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10.17.105.53\02_林業企画班\流域管理推進班共用\★★森林計画班共用フォルダ（Ｈ２７～）\04 森林経営計画\★★県ホームページ\掲載ファイル\主伐量の上限計算用ファイル\"/>
    </mc:Choice>
  </mc:AlternateContent>
  <xr:revisionPtr revIDLastSave="0" documentId="13_ncr:1_{4CD0260C-C99E-4E80-B633-E0FDCCFF1434}" xr6:coauthVersionLast="47" xr6:coauthVersionMax="47" xr10:uidLastSave="{00000000-0000-0000-0000-000000000000}"/>
  <bookViews>
    <workbookView xWindow="-120" yWindow="-120" windowWidth="29040" windowHeight="15720" xr2:uid="{00000000-000D-0000-FFFF-FFFF00000000}"/>
  </bookViews>
  <sheets>
    <sheet name="使用方法" sheetId="12" r:id="rId1"/>
    <sheet name="伐採量" sheetId="6" r:id="rId2"/>
    <sheet name="算出様式" sheetId="1" r:id="rId3"/>
    <sheet name="データ" sheetId="5" r:id="rId4"/>
    <sheet name="林齢計算用" sheetId="10" r:id="rId5"/>
    <sheet name="ＣＳＶ貼付用" sheetId="11" r:id="rId6"/>
  </sheets>
  <definedNames>
    <definedName name="_xlnm._FilterDatabase" localSheetId="2" hidden="1">算出様式!$A$15:$FG$900</definedName>
    <definedName name="_xlnm._FilterDatabase" localSheetId="4" hidden="1">林齢計算用!$A$1:$F$1002</definedName>
    <definedName name="_xlnm.Print_Area" localSheetId="3">データ!$A$2:$J$52</definedName>
    <definedName name="_xlnm.Print_Area" localSheetId="2">算出様式!$A$1:$EZ$900</definedName>
    <definedName name="_xlnm.Print_Area" localSheetId="1">伐採量!$A$1:$AE$36</definedName>
    <definedName name="_xlnm.Print_Titles" localSheetId="2">算出様式!$3:$15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C17" i="1" l="1"/>
  <c r="ED17" i="1"/>
  <c r="EE17" i="1"/>
  <c r="EF17" i="1" s="1"/>
  <c r="EC18" i="1"/>
  <c r="ED18" i="1"/>
  <c r="EE18" i="1"/>
  <c r="EC19" i="1"/>
  <c r="ED19" i="1"/>
  <c r="EE19" i="1"/>
  <c r="EC20" i="1"/>
  <c r="ED20" i="1"/>
  <c r="EE20" i="1"/>
  <c r="EC21" i="1"/>
  <c r="ED21" i="1"/>
  <c r="EE21" i="1"/>
  <c r="EF21" i="1" s="1"/>
  <c r="EI21" i="1"/>
  <c r="EC22" i="1"/>
  <c r="ED22" i="1"/>
  <c r="EE22" i="1"/>
  <c r="EC23" i="1"/>
  <c r="ED23" i="1"/>
  <c r="EE23" i="1"/>
  <c r="EF23" i="1"/>
  <c r="EI23" i="1"/>
  <c r="EC24" i="1"/>
  <c r="ED24" i="1"/>
  <c r="EE24" i="1"/>
  <c r="EC25" i="1"/>
  <c r="ED25" i="1"/>
  <c r="EE25" i="1"/>
  <c r="EF25" i="1" s="1"/>
  <c r="EI25" i="1"/>
  <c r="EC26" i="1"/>
  <c r="ED26" i="1"/>
  <c r="EE26" i="1"/>
  <c r="EC27" i="1"/>
  <c r="ED27" i="1"/>
  <c r="EE27" i="1"/>
  <c r="EC28" i="1"/>
  <c r="ED28" i="1"/>
  <c r="EE28" i="1"/>
  <c r="EC29" i="1"/>
  <c r="ED29" i="1"/>
  <c r="EE29" i="1"/>
  <c r="EI29" i="1" s="1"/>
  <c r="EC30" i="1"/>
  <c r="ED30" i="1"/>
  <c r="EE30" i="1"/>
  <c r="EC31" i="1"/>
  <c r="ED31" i="1"/>
  <c r="EE31" i="1"/>
  <c r="EF31" i="1" s="1"/>
  <c r="EC32" i="1"/>
  <c r="ED32" i="1"/>
  <c r="EE32" i="1"/>
  <c r="EC33" i="1"/>
  <c r="ED33" i="1"/>
  <c r="EE33" i="1"/>
  <c r="EC34" i="1"/>
  <c r="ED34" i="1"/>
  <c r="EE34" i="1"/>
  <c r="EC35" i="1"/>
  <c r="ED35" i="1"/>
  <c r="EE35" i="1"/>
  <c r="EF35" i="1" s="1"/>
  <c r="EI35" i="1"/>
  <c r="EC36" i="1"/>
  <c r="ED36" i="1"/>
  <c r="EE36" i="1"/>
  <c r="EC37" i="1"/>
  <c r="ED37" i="1"/>
  <c r="EE37" i="1"/>
  <c r="EF37" i="1" s="1"/>
  <c r="EI37" i="1"/>
  <c r="EC38" i="1"/>
  <c r="ED38" i="1"/>
  <c r="EE38" i="1"/>
  <c r="EC39" i="1"/>
  <c r="ED39" i="1"/>
  <c r="EE39" i="1"/>
  <c r="EF39" i="1" s="1"/>
  <c r="EC40" i="1"/>
  <c r="ED40" i="1"/>
  <c r="EE40" i="1"/>
  <c r="EC41" i="1"/>
  <c r="ED41" i="1"/>
  <c r="EE41" i="1"/>
  <c r="EC42" i="1"/>
  <c r="ED42" i="1"/>
  <c r="EE42" i="1"/>
  <c r="EC43" i="1"/>
  <c r="ED43" i="1"/>
  <c r="EE43" i="1"/>
  <c r="EF43" i="1" s="1"/>
  <c r="EC44" i="1"/>
  <c r="ED44" i="1"/>
  <c r="EE44" i="1"/>
  <c r="EC45" i="1"/>
  <c r="ED45" i="1"/>
  <c r="EE45" i="1"/>
  <c r="EI45" i="1" s="1"/>
  <c r="EF45" i="1"/>
  <c r="EC46" i="1"/>
  <c r="ED46" i="1"/>
  <c r="EE46" i="1"/>
  <c r="EC47" i="1"/>
  <c r="ED47" i="1"/>
  <c r="EE47" i="1"/>
  <c r="EF47" i="1" s="1"/>
  <c r="EC48" i="1"/>
  <c r="ED48" i="1"/>
  <c r="EE48" i="1"/>
  <c r="EC49" i="1"/>
  <c r="ED49" i="1"/>
  <c r="EE49" i="1"/>
  <c r="EF49" i="1" s="1"/>
  <c r="EC50" i="1"/>
  <c r="ED50" i="1"/>
  <c r="EE50" i="1"/>
  <c r="EC51" i="1"/>
  <c r="ED51" i="1"/>
  <c r="EE51" i="1"/>
  <c r="EF51" i="1" s="1"/>
  <c r="EC52" i="1"/>
  <c r="ED52" i="1"/>
  <c r="EE52" i="1"/>
  <c r="EC53" i="1"/>
  <c r="ED53" i="1"/>
  <c r="EE53" i="1"/>
  <c r="EF53" i="1" s="1"/>
  <c r="EC54" i="1"/>
  <c r="ED54" i="1"/>
  <c r="EE54" i="1"/>
  <c r="EC55" i="1"/>
  <c r="ED55" i="1"/>
  <c r="EE55" i="1"/>
  <c r="EF55" i="1" s="1"/>
  <c r="EC56" i="1"/>
  <c r="ED56" i="1"/>
  <c r="EE56" i="1"/>
  <c r="EC57" i="1"/>
  <c r="ED57" i="1"/>
  <c r="EE57" i="1"/>
  <c r="EF57" i="1" s="1"/>
  <c r="EC58" i="1"/>
  <c r="ED58" i="1"/>
  <c r="EE58" i="1"/>
  <c r="EC59" i="1"/>
  <c r="ED59" i="1"/>
  <c r="EE59" i="1"/>
  <c r="EC60" i="1"/>
  <c r="ED60" i="1"/>
  <c r="EE60" i="1"/>
  <c r="EC61" i="1"/>
  <c r="ED61" i="1"/>
  <c r="EE61" i="1"/>
  <c r="EF61" i="1"/>
  <c r="EI61" i="1"/>
  <c r="EC62" i="1"/>
  <c r="ED62" i="1"/>
  <c r="EE62" i="1"/>
  <c r="EC63" i="1"/>
  <c r="ED63" i="1"/>
  <c r="EE63" i="1"/>
  <c r="EF63" i="1" s="1"/>
  <c r="EC64" i="1"/>
  <c r="ED64" i="1"/>
  <c r="EE64" i="1"/>
  <c r="EC65" i="1"/>
  <c r="ED65" i="1"/>
  <c r="EE65" i="1"/>
  <c r="EF65" i="1" s="1"/>
  <c r="EC66" i="1"/>
  <c r="ED66" i="1"/>
  <c r="EE66" i="1"/>
  <c r="EC67" i="1"/>
  <c r="ED67" i="1"/>
  <c r="EE67" i="1"/>
  <c r="EF67" i="1" s="1"/>
  <c r="EC68" i="1"/>
  <c r="ED68" i="1"/>
  <c r="EE68" i="1"/>
  <c r="EC69" i="1"/>
  <c r="ED69" i="1"/>
  <c r="EE69" i="1"/>
  <c r="EF69" i="1" s="1"/>
  <c r="EC70" i="1"/>
  <c r="ED70" i="1"/>
  <c r="EE70" i="1"/>
  <c r="EC71" i="1"/>
  <c r="ED71" i="1"/>
  <c r="EE71" i="1"/>
  <c r="EF71" i="1" s="1"/>
  <c r="EC72" i="1"/>
  <c r="ED72" i="1"/>
  <c r="EE72" i="1"/>
  <c r="EC73" i="1"/>
  <c r="ED73" i="1"/>
  <c r="EE73" i="1"/>
  <c r="EF73" i="1" s="1"/>
  <c r="EI73" i="1"/>
  <c r="EC74" i="1"/>
  <c r="ED74" i="1"/>
  <c r="EE74" i="1"/>
  <c r="EC75" i="1"/>
  <c r="ED75" i="1"/>
  <c r="EE75" i="1"/>
  <c r="EF75" i="1" s="1"/>
  <c r="EC76" i="1"/>
  <c r="ED76" i="1"/>
  <c r="EE76" i="1"/>
  <c r="EC77" i="1"/>
  <c r="ED77" i="1"/>
  <c r="EE77" i="1"/>
  <c r="EC78" i="1"/>
  <c r="ED78" i="1"/>
  <c r="EE78" i="1"/>
  <c r="EC79" i="1"/>
  <c r="ED79" i="1"/>
  <c r="EE79" i="1"/>
  <c r="EF79" i="1" s="1"/>
  <c r="EC80" i="1"/>
  <c r="ED80" i="1"/>
  <c r="EE80" i="1"/>
  <c r="EC81" i="1"/>
  <c r="ED81" i="1"/>
  <c r="EE81" i="1"/>
  <c r="EF81" i="1" s="1"/>
  <c r="EC82" i="1"/>
  <c r="ED82" i="1"/>
  <c r="EE82" i="1"/>
  <c r="EC83" i="1"/>
  <c r="ED83" i="1"/>
  <c r="EE83" i="1"/>
  <c r="EF83" i="1" s="1"/>
  <c r="EC84" i="1"/>
  <c r="ED84" i="1"/>
  <c r="EE84" i="1"/>
  <c r="EC85" i="1"/>
  <c r="ED85" i="1"/>
  <c r="EE85" i="1"/>
  <c r="EC86" i="1"/>
  <c r="ED86" i="1"/>
  <c r="EE86" i="1"/>
  <c r="EC87" i="1"/>
  <c r="ED87" i="1"/>
  <c r="EE87" i="1"/>
  <c r="EF87" i="1" s="1"/>
  <c r="EC88" i="1"/>
  <c r="ED88" i="1"/>
  <c r="EE88" i="1"/>
  <c r="EC89" i="1"/>
  <c r="ED89" i="1"/>
  <c r="EE89" i="1"/>
  <c r="EC90" i="1"/>
  <c r="ED90" i="1"/>
  <c r="EE90" i="1"/>
  <c r="EC91" i="1"/>
  <c r="ED91" i="1"/>
  <c r="EE91" i="1"/>
  <c r="EF91" i="1" s="1"/>
  <c r="EC92" i="1"/>
  <c r="ED92" i="1"/>
  <c r="EE92" i="1"/>
  <c r="EC93" i="1"/>
  <c r="ED93" i="1"/>
  <c r="EE93" i="1"/>
  <c r="EF93" i="1" s="1"/>
  <c r="EC94" i="1"/>
  <c r="ED94" i="1"/>
  <c r="EE94" i="1"/>
  <c r="EC95" i="1"/>
  <c r="ED95" i="1"/>
  <c r="EE95" i="1"/>
  <c r="EF95" i="1" s="1"/>
  <c r="EC96" i="1"/>
  <c r="ED96" i="1"/>
  <c r="EE96" i="1"/>
  <c r="EC97" i="1"/>
  <c r="ED97" i="1"/>
  <c r="EE97" i="1"/>
  <c r="EC98" i="1"/>
  <c r="ED98" i="1"/>
  <c r="EE98" i="1"/>
  <c r="EC99" i="1"/>
  <c r="ED99" i="1"/>
  <c r="EE99" i="1"/>
  <c r="EF99" i="1" s="1"/>
  <c r="EC100" i="1"/>
  <c r="ED100" i="1"/>
  <c r="EE100" i="1"/>
  <c r="EC101" i="1"/>
  <c r="ED101" i="1"/>
  <c r="EE101" i="1"/>
  <c r="EF101" i="1" s="1"/>
  <c r="EC102" i="1"/>
  <c r="ED102" i="1"/>
  <c r="EE102" i="1"/>
  <c r="EC103" i="1"/>
  <c r="ED103" i="1"/>
  <c r="EE103" i="1"/>
  <c r="EF103" i="1" s="1"/>
  <c r="EI103" i="1"/>
  <c r="EC104" i="1"/>
  <c r="ED104" i="1"/>
  <c r="EE104" i="1"/>
  <c r="EC105" i="1"/>
  <c r="ED105" i="1"/>
  <c r="EE105" i="1"/>
  <c r="EF105" i="1" s="1"/>
  <c r="EI105" i="1"/>
  <c r="EC106" i="1"/>
  <c r="ED106" i="1"/>
  <c r="EE106" i="1"/>
  <c r="EC107" i="1"/>
  <c r="ED107" i="1"/>
  <c r="EE107" i="1"/>
  <c r="EF107" i="1" s="1"/>
  <c r="EC108" i="1"/>
  <c r="ED108" i="1"/>
  <c r="EE108" i="1"/>
  <c r="EC109" i="1"/>
  <c r="ED109" i="1"/>
  <c r="EE109" i="1"/>
  <c r="EF109" i="1" s="1"/>
  <c r="EC110" i="1"/>
  <c r="ED110" i="1"/>
  <c r="EE110" i="1"/>
  <c r="EC111" i="1"/>
  <c r="ED111" i="1"/>
  <c r="EE111" i="1"/>
  <c r="EF111" i="1" s="1"/>
  <c r="EC112" i="1"/>
  <c r="ED112" i="1"/>
  <c r="EE112" i="1"/>
  <c r="EC113" i="1"/>
  <c r="ED113" i="1"/>
  <c r="EE113" i="1"/>
  <c r="EC114" i="1"/>
  <c r="ED114" i="1"/>
  <c r="EE114" i="1"/>
  <c r="EC115" i="1"/>
  <c r="ED115" i="1"/>
  <c r="EE115" i="1"/>
  <c r="EF115" i="1" s="1"/>
  <c r="EI115" i="1"/>
  <c r="EC116" i="1"/>
  <c r="ED116" i="1"/>
  <c r="EE116" i="1"/>
  <c r="EC117" i="1"/>
  <c r="ED117" i="1"/>
  <c r="EE117" i="1"/>
  <c r="EF117" i="1" s="1"/>
  <c r="EC118" i="1"/>
  <c r="ED118" i="1"/>
  <c r="EE118" i="1"/>
  <c r="EC119" i="1"/>
  <c r="ED119" i="1"/>
  <c r="EE119" i="1"/>
  <c r="EF119" i="1" s="1"/>
  <c r="EC120" i="1"/>
  <c r="ED120" i="1"/>
  <c r="EE120" i="1"/>
  <c r="EC121" i="1"/>
  <c r="ED121" i="1"/>
  <c r="EE121" i="1"/>
  <c r="EF121" i="1" s="1"/>
  <c r="EI121" i="1"/>
  <c r="EC122" i="1"/>
  <c r="ED122" i="1"/>
  <c r="EE122" i="1"/>
  <c r="EC123" i="1"/>
  <c r="ED123" i="1"/>
  <c r="EE123" i="1"/>
  <c r="EF123" i="1" s="1"/>
  <c r="EC124" i="1"/>
  <c r="ED124" i="1"/>
  <c r="EE124" i="1"/>
  <c r="EC125" i="1"/>
  <c r="ED125" i="1"/>
  <c r="EE125" i="1"/>
  <c r="EF125" i="1" s="1"/>
  <c r="EC126" i="1"/>
  <c r="ED126" i="1"/>
  <c r="EE126" i="1"/>
  <c r="EC127" i="1"/>
  <c r="ED127" i="1"/>
  <c r="EE127" i="1"/>
  <c r="EF127" i="1" s="1"/>
  <c r="EC128" i="1"/>
  <c r="ED128" i="1"/>
  <c r="EE128" i="1"/>
  <c r="EC129" i="1"/>
  <c r="ED129" i="1"/>
  <c r="EE129" i="1"/>
  <c r="EF129" i="1" s="1"/>
  <c r="EC130" i="1"/>
  <c r="ED130" i="1"/>
  <c r="EE130" i="1"/>
  <c r="EC131" i="1"/>
  <c r="ED131" i="1"/>
  <c r="EE131" i="1"/>
  <c r="EF131" i="1" s="1"/>
  <c r="EI131" i="1"/>
  <c r="EC132" i="1"/>
  <c r="ED132" i="1"/>
  <c r="EE132" i="1"/>
  <c r="EC133" i="1"/>
  <c r="ED133" i="1"/>
  <c r="EE133" i="1"/>
  <c r="EF133" i="1" s="1"/>
  <c r="EC134" i="1"/>
  <c r="ED134" i="1"/>
  <c r="EE134" i="1"/>
  <c r="EC135" i="1"/>
  <c r="ED135" i="1"/>
  <c r="EE135" i="1"/>
  <c r="EI135" i="1" s="1"/>
  <c r="EF135" i="1"/>
  <c r="EC136" i="1"/>
  <c r="ED136" i="1"/>
  <c r="EE136" i="1"/>
  <c r="EC137" i="1"/>
  <c r="ED137" i="1"/>
  <c r="EE137" i="1"/>
  <c r="EF137" i="1" s="1"/>
  <c r="EC138" i="1"/>
  <c r="ED138" i="1"/>
  <c r="EE138" i="1"/>
  <c r="EC139" i="1"/>
  <c r="ED139" i="1"/>
  <c r="EE139" i="1"/>
  <c r="EF139" i="1" s="1"/>
  <c r="EC140" i="1"/>
  <c r="ED140" i="1"/>
  <c r="EE140" i="1"/>
  <c r="EC141" i="1"/>
  <c r="ED141" i="1"/>
  <c r="EE141" i="1"/>
  <c r="EF141" i="1" s="1"/>
  <c r="EI141" i="1"/>
  <c r="EC142" i="1"/>
  <c r="ED142" i="1"/>
  <c r="EE142" i="1"/>
  <c r="EC143" i="1"/>
  <c r="ED143" i="1"/>
  <c r="EE143" i="1"/>
  <c r="EF143" i="1" s="1"/>
  <c r="EC144" i="1"/>
  <c r="ED144" i="1"/>
  <c r="EE144" i="1"/>
  <c r="EC145" i="1"/>
  <c r="ED145" i="1"/>
  <c r="EE145" i="1"/>
  <c r="EI145" i="1" s="1"/>
  <c r="EF145" i="1"/>
  <c r="EC146" i="1"/>
  <c r="ED146" i="1"/>
  <c r="EE146" i="1"/>
  <c r="EC147" i="1"/>
  <c r="ED147" i="1"/>
  <c r="EE147" i="1"/>
  <c r="EF147" i="1" s="1"/>
  <c r="EC148" i="1"/>
  <c r="ED148" i="1"/>
  <c r="EE148" i="1"/>
  <c r="EF148" i="1" s="1"/>
  <c r="EC149" i="1"/>
  <c r="ED149" i="1"/>
  <c r="EE149" i="1"/>
  <c r="EF149" i="1" s="1"/>
  <c r="EC150" i="1"/>
  <c r="ED150" i="1"/>
  <c r="EE150" i="1"/>
  <c r="EF150" i="1" s="1"/>
  <c r="EC151" i="1"/>
  <c r="ED151" i="1"/>
  <c r="EE151" i="1"/>
  <c r="EC152" i="1"/>
  <c r="ED152" i="1"/>
  <c r="EE152" i="1"/>
  <c r="EF152" i="1" s="1"/>
  <c r="EC153" i="1"/>
  <c r="ED153" i="1"/>
  <c r="EE153" i="1"/>
  <c r="EF153" i="1"/>
  <c r="EI153" i="1"/>
  <c r="EC154" i="1"/>
  <c r="ED154" i="1"/>
  <c r="EE154" i="1"/>
  <c r="EF154" i="1" s="1"/>
  <c r="EC155" i="1"/>
  <c r="ED155" i="1"/>
  <c r="EE155" i="1"/>
  <c r="EF155" i="1" s="1"/>
  <c r="EI155" i="1"/>
  <c r="EC156" i="1"/>
  <c r="ED156" i="1"/>
  <c r="EE156" i="1"/>
  <c r="EF156" i="1" s="1"/>
  <c r="EC157" i="1"/>
  <c r="ED157" i="1"/>
  <c r="EE157" i="1"/>
  <c r="EF157" i="1" s="1"/>
  <c r="EC158" i="1"/>
  <c r="ED158" i="1"/>
  <c r="EE158" i="1"/>
  <c r="EF158" i="1" s="1"/>
  <c r="EC159" i="1"/>
  <c r="ED159" i="1"/>
  <c r="EE159" i="1"/>
  <c r="EF159" i="1" s="1"/>
  <c r="EC160" i="1"/>
  <c r="ED160" i="1"/>
  <c r="EE160" i="1"/>
  <c r="EF160" i="1" s="1"/>
  <c r="EC161" i="1"/>
  <c r="ED161" i="1"/>
  <c r="EE161" i="1"/>
  <c r="EF161" i="1" s="1"/>
  <c r="EI161" i="1"/>
  <c r="EC162" i="1"/>
  <c r="ED162" i="1"/>
  <c r="EE162" i="1"/>
  <c r="EF162" i="1" s="1"/>
  <c r="EC163" i="1"/>
  <c r="ED163" i="1"/>
  <c r="EE163" i="1"/>
  <c r="EF163" i="1" s="1"/>
  <c r="EC164" i="1"/>
  <c r="ED164" i="1"/>
  <c r="EE164" i="1"/>
  <c r="EF164" i="1" s="1"/>
  <c r="EC165" i="1"/>
  <c r="ED165" i="1"/>
  <c r="EE165" i="1"/>
  <c r="EF165" i="1" s="1"/>
  <c r="EC166" i="1"/>
  <c r="ED166" i="1"/>
  <c r="EE166" i="1"/>
  <c r="EF166" i="1" s="1"/>
  <c r="EC167" i="1"/>
  <c r="ED167" i="1"/>
  <c r="EE167" i="1"/>
  <c r="EC168" i="1"/>
  <c r="ED168" i="1"/>
  <c r="EE168" i="1"/>
  <c r="EF168" i="1" s="1"/>
  <c r="EC169" i="1"/>
  <c r="ED169" i="1"/>
  <c r="EE169" i="1"/>
  <c r="EF169" i="1" s="1"/>
  <c r="EI169" i="1"/>
  <c r="EC170" i="1"/>
  <c r="ED170" i="1"/>
  <c r="EE170" i="1"/>
  <c r="EF170" i="1" s="1"/>
  <c r="EC171" i="1"/>
  <c r="ED171" i="1"/>
  <c r="EE171" i="1"/>
  <c r="EF171" i="1" s="1"/>
  <c r="EC172" i="1"/>
  <c r="ED172" i="1"/>
  <c r="EE172" i="1"/>
  <c r="EF172" i="1" s="1"/>
  <c r="EC173" i="1"/>
  <c r="ED173" i="1"/>
  <c r="EE173" i="1"/>
  <c r="EC174" i="1"/>
  <c r="ED174" i="1"/>
  <c r="EE174" i="1"/>
  <c r="EF174" i="1" s="1"/>
  <c r="EC175" i="1"/>
  <c r="ED175" i="1"/>
  <c r="EE175" i="1"/>
  <c r="EF175" i="1" s="1"/>
  <c r="EC176" i="1"/>
  <c r="ED176" i="1"/>
  <c r="EE176" i="1"/>
  <c r="EF176" i="1" s="1"/>
  <c r="EC177" i="1"/>
  <c r="ED177" i="1"/>
  <c r="EE177" i="1"/>
  <c r="EF177" i="1" s="1"/>
  <c r="EC178" i="1"/>
  <c r="ED178" i="1"/>
  <c r="EE178" i="1"/>
  <c r="EF178" i="1" s="1"/>
  <c r="EC179" i="1"/>
  <c r="ED179" i="1"/>
  <c r="EE179" i="1"/>
  <c r="EF179" i="1" s="1"/>
  <c r="EC180" i="1"/>
  <c r="ED180" i="1"/>
  <c r="EE180" i="1"/>
  <c r="EF180" i="1" s="1"/>
  <c r="EC181" i="1"/>
  <c r="ED181" i="1"/>
  <c r="EE181" i="1"/>
  <c r="EC182" i="1"/>
  <c r="ED182" i="1"/>
  <c r="EE182" i="1"/>
  <c r="EF182" i="1" s="1"/>
  <c r="EC183" i="1"/>
  <c r="ED183" i="1"/>
  <c r="EE183" i="1"/>
  <c r="EF183" i="1" s="1"/>
  <c r="EI183" i="1"/>
  <c r="EC184" i="1"/>
  <c r="ED184" i="1"/>
  <c r="EE184" i="1"/>
  <c r="EF184" i="1" s="1"/>
  <c r="EC185" i="1"/>
  <c r="ED185" i="1"/>
  <c r="EE185" i="1"/>
  <c r="EF185" i="1" s="1"/>
  <c r="EC186" i="1"/>
  <c r="ED186" i="1"/>
  <c r="EE186" i="1"/>
  <c r="EC187" i="1"/>
  <c r="ED187" i="1"/>
  <c r="EE187" i="1"/>
  <c r="EC188" i="1"/>
  <c r="ED188" i="1"/>
  <c r="EE188" i="1"/>
  <c r="EF188" i="1" s="1"/>
  <c r="EC189" i="1"/>
  <c r="ED189" i="1"/>
  <c r="EE189" i="1"/>
  <c r="EF189" i="1" s="1"/>
  <c r="EC190" i="1"/>
  <c r="ED190" i="1"/>
  <c r="EE190" i="1"/>
  <c r="EF190" i="1" s="1"/>
  <c r="EI190" i="1"/>
  <c r="EC191" i="1"/>
  <c r="ED191" i="1"/>
  <c r="EE191" i="1"/>
  <c r="EF191" i="1" s="1"/>
  <c r="EI191" i="1"/>
  <c r="EC192" i="1"/>
  <c r="ED192" i="1"/>
  <c r="EE192" i="1"/>
  <c r="EF192" i="1"/>
  <c r="EI192" i="1"/>
  <c r="EC193" i="1"/>
  <c r="ED193" i="1"/>
  <c r="EE193" i="1"/>
  <c r="EC194" i="1"/>
  <c r="ED194" i="1"/>
  <c r="EE194" i="1"/>
  <c r="EI194" i="1" s="1"/>
  <c r="EF194" i="1"/>
  <c r="EC195" i="1"/>
  <c r="ED195" i="1"/>
  <c r="EE195" i="1"/>
  <c r="EF195" i="1" s="1"/>
  <c r="EC196" i="1"/>
  <c r="ED196" i="1"/>
  <c r="EE196" i="1"/>
  <c r="EC197" i="1"/>
  <c r="ED197" i="1"/>
  <c r="EE197" i="1"/>
  <c r="EC198" i="1"/>
  <c r="ED198" i="1"/>
  <c r="EE198" i="1"/>
  <c r="EF198" i="1" s="1"/>
  <c r="EC199" i="1"/>
  <c r="ED199" i="1"/>
  <c r="EE199" i="1"/>
  <c r="EF199" i="1" s="1"/>
  <c r="EC200" i="1"/>
  <c r="ED200" i="1"/>
  <c r="EE200" i="1"/>
  <c r="EF200" i="1"/>
  <c r="EI200" i="1"/>
  <c r="EC201" i="1"/>
  <c r="ED201" i="1"/>
  <c r="EE201" i="1"/>
  <c r="EC202" i="1"/>
  <c r="ED202" i="1"/>
  <c r="EE202" i="1"/>
  <c r="EI202" i="1" s="1"/>
  <c r="EC203" i="1"/>
  <c r="ED203" i="1"/>
  <c r="EE203" i="1"/>
  <c r="EF203" i="1" s="1"/>
  <c r="EC204" i="1"/>
  <c r="ED204" i="1"/>
  <c r="EE204" i="1"/>
  <c r="EF204" i="1" s="1"/>
  <c r="EI204" i="1"/>
  <c r="EC205" i="1"/>
  <c r="ED205" i="1"/>
  <c r="EE205" i="1"/>
  <c r="EC206" i="1"/>
  <c r="ED206" i="1"/>
  <c r="EE206" i="1"/>
  <c r="EF206" i="1" s="1"/>
  <c r="EC207" i="1"/>
  <c r="ED207" i="1"/>
  <c r="EE207" i="1"/>
  <c r="EC208" i="1"/>
  <c r="ED208" i="1"/>
  <c r="EE208" i="1"/>
  <c r="EF208" i="1" s="1"/>
  <c r="EC209" i="1"/>
  <c r="ED209" i="1"/>
  <c r="EE209" i="1"/>
  <c r="EC210" i="1"/>
  <c r="ED210" i="1"/>
  <c r="EE210" i="1"/>
  <c r="EI210" i="1" s="1"/>
  <c r="EC211" i="1"/>
  <c r="ED211" i="1"/>
  <c r="EE211" i="1"/>
  <c r="EF211" i="1" s="1"/>
  <c r="EC212" i="1"/>
  <c r="ED212" i="1"/>
  <c r="EE212" i="1"/>
  <c r="EC213" i="1"/>
  <c r="ED213" i="1"/>
  <c r="EE213" i="1"/>
  <c r="EC214" i="1"/>
  <c r="ED214" i="1"/>
  <c r="EE214" i="1"/>
  <c r="EF214" i="1" s="1"/>
  <c r="EC215" i="1"/>
  <c r="ED215" i="1"/>
  <c r="EE215" i="1"/>
  <c r="EF215" i="1" s="1"/>
  <c r="EI215" i="1"/>
  <c r="EC216" i="1"/>
  <c r="ED216" i="1"/>
  <c r="EE216" i="1"/>
  <c r="EF216" i="1"/>
  <c r="EI216" i="1"/>
  <c r="EC217" i="1"/>
  <c r="ED217" i="1"/>
  <c r="EE217" i="1"/>
  <c r="EC218" i="1"/>
  <c r="ED218" i="1"/>
  <c r="EE218" i="1"/>
  <c r="EI218" i="1" s="1"/>
  <c r="EC219" i="1"/>
  <c r="ED219" i="1"/>
  <c r="EE219" i="1"/>
  <c r="EF219" i="1" s="1"/>
  <c r="EC220" i="1"/>
  <c r="ED220" i="1"/>
  <c r="EE220" i="1"/>
  <c r="EC221" i="1"/>
  <c r="ED221" i="1"/>
  <c r="EE221" i="1"/>
  <c r="EC222" i="1"/>
  <c r="ED222" i="1"/>
  <c r="EE222" i="1"/>
  <c r="EF222" i="1" s="1"/>
  <c r="EC223" i="1"/>
  <c r="ED223" i="1"/>
  <c r="EE223" i="1"/>
  <c r="EC224" i="1"/>
  <c r="ED224" i="1"/>
  <c r="EE224" i="1"/>
  <c r="EI224" i="1" s="1"/>
  <c r="EF224" i="1"/>
  <c r="EC225" i="1"/>
  <c r="ED225" i="1"/>
  <c r="EE225" i="1"/>
  <c r="EC226" i="1"/>
  <c r="ED226" i="1"/>
  <c r="EE226" i="1"/>
  <c r="EI226" i="1" s="1"/>
  <c r="EC227" i="1"/>
  <c r="ED227" i="1"/>
  <c r="EE227" i="1"/>
  <c r="EF227" i="1" s="1"/>
  <c r="EC228" i="1"/>
  <c r="ED228" i="1"/>
  <c r="EE228" i="1"/>
  <c r="EF228" i="1" s="1"/>
  <c r="EI228" i="1"/>
  <c r="EC229" i="1"/>
  <c r="ED229" i="1"/>
  <c r="EE229" i="1"/>
  <c r="EC230" i="1"/>
  <c r="ED230" i="1"/>
  <c r="EE230" i="1"/>
  <c r="EF230" i="1" s="1"/>
  <c r="EC231" i="1"/>
  <c r="ED231" i="1"/>
  <c r="EE231" i="1"/>
  <c r="EC232" i="1"/>
  <c r="ED232" i="1"/>
  <c r="EE232" i="1"/>
  <c r="EF232" i="1" s="1"/>
  <c r="EC233" i="1"/>
  <c r="ED233" i="1"/>
  <c r="EE233" i="1"/>
  <c r="EC234" i="1"/>
  <c r="ED234" i="1"/>
  <c r="EE234" i="1"/>
  <c r="EI234" i="1" s="1"/>
  <c r="EC235" i="1"/>
  <c r="ED235" i="1"/>
  <c r="EE235" i="1"/>
  <c r="EF235" i="1" s="1"/>
  <c r="EC236" i="1"/>
  <c r="ED236" i="1"/>
  <c r="EE236" i="1"/>
  <c r="EF236" i="1"/>
  <c r="EI236" i="1"/>
  <c r="EC237" i="1"/>
  <c r="ED237" i="1"/>
  <c r="EE237" i="1"/>
  <c r="EC238" i="1"/>
  <c r="ED238" i="1"/>
  <c r="EE238" i="1"/>
  <c r="EF238" i="1" s="1"/>
  <c r="EC239" i="1"/>
  <c r="ED239" i="1"/>
  <c r="EE239" i="1"/>
  <c r="EF239" i="1" s="1"/>
  <c r="EC240" i="1"/>
  <c r="ED240" i="1"/>
  <c r="EE240" i="1"/>
  <c r="EC241" i="1"/>
  <c r="ED241" i="1"/>
  <c r="EE241" i="1"/>
  <c r="EC242" i="1"/>
  <c r="ED242" i="1"/>
  <c r="EE242" i="1"/>
  <c r="EI242" i="1" s="1"/>
  <c r="EC243" i="1"/>
  <c r="ED243" i="1"/>
  <c r="EE243" i="1"/>
  <c r="EC244" i="1"/>
  <c r="ED244" i="1"/>
  <c r="EE244" i="1"/>
  <c r="EI244" i="1" s="1"/>
  <c r="EF244" i="1"/>
  <c r="EC245" i="1"/>
  <c r="ED245" i="1"/>
  <c r="EE245" i="1"/>
  <c r="EC246" i="1"/>
  <c r="ED246" i="1"/>
  <c r="EE246" i="1"/>
  <c r="EF246" i="1" s="1"/>
  <c r="EC247" i="1"/>
  <c r="ED247" i="1"/>
  <c r="EE247" i="1"/>
  <c r="EF247" i="1" s="1"/>
  <c r="EI247" i="1"/>
  <c r="EC248" i="1"/>
  <c r="ED248" i="1"/>
  <c r="EE248" i="1"/>
  <c r="EF248" i="1"/>
  <c r="EI248" i="1"/>
  <c r="EC249" i="1"/>
  <c r="ED249" i="1"/>
  <c r="EE249" i="1"/>
  <c r="EC250" i="1"/>
  <c r="ED250" i="1"/>
  <c r="EE250" i="1"/>
  <c r="EI250" i="1" s="1"/>
  <c r="EC251" i="1"/>
  <c r="ED251" i="1"/>
  <c r="EE251" i="1"/>
  <c r="EF251" i="1" s="1"/>
  <c r="EC252" i="1"/>
  <c r="ED252" i="1"/>
  <c r="EE252" i="1"/>
  <c r="EF252" i="1" s="1"/>
  <c r="EI252" i="1"/>
  <c r="EC253" i="1"/>
  <c r="ED253" i="1"/>
  <c r="EE253" i="1"/>
  <c r="EC254" i="1"/>
  <c r="ED254" i="1"/>
  <c r="EE254" i="1"/>
  <c r="EF254" i="1" s="1"/>
  <c r="EC255" i="1"/>
  <c r="ED255" i="1"/>
  <c r="EE255" i="1"/>
  <c r="EC256" i="1"/>
  <c r="ED256" i="1"/>
  <c r="EE256" i="1"/>
  <c r="EF256" i="1" s="1"/>
  <c r="EC257" i="1"/>
  <c r="ED257" i="1"/>
  <c r="EE257" i="1"/>
  <c r="EC258" i="1"/>
  <c r="ED258" i="1"/>
  <c r="EE258" i="1"/>
  <c r="EI258" i="1" s="1"/>
  <c r="EC259" i="1"/>
  <c r="ED259" i="1"/>
  <c r="EE259" i="1"/>
  <c r="EF259" i="1" s="1"/>
  <c r="EI259" i="1"/>
  <c r="EC260" i="1"/>
  <c r="ED260" i="1"/>
  <c r="EE260" i="1"/>
  <c r="EC261" i="1"/>
  <c r="ED261" i="1"/>
  <c r="EE261" i="1"/>
  <c r="EC262" i="1"/>
  <c r="ED262" i="1"/>
  <c r="EE262" i="1"/>
  <c r="EF262" i="1" s="1"/>
  <c r="EC263" i="1"/>
  <c r="ED263" i="1"/>
  <c r="EE263" i="1"/>
  <c r="EF263" i="1" s="1"/>
  <c r="EC264" i="1"/>
  <c r="ED264" i="1"/>
  <c r="EE264" i="1"/>
  <c r="EF264" i="1" s="1"/>
  <c r="EI264" i="1"/>
  <c r="EC265" i="1"/>
  <c r="ED265" i="1"/>
  <c r="EE265" i="1"/>
  <c r="EC266" i="1"/>
  <c r="ED266" i="1"/>
  <c r="EE266" i="1"/>
  <c r="EI266" i="1" s="1"/>
  <c r="EC267" i="1"/>
  <c r="ED267" i="1"/>
  <c r="EE267" i="1"/>
  <c r="EF267" i="1" s="1"/>
  <c r="EC268" i="1"/>
  <c r="ED268" i="1"/>
  <c r="EE268" i="1"/>
  <c r="EC269" i="1"/>
  <c r="ED269" i="1"/>
  <c r="EE269" i="1"/>
  <c r="EC270" i="1"/>
  <c r="ED270" i="1"/>
  <c r="EE270" i="1"/>
  <c r="EF270" i="1" s="1"/>
  <c r="EC271" i="1"/>
  <c r="ED271" i="1"/>
  <c r="EE271" i="1"/>
  <c r="EF271" i="1" s="1"/>
  <c r="EC272" i="1"/>
  <c r="ED272" i="1"/>
  <c r="EE272" i="1"/>
  <c r="EF272" i="1"/>
  <c r="EI272" i="1"/>
  <c r="EC273" i="1"/>
  <c r="ED273" i="1"/>
  <c r="EE273" i="1"/>
  <c r="EC274" i="1"/>
  <c r="ED274" i="1"/>
  <c r="EE274" i="1"/>
  <c r="EI274" i="1" s="1"/>
  <c r="EC275" i="1"/>
  <c r="ED275" i="1"/>
  <c r="EE275" i="1"/>
  <c r="EF275" i="1" s="1"/>
  <c r="EC276" i="1"/>
  <c r="ED276" i="1"/>
  <c r="EE276" i="1"/>
  <c r="EF276" i="1" s="1"/>
  <c r="EI276" i="1"/>
  <c r="EC277" i="1"/>
  <c r="ED277" i="1"/>
  <c r="EE277" i="1"/>
  <c r="EC278" i="1"/>
  <c r="ED278" i="1"/>
  <c r="EE278" i="1"/>
  <c r="EF278" i="1" s="1"/>
  <c r="EC279" i="1"/>
  <c r="ED279" i="1"/>
  <c r="EE279" i="1"/>
  <c r="EF279" i="1" s="1"/>
  <c r="EC280" i="1"/>
  <c r="ED280" i="1"/>
  <c r="EE280" i="1"/>
  <c r="EC281" i="1"/>
  <c r="ED281" i="1"/>
  <c r="EE281" i="1"/>
  <c r="EC282" i="1"/>
  <c r="ED282" i="1"/>
  <c r="EE282" i="1"/>
  <c r="EI282" i="1" s="1"/>
  <c r="EC283" i="1"/>
  <c r="ED283" i="1"/>
  <c r="EE283" i="1"/>
  <c r="EF283" i="1" s="1"/>
  <c r="EI283" i="1"/>
  <c r="EC284" i="1"/>
  <c r="ED284" i="1"/>
  <c r="EE284" i="1"/>
  <c r="EF284" i="1"/>
  <c r="EI284" i="1"/>
  <c r="EC285" i="1"/>
  <c r="ED285" i="1"/>
  <c r="EE285" i="1"/>
  <c r="EC286" i="1"/>
  <c r="ED286" i="1"/>
  <c r="EE286" i="1"/>
  <c r="EF286" i="1" s="1"/>
  <c r="EC287" i="1"/>
  <c r="ED287" i="1"/>
  <c r="EE287" i="1"/>
  <c r="EF287" i="1" s="1"/>
  <c r="EC288" i="1"/>
  <c r="ED288" i="1"/>
  <c r="EE288" i="1"/>
  <c r="EC289" i="1"/>
  <c r="ED289" i="1"/>
  <c r="EE289" i="1"/>
  <c r="EC290" i="1"/>
  <c r="ED290" i="1"/>
  <c r="EE290" i="1"/>
  <c r="EI290" i="1" s="1"/>
  <c r="EC291" i="1"/>
  <c r="ED291" i="1"/>
  <c r="EE291" i="1"/>
  <c r="EC292" i="1"/>
  <c r="ED292" i="1"/>
  <c r="EE292" i="1"/>
  <c r="EI292" i="1" s="1"/>
  <c r="EF292" i="1"/>
  <c r="EC293" i="1"/>
  <c r="ED293" i="1"/>
  <c r="EE293" i="1"/>
  <c r="EC294" i="1"/>
  <c r="ED294" i="1"/>
  <c r="EE294" i="1"/>
  <c r="EF294" i="1" s="1"/>
  <c r="EC295" i="1"/>
  <c r="ED295" i="1"/>
  <c r="EE295" i="1"/>
  <c r="EF295" i="1" s="1"/>
  <c r="EI295" i="1"/>
  <c r="EC296" i="1"/>
  <c r="ED296" i="1"/>
  <c r="EE296" i="1"/>
  <c r="EF296" i="1"/>
  <c r="EI296" i="1"/>
  <c r="EC297" i="1"/>
  <c r="ED297" i="1"/>
  <c r="EE297" i="1"/>
  <c r="EC298" i="1"/>
  <c r="ED298" i="1"/>
  <c r="EE298" i="1"/>
  <c r="EI298" i="1" s="1"/>
  <c r="EC299" i="1"/>
  <c r="ED299" i="1"/>
  <c r="EE299" i="1"/>
  <c r="EF299" i="1" s="1"/>
  <c r="EC300" i="1"/>
  <c r="ED300" i="1"/>
  <c r="EE300" i="1"/>
  <c r="EF300" i="1" s="1"/>
  <c r="EC301" i="1"/>
  <c r="ED301" i="1"/>
  <c r="EE301" i="1"/>
  <c r="EC302" i="1"/>
  <c r="ED302" i="1"/>
  <c r="EE302" i="1"/>
  <c r="EF302" i="1" s="1"/>
  <c r="EC303" i="1"/>
  <c r="ED303" i="1"/>
  <c r="EE303" i="1"/>
  <c r="EF303" i="1" s="1"/>
  <c r="EI303" i="1"/>
  <c r="EC304" i="1"/>
  <c r="ED304" i="1"/>
  <c r="EE304" i="1"/>
  <c r="EC305" i="1"/>
  <c r="ED305" i="1"/>
  <c r="EE305" i="1"/>
  <c r="EC306" i="1"/>
  <c r="ED306" i="1"/>
  <c r="EE306" i="1"/>
  <c r="EI306" i="1" s="1"/>
  <c r="EC307" i="1"/>
  <c r="ED307" i="1"/>
  <c r="EE307" i="1"/>
  <c r="EF307" i="1" s="1"/>
  <c r="EC308" i="1"/>
  <c r="ED308" i="1"/>
  <c r="EE308" i="1"/>
  <c r="EF308" i="1" s="1"/>
  <c r="EI308" i="1"/>
  <c r="EC309" i="1"/>
  <c r="ED309" i="1"/>
  <c r="EE309" i="1"/>
  <c r="EC310" i="1"/>
  <c r="ED310" i="1"/>
  <c r="EE310" i="1"/>
  <c r="EF310" i="1" s="1"/>
  <c r="EC311" i="1"/>
  <c r="ED311" i="1"/>
  <c r="EE311" i="1"/>
  <c r="EF311" i="1" s="1"/>
  <c r="EC312" i="1"/>
  <c r="ED312" i="1"/>
  <c r="EE312" i="1"/>
  <c r="EC313" i="1"/>
  <c r="ED313" i="1"/>
  <c r="EE313" i="1"/>
  <c r="EC314" i="1"/>
  <c r="ED314" i="1"/>
  <c r="EE314" i="1"/>
  <c r="EI314" i="1" s="1"/>
  <c r="EC315" i="1"/>
  <c r="ED315" i="1"/>
  <c r="EE315" i="1"/>
  <c r="EF315" i="1" s="1"/>
  <c r="EC316" i="1"/>
  <c r="ED316" i="1"/>
  <c r="EE316" i="1"/>
  <c r="EF316" i="1"/>
  <c r="EI316" i="1"/>
  <c r="EC317" i="1"/>
  <c r="ED317" i="1"/>
  <c r="EE317" i="1"/>
  <c r="EC318" i="1"/>
  <c r="ED318" i="1"/>
  <c r="EE318" i="1"/>
  <c r="EF318" i="1" s="1"/>
  <c r="EC319" i="1"/>
  <c r="ED319" i="1"/>
  <c r="EE319" i="1"/>
  <c r="EF319" i="1" s="1"/>
  <c r="EC320" i="1"/>
  <c r="ED320" i="1"/>
  <c r="EE320" i="1"/>
  <c r="EF320" i="1" s="1"/>
  <c r="EI320" i="1"/>
  <c r="EC321" i="1"/>
  <c r="ED321" i="1"/>
  <c r="EE321" i="1"/>
  <c r="EC322" i="1"/>
  <c r="ED322" i="1"/>
  <c r="EE322" i="1"/>
  <c r="EI322" i="1" s="1"/>
  <c r="EC323" i="1"/>
  <c r="ED323" i="1"/>
  <c r="EE323" i="1"/>
  <c r="EF323" i="1" s="1"/>
  <c r="EC324" i="1"/>
  <c r="ED324" i="1"/>
  <c r="EE324" i="1"/>
  <c r="EC325" i="1"/>
  <c r="ED325" i="1"/>
  <c r="EE325" i="1"/>
  <c r="EC326" i="1"/>
  <c r="ED326" i="1"/>
  <c r="EE326" i="1"/>
  <c r="EF326" i="1" s="1"/>
  <c r="EC327" i="1"/>
  <c r="ED327" i="1"/>
  <c r="EE327" i="1"/>
  <c r="EF327" i="1" s="1"/>
  <c r="EI327" i="1"/>
  <c r="EC328" i="1"/>
  <c r="ED328" i="1"/>
  <c r="EE328" i="1"/>
  <c r="EF328" i="1"/>
  <c r="EI328" i="1"/>
  <c r="EC329" i="1"/>
  <c r="ED329" i="1"/>
  <c r="EE329" i="1"/>
  <c r="EC330" i="1"/>
  <c r="ED330" i="1"/>
  <c r="EE330" i="1"/>
  <c r="EI330" i="1" s="1"/>
  <c r="EC331" i="1"/>
  <c r="ED331" i="1"/>
  <c r="EE331" i="1"/>
  <c r="EF331" i="1" s="1"/>
  <c r="EC332" i="1"/>
  <c r="ED332" i="1"/>
  <c r="EE332" i="1"/>
  <c r="EC333" i="1"/>
  <c r="ED333" i="1"/>
  <c r="EE333" i="1"/>
  <c r="EC334" i="1"/>
  <c r="ED334" i="1"/>
  <c r="EE334" i="1"/>
  <c r="EF334" i="1" s="1"/>
  <c r="EC335" i="1"/>
  <c r="ED335" i="1"/>
  <c r="EE335" i="1"/>
  <c r="EC336" i="1"/>
  <c r="ED336" i="1"/>
  <c r="EE336" i="1"/>
  <c r="EI336" i="1" s="1"/>
  <c r="EF336" i="1"/>
  <c r="EC337" i="1"/>
  <c r="ED337" i="1"/>
  <c r="EE337" i="1"/>
  <c r="EC338" i="1"/>
  <c r="ED338" i="1"/>
  <c r="EE338" i="1"/>
  <c r="EI338" i="1" s="1"/>
  <c r="EC339" i="1"/>
  <c r="ED339" i="1"/>
  <c r="EE339" i="1"/>
  <c r="EF339" i="1" s="1"/>
  <c r="EC340" i="1"/>
  <c r="ED340" i="1"/>
  <c r="EE340" i="1"/>
  <c r="EF340" i="1" s="1"/>
  <c r="EI340" i="1"/>
  <c r="EC341" i="1"/>
  <c r="ED341" i="1"/>
  <c r="EE341" i="1"/>
  <c r="EC342" i="1"/>
  <c r="ED342" i="1"/>
  <c r="EE342" i="1"/>
  <c r="EF342" i="1" s="1"/>
  <c r="EC343" i="1"/>
  <c r="ED343" i="1"/>
  <c r="EE343" i="1"/>
  <c r="EC344" i="1"/>
  <c r="ED344" i="1"/>
  <c r="EE344" i="1"/>
  <c r="EF344" i="1" s="1"/>
  <c r="EC345" i="1"/>
  <c r="ED345" i="1"/>
  <c r="EE345" i="1"/>
  <c r="EC346" i="1"/>
  <c r="ED346" i="1"/>
  <c r="EE346" i="1"/>
  <c r="EI346" i="1" s="1"/>
  <c r="EC347" i="1"/>
  <c r="ED347" i="1"/>
  <c r="EE347" i="1"/>
  <c r="EF347" i="1" s="1"/>
  <c r="EC348" i="1"/>
  <c r="ED348" i="1"/>
  <c r="EE348" i="1"/>
  <c r="EF348" i="1"/>
  <c r="EI348" i="1"/>
  <c r="EC349" i="1"/>
  <c r="ED349" i="1"/>
  <c r="EE349" i="1"/>
  <c r="EC350" i="1"/>
  <c r="ED350" i="1"/>
  <c r="EE350" i="1"/>
  <c r="EF350" i="1" s="1"/>
  <c r="EC351" i="1"/>
  <c r="ED351" i="1"/>
  <c r="EE351" i="1"/>
  <c r="EF351" i="1" s="1"/>
  <c r="EC352" i="1"/>
  <c r="ED352" i="1"/>
  <c r="EE352" i="1"/>
  <c r="EF352" i="1"/>
  <c r="EI352" i="1"/>
  <c r="EC353" i="1"/>
  <c r="ED353" i="1"/>
  <c r="EE353" i="1"/>
  <c r="EC354" i="1"/>
  <c r="ED354" i="1"/>
  <c r="EE354" i="1"/>
  <c r="EF354" i="1" s="1"/>
  <c r="EC355" i="1"/>
  <c r="ED355" i="1"/>
  <c r="EE355" i="1"/>
  <c r="EF355" i="1" s="1"/>
  <c r="EC356" i="1"/>
  <c r="ED356" i="1"/>
  <c r="EE356" i="1"/>
  <c r="EF356" i="1" s="1"/>
  <c r="EC357" i="1"/>
  <c r="ED357" i="1"/>
  <c r="EE357" i="1"/>
  <c r="EC358" i="1"/>
  <c r="ED358" i="1"/>
  <c r="EE358" i="1"/>
  <c r="EF358" i="1" s="1"/>
  <c r="EC359" i="1"/>
  <c r="ED359" i="1"/>
  <c r="EE359" i="1"/>
  <c r="EC360" i="1"/>
  <c r="ED360" i="1"/>
  <c r="EE360" i="1"/>
  <c r="EF360" i="1" s="1"/>
  <c r="EC361" i="1"/>
  <c r="ED361" i="1"/>
  <c r="EE361" i="1"/>
  <c r="EF361" i="1"/>
  <c r="EI361" i="1"/>
  <c r="EC362" i="1"/>
  <c r="ED362" i="1"/>
  <c r="EE362" i="1"/>
  <c r="EF362" i="1" s="1"/>
  <c r="EC363" i="1"/>
  <c r="ED363" i="1"/>
  <c r="EE363" i="1"/>
  <c r="EF363" i="1" s="1"/>
  <c r="EI363" i="1"/>
  <c r="EC364" i="1"/>
  <c r="ED364" i="1"/>
  <c r="EE364" i="1"/>
  <c r="EF364" i="1" s="1"/>
  <c r="EC365" i="1"/>
  <c r="ED365" i="1"/>
  <c r="EE365" i="1"/>
  <c r="EF365" i="1"/>
  <c r="EI365" i="1"/>
  <c r="EC366" i="1"/>
  <c r="ED366" i="1"/>
  <c r="EE366" i="1"/>
  <c r="EF366" i="1" s="1"/>
  <c r="EC367" i="1"/>
  <c r="ED367" i="1"/>
  <c r="EE367" i="1"/>
  <c r="EF367" i="1" s="1"/>
  <c r="EC368" i="1"/>
  <c r="ED368" i="1"/>
  <c r="EE368" i="1"/>
  <c r="EF368" i="1" s="1"/>
  <c r="EC369" i="1"/>
  <c r="ED369" i="1"/>
  <c r="EE369" i="1"/>
  <c r="EC370" i="1"/>
  <c r="ED370" i="1"/>
  <c r="EE370" i="1"/>
  <c r="EF370" i="1" s="1"/>
  <c r="EC371" i="1"/>
  <c r="ED371" i="1"/>
  <c r="EE371" i="1"/>
  <c r="EC372" i="1"/>
  <c r="ED372" i="1"/>
  <c r="EE372" i="1"/>
  <c r="EF372" i="1" s="1"/>
  <c r="EC373" i="1"/>
  <c r="ED373" i="1"/>
  <c r="EE373" i="1"/>
  <c r="EI373" i="1" s="1"/>
  <c r="EC374" i="1"/>
  <c r="ED374" i="1"/>
  <c r="EE374" i="1"/>
  <c r="EF374" i="1" s="1"/>
  <c r="EC375" i="1"/>
  <c r="ED375" i="1"/>
  <c r="EE375" i="1"/>
  <c r="EF375" i="1" s="1"/>
  <c r="EI375" i="1"/>
  <c r="EC376" i="1"/>
  <c r="ED376" i="1"/>
  <c r="EE376" i="1"/>
  <c r="EF376" i="1" s="1"/>
  <c r="EC377" i="1"/>
  <c r="ED377" i="1"/>
  <c r="EE377" i="1"/>
  <c r="EF377" i="1"/>
  <c r="EI377" i="1"/>
  <c r="EC378" i="1"/>
  <c r="ED378" i="1"/>
  <c r="EE378" i="1"/>
  <c r="EC379" i="1"/>
  <c r="ED379" i="1"/>
  <c r="EE379" i="1"/>
  <c r="EI379" i="1" s="1"/>
  <c r="EF379" i="1"/>
  <c r="EC380" i="1"/>
  <c r="ED380" i="1"/>
  <c r="EE380" i="1"/>
  <c r="EF380" i="1" s="1"/>
  <c r="EC381" i="1"/>
  <c r="ED381" i="1"/>
  <c r="EE381" i="1"/>
  <c r="EC382" i="1"/>
  <c r="ED382" i="1"/>
  <c r="EE382" i="1"/>
  <c r="EF382" i="1" s="1"/>
  <c r="EC383" i="1"/>
  <c r="ED383" i="1"/>
  <c r="EE383" i="1"/>
  <c r="EF383" i="1" s="1"/>
  <c r="EI383" i="1"/>
  <c r="EC384" i="1"/>
  <c r="ED384" i="1"/>
  <c r="EE384" i="1"/>
  <c r="EF384" i="1" s="1"/>
  <c r="EI384" i="1"/>
  <c r="EC385" i="1"/>
  <c r="ED385" i="1"/>
  <c r="EE385" i="1"/>
  <c r="EF385" i="1"/>
  <c r="EI385" i="1"/>
  <c r="EC386" i="1"/>
  <c r="ED386" i="1"/>
  <c r="EE386" i="1"/>
  <c r="EF386" i="1" s="1"/>
  <c r="EI386" i="1"/>
  <c r="EC387" i="1"/>
  <c r="ED387" i="1"/>
  <c r="EE387" i="1"/>
  <c r="EC388" i="1"/>
  <c r="ED388" i="1"/>
  <c r="EE388" i="1"/>
  <c r="EF388" i="1" s="1"/>
  <c r="EC389" i="1"/>
  <c r="ED389" i="1"/>
  <c r="EE389" i="1"/>
  <c r="EC390" i="1"/>
  <c r="ED390" i="1"/>
  <c r="EE390" i="1"/>
  <c r="EF390" i="1" s="1"/>
  <c r="EC391" i="1"/>
  <c r="ED391" i="1"/>
  <c r="EE391" i="1"/>
  <c r="EC392" i="1"/>
  <c r="ED392" i="1"/>
  <c r="EE392" i="1"/>
  <c r="EF392" i="1" s="1"/>
  <c r="EC393" i="1"/>
  <c r="ED393" i="1"/>
  <c r="EE393" i="1"/>
  <c r="EC394" i="1"/>
  <c r="ED394" i="1"/>
  <c r="EE394" i="1"/>
  <c r="EF394" i="1" s="1"/>
  <c r="EC395" i="1"/>
  <c r="ED395" i="1"/>
  <c r="EE395" i="1"/>
  <c r="EC396" i="1"/>
  <c r="ED396" i="1"/>
  <c r="EE396" i="1"/>
  <c r="EF396" i="1" s="1"/>
  <c r="EC397" i="1"/>
  <c r="ED397" i="1"/>
  <c r="EE397" i="1"/>
  <c r="EC398" i="1"/>
  <c r="ED398" i="1"/>
  <c r="EE398" i="1"/>
  <c r="EF398" i="1" s="1"/>
  <c r="EC399" i="1"/>
  <c r="ED399" i="1"/>
  <c r="EE399" i="1"/>
  <c r="EC400" i="1"/>
  <c r="ED400" i="1"/>
  <c r="EE400" i="1"/>
  <c r="EF400" i="1" s="1"/>
  <c r="EC401" i="1"/>
  <c r="ED401" i="1"/>
  <c r="EE401" i="1"/>
  <c r="EC402" i="1"/>
  <c r="ED402" i="1"/>
  <c r="EE402" i="1"/>
  <c r="EF402" i="1" s="1"/>
  <c r="EC403" i="1"/>
  <c r="ED403" i="1"/>
  <c r="EE403" i="1"/>
  <c r="EC404" i="1"/>
  <c r="ED404" i="1"/>
  <c r="EE404" i="1"/>
  <c r="EF404" i="1" s="1"/>
  <c r="EC405" i="1"/>
  <c r="ED405" i="1"/>
  <c r="EE405" i="1"/>
  <c r="EC406" i="1"/>
  <c r="ED406" i="1"/>
  <c r="EE406" i="1"/>
  <c r="EF406" i="1" s="1"/>
  <c r="EC407" i="1"/>
  <c r="ED407" i="1"/>
  <c r="EE407" i="1"/>
  <c r="EC408" i="1"/>
  <c r="ED408" i="1"/>
  <c r="EE408" i="1"/>
  <c r="EF408" i="1" s="1"/>
  <c r="EC409" i="1"/>
  <c r="ED409" i="1"/>
  <c r="EE409" i="1"/>
  <c r="EC410" i="1"/>
  <c r="ED410" i="1"/>
  <c r="EE410" i="1"/>
  <c r="EF410" i="1" s="1"/>
  <c r="EC411" i="1"/>
  <c r="ED411" i="1"/>
  <c r="EE411" i="1"/>
  <c r="EC412" i="1"/>
  <c r="ED412" i="1"/>
  <c r="EE412" i="1"/>
  <c r="EF412" i="1" s="1"/>
  <c r="EC413" i="1"/>
  <c r="ED413" i="1"/>
  <c r="EE413" i="1"/>
  <c r="EC414" i="1"/>
  <c r="ED414" i="1"/>
  <c r="EE414" i="1"/>
  <c r="EF414" i="1" s="1"/>
  <c r="EC415" i="1"/>
  <c r="ED415" i="1"/>
  <c r="EE415" i="1"/>
  <c r="EC416" i="1"/>
  <c r="ED416" i="1"/>
  <c r="EE416" i="1"/>
  <c r="EF416" i="1" s="1"/>
  <c r="EC417" i="1"/>
  <c r="ED417" i="1"/>
  <c r="EE417" i="1"/>
  <c r="EC418" i="1"/>
  <c r="ED418" i="1"/>
  <c r="EE418" i="1"/>
  <c r="EF418" i="1" s="1"/>
  <c r="EC419" i="1"/>
  <c r="ED419" i="1"/>
  <c r="EE419" i="1"/>
  <c r="EC420" i="1"/>
  <c r="ED420" i="1"/>
  <c r="EE420" i="1"/>
  <c r="EF420" i="1" s="1"/>
  <c r="EC421" i="1"/>
  <c r="ED421" i="1"/>
  <c r="EE421" i="1"/>
  <c r="EC422" i="1"/>
  <c r="ED422" i="1"/>
  <c r="EE422" i="1"/>
  <c r="EF422" i="1" s="1"/>
  <c r="EC423" i="1"/>
  <c r="ED423" i="1"/>
  <c r="EE423" i="1"/>
  <c r="EC424" i="1"/>
  <c r="ED424" i="1"/>
  <c r="EE424" i="1"/>
  <c r="EF424" i="1" s="1"/>
  <c r="EC425" i="1"/>
  <c r="ED425" i="1"/>
  <c r="EE425" i="1"/>
  <c r="EC426" i="1"/>
  <c r="ED426" i="1"/>
  <c r="EE426" i="1"/>
  <c r="EF426" i="1" s="1"/>
  <c r="EC427" i="1"/>
  <c r="ED427" i="1"/>
  <c r="EE427" i="1"/>
  <c r="EC428" i="1"/>
  <c r="ED428" i="1"/>
  <c r="EE428" i="1"/>
  <c r="EF428" i="1" s="1"/>
  <c r="EC429" i="1"/>
  <c r="ED429" i="1"/>
  <c r="EE429" i="1"/>
  <c r="EC430" i="1"/>
  <c r="ED430" i="1"/>
  <c r="EE430" i="1"/>
  <c r="EF430" i="1" s="1"/>
  <c r="EC431" i="1"/>
  <c r="ED431" i="1"/>
  <c r="EE431" i="1"/>
  <c r="EC432" i="1"/>
  <c r="ED432" i="1"/>
  <c r="EE432" i="1"/>
  <c r="EF432" i="1" s="1"/>
  <c r="EC433" i="1"/>
  <c r="ED433" i="1"/>
  <c r="EE433" i="1"/>
  <c r="EC434" i="1"/>
  <c r="ED434" i="1"/>
  <c r="EE434" i="1"/>
  <c r="EF434" i="1" s="1"/>
  <c r="EC435" i="1"/>
  <c r="ED435" i="1"/>
  <c r="EE435" i="1"/>
  <c r="EC436" i="1"/>
  <c r="ED436" i="1"/>
  <c r="EE436" i="1"/>
  <c r="EF436" i="1" s="1"/>
  <c r="EC437" i="1"/>
  <c r="ED437" i="1"/>
  <c r="EE437" i="1"/>
  <c r="EC438" i="1"/>
  <c r="ED438" i="1"/>
  <c r="EE438" i="1"/>
  <c r="EF438" i="1" s="1"/>
  <c r="EC439" i="1"/>
  <c r="ED439" i="1"/>
  <c r="EE439" i="1"/>
  <c r="EC440" i="1"/>
  <c r="ED440" i="1"/>
  <c r="EE440" i="1"/>
  <c r="EF440" i="1" s="1"/>
  <c r="EC441" i="1"/>
  <c r="ED441" i="1"/>
  <c r="EE441" i="1"/>
  <c r="EC442" i="1"/>
  <c r="ED442" i="1"/>
  <c r="EE442" i="1"/>
  <c r="EF442" i="1" s="1"/>
  <c r="EC443" i="1"/>
  <c r="ED443" i="1"/>
  <c r="EE443" i="1"/>
  <c r="EC444" i="1"/>
  <c r="ED444" i="1"/>
  <c r="EE444" i="1"/>
  <c r="EF444" i="1" s="1"/>
  <c r="EC445" i="1"/>
  <c r="ED445" i="1"/>
  <c r="EE445" i="1"/>
  <c r="EF445" i="1"/>
  <c r="EI445" i="1"/>
  <c r="EC446" i="1"/>
  <c r="ED446" i="1"/>
  <c r="EE446" i="1"/>
  <c r="EF446" i="1" s="1"/>
  <c r="EC447" i="1"/>
  <c r="ED447" i="1"/>
  <c r="EE447" i="1"/>
  <c r="EF447" i="1" s="1"/>
  <c r="EI447" i="1"/>
  <c r="EC448" i="1"/>
  <c r="ED448" i="1"/>
  <c r="EE448" i="1"/>
  <c r="EF448" i="1" s="1"/>
  <c r="EC449" i="1"/>
  <c r="ED449" i="1"/>
  <c r="EE449" i="1"/>
  <c r="EF449" i="1"/>
  <c r="EI449" i="1"/>
  <c r="EC450" i="1"/>
  <c r="ED450" i="1"/>
  <c r="EE450" i="1"/>
  <c r="EF450" i="1" s="1"/>
  <c r="EC451" i="1"/>
  <c r="ED451" i="1"/>
  <c r="EE451" i="1"/>
  <c r="EF451" i="1" s="1"/>
  <c r="EI451" i="1"/>
  <c r="EC452" i="1"/>
  <c r="ED452" i="1"/>
  <c r="EE452" i="1"/>
  <c r="EF452" i="1" s="1"/>
  <c r="EC453" i="1"/>
  <c r="ED453" i="1"/>
  <c r="EE453" i="1"/>
  <c r="EC454" i="1"/>
  <c r="ED454" i="1"/>
  <c r="EE454" i="1"/>
  <c r="EF454" i="1" s="1"/>
  <c r="EC455" i="1"/>
  <c r="ED455" i="1"/>
  <c r="EE455" i="1"/>
  <c r="EC456" i="1"/>
  <c r="ED456" i="1"/>
  <c r="EE456" i="1"/>
  <c r="EC457" i="1"/>
  <c r="ED457" i="1"/>
  <c r="EE457" i="1"/>
  <c r="EC458" i="1"/>
  <c r="ED458" i="1"/>
  <c r="EE458" i="1"/>
  <c r="EF458" i="1" s="1"/>
  <c r="EC459" i="1"/>
  <c r="ED459" i="1"/>
  <c r="EE459" i="1"/>
  <c r="EF459" i="1" s="1"/>
  <c r="EI459" i="1"/>
  <c r="EC460" i="1"/>
  <c r="ED460" i="1"/>
  <c r="EE460" i="1"/>
  <c r="EC461" i="1"/>
  <c r="ED461" i="1"/>
  <c r="EE461" i="1"/>
  <c r="EF461" i="1"/>
  <c r="EI461" i="1"/>
  <c r="EC462" i="1"/>
  <c r="ED462" i="1"/>
  <c r="EE462" i="1"/>
  <c r="EC463" i="1"/>
  <c r="ED463" i="1"/>
  <c r="EE463" i="1"/>
  <c r="EF463" i="1" s="1"/>
  <c r="EI463" i="1"/>
  <c r="EC464" i="1"/>
  <c r="ED464" i="1"/>
  <c r="EE464" i="1"/>
  <c r="EC465" i="1"/>
  <c r="ED465" i="1"/>
  <c r="EE465" i="1"/>
  <c r="EF465" i="1"/>
  <c r="EI465" i="1"/>
  <c r="EC466" i="1"/>
  <c r="ED466" i="1"/>
  <c r="EE466" i="1"/>
  <c r="EF466" i="1" s="1"/>
  <c r="EC467" i="1"/>
  <c r="ED467" i="1"/>
  <c r="EE467" i="1"/>
  <c r="EF467" i="1" s="1"/>
  <c r="EI467" i="1"/>
  <c r="EC468" i="1"/>
  <c r="ED468" i="1"/>
  <c r="EE468" i="1"/>
  <c r="EC469" i="1"/>
  <c r="ED469" i="1"/>
  <c r="EE469" i="1"/>
  <c r="EF469" i="1" s="1"/>
  <c r="EI469" i="1"/>
  <c r="EC470" i="1"/>
  <c r="ED470" i="1"/>
  <c r="EE470" i="1"/>
  <c r="EF470" i="1" s="1"/>
  <c r="EI470" i="1"/>
  <c r="EC471" i="1"/>
  <c r="ED471" i="1"/>
  <c r="EE471" i="1"/>
  <c r="EF471" i="1" s="1"/>
  <c r="EI471" i="1"/>
  <c r="EC472" i="1"/>
  <c r="ED472" i="1"/>
  <c r="EE472" i="1"/>
  <c r="EC473" i="1"/>
  <c r="ED473" i="1"/>
  <c r="EE473" i="1"/>
  <c r="EF473" i="1" s="1"/>
  <c r="EI473" i="1"/>
  <c r="EC474" i="1"/>
  <c r="ED474" i="1"/>
  <c r="EE474" i="1"/>
  <c r="EF474" i="1" s="1"/>
  <c r="EC475" i="1"/>
  <c r="ED475" i="1"/>
  <c r="EE475" i="1"/>
  <c r="EF475" i="1" s="1"/>
  <c r="EC476" i="1"/>
  <c r="ED476" i="1"/>
  <c r="EE476" i="1"/>
  <c r="EC477" i="1"/>
  <c r="ED477" i="1"/>
  <c r="EE477" i="1"/>
  <c r="EF477" i="1" s="1"/>
  <c r="EC478" i="1"/>
  <c r="ED478" i="1"/>
  <c r="EE478" i="1"/>
  <c r="EF478" i="1" s="1"/>
  <c r="EC479" i="1"/>
  <c r="ED479" i="1"/>
  <c r="EE479" i="1"/>
  <c r="EF479" i="1" s="1"/>
  <c r="EC480" i="1"/>
  <c r="ED480" i="1"/>
  <c r="EE480" i="1"/>
  <c r="EC481" i="1"/>
  <c r="ED481" i="1"/>
  <c r="EE481" i="1"/>
  <c r="EF481" i="1" s="1"/>
  <c r="EC482" i="1"/>
  <c r="ED482" i="1"/>
  <c r="EE482" i="1"/>
  <c r="EF482" i="1" s="1"/>
  <c r="EC483" i="1"/>
  <c r="ED483" i="1"/>
  <c r="EE483" i="1"/>
  <c r="EF483" i="1" s="1"/>
  <c r="EC484" i="1"/>
  <c r="ED484" i="1"/>
  <c r="EE484" i="1"/>
  <c r="EC485" i="1"/>
  <c r="ED485" i="1"/>
  <c r="EE485" i="1"/>
  <c r="EF485" i="1" s="1"/>
  <c r="EC486" i="1"/>
  <c r="ED486" i="1"/>
  <c r="EE486" i="1"/>
  <c r="EF486" i="1" s="1"/>
  <c r="EC487" i="1"/>
  <c r="ED487" i="1"/>
  <c r="EE487" i="1"/>
  <c r="EF487" i="1" s="1"/>
  <c r="EC488" i="1"/>
  <c r="ED488" i="1"/>
  <c r="EE488" i="1"/>
  <c r="EF488" i="1" s="1"/>
  <c r="EC489" i="1"/>
  <c r="ED489" i="1"/>
  <c r="EE489" i="1"/>
  <c r="EC490" i="1"/>
  <c r="ED490" i="1"/>
  <c r="EE490" i="1"/>
  <c r="EF490" i="1" s="1"/>
  <c r="EC491" i="1"/>
  <c r="ED491" i="1"/>
  <c r="EE491" i="1"/>
  <c r="EC492" i="1"/>
  <c r="ED492" i="1"/>
  <c r="EE492" i="1"/>
  <c r="EF492" i="1" s="1"/>
  <c r="EC493" i="1"/>
  <c r="ED493" i="1"/>
  <c r="EE493" i="1"/>
  <c r="EF493" i="1"/>
  <c r="EI493" i="1"/>
  <c r="EC494" i="1"/>
  <c r="ED494" i="1"/>
  <c r="EE494" i="1"/>
  <c r="EF494" i="1" s="1"/>
  <c r="EC495" i="1"/>
  <c r="ED495" i="1"/>
  <c r="EE495" i="1"/>
  <c r="EF495" i="1" s="1"/>
  <c r="EI495" i="1"/>
  <c r="EC496" i="1"/>
  <c r="ED496" i="1"/>
  <c r="EE496" i="1"/>
  <c r="EF496" i="1" s="1"/>
  <c r="EC497" i="1"/>
  <c r="ED497" i="1"/>
  <c r="EE497" i="1"/>
  <c r="EF497" i="1" s="1"/>
  <c r="EI497" i="1"/>
  <c r="EC498" i="1"/>
  <c r="ED498" i="1"/>
  <c r="EE498" i="1"/>
  <c r="EF498" i="1" s="1"/>
  <c r="EC499" i="1"/>
  <c r="ED499" i="1"/>
  <c r="EE499" i="1"/>
  <c r="EC500" i="1"/>
  <c r="ED500" i="1"/>
  <c r="EE500" i="1"/>
  <c r="EF500" i="1" s="1"/>
  <c r="EC501" i="1"/>
  <c r="ED501" i="1"/>
  <c r="EE501" i="1"/>
  <c r="EI501" i="1" s="1"/>
  <c r="EF501" i="1"/>
  <c r="EC502" i="1"/>
  <c r="ED502" i="1"/>
  <c r="EE502" i="1"/>
  <c r="EF502" i="1" s="1"/>
  <c r="EC503" i="1"/>
  <c r="ED503" i="1"/>
  <c r="EE503" i="1"/>
  <c r="EC504" i="1"/>
  <c r="ED504" i="1"/>
  <c r="EE504" i="1"/>
  <c r="EI504" i="1" s="1"/>
  <c r="EC505" i="1"/>
  <c r="ED505" i="1"/>
  <c r="EE505" i="1"/>
  <c r="EF505" i="1" s="1"/>
  <c r="EC506" i="1"/>
  <c r="ED506" i="1"/>
  <c r="EE506" i="1"/>
  <c r="EF506" i="1" s="1"/>
  <c r="EC507" i="1"/>
  <c r="ED507" i="1"/>
  <c r="EE507" i="1"/>
  <c r="EF507" i="1"/>
  <c r="EI507" i="1"/>
  <c r="EC508" i="1"/>
  <c r="ED508" i="1"/>
  <c r="EE508" i="1"/>
  <c r="EC509" i="1"/>
  <c r="ED509" i="1"/>
  <c r="EE509" i="1"/>
  <c r="EI509" i="1" s="1"/>
  <c r="EC510" i="1"/>
  <c r="ED510" i="1"/>
  <c r="EE510" i="1"/>
  <c r="EF510" i="1" s="1"/>
  <c r="EC511" i="1"/>
  <c r="ED511" i="1"/>
  <c r="EE511" i="1"/>
  <c r="EF511" i="1" s="1"/>
  <c r="EI511" i="1"/>
  <c r="EC512" i="1"/>
  <c r="ED512" i="1"/>
  <c r="EE512" i="1"/>
  <c r="EI512" i="1" s="1"/>
  <c r="EC513" i="1"/>
  <c r="ED513" i="1"/>
  <c r="EE513" i="1"/>
  <c r="EF513" i="1" s="1"/>
  <c r="EC514" i="1"/>
  <c r="ED514" i="1"/>
  <c r="EE514" i="1"/>
  <c r="EF514" i="1" s="1"/>
  <c r="EC515" i="1"/>
  <c r="ED515" i="1"/>
  <c r="EE515" i="1"/>
  <c r="EC516" i="1"/>
  <c r="ED516" i="1"/>
  <c r="EE516" i="1"/>
  <c r="EC517" i="1"/>
  <c r="ED517" i="1"/>
  <c r="EE517" i="1"/>
  <c r="EI517" i="1" s="1"/>
  <c r="EC518" i="1"/>
  <c r="ED518" i="1"/>
  <c r="EE518" i="1"/>
  <c r="EF518" i="1" s="1"/>
  <c r="EI518" i="1"/>
  <c r="EC519" i="1"/>
  <c r="ED519" i="1"/>
  <c r="EE519" i="1"/>
  <c r="EF519" i="1"/>
  <c r="EI519" i="1"/>
  <c r="EC520" i="1"/>
  <c r="ED520" i="1"/>
  <c r="EE520" i="1"/>
  <c r="EI520" i="1" s="1"/>
  <c r="EC521" i="1"/>
  <c r="ED521" i="1"/>
  <c r="EE521" i="1"/>
  <c r="EF521" i="1" s="1"/>
  <c r="EC522" i="1"/>
  <c r="ED522" i="1"/>
  <c r="EE522" i="1"/>
  <c r="EF522" i="1" s="1"/>
  <c r="EC523" i="1"/>
  <c r="ED523" i="1"/>
  <c r="EE523" i="1"/>
  <c r="EC524" i="1"/>
  <c r="ED524" i="1"/>
  <c r="EE524" i="1"/>
  <c r="EC525" i="1"/>
  <c r="ED525" i="1"/>
  <c r="EE525" i="1"/>
  <c r="EI525" i="1" s="1"/>
  <c r="EC526" i="1"/>
  <c r="ED526" i="1"/>
  <c r="EE526" i="1"/>
  <c r="EC527" i="1"/>
  <c r="ED527" i="1"/>
  <c r="EE527" i="1"/>
  <c r="EI527" i="1" s="1"/>
  <c r="EC528" i="1"/>
  <c r="ED528" i="1"/>
  <c r="EE528" i="1"/>
  <c r="EI528" i="1" s="1"/>
  <c r="EC529" i="1"/>
  <c r="ED529" i="1"/>
  <c r="EE529" i="1"/>
  <c r="EF529" i="1" s="1"/>
  <c r="EC530" i="1"/>
  <c r="ED530" i="1"/>
  <c r="EE530" i="1"/>
  <c r="EF530" i="1" s="1"/>
  <c r="EC531" i="1"/>
  <c r="ED531" i="1"/>
  <c r="EE531" i="1"/>
  <c r="EF531" i="1" s="1"/>
  <c r="EI531" i="1"/>
  <c r="EC532" i="1"/>
  <c r="ED532" i="1"/>
  <c r="EE532" i="1"/>
  <c r="EC533" i="1"/>
  <c r="ED533" i="1"/>
  <c r="EE533" i="1"/>
  <c r="EI533" i="1" s="1"/>
  <c r="EC534" i="1"/>
  <c r="ED534" i="1"/>
  <c r="EE534" i="1"/>
  <c r="EC535" i="1"/>
  <c r="ED535" i="1"/>
  <c r="EE535" i="1"/>
  <c r="EF535" i="1" s="1"/>
  <c r="EC536" i="1"/>
  <c r="ED536" i="1"/>
  <c r="EE536" i="1"/>
  <c r="EI536" i="1" s="1"/>
  <c r="EC537" i="1"/>
  <c r="ED537" i="1"/>
  <c r="EE537" i="1"/>
  <c r="EF537" i="1" s="1"/>
  <c r="EC538" i="1"/>
  <c r="ED538" i="1"/>
  <c r="EE538" i="1"/>
  <c r="EF538" i="1" s="1"/>
  <c r="EC539" i="1"/>
  <c r="ED539" i="1"/>
  <c r="EE539" i="1"/>
  <c r="EF539" i="1"/>
  <c r="EI539" i="1"/>
  <c r="EC540" i="1"/>
  <c r="ED540" i="1"/>
  <c r="EE540" i="1"/>
  <c r="EC541" i="1"/>
  <c r="ED541" i="1"/>
  <c r="EE541" i="1"/>
  <c r="EI541" i="1" s="1"/>
  <c r="EC542" i="1"/>
  <c r="ED542" i="1"/>
  <c r="EE542" i="1"/>
  <c r="EF542" i="1" s="1"/>
  <c r="EC543" i="1"/>
  <c r="ED543" i="1"/>
  <c r="EE543" i="1"/>
  <c r="EF543" i="1"/>
  <c r="EI543" i="1"/>
  <c r="EC544" i="1"/>
  <c r="ED544" i="1"/>
  <c r="EE544" i="1"/>
  <c r="EI544" i="1" s="1"/>
  <c r="EC545" i="1"/>
  <c r="ED545" i="1"/>
  <c r="EE545" i="1"/>
  <c r="EF545" i="1" s="1"/>
  <c r="EC546" i="1"/>
  <c r="ED546" i="1"/>
  <c r="EE546" i="1"/>
  <c r="EF546" i="1" s="1"/>
  <c r="EC547" i="1"/>
  <c r="ED547" i="1"/>
  <c r="EE547" i="1"/>
  <c r="EI547" i="1" s="1"/>
  <c r="EF547" i="1"/>
  <c r="EC548" i="1"/>
  <c r="ED548" i="1"/>
  <c r="EE548" i="1"/>
  <c r="EC549" i="1"/>
  <c r="ED549" i="1"/>
  <c r="EE549" i="1"/>
  <c r="EI549" i="1" s="1"/>
  <c r="EC550" i="1"/>
  <c r="ED550" i="1"/>
  <c r="EE550" i="1"/>
  <c r="EF550" i="1" s="1"/>
  <c r="EI550" i="1"/>
  <c r="EC551" i="1"/>
  <c r="ED551" i="1"/>
  <c r="EE551" i="1"/>
  <c r="EF551" i="1"/>
  <c r="EI551" i="1"/>
  <c r="EC552" i="1"/>
  <c r="ED552" i="1"/>
  <c r="EE552" i="1"/>
  <c r="EI552" i="1" s="1"/>
  <c r="EC553" i="1"/>
  <c r="ED553" i="1"/>
  <c r="EE553" i="1"/>
  <c r="EF553" i="1" s="1"/>
  <c r="EC554" i="1"/>
  <c r="ED554" i="1"/>
  <c r="EE554" i="1"/>
  <c r="EF554" i="1" s="1"/>
  <c r="EC555" i="1"/>
  <c r="ED555" i="1"/>
  <c r="EE555" i="1"/>
  <c r="EF555" i="1" s="1"/>
  <c r="EC556" i="1"/>
  <c r="ED556" i="1"/>
  <c r="EE556" i="1"/>
  <c r="EC557" i="1"/>
  <c r="ED557" i="1"/>
  <c r="EE557" i="1"/>
  <c r="EI557" i="1" s="1"/>
  <c r="EC558" i="1"/>
  <c r="ED558" i="1"/>
  <c r="EE558" i="1"/>
  <c r="EC559" i="1"/>
  <c r="ED559" i="1"/>
  <c r="EE559" i="1"/>
  <c r="EC560" i="1"/>
  <c r="ED560" i="1"/>
  <c r="EE560" i="1"/>
  <c r="EI560" i="1" s="1"/>
  <c r="EC561" i="1"/>
  <c r="ED561" i="1"/>
  <c r="EE561" i="1"/>
  <c r="EF561" i="1" s="1"/>
  <c r="EC562" i="1"/>
  <c r="ED562" i="1"/>
  <c r="EE562" i="1"/>
  <c r="EF562" i="1" s="1"/>
  <c r="EC563" i="1"/>
  <c r="ED563" i="1"/>
  <c r="EE563" i="1"/>
  <c r="EF563" i="1"/>
  <c r="EI563" i="1"/>
  <c r="EC564" i="1"/>
  <c r="ED564" i="1"/>
  <c r="EE564" i="1"/>
  <c r="EC565" i="1"/>
  <c r="ED565" i="1"/>
  <c r="EE565" i="1"/>
  <c r="EI565" i="1" s="1"/>
  <c r="EC566" i="1"/>
  <c r="ED566" i="1"/>
  <c r="EE566" i="1"/>
  <c r="EF566" i="1" s="1"/>
  <c r="EC567" i="1"/>
  <c r="ED567" i="1"/>
  <c r="EE567" i="1"/>
  <c r="EC568" i="1"/>
  <c r="ED568" i="1"/>
  <c r="EE568" i="1"/>
  <c r="EI568" i="1" s="1"/>
  <c r="EC569" i="1"/>
  <c r="ED569" i="1"/>
  <c r="EE569" i="1"/>
  <c r="EF569" i="1" s="1"/>
  <c r="EC570" i="1"/>
  <c r="ED570" i="1"/>
  <c r="EE570" i="1"/>
  <c r="EF570" i="1" s="1"/>
  <c r="EC571" i="1"/>
  <c r="ED571" i="1"/>
  <c r="EE571" i="1"/>
  <c r="EF571" i="1"/>
  <c r="EI571" i="1"/>
  <c r="EC572" i="1"/>
  <c r="ED572" i="1"/>
  <c r="EE572" i="1"/>
  <c r="EC573" i="1"/>
  <c r="ED573" i="1"/>
  <c r="EE573" i="1"/>
  <c r="EI573" i="1" s="1"/>
  <c r="EC574" i="1"/>
  <c r="ED574" i="1"/>
  <c r="EE574" i="1"/>
  <c r="EF574" i="1" s="1"/>
  <c r="EC575" i="1"/>
  <c r="ED575" i="1"/>
  <c r="EE575" i="1"/>
  <c r="EF575" i="1" s="1"/>
  <c r="EI575" i="1"/>
  <c r="EC576" i="1"/>
  <c r="ED576" i="1"/>
  <c r="EE576" i="1"/>
  <c r="EI576" i="1" s="1"/>
  <c r="EC577" i="1"/>
  <c r="ED577" i="1"/>
  <c r="EE577" i="1"/>
  <c r="EF577" i="1" s="1"/>
  <c r="EC578" i="1"/>
  <c r="ED578" i="1"/>
  <c r="EE578" i="1"/>
  <c r="EF578" i="1" s="1"/>
  <c r="EC579" i="1"/>
  <c r="ED579" i="1"/>
  <c r="EE579" i="1"/>
  <c r="EC580" i="1"/>
  <c r="ED580" i="1"/>
  <c r="EE580" i="1"/>
  <c r="EC581" i="1"/>
  <c r="ED581" i="1"/>
  <c r="EE581" i="1"/>
  <c r="EI581" i="1" s="1"/>
  <c r="EC582" i="1"/>
  <c r="ED582" i="1"/>
  <c r="EE582" i="1"/>
  <c r="EF582" i="1" s="1"/>
  <c r="EI582" i="1"/>
  <c r="EC583" i="1"/>
  <c r="ED583" i="1"/>
  <c r="EE583" i="1"/>
  <c r="EF583" i="1"/>
  <c r="EI583" i="1"/>
  <c r="EC584" i="1"/>
  <c r="ED584" i="1"/>
  <c r="EE584" i="1"/>
  <c r="EI584" i="1" s="1"/>
  <c r="EC585" i="1"/>
  <c r="ED585" i="1"/>
  <c r="EE585" i="1"/>
  <c r="EF585" i="1" s="1"/>
  <c r="EC586" i="1"/>
  <c r="ED586" i="1"/>
  <c r="EE586" i="1"/>
  <c r="EF586" i="1" s="1"/>
  <c r="EC587" i="1"/>
  <c r="ED587" i="1"/>
  <c r="EE587" i="1"/>
  <c r="EC588" i="1"/>
  <c r="ED588" i="1"/>
  <c r="EE588" i="1"/>
  <c r="EC589" i="1"/>
  <c r="ED589" i="1"/>
  <c r="EE589" i="1"/>
  <c r="EI589" i="1" s="1"/>
  <c r="EC590" i="1"/>
  <c r="ED590" i="1"/>
  <c r="EE590" i="1"/>
  <c r="EC591" i="1"/>
  <c r="ED591" i="1"/>
  <c r="EE591" i="1"/>
  <c r="EI591" i="1" s="1"/>
  <c r="EF591" i="1"/>
  <c r="EC592" i="1"/>
  <c r="ED592" i="1"/>
  <c r="EE592" i="1"/>
  <c r="EI592" i="1" s="1"/>
  <c r="EC593" i="1"/>
  <c r="ED593" i="1"/>
  <c r="EE593" i="1"/>
  <c r="EF593" i="1" s="1"/>
  <c r="EC594" i="1"/>
  <c r="ED594" i="1"/>
  <c r="EE594" i="1"/>
  <c r="EF594" i="1" s="1"/>
  <c r="EI594" i="1"/>
  <c r="EC595" i="1"/>
  <c r="ED595" i="1"/>
  <c r="EE595" i="1"/>
  <c r="EF595" i="1"/>
  <c r="EI595" i="1"/>
  <c r="EC596" i="1"/>
  <c r="ED596" i="1"/>
  <c r="EE596" i="1"/>
  <c r="EC597" i="1"/>
  <c r="ED597" i="1"/>
  <c r="EE597" i="1"/>
  <c r="EI597" i="1" s="1"/>
  <c r="EC598" i="1"/>
  <c r="ED598" i="1"/>
  <c r="EE598" i="1"/>
  <c r="EF598" i="1" s="1"/>
  <c r="EC599" i="1"/>
  <c r="ED599" i="1"/>
  <c r="EE599" i="1"/>
  <c r="EF599" i="1" s="1"/>
  <c r="EC600" i="1"/>
  <c r="ED600" i="1"/>
  <c r="EE600" i="1"/>
  <c r="EI600" i="1" s="1"/>
  <c r="EC601" i="1"/>
  <c r="ED601" i="1"/>
  <c r="EE601" i="1"/>
  <c r="EF601" i="1" s="1"/>
  <c r="EC602" i="1"/>
  <c r="ED602" i="1"/>
  <c r="EE602" i="1"/>
  <c r="EF602" i="1" s="1"/>
  <c r="EC603" i="1"/>
  <c r="ED603" i="1"/>
  <c r="EE603" i="1"/>
  <c r="EC604" i="1"/>
  <c r="ED604" i="1"/>
  <c r="EE604" i="1"/>
  <c r="EC605" i="1"/>
  <c r="ED605" i="1"/>
  <c r="EE605" i="1"/>
  <c r="EI605" i="1" s="1"/>
  <c r="EC606" i="1"/>
  <c r="ED606" i="1"/>
  <c r="EE606" i="1"/>
  <c r="EF606" i="1" s="1"/>
  <c r="EC607" i="1"/>
  <c r="ED607" i="1"/>
  <c r="EE607" i="1"/>
  <c r="EF607" i="1" s="1"/>
  <c r="EI607" i="1"/>
  <c r="EC608" i="1"/>
  <c r="ED608" i="1"/>
  <c r="EE608" i="1"/>
  <c r="EI608" i="1" s="1"/>
  <c r="EC609" i="1"/>
  <c r="ED609" i="1"/>
  <c r="EE609" i="1"/>
  <c r="EF609" i="1" s="1"/>
  <c r="EC610" i="1"/>
  <c r="ED610" i="1"/>
  <c r="EE610" i="1"/>
  <c r="EF610" i="1" s="1"/>
  <c r="EC611" i="1"/>
  <c r="ED611" i="1"/>
  <c r="EE611" i="1"/>
  <c r="EC612" i="1"/>
  <c r="ED612" i="1"/>
  <c r="EE612" i="1"/>
  <c r="EC613" i="1"/>
  <c r="ED613" i="1"/>
  <c r="EE613" i="1"/>
  <c r="EI613" i="1" s="1"/>
  <c r="EC614" i="1"/>
  <c r="ED614" i="1"/>
  <c r="EE614" i="1"/>
  <c r="EF614" i="1" s="1"/>
  <c r="EC615" i="1"/>
  <c r="ED615" i="1"/>
  <c r="EE615" i="1"/>
  <c r="EF615" i="1"/>
  <c r="EI615" i="1"/>
  <c r="EC616" i="1"/>
  <c r="ED616" i="1"/>
  <c r="EE616" i="1"/>
  <c r="EF616" i="1" s="1"/>
  <c r="EC617" i="1"/>
  <c r="ED617" i="1"/>
  <c r="EE617" i="1"/>
  <c r="EF617" i="1"/>
  <c r="EI617" i="1"/>
  <c r="EC618" i="1"/>
  <c r="ED618" i="1"/>
  <c r="EE618" i="1"/>
  <c r="EF618" i="1" s="1"/>
  <c r="EC619" i="1"/>
  <c r="ED619" i="1"/>
  <c r="EE619" i="1"/>
  <c r="EF619" i="1" s="1"/>
  <c r="EI619" i="1"/>
  <c r="EC620" i="1"/>
  <c r="ED620" i="1"/>
  <c r="EE620" i="1"/>
  <c r="EF620" i="1" s="1"/>
  <c r="EC621" i="1"/>
  <c r="ED621" i="1"/>
  <c r="EE621" i="1"/>
  <c r="EF621" i="1" s="1"/>
  <c r="EC622" i="1"/>
  <c r="ED622" i="1"/>
  <c r="EE622" i="1"/>
  <c r="EF622" i="1" s="1"/>
  <c r="EC623" i="1"/>
  <c r="ED623" i="1"/>
  <c r="EE623" i="1"/>
  <c r="EF623" i="1" s="1"/>
  <c r="EC624" i="1"/>
  <c r="ED624" i="1"/>
  <c r="EE624" i="1"/>
  <c r="EF624" i="1" s="1"/>
  <c r="EC625" i="1"/>
  <c r="ED625" i="1"/>
  <c r="EE625" i="1"/>
  <c r="EF625" i="1" s="1"/>
  <c r="EI625" i="1"/>
  <c r="EC626" i="1"/>
  <c r="ED626" i="1"/>
  <c r="EE626" i="1"/>
  <c r="EF626" i="1" s="1"/>
  <c r="EC627" i="1"/>
  <c r="ED627" i="1"/>
  <c r="EE627" i="1"/>
  <c r="EF627" i="1" s="1"/>
  <c r="EC628" i="1"/>
  <c r="ED628" i="1"/>
  <c r="EE628" i="1"/>
  <c r="EF628" i="1" s="1"/>
  <c r="EC629" i="1"/>
  <c r="ED629" i="1"/>
  <c r="EE629" i="1"/>
  <c r="EF629" i="1" s="1"/>
  <c r="EC630" i="1"/>
  <c r="ED630" i="1"/>
  <c r="EE630" i="1"/>
  <c r="EF630" i="1" s="1"/>
  <c r="EC631" i="1"/>
  <c r="ED631" i="1"/>
  <c r="EE631" i="1"/>
  <c r="EF631" i="1" s="1"/>
  <c r="EC632" i="1"/>
  <c r="ED632" i="1"/>
  <c r="EE632" i="1"/>
  <c r="EF632" i="1" s="1"/>
  <c r="EC633" i="1"/>
  <c r="ED633" i="1"/>
  <c r="EE633" i="1"/>
  <c r="EF633" i="1" s="1"/>
  <c r="EC634" i="1"/>
  <c r="ED634" i="1"/>
  <c r="EE634" i="1"/>
  <c r="EF634" i="1" s="1"/>
  <c r="EC635" i="1"/>
  <c r="ED635" i="1"/>
  <c r="EE635" i="1"/>
  <c r="EF635" i="1" s="1"/>
  <c r="EC636" i="1"/>
  <c r="ED636" i="1"/>
  <c r="EE636" i="1"/>
  <c r="EF636" i="1" s="1"/>
  <c r="EC637" i="1"/>
  <c r="ED637" i="1"/>
  <c r="EE637" i="1"/>
  <c r="EC638" i="1"/>
  <c r="ED638" i="1"/>
  <c r="EE638" i="1"/>
  <c r="EF638" i="1" s="1"/>
  <c r="EC639" i="1"/>
  <c r="ED639" i="1"/>
  <c r="EE639" i="1"/>
  <c r="EF639" i="1"/>
  <c r="EI639" i="1"/>
  <c r="EC640" i="1"/>
  <c r="ED640" i="1"/>
  <c r="EE640" i="1"/>
  <c r="EF640" i="1" s="1"/>
  <c r="EC641" i="1"/>
  <c r="ED641" i="1"/>
  <c r="EE641" i="1"/>
  <c r="EC642" i="1"/>
  <c r="ED642" i="1"/>
  <c r="EE642" i="1"/>
  <c r="EF642" i="1" s="1"/>
  <c r="EC643" i="1"/>
  <c r="ED643" i="1"/>
  <c r="EE643" i="1"/>
  <c r="EC644" i="1"/>
  <c r="ED644" i="1"/>
  <c r="EE644" i="1"/>
  <c r="EF644" i="1" s="1"/>
  <c r="EI644" i="1"/>
  <c r="EC645" i="1"/>
  <c r="ED645" i="1"/>
  <c r="EE645" i="1"/>
  <c r="EC646" i="1"/>
  <c r="ED646" i="1"/>
  <c r="EE646" i="1"/>
  <c r="EF646" i="1" s="1"/>
  <c r="EC647" i="1"/>
  <c r="ED647" i="1"/>
  <c r="EE647" i="1"/>
  <c r="EF647" i="1"/>
  <c r="EI647" i="1"/>
  <c r="EC648" i="1"/>
  <c r="ED648" i="1"/>
  <c r="EE648" i="1"/>
  <c r="EF648" i="1" s="1"/>
  <c r="EC649" i="1"/>
  <c r="ED649" i="1"/>
  <c r="EE649" i="1"/>
  <c r="EF649" i="1"/>
  <c r="EI649" i="1"/>
  <c r="EC650" i="1"/>
  <c r="ED650" i="1"/>
  <c r="EE650" i="1"/>
  <c r="EF650" i="1" s="1"/>
  <c r="EC651" i="1"/>
  <c r="ED651" i="1"/>
  <c r="EE651" i="1"/>
  <c r="EF651" i="1" s="1"/>
  <c r="EI651" i="1"/>
  <c r="EC652" i="1"/>
  <c r="ED652" i="1"/>
  <c r="EE652" i="1"/>
  <c r="EF652" i="1" s="1"/>
  <c r="EI652" i="1"/>
  <c r="EC653" i="1"/>
  <c r="ED653" i="1"/>
  <c r="EE653" i="1"/>
  <c r="EF653" i="1" s="1"/>
  <c r="EI653" i="1"/>
  <c r="EC654" i="1"/>
  <c r="ED654" i="1"/>
  <c r="EE654" i="1"/>
  <c r="EF654" i="1" s="1"/>
  <c r="EC655" i="1"/>
  <c r="ED655" i="1"/>
  <c r="EE655" i="1"/>
  <c r="EF655" i="1" s="1"/>
  <c r="EI655" i="1"/>
  <c r="EC656" i="1"/>
  <c r="ED656" i="1"/>
  <c r="EE656" i="1"/>
  <c r="EF656" i="1" s="1"/>
  <c r="EI656" i="1"/>
  <c r="EC657" i="1"/>
  <c r="ED657" i="1"/>
  <c r="EE657" i="1"/>
  <c r="EF657" i="1"/>
  <c r="EI657" i="1"/>
  <c r="EC658" i="1"/>
  <c r="ED658" i="1"/>
  <c r="EE658" i="1"/>
  <c r="EF658" i="1" s="1"/>
  <c r="EC659" i="1"/>
  <c r="ED659" i="1"/>
  <c r="EE659" i="1"/>
  <c r="EF659" i="1" s="1"/>
  <c r="EI659" i="1"/>
  <c r="EC660" i="1"/>
  <c r="ED660" i="1"/>
  <c r="EE660" i="1"/>
  <c r="EF660" i="1" s="1"/>
  <c r="EC661" i="1"/>
  <c r="ED661" i="1"/>
  <c r="EE661" i="1"/>
  <c r="EF661" i="1" s="1"/>
  <c r="EI661" i="1"/>
  <c r="EC662" i="1"/>
  <c r="ED662" i="1"/>
  <c r="EE662" i="1"/>
  <c r="EF662" i="1" s="1"/>
  <c r="EC663" i="1"/>
  <c r="ED663" i="1"/>
  <c r="EE663" i="1"/>
  <c r="EC664" i="1"/>
  <c r="ED664" i="1"/>
  <c r="EE664" i="1"/>
  <c r="EF664" i="1" s="1"/>
  <c r="EC665" i="1"/>
  <c r="ED665" i="1"/>
  <c r="EE665" i="1"/>
  <c r="EC666" i="1"/>
  <c r="ED666" i="1"/>
  <c r="EE666" i="1"/>
  <c r="EF666" i="1" s="1"/>
  <c r="EC667" i="1"/>
  <c r="ED667" i="1"/>
  <c r="EE667" i="1"/>
  <c r="EC668" i="1"/>
  <c r="ED668" i="1"/>
  <c r="EE668" i="1"/>
  <c r="EF668" i="1" s="1"/>
  <c r="EC669" i="1"/>
  <c r="ED669" i="1"/>
  <c r="EE669" i="1"/>
  <c r="EC670" i="1"/>
  <c r="ED670" i="1"/>
  <c r="EE670" i="1"/>
  <c r="EF670" i="1" s="1"/>
  <c r="EC671" i="1"/>
  <c r="ED671" i="1"/>
  <c r="EE671" i="1"/>
  <c r="EI671" i="1" s="1"/>
  <c r="EC672" i="1"/>
  <c r="ED672" i="1"/>
  <c r="EE672" i="1"/>
  <c r="EF672" i="1" s="1"/>
  <c r="EC673" i="1"/>
  <c r="ED673" i="1"/>
  <c r="EE673" i="1"/>
  <c r="EC674" i="1"/>
  <c r="ED674" i="1"/>
  <c r="EE674" i="1"/>
  <c r="EF674" i="1" s="1"/>
  <c r="EC675" i="1"/>
  <c r="ED675" i="1"/>
  <c r="EE675" i="1"/>
  <c r="EF675" i="1" s="1"/>
  <c r="EI675" i="1"/>
  <c r="EC676" i="1"/>
  <c r="ED676" i="1"/>
  <c r="EE676" i="1"/>
  <c r="EF676" i="1" s="1"/>
  <c r="EI676" i="1"/>
  <c r="EC677" i="1"/>
  <c r="ED677" i="1"/>
  <c r="EE677" i="1"/>
  <c r="EF677" i="1"/>
  <c r="EI677" i="1"/>
  <c r="EC678" i="1"/>
  <c r="ED678" i="1"/>
  <c r="EE678" i="1"/>
  <c r="EF678" i="1" s="1"/>
  <c r="EC679" i="1"/>
  <c r="ED679" i="1"/>
  <c r="EE679" i="1"/>
  <c r="EC680" i="1"/>
  <c r="ED680" i="1"/>
  <c r="EE680" i="1"/>
  <c r="EC681" i="1"/>
  <c r="ED681" i="1"/>
  <c r="EE681" i="1"/>
  <c r="EF681" i="1" s="1"/>
  <c r="EC682" i="1"/>
  <c r="ED682" i="1"/>
  <c r="EE682" i="1"/>
  <c r="EF682" i="1" s="1"/>
  <c r="EC683" i="1"/>
  <c r="ED683" i="1"/>
  <c r="EE683" i="1"/>
  <c r="EF683" i="1" s="1"/>
  <c r="EI683" i="1"/>
  <c r="EC684" i="1"/>
  <c r="ED684" i="1"/>
  <c r="EE684" i="1"/>
  <c r="EF684" i="1" s="1"/>
  <c r="EI684" i="1"/>
  <c r="EC685" i="1"/>
  <c r="ED685" i="1"/>
  <c r="EE685" i="1"/>
  <c r="EF685" i="1"/>
  <c r="EI685" i="1"/>
  <c r="EC686" i="1"/>
  <c r="ED686" i="1"/>
  <c r="EE686" i="1"/>
  <c r="EC687" i="1"/>
  <c r="ED687" i="1"/>
  <c r="EE687" i="1"/>
  <c r="EI687" i="1" s="1"/>
  <c r="EF687" i="1"/>
  <c r="EC688" i="1"/>
  <c r="ED688" i="1"/>
  <c r="EE688" i="1"/>
  <c r="EF688" i="1" s="1"/>
  <c r="EC689" i="1"/>
  <c r="ED689" i="1"/>
  <c r="EE689" i="1"/>
  <c r="EC690" i="1"/>
  <c r="ED690" i="1"/>
  <c r="EE690" i="1"/>
  <c r="EF690" i="1" s="1"/>
  <c r="EC691" i="1"/>
  <c r="ED691" i="1"/>
  <c r="EE691" i="1"/>
  <c r="EF691" i="1" s="1"/>
  <c r="EI691" i="1"/>
  <c r="EC692" i="1"/>
  <c r="ED692" i="1"/>
  <c r="EE692" i="1"/>
  <c r="EF692" i="1" s="1"/>
  <c r="EI692" i="1"/>
  <c r="EC693" i="1"/>
  <c r="ED693" i="1"/>
  <c r="EE693" i="1"/>
  <c r="EF693" i="1"/>
  <c r="EI693" i="1"/>
  <c r="EC694" i="1"/>
  <c r="ED694" i="1"/>
  <c r="EE694" i="1"/>
  <c r="EF694" i="1" s="1"/>
  <c r="EC695" i="1"/>
  <c r="ED695" i="1"/>
  <c r="EE695" i="1"/>
  <c r="EC696" i="1"/>
  <c r="ED696" i="1"/>
  <c r="EE696" i="1"/>
  <c r="EF696" i="1" s="1"/>
  <c r="EC697" i="1"/>
  <c r="ED697" i="1"/>
  <c r="EE697" i="1"/>
  <c r="EC698" i="1"/>
  <c r="ED698" i="1"/>
  <c r="EE698" i="1"/>
  <c r="EF698" i="1" s="1"/>
  <c r="EC699" i="1"/>
  <c r="ED699" i="1"/>
  <c r="EE699" i="1"/>
  <c r="EC700" i="1"/>
  <c r="ED700" i="1"/>
  <c r="EE700" i="1"/>
  <c r="EF700" i="1" s="1"/>
  <c r="EC701" i="1"/>
  <c r="ED701" i="1"/>
  <c r="EE701" i="1"/>
  <c r="EC702" i="1"/>
  <c r="ED702" i="1"/>
  <c r="EE702" i="1"/>
  <c r="EF702" i="1" s="1"/>
  <c r="EC703" i="1"/>
  <c r="ED703" i="1"/>
  <c r="EE703" i="1"/>
  <c r="EC704" i="1"/>
  <c r="ED704" i="1"/>
  <c r="EE704" i="1"/>
  <c r="EF704" i="1" s="1"/>
  <c r="EC705" i="1"/>
  <c r="ED705" i="1"/>
  <c r="EE705" i="1"/>
  <c r="EC706" i="1"/>
  <c r="ED706" i="1"/>
  <c r="EE706" i="1"/>
  <c r="EF706" i="1" s="1"/>
  <c r="EC707" i="1"/>
  <c r="ED707" i="1"/>
  <c r="EE707" i="1"/>
  <c r="EC708" i="1"/>
  <c r="ED708" i="1"/>
  <c r="EE708" i="1"/>
  <c r="EF708" i="1" s="1"/>
  <c r="EC709" i="1"/>
  <c r="ED709" i="1"/>
  <c r="EE709" i="1"/>
  <c r="EC710" i="1"/>
  <c r="ED710" i="1"/>
  <c r="EE710" i="1"/>
  <c r="EF710" i="1" s="1"/>
  <c r="EC711" i="1"/>
  <c r="ED711" i="1"/>
  <c r="EE711" i="1"/>
  <c r="EF711" i="1" s="1"/>
  <c r="EC712" i="1"/>
  <c r="ED712" i="1"/>
  <c r="EE712" i="1"/>
  <c r="EF712" i="1" s="1"/>
  <c r="EC713" i="1"/>
  <c r="ED713" i="1"/>
  <c r="EE713" i="1"/>
  <c r="EC714" i="1"/>
  <c r="ED714" i="1"/>
  <c r="EE714" i="1"/>
  <c r="EF714" i="1" s="1"/>
  <c r="EC715" i="1"/>
  <c r="ED715" i="1"/>
  <c r="EE715" i="1"/>
  <c r="EF715" i="1" s="1"/>
  <c r="EI715" i="1"/>
  <c r="EC716" i="1"/>
  <c r="ED716" i="1"/>
  <c r="EE716" i="1"/>
  <c r="EF716" i="1" s="1"/>
  <c r="EC717" i="1"/>
  <c r="ED717" i="1"/>
  <c r="EE717" i="1"/>
  <c r="EF717" i="1" s="1"/>
  <c r="EI717" i="1"/>
  <c r="EC718" i="1"/>
  <c r="ED718" i="1"/>
  <c r="EE718" i="1"/>
  <c r="EF718" i="1" s="1"/>
  <c r="EC719" i="1"/>
  <c r="ED719" i="1"/>
  <c r="EE719" i="1"/>
  <c r="EF719" i="1" s="1"/>
  <c r="EC720" i="1"/>
  <c r="ED720" i="1"/>
  <c r="EE720" i="1"/>
  <c r="EF720" i="1" s="1"/>
  <c r="EC721" i="1"/>
  <c r="ED721" i="1"/>
  <c r="EE721" i="1"/>
  <c r="EF721" i="1" s="1"/>
  <c r="EI721" i="1"/>
  <c r="EC722" i="1"/>
  <c r="ED722" i="1"/>
  <c r="EE722" i="1"/>
  <c r="EF722" i="1" s="1"/>
  <c r="EC723" i="1"/>
  <c r="ED723" i="1"/>
  <c r="EE723" i="1"/>
  <c r="EF723" i="1" s="1"/>
  <c r="EI723" i="1"/>
  <c r="EC724" i="1"/>
  <c r="ED724" i="1"/>
  <c r="EE724" i="1"/>
  <c r="EI724" i="1" s="1"/>
  <c r="EC725" i="1"/>
  <c r="ED725" i="1"/>
  <c r="EE725" i="1"/>
  <c r="EC726" i="1"/>
  <c r="ED726" i="1"/>
  <c r="EE726" i="1"/>
  <c r="EF726" i="1" s="1"/>
  <c r="EC727" i="1"/>
  <c r="ED727" i="1"/>
  <c r="EE727" i="1"/>
  <c r="EF727" i="1" s="1"/>
  <c r="EI727" i="1"/>
  <c r="EC728" i="1"/>
  <c r="ED728" i="1"/>
  <c r="EE728" i="1"/>
  <c r="EF728" i="1"/>
  <c r="EI728" i="1"/>
  <c r="EC729" i="1"/>
  <c r="ED729" i="1"/>
  <c r="EE729" i="1"/>
  <c r="EF729" i="1" s="1"/>
  <c r="EC730" i="1"/>
  <c r="ED730" i="1"/>
  <c r="EE730" i="1"/>
  <c r="EF730" i="1" s="1"/>
  <c r="EC731" i="1"/>
  <c r="ED731" i="1"/>
  <c r="EE731" i="1"/>
  <c r="EC732" i="1"/>
  <c r="ED732" i="1"/>
  <c r="EE732" i="1"/>
  <c r="EF732" i="1" s="1"/>
  <c r="EC733" i="1"/>
  <c r="ED733" i="1"/>
  <c r="EE733" i="1"/>
  <c r="EC734" i="1"/>
  <c r="ED734" i="1"/>
  <c r="EE734" i="1"/>
  <c r="EF734" i="1" s="1"/>
  <c r="EC735" i="1"/>
  <c r="ED735" i="1"/>
  <c r="EE735" i="1"/>
  <c r="EF735" i="1" s="1"/>
  <c r="EC736" i="1"/>
  <c r="ED736" i="1"/>
  <c r="EE736" i="1"/>
  <c r="EF736" i="1" s="1"/>
  <c r="EC737" i="1"/>
  <c r="ED737" i="1"/>
  <c r="EE737" i="1"/>
  <c r="EF737" i="1"/>
  <c r="EI737" i="1"/>
  <c r="EC738" i="1"/>
  <c r="ED738" i="1"/>
  <c r="EE738" i="1"/>
  <c r="EF738" i="1" s="1"/>
  <c r="EC739" i="1"/>
  <c r="ED739" i="1"/>
  <c r="EE739" i="1"/>
  <c r="EF739" i="1"/>
  <c r="EI739" i="1"/>
  <c r="EC740" i="1"/>
  <c r="ED740" i="1"/>
  <c r="EE740" i="1"/>
  <c r="EI740" i="1" s="1"/>
  <c r="EC741" i="1"/>
  <c r="ED741" i="1"/>
  <c r="EE741" i="1"/>
  <c r="EF741" i="1" s="1"/>
  <c r="EC742" i="1"/>
  <c r="ED742" i="1"/>
  <c r="EE742" i="1"/>
  <c r="EF742" i="1" s="1"/>
  <c r="EC743" i="1"/>
  <c r="ED743" i="1"/>
  <c r="EE743" i="1"/>
  <c r="EF743" i="1" s="1"/>
  <c r="EC744" i="1"/>
  <c r="ED744" i="1"/>
  <c r="EE744" i="1"/>
  <c r="EF744" i="1" s="1"/>
  <c r="EC745" i="1"/>
  <c r="ED745" i="1"/>
  <c r="EE745" i="1"/>
  <c r="EF745" i="1" s="1"/>
  <c r="EI745" i="1"/>
  <c r="EC746" i="1"/>
  <c r="ED746" i="1"/>
  <c r="EE746" i="1"/>
  <c r="EF746" i="1" s="1"/>
  <c r="EC747" i="1"/>
  <c r="ED747" i="1"/>
  <c r="EE747" i="1"/>
  <c r="EF747" i="1" s="1"/>
  <c r="EI747" i="1"/>
  <c r="EC748" i="1"/>
  <c r="ED748" i="1"/>
  <c r="EE748" i="1"/>
  <c r="EF748" i="1" s="1"/>
  <c r="EC749" i="1"/>
  <c r="ED749" i="1"/>
  <c r="EE749" i="1"/>
  <c r="EF749" i="1" s="1"/>
  <c r="EC750" i="1"/>
  <c r="ED750" i="1"/>
  <c r="EE750" i="1"/>
  <c r="EF750" i="1" s="1"/>
  <c r="EC751" i="1"/>
  <c r="ED751" i="1"/>
  <c r="EE751" i="1"/>
  <c r="EF751" i="1" s="1"/>
  <c r="EC752" i="1"/>
  <c r="ED752" i="1"/>
  <c r="EE752" i="1"/>
  <c r="EF752" i="1" s="1"/>
  <c r="EC753" i="1"/>
  <c r="ED753" i="1"/>
  <c r="EE753" i="1"/>
  <c r="EF753" i="1" s="1"/>
  <c r="EI753" i="1"/>
  <c r="EC754" i="1"/>
  <c r="ED754" i="1"/>
  <c r="EE754" i="1"/>
  <c r="EF754" i="1" s="1"/>
  <c r="EC755" i="1"/>
  <c r="ED755" i="1"/>
  <c r="EE755" i="1"/>
  <c r="EF755" i="1" s="1"/>
  <c r="EC756" i="1"/>
  <c r="ED756" i="1"/>
  <c r="EE756" i="1"/>
  <c r="EF756" i="1"/>
  <c r="EI756" i="1"/>
  <c r="EC757" i="1"/>
  <c r="ED757" i="1"/>
  <c r="EE757" i="1"/>
  <c r="EF757" i="1"/>
  <c r="EI757" i="1"/>
  <c r="EC758" i="1"/>
  <c r="ED758" i="1"/>
  <c r="EE758" i="1"/>
  <c r="EF758" i="1" s="1"/>
  <c r="EC759" i="1"/>
  <c r="ED759" i="1"/>
  <c r="EE759" i="1"/>
  <c r="EF759" i="1"/>
  <c r="EI759" i="1"/>
  <c r="EC760" i="1"/>
  <c r="ED760" i="1"/>
  <c r="EE760" i="1"/>
  <c r="EI760" i="1" s="1"/>
  <c r="EC761" i="1"/>
  <c r="ED761" i="1"/>
  <c r="EE761" i="1"/>
  <c r="EF761" i="1" s="1"/>
  <c r="EI761" i="1"/>
  <c r="EC762" i="1"/>
  <c r="ED762" i="1"/>
  <c r="EE762" i="1"/>
  <c r="EF762" i="1" s="1"/>
  <c r="EC763" i="1"/>
  <c r="ED763" i="1"/>
  <c r="EE763" i="1"/>
  <c r="EF763" i="1" s="1"/>
  <c r="EC764" i="1"/>
  <c r="ED764" i="1"/>
  <c r="EE764" i="1"/>
  <c r="EI764" i="1" s="1"/>
  <c r="EC765" i="1"/>
  <c r="ED765" i="1"/>
  <c r="EE765" i="1"/>
  <c r="EF765" i="1" s="1"/>
  <c r="EC766" i="1"/>
  <c r="ED766" i="1"/>
  <c r="EE766" i="1"/>
  <c r="EF766" i="1" s="1"/>
  <c r="EC767" i="1"/>
  <c r="ED767" i="1"/>
  <c r="EE767" i="1"/>
  <c r="EF767" i="1" s="1"/>
  <c r="EC768" i="1"/>
  <c r="ED768" i="1"/>
  <c r="EE768" i="1"/>
  <c r="EF768" i="1"/>
  <c r="EI768" i="1"/>
  <c r="EC769" i="1"/>
  <c r="ED769" i="1"/>
  <c r="EE769" i="1"/>
  <c r="EI769" i="1" s="1"/>
  <c r="EF769" i="1"/>
  <c r="EC770" i="1"/>
  <c r="ED770" i="1"/>
  <c r="EE770" i="1"/>
  <c r="EF770" i="1" s="1"/>
  <c r="EC771" i="1"/>
  <c r="ED771" i="1"/>
  <c r="EE771" i="1"/>
  <c r="EF771" i="1" s="1"/>
  <c r="EC772" i="1"/>
  <c r="ED772" i="1"/>
  <c r="EE772" i="1"/>
  <c r="EC773" i="1"/>
  <c r="ED773" i="1"/>
  <c r="EE773" i="1"/>
  <c r="EF773" i="1" s="1"/>
  <c r="EC774" i="1"/>
  <c r="ED774" i="1"/>
  <c r="EE774" i="1"/>
  <c r="EF774" i="1" s="1"/>
  <c r="EC775" i="1"/>
  <c r="ED775" i="1"/>
  <c r="EE775" i="1"/>
  <c r="EF775" i="1" s="1"/>
  <c r="EC776" i="1"/>
  <c r="ED776" i="1"/>
  <c r="EE776" i="1"/>
  <c r="EF776" i="1" s="1"/>
  <c r="EC777" i="1"/>
  <c r="ED777" i="1"/>
  <c r="EE777" i="1"/>
  <c r="EF777" i="1" s="1"/>
  <c r="EC778" i="1"/>
  <c r="ED778" i="1"/>
  <c r="EE778" i="1"/>
  <c r="EF778" i="1" s="1"/>
  <c r="EC779" i="1"/>
  <c r="ED779" i="1"/>
  <c r="EE779" i="1"/>
  <c r="EF779" i="1" s="1"/>
  <c r="EC780" i="1"/>
  <c r="ED780" i="1"/>
  <c r="EE780" i="1"/>
  <c r="EF780" i="1" s="1"/>
  <c r="EC781" i="1"/>
  <c r="ED781" i="1"/>
  <c r="EE781" i="1"/>
  <c r="EF781" i="1" s="1"/>
  <c r="EC782" i="1"/>
  <c r="ED782" i="1"/>
  <c r="EE782" i="1"/>
  <c r="EF782" i="1" s="1"/>
  <c r="EC783" i="1"/>
  <c r="ED783" i="1"/>
  <c r="EE783" i="1"/>
  <c r="EF783" i="1" s="1"/>
  <c r="EC784" i="1"/>
  <c r="ED784" i="1"/>
  <c r="EE784" i="1"/>
  <c r="EF784" i="1" s="1"/>
  <c r="EI784" i="1"/>
  <c r="EC785" i="1"/>
  <c r="ED785" i="1"/>
  <c r="EE785" i="1"/>
  <c r="EF785" i="1" s="1"/>
  <c r="EC786" i="1"/>
  <c r="ED786" i="1"/>
  <c r="EE786" i="1"/>
  <c r="EF786" i="1" s="1"/>
  <c r="EC787" i="1"/>
  <c r="ED787" i="1"/>
  <c r="EE787" i="1"/>
  <c r="EF787" i="1" s="1"/>
  <c r="EC788" i="1"/>
  <c r="ED788" i="1"/>
  <c r="EE788" i="1"/>
  <c r="EI788" i="1" s="1"/>
  <c r="EF788" i="1"/>
  <c r="EC789" i="1"/>
  <c r="ED789" i="1"/>
  <c r="EE789" i="1"/>
  <c r="EF789" i="1" s="1"/>
  <c r="EC790" i="1"/>
  <c r="ED790" i="1"/>
  <c r="EE790" i="1"/>
  <c r="EF790" i="1" s="1"/>
  <c r="EC791" i="1"/>
  <c r="ED791" i="1"/>
  <c r="EE791" i="1"/>
  <c r="EF791" i="1" s="1"/>
  <c r="EC792" i="1"/>
  <c r="ED792" i="1"/>
  <c r="EE792" i="1"/>
  <c r="EF792" i="1"/>
  <c r="EI792" i="1"/>
  <c r="EC793" i="1"/>
  <c r="ED793" i="1"/>
  <c r="EE793" i="1"/>
  <c r="EF793" i="1" s="1"/>
  <c r="EC794" i="1"/>
  <c r="ED794" i="1"/>
  <c r="EE794" i="1"/>
  <c r="EF794" i="1" s="1"/>
  <c r="EC795" i="1"/>
  <c r="ED795" i="1"/>
  <c r="EE795" i="1"/>
  <c r="EF795" i="1" s="1"/>
  <c r="EC796" i="1"/>
  <c r="ED796" i="1"/>
  <c r="EE796" i="1"/>
  <c r="EI796" i="1" s="1"/>
  <c r="EC797" i="1"/>
  <c r="ED797" i="1"/>
  <c r="EE797" i="1"/>
  <c r="EF797" i="1" s="1"/>
  <c r="EC798" i="1"/>
  <c r="ED798" i="1"/>
  <c r="EE798" i="1"/>
  <c r="EF798" i="1" s="1"/>
  <c r="EC799" i="1"/>
  <c r="ED799" i="1"/>
  <c r="EE799" i="1"/>
  <c r="EF799" i="1" s="1"/>
  <c r="EC800" i="1"/>
  <c r="ED800" i="1"/>
  <c r="EE800" i="1"/>
  <c r="EF800" i="1"/>
  <c r="EI800" i="1"/>
  <c r="EC801" i="1"/>
  <c r="ED801" i="1"/>
  <c r="EE801" i="1"/>
  <c r="EF801" i="1" s="1"/>
  <c r="EC802" i="1"/>
  <c r="ED802" i="1"/>
  <c r="EE802" i="1"/>
  <c r="EF802" i="1" s="1"/>
  <c r="EC803" i="1"/>
  <c r="ED803" i="1"/>
  <c r="EE803" i="1"/>
  <c r="EF803" i="1" s="1"/>
  <c r="EC804" i="1"/>
  <c r="ED804" i="1"/>
  <c r="EE804" i="1"/>
  <c r="EI804" i="1" s="1"/>
  <c r="EF804" i="1"/>
  <c r="EC805" i="1"/>
  <c r="ED805" i="1"/>
  <c r="EE805" i="1"/>
  <c r="EI805" i="1" s="1"/>
  <c r="EC806" i="1"/>
  <c r="ED806" i="1"/>
  <c r="EE806" i="1"/>
  <c r="EF806" i="1" s="1"/>
  <c r="EC807" i="1"/>
  <c r="ED807" i="1"/>
  <c r="EE807" i="1"/>
  <c r="EC808" i="1"/>
  <c r="ED808" i="1"/>
  <c r="EE808" i="1"/>
  <c r="EF808" i="1" s="1"/>
  <c r="EC809" i="1"/>
  <c r="ED809" i="1"/>
  <c r="EE809" i="1"/>
  <c r="EC810" i="1"/>
  <c r="ED810" i="1"/>
  <c r="EE810" i="1"/>
  <c r="EF810" i="1" s="1"/>
  <c r="EC811" i="1"/>
  <c r="ED811" i="1"/>
  <c r="EE811" i="1"/>
  <c r="EF811" i="1" s="1"/>
  <c r="EC812" i="1"/>
  <c r="ED812" i="1"/>
  <c r="EE812" i="1"/>
  <c r="EI812" i="1" s="1"/>
  <c r="EC813" i="1"/>
  <c r="ED813" i="1"/>
  <c r="EE813" i="1"/>
  <c r="EF813" i="1" s="1"/>
  <c r="EI813" i="1"/>
  <c r="EC814" i="1"/>
  <c r="ED814" i="1"/>
  <c r="EE814" i="1"/>
  <c r="EF814" i="1" s="1"/>
  <c r="EC815" i="1"/>
  <c r="ED815" i="1"/>
  <c r="EE815" i="1"/>
  <c r="EF815" i="1" s="1"/>
  <c r="EI815" i="1"/>
  <c r="EC816" i="1"/>
  <c r="ED816" i="1"/>
  <c r="EE816" i="1"/>
  <c r="EF816" i="1" s="1"/>
  <c r="EC817" i="1"/>
  <c r="ED817" i="1"/>
  <c r="EE817" i="1"/>
  <c r="EF817" i="1" s="1"/>
  <c r="EC818" i="1"/>
  <c r="ED818" i="1"/>
  <c r="EE818" i="1"/>
  <c r="EF818" i="1" s="1"/>
  <c r="EC819" i="1"/>
  <c r="ED819" i="1"/>
  <c r="EE819" i="1"/>
  <c r="EF819" i="1" s="1"/>
  <c r="EC820" i="1"/>
  <c r="ED820" i="1"/>
  <c r="EE820" i="1"/>
  <c r="EI820" i="1" s="1"/>
  <c r="EC821" i="1"/>
  <c r="ED821" i="1"/>
  <c r="EE821" i="1"/>
  <c r="EF821" i="1" s="1"/>
  <c r="EC822" i="1"/>
  <c r="ED822" i="1"/>
  <c r="EE822" i="1"/>
  <c r="EF822" i="1" s="1"/>
  <c r="EC823" i="1"/>
  <c r="ED823" i="1"/>
  <c r="EE823" i="1"/>
  <c r="EF823" i="1" s="1"/>
  <c r="EC824" i="1"/>
  <c r="ED824" i="1"/>
  <c r="EE824" i="1"/>
  <c r="EF824" i="1" s="1"/>
  <c r="EC825" i="1"/>
  <c r="ED825" i="1"/>
  <c r="EE825" i="1"/>
  <c r="EF825" i="1" s="1"/>
  <c r="EC826" i="1"/>
  <c r="ED826" i="1"/>
  <c r="EE826" i="1"/>
  <c r="EF826" i="1" s="1"/>
  <c r="EC827" i="1"/>
  <c r="ED827" i="1"/>
  <c r="EE827" i="1"/>
  <c r="EF827" i="1" s="1"/>
  <c r="EC828" i="1"/>
  <c r="ED828" i="1"/>
  <c r="EE828" i="1"/>
  <c r="EI828" i="1" s="1"/>
  <c r="EC829" i="1"/>
  <c r="ED829" i="1"/>
  <c r="EE829" i="1"/>
  <c r="EF829" i="1"/>
  <c r="EI829" i="1"/>
  <c r="EC830" i="1"/>
  <c r="ED830" i="1"/>
  <c r="EE830" i="1"/>
  <c r="EF830" i="1" s="1"/>
  <c r="EC831" i="1"/>
  <c r="ED831" i="1"/>
  <c r="EE831" i="1"/>
  <c r="EF831" i="1"/>
  <c r="EI831" i="1"/>
  <c r="EC832" i="1"/>
  <c r="ED832" i="1"/>
  <c r="EE832" i="1"/>
  <c r="EF832" i="1" s="1"/>
  <c r="EC833" i="1"/>
  <c r="ED833" i="1"/>
  <c r="EE833" i="1"/>
  <c r="EF833" i="1" s="1"/>
  <c r="EI833" i="1"/>
  <c r="EC834" i="1"/>
  <c r="ED834" i="1"/>
  <c r="EE834" i="1"/>
  <c r="EF834" i="1" s="1"/>
  <c r="EC835" i="1"/>
  <c r="ED835" i="1"/>
  <c r="EE835" i="1"/>
  <c r="EF835" i="1" s="1"/>
  <c r="EC836" i="1"/>
  <c r="ED836" i="1"/>
  <c r="EE836" i="1"/>
  <c r="EI836" i="1" s="1"/>
  <c r="EC837" i="1"/>
  <c r="ED837" i="1"/>
  <c r="EE837" i="1"/>
  <c r="EF837" i="1" s="1"/>
  <c r="EC838" i="1"/>
  <c r="ED838" i="1"/>
  <c r="EE838" i="1"/>
  <c r="EF838" i="1" s="1"/>
  <c r="EC839" i="1"/>
  <c r="ED839" i="1"/>
  <c r="EE839" i="1"/>
  <c r="EF839" i="1" s="1"/>
  <c r="EC840" i="1"/>
  <c r="ED840" i="1"/>
  <c r="EE840" i="1"/>
  <c r="EF840" i="1" s="1"/>
  <c r="EC841" i="1"/>
  <c r="ED841" i="1"/>
  <c r="EE841" i="1"/>
  <c r="EF841" i="1" s="1"/>
  <c r="EC842" i="1"/>
  <c r="ED842" i="1"/>
  <c r="EE842" i="1"/>
  <c r="EC843" i="1"/>
  <c r="ED843" i="1"/>
  <c r="EE843" i="1"/>
  <c r="EF843" i="1" s="1"/>
  <c r="EI843" i="1"/>
  <c r="EC844" i="1"/>
  <c r="ED844" i="1"/>
  <c r="EE844" i="1"/>
  <c r="EF844" i="1" s="1"/>
  <c r="EC845" i="1"/>
  <c r="ED845" i="1"/>
  <c r="EE845" i="1"/>
  <c r="EF845" i="1" s="1"/>
  <c r="EC846" i="1"/>
  <c r="ED846" i="1"/>
  <c r="EE846" i="1"/>
  <c r="EF846" i="1" s="1"/>
  <c r="EC847" i="1"/>
  <c r="ED847" i="1"/>
  <c r="EE847" i="1"/>
  <c r="EF847" i="1"/>
  <c r="EI847" i="1"/>
  <c r="EC848" i="1"/>
  <c r="ED848" i="1"/>
  <c r="EE848" i="1"/>
  <c r="EF848" i="1" s="1"/>
  <c r="EC849" i="1"/>
  <c r="ED849" i="1"/>
  <c r="EE849" i="1"/>
  <c r="EF849" i="1" s="1"/>
  <c r="EI849" i="1"/>
  <c r="EC850" i="1"/>
  <c r="ED850" i="1"/>
  <c r="EE850" i="1"/>
  <c r="EF850" i="1" s="1"/>
  <c r="EC851" i="1"/>
  <c r="ED851" i="1"/>
  <c r="EE851" i="1"/>
  <c r="EF851" i="1"/>
  <c r="EI851" i="1"/>
  <c r="EC852" i="1"/>
  <c r="ED852" i="1"/>
  <c r="EE852" i="1"/>
  <c r="EF852" i="1" s="1"/>
  <c r="EC853" i="1"/>
  <c r="ED853" i="1"/>
  <c r="EE853" i="1"/>
  <c r="EF853" i="1" s="1"/>
  <c r="EI853" i="1"/>
  <c r="EC854" i="1"/>
  <c r="ED854" i="1"/>
  <c r="EE854" i="1"/>
  <c r="EF854" i="1" s="1"/>
  <c r="EC855" i="1"/>
  <c r="ED855" i="1"/>
  <c r="EE855" i="1"/>
  <c r="EC856" i="1"/>
  <c r="ED856" i="1"/>
  <c r="EE856" i="1"/>
  <c r="EF856" i="1" s="1"/>
  <c r="EC857" i="1"/>
  <c r="ED857" i="1"/>
  <c r="EE857" i="1"/>
  <c r="EC858" i="1"/>
  <c r="ED858" i="1"/>
  <c r="EE858" i="1"/>
  <c r="EI858" i="1" s="1"/>
  <c r="EF858" i="1"/>
  <c r="EC859" i="1"/>
  <c r="ED859" i="1"/>
  <c r="EE859" i="1"/>
  <c r="EF859" i="1" s="1"/>
  <c r="EC860" i="1"/>
  <c r="ED860" i="1"/>
  <c r="EE860" i="1"/>
  <c r="EF860" i="1" s="1"/>
  <c r="EC861" i="1"/>
  <c r="ED861" i="1"/>
  <c r="EE861" i="1"/>
  <c r="EF861" i="1" s="1"/>
  <c r="EC862" i="1"/>
  <c r="ED862" i="1"/>
  <c r="EE862" i="1"/>
  <c r="EF862" i="1" s="1"/>
  <c r="EI862" i="1"/>
  <c r="EC863" i="1"/>
  <c r="ED863" i="1"/>
  <c r="EE863" i="1"/>
  <c r="EF863" i="1" s="1"/>
  <c r="EC864" i="1"/>
  <c r="ED864" i="1"/>
  <c r="EE864" i="1"/>
  <c r="EF864" i="1" s="1"/>
  <c r="EC865" i="1"/>
  <c r="ED865" i="1"/>
  <c r="EE865" i="1"/>
  <c r="EF865" i="1" s="1"/>
  <c r="EC866" i="1"/>
  <c r="ED866" i="1"/>
  <c r="EE866" i="1"/>
  <c r="EF866" i="1"/>
  <c r="EI866" i="1"/>
  <c r="EC867" i="1"/>
  <c r="ED867" i="1"/>
  <c r="EE867" i="1"/>
  <c r="EF867" i="1" s="1"/>
  <c r="EI867" i="1"/>
  <c r="EC868" i="1"/>
  <c r="ED868" i="1"/>
  <c r="EE868" i="1"/>
  <c r="EF868" i="1" s="1"/>
  <c r="EC869" i="1"/>
  <c r="ED869" i="1"/>
  <c r="EE869" i="1"/>
  <c r="EF869" i="1" s="1"/>
  <c r="EC870" i="1"/>
  <c r="ED870" i="1"/>
  <c r="EE870" i="1"/>
  <c r="EF870" i="1"/>
  <c r="EI870" i="1"/>
  <c r="EC871" i="1"/>
  <c r="ED871" i="1"/>
  <c r="EE871" i="1"/>
  <c r="EI871" i="1" s="1"/>
  <c r="EF871" i="1"/>
  <c r="EC872" i="1"/>
  <c r="ED872" i="1"/>
  <c r="EE872" i="1"/>
  <c r="EF872" i="1" s="1"/>
  <c r="EC873" i="1"/>
  <c r="ED873" i="1"/>
  <c r="EE873" i="1"/>
  <c r="EF873" i="1" s="1"/>
  <c r="EI873" i="1"/>
  <c r="EC874" i="1"/>
  <c r="ED874" i="1"/>
  <c r="EE874" i="1"/>
  <c r="EC875" i="1"/>
  <c r="ED875" i="1"/>
  <c r="EE875" i="1"/>
  <c r="EF875" i="1" s="1"/>
  <c r="EI875" i="1"/>
  <c r="EC876" i="1"/>
  <c r="ED876" i="1"/>
  <c r="EE876" i="1"/>
  <c r="EF876" i="1" s="1"/>
  <c r="EC877" i="1"/>
  <c r="ED877" i="1"/>
  <c r="EE877" i="1"/>
  <c r="EF877" i="1" s="1"/>
  <c r="EC878" i="1"/>
  <c r="ED878" i="1"/>
  <c r="EE878" i="1"/>
  <c r="EF878" i="1" s="1"/>
  <c r="EC879" i="1"/>
  <c r="ED879" i="1"/>
  <c r="EE879" i="1"/>
  <c r="EF879" i="1"/>
  <c r="EI879" i="1"/>
  <c r="EC880" i="1"/>
  <c r="ED880" i="1"/>
  <c r="EE880" i="1"/>
  <c r="EF880" i="1" s="1"/>
  <c r="EC881" i="1"/>
  <c r="ED881" i="1"/>
  <c r="EE881" i="1"/>
  <c r="EF881" i="1" s="1"/>
  <c r="EI881" i="1"/>
  <c r="EC882" i="1"/>
  <c r="ED882" i="1"/>
  <c r="EE882" i="1"/>
  <c r="EI882" i="1" s="1"/>
  <c r="EF882" i="1"/>
  <c r="EC883" i="1"/>
  <c r="ED883" i="1"/>
  <c r="EE883" i="1"/>
  <c r="EF883" i="1"/>
  <c r="EI883" i="1"/>
  <c r="EC884" i="1"/>
  <c r="ED884" i="1"/>
  <c r="EE884" i="1"/>
  <c r="EF884" i="1" s="1"/>
  <c r="EC885" i="1"/>
  <c r="ED885" i="1"/>
  <c r="EE885" i="1"/>
  <c r="EF885" i="1" s="1"/>
  <c r="EI885" i="1"/>
  <c r="EC886" i="1"/>
  <c r="ED886" i="1"/>
  <c r="EE886" i="1"/>
  <c r="EF886" i="1" s="1"/>
  <c r="EC887" i="1"/>
  <c r="ED887" i="1"/>
  <c r="EE887" i="1"/>
  <c r="EC888" i="1"/>
  <c r="ED888" i="1"/>
  <c r="EE888" i="1"/>
  <c r="EF888" i="1" s="1"/>
  <c r="EC889" i="1"/>
  <c r="ED889" i="1"/>
  <c r="EE889" i="1"/>
  <c r="EC890" i="1"/>
  <c r="ED890" i="1"/>
  <c r="EE890" i="1"/>
  <c r="EI890" i="1" s="1"/>
  <c r="EF890" i="1"/>
  <c r="EC891" i="1"/>
  <c r="ED891" i="1"/>
  <c r="EE891" i="1"/>
  <c r="EF891" i="1" s="1"/>
  <c r="EC892" i="1"/>
  <c r="ED892" i="1"/>
  <c r="EE892" i="1"/>
  <c r="EF892" i="1" s="1"/>
  <c r="EC893" i="1"/>
  <c r="ED893" i="1"/>
  <c r="EE893" i="1"/>
  <c r="EF893" i="1" s="1"/>
  <c r="EC894" i="1"/>
  <c r="ED894" i="1"/>
  <c r="EE894" i="1"/>
  <c r="EF894" i="1" s="1"/>
  <c r="EI894" i="1"/>
  <c r="EC895" i="1"/>
  <c r="ED895" i="1"/>
  <c r="EE895" i="1"/>
  <c r="EF895" i="1" s="1"/>
  <c r="EC896" i="1"/>
  <c r="ED896" i="1"/>
  <c r="EE896" i="1"/>
  <c r="EF896" i="1" s="1"/>
  <c r="EC897" i="1"/>
  <c r="ED897" i="1"/>
  <c r="EE897" i="1"/>
  <c r="EF897" i="1" s="1"/>
  <c r="EC898" i="1"/>
  <c r="ED898" i="1"/>
  <c r="EE898" i="1"/>
  <c r="EF898" i="1"/>
  <c r="EI898" i="1"/>
  <c r="EC899" i="1"/>
  <c r="ED899" i="1"/>
  <c r="EE899" i="1"/>
  <c r="EF899" i="1" s="1"/>
  <c r="EI899" i="1"/>
  <c r="EE16" i="1"/>
  <c r="ED16" i="1"/>
  <c r="EC16" i="1"/>
  <c r="DE17" i="1"/>
  <c r="DF17" i="1"/>
  <c r="DG17" i="1"/>
  <c r="DH17" i="1" s="1"/>
  <c r="DE18" i="1"/>
  <c r="DF18" i="1"/>
  <c r="DG18" i="1"/>
  <c r="DH18" i="1" s="1"/>
  <c r="DE19" i="1"/>
  <c r="DF19" i="1"/>
  <c r="DG19" i="1"/>
  <c r="DH19" i="1" s="1"/>
  <c r="DE20" i="1"/>
  <c r="DF20" i="1"/>
  <c r="DG20" i="1"/>
  <c r="DH20" i="1" s="1"/>
  <c r="DE21" i="1"/>
  <c r="DF21" i="1"/>
  <c r="DG21" i="1"/>
  <c r="DH21" i="1" s="1"/>
  <c r="DE22" i="1"/>
  <c r="DF22" i="1"/>
  <c r="DG22" i="1"/>
  <c r="DH22" i="1" s="1"/>
  <c r="DE23" i="1"/>
  <c r="DF23" i="1"/>
  <c r="DG23" i="1"/>
  <c r="DH23" i="1" s="1"/>
  <c r="DE24" i="1"/>
  <c r="DF24" i="1"/>
  <c r="DG24" i="1"/>
  <c r="DH24" i="1" s="1"/>
  <c r="DE25" i="1"/>
  <c r="DF25" i="1"/>
  <c r="DG25" i="1"/>
  <c r="DH25" i="1" s="1"/>
  <c r="DE26" i="1"/>
  <c r="DF26" i="1"/>
  <c r="DG26" i="1"/>
  <c r="DH26" i="1" s="1"/>
  <c r="DE27" i="1"/>
  <c r="DF27" i="1"/>
  <c r="DG27" i="1"/>
  <c r="DH27" i="1" s="1"/>
  <c r="DE28" i="1"/>
  <c r="DF28" i="1"/>
  <c r="DG28" i="1"/>
  <c r="DH28" i="1" s="1"/>
  <c r="DE29" i="1"/>
  <c r="DF29" i="1"/>
  <c r="DG29" i="1"/>
  <c r="DH29" i="1" s="1"/>
  <c r="DE30" i="1"/>
  <c r="DF30" i="1"/>
  <c r="DG30" i="1"/>
  <c r="DH30" i="1" s="1"/>
  <c r="DE31" i="1"/>
  <c r="DF31" i="1"/>
  <c r="DG31" i="1"/>
  <c r="DK31" i="1" s="1"/>
  <c r="DH31" i="1"/>
  <c r="DE32" i="1"/>
  <c r="DF32" i="1"/>
  <c r="DG32" i="1"/>
  <c r="DH32" i="1" s="1"/>
  <c r="DE33" i="1"/>
  <c r="DF33" i="1"/>
  <c r="DG33" i="1"/>
  <c r="DK33" i="1" s="1"/>
  <c r="DH33" i="1"/>
  <c r="DE34" i="1"/>
  <c r="DF34" i="1"/>
  <c r="DG34" i="1"/>
  <c r="DH34" i="1" s="1"/>
  <c r="DE35" i="1"/>
  <c r="DF35" i="1"/>
  <c r="DG35" i="1"/>
  <c r="DK35" i="1" s="1"/>
  <c r="DE36" i="1"/>
  <c r="DF36" i="1"/>
  <c r="DG36" i="1"/>
  <c r="DH36" i="1" s="1"/>
  <c r="DE37" i="1"/>
  <c r="DF37" i="1"/>
  <c r="DG37" i="1"/>
  <c r="DK37" i="1" s="1"/>
  <c r="DH37" i="1"/>
  <c r="DE38" i="1"/>
  <c r="DF38" i="1"/>
  <c r="DG38" i="1"/>
  <c r="DH38" i="1" s="1"/>
  <c r="DE39" i="1"/>
  <c r="DF39" i="1"/>
  <c r="DG39" i="1"/>
  <c r="DK39" i="1" s="1"/>
  <c r="DE40" i="1"/>
  <c r="DF40" i="1"/>
  <c r="DG40" i="1"/>
  <c r="DH40" i="1" s="1"/>
  <c r="DE41" i="1"/>
  <c r="DF41" i="1"/>
  <c r="DG41" i="1"/>
  <c r="DE42" i="1"/>
  <c r="DF42" i="1"/>
  <c r="DG42" i="1"/>
  <c r="DH42" i="1" s="1"/>
  <c r="DE43" i="1"/>
  <c r="DF43" i="1"/>
  <c r="DG43" i="1"/>
  <c r="DK43" i="1" s="1"/>
  <c r="DH43" i="1"/>
  <c r="DE44" i="1"/>
  <c r="DF44" i="1"/>
  <c r="DG44" i="1"/>
  <c r="DH44" i="1" s="1"/>
  <c r="DE45" i="1"/>
  <c r="DF45" i="1"/>
  <c r="DG45" i="1"/>
  <c r="DK45" i="1" s="1"/>
  <c r="DH45" i="1"/>
  <c r="DE46" i="1"/>
  <c r="DF46" i="1"/>
  <c r="DG46" i="1"/>
  <c r="DH46" i="1" s="1"/>
  <c r="DE47" i="1"/>
  <c r="DF47" i="1"/>
  <c r="DG47" i="1"/>
  <c r="DK47" i="1" s="1"/>
  <c r="DH47" i="1"/>
  <c r="DE48" i="1"/>
  <c r="DF48" i="1"/>
  <c r="DG48" i="1"/>
  <c r="DH48" i="1" s="1"/>
  <c r="DE49" i="1"/>
  <c r="DF49" i="1"/>
  <c r="DG49" i="1"/>
  <c r="DK49" i="1" s="1"/>
  <c r="DE50" i="1"/>
  <c r="DF50" i="1"/>
  <c r="DG50" i="1"/>
  <c r="DH50" i="1" s="1"/>
  <c r="DE51" i="1"/>
  <c r="DF51" i="1"/>
  <c r="DG51" i="1"/>
  <c r="DK51" i="1" s="1"/>
  <c r="DE52" i="1"/>
  <c r="DF52" i="1"/>
  <c r="DG52" i="1"/>
  <c r="DH52" i="1" s="1"/>
  <c r="DE53" i="1"/>
  <c r="DF53" i="1"/>
  <c r="DG53" i="1"/>
  <c r="DK53" i="1" s="1"/>
  <c r="DH53" i="1"/>
  <c r="DE54" i="1"/>
  <c r="DF54" i="1"/>
  <c r="DG54" i="1"/>
  <c r="DH54" i="1" s="1"/>
  <c r="DE55" i="1"/>
  <c r="DF55" i="1"/>
  <c r="DG55" i="1"/>
  <c r="DK55" i="1" s="1"/>
  <c r="DE56" i="1"/>
  <c r="DF56" i="1"/>
  <c r="DG56" i="1"/>
  <c r="DH56" i="1" s="1"/>
  <c r="DE57" i="1"/>
  <c r="DF57" i="1"/>
  <c r="DG57" i="1"/>
  <c r="DE58" i="1"/>
  <c r="DF58" i="1"/>
  <c r="DG58" i="1"/>
  <c r="DH58" i="1" s="1"/>
  <c r="DE59" i="1"/>
  <c r="DF59" i="1"/>
  <c r="DG59" i="1"/>
  <c r="DK59" i="1" s="1"/>
  <c r="DH59" i="1"/>
  <c r="DE60" i="1"/>
  <c r="DF60" i="1"/>
  <c r="DG60" i="1"/>
  <c r="DH60" i="1" s="1"/>
  <c r="DE61" i="1"/>
  <c r="DF61" i="1"/>
  <c r="DG61" i="1"/>
  <c r="DK61" i="1" s="1"/>
  <c r="DH61" i="1"/>
  <c r="DE62" i="1"/>
  <c r="DF62" i="1"/>
  <c r="DG62" i="1"/>
  <c r="DH62" i="1" s="1"/>
  <c r="DE63" i="1"/>
  <c r="DF63" i="1"/>
  <c r="DG63" i="1"/>
  <c r="DK63" i="1" s="1"/>
  <c r="DE64" i="1"/>
  <c r="DF64" i="1"/>
  <c r="DG64" i="1"/>
  <c r="DH64" i="1" s="1"/>
  <c r="DE65" i="1"/>
  <c r="DF65" i="1"/>
  <c r="DG65" i="1"/>
  <c r="DK65" i="1" s="1"/>
  <c r="DE66" i="1"/>
  <c r="DF66" i="1"/>
  <c r="DG66" i="1"/>
  <c r="DH66" i="1" s="1"/>
  <c r="DE67" i="1"/>
  <c r="DF67" i="1"/>
  <c r="DG67" i="1"/>
  <c r="DK67" i="1" s="1"/>
  <c r="DE68" i="1"/>
  <c r="DF68" i="1"/>
  <c r="DG68" i="1"/>
  <c r="DH68" i="1" s="1"/>
  <c r="DE69" i="1"/>
  <c r="DF69" i="1"/>
  <c r="DG69" i="1"/>
  <c r="DK69" i="1" s="1"/>
  <c r="DE70" i="1"/>
  <c r="DF70" i="1"/>
  <c r="DG70" i="1"/>
  <c r="DH70" i="1" s="1"/>
  <c r="DE71" i="1"/>
  <c r="DF71" i="1"/>
  <c r="DG71" i="1"/>
  <c r="DK71" i="1" s="1"/>
  <c r="DE72" i="1"/>
  <c r="DF72" i="1"/>
  <c r="DG72" i="1"/>
  <c r="DH72" i="1" s="1"/>
  <c r="DE73" i="1"/>
  <c r="DF73" i="1"/>
  <c r="DG73" i="1"/>
  <c r="DE74" i="1"/>
  <c r="DF74" i="1"/>
  <c r="DG74" i="1"/>
  <c r="DH74" i="1" s="1"/>
  <c r="DE75" i="1"/>
  <c r="DF75" i="1"/>
  <c r="DG75" i="1"/>
  <c r="DK75" i="1" s="1"/>
  <c r="DH75" i="1"/>
  <c r="DE76" i="1"/>
  <c r="DF76" i="1"/>
  <c r="DG76" i="1"/>
  <c r="DH76" i="1" s="1"/>
  <c r="DE77" i="1"/>
  <c r="DF77" i="1"/>
  <c r="DG77" i="1"/>
  <c r="DK77" i="1" s="1"/>
  <c r="DH77" i="1"/>
  <c r="DE78" i="1"/>
  <c r="DF78" i="1"/>
  <c r="DG78" i="1"/>
  <c r="DH78" i="1" s="1"/>
  <c r="DE79" i="1"/>
  <c r="DF79" i="1"/>
  <c r="DG79" i="1"/>
  <c r="DK79" i="1" s="1"/>
  <c r="DE80" i="1"/>
  <c r="DF80" i="1"/>
  <c r="DG80" i="1"/>
  <c r="DH80" i="1" s="1"/>
  <c r="DE81" i="1"/>
  <c r="DF81" i="1"/>
  <c r="DG81" i="1"/>
  <c r="DK81" i="1" s="1"/>
  <c r="DH81" i="1"/>
  <c r="DE82" i="1"/>
  <c r="DF82" i="1"/>
  <c r="DG82" i="1"/>
  <c r="DH82" i="1" s="1"/>
  <c r="DE83" i="1"/>
  <c r="DF83" i="1"/>
  <c r="DG83" i="1"/>
  <c r="DK83" i="1" s="1"/>
  <c r="DE84" i="1"/>
  <c r="DF84" i="1"/>
  <c r="DG84" i="1"/>
  <c r="DH84" i="1" s="1"/>
  <c r="DE85" i="1"/>
  <c r="DF85" i="1"/>
  <c r="DG85" i="1"/>
  <c r="DK85" i="1" s="1"/>
  <c r="DH85" i="1"/>
  <c r="DE86" i="1"/>
  <c r="DF86" i="1"/>
  <c r="DG86" i="1"/>
  <c r="DH86" i="1" s="1"/>
  <c r="DE87" i="1"/>
  <c r="DF87" i="1"/>
  <c r="DG87" i="1"/>
  <c r="DK87" i="1" s="1"/>
  <c r="DE88" i="1"/>
  <c r="DF88" i="1"/>
  <c r="DG88" i="1"/>
  <c r="DH88" i="1" s="1"/>
  <c r="DE89" i="1"/>
  <c r="DF89" i="1"/>
  <c r="DG89" i="1"/>
  <c r="DE90" i="1"/>
  <c r="DF90" i="1"/>
  <c r="DG90" i="1"/>
  <c r="DH90" i="1" s="1"/>
  <c r="DE91" i="1"/>
  <c r="DF91" i="1"/>
  <c r="DG91" i="1"/>
  <c r="DK91" i="1" s="1"/>
  <c r="DH91" i="1"/>
  <c r="DE92" i="1"/>
  <c r="DF92" i="1"/>
  <c r="DG92" i="1"/>
  <c r="DH92" i="1" s="1"/>
  <c r="DE93" i="1"/>
  <c r="DF93" i="1"/>
  <c r="DG93" i="1"/>
  <c r="DK93" i="1" s="1"/>
  <c r="DH93" i="1"/>
  <c r="DE94" i="1"/>
  <c r="DF94" i="1"/>
  <c r="DG94" i="1"/>
  <c r="DH94" i="1" s="1"/>
  <c r="DE95" i="1"/>
  <c r="DF95" i="1"/>
  <c r="DG95" i="1"/>
  <c r="DK95" i="1" s="1"/>
  <c r="DE96" i="1"/>
  <c r="DF96" i="1"/>
  <c r="DG96" i="1"/>
  <c r="DH96" i="1" s="1"/>
  <c r="DE97" i="1"/>
  <c r="DF97" i="1"/>
  <c r="DG97" i="1"/>
  <c r="DK97" i="1" s="1"/>
  <c r="DH97" i="1"/>
  <c r="DE98" i="1"/>
  <c r="DF98" i="1"/>
  <c r="DG98" i="1"/>
  <c r="DH98" i="1" s="1"/>
  <c r="DE99" i="1"/>
  <c r="DF99" i="1"/>
  <c r="DG99" i="1"/>
  <c r="DK99" i="1" s="1"/>
  <c r="DH99" i="1"/>
  <c r="DE100" i="1"/>
  <c r="DF100" i="1"/>
  <c r="DG100" i="1"/>
  <c r="DH100" i="1" s="1"/>
  <c r="DE101" i="1"/>
  <c r="DF101" i="1"/>
  <c r="DG101" i="1"/>
  <c r="DK101" i="1" s="1"/>
  <c r="DE102" i="1"/>
  <c r="DF102" i="1"/>
  <c r="DG102" i="1"/>
  <c r="DH102" i="1" s="1"/>
  <c r="DE103" i="1"/>
  <c r="DF103" i="1"/>
  <c r="DG103" i="1"/>
  <c r="DK103" i="1" s="1"/>
  <c r="DE104" i="1"/>
  <c r="DF104" i="1"/>
  <c r="DG104" i="1"/>
  <c r="DH104" i="1" s="1"/>
  <c r="DE105" i="1"/>
  <c r="DF105" i="1"/>
  <c r="DG105" i="1"/>
  <c r="DE106" i="1"/>
  <c r="DF106" i="1"/>
  <c r="DG106" i="1"/>
  <c r="DH106" i="1" s="1"/>
  <c r="DE107" i="1"/>
  <c r="DF107" i="1"/>
  <c r="DG107" i="1"/>
  <c r="DK107" i="1" s="1"/>
  <c r="DH107" i="1"/>
  <c r="DE108" i="1"/>
  <c r="DF108" i="1"/>
  <c r="DG108" i="1"/>
  <c r="DH108" i="1" s="1"/>
  <c r="DE109" i="1"/>
  <c r="DF109" i="1"/>
  <c r="DG109" i="1"/>
  <c r="DK109" i="1" s="1"/>
  <c r="DH109" i="1"/>
  <c r="DE110" i="1"/>
  <c r="DF110" i="1"/>
  <c r="DG110" i="1"/>
  <c r="DH110" i="1" s="1"/>
  <c r="DE111" i="1"/>
  <c r="DF111" i="1"/>
  <c r="DG111" i="1"/>
  <c r="DK111" i="1" s="1"/>
  <c r="DE112" i="1"/>
  <c r="DF112" i="1"/>
  <c r="DG112" i="1"/>
  <c r="DH112" i="1" s="1"/>
  <c r="DE113" i="1"/>
  <c r="DF113" i="1"/>
  <c r="DG113" i="1"/>
  <c r="DK113" i="1" s="1"/>
  <c r="DH113" i="1"/>
  <c r="DE114" i="1"/>
  <c r="DF114" i="1"/>
  <c r="DG114" i="1"/>
  <c r="DH114" i="1" s="1"/>
  <c r="DE115" i="1"/>
  <c r="DF115" i="1"/>
  <c r="DG115" i="1"/>
  <c r="DH115" i="1" s="1"/>
  <c r="DE116" i="1"/>
  <c r="DF116" i="1"/>
  <c r="DG116" i="1"/>
  <c r="DH116" i="1" s="1"/>
  <c r="DE117" i="1"/>
  <c r="DF117" i="1"/>
  <c r="DG117" i="1"/>
  <c r="DH117" i="1" s="1"/>
  <c r="DE118" i="1"/>
  <c r="DF118" i="1"/>
  <c r="DG118" i="1"/>
  <c r="DH118" i="1" s="1"/>
  <c r="DE119" i="1"/>
  <c r="DF119" i="1"/>
  <c r="DG119" i="1"/>
  <c r="DH119" i="1" s="1"/>
  <c r="DE120" i="1"/>
  <c r="DF120" i="1"/>
  <c r="DG120" i="1"/>
  <c r="DH120" i="1" s="1"/>
  <c r="DE121" i="1"/>
  <c r="DF121" i="1"/>
  <c r="DG121" i="1"/>
  <c r="DH121" i="1" s="1"/>
  <c r="DE122" i="1"/>
  <c r="DF122" i="1"/>
  <c r="DG122" i="1"/>
  <c r="DH122" i="1" s="1"/>
  <c r="DE123" i="1"/>
  <c r="DF123" i="1"/>
  <c r="DG123" i="1"/>
  <c r="DH123" i="1" s="1"/>
  <c r="DE124" i="1"/>
  <c r="DF124" i="1"/>
  <c r="DG124" i="1"/>
  <c r="DH124" i="1" s="1"/>
  <c r="DE125" i="1"/>
  <c r="DF125" i="1"/>
  <c r="DG125" i="1"/>
  <c r="DH125" i="1" s="1"/>
  <c r="DK125" i="1"/>
  <c r="DE126" i="1"/>
  <c r="DF126" i="1"/>
  <c r="DG126" i="1"/>
  <c r="DH126" i="1" s="1"/>
  <c r="DE127" i="1"/>
  <c r="DF127" i="1"/>
  <c r="DG127" i="1"/>
  <c r="DH127" i="1" s="1"/>
  <c r="DK127" i="1"/>
  <c r="DE128" i="1"/>
  <c r="DF128" i="1"/>
  <c r="DG128" i="1"/>
  <c r="DH128" i="1" s="1"/>
  <c r="DE129" i="1"/>
  <c r="DF129" i="1"/>
  <c r="DG129" i="1"/>
  <c r="DH129" i="1" s="1"/>
  <c r="DE130" i="1"/>
  <c r="DF130" i="1"/>
  <c r="DG130" i="1"/>
  <c r="DH130" i="1" s="1"/>
  <c r="DE131" i="1"/>
  <c r="DF131" i="1"/>
  <c r="DG131" i="1"/>
  <c r="DH131" i="1" s="1"/>
  <c r="DE132" i="1"/>
  <c r="DF132" i="1"/>
  <c r="DG132" i="1"/>
  <c r="DH132" i="1" s="1"/>
  <c r="DE133" i="1"/>
  <c r="DF133" i="1"/>
  <c r="DG133" i="1"/>
  <c r="DH133" i="1" s="1"/>
  <c r="DE134" i="1"/>
  <c r="DF134" i="1"/>
  <c r="DG134" i="1"/>
  <c r="DH134" i="1" s="1"/>
  <c r="DE135" i="1"/>
  <c r="DF135" i="1"/>
  <c r="DG135" i="1"/>
  <c r="DH135" i="1" s="1"/>
  <c r="DE136" i="1"/>
  <c r="DF136" i="1"/>
  <c r="DG136" i="1"/>
  <c r="DH136" i="1" s="1"/>
  <c r="DE137" i="1"/>
  <c r="DF137" i="1"/>
  <c r="DG137" i="1"/>
  <c r="DH137" i="1" s="1"/>
  <c r="DE138" i="1"/>
  <c r="DF138" i="1"/>
  <c r="DG138" i="1"/>
  <c r="DH138" i="1" s="1"/>
  <c r="DE139" i="1"/>
  <c r="DF139" i="1"/>
  <c r="DG139" i="1"/>
  <c r="DH139" i="1" s="1"/>
  <c r="DE140" i="1"/>
  <c r="DF140" i="1"/>
  <c r="DG140" i="1"/>
  <c r="DH140" i="1" s="1"/>
  <c r="DE141" i="1"/>
  <c r="DF141" i="1"/>
  <c r="DG141" i="1"/>
  <c r="DH141" i="1" s="1"/>
  <c r="DE142" i="1"/>
  <c r="DF142" i="1"/>
  <c r="DG142" i="1"/>
  <c r="DH142" i="1" s="1"/>
  <c r="DE143" i="1"/>
  <c r="DF143" i="1"/>
  <c r="DG143" i="1"/>
  <c r="DE144" i="1"/>
  <c r="DF144" i="1"/>
  <c r="DG144" i="1"/>
  <c r="DH144" i="1" s="1"/>
  <c r="DE145" i="1"/>
  <c r="DF145" i="1"/>
  <c r="DG145" i="1"/>
  <c r="DH145" i="1" s="1"/>
  <c r="DE146" i="1"/>
  <c r="DF146" i="1"/>
  <c r="DG146" i="1"/>
  <c r="DH146" i="1" s="1"/>
  <c r="DE147" i="1"/>
  <c r="DF147" i="1"/>
  <c r="DG147" i="1"/>
  <c r="DH147" i="1" s="1"/>
  <c r="DE148" i="1"/>
  <c r="DF148" i="1"/>
  <c r="DG148" i="1"/>
  <c r="DH148" i="1" s="1"/>
  <c r="DE149" i="1"/>
  <c r="DF149" i="1"/>
  <c r="DG149" i="1"/>
  <c r="DH149" i="1" s="1"/>
  <c r="DE150" i="1"/>
  <c r="DF150" i="1"/>
  <c r="DG150" i="1"/>
  <c r="DH150" i="1" s="1"/>
  <c r="DE151" i="1"/>
  <c r="DF151" i="1"/>
  <c r="DG151" i="1"/>
  <c r="DH151" i="1" s="1"/>
  <c r="DE152" i="1"/>
  <c r="DF152" i="1"/>
  <c r="DG152" i="1"/>
  <c r="DH152" i="1" s="1"/>
  <c r="DE153" i="1"/>
  <c r="DF153" i="1"/>
  <c r="DG153" i="1"/>
  <c r="DH153" i="1" s="1"/>
  <c r="DE154" i="1"/>
  <c r="DF154" i="1"/>
  <c r="DG154" i="1"/>
  <c r="DH154" i="1" s="1"/>
  <c r="DE155" i="1"/>
  <c r="DF155" i="1"/>
  <c r="DG155" i="1"/>
  <c r="DH155" i="1" s="1"/>
  <c r="DK155" i="1"/>
  <c r="DE156" i="1"/>
  <c r="DF156" i="1"/>
  <c r="DG156" i="1"/>
  <c r="DH156" i="1" s="1"/>
  <c r="DE157" i="1"/>
  <c r="DF157" i="1"/>
  <c r="DG157" i="1"/>
  <c r="DH157" i="1" s="1"/>
  <c r="DE158" i="1"/>
  <c r="DF158" i="1"/>
  <c r="DG158" i="1"/>
  <c r="DH158" i="1" s="1"/>
  <c r="DE159" i="1"/>
  <c r="DF159" i="1"/>
  <c r="DG159" i="1"/>
  <c r="DH159" i="1" s="1"/>
  <c r="DE160" i="1"/>
  <c r="DF160" i="1"/>
  <c r="DG160" i="1"/>
  <c r="DH160" i="1" s="1"/>
  <c r="DE161" i="1"/>
  <c r="DF161" i="1"/>
  <c r="DG161" i="1"/>
  <c r="DH161" i="1" s="1"/>
  <c r="DE162" i="1"/>
  <c r="DF162" i="1"/>
  <c r="DG162" i="1"/>
  <c r="DH162" i="1" s="1"/>
  <c r="DE163" i="1"/>
  <c r="DF163" i="1"/>
  <c r="DG163" i="1"/>
  <c r="DH163" i="1" s="1"/>
  <c r="DE164" i="1"/>
  <c r="DF164" i="1"/>
  <c r="DG164" i="1"/>
  <c r="DH164" i="1" s="1"/>
  <c r="DE165" i="1"/>
  <c r="DF165" i="1"/>
  <c r="DG165" i="1"/>
  <c r="DH165" i="1" s="1"/>
  <c r="DE166" i="1"/>
  <c r="DF166" i="1"/>
  <c r="DG166" i="1"/>
  <c r="DH166" i="1" s="1"/>
  <c r="DE167" i="1"/>
  <c r="DF167" i="1"/>
  <c r="DG167" i="1"/>
  <c r="DH167" i="1" s="1"/>
  <c r="DE168" i="1"/>
  <c r="DF168" i="1"/>
  <c r="DG168" i="1"/>
  <c r="DH168" i="1" s="1"/>
  <c r="DE169" i="1"/>
  <c r="DF169" i="1"/>
  <c r="DG169" i="1"/>
  <c r="DH169" i="1" s="1"/>
  <c r="DE170" i="1"/>
  <c r="DF170" i="1"/>
  <c r="DG170" i="1"/>
  <c r="DH170" i="1" s="1"/>
  <c r="DE171" i="1"/>
  <c r="DF171" i="1"/>
  <c r="DG171" i="1"/>
  <c r="DH171" i="1" s="1"/>
  <c r="DE172" i="1"/>
  <c r="DF172" i="1"/>
  <c r="DG172" i="1"/>
  <c r="DH172" i="1" s="1"/>
  <c r="DE173" i="1"/>
  <c r="DF173" i="1"/>
  <c r="DG173" i="1"/>
  <c r="DH173" i="1" s="1"/>
  <c r="DE174" i="1"/>
  <c r="DF174" i="1"/>
  <c r="DG174" i="1"/>
  <c r="DH174" i="1" s="1"/>
  <c r="DE175" i="1"/>
  <c r="DF175" i="1"/>
  <c r="DG175" i="1"/>
  <c r="DE176" i="1"/>
  <c r="DF176" i="1"/>
  <c r="DG176" i="1"/>
  <c r="DH176" i="1" s="1"/>
  <c r="DE177" i="1"/>
  <c r="DF177" i="1"/>
  <c r="DG177" i="1"/>
  <c r="DH177" i="1" s="1"/>
  <c r="DE178" i="1"/>
  <c r="DF178" i="1"/>
  <c r="DG178" i="1"/>
  <c r="DH178" i="1" s="1"/>
  <c r="DE179" i="1"/>
  <c r="DF179" i="1"/>
  <c r="DG179" i="1"/>
  <c r="DH179" i="1" s="1"/>
  <c r="DE180" i="1"/>
  <c r="DF180" i="1"/>
  <c r="DG180" i="1"/>
  <c r="DH180" i="1" s="1"/>
  <c r="DE181" i="1"/>
  <c r="DF181" i="1"/>
  <c r="DG181" i="1"/>
  <c r="DH181" i="1" s="1"/>
  <c r="DK181" i="1"/>
  <c r="DE182" i="1"/>
  <c r="DF182" i="1"/>
  <c r="DG182" i="1"/>
  <c r="DH182" i="1" s="1"/>
  <c r="DE183" i="1"/>
  <c r="DF183" i="1"/>
  <c r="DG183" i="1"/>
  <c r="DH183" i="1" s="1"/>
  <c r="DE184" i="1"/>
  <c r="DF184" i="1"/>
  <c r="DG184" i="1"/>
  <c r="DH184" i="1" s="1"/>
  <c r="DE185" i="1"/>
  <c r="DF185" i="1"/>
  <c r="DG185" i="1"/>
  <c r="DH185" i="1" s="1"/>
  <c r="DE186" i="1"/>
  <c r="DF186" i="1"/>
  <c r="DG186" i="1"/>
  <c r="DH186" i="1" s="1"/>
  <c r="DE187" i="1"/>
  <c r="DF187" i="1"/>
  <c r="DG187" i="1"/>
  <c r="DH187" i="1" s="1"/>
  <c r="DE188" i="1"/>
  <c r="DF188" i="1"/>
  <c r="DG188" i="1"/>
  <c r="DH188" i="1" s="1"/>
  <c r="DE189" i="1"/>
  <c r="DF189" i="1"/>
  <c r="DG189" i="1"/>
  <c r="DE190" i="1"/>
  <c r="DF190" i="1"/>
  <c r="DG190" i="1"/>
  <c r="DH190" i="1" s="1"/>
  <c r="DE191" i="1"/>
  <c r="DF191" i="1"/>
  <c r="DG191" i="1"/>
  <c r="DH191" i="1" s="1"/>
  <c r="DK191" i="1"/>
  <c r="DE192" i="1"/>
  <c r="DF192" i="1"/>
  <c r="DG192" i="1"/>
  <c r="DH192" i="1" s="1"/>
  <c r="DE193" i="1"/>
  <c r="DF193" i="1"/>
  <c r="DG193" i="1"/>
  <c r="DH193" i="1" s="1"/>
  <c r="DK193" i="1"/>
  <c r="DE194" i="1"/>
  <c r="DF194" i="1"/>
  <c r="DG194" i="1"/>
  <c r="DH194" i="1" s="1"/>
  <c r="DE195" i="1"/>
  <c r="DF195" i="1"/>
  <c r="DG195" i="1"/>
  <c r="DH195" i="1" s="1"/>
  <c r="DE196" i="1"/>
  <c r="DF196" i="1"/>
  <c r="DG196" i="1"/>
  <c r="DH196" i="1" s="1"/>
  <c r="DE197" i="1"/>
  <c r="DF197" i="1"/>
  <c r="DG197" i="1"/>
  <c r="DH197" i="1" s="1"/>
  <c r="DK197" i="1"/>
  <c r="DE198" i="1"/>
  <c r="DF198" i="1"/>
  <c r="DG198" i="1"/>
  <c r="DH198" i="1" s="1"/>
  <c r="DE199" i="1"/>
  <c r="DF199" i="1"/>
  <c r="DG199" i="1"/>
  <c r="DH199" i="1" s="1"/>
  <c r="DK199" i="1"/>
  <c r="DE200" i="1"/>
  <c r="DF200" i="1"/>
  <c r="DG200" i="1"/>
  <c r="DH200" i="1" s="1"/>
  <c r="DE201" i="1"/>
  <c r="DF201" i="1"/>
  <c r="DG201" i="1"/>
  <c r="DH201" i="1" s="1"/>
  <c r="DE202" i="1"/>
  <c r="DF202" i="1"/>
  <c r="DG202" i="1"/>
  <c r="DH202" i="1" s="1"/>
  <c r="DE203" i="1"/>
  <c r="DF203" i="1"/>
  <c r="DG203" i="1"/>
  <c r="DH203" i="1" s="1"/>
  <c r="DE204" i="1"/>
  <c r="DF204" i="1"/>
  <c r="DG204" i="1"/>
  <c r="DH204" i="1" s="1"/>
  <c r="DE205" i="1"/>
  <c r="DF205" i="1"/>
  <c r="DG205" i="1"/>
  <c r="DE206" i="1"/>
  <c r="DF206" i="1"/>
  <c r="DG206" i="1"/>
  <c r="DH206" i="1" s="1"/>
  <c r="DE207" i="1"/>
  <c r="DF207" i="1"/>
  <c r="DG207" i="1"/>
  <c r="DH207" i="1" s="1"/>
  <c r="DK207" i="1"/>
  <c r="DE208" i="1"/>
  <c r="DF208" i="1"/>
  <c r="DG208" i="1"/>
  <c r="DH208" i="1" s="1"/>
  <c r="DE209" i="1"/>
  <c r="DF209" i="1"/>
  <c r="DG209" i="1"/>
  <c r="DH209" i="1" s="1"/>
  <c r="DK209" i="1"/>
  <c r="DE210" i="1"/>
  <c r="DF210" i="1"/>
  <c r="DG210" i="1"/>
  <c r="DH210" i="1" s="1"/>
  <c r="DE211" i="1"/>
  <c r="DF211" i="1"/>
  <c r="DG211" i="1"/>
  <c r="DH211" i="1" s="1"/>
  <c r="DE212" i="1"/>
  <c r="DF212" i="1"/>
  <c r="DG212" i="1"/>
  <c r="DH212" i="1" s="1"/>
  <c r="DE213" i="1"/>
  <c r="DF213" i="1"/>
  <c r="DG213" i="1"/>
  <c r="DH213" i="1" s="1"/>
  <c r="DK213" i="1"/>
  <c r="DE214" i="1"/>
  <c r="DF214" i="1"/>
  <c r="DG214" i="1"/>
  <c r="DH214" i="1" s="1"/>
  <c r="DE215" i="1"/>
  <c r="DF215" i="1"/>
  <c r="DG215" i="1"/>
  <c r="DH215" i="1" s="1"/>
  <c r="DE216" i="1"/>
  <c r="DF216" i="1"/>
  <c r="DG216" i="1"/>
  <c r="DH216" i="1" s="1"/>
  <c r="DE217" i="1"/>
  <c r="DF217" i="1"/>
  <c r="DG217" i="1"/>
  <c r="DH217" i="1" s="1"/>
  <c r="DE218" i="1"/>
  <c r="DF218" i="1"/>
  <c r="DG218" i="1"/>
  <c r="DH218" i="1" s="1"/>
  <c r="DE219" i="1"/>
  <c r="DF219" i="1"/>
  <c r="DG219" i="1"/>
  <c r="DH219" i="1" s="1"/>
  <c r="DE220" i="1"/>
  <c r="DF220" i="1"/>
  <c r="DG220" i="1"/>
  <c r="DH220" i="1" s="1"/>
  <c r="DE221" i="1"/>
  <c r="DF221" i="1"/>
  <c r="DG221" i="1"/>
  <c r="DE222" i="1"/>
  <c r="DF222" i="1"/>
  <c r="DG222" i="1"/>
  <c r="DH222" i="1" s="1"/>
  <c r="DE223" i="1"/>
  <c r="DF223" i="1"/>
  <c r="DG223" i="1"/>
  <c r="DH223" i="1" s="1"/>
  <c r="DK223" i="1"/>
  <c r="DE224" i="1"/>
  <c r="DF224" i="1"/>
  <c r="DG224" i="1"/>
  <c r="DH224" i="1" s="1"/>
  <c r="DE225" i="1"/>
  <c r="DF225" i="1"/>
  <c r="DG225" i="1"/>
  <c r="DH225" i="1" s="1"/>
  <c r="DK225" i="1"/>
  <c r="DE226" i="1"/>
  <c r="DF226" i="1"/>
  <c r="DG226" i="1"/>
  <c r="DH226" i="1" s="1"/>
  <c r="DE227" i="1"/>
  <c r="DF227" i="1"/>
  <c r="DG227" i="1"/>
  <c r="DH227" i="1" s="1"/>
  <c r="DK227" i="1"/>
  <c r="DE228" i="1"/>
  <c r="DF228" i="1"/>
  <c r="DG228" i="1"/>
  <c r="DH228" i="1" s="1"/>
  <c r="DE229" i="1"/>
  <c r="DF229" i="1"/>
  <c r="DG229" i="1"/>
  <c r="DH229" i="1" s="1"/>
  <c r="DK229" i="1"/>
  <c r="DE230" i="1"/>
  <c r="DF230" i="1"/>
  <c r="DG230" i="1"/>
  <c r="DH230" i="1" s="1"/>
  <c r="DE231" i="1"/>
  <c r="DF231" i="1"/>
  <c r="DG231" i="1"/>
  <c r="DH231" i="1" s="1"/>
  <c r="DE232" i="1"/>
  <c r="DF232" i="1"/>
  <c r="DG232" i="1"/>
  <c r="DH232" i="1" s="1"/>
  <c r="DE233" i="1"/>
  <c r="DF233" i="1"/>
  <c r="DG233" i="1"/>
  <c r="DH233" i="1" s="1"/>
  <c r="DE234" i="1"/>
  <c r="DF234" i="1"/>
  <c r="DG234" i="1"/>
  <c r="DH234" i="1" s="1"/>
  <c r="DE235" i="1"/>
  <c r="DF235" i="1"/>
  <c r="DG235" i="1"/>
  <c r="DH235" i="1" s="1"/>
  <c r="DE236" i="1"/>
  <c r="DF236" i="1"/>
  <c r="DG236" i="1"/>
  <c r="DH236" i="1" s="1"/>
  <c r="DE237" i="1"/>
  <c r="DF237" i="1"/>
  <c r="DG237" i="1"/>
  <c r="DE238" i="1"/>
  <c r="DF238" i="1"/>
  <c r="DG238" i="1"/>
  <c r="DH238" i="1" s="1"/>
  <c r="DE239" i="1"/>
  <c r="DF239" i="1"/>
  <c r="DG239" i="1"/>
  <c r="DH239" i="1" s="1"/>
  <c r="DK239" i="1"/>
  <c r="DE240" i="1"/>
  <c r="DF240" i="1"/>
  <c r="DG240" i="1"/>
  <c r="DH240" i="1" s="1"/>
  <c r="DE241" i="1"/>
  <c r="DF241" i="1"/>
  <c r="DG241" i="1"/>
  <c r="DH241" i="1" s="1"/>
  <c r="DK241" i="1"/>
  <c r="DE242" i="1"/>
  <c r="DF242" i="1"/>
  <c r="DG242" i="1"/>
  <c r="DH242" i="1" s="1"/>
  <c r="DE243" i="1"/>
  <c r="DF243" i="1"/>
  <c r="DG243" i="1"/>
  <c r="DH243" i="1" s="1"/>
  <c r="DE244" i="1"/>
  <c r="DF244" i="1"/>
  <c r="DG244" i="1"/>
  <c r="DH244" i="1" s="1"/>
  <c r="DE245" i="1"/>
  <c r="DF245" i="1"/>
  <c r="DG245" i="1"/>
  <c r="DH245" i="1" s="1"/>
  <c r="DK245" i="1"/>
  <c r="DE246" i="1"/>
  <c r="DF246" i="1"/>
  <c r="DG246" i="1"/>
  <c r="DH246" i="1" s="1"/>
  <c r="DE247" i="1"/>
  <c r="DF247" i="1"/>
  <c r="DG247" i="1"/>
  <c r="DH247" i="1" s="1"/>
  <c r="DK247" i="1"/>
  <c r="DE248" i="1"/>
  <c r="DF248" i="1"/>
  <c r="DG248" i="1"/>
  <c r="DH248" i="1" s="1"/>
  <c r="DE249" i="1"/>
  <c r="DF249" i="1"/>
  <c r="DG249" i="1"/>
  <c r="DH249" i="1" s="1"/>
  <c r="DK249" i="1"/>
  <c r="DE250" i="1"/>
  <c r="DF250" i="1"/>
  <c r="DG250" i="1"/>
  <c r="DH250" i="1" s="1"/>
  <c r="DE251" i="1"/>
  <c r="DF251" i="1"/>
  <c r="DG251" i="1"/>
  <c r="DH251" i="1" s="1"/>
  <c r="DE252" i="1"/>
  <c r="DF252" i="1"/>
  <c r="DG252" i="1"/>
  <c r="DH252" i="1" s="1"/>
  <c r="DE253" i="1"/>
  <c r="DF253" i="1"/>
  <c r="DG253" i="1"/>
  <c r="DE254" i="1"/>
  <c r="DF254" i="1"/>
  <c r="DG254" i="1"/>
  <c r="DH254" i="1" s="1"/>
  <c r="DE255" i="1"/>
  <c r="DF255" i="1"/>
  <c r="DG255" i="1"/>
  <c r="DH255" i="1" s="1"/>
  <c r="DK255" i="1"/>
  <c r="DE256" i="1"/>
  <c r="DF256" i="1"/>
  <c r="DG256" i="1"/>
  <c r="DH256" i="1" s="1"/>
  <c r="DE257" i="1"/>
  <c r="DF257" i="1"/>
  <c r="DG257" i="1"/>
  <c r="DH257" i="1" s="1"/>
  <c r="DK257" i="1"/>
  <c r="DE258" i="1"/>
  <c r="DF258" i="1"/>
  <c r="DG258" i="1"/>
  <c r="DH258" i="1" s="1"/>
  <c r="DE259" i="1"/>
  <c r="DF259" i="1"/>
  <c r="DG259" i="1"/>
  <c r="DH259" i="1" s="1"/>
  <c r="DE260" i="1"/>
  <c r="DF260" i="1"/>
  <c r="DG260" i="1"/>
  <c r="DH260" i="1" s="1"/>
  <c r="DE261" i="1"/>
  <c r="DF261" i="1"/>
  <c r="DG261" i="1"/>
  <c r="DH261" i="1" s="1"/>
  <c r="DK261" i="1"/>
  <c r="DE262" i="1"/>
  <c r="DF262" i="1"/>
  <c r="DG262" i="1"/>
  <c r="DH262" i="1" s="1"/>
  <c r="DE263" i="1"/>
  <c r="DF263" i="1"/>
  <c r="DG263" i="1"/>
  <c r="DH263" i="1" s="1"/>
  <c r="DK263" i="1"/>
  <c r="DE264" i="1"/>
  <c r="DF264" i="1"/>
  <c r="DG264" i="1"/>
  <c r="DH264" i="1" s="1"/>
  <c r="DE265" i="1"/>
  <c r="DF265" i="1"/>
  <c r="DG265" i="1"/>
  <c r="DH265" i="1" s="1"/>
  <c r="DE266" i="1"/>
  <c r="DF266" i="1"/>
  <c r="DG266" i="1"/>
  <c r="DH266" i="1" s="1"/>
  <c r="DE267" i="1"/>
  <c r="DF267" i="1"/>
  <c r="DG267" i="1"/>
  <c r="DH267" i="1" s="1"/>
  <c r="DE268" i="1"/>
  <c r="DF268" i="1"/>
  <c r="DG268" i="1"/>
  <c r="DH268" i="1" s="1"/>
  <c r="DE269" i="1"/>
  <c r="DF269" i="1"/>
  <c r="DG269" i="1"/>
  <c r="DE270" i="1"/>
  <c r="DF270" i="1"/>
  <c r="DG270" i="1"/>
  <c r="DE271" i="1"/>
  <c r="DF271" i="1"/>
  <c r="DG271" i="1"/>
  <c r="DH271" i="1" s="1"/>
  <c r="DK271" i="1"/>
  <c r="DE272" i="1"/>
  <c r="DF272" i="1"/>
  <c r="DG272" i="1"/>
  <c r="DE273" i="1"/>
  <c r="DF273" i="1"/>
  <c r="DG273" i="1"/>
  <c r="DH273" i="1" s="1"/>
  <c r="DK273" i="1"/>
  <c r="DE274" i="1"/>
  <c r="DF274" i="1"/>
  <c r="DG274" i="1"/>
  <c r="DE275" i="1"/>
  <c r="DF275" i="1"/>
  <c r="DG275" i="1"/>
  <c r="DH275" i="1" s="1"/>
  <c r="DK275" i="1"/>
  <c r="DE276" i="1"/>
  <c r="DF276" i="1"/>
  <c r="DG276" i="1"/>
  <c r="DE277" i="1"/>
  <c r="DF277" i="1"/>
  <c r="DG277" i="1"/>
  <c r="DH277" i="1" s="1"/>
  <c r="DK277" i="1"/>
  <c r="DE278" i="1"/>
  <c r="DF278" i="1"/>
  <c r="DG278" i="1"/>
  <c r="DE279" i="1"/>
  <c r="DF279" i="1"/>
  <c r="DG279" i="1"/>
  <c r="DH279" i="1" s="1"/>
  <c r="DE280" i="1"/>
  <c r="DF280" i="1"/>
  <c r="DG280" i="1"/>
  <c r="DE281" i="1"/>
  <c r="DF281" i="1"/>
  <c r="DG281" i="1"/>
  <c r="DH281" i="1" s="1"/>
  <c r="DK281" i="1"/>
  <c r="DE282" i="1"/>
  <c r="DF282" i="1"/>
  <c r="DG282" i="1"/>
  <c r="DE283" i="1"/>
  <c r="DF283" i="1"/>
  <c r="DG283" i="1"/>
  <c r="DH283" i="1" s="1"/>
  <c r="DE284" i="1"/>
  <c r="DF284" i="1"/>
  <c r="DG284" i="1"/>
  <c r="DE285" i="1"/>
  <c r="DF285" i="1"/>
  <c r="DG285" i="1"/>
  <c r="DE286" i="1"/>
  <c r="DF286" i="1"/>
  <c r="DG286" i="1"/>
  <c r="DE287" i="1"/>
  <c r="DF287" i="1"/>
  <c r="DG287" i="1"/>
  <c r="DH287" i="1" s="1"/>
  <c r="DK287" i="1"/>
  <c r="DE288" i="1"/>
  <c r="DF288" i="1"/>
  <c r="DG288" i="1"/>
  <c r="DE289" i="1"/>
  <c r="DF289" i="1"/>
  <c r="DG289" i="1"/>
  <c r="DH289" i="1" s="1"/>
  <c r="DK289" i="1"/>
  <c r="DE290" i="1"/>
  <c r="DF290" i="1"/>
  <c r="DG290" i="1"/>
  <c r="DE291" i="1"/>
  <c r="DF291" i="1"/>
  <c r="DG291" i="1"/>
  <c r="DH291" i="1" s="1"/>
  <c r="DK291" i="1"/>
  <c r="DE292" i="1"/>
  <c r="DF292" i="1"/>
  <c r="DG292" i="1"/>
  <c r="DE293" i="1"/>
  <c r="DF293" i="1"/>
  <c r="DG293" i="1"/>
  <c r="DH293" i="1" s="1"/>
  <c r="DK293" i="1"/>
  <c r="DE294" i="1"/>
  <c r="DF294" i="1"/>
  <c r="DG294" i="1"/>
  <c r="DE295" i="1"/>
  <c r="DF295" i="1"/>
  <c r="DG295" i="1"/>
  <c r="DH295" i="1" s="1"/>
  <c r="DK295" i="1"/>
  <c r="DE296" i="1"/>
  <c r="DF296" i="1"/>
  <c r="DG296" i="1"/>
  <c r="DE297" i="1"/>
  <c r="DF297" i="1"/>
  <c r="DG297" i="1"/>
  <c r="DH297" i="1" s="1"/>
  <c r="DE298" i="1"/>
  <c r="DF298" i="1"/>
  <c r="DG298" i="1"/>
  <c r="DE299" i="1"/>
  <c r="DF299" i="1"/>
  <c r="DG299" i="1"/>
  <c r="DH299" i="1" s="1"/>
  <c r="DE300" i="1"/>
  <c r="DF300" i="1"/>
  <c r="DG300" i="1"/>
  <c r="DE301" i="1"/>
  <c r="DF301" i="1"/>
  <c r="DG301" i="1"/>
  <c r="DE302" i="1"/>
  <c r="DF302" i="1"/>
  <c r="DG302" i="1"/>
  <c r="DE303" i="1"/>
  <c r="DF303" i="1"/>
  <c r="DG303" i="1"/>
  <c r="DH303" i="1" s="1"/>
  <c r="DK303" i="1"/>
  <c r="DE304" i="1"/>
  <c r="DF304" i="1"/>
  <c r="DG304" i="1"/>
  <c r="DK304" i="1" s="1"/>
  <c r="DH304" i="1"/>
  <c r="DE305" i="1"/>
  <c r="DF305" i="1"/>
  <c r="DG305" i="1"/>
  <c r="DH305" i="1" s="1"/>
  <c r="DK305" i="1"/>
  <c r="DE306" i="1"/>
  <c r="DF306" i="1"/>
  <c r="DG306" i="1"/>
  <c r="DE307" i="1"/>
  <c r="DF307" i="1"/>
  <c r="DG307" i="1"/>
  <c r="DH307" i="1" s="1"/>
  <c r="DE308" i="1"/>
  <c r="DF308" i="1"/>
  <c r="DG308" i="1"/>
  <c r="DH308" i="1" s="1"/>
  <c r="DE309" i="1"/>
  <c r="DF309" i="1"/>
  <c r="DG309" i="1"/>
  <c r="DH309" i="1" s="1"/>
  <c r="DK309" i="1"/>
  <c r="DE310" i="1"/>
  <c r="DF310" i="1"/>
  <c r="DG310" i="1"/>
  <c r="DE311" i="1"/>
  <c r="DF311" i="1"/>
  <c r="DG311" i="1"/>
  <c r="DE312" i="1"/>
  <c r="DF312" i="1"/>
  <c r="DG312" i="1"/>
  <c r="DE313" i="1"/>
  <c r="DF313" i="1"/>
  <c r="DG313" i="1"/>
  <c r="DH313" i="1" s="1"/>
  <c r="DE314" i="1"/>
  <c r="DF314" i="1"/>
  <c r="DG314" i="1"/>
  <c r="DE315" i="1"/>
  <c r="DF315" i="1"/>
  <c r="DG315" i="1"/>
  <c r="DH315" i="1" s="1"/>
  <c r="DE316" i="1"/>
  <c r="DF316" i="1"/>
  <c r="DG316" i="1"/>
  <c r="DH316" i="1" s="1"/>
  <c r="DK316" i="1"/>
  <c r="DE317" i="1"/>
  <c r="DF317" i="1"/>
  <c r="DG317" i="1"/>
  <c r="DK317" i="1" s="1"/>
  <c r="DH317" i="1"/>
  <c r="DE318" i="1"/>
  <c r="DF318" i="1"/>
  <c r="DG318" i="1"/>
  <c r="DE319" i="1"/>
  <c r="DF319" i="1"/>
  <c r="DG319" i="1"/>
  <c r="DH319" i="1" s="1"/>
  <c r="DE320" i="1"/>
  <c r="DF320" i="1"/>
  <c r="DG320" i="1"/>
  <c r="DH320" i="1" s="1"/>
  <c r="DK320" i="1"/>
  <c r="DE321" i="1"/>
  <c r="DF321" i="1"/>
  <c r="DG321" i="1"/>
  <c r="DH321" i="1" s="1"/>
  <c r="DE322" i="1"/>
  <c r="DF322" i="1"/>
  <c r="DG322" i="1"/>
  <c r="DE323" i="1"/>
  <c r="DF323" i="1"/>
  <c r="DG323" i="1"/>
  <c r="DH323" i="1" s="1"/>
  <c r="DE324" i="1"/>
  <c r="DF324" i="1"/>
  <c r="DG324" i="1"/>
  <c r="DE325" i="1"/>
  <c r="DF325" i="1"/>
  <c r="DG325" i="1"/>
  <c r="DH325" i="1"/>
  <c r="DK325" i="1"/>
  <c r="DE326" i="1"/>
  <c r="DF326" i="1"/>
  <c r="DG326" i="1"/>
  <c r="DE327" i="1"/>
  <c r="DF327" i="1"/>
  <c r="DG327" i="1"/>
  <c r="DH327" i="1" s="1"/>
  <c r="DK327" i="1"/>
  <c r="DE328" i="1"/>
  <c r="DF328" i="1"/>
  <c r="DG328" i="1"/>
  <c r="DE329" i="1"/>
  <c r="DF329" i="1"/>
  <c r="DG329" i="1"/>
  <c r="DH329" i="1"/>
  <c r="DK329" i="1"/>
  <c r="DE330" i="1"/>
  <c r="DF330" i="1"/>
  <c r="DG330" i="1"/>
  <c r="DE331" i="1"/>
  <c r="DF331" i="1"/>
  <c r="DG331" i="1"/>
  <c r="DH331" i="1" s="1"/>
  <c r="DE332" i="1"/>
  <c r="DF332" i="1"/>
  <c r="DG332" i="1"/>
  <c r="DK332" i="1" s="1"/>
  <c r="DE333" i="1"/>
  <c r="DF333" i="1"/>
  <c r="DG333" i="1"/>
  <c r="DH333" i="1" s="1"/>
  <c r="DK333" i="1"/>
  <c r="DE334" i="1"/>
  <c r="DF334" i="1"/>
  <c r="DG334" i="1"/>
  <c r="DE335" i="1"/>
  <c r="DF335" i="1"/>
  <c r="DG335" i="1"/>
  <c r="DH335" i="1" s="1"/>
  <c r="DK335" i="1"/>
  <c r="DE336" i="1"/>
  <c r="DF336" i="1"/>
  <c r="DG336" i="1"/>
  <c r="DE337" i="1"/>
  <c r="DF337" i="1"/>
  <c r="DG337" i="1"/>
  <c r="DH337" i="1" s="1"/>
  <c r="DK337" i="1"/>
  <c r="DE338" i="1"/>
  <c r="DF338" i="1"/>
  <c r="DG338" i="1"/>
  <c r="DE339" i="1"/>
  <c r="DF339" i="1"/>
  <c r="DG339" i="1"/>
  <c r="DH339" i="1" s="1"/>
  <c r="DE340" i="1"/>
  <c r="DF340" i="1"/>
  <c r="DG340" i="1"/>
  <c r="DH340" i="1"/>
  <c r="DK340" i="1"/>
  <c r="DE341" i="1"/>
  <c r="DF341" i="1"/>
  <c r="DG341" i="1"/>
  <c r="DH341" i="1" s="1"/>
  <c r="DK341" i="1"/>
  <c r="DE342" i="1"/>
  <c r="DF342" i="1"/>
  <c r="DG342" i="1"/>
  <c r="DE343" i="1"/>
  <c r="DF343" i="1"/>
  <c r="DG343" i="1"/>
  <c r="DE344" i="1"/>
  <c r="DF344" i="1"/>
  <c r="DG344" i="1"/>
  <c r="DH344" i="1" s="1"/>
  <c r="DK344" i="1"/>
  <c r="DE345" i="1"/>
  <c r="DF345" i="1"/>
  <c r="DG345" i="1"/>
  <c r="DH345" i="1" s="1"/>
  <c r="DE346" i="1"/>
  <c r="DF346" i="1"/>
  <c r="DG346" i="1"/>
  <c r="DE347" i="1"/>
  <c r="DF347" i="1"/>
  <c r="DG347" i="1"/>
  <c r="DH347" i="1" s="1"/>
  <c r="DE348" i="1"/>
  <c r="DF348" i="1"/>
  <c r="DG348" i="1"/>
  <c r="DH348" i="1" s="1"/>
  <c r="DE349" i="1"/>
  <c r="DF349" i="1"/>
  <c r="DG349" i="1"/>
  <c r="DH349" i="1"/>
  <c r="DK349" i="1"/>
  <c r="DE350" i="1"/>
  <c r="DF350" i="1"/>
  <c r="DG350" i="1"/>
  <c r="DE351" i="1"/>
  <c r="DF351" i="1"/>
  <c r="DG351" i="1"/>
  <c r="DH351" i="1" s="1"/>
  <c r="DE352" i="1"/>
  <c r="DF352" i="1"/>
  <c r="DG352" i="1"/>
  <c r="DH352" i="1" s="1"/>
  <c r="DE353" i="1"/>
  <c r="DF353" i="1"/>
  <c r="DG353" i="1"/>
  <c r="DH353" i="1"/>
  <c r="DK353" i="1"/>
  <c r="DE354" i="1"/>
  <c r="DF354" i="1"/>
  <c r="DG354" i="1"/>
  <c r="DE355" i="1"/>
  <c r="DF355" i="1"/>
  <c r="DG355" i="1"/>
  <c r="DH355" i="1" s="1"/>
  <c r="DE356" i="1"/>
  <c r="DF356" i="1"/>
  <c r="DG356" i="1"/>
  <c r="DH356" i="1" s="1"/>
  <c r="DE357" i="1"/>
  <c r="DF357" i="1"/>
  <c r="DG357" i="1"/>
  <c r="DH357" i="1"/>
  <c r="DK357" i="1"/>
  <c r="DE358" i="1"/>
  <c r="DF358" i="1"/>
  <c r="DG358" i="1"/>
  <c r="DE359" i="1"/>
  <c r="DF359" i="1"/>
  <c r="DG359" i="1"/>
  <c r="DH359" i="1" s="1"/>
  <c r="DE360" i="1"/>
  <c r="DF360" i="1"/>
  <c r="DG360" i="1"/>
  <c r="DE361" i="1"/>
  <c r="DF361" i="1"/>
  <c r="DG361" i="1"/>
  <c r="DH361" i="1"/>
  <c r="DK361" i="1"/>
  <c r="DE362" i="1"/>
  <c r="DF362" i="1"/>
  <c r="DG362" i="1"/>
  <c r="DE363" i="1"/>
  <c r="DF363" i="1"/>
  <c r="DG363" i="1"/>
  <c r="DK363" i="1" s="1"/>
  <c r="DH363" i="1"/>
  <c r="DE364" i="1"/>
  <c r="DF364" i="1"/>
  <c r="DG364" i="1"/>
  <c r="DH364" i="1" s="1"/>
  <c r="DE365" i="1"/>
  <c r="DF365" i="1"/>
  <c r="DG365" i="1"/>
  <c r="DH365" i="1" s="1"/>
  <c r="DK365" i="1"/>
  <c r="DE366" i="1"/>
  <c r="DF366" i="1"/>
  <c r="DG366" i="1"/>
  <c r="DE367" i="1"/>
  <c r="DF367" i="1"/>
  <c r="DG367" i="1"/>
  <c r="DH367" i="1" s="1"/>
  <c r="DE368" i="1"/>
  <c r="DF368" i="1"/>
  <c r="DG368" i="1"/>
  <c r="DH368" i="1" s="1"/>
  <c r="DE369" i="1"/>
  <c r="DF369" i="1"/>
  <c r="DG369" i="1"/>
  <c r="DH369" i="1" s="1"/>
  <c r="DE370" i="1"/>
  <c r="DF370" i="1"/>
  <c r="DG370" i="1"/>
  <c r="DE371" i="1"/>
  <c r="DF371" i="1"/>
  <c r="DG371" i="1"/>
  <c r="DE372" i="1"/>
  <c r="DF372" i="1"/>
  <c r="DG372" i="1"/>
  <c r="DH372" i="1" s="1"/>
  <c r="DK372" i="1"/>
  <c r="DE373" i="1"/>
  <c r="DF373" i="1"/>
  <c r="DG373" i="1"/>
  <c r="DH373" i="1" s="1"/>
  <c r="DE374" i="1"/>
  <c r="DF374" i="1"/>
  <c r="DG374" i="1"/>
  <c r="DE375" i="1"/>
  <c r="DF375" i="1"/>
  <c r="DG375" i="1"/>
  <c r="DE376" i="1"/>
  <c r="DF376" i="1"/>
  <c r="DG376" i="1"/>
  <c r="DH376" i="1" s="1"/>
  <c r="DE377" i="1"/>
  <c r="DF377" i="1"/>
  <c r="DG377" i="1"/>
  <c r="DE378" i="1"/>
  <c r="DF378" i="1"/>
  <c r="DG378" i="1"/>
  <c r="DE379" i="1"/>
  <c r="DF379" i="1"/>
  <c r="DG379" i="1"/>
  <c r="DH379" i="1"/>
  <c r="DK379" i="1"/>
  <c r="DE380" i="1"/>
  <c r="DF380" i="1"/>
  <c r="DG380" i="1"/>
  <c r="DH380" i="1" s="1"/>
  <c r="DK380" i="1"/>
  <c r="DE381" i="1"/>
  <c r="DF381" i="1"/>
  <c r="DG381" i="1"/>
  <c r="DE382" i="1"/>
  <c r="DF382" i="1"/>
  <c r="DG382" i="1"/>
  <c r="DE383" i="1"/>
  <c r="DF383" i="1"/>
  <c r="DG383" i="1"/>
  <c r="DH383" i="1"/>
  <c r="DK383" i="1"/>
  <c r="DE384" i="1"/>
  <c r="DF384" i="1"/>
  <c r="DG384" i="1"/>
  <c r="DH384" i="1" s="1"/>
  <c r="DE385" i="1"/>
  <c r="DF385" i="1"/>
  <c r="DG385" i="1"/>
  <c r="DH385" i="1" s="1"/>
  <c r="DK385" i="1"/>
  <c r="DE386" i="1"/>
  <c r="DF386" i="1"/>
  <c r="DG386" i="1"/>
  <c r="DE387" i="1"/>
  <c r="DF387" i="1"/>
  <c r="DG387" i="1"/>
  <c r="DH387" i="1"/>
  <c r="DK387" i="1"/>
  <c r="DE388" i="1"/>
  <c r="DF388" i="1"/>
  <c r="DG388" i="1"/>
  <c r="DH388" i="1" s="1"/>
  <c r="DE389" i="1"/>
  <c r="DF389" i="1"/>
  <c r="DG389" i="1"/>
  <c r="DH389" i="1" s="1"/>
  <c r="DK389" i="1"/>
  <c r="DE390" i="1"/>
  <c r="DF390" i="1"/>
  <c r="DG390" i="1"/>
  <c r="DE391" i="1"/>
  <c r="DF391" i="1"/>
  <c r="DG391" i="1"/>
  <c r="DH391" i="1"/>
  <c r="DK391" i="1"/>
  <c r="DE392" i="1"/>
  <c r="DF392" i="1"/>
  <c r="DG392" i="1"/>
  <c r="DH392" i="1" s="1"/>
  <c r="DE393" i="1"/>
  <c r="DF393" i="1"/>
  <c r="DG393" i="1"/>
  <c r="DH393" i="1" s="1"/>
  <c r="DK393" i="1"/>
  <c r="DE394" i="1"/>
  <c r="DF394" i="1"/>
  <c r="DG394" i="1"/>
  <c r="DE395" i="1"/>
  <c r="DF395" i="1"/>
  <c r="DG395" i="1"/>
  <c r="DH395" i="1"/>
  <c r="DK395" i="1"/>
  <c r="DE396" i="1"/>
  <c r="DF396" i="1"/>
  <c r="DG396" i="1"/>
  <c r="DH396" i="1" s="1"/>
  <c r="DK396" i="1"/>
  <c r="DE397" i="1"/>
  <c r="DF397" i="1"/>
  <c r="DG397" i="1"/>
  <c r="DH397" i="1" s="1"/>
  <c r="DK397" i="1"/>
  <c r="DE398" i="1"/>
  <c r="DF398" i="1"/>
  <c r="DG398" i="1"/>
  <c r="DE399" i="1"/>
  <c r="DF399" i="1"/>
  <c r="DG399" i="1"/>
  <c r="DH399" i="1"/>
  <c r="DK399" i="1"/>
  <c r="DE400" i="1"/>
  <c r="DF400" i="1"/>
  <c r="DG400" i="1"/>
  <c r="DH400" i="1" s="1"/>
  <c r="DE401" i="1"/>
  <c r="DF401" i="1"/>
  <c r="DG401" i="1"/>
  <c r="DH401" i="1" s="1"/>
  <c r="DK401" i="1"/>
  <c r="DE402" i="1"/>
  <c r="DF402" i="1"/>
  <c r="DG402" i="1"/>
  <c r="DE403" i="1"/>
  <c r="DF403" i="1"/>
  <c r="DG403" i="1"/>
  <c r="DH403" i="1"/>
  <c r="DK403" i="1"/>
  <c r="DE404" i="1"/>
  <c r="DF404" i="1"/>
  <c r="DG404" i="1"/>
  <c r="DH404" i="1" s="1"/>
  <c r="DE405" i="1"/>
  <c r="DF405" i="1"/>
  <c r="DG405" i="1"/>
  <c r="DH405" i="1" s="1"/>
  <c r="DK405" i="1"/>
  <c r="DE406" i="1"/>
  <c r="DF406" i="1"/>
  <c r="DG406" i="1"/>
  <c r="DE407" i="1"/>
  <c r="DF407" i="1"/>
  <c r="DG407" i="1"/>
  <c r="DH407" i="1"/>
  <c r="DK407" i="1"/>
  <c r="DE408" i="1"/>
  <c r="DF408" i="1"/>
  <c r="DG408" i="1"/>
  <c r="DH408" i="1" s="1"/>
  <c r="DE409" i="1"/>
  <c r="DF409" i="1"/>
  <c r="DG409" i="1"/>
  <c r="DH409" i="1" s="1"/>
  <c r="DK409" i="1"/>
  <c r="DE410" i="1"/>
  <c r="DF410" i="1"/>
  <c r="DG410" i="1"/>
  <c r="DE411" i="1"/>
  <c r="DF411" i="1"/>
  <c r="DG411" i="1"/>
  <c r="DH411" i="1" s="1"/>
  <c r="DK411" i="1"/>
  <c r="DE412" i="1"/>
  <c r="DF412" i="1"/>
  <c r="DG412" i="1"/>
  <c r="DE413" i="1"/>
  <c r="DF413" i="1"/>
  <c r="DG413" i="1"/>
  <c r="DH413" i="1" s="1"/>
  <c r="DK413" i="1"/>
  <c r="DE414" i="1"/>
  <c r="DF414" i="1"/>
  <c r="DG414" i="1"/>
  <c r="DE415" i="1"/>
  <c r="DF415" i="1"/>
  <c r="DG415" i="1"/>
  <c r="DH415" i="1" s="1"/>
  <c r="DE416" i="1"/>
  <c r="DF416" i="1"/>
  <c r="DG416" i="1"/>
  <c r="DH416" i="1" s="1"/>
  <c r="DE417" i="1"/>
  <c r="DF417" i="1"/>
  <c r="DG417" i="1"/>
  <c r="DH417" i="1" s="1"/>
  <c r="DE418" i="1"/>
  <c r="DF418" i="1"/>
  <c r="DG418" i="1"/>
  <c r="DE419" i="1"/>
  <c r="DF419" i="1"/>
  <c r="DG419" i="1"/>
  <c r="DH419" i="1" s="1"/>
  <c r="DE420" i="1"/>
  <c r="DF420" i="1"/>
  <c r="DG420" i="1"/>
  <c r="DH420" i="1" s="1"/>
  <c r="DK420" i="1"/>
  <c r="DE421" i="1"/>
  <c r="DF421" i="1"/>
  <c r="DG421" i="1"/>
  <c r="DH421" i="1" s="1"/>
  <c r="DE422" i="1"/>
  <c r="DF422" i="1"/>
  <c r="DG422" i="1"/>
  <c r="DE423" i="1"/>
  <c r="DF423" i="1"/>
  <c r="DG423" i="1"/>
  <c r="DH423" i="1" s="1"/>
  <c r="DE424" i="1"/>
  <c r="DF424" i="1"/>
  <c r="DG424" i="1"/>
  <c r="DH424" i="1" s="1"/>
  <c r="DE425" i="1"/>
  <c r="DF425" i="1"/>
  <c r="DG425" i="1"/>
  <c r="DH425" i="1" s="1"/>
  <c r="DE426" i="1"/>
  <c r="DF426" i="1"/>
  <c r="DG426" i="1"/>
  <c r="DE427" i="1"/>
  <c r="DF427" i="1"/>
  <c r="DG427" i="1"/>
  <c r="DH427" i="1" s="1"/>
  <c r="DE428" i="1"/>
  <c r="DF428" i="1"/>
  <c r="DG428" i="1"/>
  <c r="DH428" i="1" s="1"/>
  <c r="DK428" i="1"/>
  <c r="DE429" i="1"/>
  <c r="DF429" i="1"/>
  <c r="DG429" i="1"/>
  <c r="DH429" i="1" s="1"/>
  <c r="DE430" i="1"/>
  <c r="DF430" i="1"/>
  <c r="DG430" i="1"/>
  <c r="DE431" i="1"/>
  <c r="DF431" i="1"/>
  <c r="DG431" i="1"/>
  <c r="DH431" i="1" s="1"/>
  <c r="DE432" i="1"/>
  <c r="DF432" i="1"/>
  <c r="DG432" i="1"/>
  <c r="DH432" i="1" s="1"/>
  <c r="DE433" i="1"/>
  <c r="DF433" i="1"/>
  <c r="DG433" i="1"/>
  <c r="DH433" i="1" s="1"/>
  <c r="DE434" i="1"/>
  <c r="DF434" i="1"/>
  <c r="DG434" i="1"/>
  <c r="DE435" i="1"/>
  <c r="DF435" i="1"/>
  <c r="DG435" i="1"/>
  <c r="DE436" i="1"/>
  <c r="DF436" i="1"/>
  <c r="DG436" i="1"/>
  <c r="DH436" i="1" s="1"/>
  <c r="DK436" i="1"/>
  <c r="DE437" i="1"/>
  <c r="DF437" i="1"/>
  <c r="DG437" i="1"/>
  <c r="DH437" i="1" s="1"/>
  <c r="DE438" i="1"/>
  <c r="DF438" i="1"/>
  <c r="DG438" i="1"/>
  <c r="DE439" i="1"/>
  <c r="DF439" i="1"/>
  <c r="DG439" i="1"/>
  <c r="DE440" i="1"/>
  <c r="DF440" i="1"/>
  <c r="DG440" i="1"/>
  <c r="DH440" i="1" s="1"/>
  <c r="DK440" i="1"/>
  <c r="DE441" i="1"/>
  <c r="DF441" i="1"/>
  <c r="DG441" i="1"/>
  <c r="DH441" i="1" s="1"/>
  <c r="DE442" i="1"/>
  <c r="DF442" i="1"/>
  <c r="DG442" i="1"/>
  <c r="DE443" i="1"/>
  <c r="DF443" i="1"/>
  <c r="DG443" i="1"/>
  <c r="DE444" i="1"/>
  <c r="DF444" i="1"/>
  <c r="DG444" i="1"/>
  <c r="DH444" i="1" s="1"/>
  <c r="DE445" i="1"/>
  <c r="DF445" i="1"/>
  <c r="DG445" i="1"/>
  <c r="DH445" i="1" s="1"/>
  <c r="DE446" i="1"/>
  <c r="DF446" i="1"/>
  <c r="DG446" i="1"/>
  <c r="DE447" i="1"/>
  <c r="DF447" i="1"/>
  <c r="DG447" i="1"/>
  <c r="DE448" i="1"/>
  <c r="DF448" i="1"/>
  <c r="DG448" i="1"/>
  <c r="DH448" i="1" s="1"/>
  <c r="DE449" i="1"/>
  <c r="DF449" i="1"/>
  <c r="DG449" i="1"/>
  <c r="DH449" i="1" s="1"/>
  <c r="DE450" i="1"/>
  <c r="DF450" i="1"/>
  <c r="DG450" i="1"/>
  <c r="DE451" i="1"/>
  <c r="DF451" i="1"/>
  <c r="DG451" i="1"/>
  <c r="DE452" i="1"/>
  <c r="DF452" i="1"/>
  <c r="DG452" i="1"/>
  <c r="DH452" i="1" s="1"/>
  <c r="DE453" i="1"/>
  <c r="DF453" i="1"/>
  <c r="DG453" i="1"/>
  <c r="DH453" i="1" s="1"/>
  <c r="DE454" i="1"/>
  <c r="DF454" i="1"/>
  <c r="DG454" i="1"/>
  <c r="DE455" i="1"/>
  <c r="DF455" i="1"/>
  <c r="DG455" i="1"/>
  <c r="DE456" i="1"/>
  <c r="DF456" i="1"/>
  <c r="DG456" i="1"/>
  <c r="DH456" i="1" s="1"/>
  <c r="DE457" i="1"/>
  <c r="DF457" i="1"/>
  <c r="DG457" i="1"/>
  <c r="DH457" i="1" s="1"/>
  <c r="DE458" i="1"/>
  <c r="DF458" i="1"/>
  <c r="DG458" i="1"/>
  <c r="DE459" i="1"/>
  <c r="DF459" i="1"/>
  <c r="DG459" i="1"/>
  <c r="DE460" i="1"/>
  <c r="DF460" i="1"/>
  <c r="DG460" i="1"/>
  <c r="DH460" i="1" s="1"/>
  <c r="DE461" i="1"/>
  <c r="DF461" i="1"/>
  <c r="DG461" i="1"/>
  <c r="DE462" i="1"/>
  <c r="DF462" i="1"/>
  <c r="DG462" i="1"/>
  <c r="DE463" i="1"/>
  <c r="DF463" i="1"/>
  <c r="DG463" i="1"/>
  <c r="DH463" i="1"/>
  <c r="DK463" i="1"/>
  <c r="DE464" i="1"/>
  <c r="DF464" i="1"/>
  <c r="DG464" i="1"/>
  <c r="DH464" i="1" s="1"/>
  <c r="DK464" i="1"/>
  <c r="DE465" i="1"/>
  <c r="DF465" i="1"/>
  <c r="DG465" i="1"/>
  <c r="DE466" i="1"/>
  <c r="DF466" i="1"/>
  <c r="DG466" i="1"/>
  <c r="DE467" i="1"/>
  <c r="DF467" i="1"/>
  <c r="DG467" i="1"/>
  <c r="DH467" i="1"/>
  <c r="DK467" i="1"/>
  <c r="DE468" i="1"/>
  <c r="DF468" i="1"/>
  <c r="DG468" i="1"/>
  <c r="DH468" i="1" s="1"/>
  <c r="DK468" i="1"/>
  <c r="DE469" i="1"/>
  <c r="DF469" i="1"/>
  <c r="DG469" i="1"/>
  <c r="DE470" i="1"/>
  <c r="DF470" i="1"/>
  <c r="DG470" i="1"/>
  <c r="DE471" i="1"/>
  <c r="DF471" i="1"/>
  <c r="DG471" i="1"/>
  <c r="DH471" i="1"/>
  <c r="DK471" i="1"/>
  <c r="DE472" i="1"/>
  <c r="DF472" i="1"/>
  <c r="DG472" i="1"/>
  <c r="DH472" i="1" s="1"/>
  <c r="DK472" i="1"/>
  <c r="DE473" i="1"/>
  <c r="DF473" i="1"/>
  <c r="DG473" i="1"/>
  <c r="DE474" i="1"/>
  <c r="DF474" i="1"/>
  <c r="DG474" i="1"/>
  <c r="DE475" i="1"/>
  <c r="DF475" i="1"/>
  <c r="DG475" i="1"/>
  <c r="DH475" i="1"/>
  <c r="DK475" i="1"/>
  <c r="DE476" i="1"/>
  <c r="DF476" i="1"/>
  <c r="DG476" i="1"/>
  <c r="DH476" i="1" s="1"/>
  <c r="DK476" i="1"/>
  <c r="DE477" i="1"/>
  <c r="DF477" i="1"/>
  <c r="DG477" i="1"/>
  <c r="DE478" i="1"/>
  <c r="DF478" i="1"/>
  <c r="DG478" i="1"/>
  <c r="DE479" i="1"/>
  <c r="DF479" i="1"/>
  <c r="DG479" i="1"/>
  <c r="DH479" i="1"/>
  <c r="DK479" i="1"/>
  <c r="DE480" i="1"/>
  <c r="DF480" i="1"/>
  <c r="DG480" i="1"/>
  <c r="DH480" i="1" s="1"/>
  <c r="DK480" i="1"/>
  <c r="DE481" i="1"/>
  <c r="DF481" i="1"/>
  <c r="DG481" i="1"/>
  <c r="DE482" i="1"/>
  <c r="DF482" i="1"/>
  <c r="DG482" i="1"/>
  <c r="DE483" i="1"/>
  <c r="DF483" i="1"/>
  <c r="DG483" i="1"/>
  <c r="DH483" i="1"/>
  <c r="DK483" i="1"/>
  <c r="DE484" i="1"/>
  <c r="DF484" i="1"/>
  <c r="DG484" i="1"/>
  <c r="DH484" i="1" s="1"/>
  <c r="DE485" i="1"/>
  <c r="DF485" i="1"/>
  <c r="DG485" i="1"/>
  <c r="DH485" i="1" s="1"/>
  <c r="DK485" i="1"/>
  <c r="DE486" i="1"/>
  <c r="DF486" i="1"/>
  <c r="DG486" i="1"/>
  <c r="DE487" i="1"/>
  <c r="DF487" i="1"/>
  <c r="DG487" i="1"/>
  <c r="DH487" i="1" s="1"/>
  <c r="DK487" i="1"/>
  <c r="DE488" i="1"/>
  <c r="DF488" i="1"/>
  <c r="DG488" i="1"/>
  <c r="DH488" i="1" s="1"/>
  <c r="DK488" i="1"/>
  <c r="DE489" i="1"/>
  <c r="DF489" i="1"/>
  <c r="DG489" i="1"/>
  <c r="DH489" i="1" s="1"/>
  <c r="DK489" i="1"/>
  <c r="DE490" i="1"/>
  <c r="DF490" i="1"/>
  <c r="DG490" i="1"/>
  <c r="DE491" i="1"/>
  <c r="DF491" i="1"/>
  <c r="DG491" i="1"/>
  <c r="DH491" i="1" s="1"/>
  <c r="DK491" i="1"/>
  <c r="DE492" i="1"/>
  <c r="DF492" i="1"/>
  <c r="DG492" i="1"/>
  <c r="DH492" i="1" s="1"/>
  <c r="DE493" i="1"/>
  <c r="DF493" i="1"/>
  <c r="DG493" i="1"/>
  <c r="DH493" i="1" s="1"/>
  <c r="DK493" i="1"/>
  <c r="DE494" i="1"/>
  <c r="DF494" i="1"/>
  <c r="DG494" i="1"/>
  <c r="DE495" i="1"/>
  <c r="DF495" i="1"/>
  <c r="DG495" i="1"/>
  <c r="DH495" i="1" s="1"/>
  <c r="DK495" i="1"/>
  <c r="DE496" i="1"/>
  <c r="DF496" i="1"/>
  <c r="DG496" i="1"/>
  <c r="DH496" i="1" s="1"/>
  <c r="DE497" i="1"/>
  <c r="DF497" i="1"/>
  <c r="DG497" i="1"/>
  <c r="DH497" i="1" s="1"/>
  <c r="DK497" i="1"/>
  <c r="DE498" i="1"/>
  <c r="DF498" i="1"/>
  <c r="DG498" i="1"/>
  <c r="DE499" i="1"/>
  <c r="DF499" i="1"/>
  <c r="DG499" i="1"/>
  <c r="DH499" i="1" s="1"/>
  <c r="DK499" i="1"/>
  <c r="DE500" i="1"/>
  <c r="DF500" i="1"/>
  <c r="DG500" i="1"/>
  <c r="DH500" i="1" s="1"/>
  <c r="DE501" i="1"/>
  <c r="DF501" i="1"/>
  <c r="DG501" i="1"/>
  <c r="DH501" i="1" s="1"/>
  <c r="DK501" i="1"/>
  <c r="DE502" i="1"/>
  <c r="DF502" i="1"/>
  <c r="DG502" i="1"/>
  <c r="DE503" i="1"/>
  <c r="DF503" i="1"/>
  <c r="DG503" i="1"/>
  <c r="DH503" i="1" s="1"/>
  <c r="DK503" i="1"/>
  <c r="DE504" i="1"/>
  <c r="DF504" i="1"/>
  <c r="DG504" i="1"/>
  <c r="DH504" i="1" s="1"/>
  <c r="DE505" i="1"/>
  <c r="DF505" i="1"/>
  <c r="DG505" i="1"/>
  <c r="DH505" i="1" s="1"/>
  <c r="DE506" i="1"/>
  <c r="DF506" i="1"/>
  <c r="DG506" i="1"/>
  <c r="DE507" i="1"/>
  <c r="DF507" i="1"/>
  <c r="DG507" i="1"/>
  <c r="DH507" i="1"/>
  <c r="DK507" i="1"/>
  <c r="DE508" i="1"/>
  <c r="DF508" i="1"/>
  <c r="DG508" i="1"/>
  <c r="DH508" i="1" s="1"/>
  <c r="DK508" i="1"/>
  <c r="DE509" i="1"/>
  <c r="DF509" i="1"/>
  <c r="DG509" i="1"/>
  <c r="DH509" i="1" s="1"/>
  <c r="DE510" i="1"/>
  <c r="DF510" i="1"/>
  <c r="DG510" i="1"/>
  <c r="DE511" i="1"/>
  <c r="DF511" i="1"/>
  <c r="DG511" i="1"/>
  <c r="DH511" i="1"/>
  <c r="DK511" i="1"/>
  <c r="DE512" i="1"/>
  <c r="DF512" i="1"/>
  <c r="DG512" i="1"/>
  <c r="DH512" i="1" s="1"/>
  <c r="DK512" i="1"/>
  <c r="DE513" i="1"/>
  <c r="DF513" i="1"/>
  <c r="DG513" i="1"/>
  <c r="DH513" i="1" s="1"/>
  <c r="DE514" i="1"/>
  <c r="DF514" i="1"/>
  <c r="DG514" i="1"/>
  <c r="DE515" i="1"/>
  <c r="DF515" i="1"/>
  <c r="DG515" i="1"/>
  <c r="DH515" i="1"/>
  <c r="DK515" i="1"/>
  <c r="DE516" i="1"/>
  <c r="DF516" i="1"/>
  <c r="DG516" i="1"/>
  <c r="DH516" i="1" s="1"/>
  <c r="DK516" i="1"/>
  <c r="DE517" i="1"/>
  <c r="DF517" i="1"/>
  <c r="DG517" i="1"/>
  <c r="DH517" i="1" s="1"/>
  <c r="DE518" i="1"/>
  <c r="DF518" i="1"/>
  <c r="DG518" i="1"/>
  <c r="DE519" i="1"/>
  <c r="DF519" i="1"/>
  <c r="DG519" i="1"/>
  <c r="DH519" i="1"/>
  <c r="DK519" i="1"/>
  <c r="DE520" i="1"/>
  <c r="DF520" i="1"/>
  <c r="DG520" i="1"/>
  <c r="DH520" i="1" s="1"/>
  <c r="DK520" i="1"/>
  <c r="DE521" i="1"/>
  <c r="DF521" i="1"/>
  <c r="DG521" i="1"/>
  <c r="DH521" i="1" s="1"/>
  <c r="DE522" i="1"/>
  <c r="DF522" i="1"/>
  <c r="DG522" i="1"/>
  <c r="DE523" i="1"/>
  <c r="DF523" i="1"/>
  <c r="DG523" i="1"/>
  <c r="DH523" i="1"/>
  <c r="DK523" i="1"/>
  <c r="DE524" i="1"/>
  <c r="DF524" i="1"/>
  <c r="DG524" i="1"/>
  <c r="DH524" i="1" s="1"/>
  <c r="DE525" i="1"/>
  <c r="DF525" i="1"/>
  <c r="DG525" i="1"/>
  <c r="DH525" i="1" s="1"/>
  <c r="DE526" i="1"/>
  <c r="DF526" i="1"/>
  <c r="DG526" i="1"/>
  <c r="DE527" i="1"/>
  <c r="DF527" i="1"/>
  <c r="DG527" i="1"/>
  <c r="DH527" i="1"/>
  <c r="DK527" i="1"/>
  <c r="DE528" i="1"/>
  <c r="DF528" i="1"/>
  <c r="DG528" i="1"/>
  <c r="DH528" i="1" s="1"/>
  <c r="DE529" i="1"/>
  <c r="DF529" i="1"/>
  <c r="DG529" i="1"/>
  <c r="DH529" i="1" s="1"/>
  <c r="DE530" i="1"/>
  <c r="DF530" i="1"/>
  <c r="DG530" i="1"/>
  <c r="DE531" i="1"/>
  <c r="DF531" i="1"/>
  <c r="DG531" i="1"/>
  <c r="DH531" i="1" s="1"/>
  <c r="DK531" i="1"/>
  <c r="DE532" i="1"/>
  <c r="DF532" i="1"/>
  <c r="DG532" i="1"/>
  <c r="DE533" i="1"/>
  <c r="DF533" i="1"/>
  <c r="DG533" i="1"/>
  <c r="DH533" i="1" s="1"/>
  <c r="DK533" i="1"/>
  <c r="DE534" i="1"/>
  <c r="DF534" i="1"/>
  <c r="DG534" i="1"/>
  <c r="DE535" i="1"/>
  <c r="DF535" i="1"/>
  <c r="DG535" i="1"/>
  <c r="DH535" i="1" s="1"/>
  <c r="DE536" i="1"/>
  <c r="DF536" i="1"/>
  <c r="DG536" i="1"/>
  <c r="DH536" i="1" s="1"/>
  <c r="DK536" i="1"/>
  <c r="DE537" i="1"/>
  <c r="DF537" i="1"/>
  <c r="DG537" i="1"/>
  <c r="DH537" i="1"/>
  <c r="DK537" i="1"/>
  <c r="DE538" i="1"/>
  <c r="DF538" i="1"/>
  <c r="DG538" i="1"/>
  <c r="DE539" i="1"/>
  <c r="DF539" i="1"/>
  <c r="DG539" i="1"/>
  <c r="DK539" i="1" s="1"/>
  <c r="DE540" i="1"/>
  <c r="DF540" i="1"/>
  <c r="DG540" i="1"/>
  <c r="DH540" i="1" s="1"/>
  <c r="DE541" i="1"/>
  <c r="DF541" i="1"/>
  <c r="DG541" i="1"/>
  <c r="DE542" i="1"/>
  <c r="DF542" i="1"/>
  <c r="DG542" i="1"/>
  <c r="DE543" i="1"/>
  <c r="DF543" i="1"/>
  <c r="DG543" i="1"/>
  <c r="DH543" i="1" s="1"/>
  <c r="DE544" i="1"/>
  <c r="DF544" i="1"/>
  <c r="DG544" i="1"/>
  <c r="DH544" i="1" s="1"/>
  <c r="DE545" i="1"/>
  <c r="DF545" i="1"/>
  <c r="DG545" i="1"/>
  <c r="DK545" i="1" s="1"/>
  <c r="DH545" i="1"/>
  <c r="DE546" i="1"/>
  <c r="DF546" i="1"/>
  <c r="DG546" i="1"/>
  <c r="DE547" i="1"/>
  <c r="DF547" i="1"/>
  <c r="DG547" i="1"/>
  <c r="DK547" i="1" s="1"/>
  <c r="DE548" i="1"/>
  <c r="DF548" i="1"/>
  <c r="DG548" i="1"/>
  <c r="DH548" i="1" s="1"/>
  <c r="DE549" i="1"/>
  <c r="DF549" i="1"/>
  <c r="DG549" i="1"/>
  <c r="DH549" i="1" s="1"/>
  <c r="DK549" i="1"/>
  <c r="DE550" i="1"/>
  <c r="DF550" i="1"/>
  <c r="DG550" i="1"/>
  <c r="DE551" i="1"/>
  <c r="DF551" i="1"/>
  <c r="DG551" i="1"/>
  <c r="DH551" i="1" s="1"/>
  <c r="DE552" i="1"/>
  <c r="DF552" i="1"/>
  <c r="DG552" i="1"/>
  <c r="DE553" i="1"/>
  <c r="DF553" i="1"/>
  <c r="DG553" i="1"/>
  <c r="DH553" i="1"/>
  <c r="DK553" i="1"/>
  <c r="DE554" i="1"/>
  <c r="DF554" i="1"/>
  <c r="DG554" i="1"/>
  <c r="DE555" i="1"/>
  <c r="DF555" i="1"/>
  <c r="DG555" i="1"/>
  <c r="DK555" i="1" s="1"/>
  <c r="DE556" i="1"/>
  <c r="DF556" i="1"/>
  <c r="DG556" i="1"/>
  <c r="DH556" i="1" s="1"/>
  <c r="DE557" i="1"/>
  <c r="DF557" i="1"/>
  <c r="DG557" i="1"/>
  <c r="DH557" i="1" s="1"/>
  <c r="DK557" i="1"/>
  <c r="DE558" i="1"/>
  <c r="DF558" i="1"/>
  <c r="DG558" i="1"/>
  <c r="DE559" i="1"/>
  <c r="DF559" i="1"/>
  <c r="DG559" i="1"/>
  <c r="DH559" i="1" s="1"/>
  <c r="DE560" i="1"/>
  <c r="DF560" i="1"/>
  <c r="DG560" i="1"/>
  <c r="DH560" i="1" s="1"/>
  <c r="DE561" i="1"/>
  <c r="DF561" i="1"/>
  <c r="DG561" i="1"/>
  <c r="DK561" i="1" s="1"/>
  <c r="DH561" i="1"/>
  <c r="DE562" i="1"/>
  <c r="DF562" i="1"/>
  <c r="DG562" i="1"/>
  <c r="DE563" i="1"/>
  <c r="DF563" i="1"/>
  <c r="DG563" i="1"/>
  <c r="DK563" i="1" s="1"/>
  <c r="DE564" i="1"/>
  <c r="DF564" i="1"/>
  <c r="DG564" i="1"/>
  <c r="DH564" i="1" s="1"/>
  <c r="DK564" i="1"/>
  <c r="DE565" i="1"/>
  <c r="DF565" i="1"/>
  <c r="DG565" i="1"/>
  <c r="DE566" i="1"/>
  <c r="DF566" i="1"/>
  <c r="DG566" i="1"/>
  <c r="DE567" i="1"/>
  <c r="DF567" i="1"/>
  <c r="DG567" i="1"/>
  <c r="DH567" i="1" s="1"/>
  <c r="DE568" i="1"/>
  <c r="DF568" i="1"/>
  <c r="DG568" i="1"/>
  <c r="DH568" i="1" s="1"/>
  <c r="DE569" i="1"/>
  <c r="DF569" i="1"/>
  <c r="DG569" i="1"/>
  <c r="DH569" i="1"/>
  <c r="DK569" i="1"/>
  <c r="DE570" i="1"/>
  <c r="DF570" i="1"/>
  <c r="DG570" i="1"/>
  <c r="DE571" i="1"/>
  <c r="DF571" i="1"/>
  <c r="DG571" i="1"/>
  <c r="DK571" i="1" s="1"/>
  <c r="DE572" i="1"/>
  <c r="DF572" i="1"/>
  <c r="DG572" i="1"/>
  <c r="DH572" i="1" s="1"/>
  <c r="DE573" i="1"/>
  <c r="DF573" i="1"/>
  <c r="DG573" i="1"/>
  <c r="DH573" i="1" s="1"/>
  <c r="DK573" i="1"/>
  <c r="DE574" i="1"/>
  <c r="DF574" i="1"/>
  <c r="DG574" i="1"/>
  <c r="DE575" i="1"/>
  <c r="DF575" i="1"/>
  <c r="DG575" i="1"/>
  <c r="DH575" i="1" s="1"/>
  <c r="DE576" i="1"/>
  <c r="DF576" i="1"/>
  <c r="DG576" i="1"/>
  <c r="DH576" i="1" s="1"/>
  <c r="DE577" i="1"/>
  <c r="DF577" i="1"/>
  <c r="DG577" i="1"/>
  <c r="DH577" i="1"/>
  <c r="DK577" i="1"/>
  <c r="DE578" i="1"/>
  <c r="DF578" i="1"/>
  <c r="DG578" i="1"/>
  <c r="DE579" i="1"/>
  <c r="DF579" i="1"/>
  <c r="DG579" i="1"/>
  <c r="DK579" i="1" s="1"/>
  <c r="DE580" i="1"/>
  <c r="DF580" i="1"/>
  <c r="DG580" i="1"/>
  <c r="DH580" i="1" s="1"/>
  <c r="DK580" i="1"/>
  <c r="DE581" i="1"/>
  <c r="DF581" i="1"/>
  <c r="DG581" i="1"/>
  <c r="DH581" i="1" s="1"/>
  <c r="DK581" i="1"/>
  <c r="DE582" i="1"/>
  <c r="DF582" i="1"/>
  <c r="DG582" i="1"/>
  <c r="DE583" i="1"/>
  <c r="DF583" i="1"/>
  <c r="DG583" i="1"/>
  <c r="DH583" i="1" s="1"/>
  <c r="DE584" i="1"/>
  <c r="DF584" i="1"/>
  <c r="DG584" i="1"/>
  <c r="DH584" i="1" s="1"/>
  <c r="DE585" i="1"/>
  <c r="DF585" i="1"/>
  <c r="DG585" i="1"/>
  <c r="DE586" i="1"/>
  <c r="DF586" i="1"/>
  <c r="DG586" i="1"/>
  <c r="DE587" i="1"/>
  <c r="DF587" i="1"/>
  <c r="DG587" i="1"/>
  <c r="DK587" i="1" s="1"/>
  <c r="DE588" i="1"/>
  <c r="DF588" i="1"/>
  <c r="DG588" i="1"/>
  <c r="DH588" i="1" s="1"/>
  <c r="DK588" i="1"/>
  <c r="DE589" i="1"/>
  <c r="DF589" i="1"/>
  <c r="DG589" i="1"/>
  <c r="DK589" i="1" s="1"/>
  <c r="DE590" i="1"/>
  <c r="DF590" i="1"/>
  <c r="DG590" i="1"/>
  <c r="DE591" i="1"/>
  <c r="DF591" i="1"/>
  <c r="DG591" i="1"/>
  <c r="DH591" i="1" s="1"/>
  <c r="DE592" i="1"/>
  <c r="DF592" i="1"/>
  <c r="DG592" i="1"/>
  <c r="DH592" i="1" s="1"/>
  <c r="DE593" i="1"/>
  <c r="DF593" i="1"/>
  <c r="DG593" i="1"/>
  <c r="DH593" i="1" s="1"/>
  <c r="DK593" i="1"/>
  <c r="DE594" i="1"/>
  <c r="DF594" i="1"/>
  <c r="DG594" i="1"/>
  <c r="DE595" i="1"/>
  <c r="DF595" i="1"/>
  <c r="DG595" i="1"/>
  <c r="DK595" i="1" s="1"/>
  <c r="DE596" i="1"/>
  <c r="DF596" i="1"/>
  <c r="DG596" i="1"/>
  <c r="DE597" i="1"/>
  <c r="DF597" i="1"/>
  <c r="DG597" i="1"/>
  <c r="DH597" i="1"/>
  <c r="DK597" i="1"/>
  <c r="DE598" i="1"/>
  <c r="DF598" i="1"/>
  <c r="DG598" i="1"/>
  <c r="DE599" i="1"/>
  <c r="DF599" i="1"/>
  <c r="DG599" i="1"/>
  <c r="DH599" i="1" s="1"/>
  <c r="DE600" i="1"/>
  <c r="DF600" i="1"/>
  <c r="DG600" i="1"/>
  <c r="DH600" i="1" s="1"/>
  <c r="DE601" i="1"/>
  <c r="DF601" i="1"/>
  <c r="DG601" i="1"/>
  <c r="DH601" i="1" s="1"/>
  <c r="DK601" i="1"/>
  <c r="DE602" i="1"/>
  <c r="DF602" i="1"/>
  <c r="DG602" i="1"/>
  <c r="DE603" i="1"/>
  <c r="DF603" i="1"/>
  <c r="DG603" i="1"/>
  <c r="DK603" i="1" s="1"/>
  <c r="DE604" i="1"/>
  <c r="DF604" i="1"/>
  <c r="DG604" i="1"/>
  <c r="DH604" i="1" s="1"/>
  <c r="DE605" i="1"/>
  <c r="DF605" i="1"/>
  <c r="DG605" i="1"/>
  <c r="DK605" i="1" s="1"/>
  <c r="DH605" i="1"/>
  <c r="DE606" i="1"/>
  <c r="DF606" i="1"/>
  <c r="DG606" i="1"/>
  <c r="DE607" i="1"/>
  <c r="DF607" i="1"/>
  <c r="DG607" i="1"/>
  <c r="DH607" i="1" s="1"/>
  <c r="DE608" i="1"/>
  <c r="DF608" i="1"/>
  <c r="DG608" i="1"/>
  <c r="DH608" i="1" s="1"/>
  <c r="DE609" i="1"/>
  <c r="DF609" i="1"/>
  <c r="DG609" i="1"/>
  <c r="DK609" i="1" s="1"/>
  <c r="DE610" i="1"/>
  <c r="DF610" i="1"/>
  <c r="DG610" i="1"/>
  <c r="DE611" i="1"/>
  <c r="DF611" i="1"/>
  <c r="DG611" i="1"/>
  <c r="DK611" i="1" s="1"/>
  <c r="DE612" i="1"/>
  <c r="DF612" i="1"/>
  <c r="DG612" i="1"/>
  <c r="DH612" i="1" s="1"/>
  <c r="DE613" i="1"/>
  <c r="DF613" i="1"/>
  <c r="DG613" i="1"/>
  <c r="DH613" i="1"/>
  <c r="DK613" i="1"/>
  <c r="DE614" i="1"/>
  <c r="DF614" i="1"/>
  <c r="DG614" i="1"/>
  <c r="DE615" i="1"/>
  <c r="DF615" i="1"/>
  <c r="DG615" i="1"/>
  <c r="DH615" i="1" s="1"/>
  <c r="DE616" i="1"/>
  <c r="DF616" i="1"/>
  <c r="DG616" i="1"/>
  <c r="DH616" i="1" s="1"/>
  <c r="DE617" i="1"/>
  <c r="DF617" i="1"/>
  <c r="DG617" i="1"/>
  <c r="DH617" i="1"/>
  <c r="DK617" i="1"/>
  <c r="DE618" i="1"/>
  <c r="DF618" i="1"/>
  <c r="DG618" i="1"/>
  <c r="DE619" i="1"/>
  <c r="DF619" i="1"/>
  <c r="DG619" i="1"/>
  <c r="DK619" i="1" s="1"/>
  <c r="DE620" i="1"/>
  <c r="DF620" i="1"/>
  <c r="DG620" i="1"/>
  <c r="DH620" i="1" s="1"/>
  <c r="DE621" i="1"/>
  <c r="DF621" i="1"/>
  <c r="DG621" i="1"/>
  <c r="DH621" i="1"/>
  <c r="DK621" i="1"/>
  <c r="DE622" i="1"/>
  <c r="DF622" i="1"/>
  <c r="DG622" i="1"/>
  <c r="DE623" i="1"/>
  <c r="DF623" i="1"/>
  <c r="DG623" i="1"/>
  <c r="DH623" i="1" s="1"/>
  <c r="DE624" i="1"/>
  <c r="DF624" i="1"/>
  <c r="DG624" i="1"/>
  <c r="DH624" i="1" s="1"/>
  <c r="DK624" i="1"/>
  <c r="DE625" i="1"/>
  <c r="DF625" i="1"/>
  <c r="DG625" i="1"/>
  <c r="DH625" i="1" s="1"/>
  <c r="DK625" i="1"/>
  <c r="DE626" i="1"/>
  <c r="DF626" i="1"/>
  <c r="DG626" i="1"/>
  <c r="DE627" i="1"/>
  <c r="DF627" i="1"/>
  <c r="DG627" i="1"/>
  <c r="DK627" i="1" s="1"/>
  <c r="DE628" i="1"/>
  <c r="DF628" i="1"/>
  <c r="DG628" i="1"/>
  <c r="DH628" i="1" s="1"/>
  <c r="DE629" i="1"/>
  <c r="DF629" i="1"/>
  <c r="DG629" i="1"/>
  <c r="DH629" i="1" s="1"/>
  <c r="DE630" i="1"/>
  <c r="DF630" i="1"/>
  <c r="DG630" i="1"/>
  <c r="DE631" i="1"/>
  <c r="DF631" i="1"/>
  <c r="DG631" i="1"/>
  <c r="DH631" i="1" s="1"/>
  <c r="DE632" i="1"/>
  <c r="DF632" i="1"/>
  <c r="DG632" i="1"/>
  <c r="DH632" i="1" s="1"/>
  <c r="DE633" i="1"/>
  <c r="DF633" i="1"/>
  <c r="DG633" i="1"/>
  <c r="DK633" i="1" s="1"/>
  <c r="DE634" i="1"/>
  <c r="DF634" i="1"/>
  <c r="DG634" i="1"/>
  <c r="DE635" i="1"/>
  <c r="DF635" i="1"/>
  <c r="DG635" i="1"/>
  <c r="DK635" i="1" s="1"/>
  <c r="DE636" i="1"/>
  <c r="DF636" i="1"/>
  <c r="DG636" i="1"/>
  <c r="DH636" i="1" s="1"/>
  <c r="DE637" i="1"/>
  <c r="DF637" i="1"/>
  <c r="DG637" i="1"/>
  <c r="DH637" i="1"/>
  <c r="DK637" i="1"/>
  <c r="DE638" i="1"/>
  <c r="DF638" i="1"/>
  <c r="DG638" i="1"/>
  <c r="DE639" i="1"/>
  <c r="DF639" i="1"/>
  <c r="DG639" i="1"/>
  <c r="DH639" i="1" s="1"/>
  <c r="DE640" i="1"/>
  <c r="DF640" i="1"/>
  <c r="DG640" i="1"/>
  <c r="DH640" i="1" s="1"/>
  <c r="DE641" i="1"/>
  <c r="DF641" i="1"/>
  <c r="DG641" i="1"/>
  <c r="DH641" i="1"/>
  <c r="DK641" i="1"/>
  <c r="DE642" i="1"/>
  <c r="DF642" i="1"/>
  <c r="DG642" i="1"/>
  <c r="DE643" i="1"/>
  <c r="DF643" i="1"/>
  <c r="DG643" i="1"/>
  <c r="DK643" i="1" s="1"/>
  <c r="DE644" i="1"/>
  <c r="DF644" i="1"/>
  <c r="DG644" i="1"/>
  <c r="DH644" i="1" s="1"/>
  <c r="DE645" i="1"/>
  <c r="DF645" i="1"/>
  <c r="DG645" i="1"/>
  <c r="DH645" i="1"/>
  <c r="DK645" i="1"/>
  <c r="DE646" i="1"/>
  <c r="DF646" i="1"/>
  <c r="DG646" i="1"/>
  <c r="DE647" i="1"/>
  <c r="DF647" i="1"/>
  <c r="DG647" i="1"/>
  <c r="DH647" i="1" s="1"/>
  <c r="DE648" i="1"/>
  <c r="DF648" i="1"/>
  <c r="DG648" i="1"/>
  <c r="DH648" i="1" s="1"/>
  <c r="DE649" i="1"/>
  <c r="DF649" i="1"/>
  <c r="DG649" i="1"/>
  <c r="DK649" i="1" s="1"/>
  <c r="DH649" i="1"/>
  <c r="DE650" i="1"/>
  <c r="DF650" i="1"/>
  <c r="DG650" i="1"/>
  <c r="DE651" i="1"/>
  <c r="DF651" i="1"/>
  <c r="DG651" i="1"/>
  <c r="DK651" i="1" s="1"/>
  <c r="DE652" i="1"/>
  <c r="DF652" i="1"/>
  <c r="DG652" i="1"/>
  <c r="DH652" i="1" s="1"/>
  <c r="DK652" i="1"/>
  <c r="DE653" i="1"/>
  <c r="DF653" i="1"/>
  <c r="DG653" i="1"/>
  <c r="DE654" i="1"/>
  <c r="DF654" i="1"/>
  <c r="DG654" i="1"/>
  <c r="DE655" i="1"/>
  <c r="DF655" i="1"/>
  <c r="DG655" i="1"/>
  <c r="DH655" i="1" s="1"/>
  <c r="DE656" i="1"/>
  <c r="DF656" i="1"/>
  <c r="DG656" i="1"/>
  <c r="DH656" i="1" s="1"/>
  <c r="DE657" i="1"/>
  <c r="DF657" i="1"/>
  <c r="DG657" i="1"/>
  <c r="DH657" i="1"/>
  <c r="DK657" i="1"/>
  <c r="DE658" i="1"/>
  <c r="DF658" i="1"/>
  <c r="DG658" i="1"/>
  <c r="DE659" i="1"/>
  <c r="DF659" i="1"/>
  <c r="DG659" i="1"/>
  <c r="DK659" i="1" s="1"/>
  <c r="DE660" i="1"/>
  <c r="DF660" i="1"/>
  <c r="DG660" i="1"/>
  <c r="DH660" i="1" s="1"/>
  <c r="DK660" i="1"/>
  <c r="DE661" i="1"/>
  <c r="DF661" i="1"/>
  <c r="DG661" i="1"/>
  <c r="DH661" i="1" s="1"/>
  <c r="DK661" i="1"/>
  <c r="DE662" i="1"/>
  <c r="DF662" i="1"/>
  <c r="DG662" i="1"/>
  <c r="DE663" i="1"/>
  <c r="DF663" i="1"/>
  <c r="DG663" i="1"/>
  <c r="DH663" i="1" s="1"/>
  <c r="DE664" i="1"/>
  <c r="DF664" i="1"/>
  <c r="DG664" i="1"/>
  <c r="DH664" i="1" s="1"/>
  <c r="DE665" i="1"/>
  <c r="DF665" i="1"/>
  <c r="DG665" i="1"/>
  <c r="DH665" i="1" s="1"/>
  <c r="DK665" i="1"/>
  <c r="DE666" i="1"/>
  <c r="DF666" i="1"/>
  <c r="DG666" i="1"/>
  <c r="DE667" i="1"/>
  <c r="DF667" i="1"/>
  <c r="DG667" i="1"/>
  <c r="DK667" i="1" s="1"/>
  <c r="DE668" i="1"/>
  <c r="DF668" i="1"/>
  <c r="DG668" i="1"/>
  <c r="DH668" i="1" s="1"/>
  <c r="DK668" i="1"/>
  <c r="DE669" i="1"/>
  <c r="DF669" i="1"/>
  <c r="DG669" i="1"/>
  <c r="DH669" i="1" s="1"/>
  <c r="DE670" i="1"/>
  <c r="DF670" i="1"/>
  <c r="DG670" i="1"/>
  <c r="DH670" i="1" s="1"/>
  <c r="DK670" i="1"/>
  <c r="DE671" i="1"/>
  <c r="DF671" i="1"/>
  <c r="DG671" i="1"/>
  <c r="DH671" i="1" s="1"/>
  <c r="DK671" i="1"/>
  <c r="DE672" i="1"/>
  <c r="DF672" i="1"/>
  <c r="DG672" i="1"/>
  <c r="DE673" i="1"/>
  <c r="DF673" i="1"/>
  <c r="DG673" i="1"/>
  <c r="DH673" i="1"/>
  <c r="DK673" i="1"/>
  <c r="DE674" i="1"/>
  <c r="DF674" i="1"/>
  <c r="DG674" i="1"/>
  <c r="DH674" i="1" s="1"/>
  <c r="DK674" i="1"/>
  <c r="DE675" i="1"/>
  <c r="DF675" i="1"/>
  <c r="DG675" i="1"/>
  <c r="DH675" i="1" s="1"/>
  <c r="DE676" i="1"/>
  <c r="DF676" i="1"/>
  <c r="DG676" i="1"/>
  <c r="DH676" i="1" s="1"/>
  <c r="DE677" i="1"/>
  <c r="DF677" i="1"/>
  <c r="DG677" i="1"/>
  <c r="DH677" i="1"/>
  <c r="DK677" i="1"/>
  <c r="DE678" i="1"/>
  <c r="DF678" i="1"/>
  <c r="DG678" i="1"/>
  <c r="DH678" i="1" s="1"/>
  <c r="DE679" i="1"/>
  <c r="DF679" i="1"/>
  <c r="DG679" i="1"/>
  <c r="DH679" i="1"/>
  <c r="DK679" i="1"/>
  <c r="DE680" i="1"/>
  <c r="DF680" i="1"/>
  <c r="DG680" i="1"/>
  <c r="DH680" i="1" s="1"/>
  <c r="DE681" i="1"/>
  <c r="DF681" i="1"/>
  <c r="DG681" i="1"/>
  <c r="DH681" i="1"/>
  <c r="DK681" i="1"/>
  <c r="DE682" i="1"/>
  <c r="DF682" i="1"/>
  <c r="DG682" i="1"/>
  <c r="DH682" i="1" s="1"/>
  <c r="DE683" i="1"/>
  <c r="DF683" i="1"/>
  <c r="DG683" i="1"/>
  <c r="DH683" i="1"/>
  <c r="DK683" i="1"/>
  <c r="DE684" i="1"/>
  <c r="DF684" i="1"/>
  <c r="DG684" i="1"/>
  <c r="DH684" i="1" s="1"/>
  <c r="DE685" i="1"/>
  <c r="DF685" i="1"/>
  <c r="DG685" i="1"/>
  <c r="DH685" i="1"/>
  <c r="DK685" i="1"/>
  <c r="DE686" i="1"/>
  <c r="DF686" i="1"/>
  <c r="DG686" i="1"/>
  <c r="DH686" i="1" s="1"/>
  <c r="DE687" i="1"/>
  <c r="DF687" i="1"/>
  <c r="DG687" i="1"/>
  <c r="DH687" i="1" s="1"/>
  <c r="DK687" i="1"/>
  <c r="DE688" i="1"/>
  <c r="DF688" i="1"/>
  <c r="DG688" i="1"/>
  <c r="DK688" i="1" s="1"/>
  <c r="DE689" i="1"/>
  <c r="DF689" i="1"/>
  <c r="DG689" i="1"/>
  <c r="DH689" i="1" s="1"/>
  <c r="DK689" i="1"/>
  <c r="DE690" i="1"/>
  <c r="DF690" i="1"/>
  <c r="DG690" i="1"/>
  <c r="DH690" i="1" s="1"/>
  <c r="DE691" i="1"/>
  <c r="DF691" i="1"/>
  <c r="DG691" i="1"/>
  <c r="DE692" i="1"/>
  <c r="DF692" i="1"/>
  <c r="DG692" i="1"/>
  <c r="DK692" i="1" s="1"/>
  <c r="DH692" i="1"/>
  <c r="DE693" i="1"/>
  <c r="DF693" i="1"/>
  <c r="DG693" i="1"/>
  <c r="DH693" i="1"/>
  <c r="DK693" i="1"/>
  <c r="DE694" i="1"/>
  <c r="DF694" i="1"/>
  <c r="DG694" i="1"/>
  <c r="DH694" i="1" s="1"/>
  <c r="DE695" i="1"/>
  <c r="DF695" i="1"/>
  <c r="DG695" i="1"/>
  <c r="DH695" i="1" s="1"/>
  <c r="DK695" i="1"/>
  <c r="DE696" i="1"/>
  <c r="DF696" i="1"/>
  <c r="DG696" i="1"/>
  <c r="DK696" i="1" s="1"/>
  <c r="DE697" i="1"/>
  <c r="DF697" i="1"/>
  <c r="DG697" i="1"/>
  <c r="DH697" i="1" s="1"/>
  <c r="DK697" i="1"/>
  <c r="DE698" i="1"/>
  <c r="DF698" i="1"/>
  <c r="DG698" i="1"/>
  <c r="DH698" i="1" s="1"/>
  <c r="DE699" i="1"/>
  <c r="DF699" i="1"/>
  <c r="DG699" i="1"/>
  <c r="DE700" i="1"/>
  <c r="DF700" i="1"/>
  <c r="DG700" i="1"/>
  <c r="DK700" i="1" s="1"/>
  <c r="DH700" i="1"/>
  <c r="DE701" i="1"/>
  <c r="DF701" i="1"/>
  <c r="DG701" i="1"/>
  <c r="DH701" i="1"/>
  <c r="DK701" i="1"/>
  <c r="DE702" i="1"/>
  <c r="DF702" i="1"/>
  <c r="DG702" i="1"/>
  <c r="DH702" i="1" s="1"/>
  <c r="DE703" i="1"/>
  <c r="DF703" i="1"/>
  <c r="DG703" i="1"/>
  <c r="DH703" i="1" s="1"/>
  <c r="DK703" i="1"/>
  <c r="DE704" i="1"/>
  <c r="DF704" i="1"/>
  <c r="DG704" i="1"/>
  <c r="DK704" i="1" s="1"/>
  <c r="DE705" i="1"/>
  <c r="DF705" i="1"/>
  <c r="DG705" i="1"/>
  <c r="DH705" i="1" s="1"/>
  <c r="DK705" i="1"/>
  <c r="DE706" i="1"/>
  <c r="DF706" i="1"/>
  <c r="DG706" i="1"/>
  <c r="DH706" i="1" s="1"/>
  <c r="DE707" i="1"/>
  <c r="DF707" i="1"/>
  <c r="DG707" i="1"/>
  <c r="DH707" i="1"/>
  <c r="DK707" i="1"/>
  <c r="DE708" i="1"/>
  <c r="DF708" i="1"/>
  <c r="DG708" i="1"/>
  <c r="DH708" i="1" s="1"/>
  <c r="DE709" i="1"/>
  <c r="DF709" i="1"/>
  <c r="DG709" i="1"/>
  <c r="DH709" i="1" s="1"/>
  <c r="DK709" i="1"/>
  <c r="DE710" i="1"/>
  <c r="DF710" i="1"/>
  <c r="DG710" i="1"/>
  <c r="DH710" i="1" s="1"/>
  <c r="DE711" i="1"/>
  <c r="DF711" i="1"/>
  <c r="DG711" i="1"/>
  <c r="DH711" i="1"/>
  <c r="DK711" i="1"/>
  <c r="DE712" i="1"/>
  <c r="DF712" i="1"/>
  <c r="DG712" i="1"/>
  <c r="DK712" i="1" s="1"/>
  <c r="DE713" i="1"/>
  <c r="DF713" i="1"/>
  <c r="DG713" i="1"/>
  <c r="DH713" i="1" s="1"/>
  <c r="DK713" i="1"/>
  <c r="DE714" i="1"/>
  <c r="DF714" i="1"/>
  <c r="DG714" i="1"/>
  <c r="DH714" i="1" s="1"/>
  <c r="DE715" i="1"/>
  <c r="DF715" i="1"/>
  <c r="DG715" i="1"/>
  <c r="DH715" i="1"/>
  <c r="DK715" i="1"/>
  <c r="DE716" i="1"/>
  <c r="DF716" i="1"/>
  <c r="DG716" i="1"/>
  <c r="DH716" i="1" s="1"/>
  <c r="DE717" i="1"/>
  <c r="DF717" i="1"/>
  <c r="DG717" i="1"/>
  <c r="DH717" i="1" s="1"/>
  <c r="DK717" i="1"/>
  <c r="DE718" i="1"/>
  <c r="DF718" i="1"/>
  <c r="DG718" i="1"/>
  <c r="DH718" i="1" s="1"/>
  <c r="DE719" i="1"/>
  <c r="DF719" i="1"/>
  <c r="DG719" i="1"/>
  <c r="DH719" i="1"/>
  <c r="DK719" i="1"/>
  <c r="DE720" i="1"/>
  <c r="DF720" i="1"/>
  <c r="DG720" i="1"/>
  <c r="DK720" i="1" s="1"/>
  <c r="DE721" i="1"/>
  <c r="DF721" i="1"/>
  <c r="DG721" i="1"/>
  <c r="DH721" i="1" s="1"/>
  <c r="DK721" i="1"/>
  <c r="DE722" i="1"/>
  <c r="DF722" i="1"/>
  <c r="DG722" i="1"/>
  <c r="DE723" i="1"/>
  <c r="DF723" i="1"/>
  <c r="DG723" i="1"/>
  <c r="DH723" i="1"/>
  <c r="DK723" i="1"/>
  <c r="DE724" i="1"/>
  <c r="DF724" i="1"/>
  <c r="DG724" i="1"/>
  <c r="DH724" i="1" s="1"/>
  <c r="DE725" i="1"/>
  <c r="DF725" i="1"/>
  <c r="DG725" i="1"/>
  <c r="DH725" i="1" s="1"/>
  <c r="DK725" i="1"/>
  <c r="DE726" i="1"/>
  <c r="DF726" i="1"/>
  <c r="DG726" i="1"/>
  <c r="DH726" i="1" s="1"/>
  <c r="DE727" i="1"/>
  <c r="DF727" i="1"/>
  <c r="DG727" i="1"/>
  <c r="DE728" i="1"/>
  <c r="DF728" i="1"/>
  <c r="DG728" i="1"/>
  <c r="DH728" i="1" s="1"/>
  <c r="DE729" i="1"/>
  <c r="DF729" i="1"/>
  <c r="DG729" i="1"/>
  <c r="DH729" i="1" s="1"/>
  <c r="DK729" i="1"/>
  <c r="DE730" i="1"/>
  <c r="DF730" i="1"/>
  <c r="DG730" i="1"/>
  <c r="DH730" i="1" s="1"/>
  <c r="DE731" i="1"/>
  <c r="DF731" i="1"/>
  <c r="DG731" i="1"/>
  <c r="DH731" i="1" s="1"/>
  <c r="DK731" i="1"/>
  <c r="DE732" i="1"/>
  <c r="DF732" i="1"/>
  <c r="DG732" i="1"/>
  <c r="DH732" i="1" s="1"/>
  <c r="DE733" i="1"/>
  <c r="DF733" i="1"/>
  <c r="DG733" i="1"/>
  <c r="DE734" i="1"/>
  <c r="DF734" i="1"/>
  <c r="DG734" i="1"/>
  <c r="DH734" i="1" s="1"/>
  <c r="DE735" i="1"/>
  <c r="DF735" i="1"/>
  <c r="DG735" i="1"/>
  <c r="DH735" i="1" s="1"/>
  <c r="DK735" i="1"/>
  <c r="DE736" i="1"/>
  <c r="DF736" i="1"/>
  <c r="DG736" i="1"/>
  <c r="DH736" i="1" s="1"/>
  <c r="DE737" i="1"/>
  <c r="DF737" i="1"/>
  <c r="DG737" i="1"/>
  <c r="DE738" i="1"/>
  <c r="DF738" i="1"/>
  <c r="DG738" i="1"/>
  <c r="DH738" i="1" s="1"/>
  <c r="DE739" i="1"/>
  <c r="DF739" i="1"/>
  <c r="DG739" i="1"/>
  <c r="DH739" i="1" s="1"/>
  <c r="DE740" i="1"/>
  <c r="DF740" i="1"/>
  <c r="DG740" i="1"/>
  <c r="DH740" i="1" s="1"/>
  <c r="DE741" i="1"/>
  <c r="DF741" i="1"/>
  <c r="DG741" i="1"/>
  <c r="DH741" i="1" s="1"/>
  <c r="DK741" i="1"/>
  <c r="DE742" i="1"/>
  <c r="DF742" i="1"/>
  <c r="DG742" i="1"/>
  <c r="DH742" i="1" s="1"/>
  <c r="DE743" i="1"/>
  <c r="DF743" i="1"/>
  <c r="DG743" i="1"/>
  <c r="DE744" i="1"/>
  <c r="DF744" i="1"/>
  <c r="DG744" i="1"/>
  <c r="DH744" i="1" s="1"/>
  <c r="DE745" i="1"/>
  <c r="DF745" i="1"/>
  <c r="DG745" i="1"/>
  <c r="DH745" i="1" s="1"/>
  <c r="DK745" i="1"/>
  <c r="DE746" i="1"/>
  <c r="DF746" i="1"/>
  <c r="DG746" i="1"/>
  <c r="DH746" i="1" s="1"/>
  <c r="DE747" i="1"/>
  <c r="DF747" i="1"/>
  <c r="DG747" i="1"/>
  <c r="DH747" i="1" s="1"/>
  <c r="DK747" i="1"/>
  <c r="DE748" i="1"/>
  <c r="DF748" i="1"/>
  <c r="DG748" i="1"/>
  <c r="DH748" i="1" s="1"/>
  <c r="DE749" i="1"/>
  <c r="DF749" i="1"/>
  <c r="DG749" i="1"/>
  <c r="DE750" i="1"/>
  <c r="DF750" i="1"/>
  <c r="DG750" i="1"/>
  <c r="DH750" i="1" s="1"/>
  <c r="DE751" i="1"/>
  <c r="DF751" i="1"/>
  <c r="DG751" i="1"/>
  <c r="DH751" i="1" s="1"/>
  <c r="DK751" i="1"/>
  <c r="DE752" i="1"/>
  <c r="DF752" i="1"/>
  <c r="DG752" i="1"/>
  <c r="DH752" i="1" s="1"/>
  <c r="DE753" i="1"/>
  <c r="DF753" i="1"/>
  <c r="DG753" i="1"/>
  <c r="DE754" i="1"/>
  <c r="DF754" i="1"/>
  <c r="DG754" i="1"/>
  <c r="DH754" i="1" s="1"/>
  <c r="DE755" i="1"/>
  <c r="DF755" i="1"/>
  <c r="DG755" i="1"/>
  <c r="DH755" i="1" s="1"/>
  <c r="DK755" i="1"/>
  <c r="DE756" i="1"/>
  <c r="DF756" i="1"/>
  <c r="DG756" i="1"/>
  <c r="DH756" i="1" s="1"/>
  <c r="DE757" i="1"/>
  <c r="DF757" i="1"/>
  <c r="DG757" i="1"/>
  <c r="DH757" i="1" s="1"/>
  <c r="DE758" i="1"/>
  <c r="DF758" i="1"/>
  <c r="DG758" i="1"/>
  <c r="DH758" i="1" s="1"/>
  <c r="DE759" i="1"/>
  <c r="DF759" i="1"/>
  <c r="DG759" i="1"/>
  <c r="DH759" i="1" s="1"/>
  <c r="DK759" i="1"/>
  <c r="DE760" i="1"/>
  <c r="DF760" i="1"/>
  <c r="DG760" i="1"/>
  <c r="DH760" i="1" s="1"/>
  <c r="DE761" i="1"/>
  <c r="DF761" i="1"/>
  <c r="DG761" i="1"/>
  <c r="DH761" i="1" s="1"/>
  <c r="DE762" i="1"/>
  <c r="DF762" i="1"/>
  <c r="DG762" i="1"/>
  <c r="DH762" i="1" s="1"/>
  <c r="DE763" i="1"/>
  <c r="DF763" i="1"/>
  <c r="DG763" i="1"/>
  <c r="DH763" i="1" s="1"/>
  <c r="DK763" i="1"/>
  <c r="DE764" i="1"/>
  <c r="DF764" i="1"/>
  <c r="DG764" i="1"/>
  <c r="DH764" i="1" s="1"/>
  <c r="DE765" i="1"/>
  <c r="DF765" i="1"/>
  <c r="DG765" i="1"/>
  <c r="DH765" i="1" s="1"/>
  <c r="DE766" i="1"/>
  <c r="DF766" i="1"/>
  <c r="DG766" i="1"/>
  <c r="DH766" i="1" s="1"/>
  <c r="DE767" i="1"/>
  <c r="DF767" i="1"/>
  <c r="DG767" i="1"/>
  <c r="DH767" i="1" s="1"/>
  <c r="DE768" i="1"/>
  <c r="DF768" i="1"/>
  <c r="DG768" i="1"/>
  <c r="DH768" i="1" s="1"/>
  <c r="DE769" i="1"/>
  <c r="DF769" i="1"/>
  <c r="DG769" i="1"/>
  <c r="DE770" i="1"/>
  <c r="DF770" i="1"/>
  <c r="DG770" i="1"/>
  <c r="DH770" i="1" s="1"/>
  <c r="DE771" i="1"/>
  <c r="DF771" i="1"/>
  <c r="DG771" i="1"/>
  <c r="DH771" i="1" s="1"/>
  <c r="DK771" i="1"/>
  <c r="DE772" i="1"/>
  <c r="DF772" i="1"/>
  <c r="DG772" i="1"/>
  <c r="DH772" i="1" s="1"/>
  <c r="DE773" i="1"/>
  <c r="DF773" i="1"/>
  <c r="DG773" i="1"/>
  <c r="DH773" i="1" s="1"/>
  <c r="DE774" i="1"/>
  <c r="DF774" i="1"/>
  <c r="DG774" i="1"/>
  <c r="DH774" i="1" s="1"/>
  <c r="DE775" i="1"/>
  <c r="DF775" i="1"/>
  <c r="DG775" i="1"/>
  <c r="DH775" i="1" s="1"/>
  <c r="DK775" i="1"/>
  <c r="DE776" i="1"/>
  <c r="DF776" i="1"/>
  <c r="DG776" i="1"/>
  <c r="DH776" i="1" s="1"/>
  <c r="DE777" i="1"/>
  <c r="DF777" i="1"/>
  <c r="DG777" i="1"/>
  <c r="DH777" i="1" s="1"/>
  <c r="DE778" i="1"/>
  <c r="DF778" i="1"/>
  <c r="DG778" i="1"/>
  <c r="DH778" i="1" s="1"/>
  <c r="DE779" i="1"/>
  <c r="DF779" i="1"/>
  <c r="DG779" i="1"/>
  <c r="DH779" i="1" s="1"/>
  <c r="DK779" i="1"/>
  <c r="DE780" i="1"/>
  <c r="DF780" i="1"/>
  <c r="DG780" i="1"/>
  <c r="DH780" i="1" s="1"/>
  <c r="DE781" i="1"/>
  <c r="DF781" i="1"/>
  <c r="DG781" i="1"/>
  <c r="DH781" i="1" s="1"/>
  <c r="DE782" i="1"/>
  <c r="DF782" i="1"/>
  <c r="DG782" i="1"/>
  <c r="DH782" i="1" s="1"/>
  <c r="DE783" i="1"/>
  <c r="DF783" i="1"/>
  <c r="DG783" i="1"/>
  <c r="DH783" i="1" s="1"/>
  <c r="DE784" i="1"/>
  <c r="DF784" i="1"/>
  <c r="DG784" i="1"/>
  <c r="DH784" i="1" s="1"/>
  <c r="DE785" i="1"/>
  <c r="DF785" i="1"/>
  <c r="DG785" i="1"/>
  <c r="DE786" i="1"/>
  <c r="DF786" i="1"/>
  <c r="DG786" i="1"/>
  <c r="DH786" i="1" s="1"/>
  <c r="DE787" i="1"/>
  <c r="DF787" i="1"/>
  <c r="DG787" i="1"/>
  <c r="DH787" i="1" s="1"/>
  <c r="DK787" i="1"/>
  <c r="DE788" i="1"/>
  <c r="DF788" i="1"/>
  <c r="DG788" i="1"/>
  <c r="DH788" i="1" s="1"/>
  <c r="DE789" i="1"/>
  <c r="DF789" i="1"/>
  <c r="DG789" i="1"/>
  <c r="DH789" i="1" s="1"/>
  <c r="DE790" i="1"/>
  <c r="DF790" i="1"/>
  <c r="DG790" i="1"/>
  <c r="DH790" i="1" s="1"/>
  <c r="DE791" i="1"/>
  <c r="DF791" i="1"/>
  <c r="DG791" i="1"/>
  <c r="DH791" i="1" s="1"/>
  <c r="DK791" i="1"/>
  <c r="DE792" i="1"/>
  <c r="DF792" i="1"/>
  <c r="DG792" i="1"/>
  <c r="DH792" i="1" s="1"/>
  <c r="DE793" i="1"/>
  <c r="DF793" i="1"/>
  <c r="DG793" i="1"/>
  <c r="DH793" i="1" s="1"/>
  <c r="DE794" i="1"/>
  <c r="DF794" i="1"/>
  <c r="DG794" i="1"/>
  <c r="DH794" i="1" s="1"/>
  <c r="DE795" i="1"/>
  <c r="DF795" i="1"/>
  <c r="DG795" i="1"/>
  <c r="DH795" i="1" s="1"/>
  <c r="DK795" i="1"/>
  <c r="DE796" i="1"/>
  <c r="DF796" i="1"/>
  <c r="DG796" i="1"/>
  <c r="DH796" i="1" s="1"/>
  <c r="DE797" i="1"/>
  <c r="DF797" i="1"/>
  <c r="DG797" i="1"/>
  <c r="DH797" i="1" s="1"/>
  <c r="DE798" i="1"/>
  <c r="DF798" i="1"/>
  <c r="DG798" i="1"/>
  <c r="DH798" i="1" s="1"/>
  <c r="DE799" i="1"/>
  <c r="DF799" i="1"/>
  <c r="DG799" i="1"/>
  <c r="DH799" i="1" s="1"/>
  <c r="DE800" i="1"/>
  <c r="DF800" i="1"/>
  <c r="DG800" i="1"/>
  <c r="DH800" i="1" s="1"/>
  <c r="DE801" i="1"/>
  <c r="DF801" i="1"/>
  <c r="DG801" i="1"/>
  <c r="DE802" i="1"/>
  <c r="DF802" i="1"/>
  <c r="DG802" i="1"/>
  <c r="DH802" i="1" s="1"/>
  <c r="DE803" i="1"/>
  <c r="DF803" i="1"/>
  <c r="DG803" i="1"/>
  <c r="DH803" i="1" s="1"/>
  <c r="DK803" i="1"/>
  <c r="DE804" i="1"/>
  <c r="DF804" i="1"/>
  <c r="DG804" i="1"/>
  <c r="DH804" i="1" s="1"/>
  <c r="DE805" i="1"/>
  <c r="DF805" i="1"/>
  <c r="DG805" i="1"/>
  <c r="DH805" i="1" s="1"/>
  <c r="DE806" i="1"/>
  <c r="DF806" i="1"/>
  <c r="DG806" i="1"/>
  <c r="DH806" i="1" s="1"/>
  <c r="DE807" i="1"/>
  <c r="DF807" i="1"/>
  <c r="DG807" i="1"/>
  <c r="DH807" i="1" s="1"/>
  <c r="DK807" i="1"/>
  <c r="DE808" i="1"/>
  <c r="DF808" i="1"/>
  <c r="DG808" i="1"/>
  <c r="DH808" i="1" s="1"/>
  <c r="DE809" i="1"/>
  <c r="DF809" i="1"/>
  <c r="DG809" i="1"/>
  <c r="DH809" i="1" s="1"/>
  <c r="DE810" i="1"/>
  <c r="DF810" i="1"/>
  <c r="DG810" i="1"/>
  <c r="DH810" i="1" s="1"/>
  <c r="DE811" i="1"/>
  <c r="DF811" i="1"/>
  <c r="DG811" i="1"/>
  <c r="DH811" i="1" s="1"/>
  <c r="DK811" i="1"/>
  <c r="DE812" i="1"/>
  <c r="DF812" i="1"/>
  <c r="DG812" i="1"/>
  <c r="DH812" i="1" s="1"/>
  <c r="DE813" i="1"/>
  <c r="DF813" i="1"/>
  <c r="DG813" i="1"/>
  <c r="DH813" i="1" s="1"/>
  <c r="DE814" i="1"/>
  <c r="DF814" i="1"/>
  <c r="DG814" i="1"/>
  <c r="DH814" i="1" s="1"/>
  <c r="DE815" i="1"/>
  <c r="DF815" i="1"/>
  <c r="DG815" i="1"/>
  <c r="DH815" i="1" s="1"/>
  <c r="DE816" i="1"/>
  <c r="DF816" i="1"/>
  <c r="DG816" i="1"/>
  <c r="DH816" i="1" s="1"/>
  <c r="DE817" i="1"/>
  <c r="DF817" i="1"/>
  <c r="DG817" i="1"/>
  <c r="DE818" i="1"/>
  <c r="DF818" i="1"/>
  <c r="DG818" i="1"/>
  <c r="DH818" i="1" s="1"/>
  <c r="DE819" i="1"/>
  <c r="DF819" i="1"/>
  <c r="DG819" i="1"/>
  <c r="DH819" i="1" s="1"/>
  <c r="DK819" i="1"/>
  <c r="DE820" i="1"/>
  <c r="DF820" i="1"/>
  <c r="DG820" i="1"/>
  <c r="DH820" i="1" s="1"/>
  <c r="DE821" i="1"/>
  <c r="DF821" i="1"/>
  <c r="DG821" i="1"/>
  <c r="DH821" i="1" s="1"/>
  <c r="DE822" i="1"/>
  <c r="DF822" i="1"/>
  <c r="DG822" i="1"/>
  <c r="DH822" i="1" s="1"/>
  <c r="DE823" i="1"/>
  <c r="DF823" i="1"/>
  <c r="DG823" i="1"/>
  <c r="DH823" i="1" s="1"/>
  <c r="DK823" i="1"/>
  <c r="DE824" i="1"/>
  <c r="DF824" i="1"/>
  <c r="DG824" i="1"/>
  <c r="DH824" i="1" s="1"/>
  <c r="DE825" i="1"/>
  <c r="DF825" i="1"/>
  <c r="DG825" i="1"/>
  <c r="DH825" i="1" s="1"/>
  <c r="DE826" i="1"/>
  <c r="DF826" i="1"/>
  <c r="DG826" i="1"/>
  <c r="DH826" i="1" s="1"/>
  <c r="DE827" i="1"/>
  <c r="DF827" i="1"/>
  <c r="DG827" i="1"/>
  <c r="DH827" i="1" s="1"/>
  <c r="DK827" i="1"/>
  <c r="DE828" i="1"/>
  <c r="DF828" i="1"/>
  <c r="DG828" i="1"/>
  <c r="DH828" i="1" s="1"/>
  <c r="DK828" i="1"/>
  <c r="DE829" i="1"/>
  <c r="DF829" i="1"/>
  <c r="DG829" i="1"/>
  <c r="DH829" i="1" s="1"/>
  <c r="DK829" i="1"/>
  <c r="DE830" i="1"/>
  <c r="DF830" i="1"/>
  <c r="DG830" i="1"/>
  <c r="DH830" i="1" s="1"/>
  <c r="DE831" i="1"/>
  <c r="DF831" i="1"/>
  <c r="DG831" i="1"/>
  <c r="DH831" i="1" s="1"/>
  <c r="DE832" i="1"/>
  <c r="DF832" i="1"/>
  <c r="DG832" i="1"/>
  <c r="DH832" i="1" s="1"/>
  <c r="DE833" i="1"/>
  <c r="DF833" i="1"/>
  <c r="DG833" i="1"/>
  <c r="DH833" i="1" s="1"/>
  <c r="DE834" i="1"/>
  <c r="DF834" i="1"/>
  <c r="DG834" i="1"/>
  <c r="DH834" i="1" s="1"/>
  <c r="DE835" i="1"/>
  <c r="DF835" i="1"/>
  <c r="DG835" i="1"/>
  <c r="DE836" i="1"/>
  <c r="DF836" i="1"/>
  <c r="DG836" i="1"/>
  <c r="DH836" i="1" s="1"/>
  <c r="DE837" i="1"/>
  <c r="DF837" i="1"/>
  <c r="DG837" i="1"/>
  <c r="DH837" i="1" s="1"/>
  <c r="DK837" i="1"/>
  <c r="DE838" i="1"/>
  <c r="DF838" i="1"/>
  <c r="DG838" i="1"/>
  <c r="DH838" i="1" s="1"/>
  <c r="DE839" i="1"/>
  <c r="DF839" i="1"/>
  <c r="DG839" i="1"/>
  <c r="DH839" i="1" s="1"/>
  <c r="DK839" i="1"/>
  <c r="DE840" i="1"/>
  <c r="DF840" i="1"/>
  <c r="DG840" i="1"/>
  <c r="DH840" i="1" s="1"/>
  <c r="DK840" i="1"/>
  <c r="DE841" i="1"/>
  <c r="DF841" i="1"/>
  <c r="DG841" i="1"/>
  <c r="DK841" i="1" s="1"/>
  <c r="DH841" i="1"/>
  <c r="DE842" i="1"/>
  <c r="DF842" i="1"/>
  <c r="DG842" i="1"/>
  <c r="DH842" i="1" s="1"/>
  <c r="DE843" i="1"/>
  <c r="DF843" i="1"/>
  <c r="DG843" i="1"/>
  <c r="DE844" i="1"/>
  <c r="DF844" i="1"/>
  <c r="DG844" i="1"/>
  <c r="DH844" i="1" s="1"/>
  <c r="DK844" i="1"/>
  <c r="DE845" i="1"/>
  <c r="DF845" i="1"/>
  <c r="DG845" i="1"/>
  <c r="DH845" i="1" s="1"/>
  <c r="DE846" i="1"/>
  <c r="DF846" i="1"/>
  <c r="DG846" i="1"/>
  <c r="DE847" i="1"/>
  <c r="DF847" i="1"/>
  <c r="DG847" i="1"/>
  <c r="DH847" i="1" s="1"/>
  <c r="DK847" i="1"/>
  <c r="DE848" i="1"/>
  <c r="DF848" i="1"/>
  <c r="DG848" i="1"/>
  <c r="DH848" i="1" s="1"/>
  <c r="DK848" i="1"/>
  <c r="DE849" i="1"/>
  <c r="DF849" i="1"/>
  <c r="DG849" i="1"/>
  <c r="DK849" i="1" s="1"/>
  <c r="DH849" i="1"/>
  <c r="DE850" i="1"/>
  <c r="DF850" i="1"/>
  <c r="DG850" i="1"/>
  <c r="DE851" i="1"/>
  <c r="DF851" i="1"/>
  <c r="DG851" i="1"/>
  <c r="DH851" i="1" s="1"/>
  <c r="DK851" i="1"/>
  <c r="DE852" i="1"/>
  <c r="DF852" i="1"/>
  <c r="DG852" i="1"/>
  <c r="DH852" i="1" s="1"/>
  <c r="DE853" i="1"/>
  <c r="DF853" i="1"/>
  <c r="DG853" i="1"/>
  <c r="DH853" i="1"/>
  <c r="DK853" i="1"/>
  <c r="DE854" i="1"/>
  <c r="DF854" i="1"/>
  <c r="DG854" i="1"/>
  <c r="DH854" i="1" s="1"/>
  <c r="DE855" i="1"/>
  <c r="DF855" i="1"/>
  <c r="DG855" i="1"/>
  <c r="DE856" i="1"/>
  <c r="DF856" i="1"/>
  <c r="DG856" i="1"/>
  <c r="DH856" i="1" s="1"/>
  <c r="DK856" i="1"/>
  <c r="DE857" i="1"/>
  <c r="DF857" i="1"/>
  <c r="DG857" i="1"/>
  <c r="DK857" i="1" s="1"/>
  <c r="DH857" i="1"/>
  <c r="DE858" i="1"/>
  <c r="DF858" i="1"/>
  <c r="DG858" i="1"/>
  <c r="DH858" i="1" s="1"/>
  <c r="DE859" i="1"/>
  <c r="DF859" i="1"/>
  <c r="DG859" i="1"/>
  <c r="DE860" i="1"/>
  <c r="DF860" i="1"/>
  <c r="DG860" i="1"/>
  <c r="DH860" i="1" s="1"/>
  <c r="DK860" i="1"/>
  <c r="DE861" i="1"/>
  <c r="DF861" i="1"/>
  <c r="DG861" i="1"/>
  <c r="DH861" i="1" s="1"/>
  <c r="DE862" i="1"/>
  <c r="DF862" i="1"/>
  <c r="DG862" i="1"/>
  <c r="DE863" i="1"/>
  <c r="DF863" i="1"/>
  <c r="DG863" i="1"/>
  <c r="DH863" i="1" s="1"/>
  <c r="DK863" i="1"/>
  <c r="DE864" i="1"/>
  <c r="DF864" i="1"/>
  <c r="DG864" i="1"/>
  <c r="DH864" i="1" s="1"/>
  <c r="DK864" i="1"/>
  <c r="DE865" i="1"/>
  <c r="DF865" i="1"/>
  <c r="DG865" i="1"/>
  <c r="DK865" i="1" s="1"/>
  <c r="DH865" i="1"/>
  <c r="DE866" i="1"/>
  <c r="DF866" i="1"/>
  <c r="DG866" i="1"/>
  <c r="DE867" i="1"/>
  <c r="DF867" i="1"/>
  <c r="DG867" i="1"/>
  <c r="DH867" i="1" s="1"/>
  <c r="DK867" i="1"/>
  <c r="DE868" i="1"/>
  <c r="DF868" i="1"/>
  <c r="DG868" i="1"/>
  <c r="DH868" i="1" s="1"/>
  <c r="DE869" i="1"/>
  <c r="DF869" i="1"/>
  <c r="DG869" i="1"/>
  <c r="DH869" i="1"/>
  <c r="DK869" i="1"/>
  <c r="DE870" i="1"/>
  <c r="DF870" i="1"/>
  <c r="DG870" i="1"/>
  <c r="DH870" i="1" s="1"/>
  <c r="DE871" i="1"/>
  <c r="DF871" i="1"/>
  <c r="DG871" i="1"/>
  <c r="DH871" i="1" s="1"/>
  <c r="DK871" i="1"/>
  <c r="DE872" i="1"/>
  <c r="DF872" i="1"/>
  <c r="DG872" i="1"/>
  <c r="DH872" i="1" s="1"/>
  <c r="DK872" i="1"/>
  <c r="DE873" i="1"/>
  <c r="DF873" i="1"/>
  <c r="DG873" i="1"/>
  <c r="DK873" i="1" s="1"/>
  <c r="DH873" i="1"/>
  <c r="DE874" i="1"/>
  <c r="DF874" i="1"/>
  <c r="DG874" i="1"/>
  <c r="DH874" i="1" s="1"/>
  <c r="DE875" i="1"/>
  <c r="DF875" i="1"/>
  <c r="DG875" i="1"/>
  <c r="DE876" i="1"/>
  <c r="DF876" i="1"/>
  <c r="DG876" i="1"/>
  <c r="DH876" i="1" s="1"/>
  <c r="DK876" i="1"/>
  <c r="DE877" i="1"/>
  <c r="DF877" i="1"/>
  <c r="DG877" i="1"/>
  <c r="DH877" i="1" s="1"/>
  <c r="DE878" i="1"/>
  <c r="DF878" i="1"/>
  <c r="DG878" i="1"/>
  <c r="DE879" i="1"/>
  <c r="DF879" i="1"/>
  <c r="DG879" i="1"/>
  <c r="DH879" i="1" s="1"/>
  <c r="DK879" i="1"/>
  <c r="DE880" i="1"/>
  <c r="DF880" i="1"/>
  <c r="DG880" i="1"/>
  <c r="DH880" i="1" s="1"/>
  <c r="DK880" i="1"/>
  <c r="DE881" i="1"/>
  <c r="DF881" i="1"/>
  <c r="DG881" i="1"/>
  <c r="DK881" i="1" s="1"/>
  <c r="DH881" i="1"/>
  <c r="DE882" i="1"/>
  <c r="DF882" i="1"/>
  <c r="DG882" i="1"/>
  <c r="DE883" i="1"/>
  <c r="DF883" i="1"/>
  <c r="DG883" i="1"/>
  <c r="DH883" i="1" s="1"/>
  <c r="DK883" i="1"/>
  <c r="DE884" i="1"/>
  <c r="DF884" i="1"/>
  <c r="DG884" i="1"/>
  <c r="DH884" i="1" s="1"/>
  <c r="DE885" i="1"/>
  <c r="DF885" i="1"/>
  <c r="DG885" i="1"/>
  <c r="DH885" i="1"/>
  <c r="DK885" i="1"/>
  <c r="DE886" i="1"/>
  <c r="DF886" i="1"/>
  <c r="DG886" i="1"/>
  <c r="DH886" i="1" s="1"/>
  <c r="DE887" i="1"/>
  <c r="DF887" i="1"/>
  <c r="DG887" i="1"/>
  <c r="DH887" i="1" s="1"/>
  <c r="DE888" i="1"/>
  <c r="DF888" i="1"/>
  <c r="DG888" i="1"/>
  <c r="DH888" i="1" s="1"/>
  <c r="DK888" i="1"/>
  <c r="DE889" i="1"/>
  <c r="DF889" i="1"/>
  <c r="DG889" i="1"/>
  <c r="DK889" i="1" s="1"/>
  <c r="DH889" i="1"/>
  <c r="DE890" i="1"/>
  <c r="DF890" i="1"/>
  <c r="DG890" i="1"/>
  <c r="DH890" i="1" s="1"/>
  <c r="DE891" i="1"/>
  <c r="DF891" i="1"/>
  <c r="DG891" i="1"/>
  <c r="DH891" i="1" s="1"/>
  <c r="DK891" i="1"/>
  <c r="DE892" i="1"/>
  <c r="DF892" i="1"/>
  <c r="DG892" i="1"/>
  <c r="DH892" i="1" s="1"/>
  <c r="DE893" i="1"/>
  <c r="DF893" i="1"/>
  <c r="DG893" i="1"/>
  <c r="DE894" i="1"/>
  <c r="DF894" i="1"/>
  <c r="DG894" i="1"/>
  <c r="DH894" i="1" s="1"/>
  <c r="DE895" i="1"/>
  <c r="DF895" i="1"/>
  <c r="DG895" i="1"/>
  <c r="DH895" i="1" s="1"/>
  <c r="DK895" i="1"/>
  <c r="DE896" i="1"/>
  <c r="DF896" i="1"/>
  <c r="DG896" i="1"/>
  <c r="DH896" i="1" s="1"/>
  <c r="DE897" i="1"/>
  <c r="DF897" i="1"/>
  <c r="DG897" i="1"/>
  <c r="DH897" i="1" s="1"/>
  <c r="DE898" i="1"/>
  <c r="DF898" i="1"/>
  <c r="DG898" i="1"/>
  <c r="DH898" i="1" s="1"/>
  <c r="DE899" i="1"/>
  <c r="DF899" i="1"/>
  <c r="DG899" i="1"/>
  <c r="DH899" i="1" s="1"/>
  <c r="DK899" i="1"/>
  <c r="DG16" i="1"/>
  <c r="DF16" i="1"/>
  <c r="DE16" i="1"/>
  <c r="CG17" i="1"/>
  <c r="CH17" i="1"/>
  <c r="CI17" i="1"/>
  <c r="CJ17" i="1" s="1"/>
  <c r="CG18" i="1"/>
  <c r="CH18" i="1"/>
  <c r="CI18" i="1"/>
  <c r="CM18" i="1" s="1"/>
  <c r="CG19" i="1"/>
  <c r="CH19" i="1"/>
  <c r="CI19" i="1"/>
  <c r="CJ19" i="1" s="1"/>
  <c r="CG20" i="1"/>
  <c r="CH20" i="1"/>
  <c r="CI20" i="1"/>
  <c r="CG21" i="1"/>
  <c r="CH21" i="1"/>
  <c r="CI21" i="1"/>
  <c r="CG22" i="1"/>
  <c r="CH22" i="1"/>
  <c r="CI22" i="1"/>
  <c r="CJ22" i="1" s="1"/>
  <c r="CG23" i="1"/>
  <c r="CH23" i="1"/>
  <c r="CI23" i="1"/>
  <c r="CM23" i="1" s="1"/>
  <c r="CG24" i="1"/>
  <c r="CH24" i="1"/>
  <c r="CI24" i="1"/>
  <c r="CJ24" i="1" s="1"/>
  <c r="CG25" i="1"/>
  <c r="CH25" i="1"/>
  <c r="CI25" i="1"/>
  <c r="CJ25" i="1" s="1"/>
  <c r="CG26" i="1"/>
  <c r="CH26" i="1"/>
  <c r="CI26" i="1"/>
  <c r="CM26" i="1" s="1"/>
  <c r="CG27" i="1"/>
  <c r="CH27" i="1"/>
  <c r="CI27" i="1"/>
  <c r="CM27" i="1" s="1"/>
  <c r="CG28" i="1"/>
  <c r="CH28" i="1"/>
  <c r="CI28" i="1"/>
  <c r="CG29" i="1"/>
  <c r="CH29" i="1"/>
  <c r="CI29" i="1"/>
  <c r="CG30" i="1"/>
  <c r="CH30" i="1"/>
  <c r="CI30" i="1"/>
  <c r="CJ30" i="1" s="1"/>
  <c r="CG31" i="1"/>
  <c r="CH31" i="1"/>
  <c r="CI31" i="1"/>
  <c r="CJ31" i="1" s="1"/>
  <c r="CG32" i="1"/>
  <c r="CH32" i="1"/>
  <c r="CI32" i="1"/>
  <c r="CJ32" i="1" s="1"/>
  <c r="CG33" i="1"/>
  <c r="CH33" i="1"/>
  <c r="CI33" i="1"/>
  <c r="CJ33" i="1" s="1"/>
  <c r="CG34" i="1"/>
  <c r="CH34" i="1"/>
  <c r="CI34" i="1"/>
  <c r="CM34" i="1" s="1"/>
  <c r="CG35" i="1"/>
  <c r="CH35" i="1"/>
  <c r="CI35" i="1"/>
  <c r="CJ35" i="1" s="1"/>
  <c r="CG36" i="1"/>
  <c r="CH36" i="1"/>
  <c r="CI36" i="1"/>
  <c r="CG37" i="1"/>
  <c r="CH37" i="1"/>
  <c r="CI37" i="1"/>
  <c r="CM37" i="1" s="1"/>
  <c r="CG38" i="1"/>
  <c r="CH38" i="1"/>
  <c r="CI38" i="1"/>
  <c r="CJ38" i="1" s="1"/>
  <c r="CG39" i="1"/>
  <c r="CH39" i="1"/>
  <c r="CI39" i="1"/>
  <c r="CJ39" i="1" s="1"/>
  <c r="CG40" i="1"/>
  <c r="CH40" i="1"/>
  <c r="CI40" i="1"/>
  <c r="CJ40" i="1" s="1"/>
  <c r="CM40" i="1"/>
  <c r="CG41" i="1"/>
  <c r="CH41" i="1"/>
  <c r="CI41" i="1"/>
  <c r="CJ41" i="1" s="1"/>
  <c r="CM41" i="1"/>
  <c r="CG42" i="1"/>
  <c r="CH42" i="1"/>
  <c r="CI42" i="1"/>
  <c r="CM42" i="1" s="1"/>
  <c r="CJ42" i="1"/>
  <c r="CG43" i="1"/>
  <c r="CH43" i="1"/>
  <c r="CI43" i="1"/>
  <c r="CJ43" i="1" s="1"/>
  <c r="CG44" i="1"/>
  <c r="CH44" i="1"/>
  <c r="CI44" i="1"/>
  <c r="CG45" i="1"/>
  <c r="CH45" i="1"/>
  <c r="CI45" i="1"/>
  <c r="CJ45" i="1" s="1"/>
  <c r="CG46" i="1"/>
  <c r="CH46" i="1"/>
  <c r="CI46" i="1"/>
  <c r="CG47" i="1"/>
  <c r="CH47" i="1"/>
  <c r="CI47" i="1"/>
  <c r="CJ47" i="1" s="1"/>
  <c r="CG48" i="1"/>
  <c r="CH48" i="1"/>
  <c r="CI48" i="1"/>
  <c r="CJ48" i="1" s="1"/>
  <c r="CG49" i="1"/>
  <c r="CH49" i="1"/>
  <c r="CI49" i="1"/>
  <c r="CJ49" i="1" s="1"/>
  <c r="CG50" i="1"/>
  <c r="CH50" i="1"/>
  <c r="CI50" i="1"/>
  <c r="CM50" i="1" s="1"/>
  <c r="CG51" i="1"/>
  <c r="CH51" i="1"/>
  <c r="CI51" i="1"/>
  <c r="CJ51" i="1" s="1"/>
  <c r="CG52" i="1"/>
  <c r="CH52" i="1"/>
  <c r="CI52" i="1"/>
  <c r="CG53" i="1"/>
  <c r="CH53" i="1"/>
  <c r="CI53" i="1"/>
  <c r="CG54" i="1"/>
  <c r="CH54" i="1"/>
  <c r="CI54" i="1"/>
  <c r="CJ54" i="1" s="1"/>
  <c r="CG55" i="1"/>
  <c r="CH55" i="1"/>
  <c r="CI55" i="1"/>
  <c r="CM55" i="1" s="1"/>
  <c r="CG56" i="1"/>
  <c r="CH56" i="1"/>
  <c r="CI56" i="1"/>
  <c r="CJ56" i="1" s="1"/>
  <c r="CG57" i="1"/>
  <c r="CH57" i="1"/>
  <c r="CI57" i="1"/>
  <c r="CJ57" i="1" s="1"/>
  <c r="CG58" i="1"/>
  <c r="CH58" i="1"/>
  <c r="CI58" i="1"/>
  <c r="CM58" i="1" s="1"/>
  <c r="CG59" i="1"/>
  <c r="CH59" i="1"/>
  <c r="CI59" i="1"/>
  <c r="CM59" i="1" s="1"/>
  <c r="CG60" i="1"/>
  <c r="CH60" i="1"/>
  <c r="CI60" i="1"/>
  <c r="CG61" i="1"/>
  <c r="CH61" i="1"/>
  <c r="CI61" i="1"/>
  <c r="CG62" i="1"/>
  <c r="CH62" i="1"/>
  <c r="CI62" i="1"/>
  <c r="CJ62" i="1" s="1"/>
  <c r="CG63" i="1"/>
  <c r="CH63" i="1"/>
  <c r="CI63" i="1"/>
  <c r="CJ63" i="1" s="1"/>
  <c r="CG64" i="1"/>
  <c r="CH64" i="1"/>
  <c r="CI64" i="1"/>
  <c r="CJ64" i="1" s="1"/>
  <c r="CG65" i="1"/>
  <c r="CH65" i="1"/>
  <c r="CI65" i="1"/>
  <c r="CJ65" i="1" s="1"/>
  <c r="CG66" i="1"/>
  <c r="CH66" i="1"/>
  <c r="CI66" i="1"/>
  <c r="CM66" i="1" s="1"/>
  <c r="CG67" i="1"/>
  <c r="CH67" i="1"/>
  <c r="CI67" i="1"/>
  <c r="CJ67" i="1" s="1"/>
  <c r="CG68" i="1"/>
  <c r="CH68" i="1"/>
  <c r="CI68" i="1"/>
  <c r="CG69" i="1"/>
  <c r="CH69" i="1"/>
  <c r="CI69" i="1"/>
  <c r="CM69" i="1" s="1"/>
  <c r="CG70" i="1"/>
  <c r="CH70" i="1"/>
  <c r="CI70" i="1"/>
  <c r="CJ70" i="1" s="1"/>
  <c r="CG71" i="1"/>
  <c r="CH71" i="1"/>
  <c r="CI71" i="1"/>
  <c r="CJ71" i="1" s="1"/>
  <c r="CG72" i="1"/>
  <c r="CH72" i="1"/>
  <c r="CI72" i="1"/>
  <c r="CJ72" i="1" s="1"/>
  <c r="CM72" i="1"/>
  <c r="CG73" i="1"/>
  <c r="CH73" i="1"/>
  <c r="CI73" i="1"/>
  <c r="CJ73" i="1" s="1"/>
  <c r="CM73" i="1"/>
  <c r="CG74" i="1"/>
  <c r="CH74" i="1"/>
  <c r="CI74" i="1"/>
  <c r="CM74" i="1" s="1"/>
  <c r="CJ74" i="1"/>
  <c r="CG75" i="1"/>
  <c r="CH75" i="1"/>
  <c r="CI75" i="1"/>
  <c r="CJ75" i="1" s="1"/>
  <c r="CM75" i="1"/>
  <c r="CG76" i="1"/>
  <c r="CH76" i="1"/>
  <c r="CI76" i="1"/>
  <c r="CG77" i="1"/>
  <c r="CH77" i="1"/>
  <c r="CI77" i="1"/>
  <c r="CJ77" i="1" s="1"/>
  <c r="CG78" i="1"/>
  <c r="CH78" i="1"/>
  <c r="CI78" i="1"/>
  <c r="CG79" i="1"/>
  <c r="CH79" i="1"/>
  <c r="CI79" i="1"/>
  <c r="CJ79" i="1" s="1"/>
  <c r="CG80" i="1"/>
  <c r="CH80" i="1"/>
  <c r="CI80" i="1"/>
  <c r="CJ80" i="1" s="1"/>
  <c r="CG81" i="1"/>
  <c r="CH81" i="1"/>
  <c r="CI81" i="1"/>
  <c r="CJ81" i="1" s="1"/>
  <c r="CG82" i="1"/>
  <c r="CH82" i="1"/>
  <c r="CI82" i="1"/>
  <c r="CM82" i="1" s="1"/>
  <c r="CG83" i="1"/>
  <c r="CH83" i="1"/>
  <c r="CI83" i="1"/>
  <c r="CJ83" i="1" s="1"/>
  <c r="CG84" i="1"/>
  <c r="CH84" i="1"/>
  <c r="CI84" i="1"/>
  <c r="CG85" i="1"/>
  <c r="CH85" i="1"/>
  <c r="CI85" i="1"/>
  <c r="CG86" i="1"/>
  <c r="CH86" i="1"/>
  <c r="CI86" i="1"/>
  <c r="CJ86" i="1" s="1"/>
  <c r="CG87" i="1"/>
  <c r="CH87" i="1"/>
  <c r="CI87" i="1"/>
  <c r="CM87" i="1" s="1"/>
  <c r="CG88" i="1"/>
  <c r="CH88" i="1"/>
  <c r="CI88" i="1"/>
  <c r="CJ88" i="1" s="1"/>
  <c r="CG89" i="1"/>
  <c r="CH89" i="1"/>
  <c r="CI89" i="1"/>
  <c r="CJ89" i="1" s="1"/>
  <c r="CG90" i="1"/>
  <c r="CH90" i="1"/>
  <c r="CI90" i="1"/>
  <c r="CM90" i="1" s="1"/>
  <c r="CG91" i="1"/>
  <c r="CH91" i="1"/>
  <c r="CI91" i="1"/>
  <c r="CM91" i="1" s="1"/>
  <c r="CG92" i="1"/>
  <c r="CH92" i="1"/>
  <c r="CI92" i="1"/>
  <c r="CG93" i="1"/>
  <c r="CH93" i="1"/>
  <c r="CI93" i="1"/>
  <c r="CG94" i="1"/>
  <c r="CH94" i="1"/>
  <c r="CI94" i="1"/>
  <c r="CJ94" i="1" s="1"/>
  <c r="CG95" i="1"/>
  <c r="CH95" i="1"/>
  <c r="CI95" i="1"/>
  <c r="CJ95" i="1" s="1"/>
  <c r="CM95" i="1"/>
  <c r="CG96" i="1"/>
  <c r="CH96" i="1"/>
  <c r="CI96" i="1"/>
  <c r="CJ96" i="1" s="1"/>
  <c r="CM96" i="1"/>
  <c r="CG97" i="1"/>
  <c r="CH97" i="1"/>
  <c r="CI97" i="1"/>
  <c r="CM97" i="1" s="1"/>
  <c r="CJ97" i="1"/>
  <c r="CG98" i="1"/>
  <c r="CH98" i="1"/>
  <c r="CI98" i="1"/>
  <c r="CM98" i="1" s="1"/>
  <c r="CG99" i="1"/>
  <c r="CH99" i="1"/>
  <c r="CI99" i="1"/>
  <c r="CG100" i="1"/>
  <c r="CH100" i="1"/>
  <c r="CI100" i="1"/>
  <c r="CG101" i="1"/>
  <c r="CH101" i="1"/>
  <c r="CI101" i="1"/>
  <c r="CJ101" i="1" s="1"/>
  <c r="CM101" i="1"/>
  <c r="CG102" i="1"/>
  <c r="CH102" i="1"/>
  <c r="CI102" i="1"/>
  <c r="CJ102" i="1" s="1"/>
  <c r="CG103" i="1"/>
  <c r="CH103" i="1"/>
  <c r="CI103" i="1"/>
  <c r="CM103" i="1" s="1"/>
  <c r="CG104" i="1"/>
  <c r="CH104" i="1"/>
  <c r="CI104" i="1"/>
  <c r="CJ104" i="1" s="1"/>
  <c r="CG105" i="1"/>
  <c r="CH105" i="1"/>
  <c r="CI105" i="1"/>
  <c r="CJ105" i="1" s="1"/>
  <c r="CG106" i="1"/>
  <c r="CH106" i="1"/>
  <c r="CI106" i="1"/>
  <c r="CM106" i="1" s="1"/>
  <c r="CJ106" i="1"/>
  <c r="CG107" i="1"/>
  <c r="CH107" i="1"/>
  <c r="CI107" i="1"/>
  <c r="CJ107" i="1" s="1"/>
  <c r="CG108" i="1"/>
  <c r="CH108" i="1"/>
  <c r="CI108" i="1"/>
  <c r="CG109" i="1"/>
  <c r="CH109" i="1"/>
  <c r="CI109" i="1"/>
  <c r="CG110" i="1"/>
  <c r="CH110" i="1"/>
  <c r="CI110" i="1"/>
  <c r="CJ110" i="1" s="1"/>
  <c r="CG111" i="1"/>
  <c r="CH111" i="1"/>
  <c r="CI111" i="1"/>
  <c r="CM111" i="1" s="1"/>
  <c r="CG112" i="1"/>
  <c r="CH112" i="1"/>
  <c r="CI112" i="1"/>
  <c r="CJ112" i="1" s="1"/>
  <c r="CG113" i="1"/>
  <c r="CH113" i="1"/>
  <c r="CI113" i="1"/>
  <c r="CJ113" i="1" s="1"/>
  <c r="CG114" i="1"/>
  <c r="CH114" i="1"/>
  <c r="CI114" i="1"/>
  <c r="CM114" i="1" s="1"/>
  <c r="CG115" i="1"/>
  <c r="CH115" i="1"/>
  <c r="CI115" i="1"/>
  <c r="CJ115" i="1" s="1"/>
  <c r="CG116" i="1"/>
  <c r="CH116" i="1"/>
  <c r="CI116" i="1"/>
  <c r="CG117" i="1"/>
  <c r="CH117" i="1"/>
  <c r="CI117" i="1"/>
  <c r="CJ117" i="1" s="1"/>
  <c r="CG118" i="1"/>
  <c r="CH118" i="1"/>
  <c r="CI118" i="1"/>
  <c r="CJ118" i="1" s="1"/>
  <c r="CG119" i="1"/>
  <c r="CH119" i="1"/>
  <c r="CI119" i="1"/>
  <c r="CG120" i="1"/>
  <c r="CH120" i="1"/>
  <c r="CI120" i="1"/>
  <c r="CJ120" i="1" s="1"/>
  <c r="CG121" i="1"/>
  <c r="CH121" i="1"/>
  <c r="CI121" i="1"/>
  <c r="CJ121" i="1" s="1"/>
  <c r="CG122" i="1"/>
  <c r="CH122" i="1"/>
  <c r="CI122" i="1"/>
  <c r="CM122" i="1" s="1"/>
  <c r="CG123" i="1"/>
  <c r="CH123" i="1"/>
  <c r="CI123" i="1"/>
  <c r="CJ123" i="1"/>
  <c r="CM123" i="1"/>
  <c r="CG124" i="1"/>
  <c r="CH124" i="1"/>
  <c r="CI124" i="1"/>
  <c r="CG125" i="1"/>
  <c r="CH125" i="1"/>
  <c r="CI125" i="1"/>
  <c r="CJ125" i="1" s="1"/>
  <c r="CM125" i="1"/>
  <c r="CG126" i="1"/>
  <c r="CH126" i="1"/>
  <c r="CI126" i="1"/>
  <c r="CJ126" i="1" s="1"/>
  <c r="CG127" i="1"/>
  <c r="CH127" i="1"/>
  <c r="CI127" i="1"/>
  <c r="CM127" i="1" s="1"/>
  <c r="CG128" i="1"/>
  <c r="CH128" i="1"/>
  <c r="CI128" i="1"/>
  <c r="CJ128" i="1" s="1"/>
  <c r="CG129" i="1"/>
  <c r="CH129" i="1"/>
  <c r="CI129" i="1"/>
  <c r="CJ129" i="1" s="1"/>
  <c r="CG130" i="1"/>
  <c r="CH130" i="1"/>
  <c r="CI130" i="1"/>
  <c r="CM130" i="1" s="1"/>
  <c r="CJ130" i="1"/>
  <c r="CG131" i="1"/>
  <c r="CH131" i="1"/>
  <c r="CI131" i="1"/>
  <c r="CJ131" i="1" s="1"/>
  <c r="CG132" i="1"/>
  <c r="CH132" i="1"/>
  <c r="CI132" i="1"/>
  <c r="CG133" i="1"/>
  <c r="CH133" i="1"/>
  <c r="CI133" i="1"/>
  <c r="CG134" i="1"/>
  <c r="CH134" i="1"/>
  <c r="CI134" i="1"/>
  <c r="CJ134" i="1" s="1"/>
  <c r="CG135" i="1"/>
  <c r="CH135" i="1"/>
  <c r="CI135" i="1"/>
  <c r="CG136" i="1"/>
  <c r="CH136" i="1"/>
  <c r="CI136" i="1"/>
  <c r="CJ136" i="1" s="1"/>
  <c r="CG137" i="1"/>
  <c r="CH137" i="1"/>
  <c r="CI137" i="1"/>
  <c r="CJ137" i="1" s="1"/>
  <c r="CG138" i="1"/>
  <c r="CH138" i="1"/>
  <c r="CI138" i="1"/>
  <c r="CM138" i="1" s="1"/>
  <c r="CG139" i="1"/>
  <c r="CH139" i="1"/>
  <c r="CI139" i="1"/>
  <c r="CJ139" i="1" s="1"/>
  <c r="CG140" i="1"/>
  <c r="CH140" i="1"/>
  <c r="CI140" i="1"/>
  <c r="CG141" i="1"/>
  <c r="CH141" i="1"/>
  <c r="CI141" i="1"/>
  <c r="CM141" i="1" s="1"/>
  <c r="CG142" i="1"/>
  <c r="CH142" i="1"/>
  <c r="CI142" i="1"/>
  <c r="CJ142" i="1" s="1"/>
  <c r="CG143" i="1"/>
  <c r="CH143" i="1"/>
  <c r="CI143" i="1"/>
  <c r="CM143" i="1" s="1"/>
  <c r="CG144" i="1"/>
  <c r="CH144" i="1"/>
  <c r="CI144" i="1"/>
  <c r="CJ144" i="1" s="1"/>
  <c r="CG145" i="1"/>
  <c r="CH145" i="1"/>
  <c r="CI145" i="1"/>
  <c r="CJ145" i="1" s="1"/>
  <c r="CG146" i="1"/>
  <c r="CH146" i="1"/>
  <c r="CI146" i="1"/>
  <c r="CM146" i="1" s="1"/>
  <c r="CG147" i="1"/>
  <c r="CH147" i="1"/>
  <c r="CI147" i="1"/>
  <c r="CG148" i="1"/>
  <c r="CH148" i="1"/>
  <c r="CI148" i="1"/>
  <c r="CG149" i="1"/>
  <c r="CH149" i="1"/>
  <c r="CI149" i="1"/>
  <c r="CJ149" i="1" s="1"/>
  <c r="CG150" i="1"/>
  <c r="CH150" i="1"/>
  <c r="CI150" i="1"/>
  <c r="CJ150" i="1" s="1"/>
  <c r="CG151" i="1"/>
  <c r="CH151" i="1"/>
  <c r="CI151" i="1"/>
  <c r="CM151" i="1" s="1"/>
  <c r="CG152" i="1"/>
  <c r="CH152" i="1"/>
  <c r="CI152" i="1"/>
  <c r="CJ152" i="1" s="1"/>
  <c r="CG153" i="1"/>
  <c r="CH153" i="1"/>
  <c r="CI153" i="1"/>
  <c r="CJ153" i="1" s="1"/>
  <c r="CG154" i="1"/>
  <c r="CH154" i="1"/>
  <c r="CI154" i="1"/>
  <c r="CM154" i="1" s="1"/>
  <c r="CG155" i="1"/>
  <c r="CH155" i="1"/>
  <c r="CI155" i="1"/>
  <c r="CJ155" i="1" s="1"/>
  <c r="CG156" i="1"/>
  <c r="CH156" i="1"/>
  <c r="CI156" i="1"/>
  <c r="CG157" i="1"/>
  <c r="CH157" i="1"/>
  <c r="CI157" i="1"/>
  <c r="CM157" i="1" s="1"/>
  <c r="CG158" i="1"/>
  <c r="CH158" i="1"/>
  <c r="CI158" i="1"/>
  <c r="CJ158" i="1" s="1"/>
  <c r="CG159" i="1"/>
  <c r="CH159" i="1"/>
  <c r="CI159" i="1"/>
  <c r="CJ159" i="1" s="1"/>
  <c r="CG160" i="1"/>
  <c r="CH160" i="1"/>
  <c r="CI160" i="1"/>
  <c r="CG161" i="1"/>
  <c r="CH161" i="1"/>
  <c r="CI161" i="1"/>
  <c r="CJ161" i="1" s="1"/>
  <c r="CM161" i="1"/>
  <c r="CG162" i="1"/>
  <c r="CH162" i="1"/>
  <c r="CI162" i="1"/>
  <c r="CM162" i="1" s="1"/>
  <c r="CG163" i="1"/>
  <c r="CH163" i="1"/>
  <c r="CI163" i="1"/>
  <c r="CJ163" i="1" s="1"/>
  <c r="CM163" i="1"/>
  <c r="CG164" i="1"/>
  <c r="CH164" i="1"/>
  <c r="CI164" i="1"/>
  <c r="CG165" i="1"/>
  <c r="CH165" i="1"/>
  <c r="CI165" i="1"/>
  <c r="CJ165" i="1" s="1"/>
  <c r="CG166" i="1"/>
  <c r="CH166" i="1"/>
  <c r="CI166" i="1"/>
  <c r="CJ166" i="1" s="1"/>
  <c r="CG167" i="1"/>
  <c r="CH167" i="1"/>
  <c r="CI167" i="1"/>
  <c r="CM167" i="1" s="1"/>
  <c r="CG168" i="1"/>
  <c r="CH168" i="1"/>
  <c r="CI168" i="1"/>
  <c r="CJ168" i="1" s="1"/>
  <c r="CG169" i="1"/>
  <c r="CH169" i="1"/>
  <c r="CI169" i="1"/>
  <c r="CJ169" i="1" s="1"/>
  <c r="CG170" i="1"/>
  <c r="CH170" i="1"/>
  <c r="CI170" i="1"/>
  <c r="CM170" i="1" s="1"/>
  <c r="CG171" i="1"/>
  <c r="CH171" i="1"/>
  <c r="CI171" i="1"/>
  <c r="CJ171" i="1" s="1"/>
  <c r="CG172" i="1"/>
  <c r="CH172" i="1"/>
  <c r="CI172" i="1"/>
  <c r="CG173" i="1"/>
  <c r="CH173" i="1"/>
  <c r="CI173" i="1"/>
  <c r="CJ173" i="1" s="1"/>
  <c r="CG174" i="1"/>
  <c r="CH174" i="1"/>
  <c r="CI174" i="1"/>
  <c r="CJ174" i="1" s="1"/>
  <c r="CG175" i="1"/>
  <c r="CH175" i="1"/>
  <c r="CI175" i="1"/>
  <c r="CM175" i="1" s="1"/>
  <c r="CG176" i="1"/>
  <c r="CH176" i="1"/>
  <c r="CI176" i="1"/>
  <c r="CJ176" i="1" s="1"/>
  <c r="CG177" i="1"/>
  <c r="CH177" i="1"/>
  <c r="CI177" i="1"/>
  <c r="CJ177" i="1" s="1"/>
  <c r="CM177" i="1"/>
  <c r="CG178" i="1"/>
  <c r="CH178" i="1"/>
  <c r="CI178" i="1"/>
  <c r="CM178" i="1" s="1"/>
  <c r="CG179" i="1"/>
  <c r="CH179" i="1"/>
  <c r="CI179" i="1"/>
  <c r="CJ179" i="1" s="1"/>
  <c r="CM179" i="1"/>
  <c r="CG180" i="1"/>
  <c r="CH180" i="1"/>
  <c r="CI180" i="1"/>
  <c r="CG181" i="1"/>
  <c r="CH181" i="1"/>
  <c r="CI181" i="1"/>
  <c r="CJ181" i="1" s="1"/>
  <c r="CM181" i="1"/>
  <c r="CG182" i="1"/>
  <c r="CH182" i="1"/>
  <c r="CI182" i="1"/>
  <c r="CJ182" i="1" s="1"/>
  <c r="CG183" i="1"/>
  <c r="CH183" i="1"/>
  <c r="CI183" i="1"/>
  <c r="CJ183" i="1" s="1"/>
  <c r="CG184" i="1"/>
  <c r="CH184" i="1"/>
  <c r="CI184" i="1"/>
  <c r="CJ184" i="1" s="1"/>
  <c r="CG185" i="1"/>
  <c r="CH185" i="1"/>
  <c r="CI185" i="1"/>
  <c r="CJ185" i="1" s="1"/>
  <c r="CG186" i="1"/>
  <c r="CH186" i="1"/>
  <c r="CI186" i="1"/>
  <c r="CM186" i="1" s="1"/>
  <c r="CJ186" i="1"/>
  <c r="CG187" i="1"/>
  <c r="CH187" i="1"/>
  <c r="CI187" i="1"/>
  <c r="CG188" i="1"/>
  <c r="CH188" i="1"/>
  <c r="CI188" i="1"/>
  <c r="CJ188" i="1" s="1"/>
  <c r="CG189" i="1"/>
  <c r="CH189" i="1"/>
  <c r="CI189" i="1"/>
  <c r="CJ189" i="1" s="1"/>
  <c r="CG190" i="1"/>
  <c r="CH190" i="1"/>
  <c r="CI190" i="1"/>
  <c r="CJ190" i="1" s="1"/>
  <c r="CG191" i="1"/>
  <c r="CH191" i="1"/>
  <c r="CI191" i="1"/>
  <c r="CG192" i="1"/>
  <c r="CH192" i="1"/>
  <c r="CI192" i="1"/>
  <c r="CJ192" i="1" s="1"/>
  <c r="CG193" i="1"/>
  <c r="CH193" i="1"/>
  <c r="CI193" i="1"/>
  <c r="CJ193" i="1" s="1"/>
  <c r="CM193" i="1"/>
  <c r="CG194" i="1"/>
  <c r="CH194" i="1"/>
  <c r="CI194" i="1"/>
  <c r="CJ194" i="1" s="1"/>
  <c r="CG195" i="1"/>
  <c r="CH195" i="1"/>
  <c r="CI195" i="1"/>
  <c r="CG196" i="1"/>
  <c r="CH196" i="1"/>
  <c r="CI196" i="1"/>
  <c r="CJ196" i="1" s="1"/>
  <c r="CG197" i="1"/>
  <c r="CH197" i="1"/>
  <c r="CI197" i="1"/>
  <c r="CM197" i="1" s="1"/>
  <c r="CG198" i="1"/>
  <c r="CH198" i="1"/>
  <c r="CI198" i="1"/>
  <c r="CJ198" i="1" s="1"/>
  <c r="CM198" i="1"/>
  <c r="CG199" i="1"/>
  <c r="CH199" i="1"/>
  <c r="CI199" i="1"/>
  <c r="CG200" i="1"/>
  <c r="CH200" i="1"/>
  <c r="CI200" i="1"/>
  <c r="CJ200" i="1" s="1"/>
  <c r="CG201" i="1"/>
  <c r="CH201" i="1"/>
  <c r="CI201" i="1"/>
  <c r="CJ201" i="1" s="1"/>
  <c r="CG202" i="1"/>
  <c r="CH202" i="1"/>
  <c r="CI202" i="1"/>
  <c r="CJ202" i="1" s="1"/>
  <c r="CM202" i="1"/>
  <c r="CG203" i="1"/>
  <c r="CH203" i="1"/>
  <c r="CI203" i="1"/>
  <c r="CG204" i="1"/>
  <c r="CH204" i="1"/>
  <c r="CI204" i="1"/>
  <c r="CJ204" i="1" s="1"/>
  <c r="CG205" i="1"/>
  <c r="CH205" i="1"/>
  <c r="CI205" i="1"/>
  <c r="CJ205" i="1" s="1"/>
  <c r="CG206" i="1"/>
  <c r="CH206" i="1"/>
  <c r="CI206" i="1"/>
  <c r="CJ206" i="1" s="1"/>
  <c r="CG207" i="1"/>
  <c r="CH207" i="1"/>
  <c r="CI207" i="1"/>
  <c r="CG208" i="1"/>
  <c r="CH208" i="1"/>
  <c r="CI208" i="1"/>
  <c r="CJ208" i="1" s="1"/>
  <c r="CG209" i="1"/>
  <c r="CH209" i="1"/>
  <c r="CI209" i="1"/>
  <c r="CJ209" i="1" s="1"/>
  <c r="CM209" i="1"/>
  <c r="CG210" i="1"/>
  <c r="CH210" i="1"/>
  <c r="CI210" i="1"/>
  <c r="CG211" i="1"/>
  <c r="CH211" i="1"/>
  <c r="CI211" i="1"/>
  <c r="CG212" i="1"/>
  <c r="CH212" i="1"/>
  <c r="CI212" i="1"/>
  <c r="CJ212" i="1" s="1"/>
  <c r="CG213" i="1"/>
  <c r="CH213" i="1"/>
  <c r="CI213" i="1"/>
  <c r="CM213" i="1" s="1"/>
  <c r="CG214" i="1"/>
  <c r="CH214" i="1"/>
  <c r="CI214" i="1"/>
  <c r="CJ214" i="1" s="1"/>
  <c r="CG215" i="1"/>
  <c r="CH215" i="1"/>
  <c r="CI215" i="1"/>
  <c r="CG216" i="1"/>
  <c r="CH216" i="1"/>
  <c r="CI216" i="1"/>
  <c r="CJ216" i="1" s="1"/>
  <c r="CG217" i="1"/>
  <c r="CH217" i="1"/>
  <c r="CI217" i="1"/>
  <c r="CG218" i="1"/>
  <c r="CH218" i="1"/>
  <c r="CI218" i="1"/>
  <c r="CJ218" i="1" s="1"/>
  <c r="CG219" i="1"/>
  <c r="CH219" i="1"/>
  <c r="CI219" i="1"/>
  <c r="CG220" i="1"/>
  <c r="CH220" i="1"/>
  <c r="CI220" i="1"/>
  <c r="CJ220" i="1" s="1"/>
  <c r="CG221" i="1"/>
  <c r="CH221" i="1"/>
  <c r="CI221" i="1"/>
  <c r="CJ221" i="1" s="1"/>
  <c r="CG222" i="1"/>
  <c r="CH222" i="1"/>
  <c r="CI222" i="1"/>
  <c r="CJ222" i="1" s="1"/>
  <c r="CG223" i="1"/>
  <c r="CH223" i="1"/>
  <c r="CI223" i="1"/>
  <c r="CG224" i="1"/>
  <c r="CH224" i="1"/>
  <c r="CI224" i="1"/>
  <c r="CJ224" i="1" s="1"/>
  <c r="CG225" i="1"/>
  <c r="CH225" i="1"/>
  <c r="CI225" i="1"/>
  <c r="CG226" i="1"/>
  <c r="CH226" i="1"/>
  <c r="CI226" i="1"/>
  <c r="CM226" i="1" s="1"/>
  <c r="CJ226" i="1"/>
  <c r="CG227" i="1"/>
  <c r="CH227" i="1"/>
  <c r="CI227" i="1"/>
  <c r="CG228" i="1"/>
  <c r="CH228" i="1"/>
  <c r="CI228" i="1"/>
  <c r="CJ228" i="1" s="1"/>
  <c r="CG229" i="1"/>
  <c r="CH229" i="1"/>
  <c r="CI229" i="1"/>
  <c r="CM229" i="1" s="1"/>
  <c r="CG230" i="1"/>
  <c r="CH230" i="1"/>
  <c r="CI230" i="1"/>
  <c r="CG231" i="1"/>
  <c r="CH231" i="1"/>
  <c r="CI231" i="1"/>
  <c r="CG232" i="1"/>
  <c r="CH232" i="1"/>
  <c r="CI232" i="1"/>
  <c r="CJ232" i="1" s="1"/>
  <c r="CG233" i="1"/>
  <c r="CH233" i="1"/>
  <c r="CI233" i="1"/>
  <c r="CM233" i="1" s="1"/>
  <c r="CJ233" i="1"/>
  <c r="CG234" i="1"/>
  <c r="CH234" i="1"/>
  <c r="CI234" i="1"/>
  <c r="CM234" i="1" s="1"/>
  <c r="CJ234" i="1"/>
  <c r="CG235" i="1"/>
  <c r="CH235" i="1"/>
  <c r="CI235" i="1"/>
  <c r="CG236" i="1"/>
  <c r="CH236" i="1"/>
  <c r="CI236" i="1"/>
  <c r="CJ236" i="1" s="1"/>
  <c r="CG237" i="1"/>
  <c r="CH237" i="1"/>
  <c r="CI237" i="1"/>
  <c r="CJ237" i="1" s="1"/>
  <c r="CG238" i="1"/>
  <c r="CH238" i="1"/>
  <c r="CI238" i="1"/>
  <c r="CJ238" i="1" s="1"/>
  <c r="CG239" i="1"/>
  <c r="CH239" i="1"/>
  <c r="CI239" i="1"/>
  <c r="CG240" i="1"/>
  <c r="CH240" i="1"/>
  <c r="CI240" i="1"/>
  <c r="CJ240" i="1" s="1"/>
  <c r="CG241" i="1"/>
  <c r="CH241" i="1"/>
  <c r="CI241" i="1"/>
  <c r="CM241" i="1" s="1"/>
  <c r="CJ241" i="1"/>
  <c r="CG242" i="1"/>
  <c r="CH242" i="1"/>
  <c r="CI242" i="1"/>
  <c r="CJ242" i="1"/>
  <c r="CM242" i="1"/>
  <c r="CG243" i="1"/>
  <c r="CH243" i="1"/>
  <c r="CI243" i="1"/>
  <c r="CG244" i="1"/>
  <c r="CH244" i="1"/>
  <c r="CI244" i="1"/>
  <c r="CJ244" i="1" s="1"/>
  <c r="CG245" i="1"/>
  <c r="CH245" i="1"/>
  <c r="CI245" i="1"/>
  <c r="CM245" i="1" s="1"/>
  <c r="CG246" i="1"/>
  <c r="CH246" i="1"/>
  <c r="CI246" i="1"/>
  <c r="CJ246" i="1" s="1"/>
  <c r="CM246" i="1"/>
  <c r="CG247" i="1"/>
  <c r="CH247" i="1"/>
  <c r="CI247" i="1"/>
  <c r="CG248" i="1"/>
  <c r="CH248" i="1"/>
  <c r="CI248" i="1"/>
  <c r="CJ248" i="1" s="1"/>
  <c r="CG249" i="1"/>
  <c r="CH249" i="1"/>
  <c r="CI249" i="1"/>
  <c r="CJ249" i="1"/>
  <c r="CM249" i="1"/>
  <c r="CG250" i="1"/>
  <c r="CH250" i="1"/>
  <c r="CI250" i="1"/>
  <c r="CJ250" i="1" s="1"/>
  <c r="CM250" i="1"/>
  <c r="CG251" i="1"/>
  <c r="CH251" i="1"/>
  <c r="CI251" i="1"/>
  <c r="CG252" i="1"/>
  <c r="CH252" i="1"/>
  <c r="CI252" i="1"/>
  <c r="CJ252" i="1" s="1"/>
  <c r="CG253" i="1"/>
  <c r="CH253" i="1"/>
  <c r="CI253" i="1"/>
  <c r="CJ253" i="1" s="1"/>
  <c r="CG254" i="1"/>
  <c r="CH254" i="1"/>
  <c r="CI254" i="1"/>
  <c r="CJ254" i="1" s="1"/>
  <c r="CG255" i="1"/>
  <c r="CH255" i="1"/>
  <c r="CI255" i="1"/>
  <c r="CG256" i="1"/>
  <c r="CH256" i="1"/>
  <c r="CI256" i="1"/>
  <c r="CJ256" i="1" s="1"/>
  <c r="CG257" i="1"/>
  <c r="CH257" i="1"/>
  <c r="CI257" i="1"/>
  <c r="CJ257" i="1" s="1"/>
  <c r="CM257" i="1"/>
  <c r="CG258" i="1"/>
  <c r="CH258" i="1"/>
  <c r="CI258" i="1"/>
  <c r="CM258" i="1" s="1"/>
  <c r="CJ258" i="1"/>
  <c r="CG259" i="1"/>
  <c r="CH259" i="1"/>
  <c r="CI259" i="1"/>
  <c r="CG260" i="1"/>
  <c r="CH260" i="1"/>
  <c r="CI260" i="1"/>
  <c r="CJ260" i="1" s="1"/>
  <c r="CG261" i="1"/>
  <c r="CH261" i="1"/>
  <c r="CI261" i="1"/>
  <c r="CM261" i="1" s="1"/>
  <c r="CG262" i="1"/>
  <c r="CH262" i="1"/>
  <c r="CI262" i="1"/>
  <c r="CJ262" i="1" s="1"/>
  <c r="CM262" i="1"/>
  <c r="CG263" i="1"/>
  <c r="CH263" i="1"/>
  <c r="CI263" i="1"/>
  <c r="CG264" i="1"/>
  <c r="CH264" i="1"/>
  <c r="CI264" i="1"/>
  <c r="CJ264" i="1" s="1"/>
  <c r="CG265" i="1"/>
  <c r="CH265" i="1"/>
  <c r="CI265" i="1"/>
  <c r="CM265" i="1" s="1"/>
  <c r="CJ265" i="1"/>
  <c r="CG266" i="1"/>
  <c r="CH266" i="1"/>
  <c r="CI266" i="1"/>
  <c r="CJ266" i="1" s="1"/>
  <c r="CM266" i="1"/>
  <c r="CG267" i="1"/>
  <c r="CH267" i="1"/>
  <c r="CI267" i="1"/>
  <c r="CG268" i="1"/>
  <c r="CH268" i="1"/>
  <c r="CI268" i="1"/>
  <c r="CJ268" i="1" s="1"/>
  <c r="CG269" i="1"/>
  <c r="CH269" i="1"/>
  <c r="CI269" i="1"/>
  <c r="CJ269" i="1" s="1"/>
  <c r="CG270" i="1"/>
  <c r="CH270" i="1"/>
  <c r="CI270" i="1"/>
  <c r="CJ270" i="1" s="1"/>
  <c r="CG271" i="1"/>
  <c r="CH271" i="1"/>
  <c r="CI271" i="1"/>
  <c r="CG272" i="1"/>
  <c r="CH272" i="1"/>
  <c r="CI272" i="1"/>
  <c r="CJ272" i="1" s="1"/>
  <c r="CG273" i="1"/>
  <c r="CH273" i="1"/>
  <c r="CI273" i="1"/>
  <c r="CJ273" i="1" s="1"/>
  <c r="CM273" i="1"/>
  <c r="CG274" i="1"/>
  <c r="CH274" i="1"/>
  <c r="CI274" i="1"/>
  <c r="CG275" i="1"/>
  <c r="CH275" i="1"/>
  <c r="CI275" i="1"/>
  <c r="CG276" i="1"/>
  <c r="CH276" i="1"/>
  <c r="CI276" i="1"/>
  <c r="CJ276" i="1" s="1"/>
  <c r="CG277" i="1"/>
  <c r="CH277" i="1"/>
  <c r="CI277" i="1"/>
  <c r="CM277" i="1" s="1"/>
  <c r="CG278" i="1"/>
  <c r="CH278" i="1"/>
  <c r="CI278" i="1"/>
  <c r="CJ278" i="1" s="1"/>
  <c r="CM278" i="1"/>
  <c r="CG279" i="1"/>
  <c r="CH279" i="1"/>
  <c r="CI279" i="1"/>
  <c r="CG280" i="1"/>
  <c r="CH280" i="1"/>
  <c r="CI280" i="1"/>
  <c r="CJ280" i="1" s="1"/>
  <c r="CG281" i="1"/>
  <c r="CH281" i="1"/>
  <c r="CI281" i="1"/>
  <c r="CG282" i="1"/>
  <c r="CH282" i="1"/>
  <c r="CI282" i="1"/>
  <c r="CJ282" i="1" s="1"/>
  <c r="CG283" i="1"/>
  <c r="CH283" i="1"/>
  <c r="CI283" i="1"/>
  <c r="CG284" i="1"/>
  <c r="CH284" i="1"/>
  <c r="CI284" i="1"/>
  <c r="CJ284" i="1" s="1"/>
  <c r="CG285" i="1"/>
  <c r="CH285" i="1"/>
  <c r="CI285" i="1"/>
  <c r="CJ285" i="1" s="1"/>
  <c r="CG286" i="1"/>
  <c r="CH286" i="1"/>
  <c r="CI286" i="1"/>
  <c r="CJ286" i="1" s="1"/>
  <c r="CG287" i="1"/>
  <c r="CH287" i="1"/>
  <c r="CI287" i="1"/>
  <c r="CG288" i="1"/>
  <c r="CH288" i="1"/>
  <c r="CI288" i="1"/>
  <c r="CJ288" i="1" s="1"/>
  <c r="CG289" i="1"/>
  <c r="CH289" i="1"/>
  <c r="CI289" i="1"/>
  <c r="CJ289" i="1" s="1"/>
  <c r="CG290" i="1"/>
  <c r="CH290" i="1"/>
  <c r="CI290" i="1"/>
  <c r="CM290" i="1" s="1"/>
  <c r="CJ290" i="1"/>
  <c r="CG291" i="1"/>
  <c r="CH291" i="1"/>
  <c r="CI291" i="1"/>
  <c r="CG292" i="1"/>
  <c r="CH292" i="1"/>
  <c r="CI292" i="1"/>
  <c r="CJ292" i="1" s="1"/>
  <c r="CG293" i="1"/>
  <c r="CH293" i="1"/>
  <c r="CI293" i="1"/>
  <c r="CM293" i="1" s="1"/>
  <c r="CG294" i="1"/>
  <c r="CH294" i="1"/>
  <c r="CI294" i="1"/>
  <c r="CG295" i="1"/>
  <c r="CH295" i="1"/>
  <c r="CI295" i="1"/>
  <c r="CG296" i="1"/>
  <c r="CH296" i="1"/>
  <c r="CI296" i="1"/>
  <c r="CJ296" i="1" s="1"/>
  <c r="CG297" i="1"/>
  <c r="CH297" i="1"/>
  <c r="CI297" i="1"/>
  <c r="CM297" i="1" s="1"/>
  <c r="CJ297" i="1"/>
  <c r="CG298" i="1"/>
  <c r="CH298" i="1"/>
  <c r="CI298" i="1"/>
  <c r="CG299" i="1"/>
  <c r="CH299" i="1"/>
  <c r="CI299" i="1"/>
  <c r="CG300" i="1"/>
  <c r="CH300" i="1"/>
  <c r="CI300" i="1"/>
  <c r="CJ300" i="1" s="1"/>
  <c r="CG301" i="1"/>
  <c r="CH301" i="1"/>
  <c r="CI301" i="1"/>
  <c r="CJ301" i="1" s="1"/>
  <c r="CG302" i="1"/>
  <c r="CH302" i="1"/>
  <c r="CI302" i="1"/>
  <c r="CJ302" i="1" s="1"/>
  <c r="CM302" i="1"/>
  <c r="CG303" i="1"/>
  <c r="CH303" i="1"/>
  <c r="CI303" i="1"/>
  <c r="CG304" i="1"/>
  <c r="CH304" i="1"/>
  <c r="CI304" i="1"/>
  <c r="CJ304" i="1" s="1"/>
  <c r="CG305" i="1"/>
  <c r="CH305" i="1"/>
  <c r="CI305" i="1"/>
  <c r="CM305" i="1" s="1"/>
  <c r="CJ305" i="1"/>
  <c r="CG306" i="1"/>
  <c r="CH306" i="1"/>
  <c r="CI306" i="1"/>
  <c r="CJ306" i="1"/>
  <c r="CM306" i="1"/>
  <c r="CG307" i="1"/>
  <c r="CH307" i="1"/>
  <c r="CI307" i="1"/>
  <c r="CG308" i="1"/>
  <c r="CH308" i="1"/>
  <c r="CI308" i="1"/>
  <c r="CJ308" i="1" s="1"/>
  <c r="CG309" i="1"/>
  <c r="CH309" i="1"/>
  <c r="CI309" i="1"/>
  <c r="CM309" i="1" s="1"/>
  <c r="CG310" i="1"/>
  <c r="CH310" i="1"/>
  <c r="CI310" i="1"/>
  <c r="CJ310" i="1" s="1"/>
  <c r="CM310" i="1"/>
  <c r="CG311" i="1"/>
  <c r="CH311" i="1"/>
  <c r="CI311" i="1"/>
  <c r="CG312" i="1"/>
  <c r="CH312" i="1"/>
  <c r="CI312" i="1"/>
  <c r="CJ312" i="1" s="1"/>
  <c r="CG313" i="1"/>
  <c r="CH313" i="1"/>
  <c r="CI313" i="1"/>
  <c r="CJ313" i="1"/>
  <c r="CM313" i="1"/>
  <c r="CG314" i="1"/>
  <c r="CH314" i="1"/>
  <c r="CI314" i="1"/>
  <c r="CJ314" i="1" s="1"/>
  <c r="CM314" i="1"/>
  <c r="CG315" i="1"/>
  <c r="CH315" i="1"/>
  <c r="CI315" i="1"/>
  <c r="CG316" i="1"/>
  <c r="CH316" i="1"/>
  <c r="CI316" i="1"/>
  <c r="CJ316" i="1" s="1"/>
  <c r="CG317" i="1"/>
  <c r="CH317" i="1"/>
  <c r="CI317" i="1"/>
  <c r="CJ317" i="1" s="1"/>
  <c r="CG318" i="1"/>
  <c r="CH318" i="1"/>
  <c r="CI318" i="1"/>
  <c r="CJ318" i="1" s="1"/>
  <c r="CM318" i="1"/>
  <c r="CG319" i="1"/>
  <c r="CH319" i="1"/>
  <c r="CI319" i="1"/>
  <c r="CG320" i="1"/>
  <c r="CH320" i="1"/>
  <c r="CI320" i="1"/>
  <c r="CJ320" i="1" s="1"/>
  <c r="CG321" i="1"/>
  <c r="CH321" i="1"/>
  <c r="CI321" i="1"/>
  <c r="CJ321" i="1" s="1"/>
  <c r="CM321" i="1"/>
  <c r="CG322" i="1"/>
  <c r="CH322" i="1"/>
  <c r="CI322" i="1"/>
  <c r="CM322" i="1" s="1"/>
  <c r="CJ322" i="1"/>
  <c r="CG323" i="1"/>
  <c r="CH323" i="1"/>
  <c r="CI323" i="1"/>
  <c r="CG324" i="1"/>
  <c r="CH324" i="1"/>
  <c r="CI324" i="1"/>
  <c r="CJ324" i="1" s="1"/>
  <c r="CG325" i="1"/>
  <c r="CH325" i="1"/>
  <c r="CI325" i="1"/>
  <c r="CM325" i="1" s="1"/>
  <c r="CG326" i="1"/>
  <c r="CH326" i="1"/>
  <c r="CI326" i="1"/>
  <c r="CJ326" i="1" s="1"/>
  <c r="CM326" i="1"/>
  <c r="CG327" i="1"/>
  <c r="CH327" i="1"/>
  <c r="CI327" i="1"/>
  <c r="CG328" i="1"/>
  <c r="CH328" i="1"/>
  <c r="CI328" i="1"/>
  <c r="CJ328" i="1" s="1"/>
  <c r="CG329" i="1"/>
  <c r="CH329" i="1"/>
  <c r="CI329" i="1"/>
  <c r="CM329" i="1" s="1"/>
  <c r="CJ329" i="1"/>
  <c r="CG330" i="1"/>
  <c r="CH330" i="1"/>
  <c r="CI330" i="1"/>
  <c r="CJ330" i="1" s="1"/>
  <c r="CM330" i="1"/>
  <c r="CG331" i="1"/>
  <c r="CH331" i="1"/>
  <c r="CI331" i="1"/>
  <c r="CG332" i="1"/>
  <c r="CH332" i="1"/>
  <c r="CI332" i="1"/>
  <c r="CJ332" i="1" s="1"/>
  <c r="CG333" i="1"/>
  <c r="CH333" i="1"/>
  <c r="CI333" i="1"/>
  <c r="CJ333" i="1" s="1"/>
  <c r="CG334" i="1"/>
  <c r="CH334" i="1"/>
  <c r="CI334" i="1"/>
  <c r="CJ334" i="1" s="1"/>
  <c r="CG335" i="1"/>
  <c r="CH335" i="1"/>
  <c r="CI335" i="1"/>
  <c r="CG336" i="1"/>
  <c r="CH336" i="1"/>
  <c r="CI336" i="1"/>
  <c r="CJ336" i="1" s="1"/>
  <c r="CG337" i="1"/>
  <c r="CH337" i="1"/>
  <c r="CI337" i="1"/>
  <c r="CM337" i="1" s="1"/>
  <c r="CG338" i="1"/>
  <c r="CH338" i="1"/>
  <c r="CI338" i="1"/>
  <c r="CJ338" i="1"/>
  <c r="CM338" i="1"/>
  <c r="CG339" i="1"/>
  <c r="CH339" i="1"/>
  <c r="CI339" i="1"/>
  <c r="CJ339" i="1" s="1"/>
  <c r="CG340" i="1"/>
  <c r="CH340" i="1"/>
  <c r="CI340" i="1"/>
  <c r="CM340" i="1" s="1"/>
  <c r="CJ340" i="1"/>
  <c r="CG341" i="1"/>
  <c r="CH341" i="1"/>
  <c r="CI341" i="1"/>
  <c r="CM341" i="1" s="1"/>
  <c r="CG342" i="1"/>
  <c r="CH342" i="1"/>
  <c r="CI342" i="1"/>
  <c r="CG343" i="1"/>
  <c r="CH343" i="1"/>
  <c r="CI343" i="1"/>
  <c r="CG344" i="1"/>
  <c r="CH344" i="1"/>
  <c r="CI344" i="1"/>
  <c r="CJ344" i="1" s="1"/>
  <c r="CG345" i="1"/>
  <c r="CH345" i="1"/>
  <c r="CI345" i="1"/>
  <c r="CJ345" i="1" s="1"/>
  <c r="CG346" i="1"/>
  <c r="CH346" i="1"/>
  <c r="CI346" i="1"/>
  <c r="CJ346" i="1" s="1"/>
  <c r="CG347" i="1"/>
  <c r="CH347" i="1"/>
  <c r="CI347" i="1"/>
  <c r="CJ347" i="1" s="1"/>
  <c r="CG348" i="1"/>
  <c r="CH348" i="1"/>
  <c r="CI348" i="1"/>
  <c r="CJ348" i="1" s="1"/>
  <c r="CM348" i="1"/>
  <c r="CG349" i="1"/>
  <c r="CH349" i="1"/>
  <c r="CI349" i="1"/>
  <c r="CM349" i="1" s="1"/>
  <c r="CJ349" i="1"/>
  <c r="CG350" i="1"/>
  <c r="CH350" i="1"/>
  <c r="CI350" i="1"/>
  <c r="CJ350" i="1" s="1"/>
  <c r="CM350" i="1"/>
  <c r="CG351" i="1"/>
  <c r="CH351" i="1"/>
  <c r="CI351" i="1"/>
  <c r="CG352" i="1"/>
  <c r="CH352" i="1"/>
  <c r="CI352" i="1"/>
  <c r="CJ352" i="1" s="1"/>
  <c r="CG353" i="1"/>
  <c r="CH353" i="1"/>
  <c r="CI353" i="1"/>
  <c r="CM353" i="1" s="1"/>
  <c r="CG354" i="1"/>
  <c r="CH354" i="1"/>
  <c r="CI354" i="1"/>
  <c r="CJ354" i="1" s="1"/>
  <c r="CM354" i="1"/>
  <c r="CG355" i="1"/>
  <c r="CH355" i="1"/>
  <c r="CI355" i="1"/>
  <c r="CJ355" i="1" s="1"/>
  <c r="CM355" i="1"/>
  <c r="CG356" i="1"/>
  <c r="CH356" i="1"/>
  <c r="CI356" i="1"/>
  <c r="CM356" i="1" s="1"/>
  <c r="CJ356" i="1"/>
  <c r="CG357" i="1"/>
  <c r="CH357" i="1"/>
  <c r="CI357" i="1"/>
  <c r="CM357" i="1" s="1"/>
  <c r="CJ357" i="1"/>
  <c r="CG358" i="1"/>
  <c r="CH358" i="1"/>
  <c r="CI358" i="1"/>
  <c r="CJ358" i="1" s="1"/>
  <c r="CG359" i="1"/>
  <c r="CH359" i="1"/>
  <c r="CI359" i="1"/>
  <c r="CJ359" i="1" s="1"/>
  <c r="CG360" i="1"/>
  <c r="CH360" i="1"/>
  <c r="CI360" i="1"/>
  <c r="CJ360" i="1" s="1"/>
  <c r="CM360" i="1"/>
  <c r="CG361" i="1"/>
  <c r="CH361" i="1"/>
  <c r="CI361" i="1"/>
  <c r="CG362" i="1"/>
  <c r="CH362" i="1"/>
  <c r="CI362" i="1"/>
  <c r="CJ362" i="1" s="1"/>
  <c r="CG363" i="1"/>
  <c r="CH363" i="1"/>
  <c r="CI363" i="1"/>
  <c r="CG364" i="1"/>
  <c r="CH364" i="1"/>
  <c r="CI364" i="1"/>
  <c r="CJ364" i="1"/>
  <c r="CM364" i="1"/>
  <c r="CG365" i="1"/>
  <c r="CH365" i="1"/>
  <c r="CI365" i="1"/>
  <c r="CJ365" i="1" s="1"/>
  <c r="CM365" i="1"/>
  <c r="CG366" i="1"/>
  <c r="CH366" i="1"/>
  <c r="CI366" i="1"/>
  <c r="CJ366" i="1" s="1"/>
  <c r="CG367" i="1"/>
  <c r="CH367" i="1"/>
  <c r="CI367" i="1"/>
  <c r="CJ367" i="1" s="1"/>
  <c r="CG368" i="1"/>
  <c r="CH368" i="1"/>
  <c r="CI368" i="1"/>
  <c r="CJ368" i="1" s="1"/>
  <c r="CG369" i="1"/>
  <c r="CH369" i="1"/>
  <c r="CI369" i="1"/>
  <c r="CM369" i="1" s="1"/>
  <c r="CJ369" i="1"/>
  <c r="CG370" i="1"/>
  <c r="CH370" i="1"/>
  <c r="CI370" i="1"/>
  <c r="CJ370" i="1" s="1"/>
  <c r="CG371" i="1"/>
  <c r="CH371" i="1"/>
  <c r="CI371" i="1"/>
  <c r="CJ371" i="1" s="1"/>
  <c r="CM371" i="1"/>
  <c r="CG372" i="1"/>
  <c r="CH372" i="1"/>
  <c r="CI372" i="1"/>
  <c r="CJ372" i="1" s="1"/>
  <c r="CG373" i="1"/>
  <c r="CH373" i="1"/>
  <c r="CI373" i="1"/>
  <c r="CJ373" i="1" s="1"/>
  <c r="CM373" i="1"/>
  <c r="CG374" i="1"/>
  <c r="CH374" i="1"/>
  <c r="CI374" i="1"/>
  <c r="CJ374" i="1" s="1"/>
  <c r="CG375" i="1"/>
  <c r="CH375" i="1"/>
  <c r="CI375" i="1"/>
  <c r="CJ375" i="1" s="1"/>
  <c r="CG376" i="1"/>
  <c r="CH376" i="1"/>
  <c r="CI376" i="1"/>
  <c r="CM376" i="1" s="1"/>
  <c r="CJ376" i="1"/>
  <c r="CG377" i="1"/>
  <c r="CH377" i="1"/>
  <c r="CI377" i="1"/>
  <c r="CJ377" i="1"/>
  <c r="CM377" i="1"/>
  <c r="CG378" i="1"/>
  <c r="CH378" i="1"/>
  <c r="CI378" i="1"/>
  <c r="CJ378" i="1" s="1"/>
  <c r="CG379" i="1"/>
  <c r="CH379" i="1"/>
  <c r="CI379" i="1"/>
  <c r="CJ379" i="1" s="1"/>
  <c r="CM379" i="1"/>
  <c r="CG380" i="1"/>
  <c r="CH380" i="1"/>
  <c r="CI380" i="1"/>
  <c r="CG381" i="1"/>
  <c r="CH381" i="1"/>
  <c r="CI381" i="1"/>
  <c r="CJ381" i="1"/>
  <c r="CM381" i="1"/>
  <c r="CG382" i="1"/>
  <c r="CH382" i="1"/>
  <c r="CI382" i="1"/>
  <c r="CJ382" i="1" s="1"/>
  <c r="CG383" i="1"/>
  <c r="CH383" i="1"/>
  <c r="CI383" i="1"/>
  <c r="CJ383" i="1" s="1"/>
  <c r="CM383" i="1"/>
  <c r="CG384" i="1"/>
  <c r="CH384" i="1"/>
  <c r="CI384" i="1"/>
  <c r="CJ384" i="1" s="1"/>
  <c r="CM384" i="1"/>
  <c r="CG385" i="1"/>
  <c r="CH385" i="1"/>
  <c r="CI385" i="1"/>
  <c r="CJ385" i="1"/>
  <c r="CM385" i="1"/>
  <c r="CG386" i="1"/>
  <c r="CH386" i="1"/>
  <c r="CI386" i="1"/>
  <c r="CJ386" i="1" s="1"/>
  <c r="CG387" i="1"/>
  <c r="CH387" i="1"/>
  <c r="CI387" i="1"/>
  <c r="CJ387" i="1"/>
  <c r="CM387" i="1"/>
  <c r="CG388" i="1"/>
  <c r="CH388" i="1"/>
  <c r="CI388" i="1"/>
  <c r="CM388" i="1" s="1"/>
  <c r="CG389" i="1"/>
  <c r="CH389" i="1"/>
  <c r="CI389" i="1"/>
  <c r="CJ389" i="1" s="1"/>
  <c r="CM389" i="1"/>
  <c r="CG390" i="1"/>
  <c r="CH390" i="1"/>
  <c r="CI390" i="1"/>
  <c r="CJ390" i="1" s="1"/>
  <c r="CG391" i="1"/>
  <c r="CH391" i="1"/>
  <c r="CI391" i="1"/>
  <c r="CJ391" i="1" s="1"/>
  <c r="CG392" i="1"/>
  <c r="CH392" i="1"/>
  <c r="CI392" i="1"/>
  <c r="CM392" i="1" s="1"/>
  <c r="CG393" i="1"/>
  <c r="CH393" i="1"/>
  <c r="CI393" i="1"/>
  <c r="CJ393" i="1" s="1"/>
  <c r="CM393" i="1"/>
  <c r="CG394" i="1"/>
  <c r="CH394" i="1"/>
  <c r="CI394" i="1"/>
  <c r="CJ394" i="1" s="1"/>
  <c r="CG395" i="1"/>
  <c r="CH395" i="1"/>
  <c r="CI395" i="1"/>
  <c r="CJ395" i="1" s="1"/>
  <c r="CM395" i="1"/>
  <c r="CG396" i="1"/>
  <c r="CH396" i="1"/>
  <c r="CI396" i="1"/>
  <c r="CM396" i="1" s="1"/>
  <c r="CG397" i="1"/>
  <c r="CH397" i="1"/>
  <c r="CI397" i="1"/>
  <c r="CJ397" i="1" s="1"/>
  <c r="CG398" i="1"/>
  <c r="CH398" i="1"/>
  <c r="CI398" i="1"/>
  <c r="CJ398" i="1" s="1"/>
  <c r="CG399" i="1"/>
  <c r="CH399" i="1"/>
  <c r="CI399" i="1"/>
  <c r="CJ399" i="1" s="1"/>
  <c r="CG400" i="1"/>
  <c r="CH400" i="1"/>
  <c r="CI400" i="1"/>
  <c r="CM400" i="1" s="1"/>
  <c r="CG401" i="1"/>
  <c r="CH401" i="1"/>
  <c r="CI401" i="1"/>
  <c r="CG402" i="1"/>
  <c r="CH402" i="1"/>
  <c r="CI402" i="1"/>
  <c r="CJ402" i="1" s="1"/>
  <c r="CG403" i="1"/>
  <c r="CH403" i="1"/>
  <c r="CI403" i="1"/>
  <c r="CG404" i="1"/>
  <c r="CH404" i="1"/>
  <c r="CI404" i="1"/>
  <c r="CM404" i="1" s="1"/>
  <c r="CG405" i="1"/>
  <c r="CH405" i="1"/>
  <c r="CI405" i="1"/>
  <c r="CG406" i="1"/>
  <c r="CH406" i="1"/>
  <c r="CI406" i="1"/>
  <c r="CJ406" i="1" s="1"/>
  <c r="CG407" i="1"/>
  <c r="CH407" i="1"/>
  <c r="CI407" i="1"/>
  <c r="CJ407" i="1" s="1"/>
  <c r="CG408" i="1"/>
  <c r="CH408" i="1"/>
  <c r="CI408" i="1"/>
  <c r="CM408" i="1" s="1"/>
  <c r="CG409" i="1"/>
  <c r="CH409" i="1"/>
  <c r="CI409" i="1"/>
  <c r="CJ409" i="1"/>
  <c r="CM409" i="1"/>
  <c r="CG410" i="1"/>
  <c r="CH410" i="1"/>
  <c r="CI410" i="1"/>
  <c r="CJ410" i="1" s="1"/>
  <c r="CG411" i="1"/>
  <c r="CH411" i="1"/>
  <c r="CI411" i="1"/>
  <c r="CJ411" i="1"/>
  <c r="CM411" i="1"/>
  <c r="CG412" i="1"/>
  <c r="CH412" i="1"/>
  <c r="CI412" i="1"/>
  <c r="CM412" i="1" s="1"/>
  <c r="CG413" i="1"/>
  <c r="CH413" i="1"/>
  <c r="CI413" i="1"/>
  <c r="CJ413" i="1" s="1"/>
  <c r="CM413" i="1"/>
  <c r="CG414" i="1"/>
  <c r="CH414" i="1"/>
  <c r="CI414" i="1"/>
  <c r="CJ414" i="1" s="1"/>
  <c r="CM414" i="1"/>
  <c r="CG415" i="1"/>
  <c r="CH415" i="1"/>
  <c r="CI415" i="1"/>
  <c r="CJ415" i="1"/>
  <c r="CM415" i="1"/>
  <c r="CG416" i="1"/>
  <c r="CH416" i="1"/>
  <c r="CI416" i="1"/>
  <c r="CJ416" i="1" s="1"/>
  <c r="CG417" i="1"/>
  <c r="CH417" i="1"/>
  <c r="CI417" i="1"/>
  <c r="CJ417" i="1" s="1"/>
  <c r="CM417" i="1"/>
  <c r="CG418" i="1"/>
  <c r="CH418" i="1"/>
  <c r="CI418" i="1"/>
  <c r="CM418" i="1" s="1"/>
  <c r="CJ418" i="1"/>
  <c r="CG419" i="1"/>
  <c r="CH419" i="1"/>
  <c r="CI419" i="1"/>
  <c r="CM419" i="1" s="1"/>
  <c r="CJ419" i="1"/>
  <c r="CG420" i="1"/>
  <c r="CH420" i="1"/>
  <c r="CI420" i="1"/>
  <c r="CJ420" i="1" s="1"/>
  <c r="CG421" i="1"/>
  <c r="CH421" i="1"/>
  <c r="CI421" i="1"/>
  <c r="CJ421" i="1" s="1"/>
  <c r="CG422" i="1"/>
  <c r="CH422" i="1"/>
  <c r="CI422" i="1"/>
  <c r="CG423" i="1"/>
  <c r="CH423" i="1"/>
  <c r="CI423" i="1"/>
  <c r="CG424" i="1"/>
  <c r="CH424" i="1"/>
  <c r="CI424" i="1"/>
  <c r="CJ424" i="1" s="1"/>
  <c r="CG425" i="1"/>
  <c r="CH425" i="1"/>
  <c r="CI425" i="1"/>
  <c r="CG426" i="1"/>
  <c r="CH426" i="1"/>
  <c r="CI426" i="1"/>
  <c r="CJ426" i="1"/>
  <c r="CM426" i="1"/>
  <c r="CG427" i="1"/>
  <c r="CH427" i="1"/>
  <c r="CI427" i="1"/>
  <c r="CJ427" i="1" s="1"/>
  <c r="CM427" i="1"/>
  <c r="CG428" i="1"/>
  <c r="CH428" i="1"/>
  <c r="CI428" i="1"/>
  <c r="CJ428" i="1" s="1"/>
  <c r="CG429" i="1"/>
  <c r="CH429" i="1"/>
  <c r="CI429" i="1"/>
  <c r="CJ429" i="1" s="1"/>
  <c r="CG430" i="1"/>
  <c r="CH430" i="1"/>
  <c r="CI430" i="1"/>
  <c r="CJ430" i="1" s="1"/>
  <c r="CM430" i="1"/>
  <c r="CG431" i="1"/>
  <c r="CH431" i="1"/>
  <c r="CI431" i="1"/>
  <c r="CM431" i="1" s="1"/>
  <c r="CJ431" i="1"/>
  <c r="CG432" i="1"/>
  <c r="CH432" i="1"/>
  <c r="CI432" i="1"/>
  <c r="CJ432" i="1" s="1"/>
  <c r="CG433" i="1"/>
  <c r="CH433" i="1"/>
  <c r="CI433" i="1"/>
  <c r="CJ433" i="1" s="1"/>
  <c r="CM433" i="1"/>
  <c r="CG434" i="1"/>
  <c r="CH434" i="1"/>
  <c r="CI434" i="1"/>
  <c r="CJ434" i="1" s="1"/>
  <c r="CM434" i="1"/>
  <c r="CG435" i="1"/>
  <c r="CH435" i="1"/>
  <c r="CI435" i="1"/>
  <c r="CJ435" i="1" s="1"/>
  <c r="CM435" i="1"/>
  <c r="CG436" i="1"/>
  <c r="CH436" i="1"/>
  <c r="CI436" i="1"/>
  <c r="CJ436" i="1" s="1"/>
  <c r="CG437" i="1"/>
  <c r="CH437" i="1"/>
  <c r="CI437" i="1"/>
  <c r="CG438" i="1"/>
  <c r="CH438" i="1"/>
  <c r="CI438" i="1"/>
  <c r="CM438" i="1" s="1"/>
  <c r="CJ438" i="1"/>
  <c r="CG439" i="1"/>
  <c r="CH439" i="1"/>
  <c r="CI439" i="1"/>
  <c r="CJ439" i="1"/>
  <c r="CM439" i="1"/>
  <c r="CG440" i="1"/>
  <c r="CH440" i="1"/>
  <c r="CI440" i="1"/>
  <c r="CJ440" i="1" s="1"/>
  <c r="CG441" i="1"/>
  <c r="CH441" i="1"/>
  <c r="CI441" i="1"/>
  <c r="CJ441" i="1" s="1"/>
  <c r="CM441" i="1"/>
  <c r="CG442" i="1"/>
  <c r="CH442" i="1"/>
  <c r="CI442" i="1"/>
  <c r="CG443" i="1"/>
  <c r="CH443" i="1"/>
  <c r="CI443" i="1"/>
  <c r="CJ443" i="1"/>
  <c r="CM443" i="1"/>
  <c r="CG444" i="1"/>
  <c r="CH444" i="1"/>
  <c r="CI444" i="1"/>
  <c r="CJ444" i="1" s="1"/>
  <c r="CG445" i="1"/>
  <c r="CH445" i="1"/>
  <c r="CI445" i="1"/>
  <c r="CJ445" i="1" s="1"/>
  <c r="CM445" i="1"/>
  <c r="CG446" i="1"/>
  <c r="CH446" i="1"/>
  <c r="CI446" i="1"/>
  <c r="CJ446" i="1" s="1"/>
  <c r="CM446" i="1"/>
  <c r="CG447" i="1"/>
  <c r="CH447" i="1"/>
  <c r="CI447" i="1"/>
  <c r="CJ447" i="1"/>
  <c r="CM447" i="1"/>
  <c r="CG448" i="1"/>
  <c r="CH448" i="1"/>
  <c r="CI448" i="1"/>
  <c r="CJ448" i="1" s="1"/>
  <c r="CG449" i="1"/>
  <c r="CH449" i="1"/>
  <c r="CI449" i="1"/>
  <c r="CJ449" i="1" s="1"/>
  <c r="CM449" i="1"/>
  <c r="CG450" i="1"/>
  <c r="CH450" i="1"/>
  <c r="CI450" i="1"/>
  <c r="CM450" i="1" s="1"/>
  <c r="CJ450" i="1"/>
  <c r="CG451" i="1"/>
  <c r="CH451" i="1"/>
  <c r="CI451" i="1"/>
  <c r="CM451" i="1" s="1"/>
  <c r="CJ451" i="1"/>
  <c r="CG452" i="1"/>
  <c r="CH452" i="1"/>
  <c r="CI452" i="1"/>
  <c r="CJ452" i="1" s="1"/>
  <c r="CG453" i="1"/>
  <c r="CH453" i="1"/>
  <c r="CI453" i="1"/>
  <c r="CJ453" i="1" s="1"/>
  <c r="CM453" i="1"/>
  <c r="CG454" i="1"/>
  <c r="CH454" i="1"/>
  <c r="CI454" i="1"/>
  <c r="CJ454" i="1" s="1"/>
  <c r="CM454" i="1"/>
  <c r="CG455" i="1"/>
  <c r="CH455" i="1"/>
  <c r="CI455" i="1"/>
  <c r="CG456" i="1"/>
  <c r="CH456" i="1"/>
  <c r="CI456" i="1"/>
  <c r="CJ456" i="1" s="1"/>
  <c r="CG457" i="1"/>
  <c r="CH457" i="1"/>
  <c r="CI457" i="1"/>
  <c r="CG458" i="1"/>
  <c r="CH458" i="1"/>
  <c r="CI458" i="1"/>
  <c r="CJ458" i="1"/>
  <c r="CM458" i="1"/>
  <c r="CG459" i="1"/>
  <c r="CH459" i="1"/>
  <c r="CI459" i="1"/>
  <c r="CJ459" i="1" s="1"/>
  <c r="CM459" i="1"/>
  <c r="CG460" i="1"/>
  <c r="CH460" i="1"/>
  <c r="CI460" i="1"/>
  <c r="CJ460" i="1" s="1"/>
  <c r="CG461" i="1"/>
  <c r="CH461" i="1"/>
  <c r="CI461" i="1"/>
  <c r="CJ461" i="1" s="1"/>
  <c r="CG462" i="1"/>
  <c r="CH462" i="1"/>
  <c r="CI462" i="1"/>
  <c r="CJ462" i="1"/>
  <c r="CM462" i="1"/>
  <c r="CG463" i="1"/>
  <c r="CH463" i="1"/>
  <c r="CI463" i="1"/>
  <c r="CM463" i="1" s="1"/>
  <c r="CJ463" i="1"/>
  <c r="CG464" i="1"/>
  <c r="CH464" i="1"/>
  <c r="CI464" i="1"/>
  <c r="CJ464" i="1" s="1"/>
  <c r="CG465" i="1"/>
  <c r="CH465" i="1"/>
  <c r="CI465" i="1"/>
  <c r="CJ465" i="1" s="1"/>
  <c r="CM465" i="1"/>
  <c r="CG466" i="1"/>
  <c r="CH466" i="1"/>
  <c r="CI466" i="1"/>
  <c r="CJ466" i="1"/>
  <c r="CM466" i="1"/>
  <c r="CG467" i="1"/>
  <c r="CH467" i="1"/>
  <c r="CI467" i="1"/>
  <c r="CJ467" i="1" s="1"/>
  <c r="CG468" i="1"/>
  <c r="CH468" i="1"/>
  <c r="CI468" i="1"/>
  <c r="CJ468" i="1" s="1"/>
  <c r="CG469" i="1"/>
  <c r="CH469" i="1"/>
  <c r="CI469" i="1"/>
  <c r="CG470" i="1"/>
  <c r="CH470" i="1"/>
  <c r="CI470" i="1"/>
  <c r="CM470" i="1" s="1"/>
  <c r="CG471" i="1"/>
  <c r="CH471" i="1"/>
  <c r="CI471" i="1"/>
  <c r="CJ471" i="1"/>
  <c r="CM471" i="1"/>
  <c r="CG472" i="1"/>
  <c r="CH472" i="1"/>
  <c r="CI472" i="1"/>
  <c r="CJ472" i="1" s="1"/>
  <c r="CG473" i="1"/>
  <c r="CH473" i="1"/>
  <c r="CI473" i="1"/>
  <c r="CJ473" i="1" s="1"/>
  <c r="CM473" i="1"/>
  <c r="CG474" i="1"/>
  <c r="CH474" i="1"/>
  <c r="CI474" i="1"/>
  <c r="CG475" i="1"/>
  <c r="CH475" i="1"/>
  <c r="CI475" i="1"/>
  <c r="CM475" i="1" s="1"/>
  <c r="CJ475" i="1"/>
  <c r="CG476" i="1"/>
  <c r="CH476" i="1"/>
  <c r="CI476" i="1"/>
  <c r="CJ476" i="1" s="1"/>
  <c r="CG477" i="1"/>
  <c r="CH477" i="1"/>
  <c r="CI477" i="1"/>
  <c r="CJ477" i="1" s="1"/>
  <c r="CM477" i="1"/>
  <c r="CG478" i="1"/>
  <c r="CH478" i="1"/>
  <c r="CI478" i="1"/>
  <c r="CJ478" i="1"/>
  <c r="CM478" i="1"/>
  <c r="CG479" i="1"/>
  <c r="CH479" i="1"/>
  <c r="CI479" i="1"/>
  <c r="CG480" i="1"/>
  <c r="CH480" i="1"/>
  <c r="CI480" i="1"/>
  <c r="CJ480" i="1" s="1"/>
  <c r="CG481" i="1"/>
  <c r="CH481" i="1"/>
  <c r="CI481" i="1"/>
  <c r="CG482" i="1"/>
  <c r="CH482" i="1"/>
  <c r="CI482" i="1"/>
  <c r="CM482" i="1" s="1"/>
  <c r="CJ482" i="1"/>
  <c r="CG483" i="1"/>
  <c r="CH483" i="1"/>
  <c r="CI483" i="1"/>
  <c r="CG484" i="1"/>
  <c r="CH484" i="1"/>
  <c r="CI484" i="1"/>
  <c r="CJ484" i="1" s="1"/>
  <c r="CG485" i="1"/>
  <c r="CH485" i="1"/>
  <c r="CI485" i="1"/>
  <c r="CJ485" i="1" s="1"/>
  <c r="CM485" i="1"/>
  <c r="CG486" i="1"/>
  <c r="CH486" i="1"/>
  <c r="CI486" i="1"/>
  <c r="CJ486" i="1" s="1"/>
  <c r="CG487" i="1"/>
  <c r="CH487" i="1"/>
  <c r="CI487" i="1"/>
  <c r="CG488" i="1"/>
  <c r="CH488" i="1"/>
  <c r="CI488" i="1"/>
  <c r="CJ488" i="1" s="1"/>
  <c r="CG489" i="1"/>
  <c r="CH489" i="1"/>
  <c r="CI489" i="1"/>
  <c r="CG490" i="1"/>
  <c r="CH490" i="1"/>
  <c r="CI490" i="1"/>
  <c r="CJ490" i="1"/>
  <c r="CM490" i="1"/>
  <c r="CG491" i="1"/>
  <c r="CH491" i="1"/>
  <c r="CI491" i="1"/>
  <c r="CJ491" i="1" s="1"/>
  <c r="CM491" i="1"/>
  <c r="CG492" i="1"/>
  <c r="CH492" i="1"/>
  <c r="CI492" i="1"/>
  <c r="CJ492" i="1" s="1"/>
  <c r="CG493" i="1"/>
  <c r="CH493" i="1"/>
  <c r="CI493" i="1"/>
  <c r="CJ493" i="1" s="1"/>
  <c r="CG494" i="1"/>
  <c r="CH494" i="1"/>
  <c r="CI494" i="1"/>
  <c r="CM494" i="1" s="1"/>
  <c r="CJ494" i="1"/>
  <c r="CG495" i="1"/>
  <c r="CH495" i="1"/>
  <c r="CI495" i="1"/>
  <c r="CM495" i="1" s="1"/>
  <c r="CJ495" i="1"/>
  <c r="CG496" i="1"/>
  <c r="CH496" i="1"/>
  <c r="CI496" i="1"/>
  <c r="CJ496" i="1" s="1"/>
  <c r="CG497" i="1"/>
  <c r="CH497" i="1"/>
  <c r="CI497" i="1"/>
  <c r="CJ497" i="1" s="1"/>
  <c r="CM497" i="1"/>
  <c r="CG498" i="1"/>
  <c r="CH498" i="1"/>
  <c r="CI498" i="1"/>
  <c r="CM498" i="1" s="1"/>
  <c r="CJ498" i="1"/>
  <c r="CG499" i="1"/>
  <c r="CH499" i="1"/>
  <c r="CI499" i="1"/>
  <c r="CJ499" i="1" s="1"/>
  <c r="CG500" i="1"/>
  <c r="CH500" i="1"/>
  <c r="CI500" i="1"/>
  <c r="CJ500" i="1" s="1"/>
  <c r="CG501" i="1"/>
  <c r="CH501" i="1"/>
  <c r="CI501" i="1"/>
  <c r="CG502" i="1"/>
  <c r="CH502" i="1"/>
  <c r="CI502" i="1"/>
  <c r="CM502" i="1" s="1"/>
  <c r="CJ502" i="1"/>
  <c r="CG503" i="1"/>
  <c r="CH503" i="1"/>
  <c r="CI503" i="1"/>
  <c r="CJ503" i="1"/>
  <c r="CM503" i="1"/>
  <c r="CG504" i="1"/>
  <c r="CH504" i="1"/>
  <c r="CI504" i="1"/>
  <c r="CJ504" i="1" s="1"/>
  <c r="CG505" i="1"/>
  <c r="CH505" i="1"/>
  <c r="CI505" i="1"/>
  <c r="CJ505" i="1" s="1"/>
  <c r="CM505" i="1"/>
  <c r="CG506" i="1"/>
  <c r="CH506" i="1"/>
  <c r="CI506" i="1"/>
  <c r="CG507" i="1"/>
  <c r="CH507" i="1"/>
  <c r="CI507" i="1"/>
  <c r="CM507" i="1" s="1"/>
  <c r="CJ507" i="1"/>
  <c r="CG508" i="1"/>
  <c r="CH508" i="1"/>
  <c r="CI508" i="1"/>
  <c r="CJ508" i="1" s="1"/>
  <c r="CG509" i="1"/>
  <c r="CH509" i="1"/>
  <c r="CI509" i="1"/>
  <c r="CJ509" i="1" s="1"/>
  <c r="CM509" i="1"/>
  <c r="CG510" i="1"/>
  <c r="CH510" i="1"/>
  <c r="CI510" i="1"/>
  <c r="CJ510" i="1"/>
  <c r="CM510" i="1"/>
  <c r="CG511" i="1"/>
  <c r="CH511" i="1"/>
  <c r="CI511" i="1"/>
  <c r="CJ511" i="1" s="1"/>
  <c r="CG512" i="1"/>
  <c r="CH512" i="1"/>
  <c r="CI512" i="1"/>
  <c r="CJ512" i="1" s="1"/>
  <c r="CG513" i="1"/>
  <c r="CH513" i="1"/>
  <c r="CI513" i="1"/>
  <c r="CJ513" i="1" s="1"/>
  <c r="CG514" i="1"/>
  <c r="CH514" i="1"/>
  <c r="CI514" i="1"/>
  <c r="CM514" i="1" s="1"/>
  <c r="CJ514" i="1"/>
  <c r="CG515" i="1"/>
  <c r="CH515" i="1"/>
  <c r="CI515" i="1"/>
  <c r="CM515" i="1" s="1"/>
  <c r="CG516" i="1"/>
  <c r="CH516" i="1"/>
  <c r="CI516" i="1"/>
  <c r="CJ516" i="1" s="1"/>
  <c r="CG517" i="1"/>
  <c r="CH517" i="1"/>
  <c r="CI517" i="1"/>
  <c r="CJ517" i="1" s="1"/>
  <c r="CM517" i="1"/>
  <c r="CG518" i="1"/>
  <c r="CH518" i="1"/>
  <c r="CI518" i="1"/>
  <c r="CJ518" i="1" s="1"/>
  <c r="CM518" i="1"/>
  <c r="CG519" i="1"/>
  <c r="CH519" i="1"/>
  <c r="CI519" i="1"/>
  <c r="CG520" i="1"/>
  <c r="CH520" i="1"/>
  <c r="CI520" i="1"/>
  <c r="CJ520" i="1" s="1"/>
  <c r="CG521" i="1"/>
  <c r="CH521" i="1"/>
  <c r="CI521" i="1"/>
  <c r="CG522" i="1"/>
  <c r="CH522" i="1"/>
  <c r="CI522" i="1"/>
  <c r="CJ522" i="1"/>
  <c r="CM522" i="1"/>
  <c r="CG523" i="1"/>
  <c r="CH523" i="1"/>
  <c r="CI523" i="1"/>
  <c r="CJ523" i="1" s="1"/>
  <c r="CM523" i="1"/>
  <c r="CG524" i="1"/>
  <c r="CH524" i="1"/>
  <c r="CI524" i="1"/>
  <c r="CJ524" i="1" s="1"/>
  <c r="CG525" i="1"/>
  <c r="CH525" i="1"/>
  <c r="CI525" i="1"/>
  <c r="CJ525" i="1" s="1"/>
  <c r="CG526" i="1"/>
  <c r="CH526" i="1"/>
  <c r="CI526" i="1"/>
  <c r="CM526" i="1" s="1"/>
  <c r="CJ526" i="1"/>
  <c r="CG527" i="1"/>
  <c r="CH527" i="1"/>
  <c r="CI527" i="1"/>
  <c r="CM527" i="1" s="1"/>
  <c r="CJ527" i="1"/>
  <c r="CG528" i="1"/>
  <c r="CH528" i="1"/>
  <c r="CI528" i="1"/>
  <c r="CJ528" i="1" s="1"/>
  <c r="CG529" i="1"/>
  <c r="CH529" i="1"/>
  <c r="CI529" i="1"/>
  <c r="CJ529" i="1" s="1"/>
  <c r="CM529" i="1"/>
  <c r="CG530" i="1"/>
  <c r="CH530" i="1"/>
  <c r="CI530" i="1"/>
  <c r="CM530" i="1" s="1"/>
  <c r="CJ530" i="1"/>
  <c r="CG531" i="1"/>
  <c r="CH531" i="1"/>
  <c r="CI531" i="1"/>
  <c r="CJ531" i="1" s="1"/>
  <c r="CM531" i="1"/>
  <c r="CG532" i="1"/>
  <c r="CH532" i="1"/>
  <c r="CI532" i="1"/>
  <c r="CJ532" i="1" s="1"/>
  <c r="CG533" i="1"/>
  <c r="CH533" i="1"/>
  <c r="CI533" i="1"/>
  <c r="CG534" i="1"/>
  <c r="CH534" i="1"/>
  <c r="CI534" i="1"/>
  <c r="CG535" i="1"/>
  <c r="CH535" i="1"/>
  <c r="CI535" i="1"/>
  <c r="CJ535" i="1"/>
  <c r="CM535" i="1"/>
  <c r="CG536" i="1"/>
  <c r="CH536" i="1"/>
  <c r="CI536" i="1"/>
  <c r="CJ536" i="1" s="1"/>
  <c r="CG537" i="1"/>
  <c r="CH537" i="1"/>
  <c r="CI537" i="1"/>
  <c r="CJ537" i="1" s="1"/>
  <c r="CM537" i="1"/>
  <c r="CG538" i="1"/>
  <c r="CH538" i="1"/>
  <c r="CI538" i="1"/>
  <c r="CG539" i="1"/>
  <c r="CH539" i="1"/>
  <c r="CI539" i="1"/>
  <c r="CJ539" i="1" s="1"/>
  <c r="CG540" i="1"/>
  <c r="CH540" i="1"/>
  <c r="CI540" i="1"/>
  <c r="CJ540" i="1" s="1"/>
  <c r="CG541" i="1"/>
  <c r="CH541" i="1"/>
  <c r="CI541" i="1"/>
  <c r="CJ541" i="1" s="1"/>
  <c r="CG542" i="1"/>
  <c r="CH542" i="1"/>
  <c r="CI542" i="1"/>
  <c r="CJ542" i="1"/>
  <c r="CM542" i="1"/>
  <c r="CG543" i="1"/>
  <c r="CH543" i="1"/>
  <c r="CI543" i="1"/>
  <c r="CJ543" i="1" s="1"/>
  <c r="CM543" i="1"/>
  <c r="CG544" i="1"/>
  <c r="CH544" i="1"/>
  <c r="CI544" i="1"/>
  <c r="CJ544" i="1" s="1"/>
  <c r="CG545" i="1"/>
  <c r="CH545" i="1"/>
  <c r="CI545" i="1"/>
  <c r="CJ545" i="1" s="1"/>
  <c r="CG546" i="1"/>
  <c r="CH546" i="1"/>
  <c r="CI546" i="1"/>
  <c r="CM546" i="1" s="1"/>
  <c r="CJ546" i="1"/>
  <c r="CG547" i="1"/>
  <c r="CH547" i="1"/>
  <c r="CI547" i="1"/>
  <c r="CM547" i="1" s="1"/>
  <c r="CG548" i="1"/>
  <c r="CH548" i="1"/>
  <c r="CI548" i="1"/>
  <c r="CJ548" i="1" s="1"/>
  <c r="CG549" i="1"/>
  <c r="CH549" i="1"/>
  <c r="CI549" i="1"/>
  <c r="CJ549" i="1" s="1"/>
  <c r="CG550" i="1"/>
  <c r="CH550" i="1"/>
  <c r="CI550" i="1"/>
  <c r="CJ550" i="1" s="1"/>
  <c r="CM550" i="1"/>
  <c r="CG551" i="1"/>
  <c r="CH551" i="1"/>
  <c r="CI551" i="1"/>
  <c r="CG552" i="1"/>
  <c r="CH552" i="1"/>
  <c r="CI552" i="1"/>
  <c r="CJ552" i="1" s="1"/>
  <c r="CG553" i="1"/>
  <c r="CH553" i="1"/>
  <c r="CI553" i="1"/>
  <c r="CG554" i="1"/>
  <c r="CH554" i="1"/>
  <c r="CI554" i="1"/>
  <c r="CJ554" i="1"/>
  <c r="CM554" i="1"/>
  <c r="CG555" i="1"/>
  <c r="CH555" i="1"/>
  <c r="CI555" i="1"/>
  <c r="CJ555" i="1"/>
  <c r="CM555" i="1"/>
  <c r="CG556" i="1"/>
  <c r="CH556" i="1"/>
  <c r="CI556" i="1"/>
  <c r="CJ556" i="1" s="1"/>
  <c r="CG557" i="1"/>
  <c r="CH557" i="1"/>
  <c r="CI557" i="1"/>
  <c r="CJ557" i="1" s="1"/>
  <c r="CM557" i="1"/>
  <c r="CG558" i="1"/>
  <c r="CH558" i="1"/>
  <c r="CI558" i="1"/>
  <c r="CJ558" i="1"/>
  <c r="CM558" i="1"/>
  <c r="CG559" i="1"/>
  <c r="CH559" i="1"/>
  <c r="CI559" i="1"/>
  <c r="CM559" i="1" s="1"/>
  <c r="CJ559" i="1"/>
  <c r="CG560" i="1"/>
  <c r="CH560" i="1"/>
  <c r="CI560" i="1"/>
  <c r="CJ560" i="1" s="1"/>
  <c r="CG561" i="1"/>
  <c r="CH561" i="1"/>
  <c r="CI561" i="1"/>
  <c r="CJ561" i="1" s="1"/>
  <c r="CM561" i="1"/>
  <c r="CG562" i="1"/>
  <c r="CH562" i="1"/>
  <c r="CI562" i="1"/>
  <c r="CJ562" i="1"/>
  <c r="CM562" i="1"/>
  <c r="CG563" i="1"/>
  <c r="CH563" i="1"/>
  <c r="CI563" i="1"/>
  <c r="CJ563" i="1" s="1"/>
  <c r="CG564" i="1"/>
  <c r="CH564" i="1"/>
  <c r="CI564" i="1"/>
  <c r="CJ564" i="1" s="1"/>
  <c r="CG565" i="1"/>
  <c r="CH565" i="1"/>
  <c r="CI565" i="1"/>
  <c r="CG566" i="1"/>
  <c r="CH566" i="1"/>
  <c r="CI566" i="1"/>
  <c r="CM566" i="1" s="1"/>
  <c r="CG567" i="1"/>
  <c r="CH567" i="1"/>
  <c r="CI567" i="1"/>
  <c r="CJ567" i="1"/>
  <c r="CM567" i="1"/>
  <c r="CG568" i="1"/>
  <c r="CH568" i="1"/>
  <c r="CI568" i="1"/>
  <c r="CJ568" i="1" s="1"/>
  <c r="CG569" i="1"/>
  <c r="CH569" i="1"/>
  <c r="CI569" i="1"/>
  <c r="CJ569" i="1" s="1"/>
  <c r="CM569" i="1"/>
  <c r="CG570" i="1"/>
  <c r="CH570" i="1"/>
  <c r="CI570" i="1"/>
  <c r="CG571" i="1"/>
  <c r="CH571" i="1"/>
  <c r="CI571" i="1"/>
  <c r="CM571" i="1" s="1"/>
  <c r="CJ571" i="1"/>
  <c r="CG572" i="1"/>
  <c r="CH572" i="1"/>
  <c r="CI572" i="1"/>
  <c r="CJ572" i="1" s="1"/>
  <c r="CG573" i="1"/>
  <c r="CH573" i="1"/>
  <c r="CI573" i="1"/>
  <c r="CJ573" i="1" s="1"/>
  <c r="CM573" i="1"/>
  <c r="CG574" i="1"/>
  <c r="CH574" i="1"/>
  <c r="CI574" i="1"/>
  <c r="CJ574" i="1" s="1"/>
  <c r="CM574" i="1"/>
  <c r="CG575" i="1"/>
  <c r="CH575" i="1"/>
  <c r="CI575" i="1"/>
  <c r="CM575" i="1" s="1"/>
  <c r="CJ575" i="1"/>
  <c r="CG576" i="1"/>
  <c r="CH576" i="1"/>
  <c r="CI576" i="1"/>
  <c r="CJ576" i="1" s="1"/>
  <c r="CG577" i="1"/>
  <c r="CH577" i="1"/>
  <c r="CI577" i="1"/>
  <c r="CJ577" i="1" s="1"/>
  <c r="CM577" i="1"/>
  <c r="CG578" i="1"/>
  <c r="CH578" i="1"/>
  <c r="CI578" i="1"/>
  <c r="CM578" i="1" s="1"/>
  <c r="CJ578" i="1"/>
  <c r="CG579" i="1"/>
  <c r="CH579" i="1"/>
  <c r="CI579" i="1"/>
  <c r="CM579" i="1" s="1"/>
  <c r="CJ579" i="1"/>
  <c r="CG580" i="1"/>
  <c r="CH580" i="1"/>
  <c r="CI580" i="1"/>
  <c r="CJ580" i="1" s="1"/>
  <c r="CG581" i="1"/>
  <c r="CH581" i="1"/>
  <c r="CI581" i="1"/>
  <c r="CJ581" i="1" s="1"/>
  <c r="CM581" i="1"/>
  <c r="CG582" i="1"/>
  <c r="CH582" i="1"/>
  <c r="CI582" i="1"/>
  <c r="CJ582" i="1" s="1"/>
  <c r="CG583" i="1"/>
  <c r="CH583" i="1"/>
  <c r="CI583" i="1"/>
  <c r="CG584" i="1"/>
  <c r="CH584" i="1"/>
  <c r="CI584" i="1"/>
  <c r="CJ584" i="1" s="1"/>
  <c r="CG585" i="1"/>
  <c r="CH585" i="1"/>
  <c r="CI585" i="1"/>
  <c r="CG586" i="1"/>
  <c r="CH586" i="1"/>
  <c r="CI586" i="1"/>
  <c r="CJ586" i="1"/>
  <c r="CM586" i="1"/>
  <c r="CG587" i="1"/>
  <c r="CH587" i="1"/>
  <c r="CI587" i="1"/>
  <c r="CJ587" i="1" s="1"/>
  <c r="CM587" i="1"/>
  <c r="CG588" i="1"/>
  <c r="CH588" i="1"/>
  <c r="CI588" i="1"/>
  <c r="CJ588" i="1" s="1"/>
  <c r="CG589" i="1"/>
  <c r="CH589" i="1"/>
  <c r="CI589" i="1"/>
  <c r="CJ589" i="1" s="1"/>
  <c r="CG590" i="1"/>
  <c r="CH590" i="1"/>
  <c r="CI590" i="1"/>
  <c r="CJ590" i="1"/>
  <c r="CM590" i="1"/>
  <c r="CG591" i="1"/>
  <c r="CH591" i="1"/>
  <c r="CI591" i="1"/>
  <c r="CM591" i="1" s="1"/>
  <c r="CJ591" i="1"/>
  <c r="CG592" i="1"/>
  <c r="CH592" i="1"/>
  <c r="CI592" i="1"/>
  <c r="CJ592" i="1" s="1"/>
  <c r="CG593" i="1"/>
  <c r="CH593" i="1"/>
  <c r="CI593" i="1"/>
  <c r="CJ593" i="1" s="1"/>
  <c r="CM593" i="1"/>
  <c r="CG594" i="1"/>
  <c r="CH594" i="1"/>
  <c r="CI594" i="1"/>
  <c r="CJ594" i="1"/>
  <c r="CM594" i="1"/>
  <c r="CG595" i="1"/>
  <c r="CH595" i="1"/>
  <c r="CI595" i="1"/>
  <c r="CJ595" i="1" s="1"/>
  <c r="CG596" i="1"/>
  <c r="CH596" i="1"/>
  <c r="CI596" i="1"/>
  <c r="CJ596" i="1" s="1"/>
  <c r="CG597" i="1"/>
  <c r="CH597" i="1"/>
  <c r="CI597" i="1"/>
  <c r="CM597" i="1" s="1"/>
  <c r="CG598" i="1"/>
  <c r="CH598" i="1"/>
  <c r="CI598" i="1"/>
  <c r="CM598" i="1" s="1"/>
  <c r="CG599" i="1"/>
  <c r="CH599" i="1"/>
  <c r="CI599" i="1"/>
  <c r="CJ599" i="1" s="1"/>
  <c r="CG600" i="1"/>
  <c r="CH600" i="1"/>
  <c r="CI600" i="1"/>
  <c r="CJ600" i="1" s="1"/>
  <c r="CG601" i="1"/>
  <c r="CH601" i="1"/>
  <c r="CI601" i="1"/>
  <c r="CM601" i="1" s="1"/>
  <c r="CG602" i="1"/>
  <c r="CH602" i="1"/>
  <c r="CI602" i="1"/>
  <c r="CJ602" i="1" s="1"/>
  <c r="CG603" i="1"/>
  <c r="CH603" i="1"/>
  <c r="CI603" i="1"/>
  <c r="CM603" i="1" s="1"/>
  <c r="CJ603" i="1"/>
  <c r="CG604" i="1"/>
  <c r="CH604" i="1"/>
  <c r="CI604" i="1"/>
  <c r="CJ604" i="1" s="1"/>
  <c r="CG605" i="1"/>
  <c r="CH605" i="1"/>
  <c r="CI605" i="1"/>
  <c r="CM605" i="1" s="1"/>
  <c r="CG606" i="1"/>
  <c r="CH606" i="1"/>
  <c r="CI606" i="1"/>
  <c r="CJ606" i="1" s="1"/>
  <c r="CG607" i="1"/>
  <c r="CH607" i="1"/>
  <c r="CI607" i="1"/>
  <c r="CG608" i="1"/>
  <c r="CH608" i="1"/>
  <c r="CI608" i="1"/>
  <c r="CJ608" i="1" s="1"/>
  <c r="CM608" i="1"/>
  <c r="CG609" i="1"/>
  <c r="CH609" i="1"/>
  <c r="CI609" i="1"/>
  <c r="CG610" i="1"/>
  <c r="CH610" i="1"/>
  <c r="CI610" i="1"/>
  <c r="CM610" i="1" s="1"/>
  <c r="CG611" i="1"/>
  <c r="CH611" i="1"/>
  <c r="CI611" i="1"/>
  <c r="CG612" i="1"/>
  <c r="CH612" i="1"/>
  <c r="CI612" i="1"/>
  <c r="CJ612" i="1" s="1"/>
  <c r="CM612" i="1"/>
  <c r="CG613" i="1"/>
  <c r="CH613" i="1"/>
  <c r="CI613" i="1"/>
  <c r="CG614" i="1"/>
  <c r="CH614" i="1"/>
  <c r="CI614" i="1"/>
  <c r="CJ614" i="1" s="1"/>
  <c r="CG615" i="1"/>
  <c r="CH615" i="1"/>
  <c r="CI615" i="1"/>
  <c r="CG616" i="1"/>
  <c r="CH616" i="1"/>
  <c r="CI616" i="1"/>
  <c r="CJ616" i="1" s="1"/>
  <c r="CM616" i="1"/>
  <c r="CG617" i="1"/>
  <c r="CH617" i="1"/>
  <c r="CI617" i="1"/>
  <c r="CG618" i="1"/>
  <c r="CH618" i="1"/>
  <c r="CI618" i="1"/>
  <c r="CJ618" i="1"/>
  <c r="CM618" i="1"/>
  <c r="CG619" i="1"/>
  <c r="CH619" i="1"/>
  <c r="CI619" i="1"/>
  <c r="CJ619" i="1"/>
  <c r="CM619" i="1"/>
  <c r="CG620" i="1"/>
  <c r="CH620" i="1"/>
  <c r="CI620" i="1"/>
  <c r="CJ620" i="1" s="1"/>
  <c r="CG621" i="1"/>
  <c r="CH621" i="1"/>
  <c r="CI621" i="1"/>
  <c r="CJ621" i="1" s="1"/>
  <c r="CG622" i="1"/>
  <c r="CH622" i="1"/>
  <c r="CI622" i="1"/>
  <c r="CG623" i="1"/>
  <c r="CH623" i="1"/>
  <c r="CI623" i="1"/>
  <c r="CJ623" i="1"/>
  <c r="CM623" i="1"/>
  <c r="CG624" i="1"/>
  <c r="CH624" i="1"/>
  <c r="CI624" i="1"/>
  <c r="CJ624" i="1" s="1"/>
  <c r="CG625" i="1"/>
  <c r="CH625" i="1"/>
  <c r="CI625" i="1"/>
  <c r="CJ625" i="1" s="1"/>
  <c r="CM625" i="1"/>
  <c r="CG626" i="1"/>
  <c r="CH626" i="1"/>
  <c r="CI626" i="1"/>
  <c r="CJ626" i="1"/>
  <c r="CM626" i="1"/>
  <c r="CG627" i="1"/>
  <c r="CH627" i="1"/>
  <c r="CI627" i="1"/>
  <c r="CJ627" i="1" s="1"/>
  <c r="CM627" i="1"/>
  <c r="CG628" i="1"/>
  <c r="CH628" i="1"/>
  <c r="CI628" i="1"/>
  <c r="CJ628" i="1" s="1"/>
  <c r="CG629" i="1"/>
  <c r="CH629" i="1"/>
  <c r="CI629" i="1"/>
  <c r="CG630" i="1"/>
  <c r="CH630" i="1"/>
  <c r="CI630" i="1"/>
  <c r="CG631" i="1"/>
  <c r="CH631" i="1"/>
  <c r="CI631" i="1"/>
  <c r="CJ631" i="1"/>
  <c r="CM631" i="1"/>
  <c r="CG632" i="1"/>
  <c r="CH632" i="1"/>
  <c r="CI632" i="1"/>
  <c r="CJ632" i="1" s="1"/>
  <c r="CG633" i="1"/>
  <c r="CH633" i="1"/>
  <c r="CI633" i="1"/>
  <c r="CM633" i="1" s="1"/>
  <c r="CG634" i="1"/>
  <c r="CH634" i="1"/>
  <c r="CI634" i="1"/>
  <c r="CJ634" i="1" s="1"/>
  <c r="CG635" i="1"/>
  <c r="CH635" i="1"/>
  <c r="CI635" i="1"/>
  <c r="CJ635" i="1" s="1"/>
  <c r="CM635" i="1"/>
  <c r="CG636" i="1"/>
  <c r="CH636" i="1"/>
  <c r="CI636" i="1"/>
  <c r="CJ636" i="1" s="1"/>
  <c r="CM636" i="1"/>
  <c r="CG637" i="1"/>
  <c r="CH637" i="1"/>
  <c r="CI637" i="1"/>
  <c r="CM637" i="1" s="1"/>
  <c r="CJ637" i="1"/>
  <c r="CG638" i="1"/>
  <c r="CH638" i="1"/>
  <c r="CI638" i="1"/>
  <c r="CJ638" i="1"/>
  <c r="CM638" i="1"/>
  <c r="CG639" i="1"/>
  <c r="CH639" i="1"/>
  <c r="CI639" i="1"/>
  <c r="CJ639" i="1" s="1"/>
  <c r="CG640" i="1"/>
  <c r="CH640" i="1"/>
  <c r="CI640" i="1"/>
  <c r="CJ640" i="1" s="1"/>
  <c r="CG641" i="1"/>
  <c r="CH641" i="1"/>
  <c r="CI641" i="1"/>
  <c r="CG642" i="1"/>
  <c r="CH642" i="1"/>
  <c r="CI642" i="1"/>
  <c r="CM642" i="1" s="1"/>
  <c r="CJ642" i="1"/>
  <c r="CG643" i="1"/>
  <c r="CH643" i="1"/>
  <c r="CI643" i="1"/>
  <c r="CJ643" i="1"/>
  <c r="CM643" i="1"/>
  <c r="CG644" i="1"/>
  <c r="CH644" i="1"/>
  <c r="CI644" i="1"/>
  <c r="CJ644" i="1" s="1"/>
  <c r="CG645" i="1"/>
  <c r="CH645" i="1"/>
  <c r="CI645" i="1"/>
  <c r="CJ645" i="1" s="1"/>
  <c r="CM645" i="1"/>
  <c r="CG646" i="1"/>
  <c r="CH646" i="1"/>
  <c r="CI646" i="1"/>
  <c r="CG647" i="1"/>
  <c r="CH647" i="1"/>
  <c r="CI647" i="1"/>
  <c r="CG648" i="1"/>
  <c r="CH648" i="1"/>
  <c r="CI648" i="1"/>
  <c r="CJ648" i="1" s="1"/>
  <c r="CG649" i="1"/>
  <c r="CH649" i="1"/>
  <c r="CI649" i="1"/>
  <c r="CG650" i="1"/>
  <c r="CH650" i="1"/>
  <c r="CI650" i="1"/>
  <c r="CJ650" i="1" s="1"/>
  <c r="CM650" i="1"/>
  <c r="CG651" i="1"/>
  <c r="CH651" i="1"/>
  <c r="CI651" i="1"/>
  <c r="CG652" i="1"/>
  <c r="CH652" i="1"/>
  <c r="CI652" i="1"/>
  <c r="CJ652" i="1" s="1"/>
  <c r="CG653" i="1"/>
  <c r="CH653" i="1"/>
  <c r="CI653" i="1"/>
  <c r="CG654" i="1"/>
  <c r="CH654" i="1"/>
  <c r="CI654" i="1"/>
  <c r="CM654" i="1" s="1"/>
  <c r="CJ654" i="1"/>
  <c r="CG655" i="1"/>
  <c r="CH655" i="1"/>
  <c r="CI655" i="1"/>
  <c r="CG656" i="1"/>
  <c r="CH656" i="1"/>
  <c r="CI656" i="1"/>
  <c r="CJ656" i="1" s="1"/>
  <c r="CG657" i="1"/>
  <c r="CH657" i="1"/>
  <c r="CI657" i="1"/>
  <c r="CM657" i="1" s="1"/>
  <c r="CJ657" i="1"/>
  <c r="CG658" i="1"/>
  <c r="CH658" i="1"/>
  <c r="CI658" i="1"/>
  <c r="CM658" i="1" s="1"/>
  <c r="CG659" i="1"/>
  <c r="CH659" i="1"/>
  <c r="CI659" i="1"/>
  <c r="CJ659" i="1" s="1"/>
  <c r="CM659" i="1"/>
  <c r="CG660" i="1"/>
  <c r="CH660" i="1"/>
  <c r="CI660" i="1"/>
  <c r="CG661" i="1"/>
  <c r="CH661" i="1"/>
  <c r="CI661" i="1"/>
  <c r="CM661" i="1" s="1"/>
  <c r="CJ661" i="1"/>
  <c r="CG662" i="1"/>
  <c r="CH662" i="1"/>
  <c r="CI662" i="1"/>
  <c r="CJ662" i="1"/>
  <c r="CM662" i="1"/>
  <c r="CG663" i="1"/>
  <c r="CH663" i="1"/>
  <c r="CI663" i="1"/>
  <c r="CJ663" i="1"/>
  <c r="CM663" i="1"/>
  <c r="CG664" i="1"/>
  <c r="CH664" i="1"/>
  <c r="CI664" i="1"/>
  <c r="CJ664" i="1" s="1"/>
  <c r="CG665" i="1"/>
  <c r="CH665" i="1"/>
  <c r="CI665" i="1"/>
  <c r="CM665" i="1" s="1"/>
  <c r="CJ665" i="1"/>
  <c r="CG666" i="1"/>
  <c r="CH666" i="1"/>
  <c r="CI666" i="1"/>
  <c r="CM666" i="1" s="1"/>
  <c r="CJ666" i="1"/>
  <c r="CG667" i="1"/>
  <c r="CH667" i="1"/>
  <c r="CI667" i="1"/>
  <c r="CM667" i="1" s="1"/>
  <c r="CJ667" i="1"/>
  <c r="CG668" i="1"/>
  <c r="CH668" i="1"/>
  <c r="CI668" i="1"/>
  <c r="CJ668" i="1" s="1"/>
  <c r="CG669" i="1"/>
  <c r="CH669" i="1"/>
  <c r="CI669" i="1"/>
  <c r="CJ669" i="1" s="1"/>
  <c r="CM669" i="1"/>
  <c r="CG670" i="1"/>
  <c r="CH670" i="1"/>
  <c r="CI670" i="1"/>
  <c r="CJ670" i="1" s="1"/>
  <c r="CG671" i="1"/>
  <c r="CH671" i="1"/>
  <c r="CI671" i="1"/>
  <c r="CG672" i="1"/>
  <c r="CH672" i="1"/>
  <c r="CI672" i="1"/>
  <c r="CJ672" i="1" s="1"/>
  <c r="CG673" i="1"/>
  <c r="CH673" i="1"/>
  <c r="CI673" i="1"/>
  <c r="CG674" i="1"/>
  <c r="CH674" i="1"/>
  <c r="CI674" i="1"/>
  <c r="CM674" i="1" s="1"/>
  <c r="CG675" i="1"/>
  <c r="CH675" i="1"/>
  <c r="CI675" i="1"/>
  <c r="CG676" i="1"/>
  <c r="CH676" i="1"/>
  <c r="CI676" i="1"/>
  <c r="CJ676" i="1" s="1"/>
  <c r="CG677" i="1"/>
  <c r="CH677" i="1"/>
  <c r="CI677" i="1"/>
  <c r="CM677" i="1" s="1"/>
  <c r="CG678" i="1"/>
  <c r="CH678" i="1"/>
  <c r="CI678" i="1"/>
  <c r="CM678" i="1" s="1"/>
  <c r="CG679" i="1"/>
  <c r="CH679" i="1"/>
  <c r="CI679" i="1"/>
  <c r="CJ679" i="1" s="1"/>
  <c r="CM679" i="1"/>
  <c r="CG680" i="1"/>
  <c r="CH680" i="1"/>
  <c r="CI680" i="1"/>
  <c r="CJ680" i="1" s="1"/>
  <c r="CM680" i="1"/>
  <c r="CG681" i="1"/>
  <c r="CH681" i="1"/>
  <c r="CI681" i="1"/>
  <c r="CJ681" i="1"/>
  <c r="CM681" i="1"/>
  <c r="CG682" i="1"/>
  <c r="CH682" i="1"/>
  <c r="CI682" i="1"/>
  <c r="CJ682" i="1" s="1"/>
  <c r="CG683" i="1"/>
  <c r="CH683" i="1"/>
  <c r="CI683" i="1"/>
  <c r="CJ683" i="1" s="1"/>
  <c r="CM683" i="1"/>
  <c r="CG684" i="1"/>
  <c r="CH684" i="1"/>
  <c r="CI684" i="1"/>
  <c r="CJ684" i="1" s="1"/>
  <c r="CM684" i="1"/>
  <c r="CG685" i="1"/>
  <c r="CH685" i="1"/>
  <c r="CI685" i="1"/>
  <c r="CM685" i="1" s="1"/>
  <c r="CJ685" i="1"/>
  <c r="CG686" i="1"/>
  <c r="CH686" i="1"/>
  <c r="CI686" i="1"/>
  <c r="CJ686" i="1"/>
  <c r="CM686" i="1"/>
  <c r="CG687" i="1"/>
  <c r="CH687" i="1"/>
  <c r="CI687" i="1"/>
  <c r="CJ687" i="1"/>
  <c r="CM687" i="1"/>
  <c r="CG688" i="1"/>
  <c r="CH688" i="1"/>
  <c r="CI688" i="1"/>
  <c r="CJ688" i="1" s="1"/>
  <c r="CG689" i="1"/>
  <c r="CH689" i="1"/>
  <c r="CI689" i="1"/>
  <c r="CJ689" i="1"/>
  <c r="CM689" i="1"/>
  <c r="CG690" i="1"/>
  <c r="CH690" i="1"/>
  <c r="CI690" i="1"/>
  <c r="CM690" i="1" s="1"/>
  <c r="CG691" i="1"/>
  <c r="CH691" i="1"/>
  <c r="CI691" i="1"/>
  <c r="CJ691" i="1" s="1"/>
  <c r="CM691" i="1"/>
  <c r="CG692" i="1"/>
  <c r="CH692" i="1"/>
  <c r="CI692" i="1"/>
  <c r="CJ692" i="1" s="1"/>
  <c r="CM692" i="1"/>
  <c r="CG693" i="1"/>
  <c r="CH693" i="1"/>
  <c r="CI693" i="1"/>
  <c r="CM693" i="1" s="1"/>
  <c r="CJ693" i="1"/>
  <c r="CG694" i="1"/>
  <c r="CH694" i="1"/>
  <c r="CI694" i="1"/>
  <c r="CM694" i="1" s="1"/>
  <c r="CJ694" i="1"/>
  <c r="CG695" i="1"/>
  <c r="CH695" i="1"/>
  <c r="CI695" i="1"/>
  <c r="CM695" i="1" s="1"/>
  <c r="CJ695" i="1"/>
  <c r="CG696" i="1"/>
  <c r="CH696" i="1"/>
  <c r="CI696" i="1"/>
  <c r="CJ696" i="1" s="1"/>
  <c r="CG697" i="1"/>
  <c r="CH697" i="1"/>
  <c r="CI697" i="1"/>
  <c r="CM697" i="1" s="1"/>
  <c r="CJ697" i="1"/>
  <c r="CG698" i="1"/>
  <c r="CH698" i="1"/>
  <c r="CI698" i="1"/>
  <c r="CJ698" i="1" s="1"/>
  <c r="CG699" i="1"/>
  <c r="CH699" i="1"/>
  <c r="CI699" i="1"/>
  <c r="CJ699" i="1" s="1"/>
  <c r="CM699" i="1"/>
  <c r="CG700" i="1"/>
  <c r="CH700" i="1"/>
  <c r="CI700" i="1"/>
  <c r="CJ700" i="1" s="1"/>
  <c r="CG701" i="1"/>
  <c r="CH701" i="1"/>
  <c r="CI701" i="1"/>
  <c r="CM701" i="1" s="1"/>
  <c r="CG702" i="1"/>
  <c r="CH702" i="1"/>
  <c r="CI702" i="1"/>
  <c r="CJ702" i="1" s="1"/>
  <c r="CG703" i="1"/>
  <c r="CH703" i="1"/>
  <c r="CI703" i="1"/>
  <c r="CJ703" i="1" s="1"/>
  <c r="CG704" i="1"/>
  <c r="CH704" i="1"/>
  <c r="CI704" i="1"/>
  <c r="CJ704" i="1" s="1"/>
  <c r="CG705" i="1"/>
  <c r="CH705" i="1"/>
  <c r="CI705" i="1"/>
  <c r="CM705" i="1" s="1"/>
  <c r="CG706" i="1"/>
  <c r="CH706" i="1"/>
  <c r="CI706" i="1"/>
  <c r="CJ706" i="1" s="1"/>
  <c r="CG707" i="1"/>
  <c r="CH707" i="1"/>
  <c r="CI707" i="1"/>
  <c r="CJ707" i="1" s="1"/>
  <c r="CM707" i="1"/>
  <c r="CG708" i="1"/>
  <c r="CH708" i="1"/>
  <c r="CI708" i="1"/>
  <c r="CJ708" i="1" s="1"/>
  <c r="CM708" i="1"/>
  <c r="CG709" i="1"/>
  <c r="CH709" i="1"/>
  <c r="CI709" i="1"/>
  <c r="CM709" i="1" s="1"/>
  <c r="CJ709" i="1"/>
  <c r="CG710" i="1"/>
  <c r="CH710" i="1"/>
  <c r="CI710" i="1"/>
  <c r="CJ710" i="1"/>
  <c r="CM710" i="1"/>
  <c r="CG711" i="1"/>
  <c r="CH711" i="1"/>
  <c r="CI711" i="1"/>
  <c r="CM711" i="1" s="1"/>
  <c r="CJ711" i="1"/>
  <c r="CG712" i="1"/>
  <c r="CH712" i="1"/>
  <c r="CI712" i="1"/>
  <c r="CJ712" i="1" s="1"/>
  <c r="CG713" i="1"/>
  <c r="CH713" i="1"/>
  <c r="CI713" i="1"/>
  <c r="CM713" i="1" s="1"/>
  <c r="CJ713" i="1"/>
  <c r="CG714" i="1"/>
  <c r="CH714" i="1"/>
  <c r="CI714" i="1"/>
  <c r="CM714" i="1" s="1"/>
  <c r="CG715" i="1"/>
  <c r="CH715" i="1"/>
  <c r="CI715" i="1"/>
  <c r="CJ715" i="1" s="1"/>
  <c r="CM715" i="1"/>
  <c r="CG716" i="1"/>
  <c r="CH716" i="1"/>
  <c r="CI716" i="1"/>
  <c r="CJ716" i="1" s="1"/>
  <c r="CM716" i="1"/>
  <c r="CG717" i="1"/>
  <c r="CH717" i="1"/>
  <c r="CI717" i="1"/>
  <c r="CM717" i="1" s="1"/>
  <c r="CJ717" i="1"/>
  <c r="CG718" i="1"/>
  <c r="CH718" i="1"/>
  <c r="CI718" i="1"/>
  <c r="CJ718" i="1" s="1"/>
  <c r="CG719" i="1"/>
  <c r="CH719" i="1"/>
  <c r="CI719" i="1"/>
  <c r="CJ719" i="1" s="1"/>
  <c r="CM719" i="1"/>
  <c r="CG720" i="1"/>
  <c r="CH720" i="1"/>
  <c r="CI720" i="1"/>
  <c r="CJ720" i="1" s="1"/>
  <c r="CM720" i="1"/>
  <c r="CG721" i="1"/>
  <c r="CH721" i="1"/>
  <c r="CI721" i="1"/>
  <c r="CM721" i="1" s="1"/>
  <c r="CJ721" i="1"/>
  <c r="CG722" i="1"/>
  <c r="CH722" i="1"/>
  <c r="CI722" i="1"/>
  <c r="CM722" i="1" s="1"/>
  <c r="CG723" i="1"/>
  <c r="CH723" i="1"/>
  <c r="CI723" i="1"/>
  <c r="CJ723" i="1" s="1"/>
  <c r="CM723" i="1"/>
  <c r="CG724" i="1"/>
  <c r="CH724" i="1"/>
  <c r="CI724" i="1"/>
  <c r="CJ724" i="1" s="1"/>
  <c r="CM724" i="1"/>
  <c r="CG725" i="1"/>
  <c r="CH725" i="1"/>
  <c r="CI725" i="1"/>
  <c r="CM725" i="1" s="1"/>
  <c r="CJ725" i="1"/>
  <c r="CG726" i="1"/>
  <c r="CH726" i="1"/>
  <c r="CI726" i="1"/>
  <c r="CJ726" i="1"/>
  <c r="CM726" i="1"/>
  <c r="CG727" i="1"/>
  <c r="CH727" i="1"/>
  <c r="CI727" i="1"/>
  <c r="CJ727" i="1" s="1"/>
  <c r="CG728" i="1"/>
  <c r="CH728" i="1"/>
  <c r="CI728" i="1"/>
  <c r="CJ728" i="1" s="1"/>
  <c r="CG729" i="1"/>
  <c r="CH729" i="1"/>
  <c r="CI729" i="1"/>
  <c r="CJ729" i="1" s="1"/>
  <c r="CG730" i="1"/>
  <c r="CH730" i="1"/>
  <c r="CI730" i="1"/>
  <c r="CJ730" i="1" s="1"/>
  <c r="CG731" i="1"/>
  <c r="CH731" i="1"/>
  <c r="CI731" i="1"/>
  <c r="CJ731" i="1" s="1"/>
  <c r="CG732" i="1"/>
  <c r="CH732" i="1"/>
  <c r="CI732" i="1"/>
  <c r="CJ732" i="1" s="1"/>
  <c r="CM732" i="1"/>
  <c r="CG733" i="1"/>
  <c r="CH733" i="1"/>
  <c r="CI733" i="1"/>
  <c r="CM733" i="1" s="1"/>
  <c r="CG734" i="1"/>
  <c r="CH734" i="1"/>
  <c r="CI734" i="1"/>
  <c r="CM734" i="1" s="1"/>
  <c r="CJ734" i="1"/>
  <c r="CG735" i="1"/>
  <c r="CH735" i="1"/>
  <c r="CI735" i="1"/>
  <c r="CJ735" i="1"/>
  <c r="CM735" i="1"/>
  <c r="CG736" i="1"/>
  <c r="CH736" i="1"/>
  <c r="CI736" i="1"/>
  <c r="CJ736" i="1" s="1"/>
  <c r="CG737" i="1"/>
  <c r="CH737" i="1"/>
  <c r="CI737" i="1"/>
  <c r="CM737" i="1" s="1"/>
  <c r="CG738" i="1"/>
  <c r="CH738" i="1"/>
  <c r="CI738" i="1"/>
  <c r="CG739" i="1"/>
  <c r="CH739" i="1"/>
  <c r="CI739" i="1"/>
  <c r="CJ739" i="1"/>
  <c r="CM739" i="1"/>
  <c r="CG740" i="1"/>
  <c r="CH740" i="1"/>
  <c r="CI740" i="1"/>
  <c r="CJ740" i="1" s="1"/>
  <c r="CG741" i="1"/>
  <c r="CH741" i="1"/>
  <c r="CI741" i="1"/>
  <c r="CJ741" i="1" s="1"/>
  <c r="CM741" i="1"/>
  <c r="CG742" i="1"/>
  <c r="CH742" i="1"/>
  <c r="CI742" i="1"/>
  <c r="CJ742" i="1"/>
  <c r="CM742" i="1"/>
  <c r="CG743" i="1"/>
  <c r="CH743" i="1"/>
  <c r="CI743" i="1"/>
  <c r="CJ743" i="1"/>
  <c r="CM743" i="1"/>
  <c r="CG744" i="1"/>
  <c r="CH744" i="1"/>
  <c r="CI744" i="1"/>
  <c r="CJ744" i="1" s="1"/>
  <c r="CG745" i="1"/>
  <c r="CH745" i="1"/>
  <c r="CI745" i="1"/>
  <c r="CM745" i="1" s="1"/>
  <c r="CJ745" i="1"/>
  <c r="CG746" i="1"/>
  <c r="CH746" i="1"/>
  <c r="CI746" i="1"/>
  <c r="CM746" i="1" s="1"/>
  <c r="CJ746" i="1"/>
  <c r="CG747" i="1"/>
  <c r="CH747" i="1"/>
  <c r="CI747" i="1"/>
  <c r="CM747" i="1" s="1"/>
  <c r="CJ747" i="1"/>
  <c r="CG748" i="1"/>
  <c r="CH748" i="1"/>
  <c r="CI748" i="1"/>
  <c r="CJ748" i="1" s="1"/>
  <c r="CG749" i="1"/>
  <c r="CH749" i="1"/>
  <c r="CI749" i="1"/>
  <c r="CJ749" i="1" s="1"/>
  <c r="CM749" i="1"/>
  <c r="CG750" i="1"/>
  <c r="CH750" i="1"/>
  <c r="CI750" i="1"/>
  <c r="CJ750" i="1" s="1"/>
  <c r="CG751" i="1"/>
  <c r="CH751" i="1"/>
  <c r="CI751" i="1"/>
  <c r="CG752" i="1"/>
  <c r="CH752" i="1"/>
  <c r="CI752" i="1"/>
  <c r="CJ752" i="1" s="1"/>
  <c r="CG753" i="1"/>
  <c r="CH753" i="1"/>
  <c r="CI753" i="1"/>
  <c r="CM753" i="1" s="1"/>
  <c r="CG754" i="1"/>
  <c r="CH754" i="1"/>
  <c r="CI754" i="1"/>
  <c r="CM754" i="1" s="1"/>
  <c r="CG755" i="1"/>
  <c r="CH755" i="1"/>
  <c r="CI755" i="1"/>
  <c r="CJ755" i="1" s="1"/>
  <c r="CM755" i="1"/>
  <c r="CG756" i="1"/>
  <c r="CH756" i="1"/>
  <c r="CI756" i="1"/>
  <c r="CJ756" i="1" s="1"/>
  <c r="CG757" i="1"/>
  <c r="CH757" i="1"/>
  <c r="CI757" i="1"/>
  <c r="CM757" i="1" s="1"/>
  <c r="CG758" i="1"/>
  <c r="CH758" i="1"/>
  <c r="CI758" i="1"/>
  <c r="CM758" i="1" s="1"/>
  <c r="CG759" i="1"/>
  <c r="CH759" i="1"/>
  <c r="CI759" i="1"/>
  <c r="CJ759" i="1" s="1"/>
  <c r="CG760" i="1"/>
  <c r="CH760" i="1"/>
  <c r="CI760" i="1"/>
  <c r="CJ760" i="1" s="1"/>
  <c r="CM760" i="1"/>
  <c r="CG761" i="1"/>
  <c r="CH761" i="1"/>
  <c r="CI761" i="1"/>
  <c r="CM761" i="1" s="1"/>
  <c r="CG762" i="1"/>
  <c r="CH762" i="1"/>
  <c r="CI762" i="1"/>
  <c r="CM762" i="1" s="1"/>
  <c r="CJ762" i="1"/>
  <c r="CG763" i="1"/>
  <c r="CH763" i="1"/>
  <c r="CI763" i="1"/>
  <c r="CJ763" i="1"/>
  <c r="CM763" i="1"/>
  <c r="CG764" i="1"/>
  <c r="CH764" i="1"/>
  <c r="CI764" i="1"/>
  <c r="CJ764" i="1" s="1"/>
  <c r="CG765" i="1"/>
  <c r="CH765" i="1"/>
  <c r="CI765" i="1"/>
  <c r="CM765" i="1" s="1"/>
  <c r="CJ765" i="1"/>
  <c r="CG766" i="1"/>
  <c r="CH766" i="1"/>
  <c r="CI766" i="1"/>
  <c r="CG767" i="1"/>
  <c r="CH767" i="1"/>
  <c r="CI767" i="1"/>
  <c r="CJ767" i="1"/>
  <c r="CM767" i="1"/>
  <c r="CG768" i="1"/>
  <c r="CH768" i="1"/>
  <c r="CI768" i="1"/>
  <c r="CJ768" i="1" s="1"/>
  <c r="CG769" i="1"/>
  <c r="CH769" i="1"/>
  <c r="CI769" i="1"/>
  <c r="CM769" i="1" s="1"/>
  <c r="CJ769" i="1"/>
  <c r="CG770" i="1"/>
  <c r="CH770" i="1"/>
  <c r="CI770" i="1"/>
  <c r="CJ770" i="1" s="1"/>
  <c r="CM770" i="1"/>
  <c r="CG771" i="1"/>
  <c r="CH771" i="1"/>
  <c r="CI771" i="1"/>
  <c r="CJ771" i="1"/>
  <c r="CM771" i="1"/>
  <c r="CG772" i="1"/>
  <c r="CH772" i="1"/>
  <c r="CI772" i="1"/>
  <c r="CJ772" i="1" s="1"/>
  <c r="CG773" i="1"/>
  <c r="CH773" i="1"/>
  <c r="CI773" i="1"/>
  <c r="CM773" i="1" s="1"/>
  <c r="CJ773" i="1"/>
  <c r="CG774" i="1"/>
  <c r="CH774" i="1"/>
  <c r="CI774" i="1"/>
  <c r="CM774" i="1" s="1"/>
  <c r="CJ774" i="1"/>
  <c r="CG775" i="1"/>
  <c r="CH775" i="1"/>
  <c r="CI775" i="1"/>
  <c r="CM775" i="1" s="1"/>
  <c r="CJ775" i="1"/>
  <c r="CG776" i="1"/>
  <c r="CH776" i="1"/>
  <c r="CI776" i="1"/>
  <c r="CJ776" i="1" s="1"/>
  <c r="CG777" i="1"/>
  <c r="CH777" i="1"/>
  <c r="CI777" i="1"/>
  <c r="CM777" i="1" s="1"/>
  <c r="CG778" i="1"/>
  <c r="CH778" i="1"/>
  <c r="CI778" i="1"/>
  <c r="CJ778" i="1" s="1"/>
  <c r="CG779" i="1"/>
  <c r="CH779" i="1"/>
  <c r="CI779" i="1"/>
  <c r="CJ779" i="1" s="1"/>
  <c r="CM779" i="1"/>
  <c r="CG780" i="1"/>
  <c r="CH780" i="1"/>
  <c r="CI780" i="1"/>
  <c r="CJ780" i="1" s="1"/>
  <c r="CG781" i="1"/>
  <c r="CH781" i="1"/>
  <c r="CI781" i="1"/>
  <c r="CJ781" i="1"/>
  <c r="CM781" i="1"/>
  <c r="CG782" i="1"/>
  <c r="CH782" i="1"/>
  <c r="CI782" i="1"/>
  <c r="CM782" i="1" s="1"/>
  <c r="CG783" i="1"/>
  <c r="CH783" i="1"/>
  <c r="CI783" i="1"/>
  <c r="CJ783" i="1" s="1"/>
  <c r="CM783" i="1"/>
  <c r="CG784" i="1"/>
  <c r="CH784" i="1"/>
  <c r="CI784" i="1"/>
  <c r="CJ784" i="1" s="1"/>
  <c r="CG785" i="1"/>
  <c r="CH785" i="1"/>
  <c r="CI785" i="1"/>
  <c r="CM785" i="1" s="1"/>
  <c r="CJ785" i="1"/>
  <c r="CG786" i="1"/>
  <c r="CH786" i="1"/>
  <c r="CI786" i="1"/>
  <c r="CJ786" i="1" s="1"/>
  <c r="CG787" i="1"/>
  <c r="CH787" i="1"/>
  <c r="CI787" i="1"/>
  <c r="CJ787" i="1"/>
  <c r="CM787" i="1"/>
  <c r="CG788" i="1"/>
  <c r="CH788" i="1"/>
  <c r="CI788" i="1"/>
  <c r="CJ788" i="1" s="1"/>
  <c r="CG789" i="1"/>
  <c r="CH789" i="1"/>
  <c r="CI789" i="1"/>
  <c r="CM789" i="1" s="1"/>
  <c r="CJ789" i="1"/>
  <c r="CG790" i="1"/>
  <c r="CH790" i="1"/>
  <c r="CI790" i="1"/>
  <c r="CJ790" i="1"/>
  <c r="CM790" i="1"/>
  <c r="CG791" i="1"/>
  <c r="CH791" i="1"/>
  <c r="CI791" i="1"/>
  <c r="CM791" i="1" s="1"/>
  <c r="CJ791" i="1"/>
  <c r="CG792" i="1"/>
  <c r="CH792" i="1"/>
  <c r="CI792" i="1"/>
  <c r="CJ792" i="1" s="1"/>
  <c r="CG793" i="1"/>
  <c r="CH793" i="1"/>
  <c r="CI793" i="1"/>
  <c r="CM793" i="1" s="1"/>
  <c r="CG794" i="1"/>
  <c r="CH794" i="1"/>
  <c r="CI794" i="1"/>
  <c r="CJ794" i="1" s="1"/>
  <c r="CG795" i="1"/>
  <c r="CH795" i="1"/>
  <c r="CI795" i="1"/>
  <c r="CJ795" i="1" s="1"/>
  <c r="CM795" i="1"/>
  <c r="CG796" i="1"/>
  <c r="CH796" i="1"/>
  <c r="CI796" i="1"/>
  <c r="CJ796" i="1" s="1"/>
  <c r="CG797" i="1"/>
  <c r="CH797" i="1"/>
  <c r="CI797" i="1"/>
  <c r="CJ797" i="1" s="1"/>
  <c r="CG798" i="1"/>
  <c r="CH798" i="1"/>
  <c r="CI798" i="1"/>
  <c r="CG799" i="1"/>
  <c r="CH799" i="1"/>
  <c r="CI799" i="1"/>
  <c r="CJ799" i="1"/>
  <c r="CM799" i="1"/>
  <c r="CG800" i="1"/>
  <c r="CH800" i="1"/>
  <c r="CI800" i="1"/>
  <c r="CJ800" i="1" s="1"/>
  <c r="CG801" i="1"/>
  <c r="CH801" i="1"/>
  <c r="CI801" i="1"/>
  <c r="CJ801" i="1" s="1"/>
  <c r="CM801" i="1"/>
  <c r="CG802" i="1"/>
  <c r="CH802" i="1"/>
  <c r="CI802" i="1"/>
  <c r="CJ802" i="1"/>
  <c r="CM802" i="1"/>
  <c r="CG803" i="1"/>
  <c r="CH803" i="1"/>
  <c r="CI803" i="1"/>
  <c r="CJ803" i="1"/>
  <c r="CM803" i="1"/>
  <c r="CG804" i="1"/>
  <c r="CH804" i="1"/>
  <c r="CI804" i="1"/>
  <c r="CJ804" i="1" s="1"/>
  <c r="CG805" i="1"/>
  <c r="CH805" i="1"/>
  <c r="CI805" i="1"/>
  <c r="CM805" i="1" s="1"/>
  <c r="CJ805" i="1"/>
  <c r="CG806" i="1"/>
  <c r="CH806" i="1"/>
  <c r="CI806" i="1"/>
  <c r="CJ806" i="1" s="1"/>
  <c r="CG807" i="1"/>
  <c r="CH807" i="1"/>
  <c r="CI807" i="1"/>
  <c r="CM807" i="1" s="1"/>
  <c r="CJ807" i="1"/>
  <c r="CG808" i="1"/>
  <c r="CH808" i="1"/>
  <c r="CI808" i="1"/>
  <c r="CJ808" i="1" s="1"/>
  <c r="CG809" i="1"/>
  <c r="CH809" i="1"/>
  <c r="CI809" i="1"/>
  <c r="CJ809" i="1" s="1"/>
  <c r="CM809" i="1"/>
  <c r="CG810" i="1"/>
  <c r="CH810" i="1"/>
  <c r="CI810" i="1"/>
  <c r="CJ810" i="1" s="1"/>
  <c r="CM810" i="1"/>
  <c r="CG811" i="1"/>
  <c r="CH811" i="1"/>
  <c r="CI811" i="1"/>
  <c r="CG812" i="1"/>
  <c r="CH812" i="1"/>
  <c r="CI812" i="1"/>
  <c r="CJ812" i="1" s="1"/>
  <c r="CG813" i="1"/>
  <c r="CH813" i="1"/>
  <c r="CI813" i="1"/>
  <c r="CG814" i="1"/>
  <c r="CH814" i="1"/>
  <c r="CI814" i="1"/>
  <c r="CM814" i="1" s="1"/>
  <c r="CG815" i="1"/>
  <c r="CH815" i="1"/>
  <c r="CI815" i="1"/>
  <c r="CG816" i="1"/>
  <c r="CH816" i="1"/>
  <c r="CI816" i="1"/>
  <c r="CJ816" i="1" s="1"/>
  <c r="CG817" i="1"/>
  <c r="CH817" i="1"/>
  <c r="CI817" i="1"/>
  <c r="CM817" i="1" s="1"/>
  <c r="CG818" i="1"/>
  <c r="CH818" i="1"/>
  <c r="CI818" i="1"/>
  <c r="CM818" i="1" s="1"/>
  <c r="CG819" i="1"/>
  <c r="CH819" i="1"/>
  <c r="CI819" i="1"/>
  <c r="CJ819" i="1" s="1"/>
  <c r="CG820" i="1"/>
  <c r="CH820" i="1"/>
  <c r="CI820" i="1"/>
  <c r="CJ820" i="1" s="1"/>
  <c r="CM820" i="1"/>
  <c r="CG821" i="1"/>
  <c r="CH821" i="1"/>
  <c r="CI821" i="1"/>
  <c r="CJ821" i="1" s="1"/>
  <c r="CM821" i="1"/>
  <c r="CG822" i="1"/>
  <c r="CH822" i="1"/>
  <c r="CI822" i="1"/>
  <c r="CJ822" i="1" s="1"/>
  <c r="CG823" i="1"/>
  <c r="CH823" i="1"/>
  <c r="CI823" i="1"/>
  <c r="CJ823" i="1" s="1"/>
  <c r="CG824" i="1"/>
  <c r="CH824" i="1"/>
  <c r="CI824" i="1"/>
  <c r="CJ824" i="1" s="1"/>
  <c r="CG825" i="1"/>
  <c r="CH825" i="1"/>
  <c r="CI825" i="1"/>
  <c r="CJ825" i="1" s="1"/>
  <c r="CM825" i="1"/>
  <c r="CG826" i="1"/>
  <c r="CH826" i="1"/>
  <c r="CI826" i="1"/>
  <c r="CG827" i="1"/>
  <c r="CH827" i="1"/>
  <c r="CI827" i="1"/>
  <c r="CJ827" i="1" s="1"/>
  <c r="CM827" i="1"/>
  <c r="CG828" i="1"/>
  <c r="CH828" i="1"/>
  <c r="CI828" i="1"/>
  <c r="CJ828" i="1" s="1"/>
  <c r="CG829" i="1"/>
  <c r="CH829" i="1"/>
  <c r="CI829" i="1"/>
  <c r="CM829" i="1" s="1"/>
  <c r="CG830" i="1"/>
  <c r="CH830" i="1"/>
  <c r="CI830" i="1"/>
  <c r="CM830" i="1" s="1"/>
  <c r="CJ830" i="1"/>
  <c r="CG831" i="1"/>
  <c r="CH831" i="1"/>
  <c r="CI831" i="1"/>
  <c r="CJ831" i="1"/>
  <c r="CM831" i="1"/>
  <c r="CG832" i="1"/>
  <c r="CH832" i="1"/>
  <c r="CI832" i="1"/>
  <c r="CJ832" i="1" s="1"/>
  <c r="CG833" i="1"/>
  <c r="CH833" i="1"/>
  <c r="CI833" i="1"/>
  <c r="CJ833" i="1" s="1"/>
  <c r="CM833" i="1"/>
  <c r="CG834" i="1"/>
  <c r="CH834" i="1"/>
  <c r="CI834" i="1"/>
  <c r="CJ834" i="1" s="1"/>
  <c r="CG835" i="1"/>
  <c r="CH835" i="1"/>
  <c r="CI835" i="1"/>
  <c r="CM835" i="1" s="1"/>
  <c r="CJ835" i="1"/>
  <c r="CG836" i="1"/>
  <c r="CH836" i="1"/>
  <c r="CI836" i="1"/>
  <c r="CJ836" i="1" s="1"/>
  <c r="CG837" i="1"/>
  <c r="CH837" i="1"/>
  <c r="CI837" i="1"/>
  <c r="CM837" i="1" s="1"/>
  <c r="CJ837" i="1"/>
  <c r="CG838" i="1"/>
  <c r="CH838" i="1"/>
  <c r="CI838" i="1"/>
  <c r="CJ838" i="1" s="1"/>
  <c r="CM838" i="1"/>
  <c r="CG839" i="1"/>
  <c r="CH839" i="1"/>
  <c r="CI839" i="1"/>
  <c r="CG840" i="1"/>
  <c r="CH840" i="1"/>
  <c r="CI840" i="1"/>
  <c r="CJ840" i="1" s="1"/>
  <c r="CG841" i="1"/>
  <c r="CH841" i="1"/>
  <c r="CI841" i="1"/>
  <c r="CG842" i="1"/>
  <c r="CH842" i="1"/>
  <c r="CI842" i="1"/>
  <c r="CM842" i="1" s="1"/>
  <c r="CJ842" i="1"/>
  <c r="CG843" i="1"/>
  <c r="CH843" i="1"/>
  <c r="CI843" i="1"/>
  <c r="CJ843" i="1"/>
  <c r="CM843" i="1"/>
  <c r="CG844" i="1"/>
  <c r="CH844" i="1"/>
  <c r="CI844" i="1"/>
  <c r="CJ844" i="1" s="1"/>
  <c r="CG845" i="1"/>
  <c r="CH845" i="1"/>
  <c r="CI845" i="1"/>
  <c r="CM845" i="1" s="1"/>
  <c r="CG846" i="1"/>
  <c r="CH846" i="1"/>
  <c r="CI846" i="1"/>
  <c r="CM846" i="1" s="1"/>
  <c r="CG847" i="1"/>
  <c r="CH847" i="1"/>
  <c r="CI847" i="1"/>
  <c r="CJ847" i="1" s="1"/>
  <c r="CM847" i="1"/>
  <c r="CG848" i="1"/>
  <c r="CH848" i="1"/>
  <c r="CI848" i="1"/>
  <c r="CJ848" i="1" s="1"/>
  <c r="CG849" i="1"/>
  <c r="CH849" i="1"/>
  <c r="CI849" i="1"/>
  <c r="CM849" i="1" s="1"/>
  <c r="CJ849" i="1"/>
  <c r="CG850" i="1"/>
  <c r="CH850" i="1"/>
  <c r="CI850" i="1"/>
  <c r="CJ850" i="1" s="1"/>
  <c r="CG851" i="1"/>
  <c r="CH851" i="1"/>
  <c r="CI851" i="1"/>
  <c r="CJ851" i="1" s="1"/>
  <c r="CM851" i="1"/>
  <c r="CG852" i="1"/>
  <c r="CH852" i="1"/>
  <c r="CI852" i="1"/>
  <c r="CJ852" i="1" s="1"/>
  <c r="CG853" i="1"/>
  <c r="CH853" i="1"/>
  <c r="CI853" i="1"/>
  <c r="CM853" i="1" s="1"/>
  <c r="CG854" i="1"/>
  <c r="CH854" i="1"/>
  <c r="CI854" i="1"/>
  <c r="CJ854" i="1" s="1"/>
  <c r="CG855" i="1"/>
  <c r="CH855" i="1"/>
  <c r="CI855" i="1"/>
  <c r="CJ855" i="1" s="1"/>
  <c r="CG856" i="1"/>
  <c r="CH856" i="1"/>
  <c r="CI856" i="1"/>
  <c r="CG857" i="1"/>
  <c r="CH857" i="1"/>
  <c r="CI857" i="1"/>
  <c r="CJ857" i="1" s="1"/>
  <c r="CG858" i="1"/>
  <c r="CH858" i="1"/>
  <c r="CI858" i="1"/>
  <c r="CM858" i="1" s="1"/>
  <c r="CG859" i="1"/>
  <c r="CH859" i="1"/>
  <c r="CI859" i="1"/>
  <c r="CJ859" i="1" s="1"/>
  <c r="CG860" i="1"/>
  <c r="CH860" i="1"/>
  <c r="CI860" i="1"/>
  <c r="CJ860" i="1" s="1"/>
  <c r="CG861" i="1"/>
  <c r="CH861" i="1"/>
  <c r="CI861" i="1"/>
  <c r="CM861" i="1" s="1"/>
  <c r="CG862" i="1"/>
  <c r="CH862" i="1"/>
  <c r="CI862" i="1"/>
  <c r="CM862" i="1" s="1"/>
  <c r="CG863" i="1"/>
  <c r="CH863" i="1"/>
  <c r="CI863" i="1"/>
  <c r="CJ863" i="1" s="1"/>
  <c r="CG864" i="1"/>
  <c r="CH864" i="1"/>
  <c r="CI864" i="1"/>
  <c r="CJ864" i="1" s="1"/>
  <c r="CM864" i="1"/>
  <c r="CG865" i="1"/>
  <c r="CH865" i="1"/>
  <c r="CI865" i="1"/>
  <c r="CJ865" i="1" s="1"/>
  <c r="CG866" i="1"/>
  <c r="CH866" i="1"/>
  <c r="CI866" i="1"/>
  <c r="CJ866" i="1" s="1"/>
  <c r="CG867" i="1"/>
  <c r="CH867" i="1"/>
  <c r="CI867" i="1"/>
  <c r="CJ867" i="1" s="1"/>
  <c r="CG868" i="1"/>
  <c r="CH868" i="1"/>
  <c r="CI868" i="1"/>
  <c r="CJ868" i="1" s="1"/>
  <c r="CM868" i="1"/>
  <c r="CG869" i="1"/>
  <c r="CH869" i="1"/>
  <c r="CI869" i="1"/>
  <c r="CJ869" i="1" s="1"/>
  <c r="CG870" i="1"/>
  <c r="CH870" i="1"/>
  <c r="CI870" i="1"/>
  <c r="CM870" i="1" s="1"/>
  <c r="CG871" i="1"/>
  <c r="CH871" i="1"/>
  <c r="CI871" i="1"/>
  <c r="CJ871" i="1" s="1"/>
  <c r="CG872" i="1"/>
  <c r="CH872" i="1"/>
  <c r="CI872" i="1"/>
  <c r="CJ872" i="1" s="1"/>
  <c r="CM872" i="1"/>
  <c r="CG873" i="1"/>
  <c r="CH873" i="1"/>
  <c r="CI873" i="1"/>
  <c r="CJ873" i="1" s="1"/>
  <c r="CG874" i="1"/>
  <c r="CH874" i="1"/>
  <c r="CI874" i="1"/>
  <c r="CJ874" i="1" s="1"/>
  <c r="CG875" i="1"/>
  <c r="CH875" i="1"/>
  <c r="CI875" i="1"/>
  <c r="CJ875" i="1" s="1"/>
  <c r="CG876" i="1"/>
  <c r="CH876" i="1"/>
  <c r="CI876" i="1"/>
  <c r="CJ876" i="1" s="1"/>
  <c r="CM876" i="1"/>
  <c r="CG877" i="1"/>
  <c r="CH877" i="1"/>
  <c r="CI877" i="1"/>
  <c r="CJ877" i="1" s="1"/>
  <c r="CG878" i="1"/>
  <c r="CH878" i="1"/>
  <c r="CI878" i="1"/>
  <c r="CM878" i="1" s="1"/>
  <c r="CG879" i="1"/>
  <c r="CH879" i="1"/>
  <c r="CI879" i="1"/>
  <c r="CJ879" i="1" s="1"/>
  <c r="CG880" i="1"/>
  <c r="CH880" i="1"/>
  <c r="CI880" i="1"/>
  <c r="CJ880" i="1" s="1"/>
  <c r="CM880" i="1"/>
  <c r="CG881" i="1"/>
  <c r="CH881" i="1"/>
  <c r="CI881" i="1"/>
  <c r="CJ881" i="1" s="1"/>
  <c r="CG882" i="1"/>
  <c r="CH882" i="1"/>
  <c r="CI882" i="1"/>
  <c r="CJ882" i="1" s="1"/>
  <c r="CG883" i="1"/>
  <c r="CH883" i="1"/>
  <c r="CI883" i="1"/>
  <c r="CJ883" i="1" s="1"/>
  <c r="CG884" i="1"/>
  <c r="CH884" i="1"/>
  <c r="CI884" i="1"/>
  <c r="CJ884" i="1" s="1"/>
  <c r="CG885" i="1"/>
  <c r="CH885" i="1"/>
  <c r="CI885" i="1"/>
  <c r="CM885" i="1" s="1"/>
  <c r="CG886" i="1"/>
  <c r="CH886" i="1"/>
  <c r="CI886" i="1"/>
  <c r="CJ886" i="1" s="1"/>
  <c r="CG887" i="1"/>
  <c r="CH887" i="1"/>
  <c r="CI887" i="1"/>
  <c r="CJ887" i="1" s="1"/>
  <c r="CM887" i="1"/>
  <c r="CG888" i="1"/>
  <c r="CH888" i="1"/>
  <c r="CI888" i="1"/>
  <c r="CJ888" i="1" s="1"/>
  <c r="CG889" i="1"/>
  <c r="CH889" i="1"/>
  <c r="CI889" i="1"/>
  <c r="CM889" i="1" s="1"/>
  <c r="CG890" i="1"/>
  <c r="CH890" i="1"/>
  <c r="CI890" i="1"/>
  <c r="CJ890" i="1" s="1"/>
  <c r="CG891" i="1"/>
  <c r="CH891" i="1"/>
  <c r="CI891" i="1"/>
  <c r="CJ891" i="1" s="1"/>
  <c r="CM891" i="1"/>
  <c r="CG892" i="1"/>
  <c r="CH892" i="1"/>
  <c r="CI892" i="1"/>
  <c r="CJ892" i="1" s="1"/>
  <c r="CG893" i="1"/>
  <c r="CH893" i="1"/>
  <c r="CI893" i="1"/>
  <c r="CJ893" i="1" s="1"/>
  <c r="CG894" i="1"/>
  <c r="CH894" i="1"/>
  <c r="CI894" i="1"/>
  <c r="CJ894" i="1"/>
  <c r="CM894" i="1"/>
  <c r="CG895" i="1"/>
  <c r="CH895" i="1"/>
  <c r="CI895" i="1"/>
  <c r="CJ895" i="1" s="1"/>
  <c r="CM895" i="1"/>
  <c r="CG896" i="1"/>
  <c r="CH896" i="1"/>
  <c r="CI896" i="1"/>
  <c r="CJ896" i="1" s="1"/>
  <c r="CG897" i="1"/>
  <c r="CH897" i="1"/>
  <c r="CI897" i="1"/>
  <c r="CM897" i="1" s="1"/>
  <c r="CG898" i="1"/>
  <c r="CH898" i="1"/>
  <c r="CI898" i="1"/>
  <c r="CM898" i="1" s="1"/>
  <c r="CJ898" i="1"/>
  <c r="CG899" i="1"/>
  <c r="CH899" i="1"/>
  <c r="CI899" i="1"/>
  <c r="CJ899" i="1"/>
  <c r="CM899" i="1"/>
  <c r="CI16" i="1"/>
  <c r="CH16" i="1"/>
  <c r="CG16" i="1"/>
  <c r="BI17" i="1"/>
  <c r="BJ17" i="1"/>
  <c r="BK17" i="1"/>
  <c r="BL17" i="1" s="1"/>
  <c r="BI18" i="1"/>
  <c r="BJ18" i="1"/>
  <c r="BK18" i="1"/>
  <c r="BL18" i="1" s="1"/>
  <c r="BI19" i="1"/>
  <c r="BJ19" i="1"/>
  <c r="BK19" i="1"/>
  <c r="BL19" i="1" s="1"/>
  <c r="BI20" i="1"/>
  <c r="BJ20" i="1"/>
  <c r="BK20" i="1"/>
  <c r="BI21" i="1"/>
  <c r="BJ21" i="1"/>
  <c r="BK21" i="1"/>
  <c r="BL21" i="1" s="1"/>
  <c r="BI22" i="1"/>
  <c r="BJ22" i="1"/>
  <c r="BK22" i="1"/>
  <c r="BL22" i="1" s="1"/>
  <c r="BI23" i="1"/>
  <c r="BJ23" i="1"/>
  <c r="BK23" i="1"/>
  <c r="BO23" i="1" s="1"/>
  <c r="BL23" i="1"/>
  <c r="BI24" i="1"/>
  <c r="BJ24" i="1"/>
  <c r="BK24" i="1"/>
  <c r="BL24" i="1" s="1"/>
  <c r="BI25" i="1"/>
  <c r="BJ25" i="1"/>
  <c r="BK25" i="1"/>
  <c r="BL25" i="1" s="1"/>
  <c r="BI26" i="1"/>
  <c r="BJ26" i="1"/>
  <c r="BK26" i="1"/>
  <c r="BO26" i="1" s="1"/>
  <c r="BI27" i="1"/>
  <c r="BJ27" i="1"/>
  <c r="BK27" i="1"/>
  <c r="BL27" i="1" s="1"/>
  <c r="BI28" i="1"/>
  <c r="BJ28" i="1"/>
  <c r="BK28" i="1"/>
  <c r="BI29" i="1"/>
  <c r="BJ29" i="1"/>
  <c r="BK29" i="1"/>
  <c r="BL29" i="1" s="1"/>
  <c r="BI30" i="1"/>
  <c r="BJ30" i="1"/>
  <c r="BK30" i="1"/>
  <c r="BL30" i="1" s="1"/>
  <c r="BI31" i="1"/>
  <c r="BJ31" i="1"/>
  <c r="BK31" i="1"/>
  <c r="BL31" i="1" s="1"/>
  <c r="BI32" i="1"/>
  <c r="BJ32" i="1"/>
  <c r="BK32" i="1"/>
  <c r="BL32" i="1" s="1"/>
  <c r="BO32" i="1"/>
  <c r="BI33" i="1"/>
  <c r="BJ33" i="1"/>
  <c r="BK33" i="1"/>
  <c r="BL33" i="1" s="1"/>
  <c r="BI34" i="1"/>
  <c r="BJ34" i="1"/>
  <c r="BK34" i="1"/>
  <c r="BL34" i="1" s="1"/>
  <c r="BI35" i="1"/>
  <c r="BJ35" i="1"/>
  <c r="BK35" i="1"/>
  <c r="BL35" i="1" s="1"/>
  <c r="BI36" i="1"/>
  <c r="BJ36" i="1"/>
  <c r="BK36" i="1"/>
  <c r="BI37" i="1"/>
  <c r="BJ37" i="1"/>
  <c r="BK37" i="1"/>
  <c r="BL37" i="1" s="1"/>
  <c r="BI38" i="1"/>
  <c r="BJ38" i="1"/>
  <c r="BK38" i="1"/>
  <c r="BI39" i="1"/>
  <c r="BJ39" i="1"/>
  <c r="BK39" i="1"/>
  <c r="BO39" i="1" s="1"/>
  <c r="BI40" i="1"/>
  <c r="BJ40" i="1"/>
  <c r="BK40" i="1"/>
  <c r="BL40" i="1" s="1"/>
  <c r="BI41" i="1"/>
  <c r="BJ41" i="1"/>
  <c r="BK41" i="1"/>
  <c r="BL41" i="1" s="1"/>
  <c r="BI42" i="1"/>
  <c r="BJ42" i="1"/>
  <c r="BK42" i="1"/>
  <c r="BL42" i="1" s="1"/>
  <c r="BI43" i="1"/>
  <c r="BJ43" i="1"/>
  <c r="BK43" i="1"/>
  <c r="BL43" i="1" s="1"/>
  <c r="BI44" i="1"/>
  <c r="BJ44" i="1"/>
  <c r="BK44" i="1"/>
  <c r="BI45" i="1"/>
  <c r="BJ45" i="1"/>
  <c r="BK45" i="1"/>
  <c r="BL45" i="1" s="1"/>
  <c r="BI46" i="1"/>
  <c r="BJ46" i="1"/>
  <c r="BK46" i="1"/>
  <c r="BL46" i="1" s="1"/>
  <c r="BI47" i="1"/>
  <c r="BJ47" i="1"/>
  <c r="BK47" i="1"/>
  <c r="BL47" i="1" s="1"/>
  <c r="BI48" i="1"/>
  <c r="BJ48" i="1"/>
  <c r="BK48" i="1"/>
  <c r="BL48" i="1" s="1"/>
  <c r="BI49" i="1"/>
  <c r="BJ49" i="1"/>
  <c r="BK49" i="1"/>
  <c r="BL49" i="1" s="1"/>
  <c r="BI50" i="1"/>
  <c r="BJ50" i="1"/>
  <c r="BK50" i="1"/>
  <c r="BO50" i="1" s="1"/>
  <c r="BI51" i="1"/>
  <c r="BJ51" i="1"/>
  <c r="BK51" i="1"/>
  <c r="BI52" i="1"/>
  <c r="BJ52" i="1"/>
  <c r="BK52" i="1"/>
  <c r="BI53" i="1"/>
  <c r="BJ53" i="1"/>
  <c r="BK53" i="1"/>
  <c r="BL53" i="1" s="1"/>
  <c r="BI54" i="1"/>
  <c r="BJ54" i="1"/>
  <c r="BK54" i="1"/>
  <c r="BL54" i="1" s="1"/>
  <c r="BI55" i="1"/>
  <c r="BJ55" i="1"/>
  <c r="BK55" i="1"/>
  <c r="BO55" i="1" s="1"/>
  <c r="BI56" i="1"/>
  <c r="BJ56" i="1"/>
  <c r="BK56" i="1"/>
  <c r="BL56" i="1" s="1"/>
  <c r="BI57" i="1"/>
  <c r="BJ57" i="1"/>
  <c r="BK57" i="1"/>
  <c r="BL57" i="1" s="1"/>
  <c r="BI58" i="1"/>
  <c r="BJ58" i="1"/>
  <c r="BK58" i="1"/>
  <c r="BL58" i="1" s="1"/>
  <c r="BI59" i="1"/>
  <c r="BJ59" i="1"/>
  <c r="BK59" i="1"/>
  <c r="BL59" i="1" s="1"/>
  <c r="BO59" i="1"/>
  <c r="BI60" i="1"/>
  <c r="BJ60" i="1"/>
  <c r="BK60" i="1"/>
  <c r="BI61" i="1"/>
  <c r="BJ61" i="1"/>
  <c r="BK61" i="1"/>
  <c r="BL61" i="1" s="1"/>
  <c r="BI62" i="1"/>
  <c r="BJ62" i="1"/>
  <c r="BK62" i="1"/>
  <c r="BL62" i="1" s="1"/>
  <c r="BI63" i="1"/>
  <c r="BJ63" i="1"/>
  <c r="BK63" i="1"/>
  <c r="BL63" i="1" s="1"/>
  <c r="BI64" i="1"/>
  <c r="BJ64" i="1"/>
  <c r="BK64" i="1"/>
  <c r="BL64" i="1" s="1"/>
  <c r="BI65" i="1"/>
  <c r="BJ65" i="1"/>
  <c r="BK65" i="1"/>
  <c r="BL65" i="1" s="1"/>
  <c r="BI66" i="1"/>
  <c r="BJ66" i="1"/>
  <c r="BK66" i="1"/>
  <c r="BO66" i="1" s="1"/>
  <c r="BI67" i="1"/>
  <c r="BJ67" i="1"/>
  <c r="BK67" i="1"/>
  <c r="BL67" i="1" s="1"/>
  <c r="BO67" i="1"/>
  <c r="BI68" i="1"/>
  <c r="BJ68" i="1"/>
  <c r="BK68" i="1"/>
  <c r="BI69" i="1"/>
  <c r="BJ69" i="1"/>
  <c r="BK69" i="1"/>
  <c r="BL69" i="1" s="1"/>
  <c r="BI70" i="1"/>
  <c r="BJ70" i="1"/>
  <c r="BK70" i="1"/>
  <c r="BI71" i="1"/>
  <c r="BJ71" i="1"/>
  <c r="BK71" i="1"/>
  <c r="BO71" i="1" s="1"/>
  <c r="BI72" i="1"/>
  <c r="BJ72" i="1"/>
  <c r="BK72" i="1"/>
  <c r="BL72" i="1" s="1"/>
  <c r="BI73" i="1"/>
  <c r="BJ73" i="1"/>
  <c r="BK73" i="1"/>
  <c r="BL73" i="1" s="1"/>
  <c r="BI74" i="1"/>
  <c r="BJ74" i="1"/>
  <c r="BK74" i="1"/>
  <c r="BO74" i="1" s="1"/>
  <c r="BI75" i="1"/>
  <c r="BJ75" i="1"/>
  <c r="BK75" i="1"/>
  <c r="BL75" i="1" s="1"/>
  <c r="BI76" i="1"/>
  <c r="BJ76" i="1"/>
  <c r="BK76" i="1"/>
  <c r="BI77" i="1"/>
  <c r="BJ77" i="1"/>
  <c r="BK77" i="1"/>
  <c r="BO77" i="1" s="1"/>
  <c r="BL77" i="1"/>
  <c r="BI78" i="1"/>
  <c r="BJ78" i="1"/>
  <c r="BK78" i="1"/>
  <c r="BL78" i="1" s="1"/>
  <c r="BI79" i="1"/>
  <c r="BJ79" i="1"/>
  <c r="BK79" i="1"/>
  <c r="BO79" i="1" s="1"/>
  <c r="BL79" i="1"/>
  <c r="BI80" i="1"/>
  <c r="BJ80" i="1"/>
  <c r="BK80" i="1"/>
  <c r="BL80" i="1" s="1"/>
  <c r="BI81" i="1"/>
  <c r="BJ81" i="1"/>
  <c r="BK81" i="1"/>
  <c r="BL81" i="1" s="1"/>
  <c r="BI82" i="1"/>
  <c r="BJ82" i="1"/>
  <c r="BK82" i="1"/>
  <c r="BO82" i="1" s="1"/>
  <c r="BI83" i="1"/>
  <c r="BJ83" i="1"/>
  <c r="BK83" i="1"/>
  <c r="BL83" i="1" s="1"/>
  <c r="BI84" i="1"/>
  <c r="BJ84" i="1"/>
  <c r="BK84" i="1"/>
  <c r="BI85" i="1"/>
  <c r="BJ85" i="1"/>
  <c r="BK85" i="1"/>
  <c r="BO85" i="1" s="1"/>
  <c r="BI86" i="1"/>
  <c r="BJ86" i="1"/>
  <c r="BK86" i="1"/>
  <c r="BL86" i="1" s="1"/>
  <c r="BI87" i="1"/>
  <c r="BJ87" i="1"/>
  <c r="BK87" i="1"/>
  <c r="BL87" i="1" s="1"/>
  <c r="BI88" i="1"/>
  <c r="BJ88" i="1"/>
  <c r="BK88" i="1"/>
  <c r="BL88" i="1" s="1"/>
  <c r="BI89" i="1"/>
  <c r="BJ89" i="1"/>
  <c r="BK89" i="1"/>
  <c r="BO89" i="1" s="1"/>
  <c r="BL89" i="1"/>
  <c r="BI90" i="1"/>
  <c r="BJ90" i="1"/>
  <c r="BK90" i="1"/>
  <c r="BO90" i="1" s="1"/>
  <c r="BI91" i="1"/>
  <c r="BJ91" i="1"/>
  <c r="BK91" i="1"/>
  <c r="BO91" i="1" s="1"/>
  <c r="BL91" i="1"/>
  <c r="BI92" i="1"/>
  <c r="BJ92" i="1"/>
  <c r="BK92" i="1"/>
  <c r="BI93" i="1"/>
  <c r="BJ93" i="1"/>
  <c r="BK93" i="1"/>
  <c r="BL93" i="1" s="1"/>
  <c r="BO93" i="1"/>
  <c r="BI94" i="1"/>
  <c r="BJ94" i="1"/>
  <c r="BK94" i="1"/>
  <c r="BL94" i="1" s="1"/>
  <c r="BI95" i="1"/>
  <c r="BJ95" i="1"/>
  <c r="BK95" i="1"/>
  <c r="BL95" i="1" s="1"/>
  <c r="BI96" i="1"/>
  <c r="BJ96" i="1"/>
  <c r="BK96" i="1"/>
  <c r="BL96" i="1" s="1"/>
  <c r="BI97" i="1"/>
  <c r="BJ97" i="1"/>
  <c r="BK97" i="1"/>
  <c r="BL97" i="1" s="1"/>
  <c r="BO97" i="1"/>
  <c r="BI98" i="1"/>
  <c r="BJ98" i="1"/>
  <c r="BK98" i="1"/>
  <c r="BO98" i="1" s="1"/>
  <c r="BI99" i="1"/>
  <c r="BJ99" i="1"/>
  <c r="BK99" i="1"/>
  <c r="BL99" i="1" s="1"/>
  <c r="BI100" i="1"/>
  <c r="BJ100" i="1"/>
  <c r="BK100" i="1"/>
  <c r="BI101" i="1"/>
  <c r="BJ101" i="1"/>
  <c r="BK101" i="1"/>
  <c r="BL101" i="1" s="1"/>
  <c r="BI102" i="1"/>
  <c r="BJ102" i="1"/>
  <c r="BK102" i="1"/>
  <c r="BI103" i="1"/>
  <c r="BJ103" i="1"/>
  <c r="BK103" i="1"/>
  <c r="BL103" i="1" s="1"/>
  <c r="BI104" i="1"/>
  <c r="BJ104" i="1"/>
  <c r="BK104" i="1"/>
  <c r="BL104" i="1" s="1"/>
  <c r="BI105" i="1"/>
  <c r="BJ105" i="1"/>
  <c r="BK105" i="1"/>
  <c r="BL105" i="1" s="1"/>
  <c r="BI106" i="1"/>
  <c r="BJ106" i="1"/>
  <c r="BK106" i="1"/>
  <c r="BO106" i="1" s="1"/>
  <c r="BI107" i="1"/>
  <c r="BJ107" i="1"/>
  <c r="BK107" i="1"/>
  <c r="BL107" i="1" s="1"/>
  <c r="BI108" i="1"/>
  <c r="BJ108" i="1"/>
  <c r="BK108" i="1"/>
  <c r="BI109" i="1"/>
  <c r="BJ109" i="1"/>
  <c r="BK109" i="1"/>
  <c r="BL109" i="1" s="1"/>
  <c r="BI110" i="1"/>
  <c r="BJ110" i="1"/>
  <c r="BK110" i="1"/>
  <c r="BL110" i="1" s="1"/>
  <c r="BI111" i="1"/>
  <c r="BJ111" i="1"/>
  <c r="BK111" i="1"/>
  <c r="BO111" i="1" s="1"/>
  <c r="BI112" i="1"/>
  <c r="BJ112" i="1"/>
  <c r="BK112" i="1"/>
  <c r="BL112" i="1" s="1"/>
  <c r="BI113" i="1"/>
  <c r="BJ113" i="1"/>
  <c r="BK113" i="1"/>
  <c r="BL113" i="1" s="1"/>
  <c r="BI114" i="1"/>
  <c r="BJ114" i="1"/>
  <c r="BK114" i="1"/>
  <c r="BO114" i="1" s="1"/>
  <c r="BI115" i="1"/>
  <c r="BJ115" i="1"/>
  <c r="BK115" i="1"/>
  <c r="BL115" i="1" s="1"/>
  <c r="BO115" i="1"/>
  <c r="BI116" i="1"/>
  <c r="BJ116" i="1"/>
  <c r="BK116" i="1"/>
  <c r="BI117" i="1"/>
  <c r="BJ117" i="1"/>
  <c r="BK117" i="1"/>
  <c r="BL117" i="1" s="1"/>
  <c r="BI118" i="1"/>
  <c r="BJ118" i="1"/>
  <c r="BK118" i="1"/>
  <c r="BL118" i="1" s="1"/>
  <c r="BI119" i="1"/>
  <c r="BJ119" i="1"/>
  <c r="BK119" i="1"/>
  <c r="BL119" i="1" s="1"/>
  <c r="BI120" i="1"/>
  <c r="BJ120" i="1"/>
  <c r="BK120" i="1"/>
  <c r="BL120" i="1" s="1"/>
  <c r="BI121" i="1"/>
  <c r="BJ121" i="1"/>
  <c r="BK121" i="1"/>
  <c r="BL121" i="1" s="1"/>
  <c r="BI122" i="1"/>
  <c r="BJ122" i="1"/>
  <c r="BK122" i="1"/>
  <c r="BO122" i="1" s="1"/>
  <c r="BI123" i="1"/>
  <c r="BJ123" i="1"/>
  <c r="BK123" i="1"/>
  <c r="BL123" i="1" s="1"/>
  <c r="BI124" i="1"/>
  <c r="BJ124" i="1"/>
  <c r="BK124" i="1"/>
  <c r="BI125" i="1"/>
  <c r="BJ125" i="1"/>
  <c r="BK125" i="1"/>
  <c r="BO125" i="1" s="1"/>
  <c r="BL125" i="1"/>
  <c r="BI126" i="1"/>
  <c r="BJ126" i="1"/>
  <c r="BK126" i="1"/>
  <c r="BL126" i="1" s="1"/>
  <c r="BI127" i="1"/>
  <c r="BJ127" i="1"/>
  <c r="BK127" i="1"/>
  <c r="BO127" i="1" s="1"/>
  <c r="BI128" i="1"/>
  <c r="BJ128" i="1"/>
  <c r="BK128" i="1"/>
  <c r="BL128" i="1" s="1"/>
  <c r="BI129" i="1"/>
  <c r="BJ129" i="1"/>
  <c r="BK129" i="1"/>
  <c r="BL129" i="1" s="1"/>
  <c r="BI130" i="1"/>
  <c r="BJ130" i="1"/>
  <c r="BK130" i="1"/>
  <c r="BO130" i="1" s="1"/>
  <c r="BI131" i="1"/>
  <c r="BJ131" i="1"/>
  <c r="BK131" i="1"/>
  <c r="BO131" i="1" s="1"/>
  <c r="BI132" i="1"/>
  <c r="BJ132" i="1"/>
  <c r="BK132" i="1"/>
  <c r="BI133" i="1"/>
  <c r="BJ133" i="1"/>
  <c r="BK133" i="1"/>
  <c r="BI134" i="1"/>
  <c r="BJ134" i="1"/>
  <c r="BK134" i="1"/>
  <c r="BI135" i="1"/>
  <c r="BJ135" i="1"/>
  <c r="BK135" i="1"/>
  <c r="BO135" i="1" s="1"/>
  <c r="BL135" i="1"/>
  <c r="BI136" i="1"/>
  <c r="BJ136" i="1"/>
  <c r="BK136" i="1"/>
  <c r="BL136" i="1" s="1"/>
  <c r="BI137" i="1"/>
  <c r="BJ137" i="1"/>
  <c r="BK137" i="1"/>
  <c r="BI138" i="1"/>
  <c r="BJ138" i="1"/>
  <c r="BK138" i="1"/>
  <c r="BO138" i="1" s="1"/>
  <c r="BI139" i="1"/>
  <c r="BJ139" i="1"/>
  <c r="BK139" i="1"/>
  <c r="BI140" i="1"/>
  <c r="BJ140" i="1"/>
  <c r="BK140" i="1"/>
  <c r="BI141" i="1"/>
  <c r="BJ141" i="1"/>
  <c r="BK141" i="1"/>
  <c r="BO141" i="1" s="1"/>
  <c r="BL141" i="1"/>
  <c r="BI142" i="1"/>
  <c r="BJ142" i="1"/>
  <c r="BK142" i="1"/>
  <c r="BL142" i="1" s="1"/>
  <c r="BI143" i="1"/>
  <c r="BJ143" i="1"/>
  <c r="BK143" i="1"/>
  <c r="BO143" i="1" s="1"/>
  <c r="BL143" i="1"/>
  <c r="BI144" i="1"/>
  <c r="BJ144" i="1"/>
  <c r="BK144" i="1"/>
  <c r="BL144" i="1" s="1"/>
  <c r="BI145" i="1"/>
  <c r="BJ145" i="1"/>
  <c r="BK145" i="1"/>
  <c r="BL145" i="1" s="1"/>
  <c r="BI146" i="1"/>
  <c r="BJ146" i="1"/>
  <c r="BK146" i="1"/>
  <c r="BO146" i="1" s="1"/>
  <c r="BI147" i="1"/>
  <c r="BJ147" i="1"/>
  <c r="BK147" i="1"/>
  <c r="BL147" i="1"/>
  <c r="BO147" i="1"/>
  <c r="BI148" i="1"/>
  <c r="BJ148" i="1"/>
  <c r="BK148" i="1"/>
  <c r="BI149" i="1"/>
  <c r="BJ149" i="1"/>
  <c r="BK149" i="1"/>
  <c r="BL149" i="1" s="1"/>
  <c r="BO149" i="1"/>
  <c r="BI150" i="1"/>
  <c r="BJ150" i="1"/>
  <c r="BK150" i="1"/>
  <c r="BL150" i="1" s="1"/>
  <c r="BI151" i="1"/>
  <c r="BJ151" i="1"/>
  <c r="BK151" i="1"/>
  <c r="BO151" i="1" s="1"/>
  <c r="BI152" i="1"/>
  <c r="BJ152" i="1"/>
  <c r="BK152" i="1"/>
  <c r="BL152" i="1" s="1"/>
  <c r="BI153" i="1"/>
  <c r="BJ153" i="1"/>
  <c r="BK153" i="1"/>
  <c r="BL153" i="1" s="1"/>
  <c r="BO153" i="1"/>
  <c r="BI154" i="1"/>
  <c r="BJ154" i="1"/>
  <c r="BK154" i="1"/>
  <c r="BO154" i="1" s="1"/>
  <c r="BL154" i="1"/>
  <c r="BI155" i="1"/>
  <c r="BJ155" i="1"/>
  <c r="BK155" i="1"/>
  <c r="BL155" i="1" s="1"/>
  <c r="BI156" i="1"/>
  <c r="BJ156" i="1"/>
  <c r="BK156" i="1"/>
  <c r="BI157" i="1"/>
  <c r="BJ157" i="1"/>
  <c r="BK157" i="1"/>
  <c r="BL157" i="1"/>
  <c r="BO157" i="1"/>
  <c r="BI158" i="1"/>
  <c r="BJ158" i="1"/>
  <c r="BK158" i="1"/>
  <c r="BL158" i="1" s="1"/>
  <c r="BI159" i="1"/>
  <c r="BJ159" i="1"/>
  <c r="BK159" i="1"/>
  <c r="BL159" i="1" s="1"/>
  <c r="BI160" i="1"/>
  <c r="BJ160" i="1"/>
  <c r="BK160" i="1"/>
  <c r="BL160" i="1" s="1"/>
  <c r="BI161" i="1"/>
  <c r="BJ161" i="1"/>
  <c r="BK161" i="1"/>
  <c r="BL161" i="1" s="1"/>
  <c r="BI162" i="1"/>
  <c r="BJ162" i="1"/>
  <c r="BK162" i="1"/>
  <c r="BO162" i="1" s="1"/>
  <c r="BI163" i="1"/>
  <c r="BJ163" i="1"/>
  <c r="BK163" i="1"/>
  <c r="BL163" i="1"/>
  <c r="BO163" i="1"/>
  <c r="BI164" i="1"/>
  <c r="BJ164" i="1"/>
  <c r="BK164" i="1"/>
  <c r="BI165" i="1"/>
  <c r="BJ165" i="1"/>
  <c r="BK165" i="1"/>
  <c r="BL165" i="1" s="1"/>
  <c r="BO165" i="1"/>
  <c r="BI166" i="1"/>
  <c r="BJ166" i="1"/>
  <c r="BK166" i="1"/>
  <c r="BI167" i="1"/>
  <c r="BJ167" i="1"/>
  <c r="BK167" i="1"/>
  <c r="BL167" i="1" s="1"/>
  <c r="BI168" i="1"/>
  <c r="BJ168" i="1"/>
  <c r="BK168" i="1"/>
  <c r="BI169" i="1"/>
  <c r="BJ169" i="1"/>
  <c r="BK169" i="1"/>
  <c r="BL169" i="1" s="1"/>
  <c r="BI170" i="1"/>
  <c r="BJ170" i="1"/>
  <c r="BK170" i="1"/>
  <c r="BO170" i="1" s="1"/>
  <c r="BI171" i="1"/>
  <c r="BJ171" i="1"/>
  <c r="BK171" i="1"/>
  <c r="BL171" i="1" s="1"/>
  <c r="BI172" i="1"/>
  <c r="BJ172" i="1"/>
  <c r="BK172" i="1"/>
  <c r="BI173" i="1"/>
  <c r="BJ173" i="1"/>
  <c r="BK173" i="1"/>
  <c r="BL173" i="1" s="1"/>
  <c r="BI174" i="1"/>
  <c r="BJ174" i="1"/>
  <c r="BK174" i="1"/>
  <c r="BL174" i="1" s="1"/>
  <c r="BI175" i="1"/>
  <c r="BJ175" i="1"/>
  <c r="BK175" i="1"/>
  <c r="BL175" i="1" s="1"/>
  <c r="BI176" i="1"/>
  <c r="BJ176" i="1"/>
  <c r="BK176" i="1"/>
  <c r="BL176" i="1" s="1"/>
  <c r="BI177" i="1"/>
  <c r="BJ177" i="1"/>
  <c r="BK177" i="1"/>
  <c r="BL177" i="1" s="1"/>
  <c r="BI178" i="1"/>
  <c r="BJ178" i="1"/>
  <c r="BK178" i="1"/>
  <c r="BO178" i="1" s="1"/>
  <c r="BI179" i="1"/>
  <c r="BJ179" i="1"/>
  <c r="BK179" i="1"/>
  <c r="BL179" i="1" s="1"/>
  <c r="BO179" i="1"/>
  <c r="BI180" i="1"/>
  <c r="BJ180" i="1"/>
  <c r="BK180" i="1"/>
  <c r="BI181" i="1"/>
  <c r="BJ181" i="1"/>
  <c r="BK181" i="1"/>
  <c r="BL181" i="1" s="1"/>
  <c r="BI182" i="1"/>
  <c r="BJ182" i="1"/>
  <c r="BK182" i="1"/>
  <c r="BL182" i="1" s="1"/>
  <c r="BI183" i="1"/>
  <c r="BJ183" i="1"/>
  <c r="BK183" i="1"/>
  <c r="BL183" i="1" s="1"/>
  <c r="BI184" i="1"/>
  <c r="BJ184" i="1"/>
  <c r="BK184" i="1"/>
  <c r="BL184" i="1" s="1"/>
  <c r="BO184" i="1"/>
  <c r="BI185" i="1"/>
  <c r="BJ185" i="1"/>
  <c r="BK185" i="1"/>
  <c r="BL185" i="1" s="1"/>
  <c r="BO185" i="1"/>
  <c r="BI186" i="1"/>
  <c r="BJ186" i="1"/>
  <c r="BK186" i="1"/>
  <c r="BO186" i="1" s="1"/>
  <c r="BI187" i="1"/>
  <c r="BJ187" i="1"/>
  <c r="BK187" i="1"/>
  <c r="BL187" i="1" s="1"/>
  <c r="BI188" i="1"/>
  <c r="BJ188" i="1"/>
  <c r="BK188" i="1"/>
  <c r="BL188" i="1"/>
  <c r="BO188" i="1"/>
  <c r="BI189" i="1"/>
  <c r="BJ189" i="1"/>
  <c r="BK189" i="1"/>
  <c r="BO189" i="1" s="1"/>
  <c r="BI190" i="1"/>
  <c r="BJ190" i="1"/>
  <c r="BK190" i="1"/>
  <c r="BL190" i="1" s="1"/>
  <c r="BI191" i="1"/>
  <c r="BJ191" i="1"/>
  <c r="BK191" i="1"/>
  <c r="BL191" i="1" s="1"/>
  <c r="BI192" i="1"/>
  <c r="BJ192" i="1"/>
  <c r="BK192" i="1"/>
  <c r="BL192" i="1" s="1"/>
  <c r="BI193" i="1"/>
  <c r="BJ193" i="1"/>
  <c r="BK193" i="1"/>
  <c r="BI194" i="1"/>
  <c r="BJ194" i="1"/>
  <c r="BK194" i="1"/>
  <c r="BL194" i="1" s="1"/>
  <c r="BO194" i="1"/>
  <c r="BI195" i="1"/>
  <c r="BJ195" i="1"/>
  <c r="BK195" i="1"/>
  <c r="BL195" i="1" s="1"/>
  <c r="BI196" i="1"/>
  <c r="BJ196" i="1"/>
  <c r="BK196" i="1"/>
  <c r="BL196" i="1"/>
  <c r="BO196" i="1"/>
  <c r="BI197" i="1"/>
  <c r="BJ197" i="1"/>
  <c r="BK197" i="1"/>
  <c r="BL197" i="1" s="1"/>
  <c r="BI198" i="1"/>
  <c r="BJ198" i="1"/>
  <c r="BK198" i="1"/>
  <c r="BO198" i="1" s="1"/>
  <c r="BI199" i="1"/>
  <c r="BJ199" i="1"/>
  <c r="BK199" i="1"/>
  <c r="BL199" i="1" s="1"/>
  <c r="BI200" i="1"/>
  <c r="BJ200" i="1"/>
  <c r="BK200" i="1"/>
  <c r="BL200" i="1" s="1"/>
  <c r="BI201" i="1"/>
  <c r="BJ201" i="1"/>
  <c r="BK201" i="1"/>
  <c r="BI202" i="1"/>
  <c r="BJ202" i="1"/>
  <c r="BK202" i="1"/>
  <c r="BL202" i="1"/>
  <c r="BO202" i="1"/>
  <c r="BI203" i="1"/>
  <c r="BJ203" i="1"/>
  <c r="BK203" i="1"/>
  <c r="BL203" i="1" s="1"/>
  <c r="BI204" i="1"/>
  <c r="BJ204" i="1"/>
  <c r="BK204" i="1"/>
  <c r="BL204" i="1"/>
  <c r="BO204" i="1"/>
  <c r="BI205" i="1"/>
  <c r="BJ205" i="1"/>
  <c r="BK205" i="1"/>
  <c r="BO205" i="1" s="1"/>
  <c r="BI206" i="1"/>
  <c r="BJ206" i="1"/>
  <c r="BK206" i="1"/>
  <c r="BL206" i="1" s="1"/>
  <c r="BI207" i="1"/>
  <c r="BJ207" i="1"/>
  <c r="BK207" i="1"/>
  <c r="BL207" i="1" s="1"/>
  <c r="BI208" i="1"/>
  <c r="BJ208" i="1"/>
  <c r="BK208" i="1"/>
  <c r="BL208" i="1" s="1"/>
  <c r="BI209" i="1"/>
  <c r="BJ209" i="1"/>
  <c r="BK209" i="1"/>
  <c r="BI210" i="1"/>
  <c r="BJ210" i="1"/>
  <c r="BK210" i="1"/>
  <c r="BL210" i="1"/>
  <c r="BO210" i="1"/>
  <c r="BI211" i="1"/>
  <c r="BJ211" i="1"/>
  <c r="BK211" i="1"/>
  <c r="BL211" i="1" s="1"/>
  <c r="BI212" i="1"/>
  <c r="BJ212" i="1"/>
  <c r="BK212" i="1"/>
  <c r="BL212" i="1"/>
  <c r="BO212" i="1"/>
  <c r="BI213" i="1"/>
  <c r="BJ213" i="1"/>
  <c r="BK213" i="1"/>
  <c r="BL213" i="1" s="1"/>
  <c r="BI214" i="1"/>
  <c r="BJ214" i="1"/>
  <c r="BK214" i="1"/>
  <c r="BO214" i="1" s="1"/>
  <c r="BI215" i="1"/>
  <c r="BJ215" i="1"/>
  <c r="BK215" i="1"/>
  <c r="BL215" i="1" s="1"/>
  <c r="BI216" i="1"/>
  <c r="BJ216" i="1"/>
  <c r="BK216" i="1"/>
  <c r="BL216" i="1" s="1"/>
  <c r="BI217" i="1"/>
  <c r="BJ217" i="1"/>
  <c r="BK217" i="1"/>
  <c r="BI218" i="1"/>
  <c r="BJ218" i="1"/>
  <c r="BK218" i="1"/>
  <c r="BL218" i="1"/>
  <c r="BO218" i="1"/>
  <c r="BI219" i="1"/>
  <c r="BJ219" i="1"/>
  <c r="BK219" i="1"/>
  <c r="BL219" i="1" s="1"/>
  <c r="BI220" i="1"/>
  <c r="BJ220" i="1"/>
  <c r="BK220" i="1"/>
  <c r="BL220" i="1"/>
  <c r="BO220" i="1"/>
  <c r="BI221" i="1"/>
  <c r="BJ221" i="1"/>
  <c r="BK221" i="1"/>
  <c r="BO221" i="1" s="1"/>
  <c r="BI222" i="1"/>
  <c r="BJ222" i="1"/>
  <c r="BK222" i="1"/>
  <c r="BL222" i="1" s="1"/>
  <c r="BI223" i="1"/>
  <c r="BJ223" i="1"/>
  <c r="BK223" i="1"/>
  <c r="BL223" i="1" s="1"/>
  <c r="BI224" i="1"/>
  <c r="BJ224" i="1"/>
  <c r="BK224" i="1"/>
  <c r="BL224" i="1" s="1"/>
  <c r="BI225" i="1"/>
  <c r="BJ225" i="1"/>
  <c r="BK225" i="1"/>
  <c r="BI226" i="1"/>
  <c r="BJ226" i="1"/>
  <c r="BK226" i="1"/>
  <c r="BL226" i="1"/>
  <c r="BO226" i="1"/>
  <c r="BI227" i="1"/>
  <c r="BJ227" i="1"/>
  <c r="BK227" i="1"/>
  <c r="BL227" i="1" s="1"/>
  <c r="BI228" i="1"/>
  <c r="BJ228" i="1"/>
  <c r="BK228" i="1"/>
  <c r="BL228" i="1"/>
  <c r="BO228" i="1"/>
  <c r="BI229" i="1"/>
  <c r="BJ229" i="1"/>
  <c r="BK229" i="1"/>
  <c r="BL229" i="1" s="1"/>
  <c r="BI230" i="1"/>
  <c r="BJ230" i="1"/>
  <c r="BK230" i="1"/>
  <c r="BO230" i="1" s="1"/>
  <c r="BI231" i="1"/>
  <c r="BJ231" i="1"/>
  <c r="BK231" i="1"/>
  <c r="BL231" i="1" s="1"/>
  <c r="BI232" i="1"/>
  <c r="BJ232" i="1"/>
  <c r="BK232" i="1"/>
  <c r="BL232" i="1" s="1"/>
  <c r="BI233" i="1"/>
  <c r="BJ233" i="1"/>
  <c r="BK233" i="1"/>
  <c r="BI234" i="1"/>
  <c r="BJ234" i="1"/>
  <c r="BK234" i="1"/>
  <c r="BL234" i="1"/>
  <c r="BO234" i="1"/>
  <c r="BI235" i="1"/>
  <c r="BJ235" i="1"/>
  <c r="BK235" i="1"/>
  <c r="BL235" i="1" s="1"/>
  <c r="BO235" i="1"/>
  <c r="BI236" i="1"/>
  <c r="BJ236" i="1"/>
  <c r="BK236" i="1"/>
  <c r="BL236" i="1"/>
  <c r="BO236" i="1"/>
  <c r="BI237" i="1"/>
  <c r="BJ237" i="1"/>
  <c r="BK237" i="1"/>
  <c r="BO237" i="1" s="1"/>
  <c r="BI238" i="1"/>
  <c r="BJ238" i="1"/>
  <c r="BK238" i="1"/>
  <c r="BL238" i="1" s="1"/>
  <c r="BI239" i="1"/>
  <c r="BJ239" i="1"/>
  <c r="BK239" i="1"/>
  <c r="BL239" i="1" s="1"/>
  <c r="BI240" i="1"/>
  <c r="BJ240" i="1"/>
  <c r="BK240" i="1"/>
  <c r="BL240" i="1" s="1"/>
  <c r="BI241" i="1"/>
  <c r="BJ241" i="1"/>
  <c r="BK241" i="1"/>
  <c r="BI242" i="1"/>
  <c r="BJ242" i="1"/>
  <c r="BK242" i="1"/>
  <c r="BL242" i="1"/>
  <c r="BO242" i="1"/>
  <c r="BI243" i="1"/>
  <c r="BJ243" i="1"/>
  <c r="BK243" i="1"/>
  <c r="BL243" i="1" s="1"/>
  <c r="BO243" i="1"/>
  <c r="BI244" i="1"/>
  <c r="BJ244" i="1"/>
  <c r="BK244" i="1"/>
  <c r="BL244" i="1"/>
  <c r="BO244" i="1"/>
  <c r="BI245" i="1"/>
  <c r="BJ245" i="1"/>
  <c r="BK245" i="1"/>
  <c r="BL245" i="1" s="1"/>
  <c r="BI246" i="1"/>
  <c r="BJ246" i="1"/>
  <c r="BK246" i="1"/>
  <c r="BO246" i="1" s="1"/>
  <c r="BI247" i="1"/>
  <c r="BJ247" i="1"/>
  <c r="BK247" i="1"/>
  <c r="BL247" i="1" s="1"/>
  <c r="BI248" i="1"/>
  <c r="BJ248" i="1"/>
  <c r="BK248" i="1"/>
  <c r="BL248" i="1" s="1"/>
  <c r="BI249" i="1"/>
  <c r="BJ249" i="1"/>
  <c r="BK249" i="1"/>
  <c r="BI250" i="1"/>
  <c r="BJ250" i="1"/>
  <c r="BK250" i="1"/>
  <c r="BL250" i="1"/>
  <c r="BO250" i="1"/>
  <c r="BI251" i="1"/>
  <c r="BJ251" i="1"/>
  <c r="BK251" i="1"/>
  <c r="BL251" i="1" s="1"/>
  <c r="BO251" i="1"/>
  <c r="BI252" i="1"/>
  <c r="BJ252" i="1"/>
  <c r="BK252" i="1"/>
  <c r="BL252" i="1"/>
  <c r="BO252" i="1"/>
  <c r="BI253" i="1"/>
  <c r="BJ253" i="1"/>
  <c r="BK253" i="1"/>
  <c r="BO253" i="1" s="1"/>
  <c r="BI254" i="1"/>
  <c r="BJ254" i="1"/>
  <c r="BK254" i="1"/>
  <c r="BL254" i="1" s="1"/>
  <c r="BI255" i="1"/>
  <c r="BJ255" i="1"/>
  <c r="BK255" i="1"/>
  <c r="BL255" i="1" s="1"/>
  <c r="BI256" i="1"/>
  <c r="BJ256" i="1"/>
  <c r="BK256" i="1"/>
  <c r="BL256" i="1" s="1"/>
  <c r="BI257" i="1"/>
  <c r="BJ257" i="1"/>
  <c r="BK257" i="1"/>
  <c r="BI258" i="1"/>
  <c r="BJ258" i="1"/>
  <c r="BK258" i="1"/>
  <c r="BL258" i="1"/>
  <c r="BO258" i="1"/>
  <c r="BI259" i="1"/>
  <c r="BJ259" i="1"/>
  <c r="BK259" i="1"/>
  <c r="BL259" i="1" s="1"/>
  <c r="BO259" i="1"/>
  <c r="BI260" i="1"/>
  <c r="BJ260" i="1"/>
  <c r="BK260" i="1"/>
  <c r="BL260" i="1"/>
  <c r="BO260" i="1"/>
  <c r="BI261" i="1"/>
  <c r="BJ261" i="1"/>
  <c r="BK261" i="1"/>
  <c r="BL261" i="1" s="1"/>
  <c r="BI262" i="1"/>
  <c r="BJ262" i="1"/>
  <c r="BK262" i="1"/>
  <c r="BO262" i="1" s="1"/>
  <c r="BI263" i="1"/>
  <c r="BJ263" i="1"/>
  <c r="BK263" i="1"/>
  <c r="BL263" i="1" s="1"/>
  <c r="BI264" i="1"/>
  <c r="BJ264" i="1"/>
  <c r="BK264" i="1"/>
  <c r="BL264" i="1" s="1"/>
  <c r="BI265" i="1"/>
  <c r="BJ265" i="1"/>
  <c r="BK265" i="1"/>
  <c r="BI266" i="1"/>
  <c r="BJ266" i="1"/>
  <c r="BK266" i="1"/>
  <c r="BL266" i="1"/>
  <c r="BO266" i="1"/>
  <c r="BI267" i="1"/>
  <c r="BJ267" i="1"/>
  <c r="BK267" i="1"/>
  <c r="BL267" i="1" s="1"/>
  <c r="BI268" i="1"/>
  <c r="BJ268" i="1"/>
  <c r="BK268" i="1"/>
  <c r="BL268" i="1"/>
  <c r="BO268" i="1"/>
  <c r="BI269" i="1"/>
  <c r="BJ269" i="1"/>
  <c r="BK269" i="1"/>
  <c r="BO269" i="1" s="1"/>
  <c r="BI270" i="1"/>
  <c r="BJ270" i="1"/>
  <c r="BK270" i="1"/>
  <c r="BL270" i="1" s="1"/>
  <c r="BI271" i="1"/>
  <c r="BJ271" i="1"/>
  <c r="BK271" i="1"/>
  <c r="BL271" i="1" s="1"/>
  <c r="BI272" i="1"/>
  <c r="BJ272" i="1"/>
  <c r="BK272" i="1"/>
  <c r="BL272" i="1" s="1"/>
  <c r="BI273" i="1"/>
  <c r="BJ273" i="1"/>
  <c r="BK273" i="1"/>
  <c r="BI274" i="1"/>
  <c r="BJ274" i="1"/>
  <c r="BK274" i="1"/>
  <c r="BL274" i="1"/>
  <c r="BO274" i="1"/>
  <c r="BI275" i="1"/>
  <c r="BJ275" i="1"/>
  <c r="BK275" i="1"/>
  <c r="BL275" i="1" s="1"/>
  <c r="BI276" i="1"/>
  <c r="BJ276" i="1"/>
  <c r="BK276" i="1"/>
  <c r="BL276" i="1"/>
  <c r="BO276" i="1"/>
  <c r="BI277" i="1"/>
  <c r="BJ277" i="1"/>
  <c r="BK277" i="1"/>
  <c r="BL277" i="1" s="1"/>
  <c r="BI278" i="1"/>
  <c r="BJ278" i="1"/>
  <c r="BK278" i="1"/>
  <c r="BO278" i="1" s="1"/>
  <c r="BI279" i="1"/>
  <c r="BJ279" i="1"/>
  <c r="BK279" i="1"/>
  <c r="BL279" i="1" s="1"/>
  <c r="BI280" i="1"/>
  <c r="BJ280" i="1"/>
  <c r="BK280" i="1"/>
  <c r="BL280" i="1" s="1"/>
  <c r="BI281" i="1"/>
  <c r="BJ281" i="1"/>
  <c r="BK281" i="1"/>
  <c r="BI282" i="1"/>
  <c r="BJ282" i="1"/>
  <c r="BK282" i="1"/>
  <c r="BL282" i="1"/>
  <c r="BO282" i="1"/>
  <c r="BI283" i="1"/>
  <c r="BJ283" i="1"/>
  <c r="BK283" i="1"/>
  <c r="BL283" i="1" s="1"/>
  <c r="BI284" i="1"/>
  <c r="BJ284" i="1"/>
  <c r="BK284" i="1"/>
  <c r="BL284" i="1"/>
  <c r="BO284" i="1"/>
  <c r="BI285" i="1"/>
  <c r="BJ285" i="1"/>
  <c r="BK285" i="1"/>
  <c r="BO285" i="1" s="1"/>
  <c r="BI286" i="1"/>
  <c r="BJ286" i="1"/>
  <c r="BK286" i="1"/>
  <c r="BL286" i="1" s="1"/>
  <c r="BI287" i="1"/>
  <c r="BJ287" i="1"/>
  <c r="BK287" i="1"/>
  <c r="BL287" i="1" s="1"/>
  <c r="BI288" i="1"/>
  <c r="BJ288" i="1"/>
  <c r="BK288" i="1"/>
  <c r="BL288" i="1" s="1"/>
  <c r="BI289" i="1"/>
  <c r="BJ289" i="1"/>
  <c r="BK289" i="1"/>
  <c r="BI290" i="1"/>
  <c r="BJ290" i="1"/>
  <c r="BK290" i="1"/>
  <c r="BL290" i="1"/>
  <c r="BO290" i="1"/>
  <c r="BI291" i="1"/>
  <c r="BJ291" i="1"/>
  <c r="BK291" i="1"/>
  <c r="BL291" i="1" s="1"/>
  <c r="BI292" i="1"/>
  <c r="BJ292" i="1"/>
  <c r="BK292" i="1"/>
  <c r="BL292" i="1"/>
  <c r="BO292" i="1"/>
  <c r="BI293" i="1"/>
  <c r="BJ293" i="1"/>
  <c r="BK293" i="1"/>
  <c r="BL293" i="1" s="1"/>
  <c r="BI294" i="1"/>
  <c r="BJ294" i="1"/>
  <c r="BK294" i="1"/>
  <c r="BO294" i="1" s="1"/>
  <c r="BI295" i="1"/>
  <c r="BJ295" i="1"/>
  <c r="BK295" i="1"/>
  <c r="BL295" i="1" s="1"/>
  <c r="BI296" i="1"/>
  <c r="BJ296" i="1"/>
  <c r="BK296" i="1"/>
  <c r="BL296" i="1" s="1"/>
  <c r="BI297" i="1"/>
  <c r="BJ297" i="1"/>
  <c r="BK297" i="1"/>
  <c r="BI298" i="1"/>
  <c r="BJ298" i="1"/>
  <c r="BK298" i="1"/>
  <c r="BL298" i="1"/>
  <c r="BO298" i="1"/>
  <c r="BI299" i="1"/>
  <c r="BJ299" i="1"/>
  <c r="BK299" i="1"/>
  <c r="BL299" i="1" s="1"/>
  <c r="BI300" i="1"/>
  <c r="BJ300" i="1"/>
  <c r="BK300" i="1"/>
  <c r="BL300" i="1"/>
  <c r="BO300" i="1"/>
  <c r="BI301" i="1"/>
  <c r="BJ301" i="1"/>
  <c r="BK301" i="1"/>
  <c r="BO301" i="1" s="1"/>
  <c r="BI302" i="1"/>
  <c r="BJ302" i="1"/>
  <c r="BK302" i="1"/>
  <c r="BL302" i="1" s="1"/>
  <c r="BI303" i="1"/>
  <c r="BJ303" i="1"/>
  <c r="BK303" i="1"/>
  <c r="BL303" i="1" s="1"/>
  <c r="BI304" i="1"/>
  <c r="BJ304" i="1"/>
  <c r="BK304" i="1"/>
  <c r="BL304" i="1" s="1"/>
  <c r="BI305" i="1"/>
  <c r="BJ305" i="1"/>
  <c r="BK305" i="1"/>
  <c r="BI306" i="1"/>
  <c r="BJ306" i="1"/>
  <c r="BK306" i="1"/>
  <c r="BL306" i="1" s="1"/>
  <c r="BO306" i="1"/>
  <c r="BI307" i="1"/>
  <c r="BJ307" i="1"/>
  <c r="BK307" i="1"/>
  <c r="BL307" i="1" s="1"/>
  <c r="BI308" i="1"/>
  <c r="BJ308" i="1"/>
  <c r="BK308" i="1"/>
  <c r="BL308" i="1"/>
  <c r="BO308" i="1"/>
  <c r="BI309" i="1"/>
  <c r="BJ309" i="1"/>
  <c r="BK309" i="1"/>
  <c r="BL309" i="1" s="1"/>
  <c r="BI310" i="1"/>
  <c r="BJ310" i="1"/>
  <c r="BK310" i="1"/>
  <c r="BO310" i="1" s="1"/>
  <c r="BI311" i="1"/>
  <c r="BJ311" i="1"/>
  <c r="BK311" i="1"/>
  <c r="BL311" i="1" s="1"/>
  <c r="BI312" i="1"/>
  <c r="BJ312" i="1"/>
  <c r="BK312" i="1"/>
  <c r="BL312" i="1" s="1"/>
  <c r="BI313" i="1"/>
  <c r="BJ313" i="1"/>
  <c r="BK313" i="1"/>
  <c r="BI314" i="1"/>
  <c r="BJ314" i="1"/>
  <c r="BK314" i="1"/>
  <c r="BL314" i="1" s="1"/>
  <c r="BO314" i="1"/>
  <c r="BI315" i="1"/>
  <c r="BJ315" i="1"/>
  <c r="BK315" i="1"/>
  <c r="BL315" i="1" s="1"/>
  <c r="BI316" i="1"/>
  <c r="BJ316" i="1"/>
  <c r="BK316" i="1"/>
  <c r="BL316" i="1"/>
  <c r="BO316" i="1"/>
  <c r="BI317" i="1"/>
  <c r="BJ317" i="1"/>
  <c r="BK317" i="1"/>
  <c r="BO317" i="1" s="1"/>
  <c r="BI318" i="1"/>
  <c r="BJ318" i="1"/>
  <c r="BK318" i="1"/>
  <c r="BL318" i="1" s="1"/>
  <c r="BI319" i="1"/>
  <c r="BJ319" i="1"/>
  <c r="BK319" i="1"/>
  <c r="BL319" i="1" s="1"/>
  <c r="BI320" i="1"/>
  <c r="BJ320" i="1"/>
  <c r="BK320" i="1"/>
  <c r="BL320" i="1" s="1"/>
  <c r="BI321" i="1"/>
  <c r="BJ321" i="1"/>
  <c r="BK321" i="1"/>
  <c r="BI322" i="1"/>
  <c r="BJ322" i="1"/>
  <c r="BK322" i="1"/>
  <c r="BL322" i="1" s="1"/>
  <c r="BO322" i="1"/>
  <c r="BI323" i="1"/>
  <c r="BJ323" i="1"/>
  <c r="BK323" i="1"/>
  <c r="BL323" i="1" s="1"/>
  <c r="BI324" i="1"/>
  <c r="BJ324" i="1"/>
  <c r="BK324" i="1"/>
  <c r="BL324" i="1"/>
  <c r="BO324" i="1"/>
  <c r="BI325" i="1"/>
  <c r="BJ325" i="1"/>
  <c r="BK325" i="1"/>
  <c r="BL325" i="1" s="1"/>
  <c r="BI326" i="1"/>
  <c r="BJ326" i="1"/>
  <c r="BK326" i="1"/>
  <c r="BO326" i="1" s="1"/>
  <c r="BI327" i="1"/>
  <c r="BJ327" i="1"/>
  <c r="BK327" i="1"/>
  <c r="BL327" i="1" s="1"/>
  <c r="BI328" i="1"/>
  <c r="BJ328" i="1"/>
  <c r="BK328" i="1"/>
  <c r="BL328" i="1" s="1"/>
  <c r="BI329" i="1"/>
  <c r="BJ329" i="1"/>
  <c r="BK329" i="1"/>
  <c r="BI330" i="1"/>
  <c r="BJ330" i="1"/>
  <c r="BK330" i="1"/>
  <c r="BL330" i="1"/>
  <c r="BO330" i="1"/>
  <c r="BI331" i="1"/>
  <c r="BJ331" i="1"/>
  <c r="BK331" i="1"/>
  <c r="BL331" i="1" s="1"/>
  <c r="BI332" i="1"/>
  <c r="BJ332" i="1"/>
  <c r="BK332" i="1"/>
  <c r="BL332" i="1"/>
  <c r="BO332" i="1"/>
  <c r="BI333" i="1"/>
  <c r="BJ333" i="1"/>
  <c r="BK333" i="1"/>
  <c r="BO333" i="1" s="1"/>
  <c r="BI334" i="1"/>
  <c r="BJ334" i="1"/>
  <c r="BK334" i="1"/>
  <c r="BL334" i="1" s="1"/>
  <c r="BI335" i="1"/>
  <c r="BJ335" i="1"/>
  <c r="BK335" i="1"/>
  <c r="BL335" i="1" s="1"/>
  <c r="BO335" i="1"/>
  <c r="BI336" i="1"/>
  <c r="BJ336" i="1"/>
  <c r="BK336" i="1"/>
  <c r="BL336" i="1"/>
  <c r="BO336" i="1"/>
  <c r="BI337" i="1"/>
  <c r="BJ337" i="1"/>
  <c r="BK337" i="1"/>
  <c r="BI338" i="1"/>
  <c r="BJ338" i="1"/>
  <c r="BK338" i="1"/>
  <c r="BO338" i="1" s="1"/>
  <c r="BI339" i="1"/>
  <c r="BJ339" i="1"/>
  <c r="BK339" i="1"/>
  <c r="BL339" i="1" s="1"/>
  <c r="BI340" i="1"/>
  <c r="BJ340" i="1"/>
  <c r="BK340" i="1"/>
  <c r="BL340" i="1" s="1"/>
  <c r="BI341" i="1"/>
  <c r="BJ341" i="1"/>
  <c r="BK341" i="1"/>
  <c r="BI342" i="1"/>
  <c r="BJ342" i="1"/>
  <c r="BK342" i="1"/>
  <c r="BL342" i="1" s="1"/>
  <c r="BI343" i="1"/>
  <c r="BJ343" i="1"/>
  <c r="BK343" i="1"/>
  <c r="BL343" i="1" s="1"/>
  <c r="BO343" i="1"/>
  <c r="BI344" i="1"/>
  <c r="BJ344" i="1"/>
  <c r="BK344" i="1"/>
  <c r="BL344" i="1" s="1"/>
  <c r="BI345" i="1"/>
  <c r="BJ345" i="1"/>
  <c r="BK345" i="1"/>
  <c r="BI346" i="1"/>
  <c r="BJ346" i="1"/>
  <c r="BK346" i="1"/>
  <c r="BO346" i="1" s="1"/>
  <c r="BI347" i="1"/>
  <c r="BJ347" i="1"/>
  <c r="BK347" i="1"/>
  <c r="BL347" i="1" s="1"/>
  <c r="BI348" i="1"/>
  <c r="BJ348" i="1"/>
  <c r="BK348" i="1"/>
  <c r="BO348" i="1" s="1"/>
  <c r="BL348" i="1"/>
  <c r="BI349" i="1"/>
  <c r="BJ349" i="1"/>
  <c r="BK349" i="1"/>
  <c r="BI350" i="1"/>
  <c r="BJ350" i="1"/>
  <c r="BK350" i="1"/>
  <c r="BL350" i="1" s="1"/>
  <c r="BI351" i="1"/>
  <c r="BJ351" i="1"/>
  <c r="BK351" i="1"/>
  <c r="BL351" i="1" s="1"/>
  <c r="BI352" i="1"/>
  <c r="BJ352" i="1"/>
  <c r="BK352" i="1"/>
  <c r="BO352" i="1" s="1"/>
  <c r="BL352" i="1"/>
  <c r="BI353" i="1"/>
  <c r="BJ353" i="1"/>
  <c r="BK353" i="1"/>
  <c r="BI354" i="1"/>
  <c r="BJ354" i="1"/>
  <c r="BK354" i="1"/>
  <c r="BO354" i="1" s="1"/>
  <c r="BI355" i="1"/>
  <c r="BJ355" i="1"/>
  <c r="BK355" i="1"/>
  <c r="BL355" i="1" s="1"/>
  <c r="BI356" i="1"/>
  <c r="BJ356" i="1"/>
  <c r="BK356" i="1"/>
  <c r="BL356" i="1"/>
  <c r="BO356" i="1"/>
  <c r="BI357" i="1"/>
  <c r="BJ357" i="1"/>
  <c r="BK357" i="1"/>
  <c r="BI358" i="1"/>
  <c r="BJ358" i="1"/>
  <c r="BK358" i="1"/>
  <c r="BL358" i="1" s="1"/>
  <c r="BI359" i="1"/>
  <c r="BJ359" i="1"/>
  <c r="BK359" i="1"/>
  <c r="BL359" i="1" s="1"/>
  <c r="BI360" i="1"/>
  <c r="BJ360" i="1"/>
  <c r="BK360" i="1"/>
  <c r="BL360" i="1" s="1"/>
  <c r="BI361" i="1"/>
  <c r="BJ361" i="1"/>
  <c r="BK361" i="1"/>
  <c r="BI362" i="1"/>
  <c r="BJ362" i="1"/>
  <c r="BK362" i="1"/>
  <c r="BO362" i="1" s="1"/>
  <c r="BI363" i="1"/>
  <c r="BJ363" i="1"/>
  <c r="BK363" i="1"/>
  <c r="BL363" i="1" s="1"/>
  <c r="BO363" i="1"/>
  <c r="BI364" i="1"/>
  <c r="BJ364" i="1"/>
  <c r="BK364" i="1"/>
  <c r="BL364" i="1" s="1"/>
  <c r="BI365" i="1"/>
  <c r="BJ365" i="1"/>
  <c r="BK365" i="1"/>
  <c r="BI366" i="1"/>
  <c r="BJ366" i="1"/>
  <c r="BK366" i="1"/>
  <c r="BL366" i="1" s="1"/>
  <c r="BI367" i="1"/>
  <c r="BJ367" i="1"/>
  <c r="BK367" i="1"/>
  <c r="BL367" i="1" s="1"/>
  <c r="BI368" i="1"/>
  <c r="BJ368" i="1"/>
  <c r="BK368" i="1"/>
  <c r="BL368" i="1"/>
  <c r="BO368" i="1"/>
  <c r="BI369" i="1"/>
  <c r="BJ369" i="1"/>
  <c r="BK369" i="1"/>
  <c r="BI370" i="1"/>
  <c r="BJ370" i="1"/>
  <c r="BK370" i="1"/>
  <c r="BL370" i="1" s="1"/>
  <c r="BI371" i="1"/>
  <c r="BJ371" i="1"/>
  <c r="BK371" i="1"/>
  <c r="BL371" i="1" s="1"/>
  <c r="BI372" i="1"/>
  <c r="BJ372" i="1"/>
  <c r="BK372" i="1"/>
  <c r="BL372" i="1" s="1"/>
  <c r="BI373" i="1"/>
  <c r="BJ373" i="1"/>
  <c r="BK373" i="1"/>
  <c r="BL373" i="1" s="1"/>
  <c r="BI374" i="1"/>
  <c r="BJ374" i="1"/>
  <c r="BK374" i="1"/>
  <c r="BL374" i="1" s="1"/>
  <c r="BI375" i="1"/>
  <c r="BJ375" i="1"/>
  <c r="BK375" i="1"/>
  <c r="BL375" i="1" s="1"/>
  <c r="BI376" i="1"/>
  <c r="BJ376" i="1"/>
  <c r="BK376" i="1"/>
  <c r="BL376" i="1" s="1"/>
  <c r="BI377" i="1"/>
  <c r="BJ377" i="1"/>
  <c r="BK377" i="1"/>
  <c r="BL377" i="1" s="1"/>
  <c r="BI378" i="1"/>
  <c r="BJ378" i="1"/>
  <c r="BK378" i="1"/>
  <c r="BL378" i="1" s="1"/>
  <c r="BI379" i="1"/>
  <c r="BJ379" i="1"/>
  <c r="BK379" i="1"/>
  <c r="BL379" i="1" s="1"/>
  <c r="BI380" i="1"/>
  <c r="BJ380" i="1"/>
  <c r="BK380" i="1"/>
  <c r="BL380" i="1" s="1"/>
  <c r="BI381" i="1"/>
  <c r="BJ381" i="1"/>
  <c r="BK381" i="1"/>
  <c r="BL381" i="1" s="1"/>
  <c r="BI382" i="1"/>
  <c r="BJ382" i="1"/>
  <c r="BK382" i="1"/>
  <c r="BL382" i="1" s="1"/>
  <c r="BI383" i="1"/>
  <c r="BJ383" i="1"/>
  <c r="BK383" i="1"/>
  <c r="BL383" i="1" s="1"/>
  <c r="BI384" i="1"/>
  <c r="BJ384" i="1"/>
  <c r="BK384" i="1"/>
  <c r="BL384" i="1" s="1"/>
  <c r="BI385" i="1"/>
  <c r="BJ385" i="1"/>
  <c r="BK385" i="1"/>
  <c r="BL385" i="1" s="1"/>
  <c r="BI386" i="1"/>
  <c r="BJ386" i="1"/>
  <c r="BK386" i="1"/>
  <c r="BL386" i="1" s="1"/>
  <c r="BI387" i="1"/>
  <c r="BJ387" i="1"/>
  <c r="BK387" i="1"/>
  <c r="BL387" i="1" s="1"/>
  <c r="BI388" i="1"/>
  <c r="BJ388" i="1"/>
  <c r="BK388" i="1"/>
  <c r="BL388" i="1" s="1"/>
  <c r="BI389" i="1"/>
  <c r="BJ389" i="1"/>
  <c r="BK389" i="1"/>
  <c r="BL389" i="1" s="1"/>
  <c r="BI390" i="1"/>
  <c r="BJ390" i="1"/>
  <c r="BK390" i="1"/>
  <c r="BL390" i="1" s="1"/>
  <c r="BI391" i="1"/>
  <c r="BJ391" i="1"/>
  <c r="BK391" i="1"/>
  <c r="BL391" i="1" s="1"/>
  <c r="BI392" i="1"/>
  <c r="BJ392" i="1"/>
  <c r="BK392" i="1"/>
  <c r="BL392" i="1" s="1"/>
  <c r="BI393" i="1"/>
  <c r="BJ393" i="1"/>
  <c r="BK393" i="1"/>
  <c r="BL393" i="1" s="1"/>
  <c r="BI394" i="1"/>
  <c r="BJ394" i="1"/>
  <c r="BK394" i="1"/>
  <c r="BL394" i="1" s="1"/>
  <c r="BI395" i="1"/>
  <c r="BJ395" i="1"/>
  <c r="BK395" i="1"/>
  <c r="BL395" i="1" s="1"/>
  <c r="BI396" i="1"/>
  <c r="BJ396" i="1"/>
  <c r="BK396" i="1"/>
  <c r="BL396" i="1" s="1"/>
  <c r="BI397" i="1"/>
  <c r="BJ397" i="1"/>
  <c r="BK397" i="1"/>
  <c r="BL397" i="1" s="1"/>
  <c r="BI398" i="1"/>
  <c r="BJ398" i="1"/>
  <c r="BK398" i="1"/>
  <c r="BL398" i="1" s="1"/>
  <c r="BI399" i="1"/>
  <c r="BJ399" i="1"/>
  <c r="BK399" i="1"/>
  <c r="BL399" i="1" s="1"/>
  <c r="BI400" i="1"/>
  <c r="BJ400" i="1"/>
  <c r="BK400" i="1"/>
  <c r="BL400" i="1" s="1"/>
  <c r="BI401" i="1"/>
  <c r="BJ401" i="1"/>
  <c r="BK401" i="1"/>
  <c r="BL401" i="1" s="1"/>
  <c r="BI402" i="1"/>
  <c r="BJ402" i="1"/>
  <c r="BK402" i="1"/>
  <c r="BL402" i="1" s="1"/>
  <c r="BI403" i="1"/>
  <c r="BJ403" i="1"/>
  <c r="BK403" i="1"/>
  <c r="BL403" i="1" s="1"/>
  <c r="BI404" i="1"/>
  <c r="BJ404" i="1"/>
  <c r="BK404" i="1"/>
  <c r="BL404" i="1" s="1"/>
  <c r="BI405" i="1"/>
  <c r="BJ405" i="1"/>
  <c r="BK405" i="1"/>
  <c r="BL405" i="1" s="1"/>
  <c r="BI406" i="1"/>
  <c r="BJ406" i="1"/>
  <c r="BK406" i="1"/>
  <c r="BL406" i="1" s="1"/>
  <c r="BI407" i="1"/>
  <c r="BJ407" i="1"/>
  <c r="BK407" i="1"/>
  <c r="BL407" i="1" s="1"/>
  <c r="BI408" i="1"/>
  <c r="BJ408" i="1"/>
  <c r="BK408" i="1"/>
  <c r="BL408" i="1" s="1"/>
  <c r="BI409" i="1"/>
  <c r="BJ409" i="1"/>
  <c r="BK409" i="1"/>
  <c r="BL409" i="1" s="1"/>
  <c r="BI410" i="1"/>
  <c r="BJ410" i="1"/>
  <c r="BK410" i="1"/>
  <c r="BL410" i="1" s="1"/>
  <c r="BI411" i="1"/>
  <c r="BJ411" i="1"/>
  <c r="BK411" i="1"/>
  <c r="BL411" i="1" s="1"/>
  <c r="BI412" i="1"/>
  <c r="BJ412" i="1"/>
  <c r="BK412" i="1"/>
  <c r="BL412" i="1" s="1"/>
  <c r="BI413" i="1"/>
  <c r="BJ413" i="1"/>
  <c r="BK413" i="1"/>
  <c r="BL413" i="1" s="1"/>
  <c r="BI414" i="1"/>
  <c r="BJ414" i="1"/>
  <c r="BK414" i="1"/>
  <c r="BL414" i="1" s="1"/>
  <c r="BI415" i="1"/>
  <c r="BJ415" i="1"/>
  <c r="BK415" i="1"/>
  <c r="BL415" i="1" s="1"/>
  <c r="BI416" i="1"/>
  <c r="BJ416" i="1"/>
  <c r="BK416" i="1"/>
  <c r="BL416" i="1" s="1"/>
  <c r="BI417" i="1"/>
  <c r="BJ417" i="1"/>
  <c r="BK417" i="1"/>
  <c r="BL417" i="1" s="1"/>
  <c r="BI418" i="1"/>
  <c r="BJ418" i="1"/>
  <c r="BK418" i="1"/>
  <c r="BL418" i="1" s="1"/>
  <c r="BI419" i="1"/>
  <c r="BJ419" i="1"/>
  <c r="BK419" i="1"/>
  <c r="BL419" i="1" s="1"/>
  <c r="BI420" i="1"/>
  <c r="BJ420" i="1"/>
  <c r="BK420" i="1"/>
  <c r="BL420" i="1" s="1"/>
  <c r="BI421" i="1"/>
  <c r="BJ421" i="1"/>
  <c r="BK421" i="1"/>
  <c r="BL421" i="1" s="1"/>
  <c r="BI422" i="1"/>
  <c r="BJ422" i="1"/>
  <c r="BK422" i="1"/>
  <c r="BO422" i="1" s="1"/>
  <c r="BI423" i="1"/>
  <c r="BJ423" i="1"/>
  <c r="BK423" i="1"/>
  <c r="BI424" i="1"/>
  <c r="BJ424" i="1"/>
  <c r="BK424" i="1"/>
  <c r="BL424" i="1" s="1"/>
  <c r="BI425" i="1"/>
  <c r="BJ425" i="1"/>
  <c r="BK425" i="1"/>
  <c r="BI426" i="1"/>
  <c r="BJ426" i="1"/>
  <c r="BK426" i="1"/>
  <c r="BL426" i="1" s="1"/>
  <c r="BI427" i="1"/>
  <c r="BJ427" i="1"/>
  <c r="BK427" i="1"/>
  <c r="BI428" i="1"/>
  <c r="BJ428" i="1"/>
  <c r="BK428" i="1"/>
  <c r="BL428" i="1" s="1"/>
  <c r="BI429" i="1"/>
  <c r="BJ429" i="1"/>
  <c r="BK429" i="1"/>
  <c r="BL429" i="1" s="1"/>
  <c r="BI430" i="1"/>
  <c r="BJ430" i="1"/>
  <c r="BK430" i="1"/>
  <c r="BO430" i="1" s="1"/>
  <c r="BI431" i="1"/>
  <c r="BJ431" i="1"/>
  <c r="BK431" i="1"/>
  <c r="BI432" i="1"/>
  <c r="BJ432" i="1"/>
  <c r="BK432" i="1"/>
  <c r="BL432" i="1" s="1"/>
  <c r="BI433" i="1"/>
  <c r="BJ433" i="1"/>
  <c r="BK433" i="1"/>
  <c r="BL433" i="1" s="1"/>
  <c r="BO433" i="1"/>
  <c r="BI434" i="1"/>
  <c r="BJ434" i="1"/>
  <c r="BK434" i="1"/>
  <c r="BO434" i="1" s="1"/>
  <c r="BL434" i="1"/>
  <c r="BI435" i="1"/>
  <c r="BJ435" i="1"/>
  <c r="BK435" i="1"/>
  <c r="BL435" i="1" s="1"/>
  <c r="BI436" i="1"/>
  <c r="BJ436" i="1"/>
  <c r="BK436" i="1"/>
  <c r="BL436" i="1" s="1"/>
  <c r="BI437" i="1"/>
  <c r="BJ437" i="1"/>
  <c r="BK437" i="1"/>
  <c r="BL437" i="1" s="1"/>
  <c r="BI438" i="1"/>
  <c r="BJ438" i="1"/>
  <c r="BK438" i="1"/>
  <c r="BO438" i="1" s="1"/>
  <c r="BI439" i="1"/>
  <c r="BJ439" i="1"/>
  <c r="BK439" i="1"/>
  <c r="BL439" i="1"/>
  <c r="BO439" i="1"/>
  <c r="BI440" i="1"/>
  <c r="BJ440" i="1"/>
  <c r="BK440" i="1"/>
  <c r="BL440" i="1" s="1"/>
  <c r="BI441" i="1"/>
  <c r="BJ441" i="1"/>
  <c r="BK441" i="1"/>
  <c r="BL441" i="1"/>
  <c r="BO441" i="1"/>
  <c r="BI442" i="1"/>
  <c r="BJ442" i="1"/>
  <c r="BK442" i="1"/>
  <c r="BO442" i="1" s="1"/>
  <c r="BI443" i="1"/>
  <c r="BJ443" i="1"/>
  <c r="BK443" i="1"/>
  <c r="BL443" i="1" s="1"/>
  <c r="BO443" i="1"/>
  <c r="BI444" i="1"/>
  <c r="BJ444" i="1"/>
  <c r="BK444" i="1"/>
  <c r="BI445" i="1"/>
  <c r="BJ445" i="1"/>
  <c r="BK445" i="1"/>
  <c r="BL445" i="1"/>
  <c r="BO445" i="1"/>
  <c r="BI446" i="1"/>
  <c r="BJ446" i="1"/>
  <c r="BK446" i="1"/>
  <c r="BL446" i="1" s="1"/>
  <c r="BI447" i="1"/>
  <c r="BJ447" i="1"/>
  <c r="BK447" i="1"/>
  <c r="BL447" i="1"/>
  <c r="BO447" i="1"/>
  <c r="BI448" i="1"/>
  <c r="BJ448" i="1"/>
  <c r="BK448" i="1"/>
  <c r="BL448" i="1" s="1"/>
  <c r="BI449" i="1"/>
  <c r="BJ449" i="1"/>
  <c r="BK449" i="1"/>
  <c r="BL449" i="1" s="1"/>
  <c r="BO449" i="1"/>
  <c r="BI450" i="1"/>
  <c r="BJ450" i="1"/>
  <c r="BK450" i="1"/>
  <c r="BL450" i="1" s="1"/>
  <c r="BI451" i="1"/>
  <c r="BJ451" i="1"/>
  <c r="BK451" i="1"/>
  <c r="BL451" i="1"/>
  <c r="BO451" i="1"/>
  <c r="BI452" i="1"/>
  <c r="BJ452" i="1"/>
  <c r="BK452" i="1"/>
  <c r="BO452" i="1" s="1"/>
  <c r="BI453" i="1"/>
  <c r="BJ453" i="1"/>
  <c r="BK453" i="1"/>
  <c r="BL453" i="1" s="1"/>
  <c r="BO453" i="1"/>
  <c r="BI454" i="1"/>
  <c r="BJ454" i="1"/>
  <c r="BK454" i="1"/>
  <c r="BL454" i="1" s="1"/>
  <c r="BO454" i="1"/>
  <c r="BI455" i="1"/>
  <c r="BJ455" i="1"/>
  <c r="BK455" i="1"/>
  <c r="BL455" i="1"/>
  <c r="BO455" i="1"/>
  <c r="BI456" i="1"/>
  <c r="BJ456" i="1"/>
  <c r="BK456" i="1"/>
  <c r="BL456" i="1" s="1"/>
  <c r="BI457" i="1"/>
  <c r="BJ457" i="1"/>
  <c r="BK457" i="1"/>
  <c r="BL457" i="1" s="1"/>
  <c r="BO457" i="1"/>
  <c r="BI458" i="1"/>
  <c r="BJ458" i="1"/>
  <c r="BK458" i="1"/>
  <c r="BL458" i="1" s="1"/>
  <c r="BO458" i="1"/>
  <c r="BI459" i="1"/>
  <c r="BJ459" i="1"/>
  <c r="BK459" i="1"/>
  <c r="BL459" i="1"/>
  <c r="BO459" i="1"/>
  <c r="BI460" i="1"/>
  <c r="BJ460" i="1"/>
  <c r="BK460" i="1"/>
  <c r="BO460" i="1" s="1"/>
  <c r="BI461" i="1"/>
  <c r="BJ461" i="1"/>
  <c r="BK461" i="1"/>
  <c r="BL461" i="1" s="1"/>
  <c r="BO461" i="1"/>
  <c r="BI462" i="1"/>
  <c r="BJ462" i="1"/>
  <c r="BK462" i="1"/>
  <c r="BL462" i="1" s="1"/>
  <c r="BI463" i="1"/>
  <c r="BJ463" i="1"/>
  <c r="BK463" i="1"/>
  <c r="BL463" i="1" s="1"/>
  <c r="BO463" i="1"/>
  <c r="BI464" i="1"/>
  <c r="BJ464" i="1"/>
  <c r="BK464" i="1"/>
  <c r="BI465" i="1"/>
  <c r="BJ465" i="1"/>
  <c r="BK465" i="1"/>
  <c r="BL465" i="1"/>
  <c r="BO465" i="1"/>
  <c r="BI466" i="1"/>
  <c r="BJ466" i="1"/>
  <c r="BK466" i="1"/>
  <c r="BL466" i="1" s="1"/>
  <c r="BI467" i="1"/>
  <c r="BJ467" i="1"/>
  <c r="BK467" i="1"/>
  <c r="BL467" i="1" s="1"/>
  <c r="BO467" i="1"/>
  <c r="BI468" i="1"/>
  <c r="BJ468" i="1"/>
  <c r="BK468" i="1"/>
  <c r="BO468" i="1" s="1"/>
  <c r="BL468" i="1"/>
  <c r="BI469" i="1"/>
  <c r="BJ469" i="1"/>
  <c r="BK469" i="1"/>
  <c r="BL469" i="1" s="1"/>
  <c r="BO469" i="1"/>
  <c r="BI470" i="1"/>
  <c r="BJ470" i="1"/>
  <c r="BK470" i="1"/>
  <c r="BL470" i="1" s="1"/>
  <c r="BI471" i="1"/>
  <c r="BJ471" i="1"/>
  <c r="BK471" i="1"/>
  <c r="BI472" i="1"/>
  <c r="BJ472" i="1"/>
  <c r="BK472" i="1"/>
  <c r="BL472" i="1" s="1"/>
  <c r="BI473" i="1"/>
  <c r="BJ473" i="1"/>
  <c r="BK473" i="1"/>
  <c r="BO473" i="1" s="1"/>
  <c r="BI474" i="1"/>
  <c r="BJ474" i="1"/>
  <c r="BK474" i="1"/>
  <c r="BL474" i="1" s="1"/>
  <c r="BI475" i="1"/>
  <c r="BJ475" i="1"/>
  <c r="BK475" i="1"/>
  <c r="BL475" i="1" s="1"/>
  <c r="BO475" i="1"/>
  <c r="BI476" i="1"/>
  <c r="BJ476" i="1"/>
  <c r="BK476" i="1"/>
  <c r="BL476" i="1"/>
  <c r="BO476" i="1"/>
  <c r="BI477" i="1"/>
  <c r="BJ477" i="1"/>
  <c r="BK477" i="1"/>
  <c r="BI478" i="1"/>
  <c r="BJ478" i="1"/>
  <c r="BK478" i="1"/>
  <c r="BL478" i="1" s="1"/>
  <c r="BI479" i="1"/>
  <c r="BJ479" i="1"/>
  <c r="BK479" i="1"/>
  <c r="BI480" i="1"/>
  <c r="BJ480" i="1"/>
  <c r="BK480" i="1"/>
  <c r="BO480" i="1" s="1"/>
  <c r="BI481" i="1"/>
  <c r="BJ481" i="1"/>
  <c r="BK481" i="1"/>
  <c r="BI482" i="1"/>
  <c r="BJ482" i="1"/>
  <c r="BK482" i="1"/>
  <c r="BL482" i="1" s="1"/>
  <c r="BO482" i="1"/>
  <c r="BI483" i="1"/>
  <c r="BJ483" i="1"/>
  <c r="BK483" i="1"/>
  <c r="BI484" i="1"/>
  <c r="BJ484" i="1"/>
  <c r="BK484" i="1"/>
  <c r="BL484" i="1" s="1"/>
  <c r="BI485" i="1"/>
  <c r="BJ485" i="1"/>
  <c r="BK485" i="1"/>
  <c r="BI486" i="1"/>
  <c r="BJ486" i="1"/>
  <c r="BK486" i="1"/>
  <c r="BL486" i="1" s="1"/>
  <c r="BI487" i="1"/>
  <c r="BJ487" i="1"/>
  <c r="BK487" i="1"/>
  <c r="BL487" i="1" s="1"/>
  <c r="BO487" i="1"/>
  <c r="BI488" i="1"/>
  <c r="BJ488" i="1"/>
  <c r="BK488" i="1"/>
  <c r="BL488" i="1"/>
  <c r="BO488" i="1"/>
  <c r="BI489" i="1"/>
  <c r="BJ489" i="1"/>
  <c r="BK489" i="1"/>
  <c r="BI490" i="1"/>
  <c r="BJ490" i="1"/>
  <c r="BK490" i="1"/>
  <c r="BL490" i="1" s="1"/>
  <c r="BI491" i="1"/>
  <c r="BJ491" i="1"/>
  <c r="BK491" i="1"/>
  <c r="BI492" i="1"/>
  <c r="BJ492" i="1"/>
  <c r="BK492" i="1"/>
  <c r="BL492" i="1"/>
  <c r="BO492" i="1"/>
  <c r="BI493" i="1"/>
  <c r="BJ493" i="1"/>
  <c r="BK493" i="1"/>
  <c r="BL493" i="1" s="1"/>
  <c r="BO493" i="1"/>
  <c r="BI494" i="1"/>
  <c r="BJ494" i="1"/>
  <c r="BK494" i="1"/>
  <c r="BL494" i="1" s="1"/>
  <c r="BI495" i="1"/>
  <c r="BJ495" i="1"/>
  <c r="BK495" i="1"/>
  <c r="BL495" i="1" s="1"/>
  <c r="BO495" i="1"/>
  <c r="BI496" i="1"/>
  <c r="BJ496" i="1"/>
  <c r="BK496" i="1"/>
  <c r="BL496" i="1" s="1"/>
  <c r="BI497" i="1"/>
  <c r="BJ497" i="1"/>
  <c r="BK497" i="1"/>
  <c r="BL497" i="1" s="1"/>
  <c r="BI498" i="1"/>
  <c r="BJ498" i="1"/>
  <c r="BK498" i="1"/>
  <c r="BL498" i="1" s="1"/>
  <c r="BI499" i="1"/>
  <c r="BJ499" i="1"/>
  <c r="BK499" i="1"/>
  <c r="BL499" i="1" s="1"/>
  <c r="BO499" i="1"/>
  <c r="BI500" i="1"/>
  <c r="BJ500" i="1"/>
  <c r="BK500" i="1"/>
  <c r="BL500" i="1"/>
  <c r="BO500" i="1"/>
  <c r="BI501" i="1"/>
  <c r="BJ501" i="1"/>
  <c r="BK501" i="1"/>
  <c r="BL501" i="1" s="1"/>
  <c r="BO501" i="1"/>
  <c r="BI502" i="1"/>
  <c r="BJ502" i="1"/>
  <c r="BK502" i="1"/>
  <c r="BL502" i="1" s="1"/>
  <c r="BI503" i="1"/>
  <c r="BJ503" i="1"/>
  <c r="BK503" i="1"/>
  <c r="BL503" i="1" s="1"/>
  <c r="BO503" i="1"/>
  <c r="BI504" i="1"/>
  <c r="BJ504" i="1"/>
  <c r="BK504" i="1"/>
  <c r="BO504" i="1" s="1"/>
  <c r="BI505" i="1"/>
  <c r="BJ505" i="1"/>
  <c r="BK505" i="1"/>
  <c r="BL505" i="1" s="1"/>
  <c r="BI506" i="1"/>
  <c r="BJ506" i="1"/>
  <c r="BK506" i="1"/>
  <c r="BL506" i="1" s="1"/>
  <c r="BI507" i="1"/>
  <c r="BJ507" i="1"/>
  <c r="BK507" i="1"/>
  <c r="BL507" i="1" s="1"/>
  <c r="BO507" i="1"/>
  <c r="BI508" i="1"/>
  <c r="BJ508" i="1"/>
  <c r="BK508" i="1"/>
  <c r="BL508" i="1"/>
  <c r="BO508" i="1"/>
  <c r="BI509" i="1"/>
  <c r="BJ509" i="1"/>
  <c r="BK509" i="1"/>
  <c r="BL509" i="1" s="1"/>
  <c r="BO509" i="1"/>
  <c r="BI510" i="1"/>
  <c r="BJ510" i="1"/>
  <c r="BK510" i="1"/>
  <c r="BL510" i="1" s="1"/>
  <c r="BI511" i="1"/>
  <c r="BJ511" i="1"/>
  <c r="BK511" i="1"/>
  <c r="BL511" i="1" s="1"/>
  <c r="BI512" i="1"/>
  <c r="BJ512" i="1"/>
  <c r="BK512" i="1"/>
  <c r="BL512" i="1" s="1"/>
  <c r="BO512" i="1"/>
  <c r="BI513" i="1"/>
  <c r="BJ513" i="1"/>
  <c r="BK513" i="1"/>
  <c r="BO513" i="1" s="1"/>
  <c r="BL513" i="1"/>
  <c r="BI514" i="1"/>
  <c r="BJ514" i="1"/>
  <c r="BK514" i="1"/>
  <c r="BL514" i="1" s="1"/>
  <c r="BI515" i="1"/>
  <c r="BJ515" i="1"/>
  <c r="BK515" i="1"/>
  <c r="BL515" i="1" s="1"/>
  <c r="BO515" i="1"/>
  <c r="BI516" i="1"/>
  <c r="BJ516" i="1"/>
  <c r="BK516" i="1"/>
  <c r="BO516" i="1" s="1"/>
  <c r="BL516" i="1"/>
  <c r="BI517" i="1"/>
  <c r="BJ517" i="1"/>
  <c r="BK517" i="1"/>
  <c r="BL517" i="1" s="1"/>
  <c r="BI518" i="1"/>
  <c r="BJ518" i="1"/>
  <c r="BK518" i="1"/>
  <c r="BL518" i="1" s="1"/>
  <c r="BI519" i="1"/>
  <c r="BJ519" i="1"/>
  <c r="BK519" i="1"/>
  <c r="BL519" i="1" s="1"/>
  <c r="BI520" i="1"/>
  <c r="BJ520" i="1"/>
  <c r="BK520" i="1"/>
  <c r="BL520" i="1" s="1"/>
  <c r="BI521" i="1"/>
  <c r="BJ521" i="1"/>
  <c r="BK521" i="1"/>
  <c r="BL521" i="1"/>
  <c r="BO521" i="1"/>
  <c r="BI522" i="1"/>
  <c r="BJ522" i="1"/>
  <c r="BK522" i="1"/>
  <c r="BL522" i="1" s="1"/>
  <c r="BI523" i="1"/>
  <c r="BJ523" i="1"/>
  <c r="BK523" i="1"/>
  <c r="BL523" i="1" s="1"/>
  <c r="BO523" i="1"/>
  <c r="BI524" i="1"/>
  <c r="BJ524" i="1"/>
  <c r="BK524" i="1"/>
  <c r="BL524" i="1"/>
  <c r="BO524" i="1"/>
  <c r="BI525" i="1"/>
  <c r="BJ525" i="1"/>
  <c r="BK525" i="1"/>
  <c r="BL525" i="1" s="1"/>
  <c r="BO525" i="1"/>
  <c r="BI526" i="1"/>
  <c r="BJ526" i="1"/>
  <c r="BK526" i="1"/>
  <c r="BL526" i="1" s="1"/>
  <c r="BI527" i="1"/>
  <c r="BJ527" i="1"/>
  <c r="BK527" i="1"/>
  <c r="BL527" i="1" s="1"/>
  <c r="BO527" i="1"/>
  <c r="BI528" i="1"/>
  <c r="BJ528" i="1"/>
  <c r="BK528" i="1"/>
  <c r="BL528" i="1" s="1"/>
  <c r="BI529" i="1"/>
  <c r="BJ529" i="1"/>
  <c r="BK529" i="1"/>
  <c r="BL529" i="1" s="1"/>
  <c r="BI530" i="1"/>
  <c r="BJ530" i="1"/>
  <c r="BK530" i="1"/>
  <c r="BL530" i="1" s="1"/>
  <c r="BI531" i="1"/>
  <c r="BJ531" i="1"/>
  <c r="BK531" i="1"/>
  <c r="BL531" i="1" s="1"/>
  <c r="BO531" i="1"/>
  <c r="BI532" i="1"/>
  <c r="BJ532" i="1"/>
  <c r="BK532" i="1"/>
  <c r="BO532" i="1" s="1"/>
  <c r="BI533" i="1"/>
  <c r="BJ533" i="1"/>
  <c r="BK533" i="1"/>
  <c r="BL533" i="1" s="1"/>
  <c r="BI534" i="1"/>
  <c r="BJ534" i="1"/>
  <c r="BK534" i="1"/>
  <c r="BL534" i="1" s="1"/>
  <c r="BI535" i="1"/>
  <c r="BJ535" i="1"/>
  <c r="BK535" i="1"/>
  <c r="BL535" i="1" s="1"/>
  <c r="BO535" i="1"/>
  <c r="BI536" i="1"/>
  <c r="BJ536" i="1"/>
  <c r="BK536" i="1"/>
  <c r="BL536" i="1"/>
  <c r="BO536" i="1"/>
  <c r="BI537" i="1"/>
  <c r="BJ537" i="1"/>
  <c r="BK537" i="1"/>
  <c r="BL537" i="1" s="1"/>
  <c r="BO537" i="1"/>
  <c r="BI538" i="1"/>
  <c r="BJ538" i="1"/>
  <c r="BK538" i="1"/>
  <c r="BL538" i="1" s="1"/>
  <c r="BI539" i="1"/>
  <c r="BJ539" i="1"/>
  <c r="BK539" i="1"/>
  <c r="BL539" i="1" s="1"/>
  <c r="BI540" i="1"/>
  <c r="BJ540" i="1"/>
  <c r="BK540" i="1"/>
  <c r="BL540" i="1" s="1"/>
  <c r="BO540" i="1"/>
  <c r="BI541" i="1"/>
  <c r="BJ541" i="1"/>
  <c r="BK541" i="1"/>
  <c r="BL541" i="1"/>
  <c r="BO541" i="1"/>
  <c r="BI542" i="1"/>
  <c r="BJ542" i="1"/>
  <c r="BK542" i="1"/>
  <c r="BL542" i="1" s="1"/>
  <c r="BI543" i="1"/>
  <c r="BJ543" i="1"/>
  <c r="BK543" i="1"/>
  <c r="BL543" i="1" s="1"/>
  <c r="BO543" i="1"/>
  <c r="BI544" i="1"/>
  <c r="BJ544" i="1"/>
  <c r="BK544" i="1"/>
  <c r="BO544" i="1" s="1"/>
  <c r="BL544" i="1"/>
  <c r="BI545" i="1"/>
  <c r="BJ545" i="1"/>
  <c r="BK545" i="1"/>
  <c r="BL545" i="1" s="1"/>
  <c r="BI546" i="1"/>
  <c r="BJ546" i="1"/>
  <c r="BK546" i="1"/>
  <c r="BL546" i="1" s="1"/>
  <c r="BI547" i="1"/>
  <c r="BJ547" i="1"/>
  <c r="BK547" i="1"/>
  <c r="BL547" i="1" s="1"/>
  <c r="BI548" i="1"/>
  <c r="BJ548" i="1"/>
  <c r="BK548" i="1"/>
  <c r="BL548" i="1" s="1"/>
  <c r="BI549" i="1"/>
  <c r="BJ549" i="1"/>
  <c r="BK549" i="1"/>
  <c r="BL549" i="1"/>
  <c r="BO549" i="1"/>
  <c r="BI550" i="1"/>
  <c r="BJ550" i="1"/>
  <c r="BK550" i="1"/>
  <c r="BL550" i="1" s="1"/>
  <c r="BI551" i="1"/>
  <c r="BJ551" i="1"/>
  <c r="BK551" i="1"/>
  <c r="BL551" i="1"/>
  <c r="BO551" i="1"/>
  <c r="BI552" i="1"/>
  <c r="BJ552" i="1"/>
  <c r="BK552" i="1"/>
  <c r="BO552" i="1" s="1"/>
  <c r="BI553" i="1"/>
  <c r="BJ553" i="1"/>
  <c r="BK553" i="1"/>
  <c r="BL553" i="1" s="1"/>
  <c r="BO553" i="1"/>
  <c r="BI554" i="1"/>
  <c r="BJ554" i="1"/>
  <c r="BK554" i="1"/>
  <c r="BL554" i="1" s="1"/>
  <c r="BO554" i="1"/>
  <c r="BI555" i="1"/>
  <c r="BJ555" i="1"/>
  <c r="BK555" i="1"/>
  <c r="BL555" i="1"/>
  <c r="BO555" i="1"/>
  <c r="BI556" i="1"/>
  <c r="BJ556" i="1"/>
  <c r="BK556" i="1"/>
  <c r="BL556" i="1" s="1"/>
  <c r="BI557" i="1"/>
  <c r="BJ557" i="1"/>
  <c r="BK557" i="1"/>
  <c r="BL557" i="1" s="1"/>
  <c r="BO557" i="1"/>
  <c r="BI558" i="1"/>
  <c r="BJ558" i="1"/>
  <c r="BK558" i="1"/>
  <c r="BL558" i="1" s="1"/>
  <c r="BI559" i="1"/>
  <c r="BJ559" i="1"/>
  <c r="BK559" i="1"/>
  <c r="BL559" i="1" s="1"/>
  <c r="BI560" i="1"/>
  <c r="BJ560" i="1"/>
  <c r="BK560" i="1"/>
  <c r="BL560" i="1" s="1"/>
  <c r="BI561" i="1"/>
  <c r="BJ561" i="1"/>
  <c r="BK561" i="1"/>
  <c r="BO561" i="1" s="1"/>
  <c r="BL561" i="1"/>
  <c r="BI562" i="1"/>
  <c r="BJ562" i="1"/>
  <c r="BK562" i="1"/>
  <c r="BL562" i="1" s="1"/>
  <c r="BI563" i="1"/>
  <c r="BJ563" i="1"/>
  <c r="BK563" i="1"/>
  <c r="BO563" i="1" s="1"/>
  <c r="BL563" i="1"/>
  <c r="BI564" i="1"/>
  <c r="BJ564" i="1"/>
  <c r="BK564" i="1"/>
  <c r="BO564" i="1" s="1"/>
  <c r="BI565" i="1"/>
  <c r="BJ565" i="1"/>
  <c r="BK565" i="1"/>
  <c r="BL565" i="1" s="1"/>
  <c r="BO565" i="1"/>
  <c r="BI566" i="1"/>
  <c r="BJ566" i="1"/>
  <c r="BK566" i="1"/>
  <c r="BL566" i="1" s="1"/>
  <c r="BO566" i="1"/>
  <c r="BI567" i="1"/>
  <c r="BJ567" i="1"/>
  <c r="BK567" i="1"/>
  <c r="BO567" i="1" s="1"/>
  <c r="BL567" i="1"/>
  <c r="BI568" i="1"/>
  <c r="BJ568" i="1"/>
  <c r="BK568" i="1"/>
  <c r="BL568" i="1" s="1"/>
  <c r="BI569" i="1"/>
  <c r="BJ569" i="1"/>
  <c r="BK569" i="1"/>
  <c r="BL569" i="1" s="1"/>
  <c r="BO569" i="1"/>
  <c r="BI570" i="1"/>
  <c r="BJ570" i="1"/>
  <c r="BK570" i="1"/>
  <c r="BL570" i="1" s="1"/>
  <c r="BI571" i="1"/>
  <c r="BJ571" i="1"/>
  <c r="BK571" i="1"/>
  <c r="BL571" i="1" s="1"/>
  <c r="BI572" i="1"/>
  <c r="BJ572" i="1"/>
  <c r="BK572" i="1"/>
  <c r="BL572" i="1" s="1"/>
  <c r="BI573" i="1"/>
  <c r="BJ573" i="1"/>
  <c r="BK573" i="1"/>
  <c r="BO573" i="1" s="1"/>
  <c r="BL573" i="1"/>
  <c r="BI574" i="1"/>
  <c r="BJ574" i="1"/>
  <c r="BK574" i="1"/>
  <c r="BL574" i="1" s="1"/>
  <c r="BI575" i="1"/>
  <c r="BJ575" i="1"/>
  <c r="BK575" i="1"/>
  <c r="BL575" i="1" s="1"/>
  <c r="BO575" i="1"/>
  <c r="BI576" i="1"/>
  <c r="BJ576" i="1"/>
  <c r="BK576" i="1"/>
  <c r="BO576" i="1" s="1"/>
  <c r="BL576" i="1"/>
  <c r="BI577" i="1"/>
  <c r="BJ577" i="1"/>
  <c r="BK577" i="1"/>
  <c r="BL577" i="1" s="1"/>
  <c r="BO577" i="1"/>
  <c r="BI578" i="1"/>
  <c r="BJ578" i="1"/>
  <c r="BK578" i="1"/>
  <c r="BL578" i="1" s="1"/>
  <c r="BI579" i="1"/>
  <c r="BJ579" i="1"/>
  <c r="BK579" i="1"/>
  <c r="BL579" i="1" s="1"/>
  <c r="BI580" i="1"/>
  <c r="BJ580" i="1"/>
  <c r="BK580" i="1"/>
  <c r="BL580" i="1" s="1"/>
  <c r="BO580" i="1"/>
  <c r="BI581" i="1"/>
  <c r="BJ581" i="1"/>
  <c r="BK581" i="1"/>
  <c r="BL581" i="1"/>
  <c r="BO581" i="1"/>
  <c r="BI582" i="1"/>
  <c r="BJ582" i="1"/>
  <c r="BK582" i="1"/>
  <c r="BL582" i="1" s="1"/>
  <c r="BI583" i="1"/>
  <c r="BJ583" i="1"/>
  <c r="BK583" i="1"/>
  <c r="BO583" i="1" s="1"/>
  <c r="BL583" i="1"/>
  <c r="BI584" i="1"/>
  <c r="BJ584" i="1"/>
  <c r="BK584" i="1"/>
  <c r="BO584" i="1" s="1"/>
  <c r="BI585" i="1"/>
  <c r="BJ585" i="1"/>
  <c r="BK585" i="1"/>
  <c r="BL585" i="1" s="1"/>
  <c r="BO585" i="1"/>
  <c r="BI586" i="1"/>
  <c r="BJ586" i="1"/>
  <c r="BK586" i="1"/>
  <c r="BL586" i="1" s="1"/>
  <c r="BI587" i="1"/>
  <c r="BJ587" i="1"/>
  <c r="BK587" i="1"/>
  <c r="BL587" i="1" s="1"/>
  <c r="BI588" i="1"/>
  <c r="BJ588" i="1"/>
  <c r="BK588" i="1"/>
  <c r="BL588" i="1" s="1"/>
  <c r="BO588" i="1"/>
  <c r="BI589" i="1"/>
  <c r="BJ589" i="1"/>
  <c r="BK589" i="1"/>
  <c r="BO589" i="1" s="1"/>
  <c r="BL589" i="1"/>
  <c r="BI590" i="1"/>
  <c r="BJ590" i="1"/>
  <c r="BK590" i="1"/>
  <c r="BL590" i="1" s="1"/>
  <c r="BI591" i="1"/>
  <c r="BJ591" i="1"/>
  <c r="BK591" i="1"/>
  <c r="BO591" i="1" s="1"/>
  <c r="BL591" i="1"/>
  <c r="BI592" i="1"/>
  <c r="BJ592" i="1"/>
  <c r="BK592" i="1"/>
  <c r="BL592" i="1" s="1"/>
  <c r="BI593" i="1"/>
  <c r="BJ593" i="1"/>
  <c r="BK593" i="1"/>
  <c r="BL593" i="1" s="1"/>
  <c r="BO593" i="1"/>
  <c r="BI594" i="1"/>
  <c r="BJ594" i="1"/>
  <c r="BK594" i="1"/>
  <c r="BL594" i="1" s="1"/>
  <c r="BO594" i="1"/>
  <c r="BI595" i="1"/>
  <c r="BJ595" i="1"/>
  <c r="BK595" i="1"/>
  <c r="BO595" i="1" s="1"/>
  <c r="BL595" i="1"/>
  <c r="BI596" i="1"/>
  <c r="BJ596" i="1"/>
  <c r="BK596" i="1"/>
  <c r="BO596" i="1" s="1"/>
  <c r="BI597" i="1"/>
  <c r="BJ597" i="1"/>
  <c r="BK597" i="1"/>
  <c r="BL597" i="1" s="1"/>
  <c r="BO597" i="1"/>
  <c r="BI598" i="1"/>
  <c r="BJ598" i="1"/>
  <c r="BK598" i="1"/>
  <c r="BL598" i="1" s="1"/>
  <c r="BO598" i="1"/>
  <c r="BI599" i="1"/>
  <c r="BJ599" i="1"/>
  <c r="BK599" i="1"/>
  <c r="BO599" i="1" s="1"/>
  <c r="BL599" i="1"/>
  <c r="BI600" i="1"/>
  <c r="BJ600" i="1"/>
  <c r="BK600" i="1"/>
  <c r="BL600" i="1" s="1"/>
  <c r="BI601" i="1"/>
  <c r="BJ601" i="1"/>
  <c r="BK601" i="1"/>
  <c r="BL601" i="1" s="1"/>
  <c r="BO601" i="1"/>
  <c r="BI602" i="1"/>
  <c r="BJ602" i="1"/>
  <c r="BK602" i="1"/>
  <c r="BL602" i="1" s="1"/>
  <c r="BI603" i="1"/>
  <c r="BJ603" i="1"/>
  <c r="BK603" i="1"/>
  <c r="BL603" i="1" s="1"/>
  <c r="BO603" i="1"/>
  <c r="BI604" i="1"/>
  <c r="BJ604" i="1"/>
  <c r="BK604" i="1"/>
  <c r="BL604" i="1"/>
  <c r="BO604" i="1"/>
  <c r="BI605" i="1"/>
  <c r="BJ605" i="1"/>
  <c r="BK605" i="1"/>
  <c r="BO605" i="1" s="1"/>
  <c r="BL605" i="1"/>
  <c r="BI606" i="1"/>
  <c r="BJ606" i="1"/>
  <c r="BK606" i="1"/>
  <c r="BL606" i="1" s="1"/>
  <c r="BI607" i="1"/>
  <c r="BJ607" i="1"/>
  <c r="BK607" i="1"/>
  <c r="BL607" i="1" s="1"/>
  <c r="BO607" i="1"/>
  <c r="BI608" i="1"/>
  <c r="BJ608" i="1"/>
  <c r="BK608" i="1"/>
  <c r="BL608" i="1"/>
  <c r="BO608" i="1"/>
  <c r="BI609" i="1"/>
  <c r="BJ609" i="1"/>
  <c r="BK609" i="1"/>
  <c r="BL609" i="1" s="1"/>
  <c r="BI610" i="1"/>
  <c r="BJ610" i="1"/>
  <c r="BK610" i="1"/>
  <c r="BL610" i="1" s="1"/>
  <c r="BI611" i="1"/>
  <c r="BJ611" i="1"/>
  <c r="BK611" i="1"/>
  <c r="BL611" i="1" s="1"/>
  <c r="BI612" i="1"/>
  <c r="BJ612" i="1"/>
  <c r="BK612" i="1"/>
  <c r="BL612" i="1" s="1"/>
  <c r="BI613" i="1"/>
  <c r="BJ613" i="1"/>
  <c r="BK613" i="1"/>
  <c r="BL613" i="1" s="1"/>
  <c r="BO613" i="1"/>
  <c r="BI614" i="1"/>
  <c r="BJ614" i="1"/>
  <c r="BK614" i="1"/>
  <c r="BL614" i="1" s="1"/>
  <c r="BI615" i="1"/>
  <c r="BJ615" i="1"/>
  <c r="BK615" i="1"/>
  <c r="BL615" i="1" s="1"/>
  <c r="BI616" i="1"/>
  <c r="BJ616" i="1"/>
  <c r="BK616" i="1"/>
  <c r="BL616" i="1" s="1"/>
  <c r="BO616" i="1"/>
  <c r="BI617" i="1"/>
  <c r="BJ617" i="1"/>
  <c r="BK617" i="1"/>
  <c r="BL617" i="1"/>
  <c r="BO617" i="1"/>
  <c r="BI618" i="1"/>
  <c r="BJ618" i="1"/>
  <c r="BK618" i="1"/>
  <c r="BL618" i="1" s="1"/>
  <c r="BI619" i="1"/>
  <c r="BJ619" i="1"/>
  <c r="BK619" i="1"/>
  <c r="BL619" i="1" s="1"/>
  <c r="BO619" i="1"/>
  <c r="BI620" i="1"/>
  <c r="BJ620" i="1"/>
  <c r="BK620" i="1"/>
  <c r="BL620" i="1"/>
  <c r="BO620" i="1"/>
  <c r="BI621" i="1"/>
  <c r="BJ621" i="1"/>
  <c r="BK621" i="1"/>
  <c r="BL621" i="1"/>
  <c r="BO621" i="1"/>
  <c r="BI622" i="1"/>
  <c r="BJ622" i="1"/>
  <c r="BK622" i="1"/>
  <c r="BL622" i="1" s="1"/>
  <c r="BI623" i="1"/>
  <c r="BJ623" i="1"/>
  <c r="BK623" i="1"/>
  <c r="BL623" i="1" s="1"/>
  <c r="BO623" i="1"/>
  <c r="BI624" i="1"/>
  <c r="BJ624" i="1"/>
  <c r="BK624" i="1"/>
  <c r="BO624" i="1" s="1"/>
  <c r="BL624" i="1"/>
  <c r="BI625" i="1"/>
  <c r="BJ625" i="1"/>
  <c r="BK625" i="1"/>
  <c r="BL625" i="1" s="1"/>
  <c r="BI626" i="1"/>
  <c r="BJ626" i="1"/>
  <c r="BK626" i="1"/>
  <c r="BL626" i="1" s="1"/>
  <c r="BI627" i="1"/>
  <c r="BJ627" i="1"/>
  <c r="BK627" i="1"/>
  <c r="BL627" i="1" s="1"/>
  <c r="BI628" i="1"/>
  <c r="BJ628" i="1"/>
  <c r="BK628" i="1"/>
  <c r="BL628" i="1" s="1"/>
  <c r="BI629" i="1"/>
  <c r="BJ629" i="1"/>
  <c r="BK629" i="1"/>
  <c r="BL629" i="1" s="1"/>
  <c r="BI630" i="1"/>
  <c r="BJ630" i="1"/>
  <c r="BK630" i="1"/>
  <c r="BL630" i="1" s="1"/>
  <c r="BI631" i="1"/>
  <c r="BJ631" i="1"/>
  <c r="BK631" i="1"/>
  <c r="BL631" i="1" s="1"/>
  <c r="BI632" i="1"/>
  <c r="BJ632" i="1"/>
  <c r="BK632" i="1"/>
  <c r="BO632" i="1" s="1"/>
  <c r="BI633" i="1"/>
  <c r="BJ633" i="1"/>
  <c r="BK633" i="1"/>
  <c r="BL633" i="1" s="1"/>
  <c r="BI634" i="1"/>
  <c r="BJ634" i="1"/>
  <c r="BK634" i="1"/>
  <c r="BL634" i="1" s="1"/>
  <c r="BI635" i="1"/>
  <c r="BJ635" i="1"/>
  <c r="BK635" i="1"/>
  <c r="BL635" i="1" s="1"/>
  <c r="BI636" i="1"/>
  <c r="BJ636" i="1"/>
  <c r="BK636" i="1"/>
  <c r="BL636" i="1" s="1"/>
  <c r="BI637" i="1"/>
  <c r="BJ637" i="1"/>
  <c r="BK637" i="1"/>
  <c r="BL637" i="1" s="1"/>
  <c r="BI638" i="1"/>
  <c r="BJ638" i="1"/>
  <c r="BK638" i="1"/>
  <c r="BL638" i="1" s="1"/>
  <c r="BI639" i="1"/>
  <c r="BJ639" i="1"/>
  <c r="BK639" i="1"/>
  <c r="BL639" i="1" s="1"/>
  <c r="BI640" i="1"/>
  <c r="BJ640" i="1"/>
  <c r="BK640" i="1"/>
  <c r="BO640" i="1" s="1"/>
  <c r="BI641" i="1"/>
  <c r="BJ641" i="1"/>
  <c r="BK641" i="1"/>
  <c r="BL641" i="1" s="1"/>
  <c r="BI642" i="1"/>
  <c r="BJ642" i="1"/>
  <c r="BK642" i="1"/>
  <c r="BL642" i="1" s="1"/>
  <c r="BI643" i="1"/>
  <c r="BJ643" i="1"/>
  <c r="BK643" i="1"/>
  <c r="BL643" i="1" s="1"/>
  <c r="BO643" i="1"/>
  <c r="BI644" i="1"/>
  <c r="BJ644" i="1"/>
  <c r="BK644" i="1"/>
  <c r="BO644" i="1" s="1"/>
  <c r="BL644" i="1"/>
  <c r="BI645" i="1"/>
  <c r="BJ645" i="1"/>
  <c r="BK645" i="1"/>
  <c r="BL645" i="1" s="1"/>
  <c r="BI646" i="1"/>
  <c r="BJ646" i="1"/>
  <c r="BK646" i="1"/>
  <c r="BL646" i="1" s="1"/>
  <c r="BI647" i="1"/>
  <c r="BJ647" i="1"/>
  <c r="BK647" i="1"/>
  <c r="BL647" i="1" s="1"/>
  <c r="BI648" i="1"/>
  <c r="BJ648" i="1"/>
  <c r="BK648" i="1"/>
  <c r="BL648" i="1" s="1"/>
  <c r="BI649" i="1"/>
  <c r="BJ649" i="1"/>
  <c r="BK649" i="1"/>
  <c r="BL649" i="1" s="1"/>
  <c r="BI650" i="1"/>
  <c r="BJ650" i="1"/>
  <c r="BK650" i="1"/>
  <c r="BL650" i="1" s="1"/>
  <c r="BI651" i="1"/>
  <c r="BJ651" i="1"/>
  <c r="BK651" i="1"/>
  <c r="BL651" i="1" s="1"/>
  <c r="BO651" i="1"/>
  <c r="BI652" i="1"/>
  <c r="BJ652" i="1"/>
  <c r="BK652" i="1"/>
  <c r="BO652" i="1" s="1"/>
  <c r="BL652" i="1"/>
  <c r="BI653" i="1"/>
  <c r="BJ653" i="1"/>
  <c r="BK653" i="1"/>
  <c r="BL653" i="1" s="1"/>
  <c r="BI654" i="1"/>
  <c r="BJ654" i="1"/>
  <c r="BK654" i="1"/>
  <c r="BL654" i="1" s="1"/>
  <c r="BI655" i="1"/>
  <c r="BJ655" i="1"/>
  <c r="BK655" i="1"/>
  <c r="BL655" i="1" s="1"/>
  <c r="BI656" i="1"/>
  <c r="BJ656" i="1"/>
  <c r="BK656" i="1"/>
  <c r="BL656" i="1" s="1"/>
  <c r="BI657" i="1"/>
  <c r="BJ657" i="1"/>
  <c r="BK657" i="1"/>
  <c r="BL657" i="1"/>
  <c r="BO657" i="1"/>
  <c r="BI658" i="1"/>
  <c r="BJ658" i="1"/>
  <c r="BK658" i="1"/>
  <c r="BL658" i="1" s="1"/>
  <c r="BI659" i="1"/>
  <c r="BJ659" i="1"/>
  <c r="BK659" i="1"/>
  <c r="BL659" i="1" s="1"/>
  <c r="BO659" i="1"/>
  <c r="BI660" i="1"/>
  <c r="BJ660" i="1"/>
  <c r="BK660" i="1"/>
  <c r="BL660" i="1" s="1"/>
  <c r="BI661" i="1"/>
  <c r="BJ661" i="1"/>
  <c r="BK661" i="1"/>
  <c r="BL661" i="1" s="1"/>
  <c r="BI662" i="1"/>
  <c r="BJ662" i="1"/>
  <c r="BK662" i="1"/>
  <c r="BL662" i="1" s="1"/>
  <c r="BO662" i="1"/>
  <c r="BI663" i="1"/>
  <c r="BJ663" i="1"/>
  <c r="BK663" i="1"/>
  <c r="BL663" i="1" s="1"/>
  <c r="BO663" i="1"/>
  <c r="BI664" i="1"/>
  <c r="BJ664" i="1"/>
  <c r="BK664" i="1"/>
  <c r="BO664" i="1" s="1"/>
  <c r="BI665" i="1"/>
  <c r="BJ665" i="1"/>
  <c r="BK665" i="1"/>
  <c r="BL665" i="1" s="1"/>
  <c r="BI666" i="1"/>
  <c r="BJ666" i="1"/>
  <c r="BK666" i="1"/>
  <c r="BL666" i="1" s="1"/>
  <c r="BI667" i="1"/>
  <c r="BJ667" i="1"/>
  <c r="BK667" i="1"/>
  <c r="BL667" i="1" s="1"/>
  <c r="BI668" i="1"/>
  <c r="BJ668" i="1"/>
  <c r="BK668" i="1"/>
  <c r="BL668" i="1" s="1"/>
  <c r="BI669" i="1"/>
  <c r="BJ669" i="1"/>
  <c r="BK669" i="1"/>
  <c r="BL669" i="1" s="1"/>
  <c r="BI670" i="1"/>
  <c r="BJ670" i="1"/>
  <c r="BK670" i="1"/>
  <c r="BL670" i="1" s="1"/>
  <c r="BI671" i="1"/>
  <c r="BJ671" i="1"/>
  <c r="BK671" i="1"/>
  <c r="BL671" i="1" s="1"/>
  <c r="BI672" i="1"/>
  <c r="BJ672" i="1"/>
  <c r="BK672" i="1"/>
  <c r="BO672" i="1" s="1"/>
  <c r="BL672" i="1"/>
  <c r="BI673" i="1"/>
  <c r="BJ673" i="1"/>
  <c r="BK673" i="1"/>
  <c r="BL673" i="1"/>
  <c r="BO673" i="1"/>
  <c r="BI674" i="1"/>
  <c r="BJ674" i="1"/>
  <c r="BK674" i="1"/>
  <c r="BL674" i="1" s="1"/>
  <c r="BI675" i="1"/>
  <c r="BJ675" i="1"/>
  <c r="BK675" i="1"/>
  <c r="BL675" i="1"/>
  <c r="BO675" i="1"/>
  <c r="BI676" i="1"/>
  <c r="BJ676" i="1"/>
  <c r="BK676" i="1"/>
  <c r="BO676" i="1" s="1"/>
  <c r="BI677" i="1"/>
  <c r="BJ677" i="1"/>
  <c r="BK677" i="1"/>
  <c r="BL677" i="1" s="1"/>
  <c r="BO677" i="1"/>
  <c r="BI678" i="1"/>
  <c r="BJ678" i="1"/>
  <c r="BK678" i="1"/>
  <c r="BL678" i="1" s="1"/>
  <c r="BI679" i="1"/>
  <c r="BJ679" i="1"/>
  <c r="BK679" i="1"/>
  <c r="BL679" i="1"/>
  <c r="BO679" i="1"/>
  <c r="BI680" i="1"/>
  <c r="BJ680" i="1"/>
  <c r="BK680" i="1"/>
  <c r="BL680" i="1" s="1"/>
  <c r="BI681" i="1"/>
  <c r="BJ681" i="1"/>
  <c r="BK681" i="1"/>
  <c r="BL681" i="1" s="1"/>
  <c r="BO681" i="1"/>
  <c r="BI682" i="1"/>
  <c r="BJ682" i="1"/>
  <c r="BK682" i="1"/>
  <c r="BL682" i="1" s="1"/>
  <c r="BI683" i="1"/>
  <c r="BJ683" i="1"/>
  <c r="BK683" i="1"/>
  <c r="BL683" i="1"/>
  <c r="BO683" i="1"/>
  <c r="BI684" i="1"/>
  <c r="BJ684" i="1"/>
  <c r="BK684" i="1"/>
  <c r="BO684" i="1" s="1"/>
  <c r="BI685" i="1"/>
  <c r="BJ685" i="1"/>
  <c r="BK685" i="1"/>
  <c r="BL685" i="1" s="1"/>
  <c r="BO685" i="1"/>
  <c r="BI686" i="1"/>
  <c r="BJ686" i="1"/>
  <c r="BK686" i="1"/>
  <c r="BL686" i="1" s="1"/>
  <c r="BI687" i="1"/>
  <c r="BJ687" i="1"/>
  <c r="BK687" i="1"/>
  <c r="BL687" i="1" s="1"/>
  <c r="BI688" i="1"/>
  <c r="BJ688" i="1"/>
  <c r="BK688" i="1"/>
  <c r="BO688" i="1" s="1"/>
  <c r="BL688" i="1"/>
  <c r="BI689" i="1"/>
  <c r="BJ689" i="1"/>
  <c r="BK689" i="1"/>
  <c r="BL689" i="1" s="1"/>
  <c r="BO689" i="1"/>
  <c r="BI690" i="1"/>
  <c r="BJ690" i="1"/>
  <c r="BK690" i="1"/>
  <c r="BL690" i="1" s="1"/>
  <c r="BI691" i="1"/>
  <c r="BJ691" i="1"/>
  <c r="BK691" i="1"/>
  <c r="BL691" i="1" s="1"/>
  <c r="BI692" i="1"/>
  <c r="BJ692" i="1"/>
  <c r="BK692" i="1"/>
  <c r="BL692" i="1" s="1"/>
  <c r="BO692" i="1"/>
  <c r="BI693" i="1"/>
  <c r="BJ693" i="1"/>
  <c r="BK693" i="1"/>
  <c r="BO693" i="1" s="1"/>
  <c r="BL693" i="1"/>
  <c r="BI694" i="1"/>
  <c r="BJ694" i="1"/>
  <c r="BK694" i="1"/>
  <c r="BL694" i="1" s="1"/>
  <c r="BI695" i="1"/>
  <c r="BJ695" i="1"/>
  <c r="BK695" i="1"/>
  <c r="BO695" i="1" s="1"/>
  <c r="BL695" i="1"/>
  <c r="BI696" i="1"/>
  <c r="BJ696" i="1"/>
  <c r="BK696" i="1"/>
  <c r="BO696" i="1" s="1"/>
  <c r="BI697" i="1"/>
  <c r="BJ697" i="1"/>
  <c r="BK697" i="1"/>
  <c r="BL697" i="1" s="1"/>
  <c r="BO697" i="1"/>
  <c r="BI698" i="1"/>
  <c r="BJ698" i="1"/>
  <c r="BK698" i="1"/>
  <c r="BL698" i="1" s="1"/>
  <c r="BI699" i="1"/>
  <c r="BJ699" i="1"/>
  <c r="BK699" i="1"/>
  <c r="BL699" i="1" s="1"/>
  <c r="BO699" i="1"/>
  <c r="BI700" i="1"/>
  <c r="BJ700" i="1"/>
  <c r="BK700" i="1"/>
  <c r="BL700" i="1" s="1"/>
  <c r="BO700" i="1"/>
  <c r="BI701" i="1"/>
  <c r="BJ701" i="1"/>
  <c r="BK701" i="1"/>
  <c r="BO701" i="1" s="1"/>
  <c r="BL701" i="1"/>
  <c r="BI702" i="1"/>
  <c r="BJ702" i="1"/>
  <c r="BK702" i="1"/>
  <c r="BL702" i="1" s="1"/>
  <c r="BI703" i="1"/>
  <c r="BJ703" i="1"/>
  <c r="BK703" i="1"/>
  <c r="BO703" i="1" s="1"/>
  <c r="BL703" i="1"/>
  <c r="BI704" i="1"/>
  <c r="BJ704" i="1"/>
  <c r="BK704" i="1"/>
  <c r="BL704" i="1" s="1"/>
  <c r="BI705" i="1"/>
  <c r="BJ705" i="1"/>
  <c r="BK705" i="1"/>
  <c r="BL705" i="1" s="1"/>
  <c r="BO705" i="1"/>
  <c r="BI706" i="1"/>
  <c r="BJ706" i="1"/>
  <c r="BK706" i="1"/>
  <c r="BL706" i="1" s="1"/>
  <c r="BI707" i="1"/>
  <c r="BJ707" i="1"/>
  <c r="BK707" i="1"/>
  <c r="BL707" i="1" s="1"/>
  <c r="BO707" i="1"/>
  <c r="BI708" i="1"/>
  <c r="BJ708" i="1"/>
  <c r="BK708" i="1"/>
  <c r="BL708" i="1"/>
  <c r="BO708" i="1"/>
  <c r="BI709" i="1"/>
  <c r="BJ709" i="1"/>
  <c r="BK709" i="1"/>
  <c r="BO709" i="1" s="1"/>
  <c r="BL709" i="1"/>
  <c r="BI710" i="1"/>
  <c r="BJ710" i="1"/>
  <c r="BK710" i="1"/>
  <c r="BL710" i="1" s="1"/>
  <c r="BI711" i="1"/>
  <c r="BJ711" i="1"/>
  <c r="BK711" i="1"/>
  <c r="BO711" i="1" s="1"/>
  <c r="BL711" i="1"/>
  <c r="BI712" i="1"/>
  <c r="BJ712" i="1"/>
  <c r="BK712" i="1"/>
  <c r="BO712" i="1" s="1"/>
  <c r="BI713" i="1"/>
  <c r="BJ713" i="1"/>
  <c r="BK713" i="1"/>
  <c r="BL713" i="1" s="1"/>
  <c r="BO713" i="1"/>
  <c r="BI714" i="1"/>
  <c r="BJ714" i="1"/>
  <c r="BK714" i="1"/>
  <c r="BL714" i="1" s="1"/>
  <c r="BO714" i="1"/>
  <c r="BI715" i="1"/>
  <c r="BJ715" i="1"/>
  <c r="BK715" i="1"/>
  <c r="BO715" i="1" s="1"/>
  <c r="BL715" i="1"/>
  <c r="BI716" i="1"/>
  <c r="BJ716" i="1"/>
  <c r="BK716" i="1"/>
  <c r="BL716" i="1" s="1"/>
  <c r="BI717" i="1"/>
  <c r="BJ717" i="1"/>
  <c r="BK717" i="1"/>
  <c r="BL717" i="1" s="1"/>
  <c r="BO717" i="1"/>
  <c r="BI718" i="1"/>
  <c r="BJ718" i="1"/>
  <c r="BK718" i="1"/>
  <c r="BL718" i="1" s="1"/>
  <c r="BI719" i="1"/>
  <c r="BJ719" i="1"/>
  <c r="BK719" i="1"/>
  <c r="BL719" i="1" s="1"/>
  <c r="BO719" i="1"/>
  <c r="BI720" i="1"/>
  <c r="BJ720" i="1"/>
  <c r="BK720" i="1"/>
  <c r="BL720" i="1"/>
  <c r="BO720" i="1"/>
  <c r="BI721" i="1"/>
  <c r="BJ721" i="1"/>
  <c r="BK721" i="1"/>
  <c r="BO721" i="1" s="1"/>
  <c r="BL721" i="1"/>
  <c r="BI722" i="1"/>
  <c r="BJ722" i="1"/>
  <c r="BK722" i="1"/>
  <c r="BL722" i="1" s="1"/>
  <c r="BI723" i="1"/>
  <c r="BJ723" i="1"/>
  <c r="BK723" i="1"/>
  <c r="BL723" i="1" s="1"/>
  <c r="BO723" i="1"/>
  <c r="BI724" i="1"/>
  <c r="BJ724" i="1"/>
  <c r="BK724" i="1"/>
  <c r="BO724" i="1" s="1"/>
  <c r="BL724" i="1"/>
  <c r="BI725" i="1"/>
  <c r="BJ725" i="1"/>
  <c r="BK725" i="1"/>
  <c r="BL725" i="1" s="1"/>
  <c r="BI726" i="1"/>
  <c r="BJ726" i="1"/>
  <c r="BK726" i="1"/>
  <c r="BL726" i="1" s="1"/>
  <c r="BI727" i="1"/>
  <c r="BJ727" i="1"/>
  <c r="BK727" i="1"/>
  <c r="BL727" i="1" s="1"/>
  <c r="BI728" i="1"/>
  <c r="BJ728" i="1"/>
  <c r="BK728" i="1"/>
  <c r="BL728" i="1" s="1"/>
  <c r="BI729" i="1"/>
  <c r="BJ729" i="1"/>
  <c r="BK729" i="1"/>
  <c r="BL729" i="1" s="1"/>
  <c r="BI730" i="1"/>
  <c r="BJ730" i="1"/>
  <c r="BK730" i="1"/>
  <c r="BL730" i="1" s="1"/>
  <c r="BI731" i="1"/>
  <c r="BJ731" i="1"/>
  <c r="BK731" i="1"/>
  <c r="BL731" i="1" s="1"/>
  <c r="BO731" i="1"/>
  <c r="BI732" i="1"/>
  <c r="BJ732" i="1"/>
  <c r="BK732" i="1"/>
  <c r="BL732" i="1"/>
  <c r="BO732" i="1"/>
  <c r="BI733" i="1"/>
  <c r="BJ733" i="1"/>
  <c r="BK733" i="1"/>
  <c r="BL733" i="1" s="1"/>
  <c r="BI734" i="1"/>
  <c r="BJ734" i="1"/>
  <c r="BK734" i="1"/>
  <c r="BL734" i="1" s="1"/>
  <c r="BI735" i="1"/>
  <c r="BJ735" i="1"/>
  <c r="BK735" i="1"/>
  <c r="BL735" i="1" s="1"/>
  <c r="BI736" i="1"/>
  <c r="BJ736" i="1"/>
  <c r="BK736" i="1"/>
  <c r="BL736" i="1" s="1"/>
  <c r="BI737" i="1"/>
  <c r="BJ737" i="1"/>
  <c r="BK737" i="1"/>
  <c r="BL737" i="1" s="1"/>
  <c r="BO737" i="1"/>
  <c r="BI738" i="1"/>
  <c r="BJ738" i="1"/>
  <c r="BK738" i="1"/>
  <c r="BL738" i="1" s="1"/>
  <c r="BI739" i="1"/>
  <c r="BJ739" i="1"/>
  <c r="BK739" i="1"/>
  <c r="BL739" i="1" s="1"/>
  <c r="BI740" i="1"/>
  <c r="BJ740" i="1"/>
  <c r="BK740" i="1"/>
  <c r="BL740" i="1" s="1"/>
  <c r="BI741" i="1"/>
  <c r="BJ741" i="1"/>
  <c r="BK741" i="1"/>
  <c r="BL741" i="1"/>
  <c r="BO741" i="1"/>
  <c r="BI742" i="1"/>
  <c r="BJ742" i="1"/>
  <c r="BK742" i="1"/>
  <c r="BL742" i="1" s="1"/>
  <c r="BI743" i="1"/>
  <c r="BJ743" i="1"/>
  <c r="BK743" i="1"/>
  <c r="BL743" i="1"/>
  <c r="BO743" i="1"/>
  <c r="BI744" i="1"/>
  <c r="BJ744" i="1"/>
  <c r="BK744" i="1"/>
  <c r="BO744" i="1" s="1"/>
  <c r="BI745" i="1"/>
  <c r="BJ745" i="1"/>
  <c r="BK745" i="1"/>
  <c r="BL745" i="1" s="1"/>
  <c r="BO745" i="1"/>
  <c r="BI746" i="1"/>
  <c r="BJ746" i="1"/>
  <c r="BK746" i="1"/>
  <c r="BL746" i="1" s="1"/>
  <c r="BI747" i="1"/>
  <c r="BJ747" i="1"/>
  <c r="BK747" i="1"/>
  <c r="BL747" i="1" s="1"/>
  <c r="BI748" i="1"/>
  <c r="BJ748" i="1"/>
  <c r="BK748" i="1"/>
  <c r="BL748" i="1" s="1"/>
  <c r="BI749" i="1"/>
  <c r="BJ749" i="1"/>
  <c r="BK749" i="1"/>
  <c r="BL749" i="1"/>
  <c r="BO749" i="1"/>
  <c r="BI750" i="1"/>
  <c r="BJ750" i="1"/>
  <c r="BK750" i="1"/>
  <c r="BL750" i="1" s="1"/>
  <c r="BI751" i="1"/>
  <c r="BJ751" i="1"/>
  <c r="BK751" i="1"/>
  <c r="BL751" i="1" s="1"/>
  <c r="BO751" i="1"/>
  <c r="BI752" i="1"/>
  <c r="BJ752" i="1"/>
  <c r="BK752" i="1"/>
  <c r="BL752" i="1"/>
  <c r="BO752" i="1"/>
  <c r="BI753" i="1"/>
  <c r="BJ753" i="1"/>
  <c r="BK753" i="1"/>
  <c r="BL753" i="1"/>
  <c r="BO753" i="1"/>
  <c r="BI754" i="1"/>
  <c r="BJ754" i="1"/>
  <c r="BK754" i="1"/>
  <c r="BL754" i="1" s="1"/>
  <c r="BI755" i="1"/>
  <c r="BJ755" i="1"/>
  <c r="BK755" i="1"/>
  <c r="BL755" i="1" s="1"/>
  <c r="BO755" i="1"/>
  <c r="BI756" i="1"/>
  <c r="BJ756" i="1"/>
  <c r="BK756" i="1"/>
  <c r="BO756" i="1" s="1"/>
  <c r="BL756" i="1"/>
  <c r="BI757" i="1"/>
  <c r="BJ757" i="1"/>
  <c r="BK757" i="1"/>
  <c r="BL757" i="1" s="1"/>
  <c r="BI758" i="1"/>
  <c r="BJ758" i="1"/>
  <c r="BK758" i="1"/>
  <c r="BL758" i="1" s="1"/>
  <c r="BI759" i="1"/>
  <c r="BJ759" i="1"/>
  <c r="BK759" i="1"/>
  <c r="BL759" i="1" s="1"/>
  <c r="BI760" i="1"/>
  <c r="BJ760" i="1"/>
  <c r="BK760" i="1"/>
  <c r="BL760" i="1" s="1"/>
  <c r="BI761" i="1"/>
  <c r="BJ761" i="1"/>
  <c r="BK761" i="1"/>
  <c r="BL761" i="1" s="1"/>
  <c r="BI762" i="1"/>
  <c r="BJ762" i="1"/>
  <c r="BK762" i="1"/>
  <c r="BL762" i="1" s="1"/>
  <c r="BI763" i="1"/>
  <c r="BJ763" i="1"/>
  <c r="BK763" i="1"/>
  <c r="BL763" i="1" s="1"/>
  <c r="BI764" i="1"/>
  <c r="BJ764" i="1"/>
  <c r="BK764" i="1"/>
  <c r="BO764" i="1" s="1"/>
  <c r="BI765" i="1"/>
  <c r="BJ765" i="1"/>
  <c r="BK765" i="1"/>
  <c r="BL765" i="1" s="1"/>
  <c r="BI766" i="1"/>
  <c r="BJ766" i="1"/>
  <c r="BK766" i="1"/>
  <c r="BL766" i="1" s="1"/>
  <c r="BI767" i="1"/>
  <c r="BJ767" i="1"/>
  <c r="BK767" i="1"/>
  <c r="BL767" i="1" s="1"/>
  <c r="BO767" i="1"/>
  <c r="BI768" i="1"/>
  <c r="BJ768" i="1"/>
  <c r="BK768" i="1"/>
  <c r="BO768" i="1" s="1"/>
  <c r="BL768" i="1"/>
  <c r="BI769" i="1"/>
  <c r="BJ769" i="1"/>
  <c r="BK769" i="1"/>
  <c r="BL769" i="1" s="1"/>
  <c r="BI770" i="1"/>
  <c r="BJ770" i="1"/>
  <c r="BK770" i="1"/>
  <c r="BL770" i="1" s="1"/>
  <c r="BI771" i="1"/>
  <c r="BJ771" i="1"/>
  <c r="BK771" i="1"/>
  <c r="BL771" i="1" s="1"/>
  <c r="BI772" i="1"/>
  <c r="BJ772" i="1"/>
  <c r="BK772" i="1"/>
  <c r="BL772" i="1" s="1"/>
  <c r="BI773" i="1"/>
  <c r="BJ773" i="1"/>
  <c r="BK773" i="1"/>
  <c r="BL773" i="1" s="1"/>
  <c r="BO773" i="1"/>
  <c r="BI774" i="1"/>
  <c r="BJ774" i="1"/>
  <c r="BK774" i="1"/>
  <c r="BL774" i="1" s="1"/>
  <c r="BI775" i="1"/>
  <c r="BJ775" i="1"/>
  <c r="BK775" i="1"/>
  <c r="BL775" i="1" s="1"/>
  <c r="BO775" i="1"/>
  <c r="BI776" i="1"/>
  <c r="BJ776" i="1"/>
  <c r="BK776" i="1"/>
  <c r="BO776" i="1" s="1"/>
  <c r="BI777" i="1"/>
  <c r="BJ777" i="1"/>
  <c r="BK777" i="1"/>
  <c r="BL777" i="1" s="1"/>
  <c r="BI778" i="1"/>
  <c r="BJ778" i="1"/>
  <c r="BK778" i="1"/>
  <c r="BL778" i="1" s="1"/>
  <c r="BI779" i="1"/>
  <c r="BJ779" i="1"/>
  <c r="BK779" i="1"/>
  <c r="BL779" i="1" s="1"/>
  <c r="BI780" i="1"/>
  <c r="BJ780" i="1"/>
  <c r="BK780" i="1"/>
  <c r="BL780" i="1" s="1"/>
  <c r="BI781" i="1"/>
  <c r="BJ781" i="1"/>
  <c r="BK781" i="1"/>
  <c r="BL781" i="1" s="1"/>
  <c r="BI782" i="1"/>
  <c r="BJ782" i="1"/>
  <c r="BK782" i="1"/>
  <c r="BL782" i="1" s="1"/>
  <c r="BI783" i="1"/>
  <c r="BJ783" i="1"/>
  <c r="BK783" i="1"/>
  <c r="BL783" i="1" s="1"/>
  <c r="BI784" i="1"/>
  <c r="BJ784" i="1"/>
  <c r="BK784" i="1"/>
  <c r="BO784" i="1" s="1"/>
  <c r="BL784" i="1"/>
  <c r="BI785" i="1"/>
  <c r="BJ785" i="1"/>
  <c r="BK785" i="1"/>
  <c r="BL785" i="1"/>
  <c r="BO785" i="1"/>
  <c r="BI786" i="1"/>
  <c r="BJ786" i="1"/>
  <c r="BK786" i="1"/>
  <c r="BL786" i="1" s="1"/>
  <c r="BI787" i="1"/>
  <c r="BJ787" i="1"/>
  <c r="BK787" i="1"/>
  <c r="BL787" i="1"/>
  <c r="BO787" i="1"/>
  <c r="BI788" i="1"/>
  <c r="BJ788" i="1"/>
  <c r="BK788" i="1"/>
  <c r="BO788" i="1" s="1"/>
  <c r="BI789" i="1"/>
  <c r="BJ789" i="1"/>
  <c r="BK789" i="1"/>
  <c r="BL789" i="1" s="1"/>
  <c r="BO789" i="1"/>
  <c r="BI790" i="1"/>
  <c r="BJ790" i="1"/>
  <c r="BK790" i="1"/>
  <c r="BL790" i="1" s="1"/>
  <c r="BO790" i="1"/>
  <c r="BI791" i="1"/>
  <c r="BJ791" i="1"/>
  <c r="BK791" i="1"/>
  <c r="BL791" i="1" s="1"/>
  <c r="BO791" i="1"/>
  <c r="BI792" i="1"/>
  <c r="BJ792" i="1"/>
  <c r="BK792" i="1"/>
  <c r="BL792" i="1" s="1"/>
  <c r="BI793" i="1"/>
  <c r="BJ793" i="1"/>
  <c r="BK793" i="1"/>
  <c r="BL793" i="1" s="1"/>
  <c r="BI794" i="1"/>
  <c r="BJ794" i="1"/>
  <c r="BK794" i="1"/>
  <c r="BL794" i="1" s="1"/>
  <c r="BI795" i="1"/>
  <c r="BJ795" i="1"/>
  <c r="BK795" i="1"/>
  <c r="BL795" i="1" s="1"/>
  <c r="BI796" i="1"/>
  <c r="BJ796" i="1"/>
  <c r="BK796" i="1"/>
  <c r="BL796" i="1"/>
  <c r="BO796" i="1"/>
  <c r="BI797" i="1"/>
  <c r="BJ797" i="1"/>
  <c r="BK797" i="1"/>
  <c r="BL797" i="1" s="1"/>
  <c r="BO797" i="1"/>
  <c r="BI798" i="1"/>
  <c r="BJ798" i="1"/>
  <c r="BK798" i="1"/>
  <c r="BL798" i="1" s="1"/>
  <c r="BI799" i="1"/>
  <c r="BJ799" i="1"/>
  <c r="BK799" i="1"/>
  <c r="BL799" i="1" s="1"/>
  <c r="BO799" i="1"/>
  <c r="BI800" i="1"/>
  <c r="BJ800" i="1"/>
  <c r="BK800" i="1"/>
  <c r="BO800" i="1" s="1"/>
  <c r="BI801" i="1"/>
  <c r="BJ801" i="1"/>
  <c r="BK801" i="1"/>
  <c r="BL801" i="1" s="1"/>
  <c r="BI802" i="1"/>
  <c r="BJ802" i="1"/>
  <c r="BK802" i="1"/>
  <c r="BL802" i="1" s="1"/>
  <c r="BO802" i="1"/>
  <c r="BI803" i="1"/>
  <c r="BJ803" i="1"/>
  <c r="BK803" i="1"/>
  <c r="BL803" i="1" s="1"/>
  <c r="BO803" i="1"/>
  <c r="BI804" i="1"/>
  <c r="BJ804" i="1"/>
  <c r="BK804" i="1"/>
  <c r="BL804" i="1" s="1"/>
  <c r="BI805" i="1"/>
  <c r="BJ805" i="1"/>
  <c r="BK805" i="1"/>
  <c r="BL805" i="1" s="1"/>
  <c r="BI806" i="1"/>
  <c r="BJ806" i="1"/>
  <c r="BK806" i="1"/>
  <c r="BL806" i="1" s="1"/>
  <c r="BI807" i="1"/>
  <c r="BJ807" i="1"/>
  <c r="BK807" i="1"/>
  <c r="BL807" i="1" s="1"/>
  <c r="BI808" i="1"/>
  <c r="BJ808" i="1"/>
  <c r="BK808" i="1"/>
  <c r="BL808" i="1"/>
  <c r="BO808" i="1"/>
  <c r="BI809" i="1"/>
  <c r="BJ809" i="1"/>
  <c r="BK809" i="1"/>
  <c r="BL809" i="1" s="1"/>
  <c r="BO809" i="1"/>
  <c r="BI810" i="1"/>
  <c r="BJ810" i="1"/>
  <c r="BK810" i="1"/>
  <c r="BL810" i="1" s="1"/>
  <c r="BI811" i="1"/>
  <c r="BJ811" i="1"/>
  <c r="BK811" i="1"/>
  <c r="BL811" i="1" s="1"/>
  <c r="BO811" i="1"/>
  <c r="BI812" i="1"/>
  <c r="BJ812" i="1"/>
  <c r="BK812" i="1"/>
  <c r="BO812" i="1" s="1"/>
  <c r="BI813" i="1"/>
  <c r="BJ813" i="1"/>
  <c r="BK813" i="1"/>
  <c r="BL813" i="1" s="1"/>
  <c r="BI814" i="1"/>
  <c r="BJ814" i="1"/>
  <c r="BK814" i="1"/>
  <c r="BL814" i="1" s="1"/>
  <c r="BI815" i="1"/>
  <c r="BJ815" i="1"/>
  <c r="BK815" i="1"/>
  <c r="BL815" i="1" s="1"/>
  <c r="BI816" i="1"/>
  <c r="BJ816" i="1"/>
  <c r="BK816" i="1"/>
  <c r="BL816" i="1"/>
  <c r="BO816" i="1"/>
  <c r="BI817" i="1"/>
  <c r="BJ817" i="1"/>
  <c r="BK817" i="1"/>
  <c r="BL817" i="1" s="1"/>
  <c r="BO817" i="1"/>
  <c r="BI818" i="1"/>
  <c r="BJ818" i="1"/>
  <c r="BK818" i="1"/>
  <c r="BL818" i="1" s="1"/>
  <c r="BI819" i="1"/>
  <c r="BJ819" i="1"/>
  <c r="BK819" i="1"/>
  <c r="BL819" i="1" s="1"/>
  <c r="BI820" i="1"/>
  <c r="BJ820" i="1"/>
  <c r="BK820" i="1"/>
  <c r="BL820" i="1"/>
  <c r="BO820" i="1"/>
  <c r="BI821" i="1"/>
  <c r="BJ821" i="1"/>
  <c r="BK821" i="1"/>
  <c r="BL821" i="1"/>
  <c r="BO821" i="1"/>
  <c r="BI822" i="1"/>
  <c r="BJ822" i="1"/>
  <c r="BK822" i="1"/>
  <c r="BL822" i="1" s="1"/>
  <c r="BI823" i="1"/>
  <c r="BJ823" i="1"/>
  <c r="BK823" i="1"/>
  <c r="BL823" i="1" s="1"/>
  <c r="BO823" i="1"/>
  <c r="BI824" i="1"/>
  <c r="BJ824" i="1"/>
  <c r="BK824" i="1"/>
  <c r="BO824" i="1" s="1"/>
  <c r="BL824" i="1"/>
  <c r="BI825" i="1"/>
  <c r="BJ825" i="1"/>
  <c r="BK825" i="1"/>
  <c r="BL825" i="1" s="1"/>
  <c r="BI826" i="1"/>
  <c r="BJ826" i="1"/>
  <c r="BK826" i="1"/>
  <c r="BL826" i="1" s="1"/>
  <c r="BI827" i="1"/>
  <c r="BJ827" i="1"/>
  <c r="BK827" i="1"/>
  <c r="BL827" i="1" s="1"/>
  <c r="BI828" i="1"/>
  <c r="BJ828" i="1"/>
  <c r="BK828" i="1"/>
  <c r="BL828" i="1" s="1"/>
  <c r="BI829" i="1"/>
  <c r="BJ829" i="1"/>
  <c r="BK829" i="1"/>
  <c r="BL829" i="1" s="1"/>
  <c r="BO829" i="1"/>
  <c r="BI830" i="1"/>
  <c r="BJ830" i="1"/>
  <c r="BK830" i="1"/>
  <c r="BL830" i="1" s="1"/>
  <c r="BI831" i="1"/>
  <c r="BJ831" i="1"/>
  <c r="BK831" i="1"/>
  <c r="BL831" i="1" s="1"/>
  <c r="BI832" i="1"/>
  <c r="BJ832" i="1"/>
  <c r="BK832" i="1"/>
  <c r="BL832" i="1" s="1"/>
  <c r="BI833" i="1"/>
  <c r="BJ833" i="1"/>
  <c r="BK833" i="1"/>
  <c r="BL833" i="1"/>
  <c r="BO833" i="1"/>
  <c r="BI834" i="1"/>
  <c r="BJ834" i="1"/>
  <c r="BK834" i="1"/>
  <c r="BL834" i="1" s="1"/>
  <c r="BI835" i="1"/>
  <c r="BJ835" i="1"/>
  <c r="BK835" i="1"/>
  <c r="BL835" i="1"/>
  <c r="BO835" i="1"/>
  <c r="BI836" i="1"/>
  <c r="BJ836" i="1"/>
  <c r="BK836" i="1"/>
  <c r="BL836" i="1" s="1"/>
  <c r="BI837" i="1"/>
  <c r="BJ837" i="1"/>
  <c r="BK837" i="1"/>
  <c r="BL837" i="1" s="1"/>
  <c r="BO837" i="1"/>
  <c r="BI838" i="1"/>
  <c r="BJ838" i="1"/>
  <c r="BK838" i="1"/>
  <c r="BL838" i="1" s="1"/>
  <c r="BI839" i="1"/>
  <c r="BJ839" i="1"/>
  <c r="BK839" i="1"/>
  <c r="BL839" i="1" s="1"/>
  <c r="BI840" i="1"/>
  <c r="BJ840" i="1"/>
  <c r="BK840" i="1"/>
  <c r="BL840" i="1" s="1"/>
  <c r="BI841" i="1"/>
  <c r="BJ841" i="1"/>
  <c r="BK841" i="1"/>
  <c r="BL841" i="1"/>
  <c r="BO841" i="1"/>
  <c r="BI842" i="1"/>
  <c r="BJ842" i="1"/>
  <c r="BK842" i="1"/>
  <c r="BL842" i="1" s="1"/>
  <c r="BI843" i="1"/>
  <c r="BJ843" i="1"/>
  <c r="BK843" i="1"/>
  <c r="BL843" i="1"/>
  <c r="BO843" i="1"/>
  <c r="BI844" i="1"/>
  <c r="BJ844" i="1"/>
  <c r="BK844" i="1"/>
  <c r="BO844" i="1" s="1"/>
  <c r="BI845" i="1"/>
  <c r="BJ845" i="1"/>
  <c r="BK845" i="1"/>
  <c r="BL845" i="1" s="1"/>
  <c r="BO845" i="1"/>
  <c r="BI846" i="1"/>
  <c r="BJ846" i="1"/>
  <c r="BK846" i="1"/>
  <c r="BL846" i="1" s="1"/>
  <c r="BI847" i="1"/>
  <c r="BJ847" i="1"/>
  <c r="BK847" i="1"/>
  <c r="BL847" i="1" s="1"/>
  <c r="BO847" i="1"/>
  <c r="BI848" i="1"/>
  <c r="BJ848" i="1"/>
  <c r="BK848" i="1"/>
  <c r="BL848" i="1" s="1"/>
  <c r="BI849" i="1"/>
  <c r="BJ849" i="1"/>
  <c r="BK849" i="1"/>
  <c r="BL849" i="1"/>
  <c r="BO849" i="1"/>
  <c r="BI850" i="1"/>
  <c r="BJ850" i="1"/>
  <c r="BK850" i="1"/>
  <c r="BL850" i="1" s="1"/>
  <c r="BI851" i="1"/>
  <c r="BJ851" i="1"/>
  <c r="BK851" i="1"/>
  <c r="BL851" i="1" s="1"/>
  <c r="BO851" i="1"/>
  <c r="BI852" i="1"/>
  <c r="BJ852" i="1"/>
  <c r="BK852" i="1"/>
  <c r="BL852" i="1"/>
  <c r="BO852" i="1"/>
  <c r="BI853" i="1"/>
  <c r="BJ853" i="1"/>
  <c r="BK853" i="1"/>
  <c r="BO853" i="1" s="1"/>
  <c r="BL853" i="1"/>
  <c r="BI854" i="1"/>
  <c r="BJ854" i="1"/>
  <c r="BK854" i="1"/>
  <c r="BL854" i="1" s="1"/>
  <c r="BI855" i="1"/>
  <c r="BJ855" i="1"/>
  <c r="BK855" i="1"/>
  <c r="BO855" i="1" s="1"/>
  <c r="BL855" i="1"/>
  <c r="BI856" i="1"/>
  <c r="BJ856" i="1"/>
  <c r="BK856" i="1"/>
  <c r="BO856" i="1" s="1"/>
  <c r="BI857" i="1"/>
  <c r="BJ857" i="1"/>
  <c r="BK857" i="1"/>
  <c r="BL857" i="1" s="1"/>
  <c r="BO857" i="1"/>
  <c r="BI858" i="1"/>
  <c r="BJ858" i="1"/>
  <c r="BK858" i="1"/>
  <c r="BL858" i="1" s="1"/>
  <c r="BI859" i="1"/>
  <c r="BJ859" i="1"/>
  <c r="BK859" i="1"/>
  <c r="BL859" i="1" s="1"/>
  <c r="BO859" i="1"/>
  <c r="BI860" i="1"/>
  <c r="BJ860" i="1"/>
  <c r="BK860" i="1"/>
  <c r="BL860" i="1"/>
  <c r="BO860" i="1"/>
  <c r="BI861" i="1"/>
  <c r="BJ861" i="1"/>
  <c r="BK861" i="1"/>
  <c r="BO861" i="1" s="1"/>
  <c r="BL861" i="1"/>
  <c r="BI862" i="1"/>
  <c r="BJ862" i="1"/>
  <c r="BK862" i="1"/>
  <c r="BL862" i="1" s="1"/>
  <c r="BI863" i="1"/>
  <c r="BJ863" i="1"/>
  <c r="BK863" i="1"/>
  <c r="BL863" i="1" s="1"/>
  <c r="BO863" i="1"/>
  <c r="BI864" i="1"/>
  <c r="BJ864" i="1"/>
  <c r="BK864" i="1"/>
  <c r="BO864" i="1" s="1"/>
  <c r="BL864" i="1"/>
  <c r="BI865" i="1"/>
  <c r="BJ865" i="1"/>
  <c r="BK865" i="1"/>
  <c r="BL865" i="1" s="1"/>
  <c r="BI866" i="1"/>
  <c r="BJ866" i="1"/>
  <c r="BK866" i="1"/>
  <c r="BL866" i="1" s="1"/>
  <c r="BI867" i="1"/>
  <c r="BJ867" i="1"/>
  <c r="BK867" i="1"/>
  <c r="BL867" i="1" s="1"/>
  <c r="BI868" i="1"/>
  <c r="BJ868" i="1"/>
  <c r="BK868" i="1"/>
  <c r="BL868" i="1" s="1"/>
  <c r="BI869" i="1"/>
  <c r="BJ869" i="1"/>
  <c r="BK869" i="1"/>
  <c r="BL869" i="1"/>
  <c r="BO869" i="1"/>
  <c r="BI870" i="1"/>
  <c r="BJ870" i="1"/>
  <c r="BK870" i="1"/>
  <c r="BL870" i="1" s="1"/>
  <c r="BI871" i="1"/>
  <c r="BJ871" i="1"/>
  <c r="BK871" i="1"/>
  <c r="BL871" i="1" s="1"/>
  <c r="BO871" i="1"/>
  <c r="BI872" i="1"/>
  <c r="BJ872" i="1"/>
  <c r="BK872" i="1"/>
  <c r="BL872" i="1" s="1"/>
  <c r="BI873" i="1"/>
  <c r="BJ873" i="1"/>
  <c r="BK873" i="1"/>
  <c r="BL873" i="1" s="1"/>
  <c r="BI874" i="1"/>
  <c r="BJ874" i="1"/>
  <c r="BK874" i="1"/>
  <c r="BL874" i="1" s="1"/>
  <c r="BO874" i="1"/>
  <c r="BI875" i="1"/>
  <c r="BJ875" i="1"/>
  <c r="BK875" i="1"/>
  <c r="BL875" i="1" s="1"/>
  <c r="BI876" i="1"/>
  <c r="BJ876" i="1"/>
  <c r="BK876" i="1"/>
  <c r="BO876" i="1" s="1"/>
  <c r="BI877" i="1"/>
  <c r="BJ877" i="1"/>
  <c r="BK877" i="1"/>
  <c r="BL877" i="1" s="1"/>
  <c r="BI878" i="1"/>
  <c r="BJ878" i="1"/>
  <c r="BK878" i="1"/>
  <c r="BL878" i="1" s="1"/>
  <c r="BO878" i="1"/>
  <c r="BI879" i="1"/>
  <c r="BJ879" i="1"/>
  <c r="BK879" i="1"/>
  <c r="BL879" i="1" s="1"/>
  <c r="BI880" i="1"/>
  <c r="BJ880" i="1"/>
  <c r="BK880" i="1"/>
  <c r="BO880" i="1" s="1"/>
  <c r="BI881" i="1"/>
  <c r="BJ881" i="1"/>
  <c r="BK881" i="1"/>
  <c r="BL881" i="1" s="1"/>
  <c r="BI882" i="1"/>
  <c r="BJ882" i="1"/>
  <c r="BK882" i="1"/>
  <c r="BL882" i="1" s="1"/>
  <c r="BI883" i="1"/>
  <c r="BJ883" i="1"/>
  <c r="BK883" i="1"/>
  <c r="BL883" i="1" s="1"/>
  <c r="BI884" i="1"/>
  <c r="BJ884" i="1"/>
  <c r="BK884" i="1"/>
  <c r="BL884" i="1" s="1"/>
  <c r="BI885" i="1"/>
  <c r="BJ885" i="1"/>
  <c r="BK885" i="1"/>
  <c r="BL885" i="1" s="1"/>
  <c r="BI886" i="1"/>
  <c r="BJ886" i="1"/>
  <c r="BK886" i="1"/>
  <c r="BL886" i="1" s="1"/>
  <c r="BI887" i="1"/>
  <c r="BJ887" i="1"/>
  <c r="BK887" i="1"/>
  <c r="BL887" i="1" s="1"/>
  <c r="BI888" i="1"/>
  <c r="BJ888" i="1"/>
  <c r="BK888" i="1"/>
  <c r="BO888" i="1" s="1"/>
  <c r="BL888" i="1"/>
  <c r="BI889" i="1"/>
  <c r="BJ889" i="1"/>
  <c r="BK889" i="1"/>
  <c r="BL889" i="1"/>
  <c r="BO889" i="1"/>
  <c r="BI890" i="1"/>
  <c r="BJ890" i="1"/>
  <c r="BK890" i="1"/>
  <c r="BL890" i="1" s="1"/>
  <c r="BI891" i="1"/>
  <c r="BJ891" i="1"/>
  <c r="BK891" i="1"/>
  <c r="BL891" i="1"/>
  <c r="BO891" i="1"/>
  <c r="BI892" i="1"/>
  <c r="BJ892" i="1"/>
  <c r="BK892" i="1"/>
  <c r="BO892" i="1" s="1"/>
  <c r="BI893" i="1"/>
  <c r="BJ893" i="1"/>
  <c r="BK893" i="1"/>
  <c r="BL893" i="1" s="1"/>
  <c r="BO893" i="1"/>
  <c r="BI894" i="1"/>
  <c r="BJ894" i="1"/>
  <c r="BK894" i="1"/>
  <c r="BL894" i="1" s="1"/>
  <c r="BO894" i="1"/>
  <c r="BI895" i="1"/>
  <c r="BJ895" i="1"/>
  <c r="BK895" i="1"/>
  <c r="BL895" i="1" s="1"/>
  <c r="BO895" i="1"/>
  <c r="BI896" i="1"/>
  <c r="BJ896" i="1"/>
  <c r="BK896" i="1"/>
  <c r="BL896" i="1" s="1"/>
  <c r="BI897" i="1"/>
  <c r="BJ897" i="1"/>
  <c r="BK897" i="1"/>
  <c r="BL897" i="1" s="1"/>
  <c r="BI898" i="1"/>
  <c r="BJ898" i="1"/>
  <c r="BK898" i="1"/>
  <c r="BL898" i="1" s="1"/>
  <c r="BI899" i="1"/>
  <c r="BJ899" i="1"/>
  <c r="BK899" i="1"/>
  <c r="BL899" i="1" s="1"/>
  <c r="BK16" i="1"/>
  <c r="BJ16" i="1"/>
  <c r="BI16" i="1"/>
  <c r="AK17" i="1"/>
  <c r="AL17" i="1"/>
  <c r="AM17" i="1"/>
  <c r="AN17" i="1" s="1"/>
  <c r="AK18" i="1"/>
  <c r="AL18" i="1"/>
  <c r="AM18" i="1"/>
  <c r="AQ18" i="1" s="1"/>
  <c r="AK19" i="1"/>
  <c r="AL19" i="1"/>
  <c r="AM19" i="1"/>
  <c r="AQ19" i="1" s="1"/>
  <c r="AK20" i="1"/>
  <c r="AL20" i="1"/>
  <c r="AM20" i="1"/>
  <c r="AK21" i="1"/>
  <c r="AL21" i="1"/>
  <c r="AM21" i="1"/>
  <c r="AN21" i="1" s="1"/>
  <c r="AK22" i="1"/>
  <c r="AL22" i="1"/>
  <c r="AM22" i="1"/>
  <c r="AQ22" i="1" s="1"/>
  <c r="AK23" i="1"/>
  <c r="AL23" i="1"/>
  <c r="AM23" i="1"/>
  <c r="AQ23" i="1" s="1"/>
  <c r="AK24" i="1"/>
  <c r="AL24" i="1"/>
  <c r="AM24" i="1"/>
  <c r="AN24" i="1" s="1"/>
  <c r="AK25" i="1"/>
  <c r="AL25" i="1"/>
  <c r="AM25" i="1"/>
  <c r="AN25" i="1" s="1"/>
  <c r="AK26" i="1"/>
  <c r="AL26" i="1"/>
  <c r="AM26" i="1"/>
  <c r="AQ26" i="1" s="1"/>
  <c r="AK27" i="1"/>
  <c r="AL27" i="1"/>
  <c r="AM27" i="1"/>
  <c r="AN27" i="1" s="1"/>
  <c r="AK28" i="1"/>
  <c r="AL28" i="1"/>
  <c r="AM28" i="1"/>
  <c r="AN28" i="1" s="1"/>
  <c r="AK29" i="1"/>
  <c r="AL29" i="1"/>
  <c r="AM29" i="1"/>
  <c r="AN29" i="1" s="1"/>
  <c r="AK30" i="1"/>
  <c r="AL30" i="1"/>
  <c r="AM30" i="1"/>
  <c r="AQ30" i="1" s="1"/>
  <c r="AK31" i="1"/>
  <c r="AL31" i="1"/>
  <c r="AM31" i="1"/>
  <c r="AQ31" i="1" s="1"/>
  <c r="AK32" i="1"/>
  <c r="AL32" i="1"/>
  <c r="AM32" i="1"/>
  <c r="AN32" i="1" s="1"/>
  <c r="AK33" i="1"/>
  <c r="AL33" i="1"/>
  <c r="AM33" i="1"/>
  <c r="AN33" i="1" s="1"/>
  <c r="AK34" i="1"/>
  <c r="AL34" i="1"/>
  <c r="AM34" i="1"/>
  <c r="AQ34" i="1" s="1"/>
  <c r="AK35" i="1"/>
  <c r="AL35" i="1"/>
  <c r="AM35" i="1"/>
  <c r="AN35" i="1" s="1"/>
  <c r="AK36" i="1"/>
  <c r="AL36" i="1"/>
  <c r="AM36" i="1"/>
  <c r="AK37" i="1"/>
  <c r="AL37" i="1"/>
  <c r="AM37" i="1"/>
  <c r="AN37" i="1" s="1"/>
  <c r="AK38" i="1"/>
  <c r="AL38" i="1"/>
  <c r="AM38" i="1"/>
  <c r="AQ38" i="1" s="1"/>
  <c r="AK39" i="1"/>
  <c r="AL39" i="1"/>
  <c r="AM39" i="1"/>
  <c r="AQ39" i="1" s="1"/>
  <c r="AK40" i="1"/>
  <c r="AL40" i="1"/>
  <c r="AM40" i="1"/>
  <c r="AN40" i="1" s="1"/>
  <c r="AK41" i="1"/>
  <c r="AL41" i="1"/>
  <c r="AM41" i="1"/>
  <c r="AN41" i="1" s="1"/>
  <c r="AK42" i="1"/>
  <c r="AL42" i="1"/>
  <c r="AM42" i="1"/>
  <c r="AQ42" i="1" s="1"/>
  <c r="AK43" i="1"/>
  <c r="AL43" i="1"/>
  <c r="AM43" i="1"/>
  <c r="AN43" i="1" s="1"/>
  <c r="AK44" i="1"/>
  <c r="AL44" i="1"/>
  <c r="AM44" i="1"/>
  <c r="AK45" i="1"/>
  <c r="AL45" i="1"/>
  <c r="AM45" i="1"/>
  <c r="AN45" i="1" s="1"/>
  <c r="AK46" i="1"/>
  <c r="AL46" i="1"/>
  <c r="AM46" i="1"/>
  <c r="AQ46" i="1" s="1"/>
  <c r="AK47" i="1"/>
  <c r="AL47" i="1"/>
  <c r="AM47" i="1"/>
  <c r="AN47" i="1" s="1"/>
  <c r="AK48" i="1"/>
  <c r="AL48" i="1"/>
  <c r="AM48" i="1"/>
  <c r="AN48" i="1" s="1"/>
  <c r="AK49" i="1"/>
  <c r="AL49" i="1"/>
  <c r="AM49" i="1"/>
  <c r="AN49" i="1" s="1"/>
  <c r="AK50" i="1"/>
  <c r="AL50" i="1"/>
  <c r="AM50" i="1"/>
  <c r="AQ50" i="1" s="1"/>
  <c r="AK51" i="1"/>
  <c r="AL51" i="1"/>
  <c r="AM51" i="1"/>
  <c r="AN51" i="1" s="1"/>
  <c r="AK52" i="1"/>
  <c r="AL52" i="1"/>
  <c r="AM52" i="1"/>
  <c r="AN52" i="1" s="1"/>
  <c r="AK53" i="1"/>
  <c r="AL53" i="1"/>
  <c r="AM53" i="1"/>
  <c r="AN53" i="1" s="1"/>
  <c r="AK54" i="1"/>
  <c r="AL54" i="1"/>
  <c r="AM54" i="1"/>
  <c r="AQ54" i="1" s="1"/>
  <c r="AK55" i="1"/>
  <c r="AL55" i="1"/>
  <c r="AM55" i="1"/>
  <c r="AN55" i="1" s="1"/>
  <c r="AK56" i="1"/>
  <c r="AL56" i="1"/>
  <c r="AM56" i="1"/>
  <c r="AK57" i="1"/>
  <c r="AL57" i="1"/>
  <c r="AM57" i="1"/>
  <c r="AN57" i="1" s="1"/>
  <c r="AK58" i="1"/>
  <c r="AL58" i="1"/>
  <c r="AM58" i="1"/>
  <c r="AQ58" i="1" s="1"/>
  <c r="AK59" i="1"/>
  <c r="AL59" i="1"/>
  <c r="AM59" i="1"/>
  <c r="AN59" i="1" s="1"/>
  <c r="AK60" i="1"/>
  <c r="AL60" i="1"/>
  <c r="AM60" i="1"/>
  <c r="AK61" i="1"/>
  <c r="AL61" i="1"/>
  <c r="AM61" i="1"/>
  <c r="AN61" i="1" s="1"/>
  <c r="AK62" i="1"/>
  <c r="AL62" i="1"/>
  <c r="AM62" i="1"/>
  <c r="AQ62" i="1" s="1"/>
  <c r="AK63" i="1"/>
  <c r="AL63" i="1"/>
  <c r="AM63" i="1"/>
  <c r="AN63" i="1" s="1"/>
  <c r="AK64" i="1"/>
  <c r="AL64" i="1"/>
  <c r="AM64" i="1"/>
  <c r="AN64" i="1" s="1"/>
  <c r="AK65" i="1"/>
  <c r="AL65" i="1"/>
  <c r="AM65" i="1"/>
  <c r="AN65" i="1" s="1"/>
  <c r="AK66" i="1"/>
  <c r="AL66" i="1"/>
  <c r="AM66" i="1"/>
  <c r="AQ66" i="1" s="1"/>
  <c r="AK67" i="1"/>
  <c r="AL67" i="1"/>
  <c r="AM67" i="1"/>
  <c r="AQ67" i="1" s="1"/>
  <c r="AK68" i="1"/>
  <c r="AL68" i="1"/>
  <c r="AM68" i="1"/>
  <c r="AN68" i="1" s="1"/>
  <c r="AK69" i="1"/>
  <c r="AL69" i="1"/>
  <c r="AM69" i="1"/>
  <c r="AN69" i="1" s="1"/>
  <c r="AK70" i="1"/>
  <c r="AL70" i="1"/>
  <c r="AM70" i="1"/>
  <c r="AQ70" i="1" s="1"/>
  <c r="AK71" i="1"/>
  <c r="AL71" i="1"/>
  <c r="AM71" i="1"/>
  <c r="AN71" i="1" s="1"/>
  <c r="AK72" i="1"/>
  <c r="AL72" i="1"/>
  <c r="AM72" i="1"/>
  <c r="AK73" i="1"/>
  <c r="AL73" i="1"/>
  <c r="AM73" i="1"/>
  <c r="AN73" i="1" s="1"/>
  <c r="AK74" i="1"/>
  <c r="AL74" i="1"/>
  <c r="AM74" i="1"/>
  <c r="AQ74" i="1" s="1"/>
  <c r="AK75" i="1"/>
  <c r="AL75" i="1"/>
  <c r="AM75" i="1"/>
  <c r="AQ75" i="1" s="1"/>
  <c r="AK76" i="1"/>
  <c r="AL76" i="1"/>
  <c r="AM76" i="1"/>
  <c r="AK77" i="1"/>
  <c r="AL77" i="1"/>
  <c r="AM77" i="1"/>
  <c r="AN77" i="1" s="1"/>
  <c r="AK78" i="1"/>
  <c r="AL78" i="1"/>
  <c r="AM78" i="1"/>
  <c r="AQ78" i="1" s="1"/>
  <c r="AK79" i="1"/>
  <c r="AL79" i="1"/>
  <c r="AM79" i="1"/>
  <c r="AQ79" i="1" s="1"/>
  <c r="AK80" i="1"/>
  <c r="AL80" i="1"/>
  <c r="AM80" i="1"/>
  <c r="AK81" i="1"/>
  <c r="AL81" i="1"/>
  <c r="AM81" i="1"/>
  <c r="AK82" i="1"/>
  <c r="AL82" i="1"/>
  <c r="AM82" i="1"/>
  <c r="AK83" i="1"/>
  <c r="AL83" i="1"/>
  <c r="AM83" i="1"/>
  <c r="AK84" i="1"/>
  <c r="AL84" i="1"/>
  <c r="AM84" i="1"/>
  <c r="AK85" i="1"/>
  <c r="AL85" i="1"/>
  <c r="AM85" i="1"/>
  <c r="AN85" i="1" s="1"/>
  <c r="AK86" i="1"/>
  <c r="AL86" i="1"/>
  <c r="AM86" i="1"/>
  <c r="AQ86" i="1" s="1"/>
  <c r="AK87" i="1"/>
  <c r="AL87" i="1"/>
  <c r="AM87" i="1"/>
  <c r="AN87" i="1" s="1"/>
  <c r="AK88" i="1"/>
  <c r="AL88" i="1"/>
  <c r="AM88" i="1"/>
  <c r="AN88" i="1" s="1"/>
  <c r="AK89" i="1"/>
  <c r="AL89" i="1"/>
  <c r="AM89" i="1"/>
  <c r="AN89" i="1" s="1"/>
  <c r="AK90" i="1"/>
  <c r="AL90" i="1"/>
  <c r="AM90" i="1"/>
  <c r="AQ90" i="1" s="1"/>
  <c r="AK91" i="1"/>
  <c r="AL91" i="1"/>
  <c r="AM91" i="1"/>
  <c r="AN91" i="1" s="1"/>
  <c r="AK92" i="1"/>
  <c r="AL92" i="1"/>
  <c r="AM92" i="1"/>
  <c r="AN92" i="1" s="1"/>
  <c r="AK93" i="1"/>
  <c r="AL93" i="1"/>
  <c r="AM93" i="1"/>
  <c r="AN93" i="1" s="1"/>
  <c r="AK94" i="1"/>
  <c r="AL94" i="1"/>
  <c r="AM94" i="1"/>
  <c r="AQ94" i="1" s="1"/>
  <c r="AK95" i="1"/>
  <c r="AL95" i="1"/>
  <c r="AM95" i="1"/>
  <c r="AN95" i="1" s="1"/>
  <c r="AK96" i="1"/>
  <c r="AL96" i="1"/>
  <c r="AM96" i="1"/>
  <c r="AN96" i="1" s="1"/>
  <c r="AK97" i="1"/>
  <c r="AL97" i="1"/>
  <c r="AM97" i="1"/>
  <c r="AN97" i="1" s="1"/>
  <c r="AK98" i="1"/>
  <c r="AL98" i="1"/>
  <c r="AM98" i="1"/>
  <c r="AN98" i="1" s="1"/>
  <c r="AK99" i="1"/>
  <c r="AL99" i="1"/>
  <c r="AM99" i="1"/>
  <c r="AN99" i="1" s="1"/>
  <c r="AK100" i="1"/>
  <c r="AL100" i="1"/>
  <c r="AM100" i="1"/>
  <c r="AN100" i="1" s="1"/>
  <c r="AK101" i="1"/>
  <c r="AL101" i="1"/>
  <c r="AM101" i="1"/>
  <c r="AN101" i="1" s="1"/>
  <c r="AK102" i="1"/>
  <c r="AL102" i="1"/>
  <c r="AM102" i="1"/>
  <c r="AN102" i="1" s="1"/>
  <c r="AQ102" i="1"/>
  <c r="AK103" i="1"/>
  <c r="AL103" i="1"/>
  <c r="AM103" i="1"/>
  <c r="AQ103" i="1" s="1"/>
  <c r="AN103" i="1"/>
  <c r="AK104" i="1"/>
  <c r="AL104" i="1"/>
  <c r="AM104" i="1"/>
  <c r="AN104" i="1" s="1"/>
  <c r="AK105" i="1"/>
  <c r="AL105" i="1"/>
  <c r="AM105" i="1"/>
  <c r="AQ105" i="1" s="1"/>
  <c r="AK106" i="1"/>
  <c r="AL106" i="1"/>
  <c r="AM106" i="1"/>
  <c r="AQ106" i="1" s="1"/>
  <c r="AK107" i="1"/>
  <c r="AL107" i="1"/>
  <c r="AM107" i="1"/>
  <c r="AN107" i="1" s="1"/>
  <c r="AQ107" i="1"/>
  <c r="AK108" i="1"/>
  <c r="AL108" i="1"/>
  <c r="AM108" i="1"/>
  <c r="AN108" i="1" s="1"/>
  <c r="AK109" i="1"/>
  <c r="AL109" i="1"/>
  <c r="AM109" i="1"/>
  <c r="AN109" i="1" s="1"/>
  <c r="AK110" i="1"/>
  <c r="AL110" i="1"/>
  <c r="AM110" i="1"/>
  <c r="AN110" i="1" s="1"/>
  <c r="AK111" i="1"/>
  <c r="AL111" i="1"/>
  <c r="AM111" i="1"/>
  <c r="AQ111" i="1" s="1"/>
  <c r="AK112" i="1"/>
  <c r="AL112" i="1"/>
  <c r="AM112" i="1"/>
  <c r="AN112" i="1" s="1"/>
  <c r="AK113" i="1"/>
  <c r="AL113" i="1"/>
  <c r="AM113" i="1"/>
  <c r="AK114" i="1"/>
  <c r="AL114" i="1"/>
  <c r="AM114" i="1"/>
  <c r="AN114" i="1" s="1"/>
  <c r="AK115" i="1"/>
  <c r="AL115" i="1"/>
  <c r="AM115" i="1"/>
  <c r="AN115" i="1" s="1"/>
  <c r="AK116" i="1"/>
  <c r="AL116" i="1"/>
  <c r="AM116" i="1"/>
  <c r="AN116" i="1" s="1"/>
  <c r="AK117" i="1"/>
  <c r="AL117" i="1"/>
  <c r="AM117" i="1"/>
  <c r="AK118" i="1"/>
  <c r="AL118" i="1"/>
  <c r="AM118" i="1"/>
  <c r="AK119" i="1"/>
  <c r="AL119" i="1"/>
  <c r="AM119" i="1"/>
  <c r="AK120" i="1"/>
  <c r="AL120" i="1"/>
  <c r="AM120" i="1"/>
  <c r="AN120" i="1" s="1"/>
  <c r="AK121" i="1"/>
  <c r="AL121" i="1"/>
  <c r="AM121" i="1"/>
  <c r="AN121" i="1" s="1"/>
  <c r="AK122" i="1"/>
  <c r="AL122" i="1"/>
  <c r="AM122" i="1"/>
  <c r="AQ122" i="1" s="1"/>
  <c r="AK123" i="1"/>
  <c r="AL123" i="1"/>
  <c r="AM123" i="1"/>
  <c r="AN123" i="1" s="1"/>
  <c r="AK124" i="1"/>
  <c r="AL124" i="1"/>
  <c r="AM124" i="1"/>
  <c r="AN124" i="1" s="1"/>
  <c r="AK125" i="1"/>
  <c r="AL125" i="1"/>
  <c r="AM125" i="1"/>
  <c r="AN125" i="1" s="1"/>
  <c r="AK126" i="1"/>
  <c r="AL126" i="1"/>
  <c r="AM126" i="1"/>
  <c r="AN126" i="1" s="1"/>
  <c r="AK127" i="1"/>
  <c r="AL127" i="1"/>
  <c r="AM127" i="1"/>
  <c r="AN127" i="1" s="1"/>
  <c r="AK128" i="1"/>
  <c r="AL128" i="1"/>
  <c r="AM128" i="1"/>
  <c r="AN128" i="1" s="1"/>
  <c r="AQ128" i="1"/>
  <c r="AK129" i="1"/>
  <c r="AL129" i="1"/>
  <c r="AM129" i="1"/>
  <c r="AQ129" i="1" s="1"/>
  <c r="AN129" i="1"/>
  <c r="AK130" i="1"/>
  <c r="AL130" i="1"/>
  <c r="AM130" i="1"/>
  <c r="AN130" i="1" s="1"/>
  <c r="AK131" i="1"/>
  <c r="AL131" i="1"/>
  <c r="AM131" i="1"/>
  <c r="AN131" i="1" s="1"/>
  <c r="AK132" i="1"/>
  <c r="AL132" i="1"/>
  <c r="AM132" i="1"/>
  <c r="AN132" i="1" s="1"/>
  <c r="AK133" i="1"/>
  <c r="AL133" i="1"/>
  <c r="AM133" i="1"/>
  <c r="AQ133" i="1" s="1"/>
  <c r="AK134" i="1"/>
  <c r="AL134" i="1"/>
  <c r="AM134" i="1"/>
  <c r="AN134" i="1" s="1"/>
  <c r="AK135" i="1"/>
  <c r="AL135" i="1"/>
  <c r="AM135" i="1"/>
  <c r="AN135" i="1" s="1"/>
  <c r="AK136" i="1"/>
  <c r="AL136" i="1"/>
  <c r="AM136" i="1"/>
  <c r="AQ136" i="1" s="1"/>
  <c r="AK137" i="1"/>
  <c r="AL137" i="1"/>
  <c r="AM137" i="1"/>
  <c r="AN137" i="1" s="1"/>
  <c r="AK138" i="1"/>
  <c r="AL138" i="1"/>
  <c r="AM138" i="1"/>
  <c r="AQ138" i="1" s="1"/>
  <c r="AK139" i="1"/>
  <c r="AL139" i="1"/>
  <c r="AM139" i="1"/>
  <c r="AN139" i="1" s="1"/>
  <c r="AQ139" i="1"/>
  <c r="AK140" i="1"/>
  <c r="AL140" i="1"/>
  <c r="AM140" i="1"/>
  <c r="AN140" i="1" s="1"/>
  <c r="AQ140" i="1"/>
  <c r="AK141" i="1"/>
  <c r="AL141" i="1"/>
  <c r="AM141" i="1"/>
  <c r="AQ141" i="1" s="1"/>
  <c r="AN141" i="1"/>
  <c r="AK142" i="1"/>
  <c r="AL142" i="1"/>
  <c r="AM142" i="1"/>
  <c r="AN142" i="1" s="1"/>
  <c r="AK143" i="1"/>
  <c r="AL143" i="1"/>
  <c r="AM143" i="1"/>
  <c r="AK144" i="1"/>
  <c r="AL144" i="1"/>
  <c r="AM144" i="1"/>
  <c r="AK145" i="1"/>
  <c r="AL145" i="1"/>
  <c r="AM145" i="1"/>
  <c r="AN145" i="1" s="1"/>
  <c r="AK146" i="1"/>
  <c r="AL146" i="1"/>
  <c r="AM146" i="1"/>
  <c r="AQ146" i="1" s="1"/>
  <c r="AK147" i="1"/>
  <c r="AL147" i="1"/>
  <c r="AM147" i="1"/>
  <c r="AK148" i="1"/>
  <c r="AL148" i="1"/>
  <c r="AM148" i="1"/>
  <c r="AK149" i="1"/>
  <c r="AL149" i="1"/>
  <c r="AM149" i="1"/>
  <c r="AQ149" i="1" s="1"/>
  <c r="AN149" i="1"/>
  <c r="AK150" i="1"/>
  <c r="AL150" i="1"/>
  <c r="AM150" i="1"/>
  <c r="AN150" i="1" s="1"/>
  <c r="AK151" i="1"/>
  <c r="AL151" i="1"/>
  <c r="AM151" i="1"/>
  <c r="AK152" i="1"/>
  <c r="AL152" i="1"/>
  <c r="AM152" i="1"/>
  <c r="AQ152" i="1" s="1"/>
  <c r="AK153" i="1"/>
  <c r="AL153" i="1"/>
  <c r="AM153" i="1"/>
  <c r="AN153" i="1" s="1"/>
  <c r="AK154" i="1"/>
  <c r="AL154" i="1"/>
  <c r="AM154" i="1"/>
  <c r="AK155" i="1"/>
  <c r="AL155" i="1"/>
  <c r="AM155" i="1"/>
  <c r="AN155" i="1" s="1"/>
  <c r="AK156" i="1"/>
  <c r="AL156" i="1"/>
  <c r="AM156" i="1"/>
  <c r="AK157" i="1"/>
  <c r="AL157" i="1"/>
  <c r="AM157" i="1"/>
  <c r="AK158" i="1"/>
  <c r="AL158" i="1"/>
  <c r="AM158" i="1"/>
  <c r="AN158" i="1" s="1"/>
  <c r="AK159" i="1"/>
  <c r="AL159" i="1"/>
  <c r="AM159" i="1"/>
  <c r="AK160" i="1"/>
  <c r="AL160" i="1"/>
  <c r="AM160" i="1"/>
  <c r="AQ160" i="1" s="1"/>
  <c r="AK161" i="1"/>
  <c r="AL161" i="1"/>
  <c r="AM161" i="1"/>
  <c r="AN161" i="1" s="1"/>
  <c r="AK162" i="1"/>
  <c r="AL162" i="1"/>
  <c r="AM162" i="1"/>
  <c r="AN162" i="1" s="1"/>
  <c r="AK163" i="1"/>
  <c r="AL163" i="1"/>
  <c r="AM163" i="1"/>
  <c r="AN163" i="1" s="1"/>
  <c r="AQ163" i="1"/>
  <c r="AK164" i="1"/>
  <c r="AL164" i="1"/>
  <c r="AM164" i="1"/>
  <c r="AN164" i="1" s="1"/>
  <c r="AQ164" i="1"/>
  <c r="AK165" i="1"/>
  <c r="AL165" i="1"/>
  <c r="AM165" i="1"/>
  <c r="AK166" i="1"/>
  <c r="AL166" i="1"/>
  <c r="AM166" i="1"/>
  <c r="AN166" i="1" s="1"/>
  <c r="AK167" i="1"/>
  <c r="AL167" i="1"/>
  <c r="AM167" i="1"/>
  <c r="AN167" i="1" s="1"/>
  <c r="AK168" i="1"/>
  <c r="AL168" i="1"/>
  <c r="AM168" i="1"/>
  <c r="AK169" i="1"/>
  <c r="AL169" i="1"/>
  <c r="AM169" i="1"/>
  <c r="AQ169" i="1" s="1"/>
  <c r="AK170" i="1"/>
  <c r="AL170" i="1"/>
  <c r="AM170" i="1"/>
  <c r="AN170" i="1" s="1"/>
  <c r="AK171" i="1"/>
  <c r="AL171" i="1"/>
  <c r="AM171" i="1"/>
  <c r="AK172" i="1"/>
  <c r="AL172" i="1"/>
  <c r="AM172" i="1"/>
  <c r="AN172" i="1" s="1"/>
  <c r="AK173" i="1"/>
  <c r="AL173" i="1"/>
  <c r="AM173" i="1"/>
  <c r="AQ173" i="1" s="1"/>
  <c r="AK174" i="1"/>
  <c r="AL174" i="1"/>
  <c r="AM174" i="1"/>
  <c r="AN174" i="1" s="1"/>
  <c r="AK175" i="1"/>
  <c r="AL175" i="1"/>
  <c r="AM175" i="1"/>
  <c r="AN175" i="1" s="1"/>
  <c r="AK176" i="1"/>
  <c r="AL176" i="1"/>
  <c r="AM176" i="1"/>
  <c r="AN176" i="1"/>
  <c r="AQ176" i="1"/>
  <c r="AK177" i="1"/>
  <c r="AL177" i="1"/>
  <c r="AM177" i="1"/>
  <c r="AN177" i="1" s="1"/>
  <c r="AK178" i="1"/>
  <c r="AL178" i="1"/>
  <c r="AM178" i="1"/>
  <c r="AK179" i="1"/>
  <c r="AL179" i="1"/>
  <c r="AM179" i="1"/>
  <c r="AN179" i="1" s="1"/>
  <c r="AQ179" i="1"/>
  <c r="AK180" i="1"/>
  <c r="AL180" i="1"/>
  <c r="AM180" i="1"/>
  <c r="AN180" i="1" s="1"/>
  <c r="AQ180" i="1"/>
  <c r="AK181" i="1"/>
  <c r="AL181" i="1"/>
  <c r="AM181" i="1"/>
  <c r="AQ181" i="1" s="1"/>
  <c r="AN181" i="1"/>
  <c r="AK182" i="1"/>
  <c r="AL182" i="1"/>
  <c r="AM182" i="1"/>
  <c r="AN182" i="1" s="1"/>
  <c r="AQ182" i="1"/>
  <c r="AK183" i="1"/>
  <c r="AL183" i="1"/>
  <c r="AM183" i="1"/>
  <c r="AN183" i="1" s="1"/>
  <c r="AK184" i="1"/>
  <c r="AL184" i="1"/>
  <c r="AM184" i="1"/>
  <c r="AN184" i="1"/>
  <c r="AQ184" i="1"/>
  <c r="AK185" i="1"/>
  <c r="AL185" i="1"/>
  <c r="AM185" i="1"/>
  <c r="AN185" i="1" s="1"/>
  <c r="AQ185" i="1"/>
  <c r="AK186" i="1"/>
  <c r="AL186" i="1"/>
  <c r="AM186" i="1"/>
  <c r="AQ186" i="1" s="1"/>
  <c r="AN186" i="1"/>
  <c r="AK187" i="1"/>
  <c r="AL187" i="1"/>
  <c r="AM187" i="1"/>
  <c r="AN187" i="1" s="1"/>
  <c r="AK188" i="1"/>
  <c r="AL188" i="1"/>
  <c r="AM188" i="1"/>
  <c r="AN188" i="1" s="1"/>
  <c r="AK189" i="1"/>
  <c r="AL189" i="1"/>
  <c r="AM189" i="1"/>
  <c r="AQ189" i="1" s="1"/>
  <c r="AK190" i="1"/>
  <c r="AL190" i="1"/>
  <c r="AM190" i="1"/>
  <c r="AN190" i="1" s="1"/>
  <c r="AK191" i="1"/>
  <c r="AL191" i="1"/>
  <c r="AM191" i="1"/>
  <c r="AN191" i="1" s="1"/>
  <c r="AK192" i="1"/>
  <c r="AL192" i="1"/>
  <c r="AM192" i="1"/>
  <c r="AQ192" i="1" s="1"/>
  <c r="AN192" i="1"/>
  <c r="AK193" i="1"/>
  <c r="AL193" i="1"/>
  <c r="AM193" i="1"/>
  <c r="AN193" i="1" s="1"/>
  <c r="AK194" i="1"/>
  <c r="AL194" i="1"/>
  <c r="AM194" i="1"/>
  <c r="AN194" i="1" s="1"/>
  <c r="AK195" i="1"/>
  <c r="AL195" i="1"/>
  <c r="AM195" i="1"/>
  <c r="AN195" i="1" s="1"/>
  <c r="AK196" i="1"/>
  <c r="AL196" i="1"/>
  <c r="AM196" i="1"/>
  <c r="AN196" i="1" s="1"/>
  <c r="AK197" i="1"/>
  <c r="AL197" i="1"/>
  <c r="AM197" i="1"/>
  <c r="AQ197" i="1" s="1"/>
  <c r="AK198" i="1"/>
  <c r="AL198" i="1"/>
  <c r="AM198" i="1"/>
  <c r="AN198" i="1" s="1"/>
  <c r="AK199" i="1"/>
  <c r="AL199" i="1"/>
  <c r="AM199" i="1"/>
  <c r="AN199" i="1" s="1"/>
  <c r="AK200" i="1"/>
  <c r="AL200" i="1"/>
  <c r="AM200" i="1"/>
  <c r="AN200" i="1" s="1"/>
  <c r="AK201" i="1"/>
  <c r="AL201" i="1"/>
  <c r="AM201" i="1"/>
  <c r="AN201" i="1" s="1"/>
  <c r="AK202" i="1"/>
  <c r="AL202" i="1"/>
  <c r="AM202" i="1"/>
  <c r="AN202" i="1" s="1"/>
  <c r="AQ202" i="1"/>
  <c r="AK203" i="1"/>
  <c r="AL203" i="1"/>
  <c r="AM203" i="1"/>
  <c r="AN203" i="1" s="1"/>
  <c r="AQ203" i="1"/>
  <c r="AK204" i="1"/>
  <c r="AL204" i="1"/>
  <c r="AM204" i="1"/>
  <c r="AN204" i="1" s="1"/>
  <c r="AQ204" i="1"/>
  <c r="AK205" i="1"/>
  <c r="AL205" i="1"/>
  <c r="AM205" i="1"/>
  <c r="AQ205" i="1" s="1"/>
  <c r="AK206" i="1"/>
  <c r="AL206" i="1"/>
  <c r="AM206" i="1"/>
  <c r="AN206" i="1" s="1"/>
  <c r="AQ206" i="1"/>
  <c r="AK207" i="1"/>
  <c r="AL207" i="1"/>
  <c r="AM207" i="1"/>
  <c r="AN207" i="1" s="1"/>
  <c r="AK208" i="1"/>
  <c r="AL208" i="1"/>
  <c r="AM208" i="1"/>
  <c r="AN208" i="1" s="1"/>
  <c r="AQ208" i="1"/>
  <c r="AK209" i="1"/>
  <c r="AL209" i="1"/>
  <c r="AM209" i="1"/>
  <c r="AN209" i="1" s="1"/>
  <c r="AK210" i="1"/>
  <c r="AL210" i="1"/>
  <c r="AM210" i="1"/>
  <c r="AN210" i="1"/>
  <c r="AQ210" i="1"/>
  <c r="AK211" i="1"/>
  <c r="AL211" i="1"/>
  <c r="AM211" i="1"/>
  <c r="AN211" i="1" s="1"/>
  <c r="AQ211" i="1"/>
  <c r="AK212" i="1"/>
  <c r="AL212" i="1"/>
  <c r="AM212" i="1"/>
  <c r="AN212" i="1" s="1"/>
  <c r="AQ212" i="1"/>
  <c r="AK213" i="1"/>
  <c r="AL213" i="1"/>
  <c r="AM213" i="1"/>
  <c r="AQ213" i="1" s="1"/>
  <c r="AN213" i="1"/>
  <c r="AK214" i="1"/>
  <c r="AL214" i="1"/>
  <c r="AM214" i="1"/>
  <c r="AN214" i="1" s="1"/>
  <c r="AQ214" i="1"/>
  <c r="AK215" i="1"/>
  <c r="AL215" i="1"/>
  <c r="AM215" i="1"/>
  <c r="AN215" i="1" s="1"/>
  <c r="AK216" i="1"/>
  <c r="AL216" i="1"/>
  <c r="AM216" i="1"/>
  <c r="AN216" i="1"/>
  <c r="AQ216" i="1"/>
  <c r="AK217" i="1"/>
  <c r="AL217" i="1"/>
  <c r="AM217" i="1"/>
  <c r="AN217" i="1" s="1"/>
  <c r="AQ217" i="1"/>
  <c r="AK218" i="1"/>
  <c r="AL218" i="1"/>
  <c r="AM218" i="1"/>
  <c r="AQ218" i="1" s="1"/>
  <c r="AN218" i="1"/>
  <c r="AK219" i="1"/>
  <c r="AL219" i="1"/>
  <c r="AM219" i="1"/>
  <c r="AN219" i="1" s="1"/>
  <c r="AK220" i="1"/>
  <c r="AL220" i="1"/>
  <c r="AM220" i="1"/>
  <c r="AN220" i="1" s="1"/>
  <c r="AQ220" i="1"/>
  <c r="AK221" i="1"/>
  <c r="AL221" i="1"/>
  <c r="AM221" i="1"/>
  <c r="AN221" i="1" s="1"/>
  <c r="AK222" i="1"/>
  <c r="AL222" i="1"/>
  <c r="AM222" i="1"/>
  <c r="AN222" i="1" s="1"/>
  <c r="AQ222" i="1"/>
  <c r="AK223" i="1"/>
  <c r="AL223" i="1"/>
  <c r="AM223" i="1"/>
  <c r="AN223" i="1"/>
  <c r="AQ223" i="1"/>
  <c r="AK224" i="1"/>
  <c r="AL224" i="1"/>
  <c r="AM224" i="1"/>
  <c r="AN224" i="1" s="1"/>
  <c r="AQ224" i="1"/>
  <c r="AK225" i="1"/>
  <c r="AL225" i="1"/>
  <c r="AM225" i="1"/>
  <c r="AN225" i="1" s="1"/>
  <c r="AQ225" i="1"/>
  <c r="AK226" i="1"/>
  <c r="AL226" i="1"/>
  <c r="AM226" i="1"/>
  <c r="AQ226" i="1" s="1"/>
  <c r="AN226" i="1"/>
  <c r="AK227" i="1"/>
  <c r="AL227" i="1"/>
  <c r="AM227" i="1"/>
  <c r="AN227" i="1" s="1"/>
  <c r="AK228" i="1"/>
  <c r="AL228" i="1"/>
  <c r="AM228" i="1"/>
  <c r="AN228" i="1" s="1"/>
  <c r="AK229" i="1"/>
  <c r="AL229" i="1"/>
  <c r="AM229" i="1"/>
  <c r="AN229" i="1" s="1"/>
  <c r="AK230" i="1"/>
  <c r="AL230" i="1"/>
  <c r="AM230" i="1"/>
  <c r="AN230" i="1" s="1"/>
  <c r="AK231" i="1"/>
  <c r="AL231" i="1"/>
  <c r="AM231" i="1"/>
  <c r="AQ231" i="1" s="1"/>
  <c r="AK232" i="1"/>
  <c r="AL232" i="1"/>
  <c r="AM232" i="1"/>
  <c r="AN232" i="1" s="1"/>
  <c r="AK233" i="1"/>
  <c r="AL233" i="1"/>
  <c r="AM233" i="1"/>
  <c r="AN233" i="1" s="1"/>
  <c r="AK234" i="1"/>
  <c r="AL234" i="1"/>
  <c r="AM234" i="1"/>
  <c r="AN234" i="1" s="1"/>
  <c r="AK235" i="1"/>
  <c r="AL235" i="1"/>
  <c r="AM235" i="1"/>
  <c r="AN235" i="1" s="1"/>
  <c r="AQ235" i="1"/>
  <c r="AK236" i="1"/>
  <c r="AL236" i="1"/>
  <c r="AM236" i="1"/>
  <c r="AN236" i="1" s="1"/>
  <c r="AQ236" i="1"/>
  <c r="AK237" i="1"/>
  <c r="AL237" i="1"/>
  <c r="AM237" i="1"/>
  <c r="AN237" i="1" s="1"/>
  <c r="AK238" i="1"/>
  <c r="AL238" i="1"/>
  <c r="AM238" i="1"/>
  <c r="AQ238" i="1" s="1"/>
  <c r="AK239" i="1"/>
  <c r="AL239" i="1"/>
  <c r="AM239" i="1"/>
  <c r="AN239" i="1" s="1"/>
  <c r="AK240" i="1"/>
  <c r="AL240" i="1"/>
  <c r="AM240" i="1"/>
  <c r="AN240" i="1" s="1"/>
  <c r="AK241" i="1"/>
  <c r="AL241" i="1"/>
  <c r="AM241" i="1"/>
  <c r="AN241" i="1" s="1"/>
  <c r="AK242" i="1"/>
  <c r="AL242" i="1"/>
  <c r="AM242" i="1"/>
  <c r="AN242" i="1" s="1"/>
  <c r="AQ242" i="1"/>
  <c r="AK243" i="1"/>
  <c r="AL243" i="1"/>
  <c r="AM243" i="1"/>
  <c r="AN243" i="1" s="1"/>
  <c r="AQ243" i="1"/>
  <c r="AK244" i="1"/>
  <c r="AL244" i="1"/>
  <c r="AM244" i="1"/>
  <c r="AN244" i="1" s="1"/>
  <c r="AQ244" i="1"/>
  <c r="AK245" i="1"/>
  <c r="AL245" i="1"/>
  <c r="AM245" i="1"/>
  <c r="AN245" i="1" s="1"/>
  <c r="AK246" i="1"/>
  <c r="AL246" i="1"/>
  <c r="AM246" i="1"/>
  <c r="AN246" i="1" s="1"/>
  <c r="AK247" i="1"/>
  <c r="AL247" i="1"/>
  <c r="AM247" i="1"/>
  <c r="AQ247" i="1" s="1"/>
  <c r="AK248" i="1"/>
  <c r="AL248" i="1"/>
  <c r="AM248" i="1"/>
  <c r="AN248" i="1" s="1"/>
  <c r="AK249" i="1"/>
  <c r="AL249" i="1"/>
  <c r="AM249" i="1"/>
  <c r="AN249" i="1" s="1"/>
  <c r="AK250" i="1"/>
  <c r="AL250" i="1"/>
  <c r="AM250" i="1"/>
  <c r="AN250" i="1" s="1"/>
  <c r="AQ250" i="1"/>
  <c r="AK251" i="1"/>
  <c r="AL251" i="1"/>
  <c r="AM251" i="1"/>
  <c r="AN251" i="1" s="1"/>
  <c r="AK252" i="1"/>
  <c r="AL252" i="1"/>
  <c r="AM252" i="1"/>
  <c r="AN252" i="1" s="1"/>
  <c r="AK253" i="1"/>
  <c r="AL253" i="1"/>
  <c r="AM253" i="1"/>
  <c r="AN253" i="1" s="1"/>
  <c r="AK254" i="1"/>
  <c r="AL254" i="1"/>
  <c r="AM254" i="1"/>
  <c r="AN254" i="1" s="1"/>
  <c r="AK255" i="1"/>
  <c r="AL255" i="1"/>
  <c r="AM255" i="1"/>
  <c r="AN255" i="1" s="1"/>
  <c r="AK256" i="1"/>
  <c r="AL256" i="1"/>
  <c r="AM256" i="1"/>
  <c r="AN256" i="1" s="1"/>
  <c r="AQ256" i="1"/>
  <c r="AK257" i="1"/>
  <c r="AL257" i="1"/>
  <c r="AM257" i="1"/>
  <c r="AN257" i="1" s="1"/>
  <c r="AK258" i="1"/>
  <c r="AL258" i="1"/>
  <c r="AM258" i="1"/>
  <c r="AN258" i="1" s="1"/>
  <c r="AK259" i="1"/>
  <c r="AL259" i="1"/>
  <c r="AM259" i="1"/>
  <c r="AN259" i="1"/>
  <c r="AQ259" i="1"/>
  <c r="AK260" i="1"/>
  <c r="AL260" i="1"/>
  <c r="AM260" i="1"/>
  <c r="AN260" i="1"/>
  <c r="AQ260" i="1"/>
  <c r="AK261" i="1"/>
  <c r="AL261" i="1"/>
  <c r="AM261" i="1"/>
  <c r="AN261" i="1" s="1"/>
  <c r="AK262" i="1"/>
  <c r="AL262" i="1"/>
  <c r="AM262" i="1"/>
  <c r="AN262" i="1" s="1"/>
  <c r="AQ262" i="1"/>
  <c r="AK263" i="1"/>
  <c r="AL263" i="1"/>
  <c r="AM263" i="1"/>
  <c r="AN263" i="1"/>
  <c r="AQ263" i="1"/>
  <c r="AK264" i="1"/>
  <c r="AL264" i="1"/>
  <c r="AM264" i="1"/>
  <c r="AN264" i="1" s="1"/>
  <c r="AK265" i="1"/>
  <c r="AL265" i="1"/>
  <c r="AM265" i="1"/>
  <c r="AN265" i="1" s="1"/>
  <c r="AK266" i="1"/>
  <c r="AL266" i="1"/>
  <c r="AM266" i="1"/>
  <c r="AN266" i="1" s="1"/>
  <c r="AK267" i="1"/>
  <c r="AL267" i="1"/>
  <c r="AM267" i="1"/>
  <c r="AQ267" i="1" s="1"/>
  <c r="AN267" i="1"/>
  <c r="AK268" i="1"/>
  <c r="AL268" i="1"/>
  <c r="AM268" i="1"/>
  <c r="AN268" i="1" s="1"/>
  <c r="AK269" i="1"/>
  <c r="AL269" i="1"/>
  <c r="AM269" i="1"/>
  <c r="AN269" i="1" s="1"/>
  <c r="AK270" i="1"/>
  <c r="AL270" i="1"/>
  <c r="AM270" i="1"/>
  <c r="AN270" i="1" s="1"/>
  <c r="AK271" i="1"/>
  <c r="AL271" i="1"/>
  <c r="AM271" i="1"/>
  <c r="AN271" i="1" s="1"/>
  <c r="AK272" i="1"/>
  <c r="AL272" i="1"/>
  <c r="AM272" i="1"/>
  <c r="AN272" i="1" s="1"/>
  <c r="AQ272" i="1"/>
  <c r="AK273" i="1"/>
  <c r="AL273" i="1"/>
  <c r="AM273" i="1"/>
  <c r="AN273" i="1" s="1"/>
  <c r="AK274" i="1"/>
  <c r="AL274" i="1"/>
  <c r="AM274" i="1"/>
  <c r="AN274" i="1" s="1"/>
  <c r="AK275" i="1"/>
  <c r="AL275" i="1"/>
  <c r="AM275" i="1"/>
  <c r="AN275" i="1"/>
  <c r="AQ275" i="1"/>
  <c r="AK276" i="1"/>
  <c r="AL276" i="1"/>
  <c r="AM276" i="1"/>
  <c r="AN276" i="1"/>
  <c r="AQ276" i="1"/>
  <c r="AK277" i="1"/>
  <c r="AL277" i="1"/>
  <c r="AM277" i="1"/>
  <c r="AN277" i="1" s="1"/>
  <c r="AK278" i="1"/>
  <c r="AL278" i="1"/>
  <c r="AM278" i="1"/>
  <c r="AN278" i="1" s="1"/>
  <c r="AQ278" i="1"/>
  <c r="AK279" i="1"/>
  <c r="AL279" i="1"/>
  <c r="AM279" i="1"/>
  <c r="AN279" i="1"/>
  <c r="AQ279" i="1"/>
  <c r="AK280" i="1"/>
  <c r="AL280" i="1"/>
  <c r="AM280" i="1"/>
  <c r="AQ280" i="1" s="1"/>
  <c r="AN280" i="1"/>
  <c r="AK281" i="1"/>
  <c r="AL281" i="1"/>
  <c r="AM281" i="1"/>
  <c r="AN281" i="1" s="1"/>
  <c r="AK282" i="1"/>
  <c r="AL282" i="1"/>
  <c r="AM282" i="1"/>
  <c r="AN282" i="1" s="1"/>
  <c r="AQ282" i="1"/>
  <c r="AK283" i="1"/>
  <c r="AL283" i="1"/>
  <c r="AM283" i="1"/>
  <c r="AN283" i="1" s="1"/>
  <c r="AK284" i="1"/>
  <c r="AL284" i="1"/>
  <c r="AM284" i="1"/>
  <c r="AN284" i="1" s="1"/>
  <c r="AK285" i="1"/>
  <c r="AL285" i="1"/>
  <c r="AM285" i="1"/>
  <c r="AN285" i="1" s="1"/>
  <c r="AK286" i="1"/>
  <c r="AL286" i="1"/>
  <c r="AM286" i="1"/>
  <c r="AN286" i="1" s="1"/>
  <c r="AK287" i="1"/>
  <c r="AL287" i="1"/>
  <c r="AM287" i="1"/>
  <c r="AN287" i="1" s="1"/>
  <c r="AK288" i="1"/>
  <c r="AL288" i="1"/>
  <c r="AM288" i="1"/>
  <c r="AN288" i="1"/>
  <c r="AQ288" i="1"/>
  <c r="AK289" i="1"/>
  <c r="AL289" i="1"/>
  <c r="AM289" i="1"/>
  <c r="AN289" i="1" s="1"/>
  <c r="AK290" i="1"/>
  <c r="AL290" i="1"/>
  <c r="AM290" i="1"/>
  <c r="AN290" i="1" s="1"/>
  <c r="AQ290" i="1"/>
  <c r="AK291" i="1"/>
  <c r="AL291" i="1"/>
  <c r="AM291" i="1"/>
  <c r="AN291" i="1" s="1"/>
  <c r="AQ291" i="1"/>
  <c r="AK292" i="1"/>
  <c r="AL292" i="1"/>
  <c r="AM292" i="1"/>
  <c r="AN292" i="1"/>
  <c r="AQ292" i="1"/>
  <c r="AK293" i="1"/>
  <c r="AL293" i="1"/>
  <c r="AM293" i="1"/>
  <c r="AN293" i="1" s="1"/>
  <c r="AK294" i="1"/>
  <c r="AL294" i="1"/>
  <c r="AM294" i="1"/>
  <c r="AN294" i="1" s="1"/>
  <c r="AQ294" i="1"/>
  <c r="AK295" i="1"/>
  <c r="AL295" i="1"/>
  <c r="AM295" i="1"/>
  <c r="AN295" i="1"/>
  <c r="AQ295" i="1"/>
  <c r="AK296" i="1"/>
  <c r="AL296" i="1"/>
  <c r="AM296" i="1"/>
  <c r="AN296" i="1" s="1"/>
  <c r="AK297" i="1"/>
  <c r="AL297" i="1"/>
  <c r="AM297" i="1"/>
  <c r="AN297" i="1" s="1"/>
  <c r="AK298" i="1"/>
  <c r="AL298" i="1"/>
  <c r="AM298" i="1"/>
  <c r="AN298" i="1" s="1"/>
  <c r="AK299" i="1"/>
  <c r="AL299" i="1"/>
  <c r="AM299" i="1"/>
  <c r="AQ299" i="1" s="1"/>
  <c r="AN299" i="1"/>
  <c r="AK300" i="1"/>
  <c r="AL300" i="1"/>
  <c r="AM300" i="1"/>
  <c r="AN300" i="1" s="1"/>
  <c r="AK301" i="1"/>
  <c r="AL301" i="1"/>
  <c r="AM301" i="1"/>
  <c r="AN301" i="1" s="1"/>
  <c r="AK302" i="1"/>
  <c r="AL302" i="1"/>
  <c r="AM302" i="1"/>
  <c r="AN302" i="1" s="1"/>
  <c r="AK303" i="1"/>
  <c r="AL303" i="1"/>
  <c r="AM303" i="1"/>
  <c r="AN303" i="1" s="1"/>
  <c r="AK304" i="1"/>
  <c r="AL304" i="1"/>
  <c r="AM304" i="1"/>
  <c r="AN304" i="1" s="1"/>
  <c r="AQ304" i="1"/>
  <c r="AK305" i="1"/>
  <c r="AL305" i="1"/>
  <c r="AM305" i="1"/>
  <c r="AN305" i="1" s="1"/>
  <c r="AK306" i="1"/>
  <c r="AL306" i="1"/>
  <c r="AM306" i="1"/>
  <c r="AN306" i="1" s="1"/>
  <c r="AK307" i="1"/>
  <c r="AL307" i="1"/>
  <c r="AM307" i="1"/>
  <c r="AN307" i="1"/>
  <c r="AQ307" i="1"/>
  <c r="AK308" i="1"/>
  <c r="AL308" i="1"/>
  <c r="AM308" i="1"/>
  <c r="AN308" i="1"/>
  <c r="AQ308" i="1"/>
  <c r="AK309" i="1"/>
  <c r="AL309" i="1"/>
  <c r="AM309" i="1"/>
  <c r="AN309" i="1" s="1"/>
  <c r="AK310" i="1"/>
  <c r="AL310" i="1"/>
  <c r="AM310" i="1"/>
  <c r="AN310" i="1" s="1"/>
  <c r="AQ310" i="1"/>
  <c r="AK311" i="1"/>
  <c r="AL311" i="1"/>
  <c r="AM311" i="1"/>
  <c r="AQ311" i="1" s="1"/>
  <c r="AN311" i="1"/>
  <c r="AK312" i="1"/>
  <c r="AL312" i="1"/>
  <c r="AM312" i="1"/>
  <c r="AQ312" i="1" s="1"/>
  <c r="AN312" i="1"/>
  <c r="AK313" i="1"/>
  <c r="AL313" i="1"/>
  <c r="AM313" i="1"/>
  <c r="AN313" i="1" s="1"/>
  <c r="AK314" i="1"/>
  <c r="AL314" i="1"/>
  <c r="AM314" i="1"/>
  <c r="AN314" i="1" s="1"/>
  <c r="AQ314" i="1"/>
  <c r="AK315" i="1"/>
  <c r="AL315" i="1"/>
  <c r="AM315" i="1"/>
  <c r="AN315" i="1" s="1"/>
  <c r="AK316" i="1"/>
  <c r="AL316" i="1"/>
  <c r="AM316" i="1"/>
  <c r="AN316" i="1" s="1"/>
  <c r="AK317" i="1"/>
  <c r="AL317" i="1"/>
  <c r="AM317" i="1"/>
  <c r="AN317" i="1" s="1"/>
  <c r="AK318" i="1"/>
  <c r="AL318" i="1"/>
  <c r="AM318" i="1"/>
  <c r="AN318" i="1" s="1"/>
  <c r="AK319" i="1"/>
  <c r="AL319" i="1"/>
  <c r="AM319" i="1"/>
  <c r="AN319" i="1" s="1"/>
  <c r="AK320" i="1"/>
  <c r="AL320" i="1"/>
  <c r="AM320" i="1"/>
  <c r="AN320" i="1" s="1"/>
  <c r="AQ320" i="1"/>
  <c r="AK321" i="1"/>
  <c r="AL321" i="1"/>
  <c r="AM321" i="1"/>
  <c r="AN321" i="1" s="1"/>
  <c r="AK322" i="1"/>
  <c r="AL322" i="1"/>
  <c r="AM322" i="1"/>
  <c r="AN322" i="1" s="1"/>
  <c r="AK323" i="1"/>
  <c r="AL323" i="1"/>
  <c r="AM323" i="1"/>
  <c r="AN323" i="1"/>
  <c r="AQ323" i="1"/>
  <c r="AK324" i="1"/>
  <c r="AL324" i="1"/>
  <c r="AM324" i="1"/>
  <c r="AN324" i="1"/>
  <c r="AQ324" i="1"/>
  <c r="AK325" i="1"/>
  <c r="AL325" i="1"/>
  <c r="AM325" i="1"/>
  <c r="AN325" i="1" s="1"/>
  <c r="AK326" i="1"/>
  <c r="AL326" i="1"/>
  <c r="AM326" i="1"/>
  <c r="AN326" i="1" s="1"/>
  <c r="AQ326" i="1"/>
  <c r="AK327" i="1"/>
  <c r="AL327" i="1"/>
  <c r="AM327" i="1"/>
  <c r="AN327" i="1"/>
  <c r="AQ327" i="1"/>
  <c r="AK328" i="1"/>
  <c r="AL328" i="1"/>
  <c r="AM328" i="1"/>
  <c r="AN328" i="1" s="1"/>
  <c r="AK329" i="1"/>
  <c r="AL329" i="1"/>
  <c r="AM329" i="1"/>
  <c r="AN329" i="1" s="1"/>
  <c r="AK330" i="1"/>
  <c r="AL330" i="1"/>
  <c r="AM330" i="1"/>
  <c r="AN330" i="1" s="1"/>
  <c r="AK331" i="1"/>
  <c r="AL331" i="1"/>
  <c r="AM331" i="1"/>
  <c r="AQ331" i="1" s="1"/>
  <c r="AN331" i="1"/>
  <c r="AK332" i="1"/>
  <c r="AL332" i="1"/>
  <c r="AM332" i="1"/>
  <c r="AN332" i="1" s="1"/>
  <c r="AK333" i="1"/>
  <c r="AL333" i="1"/>
  <c r="AM333" i="1"/>
  <c r="AN333" i="1" s="1"/>
  <c r="AK334" i="1"/>
  <c r="AL334" i="1"/>
  <c r="AM334" i="1"/>
  <c r="AN334" i="1" s="1"/>
  <c r="AK335" i="1"/>
  <c r="AL335" i="1"/>
  <c r="AM335" i="1"/>
  <c r="AN335" i="1" s="1"/>
  <c r="AK336" i="1"/>
  <c r="AL336" i="1"/>
  <c r="AM336" i="1"/>
  <c r="AN336" i="1" s="1"/>
  <c r="AQ336" i="1"/>
  <c r="AK337" i="1"/>
  <c r="AL337" i="1"/>
  <c r="AM337" i="1"/>
  <c r="AN337" i="1" s="1"/>
  <c r="AK338" i="1"/>
  <c r="AL338" i="1"/>
  <c r="AM338" i="1"/>
  <c r="AN338" i="1" s="1"/>
  <c r="AK339" i="1"/>
  <c r="AL339" i="1"/>
  <c r="AM339" i="1"/>
  <c r="AN339" i="1" s="1"/>
  <c r="AQ339" i="1"/>
  <c r="AK340" i="1"/>
  <c r="AL340" i="1"/>
  <c r="AM340" i="1"/>
  <c r="AN340" i="1"/>
  <c r="AQ340" i="1"/>
  <c r="AK341" i="1"/>
  <c r="AL341" i="1"/>
  <c r="AM341" i="1"/>
  <c r="AN341" i="1" s="1"/>
  <c r="AK342" i="1"/>
  <c r="AL342" i="1"/>
  <c r="AM342" i="1"/>
  <c r="AN342" i="1" s="1"/>
  <c r="AQ342" i="1"/>
  <c r="AK343" i="1"/>
  <c r="AL343" i="1"/>
  <c r="AM343" i="1"/>
  <c r="AN343" i="1"/>
  <c r="AQ343" i="1"/>
  <c r="AK344" i="1"/>
  <c r="AL344" i="1"/>
  <c r="AM344" i="1"/>
  <c r="AQ344" i="1" s="1"/>
  <c r="AN344" i="1"/>
  <c r="AK345" i="1"/>
  <c r="AL345" i="1"/>
  <c r="AM345" i="1"/>
  <c r="AN345" i="1" s="1"/>
  <c r="AK346" i="1"/>
  <c r="AL346" i="1"/>
  <c r="AM346" i="1"/>
  <c r="AN346" i="1" s="1"/>
  <c r="AQ346" i="1"/>
  <c r="AK347" i="1"/>
  <c r="AL347" i="1"/>
  <c r="AM347" i="1"/>
  <c r="AN347" i="1" s="1"/>
  <c r="AK348" i="1"/>
  <c r="AL348" i="1"/>
  <c r="AM348" i="1"/>
  <c r="AN348" i="1" s="1"/>
  <c r="AK349" i="1"/>
  <c r="AL349" i="1"/>
  <c r="AM349" i="1"/>
  <c r="AN349" i="1" s="1"/>
  <c r="AK350" i="1"/>
  <c r="AL350" i="1"/>
  <c r="AM350" i="1"/>
  <c r="AN350" i="1" s="1"/>
  <c r="AK351" i="1"/>
  <c r="AL351" i="1"/>
  <c r="AM351" i="1"/>
  <c r="AN351" i="1" s="1"/>
  <c r="AK352" i="1"/>
  <c r="AL352" i="1"/>
  <c r="AM352" i="1"/>
  <c r="AN352" i="1"/>
  <c r="AQ352" i="1"/>
  <c r="AK353" i="1"/>
  <c r="AL353" i="1"/>
  <c r="AM353" i="1"/>
  <c r="AN353" i="1" s="1"/>
  <c r="AK354" i="1"/>
  <c r="AL354" i="1"/>
  <c r="AM354" i="1"/>
  <c r="AN354" i="1" s="1"/>
  <c r="AK355" i="1"/>
  <c r="AL355" i="1"/>
  <c r="AM355" i="1"/>
  <c r="AN355" i="1" s="1"/>
  <c r="AQ355" i="1"/>
  <c r="AK356" i="1"/>
  <c r="AL356" i="1"/>
  <c r="AM356" i="1"/>
  <c r="AN356" i="1"/>
  <c r="AQ356" i="1"/>
  <c r="AK357" i="1"/>
  <c r="AL357" i="1"/>
  <c r="AM357" i="1"/>
  <c r="AN357" i="1" s="1"/>
  <c r="AK358" i="1"/>
  <c r="AL358" i="1"/>
  <c r="AM358" i="1"/>
  <c r="AN358" i="1" s="1"/>
  <c r="AQ358" i="1"/>
  <c r="AK359" i="1"/>
  <c r="AL359" i="1"/>
  <c r="AM359" i="1"/>
  <c r="AN359" i="1" s="1"/>
  <c r="AK360" i="1"/>
  <c r="AL360" i="1"/>
  <c r="AM360" i="1"/>
  <c r="AN360" i="1" s="1"/>
  <c r="AQ360" i="1"/>
  <c r="AK361" i="1"/>
  <c r="AL361" i="1"/>
  <c r="AM361" i="1"/>
  <c r="AN361" i="1" s="1"/>
  <c r="AK362" i="1"/>
  <c r="AL362" i="1"/>
  <c r="AM362" i="1"/>
  <c r="AN362" i="1" s="1"/>
  <c r="AK363" i="1"/>
  <c r="AL363" i="1"/>
  <c r="AM363" i="1"/>
  <c r="AN363" i="1" s="1"/>
  <c r="AK364" i="1"/>
  <c r="AL364" i="1"/>
  <c r="AM364" i="1"/>
  <c r="AN364" i="1" s="1"/>
  <c r="AK365" i="1"/>
  <c r="AL365" i="1"/>
  <c r="AM365" i="1"/>
  <c r="AN365" i="1" s="1"/>
  <c r="AK366" i="1"/>
  <c r="AL366" i="1"/>
  <c r="AM366" i="1"/>
  <c r="AN366" i="1" s="1"/>
  <c r="AK367" i="1"/>
  <c r="AL367" i="1"/>
  <c r="AM367" i="1"/>
  <c r="AN367" i="1" s="1"/>
  <c r="AK368" i="1"/>
  <c r="AL368" i="1"/>
  <c r="AM368" i="1"/>
  <c r="AQ368" i="1" s="1"/>
  <c r="AN368" i="1"/>
  <c r="AK369" i="1"/>
  <c r="AL369" i="1"/>
  <c r="AM369" i="1"/>
  <c r="AN369" i="1" s="1"/>
  <c r="AK370" i="1"/>
  <c r="AL370" i="1"/>
  <c r="AM370" i="1"/>
  <c r="AN370" i="1" s="1"/>
  <c r="AQ370" i="1"/>
  <c r="AK371" i="1"/>
  <c r="AL371" i="1"/>
  <c r="AM371" i="1"/>
  <c r="AN371" i="1" s="1"/>
  <c r="AK372" i="1"/>
  <c r="AL372" i="1"/>
  <c r="AM372" i="1"/>
  <c r="AN372" i="1"/>
  <c r="AQ372" i="1"/>
  <c r="AK373" i="1"/>
  <c r="AL373" i="1"/>
  <c r="AM373" i="1"/>
  <c r="AN373" i="1" s="1"/>
  <c r="AK374" i="1"/>
  <c r="AL374" i="1"/>
  <c r="AM374" i="1"/>
  <c r="AN374" i="1" s="1"/>
  <c r="AQ374" i="1"/>
  <c r="AK375" i="1"/>
  <c r="AL375" i="1"/>
  <c r="AM375" i="1"/>
  <c r="AN375" i="1" s="1"/>
  <c r="AK376" i="1"/>
  <c r="AL376" i="1"/>
  <c r="AM376" i="1"/>
  <c r="AN376" i="1" s="1"/>
  <c r="AQ376" i="1"/>
  <c r="AK377" i="1"/>
  <c r="AL377" i="1"/>
  <c r="AM377" i="1"/>
  <c r="AN377" i="1" s="1"/>
  <c r="AK378" i="1"/>
  <c r="AL378" i="1"/>
  <c r="AM378" i="1"/>
  <c r="AN378" i="1" s="1"/>
  <c r="AK379" i="1"/>
  <c r="AL379" i="1"/>
  <c r="AM379" i="1"/>
  <c r="AN379" i="1" s="1"/>
  <c r="AK380" i="1"/>
  <c r="AL380" i="1"/>
  <c r="AM380" i="1"/>
  <c r="AQ380" i="1" s="1"/>
  <c r="AN380" i="1"/>
  <c r="AK381" i="1"/>
  <c r="AL381" i="1"/>
  <c r="AM381" i="1"/>
  <c r="AN381" i="1" s="1"/>
  <c r="AK382" i="1"/>
  <c r="AL382" i="1"/>
  <c r="AM382" i="1"/>
  <c r="AN382" i="1" s="1"/>
  <c r="AQ382" i="1"/>
  <c r="AK383" i="1"/>
  <c r="AL383" i="1"/>
  <c r="AM383" i="1"/>
  <c r="AN383" i="1" s="1"/>
  <c r="AK384" i="1"/>
  <c r="AL384" i="1"/>
  <c r="AM384" i="1"/>
  <c r="AN384" i="1" s="1"/>
  <c r="AK385" i="1"/>
  <c r="AL385" i="1"/>
  <c r="AM385" i="1"/>
  <c r="AN385" i="1" s="1"/>
  <c r="AK386" i="1"/>
  <c r="AL386" i="1"/>
  <c r="AM386" i="1"/>
  <c r="AN386" i="1" s="1"/>
  <c r="AK387" i="1"/>
  <c r="AL387" i="1"/>
  <c r="AM387" i="1"/>
  <c r="AN387" i="1" s="1"/>
  <c r="AK388" i="1"/>
  <c r="AL388" i="1"/>
  <c r="AM388" i="1"/>
  <c r="AQ388" i="1" s="1"/>
  <c r="AN388" i="1"/>
  <c r="AK389" i="1"/>
  <c r="AL389" i="1"/>
  <c r="AM389" i="1"/>
  <c r="AN389" i="1" s="1"/>
  <c r="AK390" i="1"/>
  <c r="AL390" i="1"/>
  <c r="AM390" i="1"/>
  <c r="AN390" i="1" s="1"/>
  <c r="AQ390" i="1"/>
  <c r="AK391" i="1"/>
  <c r="AL391" i="1"/>
  <c r="AM391" i="1"/>
  <c r="AN391" i="1"/>
  <c r="AQ391" i="1"/>
  <c r="AK392" i="1"/>
  <c r="AL392" i="1"/>
  <c r="AM392" i="1"/>
  <c r="AN392" i="1" s="1"/>
  <c r="AK393" i="1"/>
  <c r="AL393" i="1"/>
  <c r="AM393" i="1"/>
  <c r="AN393" i="1" s="1"/>
  <c r="AK394" i="1"/>
  <c r="AL394" i="1"/>
  <c r="AM394" i="1"/>
  <c r="AN394" i="1" s="1"/>
  <c r="AK395" i="1"/>
  <c r="AL395" i="1"/>
  <c r="AM395" i="1"/>
  <c r="AQ395" i="1" s="1"/>
  <c r="AN395" i="1"/>
  <c r="AK396" i="1"/>
  <c r="AL396" i="1"/>
  <c r="AM396" i="1"/>
  <c r="AN396" i="1" s="1"/>
  <c r="AQ396" i="1"/>
  <c r="AK397" i="1"/>
  <c r="AL397" i="1"/>
  <c r="AM397" i="1"/>
  <c r="AN397" i="1" s="1"/>
  <c r="AK398" i="1"/>
  <c r="AL398" i="1"/>
  <c r="AM398" i="1"/>
  <c r="AN398" i="1" s="1"/>
  <c r="AK399" i="1"/>
  <c r="AL399" i="1"/>
  <c r="AM399" i="1"/>
  <c r="AN399" i="1" s="1"/>
  <c r="AK400" i="1"/>
  <c r="AL400" i="1"/>
  <c r="AM400" i="1"/>
  <c r="AN400" i="1"/>
  <c r="AQ400" i="1"/>
  <c r="AK401" i="1"/>
  <c r="AL401" i="1"/>
  <c r="AM401" i="1"/>
  <c r="AN401" i="1" s="1"/>
  <c r="AK402" i="1"/>
  <c r="AL402" i="1"/>
  <c r="AM402" i="1"/>
  <c r="AN402" i="1" s="1"/>
  <c r="AQ402" i="1"/>
  <c r="AK403" i="1"/>
  <c r="AL403" i="1"/>
  <c r="AM403" i="1"/>
  <c r="AN403" i="1"/>
  <c r="AQ403" i="1"/>
  <c r="AK404" i="1"/>
  <c r="AL404" i="1"/>
  <c r="AM404" i="1"/>
  <c r="AN404" i="1"/>
  <c r="AQ404" i="1"/>
  <c r="AK405" i="1"/>
  <c r="AL405" i="1"/>
  <c r="AM405" i="1"/>
  <c r="AN405" i="1" s="1"/>
  <c r="AK406" i="1"/>
  <c r="AL406" i="1"/>
  <c r="AM406" i="1"/>
  <c r="AN406" i="1"/>
  <c r="AQ406" i="1"/>
  <c r="AK407" i="1"/>
  <c r="AL407" i="1"/>
  <c r="AM407" i="1"/>
  <c r="AN407" i="1" s="1"/>
  <c r="AK408" i="1"/>
  <c r="AL408" i="1"/>
  <c r="AM408" i="1"/>
  <c r="AN408" i="1" s="1"/>
  <c r="AQ408" i="1"/>
  <c r="AK409" i="1"/>
  <c r="AL409" i="1"/>
  <c r="AM409" i="1"/>
  <c r="AN409" i="1" s="1"/>
  <c r="AK410" i="1"/>
  <c r="AL410" i="1"/>
  <c r="AM410" i="1"/>
  <c r="AN410" i="1" s="1"/>
  <c r="AK411" i="1"/>
  <c r="AL411" i="1"/>
  <c r="AM411" i="1"/>
  <c r="AQ411" i="1" s="1"/>
  <c r="AK412" i="1"/>
  <c r="AL412" i="1"/>
  <c r="AM412" i="1"/>
  <c r="AN412" i="1" s="1"/>
  <c r="AK413" i="1"/>
  <c r="AL413" i="1"/>
  <c r="AM413" i="1"/>
  <c r="AN413" i="1" s="1"/>
  <c r="AK414" i="1"/>
  <c r="AL414" i="1"/>
  <c r="AM414" i="1"/>
  <c r="AN414" i="1" s="1"/>
  <c r="AK415" i="1"/>
  <c r="AL415" i="1"/>
  <c r="AM415" i="1"/>
  <c r="AN415" i="1" s="1"/>
  <c r="AK416" i="1"/>
  <c r="AL416" i="1"/>
  <c r="AM416" i="1"/>
  <c r="AN416" i="1" s="1"/>
  <c r="AK417" i="1"/>
  <c r="AL417" i="1"/>
  <c r="AM417" i="1"/>
  <c r="AN417" i="1" s="1"/>
  <c r="AK418" i="1"/>
  <c r="AL418" i="1"/>
  <c r="AM418" i="1"/>
  <c r="AN418" i="1" s="1"/>
  <c r="AK419" i="1"/>
  <c r="AL419" i="1"/>
  <c r="AM419" i="1"/>
  <c r="AQ419" i="1" s="1"/>
  <c r="AK420" i="1"/>
  <c r="AL420" i="1"/>
  <c r="AM420" i="1"/>
  <c r="AN420" i="1" s="1"/>
  <c r="AK421" i="1"/>
  <c r="AL421" i="1"/>
  <c r="AM421" i="1"/>
  <c r="AN421" i="1" s="1"/>
  <c r="AK422" i="1"/>
  <c r="AL422" i="1"/>
  <c r="AM422" i="1"/>
  <c r="AN422" i="1" s="1"/>
  <c r="AK423" i="1"/>
  <c r="AL423" i="1"/>
  <c r="AM423" i="1"/>
  <c r="AN423" i="1" s="1"/>
  <c r="AK424" i="1"/>
  <c r="AL424" i="1"/>
  <c r="AM424" i="1"/>
  <c r="AN424" i="1" s="1"/>
  <c r="AK425" i="1"/>
  <c r="AL425" i="1"/>
  <c r="AM425" i="1"/>
  <c r="AN425" i="1" s="1"/>
  <c r="AK426" i="1"/>
  <c r="AL426" i="1"/>
  <c r="AM426" i="1"/>
  <c r="AN426" i="1" s="1"/>
  <c r="AK427" i="1"/>
  <c r="AL427" i="1"/>
  <c r="AM427" i="1"/>
  <c r="AQ427" i="1" s="1"/>
  <c r="AK428" i="1"/>
  <c r="AL428" i="1"/>
  <c r="AM428" i="1"/>
  <c r="AN428" i="1" s="1"/>
  <c r="AQ428" i="1"/>
  <c r="AK429" i="1"/>
  <c r="AL429" i="1"/>
  <c r="AM429" i="1"/>
  <c r="AN429" i="1" s="1"/>
  <c r="AK430" i="1"/>
  <c r="AL430" i="1"/>
  <c r="AM430" i="1"/>
  <c r="AN430" i="1" s="1"/>
  <c r="AQ430" i="1"/>
  <c r="AK431" i="1"/>
  <c r="AL431" i="1"/>
  <c r="AM431" i="1"/>
  <c r="AN431" i="1" s="1"/>
  <c r="AK432" i="1"/>
  <c r="AL432" i="1"/>
  <c r="AM432" i="1"/>
  <c r="AN432" i="1" s="1"/>
  <c r="AK433" i="1"/>
  <c r="AL433" i="1"/>
  <c r="AM433" i="1"/>
  <c r="AN433" i="1" s="1"/>
  <c r="AK434" i="1"/>
  <c r="AL434" i="1"/>
  <c r="AM434" i="1"/>
  <c r="AN434" i="1" s="1"/>
  <c r="AK435" i="1"/>
  <c r="AL435" i="1"/>
  <c r="AM435" i="1"/>
  <c r="AQ435" i="1" s="1"/>
  <c r="AK436" i="1"/>
  <c r="AL436" i="1"/>
  <c r="AM436" i="1"/>
  <c r="AQ436" i="1" s="1"/>
  <c r="AN436" i="1"/>
  <c r="AK437" i="1"/>
  <c r="AL437" i="1"/>
  <c r="AM437" i="1"/>
  <c r="AN437" i="1" s="1"/>
  <c r="AK438" i="1"/>
  <c r="AL438" i="1"/>
  <c r="AM438" i="1"/>
  <c r="AN438" i="1" s="1"/>
  <c r="AK439" i="1"/>
  <c r="AL439" i="1"/>
  <c r="AM439" i="1"/>
  <c r="AN439" i="1" s="1"/>
  <c r="AK440" i="1"/>
  <c r="AL440" i="1"/>
  <c r="AM440" i="1"/>
  <c r="AN440" i="1" s="1"/>
  <c r="AK441" i="1"/>
  <c r="AL441" i="1"/>
  <c r="AM441" i="1"/>
  <c r="AN441" i="1" s="1"/>
  <c r="AK442" i="1"/>
  <c r="AL442" i="1"/>
  <c r="AM442" i="1"/>
  <c r="AN442" i="1" s="1"/>
  <c r="AK443" i="1"/>
  <c r="AL443" i="1"/>
  <c r="AM443" i="1"/>
  <c r="AQ443" i="1" s="1"/>
  <c r="AK444" i="1"/>
  <c r="AL444" i="1"/>
  <c r="AM444" i="1"/>
  <c r="AQ444" i="1" s="1"/>
  <c r="AN444" i="1"/>
  <c r="AK445" i="1"/>
  <c r="AL445" i="1"/>
  <c r="AM445" i="1"/>
  <c r="AN445" i="1" s="1"/>
  <c r="AK446" i="1"/>
  <c r="AL446" i="1"/>
  <c r="AM446" i="1"/>
  <c r="AQ446" i="1" s="1"/>
  <c r="AN446" i="1"/>
  <c r="AK447" i="1"/>
  <c r="AL447" i="1"/>
  <c r="AM447" i="1"/>
  <c r="AN447" i="1" s="1"/>
  <c r="AK448" i="1"/>
  <c r="AL448" i="1"/>
  <c r="AM448" i="1"/>
  <c r="AN448" i="1" s="1"/>
  <c r="AQ448" i="1"/>
  <c r="AK449" i="1"/>
  <c r="AL449" i="1"/>
  <c r="AM449" i="1"/>
  <c r="AN449" i="1" s="1"/>
  <c r="AK450" i="1"/>
  <c r="AL450" i="1"/>
  <c r="AM450" i="1"/>
  <c r="AN450" i="1" s="1"/>
  <c r="AK451" i="1"/>
  <c r="AL451" i="1"/>
  <c r="AM451" i="1"/>
  <c r="AQ451" i="1" s="1"/>
  <c r="AK452" i="1"/>
  <c r="AL452" i="1"/>
  <c r="AM452" i="1"/>
  <c r="AN452" i="1" s="1"/>
  <c r="AK453" i="1"/>
  <c r="AL453" i="1"/>
  <c r="AM453" i="1"/>
  <c r="AN453" i="1" s="1"/>
  <c r="AK454" i="1"/>
  <c r="AL454" i="1"/>
  <c r="AM454" i="1"/>
  <c r="AN454" i="1" s="1"/>
  <c r="AK455" i="1"/>
  <c r="AL455" i="1"/>
  <c r="AM455" i="1"/>
  <c r="AN455" i="1" s="1"/>
  <c r="AK456" i="1"/>
  <c r="AL456" i="1"/>
  <c r="AM456" i="1"/>
  <c r="AN456" i="1" s="1"/>
  <c r="AK457" i="1"/>
  <c r="AL457" i="1"/>
  <c r="AM457" i="1"/>
  <c r="AN457" i="1" s="1"/>
  <c r="AK458" i="1"/>
  <c r="AL458" i="1"/>
  <c r="AM458" i="1"/>
  <c r="AN458" i="1" s="1"/>
  <c r="AK459" i="1"/>
  <c r="AL459" i="1"/>
  <c r="AM459" i="1"/>
  <c r="AQ459" i="1" s="1"/>
  <c r="AK460" i="1"/>
  <c r="AL460" i="1"/>
  <c r="AM460" i="1"/>
  <c r="AN460" i="1" s="1"/>
  <c r="AQ460" i="1"/>
  <c r="AK461" i="1"/>
  <c r="AL461" i="1"/>
  <c r="AM461" i="1"/>
  <c r="AN461" i="1" s="1"/>
  <c r="AK462" i="1"/>
  <c r="AL462" i="1"/>
  <c r="AM462" i="1"/>
  <c r="AN462" i="1" s="1"/>
  <c r="AQ462" i="1"/>
  <c r="AK463" i="1"/>
  <c r="AL463" i="1"/>
  <c r="AM463" i="1"/>
  <c r="AN463" i="1" s="1"/>
  <c r="AK464" i="1"/>
  <c r="AL464" i="1"/>
  <c r="AM464" i="1"/>
  <c r="AN464" i="1" s="1"/>
  <c r="AK465" i="1"/>
  <c r="AL465" i="1"/>
  <c r="AM465" i="1"/>
  <c r="AN465" i="1" s="1"/>
  <c r="AK466" i="1"/>
  <c r="AL466" i="1"/>
  <c r="AM466" i="1"/>
  <c r="AN466" i="1" s="1"/>
  <c r="AK467" i="1"/>
  <c r="AL467" i="1"/>
  <c r="AM467" i="1"/>
  <c r="AQ467" i="1" s="1"/>
  <c r="AK468" i="1"/>
  <c r="AL468" i="1"/>
  <c r="AM468" i="1"/>
  <c r="AN468" i="1"/>
  <c r="AQ468" i="1"/>
  <c r="AK469" i="1"/>
  <c r="AL469" i="1"/>
  <c r="AM469" i="1"/>
  <c r="AN469" i="1" s="1"/>
  <c r="AK470" i="1"/>
  <c r="AL470" i="1"/>
  <c r="AM470" i="1"/>
  <c r="AN470" i="1"/>
  <c r="AQ470" i="1"/>
  <c r="AK471" i="1"/>
  <c r="AL471" i="1"/>
  <c r="AM471" i="1"/>
  <c r="AN471" i="1" s="1"/>
  <c r="AK472" i="1"/>
  <c r="AL472" i="1"/>
  <c r="AM472" i="1"/>
  <c r="AN472" i="1" s="1"/>
  <c r="AQ472" i="1"/>
  <c r="AK473" i="1"/>
  <c r="AL473" i="1"/>
  <c r="AM473" i="1"/>
  <c r="AN473" i="1" s="1"/>
  <c r="AK474" i="1"/>
  <c r="AL474" i="1"/>
  <c r="AM474" i="1"/>
  <c r="AN474" i="1" s="1"/>
  <c r="AK475" i="1"/>
  <c r="AL475" i="1"/>
  <c r="AM475" i="1"/>
  <c r="AQ475" i="1" s="1"/>
  <c r="AK476" i="1"/>
  <c r="AL476" i="1"/>
  <c r="AM476" i="1"/>
  <c r="AN476" i="1" s="1"/>
  <c r="AK477" i="1"/>
  <c r="AL477" i="1"/>
  <c r="AM477" i="1"/>
  <c r="AN477" i="1" s="1"/>
  <c r="AK478" i="1"/>
  <c r="AL478" i="1"/>
  <c r="AM478" i="1"/>
  <c r="AN478" i="1" s="1"/>
  <c r="AK479" i="1"/>
  <c r="AL479" i="1"/>
  <c r="AM479" i="1"/>
  <c r="AN479" i="1" s="1"/>
  <c r="AK480" i="1"/>
  <c r="AL480" i="1"/>
  <c r="AM480" i="1"/>
  <c r="AN480" i="1" s="1"/>
  <c r="AK481" i="1"/>
  <c r="AL481" i="1"/>
  <c r="AM481" i="1"/>
  <c r="AN481" i="1" s="1"/>
  <c r="AK482" i="1"/>
  <c r="AL482" i="1"/>
  <c r="AM482" i="1"/>
  <c r="AN482" i="1" s="1"/>
  <c r="AK483" i="1"/>
  <c r="AL483" i="1"/>
  <c r="AM483" i="1"/>
  <c r="AQ483" i="1" s="1"/>
  <c r="AK484" i="1"/>
  <c r="AL484" i="1"/>
  <c r="AM484" i="1"/>
  <c r="AN484" i="1" s="1"/>
  <c r="AK485" i="1"/>
  <c r="AL485" i="1"/>
  <c r="AM485" i="1"/>
  <c r="AN485" i="1" s="1"/>
  <c r="AK486" i="1"/>
  <c r="AL486" i="1"/>
  <c r="AM486" i="1"/>
  <c r="AN486" i="1" s="1"/>
  <c r="AK487" i="1"/>
  <c r="AL487" i="1"/>
  <c r="AM487" i="1"/>
  <c r="AN487" i="1" s="1"/>
  <c r="AK488" i="1"/>
  <c r="AL488" i="1"/>
  <c r="AM488" i="1"/>
  <c r="AN488" i="1" s="1"/>
  <c r="AK489" i="1"/>
  <c r="AL489" i="1"/>
  <c r="AM489" i="1"/>
  <c r="AN489" i="1" s="1"/>
  <c r="AK490" i="1"/>
  <c r="AL490" i="1"/>
  <c r="AM490" i="1"/>
  <c r="AN490" i="1" s="1"/>
  <c r="AK491" i="1"/>
  <c r="AL491" i="1"/>
  <c r="AM491" i="1"/>
  <c r="AN491" i="1" s="1"/>
  <c r="AK492" i="1"/>
  <c r="AL492" i="1"/>
  <c r="AM492" i="1"/>
  <c r="AN492" i="1" s="1"/>
  <c r="AK493" i="1"/>
  <c r="AL493" i="1"/>
  <c r="AM493" i="1"/>
  <c r="AN493" i="1" s="1"/>
  <c r="AK494" i="1"/>
  <c r="AL494" i="1"/>
  <c r="AM494" i="1"/>
  <c r="AN494" i="1" s="1"/>
  <c r="AK495" i="1"/>
  <c r="AL495" i="1"/>
  <c r="AM495" i="1"/>
  <c r="AN495" i="1" s="1"/>
  <c r="AK496" i="1"/>
  <c r="AL496" i="1"/>
  <c r="AM496" i="1"/>
  <c r="AN496" i="1" s="1"/>
  <c r="AQ496" i="1"/>
  <c r="AK497" i="1"/>
  <c r="AL497" i="1"/>
  <c r="AM497" i="1"/>
  <c r="AN497" i="1" s="1"/>
  <c r="AK498" i="1"/>
  <c r="AL498" i="1"/>
  <c r="AM498" i="1"/>
  <c r="AN498" i="1" s="1"/>
  <c r="AK499" i="1"/>
  <c r="AL499" i="1"/>
  <c r="AM499" i="1"/>
  <c r="AK500" i="1"/>
  <c r="AL500" i="1"/>
  <c r="AM500" i="1"/>
  <c r="AN500" i="1" s="1"/>
  <c r="AK501" i="1"/>
  <c r="AL501" i="1"/>
  <c r="AM501" i="1"/>
  <c r="AN501" i="1" s="1"/>
  <c r="AK502" i="1"/>
  <c r="AL502" i="1"/>
  <c r="AM502" i="1"/>
  <c r="AN502" i="1" s="1"/>
  <c r="AQ502" i="1"/>
  <c r="AK503" i="1"/>
  <c r="AL503" i="1"/>
  <c r="AM503" i="1"/>
  <c r="AQ503" i="1" s="1"/>
  <c r="AK504" i="1"/>
  <c r="AL504" i="1"/>
  <c r="AM504" i="1"/>
  <c r="AN504" i="1" s="1"/>
  <c r="AK505" i="1"/>
  <c r="AL505" i="1"/>
  <c r="AM505" i="1"/>
  <c r="AN505" i="1" s="1"/>
  <c r="AK506" i="1"/>
  <c r="AL506" i="1"/>
  <c r="AM506" i="1"/>
  <c r="AN506" i="1" s="1"/>
  <c r="AK507" i="1"/>
  <c r="AL507" i="1"/>
  <c r="AM507" i="1"/>
  <c r="AK508" i="1"/>
  <c r="AL508" i="1"/>
  <c r="AM508" i="1"/>
  <c r="AQ508" i="1" s="1"/>
  <c r="AN508" i="1"/>
  <c r="AK509" i="1"/>
  <c r="AL509" i="1"/>
  <c r="AM509" i="1"/>
  <c r="AN509" i="1" s="1"/>
  <c r="AQ509" i="1"/>
  <c r="AK510" i="1"/>
  <c r="AL510" i="1"/>
  <c r="AM510" i="1"/>
  <c r="AN510" i="1" s="1"/>
  <c r="AK511" i="1"/>
  <c r="AL511" i="1"/>
  <c r="AM511" i="1"/>
  <c r="AN511" i="1" s="1"/>
  <c r="AK512" i="1"/>
  <c r="AL512" i="1"/>
  <c r="AM512" i="1"/>
  <c r="AN512" i="1" s="1"/>
  <c r="AK513" i="1"/>
  <c r="AL513" i="1"/>
  <c r="AM513" i="1"/>
  <c r="AN513" i="1" s="1"/>
  <c r="AK514" i="1"/>
  <c r="AL514" i="1"/>
  <c r="AM514" i="1"/>
  <c r="AN514" i="1" s="1"/>
  <c r="AQ514" i="1"/>
  <c r="AK515" i="1"/>
  <c r="AL515" i="1"/>
  <c r="AM515" i="1"/>
  <c r="AK516" i="1"/>
  <c r="AL516" i="1"/>
  <c r="AM516" i="1"/>
  <c r="AN516" i="1"/>
  <c r="AQ516" i="1"/>
  <c r="AK517" i="1"/>
  <c r="AL517" i="1"/>
  <c r="AM517" i="1"/>
  <c r="AN517" i="1" s="1"/>
  <c r="AK518" i="1"/>
  <c r="AL518" i="1"/>
  <c r="AM518" i="1"/>
  <c r="AQ518" i="1" s="1"/>
  <c r="AN518" i="1"/>
  <c r="AK519" i="1"/>
  <c r="AL519" i="1"/>
  <c r="AM519" i="1"/>
  <c r="AQ519" i="1" s="1"/>
  <c r="AK520" i="1"/>
  <c r="AL520" i="1"/>
  <c r="AM520" i="1"/>
  <c r="AN520" i="1" s="1"/>
  <c r="AQ520" i="1"/>
  <c r="AK521" i="1"/>
  <c r="AL521" i="1"/>
  <c r="AM521" i="1"/>
  <c r="AN521" i="1" s="1"/>
  <c r="AK522" i="1"/>
  <c r="AL522" i="1"/>
  <c r="AM522" i="1"/>
  <c r="AN522" i="1" s="1"/>
  <c r="AQ522" i="1"/>
  <c r="AK523" i="1"/>
  <c r="AL523" i="1"/>
  <c r="AM523" i="1"/>
  <c r="AK524" i="1"/>
  <c r="AL524" i="1"/>
  <c r="AM524" i="1"/>
  <c r="AN524" i="1" s="1"/>
  <c r="AK525" i="1"/>
  <c r="AL525" i="1"/>
  <c r="AM525" i="1"/>
  <c r="AN525" i="1" s="1"/>
  <c r="AQ525" i="1"/>
  <c r="AK526" i="1"/>
  <c r="AL526" i="1"/>
  <c r="AM526" i="1"/>
  <c r="AK527" i="1"/>
  <c r="AL527" i="1"/>
  <c r="AM527" i="1"/>
  <c r="AQ527" i="1" s="1"/>
  <c r="AK528" i="1"/>
  <c r="AL528" i="1"/>
  <c r="AM528" i="1"/>
  <c r="AN528" i="1" s="1"/>
  <c r="AK529" i="1"/>
  <c r="AL529" i="1"/>
  <c r="AM529" i="1"/>
  <c r="AN529" i="1" s="1"/>
  <c r="AK530" i="1"/>
  <c r="AL530" i="1"/>
  <c r="AM530" i="1"/>
  <c r="AK531" i="1"/>
  <c r="AL531" i="1"/>
  <c r="AM531" i="1"/>
  <c r="AN531" i="1" s="1"/>
  <c r="AK532" i="1"/>
  <c r="AL532" i="1"/>
  <c r="AM532" i="1"/>
  <c r="AQ532" i="1" s="1"/>
  <c r="AN532" i="1"/>
  <c r="AK533" i="1"/>
  <c r="AL533" i="1"/>
  <c r="AM533" i="1"/>
  <c r="AN533" i="1" s="1"/>
  <c r="AQ533" i="1"/>
  <c r="AK534" i="1"/>
  <c r="AL534" i="1"/>
  <c r="AM534" i="1"/>
  <c r="AK535" i="1"/>
  <c r="AL535" i="1"/>
  <c r="AM535" i="1"/>
  <c r="AN535" i="1" s="1"/>
  <c r="AK536" i="1"/>
  <c r="AL536" i="1"/>
  <c r="AM536" i="1"/>
  <c r="AQ536" i="1" s="1"/>
  <c r="AK537" i="1"/>
  <c r="AL537" i="1"/>
  <c r="AM537" i="1"/>
  <c r="AN537" i="1" s="1"/>
  <c r="AK538" i="1"/>
  <c r="AL538" i="1"/>
  <c r="AM538" i="1"/>
  <c r="AK539" i="1"/>
  <c r="AL539" i="1"/>
  <c r="AM539" i="1"/>
  <c r="AK540" i="1"/>
  <c r="AL540" i="1"/>
  <c r="AM540" i="1"/>
  <c r="AN540" i="1" s="1"/>
  <c r="AK541" i="1"/>
  <c r="AL541" i="1"/>
  <c r="AM541" i="1"/>
  <c r="AN541" i="1" s="1"/>
  <c r="AQ541" i="1"/>
  <c r="AK542" i="1"/>
  <c r="AL542" i="1"/>
  <c r="AM542" i="1"/>
  <c r="AK543" i="1"/>
  <c r="AL543" i="1"/>
  <c r="AM543" i="1"/>
  <c r="AK544" i="1"/>
  <c r="AL544" i="1"/>
  <c r="AM544" i="1"/>
  <c r="AN544" i="1" s="1"/>
  <c r="AK545" i="1"/>
  <c r="AL545" i="1"/>
  <c r="AM545" i="1"/>
  <c r="AN545" i="1" s="1"/>
  <c r="AK546" i="1"/>
  <c r="AL546" i="1"/>
  <c r="AM546" i="1"/>
  <c r="AK547" i="1"/>
  <c r="AL547" i="1"/>
  <c r="AM547" i="1"/>
  <c r="AK548" i="1"/>
  <c r="AL548" i="1"/>
  <c r="AM548" i="1"/>
  <c r="AN548" i="1" s="1"/>
  <c r="AK549" i="1"/>
  <c r="AL549" i="1"/>
  <c r="AM549" i="1"/>
  <c r="AN549" i="1" s="1"/>
  <c r="AK550" i="1"/>
  <c r="AL550" i="1"/>
  <c r="AM550" i="1"/>
  <c r="AK551" i="1"/>
  <c r="AL551" i="1"/>
  <c r="AM551" i="1"/>
  <c r="AK552" i="1"/>
  <c r="AL552" i="1"/>
  <c r="AM552" i="1"/>
  <c r="AQ552" i="1" s="1"/>
  <c r="AK553" i="1"/>
  <c r="AL553" i="1"/>
  <c r="AM553" i="1"/>
  <c r="AN553" i="1" s="1"/>
  <c r="AK554" i="1"/>
  <c r="AL554" i="1"/>
  <c r="AM554" i="1"/>
  <c r="AN554" i="1" s="1"/>
  <c r="AK555" i="1"/>
  <c r="AL555" i="1"/>
  <c r="AM555" i="1"/>
  <c r="AN555" i="1" s="1"/>
  <c r="AK556" i="1"/>
  <c r="AL556" i="1"/>
  <c r="AM556" i="1"/>
  <c r="AN556" i="1" s="1"/>
  <c r="AK557" i="1"/>
  <c r="AL557" i="1"/>
  <c r="AM557" i="1"/>
  <c r="AK558" i="1"/>
  <c r="AL558" i="1"/>
  <c r="AM558" i="1"/>
  <c r="AN558" i="1" s="1"/>
  <c r="AK559" i="1"/>
  <c r="AL559" i="1"/>
  <c r="AM559" i="1"/>
  <c r="AN559" i="1" s="1"/>
  <c r="AK560" i="1"/>
  <c r="AL560" i="1"/>
  <c r="AM560" i="1"/>
  <c r="AN560" i="1" s="1"/>
  <c r="AK561" i="1"/>
  <c r="AL561" i="1"/>
  <c r="AM561" i="1"/>
  <c r="AK562" i="1"/>
  <c r="AL562" i="1"/>
  <c r="AM562" i="1"/>
  <c r="AN562" i="1" s="1"/>
  <c r="AK563" i="1"/>
  <c r="AL563" i="1"/>
  <c r="AM563" i="1"/>
  <c r="AN563" i="1" s="1"/>
  <c r="AK564" i="1"/>
  <c r="AL564" i="1"/>
  <c r="AM564" i="1"/>
  <c r="AN564" i="1" s="1"/>
  <c r="AK565" i="1"/>
  <c r="AL565" i="1"/>
  <c r="AM565" i="1"/>
  <c r="AK566" i="1"/>
  <c r="AL566" i="1"/>
  <c r="AM566" i="1"/>
  <c r="AN566" i="1" s="1"/>
  <c r="AK567" i="1"/>
  <c r="AL567" i="1"/>
  <c r="AM567" i="1"/>
  <c r="AN567" i="1" s="1"/>
  <c r="AK568" i="1"/>
  <c r="AL568" i="1"/>
  <c r="AM568" i="1"/>
  <c r="AN568" i="1" s="1"/>
  <c r="AQ568" i="1"/>
  <c r="AK569" i="1"/>
  <c r="AL569" i="1"/>
  <c r="AM569" i="1"/>
  <c r="AK570" i="1"/>
  <c r="AL570" i="1"/>
  <c r="AM570" i="1"/>
  <c r="AN570" i="1" s="1"/>
  <c r="AK571" i="1"/>
  <c r="AL571" i="1"/>
  <c r="AM571" i="1"/>
  <c r="AN571" i="1" s="1"/>
  <c r="AK572" i="1"/>
  <c r="AL572" i="1"/>
  <c r="AM572" i="1"/>
  <c r="AN572" i="1" s="1"/>
  <c r="AQ572" i="1"/>
  <c r="AK573" i="1"/>
  <c r="AL573" i="1"/>
  <c r="AM573" i="1"/>
  <c r="AK574" i="1"/>
  <c r="AL574" i="1"/>
  <c r="AM574" i="1"/>
  <c r="AN574" i="1" s="1"/>
  <c r="AK575" i="1"/>
  <c r="AL575" i="1"/>
  <c r="AM575" i="1"/>
  <c r="AN575" i="1" s="1"/>
  <c r="AK576" i="1"/>
  <c r="AL576" i="1"/>
  <c r="AM576" i="1"/>
  <c r="AN576" i="1" s="1"/>
  <c r="AK577" i="1"/>
  <c r="AL577" i="1"/>
  <c r="AM577" i="1"/>
  <c r="AK578" i="1"/>
  <c r="AL578" i="1"/>
  <c r="AM578" i="1"/>
  <c r="AN578" i="1" s="1"/>
  <c r="AK579" i="1"/>
  <c r="AL579" i="1"/>
  <c r="AM579" i="1"/>
  <c r="AN579" i="1" s="1"/>
  <c r="AK580" i="1"/>
  <c r="AL580" i="1"/>
  <c r="AM580" i="1"/>
  <c r="AN580" i="1" s="1"/>
  <c r="AK581" i="1"/>
  <c r="AL581" i="1"/>
  <c r="AM581" i="1"/>
  <c r="AK582" i="1"/>
  <c r="AL582" i="1"/>
  <c r="AM582" i="1"/>
  <c r="AN582" i="1" s="1"/>
  <c r="AK583" i="1"/>
  <c r="AL583" i="1"/>
  <c r="AM583" i="1"/>
  <c r="AN583" i="1" s="1"/>
  <c r="AK584" i="1"/>
  <c r="AL584" i="1"/>
  <c r="AM584" i="1"/>
  <c r="AN584" i="1" s="1"/>
  <c r="AQ584" i="1"/>
  <c r="AK585" i="1"/>
  <c r="AL585" i="1"/>
  <c r="AM585" i="1"/>
  <c r="AK586" i="1"/>
  <c r="AL586" i="1"/>
  <c r="AM586" i="1"/>
  <c r="AN586" i="1" s="1"/>
  <c r="AK587" i="1"/>
  <c r="AL587" i="1"/>
  <c r="AM587" i="1"/>
  <c r="AN587" i="1" s="1"/>
  <c r="AK588" i="1"/>
  <c r="AL588" i="1"/>
  <c r="AM588" i="1"/>
  <c r="AN588" i="1" s="1"/>
  <c r="AK589" i="1"/>
  <c r="AL589" i="1"/>
  <c r="AM589" i="1"/>
  <c r="AK590" i="1"/>
  <c r="AL590" i="1"/>
  <c r="AM590" i="1"/>
  <c r="AN590" i="1" s="1"/>
  <c r="AK591" i="1"/>
  <c r="AL591" i="1"/>
  <c r="AM591" i="1"/>
  <c r="AN591" i="1" s="1"/>
  <c r="AK592" i="1"/>
  <c r="AL592" i="1"/>
  <c r="AM592" i="1"/>
  <c r="AN592" i="1" s="1"/>
  <c r="AK593" i="1"/>
  <c r="AL593" i="1"/>
  <c r="AM593" i="1"/>
  <c r="AK594" i="1"/>
  <c r="AL594" i="1"/>
  <c r="AM594" i="1"/>
  <c r="AN594" i="1" s="1"/>
  <c r="AK595" i="1"/>
  <c r="AL595" i="1"/>
  <c r="AM595" i="1"/>
  <c r="AN595" i="1" s="1"/>
  <c r="AK596" i="1"/>
  <c r="AL596" i="1"/>
  <c r="AM596" i="1"/>
  <c r="AN596" i="1" s="1"/>
  <c r="AK597" i="1"/>
  <c r="AL597" i="1"/>
  <c r="AM597" i="1"/>
  <c r="AK598" i="1"/>
  <c r="AL598" i="1"/>
  <c r="AM598" i="1"/>
  <c r="AN598" i="1" s="1"/>
  <c r="AK599" i="1"/>
  <c r="AL599" i="1"/>
  <c r="AM599" i="1"/>
  <c r="AN599" i="1" s="1"/>
  <c r="AK600" i="1"/>
  <c r="AL600" i="1"/>
  <c r="AM600" i="1"/>
  <c r="AN600" i="1" s="1"/>
  <c r="AQ600" i="1"/>
  <c r="AK601" i="1"/>
  <c r="AL601" i="1"/>
  <c r="AM601" i="1"/>
  <c r="AK602" i="1"/>
  <c r="AL602" i="1"/>
  <c r="AM602" i="1"/>
  <c r="AN602" i="1" s="1"/>
  <c r="AK603" i="1"/>
  <c r="AL603" i="1"/>
  <c r="AM603" i="1"/>
  <c r="AN603" i="1" s="1"/>
  <c r="AK604" i="1"/>
  <c r="AL604" i="1"/>
  <c r="AM604" i="1"/>
  <c r="AN604" i="1" s="1"/>
  <c r="AQ604" i="1"/>
  <c r="AK605" i="1"/>
  <c r="AL605" i="1"/>
  <c r="AM605" i="1"/>
  <c r="AK606" i="1"/>
  <c r="AL606" i="1"/>
  <c r="AM606" i="1"/>
  <c r="AN606" i="1" s="1"/>
  <c r="AK607" i="1"/>
  <c r="AL607" i="1"/>
  <c r="AM607" i="1"/>
  <c r="AN607" i="1" s="1"/>
  <c r="AK608" i="1"/>
  <c r="AL608" i="1"/>
  <c r="AM608" i="1"/>
  <c r="AN608" i="1" s="1"/>
  <c r="AQ608" i="1"/>
  <c r="AK609" i="1"/>
  <c r="AL609" i="1"/>
  <c r="AM609" i="1"/>
  <c r="AK610" i="1"/>
  <c r="AL610" i="1"/>
  <c r="AM610" i="1"/>
  <c r="AN610" i="1" s="1"/>
  <c r="AK611" i="1"/>
  <c r="AL611" i="1"/>
  <c r="AM611" i="1"/>
  <c r="AN611" i="1" s="1"/>
  <c r="AK612" i="1"/>
  <c r="AL612" i="1"/>
  <c r="AM612" i="1"/>
  <c r="AN612" i="1" s="1"/>
  <c r="AK613" i="1"/>
  <c r="AL613" i="1"/>
  <c r="AM613" i="1"/>
  <c r="AK614" i="1"/>
  <c r="AL614" i="1"/>
  <c r="AM614" i="1"/>
  <c r="AN614" i="1" s="1"/>
  <c r="AK615" i="1"/>
  <c r="AL615" i="1"/>
  <c r="AM615" i="1"/>
  <c r="AN615" i="1" s="1"/>
  <c r="AK616" i="1"/>
  <c r="AL616" i="1"/>
  <c r="AM616" i="1"/>
  <c r="AN616" i="1" s="1"/>
  <c r="AK617" i="1"/>
  <c r="AL617" i="1"/>
  <c r="AM617" i="1"/>
  <c r="AN617" i="1"/>
  <c r="AQ617" i="1"/>
  <c r="AK618" i="1"/>
  <c r="AL618" i="1"/>
  <c r="AM618" i="1"/>
  <c r="AN618" i="1" s="1"/>
  <c r="AK619" i="1"/>
  <c r="AL619" i="1"/>
  <c r="AM619" i="1"/>
  <c r="AN619" i="1" s="1"/>
  <c r="AQ619" i="1"/>
  <c r="AK620" i="1"/>
  <c r="AL620" i="1"/>
  <c r="AM620" i="1"/>
  <c r="AN620" i="1" s="1"/>
  <c r="AK621" i="1"/>
  <c r="AL621" i="1"/>
  <c r="AM621" i="1"/>
  <c r="AN621" i="1" s="1"/>
  <c r="AQ621" i="1"/>
  <c r="AK622" i="1"/>
  <c r="AL622" i="1"/>
  <c r="AM622" i="1"/>
  <c r="AN622" i="1" s="1"/>
  <c r="AK623" i="1"/>
  <c r="AL623" i="1"/>
  <c r="AM623" i="1"/>
  <c r="AN623" i="1" s="1"/>
  <c r="AK624" i="1"/>
  <c r="AL624" i="1"/>
  <c r="AM624" i="1"/>
  <c r="AN624" i="1" s="1"/>
  <c r="AK625" i="1"/>
  <c r="AL625" i="1"/>
  <c r="AM625" i="1"/>
  <c r="AN625" i="1" s="1"/>
  <c r="AK626" i="1"/>
  <c r="AL626" i="1"/>
  <c r="AM626" i="1"/>
  <c r="AN626" i="1" s="1"/>
  <c r="AK627" i="1"/>
  <c r="AL627" i="1"/>
  <c r="AM627" i="1"/>
  <c r="AN627" i="1" s="1"/>
  <c r="AK628" i="1"/>
  <c r="AL628" i="1"/>
  <c r="AM628" i="1"/>
  <c r="AN628" i="1" s="1"/>
  <c r="AK629" i="1"/>
  <c r="AL629" i="1"/>
  <c r="AM629" i="1"/>
  <c r="AQ629" i="1" s="1"/>
  <c r="AN629" i="1"/>
  <c r="AK630" i="1"/>
  <c r="AL630" i="1"/>
  <c r="AM630" i="1"/>
  <c r="AN630" i="1" s="1"/>
  <c r="AK631" i="1"/>
  <c r="AL631" i="1"/>
  <c r="AM631" i="1"/>
  <c r="AN631" i="1" s="1"/>
  <c r="AQ631" i="1"/>
  <c r="AK632" i="1"/>
  <c r="AL632" i="1"/>
  <c r="AM632" i="1"/>
  <c r="AN632" i="1" s="1"/>
  <c r="AK633" i="1"/>
  <c r="AL633" i="1"/>
  <c r="AM633" i="1"/>
  <c r="AN633" i="1" s="1"/>
  <c r="AQ633" i="1"/>
  <c r="AK634" i="1"/>
  <c r="AL634" i="1"/>
  <c r="AM634" i="1"/>
  <c r="AN634" i="1" s="1"/>
  <c r="AK635" i="1"/>
  <c r="AL635" i="1"/>
  <c r="AM635" i="1"/>
  <c r="AN635" i="1" s="1"/>
  <c r="AK636" i="1"/>
  <c r="AL636" i="1"/>
  <c r="AM636" i="1"/>
  <c r="AN636" i="1" s="1"/>
  <c r="AK637" i="1"/>
  <c r="AL637" i="1"/>
  <c r="AM637" i="1"/>
  <c r="AN637" i="1" s="1"/>
  <c r="AK638" i="1"/>
  <c r="AL638" i="1"/>
  <c r="AM638" i="1"/>
  <c r="AN638" i="1" s="1"/>
  <c r="AK639" i="1"/>
  <c r="AL639" i="1"/>
  <c r="AM639" i="1"/>
  <c r="AN639" i="1" s="1"/>
  <c r="AK640" i="1"/>
  <c r="AL640" i="1"/>
  <c r="AM640" i="1"/>
  <c r="AN640" i="1" s="1"/>
  <c r="AK641" i="1"/>
  <c r="AL641" i="1"/>
  <c r="AM641" i="1"/>
  <c r="AQ641" i="1" s="1"/>
  <c r="AN641" i="1"/>
  <c r="AK642" i="1"/>
  <c r="AL642" i="1"/>
  <c r="AM642" i="1"/>
  <c r="AN642" i="1" s="1"/>
  <c r="AK643" i="1"/>
  <c r="AL643" i="1"/>
  <c r="AM643" i="1"/>
  <c r="AN643" i="1" s="1"/>
  <c r="AQ643" i="1"/>
  <c r="AK644" i="1"/>
  <c r="AL644" i="1"/>
  <c r="AM644" i="1"/>
  <c r="AN644" i="1" s="1"/>
  <c r="AK645" i="1"/>
  <c r="AL645" i="1"/>
  <c r="AM645" i="1"/>
  <c r="AN645" i="1" s="1"/>
  <c r="AK646" i="1"/>
  <c r="AL646" i="1"/>
  <c r="AM646" i="1"/>
  <c r="AN646" i="1" s="1"/>
  <c r="AK647" i="1"/>
  <c r="AL647" i="1"/>
  <c r="AM647" i="1"/>
  <c r="AN647" i="1" s="1"/>
  <c r="AK648" i="1"/>
  <c r="AL648" i="1"/>
  <c r="AM648" i="1"/>
  <c r="AN648" i="1" s="1"/>
  <c r="AK649" i="1"/>
  <c r="AL649" i="1"/>
  <c r="AM649" i="1"/>
  <c r="AQ649" i="1" s="1"/>
  <c r="AN649" i="1"/>
  <c r="AK650" i="1"/>
  <c r="AL650" i="1"/>
  <c r="AM650" i="1"/>
  <c r="AN650" i="1" s="1"/>
  <c r="AK651" i="1"/>
  <c r="AL651" i="1"/>
  <c r="AM651" i="1"/>
  <c r="AN651" i="1" s="1"/>
  <c r="AQ651" i="1"/>
  <c r="AK652" i="1"/>
  <c r="AL652" i="1"/>
  <c r="AM652" i="1"/>
  <c r="AN652" i="1" s="1"/>
  <c r="AK653" i="1"/>
  <c r="AL653" i="1"/>
  <c r="AM653" i="1"/>
  <c r="AN653" i="1" s="1"/>
  <c r="AQ653" i="1"/>
  <c r="AK654" i="1"/>
  <c r="AL654" i="1"/>
  <c r="AM654" i="1"/>
  <c r="AN654" i="1" s="1"/>
  <c r="AK655" i="1"/>
  <c r="AL655" i="1"/>
  <c r="AM655" i="1"/>
  <c r="AN655" i="1" s="1"/>
  <c r="AK656" i="1"/>
  <c r="AL656" i="1"/>
  <c r="AM656" i="1"/>
  <c r="AN656" i="1" s="1"/>
  <c r="AK657" i="1"/>
  <c r="AL657" i="1"/>
  <c r="AM657" i="1"/>
  <c r="AN657" i="1" s="1"/>
  <c r="AK658" i="1"/>
  <c r="AL658" i="1"/>
  <c r="AM658" i="1"/>
  <c r="AN658" i="1" s="1"/>
  <c r="AK659" i="1"/>
  <c r="AL659" i="1"/>
  <c r="AM659" i="1"/>
  <c r="AN659" i="1" s="1"/>
  <c r="AK660" i="1"/>
  <c r="AL660" i="1"/>
  <c r="AM660" i="1"/>
  <c r="AN660" i="1" s="1"/>
  <c r="AK661" i="1"/>
  <c r="AL661" i="1"/>
  <c r="AM661" i="1"/>
  <c r="AQ661" i="1" s="1"/>
  <c r="AN661" i="1"/>
  <c r="AK662" i="1"/>
  <c r="AL662" i="1"/>
  <c r="AM662" i="1"/>
  <c r="AN662" i="1" s="1"/>
  <c r="AK663" i="1"/>
  <c r="AL663" i="1"/>
  <c r="AM663" i="1"/>
  <c r="AN663" i="1" s="1"/>
  <c r="AQ663" i="1"/>
  <c r="AK664" i="1"/>
  <c r="AL664" i="1"/>
  <c r="AM664" i="1"/>
  <c r="AN664" i="1" s="1"/>
  <c r="AK665" i="1"/>
  <c r="AL665" i="1"/>
  <c r="AM665" i="1"/>
  <c r="AN665" i="1"/>
  <c r="AQ665" i="1"/>
  <c r="AK666" i="1"/>
  <c r="AL666" i="1"/>
  <c r="AM666" i="1"/>
  <c r="AN666" i="1" s="1"/>
  <c r="AK667" i="1"/>
  <c r="AL667" i="1"/>
  <c r="AM667" i="1"/>
  <c r="AN667" i="1" s="1"/>
  <c r="AQ667" i="1"/>
  <c r="AK668" i="1"/>
  <c r="AL668" i="1"/>
  <c r="AM668" i="1"/>
  <c r="AN668" i="1" s="1"/>
  <c r="AK669" i="1"/>
  <c r="AL669" i="1"/>
  <c r="AM669" i="1"/>
  <c r="AN669" i="1" s="1"/>
  <c r="AK670" i="1"/>
  <c r="AL670" i="1"/>
  <c r="AM670" i="1"/>
  <c r="AN670" i="1" s="1"/>
  <c r="AK671" i="1"/>
  <c r="AL671" i="1"/>
  <c r="AM671" i="1"/>
  <c r="AN671" i="1" s="1"/>
  <c r="AK672" i="1"/>
  <c r="AL672" i="1"/>
  <c r="AM672" i="1"/>
  <c r="AN672" i="1" s="1"/>
  <c r="AK673" i="1"/>
  <c r="AL673" i="1"/>
  <c r="AM673" i="1"/>
  <c r="AQ673" i="1" s="1"/>
  <c r="AN673" i="1"/>
  <c r="AK674" i="1"/>
  <c r="AL674" i="1"/>
  <c r="AM674" i="1"/>
  <c r="AN674" i="1" s="1"/>
  <c r="AK675" i="1"/>
  <c r="AL675" i="1"/>
  <c r="AM675" i="1"/>
  <c r="AN675" i="1" s="1"/>
  <c r="AQ675" i="1"/>
  <c r="AK676" i="1"/>
  <c r="AL676" i="1"/>
  <c r="AM676" i="1"/>
  <c r="AN676" i="1" s="1"/>
  <c r="AK677" i="1"/>
  <c r="AL677" i="1"/>
  <c r="AM677" i="1"/>
  <c r="AN677" i="1" s="1"/>
  <c r="AK678" i="1"/>
  <c r="AL678" i="1"/>
  <c r="AM678" i="1"/>
  <c r="AN678" i="1" s="1"/>
  <c r="AK679" i="1"/>
  <c r="AL679" i="1"/>
  <c r="AM679" i="1"/>
  <c r="AN679" i="1" s="1"/>
  <c r="AK680" i="1"/>
  <c r="AL680" i="1"/>
  <c r="AM680" i="1"/>
  <c r="AN680" i="1" s="1"/>
  <c r="AK681" i="1"/>
  <c r="AL681" i="1"/>
  <c r="AM681" i="1"/>
  <c r="AN681" i="1"/>
  <c r="AQ681" i="1"/>
  <c r="AK682" i="1"/>
  <c r="AL682" i="1"/>
  <c r="AM682" i="1"/>
  <c r="AN682" i="1" s="1"/>
  <c r="AK683" i="1"/>
  <c r="AL683" i="1"/>
  <c r="AM683" i="1"/>
  <c r="AN683" i="1" s="1"/>
  <c r="AQ683" i="1"/>
  <c r="AK684" i="1"/>
  <c r="AL684" i="1"/>
  <c r="AM684" i="1"/>
  <c r="AN684" i="1" s="1"/>
  <c r="AK685" i="1"/>
  <c r="AL685" i="1"/>
  <c r="AM685" i="1"/>
  <c r="AN685" i="1" s="1"/>
  <c r="AQ685" i="1"/>
  <c r="AK686" i="1"/>
  <c r="AL686" i="1"/>
  <c r="AM686" i="1"/>
  <c r="AN686" i="1" s="1"/>
  <c r="AK687" i="1"/>
  <c r="AL687" i="1"/>
  <c r="AM687" i="1"/>
  <c r="AN687" i="1" s="1"/>
  <c r="AK688" i="1"/>
  <c r="AL688" i="1"/>
  <c r="AM688" i="1"/>
  <c r="AN688" i="1" s="1"/>
  <c r="AK689" i="1"/>
  <c r="AL689" i="1"/>
  <c r="AM689" i="1"/>
  <c r="AN689" i="1" s="1"/>
  <c r="AK690" i="1"/>
  <c r="AL690" i="1"/>
  <c r="AM690" i="1"/>
  <c r="AN690" i="1" s="1"/>
  <c r="AK691" i="1"/>
  <c r="AL691" i="1"/>
  <c r="AM691" i="1"/>
  <c r="AN691" i="1" s="1"/>
  <c r="AK692" i="1"/>
  <c r="AL692" i="1"/>
  <c r="AM692" i="1"/>
  <c r="AN692" i="1" s="1"/>
  <c r="AK693" i="1"/>
  <c r="AL693" i="1"/>
  <c r="AM693" i="1"/>
  <c r="AQ693" i="1" s="1"/>
  <c r="AN693" i="1"/>
  <c r="AK694" i="1"/>
  <c r="AL694" i="1"/>
  <c r="AM694" i="1"/>
  <c r="AN694" i="1" s="1"/>
  <c r="AK695" i="1"/>
  <c r="AL695" i="1"/>
  <c r="AM695" i="1"/>
  <c r="AN695" i="1" s="1"/>
  <c r="AQ695" i="1"/>
  <c r="AK696" i="1"/>
  <c r="AL696" i="1"/>
  <c r="AM696" i="1"/>
  <c r="AN696" i="1" s="1"/>
  <c r="AK697" i="1"/>
  <c r="AL697" i="1"/>
  <c r="AM697" i="1"/>
  <c r="AN697" i="1" s="1"/>
  <c r="AQ697" i="1"/>
  <c r="AK698" i="1"/>
  <c r="AL698" i="1"/>
  <c r="AM698" i="1"/>
  <c r="AN698" i="1" s="1"/>
  <c r="AK699" i="1"/>
  <c r="AL699" i="1"/>
  <c r="AM699" i="1"/>
  <c r="AN699" i="1" s="1"/>
  <c r="AK700" i="1"/>
  <c r="AL700" i="1"/>
  <c r="AM700" i="1"/>
  <c r="AN700" i="1" s="1"/>
  <c r="AK701" i="1"/>
  <c r="AL701" i="1"/>
  <c r="AM701" i="1"/>
  <c r="AN701" i="1" s="1"/>
  <c r="AK702" i="1"/>
  <c r="AL702" i="1"/>
  <c r="AM702" i="1"/>
  <c r="AN702" i="1" s="1"/>
  <c r="AK703" i="1"/>
  <c r="AL703" i="1"/>
  <c r="AM703" i="1"/>
  <c r="AN703" i="1" s="1"/>
  <c r="AK704" i="1"/>
  <c r="AL704" i="1"/>
  <c r="AM704" i="1"/>
  <c r="AN704" i="1" s="1"/>
  <c r="AK705" i="1"/>
  <c r="AL705" i="1"/>
  <c r="AM705" i="1"/>
  <c r="AN705" i="1"/>
  <c r="AQ705" i="1"/>
  <c r="AK706" i="1"/>
  <c r="AL706" i="1"/>
  <c r="AM706" i="1"/>
  <c r="AN706" i="1" s="1"/>
  <c r="AK707" i="1"/>
  <c r="AL707" i="1"/>
  <c r="AM707" i="1"/>
  <c r="AN707" i="1" s="1"/>
  <c r="AQ707" i="1"/>
  <c r="AK708" i="1"/>
  <c r="AL708" i="1"/>
  <c r="AM708" i="1"/>
  <c r="AN708" i="1" s="1"/>
  <c r="AK709" i="1"/>
  <c r="AL709" i="1"/>
  <c r="AM709" i="1"/>
  <c r="AN709" i="1" s="1"/>
  <c r="AK710" i="1"/>
  <c r="AL710" i="1"/>
  <c r="AM710" i="1"/>
  <c r="AN710" i="1" s="1"/>
  <c r="AK711" i="1"/>
  <c r="AL711" i="1"/>
  <c r="AM711" i="1"/>
  <c r="AN711" i="1" s="1"/>
  <c r="AK712" i="1"/>
  <c r="AL712" i="1"/>
  <c r="AM712" i="1"/>
  <c r="AN712" i="1" s="1"/>
  <c r="AK713" i="1"/>
  <c r="AL713" i="1"/>
  <c r="AM713" i="1"/>
  <c r="AN713" i="1"/>
  <c r="AQ713" i="1"/>
  <c r="AK714" i="1"/>
  <c r="AL714" i="1"/>
  <c r="AM714" i="1"/>
  <c r="AN714" i="1" s="1"/>
  <c r="AK715" i="1"/>
  <c r="AL715" i="1"/>
  <c r="AM715" i="1"/>
  <c r="AN715" i="1" s="1"/>
  <c r="AQ715" i="1"/>
  <c r="AK716" i="1"/>
  <c r="AL716" i="1"/>
  <c r="AM716" i="1"/>
  <c r="AN716" i="1" s="1"/>
  <c r="AK717" i="1"/>
  <c r="AL717" i="1"/>
  <c r="AM717" i="1"/>
  <c r="AN717" i="1"/>
  <c r="AQ717" i="1"/>
  <c r="AK718" i="1"/>
  <c r="AL718" i="1"/>
  <c r="AM718" i="1"/>
  <c r="AN718" i="1" s="1"/>
  <c r="AK719" i="1"/>
  <c r="AL719" i="1"/>
  <c r="AM719" i="1"/>
  <c r="AN719" i="1" s="1"/>
  <c r="AQ719" i="1"/>
  <c r="AK720" i="1"/>
  <c r="AL720" i="1"/>
  <c r="AM720" i="1"/>
  <c r="AN720" i="1" s="1"/>
  <c r="AK721" i="1"/>
  <c r="AL721" i="1"/>
  <c r="AM721" i="1"/>
  <c r="AN721" i="1" s="1"/>
  <c r="AK722" i="1"/>
  <c r="AL722" i="1"/>
  <c r="AM722" i="1"/>
  <c r="AN722" i="1" s="1"/>
  <c r="AK723" i="1"/>
  <c r="AL723" i="1"/>
  <c r="AM723" i="1"/>
  <c r="AN723" i="1" s="1"/>
  <c r="AK724" i="1"/>
  <c r="AL724" i="1"/>
  <c r="AM724" i="1"/>
  <c r="AN724" i="1" s="1"/>
  <c r="AK725" i="1"/>
  <c r="AL725" i="1"/>
  <c r="AM725" i="1"/>
  <c r="AQ725" i="1" s="1"/>
  <c r="AN725" i="1"/>
  <c r="AK726" i="1"/>
  <c r="AL726" i="1"/>
  <c r="AM726" i="1"/>
  <c r="AN726" i="1" s="1"/>
  <c r="AK727" i="1"/>
  <c r="AL727" i="1"/>
  <c r="AM727" i="1"/>
  <c r="AN727" i="1" s="1"/>
  <c r="AQ727" i="1"/>
  <c r="AK728" i="1"/>
  <c r="AL728" i="1"/>
  <c r="AM728" i="1"/>
  <c r="AN728" i="1" s="1"/>
  <c r="AK729" i="1"/>
  <c r="AL729" i="1"/>
  <c r="AM729" i="1"/>
  <c r="AN729" i="1" s="1"/>
  <c r="AQ729" i="1"/>
  <c r="AK730" i="1"/>
  <c r="AL730" i="1"/>
  <c r="AM730" i="1"/>
  <c r="AN730" i="1" s="1"/>
  <c r="AK731" i="1"/>
  <c r="AL731" i="1"/>
  <c r="AM731" i="1"/>
  <c r="AQ731" i="1" s="1"/>
  <c r="AN731" i="1"/>
  <c r="AK732" i="1"/>
  <c r="AL732" i="1"/>
  <c r="AM732" i="1"/>
  <c r="AN732" i="1" s="1"/>
  <c r="AQ732" i="1"/>
  <c r="AK733" i="1"/>
  <c r="AL733" i="1"/>
  <c r="AM733" i="1"/>
  <c r="AN733" i="1" s="1"/>
  <c r="AK734" i="1"/>
  <c r="AL734" i="1"/>
  <c r="AM734" i="1"/>
  <c r="AN734" i="1" s="1"/>
  <c r="AK735" i="1"/>
  <c r="AL735" i="1"/>
  <c r="AM735" i="1"/>
  <c r="AQ735" i="1" s="1"/>
  <c r="AK736" i="1"/>
  <c r="AL736" i="1"/>
  <c r="AM736" i="1"/>
  <c r="AN736" i="1" s="1"/>
  <c r="AK737" i="1"/>
  <c r="AL737" i="1"/>
  <c r="AM737" i="1"/>
  <c r="AN737" i="1" s="1"/>
  <c r="AQ737" i="1"/>
  <c r="AK738" i="1"/>
  <c r="AL738" i="1"/>
  <c r="AM738" i="1"/>
  <c r="AN738" i="1" s="1"/>
  <c r="AK739" i="1"/>
  <c r="AL739" i="1"/>
  <c r="AM739" i="1"/>
  <c r="AN739" i="1" s="1"/>
  <c r="AK740" i="1"/>
  <c r="AL740" i="1"/>
  <c r="AM740" i="1"/>
  <c r="AN740" i="1" s="1"/>
  <c r="AK741" i="1"/>
  <c r="AL741" i="1"/>
  <c r="AM741" i="1"/>
  <c r="AN741" i="1" s="1"/>
  <c r="AK742" i="1"/>
  <c r="AL742" i="1"/>
  <c r="AM742" i="1"/>
  <c r="AN742" i="1" s="1"/>
  <c r="AK743" i="1"/>
  <c r="AL743" i="1"/>
  <c r="AM743" i="1"/>
  <c r="AN743" i="1"/>
  <c r="AQ743" i="1"/>
  <c r="AK744" i="1"/>
  <c r="AL744" i="1"/>
  <c r="AM744" i="1"/>
  <c r="AN744" i="1" s="1"/>
  <c r="AQ744" i="1"/>
  <c r="AK745" i="1"/>
  <c r="AL745" i="1"/>
  <c r="AM745" i="1"/>
  <c r="AN745" i="1" s="1"/>
  <c r="AK746" i="1"/>
  <c r="AL746" i="1"/>
  <c r="AM746" i="1"/>
  <c r="AN746" i="1" s="1"/>
  <c r="AK747" i="1"/>
  <c r="AL747" i="1"/>
  <c r="AM747" i="1"/>
  <c r="AQ747" i="1" s="1"/>
  <c r="AK748" i="1"/>
  <c r="AL748" i="1"/>
  <c r="AM748" i="1"/>
  <c r="AN748" i="1" s="1"/>
  <c r="AQ748" i="1"/>
  <c r="AK749" i="1"/>
  <c r="AL749" i="1"/>
  <c r="AM749" i="1"/>
  <c r="AN749" i="1" s="1"/>
  <c r="AK750" i="1"/>
  <c r="AL750" i="1"/>
  <c r="AM750" i="1"/>
  <c r="AN750" i="1" s="1"/>
  <c r="AK751" i="1"/>
  <c r="AL751" i="1"/>
  <c r="AM751" i="1"/>
  <c r="AN751" i="1" s="1"/>
  <c r="AK752" i="1"/>
  <c r="AL752" i="1"/>
  <c r="AM752" i="1"/>
  <c r="AN752" i="1" s="1"/>
  <c r="AK753" i="1"/>
  <c r="AL753" i="1"/>
  <c r="AM753" i="1"/>
  <c r="AN753" i="1" s="1"/>
  <c r="AK754" i="1"/>
  <c r="AL754" i="1"/>
  <c r="AM754" i="1"/>
  <c r="AN754" i="1" s="1"/>
  <c r="AQ754" i="1"/>
  <c r="AK755" i="1"/>
  <c r="AL755" i="1"/>
  <c r="AM755" i="1"/>
  <c r="AQ755" i="1" s="1"/>
  <c r="AK756" i="1"/>
  <c r="AL756" i="1"/>
  <c r="AM756" i="1"/>
  <c r="AN756" i="1" s="1"/>
  <c r="AK757" i="1"/>
  <c r="AL757" i="1"/>
  <c r="AM757" i="1"/>
  <c r="AN757" i="1" s="1"/>
  <c r="AQ757" i="1"/>
  <c r="AK758" i="1"/>
  <c r="AL758" i="1"/>
  <c r="AM758" i="1"/>
  <c r="AN758" i="1" s="1"/>
  <c r="AK759" i="1"/>
  <c r="AL759" i="1"/>
  <c r="AM759" i="1"/>
  <c r="AN759" i="1" s="1"/>
  <c r="AK760" i="1"/>
  <c r="AL760" i="1"/>
  <c r="AM760" i="1"/>
  <c r="AN760" i="1" s="1"/>
  <c r="AK761" i="1"/>
  <c r="AL761" i="1"/>
  <c r="AM761" i="1"/>
  <c r="AN761" i="1" s="1"/>
  <c r="AK762" i="1"/>
  <c r="AL762" i="1"/>
  <c r="AM762" i="1"/>
  <c r="AN762" i="1" s="1"/>
  <c r="AQ762" i="1"/>
  <c r="AK763" i="1"/>
  <c r="AL763" i="1"/>
  <c r="AM763" i="1"/>
  <c r="AQ763" i="1" s="1"/>
  <c r="AK764" i="1"/>
  <c r="AL764" i="1"/>
  <c r="AM764" i="1"/>
  <c r="AN764" i="1" s="1"/>
  <c r="AK765" i="1"/>
  <c r="AL765" i="1"/>
  <c r="AM765" i="1"/>
  <c r="AN765" i="1" s="1"/>
  <c r="AQ765" i="1"/>
  <c r="AK766" i="1"/>
  <c r="AL766" i="1"/>
  <c r="AM766" i="1"/>
  <c r="AN766" i="1" s="1"/>
  <c r="AK767" i="1"/>
  <c r="AL767" i="1"/>
  <c r="AM767" i="1"/>
  <c r="AN767" i="1" s="1"/>
  <c r="AK768" i="1"/>
  <c r="AL768" i="1"/>
  <c r="AM768" i="1"/>
  <c r="AN768" i="1" s="1"/>
  <c r="AK769" i="1"/>
  <c r="AL769" i="1"/>
  <c r="AM769" i="1"/>
  <c r="AN769" i="1" s="1"/>
  <c r="AK770" i="1"/>
  <c r="AL770" i="1"/>
  <c r="AM770" i="1"/>
  <c r="AN770" i="1" s="1"/>
  <c r="AQ770" i="1"/>
  <c r="AK771" i="1"/>
  <c r="AL771" i="1"/>
  <c r="AM771" i="1"/>
  <c r="AQ771" i="1" s="1"/>
  <c r="AK772" i="1"/>
  <c r="AL772" i="1"/>
  <c r="AM772" i="1"/>
  <c r="AN772" i="1" s="1"/>
  <c r="AK773" i="1"/>
  <c r="AL773" i="1"/>
  <c r="AM773" i="1"/>
  <c r="AN773" i="1" s="1"/>
  <c r="AQ773" i="1"/>
  <c r="AK774" i="1"/>
  <c r="AL774" i="1"/>
  <c r="AM774" i="1"/>
  <c r="AN774" i="1" s="1"/>
  <c r="AK775" i="1"/>
  <c r="AL775" i="1"/>
  <c r="AM775" i="1"/>
  <c r="AN775" i="1" s="1"/>
  <c r="AK776" i="1"/>
  <c r="AL776" i="1"/>
  <c r="AM776" i="1"/>
  <c r="AN776" i="1" s="1"/>
  <c r="AK777" i="1"/>
  <c r="AL777" i="1"/>
  <c r="AM777" i="1"/>
  <c r="AN777" i="1" s="1"/>
  <c r="AQ777" i="1"/>
  <c r="AK778" i="1"/>
  <c r="AL778" i="1"/>
  <c r="AM778" i="1"/>
  <c r="AN778" i="1" s="1"/>
  <c r="AQ778" i="1"/>
  <c r="AK779" i="1"/>
  <c r="AL779" i="1"/>
  <c r="AM779" i="1"/>
  <c r="AQ779" i="1" s="1"/>
  <c r="AK780" i="1"/>
  <c r="AL780" i="1"/>
  <c r="AM780" i="1"/>
  <c r="AN780" i="1" s="1"/>
  <c r="AK781" i="1"/>
  <c r="AL781" i="1"/>
  <c r="AM781" i="1"/>
  <c r="AN781" i="1" s="1"/>
  <c r="AQ781" i="1"/>
  <c r="AK782" i="1"/>
  <c r="AL782" i="1"/>
  <c r="AM782" i="1"/>
  <c r="AN782" i="1" s="1"/>
  <c r="AK783" i="1"/>
  <c r="AL783" i="1"/>
  <c r="AM783" i="1"/>
  <c r="AN783" i="1" s="1"/>
  <c r="AK784" i="1"/>
  <c r="AL784" i="1"/>
  <c r="AM784" i="1"/>
  <c r="AN784" i="1" s="1"/>
  <c r="AK785" i="1"/>
  <c r="AL785" i="1"/>
  <c r="AM785" i="1"/>
  <c r="AN785" i="1" s="1"/>
  <c r="AQ785" i="1"/>
  <c r="AK786" i="1"/>
  <c r="AL786" i="1"/>
  <c r="AM786" i="1"/>
  <c r="AN786" i="1" s="1"/>
  <c r="AQ786" i="1"/>
  <c r="AK787" i="1"/>
  <c r="AL787" i="1"/>
  <c r="AM787" i="1"/>
  <c r="AQ787" i="1" s="1"/>
  <c r="AK788" i="1"/>
  <c r="AL788" i="1"/>
  <c r="AM788" i="1"/>
  <c r="AN788" i="1" s="1"/>
  <c r="AQ788" i="1"/>
  <c r="AK789" i="1"/>
  <c r="AL789" i="1"/>
  <c r="AM789" i="1"/>
  <c r="AN789" i="1" s="1"/>
  <c r="AQ789" i="1"/>
  <c r="AK790" i="1"/>
  <c r="AL790" i="1"/>
  <c r="AM790" i="1"/>
  <c r="AN790" i="1" s="1"/>
  <c r="AQ790" i="1"/>
  <c r="AK791" i="1"/>
  <c r="AL791" i="1"/>
  <c r="AM791" i="1"/>
  <c r="AN791" i="1" s="1"/>
  <c r="AK792" i="1"/>
  <c r="AL792" i="1"/>
  <c r="AM792" i="1"/>
  <c r="AN792" i="1" s="1"/>
  <c r="AK793" i="1"/>
  <c r="AL793" i="1"/>
  <c r="AM793" i="1"/>
  <c r="AN793" i="1" s="1"/>
  <c r="AQ793" i="1"/>
  <c r="AK794" i="1"/>
  <c r="AL794" i="1"/>
  <c r="AM794" i="1"/>
  <c r="AN794" i="1" s="1"/>
  <c r="AK795" i="1"/>
  <c r="AL795" i="1"/>
  <c r="AM795" i="1"/>
  <c r="AQ795" i="1" s="1"/>
  <c r="AK796" i="1"/>
  <c r="AL796" i="1"/>
  <c r="AM796" i="1"/>
  <c r="AN796" i="1" s="1"/>
  <c r="AQ796" i="1"/>
  <c r="AK797" i="1"/>
  <c r="AL797" i="1"/>
  <c r="AM797" i="1"/>
  <c r="AN797" i="1" s="1"/>
  <c r="AQ797" i="1"/>
  <c r="AK798" i="1"/>
  <c r="AL798" i="1"/>
  <c r="AM798" i="1"/>
  <c r="AN798" i="1" s="1"/>
  <c r="AQ798" i="1"/>
  <c r="AK799" i="1"/>
  <c r="AL799" i="1"/>
  <c r="AM799" i="1"/>
  <c r="AN799" i="1" s="1"/>
  <c r="AK800" i="1"/>
  <c r="AL800" i="1"/>
  <c r="AM800" i="1"/>
  <c r="AN800" i="1" s="1"/>
  <c r="AK801" i="1"/>
  <c r="AL801" i="1"/>
  <c r="AM801" i="1"/>
  <c r="AN801" i="1" s="1"/>
  <c r="AK802" i="1"/>
  <c r="AL802" i="1"/>
  <c r="AM802" i="1"/>
  <c r="AN802" i="1" s="1"/>
  <c r="AK803" i="1"/>
  <c r="AL803" i="1"/>
  <c r="AM803" i="1"/>
  <c r="AQ803" i="1" s="1"/>
  <c r="AK804" i="1"/>
  <c r="AL804" i="1"/>
  <c r="AM804" i="1"/>
  <c r="AN804" i="1" s="1"/>
  <c r="AQ804" i="1"/>
  <c r="AK805" i="1"/>
  <c r="AL805" i="1"/>
  <c r="AM805" i="1"/>
  <c r="AN805" i="1" s="1"/>
  <c r="AK806" i="1"/>
  <c r="AL806" i="1"/>
  <c r="AM806" i="1"/>
  <c r="AN806" i="1" s="1"/>
  <c r="AK807" i="1"/>
  <c r="AL807" i="1"/>
  <c r="AM807" i="1"/>
  <c r="AQ807" i="1" s="1"/>
  <c r="AN807" i="1"/>
  <c r="AK808" i="1"/>
  <c r="AL808" i="1"/>
  <c r="AM808" i="1"/>
  <c r="AN808" i="1" s="1"/>
  <c r="AQ808" i="1"/>
  <c r="AK809" i="1"/>
  <c r="AL809" i="1"/>
  <c r="AM809" i="1"/>
  <c r="AN809" i="1" s="1"/>
  <c r="AK810" i="1"/>
  <c r="AL810" i="1"/>
  <c r="AM810" i="1"/>
  <c r="AN810" i="1" s="1"/>
  <c r="AQ810" i="1"/>
  <c r="AK811" i="1"/>
  <c r="AL811" i="1"/>
  <c r="AM811" i="1"/>
  <c r="AQ811" i="1" s="1"/>
  <c r="AN811" i="1"/>
  <c r="AK812" i="1"/>
  <c r="AL812" i="1"/>
  <c r="AM812" i="1"/>
  <c r="AN812" i="1" s="1"/>
  <c r="AQ812" i="1"/>
  <c r="AK813" i="1"/>
  <c r="AL813" i="1"/>
  <c r="AM813" i="1"/>
  <c r="AN813" i="1" s="1"/>
  <c r="AK814" i="1"/>
  <c r="AL814" i="1"/>
  <c r="AM814" i="1"/>
  <c r="AN814" i="1" s="1"/>
  <c r="AK815" i="1"/>
  <c r="AL815" i="1"/>
  <c r="AM815" i="1"/>
  <c r="AN815" i="1"/>
  <c r="AQ815" i="1"/>
  <c r="AK816" i="1"/>
  <c r="AL816" i="1"/>
  <c r="AM816" i="1"/>
  <c r="AN816" i="1" s="1"/>
  <c r="AQ816" i="1"/>
  <c r="AK817" i="1"/>
  <c r="AL817" i="1"/>
  <c r="AM817" i="1"/>
  <c r="AN817" i="1" s="1"/>
  <c r="AK818" i="1"/>
  <c r="AL818" i="1"/>
  <c r="AM818" i="1"/>
  <c r="AN818" i="1" s="1"/>
  <c r="AQ818" i="1"/>
  <c r="AK819" i="1"/>
  <c r="AL819" i="1"/>
  <c r="AM819" i="1"/>
  <c r="AN819" i="1"/>
  <c r="AQ819" i="1"/>
  <c r="AK820" i="1"/>
  <c r="AL820" i="1"/>
  <c r="AM820" i="1"/>
  <c r="AN820" i="1" s="1"/>
  <c r="AQ820" i="1"/>
  <c r="AK821" i="1"/>
  <c r="AL821" i="1"/>
  <c r="AM821" i="1"/>
  <c r="AN821" i="1" s="1"/>
  <c r="AK822" i="1"/>
  <c r="AL822" i="1"/>
  <c r="AM822" i="1"/>
  <c r="AN822" i="1" s="1"/>
  <c r="AK823" i="1"/>
  <c r="AL823" i="1"/>
  <c r="AM823" i="1"/>
  <c r="AN823" i="1" s="1"/>
  <c r="AK824" i="1"/>
  <c r="AL824" i="1"/>
  <c r="AM824" i="1"/>
  <c r="AN824" i="1" s="1"/>
  <c r="AQ824" i="1"/>
  <c r="AK825" i="1"/>
  <c r="AL825" i="1"/>
  <c r="AM825" i="1"/>
  <c r="AN825" i="1" s="1"/>
  <c r="AK826" i="1"/>
  <c r="AL826" i="1"/>
  <c r="AM826" i="1"/>
  <c r="AN826" i="1" s="1"/>
  <c r="AK827" i="1"/>
  <c r="AL827" i="1"/>
  <c r="AM827" i="1"/>
  <c r="AN827" i="1" s="1"/>
  <c r="AK828" i="1"/>
  <c r="AL828" i="1"/>
  <c r="AM828" i="1"/>
  <c r="AN828" i="1" s="1"/>
  <c r="AK829" i="1"/>
  <c r="AL829" i="1"/>
  <c r="AM829" i="1"/>
  <c r="AN829" i="1" s="1"/>
  <c r="AQ829" i="1"/>
  <c r="AK830" i="1"/>
  <c r="AL830" i="1"/>
  <c r="AM830" i="1"/>
  <c r="AN830" i="1" s="1"/>
  <c r="AK831" i="1"/>
  <c r="AL831" i="1"/>
  <c r="AM831" i="1"/>
  <c r="AN831" i="1"/>
  <c r="AQ831" i="1"/>
  <c r="AK832" i="1"/>
  <c r="AL832" i="1"/>
  <c r="AM832" i="1"/>
  <c r="AN832" i="1" s="1"/>
  <c r="AK833" i="1"/>
  <c r="AL833" i="1"/>
  <c r="AM833" i="1"/>
  <c r="AN833" i="1" s="1"/>
  <c r="AK834" i="1"/>
  <c r="AL834" i="1"/>
  <c r="AM834" i="1"/>
  <c r="AN834" i="1" s="1"/>
  <c r="AK835" i="1"/>
  <c r="AL835" i="1"/>
  <c r="AM835" i="1"/>
  <c r="AQ835" i="1" s="1"/>
  <c r="AK836" i="1"/>
  <c r="AL836" i="1"/>
  <c r="AM836" i="1"/>
  <c r="AN836" i="1" s="1"/>
  <c r="AQ836" i="1"/>
  <c r="AK837" i="1"/>
  <c r="AL837" i="1"/>
  <c r="AM837" i="1"/>
  <c r="AN837" i="1" s="1"/>
  <c r="AQ837" i="1"/>
  <c r="AK838" i="1"/>
  <c r="AL838" i="1"/>
  <c r="AM838" i="1"/>
  <c r="AN838" i="1" s="1"/>
  <c r="AK839" i="1"/>
  <c r="AL839" i="1"/>
  <c r="AM839" i="1"/>
  <c r="AN839" i="1" s="1"/>
  <c r="AK840" i="1"/>
  <c r="AL840" i="1"/>
  <c r="AM840" i="1"/>
  <c r="AN840" i="1" s="1"/>
  <c r="AK841" i="1"/>
  <c r="AL841" i="1"/>
  <c r="AM841" i="1"/>
  <c r="AN841" i="1" s="1"/>
  <c r="AQ841" i="1"/>
  <c r="AK842" i="1"/>
  <c r="AL842" i="1"/>
  <c r="AM842" i="1"/>
  <c r="AN842" i="1" s="1"/>
  <c r="AK843" i="1"/>
  <c r="AL843" i="1"/>
  <c r="AM843" i="1"/>
  <c r="AN843" i="1"/>
  <c r="AQ843" i="1"/>
  <c r="AK844" i="1"/>
  <c r="AL844" i="1"/>
  <c r="AM844" i="1"/>
  <c r="AN844" i="1" s="1"/>
  <c r="AK845" i="1"/>
  <c r="AL845" i="1"/>
  <c r="AM845" i="1"/>
  <c r="AN845" i="1" s="1"/>
  <c r="AK846" i="1"/>
  <c r="AL846" i="1"/>
  <c r="AM846" i="1"/>
  <c r="AN846" i="1" s="1"/>
  <c r="AK847" i="1"/>
  <c r="AL847" i="1"/>
  <c r="AM847" i="1"/>
  <c r="AN847" i="1" s="1"/>
  <c r="AQ847" i="1"/>
  <c r="AK848" i="1"/>
  <c r="AL848" i="1"/>
  <c r="AM848" i="1"/>
  <c r="AN848" i="1" s="1"/>
  <c r="AK849" i="1"/>
  <c r="AL849" i="1"/>
  <c r="AM849" i="1"/>
  <c r="AN849" i="1" s="1"/>
  <c r="AK850" i="1"/>
  <c r="AL850" i="1"/>
  <c r="AM850" i="1"/>
  <c r="AN850" i="1" s="1"/>
  <c r="AQ850" i="1"/>
  <c r="AK851" i="1"/>
  <c r="AL851" i="1"/>
  <c r="AM851" i="1"/>
  <c r="AN851" i="1" s="1"/>
  <c r="AQ851" i="1"/>
  <c r="AK852" i="1"/>
  <c r="AL852" i="1"/>
  <c r="AM852" i="1"/>
  <c r="AN852" i="1" s="1"/>
  <c r="AK853" i="1"/>
  <c r="AL853" i="1"/>
  <c r="AM853" i="1"/>
  <c r="AN853" i="1" s="1"/>
  <c r="AK854" i="1"/>
  <c r="AL854" i="1"/>
  <c r="AM854" i="1"/>
  <c r="AN854" i="1" s="1"/>
  <c r="AK855" i="1"/>
  <c r="AL855" i="1"/>
  <c r="AM855" i="1"/>
  <c r="AQ855" i="1" s="1"/>
  <c r="AK856" i="1"/>
  <c r="AL856" i="1"/>
  <c r="AM856" i="1"/>
  <c r="AN856" i="1" s="1"/>
  <c r="AQ856" i="1"/>
  <c r="AK857" i="1"/>
  <c r="AL857" i="1"/>
  <c r="AM857" i="1"/>
  <c r="AN857" i="1" s="1"/>
  <c r="AQ857" i="1"/>
  <c r="AK858" i="1"/>
  <c r="AL858" i="1"/>
  <c r="AM858" i="1"/>
  <c r="AN858" i="1" s="1"/>
  <c r="AQ858" i="1"/>
  <c r="AK859" i="1"/>
  <c r="AL859" i="1"/>
  <c r="AM859" i="1"/>
  <c r="AN859" i="1" s="1"/>
  <c r="AK860" i="1"/>
  <c r="AL860" i="1"/>
  <c r="AM860" i="1"/>
  <c r="AN860" i="1" s="1"/>
  <c r="AQ860" i="1"/>
  <c r="AK861" i="1"/>
  <c r="AL861" i="1"/>
  <c r="AM861" i="1"/>
  <c r="AN861" i="1" s="1"/>
  <c r="AK862" i="1"/>
  <c r="AL862" i="1"/>
  <c r="AM862" i="1"/>
  <c r="AN862" i="1" s="1"/>
  <c r="AQ862" i="1"/>
  <c r="AK863" i="1"/>
  <c r="AL863" i="1"/>
  <c r="AM863" i="1"/>
  <c r="AQ863" i="1" s="1"/>
  <c r="AK864" i="1"/>
  <c r="AL864" i="1"/>
  <c r="AM864" i="1"/>
  <c r="AN864" i="1" s="1"/>
  <c r="AQ864" i="1"/>
  <c r="AK865" i="1"/>
  <c r="AL865" i="1"/>
  <c r="AM865" i="1"/>
  <c r="AN865" i="1" s="1"/>
  <c r="AQ865" i="1"/>
  <c r="AK866" i="1"/>
  <c r="AL866" i="1"/>
  <c r="AM866" i="1"/>
  <c r="AN866" i="1" s="1"/>
  <c r="AK867" i="1"/>
  <c r="AL867" i="1"/>
  <c r="AM867" i="1"/>
  <c r="AN867" i="1" s="1"/>
  <c r="AK868" i="1"/>
  <c r="AL868" i="1"/>
  <c r="AM868" i="1"/>
  <c r="AN868" i="1" s="1"/>
  <c r="AQ868" i="1"/>
  <c r="AK869" i="1"/>
  <c r="AL869" i="1"/>
  <c r="AM869" i="1"/>
  <c r="AN869" i="1" s="1"/>
  <c r="AK870" i="1"/>
  <c r="AL870" i="1"/>
  <c r="AM870" i="1"/>
  <c r="AN870" i="1" s="1"/>
  <c r="AK871" i="1"/>
  <c r="AL871" i="1"/>
  <c r="AM871" i="1"/>
  <c r="AQ871" i="1" s="1"/>
  <c r="AK872" i="1"/>
  <c r="AL872" i="1"/>
  <c r="AM872" i="1"/>
  <c r="AN872" i="1" s="1"/>
  <c r="AQ872" i="1"/>
  <c r="AK873" i="1"/>
  <c r="AL873" i="1"/>
  <c r="AM873" i="1"/>
  <c r="AN873" i="1" s="1"/>
  <c r="AQ873" i="1"/>
  <c r="AK874" i="1"/>
  <c r="AL874" i="1"/>
  <c r="AM874" i="1"/>
  <c r="AN874" i="1" s="1"/>
  <c r="AQ874" i="1"/>
  <c r="AK875" i="1"/>
  <c r="AL875" i="1"/>
  <c r="AM875" i="1"/>
  <c r="AN875" i="1" s="1"/>
  <c r="AK876" i="1"/>
  <c r="AL876" i="1"/>
  <c r="AM876" i="1"/>
  <c r="AN876" i="1" s="1"/>
  <c r="AK877" i="1"/>
  <c r="AL877" i="1"/>
  <c r="AM877" i="1"/>
  <c r="AN877" i="1" s="1"/>
  <c r="AQ877" i="1"/>
  <c r="AK878" i="1"/>
  <c r="AL878" i="1"/>
  <c r="AM878" i="1"/>
  <c r="AN878" i="1" s="1"/>
  <c r="AK879" i="1"/>
  <c r="AL879" i="1"/>
  <c r="AM879" i="1"/>
  <c r="AN879" i="1" s="1"/>
  <c r="AQ879" i="1"/>
  <c r="AK880" i="1"/>
  <c r="AL880" i="1"/>
  <c r="AM880" i="1"/>
  <c r="AN880" i="1" s="1"/>
  <c r="AK881" i="1"/>
  <c r="AL881" i="1"/>
  <c r="AM881" i="1"/>
  <c r="AN881" i="1" s="1"/>
  <c r="AK882" i="1"/>
  <c r="AL882" i="1"/>
  <c r="AM882" i="1"/>
  <c r="AN882" i="1" s="1"/>
  <c r="AQ882" i="1"/>
  <c r="AK883" i="1"/>
  <c r="AL883" i="1"/>
  <c r="AM883" i="1"/>
  <c r="AN883" i="1"/>
  <c r="AQ883" i="1"/>
  <c r="AK884" i="1"/>
  <c r="AL884" i="1"/>
  <c r="AM884" i="1"/>
  <c r="AN884" i="1" s="1"/>
  <c r="AK885" i="1"/>
  <c r="AL885" i="1"/>
  <c r="AM885" i="1"/>
  <c r="AN885" i="1" s="1"/>
  <c r="AQ885" i="1"/>
  <c r="AK886" i="1"/>
  <c r="AL886" i="1"/>
  <c r="AM886" i="1"/>
  <c r="AN886" i="1" s="1"/>
  <c r="AK887" i="1"/>
  <c r="AL887" i="1"/>
  <c r="AM887" i="1"/>
  <c r="AQ887" i="1" s="1"/>
  <c r="AK888" i="1"/>
  <c r="AL888" i="1"/>
  <c r="AM888" i="1"/>
  <c r="AN888" i="1" s="1"/>
  <c r="AK889" i="1"/>
  <c r="AL889" i="1"/>
  <c r="AM889" i="1"/>
  <c r="AN889" i="1" s="1"/>
  <c r="AK890" i="1"/>
  <c r="AL890" i="1"/>
  <c r="AM890" i="1"/>
  <c r="AN890" i="1" s="1"/>
  <c r="AK891" i="1"/>
  <c r="AL891" i="1"/>
  <c r="AM891" i="1"/>
  <c r="AN891" i="1" s="1"/>
  <c r="AK892" i="1"/>
  <c r="AL892" i="1"/>
  <c r="AM892" i="1"/>
  <c r="AQ892" i="1" s="1"/>
  <c r="AN892" i="1"/>
  <c r="AK893" i="1"/>
  <c r="AL893" i="1"/>
  <c r="AM893" i="1"/>
  <c r="AN893" i="1" s="1"/>
  <c r="AK894" i="1"/>
  <c r="AL894" i="1"/>
  <c r="AM894" i="1"/>
  <c r="AN894" i="1" s="1"/>
  <c r="AK895" i="1"/>
  <c r="AL895" i="1"/>
  <c r="AM895" i="1"/>
  <c r="AN895" i="1" s="1"/>
  <c r="AK896" i="1"/>
  <c r="AL896" i="1"/>
  <c r="AM896" i="1"/>
  <c r="AN896" i="1" s="1"/>
  <c r="AK897" i="1"/>
  <c r="AL897" i="1"/>
  <c r="AM897" i="1"/>
  <c r="AN897" i="1" s="1"/>
  <c r="AQ897" i="1"/>
  <c r="AK898" i="1"/>
  <c r="AL898" i="1"/>
  <c r="AM898" i="1"/>
  <c r="AN898" i="1" s="1"/>
  <c r="AK899" i="1"/>
  <c r="AL899" i="1"/>
  <c r="AM899" i="1"/>
  <c r="AN899" i="1"/>
  <c r="AQ899" i="1"/>
  <c r="AM16" i="1"/>
  <c r="AL16" i="1"/>
  <c r="AK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AQ81" i="1" s="1"/>
  <c r="S82" i="1"/>
  <c r="AQ82" i="1" s="1"/>
  <c r="S83" i="1"/>
  <c r="AQ83" i="1" s="1"/>
  <c r="S84" i="1"/>
  <c r="S85" i="1"/>
  <c r="AQ85" i="1" s="1"/>
  <c r="S86" i="1"/>
  <c r="S87" i="1"/>
  <c r="S88" i="1"/>
  <c r="S89" i="1"/>
  <c r="S90" i="1"/>
  <c r="S91" i="1"/>
  <c r="S92" i="1"/>
  <c r="S93" i="1"/>
  <c r="S94" i="1"/>
  <c r="S95" i="1"/>
  <c r="S96" i="1"/>
  <c r="S97" i="1"/>
  <c r="S98" i="1"/>
  <c r="S99" i="1"/>
  <c r="AQ99" i="1" s="1"/>
  <c r="S100" i="1"/>
  <c r="S101" i="1"/>
  <c r="S102" i="1"/>
  <c r="S103" i="1"/>
  <c r="S104" i="1"/>
  <c r="S105" i="1"/>
  <c r="S106" i="1"/>
  <c r="S107" i="1"/>
  <c r="S108" i="1"/>
  <c r="S109" i="1"/>
  <c r="S110" i="1"/>
  <c r="S111" i="1"/>
  <c r="S112" i="1"/>
  <c r="S113" i="1"/>
  <c r="AQ113" i="1" s="1"/>
  <c r="S114" i="1"/>
  <c r="S115" i="1"/>
  <c r="S116" i="1"/>
  <c r="S117" i="1"/>
  <c r="AQ117" i="1" s="1"/>
  <c r="S118" i="1"/>
  <c r="AQ118" i="1" s="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AQ144" i="1" s="1"/>
  <c r="S145" i="1"/>
  <c r="S146" i="1"/>
  <c r="S147" i="1"/>
  <c r="AQ147" i="1" s="1"/>
  <c r="S148" i="1"/>
  <c r="AQ148" i="1" s="1"/>
  <c r="S149" i="1"/>
  <c r="S150" i="1"/>
  <c r="AQ150" i="1" s="1"/>
  <c r="S151" i="1"/>
  <c r="S152" i="1"/>
  <c r="S153" i="1"/>
  <c r="S154" i="1"/>
  <c r="AQ154" i="1" s="1"/>
  <c r="S155" i="1"/>
  <c r="S156" i="1"/>
  <c r="AQ156" i="1" s="1"/>
  <c r="S157" i="1"/>
  <c r="S158" i="1"/>
  <c r="S159" i="1"/>
  <c r="S160" i="1"/>
  <c r="S161" i="1"/>
  <c r="S162" i="1"/>
  <c r="S163" i="1"/>
  <c r="S164" i="1"/>
  <c r="S165" i="1"/>
  <c r="S166" i="1"/>
  <c r="AQ166" i="1" s="1"/>
  <c r="S167" i="1"/>
  <c r="S168" i="1"/>
  <c r="AQ168" i="1" s="1"/>
  <c r="S169" i="1"/>
  <c r="S170" i="1"/>
  <c r="S171" i="1"/>
  <c r="AQ171" i="1" s="1"/>
  <c r="S172" i="1"/>
  <c r="S173" i="1"/>
  <c r="S174" i="1"/>
  <c r="AQ174" i="1" s="1"/>
  <c r="S175" i="1"/>
  <c r="S176" i="1"/>
  <c r="S177" i="1"/>
  <c r="S178" i="1"/>
  <c r="AQ178" i="1" s="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16" i="1"/>
  <c r="M17" i="1"/>
  <c r="N17" i="1"/>
  <c r="O17" i="1"/>
  <c r="P17" i="1"/>
  <c r="M18" i="1"/>
  <c r="N18" i="1"/>
  <c r="O18" i="1"/>
  <c r="P18" i="1"/>
  <c r="M19" i="1"/>
  <c r="N19" i="1"/>
  <c r="O19" i="1"/>
  <c r="P19" i="1"/>
  <c r="M20" i="1"/>
  <c r="N20" i="1"/>
  <c r="O20" i="1"/>
  <c r="P20" i="1"/>
  <c r="M21" i="1"/>
  <c r="N21" i="1"/>
  <c r="O21" i="1"/>
  <c r="P21" i="1"/>
  <c r="M22" i="1"/>
  <c r="N22" i="1"/>
  <c r="O22" i="1"/>
  <c r="P22" i="1"/>
  <c r="M23" i="1"/>
  <c r="N23" i="1"/>
  <c r="O23" i="1"/>
  <c r="P23" i="1"/>
  <c r="M24" i="1"/>
  <c r="N24" i="1"/>
  <c r="O24" i="1"/>
  <c r="P24" i="1"/>
  <c r="M25" i="1"/>
  <c r="N25" i="1"/>
  <c r="O25" i="1"/>
  <c r="P25" i="1"/>
  <c r="M26" i="1"/>
  <c r="N26" i="1"/>
  <c r="O26" i="1"/>
  <c r="P26" i="1"/>
  <c r="M27" i="1"/>
  <c r="N27" i="1"/>
  <c r="O27" i="1"/>
  <c r="P27" i="1"/>
  <c r="M28" i="1"/>
  <c r="N28" i="1"/>
  <c r="O28" i="1"/>
  <c r="P28" i="1"/>
  <c r="M29" i="1"/>
  <c r="N29" i="1"/>
  <c r="O29" i="1"/>
  <c r="P29" i="1"/>
  <c r="M30" i="1"/>
  <c r="N30" i="1"/>
  <c r="O30" i="1"/>
  <c r="P30" i="1"/>
  <c r="M31" i="1"/>
  <c r="N31" i="1"/>
  <c r="O31" i="1"/>
  <c r="P31" i="1"/>
  <c r="M32" i="1"/>
  <c r="N32" i="1"/>
  <c r="O32" i="1"/>
  <c r="P32" i="1"/>
  <c r="M33" i="1"/>
  <c r="N33" i="1"/>
  <c r="O33" i="1"/>
  <c r="P33" i="1"/>
  <c r="M34" i="1"/>
  <c r="N34" i="1"/>
  <c r="O34" i="1"/>
  <c r="P34" i="1"/>
  <c r="M35" i="1"/>
  <c r="N35" i="1"/>
  <c r="O35" i="1"/>
  <c r="P35" i="1"/>
  <c r="M36" i="1"/>
  <c r="N36" i="1"/>
  <c r="O36" i="1"/>
  <c r="P36" i="1"/>
  <c r="M37" i="1"/>
  <c r="N37" i="1"/>
  <c r="O37" i="1"/>
  <c r="P37" i="1"/>
  <c r="M38" i="1"/>
  <c r="N38" i="1"/>
  <c r="O38" i="1"/>
  <c r="P38" i="1"/>
  <c r="M39" i="1"/>
  <c r="N39" i="1"/>
  <c r="O39" i="1"/>
  <c r="P39" i="1"/>
  <c r="M40" i="1"/>
  <c r="N40" i="1"/>
  <c r="O40" i="1"/>
  <c r="P40" i="1"/>
  <c r="M41" i="1"/>
  <c r="N41" i="1"/>
  <c r="O41" i="1"/>
  <c r="P41" i="1"/>
  <c r="M42" i="1"/>
  <c r="N42" i="1"/>
  <c r="O42" i="1"/>
  <c r="P42" i="1"/>
  <c r="M43" i="1"/>
  <c r="N43" i="1"/>
  <c r="O43" i="1"/>
  <c r="P43" i="1"/>
  <c r="M44" i="1"/>
  <c r="N44" i="1"/>
  <c r="O44" i="1"/>
  <c r="P44" i="1"/>
  <c r="M45" i="1"/>
  <c r="N45" i="1"/>
  <c r="O45" i="1"/>
  <c r="P45" i="1"/>
  <c r="M46" i="1"/>
  <c r="N46" i="1"/>
  <c r="O46" i="1"/>
  <c r="P46" i="1"/>
  <c r="M47" i="1"/>
  <c r="N47" i="1"/>
  <c r="O47" i="1"/>
  <c r="P47" i="1"/>
  <c r="M48" i="1"/>
  <c r="N48" i="1"/>
  <c r="O48" i="1"/>
  <c r="P48" i="1"/>
  <c r="M49" i="1"/>
  <c r="N49" i="1"/>
  <c r="O49" i="1"/>
  <c r="P49" i="1"/>
  <c r="M50" i="1"/>
  <c r="N50" i="1"/>
  <c r="O50" i="1"/>
  <c r="P50" i="1"/>
  <c r="M51" i="1"/>
  <c r="N51" i="1"/>
  <c r="O51" i="1"/>
  <c r="P51" i="1"/>
  <c r="M52" i="1"/>
  <c r="N52" i="1"/>
  <c r="O52" i="1"/>
  <c r="P52" i="1"/>
  <c r="M53" i="1"/>
  <c r="N53" i="1"/>
  <c r="O53" i="1"/>
  <c r="P53" i="1"/>
  <c r="M54" i="1"/>
  <c r="N54" i="1"/>
  <c r="O54" i="1"/>
  <c r="P54" i="1"/>
  <c r="M55" i="1"/>
  <c r="N55" i="1"/>
  <c r="O55" i="1"/>
  <c r="P55" i="1"/>
  <c r="M56" i="1"/>
  <c r="N56" i="1"/>
  <c r="O56" i="1"/>
  <c r="P56" i="1"/>
  <c r="M57" i="1"/>
  <c r="N57" i="1"/>
  <c r="O57" i="1"/>
  <c r="P57" i="1"/>
  <c r="M58" i="1"/>
  <c r="N58" i="1"/>
  <c r="O58" i="1"/>
  <c r="P58" i="1"/>
  <c r="M59" i="1"/>
  <c r="N59" i="1"/>
  <c r="O59" i="1"/>
  <c r="P59" i="1"/>
  <c r="M60" i="1"/>
  <c r="N60" i="1"/>
  <c r="O60" i="1"/>
  <c r="P60" i="1"/>
  <c r="M61" i="1"/>
  <c r="N61" i="1"/>
  <c r="O61" i="1"/>
  <c r="P61" i="1"/>
  <c r="M62" i="1"/>
  <c r="N62" i="1"/>
  <c r="O62" i="1"/>
  <c r="P62" i="1"/>
  <c r="M63" i="1"/>
  <c r="N63" i="1"/>
  <c r="O63" i="1"/>
  <c r="P63" i="1"/>
  <c r="M64" i="1"/>
  <c r="N64" i="1"/>
  <c r="O64" i="1"/>
  <c r="P64" i="1"/>
  <c r="M65" i="1"/>
  <c r="N65" i="1"/>
  <c r="O65" i="1"/>
  <c r="P65" i="1"/>
  <c r="M66" i="1"/>
  <c r="N66" i="1"/>
  <c r="O66" i="1"/>
  <c r="P66" i="1"/>
  <c r="M67" i="1"/>
  <c r="N67" i="1"/>
  <c r="O67" i="1"/>
  <c r="P67" i="1"/>
  <c r="M68" i="1"/>
  <c r="N68" i="1"/>
  <c r="O68" i="1"/>
  <c r="P68" i="1"/>
  <c r="M69" i="1"/>
  <c r="N69" i="1"/>
  <c r="O69" i="1"/>
  <c r="P69" i="1"/>
  <c r="M70" i="1"/>
  <c r="N70" i="1"/>
  <c r="O70" i="1"/>
  <c r="P70" i="1"/>
  <c r="M71" i="1"/>
  <c r="N71" i="1"/>
  <c r="O71" i="1"/>
  <c r="P71" i="1"/>
  <c r="M72" i="1"/>
  <c r="N72" i="1"/>
  <c r="O72" i="1"/>
  <c r="P72" i="1"/>
  <c r="M73" i="1"/>
  <c r="N73" i="1"/>
  <c r="O73" i="1"/>
  <c r="P73" i="1"/>
  <c r="M74" i="1"/>
  <c r="N74" i="1"/>
  <c r="O74" i="1"/>
  <c r="P74" i="1"/>
  <c r="M75" i="1"/>
  <c r="N75" i="1"/>
  <c r="O75" i="1"/>
  <c r="P75" i="1"/>
  <c r="M76" i="1"/>
  <c r="N76" i="1"/>
  <c r="O76" i="1"/>
  <c r="P76" i="1"/>
  <c r="M77" i="1"/>
  <c r="N77" i="1"/>
  <c r="O77" i="1"/>
  <c r="P77" i="1"/>
  <c r="M78" i="1"/>
  <c r="N78" i="1"/>
  <c r="O78" i="1"/>
  <c r="P78" i="1"/>
  <c r="M79" i="1"/>
  <c r="N79" i="1"/>
  <c r="O79" i="1"/>
  <c r="P79" i="1"/>
  <c r="M80" i="1"/>
  <c r="N80" i="1"/>
  <c r="O80" i="1"/>
  <c r="P80" i="1"/>
  <c r="M81" i="1"/>
  <c r="N81" i="1"/>
  <c r="O81" i="1"/>
  <c r="P81" i="1"/>
  <c r="AN81" i="1" s="1"/>
  <c r="M82" i="1"/>
  <c r="N82" i="1"/>
  <c r="O82" i="1"/>
  <c r="P82" i="1"/>
  <c r="AN82" i="1" s="1"/>
  <c r="M83" i="1"/>
  <c r="N83" i="1"/>
  <c r="O83" i="1"/>
  <c r="P83" i="1"/>
  <c r="M84" i="1"/>
  <c r="N84" i="1"/>
  <c r="O84" i="1"/>
  <c r="P84" i="1"/>
  <c r="M85" i="1"/>
  <c r="N85" i="1"/>
  <c r="O85" i="1"/>
  <c r="P85" i="1"/>
  <c r="M86" i="1"/>
  <c r="N86" i="1"/>
  <c r="O86" i="1"/>
  <c r="P86" i="1"/>
  <c r="M87" i="1"/>
  <c r="N87" i="1"/>
  <c r="O87" i="1"/>
  <c r="P87" i="1"/>
  <c r="M88" i="1"/>
  <c r="N88" i="1"/>
  <c r="O88" i="1"/>
  <c r="P88" i="1"/>
  <c r="M89" i="1"/>
  <c r="N89" i="1"/>
  <c r="O89" i="1"/>
  <c r="P89" i="1"/>
  <c r="M90" i="1"/>
  <c r="N90" i="1"/>
  <c r="O90" i="1"/>
  <c r="P90" i="1"/>
  <c r="M91" i="1"/>
  <c r="N91" i="1"/>
  <c r="O91" i="1"/>
  <c r="P91" i="1"/>
  <c r="M92" i="1"/>
  <c r="N92" i="1"/>
  <c r="O92" i="1"/>
  <c r="P92" i="1"/>
  <c r="M93" i="1"/>
  <c r="N93" i="1"/>
  <c r="O93" i="1"/>
  <c r="P93" i="1"/>
  <c r="M94" i="1"/>
  <c r="N94" i="1"/>
  <c r="O94" i="1"/>
  <c r="P94" i="1"/>
  <c r="M95" i="1"/>
  <c r="N95" i="1"/>
  <c r="O95" i="1"/>
  <c r="P95" i="1"/>
  <c r="M96" i="1"/>
  <c r="N96" i="1"/>
  <c r="O96" i="1"/>
  <c r="P96" i="1"/>
  <c r="M97" i="1"/>
  <c r="N97" i="1"/>
  <c r="O97" i="1"/>
  <c r="P97" i="1"/>
  <c r="M98" i="1"/>
  <c r="N98" i="1"/>
  <c r="O98" i="1"/>
  <c r="P98" i="1"/>
  <c r="M99" i="1"/>
  <c r="N99" i="1"/>
  <c r="O99" i="1"/>
  <c r="P99" i="1"/>
  <c r="M100" i="1"/>
  <c r="N100" i="1"/>
  <c r="O100" i="1"/>
  <c r="P100" i="1"/>
  <c r="M101" i="1"/>
  <c r="N101" i="1"/>
  <c r="O101" i="1"/>
  <c r="P101" i="1"/>
  <c r="M102" i="1"/>
  <c r="N102" i="1"/>
  <c r="O102" i="1"/>
  <c r="P102" i="1"/>
  <c r="M103" i="1"/>
  <c r="N103" i="1"/>
  <c r="O103" i="1"/>
  <c r="P103" i="1"/>
  <c r="M104" i="1"/>
  <c r="N104" i="1"/>
  <c r="O104" i="1"/>
  <c r="P104" i="1"/>
  <c r="M105" i="1"/>
  <c r="N105" i="1"/>
  <c r="O105" i="1"/>
  <c r="P105" i="1"/>
  <c r="M106" i="1"/>
  <c r="N106" i="1"/>
  <c r="O106" i="1"/>
  <c r="P106" i="1"/>
  <c r="M107" i="1"/>
  <c r="N107" i="1"/>
  <c r="O107" i="1"/>
  <c r="P107" i="1"/>
  <c r="M108" i="1"/>
  <c r="N108" i="1"/>
  <c r="O108" i="1"/>
  <c r="P108" i="1"/>
  <c r="M109" i="1"/>
  <c r="N109" i="1"/>
  <c r="O109" i="1"/>
  <c r="P109" i="1"/>
  <c r="M110" i="1"/>
  <c r="N110" i="1"/>
  <c r="O110" i="1"/>
  <c r="P110" i="1"/>
  <c r="M111" i="1"/>
  <c r="N111" i="1"/>
  <c r="O111" i="1"/>
  <c r="P111" i="1"/>
  <c r="M112" i="1"/>
  <c r="N112" i="1"/>
  <c r="O112" i="1"/>
  <c r="P112" i="1"/>
  <c r="M113" i="1"/>
  <c r="N113" i="1"/>
  <c r="O113" i="1"/>
  <c r="P113" i="1"/>
  <c r="AN113" i="1" s="1"/>
  <c r="M114" i="1"/>
  <c r="N114" i="1"/>
  <c r="O114" i="1"/>
  <c r="P114" i="1"/>
  <c r="M115" i="1"/>
  <c r="N115" i="1"/>
  <c r="O115" i="1"/>
  <c r="P115" i="1"/>
  <c r="M116" i="1"/>
  <c r="N116" i="1"/>
  <c r="O116" i="1"/>
  <c r="P116" i="1"/>
  <c r="M117" i="1"/>
  <c r="N117" i="1"/>
  <c r="O117" i="1"/>
  <c r="P117" i="1"/>
  <c r="AN117" i="1" s="1"/>
  <c r="M118" i="1"/>
  <c r="N118" i="1"/>
  <c r="O118" i="1"/>
  <c r="P118" i="1"/>
  <c r="AN118" i="1" s="1"/>
  <c r="M119" i="1"/>
  <c r="N119" i="1"/>
  <c r="O119" i="1"/>
  <c r="P119" i="1"/>
  <c r="M120" i="1"/>
  <c r="N120" i="1"/>
  <c r="O120" i="1"/>
  <c r="P120" i="1"/>
  <c r="M121" i="1"/>
  <c r="N121" i="1"/>
  <c r="O121" i="1"/>
  <c r="P121" i="1"/>
  <c r="M122" i="1"/>
  <c r="N122" i="1"/>
  <c r="O122" i="1"/>
  <c r="P122" i="1"/>
  <c r="M123" i="1"/>
  <c r="N123" i="1"/>
  <c r="O123" i="1"/>
  <c r="P123" i="1"/>
  <c r="M124" i="1"/>
  <c r="N124" i="1"/>
  <c r="O124" i="1"/>
  <c r="P124" i="1"/>
  <c r="M125" i="1"/>
  <c r="N125" i="1"/>
  <c r="O125" i="1"/>
  <c r="P125" i="1"/>
  <c r="M126" i="1"/>
  <c r="N126" i="1"/>
  <c r="O126" i="1"/>
  <c r="P126" i="1"/>
  <c r="M127" i="1"/>
  <c r="N127" i="1"/>
  <c r="O127" i="1"/>
  <c r="P127" i="1"/>
  <c r="M128" i="1"/>
  <c r="N128" i="1"/>
  <c r="O128" i="1"/>
  <c r="P128" i="1"/>
  <c r="M129" i="1"/>
  <c r="N129" i="1"/>
  <c r="O129" i="1"/>
  <c r="P129" i="1"/>
  <c r="M130" i="1"/>
  <c r="N130" i="1"/>
  <c r="O130" i="1"/>
  <c r="P130" i="1"/>
  <c r="M131" i="1"/>
  <c r="N131" i="1"/>
  <c r="O131" i="1"/>
  <c r="P131" i="1"/>
  <c r="M132" i="1"/>
  <c r="N132" i="1"/>
  <c r="O132" i="1"/>
  <c r="P132" i="1"/>
  <c r="M133" i="1"/>
  <c r="N133" i="1"/>
  <c r="O133" i="1"/>
  <c r="P133" i="1"/>
  <c r="M134" i="1"/>
  <c r="N134" i="1"/>
  <c r="O134" i="1"/>
  <c r="P134" i="1"/>
  <c r="M135" i="1"/>
  <c r="N135" i="1"/>
  <c r="O135" i="1"/>
  <c r="P135" i="1"/>
  <c r="M136" i="1"/>
  <c r="N136" i="1"/>
  <c r="O136" i="1"/>
  <c r="P136" i="1"/>
  <c r="M137" i="1"/>
  <c r="N137" i="1"/>
  <c r="O137" i="1"/>
  <c r="P137" i="1"/>
  <c r="M138" i="1"/>
  <c r="N138" i="1"/>
  <c r="O138" i="1"/>
  <c r="P138" i="1"/>
  <c r="M139" i="1"/>
  <c r="N139" i="1"/>
  <c r="O139" i="1"/>
  <c r="P139" i="1"/>
  <c r="M140" i="1"/>
  <c r="N140" i="1"/>
  <c r="O140" i="1"/>
  <c r="P140" i="1"/>
  <c r="M141" i="1"/>
  <c r="N141" i="1"/>
  <c r="O141" i="1"/>
  <c r="P141" i="1"/>
  <c r="M142" i="1"/>
  <c r="N142" i="1"/>
  <c r="O142" i="1"/>
  <c r="P142" i="1"/>
  <c r="M143" i="1"/>
  <c r="N143" i="1"/>
  <c r="O143" i="1"/>
  <c r="P143" i="1"/>
  <c r="M144" i="1"/>
  <c r="N144" i="1"/>
  <c r="O144" i="1"/>
  <c r="P144" i="1"/>
  <c r="AN144" i="1" s="1"/>
  <c r="M145" i="1"/>
  <c r="N145" i="1"/>
  <c r="O145" i="1"/>
  <c r="P145" i="1"/>
  <c r="M146" i="1"/>
  <c r="N146" i="1"/>
  <c r="O146" i="1"/>
  <c r="P146" i="1"/>
  <c r="M147" i="1"/>
  <c r="N147" i="1"/>
  <c r="O147" i="1"/>
  <c r="P147" i="1"/>
  <c r="M148" i="1"/>
  <c r="N148" i="1"/>
  <c r="O148" i="1"/>
  <c r="P148" i="1"/>
  <c r="M149" i="1"/>
  <c r="N149" i="1"/>
  <c r="O149" i="1"/>
  <c r="P149" i="1"/>
  <c r="M150" i="1"/>
  <c r="N150" i="1"/>
  <c r="O150" i="1"/>
  <c r="P150" i="1"/>
  <c r="M151" i="1"/>
  <c r="N151" i="1"/>
  <c r="O151" i="1"/>
  <c r="P151" i="1"/>
  <c r="M152" i="1"/>
  <c r="N152" i="1"/>
  <c r="O152" i="1"/>
  <c r="P152" i="1"/>
  <c r="M153" i="1"/>
  <c r="N153" i="1"/>
  <c r="O153" i="1"/>
  <c r="P153" i="1"/>
  <c r="M154" i="1"/>
  <c r="N154" i="1"/>
  <c r="O154" i="1"/>
  <c r="P154" i="1"/>
  <c r="AN154" i="1" s="1"/>
  <c r="M155" i="1"/>
  <c r="N155" i="1"/>
  <c r="O155" i="1"/>
  <c r="P155" i="1"/>
  <c r="M156" i="1"/>
  <c r="N156" i="1"/>
  <c r="O156" i="1"/>
  <c r="P156" i="1"/>
  <c r="M157" i="1"/>
  <c r="N157" i="1"/>
  <c r="O157" i="1"/>
  <c r="P157" i="1"/>
  <c r="AN157" i="1" s="1"/>
  <c r="M158" i="1"/>
  <c r="N158" i="1"/>
  <c r="O158" i="1"/>
  <c r="P158" i="1"/>
  <c r="M159" i="1"/>
  <c r="N159" i="1"/>
  <c r="O159" i="1"/>
  <c r="P159" i="1"/>
  <c r="M160" i="1"/>
  <c r="N160" i="1"/>
  <c r="O160" i="1"/>
  <c r="P160" i="1"/>
  <c r="M161" i="1"/>
  <c r="N161" i="1"/>
  <c r="O161" i="1"/>
  <c r="P161" i="1"/>
  <c r="M162" i="1"/>
  <c r="N162" i="1"/>
  <c r="O162" i="1"/>
  <c r="P162" i="1"/>
  <c r="M163" i="1"/>
  <c r="N163" i="1"/>
  <c r="O163" i="1"/>
  <c r="P163" i="1"/>
  <c r="M164" i="1"/>
  <c r="N164" i="1"/>
  <c r="O164" i="1"/>
  <c r="P164" i="1"/>
  <c r="M165" i="1"/>
  <c r="N165" i="1"/>
  <c r="O165" i="1"/>
  <c r="P165" i="1"/>
  <c r="AN165" i="1" s="1"/>
  <c r="M166" i="1"/>
  <c r="N166" i="1"/>
  <c r="O166" i="1"/>
  <c r="P166" i="1"/>
  <c r="M167" i="1"/>
  <c r="N167" i="1"/>
  <c r="O167" i="1"/>
  <c r="P167" i="1"/>
  <c r="M168" i="1"/>
  <c r="N168" i="1"/>
  <c r="O168" i="1"/>
  <c r="P168" i="1"/>
  <c r="AN168" i="1" s="1"/>
  <c r="M169" i="1"/>
  <c r="N169" i="1"/>
  <c r="O169" i="1"/>
  <c r="P169" i="1"/>
  <c r="M170" i="1"/>
  <c r="N170" i="1"/>
  <c r="O170" i="1"/>
  <c r="P170" i="1"/>
  <c r="M171" i="1"/>
  <c r="N171" i="1"/>
  <c r="O171" i="1"/>
  <c r="P171" i="1"/>
  <c r="M172" i="1"/>
  <c r="N172" i="1"/>
  <c r="O172" i="1"/>
  <c r="P172" i="1"/>
  <c r="M173" i="1"/>
  <c r="N173" i="1"/>
  <c r="O173" i="1"/>
  <c r="P173" i="1"/>
  <c r="M174" i="1"/>
  <c r="N174" i="1"/>
  <c r="O174" i="1"/>
  <c r="P174" i="1"/>
  <c r="M175" i="1"/>
  <c r="N175" i="1"/>
  <c r="O175" i="1"/>
  <c r="P175" i="1"/>
  <c r="M176" i="1"/>
  <c r="N176" i="1"/>
  <c r="O176" i="1"/>
  <c r="P176" i="1"/>
  <c r="M177" i="1"/>
  <c r="N177" i="1"/>
  <c r="O177" i="1"/>
  <c r="P177" i="1"/>
  <c r="M178" i="1"/>
  <c r="N178" i="1"/>
  <c r="O178" i="1"/>
  <c r="P178" i="1"/>
  <c r="AN178" i="1" s="1"/>
  <c r="M179" i="1"/>
  <c r="N179" i="1"/>
  <c r="O179" i="1"/>
  <c r="P179" i="1"/>
  <c r="M180" i="1"/>
  <c r="N180" i="1"/>
  <c r="O180" i="1"/>
  <c r="P180" i="1"/>
  <c r="M181" i="1"/>
  <c r="N181" i="1"/>
  <c r="O181" i="1"/>
  <c r="P181" i="1"/>
  <c r="M182" i="1"/>
  <c r="N182" i="1"/>
  <c r="O182" i="1"/>
  <c r="P182" i="1"/>
  <c r="M183" i="1"/>
  <c r="N183" i="1"/>
  <c r="O183" i="1"/>
  <c r="P183" i="1"/>
  <c r="M184" i="1"/>
  <c r="N184" i="1"/>
  <c r="O184" i="1"/>
  <c r="P184" i="1"/>
  <c r="M185" i="1"/>
  <c r="N185" i="1"/>
  <c r="O185" i="1"/>
  <c r="P185" i="1"/>
  <c r="M186" i="1"/>
  <c r="N186" i="1"/>
  <c r="O186" i="1"/>
  <c r="P186" i="1"/>
  <c r="M187" i="1"/>
  <c r="N187" i="1"/>
  <c r="O187" i="1"/>
  <c r="P187" i="1"/>
  <c r="M188" i="1"/>
  <c r="N188" i="1"/>
  <c r="O188" i="1"/>
  <c r="P188" i="1"/>
  <c r="M189" i="1"/>
  <c r="N189" i="1"/>
  <c r="O189" i="1"/>
  <c r="P189" i="1"/>
  <c r="M190" i="1"/>
  <c r="N190" i="1"/>
  <c r="O190" i="1"/>
  <c r="P190" i="1"/>
  <c r="M191" i="1"/>
  <c r="N191" i="1"/>
  <c r="O191" i="1"/>
  <c r="P191" i="1"/>
  <c r="M192" i="1"/>
  <c r="N192" i="1"/>
  <c r="O192" i="1"/>
  <c r="P192" i="1"/>
  <c r="M193" i="1"/>
  <c r="N193" i="1"/>
  <c r="O193" i="1"/>
  <c r="P193" i="1"/>
  <c r="M194" i="1"/>
  <c r="N194" i="1"/>
  <c r="O194" i="1"/>
  <c r="P194" i="1"/>
  <c r="M195" i="1"/>
  <c r="N195" i="1"/>
  <c r="O195" i="1"/>
  <c r="P195" i="1"/>
  <c r="M196" i="1"/>
  <c r="N196" i="1"/>
  <c r="O196" i="1"/>
  <c r="P196" i="1"/>
  <c r="M197" i="1"/>
  <c r="N197" i="1"/>
  <c r="O197" i="1"/>
  <c r="P197" i="1"/>
  <c r="M198" i="1"/>
  <c r="N198" i="1"/>
  <c r="O198" i="1"/>
  <c r="P198" i="1"/>
  <c r="M199" i="1"/>
  <c r="N199" i="1"/>
  <c r="O199" i="1"/>
  <c r="P199" i="1"/>
  <c r="M200" i="1"/>
  <c r="N200" i="1"/>
  <c r="O200" i="1"/>
  <c r="P200" i="1"/>
  <c r="M201" i="1"/>
  <c r="N201" i="1"/>
  <c r="O201" i="1"/>
  <c r="P201" i="1"/>
  <c r="M202" i="1"/>
  <c r="N202" i="1"/>
  <c r="O202" i="1"/>
  <c r="P202" i="1"/>
  <c r="M203" i="1"/>
  <c r="N203" i="1"/>
  <c r="O203" i="1"/>
  <c r="P203" i="1"/>
  <c r="M204" i="1"/>
  <c r="N204" i="1"/>
  <c r="O204" i="1"/>
  <c r="P204" i="1"/>
  <c r="M205" i="1"/>
  <c r="N205" i="1"/>
  <c r="O205" i="1"/>
  <c r="P205" i="1"/>
  <c r="M206" i="1"/>
  <c r="N206" i="1"/>
  <c r="O206" i="1"/>
  <c r="P206" i="1"/>
  <c r="M207" i="1"/>
  <c r="N207" i="1"/>
  <c r="O207" i="1"/>
  <c r="P207" i="1"/>
  <c r="M208" i="1"/>
  <c r="N208" i="1"/>
  <c r="O208" i="1"/>
  <c r="P208" i="1"/>
  <c r="M209" i="1"/>
  <c r="N209" i="1"/>
  <c r="O209" i="1"/>
  <c r="P209" i="1"/>
  <c r="M210" i="1"/>
  <c r="N210" i="1"/>
  <c r="O210" i="1"/>
  <c r="P210" i="1"/>
  <c r="M211" i="1"/>
  <c r="N211" i="1"/>
  <c r="O211" i="1"/>
  <c r="P211" i="1"/>
  <c r="M212" i="1"/>
  <c r="N212" i="1"/>
  <c r="O212" i="1"/>
  <c r="P212" i="1"/>
  <c r="M213" i="1"/>
  <c r="N213" i="1"/>
  <c r="O213" i="1"/>
  <c r="P213" i="1"/>
  <c r="M214" i="1"/>
  <c r="N214" i="1"/>
  <c r="O214" i="1"/>
  <c r="P214" i="1"/>
  <c r="M215" i="1"/>
  <c r="N215" i="1"/>
  <c r="O215" i="1"/>
  <c r="P215" i="1"/>
  <c r="M216" i="1"/>
  <c r="N216" i="1"/>
  <c r="O216" i="1"/>
  <c r="P216" i="1"/>
  <c r="M217" i="1"/>
  <c r="N217" i="1"/>
  <c r="O217" i="1"/>
  <c r="P217" i="1"/>
  <c r="M218" i="1"/>
  <c r="N218" i="1"/>
  <c r="O218" i="1"/>
  <c r="P218" i="1"/>
  <c r="M219" i="1"/>
  <c r="N219" i="1"/>
  <c r="O219" i="1"/>
  <c r="P219" i="1"/>
  <c r="M220" i="1"/>
  <c r="N220" i="1"/>
  <c r="O220" i="1"/>
  <c r="P220" i="1"/>
  <c r="M221" i="1"/>
  <c r="N221" i="1"/>
  <c r="O221" i="1"/>
  <c r="P221" i="1"/>
  <c r="M222" i="1"/>
  <c r="N222" i="1"/>
  <c r="O222" i="1"/>
  <c r="P222" i="1"/>
  <c r="M223" i="1"/>
  <c r="N223" i="1"/>
  <c r="O223" i="1"/>
  <c r="P223" i="1"/>
  <c r="M224" i="1"/>
  <c r="N224" i="1"/>
  <c r="O224" i="1"/>
  <c r="P224" i="1"/>
  <c r="M225" i="1"/>
  <c r="N225" i="1"/>
  <c r="O225" i="1"/>
  <c r="P225" i="1"/>
  <c r="M226" i="1"/>
  <c r="N226" i="1"/>
  <c r="O226" i="1"/>
  <c r="P226" i="1"/>
  <c r="M227" i="1"/>
  <c r="N227" i="1"/>
  <c r="O227" i="1"/>
  <c r="P227" i="1"/>
  <c r="M228" i="1"/>
  <c r="N228" i="1"/>
  <c r="O228" i="1"/>
  <c r="P228" i="1"/>
  <c r="M229" i="1"/>
  <c r="N229" i="1"/>
  <c r="O229" i="1"/>
  <c r="P229" i="1"/>
  <c r="M230" i="1"/>
  <c r="N230" i="1"/>
  <c r="O230" i="1"/>
  <c r="P230" i="1"/>
  <c r="M231" i="1"/>
  <c r="N231" i="1"/>
  <c r="O231" i="1"/>
  <c r="P231" i="1"/>
  <c r="M232" i="1"/>
  <c r="N232" i="1"/>
  <c r="O232" i="1"/>
  <c r="P232" i="1"/>
  <c r="M233" i="1"/>
  <c r="N233" i="1"/>
  <c r="O233" i="1"/>
  <c r="P233" i="1"/>
  <c r="M234" i="1"/>
  <c r="N234" i="1"/>
  <c r="O234" i="1"/>
  <c r="P234" i="1"/>
  <c r="M235" i="1"/>
  <c r="N235" i="1"/>
  <c r="O235" i="1"/>
  <c r="P235" i="1"/>
  <c r="M236" i="1"/>
  <c r="N236" i="1"/>
  <c r="O236" i="1"/>
  <c r="P236" i="1"/>
  <c r="M237" i="1"/>
  <c r="N237" i="1"/>
  <c r="O237" i="1"/>
  <c r="P237" i="1"/>
  <c r="M238" i="1"/>
  <c r="N238" i="1"/>
  <c r="O238" i="1"/>
  <c r="P238" i="1"/>
  <c r="M239" i="1"/>
  <c r="N239" i="1"/>
  <c r="O239" i="1"/>
  <c r="P239" i="1"/>
  <c r="M240" i="1"/>
  <c r="N240" i="1"/>
  <c r="O240" i="1"/>
  <c r="P240" i="1"/>
  <c r="M241" i="1"/>
  <c r="N241" i="1"/>
  <c r="O241" i="1"/>
  <c r="P241" i="1"/>
  <c r="M242" i="1"/>
  <c r="N242" i="1"/>
  <c r="O242" i="1"/>
  <c r="P242" i="1"/>
  <c r="M243" i="1"/>
  <c r="N243" i="1"/>
  <c r="O243" i="1"/>
  <c r="P243" i="1"/>
  <c r="M244" i="1"/>
  <c r="N244" i="1"/>
  <c r="O244" i="1"/>
  <c r="P244" i="1"/>
  <c r="M245" i="1"/>
  <c r="N245" i="1"/>
  <c r="O245" i="1"/>
  <c r="P245" i="1"/>
  <c r="M246" i="1"/>
  <c r="N246" i="1"/>
  <c r="O246" i="1"/>
  <c r="P246" i="1"/>
  <c r="M247" i="1"/>
  <c r="N247" i="1"/>
  <c r="O247" i="1"/>
  <c r="P247" i="1"/>
  <c r="M248" i="1"/>
  <c r="N248" i="1"/>
  <c r="O248" i="1"/>
  <c r="P248" i="1"/>
  <c r="M249" i="1"/>
  <c r="N249" i="1"/>
  <c r="O249" i="1"/>
  <c r="P249" i="1"/>
  <c r="M250" i="1"/>
  <c r="N250" i="1"/>
  <c r="O250" i="1"/>
  <c r="P250" i="1"/>
  <c r="M251" i="1"/>
  <c r="N251" i="1"/>
  <c r="O251" i="1"/>
  <c r="P251" i="1"/>
  <c r="M252" i="1"/>
  <c r="N252" i="1"/>
  <c r="O252" i="1"/>
  <c r="P252" i="1"/>
  <c r="M253" i="1"/>
  <c r="N253" i="1"/>
  <c r="O253" i="1"/>
  <c r="P253" i="1"/>
  <c r="M254" i="1"/>
  <c r="N254" i="1"/>
  <c r="O254" i="1"/>
  <c r="P254" i="1"/>
  <c r="M255" i="1"/>
  <c r="N255" i="1"/>
  <c r="O255" i="1"/>
  <c r="P255" i="1"/>
  <c r="M256" i="1"/>
  <c r="N256" i="1"/>
  <c r="O256" i="1"/>
  <c r="P256" i="1"/>
  <c r="M257" i="1"/>
  <c r="N257" i="1"/>
  <c r="O257" i="1"/>
  <c r="P257" i="1"/>
  <c r="M258" i="1"/>
  <c r="N258" i="1"/>
  <c r="O258" i="1"/>
  <c r="P258" i="1"/>
  <c r="M259" i="1"/>
  <c r="N259" i="1"/>
  <c r="O259" i="1"/>
  <c r="P259" i="1"/>
  <c r="M260" i="1"/>
  <c r="N260" i="1"/>
  <c r="O260" i="1"/>
  <c r="P260" i="1"/>
  <c r="M261" i="1"/>
  <c r="N261" i="1"/>
  <c r="O261" i="1"/>
  <c r="P261" i="1"/>
  <c r="M262" i="1"/>
  <c r="N262" i="1"/>
  <c r="O262" i="1"/>
  <c r="P262" i="1"/>
  <c r="M263" i="1"/>
  <c r="N263" i="1"/>
  <c r="O263" i="1"/>
  <c r="P263" i="1"/>
  <c r="M264" i="1"/>
  <c r="N264" i="1"/>
  <c r="O264" i="1"/>
  <c r="P264" i="1"/>
  <c r="M265" i="1"/>
  <c r="N265" i="1"/>
  <c r="O265" i="1"/>
  <c r="P265" i="1"/>
  <c r="M266" i="1"/>
  <c r="N266" i="1"/>
  <c r="O266" i="1"/>
  <c r="P266" i="1"/>
  <c r="M267" i="1"/>
  <c r="N267" i="1"/>
  <c r="O267" i="1"/>
  <c r="P267" i="1"/>
  <c r="M268" i="1"/>
  <c r="N268" i="1"/>
  <c r="O268" i="1"/>
  <c r="P268" i="1"/>
  <c r="M269" i="1"/>
  <c r="N269" i="1"/>
  <c r="O269" i="1"/>
  <c r="P269" i="1"/>
  <c r="M270" i="1"/>
  <c r="N270" i="1"/>
  <c r="O270" i="1"/>
  <c r="P270" i="1"/>
  <c r="M271" i="1"/>
  <c r="N271" i="1"/>
  <c r="O271" i="1"/>
  <c r="P271" i="1"/>
  <c r="M272" i="1"/>
  <c r="N272" i="1"/>
  <c r="O272" i="1"/>
  <c r="P272" i="1"/>
  <c r="M273" i="1"/>
  <c r="N273" i="1"/>
  <c r="O273" i="1"/>
  <c r="P273" i="1"/>
  <c r="M274" i="1"/>
  <c r="N274" i="1"/>
  <c r="O274" i="1"/>
  <c r="P274" i="1"/>
  <c r="M275" i="1"/>
  <c r="N275" i="1"/>
  <c r="O275" i="1"/>
  <c r="P275" i="1"/>
  <c r="M276" i="1"/>
  <c r="N276" i="1"/>
  <c r="O276" i="1"/>
  <c r="P276" i="1"/>
  <c r="M277" i="1"/>
  <c r="N277" i="1"/>
  <c r="O277" i="1"/>
  <c r="P277" i="1"/>
  <c r="M278" i="1"/>
  <c r="N278" i="1"/>
  <c r="O278" i="1"/>
  <c r="P278" i="1"/>
  <c r="M279" i="1"/>
  <c r="N279" i="1"/>
  <c r="O279" i="1"/>
  <c r="P279" i="1"/>
  <c r="M280" i="1"/>
  <c r="N280" i="1"/>
  <c r="O280" i="1"/>
  <c r="P280" i="1"/>
  <c r="M281" i="1"/>
  <c r="N281" i="1"/>
  <c r="O281" i="1"/>
  <c r="P281" i="1"/>
  <c r="M282" i="1"/>
  <c r="N282" i="1"/>
  <c r="O282" i="1"/>
  <c r="P282" i="1"/>
  <c r="M283" i="1"/>
  <c r="N283" i="1"/>
  <c r="O283" i="1"/>
  <c r="P283" i="1"/>
  <c r="M284" i="1"/>
  <c r="N284" i="1"/>
  <c r="O284" i="1"/>
  <c r="P284" i="1"/>
  <c r="M285" i="1"/>
  <c r="N285" i="1"/>
  <c r="O285" i="1"/>
  <c r="P285" i="1"/>
  <c r="M286" i="1"/>
  <c r="N286" i="1"/>
  <c r="O286" i="1"/>
  <c r="P286" i="1"/>
  <c r="M287" i="1"/>
  <c r="N287" i="1"/>
  <c r="O287" i="1"/>
  <c r="P287" i="1"/>
  <c r="M288" i="1"/>
  <c r="N288" i="1"/>
  <c r="O288" i="1"/>
  <c r="P288" i="1"/>
  <c r="M289" i="1"/>
  <c r="N289" i="1"/>
  <c r="O289" i="1"/>
  <c r="P289" i="1"/>
  <c r="M290" i="1"/>
  <c r="N290" i="1"/>
  <c r="O290" i="1"/>
  <c r="P290" i="1"/>
  <c r="M291" i="1"/>
  <c r="N291" i="1"/>
  <c r="O291" i="1"/>
  <c r="P291" i="1"/>
  <c r="M292" i="1"/>
  <c r="N292" i="1"/>
  <c r="O292" i="1"/>
  <c r="P292" i="1"/>
  <c r="M293" i="1"/>
  <c r="N293" i="1"/>
  <c r="O293" i="1"/>
  <c r="P293" i="1"/>
  <c r="M294" i="1"/>
  <c r="N294" i="1"/>
  <c r="O294" i="1"/>
  <c r="P294" i="1"/>
  <c r="M295" i="1"/>
  <c r="N295" i="1"/>
  <c r="O295" i="1"/>
  <c r="P295" i="1"/>
  <c r="M296" i="1"/>
  <c r="N296" i="1"/>
  <c r="O296" i="1"/>
  <c r="P296" i="1"/>
  <c r="M297" i="1"/>
  <c r="N297" i="1"/>
  <c r="O297" i="1"/>
  <c r="P297" i="1"/>
  <c r="M298" i="1"/>
  <c r="N298" i="1"/>
  <c r="O298" i="1"/>
  <c r="P298" i="1"/>
  <c r="M299" i="1"/>
  <c r="N299" i="1"/>
  <c r="O299" i="1"/>
  <c r="P299" i="1"/>
  <c r="M300" i="1"/>
  <c r="N300" i="1"/>
  <c r="O300" i="1"/>
  <c r="P300" i="1"/>
  <c r="M301" i="1"/>
  <c r="N301" i="1"/>
  <c r="O301" i="1"/>
  <c r="P301" i="1"/>
  <c r="M302" i="1"/>
  <c r="N302" i="1"/>
  <c r="O302" i="1"/>
  <c r="P302" i="1"/>
  <c r="M303" i="1"/>
  <c r="N303" i="1"/>
  <c r="O303" i="1"/>
  <c r="P303" i="1"/>
  <c r="M304" i="1"/>
  <c r="N304" i="1"/>
  <c r="O304" i="1"/>
  <c r="P304" i="1"/>
  <c r="M305" i="1"/>
  <c r="N305" i="1"/>
  <c r="O305" i="1"/>
  <c r="P305" i="1"/>
  <c r="M306" i="1"/>
  <c r="N306" i="1"/>
  <c r="O306" i="1"/>
  <c r="P306" i="1"/>
  <c r="M307" i="1"/>
  <c r="N307" i="1"/>
  <c r="O307" i="1"/>
  <c r="P307" i="1"/>
  <c r="M308" i="1"/>
  <c r="N308" i="1"/>
  <c r="O308" i="1"/>
  <c r="P308" i="1"/>
  <c r="M309" i="1"/>
  <c r="N309" i="1"/>
  <c r="O309" i="1"/>
  <c r="P309" i="1"/>
  <c r="M310" i="1"/>
  <c r="N310" i="1"/>
  <c r="O310" i="1"/>
  <c r="P310" i="1"/>
  <c r="M311" i="1"/>
  <c r="N311" i="1"/>
  <c r="O311" i="1"/>
  <c r="P311" i="1"/>
  <c r="M312" i="1"/>
  <c r="N312" i="1"/>
  <c r="O312" i="1"/>
  <c r="P312" i="1"/>
  <c r="M313" i="1"/>
  <c r="N313" i="1"/>
  <c r="O313" i="1"/>
  <c r="P313" i="1"/>
  <c r="M314" i="1"/>
  <c r="N314" i="1"/>
  <c r="O314" i="1"/>
  <c r="P314" i="1"/>
  <c r="M315" i="1"/>
  <c r="N315" i="1"/>
  <c r="O315" i="1"/>
  <c r="P315" i="1"/>
  <c r="M316" i="1"/>
  <c r="N316" i="1"/>
  <c r="O316" i="1"/>
  <c r="P316" i="1"/>
  <c r="M317" i="1"/>
  <c r="N317" i="1"/>
  <c r="O317" i="1"/>
  <c r="P317" i="1"/>
  <c r="M318" i="1"/>
  <c r="N318" i="1"/>
  <c r="O318" i="1"/>
  <c r="P318" i="1"/>
  <c r="M319" i="1"/>
  <c r="N319" i="1"/>
  <c r="O319" i="1"/>
  <c r="P319" i="1"/>
  <c r="M320" i="1"/>
  <c r="N320" i="1"/>
  <c r="O320" i="1"/>
  <c r="P320" i="1"/>
  <c r="M321" i="1"/>
  <c r="N321" i="1"/>
  <c r="O321" i="1"/>
  <c r="P321" i="1"/>
  <c r="M322" i="1"/>
  <c r="N322" i="1"/>
  <c r="O322" i="1"/>
  <c r="P322" i="1"/>
  <c r="M323" i="1"/>
  <c r="N323" i="1"/>
  <c r="O323" i="1"/>
  <c r="P323" i="1"/>
  <c r="M324" i="1"/>
  <c r="N324" i="1"/>
  <c r="O324" i="1"/>
  <c r="P324" i="1"/>
  <c r="M325" i="1"/>
  <c r="N325" i="1"/>
  <c r="O325" i="1"/>
  <c r="P325" i="1"/>
  <c r="M326" i="1"/>
  <c r="N326" i="1"/>
  <c r="O326" i="1"/>
  <c r="P326" i="1"/>
  <c r="M327" i="1"/>
  <c r="N327" i="1"/>
  <c r="O327" i="1"/>
  <c r="P327" i="1"/>
  <c r="M328" i="1"/>
  <c r="N328" i="1"/>
  <c r="O328" i="1"/>
  <c r="P328" i="1"/>
  <c r="M329" i="1"/>
  <c r="N329" i="1"/>
  <c r="O329" i="1"/>
  <c r="P329" i="1"/>
  <c r="M330" i="1"/>
  <c r="N330" i="1"/>
  <c r="O330" i="1"/>
  <c r="P330" i="1"/>
  <c r="M331" i="1"/>
  <c r="N331" i="1"/>
  <c r="O331" i="1"/>
  <c r="P331" i="1"/>
  <c r="M332" i="1"/>
  <c r="N332" i="1"/>
  <c r="O332" i="1"/>
  <c r="P332" i="1"/>
  <c r="M333" i="1"/>
  <c r="N333" i="1"/>
  <c r="O333" i="1"/>
  <c r="P333" i="1"/>
  <c r="M334" i="1"/>
  <c r="N334" i="1"/>
  <c r="O334" i="1"/>
  <c r="P334" i="1"/>
  <c r="M335" i="1"/>
  <c r="N335" i="1"/>
  <c r="O335" i="1"/>
  <c r="P335" i="1"/>
  <c r="M336" i="1"/>
  <c r="N336" i="1"/>
  <c r="O336" i="1"/>
  <c r="P336" i="1"/>
  <c r="M337" i="1"/>
  <c r="N337" i="1"/>
  <c r="O337" i="1"/>
  <c r="P337" i="1"/>
  <c r="M338" i="1"/>
  <c r="N338" i="1"/>
  <c r="O338" i="1"/>
  <c r="P338" i="1"/>
  <c r="M339" i="1"/>
  <c r="N339" i="1"/>
  <c r="O339" i="1"/>
  <c r="P339" i="1"/>
  <c r="M340" i="1"/>
  <c r="N340" i="1"/>
  <c r="O340" i="1"/>
  <c r="P340" i="1"/>
  <c r="M341" i="1"/>
  <c r="N341" i="1"/>
  <c r="O341" i="1"/>
  <c r="P341" i="1"/>
  <c r="M342" i="1"/>
  <c r="N342" i="1"/>
  <c r="O342" i="1"/>
  <c r="P342" i="1"/>
  <c r="M343" i="1"/>
  <c r="N343" i="1"/>
  <c r="O343" i="1"/>
  <c r="P343" i="1"/>
  <c r="M344" i="1"/>
  <c r="N344" i="1"/>
  <c r="O344" i="1"/>
  <c r="P344" i="1"/>
  <c r="M345" i="1"/>
  <c r="N345" i="1"/>
  <c r="O345" i="1"/>
  <c r="P345" i="1"/>
  <c r="M346" i="1"/>
  <c r="N346" i="1"/>
  <c r="O346" i="1"/>
  <c r="P346" i="1"/>
  <c r="M347" i="1"/>
  <c r="N347" i="1"/>
  <c r="O347" i="1"/>
  <c r="P347" i="1"/>
  <c r="M348" i="1"/>
  <c r="N348" i="1"/>
  <c r="O348" i="1"/>
  <c r="P348" i="1"/>
  <c r="M349" i="1"/>
  <c r="N349" i="1"/>
  <c r="O349" i="1"/>
  <c r="P349" i="1"/>
  <c r="M350" i="1"/>
  <c r="N350" i="1"/>
  <c r="O350" i="1"/>
  <c r="P350" i="1"/>
  <c r="M351" i="1"/>
  <c r="N351" i="1"/>
  <c r="O351" i="1"/>
  <c r="P351" i="1"/>
  <c r="M352" i="1"/>
  <c r="N352" i="1"/>
  <c r="O352" i="1"/>
  <c r="P352" i="1"/>
  <c r="M353" i="1"/>
  <c r="N353" i="1"/>
  <c r="O353" i="1"/>
  <c r="P353" i="1"/>
  <c r="M354" i="1"/>
  <c r="N354" i="1"/>
  <c r="O354" i="1"/>
  <c r="P354" i="1"/>
  <c r="M355" i="1"/>
  <c r="N355" i="1"/>
  <c r="O355" i="1"/>
  <c r="P355" i="1"/>
  <c r="M356" i="1"/>
  <c r="N356" i="1"/>
  <c r="O356" i="1"/>
  <c r="P356" i="1"/>
  <c r="M357" i="1"/>
  <c r="N357" i="1"/>
  <c r="O357" i="1"/>
  <c r="P357" i="1"/>
  <c r="M358" i="1"/>
  <c r="N358" i="1"/>
  <c r="O358" i="1"/>
  <c r="P358" i="1"/>
  <c r="M359" i="1"/>
  <c r="N359" i="1"/>
  <c r="O359" i="1"/>
  <c r="P359" i="1"/>
  <c r="M360" i="1"/>
  <c r="N360" i="1"/>
  <c r="O360" i="1"/>
  <c r="P360" i="1"/>
  <c r="M361" i="1"/>
  <c r="N361" i="1"/>
  <c r="O361" i="1"/>
  <c r="P361" i="1"/>
  <c r="M362" i="1"/>
  <c r="N362" i="1"/>
  <c r="O362" i="1"/>
  <c r="P362" i="1"/>
  <c r="M363" i="1"/>
  <c r="N363" i="1"/>
  <c r="O363" i="1"/>
  <c r="P363" i="1"/>
  <c r="M364" i="1"/>
  <c r="N364" i="1"/>
  <c r="O364" i="1"/>
  <c r="P364" i="1"/>
  <c r="M365" i="1"/>
  <c r="N365" i="1"/>
  <c r="O365" i="1"/>
  <c r="P365" i="1"/>
  <c r="M366" i="1"/>
  <c r="N366" i="1"/>
  <c r="O366" i="1"/>
  <c r="P366" i="1"/>
  <c r="M367" i="1"/>
  <c r="N367" i="1"/>
  <c r="O367" i="1"/>
  <c r="P367" i="1"/>
  <c r="M368" i="1"/>
  <c r="N368" i="1"/>
  <c r="O368" i="1"/>
  <c r="P368" i="1"/>
  <c r="M369" i="1"/>
  <c r="N369" i="1"/>
  <c r="O369" i="1"/>
  <c r="P369" i="1"/>
  <c r="M370" i="1"/>
  <c r="N370" i="1"/>
  <c r="O370" i="1"/>
  <c r="P370" i="1"/>
  <c r="M371" i="1"/>
  <c r="N371" i="1"/>
  <c r="O371" i="1"/>
  <c r="P371" i="1"/>
  <c r="M372" i="1"/>
  <c r="N372" i="1"/>
  <c r="O372" i="1"/>
  <c r="P372" i="1"/>
  <c r="M373" i="1"/>
  <c r="N373" i="1"/>
  <c r="O373" i="1"/>
  <c r="P373" i="1"/>
  <c r="M374" i="1"/>
  <c r="N374" i="1"/>
  <c r="O374" i="1"/>
  <c r="P374" i="1"/>
  <c r="M375" i="1"/>
  <c r="N375" i="1"/>
  <c r="O375" i="1"/>
  <c r="P375" i="1"/>
  <c r="M376" i="1"/>
  <c r="N376" i="1"/>
  <c r="O376" i="1"/>
  <c r="P376" i="1"/>
  <c r="M377" i="1"/>
  <c r="N377" i="1"/>
  <c r="O377" i="1"/>
  <c r="P377" i="1"/>
  <c r="M378" i="1"/>
  <c r="N378" i="1"/>
  <c r="O378" i="1"/>
  <c r="P378" i="1"/>
  <c r="M379" i="1"/>
  <c r="N379" i="1"/>
  <c r="O379" i="1"/>
  <c r="P379" i="1"/>
  <c r="M380" i="1"/>
  <c r="N380" i="1"/>
  <c r="O380" i="1"/>
  <c r="P380" i="1"/>
  <c r="M381" i="1"/>
  <c r="N381" i="1"/>
  <c r="O381" i="1"/>
  <c r="P381" i="1"/>
  <c r="M382" i="1"/>
  <c r="N382" i="1"/>
  <c r="O382" i="1"/>
  <c r="P382" i="1"/>
  <c r="M383" i="1"/>
  <c r="N383" i="1"/>
  <c r="O383" i="1"/>
  <c r="P383" i="1"/>
  <c r="M384" i="1"/>
  <c r="N384" i="1"/>
  <c r="O384" i="1"/>
  <c r="P384" i="1"/>
  <c r="M385" i="1"/>
  <c r="N385" i="1"/>
  <c r="O385" i="1"/>
  <c r="P385" i="1"/>
  <c r="M386" i="1"/>
  <c r="N386" i="1"/>
  <c r="O386" i="1"/>
  <c r="P386" i="1"/>
  <c r="M387" i="1"/>
  <c r="N387" i="1"/>
  <c r="O387" i="1"/>
  <c r="P387" i="1"/>
  <c r="M388" i="1"/>
  <c r="N388" i="1"/>
  <c r="O388" i="1"/>
  <c r="P388" i="1"/>
  <c r="M389" i="1"/>
  <c r="N389" i="1"/>
  <c r="O389" i="1"/>
  <c r="P389" i="1"/>
  <c r="M390" i="1"/>
  <c r="N390" i="1"/>
  <c r="O390" i="1"/>
  <c r="P390" i="1"/>
  <c r="M391" i="1"/>
  <c r="N391" i="1"/>
  <c r="O391" i="1"/>
  <c r="P391" i="1"/>
  <c r="M392" i="1"/>
  <c r="N392" i="1"/>
  <c r="O392" i="1"/>
  <c r="P392" i="1"/>
  <c r="M393" i="1"/>
  <c r="N393" i="1"/>
  <c r="O393" i="1"/>
  <c r="P393" i="1"/>
  <c r="M394" i="1"/>
  <c r="N394" i="1"/>
  <c r="O394" i="1"/>
  <c r="P394" i="1"/>
  <c r="M395" i="1"/>
  <c r="N395" i="1"/>
  <c r="O395" i="1"/>
  <c r="P395" i="1"/>
  <c r="M396" i="1"/>
  <c r="N396" i="1"/>
  <c r="O396" i="1"/>
  <c r="P396" i="1"/>
  <c r="M397" i="1"/>
  <c r="N397" i="1"/>
  <c r="O397" i="1"/>
  <c r="P397" i="1"/>
  <c r="M398" i="1"/>
  <c r="N398" i="1"/>
  <c r="O398" i="1"/>
  <c r="P398" i="1"/>
  <c r="M399" i="1"/>
  <c r="N399" i="1"/>
  <c r="O399" i="1"/>
  <c r="P399" i="1"/>
  <c r="M400" i="1"/>
  <c r="N400" i="1"/>
  <c r="O400" i="1"/>
  <c r="P400" i="1"/>
  <c r="M401" i="1"/>
  <c r="N401" i="1"/>
  <c r="O401" i="1"/>
  <c r="P401" i="1"/>
  <c r="M402" i="1"/>
  <c r="N402" i="1"/>
  <c r="O402" i="1"/>
  <c r="P402" i="1"/>
  <c r="M403" i="1"/>
  <c r="N403" i="1"/>
  <c r="O403" i="1"/>
  <c r="P403" i="1"/>
  <c r="M404" i="1"/>
  <c r="N404" i="1"/>
  <c r="O404" i="1"/>
  <c r="P404" i="1"/>
  <c r="M405" i="1"/>
  <c r="N405" i="1"/>
  <c r="O405" i="1"/>
  <c r="P405" i="1"/>
  <c r="M406" i="1"/>
  <c r="N406" i="1"/>
  <c r="O406" i="1"/>
  <c r="P406" i="1"/>
  <c r="M407" i="1"/>
  <c r="N407" i="1"/>
  <c r="O407" i="1"/>
  <c r="P407" i="1"/>
  <c r="M408" i="1"/>
  <c r="N408" i="1"/>
  <c r="O408" i="1"/>
  <c r="P408" i="1"/>
  <c r="M409" i="1"/>
  <c r="N409" i="1"/>
  <c r="O409" i="1"/>
  <c r="P409" i="1"/>
  <c r="M410" i="1"/>
  <c r="N410" i="1"/>
  <c r="O410" i="1"/>
  <c r="P410" i="1"/>
  <c r="M411" i="1"/>
  <c r="N411" i="1"/>
  <c r="O411" i="1"/>
  <c r="P411" i="1"/>
  <c r="M412" i="1"/>
  <c r="N412" i="1"/>
  <c r="O412" i="1"/>
  <c r="P412" i="1"/>
  <c r="M413" i="1"/>
  <c r="N413" i="1"/>
  <c r="O413" i="1"/>
  <c r="P413" i="1"/>
  <c r="M414" i="1"/>
  <c r="N414" i="1"/>
  <c r="O414" i="1"/>
  <c r="P414" i="1"/>
  <c r="M415" i="1"/>
  <c r="N415" i="1"/>
  <c r="O415" i="1"/>
  <c r="P415" i="1"/>
  <c r="M416" i="1"/>
  <c r="N416" i="1"/>
  <c r="O416" i="1"/>
  <c r="P416" i="1"/>
  <c r="M417" i="1"/>
  <c r="N417" i="1"/>
  <c r="O417" i="1"/>
  <c r="P417" i="1"/>
  <c r="M418" i="1"/>
  <c r="N418" i="1"/>
  <c r="O418" i="1"/>
  <c r="P418" i="1"/>
  <c r="M419" i="1"/>
  <c r="N419" i="1"/>
  <c r="O419" i="1"/>
  <c r="P419" i="1"/>
  <c r="M420" i="1"/>
  <c r="N420" i="1"/>
  <c r="O420" i="1"/>
  <c r="P420" i="1"/>
  <c r="M421" i="1"/>
  <c r="N421" i="1"/>
  <c r="O421" i="1"/>
  <c r="P421" i="1"/>
  <c r="M422" i="1"/>
  <c r="N422" i="1"/>
  <c r="O422" i="1"/>
  <c r="P422" i="1"/>
  <c r="M423" i="1"/>
  <c r="N423" i="1"/>
  <c r="O423" i="1"/>
  <c r="P423" i="1"/>
  <c r="M424" i="1"/>
  <c r="N424" i="1"/>
  <c r="O424" i="1"/>
  <c r="P424" i="1"/>
  <c r="M425" i="1"/>
  <c r="N425" i="1"/>
  <c r="O425" i="1"/>
  <c r="P425" i="1"/>
  <c r="M426" i="1"/>
  <c r="N426" i="1"/>
  <c r="O426" i="1"/>
  <c r="P426" i="1"/>
  <c r="M427" i="1"/>
  <c r="N427" i="1"/>
  <c r="O427" i="1"/>
  <c r="P427" i="1"/>
  <c r="M428" i="1"/>
  <c r="N428" i="1"/>
  <c r="O428" i="1"/>
  <c r="P428" i="1"/>
  <c r="M429" i="1"/>
  <c r="N429" i="1"/>
  <c r="O429" i="1"/>
  <c r="P429" i="1"/>
  <c r="M430" i="1"/>
  <c r="N430" i="1"/>
  <c r="O430" i="1"/>
  <c r="P430" i="1"/>
  <c r="M431" i="1"/>
  <c r="N431" i="1"/>
  <c r="O431" i="1"/>
  <c r="P431" i="1"/>
  <c r="M432" i="1"/>
  <c r="N432" i="1"/>
  <c r="O432" i="1"/>
  <c r="P432" i="1"/>
  <c r="M433" i="1"/>
  <c r="N433" i="1"/>
  <c r="O433" i="1"/>
  <c r="P433" i="1"/>
  <c r="M434" i="1"/>
  <c r="N434" i="1"/>
  <c r="O434" i="1"/>
  <c r="P434" i="1"/>
  <c r="M435" i="1"/>
  <c r="N435" i="1"/>
  <c r="O435" i="1"/>
  <c r="P435" i="1"/>
  <c r="M436" i="1"/>
  <c r="N436" i="1"/>
  <c r="O436" i="1"/>
  <c r="P436" i="1"/>
  <c r="M437" i="1"/>
  <c r="N437" i="1"/>
  <c r="O437" i="1"/>
  <c r="P437" i="1"/>
  <c r="M438" i="1"/>
  <c r="N438" i="1"/>
  <c r="O438" i="1"/>
  <c r="P438" i="1"/>
  <c r="M439" i="1"/>
  <c r="N439" i="1"/>
  <c r="O439" i="1"/>
  <c r="P439" i="1"/>
  <c r="M440" i="1"/>
  <c r="N440" i="1"/>
  <c r="O440" i="1"/>
  <c r="P440" i="1"/>
  <c r="M441" i="1"/>
  <c r="N441" i="1"/>
  <c r="O441" i="1"/>
  <c r="P441" i="1"/>
  <c r="M442" i="1"/>
  <c r="N442" i="1"/>
  <c r="O442" i="1"/>
  <c r="P442" i="1"/>
  <c r="M443" i="1"/>
  <c r="N443" i="1"/>
  <c r="O443" i="1"/>
  <c r="P443" i="1"/>
  <c r="M444" i="1"/>
  <c r="N444" i="1"/>
  <c r="O444" i="1"/>
  <c r="P444" i="1"/>
  <c r="M445" i="1"/>
  <c r="N445" i="1"/>
  <c r="O445" i="1"/>
  <c r="P445" i="1"/>
  <c r="M446" i="1"/>
  <c r="N446" i="1"/>
  <c r="O446" i="1"/>
  <c r="P446" i="1"/>
  <c r="M447" i="1"/>
  <c r="N447" i="1"/>
  <c r="O447" i="1"/>
  <c r="P447" i="1"/>
  <c r="M448" i="1"/>
  <c r="N448" i="1"/>
  <c r="O448" i="1"/>
  <c r="P448" i="1"/>
  <c r="M449" i="1"/>
  <c r="N449" i="1"/>
  <c r="O449" i="1"/>
  <c r="P449" i="1"/>
  <c r="M450" i="1"/>
  <c r="N450" i="1"/>
  <c r="O450" i="1"/>
  <c r="P450" i="1"/>
  <c r="M451" i="1"/>
  <c r="N451" i="1"/>
  <c r="O451" i="1"/>
  <c r="P451" i="1"/>
  <c r="M452" i="1"/>
  <c r="N452" i="1"/>
  <c r="O452" i="1"/>
  <c r="P452" i="1"/>
  <c r="M453" i="1"/>
  <c r="N453" i="1"/>
  <c r="O453" i="1"/>
  <c r="P453" i="1"/>
  <c r="M454" i="1"/>
  <c r="N454" i="1"/>
  <c r="O454" i="1"/>
  <c r="P454" i="1"/>
  <c r="M455" i="1"/>
  <c r="N455" i="1"/>
  <c r="O455" i="1"/>
  <c r="P455" i="1"/>
  <c r="M456" i="1"/>
  <c r="N456" i="1"/>
  <c r="O456" i="1"/>
  <c r="P456" i="1"/>
  <c r="M457" i="1"/>
  <c r="N457" i="1"/>
  <c r="O457" i="1"/>
  <c r="P457" i="1"/>
  <c r="M458" i="1"/>
  <c r="N458" i="1"/>
  <c r="O458" i="1"/>
  <c r="P458" i="1"/>
  <c r="M459" i="1"/>
  <c r="N459" i="1"/>
  <c r="O459" i="1"/>
  <c r="P459" i="1"/>
  <c r="M460" i="1"/>
  <c r="N460" i="1"/>
  <c r="O460" i="1"/>
  <c r="P460" i="1"/>
  <c r="M461" i="1"/>
  <c r="N461" i="1"/>
  <c r="O461" i="1"/>
  <c r="P461" i="1"/>
  <c r="M462" i="1"/>
  <c r="N462" i="1"/>
  <c r="O462" i="1"/>
  <c r="P462" i="1"/>
  <c r="M463" i="1"/>
  <c r="N463" i="1"/>
  <c r="O463" i="1"/>
  <c r="P463" i="1"/>
  <c r="M464" i="1"/>
  <c r="N464" i="1"/>
  <c r="O464" i="1"/>
  <c r="P464" i="1"/>
  <c r="M465" i="1"/>
  <c r="N465" i="1"/>
  <c r="O465" i="1"/>
  <c r="P465" i="1"/>
  <c r="M466" i="1"/>
  <c r="N466" i="1"/>
  <c r="O466" i="1"/>
  <c r="P466" i="1"/>
  <c r="M467" i="1"/>
  <c r="N467" i="1"/>
  <c r="O467" i="1"/>
  <c r="P467" i="1"/>
  <c r="M468" i="1"/>
  <c r="N468" i="1"/>
  <c r="O468" i="1"/>
  <c r="P468" i="1"/>
  <c r="M469" i="1"/>
  <c r="N469" i="1"/>
  <c r="O469" i="1"/>
  <c r="P469" i="1"/>
  <c r="M470" i="1"/>
  <c r="N470" i="1"/>
  <c r="O470" i="1"/>
  <c r="P470" i="1"/>
  <c r="M471" i="1"/>
  <c r="N471" i="1"/>
  <c r="O471" i="1"/>
  <c r="P471" i="1"/>
  <c r="M472" i="1"/>
  <c r="N472" i="1"/>
  <c r="O472" i="1"/>
  <c r="P472" i="1"/>
  <c r="M473" i="1"/>
  <c r="N473" i="1"/>
  <c r="O473" i="1"/>
  <c r="P473" i="1"/>
  <c r="M474" i="1"/>
  <c r="N474" i="1"/>
  <c r="O474" i="1"/>
  <c r="P474" i="1"/>
  <c r="M475" i="1"/>
  <c r="N475" i="1"/>
  <c r="O475" i="1"/>
  <c r="P475" i="1"/>
  <c r="M476" i="1"/>
  <c r="N476" i="1"/>
  <c r="O476" i="1"/>
  <c r="P476" i="1"/>
  <c r="M477" i="1"/>
  <c r="N477" i="1"/>
  <c r="O477" i="1"/>
  <c r="P477" i="1"/>
  <c r="M478" i="1"/>
  <c r="N478" i="1"/>
  <c r="O478" i="1"/>
  <c r="P478" i="1"/>
  <c r="M479" i="1"/>
  <c r="N479" i="1"/>
  <c r="O479" i="1"/>
  <c r="P479" i="1"/>
  <c r="M480" i="1"/>
  <c r="N480" i="1"/>
  <c r="O480" i="1"/>
  <c r="P480" i="1"/>
  <c r="M481" i="1"/>
  <c r="N481" i="1"/>
  <c r="O481" i="1"/>
  <c r="P481" i="1"/>
  <c r="M482" i="1"/>
  <c r="N482" i="1"/>
  <c r="O482" i="1"/>
  <c r="P482" i="1"/>
  <c r="M483" i="1"/>
  <c r="N483" i="1"/>
  <c r="O483" i="1"/>
  <c r="P483" i="1"/>
  <c r="M484" i="1"/>
  <c r="N484" i="1"/>
  <c r="O484" i="1"/>
  <c r="P484" i="1"/>
  <c r="M485" i="1"/>
  <c r="N485" i="1"/>
  <c r="O485" i="1"/>
  <c r="P485" i="1"/>
  <c r="M486" i="1"/>
  <c r="N486" i="1"/>
  <c r="O486" i="1"/>
  <c r="P486" i="1"/>
  <c r="M487" i="1"/>
  <c r="N487" i="1"/>
  <c r="O487" i="1"/>
  <c r="P487" i="1"/>
  <c r="M488" i="1"/>
  <c r="N488" i="1"/>
  <c r="O488" i="1"/>
  <c r="P488" i="1"/>
  <c r="M489" i="1"/>
  <c r="N489" i="1"/>
  <c r="O489" i="1"/>
  <c r="P489" i="1"/>
  <c r="M490" i="1"/>
  <c r="N490" i="1"/>
  <c r="O490" i="1"/>
  <c r="P490" i="1"/>
  <c r="M491" i="1"/>
  <c r="N491" i="1"/>
  <c r="O491" i="1"/>
  <c r="P491" i="1"/>
  <c r="M492" i="1"/>
  <c r="N492" i="1"/>
  <c r="O492" i="1"/>
  <c r="P492" i="1"/>
  <c r="M493" i="1"/>
  <c r="N493" i="1"/>
  <c r="O493" i="1"/>
  <c r="P493" i="1"/>
  <c r="M494" i="1"/>
  <c r="N494" i="1"/>
  <c r="O494" i="1"/>
  <c r="P494" i="1"/>
  <c r="M495" i="1"/>
  <c r="N495" i="1"/>
  <c r="O495" i="1"/>
  <c r="P495" i="1"/>
  <c r="M496" i="1"/>
  <c r="N496" i="1"/>
  <c r="O496" i="1"/>
  <c r="P496" i="1"/>
  <c r="M497" i="1"/>
  <c r="N497" i="1"/>
  <c r="O497" i="1"/>
  <c r="P497" i="1"/>
  <c r="M498" i="1"/>
  <c r="N498" i="1"/>
  <c r="O498" i="1"/>
  <c r="P498" i="1"/>
  <c r="M499" i="1"/>
  <c r="N499" i="1"/>
  <c r="O499" i="1"/>
  <c r="P499" i="1"/>
  <c r="M500" i="1"/>
  <c r="N500" i="1"/>
  <c r="O500" i="1"/>
  <c r="P500" i="1"/>
  <c r="M501" i="1"/>
  <c r="N501" i="1"/>
  <c r="O501" i="1"/>
  <c r="P501" i="1"/>
  <c r="M502" i="1"/>
  <c r="N502" i="1"/>
  <c r="O502" i="1"/>
  <c r="P502" i="1"/>
  <c r="M503" i="1"/>
  <c r="N503" i="1"/>
  <c r="O503" i="1"/>
  <c r="P503" i="1"/>
  <c r="M504" i="1"/>
  <c r="N504" i="1"/>
  <c r="O504" i="1"/>
  <c r="P504" i="1"/>
  <c r="M505" i="1"/>
  <c r="N505" i="1"/>
  <c r="O505" i="1"/>
  <c r="P505" i="1"/>
  <c r="M506" i="1"/>
  <c r="N506" i="1"/>
  <c r="O506" i="1"/>
  <c r="P506" i="1"/>
  <c r="M507" i="1"/>
  <c r="N507" i="1"/>
  <c r="O507" i="1"/>
  <c r="P507" i="1"/>
  <c r="M508" i="1"/>
  <c r="N508" i="1"/>
  <c r="O508" i="1"/>
  <c r="P508" i="1"/>
  <c r="M509" i="1"/>
  <c r="N509" i="1"/>
  <c r="O509" i="1"/>
  <c r="P509" i="1"/>
  <c r="M510" i="1"/>
  <c r="N510" i="1"/>
  <c r="O510" i="1"/>
  <c r="P510" i="1"/>
  <c r="M511" i="1"/>
  <c r="N511" i="1"/>
  <c r="O511" i="1"/>
  <c r="P511" i="1"/>
  <c r="M512" i="1"/>
  <c r="N512" i="1"/>
  <c r="O512" i="1"/>
  <c r="P512" i="1"/>
  <c r="M513" i="1"/>
  <c r="N513" i="1"/>
  <c r="O513" i="1"/>
  <c r="P513" i="1"/>
  <c r="M514" i="1"/>
  <c r="N514" i="1"/>
  <c r="O514" i="1"/>
  <c r="P514" i="1"/>
  <c r="M515" i="1"/>
  <c r="N515" i="1"/>
  <c r="O515" i="1"/>
  <c r="P515" i="1"/>
  <c r="M516" i="1"/>
  <c r="N516" i="1"/>
  <c r="O516" i="1"/>
  <c r="P516" i="1"/>
  <c r="M517" i="1"/>
  <c r="N517" i="1"/>
  <c r="O517" i="1"/>
  <c r="P517" i="1"/>
  <c r="M518" i="1"/>
  <c r="N518" i="1"/>
  <c r="O518" i="1"/>
  <c r="P518" i="1"/>
  <c r="M519" i="1"/>
  <c r="N519" i="1"/>
  <c r="O519" i="1"/>
  <c r="P519" i="1"/>
  <c r="M520" i="1"/>
  <c r="N520" i="1"/>
  <c r="O520" i="1"/>
  <c r="P520" i="1"/>
  <c r="M521" i="1"/>
  <c r="N521" i="1"/>
  <c r="O521" i="1"/>
  <c r="P521" i="1"/>
  <c r="M522" i="1"/>
  <c r="N522" i="1"/>
  <c r="O522" i="1"/>
  <c r="P522" i="1"/>
  <c r="M523" i="1"/>
  <c r="N523" i="1"/>
  <c r="O523" i="1"/>
  <c r="P523" i="1"/>
  <c r="M524" i="1"/>
  <c r="N524" i="1"/>
  <c r="O524" i="1"/>
  <c r="P524" i="1"/>
  <c r="M525" i="1"/>
  <c r="N525" i="1"/>
  <c r="O525" i="1"/>
  <c r="P525" i="1"/>
  <c r="M526" i="1"/>
  <c r="N526" i="1"/>
  <c r="O526" i="1"/>
  <c r="P526" i="1"/>
  <c r="M527" i="1"/>
  <c r="N527" i="1"/>
  <c r="O527" i="1"/>
  <c r="P527" i="1"/>
  <c r="M528" i="1"/>
  <c r="N528" i="1"/>
  <c r="O528" i="1"/>
  <c r="P528" i="1"/>
  <c r="M529" i="1"/>
  <c r="N529" i="1"/>
  <c r="O529" i="1"/>
  <c r="P529" i="1"/>
  <c r="M530" i="1"/>
  <c r="N530" i="1"/>
  <c r="O530" i="1"/>
  <c r="P530" i="1"/>
  <c r="M531" i="1"/>
  <c r="N531" i="1"/>
  <c r="O531" i="1"/>
  <c r="P531" i="1"/>
  <c r="M532" i="1"/>
  <c r="N532" i="1"/>
  <c r="O532" i="1"/>
  <c r="P532" i="1"/>
  <c r="M533" i="1"/>
  <c r="N533" i="1"/>
  <c r="O533" i="1"/>
  <c r="P533" i="1"/>
  <c r="M534" i="1"/>
  <c r="N534" i="1"/>
  <c r="O534" i="1"/>
  <c r="P534" i="1"/>
  <c r="M535" i="1"/>
  <c r="N535" i="1"/>
  <c r="O535" i="1"/>
  <c r="P535" i="1"/>
  <c r="M536" i="1"/>
  <c r="N536" i="1"/>
  <c r="O536" i="1"/>
  <c r="P536" i="1"/>
  <c r="M537" i="1"/>
  <c r="N537" i="1"/>
  <c r="O537" i="1"/>
  <c r="P537" i="1"/>
  <c r="M538" i="1"/>
  <c r="N538" i="1"/>
  <c r="O538" i="1"/>
  <c r="P538" i="1"/>
  <c r="M539" i="1"/>
  <c r="N539" i="1"/>
  <c r="O539" i="1"/>
  <c r="P539" i="1"/>
  <c r="M540" i="1"/>
  <c r="N540" i="1"/>
  <c r="O540" i="1"/>
  <c r="P540" i="1"/>
  <c r="M541" i="1"/>
  <c r="N541" i="1"/>
  <c r="O541" i="1"/>
  <c r="P541" i="1"/>
  <c r="M542" i="1"/>
  <c r="N542" i="1"/>
  <c r="O542" i="1"/>
  <c r="P542" i="1"/>
  <c r="M543" i="1"/>
  <c r="N543" i="1"/>
  <c r="O543" i="1"/>
  <c r="P543" i="1"/>
  <c r="M544" i="1"/>
  <c r="N544" i="1"/>
  <c r="O544" i="1"/>
  <c r="P544" i="1"/>
  <c r="M545" i="1"/>
  <c r="N545" i="1"/>
  <c r="O545" i="1"/>
  <c r="P545" i="1"/>
  <c r="M546" i="1"/>
  <c r="N546" i="1"/>
  <c r="O546" i="1"/>
  <c r="P546" i="1"/>
  <c r="M547" i="1"/>
  <c r="N547" i="1"/>
  <c r="O547" i="1"/>
  <c r="P547" i="1"/>
  <c r="M548" i="1"/>
  <c r="N548" i="1"/>
  <c r="O548" i="1"/>
  <c r="P548" i="1"/>
  <c r="M549" i="1"/>
  <c r="N549" i="1"/>
  <c r="O549" i="1"/>
  <c r="P549" i="1"/>
  <c r="M550" i="1"/>
  <c r="N550" i="1"/>
  <c r="O550" i="1"/>
  <c r="P550" i="1"/>
  <c r="M551" i="1"/>
  <c r="N551" i="1"/>
  <c r="O551" i="1"/>
  <c r="P551" i="1"/>
  <c r="M552" i="1"/>
  <c r="N552" i="1"/>
  <c r="O552" i="1"/>
  <c r="P552" i="1"/>
  <c r="M553" i="1"/>
  <c r="N553" i="1"/>
  <c r="O553" i="1"/>
  <c r="P553" i="1"/>
  <c r="M554" i="1"/>
  <c r="N554" i="1"/>
  <c r="O554" i="1"/>
  <c r="P554" i="1"/>
  <c r="M555" i="1"/>
  <c r="N555" i="1"/>
  <c r="O555" i="1"/>
  <c r="P555" i="1"/>
  <c r="M556" i="1"/>
  <c r="N556" i="1"/>
  <c r="O556" i="1"/>
  <c r="P556" i="1"/>
  <c r="M557" i="1"/>
  <c r="N557" i="1"/>
  <c r="O557" i="1"/>
  <c r="P557" i="1"/>
  <c r="M558" i="1"/>
  <c r="N558" i="1"/>
  <c r="O558" i="1"/>
  <c r="P558" i="1"/>
  <c r="M559" i="1"/>
  <c r="N559" i="1"/>
  <c r="O559" i="1"/>
  <c r="P559" i="1"/>
  <c r="M560" i="1"/>
  <c r="N560" i="1"/>
  <c r="O560" i="1"/>
  <c r="P560" i="1"/>
  <c r="M561" i="1"/>
  <c r="N561" i="1"/>
  <c r="O561" i="1"/>
  <c r="P561" i="1"/>
  <c r="M562" i="1"/>
  <c r="N562" i="1"/>
  <c r="O562" i="1"/>
  <c r="P562" i="1"/>
  <c r="M563" i="1"/>
  <c r="N563" i="1"/>
  <c r="O563" i="1"/>
  <c r="P563" i="1"/>
  <c r="M564" i="1"/>
  <c r="N564" i="1"/>
  <c r="O564" i="1"/>
  <c r="P564" i="1"/>
  <c r="M565" i="1"/>
  <c r="N565" i="1"/>
  <c r="O565" i="1"/>
  <c r="P565" i="1"/>
  <c r="M566" i="1"/>
  <c r="N566" i="1"/>
  <c r="O566" i="1"/>
  <c r="P566" i="1"/>
  <c r="M567" i="1"/>
  <c r="N567" i="1"/>
  <c r="O567" i="1"/>
  <c r="P567" i="1"/>
  <c r="M568" i="1"/>
  <c r="N568" i="1"/>
  <c r="O568" i="1"/>
  <c r="P568" i="1"/>
  <c r="M569" i="1"/>
  <c r="N569" i="1"/>
  <c r="O569" i="1"/>
  <c r="P569" i="1"/>
  <c r="M570" i="1"/>
  <c r="N570" i="1"/>
  <c r="O570" i="1"/>
  <c r="P570" i="1"/>
  <c r="M571" i="1"/>
  <c r="N571" i="1"/>
  <c r="O571" i="1"/>
  <c r="P571" i="1"/>
  <c r="M572" i="1"/>
  <c r="N572" i="1"/>
  <c r="O572" i="1"/>
  <c r="P572" i="1"/>
  <c r="M573" i="1"/>
  <c r="N573" i="1"/>
  <c r="O573" i="1"/>
  <c r="P573" i="1"/>
  <c r="M574" i="1"/>
  <c r="N574" i="1"/>
  <c r="O574" i="1"/>
  <c r="P574" i="1"/>
  <c r="M575" i="1"/>
  <c r="N575" i="1"/>
  <c r="O575" i="1"/>
  <c r="P575" i="1"/>
  <c r="M576" i="1"/>
  <c r="N576" i="1"/>
  <c r="O576" i="1"/>
  <c r="P576" i="1"/>
  <c r="M577" i="1"/>
  <c r="N577" i="1"/>
  <c r="O577" i="1"/>
  <c r="P577" i="1"/>
  <c r="M578" i="1"/>
  <c r="N578" i="1"/>
  <c r="O578" i="1"/>
  <c r="P578" i="1"/>
  <c r="M579" i="1"/>
  <c r="N579" i="1"/>
  <c r="O579" i="1"/>
  <c r="P579" i="1"/>
  <c r="M580" i="1"/>
  <c r="N580" i="1"/>
  <c r="O580" i="1"/>
  <c r="P580" i="1"/>
  <c r="M581" i="1"/>
  <c r="N581" i="1"/>
  <c r="O581" i="1"/>
  <c r="P581" i="1"/>
  <c r="M582" i="1"/>
  <c r="N582" i="1"/>
  <c r="O582" i="1"/>
  <c r="P582" i="1"/>
  <c r="M583" i="1"/>
  <c r="N583" i="1"/>
  <c r="O583" i="1"/>
  <c r="P583" i="1"/>
  <c r="M584" i="1"/>
  <c r="N584" i="1"/>
  <c r="O584" i="1"/>
  <c r="P584" i="1"/>
  <c r="M585" i="1"/>
  <c r="N585" i="1"/>
  <c r="O585" i="1"/>
  <c r="P585" i="1"/>
  <c r="M586" i="1"/>
  <c r="N586" i="1"/>
  <c r="O586" i="1"/>
  <c r="P586" i="1"/>
  <c r="M587" i="1"/>
  <c r="N587" i="1"/>
  <c r="O587" i="1"/>
  <c r="P587" i="1"/>
  <c r="M588" i="1"/>
  <c r="N588" i="1"/>
  <c r="O588" i="1"/>
  <c r="P588" i="1"/>
  <c r="M589" i="1"/>
  <c r="N589" i="1"/>
  <c r="O589" i="1"/>
  <c r="P589" i="1"/>
  <c r="M590" i="1"/>
  <c r="N590" i="1"/>
  <c r="O590" i="1"/>
  <c r="P590" i="1"/>
  <c r="M591" i="1"/>
  <c r="N591" i="1"/>
  <c r="O591" i="1"/>
  <c r="P591" i="1"/>
  <c r="M592" i="1"/>
  <c r="N592" i="1"/>
  <c r="O592" i="1"/>
  <c r="P592" i="1"/>
  <c r="M593" i="1"/>
  <c r="N593" i="1"/>
  <c r="O593" i="1"/>
  <c r="P593" i="1"/>
  <c r="M594" i="1"/>
  <c r="N594" i="1"/>
  <c r="O594" i="1"/>
  <c r="P594" i="1"/>
  <c r="M595" i="1"/>
  <c r="N595" i="1"/>
  <c r="O595" i="1"/>
  <c r="P595" i="1"/>
  <c r="M596" i="1"/>
  <c r="N596" i="1"/>
  <c r="O596" i="1"/>
  <c r="P596" i="1"/>
  <c r="M597" i="1"/>
  <c r="N597" i="1"/>
  <c r="O597" i="1"/>
  <c r="P597" i="1"/>
  <c r="M598" i="1"/>
  <c r="N598" i="1"/>
  <c r="O598" i="1"/>
  <c r="P598" i="1"/>
  <c r="M599" i="1"/>
  <c r="N599" i="1"/>
  <c r="O599" i="1"/>
  <c r="P599" i="1"/>
  <c r="M600" i="1"/>
  <c r="N600" i="1"/>
  <c r="O600" i="1"/>
  <c r="P600" i="1"/>
  <c r="M601" i="1"/>
  <c r="N601" i="1"/>
  <c r="O601" i="1"/>
  <c r="P601" i="1"/>
  <c r="M602" i="1"/>
  <c r="N602" i="1"/>
  <c r="O602" i="1"/>
  <c r="P602" i="1"/>
  <c r="M603" i="1"/>
  <c r="N603" i="1"/>
  <c r="O603" i="1"/>
  <c r="P603" i="1"/>
  <c r="M604" i="1"/>
  <c r="N604" i="1"/>
  <c r="O604" i="1"/>
  <c r="P604" i="1"/>
  <c r="M605" i="1"/>
  <c r="N605" i="1"/>
  <c r="O605" i="1"/>
  <c r="P605" i="1"/>
  <c r="M606" i="1"/>
  <c r="N606" i="1"/>
  <c r="O606" i="1"/>
  <c r="P606" i="1"/>
  <c r="M607" i="1"/>
  <c r="N607" i="1"/>
  <c r="O607" i="1"/>
  <c r="P607" i="1"/>
  <c r="M608" i="1"/>
  <c r="N608" i="1"/>
  <c r="O608" i="1"/>
  <c r="P608" i="1"/>
  <c r="M609" i="1"/>
  <c r="N609" i="1"/>
  <c r="O609" i="1"/>
  <c r="P609" i="1"/>
  <c r="M610" i="1"/>
  <c r="N610" i="1"/>
  <c r="O610" i="1"/>
  <c r="P610" i="1"/>
  <c r="M611" i="1"/>
  <c r="N611" i="1"/>
  <c r="O611" i="1"/>
  <c r="P611" i="1"/>
  <c r="M612" i="1"/>
  <c r="N612" i="1"/>
  <c r="O612" i="1"/>
  <c r="P612" i="1"/>
  <c r="M613" i="1"/>
  <c r="N613" i="1"/>
  <c r="O613" i="1"/>
  <c r="P613" i="1"/>
  <c r="M614" i="1"/>
  <c r="N614" i="1"/>
  <c r="O614" i="1"/>
  <c r="P614" i="1"/>
  <c r="M615" i="1"/>
  <c r="N615" i="1"/>
  <c r="O615" i="1"/>
  <c r="P615" i="1"/>
  <c r="M616" i="1"/>
  <c r="N616" i="1"/>
  <c r="O616" i="1"/>
  <c r="P616" i="1"/>
  <c r="M617" i="1"/>
  <c r="N617" i="1"/>
  <c r="O617" i="1"/>
  <c r="P617" i="1"/>
  <c r="M618" i="1"/>
  <c r="N618" i="1"/>
  <c r="O618" i="1"/>
  <c r="P618" i="1"/>
  <c r="M619" i="1"/>
  <c r="N619" i="1"/>
  <c r="O619" i="1"/>
  <c r="P619" i="1"/>
  <c r="M620" i="1"/>
  <c r="N620" i="1"/>
  <c r="O620" i="1"/>
  <c r="P620" i="1"/>
  <c r="M621" i="1"/>
  <c r="N621" i="1"/>
  <c r="O621" i="1"/>
  <c r="P621" i="1"/>
  <c r="M622" i="1"/>
  <c r="N622" i="1"/>
  <c r="O622" i="1"/>
  <c r="P622" i="1"/>
  <c r="M623" i="1"/>
  <c r="N623" i="1"/>
  <c r="O623" i="1"/>
  <c r="P623" i="1"/>
  <c r="M624" i="1"/>
  <c r="N624" i="1"/>
  <c r="O624" i="1"/>
  <c r="P624" i="1"/>
  <c r="M625" i="1"/>
  <c r="N625" i="1"/>
  <c r="O625" i="1"/>
  <c r="P625" i="1"/>
  <c r="M626" i="1"/>
  <c r="N626" i="1"/>
  <c r="O626" i="1"/>
  <c r="P626" i="1"/>
  <c r="M627" i="1"/>
  <c r="N627" i="1"/>
  <c r="O627" i="1"/>
  <c r="P627" i="1"/>
  <c r="M628" i="1"/>
  <c r="N628" i="1"/>
  <c r="O628" i="1"/>
  <c r="P628" i="1"/>
  <c r="M629" i="1"/>
  <c r="N629" i="1"/>
  <c r="O629" i="1"/>
  <c r="P629" i="1"/>
  <c r="M630" i="1"/>
  <c r="N630" i="1"/>
  <c r="O630" i="1"/>
  <c r="P630" i="1"/>
  <c r="M631" i="1"/>
  <c r="N631" i="1"/>
  <c r="O631" i="1"/>
  <c r="P631" i="1"/>
  <c r="M632" i="1"/>
  <c r="N632" i="1"/>
  <c r="O632" i="1"/>
  <c r="P632" i="1"/>
  <c r="M633" i="1"/>
  <c r="N633" i="1"/>
  <c r="O633" i="1"/>
  <c r="P633" i="1"/>
  <c r="M634" i="1"/>
  <c r="N634" i="1"/>
  <c r="O634" i="1"/>
  <c r="P634" i="1"/>
  <c r="M635" i="1"/>
  <c r="N635" i="1"/>
  <c r="O635" i="1"/>
  <c r="P635" i="1"/>
  <c r="M636" i="1"/>
  <c r="N636" i="1"/>
  <c r="O636" i="1"/>
  <c r="P636" i="1"/>
  <c r="M637" i="1"/>
  <c r="N637" i="1"/>
  <c r="O637" i="1"/>
  <c r="P637" i="1"/>
  <c r="M638" i="1"/>
  <c r="N638" i="1"/>
  <c r="O638" i="1"/>
  <c r="P638" i="1"/>
  <c r="M639" i="1"/>
  <c r="N639" i="1"/>
  <c r="O639" i="1"/>
  <c r="P639" i="1"/>
  <c r="M640" i="1"/>
  <c r="N640" i="1"/>
  <c r="O640" i="1"/>
  <c r="P640" i="1"/>
  <c r="M641" i="1"/>
  <c r="N641" i="1"/>
  <c r="O641" i="1"/>
  <c r="P641" i="1"/>
  <c r="M642" i="1"/>
  <c r="N642" i="1"/>
  <c r="O642" i="1"/>
  <c r="P642" i="1"/>
  <c r="M643" i="1"/>
  <c r="N643" i="1"/>
  <c r="O643" i="1"/>
  <c r="P643" i="1"/>
  <c r="M644" i="1"/>
  <c r="N644" i="1"/>
  <c r="O644" i="1"/>
  <c r="P644" i="1"/>
  <c r="M645" i="1"/>
  <c r="N645" i="1"/>
  <c r="O645" i="1"/>
  <c r="P645" i="1"/>
  <c r="M646" i="1"/>
  <c r="N646" i="1"/>
  <c r="O646" i="1"/>
  <c r="P646" i="1"/>
  <c r="M647" i="1"/>
  <c r="N647" i="1"/>
  <c r="O647" i="1"/>
  <c r="P647" i="1"/>
  <c r="M648" i="1"/>
  <c r="N648" i="1"/>
  <c r="O648" i="1"/>
  <c r="P648" i="1"/>
  <c r="M649" i="1"/>
  <c r="N649" i="1"/>
  <c r="O649" i="1"/>
  <c r="P649" i="1"/>
  <c r="M650" i="1"/>
  <c r="N650" i="1"/>
  <c r="O650" i="1"/>
  <c r="P650" i="1"/>
  <c r="M651" i="1"/>
  <c r="N651" i="1"/>
  <c r="O651" i="1"/>
  <c r="P651" i="1"/>
  <c r="M652" i="1"/>
  <c r="N652" i="1"/>
  <c r="O652" i="1"/>
  <c r="P652" i="1"/>
  <c r="M653" i="1"/>
  <c r="N653" i="1"/>
  <c r="O653" i="1"/>
  <c r="P653" i="1"/>
  <c r="M654" i="1"/>
  <c r="N654" i="1"/>
  <c r="O654" i="1"/>
  <c r="P654" i="1"/>
  <c r="M655" i="1"/>
  <c r="N655" i="1"/>
  <c r="O655" i="1"/>
  <c r="P655" i="1"/>
  <c r="M656" i="1"/>
  <c r="N656" i="1"/>
  <c r="O656" i="1"/>
  <c r="P656" i="1"/>
  <c r="M657" i="1"/>
  <c r="N657" i="1"/>
  <c r="O657" i="1"/>
  <c r="P657" i="1"/>
  <c r="M658" i="1"/>
  <c r="N658" i="1"/>
  <c r="O658" i="1"/>
  <c r="P658" i="1"/>
  <c r="M659" i="1"/>
  <c r="N659" i="1"/>
  <c r="O659" i="1"/>
  <c r="P659" i="1"/>
  <c r="M660" i="1"/>
  <c r="N660" i="1"/>
  <c r="O660" i="1"/>
  <c r="P660" i="1"/>
  <c r="M661" i="1"/>
  <c r="N661" i="1"/>
  <c r="O661" i="1"/>
  <c r="P661" i="1"/>
  <c r="M662" i="1"/>
  <c r="N662" i="1"/>
  <c r="O662" i="1"/>
  <c r="P662" i="1"/>
  <c r="M663" i="1"/>
  <c r="N663" i="1"/>
  <c r="O663" i="1"/>
  <c r="P663" i="1"/>
  <c r="M664" i="1"/>
  <c r="N664" i="1"/>
  <c r="O664" i="1"/>
  <c r="P664" i="1"/>
  <c r="M665" i="1"/>
  <c r="N665" i="1"/>
  <c r="O665" i="1"/>
  <c r="P665" i="1"/>
  <c r="M666" i="1"/>
  <c r="N666" i="1"/>
  <c r="O666" i="1"/>
  <c r="P666" i="1"/>
  <c r="M667" i="1"/>
  <c r="N667" i="1"/>
  <c r="O667" i="1"/>
  <c r="P667" i="1"/>
  <c r="M668" i="1"/>
  <c r="N668" i="1"/>
  <c r="O668" i="1"/>
  <c r="P668" i="1"/>
  <c r="M669" i="1"/>
  <c r="N669" i="1"/>
  <c r="O669" i="1"/>
  <c r="P669" i="1"/>
  <c r="M670" i="1"/>
  <c r="N670" i="1"/>
  <c r="O670" i="1"/>
  <c r="P670" i="1"/>
  <c r="M671" i="1"/>
  <c r="N671" i="1"/>
  <c r="O671" i="1"/>
  <c r="P671" i="1"/>
  <c r="M672" i="1"/>
  <c r="N672" i="1"/>
  <c r="O672" i="1"/>
  <c r="P672" i="1"/>
  <c r="M673" i="1"/>
  <c r="N673" i="1"/>
  <c r="O673" i="1"/>
  <c r="P673" i="1"/>
  <c r="M674" i="1"/>
  <c r="N674" i="1"/>
  <c r="O674" i="1"/>
  <c r="P674" i="1"/>
  <c r="M675" i="1"/>
  <c r="N675" i="1"/>
  <c r="O675" i="1"/>
  <c r="P675" i="1"/>
  <c r="M676" i="1"/>
  <c r="N676" i="1"/>
  <c r="O676" i="1"/>
  <c r="P676" i="1"/>
  <c r="M677" i="1"/>
  <c r="N677" i="1"/>
  <c r="O677" i="1"/>
  <c r="P677" i="1"/>
  <c r="M678" i="1"/>
  <c r="N678" i="1"/>
  <c r="O678" i="1"/>
  <c r="P678" i="1"/>
  <c r="M679" i="1"/>
  <c r="N679" i="1"/>
  <c r="O679" i="1"/>
  <c r="P679" i="1"/>
  <c r="M680" i="1"/>
  <c r="N680" i="1"/>
  <c r="O680" i="1"/>
  <c r="P680" i="1"/>
  <c r="M681" i="1"/>
  <c r="N681" i="1"/>
  <c r="O681" i="1"/>
  <c r="P681" i="1"/>
  <c r="M682" i="1"/>
  <c r="N682" i="1"/>
  <c r="O682" i="1"/>
  <c r="P682" i="1"/>
  <c r="M683" i="1"/>
  <c r="N683" i="1"/>
  <c r="O683" i="1"/>
  <c r="P683" i="1"/>
  <c r="M684" i="1"/>
  <c r="N684" i="1"/>
  <c r="O684" i="1"/>
  <c r="P684" i="1"/>
  <c r="M685" i="1"/>
  <c r="N685" i="1"/>
  <c r="O685" i="1"/>
  <c r="P685" i="1"/>
  <c r="M686" i="1"/>
  <c r="N686" i="1"/>
  <c r="O686" i="1"/>
  <c r="P686" i="1"/>
  <c r="M687" i="1"/>
  <c r="N687" i="1"/>
  <c r="O687" i="1"/>
  <c r="P687" i="1"/>
  <c r="M688" i="1"/>
  <c r="N688" i="1"/>
  <c r="O688" i="1"/>
  <c r="P688" i="1"/>
  <c r="M689" i="1"/>
  <c r="N689" i="1"/>
  <c r="O689" i="1"/>
  <c r="P689" i="1"/>
  <c r="M690" i="1"/>
  <c r="N690" i="1"/>
  <c r="O690" i="1"/>
  <c r="P690" i="1"/>
  <c r="M691" i="1"/>
  <c r="N691" i="1"/>
  <c r="O691" i="1"/>
  <c r="P691" i="1"/>
  <c r="M692" i="1"/>
  <c r="N692" i="1"/>
  <c r="O692" i="1"/>
  <c r="P692" i="1"/>
  <c r="M693" i="1"/>
  <c r="N693" i="1"/>
  <c r="O693" i="1"/>
  <c r="P693" i="1"/>
  <c r="M694" i="1"/>
  <c r="N694" i="1"/>
  <c r="O694" i="1"/>
  <c r="P694" i="1"/>
  <c r="M695" i="1"/>
  <c r="N695" i="1"/>
  <c r="O695" i="1"/>
  <c r="P695" i="1"/>
  <c r="M696" i="1"/>
  <c r="N696" i="1"/>
  <c r="O696" i="1"/>
  <c r="P696" i="1"/>
  <c r="M697" i="1"/>
  <c r="N697" i="1"/>
  <c r="O697" i="1"/>
  <c r="P697" i="1"/>
  <c r="M698" i="1"/>
  <c r="N698" i="1"/>
  <c r="O698" i="1"/>
  <c r="P698" i="1"/>
  <c r="M699" i="1"/>
  <c r="N699" i="1"/>
  <c r="O699" i="1"/>
  <c r="P699" i="1"/>
  <c r="M700" i="1"/>
  <c r="N700" i="1"/>
  <c r="O700" i="1"/>
  <c r="P700" i="1"/>
  <c r="M701" i="1"/>
  <c r="N701" i="1"/>
  <c r="O701" i="1"/>
  <c r="P701" i="1"/>
  <c r="M702" i="1"/>
  <c r="N702" i="1"/>
  <c r="O702" i="1"/>
  <c r="P702" i="1"/>
  <c r="M703" i="1"/>
  <c r="N703" i="1"/>
  <c r="O703" i="1"/>
  <c r="P703" i="1"/>
  <c r="M704" i="1"/>
  <c r="N704" i="1"/>
  <c r="O704" i="1"/>
  <c r="P704" i="1"/>
  <c r="M705" i="1"/>
  <c r="N705" i="1"/>
  <c r="O705" i="1"/>
  <c r="P705" i="1"/>
  <c r="M706" i="1"/>
  <c r="N706" i="1"/>
  <c r="O706" i="1"/>
  <c r="P706" i="1"/>
  <c r="M707" i="1"/>
  <c r="N707" i="1"/>
  <c r="O707" i="1"/>
  <c r="P707" i="1"/>
  <c r="M708" i="1"/>
  <c r="N708" i="1"/>
  <c r="O708" i="1"/>
  <c r="P708" i="1"/>
  <c r="M709" i="1"/>
  <c r="N709" i="1"/>
  <c r="O709" i="1"/>
  <c r="P709" i="1"/>
  <c r="M710" i="1"/>
  <c r="N710" i="1"/>
  <c r="O710" i="1"/>
  <c r="P710" i="1"/>
  <c r="M711" i="1"/>
  <c r="N711" i="1"/>
  <c r="O711" i="1"/>
  <c r="P711" i="1"/>
  <c r="M712" i="1"/>
  <c r="N712" i="1"/>
  <c r="O712" i="1"/>
  <c r="P712" i="1"/>
  <c r="M713" i="1"/>
  <c r="N713" i="1"/>
  <c r="O713" i="1"/>
  <c r="P713" i="1"/>
  <c r="M714" i="1"/>
  <c r="N714" i="1"/>
  <c r="O714" i="1"/>
  <c r="P714" i="1"/>
  <c r="M715" i="1"/>
  <c r="N715" i="1"/>
  <c r="O715" i="1"/>
  <c r="P715" i="1"/>
  <c r="M716" i="1"/>
  <c r="N716" i="1"/>
  <c r="O716" i="1"/>
  <c r="P716" i="1"/>
  <c r="M717" i="1"/>
  <c r="N717" i="1"/>
  <c r="O717" i="1"/>
  <c r="P717" i="1"/>
  <c r="M718" i="1"/>
  <c r="N718" i="1"/>
  <c r="O718" i="1"/>
  <c r="P718" i="1"/>
  <c r="M719" i="1"/>
  <c r="N719" i="1"/>
  <c r="O719" i="1"/>
  <c r="P719" i="1"/>
  <c r="M720" i="1"/>
  <c r="N720" i="1"/>
  <c r="O720" i="1"/>
  <c r="P720" i="1"/>
  <c r="M721" i="1"/>
  <c r="N721" i="1"/>
  <c r="O721" i="1"/>
  <c r="P721" i="1"/>
  <c r="M722" i="1"/>
  <c r="N722" i="1"/>
  <c r="O722" i="1"/>
  <c r="P722" i="1"/>
  <c r="M723" i="1"/>
  <c r="N723" i="1"/>
  <c r="O723" i="1"/>
  <c r="P723" i="1"/>
  <c r="M724" i="1"/>
  <c r="N724" i="1"/>
  <c r="O724" i="1"/>
  <c r="P724" i="1"/>
  <c r="M725" i="1"/>
  <c r="N725" i="1"/>
  <c r="O725" i="1"/>
  <c r="P725" i="1"/>
  <c r="M726" i="1"/>
  <c r="N726" i="1"/>
  <c r="O726" i="1"/>
  <c r="P726" i="1"/>
  <c r="M727" i="1"/>
  <c r="N727" i="1"/>
  <c r="O727" i="1"/>
  <c r="P727" i="1"/>
  <c r="M728" i="1"/>
  <c r="N728" i="1"/>
  <c r="O728" i="1"/>
  <c r="P728" i="1"/>
  <c r="M729" i="1"/>
  <c r="N729" i="1"/>
  <c r="O729" i="1"/>
  <c r="P729" i="1"/>
  <c r="M730" i="1"/>
  <c r="N730" i="1"/>
  <c r="O730" i="1"/>
  <c r="P730" i="1"/>
  <c r="M731" i="1"/>
  <c r="N731" i="1"/>
  <c r="O731" i="1"/>
  <c r="P731" i="1"/>
  <c r="M732" i="1"/>
  <c r="N732" i="1"/>
  <c r="O732" i="1"/>
  <c r="P732" i="1"/>
  <c r="M733" i="1"/>
  <c r="N733" i="1"/>
  <c r="O733" i="1"/>
  <c r="P733" i="1"/>
  <c r="M734" i="1"/>
  <c r="N734" i="1"/>
  <c r="O734" i="1"/>
  <c r="P734" i="1"/>
  <c r="M735" i="1"/>
  <c r="N735" i="1"/>
  <c r="O735" i="1"/>
  <c r="P735" i="1"/>
  <c r="M736" i="1"/>
  <c r="N736" i="1"/>
  <c r="O736" i="1"/>
  <c r="P736" i="1"/>
  <c r="M737" i="1"/>
  <c r="N737" i="1"/>
  <c r="O737" i="1"/>
  <c r="P737" i="1"/>
  <c r="M738" i="1"/>
  <c r="N738" i="1"/>
  <c r="O738" i="1"/>
  <c r="P738" i="1"/>
  <c r="M739" i="1"/>
  <c r="N739" i="1"/>
  <c r="O739" i="1"/>
  <c r="P739" i="1"/>
  <c r="M740" i="1"/>
  <c r="N740" i="1"/>
  <c r="O740" i="1"/>
  <c r="P740" i="1"/>
  <c r="M741" i="1"/>
  <c r="N741" i="1"/>
  <c r="O741" i="1"/>
  <c r="P741" i="1"/>
  <c r="M742" i="1"/>
  <c r="N742" i="1"/>
  <c r="O742" i="1"/>
  <c r="P742" i="1"/>
  <c r="M743" i="1"/>
  <c r="N743" i="1"/>
  <c r="O743" i="1"/>
  <c r="P743" i="1"/>
  <c r="M744" i="1"/>
  <c r="N744" i="1"/>
  <c r="O744" i="1"/>
  <c r="P744" i="1"/>
  <c r="M745" i="1"/>
  <c r="N745" i="1"/>
  <c r="O745" i="1"/>
  <c r="P745" i="1"/>
  <c r="M746" i="1"/>
  <c r="N746" i="1"/>
  <c r="O746" i="1"/>
  <c r="P746" i="1"/>
  <c r="M747" i="1"/>
  <c r="N747" i="1"/>
  <c r="O747" i="1"/>
  <c r="P747" i="1"/>
  <c r="M748" i="1"/>
  <c r="N748" i="1"/>
  <c r="O748" i="1"/>
  <c r="P748" i="1"/>
  <c r="M749" i="1"/>
  <c r="N749" i="1"/>
  <c r="O749" i="1"/>
  <c r="P749" i="1"/>
  <c r="M750" i="1"/>
  <c r="N750" i="1"/>
  <c r="O750" i="1"/>
  <c r="P750" i="1"/>
  <c r="M751" i="1"/>
  <c r="N751" i="1"/>
  <c r="O751" i="1"/>
  <c r="P751" i="1"/>
  <c r="M752" i="1"/>
  <c r="N752" i="1"/>
  <c r="O752" i="1"/>
  <c r="P752" i="1"/>
  <c r="M753" i="1"/>
  <c r="N753" i="1"/>
  <c r="O753" i="1"/>
  <c r="P753" i="1"/>
  <c r="M754" i="1"/>
  <c r="N754" i="1"/>
  <c r="O754" i="1"/>
  <c r="P754" i="1"/>
  <c r="M755" i="1"/>
  <c r="N755" i="1"/>
  <c r="O755" i="1"/>
  <c r="P755" i="1"/>
  <c r="M756" i="1"/>
  <c r="N756" i="1"/>
  <c r="O756" i="1"/>
  <c r="P756" i="1"/>
  <c r="M757" i="1"/>
  <c r="N757" i="1"/>
  <c r="O757" i="1"/>
  <c r="P757" i="1"/>
  <c r="M758" i="1"/>
  <c r="N758" i="1"/>
  <c r="O758" i="1"/>
  <c r="P758" i="1"/>
  <c r="M759" i="1"/>
  <c r="N759" i="1"/>
  <c r="O759" i="1"/>
  <c r="P759" i="1"/>
  <c r="M760" i="1"/>
  <c r="N760" i="1"/>
  <c r="O760" i="1"/>
  <c r="P760" i="1"/>
  <c r="M761" i="1"/>
  <c r="N761" i="1"/>
  <c r="O761" i="1"/>
  <c r="P761" i="1"/>
  <c r="M762" i="1"/>
  <c r="N762" i="1"/>
  <c r="O762" i="1"/>
  <c r="P762" i="1"/>
  <c r="M763" i="1"/>
  <c r="N763" i="1"/>
  <c r="O763" i="1"/>
  <c r="P763" i="1"/>
  <c r="M764" i="1"/>
  <c r="N764" i="1"/>
  <c r="O764" i="1"/>
  <c r="P764" i="1"/>
  <c r="M765" i="1"/>
  <c r="N765" i="1"/>
  <c r="O765" i="1"/>
  <c r="P765" i="1"/>
  <c r="M766" i="1"/>
  <c r="N766" i="1"/>
  <c r="O766" i="1"/>
  <c r="P766" i="1"/>
  <c r="M767" i="1"/>
  <c r="N767" i="1"/>
  <c r="O767" i="1"/>
  <c r="P767" i="1"/>
  <c r="M768" i="1"/>
  <c r="N768" i="1"/>
  <c r="O768" i="1"/>
  <c r="P768" i="1"/>
  <c r="M769" i="1"/>
  <c r="N769" i="1"/>
  <c r="O769" i="1"/>
  <c r="P769" i="1"/>
  <c r="M770" i="1"/>
  <c r="N770" i="1"/>
  <c r="O770" i="1"/>
  <c r="P770" i="1"/>
  <c r="M771" i="1"/>
  <c r="N771" i="1"/>
  <c r="O771" i="1"/>
  <c r="P771" i="1"/>
  <c r="M772" i="1"/>
  <c r="N772" i="1"/>
  <c r="O772" i="1"/>
  <c r="P772" i="1"/>
  <c r="M773" i="1"/>
  <c r="N773" i="1"/>
  <c r="O773" i="1"/>
  <c r="P773" i="1"/>
  <c r="M774" i="1"/>
  <c r="N774" i="1"/>
  <c r="O774" i="1"/>
  <c r="P774" i="1"/>
  <c r="M775" i="1"/>
  <c r="N775" i="1"/>
  <c r="O775" i="1"/>
  <c r="P775" i="1"/>
  <c r="M776" i="1"/>
  <c r="N776" i="1"/>
  <c r="O776" i="1"/>
  <c r="P776" i="1"/>
  <c r="M777" i="1"/>
  <c r="N777" i="1"/>
  <c r="O777" i="1"/>
  <c r="P777" i="1"/>
  <c r="M778" i="1"/>
  <c r="N778" i="1"/>
  <c r="O778" i="1"/>
  <c r="P778" i="1"/>
  <c r="M779" i="1"/>
  <c r="N779" i="1"/>
  <c r="O779" i="1"/>
  <c r="P779" i="1"/>
  <c r="M780" i="1"/>
  <c r="N780" i="1"/>
  <c r="O780" i="1"/>
  <c r="P780" i="1"/>
  <c r="M781" i="1"/>
  <c r="N781" i="1"/>
  <c r="O781" i="1"/>
  <c r="P781" i="1"/>
  <c r="M782" i="1"/>
  <c r="N782" i="1"/>
  <c r="O782" i="1"/>
  <c r="P782" i="1"/>
  <c r="M783" i="1"/>
  <c r="N783" i="1"/>
  <c r="O783" i="1"/>
  <c r="P783" i="1"/>
  <c r="M784" i="1"/>
  <c r="N784" i="1"/>
  <c r="O784" i="1"/>
  <c r="P784" i="1"/>
  <c r="M785" i="1"/>
  <c r="N785" i="1"/>
  <c r="O785" i="1"/>
  <c r="P785" i="1"/>
  <c r="M786" i="1"/>
  <c r="N786" i="1"/>
  <c r="O786" i="1"/>
  <c r="P786" i="1"/>
  <c r="M787" i="1"/>
  <c r="N787" i="1"/>
  <c r="O787" i="1"/>
  <c r="P787" i="1"/>
  <c r="M788" i="1"/>
  <c r="N788" i="1"/>
  <c r="O788" i="1"/>
  <c r="P788" i="1"/>
  <c r="M789" i="1"/>
  <c r="N789" i="1"/>
  <c r="O789" i="1"/>
  <c r="P789" i="1"/>
  <c r="M790" i="1"/>
  <c r="N790" i="1"/>
  <c r="O790" i="1"/>
  <c r="P790" i="1"/>
  <c r="M791" i="1"/>
  <c r="N791" i="1"/>
  <c r="O791" i="1"/>
  <c r="P791" i="1"/>
  <c r="M792" i="1"/>
  <c r="N792" i="1"/>
  <c r="O792" i="1"/>
  <c r="P792" i="1"/>
  <c r="M793" i="1"/>
  <c r="N793" i="1"/>
  <c r="O793" i="1"/>
  <c r="P793" i="1"/>
  <c r="M794" i="1"/>
  <c r="N794" i="1"/>
  <c r="O794" i="1"/>
  <c r="P794" i="1"/>
  <c r="M795" i="1"/>
  <c r="N795" i="1"/>
  <c r="O795" i="1"/>
  <c r="P795" i="1"/>
  <c r="M796" i="1"/>
  <c r="N796" i="1"/>
  <c r="O796" i="1"/>
  <c r="P796" i="1"/>
  <c r="M797" i="1"/>
  <c r="N797" i="1"/>
  <c r="O797" i="1"/>
  <c r="P797" i="1"/>
  <c r="M798" i="1"/>
  <c r="N798" i="1"/>
  <c r="O798" i="1"/>
  <c r="P798" i="1"/>
  <c r="M799" i="1"/>
  <c r="N799" i="1"/>
  <c r="O799" i="1"/>
  <c r="P799" i="1"/>
  <c r="M800" i="1"/>
  <c r="N800" i="1"/>
  <c r="O800" i="1"/>
  <c r="P800" i="1"/>
  <c r="M801" i="1"/>
  <c r="N801" i="1"/>
  <c r="O801" i="1"/>
  <c r="P801" i="1"/>
  <c r="M802" i="1"/>
  <c r="N802" i="1"/>
  <c r="O802" i="1"/>
  <c r="P802" i="1"/>
  <c r="M803" i="1"/>
  <c r="N803" i="1"/>
  <c r="O803" i="1"/>
  <c r="P803" i="1"/>
  <c r="M804" i="1"/>
  <c r="N804" i="1"/>
  <c r="O804" i="1"/>
  <c r="P804" i="1"/>
  <c r="M805" i="1"/>
  <c r="N805" i="1"/>
  <c r="O805" i="1"/>
  <c r="P805" i="1"/>
  <c r="M806" i="1"/>
  <c r="N806" i="1"/>
  <c r="O806" i="1"/>
  <c r="P806" i="1"/>
  <c r="M807" i="1"/>
  <c r="N807" i="1"/>
  <c r="O807" i="1"/>
  <c r="P807" i="1"/>
  <c r="M808" i="1"/>
  <c r="N808" i="1"/>
  <c r="O808" i="1"/>
  <c r="P808" i="1"/>
  <c r="M809" i="1"/>
  <c r="N809" i="1"/>
  <c r="O809" i="1"/>
  <c r="P809" i="1"/>
  <c r="M810" i="1"/>
  <c r="N810" i="1"/>
  <c r="O810" i="1"/>
  <c r="P810" i="1"/>
  <c r="M811" i="1"/>
  <c r="N811" i="1"/>
  <c r="O811" i="1"/>
  <c r="P811" i="1"/>
  <c r="M812" i="1"/>
  <c r="N812" i="1"/>
  <c r="O812" i="1"/>
  <c r="P812" i="1"/>
  <c r="M813" i="1"/>
  <c r="N813" i="1"/>
  <c r="O813" i="1"/>
  <c r="P813" i="1"/>
  <c r="M814" i="1"/>
  <c r="N814" i="1"/>
  <c r="O814" i="1"/>
  <c r="P814" i="1"/>
  <c r="M815" i="1"/>
  <c r="N815" i="1"/>
  <c r="O815" i="1"/>
  <c r="P815" i="1"/>
  <c r="M816" i="1"/>
  <c r="N816" i="1"/>
  <c r="O816" i="1"/>
  <c r="P816" i="1"/>
  <c r="M817" i="1"/>
  <c r="N817" i="1"/>
  <c r="O817" i="1"/>
  <c r="P817" i="1"/>
  <c r="M818" i="1"/>
  <c r="N818" i="1"/>
  <c r="O818" i="1"/>
  <c r="P818" i="1"/>
  <c r="M819" i="1"/>
  <c r="N819" i="1"/>
  <c r="O819" i="1"/>
  <c r="P819" i="1"/>
  <c r="M820" i="1"/>
  <c r="N820" i="1"/>
  <c r="O820" i="1"/>
  <c r="P820" i="1"/>
  <c r="M821" i="1"/>
  <c r="N821" i="1"/>
  <c r="O821" i="1"/>
  <c r="P821" i="1"/>
  <c r="M822" i="1"/>
  <c r="N822" i="1"/>
  <c r="O822" i="1"/>
  <c r="P822" i="1"/>
  <c r="M823" i="1"/>
  <c r="N823" i="1"/>
  <c r="O823" i="1"/>
  <c r="P823" i="1"/>
  <c r="M824" i="1"/>
  <c r="N824" i="1"/>
  <c r="O824" i="1"/>
  <c r="P824" i="1"/>
  <c r="M825" i="1"/>
  <c r="N825" i="1"/>
  <c r="O825" i="1"/>
  <c r="P825" i="1"/>
  <c r="M826" i="1"/>
  <c r="N826" i="1"/>
  <c r="O826" i="1"/>
  <c r="P826" i="1"/>
  <c r="M827" i="1"/>
  <c r="N827" i="1"/>
  <c r="O827" i="1"/>
  <c r="P827" i="1"/>
  <c r="M828" i="1"/>
  <c r="N828" i="1"/>
  <c r="O828" i="1"/>
  <c r="P828" i="1"/>
  <c r="M829" i="1"/>
  <c r="N829" i="1"/>
  <c r="O829" i="1"/>
  <c r="P829" i="1"/>
  <c r="M830" i="1"/>
  <c r="N830" i="1"/>
  <c r="O830" i="1"/>
  <c r="P830" i="1"/>
  <c r="M831" i="1"/>
  <c r="N831" i="1"/>
  <c r="O831" i="1"/>
  <c r="P831" i="1"/>
  <c r="M832" i="1"/>
  <c r="N832" i="1"/>
  <c r="O832" i="1"/>
  <c r="P832" i="1"/>
  <c r="M833" i="1"/>
  <c r="N833" i="1"/>
  <c r="O833" i="1"/>
  <c r="P833" i="1"/>
  <c r="M834" i="1"/>
  <c r="N834" i="1"/>
  <c r="O834" i="1"/>
  <c r="P834" i="1"/>
  <c r="M835" i="1"/>
  <c r="N835" i="1"/>
  <c r="O835" i="1"/>
  <c r="P835" i="1"/>
  <c r="M836" i="1"/>
  <c r="N836" i="1"/>
  <c r="O836" i="1"/>
  <c r="P836" i="1"/>
  <c r="M837" i="1"/>
  <c r="N837" i="1"/>
  <c r="O837" i="1"/>
  <c r="P837" i="1"/>
  <c r="M838" i="1"/>
  <c r="N838" i="1"/>
  <c r="O838" i="1"/>
  <c r="P838" i="1"/>
  <c r="M839" i="1"/>
  <c r="N839" i="1"/>
  <c r="O839" i="1"/>
  <c r="P839" i="1"/>
  <c r="M840" i="1"/>
  <c r="N840" i="1"/>
  <c r="O840" i="1"/>
  <c r="P840" i="1"/>
  <c r="M841" i="1"/>
  <c r="N841" i="1"/>
  <c r="O841" i="1"/>
  <c r="P841" i="1"/>
  <c r="M842" i="1"/>
  <c r="N842" i="1"/>
  <c r="O842" i="1"/>
  <c r="P842" i="1"/>
  <c r="M843" i="1"/>
  <c r="N843" i="1"/>
  <c r="O843" i="1"/>
  <c r="P843" i="1"/>
  <c r="M844" i="1"/>
  <c r="N844" i="1"/>
  <c r="O844" i="1"/>
  <c r="P844" i="1"/>
  <c r="M845" i="1"/>
  <c r="N845" i="1"/>
  <c r="O845" i="1"/>
  <c r="P845" i="1"/>
  <c r="M846" i="1"/>
  <c r="N846" i="1"/>
  <c r="O846" i="1"/>
  <c r="P846" i="1"/>
  <c r="M847" i="1"/>
  <c r="N847" i="1"/>
  <c r="O847" i="1"/>
  <c r="P847" i="1"/>
  <c r="M848" i="1"/>
  <c r="N848" i="1"/>
  <c r="O848" i="1"/>
  <c r="P848" i="1"/>
  <c r="M849" i="1"/>
  <c r="N849" i="1"/>
  <c r="O849" i="1"/>
  <c r="P849" i="1"/>
  <c r="M850" i="1"/>
  <c r="N850" i="1"/>
  <c r="O850" i="1"/>
  <c r="P850" i="1"/>
  <c r="M851" i="1"/>
  <c r="N851" i="1"/>
  <c r="O851" i="1"/>
  <c r="P851" i="1"/>
  <c r="M852" i="1"/>
  <c r="N852" i="1"/>
  <c r="O852" i="1"/>
  <c r="P852" i="1"/>
  <c r="M853" i="1"/>
  <c r="N853" i="1"/>
  <c r="O853" i="1"/>
  <c r="P853" i="1"/>
  <c r="M854" i="1"/>
  <c r="N854" i="1"/>
  <c r="O854" i="1"/>
  <c r="P854" i="1"/>
  <c r="M855" i="1"/>
  <c r="N855" i="1"/>
  <c r="O855" i="1"/>
  <c r="P855" i="1"/>
  <c r="M856" i="1"/>
  <c r="N856" i="1"/>
  <c r="O856" i="1"/>
  <c r="P856" i="1"/>
  <c r="M857" i="1"/>
  <c r="N857" i="1"/>
  <c r="O857" i="1"/>
  <c r="P857" i="1"/>
  <c r="M858" i="1"/>
  <c r="N858" i="1"/>
  <c r="O858" i="1"/>
  <c r="P858" i="1"/>
  <c r="M859" i="1"/>
  <c r="N859" i="1"/>
  <c r="O859" i="1"/>
  <c r="P859" i="1"/>
  <c r="M860" i="1"/>
  <c r="N860" i="1"/>
  <c r="O860" i="1"/>
  <c r="P860" i="1"/>
  <c r="M861" i="1"/>
  <c r="N861" i="1"/>
  <c r="O861" i="1"/>
  <c r="P861" i="1"/>
  <c r="M862" i="1"/>
  <c r="N862" i="1"/>
  <c r="O862" i="1"/>
  <c r="P862" i="1"/>
  <c r="M863" i="1"/>
  <c r="N863" i="1"/>
  <c r="O863" i="1"/>
  <c r="P863" i="1"/>
  <c r="M864" i="1"/>
  <c r="N864" i="1"/>
  <c r="O864" i="1"/>
  <c r="P864" i="1"/>
  <c r="M865" i="1"/>
  <c r="N865" i="1"/>
  <c r="O865" i="1"/>
  <c r="P865" i="1"/>
  <c r="M866" i="1"/>
  <c r="N866" i="1"/>
  <c r="O866" i="1"/>
  <c r="P866" i="1"/>
  <c r="M867" i="1"/>
  <c r="N867" i="1"/>
  <c r="O867" i="1"/>
  <c r="P867" i="1"/>
  <c r="M868" i="1"/>
  <c r="N868" i="1"/>
  <c r="O868" i="1"/>
  <c r="P868" i="1"/>
  <c r="M869" i="1"/>
  <c r="N869" i="1"/>
  <c r="O869" i="1"/>
  <c r="P869" i="1"/>
  <c r="M870" i="1"/>
  <c r="N870" i="1"/>
  <c r="O870" i="1"/>
  <c r="P870" i="1"/>
  <c r="M871" i="1"/>
  <c r="N871" i="1"/>
  <c r="O871" i="1"/>
  <c r="P871" i="1"/>
  <c r="M872" i="1"/>
  <c r="N872" i="1"/>
  <c r="O872" i="1"/>
  <c r="P872" i="1"/>
  <c r="M873" i="1"/>
  <c r="N873" i="1"/>
  <c r="O873" i="1"/>
  <c r="P873" i="1"/>
  <c r="M874" i="1"/>
  <c r="N874" i="1"/>
  <c r="O874" i="1"/>
  <c r="P874" i="1"/>
  <c r="M875" i="1"/>
  <c r="N875" i="1"/>
  <c r="O875" i="1"/>
  <c r="P875" i="1"/>
  <c r="M876" i="1"/>
  <c r="N876" i="1"/>
  <c r="O876" i="1"/>
  <c r="P876" i="1"/>
  <c r="M877" i="1"/>
  <c r="N877" i="1"/>
  <c r="O877" i="1"/>
  <c r="P877" i="1"/>
  <c r="M878" i="1"/>
  <c r="N878" i="1"/>
  <c r="O878" i="1"/>
  <c r="P878" i="1"/>
  <c r="M879" i="1"/>
  <c r="N879" i="1"/>
  <c r="O879" i="1"/>
  <c r="P879" i="1"/>
  <c r="M880" i="1"/>
  <c r="N880" i="1"/>
  <c r="O880" i="1"/>
  <c r="P880" i="1"/>
  <c r="M881" i="1"/>
  <c r="N881" i="1"/>
  <c r="O881" i="1"/>
  <c r="P881" i="1"/>
  <c r="M882" i="1"/>
  <c r="N882" i="1"/>
  <c r="O882" i="1"/>
  <c r="P882" i="1"/>
  <c r="M883" i="1"/>
  <c r="N883" i="1"/>
  <c r="O883" i="1"/>
  <c r="P883" i="1"/>
  <c r="M884" i="1"/>
  <c r="N884" i="1"/>
  <c r="O884" i="1"/>
  <c r="P884" i="1"/>
  <c r="M885" i="1"/>
  <c r="N885" i="1"/>
  <c r="O885" i="1"/>
  <c r="P885" i="1"/>
  <c r="M886" i="1"/>
  <c r="N886" i="1"/>
  <c r="O886" i="1"/>
  <c r="P886" i="1"/>
  <c r="M887" i="1"/>
  <c r="N887" i="1"/>
  <c r="O887" i="1"/>
  <c r="P887" i="1"/>
  <c r="M888" i="1"/>
  <c r="N888" i="1"/>
  <c r="O888" i="1"/>
  <c r="P888" i="1"/>
  <c r="M889" i="1"/>
  <c r="N889" i="1"/>
  <c r="O889" i="1"/>
  <c r="P889" i="1"/>
  <c r="M890" i="1"/>
  <c r="N890" i="1"/>
  <c r="O890" i="1"/>
  <c r="P890" i="1"/>
  <c r="M891" i="1"/>
  <c r="N891" i="1"/>
  <c r="O891" i="1"/>
  <c r="P891" i="1"/>
  <c r="M892" i="1"/>
  <c r="N892" i="1"/>
  <c r="O892" i="1"/>
  <c r="P892" i="1"/>
  <c r="M893" i="1"/>
  <c r="N893" i="1"/>
  <c r="O893" i="1"/>
  <c r="P893" i="1"/>
  <c r="M894" i="1"/>
  <c r="N894" i="1"/>
  <c r="O894" i="1"/>
  <c r="P894" i="1"/>
  <c r="M895" i="1"/>
  <c r="N895" i="1"/>
  <c r="O895" i="1"/>
  <c r="P895" i="1"/>
  <c r="M896" i="1"/>
  <c r="N896" i="1"/>
  <c r="O896" i="1"/>
  <c r="P896" i="1"/>
  <c r="M897" i="1"/>
  <c r="N897" i="1"/>
  <c r="O897" i="1"/>
  <c r="P897" i="1"/>
  <c r="M898" i="1"/>
  <c r="N898" i="1"/>
  <c r="O898" i="1"/>
  <c r="P898" i="1"/>
  <c r="M899" i="1"/>
  <c r="N899" i="1"/>
  <c r="O899" i="1"/>
  <c r="P899" i="1"/>
  <c r="P16" i="1"/>
  <c r="O16" i="1"/>
  <c r="N16" i="1"/>
  <c r="M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16" i="1"/>
  <c r="H17" i="1"/>
  <c r="I17" i="1"/>
  <c r="J17" i="1"/>
  <c r="K17" i="1"/>
  <c r="H18" i="1"/>
  <c r="I18" i="1"/>
  <c r="J18" i="1"/>
  <c r="K18" i="1"/>
  <c r="H19" i="1"/>
  <c r="I19" i="1"/>
  <c r="J19" i="1"/>
  <c r="K19" i="1"/>
  <c r="H20" i="1"/>
  <c r="I20" i="1"/>
  <c r="J20" i="1"/>
  <c r="K20" i="1"/>
  <c r="H21" i="1"/>
  <c r="I21" i="1"/>
  <c r="J21" i="1"/>
  <c r="K21" i="1"/>
  <c r="H22" i="1"/>
  <c r="I22" i="1"/>
  <c r="J22" i="1"/>
  <c r="K22" i="1"/>
  <c r="H23" i="1"/>
  <c r="I23" i="1"/>
  <c r="J23" i="1"/>
  <c r="K23" i="1"/>
  <c r="H24" i="1"/>
  <c r="I24" i="1"/>
  <c r="J24" i="1"/>
  <c r="K24" i="1"/>
  <c r="H25" i="1"/>
  <c r="I25" i="1"/>
  <c r="J25" i="1"/>
  <c r="K25" i="1"/>
  <c r="H26" i="1"/>
  <c r="I26" i="1"/>
  <c r="J26" i="1"/>
  <c r="K26" i="1"/>
  <c r="H27" i="1"/>
  <c r="I27" i="1"/>
  <c r="J27" i="1"/>
  <c r="K27" i="1"/>
  <c r="H28" i="1"/>
  <c r="I28" i="1"/>
  <c r="J28" i="1"/>
  <c r="K28" i="1"/>
  <c r="H29" i="1"/>
  <c r="I29" i="1"/>
  <c r="J29" i="1"/>
  <c r="K29" i="1"/>
  <c r="H30" i="1"/>
  <c r="I30" i="1"/>
  <c r="J30" i="1"/>
  <c r="K30" i="1"/>
  <c r="H31" i="1"/>
  <c r="I31" i="1"/>
  <c r="J31" i="1"/>
  <c r="K31" i="1"/>
  <c r="H32" i="1"/>
  <c r="I32" i="1"/>
  <c r="J32" i="1"/>
  <c r="K32" i="1"/>
  <c r="H33" i="1"/>
  <c r="I33" i="1"/>
  <c r="J33" i="1"/>
  <c r="K33" i="1"/>
  <c r="H34" i="1"/>
  <c r="I34" i="1"/>
  <c r="J34" i="1"/>
  <c r="K34" i="1"/>
  <c r="H35" i="1"/>
  <c r="I35" i="1"/>
  <c r="J35" i="1"/>
  <c r="K35" i="1"/>
  <c r="H36" i="1"/>
  <c r="I36" i="1"/>
  <c r="J36" i="1"/>
  <c r="K36" i="1"/>
  <c r="H37" i="1"/>
  <c r="I37" i="1"/>
  <c r="J37" i="1"/>
  <c r="K37" i="1"/>
  <c r="H38" i="1"/>
  <c r="I38" i="1"/>
  <c r="J38" i="1"/>
  <c r="K38" i="1"/>
  <c r="H39" i="1"/>
  <c r="I39" i="1"/>
  <c r="J39" i="1"/>
  <c r="K39" i="1"/>
  <c r="H40" i="1"/>
  <c r="I40" i="1"/>
  <c r="J40" i="1"/>
  <c r="K40" i="1"/>
  <c r="H41" i="1"/>
  <c r="I41" i="1"/>
  <c r="J41" i="1"/>
  <c r="K41" i="1"/>
  <c r="H42" i="1"/>
  <c r="I42" i="1"/>
  <c r="J42" i="1"/>
  <c r="K42" i="1"/>
  <c r="H43" i="1"/>
  <c r="I43" i="1"/>
  <c r="J43" i="1"/>
  <c r="K43" i="1"/>
  <c r="H44" i="1"/>
  <c r="I44" i="1"/>
  <c r="J44" i="1"/>
  <c r="K44" i="1"/>
  <c r="H45" i="1"/>
  <c r="I45" i="1"/>
  <c r="J45" i="1"/>
  <c r="K45" i="1"/>
  <c r="H46" i="1"/>
  <c r="I46" i="1"/>
  <c r="J46" i="1"/>
  <c r="K46" i="1"/>
  <c r="H47" i="1"/>
  <c r="I47" i="1"/>
  <c r="J47" i="1"/>
  <c r="K47" i="1"/>
  <c r="H48" i="1"/>
  <c r="I48" i="1"/>
  <c r="J48" i="1"/>
  <c r="K48" i="1"/>
  <c r="H49" i="1"/>
  <c r="I49" i="1"/>
  <c r="J49" i="1"/>
  <c r="K49" i="1"/>
  <c r="H50" i="1"/>
  <c r="I50" i="1"/>
  <c r="J50" i="1"/>
  <c r="K50" i="1"/>
  <c r="H51" i="1"/>
  <c r="I51" i="1"/>
  <c r="J51" i="1"/>
  <c r="K51" i="1"/>
  <c r="H52" i="1"/>
  <c r="I52" i="1"/>
  <c r="J52" i="1"/>
  <c r="K52" i="1"/>
  <c r="H53" i="1"/>
  <c r="I53" i="1"/>
  <c r="J53" i="1"/>
  <c r="K53" i="1"/>
  <c r="H54" i="1"/>
  <c r="I54" i="1"/>
  <c r="J54" i="1"/>
  <c r="K54" i="1"/>
  <c r="H55" i="1"/>
  <c r="I55" i="1"/>
  <c r="J55" i="1"/>
  <c r="K55" i="1"/>
  <c r="H56" i="1"/>
  <c r="I56" i="1"/>
  <c r="J56" i="1"/>
  <c r="K56" i="1"/>
  <c r="H57" i="1"/>
  <c r="I57" i="1"/>
  <c r="J57" i="1"/>
  <c r="K57" i="1"/>
  <c r="H58" i="1"/>
  <c r="I58" i="1"/>
  <c r="J58" i="1"/>
  <c r="K58" i="1"/>
  <c r="H59" i="1"/>
  <c r="I59" i="1"/>
  <c r="J59" i="1"/>
  <c r="K59" i="1"/>
  <c r="H60" i="1"/>
  <c r="I60" i="1"/>
  <c r="J60" i="1"/>
  <c r="K60" i="1"/>
  <c r="H61" i="1"/>
  <c r="I61" i="1"/>
  <c r="J61" i="1"/>
  <c r="K61" i="1"/>
  <c r="H62" i="1"/>
  <c r="I62" i="1"/>
  <c r="J62" i="1"/>
  <c r="K62" i="1"/>
  <c r="H63" i="1"/>
  <c r="I63" i="1"/>
  <c r="J63" i="1"/>
  <c r="K63" i="1"/>
  <c r="H64" i="1"/>
  <c r="I64" i="1"/>
  <c r="J64" i="1"/>
  <c r="K64" i="1"/>
  <c r="H65" i="1"/>
  <c r="I65" i="1"/>
  <c r="J65" i="1"/>
  <c r="K65" i="1"/>
  <c r="H66" i="1"/>
  <c r="I66" i="1"/>
  <c r="J66" i="1"/>
  <c r="K66" i="1"/>
  <c r="H67" i="1"/>
  <c r="I67" i="1"/>
  <c r="J67" i="1"/>
  <c r="K67" i="1"/>
  <c r="H68" i="1"/>
  <c r="I68" i="1"/>
  <c r="J68" i="1"/>
  <c r="K68" i="1"/>
  <c r="H69" i="1"/>
  <c r="I69" i="1"/>
  <c r="J69" i="1"/>
  <c r="K69" i="1"/>
  <c r="H70" i="1"/>
  <c r="I70" i="1"/>
  <c r="J70" i="1"/>
  <c r="K70" i="1"/>
  <c r="H71" i="1"/>
  <c r="I71" i="1"/>
  <c r="J71" i="1"/>
  <c r="K71" i="1"/>
  <c r="H72" i="1"/>
  <c r="I72" i="1"/>
  <c r="J72" i="1"/>
  <c r="K72" i="1"/>
  <c r="H73" i="1"/>
  <c r="I73" i="1"/>
  <c r="J73" i="1"/>
  <c r="K73" i="1"/>
  <c r="H74" i="1"/>
  <c r="I74" i="1"/>
  <c r="J74" i="1"/>
  <c r="K74" i="1"/>
  <c r="H75" i="1"/>
  <c r="I75" i="1"/>
  <c r="J75" i="1"/>
  <c r="K75" i="1"/>
  <c r="H76" i="1"/>
  <c r="I76" i="1"/>
  <c r="J76" i="1"/>
  <c r="K76" i="1"/>
  <c r="H77" i="1"/>
  <c r="I77" i="1"/>
  <c r="J77" i="1"/>
  <c r="K77" i="1"/>
  <c r="H78" i="1"/>
  <c r="I78" i="1"/>
  <c r="J78" i="1"/>
  <c r="K78" i="1"/>
  <c r="H79" i="1"/>
  <c r="I79" i="1"/>
  <c r="J79" i="1"/>
  <c r="K79" i="1"/>
  <c r="H80" i="1"/>
  <c r="I80" i="1"/>
  <c r="J80" i="1"/>
  <c r="K80" i="1"/>
  <c r="H81" i="1"/>
  <c r="I81" i="1"/>
  <c r="J81" i="1"/>
  <c r="K81" i="1"/>
  <c r="H82" i="1"/>
  <c r="I82" i="1"/>
  <c r="J82" i="1"/>
  <c r="K82" i="1"/>
  <c r="H83" i="1"/>
  <c r="I83" i="1"/>
  <c r="J83" i="1"/>
  <c r="K83" i="1"/>
  <c r="H84" i="1"/>
  <c r="I84" i="1"/>
  <c r="J84" i="1"/>
  <c r="K84" i="1"/>
  <c r="H85" i="1"/>
  <c r="I85" i="1"/>
  <c r="J85" i="1"/>
  <c r="K85" i="1"/>
  <c r="H86" i="1"/>
  <c r="I86" i="1"/>
  <c r="J86" i="1"/>
  <c r="K86" i="1"/>
  <c r="H87" i="1"/>
  <c r="I87" i="1"/>
  <c r="J87" i="1"/>
  <c r="K87" i="1"/>
  <c r="H88" i="1"/>
  <c r="I88" i="1"/>
  <c r="J88" i="1"/>
  <c r="K88" i="1"/>
  <c r="H89" i="1"/>
  <c r="I89" i="1"/>
  <c r="J89" i="1"/>
  <c r="K89" i="1"/>
  <c r="H90" i="1"/>
  <c r="I90" i="1"/>
  <c r="J90" i="1"/>
  <c r="K90" i="1"/>
  <c r="H91" i="1"/>
  <c r="I91" i="1"/>
  <c r="J91" i="1"/>
  <c r="K91" i="1"/>
  <c r="H92" i="1"/>
  <c r="I92" i="1"/>
  <c r="J92" i="1"/>
  <c r="K92" i="1"/>
  <c r="H93" i="1"/>
  <c r="I93" i="1"/>
  <c r="J93" i="1"/>
  <c r="K93" i="1"/>
  <c r="H94" i="1"/>
  <c r="I94" i="1"/>
  <c r="J94" i="1"/>
  <c r="K94" i="1"/>
  <c r="H95" i="1"/>
  <c r="I95" i="1"/>
  <c r="J95" i="1"/>
  <c r="K95" i="1"/>
  <c r="H96" i="1"/>
  <c r="I96" i="1"/>
  <c r="J96" i="1"/>
  <c r="K96" i="1"/>
  <c r="H97" i="1"/>
  <c r="I97" i="1"/>
  <c r="J97" i="1"/>
  <c r="K97" i="1"/>
  <c r="H98" i="1"/>
  <c r="I98" i="1"/>
  <c r="J98" i="1"/>
  <c r="K98" i="1"/>
  <c r="H99" i="1"/>
  <c r="I99" i="1"/>
  <c r="J99" i="1"/>
  <c r="K99" i="1"/>
  <c r="H100" i="1"/>
  <c r="I100" i="1"/>
  <c r="J100" i="1"/>
  <c r="K100" i="1"/>
  <c r="H101" i="1"/>
  <c r="I101" i="1"/>
  <c r="J101" i="1"/>
  <c r="K101" i="1"/>
  <c r="H102" i="1"/>
  <c r="I102" i="1"/>
  <c r="J102" i="1"/>
  <c r="K102" i="1"/>
  <c r="H103" i="1"/>
  <c r="I103" i="1"/>
  <c r="J103" i="1"/>
  <c r="K103" i="1"/>
  <c r="H104" i="1"/>
  <c r="I104" i="1"/>
  <c r="J104" i="1"/>
  <c r="K104" i="1"/>
  <c r="H105" i="1"/>
  <c r="I105" i="1"/>
  <c r="J105" i="1"/>
  <c r="K105" i="1"/>
  <c r="H106" i="1"/>
  <c r="I106" i="1"/>
  <c r="J106" i="1"/>
  <c r="K106" i="1"/>
  <c r="H107" i="1"/>
  <c r="I107" i="1"/>
  <c r="J107" i="1"/>
  <c r="K107" i="1"/>
  <c r="H108" i="1"/>
  <c r="I108" i="1"/>
  <c r="J108" i="1"/>
  <c r="K108" i="1"/>
  <c r="H109" i="1"/>
  <c r="I109" i="1"/>
  <c r="J109" i="1"/>
  <c r="K109" i="1"/>
  <c r="H110" i="1"/>
  <c r="I110" i="1"/>
  <c r="J110" i="1"/>
  <c r="K110" i="1"/>
  <c r="H111" i="1"/>
  <c r="I111" i="1"/>
  <c r="J111" i="1"/>
  <c r="K111" i="1"/>
  <c r="H112" i="1"/>
  <c r="I112" i="1"/>
  <c r="J112" i="1"/>
  <c r="K112" i="1"/>
  <c r="H113" i="1"/>
  <c r="I113" i="1"/>
  <c r="J113" i="1"/>
  <c r="K113" i="1"/>
  <c r="H114" i="1"/>
  <c r="I114" i="1"/>
  <c r="J114" i="1"/>
  <c r="K114" i="1"/>
  <c r="H115" i="1"/>
  <c r="I115" i="1"/>
  <c r="J115" i="1"/>
  <c r="K115" i="1"/>
  <c r="H116" i="1"/>
  <c r="I116" i="1"/>
  <c r="J116" i="1"/>
  <c r="K116" i="1"/>
  <c r="H117" i="1"/>
  <c r="I117" i="1"/>
  <c r="J117" i="1"/>
  <c r="K117" i="1"/>
  <c r="H118" i="1"/>
  <c r="I118" i="1"/>
  <c r="J118" i="1"/>
  <c r="K118" i="1"/>
  <c r="H119" i="1"/>
  <c r="I119" i="1"/>
  <c r="J119" i="1"/>
  <c r="K119" i="1"/>
  <c r="H120" i="1"/>
  <c r="I120" i="1"/>
  <c r="J120" i="1"/>
  <c r="K120" i="1"/>
  <c r="H121" i="1"/>
  <c r="I121" i="1"/>
  <c r="J121" i="1"/>
  <c r="K121" i="1"/>
  <c r="H122" i="1"/>
  <c r="I122" i="1"/>
  <c r="J122" i="1"/>
  <c r="K122" i="1"/>
  <c r="H123" i="1"/>
  <c r="I123" i="1"/>
  <c r="J123" i="1"/>
  <c r="K123" i="1"/>
  <c r="H124" i="1"/>
  <c r="I124" i="1"/>
  <c r="J124" i="1"/>
  <c r="K124" i="1"/>
  <c r="H125" i="1"/>
  <c r="I125" i="1"/>
  <c r="J125" i="1"/>
  <c r="K125" i="1"/>
  <c r="H126" i="1"/>
  <c r="I126" i="1"/>
  <c r="J126" i="1"/>
  <c r="K126" i="1"/>
  <c r="H127" i="1"/>
  <c r="I127" i="1"/>
  <c r="J127" i="1"/>
  <c r="K127" i="1"/>
  <c r="H128" i="1"/>
  <c r="I128" i="1"/>
  <c r="J128" i="1"/>
  <c r="K128" i="1"/>
  <c r="H129" i="1"/>
  <c r="I129" i="1"/>
  <c r="J129" i="1"/>
  <c r="K129" i="1"/>
  <c r="H130" i="1"/>
  <c r="I130" i="1"/>
  <c r="J130" i="1"/>
  <c r="K130" i="1"/>
  <c r="H131" i="1"/>
  <c r="I131" i="1"/>
  <c r="J131" i="1"/>
  <c r="K131" i="1"/>
  <c r="H132" i="1"/>
  <c r="I132" i="1"/>
  <c r="J132" i="1"/>
  <c r="K132" i="1"/>
  <c r="H133" i="1"/>
  <c r="I133" i="1"/>
  <c r="J133" i="1"/>
  <c r="K133" i="1"/>
  <c r="H134" i="1"/>
  <c r="I134" i="1"/>
  <c r="J134" i="1"/>
  <c r="K134" i="1"/>
  <c r="H135" i="1"/>
  <c r="I135" i="1"/>
  <c r="J135" i="1"/>
  <c r="K135" i="1"/>
  <c r="H136" i="1"/>
  <c r="I136" i="1"/>
  <c r="J136" i="1"/>
  <c r="K136" i="1"/>
  <c r="H137" i="1"/>
  <c r="I137" i="1"/>
  <c r="J137" i="1"/>
  <c r="K137" i="1"/>
  <c r="H138" i="1"/>
  <c r="I138" i="1"/>
  <c r="J138" i="1"/>
  <c r="K138" i="1"/>
  <c r="H139" i="1"/>
  <c r="I139" i="1"/>
  <c r="J139" i="1"/>
  <c r="K139" i="1"/>
  <c r="H140" i="1"/>
  <c r="I140" i="1"/>
  <c r="J140" i="1"/>
  <c r="K140" i="1"/>
  <c r="H141" i="1"/>
  <c r="I141" i="1"/>
  <c r="J141" i="1"/>
  <c r="K141" i="1"/>
  <c r="H142" i="1"/>
  <c r="I142" i="1"/>
  <c r="J142" i="1"/>
  <c r="K142" i="1"/>
  <c r="H143" i="1"/>
  <c r="I143" i="1"/>
  <c r="J143" i="1"/>
  <c r="K143" i="1"/>
  <c r="H144" i="1"/>
  <c r="I144" i="1"/>
  <c r="J144" i="1"/>
  <c r="K144" i="1"/>
  <c r="H145" i="1"/>
  <c r="I145" i="1"/>
  <c r="J145" i="1"/>
  <c r="K145" i="1"/>
  <c r="H146" i="1"/>
  <c r="I146" i="1"/>
  <c r="J146" i="1"/>
  <c r="K146" i="1"/>
  <c r="H147" i="1"/>
  <c r="I147" i="1"/>
  <c r="J147" i="1"/>
  <c r="K147" i="1"/>
  <c r="H148" i="1"/>
  <c r="I148" i="1"/>
  <c r="J148" i="1"/>
  <c r="K148" i="1"/>
  <c r="H149" i="1"/>
  <c r="I149" i="1"/>
  <c r="J149" i="1"/>
  <c r="K149" i="1"/>
  <c r="H150" i="1"/>
  <c r="I150" i="1"/>
  <c r="J150" i="1"/>
  <c r="K150" i="1"/>
  <c r="H151" i="1"/>
  <c r="I151" i="1"/>
  <c r="J151" i="1"/>
  <c r="K151" i="1"/>
  <c r="H152" i="1"/>
  <c r="I152" i="1"/>
  <c r="J152" i="1"/>
  <c r="K152" i="1"/>
  <c r="H153" i="1"/>
  <c r="I153" i="1"/>
  <c r="J153" i="1"/>
  <c r="K153" i="1"/>
  <c r="H154" i="1"/>
  <c r="I154" i="1"/>
  <c r="J154" i="1"/>
  <c r="K154" i="1"/>
  <c r="H155" i="1"/>
  <c r="I155" i="1"/>
  <c r="J155" i="1"/>
  <c r="K155" i="1"/>
  <c r="H156" i="1"/>
  <c r="I156" i="1"/>
  <c r="J156" i="1"/>
  <c r="K156" i="1"/>
  <c r="H157" i="1"/>
  <c r="I157" i="1"/>
  <c r="J157" i="1"/>
  <c r="K157" i="1"/>
  <c r="H158" i="1"/>
  <c r="I158" i="1"/>
  <c r="J158" i="1"/>
  <c r="K158" i="1"/>
  <c r="H159" i="1"/>
  <c r="I159" i="1"/>
  <c r="J159" i="1"/>
  <c r="K159" i="1"/>
  <c r="H160" i="1"/>
  <c r="I160" i="1"/>
  <c r="J160" i="1"/>
  <c r="K160" i="1"/>
  <c r="H161" i="1"/>
  <c r="I161" i="1"/>
  <c r="J161" i="1"/>
  <c r="K161" i="1"/>
  <c r="H162" i="1"/>
  <c r="I162" i="1"/>
  <c r="J162" i="1"/>
  <c r="K162" i="1"/>
  <c r="H163" i="1"/>
  <c r="I163" i="1"/>
  <c r="J163" i="1"/>
  <c r="K163" i="1"/>
  <c r="H164" i="1"/>
  <c r="I164" i="1"/>
  <c r="J164" i="1"/>
  <c r="K164" i="1"/>
  <c r="H165" i="1"/>
  <c r="I165" i="1"/>
  <c r="J165" i="1"/>
  <c r="K165" i="1"/>
  <c r="H166" i="1"/>
  <c r="I166" i="1"/>
  <c r="J166" i="1"/>
  <c r="K166" i="1"/>
  <c r="H167" i="1"/>
  <c r="I167" i="1"/>
  <c r="J167" i="1"/>
  <c r="K167" i="1"/>
  <c r="H168" i="1"/>
  <c r="I168" i="1"/>
  <c r="J168" i="1"/>
  <c r="K168" i="1"/>
  <c r="H169" i="1"/>
  <c r="I169" i="1"/>
  <c r="J169" i="1"/>
  <c r="K169" i="1"/>
  <c r="H170" i="1"/>
  <c r="I170" i="1"/>
  <c r="J170" i="1"/>
  <c r="K170" i="1"/>
  <c r="H171" i="1"/>
  <c r="I171" i="1"/>
  <c r="J171" i="1"/>
  <c r="K171" i="1"/>
  <c r="H172" i="1"/>
  <c r="I172" i="1"/>
  <c r="J172" i="1"/>
  <c r="K172" i="1"/>
  <c r="H173" i="1"/>
  <c r="I173" i="1"/>
  <c r="J173" i="1"/>
  <c r="K173" i="1"/>
  <c r="H174" i="1"/>
  <c r="I174" i="1"/>
  <c r="J174" i="1"/>
  <c r="K174" i="1"/>
  <c r="H175" i="1"/>
  <c r="I175" i="1"/>
  <c r="J175" i="1"/>
  <c r="K175" i="1"/>
  <c r="H176" i="1"/>
  <c r="I176" i="1"/>
  <c r="J176" i="1"/>
  <c r="K176" i="1"/>
  <c r="H177" i="1"/>
  <c r="I177" i="1"/>
  <c r="J177" i="1"/>
  <c r="K177" i="1"/>
  <c r="H178" i="1"/>
  <c r="I178" i="1"/>
  <c r="J178" i="1"/>
  <c r="K178" i="1"/>
  <c r="H179" i="1"/>
  <c r="I179" i="1"/>
  <c r="J179" i="1"/>
  <c r="K179" i="1"/>
  <c r="H180" i="1"/>
  <c r="I180" i="1"/>
  <c r="J180" i="1"/>
  <c r="K180" i="1"/>
  <c r="H181" i="1"/>
  <c r="I181" i="1"/>
  <c r="J181" i="1"/>
  <c r="K181" i="1"/>
  <c r="H182" i="1"/>
  <c r="I182" i="1"/>
  <c r="J182" i="1"/>
  <c r="K182" i="1"/>
  <c r="H183" i="1"/>
  <c r="I183" i="1"/>
  <c r="J183" i="1"/>
  <c r="K183" i="1"/>
  <c r="H184" i="1"/>
  <c r="I184" i="1"/>
  <c r="J184" i="1"/>
  <c r="K184" i="1"/>
  <c r="H185" i="1"/>
  <c r="I185" i="1"/>
  <c r="J185" i="1"/>
  <c r="K185" i="1"/>
  <c r="H186" i="1"/>
  <c r="I186" i="1"/>
  <c r="J186" i="1"/>
  <c r="K186" i="1"/>
  <c r="H187" i="1"/>
  <c r="I187" i="1"/>
  <c r="J187" i="1"/>
  <c r="K187" i="1"/>
  <c r="H188" i="1"/>
  <c r="I188" i="1"/>
  <c r="J188" i="1"/>
  <c r="K188" i="1"/>
  <c r="H189" i="1"/>
  <c r="I189" i="1"/>
  <c r="J189" i="1"/>
  <c r="K189" i="1"/>
  <c r="H190" i="1"/>
  <c r="I190" i="1"/>
  <c r="J190" i="1"/>
  <c r="K190" i="1"/>
  <c r="H191" i="1"/>
  <c r="I191" i="1"/>
  <c r="J191" i="1"/>
  <c r="K191" i="1"/>
  <c r="H192" i="1"/>
  <c r="I192" i="1"/>
  <c r="J192" i="1"/>
  <c r="K192" i="1"/>
  <c r="H193" i="1"/>
  <c r="I193" i="1"/>
  <c r="J193" i="1"/>
  <c r="K193" i="1"/>
  <c r="H194" i="1"/>
  <c r="I194" i="1"/>
  <c r="J194" i="1"/>
  <c r="K194" i="1"/>
  <c r="H195" i="1"/>
  <c r="I195" i="1"/>
  <c r="J195" i="1"/>
  <c r="K195" i="1"/>
  <c r="H196" i="1"/>
  <c r="I196" i="1"/>
  <c r="J196" i="1"/>
  <c r="K196" i="1"/>
  <c r="H197" i="1"/>
  <c r="I197" i="1"/>
  <c r="J197" i="1"/>
  <c r="K197" i="1"/>
  <c r="H198" i="1"/>
  <c r="I198" i="1"/>
  <c r="J198" i="1"/>
  <c r="K198" i="1"/>
  <c r="H199" i="1"/>
  <c r="I199" i="1"/>
  <c r="J199" i="1"/>
  <c r="K199" i="1"/>
  <c r="H200" i="1"/>
  <c r="I200" i="1"/>
  <c r="J200" i="1"/>
  <c r="K200" i="1"/>
  <c r="H201" i="1"/>
  <c r="I201" i="1"/>
  <c r="J201" i="1"/>
  <c r="K201" i="1"/>
  <c r="H202" i="1"/>
  <c r="I202" i="1"/>
  <c r="J202" i="1"/>
  <c r="K202" i="1"/>
  <c r="H203" i="1"/>
  <c r="I203" i="1"/>
  <c r="J203" i="1"/>
  <c r="K203" i="1"/>
  <c r="H204" i="1"/>
  <c r="I204" i="1"/>
  <c r="J204" i="1"/>
  <c r="K204" i="1"/>
  <c r="H205" i="1"/>
  <c r="I205" i="1"/>
  <c r="J205" i="1"/>
  <c r="K205" i="1"/>
  <c r="H206" i="1"/>
  <c r="I206" i="1"/>
  <c r="J206" i="1"/>
  <c r="K206" i="1"/>
  <c r="H207" i="1"/>
  <c r="I207" i="1"/>
  <c r="J207" i="1"/>
  <c r="K207" i="1"/>
  <c r="H208" i="1"/>
  <c r="I208" i="1"/>
  <c r="J208" i="1"/>
  <c r="K208" i="1"/>
  <c r="H209" i="1"/>
  <c r="I209" i="1"/>
  <c r="J209" i="1"/>
  <c r="K209" i="1"/>
  <c r="H210" i="1"/>
  <c r="I210" i="1"/>
  <c r="J210" i="1"/>
  <c r="K210" i="1"/>
  <c r="H211" i="1"/>
  <c r="I211" i="1"/>
  <c r="J211" i="1"/>
  <c r="K211" i="1"/>
  <c r="H212" i="1"/>
  <c r="I212" i="1"/>
  <c r="J212" i="1"/>
  <c r="K212" i="1"/>
  <c r="H213" i="1"/>
  <c r="I213" i="1"/>
  <c r="J213" i="1"/>
  <c r="K213" i="1"/>
  <c r="H214" i="1"/>
  <c r="I214" i="1"/>
  <c r="J214" i="1"/>
  <c r="K214" i="1"/>
  <c r="H215" i="1"/>
  <c r="I215" i="1"/>
  <c r="J215" i="1"/>
  <c r="K215" i="1"/>
  <c r="H216" i="1"/>
  <c r="I216" i="1"/>
  <c r="J216" i="1"/>
  <c r="K216" i="1"/>
  <c r="H217" i="1"/>
  <c r="I217" i="1"/>
  <c r="J217" i="1"/>
  <c r="K217" i="1"/>
  <c r="H218" i="1"/>
  <c r="I218" i="1"/>
  <c r="J218" i="1"/>
  <c r="K218" i="1"/>
  <c r="H219" i="1"/>
  <c r="I219" i="1"/>
  <c r="J219" i="1"/>
  <c r="K219" i="1"/>
  <c r="H220" i="1"/>
  <c r="I220" i="1"/>
  <c r="J220" i="1"/>
  <c r="K220" i="1"/>
  <c r="H221" i="1"/>
  <c r="I221" i="1"/>
  <c r="J221" i="1"/>
  <c r="K221" i="1"/>
  <c r="H222" i="1"/>
  <c r="I222" i="1"/>
  <c r="J222" i="1"/>
  <c r="K222" i="1"/>
  <c r="H223" i="1"/>
  <c r="I223" i="1"/>
  <c r="J223" i="1"/>
  <c r="K223" i="1"/>
  <c r="H224" i="1"/>
  <c r="I224" i="1"/>
  <c r="J224" i="1"/>
  <c r="K224" i="1"/>
  <c r="H225" i="1"/>
  <c r="I225" i="1"/>
  <c r="J225" i="1"/>
  <c r="K225" i="1"/>
  <c r="H226" i="1"/>
  <c r="I226" i="1"/>
  <c r="J226" i="1"/>
  <c r="K226" i="1"/>
  <c r="H227" i="1"/>
  <c r="I227" i="1"/>
  <c r="J227" i="1"/>
  <c r="K227" i="1"/>
  <c r="H228" i="1"/>
  <c r="I228" i="1"/>
  <c r="J228" i="1"/>
  <c r="K228" i="1"/>
  <c r="H229" i="1"/>
  <c r="I229" i="1"/>
  <c r="J229" i="1"/>
  <c r="K229" i="1"/>
  <c r="H230" i="1"/>
  <c r="I230" i="1"/>
  <c r="J230" i="1"/>
  <c r="K230" i="1"/>
  <c r="H231" i="1"/>
  <c r="I231" i="1"/>
  <c r="J231" i="1"/>
  <c r="K231" i="1"/>
  <c r="H232" i="1"/>
  <c r="I232" i="1"/>
  <c r="J232" i="1"/>
  <c r="K232" i="1"/>
  <c r="H233" i="1"/>
  <c r="I233" i="1"/>
  <c r="J233" i="1"/>
  <c r="K233" i="1"/>
  <c r="H234" i="1"/>
  <c r="I234" i="1"/>
  <c r="J234" i="1"/>
  <c r="K234" i="1"/>
  <c r="H235" i="1"/>
  <c r="I235" i="1"/>
  <c r="J235" i="1"/>
  <c r="K235" i="1"/>
  <c r="H236" i="1"/>
  <c r="I236" i="1"/>
  <c r="J236" i="1"/>
  <c r="K236" i="1"/>
  <c r="H237" i="1"/>
  <c r="I237" i="1"/>
  <c r="J237" i="1"/>
  <c r="K237" i="1"/>
  <c r="H238" i="1"/>
  <c r="I238" i="1"/>
  <c r="J238" i="1"/>
  <c r="K238" i="1"/>
  <c r="H239" i="1"/>
  <c r="I239" i="1"/>
  <c r="J239" i="1"/>
  <c r="K239" i="1"/>
  <c r="H240" i="1"/>
  <c r="I240" i="1"/>
  <c r="J240" i="1"/>
  <c r="K240" i="1"/>
  <c r="H241" i="1"/>
  <c r="I241" i="1"/>
  <c r="J241" i="1"/>
  <c r="K241" i="1"/>
  <c r="H242" i="1"/>
  <c r="I242" i="1"/>
  <c r="J242" i="1"/>
  <c r="K242" i="1"/>
  <c r="H243" i="1"/>
  <c r="I243" i="1"/>
  <c r="J243" i="1"/>
  <c r="K243" i="1"/>
  <c r="H244" i="1"/>
  <c r="I244" i="1"/>
  <c r="J244" i="1"/>
  <c r="K244" i="1"/>
  <c r="H245" i="1"/>
  <c r="I245" i="1"/>
  <c r="J245" i="1"/>
  <c r="K245" i="1"/>
  <c r="H246" i="1"/>
  <c r="I246" i="1"/>
  <c r="J246" i="1"/>
  <c r="K246" i="1"/>
  <c r="H247" i="1"/>
  <c r="I247" i="1"/>
  <c r="J247" i="1"/>
  <c r="K247" i="1"/>
  <c r="H248" i="1"/>
  <c r="I248" i="1"/>
  <c r="J248" i="1"/>
  <c r="K248" i="1"/>
  <c r="H249" i="1"/>
  <c r="I249" i="1"/>
  <c r="J249" i="1"/>
  <c r="K249" i="1"/>
  <c r="H250" i="1"/>
  <c r="I250" i="1"/>
  <c r="J250" i="1"/>
  <c r="K250" i="1"/>
  <c r="H251" i="1"/>
  <c r="I251" i="1"/>
  <c r="J251" i="1"/>
  <c r="K251" i="1"/>
  <c r="H252" i="1"/>
  <c r="I252" i="1"/>
  <c r="J252" i="1"/>
  <c r="K252" i="1"/>
  <c r="H253" i="1"/>
  <c r="I253" i="1"/>
  <c r="J253" i="1"/>
  <c r="K253" i="1"/>
  <c r="H254" i="1"/>
  <c r="I254" i="1"/>
  <c r="J254" i="1"/>
  <c r="K254" i="1"/>
  <c r="H255" i="1"/>
  <c r="I255" i="1"/>
  <c r="J255" i="1"/>
  <c r="K255" i="1"/>
  <c r="H256" i="1"/>
  <c r="I256" i="1"/>
  <c r="J256" i="1"/>
  <c r="K256" i="1"/>
  <c r="H257" i="1"/>
  <c r="I257" i="1"/>
  <c r="J257" i="1"/>
  <c r="K257" i="1"/>
  <c r="H258" i="1"/>
  <c r="I258" i="1"/>
  <c r="J258" i="1"/>
  <c r="K258" i="1"/>
  <c r="H259" i="1"/>
  <c r="I259" i="1"/>
  <c r="J259" i="1"/>
  <c r="K259" i="1"/>
  <c r="H260" i="1"/>
  <c r="I260" i="1"/>
  <c r="J260" i="1"/>
  <c r="K260" i="1"/>
  <c r="H261" i="1"/>
  <c r="I261" i="1"/>
  <c r="J261" i="1"/>
  <c r="K261" i="1"/>
  <c r="H262" i="1"/>
  <c r="I262" i="1"/>
  <c r="J262" i="1"/>
  <c r="K262" i="1"/>
  <c r="H263" i="1"/>
  <c r="I263" i="1"/>
  <c r="J263" i="1"/>
  <c r="K263" i="1"/>
  <c r="H264" i="1"/>
  <c r="I264" i="1"/>
  <c r="J264" i="1"/>
  <c r="K264" i="1"/>
  <c r="H265" i="1"/>
  <c r="I265" i="1"/>
  <c r="J265" i="1"/>
  <c r="K265" i="1"/>
  <c r="H266" i="1"/>
  <c r="I266" i="1"/>
  <c r="J266" i="1"/>
  <c r="K266" i="1"/>
  <c r="H267" i="1"/>
  <c r="I267" i="1"/>
  <c r="J267" i="1"/>
  <c r="K267" i="1"/>
  <c r="H268" i="1"/>
  <c r="I268" i="1"/>
  <c r="J268" i="1"/>
  <c r="K268" i="1"/>
  <c r="H269" i="1"/>
  <c r="I269" i="1"/>
  <c r="J269" i="1"/>
  <c r="K269" i="1"/>
  <c r="H270" i="1"/>
  <c r="I270" i="1"/>
  <c r="J270" i="1"/>
  <c r="K270" i="1"/>
  <c r="H271" i="1"/>
  <c r="I271" i="1"/>
  <c r="J271" i="1"/>
  <c r="K271" i="1"/>
  <c r="H272" i="1"/>
  <c r="I272" i="1"/>
  <c r="J272" i="1"/>
  <c r="K272" i="1"/>
  <c r="H273" i="1"/>
  <c r="I273" i="1"/>
  <c r="J273" i="1"/>
  <c r="K273" i="1"/>
  <c r="H274" i="1"/>
  <c r="I274" i="1"/>
  <c r="J274" i="1"/>
  <c r="K274" i="1"/>
  <c r="H275" i="1"/>
  <c r="I275" i="1"/>
  <c r="J275" i="1"/>
  <c r="K275" i="1"/>
  <c r="H276" i="1"/>
  <c r="I276" i="1"/>
  <c r="J276" i="1"/>
  <c r="K276" i="1"/>
  <c r="H277" i="1"/>
  <c r="I277" i="1"/>
  <c r="J277" i="1"/>
  <c r="K277" i="1"/>
  <c r="H278" i="1"/>
  <c r="I278" i="1"/>
  <c r="J278" i="1"/>
  <c r="K278" i="1"/>
  <c r="H279" i="1"/>
  <c r="I279" i="1"/>
  <c r="J279" i="1"/>
  <c r="K279" i="1"/>
  <c r="H280" i="1"/>
  <c r="I280" i="1"/>
  <c r="J280" i="1"/>
  <c r="K280" i="1"/>
  <c r="H281" i="1"/>
  <c r="I281" i="1"/>
  <c r="J281" i="1"/>
  <c r="K281" i="1"/>
  <c r="H282" i="1"/>
  <c r="I282" i="1"/>
  <c r="J282" i="1"/>
  <c r="K282" i="1"/>
  <c r="H283" i="1"/>
  <c r="I283" i="1"/>
  <c r="J283" i="1"/>
  <c r="K283" i="1"/>
  <c r="H284" i="1"/>
  <c r="I284" i="1"/>
  <c r="J284" i="1"/>
  <c r="K284" i="1"/>
  <c r="H285" i="1"/>
  <c r="I285" i="1"/>
  <c r="J285" i="1"/>
  <c r="K285" i="1"/>
  <c r="H286" i="1"/>
  <c r="I286" i="1"/>
  <c r="J286" i="1"/>
  <c r="K286" i="1"/>
  <c r="H287" i="1"/>
  <c r="I287" i="1"/>
  <c r="J287" i="1"/>
  <c r="K287" i="1"/>
  <c r="H288" i="1"/>
  <c r="I288" i="1"/>
  <c r="J288" i="1"/>
  <c r="K288" i="1"/>
  <c r="H289" i="1"/>
  <c r="I289" i="1"/>
  <c r="J289" i="1"/>
  <c r="K289" i="1"/>
  <c r="H290" i="1"/>
  <c r="I290" i="1"/>
  <c r="J290" i="1"/>
  <c r="K290" i="1"/>
  <c r="H291" i="1"/>
  <c r="I291" i="1"/>
  <c r="J291" i="1"/>
  <c r="K291" i="1"/>
  <c r="H292" i="1"/>
  <c r="I292" i="1"/>
  <c r="J292" i="1"/>
  <c r="K292" i="1"/>
  <c r="H293" i="1"/>
  <c r="I293" i="1"/>
  <c r="J293" i="1"/>
  <c r="K293" i="1"/>
  <c r="H294" i="1"/>
  <c r="I294" i="1"/>
  <c r="J294" i="1"/>
  <c r="K294" i="1"/>
  <c r="H295" i="1"/>
  <c r="I295" i="1"/>
  <c r="J295" i="1"/>
  <c r="K295" i="1"/>
  <c r="H296" i="1"/>
  <c r="I296" i="1"/>
  <c r="J296" i="1"/>
  <c r="K296" i="1"/>
  <c r="H297" i="1"/>
  <c r="I297" i="1"/>
  <c r="J297" i="1"/>
  <c r="K297" i="1"/>
  <c r="H298" i="1"/>
  <c r="I298" i="1"/>
  <c r="J298" i="1"/>
  <c r="K298" i="1"/>
  <c r="H299" i="1"/>
  <c r="I299" i="1"/>
  <c r="J299" i="1"/>
  <c r="K299" i="1"/>
  <c r="H300" i="1"/>
  <c r="I300" i="1"/>
  <c r="J300" i="1"/>
  <c r="K300" i="1"/>
  <c r="H301" i="1"/>
  <c r="I301" i="1"/>
  <c r="J301" i="1"/>
  <c r="K301" i="1"/>
  <c r="H302" i="1"/>
  <c r="I302" i="1"/>
  <c r="J302" i="1"/>
  <c r="K302" i="1"/>
  <c r="H303" i="1"/>
  <c r="I303" i="1"/>
  <c r="J303" i="1"/>
  <c r="K303" i="1"/>
  <c r="H304" i="1"/>
  <c r="I304" i="1"/>
  <c r="J304" i="1"/>
  <c r="K304" i="1"/>
  <c r="H305" i="1"/>
  <c r="I305" i="1"/>
  <c r="J305" i="1"/>
  <c r="K305" i="1"/>
  <c r="H306" i="1"/>
  <c r="I306" i="1"/>
  <c r="J306" i="1"/>
  <c r="K306" i="1"/>
  <c r="H307" i="1"/>
  <c r="I307" i="1"/>
  <c r="J307" i="1"/>
  <c r="K307" i="1"/>
  <c r="H308" i="1"/>
  <c r="I308" i="1"/>
  <c r="J308" i="1"/>
  <c r="K308" i="1"/>
  <c r="H309" i="1"/>
  <c r="I309" i="1"/>
  <c r="J309" i="1"/>
  <c r="K309" i="1"/>
  <c r="H310" i="1"/>
  <c r="I310" i="1"/>
  <c r="J310" i="1"/>
  <c r="K310" i="1"/>
  <c r="H311" i="1"/>
  <c r="I311" i="1"/>
  <c r="J311" i="1"/>
  <c r="K311" i="1"/>
  <c r="H312" i="1"/>
  <c r="I312" i="1"/>
  <c r="J312" i="1"/>
  <c r="K312" i="1"/>
  <c r="H313" i="1"/>
  <c r="I313" i="1"/>
  <c r="J313" i="1"/>
  <c r="K313" i="1"/>
  <c r="H314" i="1"/>
  <c r="I314" i="1"/>
  <c r="J314" i="1"/>
  <c r="K314" i="1"/>
  <c r="H315" i="1"/>
  <c r="I315" i="1"/>
  <c r="J315" i="1"/>
  <c r="K315" i="1"/>
  <c r="H316" i="1"/>
  <c r="I316" i="1"/>
  <c r="J316" i="1"/>
  <c r="K316" i="1"/>
  <c r="H317" i="1"/>
  <c r="I317" i="1"/>
  <c r="J317" i="1"/>
  <c r="K317" i="1"/>
  <c r="H318" i="1"/>
  <c r="I318" i="1"/>
  <c r="J318" i="1"/>
  <c r="K318" i="1"/>
  <c r="H319" i="1"/>
  <c r="I319" i="1"/>
  <c r="J319" i="1"/>
  <c r="K319" i="1"/>
  <c r="H320" i="1"/>
  <c r="I320" i="1"/>
  <c r="J320" i="1"/>
  <c r="K320" i="1"/>
  <c r="H321" i="1"/>
  <c r="I321" i="1"/>
  <c r="J321" i="1"/>
  <c r="K321" i="1"/>
  <c r="H322" i="1"/>
  <c r="I322" i="1"/>
  <c r="J322" i="1"/>
  <c r="K322" i="1"/>
  <c r="H323" i="1"/>
  <c r="I323" i="1"/>
  <c r="J323" i="1"/>
  <c r="K323" i="1"/>
  <c r="H324" i="1"/>
  <c r="I324" i="1"/>
  <c r="J324" i="1"/>
  <c r="K324" i="1"/>
  <c r="H325" i="1"/>
  <c r="I325" i="1"/>
  <c r="J325" i="1"/>
  <c r="K325" i="1"/>
  <c r="H326" i="1"/>
  <c r="I326" i="1"/>
  <c r="J326" i="1"/>
  <c r="K326" i="1"/>
  <c r="H327" i="1"/>
  <c r="I327" i="1"/>
  <c r="J327" i="1"/>
  <c r="K327" i="1"/>
  <c r="H328" i="1"/>
  <c r="I328" i="1"/>
  <c r="J328" i="1"/>
  <c r="K328" i="1"/>
  <c r="H329" i="1"/>
  <c r="I329" i="1"/>
  <c r="J329" i="1"/>
  <c r="K329" i="1"/>
  <c r="H330" i="1"/>
  <c r="I330" i="1"/>
  <c r="J330" i="1"/>
  <c r="K330" i="1"/>
  <c r="H331" i="1"/>
  <c r="I331" i="1"/>
  <c r="J331" i="1"/>
  <c r="K331" i="1"/>
  <c r="H332" i="1"/>
  <c r="I332" i="1"/>
  <c r="J332" i="1"/>
  <c r="K332" i="1"/>
  <c r="H333" i="1"/>
  <c r="I333" i="1"/>
  <c r="J333" i="1"/>
  <c r="K333" i="1"/>
  <c r="H334" i="1"/>
  <c r="I334" i="1"/>
  <c r="J334" i="1"/>
  <c r="K334" i="1"/>
  <c r="H335" i="1"/>
  <c r="I335" i="1"/>
  <c r="J335" i="1"/>
  <c r="K335" i="1"/>
  <c r="H336" i="1"/>
  <c r="I336" i="1"/>
  <c r="J336" i="1"/>
  <c r="K336" i="1"/>
  <c r="H337" i="1"/>
  <c r="I337" i="1"/>
  <c r="J337" i="1"/>
  <c r="K337" i="1"/>
  <c r="H338" i="1"/>
  <c r="I338" i="1"/>
  <c r="J338" i="1"/>
  <c r="K338" i="1"/>
  <c r="H339" i="1"/>
  <c r="I339" i="1"/>
  <c r="J339" i="1"/>
  <c r="K339" i="1"/>
  <c r="H340" i="1"/>
  <c r="I340" i="1"/>
  <c r="J340" i="1"/>
  <c r="K340" i="1"/>
  <c r="H341" i="1"/>
  <c r="I341" i="1"/>
  <c r="J341" i="1"/>
  <c r="K341" i="1"/>
  <c r="H342" i="1"/>
  <c r="I342" i="1"/>
  <c r="J342" i="1"/>
  <c r="K342" i="1"/>
  <c r="H343" i="1"/>
  <c r="I343" i="1"/>
  <c r="J343" i="1"/>
  <c r="K343" i="1"/>
  <c r="H344" i="1"/>
  <c r="I344" i="1"/>
  <c r="J344" i="1"/>
  <c r="K344" i="1"/>
  <c r="H345" i="1"/>
  <c r="I345" i="1"/>
  <c r="J345" i="1"/>
  <c r="K345" i="1"/>
  <c r="H346" i="1"/>
  <c r="I346" i="1"/>
  <c r="J346" i="1"/>
  <c r="K346" i="1"/>
  <c r="H347" i="1"/>
  <c r="I347" i="1"/>
  <c r="J347" i="1"/>
  <c r="K347" i="1"/>
  <c r="H348" i="1"/>
  <c r="I348" i="1"/>
  <c r="J348" i="1"/>
  <c r="K348" i="1"/>
  <c r="H349" i="1"/>
  <c r="I349" i="1"/>
  <c r="J349" i="1"/>
  <c r="K349" i="1"/>
  <c r="H350" i="1"/>
  <c r="I350" i="1"/>
  <c r="J350" i="1"/>
  <c r="K350" i="1"/>
  <c r="H351" i="1"/>
  <c r="I351" i="1"/>
  <c r="J351" i="1"/>
  <c r="K351" i="1"/>
  <c r="H352" i="1"/>
  <c r="I352" i="1"/>
  <c r="J352" i="1"/>
  <c r="K352" i="1"/>
  <c r="H353" i="1"/>
  <c r="I353" i="1"/>
  <c r="J353" i="1"/>
  <c r="K353" i="1"/>
  <c r="H354" i="1"/>
  <c r="I354" i="1"/>
  <c r="J354" i="1"/>
  <c r="K354" i="1"/>
  <c r="H355" i="1"/>
  <c r="I355" i="1"/>
  <c r="J355" i="1"/>
  <c r="K355" i="1"/>
  <c r="H356" i="1"/>
  <c r="I356" i="1"/>
  <c r="J356" i="1"/>
  <c r="K356" i="1"/>
  <c r="H357" i="1"/>
  <c r="I357" i="1"/>
  <c r="J357" i="1"/>
  <c r="K357" i="1"/>
  <c r="H358" i="1"/>
  <c r="I358" i="1"/>
  <c r="J358" i="1"/>
  <c r="K358" i="1"/>
  <c r="H359" i="1"/>
  <c r="I359" i="1"/>
  <c r="J359" i="1"/>
  <c r="K359" i="1"/>
  <c r="H360" i="1"/>
  <c r="I360" i="1"/>
  <c r="J360" i="1"/>
  <c r="K360" i="1"/>
  <c r="H361" i="1"/>
  <c r="I361" i="1"/>
  <c r="J361" i="1"/>
  <c r="K361" i="1"/>
  <c r="H362" i="1"/>
  <c r="I362" i="1"/>
  <c r="J362" i="1"/>
  <c r="K362" i="1"/>
  <c r="H363" i="1"/>
  <c r="I363" i="1"/>
  <c r="J363" i="1"/>
  <c r="K363" i="1"/>
  <c r="H364" i="1"/>
  <c r="I364" i="1"/>
  <c r="J364" i="1"/>
  <c r="K364" i="1"/>
  <c r="H365" i="1"/>
  <c r="I365" i="1"/>
  <c r="J365" i="1"/>
  <c r="K365" i="1"/>
  <c r="H366" i="1"/>
  <c r="I366" i="1"/>
  <c r="J366" i="1"/>
  <c r="K366" i="1"/>
  <c r="H367" i="1"/>
  <c r="I367" i="1"/>
  <c r="J367" i="1"/>
  <c r="K367" i="1"/>
  <c r="H368" i="1"/>
  <c r="I368" i="1"/>
  <c r="J368" i="1"/>
  <c r="K368" i="1"/>
  <c r="H369" i="1"/>
  <c r="I369" i="1"/>
  <c r="J369" i="1"/>
  <c r="K369" i="1"/>
  <c r="H370" i="1"/>
  <c r="I370" i="1"/>
  <c r="J370" i="1"/>
  <c r="K370" i="1"/>
  <c r="H371" i="1"/>
  <c r="I371" i="1"/>
  <c r="J371" i="1"/>
  <c r="K371" i="1"/>
  <c r="H372" i="1"/>
  <c r="I372" i="1"/>
  <c r="J372" i="1"/>
  <c r="K372" i="1"/>
  <c r="H373" i="1"/>
  <c r="I373" i="1"/>
  <c r="J373" i="1"/>
  <c r="K373" i="1"/>
  <c r="H374" i="1"/>
  <c r="I374" i="1"/>
  <c r="J374" i="1"/>
  <c r="K374" i="1"/>
  <c r="H375" i="1"/>
  <c r="I375" i="1"/>
  <c r="J375" i="1"/>
  <c r="K375" i="1"/>
  <c r="H376" i="1"/>
  <c r="I376" i="1"/>
  <c r="J376" i="1"/>
  <c r="K376" i="1"/>
  <c r="H377" i="1"/>
  <c r="I377" i="1"/>
  <c r="J377" i="1"/>
  <c r="K377" i="1"/>
  <c r="H378" i="1"/>
  <c r="I378" i="1"/>
  <c r="J378" i="1"/>
  <c r="K378" i="1"/>
  <c r="H379" i="1"/>
  <c r="I379" i="1"/>
  <c r="J379" i="1"/>
  <c r="K379" i="1"/>
  <c r="H380" i="1"/>
  <c r="I380" i="1"/>
  <c r="J380" i="1"/>
  <c r="K380" i="1"/>
  <c r="H381" i="1"/>
  <c r="I381" i="1"/>
  <c r="J381" i="1"/>
  <c r="K381" i="1"/>
  <c r="H382" i="1"/>
  <c r="I382" i="1"/>
  <c r="J382" i="1"/>
  <c r="K382" i="1"/>
  <c r="H383" i="1"/>
  <c r="I383" i="1"/>
  <c r="J383" i="1"/>
  <c r="K383" i="1"/>
  <c r="H384" i="1"/>
  <c r="I384" i="1"/>
  <c r="J384" i="1"/>
  <c r="K384" i="1"/>
  <c r="H385" i="1"/>
  <c r="I385" i="1"/>
  <c r="J385" i="1"/>
  <c r="K385" i="1"/>
  <c r="H386" i="1"/>
  <c r="I386" i="1"/>
  <c r="J386" i="1"/>
  <c r="K386" i="1"/>
  <c r="H387" i="1"/>
  <c r="I387" i="1"/>
  <c r="J387" i="1"/>
  <c r="K387" i="1"/>
  <c r="H388" i="1"/>
  <c r="I388" i="1"/>
  <c r="J388" i="1"/>
  <c r="K388" i="1"/>
  <c r="H389" i="1"/>
  <c r="I389" i="1"/>
  <c r="J389" i="1"/>
  <c r="K389" i="1"/>
  <c r="H390" i="1"/>
  <c r="I390" i="1"/>
  <c r="J390" i="1"/>
  <c r="K390" i="1"/>
  <c r="H391" i="1"/>
  <c r="I391" i="1"/>
  <c r="J391" i="1"/>
  <c r="K391" i="1"/>
  <c r="H392" i="1"/>
  <c r="I392" i="1"/>
  <c r="J392" i="1"/>
  <c r="K392" i="1"/>
  <c r="H393" i="1"/>
  <c r="I393" i="1"/>
  <c r="J393" i="1"/>
  <c r="K393" i="1"/>
  <c r="H394" i="1"/>
  <c r="I394" i="1"/>
  <c r="J394" i="1"/>
  <c r="K394" i="1"/>
  <c r="H395" i="1"/>
  <c r="I395" i="1"/>
  <c r="J395" i="1"/>
  <c r="K395" i="1"/>
  <c r="H396" i="1"/>
  <c r="I396" i="1"/>
  <c r="J396" i="1"/>
  <c r="K396" i="1"/>
  <c r="H397" i="1"/>
  <c r="I397" i="1"/>
  <c r="J397" i="1"/>
  <c r="K397" i="1"/>
  <c r="H398" i="1"/>
  <c r="I398" i="1"/>
  <c r="J398" i="1"/>
  <c r="K398" i="1"/>
  <c r="H399" i="1"/>
  <c r="I399" i="1"/>
  <c r="J399" i="1"/>
  <c r="K399" i="1"/>
  <c r="H400" i="1"/>
  <c r="I400" i="1"/>
  <c r="J400" i="1"/>
  <c r="K400" i="1"/>
  <c r="H401" i="1"/>
  <c r="I401" i="1"/>
  <c r="J401" i="1"/>
  <c r="K401" i="1"/>
  <c r="H402" i="1"/>
  <c r="I402" i="1"/>
  <c r="J402" i="1"/>
  <c r="K402" i="1"/>
  <c r="H403" i="1"/>
  <c r="I403" i="1"/>
  <c r="J403" i="1"/>
  <c r="K403" i="1"/>
  <c r="H404" i="1"/>
  <c r="I404" i="1"/>
  <c r="J404" i="1"/>
  <c r="K404" i="1"/>
  <c r="H405" i="1"/>
  <c r="I405" i="1"/>
  <c r="J405" i="1"/>
  <c r="K405" i="1"/>
  <c r="H406" i="1"/>
  <c r="I406" i="1"/>
  <c r="J406" i="1"/>
  <c r="K406" i="1"/>
  <c r="H407" i="1"/>
  <c r="I407" i="1"/>
  <c r="J407" i="1"/>
  <c r="K407" i="1"/>
  <c r="H408" i="1"/>
  <c r="I408" i="1"/>
  <c r="J408" i="1"/>
  <c r="K408" i="1"/>
  <c r="H409" i="1"/>
  <c r="I409" i="1"/>
  <c r="J409" i="1"/>
  <c r="K409" i="1"/>
  <c r="H410" i="1"/>
  <c r="I410" i="1"/>
  <c r="J410" i="1"/>
  <c r="K410" i="1"/>
  <c r="H411" i="1"/>
  <c r="I411" i="1"/>
  <c r="J411" i="1"/>
  <c r="K411" i="1"/>
  <c r="H412" i="1"/>
  <c r="I412" i="1"/>
  <c r="J412" i="1"/>
  <c r="K412" i="1"/>
  <c r="H413" i="1"/>
  <c r="I413" i="1"/>
  <c r="J413" i="1"/>
  <c r="K413" i="1"/>
  <c r="H414" i="1"/>
  <c r="I414" i="1"/>
  <c r="J414" i="1"/>
  <c r="K414" i="1"/>
  <c r="H415" i="1"/>
  <c r="I415" i="1"/>
  <c r="J415" i="1"/>
  <c r="K415" i="1"/>
  <c r="H416" i="1"/>
  <c r="I416" i="1"/>
  <c r="J416" i="1"/>
  <c r="K416" i="1"/>
  <c r="H417" i="1"/>
  <c r="I417" i="1"/>
  <c r="J417" i="1"/>
  <c r="K417" i="1"/>
  <c r="H418" i="1"/>
  <c r="I418" i="1"/>
  <c r="J418" i="1"/>
  <c r="K418" i="1"/>
  <c r="H419" i="1"/>
  <c r="I419" i="1"/>
  <c r="J419" i="1"/>
  <c r="K419" i="1"/>
  <c r="H420" i="1"/>
  <c r="I420" i="1"/>
  <c r="J420" i="1"/>
  <c r="K420" i="1"/>
  <c r="H421" i="1"/>
  <c r="I421" i="1"/>
  <c r="J421" i="1"/>
  <c r="K421" i="1"/>
  <c r="H422" i="1"/>
  <c r="I422" i="1"/>
  <c r="J422" i="1"/>
  <c r="K422" i="1"/>
  <c r="H423" i="1"/>
  <c r="I423" i="1"/>
  <c r="J423" i="1"/>
  <c r="K423" i="1"/>
  <c r="H424" i="1"/>
  <c r="I424" i="1"/>
  <c r="J424" i="1"/>
  <c r="K424" i="1"/>
  <c r="H425" i="1"/>
  <c r="I425" i="1"/>
  <c r="J425" i="1"/>
  <c r="K425" i="1"/>
  <c r="H426" i="1"/>
  <c r="I426" i="1"/>
  <c r="J426" i="1"/>
  <c r="K426" i="1"/>
  <c r="H427" i="1"/>
  <c r="I427" i="1"/>
  <c r="J427" i="1"/>
  <c r="K427" i="1"/>
  <c r="H428" i="1"/>
  <c r="I428" i="1"/>
  <c r="J428" i="1"/>
  <c r="K428" i="1"/>
  <c r="H429" i="1"/>
  <c r="I429" i="1"/>
  <c r="J429" i="1"/>
  <c r="K429" i="1"/>
  <c r="H430" i="1"/>
  <c r="I430" i="1"/>
  <c r="J430" i="1"/>
  <c r="K430" i="1"/>
  <c r="H431" i="1"/>
  <c r="I431" i="1"/>
  <c r="J431" i="1"/>
  <c r="K431" i="1"/>
  <c r="H432" i="1"/>
  <c r="I432" i="1"/>
  <c r="J432" i="1"/>
  <c r="K432" i="1"/>
  <c r="H433" i="1"/>
  <c r="I433" i="1"/>
  <c r="J433" i="1"/>
  <c r="K433" i="1"/>
  <c r="H434" i="1"/>
  <c r="I434" i="1"/>
  <c r="J434" i="1"/>
  <c r="K434" i="1"/>
  <c r="H435" i="1"/>
  <c r="I435" i="1"/>
  <c r="J435" i="1"/>
  <c r="K435" i="1"/>
  <c r="H436" i="1"/>
  <c r="I436" i="1"/>
  <c r="J436" i="1"/>
  <c r="K436" i="1"/>
  <c r="H437" i="1"/>
  <c r="I437" i="1"/>
  <c r="J437" i="1"/>
  <c r="K437" i="1"/>
  <c r="H438" i="1"/>
  <c r="I438" i="1"/>
  <c r="J438" i="1"/>
  <c r="K438" i="1"/>
  <c r="H439" i="1"/>
  <c r="I439" i="1"/>
  <c r="J439" i="1"/>
  <c r="K439" i="1"/>
  <c r="H440" i="1"/>
  <c r="I440" i="1"/>
  <c r="J440" i="1"/>
  <c r="K440" i="1"/>
  <c r="H441" i="1"/>
  <c r="I441" i="1"/>
  <c r="J441" i="1"/>
  <c r="K441" i="1"/>
  <c r="H442" i="1"/>
  <c r="I442" i="1"/>
  <c r="J442" i="1"/>
  <c r="K442" i="1"/>
  <c r="H443" i="1"/>
  <c r="I443" i="1"/>
  <c r="J443" i="1"/>
  <c r="K443" i="1"/>
  <c r="H444" i="1"/>
  <c r="I444" i="1"/>
  <c r="J444" i="1"/>
  <c r="K444" i="1"/>
  <c r="H445" i="1"/>
  <c r="I445" i="1"/>
  <c r="J445" i="1"/>
  <c r="K445" i="1"/>
  <c r="H446" i="1"/>
  <c r="I446" i="1"/>
  <c r="J446" i="1"/>
  <c r="K446" i="1"/>
  <c r="H447" i="1"/>
  <c r="I447" i="1"/>
  <c r="J447" i="1"/>
  <c r="K447" i="1"/>
  <c r="H448" i="1"/>
  <c r="I448" i="1"/>
  <c r="J448" i="1"/>
  <c r="K448" i="1"/>
  <c r="H449" i="1"/>
  <c r="I449" i="1"/>
  <c r="J449" i="1"/>
  <c r="K449" i="1"/>
  <c r="H450" i="1"/>
  <c r="I450" i="1"/>
  <c r="J450" i="1"/>
  <c r="K450" i="1"/>
  <c r="H451" i="1"/>
  <c r="I451" i="1"/>
  <c r="J451" i="1"/>
  <c r="K451" i="1"/>
  <c r="H452" i="1"/>
  <c r="I452" i="1"/>
  <c r="J452" i="1"/>
  <c r="K452" i="1"/>
  <c r="H453" i="1"/>
  <c r="I453" i="1"/>
  <c r="J453" i="1"/>
  <c r="K453" i="1"/>
  <c r="H454" i="1"/>
  <c r="I454" i="1"/>
  <c r="J454" i="1"/>
  <c r="K454" i="1"/>
  <c r="H455" i="1"/>
  <c r="I455" i="1"/>
  <c r="J455" i="1"/>
  <c r="K455" i="1"/>
  <c r="H456" i="1"/>
  <c r="I456" i="1"/>
  <c r="J456" i="1"/>
  <c r="K456" i="1"/>
  <c r="H457" i="1"/>
  <c r="I457" i="1"/>
  <c r="J457" i="1"/>
  <c r="K457" i="1"/>
  <c r="H458" i="1"/>
  <c r="I458" i="1"/>
  <c r="J458" i="1"/>
  <c r="K458" i="1"/>
  <c r="H459" i="1"/>
  <c r="I459" i="1"/>
  <c r="J459" i="1"/>
  <c r="K459" i="1"/>
  <c r="H460" i="1"/>
  <c r="I460" i="1"/>
  <c r="J460" i="1"/>
  <c r="K460" i="1"/>
  <c r="H461" i="1"/>
  <c r="I461" i="1"/>
  <c r="J461" i="1"/>
  <c r="K461" i="1"/>
  <c r="H462" i="1"/>
  <c r="I462" i="1"/>
  <c r="J462" i="1"/>
  <c r="K462" i="1"/>
  <c r="H463" i="1"/>
  <c r="I463" i="1"/>
  <c r="J463" i="1"/>
  <c r="K463" i="1"/>
  <c r="H464" i="1"/>
  <c r="I464" i="1"/>
  <c r="J464" i="1"/>
  <c r="K464" i="1"/>
  <c r="H465" i="1"/>
  <c r="I465" i="1"/>
  <c r="J465" i="1"/>
  <c r="K465" i="1"/>
  <c r="H466" i="1"/>
  <c r="I466" i="1"/>
  <c r="J466" i="1"/>
  <c r="K466" i="1"/>
  <c r="H467" i="1"/>
  <c r="I467" i="1"/>
  <c r="J467" i="1"/>
  <c r="K467" i="1"/>
  <c r="H468" i="1"/>
  <c r="I468" i="1"/>
  <c r="J468" i="1"/>
  <c r="K468" i="1"/>
  <c r="H469" i="1"/>
  <c r="I469" i="1"/>
  <c r="J469" i="1"/>
  <c r="K469" i="1"/>
  <c r="H470" i="1"/>
  <c r="I470" i="1"/>
  <c r="J470" i="1"/>
  <c r="K470" i="1"/>
  <c r="H471" i="1"/>
  <c r="I471" i="1"/>
  <c r="J471" i="1"/>
  <c r="K471" i="1"/>
  <c r="H472" i="1"/>
  <c r="I472" i="1"/>
  <c r="J472" i="1"/>
  <c r="K472" i="1"/>
  <c r="H473" i="1"/>
  <c r="I473" i="1"/>
  <c r="J473" i="1"/>
  <c r="K473" i="1"/>
  <c r="H474" i="1"/>
  <c r="I474" i="1"/>
  <c r="J474" i="1"/>
  <c r="K474" i="1"/>
  <c r="H475" i="1"/>
  <c r="I475" i="1"/>
  <c r="J475" i="1"/>
  <c r="K475" i="1"/>
  <c r="H476" i="1"/>
  <c r="I476" i="1"/>
  <c r="J476" i="1"/>
  <c r="K476" i="1"/>
  <c r="H477" i="1"/>
  <c r="I477" i="1"/>
  <c r="J477" i="1"/>
  <c r="K477" i="1"/>
  <c r="H478" i="1"/>
  <c r="I478" i="1"/>
  <c r="J478" i="1"/>
  <c r="K478" i="1"/>
  <c r="H479" i="1"/>
  <c r="I479" i="1"/>
  <c r="J479" i="1"/>
  <c r="K479" i="1"/>
  <c r="H480" i="1"/>
  <c r="I480" i="1"/>
  <c r="J480" i="1"/>
  <c r="K480" i="1"/>
  <c r="H481" i="1"/>
  <c r="I481" i="1"/>
  <c r="J481" i="1"/>
  <c r="K481" i="1"/>
  <c r="H482" i="1"/>
  <c r="I482" i="1"/>
  <c r="J482" i="1"/>
  <c r="K482" i="1"/>
  <c r="H483" i="1"/>
  <c r="I483" i="1"/>
  <c r="J483" i="1"/>
  <c r="K483" i="1"/>
  <c r="H484" i="1"/>
  <c r="I484" i="1"/>
  <c r="J484" i="1"/>
  <c r="K484" i="1"/>
  <c r="H485" i="1"/>
  <c r="I485" i="1"/>
  <c r="J485" i="1"/>
  <c r="K485" i="1"/>
  <c r="H486" i="1"/>
  <c r="I486" i="1"/>
  <c r="J486" i="1"/>
  <c r="K486" i="1"/>
  <c r="H487" i="1"/>
  <c r="I487" i="1"/>
  <c r="J487" i="1"/>
  <c r="K487" i="1"/>
  <c r="H488" i="1"/>
  <c r="I488" i="1"/>
  <c r="J488" i="1"/>
  <c r="K488" i="1"/>
  <c r="H489" i="1"/>
  <c r="I489" i="1"/>
  <c r="J489" i="1"/>
  <c r="K489" i="1"/>
  <c r="H490" i="1"/>
  <c r="I490" i="1"/>
  <c r="J490" i="1"/>
  <c r="K490" i="1"/>
  <c r="H491" i="1"/>
  <c r="I491" i="1"/>
  <c r="J491" i="1"/>
  <c r="K491" i="1"/>
  <c r="H492" i="1"/>
  <c r="I492" i="1"/>
  <c r="J492" i="1"/>
  <c r="K492" i="1"/>
  <c r="H493" i="1"/>
  <c r="I493" i="1"/>
  <c r="J493" i="1"/>
  <c r="K493" i="1"/>
  <c r="H494" i="1"/>
  <c r="I494" i="1"/>
  <c r="J494" i="1"/>
  <c r="K494" i="1"/>
  <c r="H495" i="1"/>
  <c r="I495" i="1"/>
  <c r="J495" i="1"/>
  <c r="K495" i="1"/>
  <c r="H496" i="1"/>
  <c r="I496" i="1"/>
  <c r="J496" i="1"/>
  <c r="K496" i="1"/>
  <c r="H497" i="1"/>
  <c r="I497" i="1"/>
  <c r="J497" i="1"/>
  <c r="K497" i="1"/>
  <c r="H498" i="1"/>
  <c r="I498" i="1"/>
  <c r="J498" i="1"/>
  <c r="K498" i="1"/>
  <c r="H499" i="1"/>
  <c r="I499" i="1"/>
  <c r="J499" i="1"/>
  <c r="K499" i="1"/>
  <c r="H500" i="1"/>
  <c r="I500" i="1"/>
  <c r="J500" i="1"/>
  <c r="K500" i="1"/>
  <c r="H501" i="1"/>
  <c r="I501" i="1"/>
  <c r="J501" i="1"/>
  <c r="K501" i="1"/>
  <c r="H502" i="1"/>
  <c r="I502" i="1"/>
  <c r="J502" i="1"/>
  <c r="K502" i="1"/>
  <c r="H503" i="1"/>
  <c r="I503" i="1"/>
  <c r="J503" i="1"/>
  <c r="K503" i="1"/>
  <c r="H504" i="1"/>
  <c r="I504" i="1"/>
  <c r="J504" i="1"/>
  <c r="K504" i="1"/>
  <c r="H505" i="1"/>
  <c r="I505" i="1"/>
  <c r="J505" i="1"/>
  <c r="K505" i="1"/>
  <c r="H506" i="1"/>
  <c r="I506" i="1"/>
  <c r="J506" i="1"/>
  <c r="K506" i="1"/>
  <c r="H507" i="1"/>
  <c r="I507" i="1"/>
  <c r="J507" i="1"/>
  <c r="K507" i="1"/>
  <c r="H508" i="1"/>
  <c r="I508" i="1"/>
  <c r="J508" i="1"/>
  <c r="K508" i="1"/>
  <c r="H509" i="1"/>
  <c r="I509" i="1"/>
  <c r="J509" i="1"/>
  <c r="K509" i="1"/>
  <c r="H510" i="1"/>
  <c r="I510" i="1"/>
  <c r="J510" i="1"/>
  <c r="K510" i="1"/>
  <c r="H511" i="1"/>
  <c r="I511" i="1"/>
  <c r="J511" i="1"/>
  <c r="K511" i="1"/>
  <c r="H512" i="1"/>
  <c r="I512" i="1"/>
  <c r="J512" i="1"/>
  <c r="K512" i="1"/>
  <c r="H513" i="1"/>
  <c r="I513" i="1"/>
  <c r="J513" i="1"/>
  <c r="K513" i="1"/>
  <c r="H514" i="1"/>
  <c r="I514" i="1"/>
  <c r="J514" i="1"/>
  <c r="K514" i="1"/>
  <c r="H515" i="1"/>
  <c r="I515" i="1"/>
  <c r="J515" i="1"/>
  <c r="K515" i="1"/>
  <c r="H516" i="1"/>
  <c r="I516" i="1"/>
  <c r="J516" i="1"/>
  <c r="K516" i="1"/>
  <c r="H517" i="1"/>
  <c r="I517" i="1"/>
  <c r="J517" i="1"/>
  <c r="K517" i="1"/>
  <c r="H518" i="1"/>
  <c r="I518" i="1"/>
  <c r="J518" i="1"/>
  <c r="K518" i="1"/>
  <c r="H519" i="1"/>
  <c r="I519" i="1"/>
  <c r="J519" i="1"/>
  <c r="K519" i="1"/>
  <c r="H520" i="1"/>
  <c r="I520" i="1"/>
  <c r="J520" i="1"/>
  <c r="K520" i="1"/>
  <c r="H521" i="1"/>
  <c r="I521" i="1"/>
  <c r="J521" i="1"/>
  <c r="K521" i="1"/>
  <c r="H522" i="1"/>
  <c r="I522" i="1"/>
  <c r="J522" i="1"/>
  <c r="K522" i="1"/>
  <c r="H523" i="1"/>
  <c r="I523" i="1"/>
  <c r="J523" i="1"/>
  <c r="K523" i="1"/>
  <c r="H524" i="1"/>
  <c r="I524" i="1"/>
  <c r="J524" i="1"/>
  <c r="K524" i="1"/>
  <c r="H525" i="1"/>
  <c r="I525" i="1"/>
  <c r="J525" i="1"/>
  <c r="K525" i="1"/>
  <c r="H526" i="1"/>
  <c r="I526" i="1"/>
  <c r="J526" i="1"/>
  <c r="K526" i="1"/>
  <c r="H527" i="1"/>
  <c r="I527" i="1"/>
  <c r="J527" i="1"/>
  <c r="K527" i="1"/>
  <c r="H528" i="1"/>
  <c r="I528" i="1"/>
  <c r="J528" i="1"/>
  <c r="K528" i="1"/>
  <c r="H529" i="1"/>
  <c r="I529" i="1"/>
  <c r="J529" i="1"/>
  <c r="K529" i="1"/>
  <c r="H530" i="1"/>
  <c r="I530" i="1"/>
  <c r="J530" i="1"/>
  <c r="K530" i="1"/>
  <c r="H531" i="1"/>
  <c r="I531" i="1"/>
  <c r="J531" i="1"/>
  <c r="K531" i="1"/>
  <c r="H532" i="1"/>
  <c r="I532" i="1"/>
  <c r="J532" i="1"/>
  <c r="K532" i="1"/>
  <c r="H533" i="1"/>
  <c r="I533" i="1"/>
  <c r="J533" i="1"/>
  <c r="K533" i="1"/>
  <c r="H534" i="1"/>
  <c r="I534" i="1"/>
  <c r="J534" i="1"/>
  <c r="K534" i="1"/>
  <c r="H535" i="1"/>
  <c r="I535" i="1"/>
  <c r="J535" i="1"/>
  <c r="K535" i="1"/>
  <c r="H536" i="1"/>
  <c r="I536" i="1"/>
  <c r="J536" i="1"/>
  <c r="K536" i="1"/>
  <c r="H537" i="1"/>
  <c r="I537" i="1"/>
  <c r="J537" i="1"/>
  <c r="K537" i="1"/>
  <c r="H538" i="1"/>
  <c r="I538" i="1"/>
  <c r="J538" i="1"/>
  <c r="K538" i="1"/>
  <c r="H539" i="1"/>
  <c r="I539" i="1"/>
  <c r="J539" i="1"/>
  <c r="K539" i="1"/>
  <c r="H540" i="1"/>
  <c r="I540" i="1"/>
  <c r="J540" i="1"/>
  <c r="K540" i="1"/>
  <c r="H541" i="1"/>
  <c r="I541" i="1"/>
  <c r="J541" i="1"/>
  <c r="K541" i="1"/>
  <c r="H542" i="1"/>
  <c r="I542" i="1"/>
  <c r="J542" i="1"/>
  <c r="K542" i="1"/>
  <c r="H543" i="1"/>
  <c r="I543" i="1"/>
  <c r="J543" i="1"/>
  <c r="K543" i="1"/>
  <c r="H544" i="1"/>
  <c r="I544" i="1"/>
  <c r="J544" i="1"/>
  <c r="K544" i="1"/>
  <c r="H545" i="1"/>
  <c r="I545" i="1"/>
  <c r="J545" i="1"/>
  <c r="K545" i="1"/>
  <c r="H546" i="1"/>
  <c r="I546" i="1"/>
  <c r="J546" i="1"/>
  <c r="K546" i="1"/>
  <c r="H547" i="1"/>
  <c r="I547" i="1"/>
  <c r="J547" i="1"/>
  <c r="K547" i="1"/>
  <c r="H548" i="1"/>
  <c r="I548" i="1"/>
  <c r="J548" i="1"/>
  <c r="K548" i="1"/>
  <c r="H549" i="1"/>
  <c r="I549" i="1"/>
  <c r="J549" i="1"/>
  <c r="K549" i="1"/>
  <c r="H550" i="1"/>
  <c r="I550" i="1"/>
  <c r="J550" i="1"/>
  <c r="K550" i="1"/>
  <c r="H551" i="1"/>
  <c r="I551" i="1"/>
  <c r="J551" i="1"/>
  <c r="K551" i="1"/>
  <c r="H552" i="1"/>
  <c r="I552" i="1"/>
  <c r="J552" i="1"/>
  <c r="K552" i="1"/>
  <c r="H553" i="1"/>
  <c r="I553" i="1"/>
  <c r="J553" i="1"/>
  <c r="K553" i="1"/>
  <c r="H554" i="1"/>
  <c r="I554" i="1"/>
  <c r="J554" i="1"/>
  <c r="K554" i="1"/>
  <c r="H555" i="1"/>
  <c r="I555" i="1"/>
  <c r="J555" i="1"/>
  <c r="K555" i="1"/>
  <c r="H556" i="1"/>
  <c r="I556" i="1"/>
  <c r="J556" i="1"/>
  <c r="K556" i="1"/>
  <c r="H557" i="1"/>
  <c r="I557" i="1"/>
  <c r="J557" i="1"/>
  <c r="K557" i="1"/>
  <c r="H558" i="1"/>
  <c r="I558" i="1"/>
  <c r="J558" i="1"/>
  <c r="K558" i="1"/>
  <c r="H559" i="1"/>
  <c r="I559" i="1"/>
  <c r="J559" i="1"/>
  <c r="K559" i="1"/>
  <c r="H560" i="1"/>
  <c r="I560" i="1"/>
  <c r="J560" i="1"/>
  <c r="K560" i="1"/>
  <c r="H561" i="1"/>
  <c r="I561" i="1"/>
  <c r="J561" i="1"/>
  <c r="K561" i="1"/>
  <c r="H562" i="1"/>
  <c r="I562" i="1"/>
  <c r="J562" i="1"/>
  <c r="K562" i="1"/>
  <c r="H563" i="1"/>
  <c r="I563" i="1"/>
  <c r="J563" i="1"/>
  <c r="K563" i="1"/>
  <c r="H564" i="1"/>
  <c r="I564" i="1"/>
  <c r="J564" i="1"/>
  <c r="K564" i="1"/>
  <c r="H565" i="1"/>
  <c r="I565" i="1"/>
  <c r="J565" i="1"/>
  <c r="K565" i="1"/>
  <c r="H566" i="1"/>
  <c r="I566" i="1"/>
  <c r="J566" i="1"/>
  <c r="K566" i="1"/>
  <c r="H567" i="1"/>
  <c r="I567" i="1"/>
  <c r="J567" i="1"/>
  <c r="K567" i="1"/>
  <c r="H568" i="1"/>
  <c r="I568" i="1"/>
  <c r="J568" i="1"/>
  <c r="K568" i="1"/>
  <c r="H569" i="1"/>
  <c r="I569" i="1"/>
  <c r="J569" i="1"/>
  <c r="K569" i="1"/>
  <c r="H570" i="1"/>
  <c r="I570" i="1"/>
  <c r="J570" i="1"/>
  <c r="K570" i="1"/>
  <c r="H571" i="1"/>
  <c r="I571" i="1"/>
  <c r="J571" i="1"/>
  <c r="K571" i="1"/>
  <c r="H572" i="1"/>
  <c r="I572" i="1"/>
  <c r="J572" i="1"/>
  <c r="K572" i="1"/>
  <c r="H573" i="1"/>
  <c r="I573" i="1"/>
  <c r="J573" i="1"/>
  <c r="K573" i="1"/>
  <c r="H574" i="1"/>
  <c r="I574" i="1"/>
  <c r="J574" i="1"/>
  <c r="K574" i="1"/>
  <c r="H575" i="1"/>
  <c r="I575" i="1"/>
  <c r="J575" i="1"/>
  <c r="K575" i="1"/>
  <c r="H576" i="1"/>
  <c r="I576" i="1"/>
  <c r="J576" i="1"/>
  <c r="K576" i="1"/>
  <c r="H577" i="1"/>
  <c r="I577" i="1"/>
  <c r="J577" i="1"/>
  <c r="K577" i="1"/>
  <c r="H578" i="1"/>
  <c r="I578" i="1"/>
  <c r="J578" i="1"/>
  <c r="K578" i="1"/>
  <c r="H579" i="1"/>
  <c r="I579" i="1"/>
  <c r="J579" i="1"/>
  <c r="K579" i="1"/>
  <c r="H580" i="1"/>
  <c r="I580" i="1"/>
  <c r="J580" i="1"/>
  <c r="K580" i="1"/>
  <c r="H581" i="1"/>
  <c r="I581" i="1"/>
  <c r="J581" i="1"/>
  <c r="K581" i="1"/>
  <c r="H582" i="1"/>
  <c r="I582" i="1"/>
  <c r="J582" i="1"/>
  <c r="K582" i="1"/>
  <c r="H583" i="1"/>
  <c r="I583" i="1"/>
  <c r="J583" i="1"/>
  <c r="K583" i="1"/>
  <c r="H584" i="1"/>
  <c r="I584" i="1"/>
  <c r="J584" i="1"/>
  <c r="K584" i="1"/>
  <c r="H585" i="1"/>
  <c r="I585" i="1"/>
  <c r="J585" i="1"/>
  <c r="K585" i="1"/>
  <c r="H586" i="1"/>
  <c r="I586" i="1"/>
  <c r="J586" i="1"/>
  <c r="K586" i="1"/>
  <c r="H587" i="1"/>
  <c r="I587" i="1"/>
  <c r="J587" i="1"/>
  <c r="K587" i="1"/>
  <c r="H588" i="1"/>
  <c r="I588" i="1"/>
  <c r="J588" i="1"/>
  <c r="K588" i="1"/>
  <c r="H589" i="1"/>
  <c r="I589" i="1"/>
  <c r="J589" i="1"/>
  <c r="K589" i="1"/>
  <c r="H590" i="1"/>
  <c r="I590" i="1"/>
  <c r="J590" i="1"/>
  <c r="K590" i="1"/>
  <c r="H591" i="1"/>
  <c r="I591" i="1"/>
  <c r="J591" i="1"/>
  <c r="K591" i="1"/>
  <c r="H592" i="1"/>
  <c r="I592" i="1"/>
  <c r="J592" i="1"/>
  <c r="K592" i="1"/>
  <c r="H593" i="1"/>
  <c r="I593" i="1"/>
  <c r="J593" i="1"/>
  <c r="K593" i="1"/>
  <c r="H594" i="1"/>
  <c r="I594" i="1"/>
  <c r="J594" i="1"/>
  <c r="K594" i="1"/>
  <c r="H595" i="1"/>
  <c r="I595" i="1"/>
  <c r="J595" i="1"/>
  <c r="K595" i="1"/>
  <c r="H596" i="1"/>
  <c r="I596" i="1"/>
  <c r="J596" i="1"/>
  <c r="K596" i="1"/>
  <c r="H597" i="1"/>
  <c r="I597" i="1"/>
  <c r="J597" i="1"/>
  <c r="K597" i="1"/>
  <c r="H598" i="1"/>
  <c r="I598" i="1"/>
  <c r="J598" i="1"/>
  <c r="K598" i="1"/>
  <c r="H599" i="1"/>
  <c r="I599" i="1"/>
  <c r="J599" i="1"/>
  <c r="K599" i="1"/>
  <c r="H600" i="1"/>
  <c r="I600" i="1"/>
  <c r="J600" i="1"/>
  <c r="K600" i="1"/>
  <c r="H601" i="1"/>
  <c r="I601" i="1"/>
  <c r="J601" i="1"/>
  <c r="K601" i="1"/>
  <c r="H602" i="1"/>
  <c r="I602" i="1"/>
  <c r="J602" i="1"/>
  <c r="K602" i="1"/>
  <c r="H603" i="1"/>
  <c r="I603" i="1"/>
  <c r="J603" i="1"/>
  <c r="K603" i="1"/>
  <c r="H604" i="1"/>
  <c r="I604" i="1"/>
  <c r="J604" i="1"/>
  <c r="K604" i="1"/>
  <c r="H605" i="1"/>
  <c r="I605" i="1"/>
  <c r="J605" i="1"/>
  <c r="K605" i="1"/>
  <c r="H606" i="1"/>
  <c r="I606" i="1"/>
  <c r="J606" i="1"/>
  <c r="K606" i="1"/>
  <c r="H607" i="1"/>
  <c r="I607" i="1"/>
  <c r="J607" i="1"/>
  <c r="K607" i="1"/>
  <c r="H608" i="1"/>
  <c r="I608" i="1"/>
  <c r="J608" i="1"/>
  <c r="K608" i="1"/>
  <c r="H609" i="1"/>
  <c r="I609" i="1"/>
  <c r="J609" i="1"/>
  <c r="K609" i="1"/>
  <c r="H610" i="1"/>
  <c r="I610" i="1"/>
  <c r="J610" i="1"/>
  <c r="K610" i="1"/>
  <c r="H611" i="1"/>
  <c r="I611" i="1"/>
  <c r="J611" i="1"/>
  <c r="K611" i="1"/>
  <c r="H612" i="1"/>
  <c r="I612" i="1"/>
  <c r="J612" i="1"/>
  <c r="K612" i="1"/>
  <c r="H613" i="1"/>
  <c r="I613" i="1"/>
  <c r="J613" i="1"/>
  <c r="K613" i="1"/>
  <c r="H614" i="1"/>
  <c r="I614" i="1"/>
  <c r="J614" i="1"/>
  <c r="K614" i="1"/>
  <c r="H615" i="1"/>
  <c r="I615" i="1"/>
  <c r="J615" i="1"/>
  <c r="K615" i="1"/>
  <c r="H616" i="1"/>
  <c r="I616" i="1"/>
  <c r="J616" i="1"/>
  <c r="K616" i="1"/>
  <c r="H617" i="1"/>
  <c r="I617" i="1"/>
  <c r="J617" i="1"/>
  <c r="K617" i="1"/>
  <c r="H618" i="1"/>
  <c r="I618" i="1"/>
  <c r="J618" i="1"/>
  <c r="K618" i="1"/>
  <c r="H619" i="1"/>
  <c r="I619" i="1"/>
  <c r="J619" i="1"/>
  <c r="K619" i="1"/>
  <c r="H620" i="1"/>
  <c r="I620" i="1"/>
  <c r="J620" i="1"/>
  <c r="K620" i="1"/>
  <c r="H621" i="1"/>
  <c r="I621" i="1"/>
  <c r="J621" i="1"/>
  <c r="K621" i="1"/>
  <c r="H622" i="1"/>
  <c r="I622" i="1"/>
  <c r="J622" i="1"/>
  <c r="K622" i="1"/>
  <c r="H623" i="1"/>
  <c r="I623" i="1"/>
  <c r="J623" i="1"/>
  <c r="K623" i="1"/>
  <c r="H624" i="1"/>
  <c r="I624" i="1"/>
  <c r="J624" i="1"/>
  <c r="K624" i="1"/>
  <c r="H625" i="1"/>
  <c r="I625" i="1"/>
  <c r="J625" i="1"/>
  <c r="K625" i="1"/>
  <c r="H626" i="1"/>
  <c r="I626" i="1"/>
  <c r="J626" i="1"/>
  <c r="K626" i="1"/>
  <c r="H627" i="1"/>
  <c r="I627" i="1"/>
  <c r="J627" i="1"/>
  <c r="K627" i="1"/>
  <c r="H628" i="1"/>
  <c r="I628" i="1"/>
  <c r="J628" i="1"/>
  <c r="K628" i="1"/>
  <c r="H629" i="1"/>
  <c r="I629" i="1"/>
  <c r="J629" i="1"/>
  <c r="K629" i="1"/>
  <c r="H630" i="1"/>
  <c r="I630" i="1"/>
  <c r="J630" i="1"/>
  <c r="K630" i="1"/>
  <c r="H631" i="1"/>
  <c r="I631" i="1"/>
  <c r="J631" i="1"/>
  <c r="K631" i="1"/>
  <c r="H632" i="1"/>
  <c r="I632" i="1"/>
  <c r="J632" i="1"/>
  <c r="K632" i="1"/>
  <c r="H633" i="1"/>
  <c r="I633" i="1"/>
  <c r="J633" i="1"/>
  <c r="K633" i="1"/>
  <c r="H634" i="1"/>
  <c r="I634" i="1"/>
  <c r="J634" i="1"/>
  <c r="K634" i="1"/>
  <c r="H635" i="1"/>
  <c r="I635" i="1"/>
  <c r="J635" i="1"/>
  <c r="K635" i="1"/>
  <c r="H636" i="1"/>
  <c r="I636" i="1"/>
  <c r="J636" i="1"/>
  <c r="K636" i="1"/>
  <c r="H637" i="1"/>
  <c r="I637" i="1"/>
  <c r="J637" i="1"/>
  <c r="K637" i="1"/>
  <c r="H638" i="1"/>
  <c r="I638" i="1"/>
  <c r="J638" i="1"/>
  <c r="K638" i="1"/>
  <c r="H639" i="1"/>
  <c r="I639" i="1"/>
  <c r="J639" i="1"/>
  <c r="K639" i="1"/>
  <c r="H640" i="1"/>
  <c r="I640" i="1"/>
  <c r="J640" i="1"/>
  <c r="K640" i="1"/>
  <c r="H641" i="1"/>
  <c r="I641" i="1"/>
  <c r="J641" i="1"/>
  <c r="K641" i="1"/>
  <c r="H642" i="1"/>
  <c r="I642" i="1"/>
  <c r="J642" i="1"/>
  <c r="K642" i="1"/>
  <c r="H643" i="1"/>
  <c r="I643" i="1"/>
  <c r="J643" i="1"/>
  <c r="K643" i="1"/>
  <c r="H644" i="1"/>
  <c r="I644" i="1"/>
  <c r="J644" i="1"/>
  <c r="K644" i="1"/>
  <c r="H645" i="1"/>
  <c r="I645" i="1"/>
  <c r="J645" i="1"/>
  <c r="K645" i="1"/>
  <c r="H646" i="1"/>
  <c r="I646" i="1"/>
  <c r="J646" i="1"/>
  <c r="K646" i="1"/>
  <c r="H647" i="1"/>
  <c r="I647" i="1"/>
  <c r="J647" i="1"/>
  <c r="K647" i="1"/>
  <c r="H648" i="1"/>
  <c r="I648" i="1"/>
  <c r="J648" i="1"/>
  <c r="K648" i="1"/>
  <c r="H649" i="1"/>
  <c r="I649" i="1"/>
  <c r="J649" i="1"/>
  <c r="K649" i="1"/>
  <c r="H650" i="1"/>
  <c r="I650" i="1"/>
  <c r="J650" i="1"/>
  <c r="K650" i="1"/>
  <c r="H651" i="1"/>
  <c r="I651" i="1"/>
  <c r="J651" i="1"/>
  <c r="K651" i="1"/>
  <c r="H652" i="1"/>
  <c r="I652" i="1"/>
  <c r="J652" i="1"/>
  <c r="K652" i="1"/>
  <c r="H653" i="1"/>
  <c r="I653" i="1"/>
  <c r="J653" i="1"/>
  <c r="K653" i="1"/>
  <c r="H654" i="1"/>
  <c r="I654" i="1"/>
  <c r="J654" i="1"/>
  <c r="K654" i="1"/>
  <c r="H655" i="1"/>
  <c r="I655" i="1"/>
  <c r="J655" i="1"/>
  <c r="K655" i="1"/>
  <c r="H656" i="1"/>
  <c r="I656" i="1"/>
  <c r="J656" i="1"/>
  <c r="K656" i="1"/>
  <c r="H657" i="1"/>
  <c r="I657" i="1"/>
  <c r="J657" i="1"/>
  <c r="K657" i="1"/>
  <c r="H658" i="1"/>
  <c r="I658" i="1"/>
  <c r="J658" i="1"/>
  <c r="K658" i="1"/>
  <c r="H659" i="1"/>
  <c r="I659" i="1"/>
  <c r="J659" i="1"/>
  <c r="K659" i="1"/>
  <c r="H660" i="1"/>
  <c r="I660" i="1"/>
  <c r="J660" i="1"/>
  <c r="K660" i="1"/>
  <c r="H661" i="1"/>
  <c r="I661" i="1"/>
  <c r="J661" i="1"/>
  <c r="K661" i="1"/>
  <c r="H662" i="1"/>
  <c r="I662" i="1"/>
  <c r="J662" i="1"/>
  <c r="K662" i="1"/>
  <c r="H663" i="1"/>
  <c r="I663" i="1"/>
  <c r="J663" i="1"/>
  <c r="K663" i="1"/>
  <c r="H664" i="1"/>
  <c r="I664" i="1"/>
  <c r="J664" i="1"/>
  <c r="K664" i="1"/>
  <c r="H665" i="1"/>
  <c r="I665" i="1"/>
  <c r="J665" i="1"/>
  <c r="K665" i="1"/>
  <c r="H666" i="1"/>
  <c r="I666" i="1"/>
  <c r="J666" i="1"/>
  <c r="K666" i="1"/>
  <c r="H667" i="1"/>
  <c r="I667" i="1"/>
  <c r="J667" i="1"/>
  <c r="K667" i="1"/>
  <c r="H668" i="1"/>
  <c r="I668" i="1"/>
  <c r="J668" i="1"/>
  <c r="K668" i="1"/>
  <c r="H669" i="1"/>
  <c r="I669" i="1"/>
  <c r="J669" i="1"/>
  <c r="K669" i="1"/>
  <c r="H670" i="1"/>
  <c r="I670" i="1"/>
  <c r="J670" i="1"/>
  <c r="K670" i="1"/>
  <c r="H671" i="1"/>
  <c r="I671" i="1"/>
  <c r="J671" i="1"/>
  <c r="K671" i="1"/>
  <c r="H672" i="1"/>
  <c r="I672" i="1"/>
  <c r="J672" i="1"/>
  <c r="K672" i="1"/>
  <c r="H673" i="1"/>
  <c r="I673" i="1"/>
  <c r="J673" i="1"/>
  <c r="K673" i="1"/>
  <c r="H674" i="1"/>
  <c r="I674" i="1"/>
  <c r="J674" i="1"/>
  <c r="K674" i="1"/>
  <c r="H675" i="1"/>
  <c r="I675" i="1"/>
  <c r="J675" i="1"/>
  <c r="K675" i="1"/>
  <c r="H676" i="1"/>
  <c r="I676" i="1"/>
  <c r="J676" i="1"/>
  <c r="K676" i="1"/>
  <c r="H677" i="1"/>
  <c r="I677" i="1"/>
  <c r="J677" i="1"/>
  <c r="K677" i="1"/>
  <c r="H678" i="1"/>
  <c r="I678" i="1"/>
  <c r="J678" i="1"/>
  <c r="K678" i="1"/>
  <c r="H679" i="1"/>
  <c r="I679" i="1"/>
  <c r="J679" i="1"/>
  <c r="K679" i="1"/>
  <c r="H680" i="1"/>
  <c r="I680" i="1"/>
  <c r="J680" i="1"/>
  <c r="K680" i="1"/>
  <c r="H681" i="1"/>
  <c r="I681" i="1"/>
  <c r="J681" i="1"/>
  <c r="K681" i="1"/>
  <c r="H682" i="1"/>
  <c r="I682" i="1"/>
  <c r="J682" i="1"/>
  <c r="K682" i="1"/>
  <c r="H683" i="1"/>
  <c r="I683" i="1"/>
  <c r="J683" i="1"/>
  <c r="K683" i="1"/>
  <c r="H684" i="1"/>
  <c r="I684" i="1"/>
  <c r="J684" i="1"/>
  <c r="K684" i="1"/>
  <c r="H685" i="1"/>
  <c r="I685" i="1"/>
  <c r="J685" i="1"/>
  <c r="K685" i="1"/>
  <c r="H686" i="1"/>
  <c r="I686" i="1"/>
  <c r="J686" i="1"/>
  <c r="K686" i="1"/>
  <c r="H687" i="1"/>
  <c r="I687" i="1"/>
  <c r="J687" i="1"/>
  <c r="K687" i="1"/>
  <c r="H688" i="1"/>
  <c r="I688" i="1"/>
  <c r="J688" i="1"/>
  <c r="K688" i="1"/>
  <c r="H689" i="1"/>
  <c r="I689" i="1"/>
  <c r="J689" i="1"/>
  <c r="K689" i="1"/>
  <c r="H690" i="1"/>
  <c r="I690" i="1"/>
  <c r="J690" i="1"/>
  <c r="K690" i="1"/>
  <c r="H691" i="1"/>
  <c r="I691" i="1"/>
  <c r="J691" i="1"/>
  <c r="K691" i="1"/>
  <c r="H692" i="1"/>
  <c r="I692" i="1"/>
  <c r="J692" i="1"/>
  <c r="K692" i="1"/>
  <c r="H693" i="1"/>
  <c r="I693" i="1"/>
  <c r="J693" i="1"/>
  <c r="K693" i="1"/>
  <c r="H694" i="1"/>
  <c r="I694" i="1"/>
  <c r="J694" i="1"/>
  <c r="K694" i="1"/>
  <c r="H695" i="1"/>
  <c r="I695" i="1"/>
  <c r="J695" i="1"/>
  <c r="K695" i="1"/>
  <c r="H696" i="1"/>
  <c r="I696" i="1"/>
  <c r="J696" i="1"/>
  <c r="K696" i="1"/>
  <c r="H697" i="1"/>
  <c r="I697" i="1"/>
  <c r="J697" i="1"/>
  <c r="K697" i="1"/>
  <c r="H698" i="1"/>
  <c r="I698" i="1"/>
  <c r="J698" i="1"/>
  <c r="K698" i="1"/>
  <c r="H699" i="1"/>
  <c r="I699" i="1"/>
  <c r="J699" i="1"/>
  <c r="K699" i="1"/>
  <c r="H700" i="1"/>
  <c r="I700" i="1"/>
  <c r="J700" i="1"/>
  <c r="K700" i="1"/>
  <c r="H701" i="1"/>
  <c r="I701" i="1"/>
  <c r="J701" i="1"/>
  <c r="K701" i="1"/>
  <c r="H702" i="1"/>
  <c r="I702" i="1"/>
  <c r="J702" i="1"/>
  <c r="K702" i="1"/>
  <c r="H703" i="1"/>
  <c r="I703" i="1"/>
  <c r="J703" i="1"/>
  <c r="K703" i="1"/>
  <c r="H704" i="1"/>
  <c r="I704" i="1"/>
  <c r="J704" i="1"/>
  <c r="K704" i="1"/>
  <c r="H705" i="1"/>
  <c r="I705" i="1"/>
  <c r="J705" i="1"/>
  <c r="K705" i="1"/>
  <c r="H706" i="1"/>
  <c r="I706" i="1"/>
  <c r="J706" i="1"/>
  <c r="K706" i="1"/>
  <c r="H707" i="1"/>
  <c r="I707" i="1"/>
  <c r="J707" i="1"/>
  <c r="K707" i="1"/>
  <c r="H708" i="1"/>
  <c r="I708" i="1"/>
  <c r="J708" i="1"/>
  <c r="K708" i="1"/>
  <c r="H709" i="1"/>
  <c r="I709" i="1"/>
  <c r="J709" i="1"/>
  <c r="K709" i="1"/>
  <c r="H710" i="1"/>
  <c r="I710" i="1"/>
  <c r="J710" i="1"/>
  <c r="K710" i="1"/>
  <c r="H711" i="1"/>
  <c r="I711" i="1"/>
  <c r="J711" i="1"/>
  <c r="K711" i="1"/>
  <c r="H712" i="1"/>
  <c r="I712" i="1"/>
  <c r="J712" i="1"/>
  <c r="K712" i="1"/>
  <c r="H713" i="1"/>
  <c r="I713" i="1"/>
  <c r="J713" i="1"/>
  <c r="K713" i="1"/>
  <c r="H714" i="1"/>
  <c r="I714" i="1"/>
  <c r="J714" i="1"/>
  <c r="K714" i="1"/>
  <c r="H715" i="1"/>
  <c r="I715" i="1"/>
  <c r="J715" i="1"/>
  <c r="K715" i="1"/>
  <c r="H716" i="1"/>
  <c r="I716" i="1"/>
  <c r="J716" i="1"/>
  <c r="K716" i="1"/>
  <c r="H717" i="1"/>
  <c r="I717" i="1"/>
  <c r="J717" i="1"/>
  <c r="K717" i="1"/>
  <c r="H718" i="1"/>
  <c r="I718" i="1"/>
  <c r="J718" i="1"/>
  <c r="K718" i="1"/>
  <c r="H719" i="1"/>
  <c r="I719" i="1"/>
  <c r="J719" i="1"/>
  <c r="K719" i="1"/>
  <c r="H720" i="1"/>
  <c r="I720" i="1"/>
  <c r="J720" i="1"/>
  <c r="K720" i="1"/>
  <c r="H721" i="1"/>
  <c r="I721" i="1"/>
  <c r="J721" i="1"/>
  <c r="K721" i="1"/>
  <c r="H722" i="1"/>
  <c r="I722" i="1"/>
  <c r="J722" i="1"/>
  <c r="K722" i="1"/>
  <c r="H723" i="1"/>
  <c r="I723" i="1"/>
  <c r="J723" i="1"/>
  <c r="K723" i="1"/>
  <c r="H724" i="1"/>
  <c r="I724" i="1"/>
  <c r="J724" i="1"/>
  <c r="K724" i="1"/>
  <c r="H725" i="1"/>
  <c r="I725" i="1"/>
  <c r="J725" i="1"/>
  <c r="K725" i="1"/>
  <c r="H726" i="1"/>
  <c r="I726" i="1"/>
  <c r="J726" i="1"/>
  <c r="K726" i="1"/>
  <c r="H727" i="1"/>
  <c r="I727" i="1"/>
  <c r="J727" i="1"/>
  <c r="K727" i="1"/>
  <c r="H728" i="1"/>
  <c r="I728" i="1"/>
  <c r="J728" i="1"/>
  <c r="K728" i="1"/>
  <c r="H729" i="1"/>
  <c r="I729" i="1"/>
  <c r="J729" i="1"/>
  <c r="K729" i="1"/>
  <c r="H730" i="1"/>
  <c r="I730" i="1"/>
  <c r="J730" i="1"/>
  <c r="K730" i="1"/>
  <c r="H731" i="1"/>
  <c r="I731" i="1"/>
  <c r="J731" i="1"/>
  <c r="K731" i="1"/>
  <c r="H732" i="1"/>
  <c r="I732" i="1"/>
  <c r="J732" i="1"/>
  <c r="K732" i="1"/>
  <c r="H733" i="1"/>
  <c r="I733" i="1"/>
  <c r="J733" i="1"/>
  <c r="K733" i="1"/>
  <c r="H734" i="1"/>
  <c r="I734" i="1"/>
  <c r="J734" i="1"/>
  <c r="K734" i="1"/>
  <c r="H735" i="1"/>
  <c r="I735" i="1"/>
  <c r="J735" i="1"/>
  <c r="K735" i="1"/>
  <c r="H736" i="1"/>
  <c r="I736" i="1"/>
  <c r="J736" i="1"/>
  <c r="K736" i="1"/>
  <c r="H737" i="1"/>
  <c r="I737" i="1"/>
  <c r="J737" i="1"/>
  <c r="K737" i="1"/>
  <c r="H738" i="1"/>
  <c r="I738" i="1"/>
  <c r="J738" i="1"/>
  <c r="K738" i="1"/>
  <c r="H739" i="1"/>
  <c r="I739" i="1"/>
  <c r="J739" i="1"/>
  <c r="K739" i="1"/>
  <c r="H740" i="1"/>
  <c r="I740" i="1"/>
  <c r="J740" i="1"/>
  <c r="K740" i="1"/>
  <c r="H741" i="1"/>
  <c r="I741" i="1"/>
  <c r="J741" i="1"/>
  <c r="K741" i="1"/>
  <c r="H742" i="1"/>
  <c r="I742" i="1"/>
  <c r="J742" i="1"/>
  <c r="K742" i="1"/>
  <c r="H743" i="1"/>
  <c r="I743" i="1"/>
  <c r="J743" i="1"/>
  <c r="K743" i="1"/>
  <c r="H744" i="1"/>
  <c r="I744" i="1"/>
  <c r="J744" i="1"/>
  <c r="K744" i="1"/>
  <c r="H745" i="1"/>
  <c r="I745" i="1"/>
  <c r="J745" i="1"/>
  <c r="K745" i="1"/>
  <c r="H746" i="1"/>
  <c r="I746" i="1"/>
  <c r="J746" i="1"/>
  <c r="K746" i="1"/>
  <c r="H747" i="1"/>
  <c r="I747" i="1"/>
  <c r="J747" i="1"/>
  <c r="K747" i="1"/>
  <c r="H748" i="1"/>
  <c r="I748" i="1"/>
  <c r="J748" i="1"/>
  <c r="K748" i="1"/>
  <c r="H749" i="1"/>
  <c r="I749" i="1"/>
  <c r="J749" i="1"/>
  <c r="K749" i="1"/>
  <c r="H750" i="1"/>
  <c r="I750" i="1"/>
  <c r="J750" i="1"/>
  <c r="K750" i="1"/>
  <c r="H751" i="1"/>
  <c r="I751" i="1"/>
  <c r="J751" i="1"/>
  <c r="K751" i="1"/>
  <c r="H752" i="1"/>
  <c r="I752" i="1"/>
  <c r="J752" i="1"/>
  <c r="K752" i="1"/>
  <c r="H753" i="1"/>
  <c r="I753" i="1"/>
  <c r="J753" i="1"/>
  <c r="K753" i="1"/>
  <c r="H754" i="1"/>
  <c r="I754" i="1"/>
  <c r="J754" i="1"/>
  <c r="K754" i="1"/>
  <c r="H755" i="1"/>
  <c r="I755" i="1"/>
  <c r="J755" i="1"/>
  <c r="K755" i="1"/>
  <c r="H756" i="1"/>
  <c r="I756" i="1"/>
  <c r="J756" i="1"/>
  <c r="K756" i="1"/>
  <c r="H757" i="1"/>
  <c r="I757" i="1"/>
  <c r="J757" i="1"/>
  <c r="K757" i="1"/>
  <c r="H758" i="1"/>
  <c r="I758" i="1"/>
  <c r="J758" i="1"/>
  <c r="K758" i="1"/>
  <c r="H759" i="1"/>
  <c r="I759" i="1"/>
  <c r="J759" i="1"/>
  <c r="K759" i="1"/>
  <c r="H760" i="1"/>
  <c r="I760" i="1"/>
  <c r="J760" i="1"/>
  <c r="K760" i="1"/>
  <c r="H761" i="1"/>
  <c r="I761" i="1"/>
  <c r="J761" i="1"/>
  <c r="K761" i="1"/>
  <c r="H762" i="1"/>
  <c r="I762" i="1"/>
  <c r="J762" i="1"/>
  <c r="K762" i="1"/>
  <c r="H763" i="1"/>
  <c r="I763" i="1"/>
  <c r="J763" i="1"/>
  <c r="K763" i="1"/>
  <c r="H764" i="1"/>
  <c r="I764" i="1"/>
  <c r="J764" i="1"/>
  <c r="K764" i="1"/>
  <c r="H765" i="1"/>
  <c r="I765" i="1"/>
  <c r="J765" i="1"/>
  <c r="K765" i="1"/>
  <c r="H766" i="1"/>
  <c r="I766" i="1"/>
  <c r="J766" i="1"/>
  <c r="K766" i="1"/>
  <c r="H767" i="1"/>
  <c r="I767" i="1"/>
  <c r="J767" i="1"/>
  <c r="K767" i="1"/>
  <c r="H768" i="1"/>
  <c r="I768" i="1"/>
  <c r="J768" i="1"/>
  <c r="K768" i="1"/>
  <c r="H769" i="1"/>
  <c r="I769" i="1"/>
  <c r="J769" i="1"/>
  <c r="K769" i="1"/>
  <c r="H770" i="1"/>
  <c r="I770" i="1"/>
  <c r="J770" i="1"/>
  <c r="K770" i="1"/>
  <c r="H771" i="1"/>
  <c r="I771" i="1"/>
  <c r="J771" i="1"/>
  <c r="K771" i="1"/>
  <c r="H772" i="1"/>
  <c r="I772" i="1"/>
  <c r="J772" i="1"/>
  <c r="K772" i="1"/>
  <c r="H773" i="1"/>
  <c r="I773" i="1"/>
  <c r="J773" i="1"/>
  <c r="K773" i="1"/>
  <c r="H774" i="1"/>
  <c r="I774" i="1"/>
  <c r="J774" i="1"/>
  <c r="K774" i="1"/>
  <c r="H775" i="1"/>
  <c r="I775" i="1"/>
  <c r="J775" i="1"/>
  <c r="K775" i="1"/>
  <c r="H776" i="1"/>
  <c r="I776" i="1"/>
  <c r="J776" i="1"/>
  <c r="K776" i="1"/>
  <c r="H777" i="1"/>
  <c r="I777" i="1"/>
  <c r="J777" i="1"/>
  <c r="K777" i="1"/>
  <c r="H778" i="1"/>
  <c r="I778" i="1"/>
  <c r="J778" i="1"/>
  <c r="K778" i="1"/>
  <c r="H779" i="1"/>
  <c r="I779" i="1"/>
  <c r="J779" i="1"/>
  <c r="K779" i="1"/>
  <c r="H780" i="1"/>
  <c r="I780" i="1"/>
  <c r="J780" i="1"/>
  <c r="K780" i="1"/>
  <c r="H781" i="1"/>
  <c r="I781" i="1"/>
  <c r="J781" i="1"/>
  <c r="K781" i="1"/>
  <c r="H782" i="1"/>
  <c r="I782" i="1"/>
  <c r="J782" i="1"/>
  <c r="K782" i="1"/>
  <c r="H783" i="1"/>
  <c r="I783" i="1"/>
  <c r="J783" i="1"/>
  <c r="K783" i="1"/>
  <c r="H784" i="1"/>
  <c r="I784" i="1"/>
  <c r="J784" i="1"/>
  <c r="K784" i="1"/>
  <c r="H785" i="1"/>
  <c r="I785" i="1"/>
  <c r="J785" i="1"/>
  <c r="K785" i="1"/>
  <c r="H786" i="1"/>
  <c r="I786" i="1"/>
  <c r="J786" i="1"/>
  <c r="K786" i="1"/>
  <c r="H787" i="1"/>
  <c r="I787" i="1"/>
  <c r="J787" i="1"/>
  <c r="K787" i="1"/>
  <c r="H788" i="1"/>
  <c r="I788" i="1"/>
  <c r="J788" i="1"/>
  <c r="K788" i="1"/>
  <c r="H789" i="1"/>
  <c r="I789" i="1"/>
  <c r="J789" i="1"/>
  <c r="K789" i="1"/>
  <c r="H790" i="1"/>
  <c r="I790" i="1"/>
  <c r="J790" i="1"/>
  <c r="K790" i="1"/>
  <c r="H791" i="1"/>
  <c r="I791" i="1"/>
  <c r="J791" i="1"/>
  <c r="K791" i="1"/>
  <c r="H792" i="1"/>
  <c r="I792" i="1"/>
  <c r="J792" i="1"/>
  <c r="K792" i="1"/>
  <c r="H793" i="1"/>
  <c r="I793" i="1"/>
  <c r="J793" i="1"/>
  <c r="K793" i="1"/>
  <c r="H794" i="1"/>
  <c r="I794" i="1"/>
  <c r="J794" i="1"/>
  <c r="K794" i="1"/>
  <c r="H795" i="1"/>
  <c r="I795" i="1"/>
  <c r="J795" i="1"/>
  <c r="K795" i="1"/>
  <c r="H796" i="1"/>
  <c r="I796" i="1"/>
  <c r="J796" i="1"/>
  <c r="K796" i="1"/>
  <c r="H797" i="1"/>
  <c r="I797" i="1"/>
  <c r="J797" i="1"/>
  <c r="K797" i="1"/>
  <c r="H798" i="1"/>
  <c r="I798" i="1"/>
  <c r="J798" i="1"/>
  <c r="K798" i="1"/>
  <c r="H799" i="1"/>
  <c r="I799" i="1"/>
  <c r="J799" i="1"/>
  <c r="K799" i="1"/>
  <c r="H800" i="1"/>
  <c r="I800" i="1"/>
  <c r="J800" i="1"/>
  <c r="K800" i="1"/>
  <c r="H801" i="1"/>
  <c r="I801" i="1"/>
  <c r="J801" i="1"/>
  <c r="K801" i="1"/>
  <c r="H802" i="1"/>
  <c r="I802" i="1"/>
  <c r="J802" i="1"/>
  <c r="K802" i="1"/>
  <c r="H803" i="1"/>
  <c r="I803" i="1"/>
  <c r="J803" i="1"/>
  <c r="K803" i="1"/>
  <c r="H804" i="1"/>
  <c r="I804" i="1"/>
  <c r="J804" i="1"/>
  <c r="K804" i="1"/>
  <c r="H805" i="1"/>
  <c r="I805" i="1"/>
  <c r="J805" i="1"/>
  <c r="K805" i="1"/>
  <c r="H806" i="1"/>
  <c r="I806" i="1"/>
  <c r="J806" i="1"/>
  <c r="K806" i="1"/>
  <c r="H807" i="1"/>
  <c r="I807" i="1"/>
  <c r="J807" i="1"/>
  <c r="K807" i="1"/>
  <c r="H808" i="1"/>
  <c r="I808" i="1"/>
  <c r="J808" i="1"/>
  <c r="K808" i="1"/>
  <c r="H809" i="1"/>
  <c r="I809" i="1"/>
  <c r="J809" i="1"/>
  <c r="K809" i="1"/>
  <c r="H810" i="1"/>
  <c r="I810" i="1"/>
  <c r="J810" i="1"/>
  <c r="K810" i="1"/>
  <c r="H811" i="1"/>
  <c r="I811" i="1"/>
  <c r="J811" i="1"/>
  <c r="K811" i="1"/>
  <c r="H812" i="1"/>
  <c r="I812" i="1"/>
  <c r="J812" i="1"/>
  <c r="K812" i="1"/>
  <c r="H813" i="1"/>
  <c r="I813" i="1"/>
  <c r="J813" i="1"/>
  <c r="K813" i="1"/>
  <c r="H814" i="1"/>
  <c r="I814" i="1"/>
  <c r="J814" i="1"/>
  <c r="K814" i="1"/>
  <c r="H815" i="1"/>
  <c r="I815" i="1"/>
  <c r="J815" i="1"/>
  <c r="K815" i="1"/>
  <c r="H816" i="1"/>
  <c r="I816" i="1"/>
  <c r="J816" i="1"/>
  <c r="K816" i="1"/>
  <c r="H817" i="1"/>
  <c r="I817" i="1"/>
  <c r="J817" i="1"/>
  <c r="K817" i="1"/>
  <c r="H818" i="1"/>
  <c r="I818" i="1"/>
  <c r="J818" i="1"/>
  <c r="K818" i="1"/>
  <c r="H819" i="1"/>
  <c r="I819" i="1"/>
  <c r="J819" i="1"/>
  <c r="K819" i="1"/>
  <c r="H820" i="1"/>
  <c r="I820" i="1"/>
  <c r="J820" i="1"/>
  <c r="K820" i="1"/>
  <c r="H821" i="1"/>
  <c r="I821" i="1"/>
  <c r="J821" i="1"/>
  <c r="K821" i="1"/>
  <c r="H822" i="1"/>
  <c r="I822" i="1"/>
  <c r="J822" i="1"/>
  <c r="K822" i="1"/>
  <c r="H823" i="1"/>
  <c r="I823" i="1"/>
  <c r="J823" i="1"/>
  <c r="K823" i="1"/>
  <c r="H824" i="1"/>
  <c r="I824" i="1"/>
  <c r="J824" i="1"/>
  <c r="K824" i="1"/>
  <c r="H825" i="1"/>
  <c r="I825" i="1"/>
  <c r="J825" i="1"/>
  <c r="K825" i="1"/>
  <c r="H826" i="1"/>
  <c r="I826" i="1"/>
  <c r="J826" i="1"/>
  <c r="K826" i="1"/>
  <c r="H827" i="1"/>
  <c r="I827" i="1"/>
  <c r="J827" i="1"/>
  <c r="K827" i="1"/>
  <c r="H828" i="1"/>
  <c r="I828" i="1"/>
  <c r="J828" i="1"/>
  <c r="K828" i="1"/>
  <c r="H829" i="1"/>
  <c r="I829" i="1"/>
  <c r="J829" i="1"/>
  <c r="K829" i="1"/>
  <c r="H830" i="1"/>
  <c r="I830" i="1"/>
  <c r="J830" i="1"/>
  <c r="K830" i="1"/>
  <c r="H831" i="1"/>
  <c r="I831" i="1"/>
  <c r="J831" i="1"/>
  <c r="K831" i="1"/>
  <c r="H832" i="1"/>
  <c r="I832" i="1"/>
  <c r="J832" i="1"/>
  <c r="K832" i="1"/>
  <c r="H833" i="1"/>
  <c r="I833" i="1"/>
  <c r="J833" i="1"/>
  <c r="K833" i="1"/>
  <c r="H834" i="1"/>
  <c r="I834" i="1"/>
  <c r="J834" i="1"/>
  <c r="K834" i="1"/>
  <c r="H835" i="1"/>
  <c r="I835" i="1"/>
  <c r="J835" i="1"/>
  <c r="K835" i="1"/>
  <c r="H836" i="1"/>
  <c r="I836" i="1"/>
  <c r="J836" i="1"/>
  <c r="K836" i="1"/>
  <c r="H837" i="1"/>
  <c r="I837" i="1"/>
  <c r="J837" i="1"/>
  <c r="K837" i="1"/>
  <c r="H838" i="1"/>
  <c r="I838" i="1"/>
  <c r="J838" i="1"/>
  <c r="K838" i="1"/>
  <c r="H839" i="1"/>
  <c r="I839" i="1"/>
  <c r="J839" i="1"/>
  <c r="K839" i="1"/>
  <c r="H840" i="1"/>
  <c r="I840" i="1"/>
  <c r="J840" i="1"/>
  <c r="K840" i="1"/>
  <c r="H841" i="1"/>
  <c r="I841" i="1"/>
  <c r="J841" i="1"/>
  <c r="K841" i="1"/>
  <c r="H842" i="1"/>
  <c r="I842" i="1"/>
  <c r="J842" i="1"/>
  <c r="K842" i="1"/>
  <c r="H843" i="1"/>
  <c r="I843" i="1"/>
  <c r="J843" i="1"/>
  <c r="K843" i="1"/>
  <c r="H844" i="1"/>
  <c r="I844" i="1"/>
  <c r="J844" i="1"/>
  <c r="K844" i="1"/>
  <c r="H845" i="1"/>
  <c r="I845" i="1"/>
  <c r="J845" i="1"/>
  <c r="K845" i="1"/>
  <c r="H846" i="1"/>
  <c r="I846" i="1"/>
  <c r="J846" i="1"/>
  <c r="K846" i="1"/>
  <c r="H847" i="1"/>
  <c r="I847" i="1"/>
  <c r="J847" i="1"/>
  <c r="K847" i="1"/>
  <c r="H848" i="1"/>
  <c r="I848" i="1"/>
  <c r="J848" i="1"/>
  <c r="K848" i="1"/>
  <c r="H849" i="1"/>
  <c r="I849" i="1"/>
  <c r="J849" i="1"/>
  <c r="K849" i="1"/>
  <c r="H850" i="1"/>
  <c r="I850" i="1"/>
  <c r="J850" i="1"/>
  <c r="K850" i="1"/>
  <c r="H851" i="1"/>
  <c r="I851" i="1"/>
  <c r="J851" i="1"/>
  <c r="K851" i="1"/>
  <c r="H852" i="1"/>
  <c r="I852" i="1"/>
  <c r="J852" i="1"/>
  <c r="K852" i="1"/>
  <c r="H853" i="1"/>
  <c r="I853" i="1"/>
  <c r="J853" i="1"/>
  <c r="K853" i="1"/>
  <c r="H854" i="1"/>
  <c r="I854" i="1"/>
  <c r="J854" i="1"/>
  <c r="K854" i="1"/>
  <c r="H855" i="1"/>
  <c r="I855" i="1"/>
  <c r="J855" i="1"/>
  <c r="K855" i="1"/>
  <c r="H856" i="1"/>
  <c r="I856" i="1"/>
  <c r="J856" i="1"/>
  <c r="K856" i="1"/>
  <c r="H857" i="1"/>
  <c r="I857" i="1"/>
  <c r="J857" i="1"/>
  <c r="K857" i="1"/>
  <c r="H858" i="1"/>
  <c r="I858" i="1"/>
  <c r="J858" i="1"/>
  <c r="K858" i="1"/>
  <c r="H859" i="1"/>
  <c r="I859" i="1"/>
  <c r="J859" i="1"/>
  <c r="K859" i="1"/>
  <c r="H860" i="1"/>
  <c r="I860" i="1"/>
  <c r="J860" i="1"/>
  <c r="K860" i="1"/>
  <c r="H861" i="1"/>
  <c r="I861" i="1"/>
  <c r="J861" i="1"/>
  <c r="K861" i="1"/>
  <c r="H862" i="1"/>
  <c r="I862" i="1"/>
  <c r="J862" i="1"/>
  <c r="K862" i="1"/>
  <c r="H863" i="1"/>
  <c r="I863" i="1"/>
  <c r="J863" i="1"/>
  <c r="K863" i="1"/>
  <c r="H864" i="1"/>
  <c r="I864" i="1"/>
  <c r="J864" i="1"/>
  <c r="K864" i="1"/>
  <c r="H865" i="1"/>
  <c r="I865" i="1"/>
  <c r="J865" i="1"/>
  <c r="K865" i="1"/>
  <c r="H866" i="1"/>
  <c r="I866" i="1"/>
  <c r="J866" i="1"/>
  <c r="K866" i="1"/>
  <c r="H867" i="1"/>
  <c r="I867" i="1"/>
  <c r="J867" i="1"/>
  <c r="K867" i="1"/>
  <c r="H868" i="1"/>
  <c r="I868" i="1"/>
  <c r="J868" i="1"/>
  <c r="K868" i="1"/>
  <c r="H869" i="1"/>
  <c r="I869" i="1"/>
  <c r="J869" i="1"/>
  <c r="K869" i="1"/>
  <c r="H870" i="1"/>
  <c r="I870" i="1"/>
  <c r="J870" i="1"/>
  <c r="K870" i="1"/>
  <c r="H871" i="1"/>
  <c r="I871" i="1"/>
  <c r="J871" i="1"/>
  <c r="K871" i="1"/>
  <c r="H872" i="1"/>
  <c r="I872" i="1"/>
  <c r="J872" i="1"/>
  <c r="K872" i="1"/>
  <c r="H873" i="1"/>
  <c r="I873" i="1"/>
  <c r="J873" i="1"/>
  <c r="K873" i="1"/>
  <c r="H874" i="1"/>
  <c r="I874" i="1"/>
  <c r="J874" i="1"/>
  <c r="K874" i="1"/>
  <c r="H875" i="1"/>
  <c r="I875" i="1"/>
  <c r="J875" i="1"/>
  <c r="K875" i="1"/>
  <c r="H876" i="1"/>
  <c r="I876" i="1"/>
  <c r="J876" i="1"/>
  <c r="K876" i="1"/>
  <c r="H877" i="1"/>
  <c r="I877" i="1"/>
  <c r="J877" i="1"/>
  <c r="K877" i="1"/>
  <c r="H878" i="1"/>
  <c r="I878" i="1"/>
  <c r="J878" i="1"/>
  <c r="K878" i="1"/>
  <c r="H879" i="1"/>
  <c r="I879" i="1"/>
  <c r="J879" i="1"/>
  <c r="K879" i="1"/>
  <c r="H880" i="1"/>
  <c r="I880" i="1"/>
  <c r="J880" i="1"/>
  <c r="K880" i="1"/>
  <c r="H881" i="1"/>
  <c r="I881" i="1"/>
  <c r="J881" i="1"/>
  <c r="K881" i="1"/>
  <c r="H882" i="1"/>
  <c r="I882" i="1"/>
  <c r="J882" i="1"/>
  <c r="K882" i="1"/>
  <c r="H883" i="1"/>
  <c r="I883" i="1"/>
  <c r="J883" i="1"/>
  <c r="K883" i="1"/>
  <c r="H884" i="1"/>
  <c r="I884" i="1"/>
  <c r="J884" i="1"/>
  <c r="K884" i="1"/>
  <c r="H885" i="1"/>
  <c r="I885" i="1"/>
  <c r="J885" i="1"/>
  <c r="K885" i="1"/>
  <c r="H886" i="1"/>
  <c r="I886" i="1"/>
  <c r="J886" i="1"/>
  <c r="K886" i="1"/>
  <c r="H887" i="1"/>
  <c r="I887" i="1"/>
  <c r="J887" i="1"/>
  <c r="K887" i="1"/>
  <c r="H888" i="1"/>
  <c r="I888" i="1"/>
  <c r="J888" i="1"/>
  <c r="K888" i="1"/>
  <c r="H889" i="1"/>
  <c r="I889" i="1"/>
  <c r="J889" i="1"/>
  <c r="K889" i="1"/>
  <c r="H890" i="1"/>
  <c r="I890" i="1"/>
  <c r="J890" i="1"/>
  <c r="K890" i="1"/>
  <c r="H891" i="1"/>
  <c r="I891" i="1"/>
  <c r="J891" i="1"/>
  <c r="K891" i="1"/>
  <c r="H892" i="1"/>
  <c r="I892" i="1"/>
  <c r="J892" i="1"/>
  <c r="K892" i="1"/>
  <c r="H893" i="1"/>
  <c r="I893" i="1"/>
  <c r="J893" i="1"/>
  <c r="K893" i="1"/>
  <c r="H894" i="1"/>
  <c r="I894" i="1"/>
  <c r="J894" i="1"/>
  <c r="K894" i="1"/>
  <c r="H895" i="1"/>
  <c r="I895" i="1"/>
  <c r="J895" i="1"/>
  <c r="K895" i="1"/>
  <c r="H896" i="1"/>
  <c r="I896" i="1"/>
  <c r="J896" i="1"/>
  <c r="K896" i="1"/>
  <c r="H897" i="1"/>
  <c r="I897" i="1"/>
  <c r="J897" i="1"/>
  <c r="K897" i="1"/>
  <c r="H898" i="1"/>
  <c r="I898" i="1"/>
  <c r="J898" i="1"/>
  <c r="K898" i="1"/>
  <c r="H899" i="1"/>
  <c r="I899" i="1"/>
  <c r="J899" i="1"/>
  <c r="K899" i="1"/>
  <c r="K16" i="1"/>
  <c r="J16" i="1"/>
  <c r="I16" i="1"/>
  <c r="H16" i="1"/>
  <c r="F1330" i="10"/>
  <c r="E1330" i="10"/>
  <c r="D1330" i="10"/>
  <c r="C1330" i="10"/>
  <c r="B1330" i="10"/>
  <c r="A1330" i="10"/>
  <c r="F1329" i="10"/>
  <c r="E1329" i="10"/>
  <c r="D1329" i="10"/>
  <c r="C1329" i="10"/>
  <c r="B1329" i="10"/>
  <c r="A1329" i="10"/>
  <c r="F1328" i="10"/>
  <c r="E1328" i="10"/>
  <c r="D1328" i="10"/>
  <c r="C1328" i="10"/>
  <c r="B1328" i="10"/>
  <c r="A1328" i="10"/>
  <c r="F1327" i="10"/>
  <c r="E1327" i="10"/>
  <c r="D1327" i="10"/>
  <c r="C1327" i="10"/>
  <c r="B1327" i="10"/>
  <c r="A1327" i="10"/>
  <c r="F1326" i="10"/>
  <c r="E1326" i="10"/>
  <c r="D1326" i="10"/>
  <c r="C1326" i="10"/>
  <c r="B1326" i="10"/>
  <c r="A1326" i="10"/>
  <c r="F1325" i="10"/>
  <c r="E1325" i="10"/>
  <c r="D1325" i="10"/>
  <c r="C1325" i="10"/>
  <c r="B1325" i="10"/>
  <c r="A1325" i="10"/>
  <c r="F1324" i="10"/>
  <c r="E1324" i="10"/>
  <c r="D1324" i="10"/>
  <c r="C1324" i="10"/>
  <c r="B1324" i="10"/>
  <c r="A1324" i="10"/>
  <c r="F1323" i="10"/>
  <c r="E1323" i="10"/>
  <c r="D1323" i="10"/>
  <c r="C1323" i="10"/>
  <c r="B1323" i="10"/>
  <c r="A1323" i="10"/>
  <c r="F1322" i="10"/>
  <c r="E1322" i="10"/>
  <c r="D1322" i="10"/>
  <c r="C1322" i="10"/>
  <c r="B1322" i="10"/>
  <c r="A1322" i="10"/>
  <c r="F1321" i="10"/>
  <c r="E1321" i="10"/>
  <c r="D1321" i="10"/>
  <c r="C1321" i="10"/>
  <c r="B1321" i="10"/>
  <c r="A1321" i="10"/>
  <c r="F1320" i="10"/>
  <c r="E1320" i="10"/>
  <c r="D1320" i="10"/>
  <c r="C1320" i="10"/>
  <c r="B1320" i="10"/>
  <c r="A1320" i="10"/>
  <c r="F1319" i="10"/>
  <c r="E1319" i="10"/>
  <c r="D1319" i="10"/>
  <c r="C1319" i="10"/>
  <c r="B1319" i="10"/>
  <c r="A1319" i="10"/>
  <c r="F1318" i="10"/>
  <c r="E1318" i="10"/>
  <c r="D1318" i="10"/>
  <c r="C1318" i="10"/>
  <c r="B1318" i="10"/>
  <c r="A1318" i="10"/>
  <c r="F1317" i="10"/>
  <c r="E1317" i="10"/>
  <c r="D1317" i="10"/>
  <c r="C1317" i="10"/>
  <c r="B1317" i="10"/>
  <c r="A1317" i="10"/>
  <c r="F1316" i="10"/>
  <c r="E1316" i="10"/>
  <c r="D1316" i="10"/>
  <c r="C1316" i="10"/>
  <c r="B1316" i="10"/>
  <c r="A1316" i="10"/>
  <c r="F1315" i="10"/>
  <c r="E1315" i="10"/>
  <c r="D1315" i="10"/>
  <c r="C1315" i="10"/>
  <c r="B1315" i="10"/>
  <c r="A1315" i="10"/>
  <c r="F1314" i="10"/>
  <c r="E1314" i="10"/>
  <c r="D1314" i="10"/>
  <c r="C1314" i="10"/>
  <c r="B1314" i="10"/>
  <c r="A1314" i="10"/>
  <c r="F1313" i="10"/>
  <c r="E1313" i="10"/>
  <c r="D1313" i="10"/>
  <c r="C1313" i="10"/>
  <c r="B1313" i="10"/>
  <c r="A1313" i="10"/>
  <c r="F1312" i="10"/>
  <c r="E1312" i="10"/>
  <c r="D1312" i="10"/>
  <c r="C1312" i="10"/>
  <c r="B1312" i="10"/>
  <c r="A1312" i="10"/>
  <c r="F1311" i="10"/>
  <c r="E1311" i="10"/>
  <c r="D1311" i="10"/>
  <c r="C1311" i="10"/>
  <c r="B1311" i="10"/>
  <c r="A1311" i="10"/>
  <c r="F1310" i="10"/>
  <c r="E1310" i="10"/>
  <c r="D1310" i="10"/>
  <c r="C1310" i="10"/>
  <c r="B1310" i="10"/>
  <c r="A1310" i="10"/>
  <c r="F1309" i="10"/>
  <c r="E1309" i="10"/>
  <c r="D1309" i="10"/>
  <c r="C1309" i="10"/>
  <c r="B1309" i="10"/>
  <c r="A1309" i="10"/>
  <c r="F1308" i="10"/>
  <c r="E1308" i="10"/>
  <c r="D1308" i="10"/>
  <c r="C1308" i="10"/>
  <c r="B1308" i="10"/>
  <c r="A1308" i="10"/>
  <c r="F1307" i="10"/>
  <c r="E1307" i="10"/>
  <c r="D1307" i="10"/>
  <c r="C1307" i="10"/>
  <c r="B1307" i="10"/>
  <c r="A1307" i="10"/>
  <c r="F1306" i="10"/>
  <c r="E1306" i="10"/>
  <c r="D1306" i="10"/>
  <c r="C1306" i="10"/>
  <c r="B1306" i="10"/>
  <c r="A1306" i="10"/>
  <c r="F1305" i="10"/>
  <c r="E1305" i="10"/>
  <c r="D1305" i="10"/>
  <c r="C1305" i="10"/>
  <c r="B1305" i="10"/>
  <c r="A1305" i="10"/>
  <c r="F1304" i="10"/>
  <c r="E1304" i="10"/>
  <c r="D1304" i="10"/>
  <c r="C1304" i="10"/>
  <c r="B1304" i="10"/>
  <c r="A1304" i="10"/>
  <c r="F1303" i="10"/>
  <c r="E1303" i="10"/>
  <c r="D1303" i="10"/>
  <c r="C1303" i="10"/>
  <c r="B1303" i="10"/>
  <c r="A1303" i="10"/>
  <c r="F1302" i="10"/>
  <c r="E1302" i="10"/>
  <c r="D1302" i="10"/>
  <c r="C1302" i="10"/>
  <c r="B1302" i="10"/>
  <c r="A1302" i="10"/>
  <c r="F1301" i="10"/>
  <c r="E1301" i="10"/>
  <c r="D1301" i="10"/>
  <c r="C1301" i="10"/>
  <c r="B1301" i="10"/>
  <c r="A1301" i="10"/>
  <c r="F1300" i="10"/>
  <c r="E1300" i="10"/>
  <c r="D1300" i="10"/>
  <c r="C1300" i="10"/>
  <c r="B1300" i="10"/>
  <c r="A1300" i="10"/>
  <c r="F1299" i="10"/>
  <c r="E1299" i="10"/>
  <c r="D1299" i="10"/>
  <c r="C1299" i="10"/>
  <c r="B1299" i="10"/>
  <c r="A1299" i="10"/>
  <c r="F1298" i="10"/>
  <c r="E1298" i="10"/>
  <c r="D1298" i="10"/>
  <c r="C1298" i="10"/>
  <c r="B1298" i="10"/>
  <c r="A1298" i="10"/>
  <c r="F1297" i="10"/>
  <c r="E1297" i="10"/>
  <c r="D1297" i="10"/>
  <c r="C1297" i="10"/>
  <c r="B1297" i="10"/>
  <c r="A1297" i="10"/>
  <c r="F1296" i="10"/>
  <c r="E1296" i="10"/>
  <c r="D1296" i="10"/>
  <c r="C1296" i="10"/>
  <c r="B1296" i="10"/>
  <c r="A1296" i="10"/>
  <c r="F1295" i="10"/>
  <c r="E1295" i="10"/>
  <c r="D1295" i="10"/>
  <c r="C1295" i="10"/>
  <c r="B1295" i="10"/>
  <c r="A1295" i="10"/>
  <c r="F1294" i="10"/>
  <c r="E1294" i="10"/>
  <c r="D1294" i="10"/>
  <c r="C1294" i="10"/>
  <c r="B1294" i="10"/>
  <c r="A1294" i="10"/>
  <c r="F1293" i="10"/>
  <c r="E1293" i="10"/>
  <c r="D1293" i="10"/>
  <c r="C1293" i="10"/>
  <c r="B1293" i="10"/>
  <c r="A1293" i="10"/>
  <c r="F1292" i="10"/>
  <c r="E1292" i="10"/>
  <c r="D1292" i="10"/>
  <c r="C1292" i="10"/>
  <c r="B1292" i="10"/>
  <c r="A1292" i="10"/>
  <c r="F1291" i="10"/>
  <c r="E1291" i="10"/>
  <c r="D1291" i="10"/>
  <c r="C1291" i="10"/>
  <c r="B1291" i="10"/>
  <c r="A1291" i="10"/>
  <c r="F1290" i="10"/>
  <c r="E1290" i="10"/>
  <c r="D1290" i="10"/>
  <c r="C1290" i="10"/>
  <c r="B1290" i="10"/>
  <c r="A1290" i="10"/>
  <c r="F1289" i="10"/>
  <c r="E1289" i="10"/>
  <c r="D1289" i="10"/>
  <c r="C1289" i="10"/>
  <c r="B1289" i="10"/>
  <c r="A1289" i="10"/>
  <c r="F1288" i="10"/>
  <c r="E1288" i="10"/>
  <c r="D1288" i="10"/>
  <c r="C1288" i="10"/>
  <c r="B1288" i="10"/>
  <c r="A1288" i="10"/>
  <c r="F1287" i="10"/>
  <c r="E1287" i="10"/>
  <c r="D1287" i="10"/>
  <c r="C1287" i="10"/>
  <c r="B1287" i="10"/>
  <c r="A1287" i="10"/>
  <c r="F1286" i="10"/>
  <c r="E1286" i="10"/>
  <c r="D1286" i="10"/>
  <c r="C1286" i="10"/>
  <c r="B1286" i="10"/>
  <c r="A1286" i="10"/>
  <c r="F1285" i="10"/>
  <c r="E1285" i="10"/>
  <c r="D1285" i="10"/>
  <c r="C1285" i="10"/>
  <c r="B1285" i="10"/>
  <c r="A1285" i="10"/>
  <c r="F1284" i="10"/>
  <c r="E1284" i="10"/>
  <c r="D1284" i="10"/>
  <c r="C1284" i="10"/>
  <c r="B1284" i="10"/>
  <c r="A1284" i="10"/>
  <c r="F1283" i="10"/>
  <c r="E1283" i="10"/>
  <c r="D1283" i="10"/>
  <c r="C1283" i="10"/>
  <c r="B1283" i="10"/>
  <c r="A1283" i="10"/>
  <c r="F1282" i="10"/>
  <c r="E1282" i="10"/>
  <c r="D1282" i="10"/>
  <c r="C1282" i="10"/>
  <c r="B1282" i="10"/>
  <c r="A1282" i="10"/>
  <c r="F1281" i="10"/>
  <c r="E1281" i="10"/>
  <c r="D1281" i="10"/>
  <c r="C1281" i="10"/>
  <c r="B1281" i="10"/>
  <c r="A1281" i="10"/>
  <c r="F1280" i="10"/>
  <c r="E1280" i="10"/>
  <c r="D1280" i="10"/>
  <c r="C1280" i="10"/>
  <c r="B1280" i="10"/>
  <c r="A1280" i="10"/>
  <c r="F1279" i="10"/>
  <c r="E1279" i="10"/>
  <c r="D1279" i="10"/>
  <c r="C1279" i="10"/>
  <c r="B1279" i="10"/>
  <c r="A1279" i="10"/>
  <c r="F1278" i="10"/>
  <c r="E1278" i="10"/>
  <c r="D1278" i="10"/>
  <c r="C1278" i="10"/>
  <c r="B1278" i="10"/>
  <c r="A1278" i="10"/>
  <c r="F1277" i="10"/>
  <c r="E1277" i="10"/>
  <c r="D1277" i="10"/>
  <c r="C1277" i="10"/>
  <c r="B1277" i="10"/>
  <c r="A1277" i="10"/>
  <c r="F1276" i="10"/>
  <c r="E1276" i="10"/>
  <c r="D1276" i="10"/>
  <c r="C1276" i="10"/>
  <c r="B1276" i="10"/>
  <c r="A1276" i="10"/>
  <c r="F1275" i="10"/>
  <c r="E1275" i="10"/>
  <c r="D1275" i="10"/>
  <c r="C1275" i="10"/>
  <c r="B1275" i="10"/>
  <c r="A1275" i="10"/>
  <c r="F1274" i="10"/>
  <c r="E1274" i="10"/>
  <c r="D1274" i="10"/>
  <c r="C1274" i="10"/>
  <c r="B1274" i="10"/>
  <c r="A1274" i="10"/>
  <c r="F1273" i="10"/>
  <c r="E1273" i="10"/>
  <c r="D1273" i="10"/>
  <c r="C1273" i="10"/>
  <c r="B1273" i="10"/>
  <c r="A1273" i="10"/>
  <c r="F1272" i="10"/>
  <c r="E1272" i="10"/>
  <c r="D1272" i="10"/>
  <c r="C1272" i="10"/>
  <c r="B1272" i="10"/>
  <c r="A1272" i="10"/>
  <c r="F1271" i="10"/>
  <c r="E1271" i="10"/>
  <c r="D1271" i="10"/>
  <c r="C1271" i="10"/>
  <c r="B1271" i="10"/>
  <c r="A1271" i="10"/>
  <c r="F1270" i="10"/>
  <c r="E1270" i="10"/>
  <c r="D1270" i="10"/>
  <c r="C1270" i="10"/>
  <c r="B1270" i="10"/>
  <c r="A1270" i="10"/>
  <c r="F1269" i="10"/>
  <c r="E1269" i="10"/>
  <c r="D1269" i="10"/>
  <c r="C1269" i="10"/>
  <c r="B1269" i="10"/>
  <c r="A1269" i="10"/>
  <c r="F1268" i="10"/>
  <c r="E1268" i="10"/>
  <c r="D1268" i="10"/>
  <c r="C1268" i="10"/>
  <c r="B1268" i="10"/>
  <c r="A1268" i="10"/>
  <c r="F1267" i="10"/>
  <c r="E1267" i="10"/>
  <c r="D1267" i="10"/>
  <c r="C1267" i="10"/>
  <c r="B1267" i="10"/>
  <c r="A1267" i="10"/>
  <c r="F1266" i="10"/>
  <c r="E1266" i="10"/>
  <c r="D1266" i="10"/>
  <c r="C1266" i="10"/>
  <c r="B1266" i="10"/>
  <c r="A1266" i="10"/>
  <c r="F1265" i="10"/>
  <c r="E1265" i="10"/>
  <c r="D1265" i="10"/>
  <c r="C1265" i="10"/>
  <c r="B1265" i="10"/>
  <c r="A1265" i="10"/>
  <c r="F1264" i="10"/>
  <c r="E1264" i="10"/>
  <c r="D1264" i="10"/>
  <c r="C1264" i="10"/>
  <c r="B1264" i="10"/>
  <c r="A1264" i="10"/>
  <c r="F1263" i="10"/>
  <c r="E1263" i="10"/>
  <c r="D1263" i="10"/>
  <c r="C1263" i="10"/>
  <c r="B1263" i="10"/>
  <c r="A1263" i="10"/>
  <c r="F1262" i="10"/>
  <c r="E1262" i="10"/>
  <c r="D1262" i="10"/>
  <c r="C1262" i="10"/>
  <c r="B1262" i="10"/>
  <c r="A1262" i="10"/>
  <c r="F1261" i="10"/>
  <c r="E1261" i="10"/>
  <c r="D1261" i="10"/>
  <c r="C1261" i="10"/>
  <c r="B1261" i="10"/>
  <c r="A1261" i="10"/>
  <c r="F1260" i="10"/>
  <c r="E1260" i="10"/>
  <c r="D1260" i="10"/>
  <c r="C1260" i="10"/>
  <c r="B1260" i="10"/>
  <c r="A1260" i="10"/>
  <c r="F1259" i="10"/>
  <c r="E1259" i="10"/>
  <c r="D1259" i="10"/>
  <c r="C1259" i="10"/>
  <c r="B1259" i="10"/>
  <c r="A1259" i="10"/>
  <c r="F1258" i="10"/>
  <c r="E1258" i="10"/>
  <c r="D1258" i="10"/>
  <c r="C1258" i="10"/>
  <c r="B1258" i="10"/>
  <c r="A1258" i="10"/>
  <c r="F1257" i="10"/>
  <c r="E1257" i="10"/>
  <c r="D1257" i="10"/>
  <c r="C1257" i="10"/>
  <c r="B1257" i="10"/>
  <c r="A1257" i="10"/>
  <c r="F1256" i="10"/>
  <c r="E1256" i="10"/>
  <c r="D1256" i="10"/>
  <c r="C1256" i="10"/>
  <c r="B1256" i="10"/>
  <c r="A1256" i="10"/>
  <c r="F1255" i="10"/>
  <c r="E1255" i="10"/>
  <c r="D1255" i="10"/>
  <c r="C1255" i="10"/>
  <c r="B1255" i="10"/>
  <c r="A1255" i="10"/>
  <c r="F1254" i="10"/>
  <c r="E1254" i="10"/>
  <c r="D1254" i="10"/>
  <c r="C1254" i="10"/>
  <c r="B1254" i="10"/>
  <c r="A1254" i="10"/>
  <c r="F1253" i="10"/>
  <c r="E1253" i="10"/>
  <c r="D1253" i="10"/>
  <c r="C1253" i="10"/>
  <c r="B1253" i="10"/>
  <c r="A1253" i="10"/>
  <c r="F1252" i="10"/>
  <c r="E1252" i="10"/>
  <c r="D1252" i="10"/>
  <c r="C1252" i="10"/>
  <c r="B1252" i="10"/>
  <c r="A1252" i="10"/>
  <c r="F1251" i="10"/>
  <c r="E1251" i="10"/>
  <c r="D1251" i="10"/>
  <c r="C1251" i="10"/>
  <c r="B1251" i="10"/>
  <c r="A1251" i="10"/>
  <c r="F1250" i="10"/>
  <c r="E1250" i="10"/>
  <c r="D1250" i="10"/>
  <c r="C1250" i="10"/>
  <c r="B1250" i="10"/>
  <c r="A1250" i="10"/>
  <c r="F1249" i="10"/>
  <c r="E1249" i="10"/>
  <c r="D1249" i="10"/>
  <c r="C1249" i="10"/>
  <c r="B1249" i="10"/>
  <c r="A1249" i="10"/>
  <c r="F1248" i="10"/>
  <c r="E1248" i="10"/>
  <c r="D1248" i="10"/>
  <c r="C1248" i="10"/>
  <c r="B1248" i="10"/>
  <c r="A1248" i="10"/>
  <c r="F1247" i="10"/>
  <c r="E1247" i="10"/>
  <c r="D1247" i="10"/>
  <c r="C1247" i="10"/>
  <c r="B1247" i="10"/>
  <c r="A1247" i="10"/>
  <c r="F1246" i="10"/>
  <c r="E1246" i="10"/>
  <c r="D1246" i="10"/>
  <c r="C1246" i="10"/>
  <c r="B1246" i="10"/>
  <c r="A1246" i="10"/>
  <c r="F1245" i="10"/>
  <c r="E1245" i="10"/>
  <c r="D1245" i="10"/>
  <c r="C1245" i="10"/>
  <c r="B1245" i="10"/>
  <c r="A1245" i="10"/>
  <c r="F1244" i="10"/>
  <c r="E1244" i="10"/>
  <c r="D1244" i="10"/>
  <c r="C1244" i="10"/>
  <c r="B1244" i="10"/>
  <c r="A1244" i="10"/>
  <c r="F1243" i="10"/>
  <c r="E1243" i="10"/>
  <c r="D1243" i="10"/>
  <c r="C1243" i="10"/>
  <c r="B1243" i="10"/>
  <c r="A1243" i="10"/>
  <c r="F1242" i="10"/>
  <c r="E1242" i="10"/>
  <c r="D1242" i="10"/>
  <c r="C1242" i="10"/>
  <c r="B1242" i="10"/>
  <c r="A1242" i="10"/>
  <c r="F1241" i="10"/>
  <c r="E1241" i="10"/>
  <c r="D1241" i="10"/>
  <c r="C1241" i="10"/>
  <c r="B1241" i="10"/>
  <c r="A1241" i="10"/>
  <c r="F1240" i="10"/>
  <c r="E1240" i="10"/>
  <c r="D1240" i="10"/>
  <c r="C1240" i="10"/>
  <c r="B1240" i="10"/>
  <c r="A1240" i="10"/>
  <c r="F1239" i="10"/>
  <c r="E1239" i="10"/>
  <c r="D1239" i="10"/>
  <c r="C1239" i="10"/>
  <c r="B1239" i="10"/>
  <c r="A1239" i="10"/>
  <c r="F1238" i="10"/>
  <c r="E1238" i="10"/>
  <c r="D1238" i="10"/>
  <c r="C1238" i="10"/>
  <c r="B1238" i="10"/>
  <c r="A1238" i="10"/>
  <c r="F1237" i="10"/>
  <c r="E1237" i="10"/>
  <c r="D1237" i="10"/>
  <c r="C1237" i="10"/>
  <c r="B1237" i="10"/>
  <c r="A1237" i="10"/>
  <c r="F1236" i="10"/>
  <c r="E1236" i="10"/>
  <c r="D1236" i="10"/>
  <c r="C1236" i="10"/>
  <c r="B1236" i="10"/>
  <c r="A1236" i="10"/>
  <c r="F1235" i="10"/>
  <c r="E1235" i="10"/>
  <c r="D1235" i="10"/>
  <c r="C1235" i="10"/>
  <c r="B1235" i="10"/>
  <c r="A1235" i="10"/>
  <c r="F1234" i="10"/>
  <c r="E1234" i="10"/>
  <c r="D1234" i="10"/>
  <c r="C1234" i="10"/>
  <c r="B1234" i="10"/>
  <c r="A1234" i="10"/>
  <c r="F1233" i="10"/>
  <c r="E1233" i="10"/>
  <c r="D1233" i="10"/>
  <c r="C1233" i="10"/>
  <c r="B1233" i="10"/>
  <c r="A1233" i="10"/>
  <c r="F1232" i="10"/>
  <c r="E1232" i="10"/>
  <c r="D1232" i="10"/>
  <c r="C1232" i="10"/>
  <c r="B1232" i="10"/>
  <c r="A1232" i="10"/>
  <c r="F1231" i="10"/>
  <c r="E1231" i="10"/>
  <c r="D1231" i="10"/>
  <c r="C1231" i="10"/>
  <c r="B1231" i="10"/>
  <c r="A1231" i="10"/>
  <c r="F1230" i="10"/>
  <c r="E1230" i="10"/>
  <c r="D1230" i="10"/>
  <c r="C1230" i="10"/>
  <c r="B1230" i="10"/>
  <c r="A1230" i="10"/>
  <c r="F1229" i="10"/>
  <c r="E1229" i="10"/>
  <c r="D1229" i="10"/>
  <c r="C1229" i="10"/>
  <c r="B1229" i="10"/>
  <c r="A1229" i="10"/>
  <c r="F1228" i="10"/>
  <c r="E1228" i="10"/>
  <c r="D1228" i="10"/>
  <c r="C1228" i="10"/>
  <c r="B1228" i="10"/>
  <c r="A1228" i="10"/>
  <c r="F1227" i="10"/>
  <c r="E1227" i="10"/>
  <c r="D1227" i="10"/>
  <c r="C1227" i="10"/>
  <c r="B1227" i="10"/>
  <c r="A1227" i="10"/>
  <c r="F1226" i="10"/>
  <c r="E1226" i="10"/>
  <c r="D1226" i="10"/>
  <c r="C1226" i="10"/>
  <c r="B1226" i="10"/>
  <c r="A1226" i="10"/>
  <c r="F1225" i="10"/>
  <c r="E1225" i="10"/>
  <c r="D1225" i="10"/>
  <c r="C1225" i="10"/>
  <c r="B1225" i="10"/>
  <c r="A1225" i="10"/>
  <c r="F1224" i="10"/>
  <c r="E1224" i="10"/>
  <c r="D1224" i="10"/>
  <c r="C1224" i="10"/>
  <c r="B1224" i="10"/>
  <c r="A1224" i="10"/>
  <c r="F1223" i="10"/>
  <c r="E1223" i="10"/>
  <c r="D1223" i="10"/>
  <c r="C1223" i="10"/>
  <c r="B1223" i="10"/>
  <c r="A1223" i="10"/>
  <c r="F1222" i="10"/>
  <c r="E1222" i="10"/>
  <c r="D1222" i="10"/>
  <c r="C1222" i="10"/>
  <c r="B1222" i="10"/>
  <c r="A1222" i="10"/>
  <c r="F1221" i="10"/>
  <c r="E1221" i="10"/>
  <c r="D1221" i="10"/>
  <c r="C1221" i="10"/>
  <c r="B1221" i="10"/>
  <c r="A1221" i="10"/>
  <c r="F1220" i="10"/>
  <c r="E1220" i="10"/>
  <c r="D1220" i="10"/>
  <c r="C1220" i="10"/>
  <c r="B1220" i="10"/>
  <c r="A1220" i="10"/>
  <c r="F1219" i="10"/>
  <c r="E1219" i="10"/>
  <c r="D1219" i="10"/>
  <c r="C1219" i="10"/>
  <c r="B1219" i="10"/>
  <c r="A1219" i="10"/>
  <c r="F1218" i="10"/>
  <c r="E1218" i="10"/>
  <c r="D1218" i="10"/>
  <c r="C1218" i="10"/>
  <c r="B1218" i="10"/>
  <c r="A1218" i="10"/>
  <c r="F1217" i="10"/>
  <c r="E1217" i="10"/>
  <c r="D1217" i="10"/>
  <c r="C1217" i="10"/>
  <c r="B1217" i="10"/>
  <c r="A1217" i="10"/>
  <c r="F1216" i="10"/>
  <c r="E1216" i="10"/>
  <c r="D1216" i="10"/>
  <c r="C1216" i="10"/>
  <c r="B1216" i="10"/>
  <c r="A1216" i="10"/>
  <c r="F1215" i="10"/>
  <c r="E1215" i="10"/>
  <c r="D1215" i="10"/>
  <c r="C1215" i="10"/>
  <c r="B1215" i="10"/>
  <c r="A1215" i="10"/>
  <c r="F1214" i="10"/>
  <c r="E1214" i="10"/>
  <c r="D1214" i="10"/>
  <c r="C1214" i="10"/>
  <c r="B1214" i="10"/>
  <c r="A1214" i="10"/>
  <c r="F1213" i="10"/>
  <c r="E1213" i="10"/>
  <c r="D1213" i="10"/>
  <c r="C1213" i="10"/>
  <c r="B1213" i="10"/>
  <c r="A1213" i="10"/>
  <c r="F1212" i="10"/>
  <c r="E1212" i="10"/>
  <c r="D1212" i="10"/>
  <c r="C1212" i="10"/>
  <c r="B1212" i="10"/>
  <c r="A1212" i="10"/>
  <c r="F1211" i="10"/>
  <c r="E1211" i="10"/>
  <c r="D1211" i="10"/>
  <c r="C1211" i="10"/>
  <c r="B1211" i="10"/>
  <c r="A1211" i="10"/>
  <c r="F1210" i="10"/>
  <c r="E1210" i="10"/>
  <c r="D1210" i="10"/>
  <c r="C1210" i="10"/>
  <c r="B1210" i="10"/>
  <c r="A1210" i="10"/>
  <c r="F1209" i="10"/>
  <c r="E1209" i="10"/>
  <c r="D1209" i="10"/>
  <c r="C1209" i="10"/>
  <c r="B1209" i="10"/>
  <c r="A1209" i="10"/>
  <c r="F1208" i="10"/>
  <c r="E1208" i="10"/>
  <c r="D1208" i="10"/>
  <c r="C1208" i="10"/>
  <c r="B1208" i="10"/>
  <c r="A1208" i="10"/>
  <c r="F1207" i="10"/>
  <c r="E1207" i="10"/>
  <c r="D1207" i="10"/>
  <c r="C1207" i="10"/>
  <c r="B1207" i="10"/>
  <c r="A1207" i="10"/>
  <c r="F1206" i="10"/>
  <c r="E1206" i="10"/>
  <c r="D1206" i="10"/>
  <c r="C1206" i="10"/>
  <c r="B1206" i="10"/>
  <c r="A1206" i="10"/>
  <c r="F1205" i="10"/>
  <c r="E1205" i="10"/>
  <c r="D1205" i="10"/>
  <c r="C1205" i="10"/>
  <c r="B1205" i="10"/>
  <c r="A1205" i="10"/>
  <c r="F1204" i="10"/>
  <c r="E1204" i="10"/>
  <c r="D1204" i="10"/>
  <c r="C1204" i="10"/>
  <c r="B1204" i="10"/>
  <c r="A1204" i="10"/>
  <c r="F1203" i="10"/>
  <c r="E1203" i="10"/>
  <c r="D1203" i="10"/>
  <c r="C1203" i="10"/>
  <c r="B1203" i="10"/>
  <c r="A1203" i="10"/>
  <c r="F1202" i="10"/>
  <c r="E1202" i="10"/>
  <c r="D1202" i="10"/>
  <c r="C1202" i="10"/>
  <c r="B1202" i="10"/>
  <c r="A1202" i="10"/>
  <c r="F1201" i="10"/>
  <c r="E1201" i="10"/>
  <c r="D1201" i="10"/>
  <c r="C1201" i="10"/>
  <c r="B1201" i="10"/>
  <c r="A1201" i="10"/>
  <c r="F1200" i="10"/>
  <c r="E1200" i="10"/>
  <c r="D1200" i="10"/>
  <c r="C1200" i="10"/>
  <c r="B1200" i="10"/>
  <c r="A1200" i="10"/>
  <c r="F1199" i="10"/>
  <c r="E1199" i="10"/>
  <c r="D1199" i="10"/>
  <c r="C1199" i="10"/>
  <c r="B1199" i="10"/>
  <c r="A1199" i="10"/>
  <c r="F1198" i="10"/>
  <c r="E1198" i="10"/>
  <c r="D1198" i="10"/>
  <c r="C1198" i="10"/>
  <c r="B1198" i="10"/>
  <c r="A1198" i="10"/>
  <c r="F1197" i="10"/>
  <c r="E1197" i="10"/>
  <c r="D1197" i="10"/>
  <c r="C1197" i="10"/>
  <c r="B1197" i="10"/>
  <c r="A1197" i="10"/>
  <c r="F1196" i="10"/>
  <c r="E1196" i="10"/>
  <c r="D1196" i="10"/>
  <c r="C1196" i="10"/>
  <c r="B1196" i="10"/>
  <c r="A1196" i="10"/>
  <c r="F1195" i="10"/>
  <c r="E1195" i="10"/>
  <c r="D1195" i="10"/>
  <c r="C1195" i="10"/>
  <c r="B1195" i="10"/>
  <c r="A1195" i="10"/>
  <c r="F1194" i="10"/>
  <c r="E1194" i="10"/>
  <c r="D1194" i="10"/>
  <c r="C1194" i="10"/>
  <c r="B1194" i="10"/>
  <c r="A1194" i="10"/>
  <c r="F1193" i="10"/>
  <c r="E1193" i="10"/>
  <c r="D1193" i="10"/>
  <c r="C1193" i="10"/>
  <c r="B1193" i="10"/>
  <c r="A1193" i="10"/>
  <c r="F1192" i="10"/>
  <c r="E1192" i="10"/>
  <c r="D1192" i="10"/>
  <c r="C1192" i="10"/>
  <c r="B1192" i="10"/>
  <c r="A1192" i="10"/>
  <c r="F1191" i="10"/>
  <c r="E1191" i="10"/>
  <c r="D1191" i="10"/>
  <c r="C1191" i="10"/>
  <c r="B1191" i="10"/>
  <c r="A1191" i="10"/>
  <c r="F1190" i="10"/>
  <c r="E1190" i="10"/>
  <c r="D1190" i="10"/>
  <c r="C1190" i="10"/>
  <c r="B1190" i="10"/>
  <c r="A1190" i="10"/>
  <c r="F1189" i="10"/>
  <c r="E1189" i="10"/>
  <c r="D1189" i="10"/>
  <c r="C1189" i="10"/>
  <c r="B1189" i="10"/>
  <c r="A1189" i="10"/>
  <c r="F1188" i="10"/>
  <c r="E1188" i="10"/>
  <c r="D1188" i="10"/>
  <c r="C1188" i="10"/>
  <c r="B1188" i="10"/>
  <c r="A1188" i="10"/>
  <c r="F1187" i="10"/>
  <c r="E1187" i="10"/>
  <c r="D1187" i="10"/>
  <c r="C1187" i="10"/>
  <c r="B1187" i="10"/>
  <c r="A1187" i="10"/>
  <c r="F1186" i="10"/>
  <c r="E1186" i="10"/>
  <c r="D1186" i="10"/>
  <c r="C1186" i="10"/>
  <c r="B1186" i="10"/>
  <c r="A1186" i="10"/>
  <c r="F1185" i="10"/>
  <c r="E1185" i="10"/>
  <c r="D1185" i="10"/>
  <c r="C1185" i="10"/>
  <c r="B1185" i="10"/>
  <c r="A1185" i="10"/>
  <c r="F1184" i="10"/>
  <c r="E1184" i="10"/>
  <c r="D1184" i="10"/>
  <c r="C1184" i="10"/>
  <c r="B1184" i="10"/>
  <c r="A1184" i="10"/>
  <c r="F1183" i="10"/>
  <c r="E1183" i="10"/>
  <c r="D1183" i="10"/>
  <c r="C1183" i="10"/>
  <c r="B1183" i="10"/>
  <c r="A1183" i="10"/>
  <c r="F1182" i="10"/>
  <c r="E1182" i="10"/>
  <c r="D1182" i="10"/>
  <c r="C1182" i="10"/>
  <c r="B1182" i="10"/>
  <c r="A1182" i="10"/>
  <c r="F1181" i="10"/>
  <c r="E1181" i="10"/>
  <c r="D1181" i="10"/>
  <c r="C1181" i="10"/>
  <c r="B1181" i="10"/>
  <c r="A1181" i="10"/>
  <c r="F1180" i="10"/>
  <c r="E1180" i="10"/>
  <c r="D1180" i="10"/>
  <c r="C1180" i="10"/>
  <c r="B1180" i="10"/>
  <c r="A1180" i="10"/>
  <c r="F1179" i="10"/>
  <c r="E1179" i="10"/>
  <c r="D1179" i="10"/>
  <c r="C1179" i="10"/>
  <c r="B1179" i="10"/>
  <c r="A1179" i="10"/>
  <c r="F1178" i="10"/>
  <c r="E1178" i="10"/>
  <c r="D1178" i="10"/>
  <c r="C1178" i="10"/>
  <c r="B1178" i="10"/>
  <c r="A1178" i="10"/>
  <c r="F1177" i="10"/>
  <c r="E1177" i="10"/>
  <c r="D1177" i="10"/>
  <c r="C1177" i="10"/>
  <c r="B1177" i="10"/>
  <c r="A1177" i="10"/>
  <c r="F1176" i="10"/>
  <c r="E1176" i="10"/>
  <c r="D1176" i="10"/>
  <c r="C1176" i="10"/>
  <c r="B1176" i="10"/>
  <c r="A1176" i="10"/>
  <c r="F1175" i="10"/>
  <c r="E1175" i="10"/>
  <c r="D1175" i="10"/>
  <c r="C1175" i="10"/>
  <c r="B1175" i="10"/>
  <c r="A1175" i="10"/>
  <c r="F1174" i="10"/>
  <c r="E1174" i="10"/>
  <c r="D1174" i="10"/>
  <c r="C1174" i="10"/>
  <c r="B1174" i="10"/>
  <c r="A1174" i="10"/>
  <c r="F1173" i="10"/>
  <c r="E1173" i="10"/>
  <c r="D1173" i="10"/>
  <c r="C1173" i="10"/>
  <c r="B1173" i="10"/>
  <c r="A1173" i="10"/>
  <c r="F1172" i="10"/>
  <c r="E1172" i="10"/>
  <c r="D1172" i="10"/>
  <c r="C1172" i="10"/>
  <c r="B1172" i="10"/>
  <c r="A1172" i="10"/>
  <c r="F1171" i="10"/>
  <c r="E1171" i="10"/>
  <c r="D1171" i="10"/>
  <c r="C1171" i="10"/>
  <c r="B1171" i="10"/>
  <c r="A1171" i="10"/>
  <c r="F1170" i="10"/>
  <c r="E1170" i="10"/>
  <c r="D1170" i="10"/>
  <c r="C1170" i="10"/>
  <c r="B1170" i="10"/>
  <c r="A1170" i="10"/>
  <c r="F1169" i="10"/>
  <c r="E1169" i="10"/>
  <c r="D1169" i="10"/>
  <c r="C1169" i="10"/>
  <c r="B1169" i="10"/>
  <c r="A1169" i="10"/>
  <c r="F1168" i="10"/>
  <c r="E1168" i="10"/>
  <c r="D1168" i="10"/>
  <c r="C1168" i="10"/>
  <c r="B1168" i="10"/>
  <c r="A1168" i="10"/>
  <c r="F1167" i="10"/>
  <c r="E1167" i="10"/>
  <c r="D1167" i="10"/>
  <c r="C1167" i="10"/>
  <c r="B1167" i="10"/>
  <c r="A1167" i="10"/>
  <c r="F1166" i="10"/>
  <c r="E1166" i="10"/>
  <c r="D1166" i="10"/>
  <c r="C1166" i="10"/>
  <c r="B1166" i="10"/>
  <c r="A1166" i="10"/>
  <c r="F1165" i="10"/>
  <c r="E1165" i="10"/>
  <c r="D1165" i="10"/>
  <c r="C1165" i="10"/>
  <c r="B1165" i="10"/>
  <c r="A1165" i="10"/>
  <c r="F1164" i="10"/>
  <c r="E1164" i="10"/>
  <c r="D1164" i="10"/>
  <c r="C1164" i="10"/>
  <c r="B1164" i="10"/>
  <c r="A1164" i="10"/>
  <c r="F1163" i="10"/>
  <c r="E1163" i="10"/>
  <c r="D1163" i="10"/>
  <c r="C1163" i="10"/>
  <c r="B1163" i="10"/>
  <c r="A1163" i="10"/>
  <c r="F1162" i="10"/>
  <c r="E1162" i="10"/>
  <c r="D1162" i="10"/>
  <c r="C1162" i="10"/>
  <c r="B1162" i="10"/>
  <c r="A1162" i="10"/>
  <c r="F1161" i="10"/>
  <c r="E1161" i="10"/>
  <c r="D1161" i="10"/>
  <c r="C1161" i="10"/>
  <c r="B1161" i="10"/>
  <c r="A1161" i="10"/>
  <c r="F1160" i="10"/>
  <c r="E1160" i="10"/>
  <c r="D1160" i="10"/>
  <c r="C1160" i="10"/>
  <c r="B1160" i="10"/>
  <c r="A1160" i="10"/>
  <c r="F1159" i="10"/>
  <c r="E1159" i="10"/>
  <c r="D1159" i="10"/>
  <c r="C1159" i="10"/>
  <c r="B1159" i="10"/>
  <c r="A1159" i="10"/>
  <c r="F1158" i="10"/>
  <c r="E1158" i="10"/>
  <c r="D1158" i="10"/>
  <c r="C1158" i="10"/>
  <c r="B1158" i="10"/>
  <c r="A1158" i="10"/>
  <c r="F1157" i="10"/>
  <c r="E1157" i="10"/>
  <c r="D1157" i="10"/>
  <c r="C1157" i="10"/>
  <c r="B1157" i="10"/>
  <c r="A1157" i="10"/>
  <c r="F1156" i="10"/>
  <c r="E1156" i="10"/>
  <c r="D1156" i="10"/>
  <c r="C1156" i="10"/>
  <c r="B1156" i="10"/>
  <c r="A1156" i="10"/>
  <c r="F1155" i="10"/>
  <c r="E1155" i="10"/>
  <c r="D1155" i="10"/>
  <c r="C1155" i="10"/>
  <c r="B1155" i="10"/>
  <c r="A1155" i="10"/>
  <c r="F1154" i="10"/>
  <c r="E1154" i="10"/>
  <c r="D1154" i="10"/>
  <c r="C1154" i="10"/>
  <c r="B1154" i="10"/>
  <c r="A1154" i="10"/>
  <c r="F1153" i="10"/>
  <c r="E1153" i="10"/>
  <c r="D1153" i="10"/>
  <c r="C1153" i="10"/>
  <c r="B1153" i="10"/>
  <c r="A1153" i="10"/>
  <c r="F1152" i="10"/>
  <c r="E1152" i="10"/>
  <c r="D1152" i="10"/>
  <c r="C1152" i="10"/>
  <c r="B1152" i="10"/>
  <c r="A1152" i="10"/>
  <c r="F1151" i="10"/>
  <c r="E1151" i="10"/>
  <c r="D1151" i="10"/>
  <c r="C1151" i="10"/>
  <c r="B1151" i="10"/>
  <c r="A1151" i="10"/>
  <c r="F1150" i="10"/>
  <c r="E1150" i="10"/>
  <c r="D1150" i="10"/>
  <c r="C1150" i="10"/>
  <c r="B1150" i="10"/>
  <c r="A1150" i="10"/>
  <c r="F1149" i="10"/>
  <c r="E1149" i="10"/>
  <c r="D1149" i="10"/>
  <c r="C1149" i="10"/>
  <c r="B1149" i="10"/>
  <c r="A1149" i="10"/>
  <c r="F1148" i="10"/>
  <c r="E1148" i="10"/>
  <c r="D1148" i="10"/>
  <c r="C1148" i="10"/>
  <c r="B1148" i="10"/>
  <c r="A1148" i="10"/>
  <c r="F1147" i="10"/>
  <c r="E1147" i="10"/>
  <c r="D1147" i="10"/>
  <c r="C1147" i="10"/>
  <c r="B1147" i="10"/>
  <c r="A1147" i="10"/>
  <c r="F1146" i="10"/>
  <c r="E1146" i="10"/>
  <c r="D1146" i="10"/>
  <c r="C1146" i="10"/>
  <c r="B1146" i="10"/>
  <c r="A1146" i="10"/>
  <c r="F1145" i="10"/>
  <c r="E1145" i="10"/>
  <c r="D1145" i="10"/>
  <c r="C1145" i="10"/>
  <c r="B1145" i="10"/>
  <c r="A1145" i="10"/>
  <c r="F1144" i="10"/>
  <c r="E1144" i="10"/>
  <c r="D1144" i="10"/>
  <c r="C1144" i="10"/>
  <c r="B1144" i="10"/>
  <c r="A1144" i="10"/>
  <c r="F1143" i="10"/>
  <c r="E1143" i="10"/>
  <c r="D1143" i="10"/>
  <c r="C1143" i="10"/>
  <c r="B1143" i="10"/>
  <c r="A1143" i="10"/>
  <c r="F1142" i="10"/>
  <c r="E1142" i="10"/>
  <c r="D1142" i="10"/>
  <c r="C1142" i="10"/>
  <c r="B1142" i="10"/>
  <c r="A1142" i="10"/>
  <c r="F1141" i="10"/>
  <c r="E1141" i="10"/>
  <c r="D1141" i="10"/>
  <c r="C1141" i="10"/>
  <c r="B1141" i="10"/>
  <c r="A1141" i="10"/>
  <c r="F1140" i="10"/>
  <c r="E1140" i="10"/>
  <c r="D1140" i="10"/>
  <c r="C1140" i="10"/>
  <c r="B1140" i="10"/>
  <c r="A1140" i="10"/>
  <c r="F1139" i="10"/>
  <c r="E1139" i="10"/>
  <c r="D1139" i="10"/>
  <c r="C1139" i="10"/>
  <c r="B1139" i="10"/>
  <c r="A1139" i="10"/>
  <c r="F1138" i="10"/>
  <c r="E1138" i="10"/>
  <c r="D1138" i="10"/>
  <c r="C1138" i="10"/>
  <c r="B1138" i="10"/>
  <c r="A1138" i="10"/>
  <c r="F1137" i="10"/>
  <c r="E1137" i="10"/>
  <c r="D1137" i="10"/>
  <c r="C1137" i="10"/>
  <c r="B1137" i="10"/>
  <c r="A1137" i="10"/>
  <c r="F1136" i="10"/>
  <c r="E1136" i="10"/>
  <c r="D1136" i="10"/>
  <c r="C1136" i="10"/>
  <c r="B1136" i="10"/>
  <c r="A1136" i="10"/>
  <c r="F1135" i="10"/>
  <c r="E1135" i="10"/>
  <c r="D1135" i="10"/>
  <c r="C1135" i="10"/>
  <c r="B1135" i="10"/>
  <c r="A1135" i="10"/>
  <c r="F1134" i="10"/>
  <c r="E1134" i="10"/>
  <c r="D1134" i="10"/>
  <c r="C1134" i="10"/>
  <c r="B1134" i="10"/>
  <c r="A1134" i="10"/>
  <c r="F1133" i="10"/>
  <c r="E1133" i="10"/>
  <c r="D1133" i="10"/>
  <c r="C1133" i="10"/>
  <c r="B1133" i="10"/>
  <c r="A1133" i="10"/>
  <c r="F1132" i="10"/>
  <c r="E1132" i="10"/>
  <c r="D1132" i="10"/>
  <c r="C1132" i="10"/>
  <c r="B1132" i="10"/>
  <c r="A1132" i="10"/>
  <c r="F1131" i="10"/>
  <c r="E1131" i="10"/>
  <c r="D1131" i="10"/>
  <c r="C1131" i="10"/>
  <c r="B1131" i="10"/>
  <c r="A1131" i="10"/>
  <c r="F1130" i="10"/>
  <c r="E1130" i="10"/>
  <c r="D1130" i="10"/>
  <c r="C1130" i="10"/>
  <c r="B1130" i="10"/>
  <c r="A1130" i="10"/>
  <c r="F1129" i="10"/>
  <c r="E1129" i="10"/>
  <c r="D1129" i="10"/>
  <c r="C1129" i="10"/>
  <c r="B1129" i="10"/>
  <c r="A1129" i="10"/>
  <c r="F1128" i="10"/>
  <c r="E1128" i="10"/>
  <c r="D1128" i="10"/>
  <c r="C1128" i="10"/>
  <c r="B1128" i="10"/>
  <c r="A1128" i="10"/>
  <c r="F1127" i="10"/>
  <c r="E1127" i="10"/>
  <c r="D1127" i="10"/>
  <c r="C1127" i="10"/>
  <c r="B1127" i="10"/>
  <c r="A1127" i="10"/>
  <c r="F1126" i="10"/>
  <c r="E1126" i="10"/>
  <c r="D1126" i="10"/>
  <c r="C1126" i="10"/>
  <c r="B1126" i="10"/>
  <c r="A1126" i="10"/>
  <c r="F1125" i="10"/>
  <c r="E1125" i="10"/>
  <c r="D1125" i="10"/>
  <c r="C1125" i="10"/>
  <c r="B1125" i="10"/>
  <c r="A1125" i="10"/>
  <c r="F1124" i="10"/>
  <c r="E1124" i="10"/>
  <c r="D1124" i="10"/>
  <c r="C1124" i="10"/>
  <c r="B1124" i="10"/>
  <c r="A1124" i="10"/>
  <c r="F1123" i="10"/>
  <c r="E1123" i="10"/>
  <c r="D1123" i="10"/>
  <c r="C1123" i="10"/>
  <c r="B1123" i="10"/>
  <c r="A1123" i="10"/>
  <c r="F1122" i="10"/>
  <c r="E1122" i="10"/>
  <c r="D1122" i="10"/>
  <c r="C1122" i="10"/>
  <c r="B1122" i="10"/>
  <c r="A1122" i="10"/>
  <c r="F1121" i="10"/>
  <c r="E1121" i="10"/>
  <c r="D1121" i="10"/>
  <c r="C1121" i="10"/>
  <c r="B1121" i="10"/>
  <c r="A1121" i="10"/>
  <c r="F1120" i="10"/>
  <c r="E1120" i="10"/>
  <c r="D1120" i="10"/>
  <c r="C1120" i="10"/>
  <c r="B1120" i="10"/>
  <c r="A1120" i="10"/>
  <c r="F1119" i="10"/>
  <c r="E1119" i="10"/>
  <c r="D1119" i="10"/>
  <c r="C1119" i="10"/>
  <c r="B1119" i="10"/>
  <c r="A1119" i="10"/>
  <c r="F1118" i="10"/>
  <c r="E1118" i="10"/>
  <c r="D1118" i="10"/>
  <c r="C1118" i="10"/>
  <c r="B1118" i="10"/>
  <c r="A1118" i="10"/>
  <c r="F1117" i="10"/>
  <c r="E1117" i="10"/>
  <c r="D1117" i="10"/>
  <c r="C1117" i="10"/>
  <c r="B1117" i="10"/>
  <c r="A1117" i="10"/>
  <c r="F1116" i="10"/>
  <c r="E1116" i="10"/>
  <c r="D1116" i="10"/>
  <c r="C1116" i="10"/>
  <c r="B1116" i="10"/>
  <c r="A1116" i="10"/>
  <c r="F1115" i="10"/>
  <c r="E1115" i="10"/>
  <c r="D1115" i="10"/>
  <c r="C1115" i="10"/>
  <c r="B1115" i="10"/>
  <c r="A1115" i="10"/>
  <c r="F1114" i="10"/>
  <c r="E1114" i="10"/>
  <c r="D1114" i="10"/>
  <c r="C1114" i="10"/>
  <c r="B1114" i="10"/>
  <c r="A1114" i="10"/>
  <c r="F1113" i="10"/>
  <c r="E1113" i="10"/>
  <c r="D1113" i="10"/>
  <c r="C1113" i="10"/>
  <c r="B1113" i="10"/>
  <c r="A1113" i="10"/>
  <c r="F1112" i="10"/>
  <c r="E1112" i="10"/>
  <c r="D1112" i="10"/>
  <c r="C1112" i="10"/>
  <c r="B1112" i="10"/>
  <c r="A1112" i="10"/>
  <c r="F1111" i="10"/>
  <c r="E1111" i="10"/>
  <c r="D1111" i="10"/>
  <c r="C1111" i="10"/>
  <c r="B1111" i="10"/>
  <c r="A1111" i="10"/>
  <c r="F1110" i="10"/>
  <c r="E1110" i="10"/>
  <c r="D1110" i="10"/>
  <c r="C1110" i="10"/>
  <c r="B1110" i="10"/>
  <c r="A1110" i="10"/>
  <c r="F1109" i="10"/>
  <c r="E1109" i="10"/>
  <c r="D1109" i="10"/>
  <c r="C1109" i="10"/>
  <c r="B1109" i="10"/>
  <c r="A1109" i="10"/>
  <c r="F1108" i="10"/>
  <c r="E1108" i="10"/>
  <c r="D1108" i="10"/>
  <c r="C1108" i="10"/>
  <c r="B1108" i="10"/>
  <c r="A1108" i="10"/>
  <c r="F1107" i="10"/>
  <c r="E1107" i="10"/>
  <c r="D1107" i="10"/>
  <c r="C1107" i="10"/>
  <c r="B1107" i="10"/>
  <c r="A1107" i="10"/>
  <c r="F1106" i="10"/>
  <c r="E1106" i="10"/>
  <c r="D1106" i="10"/>
  <c r="C1106" i="10"/>
  <c r="B1106" i="10"/>
  <c r="A1106" i="10"/>
  <c r="F1105" i="10"/>
  <c r="E1105" i="10"/>
  <c r="D1105" i="10"/>
  <c r="C1105" i="10"/>
  <c r="B1105" i="10"/>
  <c r="A1105" i="10"/>
  <c r="F1104" i="10"/>
  <c r="E1104" i="10"/>
  <c r="D1104" i="10"/>
  <c r="C1104" i="10"/>
  <c r="B1104" i="10"/>
  <c r="A1104" i="10"/>
  <c r="F1103" i="10"/>
  <c r="E1103" i="10"/>
  <c r="D1103" i="10"/>
  <c r="C1103" i="10"/>
  <c r="B1103" i="10"/>
  <c r="A1103" i="10"/>
  <c r="F1102" i="10"/>
  <c r="E1102" i="10"/>
  <c r="D1102" i="10"/>
  <c r="C1102" i="10"/>
  <c r="B1102" i="10"/>
  <c r="A1102" i="10"/>
  <c r="F1101" i="10"/>
  <c r="E1101" i="10"/>
  <c r="D1101" i="10"/>
  <c r="C1101" i="10"/>
  <c r="B1101" i="10"/>
  <c r="A1101" i="10"/>
  <c r="F1100" i="10"/>
  <c r="E1100" i="10"/>
  <c r="D1100" i="10"/>
  <c r="C1100" i="10"/>
  <c r="B1100" i="10"/>
  <c r="A1100" i="10"/>
  <c r="F1099" i="10"/>
  <c r="E1099" i="10"/>
  <c r="D1099" i="10"/>
  <c r="C1099" i="10"/>
  <c r="B1099" i="10"/>
  <c r="A1099" i="10"/>
  <c r="F1098" i="10"/>
  <c r="E1098" i="10"/>
  <c r="D1098" i="10"/>
  <c r="C1098" i="10"/>
  <c r="B1098" i="10"/>
  <c r="A1098" i="10"/>
  <c r="F1097" i="10"/>
  <c r="E1097" i="10"/>
  <c r="D1097" i="10"/>
  <c r="C1097" i="10"/>
  <c r="B1097" i="10"/>
  <c r="A1097" i="10"/>
  <c r="F1096" i="10"/>
  <c r="E1096" i="10"/>
  <c r="D1096" i="10"/>
  <c r="C1096" i="10"/>
  <c r="B1096" i="10"/>
  <c r="A1096" i="10"/>
  <c r="F1095" i="10"/>
  <c r="E1095" i="10"/>
  <c r="D1095" i="10"/>
  <c r="C1095" i="10"/>
  <c r="B1095" i="10"/>
  <c r="A1095" i="10"/>
  <c r="F1094" i="10"/>
  <c r="E1094" i="10"/>
  <c r="D1094" i="10"/>
  <c r="C1094" i="10"/>
  <c r="B1094" i="10"/>
  <c r="A1094" i="10"/>
  <c r="F1093" i="10"/>
  <c r="E1093" i="10"/>
  <c r="D1093" i="10"/>
  <c r="C1093" i="10"/>
  <c r="B1093" i="10"/>
  <c r="A1093" i="10"/>
  <c r="F1092" i="10"/>
  <c r="E1092" i="10"/>
  <c r="D1092" i="10"/>
  <c r="C1092" i="10"/>
  <c r="B1092" i="10"/>
  <c r="A1092" i="10"/>
  <c r="F1091" i="10"/>
  <c r="E1091" i="10"/>
  <c r="D1091" i="10"/>
  <c r="C1091" i="10"/>
  <c r="B1091" i="10"/>
  <c r="A1091" i="10"/>
  <c r="F1090" i="10"/>
  <c r="E1090" i="10"/>
  <c r="D1090" i="10"/>
  <c r="C1090" i="10"/>
  <c r="B1090" i="10"/>
  <c r="A1090" i="10"/>
  <c r="F1089" i="10"/>
  <c r="E1089" i="10"/>
  <c r="D1089" i="10"/>
  <c r="C1089" i="10"/>
  <c r="B1089" i="10"/>
  <c r="A1089" i="10"/>
  <c r="F1088" i="10"/>
  <c r="E1088" i="10"/>
  <c r="D1088" i="10"/>
  <c r="C1088" i="10"/>
  <c r="B1088" i="10"/>
  <c r="A1088" i="10"/>
  <c r="F1087" i="10"/>
  <c r="E1087" i="10"/>
  <c r="D1087" i="10"/>
  <c r="C1087" i="10"/>
  <c r="B1087" i="10"/>
  <c r="A1087" i="10"/>
  <c r="F1086" i="10"/>
  <c r="E1086" i="10"/>
  <c r="D1086" i="10"/>
  <c r="C1086" i="10"/>
  <c r="B1086" i="10"/>
  <c r="A1086" i="10"/>
  <c r="F1085" i="10"/>
  <c r="E1085" i="10"/>
  <c r="D1085" i="10"/>
  <c r="C1085" i="10"/>
  <c r="B1085" i="10"/>
  <c r="A1085" i="10"/>
  <c r="F1084" i="10"/>
  <c r="E1084" i="10"/>
  <c r="D1084" i="10"/>
  <c r="C1084" i="10"/>
  <c r="B1084" i="10"/>
  <c r="A1084" i="10"/>
  <c r="F1083" i="10"/>
  <c r="E1083" i="10"/>
  <c r="D1083" i="10"/>
  <c r="C1083" i="10"/>
  <c r="B1083" i="10"/>
  <c r="A1083" i="10"/>
  <c r="F1082" i="10"/>
  <c r="E1082" i="10"/>
  <c r="D1082" i="10"/>
  <c r="C1082" i="10"/>
  <c r="B1082" i="10"/>
  <c r="A1082" i="10"/>
  <c r="F1081" i="10"/>
  <c r="E1081" i="10"/>
  <c r="D1081" i="10"/>
  <c r="C1081" i="10"/>
  <c r="B1081" i="10"/>
  <c r="A1081" i="10"/>
  <c r="F1080" i="10"/>
  <c r="E1080" i="10"/>
  <c r="D1080" i="10"/>
  <c r="C1080" i="10"/>
  <c r="B1080" i="10"/>
  <c r="A1080" i="10"/>
  <c r="F1079" i="10"/>
  <c r="E1079" i="10"/>
  <c r="D1079" i="10"/>
  <c r="C1079" i="10"/>
  <c r="B1079" i="10"/>
  <c r="A1079" i="10"/>
  <c r="F1078" i="10"/>
  <c r="E1078" i="10"/>
  <c r="D1078" i="10"/>
  <c r="C1078" i="10"/>
  <c r="B1078" i="10"/>
  <c r="A1078" i="10"/>
  <c r="F1077" i="10"/>
  <c r="E1077" i="10"/>
  <c r="D1077" i="10"/>
  <c r="C1077" i="10"/>
  <c r="B1077" i="10"/>
  <c r="A1077" i="10"/>
  <c r="F1076" i="10"/>
  <c r="E1076" i="10"/>
  <c r="D1076" i="10"/>
  <c r="C1076" i="10"/>
  <c r="B1076" i="10"/>
  <c r="A1076" i="10"/>
  <c r="F1075" i="10"/>
  <c r="E1075" i="10"/>
  <c r="D1075" i="10"/>
  <c r="C1075" i="10"/>
  <c r="B1075" i="10"/>
  <c r="A1075" i="10"/>
  <c r="F1074" i="10"/>
  <c r="E1074" i="10"/>
  <c r="D1074" i="10"/>
  <c r="C1074" i="10"/>
  <c r="B1074" i="10"/>
  <c r="A1074" i="10"/>
  <c r="F1073" i="10"/>
  <c r="E1073" i="10"/>
  <c r="D1073" i="10"/>
  <c r="C1073" i="10"/>
  <c r="B1073" i="10"/>
  <c r="A1073" i="10"/>
  <c r="F1072" i="10"/>
  <c r="E1072" i="10"/>
  <c r="D1072" i="10"/>
  <c r="C1072" i="10"/>
  <c r="B1072" i="10"/>
  <c r="A1072" i="10"/>
  <c r="F1071" i="10"/>
  <c r="E1071" i="10"/>
  <c r="D1071" i="10"/>
  <c r="C1071" i="10"/>
  <c r="B1071" i="10"/>
  <c r="A1071" i="10"/>
  <c r="F1070" i="10"/>
  <c r="E1070" i="10"/>
  <c r="D1070" i="10"/>
  <c r="C1070" i="10"/>
  <c r="B1070" i="10"/>
  <c r="A1070" i="10"/>
  <c r="F1069" i="10"/>
  <c r="E1069" i="10"/>
  <c r="D1069" i="10"/>
  <c r="C1069" i="10"/>
  <c r="B1069" i="10"/>
  <c r="A1069" i="10"/>
  <c r="F1068" i="10"/>
  <c r="E1068" i="10"/>
  <c r="D1068" i="10"/>
  <c r="C1068" i="10"/>
  <c r="B1068" i="10"/>
  <c r="A1068" i="10"/>
  <c r="F1067" i="10"/>
  <c r="E1067" i="10"/>
  <c r="D1067" i="10"/>
  <c r="C1067" i="10"/>
  <c r="B1067" i="10"/>
  <c r="A1067" i="10"/>
  <c r="F1066" i="10"/>
  <c r="E1066" i="10"/>
  <c r="D1066" i="10"/>
  <c r="C1066" i="10"/>
  <c r="B1066" i="10"/>
  <c r="A1066" i="10"/>
  <c r="F1065" i="10"/>
  <c r="E1065" i="10"/>
  <c r="D1065" i="10"/>
  <c r="C1065" i="10"/>
  <c r="B1065" i="10"/>
  <c r="A1065" i="10"/>
  <c r="F1064" i="10"/>
  <c r="E1064" i="10"/>
  <c r="D1064" i="10"/>
  <c r="C1064" i="10"/>
  <c r="B1064" i="10"/>
  <c r="A1064" i="10"/>
  <c r="F1063" i="10"/>
  <c r="E1063" i="10"/>
  <c r="D1063" i="10"/>
  <c r="C1063" i="10"/>
  <c r="B1063" i="10"/>
  <c r="A1063" i="10"/>
  <c r="F1062" i="10"/>
  <c r="E1062" i="10"/>
  <c r="D1062" i="10"/>
  <c r="C1062" i="10"/>
  <c r="B1062" i="10"/>
  <c r="A1062" i="10"/>
  <c r="F1061" i="10"/>
  <c r="E1061" i="10"/>
  <c r="D1061" i="10"/>
  <c r="C1061" i="10"/>
  <c r="B1061" i="10"/>
  <c r="A1061" i="10"/>
  <c r="F1060" i="10"/>
  <c r="E1060" i="10"/>
  <c r="D1060" i="10"/>
  <c r="C1060" i="10"/>
  <c r="B1060" i="10"/>
  <c r="A1060" i="10"/>
  <c r="F1059" i="10"/>
  <c r="E1059" i="10"/>
  <c r="D1059" i="10"/>
  <c r="C1059" i="10"/>
  <c r="B1059" i="10"/>
  <c r="A1059" i="10"/>
  <c r="F1058" i="10"/>
  <c r="E1058" i="10"/>
  <c r="D1058" i="10"/>
  <c r="C1058" i="10"/>
  <c r="B1058" i="10"/>
  <c r="A1058" i="10"/>
  <c r="F1057" i="10"/>
  <c r="E1057" i="10"/>
  <c r="D1057" i="10"/>
  <c r="C1057" i="10"/>
  <c r="B1057" i="10"/>
  <c r="A1057" i="10"/>
  <c r="F1056" i="10"/>
  <c r="E1056" i="10"/>
  <c r="D1056" i="10"/>
  <c r="C1056" i="10"/>
  <c r="B1056" i="10"/>
  <c r="A1056" i="10"/>
  <c r="F1055" i="10"/>
  <c r="E1055" i="10"/>
  <c r="D1055" i="10"/>
  <c r="C1055" i="10"/>
  <c r="B1055" i="10"/>
  <c r="A1055" i="10"/>
  <c r="F1054" i="10"/>
  <c r="E1054" i="10"/>
  <c r="D1054" i="10"/>
  <c r="C1054" i="10"/>
  <c r="B1054" i="10"/>
  <c r="A1054" i="10"/>
  <c r="F1053" i="10"/>
  <c r="E1053" i="10"/>
  <c r="D1053" i="10"/>
  <c r="C1053" i="10"/>
  <c r="B1053" i="10"/>
  <c r="A1053" i="10"/>
  <c r="F1052" i="10"/>
  <c r="E1052" i="10"/>
  <c r="D1052" i="10"/>
  <c r="C1052" i="10"/>
  <c r="B1052" i="10"/>
  <c r="A1052" i="10"/>
  <c r="F1051" i="10"/>
  <c r="E1051" i="10"/>
  <c r="D1051" i="10"/>
  <c r="C1051" i="10"/>
  <c r="B1051" i="10"/>
  <c r="A1051" i="10"/>
  <c r="F1050" i="10"/>
  <c r="E1050" i="10"/>
  <c r="D1050" i="10"/>
  <c r="C1050" i="10"/>
  <c r="B1050" i="10"/>
  <c r="A1050" i="10"/>
  <c r="F1049" i="10"/>
  <c r="E1049" i="10"/>
  <c r="D1049" i="10"/>
  <c r="C1049" i="10"/>
  <c r="B1049" i="10"/>
  <c r="A1049" i="10"/>
  <c r="F1048" i="10"/>
  <c r="E1048" i="10"/>
  <c r="D1048" i="10"/>
  <c r="C1048" i="10"/>
  <c r="B1048" i="10"/>
  <c r="A1048" i="10"/>
  <c r="F1047" i="10"/>
  <c r="E1047" i="10"/>
  <c r="D1047" i="10"/>
  <c r="C1047" i="10"/>
  <c r="B1047" i="10"/>
  <c r="A1047" i="10"/>
  <c r="F1046" i="10"/>
  <c r="E1046" i="10"/>
  <c r="D1046" i="10"/>
  <c r="C1046" i="10"/>
  <c r="B1046" i="10"/>
  <c r="A1046" i="10"/>
  <c r="F1045" i="10"/>
  <c r="E1045" i="10"/>
  <c r="D1045" i="10"/>
  <c r="C1045" i="10"/>
  <c r="B1045" i="10"/>
  <c r="A1045" i="10"/>
  <c r="F1044" i="10"/>
  <c r="E1044" i="10"/>
  <c r="D1044" i="10"/>
  <c r="C1044" i="10"/>
  <c r="B1044" i="10"/>
  <c r="A1044" i="10"/>
  <c r="F1043" i="10"/>
  <c r="E1043" i="10"/>
  <c r="D1043" i="10"/>
  <c r="C1043" i="10"/>
  <c r="B1043" i="10"/>
  <c r="A1043" i="10"/>
  <c r="F1042" i="10"/>
  <c r="E1042" i="10"/>
  <c r="D1042" i="10"/>
  <c r="C1042" i="10"/>
  <c r="B1042" i="10"/>
  <c r="A1042" i="10"/>
  <c r="F1041" i="10"/>
  <c r="E1041" i="10"/>
  <c r="D1041" i="10"/>
  <c r="C1041" i="10"/>
  <c r="B1041" i="10"/>
  <c r="A1041" i="10"/>
  <c r="F1040" i="10"/>
  <c r="E1040" i="10"/>
  <c r="D1040" i="10"/>
  <c r="C1040" i="10"/>
  <c r="B1040" i="10"/>
  <c r="A1040" i="10"/>
  <c r="F1039" i="10"/>
  <c r="E1039" i="10"/>
  <c r="D1039" i="10"/>
  <c r="C1039" i="10"/>
  <c r="B1039" i="10"/>
  <c r="A1039" i="10"/>
  <c r="F1038" i="10"/>
  <c r="E1038" i="10"/>
  <c r="D1038" i="10"/>
  <c r="C1038" i="10"/>
  <c r="B1038" i="10"/>
  <c r="A1038" i="10"/>
  <c r="F1037" i="10"/>
  <c r="E1037" i="10"/>
  <c r="D1037" i="10"/>
  <c r="C1037" i="10"/>
  <c r="B1037" i="10"/>
  <c r="A1037" i="10"/>
  <c r="F1036" i="10"/>
  <c r="E1036" i="10"/>
  <c r="D1036" i="10"/>
  <c r="C1036" i="10"/>
  <c r="B1036" i="10"/>
  <c r="A1036" i="10"/>
  <c r="F1035" i="10"/>
  <c r="E1035" i="10"/>
  <c r="D1035" i="10"/>
  <c r="C1035" i="10"/>
  <c r="B1035" i="10"/>
  <c r="A1035" i="10"/>
  <c r="F1034" i="10"/>
  <c r="E1034" i="10"/>
  <c r="D1034" i="10"/>
  <c r="C1034" i="10"/>
  <c r="B1034" i="10"/>
  <c r="A1034" i="10"/>
  <c r="F1033" i="10"/>
  <c r="E1033" i="10"/>
  <c r="D1033" i="10"/>
  <c r="C1033" i="10"/>
  <c r="B1033" i="10"/>
  <c r="A1033" i="10"/>
  <c r="F1032" i="10"/>
  <c r="E1032" i="10"/>
  <c r="D1032" i="10"/>
  <c r="C1032" i="10"/>
  <c r="B1032" i="10"/>
  <c r="A1032" i="10"/>
  <c r="F1031" i="10"/>
  <c r="E1031" i="10"/>
  <c r="D1031" i="10"/>
  <c r="C1031" i="10"/>
  <c r="B1031" i="10"/>
  <c r="A1031" i="10"/>
  <c r="F1030" i="10"/>
  <c r="E1030" i="10"/>
  <c r="D1030" i="10"/>
  <c r="C1030" i="10"/>
  <c r="B1030" i="10"/>
  <c r="A1030" i="10"/>
  <c r="F1029" i="10"/>
  <c r="E1029" i="10"/>
  <c r="D1029" i="10"/>
  <c r="C1029" i="10"/>
  <c r="B1029" i="10"/>
  <c r="A1029" i="10"/>
  <c r="F1028" i="10"/>
  <c r="E1028" i="10"/>
  <c r="D1028" i="10"/>
  <c r="C1028" i="10"/>
  <c r="B1028" i="10"/>
  <c r="A1028" i="10"/>
  <c r="F1027" i="10"/>
  <c r="E1027" i="10"/>
  <c r="D1027" i="10"/>
  <c r="C1027" i="10"/>
  <c r="B1027" i="10"/>
  <c r="A1027" i="10"/>
  <c r="F1026" i="10"/>
  <c r="E1026" i="10"/>
  <c r="D1026" i="10"/>
  <c r="C1026" i="10"/>
  <c r="B1026" i="10"/>
  <c r="A1026" i="10"/>
  <c r="F1025" i="10"/>
  <c r="E1025" i="10"/>
  <c r="D1025" i="10"/>
  <c r="C1025" i="10"/>
  <c r="B1025" i="10"/>
  <c r="A1025" i="10"/>
  <c r="F1024" i="10"/>
  <c r="E1024" i="10"/>
  <c r="D1024" i="10"/>
  <c r="C1024" i="10"/>
  <c r="B1024" i="10"/>
  <c r="A1024" i="10"/>
  <c r="F1023" i="10"/>
  <c r="E1023" i="10"/>
  <c r="D1023" i="10"/>
  <c r="C1023" i="10"/>
  <c r="B1023" i="10"/>
  <c r="A1023" i="10"/>
  <c r="F1022" i="10"/>
  <c r="E1022" i="10"/>
  <c r="D1022" i="10"/>
  <c r="C1022" i="10"/>
  <c r="B1022" i="10"/>
  <c r="A1022" i="10"/>
  <c r="F1021" i="10"/>
  <c r="E1021" i="10"/>
  <c r="D1021" i="10"/>
  <c r="C1021" i="10"/>
  <c r="B1021" i="10"/>
  <c r="A1021" i="10"/>
  <c r="F1020" i="10"/>
  <c r="E1020" i="10"/>
  <c r="D1020" i="10"/>
  <c r="C1020" i="10"/>
  <c r="B1020" i="10"/>
  <c r="A1020" i="10"/>
  <c r="F1019" i="10"/>
  <c r="E1019" i="10"/>
  <c r="D1019" i="10"/>
  <c r="C1019" i="10"/>
  <c r="B1019" i="10"/>
  <c r="A1019" i="10"/>
  <c r="F1018" i="10"/>
  <c r="E1018" i="10"/>
  <c r="D1018" i="10"/>
  <c r="C1018" i="10"/>
  <c r="B1018" i="10"/>
  <c r="A1018" i="10"/>
  <c r="F1017" i="10"/>
  <c r="E1017" i="10"/>
  <c r="D1017" i="10"/>
  <c r="C1017" i="10"/>
  <c r="B1017" i="10"/>
  <c r="A1017" i="10"/>
  <c r="F1016" i="10"/>
  <c r="E1016" i="10"/>
  <c r="D1016" i="10"/>
  <c r="C1016" i="10"/>
  <c r="B1016" i="10"/>
  <c r="A1016" i="10"/>
  <c r="F1015" i="10"/>
  <c r="E1015" i="10"/>
  <c r="D1015" i="10"/>
  <c r="C1015" i="10"/>
  <c r="B1015" i="10"/>
  <c r="A1015" i="10"/>
  <c r="F1014" i="10"/>
  <c r="E1014" i="10"/>
  <c r="D1014" i="10"/>
  <c r="C1014" i="10"/>
  <c r="B1014" i="10"/>
  <c r="A1014" i="10"/>
  <c r="F1013" i="10"/>
  <c r="E1013" i="10"/>
  <c r="D1013" i="10"/>
  <c r="C1013" i="10"/>
  <c r="B1013" i="10"/>
  <c r="A1013" i="10"/>
  <c r="F1012" i="10"/>
  <c r="E1012" i="10"/>
  <c r="D1012" i="10"/>
  <c r="C1012" i="10"/>
  <c r="B1012" i="10"/>
  <c r="A1012" i="10"/>
  <c r="F1011" i="10"/>
  <c r="E1011" i="10"/>
  <c r="D1011" i="10"/>
  <c r="C1011" i="10"/>
  <c r="B1011" i="10"/>
  <c r="A1011" i="10"/>
  <c r="F1010" i="10"/>
  <c r="E1010" i="10"/>
  <c r="D1010" i="10"/>
  <c r="C1010" i="10"/>
  <c r="B1010" i="10"/>
  <c r="A1010" i="10"/>
  <c r="F1009" i="10"/>
  <c r="E1009" i="10"/>
  <c r="D1009" i="10"/>
  <c r="C1009" i="10"/>
  <c r="B1009" i="10"/>
  <c r="A1009" i="10"/>
  <c r="F1008" i="10"/>
  <c r="E1008" i="10"/>
  <c r="D1008" i="10"/>
  <c r="C1008" i="10"/>
  <c r="B1008" i="10"/>
  <c r="A1008" i="10"/>
  <c r="F1007" i="10"/>
  <c r="E1007" i="10"/>
  <c r="D1007" i="10"/>
  <c r="C1007" i="10"/>
  <c r="B1007" i="10"/>
  <c r="A1007" i="10"/>
  <c r="F1006" i="10"/>
  <c r="E1006" i="10"/>
  <c r="D1006" i="10"/>
  <c r="C1006" i="10"/>
  <c r="B1006" i="10"/>
  <c r="A1006" i="10"/>
  <c r="F1005" i="10"/>
  <c r="E1005" i="10"/>
  <c r="D1005" i="10"/>
  <c r="C1005" i="10"/>
  <c r="B1005" i="10"/>
  <c r="A1005" i="10"/>
  <c r="F1004" i="10"/>
  <c r="E1004" i="10"/>
  <c r="D1004" i="10"/>
  <c r="C1004" i="10"/>
  <c r="B1004" i="10"/>
  <c r="A1004" i="10"/>
  <c r="F1003" i="10"/>
  <c r="E1003" i="10"/>
  <c r="D1003" i="10"/>
  <c r="C1003" i="10"/>
  <c r="B1003" i="10"/>
  <c r="A1003" i="10"/>
  <c r="F1002" i="10"/>
  <c r="E1002" i="10"/>
  <c r="D1002" i="10"/>
  <c r="C1002" i="10"/>
  <c r="B1002" i="10"/>
  <c r="A1002" i="10"/>
  <c r="F1001" i="10"/>
  <c r="E1001" i="10"/>
  <c r="D1001" i="10"/>
  <c r="C1001" i="10"/>
  <c r="B1001" i="10"/>
  <c r="A1001" i="10"/>
  <c r="F1000" i="10"/>
  <c r="E1000" i="10"/>
  <c r="D1000" i="10"/>
  <c r="C1000" i="10"/>
  <c r="B1000" i="10"/>
  <c r="A1000" i="10"/>
  <c r="F999" i="10"/>
  <c r="E999" i="10"/>
  <c r="D999" i="10"/>
  <c r="C999" i="10"/>
  <c r="B999" i="10"/>
  <c r="A999" i="10"/>
  <c r="F998" i="10"/>
  <c r="E998" i="10"/>
  <c r="D998" i="10"/>
  <c r="C998" i="10"/>
  <c r="B998" i="10"/>
  <c r="A998" i="10"/>
  <c r="F997" i="10"/>
  <c r="E997" i="10"/>
  <c r="D997" i="10"/>
  <c r="C997" i="10"/>
  <c r="B997" i="10"/>
  <c r="A997" i="10"/>
  <c r="F996" i="10"/>
  <c r="E996" i="10"/>
  <c r="D996" i="10"/>
  <c r="C996" i="10"/>
  <c r="B996" i="10"/>
  <c r="A996" i="10"/>
  <c r="F995" i="10"/>
  <c r="E995" i="10"/>
  <c r="D995" i="10"/>
  <c r="C995" i="10"/>
  <c r="B995" i="10"/>
  <c r="A995" i="10"/>
  <c r="F994" i="10"/>
  <c r="E994" i="10"/>
  <c r="D994" i="10"/>
  <c r="C994" i="10"/>
  <c r="B994" i="10"/>
  <c r="A994" i="10"/>
  <c r="F993" i="10"/>
  <c r="E993" i="10"/>
  <c r="D993" i="10"/>
  <c r="C993" i="10"/>
  <c r="B993" i="10"/>
  <c r="A993" i="10"/>
  <c r="F992" i="10"/>
  <c r="E992" i="10"/>
  <c r="D992" i="10"/>
  <c r="C992" i="10"/>
  <c r="B992" i="10"/>
  <c r="A992" i="10"/>
  <c r="F991" i="10"/>
  <c r="E991" i="10"/>
  <c r="D991" i="10"/>
  <c r="C991" i="10"/>
  <c r="B991" i="10"/>
  <c r="A991" i="10"/>
  <c r="F990" i="10"/>
  <c r="E990" i="10"/>
  <c r="D990" i="10"/>
  <c r="C990" i="10"/>
  <c r="B990" i="10"/>
  <c r="A990" i="10"/>
  <c r="F989" i="10"/>
  <c r="E989" i="10"/>
  <c r="D989" i="10"/>
  <c r="C989" i="10"/>
  <c r="B989" i="10"/>
  <c r="A989" i="10"/>
  <c r="F988" i="10"/>
  <c r="E988" i="10"/>
  <c r="D988" i="10"/>
  <c r="C988" i="10"/>
  <c r="B988" i="10"/>
  <c r="A988" i="10"/>
  <c r="F987" i="10"/>
  <c r="E987" i="10"/>
  <c r="D987" i="10"/>
  <c r="C987" i="10"/>
  <c r="B987" i="10"/>
  <c r="A987" i="10"/>
  <c r="F986" i="10"/>
  <c r="E986" i="10"/>
  <c r="D986" i="10"/>
  <c r="C986" i="10"/>
  <c r="B986" i="10"/>
  <c r="A986" i="10"/>
  <c r="F985" i="10"/>
  <c r="E985" i="10"/>
  <c r="D985" i="10"/>
  <c r="C985" i="10"/>
  <c r="B985" i="10"/>
  <c r="A985" i="10"/>
  <c r="F984" i="10"/>
  <c r="E984" i="10"/>
  <c r="D984" i="10"/>
  <c r="C984" i="10"/>
  <c r="B984" i="10"/>
  <c r="A984" i="10"/>
  <c r="F983" i="10"/>
  <c r="E983" i="10"/>
  <c r="D983" i="10"/>
  <c r="C983" i="10"/>
  <c r="B983" i="10"/>
  <c r="A983" i="10"/>
  <c r="F982" i="10"/>
  <c r="E982" i="10"/>
  <c r="D982" i="10"/>
  <c r="C982" i="10"/>
  <c r="B982" i="10"/>
  <c r="A982" i="10"/>
  <c r="F981" i="10"/>
  <c r="E981" i="10"/>
  <c r="D981" i="10"/>
  <c r="C981" i="10"/>
  <c r="B981" i="10"/>
  <c r="A981" i="10"/>
  <c r="F980" i="10"/>
  <c r="E980" i="10"/>
  <c r="D980" i="10"/>
  <c r="C980" i="10"/>
  <c r="B980" i="10"/>
  <c r="A980" i="10"/>
  <c r="F979" i="10"/>
  <c r="E979" i="10"/>
  <c r="D979" i="10"/>
  <c r="C979" i="10"/>
  <c r="B979" i="10"/>
  <c r="A979" i="10"/>
  <c r="F978" i="10"/>
  <c r="E978" i="10"/>
  <c r="D978" i="10"/>
  <c r="C978" i="10"/>
  <c r="B978" i="10"/>
  <c r="A978" i="10"/>
  <c r="F977" i="10"/>
  <c r="E977" i="10"/>
  <c r="D977" i="10"/>
  <c r="C977" i="10"/>
  <c r="B977" i="10"/>
  <c r="A977" i="10"/>
  <c r="F976" i="10"/>
  <c r="E976" i="10"/>
  <c r="D976" i="10"/>
  <c r="C976" i="10"/>
  <c r="B976" i="10"/>
  <c r="A976" i="10"/>
  <c r="F975" i="10"/>
  <c r="E975" i="10"/>
  <c r="D975" i="10"/>
  <c r="C975" i="10"/>
  <c r="B975" i="10"/>
  <c r="A975" i="10"/>
  <c r="F974" i="10"/>
  <c r="E974" i="10"/>
  <c r="D974" i="10"/>
  <c r="C974" i="10"/>
  <c r="B974" i="10"/>
  <c r="A974" i="10"/>
  <c r="F973" i="10"/>
  <c r="E973" i="10"/>
  <c r="D973" i="10"/>
  <c r="C973" i="10"/>
  <c r="B973" i="10"/>
  <c r="A973" i="10"/>
  <c r="F972" i="10"/>
  <c r="E972" i="10"/>
  <c r="D972" i="10"/>
  <c r="C972" i="10"/>
  <c r="B972" i="10"/>
  <c r="A972" i="10"/>
  <c r="F971" i="10"/>
  <c r="E971" i="10"/>
  <c r="D971" i="10"/>
  <c r="C971" i="10"/>
  <c r="B971" i="10"/>
  <c r="A971" i="10"/>
  <c r="F970" i="10"/>
  <c r="E970" i="10"/>
  <c r="D970" i="10"/>
  <c r="C970" i="10"/>
  <c r="B970" i="10"/>
  <c r="A970" i="10"/>
  <c r="F969" i="10"/>
  <c r="E969" i="10"/>
  <c r="D969" i="10"/>
  <c r="C969" i="10"/>
  <c r="B969" i="10"/>
  <c r="A969" i="10"/>
  <c r="F968" i="10"/>
  <c r="E968" i="10"/>
  <c r="D968" i="10"/>
  <c r="C968" i="10"/>
  <c r="B968" i="10"/>
  <c r="A968" i="10"/>
  <c r="F967" i="10"/>
  <c r="E967" i="10"/>
  <c r="D967" i="10"/>
  <c r="C967" i="10"/>
  <c r="B967" i="10"/>
  <c r="A967" i="10"/>
  <c r="F966" i="10"/>
  <c r="E966" i="10"/>
  <c r="D966" i="10"/>
  <c r="C966" i="10"/>
  <c r="B966" i="10"/>
  <c r="A966" i="10"/>
  <c r="F965" i="10"/>
  <c r="E965" i="10"/>
  <c r="D965" i="10"/>
  <c r="C965" i="10"/>
  <c r="B965" i="10"/>
  <c r="A965" i="10"/>
  <c r="F964" i="10"/>
  <c r="E964" i="10"/>
  <c r="D964" i="10"/>
  <c r="C964" i="10"/>
  <c r="B964" i="10"/>
  <c r="A964" i="10"/>
  <c r="F963" i="10"/>
  <c r="E963" i="10"/>
  <c r="D963" i="10"/>
  <c r="C963" i="10"/>
  <c r="B963" i="10"/>
  <c r="A963" i="10"/>
  <c r="F962" i="10"/>
  <c r="E962" i="10"/>
  <c r="D962" i="10"/>
  <c r="C962" i="10"/>
  <c r="B962" i="10"/>
  <c r="A962" i="10"/>
  <c r="F961" i="10"/>
  <c r="E961" i="10"/>
  <c r="D961" i="10"/>
  <c r="C961" i="10"/>
  <c r="B961" i="10"/>
  <c r="A961" i="10"/>
  <c r="F960" i="10"/>
  <c r="E960" i="10"/>
  <c r="D960" i="10"/>
  <c r="C960" i="10"/>
  <c r="B960" i="10"/>
  <c r="A960" i="10"/>
  <c r="F959" i="10"/>
  <c r="E959" i="10"/>
  <c r="D959" i="10"/>
  <c r="C959" i="10"/>
  <c r="B959" i="10"/>
  <c r="A959" i="10"/>
  <c r="F958" i="10"/>
  <c r="E958" i="10"/>
  <c r="D958" i="10"/>
  <c r="C958" i="10"/>
  <c r="B958" i="10"/>
  <c r="A958" i="10"/>
  <c r="F957" i="10"/>
  <c r="E957" i="10"/>
  <c r="D957" i="10"/>
  <c r="C957" i="10"/>
  <c r="B957" i="10"/>
  <c r="A957" i="10"/>
  <c r="F956" i="10"/>
  <c r="E956" i="10"/>
  <c r="D956" i="10"/>
  <c r="C956" i="10"/>
  <c r="B956" i="10"/>
  <c r="A956" i="10"/>
  <c r="F955" i="10"/>
  <c r="E955" i="10"/>
  <c r="D955" i="10"/>
  <c r="C955" i="10"/>
  <c r="B955" i="10"/>
  <c r="A955" i="10"/>
  <c r="F954" i="10"/>
  <c r="E954" i="10"/>
  <c r="D954" i="10"/>
  <c r="C954" i="10"/>
  <c r="B954" i="10"/>
  <c r="A954" i="10"/>
  <c r="F953" i="10"/>
  <c r="E953" i="10"/>
  <c r="D953" i="10"/>
  <c r="C953" i="10"/>
  <c r="B953" i="10"/>
  <c r="A953" i="10"/>
  <c r="F952" i="10"/>
  <c r="E952" i="10"/>
  <c r="D952" i="10"/>
  <c r="C952" i="10"/>
  <c r="B952" i="10"/>
  <c r="A952" i="10"/>
  <c r="F951" i="10"/>
  <c r="E951" i="10"/>
  <c r="D951" i="10"/>
  <c r="C951" i="10"/>
  <c r="B951" i="10"/>
  <c r="A951" i="10"/>
  <c r="F950" i="10"/>
  <c r="E950" i="10"/>
  <c r="D950" i="10"/>
  <c r="C950" i="10"/>
  <c r="B950" i="10"/>
  <c r="A950" i="10"/>
  <c r="F949" i="10"/>
  <c r="E949" i="10"/>
  <c r="D949" i="10"/>
  <c r="C949" i="10"/>
  <c r="B949" i="10"/>
  <c r="A949" i="10"/>
  <c r="F948" i="10"/>
  <c r="E948" i="10"/>
  <c r="D948" i="10"/>
  <c r="C948" i="10"/>
  <c r="B948" i="10"/>
  <c r="A948" i="10"/>
  <c r="F947" i="10"/>
  <c r="E947" i="10"/>
  <c r="D947" i="10"/>
  <c r="C947" i="10"/>
  <c r="B947" i="10"/>
  <c r="A947" i="10"/>
  <c r="F946" i="10"/>
  <c r="E946" i="10"/>
  <c r="D946" i="10"/>
  <c r="C946" i="10"/>
  <c r="B946" i="10"/>
  <c r="A946" i="10"/>
  <c r="F945" i="10"/>
  <c r="E945" i="10"/>
  <c r="D945" i="10"/>
  <c r="C945" i="10"/>
  <c r="B945" i="10"/>
  <c r="A945" i="10"/>
  <c r="F944" i="10"/>
  <c r="E944" i="10"/>
  <c r="D944" i="10"/>
  <c r="C944" i="10"/>
  <c r="B944" i="10"/>
  <c r="A944" i="10"/>
  <c r="F943" i="10"/>
  <c r="E943" i="10"/>
  <c r="D943" i="10"/>
  <c r="C943" i="10"/>
  <c r="B943" i="10"/>
  <c r="A943" i="10"/>
  <c r="F942" i="10"/>
  <c r="E942" i="10"/>
  <c r="D942" i="10"/>
  <c r="C942" i="10"/>
  <c r="B942" i="10"/>
  <c r="A942" i="10"/>
  <c r="F941" i="10"/>
  <c r="E941" i="10"/>
  <c r="D941" i="10"/>
  <c r="C941" i="10"/>
  <c r="B941" i="10"/>
  <c r="A941" i="10"/>
  <c r="F940" i="10"/>
  <c r="E940" i="10"/>
  <c r="D940" i="10"/>
  <c r="C940" i="10"/>
  <c r="B940" i="10"/>
  <c r="A940" i="10"/>
  <c r="F939" i="10"/>
  <c r="E939" i="10"/>
  <c r="D939" i="10"/>
  <c r="C939" i="10"/>
  <c r="B939" i="10"/>
  <c r="A939" i="10"/>
  <c r="F938" i="10"/>
  <c r="E938" i="10"/>
  <c r="D938" i="10"/>
  <c r="C938" i="10"/>
  <c r="B938" i="10"/>
  <c r="A938" i="10"/>
  <c r="F937" i="10"/>
  <c r="E937" i="10"/>
  <c r="D937" i="10"/>
  <c r="C937" i="10"/>
  <c r="B937" i="10"/>
  <c r="A937" i="10"/>
  <c r="F936" i="10"/>
  <c r="E936" i="10"/>
  <c r="D936" i="10"/>
  <c r="C936" i="10"/>
  <c r="B936" i="10"/>
  <c r="A936" i="10"/>
  <c r="F935" i="10"/>
  <c r="E935" i="10"/>
  <c r="D935" i="10"/>
  <c r="C935" i="10"/>
  <c r="B935" i="10"/>
  <c r="A935" i="10"/>
  <c r="F934" i="10"/>
  <c r="E934" i="10"/>
  <c r="D934" i="10"/>
  <c r="C934" i="10"/>
  <c r="B934" i="10"/>
  <c r="A934" i="10"/>
  <c r="F933" i="10"/>
  <c r="E933" i="10"/>
  <c r="D933" i="10"/>
  <c r="C933" i="10"/>
  <c r="B933" i="10"/>
  <c r="A933" i="10"/>
  <c r="F932" i="10"/>
  <c r="E932" i="10"/>
  <c r="D932" i="10"/>
  <c r="C932" i="10"/>
  <c r="B932" i="10"/>
  <c r="A932" i="10"/>
  <c r="F931" i="10"/>
  <c r="E931" i="10"/>
  <c r="D931" i="10"/>
  <c r="C931" i="10"/>
  <c r="B931" i="10"/>
  <c r="A931" i="10"/>
  <c r="F930" i="10"/>
  <c r="E930" i="10"/>
  <c r="D930" i="10"/>
  <c r="C930" i="10"/>
  <c r="B930" i="10"/>
  <c r="A930" i="10"/>
  <c r="F929" i="10"/>
  <c r="E929" i="10"/>
  <c r="D929" i="10"/>
  <c r="C929" i="10"/>
  <c r="B929" i="10"/>
  <c r="A929" i="10"/>
  <c r="F928" i="10"/>
  <c r="E928" i="10"/>
  <c r="D928" i="10"/>
  <c r="C928" i="10"/>
  <c r="B928" i="10"/>
  <c r="A928" i="10"/>
  <c r="F927" i="10"/>
  <c r="E927" i="10"/>
  <c r="D927" i="10"/>
  <c r="C927" i="10"/>
  <c r="B927" i="10"/>
  <c r="A927" i="10"/>
  <c r="F926" i="10"/>
  <c r="E926" i="10"/>
  <c r="D926" i="10"/>
  <c r="C926" i="10"/>
  <c r="B926" i="10"/>
  <c r="A926" i="10"/>
  <c r="F925" i="10"/>
  <c r="E925" i="10"/>
  <c r="D925" i="10"/>
  <c r="C925" i="10"/>
  <c r="B925" i="10"/>
  <c r="A925" i="10"/>
  <c r="F924" i="10"/>
  <c r="E924" i="10"/>
  <c r="D924" i="10"/>
  <c r="C924" i="10"/>
  <c r="B924" i="10"/>
  <c r="A924" i="10"/>
  <c r="F923" i="10"/>
  <c r="E923" i="10"/>
  <c r="D923" i="10"/>
  <c r="C923" i="10"/>
  <c r="B923" i="10"/>
  <c r="A923" i="10"/>
  <c r="F922" i="10"/>
  <c r="E922" i="10"/>
  <c r="D922" i="10"/>
  <c r="C922" i="10"/>
  <c r="B922" i="10"/>
  <c r="A922" i="10"/>
  <c r="F921" i="10"/>
  <c r="E921" i="10"/>
  <c r="D921" i="10"/>
  <c r="C921" i="10"/>
  <c r="B921" i="10"/>
  <c r="A921" i="10"/>
  <c r="F920" i="10"/>
  <c r="E920" i="10"/>
  <c r="D920" i="10"/>
  <c r="C920" i="10"/>
  <c r="B920" i="10"/>
  <c r="A920" i="10"/>
  <c r="F919" i="10"/>
  <c r="E919" i="10"/>
  <c r="D919" i="10"/>
  <c r="C919" i="10"/>
  <c r="B919" i="10"/>
  <c r="A919" i="10"/>
  <c r="F918" i="10"/>
  <c r="E918" i="10"/>
  <c r="D918" i="10"/>
  <c r="C918" i="10"/>
  <c r="B918" i="10"/>
  <c r="A918" i="10"/>
  <c r="F917" i="10"/>
  <c r="E917" i="10"/>
  <c r="D917" i="10"/>
  <c r="C917" i="10"/>
  <c r="B917" i="10"/>
  <c r="A917" i="10"/>
  <c r="F916" i="10"/>
  <c r="E916" i="10"/>
  <c r="D916" i="10"/>
  <c r="C916" i="10"/>
  <c r="B916" i="10"/>
  <c r="A916" i="10"/>
  <c r="F915" i="10"/>
  <c r="E915" i="10"/>
  <c r="D915" i="10"/>
  <c r="C915" i="10"/>
  <c r="B915" i="10"/>
  <c r="A915" i="10"/>
  <c r="F914" i="10"/>
  <c r="E914" i="10"/>
  <c r="D914" i="10"/>
  <c r="C914" i="10"/>
  <c r="B914" i="10"/>
  <c r="A914" i="10"/>
  <c r="F913" i="10"/>
  <c r="E913" i="10"/>
  <c r="D913" i="10"/>
  <c r="C913" i="10"/>
  <c r="B913" i="10"/>
  <c r="A913" i="10"/>
  <c r="F912" i="10"/>
  <c r="E912" i="10"/>
  <c r="D912" i="10"/>
  <c r="C912" i="10"/>
  <c r="B912" i="10"/>
  <c r="A912" i="10"/>
  <c r="F911" i="10"/>
  <c r="E911" i="10"/>
  <c r="D911" i="10"/>
  <c r="C911" i="10"/>
  <c r="B911" i="10"/>
  <c r="A911" i="10"/>
  <c r="F910" i="10"/>
  <c r="E910" i="10"/>
  <c r="D910" i="10"/>
  <c r="C910" i="10"/>
  <c r="B910" i="10"/>
  <c r="A910" i="10"/>
  <c r="F909" i="10"/>
  <c r="E909" i="10"/>
  <c r="D909" i="10"/>
  <c r="C909" i="10"/>
  <c r="B909" i="10"/>
  <c r="A909" i="10"/>
  <c r="F908" i="10"/>
  <c r="E908" i="10"/>
  <c r="D908" i="10"/>
  <c r="C908" i="10"/>
  <c r="B908" i="10"/>
  <c r="A908" i="10"/>
  <c r="F907" i="10"/>
  <c r="E907" i="10"/>
  <c r="D907" i="10"/>
  <c r="C907" i="10"/>
  <c r="B907" i="10"/>
  <c r="A907" i="10"/>
  <c r="F906" i="10"/>
  <c r="E906" i="10"/>
  <c r="D906" i="10"/>
  <c r="C906" i="10"/>
  <c r="B906" i="10"/>
  <c r="A906" i="10"/>
  <c r="F905" i="10"/>
  <c r="E905" i="10"/>
  <c r="D905" i="10"/>
  <c r="C905" i="10"/>
  <c r="B905" i="10"/>
  <c r="A905" i="10"/>
  <c r="F904" i="10"/>
  <c r="E904" i="10"/>
  <c r="D904" i="10"/>
  <c r="C904" i="10"/>
  <c r="B904" i="10"/>
  <c r="A904" i="10"/>
  <c r="F903" i="10"/>
  <c r="E903" i="10"/>
  <c r="D903" i="10"/>
  <c r="C903" i="10"/>
  <c r="B903" i="10"/>
  <c r="A903" i="10"/>
  <c r="F902" i="10"/>
  <c r="E902" i="10"/>
  <c r="D902" i="10"/>
  <c r="C902" i="10"/>
  <c r="B902" i="10"/>
  <c r="A902" i="10"/>
  <c r="F901" i="10"/>
  <c r="E901" i="10"/>
  <c r="D901" i="10"/>
  <c r="C901" i="10"/>
  <c r="B901" i="10"/>
  <c r="A901" i="10"/>
  <c r="F900" i="10"/>
  <c r="E900" i="10"/>
  <c r="D900" i="10"/>
  <c r="C900" i="10"/>
  <c r="B900" i="10"/>
  <c r="A900" i="10"/>
  <c r="F899" i="10"/>
  <c r="E899" i="10"/>
  <c r="D899" i="10"/>
  <c r="C899" i="10"/>
  <c r="B899" i="10"/>
  <c r="A899" i="10"/>
  <c r="F898" i="10"/>
  <c r="E898" i="10"/>
  <c r="D898" i="10"/>
  <c r="C898" i="10"/>
  <c r="B898" i="10"/>
  <c r="A898" i="10"/>
  <c r="F897" i="10"/>
  <c r="E897" i="10"/>
  <c r="D897" i="10"/>
  <c r="C897" i="10"/>
  <c r="B897" i="10"/>
  <c r="A897" i="10"/>
  <c r="F896" i="10"/>
  <c r="E896" i="10"/>
  <c r="D896" i="10"/>
  <c r="C896" i="10"/>
  <c r="B896" i="10"/>
  <c r="A896" i="10"/>
  <c r="F895" i="10"/>
  <c r="E895" i="10"/>
  <c r="D895" i="10"/>
  <c r="C895" i="10"/>
  <c r="B895" i="10"/>
  <c r="A895" i="10"/>
  <c r="F894" i="10"/>
  <c r="E894" i="10"/>
  <c r="D894" i="10"/>
  <c r="C894" i="10"/>
  <c r="B894" i="10"/>
  <c r="A894" i="10"/>
  <c r="F893" i="10"/>
  <c r="E893" i="10"/>
  <c r="D893" i="10"/>
  <c r="C893" i="10"/>
  <c r="B893" i="10"/>
  <c r="A893" i="10"/>
  <c r="F892" i="10"/>
  <c r="E892" i="10"/>
  <c r="D892" i="10"/>
  <c r="C892" i="10"/>
  <c r="B892" i="10"/>
  <c r="A892" i="10"/>
  <c r="F891" i="10"/>
  <c r="E891" i="10"/>
  <c r="D891" i="10"/>
  <c r="C891" i="10"/>
  <c r="B891" i="10"/>
  <c r="A891" i="10"/>
  <c r="F890" i="10"/>
  <c r="E890" i="10"/>
  <c r="D890" i="10"/>
  <c r="C890" i="10"/>
  <c r="B890" i="10"/>
  <c r="A890" i="10"/>
  <c r="F889" i="10"/>
  <c r="E889" i="10"/>
  <c r="D889" i="10"/>
  <c r="C889" i="10"/>
  <c r="B889" i="10"/>
  <c r="A889" i="10"/>
  <c r="F888" i="10"/>
  <c r="E888" i="10"/>
  <c r="D888" i="10"/>
  <c r="C888" i="10"/>
  <c r="B888" i="10"/>
  <c r="A888" i="10"/>
  <c r="F887" i="10"/>
  <c r="E887" i="10"/>
  <c r="D887" i="10"/>
  <c r="C887" i="10"/>
  <c r="B887" i="10"/>
  <c r="A887" i="10"/>
  <c r="F886" i="10"/>
  <c r="E886" i="10"/>
  <c r="D886" i="10"/>
  <c r="C886" i="10"/>
  <c r="B886" i="10"/>
  <c r="A886" i="10"/>
  <c r="F885" i="10"/>
  <c r="EG899" i="1" s="1"/>
  <c r="EH899" i="1" s="1"/>
  <c r="E885" i="10"/>
  <c r="DI899" i="1" s="1"/>
  <c r="DJ899" i="1" s="1"/>
  <c r="D885" i="10"/>
  <c r="CK899" i="1" s="1"/>
  <c r="CL899" i="1" s="1"/>
  <c r="C885" i="10"/>
  <c r="BM899" i="1" s="1"/>
  <c r="BN899" i="1" s="1"/>
  <c r="B885" i="10"/>
  <c r="AO899" i="1" s="1"/>
  <c r="AP899" i="1" s="1"/>
  <c r="A885" i="10"/>
  <c r="Q899" i="1" s="1"/>
  <c r="R899" i="1" s="1"/>
  <c r="F884" i="10"/>
  <c r="EG898" i="1" s="1"/>
  <c r="EH898" i="1" s="1"/>
  <c r="E884" i="10"/>
  <c r="DI898" i="1" s="1"/>
  <c r="DJ898" i="1" s="1"/>
  <c r="D884" i="10"/>
  <c r="CK898" i="1" s="1"/>
  <c r="CL898" i="1" s="1"/>
  <c r="C884" i="10"/>
  <c r="BM898" i="1" s="1"/>
  <c r="BN898" i="1" s="1"/>
  <c r="B884" i="10"/>
  <c r="AO898" i="1" s="1"/>
  <c r="AP898" i="1" s="1"/>
  <c r="A884" i="10"/>
  <c r="Q898" i="1" s="1"/>
  <c r="R898" i="1" s="1"/>
  <c r="F883" i="10"/>
  <c r="EG897" i="1" s="1"/>
  <c r="EH897" i="1" s="1"/>
  <c r="E883" i="10"/>
  <c r="DI897" i="1" s="1"/>
  <c r="DJ897" i="1" s="1"/>
  <c r="D883" i="10"/>
  <c r="CK897" i="1" s="1"/>
  <c r="CL897" i="1" s="1"/>
  <c r="C883" i="10"/>
  <c r="BM897" i="1" s="1"/>
  <c r="BN897" i="1" s="1"/>
  <c r="B883" i="10"/>
  <c r="AO897" i="1" s="1"/>
  <c r="AP897" i="1" s="1"/>
  <c r="A883" i="10"/>
  <c r="Q897" i="1" s="1"/>
  <c r="R897" i="1" s="1"/>
  <c r="F882" i="10"/>
  <c r="EG896" i="1" s="1"/>
  <c r="EH896" i="1" s="1"/>
  <c r="E882" i="10"/>
  <c r="DI896" i="1" s="1"/>
  <c r="DJ896" i="1" s="1"/>
  <c r="D882" i="10"/>
  <c r="CK896" i="1" s="1"/>
  <c r="CL896" i="1" s="1"/>
  <c r="C882" i="10"/>
  <c r="BM896" i="1" s="1"/>
  <c r="BN896" i="1" s="1"/>
  <c r="B882" i="10"/>
  <c r="AO896" i="1" s="1"/>
  <c r="AP896" i="1" s="1"/>
  <c r="A882" i="10"/>
  <c r="Q896" i="1" s="1"/>
  <c r="R896" i="1" s="1"/>
  <c r="F881" i="10"/>
  <c r="EG895" i="1" s="1"/>
  <c r="EH895" i="1" s="1"/>
  <c r="E881" i="10"/>
  <c r="DI895" i="1" s="1"/>
  <c r="DJ895" i="1" s="1"/>
  <c r="D881" i="10"/>
  <c r="CK895" i="1" s="1"/>
  <c r="CL895" i="1" s="1"/>
  <c r="C881" i="10"/>
  <c r="BM895" i="1" s="1"/>
  <c r="BN895" i="1" s="1"/>
  <c r="B881" i="10"/>
  <c r="AO895" i="1" s="1"/>
  <c r="AP895" i="1" s="1"/>
  <c r="A881" i="10"/>
  <c r="Q895" i="1" s="1"/>
  <c r="R895" i="1" s="1"/>
  <c r="F880" i="10"/>
  <c r="EG894" i="1" s="1"/>
  <c r="EH894" i="1" s="1"/>
  <c r="E880" i="10"/>
  <c r="DI894" i="1" s="1"/>
  <c r="DJ894" i="1" s="1"/>
  <c r="D880" i="10"/>
  <c r="CK894" i="1" s="1"/>
  <c r="CL894" i="1" s="1"/>
  <c r="C880" i="10"/>
  <c r="BM894" i="1" s="1"/>
  <c r="BN894" i="1" s="1"/>
  <c r="B880" i="10"/>
  <c r="AO894" i="1" s="1"/>
  <c r="AP894" i="1" s="1"/>
  <c r="A880" i="10"/>
  <c r="Q894" i="1" s="1"/>
  <c r="R894" i="1" s="1"/>
  <c r="F879" i="10"/>
  <c r="EG893" i="1" s="1"/>
  <c r="EH893" i="1" s="1"/>
  <c r="E879" i="10"/>
  <c r="DI893" i="1" s="1"/>
  <c r="DJ893" i="1" s="1"/>
  <c r="D879" i="10"/>
  <c r="CK893" i="1" s="1"/>
  <c r="CL893" i="1" s="1"/>
  <c r="C879" i="10"/>
  <c r="BM893" i="1" s="1"/>
  <c r="BN893" i="1" s="1"/>
  <c r="B879" i="10"/>
  <c r="AO893" i="1" s="1"/>
  <c r="AP893" i="1" s="1"/>
  <c r="A879" i="10"/>
  <c r="Q893" i="1" s="1"/>
  <c r="R893" i="1" s="1"/>
  <c r="F878" i="10"/>
  <c r="EG892" i="1" s="1"/>
  <c r="EH892" i="1" s="1"/>
  <c r="E878" i="10"/>
  <c r="DI892" i="1" s="1"/>
  <c r="DJ892" i="1" s="1"/>
  <c r="D878" i="10"/>
  <c r="CK892" i="1" s="1"/>
  <c r="CL892" i="1" s="1"/>
  <c r="C878" i="10"/>
  <c r="BM892" i="1" s="1"/>
  <c r="BN892" i="1" s="1"/>
  <c r="B878" i="10"/>
  <c r="AO892" i="1" s="1"/>
  <c r="AP892" i="1" s="1"/>
  <c r="A878" i="10"/>
  <c r="Q892" i="1" s="1"/>
  <c r="R892" i="1" s="1"/>
  <c r="F877" i="10"/>
  <c r="EG891" i="1" s="1"/>
  <c r="EH891" i="1" s="1"/>
  <c r="E877" i="10"/>
  <c r="DI891" i="1" s="1"/>
  <c r="DJ891" i="1" s="1"/>
  <c r="D877" i="10"/>
  <c r="CK891" i="1" s="1"/>
  <c r="CL891" i="1" s="1"/>
  <c r="C877" i="10"/>
  <c r="BM891" i="1" s="1"/>
  <c r="BN891" i="1" s="1"/>
  <c r="B877" i="10"/>
  <c r="AO891" i="1" s="1"/>
  <c r="AP891" i="1" s="1"/>
  <c r="A877" i="10"/>
  <c r="Q891" i="1" s="1"/>
  <c r="R891" i="1" s="1"/>
  <c r="F876" i="10"/>
  <c r="EG890" i="1" s="1"/>
  <c r="EH890" i="1" s="1"/>
  <c r="E876" i="10"/>
  <c r="DI890" i="1" s="1"/>
  <c r="DJ890" i="1" s="1"/>
  <c r="D876" i="10"/>
  <c r="CK890" i="1" s="1"/>
  <c r="CL890" i="1" s="1"/>
  <c r="C876" i="10"/>
  <c r="BM890" i="1" s="1"/>
  <c r="BN890" i="1" s="1"/>
  <c r="B876" i="10"/>
  <c r="AO890" i="1" s="1"/>
  <c r="AP890" i="1" s="1"/>
  <c r="A876" i="10"/>
  <c r="Q890" i="1" s="1"/>
  <c r="R890" i="1" s="1"/>
  <c r="F875" i="10"/>
  <c r="EG889" i="1" s="1"/>
  <c r="EH889" i="1" s="1"/>
  <c r="E875" i="10"/>
  <c r="DI889" i="1" s="1"/>
  <c r="DJ889" i="1" s="1"/>
  <c r="D875" i="10"/>
  <c r="CK889" i="1" s="1"/>
  <c r="CL889" i="1" s="1"/>
  <c r="C875" i="10"/>
  <c r="BM889" i="1" s="1"/>
  <c r="BN889" i="1" s="1"/>
  <c r="B875" i="10"/>
  <c r="AO889" i="1" s="1"/>
  <c r="AP889" i="1" s="1"/>
  <c r="A875" i="10"/>
  <c r="Q889" i="1" s="1"/>
  <c r="R889" i="1" s="1"/>
  <c r="F874" i="10"/>
  <c r="EG888" i="1" s="1"/>
  <c r="EH888" i="1" s="1"/>
  <c r="E874" i="10"/>
  <c r="DI888" i="1" s="1"/>
  <c r="DJ888" i="1" s="1"/>
  <c r="D874" i="10"/>
  <c r="CK888" i="1" s="1"/>
  <c r="CL888" i="1" s="1"/>
  <c r="C874" i="10"/>
  <c r="BM888" i="1" s="1"/>
  <c r="BN888" i="1" s="1"/>
  <c r="B874" i="10"/>
  <c r="AO888" i="1" s="1"/>
  <c r="AP888" i="1" s="1"/>
  <c r="A874" i="10"/>
  <c r="Q888" i="1" s="1"/>
  <c r="R888" i="1" s="1"/>
  <c r="F873" i="10"/>
  <c r="EG887" i="1" s="1"/>
  <c r="EH887" i="1" s="1"/>
  <c r="E873" i="10"/>
  <c r="DI887" i="1" s="1"/>
  <c r="DJ887" i="1" s="1"/>
  <c r="D873" i="10"/>
  <c r="CK887" i="1" s="1"/>
  <c r="CL887" i="1" s="1"/>
  <c r="C873" i="10"/>
  <c r="BM887" i="1" s="1"/>
  <c r="BN887" i="1" s="1"/>
  <c r="B873" i="10"/>
  <c r="AO887" i="1" s="1"/>
  <c r="AP887" i="1" s="1"/>
  <c r="A873" i="10"/>
  <c r="Q887" i="1" s="1"/>
  <c r="R887" i="1" s="1"/>
  <c r="F872" i="10"/>
  <c r="EG886" i="1" s="1"/>
  <c r="EH886" i="1" s="1"/>
  <c r="E872" i="10"/>
  <c r="DI886" i="1" s="1"/>
  <c r="DJ886" i="1" s="1"/>
  <c r="D872" i="10"/>
  <c r="CK886" i="1" s="1"/>
  <c r="CL886" i="1" s="1"/>
  <c r="C872" i="10"/>
  <c r="BM886" i="1" s="1"/>
  <c r="BN886" i="1" s="1"/>
  <c r="B872" i="10"/>
  <c r="AO886" i="1" s="1"/>
  <c r="AP886" i="1" s="1"/>
  <c r="A872" i="10"/>
  <c r="Q886" i="1" s="1"/>
  <c r="R886" i="1" s="1"/>
  <c r="F871" i="10"/>
  <c r="EG885" i="1" s="1"/>
  <c r="EH885" i="1" s="1"/>
  <c r="E871" i="10"/>
  <c r="DI885" i="1" s="1"/>
  <c r="DJ885" i="1" s="1"/>
  <c r="D871" i="10"/>
  <c r="CK885" i="1" s="1"/>
  <c r="CL885" i="1" s="1"/>
  <c r="C871" i="10"/>
  <c r="BM885" i="1" s="1"/>
  <c r="BN885" i="1" s="1"/>
  <c r="B871" i="10"/>
  <c r="AO885" i="1" s="1"/>
  <c r="AP885" i="1" s="1"/>
  <c r="A871" i="10"/>
  <c r="Q885" i="1" s="1"/>
  <c r="R885" i="1" s="1"/>
  <c r="F870" i="10"/>
  <c r="EG884" i="1" s="1"/>
  <c r="EH884" i="1" s="1"/>
  <c r="E870" i="10"/>
  <c r="DI884" i="1" s="1"/>
  <c r="DJ884" i="1" s="1"/>
  <c r="D870" i="10"/>
  <c r="CK884" i="1" s="1"/>
  <c r="CL884" i="1" s="1"/>
  <c r="C870" i="10"/>
  <c r="BM884" i="1" s="1"/>
  <c r="BN884" i="1" s="1"/>
  <c r="B870" i="10"/>
  <c r="AO884" i="1" s="1"/>
  <c r="AP884" i="1" s="1"/>
  <c r="A870" i="10"/>
  <c r="Q884" i="1" s="1"/>
  <c r="R884" i="1" s="1"/>
  <c r="F869" i="10"/>
  <c r="EG883" i="1" s="1"/>
  <c r="EH883" i="1" s="1"/>
  <c r="E869" i="10"/>
  <c r="DI883" i="1" s="1"/>
  <c r="DJ883" i="1" s="1"/>
  <c r="D869" i="10"/>
  <c r="CK883" i="1" s="1"/>
  <c r="CL883" i="1" s="1"/>
  <c r="C869" i="10"/>
  <c r="BM883" i="1" s="1"/>
  <c r="BN883" i="1" s="1"/>
  <c r="B869" i="10"/>
  <c r="AO883" i="1" s="1"/>
  <c r="AP883" i="1" s="1"/>
  <c r="A869" i="10"/>
  <c r="Q883" i="1" s="1"/>
  <c r="R883" i="1" s="1"/>
  <c r="F868" i="10"/>
  <c r="EG882" i="1" s="1"/>
  <c r="EH882" i="1" s="1"/>
  <c r="E868" i="10"/>
  <c r="DI882" i="1" s="1"/>
  <c r="DJ882" i="1" s="1"/>
  <c r="D868" i="10"/>
  <c r="CK882" i="1" s="1"/>
  <c r="CL882" i="1" s="1"/>
  <c r="C868" i="10"/>
  <c r="BM882" i="1" s="1"/>
  <c r="BN882" i="1" s="1"/>
  <c r="B868" i="10"/>
  <c r="AO882" i="1" s="1"/>
  <c r="AP882" i="1" s="1"/>
  <c r="A868" i="10"/>
  <c r="Q882" i="1" s="1"/>
  <c r="R882" i="1" s="1"/>
  <c r="F867" i="10"/>
  <c r="EG881" i="1" s="1"/>
  <c r="EH881" i="1" s="1"/>
  <c r="E867" i="10"/>
  <c r="DI881" i="1" s="1"/>
  <c r="DJ881" i="1" s="1"/>
  <c r="D867" i="10"/>
  <c r="CK881" i="1" s="1"/>
  <c r="CL881" i="1" s="1"/>
  <c r="C867" i="10"/>
  <c r="BM881" i="1" s="1"/>
  <c r="BN881" i="1" s="1"/>
  <c r="B867" i="10"/>
  <c r="AO881" i="1" s="1"/>
  <c r="AP881" i="1" s="1"/>
  <c r="A867" i="10"/>
  <c r="Q881" i="1" s="1"/>
  <c r="R881" i="1" s="1"/>
  <c r="F866" i="10"/>
  <c r="EG880" i="1" s="1"/>
  <c r="EH880" i="1" s="1"/>
  <c r="E866" i="10"/>
  <c r="DI880" i="1" s="1"/>
  <c r="DJ880" i="1" s="1"/>
  <c r="D866" i="10"/>
  <c r="CK880" i="1" s="1"/>
  <c r="CL880" i="1" s="1"/>
  <c r="C866" i="10"/>
  <c r="BM880" i="1" s="1"/>
  <c r="BN880" i="1" s="1"/>
  <c r="B866" i="10"/>
  <c r="AO880" i="1" s="1"/>
  <c r="AP880" i="1" s="1"/>
  <c r="A866" i="10"/>
  <c r="Q880" i="1" s="1"/>
  <c r="R880" i="1" s="1"/>
  <c r="F865" i="10"/>
  <c r="EG879" i="1" s="1"/>
  <c r="EH879" i="1" s="1"/>
  <c r="E865" i="10"/>
  <c r="DI879" i="1" s="1"/>
  <c r="DJ879" i="1" s="1"/>
  <c r="D865" i="10"/>
  <c r="CK879" i="1" s="1"/>
  <c r="CL879" i="1" s="1"/>
  <c r="C865" i="10"/>
  <c r="BM879" i="1" s="1"/>
  <c r="BN879" i="1" s="1"/>
  <c r="B865" i="10"/>
  <c r="AO879" i="1" s="1"/>
  <c r="AP879" i="1" s="1"/>
  <c r="A865" i="10"/>
  <c r="Q879" i="1" s="1"/>
  <c r="R879" i="1" s="1"/>
  <c r="F864" i="10"/>
  <c r="EG878" i="1" s="1"/>
  <c r="EH878" i="1" s="1"/>
  <c r="E864" i="10"/>
  <c r="DI878" i="1" s="1"/>
  <c r="DJ878" i="1" s="1"/>
  <c r="D864" i="10"/>
  <c r="CK878" i="1" s="1"/>
  <c r="CL878" i="1" s="1"/>
  <c r="C864" i="10"/>
  <c r="BM878" i="1" s="1"/>
  <c r="BN878" i="1" s="1"/>
  <c r="B864" i="10"/>
  <c r="AO878" i="1" s="1"/>
  <c r="AP878" i="1" s="1"/>
  <c r="A864" i="10"/>
  <c r="Q878" i="1" s="1"/>
  <c r="R878" i="1" s="1"/>
  <c r="F863" i="10"/>
  <c r="EG877" i="1" s="1"/>
  <c r="EH877" i="1" s="1"/>
  <c r="E863" i="10"/>
  <c r="DI877" i="1" s="1"/>
  <c r="DJ877" i="1" s="1"/>
  <c r="D863" i="10"/>
  <c r="CK877" i="1" s="1"/>
  <c r="CL877" i="1" s="1"/>
  <c r="C863" i="10"/>
  <c r="BM877" i="1" s="1"/>
  <c r="BN877" i="1" s="1"/>
  <c r="B863" i="10"/>
  <c r="AO877" i="1" s="1"/>
  <c r="AP877" i="1" s="1"/>
  <c r="A863" i="10"/>
  <c r="Q877" i="1" s="1"/>
  <c r="R877" i="1" s="1"/>
  <c r="F862" i="10"/>
  <c r="EG876" i="1" s="1"/>
  <c r="EH876" i="1" s="1"/>
  <c r="E862" i="10"/>
  <c r="DI876" i="1" s="1"/>
  <c r="DJ876" i="1" s="1"/>
  <c r="D862" i="10"/>
  <c r="CK876" i="1" s="1"/>
  <c r="CL876" i="1" s="1"/>
  <c r="C862" i="10"/>
  <c r="BM876" i="1" s="1"/>
  <c r="BN876" i="1" s="1"/>
  <c r="B862" i="10"/>
  <c r="AO876" i="1" s="1"/>
  <c r="AP876" i="1" s="1"/>
  <c r="A862" i="10"/>
  <c r="Q876" i="1" s="1"/>
  <c r="R876" i="1" s="1"/>
  <c r="F861" i="10"/>
  <c r="EG875" i="1" s="1"/>
  <c r="EH875" i="1" s="1"/>
  <c r="E861" i="10"/>
  <c r="DI875" i="1" s="1"/>
  <c r="DJ875" i="1" s="1"/>
  <c r="D861" i="10"/>
  <c r="CK875" i="1" s="1"/>
  <c r="CL875" i="1" s="1"/>
  <c r="C861" i="10"/>
  <c r="BM875" i="1" s="1"/>
  <c r="BN875" i="1" s="1"/>
  <c r="B861" i="10"/>
  <c r="AO875" i="1" s="1"/>
  <c r="AP875" i="1" s="1"/>
  <c r="A861" i="10"/>
  <c r="Q875" i="1" s="1"/>
  <c r="R875" i="1" s="1"/>
  <c r="F860" i="10"/>
  <c r="EG874" i="1" s="1"/>
  <c r="EH874" i="1" s="1"/>
  <c r="E860" i="10"/>
  <c r="DI874" i="1" s="1"/>
  <c r="DJ874" i="1" s="1"/>
  <c r="D860" i="10"/>
  <c r="CK874" i="1" s="1"/>
  <c r="CL874" i="1" s="1"/>
  <c r="C860" i="10"/>
  <c r="BM874" i="1" s="1"/>
  <c r="BN874" i="1" s="1"/>
  <c r="B860" i="10"/>
  <c r="AO874" i="1" s="1"/>
  <c r="AP874" i="1" s="1"/>
  <c r="A860" i="10"/>
  <c r="Q874" i="1" s="1"/>
  <c r="R874" i="1" s="1"/>
  <c r="F859" i="10"/>
  <c r="EG873" i="1" s="1"/>
  <c r="EH873" i="1" s="1"/>
  <c r="E859" i="10"/>
  <c r="DI873" i="1" s="1"/>
  <c r="DJ873" i="1" s="1"/>
  <c r="D859" i="10"/>
  <c r="CK873" i="1" s="1"/>
  <c r="CL873" i="1" s="1"/>
  <c r="C859" i="10"/>
  <c r="BM873" i="1" s="1"/>
  <c r="BN873" i="1" s="1"/>
  <c r="B859" i="10"/>
  <c r="AO873" i="1" s="1"/>
  <c r="AP873" i="1" s="1"/>
  <c r="A859" i="10"/>
  <c r="Q873" i="1" s="1"/>
  <c r="R873" i="1" s="1"/>
  <c r="F858" i="10"/>
  <c r="EG872" i="1" s="1"/>
  <c r="EH872" i="1" s="1"/>
  <c r="E858" i="10"/>
  <c r="DI872" i="1" s="1"/>
  <c r="DJ872" i="1" s="1"/>
  <c r="D858" i="10"/>
  <c r="CK872" i="1" s="1"/>
  <c r="CL872" i="1" s="1"/>
  <c r="C858" i="10"/>
  <c r="BM872" i="1" s="1"/>
  <c r="BN872" i="1" s="1"/>
  <c r="B858" i="10"/>
  <c r="AO872" i="1" s="1"/>
  <c r="AP872" i="1" s="1"/>
  <c r="A858" i="10"/>
  <c r="Q872" i="1" s="1"/>
  <c r="R872" i="1" s="1"/>
  <c r="F857" i="10"/>
  <c r="EG871" i="1" s="1"/>
  <c r="EH871" i="1" s="1"/>
  <c r="E857" i="10"/>
  <c r="DI871" i="1" s="1"/>
  <c r="DJ871" i="1" s="1"/>
  <c r="D857" i="10"/>
  <c r="CK871" i="1" s="1"/>
  <c r="CL871" i="1" s="1"/>
  <c r="C857" i="10"/>
  <c r="BM871" i="1" s="1"/>
  <c r="BN871" i="1" s="1"/>
  <c r="B857" i="10"/>
  <c r="AO871" i="1" s="1"/>
  <c r="AP871" i="1" s="1"/>
  <c r="A857" i="10"/>
  <c r="Q871" i="1" s="1"/>
  <c r="R871" i="1" s="1"/>
  <c r="F856" i="10"/>
  <c r="EG870" i="1" s="1"/>
  <c r="EH870" i="1" s="1"/>
  <c r="E856" i="10"/>
  <c r="DI870" i="1" s="1"/>
  <c r="DJ870" i="1" s="1"/>
  <c r="D856" i="10"/>
  <c r="CK870" i="1" s="1"/>
  <c r="CL870" i="1" s="1"/>
  <c r="C856" i="10"/>
  <c r="BM870" i="1" s="1"/>
  <c r="BN870" i="1" s="1"/>
  <c r="B856" i="10"/>
  <c r="AO870" i="1" s="1"/>
  <c r="AP870" i="1" s="1"/>
  <c r="A856" i="10"/>
  <c r="Q870" i="1" s="1"/>
  <c r="R870" i="1" s="1"/>
  <c r="F855" i="10"/>
  <c r="EG869" i="1" s="1"/>
  <c r="EH869" i="1" s="1"/>
  <c r="E855" i="10"/>
  <c r="DI869" i="1" s="1"/>
  <c r="DJ869" i="1" s="1"/>
  <c r="D855" i="10"/>
  <c r="CK869" i="1" s="1"/>
  <c r="CL869" i="1" s="1"/>
  <c r="C855" i="10"/>
  <c r="BM869" i="1" s="1"/>
  <c r="BN869" i="1" s="1"/>
  <c r="B855" i="10"/>
  <c r="AO869" i="1" s="1"/>
  <c r="AP869" i="1" s="1"/>
  <c r="A855" i="10"/>
  <c r="Q869" i="1" s="1"/>
  <c r="R869" i="1" s="1"/>
  <c r="F854" i="10"/>
  <c r="EG868" i="1" s="1"/>
  <c r="EH868" i="1" s="1"/>
  <c r="E854" i="10"/>
  <c r="DI868" i="1" s="1"/>
  <c r="DJ868" i="1" s="1"/>
  <c r="D854" i="10"/>
  <c r="CK868" i="1" s="1"/>
  <c r="CL868" i="1" s="1"/>
  <c r="C854" i="10"/>
  <c r="BM868" i="1" s="1"/>
  <c r="BN868" i="1" s="1"/>
  <c r="B854" i="10"/>
  <c r="AO868" i="1" s="1"/>
  <c r="AP868" i="1" s="1"/>
  <c r="A854" i="10"/>
  <c r="Q868" i="1" s="1"/>
  <c r="R868" i="1" s="1"/>
  <c r="F853" i="10"/>
  <c r="EG867" i="1" s="1"/>
  <c r="EH867" i="1" s="1"/>
  <c r="E853" i="10"/>
  <c r="DI867" i="1" s="1"/>
  <c r="DJ867" i="1" s="1"/>
  <c r="D853" i="10"/>
  <c r="CK867" i="1" s="1"/>
  <c r="CL867" i="1" s="1"/>
  <c r="C853" i="10"/>
  <c r="BM867" i="1" s="1"/>
  <c r="BN867" i="1" s="1"/>
  <c r="B853" i="10"/>
  <c r="AO867" i="1" s="1"/>
  <c r="AP867" i="1" s="1"/>
  <c r="A853" i="10"/>
  <c r="Q867" i="1" s="1"/>
  <c r="R867" i="1" s="1"/>
  <c r="F852" i="10"/>
  <c r="EG866" i="1" s="1"/>
  <c r="EH866" i="1" s="1"/>
  <c r="E852" i="10"/>
  <c r="DI866" i="1" s="1"/>
  <c r="DJ866" i="1" s="1"/>
  <c r="D852" i="10"/>
  <c r="CK866" i="1" s="1"/>
  <c r="CL866" i="1" s="1"/>
  <c r="C852" i="10"/>
  <c r="BM866" i="1" s="1"/>
  <c r="BN866" i="1" s="1"/>
  <c r="B852" i="10"/>
  <c r="AO866" i="1" s="1"/>
  <c r="AP866" i="1" s="1"/>
  <c r="A852" i="10"/>
  <c r="Q866" i="1" s="1"/>
  <c r="R866" i="1" s="1"/>
  <c r="F851" i="10"/>
  <c r="EG865" i="1" s="1"/>
  <c r="EH865" i="1" s="1"/>
  <c r="E851" i="10"/>
  <c r="DI865" i="1" s="1"/>
  <c r="DJ865" i="1" s="1"/>
  <c r="D851" i="10"/>
  <c r="CK865" i="1" s="1"/>
  <c r="CL865" i="1" s="1"/>
  <c r="C851" i="10"/>
  <c r="BM865" i="1" s="1"/>
  <c r="BN865" i="1" s="1"/>
  <c r="B851" i="10"/>
  <c r="AO865" i="1" s="1"/>
  <c r="AP865" i="1" s="1"/>
  <c r="A851" i="10"/>
  <c r="Q865" i="1" s="1"/>
  <c r="R865" i="1" s="1"/>
  <c r="F850" i="10"/>
  <c r="EG864" i="1" s="1"/>
  <c r="EH864" i="1" s="1"/>
  <c r="E850" i="10"/>
  <c r="DI864" i="1" s="1"/>
  <c r="DJ864" i="1" s="1"/>
  <c r="D850" i="10"/>
  <c r="CK864" i="1" s="1"/>
  <c r="CL864" i="1" s="1"/>
  <c r="C850" i="10"/>
  <c r="BM864" i="1" s="1"/>
  <c r="BN864" i="1" s="1"/>
  <c r="B850" i="10"/>
  <c r="AO864" i="1" s="1"/>
  <c r="AP864" i="1" s="1"/>
  <c r="A850" i="10"/>
  <c r="Q864" i="1" s="1"/>
  <c r="R864" i="1" s="1"/>
  <c r="F849" i="10"/>
  <c r="EG863" i="1" s="1"/>
  <c r="EH863" i="1" s="1"/>
  <c r="E849" i="10"/>
  <c r="DI863" i="1" s="1"/>
  <c r="DJ863" i="1" s="1"/>
  <c r="D849" i="10"/>
  <c r="CK863" i="1" s="1"/>
  <c r="CL863" i="1" s="1"/>
  <c r="C849" i="10"/>
  <c r="BM863" i="1" s="1"/>
  <c r="BN863" i="1" s="1"/>
  <c r="B849" i="10"/>
  <c r="AO863" i="1" s="1"/>
  <c r="AP863" i="1" s="1"/>
  <c r="A849" i="10"/>
  <c r="Q863" i="1" s="1"/>
  <c r="R863" i="1" s="1"/>
  <c r="F848" i="10"/>
  <c r="EG862" i="1" s="1"/>
  <c r="EH862" i="1" s="1"/>
  <c r="E848" i="10"/>
  <c r="DI862" i="1" s="1"/>
  <c r="DJ862" i="1" s="1"/>
  <c r="D848" i="10"/>
  <c r="CK862" i="1" s="1"/>
  <c r="CL862" i="1" s="1"/>
  <c r="C848" i="10"/>
  <c r="BM862" i="1" s="1"/>
  <c r="BN862" i="1" s="1"/>
  <c r="B848" i="10"/>
  <c r="AO862" i="1" s="1"/>
  <c r="AP862" i="1" s="1"/>
  <c r="A848" i="10"/>
  <c r="Q862" i="1" s="1"/>
  <c r="R862" i="1" s="1"/>
  <c r="F847" i="10"/>
  <c r="EG861" i="1" s="1"/>
  <c r="EH861" i="1" s="1"/>
  <c r="E847" i="10"/>
  <c r="DI861" i="1" s="1"/>
  <c r="DJ861" i="1" s="1"/>
  <c r="D847" i="10"/>
  <c r="CK861" i="1" s="1"/>
  <c r="CL861" i="1" s="1"/>
  <c r="C847" i="10"/>
  <c r="BM861" i="1" s="1"/>
  <c r="BN861" i="1" s="1"/>
  <c r="B847" i="10"/>
  <c r="AO861" i="1" s="1"/>
  <c r="AP861" i="1" s="1"/>
  <c r="A847" i="10"/>
  <c r="Q861" i="1" s="1"/>
  <c r="R861" i="1" s="1"/>
  <c r="F846" i="10"/>
  <c r="EG860" i="1" s="1"/>
  <c r="EH860" i="1" s="1"/>
  <c r="E846" i="10"/>
  <c r="DI860" i="1" s="1"/>
  <c r="DJ860" i="1" s="1"/>
  <c r="D846" i="10"/>
  <c r="CK860" i="1" s="1"/>
  <c r="CL860" i="1" s="1"/>
  <c r="C846" i="10"/>
  <c r="BM860" i="1" s="1"/>
  <c r="BN860" i="1" s="1"/>
  <c r="B846" i="10"/>
  <c r="AO860" i="1" s="1"/>
  <c r="AP860" i="1" s="1"/>
  <c r="A846" i="10"/>
  <c r="Q860" i="1" s="1"/>
  <c r="R860" i="1" s="1"/>
  <c r="F845" i="10"/>
  <c r="EG859" i="1" s="1"/>
  <c r="EH859" i="1" s="1"/>
  <c r="E845" i="10"/>
  <c r="DI859" i="1" s="1"/>
  <c r="DJ859" i="1" s="1"/>
  <c r="D845" i="10"/>
  <c r="CK859" i="1" s="1"/>
  <c r="CL859" i="1" s="1"/>
  <c r="C845" i="10"/>
  <c r="BM859" i="1" s="1"/>
  <c r="BN859" i="1" s="1"/>
  <c r="B845" i="10"/>
  <c r="AO859" i="1" s="1"/>
  <c r="AP859" i="1" s="1"/>
  <c r="A845" i="10"/>
  <c r="Q859" i="1" s="1"/>
  <c r="R859" i="1" s="1"/>
  <c r="F844" i="10"/>
  <c r="EG858" i="1" s="1"/>
  <c r="EH858" i="1" s="1"/>
  <c r="E844" i="10"/>
  <c r="DI858" i="1" s="1"/>
  <c r="DJ858" i="1" s="1"/>
  <c r="D844" i="10"/>
  <c r="CK858" i="1" s="1"/>
  <c r="CL858" i="1" s="1"/>
  <c r="C844" i="10"/>
  <c r="BM858" i="1" s="1"/>
  <c r="BN858" i="1" s="1"/>
  <c r="B844" i="10"/>
  <c r="AO858" i="1" s="1"/>
  <c r="AP858" i="1" s="1"/>
  <c r="A844" i="10"/>
  <c r="Q858" i="1" s="1"/>
  <c r="R858" i="1" s="1"/>
  <c r="F843" i="10"/>
  <c r="EG857" i="1" s="1"/>
  <c r="EH857" i="1" s="1"/>
  <c r="E843" i="10"/>
  <c r="DI857" i="1" s="1"/>
  <c r="DJ857" i="1" s="1"/>
  <c r="D843" i="10"/>
  <c r="CK857" i="1" s="1"/>
  <c r="CL857" i="1" s="1"/>
  <c r="C843" i="10"/>
  <c r="BM857" i="1" s="1"/>
  <c r="BN857" i="1" s="1"/>
  <c r="B843" i="10"/>
  <c r="AO857" i="1" s="1"/>
  <c r="AP857" i="1" s="1"/>
  <c r="A843" i="10"/>
  <c r="Q857" i="1" s="1"/>
  <c r="R857" i="1" s="1"/>
  <c r="F842" i="10"/>
  <c r="EG856" i="1" s="1"/>
  <c r="EH856" i="1" s="1"/>
  <c r="E842" i="10"/>
  <c r="DI856" i="1" s="1"/>
  <c r="DJ856" i="1" s="1"/>
  <c r="D842" i="10"/>
  <c r="CK856" i="1" s="1"/>
  <c r="CL856" i="1" s="1"/>
  <c r="C842" i="10"/>
  <c r="BM856" i="1" s="1"/>
  <c r="BN856" i="1" s="1"/>
  <c r="B842" i="10"/>
  <c r="AO856" i="1" s="1"/>
  <c r="AP856" i="1" s="1"/>
  <c r="A842" i="10"/>
  <c r="Q856" i="1" s="1"/>
  <c r="R856" i="1" s="1"/>
  <c r="F841" i="10"/>
  <c r="EG855" i="1" s="1"/>
  <c r="EH855" i="1" s="1"/>
  <c r="E841" i="10"/>
  <c r="DI855" i="1" s="1"/>
  <c r="DJ855" i="1" s="1"/>
  <c r="D841" i="10"/>
  <c r="CK855" i="1" s="1"/>
  <c r="CL855" i="1" s="1"/>
  <c r="C841" i="10"/>
  <c r="BM855" i="1" s="1"/>
  <c r="BN855" i="1" s="1"/>
  <c r="B841" i="10"/>
  <c r="AO855" i="1" s="1"/>
  <c r="AP855" i="1" s="1"/>
  <c r="A841" i="10"/>
  <c r="Q855" i="1" s="1"/>
  <c r="R855" i="1" s="1"/>
  <c r="F840" i="10"/>
  <c r="EG854" i="1" s="1"/>
  <c r="EH854" i="1" s="1"/>
  <c r="E840" i="10"/>
  <c r="DI854" i="1" s="1"/>
  <c r="DJ854" i="1" s="1"/>
  <c r="D840" i="10"/>
  <c r="CK854" i="1" s="1"/>
  <c r="CL854" i="1" s="1"/>
  <c r="C840" i="10"/>
  <c r="BM854" i="1" s="1"/>
  <c r="BN854" i="1" s="1"/>
  <c r="B840" i="10"/>
  <c r="AO854" i="1" s="1"/>
  <c r="AP854" i="1" s="1"/>
  <c r="A840" i="10"/>
  <c r="Q854" i="1" s="1"/>
  <c r="R854" i="1" s="1"/>
  <c r="F839" i="10"/>
  <c r="EG853" i="1" s="1"/>
  <c r="EH853" i="1" s="1"/>
  <c r="E839" i="10"/>
  <c r="DI853" i="1" s="1"/>
  <c r="DJ853" i="1" s="1"/>
  <c r="D839" i="10"/>
  <c r="CK853" i="1" s="1"/>
  <c r="CL853" i="1" s="1"/>
  <c r="C839" i="10"/>
  <c r="BM853" i="1" s="1"/>
  <c r="BN853" i="1" s="1"/>
  <c r="B839" i="10"/>
  <c r="AO853" i="1" s="1"/>
  <c r="AP853" i="1" s="1"/>
  <c r="A839" i="10"/>
  <c r="Q853" i="1" s="1"/>
  <c r="R853" i="1" s="1"/>
  <c r="F838" i="10"/>
  <c r="EG852" i="1" s="1"/>
  <c r="EH852" i="1" s="1"/>
  <c r="E838" i="10"/>
  <c r="DI852" i="1" s="1"/>
  <c r="DJ852" i="1" s="1"/>
  <c r="D838" i="10"/>
  <c r="CK852" i="1" s="1"/>
  <c r="CL852" i="1" s="1"/>
  <c r="C838" i="10"/>
  <c r="BM852" i="1" s="1"/>
  <c r="BN852" i="1" s="1"/>
  <c r="B838" i="10"/>
  <c r="AO852" i="1" s="1"/>
  <c r="AP852" i="1" s="1"/>
  <c r="A838" i="10"/>
  <c r="Q852" i="1" s="1"/>
  <c r="R852" i="1" s="1"/>
  <c r="F837" i="10"/>
  <c r="EG851" i="1" s="1"/>
  <c r="EH851" i="1" s="1"/>
  <c r="E837" i="10"/>
  <c r="DI851" i="1" s="1"/>
  <c r="DJ851" i="1" s="1"/>
  <c r="D837" i="10"/>
  <c r="CK851" i="1" s="1"/>
  <c r="CL851" i="1" s="1"/>
  <c r="C837" i="10"/>
  <c r="BM851" i="1" s="1"/>
  <c r="BN851" i="1" s="1"/>
  <c r="B837" i="10"/>
  <c r="AO851" i="1" s="1"/>
  <c r="AP851" i="1" s="1"/>
  <c r="A837" i="10"/>
  <c r="Q851" i="1" s="1"/>
  <c r="R851" i="1" s="1"/>
  <c r="F836" i="10"/>
  <c r="EG850" i="1" s="1"/>
  <c r="EH850" i="1" s="1"/>
  <c r="E836" i="10"/>
  <c r="DI850" i="1" s="1"/>
  <c r="DJ850" i="1" s="1"/>
  <c r="D836" i="10"/>
  <c r="CK850" i="1" s="1"/>
  <c r="CL850" i="1" s="1"/>
  <c r="C836" i="10"/>
  <c r="BM850" i="1" s="1"/>
  <c r="BN850" i="1" s="1"/>
  <c r="B836" i="10"/>
  <c r="AO850" i="1" s="1"/>
  <c r="AP850" i="1" s="1"/>
  <c r="A836" i="10"/>
  <c r="Q850" i="1" s="1"/>
  <c r="R850" i="1" s="1"/>
  <c r="F835" i="10"/>
  <c r="EG849" i="1" s="1"/>
  <c r="EH849" i="1" s="1"/>
  <c r="E835" i="10"/>
  <c r="DI849" i="1" s="1"/>
  <c r="DJ849" i="1" s="1"/>
  <c r="D835" i="10"/>
  <c r="CK849" i="1" s="1"/>
  <c r="CL849" i="1" s="1"/>
  <c r="C835" i="10"/>
  <c r="BM849" i="1" s="1"/>
  <c r="BN849" i="1" s="1"/>
  <c r="B835" i="10"/>
  <c r="AO849" i="1" s="1"/>
  <c r="AP849" i="1" s="1"/>
  <c r="A835" i="10"/>
  <c r="Q849" i="1" s="1"/>
  <c r="R849" i="1" s="1"/>
  <c r="F834" i="10"/>
  <c r="EG848" i="1" s="1"/>
  <c r="EH848" i="1" s="1"/>
  <c r="E834" i="10"/>
  <c r="DI848" i="1" s="1"/>
  <c r="DJ848" i="1" s="1"/>
  <c r="D834" i="10"/>
  <c r="CK848" i="1" s="1"/>
  <c r="CL848" i="1" s="1"/>
  <c r="C834" i="10"/>
  <c r="BM848" i="1" s="1"/>
  <c r="BN848" i="1" s="1"/>
  <c r="B834" i="10"/>
  <c r="AO848" i="1" s="1"/>
  <c r="AP848" i="1" s="1"/>
  <c r="A834" i="10"/>
  <c r="Q848" i="1" s="1"/>
  <c r="R848" i="1" s="1"/>
  <c r="F833" i="10"/>
  <c r="EG847" i="1" s="1"/>
  <c r="EH847" i="1" s="1"/>
  <c r="E833" i="10"/>
  <c r="DI847" i="1" s="1"/>
  <c r="DJ847" i="1" s="1"/>
  <c r="D833" i="10"/>
  <c r="CK847" i="1" s="1"/>
  <c r="CL847" i="1" s="1"/>
  <c r="C833" i="10"/>
  <c r="BM847" i="1" s="1"/>
  <c r="BN847" i="1" s="1"/>
  <c r="B833" i="10"/>
  <c r="AO847" i="1" s="1"/>
  <c r="AP847" i="1" s="1"/>
  <c r="A833" i="10"/>
  <c r="Q847" i="1" s="1"/>
  <c r="R847" i="1" s="1"/>
  <c r="F832" i="10"/>
  <c r="EG846" i="1" s="1"/>
  <c r="EH846" i="1" s="1"/>
  <c r="E832" i="10"/>
  <c r="DI846" i="1" s="1"/>
  <c r="DJ846" i="1" s="1"/>
  <c r="D832" i="10"/>
  <c r="CK846" i="1" s="1"/>
  <c r="CL846" i="1" s="1"/>
  <c r="C832" i="10"/>
  <c r="BM846" i="1" s="1"/>
  <c r="BN846" i="1" s="1"/>
  <c r="B832" i="10"/>
  <c r="AO846" i="1" s="1"/>
  <c r="AP846" i="1" s="1"/>
  <c r="A832" i="10"/>
  <c r="Q846" i="1" s="1"/>
  <c r="R846" i="1" s="1"/>
  <c r="F831" i="10"/>
  <c r="EG845" i="1" s="1"/>
  <c r="EH845" i="1" s="1"/>
  <c r="E831" i="10"/>
  <c r="DI845" i="1" s="1"/>
  <c r="DJ845" i="1" s="1"/>
  <c r="D831" i="10"/>
  <c r="CK845" i="1" s="1"/>
  <c r="CL845" i="1" s="1"/>
  <c r="C831" i="10"/>
  <c r="BM845" i="1" s="1"/>
  <c r="BN845" i="1" s="1"/>
  <c r="B831" i="10"/>
  <c r="AO845" i="1" s="1"/>
  <c r="AP845" i="1" s="1"/>
  <c r="A831" i="10"/>
  <c r="Q845" i="1" s="1"/>
  <c r="R845" i="1" s="1"/>
  <c r="F830" i="10"/>
  <c r="EG844" i="1" s="1"/>
  <c r="EH844" i="1" s="1"/>
  <c r="E830" i="10"/>
  <c r="DI844" i="1" s="1"/>
  <c r="DJ844" i="1" s="1"/>
  <c r="D830" i="10"/>
  <c r="CK844" i="1" s="1"/>
  <c r="CL844" i="1" s="1"/>
  <c r="C830" i="10"/>
  <c r="BM844" i="1" s="1"/>
  <c r="BN844" i="1" s="1"/>
  <c r="B830" i="10"/>
  <c r="AO844" i="1" s="1"/>
  <c r="AP844" i="1" s="1"/>
  <c r="A830" i="10"/>
  <c r="Q844" i="1" s="1"/>
  <c r="R844" i="1" s="1"/>
  <c r="F829" i="10"/>
  <c r="EG843" i="1" s="1"/>
  <c r="EH843" i="1" s="1"/>
  <c r="E829" i="10"/>
  <c r="DI843" i="1" s="1"/>
  <c r="DJ843" i="1" s="1"/>
  <c r="D829" i="10"/>
  <c r="CK843" i="1" s="1"/>
  <c r="CL843" i="1" s="1"/>
  <c r="C829" i="10"/>
  <c r="BM843" i="1" s="1"/>
  <c r="BN843" i="1" s="1"/>
  <c r="B829" i="10"/>
  <c r="AO843" i="1" s="1"/>
  <c r="AP843" i="1" s="1"/>
  <c r="A829" i="10"/>
  <c r="Q843" i="1" s="1"/>
  <c r="R843" i="1" s="1"/>
  <c r="F828" i="10"/>
  <c r="EG842" i="1" s="1"/>
  <c r="EH842" i="1" s="1"/>
  <c r="E828" i="10"/>
  <c r="DI842" i="1" s="1"/>
  <c r="DJ842" i="1" s="1"/>
  <c r="D828" i="10"/>
  <c r="CK842" i="1" s="1"/>
  <c r="CL842" i="1" s="1"/>
  <c r="C828" i="10"/>
  <c r="BM842" i="1" s="1"/>
  <c r="BN842" i="1" s="1"/>
  <c r="B828" i="10"/>
  <c r="AO842" i="1" s="1"/>
  <c r="AP842" i="1" s="1"/>
  <c r="A828" i="10"/>
  <c r="Q842" i="1" s="1"/>
  <c r="R842" i="1" s="1"/>
  <c r="F827" i="10"/>
  <c r="EG841" i="1" s="1"/>
  <c r="EH841" i="1" s="1"/>
  <c r="E827" i="10"/>
  <c r="DI841" i="1" s="1"/>
  <c r="DJ841" i="1" s="1"/>
  <c r="D827" i="10"/>
  <c r="CK841" i="1" s="1"/>
  <c r="CL841" i="1" s="1"/>
  <c r="C827" i="10"/>
  <c r="BM841" i="1" s="1"/>
  <c r="BN841" i="1" s="1"/>
  <c r="B827" i="10"/>
  <c r="AO841" i="1" s="1"/>
  <c r="AP841" i="1" s="1"/>
  <c r="A827" i="10"/>
  <c r="Q841" i="1" s="1"/>
  <c r="R841" i="1" s="1"/>
  <c r="F826" i="10"/>
  <c r="EG840" i="1" s="1"/>
  <c r="EH840" i="1" s="1"/>
  <c r="E826" i="10"/>
  <c r="DI840" i="1" s="1"/>
  <c r="DJ840" i="1" s="1"/>
  <c r="D826" i="10"/>
  <c r="CK840" i="1" s="1"/>
  <c r="CL840" i="1" s="1"/>
  <c r="C826" i="10"/>
  <c r="BM840" i="1" s="1"/>
  <c r="BN840" i="1" s="1"/>
  <c r="B826" i="10"/>
  <c r="AO840" i="1" s="1"/>
  <c r="AP840" i="1" s="1"/>
  <c r="A826" i="10"/>
  <c r="Q840" i="1" s="1"/>
  <c r="R840" i="1" s="1"/>
  <c r="F825" i="10"/>
  <c r="EG839" i="1" s="1"/>
  <c r="EH839" i="1" s="1"/>
  <c r="E825" i="10"/>
  <c r="DI839" i="1" s="1"/>
  <c r="DJ839" i="1" s="1"/>
  <c r="D825" i="10"/>
  <c r="CK839" i="1" s="1"/>
  <c r="CL839" i="1" s="1"/>
  <c r="C825" i="10"/>
  <c r="BM839" i="1" s="1"/>
  <c r="BN839" i="1" s="1"/>
  <c r="B825" i="10"/>
  <c r="AO839" i="1" s="1"/>
  <c r="AP839" i="1" s="1"/>
  <c r="A825" i="10"/>
  <c r="Q839" i="1" s="1"/>
  <c r="R839" i="1" s="1"/>
  <c r="F824" i="10"/>
  <c r="EG838" i="1" s="1"/>
  <c r="EH838" i="1" s="1"/>
  <c r="E824" i="10"/>
  <c r="DI838" i="1" s="1"/>
  <c r="DJ838" i="1" s="1"/>
  <c r="D824" i="10"/>
  <c r="CK838" i="1" s="1"/>
  <c r="CL838" i="1" s="1"/>
  <c r="C824" i="10"/>
  <c r="BM838" i="1" s="1"/>
  <c r="BN838" i="1" s="1"/>
  <c r="B824" i="10"/>
  <c r="AO838" i="1" s="1"/>
  <c r="AP838" i="1" s="1"/>
  <c r="A824" i="10"/>
  <c r="Q838" i="1" s="1"/>
  <c r="R838" i="1" s="1"/>
  <c r="F823" i="10"/>
  <c r="EG837" i="1" s="1"/>
  <c r="EH837" i="1" s="1"/>
  <c r="E823" i="10"/>
  <c r="DI837" i="1" s="1"/>
  <c r="DJ837" i="1" s="1"/>
  <c r="D823" i="10"/>
  <c r="CK837" i="1" s="1"/>
  <c r="CL837" i="1" s="1"/>
  <c r="C823" i="10"/>
  <c r="BM837" i="1" s="1"/>
  <c r="BN837" i="1" s="1"/>
  <c r="B823" i="10"/>
  <c r="AO837" i="1" s="1"/>
  <c r="AP837" i="1" s="1"/>
  <c r="A823" i="10"/>
  <c r="Q837" i="1" s="1"/>
  <c r="R837" i="1" s="1"/>
  <c r="F822" i="10"/>
  <c r="EG836" i="1" s="1"/>
  <c r="EH836" i="1" s="1"/>
  <c r="E822" i="10"/>
  <c r="DI836" i="1" s="1"/>
  <c r="DJ836" i="1" s="1"/>
  <c r="D822" i="10"/>
  <c r="CK836" i="1" s="1"/>
  <c r="CL836" i="1" s="1"/>
  <c r="C822" i="10"/>
  <c r="BM836" i="1" s="1"/>
  <c r="BN836" i="1" s="1"/>
  <c r="B822" i="10"/>
  <c r="AO836" i="1" s="1"/>
  <c r="AP836" i="1" s="1"/>
  <c r="A822" i="10"/>
  <c r="Q836" i="1" s="1"/>
  <c r="R836" i="1" s="1"/>
  <c r="F821" i="10"/>
  <c r="EG835" i="1" s="1"/>
  <c r="EH835" i="1" s="1"/>
  <c r="E821" i="10"/>
  <c r="DI835" i="1" s="1"/>
  <c r="DJ835" i="1" s="1"/>
  <c r="D821" i="10"/>
  <c r="CK835" i="1" s="1"/>
  <c r="CL835" i="1" s="1"/>
  <c r="C821" i="10"/>
  <c r="BM835" i="1" s="1"/>
  <c r="BN835" i="1" s="1"/>
  <c r="B821" i="10"/>
  <c r="AO835" i="1" s="1"/>
  <c r="AP835" i="1" s="1"/>
  <c r="A821" i="10"/>
  <c r="Q835" i="1" s="1"/>
  <c r="R835" i="1" s="1"/>
  <c r="F820" i="10"/>
  <c r="EG834" i="1" s="1"/>
  <c r="EH834" i="1" s="1"/>
  <c r="E820" i="10"/>
  <c r="DI834" i="1" s="1"/>
  <c r="DJ834" i="1" s="1"/>
  <c r="D820" i="10"/>
  <c r="CK834" i="1" s="1"/>
  <c r="CL834" i="1" s="1"/>
  <c r="C820" i="10"/>
  <c r="BM834" i="1" s="1"/>
  <c r="BN834" i="1" s="1"/>
  <c r="B820" i="10"/>
  <c r="AO834" i="1" s="1"/>
  <c r="AP834" i="1" s="1"/>
  <c r="A820" i="10"/>
  <c r="Q834" i="1" s="1"/>
  <c r="R834" i="1" s="1"/>
  <c r="F819" i="10"/>
  <c r="EG833" i="1" s="1"/>
  <c r="EH833" i="1" s="1"/>
  <c r="E819" i="10"/>
  <c r="DI833" i="1" s="1"/>
  <c r="DJ833" i="1" s="1"/>
  <c r="D819" i="10"/>
  <c r="CK833" i="1" s="1"/>
  <c r="CL833" i="1" s="1"/>
  <c r="C819" i="10"/>
  <c r="BM833" i="1" s="1"/>
  <c r="BN833" i="1" s="1"/>
  <c r="B819" i="10"/>
  <c r="AO833" i="1" s="1"/>
  <c r="AP833" i="1" s="1"/>
  <c r="A819" i="10"/>
  <c r="Q833" i="1" s="1"/>
  <c r="R833" i="1" s="1"/>
  <c r="F818" i="10"/>
  <c r="EG832" i="1" s="1"/>
  <c r="EH832" i="1" s="1"/>
  <c r="E818" i="10"/>
  <c r="DI832" i="1" s="1"/>
  <c r="DJ832" i="1" s="1"/>
  <c r="D818" i="10"/>
  <c r="CK832" i="1" s="1"/>
  <c r="CL832" i="1" s="1"/>
  <c r="C818" i="10"/>
  <c r="BM832" i="1" s="1"/>
  <c r="BN832" i="1" s="1"/>
  <c r="B818" i="10"/>
  <c r="AO832" i="1" s="1"/>
  <c r="AP832" i="1" s="1"/>
  <c r="A818" i="10"/>
  <c r="Q832" i="1" s="1"/>
  <c r="R832" i="1" s="1"/>
  <c r="F817" i="10"/>
  <c r="EG831" i="1" s="1"/>
  <c r="EH831" i="1" s="1"/>
  <c r="E817" i="10"/>
  <c r="DI831" i="1" s="1"/>
  <c r="DJ831" i="1" s="1"/>
  <c r="D817" i="10"/>
  <c r="CK831" i="1" s="1"/>
  <c r="CL831" i="1" s="1"/>
  <c r="C817" i="10"/>
  <c r="BM831" i="1" s="1"/>
  <c r="BN831" i="1" s="1"/>
  <c r="B817" i="10"/>
  <c r="AO831" i="1" s="1"/>
  <c r="AP831" i="1" s="1"/>
  <c r="A817" i="10"/>
  <c r="Q831" i="1" s="1"/>
  <c r="R831" i="1" s="1"/>
  <c r="F816" i="10"/>
  <c r="EG830" i="1" s="1"/>
  <c r="EH830" i="1" s="1"/>
  <c r="E816" i="10"/>
  <c r="DI830" i="1" s="1"/>
  <c r="DJ830" i="1" s="1"/>
  <c r="D816" i="10"/>
  <c r="CK830" i="1" s="1"/>
  <c r="CL830" i="1" s="1"/>
  <c r="C816" i="10"/>
  <c r="BM830" i="1" s="1"/>
  <c r="BN830" i="1" s="1"/>
  <c r="B816" i="10"/>
  <c r="AO830" i="1" s="1"/>
  <c r="AP830" i="1" s="1"/>
  <c r="A816" i="10"/>
  <c r="Q830" i="1" s="1"/>
  <c r="R830" i="1" s="1"/>
  <c r="F815" i="10"/>
  <c r="EG829" i="1" s="1"/>
  <c r="EH829" i="1" s="1"/>
  <c r="E815" i="10"/>
  <c r="DI829" i="1" s="1"/>
  <c r="DJ829" i="1" s="1"/>
  <c r="D815" i="10"/>
  <c r="CK829" i="1" s="1"/>
  <c r="CL829" i="1" s="1"/>
  <c r="C815" i="10"/>
  <c r="BM829" i="1" s="1"/>
  <c r="BN829" i="1" s="1"/>
  <c r="B815" i="10"/>
  <c r="AO829" i="1" s="1"/>
  <c r="AP829" i="1" s="1"/>
  <c r="A815" i="10"/>
  <c r="Q829" i="1" s="1"/>
  <c r="R829" i="1" s="1"/>
  <c r="F814" i="10"/>
  <c r="EG828" i="1" s="1"/>
  <c r="EH828" i="1" s="1"/>
  <c r="E814" i="10"/>
  <c r="DI828" i="1" s="1"/>
  <c r="DJ828" i="1" s="1"/>
  <c r="D814" i="10"/>
  <c r="CK828" i="1" s="1"/>
  <c r="CL828" i="1" s="1"/>
  <c r="C814" i="10"/>
  <c r="BM828" i="1" s="1"/>
  <c r="BN828" i="1" s="1"/>
  <c r="B814" i="10"/>
  <c r="AO828" i="1" s="1"/>
  <c r="AP828" i="1" s="1"/>
  <c r="A814" i="10"/>
  <c r="Q828" i="1" s="1"/>
  <c r="R828" i="1" s="1"/>
  <c r="F813" i="10"/>
  <c r="EG827" i="1" s="1"/>
  <c r="EH827" i="1" s="1"/>
  <c r="E813" i="10"/>
  <c r="DI827" i="1" s="1"/>
  <c r="DJ827" i="1" s="1"/>
  <c r="D813" i="10"/>
  <c r="CK827" i="1" s="1"/>
  <c r="CL827" i="1" s="1"/>
  <c r="C813" i="10"/>
  <c r="BM827" i="1" s="1"/>
  <c r="BN827" i="1" s="1"/>
  <c r="B813" i="10"/>
  <c r="AO827" i="1" s="1"/>
  <c r="AP827" i="1" s="1"/>
  <c r="A813" i="10"/>
  <c r="Q827" i="1" s="1"/>
  <c r="R827" i="1" s="1"/>
  <c r="F812" i="10"/>
  <c r="EG826" i="1" s="1"/>
  <c r="EH826" i="1" s="1"/>
  <c r="E812" i="10"/>
  <c r="DI826" i="1" s="1"/>
  <c r="DJ826" i="1" s="1"/>
  <c r="D812" i="10"/>
  <c r="CK826" i="1" s="1"/>
  <c r="CL826" i="1" s="1"/>
  <c r="C812" i="10"/>
  <c r="BM826" i="1" s="1"/>
  <c r="BN826" i="1" s="1"/>
  <c r="B812" i="10"/>
  <c r="AO826" i="1" s="1"/>
  <c r="AP826" i="1" s="1"/>
  <c r="A812" i="10"/>
  <c r="Q826" i="1" s="1"/>
  <c r="R826" i="1" s="1"/>
  <c r="F811" i="10"/>
  <c r="EG825" i="1" s="1"/>
  <c r="EH825" i="1" s="1"/>
  <c r="E811" i="10"/>
  <c r="DI825" i="1" s="1"/>
  <c r="DJ825" i="1" s="1"/>
  <c r="D811" i="10"/>
  <c r="CK825" i="1" s="1"/>
  <c r="CL825" i="1" s="1"/>
  <c r="C811" i="10"/>
  <c r="BM825" i="1" s="1"/>
  <c r="BN825" i="1" s="1"/>
  <c r="B811" i="10"/>
  <c r="AO825" i="1" s="1"/>
  <c r="AP825" i="1" s="1"/>
  <c r="A811" i="10"/>
  <c r="Q825" i="1" s="1"/>
  <c r="R825" i="1" s="1"/>
  <c r="F810" i="10"/>
  <c r="EG824" i="1" s="1"/>
  <c r="EH824" i="1" s="1"/>
  <c r="E810" i="10"/>
  <c r="DI824" i="1" s="1"/>
  <c r="DJ824" i="1" s="1"/>
  <c r="D810" i="10"/>
  <c r="CK824" i="1" s="1"/>
  <c r="CL824" i="1" s="1"/>
  <c r="C810" i="10"/>
  <c r="BM824" i="1" s="1"/>
  <c r="BN824" i="1" s="1"/>
  <c r="B810" i="10"/>
  <c r="AO824" i="1" s="1"/>
  <c r="AP824" i="1" s="1"/>
  <c r="A810" i="10"/>
  <c r="Q824" i="1" s="1"/>
  <c r="R824" i="1" s="1"/>
  <c r="F809" i="10"/>
  <c r="EG823" i="1" s="1"/>
  <c r="EH823" i="1" s="1"/>
  <c r="E809" i="10"/>
  <c r="DI823" i="1" s="1"/>
  <c r="DJ823" i="1" s="1"/>
  <c r="D809" i="10"/>
  <c r="CK823" i="1" s="1"/>
  <c r="CL823" i="1" s="1"/>
  <c r="C809" i="10"/>
  <c r="BM823" i="1" s="1"/>
  <c r="BN823" i="1" s="1"/>
  <c r="B809" i="10"/>
  <c r="AO823" i="1" s="1"/>
  <c r="AP823" i="1" s="1"/>
  <c r="A809" i="10"/>
  <c r="Q823" i="1" s="1"/>
  <c r="R823" i="1" s="1"/>
  <c r="F808" i="10"/>
  <c r="EG822" i="1" s="1"/>
  <c r="EH822" i="1" s="1"/>
  <c r="E808" i="10"/>
  <c r="DI822" i="1" s="1"/>
  <c r="DJ822" i="1" s="1"/>
  <c r="D808" i="10"/>
  <c r="CK822" i="1" s="1"/>
  <c r="CL822" i="1" s="1"/>
  <c r="C808" i="10"/>
  <c r="BM822" i="1" s="1"/>
  <c r="BN822" i="1" s="1"/>
  <c r="B808" i="10"/>
  <c r="AO822" i="1" s="1"/>
  <c r="AP822" i="1" s="1"/>
  <c r="A808" i="10"/>
  <c r="Q822" i="1" s="1"/>
  <c r="R822" i="1" s="1"/>
  <c r="F807" i="10"/>
  <c r="EG821" i="1" s="1"/>
  <c r="EH821" i="1" s="1"/>
  <c r="E807" i="10"/>
  <c r="DI821" i="1" s="1"/>
  <c r="DJ821" i="1" s="1"/>
  <c r="D807" i="10"/>
  <c r="CK821" i="1" s="1"/>
  <c r="CL821" i="1" s="1"/>
  <c r="C807" i="10"/>
  <c r="BM821" i="1" s="1"/>
  <c r="BN821" i="1" s="1"/>
  <c r="B807" i="10"/>
  <c r="AO821" i="1" s="1"/>
  <c r="AP821" i="1" s="1"/>
  <c r="A807" i="10"/>
  <c r="Q821" i="1" s="1"/>
  <c r="R821" i="1" s="1"/>
  <c r="F806" i="10"/>
  <c r="EG820" i="1" s="1"/>
  <c r="EH820" i="1" s="1"/>
  <c r="E806" i="10"/>
  <c r="DI820" i="1" s="1"/>
  <c r="DJ820" i="1" s="1"/>
  <c r="D806" i="10"/>
  <c r="CK820" i="1" s="1"/>
  <c r="CL820" i="1" s="1"/>
  <c r="C806" i="10"/>
  <c r="BM820" i="1" s="1"/>
  <c r="BN820" i="1" s="1"/>
  <c r="B806" i="10"/>
  <c r="AO820" i="1" s="1"/>
  <c r="AP820" i="1" s="1"/>
  <c r="A806" i="10"/>
  <c r="Q820" i="1" s="1"/>
  <c r="R820" i="1" s="1"/>
  <c r="F805" i="10"/>
  <c r="EG819" i="1" s="1"/>
  <c r="EH819" i="1" s="1"/>
  <c r="E805" i="10"/>
  <c r="DI819" i="1" s="1"/>
  <c r="DJ819" i="1" s="1"/>
  <c r="D805" i="10"/>
  <c r="CK819" i="1" s="1"/>
  <c r="CL819" i="1" s="1"/>
  <c r="C805" i="10"/>
  <c r="BM819" i="1" s="1"/>
  <c r="BN819" i="1" s="1"/>
  <c r="B805" i="10"/>
  <c r="AO819" i="1" s="1"/>
  <c r="AP819" i="1" s="1"/>
  <c r="A805" i="10"/>
  <c r="Q819" i="1" s="1"/>
  <c r="R819" i="1" s="1"/>
  <c r="F804" i="10"/>
  <c r="EG818" i="1" s="1"/>
  <c r="EH818" i="1" s="1"/>
  <c r="E804" i="10"/>
  <c r="DI818" i="1" s="1"/>
  <c r="DJ818" i="1" s="1"/>
  <c r="D804" i="10"/>
  <c r="CK818" i="1" s="1"/>
  <c r="CL818" i="1" s="1"/>
  <c r="C804" i="10"/>
  <c r="BM818" i="1" s="1"/>
  <c r="BN818" i="1" s="1"/>
  <c r="B804" i="10"/>
  <c r="AO818" i="1" s="1"/>
  <c r="AP818" i="1" s="1"/>
  <c r="A804" i="10"/>
  <c r="Q818" i="1" s="1"/>
  <c r="R818" i="1" s="1"/>
  <c r="F803" i="10"/>
  <c r="EG817" i="1" s="1"/>
  <c r="EH817" i="1" s="1"/>
  <c r="E803" i="10"/>
  <c r="DI817" i="1" s="1"/>
  <c r="DJ817" i="1" s="1"/>
  <c r="D803" i="10"/>
  <c r="CK817" i="1" s="1"/>
  <c r="CL817" i="1" s="1"/>
  <c r="C803" i="10"/>
  <c r="BM817" i="1" s="1"/>
  <c r="BN817" i="1" s="1"/>
  <c r="B803" i="10"/>
  <c r="AO817" i="1" s="1"/>
  <c r="AP817" i="1" s="1"/>
  <c r="A803" i="10"/>
  <c r="Q817" i="1" s="1"/>
  <c r="R817" i="1" s="1"/>
  <c r="F802" i="10"/>
  <c r="EG816" i="1" s="1"/>
  <c r="EH816" i="1" s="1"/>
  <c r="E802" i="10"/>
  <c r="DI816" i="1" s="1"/>
  <c r="DJ816" i="1" s="1"/>
  <c r="D802" i="10"/>
  <c r="CK816" i="1" s="1"/>
  <c r="CL816" i="1" s="1"/>
  <c r="C802" i="10"/>
  <c r="BM816" i="1" s="1"/>
  <c r="BN816" i="1" s="1"/>
  <c r="B802" i="10"/>
  <c r="AO816" i="1" s="1"/>
  <c r="AP816" i="1" s="1"/>
  <c r="A802" i="10"/>
  <c r="Q816" i="1" s="1"/>
  <c r="R816" i="1" s="1"/>
  <c r="F801" i="10"/>
  <c r="EG815" i="1" s="1"/>
  <c r="EH815" i="1" s="1"/>
  <c r="E801" i="10"/>
  <c r="DI815" i="1" s="1"/>
  <c r="DJ815" i="1" s="1"/>
  <c r="D801" i="10"/>
  <c r="CK815" i="1" s="1"/>
  <c r="CL815" i="1" s="1"/>
  <c r="C801" i="10"/>
  <c r="BM815" i="1" s="1"/>
  <c r="BN815" i="1" s="1"/>
  <c r="B801" i="10"/>
  <c r="AO815" i="1" s="1"/>
  <c r="AP815" i="1" s="1"/>
  <c r="A801" i="10"/>
  <c r="Q815" i="1" s="1"/>
  <c r="R815" i="1" s="1"/>
  <c r="F800" i="10"/>
  <c r="EG814" i="1" s="1"/>
  <c r="EH814" i="1" s="1"/>
  <c r="E800" i="10"/>
  <c r="DI814" i="1" s="1"/>
  <c r="DJ814" i="1" s="1"/>
  <c r="D800" i="10"/>
  <c r="CK814" i="1" s="1"/>
  <c r="CL814" i="1" s="1"/>
  <c r="C800" i="10"/>
  <c r="BM814" i="1" s="1"/>
  <c r="BN814" i="1" s="1"/>
  <c r="B800" i="10"/>
  <c r="AO814" i="1" s="1"/>
  <c r="AP814" i="1" s="1"/>
  <c r="A800" i="10"/>
  <c r="Q814" i="1" s="1"/>
  <c r="R814" i="1" s="1"/>
  <c r="F799" i="10"/>
  <c r="EG813" i="1" s="1"/>
  <c r="EH813" i="1" s="1"/>
  <c r="E799" i="10"/>
  <c r="DI813" i="1" s="1"/>
  <c r="DJ813" i="1" s="1"/>
  <c r="D799" i="10"/>
  <c r="CK813" i="1" s="1"/>
  <c r="CL813" i="1" s="1"/>
  <c r="C799" i="10"/>
  <c r="BM813" i="1" s="1"/>
  <c r="BN813" i="1" s="1"/>
  <c r="B799" i="10"/>
  <c r="AO813" i="1" s="1"/>
  <c r="AP813" i="1" s="1"/>
  <c r="A799" i="10"/>
  <c r="Q813" i="1" s="1"/>
  <c r="R813" i="1" s="1"/>
  <c r="F798" i="10"/>
  <c r="EG812" i="1" s="1"/>
  <c r="EH812" i="1" s="1"/>
  <c r="E798" i="10"/>
  <c r="DI812" i="1" s="1"/>
  <c r="DJ812" i="1" s="1"/>
  <c r="D798" i="10"/>
  <c r="CK812" i="1" s="1"/>
  <c r="CL812" i="1" s="1"/>
  <c r="C798" i="10"/>
  <c r="BM812" i="1" s="1"/>
  <c r="BN812" i="1" s="1"/>
  <c r="B798" i="10"/>
  <c r="AO812" i="1" s="1"/>
  <c r="AP812" i="1" s="1"/>
  <c r="A798" i="10"/>
  <c r="Q812" i="1" s="1"/>
  <c r="R812" i="1" s="1"/>
  <c r="F797" i="10"/>
  <c r="EG811" i="1" s="1"/>
  <c r="EH811" i="1" s="1"/>
  <c r="E797" i="10"/>
  <c r="DI811" i="1" s="1"/>
  <c r="DJ811" i="1" s="1"/>
  <c r="D797" i="10"/>
  <c r="CK811" i="1" s="1"/>
  <c r="CL811" i="1" s="1"/>
  <c r="C797" i="10"/>
  <c r="BM811" i="1" s="1"/>
  <c r="BN811" i="1" s="1"/>
  <c r="B797" i="10"/>
  <c r="AO811" i="1" s="1"/>
  <c r="AP811" i="1" s="1"/>
  <c r="A797" i="10"/>
  <c r="Q811" i="1" s="1"/>
  <c r="R811" i="1" s="1"/>
  <c r="F796" i="10"/>
  <c r="EG810" i="1" s="1"/>
  <c r="EH810" i="1" s="1"/>
  <c r="E796" i="10"/>
  <c r="DI810" i="1" s="1"/>
  <c r="DJ810" i="1" s="1"/>
  <c r="D796" i="10"/>
  <c r="CK810" i="1" s="1"/>
  <c r="CL810" i="1" s="1"/>
  <c r="C796" i="10"/>
  <c r="BM810" i="1" s="1"/>
  <c r="BN810" i="1" s="1"/>
  <c r="B796" i="10"/>
  <c r="AO810" i="1" s="1"/>
  <c r="AP810" i="1" s="1"/>
  <c r="A796" i="10"/>
  <c r="Q810" i="1" s="1"/>
  <c r="R810" i="1" s="1"/>
  <c r="F795" i="10"/>
  <c r="EG809" i="1" s="1"/>
  <c r="EH809" i="1" s="1"/>
  <c r="E795" i="10"/>
  <c r="DI809" i="1" s="1"/>
  <c r="DJ809" i="1" s="1"/>
  <c r="D795" i="10"/>
  <c r="CK809" i="1" s="1"/>
  <c r="CL809" i="1" s="1"/>
  <c r="C795" i="10"/>
  <c r="BM809" i="1" s="1"/>
  <c r="BN809" i="1" s="1"/>
  <c r="B795" i="10"/>
  <c r="AO809" i="1" s="1"/>
  <c r="AP809" i="1" s="1"/>
  <c r="A795" i="10"/>
  <c r="Q809" i="1" s="1"/>
  <c r="R809" i="1" s="1"/>
  <c r="F794" i="10"/>
  <c r="EG808" i="1" s="1"/>
  <c r="EH808" i="1" s="1"/>
  <c r="E794" i="10"/>
  <c r="DI808" i="1" s="1"/>
  <c r="DJ808" i="1" s="1"/>
  <c r="D794" i="10"/>
  <c r="CK808" i="1" s="1"/>
  <c r="CL808" i="1" s="1"/>
  <c r="C794" i="10"/>
  <c r="BM808" i="1" s="1"/>
  <c r="BN808" i="1" s="1"/>
  <c r="B794" i="10"/>
  <c r="AO808" i="1" s="1"/>
  <c r="AP808" i="1" s="1"/>
  <c r="A794" i="10"/>
  <c r="Q808" i="1" s="1"/>
  <c r="R808" i="1" s="1"/>
  <c r="F793" i="10"/>
  <c r="EG807" i="1" s="1"/>
  <c r="EH807" i="1" s="1"/>
  <c r="E793" i="10"/>
  <c r="DI807" i="1" s="1"/>
  <c r="DJ807" i="1" s="1"/>
  <c r="D793" i="10"/>
  <c r="CK807" i="1" s="1"/>
  <c r="CL807" i="1" s="1"/>
  <c r="C793" i="10"/>
  <c r="BM807" i="1" s="1"/>
  <c r="BN807" i="1" s="1"/>
  <c r="B793" i="10"/>
  <c r="AO807" i="1" s="1"/>
  <c r="AP807" i="1" s="1"/>
  <c r="A793" i="10"/>
  <c r="Q807" i="1" s="1"/>
  <c r="R807" i="1" s="1"/>
  <c r="F792" i="10"/>
  <c r="EG806" i="1" s="1"/>
  <c r="EH806" i="1" s="1"/>
  <c r="E792" i="10"/>
  <c r="DI806" i="1" s="1"/>
  <c r="DJ806" i="1" s="1"/>
  <c r="D792" i="10"/>
  <c r="CK806" i="1" s="1"/>
  <c r="CL806" i="1" s="1"/>
  <c r="C792" i="10"/>
  <c r="BM806" i="1" s="1"/>
  <c r="BN806" i="1" s="1"/>
  <c r="B792" i="10"/>
  <c r="AO806" i="1" s="1"/>
  <c r="AP806" i="1" s="1"/>
  <c r="A792" i="10"/>
  <c r="Q806" i="1" s="1"/>
  <c r="R806" i="1" s="1"/>
  <c r="F791" i="10"/>
  <c r="EG805" i="1" s="1"/>
  <c r="EH805" i="1" s="1"/>
  <c r="E791" i="10"/>
  <c r="DI805" i="1" s="1"/>
  <c r="DJ805" i="1" s="1"/>
  <c r="D791" i="10"/>
  <c r="CK805" i="1" s="1"/>
  <c r="CL805" i="1" s="1"/>
  <c r="C791" i="10"/>
  <c r="BM805" i="1" s="1"/>
  <c r="BN805" i="1" s="1"/>
  <c r="B791" i="10"/>
  <c r="AO805" i="1" s="1"/>
  <c r="AP805" i="1" s="1"/>
  <c r="A791" i="10"/>
  <c r="Q805" i="1" s="1"/>
  <c r="R805" i="1" s="1"/>
  <c r="F790" i="10"/>
  <c r="EG804" i="1" s="1"/>
  <c r="EH804" i="1" s="1"/>
  <c r="E790" i="10"/>
  <c r="DI804" i="1" s="1"/>
  <c r="DJ804" i="1" s="1"/>
  <c r="D790" i="10"/>
  <c r="CK804" i="1" s="1"/>
  <c r="CL804" i="1" s="1"/>
  <c r="C790" i="10"/>
  <c r="BM804" i="1" s="1"/>
  <c r="BN804" i="1" s="1"/>
  <c r="B790" i="10"/>
  <c r="AO804" i="1" s="1"/>
  <c r="AP804" i="1" s="1"/>
  <c r="A790" i="10"/>
  <c r="Q804" i="1" s="1"/>
  <c r="R804" i="1" s="1"/>
  <c r="F789" i="10"/>
  <c r="EG803" i="1" s="1"/>
  <c r="EH803" i="1" s="1"/>
  <c r="E789" i="10"/>
  <c r="DI803" i="1" s="1"/>
  <c r="DJ803" i="1" s="1"/>
  <c r="D789" i="10"/>
  <c r="CK803" i="1" s="1"/>
  <c r="CL803" i="1" s="1"/>
  <c r="C789" i="10"/>
  <c r="BM803" i="1" s="1"/>
  <c r="BN803" i="1" s="1"/>
  <c r="B789" i="10"/>
  <c r="AO803" i="1" s="1"/>
  <c r="AP803" i="1" s="1"/>
  <c r="A789" i="10"/>
  <c r="Q803" i="1" s="1"/>
  <c r="R803" i="1" s="1"/>
  <c r="F788" i="10"/>
  <c r="EG802" i="1" s="1"/>
  <c r="EH802" i="1" s="1"/>
  <c r="E788" i="10"/>
  <c r="DI802" i="1" s="1"/>
  <c r="DJ802" i="1" s="1"/>
  <c r="D788" i="10"/>
  <c r="CK802" i="1" s="1"/>
  <c r="CL802" i="1" s="1"/>
  <c r="C788" i="10"/>
  <c r="BM802" i="1" s="1"/>
  <c r="BN802" i="1" s="1"/>
  <c r="B788" i="10"/>
  <c r="AO802" i="1" s="1"/>
  <c r="AP802" i="1" s="1"/>
  <c r="A788" i="10"/>
  <c r="Q802" i="1" s="1"/>
  <c r="R802" i="1" s="1"/>
  <c r="F787" i="10"/>
  <c r="EG801" i="1" s="1"/>
  <c r="EH801" i="1" s="1"/>
  <c r="E787" i="10"/>
  <c r="DI801" i="1" s="1"/>
  <c r="DJ801" i="1" s="1"/>
  <c r="D787" i="10"/>
  <c r="CK801" i="1" s="1"/>
  <c r="CL801" i="1" s="1"/>
  <c r="C787" i="10"/>
  <c r="BM801" i="1" s="1"/>
  <c r="BN801" i="1" s="1"/>
  <c r="B787" i="10"/>
  <c r="AO801" i="1" s="1"/>
  <c r="AP801" i="1" s="1"/>
  <c r="A787" i="10"/>
  <c r="Q801" i="1" s="1"/>
  <c r="R801" i="1" s="1"/>
  <c r="F786" i="10"/>
  <c r="EG800" i="1" s="1"/>
  <c r="EH800" i="1" s="1"/>
  <c r="E786" i="10"/>
  <c r="DI800" i="1" s="1"/>
  <c r="DJ800" i="1" s="1"/>
  <c r="D786" i="10"/>
  <c r="CK800" i="1" s="1"/>
  <c r="CL800" i="1" s="1"/>
  <c r="C786" i="10"/>
  <c r="BM800" i="1" s="1"/>
  <c r="BN800" i="1" s="1"/>
  <c r="B786" i="10"/>
  <c r="AO800" i="1" s="1"/>
  <c r="AP800" i="1" s="1"/>
  <c r="A786" i="10"/>
  <c r="Q800" i="1" s="1"/>
  <c r="R800" i="1" s="1"/>
  <c r="F785" i="10"/>
  <c r="EG799" i="1" s="1"/>
  <c r="EH799" i="1" s="1"/>
  <c r="E785" i="10"/>
  <c r="DI799" i="1" s="1"/>
  <c r="DJ799" i="1" s="1"/>
  <c r="D785" i="10"/>
  <c r="CK799" i="1" s="1"/>
  <c r="CL799" i="1" s="1"/>
  <c r="C785" i="10"/>
  <c r="BM799" i="1" s="1"/>
  <c r="BN799" i="1" s="1"/>
  <c r="B785" i="10"/>
  <c r="AO799" i="1" s="1"/>
  <c r="AP799" i="1" s="1"/>
  <c r="A785" i="10"/>
  <c r="Q799" i="1" s="1"/>
  <c r="R799" i="1" s="1"/>
  <c r="F784" i="10"/>
  <c r="EG798" i="1" s="1"/>
  <c r="EH798" i="1" s="1"/>
  <c r="E784" i="10"/>
  <c r="DI798" i="1" s="1"/>
  <c r="DJ798" i="1" s="1"/>
  <c r="D784" i="10"/>
  <c r="CK798" i="1" s="1"/>
  <c r="CL798" i="1" s="1"/>
  <c r="C784" i="10"/>
  <c r="BM798" i="1" s="1"/>
  <c r="BN798" i="1" s="1"/>
  <c r="B784" i="10"/>
  <c r="AO798" i="1" s="1"/>
  <c r="AP798" i="1" s="1"/>
  <c r="A784" i="10"/>
  <c r="Q798" i="1" s="1"/>
  <c r="R798" i="1" s="1"/>
  <c r="F783" i="10"/>
  <c r="EG797" i="1" s="1"/>
  <c r="EH797" i="1" s="1"/>
  <c r="E783" i="10"/>
  <c r="DI797" i="1" s="1"/>
  <c r="DJ797" i="1" s="1"/>
  <c r="D783" i="10"/>
  <c r="CK797" i="1" s="1"/>
  <c r="CL797" i="1" s="1"/>
  <c r="C783" i="10"/>
  <c r="BM797" i="1" s="1"/>
  <c r="BN797" i="1" s="1"/>
  <c r="B783" i="10"/>
  <c r="AO797" i="1" s="1"/>
  <c r="AP797" i="1" s="1"/>
  <c r="A783" i="10"/>
  <c r="Q797" i="1" s="1"/>
  <c r="R797" i="1" s="1"/>
  <c r="F782" i="10"/>
  <c r="EG796" i="1" s="1"/>
  <c r="EH796" i="1" s="1"/>
  <c r="E782" i="10"/>
  <c r="DI796" i="1" s="1"/>
  <c r="DJ796" i="1" s="1"/>
  <c r="D782" i="10"/>
  <c r="CK796" i="1" s="1"/>
  <c r="CL796" i="1" s="1"/>
  <c r="C782" i="10"/>
  <c r="BM796" i="1" s="1"/>
  <c r="BN796" i="1" s="1"/>
  <c r="B782" i="10"/>
  <c r="AO796" i="1" s="1"/>
  <c r="AP796" i="1" s="1"/>
  <c r="A782" i="10"/>
  <c r="Q796" i="1" s="1"/>
  <c r="R796" i="1" s="1"/>
  <c r="F781" i="10"/>
  <c r="EG795" i="1" s="1"/>
  <c r="EH795" i="1" s="1"/>
  <c r="E781" i="10"/>
  <c r="DI795" i="1" s="1"/>
  <c r="DJ795" i="1" s="1"/>
  <c r="D781" i="10"/>
  <c r="CK795" i="1" s="1"/>
  <c r="CL795" i="1" s="1"/>
  <c r="C781" i="10"/>
  <c r="BM795" i="1" s="1"/>
  <c r="BN795" i="1" s="1"/>
  <c r="B781" i="10"/>
  <c r="AO795" i="1" s="1"/>
  <c r="AP795" i="1" s="1"/>
  <c r="A781" i="10"/>
  <c r="Q795" i="1" s="1"/>
  <c r="R795" i="1" s="1"/>
  <c r="F780" i="10"/>
  <c r="EG794" i="1" s="1"/>
  <c r="EH794" i="1" s="1"/>
  <c r="E780" i="10"/>
  <c r="DI794" i="1" s="1"/>
  <c r="DJ794" i="1" s="1"/>
  <c r="D780" i="10"/>
  <c r="CK794" i="1" s="1"/>
  <c r="CL794" i="1" s="1"/>
  <c r="C780" i="10"/>
  <c r="BM794" i="1" s="1"/>
  <c r="BN794" i="1" s="1"/>
  <c r="B780" i="10"/>
  <c r="AO794" i="1" s="1"/>
  <c r="AP794" i="1" s="1"/>
  <c r="A780" i="10"/>
  <c r="Q794" i="1" s="1"/>
  <c r="R794" i="1" s="1"/>
  <c r="F779" i="10"/>
  <c r="EG793" i="1" s="1"/>
  <c r="EH793" i="1" s="1"/>
  <c r="E779" i="10"/>
  <c r="DI793" i="1" s="1"/>
  <c r="DJ793" i="1" s="1"/>
  <c r="D779" i="10"/>
  <c r="CK793" i="1" s="1"/>
  <c r="CL793" i="1" s="1"/>
  <c r="C779" i="10"/>
  <c r="BM793" i="1" s="1"/>
  <c r="BN793" i="1" s="1"/>
  <c r="B779" i="10"/>
  <c r="AO793" i="1" s="1"/>
  <c r="AP793" i="1" s="1"/>
  <c r="A779" i="10"/>
  <c r="Q793" i="1" s="1"/>
  <c r="R793" i="1" s="1"/>
  <c r="F778" i="10"/>
  <c r="EG792" i="1" s="1"/>
  <c r="EH792" i="1" s="1"/>
  <c r="E778" i="10"/>
  <c r="DI792" i="1" s="1"/>
  <c r="DJ792" i="1" s="1"/>
  <c r="D778" i="10"/>
  <c r="CK792" i="1" s="1"/>
  <c r="CL792" i="1" s="1"/>
  <c r="C778" i="10"/>
  <c r="BM792" i="1" s="1"/>
  <c r="BN792" i="1" s="1"/>
  <c r="B778" i="10"/>
  <c r="AO792" i="1" s="1"/>
  <c r="AP792" i="1" s="1"/>
  <c r="A778" i="10"/>
  <c r="Q792" i="1" s="1"/>
  <c r="R792" i="1" s="1"/>
  <c r="F777" i="10"/>
  <c r="EG791" i="1" s="1"/>
  <c r="EH791" i="1" s="1"/>
  <c r="E777" i="10"/>
  <c r="DI791" i="1" s="1"/>
  <c r="DJ791" i="1" s="1"/>
  <c r="D777" i="10"/>
  <c r="CK791" i="1" s="1"/>
  <c r="CL791" i="1" s="1"/>
  <c r="C777" i="10"/>
  <c r="BM791" i="1" s="1"/>
  <c r="BN791" i="1" s="1"/>
  <c r="B777" i="10"/>
  <c r="AO791" i="1" s="1"/>
  <c r="AP791" i="1" s="1"/>
  <c r="A777" i="10"/>
  <c r="Q791" i="1" s="1"/>
  <c r="R791" i="1" s="1"/>
  <c r="F776" i="10"/>
  <c r="EG790" i="1" s="1"/>
  <c r="EH790" i="1" s="1"/>
  <c r="E776" i="10"/>
  <c r="DI790" i="1" s="1"/>
  <c r="DJ790" i="1" s="1"/>
  <c r="D776" i="10"/>
  <c r="CK790" i="1" s="1"/>
  <c r="CL790" i="1" s="1"/>
  <c r="C776" i="10"/>
  <c r="BM790" i="1" s="1"/>
  <c r="BN790" i="1" s="1"/>
  <c r="B776" i="10"/>
  <c r="AO790" i="1" s="1"/>
  <c r="AP790" i="1" s="1"/>
  <c r="A776" i="10"/>
  <c r="Q790" i="1" s="1"/>
  <c r="R790" i="1" s="1"/>
  <c r="F775" i="10"/>
  <c r="EG789" i="1" s="1"/>
  <c r="EH789" i="1" s="1"/>
  <c r="E775" i="10"/>
  <c r="DI789" i="1" s="1"/>
  <c r="DJ789" i="1" s="1"/>
  <c r="D775" i="10"/>
  <c r="CK789" i="1" s="1"/>
  <c r="CL789" i="1" s="1"/>
  <c r="C775" i="10"/>
  <c r="BM789" i="1" s="1"/>
  <c r="BN789" i="1" s="1"/>
  <c r="B775" i="10"/>
  <c r="AO789" i="1" s="1"/>
  <c r="AP789" i="1" s="1"/>
  <c r="A775" i="10"/>
  <c r="Q789" i="1" s="1"/>
  <c r="R789" i="1" s="1"/>
  <c r="F774" i="10"/>
  <c r="EG788" i="1" s="1"/>
  <c r="EH788" i="1" s="1"/>
  <c r="E774" i="10"/>
  <c r="DI788" i="1" s="1"/>
  <c r="DJ788" i="1" s="1"/>
  <c r="D774" i="10"/>
  <c r="CK788" i="1" s="1"/>
  <c r="CL788" i="1" s="1"/>
  <c r="C774" i="10"/>
  <c r="BM788" i="1" s="1"/>
  <c r="BN788" i="1" s="1"/>
  <c r="B774" i="10"/>
  <c r="AO788" i="1" s="1"/>
  <c r="AP788" i="1" s="1"/>
  <c r="A774" i="10"/>
  <c r="Q788" i="1" s="1"/>
  <c r="R788" i="1" s="1"/>
  <c r="F773" i="10"/>
  <c r="EG787" i="1" s="1"/>
  <c r="EH787" i="1" s="1"/>
  <c r="E773" i="10"/>
  <c r="DI787" i="1" s="1"/>
  <c r="DJ787" i="1" s="1"/>
  <c r="D773" i="10"/>
  <c r="CK787" i="1" s="1"/>
  <c r="CL787" i="1" s="1"/>
  <c r="C773" i="10"/>
  <c r="BM787" i="1" s="1"/>
  <c r="BN787" i="1" s="1"/>
  <c r="B773" i="10"/>
  <c r="AO787" i="1" s="1"/>
  <c r="AP787" i="1" s="1"/>
  <c r="A773" i="10"/>
  <c r="Q787" i="1" s="1"/>
  <c r="R787" i="1" s="1"/>
  <c r="F772" i="10"/>
  <c r="EG786" i="1" s="1"/>
  <c r="EH786" i="1" s="1"/>
  <c r="E772" i="10"/>
  <c r="DI786" i="1" s="1"/>
  <c r="DJ786" i="1" s="1"/>
  <c r="D772" i="10"/>
  <c r="CK786" i="1" s="1"/>
  <c r="CL786" i="1" s="1"/>
  <c r="C772" i="10"/>
  <c r="BM786" i="1" s="1"/>
  <c r="BN786" i="1" s="1"/>
  <c r="B772" i="10"/>
  <c r="AO786" i="1" s="1"/>
  <c r="AP786" i="1" s="1"/>
  <c r="A772" i="10"/>
  <c r="Q786" i="1" s="1"/>
  <c r="R786" i="1" s="1"/>
  <c r="F771" i="10"/>
  <c r="EG785" i="1" s="1"/>
  <c r="EH785" i="1" s="1"/>
  <c r="E771" i="10"/>
  <c r="DI785" i="1" s="1"/>
  <c r="DJ785" i="1" s="1"/>
  <c r="D771" i="10"/>
  <c r="CK785" i="1" s="1"/>
  <c r="CL785" i="1" s="1"/>
  <c r="C771" i="10"/>
  <c r="BM785" i="1" s="1"/>
  <c r="BN785" i="1" s="1"/>
  <c r="B771" i="10"/>
  <c r="AO785" i="1" s="1"/>
  <c r="AP785" i="1" s="1"/>
  <c r="A771" i="10"/>
  <c r="Q785" i="1" s="1"/>
  <c r="R785" i="1" s="1"/>
  <c r="F770" i="10"/>
  <c r="EG784" i="1" s="1"/>
  <c r="EH784" i="1" s="1"/>
  <c r="E770" i="10"/>
  <c r="DI784" i="1" s="1"/>
  <c r="DJ784" i="1" s="1"/>
  <c r="D770" i="10"/>
  <c r="CK784" i="1" s="1"/>
  <c r="CL784" i="1" s="1"/>
  <c r="C770" i="10"/>
  <c r="BM784" i="1" s="1"/>
  <c r="BN784" i="1" s="1"/>
  <c r="B770" i="10"/>
  <c r="AO784" i="1" s="1"/>
  <c r="AP784" i="1" s="1"/>
  <c r="A770" i="10"/>
  <c r="Q784" i="1" s="1"/>
  <c r="R784" i="1" s="1"/>
  <c r="F769" i="10"/>
  <c r="EG783" i="1" s="1"/>
  <c r="EH783" i="1" s="1"/>
  <c r="E769" i="10"/>
  <c r="DI783" i="1" s="1"/>
  <c r="DJ783" i="1" s="1"/>
  <c r="D769" i="10"/>
  <c r="CK783" i="1" s="1"/>
  <c r="CL783" i="1" s="1"/>
  <c r="C769" i="10"/>
  <c r="BM783" i="1" s="1"/>
  <c r="BN783" i="1" s="1"/>
  <c r="B769" i="10"/>
  <c r="AO783" i="1" s="1"/>
  <c r="AP783" i="1" s="1"/>
  <c r="A769" i="10"/>
  <c r="Q783" i="1" s="1"/>
  <c r="R783" i="1" s="1"/>
  <c r="F768" i="10"/>
  <c r="EG782" i="1" s="1"/>
  <c r="EH782" i="1" s="1"/>
  <c r="E768" i="10"/>
  <c r="DI782" i="1" s="1"/>
  <c r="DJ782" i="1" s="1"/>
  <c r="D768" i="10"/>
  <c r="CK782" i="1" s="1"/>
  <c r="CL782" i="1" s="1"/>
  <c r="C768" i="10"/>
  <c r="BM782" i="1" s="1"/>
  <c r="BN782" i="1" s="1"/>
  <c r="B768" i="10"/>
  <c r="AO782" i="1" s="1"/>
  <c r="AP782" i="1" s="1"/>
  <c r="A768" i="10"/>
  <c r="Q782" i="1" s="1"/>
  <c r="R782" i="1" s="1"/>
  <c r="F767" i="10"/>
  <c r="EG781" i="1" s="1"/>
  <c r="EH781" i="1" s="1"/>
  <c r="E767" i="10"/>
  <c r="DI781" i="1" s="1"/>
  <c r="DJ781" i="1" s="1"/>
  <c r="D767" i="10"/>
  <c r="CK781" i="1" s="1"/>
  <c r="CL781" i="1" s="1"/>
  <c r="C767" i="10"/>
  <c r="BM781" i="1" s="1"/>
  <c r="BN781" i="1" s="1"/>
  <c r="B767" i="10"/>
  <c r="AO781" i="1" s="1"/>
  <c r="AP781" i="1" s="1"/>
  <c r="A767" i="10"/>
  <c r="Q781" i="1" s="1"/>
  <c r="R781" i="1" s="1"/>
  <c r="F766" i="10"/>
  <c r="EG780" i="1" s="1"/>
  <c r="EH780" i="1" s="1"/>
  <c r="E766" i="10"/>
  <c r="DI780" i="1" s="1"/>
  <c r="DJ780" i="1" s="1"/>
  <c r="D766" i="10"/>
  <c r="CK780" i="1" s="1"/>
  <c r="CL780" i="1" s="1"/>
  <c r="C766" i="10"/>
  <c r="BM780" i="1" s="1"/>
  <c r="BN780" i="1" s="1"/>
  <c r="B766" i="10"/>
  <c r="AO780" i="1" s="1"/>
  <c r="AP780" i="1" s="1"/>
  <c r="A766" i="10"/>
  <c r="Q780" i="1" s="1"/>
  <c r="R780" i="1" s="1"/>
  <c r="F765" i="10"/>
  <c r="EG779" i="1" s="1"/>
  <c r="EH779" i="1" s="1"/>
  <c r="E765" i="10"/>
  <c r="DI779" i="1" s="1"/>
  <c r="DJ779" i="1" s="1"/>
  <c r="D765" i="10"/>
  <c r="CK779" i="1" s="1"/>
  <c r="CL779" i="1" s="1"/>
  <c r="C765" i="10"/>
  <c r="BM779" i="1" s="1"/>
  <c r="BN779" i="1" s="1"/>
  <c r="B765" i="10"/>
  <c r="AO779" i="1" s="1"/>
  <c r="AP779" i="1" s="1"/>
  <c r="A765" i="10"/>
  <c r="Q779" i="1" s="1"/>
  <c r="R779" i="1" s="1"/>
  <c r="F764" i="10"/>
  <c r="EG778" i="1" s="1"/>
  <c r="EH778" i="1" s="1"/>
  <c r="E764" i="10"/>
  <c r="DI778" i="1" s="1"/>
  <c r="DJ778" i="1" s="1"/>
  <c r="D764" i="10"/>
  <c r="CK778" i="1" s="1"/>
  <c r="CL778" i="1" s="1"/>
  <c r="C764" i="10"/>
  <c r="BM778" i="1" s="1"/>
  <c r="BN778" i="1" s="1"/>
  <c r="B764" i="10"/>
  <c r="AO778" i="1" s="1"/>
  <c r="AP778" i="1" s="1"/>
  <c r="A764" i="10"/>
  <c r="Q778" i="1" s="1"/>
  <c r="R778" i="1" s="1"/>
  <c r="F763" i="10"/>
  <c r="EG777" i="1" s="1"/>
  <c r="EH777" i="1" s="1"/>
  <c r="E763" i="10"/>
  <c r="DI777" i="1" s="1"/>
  <c r="DJ777" i="1" s="1"/>
  <c r="D763" i="10"/>
  <c r="CK777" i="1" s="1"/>
  <c r="CL777" i="1" s="1"/>
  <c r="C763" i="10"/>
  <c r="BM777" i="1" s="1"/>
  <c r="BN777" i="1" s="1"/>
  <c r="B763" i="10"/>
  <c r="AO777" i="1" s="1"/>
  <c r="AP777" i="1" s="1"/>
  <c r="A763" i="10"/>
  <c r="Q777" i="1" s="1"/>
  <c r="R777" i="1" s="1"/>
  <c r="F762" i="10"/>
  <c r="EG776" i="1" s="1"/>
  <c r="EH776" i="1" s="1"/>
  <c r="E762" i="10"/>
  <c r="DI776" i="1" s="1"/>
  <c r="DJ776" i="1" s="1"/>
  <c r="D762" i="10"/>
  <c r="CK776" i="1" s="1"/>
  <c r="CL776" i="1" s="1"/>
  <c r="C762" i="10"/>
  <c r="BM776" i="1" s="1"/>
  <c r="BN776" i="1" s="1"/>
  <c r="B762" i="10"/>
  <c r="AO776" i="1" s="1"/>
  <c r="AP776" i="1" s="1"/>
  <c r="A762" i="10"/>
  <c r="Q776" i="1" s="1"/>
  <c r="R776" i="1" s="1"/>
  <c r="F761" i="10"/>
  <c r="EG775" i="1" s="1"/>
  <c r="EH775" i="1" s="1"/>
  <c r="E761" i="10"/>
  <c r="DI775" i="1" s="1"/>
  <c r="DJ775" i="1" s="1"/>
  <c r="D761" i="10"/>
  <c r="CK775" i="1" s="1"/>
  <c r="CL775" i="1" s="1"/>
  <c r="C761" i="10"/>
  <c r="BM775" i="1" s="1"/>
  <c r="BN775" i="1" s="1"/>
  <c r="B761" i="10"/>
  <c r="AO775" i="1" s="1"/>
  <c r="AP775" i="1" s="1"/>
  <c r="A761" i="10"/>
  <c r="Q775" i="1" s="1"/>
  <c r="R775" i="1" s="1"/>
  <c r="F760" i="10"/>
  <c r="EG774" i="1" s="1"/>
  <c r="EH774" i="1" s="1"/>
  <c r="E760" i="10"/>
  <c r="DI774" i="1" s="1"/>
  <c r="DJ774" i="1" s="1"/>
  <c r="D760" i="10"/>
  <c r="CK774" i="1" s="1"/>
  <c r="CL774" i="1" s="1"/>
  <c r="C760" i="10"/>
  <c r="BM774" i="1" s="1"/>
  <c r="BN774" i="1" s="1"/>
  <c r="B760" i="10"/>
  <c r="AO774" i="1" s="1"/>
  <c r="AP774" i="1" s="1"/>
  <c r="A760" i="10"/>
  <c r="Q774" i="1" s="1"/>
  <c r="R774" i="1" s="1"/>
  <c r="F759" i="10"/>
  <c r="EG773" i="1" s="1"/>
  <c r="EH773" i="1" s="1"/>
  <c r="E759" i="10"/>
  <c r="DI773" i="1" s="1"/>
  <c r="DJ773" i="1" s="1"/>
  <c r="D759" i="10"/>
  <c r="CK773" i="1" s="1"/>
  <c r="CL773" i="1" s="1"/>
  <c r="C759" i="10"/>
  <c r="BM773" i="1" s="1"/>
  <c r="BN773" i="1" s="1"/>
  <c r="B759" i="10"/>
  <c r="AO773" i="1" s="1"/>
  <c r="AP773" i="1" s="1"/>
  <c r="A759" i="10"/>
  <c r="Q773" i="1" s="1"/>
  <c r="R773" i="1" s="1"/>
  <c r="F758" i="10"/>
  <c r="EG772" i="1" s="1"/>
  <c r="EH772" i="1" s="1"/>
  <c r="E758" i="10"/>
  <c r="DI772" i="1" s="1"/>
  <c r="DJ772" i="1" s="1"/>
  <c r="D758" i="10"/>
  <c r="CK772" i="1" s="1"/>
  <c r="CL772" i="1" s="1"/>
  <c r="C758" i="10"/>
  <c r="BM772" i="1" s="1"/>
  <c r="BN772" i="1" s="1"/>
  <c r="B758" i="10"/>
  <c r="AO772" i="1" s="1"/>
  <c r="AP772" i="1" s="1"/>
  <c r="A758" i="10"/>
  <c r="Q772" i="1" s="1"/>
  <c r="R772" i="1" s="1"/>
  <c r="F757" i="10"/>
  <c r="EG771" i="1" s="1"/>
  <c r="EH771" i="1" s="1"/>
  <c r="E757" i="10"/>
  <c r="DI771" i="1" s="1"/>
  <c r="DJ771" i="1" s="1"/>
  <c r="D757" i="10"/>
  <c r="CK771" i="1" s="1"/>
  <c r="CL771" i="1" s="1"/>
  <c r="C757" i="10"/>
  <c r="BM771" i="1" s="1"/>
  <c r="BN771" i="1" s="1"/>
  <c r="B757" i="10"/>
  <c r="AO771" i="1" s="1"/>
  <c r="AP771" i="1" s="1"/>
  <c r="A757" i="10"/>
  <c r="Q771" i="1" s="1"/>
  <c r="R771" i="1" s="1"/>
  <c r="F756" i="10"/>
  <c r="EG770" i="1" s="1"/>
  <c r="EH770" i="1" s="1"/>
  <c r="E756" i="10"/>
  <c r="DI770" i="1" s="1"/>
  <c r="DJ770" i="1" s="1"/>
  <c r="D756" i="10"/>
  <c r="CK770" i="1" s="1"/>
  <c r="CL770" i="1" s="1"/>
  <c r="C756" i="10"/>
  <c r="BM770" i="1" s="1"/>
  <c r="BN770" i="1" s="1"/>
  <c r="B756" i="10"/>
  <c r="AO770" i="1" s="1"/>
  <c r="AP770" i="1" s="1"/>
  <c r="A756" i="10"/>
  <c r="Q770" i="1" s="1"/>
  <c r="R770" i="1" s="1"/>
  <c r="F755" i="10"/>
  <c r="EG769" i="1" s="1"/>
  <c r="EH769" i="1" s="1"/>
  <c r="E755" i="10"/>
  <c r="DI769" i="1" s="1"/>
  <c r="DJ769" i="1" s="1"/>
  <c r="D755" i="10"/>
  <c r="CK769" i="1" s="1"/>
  <c r="CL769" i="1" s="1"/>
  <c r="C755" i="10"/>
  <c r="BM769" i="1" s="1"/>
  <c r="BN769" i="1" s="1"/>
  <c r="B755" i="10"/>
  <c r="AO769" i="1" s="1"/>
  <c r="AP769" i="1" s="1"/>
  <c r="A755" i="10"/>
  <c r="Q769" i="1" s="1"/>
  <c r="R769" i="1" s="1"/>
  <c r="F754" i="10"/>
  <c r="EG768" i="1" s="1"/>
  <c r="EH768" i="1" s="1"/>
  <c r="E754" i="10"/>
  <c r="DI768" i="1" s="1"/>
  <c r="DJ768" i="1" s="1"/>
  <c r="D754" i="10"/>
  <c r="CK768" i="1" s="1"/>
  <c r="CL768" i="1" s="1"/>
  <c r="C754" i="10"/>
  <c r="BM768" i="1" s="1"/>
  <c r="BN768" i="1" s="1"/>
  <c r="B754" i="10"/>
  <c r="AO768" i="1" s="1"/>
  <c r="AP768" i="1" s="1"/>
  <c r="A754" i="10"/>
  <c r="Q768" i="1" s="1"/>
  <c r="R768" i="1" s="1"/>
  <c r="F753" i="10"/>
  <c r="EG767" i="1" s="1"/>
  <c r="EH767" i="1" s="1"/>
  <c r="E753" i="10"/>
  <c r="DI767" i="1" s="1"/>
  <c r="DJ767" i="1" s="1"/>
  <c r="D753" i="10"/>
  <c r="CK767" i="1" s="1"/>
  <c r="CL767" i="1" s="1"/>
  <c r="C753" i="10"/>
  <c r="BM767" i="1" s="1"/>
  <c r="BN767" i="1" s="1"/>
  <c r="B753" i="10"/>
  <c r="AO767" i="1" s="1"/>
  <c r="AP767" i="1" s="1"/>
  <c r="A753" i="10"/>
  <c r="Q767" i="1" s="1"/>
  <c r="R767" i="1" s="1"/>
  <c r="F752" i="10"/>
  <c r="EG766" i="1" s="1"/>
  <c r="EH766" i="1" s="1"/>
  <c r="E752" i="10"/>
  <c r="DI766" i="1" s="1"/>
  <c r="DJ766" i="1" s="1"/>
  <c r="D752" i="10"/>
  <c r="CK766" i="1" s="1"/>
  <c r="CL766" i="1" s="1"/>
  <c r="C752" i="10"/>
  <c r="BM766" i="1" s="1"/>
  <c r="BN766" i="1" s="1"/>
  <c r="B752" i="10"/>
  <c r="AO766" i="1" s="1"/>
  <c r="AP766" i="1" s="1"/>
  <c r="A752" i="10"/>
  <c r="Q766" i="1" s="1"/>
  <c r="R766" i="1" s="1"/>
  <c r="F751" i="10"/>
  <c r="EG765" i="1" s="1"/>
  <c r="EH765" i="1" s="1"/>
  <c r="E751" i="10"/>
  <c r="DI765" i="1" s="1"/>
  <c r="DJ765" i="1" s="1"/>
  <c r="D751" i="10"/>
  <c r="CK765" i="1" s="1"/>
  <c r="CL765" i="1" s="1"/>
  <c r="C751" i="10"/>
  <c r="BM765" i="1" s="1"/>
  <c r="BN765" i="1" s="1"/>
  <c r="B751" i="10"/>
  <c r="AO765" i="1" s="1"/>
  <c r="AP765" i="1" s="1"/>
  <c r="A751" i="10"/>
  <c r="Q765" i="1" s="1"/>
  <c r="R765" i="1" s="1"/>
  <c r="F750" i="10"/>
  <c r="EG764" i="1" s="1"/>
  <c r="EH764" i="1" s="1"/>
  <c r="E750" i="10"/>
  <c r="DI764" i="1" s="1"/>
  <c r="DJ764" i="1" s="1"/>
  <c r="D750" i="10"/>
  <c r="CK764" i="1" s="1"/>
  <c r="CL764" i="1" s="1"/>
  <c r="C750" i="10"/>
  <c r="BM764" i="1" s="1"/>
  <c r="BN764" i="1" s="1"/>
  <c r="B750" i="10"/>
  <c r="AO764" i="1" s="1"/>
  <c r="AP764" i="1" s="1"/>
  <c r="A750" i="10"/>
  <c r="Q764" i="1" s="1"/>
  <c r="R764" i="1" s="1"/>
  <c r="F749" i="10"/>
  <c r="EG763" i="1" s="1"/>
  <c r="EH763" i="1" s="1"/>
  <c r="E749" i="10"/>
  <c r="DI763" i="1" s="1"/>
  <c r="DJ763" i="1" s="1"/>
  <c r="D749" i="10"/>
  <c r="CK763" i="1" s="1"/>
  <c r="CL763" i="1" s="1"/>
  <c r="C749" i="10"/>
  <c r="BM763" i="1" s="1"/>
  <c r="BN763" i="1" s="1"/>
  <c r="B749" i="10"/>
  <c r="AO763" i="1" s="1"/>
  <c r="AP763" i="1" s="1"/>
  <c r="A749" i="10"/>
  <c r="Q763" i="1" s="1"/>
  <c r="R763" i="1" s="1"/>
  <c r="F748" i="10"/>
  <c r="EG762" i="1" s="1"/>
  <c r="EH762" i="1" s="1"/>
  <c r="E748" i="10"/>
  <c r="DI762" i="1" s="1"/>
  <c r="DJ762" i="1" s="1"/>
  <c r="D748" i="10"/>
  <c r="CK762" i="1" s="1"/>
  <c r="CL762" i="1" s="1"/>
  <c r="C748" i="10"/>
  <c r="BM762" i="1" s="1"/>
  <c r="BN762" i="1" s="1"/>
  <c r="B748" i="10"/>
  <c r="AO762" i="1" s="1"/>
  <c r="AP762" i="1" s="1"/>
  <c r="A748" i="10"/>
  <c r="Q762" i="1" s="1"/>
  <c r="R762" i="1" s="1"/>
  <c r="F747" i="10"/>
  <c r="EG761" i="1" s="1"/>
  <c r="EH761" i="1" s="1"/>
  <c r="E747" i="10"/>
  <c r="DI761" i="1" s="1"/>
  <c r="DJ761" i="1" s="1"/>
  <c r="D747" i="10"/>
  <c r="CK761" i="1" s="1"/>
  <c r="CL761" i="1" s="1"/>
  <c r="C747" i="10"/>
  <c r="BM761" i="1" s="1"/>
  <c r="BN761" i="1" s="1"/>
  <c r="B747" i="10"/>
  <c r="AO761" i="1" s="1"/>
  <c r="AP761" i="1" s="1"/>
  <c r="A747" i="10"/>
  <c r="Q761" i="1" s="1"/>
  <c r="R761" i="1" s="1"/>
  <c r="F746" i="10"/>
  <c r="EG760" i="1" s="1"/>
  <c r="EH760" i="1" s="1"/>
  <c r="E746" i="10"/>
  <c r="DI760" i="1" s="1"/>
  <c r="DJ760" i="1" s="1"/>
  <c r="D746" i="10"/>
  <c r="CK760" i="1" s="1"/>
  <c r="CL760" i="1" s="1"/>
  <c r="C746" i="10"/>
  <c r="BM760" i="1" s="1"/>
  <c r="BN760" i="1" s="1"/>
  <c r="B746" i="10"/>
  <c r="AO760" i="1" s="1"/>
  <c r="AP760" i="1" s="1"/>
  <c r="A746" i="10"/>
  <c r="Q760" i="1" s="1"/>
  <c r="R760" i="1" s="1"/>
  <c r="F745" i="10"/>
  <c r="EG759" i="1" s="1"/>
  <c r="EH759" i="1" s="1"/>
  <c r="E745" i="10"/>
  <c r="DI759" i="1" s="1"/>
  <c r="DJ759" i="1" s="1"/>
  <c r="D745" i="10"/>
  <c r="CK759" i="1" s="1"/>
  <c r="CL759" i="1" s="1"/>
  <c r="C745" i="10"/>
  <c r="BM759" i="1" s="1"/>
  <c r="BN759" i="1" s="1"/>
  <c r="B745" i="10"/>
  <c r="AO759" i="1" s="1"/>
  <c r="AP759" i="1" s="1"/>
  <c r="A745" i="10"/>
  <c r="Q759" i="1" s="1"/>
  <c r="R759" i="1" s="1"/>
  <c r="F744" i="10"/>
  <c r="EG758" i="1" s="1"/>
  <c r="EH758" i="1" s="1"/>
  <c r="E744" i="10"/>
  <c r="DI758" i="1" s="1"/>
  <c r="DJ758" i="1" s="1"/>
  <c r="D744" i="10"/>
  <c r="CK758" i="1" s="1"/>
  <c r="CL758" i="1" s="1"/>
  <c r="C744" i="10"/>
  <c r="BM758" i="1" s="1"/>
  <c r="BN758" i="1" s="1"/>
  <c r="B744" i="10"/>
  <c r="AO758" i="1" s="1"/>
  <c r="AP758" i="1" s="1"/>
  <c r="A744" i="10"/>
  <c r="Q758" i="1" s="1"/>
  <c r="R758" i="1" s="1"/>
  <c r="F743" i="10"/>
  <c r="EG757" i="1" s="1"/>
  <c r="EH757" i="1" s="1"/>
  <c r="E743" i="10"/>
  <c r="DI757" i="1" s="1"/>
  <c r="DJ757" i="1" s="1"/>
  <c r="D743" i="10"/>
  <c r="CK757" i="1" s="1"/>
  <c r="CL757" i="1" s="1"/>
  <c r="C743" i="10"/>
  <c r="BM757" i="1" s="1"/>
  <c r="BN757" i="1" s="1"/>
  <c r="B743" i="10"/>
  <c r="AO757" i="1" s="1"/>
  <c r="AP757" i="1" s="1"/>
  <c r="A743" i="10"/>
  <c r="Q757" i="1" s="1"/>
  <c r="R757" i="1" s="1"/>
  <c r="F742" i="10"/>
  <c r="EG756" i="1" s="1"/>
  <c r="EH756" i="1" s="1"/>
  <c r="E742" i="10"/>
  <c r="DI756" i="1" s="1"/>
  <c r="DJ756" i="1" s="1"/>
  <c r="D742" i="10"/>
  <c r="CK756" i="1" s="1"/>
  <c r="CL756" i="1" s="1"/>
  <c r="C742" i="10"/>
  <c r="BM756" i="1" s="1"/>
  <c r="BN756" i="1" s="1"/>
  <c r="B742" i="10"/>
  <c r="AO756" i="1" s="1"/>
  <c r="AP756" i="1" s="1"/>
  <c r="A742" i="10"/>
  <c r="Q756" i="1" s="1"/>
  <c r="R756" i="1" s="1"/>
  <c r="F741" i="10"/>
  <c r="EG755" i="1" s="1"/>
  <c r="EH755" i="1" s="1"/>
  <c r="E741" i="10"/>
  <c r="DI755" i="1" s="1"/>
  <c r="DJ755" i="1" s="1"/>
  <c r="D741" i="10"/>
  <c r="CK755" i="1" s="1"/>
  <c r="CL755" i="1" s="1"/>
  <c r="C741" i="10"/>
  <c r="BM755" i="1" s="1"/>
  <c r="BN755" i="1" s="1"/>
  <c r="B741" i="10"/>
  <c r="AO755" i="1" s="1"/>
  <c r="AP755" i="1" s="1"/>
  <c r="A741" i="10"/>
  <c r="Q755" i="1" s="1"/>
  <c r="R755" i="1" s="1"/>
  <c r="F740" i="10"/>
  <c r="EG754" i="1" s="1"/>
  <c r="EH754" i="1" s="1"/>
  <c r="E740" i="10"/>
  <c r="DI754" i="1" s="1"/>
  <c r="DJ754" i="1" s="1"/>
  <c r="D740" i="10"/>
  <c r="CK754" i="1" s="1"/>
  <c r="CL754" i="1" s="1"/>
  <c r="C740" i="10"/>
  <c r="BM754" i="1" s="1"/>
  <c r="BN754" i="1" s="1"/>
  <c r="B740" i="10"/>
  <c r="AO754" i="1" s="1"/>
  <c r="AP754" i="1" s="1"/>
  <c r="A740" i="10"/>
  <c r="Q754" i="1" s="1"/>
  <c r="R754" i="1" s="1"/>
  <c r="F739" i="10"/>
  <c r="EG753" i="1" s="1"/>
  <c r="EH753" i="1" s="1"/>
  <c r="E739" i="10"/>
  <c r="DI753" i="1" s="1"/>
  <c r="DJ753" i="1" s="1"/>
  <c r="D739" i="10"/>
  <c r="CK753" i="1" s="1"/>
  <c r="CL753" i="1" s="1"/>
  <c r="C739" i="10"/>
  <c r="BM753" i="1" s="1"/>
  <c r="BN753" i="1" s="1"/>
  <c r="B739" i="10"/>
  <c r="AO753" i="1" s="1"/>
  <c r="AP753" i="1" s="1"/>
  <c r="A739" i="10"/>
  <c r="Q753" i="1" s="1"/>
  <c r="R753" i="1" s="1"/>
  <c r="F738" i="10"/>
  <c r="EG752" i="1" s="1"/>
  <c r="EH752" i="1" s="1"/>
  <c r="E738" i="10"/>
  <c r="DI752" i="1" s="1"/>
  <c r="DJ752" i="1" s="1"/>
  <c r="D738" i="10"/>
  <c r="CK752" i="1" s="1"/>
  <c r="CL752" i="1" s="1"/>
  <c r="C738" i="10"/>
  <c r="BM752" i="1" s="1"/>
  <c r="BN752" i="1" s="1"/>
  <c r="B738" i="10"/>
  <c r="AO752" i="1" s="1"/>
  <c r="AP752" i="1" s="1"/>
  <c r="A738" i="10"/>
  <c r="Q752" i="1" s="1"/>
  <c r="R752" i="1" s="1"/>
  <c r="F737" i="10"/>
  <c r="EG751" i="1" s="1"/>
  <c r="EH751" i="1" s="1"/>
  <c r="E737" i="10"/>
  <c r="DI751" i="1" s="1"/>
  <c r="DJ751" i="1" s="1"/>
  <c r="D737" i="10"/>
  <c r="CK751" i="1" s="1"/>
  <c r="CL751" i="1" s="1"/>
  <c r="C737" i="10"/>
  <c r="BM751" i="1" s="1"/>
  <c r="BN751" i="1" s="1"/>
  <c r="B737" i="10"/>
  <c r="AO751" i="1" s="1"/>
  <c r="AP751" i="1" s="1"/>
  <c r="A737" i="10"/>
  <c r="Q751" i="1" s="1"/>
  <c r="R751" i="1" s="1"/>
  <c r="F736" i="10"/>
  <c r="EG750" i="1" s="1"/>
  <c r="EH750" i="1" s="1"/>
  <c r="E736" i="10"/>
  <c r="DI750" i="1" s="1"/>
  <c r="DJ750" i="1" s="1"/>
  <c r="D736" i="10"/>
  <c r="CK750" i="1" s="1"/>
  <c r="CL750" i="1" s="1"/>
  <c r="C736" i="10"/>
  <c r="BM750" i="1" s="1"/>
  <c r="BN750" i="1" s="1"/>
  <c r="B736" i="10"/>
  <c r="AO750" i="1" s="1"/>
  <c r="AP750" i="1" s="1"/>
  <c r="A736" i="10"/>
  <c r="Q750" i="1" s="1"/>
  <c r="R750" i="1" s="1"/>
  <c r="F735" i="10"/>
  <c r="EG749" i="1" s="1"/>
  <c r="EH749" i="1" s="1"/>
  <c r="E735" i="10"/>
  <c r="DI749" i="1" s="1"/>
  <c r="DJ749" i="1" s="1"/>
  <c r="D735" i="10"/>
  <c r="CK749" i="1" s="1"/>
  <c r="CL749" i="1" s="1"/>
  <c r="C735" i="10"/>
  <c r="BM749" i="1" s="1"/>
  <c r="BN749" i="1" s="1"/>
  <c r="B735" i="10"/>
  <c r="AO749" i="1" s="1"/>
  <c r="AP749" i="1" s="1"/>
  <c r="A735" i="10"/>
  <c r="Q749" i="1" s="1"/>
  <c r="R749" i="1" s="1"/>
  <c r="F734" i="10"/>
  <c r="EG748" i="1" s="1"/>
  <c r="EH748" i="1" s="1"/>
  <c r="E734" i="10"/>
  <c r="DI748" i="1" s="1"/>
  <c r="DJ748" i="1" s="1"/>
  <c r="D734" i="10"/>
  <c r="CK748" i="1" s="1"/>
  <c r="CL748" i="1" s="1"/>
  <c r="C734" i="10"/>
  <c r="BM748" i="1" s="1"/>
  <c r="BN748" i="1" s="1"/>
  <c r="B734" i="10"/>
  <c r="AO748" i="1" s="1"/>
  <c r="AP748" i="1" s="1"/>
  <c r="A734" i="10"/>
  <c r="Q748" i="1" s="1"/>
  <c r="R748" i="1" s="1"/>
  <c r="F733" i="10"/>
  <c r="EG747" i="1" s="1"/>
  <c r="EH747" i="1" s="1"/>
  <c r="E733" i="10"/>
  <c r="DI747" i="1" s="1"/>
  <c r="DJ747" i="1" s="1"/>
  <c r="D733" i="10"/>
  <c r="CK747" i="1" s="1"/>
  <c r="CL747" i="1" s="1"/>
  <c r="C733" i="10"/>
  <c r="BM747" i="1" s="1"/>
  <c r="BN747" i="1" s="1"/>
  <c r="B733" i="10"/>
  <c r="AO747" i="1" s="1"/>
  <c r="AP747" i="1" s="1"/>
  <c r="A733" i="10"/>
  <c r="Q747" i="1" s="1"/>
  <c r="R747" i="1" s="1"/>
  <c r="F732" i="10"/>
  <c r="EG746" i="1" s="1"/>
  <c r="EH746" i="1" s="1"/>
  <c r="E732" i="10"/>
  <c r="DI746" i="1" s="1"/>
  <c r="DJ746" i="1" s="1"/>
  <c r="D732" i="10"/>
  <c r="CK746" i="1" s="1"/>
  <c r="CL746" i="1" s="1"/>
  <c r="C732" i="10"/>
  <c r="BM746" i="1" s="1"/>
  <c r="BN746" i="1" s="1"/>
  <c r="B732" i="10"/>
  <c r="AO746" i="1" s="1"/>
  <c r="AP746" i="1" s="1"/>
  <c r="A732" i="10"/>
  <c r="Q746" i="1" s="1"/>
  <c r="R746" i="1" s="1"/>
  <c r="F731" i="10"/>
  <c r="EG745" i="1" s="1"/>
  <c r="EH745" i="1" s="1"/>
  <c r="E731" i="10"/>
  <c r="DI745" i="1" s="1"/>
  <c r="DJ745" i="1" s="1"/>
  <c r="D731" i="10"/>
  <c r="CK745" i="1" s="1"/>
  <c r="CL745" i="1" s="1"/>
  <c r="C731" i="10"/>
  <c r="BM745" i="1" s="1"/>
  <c r="BN745" i="1" s="1"/>
  <c r="B731" i="10"/>
  <c r="AO745" i="1" s="1"/>
  <c r="AP745" i="1" s="1"/>
  <c r="A731" i="10"/>
  <c r="Q745" i="1" s="1"/>
  <c r="R745" i="1" s="1"/>
  <c r="F730" i="10"/>
  <c r="EG744" i="1" s="1"/>
  <c r="EH744" i="1" s="1"/>
  <c r="E730" i="10"/>
  <c r="DI744" i="1" s="1"/>
  <c r="DJ744" i="1" s="1"/>
  <c r="D730" i="10"/>
  <c r="CK744" i="1" s="1"/>
  <c r="CL744" i="1" s="1"/>
  <c r="C730" i="10"/>
  <c r="BM744" i="1" s="1"/>
  <c r="BN744" i="1" s="1"/>
  <c r="B730" i="10"/>
  <c r="AO744" i="1" s="1"/>
  <c r="AP744" i="1" s="1"/>
  <c r="A730" i="10"/>
  <c r="Q744" i="1" s="1"/>
  <c r="R744" i="1" s="1"/>
  <c r="F729" i="10"/>
  <c r="EG743" i="1" s="1"/>
  <c r="EH743" i="1" s="1"/>
  <c r="E729" i="10"/>
  <c r="DI743" i="1" s="1"/>
  <c r="DJ743" i="1" s="1"/>
  <c r="D729" i="10"/>
  <c r="CK743" i="1" s="1"/>
  <c r="CL743" i="1" s="1"/>
  <c r="C729" i="10"/>
  <c r="BM743" i="1" s="1"/>
  <c r="BN743" i="1" s="1"/>
  <c r="B729" i="10"/>
  <c r="AO743" i="1" s="1"/>
  <c r="AP743" i="1" s="1"/>
  <c r="A729" i="10"/>
  <c r="Q743" i="1" s="1"/>
  <c r="R743" i="1" s="1"/>
  <c r="F728" i="10"/>
  <c r="EG742" i="1" s="1"/>
  <c r="EH742" i="1" s="1"/>
  <c r="E728" i="10"/>
  <c r="DI742" i="1" s="1"/>
  <c r="DJ742" i="1" s="1"/>
  <c r="D728" i="10"/>
  <c r="CK742" i="1" s="1"/>
  <c r="CL742" i="1" s="1"/>
  <c r="C728" i="10"/>
  <c r="BM742" i="1" s="1"/>
  <c r="BN742" i="1" s="1"/>
  <c r="B728" i="10"/>
  <c r="AO742" i="1" s="1"/>
  <c r="AP742" i="1" s="1"/>
  <c r="A728" i="10"/>
  <c r="Q742" i="1" s="1"/>
  <c r="R742" i="1" s="1"/>
  <c r="F727" i="10"/>
  <c r="EG741" i="1" s="1"/>
  <c r="EH741" i="1" s="1"/>
  <c r="E727" i="10"/>
  <c r="DI741" i="1" s="1"/>
  <c r="DJ741" i="1" s="1"/>
  <c r="D727" i="10"/>
  <c r="CK741" i="1" s="1"/>
  <c r="CL741" i="1" s="1"/>
  <c r="C727" i="10"/>
  <c r="BM741" i="1" s="1"/>
  <c r="BN741" i="1" s="1"/>
  <c r="B727" i="10"/>
  <c r="AO741" i="1" s="1"/>
  <c r="AP741" i="1" s="1"/>
  <c r="A727" i="10"/>
  <c r="Q741" i="1" s="1"/>
  <c r="R741" i="1" s="1"/>
  <c r="F726" i="10"/>
  <c r="EG740" i="1" s="1"/>
  <c r="EH740" i="1" s="1"/>
  <c r="E726" i="10"/>
  <c r="DI740" i="1" s="1"/>
  <c r="DJ740" i="1" s="1"/>
  <c r="D726" i="10"/>
  <c r="CK740" i="1" s="1"/>
  <c r="CL740" i="1" s="1"/>
  <c r="C726" i="10"/>
  <c r="BM740" i="1" s="1"/>
  <c r="BN740" i="1" s="1"/>
  <c r="B726" i="10"/>
  <c r="AO740" i="1" s="1"/>
  <c r="AP740" i="1" s="1"/>
  <c r="A726" i="10"/>
  <c r="Q740" i="1" s="1"/>
  <c r="R740" i="1" s="1"/>
  <c r="F725" i="10"/>
  <c r="EG739" i="1" s="1"/>
  <c r="EH739" i="1" s="1"/>
  <c r="E725" i="10"/>
  <c r="DI739" i="1" s="1"/>
  <c r="DJ739" i="1" s="1"/>
  <c r="D725" i="10"/>
  <c r="CK739" i="1" s="1"/>
  <c r="CL739" i="1" s="1"/>
  <c r="C725" i="10"/>
  <c r="BM739" i="1" s="1"/>
  <c r="BN739" i="1" s="1"/>
  <c r="B725" i="10"/>
  <c r="AO739" i="1" s="1"/>
  <c r="AP739" i="1" s="1"/>
  <c r="A725" i="10"/>
  <c r="Q739" i="1" s="1"/>
  <c r="R739" i="1" s="1"/>
  <c r="F724" i="10"/>
  <c r="EG738" i="1" s="1"/>
  <c r="EH738" i="1" s="1"/>
  <c r="E724" i="10"/>
  <c r="DI738" i="1" s="1"/>
  <c r="DJ738" i="1" s="1"/>
  <c r="D724" i="10"/>
  <c r="CK738" i="1" s="1"/>
  <c r="CL738" i="1" s="1"/>
  <c r="C724" i="10"/>
  <c r="BM738" i="1" s="1"/>
  <c r="BN738" i="1" s="1"/>
  <c r="B724" i="10"/>
  <c r="AO738" i="1" s="1"/>
  <c r="AP738" i="1" s="1"/>
  <c r="A724" i="10"/>
  <c r="Q738" i="1" s="1"/>
  <c r="R738" i="1" s="1"/>
  <c r="F723" i="10"/>
  <c r="EG737" i="1" s="1"/>
  <c r="EH737" i="1" s="1"/>
  <c r="E723" i="10"/>
  <c r="DI737" i="1" s="1"/>
  <c r="DJ737" i="1" s="1"/>
  <c r="D723" i="10"/>
  <c r="CK737" i="1" s="1"/>
  <c r="CL737" i="1" s="1"/>
  <c r="C723" i="10"/>
  <c r="BM737" i="1" s="1"/>
  <c r="BN737" i="1" s="1"/>
  <c r="B723" i="10"/>
  <c r="AO737" i="1" s="1"/>
  <c r="AP737" i="1" s="1"/>
  <c r="A723" i="10"/>
  <c r="Q737" i="1" s="1"/>
  <c r="R737" i="1" s="1"/>
  <c r="F722" i="10"/>
  <c r="EG736" i="1" s="1"/>
  <c r="EH736" i="1" s="1"/>
  <c r="E722" i="10"/>
  <c r="DI736" i="1" s="1"/>
  <c r="DJ736" i="1" s="1"/>
  <c r="D722" i="10"/>
  <c r="CK736" i="1" s="1"/>
  <c r="CL736" i="1" s="1"/>
  <c r="C722" i="10"/>
  <c r="BM736" i="1" s="1"/>
  <c r="BN736" i="1" s="1"/>
  <c r="B722" i="10"/>
  <c r="AO736" i="1" s="1"/>
  <c r="AP736" i="1" s="1"/>
  <c r="A722" i="10"/>
  <c r="Q736" i="1" s="1"/>
  <c r="R736" i="1" s="1"/>
  <c r="F721" i="10"/>
  <c r="EG735" i="1" s="1"/>
  <c r="EH735" i="1" s="1"/>
  <c r="E721" i="10"/>
  <c r="DI735" i="1" s="1"/>
  <c r="DJ735" i="1" s="1"/>
  <c r="D721" i="10"/>
  <c r="CK735" i="1" s="1"/>
  <c r="CL735" i="1" s="1"/>
  <c r="C721" i="10"/>
  <c r="BM735" i="1" s="1"/>
  <c r="BN735" i="1" s="1"/>
  <c r="B721" i="10"/>
  <c r="AO735" i="1" s="1"/>
  <c r="AP735" i="1" s="1"/>
  <c r="A721" i="10"/>
  <c r="Q735" i="1" s="1"/>
  <c r="R735" i="1" s="1"/>
  <c r="F720" i="10"/>
  <c r="EG734" i="1" s="1"/>
  <c r="EH734" i="1" s="1"/>
  <c r="E720" i="10"/>
  <c r="DI734" i="1" s="1"/>
  <c r="DJ734" i="1" s="1"/>
  <c r="D720" i="10"/>
  <c r="CK734" i="1" s="1"/>
  <c r="CL734" i="1" s="1"/>
  <c r="C720" i="10"/>
  <c r="BM734" i="1" s="1"/>
  <c r="BN734" i="1" s="1"/>
  <c r="B720" i="10"/>
  <c r="AO734" i="1" s="1"/>
  <c r="AP734" i="1" s="1"/>
  <c r="A720" i="10"/>
  <c r="Q734" i="1" s="1"/>
  <c r="R734" i="1" s="1"/>
  <c r="F719" i="10"/>
  <c r="EG733" i="1" s="1"/>
  <c r="EH733" i="1" s="1"/>
  <c r="E719" i="10"/>
  <c r="DI733" i="1" s="1"/>
  <c r="DJ733" i="1" s="1"/>
  <c r="D719" i="10"/>
  <c r="CK733" i="1" s="1"/>
  <c r="CL733" i="1" s="1"/>
  <c r="C719" i="10"/>
  <c r="BM733" i="1" s="1"/>
  <c r="BN733" i="1" s="1"/>
  <c r="B719" i="10"/>
  <c r="AO733" i="1" s="1"/>
  <c r="AP733" i="1" s="1"/>
  <c r="A719" i="10"/>
  <c r="Q733" i="1" s="1"/>
  <c r="R733" i="1" s="1"/>
  <c r="F718" i="10"/>
  <c r="EG732" i="1" s="1"/>
  <c r="EH732" i="1" s="1"/>
  <c r="E718" i="10"/>
  <c r="DI732" i="1" s="1"/>
  <c r="DJ732" i="1" s="1"/>
  <c r="D718" i="10"/>
  <c r="CK732" i="1" s="1"/>
  <c r="CL732" i="1" s="1"/>
  <c r="C718" i="10"/>
  <c r="BM732" i="1" s="1"/>
  <c r="BN732" i="1" s="1"/>
  <c r="B718" i="10"/>
  <c r="AO732" i="1" s="1"/>
  <c r="AP732" i="1" s="1"/>
  <c r="A718" i="10"/>
  <c r="Q732" i="1" s="1"/>
  <c r="R732" i="1" s="1"/>
  <c r="F717" i="10"/>
  <c r="EG731" i="1" s="1"/>
  <c r="EH731" i="1" s="1"/>
  <c r="E717" i="10"/>
  <c r="DI731" i="1" s="1"/>
  <c r="DJ731" i="1" s="1"/>
  <c r="D717" i="10"/>
  <c r="CK731" i="1" s="1"/>
  <c r="CL731" i="1" s="1"/>
  <c r="C717" i="10"/>
  <c r="BM731" i="1" s="1"/>
  <c r="BN731" i="1" s="1"/>
  <c r="B717" i="10"/>
  <c r="AO731" i="1" s="1"/>
  <c r="AP731" i="1" s="1"/>
  <c r="A717" i="10"/>
  <c r="Q731" i="1" s="1"/>
  <c r="R731" i="1" s="1"/>
  <c r="F716" i="10"/>
  <c r="EG730" i="1" s="1"/>
  <c r="EH730" i="1" s="1"/>
  <c r="E716" i="10"/>
  <c r="DI730" i="1" s="1"/>
  <c r="DJ730" i="1" s="1"/>
  <c r="D716" i="10"/>
  <c r="CK730" i="1" s="1"/>
  <c r="CL730" i="1" s="1"/>
  <c r="C716" i="10"/>
  <c r="BM730" i="1" s="1"/>
  <c r="BN730" i="1" s="1"/>
  <c r="B716" i="10"/>
  <c r="AO730" i="1" s="1"/>
  <c r="AP730" i="1" s="1"/>
  <c r="A716" i="10"/>
  <c r="Q730" i="1" s="1"/>
  <c r="R730" i="1" s="1"/>
  <c r="F715" i="10"/>
  <c r="EG729" i="1" s="1"/>
  <c r="EH729" i="1" s="1"/>
  <c r="E715" i="10"/>
  <c r="DI729" i="1" s="1"/>
  <c r="DJ729" i="1" s="1"/>
  <c r="D715" i="10"/>
  <c r="CK729" i="1" s="1"/>
  <c r="CL729" i="1" s="1"/>
  <c r="C715" i="10"/>
  <c r="BM729" i="1" s="1"/>
  <c r="BN729" i="1" s="1"/>
  <c r="B715" i="10"/>
  <c r="AO729" i="1" s="1"/>
  <c r="AP729" i="1" s="1"/>
  <c r="A715" i="10"/>
  <c r="Q729" i="1" s="1"/>
  <c r="R729" i="1" s="1"/>
  <c r="F714" i="10"/>
  <c r="EG728" i="1" s="1"/>
  <c r="EH728" i="1" s="1"/>
  <c r="E714" i="10"/>
  <c r="DI728" i="1" s="1"/>
  <c r="DJ728" i="1" s="1"/>
  <c r="D714" i="10"/>
  <c r="CK728" i="1" s="1"/>
  <c r="CL728" i="1" s="1"/>
  <c r="C714" i="10"/>
  <c r="BM728" i="1" s="1"/>
  <c r="BN728" i="1" s="1"/>
  <c r="B714" i="10"/>
  <c r="AO728" i="1" s="1"/>
  <c r="AP728" i="1" s="1"/>
  <c r="A714" i="10"/>
  <c r="Q728" i="1" s="1"/>
  <c r="R728" i="1" s="1"/>
  <c r="F713" i="10"/>
  <c r="EG727" i="1" s="1"/>
  <c r="EH727" i="1" s="1"/>
  <c r="E713" i="10"/>
  <c r="DI727" i="1" s="1"/>
  <c r="DJ727" i="1" s="1"/>
  <c r="D713" i="10"/>
  <c r="CK727" i="1" s="1"/>
  <c r="CL727" i="1" s="1"/>
  <c r="C713" i="10"/>
  <c r="BM727" i="1" s="1"/>
  <c r="BN727" i="1" s="1"/>
  <c r="B713" i="10"/>
  <c r="AO727" i="1" s="1"/>
  <c r="AP727" i="1" s="1"/>
  <c r="A713" i="10"/>
  <c r="Q727" i="1" s="1"/>
  <c r="R727" i="1" s="1"/>
  <c r="F712" i="10"/>
  <c r="EG726" i="1" s="1"/>
  <c r="EH726" i="1" s="1"/>
  <c r="E712" i="10"/>
  <c r="DI726" i="1" s="1"/>
  <c r="DJ726" i="1" s="1"/>
  <c r="D712" i="10"/>
  <c r="CK726" i="1" s="1"/>
  <c r="CL726" i="1" s="1"/>
  <c r="C712" i="10"/>
  <c r="BM726" i="1" s="1"/>
  <c r="BN726" i="1" s="1"/>
  <c r="B712" i="10"/>
  <c r="AO726" i="1" s="1"/>
  <c r="AP726" i="1" s="1"/>
  <c r="A712" i="10"/>
  <c r="Q726" i="1" s="1"/>
  <c r="R726" i="1" s="1"/>
  <c r="F711" i="10"/>
  <c r="EG725" i="1" s="1"/>
  <c r="EH725" i="1" s="1"/>
  <c r="E711" i="10"/>
  <c r="DI725" i="1" s="1"/>
  <c r="DJ725" i="1" s="1"/>
  <c r="D711" i="10"/>
  <c r="CK725" i="1" s="1"/>
  <c r="CL725" i="1" s="1"/>
  <c r="C711" i="10"/>
  <c r="BM725" i="1" s="1"/>
  <c r="BN725" i="1" s="1"/>
  <c r="B711" i="10"/>
  <c r="AO725" i="1" s="1"/>
  <c r="AP725" i="1" s="1"/>
  <c r="A711" i="10"/>
  <c r="Q725" i="1" s="1"/>
  <c r="R725" i="1" s="1"/>
  <c r="F710" i="10"/>
  <c r="EG724" i="1" s="1"/>
  <c r="EH724" i="1" s="1"/>
  <c r="E710" i="10"/>
  <c r="DI724" i="1" s="1"/>
  <c r="DJ724" i="1" s="1"/>
  <c r="D710" i="10"/>
  <c r="CK724" i="1" s="1"/>
  <c r="CL724" i="1" s="1"/>
  <c r="C710" i="10"/>
  <c r="BM724" i="1" s="1"/>
  <c r="BN724" i="1" s="1"/>
  <c r="B710" i="10"/>
  <c r="AO724" i="1" s="1"/>
  <c r="AP724" i="1" s="1"/>
  <c r="A710" i="10"/>
  <c r="Q724" i="1" s="1"/>
  <c r="R724" i="1" s="1"/>
  <c r="F709" i="10"/>
  <c r="EG723" i="1" s="1"/>
  <c r="EH723" i="1" s="1"/>
  <c r="E709" i="10"/>
  <c r="DI723" i="1" s="1"/>
  <c r="DJ723" i="1" s="1"/>
  <c r="D709" i="10"/>
  <c r="CK723" i="1" s="1"/>
  <c r="CL723" i="1" s="1"/>
  <c r="C709" i="10"/>
  <c r="BM723" i="1" s="1"/>
  <c r="BN723" i="1" s="1"/>
  <c r="B709" i="10"/>
  <c r="AO723" i="1" s="1"/>
  <c r="AP723" i="1" s="1"/>
  <c r="A709" i="10"/>
  <c r="Q723" i="1" s="1"/>
  <c r="R723" i="1" s="1"/>
  <c r="F708" i="10"/>
  <c r="EG722" i="1" s="1"/>
  <c r="EH722" i="1" s="1"/>
  <c r="E708" i="10"/>
  <c r="DI722" i="1" s="1"/>
  <c r="DJ722" i="1" s="1"/>
  <c r="D708" i="10"/>
  <c r="CK722" i="1" s="1"/>
  <c r="CL722" i="1" s="1"/>
  <c r="C708" i="10"/>
  <c r="BM722" i="1" s="1"/>
  <c r="BN722" i="1" s="1"/>
  <c r="B708" i="10"/>
  <c r="AO722" i="1" s="1"/>
  <c r="AP722" i="1" s="1"/>
  <c r="A708" i="10"/>
  <c r="Q722" i="1" s="1"/>
  <c r="R722" i="1" s="1"/>
  <c r="F707" i="10"/>
  <c r="EG721" i="1" s="1"/>
  <c r="EH721" i="1" s="1"/>
  <c r="E707" i="10"/>
  <c r="DI721" i="1" s="1"/>
  <c r="DJ721" i="1" s="1"/>
  <c r="D707" i="10"/>
  <c r="CK721" i="1" s="1"/>
  <c r="CL721" i="1" s="1"/>
  <c r="C707" i="10"/>
  <c r="BM721" i="1" s="1"/>
  <c r="BN721" i="1" s="1"/>
  <c r="B707" i="10"/>
  <c r="AO721" i="1" s="1"/>
  <c r="AP721" i="1" s="1"/>
  <c r="A707" i="10"/>
  <c r="Q721" i="1" s="1"/>
  <c r="R721" i="1" s="1"/>
  <c r="F706" i="10"/>
  <c r="EG720" i="1" s="1"/>
  <c r="EH720" i="1" s="1"/>
  <c r="E706" i="10"/>
  <c r="DI720" i="1" s="1"/>
  <c r="DJ720" i="1" s="1"/>
  <c r="D706" i="10"/>
  <c r="CK720" i="1" s="1"/>
  <c r="CL720" i="1" s="1"/>
  <c r="C706" i="10"/>
  <c r="BM720" i="1" s="1"/>
  <c r="BN720" i="1" s="1"/>
  <c r="B706" i="10"/>
  <c r="AO720" i="1" s="1"/>
  <c r="AP720" i="1" s="1"/>
  <c r="A706" i="10"/>
  <c r="Q720" i="1" s="1"/>
  <c r="R720" i="1" s="1"/>
  <c r="F705" i="10"/>
  <c r="EG719" i="1" s="1"/>
  <c r="EH719" i="1" s="1"/>
  <c r="E705" i="10"/>
  <c r="DI719" i="1" s="1"/>
  <c r="DJ719" i="1" s="1"/>
  <c r="D705" i="10"/>
  <c r="CK719" i="1" s="1"/>
  <c r="CL719" i="1" s="1"/>
  <c r="C705" i="10"/>
  <c r="BM719" i="1" s="1"/>
  <c r="BN719" i="1" s="1"/>
  <c r="B705" i="10"/>
  <c r="AO719" i="1" s="1"/>
  <c r="AP719" i="1" s="1"/>
  <c r="A705" i="10"/>
  <c r="Q719" i="1" s="1"/>
  <c r="R719" i="1" s="1"/>
  <c r="F704" i="10"/>
  <c r="EG718" i="1" s="1"/>
  <c r="EH718" i="1" s="1"/>
  <c r="E704" i="10"/>
  <c r="DI718" i="1" s="1"/>
  <c r="DJ718" i="1" s="1"/>
  <c r="D704" i="10"/>
  <c r="CK718" i="1" s="1"/>
  <c r="CL718" i="1" s="1"/>
  <c r="C704" i="10"/>
  <c r="BM718" i="1" s="1"/>
  <c r="BN718" i="1" s="1"/>
  <c r="B704" i="10"/>
  <c r="AO718" i="1" s="1"/>
  <c r="AP718" i="1" s="1"/>
  <c r="A704" i="10"/>
  <c r="Q718" i="1" s="1"/>
  <c r="R718" i="1" s="1"/>
  <c r="F703" i="10"/>
  <c r="EG717" i="1" s="1"/>
  <c r="EH717" i="1" s="1"/>
  <c r="E703" i="10"/>
  <c r="DI717" i="1" s="1"/>
  <c r="DJ717" i="1" s="1"/>
  <c r="D703" i="10"/>
  <c r="CK717" i="1" s="1"/>
  <c r="CL717" i="1" s="1"/>
  <c r="C703" i="10"/>
  <c r="BM717" i="1" s="1"/>
  <c r="BN717" i="1" s="1"/>
  <c r="B703" i="10"/>
  <c r="AO717" i="1" s="1"/>
  <c r="AP717" i="1" s="1"/>
  <c r="A703" i="10"/>
  <c r="Q717" i="1" s="1"/>
  <c r="R717" i="1" s="1"/>
  <c r="F702" i="10"/>
  <c r="EG716" i="1" s="1"/>
  <c r="EH716" i="1" s="1"/>
  <c r="E702" i="10"/>
  <c r="DI716" i="1" s="1"/>
  <c r="DJ716" i="1" s="1"/>
  <c r="D702" i="10"/>
  <c r="CK716" i="1" s="1"/>
  <c r="CL716" i="1" s="1"/>
  <c r="C702" i="10"/>
  <c r="BM716" i="1" s="1"/>
  <c r="BN716" i="1" s="1"/>
  <c r="B702" i="10"/>
  <c r="AO716" i="1" s="1"/>
  <c r="AP716" i="1" s="1"/>
  <c r="A702" i="10"/>
  <c r="Q716" i="1" s="1"/>
  <c r="R716" i="1" s="1"/>
  <c r="F701" i="10"/>
  <c r="EG715" i="1" s="1"/>
  <c r="EH715" i="1" s="1"/>
  <c r="E701" i="10"/>
  <c r="DI715" i="1" s="1"/>
  <c r="DJ715" i="1" s="1"/>
  <c r="D701" i="10"/>
  <c r="CK715" i="1" s="1"/>
  <c r="CL715" i="1" s="1"/>
  <c r="C701" i="10"/>
  <c r="BM715" i="1" s="1"/>
  <c r="BN715" i="1" s="1"/>
  <c r="B701" i="10"/>
  <c r="AO715" i="1" s="1"/>
  <c r="AP715" i="1" s="1"/>
  <c r="A701" i="10"/>
  <c r="Q715" i="1" s="1"/>
  <c r="R715" i="1" s="1"/>
  <c r="F700" i="10"/>
  <c r="EG714" i="1" s="1"/>
  <c r="EH714" i="1" s="1"/>
  <c r="E700" i="10"/>
  <c r="DI714" i="1" s="1"/>
  <c r="DJ714" i="1" s="1"/>
  <c r="D700" i="10"/>
  <c r="CK714" i="1" s="1"/>
  <c r="CL714" i="1" s="1"/>
  <c r="C700" i="10"/>
  <c r="BM714" i="1" s="1"/>
  <c r="BN714" i="1" s="1"/>
  <c r="B700" i="10"/>
  <c r="AO714" i="1" s="1"/>
  <c r="AP714" i="1" s="1"/>
  <c r="A700" i="10"/>
  <c r="Q714" i="1" s="1"/>
  <c r="R714" i="1" s="1"/>
  <c r="F699" i="10"/>
  <c r="EG713" i="1" s="1"/>
  <c r="EH713" i="1" s="1"/>
  <c r="E699" i="10"/>
  <c r="DI713" i="1" s="1"/>
  <c r="DJ713" i="1" s="1"/>
  <c r="D699" i="10"/>
  <c r="CK713" i="1" s="1"/>
  <c r="CL713" i="1" s="1"/>
  <c r="C699" i="10"/>
  <c r="BM713" i="1" s="1"/>
  <c r="BN713" i="1" s="1"/>
  <c r="B699" i="10"/>
  <c r="AO713" i="1" s="1"/>
  <c r="AP713" i="1" s="1"/>
  <c r="A699" i="10"/>
  <c r="Q713" i="1" s="1"/>
  <c r="R713" i="1" s="1"/>
  <c r="F698" i="10"/>
  <c r="EG712" i="1" s="1"/>
  <c r="EH712" i="1" s="1"/>
  <c r="E698" i="10"/>
  <c r="DI712" i="1" s="1"/>
  <c r="DJ712" i="1" s="1"/>
  <c r="D698" i="10"/>
  <c r="CK712" i="1" s="1"/>
  <c r="CL712" i="1" s="1"/>
  <c r="C698" i="10"/>
  <c r="BM712" i="1" s="1"/>
  <c r="BN712" i="1" s="1"/>
  <c r="B698" i="10"/>
  <c r="AO712" i="1" s="1"/>
  <c r="AP712" i="1" s="1"/>
  <c r="A698" i="10"/>
  <c r="Q712" i="1" s="1"/>
  <c r="R712" i="1" s="1"/>
  <c r="F697" i="10"/>
  <c r="EG711" i="1" s="1"/>
  <c r="EH711" i="1" s="1"/>
  <c r="E697" i="10"/>
  <c r="DI711" i="1" s="1"/>
  <c r="DJ711" i="1" s="1"/>
  <c r="D697" i="10"/>
  <c r="CK711" i="1" s="1"/>
  <c r="CL711" i="1" s="1"/>
  <c r="C697" i="10"/>
  <c r="BM711" i="1" s="1"/>
  <c r="BN711" i="1" s="1"/>
  <c r="B697" i="10"/>
  <c r="AO711" i="1" s="1"/>
  <c r="AP711" i="1" s="1"/>
  <c r="A697" i="10"/>
  <c r="Q711" i="1" s="1"/>
  <c r="R711" i="1" s="1"/>
  <c r="F696" i="10"/>
  <c r="EG710" i="1" s="1"/>
  <c r="EH710" i="1" s="1"/>
  <c r="E696" i="10"/>
  <c r="DI710" i="1" s="1"/>
  <c r="DJ710" i="1" s="1"/>
  <c r="D696" i="10"/>
  <c r="CK710" i="1" s="1"/>
  <c r="CL710" i="1" s="1"/>
  <c r="C696" i="10"/>
  <c r="BM710" i="1" s="1"/>
  <c r="BN710" i="1" s="1"/>
  <c r="B696" i="10"/>
  <c r="AO710" i="1" s="1"/>
  <c r="AP710" i="1" s="1"/>
  <c r="A696" i="10"/>
  <c r="Q710" i="1" s="1"/>
  <c r="R710" i="1" s="1"/>
  <c r="F695" i="10"/>
  <c r="EG709" i="1" s="1"/>
  <c r="EH709" i="1" s="1"/>
  <c r="E695" i="10"/>
  <c r="DI709" i="1" s="1"/>
  <c r="DJ709" i="1" s="1"/>
  <c r="D695" i="10"/>
  <c r="CK709" i="1" s="1"/>
  <c r="CL709" i="1" s="1"/>
  <c r="C695" i="10"/>
  <c r="BM709" i="1" s="1"/>
  <c r="BN709" i="1" s="1"/>
  <c r="B695" i="10"/>
  <c r="AO709" i="1" s="1"/>
  <c r="AP709" i="1" s="1"/>
  <c r="A695" i="10"/>
  <c r="Q709" i="1" s="1"/>
  <c r="R709" i="1" s="1"/>
  <c r="F694" i="10"/>
  <c r="EG708" i="1" s="1"/>
  <c r="EH708" i="1" s="1"/>
  <c r="E694" i="10"/>
  <c r="DI708" i="1" s="1"/>
  <c r="DJ708" i="1" s="1"/>
  <c r="D694" i="10"/>
  <c r="CK708" i="1" s="1"/>
  <c r="CL708" i="1" s="1"/>
  <c r="C694" i="10"/>
  <c r="BM708" i="1" s="1"/>
  <c r="BN708" i="1" s="1"/>
  <c r="B694" i="10"/>
  <c r="AO708" i="1" s="1"/>
  <c r="AP708" i="1" s="1"/>
  <c r="A694" i="10"/>
  <c r="Q708" i="1" s="1"/>
  <c r="R708" i="1" s="1"/>
  <c r="F693" i="10"/>
  <c r="EG707" i="1" s="1"/>
  <c r="EH707" i="1" s="1"/>
  <c r="E693" i="10"/>
  <c r="DI707" i="1" s="1"/>
  <c r="DJ707" i="1" s="1"/>
  <c r="D693" i="10"/>
  <c r="CK707" i="1" s="1"/>
  <c r="CL707" i="1" s="1"/>
  <c r="C693" i="10"/>
  <c r="BM707" i="1" s="1"/>
  <c r="BN707" i="1" s="1"/>
  <c r="B693" i="10"/>
  <c r="AO707" i="1" s="1"/>
  <c r="AP707" i="1" s="1"/>
  <c r="A693" i="10"/>
  <c r="Q707" i="1" s="1"/>
  <c r="R707" i="1" s="1"/>
  <c r="F692" i="10"/>
  <c r="EG706" i="1" s="1"/>
  <c r="EH706" i="1" s="1"/>
  <c r="E692" i="10"/>
  <c r="DI706" i="1" s="1"/>
  <c r="DJ706" i="1" s="1"/>
  <c r="D692" i="10"/>
  <c r="CK706" i="1" s="1"/>
  <c r="CL706" i="1" s="1"/>
  <c r="C692" i="10"/>
  <c r="BM706" i="1" s="1"/>
  <c r="BN706" i="1" s="1"/>
  <c r="B692" i="10"/>
  <c r="AO706" i="1" s="1"/>
  <c r="AP706" i="1" s="1"/>
  <c r="A692" i="10"/>
  <c r="Q706" i="1" s="1"/>
  <c r="R706" i="1" s="1"/>
  <c r="F691" i="10"/>
  <c r="EG705" i="1" s="1"/>
  <c r="EH705" i="1" s="1"/>
  <c r="E691" i="10"/>
  <c r="DI705" i="1" s="1"/>
  <c r="DJ705" i="1" s="1"/>
  <c r="D691" i="10"/>
  <c r="CK705" i="1" s="1"/>
  <c r="CL705" i="1" s="1"/>
  <c r="C691" i="10"/>
  <c r="BM705" i="1" s="1"/>
  <c r="BN705" i="1" s="1"/>
  <c r="B691" i="10"/>
  <c r="AO705" i="1" s="1"/>
  <c r="AP705" i="1" s="1"/>
  <c r="A691" i="10"/>
  <c r="Q705" i="1" s="1"/>
  <c r="R705" i="1" s="1"/>
  <c r="F690" i="10"/>
  <c r="EG704" i="1" s="1"/>
  <c r="EH704" i="1" s="1"/>
  <c r="E690" i="10"/>
  <c r="DI704" i="1" s="1"/>
  <c r="DJ704" i="1" s="1"/>
  <c r="D690" i="10"/>
  <c r="CK704" i="1" s="1"/>
  <c r="CL704" i="1" s="1"/>
  <c r="C690" i="10"/>
  <c r="BM704" i="1" s="1"/>
  <c r="BN704" i="1" s="1"/>
  <c r="B690" i="10"/>
  <c r="AO704" i="1" s="1"/>
  <c r="AP704" i="1" s="1"/>
  <c r="A690" i="10"/>
  <c r="Q704" i="1" s="1"/>
  <c r="R704" i="1" s="1"/>
  <c r="F689" i="10"/>
  <c r="EG703" i="1" s="1"/>
  <c r="EH703" i="1" s="1"/>
  <c r="E689" i="10"/>
  <c r="DI703" i="1" s="1"/>
  <c r="DJ703" i="1" s="1"/>
  <c r="D689" i="10"/>
  <c r="CK703" i="1" s="1"/>
  <c r="CL703" i="1" s="1"/>
  <c r="C689" i="10"/>
  <c r="BM703" i="1" s="1"/>
  <c r="BN703" i="1" s="1"/>
  <c r="B689" i="10"/>
  <c r="AO703" i="1" s="1"/>
  <c r="AP703" i="1" s="1"/>
  <c r="A689" i="10"/>
  <c r="Q703" i="1" s="1"/>
  <c r="R703" i="1" s="1"/>
  <c r="F688" i="10"/>
  <c r="EG702" i="1" s="1"/>
  <c r="EH702" i="1" s="1"/>
  <c r="E688" i="10"/>
  <c r="DI702" i="1" s="1"/>
  <c r="DJ702" i="1" s="1"/>
  <c r="D688" i="10"/>
  <c r="CK702" i="1" s="1"/>
  <c r="CL702" i="1" s="1"/>
  <c r="C688" i="10"/>
  <c r="BM702" i="1" s="1"/>
  <c r="BN702" i="1" s="1"/>
  <c r="B688" i="10"/>
  <c r="AO702" i="1" s="1"/>
  <c r="AP702" i="1" s="1"/>
  <c r="A688" i="10"/>
  <c r="Q702" i="1" s="1"/>
  <c r="R702" i="1" s="1"/>
  <c r="F687" i="10"/>
  <c r="EG701" i="1" s="1"/>
  <c r="EH701" i="1" s="1"/>
  <c r="E687" i="10"/>
  <c r="DI701" i="1" s="1"/>
  <c r="DJ701" i="1" s="1"/>
  <c r="D687" i="10"/>
  <c r="CK701" i="1" s="1"/>
  <c r="CL701" i="1" s="1"/>
  <c r="C687" i="10"/>
  <c r="BM701" i="1" s="1"/>
  <c r="BN701" i="1" s="1"/>
  <c r="B687" i="10"/>
  <c r="AO701" i="1" s="1"/>
  <c r="AP701" i="1" s="1"/>
  <c r="A687" i="10"/>
  <c r="Q701" i="1" s="1"/>
  <c r="R701" i="1" s="1"/>
  <c r="F686" i="10"/>
  <c r="EG700" i="1" s="1"/>
  <c r="EH700" i="1" s="1"/>
  <c r="E686" i="10"/>
  <c r="DI700" i="1" s="1"/>
  <c r="DJ700" i="1" s="1"/>
  <c r="D686" i="10"/>
  <c r="CK700" i="1" s="1"/>
  <c r="CL700" i="1" s="1"/>
  <c r="C686" i="10"/>
  <c r="BM700" i="1" s="1"/>
  <c r="BN700" i="1" s="1"/>
  <c r="B686" i="10"/>
  <c r="AO700" i="1" s="1"/>
  <c r="AP700" i="1" s="1"/>
  <c r="A686" i="10"/>
  <c r="Q700" i="1" s="1"/>
  <c r="R700" i="1" s="1"/>
  <c r="F685" i="10"/>
  <c r="EG699" i="1" s="1"/>
  <c r="EH699" i="1" s="1"/>
  <c r="E685" i="10"/>
  <c r="DI699" i="1" s="1"/>
  <c r="DJ699" i="1" s="1"/>
  <c r="D685" i="10"/>
  <c r="CK699" i="1" s="1"/>
  <c r="CL699" i="1" s="1"/>
  <c r="C685" i="10"/>
  <c r="BM699" i="1" s="1"/>
  <c r="BN699" i="1" s="1"/>
  <c r="B685" i="10"/>
  <c r="AO699" i="1" s="1"/>
  <c r="AP699" i="1" s="1"/>
  <c r="A685" i="10"/>
  <c r="Q699" i="1" s="1"/>
  <c r="R699" i="1" s="1"/>
  <c r="F684" i="10"/>
  <c r="EG698" i="1" s="1"/>
  <c r="EH698" i="1" s="1"/>
  <c r="E684" i="10"/>
  <c r="DI698" i="1" s="1"/>
  <c r="DJ698" i="1" s="1"/>
  <c r="D684" i="10"/>
  <c r="CK698" i="1" s="1"/>
  <c r="CL698" i="1" s="1"/>
  <c r="C684" i="10"/>
  <c r="BM698" i="1" s="1"/>
  <c r="BN698" i="1" s="1"/>
  <c r="B684" i="10"/>
  <c r="AO698" i="1" s="1"/>
  <c r="AP698" i="1" s="1"/>
  <c r="A684" i="10"/>
  <c r="Q698" i="1" s="1"/>
  <c r="R698" i="1" s="1"/>
  <c r="F683" i="10"/>
  <c r="EG697" i="1" s="1"/>
  <c r="EH697" i="1" s="1"/>
  <c r="E683" i="10"/>
  <c r="DI697" i="1" s="1"/>
  <c r="DJ697" i="1" s="1"/>
  <c r="D683" i="10"/>
  <c r="CK697" i="1" s="1"/>
  <c r="CL697" i="1" s="1"/>
  <c r="C683" i="10"/>
  <c r="BM697" i="1" s="1"/>
  <c r="BN697" i="1" s="1"/>
  <c r="B683" i="10"/>
  <c r="AO697" i="1" s="1"/>
  <c r="AP697" i="1" s="1"/>
  <c r="A683" i="10"/>
  <c r="Q697" i="1" s="1"/>
  <c r="R697" i="1" s="1"/>
  <c r="F682" i="10"/>
  <c r="EG696" i="1" s="1"/>
  <c r="EH696" i="1" s="1"/>
  <c r="E682" i="10"/>
  <c r="DI696" i="1" s="1"/>
  <c r="DJ696" i="1" s="1"/>
  <c r="D682" i="10"/>
  <c r="CK696" i="1" s="1"/>
  <c r="CL696" i="1" s="1"/>
  <c r="C682" i="10"/>
  <c r="BM696" i="1" s="1"/>
  <c r="BN696" i="1" s="1"/>
  <c r="B682" i="10"/>
  <c r="AO696" i="1" s="1"/>
  <c r="AP696" i="1" s="1"/>
  <c r="A682" i="10"/>
  <c r="Q696" i="1" s="1"/>
  <c r="R696" i="1" s="1"/>
  <c r="F681" i="10"/>
  <c r="EG695" i="1" s="1"/>
  <c r="EH695" i="1" s="1"/>
  <c r="E681" i="10"/>
  <c r="DI695" i="1" s="1"/>
  <c r="DJ695" i="1" s="1"/>
  <c r="D681" i="10"/>
  <c r="CK695" i="1" s="1"/>
  <c r="CL695" i="1" s="1"/>
  <c r="C681" i="10"/>
  <c r="BM695" i="1" s="1"/>
  <c r="BN695" i="1" s="1"/>
  <c r="B681" i="10"/>
  <c r="AO695" i="1" s="1"/>
  <c r="AP695" i="1" s="1"/>
  <c r="A681" i="10"/>
  <c r="Q695" i="1" s="1"/>
  <c r="R695" i="1" s="1"/>
  <c r="F680" i="10"/>
  <c r="EG694" i="1" s="1"/>
  <c r="EH694" i="1" s="1"/>
  <c r="E680" i="10"/>
  <c r="DI694" i="1" s="1"/>
  <c r="DJ694" i="1" s="1"/>
  <c r="D680" i="10"/>
  <c r="CK694" i="1" s="1"/>
  <c r="CL694" i="1" s="1"/>
  <c r="C680" i="10"/>
  <c r="BM694" i="1" s="1"/>
  <c r="BN694" i="1" s="1"/>
  <c r="B680" i="10"/>
  <c r="AO694" i="1" s="1"/>
  <c r="AP694" i="1" s="1"/>
  <c r="A680" i="10"/>
  <c r="Q694" i="1" s="1"/>
  <c r="R694" i="1" s="1"/>
  <c r="F679" i="10"/>
  <c r="EG693" i="1" s="1"/>
  <c r="EH693" i="1" s="1"/>
  <c r="E679" i="10"/>
  <c r="DI693" i="1" s="1"/>
  <c r="DJ693" i="1" s="1"/>
  <c r="D679" i="10"/>
  <c r="CK693" i="1" s="1"/>
  <c r="CL693" i="1" s="1"/>
  <c r="C679" i="10"/>
  <c r="BM693" i="1" s="1"/>
  <c r="BN693" i="1" s="1"/>
  <c r="B679" i="10"/>
  <c r="AO693" i="1" s="1"/>
  <c r="AP693" i="1" s="1"/>
  <c r="A679" i="10"/>
  <c r="Q693" i="1" s="1"/>
  <c r="R693" i="1" s="1"/>
  <c r="F678" i="10"/>
  <c r="EG692" i="1" s="1"/>
  <c r="EH692" i="1" s="1"/>
  <c r="E678" i="10"/>
  <c r="DI692" i="1" s="1"/>
  <c r="DJ692" i="1" s="1"/>
  <c r="D678" i="10"/>
  <c r="CK692" i="1" s="1"/>
  <c r="CL692" i="1" s="1"/>
  <c r="C678" i="10"/>
  <c r="BM692" i="1" s="1"/>
  <c r="BN692" i="1" s="1"/>
  <c r="B678" i="10"/>
  <c r="AO692" i="1" s="1"/>
  <c r="AP692" i="1" s="1"/>
  <c r="A678" i="10"/>
  <c r="Q692" i="1" s="1"/>
  <c r="R692" i="1" s="1"/>
  <c r="F677" i="10"/>
  <c r="EG691" i="1" s="1"/>
  <c r="EH691" i="1" s="1"/>
  <c r="E677" i="10"/>
  <c r="DI691" i="1" s="1"/>
  <c r="DJ691" i="1" s="1"/>
  <c r="D677" i="10"/>
  <c r="CK691" i="1" s="1"/>
  <c r="CL691" i="1" s="1"/>
  <c r="C677" i="10"/>
  <c r="BM691" i="1" s="1"/>
  <c r="BN691" i="1" s="1"/>
  <c r="B677" i="10"/>
  <c r="AO691" i="1" s="1"/>
  <c r="AP691" i="1" s="1"/>
  <c r="A677" i="10"/>
  <c r="Q691" i="1" s="1"/>
  <c r="R691" i="1" s="1"/>
  <c r="F676" i="10"/>
  <c r="EG690" i="1" s="1"/>
  <c r="EH690" i="1" s="1"/>
  <c r="E676" i="10"/>
  <c r="DI690" i="1" s="1"/>
  <c r="DJ690" i="1" s="1"/>
  <c r="D676" i="10"/>
  <c r="CK690" i="1" s="1"/>
  <c r="CL690" i="1" s="1"/>
  <c r="C676" i="10"/>
  <c r="BM690" i="1" s="1"/>
  <c r="BN690" i="1" s="1"/>
  <c r="B676" i="10"/>
  <c r="AO690" i="1" s="1"/>
  <c r="AP690" i="1" s="1"/>
  <c r="A676" i="10"/>
  <c r="Q690" i="1" s="1"/>
  <c r="R690" i="1" s="1"/>
  <c r="F675" i="10"/>
  <c r="EG689" i="1" s="1"/>
  <c r="EH689" i="1" s="1"/>
  <c r="E675" i="10"/>
  <c r="DI689" i="1" s="1"/>
  <c r="DJ689" i="1" s="1"/>
  <c r="D675" i="10"/>
  <c r="CK689" i="1" s="1"/>
  <c r="CL689" i="1" s="1"/>
  <c r="C675" i="10"/>
  <c r="BM689" i="1" s="1"/>
  <c r="BN689" i="1" s="1"/>
  <c r="B675" i="10"/>
  <c r="AO689" i="1" s="1"/>
  <c r="AP689" i="1" s="1"/>
  <c r="A675" i="10"/>
  <c r="Q689" i="1" s="1"/>
  <c r="R689" i="1" s="1"/>
  <c r="F674" i="10"/>
  <c r="EG688" i="1" s="1"/>
  <c r="EH688" i="1" s="1"/>
  <c r="E674" i="10"/>
  <c r="DI688" i="1" s="1"/>
  <c r="DJ688" i="1" s="1"/>
  <c r="D674" i="10"/>
  <c r="CK688" i="1" s="1"/>
  <c r="CL688" i="1" s="1"/>
  <c r="C674" i="10"/>
  <c r="BM688" i="1" s="1"/>
  <c r="BN688" i="1" s="1"/>
  <c r="B674" i="10"/>
  <c r="AO688" i="1" s="1"/>
  <c r="AP688" i="1" s="1"/>
  <c r="A674" i="10"/>
  <c r="Q688" i="1" s="1"/>
  <c r="R688" i="1" s="1"/>
  <c r="F673" i="10"/>
  <c r="EG687" i="1" s="1"/>
  <c r="EH687" i="1" s="1"/>
  <c r="E673" i="10"/>
  <c r="DI687" i="1" s="1"/>
  <c r="DJ687" i="1" s="1"/>
  <c r="D673" i="10"/>
  <c r="CK687" i="1" s="1"/>
  <c r="CL687" i="1" s="1"/>
  <c r="C673" i="10"/>
  <c r="BM687" i="1" s="1"/>
  <c r="BN687" i="1" s="1"/>
  <c r="B673" i="10"/>
  <c r="AO687" i="1" s="1"/>
  <c r="AP687" i="1" s="1"/>
  <c r="A673" i="10"/>
  <c r="Q687" i="1" s="1"/>
  <c r="R687" i="1" s="1"/>
  <c r="F672" i="10"/>
  <c r="EG686" i="1" s="1"/>
  <c r="EH686" i="1" s="1"/>
  <c r="E672" i="10"/>
  <c r="DI686" i="1" s="1"/>
  <c r="DJ686" i="1" s="1"/>
  <c r="D672" i="10"/>
  <c r="CK686" i="1" s="1"/>
  <c r="CL686" i="1" s="1"/>
  <c r="C672" i="10"/>
  <c r="BM686" i="1" s="1"/>
  <c r="BN686" i="1" s="1"/>
  <c r="B672" i="10"/>
  <c r="AO686" i="1" s="1"/>
  <c r="AP686" i="1" s="1"/>
  <c r="A672" i="10"/>
  <c r="Q686" i="1" s="1"/>
  <c r="R686" i="1" s="1"/>
  <c r="F671" i="10"/>
  <c r="EG685" i="1" s="1"/>
  <c r="EH685" i="1" s="1"/>
  <c r="E671" i="10"/>
  <c r="DI685" i="1" s="1"/>
  <c r="DJ685" i="1" s="1"/>
  <c r="D671" i="10"/>
  <c r="CK685" i="1" s="1"/>
  <c r="CL685" i="1" s="1"/>
  <c r="C671" i="10"/>
  <c r="BM685" i="1" s="1"/>
  <c r="BN685" i="1" s="1"/>
  <c r="B671" i="10"/>
  <c r="AO685" i="1" s="1"/>
  <c r="AP685" i="1" s="1"/>
  <c r="A671" i="10"/>
  <c r="Q685" i="1" s="1"/>
  <c r="R685" i="1" s="1"/>
  <c r="F670" i="10"/>
  <c r="EG684" i="1" s="1"/>
  <c r="EH684" i="1" s="1"/>
  <c r="E670" i="10"/>
  <c r="DI684" i="1" s="1"/>
  <c r="DJ684" i="1" s="1"/>
  <c r="D670" i="10"/>
  <c r="CK684" i="1" s="1"/>
  <c r="CL684" i="1" s="1"/>
  <c r="C670" i="10"/>
  <c r="BM684" i="1" s="1"/>
  <c r="BN684" i="1" s="1"/>
  <c r="B670" i="10"/>
  <c r="AO684" i="1" s="1"/>
  <c r="AP684" i="1" s="1"/>
  <c r="A670" i="10"/>
  <c r="Q684" i="1" s="1"/>
  <c r="R684" i="1" s="1"/>
  <c r="F669" i="10"/>
  <c r="EG683" i="1" s="1"/>
  <c r="EH683" i="1" s="1"/>
  <c r="E669" i="10"/>
  <c r="DI683" i="1" s="1"/>
  <c r="DJ683" i="1" s="1"/>
  <c r="D669" i="10"/>
  <c r="CK683" i="1" s="1"/>
  <c r="CL683" i="1" s="1"/>
  <c r="C669" i="10"/>
  <c r="BM683" i="1" s="1"/>
  <c r="BN683" i="1" s="1"/>
  <c r="B669" i="10"/>
  <c r="AO683" i="1" s="1"/>
  <c r="AP683" i="1" s="1"/>
  <c r="A669" i="10"/>
  <c r="Q683" i="1" s="1"/>
  <c r="R683" i="1" s="1"/>
  <c r="F668" i="10"/>
  <c r="EG682" i="1" s="1"/>
  <c r="EH682" i="1" s="1"/>
  <c r="E668" i="10"/>
  <c r="DI682" i="1" s="1"/>
  <c r="DJ682" i="1" s="1"/>
  <c r="D668" i="10"/>
  <c r="CK682" i="1" s="1"/>
  <c r="CL682" i="1" s="1"/>
  <c r="C668" i="10"/>
  <c r="BM682" i="1" s="1"/>
  <c r="BN682" i="1" s="1"/>
  <c r="B668" i="10"/>
  <c r="AO682" i="1" s="1"/>
  <c r="AP682" i="1" s="1"/>
  <c r="A668" i="10"/>
  <c r="Q682" i="1" s="1"/>
  <c r="R682" i="1" s="1"/>
  <c r="F667" i="10"/>
  <c r="EG681" i="1" s="1"/>
  <c r="EH681" i="1" s="1"/>
  <c r="E667" i="10"/>
  <c r="DI681" i="1" s="1"/>
  <c r="DJ681" i="1" s="1"/>
  <c r="D667" i="10"/>
  <c r="CK681" i="1" s="1"/>
  <c r="CL681" i="1" s="1"/>
  <c r="C667" i="10"/>
  <c r="BM681" i="1" s="1"/>
  <c r="BN681" i="1" s="1"/>
  <c r="B667" i="10"/>
  <c r="AO681" i="1" s="1"/>
  <c r="AP681" i="1" s="1"/>
  <c r="A667" i="10"/>
  <c r="Q681" i="1" s="1"/>
  <c r="R681" i="1" s="1"/>
  <c r="F666" i="10"/>
  <c r="EG680" i="1" s="1"/>
  <c r="EH680" i="1" s="1"/>
  <c r="E666" i="10"/>
  <c r="DI680" i="1" s="1"/>
  <c r="DJ680" i="1" s="1"/>
  <c r="D666" i="10"/>
  <c r="CK680" i="1" s="1"/>
  <c r="CL680" i="1" s="1"/>
  <c r="C666" i="10"/>
  <c r="BM680" i="1" s="1"/>
  <c r="BN680" i="1" s="1"/>
  <c r="B666" i="10"/>
  <c r="AO680" i="1" s="1"/>
  <c r="AP680" i="1" s="1"/>
  <c r="A666" i="10"/>
  <c r="Q680" i="1" s="1"/>
  <c r="R680" i="1" s="1"/>
  <c r="F665" i="10"/>
  <c r="EG679" i="1" s="1"/>
  <c r="EH679" i="1" s="1"/>
  <c r="E665" i="10"/>
  <c r="DI679" i="1" s="1"/>
  <c r="DJ679" i="1" s="1"/>
  <c r="D665" i="10"/>
  <c r="CK679" i="1" s="1"/>
  <c r="CL679" i="1" s="1"/>
  <c r="C665" i="10"/>
  <c r="BM679" i="1" s="1"/>
  <c r="BN679" i="1" s="1"/>
  <c r="B665" i="10"/>
  <c r="AO679" i="1" s="1"/>
  <c r="AP679" i="1" s="1"/>
  <c r="A665" i="10"/>
  <c r="Q679" i="1" s="1"/>
  <c r="R679" i="1" s="1"/>
  <c r="F664" i="10"/>
  <c r="EG678" i="1" s="1"/>
  <c r="EH678" i="1" s="1"/>
  <c r="E664" i="10"/>
  <c r="DI678" i="1" s="1"/>
  <c r="DJ678" i="1" s="1"/>
  <c r="D664" i="10"/>
  <c r="CK678" i="1" s="1"/>
  <c r="CL678" i="1" s="1"/>
  <c r="C664" i="10"/>
  <c r="BM678" i="1" s="1"/>
  <c r="BN678" i="1" s="1"/>
  <c r="B664" i="10"/>
  <c r="AO678" i="1" s="1"/>
  <c r="AP678" i="1" s="1"/>
  <c r="A664" i="10"/>
  <c r="Q678" i="1" s="1"/>
  <c r="R678" i="1" s="1"/>
  <c r="F663" i="10"/>
  <c r="EG677" i="1" s="1"/>
  <c r="EH677" i="1" s="1"/>
  <c r="E663" i="10"/>
  <c r="DI677" i="1" s="1"/>
  <c r="DJ677" i="1" s="1"/>
  <c r="D663" i="10"/>
  <c r="CK677" i="1" s="1"/>
  <c r="CL677" i="1" s="1"/>
  <c r="C663" i="10"/>
  <c r="BM677" i="1" s="1"/>
  <c r="BN677" i="1" s="1"/>
  <c r="B663" i="10"/>
  <c r="AO677" i="1" s="1"/>
  <c r="AP677" i="1" s="1"/>
  <c r="A663" i="10"/>
  <c r="Q677" i="1" s="1"/>
  <c r="R677" i="1" s="1"/>
  <c r="F662" i="10"/>
  <c r="EG676" i="1" s="1"/>
  <c r="EH676" i="1" s="1"/>
  <c r="E662" i="10"/>
  <c r="DI676" i="1" s="1"/>
  <c r="DJ676" i="1" s="1"/>
  <c r="D662" i="10"/>
  <c r="CK676" i="1" s="1"/>
  <c r="CL676" i="1" s="1"/>
  <c r="C662" i="10"/>
  <c r="BM676" i="1" s="1"/>
  <c r="BN676" i="1" s="1"/>
  <c r="B662" i="10"/>
  <c r="AO676" i="1" s="1"/>
  <c r="AP676" i="1" s="1"/>
  <c r="A662" i="10"/>
  <c r="Q676" i="1" s="1"/>
  <c r="R676" i="1" s="1"/>
  <c r="F661" i="10"/>
  <c r="EG675" i="1" s="1"/>
  <c r="EH675" i="1" s="1"/>
  <c r="E661" i="10"/>
  <c r="DI675" i="1" s="1"/>
  <c r="DJ675" i="1" s="1"/>
  <c r="D661" i="10"/>
  <c r="CK675" i="1" s="1"/>
  <c r="CL675" i="1" s="1"/>
  <c r="C661" i="10"/>
  <c r="BM675" i="1" s="1"/>
  <c r="BN675" i="1" s="1"/>
  <c r="B661" i="10"/>
  <c r="AO675" i="1" s="1"/>
  <c r="AP675" i="1" s="1"/>
  <c r="A661" i="10"/>
  <c r="Q675" i="1" s="1"/>
  <c r="R675" i="1" s="1"/>
  <c r="F660" i="10"/>
  <c r="EG674" i="1" s="1"/>
  <c r="EH674" i="1" s="1"/>
  <c r="E660" i="10"/>
  <c r="DI674" i="1" s="1"/>
  <c r="DJ674" i="1" s="1"/>
  <c r="D660" i="10"/>
  <c r="CK674" i="1" s="1"/>
  <c r="CL674" i="1" s="1"/>
  <c r="C660" i="10"/>
  <c r="BM674" i="1" s="1"/>
  <c r="BN674" i="1" s="1"/>
  <c r="B660" i="10"/>
  <c r="AO674" i="1" s="1"/>
  <c r="AP674" i="1" s="1"/>
  <c r="A660" i="10"/>
  <c r="Q674" i="1" s="1"/>
  <c r="R674" i="1" s="1"/>
  <c r="F659" i="10"/>
  <c r="EG673" i="1" s="1"/>
  <c r="EH673" i="1" s="1"/>
  <c r="E659" i="10"/>
  <c r="DI673" i="1" s="1"/>
  <c r="DJ673" i="1" s="1"/>
  <c r="D659" i="10"/>
  <c r="CK673" i="1" s="1"/>
  <c r="CL673" i="1" s="1"/>
  <c r="C659" i="10"/>
  <c r="BM673" i="1" s="1"/>
  <c r="BN673" i="1" s="1"/>
  <c r="B659" i="10"/>
  <c r="AO673" i="1" s="1"/>
  <c r="AP673" i="1" s="1"/>
  <c r="A659" i="10"/>
  <c r="Q673" i="1" s="1"/>
  <c r="R673" i="1" s="1"/>
  <c r="F658" i="10"/>
  <c r="EG672" i="1" s="1"/>
  <c r="EH672" i="1" s="1"/>
  <c r="E658" i="10"/>
  <c r="DI672" i="1" s="1"/>
  <c r="DJ672" i="1" s="1"/>
  <c r="D658" i="10"/>
  <c r="CK672" i="1" s="1"/>
  <c r="CL672" i="1" s="1"/>
  <c r="C658" i="10"/>
  <c r="BM672" i="1" s="1"/>
  <c r="BN672" i="1" s="1"/>
  <c r="B658" i="10"/>
  <c r="AO672" i="1" s="1"/>
  <c r="AP672" i="1" s="1"/>
  <c r="A658" i="10"/>
  <c r="Q672" i="1" s="1"/>
  <c r="R672" i="1" s="1"/>
  <c r="F657" i="10"/>
  <c r="EG671" i="1" s="1"/>
  <c r="EH671" i="1" s="1"/>
  <c r="E657" i="10"/>
  <c r="DI671" i="1" s="1"/>
  <c r="DJ671" i="1" s="1"/>
  <c r="D657" i="10"/>
  <c r="CK671" i="1" s="1"/>
  <c r="CL671" i="1" s="1"/>
  <c r="C657" i="10"/>
  <c r="BM671" i="1" s="1"/>
  <c r="BN671" i="1" s="1"/>
  <c r="B657" i="10"/>
  <c r="AO671" i="1" s="1"/>
  <c r="AP671" i="1" s="1"/>
  <c r="A657" i="10"/>
  <c r="Q671" i="1" s="1"/>
  <c r="R671" i="1" s="1"/>
  <c r="F656" i="10"/>
  <c r="EG670" i="1" s="1"/>
  <c r="EH670" i="1" s="1"/>
  <c r="E656" i="10"/>
  <c r="DI670" i="1" s="1"/>
  <c r="DJ670" i="1" s="1"/>
  <c r="D656" i="10"/>
  <c r="CK670" i="1" s="1"/>
  <c r="CL670" i="1" s="1"/>
  <c r="C656" i="10"/>
  <c r="BM670" i="1" s="1"/>
  <c r="BN670" i="1" s="1"/>
  <c r="B656" i="10"/>
  <c r="AO670" i="1" s="1"/>
  <c r="AP670" i="1" s="1"/>
  <c r="A656" i="10"/>
  <c r="Q670" i="1" s="1"/>
  <c r="R670" i="1" s="1"/>
  <c r="F655" i="10"/>
  <c r="EG669" i="1" s="1"/>
  <c r="EH669" i="1" s="1"/>
  <c r="E655" i="10"/>
  <c r="DI669" i="1" s="1"/>
  <c r="DJ669" i="1" s="1"/>
  <c r="D655" i="10"/>
  <c r="CK669" i="1" s="1"/>
  <c r="CL669" i="1" s="1"/>
  <c r="C655" i="10"/>
  <c r="BM669" i="1" s="1"/>
  <c r="BN669" i="1" s="1"/>
  <c r="B655" i="10"/>
  <c r="AO669" i="1" s="1"/>
  <c r="AP669" i="1" s="1"/>
  <c r="A655" i="10"/>
  <c r="Q669" i="1" s="1"/>
  <c r="R669" i="1" s="1"/>
  <c r="F654" i="10"/>
  <c r="EG668" i="1" s="1"/>
  <c r="EH668" i="1" s="1"/>
  <c r="E654" i="10"/>
  <c r="DI668" i="1" s="1"/>
  <c r="DJ668" i="1" s="1"/>
  <c r="D654" i="10"/>
  <c r="CK668" i="1" s="1"/>
  <c r="CL668" i="1" s="1"/>
  <c r="C654" i="10"/>
  <c r="BM668" i="1" s="1"/>
  <c r="BN668" i="1" s="1"/>
  <c r="B654" i="10"/>
  <c r="AO668" i="1" s="1"/>
  <c r="AP668" i="1" s="1"/>
  <c r="A654" i="10"/>
  <c r="Q668" i="1" s="1"/>
  <c r="R668" i="1" s="1"/>
  <c r="F653" i="10"/>
  <c r="EG667" i="1" s="1"/>
  <c r="EH667" i="1" s="1"/>
  <c r="E653" i="10"/>
  <c r="DI667" i="1" s="1"/>
  <c r="DJ667" i="1" s="1"/>
  <c r="D653" i="10"/>
  <c r="CK667" i="1" s="1"/>
  <c r="CL667" i="1" s="1"/>
  <c r="C653" i="10"/>
  <c r="BM667" i="1" s="1"/>
  <c r="BN667" i="1" s="1"/>
  <c r="B653" i="10"/>
  <c r="AO667" i="1" s="1"/>
  <c r="AP667" i="1" s="1"/>
  <c r="A653" i="10"/>
  <c r="Q667" i="1" s="1"/>
  <c r="R667" i="1" s="1"/>
  <c r="F652" i="10"/>
  <c r="EG666" i="1" s="1"/>
  <c r="EH666" i="1" s="1"/>
  <c r="E652" i="10"/>
  <c r="DI666" i="1" s="1"/>
  <c r="DJ666" i="1" s="1"/>
  <c r="D652" i="10"/>
  <c r="CK666" i="1" s="1"/>
  <c r="CL666" i="1" s="1"/>
  <c r="C652" i="10"/>
  <c r="BM666" i="1" s="1"/>
  <c r="BN666" i="1" s="1"/>
  <c r="B652" i="10"/>
  <c r="AO666" i="1" s="1"/>
  <c r="AP666" i="1" s="1"/>
  <c r="A652" i="10"/>
  <c r="Q666" i="1" s="1"/>
  <c r="R666" i="1" s="1"/>
  <c r="F651" i="10"/>
  <c r="EG665" i="1" s="1"/>
  <c r="EH665" i="1" s="1"/>
  <c r="E651" i="10"/>
  <c r="DI665" i="1" s="1"/>
  <c r="DJ665" i="1" s="1"/>
  <c r="D651" i="10"/>
  <c r="CK665" i="1" s="1"/>
  <c r="CL665" i="1" s="1"/>
  <c r="C651" i="10"/>
  <c r="BM665" i="1" s="1"/>
  <c r="BN665" i="1" s="1"/>
  <c r="B651" i="10"/>
  <c r="AO665" i="1" s="1"/>
  <c r="AP665" i="1" s="1"/>
  <c r="A651" i="10"/>
  <c r="Q665" i="1" s="1"/>
  <c r="R665" i="1" s="1"/>
  <c r="F650" i="10"/>
  <c r="EG664" i="1" s="1"/>
  <c r="EH664" i="1" s="1"/>
  <c r="E650" i="10"/>
  <c r="DI664" i="1" s="1"/>
  <c r="DJ664" i="1" s="1"/>
  <c r="D650" i="10"/>
  <c r="CK664" i="1" s="1"/>
  <c r="CL664" i="1" s="1"/>
  <c r="C650" i="10"/>
  <c r="BM664" i="1" s="1"/>
  <c r="BN664" i="1" s="1"/>
  <c r="B650" i="10"/>
  <c r="AO664" i="1" s="1"/>
  <c r="AP664" i="1" s="1"/>
  <c r="A650" i="10"/>
  <c r="Q664" i="1" s="1"/>
  <c r="R664" i="1" s="1"/>
  <c r="F649" i="10"/>
  <c r="EG663" i="1" s="1"/>
  <c r="EH663" i="1" s="1"/>
  <c r="E649" i="10"/>
  <c r="DI663" i="1" s="1"/>
  <c r="DJ663" i="1" s="1"/>
  <c r="D649" i="10"/>
  <c r="CK663" i="1" s="1"/>
  <c r="CL663" i="1" s="1"/>
  <c r="C649" i="10"/>
  <c r="BM663" i="1" s="1"/>
  <c r="BN663" i="1" s="1"/>
  <c r="B649" i="10"/>
  <c r="AO663" i="1" s="1"/>
  <c r="AP663" i="1" s="1"/>
  <c r="A649" i="10"/>
  <c r="Q663" i="1" s="1"/>
  <c r="R663" i="1" s="1"/>
  <c r="F648" i="10"/>
  <c r="EG662" i="1" s="1"/>
  <c r="EH662" i="1" s="1"/>
  <c r="E648" i="10"/>
  <c r="DI662" i="1" s="1"/>
  <c r="DJ662" i="1" s="1"/>
  <c r="D648" i="10"/>
  <c r="CK662" i="1" s="1"/>
  <c r="CL662" i="1" s="1"/>
  <c r="C648" i="10"/>
  <c r="BM662" i="1" s="1"/>
  <c r="BN662" i="1" s="1"/>
  <c r="B648" i="10"/>
  <c r="AO662" i="1" s="1"/>
  <c r="AP662" i="1" s="1"/>
  <c r="A648" i="10"/>
  <c r="Q662" i="1" s="1"/>
  <c r="R662" i="1" s="1"/>
  <c r="F647" i="10"/>
  <c r="EG661" i="1" s="1"/>
  <c r="EH661" i="1" s="1"/>
  <c r="E647" i="10"/>
  <c r="DI661" i="1" s="1"/>
  <c r="DJ661" i="1" s="1"/>
  <c r="D647" i="10"/>
  <c r="CK661" i="1" s="1"/>
  <c r="CL661" i="1" s="1"/>
  <c r="C647" i="10"/>
  <c r="BM661" i="1" s="1"/>
  <c r="BN661" i="1" s="1"/>
  <c r="B647" i="10"/>
  <c r="AO661" i="1" s="1"/>
  <c r="AP661" i="1" s="1"/>
  <c r="A647" i="10"/>
  <c r="Q661" i="1" s="1"/>
  <c r="R661" i="1" s="1"/>
  <c r="F646" i="10"/>
  <c r="EG660" i="1" s="1"/>
  <c r="EH660" i="1" s="1"/>
  <c r="E646" i="10"/>
  <c r="DI660" i="1" s="1"/>
  <c r="DJ660" i="1" s="1"/>
  <c r="D646" i="10"/>
  <c r="CK660" i="1" s="1"/>
  <c r="CL660" i="1" s="1"/>
  <c r="C646" i="10"/>
  <c r="BM660" i="1" s="1"/>
  <c r="BN660" i="1" s="1"/>
  <c r="B646" i="10"/>
  <c r="AO660" i="1" s="1"/>
  <c r="AP660" i="1" s="1"/>
  <c r="A646" i="10"/>
  <c r="Q660" i="1" s="1"/>
  <c r="R660" i="1" s="1"/>
  <c r="F645" i="10"/>
  <c r="EG659" i="1" s="1"/>
  <c r="EH659" i="1" s="1"/>
  <c r="E645" i="10"/>
  <c r="DI659" i="1" s="1"/>
  <c r="DJ659" i="1" s="1"/>
  <c r="D645" i="10"/>
  <c r="CK659" i="1" s="1"/>
  <c r="CL659" i="1" s="1"/>
  <c r="C645" i="10"/>
  <c r="BM659" i="1" s="1"/>
  <c r="BN659" i="1" s="1"/>
  <c r="B645" i="10"/>
  <c r="AO659" i="1" s="1"/>
  <c r="AP659" i="1" s="1"/>
  <c r="A645" i="10"/>
  <c r="Q659" i="1" s="1"/>
  <c r="R659" i="1" s="1"/>
  <c r="F644" i="10"/>
  <c r="EG658" i="1" s="1"/>
  <c r="EH658" i="1" s="1"/>
  <c r="E644" i="10"/>
  <c r="DI658" i="1" s="1"/>
  <c r="DJ658" i="1" s="1"/>
  <c r="D644" i="10"/>
  <c r="CK658" i="1" s="1"/>
  <c r="CL658" i="1" s="1"/>
  <c r="C644" i="10"/>
  <c r="BM658" i="1" s="1"/>
  <c r="BN658" i="1" s="1"/>
  <c r="B644" i="10"/>
  <c r="AO658" i="1" s="1"/>
  <c r="AP658" i="1" s="1"/>
  <c r="A644" i="10"/>
  <c r="Q658" i="1" s="1"/>
  <c r="R658" i="1" s="1"/>
  <c r="F643" i="10"/>
  <c r="EG657" i="1" s="1"/>
  <c r="EH657" i="1" s="1"/>
  <c r="E643" i="10"/>
  <c r="DI657" i="1" s="1"/>
  <c r="DJ657" i="1" s="1"/>
  <c r="D643" i="10"/>
  <c r="CK657" i="1" s="1"/>
  <c r="CL657" i="1" s="1"/>
  <c r="C643" i="10"/>
  <c r="BM657" i="1" s="1"/>
  <c r="BN657" i="1" s="1"/>
  <c r="B643" i="10"/>
  <c r="AO657" i="1" s="1"/>
  <c r="AP657" i="1" s="1"/>
  <c r="A643" i="10"/>
  <c r="Q657" i="1" s="1"/>
  <c r="R657" i="1" s="1"/>
  <c r="F642" i="10"/>
  <c r="EG656" i="1" s="1"/>
  <c r="EH656" i="1" s="1"/>
  <c r="E642" i="10"/>
  <c r="DI656" i="1" s="1"/>
  <c r="DJ656" i="1" s="1"/>
  <c r="D642" i="10"/>
  <c r="CK656" i="1" s="1"/>
  <c r="CL656" i="1" s="1"/>
  <c r="C642" i="10"/>
  <c r="BM656" i="1" s="1"/>
  <c r="BN656" i="1" s="1"/>
  <c r="B642" i="10"/>
  <c r="AO656" i="1" s="1"/>
  <c r="AP656" i="1" s="1"/>
  <c r="A642" i="10"/>
  <c r="Q656" i="1" s="1"/>
  <c r="R656" i="1" s="1"/>
  <c r="F641" i="10"/>
  <c r="EG655" i="1" s="1"/>
  <c r="EH655" i="1" s="1"/>
  <c r="E641" i="10"/>
  <c r="DI655" i="1" s="1"/>
  <c r="DJ655" i="1" s="1"/>
  <c r="D641" i="10"/>
  <c r="CK655" i="1" s="1"/>
  <c r="CL655" i="1" s="1"/>
  <c r="C641" i="10"/>
  <c r="BM655" i="1" s="1"/>
  <c r="BN655" i="1" s="1"/>
  <c r="B641" i="10"/>
  <c r="AO655" i="1" s="1"/>
  <c r="AP655" i="1" s="1"/>
  <c r="A641" i="10"/>
  <c r="Q655" i="1" s="1"/>
  <c r="R655" i="1" s="1"/>
  <c r="F640" i="10"/>
  <c r="EG654" i="1" s="1"/>
  <c r="EH654" i="1" s="1"/>
  <c r="E640" i="10"/>
  <c r="DI654" i="1" s="1"/>
  <c r="DJ654" i="1" s="1"/>
  <c r="D640" i="10"/>
  <c r="CK654" i="1" s="1"/>
  <c r="CL654" i="1" s="1"/>
  <c r="C640" i="10"/>
  <c r="BM654" i="1" s="1"/>
  <c r="BN654" i="1" s="1"/>
  <c r="B640" i="10"/>
  <c r="AO654" i="1" s="1"/>
  <c r="AP654" i="1" s="1"/>
  <c r="A640" i="10"/>
  <c r="Q654" i="1" s="1"/>
  <c r="R654" i="1" s="1"/>
  <c r="F639" i="10"/>
  <c r="EG653" i="1" s="1"/>
  <c r="EH653" i="1" s="1"/>
  <c r="E639" i="10"/>
  <c r="DI653" i="1" s="1"/>
  <c r="DJ653" i="1" s="1"/>
  <c r="D639" i="10"/>
  <c r="CK653" i="1" s="1"/>
  <c r="CL653" i="1" s="1"/>
  <c r="C639" i="10"/>
  <c r="BM653" i="1" s="1"/>
  <c r="BN653" i="1" s="1"/>
  <c r="B639" i="10"/>
  <c r="AO653" i="1" s="1"/>
  <c r="AP653" i="1" s="1"/>
  <c r="A639" i="10"/>
  <c r="Q653" i="1" s="1"/>
  <c r="R653" i="1" s="1"/>
  <c r="F638" i="10"/>
  <c r="EG652" i="1" s="1"/>
  <c r="EH652" i="1" s="1"/>
  <c r="E638" i="10"/>
  <c r="DI652" i="1" s="1"/>
  <c r="DJ652" i="1" s="1"/>
  <c r="D638" i="10"/>
  <c r="CK652" i="1" s="1"/>
  <c r="CL652" i="1" s="1"/>
  <c r="C638" i="10"/>
  <c r="BM652" i="1" s="1"/>
  <c r="BN652" i="1" s="1"/>
  <c r="B638" i="10"/>
  <c r="AO652" i="1" s="1"/>
  <c r="AP652" i="1" s="1"/>
  <c r="A638" i="10"/>
  <c r="Q652" i="1" s="1"/>
  <c r="R652" i="1" s="1"/>
  <c r="F637" i="10"/>
  <c r="EG651" i="1" s="1"/>
  <c r="EH651" i="1" s="1"/>
  <c r="E637" i="10"/>
  <c r="DI651" i="1" s="1"/>
  <c r="DJ651" i="1" s="1"/>
  <c r="D637" i="10"/>
  <c r="CK651" i="1" s="1"/>
  <c r="CL651" i="1" s="1"/>
  <c r="C637" i="10"/>
  <c r="BM651" i="1" s="1"/>
  <c r="BN651" i="1" s="1"/>
  <c r="B637" i="10"/>
  <c r="AO651" i="1" s="1"/>
  <c r="AP651" i="1" s="1"/>
  <c r="A637" i="10"/>
  <c r="Q651" i="1" s="1"/>
  <c r="R651" i="1" s="1"/>
  <c r="F636" i="10"/>
  <c r="EG650" i="1" s="1"/>
  <c r="EH650" i="1" s="1"/>
  <c r="E636" i="10"/>
  <c r="DI650" i="1" s="1"/>
  <c r="DJ650" i="1" s="1"/>
  <c r="D636" i="10"/>
  <c r="CK650" i="1" s="1"/>
  <c r="CL650" i="1" s="1"/>
  <c r="C636" i="10"/>
  <c r="BM650" i="1" s="1"/>
  <c r="BN650" i="1" s="1"/>
  <c r="B636" i="10"/>
  <c r="AO650" i="1" s="1"/>
  <c r="AP650" i="1" s="1"/>
  <c r="A636" i="10"/>
  <c r="Q650" i="1" s="1"/>
  <c r="R650" i="1" s="1"/>
  <c r="F635" i="10"/>
  <c r="EG649" i="1" s="1"/>
  <c r="EH649" i="1" s="1"/>
  <c r="E635" i="10"/>
  <c r="DI649" i="1" s="1"/>
  <c r="DJ649" i="1" s="1"/>
  <c r="D635" i="10"/>
  <c r="CK649" i="1" s="1"/>
  <c r="CL649" i="1" s="1"/>
  <c r="C635" i="10"/>
  <c r="BM649" i="1" s="1"/>
  <c r="BN649" i="1" s="1"/>
  <c r="B635" i="10"/>
  <c r="AO649" i="1" s="1"/>
  <c r="AP649" i="1" s="1"/>
  <c r="A635" i="10"/>
  <c r="Q649" i="1" s="1"/>
  <c r="R649" i="1" s="1"/>
  <c r="F634" i="10"/>
  <c r="EG648" i="1" s="1"/>
  <c r="EH648" i="1" s="1"/>
  <c r="E634" i="10"/>
  <c r="DI648" i="1" s="1"/>
  <c r="DJ648" i="1" s="1"/>
  <c r="D634" i="10"/>
  <c r="CK648" i="1" s="1"/>
  <c r="CL648" i="1" s="1"/>
  <c r="C634" i="10"/>
  <c r="BM648" i="1" s="1"/>
  <c r="BN648" i="1" s="1"/>
  <c r="B634" i="10"/>
  <c r="AO648" i="1" s="1"/>
  <c r="AP648" i="1" s="1"/>
  <c r="A634" i="10"/>
  <c r="Q648" i="1" s="1"/>
  <c r="R648" i="1" s="1"/>
  <c r="F633" i="10"/>
  <c r="EG647" i="1" s="1"/>
  <c r="EH647" i="1" s="1"/>
  <c r="E633" i="10"/>
  <c r="DI647" i="1" s="1"/>
  <c r="DJ647" i="1" s="1"/>
  <c r="D633" i="10"/>
  <c r="CK647" i="1" s="1"/>
  <c r="CL647" i="1" s="1"/>
  <c r="C633" i="10"/>
  <c r="BM647" i="1" s="1"/>
  <c r="BN647" i="1" s="1"/>
  <c r="B633" i="10"/>
  <c r="AO647" i="1" s="1"/>
  <c r="AP647" i="1" s="1"/>
  <c r="A633" i="10"/>
  <c r="Q647" i="1" s="1"/>
  <c r="R647" i="1" s="1"/>
  <c r="F632" i="10"/>
  <c r="EG646" i="1" s="1"/>
  <c r="EH646" i="1" s="1"/>
  <c r="E632" i="10"/>
  <c r="DI646" i="1" s="1"/>
  <c r="DJ646" i="1" s="1"/>
  <c r="D632" i="10"/>
  <c r="CK646" i="1" s="1"/>
  <c r="CL646" i="1" s="1"/>
  <c r="C632" i="10"/>
  <c r="BM646" i="1" s="1"/>
  <c r="BN646" i="1" s="1"/>
  <c r="B632" i="10"/>
  <c r="AO646" i="1" s="1"/>
  <c r="AP646" i="1" s="1"/>
  <c r="A632" i="10"/>
  <c r="Q646" i="1" s="1"/>
  <c r="R646" i="1" s="1"/>
  <c r="F631" i="10"/>
  <c r="EG645" i="1" s="1"/>
  <c r="EH645" i="1" s="1"/>
  <c r="E631" i="10"/>
  <c r="DI645" i="1" s="1"/>
  <c r="DJ645" i="1" s="1"/>
  <c r="D631" i="10"/>
  <c r="CK645" i="1" s="1"/>
  <c r="CL645" i="1" s="1"/>
  <c r="C631" i="10"/>
  <c r="BM645" i="1" s="1"/>
  <c r="BN645" i="1" s="1"/>
  <c r="B631" i="10"/>
  <c r="AO645" i="1" s="1"/>
  <c r="AP645" i="1" s="1"/>
  <c r="A631" i="10"/>
  <c r="Q645" i="1" s="1"/>
  <c r="R645" i="1" s="1"/>
  <c r="F630" i="10"/>
  <c r="EG644" i="1" s="1"/>
  <c r="EH644" i="1" s="1"/>
  <c r="E630" i="10"/>
  <c r="DI644" i="1" s="1"/>
  <c r="DJ644" i="1" s="1"/>
  <c r="D630" i="10"/>
  <c r="CK644" i="1" s="1"/>
  <c r="CL644" i="1" s="1"/>
  <c r="C630" i="10"/>
  <c r="BM644" i="1" s="1"/>
  <c r="BN644" i="1" s="1"/>
  <c r="B630" i="10"/>
  <c r="AO644" i="1" s="1"/>
  <c r="AP644" i="1" s="1"/>
  <c r="A630" i="10"/>
  <c r="Q644" i="1" s="1"/>
  <c r="R644" i="1" s="1"/>
  <c r="F629" i="10"/>
  <c r="EG643" i="1" s="1"/>
  <c r="EH643" i="1" s="1"/>
  <c r="E629" i="10"/>
  <c r="DI643" i="1" s="1"/>
  <c r="DJ643" i="1" s="1"/>
  <c r="D629" i="10"/>
  <c r="CK643" i="1" s="1"/>
  <c r="CL643" i="1" s="1"/>
  <c r="C629" i="10"/>
  <c r="BM643" i="1" s="1"/>
  <c r="BN643" i="1" s="1"/>
  <c r="B629" i="10"/>
  <c r="AO643" i="1" s="1"/>
  <c r="AP643" i="1" s="1"/>
  <c r="A629" i="10"/>
  <c r="Q643" i="1" s="1"/>
  <c r="R643" i="1" s="1"/>
  <c r="F628" i="10"/>
  <c r="EG642" i="1" s="1"/>
  <c r="EH642" i="1" s="1"/>
  <c r="E628" i="10"/>
  <c r="DI642" i="1" s="1"/>
  <c r="DJ642" i="1" s="1"/>
  <c r="D628" i="10"/>
  <c r="CK642" i="1" s="1"/>
  <c r="CL642" i="1" s="1"/>
  <c r="C628" i="10"/>
  <c r="BM642" i="1" s="1"/>
  <c r="BN642" i="1" s="1"/>
  <c r="B628" i="10"/>
  <c r="AO642" i="1" s="1"/>
  <c r="AP642" i="1" s="1"/>
  <c r="A628" i="10"/>
  <c r="Q642" i="1" s="1"/>
  <c r="R642" i="1" s="1"/>
  <c r="F627" i="10"/>
  <c r="EG641" i="1" s="1"/>
  <c r="EH641" i="1" s="1"/>
  <c r="E627" i="10"/>
  <c r="DI641" i="1" s="1"/>
  <c r="DJ641" i="1" s="1"/>
  <c r="D627" i="10"/>
  <c r="CK641" i="1" s="1"/>
  <c r="CL641" i="1" s="1"/>
  <c r="C627" i="10"/>
  <c r="BM641" i="1" s="1"/>
  <c r="BN641" i="1" s="1"/>
  <c r="B627" i="10"/>
  <c r="AO641" i="1" s="1"/>
  <c r="AP641" i="1" s="1"/>
  <c r="A627" i="10"/>
  <c r="Q641" i="1" s="1"/>
  <c r="R641" i="1" s="1"/>
  <c r="F626" i="10"/>
  <c r="EG640" i="1" s="1"/>
  <c r="EH640" i="1" s="1"/>
  <c r="E626" i="10"/>
  <c r="DI640" i="1" s="1"/>
  <c r="DJ640" i="1" s="1"/>
  <c r="D626" i="10"/>
  <c r="CK640" i="1" s="1"/>
  <c r="CL640" i="1" s="1"/>
  <c r="C626" i="10"/>
  <c r="BM640" i="1" s="1"/>
  <c r="BN640" i="1" s="1"/>
  <c r="B626" i="10"/>
  <c r="AO640" i="1" s="1"/>
  <c r="AP640" i="1" s="1"/>
  <c r="A626" i="10"/>
  <c r="Q640" i="1" s="1"/>
  <c r="R640" i="1" s="1"/>
  <c r="F625" i="10"/>
  <c r="EG639" i="1" s="1"/>
  <c r="EH639" i="1" s="1"/>
  <c r="E625" i="10"/>
  <c r="DI639" i="1" s="1"/>
  <c r="DJ639" i="1" s="1"/>
  <c r="D625" i="10"/>
  <c r="CK639" i="1" s="1"/>
  <c r="CL639" i="1" s="1"/>
  <c r="C625" i="10"/>
  <c r="BM639" i="1" s="1"/>
  <c r="BN639" i="1" s="1"/>
  <c r="B625" i="10"/>
  <c r="AO639" i="1" s="1"/>
  <c r="AP639" i="1" s="1"/>
  <c r="A625" i="10"/>
  <c r="Q639" i="1" s="1"/>
  <c r="R639" i="1" s="1"/>
  <c r="F624" i="10"/>
  <c r="EG638" i="1" s="1"/>
  <c r="EH638" i="1" s="1"/>
  <c r="E624" i="10"/>
  <c r="DI638" i="1" s="1"/>
  <c r="DJ638" i="1" s="1"/>
  <c r="D624" i="10"/>
  <c r="CK638" i="1" s="1"/>
  <c r="CL638" i="1" s="1"/>
  <c r="C624" i="10"/>
  <c r="BM638" i="1" s="1"/>
  <c r="BN638" i="1" s="1"/>
  <c r="B624" i="10"/>
  <c r="AO638" i="1" s="1"/>
  <c r="AP638" i="1" s="1"/>
  <c r="A624" i="10"/>
  <c r="Q638" i="1" s="1"/>
  <c r="R638" i="1" s="1"/>
  <c r="F623" i="10"/>
  <c r="EG637" i="1" s="1"/>
  <c r="EH637" i="1" s="1"/>
  <c r="E623" i="10"/>
  <c r="DI637" i="1" s="1"/>
  <c r="DJ637" i="1" s="1"/>
  <c r="D623" i="10"/>
  <c r="CK637" i="1" s="1"/>
  <c r="CL637" i="1" s="1"/>
  <c r="C623" i="10"/>
  <c r="BM637" i="1" s="1"/>
  <c r="BN637" i="1" s="1"/>
  <c r="B623" i="10"/>
  <c r="AO637" i="1" s="1"/>
  <c r="AP637" i="1" s="1"/>
  <c r="A623" i="10"/>
  <c r="Q637" i="1" s="1"/>
  <c r="R637" i="1" s="1"/>
  <c r="F622" i="10"/>
  <c r="EG636" i="1" s="1"/>
  <c r="EH636" i="1" s="1"/>
  <c r="E622" i="10"/>
  <c r="DI636" i="1" s="1"/>
  <c r="DJ636" i="1" s="1"/>
  <c r="D622" i="10"/>
  <c r="CK636" i="1" s="1"/>
  <c r="CL636" i="1" s="1"/>
  <c r="C622" i="10"/>
  <c r="BM636" i="1" s="1"/>
  <c r="BN636" i="1" s="1"/>
  <c r="B622" i="10"/>
  <c r="AO636" i="1" s="1"/>
  <c r="AP636" i="1" s="1"/>
  <c r="A622" i="10"/>
  <c r="Q636" i="1" s="1"/>
  <c r="R636" i="1" s="1"/>
  <c r="F621" i="10"/>
  <c r="EG635" i="1" s="1"/>
  <c r="EH635" i="1" s="1"/>
  <c r="E621" i="10"/>
  <c r="DI635" i="1" s="1"/>
  <c r="DJ635" i="1" s="1"/>
  <c r="D621" i="10"/>
  <c r="CK635" i="1" s="1"/>
  <c r="CL635" i="1" s="1"/>
  <c r="C621" i="10"/>
  <c r="BM635" i="1" s="1"/>
  <c r="BN635" i="1" s="1"/>
  <c r="B621" i="10"/>
  <c r="AO635" i="1" s="1"/>
  <c r="AP635" i="1" s="1"/>
  <c r="A621" i="10"/>
  <c r="Q635" i="1" s="1"/>
  <c r="R635" i="1" s="1"/>
  <c r="F620" i="10"/>
  <c r="EG634" i="1" s="1"/>
  <c r="EH634" i="1" s="1"/>
  <c r="E620" i="10"/>
  <c r="DI634" i="1" s="1"/>
  <c r="DJ634" i="1" s="1"/>
  <c r="D620" i="10"/>
  <c r="CK634" i="1" s="1"/>
  <c r="CL634" i="1" s="1"/>
  <c r="C620" i="10"/>
  <c r="BM634" i="1" s="1"/>
  <c r="BN634" i="1" s="1"/>
  <c r="B620" i="10"/>
  <c r="AO634" i="1" s="1"/>
  <c r="AP634" i="1" s="1"/>
  <c r="A620" i="10"/>
  <c r="Q634" i="1" s="1"/>
  <c r="R634" i="1" s="1"/>
  <c r="F619" i="10"/>
  <c r="EG633" i="1" s="1"/>
  <c r="EH633" i="1" s="1"/>
  <c r="E619" i="10"/>
  <c r="DI633" i="1" s="1"/>
  <c r="DJ633" i="1" s="1"/>
  <c r="D619" i="10"/>
  <c r="CK633" i="1" s="1"/>
  <c r="CL633" i="1" s="1"/>
  <c r="C619" i="10"/>
  <c r="BM633" i="1" s="1"/>
  <c r="BN633" i="1" s="1"/>
  <c r="B619" i="10"/>
  <c r="AO633" i="1" s="1"/>
  <c r="AP633" i="1" s="1"/>
  <c r="A619" i="10"/>
  <c r="Q633" i="1" s="1"/>
  <c r="R633" i="1" s="1"/>
  <c r="F618" i="10"/>
  <c r="EG632" i="1" s="1"/>
  <c r="EH632" i="1" s="1"/>
  <c r="E618" i="10"/>
  <c r="DI632" i="1" s="1"/>
  <c r="DJ632" i="1" s="1"/>
  <c r="D618" i="10"/>
  <c r="CK632" i="1" s="1"/>
  <c r="CL632" i="1" s="1"/>
  <c r="C618" i="10"/>
  <c r="BM632" i="1" s="1"/>
  <c r="BN632" i="1" s="1"/>
  <c r="B618" i="10"/>
  <c r="AO632" i="1" s="1"/>
  <c r="AP632" i="1" s="1"/>
  <c r="A618" i="10"/>
  <c r="Q632" i="1" s="1"/>
  <c r="R632" i="1" s="1"/>
  <c r="F617" i="10"/>
  <c r="EG631" i="1" s="1"/>
  <c r="EH631" i="1" s="1"/>
  <c r="E617" i="10"/>
  <c r="DI631" i="1" s="1"/>
  <c r="DJ631" i="1" s="1"/>
  <c r="D617" i="10"/>
  <c r="CK631" i="1" s="1"/>
  <c r="CL631" i="1" s="1"/>
  <c r="C617" i="10"/>
  <c r="BM631" i="1" s="1"/>
  <c r="BN631" i="1" s="1"/>
  <c r="B617" i="10"/>
  <c r="AO631" i="1" s="1"/>
  <c r="AP631" i="1" s="1"/>
  <c r="A617" i="10"/>
  <c r="Q631" i="1" s="1"/>
  <c r="R631" i="1" s="1"/>
  <c r="F616" i="10"/>
  <c r="EG630" i="1" s="1"/>
  <c r="EH630" i="1" s="1"/>
  <c r="E616" i="10"/>
  <c r="DI630" i="1" s="1"/>
  <c r="DJ630" i="1" s="1"/>
  <c r="D616" i="10"/>
  <c r="CK630" i="1" s="1"/>
  <c r="CL630" i="1" s="1"/>
  <c r="C616" i="10"/>
  <c r="BM630" i="1" s="1"/>
  <c r="BN630" i="1" s="1"/>
  <c r="B616" i="10"/>
  <c r="AO630" i="1" s="1"/>
  <c r="AP630" i="1" s="1"/>
  <c r="A616" i="10"/>
  <c r="Q630" i="1" s="1"/>
  <c r="R630" i="1" s="1"/>
  <c r="F615" i="10"/>
  <c r="EG629" i="1" s="1"/>
  <c r="EH629" i="1" s="1"/>
  <c r="E615" i="10"/>
  <c r="DI629" i="1" s="1"/>
  <c r="DJ629" i="1" s="1"/>
  <c r="D615" i="10"/>
  <c r="CK629" i="1" s="1"/>
  <c r="CL629" i="1" s="1"/>
  <c r="C615" i="10"/>
  <c r="BM629" i="1" s="1"/>
  <c r="BN629" i="1" s="1"/>
  <c r="B615" i="10"/>
  <c r="AO629" i="1" s="1"/>
  <c r="AP629" i="1" s="1"/>
  <c r="A615" i="10"/>
  <c r="Q629" i="1" s="1"/>
  <c r="R629" i="1" s="1"/>
  <c r="F614" i="10"/>
  <c r="EG628" i="1" s="1"/>
  <c r="EH628" i="1" s="1"/>
  <c r="E614" i="10"/>
  <c r="DI628" i="1" s="1"/>
  <c r="DJ628" i="1" s="1"/>
  <c r="D614" i="10"/>
  <c r="CK628" i="1" s="1"/>
  <c r="CL628" i="1" s="1"/>
  <c r="C614" i="10"/>
  <c r="BM628" i="1" s="1"/>
  <c r="BN628" i="1" s="1"/>
  <c r="B614" i="10"/>
  <c r="AO628" i="1" s="1"/>
  <c r="AP628" i="1" s="1"/>
  <c r="A614" i="10"/>
  <c r="Q628" i="1" s="1"/>
  <c r="R628" i="1" s="1"/>
  <c r="F613" i="10"/>
  <c r="EG627" i="1" s="1"/>
  <c r="EH627" i="1" s="1"/>
  <c r="E613" i="10"/>
  <c r="DI627" i="1" s="1"/>
  <c r="DJ627" i="1" s="1"/>
  <c r="D613" i="10"/>
  <c r="CK627" i="1" s="1"/>
  <c r="CL627" i="1" s="1"/>
  <c r="C613" i="10"/>
  <c r="BM627" i="1" s="1"/>
  <c r="BN627" i="1" s="1"/>
  <c r="B613" i="10"/>
  <c r="AO627" i="1" s="1"/>
  <c r="AP627" i="1" s="1"/>
  <c r="A613" i="10"/>
  <c r="Q627" i="1" s="1"/>
  <c r="R627" i="1" s="1"/>
  <c r="F612" i="10"/>
  <c r="EG626" i="1" s="1"/>
  <c r="EH626" i="1" s="1"/>
  <c r="E612" i="10"/>
  <c r="DI626" i="1" s="1"/>
  <c r="DJ626" i="1" s="1"/>
  <c r="D612" i="10"/>
  <c r="CK626" i="1" s="1"/>
  <c r="CL626" i="1" s="1"/>
  <c r="C612" i="10"/>
  <c r="BM626" i="1" s="1"/>
  <c r="BN626" i="1" s="1"/>
  <c r="B612" i="10"/>
  <c r="AO626" i="1" s="1"/>
  <c r="AP626" i="1" s="1"/>
  <c r="A612" i="10"/>
  <c r="Q626" i="1" s="1"/>
  <c r="R626" i="1" s="1"/>
  <c r="F611" i="10"/>
  <c r="EG625" i="1" s="1"/>
  <c r="EH625" i="1" s="1"/>
  <c r="E611" i="10"/>
  <c r="DI625" i="1" s="1"/>
  <c r="DJ625" i="1" s="1"/>
  <c r="D611" i="10"/>
  <c r="CK625" i="1" s="1"/>
  <c r="CL625" i="1" s="1"/>
  <c r="C611" i="10"/>
  <c r="BM625" i="1" s="1"/>
  <c r="BN625" i="1" s="1"/>
  <c r="B611" i="10"/>
  <c r="AO625" i="1" s="1"/>
  <c r="AP625" i="1" s="1"/>
  <c r="A611" i="10"/>
  <c r="Q625" i="1" s="1"/>
  <c r="R625" i="1" s="1"/>
  <c r="F610" i="10"/>
  <c r="EG624" i="1" s="1"/>
  <c r="EH624" i="1" s="1"/>
  <c r="E610" i="10"/>
  <c r="DI624" i="1" s="1"/>
  <c r="DJ624" i="1" s="1"/>
  <c r="D610" i="10"/>
  <c r="CK624" i="1" s="1"/>
  <c r="CL624" i="1" s="1"/>
  <c r="C610" i="10"/>
  <c r="BM624" i="1" s="1"/>
  <c r="BN624" i="1" s="1"/>
  <c r="B610" i="10"/>
  <c r="AO624" i="1" s="1"/>
  <c r="AP624" i="1" s="1"/>
  <c r="A610" i="10"/>
  <c r="Q624" i="1" s="1"/>
  <c r="R624" i="1" s="1"/>
  <c r="F609" i="10"/>
  <c r="EG623" i="1" s="1"/>
  <c r="EH623" i="1" s="1"/>
  <c r="E609" i="10"/>
  <c r="DI623" i="1" s="1"/>
  <c r="DJ623" i="1" s="1"/>
  <c r="D609" i="10"/>
  <c r="CK623" i="1" s="1"/>
  <c r="CL623" i="1" s="1"/>
  <c r="C609" i="10"/>
  <c r="BM623" i="1" s="1"/>
  <c r="BN623" i="1" s="1"/>
  <c r="B609" i="10"/>
  <c r="AO623" i="1" s="1"/>
  <c r="AP623" i="1" s="1"/>
  <c r="A609" i="10"/>
  <c r="Q623" i="1" s="1"/>
  <c r="R623" i="1" s="1"/>
  <c r="F608" i="10"/>
  <c r="EG622" i="1" s="1"/>
  <c r="EH622" i="1" s="1"/>
  <c r="E608" i="10"/>
  <c r="DI622" i="1" s="1"/>
  <c r="DJ622" i="1" s="1"/>
  <c r="D608" i="10"/>
  <c r="CK622" i="1" s="1"/>
  <c r="CL622" i="1" s="1"/>
  <c r="C608" i="10"/>
  <c r="BM622" i="1" s="1"/>
  <c r="BN622" i="1" s="1"/>
  <c r="B608" i="10"/>
  <c r="AO622" i="1" s="1"/>
  <c r="AP622" i="1" s="1"/>
  <c r="A608" i="10"/>
  <c r="Q622" i="1" s="1"/>
  <c r="R622" i="1" s="1"/>
  <c r="F607" i="10"/>
  <c r="EG621" i="1" s="1"/>
  <c r="EH621" i="1" s="1"/>
  <c r="E607" i="10"/>
  <c r="DI621" i="1" s="1"/>
  <c r="DJ621" i="1" s="1"/>
  <c r="D607" i="10"/>
  <c r="CK621" i="1" s="1"/>
  <c r="CL621" i="1" s="1"/>
  <c r="C607" i="10"/>
  <c r="BM621" i="1" s="1"/>
  <c r="BN621" i="1" s="1"/>
  <c r="B607" i="10"/>
  <c r="AO621" i="1" s="1"/>
  <c r="AP621" i="1" s="1"/>
  <c r="A607" i="10"/>
  <c r="Q621" i="1" s="1"/>
  <c r="R621" i="1" s="1"/>
  <c r="F606" i="10"/>
  <c r="EG620" i="1" s="1"/>
  <c r="EH620" i="1" s="1"/>
  <c r="E606" i="10"/>
  <c r="DI620" i="1" s="1"/>
  <c r="DJ620" i="1" s="1"/>
  <c r="D606" i="10"/>
  <c r="CK620" i="1" s="1"/>
  <c r="CL620" i="1" s="1"/>
  <c r="C606" i="10"/>
  <c r="BM620" i="1" s="1"/>
  <c r="BN620" i="1" s="1"/>
  <c r="B606" i="10"/>
  <c r="AO620" i="1" s="1"/>
  <c r="AP620" i="1" s="1"/>
  <c r="A606" i="10"/>
  <c r="Q620" i="1" s="1"/>
  <c r="R620" i="1" s="1"/>
  <c r="F605" i="10"/>
  <c r="EG619" i="1" s="1"/>
  <c r="EH619" i="1" s="1"/>
  <c r="E605" i="10"/>
  <c r="DI619" i="1" s="1"/>
  <c r="DJ619" i="1" s="1"/>
  <c r="D605" i="10"/>
  <c r="CK619" i="1" s="1"/>
  <c r="CL619" i="1" s="1"/>
  <c r="C605" i="10"/>
  <c r="BM619" i="1" s="1"/>
  <c r="BN619" i="1" s="1"/>
  <c r="B605" i="10"/>
  <c r="AO619" i="1" s="1"/>
  <c r="AP619" i="1" s="1"/>
  <c r="A605" i="10"/>
  <c r="Q619" i="1" s="1"/>
  <c r="R619" i="1" s="1"/>
  <c r="F604" i="10"/>
  <c r="EG618" i="1" s="1"/>
  <c r="EH618" i="1" s="1"/>
  <c r="E604" i="10"/>
  <c r="DI618" i="1" s="1"/>
  <c r="DJ618" i="1" s="1"/>
  <c r="D604" i="10"/>
  <c r="CK618" i="1" s="1"/>
  <c r="CL618" i="1" s="1"/>
  <c r="C604" i="10"/>
  <c r="BM618" i="1" s="1"/>
  <c r="BN618" i="1" s="1"/>
  <c r="B604" i="10"/>
  <c r="AO618" i="1" s="1"/>
  <c r="AP618" i="1" s="1"/>
  <c r="A604" i="10"/>
  <c r="Q618" i="1" s="1"/>
  <c r="R618" i="1" s="1"/>
  <c r="F603" i="10"/>
  <c r="EG617" i="1" s="1"/>
  <c r="EH617" i="1" s="1"/>
  <c r="E603" i="10"/>
  <c r="DI617" i="1" s="1"/>
  <c r="DJ617" i="1" s="1"/>
  <c r="D603" i="10"/>
  <c r="CK617" i="1" s="1"/>
  <c r="CL617" i="1" s="1"/>
  <c r="C603" i="10"/>
  <c r="BM617" i="1" s="1"/>
  <c r="BN617" i="1" s="1"/>
  <c r="B603" i="10"/>
  <c r="AO617" i="1" s="1"/>
  <c r="AP617" i="1" s="1"/>
  <c r="A603" i="10"/>
  <c r="Q617" i="1" s="1"/>
  <c r="R617" i="1" s="1"/>
  <c r="F602" i="10"/>
  <c r="EG616" i="1" s="1"/>
  <c r="EH616" i="1" s="1"/>
  <c r="E602" i="10"/>
  <c r="DI616" i="1" s="1"/>
  <c r="DJ616" i="1" s="1"/>
  <c r="D602" i="10"/>
  <c r="CK616" i="1" s="1"/>
  <c r="CL616" i="1" s="1"/>
  <c r="C602" i="10"/>
  <c r="BM616" i="1" s="1"/>
  <c r="BN616" i="1" s="1"/>
  <c r="B602" i="10"/>
  <c r="AO616" i="1" s="1"/>
  <c r="AP616" i="1" s="1"/>
  <c r="A602" i="10"/>
  <c r="Q616" i="1" s="1"/>
  <c r="R616" i="1" s="1"/>
  <c r="F601" i="10"/>
  <c r="EG615" i="1" s="1"/>
  <c r="EH615" i="1" s="1"/>
  <c r="E601" i="10"/>
  <c r="DI615" i="1" s="1"/>
  <c r="DJ615" i="1" s="1"/>
  <c r="D601" i="10"/>
  <c r="CK615" i="1" s="1"/>
  <c r="CL615" i="1" s="1"/>
  <c r="C601" i="10"/>
  <c r="BM615" i="1" s="1"/>
  <c r="BN615" i="1" s="1"/>
  <c r="B601" i="10"/>
  <c r="AO615" i="1" s="1"/>
  <c r="AP615" i="1" s="1"/>
  <c r="A601" i="10"/>
  <c r="Q615" i="1" s="1"/>
  <c r="R615" i="1" s="1"/>
  <c r="F600" i="10"/>
  <c r="EG614" i="1" s="1"/>
  <c r="EH614" i="1" s="1"/>
  <c r="E600" i="10"/>
  <c r="DI614" i="1" s="1"/>
  <c r="DJ614" i="1" s="1"/>
  <c r="D600" i="10"/>
  <c r="CK614" i="1" s="1"/>
  <c r="CL614" i="1" s="1"/>
  <c r="C600" i="10"/>
  <c r="BM614" i="1" s="1"/>
  <c r="BN614" i="1" s="1"/>
  <c r="B600" i="10"/>
  <c r="AO614" i="1" s="1"/>
  <c r="AP614" i="1" s="1"/>
  <c r="A600" i="10"/>
  <c r="Q614" i="1" s="1"/>
  <c r="R614" i="1" s="1"/>
  <c r="F599" i="10"/>
  <c r="EG613" i="1" s="1"/>
  <c r="EH613" i="1" s="1"/>
  <c r="E599" i="10"/>
  <c r="DI613" i="1" s="1"/>
  <c r="DJ613" i="1" s="1"/>
  <c r="D599" i="10"/>
  <c r="CK613" i="1" s="1"/>
  <c r="CL613" i="1" s="1"/>
  <c r="C599" i="10"/>
  <c r="BM613" i="1" s="1"/>
  <c r="BN613" i="1" s="1"/>
  <c r="B599" i="10"/>
  <c r="AO613" i="1" s="1"/>
  <c r="AP613" i="1" s="1"/>
  <c r="A599" i="10"/>
  <c r="Q613" i="1" s="1"/>
  <c r="R613" i="1" s="1"/>
  <c r="F598" i="10"/>
  <c r="EG612" i="1" s="1"/>
  <c r="EH612" i="1" s="1"/>
  <c r="E598" i="10"/>
  <c r="DI612" i="1" s="1"/>
  <c r="DJ612" i="1" s="1"/>
  <c r="D598" i="10"/>
  <c r="CK612" i="1" s="1"/>
  <c r="CL612" i="1" s="1"/>
  <c r="C598" i="10"/>
  <c r="BM612" i="1" s="1"/>
  <c r="BN612" i="1" s="1"/>
  <c r="B598" i="10"/>
  <c r="AO612" i="1" s="1"/>
  <c r="AP612" i="1" s="1"/>
  <c r="A598" i="10"/>
  <c r="Q612" i="1" s="1"/>
  <c r="R612" i="1" s="1"/>
  <c r="F597" i="10"/>
  <c r="EG611" i="1" s="1"/>
  <c r="EH611" i="1" s="1"/>
  <c r="E597" i="10"/>
  <c r="DI611" i="1" s="1"/>
  <c r="DJ611" i="1" s="1"/>
  <c r="D597" i="10"/>
  <c r="CK611" i="1" s="1"/>
  <c r="CL611" i="1" s="1"/>
  <c r="C597" i="10"/>
  <c r="BM611" i="1" s="1"/>
  <c r="BN611" i="1" s="1"/>
  <c r="B597" i="10"/>
  <c r="AO611" i="1" s="1"/>
  <c r="AP611" i="1" s="1"/>
  <c r="A597" i="10"/>
  <c r="Q611" i="1" s="1"/>
  <c r="R611" i="1" s="1"/>
  <c r="F596" i="10"/>
  <c r="EG610" i="1" s="1"/>
  <c r="EH610" i="1" s="1"/>
  <c r="E596" i="10"/>
  <c r="DI610" i="1" s="1"/>
  <c r="DJ610" i="1" s="1"/>
  <c r="D596" i="10"/>
  <c r="CK610" i="1" s="1"/>
  <c r="CL610" i="1" s="1"/>
  <c r="C596" i="10"/>
  <c r="BM610" i="1" s="1"/>
  <c r="BN610" i="1" s="1"/>
  <c r="B596" i="10"/>
  <c r="AO610" i="1" s="1"/>
  <c r="AP610" i="1" s="1"/>
  <c r="A596" i="10"/>
  <c r="Q610" i="1" s="1"/>
  <c r="R610" i="1" s="1"/>
  <c r="F595" i="10"/>
  <c r="EG609" i="1" s="1"/>
  <c r="EH609" i="1" s="1"/>
  <c r="E595" i="10"/>
  <c r="DI609" i="1" s="1"/>
  <c r="DJ609" i="1" s="1"/>
  <c r="D595" i="10"/>
  <c r="CK609" i="1" s="1"/>
  <c r="CL609" i="1" s="1"/>
  <c r="C595" i="10"/>
  <c r="BM609" i="1" s="1"/>
  <c r="BN609" i="1" s="1"/>
  <c r="B595" i="10"/>
  <c r="AO609" i="1" s="1"/>
  <c r="AP609" i="1" s="1"/>
  <c r="A595" i="10"/>
  <c r="Q609" i="1" s="1"/>
  <c r="R609" i="1" s="1"/>
  <c r="F594" i="10"/>
  <c r="EG608" i="1" s="1"/>
  <c r="EH608" i="1" s="1"/>
  <c r="E594" i="10"/>
  <c r="DI608" i="1" s="1"/>
  <c r="DJ608" i="1" s="1"/>
  <c r="D594" i="10"/>
  <c r="CK608" i="1" s="1"/>
  <c r="CL608" i="1" s="1"/>
  <c r="C594" i="10"/>
  <c r="BM608" i="1" s="1"/>
  <c r="BN608" i="1" s="1"/>
  <c r="B594" i="10"/>
  <c r="AO608" i="1" s="1"/>
  <c r="AP608" i="1" s="1"/>
  <c r="A594" i="10"/>
  <c r="Q608" i="1" s="1"/>
  <c r="R608" i="1" s="1"/>
  <c r="F593" i="10"/>
  <c r="EG607" i="1" s="1"/>
  <c r="EH607" i="1" s="1"/>
  <c r="E593" i="10"/>
  <c r="DI607" i="1" s="1"/>
  <c r="DJ607" i="1" s="1"/>
  <c r="D593" i="10"/>
  <c r="CK607" i="1" s="1"/>
  <c r="CL607" i="1" s="1"/>
  <c r="C593" i="10"/>
  <c r="BM607" i="1" s="1"/>
  <c r="BN607" i="1" s="1"/>
  <c r="B593" i="10"/>
  <c r="AO607" i="1" s="1"/>
  <c r="AP607" i="1" s="1"/>
  <c r="A593" i="10"/>
  <c r="Q607" i="1" s="1"/>
  <c r="R607" i="1" s="1"/>
  <c r="F592" i="10"/>
  <c r="EG606" i="1" s="1"/>
  <c r="EH606" i="1" s="1"/>
  <c r="E592" i="10"/>
  <c r="DI606" i="1" s="1"/>
  <c r="DJ606" i="1" s="1"/>
  <c r="D592" i="10"/>
  <c r="CK606" i="1" s="1"/>
  <c r="CL606" i="1" s="1"/>
  <c r="C592" i="10"/>
  <c r="BM606" i="1" s="1"/>
  <c r="BN606" i="1" s="1"/>
  <c r="B592" i="10"/>
  <c r="AO606" i="1" s="1"/>
  <c r="AP606" i="1" s="1"/>
  <c r="A592" i="10"/>
  <c r="Q606" i="1" s="1"/>
  <c r="R606" i="1" s="1"/>
  <c r="F591" i="10"/>
  <c r="EG605" i="1" s="1"/>
  <c r="EH605" i="1" s="1"/>
  <c r="E591" i="10"/>
  <c r="DI605" i="1" s="1"/>
  <c r="DJ605" i="1" s="1"/>
  <c r="D591" i="10"/>
  <c r="CK605" i="1" s="1"/>
  <c r="CL605" i="1" s="1"/>
  <c r="C591" i="10"/>
  <c r="BM605" i="1" s="1"/>
  <c r="BN605" i="1" s="1"/>
  <c r="B591" i="10"/>
  <c r="AO605" i="1" s="1"/>
  <c r="AP605" i="1" s="1"/>
  <c r="A591" i="10"/>
  <c r="Q605" i="1" s="1"/>
  <c r="R605" i="1" s="1"/>
  <c r="F590" i="10"/>
  <c r="EG604" i="1" s="1"/>
  <c r="EH604" i="1" s="1"/>
  <c r="E590" i="10"/>
  <c r="DI604" i="1" s="1"/>
  <c r="DJ604" i="1" s="1"/>
  <c r="D590" i="10"/>
  <c r="CK604" i="1" s="1"/>
  <c r="CL604" i="1" s="1"/>
  <c r="C590" i="10"/>
  <c r="BM604" i="1" s="1"/>
  <c r="BN604" i="1" s="1"/>
  <c r="B590" i="10"/>
  <c r="AO604" i="1" s="1"/>
  <c r="AP604" i="1" s="1"/>
  <c r="A590" i="10"/>
  <c r="Q604" i="1" s="1"/>
  <c r="R604" i="1" s="1"/>
  <c r="F589" i="10"/>
  <c r="EG603" i="1" s="1"/>
  <c r="EH603" i="1" s="1"/>
  <c r="E589" i="10"/>
  <c r="DI603" i="1" s="1"/>
  <c r="DJ603" i="1" s="1"/>
  <c r="D589" i="10"/>
  <c r="CK603" i="1" s="1"/>
  <c r="CL603" i="1" s="1"/>
  <c r="C589" i="10"/>
  <c r="BM603" i="1" s="1"/>
  <c r="BN603" i="1" s="1"/>
  <c r="B589" i="10"/>
  <c r="AO603" i="1" s="1"/>
  <c r="AP603" i="1" s="1"/>
  <c r="A589" i="10"/>
  <c r="Q603" i="1" s="1"/>
  <c r="R603" i="1" s="1"/>
  <c r="F588" i="10"/>
  <c r="EG602" i="1" s="1"/>
  <c r="EH602" i="1" s="1"/>
  <c r="E588" i="10"/>
  <c r="DI602" i="1" s="1"/>
  <c r="DJ602" i="1" s="1"/>
  <c r="D588" i="10"/>
  <c r="CK602" i="1" s="1"/>
  <c r="CL602" i="1" s="1"/>
  <c r="C588" i="10"/>
  <c r="BM602" i="1" s="1"/>
  <c r="BN602" i="1" s="1"/>
  <c r="B588" i="10"/>
  <c r="AO602" i="1" s="1"/>
  <c r="AP602" i="1" s="1"/>
  <c r="A588" i="10"/>
  <c r="Q602" i="1" s="1"/>
  <c r="R602" i="1" s="1"/>
  <c r="F587" i="10"/>
  <c r="EG601" i="1" s="1"/>
  <c r="EH601" i="1" s="1"/>
  <c r="E587" i="10"/>
  <c r="DI601" i="1" s="1"/>
  <c r="DJ601" i="1" s="1"/>
  <c r="D587" i="10"/>
  <c r="CK601" i="1" s="1"/>
  <c r="CL601" i="1" s="1"/>
  <c r="C587" i="10"/>
  <c r="BM601" i="1" s="1"/>
  <c r="BN601" i="1" s="1"/>
  <c r="B587" i="10"/>
  <c r="AO601" i="1" s="1"/>
  <c r="AP601" i="1" s="1"/>
  <c r="A587" i="10"/>
  <c r="Q601" i="1" s="1"/>
  <c r="R601" i="1" s="1"/>
  <c r="F586" i="10"/>
  <c r="EG600" i="1" s="1"/>
  <c r="EH600" i="1" s="1"/>
  <c r="E586" i="10"/>
  <c r="DI600" i="1" s="1"/>
  <c r="DJ600" i="1" s="1"/>
  <c r="D586" i="10"/>
  <c r="CK600" i="1" s="1"/>
  <c r="CL600" i="1" s="1"/>
  <c r="C586" i="10"/>
  <c r="BM600" i="1" s="1"/>
  <c r="BN600" i="1" s="1"/>
  <c r="B586" i="10"/>
  <c r="AO600" i="1" s="1"/>
  <c r="AP600" i="1" s="1"/>
  <c r="A586" i="10"/>
  <c r="Q600" i="1" s="1"/>
  <c r="R600" i="1" s="1"/>
  <c r="F585" i="10"/>
  <c r="EG599" i="1" s="1"/>
  <c r="EH599" i="1" s="1"/>
  <c r="E585" i="10"/>
  <c r="DI599" i="1" s="1"/>
  <c r="DJ599" i="1" s="1"/>
  <c r="D585" i="10"/>
  <c r="CK599" i="1" s="1"/>
  <c r="CL599" i="1" s="1"/>
  <c r="C585" i="10"/>
  <c r="BM599" i="1" s="1"/>
  <c r="BN599" i="1" s="1"/>
  <c r="B585" i="10"/>
  <c r="AO599" i="1" s="1"/>
  <c r="AP599" i="1" s="1"/>
  <c r="A585" i="10"/>
  <c r="Q599" i="1" s="1"/>
  <c r="R599" i="1" s="1"/>
  <c r="F584" i="10"/>
  <c r="EG598" i="1" s="1"/>
  <c r="EH598" i="1" s="1"/>
  <c r="E584" i="10"/>
  <c r="DI598" i="1" s="1"/>
  <c r="DJ598" i="1" s="1"/>
  <c r="D584" i="10"/>
  <c r="CK598" i="1" s="1"/>
  <c r="CL598" i="1" s="1"/>
  <c r="C584" i="10"/>
  <c r="BM598" i="1" s="1"/>
  <c r="BN598" i="1" s="1"/>
  <c r="B584" i="10"/>
  <c r="AO598" i="1" s="1"/>
  <c r="AP598" i="1" s="1"/>
  <c r="A584" i="10"/>
  <c r="Q598" i="1" s="1"/>
  <c r="R598" i="1" s="1"/>
  <c r="F583" i="10"/>
  <c r="EG597" i="1" s="1"/>
  <c r="EH597" i="1" s="1"/>
  <c r="E583" i="10"/>
  <c r="DI597" i="1" s="1"/>
  <c r="DJ597" i="1" s="1"/>
  <c r="D583" i="10"/>
  <c r="CK597" i="1" s="1"/>
  <c r="CL597" i="1" s="1"/>
  <c r="C583" i="10"/>
  <c r="BM597" i="1" s="1"/>
  <c r="BN597" i="1" s="1"/>
  <c r="B583" i="10"/>
  <c r="AO597" i="1" s="1"/>
  <c r="AP597" i="1" s="1"/>
  <c r="A583" i="10"/>
  <c r="Q597" i="1" s="1"/>
  <c r="R597" i="1" s="1"/>
  <c r="F582" i="10"/>
  <c r="EG596" i="1" s="1"/>
  <c r="EH596" i="1" s="1"/>
  <c r="E582" i="10"/>
  <c r="DI596" i="1" s="1"/>
  <c r="DJ596" i="1" s="1"/>
  <c r="D582" i="10"/>
  <c r="CK596" i="1" s="1"/>
  <c r="CL596" i="1" s="1"/>
  <c r="C582" i="10"/>
  <c r="BM596" i="1" s="1"/>
  <c r="BN596" i="1" s="1"/>
  <c r="B582" i="10"/>
  <c r="AO596" i="1" s="1"/>
  <c r="AP596" i="1" s="1"/>
  <c r="A582" i="10"/>
  <c r="Q596" i="1" s="1"/>
  <c r="R596" i="1" s="1"/>
  <c r="F581" i="10"/>
  <c r="EG595" i="1" s="1"/>
  <c r="EH595" i="1" s="1"/>
  <c r="E581" i="10"/>
  <c r="DI595" i="1" s="1"/>
  <c r="DJ595" i="1" s="1"/>
  <c r="D581" i="10"/>
  <c r="CK595" i="1" s="1"/>
  <c r="CL595" i="1" s="1"/>
  <c r="C581" i="10"/>
  <c r="BM595" i="1" s="1"/>
  <c r="BN595" i="1" s="1"/>
  <c r="B581" i="10"/>
  <c r="AO595" i="1" s="1"/>
  <c r="AP595" i="1" s="1"/>
  <c r="A581" i="10"/>
  <c r="Q595" i="1" s="1"/>
  <c r="R595" i="1" s="1"/>
  <c r="F580" i="10"/>
  <c r="EG594" i="1" s="1"/>
  <c r="EH594" i="1" s="1"/>
  <c r="E580" i="10"/>
  <c r="DI594" i="1" s="1"/>
  <c r="DJ594" i="1" s="1"/>
  <c r="D580" i="10"/>
  <c r="CK594" i="1" s="1"/>
  <c r="CL594" i="1" s="1"/>
  <c r="C580" i="10"/>
  <c r="BM594" i="1" s="1"/>
  <c r="BN594" i="1" s="1"/>
  <c r="B580" i="10"/>
  <c r="AO594" i="1" s="1"/>
  <c r="AP594" i="1" s="1"/>
  <c r="A580" i="10"/>
  <c r="Q594" i="1" s="1"/>
  <c r="R594" i="1" s="1"/>
  <c r="F579" i="10"/>
  <c r="EG593" i="1" s="1"/>
  <c r="EH593" i="1" s="1"/>
  <c r="E579" i="10"/>
  <c r="DI593" i="1" s="1"/>
  <c r="DJ593" i="1" s="1"/>
  <c r="D579" i="10"/>
  <c r="CK593" i="1" s="1"/>
  <c r="CL593" i="1" s="1"/>
  <c r="C579" i="10"/>
  <c r="BM593" i="1" s="1"/>
  <c r="BN593" i="1" s="1"/>
  <c r="B579" i="10"/>
  <c r="AO593" i="1" s="1"/>
  <c r="AP593" i="1" s="1"/>
  <c r="A579" i="10"/>
  <c r="Q593" i="1" s="1"/>
  <c r="R593" i="1" s="1"/>
  <c r="F578" i="10"/>
  <c r="EG592" i="1" s="1"/>
  <c r="EH592" i="1" s="1"/>
  <c r="E578" i="10"/>
  <c r="DI592" i="1" s="1"/>
  <c r="DJ592" i="1" s="1"/>
  <c r="D578" i="10"/>
  <c r="CK592" i="1" s="1"/>
  <c r="CL592" i="1" s="1"/>
  <c r="C578" i="10"/>
  <c r="BM592" i="1" s="1"/>
  <c r="BN592" i="1" s="1"/>
  <c r="B578" i="10"/>
  <c r="AO592" i="1" s="1"/>
  <c r="AP592" i="1" s="1"/>
  <c r="A578" i="10"/>
  <c r="Q592" i="1" s="1"/>
  <c r="R592" i="1" s="1"/>
  <c r="F577" i="10"/>
  <c r="EG591" i="1" s="1"/>
  <c r="EH591" i="1" s="1"/>
  <c r="E577" i="10"/>
  <c r="DI591" i="1" s="1"/>
  <c r="DJ591" i="1" s="1"/>
  <c r="D577" i="10"/>
  <c r="CK591" i="1" s="1"/>
  <c r="CL591" i="1" s="1"/>
  <c r="C577" i="10"/>
  <c r="BM591" i="1" s="1"/>
  <c r="BN591" i="1" s="1"/>
  <c r="B577" i="10"/>
  <c r="AO591" i="1" s="1"/>
  <c r="AP591" i="1" s="1"/>
  <c r="A577" i="10"/>
  <c r="Q591" i="1" s="1"/>
  <c r="R591" i="1" s="1"/>
  <c r="F576" i="10"/>
  <c r="EG590" i="1" s="1"/>
  <c r="EH590" i="1" s="1"/>
  <c r="E576" i="10"/>
  <c r="DI590" i="1" s="1"/>
  <c r="DJ590" i="1" s="1"/>
  <c r="D576" i="10"/>
  <c r="CK590" i="1" s="1"/>
  <c r="CL590" i="1" s="1"/>
  <c r="C576" i="10"/>
  <c r="BM590" i="1" s="1"/>
  <c r="BN590" i="1" s="1"/>
  <c r="B576" i="10"/>
  <c r="AO590" i="1" s="1"/>
  <c r="AP590" i="1" s="1"/>
  <c r="A576" i="10"/>
  <c r="Q590" i="1" s="1"/>
  <c r="R590" i="1" s="1"/>
  <c r="F575" i="10"/>
  <c r="EG589" i="1" s="1"/>
  <c r="EH589" i="1" s="1"/>
  <c r="E575" i="10"/>
  <c r="DI589" i="1" s="1"/>
  <c r="DJ589" i="1" s="1"/>
  <c r="D575" i="10"/>
  <c r="CK589" i="1" s="1"/>
  <c r="CL589" i="1" s="1"/>
  <c r="C575" i="10"/>
  <c r="BM589" i="1" s="1"/>
  <c r="BN589" i="1" s="1"/>
  <c r="B575" i="10"/>
  <c r="AO589" i="1" s="1"/>
  <c r="AP589" i="1" s="1"/>
  <c r="A575" i="10"/>
  <c r="Q589" i="1" s="1"/>
  <c r="R589" i="1" s="1"/>
  <c r="F574" i="10"/>
  <c r="EG588" i="1" s="1"/>
  <c r="EH588" i="1" s="1"/>
  <c r="E574" i="10"/>
  <c r="DI588" i="1" s="1"/>
  <c r="DJ588" i="1" s="1"/>
  <c r="D574" i="10"/>
  <c r="CK588" i="1" s="1"/>
  <c r="CL588" i="1" s="1"/>
  <c r="C574" i="10"/>
  <c r="BM588" i="1" s="1"/>
  <c r="BN588" i="1" s="1"/>
  <c r="B574" i="10"/>
  <c r="AO588" i="1" s="1"/>
  <c r="AP588" i="1" s="1"/>
  <c r="A574" i="10"/>
  <c r="Q588" i="1" s="1"/>
  <c r="R588" i="1" s="1"/>
  <c r="F573" i="10"/>
  <c r="EG587" i="1" s="1"/>
  <c r="EH587" i="1" s="1"/>
  <c r="E573" i="10"/>
  <c r="DI587" i="1" s="1"/>
  <c r="DJ587" i="1" s="1"/>
  <c r="D573" i="10"/>
  <c r="CK587" i="1" s="1"/>
  <c r="CL587" i="1" s="1"/>
  <c r="C573" i="10"/>
  <c r="BM587" i="1" s="1"/>
  <c r="BN587" i="1" s="1"/>
  <c r="B573" i="10"/>
  <c r="AO587" i="1" s="1"/>
  <c r="AP587" i="1" s="1"/>
  <c r="A573" i="10"/>
  <c r="Q587" i="1" s="1"/>
  <c r="R587" i="1" s="1"/>
  <c r="F572" i="10"/>
  <c r="EG586" i="1" s="1"/>
  <c r="EH586" i="1" s="1"/>
  <c r="E572" i="10"/>
  <c r="DI586" i="1" s="1"/>
  <c r="DJ586" i="1" s="1"/>
  <c r="D572" i="10"/>
  <c r="CK586" i="1" s="1"/>
  <c r="CL586" i="1" s="1"/>
  <c r="C572" i="10"/>
  <c r="BM586" i="1" s="1"/>
  <c r="BN586" i="1" s="1"/>
  <c r="B572" i="10"/>
  <c r="AO586" i="1" s="1"/>
  <c r="AP586" i="1" s="1"/>
  <c r="A572" i="10"/>
  <c r="Q586" i="1" s="1"/>
  <c r="R586" i="1" s="1"/>
  <c r="F571" i="10"/>
  <c r="EG585" i="1" s="1"/>
  <c r="EH585" i="1" s="1"/>
  <c r="E571" i="10"/>
  <c r="DI585" i="1" s="1"/>
  <c r="DJ585" i="1" s="1"/>
  <c r="D571" i="10"/>
  <c r="CK585" i="1" s="1"/>
  <c r="CL585" i="1" s="1"/>
  <c r="C571" i="10"/>
  <c r="BM585" i="1" s="1"/>
  <c r="BN585" i="1" s="1"/>
  <c r="B571" i="10"/>
  <c r="AO585" i="1" s="1"/>
  <c r="AP585" i="1" s="1"/>
  <c r="A571" i="10"/>
  <c r="Q585" i="1" s="1"/>
  <c r="R585" i="1" s="1"/>
  <c r="F570" i="10"/>
  <c r="EG584" i="1" s="1"/>
  <c r="EH584" i="1" s="1"/>
  <c r="E570" i="10"/>
  <c r="DI584" i="1" s="1"/>
  <c r="DJ584" i="1" s="1"/>
  <c r="D570" i="10"/>
  <c r="CK584" i="1" s="1"/>
  <c r="CL584" i="1" s="1"/>
  <c r="C570" i="10"/>
  <c r="BM584" i="1" s="1"/>
  <c r="BN584" i="1" s="1"/>
  <c r="B570" i="10"/>
  <c r="AO584" i="1" s="1"/>
  <c r="AP584" i="1" s="1"/>
  <c r="A570" i="10"/>
  <c r="Q584" i="1" s="1"/>
  <c r="R584" i="1" s="1"/>
  <c r="F569" i="10"/>
  <c r="EG583" i="1" s="1"/>
  <c r="EH583" i="1" s="1"/>
  <c r="E569" i="10"/>
  <c r="DI583" i="1" s="1"/>
  <c r="DJ583" i="1" s="1"/>
  <c r="D569" i="10"/>
  <c r="CK583" i="1" s="1"/>
  <c r="CL583" i="1" s="1"/>
  <c r="C569" i="10"/>
  <c r="BM583" i="1" s="1"/>
  <c r="BN583" i="1" s="1"/>
  <c r="B569" i="10"/>
  <c r="AO583" i="1" s="1"/>
  <c r="AP583" i="1" s="1"/>
  <c r="A569" i="10"/>
  <c r="Q583" i="1" s="1"/>
  <c r="R583" i="1" s="1"/>
  <c r="F568" i="10"/>
  <c r="EG582" i="1" s="1"/>
  <c r="EH582" i="1" s="1"/>
  <c r="E568" i="10"/>
  <c r="DI582" i="1" s="1"/>
  <c r="DJ582" i="1" s="1"/>
  <c r="D568" i="10"/>
  <c r="CK582" i="1" s="1"/>
  <c r="CL582" i="1" s="1"/>
  <c r="C568" i="10"/>
  <c r="BM582" i="1" s="1"/>
  <c r="BN582" i="1" s="1"/>
  <c r="B568" i="10"/>
  <c r="AO582" i="1" s="1"/>
  <c r="AP582" i="1" s="1"/>
  <c r="A568" i="10"/>
  <c r="Q582" i="1" s="1"/>
  <c r="R582" i="1" s="1"/>
  <c r="F567" i="10"/>
  <c r="EG581" i="1" s="1"/>
  <c r="EH581" i="1" s="1"/>
  <c r="E567" i="10"/>
  <c r="DI581" i="1" s="1"/>
  <c r="DJ581" i="1" s="1"/>
  <c r="D567" i="10"/>
  <c r="CK581" i="1" s="1"/>
  <c r="CL581" i="1" s="1"/>
  <c r="C567" i="10"/>
  <c r="BM581" i="1" s="1"/>
  <c r="BN581" i="1" s="1"/>
  <c r="B567" i="10"/>
  <c r="AO581" i="1" s="1"/>
  <c r="AP581" i="1" s="1"/>
  <c r="A567" i="10"/>
  <c r="Q581" i="1" s="1"/>
  <c r="R581" i="1" s="1"/>
  <c r="F566" i="10"/>
  <c r="EG580" i="1" s="1"/>
  <c r="EH580" i="1" s="1"/>
  <c r="E566" i="10"/>
  <c r="DI580" i="1" s="1"/>
  <c r="DJ580" i="1" s="1"/>
  <c r="D566" i="10"/>
  <c r="CK580" i="1" s="1"/>
  <c r="CL580" i="1" s="1"/>
  <c r="C566" i="10"/>
  <c r="BM580" i="1" s="1"/>
  <c r="BN580" i="1" s="1"/>
  <c r="B566" i="10"/>
  <c r="AO580" i="1" s="1"/>
  <c r="AP580" i="1" s="1"/>
  <c r="A566" i="10"/>
  <c r="Q580" i="1" s="1"/>
  <c r="R580" i="1" s="1"/>
  <c r="F565" i="10"/>
  <c r="EG579" i="1" s="1"/>
  <c r="EH579" i="1" s="1"/>
  <c r="E565" i="10"/>
  <c r="DI579" i="1" s="1"/>
  <c r="DJ579" i="1" s="1"/>
  <c r="D565" i="10"/>
  <c r="CK579" i="1" s="1"/>
  <c r="CL579" i="1" s="1"/>
  <c r="C565" i="10"/>
  <c r="BM579" i="1" s="1"/>
  <c r="BN579" i="1" s="1"/>
  <c r="B565" i="10"/>
  <c r="AO579" i="1" s="1"/>
  <c r="AP579" i="1" s="1"/>
  <c r="A565" i="10"/>
  <c r="Q579" i="1" s="1"/>
  <c r="R579" i="1" s="1"/>
  <c r="F564" i="10"/>
  <c r="EG578" i="1" s="1"/>
  <c r="EH578" i="1" s="1"/>
  <c r="E564" i="10"/>
  <c r="DI578" i="1" s="1"/>
  <c r="DJ578" i="1" s="1"/>
  <c r="D564" i="10"/>
  <c r="CK578" i="1" s="1"/>
  <c r="CL578" i="1" s="1"/>
  <c r="C564" i="10"/>
  <c r="BM578" i="1" s="1"/>
  <c r="BN578" i="1" s="1"/>
  <c r="B564" i="10"/>
  <c r="AO578" i="1" s="1"/>
  <c r="AP578" i="1" s="1"/>
  <c r="A564" i="10"/>
  <c r="Q578" i="1" s="1"/>
  <c r="R578" i="1" s="1"/>
  <c r="F563" i="10"/>
  <c r="EG577" i="1" s="1"/>
  <c r="EH577" i="1" s="1"/>
  <c r="E563" i="10"/>
  <c r="DI577" i="1" s="1"/>
  <c r="DJ577" i="1" s="1"/>
  <c r="D563" i="10"/>
  <c r="CK577" i="1" s="1"/>
  <c r="CL577" i="1" s="1"/>
  <c r="C563" i="10"/>
  <c r="BM577" i="1" s="1"/>
  <c r="BN577" i="1" s="1"/>
  <c r="B563" i="10"/>
  <c r="AO577" i="1" s="1"/>
  <c r="AP577" i="1" s="1"/>
  <c r="A563" i="10"/>
  <c r="Q577" i="1" s="1"/>
  <c r="R577" i="1" s="1"/>
  <c r="F562" i="10"/>
  <c r="EG576" i="1" s="1"/>
  <c r="EH576" i="1" s="1"/>
  <c r="E562" i="10"/>
  <c r="DI576" i="1" s="1"/>
  <c r="DJ576" i="1" s="1"/>
  <c r="D562" i="10"/>
  <c r="CK576" i="1" s="1"/>
  <c r="CL576" i="1" s="1"/>
  <c r="C562" i="10"/>
  <c r="BM576" i="1" s="1"/>
  <c r="BN576" i="1" s="1"/>
  <c r="B562" i="10"/>
  <c r="AO576" i="1" s="1"/>
  <c r="AP576" i="1" s="1"/>
  <c r="A562" i="10"/>
  <c r="Q576" i="1" s="1"/>
  <c r="R576" i="1" s="1"/>
  <c r="F561" i="10"/>
  <c r="EG575" i="1" s="1"/>
  <c r="EH575" i="1" s="1"/>
  <c r="E561" i="10"/>
  <c r="DI575" i="1" s="1"/>
  <c r="DJ575" i="1" s="1"/>
  <c r="D561" i="10"/>
  <c r="CK575" i="1" s="1"/>
  <c r="CL575" i="1" s="1"/>
  <c r="C561" i="10"/>
  <c r="BM575" i="1" s="1"/>
  <c r="BN575" i="1" s="1"/>
  <c r="B561" i="10"/>
  <c r="AO575" i="1" s="1"/>
  <c r="AP575" i="1" s="1"/>
  <c r="A561" i="10"/>
  <c r="Q575" i="1" s="1"/>
  <c r="R575" i="1" s="1"/>
  <c r="F560" i="10"/>
  <c r="EG574" i="1" s="1"/>
  <c r="EH574" i="1" s="1"/>
  <c r="E560" i="10"/>
  <c r="DI574" i="1" s="1"/>
  <c r="DJ574" i="1" s="1"/>
  <c r="D560" i="10"/>
  <c r="CK574" i="1" s="1"/>
  <c r="CL574" i="1" s="1"/>
  <c r="C560" i="10"/>
  <c r="BM574" i="1" s="1"/>
  <c r="BN574" i="1" s="1"/>
  <c r="B560" i="10"/>
  <c r="AO574" i="1" s="1"/>
  <c r="AP574" i="1" s="1"/>
  <c r="A560" i="10"/>
  <c r="Q574" i="1" s="1"/>
  <c r="R574" i="1" s="1"/>
  <c r="F559" i="10"/>
  <c r="EG573" i="1" s="1"/>
  <c r="EH573" i="1" s="1"/>
  <c r="E559" i="10"/>
  <c r="DI573" i="1" s="1"/>
  <c r="DJ573" i="1" s="1"/>
  <c r="D559" i="10"/>
  <c r="CK573" i="1" s="1"/>
  <c r="CL573" i="1" s="1"/>
  <c r="C559" i="10"/>
  <c r="BM573" i="1" s="1"/>
  <c r="BN573" i="1" s="1"/>
  <c r="B559" i="10"/>
  <c r="AO573" i="1" s="1"/>
  <c r="AP573" i="1" s="1"/>
  <c r="A559" i="10"/>
  <c r="Q573" i="1" s="1"/>
  <c r="R573" i="1" s="1"/>
  <c r="F558" i="10"/>
  <c r="EG572" i="1" s="1"/>
  <c r="EH572" i="1" s="1"/>
  <c r="E558" i="10"/>
  <c r="DI572" i="1" s="1"/>
  <c r="DJ572" i="1" s="1"/>
  <c r="D558" i="10"/>
  <c r="CK572" i="1" s="1"/>
  <c r="CL572" i="1" s="1"/>
  <c r="C558" i="10"/>
  <c r="BM572" i="1" s="1"/>
  <c r="BN572" i="1" s="1"/>
  <c r="B558" i="10"/>
  <c r="AO572" i="1" s="1"/>
  <c r="AP572" i="1" s="1"/>
  <c r="A558" i="10"/>
  <c r="Q572" i="1" s="1"/>
  <c r="R572" i="1" s="1"/>
  <c r="F557" i="10"/>
  <c r="EG571" i="1" s="1"/>
  <c r="EH571" i="1" s="1"/>
  <c r="E557" i="10"/>
  <c r="DI571" i="1" s="1"/>
  <c r="DJ571" i="1" s="1"/>
  <c r="D557" i="10"/>
  <c r="CK571" i="1" s="1"/>
  <c r="CL571" i="1" s="1"/>
  <c r="C557" i="10"/>
  <c r="BM571" i="1" s="1"/>
  <c r="BN571" i="1" s="1"/>
  <c r="B557" i="10"/>
  <c r="AO571" i="1" s="1"/>
  <c r="AP571" i="1" s="1"/>
  <c r="A557" i="10"/>
  <c r="Q571" i="1" s="1"/>
  <c r="R571" i="1" s="1"/>
  <c r="F556" i="10"/>
  <c r="EG570" i="1" s="1"/>
  <c r="EH570" i="1" s="1"/>
  <c r="E556" i="10"/>
  <c r="DI570" i="1" s="1"/>
  <c r="DJ570" i="1" s="1"/>
  <c r="D556" i="10"/>
  <c r="CK570" i="1" s="1"/>
  <c r="CL570" i="1" s="1"/>
  <c r="C556" i="10"/>
  <c r="BM570" i="1" s="1"/>
  <c r="BN570" i="1" s="1"/>
  <c r="B556" i="10"/>
  <c r="AO570" i="1" s="1"/>
  <c r="AP570" i="1" s="1"/>
  <c r="A556" i="10"/>
  <c r="Q570" i="1" s="1"/>
  <c r="R570" i="1" s="1"/>
  <c r="F555" i="10"/>
  <c r="EG569" i="1" s="1"/>
  <c r="EH569" i="1" s="1"/>
  <c r="E555" i="10"/>
  <c r="DI569" i="1" s="1"/>
  <c r="DJ569" i="1" s="1"/>
  <c r="D555" i="10"/>
  <c r="CK569" i="1" s="1"/>
  <c r="CL569" i="1" s="1"/>
  <c r="C555" i="10"/>
  <c r="BM569" i="1" s="1"/>
  <c r="BN569" i="1" s="1"/>
  <c r="B555" i="10"/>
  <c r="AO569" i="1" s="1"/>
  <c r="AP569" i="1" s="1"/>
  <c r="A555" i="10"/>
  <c r="Q569" i="1" s="1"/>
  <c r="R569" i="1" s="1"/>
  <c r="F554" i="10"/>
  <c r="EG568" i="1" s="1"/>
  <c r="EH568" i="1" s="1"/>
  <c r="E554" i="10"/>
  <c r="DI568" i="1" s="1"/>
  <c r="DJ568" i="1" s="1"/>
  <c r="D554" i="10"/>
  <c r="CK568" i="1" s="1"/>
  <c r="CL568" i="1" s="1"/>
  <c r="C554" i="10"/>
  <c r="BM568" i="1" s="1"/>
  <c r="BN568" i="1" s="1"/>
  <c r="B554" i="10"/>
  <c r="AO568" i="1" s="1"/>
  <c r="AP568" i="1" s="1"/>
  <c r="A554" i="10"/>
  <c r="Q568" i="1" s="1"/>
  <c r="R568" i="1" s="1"/>
  <c r="F553" i="10"/>
  <c r="EG567" i="1" s="1"/>
  <c r="EH567" i="1" s="1"/>
  <c r="E553" i="10"/>
  <c r="DI567" i="1" s="1"/>
  <c r="DJ567" i="1" s="1"/>
  <c r="D553" i="10"/>
  <c r="CK567" i="1" s="1"/>
  <c r="CL567" i="1" s="1"/>
  <c r="C553" i="10"/>
  <c r="BM567" i="1" s="1"/>
  <c r="BN567" i="1" s="1"/>
  <c r="B553" i="10"/>
  <c r="AO567" i="1" s="1"/>
  <c r="AP567" i="1" s="1"/>
  <c r="A553" i="10"/>
  <c r="Q567" i="1" s="1"/>
  <c r="R567" i="1" s="1"/>
  <c r="F552" i="10"/>
  <c r="EG566" i="1" s="1"/>
  <c r="EH566" i="1" s="1"/>
  <c r="E552" i="10"/>
  <c r="DI566" i="1" s="1"/>
  <c r="DJ566" i="1" s="1"/>
  <c r="D552" i="10"/>
  <c r="CK566" i="1" s="1"/>
  <c r="CL566" i="1" s="1"/>
  <c r="C552" i="10"/>
  <c r="BM566" i="1" s="1"/>
  <c r="BN566" i="1" s="1"/>
  <c r="B552" i="10"/>
  <c r="AO566" i="1" s="1"/>
  <c r="AP566" i="1" s="1"/>
  <c r="A552" i="10"/>
  <c r="Q566" i="1" s="1"/>
  <c r="R566" i="1" s="1"/>
  <c r="F551" i="10"/>
  <c r="EG565" i="1" s="1"/>
  <c r="EH565" i="1" s="1"/>
  <c r="E551" i="10"/>
  <c r="DI565" i="1" s="1"/>
  <c r="DJ565" i="1" s="1"/>
  <c r="D551" i="10"/>
  <c r="CK565" i="1" s="1"/>
  <c r="CL565" i="1" s="1"/>
  <c r="C551" i="10"/>
  <c r="BM565" i="1" s="1"/>
  <c r="BN565" i="1" s="1"/>
  <c r="B551" i="10"/>
  <c r="AO565" i="1" s="1"/>
  <c r="AP565" i="1" s="1"/>
  <c r="A551" i="10"/>
  <c r="Q565" i="1" s="1"/>
  <c r="R565" i="1" s="1"/>
  <c r="F550" i="10"/>
  <c r="EG564" i="1" s="1"/>
  <c r="EH564" i="1" s="1"/>
  <c r="E550" i="10"/>
  <c r="DI564" i="1" s="1"/>
  <c r="DJ564" i="1" s="1"/>
  <c r="D550" i="10"/>
  <c r="CK564" i="1" s="1"/>
  <c r="CL564" i="1" s="1"/>
  <c r="C550" i="10"/>
  <c r="BM564" i="1" s="1"/>
  <c r="BN564" i="1" s="1"/>
  <c r="B550" i="10"/>
  <c r="AO564" i="1" s="1"/>
  <c r="AP564" i="1" s="1"/>
  <c r="A550" i="10"/>
  <c r="Q564" i="1" s="1"/>
  <c r="R564" i="1" s="1"/>
  <c r="F549" i="10"/>
  <c r="EG563" i="1" s="1"/>
  <c r="EH563" i="1" s="1"/>
  <c r="E549" i="10"/>
  <c r="DI563" i="1" s="1"/>
  <c r="DJ563" i="1" s="1"/>
  <c r="D549" i="10"/>
  <c r="CK563" i="1" s="1"/>
  <c r="CL563" i="1" s="1"/>
  <c r="C549" i="10"/>
  <c r="BM563" i="1" s="1"/>
  <c r="BN563" i="1" s="1"/>
  <c r="B549" i="10"/>
  <c r="AO563" i="1" s="1"/>
  <c r="AP563" i="1" s="1"/>
  <c r="A549" i="10"/>
  <c r="Q563" i="1" s="1"/>
  <c r="R563" i="1" s="1"/>
  <c r="F548" i="10"/>
  <c r="EG562" i="1" s="1"/>
  <c r="EH562" i="1" s="1"/>
  <c r="E548" i="10"/>
  <c r="DI562" i="1" s="1"/>
  <c r="DJ562" i="1" s="1"/>
  <c r="D548" i="10"/>
  <c r="CK562" i="1" s="1"/>
  <c r="CL562" i="1" s="1"/>
  <c r="C548" i="10"/>
  <c r="BM562" i="1" s="1"/>
  <c r="BN562" i="1" s="1"/>
  <c r="B548" i="10"/>
  <c r="AO562" i="1" s="1"/>
  <c r="AP562" i="1" s="1"/>
  <c r="A548" i="10"/>
  <c r="Q562" i="1" s="1"/>
  <c r="R562" i="1" s="1"/>
  <c r="F547" i="10"/>
  <c r="EG561" i="1" s="1"/>
  <c r="EH561" i="1" s="1"/>
  <c r="E547" i="10"/>
  <c r="DI561" i="1" s="1"/>
  <c r="DJ561" i="1" s="1"/>
  <c r="D547" i="10"/>
  <c r="CK561" i="1" s="1"/>
  <c r="CL561" i="1" s="1"/>
  <c r="C547" i="10"/>
  <c r="BM561" i="1" s="1"/>
  <c r="BN561" i="1" s="1"/>
  <c r="B547" i="10"/>
  <c r="AO561" i="1" s="1"/>
  <c r="AP561" i="1" s="1"/>
  <c r="A547" i="10"/>
  <c r="Q561" i="1" s="1"/>
  <c r="R561" i="1" s="1"/>
  <c r="F546" i="10"/>
  <c r="EG560" i="1" s="1"/>
  <c r="EH560" i="1" s="1"/>
  <c r="E546" i="10"/>
  <c r="DI560" i="1" s="1"/>
  <c r="DJ560" i="1" s="1"/>
  <c r="D546" i="10"/>
  <c r="CK560" i="1" s="1"/>
  <c r="CL560" i="1" s="1"/>
  <c r="C546" i="10"/>
  <c r="BM560" i="1" s="1"/>
  <c r="BN560" i="1" s="1"/>
  <c r="B546" i="10"/>
  <c r="AO560" i="1" s="1"/>
  <c r="AP560" i="1" s="1"/>
  <c r="A546" i="10"/>
  <c r="Q560" i="1" s="1"/>
  <c r="R560" i="1" s="1"/>
  <c r="F545" i="10"/>
  <c r="EG559" i="1" s="1"/>
  <c r="EH559" i="1" s="1"/>
  <c r="E545" i="10"/>
  <c r="DI559" i="1" s="1"/>
  <c r="DJ559" i="1" s="1"/>
  <c r="D545" i="10"/>
  <c r="CK559" i="1" s="1"/>
  <c r="CL559" i="1" s="1"/>
  <c r="C545" i="10"/>
  <c r="BM559" i="1" s="1"/>
  <c r="BN559" i="1" s="1"/>
  <c r="B545" i="10"/>
  <c r="AO559" i="1" s="1"/>
  <c r="AP559" i="1" s="1"/>
  <c r="A545" i="10"/>
  <c r="Q559" i="1" s="1"/>
  <c r="R559" i="1" s="1"/>
  <c r="F544" i="10"/>
  <c r="EG558" i="1" s="1"/>
  <c r="EH558" i="1" s="1"/>
  <c r="E544" i="10"/>
  <c r="DI558" i="1" s="1"/>
  <c r="DJ558" i="1" s="1"/>
  <c r="D544" i="10"/>
  <c r="CK558" i="1" s="1"/>
  <c r="CL558" i="1" s="1"/>
  <c r="C544" i="10"/>
  <c r="BM558" i="1" s="1"/>
  <c r="BN558" i="1" s="1"/>
  <c r="B544" i="10"/>
  <c r="AO558" i="1" s="1"/>
  <c r="AP558" i="1" s="1"/>
  <c r="A544" i="10"/>
  <c r="Q558" i="1" s="1"/>
  <c r="R558" i="1" s="1"/>
  <c r="F543" i="10"/>
  <c r="EG557" i="1" s="1"/>
  <c r="EH557" i="1" s="1"/>
  <c r="E543" i="10"/>
  <c r="DI557" i="1" s="1"/>
  <c r="DJ557" i="1" s="1"/>
  <c r="D543" i="10"/>
  <c r="CK557" i="1" s="1"/>
  <c r="CL557" i="1" s="1"/>
  <c r="C543" i="10"/>
  <c r="BM557" i="1" s="1"/>
  <c r="BN557" i="1" s="1"/>
  <c r="B543" i="10"/>
  <c r="AO557" i="1" s="1"/>
  <c r="AP557" i="1" s="1"/>
  <c r="A543" i="10"/>
  <c r="Q557" i="1" s="1"/>
  <c r="R557" i="1" s="1"/>
  <c r="F542" i="10"/>
  <c r="EG556" i="1" s="1"/>
  <c r="EH556" i="1" s="1"/>
  <c r="E542" i="10"/>
  <c r="DI556" i="1" s="1"/>
  <c r="DJ556" i="1" s="1"/>
  <c r="D542" i="10"/>
  <c r="CK556" i="1" s="1"/>
  <c r="CL556" i="1" s="1"/>
  <c r="C542" i="10"/>
  <c r="BM556" i="1" s="1"/>
  <c r="BN556" i="1" s="1"/>
  <c r="B542" i="10"/>
  <c r="AO556" i="1" s="1"/>
  <c r="AP556" i="1" s="1"/>
  <c r="A542" i="10"/>
  <c r="Q556" i="1" s="1"/>
  <c r="R556" i="1" s="1"/>
  <c r="F541" i="10"/>
  <c r="EG555" i="1" s="1"/>
  <c r="EH555" i="1" s="1"/>
  <c r="E541" i="10"/>
  <c r="DI555" i="1" s="1"/>
  <c r="DJ555" i="1" s="1"/>
  <c r="D541" i="10"/>
  <c r="CK555" i="1" s="1"/>
  <c r="CL555" i="1" s="1"/>
  <c r="C541" i="10"/>
  <c r="BM555" i="1" s="1"/>
  <c r="BN555" i="1" s="1"/>
  <c r="B541" i="10"/>
  <c r="AO555" i="1" s="1"/>
  <c r="AP555" i="1" s="1"/>
  <c r="A541" i="10"/>
  <c r="Q555" i="1" s="1"/>
  <c r="R555" i="1" s="1"/>
  <c r="F540" i="10"/>
  <c r="EG554" i="1" s="1"/>
  <c r="EH554" i="1" s="1"/>
  <c r="E540" i="10"/>
  <c r="DI554" i="1" s="1"/>
  <c r="DJ554" i="1" s="1"/>
  <c r="D540" i="10"/>
  <c r="CK554" i="1" s="1"/>
  <c r="CL554" i="1" s="1"/>
  <c r="C540" i="10"/>
  <c r="BM554" i="1" s="1"/>
  <c r="BN554" i="1" s="1"/>
  <c r="B540" i="10"/>
  <c r="AO554" i="1" s="1"/>
  <c r="AP554" i="1" s="1"/>
  <c r="A540" i="10"/>
  <c r="Q554" i="1" s="1"/>
  <c r="R554" i="1" s="1"/>
  <c r="F539" i="10"/>
  <c r="EG553" i="1" s="1"/>
  <c r="EH553" i="1" s="1"/>
  <c r="E539" i="10"/>
  <c r="DI553" i="1" s="1"/>
  <c r="DJ553" i="1" s="1"/>
  <c r="D539" i="10"/>
  <c r="CK553" i="1" s="1"/>
  <c r="CL553" i="1" s="1"/>
  <c r="C539" i="10"/>
  <c r="BM553" i="1" s="1"/>
  <c r="BN553" i="1" s="1"/>
  <c r="B539" i="10"/>
  <c r="AO553" i="1" s="1"/>
  <c r="AP553" i="1" s="1"/>
  <c r="A539" i="10"/>
  <c r="Q553" i="1" s="1"/>
  <c r="R553" i="1" s="1"/>
  <c r="F538" i="10"/>
  <c r="EG552" i="1" s="1"/>
  <c r="EH552" i="1" s="1"/>
  <c r="E538" i="10"/>
  <c r="DI552" i="1" s="1"/>
  <c r="DJ552" i="1" s="1"/>
  <c r="D538" i="10"/>
  <c r="CK552" i="1" s="1"/>
  <c r="CL552" i="1" s="1"/>
  <c r="C538" i="10"/>
  <c r="BM552" i="1" s="1"/>
  <c r="BN552" i="1" s="1"/>
  <c r="B538" i="10"/>
  <c r="AO552" i="1" s="1"/>
  <c r="AP552" i="1" s="1"/>
  <c r="A538" i="10"/>
  <c r="Q552" i="1" s="1"/>
  <c r="R552" i="1" s="1"/>
  <c r="F537" i="10"/>
  <c r="EG551" i="1" s="1"/>
  <c r="EH551" i="1" s="1"/>
  <c r="E537" i="10"/>
  <c r="DI551" i="1" s="1"/>
  <c r="DJ551" i="1" s="1"/>
  <c r="D537" i="10"/>
  <c r="CK551" i="1" s="1"/>
  <c r="CL551" i="1" s="1"/>
  <c r="C537" i="10"/>
  <c r="BM551" i="1" s="1"/>
  <c r="BN551" i="1" s="1"/>
  <c r="B537" i="10"/>
  <c r="AO551" i="1" s="1"/>
  <c r="AP551" i="1" s="1"/>
  <c r="A537" i="10"/>
  <c r="Q551" i="1" s="1"/>
  <c r="R551" i="1" s="1"/>
  <c r="F536" i="10"/>
  <c r="EG550" i="1" s="1"/>
  <c r="EH550" i="1" s="1"/>
  <c r="E536" i="10"/>
  <c r="DI550" i="1" s="1"/>
  <c r="DJ550" i="1" s="1"/>
  <c r="D536" i="10"/>
  <c r="CK550" i="1" s="1"/>
  <c r="CL550" i="1" s="1"/>
  <c r="C536" i="10"/>
  <c r="BM550" i="1" s="1"/>
  <c r="BN550" i="1" s="1"/>
  <c r="B536" i="10"/>
  <c r="AO550" i="1" s="1"/>
  <c r="AP550" i="1" s="1"/>
  <c r="A536" i="10"/>
  <c r="Q550" i="1" s="1"/>
  <c r="R550" i="1" s="1"/>
  <c r="F535" i="10"/>
  <c r="EG549" i="1" s="1"/>
  <c r="EH549" i="1" s="1"/>
  <c r="E535" i="10"/>
  <c r="DI549" i="1" s="1"/>
  <c r="DJ549" i="1" s="1"/>
  <c r="D535" i="10"/>
  <c r="CK549" i="1" s="1"/>
  <c r="CL549" i="1" s="1"/>
  <c r="C535" i="10"/>
  <c r="BM549" i="1" s="1"/>
  <c r="BN549" i="1" s="1"/>
  <c r="B535" i="10"/>
  <c r="AO549" i="1" s="1"/>
  <c r="AP549" i="1" s="1"/>
  <c r="A535" i="10"/>
  <c r="Q549" i="1" s="1"/>
  <c r="R549" i="1" s="1"/>
  <c r="F534" i="10"/>
  <c r="EG548" i="1" s="1"/>
  <c r="EH548" i="1" s="1"/>
  <c r="E534" i="10"/>
  <c r="DI548" i="1" s="1"/>
  <c r="DJ548" i="1" s="1"/>
  <c r="D534" i="10"/>
  <c r="CK548" i="1" s="1"/>
  <c r="CL548" i="1" s="1"/>
  <c r="C534" i="10"/>
  <c r="BM548" i="1" s="1"/>
  <c r="BN548" i="1" s="1"/>
  <c r="B534" i="10"/>
  <c r="AO548" i="1" s="1"/>
  <c r="AP548" i="1" s="1"/>
  <c r="A534" i="10"/>
  <c r="Q548" i="1" s="1"/>
  <c r="R548" i="1" s="1"/>
  <c r="F533" i="10"/>
  <c r="EG547" i="1" s="1"/>
  <c r="EH547" i="1" s="1"/>
  <c r="E533" i="10"/>
  <c r="DI547" i="1" s="1"/>
  <c r="DJ547" i="1" s="1"/>
  <c r="D533" i="10"/>
  <c r="CK547" i="1" s="1"/>
  <c r="CL547" i="1" s="1"/>
  <c r="C533" i="10"/>
  <c r="BM547" i="1" s="1"/>
  <c r="BN547" i="1" s="1"/>
  <c r="B533" i="10"/>
  <c r="AO547" i="1" s="1"/>
  <c r="AP547" i="1" s="1"/>
  <c r="A533" i="10"/>
  <c r="Q547" i="1" s="1"/>
  <c r="R547" i="1" s="1"/>
  <c r="F532" i="10"/>
  <c r="EG546" i="1" s="1"/>
  <c r="EH546" i="1" s="1"/>
  <c r="E532" i="10"/>
  <c r="DI546" i="1" s="1"/>
  <c r="DJ546" i="1" s="1"/>
  <c r="D532" i="10"/>
  <c r="CK546" i="1" s="1"/>
  <c r="CL546" i="1" s="1"/>
  <c r="C532" i="10"/>
  <c r="BM546" i="1" s="1"/>
  <c r="BN546" i="1" s="1"/>
  <c r="B532" i="10"/>
  <c r="AO546" i="1" s="1"/>
  <c r="AP546" i="1" s="1"/>
  <c r="A532" i="10"/>
  <c r="Q546" i="1" s="1"/>
  <c r="R546" i="1" s="1"/>
  <c r="F531" i="10"/>
  <c r="EG545" i="1" s="1"/>
  <c r="EH545" i="1" s="1"/>
  <c r="E531" i="10"/>
  <c r="DI545" i="1" s="1"/>
  <c r="DJ545" i="1" s="1"/>
  <c r="D531" i="10"/>
  <c r="CK545" i="1" s="1"/>
  <c r="CL545" i="1" s="1"/>
  <c r="C531" i="10"/>
  <c r="BM545" i="1" s="1"/>
  <c r="BN545" i="1" s="1"/>
  <c r="B531" i="10"/>
  <c r="AO545" i="1" s="1"/>
  <c r="AP545" i="1" s="1"/>
  <c r="A531" i="10"/>
  <c r="Q545" i="1" s="1"/>
  <c r="R545" i="1" s="1"/>
  <c r="F530" i="10"/>
  <c r="EG544" i="1" s="1"/>
  <c r="EH544" i="1" s="1"/>
  <c r="E530" i="10"/>
  <c r="DI544" i="1" s="1"/>
  <c r="DJ544" i="1" s="1"/>
  <c r="D530" i="10"/>
  <c r="CK544" i="1" s="1"/>
  <c r="CL544" i="1" s="1"/>
  <c r="C530" i="10"/>
  <c r="BM544" i="1" s="1"/>
  <c r="BN544" i="1" s="1"/>
  <c r="B530" i="10"/>
  <c r="AO544" i="1" s="1"/>
  <c r="AP544" i="1" s="1"/>
  <c r="A530" i="10"/>
  <c r="Q544" i="1" s="1"/>
  <c r="R544" i="1" s="1"/>
  <c r="F529" i="10"/>
  <c r="EG543" i="1" s="1"/>
  <c r="EH543" i="1" s="1"/>
  <c r="E529" i="10"/>
  <c r="DI543" i="1" s="1"/>
  <c r="DJ543" i="1" s="1"/>
  <c r="D529" i="10"/>
  <c r="CK543" i="1" s="1"/>
  <c r="CL543" i="1" s="1"/>
  <c r="C529" i="10"/>
  <c r="BM543" i="1" s="1"/>
  <c r="BN543" i="1" s="1"/>
  <c r="B529" i="10"/>
  <c r="AO543" i="1" s="1"/>
  <c r="AP543" i="1" s="1"/>
  <c r="A529" i="10"/>
  <c r="Q543" i="1" s="1"/>
  <c r="R543" i="1" s="1"/>
  <c r="F528" i="10"/>
  <c r="EG542" i="1" s="1"/>
  <c r="EH542" i="1" s="1"/>
  <c r="E528" i="10"/>
  <c r="DI542" i="1" s="1"/>
  <c r="DJ542" i="1" s="1"/>
  <c r="D528" i="10"/>
  <c r="CK542" i="1" s="1"/>
  <c r="CL542" i="1" s="1"/>
  <c r="C528" i="10"/>
  <c r="BM542" i="1" s="1"/>
  <c r="BN542" i="1" s="1"/>
  <c r="B528" i="10"/>
  <c r="AO542" i="1" s="1"/>
  <c r="AP542" i="1" s="1"/>
  <c r="A528" i="10"/>
  <c r="Q542" i="1" s="1"/>
  <c r="R542" i="1" s="1"/>
  <c r="F527" i="10"/>
  <c r="EG541" i="1" s="1"/>
  <c r="EH541" i="1" s="1"/>
  <c r="E527" i="10"/>
  <c r="DI541" i="1" s="1"/>
  <c r="DJ541" i="1" s="1"/>
  <c r="D527" i="10"/>
  <c r="CK541" i="1" s="1"/>
  <c r="CL541" i="1" s="1"/>
  <c r="C527" i="10"/>
  <c r="BM541" i="1" s="1"/>
  <c r="BN541" i="1" s="1"/>
  <c r="B527" i="10"/>
  <c r="AO541" i="1" s="1"/>
  <c r="AP541" i="1" s="1"/>
  <c r="A527" i="10"/>
  <c r="Q541" i="1" s="1"/>
  <c r="R541" i="1" s="1"/>
  <c r="F526" i="10"/>
  <c r="EG540" i="1" s="1"/>
  <c r="EH540" i="1" s="1"/>
  <c r="E526" i="10"/>
  <c r="DI540" i="1" s="1"/>
  <c r="DJ540" i="1" s="1"/>
  <c r="D526" i="10"/>
  <c r="CK540" i="1" s="1"/>
  <c r="CL540" i="1" s="1"/>
  <c r="C526" i="10"/>
  <c r="BM540" i="1" s="1"/>
  <c r="BN540" i="1" s="1"/>
  <c r="B526" i="10"/>
  <c r="AO540" i="1" s="1"/>
  <c r="AP540" i="1" s="1"/>
  <c r="A526" i="10"/>
  <c r="Q540" i="1" s="1"/>
  <c r="R540" i="1" s="1"/>
  <c r="F525" i="10"/>
  <c r="EG539" i="1" s="1"/>
  <c r="EH539" i="1" s="1"/>
  <c r="E525" i="10"/>
  <c r="DI539" i="1" s="1"/>
  <c r="DJ539" i="1" s="1"/>
  <c r="D525" i="10"/>
  <c r="CK539" i="1" s="1"/>
  <c r="CL539" i="1" s="1"/>
  <c r="C525" i="10"/>
  <c r="BM539" i="1" s="1"/>
  <c r="BN539" i="1" s="1"/>
  <c r="B525" i="10"/>
  <c r="AO539" i="1" s="1"/>
  <c r="AP539" i="1" s="1"/>
  <c r="A525" i="10"/>
  <c r="Q539" i="1" s="1"/>
  <c r="R539" i="1" s="1"/>
  <c r="F524" i="10"/>
  <c r="EG538" i="1" s="1"/>
  <c r="EH538" i="1" s="1"/>
  <c r="E524" i="10"/>
  <c r="DI538" i="1" s="1"/>
  <c r="DJ538" i="1" s="1"/>
  <c r="D524" i="10"/>
  <c r="CK538" i="1" s="1"/>
  <c r="CL538" i="1" s="1"/>
  <c r="C524" i="10"/>
  <c r="BM538" i="1" s="1"/>
  <c r="BN538" i="1" s="1"/>
  <c r="B524" i="10"/>
  <c r="AO538" i="1" s="1"/>
  <c r="AP538" i="1" s="1"/>
  <c r="A524" i="10"/>
  <c r="Q538" i="1" s="1"/>
  <c r="R538" i="1" s="1"/>
  <c r="F523" i="10"/>
  <c r="EG537" i="1" s="1"/>
  <c r="EH537" i="1" s="1"/>
  <c r="E523" i="10"/>
  <c r="DI537" i="1" s="1"/>
  <c r="DJ537" i="1" s="1"/>
  <c r="D523" i="10"/>
  <c r="CK537" i="1" s="1"/>
  <c r="CL537" i="1" s="1"/>
  <c r="C523" i="10"/>
  <c r="BM537" i="1" s="1"/>
  <c r="BN537" i="1" s="1"/>
  <c r="B523" i="10"/>
  <c r="AO537" i="1" s="1"/>
  <c r="AP537" i="1" s="1"/>
  <c r="A523" i="10"/>
  <c r="Q537" i="1" s="1"/>
  <c r="R537" i="1" s="1"/>
  <c r="F522" i="10"/>
  <c r="EG536" i="1" s="1"/>
  <c r="EH536" i="1" s="1"/>
  <c r="E522" i="10"/>
  <c r="DI536" i="1" s="1"/>
  <c r="DJ536" i="1" s="1"/>
  <c r="D522" i="10"/>
  <c r="CK536" i="1" s="1"/>
  <c r="CL536" i="1" s="1"/>
  <c r="C522" i="10"/>
  <c r="BM536" i="1" s="1"/>
  <c r="BN536" i="1" s="1"/>
  <c r="B522" i="10"/>
  <c r="AO536" i="1" s="1"/>
  <c r="AP536" i="1" s="1"/>
  <c r="A522" i="10"/>
  <c r="Q536" i="1" s="1"/>
  <c r="R536" i="1" s="1"/>
  <c r="F521" i="10"/>
  <c r="EG535" i="1" s="1"/>
  <c r="EH535" i="1" s="1"/>
  <c r="E521" i="10"/>
  <c r="DI535" i="1" s="1"/>
  <c r="DJ535" i="1" s="1"/>
  <c r="D521" i="10"/>
  <c r="CK535" i="1" s="1"/>
  <c r="CL535" i="1" s="1"/>
  <c r="C521" i="10"/>
  <c r="BM535" i="1" s="1"/>
  <c r="BN535" i="1" s="1"/>
  <c r="B521" i="10"/>
  <c r="AO535" i="1" s="1"/>
  <c r="AP535" i="1" s="1"/>
  <c r="A521" i="10"/>
  <c r="Q535" i="1" s="1"/>
  <c r="R535" i="1" s="1"/>
  <c r="F520" i="10"/>
  <c r="EG534" i="1" s="1"/>
  <c r="EH534" i="1" s="1"/>
  <c r="E520" i="10"/>
  <c r="DI534" i="1" s="1"/>
  <c r="DJ534" i="1" s="1"/>
  <c r="D520" i="10"/>
  <c r="CK534" i="1" s="1"/>
  <c r="CL534" i="1" s="1"/>
  <c r="C520" i="10"/>
  <c r="BM534" i="1" s="1"/>
  <c r="BN534" i="1" s="1"/>
  <c r="B520" i="10"/>
  <c r="AO534" i="1" s="1"/>
  <c r="AP534" i="1" s="1"/>
  <c r="A520" i="10"/>
  <c r="Q534" i="1" s="1"/>
  <c r="R534" i="1" s="1"/>
  <c r="F519" i="10"/>
  <c r="EG533" i="1" s="1"/>
  <c r="EH533" i="1" s="1"/>
  <c r="E519" i="10"/>
  <c r="DI533" i="1" s="1"/>
  <c r="DJ533" i="1" s="1"/>
  <c r="D519" i="10"/>
  <c r="CK533" i="1" s="1"/>
  <c r="CL533" i="1" s="1"/>
  <c r="C519" i="10"/>
  <c r="BM533" i="1" s="1"/>
  <c r="BN533" i="1" s="1"/>
  <c r="B519" i="10"/>
  <c r="AO533" i="1" s="1"/>
  <c r="AP533" i="1" s="1"/>
  <c r="A519" i="10"/>
  <c r="Q533" i="1" s="1"/>
  <c r="R533" i="1" s="1"/>
  <c r="F518" i="10"/>
  <c r="EG532" i="1" s="1"/>
  <c r="EH532" i="1" s="1"/>
  <c r="E518" i="10"/>
  <c r="DI532" i="1" s="1"/>
  <c r="DJ532" i="1" s="1"/>
  <c r="D518" i="10"/>
  <c r="CK532" i="1" s="1"/>
  <c r="CL532" i="1" s="1"/>
  <c r="C518" i="10"/>
  <c r="BM532" i="1" s="1"/>
  <c r="BN532" i="1" s="1"/>
  <c r="B518" i="10"/>
  <c r="AO532" i="1" s="1"/>
  <c r="AP532" i="1" s="1"/>
  <c r="A518" i="10"/>
  <c r="Q532" i="1" s="1"/>
  <c r="R532" i="1" s="1"/>
  <c r="F517" i="10"/>
  <c r="EG531" i="1" s="1"/>
  <c r="EH531" i="1" s="1"/>
  <c r="E517" i="10"/>
  <c r="DI531" i="1" s="1"/>
  <c r="DJ531" i="1" s="1"/>
  <c r="D517" i="10"/>
  <c r="CK531" i="1" s="1"/>
  <c r="CL531" i="1" s="1"/>
  <c r="C517" i="10"/>
  <c r="BM531" i="1" s="1"/>
  <c r="BN531" i="1" s="1"/>
  <c r="B517" i="10"/>
  <c r="AO531" i="1" s="1"/>
  <c r="AP531" i="1" s="1"/>
  <c r="A517" i="10"/>
  <c r="Q531" i="1" s="1"/>
  <c r="R531" i="1" s="1"/>
  <c r="F516" i="10"/>
  <c r="EG530" i="1" s="1"/>
  <c r="EH530" i="1" s="1"/>
  <c r="E516" i="10"/>
  <c r="DI530" i="1" s="1"/>
  <c r="DJ530" i="1" s="1"/>
  <c r="D516" i="10"/>
  <c r="CK530" i="1" s="1"/>
  <c r="CL530" i="1" s="1"/>
  <c r="C516" i="10"/>
  <c r="BM530" i="1" s="1"/>
  <c r="BN530" i="1" s="1"/>
  <c r="B516" i="10"/>
  <c r="AO530" i="1" s="1"/>
  <c r="AP530" i="1" s="1"/>
  <c r="A516" i="10"/>
  <c r="Q530" i="1" s="1"/>
  <c r="R530" i="1" s="1"/>
  <c r="F515" i="10"/>
  <c r="EG529" i="1" s="1"/>
  <c r="EH529" i="1" s="1"/>
  <c r="E515" i="10"/>
  <c r="DI529" i="1" s="1"/>
  <c r="DJ529" i="1" s="1"/>
  <c r="D515" i="10"/>
  <c r="CK529" i="1" s="1"/>
  <c r="CL529" i="1" s="1"/>
  <c r="C515" i="10"/>
  <c r="BM529" i="1" s="1"/>
  <c r="BN529" i="1" s="1"/>
  <c r="B515" i="10"/>
  <c r="AO529" i="1" s="1"/>
  <c r="AP529" i="1" s="1"/>
  <c r="A515" i="10"/>
  <c r="Q529" i="1" s="1"/>
  <c r="R529" i="1" s="1"/>
  <c r="F514" i="10"/>
  <c r="EG528" i="1" s="1"/>
  <c r="EH528" i="1" s="1"/>
  <c r="E514" i="10"/>
  <c r="DI528" i="1" s="1"/>
  <c r="DJ528" i="1" s="1"/>
  <c r="D514" i="10"/>
  <c r="CK528" i="1" s="1"/>
  <c r="CL528" i="1" s="1"/>
  <c r="C514" i="10"/>
  <c r="BM528" i="1" s="1"/>
  <c r="BN528" i="1" s="1"/>
  <c r="B514" i="10"/>
  <c r="AO528" i="1" s="1"/>
  <c r="AP528" i="1" s="1"/>
  <c r="A514" i="10"/>
  <c r="Q528" i="1" s="1"/>
  <c r="R528" i="1" s="1"/>
  <c r="F513" i="10"/>
  <c r="EG527" i="1" s="1"/>
  <c r="EH527" i="1" s="1"/>
  <c r="E513" i="10"/>
  <c r="DI527" i="1" s="1"/>
  <c r="DJ527" i="1" s="1"/>
  <c r="D513" i="10"/>
  <c r="CK527" i="1" s="1"/>
  <c r="CL527" i="1" s="1"/>
  <c r="C513" i="10"/>
  <c r="BM527" i="1" s="1"/>
  <c r="BN527" i="1" s="1"/>
  <c r="B513" i="10"/>
  <c r="AO527" i="1" s="1"/>
  <c r="AP527" i="1" s="1"/>
  <c r="A513" i="10"/>
  <c r="Q527" i="1" s="1"/>
  <c r="R527" i="1" s="1"/>
  <c r="F512" i="10"/>
  <c r="EG526" i="1" s="1"/>
  <c r="EH526" i="1" s="1"/>
  <c r="E512" i="10"/>
  <c r="DI526" i="1" s="1"/>
  <c r="DJ526" i="1" s="1"/>
  <c r="D512" i="10"/>
  <c r="CK526" i="1" s="1"/>
  <c r="CL526" i="1" s="1"/>
  <c r="C512" i="10"/>
  <c r="BM526" i="1" s="1"/>
  <c r="BN526" i="1" s="1"/>
  <c r="B512" i="10"/>
  <c r="AO526" i="1" s="1"/>
  <c r="AP526" i="1" s="1"/>
  <c r="A512" i="10"/>
  <c r="Q526" i="1" s="1"/>
  <c r="R526" i="1" s="1"/>
  <c r="F511" i="10"/>
  <c r="EG525" i="1" s="1"/>
  <c r="EH525" i="1" s="1"/>
  <c r="E511" i="10"/>
  <c r="DI525" i="1" s="1"/>
  <c r="DJ525" i="1" s="1"/>
  <c r="D511" i="10"/>
  <c r="CK525" i="1" s="1"/>
  <c r="CL525" i="1" s="1"/>
  <c r="C511" i="10"/>
  <c r="BM525" i="1" s="1"/>
  <c r="BN525" i="1" s="1"/>
  <c r="B511" i="10"/>
  <c r="AO525" i="1" s="1"/>
  <c r="AP525" i="1" s="1"/>
  <c r="A511" i="10"/>
  <c r="Q525" i="1" s="1"/>
  <c r="R525" i="1" s="1"/>
  <c r="F510" i="10"/>
  <c r="EG524" i="1" s="1"/>
  <c r="EH524" i="1" s="1"/>
  <c r="E510" i="10"/>
  <c r="DI524" i="1" s="1"/>
  <c r="DJ524" i="1" s="1"/>
  <c r="D510" i="10"/>
  <c r="CK524" i="1" s="1"/>
  <c r="CL524" i="1" s="1"/>
  <c r="C510" i="10"/>
  <c r="BM524" i="1" s="1"/>
  <c r="BN524" i="1" s="1"/>
  <c r="B510" i="10"/>
  <c r="AO524" i="1" s="1"/>
  <c r="AP524" i="1" s="1"/>
  <c r="A510" i="10"/>
  <c r="Q524" i="1" s="1"/>
  <c r="R524" i="1" s="1"/>
  <c r="F509" i="10"/>
  <c r="EG523" i="1" s="1"/>
  <c r="EH523" i="1" s="1"/>
  <c r="E509" i="10"/>
  <c r="DI523" i="1" s="1"/>
  <c r="DJ523" i="1" s="1"/>
  <c r="D509" i="10"/>
  <c r="CK523" i="1" s="1"/>
  <c r="CL523" i="1" s="1"/>
  <c r="C509" i="10"/>
  <c r="BM523" i="1" s="1"/>
  <c r="BN523" i="1" s="1"/>
  <c r="B509" i="10"/>
  <c r="AO523" i="1" s="1"/>
  <c r="AP523" i="1" s="1"/>
  <c r="A509" i="10"/>
  <c r="Q523" i="1" s="1"/>
  <c r="R523" i="1" s="1"/>
  <c r="F508" i="10"/>
  <c r="EG522" i="1" s="1"/>
  <c r="EH522" i="1" s="1"/>
  <c r="E508" i="10"/>
  <c r="DI522" i="1" s="1"/>
  <c r="DJ522" i="1" s="1"/>
  <c r="D508" i="10"/>
  <c r="CK522" i="1" s="1"/>
  <c r="CL522" i="1" s="1"/>
  <c r="C508" i="10"/>
  <c r="BM522" i="1" s="1"/>
  <c r="BN522" i="1" s="1"/>
  <c r="B508" i="10"/>
  <c r="AO522" i="1" s="1"/>
  <c r="AP522" i="1" s="1"/>
  <c r="A508" i="10"/>
  <c r="Q522" i="1" s="1"/>
  <c r="R522" i="1" s="1"/>
  <c r="F507" i="10"/>
  <c r="EG521" i="1" s="1"/>
  <c r="EH521" i="1" s="1"/>
  <c r="E507" i="10"/>
  <c r="DI521" i="1" s="1"/>
  <c r="DJ521" i="1" s="1"/>
  <c r="D507" i="10"/>
  <c r="CK521" i="1" s="1"/>
  <c r="CL521" i="1" s="1"/>
  <c r="C507" i="10"/>
  <c r="BM521" i="1" s="1"/>
  <c r="BN521" i="1" s="1"/>
  <c r="B507" i="10"/>
  <c r="AO521" i="1" s="1"/>
  <c r="AP521" i="1" s="1"/>
  <c r="A507" i="10"/>
  <c r="Q521" i="1" s="1"/>
  <c r="R521" i="1" s="1"/>
  <c r="F506" i="10"/>
  <c r="EG520" i="1" s="1"/>
  <c r="EH520" i="1" s="1"/>
  <c r="E506" i="10"/>
  <c r="DI520" i="1" s="1"/>
  <c r="DJ520" i="1" s="1"/>
  <c r="D506" i="10"/>
  <c r="CK520" i="1" s="1"/>
  <c r="CL520" i="1" s="1"/>
  <c r="C506" i="10"/>
  <c r="BM520" i="1" s="1"/>
  <c r="BN520" i="1" s="1"/>
  <c r="B506" i="10"/>
  <c r="AO520" i="1" s="1"/>
  <c r="AP520" i="1" s="1"/>
  <c r="A506" i="10"/>
  <c r="Q520" i="1" s="1"/>
  <c r="R520" i="1" s="1"/>
  <c r="F505" i="10"/>
  <c r="EG519" i="1" s="1"/>
  <c r="EH519" i="1" s="1"/>
  <c r="E505" i="10"/>
  <c r="DI519" i="1" s="1"/>
  <c r="DJ519" i="1" s="1"/>
  <c r="D505" i="10"/>
  <c r="CK519" i="1" s="1"/>
  <c r="CL519" i="1" s="1"/>
  <c r="C505" i="10"/>
  <c r="BM519" i="1" s="1"/>
  <c r="BN519" i="1" s="1"/>
  <c r="B505" i="10"/>
  <c r="AO519" i="1" s="1"/>
  <c r="AP519" i="1" s="1"/>
  <c r="A505" i="10"/>
  <c r="Q519" i="1" s="1"/>
  <c r="R519" i="1" s="1"/>
  <c r="F504" i="10"/>
  <c r="EG518" i="1" s="1"/>
  <c r="EH518" i="1" s="1"/>
  <c r="E504" i="10"/>
  <c r="DI518" i="1" s="1"/>
  <c r="DJ518" i="1" s="1"/>
  <c r="D504" i="10"/>
  <c r="CK518" i="1" s="1"/>
  <c r="CL518" i="1" s="1"/>
  <c r="C504" i="10"/>
  <c r="BM518" i="1" s="1"/>
  <c r="BN518" i="1" s="1"/>
  <c r="B504" i="10"/>
  <c r="AO518" i="1" s="1"/>
  <c r="AP518" i="1" s="1"/>
  <c r="A504" i="10"/>
  <c r="Q518" i="1" s="1"/>
  <c r="R518" i="1" s="1"/>
  <c r="F503" i="10"/>
  <c r="EG517" i="1" s="1"/>
  <c r="EH517" i="1" s="1"/>
  <c r="E503" i="10"/>
  <c r="DI517" i="1" s="1"/>
  <c r="DJ517" i="1" s="1"/>
  <c r="D503" i="10"/>
  <c r="CK517" i="1" s="1"/>
  <c r="CL517" i="1" s="1"/>
  <c r="C503" i="10"/>
  <c r="BM517" i="1" s="1"/>
  <c r="BN517" i="1" s="1"/>
  <c r="B503" i="10"/>
  <c r="AO517" i="1" s="1"/>
  <c r="AP517" i="1" s="1"/>
  <c r="A503" i="10"/>
  <c r="Q517" i="1" s="1"/>
  <c r="R517" i="1" s="1"/>
  <c r="F502" i="10"/>
  <c r="EG516" i="1" s="1"/>
  <c r="EH516" i="1" s="1"/>
  <c r="E502" i="10"/>
  <c r="DI516" i="1" s="1"/>
  <c r="DJ516" i="1" s="1"/>
  <c r="D502" i="10"/>
  <c r="CK516" i="1" s="1"/>
  <c r="CL516" i="1" s="1"/>
  <c r="C502" i="10"/>
  <c r="BM516" i="1" s="1"/>
  <c r="BN516" i="1" s="1"/>
  <c r="B502" i="10"/>
  <c r="AO516" i="1" s="1"/>
  <c r="AP516" i="1" s="1"/>
  <c r="A502" i="10"/>
  <c r="Q516" i="1" s="1"/>
  <c r="R516" i="1" s="1"/>
  <c r="F501" i="10"/>
  <c r="EG515" i="1" s="1"/>
  <c r="EH515" i="1" s="1"/>
  <c r="E501" i="10"/>
  <c r="DI515" i="1" s="1"/>
  <c r="DJ515" i="1" s="1"/>
  <c r="D501" i="10"/>
  <c r="CK515" i="1" s="1"/>
  <c r="CL515" i="1" s="1"/>
  <c r="C501" i="10"/>
  <c r="BM515" i="1" s="1"/>
  <c r="BN515" i="1" s="1"/>
  <c r="B501" i="10"/>
  <c r="AO515" i="1" s="1"/>
  <c r="AP515" i="1" s="1"/>
  <c r="A501" i="10"/>
  <c r="Q515" i="1" s="1"/>
  <c r="R515" i="1" s="1"/>
  <c r="F500" i="10"/>
  <c r="EG514" i="1" s="1"/>
  <c r="EH514" i="1" s="1"/>
  <c r="E500" i="10"/>
  <c r="DI514" i="1" s="1"/>
  <c r="DJ514" i="1" s="1"/>
  <c r="D500" i="10"/>
  <c r="CK514" i="1" s="1"/>
  <c r="CL514" i="1" s="1"/>
  <c r="C500" i="10"/>
  <c r="BM514" i="1" s="1"/>
  <c r="BN514" i="1" s="1"/>
  <c r="B500" i="10"/>
  <c r="AO514" i="1" s="1"/>
  <c r="AP514" i="1" s="1"/>
  <c r="A500" i="10"/>
  <c r="Q514" i="1" s="1"/>
  <c r="R514" i="1" s="1"/>
  <c r="F499" i="10"/>
  <c r="EG513" i="1" s="1"/>
  <c r="EH513" i="1" s="1"/>
  <c r="E499" i="10"/>
  <c r="DI513" i="1" s="1"/>
  <c r="DJ513" i="1" s="1"/>
  <c r="D499" i="10"/>
  <c r="CK513" i="1" s="1"/>
  <c r="CL513" i="1" s="1"/>
  <c r="C499" i="10"/>
  <c r="BM513" i="1" s="1"/>
  <c r="BN513" i="1" s="1"/>
  <c r="B499" i="10"/>
  <c r="AO513" i="1" s="1"/>
  <c r="AP513" i="1" s="1"/>
  <c r="A499" i="10"/>
  <c r="Q513" i="1" s="1"/>
  <c r="R513" i="1" s="1"/>
  <c r="F498" i="10"/>
  <c r="EG512" i="1" s="1"/>
  <c r="EH512" i="1" s="1"/>
  <c r="E498" i="10"/>
  <c r="DI512" i="1" s="1"/>
  <c r="DJ512" i="1" s="1"/>
  <c r="D498" i="10"/>
  <c r="CK512" i="1" s="1"/>
  <c r="CL512" i="1" s="1"/>
  <c r="C498" i="10"/>
  <c r="BM512" i="1" s="1"/>
  <c r="BN512" i="1" s="1"/>
  <c r="B498" i="10"/>
  <c r="AO512" i="1" s="1"/>
  <c r="AP512" i="1" s="1"/>
  <c r="A498" i="10"/>
  <c r="Q512" i="1" s="1"/>
  <c r="R512" i="1" s="1"/>
  <c r="F497" i="10"/>
  <c r="EG511" i="1" s="1"/>
  <c r="EH511" i="1" s="1"/>
  <c r="E497" i="10"/>
  <c r="DI511" i="1" s="1"/>
  <c r="DJ511" i="1" s="1"/>
  <c r="D497" i="10"/>
  <c r="CK511" i="1" s="1"/>
  <c r="CL511" i="1" s="1"/>
  <c r="C497" i="10"/>
  <c r="BM511" i="1" s="1"/>
  <c r="BN511" i="1" s="1"/>
  <c r="B497" i="10"/>
  <c r="AO511" i="1" s="1"/>
  <c r="AP511" i="1" s="1"/>
  <c r="A497" i="10"/>
  <c r="Q511" i="1" s="1"/>
  <c r="R511" i="1" s="1"/>
  <c r="F496" i="10"/>
  <c r="EG510" i="1" s="1"/>
  <c r="EH510" i="1" s="1"/>
  <c r="E496" i="10"/>
  <c r="DI510" i="1" s="1"/>
  <c r="DJ510" i="1" s="1"/>
  <c r="D496" i="10"/>
  <c r="CK510" i="1" s="1"/>
  <c r="CL510" i="1" s="1"/>
  <c r="C496" i="10"/>
  <c r="BM510" i="1" s="1"/>
  <c r="BN510" i="1" s="1"/>
  <c r="B496" i="10"/>
  <c r="AO510" i="1" s="1"/>
  <c r="AP510" i="1" s="1"/>
  <c r="A496" i="10"/>
  <c r="Q510" i="1" s="1"/>
  <c r="R510" i="1" s="1"/>
  <c r="F495" i="10"/>
  <c r="EG509" i="1" s="1"/>
  <c r="EH509" i="1" s="1"/>
  <c r="E495" i="10"/>
  <c r="DI509" i="1" s="1"/>
  <c r="DJ509" i="1" s="1"/>
  <c r="D495" i="10"/>
  <c r="CK509" i="1" s="1"/>
  <c r="CL509" i="1" s="1"/>
  <c r="C495" i="10"/>
  <c r="BM509" i="1" s="1"/>
  <c r="BN509" i="1" s="1"/>
  <c r="B495" i="10"/>
  <c r="AO509" i="1" s="1"/>
  <c r="AP509" i="1" s="1"/>
  <c r="A495" i="10"/>
  <c r="Q509" i="1" s="1"/>
  <c r="R509" i="1" s="1"/>
  <c r="F494" i="10"/>
  <c r="EG508" i="1" s="1"/>
  <c r="EH508" i="1" s="1"/>
  <c r="E494" i="10"/>
  <c r="DI508" i="1" s="1"/>
  <c r="DJ508" i="1" s="1"/>
  <c r="D494" i="10"/>
  <c r="CK508" i="1" s="1"/>
  <c r="CL508" i="1" s="1"/>
  <c r="C494" i="10"/>
  <c r="BM508" i="1" s="1"/>
  <c r="BN508" i="1" s="1"/>
  <c r="B494" i="10"/>
  <c r="AO508" i="1" s="1"/>
  <c r="AP508" i="1" s="1"/>
  <c r="A494" i="10"/>
  <c r="Q508" i="1" s="1"/>
  <c r="R508" i="1" s="1"/>
  <c r="F493" i="10"/>
  <c r="EG507" i="1" s="1"/>
  <c r="EH507" i="1" s="1"/>
  <c r="E493" i="10"/>
  <c r="DI507" i="1" s="1"/>
  <c r="DJ507" i="1" s="1"/>
  <c r="D493" i="10"/>
  <c r="CK507" i="1" s="1"/>
  <c r="CL507" i="1" s="1"/>
  <c r="C493" i="10"/>
  <c r="BM507" i="1" s="1"/>
  <c r="BN507" i="1" s="1"/>
  <c r="B493" i="10"/>
  <c r="AO507" i="1" s="1"/>
  <c r="AP507" i="1" s="1"/>
  <c r="A493" i="10"/>
  <c r="Q507" i="1" s="1"/>
  <c r="R507" i="1" s="1"/>
  <c r="F492" i="10"/>
  <c r="EG506" i="1" s="1"/>
  <c r="EH506" i="1" s="1"/>
  <c r="E492" i="10"/>
  <c r="DI506" i="1" s="1"/>
  <c r="DJ506" i="1" s="1"/>
  <c r="D492" i="10"/>
  <c r="CK506" i="1" s="1"/>
  <c r="CL506" i="1" s="1"/>
  <c r="C492" i="10"/>
  <c r="BM506" i="1" s="1"/>
  <c r="BN506" i="1" s="1"/>
  <c r="B492" i="10"/>
  <c r="AO506" i="1" s="1"/>
  <c r="AP506" i="1" s="1"/>
  <c r="A492" i="10"/>
  <c r="Q506" i="1" s="1"/>
  <c r="R506" i="1" s="1"/>
  <c r="F491" i="10"/>
  <c r="EG505" i="1" s="1"/>
  <c r="EH505" i="1" s="1"/>
  <c r="E491" i="10"/>
  <c r="DI505" i="1" s="1"/>
  <c r="DJ505" i="1" s="1"/>
  <c r="D491" i="10"/>
  <c r="CK505" i="1" s="1"/>
  <c r="CL505" i="1" s="1"/>
  <c r="C491" i="10"/>
  <c r="BM505" i="1" s="1"/>
  <c r="BN505" i="1" s="1"/>
  <c r="B491" i="10"/>
  <c r="AO505" i="1" s="1"/>
  <c r="AP505" i="1" s="1"/>
  <c r="A491" i="10"/>
  <c r="Q505" i="1" s="1"/>
  <c r="R505" i="1" s="1"/>
  <c r="F490" i="10"/>
  <c r="EG504" i="1" s="1"/>
  <c r="EH504" i="1" s="1"/>
  <c r="E490" i="10"/>
  <c r="DI504" i="1" s="1"/>
  <c r="DJ504" i="1" s="1"/>
  <c r="D490" i="10"/>
  <c r="CK504" i="1" s="1"/>
  <c r="CL504" i="1" s="1"/>
  <c r="C490" i="10"/>
  <c r="BM504" i="1" s="1"/>
  <c r="BN504" i="1" s="1"/>
  <c r="B490" i="10"/>
  <c r="AO504" i="1" s="1"/>
  <c r="AP504" i="1" s="1"/>
  <c r="A490" i="10"/>
  <c r="Q504" i="1" s="1"/>
  <c r="R504" i="1" s="1"/>
  <c r="F489" i="10"/>
  <c r="EG503" i="1" s="1"/>
  <c r="EH503" i="1" s="1"/>
  <c r="E489" i="10"/>
  <c r="DI503" i="1" s="1"/>
  <c r="DJ503" i="1" s="1"/>
  <c r="D489" i="10"/>
  <c r="CK503" i="1" s="1"/>
  <c r="CL503" i="1" s="1"/>
  <c r="C489" i="10"/>
  <c r="BM503" i="1" s="1"/>
  <c r="BN503" i="1" s="1"/>
  <c r="B489" i="10"/>
  <c r="AO503" i="1" s="1"/>
  <c r="AP503" i="1" s="1"/>
  <c r="A489" i="10"/>
  <c r="Q503" i="1" s="1"/>
  <c r="R503" i="1" s="1"/>
  <c r="F488" i="10"/>
  <c r="EG502" i="1" s="1"/>
  <c r="EH502" i="1" s="1"/>
  <c r="E488" i="10"/>
  <c r="DI502" i="1" s="1"/>
  <c r="DJ502" i="1" s="1"/>
  <c r="D488" i="10"/>
  <c r="CK502" i="1" s="1"/>
  <c r="CL502" i="1" s="1"/>
  <c r="C488" i="10"/>
  <c r="BM502" i="1" s="1"/>
  <c r="BN502" i="1" s="1"/>
  <c r="B488" i="10"/>
  <c r="AO502" i="1" s="1"/>
  <c r="AP502" i="1" s="1"/>
  <c r="A488" i="10"/>
  <c r="Q502" i="1" s="1"/>
  <c r="R502" i="1" s="1"/>
  <c r="F487" i="10"/>
  <c r="EG501" i="1" s="1"/>
  <c r="EH501" i="1" s="1"/>
  <c r="E487" i="10"/>
  <c r="DI501" i="1" s="1"/>
  <c r="DJ501" i="1" s="1"/>
  <c r="D487" i="10"/>
  <c r="CK501" i="1" s="1"/>
  <c r="CL501" i="1" s="1"/>
  <c r="C487" i="10"/>
  <c r="BM501" i="1" s="1"/>
  <c r="BN501" i="1" s="1"/>
  <c r="B487" i="10"/>
  <c r="AO501" i="1" s="1"/>
  <c r="AP501" i="1" s="1"/>
  <c r="A487" i="10"/>
  <c r="Q501" i="1" s="1"/>
  <c r="R501" i="1" s="1"/>
  <c r="F486" i="10"/>
  <c r="EG500" i="1" s="1"/>
  <c r="EH500" i="1" s="1"/>
  <c r="E486" i="10"/>
  <c r="DI500" i="1" s="1"/>
  <c r="DJ500" i="1" s="1"/>
  <c r="D486" i="10"/>
  <c r="CK500" i="1" s="1"/>
  <c r="CL500" i="1" s="1"/>
  <c r="C486" i="10"/>
  <c r="BM500" i="1" s="1"/>
  <c r="BN500" i="1" s="1"/>
  <c r="B486" i="10"/>
  <c r="AO500" i="1" s="1"/>
  <c r="AP500" i="1" s="1"/>
  <c r="A486" i="10"/>
  <c r="Q500" i="1" s="1"/>
  <c r="R500" i="1" s="1"/>
  <c r="F485" i="10"/>
  <c r="EG499" i="1" s="1"/>
  <c r="EH499" i="1" s="1"/>
  <c r="E485" i="10"/>
  <c r="DI499" i="1" s="1"/>
  <c r="DJ499" i="1" s="1"/>
  <c r="D485" i="10"/>
  <c r="CK499" i="1" s="1"/>
  <c r="CL499" i="1" s="1"/>
  <c r="C485" i="10"/>
  <c r="BM499" i="1" s="1"/>
  <c r="BN499" i="1" s="1"/>
  <c r="B485" i="10"/>
  <c r="AO499" i="1" s="1"/>
  <c r="AP499" i="1" s="1"/>
  <c r="A485" i="10"/>
  <c r="Q499" i="1" s="1"/>
  <c r="R499" i="1" s="1"/>
  <c r="F484" i="10"/>
  <c r="EG498" i="1" s="1"/>
  <c r="EH498" i="1" s="1"/>
  <c r="E484" i="10"/>
  <c r="DI498" i="1" s="1"/>
  <c r="DJ498" i="1" s="1"/>
  <c r="D484" i="10"/>
  <c r="CK498" i="1" s="1"/>
  <c r="CL498" i="1" s="1"/>
  <c r="C484" i="10"/>
  <c r="BM498" i="1" s="1"/>
  <c r="BN498" i="1" s="1"/>
  <c r="B484" i="10"/>
  <c r="AO498" i="1" s="1"/>
  <c r="AP498" i="1" s="1"/>
  <c r="A484" i="10"/>
  <c r="Q498" i="1" s="1"/>
  <c r="R498" i="1" s="1"/>
  <c r="F483" i="10"/>
  <c r="EG497" i="1" s="1"/>
  <c r="EH497" i="1" s="1"/>
  <c r="E483" i="10"/>
  <c r="DI497" i="1" s="1"/>
  <c r="DJ497" i="1" s="1"/>
  <c r="D483" i="10"/>
  <c r="CK497" i="1" s="1"/>
  <c r="CL497" i="1" s="1"/>
  <c r="C483" i="10"/>
  <c r="BM497" i="1" s="1"/>
  <c r="BN497" i="1" s="1"/>
  <c r="B483" i="10"/>
  <c r="AO497" i="1" s="1"/>
  <c r="AP497" i="1" s="1"/>
  <c r="A483" i="10"/>
  <c r="Q497" i="1" s="1"/>
  <c r="R497" i="1" s="1"/>
  <c r="F482" i="10"/>
  <c r="EG496" i="1" s="1"/>
  <c r="EH496" i="1" s="1"/>
  <c r="E482" i="10"/>
  <c r="DI496" i="1" s="1"/>
  <c r="DJ496" i="1" s="1"/>
  <c r="D482" i="10"/>
  <c r="CK496" i="1" s="1"/>
  <c r="CL496" i="1" s="1"/>
  <c r="C482" i="10"/>
  <c r="BM496" i="1" s="1"/>
  <c r="BN496" i="1" s="1"/>
  <c r="B482" i="10"/>
  <c r="AO496" i="1" s="1"/>
  <c r="AP496" i="1" s="1"/>
  <c r="A482" i="10"/>
  <c r="Q496" i="1" s="1"/>
  <c r="R496" i="1" s="1"/>
  <c r="F481" i="10"/>
  <c r="EG495" i="1" s="1"/>
  <c r="EH495" i="1" s="1"/>
  <c r="E481" i="10"/>
  <c r="DI495" i="1" s="1"/>
  <c r="DJ495" i="1" s="1"/>
  <c r="D481" i="10"/>
  <c r="CK495" i="1" s="1"/>
  <c r="CL495" i="1" s="1"/>
  <c r="C481" i="10"/>
  <c r="BM495" i="1" s="1"/>
  <c r="BN495" i="1" s="1"/>
  <c r="B481" i="10"/>
  <c r="AO495" i="1" s="1"/>
  <c r="AP495" i="1" s="1"/>
  <c r="A481" i="10"/>
  <c r="Q495" i="1" s="1"/>
  <c r="R495" i="1" s="1"/>
  <c r="F480" i="10"/>
  <c r="EG494" i="1" s="1"/>
  <c r="EH494" i="1" s="1"/>
  <c r="E480" i="10"/>
  <c r="DI494" i="1" s="1"/>
  <c r="DJ494" i="1" s="1"/>
  <c r="D480" i="10"/>
  <c r="CK494" i="1" s="1"/>
  <c r="CL494" i="1" s="1"/>
  <c r="C480" i="10"/>
  <c r="BM494" i="1" s="1"/>
  <c r="BN494" i="1" s="1"/>
  <c r="B480" i="10"/>
  <c r="AO494" i="1" s="1"/>
  <c r="AP494" i="1" s="1"/>
  <c r="A480" i="10"/>
  <c r="Q494" i="1" s="1"/>
  <c r="R494" i="1" s="1"/>
  <c r="F479" i="10"/>
  <c r="EG493" i="1" s="1"/>
  <c r="EH493" i="1" s="1"/>
  <c r="E479" i="10"/>
  <c r="DI493" i="1" s="1"/>
  <c r="DJ493" i="1" s="1"/>
  <c r="D479" i="10"/>
  <c r="CK493" i="1" s="1"/>
  <c r="CL493" i="1" s="1"/>
  <c r="C479" i="10"/>
  <c r="BM493" i="1" s="1"/>
  <c r="BN493" i="1" s="1"/>
  <c r="B479" i="10"/>
  <c r="AO493" i="1" s="1"/>
  <c r="AP493" i="1" s="1"/>
  <c r="A479" i="10"/>
  <c r="Q493" i="1" s="1"/>
  <c r="R493" i="1" s="1"/>
  <c r="F478" i="10"/>
  <c r="EG492" i="1" s="1"/>
  <c r="EH492" i="1" s="1"/>
  <c r="E478" i="10"/>
  <c r="DI492" i="1" s="1"/>
  <c r="DJ492" i="1" s="1"/>
  <c r="D478" i="10"/>
  <c r="CK492" i="1" s="1"/>
  <c r="CL492" i="1" s="1"/>
  <c r="C478" i="10"/>
  <c r="BM492" i="1" s="1"/>
  <c r="BN492" i="1" s="1"/>
  <c r="B478" i="10"/>
  <c r="AO492" i="1" s="1"/>
  <c r="AP492" i="1" s="1"/>
  <c r="A478" i="10"/>
  <c r="Q492" i="1" s="1"/>
  <c r="R492" i="1" s="1"/>
  <c r="F477" i="10"/>
  <c r="EG491" i="1" s="1"/>
  <c r="EH491" i="1" s="1"/>
  <c r="E477" i="10"/>
  <c r="DI491" i="1" s="1"/>
  <c r="DJ491" i="1" s="1"/>
  <c r="D477" i="10"/>
  <c r="CK491" i="1" s="1"/>
  <c r="CL491" i="1" s="1"/>
  <c r="C477" i="10"/>
  <c r="BM491" i="1" s="1"/>
  <c r="BN491" i="1" s="1"/>
  <c r="B477" i="10"/>
  <c r="AO491" i="1" s="1"/>
  <c r="AP491" i="1" s="1"/>
  <c r="A477" i="10"/>
  <c r="Q491" i="1" s="1"/>
  <c r="R491" i="1" s="1"/>
  <c r="F476" i="10"/>
  <c r="EG490" i="1" s="1"/>
  <c r="EH490" i="1" s="1"/>
  <c r="E476" i="10"/>
  <c r="DI490" i="1" s="1"/>
  <c r="DJ490" i="1" s="1"/>
  <c r="D476" i="10"/>
  <c r="CK490" i="1" s="1"/>
  <c r="CL490" i="1" s="1"/>
  <c r="C476" i="10"/>
  <c r="BM490" i="1" s="1"/>
  <c r="BN490" i="1" s="1"/>
  <c r="B476" i="10"/>
  <c r="AO490" i="1" s="1"/>
  <c r="AP490" i="1" s="1"/>
  <c r="A476" i="10"/>
  <c r="Q490" i="1" s="1"/>
  <c r="R490" i="1" s="1"/>
  <c r="F475" i="10"/>
  <c r="EG489" i="1" s="1"/>
  <c r="EH489" i="1" s="1"/>
  <c r="E475" i="10"/>
  <c r="DI489" i="1" s="1"/>
  <c r="DJ489" i="1" s="1"/>
  <c r="D475" i="10"/>
  <c r="CK489" i="1" s="1"/>
  <c r="CL489" i="1" s="1"/>
  <c r="C475" i="10"/>
  <c r="BM489" i="1" s="1"/>
  <c r="BN489" i="1" s="1"/>
  <c r="B475" i="10"/>
  <c r="AO489" i="1" s="1"/>
  <c r="AP489" i="1" s="1"/>
  <c r="A475" i="10"/>
  <c r="Q489" i="1" s="1"/>
  <c r="R489" i="1" s="1"/>
  <c r="F474" i="10"/>
  <c r="EG488" i="1" s="1"/>
  <c r="EH488" i="1" s="1"/>
  <c r="E474" i="10"/>
  <c r="DI488" i="1" s="1"/>
  <c r="DJ488" i="1" s="1"/>
  <c r="D474" i="10"/>
  <c r="CK488" i="1" s="1"/>
  <c r="CL488" i="1" s="1"/>
  <c r="C474" i="10"/>
  <c r="BM488" i="1" s="1"/>
  <c r="BN488" i="1" s="1"/>
  <c r="B474" i="10"/>
  <c r="AO488" i="1" s="1"/>
  <c r="AP488" i="1" s="1"/>
  <c r="A474" i="10"/>
  <c r="Q488" i="1" s="1"/>
  <c r="R488" i="1" s="1"/>
  <c r="F473" i="10"/>
  <c r="EG487" i="1" s="1"/>
  <c r="EH487" i="1" s="1"/>
  <c r="E473" i="10"/>
  <c r="DI487" i="1" s="1"/>
  <c r="DJ487" i="1" s="1"/>
  <c r="D473" i="10"/>
  <c r="CK487" i="1" s="1"/>
  <c r="CL487" i="1" s="1"/>
  <c r="C473" i="10"/>
  <c r="BM487" i="1" s="1"/>
  <c r="BN487" i="1" s="1"/>
  <c r="B473" i="10"/>
  <c r="AO487" i="1" s="1"/>
  <c r="AP487" i="1" s="1"/>
  <c r="A473" i="10"/>
  <c r="Q487" i="1" s="1"/>
  <c r="R487" i="1" s="1"/>
  <c r="F472" i="10"/>
  <c r="EG486" i="1" s="1"/>
  <c r="EH486" i="1" s="1"/>
  <c r="E472" i="10"/>
  <c r="DI486" i="1" s="1"/>
  <c r="DJ486" i="1" s="1"/>
  <c r="D472" i="10"/>
  <c r="CK486" i="1" s="1"/>
  <c r="CL486" i="1" s="1"/>
  <c r="C472" i="10"/>
  <c r="BM486" i="1" s="1"/>
  <c r="BN486" i="1" s="1"/>
  <c r="B472" i="10"/>
  <c r="AO486" i="1" s="1"/>
  <c r="AP486" i="1" s="1"/>
  <c r="A472" i="10"/>
  <c r="Q486" i="1" s="1"/>
  <c r="R486" i="1" s="1"/>
  <c r="F471" i="10"/>
  <c r="EG485" i="1" s="1"/>
  <c r="EH485" i="1" s="1"/>
  <c r="E471" i="10"/>
  <c r="DI485" i="1" s="1"/>
  <c r="DJ485" i="1" s="1"/>
  <c r="D471" i="10"/>
  <c r="CK485" i="1" s="1"/>
  <c r="CL485" i="1" s="1"/>
  <c r="C471" i="10"/>
  <c r="BM485" i="1" s="1"/>
  <c r="BN485" i="1" s="1"/>
  <c r="B471" i="10"/>
  <c r="AO485" i="1" s="1"/>
  <c r="AP485" i="1" s="1"/>
  <c r="A471" i="10"/>
  <c r="Q485" i="1" s="1"/>
  <c r="R485" i="1" s="1"/>
  <c r="F470" i="10"/>
  <c r="EG484" i="1" s="1"/>
  <c r="EH484" i="1" s="1"/>
  <c r="E470" i="10"/>
  <c r="DI484" i="1" s="1"/>
  <c r="DJ484" i="1" s="1"/>
  <c r="D470" i="10"/>
  <c r="CK484" i="1" s="1"/>
  <c r="CL484" i="1" s="1"/>
  <c r="C470" i="10"/>
  <c r="BM484" i="1" s="1"/>
  <c r="BN484" i="1" s="1"/>
  <c r="B470" i="10"/>
  <c r="AO484" i="1" s="1"/>
  <c r="AP484" i="1" s="1"/>
  <c r="A470" i="10"/>
  <c r="Q484" i="1" s="1"/>
  <c r="R484" i="1" s="1"/>
  <c r="F469" i="10"/>
  <c r="EG483" i="1" s="1"/>
  <c r="EH483" i="1" s="1"/>
  <c r="E469" i="10"/>
  <c r="DI483" i="1" s="1"/>
  <c r="DJ483" i="1" s="1"/>
  <c r="D469" i="10"/>
  <c r="CK483" i="1" s="1"/>
  <c r="CL483" i="1" s="1"/>
  <c r="C469" i="10"/>
  <c r="BM483" i="1" s="1"/>
  <c r="BN483" i="1" s="1"/>
  <c r="B469" i="10"/>
  <c r="AO483" i="1" s="1"/>
  <c r="AP483" i="1" s="1"/>
  <c r="A469" i="10"/>
  <c r="Q483" i="1" s="1"/>
  <c r="R483" i="1" s="1"/>
  <c r="F468" i="10"/>
  <c r="EG482" i="1" s="1"/>
  <c r="EH482" i="1" s="1"/>
  <c r="E468" i="10"/>
  <c r="DI482" i="1" s="1"/>
  <c r="DJ482" i="1" s="1"/>
  <c r="D468" i="10"/>
  <c r="CK482" i="1" s="1"/>
  <c r="CL482" i="1" s="1"/>
  <c r="C468" i="10"/>
  <c r="BM482" i="1" s="1"/>
  <c r="BN482" i="1" s="1"/>
  <c r="B468" i="10"/>
  <c r="AO482" i="1" s="1"/>
  <c r="AP482" i="1" s="1"/>
  <c r="A468" i="10"/>
  <c r="Q482" i="1" s="1"/>
  <c r="R482" i="1" s="1"/>
  <c r="F467" i="10"/>
  <c r="EG481" i="1" s="1"/>
  <c r="EH481" i="1" s="1"/>
  <c r="E467" i="10"/>
  <c r="DI481" i="1" s="1"/>
  <c r="DJ481" i="1" s="1"/>
  <c r="D467" i="10"/>
  <c r="CK481" i="1" s="1"/>
  <c r="CL481" i="1" s="1"/>
  <c r="C467" i="10"/>
  <c r="BM481" i="1" s="1"/>
  <c r="BN481" i="1" s="1"/>
  <c r="B467" i="10"/>
  <c r="AO481" i="1" s="1"/>
  <c r="AP481" i="1" s="1"/>
  <c r="A467" i="10"/>
  <c r="Q481" i="1" s="1"/>
  <c r="R481" i="1" s="1"/>
  <c r="F466" i="10"/>
  <c r="EG480" i="1" s="1"/>
  <c r="EH480" i="1" s="1"/>
  <c r="E466" i="10"/>
  <c r="DI480" i="1" s="1"/>
  <c r="DJ480" i="1" s="1"/>
  <c r="D466" i="10"/>
  <c r="CK480" i="1" s="1"/>
  <c r="CL480" i="1" s="1"/>
  <c r="C466" i="10"/>
  <c r="BM480" i="1" s="1"/>
  <c r="BN480" i="1" s="1"/>
  <c r="B466" i="10"/>
  <c r="AO480" i="1" s="1"/>
  <c r="AP480" i="1" s="1"/>
  <c r="A466" i="10"/>
  <c r="Q480" i="1" s="1"/>
  <c r="R480" i="1" s="1"/>
  <c r="F465" i="10"/>
  <c r="EG479" i="1" s="1"/>
  <c r="EH479" i="1" s="1"/>
  <c r="E465" i="10"/>
  <c r="DI479" i="1" s="1"/>
  <c r="DJ479" i="1" s="1"/>
  <c r="D465" i="10"/>
  <c r="CK479" i="1" s="1"/>
  <c r="CL479" i="1" s="1"/>
  <c r="C465" i="10"/>
  <c r="BM479" i="1" s="1"/>
  <c r="BN479" i="1" s="1"/>
  <c r="B465" i="10"/>
  <c r="AO479" i="1" s="1"/>
  <c r="AP479" i="1" s="1"/>
  <c r="A465" i="10"/>
  <c r="Q479" i="1" s="1"/>
  <c r="R479" i="1" s="1"/>
  <c r="F464" i="10"/>
  <c r="EG478" i="1" s="1"/>
  <c r="EH478" i="1" s="1"/>
  <c r="E464" i="10"/>
  <c r="DI478" i="1" s="1"/>
  <c r="DJ478" i="1" s="1"/>
  <c r="D464" i="10"/>
  <c r="CK478" i="1" s="1"/>
  <c r="CL478" i="1" s="1"/>
  <c r="C464" i="10"/>
  <c r="BM478" i="1" s="1"/>
  <c r="BN478" i="1" s="1"/>
  <c r="B464" i="10"/>
  <c r="AO478" i="1" s="1"/>
  <c r="AP478" i="1" s="1"/>
  <c r="A464" i="10"/>
  <c r="Q478" i="1" s="1"/>
  <c r="R478" i="1" s="1"/>
  <c r="F463" i="10"/>
  <c r="EG477" i="1" s="1"/>
  <c r="EH477" i="1" s="1"/>
  <c r="E463" i="10"/>
  <c r="DI477" i="1" s="1"/>
  <c r="DJ477" i="1" s="1"/>
  <c r="D463" i="10"/>
  <c r="CK477" i="1" s="1"/>
  <c r="CL477" i="1" s="1"/>
  <c r="C463" i="10"/>
  <c r="BM477" i="1" s="1"/>
  <c r="BN477" i="1" s="1"/>
  <c r="B463" i="10"/>
  <c r="AO477" i="1" s="1"/>
  <c r="AP477" i="1" s="1"/>
  <c r="A463" i="10"/>
  <c r="Q477" i="1" s="1"/>
  <c r="R477" i="1" s="1"/>
  <c r="F462" i="10"/>
  <c r="EG476" i="1" s="1"/>
  <c r="EH476" i="1" s="1"/>
  <c r="E462" i="10"/>
  <c r="DI476" i="1" s="1"/>
  <c r="DJ476" i="1" s="1"/>
  <c r="D462" i="10"/>
  <c r="CK476" i="1" s="1"/>
  <c r="CL476" i="1" s="1"/>
  <c r="C462" i="10"/>
  <c r="BM476" i="1" s="1"/>
  <c r="BN476" i="1" s="1"/>
  <c r="B462" i="10"/>
  <c r="AO476" i="1" s="1"/>
  <c r="AP476" i="1" s="1"/>
  <c r="A462" i="10"/>
  <c r="Q476" i="1" s="1"/>
  <c r="R476" i="1" s="1"/>
  <c r="F461" i="10"/>
  <c r="EG475" i="1" s="1"/>
  <c r="EH475" i="1" s="1"/>
  <c r="E461" i="10"/>
  <c r="DI475" i="1" s="1"/>
  <c r="DJ475" i="1" s="1"/>
  <c r="D461" i="10"/>
  <c r="CK475" i="1" s="1"/>
  <c r="CL475" i="1" s="1"/>
  <c r="C461" i="10"/>
  <c r="BM475" i="1" s="1"/>
  <c r="BN475" i="1" s="1"/>
  <c r="B461" i="10"/>
  <c r="AO475" i="1" s="1"/>
  <c r="AP475" i="1" s="1"/>
  <c r="A461" i="10"/>
  <c r="Q475" i="1" s="1"/>
  <c r="R475" i="1" s="1"/>
  <c r="F460" i="10"/>
  <c r="EG474" i="1" s="1"/>
  <c r="EH474" i="1" s="1"/>
  <c r="E460" i="10"/>
  <c r="DI474" i="1" s="1"/>
  <c r="DJ474" i="1" s="1"/>
  <c r="D460" i="10"/>
  <c r="CK474" i="1" s="1"/>
  <c r="CL474" i="1" s="1"/>
  <c r="C460" i="10"/>
  <c r="BM474" i="1" s="1"/>
  <c r="BN474" i="1" s="1"/>
  <c r="B460" i="10"/>
  <c r="AO474" i="1" s="1"/>
  <c r="AP474" i="1" s="1"/>
  <c r="A460" i="10"/>
  <c r="Q474" i="1" s="1"/>
  <c r="R474" i="1" s="1"/>
  <c r="F459" i="10"/>
  <c r="EG473" i="1" s="1"/>
  <c r="EH473" i="1" s="1"/>
  <c r="E459" i="10"/>
  <c r="DI473" i="1" s="1"/>
  <c r="DJ473" i="1" s="1"/>
  <c r="D459" i="10"/>
  <c r="CK473" i="1" s="1"/>
  <c r="CL473" i="1" s="1"/>
  <c r="C459" i="10"/>
  <c r="BM473" i="1" s="1"/>
  <c r="BN473" i="1" s="1"/>
  <c r="B459" i="10"/>
  <c r="AO473" i="1" s="1"/>
  <c r="AP473" i="1" s="1"/>
  <c r="A459" i="10"/>
  <c r="Q473" i="1" s="1"/>
  <c r="R473" i="1" s="1"/>
  <c r="F458" i="10"/>
  <c r="EG472" i="1" s="1"/>
  <c r="EH472" i="1" s="1"/>
  <c r="E458" i="10"/>
  <c r="DI472" i="1" s="1"/>
  <c r="DJ472" i="1" s="1"/>
  <c r="D458" i="10"/>
  <c r="CK472" i="1" s="1"/>
  <c r="CL472" i="1" s="1"/>
  <c r="C458" i="10"/>
  <c r="BM472" i="1" s="1"/>
  <c r="BN472" i="1" s="1"/>
  <c r="B458" i="10"/>
  <c r="AO472" i="1" s="1"/>
  <c r="AP472" i="1" s="1"/>
  <c r="A458" i="10"/>
  <c r="Q472" i="1" s="1"/>
  <c r="R472" i="1" s="1"/>
  <c r="F457" i="10"/>
  <c r="EG471" i="1" s="1"/>
  <c r="EH471" i="1" s="1"/>
  <c r="E457" i="10"/>
  <c r="DI471" i="1" s="1"/>
  <c r="DJ471" i="1" s="1"/>
  <c r="D457" i="10"/>
  <c r="CK471" i="1" s="1"/>
  <c r="CL471" i="1" s="1"/>
  <c r="C457" i="10"/>
  <c r="BM471" i="1" s="1"/>
  <c r="BN471" i="1" s="1"/>
  <c r="B457" i="10"/>
  <c r="AO471" i="1" s="1"/>
  <c r="AP471" i="1" s="1"/>
  <c r="A457" i="10"/>
  <c r="Q471" i="1" s="1"/>
  <c r="R471" i="1" s="1"/>
  <c r="F456" i="10"/>
  <c r="EG470" i="1" s="1"/>
  <c r="EH470" i="1" s="1"/>
  <c r="E456" i="10"/>
  <c r="DI470" i="1" s="1"/>
  <c r="DJ470" i="1" s="1"/>
  <c r="D456" i="10"/>
  <c r="CK470" i="1" s="1"/>
  <c r="CL470" i="1" s="1"/>
  <c r="C456" i="10"/>
  <c r="BM470" i="1" s="1"/>
  <c r="BN470" i="1" s="1"/>
  <c r="B456" i="10"/>
  <c r="AO470" i="1" s="1"/>
  <c r="AP470" i="1" s="1"/>
  <c r="A456" i="10"/>
  <c r="Q470" i="1" s="1"/>
  <c r="R470" i="1" s="1"/>
  <c r="F455" i="10"/>
  <c r="EG469" i="1" s="1"/>
  <c r="EH469" i="1" s="1"/>
  <c r="E455" i="10"/>
  <c r="DI469" i="1" s="1"/>
  <c r="DJ469" i="1" s="1"/>
  <c r="D455" i="10"/>
  <c r="CK469" i="1" s="1"/>
  <c r="CL469" i="1" s="1"/>
  <c r="C455" i="10"/>
  <c r="BM469" i="1" s="1"/>
  <c r="BN469" i="1" s="1"/>
  <c r="B455" i="10"/>
  <c r="AO469" i="1" s="1"/>
  <c r="AP469" i="1" s="1"/>
  <c r="A455" i="10"/>
  <c r="Q469" i="1" s="1"/>
  <c r="R469" i="1" s="1"/>
  <c r="F454" i="10"/>
  <c r="EG468" i="1" s="1"/>
  <c r="EH468" i="1" s="1"/>
  <c r="E454" i="10"/>
  <c r="DI468" i="1" s="1"/>
  <c r="DJ468" i="1" s="1"/>
  <c r="D454" i="10"/>
  <c r="CK468" i="1" s="1"/>
  <c r="CL468" i="1" s="1"/>
  <c r="C454" i="10"/>
  <c r="BM468" i="1" s="1"/>
  <c r="BN468" i="1" s="1"/>
  <c r="B454" i="10"/>
  <c r="AO468" i="1" s="1"/>
  <c r="AP468" i="1" s="1"/>
  <c r="A454" i="10"/>
  <c r="Q468" i="1" s="1"/>
  <c r="R468" i="1" s="1"/>
  <c r="F453" i="10"/>
  <c r="EG467" i="1" s="1"/>
  <c r="EH467" i="1" s="1"/>
  <c r="E453" i="10"/>
  <c r="DI467" i="1" s="1"/>
  <c r="DJ467" i="1" s="1"/>
  <c r="D453" i="10"/>
  <c r="CK467" i="1" s="1"/>
  <c r="CL467" i="1" s="1"/>
  <c r="C453" i="10"/>
  <c r="BM467" i="1" s="1"/>
  <c r="BN467" i="1" s="1"/>
  <c r="B453" i="10"/>
  <c r="AO467" i="1" s="1"/>
  <c r="AP467" i="1" s="1"/>
  <c r="A453" i="10"/>
  <c r="Q467" i="1" s="1"/>
  <c r="R467" i="1" s="1"/>
  <c r="F452" i="10"/>
  <c r="EG466" i="1" s="1"/>
  <c r="EH466" i="1" s="1"/>
  <c r="E452" i="10"/>
  <c r="DI466" i="1" s="1"/>
  <c r="DJ466" i="1" s="1"/>
  <c r="D452" i="10"/>
  <c r="CK466" i="1" s="1"/>
  <c r="CL466" i="1" s="1"/>
  <c r="C452" i="10"/>
  <c r="BM466" i="1" s="1"/>
  <c r="BN466" i="1" s="1"/>
  <c r="B452" i="10"/>
  <c r="AO466" i="1" s="1"/>
  <c r="AP466" i="1" s="1"/>
  <c r="A452" i="10"/>
  <c r="Q466" i="1" s="1"/>
  <c r="R466" i="1" s="1"/>
  <c r="F451" i="10"/>
  <c r="EG465" i="1" s="1"/>
  <c r="EH465" i="1" s="1"/>
  <c r="E451" i="10"/>
  <c r="DI465" i="1" s="1"/>
  <c r="DJ465" i="1" s="1"/>
  <c r="D451" i="10"/>
  <c r="CK465" i="1" s="1"/>
  <c r="CL465" i="1" s="1"/>
  <c r="C451" i="10"/>
  <c r="BM465" i="1" s="1"/>
  <c r="BN465" i="1" s="1"/>
  <c r="B451" i="10"/>
  <c r="AO465" i="1" s="1"/>
  <c r="AP465" i="1" s="1"/>
  <c r="A451" i="10"/>
  <c r="Q465" i="1" s="1"/>
  <c r="R465" i="1" s="1"/>
  <c r="F450" i="10"/>
  <c r="EG464" i="1" s="1"/>
  <c r="EH464" i="1" s="1"/>
  <c r="E450" i="10"/>
  <c r="DI464" i="1" s="1"/>
  <c r="DJ464" i="1" s="1"/>
  <c r="D450" i="10"/>
  <c r="CK464" i="1" s="1"/>
  <c r="CL464" i="1" s="1"/>
  <c r="C450" i="10"/>
  <c r="BM464" i="1" s="1"/>
  <c r="BN464" i="1" s="1"/>
  <c r="B450" i="10"/>
  <c r="AO464" i="1" s="1"/>
  <c r="AP464" i="1" s="1"/>
  <c r="A450" i="10"/>
  <c r="Q464" i="1" s="1"/>
  <c r="R464" i="1" s="1"/>
  <c r="F449" i="10"/>
  <c r="EG463" i="1" s="1"/>
  <c r="EH463" i="1" s="1"/>
  <c r="E449" i="10"/>
  <c r="DI463" i="1" s="1"/>
  <c r="DJ463" i="1" s="1"/>
  <c r="D449" i="10"/>
  <c r="CK463" i="1" s="1"/>
  <c r="CL463" i="1" s="1"/>
  <c r="C449" i="10"/>
  <c r="BM463" i="1" s="1"/>
  <c r="BN463" i="1" s="1"/>
  <c r="B449" i="10"/>
  <c r="AO463" i="1" s="1"/>
  <c r="AP463" i="1" s="1"/>
  <c r="A449" i="10"/>
  <c r="Q463" i="1" s="1"/>
  <c r="R463" i="1" s="1"/>
  <c r="F448" i="10"/>
  <c r="EG462" i="1" s="1"/>
  <c r="EH462" i="1" s="1"/>
  <c r="E448" i="10"/>
  <c r="DI462" i="1" s="1"/>
  <c r="DJ462" i="1" s="1"/>
  <c r="D448" i="10"/>
  <c r="CK462" i="1" s="1"/>
  <c r="CL462" i="1" s="1"/>
  <c r="C448" i="10"/>
  <c r="BM462" i="1" s="1"/>
  <c r="BN462" i="1" s="1"/>
  <c r="B448" i="10"/>
  <c r="AO462" i="1" s="1"/>
  <c r="AP462" i="1" s="1"/>
  <c r="A448" i="10"/>
  <c r="Q462" i="1" s="1"/>
  <c r="R462" i="1" s="1"/>
  <c r="F447" i="10"/>
  <c r="EG461" i="1" s="1"/>
  <c r="EH461" i="1" s="1"/>
  <c r="E447" i="10"/>
  <c r="DI461" i="1" s="1"/>
  <c r="DJ461" i="1" s="1"/>
  <c r="D447" i="10"/>
  <c r="CK461" i="1" s="1"/>
  <c r="CL461" i="1" s="1"/>
  <c r="C447" i="10"/>
  <c r="BM461" i="1" s="1"/>
  <c r="BN461" i="1" s="1"/>
  <c r="B447" i="10"/>
  <c r="AO461" i="1" s="1"/>
  <c r="AP461" i="1" s="1"/>
  <c r="A447" i="10"/>
  <c r="Q461" i="1" s="1"/>
  <c r="R461" i="1" s="1"/>
  <c r="F446" i="10"/>
  <c r="EG460" i="1" s="1"/>
  <c r="EH460" i="1" s="1"/>
  <c r="E446" i="10"/>
  <c r="DI460" i="1" s="1"/>
  <c r="DJ460" i="1" s="1"/>
  <c r="D446" i="10"/>
  <c r="CK460" i="1" s="1"/>
  <c r="CL460" i="1" s="1"/>
  <c r="C446" i="10"/>
  <c r="BM460" i="1" s="1"/>
  <c r="BN460" i="1" s="1"/>
  <c r="B446" i="10"/>
  <c r="AO460" i="1" s="1"/>
  <c r="AP460" i="1" s="1"/>
  <c r="A446" i="10"/>
  <c r="Q460" i="1" s="1"/>
  <c r="R460" i="1" s="1"/>
  <c r="F445" i="10"/>
  <c r="EG459" i="1" s="1"/>
  <c r="EH459" i="1" s="1"/>
  <c r="E445" i="10"/>
  <c r="DI459" i="1" s="1"/>
  <c r="DJ459" i="1" s="1"/>
  <c r="D445" i="10"/>
  <c r="CK459" i="1" s="1"/>
  <c r="CL459" i="1" s="1"/>
  <c r="C445" i="10"/>
  <c r="BM459" i="1" s="1"/>
  <c r="BN459" i="1" s="1"/>
  <c r="B445" i="10"/>
  <c r="AO459" i="1" s="1"/>
  <c r="AP459" i="1" s="1"/>
  <c r="A445" i="10"/>
  <c r="Q459" i="1" s="1"/>
  <c r="R459" i="1" s="1"/>
  <c r="F444" i="10"/>
  <c r="EG458" i="1" s="1"/>
  <c r="EH458" i="1" s="1"/>
  <c r="E444" i="10"/>
  <c r="DI458" i="1" s="1"/>
  <c r="DJ458" i="1" s="1"/>
  <c r="D444" i="10"/>
  <c r="CK458" i="1" s="1"/>
  <c r="CL458" i="1" s="1"/>
  <c r="C444" i="10"/>
  <c r="BM458" i="1" s="1"/>
  <c r="BN458" i="1" s="1"/>
  <c r="B444" i="10"/>
  <c r="AO458" i="1" s="1"/>
  <c r="AP458" i="1" s="1"/>
  <c r="A444" i="10"/>
  <c r="Q458" i="1" s="1"/>
  <c r="R458" i="1" s="1"/>
  <c r="F443" i="10"/>
  <c r="EG457" i="1" s="1"/>
  <c r="EH457" i="1" s="1"/>
  <c r="E443" i="10"/>
  <c r="DI457" i="1" s="1"/>
  <c r="DJ457" i="1" s="1"/>
  <c r="D443" i="10"/>
  <c r="CK457" i="1" s="1"/>
  <c r="CL457" i="1" s="1"/>
  <c r="C443" i="10"/>
  <c r="BM457" i="1" s="1"/>
  <c r="BN457" i="1" s="1"/>
  <c r="B443" i="10"/>
  <c r="AO457" i="1" s="1"/>
  <c r="AP457" i="1" s="1"/>
  <c r="A443" i="10"/>
  <c r="Q457" i="1" s="1"/>
  <c r="R457" i="1" s="1"/>
  <c r="F442" i="10"/>
  <c r="EG456" i="1" s="1"/>
  <c r="EH456" i="1" s="1"/>
  <c r="E442" i="10"/>
  <c r="DI456" i="1" s="1"/>
  <c r="DJ456" i="1" s="1"/>
  <c r="D442" i="10"/>
  <c r="CK456" i="1" s="1"/>
  <c r="CL456" i="1" s="1"/>
  <c r="C442" i="10"/>
  <c r="BM456" i="1" s="1"/>
  <c r="BN456" i="1" s="1"/>
  <c r="B442" i="10"/>
  <c r="AO456" i="1" s="1"/>
  <c r="AP456" i="1" s="1"/>
  <c r="A442" i="10"/>
  <c r="Q456" i="1" s="1"/>
  <c r="R456" i="1" s="1"/>
  <c r="F441" i="10"/>
  <c r="EG455" i="1" s="1"/>
  <c r="EH455" i="1" s="1"/>
  <c r="E441" i="10"/>
  <c r="DI455" i="1" s="1"/>
  <c r="DJ455" i="1" s="1"/>
  <c r="D441" i="10"/>
  <c r="CK455" i="1" s="1"/>
  <c r="CL455" i="1" s="1"/>
  <c r="C441" i="10"/>
  <c r="BM455" i="1" s="1"/>
  <c r="BN455" i="1" s="1"/>
  <c r="B441" i="10"/>
  <c r="AO455" i="1" s="1"/>
  <c r="AP455" i="1" s="1"/>
  <c r="A441" i="10"/>
  <c r="Q455" i="1" s="1"/>
  <c r="R455" i="1" s="1"/>
  <c r="F440" i="10"/>
  <c r="EG454" i="1" s="1"/>
  <c r="EH454" i="1" s="1"/>
  <c r="E440" i="10"/>
  <c r="DI454" i="1" s="1"/>
  <c r="DJ454" i="1" s="1"/>
  <c r="D440" i="10"/>
  <c r="CK454" i="1" s="1"/>
  <c r="CL454" i="1" s="1"/>
  <c r="C440" i="10"/>
  <c r="BM454" i="1" s="1"/>
  <c r="BN454" i="1" s="1"/>
  <c r="B440" i="10"/>
  <c r="AO454" i="1" s="1"/>
  <c r="AP454" i="1" s="1"/>
  <c r="A440" i="10"/>
  <c r="Q454" i="1" s="1"/>
  <c r="R454" i="1" s="1"/>
  <c r="F439" i="10"/>
  <c r="EG453" i="1" s="1"/>
  <c r="EH453" i="1" s="1"/>
  <c r="E439" i="10"/>
  <c r="DI453" i="1" s="1"/>
  <c r="DJ453" i="1" s="1"/>
  <c r="D439" i="10"/>
  <c r="CK453" i="1" s="1"/>
  <c r="CL453" i="1" s="1"/>
  <c r="C439" i="10"/>
  <c r="BM453" i="1" s="1"/>
  <c r="BN453" i="1" s="1"/>
  <c r="B439" i="10"/>
  <c r="AO453" i="1" s="1"/>
  <c r="AP453" i="1" s="1"/>
  <c r="A439" i="10"/>
  <c r="Q453" i="1" s="1"/>
  <c r="R453" i="1" s="1"/>
  <c r="F438" i="10"/>
  <c r="EG452" i="1" s="1"/>
  <c r="EH452" i="1" s="1"/>
  <c r="E438" i="10"/>
  <c r="DI452" i="1" s="1"/>
  <c r="DJ452" i="1" s="1"/>
  <c r="D438" i="10"/>
  <c r="CK452" i="1" s="1"/>
  <c r="CL452" i="1" s="1"/>
  <c r="C438" i="10"/>
  <c r="BM452" i="1" s="1"/>
  <c r="BN452" i="1" s="1"/>
  <c r="B438" i="10"/>
  <c r="AO452" i="1" s="1"/>
  <c r="AP452" i="1" s="1"/>
  <c r="A438" i="10"/>
  <c r="Q452" i="1" s="1"/>
  <c r="R452" i="1" s="1"/>
  <c r="F437" i="10"/>
  <c r="EG451" i="1" s="1"/>
  <c r="EH451" i="1" s="1"/>
  <c r="E437" i="10"/>
  <c r="DI451" i="1" s="1"/>
  <c r="DJ451" i="1" s="1"/>
  <c r="D437" i="10"/>
  <c r="CK451" i="1" s="1"/>
  <c r="CL451" i="1" s="1"/>
  <c r="C437" i="10"/>
  <c r="BM451" i="1" s="1"/>
  <c r="BN451" i="1" s="1"/>
  <c r="B437" i="10"/>
  <c r="AO451" i="1" s="1"/>
  <c r="AP451" i="1" s="1"/>
  <c r="A437" i="10"/>
  <c r="Q451" i="1" s="1"/>
  <c r="R451" i="1" s="1"/>
  <c r="F436" i="10"/>
  <c r="EG450" i="1" s="1"/>
  <c r="EH450" i="1" s="1"/>
  <c r="E436" i="10"/>
  <c r="DI450" i="1" s="1"/>
  <c r="DJ450" i="1" s="1"/>
  <c r="D436" i="10"/>
  <c r="CK450" i="1" s="1"/>
  <c r="CL450" i="1" s="1"/>
  <c r="C436" i="10"/>
  <c r="BM450" i="1" s="1"/>
  <c r="BN450" i="1" s="1"/>
  <c r="B436" i="10"/>
  <c r="AO450" i="1" s="1"/>
  <c r="AP450" i="1" s="1"/>
  <c r="A436" i="10"/>
  <c r="Q450" i="1" s="1"/>
  <c r="R450" i="1" s="1"/>
  <c r="F435" i="10"/>
  <c r="EG449" i="1" s="1"/>
  <c r="EH449" i="1" s="1"/>
  <c r="E435" i="10"/>
  <c r="DI449" i="1" s="1"/>
  <c r="DJ449" i="1" s="1"/>
  <c r="D435" i="10"/>
  <c r="CK449" i="1" s="1"/>
  <c r="CL449" i="1" s="1"/>
  <c r="C435" i="10"/>
  <c r="BM449" i="1" s="1"/>
  <c r="BN449" i="1" s="1"/>
  <c r="B435" i="10"/>
  <c r="AO449" i="1" s="1"/>
  <c r="AP449" i="1" s="1"/>
  <c r="A435" i="10"/>
  <c r="Q449" i="1" s="1"/>
  <c r="R449" i="1" s="1"/>
  <c r="F434" i="10"/>
  <c r="EG448" i="1" s="1"/>
  <c r="EH448" i="1" s="1"/>
  <c r="E434" i="10"/>
  <c r="DI448" i="1" s="1"/>
  <c r="DJ448" i="1" s="1"/>
  <c r="D434" i="10"/>
  <c r="CK448" i="1" s="1"/>
  <c r="CL448" i="1" s="1"/>
  <c r="C434" i="10"/>
  <c r="BM448" i="1" s="1"/>
  <c r="BN448" i="1" s="1"/>
  <c r="B434" i="10"/>
  <c r="AO448" i="1" s="1"/>
  <c r="AP448" i="1" s="1"/>
  <c r="A434" i="10"/>
  <c r="Q448" i="1" s="1"/>
  <c r="R448" i="1" s="1"/>
  <c r="F433" i="10"/>
  <c r="EG447" i="1" s="1"/>
  <c r="EH447" i="1" s="1"/>
  <c r="E433" i="10"/>
  <c r="DI447" i="1" s="1"/>
  <c r="DJ447" i="1" s="1"/>
  <c r="D433" i="10"/>
  <c r="CK447" i="1" s="1"/>
  <c r="CL447" i="1" s="1"/>
  <c r="C433" i="10"/>
  <c r="BM447" i="1" s="1"/>
  <c r="BN447" i="1" s="1"/>
  <c r="B433" i="10"/>
  <c r="AO447" i="1" s="1"/>
  <c r="AP447" i="1" s="1"/>
  <c r="A433" i="10"/>
  <c r="Q447" i="1" s="1"/>
  <c r="R447" i="1" s="1"/>
  <c r="F432" i="10"/>
  <c r="EG446" i="1" s="1"/>
  <c r="EH446" i="1" s="1"/>
  <c r="E432" i="10"/>
  <c r="DI446" i="1" s="1"/>
  <c r="DJ446" i="1" s="1"/>
  <c r="D432" i="10"/>
  <c r="CK446" i="1" s="1"/>
  <c r="CL446" i="1" s="1"/>
  <c r="C432" i="10"/>
  <c r="BM446" i="1" s="1"/>
  <c r="BN446" i="1" s="1"/>
  <c r="B432" i="10"/>
  <c r="AO446" i="1" s="1"/>
  <c r="AP446" i="1" s="1"/>
  <c r="A432" i="10"/>
  <c r="Q446" i="1" s="1"/>
  <c r="R446" i="1" s="1"/>
  <c r="F431" i="10"/>
  <c r="EG445" i="1" s="1"/>
  <c r="EH445" i="1" s="1"/>
  <c r="E431" i="10"/>
  <c r="DI445" i="1" s="1"/>
  <c r="DJ445" i="1" s="1"/>
  <c r="D431" i="10"/>
  <c r="CK445" i="1" s="1"/>
  <c r="CL445" i="1" s="1"/>
  <c r="C431" i="10"/>
  <c r="BM445" i="1" s="1"/>
  <c r="BN445" i="1" s="1"/>
  <c r="B431" i="10"/>
  <c r="AO445" i="1" s="1"/>
  <c r="AP445" i="1" s="1"/>
  <c r="A431" i="10"/>
  <c r="Q445" i="1" s="1"/>
  <c r="R445" i="1" s="1"/>
  <c r="F430" i="10"/>
  <c r="EG444" i="1" s="1"/>
  <c r="EH444" i="1" s="1"/>
  <c r="E430" i="10"/>
  <c r="DI444" i="1" s="1"/>
  <c r="DJ444" i="1" s="1"/>
  <c r="D430" i="10"/>
  <c r="CK444" i="1" s="1"/>
  <c r="CL444" i="1" s="1"/>
  <c r="C430" i="10"/>
  <c r="BM444" i="1" s="1"/>
  <c r="BN444" i="1" s="1"/>
  <c r="B430" i="10"/>
  <c r="AO444" i="1" s="1"/>
  <c r="AP444" i="1" s="1"/>
  <c r="A430" i="10"/>
  <c r="Q444" i="1" s="1"/>
  <c r="R444" i="1" s="1"/>
  <c r="F429" i="10"/>
  <c r="EG443" i="1" s="1"/>
  <c r="EH443" i="1" s="1"/>
  <c r="E429" i="10"/>
  <c r="DI443" i="1" s="1"/>
  <c r="DJ443" i="1" s="1"/>
  <c r="D429" i="10"/>
  <c r="CK443" i="1" s="1"/>
  <c r="CL443" i="1" s="1"/>
  <c r="C429" i="10"/>
  <c r="BM443" i="1" s="1"/>
  <c r="BN443" i="1" s="1"/>
  <c r="B429" i="10"/>
  <c r="AO443" i="1" s="1"/>
  <c r="AP443" i="1" s="1"/>
  <c r="A429" i="10"/>
  <c r="Q443" i="1" s="1"/>
  <c r="R443" i="1" s="1"/>
  <c r="F428" i="10"/>
  <c r="EG442" i="1" s="1"/>
  <c r="EH442" i="1" s="1"/>
  <c r="E428" i="10"/>
  <c r="DI442" i="1" s="1"/>
  <c r="DJ442" i="1" s="1"/>
  <c r="D428" i="10"/>
  <c r="CK442" i="1" s="1"/>
  <c r="CL442" i="1" s="1"/>
  <c r="C428" i="10"/>
  <c r="BM442" i="1" s="1"/>
  <c r="BN442" i="1" s="1"/>
  <c r="B428" i="10"/>
  <c r="AO442" i="1" s="1"/>
  <c r="AP442" i="1" s="1"/>
  <c r="A428" i="10"/>
  <c r="Q442" i="1" s="1"/>
  <c r="R442" i="1" s="1"/>
  <c r="F427" i="10"/>
  <c r="EG441" i="1" s="1"/>
  <c r="EH441" i="1" s="1"/>
  <c r="E427" i="10"/>
  <c r="DI441" i="1" s="1"/>
  <c r="DJ441" i="1" s="1"/>
  <c r="D427" i="10"/>
  <c r="CK441" i="1" s="1"/>
  <c r="CL441" i="1" s="1"/>
  <c r="C427" i="10"/>
  <c r="BM441" i="1" s="1"/>
  <c r="BN441" i="1" s="1"/>
  <c r="B427" i="10"/>
  <c r="AO441" i="1" s="1"/>
  <c r="AP441" i="1" s="1"/>
  <c r="A427" i="10"/>
  <c r="Q441" i="1" s="1"/>
  <c r="R441" i="1" s="1"/>
  <c r="F426" i="10"/>
  <c r="EG440" i="1" s="1"/>
  <c r="EH440" i="1" s="1"/>
  <c r="E426" i="10"/>
  <c r="DI440" i="1" s="1"/>
  <c r="DJ440" i="1" s="1"/>
  <c r="D426" i="10"/>
  <c r="CK440" i="1" s="1"/>
  <c r="CL440" i="1" s="1"/>
  <c r="C426" i="10"/>
  <c r="BM440" i="1" s="1"/>
  <c r="BN440" i="1" s="1"/>
  <c r="B426" i="10"/>
  <c r="AO440" i="1" s="1"/>
  <c r="AP440" i="1" s="1"/>
  <c r="A426" i="10"/>
  <c r="Q440" i="1" s="1"/>
  <c r="R440" i="1" s="1"/>
  <c r="F425" i="10"/>
  <c r="EG439" i="1" s="1"/>
  <c r="EH439" i="1" s="1"/>
  <c r="E425" i="10"/>
  <c r="DI439" i="1" s="1"/>
  <c r="DJ439" i="1" s="1"/>
  <c r="D425" i="10"/>
  <c r="CK439" i="1" s="1"/>
  <c r="CL439" i="1" s="1"/>
  <c r="C425" i="10"/>
  <c r="BM439" i="1" s="1"/>
  <c r="BN439" i="1" s="1"/>
  <c r="B425" i="10"/>
  <c r="AO439" i="1" s="1"/>
  <c r="AP439" i="1" s="1"/>
  <c r="A425" i="10"/>
  <c r="Q439" i="1" s="1"/>
  <c r="R439" i="1" s="1"/>
  <c r="F424" i="10"/>
  <c r="EG438" i="1" s="1"/>
  <c r="EH438" i="1" s="1"/>
  <c r="E424" i="10"/>
  <c r="DI438" i="1" s="1"/>
  <c r="DJ438" i="1" s="1"/>
  <c r="D424" i="10"/>
  <c r="CK438" i="1" s="1"/>
  <c r="CL438" i="1" s="1"/>
  <c r="C424" i="10"/>
  <c r="BM438" i="1" s="1"/>
  <c r="BN438" i="1" s="1"/>
  <c r="B424" i="10"/>
  <c r="AO438" i="1" s="1"/>
  <c r="AP438" i="1" s="1"/>
  <c r="A424" i="10"/>
  <c r="Q438" i="1" s="1"/>
  <c r="R438" i="1" s="1"/>
  <c r="F423" i="10"/>
  <c r="EG437" i="1" s="1"/>
  <c r="EH437" i="1" s="1"/>
  <c r="E423" i="10"/>
  <c r="DI437" i="1" s="1"/>
  <c r="DJ437" i="1" s="1"/>
  <c r="D423" i="10"/>
  <c r="CK437" i="1" s="1"/>
  <c r="CL437" i="1" s="1"/>
  <c r="C423" i="10"/>
  <c r="BM437" i="1" s="1"/>
  <c r="BN437" i="1" s="1"/>
  <c r="B423" i="10"/>
  <c r="AO437" i="1" s="1"/>
  <c r="AP437" i="1" s="1"/>
  <c r="A423" i="10"/>
  <c r="Q437" i="1" s="1"/>
  <c r="R437" i="1" s="1"/>
  <c r="F422" i="10"/>
  <c r="EG436" i="1" s="1"/>
  <c r="EH436" i="1" s="1"/>
  <c r="E422" i="10"/>
  <c r="DI436" i="1" s="1"/>
  <c r="DJ436" i="1" s="1"/>
  <c r="D422" i="10"/>
  <c r="CK436" i="1" s="1"/>
  <c r="CL436" i="1" s="1"/>
  <c r="C422" i="10"/>
  <c r="BM436" i="1" s="1"/>
  <c r="BN436" i="1" s="1"/>
  <c r="B422" i="10"/>
  <c r="AO436" i="1" s="1"/>
  <c r="AP436" i="1" s="1"/>
  <c r="A422" i="10"/>
  <c r="Q436" i="1" s="1"/>
  <c r="R436" i="1" s="1"/>
  <c r="F421" i="10"/>
  <c r="EG435" i="1" s="1"/>
  <c r="EH435" i="1" s="1"/>
  <c r="E421" i="10"/>
  <c r="DI435" i="1" s="1"/>
  <c r="DJ435" i="1" s="1"/>
  <c r="D421" i="10"/>
  <c r="CK435" i="1" s="1"/>
  <c r="CL435" i="1" s="1"/>
  <c r="C421" i="10"/>
  <c r="BM435" i="1" s="1"/>
  <c r="BN435" i="1" s="1"/>
  <c r="B421" i="10"/>
  <c r="AO435" i="1" s="1"/>
  <c r="AP435" i="1" s="1"/>
  <c r="A421" i="10"/>
  <c r="Q435" i="1" s="1"/>
  <c r="R435" i="1" s="1"/>
  <c r="F420" i="10"/>
  <c r="EG434" i="1" s="1"/>
  <c r="EH434" i="1" s="1"/>
  <c r="E420" i="10"/>
  <c r="DI434" i="1" s="1"/>
  <c r="DJ434" i="1" s="1"/>
  <c r="D420" i="10"/>
  <c r="CK434" i="1" s="1"/>
  <c r="CL434" i="1" s="1"/>
  <c r="C420" i="10"/>
  <c r="BM434" i="1" s="1"/>
  <c r="BN434" i="1" s="1"/>
  <c r="B420" i="10"/>
  <c r="AO434" i="1" s="1"/>
  <c r="AP434" i="1" s="1"/>
  <c r="A420" i="10"/>
  <c r="Q434" i="1" s="1"/>
  <c r="R434" i="1" s="1"/>
  <c r="F419" i="10"/>
  <c r="EG433" i="1" s="1"/>
  <c r="EH433" i="1" s="1"/>
  <c r="E419" i="10"/>
  <c r="DI433" i="1" s="1"/>
  <c r="DJ433" i="1" s="1"/>
  <c r="D419" i="10"/>
  <c r="CK433" i="1" s="1"/>
  <c r="CL433" i="1" s="1"/>
  <c r="C419" i="10"/>
  <c r="BM433" i="1" s="1"/>
  <c r="BN433" i="1" s="1"/>
  <c r="B419" i="10"/>
  <c r="AO433" i="1" s="1"/>
  <c r="AP433" i="1" s="1"/>
  <c r="A419" i="10"/>
  <c r="Q433" i="1" s="1"/>
  <c r="R433" i="1" s="1"/>
  <c r="F418" i="10"/>
  <c r="EG432" i="1" s="1"/>
  <c r="EH432" i="1" s="1"/>
  <c r="E418" i="10"/>
  <c r="DI432" i="1" s="1"/>
  <c r="DJ432" i="1" s="1"/>
  <c r="D418" i="10"/>
  <c r="CK432" i="1" s="1"/>
  <c r="CL432" i="1" s="1"/>
  <c r="C418" i="10"/>
  <c r="BM432" i="1" s="1"/>
  <c r="BN432" i="1" s="1"/>
  <c r="B418" i="10"/>
  <c r="AO432" i="1" s="1"/>
  <c r="AP432" i="1" s="1"/>
  <c r="A418" i="10"/>
  <c r="Q432" i="1" s="1"/>
  <c r="R432" i="1" s="1"/>
  <c r="F417" i="10"/>
  <c r="EG431" i="1" s="1"/>
  <c r="EH431" i="1" s="1"/>
  <c r="E417" i="10"/>
  <c r="DI431" i="1" s="1"/>
  <c r="DJ431" i="1" s="1"/>
  <c r="D417" i="10"/>
  <c r="CK431" i="1" s="1"/>
  <c r="CL431" i="1" s="1"/>
  <c r="C417" i="10"/>
  <c r="BM431" i="1" s="1"/>
  <c r="BN431" i="1" s="1"/>
  <c r="B417" i="10"/>
  <c r="AO431" i="1" s="1"/>
  <c r="AP431" i="1" s="1"/>
  <c r="A417" i="10"/>
  <c r="Q431" i="1" s="1"/>
  <c r="R431" i="1" s="1"/>
  <c r="F416" i="10"/>
  <c r="EG430" i="1" s="1"/>
  <c r="EH430" i="1" s="1"/>
  <c r="E416" i="10"/>
  <c r="DI430" i="1" s="1"/>
  <c r="DJ430" i="1" s="1"/>
  <c r="D416" i="10"/>
  <c r="CK430" i="1" s="1"/>
  <c r="CL430" i="1" s="1"/>
  <c r="C416" i="10"/>
  <c r="BM430" i="1" s="1"/>
  <c r="BN430" i="1" s="1"/>
  <c r="B416" i="10"/>
  <c r="AO430" i="1" s="1"/>
  <c r="AP430" i="1" s="1"/>
  <c r="A416" i="10"/>
  <c r="Q430" i="1" s="1"/>
  <c r="R430" i="1" s="1"/>
  <c r="F415" i="10"/>
  <c r="EG429" i="1" s="1"/>
  <c r="EH429" i="1" s="1"/>
  <c r="E415" i="10"/>
  <c r="DI429" i="1" s="1"/>
  <c r="DJ429" i="1" s="1"/>
  <c r="D415" i="10"/>
  <c r="CK429" i="1" s="1"/>
  <c r="CL429" i="1" s="1"/>
  <c r="C415" i="10"/>
  <c r="BM429" i="1" s="1"/>
  <c r="BN429" i="1" s="1"/>
  <c r="B415" i="10"/>
  <c r="AO429" i="1" s="1"/>
  <c r="AP429" i="1" s="1"/>
  <c r="A415" i="10"/>
  <c r="Q429" i="1" s="1"/>
  <c r="R429" i="1" s="1"/>
  <c r="F414" i="10"/>
  <c r="EG428" i="1" s="1"/>
  <c r="EH428" i="1" s="1"/>
  <c r="E414" i="10"/>
  <c r="DI428" i="1" s="1"/>
  <c r="DJ428" i="1" s="1"/>
  <c r="D414" i="10"/>
  <c r="CK428" i="1" s="1"/>
  <c r="CL428" i="1" s="1"/>
  <c r="C414" i="10"/>
  <c r="BM428" i="1" s="1"/>
  <c r="BN428" i="1" s="1"/>
  <c r="B414" i="10"/>
  <c r="AO428" i="1" s="1"/>
  <c r="AP428" i="1" s="1"/>
  <c r="A414" i="10"/>
  <c r="Q428" i="1" s="1"/>
  <c r="R428" i="1" s="1"/>
  <c r="F413" i="10"/>
  <c r="EG427" i="1" s="1"/>
  <c r="EH427" i="1" s="1"/>
  <c r="E413" i="10"/>
  <c r="DI427" i="1" s="1"/>
  <c r="DJ427" i="1" s="1"/>
  <c r="D413" i="10"/>
  <c r="CK427" i="1" s="1"/>
  <c r="CL427" i="1" s="1"/>
  <c r="C413" i="10"/>
  <c r="BM427" i="1" s="1"/>
  <c r="BN427" i="1" s="1"/>
  <c r="B413" i="10"/>
  <c r="AO427" i="1" s="1"/>
  <c r="AP427" i="1" s="1"/>
  <c r="A413" i="10"/>
  <c r="Q427" i="1" s="1"/>
  <c r="R427" i="1" s="1"/>
  <c r="F412" i="10"/>
  <c r="EG426" i="1" s="1"/>
  <c r="EH426" i="1" s="1"/>
  <c r="E412" i="10"/>
  <c r="DI426" i="1" s="1"/>
  <c r="DJ426" i="1" s="1"/>
  <c r="D412" i="10"/>
  <c r="CK426" i="1" s="1"/>
  <c r="CL426" i="1" s="1"/>
  <c r="C412" i="10"/>
  <c r="BM426" i="1" s="1"/>
  <c r="BN426" i="1" s="1"/>
  <c r="B412" i="10"/>
  <c r="AO426" i="1" s="1"/>
  <c r="AP426" i="1" s="1"/>
  <c r="A412" i="10"/>
  <c r="Q426" i="1" s="1"/>
  <c r="R426" i="1" s="1"/>
  <c r="F411" i="10"/>
  <c r="EG425" i="1" s="1"/>
  <c r="EH425" i="1" s="1"/>
  <c r="E411" i="10"/>
  <c r="DI425" i="1" s="1"/>
  <c r="DJ425" i="1" s="1"/>
  <c r="D411" i="10"/>
  <c r="CK425" i="1" s="1"/>
  <c r="CL425" i="1" s="1"/>
  <c r="C411" i="10"/>
  <c r="BM425" i="1" s="1"/>
  <c r="BN425" i="1" s="1"/>
  <c r="B411" i="10"/>
  <c r="AO425" i="1" s="1"/>
  <c r="AP425" i="1" s="1"/>
  <c r="A411" i="10"/>
  <c r="Q425" i="1" s="1"/>
  <c r="R425" i="1" s="1"/>
  <c r="F410" i="10"/>
  <c r="EG424" i="1" s="1"/>
  <c r="EH424" i="1" s="1"/>
  <c r="E410" i="10"/>
  <c r="DI424" i="1" s="1"/>
  <c r="DJ424" i="1" s="1"/>
  <c r="D410" i="10"/>
  <c r="CK424" i="1" s="1"/>
  <c r="CL424" i="1" s="1"/>
  <c r="C410" i="10"/>
  <c r="BM424" i="1" s="1"/>
  <c r="BN424" i="1" s="1"/>
  <c r="B410" i="10"/>
  <c r="AO424" i="1" s="1"/>
  <c r="AP424" i="1" s="1"/>
  <c r="A410" i="10"/>
  <c r="Q424" i="1" s="1"/>
  <c r="R424" i="1" s="1"/>
  <c r="F409" i="10"/>
  <c r="EG423" i="1" s="1"/>
  <c r="EH423" i="1" s="1"/>
  <c r="E409" i="10"/>
  <c r="DI423" i="1" s="1"/>
  <c r="DJ423" i="1" s="1"/>
  <c r="D409" i="10"/>
  <c r="CK423" i="1" s="1"/>
  <c r="CL423" i="1" s="1"/>
  <c r="C409" i="10"/>
  <c r="BM423" i="1" s="1"/>
  <c r="BN423" i="1" s="1"/>
  <c r="B409" i="10"/>
  <c r="AO423" i="1" s="1"/>
  <c r="AP423" i="1" s="1"/>
  <c r="A409" i="10"/>
  <c r="Q423" i="1" s="1"/>
  <c r="R423" i="1" s="1"/>
  <c r="F408" i="10"/>
  <c r="EG422" i="1" s="1"/>
  <c r="EH422" i="1" s="1"/>
  <c r="E408" i="10"/>
  <c r="DI422" i="1" s="1"/>
  <c r="DJ422" i="1" s="1"/>
  <c r="D408" i="10"/>
  <c r="CK422" i="1" s="1"/>
  <c r="CL422" i="1" s="1"/>
  <c r="C408" i="10"/>
  <c r="BM422" i="1" s="1"/>
  <c r="BN422" i="1" s="1"/>
  <c r="B408" i="10"/>
  <c r="AO422" i="1" s="1"/>
  <c r="AP422" i="1" s="1"/>
  <c r="A408" i="10"/>
  <c r="Q422" i="1" s="1"/>
  <c r="R422" i="1" s="1"/>
  <c r="F407" i="10"/>
  <c r="EG421" i="1" s="1"/>
  <c r="EH421" i="1" s="1"/>
  <c r="E407" i="10"/>
  <c r="DI421" i="1" s="1"/>
  <c r="DJ421" i="1" s="1"/>
  <c r="D407" i="10"/>
  <c r="CK421" i="1" s="1"/>
  <c r="CL421" i="1" s="1"/>
  <c r="C407" i="10"/>
  <c r="BM421" i="1" s="1"/>
  <c r="BN421" i="1" s="1"/>
  <c r="B407" i="10"/>
  <c r="AO421" i="1" s="1"/>
  <c r="AP421" i="1" s="1"/>
  <c r="A407" i="10"/>
  <c r="Q421" i="1" s="1"/>
  <c r="R421" i="1" s="1"/>
  <c r="F406" i="10"/>
  <c r="EG420" i="1" s="1"/>
  <c r="EH420" i="1" s="1"/>
  <c r="E406" i="10"/>
  <c r="DI420" i="1" s="1"/>
  <c r="DJ420" i="1" s="1"/>
  <c r="D406" i="10"/>
  <c r="CK420" i="1" s="1"/>
  <c r="CL420" i="1" s="1"/>
  <c r="C406" i="10"/>
  <c r="BM420" i="1" s="1"/>
  <c r="BN420" i="1" s="1"/>
  <c r="B406" i="10"/>
  <c r="AO420" i="1" s="1"/>
  <c r="AP420" i="1" s="1"/>
  <c r="A406" i="10"/>
  <c r="Q420" i="1" s="1"/>
  <c r="R420" i="1" s="1"/>
  <c r="F405" i="10"/>
  <c r="EG419" i="1" s="1"/>
  <c r="EH419" i="1" s="1"/>
  <c r="E405" i="10"/>
  <c r="DI419" i="1" s="1"/>
  <c r="DJ419" i="1" s="1"/>
  <c r="D405" i="10"/>
  <c r="CK419" i="1" s="1"/>
  <c r="CL419" i="1" s="1"/>
  <c r="C405" i="10"/>
  <c r="BM419" i="1" s="1"/>
  <c r="BN419" i="1" s="1"/>
  <c r="B405" i="10"/>
  <c r="AO419" i="1" s="1"/>
  <c r="AP419" i="1" s="1"/>
  <c r="A405" i="10"/>
  <c r="Q419" i="1" s="1"/>
  <c r="R419" i="1" s="1"/>
  <c r="F404" i="10"/>
  <c r="EG418" i="1" s="1"/>
  <c r="EH418" i="1" s="1"/>
  <c r="E404" i="10"/>
  <c r="DI418" i="1" s="1"/>
  <c r="DJ418" i="1" s="1"/>
  <c r="D404" i="10"/>
  <c r="CK418" i="1" s="1"/>
  <c r="CL418" i="1" s="1"/>
  <c r="C404" i="10"/>
  <c r="BM418" i="1" s="1"/>
  <c r="BN418" i="1" s="1"/>
  <c r="B404" i="10"/>
  <c r="AO418" i="1" s="1"/>
  <c r="AP418" i="1" s="1"/>
  <c r="A404" i="10"/>
  <c r="Q418" i="1" s="1"/>
  <c r="R418" i="1" s="1"/>
  <c r="F403" i="10"/>
  <c r="EG417" i="1" s="1"/>
  <c r="EH417" i="1" s="1"/>
  <c r="E403" i="10"/>
  <c r="DI417" i="1" s="1"/>
  <c r="DJ417" i="1" s="1"/>
  <c r="D403" i="10"/>
  <c r="CK417" i="1" s="1"/>
  <c r="CL417" i="1" s="1"/>
  <c r="C403" i="10"/>
  <c r="BM417" i="1" s="1"/>
  <c r="BN417" i="1" s="1"/>
  <c r="B403" i="10"/>
  <c r="AO417" i="1" s="1"/>
  <c r="AP417" i="1" s="1"/>
  <c r="A403" i="10"/>
  <c r="Q417" i="1" s="1"/>
  <c r="R417" i="1" s="1"/>
  <c r="F402" i="10"/>
  <c r="EG416" i="1" s="1"/>
  <c r="EH416" i="1" s="1"/>
  <c r="E402" i="10"/>
  <c r="DI416" i="1" s="1"/>
  <c r="DJ416" i="1" s="1"/>
  <c r="D402" i="10"/>
  <c r="CK416" i="1" s="1"/>
  <c r="CL416" i="1" s="1"/>
  <c r="C402" i="10"/>
  <c r="BM416" i="1" s="1"/>
  <c r="BN416" i="1" s="1"/>
  <c r="B402" i="10"/>
  <c r="AO416" i="1" s="1"/>
  <c r="AP416" i="1" s="1"/>
  <c r="A402" i="10"/>
  <c r="Q416" i="1" s="1"/>
  <c r="R416" i="1" s="1"/>
  <c r="F401" i="10"/>
  <c r="EG415" i="1" s="1"/>
  <c r="EH415" i="1" s="1"/>
  <c r="E401" i="10"/>
  <c r="DI415" i="1" s="1"/>
  <c r="DJ415" i="1" s="1"/>
  <c r="D401" i="10"/>
  <c r="CK415" i="1" s="1"/>
  <c r="CL415" i="1" s="1"/>
  <c r="C401" i="10"/>
  <c r="BM415" i="1" s="1"/>
  <c r="BN415" i="1" s="1"/>
  <c r="B401" i="10"/>
  <c r="AO415" i="1" s="1"/>
  <c r="AP415" i="1" s="1"/>
  <c r="A401" i="10"/>
  <c r="Q415" i="1" s="1"/>
  <c r="R415" i="1" s="1"/>
  <c r="F400" i="10"/>
  <c r="EG414" i="1" s="1"/>
  <c r="EH414" i="1" s="1"/>
  <c r="E400" i="10"/>
  <c r="DI414" i="1" s="1"/>
  <c r="DJ414" i="1" s="1"/>
  <c r="D400" i="10"/>
  <c r="CK414" i="1" s="1"/>
  <c r="CL414" i="1" s="1"/>
  <c r="C400" i="10"/>
  <c r="BM414" i="1" s="1"/>
  <c r="BN414" i="1" s="1"/>
  <c r="B400" i="10"/>
  <c r="AO414" i="1" s="1"/>
  <c r="AP414" i="1" s="1"/>
  <c r="A400" i="10"/>
  <c r="Q414" i="1" s="1"/>
  <c r="R414" i="1" s="1"/>
  <c r="F399" i="10"/>
  <c r="EG413" i="1" s="1"/>
  <c r="EH413" i="1" s="1"/>
  <c r="E399" i="10"/>
  <c r="DI413" i="1" s="1"/>
  <c r="DJ413" i="1" s="1"/>
  <c r="D399" i="10"/>
  <c r="CK413" i="1" s="1"/>
  <c r="CL413" i="1" s="1"/>
  <c r="C399" i="10"/>
  <c r="BM413" i="1" s="1"/>
  <c r="BN413" i="1" s="1"/>
  <c r="B399" i="10"/>
  <c r="AO413" i="1" s="1"/>
  <c r="AP413" i="1" s="1"/>
  <c r="A399" i="10"/>
  <c r="Q413" i="1" s="1"/>
  <c r="R413" i="1" s="1"/>
  <c r="F398" i="10"/>
  <c r="EG412" i="1" s="1"/>
  <c r="EH412" i="1" s="1"/>
  <c r="E398" i="10"/>
  <c r="DI412" i="1" s="1"/>
  <c r="DJ412" i="1" s="1"/>
  <c r="D398" i="10"/>
  <c r="CK412" i="1" s="1"/>
  <c r="CL412" i="1" s="1"/>
  <c r="C398" i="10"/>
  <c r="BM412" i="1" s="1"/>
  <c r="BN412" i="1" s="1"/>
  <c r="B398" i="10"/>
  <c r="AO412" i="1" s="1"/>
  <c r="AP412" i="1" s="1"/>
  <c r="A398" i="10"/>
  <c r="Q412" i="1" s="1"/>
  <c r="R412" i="1" s="1"/>
  <c r="F397" i="10"/>
  <c r="EG411" i="1" s="1"/>
  <c r="EH411" i="1" s="1"/>
  <c r="E397" i="10"/>
  <c r="DI411" i="1" s="1"/>
  <c r="DJ411" i="1" s="1"/>
  <c r="D397" i="10"/>
  <c r="CK411" i="1" s="1"/>
  <c r="CL411" i="1" s="1"/>
  <c r="C397" i="10"/>
  <c r="BM411" i="1" s="1"/>
  <c r="BN411" i="1" s="1"/>
  <c r="B397" i="10"/>
  <c r="AO411" i="1" s="1"/>
  <c r="AP411" i="1" s="1"/>
  <c r="A397" i="10"/>
  <c r="Q411" i="1" s="1"/>
  <c r="R411" i="1" s="1"/>
  <c r="F396" i="10"/>
  <c r="EG410" i="1" s="1"/>
  <c r="EH410" i="1" s="1"/>
  <c r="E396" i="10"/>
  <c r="DI410" i="1" s="1"/>
  <c r="DJ410" i="1" s="1"/>
  <c r="D396" i="10"/>
  <c r="CK410" i="1" s="1"/>
  <c r="CL410" i="1" s="1"/>
  <c r="C396" i="10"/>
  <c r="BM410" i="1" s="1"/>
  <c r="BN410" i="1" s="1"/>
  <c r="B396" i="10"/>
  <c r="AO410" i="1" s="1"/>
  <c r="AP410" i="1" s="1"/>
  <c r="A396" i="10"/>
  <c r="Q410" i="1" s="1"/>
  <c r="R410" i="1" s="1"/>
  <c r="F395" i="10"/>
  <c r="EG409" i="1" s="1"/>
  <c r="EH409" i="1" s="1"/>
  <c r="E395" i="10"/>
  <c r="DI409" i="1" s="1"/>
  <c r="DJ409" i="1" s="1"/>
  <c r="D395" i="10"/>
  <c r="CK409" i="1" s="1"/>
  <c r="CL409" i="1" s="1"/>
  <c r="C395" i="10"/>
  <c r="BM409" i="1" s="1"/>
  <c r="BN409" i="1" s="1"/>
  <c r="B395" i="10"/>
  <c r="AO409" i="1" s="1"/>
  <c r="AP409" i="1" s="1"/>
  <c r="A395" i="10"/>
  <c r="Q409" i="1" s="1"/>
  <c r="R409" i="1" s="1"/>
  <c r="F394" i="10"/>
  <c r="EG408" i="1" s="1"/>
  <c r="EH408" i="1" s="1"/>
  <c r="E394" i="10"/>
  <c r="DI408" i="1" s="1"/>
  <c r="DJ408" i="1" s="1"/>
  <c r="D394" i="10"/>
  <c r="CK408" i="1" s="1"/>
  <c r="CL408" i="1" s="1"/>
  <c r="C394" i="10"/>
  <c r="BM408" i="1" s="1"/>
  <c r="BN408" i="1" s="1"/>
  <c r="B394" i="10"/>
  <c r="AO408" i="1" s="1"/>
  <c r="AP408" i="1" s="1"/>
  <c r="A394" i="10"/>
  <c r="Q408" i="1" s="1"/>
  <c r="R408" i="1" s="1"/>
  <c r="F393" i="10"/>
  <c r="EG407" i="1" s="1"/>
  <c r="EH407" i="1" s="1"/>
  <c r="E393" i="10"/>
  <c r="DI407" i="1" s="1"/>
  <c r="DJ407" i="1" s="1"/>
  <c r="D393" i="10"/>
  <c r="CK407" i="1" s="1"/>
  <c r="CL407" i="1" s="1"/>
  <c r="C393" i="10"/>
  <c r="BM407" i="1" s="1"/>
  <c r="BN407" i="1" s="1"/>
  <c r="B393" i="10"/>
  <c r="AO407" i="1" s="1"/>
  <c r="AP407" i="1" s="1"/>
  <c r="A393" i="10"/>
  <c r="Q407" i="1" s="1"/>
  <c r="R407" i="1" s="1"/>
  <c r="F392" i="10"/>
  <c r="EG406" i="1" s="1"/>
  <c r="EH406" i="1" s="1"/>
  <c r="E392" i="10"/>
  <c r="DI406" i="1" s="1"/>
  <c r="DJ406" i="1" s="1"/>
  <c r="D392" i="10"/>
  <c r="CK406" i="1" s="1"/>
  <c r="CL406" i="1" s="1"/>
  <c r="C392" i="10"/>
  <c r="BM406" i="1" s="1"/>
  <c r="BN406" i="1" s="1"/>
  <c r="B392" i="10"/>
  <c r="AO406" i="1" s="1"/>
  <c r="AP406" i="1" s="1"/>
  <c r="A392" i="10"/>
  <c r="Q406" i="1" s="1"/>
  <c r="R406" i="1" s="1"/>
  <c r="F391" i="10"/>
  <c r="EG405" i="1" s="1"/>
  <c r="EH405" i="1" s="1"/>
  <c r="E391" i="10"/>
  <c r="DI405" i="1" s="1"/>
  <c r="DJ405" i="1" s="1"/>
  <c r="D391" i="10"/>
  <c r="CK405" i="1" s="1"/>
  <c r="CL405" i="1" s="1"/>
  <c r="C391" i="10"/>
  <c r="BM405" i="1" s="1"/>
  <c r="BN405" i="1" s="1"/>
  <c r="B391" i="10"/>
  <c r="AO405" i="1" s="1"/>
  <c r="AP405" i="1" s="1"/>
  <c r="A391" i="10"/>
  <c r="Q405" i="1" s="1"/>
  <c r="R405" i="1" s="1"/>
  <c r="F390" i="10"/>
  <c r="EG404" i="1" s="1"/>
  <c r="EH404" i="1" s="1"/>
  <c r="E390" i="10"/>
  <c r="DI404" i="1" s="1"/>
  <c r="DJ404" i="1" s="1"/>
  <c r="D390" i="10"/>
  <c r="CK404" i="1" s="1"/>
  <c r="CL404" i="1" s="1"/>
  <c r="C390" i="10"/>
  <c r="BM404" i="1" s="1"/>
  <c r="BN404" i="1" s="1"/>
  <c r="B390" i="10"/>
  <c r="AO404" i="1" s="1"/>
  <c r="AP404" i="1" s="1"/>
  <c r="A390" i="10"/>
  <c r="Q404" i="1" s="1"/>
  <c r="R404" i="1" s="1"/>
  <c r="F389" i="10"/>
  <c r="EG403" i="1" s="1"/>
  <c r="EH403" i="1" s="1"/>
  <c r="E389" i="10"/>
  <c r="DI403" i="1" s="1"/>
  <c r="DJ403" i="1" s="1"/>
  <c r="D389" i="10"/>
  <c r="CK403" i="1" s="1"/>
  <c r="CL403" i="1" s="1"/>
  <c r="C389" i="10"/>
  <c r="BM403" i="1" s="1"/>
  <c r="BN403" i="1" s="1"/>
  <c r="B389" i="10"/>
  <c r="AO403" i="1" s="1"/>
  <c r="AP403" i="1" s="1"/>
  <c r="A389" i="10"/>
  <c r="Q403" i="1" s="1"/>
  <c r="R403" i="1" s="1"/>
  <c r="F388" i="10"/>
  <c r="EG402" i="1" s="1"/>
  <c r="EH402" i="1" s="1"/>
  <c r="E388" i="10"/>
  <c r="DI402" i="1" s="1"/>
  <c r="DJ402" i="1" s="1"/>
  <c r="D388" i="10"/>
  <c r="CK402" i="1" s="1"/>
  <c r="CL402" i="1" s="1"/>
  <c r="C388" i="10"/>
  <c r="BM402" i="1" s="1"/>
  <c r="BN402" i="1" s="1"/>
  <c r="B388" i="10"/>
  <c r="AO402" i="1" s="1"/>
  <c r="AP402" i="1" s="1"/>
  <c r="A388" i="10"/>
  <c r="Q402" i="1" s="1"/>
  <c r="R402" i="1" s="1"/>
  <c r="F387" i="10"/>
  <c r="EG401" i="1" s="1"/>
  <c r="EH401" i="1" s="1"/>
  <c r="E387" i="10"/>
  <c r="DI401" i="1" s="1"/>
  <c r="DJ401" i="1" s="1"/>
  <c r="D387" i="10"/>
  <c r="CK401" i="1" s="1"/>
  <c r="CL401" i="1" s="1"/>
  <c r="C387" i="10"/>
  <c r="BM401" i="1" s="1"/>
  <c r="BN401" i="1" s="1"/>
  <c r="B387" i="10"/>
  <c r="AO401" i="1" s="1"/>
  <c r="AP401" i="1" s="1"/>
  <c r="A387" i="10"/>
  <c r="Q401" i="1" s="1"/>
  <c r="R401" i="1" s="1"/>
  <c r="F386" i="10"/>
  <c r="EG400" i="1" s="1"/>
  <c r="EH400" i="1" s="1"/>
  <c r="E386" i="10"/>
  <c r="DI400" i="1" s="1"/>
  <c r="DJ400" i="1" s="1"/>
  <c r="D386" i="10"/>
  <c r="CK400" i="1" s="1"/>
  <c r="CL400" i="1" s="1"/>
  <c r="C386" i="10"/>
  <c r="BM400" i="1" s="1"/>
  <c r="BN400" i="1" s="1"/>
  <c r="B386" i="10"/>
  <c r="AO400" i="1" s="1"/>
  <c r="AP400" i="1" s="1"/>
  <c r="A386" i="10"/>
  <c r="Q400" i="1" s="1"/>
  <c r="R400" i="1" s="1"/>
  <c r="F385" i="10"/>
  <c r="EG399" i="1" s="1"/>
  <c r="EH399" i="1" s="1"/>
  <c r="E385" i="10"/>
  <c r="DI399" i="1" s="1"/>
  <c r="DJ399" i="1" s="1"/>
  <c r="D385" i="10"/>
  <c r="CK399" i="1" s="1"/>
  <c r="CL399" i="1" s="1"/>
  <c r="C385" i="10"/>
  <c r="BM399" i="1" s="1"/>
  <c r="BN399" i="1" s="1"/>
  <c r="B385" i="10"/>
  <c r="AO399" i="1" s="1"/>
  <c r="AP399" i="1" s="1"/>
  <c r="A385" i="10"/>
  <c r="Q399" i="1" s="1"/>
  <c r="R399" i="1" s="1"/>
  <c r="F384" i="10"/>
  <c r="EG398" i="1" s="1"/>
  <c r="EH398" i="1" s="1"/>
  <c r="E384" i="10"/>
  <c r="DI398" i="1" s="1"/>
  <c r="DJ398" i="1" s="1"/>
  <c r="D384" i="10"/>
  <c r="CK398" i="1" s="1"/>
  <c r="CL398" i="1" s="1"/>
  <c r="C384" i="10"/>
  <c r="BM398" i="1" s="1"/>
  <c r="BN398" i="1" s="1"/>
  <c r="B384" i="10"/>
  <c r="AO398" i="1" s="1"/>
  <c r="AP398" i="1" s="1"/>
  <c r="A384" i="10"/>
  <c r="Q398" i="1" s="1"/>
  <c r="R398" i="1" s="1"/>
  <c r="F383" i="10"/>
  <c r="EG397" i="1" s="1"/>
  <c r="EH397" i="1" s="1"/>
  <c r="E383" i="10"/>
  <c r="DI397" i="1" s="1"/>
  <c r="DJ397" i="1" s="1"/>
  <c r="D383" i="10"/>
  <c r="CK397" i="1" s="1"/>
  <c r="CL397" i="1" s="1"/>
  <c r="C383" i="10"/>
  <c r="BM397" i="1" s="1"/>
  <c r="BN397" i="1" s="1"/>
  <c r="B383" i="10"/>
  <c r="AO397" i="1" s="1"/>
  <c r="AP397" i="1" s="1"/>
  <c r="A383" i="10"/>
  <c r="Q397" i="1" s="1"/>
  <c r="R397" i="1" s="1"/>
  <c r="F382" i="10"/>
  <c r="EG396" i="1" s="1"/>
  <c r="EH396" i="1" s="1"/>
  <c r="E382" i="10"/>
  <c r="DI396" i="1" s="1"/>
  <c r="DJ396" i="1" s="1"/>
  <c r="D382" i="10"/>
  <c r="CK396" i="1" s="1"/>
  <c r="CL396" i="1" s="1"/>
  <c r="C382" i="10"/>
  <c r="BM396" i="1" s="1"/>
  <c r="BN396" i="1" s="1"/>
  <c r="B382" i="10"/>
  <c r="AO396" i="1" s="1"/>
  <c r="AP396" i="1" s="1"/>
  <c r="A382" i="10"/>
  <c r="Q396" i="1" s="1"/>
  <c r="R396" i="1" s="1"/>
  <c r="F381" i="10"/>
  <c r="EG395" i="1" s="1"/>
  <c r="EH395" i="1" s="1"/>
  <c r="E381" i="10"/>
  <c r="DI395" i="1" s="1"/>
  <c r="DJ395" i="1" s="1"/>
  <c r="D381" i="10"/>
  <c r="CK395" i="1" s="1"/>
  <c r="CL395" i="1" s="1"/>
  <c r="C381" i="10"/>
  <c r="BM395" i="1" s="1"/>
  <c r="BN395" i="1" s="1"/>
  <c r="B381" i="10"/>
  <c r="AO395" i="1" s="1"/>
  <c r="AP395" i="1" s="1"/>
  <c r="A381" i="10"/>
  <c r="Q395" i="1" s="1"/>
  <c r="R395" i="1" s="1"/>
  <c r="F380" i="10"/>
  <c r="EG394" i="1" s="1"/>
  <c r="EH394" i="1" s="1"/>
  <c r="E380" i="10"/>
  <c r="DI394" i="1" s="1"/>
  <c r="DJ394" i="1" s="1"/>
  <c r="D380" i="10"/>
  <c r="CK394" i="1" s="1"/>
  <c r="CL394" i="1" s="1"/>
  <c r="C380" i="10"/>
  <c r="BM394" i="1" s="1"/>
  <c r="BN394" i="1" s="1"/>
  <c r="B380" i="10"/>
  <c r="AO394" i="1" s="1"/>
  <c r="AP394" i="1" s="1"/>
  <c r="A380" i="10"/>
  <c r="Q394" i="1" s="1"/>
  <c r="R394" i="1" s="1"/>
  <c r="F379" i="10"/>
  <c r="EG393" i="1" s="1"/>
  <c r="EH393" i="1" s="1"/>
  <c r="E379" i="10"/>
  <c r="DI393" i="1" s="1"/>
  <c r="DJ393" i="1" s="1"/>
  <c r="D379" i="10"/>
  <c r="CK393" i="1" s="1"/>
  <c r="CL393" i="1" s="1"/>
  <c r="C379" i="10"/>
  <c r="BM393" i="1" s="1"/>
  <c r="BN393" i="1" s="1"/>
  <c r="B379" i="10"/>
  <c r="AO393" i="1" s="1"/>
  <c r="AP393" i="1" s="1"/>
  <c r="A379" i="10"/>
  <c r="Q393" i="1" s="1"/>
  <c r="R393" i="1" s="1"/>
  <c r="F378" i="10"/>
  <c r="EG392" i="1" s="1"/>
  <c r="EH392" i="1" s="1"/>
  <c r="E378" i="10"/>
  <c r="DI392" i="1" s="1"/>
  <c r="DJ392" i="1" s="1"/>
  <c r="D378" i="10"/>
  <c r="CK392" i="1" s="1"/>
  <c r="CL392" i="1" s="1"/>
  <c r="C378" i="10"/>
  <c r="BM392" i="1" s="1"/>
  <c r="BN392" i="1" s="1"/>
  <c r="B378" i="10"/>
  <c r="AO392" i="1" s="1"/>
  <c r="AP392" i="1" s="1"/>
  <c r="A378" i="10"/>
  <c r="Q392" i="1" s="1"/>
  <c r="R392" i="1" s="1"/>
  <c r="F377" i="10"/>
  <c r="EG391" i="1" s="1"/>
  <c r="EH391" i="1" s="1"/>
  <c r="E377" i="10"/>
  <c r="DI391" i="1" s="1"/>
  <c r="DJ391" i="1" s="1"/>
  <c r="D377" i="10"/>
  <c r="CK391" i="1" s="1"/>
  <c r="CL391" i="1" s="1"/>
  <c r="C377" i="10"/>
  <c r="BM391" i="1" s="1"/>
  <c r="BN391" i="1" s="1"/>
  <c r="B377" i="10"/>
  <c r="AO391" i="1" s="1"/>
  <c r="AP391" i="1" s="1"/>
  <c r="A377" i="10"/>
  <c r="Q391" i="1" s="1"/>
  <c r="R391" i="1" s="1"/>
  <c r="F376" i="10"/>
  <c r="EG390" i="1" s="1"/>
  <c r="EH390" i="1" s="1"/>
  <c r="E376" i="10"/>
  <c r="DI390" i="1" s="1"/>
  <c r="DJ390" i="1" s="1"/>
  <c r="D376" i="10"/>
  <c r="CK390" i="1" s="1"/>
  <c r="CL390" i="1" s="1"/>
  <c r="C376" i="10"/>
  <c r="BM390" i="1" s="1"/>
  <c r="BN390" i="1" s="1"/>
  <c r="B376" i="10"/>
  <c r="AO390" i="1" s="1"/>
  <c r="AP390" i="1" s="1"/>
  <c r="A376" i="10"/>
  <c r="Q390" i="1" s="1"/>
  <c r="R390" i="1" s="1"/>
  <c r="F375" i="10"/>
  <c r="EG389" i="1" s="1"/>
  <c r="EH389" i="1" s="1"/>
  <c r="E375" i="10"/>
  <c r="DI389" i="1" s="1"/>
  <c r="DJ389" i="1" s="1"/>
  <c r="D375" i="10"/>
  <c r="CK389" i="1" s="1"/>
  <c r="CL389" i="1" s="1"/>
  <c r="C375" i="10"/>
  <c r="BM389" i="1" s="1"/>
  <c r="BN389" i="1" s="1"/>
  <c r="B375" i="10"/>
  <c r="AO389" i="1" s="1"/>
  <c r="AP389" i="1" s="1"/>
  <c r="A375" i="10"/>
  <c r="Q389" i="1" s="1"/>
  <c r="R389" i="1" s="1"/>
  <c r="F374" i="10"/>
  <c r="EG388" i="1" s="1"/>
  <c r="EH388" i="1" s="1"/>
  <c r="E374" i="10"/>
  <c r="DI388" i="1" s="1"/>
  <c r="DJ388" i="1" s="1"/>
  <c r="D374" i="10"/>
  <c r="CK388" i="1" s="1"/>
  <c r="CL388" i="1" s="1"/>
  <c r="C374" i="10"/>
  <c r="BM388" i="1" s="1"/>
  <c r="BN388" i="1" s="1"/>
  <c r="B374" i="10"/>
  <c r="AO388" i="1" s="1"/>
  <c r="AP388" i="1" s="1"/>
  <c r="A374" i="10"/>
  <c r="Q388" i="1" s="1"/>
  <c r="R388" i="1" s="1"/>
  <c r="F373" i="10"/>
  <c r="EG387" i="1" s="1"/>
  <c r="EH387" i="1" s="1"/>
  <c r="E373" i="10"/>
  <c r="DI387" i="1" s="1"/>
  <c r="DJ387" i="1" s="1"/>
  <c r="D373" i="10"/>
  <c r="CK387" i="1" s="1"/>
  <c r="CL387" i="1" s="1"/>
  <c r="C373" i="10"/>
  <c r="BM387" i="1" s="1"/>
  <c r="BN387" i="1" s="1"/>
  <c r="B373" i="10"/>
  <c r="AO387" i="1" s="1"/>
  <c r="AP387" i="1" s="1"/>
  <c r="A373" i="10"/>
  <c r="Q387" i="1" s="1"/>
  <c r="R387" i="1" s="1"/>
  <c r="F372" i="10"/>
  <c r="EG386" i="1" s="1"/>
  <c r="EH386" i="1" s="1"/>
  <c r="E372" i="10"/>
  <c r="DI386" i="1" s="1"/>
  <c r="DJ386" i="1" s="1"/>
  <c r="D372" i="10"/>
  <c r="CK386" i="1" s="1"/>
  <c r="CL386" i="1" s="1"/>
  <c r="C372" i="10"/>
  <c r="BM386" i="1" s="1"/>
  <c r="BN386" i="1" s="1"/>
  <c r="B372" i="10"/>
  <c r="AO386" i="1" s="1"/>
  <c r="AP386" i="1" s="1"/>
  <c r="A372" i="10"/>
  <c r="Q386" i="1" s="1"/>
  <c r="R386" i="1" s="1"/>
  <c r="F371" i="10"/>
  <c r="EG385" i="1" s="1"/>
  <c r="EH385" i="1" s="1"/>
  <c r="E371" i="10"/>
  <c r="DI385" i="1" s="1"/>
  <c r="DJ385" i="1" s="1"/>
  <c r="D371" i="10"/>
  <c r="CK385" i="1" s="1"/>
  <c r="CL385" i="1" s="1"/>
  <c r="C371" i="10"/>
  <c r="BM385" i="1" s="1"/>
  <c r="BN385" i="1" s="1"/>
  <c r="B371" i="10"/>
  <c r="AO385" i="1" s="1"/>
  <c r="AP385" i="1" s="1"/>
  <c r="A371" i="10"/>
  <c r="Q385" i="1" s="1"/>
  <c r="R385" i="1" s="1"/>
  <c r="F370" i="10"/>
  <c r="EG384" i="1" s="1"/>
  <c r="EH384" i="1" s="1"/>
  <c r="E370" i="10"/>
  <c r="DI384" i="1" s="1"/>
  <c r="DJ384" i="1" s="1"/>
  <c r="D370" i="10"/>
  <c r="CK384" i="1" s="1"/>
  <c r="CL384" i="1" s="1"/>
  <c r="C370" i="10"/>
  <c r="BM384" i="1" s="1"/>
  <c r="BN384" i="1" s="1"/>
  <c r="B370" i="10"/>
  <c r="AO384" i="1" s="1"/>
  <c r="AP384" i="1" s="1"/>
  <c r="A370" i="10"/>
  <c r="Q384" i="1" s="1"/>
  <c r="R384" i="1" s="1"/>
  <c r="F369" i="10"/>
  <c r="EG383" i="1" s="1"/>
  <c r="EH383" i="1" s="1"/>
  <c r="E369" i="10"/>
  <c r="DI383" i="1" s="1"/>
  <c r="DJ383" i="1" s="1"/>
  <c r="D369" i="10"/>
  <c r="CK383" i="1" s="1"/>
  <c r="CL383" i="1" s="1"/>
  <c r="C369" i="10"/>
  <c r="BM383" i="1" s="1"/>
  <c r="BN383" i="1" s="1"/>
  <c r="B369" i="10"/>
  <c r="AO383" i="1" s="1"/>
  <c r="AP383" i="1" s="1"/>
  <c r="A369" i="10"/>
  <c r="Q383" i="1" s="1"/>
  <c r="R383" i="1" s="1"/>
  <c r="F368" i="10"/>
  <c r="EG382" i="1" s="1"/>
  <c r="EH382" i="1" s="1"/>
  <c r="E368" i="10"/>
  <c r="DI382" i="1" s="1"/>
  <c r="DJ382" i="1" s="1"/>
  <c r="D368" i="10"/>
  <c r="CK382" i="1" s="1"/>
  <c r="CL382" i="1" s="1"/>
  <c r="C368" i="10"/>
  <c r="BM382" i="1" s="1"/>
  <c r="BN382" i="1" s="1"/>
  <c r="B368" i="10"/>
  <c r="AO382" i="1" s="1"/>
  <c r="AP382" i="1" s="1"/>
  <c r="A368" i="10"/>
  <c r="Q382" i="1" s="1"/>
  <c r="R382" i="1" s="1"/>
  <c r="F367" i="10"/>
  <c r="EG381" i="1" s="1"/>
  <c r="EH381" i="1" s="1"/>
  <c r="E367" i="10"/>
  <c r="DI381" i="1" s="1"/>
  <c r="DJ381" i="1" s="1"/>
  <c r="D367" i="10"/>
  <c r="CK381" i="1" s="1"/>
  <c r="CL381" i="1" s="1"/>
  <c r="C367" i="10"/>
  <c r="BM381" i="1" s="1"/>
  <c r="BN381" i="1" s="1"/>
  <c r="B367" i="10"/>
  <c r="AO381" i="1" s="1"/>
  <c r="AP381" i="1" s="1"/>
  <c r="A367" i="10"/>
  <c r="Q381" i="1" s="1"/>
  <c r="R381" i="1" s="1"/>
  <c r="F366" i="10"/>
  <c r="EG380" i="1" s="1"/>
  <c r="EH380" i="1" s="1"/>
  <c r="E366" i="10"/>
  <c r="DI380" i="1" s="1"/>
  <c r="DJ380" i="1" s="1"/>
  <c r="D366" i="10"/>
  <c r="CK380" i="1" s="1"/>
  <c r="CL380" i="1" s="1"/>
  <c r="C366" i="10"/>
  <c r="BM380" i="1" s="1"/>
  <c r="BN380" i="1" s="1"/>
  <c r="B366" i="10"/>
  <c r="AO380" i="1" s="1"/>
  <c r="AP380" i="1" s="1"/>
  <c r="A366" i="10"/>
  <c r="Q380" i="1" s="1"/>
  <c r="R380" i="1" s="1"/>
  <c r="F365" i="10"/>
  <c r="EG379" i="1" s="1"/>
  <c r="EH379" i="1" s="1"/>
  <c r="E365" i="10"/>
  <c r="DI379" i="1" s="1"/>
  <c r="DJ379" i="1" s="1"/>
  <c r="D365" i="10"/>
  <c r="CK379" i="1" s="1"/>
  <c r="CL379" i="1" s="1"/>
  <c r="C365" i="10"/>
  <c r="BM379" i="1" s="1"/>
  <c r="BN379" i="1" s="1"/>
  <c r="B365" i="10"/>
  <c r="AO379" i="1" s="1"/>
  <c r="AP379" i="1" s="1"/>
  <c r="A365" i="10"/>
  <c r="Q379" i="1" s="1"/>
  <c r="R379" i="1" s="1"/>
  <c r="F364" i="10"/>
  <c r="EG378" i="1" s="1"/>
  <c r="EH378" i="1" s="1"/>
  <c r="E364" i="10"/>
  <c r="DI378" i="1" s="1"/>
  <c r="DJ378" i="1" s="1"/>
  <c r="D364" i="10"/>
  <c r="CK378" i="1" s="1"/>
  <c r="CL378" i="1" s="1"/>
  <c r="C364" i="10"/>
  <c r="BM378" i="1" s="1"/>
  <c r="BN378" i="1" s="1"/>
  <c r="B364" i="10"/>
  <c r="AO378" i="1" s="1"/>
  <c r="AP378" i="1" s="1"/>
  <c r="A364" i="10"/>
  <c r="Q378" i="1" s="1"/>
  <c r="R378" i="1" s="1"/>
  <c r="F363" i="10"/>
  <c r="EG377" i="1" s="1"/>
  <c r="EH377" i="1" s="1"/>
  <c r="E363" i="10"/>
  <c r="DI377" i="1" s="1"/>
  <c r="DJ377" i="1" s="1"/>
  <c r="D363" i="10"/>
  <c r="CK377" i="1" s="1"/>
  <c r="CL377" i="1" s="1"/>
  <c r="C363" i="10"/>
  <c r="BM377" i="1" s="1"/>
  <c r="BN377" i="1" s="1"/>
  <c r="B363" i="10"/>
  <c r="AO377" i="1" s="1"/>
  <c r="AP377" i="1" s="1"/>
  <c r="A363" i="10"/>
  <c r="Q377" i="1" s="1"/>
  <c r="R377" i="1" s="1"/>
  <c r="F362" i="10"/>
  <c r="EG376" i="1" s="1"/>
  <c r="EH376" i="1" s="1"/>
  <c r="E362" i="10"/>
  <c r="DI376" i="1" s="1"/>
  <c r="DJ376" i="1" s="1"/>
  <c r="D362" i="10"/>
  <c r="CK376" i="1" s="1"/>
  <c r="CL376" i="1" s="1"/>
  <c r="C362" i="10"/>
  <c r="BM376" i="1" s="1"/>
  <c r="BN376" i="1" s="1"/>
  <c r="B362" i="10"/>
  <c r="AO376" i="1" s="1"/>
  <c r="AP376" i="1" s="1"/>
  <c r="A362" i="10"/>
  <c r="Q376" i="1" s="1"/>
  <c r="R376" i="1" s="1"/>
  <c r="F361" i="10"/>
  <c r="EG375" i="1" s="1"/>
  <c r="EH375" i="1" s="1"/>
  <c r="E361" i="10"/>
  <c r="DI375" i="1" s="1"/>
  <c r="DJ375" i="1" s="1"/>
  <c r="D361" i="10"/>
  <c r="CK375" i="1" s="1"/>
  <c r="CL375" i="1" s="1"/>
  <c r="C361" i="10"/>
  <c r="BM375" i="1" s="1"/>
  <c r="BN375" i="1" s="1"/>
  <c r="B361" i="10"/>
  <c r="AO375" i="1" s="1"/>
  <c r="AP375" i="1" s="1"/>
  <c r="A361" i="10"/>
  <c r="Q375" i="1" s="1"/>
  <c r="R375" i="1" s="1"/>
  <c r="F360" i="10"/>
  <c r="EG374" i="1" s="1"/>
  <c r="EH374" i="1" s="1"/>
  <c r="E360" i="10"/>
  <c r="DI374" i="1" s="1"/>
  <c r="DJ374" i="1" s="1"/>
  <c r="D360" i="10"/>
  <c r="CK374" i="1" s="1"/>
  <c r="CL374" i="1" s="1"/>
  <c r="C360" i="10"/>
  <c r="BM374" i="1" s="1"/>
  <c r="BN374" i="1" s="1"/>
  <c r="B360" i="10"/>
  <c r="AO374" i="1" s="1"/>
  <c r="AP374" i="1" s="1"/>
  <c r="A360" i="10"/>
  <c r="Q374" i="1" s="1"/>
  <c r="R374" i="1" s="1"/>
  <c r="F359" i="10"/>
  <c r="EG373" i="1" s="1"/>
  <c r="EH373" i="1" s="1"/>
  <c r="E359" i="10"/>
  <c r="DI373" i="1" s="1"/>
  <c r="DJ373" i="1" s="1"/>
  <c r="D359" i="10"/>
  <c r="CK373" i="1" s="1"/>
  <c r="CL373" i="1" s="1"/>
  <c r="C359" i="10"/>
  <c r="BM373" i="1" s="1"/>
  <c r="BN373" i="1" s="1"/>
  <c r="B359" i="10"/>
  <c r="AO373" i="1" s="1"/>
  <c r="AP373" i="1" s="1"/>
  <c r="A359" i="10"/>
  <c r="Q373" i="1" s="1"/>
  <c r="R373" i="1" s="1"/>
  <c r="F358" i="10"/>
  <c r="EG372" i="1" s="1"/>
  <c r="EH372" i="1" s="1"/>
  <c r="E358" i="10"/>
  <c r="DI372" i="1" s="1"/>
  <c r="DJ372" i="1" s="1"/>
  <c r="D358" i="10"/>
  <c r="CK372" i="1" s="1"/>
  <c r="CL372" i="1" s="1"/>
  <c r="C358" i="10"/>
  <c r="BM372" i="1" s="1"/>
  <c r="BN372" i="1" s="1"/>
  <c r="B358" i="10"/>
  <c r="AO372" i="1" s="1"/>
  <c r="AP372" i="1" s="1"/>
  <c r="A358" i="10"/>
  <c r="Q372" i="1" s="1"/>
  <c r="R372" i="1" s="1"/>
  <c r="F357" i="10"/>
  <c r="EG371" i="1" s="1"/>
  <c r="EH371" i="1" s="1"/>
  <c r="E357" i="10"/>
  <c r="DI371" i="1" s="1"/>
  <c r="DJ371" i="1" s="1"/>
  <c r="D357" i="10"/>
  <c r="CK371" i="1" s="1"/>
  <c r="CL371" i="1" s="1"/>
  <c r="C357" i="10"/>
  <c r="BM371" i="1" s="1"/>
  <c r="BN371" i="1" s="1"/>
  <c r="B357" i="10"/>
  <c r="AO371" i="1" s="1"/>
  <c r="AP371" i="1" s="1"/>
  <c r="A357" i="10"/>
  <c r="Q371" i="1" s="1"/>
  <c r="R371" i="1" s="1"/>
  <c r="F356" i="10"/>
  <c r="EG370" i="1" s="1"/>
  <c r="EH370" i="1" s="1"/>
  <c r="E356" i="10"/>
  <c r="DI370" i="1" s="1"/>
  <c r="DJ370" i="1" s="1"/>
  <c r="D356" i="10"/>
  <c r="CK370" i="1" s="1"/>
  <c r="CL370" i="1" s="1"/>
  <c r="C356" i="10"/>
  <c r="BM370" i="1" s="1"/>
  <c r="BN370" i="1" s="1"/>
  <c r="B356" i="10"/>
  <c r="AO370" i="1" s="1"/>
  <c r="AP370" i="1" s="1"/>
  <c r="A356" i="10"/>
  <c r="Q370" i="1" s="1"/>
  <c r="R370" i="1" s="1"/>
  <c r="F355" i="10"/>
  <c r="EG369" i="1" s="1"/>
  <c r="EH369" i="1" s="1"/>
  <c r="E355" i="10"/>
  <c r="DI369" i="1" s="1"/>
  <c r="DJ369" i="1" s="1"/>
  <c r="D355" i="10"/>
  <c r="CK369" i="1" s="1"/>
  <c r="CL369" i="1" s="1"/>
  <c r="C355" i="10"/>
  <c r="BM369" i="1" s="1"/>
  <c r="BN369" i="1" s="1"/>
  <c r="B355" i="10"/>
  <c r="AO369" i="1" s="1"/>
  <c r="AP369" i="1" s="1"/>
  <c r="A355" i="10"/>
  <c r="Q369" i="1" s="1"/>
  <c r="R369" i="1" s="1"/>
  <c r="F354" i="10"/>
  <c r="EG368" i="1" s="1"/>
  <c r="EH368" i="1" s="1"/>
  <c r="E354" i="10"/>
  <c r="DI368" i="1" s="1"/>
  <c r="DJ368" i="1" s="1"/>
  <c r="D354" i="10"/>
  <c r="CK368" i="1" s="1"/>
  <c r="CL368" i="1" s="1"/>
  <c r="C354" i="10"/>
  <c r="BM368" i="1" s="1"/>
  <c r="BN368" i="1" s="1"/>
  <c r="B354" i="10"/>
  <c r="AO368" i="1" s="1"/>
  <c r="AP368" i="1" s="1"/>
  <c r="A354" i="10"/>
  <c r="Q368" i="1" s="1"/>
  <c r="R368" i="1" s="1"/>
  <c r="F353" i="10"/>
  <c r="EG367" i="1" s="1"/>
  <c r="EH367" i="1" s="1"/>
  <c r="E353" i="10"/>
  <c r="DI367" i="1" s="1"/>
  <c r="DJ367" i="1" s="1"/>
  <c r="D353" i="10"/>
  <c r="CK367" i="1" s="1"/>
  <c r="CL367" i="1" s="1"/>
  <c r="C353" i="10"/>
  <c r="BM367" i="1" s="1"/>
  <c r="BN367" i="1" s="1"/>
  <c r="B353" i="10"/>
  <c r="AO367" i="1" s="1"/>
  <c r="AP367" i="1" s="1"/>
  <c r="A353" i="10"/>
  <c r="Q367" i="1" s="1"/>
  <c r="R367" i="1" s="1"/>
  <c r="F352" i="10"/>
  <c r="EG366" i="1" s="1"/>
  <c r="EH366" i="1" s="1"/>
  <c r="E352" i="10"/>
  <c r="DI366" i="1" s="1"/>
  <c r="DJ366" i="1" s="1"/>
  <c r="D352" i="10"/>
  <c r="CK366" i="1" s="1"/>
  <c r="CL366" i="1" s="1"/>
  <c r="C352" i="10"/>
  <c r="BM366" i="1" s="1"/>
  <c r="BN366" i="1" s="1"/>
  <c r="B352" i="10"/>
  <c r="AO366" i="1" s="1"/>
  <c r="AP366" i="1" s="1"/>
  <c r="A352" i="10"/>
  <c r="Q366" i="1" s="1"/>
  <c r="R366" i="1" s="1"/>
  <c r="F351" i="10"/>
  <c r="EG365" i="1" s="1"/>
  <c r="EH365" i="1" s="1"/>
  <c r="E351" i="10"/>
  <c r="DI365" i="1" s="1"/>
  <c r="DJ365" i="1" s="1"/>
  <c r="D351" i="10"/>
  <c r="CK365" i="1" s="1"/>
  <c r="CL365" i="1" s="1"/>
  <c r="C351" i="10"/>
  <c r="BM365" i="1" s="1"/>
  <c r="BN365" i="1" s="1"/>
  <c r="B351" i="10"/>
  <c r="AO365" i="1" s="1"/>
  <c r="AP365" i="1" s="1"/>
  <c r="A351" i="10"/>
  <c r="Q365" i="1" s="1"/>
  <c r="R365" i="1" s="1"/>
  <c r="F350" i="10"/>
  <c r="EG364" i="1" s="1"/>
  <c r="EH364" i="1" s="1"/>
  <c r="E350" i="10"/>
  <c r="DI364" i="1" s="1"/>
  <c r="DJ364" i="1" s="1"/>
  <c r="D350" i="10"/>
  <c r="CK364" i="1" s="1"/>
  <c r="CL364" i="1" s="1"/>
  <c r="C350" i="10"/>
  <c r="BM364" i="1" s="1"/>
  <c r="BN364" i="1" s="1"/>
  <c r="B350" i="10"/>
  <c r="AO364" i="1" s="1"/>
  <c r="AP364" i="1" s="1"/>
  <c r="A350" i="10"/>
  <c r="Q364" i="1" s="1"/>
  <c r="R364" i="1" s="1"/>
  <c r="F349" i="10"/>
  <c r="EG363" i="1" s="1"/>
  <c r="EH363" i="1" s="1"/>
  <c r="E349" i="10"/>
  <c r="DI363" i="1" s="1"/>
  <c r="DJ363" i="1" s="1"/>
  <c r="D349" i="10"/>
  <c r="CK363" i="1" s="1"/>
  <c r="CL363" i="1" s="1"/>
  <c r="C349" i="10"/>
  <c r="BM363" i="1" s="1"/>
  <c r="BN363" i="1" s="1"/>
  <c r="B349" i="10"/>
  <c r="AO363" i="1" s="1"/>
  <c r="AP363" i="1" s="1"/>
  <c r="A349" i="10"/>
  <c r="Q363" i="1" s="1"/>
  <c r="R363" i="1" s="1"/>
  <c r="F348" i="10"/>
  <c r="EG362" i="1" s="1"/>
  <c r="EH362" i="1" s="1"/>
  <c r="E348" i="10"/>
  <c r="DI362" i="1" s="1"/>
  <c r="DJ362" i="1" s="1"/>
  <c r="D348" i="10"/>
  <c r="CK362" i="1" s="1"/>
  <c r="CL362" i="1" s="1"/>
  <c r="C348" i="10"/>
  <c r="BM362" i="1" s="1"/>
  <c r="BN362" i="1" s="1"/>
  <c r="B348" i="10"/>
  <c r="AO362" i="1" s="1"/>
  <c r="AP362" i="1" s="1"/>
  <c r="A348" i="10"/>
  <c r="Q362" i="1" s="1"/>
  <c r="R362" i="1" s="1"/>
  <c r="F347" i="10"/>
  <c r="EG361" i="1" s="1"/>
  <c r="EH361" i="1" s="1"/>
  <c r="E347" i="10"/>
  <c r="DI361" i="1" s="1"/>
  <c r="DJ361" i="1" s="1"/>
  <c r="D347" i="10"/>
  <c r="CK361" i="1" s="1"/>
  <c r="CL361" i="1" s="1"/>
  <c r="C347" i="10"/>
  <c r="BM361" i="1" s="1"/>
  <c r="BN361" i="1" s="1"/>
  <c r="B347" i="10"/>
  <c r="AO361" i="1" s="1"/>
  <c r="AP361" i="1" s="1"/>
  <c r="A347" i="10"/>
  <c r="Q361" i="1" s="1"/>
  <c r="R361" i="1" s="1"/>
  <c r="F346" i="10"/>
  <c r="EG360" i="1" s="1"/>
  <c r="EH360" i="1" s="1"/>
  <c r="E346" i="10"/>
  <c r="DI360" i="1" s="1"/>
  <c r="DJ360" i="1" s="1"/>
  <c r="D346" i="10"/>
  <c r="CK360" i="1" s="1"/>
  <c r="CL360" i="1" s="1"/>
  <c r="C346" i="10"/>
  <c r="BM360" i="1" s="1"/>
  <c r="BN360" i="1" s="1"/>
  <c r="B346" i="10"/>
  <c r="AO360" i="1" s="1"/>
  <c r="AP360" i="1" s="1"/>
  <c r="A346" i="10"/>
  <c r="Q360" i="1" s="1"/>
  <c r="R360" i="1" s="1"/>
  <c r="F345" i="10"/>
  <c r="EG359" i="1" s="1"/>
  <c r="EH359" i="1" s="1"/>
  <c r="E345" i="10"/>
  <c r="DI359" i="1" s="1"/>
  <c r="DJ359" i="1" s="1"/>
  <c r="D345" i="10"/>
  <c r="CK359" i="1" s="1"/>
  <c r="CL359" i="1" s="1"/>
  <c r="C345" i="10"/>
  <c r="BM359" i="1" s="1"/>
  <c r="BN359" i="1" s="1"/>
  <c r="B345" i="10"/>
  <c r="AO359" i="1" s="1"/>
  <c r="AP359" i="1" s="1"/>
  <c r="A345" i="10"/>
  <c r="Q359" i="1" s="1"/>
  <c r="R359" i="1" s="1"/>
  <c r="F344" i="10"/>
  <c r="EG358" i="1" s="1"/>
  <c r="EH358" i="1" s="1"/>
  <c r="E344" i="10"/>
  <c r="DI358" i="1" s="1"/>
  <c r="DJ358" i="1" s="1"/>
  <c r="D344" i="10"/>
  <c r="CK358" i="1" s="1"/>
  <c r="CL358" i="1" s="1"/>
  <c r="C344" i="10"/>
  <c r="BM358" i="1" s="1"/>
  <c r="BN358" i="1" s="1"/>
  <c r="B344" i="10"/>
  <c r="AO358" i="1" s="1"/>
  <c r="AP358" i="1" s="1"/>
  <c r="A344" i="10"/>
  <c r="Q358" i="1" s="1"/>
  <c r="R358" i="1" s="1"/>
  <c r="F343" i="10"/>
  <c r="EG357" i="1" s="1"/>
  <c r="EH357" i="1" s="1"/>
  <c r="E343" i="10"/>
  <c r="DI357" i="1" s="1"/>
  <c r="DJ357" i="1" s="1"/>
  <c r="D343" i="10"/>
  <c r="CK357" i="1" s="1"/>
  <c r="CL357" i="1" s="1"/>
  <c r="C343" i="10"/>
  <c r="BM357" i="1" s="1"/>
  <c r="BN357" i="1" s="1"/>
  <c r="B343" i="10"/>
  <c r="AO357" i="1" s="1"/>
  <c r="AP357" i="1" s="1"/>
  <c r="A343" i="10"/>
  <c r="Q357" i="1" s="1"/>
  <c r="R357" i="1" s="1"/>
  <c r="F342" i="10"/>
  <c r="EG356" i="1" s="1"/>
  <c r="EH356" i="1" s="1"/>
  <c r="E342" i="10"/>
  <c r="DI356" i="1" s="1"/>
  <c r="DJ356" i="1" s="1"/>
  <c r="D342" i="10"/>
  <c r="CK356" i="1" s="1"/>
  <c r="CL356" i="1" s="1"/>
  <c r="C342" i="10"/>
  <c r="BM356" i="1" s="1"/>
  <c r="BN356" i="1" s="1"/>
  <c r="B342" i="10"/>
  <c r="AO356" i="1" s="1"/>
  <c r="AP356" i="1" s="1"/>
  <c r="A342" i="10"/>
  <c r="Q356" i="1" s="1"/>
  <c r="R356" i="1" s="1"/>
  <c r="F341" i="10"/>
  <c r="EG355" i="1" s="1"/>
  <c r="EH355" i="1" s="1"/>
  <c r="E341" i="10"/>
  <c r="DI355" i="1" s="1"/>
  <c r="DJ355" i="1" s="1"/>
  <c r="D341" i="10"/>
  <c r="CK355" i="1" s="1"/>
  <c r="CL355" i="1" s="1"/>
  <c r="C341" i="10"/>
  <c r="BM355" i="1" s="1"/>
  <c r="BN355" i="1" s="1"/>
  <c r="B341" i="10"/>
  <c r="AO355" i="1" s="1"/>
  <c r="AP355" i="1" s="1"/>
  <c r="A341" i="10"/>
  <c r="Q355" i="1" s="1"/>
  <c r="R355" i="1" s="1"/>
  <c r="F340" i="10"/>
  <c r="EG354" i="1" s="1"/>
  <c r="EH354" i="1" s="1"/>
  <c r="E340" i="10"/>
  <c r="DI354" i="1" s="1"/>
  <c r="DJ354" i="1" s="1"/>
  <c r="D340" i="10"/>
  <c r="CK354" i="1" s="1"/>
  <c r="CL354" i="1" s="1"/>
  <c r="C340" i="10"/>
  <c r="BM354" i="1" s="1"/>
  <c r="BN354" i="1" s="1"/>
  <c r="B340" i="10"/>
  <c r="AO354" i="1" s="1"/>
  <c r="AP354" i="1" s="1"/>
  <c r="A340" i="10"/>
  <c r="Q354" i="1" s="1"/>
  <c r="R354" i="1" s="1"/>
  <c r="F339" i="10"/>
  <c r="EG353" i="1" s="1"/>
  <c r="EH353" i="1" s="1"/>
  <c r="E339" i="10"/>
  <c r="DI353" i="1" s="1"/>
  <c r="DJ353" i="1" s="1"/>
  <c r="D339" i="10"/>
  <c r="CK353" i="1" s="1"/>
  <c r="CL353" i="1" s="1"/>
  <c r="C339" i="10"/>
  <c r="BM353" i="1" s="1"/>
  <c r="BN353" i="1" s="1"/>
  <c r="B339" i="10"/>
  <c r="AO353" i="1" s="1"/>
  <c r="AP353" i="1" s="1"/>
  <c r="A339" i="10"/>
  <c r="Q353" i="1" s="1"/>
  <c r="R353" i="1" s="1"/>
  <c r="F338" i="10"/>
  <c r="EG352" i="1" s="1"/>
  <c r="EH352" i="1" s="1"/>
  <c r="E338" i="10"/>
  <c r="DI352" i="1" s="1"/>
  <c r="DJ352" i="1" s="1"/>
  <c r="D338" i="10"/>
  <c r="CK352" i="1" s="1"/>
  <c r="CL352" i="1" s="1"/>
  <c r="C338" i="10"/>
  <c r="BM352" i="1" s="1"/>
  <c r="BN352" i="1" s="1"/>
  <c r="B338" i="10"/>
  <c r="AO352" i="1" s="1"/>
  <c r="AP352" i="1" s="1"/>
  <c r="A338" i="10"/>
  <c r="Q352" i="1" s="1"/>
  <c r="R352" i="1" s="1"/>
  <c r="F337" i="10"/>
  <c r="EG351" i="1" s="1"/>
  <c r="EH351" i="1" s="1"/>
  <c r="E337" i="10"/>
  <c r="DI351" i="1" s="1"/>
  <c r="DJ351" i="1" s="1"/>
  <c r="D337" i="10"/>
  <c r="CK351" i="1" s="1"/>
  <c r="CL351" i="1" s="1"/>
  <c r="C337" i="10"/>
  <c r="BM351" i="1" s="1"/>
  <c r="BN351" i="1" s="1"/>
  <c r="B337" i="10"/>
  <c r="AO351" i="1" s="1"/>
  <c r="AP351" i="1" s="1"/>
  <c r="A337" i="10"/>
  <c r="Q351" i="1" s="1"/>
  <c r="R351" i="1" s="1"/>
  <c r="F336" i="10"/>
  <c r="EG350" i="1" s="1"/>
  <c r="EH350" i="1" s="1"/>
  <c r="E336" i="10"/>
  <c r="DI350" i="1" s="1"/>
  <c r="DJ350" i="1" s="1"/>
  <c r="D336" i="10"/>
  <c r="CK350" i="1" s="1"/>
  <c r="CL350" i="1" s="1"/>
  <c r="C336" i="10"/>
  <c r="BM350" i="1" s="1"/>
  <c r="BN350" i="1" s="1"/>
  <c r="B336" i="10"/>
  <c r="AO350" i="1" s="1"/>
  <c r="AP350" i="1" s="1"/>
  <c r="A336" i="10"/>
  <c r="Q350" i="1" s="1"/>
  <c r="R350" i="1" s="1"/>
  <c r="F335" i="10"/>
  <c r="EG349" i="1" s="1"/>
  <c r="EH349" i="1" s="1"/>
  <c r="E335" i="10"/>
  <c r="DI349" i="1" s="1"/>
  <c r="DJ349" i="1" s="1"/>
  <c r="D335" i="10"/>
  <c r="CK349" i="1" s="1"/>
  <c r="CL349" i="1" s="1"/>
  <c r="C335" i="10"/>
  <c r="BM349" i="1" s="1"/>
  <c r="BN349" i="1" s="1"/>
  <c r="B335" i="10"/>
  <c r="AO349" i="1" s="1"/>
  <c r="AP349" i="1" s="1"/>
  <c r="A335" i="10"/>
  <c r="Q349" i="1" s="1"/>
  <c r="R349" i="1" s="1"/>
  <c r="F334" i="10"/>
  <c r="EG348" i="1" s="1"/>
  <c r="EH348" i="1" s="1"/>
  <c r="E334" i="10"/>
  <c r="DI348" i="1" s="1"/>
  <c r="DJ348" i="1" s="1"/>
  <c r="D334" i="10"/>
  <c r="CK348" i="1" s="1"/>
  <c r="CL348" i="1" s="1"/>
  <c r="C334" i="10"/>
  <c r="BM348" i="1" s="1"/>
  <c r="BN348" i="1" s="1"/>
  <c r="B334" i="10"/>
  <c r="AO348" i="1" s="1"/>
  <c r="AP348" i="1" s="1"/>
  <c r="A334" i="10"/>
  <c r="Q348" i="1" s="1"/>
  <c r="R348" i="1" s="1"/>
  <c r="F333" i="10"/>
  <c r="EG347" i="1" s="1"/>
  <c r="EH347" i="1" s="1"/>
  <c r="E333" i="10"/>
  <c r="DI347" i="1" s="1"/>
  <c r="DJ347" i="1" s="1"/>
  <c r="D333" i="10"/>
  <c r="CK347" i="1" s="1"/>
  <c r="CL347" i="1" s="1"/>
  <c r="C333" i="10"/>
  <c r="BM347" i="1" s="1"/>
  <c r="BN347" i="1" s="1"/>
  <c r="B333" i="10"/>
  <c r="AO347" i="1" s="1"/>
  <c r="AP347" i="1" s="1"/>
  <c r="A333" i="10"/>
  <c r="Q347" i="1" s="1"/>
  <c r="R347" i="1" s="1"/>
  <c r="F332" i="10"/>
  <c r="EG346" i="1" s="1"/>
  <c r="EH346" i="1" s="1"/>
  <c r="E332" i="10"/>
  <c r="DI346" i="1" s="1"/>
  <c r="DJ346" i="1" s="1"/>
  <c r="D332" i="10"/>
  <c r="CK346" i="1" s="1"/>
  <c r="CL346" i="1" s="1"/>
  <c r="C332" i="10"/>
  <c r="BM346" i="1" s="1"/>
  <c r="BN346" i="1" s="1"/>
  <c r="B332" i="10"/>
  <c r="AO346" i="1" s="1"/>
  <c r="AP346" i="1" s="1"/>
  <c r="A332" i="10"/>
  <c r="Q346" i="1" s="1"/>
  <c r="R346" i="1" s="1"/>
  <c r="F331" i="10"/>
  <c r="EG345" i="1" s="1"/>
  <c r="EH345" i="1" s="1"/>
  <c r="E331" i="10"/>
  <c r="DI345" i="1" s="1"/>
  <c r="DJ345" i="1" s="1"/>
  <c r="D331" i="10"/>
  <c r="CK345" i="1" s="1"/>
  <c r="CL345" i="1" s="1"/>
  <c r="C331" i="10"/>
  <c r="BM345" i="1" s="1"/>
  <c r="BN345" i="1" s="1"/>
  <c r="B331" i="10"/>
  <c r="AO345" i="1" s="1"/>
  <c r="AP345" i="1" s="1"/>
  <c r="A331" i="10"/>
  <c r="Q345" i="1" s="1"/>
  <c r="R345" i="1" s="1"/>
  <c r="F330" i="10"/>
  <c r="EG344" i="1" s="1"/>
  <c r="EH344" i="1" s="1"/>
  <c r="E330" i="10"/>
  <c r="DI344" i="1" s="1"/>
  <c r="DJ344" i="1" s="1"/>
  <c r="D330" i="10"/>
  <c r="CK344" i="1" s="1"/>
  <c r="CL344" i="1" s="1"/>
  <c r="C330" i="10"/>
  <c r="BM344" i="1" s="1"/>
  <c r="BN344" i="1" s="1"/>
  <c r="B330" i="10"/>
  <c r="AO344" i="1" s="1"/>
  <c r="AP344" i="1" s="1"/>
  <c r="A330" i="10"/>
  <c r="Q344" i="1" s="1"/>
  <c r="R344" i="1" s="1"/>
  <c r="F329" i="10"/>
  <c r="EG343" i="1" s="1"/>
  <c r="EH343" i="1" s="1"/>
  <c r="E329" i="10"/>
  <c r="DI343" i="1" s="1"/>
  <c r="DJ343" i="1" s="1"/>
  <c r="D329" i="10"/>
  <c r="CK343" i="1" s="1"/>
  <c r="CL343" i="1" s="1"/>
  <c r="C329" i="10"/>
  <c r="BM343" i="1" s="1"/>
  <c r="BN343" i="1" s="1"/>
  <c r="B329" i="10"/>
  <c r="AO343" i="1" s="1"/>
  <c r="AP343" i="1" s="1"/>
  <c r="A329" i="10"/>
  <c r="Q343" i="1" s="1"/>
  <c r="R343" i="1" s="1"/>
  <c r="F328" i="10"/>
  <c r="EG342" i="1" s="1"/>
  <c r="EH342" i="1" s="1"/>
  <c r="E328" i="10"/>
  <c r="DI342" i="1" s="1"/>
  <c r="DJ342" i="1" s="1"/>
  <c r="D328" i="10"/>
  <c r="CK342" i="1" s="1"/>
  <c r="CL342" i="1" s="1"/>
  <c r="C328" i="10"/>
  <c r="BM342" i="1" s="1"/>
  <c r="BN342" i="1" s="1"/>
  <c r="B328" i="10"/>
  <c r="AO342" i="1" s="1"/>
  <c r="AP342" i="1" s="1"/>
  <c r="A328" i="10"/>
  <c r="Q342" i="1" s="1"/>
  <c r="R342" i="1" s="1"/>
  <c r="F327" i="10"/>
  <c r="EG341" i="1" s="1"/>
  <c r="EH341" i="1" s="1"/>
  <c r="E327" i="10"/>
  <c r="DI341" i="1" s="1"/>
  <c r="DJ341" i="1" s="1"/>
  <c r="D327" i="10"/>
  <c r="CK341" i="1" s="1"/>
  <c r="CL341" i="1" s="1"/>
  <c r="C327" i="10"/>
  <c r="BM341" i="1" s="1"/>
  <c r="BN341" i="1" s="1"/>
  <c r="B327" i="10"/>
  <c r="AO341" i="1" s="1"/>
  <c r="AP341" i="1" s="1"/>
  <c r="A327" i="10"/>
  <c r="Q341" i="1" s="1"/>
  <c r="R341" i="1" s="1"/>
  <c r="F326" i="10"/>
  <c r="EG340" i="1" s="1"/>
  <c r="EH340" i="1" s="1"/>
  <c r="E326" i="10"/>
  <c r="DI340" i="1" s="1"/>
  <c r="DJ340" i="1" s="1"/>
  <c r="D326" i="10"/>
  <c r="CK340" i="1" s="1"/>
  <c r="CL340" i="1" s="1"/>
  <c r="C326" i="10"/>
  <c r="BM340" i="1" s="1"/>
  <c r="BN340" i="1" s="1"/>
  <c r="B326" i="10"/>
  <c r="AO340" i="1" s="1"/>
  <c r="AP340" i="1" s="1"/>
  <c r="A326" i="10"/>
  <c r="Q340" i="1" s="1"/>
  <c r="R340" i="1" s="1"/>
  <c r="F325" i="10"/>
  <c r="EG339" i="1" s="1"/>
  <c r="EH339" i="1" s="1"/>
  <c r="E325" i="10"/>
  <c r="DI339" i="1" s="1"/>
  <c r="DJ339" i="1" s="1"/>
  <c r="D325" i="10"/>
  <c r="CK339" i="1" s="1"/>
  <c r="CL339" i="1" s="1"/>
  <c r="C325" i="10"/>
  <c r="BM339" i="1" s="1"/>
  <c r="BN339" i="1" s="1"/>
  <c r="B325" i="10"/>
  <c r="AO339" i="1" s="1"/>
  <c r="AP339" i="1" s="1"/>
  <c r="A325" i="10"/>
  <c r="Q339" i="1" s="1"/>
  <c r="R339" i="1" s="1"/>
  <c r="F324" i="10"/>
  <c r="EG338" i="1" s="1"/>
  <c r="EH338" i="1" s="1"/>
  <c r="E324" i="10"/>
  <c r="DI338" i="1" s="1"/>
  <c r="DJ338" i="1" s="1"/>
  <c r="D324" i="10"/>
  <c r="CK338" i="1" s="1"/>
  <c r="CL338" i="1" s="1"/>
  <c r="C324" i="10"/>
  <c r="BM338" i="1" s="1"/>
  <c r="BN338" i="1" s="1"/>
  <c r="B324" i="10"/>
  <c r="AO338" i="1" s="1"/>
  <c r="AP338" i="1" s="1"/>
  <c r="A324" i="10"/>
  <c r="Q338" i="1" s="1"/>
  <c r="R338" i="1" s="1"/>
  <c r="F323" i="10"/>
  <c r="EG337" i="1" s="1"/>
  <c r="EH337" i="1" s="1"/>
  <c r="E323" i="10"/>
  <c r="DI337" i="1" s="1"/>
  <c r="DJ337" i="1" s="1"/>
  <c r="D323" i="10"/>
  <c r="CK337" i="1" s="1"/>
  <c r="CL337" i="1" s="1"/>
  <c r="C323" i="10"/>
  <c r="BM337" i="1" s="1"/>
  <c r="BN337" i="1" s="1"/>
  <c r="B323" i="10"/>
  <c r="AO337" i="1" s="1"/>
  <c r="AP337" i="1" s="1"/>
  <c r="A323" i="10"/>
  <c r="Q337" i="1" s="1"/>
  <c r="R337" i="1" s="1"/>
  <c r="F322" i="10"/>
  <c r="EG336" i="1" s="1"/>
  <c r="EH336" i="1" s="1"/>
  <c r="E322" i="10"/>
  <c r="DI336" i="1" s="1"/>
  <c r="DJ336" i="1" s="1"/>
  <c r="D322" i="10"/>
  <c r="CK336" i="1" s="1"/>
  <c r="CL336" i="1" s="1"/>
  <c r="C322" i="10"/>
  <c r="BM336" i="1" s="1"/>
  <c r="BN336" i="1" s="1"/>
  <c r="B322" i="10"/>
  <c r="AO336" i="1" s="1"/>
  <c r="AP336" i="1" s="1"/>
  <c r="A322" i="10"/>
  <c r="Q336" i="1" s="1"/>
  <c r="R336" i="1" s="1"/>
  <c r="F321" i="10"/>
  <c r="EG335" i="1" s="1"/>
  <c r="EH335" i="1" s="1"/>
  <c r="E321" i="10"/>
  <c r="DI335" i="1" s="1"/>
  <c r="DJ335" i="1" s="1"/>
  <c r="D321" i="10"/>
  <c r="CK335" i="1" s="1"/>
  <c r="CL335" i="1" s="1"/>
  <c r="C321" i="10"/>
  <c r="BM335" i="1" s="1"/>
  <c r="BN335" i="1" s="1"/>
  <c r="B321" i="10"/>
  <c r="AO335" i="1" s="1"/>
  <c r="AP335" i="1" s="1"/>
  <c r="A321" i="10"/>
  <c r="Q335" i="1" s="1"/>
  <c r="R335" i="1" s="1"/>
  <c r="F320" i="10"/>
  <c r="EG334" i="1" s="1"/>
  <c r="EH334" i="1" s="1"/>
  <c r="E320" i="10"/>
  <c r="DI334" i="1" s="1"/>
  <c r="DJ334" i="1" s="1"/>
  <c r="D320" i="10"/>
  <c r="CK334" i="1" s="1"/>
  <c r="CL334" i="1" s="1"/>
  <c r="C320" i="10"/>
  <c r="BM334" i="1" s="1"/>
  <c r="BN334" i="1" s="1"/>
  <c r="B320" i="10"/>
  <c r="AO334" i="1" s="1"/>
  <c r="AP334" i="1" s="1"/>
  <c r="A320" i="10"/>
  <c r="Q334" i="1" s="1"/>
  <c r="R334" i="1" s="1"/>
  <c r="F319" i="10"/>
  <c r="EG333" i="1" s="1"/>
  <c r="EH333" i="1" s="1"/>
  <c r="E319" i="10"/>
  <c r="DI333" i="1" s="1"/>
  <c r="DJ333" i="1" s="1"/>
  <c r="D319" i="10"/>
  <c r="CK333" i="1" s="1"/>
  <c r="CL333" i="1" s="1"/>
  <c r="C319" i="10"/>
  <c r="BM333" i="1" s="1"/>
  <c r="BN333" i="1" s="1"/>
  <c r="B319" i="10"/>
  <c r="AO333" i="1" s="1"/>
  <c r="AP333" i="1" s="1"/>
  <c r="A319" i="10"/>
  <c r="Q333" i="1" s="1"/>
  <c r="R333" i="1" s="1"/>
  <c r="F318" i="10"/>
  <c r="EG332" i="1" s="1"/>
  <c r="EH332" i="1" s="1"/>
  <c r="E318" i="10"/>
  <c r="DI332" i="1" s="1"/>
  <c r="DJ332" i="1" s="1"/>
  <c r="D318" i="10"/>
  <c r="CK332" i="1" s="1"/>
  <c r="CL332" i="1" s="1"/>
  <c r="C318" i="10"/>
  <c r="BM332" i="1" s="1"/>
  <c r="BN332" i="1" s="1"/>
  <c r="B318" i="10"/>
  <c r="AO332" i="1" s="1"/>
  <c r="AP332" i="1" s="1"/>
  <c r="A318" i="10"/>
  <c r="Q332" i="1" s="1"/>
  <c r="R332" i="1" s="1"/>
  <c r="F317" i="10"/>
  <c r="EG331" i="1" s="1"/>
  <c r="EH331" i="1" s="1"/>
  <c r="E317" i="10"/>
  <c r="DI331" i="1" s="1"/>
  <c r="DJ331" i="1" s="1"/>
  <c r="D317" i="10"/>
  <c r="CK331" i="1" s="1"/>
  <c r="CL331" i="1" s="1"/>
  <c r="C317" i="10"/>
  <c r="BM331" i="1" s="1"/>
  <c r="BN331" i="1" s="1"/>
  <c r="B317" i="10"/>
  <c r="AO331" i="1" s="1"/>
  <c r="AP331" i="1" s="1"/>
  <c r="A317" i="10"/>
  <c r="Q331" i="1" s="1"/>
  <c r="R331" i="1" s="1"/>
  <c r="F316" i="10"/>
  <c r="EG330" i="1" s="1"/>
  <c r="EH330" i="1" s="1"/>
  <c r="E316" i="10"/>
  <c r="DI330" i="1" s="1"/>
  <c r="DJ330" i="1" s="1"/>
  <c r="D316" i="10"/>
  <c r="CK330" i="1" s="1"/>
  <c r="CL330" i="1" s="1"/>
  <c r="C316" i="10"/>
  <c r="BM330" i="1" s="1"/>
  <c r="BN330" i="1" s="1"/>
  <c r="B316" i="10"/>
  <c r="AO330" i="1" s="1"/>
  <c r="AP330" i="1" s="1"/>
  <c r="A316" i="10"/>
  <c r="Q330" i="1" s="1"/>
  <c r="R330" i="1" s="1"/>
  <c r="F315" i="10"/>
  <c r="EG329" i="1" s="1"/>
  <c r="EH329" i="1" s="1"/>
  <c r="E315" i="10"/>
  <c r="DI329" i="1" s="1"/>
  <c r="DJ329" i="1" s="1"/>
  <c r="D315" i="10"/>
  <c r="CK329" i="1" s="1"/>
  <c r="CL329" i="1" s="1"/>
  <c r="C315" i="10"/>
  <c r="BM329" i="1" s="1"/>
  <c r="BN329" i="1" s="1"/>
  <c r="B315" i="10"/>
  <c r="AO329" i="1" s="1"/>
  <c r="AP329" i="1" s="1"/>
  <c r="A315" i="10"/>
  <c r="Q329" i="1" s="1"/>
  <c r="R329" i="1" s="1"/>
  <c r="F314" i="10"/>
  <c r="EG328" i="1" s="1"/>
  <c r="EH328" i="1" s="1"/>
  <c r="E314" i="10"/>
  <c r="DI328" i="1" s="1"/>
  <c r="DJ328" i="1" s="1"/>
  <c r="D314" i="10"/>
  <c r="CK328" i="1" s="1"/>
  <c r="CL328" i="1" s="1"/>
  <c r="C314" i="10"/>
  <c r="BM328" i="1" s="1"/>
  <c r="BN328" i="1" s="1"/>
  <c r="B314" i="10"/>
  <c r="AO328" i="1" s="1"/>
  <c r="AP328" i="1" s="1"/>
  <c r="A314" i="10"/>
  <c r="Q328" i="1" s="1"/>
  <c r="R328" i="1" s="1"/>
  <c r="F313" i="10"/>
  <c r="EG327" i="1" s="1"/>
  <c r="EH327" i="1" s="1"/>
  <c r="E313" i="10"/>
  <c r="DI327" i="1" s="1"/>
  <c r="DJ327" i="1" s="1"/>
  <c r="D313" i="10"/>
  <c r="CK327" i="1" s="1"/>
  <c r="CL327" i="1" s="1"/>
  <c r="C313" i="10"/>
  <c r="BM327" i="1" s="1"/>
  <c r="BN327" i="1" s="1"/>
  <c r="B313" i="10"/>
  <c r="AO327" i="1" s="1"/>
  <c r="AP327" i="1" s="1"/>
  <c r="A313" i="10"/>
  <c r="Q327" i="1" s="1"/>
  <c r="R327" i="1" s="1"/>
  <c r="F312" i="10"/>
  <c r="EG326" i="1" s="1"/>
  <c r="EH326" i="1" s="1"/>
  <c r="E312" i="10"/>
  <c r="DI326" i="1" s="1"/>
  <c r="DJ326" i="1" s="1"/>
  <c r="D312" i="10"/>
  <c r="CK326" i="1" s="1"/>
  <c r="CL326" i="1" s="1"/>
  <c r="C312" i="10"/>
  <c r="BM326" i="1" s="1"/>
  <c r="BN326" i="1" s="1"/>
  <c r="B312" i="10"/>
  <c r="AO326" i="1" s="1"/>
  <c r="AP326" i="1" s="1"/>
  <c r="A312" i="10"/>
  <c r="Q326" i="1" s="1"/>
  <c r="R326" i="1" s="1"/>
  <c r="F311" i="10"/>
  <c r="EG325" i="1" s="1"/>
  <c r="EH325" i="1" s="1"/>
  <c r="E311" i="10"/>
  <c r="DI325" i="1" s="1"/>
  <c r="DJ325" i="1" s="1"/>
  <c r="D311" i="10"/>
  <c r="CK325" i="1" s="1"/>
  <c r="CL325" i="1" s="1"/>
  <c r="C311" i="10"/>
  <c r="BM325" i="1" s="1"/>
  <c r="BN325" i="1" s="1"/>
  <c r="B311" i="10"/>
  <c r="AO325" i="1" s="1"/>
  <c r="AP325" i="1" s="1"/>
  <c r="A311" i="10"/>
  <c r="Q325" i="1" s="1"/>
  <c r="R325" i="1" s="1"/>
  <c r="F310" i="10"/>
  <c r="EG324" i="1" s="1"/>
  <c r="EH324" i="1" s="1"/>
  <c r="E310" i="10"/>
  <c r="DI324" i="1" s="1"/>
  <c r="DJ324" i="1" s="1"/>
  <c r="D310" i="10"/>
  <c r="CK324" i="1" s="1"/>
  <c r="CL324" i="1" s="1"/>
  <c r="C310" i="10"/>
  <c r="BM324" i="1" s="1"/>
  <c r="BN324" i="1" s="1"/>
  <c r="B310" i="10"/>
  <c r="AO324" i="1" s="1"/>
  <c r="AP324" i="1" s="1"/>
  <c r="A310" i="10"/>
  <c r="Q324" i="1" s="1"/>
  <c r="R324" i="1" s="1"/>
  <c r="F309" i="10"/>
  <c r="EG323" i="1" s="1"/>
  <c r="EH323" i="1" s="1"/>
  <c r="E309" i="10"/>
  <c r="DI323" i="1" s="1"/>
  <c r="DJ323" i="1" s="1"/>
  <c r="D309" i="10"/>
  <c r="CK323" i="1" s="1"/>
  <c r="CL323" i="1" s="1"/>
  <c r="C309" i="10"/>
  <c r="BM323" i="1" s="1"/>
  <c r="BN323" i="1" s="1"/>
  <c r="B309" i="10"/>
  <c r="AO323" i="1" s="1"/>
  <c r="AP323" i="1" s="1"/>
  <c r="A309" i="10"/>
  <c r="Q323" i="1" s="1"/>
  <c r="R323" i="1" s="1"/>
  <c r="F308" i="10"/>
  <c r="EG322" i="1" s="1"/>
  <c r="EH322" i="1" s="1"/>
  <c r="E308" i="10"/>
  <c r="DI322" i="1" s="1"/>
  <c r="DJ322" i="1" s="1"/>
  <c r="D308" i="10"/>
  <c r="CK322" i="1" s="1"/>
  <c r="CL322" i="1" s="1"/>
  <c r="C308" i="10"/>
  <c r="BM322" i="1" s="1"/>
  <c r="BN322" i="1" s="1"/>
  <c r="B308" i="10"/>
  <c r="AO322" i="1" s="1"/>
  <c r="AP322" i="1" s="1"/>
  <c r="A308" i="10"/>
  <c r="Q322" i="1" s="1"/>
  <c r="R322" i="1" s="1"/>
  <c r="F307" i="10"/>
  <c r="EG321" i="1" s="1"/>
  <c r="EH321" i="1" s="1"/>
  <c r="E307" i="10"/>
  <c r="DI321" i="1" s="1"/>
  <c r="DJ321" i="1" s="1"/>
  <c r="D307" i="10"/>
  <c r="CK321" i="1" s="1"/>
  <c r="CL321" i="1" s="1"/>
  <c r="C307" i="10"/>
  <c r="BM321" i="1" s="1"/>
  <c r="BN321" i="1" s="1"/>
  <c r="B307" i="10"/>
  <c r="AO321" i="1" s="1"/>
  <c r="AP321" i="1" s="1"/>
  <c r="A307" i="10"/>
  <c r="Q321" i="1" s="1"/>
  <c r="R321" i="1" s="1"/>
  <c r="F306" i="10"/>
  <c r="EG320" i="1" s="1"/>
  <c r="EH320" i="1" s="1"/>
  <c r="E306" i="10"/>
  <c r="DI320" i="1" s="1"/>
  <c r="DJ320" i="1" s="1"/>
  <c r="D306" i="10"/>
  <c r="CK320" i="1" s="1"/>
  <c r="CL320" i="1" s="1"/>
  <c r="C306" i="10"/>
  <c r="BM320" i="1" s="1"/>
  <c r="BN320" i="1" s="1"/>
  <c r="B306" i="10"/>
  <c r="AO320" i="1" s="1"/>
  <c r="AP320" i="1" s="1"/>
  <c r="A306" i="10"/>
  <c r="Q320" i="1" s="1"/>
  <c r="R320" i="1" s="1"/>
  <c r="F305" i="10"/>
  <c r="EG319" i="1" s="1"/>
  <c r="EH319" i="1" s="1"/>
  <c r="E305" i="10"/>
  <c r="DI319" i="1" s="1"/>
  <c r="DJ319" i="1" s="1"/>
  <c r="D305" i="10"/>
  <c r="CK319" i="1" s="1"/>
  <c r="CL319" i="1" s="1"/>
  <c r="C305" i="10"/>
  <c r="BM319" i="1" s="1"/>
  <c r="BN319" i="1" s="1"/>
  <c r="B305" i="10"/>
  <c r="AO319" i="1" s="1"/>
  <c r="AP319" i="1" s="1"/>
  <c r="A305" i="10"/>
  <c r="Q319" i="1" s="1"/>
  <c r="R319" i="1" s="1"/>
  <c r="F304" i="10"/>
  <c r="EG318" i="1" s="1"/>
  <c r="EH318" i="1" s="1"/>
  <c r="E304" i="10"/>
  <c r="DI318" i="1" s="1"/>
  <c r="DJ318" i="1" s="1"/>
  <c r="D304" i="10"/>
  <c r="CK318" i="1" s="1"/>
  <c r="CL318" i="1" s="1"/>
  <c r="C304" i="10"/>
  <c r="BM318" i="1" s="1"/>
  <c r="BN318" i="1" s="1"/>
  <c r="B304" i="10"/>
  <c r="AO318" i="1" s="1"/>
  <c r="AP318" i="1" s="1"/>
  <c r="A304" i="10"/>
  <c r="Q318" i="1" s="1"/>
  <c r="R318" i="1" s="1"/>
  <c r="F303" i="10"/>
  <c r="EG317" i="1" s="1"/>
  <c r="EH317" i="1" s="1"/>
  <c r="E303" i="10"/>
  <c r="DI317" i="1" s="1"/>
  <c r="DJ317" i="1" s="1"/>
  <c r="D303" i="10"/>
  <c r="CK317" i="1" s="1"/>
  <c r="CL317" i="1" s="1"/>
  <c r="C303" i="10"/>
  <c r="BM317" i="1" s="1"/>
  <c r="BN317" i="1" s="1"/>
  <c r="B303" i="10"/>
  <c r="AO317" i="1" s="1"/>
  <c r="AP317" i="1" s="1"/>
  <c r="A303" i="10"/>
  <c r="Q317" i="1" s="1"/>
  <c r="R317" i="1" s="1"/>
  <c r="F302" i="10"/>
  <c r="EG316" i="1" s="1"/>
  <c r="EH316" i="1" s="1"/>
  <c r="E302" i="10"/>
  <c r="DI316" i="1" s="1"/>
  <c r="DJ316" i="1" s="1"/>
  <c r="D302" i="10"/>
  <c r="CK316" i="1" s="1"/>
  <c r="CL316" i="1" s="1"/>
  <c r="C302" i="10"/>
  <c r="BM316" i="1" s="1"/>
  <c r="BN316" i="1" s="1"/>
  <c r="B302" i="10"/>
  <c r="AO316" i="1" s="1"/>
  <c r="AP316" i="1" s="1"/>
  <c r="A302" i="10"/>
  <c r="Q316" i="1" s="1"/>
  <c r="R316" i="1" s="1"/>
  <c r="F301" i="10"/>
  <c r="EG315" i="1" s="1"/>
  <c r="EH315" i="1" s="1"/>
  <c r="E301" i="10"/>
  <c r="DI315" i="1" s="1"/>
  <c r="DJ315" i="1" s="1"/>
  <c r="D301" i="10"/>
  <c r="CK315" i="1" s="1"/>
  <c r="CL315" i="1" s="1"/>
  <c r="C301" i="10"/>
  <c r="BM315" i="1" s="1"/>
  <c r="BN315" i="1" s="1"/>
  <c r="B301" i="10"/>
  <c r="AO315" i="1" s="1"/>
  <c r="AP315" i="1" s="1"/>
  <c r="A301" i="10"/>
  <c r="Q315" i="1" s="1"/>
  <c r="R315" i="1" s="1"/>
  <c r="F300" i="10"/>
  <c r="EG314" i="1" s="1"/>
  <c r="EH314" i="1" s="1"/>
  <c r="E300" i="10"/>
  <c r="DI314" i="1" s="1"/>
  <c r="DJ314" i="1" s="1"/>
  <c r="D300" i="10"/>
  <c r="CK314" i="1" s="1"/>
  <c r="CL314" i="1" s="1"/>
  <c r="C300" i="10"/>
  <c r="BM314" i="1" s="1"/>
  <c r="BN314" i="1" s="1"/>
  <c r="B300" i="10"/>
  <c r="AO314" i="1" s="1"/>
  <c r="AP314" i="1" s="1"/>
  <c r="A300" i="10"/>
  <c r="Q314" i="1" s="1"/>
  <c r="R314" i="1" s="1"/>
  <c r="F299" i="10"/>
  <c r="EG313" i="1" s="1"/>
  <c r="EH313" i="1" s="1"/>
  <c r="E299" i="10"/>
  <c r="DI313" i="1" s="1"/>
  <c r="DJ313" i="1" s="1"/>
  <c r="D299" i="10"/>
  <c r="CK313" i="1" s="1"/>
  <c r="CL313" i="1" s="1"/>
  <c r="C299" i="10"/>
  <c r="BM313" i="1" s="1"/>
  <c r="BN313" i="1" s="1"/>
  <c r="B299" i="10"/>
  <c r="AO313" i="1" s="1"/>
  <c r="AP313" i="1" s="1"/>
  <c r="A299" i="10"/>
  <c r="Q313" i="1" s="1"/>
  <c r="R313" i="1" s="1"/>
  <c r="F298" i="10"/>
  <c r="EG312" i="1" s="1"/>
  <c r="EH312" i="1" s="1"/>
  <c r="E298" i="10"/>
  <c r="DI312" i="1" s="1"/>
  <c r="DJ312" i="1" s="1"/>
  <c r="D298" i="10"/>
  <c r="CK312" i="1" s="1"/>
  <c r="CL312" i="1" s="1"/>
  <c r="C298" i="10"/>
  <c r="BM312" i="1" s="1"/>
  <c r="BN312" i="1" s="1"/>
  <c r="B298" i="10"/>
  <c r="AO312" i="1" s="1"/>
  <c r="AP312" i="1" s="1"/>
  <c r="A298" i="10"/>
  <c r="Q312" i="1" s="1"/>
  <c r="R312" i="1" s="1"/>
  <c r="F297" i="10"/>
  <c r="EG311" i="1" s="1"/>
  <c r="EH311" i="1" s="1"/>
  <c r="E297" i="10"/>
  <c r="DI311" i="1" s="1"/>
  <c r="DJ311" i="1" s="1"/>
  <c r="D297" i="10"/>
  <c r="CK311" i="1" s="1"/>
  <c r="CL311" i="1" s="1"/>
  <c r="C297" i="10"/>
  <c r="BM311" i="1" s="1"/>
  <c r="BN311" i="1" s="1"/>
  <c r="B297" i="10"/>
  <c r="AO311" i="1" s="1"/>
  <c r="AP311" i="1" s="1"/>
  <c r="A297" i="10"/>
  <c r="Q311" i="1" s="1"/>
  <c r="R311" i="1" s="1"/>
  <c r="F296" i="10"/>
  <c r="EG310" i="1" s="1"/>
  <c r="EH310" i="1" s="1"/>
  <c r="E296" i="10"/>
  <c r="DI310" i="1" s="1"/>
  <c r="DJ310" i="1" s="1"/>
  <c r="D296" i="10"/>
  <c r="CK310" i="1" s="1"/>
  <c r="CL310" i="1" s="1"/>
  <c r="C296" i="10"/>
  <c r="BM310" i="1" s="1"/>
  <c r="BN310" i="1" s="1"/>
  <c r="B296" i="10"/>
  <c r="AO310" i="1" s="1"/>
  <c r="AP310" i="1" s="1"/>
  <c r="A296" i="10"/>
  <c r="Q310" i="1" s="1"/>
  <c r="R310" i="1" s="1"/>
  <c r="F295" i="10"/>
  <c r="EG309" i="1" s="1"/>
  <c r="EH309" i="1" s="1"/>
  <c r="E295" i="10"/>
  <c r="DI309" i="1" s="1"/>
  <c r="DJ309" i="1" s="1"/>
  <c r="D295" i="10"/>
  <c r="CK309" i="1" s="1"/>
  <c r="CL309" i="1" s="1"/>
  <c r="C295" i="10"/>
  <c r="BM309" i="1" s="1"/>
  <c r="BN309" i="1" s="1"/>
  <c r="B295" i="10"/>
  <c r="AO309" i="1" s="1"/>
  <c r="AP309" i="1" s="1"/>
  <c r="A295" i="10"/>
  <c r="Q309" i="1" s="1"/>
  <c r="R309" i="1" s="1"/>
  <c r="F294" i="10"/>
  <c r="EG308" i="1" s="1"/>
  <c r="EH308" i="1" s="1"/>
  <c r="E294" i="10"/>
  <c r="DI308" i="1" s="1"/>
  <c r="DJ308" i="1" s="1"/>
  <c r="D294" i="10"/>
  <c r="CK308" i="1" s="1"/>
  <c r="CL308" i="1" s="1"/>
  <c r="C294" i="10"/>
  <c r="BM308" i="1" s="1"/>
  <c r="BN308" i="1" s="1"/>
  <c r="B294" i="10"/>
  <c r="AO308" i="1" s="1"/>
  <c r="AP308" i="1" s="1"/>
  <c r="A294" i="10"/>
  <c r="Q308" i="1" s="1"/>
  <c r="R308" i="1" s="1"/>
  <c r="F293" i="10"/>
  <c r="EG307" i="1" s="1"/>
  <c r="EH307" i="1" s="1"/>
  <c r="E293" i="10"/>
  <c r="DI307" i="1" s="1"/>
  <c r="DJ307" i="1" s="1"/>
  <c r="D293" i="10"/>
  <c r="CK307" i="1" s="1"/>
  <c r="CL307" i="1" s="1"/>
  <c r="C293" i="10"/>
  <c r="BM307" i="1" s="1"/>
  <c r="BN307" i="1" s="1"/>
  <c r="B293" i="10"/>
  <c r="AO307" i="1" s="1"/>
  <c r="AP307" i="1" s="1"/>
  <c r="A293" i="10"/>
  <c r="Q307" i="1" s="1"/>
  <c r="R307" i="1" s="1"/>
  <c r="F292" i="10"/>
  <c r="EG306" i="1" s="1"/>
  <c r="EH306" i="1" s="1"/>
  <c r="E292" i="10"/>
  <c r="DI306" i="1" s="1"/>
  <c r="DJ306" i="1" s="1"/>
  <c r="D292" i="10"/>
  <c r="CK306" i="1" s="1"/>
  <c r="CL306" i="1" s="1"/>
  <c r="C292" i="10"/>
  <c r="BM306" i="1" s="1"/>
  <c r="BN306" i="1" s="1"/>
  <c r="B292" i="10"/>
  <c r="AO306" i="1" s="1"/>
  <c r="AP306" i="1" s="1"/>
  <c r="A292" i="10"/>
  <c r="Q306" i="1" s="1"/>
  <c r="R306" i="1" s="1"/>
  <c r="F291" i="10"/>
  <c r="EG305" i="1" s="1"/>
  <c r="EH305" i="1" s="1"/>
  <c r="E291" i="10"/>
  <c r="DI305" i="1" s="1"/>
  <c r="DJ305" i="1" s="1"/>
  <c r="D291" i="10"/>
  <c r="CK305" i="1" s="1"/>
  <c r="CL305" i="1" s="1"/>
  <c r="C291" i="10"/>
  <c r="BM305" i="1" s="1"/>
  <c r="BN305" i="1" s="1"/>
  <c r="B291" i="10"/>
  <c r="AO305" i="1" s="1"/>
  <c r="AP305" i="1" s="1"/>
  <c r="A291" i="10"/>
  <c r="Q305" i="1" s="1"/>
  <c r="R305" i="1" s="1"/>
  <c r="F290" i="10"/>
  <c r="EG304" i="1" s="1"/>
  <c r="EH304" i="1" s="1"/>
  <c r="E290" i="10"/>
  <c r="DI304" i="1" s="1"/>
  <c r="DJ304" i="1" s="1"/>
  <c r="D290" i="10"/>
  <c r="CK304" i="1" s="1"/>
  <c r="CL304" i="1" s="1"/>
  <c r="C290" i="10"/>
  <c r="BM304" i="1" s="1"/>
  <c r="BN304" i="1" s="1"/>
  <c r="B290" i="10"/>
  <c r="AO304" i="1" s="1"/>
  <c r="AP304" i="1" s="1"/>
  <c r="A290" i="10"/>
  <c r="Q304" i="1" s="1"/>
  <c r="R304" i="1" s="1"/>
  <c r="F289" i="10"/>
  <c r="EG303" i="1" s="1"/>
  <c r="EH303" i="1" s="1"/>
  <c r="E289" i="10"/>
  <c r="DI303" i="1" s="1"/>
  <c r="DJ303" i="1" s="1"/>
  <c r="D289" i="10"/>
  <c r="CK303" i="1" s="1"/>
  <c r="CL303" i="1" s="1"/>
  <c r="C289" i="10"/>
  <c r="BM303" i="1" s="1"/>
  <c r="BN303" i="1" s="1"/>
  <c r="B289" i="10"/>
  <c r="AO303" i="1" s="1"/>
  <c r="AP303" i="1" s="1"/>
  <c r="A289" i="10"/>
  <c r="Q303" i="1" s="1"/>
  <c r="R303" i="1" s="1"/>
  <c r="F288" i="10"/>
  <c r="EG302" i="1" s="1"/>
  <c r="EH302" i="1" s="1"/>
  <c r="E288" i="10"/>
  <c r="DI302" i="1" s="1"/>
  <c r="DJ302" i="1" s="1"/>
  <c r="D288" i="10"/>
  <c r="CK302" i="1" s="1"/>
  <c r="CL302" i="1" s="1"/>
  <c r="C288" i="10"/>
  <c r="BM302" i="1" s="1"/>
  <c r="BN302" i="1" s="1"/>
  <c r="B288" i="10"/>
  <c r="AO302" i="1" s="1"/>
  <c r="AP302" i="1" s="1"/>
  <c r="A288" i="10"/>
  <c r="Q302" i="1" s="1"/>
  <c r="R302" i="1" s="1"/>
  <c r="F287" i="10"/>
  <c r="EG301" i="1" s="1"/>
  <c r="EH301" i="1" s="1"/>
  <c r="E287" i="10"/>
  <c r="DI301" i="1" s="1"/>
  <c r="DJ301" i="1" s="1"/>
  <c r="D287" i="10"/>
  <c r="CK301" i="1" s="1"/>
  <c r="CL301" i="1" s="1"/>
  <c r="C287" i="10"/>
  <c r="BM301" i="1" s="1"/>
  <c r="BN301" i="1" s="1"/>
  <c r="B287" i="10"/>
  <c r="AO301" i="1" s="1"/>
  <c r="AP301" i="1" s="1"/>
  <c r="A287" i="10"/>
  <c r="Q301" i="1" s="1"/>
  <c r="R301" i="1" s="1"/>
  <c r="F286" i="10"/>
  <c r="EG300" i="1" s="1"/>
  <c r="EH300" i="1" s="1"/>
  <c r="E286" i="10"/>
  <c r="DI300" i="1" s="1"/>
  <c r="DJ300" i="1" s="1"/>
  <c r="D286" i="10"/>
  <c r="CK300" i="1" s="1"/>
  <c r="CL300" i="1" s="1"/>
  <c r="C286" i="10"/>
  <c r="BM300" i="1" s="1"/>
  <c r="BN300" i="1" s="1"/>
  <c r="B286" i="10"/>
  <c r="AO300" i="1" s="1"/>
  <c r="AP300" i="1" s="1"/>
  <c r="A286" i="10"/>
  <c r="Q300" i="1" s="1"/>
  <c r="R300" i="1" s="1"/>
  <c r="F285" i="10"/>
  <c r="EG299" i="1" s="1"/>
  <c r="EH299" i="1" s="1"/>
  <c r="E285" i="10"/>
  <c r="DI299" i="1" s="1"/>
  <c r="DJ299" i="1" s="1"/>
  <c r="D285" i="10"/>
  <c r="CK299" i="1" s="1"/>
  <c r="CL299" i="1" s="1"/>
  <c r="C285" i="10"/>
  <c r="BM299" i="1" s="1"/>
  <c r="BN299" i="1" s="1"/>
  <c r="B285" i="10"/>
  <c r="AO299" i="1" s="1"/>
  <c r="AP299" i="1" s="1"/>
  <c r="A285" i="10"/>
  <c r="Q299" i="1" s="1"/>
  <c r="R299" i="1" s="1"/>
  <c r="F284" i="10"/>
  <c r="EG298" i="1" s="1"/>
  <c r="EH298" i="1" s="1"/>
  <c r="E284" i="10"/>
  <c r="DI298" i="1" s="1"/>
  <c r="DJ298" i="1" s="1"/>
  <c r="D284" i="10"/>
  <c r="CK298" i="1" s="1"/>
  <c r="CL298" i="1" s="1"/>
  <c r="C284" i="10"/>
  <c r="BM298" i="1" s="1"/>
  <c r="BN298" i="1" s="1"/>
  <c r="B284" i="10"/>
  <c r="AO298" i="1" s="1"/>
  <c r="AP298" i="1" s="1"/>
  <c r="A284" i="10"/>
  <c r="Q298" i="1" s="1"/>
  <c r="R298" i="1" s="1"/>
  <c r="F283" i="10"/>
  <c r="EG297" i="1" s="1"/>
  <c r="EH297" i="1" s="1"/>
  <c r="E283" i="10"/>
  <c r="DI297" i="1" s="1"/>
  <c r="DJ297" i="1" s="1"/>
  <c r="D283" i="10"/>
  <c r="CK297" i="1" s="1"/>
  <c r="CL297" i="1" s="1"/>
  <c r="C283" i="10"/>
  <c r="BM297" i="1" s="1"/>
  <c r="BN297" i="1" s="1"/>
  <c r="B283" i="10"/>
  <c r="AO297" i="1" s="1"/>
  <c r="AP297" i="1" s="1"/>
  <c r="A283" i="10"/>
  <c r="Q297" i="1" s="1"/>
  <c r="R297" i="1" s="1"/>
  <c r="F282" i="10"/>
  <c r="EG296" i="1" s="1"/>
  <c r="EH296" i="1" s="1"/>
  <c r="E282" i="10"/>
  <c r="DI296" i="1" s="1"/>
  <c r="DJ296" i="1" s="1"/>
  <c r="D282" i="10"/>
  <c r="CK296" i="1" s="1"/>
  <c r="CL296" i="1" s="1"/>
  <c r="C282" i="10"/>
  <c r="BM296" i="1" s="1"/>
  <c r="BN296" i="1" s="1"/>
  <c r="B282" i="10"/>
  <c r="AO296" i="1" s="1"/>
  <c r="AP296" i="1" s="1"/>
  <c r="A282" i="10"/>
  <c r="Q296" i="1" s="1"/>
  <c r="R296" i="1" s="1"/>
  <c r="F281" i="10"/>
  <c r="EG295" i="1" s="1"/>
  <c r="EH295" i="1" s="1"/>
  <c r="E281" i="10"/>
  <c r="DI295" i="1" s="1"/>
  <c r="DJ295" i="1" s="1"/>
  <c r="D281" i="10"/>
  <c r="CK295" i="1" s="1"/>
  <c r="CL295" i="1" s="1"/>
  <c r="C281" i="10"/>
  <c r="BM295" i="1" s="1"/>
  <c r="BN295" i="1" s="1"/>
  <c r="B281" i="10"/>
  <c r="AO295" i="1" s="1"/>
  <c r="AP295" i="1" s="1"/>
  <c r="A281" i="10"/>
  <c r="Q295" i="1" s="1"/>
  <c r="R295" i="1" s="1"/>
  <c r="F280" i="10"/>
  <c r="EG294" i="1" s="1"/>
  <c r="EH294" i="1" s="1"/>
  <c r="E280" i="10"/>
  <c r="DI294" i="1" s="1"/>
  <c r="DJ294" i="1" s="1"/>
  <c r="D280" i="10"/>
  <c r="CK294" i="1" s="1"/>
  <c r="CL294" i="1" s="1"/>
  <c r="C280" i="10"/>
  <c r="BM294" i="1" s="1"/>
  <c r="BN294" i="1" s="1"/>
  <c r="B280" i="10"/>
  <c r="AO294" i="1" s="1"/>
  <c r="AP294" i="1" s="1"/>
  <c r="A280" i="10"/>
  <c r="Q294" i="1" s="1"/>
  <c r="R294" i="1" s="1"/>
  <c r="F279" i="10"/>
  <c r="EG293" i="1" s="1"/>
  <c r="EH293" i="1" s="1"/>
  <c r="E279" i="10"/>
  <c r="DI293" i="1" s="1"/>
  <c r="DJ293" i="1" s="1"/>
  <c r="D279" i="10"/>
  <c r="CK293" i="1" s="1"/>
  <c r="CL293" i="1" s="1"/>
  <c r="C279" i="10"/>
  <c r="BM293" i="1" s="1"/>
  <c r="BN293" i="1" s="1"/>
  <c r="B279" i="10"/>
  <c r="AO293" i="1" s="1"/>
  <c r="AP293" i="1" s="1"/>
  <c r="A279" i="10"/>
  <c r="Q293" i="1" s="1"/>
  <c r="R293" i="1" s="1"/>
  <c r="F278" i="10"/>
  <c r="EG292" i="1" s="1"/>
  <c r="EH292" i="1" s="1"/>
  <c r="E278" i="10"/>
  <c r="DI292" i="1" s="1"/>
  <c r="DJ292" i="1" s="1"/>
  <c r="D278" i="10"/>
  <c r="CK292" i="1" s="1"/>
  <c r="CL292" i="1" s="1"/>
  <c r="C278" i="10"/>
  <c r="BM292" i="1" s="1"/>
  <c r="BN292" i="1" s="1"/>
  <c r="B278" i="10"/>
  <c r="AO292" i="1" s="1"/>
  <c r="AP292" i="1" s="1"/>
  <c r="A278" i="10"/>
  <c r="Q292" i="1" s="1"/>
  <c r="R292" i="1" s="1"/>
  <c r="F277" i="10"/>
  <c r="EG291" i="1" s="1"/>
  <c r="EH291" i="1" s="1"/>
  <c r="E277" i="10"/>
  <c r="DI291" i="1" s="1"/>
  <c r="DJ291" i="1" s="1"/>
  <c r="D277" i="10"/>
  <c r="CK291" i="1" s="1"/>
  <c r="CL291" i="1" s="1"/>
  <c r="C277" i="10"/>
  <c r="BM291" i="1" s="1"/>
  <c r="BN291" i="1" s="1"/>
  <c r="B277" i="10"/>
  <c r="AO291" i="1" s="1"/>
  <c r="AP291" i="1" s="1"/>
  <c r="A277" i="10"/>
  <c r="Q291" i="1" s="1"/>
  <c r="R291" i="1" s="1"/>
  <c r="F276" i="10"/>
  <c r="EG290" i="1" s="1"/>
  <c r="EH290" i="1" s="1"/>
  <c r="E276" i="10"/>
  <c r="DI290" i="1" s="1"/>
  <c r="DJ290" i="1" s="1"/>
  <c r="D276" i="10"/>
  <c r="CK290" i="1" s="1"/>
  <c r="CL290" i="1" s="1"/>
  <c r="C276" i="10"/>
  <c r="BM290" i="1" s="1"/>
  <c r="BN290" i="1" s="1"/>
  <c r="B276" i="10"/>
  <c r="AO290" i="1" s="1"/>
  <c r="AP290" i="1" s="1"/>
  <c r="A276" i="10"/>
  <c r="Q290" i="1" s="1"/>
  <c r="R290" i="1" s="1"/>
  <c r="F275" i="10"/>
  <c r="EG289" i="1" s="1"/>
  <c r="EH289" i="1" s="1"/>
  <c r="E275" i="10"/>
  <c r="DI289" i="1" s="1"/>
  <c r="DJ289" i="1" s="1"/>
  <c r="D275" i="10"/>
  <c r="CK289" i="1" s="1"/>
  <c r="CL289" i="1" s="1"/>
  <c r="C275" i="10"/>
  <c r="BM289" i="1" s="1"/>
  <c r="BN289" i="1" s="1"/>
  <c r="B275" i="10"/>
  <c r="AO289" i="1" s="1"/>
  <c r="AP289" i="1" s="1"/>
  <c r="A275" i="10"/>
  <c r="Q289" i="1" s="1"/>
  <c r="R289" i="1" s="1"/>
  <c r="F274" i="10"/>
  <c r="EG288" i="1" s="1"/>
  <c r="EH288" i="1" s="1"/>
  <c r="E274" i="10"/>
  <c r="DI288" i="1" s="1"/>
  <c r="DJ288" i="1" s="1"/>
  <c r="D274" i="10"/>
  <c r="CK288" i="1" s="1"/>
  <c r="CL288" i="1" s="1"/>
  <c r="C274" i="10"/>
  <c r="BM288" i="1" s="1"/>
  <c r="BN288" i="1" s="1"/>
  <c r="B274" i="10"/>
  <c r="AO288" i="1" s="1"/>
  <c r="AP288" i="1" s="1"/>
  <c r="A274" i="10"/>
  <c r="Q288" i="1" s="1"/>
  <c r="R288" i="1" s="1"/>
  <c r="F273" i="10"/>
  <c r="EG287" i="1" s="1"/>
  <c r="EH287" i="1" s="1"/>
  <c r="E273" i="10"/>
  <c r="DI287" i="1" s="1"/>
  <c r="DJ287" i="1" s="1"/>
  <c r="D273" i="10"/>
  <c r="CK287" i="1" s="1"/>
  <c r="CL287" i="1" s="1"/>
  <c r="C273" i="10"/>
  <c r="BM287" i="1" s="1"/>
  <c r="BN287" i="1" s="1"/>
  <c r="B273" i="10"/>
  <c r="AO287" i="1" s="1"/>
  <c r="AP287" i="1" s="1"/>
  <c r="A273" i="10"/>
  <c r="Q287" i="1" s="1"/>
  <c r="R287" i="1" s="1"/>
  <c r="F272" i="10"/>
  <c r="EG286" i="1" s="1"/>
  <c r="EH286" i="1" s="1"/>
  <c r="E272" i="10"/>
  <c r="DI286" i="1" s="1"/>
  <c r="DJ286" i="1" s="1"/>
  <c r="D272" i="10"/>
  <c r="CK286" i="1" s="1"/>
  <c r="CL286" i="1" s="1"/>
  <c r="C272" i="10"/>
  <c r="BM286" i="1" s="1"/>
  <c r="BN286" i="1" s="1"/>
  <c r="B272" i="10"/>
  <c r="AO286" i="1" s="1"/>
  <c r="AP286" i="1" s="1"/>
  <c r="A272" i="10"/>
  <c r="Q286" i="1" s="1"/>
  <c r="R286" i="1" s="1"/>
  <c r="F271" i="10"/>
  <c r="EG285" i="1" s="1"/>
  <c r="EH285" i="1" s="1"/>
  <c r="E271" i="10"/>
  <c r="DI285" i="1" s="1"/>
  <c r="DJ285" i="1" s="1"/>
  <c r="D271" i="10"/>
  <c r="CK285" i="1" s="1"/>
  <c r="CL285" i="1" s="1"/>
  <c r="C271" i="10"/>
  <c r="BM285" i="1" s="1"/>
  <c r="BN285" i="1" s="1"/>
  <c r="B271" i="10"/>
  <c r="AO285" i="1" s="1"/>
  <c r="AP285" i="1" s="1"/>
  <c r="A271" i="10"/>
  <c r="Q285" i="1" s="1"/>
  <c r="R285" i="1" s="1"/>
  <c r="F270" i="10"/>
  <c r="EG284" i="1" s="1"/>
  <c r="EH284" i="1" s="1"/>
  <c r="E270" i="10"/>
  <c r="DI284" i="1" s="1"/>
  <c r="DJ284" i="1" s="1"/>
  <c r="D270" i="10"/>
  <c r="CK284" i="1" s="1"/>
  <c r="CL284" i="1" s="1"/>
  <c r="C270" i="10"/>
  <c r="BM284" i="1" s="1"/>
  <c r="BN284" i="1" s="1"/>
  <c r="B270" i="10"/>
  <c r="AO284" i="1" s="1"/>
  <c r="AP284" i="1" s="1"/>
  <c r="A270" i="10"/>
  <c r="Q284" i="1" s="1"/>
  <c r="R284" i="1" s="1"/>
  <c r="F269" i="10"/>
  <c r="EG283" i="1" s="1"/>
  <c r="EH283" i="1" s="1"/>
  <c r="E269" i="10"/>
  <c r="DI283" i="1" s="1"/>
  <c r="DJ283" i="1" s="1"/>
  <c r="D269" i="10"/>
  <c r="CK283" i="1" s="1"/>
  <c r="CL283" i="1" s="1"/>
  <c r="C269" i="10"/>
  <c r="BM283" i="1" s="1"/>
  <c r="BN283" i="1" s="1"/>
  <c r="B269" i="10"/>
  <c r="AO283" i="1" s="1"/>
  <c r="AP283" i="1" s="1"/>
  <c r="A269" i="10"/>
  <c r="Q283" i="1" s="1"/>
  <c r="R283" i="1" s="1"/>
  <c r="F268" i="10"/>
  <c r="EG282" i="1" s="1"/>
  <c r="EH282" i="1" s="1"/>
  <c r="E268" i="10"/>
  <c r="DI282" i="1" s="1"/>
  <c r="DJ282" i="1" s="1"/>
  <c r="D268" i="10"/>
  <c r="CK282" i="1" s="1"/>
  <c r="CL282" i="1" s="1"/>
  <c r="C268" i="10"/>
  <c r="BM282" i="1" s="1"/>
  <c r="BN282" i="1" s="1"/>
  <c r="B268" i="10"/>
  <c r="AO282" i="1" s="1"/>
  <c r="AP282" i="1" s="1"/>
  <c r="A268" i="10"/>
  <c r="Q282" i="1" s="1"/>
  <c r="R282" i="1" s="1"/>
  <c r="F267" i="10"/>
  <c r="EG281" i="1" s="1"/>
  <c r="EH281" i="1" s="1"/>
  <c r="E267" i="10"/>
  <c r="DI281" i="1" s="1"/>
  <c r="DJ281" i="1" s="1"/>
  <c r="D267" i="10"/>
  <c r="CK281" i="1" s="1"/>
  <c r="CL281" i="1" s="1"/>
  <c r="C267" i="10"/>
  <c r="BM281" i="1" s="1"/>
  <c r="BN281" i="1" s="1"/>
  <c r="B267" i="10"/>
  <c r="AO281" i="1" s="1"/>
  <c r="AP281" i="1" s="1"/>
  <c r="A267" i="10"/>
  <c r="Q281" i="1" s="1"/>
  <c r="R281" i="1" s="1"/>
  <c r="F266" i="10"/>
  <c r="EG280" i="1" s="1"/>
  <c r="EH280" i="1" s="1"/>
  <c r="E266" i="10"/>
  <c r="DI280" i="1" s="1"/>
  <c r="DJ280" i="1" s="1"/>
  <c r="D266" i="10"/>
  <c r="CK280" i="1" s="1"/>
  <c r="CL280" i="1" s="1"/>
  <c r="C266" i="10"/>
  <c r="BM280" i="1" s="1"/>
  <c r="BN280" i="1" s="1"/>
  <c r="B266" i="10"/>
  <c r="AO280" i="1" s="1"/>
  <c r="AP280" i="1" s="1"/>
  <c r="A266" i="10"/>
  <c r="Q280" i="1" s="1"/>
  <c r="R280" i="1" s="1"/>
  <c r="F265" i="10"/>
  <c r="EG279" i="1" s="1"/>
  <c r="EH279" i="1" s="1"/>
  <c r="E265" i="10"/>
  <c r="DI279" i="1" s="1"/>
  <c r="DJ279" i="1" s="1"/>
  <c r="D265" i="10"/>
  <c r="CK279" i="1" s="1"/>
  <c r="CL279" i="1" s="1"/>
  <c r="C265" i="10"/>
  <c r="BM279" i="1" s="1"/>
  <c r="BN279" i="1" s="1"/>
  <c r="B265" i="10"/>
  <c r="AO279" i="1" s="1"/>
  <c r="AP279" i="1" s="1"/>
  <c r="A265" i="10"/>
  <c r="Q279" i="1" s="1"/>
  <c r="R279" i="1" s="1"/>
  <c r="F264" i="10"/>
  <c r="EG278" i="1" s="1"/>
  <c r="EH278" i="1" s="1"/>
  <c r="E264" i="10"/>
  <c r="DI278" i="1" s="1"/>
  <c r="DJ278" i="1" s="1"/>
  <c r="D264" i="10"/>
  <c r="CK278" i="1" s="1"/>
  <c r="CL278" i="1" s="1"/>
  <c r="C264" i="10"/>
  <c r="BM278" i="1" s="1"/>
  <c r="BN278" i="1" s="1"/>
  <c r="B264" i="10"/>
  <c r="AO278" i="1" s="1"/>
  <c r="AP278" i="1" s="1"/>
  <c r="A264" i="10"/>
  <c r="Q278" i="1" s="1"/>
  <c r="R278" i="1" s="1"/>
  <c r="F263" i="10"/>
  <c r="EG277" i="1" s="1"/>
  <c r="EH277" i="1" s="1"/>
  <c r="E263" i="10"/>
  <c r="DI277" i="1" s="1"/>
  <c r="DJ277" i="1" s="1"/>
  <c r="D263" i="10"/>
  <c r="CK277" i="1" s="1"/>
  <c r="CL277" i="1" s="1"/>
  <c r="C263" i="10"/>
  <c r="BM277" i="1" s="1"/>
  <c r="BN277" i="1" s="1"/>
  <c r="B263" i="10"/>
  <c r="AO277" i="1" s="1"/>
  <c r="AP277" i="1" s="1"/>
  <c r="A263" i="10"/>
  <c r="Q277" i="1" s="1"/>
  <c r="R277" i="1" s="1"/>
  <c r="F262" i="10"/>
  <c r="EG276" i="1" s="1"/>
  <c r="EH276" i="1" s="1"/>
  <c r="E262" i="10"/>
  <c r="DI276" i="1" s="1"/>
  <c r="DJ276" i="1" s="1"/>
  <c r="D262" i="10"/>
  <c r="CK276" i="1" s="1"/>
  <c r="CL276" i="1" s="1"/>
  <c r="C262" i="10"/>
  <c r="BM276" i="1" s="1"/>
  <c r="BN276" i="1" s="1"/>
  <c r="B262" i="10"/>
  <c r="AO276" i="1" s="1"/>
  <c r="AP276" i="1" s="1"/>
  <c r="A262" i="10"/>
  <c r="Q276" i="1" s="1"/>
  <c r="R276" i="1" s="1"/>
  <c r="F261" i="10"/>
  <c r="EG275" i="1" s="1"/>
  <c r="EH275" i="1" s="1"/>
  <c r="E261" i="10"/>
  <c r="DI275" i="1" s="1"/>
  <c r="DJ275" i="1" s="1"/>
  <c r="D261" i="10"/>
  <c r="CK275" i="1" s="1"/>
  <c r="CL275" i="1" s="1"/>
  <c r="C261" i="10"/>
  <c r="BM275" i="1" s="1"/>
  <c r="BN275" i="1" s="1"/>
  <c r="B261" i="10"/>
  <c r="AO275" i="1" s="1"/>
  <c r="AP275" i="1" s="1"/>
  <c r="A261" i="10"/>
  <c r="Q275" i="1" s="1"/>
  <c r="R275" i="1" s="1"/>
  <c r="F260" i="10"/>
  <c r="EG274" i="1" s="1"/>
  <c r="EH274" i="1" s="1"/>
  <c r="E260" i="10"/>
  <c r="DI274" i="1" s="1"/>
  <c r="DJ274" i="1" s="1"/>
  <c r="D260" i="10"/>
  <c r="CK274" i="1" s="1"/>
  <c r="CL274" i="1" s="1"/>
  <c r="C260" i="10"/>
  <c r="BM274" i="1" s="1"/>
  <c r="BN274" i="1" s="1"/>
  <c r="B260" i="10"/>
  <c r="AO274" i="1" s="1"/>
  <c r="AP274" i="1" s="1"/>
  <c r="A260" i="10"/>
  <c r="Q274" i="1" s="1"/>
  <c r="R274" i="1" s="1"/>
  <c r="F259" i="10"/>
  <c r="EG273" i="1" s="1"/>
  <c r="EH273" i="1" s="1"/>
  <c r="E259" i="10"/>
  <c r="DI273" i="1" s="1"/>
  <c r="DJ273" i="1" s="1"/>
  <c r="D259" i="10"/>
  <c r="CK273" i="1" s="1"/>
  <c r="CL273" i="1" s="1"/>
  <c r="C259" i="10"/>
  <c r="BM273" i="1" s="1"/>
  <c r="BN273" i="1" s="1"/>
  <c r="B259" i="10"/>
  <c r="AO273" i="1" s="1"/>
  <c r="AP273" i="1" s="1"/>
  <c r="A259" i="10"/>
  <c r="Q273" i="1" s="1"/>
  <c r="R273" i="1" s="1"/>
  <c r="F258" i="10"/>
  <c r="EG272" i="1" s="1"/>
  <c r="EH272" i="1" s="1"/>
  <c r="E258" i="10"/>
  <c r="DI272" i="1" s="1"/>
  <c r="DJ272" i="1" s="1"/>
  <c r="D258" i="10"/>
  <c r="CK272" i="1" s="1"/>
  <c r="CL272" i="1" s="1"/>
  <c r="C258" i="10"/>
  <c r="BM272" i="1" s="1"/>
  <c r="BN272" i="1" s="1"/>
  <c r="B258" i="10"/>
  <c r="AO272" i="1" s="1"/>
  <c r="AP272" i="1" s="1"/>
  <c r="A258" i="10"/>
  <c r="Q272" i="1" s="1"/>
  <c r="R272" i="1" s="1"/>
  <c r="F257" i="10"/>
  <c r="EG271" i="1" s="1"/>
  <c r="EH271" i="1" s="1"/>
  <c r="E257" i="10"/>
  <c r="DI271" i="1" s="1"/>
  <c r="DJ271" i="1" s="1"/>
  <c r="D257" i="10"/>
  <c r="CK271" i="1" s="1"/>
  <c r="CL271" i="1" s="1"/>
  <c r="C257" i="10"/>
  <c r="BM271" i="1" s="1"/>
  <c r="BN271" i="1" s="1"/>
  <c r="B257" i="10"/>
  <c r="AO271" i="1" s="1"/>
  <c r="AP271" i="1" s="1"/>
  <c r="A257" i="10"/>
  <c r="Q271" i="1" s="1"/>
  <c r="R271" i="1" s="1"/>
  <c r="F256" i="10"/>
  <c r="EG270" i="1" s="1"/>
  <c r="EH270" i="1" s="1"/>
  <c r="E256" i="10"/>
  <c r="DI270" i="1" s="1"/>
  <c r="DJ270" i="1" s="1"/>
  <c r="D256" i="10"/>
  <c r="CK270" i="1" s="1"/>
  <c r="CL270" i="1" s="1"/>
  <c r="C256" i="10"/>
  <c r="BM270" i="1" s="1"/>
  <c r="BN270" i="1" s="1"/>
  <c r="B256" i="10"/>
  <c r="AO270" i="1" s="1"/>
  <c r="AP270" i="1" s="1"/>
  <c r="A256" i="10"/>
  <c r="Q270" i="1" s="1"/>
  <c r="R270" i="1" s="1"/>
  <c r="F255" i="10"/>
  <c r="EG269" i="1" s="1"/>
  <c r="EH269" i="1" s="1"/>
  <c r="E255" i="10"/>
  <c r="DI269" i="1" s="1"/>
  <c r="DJ269" i="1" s="1"/>
  <c r="D255" i="10"/>
  <c r="CK269" i="1" s="1"/>
  <c r="CL269" i="1" s="1"/>
  <c r="C255" i="10"/>
  <c r="BM269" i="1" s="1"/>
  <c r="BN269" i="1" s="1"/>
  <c r="B255" i="10"/>
  <c r="AO269" i="1" s="1"/>
  <c r="AP269" i="1" s="1"/>
  <c r="A255" i="10"/>
  <c r="Q269" i="1" s="1"/>
  <c r="R269" i="1" s="1"/>
  <c r="F254" i="10"/>
  <c r="EG268" i="1" s="1"/>
  <c r="EH268" i="1" s="1"/>
  <c r="E254" i="10"/>
  <c r="DI268" i="1" s="1"/>
  <c r="DJ268" i="1" s="1"/>
  <c r="D254" i="10"/>
  <c r="CK268" i="1" s="1"/>
  <c r="CL268" i="1" s="1"/>
  <c r="C254" i="10"/>
  <c r="BM268" i="1" s="1"/>
  <c r="BN268" i="1" s="1"/>
  <c r="B254" i="10"/>
  <c r="AO268" i="1" s="1"/>
  <c r="AP268" i="1" s="1"/>
  <c r="A254" i="10"/>
  <c r="Q268" i="1" s="1"/>
  <c r="R268" i="1" s="1"/>
  <c r="F253" i="10"/>
  <c r="EG267" i="1" s="1"/>
  <c r="EH267" i="1" s="1"/>
  <c r="E253" i="10"/>
  <c r="DI267" i="1" s="1"/>
  <c r="DJ267" i="1" s="1"/>
  <c r="D253" i="10"/>
  <c r="CK267" i="1" s="1"/>
  <c r="CL267" i="1" s="1"/>
  <c r="C253" i="10"/>
  <c r="BM267" i="1" s="1"/>
  <c r="BN267" i="1" s="1"/>
  <c r="B253" i="10"/>
  <c r="AO267" i="1" s="1"/>
  <c r="AP267" i="1" s="1"/>
  <c r="A253" i="10"/>
  <c r="Q267" i="1" s="1"/>
  <c r="R267" i="1" s="1"/>
  <c r="F252" i="10"/>
  <c r="EG266" i="1" s="1"/>
  <c r="EH266" i="1" s="1"/>
  <c r="E252" i="10"/>
  <c r="DI266" i="1" s="1"/>
  <c r="DJ266" i="1" s="1"/>
  <c r="D252" i="10"/>
  <c r="CK266" i="1" s="1"/>
  <c r="CL266" i="1" s="1"/>
  <c r="C252" i="10"/>
  <c r="BM266" i="1" s="1"/>
  <c r="BN266" i="1" s="1"/>
  <c r="B252" i="10"/>
  <c r="AO266" i="1" s="1"/>
  <c r="AP266" i="1" s="1"/>
  <c r="A252" i="10"/>
  <c r="Q266" i="1" s="1"/>
  <c r="R266" i="1" s="1"/>
  <c r="F251" i="10"/>
  <c r="EG265" i="1" s="1"/>
  <c r="EH265" i="1" s="1"/>
  <c r="E251" i="10"/>
  <c r="DI265" i="1" s="1"/>
  <c r="DJ265" i="1" s="1"/>
  <c r="D251" i="10"/>
  <c r="CK265" i="1" s="1"/>
  <c r="CL265" i="1" s="1"/>
  <c r="C251" i="10"/>
  <c r="BM265" i="1" s="1"/>
  <c r="BN265" i="1" s="1"/>
  <c r="B251" i="10"/>
  <c r="AO265" i="1" s="1"/>
  <c r="AP265" i="1" s="1"/>
  <c r="A251" i="10"/>
  <c r="Q265" i="1" s="1"/>
  <c r="R265" i="1" s="1"/>
  <c r="F250" i="10"/>
  <c r="EG264" i="1" s="1"/>
  <c r="EH264" i="1" s="1"/>
  <c r="E250" i="10"/>
  <c r="DI264" i="1" s="1"/>
  <c r="DJ264" i="1" s="1"/>
  <c r="D250" i="10"/>
  <c r="CK264" i="1" s="1"/>
  <c r="CL264" i="1" s="1"/>
  <c r="C250" i="10"/>
  <c r="BM264" i="1" s="1"/>
  <c r="BN264" i="1" s="1"/>
  <c r="B250" i="10"/>
  <c r="AO264" i="1" s="1"/>
  <c r="AP264" i="1" s="1"/>
  <c r="A250" i="10"/>
  <c r="Q264" i="1" s="1"/>
  <c r="R264" i="1" s="1"/>
  <c r="F249" i="10"/>
  <c r="EG263" i="1" s="1"/>
  <c r="EH263" i="1" s="1"/>
  <c r="E249" i="10"/>
  <c r="DI263" i="1" s="1"/>
  <c r="DJ263" i="1" s="1"/>
  <c r="D249" i="10"/>
  <c r="CK263" i="1" s="1"/>
  <c r="CL263" i="1" s="1"/>
  <c r="C249" i="10"/>
  <c r="BM263" i="1" s="1"/>
  <c r="BN263" i="1" s="1"/>
  <c r="B249" i="10"/>
  <c r="AO263" i="1" s="1"/>
  <c r="AP263" i="1" s="1"/>
  <c r="A249" i="10"/>
  <c r="Q263" i="1" s="1"/>
  <c r="R263" i="1" s="1"/>
  <c r="F248" i="10"/>
  <c r="EG262" i="1" s="1"/>
  <c r="EH262" i="1" s="1"/>
  <c r="E248" i="10"/>
  <c r="DI262" i="1" s="1"/>
  <c r="DJ262" i="1" s="1"/>
  <c r="D248" i="10"/>
  <c r="CK262" i="1" s="1"/>
  <c r="CL262" i="1" s="1"/>
  <c r="C248" i="10"/>
  <c r="BM262" i="1" s="1"/>
  <c r="BN262" i="1" s="1"/>
  <c r="B248" i="10"/>
  <c r="AO262" i="1" s="1"/>
  <c r="AP262" i="1" s="1"/>
  <c r="A248" i="10"/>
  <c r="Q262" i="1" s="1"/>
  <c r="R262" i="1" s="1"/>
  <c r="F247" i="10"/>
  <c r="EG261" i="1" s="1"/>
  <c r="EH261" i="1" s="1"/>
  <c r="E247" i="10"/>
  <c r="DI261" i="1" s="1"/>
  <c r="DJ261" i="1" s="1"/>
  <c r="D247" i="10"/>
  <c r="CK261" i="1" s="1"/>
  <c r="CL261" i="1" s="1"/>
  <c r="C247" i="10"/>
  <c r="BM261" i="1" s="1"/>
  <c r="BN261" i="1" s="1"/>
  <c r="B247" i="10"/>
  <c r="AO261" i="1" s="1"/>
  <c r="AP261" i="1" s="1"/>
  <c r="A247" i="10"/>
  <c r="Q261" i="1" s="1"/>
  <c r="R261" i="1" s="1"/>
  <c r="F246" i="10"/>
  <c r="EG260" i="1" s="1"/>
  <c r="EH260" i="1" s="1"/>
  <c r="E246" i="10"/>
  <c r="DI260" i="1" s="1"/>
  <c r="DJ260" i="1" s="1"/>
  <c r="D246" i="10"/>
  <c r="CK260" i="1" s="1"/>
  <c r="CL260" i="1" s="1"/>
  <c r="C246" i="10"/>
  <c r="BM260" i="1" s="1"/>
  <c r="BN260" i="1" s="1"/>
  <c r="B246" i="10"/>
  <c r="AO260" i="1" s="1"/>
  <c r="AP260" i="1" s="1"/>
  <c r="A246" i="10"/>
  <c r="Q260" i="1" s="1"/>
  <c r="R260" i="1" s="1"/>
  <c r="F245" i="10"/>
  <c r="EG259" i="1" s="1"/>
  <c r="EH259" i="1" s="1"/>
  <c r="E245" i="10"/>
  <c r="DI259" i="1" s="1"/>
  <c r="DJ259" i="1" s="1"/>
  <c r="D245" i="10"/>
  <c r="CK259" i="1" s="1"/>
  <c r="CL259" i="1" s="1"/>
  <c r="C245" i="10"/>
  <c r="BM259" i="1" s="1"/>
  <c r="BN259" i="1" s="1"/>
  <c r="B245" i="10"/>
  <c r="AO259" i="1" s="1"/>
  <c r="AP259" i="1" s="1"/>
  <c r="A245" i="10"/>
  <c r="Q259" i="1" s="1"/>
  <c r="R259" i="1" s="1"/>
  <c r="F244" i="10"/>
  <c r="EG258" i="1" s="1"/>
  <c r="EH258" i="1" s="1"/>
  <c r="E244" i="10"/>
  <c r="DI258" i="1" s="1"/>
  <c r="DJ258" i="1" s="1"/>
  <c r="D244" i="10"/>
  <c r="CK258" i="1" s="1"/>
  <c r="CL258" i="1" s="1"/>
  <c r="C244" i="10"/>
  <c r="BM258" i="1" s="1"/>
  <c r="BN258" i="1" s="1"/>
  <c r="B244" i="10"/>
  <c r="AO258" i="1" s="1"/>
  <c r="AP258" i="1" s="1"/>
  <c r="A244" i="10"/>
  <c r="Q258" i="1" s="1"/>
  <c r="R258" i="1" s="1"/>
  <c r="F243" i="10"/>
  <c r="EG257" i="1" s="1"/>
  <c r="EH257" i="1" s="1"/>
  <c r="E243" i="10"/>
  <c r="DI257" i="1" s="1"/>
  <c r="DJ257" i="1" s="1"/>
  <c r="D243" i="10"/>
  <c r="CK257" i="1" s="1"/>
  <c r="CL257" i="1" s="1"/>
  <c r="C243" i="10"/>
  <c r="BM257" i="1" s="1"/>
  <c r="BN257" i="1" s="1"/>
  <c r="B243" i="10"/>
  <c r="AO257" i="1" s="1"/>
  <c r="AP257" i="1" s="1"/>
  <c r="A243" i="10"/>
  <c r="Q257" i="1" s="1"/>
  <c r="R257" i="1" s="1"/>
  <c r="F242" i="10"/>
  <c r="EG256" i="1" s="1"/>
  <c r="EH256" i="1" s="1"/>
  <c r="E242" i="10"/>
  <c r="DI256" i="1" s="1"/>
  <c r="DJ256" i="1" s="1"/>
  <c r="D242" i="10"/>
  <c r="CK256" i="1" s="1"/>
  <c r="CL256" i="1" s="1"/>
  <c r="C242" i="10"/>
  <c r="BM256" i="1" s="1"/>
  <c r="BN256" i="1" s="1"/>
  <c r="B242" i="10"/>
  <c r="AO256" i="1" s="1"/>
  <c r="AP256" i="1" s="1"/>
  <c r="A242" i="10"/>
  <c r="Q256" i="1" s="1"/>
  <c r="R256" i="1" s="1"/>
  <c r="F241" i="10"/>
  <c r="EG255" i="1" s="1"/>
  <c r="EH255" i="1" s="1"/>
  <c r="E241" i="10"/>
  <c r="DI255" i="1" s="1"/>
  <c r="DJ255" i="1" s="1"/>
  <c r="D241" i="10"/>
  <c r="CK255" i="1" s="1"/>
  <c r="CL255" i="1" s="1"/>
  <c r="C241" i="10"/>
  <c r="BM255" i="1" s="1"/>
  <c r="BN255" i="1" s="1"/>
  <c r="B241" i="10"/>
  <c r="AO255" i="1" s="1"/>
  <c r="AP255" i="1" s="1"/>
  <c r="A241" i="10"/>
  <c r="Q255" i="1" s="1"/>
  <c r="R255" i="1" s="1"/>
  <c r="F240" i="10"/>
  <c r="EG254" i="1" s="1"/>
  <c r="EH254" i="1" s="1"/>
  <c r="E240" i="10"/>
  <c r="DI254" i="1" s="1"/>
  <c r="DJ254" i="1" s="1"/>
  <c r="D240" i="10"/>
  <c r="CK254" i="1" s="1"/>
  <c r="CL254" i="1" s="1"/>
  <c r="C240" i="10"/>
  <c r="BM254" i="1" s="1"/>
  <c r="BN254" i="1" s="1"/>
  <c r="B240" i="10"/>
  <c r="AO254" i="1" s="1"/>
  <c r="AP254" i="1" s="1"/>
  <c r="A240" i="10"/>
  <c r="Q254" i="1" s="1"/>
  <c r="R254" i="1" s="1"/>
  <c r="F239" i="10"/>
  <c r="EG253" i="1" s="1"/>
  <c r="EH253" i="1" s="1"/>
  <c r="E239" i="10"/>
  <c r="DI253" i="1" s="1"/>
  <c r="DJ253" i="1" s="1"/>
  <c r="D239" i="10"/>
  <c r="CK253" i="1" s="1"/>
  <c r="CL253" i="1" s="1"/>
  <c r="C239" i="10"/>
  <c r="BM253" i="1" s="1"/>
  <c r="BN253" i="1" s="1"/>
  <c r="B239" i="10"/>
  <c r="AO253" i="1" s="1"/>
  <c r="AP253" i="1" s="1"/>
  <c r="A239" i="10"/>
  <c r="Q253" i="1" s="1"/>
  <c r="R253" i="1" s="1"/>
  <c r="F238" i="10"/>
  <c r="EG252" i="1" s="1"/>
  <c r="EH252" i="1" s="1"/>
  <c r="E238" i="10"/>
  <c r="DI252" i="1" s="1"/>
  <c r="DJ252" i="1" s="1"/>
  <c r="D238" i="10"/>
  <c r="CK252" i="1" s="1"/>
  <c r="CL252" i="1" s="1"/>
  <c r="C238" i="10"/>
  <c r="BM252" i="1" s="1"/>
  <c r="BN252" i="1" s="1"/>
  <c r="B238" i="10"/>
  <c r="AO252" i="1" s="1"/>
  <c r="AP252" i="1" s="1"/>
  <c r="A238" i="10"/>
  <c r="Q252" i="1" s="1"/>
  <c r="R252" i="1" s="1"/>
  <c r="F237" i="10"/>
  <c r="EG251" i="1" s="1"/>
  <c r="EH251" i="1" s="1"/>
  <c r="E237" i="10"/>
  <c r="DI251" i="1" s="1"/>
  <c r="DJ251" i="1" s="1"/>
  <c r="D237" i="10"/>
  <c r="CK251" i="1" s="1"/>
  <c r="CL251" i="1" s="1"/>
  <c r="C237" i="10"/>
  <c r="BM251" i="1" s="1"/>
  <c r="BN251" i="1" s="1"/>
  <c r="B237" i="10"/>
  <c r="AO251" i="1" s="1"/>
  <c r="AP251" i="1" s="1"/>
  <c r="A237" i="10"/>
  <c r="Q251" i="1" s="1"/>
  <c r="R251" i="1" s="1"/>
  <c r="F236" i="10"/>
  <c r="EG250" i="1" s="1"/>
  <c r="EH250" i="1" s="1"/>
  <c r="E236" i="10"/>
  <c r="DI250" i="1" s="1"/>
  <c r="DJ250" i="1" s="1"/>
  <c r="D236" i="10"/>
  <c r="CK250" i="1" s="1"/>
  <c r="CL250" i="1" s="1"/>
  <c r="C236" i="10"/>
  <c r="BM250" i="1" s="1"/>
  <c r="BN250" i="1" s="1"/>
  <c r="B236" i="10"/>
  <c r="AO250" i="1" s="1"/>
  <c r="AP250" i="1" s="1"/>
  <c r="A236" i="10"/>
  <c r="Q250" i="1" s="1"/>
  <c r="R250" i="1" s="1"/>
  <c r="F235" i="10"/>
  <c r="EG249" i="1" s="1"/>
  <c r="EH249" i="1" s="1"/>
  <c r="E235" i="10"/>
  <c r="DI249" i="1" s="1"/>
  <c r="DJ249" i="1" s="1"/>
  <c r="D235" i="10"/>
  <c r="CK249" i="1" s="1"/>
  <c r="CL249" i="1" s="1"/>
  <c r="C235" i="10"/>
  <c r="BM249" i="1" s="1"/>
  <c r="BN249" i="1" s="1"/>
  <c r="B235" i="10"/>
  <c r="AO249" i="1" s="1"/>
  <c r="AP249" i="1" s="1"/>
  <c r="A235" i="10"/>
  <c r="Q249" i="1" s="1"/>
  <c r="R249" i="1" s="1"/>
  <c r="F234" i="10"/>
  <c r="EG248" i="1" s="1"/>
  <c r="EH248" i="1" s="1"/>
  <c r="E234" i="10"/>
  <c r="DI248" i="1" s="1"/>
  <c r="DJ248" i="1" s="1"/>
  <c r="D234" i="10"/>
  <c r="CK248" i="1" s="1"/>
  <c r="CL248" i="1" s="1"/>
  <c r="C234" i="10"/>
  <c r="BM248" i="1" s="1"/>
  <c r="BN248" i="1" s="1"/>
  <c r="B234" i="10"/>
  <c r="AO248" i="1" s="1"/>
  <c r="AP248" i="1" s="1"/>
  <c r="A234" i="10"/>
  <c r="Q248" i="1" s="1"/>
  <c r="R248" i="1" s="1"/>
  <c r="F233" i="10"/>
  <c r="EG247" i="1" s="1"/>
  <c r="EH247" i="1" s="1"/>
  <c r="E233" i="10"/>
  <c r="DI247" i="1" s="1"/>
  <c r="DJ247" i="1" s="1"/>
  <c r="D233" i="10"/>
  <c r="CK247" i="1" s="1"/>
  <c r="CL247" i="1" s="1"/>
  <c r="C233" i="10"/>
  <c r="BM247" i="1" s="1"/>
  <c r="BN247" i="1" s="1"/>
  <c r="B233" i="10"/>
  <c r="AO247" i="1" s="1"/>
  <c r="AP247" i="1" s="1"/>
  <c r="A233" i="10"/>
  <c r="Q247" i="1" s="1"/>
  <c r="R247" i="1" s="1"/>
  <c r="F232" i="10"/>
  <c r="EG246" i="1" s="1"/>
  <c r="EH246" i="1" s="1"/>
  <c r="E232" i="10"/>
  <c r="DI246" i="1" s="1"/>
  <c r="DJ246" i="1" s="1"/>
  <c r="D232" i="10"/>
  <c r="CK246" i="1" s="1"/>
  <c r="CL246" i="1" s="1"/>
  <c r="C232" i="10"/>
  <c r="BM246" i="1" s="1"/>
  <c r="BN246" i="1" s="1"/>
  <c r="B232" i="10"/>
  <c r="AO246" i="1" s="1"/>
  <c r="AP246" i="1" s="1"/>
  <c r="A232" i="10"/>
  <c r="Q246" i="1" s="1"/>
  <c r="R246" i="1" s="1"/>
  <c r="F231" i="10"/>
  <c r="EG245" i="1" s="1"/>
  <c r="EH245" i="1" s="1"/>
  <c r="E231" i="10"/>
  <c r="DI245" i="1" s="1"/>
  <c r="DJ245" i="1" s="1"/>
  <c r="D231" i="10"/>
  <c r="CK245" i="1" s="1"/>
  <c r="CL245" i="1" s="1"/>
  <c r="C231" i="10"/>
  <c r="BM245" i="1" s="1"/>
  <c r="BN245" i="1" s="1"/>
  <c r="B231" i="10"/>
  <c r="AO245" i="1" s="1"/>
  <c r="AP245" i="1" s="1"/>
  <c r="A231" i="10"/>
  <c r="Q245" i="1" s="1"/>
  <c r="R245" i="1" s="1"/>
  <c r="F230" i="10"/>
  <c r="EG244" i="1" s="1"/>
  <c r="EH244" i="1" s="1"/>
  <c r="E230" i="10"/>
  <c r="DI244" i="1" s="1"/>
  <c r="DJ244" i="1" s="1"/>
  <c r="D230" i="10"/>
  <c r="CK244" i="1" s="1"/>
  <c r="CL244" i="1" s="1"/>
  <c r="C230" i="10"/>
  <c r="BM244" i="1" s="1"/>
  <c r="BN244" i="1" s="1"/>
  <c r="B230" i="10"/>
  <c r="AO244" i="1" s="1"/>
  <c r="AP244" i="1" s="1"/>
  <c r="A230" i="10"/>
  <c r="Q244" i="1" s="1"/>
  <c r="R244" i="1" s="1"/>
  <c r="F229" i="10"/>
  <c r="EG243" i="1" s="1"/>
  <c r="EH243" i="1" s="1"/>
  <c r="E229" i="10"/>
  <c r="DI243" i="1" s="1"/>
  <c r="DJ243" i="1" s="1"/>
  <c r="D229" i="10"/>
  <c r="CK243" i="1" s="1"/>
  <c r="CL243" i="1" s="1"/>
  <c r="C229" i="10"/>
  <c r="BM243" i="1" s="1"/>
  <c r="BN243" i="1" s="1"/>
  <c r="B229" i="10"/>
  <c r="AO243" i="1" s="1"/>
  <c r="AP243" i="1" s="1"/>
  <c r="A229" i="10"/>
  <c r="Q243" i="1" s="1"/>
  <c r="R243" i="1" s="1"/>
  <c r="F228" i="10"/>
  <c r="EG242" i="1" s="1"/>
  <c r="EH242" i="1" s="1"/>
  <c r="E228" i="10"/>
  <c r="DI242" i="1" s="1"/>
  <c r="DJ242" i="1" s="1"/>
  <c r="D228" i="10"/>
  <c r="CK242" i="1" s="1"/>
  <c r="CL242" i="1" s="1"/>
  <c r="C228" i="10"/>
  <c r="BM242" i="1" s="1"/>
  <c r="BN242" i="1" s="1"/>
  <c r="B228" i="10"/>
  <c r="AO242" i="1" s="1"/>
  <c r="AP242" i="1" s="1"/>
  <c r="A228" i="10"/>
  <c r="Q242" i="1" s="1"/>
  <c r="R242" i="1" s="1"/>
  <c r="F227" i="10"/>
  <c r="EG241" i="1" s="1"/>
  <c r="EH241" i="1" s="1"/>
  <c r="E227" i="10"/>
  <c r="DI241" i="1" s="1"/>
  <c r="DJ241" i="1" s="1"/>
  <c r="D227" i="10"/>
  <c r="CK241" i="1" s="1"/>
  <c r="CL241" i="1" s="1"/>
  <c r="C227" i="10"/>
  <c r="BM241" i="1" s="1"/>
  <c r="BN241" i="1" s="1"/>
  <c r="B227" i="10"/>
  <c r="AO241" i="1" s="1"/>
  <c r="AP241" i="1" s="1"/>
  <c r="A227" i="10"/>
  <c r="Q241" i="1" s="1"/>
  <c r="R241" i="1" s="1"/>
  <c r="F226" i="10"/>
  <c r="EG240" i="1" s="1"/>
  <c r="EH240" i="1" s="1"/>
  <c r="E226" i="10"/>
  <c r="DI240" i="1" s="1"/>
  <c r="DJ240" i="1" s="1"/>
  <c r="D226" i="10"/>
  <c r="CK240" i="1" s="1"/>
  <c r="CL240" i="1" s="1"/>
  <c r="C226" i="10"/>
  <c r="BM240" i="1" s="1"/>
  <c r="BN240" i="1" s="1"/>
  <c r="B226" i="10"/>
  <c r="AO240" i="1" s="1"/>
  <c r="AP240" i="1" s="1"/>
  <c r="A226" i="10"/>
  <c r="Q240" i="1" s="1"/>
  <c r="R240" i="1" s="1"/>
  <c r="F225" i="10"/>
  <c r="EG239" i="1" s="1"/>
  <c r="EH239" i="1" s="1"/>
  <c r="E225" i="10"/>
  <c r="DI239" i="1" s="1"/>
  <c r="DJ239" i="1" s="1"/>
  <c r="D225" i="10"/>
  <c r="CK239" i="1" s="1"/>
  <c r="CL239" i="1" s="1"/>
  <c r="C225" i="10"/>
  <c r="BM239" i="1" s="1"/>
  <c r="BN239" i="1" s="1"/>
  <c r="B225" i="10"/>
  <c r="AO239" i="1" s="1"/>
  <c r="AP239" i="1" s="1"/>
  <c r="A225" i="10"/>
  <c r="Q239" i="1" s="1"/>
  <c r="R239" i="1" s="1"/>
  <c r="F224" i="10"/>
  <c r="EG238" i="1" s="1"/>
  <c r="EH238" i="1" s="1"/>
  <c r="E224" i="10"/>
  <c r="DI238" i="1" s="1"/>
  <c r="DJ238" i="1" s="1"/>
  <c r="D224" i="10"/>
  <c r="CK238" i="1" s="1"/>
  <c r="CL238" i="1" s="1"/>
  <c r="C224" i="10"/>
  <c r="BM238" i="1" s="1"/>
  <c r="BN238" i="1" s="1"/>
  <c r="B224" i="10"/>
  <c r="AO238" i="1" s="1"/>
  <c r="AP238" i="1" s="1"/>
  <c r="A224" i="10"/>
  <c r="Q238" i="1" s="1"/>
  <c r="R238" i="1" s="1"/>
  <c r="F223" i="10"/>
  <c r="EG237" i="1" s="1"/>
  <c r="EH237" i="1" s="1"/>
  <c r="E223" i="10"/>
  <c r="DI237" i="1" s="1"/>
  <c r="DJ237" i="1" s="1"/>
  <c r="D223" i="10"/>
  <c r="CK237" i="1" s="1"/>
  <c r="CL237" i="1" s="1"/>
  <c r="C223" i="10"/>
  <c r="BM237" i="1" s="1"/>
  <c r="BN237" i="1" s="1"/>
  <c r="B223" i="10"/>
  <c r="AO237" i="1" s="1"/>
  <c r="AP237" i="1" s="1"/>
  <c r="A223" i="10"/>
  <c r="Q237" i="1" s="1"/>
  <c r="R237" i="1" s="1"/>
  <c r="F222" i="10"/>
  <c r="EG236" i="1" s="1"/>
  <c r="EH236" i="1" s="1"/>
  <c r="E222" i="10"/>
  <c r="DI236" i="1" s="1"/>
  <c r="DJ236" i="1" s="1"/>
  <c r="D222" i="10"/>
  <c r="CK236" i="1" s="1"/>
  <c r="CL236" i="1" s="1"/>
  <c r="C222" i="10"/>
  <c r="BM236" i="1" s="1"/>
  <c r="BN236" i="1" s="1"/>
  <c r="B222" i="10"/>
  <c r="AO236" i="1" s="1"/>
  <c r="AP236" i="1" s="1"/>
  <c r="A222" i="10"/>
  <c r="Q236" i="1" s="1"/>
  <c r="R236" i="1" s="1"/>
  <c r="F221" i="10"/>
  <c r="EG235" i="1" s="1"/>
  <c r="EH235" i="1" s="1"/>
  <c r="E221" i="10"/>
  <c r="DI235" i="1" s="1"/>
  <c r="DJ235" i="1" s="1"/>
  <c r="D221" i="10"/>
  <c r="CK235" i="1" s="1"/>
  <c r="CL235" i="1" s="1"/>
  <c r="C221" i="10"/>
  <c r="BM235" i="1" s="1"/>
  <c r="BN235" i="1" s="1"/>
  <c r="B221" i="10"/>
  <c r="AO235" i="1" s="1"/>
  <c r="AP235" i="1" s="1"/>
  <c r="A221" i="10"/>
  <c r="Q235" i="1" s="1"/>
  <c r="R235" i="1" s="1"/>
  <c r="F220" i="10"/>
  <c r="EG234" i="1" s="1"/>
  <c r="EH234" i="1" s="1"/>
  <c r="E220" i="10"/>
  <c r="DI234" i="1" s="1"/>
  <c r="DJ234" i="1" s="1"/>
  <c r="D220" i="10"/>
  <c r="CK234" i="1" s="1"/>
  <c r="CL234" i="1" s="1"/>
  <c r="C220" i="10"/>
  <c r="BM234" i="1" s="1"/>
  <c r="BN234" i="1" s="1"/>
  <c r="B220" i="10"/>
  <c r="AO234" i="1" s="1"/>
  <c r="AP234" i="1" s="1"/>
  <c r="A220" i="10"/>
  <c r="Q234" i="1" s="1"/>
  <c r="R234" i="1" s="1"/>
  <c r="F219" i="10"/>
  <c r="EG233" i="1" s="1"/>
  <c r="EH233" i="1" s="1"/>
  <c r="E219" i="10"/>
  <c r="DI233" i="1" s="1"/>
  <c r="DJ233" i="1" s="1"/>
  <c r="D219" i="10"/>
  <c r="CK233" i="1" s="1"/>
  <c r="CL233" i="1" s="1"/>
  <c r="C219" i="10"/>
  <c r="BM233" i="1" s="1"/>
  <c r="BN233" i="1" s="1"/>
  <c r="B219" i="10"/>
  <c r="AO233" i="1" s="1"/>
  <c r="AP233" i="1" s="1"/>
  <c r="A219" i="10"/>
  <c r="Q233" i="1" s="1"/>
  <c r="R233" i="1" s="1"/>
  <c r="F218" i="10"/>
  <c r="EG232" i="1" s="1"/>
  <c r="EH232" i="1" s="1"/>
  <c r="E218" i="10"/>
  <c r="DI232" i="1" s="1"/>
  <c r="DJ232" i="1" s="1"/>
  <c r="D218" i="10"/>
  <c r="CK232" i="1" s="1"/>
  <c r="CL232" i="1" s="1"/>
  <c r="C218" i="10"/>
  <c r="BM232" i="1" s="1"/>
  <c r="BN232" i="1" s="1"/>
  <c r="B218" i="10"/>
  <c r="AO232" i="1" s="1"/>
  <c r="AP232" i="1" s="1"/>
  <c r="A218" i="10"/>
  <c r="Q232" i="1" s="1"/>
  <c r="R232" i="1" s="1"/>
  <c r="F217" i="10"/>
  <c r="EG231" i="1" s="1"/>
  <c r="EH231" i="1" s="1"/>
  <c r="E217" i="10"/>
  <c r="DI231" i="1" s="1"/>
  <c r="DJ231" i="1" s="1"/>
  <c r="D217" i="10"/>
  <c r="CK231" i="1" s="1"/>
  <c r="CL231" i="1" s="1"/>
  <c r="C217" i="10"/>
  <c r="BM231" i="1" s="1"/>
  <c r="BN231" i="1" s="1"/>
  <c r="B217" i="10"/>
  <c r="AO231" i="1" s="1"/>
  <c r="AP231" i="1" s="1"/>
  <c r="A217" i="10"/>
  <c r="Q231" i="1" s="1"/>
  <c r="R231" i="1" s="1"/>
  <c r="F216" i="10"/>
  <c r="EG230" i="1" s="1"/>
  <c r="EH230" i="1" s="1"/>
  <c r="E216" i="10"/>
  <c r="DI230" i="1" s="1"/>
  <c r="DJ230" i="1" s="1"/>
  <c r="D216" i="10"/>
  <c r="CK230" i="1" s="1"/>
  <c r="CL230" i="1" s="1"/>
  <c r="C216" i="10"/>
  <c r="BM230" i="1" s="1"/>
  <c r="BN230" i="1" s="1"/>
  <c r="B216" i="10"/>
  <c r="AO230" i="1" s="1"/>
  <c r="AP230" i="1" s="1"/>
  <c r="A216" i="10"/>
  <c r="Q230" i="1" s="1"/>
  <c r="R230" i="1" s="1"/>
  <c r="F215" i="10"/>
  <c r="EG229" i="1" s="1"/>
  <c r="EH229" i="1" s="1"/>
  <c r="E215" i="10"/>
  <c r="DI229" i="1" s="1"/>
  <c r="DJ229" i="1" s="1"/>
  <c r="D215" i="10"/>
  <c r="CK229" i="1" s="1"/>
  <c r="CL229" i="1" s="1"/>
  <c r="C215" i="10"/>
  <c r="BM229" i="1" s="1"/>
  <c r="BN229" i="1" s="1"/>
  <c r="B215" i="10"/>
  <c r="AO229" i="1" s="1"/>
  <c r="AP229" i="1" s="1"/>
  <c r="A215" i="10"/>
  <c r="Q229" i="1" s="1"/>
  <c r="R229" i="1" s="1"/>
  <c r="F214" i="10"/>
  <c r="EG228" i="1" s="1"/>
  <c r="EH228" i="1" s="1"/>
  <c r="E214" i="10"/>
  <c r="DI228" i="1" s="1"/>
  <c r="DJ228" i="1" s="1"/>
  <c r="D214" i="10"/>
  <c r="CK228" i="1" s="1"/>
  <c r="CL228" i="1" s="1"/>
  <c r="C214" i="10"/>
  <c r="BM228" i="1" s="1"/>
  <c r="BN228" i="1" s="1"/>
  <c r="B214" i="10"/>
  <c r="AO228" i="1" s="1"/>
  <c r="AP228" i="1" s="1"/>
  <c r="A214" i="10"/>
  <c r="Q228" i="1" s="1"/>
  <c r="R228" i="1" s="1"/>
  <c r="F213" i="10"/>
  <c r="EG227" i="1" s="1"/>
  <c r="EH227" i="1" s="1"/>
  <c r="E213" i="10"/>
  <c r="DI227" i="1" s="1"/>
  <c r="DJ227" i="1" s="1"/>
  <c r="D213" i="10"/>
  <c r="CK227" i="1" s="1"/>
  <c r="CL227" i="1" s="1"/>
  <c r="C213" i="10"/>
  <c r="BM227" i="1" s="1"/>
  <c r="BN227" i="1" s="1"/>
  <c r="B213" i="10"/>
  <c r="AO227" i="1" s="1"/>
  <c r="AP227" i="1" s="1"/>
  <c r="A213" i="10"/>
  <c r="Q227" i="1" s="1"/>
  <c r="R227" i="1" s="1"/>
  <c r="F212" i="10"/>
  <c r="EG226" i="1" s="1"/>
  <c r="EH226" i="1" s="1"/>
  <c r="E212" i="10"/>
  <c r="DI226" i="1" s="1"/>
  <c r="DJ226" i="1" s="1"/>
  <c r="D212" i="10"/>
  <c r="CK226" i="1" s="1"/>
  <c r="CL226" i="1" s="1"/>
  <c r="C212" i="10"/>
  <c r="BM226" i="1" s="1"/>
  <c r="BN226" i="1" s="1"/>
  <c r="B212" i="10"/>
  <c r="AO226" i="1" s="1"/>
  <c r="AP226" i="1" s="1"/>
  <c r="A212" i="10"/>
  <c r="Q226" i="1" s="1"/>
  <c r="R226" i="1" s="1"/>
  <c r="F211" i="10"/>
  <c r="EG225" i="1" s="1"/>
  <c r="EH225" i="1" s="1"/>
  <c r="E211" i="10"/>
  <c r="DI225" i="1" s="1"/>
  <c r="DJ225" i="1" s="1"/>
  <c r="D211" i="10"/>
  <c r="CK225" i="1" s="1"/>
  <c r="CL225" i="1" s="1"/>
  <c r="C211" i="10"/>
  <c r="BM225" i="1" s="1"/>
  <c r="BN225" i="1" s="1"/>
  <c r="B211" i="10"/>
  <c r="AO225" i="1" s="1"/>
  <c r="AP225" i="1" s="1"/>
  <c r="A211" i="10"/>
  <c r="Q225" i="1" s="1"/>
  <c r="R225" i="1" s="1"/>
  <c r="F210" i="10"/>
  <c r="EG224" i="1" s="1"/>
  <c r="EH224" i="1" s="1"/>
  <c r="E210" i="10"/>
  <c r="DI224" i="1" s="1"/>
  <c r="DJ224" i="1" s="1"/>
  <c r="D210" i="10"/>
  <c r="CK224" i="1" s="1"/>
  <c r="CL224" i="1" s="1"/>
  <c r="C210" i="10"/>
  <c r="BM224" i="1" s="1"/>
  <c r="BN224" i="1" s="1"/>
  <c r="B210" i="10"/>
  <c r="AO224" i="1" s="1"/>
  <c r="AP224" i="1" s="1"/>
  <c r="A210" i="10"/>
  <c r="Q224" i="1" s="1"/>
  <c r="R224" i="1" s="1"/>
  <c r="F209" i="10"/>
  <c r="EG223" i="1" s="1"/>
  <c r="EH223" i="1" s="1"/>
  <c r="E209" i="10"/>
  <c r="DI223" i="1" s="1"/>
  <c r="DJ223" i="1" s="1"/>
  <c r="D209" i="10"/>
  <c r="CK223" i="1" s="1"/>
  <c r="CL223" i="1" s="1"/>
  <c r="C209" i="10"/>
  <c r="BM223" i="1" s="1"/>
  <c r="BN223" i="1" s="1"/>
  <c r="B209" i="10"/>
  <c r="AO223" i="1" s="1"/>
  <c r="AP223" i="1" s="1"/>
  <c r="A209" i="10"/>
  <c r="Q223" i="1" s="1"/>
  <c r="R223" i="1" s="1"/>
  <c r="F208" i="10"/>
  <c r="EG222" i="1" s="1"/>
  <c r="EH222" i="1" s="1"/>
  <c r="E208" i="10"/>
  <c r="DI222" i="1" s="1"/>
  <c r="DJ222" i="1" s="1"/>
  <c r="D208" i="10"/>
  <c r="CK222" i="1" s="1"/>
  <c r="CL222" i="1" s="1"/>
  <c r="C208" i="10"/>
  <c r="BM222" i="1" s="1"/>
  <c r="BN222" i="1" s="1"/>
  <c r="B208" i="10"/>
  <c r="AO222" i="1" s="1"/>
  <c r="AP222" i="1" s="1"/>
  <c r="A208" i="10"/>
  <c r="Q222" i="1" s="1"/>
  <c r="R222" i="1" s="1"/>
  <c r="F207" i="10"/>
  <c r="EG221" i="1" s="1"/>
  <c r="EH221" i="1" s="1"/>
  <c r="E207" i="10"/>
  <c r="DI221" i="1" s="1"/>
  <c r="DJ221" i="1" s="1"/>
  <c r="D207" i="10"/>
  <c r="CK221" i="1" s="1"/>
  <c r="CL221" i="1" s="1"/>
  <c r="C207" i="10"/>
  <c r="BM221" i="1" s="1"/>
  <c r="BN221" i="1" s="1"/>
  <c r="B207" i="10"/>
  <c r="AO221" i="1" s="1"/>
  <c r="AP221" i="1" s="1"/>
  <c r="A207" i="10"/>
  <c r="Q221" i="1" s="1"/>
  <c r="R221" i="1" s="1"/>
  <c r="F206" i="10"/>
  <c r="EG220" i="1" s="1"/>
  <c r="EH220" i="1" s="1"/>
  <c r="E206" i="10"/>
  <c r="DI220" i="1" s="1"/>
  <c r="DJ220" i="1" s="1"/>
  <c r="D206" i="10"/>
  <c r="CK220" i="1" s="1"/>
  <c r="CL220" i="1" s="1"/>
  <c r="C206" i="10"/>
  <c r="BM220" i="1" s="1"/>
  <c r="BN220" i="1" s="1"/>
  <c r="B206" i="10"/>
  <c r="AO220" i="1" s="1"/>
  <c r="AP220" i="1" s="1"/>
  <c r="A206" i="10"/>
  <c r="Q220" i="1" s="1"/>
  <c r="R220" i="1" s="1"/>
  <c r="F205" i="10"/>
  <c r="EG219" i="1" s="1"/>
  <c r="EH219" i="1" s="1"/>
  <c r="E205" i="10"/>
  <c r="DI219" i="1" s="1"/>
  <c r="DJ219" i="1" s="1"/>
  <c r="D205" i="10"/>
  <c r="CK219" i="1" s="1"/>
  <c r="CL219" i="1" s="1"/>
  <c r="C205" i="10"/>
  <c r="BM219" i="1" s="1"/>
  <c r="BN219" i="1" s="1"/>
  <c r="B205" i="10"/>
  <c r="AO219" i="1" s="1"/>
  <c r="AP219" i="1" s="1"/>
  <c r="A205" i="10"/>
  <c r="Q219" i="1" s="1"/>
  <c r="R219" i="1" s="1"/>
  <c r="F204" i="10"/>
  <c r="EG218" i="1" s="1"/>
  <c r="EH218" i="1" s="1"/>
  <c r="E204" i="10"/>
  <c r="DI218" i="1" s="1"/>
  <c r="DJ218" i="1" s="1"/>
  <c r="D204" i="10"/>
  <c r="CK218" i="1" s="1"/>
  <c r="CL218" i="1" s="1"/>
  <c r="C204" i="10"/>
  <c r="BM218" i="1" s="1"/>
  <c r="BN218" i="1" s="1"/>
  <c r="B204" i="10"/>
  <c r="AO218" i="1" s="1"/>
  <c r="AP218" i="1" s="1"/>
  <c r="A204" i="10"/>
  <c r="Q218" i="1" s="1"/>
  <c r="R218" i="1" s="1"/>
  <c r="F203" i="10"/>
  <c r="EG217" i="1" s="1"/>
  <c r="EH217" i="1" s="1"/>
  <c r="E203" i="10"/>
  <c r="DI217" i="1" s="1"/>
  <c r="DJ217" i="1" s="1"/>
  <c r="D203" i="10"/>
  <c r="CK217" i="1" s="1"/>
  <c r="CL217" i="1" s="1"/>
  <c r="C203" i="10"/>
  <c r="BM217" i="1" s="1"/>
  <c r="BN217" i="1" s="1"/>
  <c r="B203" i="10"/>
  <c r="AO217" i="1" s="1"/>
  <c r="AP217" i="1" s="1"/>
  <c r="A203" i="10"/>
  <c r="Q217" i="1" s="1"/>
  <c r="R217" i="1" s="1"/>
  <c r="F202" i="10"/>
  <c r="EG216" i="1" s="1"/>
  <c r="EH216" i="1" s="1"/>
  <c r="E202" i="10"/>
  <c r="DI216" i="1" s="1"/>
  <c r="DJ216" i="1" s="1"/>
  <c r="D202" i="10"/>
  <c r="CK216" i="1" s="1"/>
  <c r="CL216" i="1" s="1"/>
  <c r="C202" i="10"/>
  <c r="BM216" i="1" s="1"/>
  <c r="BN216" i="1" s="1"/>
  <c r="B202" i="10"/>
  <c r="AO216" i="1" s="1"/>
  <c r="AP216" i="1" s="1"/>
  <c r="A202" i="10"/>
  <c r="Q216" i="1" s="1"/>
  <c r="R216" i="1" s="1"/>
  <c r="F201" i="10"/>
  <c r="EG215" i="1" s="1"/>
  <c r="EH215" i="1" s="1"/>
  <c r="E201" i="10"/>
  <c r="DI215" i="1" s="1"/>
  <c r="DJ215" i="1" s="1"/>
  <c r="D201" i="10"/>
  <c r="CK215" i="1" s="1"/>
  <c r="CL215" i="1" s="1"/>
  <c r="C201" i="10"/>
  <c r="BM215" i="1" s="1"/>
  <c r="BN215" i="1" s="1"/>
  <c r="B201" i="10"/>
  <c r="AO215" i="1" s="1"/>
  <c r="AP215" i="1" s="1"/>
  <c r="A201" i="10"/>
  <c r="Q215" i="1" s="1"/>
  <c r="R215" i="1" s="1"/>
  <c r="F200" i="10"/>
  <c r="EG214" i="1" s="1"/>
  <c r="EH214" i="1" s="1"/>
  <c r="E200" i="10"/>
  <c r="DI214" i="1" s="1"/>
  <c r="DJ214" i="1" s="1"/>
  <c r="D200" i="10"/>
  <c r="CK214" i="1" s="1"/>
  <c r="CL214" i="1" s="1"/>
  <c r="C200" i="10"/>
  <c r="BM214" i="1" s="1"/>
  <c r="BN214" i="1" s="1"/>
  <c r="B200" i="10"/>
  <c r="AO214" i="1" s="1"/>
  <c r="AP214" i="1" s="1"/>
  <c r="A200" i="10"/>
  <c r="Q214" i="1" s="1"/>
  <c r="R214" i="1" s="1"/>
  <c r="F199" i="10"/>
  <c r="EG213" i="1" s="1"/>
  <c r="EH213" i="1" s="1"/>
  <c r="E199" i="10"/>
  <c r="DI213" i="1" s="1"/>
  <c r="DJ213" i="1" s="1"/>
  <c r="D199" i="10"/>
  <c r="CK213" i="1" s="1"/>
  <c r="CL213" i="1" s="1"/>
  <c r="C199" i="10"/>
  <c r="BM213" i="1" s="1"/>
  <c r="BN213" i="1" s="1"/>
  <c r="B199" i="10"/>
  <c r="AO213" i="1" s="1"/>
  <c r="AP213" i="1" s="1"/>
  <c r="A199" i="10"/>
  <c r="Q213" i="1" s="1"/>
  <c r="R213" i="1" s="1"/>
  <c r="F198" i="10"/>
  <c r="EG212" i="1" s="1"/>
  <c r="EH212" i="1" s="1"/>
  <c r="E198" i="10"/>
  <c r="DI212" i="1" s="1"/>
  <c r="DJ212" i="1" s="1"/>
  <c r="D198" i="10"/>
  <c r="CK212" i="1" s="1"/>
  <c r="CL212" i="1" s="1"/>
  <c r="C198" i="10"/>
  <c r="BM212" i="1" s="1"/>
  <c r="BN212" i="1" s="1"/>
  <c r="B198" i="10"/>
  <c r="AO212" i="1" s="1"/>
  <c r="AP212" i="1" s="1"/>
  <c r="A198" i="10"/>
  <c r="Q212" i="1" s="1"/>
  <c r="R212" i="1" s="1"/>
  <c r="F197" i="10"/>
  <c r="EG211" i="1" s="1"/>
  <c r="EH211" i="1" s="1"/>
  <c r="E197" i="10"/>
  <c r="DI211" i="1" s="1"/>
  <c r="DJ211" i="1" s="1"/>
  <c r="D197" i="10"/>
  <c r="CK211" i="1" s="1"/>
  <c r="CL211" i="1" s="1"/>
  <c r="C197" i="10"/>
  <c r="BM211" i="1" s="1"/>
  <c r="BN211" i="1" s="1"/>
  <c r="B197" i="10"/>
  <c r="AO211" i="1" s="1"/>
  <c r="AP211" i="1" s="1"/>
  <c r="A197" i="10"/>
  <c r="Q211" i="1" s="1"/>
  <c r="R211" i="1" s="1"/>
  <c r="F196" i="10"/>
  <c r="EG210" i="1" s="1"/>
  <c r="EH210" i="1" s="1"/>
  <c r="E196" i="10"/>
  <c r="DI210" i="1" s="1"/>
  <c r="DJ210" i="1" s="1"/>
  <c r="D196" i="10"/>
  <c r="CK210" i="1" s="1"/>
  <c r="CL210" i="1" s="1"/>
  <c r="C196" i="10"/>
  <c r="BM210" i="1" s="1"/>
  <c r="BN210" i="1" s="1"/>
  <c r="B196" i="10"/>
  <c r="AO210" i="1" s="1"/>
  <c r="AP210" i="1" s="1"/>
  <c r="A196" i="10"/>
  <c r="Q210" i="1" s="1"/>
  <c r="R210" i="1" s="1"/>
  <c r="F195" i="10"/>
  <c r="EG209" i="1" s="1"/>
  <c r="EH209" i="1" s="1"/>
  <c r="E195" i="10"/>
  <c r="DI209" i="1" s="1"/>
  <c r="DJ209" i="1" s="1"/>
  <c r="D195" i="10"/>
  <c r="CK209" i="1" s="1"/>
  <c r="CL209" i="1" s="1"/>
  <c r="C195" i="10"/>
  <c r="BM209" i="1" s="1"/>
  <c r="BN209" i="1" s="1"/>
  <c r="B195" i="10"/>
  <c r="AO209" i="1" s="1"/>
  <c r="AP209" i="1" s="1"/>
  <c r="A195" i="10"/>
  <c r="Q209" i="1" s="1"/>
  <c r="R209" i="1" s="1"/>
  <c r="F194" i="10"/>
  <c r="EG208" i="1" s="1"/>
  <c r="EH208" i="1" s="1"/>
  <c r="E194" i="10"/>
  <c r="DI208" i="1" s="1"/>
  <c r="DJ208" i="1" s="1"/>
  <c r="D194" i="10"/>
  <c r="CK208" i="1" s="1"/>
  <c r="CL208" i="1" s="1"/>
  <c r="C194" i="10"/>
  <c r="BM208" i="1" s="1"/>
  <c r="BN208" i="1" s="1"/>
  <c r="B194" i="10"/>
  <c r="AO208" i="1" s="1"/>
  <c r="AP208" i="1" s="1"/>
  <c r="A194" i="10"/>
  <c r="Q208" i="1" s="1"/>
  <c r="R208" i="1" s="1"/>
  <c r="F193" i="10"/>
  <c r="EG207" i="1" s="1"/>
  <c r="EH207" i="1" s="1"/>
  <c r="E193" i="10"/>
  <c r="DI207" i="1" s="1"/>
  <c r="DJ207" i="1" s="1"/>
  <c r="D193" i="10"/>
  <c r="CK207" i="1" s="1"/>
  <c r="CL207" i="1" s="1"/>
  <c r="C193" i="10"/>
  <c r="BM207" i="1" s="1"/>
  <c r="BN207" i="1" s="1"/>
  <c r="B193" i="10"/>
  <c r="AO207" i="1" s="1"/>
  <c r="AP207" i="1" s="1"/>
  <c r="A193" i="10"/>
  <c r="Q207" i="1" s="1"/>
  <c r="R207" i="1" s="1"/>
  <c r="F192" i="10"/>
  <c r="EG206" i="1" s="1"/>
  <c r="EH206" i="1" s="1"/>
  <c r="E192" i="10"/>
  <c r="DI206" i="1" s="1"/>
  <c r="DJ206" i="1" s="1"/>
  <c r="D192" i="10"/>
  <c r="CK206" i="1" s="1"/>
  <c r="CL206" i="1" s="1"/>
  <c r="C192" i="10"/>
  <c r="BM206" i="1" s="1"/>
  <c r="BN206" i="1" s="1"/>
  <c r="B192" i="10"/>
  <c r="AO206" i="1" s="1"/>
  <c r="AP206" i="1" s="1"/>
  <c r="A192" i="10"/>
  <c r="Q206" i="1" s="1"/>
  <c r="R206" i="1" s="1"/>
  <c r="F191" i="10"/>
  <c r="EG205" i="1" s="1"/>
  <c r="EH205" i="1" s="1"/>
  <c r="E191" i="10"/>
  <c r="DI205" i="1" s="1"/>
  <c r="DJ205" i="1" s="1"/>
  <c r="D191" i="10"/>
  <c r="CK205" i="1" s="1"/>
  <c r="CL205" i="1" s="1"/>
  <c r="C191" i="10"/>
  <c r="BM205" i="1" s="1"/>
  <c r="BN205" i="1" s="1"/>
  <c r="B191" i="10"/>
  <c r="AO205" i="1" s="1"/>
  <c r="AP205" i="1" s="1"/>
  <c r="A191" i="10"/>
  <c r="Q205" i="1" s="1"/>
  <c r="R205" i="1" s="1"/>
  <c r="F190" i="10"/>
  <c r="EG204" i="1" s="1"/>
  <c r="EH204" i="1" s="1"/>
  <c r="E190" i="10"/>
  <c r="DI204" i="1" s="1"/>
  <c r="DJ204" i="1" s="1"/>
  <c r="D190" i="10"/>
  <c r="CK204" i="1" s="1"/>
  <c r="CL204" i="1" s="1"/>
  <c r="C190" i="10"/>
  <c r="BM204" i="1" s="1"/>
  <c r="BN204" i="1" s="1"/>
  <c r="B190" i="10"/>
  <c r="AO204" i="1" s="1"/>
  <c r="AP204" i="1" s="1"/>
  <c r="A190" i="10"/>
  <c r="Q204" i="1" s="1"/>
  <c r="R204" i="1" s="1"/>
  <c r="F189" i="10"/>
  <c r="EG203" i="1" s="1"/>
  <c r="EH203" i="1" s="1"/>
  <c r="E189" i="10"/>
  <c r="DI203" i="1" s="1"/>
  <c r="DJ203" i="1" s="1"/>
  <c r="D189" i="10"/>
  <c r="CK203" i="1" s="1"/>
  <c r="CL203" i="1" s="1"/>
  <c r="C189" i="10"/>
  <c r="BM203" i="1" s="1"/>
  <c r="BN203" i="1" s="1"/>
  <c r="B189" i="10"/>
  <c r="AO203" i="1" s="1"/>
  <c r="AP203" i="1" s="1"/>
  <c r="A189" i="10"/>
  <c r="Q203" i="1" s="1"/>
  <c r="R203" i="1" s="1"/>
  <c r="F188" i="10"/>
  <c r="EG202" i="1" s="1"/>
  <c r="EH202" i="1" s="1"/>
  <c r="E188" i="10"/>
  <c r="DI202" i="1" s="1"/>
  <c r="DJ202" i="1" s="1"/>
  <c r="D188" i="10"/>
  <c r="CK202" i="1" s="1"/>
  <c r="CL202" i="1" s="1"/>
  <c r="C188" i="10"/>
  <c r="BM202" i="1" s="1"/>
  <c r="BN202" i="1" s="1"/>
  <c r="B188" i="10"/>
  <c r="AO202" i="1" s="1"/>
  <c r="AP202" i="1" s="1"/>
  <c r="A188" i="10"/>
  <c r="Q202" i="1" s="1"/>
  <c r="R202" i="1" s="1"/>
  <c r="F187" i="10"/>
  <c r="EG201" i="1" s="1"/>
  <c r="EH201" i="1" s="1"/>
  <c r="E187" i="10"/>
  <c r="DI201" i="1" s="1"/>
  <c r="DJ201" i="1" s="1"/>
  <c r="D187" i="10"/>
  <c r="CK201" i="1" s="1"/>
  <c r="CL201" i="1" s="1"/>
  <c r="C187" i="10"/>
  <c r="BM201" i="1" s="1"/>
  <c r="BN201" i="1" s="1"/>
  <c r="B187" i="10"/>
  <c r="AO201" i="1" s="1"/>
  <c r="AP201" i="1" s="1"/>
  <c r="A187" i="10"/>
  <c r="Q201" i="1" s="1"/>
  <c r="R201" i="1" s="1"/>
  <c r="F186" i="10"/>
  <c r="EG200" i="1" s="1"/>
  <c r="EH200" i="1" s="1"/>
  <c r="E186" i="10"/>
  <c r="DI200" i="1" s="1"/>
  <c r="DJ200" i="1" s="1"/>
  <c r="D186" i="10"/>
  <c r="CK200" i="1" s="1"/>
  <c r="CL200" i="1" s="1"/>
  <c r="C186" i="10"/>
  <c r="BM200" i="1" s="1"/>
  <c r="BN200" i="1" s="1"/>
  <c r="B186" i="10"/>
  <c r="AO200" i="1" s="1"/>
  <c r="AP200" i="1" s="1"/>
  <c r="A186" i="10"/>
  <c r="Q200" i="1" s="1"/>
  <c r="R200" i="1" s="1"/>
  <c r="F185" i="10"/>
  <c r="EG199" i="1" s="1"/>
  <c r="EH199" i="1" s="1"/>
  <c r="E185" i="10"/>
  <c r="DI199" i="1" s="1"/>
  <c r="DJ199" i="1" s="1"/>
  <c r="D185" i="10"/>
  <c r="CK199" i="1" s="1"/>
  <c r="CL199" i="1" s="1"/>
  <c r="C185" i="10"/>
  <c r="BM199" i="1" s="1"/>
  <c r="BN199" i="1" s="1"/>
  <c r="B185" i="10"/>
  <c r="AO199" i="1" s="1"/>
  <c r="AP199" i="1" s="1"/>
  <c r="A185" i="10"/>
  <c r="Q199" i="1" s="1"/>
  <c r="R199" i="1" s="1"/>
  <c r="F184" i="10"/>
  <c r="EG198" i="1" s="1"/>
  <c r="EH198" i="1" s="1"/>
  <c r="E184" i="10"/>
  <c r="DI198" i="1" s="1"/>
  <c r="DJ198" i="1" s="1"/>
  <c r="D184" i="10"/>
  <c r="CK198" i="1" s="1"/>
  <c r="CL198" i="1" s="1"/>
  <c r="C184" i="10"/>
  <c r="BM198" i="1" s="1"/>
  <c r="BN198" i="1" s="1"/>
  <c r="B184" i="10"/>
  <c r="AO198" i="1" s="1"/>
  <c r="AP198" i="1" s="1"/>
  <c r="A184" i="10"/>
  <c r="Q198" i="1" s="1"/>
  <c r="R198" i="1" s="1"/>
  <c r="F183" i="10"/>
  <c r="EG197" i="1" s="1"/>
  <c r="EH197" i="1" s="1"/>
  <c r="E183" i="10"/>
  <c r="DI197" i="1" s="1"/>
  <c r="DJ197" i="1" s="1"/>
  <c r="D183" i="10"/>
  <c r="CK197" i="1" s="1"/>
  <c r="CL197" i="1" s="1"/>
  <c r="C183" i="10"/>
  <c r="BM197" i="1" s="1"/>
  <c r="BN197" i="1" s="1"/>
  <c r="B183" i="10"/>
  <c r="AO197" i="1" s="1"/>
  <c r="AP197" i="1" s="1"/>
  <c r="A183" i="10"/>
  <c r="Q197" i="1" s="1"/>
  <c r="R197" i="1" s="1"/>
  <c r="F182" i="10"/>
  <c r="EG196" i="1" s="1"/>
  <c r="EH196" i="1" s="1"/>
  <c r="E182" i="10"/>
  <c r="DI196" i="1" s="1"/>
  <c r="DJ196" i="1" s="1"/>
  <c r="D182" i="10"/>
  <c r="CK196" i="1" s="1"/>
  <c r="CL196" i="1" s="1"/>
  <c r="C182" i="10"/>
  <c r="BM196" i="1" s="1"/>
  <c r="BN196" i="1" s="1"/>
  <c r="B182" i="10"/>
  <c r="AO196" i="1" s="1"/>
  <c r="AP196" i="1" s="1"/>
  <c r="A182" i="10"/>
  <c r="Q196" i="1" s="1"/>
  <c r="R196" i="1" s="1"/>
  <c r="F181" i="10"/>
  <c r="EG195" i="1" s="1"/>
  <c r="EH195" i="1" s="1"/>
  <c r="E181" i="10"/>
  <c r="DI195" i="1" s="1"/>
  <c r="DJ195" i="1" s="1"/>
  <c r="D181" i="10"/>
  <c r="CK195" i="1" s="1"/>
  <c r="CL195" i="1" s="1"/>
  <c r="C181" i="10"/>
  <c r="BM195" i="1" s="1"/>
  <c r="BN195" i="1" s="1"/>
  <c r="B181" i="10"/>
  <c r="AO195" i="1" s="1"/>
  <c r="AP195" i="1" s="1"/>
  <c r="A181" i="10"/>
  <c r="Q195" i="1" s="1"/>
  <c r="R195" i="1" s="1"/>
  <c r="F180" i="10"/>
  <c r="EG194" i="1" s="1"/>
  <c r="EH194" i="1" s="1"/>
  <c r="E180" i="10"/>
  <c r="DI194" i="1" s="1"/>
  <c r="DJ194" i="1" s="1"/>
  <c r="D180" i="10"/>
  <c r="CK194" i="1" s="1"/>
  <c r="CL194" i="1" s="1"/>
  <c r="C180" i="10"/>
  <c r="BM194" i="1" s="1"/>
  <c r="BN194" i="1" s="1"/>
  <c r="B180" i="10"/>
  <c r="AO194" i="1" s="1"/>
  <c r="AP194" i="1" s="1"/>
  <c r="A180" i="10"/>
  <c r="Q194" i="1" s="1"/>
  <c r="R194" i="1" s="1"/>
  <c r="F179" i="10"/>
  <c r="EG193" i="1" s="1"/>
  <c r="EH193" i="1" s="1"/>
  <c r="E179" i="10"/>
  <c r="DI193" i="1" s="1"/>
  <c r="DJ193" i="1" s="1"/>
  <c r="D179" i="10"/>
  <c r="CK193" i="1" s="1"/>
  <c r="CL193" i="1" s="1"/>
  <c r="C179" i="10"/>
  <c r="BM193" i="1" s="1"/>
  <c r="BN193" i="1" s="1"/>
  <c r="B179" i="10"/>
  <c r="AO193" i="1" s="1"/>
  <c r="AP193" i="1" s="1"/>
  <c r="A179" i="10"/>
  <c r="Q193" i="1" s="1"/>
  <c r="R193" i="1" s="1"/>
  <c r="F178" i="10"/>
  <c r="EG192" i="1" s="1"/>
  <c r="EH192" i="1" s="1"/>
  <c r="E178" i="10"/>
  <c r="DI192" i="1" s="1"/>
  <c r="DJ192" i="1" s="1"/>
  <c r="D178" i="10"/>
  <c r="CK192" i="1" s="1"/>
  <c r="CL192" i="1" s="1"/>
  <c r="C178" i="10"/>
  <c r="BM192" i="1" s="1"/>
  <c r="BN192" i="1" s="1"/>
  <c r="B178" i="10"/>
  <c r="AO192" i="1" s="1"/>
  <c r="AP192" i="1" s="1"/>
  <c r="A178" i="10"/>
  <c r="Q192" i="1" s="1"/>
  <c r="R192" i="1" s="1"/>
  <c r="F177" i="10"/>
  <c r="EG191" i="1" s="1"/>
  <c r="EH191" i="1" s="1"/>
  <c r="E177" i="10"/>
  <c r="DI191" i="1" s="1"/>
  <c r="DJ191" i="1" s="1"/>
  <c r="D177" i="10"/>
  <c r="CK191" i="1" s="1"/>
  <c r="CL191" i="1" s="1"/>
  <c r="C177" i="10"/>
  <c r="BM191" i="1" s="1"/>
  <c r="BN191" i="1" s="1"/>
  <c r="B177" i="10"/>
  <c r="AO191" i="1" s="1"/>
  <c r="AP191" i="1" s="1"/>
  <c r="A177" i="10"/>
  <c r="Q191" i="1" s="1"/>
  <c r="R191" i="1" s="1"/>
  <c r="F176" i="10"/>
  <c r="EG190" i="1" s="1"/>
  <c r="EH190" i="1" s="1"/>
  <c r="E176" i="10"/>
  <c r="DI190" i="1" s="1"/>
  <c r="DJ190" i="1" s="1"/>
  <c r="D176" i="10"/>
  <c r="CK190" i="1" s="1"/>
  <c r="CL190" i="1" s="1"/>
  <c r="C176" i="10"/>
  <c r="BM190" i="1" s="1"/>
  <c r="BN190" i="1" s="1"/>
  <c r="B176" i="10"/>
  <c r="AO190" i="1" s="1"/>
  <c r="AP190" i="1" s="1"/>
  <c r="A176" i="10"/>
  <c r="Q190" i="1" s="1"/>
  <c r="R190" i="1" s="1"/>
  <c r="F175" i="10"/>
  <c r="EG189" i="1" s="1"/>
  <c r="EH189" i="1" s="1"/>
  <c r="E175" i="10"/>
  <c r="DI189" i="1" s="1"/>
  <c r="DJ189" i="1" s="1"/>
  <c r="D175" i="10"/>
  <c r="CK189" i="1" s="1"/>
  <c r="CL189" i="1" s="1"/>
  <c r="C175" i="10"/>
  <c r="BM189" i="1" s="1"/>
  <c r="BN189" i="1" s="1"/>
  <c r="B175" i="10"/>
  <c r="AO189" i="1" s="1"/>
  <c r="AP189" i="1" s="1"/>
  <c r="A175" i="10"/>
  <c r="Q189" i="1" s="1"/>
  <c r="R189" i="1" s="1"/>
  <c r="F174" i="10"/>
  <c r="EG188" i="1" s="1"/>
  <c r="EH188" i="1" s="1"/>
  <c r="E174" i="10"/>
  <c r="DI188" i="1" s="1"/>
  <c r="DJ188" i="1" s="1"/>
  <c r="D174" i="10"/>
  <c r="CK188" i="1" s="1"/>
  <c r="CL188" i="1" s="1"/>
  <c r="C174" i="10"/>
  <c r="BM188" i="1" s="1"/>
  <c r="BN188" i="1" s="1"/>
  <c r="B174" i="10"/>
  <c r="AO188" i="1" s="1"/>
  <c r="AP188" i="1" s="1"/>
  <c r="A174" i="10"/>
  <c r="Q188" i="1" s="1"/>
  <c r="R188" i="1" s="1"/>
  <c r="F173" i="10"/>
  <c r="EG187" i="1" s="1"/>
  <c r="EH187" i="1" s="1"/>
  <c r="E173" i="10"/>
  <c r="DI187" i="1" s="1"/>
  <c r="DJ187" i="1" s="1"/>
  <c r="D173" i="10"/>
  <c r="CK187" i="1" s="1"/>
  <c r="CL187" i="1" s="1"/>
  <c r="C173" i="10"/>
  <c r="BM187" i="1" s="1"/>
  <c r="BN187" i="1" s="1"/>
  <c r="B173" i="10"/>
  <c r="AO187" i="1" s="1"/>
  <c r="AP187" i="1" s="1"/>
  <c r="A173" i="10"/>
  <c r="Q187" i="1" s="1"/>
  <c r="R187" i="1" s="1"/>
  <c r="F172" i="10"/>
  <c r="EG186" i="1" s="1"/>
  <c r="EH186" i="1" s="1"/>
  <c r="E172" i="10"/>
  <c r="DI186" i="1" s="1"/>
  <c r="DJ186" i="1" s="1"/>
  <c r="D172" i="10"/>
  <c r="CK186" i="1" s="1"/>
  <c r="CL186" i="1" s="1"/>
  <c r="C172" i="10"/>
  <c r="BM186" i="1" s="1"/>
  <c r="BN186" i="1" s="1"/>
  <c r="B172" i="10"/>
  <c r="AO186" i="1" s="1"/>
  <c r="AP186" i="1" s="1"/>
  <c r="A172" i="10"/>
  <c r="Q186" i="1" s="1"/>
  <c r="R186" i="1" s="1"/>
  <c r="F171" i="10"/>
  <c r="EG185" i="1" s="1"/>
  <c r="EH185" i="1" s="1"/>
  <c r="E171" i="10"/>
  <c r="DI185" i="1" s="1"/>
  <c r="DJ185" i="1" s="1"/>
  <c r="D171" i="10"/>
  <c r="CK185" i="1" s="1"/>
  <c r="CL185" i="1" s="1"/>
  <c r="C171" i="10"/>
  <c r="BM185" i="1" s="1"/>
  <c r="BN185" i="1" s="1"/>
  <c r="B171" i="10"/>
  <c r="AO185" i="1" s="1"/>
  <c r="AP185" i="1" s="1"/>
  <c r="A171" i="10"/>
  <c r="Q185" i="1" s="1"/>
  <c r="R185" i="1" s="1"/>
  <c r="F170" i="10"/>
  <c r="EG184" i="1" s="1"/>
  <c r="EH184" i="1" s="1"/>
  <c r="E170" i="10"/>
  <c r="DI184" i="1" s="1"/>
  <c r="DJ184" i="1" s="1"/>
  <c r="D170" i="10"/>
  <c r="CK184" i="1" s="1"/>
  <c r="CL184" i="1" s="1"/>
  <c r="C170" i="10"/>
  <c r="BM184" i="1" s="1"/>
  <c r="BN184" i="1" s="1"/>
  <c r="B170" i="10"/>
  <c r="AO184" i="1" s="1"/>
  <c r="AP184" i="1" s="1"/>
  <c r="A170" i="10"/>
  <c r="Q184" i="1" s="1"/>
  <c r="R184" i="1" s="1"/>
  <c r="F169" i="10"/>
  <c r="EG183" i="1" s="1"/>
  <c r="EH183" i="1" s="1"/>
  <c r="E169" i="10"/>
  <c r="DI183" i="1" s="1"/>
  <c r="DJ183" i="1" s="1"/>
  <c r="D169" i="10"/>
  <c r="CK183" i="1" s="1"/>
  <c r="CL183" i="1" s="1"/>
  <c r="C169" i="10"/>
  <c r="BM183" i="1" s="1"/>
  <c r="BN183" i="1" s="1"/>
  <c r="B169" i="10"/>
  <c r="AO183" i="1" s="1"/>
  <c r="AP183" i="1" s="1"/>
  <c r="A169" i="10"/>
  <c r="Q183" i="1" s="1"/>
  <c r="R183" i="1" s="1"/>
  <c r="F168" i="10"/>
  <c r="EG182" i="1" s="1"/>
  <c r="EH182" i="1" s="1"/>
  <c r="E168" i="10"/>
  <c r="DI182" i="1" s="1"/>
  <c r="DJ182" i="1" s="1"/>
  <c r="D168" i="10"/>
  <c r="CK182" i="1" s="1"/>
  <c r="CL182" i="1" s="1"/>
  <c r="C168" i="10"/>
  <c r="BM182" i="1" s="1"/>
  <c r="BN182" i="1" s="1"/>
  <c r="B168" i="10"/>
  <c r="AO182" i="1" s="1"/>
  <c r="AP182" i="1" s="1"/>
  <c r="A168" i="10"/>
  <c r="Q182" i="1" s="1"/>
  <c r="R182" i="1" s="1"/>
  <c r="F167" i="10"/>
  <c r="EG181" i="1" s="1"/>
  <c r="EH181" i="1" s="1"/>
  <c r="E167" i="10"/>
  <c r="DI181" i="1" s="1"/>
  <c r="DJ181" i="1" s="1"/>
  <c r="D167" i="10"/>
  <c r="CK181" i="1" s="1"/>
  <c r="CL181" i="1" s="1"/>
  <c r="C167" i="10"/>
  <c r="BM181" i="1" s="1"/>
  <c r="BN181" i="1" s="1"/>
  <c r="B167" i="10"/>
  <c r="AO181" i="1" s="1"/>
  <c r="AP181" i="1" s="1"/>
  <c r="A167" i="10"/>
  <c r="Q181" i="1" s="1"/>
  <c r="R181" i="1" s="1"/>
  <c r="F166" i="10"/>
  <c r="EG180" i="1" s="1"/>
  <c r="EH180" i="1" s="1"/>
  <c r="E166" i="10"/>
  <c r="DI180" i="1" s="1"/>
  <c r="DJ180" i="1" s="1"/>
  <c r="D166" i="10"/>
  <c r="CK180" i="1" s="1"/>
  <c r="CL180" i="1" s="1"/>
  <c r="C166" i="10"/>
  <c r="BM180" i="1" s="1"/>
  <c r="BN180" i="1" s="1"/>
  <c r="B166" i="10"/>
  <c r="AO180" i="1" s="1"/>
  <c r="AP180" i="1" s="1"/>
  <c r="A166" i="10"/>
  <c r="Q180" i="1" s="1"/>
  <c r="R180" i="1" s="1"/>
  <c r="F165" i="10"/>
  <c r="EG179" i="1" s="1"/>
  <c r="EH179" i="1" s="1"/>
  <c r="E165" i="10"/>
  <c r="DI179" i="1" s="1"/>
  <c r="DJ179" i="1" s="1"/>
  <c r="D165" i="10"/>
  <c r="CK179" i="1" s="1"/>
  <c r="CL179" i="1" s="1"/>
  <c r="C165" i="10"/>
  <c r="BM179" i="1" s="1"/>
  <c r="BN179" i="1" s="1"/>
  <c r="B165" i="10"/>
  <c r="AO179" i="1" s="1"/>
  <c r="AP179" i="1" s="1"/>
  <c r="A165" i="10"/>
  <c r="Q179" i="1" s="1"/>
  <c r="R179" i="1" s="1"/>
  <c r="F164" i="10"/>
  <c r="EG178" i="1" s="1"/>
  <c r="EH178" i="1" s="1"/>
  <c r="E164" i="10"/>
  <c r="DI178" i="1" s="1"/>
  <c r="DJ178" i="1" s="1"/>
  <c r="D164" i="10"/>
  <c r="CK178" i="1" s="1"/>
  <c r="CL178" i="1" s="1"/>
  <c r="C164" i="10"/>
  <c r="BM178" i="1" s="1"/>
  <c r="BN178" i="1" s="1"/>
  <c r="F163" i="10"/>
  <c r="EG177" i="1" s="1"/>
  <c r="EH177" i="1" s="1"/>
  <c r="E163" i="10"/>
  <c r="DI177" i="1" s="1"/>
  <c r="DJ177" i="1" s="1"/>
  <c r="D163" i="10"/>
  <c r="CK177" i="1" s="1"/>
  <c r="CL177" i="1" s="1"/>
  <c r="C163" i="10"/>
  <c r="BM177" i="1" s="1"/>
  <c r="BN177" i="1" s="1"/>
  <c r="B163" i="10"/>
  <c r="AO177" i="1" s="1"/>
  <c r="AP177" i="1" s="1"/>
  <c r="F162" i="10"/>
  <c r="EG176" i="1" s="1"/>
  <c r="EH176" i="1" s="1"/>
  <c r="E162" i="10"/>
  <c r="DI176" i="1" s="1"/>
  <c r="DJ176" i="1" s="1"/>
  <c r="D162" i="10"/>
  <c r="CK176" i="1" s="1"/>
  <c r="CL176" i="1" s="1"/>
  <c r="C162" i="10"/>
  <c r="BM176" i="1" s="1"/>
  <c r="BN176" i="1" s="1"/>
  <c r="B162" i="10"/>
  <c r="AO176" i="1" s="1"/>
  <c r="AP176" i="1" s="1"/>
  <c r="F161" i="10"/>
  <c r="EG175" i="1" s="1"/>
  <c r="EH175" i="1" s="1"/>
  <c r="E161" i="10"/>
  <c r="DI175" i="1" s="1"/>
  <c r="DJ175" i="1" s="1"/>
  <c r="D161" i="10"/>
  <c r="CK175" i="1" s="1"/>
  <c r="CL175" i="1" s="1"/>
  <c r="C161" i="10"/>
  <c r="BM175" i="1" s="1"/>
  <c r="BN175" i="1" s="1"/>
  <c r="B161" i="10"/>
  <c r="AO175" i="1" s="1"/>
  <c r="AP175" i="1" s="1"/>
  <c r="F160" i="10"/>
  <c r="EG174" i="1" s="1"/>
  <c r="EH174" i="1" s="1"/>
  <c r="E160" i="10"/>
  <c r="DI174" i="1" s="1"/>
  <c r="DJ174" i="1" s="1"/>
  <c r="D160" i="10"/>
  <c r="CK174" i="1" s="1"/>
  <c r="CL174" i="1" s="1"/>
  <c r="C160" i="10"/>
  <c r="BM174" i="1" s="1"/>
  <c r="BN174" i="1" s="1"/>
  <c r="F159" i="10"/>
  <c r="EG173" i="1" s="1"/>
  <c r="EH173" i="1" s="1"/>
  <c r="E159" i="10"/>
  <c r="DI173" i="1" s="1"/>
  <c r="DJ173" i="1" s="1"/>
  <c r="D159" i="10"/>
  <c r="CK173" i="1" s="1"/>
  <c r="CL173" i="1" s="1"/>
  <c r="C159" i="10"/>
  <c r="BM173" i="1" s="1"/>
  <c r="BN173" i="1" s="1"/>
  <c r="B159" i="10"/>
  <c r="AO173" i="1" s="1"/>
  <c r="AP173" i="1" s="1"/>
  <c r="F158" i="10"/>
  <c r="EG172" i="1" s="1"/>
  <c r="EH172" i="1" s="1"/>
  <c r="E158" i="10"/>
  <c r="DI172" i="1" s="1"/>
  <c r="DJ172" i="1" s="1"/>
  <c r="D158" i="10"/>
  <c r="CK172" i="1" s="1"/>
  <c r="CL172" i="1" s="1"/>
  <c r="C158" i="10"/>
  <c r="BM172" i="1" s="1"/>
  <c r="BN172" i="1" s="1"/>
  <c r="B158" i="10"/>
  <c r="AO172" i="1" s="1"/>
  <c r="AP172" i="1" s="1"/>
  <c r="F157" i="10"/>
  <c r="EG171" i="1" s="1"/>
  <c r="EH171" i="1" s="1"/>
  <c r="E157" i="10"/>
  <c r="DI171" i="1" s="1"/>
  <c r="DJ171" i="1" s="1"/>
  <c r="D157" i="10"/>
  <c r="CK171" i="1" s="1"/>
  <c r="CL171" i="1" s="1"/>
  <c r="C157" i="10"/>
  <c r="BM171" i="1" s="1"/>
  <c r="BN171" i="1" s="1"/>
  <c r="F156" i="10"/>
  <c r="EG170" i="1" s="1"/>
  <c r="EH170" i="1" s="1"/>
  <c r="E156" i="10"/>
  <c r="DI170" i="1" s="1"/>
  <c r="DJ170" i="1" s="1"/>
  <c r="D156" i="10"/>
  <c r="CK170" i="1" s="1"/>
  <c r="CL170" i="1" s="1"/>
  <c r="C156" i="10"/>
  <c r="BM170" i="1" s="1"/>
  <c r="BN170" i="1" s="1"/>
  <c r="B156" i="10"/>
  <c r="AO170" i="1" s="1"/>
  <c r="AP170" i="1" s="1"/>
  <c r="F155" i="10"/>
  <c r="EG169" i="1" s="1"/>
  <c r="EH169" i="1" s="1"/>
  <c r="E155" i="10"/>
  <c r="DI169" i="1" s="1"/>
  <c r="DJ169" i="1" s="1"/>
  <c r="D155" i="10"/>
  <c r="CK169" i="1" s="1"/>
  <c r="CL169" i="1" s="1"/>
  <c r="C155" i="10"/>
  <c r="BM169" i="1" s="1"/>
  <c r="BN169" i="1" s="1"/>
  <c r="F154" i="10"/>
  <c r="EG168" i="1" s="1"/>
  <c r="EH168" i="1" s="1"/>
  <c r="E154" i="10"/>
  <c r="DI168" i="1" s="1"/>
  <c r="DJ168" i="1" s="1"/>
  <c r="D154" i="10"/>
  <c r="CK168" i="1" s="1"/>
  <c r="CL168" i="1" s="1"/>
  <c r="C154" i="10"/>
  <c r="BM168" i="1" s="1"/>
  <c r="BN168" i="1" s="1"/>
  <c r="F153" i="10"/>
  <c r="EG167" i="1" s="1"/>
  <c r="EH167" i="1" s="1"/>
  <c r="E153" i="10"/>
  <c r="DI167" i="1" s="1"/>
  <c r="DJ167" i="1" s="1"/>
  <c r="D153" i="10"/>
  <c r="CK167" i="1" s="1"/>
  <c r="CL167" i="1" s="1"/>
  <c r="C153" i="10"/>
  <c r="BM167" i="1" s="1"/>
  <c r="BN167" i="1" s="1"/>
  <c r="B153" i="10"/>
  <c r="AO167" i="1" s="1"/>
  <c r="AP167" i="1" s="1"/>
  <c r="F152" i="10"/>
  <c r="EG166" i="1" s="1"/>
  <c r="EH166" i="1" s="1"/>
  <c r="E152" i="10"/>
  <c r="DI166" i="1" s="1"/>
  <c r="DJ166" i="1" s="1"/>
  <c r="D152" i="10"/>
  <c r="CK166" i="1" s="1"/>
  <c r="CL166" i="1" s="1"/>
  <c r="C152" i="10"/>
  <c r="BM166" i="1" s="1"/>
  <c r="BN166" i="1" s="1"/>
  <c r="F151" i="10"/>
  <c r="EG165" i="1" s="1"/>
  <c r="EH165" i="1" s="1"/>
  <c r="E151" i="10"/>
  <c r="DI165" i="1" s="1"/>
  <c r="DJ165" i="1" s="1"/>
  <c r="D151" i="10"/>
  <c r="CK165" i="1" s="1"/>
  <c r="CL165" i="1" s="1"/>
  <c r="C151" i="10"/>
  <c r="BM165" i="1" s="1"/>
  <c r="BN165" i="1" s="1"/>
  <c r="F150" i="10"/>
  <c r="EG164" i="1" s="1"/>
  <c r="EH164" i="1" s="1"/>
  <c r="E150" i="10"/>
  <c r="DI164" i="1" s="1"/>
  <c r="DJ164" i="1" s="1"/>
  <c r="D150" i="10"/>
  <c r="CK164" i="1" s="1"/>
  <c r="CL164" i="1" s="1"/>
  <c r="C150" i="10"/>
  <c r="BM164" i="1" s="1"/>
  <c r="BN164" i="1" s="1"/>
  <c r="B150" i="10"/>
  <c r="AO164" i="1" s="1"/>
  <c r="AP164" i="1" s="1"/>
  <c r="F149" i="10"/>
  <c r="EG163" i="1" s="1"/>
  <c r="EH163" i="1" s="1"/>
  <c r="E149" i="10"/>
  <c r="DI163" i="1" s="1"/>
  <c r="DJ163" i="1" s="1"/>
  <c r="D149" i="10"/>
  <c r="CK163" i="1" s="1"/>
  <c r="CL163" i="1" s="1"/>
  <c r="C149" i="10"/>
  <c r="BM163" i="1" s="1"/>
  <c r="BN163" i="1" s="1"/>
  <c r="B149" i="10"/>
  <c r="AO163" i="1" s="1"/>
  <c r="AP163" i="1" s="1"/>
  <c r="F148" i="10"/>
  <c r="EG162" i="1" s="1"/>
  <c r="EH162" i="1" s="1"/>
  <c r="E148" i="10"/>
  <c r="DI162" i="1" s="1"/>
  <c r="DJ162" i="1" s="1"/>
  <c r="D148" i="10"/>
  <c r="CK162" i="1" s="1"/>
  <c r="CL162" i="1" s="1"/>
  <c r="C148" i="10"/>
  <c r="BM162" i="1" s="1"/>
  <c r="BN162" i="1" s="1"/>
  <c r="B148" i="10"/>
  <c r="AO162" i="1" s="1"/>
  <c r="AP162" i="1" s="1"/>
  <c r="F147" i="10"/>
  <c r="EG161" i="1" s="1"/>
  <c r="EH161" i="1" s="1"/>
  <c r="E147" i="10"/>
  <c r="DI161" i="1" s="1"/>
  <c r="DJ161" i="1" s="1"/>
  <c r="D147" i="10"/>
  <c r="CK161" i="1" s="1"/>
  <c r="CL161" i="1" s="1"/>
  <c r="C147" i="10"/>
  <c r="BM161" i="1" s="1"/>
  <c r="BN161" i="1" s="1"/>
  <c r="B147" i="10"/>
  <c r="AO161" i="1" s="1"/>
  <c r="AP161" i="1" s="1"/>
  <c r="F146" i="10"/>
  <c r="EG160" i="1" s="1"/>
  <c r="EH160" i="1" s="1"/>
  <c r="E146" i="10"/>
  <c r="DI160" i="1" s="1"/>
  <c r="DJ160" i="1" s="1"/>
  <c r="D146" i="10"/>
  <c r="CK160" i="1" s="1"/>
  <c r="CL160" i="1" s="1"/>
  <c r="C146" i="10"/>
  <c r="BM160" i="1" s="1"/>
  <c r="BN160" i="1" s="1"/>
  <c r="B146" i="10"/>
  <c r="AO160" i="1" s="1"/>
  <c r="AP160" i="1" s="1"/>
  <c r="F145" i="10"/>
  <c r="EG159" i="1" s="1"/>
  <c r="EH159" i="1" s="1"/>
  <c r="E145" i="10"/>
  <c r="DI159" i="1" s="1"/>
  <c r="DJ159" i="1" s="1"/>
  <c r="D145" i="10"/>
  <c r="CK159" i="1" s="1"/>
  <c r="CL159" i="1" s="1"/>
  <c r="C145" i="10"/>
  <c r="BM159" i="1" s="1"/>
  <c r="BN159" i="1" s="1"/>
  <c r="F144" i="10"/>
  <c r="EG158" i="1" s="1"/>
  <c r="EH158" i="1" s="1"/>
  <c r="E144" i="10"/>
  <c r="DI158" i="1" s="1"/>
  <c r="DJ158" i="1" s="1"/>
  <c r="D144" i="10"/>
  <c r="CK158" i="1" s="1"/>
  <c r="CL158" i="1" s="1"/>
  <c r="C144" i="10"/>
  <c r="BM158" i="1" s="1"/>
  <c r="BN158" i="1" s="1"/>
  <c r="B144" i="10"/>
  <c r="AO158" i="1" s="1"/>
  <c r="AP158" i="1" s="1"/>
  <c r="F143" i="10"/>
  <c r="EG157" i="1" s="1"/>
  <c r="EH157" i="1" s="1"/>
  <c r="E143" i="10"/>
  <c r="DI157" i="1" s="1"/>
  <c r="DJ157" i="1" s="1"/>
  <c r="D143" i="10"/>
  <c r="CK157" i="1" s="1"/>
  <c r="CL157" i="1" s="1"/>
  <c r="C143" i="10"/>
  <c r="BM157" i="1" s="1"/>
  <c r="BN157" i="1" s="1"/>
  <c r="F142" i="10"/>
  <c r="EG156" i="1" s="1"/>
  <c r="EH156" i="1" s="1"/>
  <c r="E142" i="10"/>
  <c r="DI156" i="1" s="1"/>
  <c r="DJ156" i="1" s="1"/>
  <c r="D142" i="10"/>
  <c r="CK156" i="1" s="1"/>
  <c r="CL156" i="1" s="1"/>
  <c r="C142" i="10"/>
  <c r="BM156" i="1" s="1"/>
  <c r="BN156" i="1" s="1"/>
  <c r="F141" i="10"/>
  <c r="EG155" i="1" s="1"/>
  <c r="EH155" i="1" s="1"/>
  <c r="E141" i="10"/>
  <c r="DI155" i="1" s="1"/>
  <c r="DJ155" i="1" s="1"/>
  <c r="D141" i="10"/>
  <c r="CK155" i="1" s="1"/>
  <c r="CL155" i="1" s="1"/>
  <c r="C141" i="10"/>
  <c r="BM155" i="1" s="1"/>
  <c r="BN155" i="1" s="1"/>
  <c r="B141" i="10"/>
  <c r="AO155" i="1" s="1"/>
  <c r="AP155" i="1" s="1"/>
  <c r="F140" i="10"/>
  <c r="EG154" i="1" s="1"/>
  <c r="EH154" i="1" s="1"/>
  <c r="E140" i="10"/>
  <c r="DI154" i="1" s="1"/>
  <c r="DJ154" i="1" s="1"/>
  <c r="D140" i="10"/>
  <c r="CK154" i="1" s="1"/>
  <c r="CL154" i="1" s="1"/>
  <c r="C140" i="10"/>
  <c r="BM154" i="1" s="1"/>
  <c r="BN154" i="1" s="1"/>
  <c r="F139" i="10"/>
  <c r="EG153" i="1" s="1"/>
  <c r="EH153" i="1" s="1"/>
  <c r="E139" i="10"/>
  <c r="DI153" i="1" s="1"/>
  <c r="DJ153" i="1" s="1"/>
  <c r="D139" i="10"/>
  <c r="CK153" i="1" s="1"/>
  <c r="CL153" i="1" s="1"/>
  <c r="C139" i="10"/>
  <c r="BM153" i="1" s="1"/>
  <c r="BN153" i="1" s="1"/>
  <c r="B139" i="10"/>
  <c r="AO153" i="1" s="1"/>
  <c r="AP153" i="1" s="1"/>
  <c r="F138" i="10"/>
  <c r="EG152" i="1" s="1"/>
  <c r="EH152" i="1" s="1"/>
  <c r="E138" i="10"/>
  <c r="DI152" i="1" s="1"/>
  <c r="DJ152" i="1" s="1"/>
  <c r="D138" i="10"/>
  <c r="CK152" i="1" s="1"/>
  <c r="CL152" i="1" s="1"/>
  <c r="C138" i="10"/>
  <c r="BM152" i="1" s="1"/>
  <c r="BN152" i="1" s="1"/>
  <c r="B138" i="10"/>
  <c r="AO152" i="1" s="1"/>
  <c r="AP152" i="1" s="1"/>
  <c r="F137" i="10"/>
  <c r="EG151" i="1" s="1"/>
  <c r="EH151" i="1" s="1"/>
  <c r="E137" i="10"/>
  <c r="DI151" i="1" s="1"/>
  <c r="DJ151" i="1" s="1"/>
  <c r="D137" i="10"/>
  <c r="CK151" i="1" s="1"/>
  <c r="CL151" i="1" s="1"/>
  <c r="C137" i="10"/>
  <c r="BM151" i="1" s="1"/>
  <c r="BN151" i="1" s="1"/>
  <c r="F136" i="10"/>
  <c r="EG150" i="1" s="1"/>
  <c r="EH150" i="1" s="1"/>
  <c r="E136" i="10"/>
  <c r="DI150" i="1" s="1"/>
  <c r="DJ150" i="1" s="1"/>
  <c r="D136" i="10"/>
  <c r="CK150" i="1" s="1"/>
  <c r="CL150" i="1" s="1"/>
  <c r="C136" i="10"/>
  <c r="BM150" i="1" s="1"/>
  <c r="BN150" i="1" s="1"/>
  <c r="F135" i="10"/>
  <c r="EG149" i="1" s="1"/>
  <c r="EH149" i="1" s="1"/>
  <c r="E135" i="10"/>
  <c r="DI149" i="1" s="1"/>
  <c r="DJ149" i="1" s="1"/>
  <c r="D135" i="10"/>
  <c r="CK149" i="1" s="1"/>
  <c r="CL149" i="1" s="1"/>
  <c r="C135" i="10"/>
  <c r="BM149" i="1" s="1"/>
  <c r="BN149" i="1" s="1"/>
  <c r="B135" i="10"/>
  <c r="AO149" i="1" s="1"/>
  <c r="AP149" i="1" s="1"/>
  <c r="F134" i="10"/>
  <c r="EG148" i="1" s="1"/>
  <c r="EH148" i="1" s="1"/>
  <c r="E134" i="10"/>
  <c r="DI148" i="1" s="1"/>
  <c r="DJ148" i="1" s="1"/>
  <c r="D134" i="10"/>
  <c r="CK148" i="1" s="1"/>
  <c r="CL148" i="1" s="1"/>
  <c r="C134" i="10"/>
  <c r="BM148" i="1" s="1"/>
  <c r="BN148" i="1" s="1"/>
  <c r="F133" i="10"/>
  <c r="EG147" i="1" s="1"/>
  <c r="EH147" i="1" s="1"/>
  <c r="E133" i="10"/>
  <c r="DI147" i="1" s="1"/>
  <c r="DJ147" i="1" s="1"/>
  <c r="D133" i="10"/>
  <c r="CK147" i="1" s="1"/>
  <c r="CL147" i="1" s="1"/>
  <c r="C133" i="10"/>
  <c r="BM147" i="1" s="1"/>
  <c r="BN147" i="1" s="1"/>
  <c r="F132" i="10"/>
  <c r="EG146" i="1" s="1"/>
  <c r="EH146" i="1" s="1"/>
  <c r="E132" i="10"/>
  <c r="DI146" i="1" s="1"/>
  <c r="DJ146" i="1" s="1"/>
  <c r="D132" i="10"/>
  <c r="CK146" i="1" s="1"/>
  <c r="CL146" i="1" s="1"/>
  <c r="C132" i="10"/>
  <c r="BM146" i="1" s="1"/>
  <c r="BN146" i="1" s="1"/>
  <c r="B132" i="10"/>
  <c r="AO146" i="1" s="1"/>
  <c r="AP146" i="1" s="1"/>
  <c r="F131" i="10"/>
  <c r="EG145" i="1" s="1"/>
  <c r="EH145" i="1" s="1"/>
  <c r="E131" i="10"/>
  <c r="DI145" i="1" s="1"/>
  <c r="DJ145" i="1" s="1"/>
  <c r="D131" i="10"/>
  <c r="CK145" i="1" s="1"/>
  <c r="CL145" i="1" s="1"/>
  <c r="C131" i="10"/>
  <c r="BM145" i="1" s="1"/>
  <c r="BN145" i="1" s="1"/>
  <c r="B131" i="10"/>
  <c r="AO145" i="1" s="1"/>
  <c r="AP145" i="1" s="1"/>
  <c r="F130" i="10"/>
  <c r="EG144" i="1" s="1"/>
  <c r="EH144" i="1" s="1"/>
  <c r="E130" i="10"/>
  <c r="DI144" i="1" s="1"/>
  <c r="DJ144" i="1" s="1"/>
  <c r="D130" i="10"/>
  <c r="CK144" i="1" s="1"/>
  <c r="CL144" i="1" s="1"/>
  <c r="C130" i="10"/>
  <c r="BM144" i="1" s="1"/>
  <c r="BN144" i="1" s="1"/>
  <c r="F129" i="10"/>
  <c r="EG143" i="1" s="1"/>
  <c r="EH143" i="1" s="1"/>
  <c r="E129" i="10"/>
  <c r="DI143" i="1" s="1"/>
  <c r="DJ143" i="1" s="1"/>
  <c r="D129" i="10"/>
  <c r="CK143" i="1" s="1"/>
  <c r="CL143" i="1" s="1"/>
  <c r="C129" i="10"/>
  <c r="BM143" i="1" s="1"/>
  <c r="BN143" i="1" s="1"/>
  <c r="F128" i="10"/>
  <c r="EG142" i="1" s="1"/>
  <c r="EH142" i="1" s="1"/>
  <c r="E128" i="10"/>
  <c r="DI142" i="1" s="1"/>
  <c r="DJ142" i="1" s="1"/>
  <c r="D128" i="10"/>
  <c r="CK142" i="1" s="1"/>
  <c r="CL142" i="1" s="1"/>
  <c r="C128" i="10"/>
  <c r="BM142" i="1" s="1"/>
  <c r="BN142" i="1" s="1"/>
  <c r="B128" i="10"/>
  <c r="AO142" i="1" s="1"/>
  <c r="AP142" i="1" s="1"/>
  <c r="F127" i="10"/>
  <c r="EG141" i="1" s="1"/>
  <c r="EH141" i="1" s="1"/>
  <c r="E127" i="10"/>
  <c r="DI141" i="1" s="1"/>
  <c r="DJ141" i="1" s="1"/>
  <c r="D127" i="10"/>
  <c r="CK141" i="1" s="1"/>
  <c r="CL141" i="1" s="1"/>
  <c r="C127" i="10"/>
  <c r="BM141" i="1" s="1"/>
  <c r="BN141" i="1" s="1"/>
  <c r="B127" i="10"/>
  <c r="AO141" i="1" s="1"/>
  <c r="AP141" i="1" s="1"/>
  <c r="F126" i="10"/>
  <c r="EG140" i="1" s="1"/>
  <c r="EH140" i="1" s="1"/>
  <c r="E126" i="10"/>
  <c r="DI140" i="1" s="1"/>
  <c r="DJ140" i="1" s="1"/>
  <c r="D126" i="10"/>
  <c r="CK140" i="1" s="1"/>
  <c r="CL140" i="1" s="1"/>
  <c r="C126" i="10"/>
  <c r="BM140" i="1" s="1"/>
  <c r="BN140" i="1" s="1"/>
  <c r="B126" i="10"/>
  <c r="AO140" i="1" s="1"/>
  <c r="AP140" i="1" s="1"/>
  <c r="F125" i="10"/>
  <c r="EG139" i="1" s="1"/>
  <c r="EH139" i="1" s="1"/>
  <c r="E125" i="10"/>
  <c r="DI139" i="1" s="1"/>
  <c r="DJ139" i="1" s="1"/>
  <c r="D125" i="10"/>
  <c r="CK139" i="1" s="1"/>
  <c r="CL139" i="1" s="1"/>
  <c r="C125" i="10"/>
  <c r="BM139" i="1" s="1"/>
  <c r="BN139" i="1" s="1"/>
  <c r="B125" i="10"/>
  <c r="AO139" i="1" s="1"/>
  <c r="AP139" i="1" s="1"/>
  <c r="F124" i="10"/>
  <c r="EG138" i="1" s="1"/>
  <c r="EH138" i="1" s="1"/>
  <c r="E124" i="10"/>
  <c r="DI138" i="1" s="1"/>
  <c r="DJ138" i="1" s="1"/>
  <c r="D124" i="10"/>
  <c r="CK138" i="1" s="1"/>
  <c r="CL138" i="1" s="1"/>
  <c r="C124" i="10"/>
  <c r="BM138" i="1" s="1"/>
  <c r="BN138" i="1" s="1"/>
  <c r="B124" i="10"/>
  <c r="AO138" i="1" s="1"/>
  <c r="AP138" i="1" s="1"/>
  <c r="F123" i="10"/>
  <c r="EG137" i="1" s="1"/>
  <c r="EH137" i="1" s="1"/>
  <c r="E123" i="10"/>
  <c r="DI137" i="1" s="1"/>
  <c r="DJ137" i="1" s="1"/>
  <c r="D123" i="10"/>
  <c r="CK137" i="1" s="1"/>
  <c r="CL137" i="1" s="1"/>
  <c r="C123" i="10"/>
  <c r="BM137" i="1" s="1"/>
  <c r="BN137" i="1" s="1"/>
  <c r="B123" i="10"/>
  <c r="AO137" i="1" s="1"/>
  <c r="AP137" i="1" s="1"/>
  <c r="F122" i="10"/>
  <c r="EG136" i="1" s="1"/>
  <c r="EH136" i="1" s="1"/>
  <c r="E122" i="10"/>
  <c r="DI136" i="1" s="1"/>
  <c r="DJ136" i="1" s="1"/>
  <c r="D122" i="10"/>
  <c r="CK136" i="1" s="1"/>
  <c r="CL136" i="1" s="1"/>
  <c r="C122" i="10"/>
  <c r="BM136" i="1" s="1"/>
  <c r="BN136" i="1" s="1"/>
  <c r="B122" i="10"/>
  <c r="AO136" i="1" s="1"/>
  <c r="AP136" i="1" s="1"/>
  <c r="F121" i="10"/>
  <c r="EG135" i="1" s="1"/>
  <c r="EH135" i="1" s="1"/>
  <c r="E121" i="10"/>
  <c r="DI135" i="1" s="1"/>
  <c r="DJ135" i="1" s="1"/>
  <c r="D121" i="10"/>
  <c r="CK135" i="1" s="1"/>
  <c r="CL135" i="1" s="1"/>
  <c r="C121" i="10"/>
  <c r="BM135" i="1" s="1"/>
  <c r="BN135" i="1" s="1"/>
  <c r="B121" i="10"/>
  <c r="AO135" i="1" s="1"/>
  <c r="AP135" i="1" s="1"/>
  <c r="F120" i="10"/>
  <c r="EG134" i="1" s="1"/>
  <c r="EH134" i="1" s="1"/>
  <c r="E120" i="10"/>
  <c r="DI134" i="1" s="1"/>
  <c r="DJ134" i="1" s="1"/>
  <c r="D120" i="10"/>
  <c r="CK134" i="1" s="1"/>
  <c r="CL134" i="1" s="1"/>
  <c r="C120" i="10"/>
  <c r="BM134" i="1" s="1"/>
  <c r="BN134" i="1" s="1"/>
  <c r="B120" i="10"/>
  <c r="AO134" i="1" s="1"/>
  <c r="AP134" i="1" s="1"/>
  <c r="F119" i="10"/>
  <c r="EG133" i="1" s="1"/>
  <c r="EH133" i="1" s="1"/>
  <c r="E119" i="10"/>
  <c r="DI133" i="1" s="1"/>
  <c r="DJ133" i="1" s="1"/>
  <c r="D119" i="10"/>
  <c r="CK133" i="1" s="1"/>
  <c r="CL133" i="1" s="1"/>
  <c r="C119" i="10"/>
  <c r="BM133" i="1" s="1"/>
  <c r="BN133" i="1" s="1"/>
  <c r="B119" i="10"/>
  <c r="AO133" i="1" s="1"/>
  <c r="AP133" i="1" s="1"/>
  <c r="F118" i="10"/>
  <c r="EG132" i="1" s="1"/>
  <c r="EH132" i="1" s="1"/>
  <c r="E118" i="10"/>
  <c r="DI132" i="1" s="1"/>
  <c r="DJ132" i="1" s="1"/>
  <c r="D118" i="10"/>
  <c r="CK132" i="1" s="1"/>
  <c r="CL132" i="1" s="1"/>
  <c r="C118" i="10"/>
  <c r="BM132" i="1" s="1"/>
  <c r="BN132" i="1" s="1"/>
  <c r="B118" i="10"/>
  <c r="AO132" i="1" s="1"/>
  <c r="AP132" i="1" s="1"/>
  <c r="F117" i="10"/>
  <c r="EG131" i="1" s="1"/>
  <c r="EH131" i="1" s="1"/>
  <c r="E117" i="10"/>
  <c r="DI131" i="1" s="1"/>
  <c r="DJ131" i="1" s="1"/>
  <c r="D117" i="10"/>
  <c r="CK131" i="1" s="1"/>
  <c r="CL131" i="1" s="1"/>
  <c r="C117" i="10"/>
  <c r="BM131" i="1" s="1"/>
  <c r="BN131" i="1" s="1"/>
  <c r="B117" i="10"/>
  <c r="AO131" i="1" s="1"/>
  <c r="AP131" i="1" s="1"/>
  <c r="F116" i="10"/>
  <c r="EG130" i="1" s="1"/>
  <c r="EH130" i="1" s="1"/>
  <c r="E116" i="10"/>
  <c r="DI130" i="1" s="1"/>
  <c r="DJ130" i="1" s="1"/>
  <c r="D116" i="10"/>
  <c r="CK130" i="1" s="1"/>
  <c r="CL130" i="1" s="1"/>
  <c r="C116" i="10"/>
  <c r="BM130" i="1" s="1"/>
  <c r="BN130" i="1" s="1"/>
  <c r="B116" i="10"/>
  <c r="AO130" i="1" s="1"/>
  <c r="AP130" i="1" s="1"/>
  <c r="F115" i="10"/>
  <c r="EG129" i="1" s="1"/>
  <c r="EH129" i="1" s="1"/>
  <c r="E115" i="10"/>
  <c r="DI129" i="1" s="1"/>
  <c r="DJ129" i="1" s="1"/>
  <c r="D115" i="10"/>
  <c r="CK129" i="1" s="1"/>
  <c r="CL129" i="1" s="1"/>
  <c r="C115" i="10"/>
  <c r="BM129" i="1" s="1"/>
  <c r="BN129" i="1" s="1"/>
  <c r="B115" i="10"/>
  <c r="AO129" i="1" s="1"/>
  <c r="AP129" i="1" s="1"/>
  <c r="F114" i="10"/>
  <c r="EG128" i="1" s="1"/>
  <c r="EH128" i="1" s="1"/>
  <c r="E114" i="10"/>
  <c r="DI128" i="1" s="1"/>
  <c r="DJ128" i="1" s="1"/>
  <c r="D114" i="10"/>
  <c r="CK128" i="1" s="1"/>
  <c r="CL128" i="1" s="1"/>
  <c r="C114" i="10"/>
  <c r="BM128" i="1" s="1"/>
  <c r="BN128" i="1" s="1"/>
  <c r="B114" i="10"/>
  <c r="AO128" i="1" s="1"/>
  <c r="AP128" i="1" s="1"/>
  <c r="F113" i="10"/>
  <c r="EG127" i="1" s="1"/>
  <c r="EH127" i="1" s="1"/>
  <c r="E113" i="10"/>
  <c r="DI127" i="1" s="1"/>
  <c r="DJ127" i="1" s="1"/>
  <c r="D113" i="10"/>
  <c r="CK127" i="1" s="1"/>
  <c r="CL127" i="1" s="1"/>
  <c r="C113" i="10"/>
  <c r="BM127" i="1" s="1"/>
  <c r="BN127" i="1" s="1"/>
  <c r="B113" i="10"/>
  <c r="AO127" i="1" s="1"/>
  <c r="AP127" i="1" s="1"/>
  <c r="F112" i="10"/>
  <c r="EG126" i="1" s="1"/>
  <c r="EH126" i="1" s="1"/>
  <c r="E112" i="10"/>
  <c r="DI126" i="1" s="1"/>
  <c r="DJ126" i="1" s="1"/>
  <c r="D112" i="10"/>
  <c r="CK126" i="1" s="1"/>
  <c r="CL126" i="1" s="1"/>
  <c r="C112" i="10"/>
  <c r="BM126" i="1" s="1"/>
  <c r="BN126" i="1" s="1"/>
  <c r="B112" i="10"/>
  <c r="AO126" i="1" s="1"/>
  <c r="AP126" i="1" s="1"/>
  <c r="F111" i="10"/>
  <c r="EG125" i="1" s="1"/>
  <c r="EH125" i="1" s="1"/>
  <c r="E111" i="10"/>
  <c r="DI125" i="1" s="1"/>
  <c r="DJ125" i="1" s="1"/>
  <c r="D111" i="10"/>
  <c r="CK125" i="1" s="1"/>
  <c r="CL125" i="1" s="1"/>
  <c r="C111" i="10"/>
  <c r="BM125" i="1" s="1"/>
  <c r="BN125" i="1" s="1"/>
  <c r="B111" i="10"/>
  <c r="AO125" i="1" s="1"/>
  <c r="AP125" i="1" s="1"/>
  <c r="F110" i="10"/>
  <c r="EG124" i="1" s="1"/>
  <c r="EH124" i="1" s="1"/>
  <c r="E110" i="10"/>
  <c r="DI124" i="1" s="1"/>
  <c r="DJ124" i="1" s="1"/>
  <c r="D110" i="10"/>
  <c r="CK124" i="1" s="1"/>
  <c r="CL124" i="1" s="1"/>
  <c r="C110" i="10"/>
  <c r="BM124" i="1" s="1"/>
  <c r="BN124" i="1" s="1"/>
  <c r="B110" i="10"/>
  <c r="AO124" i="1" s="1"/>
  <c r="AP124" i="1" s="1"/>
  <c r="F109" i="10"/>
  <c r="EG123" i="1" s="1"/>
  <c r="EH123" i="1" s="1"/>
  <c r="E109" i="10"/>
  <c r="DI123" i="1" s="1"/>
  <c r="DJ123" i="1" s="1"/>
  <c r="D109" i="10"/>
  <c r="CK123" i="1" s="1"/>
  <c r="CL123" i="1" s="1"/>
  <c r="C109" i="10"/>
  <c r="BM123" i="1" s="1"/>
  <c r="BN123" i="1" s="1"/>
  <c r="B109" i="10"/>
  <c r="AO123" i="1" s="1"/>
  <c r="AP123" i="1" s="1"/>
  <c r="F108" i="10"/>
  <c r="EG122" i="1" s="1"/>
  <c r="EH122" i="1" s="1"/>
  <c r="E108" i="10"/>
  <c r="DI122" i="1" s="1"/>
  <c r="DJ122" i="1" s="1"/>
  <c r="D108" i="10"/>
  <c r="CK122" i="1" s="1"/>
  <c r="CL122" i="1" s="1"/>
  <c r="C108" i="10"/>
  <c r="BM122" i="1" s="1"/>
  <c r="BN122" i="1" s="1"/>
  <c r="B108" i="10"/>
  <c r="AO122" i="1" s="1"/>
  <c r="AP122" i="1" s="1"/>
  <c r="F107" i="10"/>
  <c r="EG121" i="1" s="1"/>
  <c r="EH121" i="1" s="1"/>
  <c r="E107" i="10"/>
  <c r="DI121" i="1" s="1"/>
  <c r="DJ121" i="1" s="1"/>
  <c r="D107" i="10"/>
  <c r="CK121" i="1" s="1"/>
  <c r="CL121" i="1" s="1"/>
  <c r="C107" i="10"/>
  <c r="BM121" i="1" s="1"/>
  <c r="BN121" i="1" s="1"/>
  <c r="B107" i="10"/>
  <c r="AO121" i="1" s="1"/>
  <c r="AP121" i="1" s="1"/>
  <c r="F106" i="10"/>
  <c r="EG120" i="1" s="1"/>
  <c r="EH120" i="1" s="1"/>
  <c r="E106" i="10"/>
  <c r="DI120" i="1" s="1"/>
  <c r="DJ120" i="1" s="1"/>
  <c r="D106" i="10"/>
  <c r="CK120" i="1" s="1"/>
  <c r="CL120" i="1" s="1"/>
  <c r="C106" i="10"/>
  <c r="BM120" i="1" s="1"/>
  <c r="BN120" i="1" s="1"/>
  <c r="B106" i="10"/>
  <c r="AO120" i="1" s="1"/>
  <c r="AP120" i="1" s="1"/>
  <c r="F105" i="10"/>
  <c r="EG119" i="1" s="1"/>
  <c r="EH119" i="1" s="1"/>
  <c r="E105" i="10"/>
  <c r="DI119" i="1" s="1"/>
  <c r="DJ119" i="1" s="1"/>
  <c r="D105" i="10"/>
  <c r="CK119" i="1" s="1"/>
  <c r="CL119" i="1" s="1"/>
  <c r="C105" i="10"/>
  <c r="BM119" i="1" s="1"/>
  <c r="BN119" i="1" s="1"/>
  <c r="F104" i="10"/>
  <c r="EG118" i="1" s="1"/>
  <c r="EH118" i="1" s="1"/>
  <c r="E104" i="10"/>
  <c r="DI118" i="1" s="1"/>
  <c r="DJ118" i="1" s="1"/>
  <c r="D104" i="10"/>
  <c r="CK118" i="1" s="1"/>
  <c r="CL118" i="1" s="1"/>
  <c r="C104" i="10"/>
  <c r="BM118" i="1" s="1"/>
  <c r="BN118" i="1" s="1"/>
  <c r="F103" i="10"/>
  <c r="EG117" i="1" s="1"/>
  <c r="EH117" i="1" s="1"/>
  <c r="E103" i="10"/>
  <c r="DI117" i="1" s="1"/>
  <c r="DJ117" i="1" s="1"/>
  <c r="D103" i="10"/>
  <c r="CK117" i="1" s="1"/>
  <c r="CL117" i="1" s="1"/>
  <c r="C103" i="10"/>
  <c r="BM117" i="1" s="1"/>
  <c r="BN117" i="1" s="1"/>
  <c r="F102" i="10"/>
  <c r="EG116" i="1" s="1"/>
  <c r="EH116" i="1" s="1"/>
  <c r="E102" i="10"/>
  <c r="DI116" i="1" s="1"/>
  <c r="DJ116" i="1" s="1"/>
  <c r="D102" i="10"/>
  <c r="CK116" i="1" s="1"/>
  <c r="CL116" i="1" s="1"/>
  <c r="C102" i="10"/>
  <c r="BM116" i="1" s="1"/>
  <c r="BN116" i="1" s="1"/>
  <c r="B102" i="10"/>
  <c r="AO116" i="1" s="1"/>
  <c r="AP116" i="1" s="1"/>
  <c r="F101" i="10"/>
  <c r="EG115" i="1" s="1"/>
  <c r="EH115" i="1" s="1"/>
  <c r="E101" i="10"/>
  <c r="DI115" i="1" s="1"/>
  <c r="DJ115" i="1" s="1"/>
  <c r="D101" i="10"/>
  <c r="CK115" i="1" s="1"/>
  <c r="CL115" i="1" s="1"/>
  <c r="C101" i="10"/>
  <c r="BM115" i="1" s="1"/>
  <c r="BN115" i="1" s="1"/>
  <c r="B101" i="10"/>
  <c r="AO115" i="1" s="1"/>
  <c r="AP115" i="1" s="1"/>
  <c r="F100" i="10"/>
  <c r="EG114" i="1" s="1"/>
  <c r="EH114" i="1" s="1"/>
  <c r="E100" i="10"/>
  <c r="DI114" i="1" s="1"/>
  <c r="DJ114" i="1" s="1"/>
  <c r="D100" i="10"/>
  <c r="CK114" i="1" s="1"/>
  <c r="CL114" i="1" s="1"/>
  <c r="C100" i="10"/>
  <c r="BM114" i="1" s="1"/>
  <c r="BN114" i="1" s="1"/>
  <c r="B100" i="10"/>
  <c r="AO114" i="1" s="1"/>
  <c r="AP114" i="1" s="1"/>
  <c r="F99" i="10"/>
  <c r="EG113" i="1" s="1"/>
  <c r="EH113" i="1" s="1"/>
  <c r="E99" i="10"/>
  <c r="DI113" i="1" s="1"/>
  <c r="DJ113" i="1" s="1"/>
  <c r="D99" i="10"/>
  <c r="CK113" i="1" s="1"/>
  <c r="CL113" i="1" s="1"/>
  <c r="C99" i="10"/>
  <c r="BM113" i="1" s="1"/>
  <c r="BN113" i="1" s="1"/>
  <c r="F98" i="10"/>
  <c r="EG112" i="1" s="1"/>
  <c r="EH112" i="1" s="1"/>
  <c r="E98" i="10"/>
  <c r="DI112" i="1" s="1"/>
  <c r="DJ112" i="1" s="1"/>
  <c r="D98" i="10"/>
  <c r="CK112" i="1" s="1"/>
  <c r="CL112" i="1" s="1"/>
  <c r="C98" i="10"/>
  <c r="BM112" i="1" s="1"/>
  <c r="BN112" i="1" s="1"/>
  <c r="B98" i="10"/>
  <c r="AO112" i="1" s="1"/>
  <c r="AP112" i="1" s="1"/>
  <c r="F97" i="10"/>
  <c r="EG111" i="1" s="1"/>
  <c r="EH111" i="1" s="1"/>
  <c r="E97" i="10"/>
  <c r="DI111" i="1" s="1"/>
  <c r="DJ111" i="1" s="1"/>
  <c r="D97" i="10"/>
  <c r="CK111" i="1" s="1"/>
  <c r="CL111" i="1" s="1"/>
  <c r="C97" i="10"/>
  <c r="BM111" i="1" s="1"/>
  <c r="BN111" i="1" s="1"/>
  <c r="B97" i="10"/>
  <c r="AO111" i="1" s="1"/>
  <c r="AP111" i="1" s="1"/>
  <c r="F96" i="10"/>
  <c r="EG110" i="1" s="1"/>
  <c r="EH110" i="1" s="1"/>
  <c r="E96" i="10"/>
  <c r="DI110" i="1" s="1"/>
  <c r="DJ110" i="1" s="1"/>
  <c r="D96" i="10"/>
  <c r="CK110" i="1" s="1"/>
  <c r="CL110" i="1" s="1"/>
  <c r="C96" i="10"/>
  <c r="BM110" i="1" s="1"/>
  <c r="BN110" i="1" s="1"/>
  <c r="B96" i="10"/>
  <c r="AO110" i="1" s="1"/>
  <c r="AP110" i="1" s="1"/>
  <c r="F95" i="10"/>
  <c r="EG109" i="1" s="1"/>
  <c r="EH109" i="1" s="1"/>
  <c r="E95" i="10"/>
  <c r="DI109" i="1" s="1"/>
  <c r="DJ109" i="1" s="1"/>
  <c r="D95" i="10"/>
  <c r="CK109" i="1" s="1"/>
  <c r="CL109" i="1" s="1"/>
  <c r="C95" i="10"/>
  <c r="BM109" i="1" s="1"/>
  <c r="BN109" i="1" s="1"/>
  <c r="B95" i="10"/>
  <c r="AO109" i="1" s="1"/>
  <c r="AP109" i="1" s="1"/>
  <c r="F94" i="10"/>
  <c r="EG108" i="1" s="1"/>
  <c r="EH108" i="1" s="1"/>
  <c r="E94" i="10"/>
  <c r="DI108" i="1" s="1"/>
  <c r="DJ108" i="1" s="1"/>
  <c r="D94" i="10"/>
  <c r="CK108" i="1" s="1"/>
  <c r="CL108" i="1" s="1"/>
  <c r="C94" i="10"/>
  <c r="BM108" i="1" s="1"/>
  <c r="BN108" i="1" s="1"/>
  <c r="B94" i="10"/>
  <c r="AO108" i="1" s="1"/>
  <c r="AP108" i="1" s="1"/>
  <c r="F93" i="10"/>
  <c r="EG107" i="1" s="1"/>
  <c r="EH107" i="1" s="1"/>
  <c r="E93" i="10"/>
  <c r="DI107" i="1" s="1"/>
  <c r="DJ107" i="1" s="1"/>
  <c r="D93" i="10"/>
  <c r="CK107" i="1" s="1"/>
  <c r="CL107" i="1" s="1"/>
  <c r="C93" i="10"/>
  <c r="BM107" i="1" s="1"/>
  <c r="BN107" i="1" s="1"/>
  <c r="B93" i="10"/>
  <c r="AO107" i="1" s="1"/>
  <c r="AP107" i="1" s="1"/>
  <c r="F92" i="10"/>
  <c r="EG106" i="1" s="1"/>
  <c r="EH106" i="1" s="1"/>
  <c r="E92" i="10"/>
  <c r="DI106" i="1" s="1"/>
  <c r="DJ106" i="1" s="1"/>
  <c r="D92" i="10"/>
  <c r="CK106" i="1" s="1"/>
  <c r="CL106" i="1" s="1"/>
  <c r="C92" i="10"/>
  <c r="BM106" i="1" s="1"/>
  <c r="BN106" i="1" s="1"/>
  <c r="B92" i="10"/>
  <c r="AO106" i="1" s="1"/>
  <c r="AP106" i="1" s="1"/>
  <c r="F91" i="10"/>
  <c r="EG105" i="1" s="1"/>
  <c r="EH105" i="1" s="1"/>
  <c r="E91" i="10"/>
  <c r="DI105" i="1" s="1"/>
  <c r="DJ105" i="1" s="1"/>
  <c r="D91" i="10"/>
  <c r="CK105" i="1" s="1"/>
  <c r="CL105" i="1" s="1"/>
  <c r="C91" i="10"/>
  <c r="BM105" i="1" s="1"/>
  <c r="BN105" i="1" s="1"/>
  <c r="B91" i="10"/>
  <c r="AO105" i="1" s="1"/>
  <c r="AP105" i="1" s="1"/>
  <c r="F90" i="10"/>
  <c r="EG104" i="1" s="1"/>
  <c r="EH104" i="1" s="1"/>
  <c r="E90" i="10"/>
  <c r="DI104" i="1" s="1"/>
  <c r="DJ104" i="1" s="1"/>
  <c r="D90" i="10"/>
  <c r="CK104" i="1" s="1"/>
  <c r="CL104" i="1" s="1"/>
  <c r="C90" i="10"/>
  <c r="BM104" i="1" s="1"/>
  <c r="BN104" i="1" s="1"/>
  <c r="B90" i="10"/>
  <c r="AO104" i="1" s="1"/>
  <c r="AP104" i="1" s="1"/>
  <c r="F89" i="10"/>
  <c r="EG103" i="1" s="1"/>
  <c r="EH103" i="1" s="1"/>
  <c r="E89" i="10"/>
  <c r="DI103" i="1" s="1"/>
  <c r="DJ103" i="1" s="1"/>
  <c r="D89" i="10"/>
  <c r="CK103" i="1" s="1"/>
  <c r="CL103" i="1" s="1"/>
  <c r="C89" i="10"/>
  <c r="BM103" i="1" s="1"/>
  <c r="BN103" i="1" s="1"/>
  <c r="B89" i="10"/>
  <c r="AO103" i="1" s="1"/>
  <c r="AP103" i="1" s="1"/>
  <c r="F88" i="10"/>
  <c r="EG102" i="1" s="1"/>
  <c r="EH102" i="1" s="1"/>
  <c r="E88" i="10"/>
  <c r="DI102" i="1" s="1"/>
  <c r="DJ102" i="1" s="1"/>
  <c r="D88" i="10"/>
  <c r="CK102" i="1" s="1"/>
  <c r="CL102" i="1" s="1"/>
  <c r="C88" i="10"/>
  <c r="BM102" i="1" s="1"/>
  <c r="BN102" i="1" s="1"/>
  <c r="B88" i="10"/>
  <c r="AO102" i="1" s="1"/>
  <c r="AP102" i="1" s="1"/>
  <c r="F87" i="10"/>
  <c r="EG101" i="1" s="1"/>
  <c r="EH101" i="1" s="1"/>
  <c r="E87" i="10"/>
  <c r="DI101" i="1" s="1"/>
  <c r="DJ101" i="1" s="1"/>
  <c r="D87" i="10"/>
  <c r="CK101" i="1" s="1"/>
  <c r="CL101" i="1" s="1"/>
  <c r="C87" i="10"/>
  <c r="BM101" i="1" s="1"/>
  <c r="BN101" i="1" s="1"/>
  <c r="B87" i="10"/>
  <c r="AO101" i="1" s="1"/>
  <c r="AP101" i="1" s="1"/>
  <c r="F86" i="10"/>
  <c r="EG100" i="1" s="1"/>
  <c r="EH100" i="1" s="1"/>
  <c r="E86" i="10"/>
  <c r="DI100" i="1" s="1"/>
  <c r="DJ100" i="1" s="1"/>
  <c r="D86" i="10"/>
  <c r="CK100" i="1" s="1"/>
  <c r="CL100" i="1" s="1"/>
  <c r="C86" i="10"/>
  <c r="BM100" i="1" s="1"/>
  <c r="BN100" i="1" s="1"/>
  <c r="B86" i="10"/>
  <c r="AO100" i="1" s="1"/>
  <c r="AP100" i="1" s="1"/>
  <c r="F85" i="10"/>
  <c r="EG99" i="1" s="1"/>
  <c r="EH99" i="1" s="1"/>
  <c r="E85" i="10"/>
  <c r="DI99" i="1" s="1"/>
  <c r="DJ99" i="1" s="1"/>
  <c r="D85" i="10"/>
  <c r="CK99" i="1" s="1"/>
  <c r="CL99" i="1" s="1"/>
  <c r="C85" i="10"/>
  <c r="BM99" i="1" s="1"/>
  <c r="BN99" i="1" s="1"/>
  <c r="F84" i="10"/>
  <c r="EG98" i="1" s="1"/>
  <c r="EH98" i="1" s="1"/>
  <c r="E84" i="10"/>
  <c r="DI98" i="1" s="1"/>
  <c r="DJ98" i="1" s="1"/>
  <c r="D84" i="10"/>
  <c r="CK98" i="1" s="1"/>
  <c r="CL98" i="1" s="1"/>
  <c r="C84" i="10"/>
  <c r="BM98" i="1" s="1"/>
  <c r="BN98" i="1" s="1"/>
  <c r="B84" i="10"/>
  <c r="AO98" i="1" s="1"/>
  <c r="AP98" i="1" s="1"/>
  <c r="F83" i="10"/>
  <c r="EG97" i="1" s="1"/>
  <c r="EH97" i="1" s="1"/>
  <c r="E83" i="10"/>
  <c r="DI97" i="1" s="1"/>
  <c r="DJ97" i="1" s="1"/>
  <c r="D83" i="10"/>
  <c r="CK97" i="1" s="1"/>
  <c r="CL97" i="1" s="1"/>
  <c r="C83" i="10"/>
  <c r="BM97" i="1" s="1"/>
  <c r="BN97" i="1" s="1"/>
  <c r="B83" i="10"/>
  <c r="AO97" i="1" s="1"/>
  <c r="AP97" i="1" s="1"/>
  <c r="F82" i="10"/>
  <c r="EG96" i="1" s="1"/>
  <c r="EH96" i="1" s="1"/>
  <c r="E82" i="10"/>
  <c r="DI96" i="1" s="1"/>
  <c r="DJ96" i="1" s="1"/>
  <c r="D82" i="10"/>
  <c r="CK96" i="1" s="1"/>
  <c r="CL96" i="1" s="1"/>
  <c r="C82" i="10"/>
  <c r="BM96" i="1" s="1"/>
  <c r="BN96" i="1" s="1"/>
  <c r="B82" i="10"/>
  <c r="AO96" i="1" s="1"/>
  <c r="AP96" i="1" s="1"/>
  <c r="F81" i="10"/>
  <c r="EG95" i="1" s="1"/>
  <c r="EH95" i="1" s="1"/>
  <c r="E81" i="10"/>
  <c r="DI95" i="1" s="1"/>
  <c r="DJ95" i="1" s="1"/>
  <c r="D81" i="10"/>
  <c r="CK95" i="1" s="1"/>
  <c r="CL95" i="1" s="1"/>
  <c r="C81" i="10"/>
  <c r="BM95" i="1" s="1"/>
  <c r="BN95" i="1" s="1"/>
  <c r="B81" i="10"/>
  <c r="AO95" i="1" s="1"/>
  <c r="AP95" i="1" s="1"/>
  <c r="F80" i="10"/>
  <c r="EG94" i="1" s="1"/>
  <c r="EH94" i="1" s="1"/>
  <c r="E80" i="10"/>
  <c r="DI94" i="1" s="1"/>
  <c r="DJ94" i="1" s="1"/>
  <c r="D80" i="10"/>
  <c r="CK94" i="1" s="1"/>
  <c r="CL94" i="1" s="1"/>
  <c r="C80" i="10"/>
  <c r="BM94" i="1" s="1"/>
  <c r="BN94" i="1" s="1"/>
  <c r="B80" i="10"/>
  <c r="AO94" i="1" s="1"/>
  <c r="AP94" i="1" s="1"/>
  <c r="F79" i="10"/>
  <c r="EG93" i="1" s="1"/>
  <c r="EH93" i="1" s="1"/>
  <c r="E79" i="10"/>
  <c r="DI93" i="1" s="1"/>
  <c r="DJ93" i="1" s="1"/>
  <c r="D79" i="10"/>
  <c r="CK93" i="1" s="1"/>
  <c r="CL93" i="1" s="1"/>
  <c r="C79" i="10"/>
  <c r="BM93" i="1" s="1"/>
  <c r="BN93" i="1" s="1"/>
  <c r="B79" i="10"/>
  <c r="AO93" i="1" s="1"/>
  <c r="AP93" i="1" s="1"/>
  <c r="F78" i="10"/>
  <c r="EG92" i="1" s="1"/>
  <c r="EH92" i="1" s="1"/>
  <c r="E78" i="10"/>
  <c r="DI92" i="1" s="1"/>
  <c r="DJ92" i="1" s="1"/>
  <c r="D78" i="10"/>
  <c r="CK92" i="1" s="1"/>
  <c r="CL92" i="1" s="1"/>
  <c r="C78" i="10"/>
  <c r="BM92" i="1" s="1"/>
  <c r="BN92" i="1" s="1"/>
  <c r="B78" i="10"/>
  <c r="AO92" i="1" s="1"/>
  <c r="AP92" i="1" s="1"/>
  <c r="F77" i="10"/>
  <c r="EG91" i="1" s="1"/>
  <c r="EH91" i="1" s="1"/>
  <c r="E77" i="10"/>
  <c r="DI91" i="1" s="1"/>
  <c r="DJ91" i="1" s="1"/>
  <c r="D77" i="10"/>
  <c r="CK91" i="1" s="1"/>
  <c r="CL91" i="1" s="1"/>
  <c r="C77" i="10"/>
  <c r="BM91" i="1" s="1"/>
  <c r="BN91" i="1" s="1"/>
  <c r="B77" i="10"/>
  <c r="AO91" i="1" s="1"/>
  <c r="AP91" i="1" s="1"/>
  <c r="F76" i="10"/>
  <c r="EG90" i="1" s="1"/>
  <c r="EH90" i="1" s="1"/>
  <c r="E76" i="10"/>
  <c r="DI90" i="1" s="1"/>
  <c r="DJ90" i="1" s="1"/>
  <c r="D76" i="10"/>
  <c r="CK90" i="1" s="1"/>
  <c r="CL90" i="1" s="1"/>
  <c r="C76" i="10"/>
  <c r="BM90" i="1" s="1"/>
  <c r="BN90" i="1" s="1"/>
  <c r="B76" i="10"/>
  <c r="AO90" i="1" s="1"/>
  <c r="AP90" i="1" s="1"/>
  <c r="F75" i="10"/>
  <c r="EG89" i="1" s="1"/>
  <c r="EH89" i="1" s="1"/>
  <c r="E75" i="10"/>
  <c r="DI89" i="1" s="1"/>
  <c r="DJ89" i="1" s="1"/>
  <c r="D75" i="10"/>
  <c r="CK89" i="1" s="1"/>
  <c r="CL89" i="1" s="1"/>
  <c r="C75" i="10"/>
  <c r="BM89" i="1" s="1"/>
  <c r="BN89" i="1" s="1"/>
  <c r="B75" i="10"/>
  <c r="AO89" i="1" s="1"/>
  <c r="AP89" i="1" s="1"/>
  <c r="F74" i="10"/>
  <c r="EG88" i="1" s="1"/>
  <c r="EH88" i="1" s="1"/>
  <c r="E74" i="10"/>
  <c r="DI88" i="1" s="1"/>
  <c r="DJ88" i="1" s="1"/>
  <c r="D74" i="10"/>
  <c r="CK88" i="1" s="1"/>
  <c r="CL88" i="1" s="1"/>
  <c r="C74" i="10"/>
  <c r="BM88" i="1" s="1"/>
  <c r="BN88" i="1" s="1"/>
  <c r="B74" i="10"/>
  <c r="AO88" i="1" s="1"/>
  <c r="AP88" i="1" s="1"/>
  <c r="F73" i="10"/>
  <c r="EG87" i="1" s="1"/>
  <c r="EH87" i="1" s="1"/>
  <c r="E73" i="10"/>
  <c r="DI87" i="1" s="1"/>
  <c r="DJ87" i="1" s="1"/>
  <c r="D73" i="10"/>
  <c r="CK87" i="1" s="1"/>
  <c r="CL87" i="1" s="1"/>
  <c r="C73" i="10"/>
  <c r="BM87" i="1" s="1"/>
  <c r="BN87" i="1" s="1"/>
  <c r="B73" i="10"/>
  <c r="AO87" i="1" s="1"/>
  <c r="AP87" i="1" s="1"/>
  <c r="F72" i="10"/>
  <c r="EG86" i="1" s="1"/>
  <c r="EH86" i="1" s="1"/>
  <c r="E72" i="10"/>
  <c r="DI86" i="1" s="1"/>
  <c r="DJ86" i="1" s="1"/>
  <c r="D72" i="10"/>
  <c r="CK86" i="1" s="1"/>
  <c r="CL86" i="1" s="1"/>
  <c r="C72" i="10"/>
  <c r="BM86" i="1" s="1"/>
  <c r="BN86" i="1" s="1"/>
  <c r="B72" i="10"/>
  <c r="AO86" i="1" s="1"/>
  <c r="AP86" i="1" s="1"/>
  <c r="F71" i="10"/>
  <c r="EG85" i="1" s="1"/>
  <c r="EH85" i="1" s="1"/>
  <c r="E71" i="10"/>
  <c r="DI85" i="1" s="1"/>
  <c r="DJ85" i="1" s="1"/>
  <c r="D71" i="10"/>
  <c r="CK85" i="1" s="1"/>
  <c r="CL85" i="1" s="1"/>
  <c r="C71" i="10"/>
  <c r="BM85" i="1" s="1"/>
  <c r="BN85" i="1" s="1"/>
  <c r="F70" i="10"/>
  <c r="EG84" i="1" s="1"/>
  <c r="EH84" i="1" s="1"/>
  <c r="E70" i="10"/>
  <c r="DI84" i="1" s="1"/>
  <c r="DJ84" i="1" s="1"/>
  <c r="D70" i="10"/>
  <c r="CK84" i="1" s="1"/>
  <c r="CL84" i="1" s="1"/>
  <c r="C70" i="10"/>
  <c r="BM84" i="1" s="1"/>
  <c r="BN84" i="1" s="1"/>
  <c r="F69" i="10"/>
  <c r="EG83" i="1" s="1"/>
  <c r="EH83" i="1" s="1"/>
  <c r="E69" i="10"/>
  <c r="DI83" i="1" s="1"/>
  <c r="DJ83" i="1" s="1"/>
  <c r="D69" i="10"/>
  <c r="CK83" i="1" s="1"/>
  <c r="CL83" i="1" s="1"/>
  <c r="C69" i="10"/>
  <c r="BM83" i="1" s="1"/>
  <c r="BN83" i="1" s="1"/>
  <c r="F68" i="10"/>
  <c r="EG82" i="1" s="1"/>
  <c r="EH82" i="1" s="1"/>
  <c r="E68" i="10"/>
  <c r="DI82" i="1" s="1"/>
  <c r="DJ82" i="1" s="1"/>
  <c r="D68" i="10"/>
  <c r="CK82" i="1" s="1"/>
  <c r="CL82" i="1" s="1"/>
  <c r="C68" i="10"/>
  <c r="BM82" i="1" s="1"/>
  <c r="BN82" i="1" s="1"/>
  <c r="F67" i="10"/>
  <c r="EG81" i="1" s="1"/>
  <c r="EH81" i="1" s="1"/>
  <c r="E67" i="10"/>
  <c r="DI81" i="1" s="1"/>
  <c r="DJ81" i="1" s="1"/>
  <c r="D67" i="10"/>
  <c r="CK81" i="1" s="1"/>
  <c r="CL81" i="1" s="1"/>
  <c r="C67" i="10"/>
  <c r="BM81" i="1" s="1"/>
  <c r="BN81" i="1" s="1"/>
  <c r="F66" i="10"/>
  <c r="EG80" i="1" s="1"/>
  <c r="EH80" i="1" s="1"/>
  <c r="E66" i="10"/>
  <c r="DI80" i="1" s="1"/>
  <c r="DJ80" i="1" s="1"/>
  <c r="D66" i="10"/>
  <c r="CK80" i="1" s="1"/>
  <c r="CL80" i="1" s="1"/>
  <c r="C66" i="10"/>
  <c r="BM80" i="1" s="1"/>
  <c r="BN80" i="1" s="1"/>
  <c r="F65" i="10"/>
  <c r="EG79" i="1" s="1"/>
  <c r="EH79" i="1" s="1"/>
  <c r="E65" i="10"/>
  <c r="DI79" i="1" s="1"/>
  <c r="DJ79" i="1" s="1"/>
  <c r="D65" i="10"/>
  <c r="CK79" i="1" s="1"/>
  <c r="CL79" i="1" s="1"/>
  <c r="C65" i="10"/>
  <c r="BM79" i="1" s="1"/>
  <c r="BN79" i="1" s="1"/>
  <c r="F64" i="10"/>
  <c r="EG78" i="1" s="1"/>
  <c r="EH78" i="1" s="1"/>
  <c r="E64" i="10"/>
  <c r="DI78" i="1" s="1"/>
  <c r="DJ78" i="1" s="1"/>
  <c r="D64" i="10"/>
  <c r="CK78" i="1" s="1"/>
  <c r="CL78" i="1" s="1"/>
  <c r="C64" i="10"/>
  <c r="BM78" i="1" s="1"/>
  <c r="BN78" i="1" s="1"/>
  <c r="F63" i="10"/>
  <c r="EG77" i="1" s="1"/>
  <c r="EH77" i="1" s="1"/>
  <c r="E63" i="10"/>
  <c r="DI77" i="1" s="1"/>
  <c r="DJ77" i="1" s="1"/>
  <c r="D63" i="10"/>
  <c r="CK77" i="1" s="1"/>
  <c r="CL77" i="1" s="1"/>
  <c r="C63" i="10"/>
  <c r="BM77" i="1" s="1"/>
  <c r="BN77" i="1" s="1"/>
  <c r="B63" i="10"/>
  <c r="AO77" i="1" s="1"/>
  <c r="AP77" i="1" s="1"/>
  <c r="F62" i="10"/>
  <c r="EG76" i="1" s="1"/>
  <c r="EH76" i="1" s="1"/>
  <c r="E62" i="10"/>
  <c r="DI76" i="1" s="1"/>
  <c r="DJ76" i="1" s="1"/>
  <c r="D62" i="10"/>
  <c r="CK76" i="1" s="1"/>
  <c r="CL76" i="1" s="1"/>
  <c r="C62" i="10"/>
  <c r="BM76" i="1" s="1"/>
  <c r="BN76" i="1" s="1"/>
  <c r="F61" i="10"/>
  <c r="EG75" i="1" s="1"/>
  <c r="EH75" i="1" s="1"/>
  <c r="E61" i="10"/>
  <c r="DI75" i="1" s="1"/>
  <c r="DJ75" i="1" s="1"/>
  <c r="D61" i="10"/>
  <c r="CK75" i="1" s="1"/>
  <c r="CL75" i="1" s="1"/>
  <c r="C61" i="10"/>
  <c r="BM75" i="1" s="1"/>
  <c r="BN75" i="1" s="1"/>
  <c r="F60" i="10"/>
  <c r="EG74" i="1" s="1"/>
  <c r="EH74" i="1" s="1"/>
  <c r="E60" i="10"/>
  <c r="DI74" i="1" s="1"/>
  <c r="DJ74" i="1" s="1"/>
  <c r="D60" i="10"/>
  <c r="CK74" i="1" s="1"/>
  <c r="CL74" i="1" s="1"/>
  <c r="C60" i="10"/>
  <c r="BM74" i="1" s="1"/>
  <c r="BN74" i="1" s="1"/>
  <c r="F59" i="10"/>
  <c r="EG73" i="1" s="1"/>
  <c r="EH73" i="1" s="1"/>
  <c r="E59" i="10"/>
  <c r="DI73" i="1" s="1"/>
  <c r="DJ73" i="1" s="1"/>
  <c r="D59" i="10"/>
  <c r="CK73" i="1" s="1"/>
  <c r="CL73" i="1" s="1"/>
  <c r="C59" i="10"/>
  <c r="BM73" i="1" s="1"/>
  <c r="BN73" i="1" s="1"/>
  <c r="F58" i="10"/>
  <c r="EG72" i="1" s="1"/>
  <c r="EH72" i="1" s="1"/>
  <c r="E58" i="10"/>
  <c r="DI72" i="1" s="1"/>
  <c r="DJ72" i="1" s="1"/>
  <c r="D58" i="10"/>
  <c r="CK72" i="1" s="1"/>
  <c r="CL72" i="1" s="1"/>
  <c r="C58" i="10"/>
  <c r="BM72" i="1" s="1"/>
  <c r="BN72" i="1" s="1"/>
  <c r="F57" i="10"/>
  <c r="EG71" i="1" s="1"/>
  <c r="EH71" i="1" s="1"/>
  <c r="E57" i="10"/>
  <c r="DI71" i="1" s="1"/>
  <c r="DJ71" i="1" s="1"/>
  <c r="D57" i="10"/>
  <c r="CK71" i="1" s="1"/>
  <c r="CL71" i="1" s="1"/>
  <c r="C57" i="10"/>
  <c r="BM71" i="1" s="1"/>
  <c r="BN71" i="1" s="1"/>
  <c r="B57" i="10"/>
  <c r="AO71" i="1" s="1"/>
  <c r="AP71" i="1" s="1"/>
  <c r="F56" i="10"/>
  <c r="EG70" i="1" s="1"/>
  <c r="EH70" i="1" s="1"/>
  <c r="E56" i="10"/>
  <c r="DI70" i="1" s="1"/>
  <c r="DJ70" i="1" s="1"/>
  <c r="D56" i="10"/>
  <c r="CK70" i="1" s="1"/>
  <c r="CL70" i="1" s="1"/>
  <c r="C56" i="10"/>
  <c r="BM70" i="1" s="1"/>
  <c r="BN70" i="1" s="1"/>
  <c r="B56" i="10"/>
  <c r="AO70" i="1" s="1"/>
  <c r="AP70" i="1" s="1"/>
  <c r="F55" i="10"/>
  <c r="EG69" i="1" s="1"/>
  <c r="EH69" i="1" s="1"/>
  <c r="E55" i="10"/>
  <c r="DI69" i="1" s="1"/>
  <c r="DJ69" i="1" s="1"/>
  <c r="D55" i="10"/>
  <c r="CK69" i="1" s="1"/>
  <c r="CL69" i="1" s="1"/>
  <c r="C55" i="10"/>
  <c r="BM69" i="1" s="1"/>
  <c r="BN69" i="1" s="1"/>
  <c r="F54" i="10"/>
  <c r="EG68" i="1" s="1"/>
  <c r="EH68" i="1" s="1"/>
  <c r="E54" i="10"/>
  <c r="DI68" i="1" s="1"/>
  <c r="DJ68" i="1" s="1"/>
  <c r="D54" i="10"/>
  <c r="CK68" i="1" s="1"/>
  <c r="CL68" i="1" s="1"/>
  <c r="C54" i="10"/>
  <c r="BM68" i="1" s="1"/>
  <c r="BN68" i="1" s="1"/>
  <c r="B54" i="10"/>
  <c r="AO68" i="1" s="1"/>
  <c r="AP68" i="1" s="1"/>
  <c r="F53" i="10"/>
  <c r="EG67" i="1" s="1"/>
  <c r="EH67" i="1" s="1"/>
  <c r="E53" i="10"/>
  <c r="DI67" i="1" s="1"/>
  <c r="DJ67" i="1" s="1"/>
  <c r="D53" i="10"/>
  <c r="CK67" i="1" s="1"/>
  <c r="CL67" i="1" s="1"/>
  <c r="C53" i="10"/>
  <c r="BM67" i="1" s="1"/>
  <c r="BN67" i="1" s="1"/>
  <c r="F52" i="10"/>
  <c r="EG66" i="1" s="1"/>
  <c r="EH66" i="1" s="1"/>
  <c r="E52" i="10"/>
  <c r="DI66" i="1" s="1"/>
  <c r="DJ66" i="1" s="1"/>
  <c r="D52" i="10"/>
  <c r="CK66" i="1" s="1"/>
  <c r="CL66" i="1" s="1"/>
  <c r="C52" i="10"/>
  <c r="BM66" i="1" s="1"/>
  <c r="BN66" i="1" s="1"/>
  <c r="B52" i="10"/>
  <c r="AO66" i="1" s="1"/>
  <c r="AP66" i="1" s="1"/>
  <c r="F51" i="10"/>
  <c r="EG65" i="1" s="1"/>
  <c r="EH65" i="1" s="1"/>
  <c r="E51" i="10"/>
  <c r="DI65" i="1" s="1"/>
  <c r="DJ65" i="1" s="1"/>
  <c r="D51" i="10"/>
  <c r="CK65" i="1" s="1"/>
  <c r="CL65" i="1" s="1"/>
  <c r="C51" i="10"/>
  <c r="BM65" i="1" s="1"/>
  <c r="BN65" i="1" s="1"/>
  <c r="B51" i="10"/>
  <c r="AO65" i="1" s="1"/>
  <c r="AP65" i="1" s="1"/>
  <c r="F50" i="10"/>
  <c r="EG64" i="1" s="1"/>
  <c r="EH64" i="1" s="1"/>
  <c r="E50" i="10"/>
  <c r="DI64" i="1" s="1"/>
  <c r="DJ64" i="1" s="1"/>
  <c r="D50" i="10"/>
  <c r="CK64" i="1" s="1"/>
  <c r="CL64" i="1" s="1"/>
  <c r="C50" i="10"/>
  <c r="BM64" i="1" s="1"/>
  <c r="BN64" i="1" s="1"/>
  <c r="B50" i="10"/>
  <c r="AO64" i="1" s="1"/>
  <c r="AP64" i="1" s="1"/>
  <c r="F49" i="10"/>
  <c r="EG63" i="1" s="1"/>
  <c r="EH63" i="1" s="1"/>
  <c r="E49" i="10"/>
  <c r="DI63" i="1" s="1"/>
  <c r="DJ63" i="1" s="1"/>
  <c r="D49" i="10"/>
  <c r="CK63" i="1" s="1"/>
  <c r="CL63" i="1" s="1"/>
  <c r="C49" i="10"/>
  <c r="BM63" i="1" s="1"/>
  <c r="BN63" i="1" s="1"/>
  <c r="B49" i="10"/>
  <c r="AO63" i="1" s="1"/>
  <c r="AP63" i="1" s="1"/>
  <c r="F48" i="10"/>
  <c r="EG62" i="1" s="1"/>
  <c r="EH62" i="1" s="1"/>
  <c r="E48" i="10"/>
  <c r="DI62" i="1" s="1"/>
  <c r="DJ62" i="1" s="1"/>
  <c r="D48" i="10"/>
  <c r="CK62" i="1" s="1"/>
  <c r="CL62" i="1" s="1"/>
  <c r="C48" i="10"/>
  <c r="BM62" i="1" s="1"/>
  <c r="BN62" i="1" s="1"/>
  <c r="F47" i="10"/>
  <c r="EG61" i="1" s="1"/>
  <c r="EH61" i="1" s="1"/>
  <c r="E47" i="10"/>
  <c r="DI61" i="1" s="1"/>
  <c r="DJ61" i="1" s="1"/>
  <c r="D47" i="10"/>
  <c r="CK61" i="1" s="1"/>
  <c r="CL61" i="1" s="1"/>
  <c r="C47" i="10"/>
  <c r="BM61" i="1" s="1"/>
  <c r="BN61" i="1" s="1"/>
  <c r="F46" i="10"/>
  <c r="EG60" i="1" s="1"/>
  <c r="EH60" i="1" s="1"/>
  <c r="E46" i="10"/>
  <c r="DI60" i="1" s="1"/>
  <c r="DJ60" i="1" s="1"/>
  <c r="D46" i="10"/>
  <c r="CK60" i="1" s="1"/>
  <c r="CL60" i="1" s="1"/>
  <c r="C46" i="10"/>
  <c r="BM60" i="1" s="1"/>
  <c r="BN60" i="1" s="1"/>
  <c r="F45" i="10"/>
  <c r="EG59" i="1" s="1"/>
  <c r="EH59" i="1" s="1"/>
  <c r="E45" i="10"/>
  <c r="DI59" i="1" s="1"/>
  <c r="DJ59" i="1" s="1"/>
  <c r="D45" i="10"/>
  <c r="CK59" i="1" s="1"/>
  <c r="CL59" i="1" s="1"/>
  <c r="C45" i="10"/>
  <c r="BM59" i="1" s="1"/>
  <c r="BN59" i="1" s="1"/>
  <c r="B45" i="10"/>
  <c r="AO59" i="1" s="1"/>
  <c r="AP59" i="1" s="1"/>
  <c r="F44" i="10"/>
  <c r="EG58" i="1" s="1"/>
  <c r="EH58" i="1" s="1"/>
  <c r="E44" i="10"/>
  <c r="DI58" i="1" s="1"/>
  <c r="DJ58" i="1" s="1"/>
  <c r="D44" i="10"/>
  <c r="CK58" i="1" s="1"/>
  <c r="CL58" i="1" s="1"/>
  <c r="C44" i="10"/>
  <c r="BM58" i="1" s="1"/>
  <c r="BN58" i="1" s="1"/>
  <c r="B44" i="10"/>
  <c r="AO58" i="1" s="1"/>
  <c r="AP58" i="1" s="1"/>
  <c r="F43" i="10"/>
  <c r="EG57" i="1" s="1"/>
  <c r="EH57" i="1" s="1"/>
  <c r="E43" i="10"/>
  <c r="DI57" i="1" s="1"/>
  <c r="DJ57" i="1" s="1"/>
  <c r="D43" i="10"/>
  <c r="CK57" i="1" s="1"/>
  <c r="CL57" i="1" s="1"/>
  <c r="C43" i="10"/>
  <c r="BM57" i="1" s="1"/>
  <c r="BN57" i="1" s="1"/>
  <c r="F42" i="10"/>
  <c r="EG56" i="1" s="1"/>
  <c r="EH56" i="1" s="1"/>
  <c r="E42" i="10"/>
  <c r="DI56" i="1" s="1"/>
  <c r="DJ56" i="1" s="1"/>
  <c r="D42" i="10"/>
  <c r="CK56" i="1" s="1"/>
  <c r="CL56" i="1" s="1"/>
  <c r="C42" i="10"/>
  <c r="BM56" i="1" s="1"/>
  <c r="BN56" i="1" s="1"/>
  <c r="F41" i="10"/>
  <c r="EG55" i="1" s="1"/>
  <c r="EH55" i="1" s="1"/>
  <c r="E41" i="10"/>
  <c r="DI55" i="1" s="1"/>
  <c r="DJ55" i="1" s="1"/>
  <c r="D41" i="10"/>
  <c r="CK55" i="1" s="1"/>
  <c r="CL55" i="1" s="1"/>
  <c r="C41" i="10"/>
  <c r="BM55" i="1" s="1"/>
  <c r="BN55" i="1" s="1"/>
  <c r="B41" i="10"/>
  <c r="AO55" i="1" s="1"/>
  <c r="AP55" i="1" s="1"/>
  <c r="F40" i="10"/>
  <c r="EG54" i="1" s="1"/>
  <c r="EH54" i="1" s="1"/>
  <c r="E40" i="10"/>
  <c r="DI54" i="1" s="1"/>
  <c r="DJ54" i="1" s="1"/>
  <c r="D40" i="10"/>
  <c r="CK54" i="1" s="1"/>
  <c r="CL54" i="1" s="1"/>
  <c r="C40" i="10"/>
  <c r="BM54" i="1" s="1"/>
  <c r="BN54" i="1" s="1"/>
  <c r="B40" i="10"/>
  <c r="AO54" i="1" s="1"/>
  <c r="AP54" i="1" s="1"/>
  <c r="F39" i="10"/>
  <c r="EG53" i="1" s="1"/>
  <c r="EH53" i="1" s="1"/>
  <c r="E39" i="10"/>
  <c r="DI53" i="1" s="1"/>
  <c r="DJ53" i="1" s="1"/>
  <c r="D39" i="10"/>
  <c r="CK53" i="1" s="1"/>
  <c r="CL53" i="1" s="1"/>
  <c r="C39" i="10"/>
  <c r="BM53" i="1" s="1"/>
  <c r="BN53" i="1" s="1"/>
  <c r="B39" i="10"/>
  <c r="AO53" i="1" s="1"/>
  <c r="AP53" i="1" s="1"/>
  <c r="F38" i="10"/>
  <c r="EG52" i="1" s="1"/>
  <c r="EH52" i="1" s="1"/>
  <c r="E38" i="10"/>
  <c r="DI52" i="1" s="1"/>
  <c r="DJ52" i="1" s="1"/>
  <c r="D38" i="10"/>
  <c r="CK52" i="1" s="1"/>
  <c r="CL52" i="1" s="1"/>
  <c r="C38" i="10"/>
  <c r="BM52" i="1" s="1"/>
  <c r="BN52" i="1" s="1"/>
  <c r="B38" i="10"/>
  <c r="AO52" i="1" s="1"/>
  <c r="AP52" i="1" s="1"/>
  <c r="F37" i="10"/>
  <c r="EG51" i="1" s="1"/>
  <c r="EH51" i="1" s="1"/>
  <c r="E37" i="10"/>
  <c r="DI51" i="1" s="1"/>
  <c r="DJ51" i="1" s="1"/>
  <c r="D37" i="10"/>
  <c r="CK51" i="1" s="1"/>
  <c r="CL51" i="1" s="1"/>
  <c r="C37" i="10"/>
  <c r="BM51" i="1" s="1"/>
  <c r="BN51" i="1" s="1"/>
  <c r="B37" i="10"/>
  <c r="AO51" i="1" s="1"/>
  <c r="AP51" i="1" s="1"/>
  <c r="F36" i="10"/>
  <c r="EG50" i="1" s="1"/>
  <c r="EH50" i="1" s="1"/>
  <c r="E36" i="10"/>
  <c r="DI50" i="1" s="1"/>
  <c r="DJ50" i="1" s="1"/>
  <c r="D36" i="10"/>
  <c r="CK50" i="1" s="1"/>
  <c r="CL50" i="1" s="1"/>
  <c r="C36" i="10"/>
  <c r="BM50" i="1" s="1"/>
  <c r="BN50" i="1" s="1"/>
  <c r="B36" i="10"/>
  <c r="AO50" i="1" s="1"/>
  <c r="AP50" i="1" s="1"/>
  <c r="F35" i="10"/>
  <c r="EG49" i="1" s="1"/>
  <c r="EH49" i="1" s="1"/>
  <c r="E35" i="10"/>
  <c r="DI49" i="1" s="1"/>
  <c r="DJ49" i="1" s="1"/>
  <c r="D35" i="10"/>
  <c r="CK49" i="1" s="1"/>
  <c r="CL49" i="1" s="1"/>
  <c r="C35" i="10"/>
  <c r="BM49" i="1" s="1"/>
  <c r="BN49" i="1" s="1"/>
  <c r="F34" i="10"/>
  <c r="EG48" i="1" s="1"/>
  <c r="EH48" i="1" s="1"/>
  <c r="E34" i="10"/>
  <c r="DI48" i="1" s="1"/>
  <c r="DJ48" i="1" s="1"/>
  <c r="D34" i="10"/>
  <c r="CK48" i="1" s="1"/>
  <c r="CL48" i="1" s="1"/>
  <c r="C34" i="10"/>
  <c r="BM48" i="1" s="1"/>
  <c r="BN48" i="1" s="1"/>
  <c r="B34" i="10"/>
  <c r="AO48" i="1" s="1"/>
  <c r="AP48" i="1" s="1"/>
  <c r="F33" i="10"/>
  <c r="EG47" i="1" s="1"/>
  <c r="EH47" i="1" s="1"/>
  <c r="E33" i="10"/>
  <c r="DI47" i="1" s="1"/>
  <c r="DJ47" i="1" s="1"/>
  <c r="D33" i="10"/>
  <c r="CK47" i="1" s="1"/>
  <c r="CL47" i="1" s="1"/>
  <c r="C33" i="10"/>
  <c r="BM47" i="1" s="1"/>
  <c r="BN47" i="1" s="1"/>
  <c r="B33" i="10"/>
  <c r="AO47" i="1" s="1"/>
  <c r="AP47" i="1" s="1"/>
  <c r="F32" i="10"/>
  <c r="EG46" i="1" s="1"/>
  <c r="EH46" i="1" s="1"/>
  <c r="E32" i="10"/>
  <c r="DI46" i="1" s="1"/>
  <c r="DJ46" i="1" s="1"/>
  <c r="D32" i="10"/>
  <c r="CK46" i="1" s="1"/>
  <c r="CL46" i="1" s="1"/>
  <c r="C32" i="10"/>
  <c r="BM46" i="1" s="1"/>
  <c r="BN46" i="1" s="1"/>
  <c r="B32" i="10"/>
  <c r="AO46" i="1" s="1"/>
  <c r="AP46" i="1" s="1"/>
  <c r="F31" i="10"/>
  <c r="EG45" i="1" s="1"/>
  <c r="EH45" i="1" s="1"/>
  <c r="E31" i="10"/>
  <c r="DI45" i="1" s="1"/>
  <c r="DJ45" i="1" s="1"/>
  <c r="D31" i="10"/>
  <c r="CK45" i="1" s="1"/>
  <c r="CL45" i="1" s="1"/>
  <c r="C31" i="10"/>
  <c r="BM45" i="1" s="1"/>
  <c r="BN45" i="1" s="1"/>
  <c r="F30" i="10"/>
  <c r="EG44" i="1" s="1"/>
  <c r="EH44" i="1" s="1"/>
  <c r="E30" i="10"/>
  <c r="DI44" i="1" s="1"/>
  <c r="DJ44" i="1" s="1"/>
  <c r="D30" i="10"/>
  <c r="CK44" i="1" s="1"/>
  <c r="CL44" i="1" s="1"/>
  <c r="C30" i="10"/>
  <c r="BM44" i="1" s="1"/>
  <c r="BN44" i="1" s="1"/>
  <c r="F29" i="10"/>
  <c r="EG43" i="1" s="1"/>
  <c r="EH43" i="1" s="1"/>
  <c r="E29" i="10"/>
  <c r="DI43" i="1" s="1"/>
  <c r="DJ43" i="1" s="1"/>
  <c r="D29" i="10"/>
  <c r="CK43" i="1" s="1"/>
  <c r="CL43" i="1" s="1"/>
  <c r="C29" i="10"/>
  <c r="BM43" i="1" s="1"/>
  <c r="BN43" i="1" s="1"/>
  <c r="B29" i="10"/>
  <c r="AO43" i="1" s="1"/>
  <c r="AP43" i="1" s="1"/>
  <c r="F28" i="10"/>
  <c r="EG42" i="1" s="1"/>
  <c r="EH42" i="1" s="1"/>
  <c r="E28" i="10"/>
  <c r="DI42" i="1" s="1"/>
  <c r="DJ42" i="1" s="1"/>
  <c r="D28" i="10"/>
  <c r="CK42" i="1" s="1"/>
  <c r="CL42" i="1" s="1"/>
  <c r="C28" i="10"/>
  <c r="BM42" i="1" s="1"/>
  <c r="BN42" i="1" s="1"/>
  <c r="B28" i="10"/>
  <c r="AO42" i="1" s="1"/>
  <c r="AP42" i="1" s="1"/>
  <c r="F27" i="10"/>
  <c r="EG41" i="1" s="1"/>
  <c r="EH41" i="1" s="1"/>
  <c r="E27" i="10"/>
  <c r="DI41" i="1" s="1"/>
  <c r="DJ41" i="1" s="1"/>
  <c r="D27" i="10"/>
  <c r="CK41" i="1" s="1"/>
  <c r="CL41" i="1" s="1"/>
  <c r="C27" i="10"/>
  <c r="BM41" i="1" s="1"/>
  <c r="BN41" i="1" s="1"/>
  <c r="B27" i="10"/>
  <c r="AO41" i="1" s="1"/>
  <c r="AP41" i="1" s="1"/>
  <c r="F26" i="10"/>
  <c r="EG40" i="1" s="1"/>
  <c r="EH40" i="1" s="1"/>
  <c r="E26" i="10"/>
  <c r="DI40" i="1" s="1"/>
  <c r="DJ40" i="1" s="1"/>
  <c r="D26" i="10"/>
  <c r="CK40" i="1" s="1"/>
  <c r="CL40" i="1" s="1"/>
  <c r="C26" i="10"/>
  <c r="BM40" i="1" s="1"/>
  <c r="BN40" i="1" s="1"/>
  <c r="B26" i="10"/>
  <c r="AO40" i="1" s="1"/>
  <c r="AP40" i="1" s="1"/>
  <c r="F25" i="10"/>
  <c r="EG39" i="1" s="1"/>
  <c r="EH39" i="1" s="1"/>
  <c r="E25" i="10"/>
  <c r="DI39" i="1" s="1"/>
  <c r="DJ39" i="1" s="1"/>
  <c r="D25" i="10"/>
  <c r="CK39" i="1" s="1"/>
  <c r="CL39" i="1" s="1"/>
  <c r="C25" i="10"/>
  <c r="BM39" i="1" s="1"/>
  <c r="BN39" i="1" s="1"/>
  <c r="F24" i="10"/>
  <c r="EG38" i="1" s="1"/>
  <c r="EH38" i="1" s="1"/>
  <c r="E24" i="10"/>
  <c r="DI38" i="1" s="1"/>
  <c r="DJ38" i="1" s="1"/>
  <c r="D24" i="10"/>
  <c r="CK38" i="1" s="1"/>
  <c r="CL38" i="1" s="1"/>
  <c r="C24" i="10"/>
  <c r="BM38" i="1" s="1"/>
  <c r="BN38" i="1" s="1"/>
  <c r="F23" i="10"/>
  <c r="EG37" i="1" s="1"/>
  <c r="EH37" i="1" s="1"/>
  <c r="E23" i="10"/>
  <c r="DI37" i="1" s="1"/>
  <c r="DJ37" i="1" s="1"/>
  <c r="D23" i="10"/>
  <c r="CK37" i="1" s="1"/>
  <c r="CL37" i="1" s="1"/>
  <c r="C23" i="10"/>
  <c r="BM37" i="1" s="1"/>
  <c r="BN37" i="1" s="1"/>
  <c r="B23" i="10"/>
  <c r="AO37" i="1" s="1"/>
  <c r="AP37" i="1" s="1"/>
  <c r="F22" i="10"/>
  <c r="EG36" i="1" s="1"/>
  <c r="EH36" i="1" s="1"/>
  <c r="E22" i="10"/>
  <c r="DI36" i="1" s="1"/>
  <c r="DJ36" i="1" s="1"/>
  <c r="D22" i="10"/>
  <c r="CK36" i="1" s="1"/>
  <c r="CL36" i="1" s="1"/>
  <c r="C22" i="10"/>
  <c r="BM36" i="1" s="1"/>
  <c r="BN36" i="1" s="1"/>
  <c r="F21" i="10"/>
  <c r="EG35" i="1" s="1"/>
  <c r="EH35" i="1" s="1"/>
  <c r="E21" i="10"/>
  <c r="DI35" i="1" s="1"/>
  <c r="DJ35" i="1" s="1"/>
  <c r="D21" i="10"/>
  <c r="CK35" i="1" s="1"/>
  <c r="CL35" i="1" s="1"/>
  <c r="C21" i="10"/>
  <c r="BM35" i="1" s="1"/>
  <c r="BN35" i="1" s="1"/>
  <c r="B21" i="10"/>
  <c r="AO35" i="1" s="1"/>
  <c r="AP35" i="1" s="1"/>
  <c r="F20" i="10"/>
  <c r="EG34" i="1" s="1"/>
  <c r="EH34" i="1" s="1"/>
  <c r="E20" i="10"/>
  <c r="DI34" i="1" s="1"/>
  <c r="DJ34" i="1" s="1"/>
  <c r="D20" i="10"/>
  <c r="CK34" i="1" s="1"/>
  <c r="CL34" i="1" s="1"/>
  <c r="C20" i="10"/>
  <c r="BM34" i="1" s="1"/>
  <c r="BN34" i="1" s="1"/>
  <c r="B20" i="10"/>
  <c r="AO34" i="1" s="1"/>
  <c r="AP34" i="1" s="1"/>
  <c r="F19" i="10"/>
  <c r="EG33" i="1" s="1"/>
  <c r="EH33" i="1" s="1"/>
  <c r="E19" i="10"/>
  <c r="DI33" i="1" s="1"/>
  <c r="DJ33" i="1" s="1"/>
  <c r="D19" i="10"/>
  <c r="CK33" i="1" s="1"/>
  <c r="CL33" i="1" s="1"/>
  <c r="C19" i="10"/>
  <c r="BM33" i="1" s="1"/>
  <c r="BN33" i="1" s="1"/>
  <c r="F18" i="10"/>
  <c r="EG32" i="1" s="1"/>
  <c r="EH32" i="1" s="1"/>
  <c r="E18" i="10"/>
  <c r="DI32" i="1" s="1"/>
  <c r="DJ32" i="1" s="1"/>
  <c r="D18" i="10"/>
  <c r="CK32" i="1" s="1"/>
  <c r="CL32" i="1" s="1"/>
  <c r="C18" i="10"/>
  <c r="BM32" i="1" s="1"/>
  <c r="BN32" i="1" s="1"/>
  <c r="B18" i="10"/>
  <c r="AO32" i="1" s="1"/>
  <c r="AP32" i="1" s="1"/>
  <c r="F17" i="10"/>
  <c r="EG31" i="1" s="1"/>
  <c r="EH31" i="1" s="1"/>
  <c r="E17" i="10"/>
  <c r="DI31" i="1" s="1"/>
  <c r="DJ31" i="1" s="1"/>
  <c r="D17" i="10"/>
  <c r="CK31" i="1" s="1"/>
  <c r="CL31" i="1" s="1"/>
  <c r="C17" i="10"/>
  <c r="BM31" i="1" s="1"/>
  <c r="BN31" i="1" s="1"/>
  <c r="F16" i="10"/>
  <c r="EG30" i="1" s="1"/>
  <c r="EH30" i="1" s="1"/>
  <c r="E16" i="10"/>
  <c r="DI30" i="1" s="1"/>
  <c r="DJ30" i="1" s="1"/>
  <c r="D16" i="10"/>
  <c r="CK30" i="1" s="1"/>
  <c r="CL30" i="1" s="1"/>
  <c r="C16" i="10"/>
  <c r="BM30" i="1" s="1"/>
  <c r="BN30" i="1" s="1"/>
  <c r="F15" i="10"/>
  <c r="EG29" i="1" s="1"/>
  <c r="EH29" i="1" s="1"/>
  <c r="E15" i="10"/>
  <c r="DI29" i="1" s="1"/>
  <c r="DJ29" i="1" s="1"/>
  <c r="D15" i="10"/>
  <c r="CK29" i="1" s="1"/>
  <c r="CL29" i="1" s="1"/>
  <c r="C15" i="10"/>
  <c r="BM29" i="1" s="1"/>
  <c r="BN29" i="1" s="1"/>
  <c r="B15" i="10"/>
  <c r="AO29" i="1" s="1"/>
  <c r="AP29" i="1" s="1"/>
  <c r="F14" i="10"/>
  <c r="EG28" i="1" s="1"/>
  <c r="EH28" i="1" s="1"/>
  <c r="E14" i="10"/>
  <c r="DI28" i="1" s="1"/>
  <c r="DJ28" i="1" s="1"/>
  <c r="D14" i="10"/>
  <c r="CK28" i="1" s="1"/>
  <c r="CL28" i="1" s="1"/>
  <c r="C14" i="10"/>
  <c r="BM28" i="1" s="1"/>
  <c r="BN28" i="1" s="1"/>
  <c r="B14" i="10"/>
  <c r="AO28" i="1" s="1"/>
  <c r="AP28" i="1" s="1"/>
  <c r="F13" i="10"/>
  <c r="EG27" i="1" s="1"/>
  <c r="EH27" i="1" s="1"/>
  <c r="E13" i="10"/>
  <c r="DI27" i="1" s="1"/>
  <c r="DJ27" i="1" s="1"/>
  <c r="D13" i="10"/>
  <c r="CK27" i="1" s="1"/>
  <c r="CL27" i="1" s="1"/>
  <c r="C13" i="10"/>
  <c r="BM27" i="1" s="1"/>
  <c r="BN27" i="1" s="1"/>
  <c r="B13" i="10"/>
  <c r="AO27" i="1" s="1"/>
  <c r="AP27" i="1" s="1"/>
  <c r="F12" i="10"/>
  <c r="EG26" i="1" s="1"/>
  <c r="EH26" i="1" s="1"/>
  <c r="E12" i="10"/>
  <c r="DI26" i="1" s="1"/>
  <c r="DJ26" i="1" s="1"/>
  <c r="D12" i="10"/>
  <c r="CK26" i="1" s="1"/>
  <c r="CL26" i="1" s="1"/>
  <c r="C12" i="10"/>
  <c r="BM26" i="1" s="1"/>
  <c r="BN26" i="1" s="1"/>
  <c r="F11" i="10"/>
  <c r="EG25" i="1" s="1"/>
  <c r="EH25" i="1" s="1"/>
  <c r="E11" i="10"/>
  <c r="DI25" i="1" s="1"/>
  <c r="DJ25" i="1" s="1"/>
  <c r="D11" i="10"/>
  <c r="CK25" i="1" s="1"/>
  <c r="CL25" i="1" s="1"/>
  <c r="C11" i="10"/>
  <c r="BM25" i="1" s="1"/>
  <c r="BN25" i="1" s="1"/>
  <c r="F10" i="10"/>
  <c r="EG24" i="1" s="1"/>
  <c r="EH24" i="1" s="1"/>
  <c r="E10" i="10"/>
  <c r="DI24" i="1" s="1"/>
  <c r="DJ24" i="1" s="1"/>
  <c r="D10" i="10"/>
  <c r="CK24" i="1" s="1"/>
  <c r="CL24" i="1" s="1"/>
  <c r="C10" i="10"/>
  <c r="BM24" i="1" s="1"/>
  <c r="BN24" i="1" s="1"/>
  <c r="B10" i="10"/>
  <c r="AO24" i="1" s="1"/>
  <c r="AP24" i="1" s="1"/>
  <c r="F9" i="10"/>
  <c r="EG23" i="1" s="1"/>
  <c r="EH23" i="1" s="1"/>
  <c r="E9" i="10"/>
  <c r="DI23" i="1" s="1"/>
  <c r="DJ23" i="1" s="1"/>
  <c r="D9" i="10"/>
  <c r="CK23" i="1" s="1"/>
  <c r="CL23" i="1" s="1"/>
  <c r="C9" i="10"/>
  <c r="BM23" i="1" s="1"/>
  <c r="BN23" i="1" s="1"/>
  <c r="F8" i="10"/>
  <c r="EG22" i="1" s="1"/>
  <c r="EH22" i="1" s="1"/>
  <c r="E8" i="10"/>
  <c r="DI22" i="1" s="1"/>
  <c r="DJ22" i="1" s="1"/>
  <c r="D8" i="10"/>
  <c r="CK22" i="1" s="1"/>
  <c r="CL22" i="1" s="1"/>
  <c r="C8" i="10"/>
  <c r="BM22" i="1" s="1"/>
  <c r="BN22" i="1" s="1"/>
  <c r="F7" i="10"/>
  <c r="EG21" i="1" s="1"/>
  <c r="EH21" i="1" s="1"/>
  <c r="E7" i="10"/>
  <c r="DI21" i="1" s="1"/>
  <c r="DJ21" i="1" s="1"/>
  <c r="D7" i="10"/>
  <c r="CK21" i="1" s="1"/>
  <c r="CL21" i="1" s="1"/>
  <c r="C7" i="10"/>
  <c r="BM21" i="1" s="1"/>
  <c r="BN21" i="1" s="1"/>
  <c r="B7" i="10"/>
  <c r="AO21" i="1" s="1"/>
  <c r="AP21" i="1" s="1"/>
  <c r="F6" i="10"/>
  <c r="EG20" i="1" s="1"/>
  <c r="EH20" i="1" s="1"/>
  <c r="E6" i="10"/>
  <c r="DI20" i="1" s="1"/>
  <c r="DJ20" i="1" s="1"/>
  <c r="D6" i="10"/>
  <c r="CK20" i="1" s="1"/>
  <c r="CL20" i="1" s="1"/>
  <c r="C6" i="10"/>
  <c r="BM20" i="1" s="1"/>
  <c r="BN20" i="1" s="1"/>
  <c r="F5" i="10"/>
  <c r="EG19" i="1" s="1"/>
  <c r="EH19" i="1" s="1"/>
  <c r="E5" i="10"/>
  <c r="DI19" i="1" s="1"/>
  <c r="DJ19" i="1" s="1"/>
  <c r="D5" i="10"/>
  <c r="CK19" i="1" s="1"/>
  <c r="CL19" i="1" s="1"/>
  <c r="C5" i="10"/>
  <c r="BM19" i="1" s="1"/>
  <c r="BN19" i="1" s="1"/>
  <c r="F4" i="10"/>
  <c r="EG18" i="1" s="1"/>
  <c r="EH18" i="1" s="1"/>
  <c r="E4" i="10"/>
  <c r="DI18" i="1" s="1"/>
  <c r="DJ18" i="1" s="1"/>
  <c r="D4" i="10"/>
  <c r="CK18" i="1" s="1"/>
  <c r="CL18" i="1" s="1"/>
  <c r="C4" i="10"/>
  <c r="BM18" i="1" s="1"/>
  <c r="BN18" i="1" s="1"/>
  <c r="F3" i="10"/>
  <c r="EG17" i="1" s="1"/>
  <c r="EH17" i="1" s="1"/>
  <c r="E3" i="10"/>
  <c r="DI17" i="1" s="1"/>
  <c r="DJ17" i="1" s="1"/>
  <c r="D3" i="10"/>
  <c r="CK17" i="1" s="1"/>
  <c r="CL17" i="1" s="1"/>
  <c r="C3" i="10"/>
  <c r="BM17" i="1" s="1"/>
  <c r="BN17" i="1" s="1"/>
  <c r="BL481" i="1" l="1"/>
  <c r="BO481" i="1"/>
  <c r="BL431" i="1"/>
  <c r="BO431" i="1"/>
  <c r="BL423" i="1"/>
  <c r="BO423" i="1"/>
  <c r="BL249" i="1"/>
  <c r="BO249" i="1"/>
  <c r="BL139" i="1"/>
  <c r="BO139" i="1"/>
  <c r="CJ839" i="1"/>
  <c r="CM839" i="1"/>
  <c r="CJ673" i="1"/>
  <c r="CM673" i="1"/>
  <c r="CJ653" i="1"/>
  <c r="CM653" i="1"/>
  <c r="DH855" i="1"/>
  <c r="DK855" i="1"/>
  <c r="DH785" i="1"/>
  <c r="DK785" i="1"/>
  <c r="DH469" i="1"/>
  <c r="DK469" i="1"/>
  <c r="DH455" i="1"/>
  <c r="DK455" i="1"/>
  <c r="DH447" i="1"/>
  <c r="DK447" i="1"/>
  <c r="DH285" i="1"/>
  <c r="DK285" i="1"/>
  <c r="DK89" i="1"/>
  <c r="DH89" i="1"/>
  <c r="AQ766" i="1"/>
  <c r="AQ764" i="1"/>
  <c r="AQ753" i="1"/>
  <c r="AQ701" i="1"/>
  <c r="AQ699" i="1"/>
  <c r="AQ669" i="1"/>
  <c r="AQ637" i="1"/>
  <c r="AQ635" i="1"/>
  <c r="AQ540" i="1"/>
  <c r="AQ531" i="1"/>
  <c r="AQ524" i="1"/>
  <c r="AQ209" i="1"/>
  <c r="AN205" i="1"/>
  <c r="AN105" i="1"/>
  <c r="AQ101" i="1"/>
  <c r="BO682" i="1"/>
  <c r="BO678" i="1"/>
  <c r="BO539" i="1"/>
  <c r="BO533" i="1"/>
  <c r="BO529" i="1"/>
  <c r="BL483" i="1"/>
  <c r="BO483" i="1"/>
  <c r="BL444" i="1"/>
  <c r="BO444" i="1"/>
  <c r="BO435" i="1"/>
  <c r="BL329" i="1"/>
  <c r="BO329" i="1"/>
  <c r="CJ813" i="1"/>
  <c r="CM813" i="1"/>
  <c r="CJ798" i="1"/>
  <c r="CM798" i="1"/>
  <c r="CJ751" i="1"/>
  <c r="CM751" i="1"/>
  <c r="CM655" i="1"/>
  <c r="CJ655" i="1"/>
  <c r="CM630" i="1"/>
  <c r="CJ630" i="1"/>
  <c r="CJ481" i="1"/>
  <c r="CM481" i="1"/>
  <c r="CJ422" i="1"/>
  <c r="CM422" i="1"/>
  <c r="CJ342" i="1"/>
  <c r="CM342" i="1"/>
  <c r="CJ210" i="1"/>
  <c r="CM210" i="1"/>
  <c r="DH866" i="1"/>
  <c r="DK866" i="1"/>
  <c r="AQ895" i="1"/>
  <c r="AQ866" i="1"/>
  <c r="AQ838" i="1"/>
  <c r="AQ703" i="1"/>
  <c r="AQ671" i="1"/>
  <c r="AQ639" i="1"/>
  <c r="AQ596" i="1"/>
  <c r="AQ564" i="1"/>
  <c r="AQ549" i="1"/>
  <c r="AQ501" i="1"/>
  <c r="AQ492" i="1"/>
  <c r="AQ454" i="1"/>
  <c r="AQ452" i="1"/>
  <c r="AQ432" i="1"/>
  <c r="AQ378" i="1"/>
  <c r="AQ351" i="1"/>
  <c r="AQ338" i="1"/>
  <c r="AQ332" i="1"/>
  <c r="AQ319" i="1"/>
  <c r="AQ306" i="1"/>
  <c r="AQ300" i="1"/>
  <c r="AQ287" i="1"/>
  <c r="AQ274" i="1"/>
  <c r="AQ268" i="1"/>
  <c r="AQ255" i="1"/>
  <c r="AQ234" i="1"/>
  <c r="AQ227" i="1"/>
  <c r="AQ201" i="1"/>
  <c r="AN197" i="1"/>
  <c r="AQ195" i="1"/>
  <c r="AQ155" i="1"/>
  <c r="AN136" i="1"/>
  <c r="AQ116" i="1"/>
  <c r="BO884" i="1"/>
  <c r="BO868" i="1"/>
  <c r="BO839" i="1"/>
  <c r="BO831" i="1"/>
  <c r="BO825" i="1"/>
  <c r="BO780" i="1"/>
  <c r="BO772" i="1"/>
  <c r="BO747" i="1"/>
  <c r="BO739" i="1"/>
  <c r="BO733" i="1"/>
  <c r="BO727" i="1"/>
  <c r="BO725" i="1"/>
  <c r="BO668" i="1"/>
  <c r="BO656" i="1"/>
  <c r="BO615" i="1"/>
  <c r="BO609" i="1"/>
  <c r="BO572" i="1"/>
  <c r="BO560" i="1"/>
  <c r="BO548" i="1"/>
  <c r="BO517" i="1"/>
  <c r="BL471" i="1"/>
  <c r="BO471" i="1"/>
  <c r="BL425" i="1"/>
  <c r="BO425" i="1"/>
  <c r="BL305" i="1"/>
  <c r="BO305" i="1"/>
  <c r="BL289" i="1"/>
  <c r="BO289" i="1"/>
  <c r="BL273" i="1"/>
  <c r="BO273" i="1"/>
  <c r="BL233" i="1"/>
  <c r="BO233" i="1"/>
  <c r="BL217" i="1"/>
  <c r="BO217" i="1"/>
  <c r="BL201" i="1"/>
  <c r="BO201" i="1"/>
  <c r="CJ841" i="1"/>
  <c r="CM841" i="1"/>
  <c r="CJ675" i="1"/>
  <c r="CM675" i="1"/>
  <c r="CM483" i="1"/>
  <c r="CJ483" i="1"/>
  <c r="CJ133" i="1"/>
  <c r="CM133" i="1"/>
  <c r="CJ29" i="1"/>
  <c r="CM29" i="1"/>
  <c r="CM21" i="1"/>
  <c r="CJ21" i="1"/>
  <c r="AQ893" i="1"/>
  <c r="AQ870" i="1"/>
  <c r="AQ801" i="1"/>
  <c r="AQ750" i="1"/>
  <c r="AQ709" i="1"/>
  <c r="AQ677" i="1"/>
  <c r="AQ645" i="1"/>
  <c r="AQ576" i="1"/>
  <c r="AQ478" i="1"/>
  <c r="AQ476" i="1"/>
  <c r="AQ456" i="1"/>
  <c r="AQ414" i="1"/>
  <c r="AQ412" i="1"/>
  <c r="AQ398" i="1"/>
  <c r="AQ392" i="1"/>
  <c r="AQ384" i="1"/>
  <c r="AQ347" i="1"/>
  <c r="AQ334" i="1"/>
  <c r="AQ328" i="1"/>
  <c r="AQ315" i="1"/>
  <c r="AQ302" i="1"/>
  <c r="AQ296" i="1"/>
  <c r="AQ283" i="1"/>
  <c r="AQ270" i="1"/>
  <c r="AQ264" i="1"/>
  <c r="AQ251" i="1"/>
  <c r="AQ193" i="1"/>
  <c r="AN189" i="1"/>
  <c r="AQ187" i="1"/>
  <c r="AQ177" i="1"/>
  <c r="AQ145" i="1"/>
  <c r="AQ126" i="1"/>
  <c r="AQ109" i="1"/>
  <c r="AQ93" i="1"/>
  <c r="BO827" i="1"/>
  <c r="BO762" i="1"/>
  <c r="BO735" i="1"/>
  <c r="BO729" i="1"/>
  <c r="BO638" i="1"/>
  <c r="BO634" i="1"/>
  <c r="BO630" i="1"/>
  <c r="BO611" i="1"/>
  <c r="BO519" i="1"/>
  <c r="BL485" i="1"/>
  <c r="BO485" i="1"/>
  <c r="BL473" i="1"/>
  <c r="BL257" i="1"/>
  <c r="BO257" i="1"/>
  <c r="BL133" i="1"/>
  <c r="BO133" i="1"/>
  <c r="CJ815" i="1"/>
  <c r="CM815" i="1"/>
  <c r="CJ738" i="1"/>
  <c r="CM738" i="1"/>
  <c r="CJ647" i="1"/>
  <c r="CM647" i="1"/>
  <c r="AQ891" i="1"/>
  <c r="AQ884" i="1"/>
  <c r="AQ844" i="1"/>
  <c r="AQ805" i="1"/>
  <c r="AQ794" i="1"/>
  <c r="AQ774" i="1"/>
  <c r="AQ772" i="1"/>
  <c r="AQ761" i="1"/>
  <c r="AQ741" i="1"/>
  <c r="AQ730" i="1"/>
  <c r="AQ711" i="1"/>
  <c r="AQ679" i="1"/>
  <c r="AQ647" i="1"/>
  <c r="AQ615" i="1"/>
  <c r="AQ588" i="1"/>
  <c r="AQ556" i="1"/>
  <c r="AQ517" i="1"/>
  <c r="AQ480" i="1"/>
  <c r="AQ438" i="1"/>
  <c r="AQ416" i="1"/>
  <c r="AQ394" i="1"/>
  <c r="AQ386" i="1"/>
  <c r="AQ330" i="1"/>
  <c r="AQ298" i="1"/>
  <c r="AQ266" i="1"/>
  <c r="BL489" i="1"/>
  <c r="BO489" i="1"/>
  <c r="BL477" i="1"/>
  <c r="BO477" i="1"/>
  <c r="BL464" i="1"/>
  <c r="BO464" i="1"/>
  <c r="BL427" i="1"/>
  <c r="BO427" i="1"/>
  <c r="BL321" i="1"/>
  <c r="BO321" i="1"/>
  <c r="CJ437" i="1"/>
  <c r="CM437" i="1"/>
  <c r="CJ225" i="1"/>
  <c r="CM225" i="1"/>
  <c r="AQ898" i="1"/>
  <c r="AQ896" i="1"/>
  <c r="AQ880" i="1"/>
  <c r="AQ876" i="1"/>
  <c r="AQ861" i="1"/>
  <c r="AQ852" i="1"/>
  <c r="AQ848" i="1"/>
  <c r="AQ440" i="1"/>
  <c r="BO897" i="1"/>
  <c r="BO885" i="1"/>
  <c r="BO879" i="1"/>
  <c r="BO875" i="1"/>
  <c r="BO848" i="1"/>
  <c r="BO840" i="1"/>
  <c r="BO832" i="1"/>
  <c r="BO819" i="1"/>
  <c r="BO813" i="1"/>
  <c r="BO805" i="1"/>
  <c r="BO801" i="1"/>
  <c r="BO793" i="1"/>
  <c r="BO781" i="1"/>
  <c r="BO748" i="1"/>
  <c r="BO740" i="1"/>
  <c r="BO691" i="1"/>
  <c r="BO669" i="1"/>
  <c r="BO587" i="1"/>
  <c r="BO579" i="1"/>
  <c r="BO530" i="1"/>
  <c r="BO511" i="1"/>
  <c r="BO505" i="1"/>
  <c r="BO497" i="1"/>
  <c r="BL241" i="1"/>
  <c r="BO241" i="1"/>
  <c r="BL193" i="1"/>
  <c r="BO193" i="1"/>
  <c r="BL168" i="1"/>
  <c r="BO168" i="1"/>
  <c r="CJ649" i="1"/>
  <c r="CM649" i="1"/>
  <c r="AQ823" i="1"/>
  <c r="AQ758" i="1"/>
  <c r="AQ756" i="1"/>
  <c r="AQ738" i="1"/>
  <c r="AQ736" i="1"/>
  <c r="AQ721" i="1"/>
  <c r="AQ689" i="1"/>
  <c r="AQ687" i="1"/>
  <c r="AQ657" i="1"/>
  <c r="AQ655" i="1"/>
  <c r="AQ625" i="1"/>
  <c r="AQ623" i="1"/>
  <c r="AQ612" i="1"/>
  <c r="AQ580" i="1"/>
  <c r="AQ548" i="1"/>
  <c r="AQ510" i="1"/>
  <c r="AQ504" i="1"/>
  <c r="AQ500" i="1"/>
  <c r="AQ498" i="1"/>
  <c r="AQ486" i="1"/>
  <c r="AQ484" i="1"/>
  <c r="AQ464" i="1"/>
  <c r="AQ422" i="1"/>
  <c r="AQ420" i="1"/>
  <c r="AQ399" i="1"/>
  <c r="AQ364" i="1"/>
  <c r="AQ362" i="1"/>
  <c r="AQ354" i="1"/>
  <c r="AQ348" i="1"/>
  <c r="AQ335" i="1"/>
  <c r="AQ322" i="1"/>
  <c r="AQ316" i="1"/>
  <c r="AQ303" i="1"/>
  <c r="AQ284" i="1"/>
  <c r="AQ271" i="1"/>
  <c r="AQ258" i="1"/>
  <c r="AQ252" i="1"/>
  <c r="AQ228" i="1"/>
  <c r="AQ221" i="1"/>
  <c r="AQ219" i="1"/>
  <c r="AQ200" i="1"/>
  <c r="AQ198" i="1"/>
  <c r="AQ196" i="1"/>
  <c r="AQ194" i="1"/>
  <c r="AQ115" i="1"/>
  <c r="AQ110" i="1"/>
  <c r="BO899" i="1"/>
  <c r="BO887" i="1"/>
  <c r="BO881" i="1"/>
  <c r="BO877" i="1"/>
  <c r="BO873" i="1"/>
  <c r="BO865" i="1"/>
  <c r="BO828" i="1"/>
  <c r="BO815" i="1"/>
  <c r="BO807" i="1"/>
  <c r="BO795" i="1"/>
  <c r="BO783" i="1"/>
  <c r="BO777" i="1"/>
  <c r="BO769" i="1"/>
  <c r="BO763" i="1"/>
  <c r="BO759" i="1"/>
  <c r="BO757" i="1"/>
  <c r="BO736" i="1"/>
  <c r="BO687" i="1"/>
  <c r="BO671" i="1"/>
  <c r="BO665" i="1"/>
  <c r="BO661" i="1"/>
  <c r="BO653" i="1"/>
  <c r="BO647" i="1"/>
  <c r="BO645" i="1"/>
  <c r="BO639" i="1"/>
  <c r="BO635" i="1"/>
  <c r="BO631" i="1"/>
  <c r="BO627" i="1"/>
  <c r="BO625" i="1"/>
  <c r="BO612" i="1"/>
  <c r="BO545" i="1"/>
  <c r="BO520" i="1"/>
  <c r="BL491" i="1"/>
  <c r="BO491" i="1"/>
  <c r="BL479" i="1"/>
  <c r="BO479" i="1"/>
  <c r="BL297" i="1"/>
  <c r="BO297" i="1"/>
  <c r="BL281" i="1"/>
  <c r="BO281" i="1"/>
  <c r="BL265" i="1"/>
  <c r="BO265" i="1"/>
  <c r="BL225" i="1"/>
  <c r="BO225" i="1"/>
  <c r="BL209" i="1"/>
  <c r="BO209" i="1"/>
  <c r="BL137" i="1"/>
  <c r="BO137" i="1"/>
  <c r="CJ766" i="1"/>
  <c r="CM766" i="1"/>
  <c r="CJ671" i="1"/>
  <c r="CM671" i="1"/>
  <c r="CJ651" i="1"/>
  <c r="CM651" i="1"/>
  <c r="CM534" i="1"/>
  <c r="CJ534" i="1"/>
  <c r="CM298" i="1"/>
  <c r="CJ298" i="1"/>
  <c r="AQ894" i="1"/>
  <c r="AQ869" i="1"/>
  <c r="AQ802" i="1"/>
  <c r="AQ782" i="1"/>
  <c r="AQ780" i="1"/>
  <c r="AQ769" i="1"/>
  <c r="AQ749" i="1"/>
  <c r="AQ723" i="1"/>
  <c r="AQ691" i="1"/>
  <c r="AQ659" i="1"/>
  <c r="AQ627" i="1"/>
  <c r="AQ592" i="1"/>
  <c r="AQ560" i="1"/>
  <c r="AQ512" i="1"/>
  <c r="AQ506" i="1"/>
  <c r="AQ488" i="1"/>
  <c r="AQ424" i="1"/>
  <c r="AQ366" i="1"/>
  <c r="AQ350" i="1"/>
  <c r="AQ318" i="1"/>
  <c r="AQ286" i="1"/>
  <c r="AQ254" i="1"/>
  <c r="AQ190" i="1"/>
  <c r="AQ188" i="1"/>
  <c r="AN146" i="1"/>
  <c r="AN94" i="1"/>
  <c r="BO883" i="1"/>
  <c r="BO867" i="1"/>
  <c r="BO779" i="1"/>
  <c r="BO771" i="1"/>
  <c r="BO765" i="1"/>
  <c r="BO761" i="1"/>
  <c r="BO667" i="1"/>
  <c r="BO655" i="1"/>
  <c r="BO649" i="1"/>
  <c r="BO641" i="1"/>
  <c r="BO637" i="1"/>
  <c r="BO633" i="1"/>
  <c r="BO629" i="1"/>
  <c r="BO571" i="1"/>
  <c r="BO559" i="1"/>
  <c r="BO547" i="1"/>
  <c r="BL313" i="1"/>
  <c r="BO313" i="1"/>
  <c r="CJ856" i="1"/>
  <c r="CM856" i="1"/>
  <c r="CJ826" i="1"/>
  <c r="CM826" i="1"/>
  <c r="CJ811" i="1"/>
  <c r="CM811" i="1"/>
  <c r="CJ622" i="1"/>
  <c r="CM622" i="1"/>
  <c r="CJ613" i="1"/>
  <c r="CM613" i="1"/>
  <c r="CJ538" i="1"/>
  <c r="CM538" i="1"/>
  <c r="CJ479" i="1"/>
  <c r="CM479" i="1"/>
  <c r="CJ521" i="1"/>
  <c r="CM521" i="1"/>
  <c r="CJ487" i="1"/>
  <c r="CM487" i="1"/>
  <c r="CJ281" i="1"/>
  <c r="CM281" i="1"/>
  <c r="CJ93" i="1"/>
  <c r="CM93" i="1"/>
  <c r="CM85" i="1"/>
  <c r="CJ85" i="1"/>
  <c r="DH859" i="1"/>
  <c r="DK859" i="1"/>
  <c r="DH846" i="1"/>
  <c r="DK846" i="1"/>
  <c r="BO472" i="1"/>
  <c r="BO419" i="1"/>
  <c r="BO417" i="1"/>
  <c r="BO415" i="1"/>
  <c r="BO413" i="1"/>
  <c r="BO411" i="1"/>
  <c r="BO409" i="1"/>
  <c r="BO407" i="1"/>
  <c r="BO405" i="1"/>
  <c r="BO403" i="1"/>
  <c r="BO401" i="1"/>
  <c r="BO399" i="1"/>
  <c r="BO397" i="1"/>
  <c r="BO395" i="1"/>
  <c r="BO393" i="1"/>
  <c r="BO391" i="1"/>
  <c r="BO389" i="1"/>
  <c r="BO387" i="1"/>
  <c r="BO385" i="1"/>
  <c r="BO383" i="1"/>
  <c r="BO381" i="1"/>
  <c r="BO379" i="1"/>
  <c r="BO377" i="1"/>
  <c r="BO375" i="1"/>
  <c r="BO373" i="1"/>
  <c r="BO371" i="1"/>
  <c r="BO360" i="1"/>
  <c r="BO347" i="1"/>
  <c r="BO117" i="1"/>
  <c r="BO54" i="1"/>
  <c r="CM857" i="1"/>
  <c r="CJ829" i="1"/>
  <c r="CM823" i="1"/>
  <c r="CM819" i="1"/>
  <c r="CJ615" i="1"/>
  <c r="CM615" i="1"/>
  <c r="CJ583" i="1"/>
  <c r="CM583" i="1"/>
  <c r="CJ506" i="1"/>
  <c r="CM506" i="1"/>
  <c r="CM372" i="1"/>
  <c r="CM368" i="1"/>
  <c r="CJ217" i="1"/>
  <c r="CM217" i="1"/>
  <c r="CJ135" i="1"/>
  <c r="CM135" i="1"/>
  <c r="DH850" i="1"/>
  <c r="DK850" i="1"/>
  <c r="DH817" i="1"/>
  <c r="DK817" i="1"/>
  <c r="BL430" i="1"/>
  <c r="BO364" i="1"/>
  <c r="BO340" i="1"/>
  <c r="BO328" i="1"/>
  <c r="BO320" i="1"/>
  <c r="BO312" i="1"/>
  <c r="BO304" i="1"/>
  <c r="BO296" i="1"/>
  <c r="BO288" i="1"/>
  <c r="BO280" i="1"/>
  <c r="BO272" i="1"/>
  <c r="BO264" i="1"/>
  <c r="BO256" i="1"/>
  <c r="BO248" i="1"/>
  <c r="BO240" i="1"/>
  <c r="BO232" i="1"/>
  <c r="BO224" i="1"/>
  <c r="BO216" i="1"/>
  <c r="BO208" i="1"/>
  <c r="BO200" i="1"/>
  <c r="BO192" i="1"/>
  <c r="BO144" i="1"/>
  <c r="BL138" i="1"/>
  <c r="BO136" i="1"/>
  <c r="BL71" i="1"/>
  <c r="CM859" i="1"/>
  <c r="CM855" i="1"/>
  <c r="CM797" i="1"/>
  <c r="CM750" i="1"/>
  <c r="CJ737" i="1"/>
  <c r="CM729" i="1"/>
  <c r="CM727" i="1"/>
  <c r="CM703" i="1"/>
  <c r="CM670" i="1"/>
  <c r="CJ646" i="1"/>
  <c r="CM646" i="1"/>
  <c r="CJ629" i="1"/>
  <c r="CM629" i="1"/>
  <c r="CM617" i="1"/>
  <c r="CJ617" i="1"/>
  <c r="CJ566" i="1"/>
  <c r="CJ547" i="1"/>
  <c r="CM545" i="1"/>
  <c r="CM539" i="1"/>
  <c r="CJ533" i="1"/>
  <c r="CM533" i="1"/>
  <c r="CM499" i="1"/>
  <c r="CJ489" i="1"/>
  <c r="CM489" i="1"/>
  <c r="CJ470" i="1"/>
  <c r="CJ455" i="1"/>
  <c r="CM455" i="1"/>
  <c r="CM421" i="1"/>
  <c r="CJ401" i="1"/>
  <c r="CM401" i="1"/>
  <c r="CM359" i="1"/>
  <c r="CM254" i="1"/>
  <c r="CM238" i="1"/>
  <c r="CM214" i="1"/>
  <c r="CM171" i="1"/>
  <c r="DK887" i="1"/>
  <c r="DH843" i="1"/>
  <c r="DK843" i="1"/>
  <c r="DH769" i="1"/>
  <c r="DK769" i="1"/>
  <c r="BO450" i="1"/>
  <c r="BO344" i="1"/>
  <c r="BO155" i="1"/>
  <c r="BO88" i="1"/>
  <c r="BO33" i="1"/>
  <c r="BO31" i="1"/>
  <c r="BO29" i="1"/>
  <c r="CJ897" i="1"/>
  <c r="CM848" i="1"/>
  <c r="CM834" i="1"/>
  <c r="CM806" i="1"/>
  <c r="CJ761" i="1"/>
  <c r="CM759" i="1"/>
  <c r="CJ733" i="1"/>
  <c r="CM731" i="1"/>
  <c r="CM639" i="1"/>
  <c r="CJ607" i="1"/>
  <c r="CM607" i="1"/>
  <c r="CM602" i="1"/>
  <c r="CM600" i="1"/>
  <c r="CM595" i="1"/>
  <c r="CJ585" i="1"/>
  <c r="CM585" i="1"/>
  <c r="CJ570" i="1"/>
  <c r="CM570" i="1"/>
  <c r="CM549" i="1"/>
  <c r="CM541" i="1"/>
  <c r="CM511" i="1"/>
  <c r="CM486" i="1"/>
  <c r="CJ474" i="1"/>
  <c r="CM474" i="1"/>
  <c r="CJ423" i="1"/>
  <c r="CM423" i="1"/>
  <c r="CJ361" i="1"/>
  <c r="CM361" i="1"/>
  <c r="CM282" i="1"/>
  <c r="CM190" i="1"/>
  <c r="CJ178" i="1"/>
  <c r="CJ109" i="1"/>
  <c r="CM109" i="1"/>
  <c r="CM99" i="1"/>
  <c r="CJ99" i="1"/>
  <c r="BO355" i="1"/>
  <c r="BO331" i="1"/>
  <c r="BO323" i="1"/>
  <c r="BO315" i="1"/>
  <c r="BO307" i="1"/>
  <c r="BO299" i="1"/>
  <c r="BO291" i="1"/>
  <c r="BO283" i="1"/>
  <c r="BO275" i="1"/>
  <c r="BO267" i="1"/>
  <c r="BO227" i="1"/>
  <c r="BO219" i="1"/>
  <c r="BO211" i="1"/>
  <c r="BO203" i="1"/>
  <c r="BO195" i="1"/>
  <c r="BO187" i="1"/>
  <c r="BO183" i="1"/>
  <c r="BO181" i="1"/>
  <c r="BO43" i="1"/>
  <c r="BO19" i="1"/>
  <c r="CM893" i="1"/>
  <c r="CM881" i="1"/>
  <c r="CM877" i="1"/>
  <c r="CM873" i="1"/>
  <c r="CM869" i="1"/>
  <c r="CM865" i="1"/>
  <c r="CM786" i="1"/>
  <c r="CJ609" i="1"/>
  <c r="CM609" i="1"/>
  <c r="CM582" i="1"/>
  <c r="CM563" i="1"/>
  <c r="CJ551" i="1"/>
  <c r="CM551" i="1"/>
  <c r="CJ515" i="1"/>
  <c r="CM513" i="1"/>
  <c r="CJ501" i="1"/>
  <c r="CM501" i="1"/>
  <c r="CM467" i="1"/>
  <c r="CJ457" i="1"/>
  <c r="CM457" i="1"/>
  <c r="CJ442" i="1"/>
  <c r="CM442" i="1"/>
  <c r="CJ403" i="1"/>
  <c r="CM403" i="1"/>
  <c r="CJ380" i="1"/>
  <c r="CM380" i="1"/>
  <c r="CJ294" i="1"/>
  <c r="CM294" i="1"/>
  <c r="CM289" i="1"/>
  <c r="CM218" i="1"/>
  <c r="CM201" i="1"/>
  <c r="CM194" i="1"/>
  <c r="CJ61" i="1"/>
  <c r="CM61" i="1"/>
  <c r="CM53" i="1"/>
  <c r="CJ53" i="1"/>
  <c r="DH878" i="1"/>
  <c r="DK878" i="1"/>
  <c r="DH801" i="1"/>
  <c r="DK801" i="1"/>
  <c r="BL131" i="1"/>
  <c r="BL98" i="1"/>
  <c r="BO96" i="1"/>
  <c r="BL85" i="1"/>
  <c r="BO53" i="1"/>
  <c r="CM883" i="1"/>
  <c r="CM879" i="1"/>
  <c r="CM875" i="1"/>
  <c r="CM871" i="1"/>
  <c r="CM867" i="1"/>
  <c r="CM863" i="1"/>
  <c r="CM784" i="1"/>
  <c r="CM780" i="1"/>
  <c r="CJ660" i="1"/>
  <c r="CM660" i="1"/>
  <c r="CJ641" i="1"/>
  <c r="CM641" i="1"/>
  <c r="CJ425" i="1"/>
  <c r="CM425" i="1"/>
  <c r="CJ363" i="1"/>
  <c r="CM363" i="1"/>
  <c r="CJ230" i="1"/>
  <c r="CM230" i="1"/>
  <c r="CJ147" i="1"/>
  <c r="CM147" i="1"/>
  <c r="CM119" i="1"/>
  <c r="CJ119" i="1"/>
  <c r="DH893" i="1"/>
  <c r="DK893" i="1"/>
  <c r="DH882" i="1"/>
  <c r="DK882" i="1"/>
  <c r="CJ611" i="1"/>
  <c r="CM611" i="1"/>
  <c r="CJ565" i="1"/>
  <c r="CM565" i="1"/>
  <c r="CJ553" i="1"/>
  <c r="CM553" i="1"/>
  <c r="CJ519" i="1"/>
  <c r="CM519" i="1"/>
  <c r="CJ469" i="1"/>
  <c r="CM469" i="1"/>
  <c r="CJ405" i="1"/>
  <c r="CM405" i="1"/>
  <c r="CJ274" i="1"/>
  <c r="CM274" i="1"/>
  <c r="CJ160" i="1"/>
  <c r="CM160" i="1"/>
  <c r="DH875" i="1"/>
  <c r="DK875" i="1"/>
  <c r="DH862" i="1"/>
  <c r="DK862" i="1"/>
  <c r="DH835" i="1"/>
  <c r="DK835" i="1"/>
  <c r="DH743" i="1"/>
  <c r="DK743" i="1"/>
  <c r="DK821" i="1"/>
  <c r="DK805" i="1"/>
  <c r="DK789" i="1"/>
  <c r="DK773" i="1"/>
  <c r="DK757" i="1"/>
  <c r="DH733" i="1"/>
  <c r="DK733" i="1"/>
  <c r="DH633" i="1"/>
  <c r="DH473" i="1"/>
  <c r="DK473" i="1"/>
  <c r="DH439" i="1"/>
  <c r="DK439" i="1"/>
  <c r="DH377" i="1"/>
  <c r="DK377" i="1"/>
  <c r="DH360" i="1"/>
  <c r="DK360" i="1"/>
  <c r="DH253" i="1"/>
  <c r="DK253" i="1"/>
  <c r="DH189" i="1"/>
  <c r="DK189" i="1"/>
  <c r="EF673" i="1"/>
  <c r="EI673" i="1"/>
  <c r="DH691" i="1"/>
  <c r="DK691" i="1"/>
  <c r="DH552" i="1"/>
  <c r="DK552" i="1"/>
  <c r="DH477" i="1"/>
  <c r="DK477" i="1"/>
  <c r="DH381" i="1"/>
  <c r="DK381" i="1"/>
  <c r="DH221" i="1"/>
  <c r="DK221" i="1"/>
  <c r="DK41" i="1"/>
  <c r="DH41" i="1"/>
  <c r="EF686" i="1"/>
  <c r="EI686" i="1"/>
  <c r="EF369" i="1"/>
  <c r="EI369" i="1"/>
  <c r="CM397" i="1"/>
  <c r="CM375" i="1"/>
  <c r="CM339" i="1"/>
  <c r="CM286" i="1"/>
  <c r="CM222" i="1"/>
  <c r="CJ170" i="1"/>
  <c r="CM165" i="1"/>
  <c r="CJ141" i="1"/>
  <c r="DK897" i="1"/>
  <c r="DK874" i="1"/>
  <c r="DK858" i="1"/>
  <c r="DK842" i="1"/>
  <c r="DK825" i="1"/>
  <c r="DK809" i="1"/>
  <c r="DK793" i="1"/>
  <c r="DK777" i="1"/>
  <c r="DK761" i="1"/>
  <c r="DH672" i="1"/>
  <c r="DK672" i="1"/>
  <c r="DK644" i="1"/>
  <c r="DH609" i="1"/>
  <c r="DH585" i="1"/>
  <c r="DK585" i="1"/>
  <c r="DH481" i="1"/>
  <c r="DK481" i="1"/>
  <c r="DH301" i="1"/>
  <c r="DK301" i="1"/>
  <c r="EF874" i="1"/>
  <c r="EI874" i="1"/>
  <c r="EF842" i="1"/>
  <c r="EI842" i="1"/>
  <c r="EF807" i="1"/>
  <c r="EI807" i="1"/>
  <c r="EF772" i="1"/>
  <c r="EI772" i="1"/>
  <c r="EI457" i="1"/>
  <c r="EF457" i="1"/>
  <c r="EF443" i="1"/>
  <c r="EI443" i="1"/>
  <c r="EF435" i="1"/>
  <c r="EI435" i="1"/>
  <c r="EF427" i="1"/>
  <c r="EI427" i="1"/>
  <c r="EF419" i="1"/>
  <c r="EI419" i="1"/>
  <c r="EF411" i="1"/>
  <c r="EI411" i="1"/>
  <c r="EF403" i="1"/>
  <c r="EI403" i="1"/>
  <c r="EF395" i="1"/>
  <c r="EI395" i="1"/>
  <c r="EF387" i="1"/>
  <c r="EI387" i="1"/>
  <c r="DH749" i="1"/>
  <c r="DK749" i="1"/>
  <c r="DH737" i="1"/>
  <c r="DK737" i="1"/>
  <c r="DH653" i="1"/>
  <c r="DK653" i="1"/>
  <c r="DH532" i="1"/>
  <c r="DK532" i="1"/>
  <c r="DH459" i="1"/>
  <c r="DK459" i="1"/>
  <c r="DH451" i="1"/>
  <c r="DK451" i="1"/>
  <c r="DH443" i="1"/>
  <c r="DK443" i="1"/>
  <c r="DH371" i="1"/>
  <c r="DK371" i="1"/>
  <c r="DK336" i="1"/>
  <c r="DH336" i="1"/>
  <c r="DH175" i="1"/>
  <c r="DK175" i="1"/>
  <c r="DK105" i="1"/>
  <c r="DH105" i="1"/>
  <c r="DK73" i="1"/>
  <c r="DH73" i="1"/>
  <c r="EF887" i="1"/>
  <c r="EI887" i="1"/>
  <c r="EF713" i="1"/>
  <c r="EI713" i="1"/>
  <c r="CM621" i="1"/>
  <c r="CJ601" i="1"/>
  <c r="CM599" i="1"/>
  <c r="CM589" i="1"/>
  <c r="CM525" i="1"/>
  <c r="CM493" i="1"/>
  <c r="CM461" i="1"/>
  <c r="CM429" i="1"/>
  <c r="CM367" i="1"/>
  <c r="CM334" i="1"/>
  <c r="CM270" i="1"/>
  <c r="CM206" i="1"/>
  <c r="CM129" i="1"/>
  <c r="DK886" i="1"/>
  <c r="DK877" i="1"/>
  <c r="DK870" i="1"/>
  <c r="DK861" i="1"/>
  <c r="DK854" i="1"/>
  <c r="DK845" i="1"/>
  <c r="DK831" i="1"/>
  <c r="DK813" i="1"/>
  <c r="DK797" i="1"/>
  <c r="DK781" i="1"/>
  <c r="DK765" i="1"/>
  <c r="DK739" i="1"/>
  <c r="DH727" i="1"/>
  <c r="DK727" i="1"/>
  <c r="DH699" i="1"/>
  <c r="DK699" i="1"/>
  <c r="DK620" i="1"/>
  <c r="DH589" i="1"/>
  <c r="DH541" i="1"/>
  <c r="DK541" i="1"/>
  <c r="DH269" i="1"/>
  <c r="DK269" i="1"/>
  <c r="DH205" i="1"/>
  <c r="DK205" i="1"/>
  <c r="DH143" i="1"/>
  <c r="DK143" i="1"/>
  <c r="EF855" i="1"/>
  <c r="EI855" i="1"/>
  <c r="EF809" i="1"/>
  <c r="EI809" i="1"/>
  <c r="EF558" i="1"/>
  <c r="EI558" i="1"/>
  <c r="EF534" i="1"/>
  <c r="EI534" i="1"/>
  <c r="CM145" i="1"/>
  <c r="CM107" i="1"/>
  <c r="CJ91" i="1"/>
  <c r="CJ69" i="1"/>
  <c r="CJ59" i="1"/>
  <c r="CM49" i="1"/>
  <c r="CJ37" i="1"/>
  <c r="CJ27" i="1"/>
  <c r="DK884" i="1"/>
  <c r="DK868" i="1"/>
  <c r="DK852" i="1"/>
  <c r="DK833" i="1"/>
  <c r="DK815" i="1"/>
  <c r="DK799" i="1"/>
  <c r="DK783" i="1"/>
  <c r="DK767" i="1"/>
  <c r="DK675" i="1"/>
  <c r="DH565" i="1"/>
  <c r="DK565" i="1"/>
  <c r="DH461" i="1"/>
  <c r="DK461" i="1"/>
  <c r="DH435" i="1"/>
  <c r="DK435" i="1"/>
  <c r="DH412" i="1"/>
  <c r="DK412" i="1"/>
  <c r="DH312" i="1"/>
  <c r="DK312" i="1"/>
  <c r="DH237" i="1"/>
  <c r="DK237" i="1"/>
  <c r="DK57" i="1"/>
  <c r="DH57" i="1"/>
  <c r="EF889" i="1"/>
  <c r="EI889" i="1"/>
  <c r="EF587" i="1"/>
  <c r="EI587" i="1"/>
  <c r="DH753" i="1"/>
  <c r="DK753" i="1"/>
  <c r="DH722" i="1"/>
  <c r="DK722" i="1"/>
  <c r="DH596" i="1"/>
  <c r="DK596" i="1"/>
  <c r="DH465" i="1"/>
  <c r="DK465" i="1"/>
  <c r="DH375" i="1"/>
  <c r="DK375" i="1"/>
  <c r="EF857" i="1"/>
  <c r="EI857" i="1"/>
  <c r="EF731" i="1"/>
  <c r="EI731" i="1"/>
  <c r="EF193" i="1"/>
  <c r="EI193" i="1"/>
  <c r="EF59" i="1"/>
  <c r="EI59" i="1"/>
  <c r="DK628" i="1"/>
  <c r="DK604" i="1"/>
  <c r="DK560" i="1"/>
  <c r="DK529" i="1"/>
  <c r="DK525" i="1"/>
  <c r="DK521" i="1"/>
  <c r="DK517" i="1"/>
  <c r="DK513" i="1"/>
  <c r="DK509" i="1"/>
  <c r="DK505" i="1"/>
  <c r="DK167" i="1"/>
  <c r="DK135" i="1"/>
  <c r="DK123" i="1"/>
  <c r="EF796" i="1"/>
  <c r="EI775" i="1"/>
  <c r="EI773" i="1"/>
  <c r="EI755" i="1"/>
  <c r="EI749" i="1"/>
  <c r="EI741" i="1"/>
  <c r="EF733" i="1"/>
  <c r="EI733" i="1"/>
  <c r="EF705" i="1"/>
  <c r="EI705" i="1"/>
  <c r="EF697" i="1"/>
  <c r="EI697" i="1"/>
  <c r="EF679" i="1"/>
  <c r="EI679" i="1"/>
  <c r="EF665" i="1"/>
  <c r="EI665" i="1"/>
  <c r="EF643" i="1"/>
  <c r="EI643" i="1"/>
  <c r="EF378" i="1"/>
  <c r="EI378" i="1"/>
  <c r="EF357" i="1"/>
  <c r="EI357" i="1"/>
  <c r="EF335" i="1"/>
  <c r="EI335" i="1"/>
  <c r="EF291" i="1"/>
  <c r="EI291" i="1"/>
  <c r="EF181" i="1"/>
  <c r="EI181" i="1"/>
  <c r="EF173" i="1"/>
  <c r="EI173" i="1"/>
  <c r="EF151" i="1"/>
  <c r="EI151" i="1"/>
  <c r="EF113" i="1"/>
  <c r="EI113" i="1"/>
  <c r="EI33" i="1"/>
  <c r="EF33" i="1"/>
  <c r="DK456" i="1"/>
  <c r="DK452" i="1"/>
  <c r="DK448" i="1"/>
  <c r="DK444" i="1"/>
  <c r="DK259" i="1"/>
  <c r="DK243" i="1"/>
  <c r="DK211" i="1"/>
  <c r="DK195" i="1"/>
  <c r="DK179" i="1"/>
  <c r="DK147" i="1"/>
  <c r="DH111" i="1"/>
  <c r="DH95" i="1"/>
  <c r="DH79" i="1"/>
  <c r="DH63" i="1"/>
  <c r="EI877" i="1"/>
  <c r="EI845" i="1"/>
  <c r="EI839" i="1"/>
  <c r="EI837" i="1"/>
  <c r="EI817" i="1"/>
  <c r="EI777" i="1"/>
  <c r="EI751" i="1"/>
  <c r="EI743" i="1"/>
  <c r="EI735" i="1"/>
  <c r="EI719" i="1"/>
  <c r="EI694" i="1"/>
  <c r="EF645" i="1"/>
  <c r="EI645" i="1"/>
  <c r="EI640" i="1"/>
  <c r="EF611" i="1"/>
  <c r="EI611" i="1"/>
  <c r="EF567" i="1"/>
  <c r="EI567" i="1"/>
  <c r="EF526" i="1"/>
  <c r="EI526" i="1"/>
  <c r="EF499" i="1"/>
  <c r="EI499" i="1"/>
  <c r="EF437" i="1"/>
  <c r="EI437" i="1"/>
  <c r="EF429" i="1"/>
  <c r="EI429" i="1"/>
  <c r="EF421" i="1"/>
  <c r="EI421" i="1"/>
  <c r="EF413" i="1"/>
  <c r="EI413" i="1"/>
  <c r="EF405" i="1"/>
  <c r="EI405" i="1"/>
  <c r="EF397" i="1"/>
  <c r="EI397" i="1"/>
  <c r="EF389" i="1"/>
  <c r="EI389" i="1"/>
  <c r="EF371" i="1"/>
  <c r="EI371" i="1"/>
  <c r="EF332" i="1"/>
  <c r="EI332" i="1"/>
  <c r="EF288" i="1"/>
  <c r="EI288" i="1"/>
  <c r="EF212" i="1"/>
  <c r="EI212" i="1"/>
  <c r="EF207" i="1"/>
  <c r="EI207" i="1"/>
  <c r="DK669" i="1"/>
  <c r="DK544" i="1"/>
  <c r="DK415" i="1"/>
  <c r="DK159" i="1"/>
  <c r="DH65" i="1"/>
  <c r="DH49" i="1"/>
  <c r="EI886" i="1"/>
  <c r="EI854" i="1"/>
  <c r="EI841" i="1"/>
  <c r="EI771" i="1"/>
  <c r="EI765" i="1"/>
  <c r="EF707" i="1"/>
  <c r="EI707" i="1"/>
  <c r="EF699" i="1"/>
  <c r="EI699" i="1"/>
  <c r="EF667" i="1"/>
  <c r="EI667" i="1"/>
  <c r="EF603" i="1"/>
  <c r="EI603" i="1"/>
  <c r="EF579" i="1"/>
  <c r="EI579" i="1"/>
  <c r="EF523" i="1"/>
  <c r="EI523" i="1"/>
  <c r="EF373" i="1"/>
  <c r="EF359" i="1"/>
  <c r="EI359" i="1"/>
  <c r="EF97" i="1"/>
  <c r="EI97" i="1"/>
  <c r="EI89" i="1"/>
  <c r="EF89" i="1"/>
  <c r="EF27" i="1"/>
  <c r="EI27" i="1"/>
  <c r="DK718" i="1"/>
  <c r="DK714" i="1"/>
  <c r="DK710" i="1"/>
  <c r="DK706" i="1"/>
  <c r="DH704" i="1"/>
  <c r="DH696" i="1"/>
  <c r="DH688" i="1"/>
  <c r="DK676" i="1"/>
  <c r="DK636" i="1"/>
  <c r="DK629" i="1"/>
  <c r="DK612" i="1"/>
  <c r="DK500" i="1"/>
  <c r="DK496" i="1"/>
  <c r="DK492" i="1"/>
  <c r="DK423" i="1"/>
  <c r="DK421" i="1"/>
  <c r="DK419" i="1"/>
  <c r="DK417" i="1"/>
  <c r="DK388" i="1"/>
  <c r="DK348" i="1"/>
  <c r="DK279" i="1"/>
  <c r="DK231" i="1"/>
  <c r="DK215" i="1"/>
  <c r="DK183" i="1"/>
  <c r="DK171" i="1"/>
  <c r="DK139" i="1"/>
  <c r="DK115" i="1"/>
  <c r="DH83" i="1"/>
  <c r="DH67" i="1"/>
  <c r="DH51" i="1"/>
  <c r="DH35" i="1"/>
  <c r="EI895" i="1"/>
  <c r="EI869" i="1"/>
  <c r="EI863" i="1"/>
  <c r="EI850" i="1"/>
  <c r="EI823" i="1"/>
  <c r="EI821" i="1"/>
  <c r="EI801" i="1"/>
  <c r="EI793" i="1"/>
  <c r="EI785" i="1"/>
  <c r="EI767" i="1"/>
  <c r="EI678" i="1"/>
  <c r="EF559" i="1"/>
  <c r="EI559" i="1"/>
  <c r="EF489" i="1"/>
  <c r="EI489" i="1"/>
  <c r="EF453" i="1"/>
  <c r="EI453" i="1"/>
  <c r="EF439" i="1"/>
  <c r="EI439" i="1"/>
  <c r="EF431" i="1"/>
  <c r="EI431" i="1"/>
  <c r="EF423" i="1"/>
  <c r="EI423" i="1"/>
  <c r="EF415" i="1"/>
  <c r="EI415" i="1"/>
  <c r="EF407" i="1"/>
  <c r="EI407" i="1"/>
  <c r="EF399" i="1"/>
  <c r="EI399" i="1"/>
  <c r="EF391" i="1"/>
  <c r="EI391" i="1"/>
  <c r="EF312" i="1"/>
  <c r="EI312" i="1"/>
  <c r="EF268" i="1"/>
  <c r="EI268" i="1"/>
  <c r="EF231" i="1"/>
  <c r="EI231" i="1"/>
  <c r="EF167" i="1"/>
  <c r="EI167" i="1"/>
  <c r="DK572" i="1"/>
  <c r="DK528" i="1"/>
  <c r="DK524" i="1"/>
  <c r="DK431" i="1"/>
  <c r="DK429" i="1"/>
  <c r="DK427" i="1"/>
  <c r="DK425" i="1"/>
  <c r="DK352" i="1"/>
  <c r="DK321" i="1"/>
  <c r="DK308" i="1"/>
  <c r="DK297" i="1"/>
  <c r="DK265" i="1"/>
  <c r="DK233" i="1"/>
  <c r="DK217" i="1"/>
  <c r="DK201" i="1"/>
  <c r="DK185" i="1"/>
  <c r="DK151" i="1"/>
  <c r="DK117" i="1"/>
  <c r="DH101" i="1"/>
  <c r="DH69" i="1"/>
  <c r="EI897" i="1"/>
  <c r="EI891" i="1"/>
  <c r="EI878" i="1"/>
  <c r="EI865" i="1"/>
  <c r="EI859" i="1"/>
  <c r="EI846" i="1"/>
  <c r="EI825" i="1"/>
  <c r="EI803" i="1"/>
  <c r="EI797" i="1"/>
  <c r="EI795" i="1"/>
  <c r="EI789" i="1"/>
  <c r="EI787" i="1"/>
  <c r="EI781" i="1"/>
  <c r="EI752" i="1"/>
  <c r="EI744" i="1"/>
  <c r="EI736" i="1"/>
  <c r="EF709" i="1"/>
  <c r="EI709" i="1"/>
  <c r="EF701" i="1"/>
  <c r="EI701" i="1"/>
  <c r="EF669" i="1"/>
  <c r="EI669" i="1"/>
  <c r="EF503" i="1"/>
  <c r="EI503" i="1"/>
  <c r="EF462" i="1"/>
  <c r="EI462" i="1"/>
  <c r="EF324" i="1"/>
  <c r="EI324" i="1"/>
  <c r="EF304" i="1"/>
  <c r="EI304" i="1"/>
  <c r="EF280" i="1"/>
  <c r="EI280" i="1"/>
  <c r="EF260" i="1"/>
  <c r="EI260" i="1"/>
  <c r="EF255" i="1"/>
  <c r="EI255" i="1"/>
  <c r="EI211" i="1"/>
  <c r="EI159" i="1"/>
  <c r="DK457" i="1"/>
  <c r="DK453" i="1"/>
  <c r="DK449" i="1"/>
  <c r="DK445" i="1"/>
  <c r="DK441" i="1"/>
  <c r="DK437" i="1"/>
  <c r="DK433" i="1"/>
  <c r="DK404" i="1"/>
  <c r="DK373" i="1"/>
  <c r="DK369" i="1"/>
  <c r="DK356" i="1"/>
  <c r="DH332" i="1"/>
  <c r="DK299" i="1"/>
  <c r="DK283" i="1"/>
  <c r="DK267" i="1"/>
  <c r="DK251" i="1"/>
  <c r="DK235" i="1"/>
  <c r="DK219" i="1"/>
  <c r="DK203" i="1"/>
  <c r="DK187" i="1"/>
  <c r="DK163" i="1"/>
  <c r="DK131" i="1"/>
  <c r="DK119" i="1"/>
  <c r="DH103" i="1"/>
  <c r="DH87" i="1"/>
  <c r="DH71" i="1"/>
  <c r="DH55" i="1"/>
  <c r="DH39" i="1"/>
  <c r="EI893" i="1"/>
  <c r="EI861" i="1"/>
  <c r="EI799" i="1"/>
  <c r="EI791" i="1"/>
  <c r="EI783" i="1"/>
  <c r="EI729" i="1"/>
  <c r="EF725" i="1"/>
  <c r="EI725" i="1"/>
  <c r="EI711" i="1"/>
  <c r="EF689" i="1"/>
  <c r="EI689" i="1"/>
  <c r="EF680" i="1"/>
  <c r="EI680" i="1"/>
  <c r="EF671" i="1"/>
  <c r="EF637" i="1"/>
  <c r="EI637" i="1"/>
  <c r="EI602" i="1"/>
  <c r="EF527" i="1"/>
  <c r="EF515" i="1"/>
  <c r="EI515" i="1"/>
  <c r="EF491" i="1"/>
  <c r="EI491" i="1"/>
  <c r="EF455" i="1"/>
  <c r="EI455" i="1"/>
  <c r="EF441" i="1"/>
  <c r="EI441" i="1"/>
  <c r="EF433" i="1"/>
  <c r="EI433" i="1"/>
  <c r="EF425" i="1"/>
  <c r="EI425" i="1"/>
  <c r="EF417" i="1"/>
  <c r="EI417" i="1"/>
  <c r="EF409" i="1"/>
  <c r="EI409" i="1"/>
  <c r="EF401" i="1"/>
  <c r="EI401" i="1"/>
  <c r="EF393" i="1"/>
  <c r="EI393" i="1"/>
  <c r="EF243" i="1"/>
  <c r="EI243" i="1"/>
  <c r="EF223" i="1"/>
  <c r="EI223" i="1"/>
  <c r="EF196" i="1"/>
  <c r="EI196" i="1"/>
  <c r="EF187" i="1"/>
  <c r="EI187" i="1"/>
  <c r="EF703" i="1"/>
  <c r="EI703" i="1"/>
  <c r="EF695" i="1"/>
  <c r="EI695" i="1"/>
  <c r="EF663" i="1"/>
  <c r="EI663" i="1"/>
  <c r="EF641" i="1"/>
  <c r="EI641" i="1"/>
  <c r="EF590" i="1"/>
  <c r="EI590" i="1"/>
  <c r="EF381" i="1"/>
  <c r="EI381" i="1"/>
  <c r="EF343" i="1"/>
  <c r="EI343" i="1"/>
  <c r="EF240" i="1"/>
  <c r="EI240" i="1"/>
  <c r="EF220" i="1"/>
  <c r="EI220" i="1"/>
  <c r="EF85" i="1"/>
  <c r="EI85" i="1"/>
  <c r="EF77" i="1"/>
  <c r="EI77" i="1"/>
  <c r="EF41" i="1"/>
  <c r="EI41" i="1"/>
  <c r="EI19" i="1"/>
  <c r="EF19" i="1"/>
  <c r="EI682" i="1"/>
  <c r="EI628" i="1"/>
  <c r="EI624" i="1"/>
  <c r="EI574" i="1"/>
  <c r="EI510" i="1"/>
  <c r="EI482" i="1"/>
  <c r="EI478" i="1"/>
  <c r="EI367" i="1"/>
  <c r="EI319" i="1"/>
  <c r="EI275" i="1"/>
  <c r="EI251" i="1"/>
  <c r="EI203" i="1"/>
  <c r="EI189" i="1"/>
  <c r="EI185" i="1"/>
  <c r="EI171" i="1"/>
  <c r="EI123" i="1"/>
  <c r="EI75" i="1"/>
  <c r="EI51" i="1"/>
  <c r="EI39" i="1"/>
  <c r="EI690" i="1"/>
  <c r="EI681" i="1"/>
  <c r="EI674" i="1"/>
  <c r="EI633" i="1"/>
  <c r="EI631" i="1"/>
  <c r="EI629" i="1"/>
  <c r="EI627" i="1"/>
  <c r="EI623" i="1"/>
  <c r="EI621" i="1"/>
  <c r="EI599" i="1"/>
  <c r="EI555" i="1"/>
  <c r="EI542" i="1"/>
  <c r="EI535" i="1"/>
  <c r="EI485" i="1"/>
  <c r="EI483" i="1"/>
  <c r="EI481" i="1"/>
  <c r="EI479" i="1"/>
  <c r="EI477" i="1"/>
  <c r="EI475" i="1"/>
  <c r="EI382" i="1"/>
  <c r="EI351" i="1"/>
  <c r="EI344" i="1"/>
  <c r="EI300" i="1"/>
  <c r="EI256" i="1"/>
  <c r="EI232" i="1"/>
  <c r="EI208" i="1"/>
  <c r="EI188" i="1"/>
  <c r="EI177" i="1"/>
  <c r="EI163" i="1"/>
  <c r="EI107" i="1"/>
  <c r="EI93" i="1"/>
  <c r="EI81" i="1"/>
  <c r="EI69" i="1"/>
  <c r="EI688" i="1"/>
  <c r="EI672" i="1"/>
  <c r="EI668" i="1"/>
  <c r="EI635" i="1"/>
  <c r="EI610" i="1"/>
  <c r="EI566" i="1"/>
  <c r="EI502" i="1"/>
  <c r="EI487" i="1"/>
  <c r="EI380" i="1"/>
  <c r="EI355" i="1"/>
  <c r="EI311" i="1"/>
  <c r="EI267" i="1"/>
  <c r="EI195" i="1"/>
  <c r="EI179" i="1"/>
  <c r="EI165" i="1"/>
  <c r="EI149" i="1"/>
  <c r="EI95" i="1"/>
  <c r="EI83" i="1"/>
  <c r="EI57" i="1"/>
  <c r="AN160" i="1"/>
  <c r="AN152" i="1"/>
  <c r="AN138" i="1"/>
  <c r="AQ137" i="1"/>
  <c r="AQ134" i="1"/>
  <c r="AN133" i="1"/>
  <c r="AQ132" i="1"/>
  <c r="AQ131" i="1"/>
  <c r="AQ130" i="1"/>
  <c r="AQ120" i="1"/>
  <c r="AN111" i="1"/>
  <c r="AN86" i="1"/>
  <c r="BO58" i="1"/>
  <c r="BO171" i="1"/>
  <c r="BO169" i="1"/>
  <c r="BO57" i="1"/>
  <c r="AQ170" i="1"/>
  <c r="AQ162" i="1"/>
  <c r="AQ97" i="1"/>
  <c r="AQ95" i="1"/>
  <c r="AQ89" i="1"/>
  <c r="AQ87" i="1"/>
  <c r="BL178" i="1"/>
  <c r="BO173" i="1"/>
  <c r="BO167" i="1"/>
  <c r="BO107" i="1"/>
  <c r="BO101" i="1"/>
  <c r="BO99" i="1"/>
  <c r="BO95" i="1"/>
  <c r="BO87" i="1"/>
  <c r="BL51" i="1"/>
  <c r="BO51" i="1"/>
  <c r="AN173" i="1"/>
  <c r="AQ172" i="1"/>
  <c r="AQ161" i="1"/>
  <c r="AQ158" i="1"/>
  <c r="AQ142" i="1"/>
  <c r="AQ91" i="1"/>
  <c r="BO123" i="1"/>
  <c r="BL122" i="1"/>
  <c r="BO121" i="1"/>
  <c r="BO109" i="1"/>
  <c r="BO86" i="1"/>
  <c r="BO83" i="1"/>
  <c r="BL82" i="1"/>
  <c r="BO81" i="1"/>
  <c r="BO80" i="1"/>
  <c r="BO75" i="1"/>
  <c r="BL74" i="1"/>
  <c r="BO73" i="1"/>
  <c r="BO72" i="1"/>
  <c r="BO69" i="1"/>
  <c r="BO46" i="1"/>
  <c r="BO45" i="1"/>
  <c r="BO35" i="1"/>
  <c r="BO25" i="1"/>
  <c r="BO18" i="1"/>
  <c r="CJ157" i="1"/>
  <c r="CJ151" i="1"/>
  <c r="CJ143" i="1"/>
  <c r="CM142" i="1"/>
  <c r="CM139" i="1"/>
  <c r="CJ138" i="1"/>
  <c r="CM137" i="1"/>
  <c r="CM136" i="1"/>
  <c r="CM131" i="1"/>
  <c r="CJ111" i="1"/>
  <c r="CM110" i="1"/>
  <c r="CM77" i="1"/>
  <c r="CM71" i="1"/>
  <c r="DK177" i="1"/>
  <c r="DK169" i="1"/>
  <c r="DK161" i="1"/>
  <c r="DK153" i="1"/>
  <c r="DK145" i="1"/>
  <c r="DK137" i="1"/>
  <c r="DK129" i="1"/>
  <c r="DK121" i="1"/>
  <c r="DK29" i="1"/>
  <c r="DK27" i="1"/>
  <c r="DK25" i="1"/>
  <c r="DK23" i="1"/>
  <c r="DK21" i="1"/>
  <c r="DK19" i="1"/>
  <c r="DK17" i="1"/>
  <c r="EI67" i="1"/>
  <c r="EI47" i="1"/>
  <c r="EI31" i="1"/>
  <c r="EF29" i="1"/>
  <c r="EI17" i="1"/>
  <c r="BO34" i="1"/>
  <c r="BO27" i="1"/>
  <c r="BO24" i="1"/>
  <c r="BO17" i="1"/>
  <c r="CM70" i="1"/>
  <c r="CM67" i="1"/>
  <c r="CJ66" i="1"/>
  <c r="CM65" i="1"/>
  <c r="CM51" i="1"/>
  <c r="CJ50" i="1"/>
  <c r="EI143" i="1"/>
  <c r="EI133" i="1"/>
  <c r="EI125" i="1"/>
  <c r="EI117" i="1"/>
  <c r="EI109" i="1"/>
  <c r="EI99" i="1"/>
  <c r="EI87" i="1"/>
  <c r="EI79" i="1"/>
  <c r="EI71" i="1"/>
  <c r="EI49" i="1"/>
  <c r="CM173" i="1"/>
  <c r="CM159" i="1"/>
  <c r="CM115" i="1"/>
  <c r="CM113" i="1"/>
  <c r="CM45" i="1"/>
  <c r="CM43" i="1"/>
  <c r="CM39" i="1"/>
  <c r="DK173" i="1"/>
  <c r="DK165" i="1"/>
  <c r="DK157" i="1"/>
  <c r="DK149" i="1"/>
  <c r="DK141" i="1"/>
  <c r="DK133" i="1"/>
  <c r="EI157" i="1"/>
  <c r="EI147" i="1"/>
  <c r="EI137" i="1"/>
  <c r="EI127" i="1"/>
  <c r="EI119" i="1"/>
  <c r="EI111" i="1"/>
  <c r="EI101" i="1"/>
  <c r="EI91" i="1"/>
  <c r="EI63" i="1"/>
  <c r="EI53" i="1"/>
  <c r="CM158" i="1"/>
  <c r="CM155" i="1"/>
  <c r="CJ154" i="1"/>
  <c r="CM153" i="1"/>
  <c r="CM152" i="1"/>
  <c r="CM149" i="1"/>
  <c r="CM144" i="1"/>
  <c r="CM120" i="1"/>
  <c r="CM117" i="1"/>
  <c r="CM112" i="1"/>
  <c r="CM83" i="1"/>
  <c r="CJ82" i="1"/>
  <c r="CM81" i="1"/>
  <c r="CM38" i="1"/>
  <c r="CM35" i="1"/>
  <c r="CJ34" i="1"/>
  <c r="CM33" i="1"/>
  <c r="CM19" i="1"/>
  <c r="CJ18" i="1"/>
  <c r="CM17" i="1"/>
  <c r="EI175" i="1"/>
  <c r="EI139" i="1"/>
  <c r="EI129" i="1"/>
  <c r="EI65" i="1"/>
  <c r="EI55" i="1"/>
  <c r="EI43" i="1"/>
  <c r="ES16" i="1"/>
  <c r="DU16" i="1"/>
  <c r="CW16" i="1"/>
  <c r="BY16" i="1"/>
  <c r="BA16" i="1"/>
  <c r="EQ899" i="1"/>
  <c r="EW899" i="1"/>
  <c r="DS899" i="1"/>
  <c r="DY899" i="1"/>
  <c r="CU899" i="1"/>
  <c r="DA899" i="1"/>
  <c r="BW899" i="1"/>
  <c r="CC899" i="1"/>
  <c r="BE899" i="1"/>
  <c r="AY899" i="1"/>
  <c r="AA899" i="1"/>
  <c r="AG899" i="1"/>
  <c r="EW898" i="1"/>
  <c r="EQ898" i="1"/>
  <c r="DY898" i="1"/>
  <c r="DS898" i="1"/>
  <c r="CU898" i="1"/>
  <c r="DA898" i="1"/>
  <c r="CC898" i="1"/>
  <c r="BW898" i="1"/>
  <c r="AY898" i="1"/>
  <c r="BE898" i="1"/>
  <c r="AG898" i="1"/>
  <c r="AA898" i="1"/>
  <c r="EW897" i="1"/>
  <c r="EQ897" i="1"/>
  <c r="DY897" i="1"/>
  <c r="DS897" i="1"/>
  <c r="CU897" i="1"/>
  <c r="DA897" i="1"/>
  <c r="CC897" i="1"/>
  <c r="BW897" i="1"/>
  <c r="AY897" i="1"/>
  <c r="BE897" i="1"/>
  <c r="AA897" i="1"/>
  <c r="AG897" i="1"/>
  <c r="EW896" i="1"/>
  <c r="EQ896" i="1"/>
  <c r="DY896" i="1"/>
  <c r="DS896" i="1"/>
  <c r="CU896" i="1"/>
  <c r="DA896" i="1"/>
  <c r="BW896" i="1"/>
  <c r="CC896" i="1"/>
  <c r="BE896" i="1"/>
  <c r="AY896" i="1"/>
  <c r="AA896" i="1"/>
  <c r="AG896" i="1"/>
  <c r="EQ895" i="1"/>
  <c r="EW895" i="1"/>
  <c r="DY895" i="1"/>
  <c r="DS895" i="1"/>
  <c r="DA895" i="1"/>
  <c r="CU895" i="1"/>
  <c r="BW895" i="1"/>
  <c r="CC895" i="1"/>
  <c r="AY895" i="1"/>
  <c r="BE895" i="1"/>
  <c r="AG895" i="1"/>
  <c r="AA895" i="1"/>
  <c r="EQ894" i="1"/>
  <c r="EW894" i="1"/>
  <c r="DS894" i="1"/>
  <c r="DY894" i="1"/>
  <c r="DA894" i="1"/>
  <c r="CU894" i="1"/>
  <c r="BW894" i="1"/>
  <c r="CC894" i="1"/>
  <c r="BE894" i="1"/>
  <c r="AY894" i="1"/>
  <c r="AA894" i="1"/>
  <c r="AG894" i="1"/>
  <c r="EQ893" i="1"/>
  <c r="EW893" i="1"/>
  <c r="DS893" i="1"/>
  <c r="DY893" i="1"/>
  <c r="DA893" i="1"/>
  <c r="CU893" i="1"/>
  <c r="BW893" i="1"/>
  <c r="CC893" i="1"/>
  <c r="BE893" i="1"/>
  <c r="AY893" i="1"/>
  <c r="AA893" i="1"/>
  <c r="AG893" i="1"/>
  <c r="EQ892" i="1"/>
  <c r="EW892" i="1"/>
  <c r="DS892" i="1"/>
  <c r="DY892" i="1"/>
  <c r="DA892" i="1"/>
  <c r="CU892" i="1"/>
  <c r="BW892" i="1"/>
  <c r="CC892" i="1"/>
  <c r="AY892" i="1"/>
  <c r="BE892" i="1"/>
  <c r="AA892" i="1"/>
  <c r="AG892" i="1"/>
  <c r="EQ891" i="1"/>
  <c r="EW891" i="1"/>
  <c r="DS891" i="1"/>
  <c r="DY891" i="1"/>
  <c r="CU891" i="1"/>
  <c r="DA891" i="1"/>
  <c r="BW891" i="1"/>
  <c r="CC891" i="1"/>
  <c r="BE891" i="1"/>
  <c r="AY891" i="1"/>
  <c r="AA891" i="1"/>
  <c r="AG891" i="1"/>
  <c r="EW890" i="1"/>
  <c r="EQ890" i="1"/>
  <c r="DY890" i="1"/>
  <c r="DS890" i="1"/>
  <c r="CU890" i="1"/>
  <c r="DA890" i="1"/>
  <c r="CC890" i="1"/>
  <c r="BW890" i="1"/>
  <c r="AY890" i="1"/>
  <c r="BE890" i="1"/>
  <c r="AA890" i="1"/>
  <c r="AG890" i="1"/>
  <c r="EW889" i="1"/>
  <c r="EQ889" i="1"/>
  <c r="DY889" i="1"/>
  <c r="DS889" i="1"/>
  <c r="CU889" i="1"/>
  <c r="DA889" i="1"/>
  <c r="CC889" i="1"/>
  <c r="BW889" i="1"/>
  <c r="AY889" i="1"/>
  <c r="BE889" i="1"/>
  <c r="AA889" i="1"/>
  <c r="AG889" i="1"/>
  <c r="EW888" i="1"/>
  <c r="EQ888" i="1"/>
  <c r="DY888" i="1"/>
  <c r="DS888" i="1"/>
  <c r="CU888" i="1"/>
  <c r="DA888" i="1"/>
  <c r="BW888" i="1"/>
  <c r="CC888" i="1"/>
  <c r="BE888" i="1"/>
  <c r="AY888" i="1"/>
  <c r="AA888" i="1"/>
  <c r="AG888" i="1"/>
  <c r="EQ887" i="1"/>
  <c r="EW887" i="1"/>
  <c r="DY887" i="1"/>
  <c r="DS887" i="1"/>
  <c r="CU887" i="1"/>
  <c r="DA887" i="1"/>
  <c r="BW887" i="1"/>
  <c r="CC887" i="1"/>
  <c r="AY887" i="1"/>
  <c r="BE887" i="1"/>
  <c r="AG887" i="1"/>
  <c r="AA887" i="1"/>
  <c r="EQ886" i="1"/>
  <c r="EW886" i="1"/>
  <c r="DS886" i="1"/>
  <c r="DY886" i="1"/>
  <c r="DA886" i="1"/>
  <c r="CU886" i="1"/>
  <c r="BW886" i="1"/>
  <c r="CC886" i="1"/>
  <c r="BE886" i="1"/>
  <c r="AY886" i="1"/>
  <c r="AG886" i="1"/>
  <c r="AA886" i="1"/>
  <c r="EQ885" i="1"/>
  <c r="EW885" i="1"/>
  <c r="DS885" i="1"/>
  <c r="DY885" i="1"/>
  <c r="DA885" i="1"/>
  <c r="CU885" i="1"/>
  <c r="BW885" i="1"/>
  <c r="CC885" i="1"/>
  <c r="BE885" i="1"/>
  <c r="AY885" i="1"/>
  <c r="AG885" i="1"/>
  <c r="AA885" i="1"/>
  <c r="EQ884" i="1"/>
  <c r="EW884" i="1"/>
  <c r="DS884" i="1"/>
  <c r="DY884" i="1"/>
  <c r="DA884" i="1"/>
  <c r="CU884" i="1"/>
  <c r="BW884" i="1"/>
  <c r="CC884" i="1"/>
  <c r="AY884" i="1"/>
  <c r="BE884" i="1"/>
  <c r="AA884" i="1"/>
  <c r="AG884" i="1"/>
  <c r="EQ883" i="1"/>
  <c r="EW883" i="1"/>
  <c r="DS883" i="1"/>
  <c r="DY883" i="1"/>
  <c r="CU883" i="1"/>
  <c r="DA883" i="1"/>
  <c r="BW883" i="1"/>
  <c r="CC883" i="1"/>
  <c r="BE883" i="1"/>
  <c r="AY883" i="1"/>
  <c r="AA883" i="1"/>
  <c r="AG883" i="1"/>
  <c r="EW882" i="1"/>
  <c r="EQ882" i="1"/>
  <c r="DY882" i="1"/>
  <c r="DS882" i="1"/>
  <c r="CU882" i="1"/>
  <c r="DA882" i="1"/>
  <c r="CC882" i="1"/>
  <c r="BW882" i="1"/>
  <c r="AY882" i="1"/>
  <c r="BE882" i="1"/>
  <c r="AA882" i="1"/>
  <c r="AG882" i="1"/>
  <c r="EW881" i="1"/>
  <c r="EQ881" i="1"/>
  <c r="DY881" i="1"/>
  <c r="DS881" i="1"/>
  <c r="CU881" i="1"/>
  <c r="DA881" i="1"/>
  <c r="CC881" i="1"/>
  <c r="BW881" i="1"/>
  <c r="AY881" i="1"/>
  <c r="BE881" i="1"/>
  <c r="AA881" i="1"/>
  <c r="AG881" i="1"/>
  <c r="EW880" i="1"/>
  <c r="EQ880" i="1"/>
  <c r="DY880" i="1"/>
  <c r="DS880" i="1"/>
  <c r="CU880" i="1"/>
  <c r="DA880" i="1"/>
  <c r="BW880" i="1"/>
  <c r="CC880" i="1"/>
  <c r="BE880" i="1"/>
  <c r="AY880" i="1"/>
  <c r="AA880" i="1"/>
  <c r="AG880" i="1"/>
  <c r="EQ879" i="1"/>
  <c r="EW879" i="1"/>
  <c r="DY879" i="1"/>
  <c r="DS879" i="1"/>
  <c r="CU879" i="1"/>
  <c r="DA879" i="1"/>
  <c r="BW879" i="1"/>
  <c r="CC879" i="1"/>
  <c r="AY879" i="1"/>
  <c r="BE879" i="1"/>
  <c r="AG879" i="1"/>
  <c r="AA879" i="1"/>
  <c r="EQ878" i="1"/>
  <c r="EW878" i="1"/>
  <c r="DS878" i="1"/>
  <c r="DY878" i="1"/>
  <c r="DA878" i="1"/>
  <c r="CU878" i="1"/>
  <c r="BW878" i="1"/>
  <c r="CC878" i="1"/>
  <c r="BE878" i="1"/>
  <c r="AY878" i="1"/>
  <c r="AG878" i="1"/>
  <c r="AA878" i="1"/>
  <c r="EQ877" i="1"/>
  <c r="EW877" i="1"/>
  <c r="DS877" i="1"/>
  <c r="DY877" i="1"/>
  <c r="DA877" i="1"/>
  <c r="CU877" i="1"/>
  <c r="BW877" i="1"/>
  <c r="CC877" i="1"/>
  <c r="BE877" i="1"/>
  <c r="AY877" i="1"/>
  <c r="AG877" i="1"/>
  <c r="AA877" i="1"/>
  <c r="EQ876" i="1"/>
  <c r="EW876" i="1"/>
  <c r="DS876" i="1"/>
  <c r="DY876" i="1"/>
  <c r="DA876" i="1"/>
  <c r="CU876" i="1"/>
  <c r="BW876" i="1"/>
  <c r="CC876" i="1"/>
  <c r="AY876" i="1"/>
  <c r="BE876" i="1"/>
  <c r="AA876" i="1"/>
  <c r="AG876" i="1"/>
  <c r="EQ875" i="1"/>
  <c r="EW875" i="1"/>
  <c r="DS875" i="1"/>
  <c r="DY875" i="1"/>
  <c r="CU875" i="1"/>
  <c r="DA875" i="1"/>
  <c r="BW875" i="1"/>
  <c r="CC875" i="1"/>
  <c r="BE875" i="1"/>
  <c r="AY875" i="1"/>
  <c r="AA875" i="1"/>
  <c r="AG875" i="1"/>
  <c r="EW874" i="1"/>
  <c r="EQ874" i="1"/>
  <c r="DY874" i="1"/>
  <c r="DS874" i="1"/>
  <c r="CU874" i="1"/>
  <c r="DA874" i="1"/>
  <c r="CC874" i="1"/>
  <c r="BW874" i="1"/>
  <c r="AY874" i="1"/>
  <c r="BE874" i="1"/>
  <c r="AA874" i="1"/>
  <c r="AG874" i="1"/>
  <c r="EW873" i="1"/>
  <c r="EQ873" i="1"/>
  <c r="DY873" i="1"/>
  <c r="DS873" i="1"/>
  <c r="CU873" i="1"/>
  <c r="DA873" i="1"/>
  <c r="CC873" i="1"/>
  <c r="BW873" i="1"/>
  <c r="AY873" i="1"/>
  <c r="BE873" i="1"/>
  <c r="AA873" i="1"/>
  <c r="AG873" i="1"/>
  <c r="EW872" i="1"/>
  <c r="EQ872" i="1"/>
  <c r="DY872" i="1"/>
  <c r="DS872" i="1"/>
  <c r="CU872" i="1"/>
  <c r="DA872" i="1"/>
  <c r="BW872" i="1"/>
  <c r="CC872" i="1"/>
  <c r="BE872" i="1"/>
  <c r="AY872" i="1"/>
  <c r="AA872" i="1"/>
  <c r="AG872" i="1"/>
  <c r="EQ871" i="1"/>
  <c r="EW871" i="1"/>
  <c r="DY871" i="1"/>
  <c r="DS871" i="1"/>
  <c r="CU871" i="1"/>
  <c r="DA871" i="1"/>
  <c r="BW871" i="1"/>
  <c r="CC871" i="1"/>
  <c r="AY871" i="1"/>
  <c r="BE871" i="1"/>
  <c r="AG871" i="1"/>
  <c r="AA871" i="1"/>
  <c r="EQ870" i="1"/>
  <c r="EW870" i="1"/>
  <c r="DS870" i="1"/>
  <c r="DY870" i="1"/>
  <c r="DA870" i="1"/>
  <c r="CU870" i="1"/>
  <c r="BW870" i="1"/>
  <c r="CC870" i="1"/>
  <c r="BE870" i="1"/>
  <c r="AY870" i="1"/>
  <c r="AG870" i="1"/>
  <c r="AA870" i="1"/>
  <c r="EQ869" i="1"/>
  <c r="EW869" i="1"/>
  <c r="DS869" i="1"/>
  <c r="DY869" i="1"/>
  <c r="DA869" i="1"/>
  <c r="CU869" i="1"/>
  <c r="BW869" i="1"/>
  <c r="CC869" i="1"/>
  <c r="BE869" i="1"/>
  <c r="AY869" i="1"/>
  <c r="AG869" i="1"/>
  <c r="AA869" i="1"/>
  <c r="EQ868" i="1"/>
  <c r="EW868" i="1"/>
  <c r="DS868" i="1"/>
  <c r="DY868" i="1"/>
  <c r="DA868" i="1"/>
  <c r="CU868" i="1"/>
  <c r="BW868" i="1"/>
  <c r="CC868" i="1"/>
  <c r="AY868" i="1"/>
  <c r="BE868" i="1"/>
  <c r="AA868" i="1"/>
  <c r="AG868" i="1"/>
  <c r="EQ867" i="1"/>
  <c r="EW867" i="1"/>
  <c r="DS867" i="1"/>
  <c r="DY867" i="1"/>
  <c r="CU867" i="1"/>
  <c r="DA867" i="1"/>
  <c r="BW867" i="1"/>
  <c r="CC867" i="1"/>
  <c r="BE867" i="1"/>
  <c r="AY867" i="1"/>
  <c r="AA867" i="1"/>
  <c r="AG867" i="1"/>
  <c r="EW866" i="1"/>
  <c r="EQ866" i="1"/>
  <c r="DY866" i="1"/>
  <c r="DS866" i="1"/>
  <c r="CU866" i="1"/>
  <c r="DA866" i="1"/>
  <c r="CC866" i="1"/>
  <c r="BW866" i="1"/>
  <c r="AY866" i="1"/>
  <c r="BE866" i="1"/>
  <c r="AA866" i="1"/>
  <c r="AG866" i="1"/>
  <c r="EW865" i="1"/>
  <c r="EQ865" i="1"/>
  <c r="DY865" i="1"/>
  <c r="DS865" i="1"/>
  <c r="CU865" i="1"/>
  <c r="DA865" i="1"/>
  <c r="CC865" i="1"/>
  <c r="BW865" i="1"/>
  <c r="AY865" i="1"/>
  <c r="BE865" i="1"/>
  <c r="AA865" i="1"/>
  <c r="AG865" i="1"/>
  <c r="EW864" i="1"/>
  <c r="EQ864" i="1"/>
  <c r="DY864" i="1"/>
  <c r="DS864" i="1"/>
  <c r="CU864" i="1"/>
  <c r="DA864" i="1"/>
  <c r="BW864" i="1"/>
  <c r="CC864" i="1"/>
  <c r="BE864" i="1"/>
  <c r="AY864" i="1"/>
  <c r="AA864" i="1"/>
  <c r="AG864" i="1"/>
  <c r="EQ863" i="1"/>
  <c r="EW863" i="1"/>
  <c r="DY863" i="1"/>
  <c r="DS863" i="1"/>
  <c r="CU863" i="1"/>
  <c r="DA863" i="1"/>
  <c r="BW863" i="1"/>
  <c r="CC863" i="1"/>
  <c r="BE863" i="1"/>
  <c r="AY863" i="1"/>
  <c r="AG863" i="1"/>
  <c r="AA863" i="1"/>
  <c r="EQ862" i="1"/>
  <c r="EW862" i="1"/>
  <c r="DS862" i="1"/>
  <c r="DY862" i="1"/>
  <c r="DA862" i="1"/>
  <c r="CU862" i="1"/>
  <c r="BW862" i="1"/>
  <c r="CC862" i="1"/>
  <c r="AY862" i="1"/>
  <c r="BE862" i="1"/>
  <c r="AG862" i="1"/>
  <c r="AA862" i="1"/>
  <c r="EW861" i="1"/>
  <c r="EQ861" i="1"/>
  <c r="DS861" i="1"/>
  <c r="DY861" i="1"/>
  <c r="DA861" i="1"/>
  <c r="CU861" i="1"/>
  <c r="BW861" i="1"/>
  <c r="CC861" i="1"/>
  <c r="AY861" i="1"/>
  <c r="BE861" i="1"/>
  <c r="AG861" i="1"/>
  <c r="AA861" i="1"/>
  <c r="EW860" i="1"/>
  <c r="EQ860" i="1"/>
  <c r="DY860" i="1"/>
  <c r="DS860" i="1"/>
  <c r="DA860" i="1"/>
  <c r="CU860" i="1"/>
  <c r="BW860" i="1"/>
  <c r="CC860" i="1"/>
  <c r="BE860" i="1"/>
  <c r="AY860" i="1"/>
  <c r="AA860" i="1"/>
  <c r="AG860" i="1"/>
  <c r="EW859" i="1"/>
  <c r="EQ859" i="1"/>
  <c r="DY859" i="1"/>
  <c r="DS859" i="1"/>
  <c r="CU859" i="1"/>
  <c r="DA859" i="1"/>
  <c r="CC859" i="1"/>
  <c r="BW859" i="1"/>
  <c r="AY859" i="1"/>
  <c r="BE859" i="1"/>
  <c r="AA859" i="1"/>
  <c r="AG859" i="1"/>
  <c r="EQ858" i="1"/>
  <c r="EW858" i="1"/>
  <c r="DY858" i="1"/>
  <c r="DS858" i="1"/>
  <c r="CU858" i="1"/>
  <c r="DA858" i="1"/>
  <c r="CC858" i="1"/>
  <c r="BW858" i="1"/>
  <c r="AY858" i="1"/>
  <c r="BE858" i="1"/>
  <c r="AA858" i="1"/>
  <c r="AG858" i="1"/>
  <c r="EW857" i="1"/>
  <c r="EQ857" i="1"/>
  <c r="DS857" i="1"/>
  <c r="DY857" i="1"/>
  <c r="CU857" i="1"/>
  <c r="DA857" i="1"/>
  <c r="CC857" i="1"/>
  <c r="BW857" i="1"/>
  <c r="AY857" i="1"/>
  <c r="BE857" i="1"/>
  <c r="AA857" i="1"/>
  <c r="AG857" i="1"/>
  <c r="EW856" i="1"/>
  <c r="EQ856" i="1"/>
  <c r="DS856" i="1"/>
  <c r="DY856" i="1"/>
  <c r="CU856" i="1"/>
  <c r="DA856" i="1"/>
  <c r="CC856" i="1"/>
  <c r="BW856" i="1"/>
  <c r="AY856" i="1"/>
  <c r="BE856" i="1"/>
  <c r="AA856" i="1"/>
  <c r="AG856" i="1"/>
  <c r="EQ855" i="1"/>
  <c r="EW855" i="1"/>
  <c r="DY855" i="1"/>
  <c r="DS855" i="1"/>
  <c r="DA855" i="1"/>
  <c r="CU855" i="1"/>
  <c r="BW855" i="1"/>
  <c r="CC855" i="1"/>
  <c r="AY855" i="1"/>
  <c r="BE855" i="1"/>
  <c r="AG855" i="1"/>
  <c r="AA855" i="1"/>
  <c r="EQ854" i="1"/>
  <c r="EW854" i="1"/>
  <c r="DS854" i="1"/>
  <c r="DY854" i="1"/>
  <c r="DA854" i="1"/>
  <c r="CU854" i="1"/>
  <c r="BW854" i="1"/>
  <c r="CC854" i="1"/>
  <c r="AY854" i="1"/>
  <c r="BE854" i="1"/>
  <c r="AG854" i="1"/>
  <c r="AA854" i="1"/>
  <c r="EW853" i="1"/>
  <c r="EQ853" i="1"/>
  <c r="DS853" i="1"/>
  <c r="DY853" i="1"/>
  <c r="DA853" i="1"/>
  <c r="CU853" i="1"/>
  <c r="BW853" i="1"/>
  <c r="CC853" i="1"/>
  <c r="BE853" i="1"/>
  <c r="AY853" i="1"/>
  <c r="AG853" i="1"/>
  <c r="AA853" i="1"/>
  <c r="EW852" i="1"/>
  <c r="EQ852" i="1"/>
  <c r="DY852" i="1"/>
  <c r="DS852" i="1"/>
  <c r="DA852" i="1"/>
  <c r="CU852" i="1"/>
  <c r="BW852" i="1"/>
  <c r="CC852" i="1"/>
  <c r="AY852" i="1"/>
  <c r="BE852" i="1"/>
  <c r="AA852" i="1"/>
  <c r="AG852" i="1"/>
  <c r="EW851" i="1"/>
  <c r="EQ851" i="1"/>
  <c r="DS851" i="1"/>
  <c r="DY851" i="1"/>
  <c r="CU851" i="1"/>
  <c r="DA851" i="1"/>
  <c r="CC851" i="1"/>
  <c r="BW851" i="1"/>
  <c r="AY851" i="1"/>
  <c r="BE851" i="1"/>
  <c r="AA851" i="1"/>
  <c r="AG851" i="1"/>
  <c r="EQ850" i="1"/>
  <c r="EW850" i="1"/>
  <c r="DS850" i="1"/>
  <c r="DY850" i="1"/>
  <c r="CU850" i="1"/>
  <c r="DA850" i="1"/>
  <c r="CC850" i="1"/>
  <c r="BW850" i="1"/>
  <c r="AY850" i="1"/>
  <c r="BE850" i="1"/>
  <c r="AG850" i="1"/>
  <c r="AA850" i="1"/>
  <c r="EQ849" i="1"/>
  <c r="EW849" i="1"/>
  <c r="DY849" i="1"/>
  <c r="DS849" i="1"/>
  <c r="CU849" i="1"/>
  <c r="DA849" i="1"/>
  <c r="CC849" i="1"/>
  <c r="BW849" i="1"/>
  <c r="AY849" i="1"/>
  <c r="BE849" i="1"/>
  <c r="AA849" i="1"/>
  <c r="AG849" i="1"/>
  <c r="EQ848" i="1"/>
  <c r="EW848" i="1"/>
  <c r="DS848" i="1"/>
  <c r="DY848" i="1"/>
  <c r="CU848" i="1"/>
  <c r="DA848" i="1"/>
  <c r="CC848" i="1"/>
  <c r="BW848" i="1"/>
  <c r="BE848" i="1"/>
  <c r="AY848" i="1"/>
  <c r="AA848" i="1"/>
  <c r="AG848" i="1"/>
  <c r="EQ847" i="1"/>
  <c r="EW847" i="1"/>
  <c r="DS847" i="1"/>
  <c r="DY847" i="1"/>
  <c r="DA847" i="1"/>
  <c r="CU847" i="1"/>
  <c r="BW847" i="1"/>
  <c r="CC847" i="1"/>
  <c r="BE847" i="1"/>
  <c r="AY847" i="1"/>
  <c r="AG847" i="1"/>
  <c r="AA847" i="1"/>
  <c r="EQ846" i="1"/>
  <c r="EW846" i="1"/>
  <c r="DS846" i="1"/>
  <c r="DY846" i="1"/>
  <c r="DA846" i="1"/>
  <c r="CU846" i="1"/>
  <c r="BW846" i="1"/>
  <c r="CC846" i="1"/>
  <c r="AY846" i="1"/>
  <c r="BE846" i="1"/>
  <c r="AA846" i="1"/>
  <c r="AG846" i="1"/>
  <c r="EW845" i="1"/>
  <c r="EQ845" i="1"/>
  <c r="DS845" i="1"/>
  <c r="DY845" i="1"/>
  <c r="DA845" i="1"/>
  <c r="CU845" i="1"/>
  <c r="BW845" i="1"/>
  <c r="CC845" i="1"/>
  <c r="AY845" i="1"/>
  <c r="BE845" i="1"/>
  <c r="AA845" i="1"/>
  <c r="AG845" i="1"/>
  <c r="EW844" i="1"/>
  <c r="EQ844" i="1"/>
  <c r="DS844" i="1"/>
  <c r="DY844" i="1"/>
  <c r="DA844" i="1"/>
  <c r="CU844" i="1"/>
  <c r="BW844" i="1"/>
  <c r="CC844" i="1"/>
  <c r="BE844" i="1"/>
  <c r="AY844" i="1"/>
  <c r="AA844" i="1"/>
  <c r="AG844" i="1"/>
  <c r="EW843" i="1"/>
  <c r="EQ843" i="1"/>
  <c r="DS843" i="1"/>
  <c r="DY843" i="1"/>
  <c r="CU843" i="1"/>
  <c r="DA843" i="1"/>
  <c r="CC843" i="1"/>
  <c r="BW843" i="1"/>
  <c r="AY843" i="1"/>
  <c r="BE843" i="1"/>
  <c r="AA843" i="1"/>
  <c r="AG843" i="1"/>
  <c r="EQ842" i="1"/>
  <c r="EW842" i="1"/>
  <c r="DS842" i="1"/>
  <c r="DY842" i="1"/>
  <c r="CU842" i="1"/>
  <c r="DA842" i="1"/>
  <c r="CC842" i="1"/>
  <c r="BW842" i="1"/>
  <c r="AY842" i="1"/>
  <c r="BE842" i="1"/>
  <c r="AG842" i="1"/>
  <c r="AA842" i="1"/>
  <c r="EW841" i="1"/>
  <c r="EQ841" i="1"/>
  <c r="DS841" i="1"/>
  <c r="DY841" i="1"/>
  <c r="CU841" i="1"/>
  <c r="DA841" i="1"/>
  <c r="CC841" i="1"/>
  <c r="BW841" i="1"/>
  <c r="AY841" i="1"/>
  <c r="BE841" i="1"/>
  <c r="AA841" i="1"/>
  <c r="AG841" i="1"/>
  <c r="EW840" i="1"/>
  <c r="EQ840" i="1"/>
  <c r="DY840" i="1"/>
  <c r="DS840" i="1"/>
  <c r="CU840" i="1"/>
  <c r="DA840" i="1"/>
  <c r="CC840" i="1"/>
  <c r="BW840" i="1"/>
  <c r="AY840" i="1"/>
  <c r="BE840" i="1"/>
  <c r="AA840" i="1"/>
  <c r="AG840" i="1"/>
  <c r="EQ839" i="1"/>
  <c r="EW839" i="1"/>
  <c r="DY839" i="1"/>
  <c r="DS839" i="1"/>
  <c r="DA839" i="1"/>
  <c r="CU839" i="1"/>
  <c r="BW839" i="1"/>
  <c r="CC839" i="1"/>
  <c r="AY839" i="1"/>
  <c r="BE839" i="1"/>
  <c r="AG839" i="1"/>
  <c r="AA839" i="1"/>
  <c r="EQ838" i="1"/>
  <c r="EW838" i="1"/>
  <c r="DY838" i="1"/>
  <c r="DS838" i="1"/>
  <c r="DA838" i="1"/>
  <c r="CU838" i="1"/>
  <c r="BW838" i="1"/>
  <c r="CC838" i="1"/>
  <c r="AY838" i="1"/>
  <c r="BE838" i="1"/>
  <c r="AA838" i="1"/>
  <c r="AG838" i="1"/>
  <c r="EW837" i="1"/>
  <c r="EQ837" i="1"/>
  <c r="DY837" i="1"/>
  <c r="DS837" i="1"/>
  <c r="DA837" i="1"/>
  <c r="CU837" i="1"/>
  <c r="BW837" i="1"/>
  <c r="CC837" i="1"/>
  <c r="BE837" i="1"/>
  <c r="AY837" i="1"/>
  <c r="AA837" i="1"/>
  <c r="AG837" i="1"/>
  <c r="EW836" i="1"/>
  <c r="EQ836" i="1"/>
  <c r="DY836" i="1"/>
  <c r="DS836" i="1"/>
  <c r="DA836" i="1"/>
  <c r="CU836" i="1"/>
  <c r="BW836" i="1"/>
  <c r="CC836" i="1"/>
  <c r="AY836" i="1"/>
  <c r="BE836" i="1"/>
  <c r="AA836" i="1"/>
  <c r="AG836" i="1"/>
  <c r="EW835" i="1"/>
  <c r="EQ835" i="1"/>
  <c r="DY835" i="1"/>
  <c r="DS835" i="1"/>
  <c r="CU835" i="1"/>
  <c r="DA835" i="1"/>
  <c r="BW835" i="1"/>
  <c r="CC835" i="1"/>
  <c r="AY835" i="1"/>
  <c r="BE835" i="1"/>
  <c r="AA835" i="1"/>
  <c r="AG835" i="1"/>
  <c r="EQ834" i="1"/>
  <c r="EW834" i="1"/>
  <c r="DS834" i="1"/>
  <c r="DY834" i="1"/>
  <c r="CU834" i="1"/>
  <c r="DA834" i="1"/>
  <c r="BW834" i="1"/>
  <c r="CC834" i="1"/>
  <c r="AY834" i="1"/>
  <c r="BE834" i="1"/>
  <c r="AG834" i="1"/>
  <c r="AA834" i="1"/>
  <c r="EQ833" i="1"/>
  <c r="EW833" i="1"/>
  <c r="DS833" i="1"/>
  <c r="DY833" i="1"/>
  <c r="CU833" i="1"/>
  <c r="DA833" i="1"/>
  <c r="BW833" i="1"/>
  <c r="CC833" i="1"/>
  <c r="AY833" i="1"/>
  <c r="BE833" i="1"/>
  <c r="AA833" i="1"/>
  <c r="AG833" i="1"/>
  <c r="EQ832" i="1"/>
  <c r="EW832" i="1"/>
  <c r="DS832" i="1"/>
  <c r="DY832" i="1"/>
  <c r="CU832" i="1"/>
  <c r="DA832" i="1"/>
  <c r="BW832" i="1"/>
  <c r="CC832" i="1"/>
  <c r="BE832" i="1"/>
  <c r="AY832" i="1"/>
  <c r="AA832" i="1"/>
  <c r="AG832" i="1"/>
  <c r="EQ831" i="1"/>
  <c r="EW831" i="1"/>
  <c r="DS831" i="1"/>
  <c r="DY831" i="1"/>
  <c r="DA831" i="1"/>
  <c r="CU831" i="1"/>
  <c r="CC831" i="1"/>
  <c r="BW831" i="1"/>
  <c r="BE831" i="1"/>
  <c r="AY831" i="1"/>
  <c r="AG831" i="1"/>
  <c r="AA831" i="1"/>
  <c r="EQ830" i="1"/>
  <c r="EW830" i="1"/>
  <c r="DS830" i="1"/>
  <c r="DY830" i="1"/>
  <c r="DA830" i="1"/>
  <c r="CU830" i="1"/>
  <c r="CC830" i="1"/>
  <c r="BW830" i="1"/>
  <c r="AY830" i="1"/>
  <c r="BE830" i="1"/>
  <c r="AA830" i="1"/>
  <c r="AG830" i="1"/>
  <c r="EW829" i="1"/>
  <c r="EQ829" i="1"/>
  <c r="DS829" i="1"/>
  <c r="DY829" i="1"/>
  <c r="DA829" i="1"/>
  <c r="CU829" i="1"/>
  <c r="CC829" i="1"/>
  <c r="BW829" i="1"/>
  <c r="AY829" i="1"/>
  <c r="BE829" i="1"/>
  <c r="AA829" i="1"/>
  <c r="AG829" i="1"/>
  <c r="EW828" i="1"/>
  <c r="EQ828" i="1"/>
  <c r="DY828" i="1"/>
  <c r="DS828" i="1"/>
  <c r="DA828" i="1"/>
  <c r="CU828" i="1"/>
  <c r="CC828" i="1"/>
  <c r="BW828" i="1"/>
  <c r="BE828" i="1"/>
  <c r="AY828" i="1"/>
  <c r="AA828" i="1"/>
  <c r="AG828" i="1"/>
  <c r="EW827" i="1"/>
  <c r="EQ827" i="1"/>
  <c r="DY827" i="1"/>
  <c r="DS827" i="1"/>
  <c r="CU827" i="1"/>
  <c r="DA827" i="1"/>
  <c r="CC827" i="1"/>
  <c r="BW827" i="1"/>
  <c r="AY827" i="1"/>
  <c r="BE827" i="1"/>
  <c r="AA827" i="1"/>
  <c r="AG827" i="1"/>
  <c r="EQ826" i="1"/>
  <c r="EW826" i="1"/>
  <c r="DY826" i="1"/>
  <c r="DS826" i="1"/>
  <c r="CU826" i="1"/>
  <c r="DA826" i="1"/>
  <c r="CC826" i="1"/>
  <c r="BW826" i="1"/>
  <c r="AY826" i="1"/>
  <c r="BE826" i="1"/>
  <c r="AG826" i="1"/>
  <c r="AA826" i="1"/>
  <c r="EW825" i="1"/>
  <c r="EQ825" i="1"/>
  <c r="DS825" i="1"/>
  <c r="DY825" i="1"/>
  <c r="CU825" i="1"/>
  <c r="DA825" i="1"/>
  <c r="BW825" i="1"/>
  <c r="CC825" i="1"/>
  <c r="AY825" i="1"/>
  <c r="BE825" i="1"/>
  <c r="AA825" i="1"/>
  <c r="AG825" i="1"/>
  <c r="EQ824" i="1"/>
  <c r="EW824" i="1"/>
  <c r="DY824" i="1"/>
  <c r="DS824" i="1"/>
  <c r="CU824" i="1"/>
  <c r="DA824" i="1"/>
  <c r="BW824" i="1"/>
  <c r="CC824" i="1"/>
  <c r="AY824" i="1"/>
  <c r="BE824" i="1"/>
  <c r="AA824" i="1"/>
  <c r="AG824" i="1"/>
  <c r="EQ823" i="1"/>
  <c r="EW823" i="1"/>
  <c r="DY823" i="1"/>
  <c r="DS823" i="1"/>
  <c r="DA823" i="1"/>
  <c r="CU823" i="1"/>
  <c r="BW823" i="1"/>
  <c r="CC823" i="1"/>
  <c r="AY823" i="1"/>
  <c r="BE823" i="1"/>
  <c r="AG823" i="1"/>
  <c r="AA823" i="1"/>
  <c r="EW822" i="1"/>
  <c r="EQ822" i="1"/>
  <c r="DS822" i="1"/>
  <c r="DY822" i="1"/>
  <c r="DA822" i="1"/>
  <c r="CU822" i="1"/>
  <c r="BW822" i="1"/>
  <c r="CC822" i="1"/>
  <c r="AY822" i="1"/>
  <c r="BE822" i="1"/>
  <c r="AA822" i="1"/>
  <c r="AG822" i="1"/>
  <c r="EW821" i="1"/>
  <c r="EQ821" i="1"/>
  <c r="DS821" i="1"/>
  <c r="DY821" i="1"/>
  <c r="DA821" i="1"/>
  <c r="CU821" i="1"/>
  <c r="CC821" i="1"/>
  <c r="BW821" i="1"/>
  <c r="BE821" i="1"/>
  <c r="AY821" i="1"/>
  <c r="AA821" i="1"/>
  <c r="AG821" i="1"/>
  <c r="EW820" i="1"/>
  <c r="EQ820" i="1"/>
  <c r="DS820" i="1"/>
  <c r="DY820" i="1"/>
  <c r="DA820" i="1"/>
  <c r="CU820" i="1"/>
  <c r="BW820" i="1"/>
  <c r="CC820" i="1"/>
  <c r="AY820" i="1"/>
  <c r="BE820" i="1"/>
  <c r="AA820" i="1"/>
  <c r="AG820" i="1"/>
  <c r="EW819" i="1"/>
  <c r="EQ819" i="1"/>
  <c r="DS819" i="1"/>
  <c r="DY819" i="1"/>
  <c r="CU819" i="1"/>
  <c r="DA819" i="1"/>
  <c r="BW819" i="1"/>
  <c r="CC819" i="1"/>
  <c r="AY819" i="1"/>
  <c r="BE819" i="1"/>
  <c r="AA819" i="1"/>
  <c r="AG819" i="1"/>
  <c r="EQ818" i="1"/>
  <c r="EW818" i="1"/>
  <c r="DS818" i="1"/>
  <c r="DY818" i="1"/>
  <c r="CU818" i="1"/>
  <c r="DA818" i="1"/>
  <c r="BW818" i="1"/>
  <c r="CC818" i="1"/>
  <c r="AY818" i="1"/>
  <c r="BE818" i="1"/>
  <c r="AG818" i="1"/>
  <c r="AA818" i="1"/>
  <c r="EW817" i="1"/>
  <c r="EQ817" i="1"/>
  <c r="DS817" i="1"/>
  <c r="DY817" i="1"/>
  <c r="CU817" i="1"/>
  <c r="DA817" i="1"/>
  <c r="BW817" i="1"/>
  <c r="CC817" i="1"/>
  <c r="AY817" i="1"/>
  <c r="BE817" i="1"/>
  <c r="AA817" i="1"/>
  <c r="AG817" i="1"/>
  <c r="EQ816" i="1"/>
  <c r="EW816" i="1"/>
  <c r="DS816" i="1"/>
  <c r="DY816" i="1"/>
  <c r="CU816" i="1"/>
  <c r="DA816" i="1"/>
  <c r="BW816" i="1"/>
  <c r="CC816" i="1"/>
  <c r="BE816" i="1"/>
  <c r="AY816" i="1"/>
  <c r="AA816" i="1"/>
  <c r="AG816" i="1"/>
  <c r="EQ815" i="1"/>
  <c r="EW815" i="1"/>
  <c r="DS815" i="1"/>
  <c r="DY815" i="1"/>
  <c r="DA815" i="1"/>
  <c r="CU815" i="1"/>
  <c r="CC815" i="1"/>
  <c r="BW815" i="1"/>
  <c r="BE815" i="1"/>
  <c r="AY815" i="1"/>
  <c r="AG815" i="1"/>
  <c r="AA815" i="1"/>
  <c r="EW814" i="1"/>
  <c r="EQ814" i="1"/>
  <c r="DS814" i="1"/>
  <c r="DY814" i="1"/>
  <c r="DA814" i="1"/>
  <c r="CU814" i="1"/>
  <c r="BW814" i="1"/>
  <c r="CC814" i="1"/>
  <c r="AY814" i="1"/>
  <c r="BE814" i="1"/>
  <c r="AA814" i="1"/>
  <c r="AG814" i="1"/>
  <c r="EW813" i="1"/>
  <c r="EQ813" i="1"/>
  <c r="DS813" i="1"/>
  <c r="DY813" i="1"/>
  <c r="DA813" i="1"/>
  <c r="CU813" i="1"/>
  <c r="BW813" i="1"/>
  <c r="CC813" i="1"/>
  <c r="AY813" i="1"/>
  <c r="BE813" i="1"/>
  <c r="AA813" i="1"/>
  <c r="AG813" i="1"/>
  <c r="EW812" i="1"/>
  <c r="EQ812" i="1"/>
  <c r="DY812" i="1"/>
  <c r="DS812" i="1"/>
  <c r="DA812" i="1"/>
  <c r="CU812" i="1"/>
  <c r="CC812" i="1"/>
  <c r="BW812" i="1"/>
  <c r="BE812" i="1"/>
  <c r="AY812" i="1"/>
  <c r="AA812" i="1"/>
  <c r="AG812" i="1"/>
  <c r="EW811" i="1"/>
  <c r="EQ811" i="1"/>
  <c r="DY811" i="1"/>
  <c r="DS811" i="1"/>
  <c r="CU811" i="1"/>
  <c r="DA811" i="1"/>
  <c r="BW811" i="1"/>
  <c r="CC811" i="1"/>
  <c r="AY811" i="1"/>
  <c r="BE811" i="1"/>
  <c r="AA811" i="1"/>
  <c r="AG811" i="1"/>
  <c r="EQ810" i="1"/>
  <c r="EW810" i="1"/>
  <c r="DY810" i="1"/>
  <c r="DS810" i="1"/>
  <c r="CU810" i="1"/>
  <c r="DA810" i="1"/>
  <c r="BW810" i="1"/>
  <c r="CC810" i="1"/>
  <c r="AY810" i="1"/>
  <c r="BE810" i="1"/>
  <c r="AG810" i="1"/>
  <c r="AA810" i="1"/>
  <c r="EW809" i="1"/>
  <c r="EQ809" i="1"/>
  <c r="DS809" i="1"/>
  <c r="DY809" i="1"/>
  <c r="CU809" i="1"/>
  <c r="DA809" i="1"/>
  <c r="BW809" i="1"/>
  <c r="CC809" i="1"/>
  <c r="AY809" i="1"/>
  <c r="BE809" i="1"/>
  <c r="AA809" i="1"/>
  <c r="AG809" i="1"/>
  <c r="EQ808" i="1"/>
  <c r="EW808" i="1"/>
  <c r="DS808" i="1"/>
  <c r="DY808" i="1"/>
  <c r="CU808" i="1"/>
  <c r="DA808" i="1"/>
  <c r="BW808" i="1"/>
  <c r="CC808" i="1"/>
  <c r="AY808" i="1"/>
  <c r="BE808" i="1"/>
  <c r="AA808" i="1"/>
  <c r="AG808" i="1"/>
  <c r="EQ807" i="1"/>
  <c r="EW807" i="1"/>
  <c r="DS807" i="1"/>
  <c r="DY807" i="1"/>
  <c r="DA807" i="1"/>
  <c r="CU807" i="1"/>
  <c r="BW807" i="1"/>
  <c r="CC807" i="1"/>
  <c r="BE807" i="1"/>
  <c r="AY807" i="1"/>
  <c r="AG807" i="1"/>
  <c r="AA807" i="1"/>
  <c r="EW806" i="1"/>
  <c r="EQ806" i="1"/>
  <c r="DS806" i="1"/>
  <c r="DY806" i="1"/>
  <c r="DA806" i="1"/>
  <c r="CU806" i="1"/>
  <c r="BW806" i="1"/>
  <c r="CC806" i="1"/>
  <c r="AY806" i="1"/>
  <c r="BE806" i="1"/>
  <c r="AA806" i="1"/>
  <c r="AG806" i="1"/>
  <c r="EW805" i="1"/>
  <c r="EQ805" i="1"/>
  <c r="DS805" i="1"/>
  <c r="DY805" i="1"/>
  <c r="DA805" i="1"/>
  <c r="CU805" i="1"/>
  <c r="CC805" i="1"/>
  <c r="BW805" i="1"/>
  <c r="AY805" i="1"/>
  <c r="BE805" i="1"/>
  <c r="AA805" i="1"/>
  <c r="AG805" i="1"/>
  <c r="EW804" i="1"/>
  <c r="EQ804" i="1"/>
  <c r="DY804" i="1"/>
  <c r="DS804" i="1"/>
  <c r="DA804" i="1"/>
  <c r="CU804" i="1"/>
  <c r="CC804" i="1"/>
  <c r="BW804" i="1"/>
  <c r="AY804" i="1"/>
  <c r="BE804" i="1"/>
  <c r="AA804" i="1"/>
  <c r="AG804" i="1"/>
  <c r="EW803" i="1"/>
  <c r="EQ803" i="1"/>
  <c r="DY803" i="1"/>
  <c r="DS803" i="1"/>
  <c r="CU803" i="1"/>
  <c r="DA803" i="1"/>
  <c r="CC803" i="1"/>
  <c r="BW803" i="1"/>
  <c r="AY803" i="1"/>
  <c r="BE803" i="1"/>
  <c r="AA803" i="1"/>
  <c r="AG803" i="1"/>
  <c r="EQ802" i="1"/>
  <c r="EW802" i="1"/>
  <c r="DS802" i="1"/>
  <c r="DY802" i="1"/>
  <c r="CU802" i="1"/>
  <c r="DA802" i="1"/>
  <c r="CC802" i="1"/>
  <c r="BW802" i="1"/>
  <c r="BE802" i="1"/>
  <c r="AY802" i="1"/>
  <c r="AG802" i="1"/>
  <c r="AA802" i="1"/>
  <c r="EW801" i="1"/>
  <c r="EQ801" i="1"/>
  <c r="DS801" i="1"/>
  <c r="DY801" i="1"/>
  <c r="CU801" i="1"/>
  <c r="DA801" i="1"/>
  <c r="BW801" i="1"/>
  <c r="CC801" i="1"/>
  <c r="AY801" i="1"/>
  <c r="BE801" i="1"/>
  <c r="AA801" i="1"/>
  <c r="AG801" i="1"/>
  <c r="EQ800" i="1"/>
  <c r="EW800" i="1"/>
  <c r="DS800" i="1"/>
  <c r="DY800" i="1"/>
  <c r="CU800" i="1"/>
  <c r="DA800" i="1"/>
  <c r="BW800" i="1"/>
  <c r="CC800" i="1"/>
  <c r="AY800" i="1"/>
  <c r="BE800" i="1"/>
  <c r="AA800" i="1"/>
  <c r="AG800" i="1"/>
  <c r="EQ799" i="1"/>
  <c r="EW799" i="1"/>
  <c r="DS799" i="1"/>
  <c r="DY799" i="1"/>
  <c r="DA799" i="1"/>
  <c r="CU799" i="1"/>
  <c r="CC799" i="1"/>
  <c r="BW799" i="1"/>
  <c r="AY799" i="1"/>
  <c r="BE799" i="1"/>
  <c r="AG799" i="1"/>
  <c r="AA799" i="1"/>
  <c r="EW798" i="1"/>
  <c r="EQ798" i="1"/>
  <c r="DY798" i="1"/>
  <c r="DS798" i="1"/>
  <c r="DA798" i="1"/>
  <c r="CU798" i="1"/>
  <c r="CC798" i="1"/>
  <c r="BW798" i="1"/>
  <c r="AY798" i="1"/>
  <c r="BE798" i="1"/>
  <c r="AA798" i="1"/>
  <c r="AG798" i="1"/>
  <c r="EW797" i="1"/>
  <c r="EQ797" i="1"/>
  <c r="DY797" i="1"/>
  <c r="DS797" i="1"/>
  <c r="DA797" i="1"/>
  <c r="CU797" i="1"/>
  <c r="CC797" i="1"/>
  <c r="BW797" i="1"/>
  <c r="AY797" i="1"/>
  <c r="BE797" i="1"/>
  <c r="AA797" i="1"/>
  <c r="AG797" i="1"/>
  <c r="EW796" i="1"/>
  <c r="EQ796" i="1"/>
  <c r="DY796" i="1"/>
  <c r="DS796" i="1"/>
  <c r="DA796" i="1"/>
  <c r="CU796" i="1"/>
  <c r="BW796" i="1"/>
  <c r="CC796" i="1"/>
  <c r="BE796" i="1"/>
  <c r="AY796" i="1"/>
  <c r="AA796" i="1"/>
  <c r="AG796" i="1"/>
  <c r="EW795" i="1"/>
  <c r="EQ795" i="1"/>
  <c r="DY795" i="1"/>
  <c r="DS795" i="1"/>
  <c r="CU795" i="1"/>
  <c r="DA795" i="1"/>
  <c r="BW795" i="1"/>
  <c r="CC795" i="1"/>
  <c r="BE795" i="1"/>
  <c r="AY795" i="1"/>
  <c r="AA795" i="1"/>
  <c r="AG795" i="1"/>
  <c r="EQ794" i="1"/>
  <c r="EW794" i="1"/>
  <c r="DS794" i="1"/>
  <c r="DY794" i="1"/>
  <c r="CU794" i="1"/>
  <c r="DA794" i="1"/>
  <c r="CC794" i="1"/>
  <c r="BW794" i="1"/>
  <c r="BE794" i="1"/>
  <c r="AY794" i="1"/>
  <c r="AG794" i="1"/>
  <c r="AA794" i="1"/>
  <c r="EW793" i="1"/>
  <c r="EQ793" i="1"/>
  <c r="DS793" i="1"/>
  <c r="DY793" i="1"/>
  <c r="CU793" i="1"/>
  <c r="DA793" i="1"/>
  <c r="BW793" i="1"/>
  <c r="CC793" i="1"/>
  <c r="AY793" i="1"/>
  <c r="BE793" i="1"/>
  <c r="AA793" i="1"/>
  <c r="AG793" i="1"/>
  <c r="EQ792" i="1"/>
  <c r="EW792" i="1"/>
  <c r="DS792" i="1"/>
  <c r="DY792" i="1"/>
  <c r="CU792" i="1"/>
  <c r="DA792" i="1"/>
  <c r="BW792" i="1"/>
  <c r="CC792" i="1"/>
  <c r="BE792" i="1"/>
  <c r="AY792" i="1"/>
  <c r="AA792" i="1"/>
  <c r="AG792" i="1"/>
  <c r="EQ791" i="1"/>
  <c r="EW791" i="1"/>
  <c r="DS791" i="1"/>
  <c r="DY791" i="1"/>
  <c r="DA791" i="1"/>
  <c r="CU791" i="1"/>
  <c r="CC791" i="1"/>
  <c r="BW791" i="1"/>
  <c r="BE791" i="1"/>
  <c r="AY791" i="1"/>
  <c r="AG791" i="1"/>
  <c r="AA791" i="1"/>
  <c r="EW790" i="1"/>
  <c r="EQ790" i="1"/>
  <c r="DS790" i="1"/>
  <c r="DY790" i="1"/>
  <c r="DA790" i="1"/>
  <c r="CU790" i="1"/>
  <c r="BW790" i="1"/>
  <c r="CC790" i="1"/>
  <c r="BE790" i="1"/>
  <c r="AY790" i="1"/>
  <c r="AA790" i="1"/>
  <c r="AG790" i="1"/>
  <c r="EW789" i="1"/>
  <c r="EQ789" i="1"/>
  <c r="DS789" i="1"/>
  <c r="DY789" i="1"/>
  <c r="DA789" i="1"/>
  <c r="CU789" i="1"/>
  <c r="BW789" i="1"/>
  <c r="CC789" i="1"/>
  <c r="BE789" i="1"/>
  <c r="AY789" i="1"/>
  <c r="AA789" i="1"/>
  <c r="AG789" i="1"/>
  <c r="EW788" i="1"/>
  <c r="EQ788" i="1"/>
  <c r="DY788" i="1"/>
  <c r="DS788" i="1"/>
  <c r="DA788" i="1"/>
  <c r="CU788" i="1"/>
  <c r="CC788" i="1"/>
  <c r="BW788" i="1"/>
  <c r="AY788" i="1"/>
  <c r="BE788" i="1"/>
  <c r="AA788" i="1"/>
  <c r="AG788" i="1"/>
  <c r="EW787" i="1"/>
  <c r="EQ787" i="1"/>
  <c r="DY787" i="1"/>
  <c r="DS787" i="1"/>
  <c r="CU787" i="1"/>
  <c r="DA787" i="1"/>
  <c r="BW787" i="1"/>
  <c r="CC787" i="1"/>
  <c r="AY787" i="1"/>
  <c r="BE787" i="1"/>
  <c r="AA787" i="1"/>
  <c r="AG787" i="1"/>
  <c r="EQ786" i="1"/>
  <c r="EW786" i="1"/>
  <c r="DS786" i="1"/>
  <c r="DY786" i="1"/>
  <c r="CU786" i="1"/>
  <c r="DA786" i="1"/>
  <c r="BW786" i="1"/>
  <c r="CC786" i="1"/>
  <c r="AY786" i="1"/>
  <c r="BE786" i="1"/>
  <c r="AG786" i="1"/>
  <c r="AA786" i="1"/>
  <c r="EW785" i="1"/>
  <c r="EQ785" i="1"/>
  <c r="DS785" i="1"/>
  <c r="DY785" i="1"/>
  <c r="CU785" i="1"/>
  <c r="DA785" i="1"/>
  <c r="BW785" i="1"/>
  <c r="CC785" i="1"/>
  <c r="AY785" i="1"/>
  <c r="BE785" i="1"/>
  <c r="AA785" i="1"/>
  <c r="AG785" i="1"/>
  <c r="EQ784" i="1"/>
  <c r="EW784" i="1"/>
  <c r="DS784" i="1"/>
  <c r="DY784" i="1"/>
  <c r="CU784" i="1"/>
  <c r="DA784" i="1"/>
  <c r="BW784" i="1"/>
  <c r="CC784" i="1"/>
  <c r="BE784" i="1"/>
  <c r="AY784" i="1"/>
  <c r="AA784" i="1"/>
  <c r="AG784" i="1"/>
  <c r="EQ783" i="1"/>
  <c r="EW783" i="1"/>
  <c r="DS783" i="1"/>
  <c r="DY783" i="1"/>
  <c r="CU783" i="1"/>
  <c r="DA783" i="1"/>
  <c r="BW783" i="1"/>
  <c r="CC783" i="1"/>
  <c r="AY783" i="1"/>
  <c r="BE783" i="1"/>
  <c r="AG783" i="1"/>
  <c r="AA783" i="1"/>
  <c r="EW782" i="1"/>
  <c r="EQ782" i="1"/>
  <c r="DY782" i="1"/>
  <c r="DS782" i="1"/>
  <c r="DA782" i="1"/>
  <c r="CU782" i="1"/>
  <c r="BW782" i="1"/>
  <c r="CC782" i="1"/>
  <c r="AY782" i="1"/>
  <c r="BE782" i="1"/>
  <c r="AA782" i="1"/>
  <c r="AG782" i="1"/>
  <c r="EW781" i="1"/>
  <c r="EQ781" i="1"/>
  <c r="DY781" i="1"/>
  <c r="DS781" i="1"/>
  <c r="DA781" i="1"/>
  <c r="CU781" i="1"/>
  <c r="BW781" i="1"/>
  <c r="CC781" i="1"/>
  <c r="BE781" i="1"/>
  <c r="AY781" i="1"/>
  <c r="AA781" i="1"/>
  <c r="AG781" i="1"/>
  <c r="EW780" i="1"/>
  <c r="EQ780" i="1"/>
  <c r="DY780" i="1"/>
  <c r="DS780" i="1"/>
  <c r="CU780" i="1"/>
  <c r="DA780" i="1"/>
  <c r="BW780" i="1"/>
  <c r="CC780" i="1"/>
  <c r="BE780" i="1"/>
  <c r="AY780" i="1"/>
  <c r="AA780" i="1"/>
  <c r="AG780" i="1"/>
  <c r="EW779" i="1"/>
  <c r="EQ779" i="1"/>
  <c r="DY779" i="1"/>
  <c r="DS779" i="1"/>
  <c r="CU779" i="1"/>
  <c r="DA779" i="1"/>
  <c r="CC779" i="1"/>
  <c r="BW779" i="1"/>
  <c r="BE779" i="1"/>
  <c r="AY779" i="1"/>
  <c r="AA779" i="1"/>
  <c r="AG779" i="1"/>
  <c r="EQ778" i="1"/>
  <c r="EW778" i="1"/>
  <c r="DS778" i="1"/>
  <c r="DY778" i="1"/>
  <c r="CU778" i="1"/>
  <c r="DA778" i="1"/>
  <c r="CC778" i="1"/>
  <c r="BW778" i="1"/>
  <c r="AY778" i="1"/>
  <c r="BE778" i="1"/>
  <c r="AG778" i="1"/>
  <c r="AA778" i="1"/>
  <c r="EQ777" i="1"/>
  <c r="EW777" i="1"/>
  <c r="DS777" i="1"/>
  <c r="DY777" i="1"/>
  <c r="CU777" i="1"/>
  <c r="DA777" i="1"/>
  <c r="CC777" i="1"/>
  <c r="BW777" i="1"/>
  <c r="AY777" i="1"/>
  <c r="BE777" i="1"/>
  <c r="AA777" i="1"/>
  <c r="AG777" i="1"/>
  <c r="EW776" i="1"/>
  <c r="EQ776" i="1"/>
  <c r="DS776" i="1"/>
  <c r="DY776" i="1"/>
  <c r="CU776" i="1"/>
  <c r="DA776" i="1"/>
  <c r="CC776" i="1"/>
  <c r="BW776" i="1"/>
  <c r="AY776" i="1"/>
  <c r="BE776" i="1"/>
  <c r="AA776" i="1"/>
  <c r="AG776" i="1"/>
  <c r="EQ775" i="1"/>
  <c r="EW775" i="1"/>
  <c r="DS775" i="1"/>
  <c r="DY775" i="1"/>
  <c r="CU775" i="1"/>
  <c r="DA775" i="1"/>
  <c r="CC775" i="1"/>
  <c r="BW775" i="1"/>
  <c r="AY775" i="1"/>
  <c r="BE775" i="1"/>
  <c r="AG775" i="1"/>
  <c r="AA775" i="1"/>
  <c r="EQ774" i="1"/>
  <c r="EW774" i="1"/>
  <c r="DS774" i="1"/>
  <c r="DY774" i="1"/>
  <c r="DA774" i="1"/>
  <c r="CU774" i="1"/>
  <c r="CC774" i="1"/>
  <c r="BW774" i="1"/>
  <c r="BE774" i="1"/>
  <c r="AY774" i="1"/>
  <c r="AA774" i="1"/>
  <c r="AG774" i="1"/>
  <c r="EW773" i="1"/>
  <c r="EQ773" i="1"/>
  <c r="DS773" i="1"/>
  <c r="DY773" i="1"/>
  <c r="DA773" i="1"/>
  <c r="CU773" i="1"/>
  <c r="BW773" i="1"/>
  <c r="CC773" i="1"/>
  <c r="AY773" i="1"/>
  <c r="BE773" i="1"/>
  <c r="AA773" i="1"/>
  <c r="AG773" i="1"/>
  <c r="EQ772" i="1"/>
  <c r="EW772" i="1"/>
  <c r="DY772" i="1"/>
  <c r="DS772" i="1"/>
  <c r="CU772" i="1"/>
  <c r="DA772" i="1"/>
  <c r="BW772" i="1"/>
  <c r="CC772" i="1"/>
  <c r="AY772" i="1"/>
  <c r="BE772" i="1"/>
  <c r="AA772" i="1"/>
  <c r="AG772" i="1"/>
  <c r="EW771" i="1"/>
  <c r="EQ771" i="1"/>
  <c r="DY771" i="1"/>
  <c r="DS771" i="1"/>
  <c r="CU771" i="1"/>
  <c r="DA771" i="1"/>
  <c r="BW771" i="1"/>
  <c r="CC771" i="1"/>
  <c r="BE771" i="1"/>
  <c r="AY771" i="1"/>
  <c r="AA771" i="1"/>
  <c r="AG771" i="1"/>
  <c r="EQ770" i="1"/>
  <c r="EW770" i="1"/>
  <c r="DS770" i="1"/>
  <c r="DY770" i="1"/>
  <c r="CU770" i="1"/>
  <c r="DA770" i="1"/>
  <c r="BW770" i="1"/>
  <c r="CC770" i="1"/>
  <c r="AY770" i="1"/>
  <c r="BE770" i="1"/>
  <c r="AG770" i="1"/>
  <c r="AA770" i="1"/>
  <c r="EQ769" i="1"/>
  <c r="EW769" i="1"/>
  <c r="DS769" i="1"/>
  <c r="DY769" i="1"/>
  <c r="CU769" i="1"/>
  <c r="DA769" i="1"/>
  <c r="BW769" i="1"/>
  <c r="CC769" i="1"/>
  <c r="AY769" i="1"/>
  <c r="BE769" i="1"/>
  <c r="AA769" i="1"/>
  <c r="AG769" i="1"/>
  <c r="EW768" i="1"/>
  <c r="EQ768" i="1"/>
  <c r="DS768" i="1"/>
  <c r="DY768" i="1"/>
  <c r="CU768" i="1"/>
  <c r="DA768" i="1"/>
  <c r="BW768" i="1"/>
  <c r="CC768" i="1"/>
  <c r="BE768" i="1"/>
  <c r="AY768" i="1"/>
  <c r="AA768" i="1"/>
  <c r="AG768" i="1"/>
  <c r="EQ767" i="1"/>
  <c r="EW767" i="1"/>
  <c r="DS767" i="1"/>
  <c r="DY767" i="1"/>
  <c r="CU767" i="1"/>
  <c r="DA767" i="1"/>
  <c r="BW767" i="1"/>
  <c r="CC767" i="1"/>
  <c r="BE767" i="1"/>
  <c r="AY767" i="1"/>
  <c r="AG767" i="1"/>
  <c r="AA767" i="1"/>
  <c r="EW766" i="1"/>
  <c r="EQ766" i="1"/>
  <c r="DY766" i="1"/>
  <c r="DS766" i="1"/>
  <c r="DA766" i="1"/>
  <c r="CU766" i="1"/>
  <c r="CC766" i="1"/>
  <c r="BW766" i="1"/>
  <c r="AY766" i="1"/>
  <c r="BE766" i="1"/>
  <c r="AA766" i="1"/>
  <c r="AG766" i="1"/>
  <c r="EW765" i="1"/>
  <c r="EQ765" i="1"/>
  <c r="DS765" i="1"/>
  <c r="DY765" i="1"/>
  <c r="DA765" i="1"/>
  <c r="CU765" i="1"/>
  <c r="BW765" i="1"/>
  <c r="CC765" i="1"/>
  <c r="AY765" i="1"/>
  <c r="BE765" i="1"/>
  <c r="AA765" i="1"/>
  <c r="AG765" i="1"/>
  <c r="EW764" i="1"/>
  <c r="EQ764" i="1"/>
  <c r="DY764" i="1"/>
  <c r="DS764" i="1"/>
  <c r="CU764" i="1"/>
  <c r="DA764" i="1"/>
  <c r="BW764" i="1"/>
  <c r="CC764" i="1"/>
  <c r="AY764" i="1"/>
  <c r="BE764" i="1"/>
  <c r="AA764" i="1"/>
  <c r="AG764" i="1"/>
  <c r="EW763" i="1"/>
  <c r="EQ763" i="1"/>
  <c r="DY763" i="1"/>
  <c r="DS763" i="1"/>
  <c r="CU763" i="1"/>
  <c r="DA763" i="1"/>
  <c r="BW763" i="1"/>
  <c r="CC763" i="1"/>
  <c r="AY763" i="1"/>
  <c r="BE763" i="1"/>
  <c r="AA763" i="1"/>
  <c r="AG763" i="1"/>
  <c r="EQ762" i="1"/>
  <c r="EW762" i="1"/>
  <c r="DY762" i="1"/>
  <c r="DS762" i="1"/>
  <c r="CU762" i="1"/>
  <c r="DA762" i="1"/>
  <c r="BW762" i="1"/>
  <c r="CC762" i="1"/>
  <c r="AY762" i="1"/>
  <c r="BE762" i="1"/>
  <c r="AG762" i="1"/>
  <c r="AA762" i="1"/>
  <c r="EQ761" i="1"/>
  <c r="EW761" i="1"/>
  <c r="DY761" i="1"/>
  <c r="DS761" i="1"/>
  <c r="CU761" i="1"/>
  <c r="DA761" i="1"/>
  <c r="CC761" i="1"/>
  <c r="BW761" i="1"/>
  <c r="BE761" i="1"/>
  <c r="AY761" i="1"/>
  <c r="AA761" i="1"/>
  <c r="AG761" i="1"/>
  <c r="EW760" i="1"/>
  <c r="EQ760" i="1"/>
  <c r="DY760" i="1"/>
  <c r="DS760" i="1"/>
  <c r="CU760" i="1"/>
  <c r="DA760" i="1"/>
  <c r="CC760" i="1"/>
  <c r="BW760" i="1"/>
  <c r="AY760" i="1"/>
  <c r="BE760" i="1"/>
  <c r="AA760" i="1"/>
  <c r="AG760" i="1"/>
  <c r="EQ759" i="1"/>
  <c r="EW759" i="1"/>
  <c r="DY759" i="1"/>
  <c r="DS759" i="1"/>
  <c r="CU759" i="1"/>
  <c r="DA759" i="1"/>
  <c r="BW759" i="1"/>
  <c r="CC759" i="1"/>
  <c r="AY759" i="1"/>
  <c r="BE759" i="1"/>
  <c r="AG759" i="1"/>
  <c r="AA759" i="1"/>
  <c r="EQ758" i="1"/>
  <c r="EW758" i="1"/>
  <c r="DS758" i="1"/>
  <c r="DY758" i="1"/>
  <c r="DA758" i="1"/>
  <c r="CU758" i="1"/>
  <c r="BW758" i="1"/>
  <c r="CC758" i="1"/>
  <c r="AY758" i="1"/>
  <c r="BE758" i="1"/>
  <c r="AA758" i="1"/>
  <c r="AG758" i="1"/>
  <c r="EW757" i="1"/>
  <c r="EQ757" i="1"/>
  <c r="DS757" i="1"/>
  <c r="DY757" i="1"/>
  <c r="DA757" i="1"/>
  <c r="CU757" i="1"/>
  <c r="CC757" i="1"/>
  <c r="BW757" i="1"/>
  <c r="AY757" i="1"/>
  <c r="BE757" i="1"/>
  <c r="AA757" i="1"/>
  <c r="AG757" i="1"/>
  <c r="EQ756" i="1"/>
  <c r="EW756" i="1"/>
  <c r="DS756" i="1"/>
  <c r="DY756" i="1"/>
  <c r="CU756" i="1"/>
  <c r="DA756" i="1"/>
  <c r="BW756" i="1"/>
  <c r="CC756" i="1"/>
  <c r="BE756" i="1"/>
  <c r="AY756" i="1"/>
  <c r="AA756" i="1"/>
  <c r="AG756" i="1"/>
  <c r="EW755" i="1"/>
  <c r="EQ755" i="1"/>
  <c r="DS755" i="1"/>
  <c r="DY755" i="1"/>
  <c r="CU755" i="1"/>
  <c r="DA755" i="1"/>
  <c r="BW755" i="1"/>
  <c r="CC755" i="1"/>
  <c r="BE755" i="1"/>
  <c r="AY755" i="1"/>
  <c r="AA755" i="1"/>
  <c r="AG755" i="1"/>
  <c r="EQ754" i="1"/>
  <c r="EW754" i="1"/>
  <c r="DY754" i="1"/>
  <c r="DS754" i="1"/>
  <c r="CU754" i="1"/>
  <c r="DA754" i="1"/>
  <c r="BW754" i="1"/>
  <c r="CC754" i="1"/>
  <c r="BE754" i="1"/>
  <c r="AY754" i="1"/>
  <c r="AG754" i="1"/>
  <c r="AA754" i="1"/>
  <c r="EQ753" i="1"/>
  <c r="EW753" i="1"/>
  <c r="DS753" i="1"/>
  <c r="DY753" i="1"/>
  <c r="CU753" i="1"/>
  <c r="DA753" i="1"/>
  <c r="BW753" i="1"/>
  <c r="CC753" i="1"/>
  <c r="BE753" i="1"/>
  <c r="AY753" i="1"/>
  <c r="AA753" i="1"/>
  <c r="AG753" i="1"/>
  <c r="EW752" i="1"/>
  <c r="EQ752" i="1"/>
  <c r="DS752" i="1"/>
  <c r="DY752" i="1"/>
  <c r="CU752" i="1"/>
  <c r="DA752" i="1"/>
  <c r="CC752" i="1"/>
  <c r="BW752" i="1"/>
  <c r="AY752" i="1"/>
  <c r="BE752" i="1"/>
  <c r="AA752" i="1"/>
  <c r="AG752" i="1"/>
  <c r="EQ751" i="1"/>
  <c r="EW751" i="1"/>
  <c r="DS751" i="1"/>
  <c r="DY751" i="1"/>
  <c r="CU751" i="1"/>
  <c r="DA751" i="1"/>
  <c r="BW751" i="1"/>
  <c r="CC751" i="1"/>
  <c r="BE751" i="1"/>
  <c r="AY751" i="1"/>
  <c r="AG751" i="1"/>
  <c r="AA751" i="1"/>
  <c r="EW750" i="1"/>
  <c r="EQ750" i="1"/>
  <c r="DS750" i="1"/>
  <c r="DY750" i="1"/>
  <c r="DA750" i="1"/>
  <c r="CU750" i="1"/>
  <c r="BW750" i="1"/>
  <c r="CC750" i="1"/>
  <c r="BE750" i="1"/>
  <c r="AY750" i="1"/>
  <c r="AA750" i="1"/>
  <c r="AG750" i="1"/>
  <c r="EW749" i="1"/>
  <c r="EQ749" i="1"/>
  <c r="DY749" i="1"/>
  <c r="DS749" i="1"/>
  <c r="DA749" i="1"/>
  <c r="CU749" i="1"/>
  <c r="CC749" i="1"/>
  <c r="BW749" i="1"/>
  <c r="AY749" i="1"/>
  <c r="BE749" i="1"/>
  <c r="AA749" i="1"/>
  <c r="AG749" i="1"/>
  <c r="EW748" i="1"/>
  <c r="EQ748" i="1"/>
  <c r="DY748" i="1"/>
  <c r="DS748" i="1"/>
  <c r="CU748" i="1"/>
  <c r="DA748" i="1"/>
  <c r="CC748" i="1"/>
  <c r="BW748" i="1"/>
  <c r="AY748" i="1"/>
  <c r="BE748" i="1"/>
  <c r="AA748" i="1"/>
  <c r="AG748" i="1"/>
  <c r="EW747" i="1"/>
  <c r="EQ747" i="1"/>
  <c r="DY747" i="1"/>
  <c r="DS747" i="1"/>
  <c r="CU747" i="1"/>
  <c r="DA747" i="1"/>
  <c r="CC747" i="1"/>
  <c r="BW747" i="1"/>
  <c r="AY747" i="1"/>
  <c r="BE747" i="1"/>
  <c r="AA747" i="1"/>
  <c r="AG747" i="1"/>
  <c r="EQ746" i="1"/>
  <c r="EW746" i="1"/>
  <c r="DY746" i="1"/>
  <c r="DS746" i="1"/>
  <c r="CU746" i="1"/>
  <c r="DA746" i="1"/>
  <c r="BW746" i="1"/>
  <c r="CC746" i="1"/>
  <c r="AY746" i="1"/>
  <c r="BE746" i="1"/>
  <c r="AG746" i="1"/>
  <c r="AA746" i="1"/>
  <c r="EQ745" i="1"/>
  <c r="EW745" i="1"/>
  <c r="DY745" i="1"/>
  <c r="DS745" i="1"/>
  <c r="CU745" i="1"/>
  <c r="DA745" i="1"/>
  <c r="BW745" i="1"/>
  <c r="CC745" i="1"/>
  <c r="AY745" i="1"/>
  <c r="BE745" i="1"/>
  <c r="AA745" i="1"/>
  <c r="AG745" i="1"/>
  <c r="EW744" i="1"/>
  <c r="EQ744" i="1"/>
  <c r="DY744" i="1"/>
  <c r="DS744" i="1"/>
  <c r="CU744" i="1"/>
  <c r="DA744" i="1"/>
  <c r="CC744" i="1"/>
  <c r="BW744" i="1"/>
  <c r="AY744" i="1"/>
  <c r="BE744" i="1"/>
  <c r="AA744" i="1"/>
  <c r="AG744" i="1"/>
  <c r="EQ743" i="1"/>
  <c r="EW743" i="1"/>
  <c r="DY743" i="1"/>
  <c r="DS743" i="1"/>
  <c r="CU743" i="1"/>
  <c r="DA743" i="1"/>
  <c r="BW743" i="1"/>
  <c r="CC743" i="1"/>
  <c r="BE743" i="1"/>
  <c r="AY743" i="1"/>
  <c r="AG743" i="1"/>
  <c r="AA743" i="1"/>
  <c r="EQ742" i="1"/>
  <c r="EW742" i="1"/>
  <c r="DS742" i="1"/>
  <c r="DY742" i="1"/>
  <c r="DA742" i="1"/>
  <c r="CU742" i="1"/>
  <c r="BW742" i="1"/>
  <c r="CC742" i="1"/>
  <c r="AY742" i="1"/>
  <c r="BE742" i="1"/>
  <c r="AA742" i="1"/>
  <c r="AG742" i="1"/>
  <c r="EW741" i="1"/>
  <c r="EQ741" i="1"/>
  <c r="DS741" i="1"/>
  <c r="DY741" i="1"/>
  <c r="DA741" i="1"/>
  <c r="CU741" i="1"/>
  <c r="CC741" i="1"/>
  <c r="BW741" i="1"/>
  <c r="AY741" i="1"/>
  <c r="BE741" i="1"/>
  <c r="AA741" i="1"/>
  <c r="AG741" i="1"/>
  <c r="EQ740" i="1"/>
  <c r="EW740" i="1"/>
  <c r="DS740" i="1"/>
  <c r="DY740" i="1"/>
  <c r="CU740" i="1"/>
  <c r="DA740" i="1"/>
  <c r="CC740" i="1"/>
  <c r="BW740" i="1"/>
  <c r="AY740" i="1"/>
  <c r="BE740" i="1"/>
  <c r="AA740" i="1"/>
  <c r="AG740" i="1"/>
  <c r="EW739" i="1"/>
  <c r="EQ739" i="1"/>
  <c r="DS739" i="1"/>
  <c r="DY739" i="1"/>
  <c r="CU739" i="1"/>
  <c r="DA739" i="1"/>
  <c r="BW739" i="1"/>
  <c r="CC739" i="1"/>
  <c r="AY739" i="1"/>
  <c r="BE739" i="1"/>
  <c r="AA739" i="1"/>
  <c r="AG739" i="1"/>
  <c r="EQ738" i="1"/>
  <c r="EW738" i="1"/>
  <c r="DY738" i="1"/>
  <c r="DS738" i="1"/>
  <c r="CU738" i="1"/>
  <c r="DA738" i="1"/>
  <c r="BW738" i="1"/>
  <c r="CC738" i="1"/>
  <c r="BE738" i="1"/>
  <c r="AY738" i="1"/>
  <c r="AG738" i="1"/>
  <c r="AA738" i="1"/>
  <c r="EQ737" i="1"/>
  <c r="EW737" i="1"/>
  <c r="DS737" i="1"/>
  <c r="DY737" i="1"/>
  <c r="CU737" i="1"/>
  <c r="DA737" i="1"/>
  <c r="BW737" i="1"/>
  <c r="CC737" i="1"/>
  <c r="AY737" i="1"/>
  <c r="BE737" i="1"/>
  <c r="AA737" i="1"/>
  <c r="AG737" i="1"/>
  <c r="EW736" i="1"/>
  <c r="EQ736" i="1"/>
  <c r="DS736" i="1"/>
  <c r="DY736" i="1"/>
  <c r="CU736" i="1"/>
  <c r="DA736" i="1"/>
  <c r="CC736" i="1"/>
  <c r="BW736" i="1"/>
  <c r="AY736" i="1"/>
  <c r="BE736" i="1"/>
  <c r="AA736" i="1"/>
  <c r="AG736" i="1"/>
  <c r="EQ735" i="1"/>
  <c r="EW735" i="1"/>
  <c r="DS735" i="1"/>
  <c r="DY735" i="1"/>
  <c r="CU735" i="1"/>
  <c r="DA735" i="1"/>
  <c r="BW735" i="1"/>
  <c r="CC735" i="1"/>
  <c r="AY735" i="1"/>
  <c r="BE735" i="1"/>
  <c r="AG735" i="1"/>
  <c r="AA735" i="1"/>
  <c r="EW734" i="1"/>
  <c r="EQ734" i="1"/>
  <c r="DS734" i="1"/>
  <c r="DY734" i="1"/>
  <c r="DA734" i="1"/>
  <c r="CU734" i="1"/>
  <c r="BW734" i="1"/>
  <c r="CC734" i="1"/>
  <c r="AY734" i="1"/>
  <c r="BE734" i="1"/>
  <c r="AA734" i="1"/>
  <c r="AG734" i="1"/>
  <c r="EW733" i="1"/>
  <c r="EQ733" i="1"/>
  <c r="DY733" i="1"/>
  <c r="DS733" i="1"/>
  <c r="CU733" i="1"/>
  <c r="DA733" i="1"/>
  <c r="CC733" i="1"/>
  <c r="BW733" i="1"/>
  <c r="AY733" i="1"/>
  <c r="BE733" i="1"/>
  <c r="AA733" i="1"/>
  <c r="AG733" i="1"/>
  <c r="EW732" i="1"/>
  <c r="EQ732" i="1"/>
  <c r="DY732" i="1"/>
  <c r="DS732" i="1"/>
  <c r="CU732" i="1"/>
  <c r="DA732" i="1"/>
  <c r="CC732" i="1"/>
  <c r="BW732" i="1"/>
  <c r="BE732" i="1"/>
  <c r="AY732" i="1"/>
  <c r="AA732" i="1"/>
  <c r="AG732" i="1"/>
  <c r="EW731" i="1"/>
  <c r="EQ731" i="1"/>
  <c r="DY731" i="1"/>
  <c r="DS731" i="1"/>
  <c r="CU731" i="1"/>
  <c r="DA731" i="1"/>
  <c r="CC731" i="1"/>
  <c r="BW731" i="1"/>
  <c r="BE731" i="1"/>
  <c r="AY731" i="1"/>
  <c r="AA731" i="1"/>
  <c r="AG731" i="1"/>
  <c r="EQ730" i="1"/>
  <c r="EW730" i="1"/>
  <c r="DY730" i="1"/>
  <c r="DS730" i="1"/>
  <c r="CU730" i="1"/>
  <c r="DA730" i="1"/>
  <c r="BW730" i="1"/>
  <c r="CC730" i="1"/>
  <c r="BE730" i="1"/>
  <c r="AY730" i="1"/>
  <c r="AG730" i="1"/>
  <c r="AA730" i="1"/>
  <c r="EQ729" i="1"/>
  <c r="EW729" i="1"/>
  <c r="DY729" i="1"/>
  <c r="DS729" i="1"/>
  <c r="CU729" i="1"/>
  <c r="DA729" i="1"/>
  <c r="BW729" i="1"/>
  <c r="CC729" i="1"/>
  <c r="AY729" i="1"/>
  <c r="BE729" i="1"/>
  <c r="AA729" i="1"/>
  <c r="AG729" i="1"/>
  <c r="EW728" i="1"/>
  <c r="EQ728" i="1"/>
  <c r="DY728" i="1"/>
  <c r="DS728" i="1"/>
  <c r="DA728" i="1"/>
  <c r="CU728" i="1"/>
  <c r="BW728" i="1"/>
  <c r="CC728" i="1"/>
  <c r="BE728" i="1"/>
  <c r="AY728" i="1"/>
  <c r="AA728" i="1"/>
  <c r="AG728" i="1"/>
  <c r="EQ727" i="1"/>
  <c r="EW727" i="1"/>
  <c r="DY727" i="1"/>
  <c r="DS727" i="1"/>
  <c r="CU727" i="1"/>
  <c r="DA727" i="1"/>
  <c r="BW727" i="1"/>
  <c r="CC727" i="1"/>
  <c r="BE727" i="1"/>
  <c r="AY727" i="1"/>
  <c r="AG727" i="1"/>
  <c r="AA727" i="1"/>
  <c r="EQ726" i="1"/>
  <c r="EW726" i="1"/>
  <c r="DS726" i="1"/>
  <c r="DY726" i="1"/>
  <c r="CU726" i="1"/>
  <c r="DA726" i="1"/>
  <c r="BW726" i="1"/>
  <c r="CC726" i="1"/>
  <c r="BE726" i="1"/>
  <c r="AY726" i="1"/>
  <c r="AA726" i="1"/>
  <c r="AG726" i="1"/>
  <c r="EW725" i="1"/>
  <c r="EQ725" i="1"/>
  <c r="DS725" i="1"/>
  <c r="DY725" i="1"/>
  <c r="CU725" i="1"/>
  <c r="DA725" i="1"/>
  <c r="BW725" i="1"/>
  <c r="CC725" i="1"/>
  <c r="BE725" i="1"/>
  <c r="AY725" i="1"/>
  <c r="AA725" i="1"/>
  <c r="AG725" i="1"/>
  <c r="EQ724" i="1"/>
  <c r="EW724" i="1"/>
  <c r="DS724" i="1"/>
  <c r="DY724" i="1"/>
  <c r="CU724" i="1"/>
  <c r="DA724" i="1"/>
  <c r="BW724" i="1"/>
  <c r="CC724" i="1"/>
  <c r="AY724" i="1"/>
  <c r="BE724" i="1"/>
  <c r="AA724" i="1"/>
  <c r="AG724" i="1"/>
  <c r="EW723" i="1"/>
  <c r="EQ723" i="1"/>
  <c r="DS723" i="1"/>
  <c r="DY723" i="1"/>
  <c r="CU723" i="1"/>
  <c r="DA723" i="1"/>
  <c r="BW723" i="1"/>
  <c r="CC723" i="1"/>
  <c r="AY723" i="1"/>
  <c r="BE723" i="1"/>
  <c r="AA723" i="1"/>
  <c r="AG723" i="1"/>
  <c r="EQ722" i="1"/>
  <c r="EW722" i="1"/>
  <c r="DY722" i="1"/>
  <c r="DS722" i="1"/>
  <c r="CU722" i="1"/>
  <c r="DA722" i="1"/>
  <c r="CC722" i="1"/>
  <c r="BW722" i="1"/>
  <c r="AY722" i="1"/>
  <c r="BE722" i="1"/>
  <c r="AG722" i="1"/>
  <c r="AA722" i="1"/>
  <c r="EQ721" i="1"/>
  <c r="EW721" i="1"/>
  <c r="DS721" i="1"/>
  <c r="DY721" i="1"/>
  <c r="CU721" i="1"/>
  <c r="DA721" i="1"/>
  <c r="CC721" i="1"/>
  <c r="BW721" i="1"/>
  <c r="AY721" i="1"/>
  <c r="BE721" i="1"/>
  <c r="AA721" i="1"/>
  <c r="AG721" i="1"/>
  <c r="EQ720" i="1"/>
  <c r="EW720" i="1"/>
  <c r="DS720" i="1"/>
  <c r="DY720" i="1"/>
  <c r="CU720" i="1"/>
  <c r="DA720" i="1"/>
  <c r="CC720" i="1"/>
  <c r="BW720" i="1"/>
  <c r="BE720" i="1"/>
  <c r="AY720" i="1"/>
  <c r="AA720" i="1"/>
  <c r="AG720" i="1"/>
  <c r="EW719" i="1"/>
  <c r="EQ719" i="1"/>
  <c r="DS719" i="1"/>
  <c r="DY719" i="1"/>
  <c r="DA719" i="1"/>
  <c r="CU719" i="1"/>
  <c r="CC719" i="1"/>
  <c r="BW719" i="1"/>
  <c r="AY719" i="1"/>
  <c r="BE719" i="1"/>
  <c r="AG719" i="1"/>
  <c r="AA719" i="1"/>
  <c r="EW718" i="1"/>
  <c r="EQ718" i="1"/>
  <c r="DS718" i="1"/>
  <c r="DY718" i="1"/>
  <c r="DA718" i="1"/>
  <c r="CU718" i="1"/>
  <c r="BW718" i="1"/>
  <c r="CC718" i="1"/>
  <c r="AY718" i="1"/>
  <c r="BE718" i="1"/>
  <c r="AA718" i="1"/>
  <c r="AG718" i="1"/>
  <c r="EW717" i="1"/>
  <c r="EQ717" i="1"/>
  <c r="DY717" i="1"/>
  <c r="DS717" i="1"/>
  <c r="DA717" i="1"/>
  <c r="CU717" i="1"/>
  <c r="BW717" i="1"/>
  <c r="CC717" i="1"/>
  <c r="BE717" i="1"/>
  <c r="AY717" i="1"/>
  <c r="AA717" i="1"/>
  <c r="AG717" i="1"/>
  <c r="EW716" i="1"/>
  <c r="EQ716" i="1"/>
  <c r="DY716" i="1"/>
  <c r="DS716" i="1"/>
  <c r="DA716" i="1"/>
  <c r="CU716" i="1"/>
  <c r="CC716" i="1"/>
  <c r="BW716" i="1"/>
  <c r="BE716" i="1"/>
  <c r="AY716" i="1"/>
  <c r="AA716" i="1"/>
  <c r="AG716" i="1"/>
  <c r="EQ715" i="1"/>
  <c r="EW715" i="1"/>
  <c r="DY715" i="1"/>
  <c r="DS715" i="1"/>
  <c r="DA715" i="1"/>
  <c r="CU715" i="1"/>
  <c r="CC715" i="1"/>
  <c r="BW715" i="1"/>
  <c r="BE715" i="1"/>
  <c r="AY715" i="1"/>
  <c r="AA715" i="1"/>
  <c r="AG715" i="1"/>
  <c r="EQ714" i="1"/>
  <c r="EW714" i="1"/>
  <c r="DY714" i="1"/>
  <c r="DS714" i="1"/>
  <c r="DA714" i="1"/>
  <c r="CU714" i="1"/>
  <c r="CC714" i="1"/>
  <c r="BW714" i="1"/>
  <c r="AY714" i="1"/>
  <c r="BE714" i="1"/>
  <c r="AG714" i="1"/>
  <c r="AA714" i="1"/>
  <c r="EQ713" i="1"/>
  <c r="EW713" i="1"/>
  <c r="DY713" i="1"/>
  <c r="DS713" i="1"/>
  <c r="CU713" i="1"/>
  <c r="DA713" i="1"/>
  <c r="BW713" i="1"/>
  <c r="CC713" i="1"/>
  <c r="AY713" i="1"/>
  <c r="BE713" i="1"/>
  <c r="AA713" i="1"/>
  <c r="AG713" i="1"/>
  <c r="EQ712" i="1"/>
  <c r="EW712" i="1"/>
  <c r="DY712" i="1"/>
  <c r="DS712" i="1"/>
  <c r="CU712" i="1"/>
  <c r="DA712" i="1"/>
  <c r="BW712" i="1"/>
  <c r="CC712" i="1"/>
  <c r="AY712" i="1"/>
  <c r="BE712" i="1"/>
  <c r="AA712" i="1"/>
  <c r="AG712" i="1"/>
  <c r="EW711" i="1"/>
  <c r="EQ711" i="1"/>
  <c r="DY711" i="1"/>
  <c r="DS711" i="1"/>
  <c r="CU711" i="1"/>
  <c r="DA711" i="1"/>
  <c r="BW711" i="1"/>
  <c r="CC711" i="1"/>
  <c r="BE711" i="1"/>
  <c r="AY711" i="1"/>
  <c r="AG711" i="1"/>
  <c r="AA711" i="1"/>
  <c r="EW710" i="1"/>
  <c r="EQ710" i="1"/>
  <c r="DS710" i="1"/>
  <c r="DY710" i="1"/>
  <c r="CU710" i="1"/>
  <c r="DA710" i="1"/>
  <c r="BW710" i="1"/>
  <c r="CC710" i="1"/>
  <c r="BE710" i="1"/>
  <c r="AY710" i="1"/>
  <c r="AA710" i="1"/>
  <c r="AG710" i="1"/>
  <c r="EW709" i="1"/>
  <c r="EQ709" i="1"/>
  <c r="DS709" i="1"/>
  <c r="DY709" i="1"/>
  <c r="DA709" i="1"/>
  <c r="CU709" i="1"/>
  <c r="CC709" i="1"/>
  <c r="BW709" i="1"/>
  <c r="BE709" i="1"/>
  <c r="AY709" i="1"/>
  <c r="AA709" i="1"/>
  <c r="AG709" i="1"/>
  <c r="EW708" i="1"/>
  <c r="EQ708" i="1"/>
  <c r="DS708" i="1"/>
  <c r="DY708" i="1"/>
  <c r="CU708" i="1"/>
  <c r="DA708" i="1"/>
  <c r="BW708" i="1"/>
  <c r="CC708" i="1"/>
  <c r="AY708" i="1"/>
  <c r="BE708" i="1"/>
  <c r="AA708" i="1"/>
  <c r="AG708" i="1"/>
  <c r="EQ707" i="1"/>
  <c r="EW707" i="1"/>
  <c r="DS707" i="1"/>
  <c r="DY707" i="1"/>
  <c r="CU707" i="1"/>
  <c r="DA707" i="1"/>
  <c r="BW707" i="1"/>
  <c r="CC707" i="1"/>
  <c r="AY707" i="1"/>
  <c r="BE707" i="1"/>
  <c r="AA707" i="1"/>
  <c r="AG707" i="1"/>
  <c r="EQ706" i="1"/>
  <c r="EW706" i="1"/>
  <c r="DY706" i="1"/>
  <c r="DS706" i="1"/>
  <c r="CU706" i="1"/>
  <c r="DA706" i="1"/>
  <c r="CC706" i="1"/>
  <c r="BW706" i="1"/>
  <c r="AY706" i="1"/>
  <c r="BE706" i="1"/>
  <c r="AG706" i="1"/>
  <c r="AA706" i="1"/>
  <c r="EQ705" i="1"/>
  <c r="EW705" i="1"/>
  <c r="DS705" i="1"/>
  <c r="DY705" i="1"/>
  <c r="CU705" i="1"/>
  <c r="DA705" i="1"/>
  <c r="CC705" i="1"/>
  <c r="BW705" i="1"/>
  <c r="AY705" i="1"/>
  <c r="BE705" i="1"/>
  <c r="AA705" i="1"/>
  <c r="AG705" i="1"/>
  <c r="EQ704" i="1"/>
  <c r="EW704" i="1"/>
  <c r="DS704" i="1"/>
  <c r="DY704" i="1"/>
  <c r="DA704" i="1"/>
  <c r="CU704" i="1"/>
  <c r="CC704" i="1"/>
  <c r="BW704" i="1"/>
  <c r="BE704" i="1"/>
  <c r="AY704" i="1"/>
  <c r="AA704" i="1"/>
  <c r="AG704" i="1"/>
  <c r="EW703" i="1"/>
  <c r="EQ703" i="1"/>
  <c r="DS703" i="1"/>
  <c r="DY703" i="1"/>
  <c r="DA703" i="1"/>
  <c r="CU703" i="1"/>
  <c r="CC703" i="1"/>
  <c r="BW703" i="1"/>
  <c r="AY703" i="1"/>
  <c r="BE703" i="1"/>
  <c r="AG703" i="1"/>
  <c r="AA703" i="1"/>
  <c r="EW702" i="1"/>
  <c r="EQ702" i="1"/>
  <c r="DS702" i="1"/>
  <c r="DY702" i="1"/>
  <c r="CU702" i="1"/>
  <c r="DA702" i="1"/>
  <c r="BW702" i="1"/>
  <c r="CC702" i="1"/>
  <c r="AY702" i="1"/>
  <c r="BE702" i="1"/>
  <c r="AA702" i="1"/>
  <c r="AG702" i="1"/>
  <c r="EW701" i="1"/>
  <c r="EQ701" i="1"/>
  <c r="DY701" i="1"/>
  <c r="DS701" i="1"/>
  <c r="CU701" i="1"/>
  <c r="DA701" i="1"/>
  <c r="BW701" i="1"/>
  <c r="CC701" i="1"/>
  <c r="BE701" i="1"/>
  <c r="AY701" i="1"/>
  <c r="AA701" i="1"/>
  <c r="AG701" i="1"/>
  <c r="EW700" i="1"/>
  <c r="EQ700" i="1"/>
  <c r="DY700" i="1"/>
  <c r="DS700" i="1"/>
  <c r="DA700" i="1"/>
  <c r="CU700" i="1"/>
  <c r="CC700" i="1"/>
  <c r="BW700" i="1"/>
  <c r="BE700" i="1"/>
  <c r="AY700" i="1"/>
  <c r="AA700" i="1"/>
  <c r="AG700" i="1"/>
  <c r="EQ699" i="1"/>
  <c r="EW699" i="1"/>
  <c r="DY699" i="1"/>
  <c r="DS699" i="1"/>
  <c r="CU699" i="1"/>
  <c r="DA699" i="1"/>
  <c r="CC699" i="1"/>
  <c r="BW699" i="1"/>
  <c r="BE699" i="1"/>
  <c r="AY699" i="1"/>
  <c r="AA699" i="1"/>
  <c r="AG699" i="1"/>
  <c r="EQ698" i="1"/>
  <c r="EW698" i="1"/>
  <c r="DS698" i="1"/>
  <c r="DY698" i="1"/>
  <c r="CU698" i="1"/>
  <c r="DA698" i="1"/>
  <c r="CC698" i="1"/>
  <c r="BW698" i="1"/>
  <c r="AY698" i="1"/>
  <c r="BE698" i="1"/>
  <c r="AG698" i="1"/>
  <c r="AA698" i="1"/>
  <c r="EQ697" i="1"/>
  <c r="EW697" i="1"/>
  <c r="DS697" i="1"/>
  <c r="DY697" i="1"/>
  <c r="CU697" i="1"/>
  <c r="DA697" i="1"/>
  <c r="BW697" i="1"/>
  <c r="CC697" i="1"/>
  <c r="AY697" i="1"/>
  <c r="BE697" i="1"/>
  <c r="AA697" i="1"/>
  <c r="AG697" i="1"/>
  <c r="EQ696" i="1"/>
  <c r="EW696" i="1"/>
  <c r="DS696" i="1"/>
  <c r="DY696" i="1"/>
  <c r="DA696" i="1"/>
  <c r="CU696" i="1"/>
  <c r="BW696" i="1"/>
  <c r="CC696" i="1"/>
  <c r="AY696" i="1"/>
  <c r="BE696" i="1"/>
  <c r="AA696" i="1"/>
  <c r="AG696" i="1"/>
  <c r="EW695" i="1"/>
  <c r="EQ695" i="1"/>
  <c r="DS695" i="1"/>
  <c r="DY695" i="1"/>
  <c r="DA695" i="1"/>
  <c r="CU695" i="1"/>
  <c r="CC695" i="1"/>
  <c r="BW695" i="1"/>
  <c r="BE695" i="1"/>
  <c r="AY695" i="1"/>
  <c r="AG695" i="1"/>
  <c r="AA695" i="1"/>
  <c r="EW694" i="1"/>
  <c r="EQ694" i="1"/>
  <c r="DS694" i="1"/>
  <c r="DY694" i="1"/>
  <c r="DA694" i="1"/>
  <c r="CU694" i="1"/>
  <c r="BW694" i="1"/>
  <c r="CC694" i="1"/>
  <c r="BE694" i="1"/>
  <c r="AY694" i="1"/>
  <c r="AA694" i="1"/>
  <c r="AG694" i="1"/>
  <c r="EW693" i="1"/>
  <c r="EQ693" i="1"/>
  <c r="DY693" i="1"/>
  <c r="DS693" i="1"/>
  <c r="DA693" i="1"/>
  <c r="CU693" i="1"/>
  <c r="BW693" i="1"/>
  <c r="CC693" i="1"/>
  <c r="BE693" i="1"/>
  <c r="AY693" i="1"/>
  <c r="AA693" i="1"/>
  <c r="AG693" i="1"/>
  <c r="EW692" i="1"/>
  <c r="EQ692" i="1"/>
  <c r="DY692" i="1"/>
  <c r="DS692" i="1"/>
  <c r="CU692" i="1"/>
  <c r="DA692" i="1"/>
  <c r="CC692" i="1"/>
  <c r="BW692" i="1"/>
  <c r="AY692" i="1"/>
  <c r="BE692" i="1"/>
  <c r="AA692" i="1"/>
  <c r="AG692" i="1"/>
  <c r="EQ691" i="1"/>
  <c r="EW691" i="1"/>
  <c r="DY691" i="1"/>
  <c r="DS691" i="1"/>
  <c r="DA691" i="1"/>
  <c r="CU691" i="1"/>
  <c r="BW691" i="1"/>
  <c r="CC691" i="1"/>
  <c r="AY691" i="1"/>
  <c r="BE691" i="1"/>
  <c r="AA691" i="1"/>
  <c r="AG691" i="1"/>
  <c r="EQ690" i="1"/>
  <c r="EW690" i="1"/>
  <c r="DS690" i="1"/>
  <c r="DY690" i="1"/>
  <c r="CU690" i="1"/>
  <c r="DA690" i="1"/>
  <c r="BW690" i="1"/>
  <c r="CC690" i="1"/>
  <c r="AY690" i="1"/>
  <c r="BE690" i="1"/>
  <c r="AG690" i="1"/>
  <c r="AA690" i="1"/>
  <c r="EQ689" i="1"/>
  <c r="EW689" i="1"/>
  <c r="DS689" i="1"/>
  <c r="DY689" i="1"/>
  <c r="CU689" i="1"/>
  <c r="DA689" i="1"/>
  <c r="CC689" i="1"/>
  <c r="BW689" i="1"/>
  <c r="AY689" i="1"/>
  <c r="BE689" i="1"/>
  <c r="AA689" i="1"/>
  <c r="AG689" i="1"/>
  <c r="EQ688" i="1"/>
  <c r="EW688" i="1"/>
  <c r="DS688" i="1"/>
  <c r="DY688" i="1"/>
  <c r="DA688" i="1"/>
  <c r="CU688" i="1"/>
  <c r="BW688" i="1"/>
  <c r="CC688" i="1"/>
  <c r="BE688" i="1"/>
  <c r="AY688" i="1"/>
  <c r="AA688" i="1"/>
  <c r="AG688" i="1"/>
  <c r="EW687" i="1"/>
  <c r="EQ687" i="1"/>
  <c r="DS687" i="1"/>
  <c r="DY687" i="1"/>
  <c r="DA687" i="1"/>
  <c r="CU687" i="1"/>
  <c r="BW687" i="1"/>
  <c r="CC687" i="1"/>
  <c r="AY687" i="1"/>
  <c r="BE687" i="1"/>
  <c r="AG687" i="1"/>
  <c r="AA687" i="1"/>
  <c r="EW686" i="1"/>
  <c r="EQ686" i="1"/>
  <c r="DS686" i="1"/>
  <c r="DY686" i="1"/>
  <c r="DA686" i="1"/>
  <c r="CU686" i="1"/>
  <c r="BW686" i="1"/>
  <c r="CC686" i="1"/>
  <c r="AY686" i="1"/>
  <c r="BE686" i="1"/>
  <c r="AA686" i="1"/>
  <c r="AG686" i="1"/>
  <c r="EW685" i="1"/>
  <c r="EQ685" i="1"/>
  <c r="DY685" i="1"/>
  <c r="DS685" i="1"/>
  <c r="DA685" i="1"/>
  <c r="CU685" i="1"/>
  <c r="BW685" i="1"/>
  <c r="CC685" i="1"/>
  <c r="BE685" i="1"/>
  <c r="AY685" i="1"/>
  <c r="AA685" i="1"/>
  <c r="AG685" i="1"/>
  <c r="EW684" i="1"/>
  <c r="EQ684" i="1"/>
  <c r="DY684" i="1"/>
  <c r="DS684" i="1"/>
  <c r="CU684" i="1"/>
  <c r="DA684" i="1"/>
  <c r="BW684" i="1"/>
  <c r="CC684" i="1"/>
  <c r="BE684" i="1"/>
  <c r="AY684" i="1"/>
  <c r="AA684" i="1"/>
  <c r="AG684" i="1"/>
  <c r="EQ683" i="1"/>
  <c r="EW683" i="1"/>
  <c r="DY683" i="1"/>
  <c r="DS683" i="1"/>
  <c r="DA683" i="1"/>
  <c r="CU683" i="1"/>
  <c r="BW683" i="1"/>
  <c r="CC683" i="1"/>
  <c r="BE683" i="1"/>
  <c r="AY683" i="1"/>
  <c r="AA683" i="1"/>
  <c r="AG683" i="1"/>
  <c r="EQ682" i="1"/>
  <c r="EW682" i="1"/>
  <c r="DS682" i="1"/>
  <c r="DY682" i="1"/>
  <c r="CU682" i="1"/>
  <c r="DA682" i="1"/>
  <c r="CC682" i="1"/>
  <c r="BW682" i="1"/>
  <c r="AY682" i="1"/>
  <c r="BE682" i="1"/>
  <c r="AG682" i="1"/>
  <c r="AA682" i="1"/>
  <c r="EQ681" i="1"/>
  <c r="EW681" i="1"/>
  <c r="DS681" i="1"/>
  <c r="DY681" i="1"/>
  <c r="CU681" i="1"/>
  <c r="DA681" i="1"/>
  <c r="CC681" i="1"/>
  <c r="BW681" i="1"/>
  <c r="AY681" i="1"/>
  <c r="BE681" i="1"/>
  <c r="AA681" i="1"/>
  <c r="AG681" i="1"/>
  <c r="EQ680" i="1"/>
  <c r="EW680" i="1"/>
  <c r="DS680" i="1"/>
  <c r="DY680" i="1"/>
  <c r="DA680" i="1"/>
  <c r="CU680" i="1"/>
  <c r="CC680" i="1"/>
  <c r="BW680" i="1"/>
  <c r="AY680" i="1"/>
  <c r="BE680" i="1"/>
  <c r="AA680" i="1"/>
  <c r="AG680" i="1"/>
  <c r="EW679" i="1"/>
  <c r="EQ679" i="1"/>
  <c r="DS679" i="1"/>
  <c r="DY679" i="1"/>
  <c r="DA679" i="1"/>
  <c r="CU679" i="1"/>
  <c r="CC679" i="1"/>
  <c r="BW679" i="1"/>
  <c r="BE679" i="1"/>
  <c r="AY679" i="1"/>
  <c r="AG679" i="1"/>
  <c r="AA679" i="1"/>
  <c r="EW678" i="1"/>
  <c r="EQ678" i="1"/>
  <c r="DS678" i="1"/>
  <c r="DY678" i="1"/>
  <c r="DA678" i="1"/>
  <c r="CU678" i="1"/>
  <c r="BW678" i="1"/>
  <c r="CC678" i="1"/>
  <c r="BE678" i="1"/>
  <c r="AY678" i="1"/>
  <c r="AA678" i="1"/>
  <c r="AG678" i="1"/>
  <c r="EW677" i="1"/>
  <c r="EQ677" i="1"/>
  <c r="DY677" i="1"/>
  <c r="DS677" i="1"/>
  <c r="DA677" i="1"/>
  <c r="CU677" i="1"/>
  <c r="CC677" i="1"/>
  <c r="BW677" i="1"/>
  <c r="BE677" i="1"/>
  <c r="AY677" i="1"/>
  <c r="AA677" i="1"/>
  <c r="AG677" i="1"/>
  <c r="EW676" i="1"/>
  <c r="EQ676" i="1"/>
  <c r="DY676" i="1"/>
  <c r="DS676" i="1"/>
  <c r="CU676" i="1"/>
  <c r="DA676" i="1"/>
  <c r="BW676" i="1"/>
  <c r="CC676" i="1"/>
  <c r="AY676" i="1"/>
  <c r="BE676" i="1"/>
  <c r="AA676" i="1"/>
  <c r="AG676" i="1"/>
  <c r="EQ675" i="1"/>
  <c r="EW675" i="1"/>
  <c r="DY675" i="1"/>
  <c r="DS675" i="1"/>
  <c r="DA675" i="1"/>
  <c r="CU675" i="1"/>
  <c r="BW675" i="1"/>
  <c r="CC675" i="1"/>
  <c r="AY675" i="1"/>
  <c r="BE675" i="1"/>
  <c r="AA675" i="1"/>
  <c r="AG675" i="1"/>
  <c r="EQ674" i="1"/>
  <c r="EW674" i="1"/>
  <c r="DS674" i="1"/>
  <c r="DY674" i="1"/>
  <c r="CU674" i="1"/>
  <c r="DA674" i="1"/>
  <c r="CC674" i="1"/>
  <c r="BW674" i="1"/>
  <c r="AY674" i="1"/>
  <c r="BE674" i="1"/>
  <c r="AG674" i="1"/>
  <c r="AA674" i="1"/>
  <c r="EQ673" i="1"/>
  <c r="EW673" i="1"/>
  <c r="DS673" i="1"/>
  <c r="DY673" i="1"/>
  <c r="CU673" i="1"/>
  <c r="DA673" i="1"/>
  <c r="BW673" i="1"/>
  <c r="CC673" i="1"/>
  <c r="AY673" i="1"/>
  <c r="BE673" i="1"/>
  <c r="AA673" i="1"/>
  <c r="AG673" i="1"/>
  <c r="EQ672" i="1"/>
  <c r="EW672" i="1"/>
  <c r="DS672" i="1"/>
  <c r="DY672" i="1"/>
  <c r="DA672" i="1"/>
  <c r="CU672" i="1"/>
  <c r="CC672" i="1"/>
  <c r="BW672" i="1"/>
  <c r="BE672" i="1"/>
  <c r="AY672" i="1"/>
  <c r="AA672" i="1"/>
  <c r="AG672" i="1"/>
  <c r="EW671" i="1"/>
  <c r="EQ671" i="1"/>
  <c r="DS671" i="1"/>
  <c r="DY671" i="1"/>
  <c r="DA671" i="1"/>
  <c r="CU671" i="1"/>
  <c r="CC671" i="1"/>
  <c r="BW671" i="1"/>
  <c r="AY671" i="1"/>
  <c r="BE671" i="1"/>
  <c r="AG671" i="1"/>
  <c r="AA671" i="1"/>
  <c r="EW670" i="1"/>
  <c r="EQ670" i="1"/>
  <c r="DS670" i="1"/>
  <c r="DY670" i="1"/>
  <c r="DA670" i="1"/>
  <c r="CU670" i="1"/>
  <c r="BW670" i="1"/>
  <c r="CC670" i="1"/>
  <c r="AY670" i="1"/>
  <c r="BE670" i="1"/>
  <c r="AA670" i="1"/>
  <c r="AG670" i="1"/>
  <c r="EW669" i="1"/>
  <c r="EQ669" i="1"/>
  <c r="DY669" i="1"/>
  <c r="DS669" i="1"/>
  <c r="DA669" i="1"/>
  <c r="CU669" i="1"/>
  <c r="CC669" i="1"/>
  <c r="BW669" i="1"/>
  <c r="BE669" i="1"/>
  <c r="AY669" i="1"/>
  <c r="AA669" i="1"/>
  <c r="AG669" i="1"/>
  <c r="EW668" i="1"/>
  <c r="EQ668" i="1"/>
  <c r="DY668" i="1"/>
  <c r="DS668" i="1"/>
  <c r="CU668" i="1"/>
  <c r="DA668" i="1"/>
  <c r="BW668" i="1"/>
  <c r="CC668" i="1"/>
  <c r="BE668" i="1"/>
  <c r="AY668" i="1"/>
  <c r="AA668" i="1"/>
  <c r="AG668" i="1"/>
  <c r="EQ667" i="1"/>
  <c r="EW667" i="1"/>
  <c r="DY667" i="1"/>
  <c r="DS667" i="1"/>
  <c r="DA667" i="1"/>
  <c r="CU667" i="1"/>
  <c r="BW667" i="1"/>
  <c r="CC667" i="1"/>
  <c r="BE667" i="1"/>
  <c r="AY667" i="1"/>
  <c r="AA667" i="1"/>
  <c r="AG667" i="1"/>
  <c r="EQ666" i="1"/>
  <c r="EW666" i="1"/>
  <c r="DS666" i="1"/>
  <c r="DY666" i="1"/>
  <c r="CU666" i="1"/>
  <c r="DA666" i="1"/>
  <c r="CC666" i="1"/>
  <c r="BW666" i="1"/>
  <c r="AY666" i="1"/>
  <c r="BE666" i="1"/>
  <c r="AG666" i="1"/>
  <c r="AA666" i="1"/>
  <c r="EQ665" i="1"/>
  <c r="EW665" i="1"/>
  <c r="DS665" i="1"/>
  <c r="DY665" i="1"/>
  <c r="CU665" i="1"/>
  <c r="DA665" i="1"/>
  <c r="BW665" i="1"/>
  <c r="CC665" i="1"/>
  <c r="AY665" i="1"/>
  <c r="BE665" i="1"/>
  <c r="AA665" i="1"/>
  <c r="AG665" i="1"/>
  <c r="EQ664" i="1"/>
  <c r="EW664" i="1"/>
  <c r="DS664" i="1"/>
  <c r="DY664" i="1"/>
  <c r="DA664" i="1"/>
  <c r="CU664" i="1"/>
  <c r="CC664" i="1"/>
  <c r="BW664" i="1"/>
  <c r="AY664" i="1"/>
  <c r="BE664" i="1"/>
  <c r="AA664" i="1"/>
  <c r="AG664" i="1"/>
  <c r="EW663" i="1"/>
  <c r="EQ663" i="1"/>
  <c r="DS663" i="1"/>
  <c r="DY663" i="1"/>
  <c r="DA663" i="1"/>
  <c r="CU663" i="1"/>
  <c r="CC663" i="1"/>
  <c r="BW663" i="1"/>
  <c r="BE663" i="1"/>
  <c r="AY663" i="1"/>
  <c r="AG663" i="1"/>
  <c r="AA663" i="1"/>
  <c r="EW662" i="1"/>
  <c r="EQ662" i="1"/>
  <c r="DS662" i="1"/>
  <c r="DY662" i="1"/>
  <c r="DA662" i="1"/>
  <c r="CU662" i="1"/>
  <c r="BW662" i="1"/>
  <c r="CC662" i="1"/>
  <c r="BE662" i="1"/>
  <c r="AY662" i="1"/>
  <c r="AA662" i="1"/>
  <c r="AG662" i="1"/>
  <c r="EW661" i="1"/>
  <c r="EQ661" i="1"/>
  <c r="DY661" i="1"/>
  <c r="DS661" i="1"/>
  <c r="CU661" i="1"/>
  <c r="DA661" i="1"/>
  <c r="CC661" i="1"/>
  <c r="BW661" i="1"/>
  <c r="BE661" i="1"/>
  <c r="AY661" i="1"/>
  <c r="AA661" i="1"/>
  <c r="AG661" i="1"/>
  <c r="EW660" i="1"/>
  <c r="EQ660" i="1"/>
  <c r="DY660" i="1"/>
  <c r="DS660" i="1"/>
  <c r="CU660" i="1"/>
  <c r="DA660" i="1"/>
  <c r="BW660" i="1"/>
  <c r="CC660" i="1"/>
  <c r="AY660" i="1"/>
  <c r="BE660" i="1"/>
  <c r="AA660" i="1"/>
  <c r="AG660" i="1"/>
  <c r="EQ659" i="1"/>
  <c r="EW659" i="1"/>
  <c r="DY659" i="1"/>
  <c r="DS659" i="1"/>
  <c r="CU659" i="1"/>
  <c r="DA659" i="1"/>
  <c r="BW659" i="1"/>
  <c r="CC659" i="1"/>
  <c r="AY659" i="1"/>
  <c r="BE659" i="1"/>
  <c r="AA659" i="1"/>
  <c r="AG659" i="1"/>
  <c r="EQ658" i="1"/>
  <c r="EW658" i="1"/>
  <c r="DS658" i="1"/>
  <c r="DY658" i="1"/>
  <c r="DA658" i="1"/>
  <c r="CU658" i="1"/>
  <c r="CC658" i="1"/>
  <c r="BW658" i="1"/>
  <c r="AY658" i="1"/>
  <c r="BE658" i="1"/>
  <c r="AG658" i="1"/>
  <c r="AA658" i="1"/>
  <c r="EQ657" i="1"/>
  <c r="EW657" i="1"/>
  <c r="DS657" i="1"/>
  <c r="DY657" i="1"/>
  <c r="CU657" i="1"/>
  <c r="DA657" i="1"/>
  <c r="BW657" i="1"/>
  <c r="CC657" i="1"/>
  <c r="AY657" i="1"/>
  <c r="BE657" i="1"/>
  <c r="AA657" i="1"/>
  <c r="AG657" i="1"/>
  <c r="EQ656" i="1"/>
  <c r="EW656" i="1"/>
  <c r="DS656" i="1"/>
  <c r="DY656" i="1"/>
  <c r="CU656" i="1"/>
  <c r="DA656" i="1"/>
  <c r="CC656" i="1"/>
  <c r="BW656" i="1"/>
  <c r="BE656" i="1"/>
  <c r="AY656" i="1"/>
  <c r="AA656" i="1"/>
  <c r="AG656" i="1"/>
  <c r="EQ655" i="1"/>
  <c r="EW655" i="1"/>
  <c r="DS655" i="1"/>
  <c r="DY655" i="1"/>
  <c r="DA655" i="1"/>
  <c r="CU655" i="1"/>
  <c r="CC655" i="1"/>
  <c r="BW655" i="1"/>
  <c r="BE655" i="1"/>
  <c r="AY655" i="1"/>
  <c r="AG655" i="1"/>
  <c r="AA655" i="1"/>
  <c r="EW654" i="1"/>
  <c r="EQ654" i="1"/>
  <c r="DS654" i="1"/>
  <c r="DY654" i="1"/>
  <c r="CU654" i="1"/>
  <c r="DA654" i="1"/>
  <c r="BW654" i="1"/>
  <c r="CC654" i="1"/>
  <c r="AY654" i="1"/>
  <c r="BE654" i="1"/>
  <c r="AA654" i="1"/>
  <c r="AG654" i="1"/>
  <c r="EW653" i="1"/>
  <c r="EQ653" i="1"/>
  <c r="DY653" i="1"/>
  <c r="DS653" i="1"/>
  <c r="CU653" i="1"/>
  <c r="DA653" i="1"/>
  <c r="CC653" i="1"/>
  <c r="BW653" i="1"/>
  <c r="AY653" i="1"/>
  <c r="BE653" i="1"/>
  <c r="AA653" i="1"/>
  <c r="AG653" i="1"/>
  <c r="EW652" i="1"/>
  <c r="EQ652" i="1"/>
  <c r="DY652" i="1"/>
  <c r="DS652" i="1"/>
  <c r="CU652" i="1"/>
  <c r="DA652" i="1"/>
  <c r="BW652" i="1"/>
  <c r="CC652" i="1"/>
  <c r="AY652" i="1"/>
  <c r="BE652" i="1"/>
  <c r="AA652" i="1"/>
  <c r="AG652" i="1"/>
  <c r="EQ651" i="1"/>
  <c r="EW651" i="1"/>
  <c r="DY651" i="1"/>
  <c r="DS651" i="1"/>
  <c r="CU651" i="1"/>
  <c r="DA651" i="1"/>
  <c r="BW651" i="1"/>
  <c r="CC651" i="1"/>
  <c r="AY651" i="1"/>
  <c r="BE651" i="1"/>
  <c r="AA651" i="1"/>
  <c r="AG651" i="1"/>
  <c r="EQ650" i="1"/>
  <c r="EW650" i="1"/>
  <c r="DS650" i="1"/>
  <c r="DY650" i="1"/>
  <c r="CU650" i="1"/>
  <c r="DA650" i="1"/>
  <c r="CC650" i="1"/>
  <c r="BW650" i="1"/>
  <c r="AY650" i="1"/>
  <c r="BE650" i="1"/>
  <c r="AG650" i="1"/>
  <c r="AA650" i="1"/>
  <c r="EQ649" i="1"/>
  <c r="EW649" i="1"/>
  <c r="DS649" i="1"/>
  <c r="DY649" i="1"/>
  <c r="CU649" i="1"/>
  <c r="DA649" i="1"/>
  <c r="BW649" i="1"/>
  <c r="CC649" i="1"/>
  <c r="BE649" i="1"/>
  <c r="AY649" i="1"/>
  <c r="AA649" i="1"/>
  <c r="AG649" i="1"/>
  <c r="EQ648" i="1"/>
  <c r="EW648" i="1"/>
  <c r="DS648" i="1"/>
  <c r="DY648" i="1"/>
  <c r="CU648" i="1"/>
  <c r="DA648" i="1"/>
  <c r="CC648" i="1"/>
  <c r="BW648" i="1"/>
  <c r="AY648" i="1"/>
  <c r="BE648" i="1"/>
  <c r="AA648" i="1"/>
  <c r="AG648" i="1"/>
  <c r="EQ647" i="1"/>
  <c r="EW647" i="1"/>
  <c r="DS647" i="1"/>
  <c r="DY647" i="1"/>
  <c r="DA647" i="1"/>
  <c r="CU647" i="1"/>
  <c r="CC647" i="1"/>
  <c r="BW647" i="1"/>
  <c r="AY647" i="1"/>
  <c r="BE647" i="1"/>
  <c r="AG647" i="1"/>
  <c r="AA647" i="1"/>
  <c r="EW646" i="1"/>
  <c r="EQ646" i="1"/>
  <c r="DS646" i="1"/>
  <c r="DY646" i="1"/>
  <c r="DA646" i="1"/>
  <c r="CU646" i="1"/>
  <c r="BW646" i="1"/>
  <c r="CC646" i="1"/>
  <c r="AY646" i="1"/>
  <c r="BE646" i="1"/>
  <c r="AA646" i="1"/>
  <c r="AG646" i="1"/>
  <c r="EW645" i="1"/>
  <c r="EQ645" i="1"/>
  <c r="DY645" i="1"/>
  <c r="DS645" i="1"/>
  <c r="CU645" i="1"/>
  <c r="DA645" i="1"/>
  <c r="CC645" i="1"/>
  <c r="BW645" i="1"/>
  <c r="AY645" i="1"/>
  <c r="BE645" i="1"/>
  <c r="AA645" i="1"/>
  <c r="AG645" i="1"/>
  <c r="EW644" i="1"/>
  <c r="EQ644" i="1"/>
  <c r="DY644" i="1"/>
  <c r="DS644" i="1"/>
  <c r="CU644" i="1"/>
  <c r="DA644" i="1"/>
  <c r="BW644" i="1"/>
  <c r="CC644" i="1"/>
  <c r="BE644" i="1"/>
  <c r="AY644" i="1"/>
  <c r="AA644" i="1"/>
  <c r="AG644" i="1"/>
  <c r="EQ643" i="1"/>
  <c r="EW643" i="1"/>
  <c r="DY643" i="1"/>
  <c r="DS643" i="1"/>
  <c r="CU643" i="1"/>
  <c r="DA643" i="1"/>
  <c r="BW643" i="1"/>
  <c r="CC643" i="1"/>
  <c r="BE643" i="1"/>
  <c r="AY643" i="1"/>
  <c r="AA643" i="1"/>
  <c r="AG643" i="1"/>
  <c r="EQ642" i="1"/>
  <c r="EW642" i="1"/>
  <c r="DS642" i="1"/>
  <c r="DY642" i="1"/>
  <c r="DA642" i="1"/>
  <c r="CU642" i="1"/>
  <c r="CC642" i="1"/>
  <c r="BW642" i="1"/>
  <c r="BE642" i="1"/>
  <c r="AY642" i="1"/>
  <c r="AG642" i="1"/>
  <c r="AA642" i="1"/>
  <c r="EQ641" i="1"/>
  <c r="EW641" i="1"/>
  <c r="DS641" i="1"/>
  <c r="DY641" i="1"/>
  <c r="CU641" i="1"/>
  <c r="DA641" i="1"/>
  <c r="BW641" i="1"/>
  <c r="CC641" i="1"/>
  <c r="BE641" i="1"/>
  <c r="AY641" i="1"/>
  <c r="AA641" i="1"/>
  <c r="AG641" i="1"/>
  <c r="EQ640" i="1"/>
  <c r="EW640" i="1"/>
  <c r="DS640" i="1"/>
  <c r="DY640" i="1"/>
  <c r="CU640" i="1"/>
  <c r="DA640" i="1"/>
  <c r="CC640" i="1"/>
  <c r="BW640" i="1"/>
  <c r="AY640" i="1"/>
  <c r="BE640" i="1"/>
  <c r="AA640" i="1"/>
  <c r="AG640" i="1"/>
  <c r="EQ639" i="1"/>
  <c r="EW639" i="1"/>
  <c r="DS639" i="1"/>
  <c r="DY639" i="1"/>
  <c r="DA639" i="1"/>
  <c r="CU639" i="1"/>
  <c r="CC639" i="1"/>
  <c r="BW639" i="1"/>
  <c r="BE639" i="1"/>
  <c r="AY639" i="1"/>
  <c r="AG639" i="1"/>
  <c r="AA639" i="1"/>
  <c r="EW638" i="1"/>
  <c r="EQ638" i="1"/>
  <c r="DS638" i="1"/>
  <c r="DY638" i="1"/>
  <c r="CU638" i="1"/>
  <c r="DA638" i="1"/>
  <c r="BW638" i="1"/>
  <c r="CC638" i="1"/>
  <c r="BE638" i="1"/>
  <c r="AY638" i="1"/>
  <c r="AA638" i="1"/>
  <c r="AG638" i="1"/>
  <c r="EW637" i="1"/>
  <c r="EQ637" i="1"/>
  <c r="DY637" i="1"/>
  <c r="DS637" i="1"/>
  <c r="CU637" i="1"/>
  <c r="DA637" i="1"/>
  <c r="CC637" i="1"/>
  <c r="BW637" i="1"/>
  <c r="AY637" i="1"/>
  <c r="BE637" i="1"/>
  <c r="AA637" i="1"/>
  <c r="AG637" i="1"/>
  <c r="EW636" i="1"/>
  <c r="EQ636" i="1"/>
  <c r="DY636" i="1"/>
  <c r="DS636" i="1"/>
  <c r="CU636" i="1"/>
  <c r="DA636" i="1"/>
  <c r="BW636" i="1"/>
  <c r="CC636" i="1"/>
  <c r="AY636" i="1"/>
  <c r="BE636" i="1"/>
  <c r="AA636" i="1"/>
  <c r="AG636" i="1"/>
  <c r="EQ635" i="1"/>
  <c r="EW635" i="1"/>
  <c r="DY635" i="1"/>
  <c r="DS635" i="1"/>
  <c r="CU635" i="1"/>
  <c r="DA635" i="1"/>
  <c r="BW635" i="1"/>
  <c r="CC635" i="1"/>
  <c r="AY635" i="1"/>
  <c r="BE635" i="1"/>
  <c r="AA635" i="1"/>
  <c r="AG635" i="1"/>
  <c r="EQ634" i="1"/>
  <c r="EW634" i="1"/>
  <c r="DS634" i="1"/>
  <c r="DY634" i="1"/>
  <c r="CU634" i="1"/>
  <c r="DA634" i="1"/>
  <c r="CC634" i="1"/>
  <c r="BW634" i="1"/>
  <c r="AY634" i="1"/>
  <c r="BE634" i="1"/>
  <c r="AG634" i="1"/>
  <c r="AA634" i="1"/>
  <c r="EQ633" i="1"/>
  <c r="EW633" i="1"/>
  <c r="DS633" i="1"/>
  <c r="DY633" i="1"/>
  <c r="CU633" i="1"/>
  <c r="DA633" i="1"/>
  <c r="BW633" i="1"/>
  <c r="CC633" i="1"/>
  <c r="AY633" i="1"/>
  <c r="BE633" i="1"/>
  <c r="AA633" i="1"/>
  <c r="AG633" i="1"/>
  <c r="EQ632" i="1"/>
  <c r="EW632" i="1"/>
  <c r="DS632" i="1"/>
  <c r="DY632" i="1"/>
  <c r="CU632" i="1"/>
  <c r="DA632" i="1"/>
  <c r="CC632" i="1"/>
  <c r="BW632" i="1"/>
  <c r="AY632" i="1"/>
  <c r="BE632" i="1"/>
  <c r="AA632" i="1"/>
  <c r="AG632" i="1"/>
  <c r="EQ631" i="1"/>
  <c r="EW631" i="1"/>
  <c r="DS631" i="1"/>
  <c r="DY631" i="1"/>
  <c r="DA631" i="1"/>
  <c r="CU631" i="1"/>
  <c r="CC631" i="1"/>
  <c r="BW631" i="1"/>
  <c r="AY631" i="1"/>
  <c r="BE631" i="1"/>
  <c r="AG631" i="1"/>
  <c r="AA631" i="1"/>
  <c r="EW630" i="1"/>
  <c r="EQ630" i="1"/>
  <c r="DS630" i="1"/>
  <c r="DY630" i="1"/>
  <c r="DA630" i="1"/>
  <c r="CU630" i="1"/>
  <c r="BW630" i="1"/>
  <c r="CC630" i="1"/>
  <c r="AY630" i="1"/>
  <c r="BE630" i="1"/>
  <c r="AG630" i="1"/>
  <c r="AA630" i="1"/>
  <c r="EW629" i="1"/>
  <c r="EQ629" i="1"/>
  <c r="DY629" i="1"/>
  <c r="DS629" i="1"/>
  <c r="CU629" i="1"/>
  <c r="DA629" i="1"/>
  <c r="CC629" i="1"/>
  <c r="BW629" i="1"/>
  <c r="AY629" i="1"/>
  <c r="BE629" i="1"/>
  <c r="AA629" i="1"/>
  <c r="AG629" i="1"/>
  <c r="EW628" i="1"/>
  <c r="EQ628" i="1"/>
  <c r="DY628" i="1"/>
  <c r="DS628" i="1"/>
  <c r="CU628" i="1"/>
  <c r="DA628" i="1"/>
  <c r="BW628" i="1"/>
  <c r="CC628" i="1"/>
  <c r="BE628" i="1"/>
  <c r="AY628" i="1"/>
  <c r="AA628" i="1"/>
  <c r="AG628" i="1"/>
  <c r="EQ627" i="1"/>
  <c r="EW627" i="1"/>
  <c r="DY627" i="1"/>
  <c r="DS627" i="1"/>
  <c r="CU627" i="1"/>
  <c r="DA627" i="1"/>
  <c r="BW627" i="1"/>
  <c r="CC627" i="1"/>
  <c r="BE627" i="1"/>
  <c r="AY627" i="1"/>
  <c r="AA627" i="1"/>
  <c r="AG627" i="1"/>
  <c r="EQ626" i="1"/>
  <c r="EW626" i="1"/>
  <c r="DS626" i="1"/>
  <c r="DY626" i="1"/>
  <c r="DA626" i="1"/>
  <c r="CU626" i="1"/>
  <c r="CC626" i="1"/>
  <c r="BW626" i="1"/>
  <c r="BE626" i="1"/>
  <c r="AY626" i="1"/>
  <c r="AA626" i="1"/>
  <c r="AG626" i="1"/>
  <c r="EQ625" i="1"/>
  <c r="EW625" i="1"/>
  <c r="DS625" i="1"/>
  <c r="DY625" i="1"/>
  <c r="CU625" i="1"/>
  <c r="DA625" i="1"/>
  <c r="BW625" i="1"/>
  <c r="CC625" i="1"/>
  <c r="AY625" i="1"/>
  <c r="BE625" i="1"/>
  <c r="AA625" i="1"/>
  <c r="AG625" i="1"/>
  <c r="EQ624" i="1"/>
  <c r="EW624" i="1"/>
  <c r="DS624" i="1"/>
  <c r="DY624" i="1"/>
  <c r="CU624" i="1"/>
  <c r="DA624" i="1"/>
  <c r="CC624" i="1"/>
  <c r="BW624" i="1"/>
  <c r="AY624" i="1"/>
  <c r="BE624" i="1"/>
  <c r="AG624" i="1"/>
  <c r="AA624" i="1"/>
  <c r="EQ623" i="1"/>
  <c r="EW623" i="1"/>
  <c r="DS623" i="1"/>
  <c r="DY623" i="1"/>
  <c r="DA623" i="1"/>
  <c r="CU623" i="1"/>
  <c r="CC623" i="1"/>
  <c r="BW623" i="1"/>
  <c r="AY623" i="1"/>
  <c r="BE623" i="1"/>
  <c r="AG623" i="1"/>
  <c r="AA623" i="1"/>
  <c r="EW622" i="1"/>
  <c r="EQ622" i="1"/>
  <c r="DS622" i="1"/>
  <c r="DY622" i="1"/>
  <c r="CU622" i="1"/>
  <c r="DA622" i="1"/>
  <c r="BW622" i="1"/>
  <c r="CC622" i="1"/>
  <c r="AY622" i="1"/>
  <c r="BE622" i="1"/>
  <c r="AG622" i="1"/>
  <c r="AA622" i="1"/>
  <c r="EW621" i="1"/>
  <c r="EQ621" i="1"/>
  <c r="DY621" i="1"/>
  <c r="DS621" i="1"/>
  <c r="CU621" i="1"/>
  <c r="DA621" i="1"/>
  <c r="CC621" i="1"/>
  <c r="BW621" i="1"/>
  <c r="AY621" i="1"/>
  <c r="BE621" i="1"/>
  <c r="AA621" i="1"/>
  <c r="AG621" i="1"/>
  <c r="EW620" i="1"/>
  <c r="EQ620" i="1"/>
  <c r="DY620" i="1"/>
  <c r="DS620" i="1"/>
  <c r="CU620" i="1"/>
  <c r="DA620" i="1"/>
  <c r="BW620" i="1"/>
  <c r="CC620" i="1"/>
  <c r="AY620" i="1"/>
  <c r="BE620" i="1"/>
  <c r="AA620" i="1"/>
  <c r="AG620" i="1"/>
  <c r="EQ619" i="1"/>
  <c r="EW619" i="1"/>
  <c r="DY619" i="1"/>
  <c r="DS619" i="1"/>
  <c r="CU619" i="1"/>
  <c r="DA619" i="1"/>
  <c r="BW619" i="1"/>
  <c r="CC619" i="1"/>
  <c r="AY619" i="1"/>
  <c r="BE619" i="1"/>
  <c r="AA619" i="1"/>
  <c r="AG619" i="1"/>
  <c r="EQ618" i="1"/>
  <c r="EW618" i="1"/>
  <c r="DS618" i="1"/>
  <c r="DY618" i="1"/>
  <c r="CU618" i="1"/>
  <c r="DA618" i="1"/>
  <c r="CC618" i="1"/>
  <c r="BW618" i="1"/>
  <c r="AY618" i="1"/>
  <c r="BE618" i="1"/>
  <c r="AA618" i="1"/>
  <c r="AG618" i="1"/>
  <c r="EQ617" i="1"/>
  <c r="EW617" i="1"/>
  <c r="DS617" i="1"/>
  <c r="DY617" i="1"/>
  <c r="CU617" i="1"/>
  <c r="DA617" i="1"/>
  <c r="BW617" i="1"/>
  <c r="CC617" i="1"/>
  <c r="AY617" i="1"/>
  <c r="BE617" i="1"/>
  <c r="AA617" i="1"/>
  <c r="AG617" i="1"/>
  <c r="EQ616" i="1"/>
  <c r="EW616" i="1"/>
  <c r="DS616" i="1"/>
  <c r="DY616" i="1"/>
  <c r="CU616" i="1"/>
  <c r="DA616" i="1"/>
  <c r="CC616" i="1"/>
  <c r="BW616" i="1"/>
  <c r="AY616" i="1"/>
  <c r="BE616" i="1"/>
  <c r="AG616" i="1"/>
  <c r="AA616" i="1"/>
  <c r="EQ615" i="1"/>
  <c r="EW615" i="1"/>
  <c r="DS615" i="1"/>
  <c r="DY615" i="1"/>
  <c r="DA615" i="1"/>
  <c r="CU615" i="1"/>
  <c r="CC615" i="1"/>
  <c r="BW615" i="1"/>
  <c r="AY615" i="1"/>
  <c r="BE615" i="1"/>
  <c r="AG615" i="1"/>
  <c r="AA615" i="1"/>
  <c r="EW614" i="1"/>
  <c r="EQ614" i="1"/>
  <c r="DS614" i="1"/>
  <c r="DY614" i="1"/>
  <c r="DA614" i="1"/>
  <c r="CU614" i="1"/>
  <c r="BW614" i="1"/>
  <c r="CC614" i="1"/>
  <c r="AY614" i="1"/>
  <c r="BE614" i="1"/>
  <c r="AG614" i="1"/>
  <c r="AA614" i="1"/>
  <c r="EW613" i="1"/>
  <c r="EQ613" i="1"/>
  <c r="DY613" i="1"/>
  <c r="DS613" i="1"/>
  <c r="CU613" i="1"/>
  <c r="DA613" i="1"/>
  <c r="CC613" i="1"/>
  <c r="BW613" i="1"/>
  <c r="AY613" i="1"/>
  <c r="BE613" i="1"/>
  <c r="AA613" i="1"/>
  <c r="AG613" i="1"/>
  <c r="EW612" i="1"/>
  <c r="EQ612" i="1"/>
  <c r="DY612" i="1"/>
  <c r="DS612" i="1"/>
  <c r="CU612" i="1"/>
  <c r="DA612" i="1"/>
  <c r="BW612" i="1"/>
  <c r="CC612" i="1"/>
  <c r="BE612" i="1"/>
  <c r="AY612" i="1"/>
  <c r="AA612" i="1"/>
  <c r="AG612" i="1"/>
  <c r="EQ611" i="1"/>
  <c r="EW611" i="1"/>
  <c r="DY611" i="1"/>
  <c r="DS611" i="1"/>
  <c r="CU611" i="1"/>
  <c r="DA611" i="1"/>
  <c r="BW611" i="1"/>
  <c r="CC611" i="1"/>
  <c r="AY611" i="1"/>
  <c r="BE611" i="1"/>
  <c r="AA611" i="1"/>
  <c r="AG611" i="1"/>
  <c r="EQ610" i="1"/>
  <c r="EW610" i="1"/>
  <c r="DS610" i="1"/>
  <c r="DY610" i="1"/>
  <c r="DA610" i="1"/>
  <c r="CU610" i="1"/>
  <c r="CC610" i="1"/>
  <c r="BW610" i="1"/>
  <c r="AY610" i="1"/>
  <c r="BE610" i="1"/>
  <c r="AA610" i="1"/>
  <c r="AG610" i="1"/>
  <c r="EQ609" i="1"/>
  <c r="EW609" i="1"/>
  <c r="DS609" i="1"/>
  <c r="DY609" i="1"/>
  <c r="CU609" i="1"/>
  <c r="DA609" i="1"/>
  <c r="BW609" i="1"/>
  <c r="CC609" i="1"/>
  <c r="AY609" i="1"/>
  <c r="BE609" i="1"/>
  <c r="AA609" i="1"/>
  <c r="AG609" i="1"/>
  <c r="EQ608" i="1"/>
  <c r="EW608" i="1"/>
  <c r="DS608" i="1"/>
  <c r="DY608" i="1"/>
  <c r="CU608" i="1"/>
  <c r="DA608" i="1"/>
  <c r="BW608" i="1"/>
  <c r="CC608" i="1"/>
  <c r="AY608" i="1"/>
  <c r="BE608" i="1"/>
  <c r="AA608" i="1"/>
  <c r="AG608" i="1"/>
  <c r="EQ607" i="1"/>
  <c r="EW607" i="1"/>
  <c r="DS607" i="1"/>
  <c r="DY607" i="1"/>
  <c r="CU607" i="1"/>
  <c r="DA607" i="1"/>
  <c r="BW607" i="1"/>
  <c r="CC607" i="1"/>
  <c r="AY607" i="1"/>
  <c r="BE607" i="1"/>
  <c r="AG607" i="1"/>
  <c r="AA607" i="1"/>
  <c r="EW606" i="1"/>
  <c r="EQ606" i="1"/>
  <c r="DS606" i="1"/>
  <c r="DY606" i="1"/>
  <c r="DA606" i="1"/>
  <c r="CU606" i="1"/>
  <c r="BW606" i="1"/>
  <c r="CC606" i="1"/>
  <c r="AY606" i="1"/>
  <c r="BE606" i="1"/>
  <c r="AG606" i="1"/>
  <c r="AA606" i="1"/>
  <c r="EQ605" i="1"/>
  <c r="EW605" i="1"/>
  <c r="DY605" i="1"/>
  <c r="DS605" i="1"/>
  <c r="CU605" i="1"/>
  <c r="DA605" i="1"/>
  <c r="CC605" i="1"/>
  <c r="BW605" i="1"/>
  <c r="AY605" i="1"/>
  <c r="BE605" i="1"/>
  <c r="AG605" i="1"/>
  <c r="AA605" i="1"/>
  <c r="EQ604" i="1"/>
  <c r="EW604" i="1"/>
  <c r="DY604" i="1"/>
  <c r="DS604" i="1"/>
  <c r="DA604" i="1"/>
  <c r="CU604" i="1"/>
  <c r="CC604" i="1"/>
  <c r="BW604" i="1"/>
  <c r="BE604" i="1"/>
  <c r="AY604" i="1"/>
  <c r="AA604" i="1"/>
  <c r="AG604" i="1"/>
  <c r="EW603" i="1"/>
  <c r="EQ603" i="1"/>
  <c r="DY603" i="1"/>
  <c r="DS603" i="1"/>
  <c r="DA603" i="1"/>
  <c r="CU603" i="1"/>
  <c r="CC603" i="1"/>
  <c r="BW603" i="1"/>
  <c r="AY603" i="1"/>
  <c r="BE603" i="1"/>
  <c r="AA603" i="1"/>
  <c r="AG603" i="1"/>
  <c r="EQ602" i="1"/>
  <c r="EW602" i="1"/>
  <c r="DS602" i="1"/>
  <c r="DY602" i="1"/>
  <c r="DA602" i="1"/>
  <c r="CU602" i="1"/>
  <c r="CC602" i="1"/>
  <c r="BW602" i="1"/>
  <c r="AY602" i="1"/>
  <c r="BE602" i="1"/>
  <c r="AA602" i="1"/>
  <c r="AG602" i="1"/>
  <c r="EQ601" i="1"/>
  <c r="EW601" i="1"/>
  <c r="DS601" i="1"/>
  <c r="DY601" i="1"/>
  <c r="DA601" i="1"/>
  <c r="CU601" i="1"/>
  <c r="BW601" i="1"/>
  <c r="CC601" i="1"/>
  <c r="AY601" i="1"/>
  <c r="BE601" i="1"/>
  <c r="AA601" i="1"/>
  <c r="AG601" i="1"/>
  <c r="EW600" i="1"/>
  <c r="EQ600" i="1"/>
  <c r="DS600" i="1"/>
  <c r="DY600" i="1"/>
  <c r="CU600" i="1"/>
  <c r="DA600" i="1"/>
  <c r="BW600" i="1"/>
  <c r="CC600" i="1"/>
  <c r="AY600" i="1"/>
  <c r="BE600" i="1"/>
  <c r="AA600" i="1"/>
  <c r="AG600" i="1"/>
  <c r="EQ599" i="1"/>
  <c r="EW599" i="1"/>
  <c r="DS599" i="1"/>
  <c r="DY599" i="1"/>
  <c r="CU599" i="1"/>
  <c r="DA599" i="1"/>
  <c r="BW599" i="1"/>
  <c r="CC599" i="1"/>
  <c r="AY599" i="1"/>
  <c r="BE599" i="1"/>
  <c r="AA599" i="1"/>
  <c r="AG599" i="1"/>
  <c r="EQ598" i="1"/>
  <c r="EW598" i="1"/>
  <c r="DS598" i="1"/>
  <c r="DY598" i="1"/>
  <c r="CU598" i="1"/>
  <c r="DA598" i="1"/>
  <c r="BW598" i="1"/>
  <c r="CC598" i="1"/>
  <c r="AY598" i="1"/>
  <c r="BE598" i="1"/>
  <c r="AA598" i="1"/>
  <c r="AG598" i="1"/>
  <c r="EW597" i="1"/>
  <c r="EQ597" i="1"/>
  <c r="DY597" i="1"/>
  <c r="DS597" i="1"/>
  <c r="CU597" i="1"/>
  <c r="DA597" i="1"/>
  <c r="CC597" i="1"/>
  <c r="BW597" i="1"/>
  <c r="AY597" i="1"/>
  <c r="BE597" i="1"/>
  <c r="AA597" i="1"/>
  <c r="AG597" i="1"/>
  <c r="EW596" i="1"/>
  <c r="EQ596" i="1"/>
  <c r="DY596" i="1"/>
  <c r="DS596" i="1"/>
  <c r="DA596" i="1"/>
  <c r="CU596" i="1"/>
  <c r="CC596" i="1"/>
  <c r="BW596" i="1"/>
  <c r="BE596" i="1"/>
  <c r="AY596" i="1"/>
  <c r="AA596" i="1"/>
  <c r="AG596" i="1"/>
  <c r="EW595" i="1"/>
  <c r="EQ595" i="1"/>
  <c r="DY595" i="1"/>
  <c r="DS595" i="1"/>
  <c r="DA595" i="1"/>
  <c r="CU595" i="1"/>
  <c r="CC595" i="1"/>
  <c r="BW595" i="1"/>
  <c r="AY595" i="1"/>
  <c r="BE595" i="1"/>
  <c r="AA595" i="1"/>
  <c r="AG595" i="1"/>
  <c r="EQ594" i="1"/>
  <c r="EW594" i="1"/>
  <c r="DS594" i="1"/>
  <c r="DY594" i="1"/>
  <c r="CU594" i="1"/>
  <c r="DA594" i="1"/>
  <c r="CC594" i="1"/>
  <c r="BW594" i="1"/>
  <c r="AY594" i="1"/>
  <c r="BE594" i="1"/>
  <c r="AA594" i="1"/>
  <c r="AG594" i="1"/>
  <c r="EQ593" i="1"/>
  <c r="EW593" i="1"/>
  <c r="DS593" i="1"/>
  <c r="DY593" i="1"/>
  <c r="DA593" i="1"/>
  <c r="CU593" i="1"/>
  <c r="BW593" i="1"/>
  <c r="CC593" i="1"/>
  <c r="AY593" i="1"/>
  <c r="BE593" i="1"/>
  <c r="AA593" i="1"/>
  <c r="AG593" i="1"/>
  <c r="EQ592" i="1"/>
  <c r="EW592" i="1"/>
  <c r="DS592" i="1"/>
  <c r="DY592" i="1"/>
  <c r="CU592" i="1"/>
  <c r="DA592" i="1"/>
  <c r="BW592" i="1"/>
  <c r="CC592" i="1"/>
  <c r="AY592" i="1"/>
  <c r="BE592" i="1"/>
  <c r="AG592" i="1"/>
  <c r="AA592" i="1"/>
  <c r="EQ591" i="1"/>
  <c r="EW591" i="1"/>
  <c r="DS591" i="1"/>
  <c r="DY591" i="1"/>
  <c r="CU591" i="1"/>
  <c r="DA591" i="1"/>
  <c r="BW591" i="1"/>
  <c r="CC591" i="1"/>
  <c r="AY591" i="1"/>
  <c r="BE591" i="1"/>
  <c r="AG591" i="1"/>
  <c r="AA591" i="1"/>
  <c r="EQ590" i="1"/>
  <c r="EW590" i="1"/>
  <c r="DS590" i="1"/>
  <c r="DY590" i="1"/>
  <c r="DA590" i="1"/>
  <c r="CU590" i="1"/>
  <c r="BW590" i="1"/>
  <c r="CC590" i="1"/>
  <c r="BE590" i="1"/>
  <c r="AY590" i="1"/>
  <c r="AA590" i="1"/>
  <c r="AG590" i="1"/>
  <c r="EQ589" i="1"/>
  <c r="EW589" i="1"/>
  <c r="DY589" i="1"/>
  <c r="DS589" i="1"/>
  <c r="CU589" i="1"/>
  <c r="DA589" i="1"/>
  <c r="CC589" i="1"/>
  <c r="BW589" i="1"/>
  <c r="AY589" i="1"/>
  <c r="BE589" i="1"/>
  <c r="AA589" i="1"/>
  <c r="AG589" i="1"/>
  <c r="EQ588" i="1"/>
  <c r="EW588" i="1"/>
  <c r="DY588" i="1"/>
  <c r="DS588" i="1"/>
  <c r="DA588" i="1"/>
  <c r="CU588" i="1"/>
  <c r="CC588" i="1"/>
  <c r="BW588" i="1"/>
  <c r="BE588" i="1"/>
  <c r="AY588" i="1"/>
  <c r="AA588" i="1"/>
  <c r="AG588" i="1"/>
  <c r="EQ587" i="1"/>
  <c r="EW587" i="1"/>
  <c r="DY587" i="1"/>
  <c r="DS587" i="1"/>
  <c r="DA587" i="1"/>
  <c r="CU587" i="1"/>
  <c r="CC587" i="1"/>
  <c r="BW587" i="1"/>
  <c r="BE587" i="1"/>
  <c r="AY587" i="1"/>
  <c r="AA587" i="1"/>
  <c r="AG587" i="1"/>
  <c r="EQ586" i="1"/>
  <c r="EW586" i="1"/>
  <c r="DS586" i="1"/>
  <c r="DY586" i="1"/>
  <c r="DA586" i="1"/>
  <c r="CU586" i="1"/>
  <c r="CC586" i="1"/>
  <c r="BW586" i="1"/>
  <c r="AY586" i="1"/>
  <c r="BE586" i="1"/>
  <c r="AA586" i="1"/>
  <c r="AG586" i="1"/>
  <c r="EW585" i="1"/>
  <c r="EQ585" i="1"/>
  <c r="DS585" i="1"/>
  <c r="DY585" i="1"/>
  <c r="DA585" i="1"/>
  <c r="CU585" i="1"/>
  <c r="BW585" i="1"/>
  <c r="CC585" i="1"/>
  <c r="BE585" i="1"/>
  <c r="AY585" i="1"/>
  <c r="AA585" i="1"/>
  <c r="AG585" i="1"/>
  <c r="EW584" i="1"/>
  <c r="EQ584" i="1"/>
  <c r="DS584" i="1"/>
  <c r="DY584" i="1"/>
  <c r="CU584" i="1"/>
  <c r="DA584" i="1"/>
  <c r="BW584" i="1"/>
  <c r="CC584" i="1"/>
  <c r="AY584" i="1"/>
  <c r="BE584" i="1"/>
  <c r="AA584" i="1"/>
  <c r="AG584" i="1"/>
  <c r="EQ583" i="1"/>
  <c r="EW583" i="1"/>
  <c r="DS583" i="1"/>
  <c r="DY583" i="1"/>
  <c r="CU583" i="1"/>
  <c r="DA583" i="1"/>
  <c r="BW583" i="1"/>
  <c r="CC583" i="1"/>
  <c r="AY583" i="1"/>
  <c r="BE583" i="1"/>
  <c r="AA583" i="1"/>
  <c r="AG583" i="1"/>
  <c r="EQ582" i="1"/>
  <c r="EW582" i="1"/>
  <c r="DS582" i="1"/>
  <c r="DY582" i="1"/>
  <c r="CU582" i="1"/>
  <c r="DA582" i="1"/>
  <c r="BW582" i="1"/>
  <c r="CC582" i="1"/>
  <c r="BE582" i="1"/>
  <c r="AY582" i="1"/>
  <c r="AA582" i="1"/>
  <c r="AG582" i="1"/>
  <c r="EQ581" i="1"/>
  <c r="EW581" i="1"/>
  <c r="DY581" i="1"/>
  <c r="DS581" i="1"/>
  <c r="CU581" i="1"/>
  <c r="DA581" i="1"/>
  <c r="CC581" i="1"/>
  <c r="BW581" i="1"/>
  <c r="AY581" i="1"/>
  <c r="BE581" i="1"/>
  <c r="AG581" i="1"/>
  <c r="AA581" i="1"/>
  <c r="EW580" i="1"/>
  <c r="EQ580" i="1"/>
  <c r="DY580" i="1"/>
  <c r="DS580" i="1"/>
  <c r="DA580" i="1"/>
  <c r="CU580" i="1"/>
  <c r="CC580" i="1"/>
  <c r="BW580" i="1"/>
  <c r="BE580" i="1"/>
  <c r="AY580" i="1"/>
  <c r="AG580" i="1"/>
  <c r="AA580" i="1"/>
  <c r="EW579" i="1"/>
  <c r="EQ579" i="1"/>
  <c r="DY579" i="1"/>
  <c r="DS579" i="1"/>
  <c r="DA579" i="1"/>
  <c r="CU579" i="1"/>
  <c r="CC579" i="1"/>
  <c r="BW579" i="1"/>
  <c r="BE579" i="1"/>
  <c r="AY579" i="1"/>
  <c r="AG579" i="1"/>
  <c r="AA579" i="1"/>
  <c r="EQ578" i="1"/>
  <c r="EW578" i="1"/>
  <c r="DS578" i="1"/>
  <c r="DY578" i="1"/>
  <c r="CU578" i="1"/>
  <c r="DA578" i="1"/>
  <c r="CC578" i="1"/>
  <c r="BW578" i="1"/>
  <c r="AY578" i="1"/>
  <c r="BE578" i="1"/>
  <c r="AG578" i="1"/>
  <c r="AA578" i="1"/>
  <c r="EQ577" i="1"/>
  <c r="EW577" i="1"/>
  <c r="DS577" i="1"/>
  <c r="DY577" i="1"/>
  <c r="DA577" i="1"/>
  <c r="CU577" i="1"/>
  <c r="BW577" i="1"/>
  <c r="CC577" i="1"/>
  <c r="BE577" i="1"/>
  <c r="AY577" i="1"/>
  <c r="AA577" i="1"/>
  <c r="AG577" i="1"/>
  <c r="EQ576" i="1"/>
  <c r="EW576" i="1"/>
  <c r="DS576" i="1"/>
  <c r="DY576" i="1"/>
  <c r="CU576" i="1"/>
  <c r="DA576" i="1"/>
  <c r="BW576" i="1"/>
  <c r="CC576" i="1"/>
  <c r="AY576" i="1"/>
  <c r="BE576" i="1"/>
  <c r="AA576" i="1"/>
  <c r="AG576" i="1"/>
  <c r="EQ575" i="1"/>
  <c r="EW575" i="1"/>
  <c r="DS575" i="1"/>
  <c r="DY575" i="1"/>
  <c r="CU575" i="1"/>
  <c r="DA575" i="1"/>
  <c r="BW575" i="1"/>
  <c r="CC575" i="1"/>
  <c r="AY575" i="1"/>
  <c r="BE575" i="1"/>
  <c r="AG575" i="1"/>
  <c r="AA575" i="1"/>
  <c r="EQ574" i="1"/>
  <c r="EW574" i="1"/>
  <c r="DS574" i="1"/>
  <c r="DY574" i="1"/>
  <c r="DA574" i="1"/>
  <c r="CU574" i="1"/>
  <c r="BW574" i="1"/>
  <c r="CC574" i="1"/>
  <c r="BE574" i="1"/>
  <c r="AY574" i="1"/>
  <c r="AA574" i="1"/>
  <c r="AG574" i="1"/>
  <c r="EQ573" i="1"/>
  <c r="EW573" i="1"/>
  <c r="DY573" i="1"/>
  <c r="DS573" i="1"/>
  <c r="CU573" i="1"/>
  <c r="DA573" i="1"/>
  <c r="CC573" i="1"/>
  <c r="BW573" i="1"/>
  <c r="AY573" i="1"/>
  <c r="BE573" i="1"/>
  <c r="AA573" i="1"/>
  <c r="AG573" i="1"/>
  <c r="EQ572" i="1"/>
  <c r="EW572" i="1"/>
  <c r="DY572" i="1"/>
  <c r="DS572" i="1"/>
  <c r="DA572" i="1"/>
  <c r="CU572" i="1"/>
  <c r="CC572" i="1"/>
  <c r="BW572" i="1"/>
  <c r="BE572" i="1"/>
  <c r="AY572" i="1"/>
  <c r="AA572" i="1"/>
  <c r="AG572" i="1"/>
  <c r="EQ571" i="1"/>
  <c r="EW571" i="1"/>
  <c r="DY571" i="1"/>
  <c r="DS571" i="1"/>
  <c r="DA571" i="1"/>
  <c r="CU571" i="1"/>
  <c r="CC571" i="1"/>
  <c r="BW571" i="1"/>
  <c r="BE571" i="1"/>
  <c r="AY571" i="1"/>
  <c r="AA571" i="1"/>
  <c r="AG571" i="1"/>
  <c r="EQ570" i="1"/>
  <c r="EW570" i="1"/>
  <c r="DS570" i="1"/>
  <c r="DY570" i="1"/>
  <c r="DA570" i="1"/>
  <c r="CU570" i="1"/>
  <c r="CC570" i="1"/>
  <c r="BW570" i="1"/>
  <c r="AY570" i="1"/>
  <c r="BE570" i="1"/>
  <c r="AA570" i="1"/>
  <c r="AG570" i="1"/>
  <c r="EW569" i="1"/>
  <c r="EQ569" i="1"/>
  <c r="DS569" i="1"/>
  <c r="DY569" i="1"/>
  <c r="DA569" i="1"/>
  <c r="CU569" i="1"/>
  <c r="BW569" i="1"/>
  <c r="CC569" i="1"/>
  <c r="BE569" i="1"/>
  <c r="AY569" i="1"/>
  <c r="AG569" i="1"/>
  <c r="AA569" i="1"/>
  <c r="EW568" i="1"/>
  <c r="EQ568" i="1"/>
  <c r="DS568" i="1"/>
  <c r="DY568" i="1"/>
  <c r="CU568" i="1"/>
  <c r="DA568" i="1"/>
  <c r="BW568" i="1"/>
  <c r="CC568" i="1"/>
  <c r="AY568" i="1"/>
  <c r="BE568" i="1"/>
  <c r="AG568" i="1"/>
  <c r="AA568" i="1"/>
  <c r="EQ567" i="1"/>
  <c r="EW567" i="1"/>
  <c r="DS567" i="1"/>
  <c r="DY567" i="1"/>
  <c r="CU567" i="1"/>
  <c r="DA567" i="1"/>
  <c r="BW567" i="1"/>
  <c r="CC567" i="1"/>
  <c r="AY567" i="1"/>
  <c r="BE567" i="1"/>
  <c r="AA567" i="1"/>
  <c r="AG567" i="1"/>
  <c r="EQ566" i="1"/>
  <c r="EW566" i="1"/>
  <c r="DS566" i="1"/>
  <c r="DY566" i="1"/>
  <c r="CU566" i="1"/>
  <c r="DA566" i="1"/>
  <c r="BW566" i="1"/>
  <c r="CC566" i="1"/>
  <c r="BE566" i="1"/>
  <c r="AY566" i="1"/>
  <c r="AA566" i="1"/>
  <c r="AG566" i="1"/>
  <c r="EQ565" i="1"/>
  <c r="EW565" i="1"/>
  <c r="DY565" i="1"/>
  <c r="DS565" i="1"/>
  <c r="CU565" i="1"/>
  <c r="DA565" i="1"/>
  <c r="CC565" i="1"/>
  <c r="BW565" i="1"/>
  <c r="AY565" i="1"/>
  <c r="BE565" i="1"/>
  <c r="AA565" i="1"/>
  <c r="AG565" i="1"/>
  <c r="EW564" i="1"/>
  <c r="EQ564" i="1"/>
  <c r="DY564" i="1"/>
  <c r="DS564" i="1"/>
  <c r="DA564" i="1"/>
  <c r="CU564" i="1"/>
  <c r="CC564" i="1"/>
  <c r="BW564" i="1"/>
  <c r="BE564" i="1"/>
  <c r="AY564" i="1"/>
  <c r="AA564" i="1"/>
  <c r="AG564" i="1"/>
  <c r="EW563" i="1"/>
  <c r="EQ563" i="1"/>
  <c r="DY563" i="1"/>
  <c r="DS563" i="1"/>
  <c r="DA563" i="1"/>
  <c r="CU563" i="1"/>
  <c r="CC563" i="1"/>
  <c r="BW563" i="1"/>
  <c r="BE563" i="1"/>
  <c r="AY563" i="1"/>
  <c r="AA563" i="1"/>
  <c r="AG563" i="1"/>
  <c r="EQ562" i="1"/>
  <c r="EW562" i="1"/>
  <c r="DS562" i="1"/>
  <c r="DY562" i="1"/>
  <c r="CU562" i="1"/>
  <c r="DA562" i="1"/>
  <c r="CC562" i="1"/>
  <c r="BW562" i="1"/>
  <c r="AY562" i="1"/>
  <c r="BE562" i="1"/>
  <c r="AA562" i="1"/>
  <c r="AG562" i="1"/>
  <c r="EQ561" i="1"/>
  <c r="EW561" i="1"/>
  <c r="DS561" i="1"/>
  <c r="DY561" i="1"/>
  <c r="DA561" i="1"/>
  <c r="CU561" i="1"/>
  <c r="BW561" i="1"/>
  <c r="CC561" i="1"/>
  <c r="BE561" i="1"/>
  <c r="AY561" i="1"/>
  <c r="AA561" i="1"/>
  <c r="AG561" i="1"/>
  <c r="EQ560" i="1"/>
  <c r="EW560" i="1"/>
  <c r="DS560" i="1"/>
  <c r="DY560" i="1"/>
  <c r="CU560" i="1"/>
  <c r="DA560" i="1"/>
  <c r="BW560" i="1"/>
  <c r="CC560" i="1"/>
  <c r="AY560" i="1"/>
  <c r="BE560" i="1"/>
  <c r="AA560" i="1"/>
  <c r="AG560" i="1"/>
  <c r="EQ559" i="1"/>
  <c r="EW559" i="1"/>
  <c r="DS559" i="1"/>
  <c r="DY559" i="1"/>
  <c r="CU559" i="1"/>
  <c r="DA559" i="1"/>
  <c r="BW559" i="1"/>
  <c r="CC559" i="1"/>
  <c r="AY559" i="1"/>
  <c r="BE559" i="1"/>
  <c r="AA559" i="1"/>
  <c r="AG559" i="1"/>
  <c r="EQ558" i="1"/>
  <c r="EW558" i="1"/>
  <c r="DS558" i="1"/>
  <c r="DY558" i="1"/>
  <c r="CU558" i="1"/>
  <c r="DA558" i="1"/>
  <c r="BW558" i="1"/>
  <c r="CC558" i="1"/>
  <c r="BE558" i="1"/>
  <c r="AY558" i="1"/>
  <c r="AA558" i="1"/>
  <c r="AG558" i="1"/>
  <c r="EQ557" i="1"/>
  <c r="EW557" i="1"/>
  <c r="DY557" i="1"/>
  <c r="DS557" i="1"/>
  <c r="CU557" i="1"/>
  <c r="DA557" i="1"/>
  <c r="CC557" i="1"/>
  <c r="BW557" i="1"/>
  <c r="AY557" i="1"/>
  <c r="BE557" i="1"/>
  <c r="AA557" i="1"/>
  <c r="AG557" i="1"/>
  <c r="EW556" i="1"/>
  <c r="EQ556" i="1"/>
  <c r="DY556" i="1"/>
  <c r="DS556" i="1"/>
  <c r="CU556" i="1"/>
  <c r="DA556" i="1"/>
  <c r="CC556" i="1"/>
  <c r="BW556" i="1"/>
  <c r="BE556" i="1"/>
  <c r="AY556" i="1"/>
  <c r="AA556" i="1"/>
  <c r="AG556" i="1"/>
  <c r="EW555" i="1"/>
  <c r="EQ555" i="1"/>
  <c r="DY555" i="1"/>
  <c r="DS555" i="1"/>
  <c r="CU555" i="1"/>
  <c r="DA555" i="1"/>
  <c r="CC555" i="1"/>
  <c r="BW555" i="1"/>
  <c r="BE555" i="1"/>
  <c r="AY555" i="1"/>
  <c r="AA555" i="1"/>
  <c r="AG555" i="1"/>
  <c r="EQ554" i="1"/>
  <c r="EW554" i="1"/>
  <c r="DS554" i="1"/>
  <c r="DY554" i="1"/>
  <c r="DA554" i="1"/>
  <c r="CU554" i="1"/>
  <c r="CC554" i="1"/>
  <c r="BW554" i="1"/>
  <c r="AY554" i="1"/>
  <c r="BE554" i="1"/>
  <c r="AA554" i="1"/>
  <c r="AG554" i="1"/>
  <c r="EQ553" i="1"/>
  <c r="EW553" i="1"/>
  <c r="DS553" i="1"/>
  <c r="DY553" i="1"/>
  <c r="CU553" i="1"/>
  <c r="DA553" i="1"/>
  <c r="BW553" i="1"/>
  <c r="CC553" i="1"/>
  <c r="BE553" i="1"/>
  <c r="AY553" i="1"/>
  <c r="AA553" i="1"/>
  <c r="AG553" i="1"/>
  <c r="EQ552" i="1"/>
  <c r="EW552" i="1"/>
  <c r="DS552" i="1"/>
  <c r="DY552" i="1"/>
  <c r="CU552" i="1"/>
  <c r="DA552" i="1"/>
  <c r="BW552" i="1"/>
  <c r="CC552" i="1"/>
  <c r="AY552" i="1"/>
  <c r="BE552" i="1"/>
  <c r="AA552" i="1"/>
  <c r="AG552" i="1"/>
  <c r="EQ551" i="1"/>
  <c r="EW551" i="1"/>
  <c r="DS551" i="1"/>
  <c r="DY551" i="1"/>
  <c r="CU551" i="1"/>
  <c r="DA551" i="1"/>
  <c r="BW551" i="1"/>
  <c r="CC551" i="1"/>
  <c r="AY551" i="1"/>
  <c r="BE551" i="1"/>
  <c r="AA551" i="1"/>
  <c r="AG551" i="1"/>
  <c r="EW550" i="1"/>
  <c r="EQ550" i="1"/>
  <c r="DS550" i="1"/>
  <c r="DY550" i="1"/>
  <c r="CU550" i="1"/>
  <c r="DA550" i="1"/>
  <c r="BW550" i="1"/>
  <c r="CC550" i="1"/>
  <c r="BE550" i="1"/>
  <c r="AY550" i="1"/>
  <c r="AA550" i="1"/>
  <c r="AG550" i="1"/>
  <c r="EQ549" i="1"/>
  <c r="EW549" i="1"/>
  <c r="DY549" i="1"/>
  <c r="DS549" i="1"/>
  <c r="DA549" i="1"/>
  <c r="CU549" i="1"/>
  <c r="CC549" i="1"/>
  <c r="BW549" i="1"/>
  <c r="AY549" i="1"/>
  <c r="BE549" i="1"/>
  <c r="AG549" i="1"/>
  <c r="AA549" i="1"/>
  <c r="EQ548" i="1"/>
  <c r="EW548" i="1"/>
  <c r="DY548" i="1"/>
  <c r="DS548" i="1"/>
  <c r="DA548" i="1"/>
  <c r="CU548" i="1"/>
  <c r="BW548" i="1"/>
  <c r="CC548" i="1"/>
  <c r="BE548" i="1"/>
  <c r="AY548" i="1"/>
  <c r="AG548" i="1"/>
  <c r="AA548" i="1"/>
  <c r="EQ547" i="1"/>
  <c r="EW547" i="1"/>
  <c r="DY547" i="1"/>
  <c r="DS547" i="1"/>
  <c r="DA547" i="1"/>
  <c r="CU547" i="1"/>
  <c r="BW547" i="1"/>
  <c r="CC547" i="1"/>
  <c r="BE547" i="1"/>
  <c r="AY547" i="1"/>
  <c r="AG547" i="1"/>
  <c r="AA547" i="1"/>
  <c r="EQ546" i="1"/>
  <c r="EW546" i="1"/>
  <c r="DS546" i="1"/>
  <c r="DY546" i="1"/>
  <c r="DA546" i="1"/>
  <c r="CU546" i="1"/>
  <c r="CC546" i="1"/>
  <c r="BW546" i="1"/>
  <c r="AY546" i="1"/>
  <c r="BE546" i="1"/>
  <c r="AG546" i="1"/>
  <c r="AA546" i="1"/>
  <c r="EW545" i="1"/>
  <c r="EQ545" i="1"/>
  <c r="DS545" i="1"/>
  <c r="DY545" i="1"/>
  <c r="CU545" i="1"/>
  <c r="DA545" i="1"/>
  <c r="CC545" i="1"/>
  <c r="BW545" i="1"/>
  <c r="BE545" i="1"/>
  <c r="AY545" i="1"/>
  <c r="AA545" i="1"/>
  <c r="AG545" i="1"/>
  <c r="EW544" i="1"/>
  <c r="EQ544" i="1"/>
  <c r="DS544" i="1"/>
  <c r="DY544" i="1"/>
  <c r="DA544" i="1"/>
  <c r="CU544" i="1"/>
  <c r="CC544" i="1"/>
  <c r="BW544" i="1"/>
  <c r="AY544" i="1"/>
  <c r="BE544" i="1"/>
  <c r="AA544" i="1"/>
  <c r="AG544" i="1"/>
  <c r="EW543" i="1"/>
  <c r="EQ543" i="1"/>
  <c r="DS543" i="1"/>
  <c r="DY543" i="1"/>
  <c r="DA543" i="1"/>
  <c r="CU543" i="1"/>
  <c r="BW543" i="1"/>
  <c r="CC543" i="1"/>
  <c r="AY543" i="1"/>
  <c r="BE543" i="1"/>
  <c r="AG543" i="1"/>
  <c r="AA543" i="1"/>
  <c r="EW542" i="1"/>
  <c r="EQ542" i="1"/>
  <c r="DS542" i="1"/>
  <c r="DY542" i="1"/>
  <c r="CU542" i="1"/>
  <c r="DA542" i="1"/>
  <c r="BW542" i="1"/>
  <c r="CC542" i="1"/>
  <c r="BE542" i="1"/>
  <c r="AY542" i="1"/>
  <c r="AA542" i="1"/>
  <c r="AG542" i="1"/>
  <c r="EW541" i="1"/>
  <c r="EQ541" i="1"/>
  <c r="DY541" i="1"/>
  <c r="DS541" i="1"/>
  <c r="CU541" i="1"/>
  <c r="DA541" i="1"/>
  <c r="BW541" i="1"/>
  <c r="CC541" i="1"/>
  <c r="AY541" i="1"/>
  <c r="BE541" i="1"/>
  <c r="AA541" i="1"/>
  <c r="AG541" i="1"/>
  <c r="EW540" i="1"/>
  <c r="EQ540" i="1"/>
  <c r="DY540" i="1"/>
  <c r="DS540" i="1"/>
  <c r="CU540" i="1"/>
  <c r="DA540" i="1"/>
  <c r="BW540" i="1"/>
  <c r="CC540" i="1"/>
  <c r="BE540" i="1"/>
  <c r="AY540" i="1"/>
  <c r="AA540" i="1"/>
  <c r="AG540" i="1"/>
  <c r="EW539" i="1"/>
  <c r="EQ539" i="1"/>
  <c r="DY539" i="1"/>
  <c r="DS539" i="1"/>
  <c r="CU539" i="1"/>
  <c r="DA539" i="1"/>
  <c r="CC539" i="1"/>
  <c r="BW539" i="1"/>
  <c r="BE539" i="1"/>
  <c r="AY539" i="1"/>
  <c r="AA539" i="1"/>
  <c r="AG539" i="1"/>
  <c r="EQ538" i="1"/>
  <c r="EW538" i="1"/>
  <c r="DS538" i="1"/>
  <c r="DY538" i="1"/>
  <c r="CU538" i="1"/>
  <c r="DA538" i="1"/>
  <c r="BW538" i="1"/>
  <c r="CC538" i="1"/>
  <c r="AY538" i="1"/>
  <c r="BE538" i="1"/>
  <c r="AA538" i="1"/>
  <c r="AG538" i="1"/>
  <c r="EQ537" i="1"/>
  <c r="EW537" i="1"/>
  <c r="DS537" i="1"/>
  <c r="DY537" i="1"/>
  <c r="CU537" i="1"/>
  <c r="DA537" i="1"/>
  <c r="BW537" i="1"/>
  <c r="CC537" i="1"/>
  <c r="BE537" i="1"/>
  <c r="AY537" i="1"/>
  <c r="AG537" i="1"/>
  <c r="AA537" i="1"/>
  <c r="EQ536" i="1"/>
  <c r="EW536" i="1"/>
  <c r="DS536" i="1"/>
  <c r="DY536" i="1"/>
  <c r="DA536" i="1"/>
  <c r="CU536" i="1"/>
  <c r="CC536" i="1"/>
  <c r="BW536" i="1"/>
  <c r="AY536" i="1"/>
  <c r="BE536" i="1"/>
  <c r="AG536" i="1"/>
  <c r="AA536" i="1"/>
  <c r="EQ535" i="1"/>
  <c r="EW535" i="1"/>
  <c r="DS535" i="1"/>
  <c r="DY535" i="1"/>
  <c r="CU535" i="1"/>
  <c r="DA535" i="1"/>
  <c r="CC535" i="1"/>
  <c r="BW535" i="1"/>
  <c r="AY535" i="1"/>
  <c r="BE535" i="1"/>
  <c r="AA535" i="1"/>
  <c r="AG535" i="1"/>
  <c r="EW534" i="1"/>
  <c r="EQ534" i="1"/>
  <c r="DS534" i="1"/>
  <c r="DY534" i="1"/>
  <c r="CU534" i="1"/>
  <c r="DA534" i="1"/>
  <c r="CC534" i="1"/>
  <c r="BW534" i="1"/>
  <c r="BE534" i="1"/>
  <c r="AY534" i="1"/>
  <c r="AA534" i="1"/>
  <c r="AG534" i="1"/>
  <c r="EQ533" i="1"/>
  <c r="EW533" i="1"/>
  <c r="DY533" i="1"/>
  <c r="DS533" i="1"/>
  <c r="CU533" i="1"/>
  <c r="DA533" i="1"/>
  <c r="CC533" i="1"/>
  <c r="BW533" i="1"/>
  <c r="AY533" i="1"/>
  <c r="BE533" i="1"/>
  <c r="AA533" i="1"/>
  <c r="AG533" i="1"/>
  <c r="EQ532" i="1"/>
  <c r="EW532" i="1"/>
  <c r="DY532" i="1"/>
  <c r="DS532" i="1"/>
  <c r="DA532" i="1"/>
  <c r="CU532" i="1"/>
  <c r="BW532" i="1"/>
  <c r="CC532" i="1"/>
  <c r="BE532" i="1"/>
  <c r="AY532" i="1"/>
  <c r="AA532" i="1"/>
  <c r="AG532" i="1"/>
  <c r="EQ531" i="1"/>
  <c r="EW531" i="1"/>
  <c r="DY531" i="1"/>
  <c r="DS531" i="1"/>
  <c r="DA531" i="1"/>
  <c r="CU531" i="1"/>
  <c r="BW531" i="1"/>
  <c r="CC531" i="1"/>
  <c r="BE531" i="1"/>
  <c r="AY531" i="1"/>
  <c r="AA531" i="1"/>
  <c r="AG531" i="1"/>
  <c r="EQ530" i="1"/>
  <c r="EW530" i="1"/>
  <c r="DS530" i="1"/>
  <c r="DY530" i="1"/>
  <c r="DA530" i="1"/>
  <c r="CU530" i="1"/>
  <c r="CC530" i="1"/>
  <c r="BW530" i="1"/>
  <c r="AY530" i="1"/>
  <c r="BE530" i="1"/>
  <c r="AA530" i="1"/>
  <c r="AG530" i="1"/>
  <c r="EW529" i="1"/>
  <c r="EQ529" i="1"/>
  <c r="DS529" i="1"/>
  <c r="DY529" i="1"/>
  <c r="DA529" i="1"/>
  <c r="CU529" i="1"/>
  <c r="CC529" i="1"/>
  <c r="BW529" i="1"/>
  <c r="BE529" i="1"/>
  <c r="AY529" i="1"/>
  <c r="AA529" i="1"/>
  <c r="AG529" i="1"/>
  <c r="EW528" i="1"/>
  <c r="EQ528" i="1"/>
  <c r="DS528" i="1"/>
  <c r="DY528" i="1"/>
  <c r="DA528" i="1"/>
  <c r="CU528" i="1"/>
  <c r="CC528" i="1"/>
  <c r="BW528" i="1"/>
  <c r="AY528" i="1"/>
  <c r="BE528" i="1"/>
  <c r="AA528" i="1"/>
  <c r="AG528" i="1"/>
  <c r="EW527" i="1"/>
  <c r="EQ527" i="1"/>
  <c r="DS527" i="1"/>
  <c r="DY527" i="1"/>
  <c r="DA527" i="1"/>
  <c r="CU527" i="1"/>
  <c r="BW527" i="1"/>
  <c r="CC527" i="1"/>
  <c r="AY527" i="1"/>
  <c r="BE527" i="1"/>
  <c r="AA527" i="1"/>
  <c r="AG527" i="1"/>
  <c r="EW526" i="1"/>
  <c r="EQ526" i="1"/>
  <c r="DS526" i="1"/>
  <c r="DY526" i="1"/>
  <c r="CU526" i="1"/>
  <c r="DA526" i="1"/>
  <c r="BW526" i="1"/>
  <c r="CC526" i="1"/>
  <c r="BE526" i="1"/>
  <c r="AY526" i="1"/>
  <c r="AA526" i="1"/>
  <c r="AG526" i="1"/>
  <c r="EW525" i="1"/>
  <c r="EQ525" i="1"/>
  <c r="DS525" i="1"/>
  <c r="DY525" i="1"/>
  <c r="CU525" i="1"/>
  <c r="DA525" i="1"/>
  <c r="BW525" i="1"/>
  <c r="CC525" i="1"/>
  <c r="AY525" i="1"/>
  <c r="BE525" i="1"/>
  <c r="AA525" i="1"/>
  <c r="AG525" i="1"/>
  <c r="EW524" i="1"/>
  <c r="EQ524" i="1"/>
  <c r="DS524" i="1"/>
  <c r="DY524" i="1"/>
  <c r="CU524" i="1"/>
  <c r="DA524" i="1"/>
  <c r="BW524" i="1"/>
  <c r="CC524" i="1"/>
  <c r="BE524" i="1"/>
  <c r="AY524" i="1"/>
  <c r="AA524" i="1"/>
  <c r="AG524" i="1"/>
  <c r="EW523" i="1"/>
  <c r="EQ523" i="1"/>
  <c r="DS523" i="1"/>
  <c r="DY523" i="1"/>
  <c r="CU523" i="1"/>
  <c r="DA523" i="1"/>
  <c r="CC523" i="1"/>
  <c r="BW523" i="1"/>
  <c r="BE523" i="1"/>
  <c r="AY523" i="1"/>
  <c r="AA523" i="1"/>
  <c r="AG523" i="1"/>
  <c r="EQ522" i="1"/>
  <c r="EW522" i="1"/>
  <c r="DS522" i="1"/>
  <c r="DY522" i="1"/>
  <c r="CU522" i="1"/>
  <c r="DA522" i="1"/>
  <c r="BW522" i="1"/>
  <c r="CC522" i="1"/>
  <c r="AY522" i="1"/>
  <c r="BE522" i="1"/>
  <c r="AA522" i="1"/>
  <c r="AG522" i="1"/>
  <c r="EQ521" i="1"/>
  <c r="EW521" i="1"/>
  <c r="DS521" i="1"/>
  <c r="DY521" i="1"/>
  <c r="CU521" i="1"/>
  <c r="DA521" i="1"/>
  <c r="BW521" i="1"/>
  <c r="CC521" i="1"/>
  <c r="BE521" i="1"/>
  <c r="AY521" i="1"/>
  <c r="AA521" i="1"/>
  <c r="AG521" i="1"/>
  <c r="EQ520" i="1"/>
  <c r="EW520" i="1"/>
  <c r="DS520" i="1"/>
  <c r="DY520" i="1"/>
  <c r="CU520" i="1"/>
  <c r="DA520" i="1"/>
  <c r="CC520" i="1"/>
  <c r="BW520" i="1"/>
  <c r="AY520" i="1"/>
  <c r="BE520" i="1"/>
  <c r="AA520" i="1"/>
  <c r="AG520" i="1"/>
  <c r="EQ519" i="1"/>
  <c r="EW519" i="1"/>
  <c r="DY519" i="1"/>
  <c r="DS519" i="1"/>
  <c r="CU519" i="1"/>
  <c r="DA519" i="1"/>
  <c r="CC519" i="1"/>
  <c r="BW519" i="1"/>
  <c r="AY519" i="1"/>
  <c r="BE519" i="1"/>
  <c r="AA519" i="1"/>
  <c r="AG519" i="1"/>
  <c r="EW518" i="1"/>
  <c r="EQ518" i="1"/>
  <c r="DY518" i="1"/>
  <c r="DS518" i="1"/>
  <c r="CU518" i="1"/>
  <c r="DA518" i="1"/>
  <c r="CC518" i="1"/>
  <c r="BW518" i="1"/>
  <c r="BE518" i="1"/>
  <c r="AY518" i="1"/>
  <c r="AA518" i="1"/>
  <c r="AG518" i="1"/>
  <c r="EQ517" i="1"/>
  <c r="EW517" i="1"/>
  <c r="DY517" i="1"/>
  <c r="DS517" i="1"/>
  <c r="CU517" i="1"/>
  <c r="DA517" i="1"/>
  <c r="CC517" i="1"/>
  <c r="BW517" i="1"/>
  <c r="AY517" i="1"/>
  <c r="BE517" i="1"/>
  <c r="AG517" i="1"/>
  <c r="AA517" i="1"/>
  <c r="EQ516" i="1"/>
  <c r="EW516" i="1"/>
  <c r="DS516" i="1"/>
  <c r="DY516" i="1"/>
  <c r="CU516" i="1"/>
  <c r="DA516" i="1"/>
  <c r="BW516" i="1"/>
  <c r="CC516" i="1"/>
  <c r="BE516" i="1"/>
  <c r="AY516" i="1"/>
  <c r="AG516" i="1"/>
  <c r="AA516" i="1"/>
  <c r="EQ515" i="1"/>
  <c r="EW515" i="1"/>
  <c r="DS515" i="1"/>
  <c r="DY515" i="1"/>
  <c r="DA515" i="1"/>
  <c r="CU515" i="1"/>
  <c r="BW515" i="1"/>
  <c r="CC515" i="1"/>
  <c r="AY515" i="1"/>
  <c r="BE515" i="1"/>
  <c r="AG515" i="1"/>
  <c r="AA515" i="1"/>
  <c r="EQ514" i="1"/>
  <c r="EW514" i="1"/>
  <c r="DS514" i="1"/>
  <c r="DY514" i="1"/>
  <c r="CU514" i="1"/>
  <c r="DA514" i="1"/>
  <c r="CC514" i="1"/>
  <c r="BW514" i="1"/>
  <c r="AY514" i="1"/>
  <c r="BE514" i="1"/>
  <c r="AG514" i="1"/>
  <c r="AA514" i="1"/>
  <c r="EW513" i="1"/>
  <c r="EQ513" i="1"/>
  <c r="DS513" i="1"/>
  <c r="DY513" i="1"/>
  <c r="CU513" i="1"/>
  <c r="DA513" i="1"/>
  <c r="CC513" i="1"/>
  <c r="BW513" i="1"/>
  <c r="BE513" i="1"/>
  <c r="AY513" i="1"/>
  <c r="AA513" i="1"/>
  <c r="AG513" i="1"/>
  <c r="EW512" i="1"/>
  <c r="EQ512" i="1"/>
  <c r="DS512" i="1"/>
  <c r="DY512" i="1"/>
  <c r="CU512" i="1"/>
  <c r="DA512" i="1"/>
  <c r="CC512" i="1"/>
  <c r="BW512" i="1"/>
  <c r="AY512" i="1"/>
  <c r="BE512" i="1"/>
  <c r="AA512" i="1"/>
  <c r="AG512" i="1"/>
  <c r="EW511" i="1"/>
  <c r="EQ511" i="1"/>
  <c r="DS511" i="1"/>
  <c r="DY511" i="1"/>
  <c r="CU511" i="1"/>
  <c r="DA511" i="1"/>
  <c r="BW511" i="1"/>
  <c r="CC511" i="1"/>
  <c r="BE511" i="1"/>
  <c r="AY511" i="1"/>
  <c r="AG511" i="1"/>
  <c r="AA511" i="1"/>
  <c r="EW510" i="1"/>
  <c r="EQ510" i="1"/>
  <c r="DS510" i="1"/>
  <c r="DY510" i="1"/>
  <c r="CU510" i="1"/>
  <c r="DA510" i="1"/>
  <c r="BW510" i="1"/>
  <c r="CC510" i="1"/>
  <c r="BE510" i="1"/>
  <c r="AY510" i="1"/>
  <c r="AA510" i="1"/>
  <c r="AG510" i="1"/>
  <c r="EW509" i="1"/>
  <c r="EQ509" i="1"/>
  <c r="DS509" i="1"/>
  <c r="DY509" i="1"/>
  <c r="DA509" i="1"/>
  <c r="CU509" i="1"/>
  <c r="BW509" i="1"/>
  <c r="CC509" i="1"/>
  <c r="AY509" i="1"/>
  <c r="BE509" i="1"/>
  <c r="AA509" i="1"/>
  <c r="AG509" i="1"/>
  <c r="EW508" i="1"/>
  <c r="EQ508" i="1"/>
  <c r="DS508" i="1"/>
  <c r="DY508" i="1"/>
  <c r="CU508" i="1"/>
  <c r="DA508" i="1"/>
  <c r="BW508" i="1"/>
  <c r="CC508" i="1"/>
  <c r="BE508" i="1"/>
  <c r="AY508" i="1"/>
  <c r="AA508" i="1"/>
  <c r="AG508" i="1"/>
  <c r="EW507" i="1"/>
  <c r="EQ507" i="1"/>
  <c r="DY507" i="1"/>
  <c r="DS507" i="1"/>
  <c r="CU507" i="1"/>
  <c r="DA507" i="1"/>
  <c r="CC507" i="1"/>
  <c r="BW507" i="1"/>
  <c r="AY507" i="1"/>
  <c r="BE507" i="1"/>
  <c r="AA507" i="1"/>
  <c r="AG507" i="1"/>
  <c r="EQ506" i="1"/>
  <c r="EW506" i="1"/>
  <c r="DY506" i="1"/>
  <c r="DS506" i="1"/>
  <c r="CU506" i="1"/>
  <c r="DA506" i="1"/>
  <c r="BW506" i="1"/>
  <c r="CC506" i="1"/>
  <c r="AY506" i="1"/>
  <c r="BE506" i="1"/>
  <c r="AA506" i="1"/>
  <c r="AG506" i="1"/>
  <c r="EQ505" i="1"/>
  <c r="EW505" i="1"/>
  <c r="DS505" i="1"/>
  <c r="DY505" i="1"/>
  <c r="CU505" i="1"/>
  <c r="DA505" i="1"/>
  <c r="BW505" i="1"/>
  <c r="CC505" i="1"/>
  <c r="BE505" i="1"/>
  <c r="AY505" i="1"/>
  <c r="AG505" i="1"/>
  <c r="AA505" i="1"/>
  <c r="EQ504" i="1"/>
  <c r="EW504" i="1"/>
  <c r="DS504" i="1"/>
  <c r="DY504" i="1"/>
  <c r="CU504" i="1"/>
  <c r="DA504" i="1"/>
  <c r="CC504" i="1"/>
  <c r="BW504" i="1"/>
  <c r="AY504" i="1"/>
  <c r="BE504" i="1"/>
  <c r="AA504" i="1"/>
  <c r="AG504" i="1"/>
  <c r="EQ503" i="1"/>
  <c r="EW503" i="1"/>
  <c r="DS503" i="1"/>
  <c r="DY503" i="1"/>
  <c r="CU503" i="1"/>
  <c r="DA503" i="1"/>
  <c r="CC503" i="1"/>
  <c r="BW503" i="1"/>
  <c r="BE503" i="1"/>
  <c r="AY503" i="1"/>
  <c r="AA503" i="1"/>
  <c r="AG503" i="1"/>
  <c r="EW502" i="1"/>
  <c r="EQ502" i="1"/>
  <c r="DS502" i="1"/>
  <c r="DY502" i="1"/>
  <c r="CU502" i="1"/>
  <c r="DA502" i="1"/>
  <c r="CC502" i="1"/>
  <c r="BW502" i="1"/>
  <c r="BE502" i="1"/>
  <c r="AY502" i="1"/>
  <c r="AA502" i="1"/>
  <c r="AG502" i="1"/>
  <c r="EQ501" i="1"/>
  <c r="EW501" i="1"/>
  <c r="DS501" i="1"/>
  <c r="DY501" i="1"/>
  <c r="CU501" i="1"/>
  <c r="DA501" i="1"/>
  <c r="CC501" i="1"/>
  <c r="BW501" i="1"/>
  <c r="AY501" i="1"/>
  <c r="BE501" i="1"/>
  <c r="AA501" i="1"/>
  <c r="AG501" i="1"/>
  <c r="EQ500" i="1"/>
  <c r="EW500" i="1"/>
  <c r="DY500" i="1"/>
  <c r="DS500" i="1"/>
  <c r="CU500" i="1"/>
  <c r="DA500" i="1"/>
  <c r="BW500" i="1"/>
  <c r="CC500" i="1"/>
  <c r="BE500" i="1"/>
  <c r="AY500" i="1"/>
  <c r="AA500" i="1"/>
  <c r="AG500" i="1"/>
  <c r="EQ499" i="1"/>
  <c r="EW499" i="1"/>
  <c r="DS499" i="1"/>
  <c r="DY499" i="1"/>
  <c r="DA499" i="1"/>
  <c r="CU499" i="1"/>
  <c r="BW499" i="1"/>
  <c r="CC499" i="1"/>
  <c r="AY499" i="1"/>
  <c r="BE499" i="1"/>
  <c r="AA499" i="1"/>
  <c r="AG499" i="1"/>
  <c r="EQ498" i="1"/>
  <c r="EW498" i="1"/>
  <c r="DS498" i="1"/>
  <c r="DY498" i="1"/>
  <c r="CU498" i="1"/>
  <c r="DA498" i="1"/>
  <c r="CC498" i="1"/>
  <c r="BW498" i="1"/>
  <c r="AY498" i="1"/>
  <c r="BE498" i="1"/>
  <c r="AA498" i="1"/>
  <c r="AG498" i="1"/>
  <c r="EW497" i="1"/>
  <c r="EQ497" i="1"/>
  <c r="DY497" i="1"/>
  <c r="DS497" i="1"/>
  <c r="CU497" i="1"/>
  <c r="DA497" i="1"/>
  <c r="CC497" i="1"/>
  <c r="BW497" i="1"/>
  <c r="BE497" i="1"/>
  <c r="AY497" i="1"/>
  <c r="AG497" i="1"/>
  <c r="AA497" i="1"/>
  <c r="EW496" i="1"/>
  <c r="EQ496" i="1"/>
  <c r="DS496" i="1"/>
  <c r="DY496" i="1"/>
  <c r="CU496" i="1"/>
  <c r="DA496" i="1"/>
  <c r="CC496" i="1"/>
  <c r="BW496" i="1"/>
  <c r="AY496" i="1"/>
  <c r="BE496" i="1"/>
  <c r="AG496" i="1"/>
  <c r="AA496" i="1"/>
  <c r="EW495" i="1"/>
  <c r="EQ495" i="1"/>
  <c r="DS495" i="1"/>
  <c r="DY495" i="1"/>
  <c r="CU495" i="1"/>
  <c r="DA495" i="1"/>
  <c r="BW495" i="1"/>
  <c r="CC495" i="1"/>
  <c r="BE495" i="1"/>
  <c r="AY495" i="1"/>
  <c r="AG495" i="1"/>
  <c r="AA495" i="1"/>
  <c r="EW494" i="1"/>
  <c r="EQ494" i="1"/>
  <c r="DS494" i="1"/>
  <c r="DY494" i="1"/>
  <c r="CU494" i="1"/>
  <c r="DA494" i="1"/>
  <c r="CC494" i="1"/>
  <c r="BW494" i="1"/>
  <c r="BE494" i="1"/>
  <c r="AY494" i="1"/>
  <c r="AG494" i="1"/>
  <c r="AA494" i="1"/>
  <c r="EW493" i="1"/>
  <c r="EQ493" i="1"/>
  <c r="DS493" i="1"/>
  <c r="DY493" i="1"/>
  <c r="DA493" i="1"/>
  <c r="CU493" i="1"/>
  <c r="CC493" i="1"/>
  <c r="BW493" i="1"/>
  <c r="AY493" i="1"/>
  <c r="BE493" i="1"/>
  <c r="AA493" i="1"/>
  <c r="AG493" i="1"/>
  <c r="EW492" i="1"/>
  <c r="EQ492" i="1"/>
  <c r="DS492" i="1"/>
  <c r="DY492" i="1"/>
  <c r="CU492" i="1"/>
  <c r="DA492" i="1"/>
  <c r="BW492" i="1"/>
  <c r="CC492" i="1"/>
  <c r="BE492" i="1"/>
  <c r="AY492" i="1"/>
  <c r="AA492" i="1"/>
  <c r="AG492" i="1"/>
  <c r="EW491" i="1"/>
  <c r="EQ491" i="1"/>
  <c r="DY491" i="1"/>
  <c r="DS491" i="1"/>
  <c r="CU491" i="1"/>
  <c r="DA491" i="1"/>
  <c r="BW491" i="1"/>
  <c r="CC491" i="1"/>
  <c r="AY491" i="1"/>
  <c r="BE491" i="1"/>
  <c r="AA491" i="1"/>
  <c r="AG491" i="1"/>
  <c r="EQ490" i="1"/>
  <c r="EW490" i="1"/>
  <c r="DY490" i="1"/>
  <c r="DS490" i="1"/>
  <c r="CU490" i="1"/>
  <c r="DA490" i="1"/>
  <c r="BW490" i="1"/>
  <c r="CC490" i="1"/>
  <c r="AY490" i="1"/>
  <c r="BE490" i="1"/>
  <c r="AA490" i="1"/>
  <c r="AG490" i="1"/>
  <c r="EQ489" i="1"/>
  <c r="EW489" i="1"/>
  <c r="DS489" i="1"/>
  <c r="DY489" i="1"/>
  <c r="CU489" i="1"/>
  <c r="DA489" i="1"/>
  <c r="BW489" i="1"/>
  <c r="CC489" i="1"/>
  <c r="BE489" i="1"/>
  <c r="AY489" i="1"/>
  <c r="AG489" i="1"/>
  <c r="AA489" i="1"/>
  <c r="EQ488" i="1"/>
  <c r="EW488" i="1"/>
  <c r="DS488" i="1"/>
  <c r="DY488" i="1"/>
  <c r="CU488" i="1"/>
  <c r="DA488" i="1"/>
  <c r="CC488" i="1"/>
  <c r="BW488" i="1"/>
  <c r="AY488" i="1"/>
  <c r="BE488" i="1"/>
  <c r="AA488" i="1"/>
  <c r="AG488" i="1"/>
  <c r="EQ487" i="1"/>
  <c r="EW487" i="1"/>
  <c r="DS487" i="1"/>
  <c r="DY487" i="1"/>
  <c r="CU487" i="1"/>
  <c r="DA487" i="1"/>
  <c r="CC487" i="1"/>
  <c r="BW487" i="1"/>
  <c r="BE487" i="1"/>
  <c r="AY487" i="1"/>
  <c r="AA487" i="1"/>
  <c r="AG487" i="1"/>
  <c r="EW486" i="1"/>
  <c r="EQ486" i="1"/>
  <c r="DS486" i="1"/>
  <c r="DY486" i="1"/>
  <c r="CU486" i="1"/>
  <c r="DA486" i="1"/>
  <c r="CC486" i="1"/>
  <c r="BW486" i="1"/>
  <c r="BE486" i="1"/>
  <c r="AY486" i="1"/>
  <c r="AG486" i="1"/>
  <c r="AA486" i="1"/>
  <c r="EQ485" i="1"/>
  <c r="EW485" i="1"/>
  <c r="DS485" i="1"/>
  <c r="DY485" i="1"/>
  <c r="CU485" i="1"/>
  <c r="DA485" i="1"/>
  <c r="CC485" i="1"/>
  <c r="BW485" i="1"/>
  <c r="AY485" i="1"/>
  <c r="BE485" i="1"/>
  <c r="AA485" i="1"/>
  <c r="AG485" i="1"/>
  <c r="EQ484" i="1"/>
  <c r="EW484" i="1"/>
  <c r="DY484" i="1"/>
  <c r="DS484" i="1"/>
  <c r="CU484" i="1"/>
  <c r="DA484" i="1"/>
  <c r="BW484" i="1"/>
  <c r="CC484" i="1"/>
  <c r="BE484" i="1"/>
  <c r="AY484" i="1"/>
  <c r="AA484" i="1"/>
  <c r="AG484" i="1"/>
  <c r="EQ483" i="1"/>
  <c r="EW483" i="1"/>
  <c r="DS483" i="1"/>
  <c r="DY483" i="1"/>
  <c r="DA483" i="1"/>
  <c r="CU483" i="1"/>
  <c r="CC483" i="1"/>
  <c r="BW483" i="1"/>
  <c r="AY483" i="1"/>
  <c r="BE483" i="1"/>
  <c r="AA483" i="1"/>
  <c r="AG483" i="1"/>
  <c r="EQ482" i="1"/>
  <c r="EW482" i="1"/>
  <c r="DS482" i="1"/>
  <c r="DY482" i="1"/>
  <c r="CU482" i="1"/>
  <c r="DA482" i="1"/>
  <c r="BW482" i="1"/>
  <c r="CC482" i="1"/>
  <c r="AY482" i="1"/>
  <c r="BE482" i="1"/>
  <c r="AG482" i="1"/>
  <c r="AA482" i="1"/>
  <c r="EW481" i="1"/>
  <c r="EQ481" i="1"/>
  <c r="DY481" i="1"/>
  <c r="DS481" i="1"/>
  <c r="CU481" i="1"/>
  <c r="DA481" i="1"/>
  <c r="BW481" i="1"/>
  <c r="CC481" i="1"/>
  <c r="BE481" i="1"/>
  <c r="AY481" i="1"/>
  <c r="AA481" i="1"/>
  <c r="AG481" i="1"/>
  <c r="EW480" i="1"/>
  <c r="EQ480" i="1"/>
  <c r="DS480" i="1"/>
  <c r="DY480" i="1"/>
  <c r="CU480" i="1"/>
  <c r="DA480" i="1"/>
  <c r="CC480" i="1"/>
  <c r="BW480" i="1"/>
  <c r="AY480" i="1"/>
  <c r="BE480" i="1"/>
  <c r="AA480" i="1"/>
  <c r="AG480" i="1"/>
  <c r="EW479" i="1"/>
  <c r="EQ479" i="1"/>
  <c r="DS479" i="1"/>
  <c r="DY479" i="1"/>
  <c r="CU479" i="1"/>
  <c r="DA479" i="1"/>
  <c r="BW479" i="1"/>
  <c r="CC479" i="1"/>
  <c r="BE479" i="1"/>
  <c r="AY479" i="1"/>
  <c r="AG479" i="1"/>
  <c r="AA479" i="1"/>
  <c r="EW478" i="1"/>
  <c r="EQ478" i="1"/>
  <c r="DS478" i="1"/>
  <c r="DY478" i="1"/>
  <c r="CU478" i="1"/>
  <c r="DA478" i="1"/>
  <c r="CC478" i="1"/>
  <c r="BW478" i="1"/>
  <c r="BE478" i="1"/>
  <c r="AY478" i="1"/>
  <c r="AA478" i="1"/>
  <c r="AG478" i="1"/>
  <c r="EW477" i="1"/>
  <c r="EQ477" i="1"/>
  <c r="DS477" i="1"/>
  <c r="DY477" i="1"/>
  <c r="DA477" i="1"/>
  <c r="CU477" i="1"/>
  <c r="CC477" i="1"/>
  <c r="BW477" i="1"/>
  <c r="AY477" i="1"/>
  <c r="BE477" i="1"/>
  <c r="AA477" i="1"/>
  <c r="AG477" i="1"/>
  <c r="EW476" i="1"/>
  <c r="EQ476" i="1"/>
  <c r="DS476" i="1"/>
  <c r="DY476" i="1"/>
  <c r="CU476" i="1"/>
  <c r="DA476" i="1"/>
  <c r="BW476" i="1"/>
  <c r="CC476" i="1"/>
  <c r="BE476" i="1"/>
  <c r="AY476" i="1"/>
  <c r="AG476" i="1"/>
  <c r="AA476" i="1"/>
  <c r="EW475" i="1"/>
  <c r="EQ475" i="1"/>
  <c r="DY475" i="1"/>
  <c r="DS475" i="1"/>
  <c r="CU475" i="1"/>
  <c r="DA475" i="1"/>
  <c r="CC475" i="1"/>
  <c r="BW475" i="1"/>
  <c r="AY475" i="1"/>
  <c r="BE475" i="1"/>
  <c r="AA475" i="1"/>
  <c r="AG475" i="1"/>
  <c r="EQ474" i="1"/>
  <c r="EW474" i="1"/>
  <c r="DY474" i="1"/>
  <c r="DS474" i="1"/>
  <c r="CU474" i="1"/>
  <c r="DA474" i="1"/>
  <c r="BW474" i="1"/>
  <c r="CC474" i="1"/>
  <c r="AY474" i="1"/>
  <c r="BE474" i="1"/>
  <c r="AA474" i="1"/>
  <c r="AG474" i="1"/>
  <c r="EQ473" i="1"/>
  <c r="EW473" i="1"/>
  <c r="DS473" i="1"/>
  <c r="DY473" i="1"/>
  <c r="CU473" i="1"/>
  <c r="DA473" i="1"/>
  <c r="BW473" i="1"/>
  <c r="CC473" i="1"/>
  <c r="BE473" i="1"/>
  <c r="AY473" i="1"/>
  <c r="AG473" i="1"/>
  <c r="AA473" i="1"/>
  <c r="EQ472" i="1"/>
  <c r="EW472" i="1"/>
  <c r="DS472" i="1"/>
  <c r="DY472" i="1"/>
  <c r="CU472" i="1"/>
  <c r="DA472" i="1"/>
  <c r="CC472" i="1"/>
  <c r="BW472" i="1"/>
  <c r="AY472" i="1"/>
  <c r="BE472" i="1"/>
  <c r="AA472" i="1"/>
  <c r="AG472" i="1"/>
  <c r="EQ471" i="1"/>
  <c r="EW471" i="1"/>
  <c r="DS471" i="1"/>
  <c r="DY471" i="1"/>
  <c r="CU471" i="1"/>
  <c r="DA471" i="1"/>
  <c r="CC471" i="1"/>
  <c r="BW471" i="1"/>
  <c r="BE471" i="1"/>
  <c r="AY471" i="1"/>
  <c r="AA471" i="1"/>
  <c r="AG471" i="1"/>
  <c r="EW470" i="1"/>
  <c r="EQ470" i="1"/>
  <c r="DS470" i="1"/>
  <c r="DY470" i="1"/>
  <c r="CU470" i="1"/>
  <c r="DA470" i="1"/>
  <c r="CC470" i="1"/>
  <c r="BW470" i="1"/>
  <c r="BE470" i="1"/>
  <c r="AY470" i="1"/>
  <c r="AA470" i="1"/>
  <c r="AG470" i="1"/>
  <c r="EQ469" i="1"/>
  <c r="EW469" i="1"/>
  <c r="DS469" i="1"/>
  <c r="DY469" i="1"/>
  <c r="CU469" i="1"/>
  <c r="DA469" i="1"/>
  <c r="CC469" i="1"/>
  <c r="BW469" i="1"/>
  <c r="AY469" i="1"/>
  <c r="BE469" i="1"/>
  <c r="AA469" i="1"/>
  <c r="AG469" i="1"/>
  <c r="EQ468" i="1"/>
  <c r="EW468" i="1"/>
  <c r="DY468" i="1"/>
  <c r="DS468" i="1"/>
  <c r="CU468" i="1"/>
  <c r="DA468" i="1"/>
  <c r="BW468" i="1"/>
  <c r="CC468" i="1"/>
  <c r="BE468" i="1"/>
  <c r="AY468" i="1"/>
  <c r="AA468" i="1"/>
  <c r="AG468" i="1"/>
  <c r="EQ467" i="1"/>
  <c r="EW467" i="1"/>
  <c r="DS467" i="1"/>
  <c r="DY467" i="1"/>
  <c r="DA467" i="1"/>
  <c r="CU467" i="1"/>
  <c r="CC467" i="1"/>
  <c r="BW467" i="1"/>
  <c r="AY467" i="1"/>
  <c r="BE467" i="1"/>
  <c r="AA467" i="1"/>
  <c r="AG467" i="1"/>
  <c r="EQ466" i="1"/>
  <c r="EW466" i="1"/>
  <c r="DS466" i="1"/>
  <c r="DY466" i="1"/>
  <c r="CU466" i="1"/>
  <c r="DA466" i="1"/>
  <c r="BW466" i="1"/>
  <c r="CC466" i="1"/>
  <c r="AY466" i="1"/>
  <c r="BE466" i="1"/>
  <c r="AA466" i="1"/>
  <c r="AG466" i="1"/>
  <c r="EW465" i="1"/>
  <c r="EQ465" i="1"/>
  <c r="DY465" i="1"/>
  <c r="DS465" i="1"/>
  <c r="CU465" i="1"/>
  <c r="DA465" i="1"/>
  <c r="BW465" i="1"/>
  <c r="CC465" i="1"/>
  <c r="BE465" i="1"/>
  <c r="AY465" i="1"/>
  <c r="AG465" i="1"/>
  <c r="AA465" i="1"/>
  <c r="EW464" i="1"/>
  <c r="EQ464" i="1"/>
  <c r="DS464" i="1"/>
  <c r="DY464" i="1"/>
  <c r="DA464" i="1"/>
  <c r="CU464" i="1"/>
  <c r="CC464" i="1"/>
  <c r="BW464" i="1"/>
  <c r="AY464" i="1"/>
  <c r="BE464" i="1"/>
  <c r="AG464" i="1"/>
  <c r="AA464" i="1"/>
  <c r="EW463" i="1"/>
  <c r="EQ463" i="1"/>
  <c r="DS463" i="1"/>
  <c r="DY463" i="1"/>
  <c r="CU463" i="1"/>
  <c r="DA463" i="1"/>
  <c r="BW463" i="1"/>
  <c r="CC463" i="1"/>
  <c r="BE463" i="1"/>
  <c r="AY463" i="1"/>
  <c r="AG463" i="1"/>
  <c r="AA463" i="1"/>
  <c r="EQ462" i="1"/>
  <c r="EW462" i="1"/>
  <c r="DS462" i="1"/>
  <c r="DY462" i="1"/>
  <c r="CU462" i="1"/>
  <c r="DA462" i="1"/>
  <c r="CC462" i="1"/>
  <c r="BW462" i="1"/>
  <c r="BE462" i="1"/>
  <c r="AY462" i="1"/>
  <c r="AG462" i="1"/>
  <c r="AA462" i="1"/>
  <c r="EQ461" i="1"/>
  <c r="EW461" i="1"/>
  <c r="DS461" i="1"/>
  <c r="DY461" i="1"/>
  <c r="DA461" i="1"/>
  <c r="CU461" i="1"/>
  <c r="CC461" i="1"/>
  <c r="BW461" i="1"/>
  <c r="AY461" i="1"/>
  <c r="BE461" i="1"/>
  <c r="AA461" i="1"/>
  <c r="AG461" i="1"/>
  <c r="EQ460" i="1"/>
  <c r="EW460" i="1"/>
  <c r="DS460" i="1"/>
  <c r="DY460" i="1"/>
  <c r="CU460" i="1"/>
  <c r="DA460" i="1"/>
  <c r="BW460" i="1"/>
  <c r="CC460" i="1"/>
  <c r="BE460" i="1"/>
  <c r="AY460" i="1"/>
  <c r="AG460" i="1"/>
  <c r="AA460" i="1"/>
  <c r="EQ459" i="1"/>
  <c r="EW459" i="1"/>
  <c r="DY459" i="1"/>
  <c r="DS459" i="1"/>
  <c r="CU459" i="1"/>
  <c r="DA459" i="1"/>
  <c r="CC459" i="1"/>
  <c r="BW459" i="1"/>
  <c r="AY459" i="1"/>
  <c r="BE459" i="1"/>
  <c r="AG459" i="1"/>
  <c r="AA459" i="1"/>
  <c r="EQ458" i="1"/>
  <c r="EW458" i="1"/>
  <c r="DY458" i="1"/>
  <c r="DS458" i="1"/>
  <c r="CU458" i="1"/>
  <c r="DA458" i="1"/>
  <c r="BW458" i="1"/>
  <c r="CC458" i="1"/>
  <c r="AY458" i="1"/>
  <c r="BE458" i="1"/>
  <c r="AA458" i="1"/>
  <c r="AG458" i="1"/>
  <c r="EQ457" i="1"/>
  <c r="EW457" i="1"/>
  <c r="DS457" i="1"/>
  <c r="DY457" i="1"/>
  <c r="CU457" i="1"/>
  <c r="DA457" i="1"/>
  <c r="BW457" i="1"/>
  <c r="CC457" i="1"/>
  <c r="BE457" i="1"/>
  <c r="AY457" i="1"/>
  <c r="AA457" i="1"/>
  <c r="AG457" i="1"/>
  <c r="EW456" i="1"/>
  <c r="EQ456" i="1"/>
  <c r="DS456" i="1"/>
  <c r="DY456" i="1"/>
  <c r="CU456" i="1"/>
  <c r="DA456" i="1"/>
  <c r="CC456" i="1"/>
  <c r="BW456" i="1"/>
  <c r="AY456" i="1"/>
  <c r="BE456" i="1"/>
  <c r="AA456" i="1"/>
  <c r="AG456" i="1"/>
  <c r="EW455" i="1"/>
  <c r="EQ455" i="1"/>
  <c r="DS455" i="1"/>
  <c r="DY455" i="1"/>
  <c r="CU455" i="1"/>
  <c r="DA455" i="1"/>
  <c r="CC455" i="1"/>
  <c r="BW455" i="1"/>
  <c r="BE455" i="1"/>
  <c r="AY455" i="1"/>
  <c r="AA455" i="1"/>
  <c r="AG455" i="1"/>
  <c r="EQ454" i="1"/>
  <c r="EW454" i="1"/>
  <c r="DS454" i="1"/>
  <c r="DY454" i="1"/>
  <c r="CU454" i="1"/>
  <c r="DA454" i="1"/>
  <c r="CC454" i="1"/>
  <c r="BW454" i="1"/>
  <c r="BE454" i="1"/>
  <c r="AY454" i="1"/>
  <c r="AG454" i="1"/>
  <c r="AA454" i="1"/>
  <c r="EQ453" i="1"/>
  <c r="EW453" i="1"/>
  <c r="DS453" i="1"/>
  <c r="DY453" i="1"/>
  <c r="CU453" i="1"/>
  <c r="DA453" i="1"/>
  <c r="CC453" i="1"/>
  <c r="BW453" i="1"/>
  <c r="AY453" i="1"/>
  <c r="BE453" i="1"/>
  <c r="AA453" i="1"/>
  <c r="AG453" i="1"/>
  <c r="EQ452" i="1"/>
  <c r="EW452" i="1"/>
  <c r="DY452" i="1"/>
  <c r="DS452" i="1"/>
  <c r="DA452" i="1"/>
  <c r="CU452" i="1"/>
  <c r="BW452" i="1"/>
  <c r="CC452" i="1"/>
  <c r="BE452" i="1"/>
  <c r="AY452" i="1"/>
  <c r="AA452" i="1"/>
  <c r="AG452" i="1"/>
  <c r="EQ451" i="1"/>
  <c r="EW451" i="1"/>
  <c r="DS451" i="1"/>
  <c r="DY451" i="1"/>
  <c r="DA451" i="1"/>
  <c r="CU451" i="1"/>
  <c r="CC451" i="1"/>
  <c r="BW451" i="1"/>
  <c r="AY451" i="1"/>
  <c r="BE451" i="1"/>
  <c r="AA451" i="1"/>
  <c r="AG451" i="1"/>
  <c r="EW450" i="1"/>
  <c r="EQ450" i="1"/>
  <c r="DS450" i="1"/>
  <c r="DY450" i="1"/>
  <c r="DA450" i="1"/>
  <c r="CU450" i="1"/>
  <c r="BW450" i="1"/>
  <c r="CC450" i="1"/>
  <c r="AY450" i="1"/>
  <c r="BE450" i="1"/>
  <c r="AA450" i="1"/>
  <c r="AG450" i="1"/>
  <c r="EW449" i="1"/>
  <c r="EQ449" i="1"/>
  <c r="DS449" i="1"/>
  <c r="DY449" i="1"/>
  <c r="DA449" i="1"/>
  <c r="CU449" i="1"/>
  <c r="BW449" i="1"/>
  <c r="CC449" i="1"/>
  <c r="BE449" i="1"/>
  <c r="AY449" i="1"/>
  <c r="AG449" i="1"/>
  <c r="AA449" i="1"/>
  <c r="EW448" i="1"/>
  <c r="EQ448" i="1"/>
  <c r="DS448" i="1"/>
  <c r="DY448" i="1"/>
  <c r="DA448" i="1"/>
  <c r="CU448" i="1"/>
  <c r="BW448" i="1"/>
  <c r="CC448" i="1"/>
  <c r="AY448" i="1"/>
  <c r="BE448" i="1"/>
  <c r="AG448" i="1"/>
  <c r="AA448" i="1"/>
  <c r="EW447" i="1"/>
  <c r="EQ447" i="1"/>
  <c r="DY447" i="1"/>
  <c r="DS447" i="1"/>
  <c r="DA447" i="1"/>
  <c r="CU447" i="1"/>
  <c r="BW447" i="1"/>
  <c r="CC447" i="1"/>
  <c r="BE447" i="1"/>
  <c r="AY447" i="1"/>
  <c r="AA447" i="1"/>
  <c r="AG447" i="1"/>
  <c r="EQ446" i="1"/>
  <c r="EW446" i="1"/>
  <c r="DY446" i="1"/>
  <c r="DS446" i="1"/>
  <c r="CU446" i="1"/>
  <c r="DA446" i="1"/>
  <c r="CC446" i="1"/>
  <c r="BW446" i="1"/>
  <c r="BE446" i="1"/>
  <c r="AY446" i="1"/>
  <c r="AA446" i="1"/>
  <c r="AG446" i="1"/>
  <c r="EQ445" i="1"/>
  <c r="EW445" i="1"/>
  <c r="DY445" i="1"/>
  <c r="DS445" i="1"/>
  <c r="CU445" i="1"/>
  <c r="DA445" i="1"/>
  <c r="CC445" i="1"/>
  <c r="BW445" i="1"/>
  <c r="AY445" i="1"/>
  <c r="BE445" i="1"/>
  <c r="AG445" i="1"/>
  <c r="AA445" i="1"/>
  <c r="EQ444" i="1"/>
  <c r="EW444" i="1"/>
  <c r="DS444" i="1"/>
  <c r="DY444" i="1"/>
  <c r="CU444" i="1"/>
  <c r="DA444" i="1"/>
  <c r="BW444" i="1"/>
  <c r="CC444" i="1"/>
  <c r="BE444" i="1"/>
  <c r="AY444" i="1"/>
  <c r="AA444" i="1"/>
  <c r="AG444" i="1"/>
  <c r="EQ443" i="1"/>
  <c r="EW443" i="1"/>
  <c r="DS443" i="1"/>
  <c r="DY443" i="1"/>
  <c r="CU443" i="1"/>
  <c r="DA443" i="1"/>
  <c r="BW443" i="1"/>
  <c r="CC443" i="1"/>
  <c r="AY443" i="1"/>
  <c r="BE443" i="1"/>
  <c r="AA443" i="1"/>
  <c r="AG443" i="1"/>
  <c r="EQ442" i="1"/>
  <c r="EW442" i="1"/>
  <c r="DS442" i="1"/>
  <c r="DY442" i="1"/>
  <c r="DA442" i="1"/>
  <c r="CU442" i="1"/>
  <c r="BW442" i="1"/>
  <c r="CC442" i="1"/>
  <c r="AY442" i="1"/>
  <c r="BE442" i="1"/>
  <c r="AA442" i="1"/>
  <c r="AG442" i="1"/>
  <c r="EQ441" i="1"/>
  <c r="EW441" i="1"/>
  <c r="DS441" i="1"/>
  <c r="DY441" i="1"/>
  <c r="CU441" i="1"/>
  <c r="DA441" i="1"/>
  <c r="BW441" i="1"/>
  <c r="CC441" i="1"/>
  <c r="BE441" i="1"/>
  <c r="AY441" i="1"/>
  <c r="AA441" i="1"/>
  <c r="AG441" i="1"/>
  <c r="EW440" i="1"/>
  <c r="EQ440" i="1"/>
  <c r="DS440" i="1"/>
  <c r="DY440" i="1"/>
  <c r="CU440" i="1"/>
  <c r="DA440" i="1"/>
  <c r="BW440" i="1"/>
  <c r="CC440" i="1"/>
  <c r="AY440" i="1"/>
  <c r="BE440" i="1"/>
  <c r="AG440" i="1"/>
  <c r="AA440" i="1"/>
  <c r="EW439" i="1"/>
  <c r="EQ439" i="1"/>
  <c r="DS439" i="1"/>
  <c r="DY439" i="1"/>
  <c r="CU439" i="1"/>
  <c r="DA439" i="1"/>
  <c r="BW439" i="1"/>
  <c r="CC439" i="1"/>
  <c r="BE439" i="1"/>
  <c r="AY439" i="1"/>
  <c r="AA439" i="1"/>
  <c r="AG439" i="1"/>
  <c r="EQ438" i="1"/>
  <c r="EW438" i="1"/>
  <c r="DY438" i="1"/>
  <c r="DS438" i="1"/>
  <c r="CU438" i="1"/>
  <c r="DA438" i="1"/>
  <c r="CC438" i="1"/>
  <c r="BW438" i="1"/>
  <c r="BE438" i="1"/>
  <c r="AY438" i="1"/>
  <c r="AA438" i="1"/>
  <c r="AG438" i="1"/>
  <c r="EQ437" i="1"/>
  <c r="EW437" i="1"/>
  <c r="DS437" i="1"/>
  <c r="DY437" i="1"/>
  <c r="DA437" i="1"/>
  <c r="CU437" i="1"/>
  <c r="CC437" i="1"/>
  <c r="BW437" i="1"/>
  <c r="AY437" i="1"/>
  <c r="BE437" i="1"/>
  <c r="AG437" i="1"/>
  <c r="AA437" i="1"/>
  <c r="EQ436" i="1"/>
  <c r="EW436" i="1"/>
  <c r="DS436" i="1"/>
  <c r="DY436" i="1"/>
  <c r="DA436" i="1"/>
  <c r="CU436" i="1"/>
  <c r="BW436" i="1"/>
  <c r="CC436" i="1"/>
  <c r="BE436" i="1"/>
  <c r="AY436" i="1"/>
  <c r="AG436" i="1"/>
  <c r="AA436" i="1"/>
  <c r="EQ435" i="1"/>
  <c r="EW435" i="1"/>
  <c r="DS435" i="1"/>
  <c r="DY435" i="1"/>
  <c r="CU435" i="1"/>
  <c r="DA435" i="1"/>
  <c r="BW435" i="1"/>
  <c r="CC435" i="1"/>
  <c r="AY435" i="1"/>
  <c r="BE435" i="1"/>
  <c r="AG435" i="1"/>
  <c r="AA435" i="1"/>
  <c r="EQ434" i="1"/>
  <c r="EW434" i="1"/>
  <c r="DY434" i="1"/>
  <c r="DS434" i="1"/>
  <c r="CU434" i="1"/>
  <c r="DA434" i="1"/>
  <c r="CC434" i="1"/>
  <c r="BW434" i="1"/>
  <c r="AY434" i="1"/>
  <c r="BE434" i="1"/>
  <c r="AA434" i="1"/>
  <c r="AG434" i="1"/>
  <c r="EW433" i="1"/>
  <c r="EQ433" i="1"/>
  <c r="DY433" i="1"/>
  <c r="DS433" i="1"/>
  <c r="DA433" i="1"/>
  <c r="CU433" i="1"/>
  <c r="BW433" i="1"/>
  <c r="CC433" i="1"/>
  <c r="AY433" i="1"/>
  <c r="BE433" i="1"/>
  <c r="AA433" i="1"/>
  <c r="AG433" i="1"/>
  <c r="EW432" i="1"/>
  <c r="EQ432" i="1"/>
  <c r="DY432" i="1"/>
  <c r="DS432" i="1"/>
  <c r="CU432" i="1"/>
  <c r="DA432" i="1"/>
  <c r="BW432" i="1"/>
  <c r="CC432" i="1"/>
  <c r="AY432" i="1"/>
  <c r="BE432" i="1"/>
  <c r="AA432" i="1"/>
  <c r="AG432" i="1"/>
  <c r="EW431" i="1"/>
  <c r="EQ431" i="1"/>
  <c r="DS431" i="1"/>
  <c r="DY431" i="1"/>
  <c r="CU431" i="1"/>
  <c r="DA431" i="1"/>
  <c r="CC431" i="1"/>
  <c r="BW431" i="1"/>
  <c r="BE431" i="1"/>
  <c r="AY431" i="1"/>
  <c r="AA431" i="1"/>
  <c r="AG431" i="1"/>
  <c r="EW430" i="1"/>
  <c r="EQ430" i="1"/>
  <c r="DS430" i="1"/>
  <c r="DY430" i="1"/>
  <c r="CU430" i="1"/>
  <c r="DA430" i="1"/>
  <c r="BW430" i="1"/>
  <c r="CC430" i="1"/>
  <c r="AY430" i="1"/>
  <c r="BE430" i="1"/>
  <c r="AA430" i="1"/>
  <c r="AG430" i="1"/>
  <c r="EQ429" i="1"/>
  <c r="EW429" i="1"/>
  <c r="DS429" i="1"/>
  <c r="DY429" i="1"/>
  <c r="CU429" i="1"/>
  <c r="DA429" i="1"/>
  <c r="BW429" i="1"/>
  <c r="CC429" i="1"/>
  <c r="AY429" i="1"/>
  <c r="BE429" i="1"/>
  <c r="AA429" i="1"/>
  <c r="AG429" i="1"/>
  <c r="EQ428" i="1"/>
  <c r="EW428" i="1"/>
  <c r="DS428" i="1"/>
  <c r="DY428" i="1"/>
  <c r="DA428" i="1"/>
  <c r="CU428" i="1"/>
  <c r="BW428" i="1"/>
  <c r="CC428" i="1"/>
  <c r="BE428" i="1"/>
  <c r="AY428" i="1"/>
  <c r="AA428" i="1"/>
  <c r="AG428" i="1"/>
  <c r="EQ427" i="1"/>
  <c r="EW427" i="1"/>
  <c r="DS427" i="1"/>
  <c r="DY427" i="1"/>
  <c r="CU427" i="1"/>
  <c r="DA427" i="1"/>
  <c r="BW427" i="1"/>
  <c r="CC427" i="1"/>
  <c r="BE427" i="1"/>
  <c r="AY427" i="1"/>
  <c r="AA427" i="1"/>
  <c r="AG427" i="1"/>
  <c r="EQ426" i="1"/>
  <c r="EW426" i="1"/>
  <c r="DY426" i="1"/>
  <c r="DS426" i="1"/>
  <c r="CU426" i="1"/>
  <c r="DA426" i="1"/>
  <c r="CC426" i="1"/>
  <c r="BW426" i="1"/>
  <c r="BE426" i="1"/>
  <c r="AY426" i="1"/>
  <c r="AG426" i="1"/>
  <c r="AA426" i="1"/>
  <c r="EW425" i="1"/>
  <c r="EQ425" i="1"/>
  <c r="DY425" i="1"/>
  <c r="DS425" i="1"/>
  <c r="DA425" i="1"/>
  <c r="CU425" i="1"/>
  <c r="BW425" i="1"/>
  <c r="CC425" i="1"/>
  <c r="BE425" i="1"/>
  <c r="AY425" i="1"/>
  <c r="AG425" i="1"/>
  <c r="AA425" i="1"/>
  <c r="EW424" i="1"/>
  <c r="EQ424" i="1"/>
  <c r="DS424" i="1"/>
  <c r="DY424" i="1"/>
  <c r="DA424" i="1"/>
  <c r="CU424" i="1"/>
  <c r="BW424" i="1"/>
  <c r="CC424" i="1"/>
  <c r="AY424" i="1"/>
  <c r="BE424" i="1"/>
  <c r="AG424" i="1"/>
  <c r="AA424" i="1"/>
  <c r="EW423" i="1"/>
  <c r="EQ423" i="1"/>
  <c r="DS423" i="1"/>
  <c r="DY423" i="1"/>
  <c r="DA423" i="1"/>
  <c r="CU423" i="1"/>
  <c r="CC423" i="1"/>
  <c r="BW423" i="1"/>
  <c r="AY423" i="1"/>
  <c r="BE423" i="1"/>
  <c r="AG423" i="1"/>
  <c r="AA423" i="1"/>
  <c r="EW422" i="1"/>
  <c r="EQ422" i="1"/>
  <c r="DY422" i="1"/>
  <c r="DS422" i="1"/>
  <c r="CU422" i="1"/>
  <c r="DA422" i="1"/>
  <c r="BW422" i="1"/>
  <c r="CC422" i="1"/>
  <c r="BE422" i="1"/>
  <c r="AY422" i="1"/>
  <c r="AA422" i="1"/>
  <c r="AG422" i="1"/>
  <c r="EQ421" i="1"/>
  <c r="EW421" i="1"/>
  <c r="DS421" i="1"/>
  <c r="DY421" i="1"/>
  <c r="CU421" i="1"/>
  <c r="DA421" i="1"/>
  <c r="BW421" i="1"/>
  <c r="CC421" i="1"/>
  <c r="BE421" i="1"/>
  <c r="AY421" i="1"/>
  <c r="AA421" i="1"/>
  <c r="AG421" i="1"/>
  <c r="EQ420" i="1"/>
  <c r="EW420" i="1"/>
  <c r="DS420" i="1"/>
  <c r="DY420" i="1"/>
  <c r="CU420" i="1"/>
  <c r="DA420" i="1"/>
  <c r="BW420" i="1"/>
  <c r="CC420" i="1"/>
  <c r="BE420" i="1"/>
  <c r="AY420" i="1"/>
  <c r="AG420" i="1"/>
  <c r="AA420" i="1"/>
  <c r="EQ419" i="1"/>
  <c r="EW419" i="1"/>
  <c r="DS419" i="1"/>
  <c r="DY419" i="1"/>
  <c r="CU419" i="1"/>
  <c r="DA419" i="1"/>
  <c r="BW419" i="1"/>
  <c r="CC419" i="1"/>
  <c r="AY419" i="1"/>
  <c r="BE419" i="1"/>
  <c r="AG419" i="1"/>
  <c r="AA419" i="1"/>
  <c r="EQ418" i="1"/>
  <c r="EW418" i="1"/>
  <c r="DY418" i="1"/>
  <c r="DS418" i="1"/>
  <c r="CU418" i="1"/>
  <c r="DA418" i="1"/>
  <c r="CC418" i="1"/>
  <c r="BW418" i="1"/>
  <c r="AY418" i="1"/>
  <c r="BE418" i="1"/>
  <c r="AG418" i="1"/>
  <c r="AA418" i="1"/>
  <c r="EQ417" i="1"/>
  <c r="EW417" i="1"/>
  <c r="DY417" i="1"/>
  <c r="DS417" i="1"/>
  <c r="CU417" i="1"/>
  <c r="DA417" i="1"/>
  <c r="BW417" i="1"/>
  <c r="CC417" i="1"/>
  <c r="AY417" i="1"/>
  <c r="BE417" i="1"/>
  <c r="AA417" i="1"/>
  <c r="AG417" i="1"/>
  <c r="EW416" i="1"/>
  <c r="EQ416" i="1"/>
  <c r="DY416" i="1"/>
  <c r="DS416" i="1"/>
  <c r="CU416" i="1"/>
  <c r="DA416" i="1"/>
  <c r="BW416" i="1"/>
  <c r="CC416" i="1"/>
  <c r="AY416" i="1"/>
  <c r="BE416" i="1"/>
  <c r="AA416" i="1"/>
  <c r="AG416" i="1"/>
  <c r="EW415" i="1"/>
  <c r="EQ415" i="1"/>
  <c r="DS415" i="1"/>
  <c r="DY415" i="1"/>
  <c r="CU415" i="1"/>
  <c r="DA415" i="1"/>
  <c r="CC415" i="1"/>
  <c r="BW415" i="1"/>
  <c r="AY415" i="1"/>
  <c r="BE415" i="1"/>
  <c r="AG415" i="1"/>
  <c r="AA415" i="1"/>
  <c r="EW414" i="1"/>
  <c r="EQ414" i="1"/>
  <c r="DS414" i="1"/>
  <c r="DY414" i="1"/>
  <c r="DA414" i="1"/>
  <c r="CU414" i="1"/>
  <c r="BW414" i="1"/>
  <c r="CC414" i="1"/>
  <c r="AY414" i="1"/>
  <c r="BE414" i="1"/>
  <c r="AA414" i="1"/>
  <c r="AG414" i="1"/>
  <c r="EQ413" i="1"/>
  <c r="EW413" i="1"/>
  <c r="DS413" i="1"/>
  <c r="DY413" i="1"/>
  <c r="DA413" i="1"/>
  <c r="CU413" i="1"/>
  <c r="BW413" i="1"/>
  <c r="CC413" i="1"/>
  <c r="AY413" i="1"/>
  <c r="BE413" i="1"/>
  <c r="AA413" i="1"/>
  <c r="AG413" i="1"/>
  <c r="EW412" i="1"/>
  <c r="EQ412" i="1"/>
  <c r="DS412" i="1"/>
  <c r="DY412" i="1"/>
  <c r="DA412" i="1"/>
  <c r="CU412" i="1"/>
  <c r="BW412" i="1"/>
  <c r="CC412" i="1"/>
  <c r="BE412" i="1"/>
  <c r="AY412" i="1"/>
  <c r="AG412" i="1"/>
  <c r="AA412" i="1"/>
  <c r="EW411" i="1"/>
  <c r="EQ411" i="1"/>
  <c r="DS411" i="1"/>
  <c r="DY411" i="1"/>
  <c r="DA411" i="1"/>
  <c r="CU411" i="1"/>
  <c r="BW411" i="1"/>
  <c r="CC411" i="1"/>
  <c r="AY411" i="1"/>
  <c r="BE411" i="1"/>
  <c r="AA411" i="1"/>
  <c r="AG411" i="1"/>
  <c r="EW410" i="1"/>
  <c r="EQ410" i="1"/>
  <c r="DY410" i="1"/>
  <c r="DS410" i="1"/>
  <c r="CU410" i="1"/>
  <c r="DA410" i="1"/>
  <c r="CC410" i="1"/>
  <c r="BW410" i="1"/>
  <c r="BE410" i="1"/>
  <c r="AY410" i="1"/>
  <c r="AA410" i="1"/>
  <c r="AG410" i="1"/>
  <c r="EW409" i="1"/>
  <c r="EQ409" i="1"/>
  <c r="DY409" i="1"/>
  <c r="DS409" i="1"/>
  <c r="CU409" i="1"/>
  <c r="DA409" i="1"/>
  <c r="BW409" i="1"/>
  <c r="CC409" i="1"/>
  <c r="BE409" i="1"/>
  <c r="AY409" i="1"/>
  <c r="AG409" i="1"/>
  <c r="AA409" i="1"/>
  <c r="EQ408" i="1"/>
  <c r="EW408" i="1"/>
  <c r="DS408" i="1"/>
  <c r="DY408" i="1"/>
  <c r="DA408" i="1"/>
  <c r="CU408" i="1"/>
  <c r="BW408" i="1"/>
  <c r="CC408" i="1"/>
  <c r="AY408" i="1"/>
  <c r="BE408" i="1"/>
  <c r="AA408" i="1"/>
  <c r="AG408" i="1"/>
  <c r="EQ407" i="1"/>
  <c r="EW407" i="1"/>
  <c r="DS407" i="1"/>
  <c r="DY407" i="1"/>
  <c r="DA407" i="1"/>
  <c r="CU407" i="1"/>
  <c r="CC407" i="1"/>
  <c r="BW407" i="1"/>
  <c r="AY407" i="1"/>
  <c r="BE407" i="1"/>
  <c r="AA407" i="1"/>
  <c r="AG407" i="1"/>
  <c r="EQ406" i="1"/>
  <c r="EW406" i="1"/>
  <c r="DY406" i="1"/>
  <c r="DS406" i="1"/>
  <c r="DA406" i="1"/>
  <c r="CU406" i="1"/>
  <c r="BW406" i="1"/>
  <c r="CC406" i="1"/>
  <c r="AY406" i="1"/>
  <c r="BE406" i="1"/>
  <c r="AA406" i="1"/>
  <c r="AG406" i="1"/>
  <c r="EQ405" i="1"/>
  <c r="EW405" i="1"/>
  <c r="DS405" i="1"/>
  <c r="DY405" i="1"/>
  <c r="CU405" i="1"/>
  <c r="DA405" i="1"/>
  <c r="BW405" i="1"/>
  <c r="CC405" i="1"/>
  <c r="AY405" i="1"/>
  <c r="BE405" i="1"/>
  <c r="AA405" i="1"/>
  <c r="AG405" i="1"/>
  <c r="EW404" i="1"/>
  <c r="EQ404" i="1"/>
  <c r="DS404" i="1"/>
  <c r="DY404" i="1"/>
  <c r="CU404" i="1"/>
  <c r="DA404" i="1"/>
  <c r="BW404" i="1"/>
  <c r="CC404" i="1"/>
  <c r="BE404" i="1"/>
  <c r="AY404" i="1"/>
  <c r="AA404" i="1"/>
  <c r="AG404" i="1"/>
  <c r="EQ403" i="1"/>
  <c r="EW403" i="1"/>
  <c r="DS403" i="1"/>
  <c r="DY403" i="1"/>
  <c r="DA403" i="1"/>
  <c r="CU403" i="1"/>
  <c r="BW403" i="1"/>
  <c r="CC403" i="1"/>
  <c r="BE403" i="1"/>
  <c r="AY403" i="1"/>
  <c r="AA403" i="1"/>
  <c r="AG403" i="1"/>
  <c r="EQ402" i="1"/>
  <c r="EW402" i="1"/>
  <c r="DS402" i="1"/>
  <c r="DY402" i="1"/>
  <c r="CU402" i="1"/>
  <c r="DA402" i="1"/>
  <c r="CC402" i="1"/>
  <c r="BW402" i="1"/>
  <c r="BE402" i="1"/>
  <c r="AY402" i="1"/>
  <c r="AA402" i="1"/>
  <c r="AG402" i="1"/>
  <c r="EW401" i="1"/>
  <c r="EQ401" i="1"/>
  <c r="DY401" i="1"/>
  <c r="DS401" i="1"/>
  <c r="CU401" i="1"/>
  <c r="DA401" i="1"/>
  <c r="BW401" i="1"/>
  <c r="CC401" i="1"/>
  <c r="BE401" i="1"/>
  <c r="AY401" i="1"/>
  <c r="AA401" i="1"/>
  <c r="AG401" i="1"/>
  <c r="EW400" i="1"/>
  <c r="EQ400" i="1"/>
  <c r="DS400" i="1"/>
  <c r="DY400" i="1"/>
  <c r="DA400" i="1"/>
  <c r="CU400" i="1"/>
  <c r="BW400" i="1"/>
  <c r="CC400" i="1"/>
  <c r="AY400" i="1"/>
  <c r="BE400" i="1"/>
  <c r="AA400" i="1"/>
  <c r="AG400" i="1"/>
  <c r="EW399" i="1"/>
  <c r="EQ399" i="1"/>
  <c r="DS399" i="1"/>
  <c r="DY399" i="1"/>
  <c r="CU399" i="1"/>
  <c r="DA399" i="1"/>
  <c r="CC399" i="1"/>
  <c r="BW399" i="1"/>
  <c r="AY399" i="1"/>
  <c r="BE399" i="1"/>
  <c r="AA399" i="1"/>
  <c r="AG399" i="1"/>
  <c r="EQ398" i="1"/>
  <c r="EW398" i="1"/>
  <c r="DY398" i="1"/>
  <c r="DS398" i="1"/>
  <c r="CU398" i="1"/>
  <c r="DA398" i="1"/>
  <c r="BW398" i="1"/>
  <c r="CC398" i="1"/>
  <c r="AY398" i="1"/>
  <c r="BE398" i="1"/>
  <c r="AG398" i="1"/>
  <c r="AA398" i="1"/>
  <c r="EQ397" i="1"/>
  <c r="EW397" i="1"/>
  <c r="DS397" i="1"/>
  <c r="DY397" i="1"/>
  <c r="DA397" i="1"/>
  <c r="CU397" i="1"/>
  <c r="BW397" i="1"/>
  <c r="CC397" i="1"/>
  <c r="AY397" i="1"/>
  <c r="BE397" i="1"/>
  <c r="AG397" i="1"/>
  <c r="AA397" i="1"/>
  <c r="EQ396" i="1"/>
  <c r="EW396" i="1"/>
  <c r="DY396" i="1"/>
  <c r="DS396" i="1"/>
  <c r="CU396" i="1"/>
  <c r="DA396" i="1"/>
  <c r="BW396" i="1"/>
  <c r="CC396" i="1"/>
  <c r="BE396" i="1"/>
  <c r="AY396" i="1"/>
  <c r="AG396" i="1"/>
  <c r="AA396" i="1"/>
  <c r="EQ395" i="1"/>
  <c r="EW395" i="1"/>
  <c r="DS395" i="1"/>
  <c r="DY395" i="1"/>
  <c r="CU395" i="1"/>
  <c r="DA395" i="1"/>
  <c r="BW395" i="1"/>
  <c r="CC395" i="1"/>
  <c r="AY395" i="1"/>
  <c r="BE395" i="1"/>
  <c r="AA395" i="1"/>
  <c r="AG395" i="1"/>
  <c r="EW394" i="1"/>
  <c r="EQ394" i="1"/>
  <c r="DS394" i="1"/>
  <c r="DY394" i="1"/>
  <c r="CU394" i="1"/>
  <c r="DA394" i="1"/>
  <c r="CC394" i="1"/>
  <c r="BW394" i="1"/>
  <c r="BE394" i="1"/>
  <c r="AY394" i="1"/>
  <c r="AG394" i="1"/>
  <c r="AA394" i="1"/>
  <c r="EQ393" i="1"/>
  <c r="EW393" i="1"/>
  <c r="DY393" i="1"/>
  <c r="DS393" i="1"/>
  <c r="CU393" i="1"/>
  <c r="DA393" i="1"/>
  <c r="BW393" i="1"/>
  <c r="CC393" i="1"/>
  <c r="BE393" i="1"/>
  <c r="AY393" i="1"/>
  <c r="AA393" i="1"/>
  <c r="AG393" i="1"/>
  <c r="EQ392" i="1"/>
  <c r="EW392" i="1"/>
  <c r="DS392" i="1"/>
  <c r="DY392" i="1"/>
  <c r="CU392" i="1"/>
  <c r="DA392" i="1"/>
  <c r="BW392" i="1"/>
  <c r="CC392" i="1"/>
  <c r="AY392" i="1"/>
  <c r="BE392" i="1"/>
  <c r="AA392" i="1"/>
  <c r="AG392" i="1"/>
  <c r="EW391" i="1"/>
  <c r="EQ391" i="1"/>
  <c r="DY391" i="1"/>
  <c r="DS391" i="1"/>
  <c r="CU391" i="1"/>
  <c r="DA391" i="1"/>
  <c r="CC391" i="1"/>
  <c r="BW391" i="1"/>
  <c r="AY391" i="1"/>
  <c r="BE391" i="1"/>
  <c r="AG391" i="1"/>
  <c r="AA391" i="1"/>
  <c r="EQ390" i="1"/>
  <c r="EW390" i="1"/>
  <c r="DY390" i="1"/>
  <c r="DS390" i="1"/>
  <c r="CU390" i="1"/>
  <c r="DA390" i="1"/>
  <c r="BW390" i="1"/>
  <c r="CC390" i="1"/>
  <c r="AY390" i="1"/>
  <c r="BE390" i="1"/>
  <c r="AA390" i="1"/>
  <c r="AG390" i="1"/>
  <c r="EQ389" i="1"/>
  <c r="EW389" i="1"/>
  <c r="DY389" i="1"/>
  <c r="DS389" i="1"/>
  <c r="CU389" i="1"/>
  <c r="DA389" i="1"/>
  <c r="BW389" i="1"/>
  <c r="CC389" i="1"/>
  <c r="AY389" i="1"/>
  <c r="BE389" i="1"/>
  <c r="AG389" i="1"/>
  <c r="AA389" i="1"/>
  <c r="EW388" i="1"/>
  <c r="EQ388" i="1"/>
  <c r="DY388" i="1"/>
  <c r="DS388" i="1"/>
  <c r="DA388" i="1"/>
  <c r="CU388" i="1"/>
  <c r="BW388" i="1"/>
  <c r="CC388" i="1"/>
  <c r="BE388" i="1"/>
  <c r="AY388" i="1"/>
  <c r="AG388" i="1"/>
  <c r="AA388" i="1"/>
  <c r="EW387" i="1"/>
  <c r="EQ387" i="1"/>
  <c r="DS387" i="1"/>
  <c r="DY387" i="1"/>
  <c r="DA387" i="1"/>
  <c r="CU387" i="1"/>
  <c r="BW387" i="1"/>
  <c r="CC387" i="1"/>
  <c r="BE387" i="1"/>
  <c r="AY387" i="1"/>
  <c r="AA387" i="1"/>
  <c r="AG387" i="1"/>
  <c r="EQ386" i="1"/>
  <c r="EW386" i="1"/>
  <c r="DS386" i="1"/>
  <c r="DY386" i="1"/>
  <c r="DA386" i="1"/>
  <c r="CU386" i="1"/>
  <c r="CC386" i="1"/>
  <c r="BW386" i="1"/>
  <c r="BE386" i="1"/>
  <c r="AY386" i="1"/>
  <c r="AA386" i="1"/>
  <c r="AG386" i="1"/>
  <c r="EQ385" i="1"/>
  <c r="EW385" i="1"/>
  <c r="DY385" i="1"/>
  <c r="DS385" i="1"/>
  <c r="DA385" i="1"/>
  <c r="CU385" i="1"/>
  <c r="BW385" i="1"/>
  <c r="CC385" i="1"/>
  <c r="BE385" i="1"/>
  <c r="AY385" i="1"/>
  <c r="AA385" i="1"/>
  <c r="AG385" i="1"/>
  <c r="EQ384" i="1"/>
  <c r="EW384" i="1"/>
  <c r="DS384" i="1"/>
  <c r="DY384" i="1"/>
  <c r="DA384" i="1"/>
  <c r="CU384" i="1"/>
  <c r="BW384" i="1"/>
  <c r="CC384" i="1"/>
  <c r="AY384" i="1"/>
  <c r="BE384" i="1"/>
  <c r="AA384" i="1"/>
  <c r="AG384" i="1"/>
  <c r="EQ383" i="1"/>
  <c r="EW383" i="1"/>
  <c r="DS383" i="1"/>
  <c r="DY383" i="1"/>
  <c r="DA383" i="1"/>
  <c r="CU383" i="1"/>
  <c r="CC383" i="1"/>
  <c r="BW383" i="1"/>
  <c r="AY383" i="1"/>
  <c r="BE383" i="1"/>
  <c r="AG383" i="1"/>
  <c r="AA383" i="1"/>
  <c r="EQ382" i="1"/>
  <c r="EW382" i="1"/>
  <c r="DY382" i="1"/>
  <c r="DS382" i="1"/>
  <c r="CU382" i="1"/>
  <c r="DA382" i="1"/>
  <c r="BW382" i="1"/>
  <c r="CC382" i="1"/>
  <c r="AY382" i="1"/>
  <c r="BE382" i="1"/>
  <c r="AA382" i="1"/>
  <c r="AG382" i="1"/>
  <c r="EW381" i="1"/>
  <c r="EQ381" i="1"/>
  <c r="DS381" i="1"/>
  <c r="DY381" i="1"/>
  <c r="CU381" i="1"/>
  <c r="DA381" i="1"/>
  <c r="BW381" i="1"/>
  <c r="CC381" i="1"/>
  <c r="AY381" i="1"/>
  <c r="BE381" i="1"/>
  <c r="AG381" i="1"/>
  <c r="AA381" i="1"/>
  <c r="EQ380" i="1"/>
  <c r="EW380" i="1"/>
  <c r="DY380" i="1"/>
  <c r="DS380" i="1"/>
  <c r="CU380" i="1"/>
  <c r="DA380" i="1"/>
  <c r="BW380" i="1"/>
  <c r="CC380" i="1"/>
  <c r="BE380" i="1"/>
  <c r="AY380" i="1"/>
  <c r="AG380" i="1"/>
  <c r="AA380" i="1"/>
  <c r="EQ379" i="1"/>
  <c r="EW379" i="1"/>
  <c r="DS379" i="1"/>
  <c r="DY379" i="1"/>
  <c r="CU379" i="1"/>
  <c r="DA379" i="1"/>
  <c r="BW379" i="1"/>
  <c r="CC379" i="1"/>
  <c r="AY379" i="1"/>
  <c r="BE379" i="1"/>
  <c r="AA379" i="1"/>
  <c r="AG379" i="1"/>
  <c r="EQ378" i="1"/>
  <c r="EW378" i="1"/>
  <c r="DS378" i="1"/>
  <c r="DY378" i="1"/>
  <c r="DA378" i="1"/>
  <c r="CU378" i="1"/>
  <c r="CC378" i="1"/>
  <c r="BW378" i="1"/>
  <c r="BE378" i="1"/>
  <c r="AY378" i="1"/>
  <c r="AG378" i="1"/>
  <c r="AA378" i="1"/>
  <c r="EW377" i="1"/>
  <c r="EQ377" i="1"/>
  <c r="DY377" i="1"/>
  <c r="DS377" i="1"/>
  <c r="CU377" i="1"/>
  <c r="DA377" i="1"/>
  <c r="BW377" i="1"/>
  <c r="CC377" i="1"/>
  <c r="BE377" i="1"/>
  <c r="AY377" i="1"/>
  <c r="AA377" i="1"/>
  <c r="AG377" i="1"/>
  <c r="EW376" i="1"/>
  <c r="EQ376" i="1"/>
  <c r="DS376" i="1"/>
  <c r="DY376" i="1"/>
  <c r="CU376" i="1"/>
  <c r="DA376" i="1"/>
  <c r="BW376" i="1"/>
  <c r="CC376" i="1"/>
  <c r="AY376" i="1"/>
  <c r="BE376" i="1"/>
  <c r="AA376" i="1"/>
  <c r="AG376" i="1"/>
  <c r="EW375" i="1"/>
  <c r="EQ375" i="1"/>
  <c r="DY375" i="1"/>
  <c r="DS375" i="1"/>
  <c r="CU375" i="1"/>
  <c r="DA375" i="1"/>
  <c r="CC375" i="1"/>
  <c r="BW375" i="1"/>
  <c r="AY375" i="1"/>
  <c r="BE375" i="1"/>
  <c r="AA375" i="1"/>
  <c r="AG375" i="1"/>
  <c r="EW374" i="1"/>
  <c r="EQ374" i="1"/>
  <c r="DY374" i="1"/>
  <c r="DS374" i="1"/>
  <c r="CU374" i="1"/>
  <c r="DA374" i="1"/>
  <c r="BW374" i="1"/>
  <c r="CC374" i="1"/>
  <c r="AY374" i="1"/>
  <c r="BE374" i="1"/>
  <c r="AA374" i="1"/>
  <c r="AG374" i="1"/>
  <c r="EW373" i="1"/>
  <c r="EQ373" i="1"/>
  <c r="DY373" i="1"/>
  <c r="DS373" i="1"/>
  <c r="DA373" i="1"/>
  <c r="CU373" i="1"/>
  <c r="BW373" i="1"/>
  <c r="CC373" i="1"/>
  <c r="AY373" i="1"/>
  <c r="BE373" i="1"/>
  <c r="AG373" i="1"/>
  <c r="AA373" i="1"/>
  <c r="EQ372" i="1"/>
  <c r="EW372" i="1"/>
  <c r="DY372" i="1"/>
  <c r="DS372" i="1"/>
  <c r="DA372" i="1"/>
  <c r="CU372" i="1"/>
  <c r="BW372" i="1"/>
  <c r="CC372" i="1"/>
  <c r="BE372" i="1"/>
  <c r="AY372" i="1"/>
  <c r="AG372" i="1"/>
  <c r="AA372" i="1"/>
  <c r="EW371" i="1"/>
  <c r="EQ371" i="1"/>
  <c r="DS371" i="1"/>
  <c r="DY371" i="1"/>
  <c r="CU371" i="1"/>
  <c r="DA371" i="1"/>
  <c r="BW371" i="1"/>
  <c r="CC371" i="1"/>
  <c r="BE371" i="1"/>
  <c r="AY371" i="1"/>
  <c r="AA371" i="1"/>
  <c r="AG371" i="1"/>
  <c r="EW370" i="1"/>
  <c r="EQ370" i="1"/>
  <c r="DS370" i="1"/>
  <c r="DY370" i="1"/>
  <c r="CU370" i="1"/>
  <c r="DA370" i="1"/>
  <c r="CC370" i="1"/>
  <c r="BW370" i="1"/>
  <c r="BE370" i="1"/>
  <c r="AY370" i="1"/>
  <c r="AA370" i="1"/>
  <c r="AG370" i="1"/>
  <c r="EQ369" i="1"/>
  <c r="EW369" i="1"/>
  <c r="DY369" i="1"/>
  <c r="DS369" i="1"/>
  <c r="DA369" i="1"/>
  <c r="CU369" i="1"/>
  <c r="BW369" i="1"/>
  <c r="CC369" i="1"/>
  <c r="BE369" i="1"/>
  <c r="AY369" i="1"/>
  <c r="AA369" i="1"/>
  <c r="AG369" i="1"/>
  <c r="EW368" i="1"/>
  <c r="EQ368" i="1"/>
  <c r="DS368" i="1"/>
  <c r="DY368" i="1"/>
  <c r="CU368" i="1"/>
  <c r="DA368" i="1"/>
  <c r="BW368" i="1"/>
  <c r="CC368" i="1"/>
  <c r="AY368" i="1"/>
  <c r="BE368" i="1"/>
  <c r="AA368" i="1"/>
  <c r="AG368" i="1"/>
  <c r="EW367" i="1"/>
  <c r="EQ367" i="1"/>
  <c r="DS367" i="1"/>
  <c r="DY367" i="1"/>
  <c r="CU367" i="1"/>
  <c r="DA367" i="1"/>
  <c r="CC367" i="1"/>
  <c r="BW367" i="1"/>
  <c r="AY367" i="1"/>
  <c r="BE367" i="1"/>
  <c r="AG367" i="1"/>
  <c r="AA367" i="1"/>
  <c r="EW366" i="1"/>
  <c r="EQ366" i="1"/>
  <c r="DY366" i="1"/>
  <c r="DS366" i="1"/>
  <c r="CU366" i="1"/>
  <c r="DA366" i="1"/>
  <c r="BW366" i="1"/>
  <c r="CC366" i="1"/>
  <c r="AY366" i="1"/>
  <c r="BE366" i="1"/>
  <c r="AA366" i="1"/>
  <c r="AG366" i="1"/>
  <c r="EQ365" i="1"/>
  <c r="EW365" i="1"/>
  <c r="DS365" i="1"/>
  <c r="DY365" i="1"/>
  <c r="CU365" i="1"/>
  <c r="DA365" i="1"/>
  <c r="BW365" i="1"/>
  <c r="CC365" i="1"/>
  <c r="AY365" i="1"/>
  <c r="BE365" i="1"/>
  <c r="AA365" i="1"/>
  <c r="AG365" i="1"/>
  <c r="EW364" i="1"/>
  <c r="EQ364" i="1"/>
  <c r="DS364" i="1"/>
  <c r="DY364" i="1"/>
  <c r="DA364" i="1"/>
  <c r="CU364" i="1"/>
  <c r="BW364" i="1"/>
  <c r="CC364" i="1"/>
  <c r="BE364" i="1"/>
  <c r="AY364" i="1"/>
  <c r="AA364" i="1"/>
  <c r="AG364" i="1"/>
  <c r="EW363" i="1"/>
  <c r="EQ363" i="1"/>
  <c r="DY363" i="1"/>
  <c r="DS363" i="1"/>
  <c r="CU363" i="1"/>
  <c r="DA363" i="1"/>
  <c r="BW363" i="1"/>
  <c r="CC363" i="1"/>
  <c r="AY363" i="1"/>
  <c r="BE363" i="1"/>
  <c r="AA363" i="1"/>
  <c r="AG363" i="1"/>
  <c r="EW362" i="1"/>
  <c r="EQ362" i="1"/>
  <c r="DY362" i="1"/>
  <c r="DS362" i="1"/>
  <c r="CU362" i="1"/>
  <c r="DA362" i="1"/>
  <c r="CC362" i="1"/>
  <c r="BW362" i="1"/>
  <c r="BE362" i="1"/>
  <c r="AY362" i="1"/>
  <c r="AA362" i="1"/>
  <c r="AG362" i="1"/>
  <c r="EW361" i="1"/>
  <c r="EQ361" i="1"/>
  <c r="DY361" i="1"/>
  <c r="DS361" i="1"/>
  <c r="CU361" i="1"/>
  <c r="DA361" i="1"/>
  <c r="BW361" i="1"/>
  <c r="CC361" i="1"/>
  <c r="BE361" i="1"/>
  <c r="AY361" i="1"/>
  <c r="AA361" i="1"/>
  <c r="AG361" i="1"/>
  <c r="EQ360" i="1"/>
  <c r="EW360" i="1"/>
  <c r="DS360" i="1"/>
  <c r="DY360" i="1"/>
  <c r="DA360" i="1"/>
  <c r="CU360" i="1"/>
  <c r="BW360" i="1"/>
  <c r="CC360" i="1"/>
  <c r="AY360" i="1"/>
  <c r="BE360" i="1"/>
  <c r="AA360" i="1"/>
  <c r="AG360" i="1"/>
  <c r="EQ359" i="1"/>
  <c r="EW359" i="1"/>
  <c r="DS359" i="1"/>
  <c r="DY359" i="1"/>
  <c r="CU359" i="1"/>
  <c r="DA359" i="1"/>
  <c r="CC359" i="1"/>
  <c r="BW359" i="1"/>
  <c r="AY359" i="1"/>
  <c r="BE359" i="1"/>
  <c r="AG359" i="1"/>
  <c r="AA359" i="1"/>
  <c r="EQ358" i="1"/>
  <c r="EW358" i="1"/>
  <c r="DS358" i="1"/>
  <c r="DY358" i="1"/>
  <c r="CU358" i="1"/>
  <c r="DA358" i="1"/>
  <c r="BW358" i="1"/>
  <c r="CC358" i="1"/>
  <c r="AY358" i="1"/>
  <c r="BE358" i="1"/>
  <c r="AA358" i="1"/>
  <c r="AG358" i="1"/>
  <c r="EQ357" i="1"/>
  <c r="EW357" i="1"/>
  <c r="DS357" i="1"/>
  <c r="DY357" i="1"/>
  <c r="CU357" i="1"/>
  <c r="DA357" i="1"/>
  <c r="BW357" i="1"/>
  <c r="CC357" i="1"/>
  <c r="AY357" i="1"/>
  <c r="BE357" i="1"/>
  <c r="AG357" i="1"/>
  <c r="AA357" i="1"/>
  <c r="EW356" i="1"/>
  <c r="EQ356" i="1"/>
  <c r="DY356" i="1"/>
  <c r="DS356" i="1"/>
  <c r="CU356" i="1"/>
  <c r="DA356" i="1"/>
  <c r="CC356" i="1"/>
  <c r="BW356" i="1"/>
  <c r="BE356" i="1"/>
  <c r="AY356" i="1"/>
  <c r="AG356" i="1"/>
  <c r="AA356" i="1"/>
  <c r="EQ355" i="1"/>
  <c r="EW355" i="1"/>
  <c r="DY355" i="1"/>
  <c r="DS355" i="1"/>
  <c r="DA355" i="1"/>
  <c r="CU355" i="1"/>
  <c r="CC355" i="1"/>
  <c r="BW355" i="1"/>
  <c r="BE355" i="1"/>
  <c r="AY355" i="1"/>
  <c r="AA355" i="1"/>
  <c r="AG355" i="1"/>
  <c r="EQ354" i="1"/>
  <c r="EW354" i="1"/>
  <c r="DY354" i="1"/>
  <c r="DS354" i="1"/>
  <c r="DA354" i="1"/>
  <c r="CU354" i="1"/>
  <c r="CC354" i="1"/>
  <c r="BW354" i="1"/>
  <c r="BE354" i="1"/>
  <c r="AY354" i="1"/>
  <c r="AA354" i="1"/>
  <c r="AG354" i="1"/>
  <c r="EW353" i="1"/>
  <c r="EQ353" i="1"/>
  <c r="DY353" i="1"/>
  <c r="DS353" i="1"/>
  <c r="CU353" i="1"/>
  <c r="DA353" i="1"/>
  <c r="BW353" i="1"/>
  <c r="CC353" i="1"/>
  <c r="BE353" i="1"/>
  <c r="AY353" i="1"/>
  <c r="AA353" i="1"/>
  <c r="AG353" i="1"/>
  <c r="EW352" i="1"/>
  <c r="EQ352" i="1"/>
  <c r="DS352" i="1"/>
  <c r="DY352" i="1"/>
  <c r="DA352" i="1"/>
  <c r="CU352" i="1"/>
  <c r="BW352" i="1"/>
  <c r="CC352" i="1"/>
  <c r="AY352" i="1"/>
  <c r="BE352" i="1"/>
  <c r="AA352" i="1"/>
  <c r="AG352" i="1"/>
  <c r="EW351" i="1"/>
  <c r="EQ351" i="1"/>
  <c r="DS351" i="1"/>
  <c r="DY351" i="1"/>
  <c r="CU351" i="1"/>
  <c r="DA351" i="1"/>
  <c r="BW351" i="1"/>
  <c r="CC351" i="1"/>
  <c r="AY351" i="1"/>
  <c r="BE351" i="1"/>
  <c r="AG351" i="1"/>
  <c r="AA351" i="1"/>
  <c r="EQ350" i="1"/>
  <c r="EW350" i="1"/>
  <c r="DS350" i="1"/>
  <c r="DY350" i="1"/>
  <c r="CU350" i="1"/>
  <c r="DA350" i="1"/>
  <c r="BW350" i="1"/>
  <c r="CC350" i="1"/>
  <c r="AY350" i="1"/>
  <c r="BE350" i="1"/>
  <c r="AA350" i="1"/>
  <c r="AG350" i="1"/>
  <c r="EQ349" i="1"/>
  <c r="EW349" i="1"/>
  <c r="DS349" i="1"/>
  <c r="DY349" i="1"/>
  <c r="DA349" i="1"/>
  <c r="CU349" i="1"/>
  <c r="BW349" i="1"/>
  <c r="CC349" i="1"/>
  <c r="AY349" i="1"/>
  <c r="BE349" i="1"/>
  <c r="AA349" i="1"/>
  <c r="AG349" i="1"/>
  <c r="EQ348" i="1"/>
  <c r="EW348" i="1"/>
  <c r="DY348" i="1"/>
  <c r="DS348" i="1"/>
  <c r="CU348" i="1"/>
  <c r="DA348" i="1"/>
  <c r="CC348" i="1"/>
  <c r="BW348" i="1"/>
  <c r="BE348" i="1"/>
  <c r="AY348" i="1"/>
  <c r="AA348" i="1"/>
  <c r="AG348" i="1"/>
  <c r="EQ347" i="1"/>
  <c r="EW347" i="1"/>
  <c r="DY347" i="1"/>
  <c r="DS347" i="1"/>
  <c r="DA347" i="1"/>
  <c r="CU347" i="1"/>
  <c r="CC347" i="1"/>
  <c r="BW347" i="1"/>
  <c r="AY347" i="1"/>
  <c r="BE347" i="1"/>
  <c r="AA347" i="1"/>
  <c r="AG347" i="1"/>
  <c r="EW346" i="1"/>
  <c r="EQ346" i="1"/>
  <c r="DY346" i="1"/>
  <c r="DS346" i="1"/>
  <c r="DA346" i="1"/>
  <c r="CU346" i="1"/>
  <c r="CC346" i="1"/>
  <c r="BW346" i="1"/>
  <c r="BE346" i="1"/>
  <c r="AY346" i="1"/>
  <c r="AA346" i="1"/>
  <c r="AG346" i="1"/>
  <c r="EQ345" i="1"/>
  <c r="EW345" i="1"/>
  <c r="DY345" i="1"/>
  <c r="DS345" i="1"/>
  <c r="CU345" i="1"/>
  <c r="DA345" i="1"/>
  <c r="BW345" i="1"/>
  <c r="CC345" i="1"/>
  <c r="BE345" i="1"/>
  <c r="AY345" i="1"/>
  <c r="AA345" i="1"/>
  <c r="AG345" i="1"/>
  <c r="EW344" i="1"/>
  <c r="EQ344" i="1"/>
  <c r="DS344" i="1"/>
  <c r="DY344" i="1"/>
  <c r="CU344" i="1"/>
  <c r="DA344" i="1"/>
  <c r="BW344" i="1"/>
  <c r="CC344" i="1"/>
  <c r="AY344" i="1"/>
  <c r="BE344" i="1"/>
  <c r="AA344" i="1"/>
  <c r="AG344" i="1"/>
  <c r="EW343" i="1"/>
  <c r="EQ343" i="1"/>
  <c r="DS343" i="1"/>
  <c r="DY343" i="1"/>
  <c r="CU343" i="1"/>
  <c r="DA343" i="1"/>
  <c r="BW343" i="1"/>
  <c r="CC343" i="1"/>
  <c r="AY343" i="1"/>
  <c r="BE343" i="1"/>
  <c r="AG343" i="1"/>
  <c r="AA343" i="1"/>
  <c r="EQ342" i="1"/>
  <c r="EW342" i="1"/>
  <c r="DS342" i="1"/>
  <c r="DY342" i="1"/>
  <c r="CU342" i="1"/>
  <c r="DA342" i="1"/>
  <c r="BW342" i="1"/>
  <c r="CC342" i="1"/>
  <c r="AY342" i="1"/>
  <c r="BE342" i="1"/>
  <c r="AA342" i="1"/>
  <c r="AG342" i="1"/>
  <c r="EW341" i="1"/>
  <c r="EQ341" i="1"/>
  <c r="DS341" i="1"/>
  <c r="DY341" i="1"/>
  <c r="DA341" i="1"/>
  <c r="CU341" i="1"/>
  <c r="BW341" i="1"/>
  <c r="CC341" i="1"/>
  <c r="AY341" i="1"/>
  <c r="BE341" i="1"/>
  <c r="AA341" i="1"/>
  <c r="AG341" i="1"/>
  <c r="EQ340" i="1"/>
  <c r="EW340" i="1"/>
  <c r="DY340" i="1"/>
  <c r="DS340" i="1"/>
  <c r="CU340" i="1"/>
  <c r="DA340" i="1"/>
  <c r="CC340" i="1"/>
  <c r="BW340" i="1"/>
  <c r="BE340" i="1"/>
  <c r="AY340" i="1"/>
  <c r="AA340" i="1"/>
  <c r="AG340" i="1"/>
  <c r="EQ339" i="1"/>
  <c r="EW339" i="1"/>
  <c r="DY339" i="1"/>
  <c r="DS339" i="1"/>
  <c r="DA339" i="1"/>
  <c r="CU339" i="1"/>
  <c r="CC339" i="1"/>
  <c r="BW339" i="1"/>
  <c r="AY339" i="1"/>
  <c r="BE339" i="1"/>
  <c r="AA339" i="1"/>
  <c r="AG339" i="1"/>
  <c r="EQ338" i="1"/>
  <c r="EW338" i="1"/>
  <c r="DY338" i="1"/>
  <c r="DS338" i="1"/>
  <c r="DA338" i="1"/>
  <c r="CU338" i="1"/>
  <c r="CC338" i="1"/>
  <c r="BW338" i="1"/>
  <c r="BE338" i="1"/>
  <c r="AY338" i="1"/>
  <c r="AA338" i="1"/>
  <c r="AG338" i="1"/>
  <c r="EQ337" i="1"/>
  <c r="EW337" i="1"/>
  <c r="DY337" i="1"/>
  <c r="DS337" i="1"/>
  <c r="CU337" i="1"/>
  <c r="DA337" i="1"/>
  <c r="CC337" i="1"/>
  <c r="BW337" i="1"/>
  <c r="BE337" i="1"/>
  <c r="AY337" i="1"/>
  <c r="AG337" i="1"/>
  <c r="AA337" i="1"/>
  <c r="EW336" i="1"/>
  <c r="EQ336" i="1"/>
  <c r="DS336" i="1"/>
  <c r="DY336" i="1"/>
  <c r="DA336" i="1"/>
  <c r="CU336" i="1"/>
  <c r="CC336" i="1"/>
  <c r="BW336" i="1"/>
  <c r="AY336" i="1"/>
  <c r="BE336" i="1"/>
  <c r="AG336" i="1"/>
  <c r="AA336" i="1"/>
  <c r="EW335" i="1"/>
  <c r="EQ335" i="1"/>
  <c r="DS335" i="1"/>
  <c r="DY335" i="1"/>
  <c r="CU335" i="1"/>
  <c r="DA335" i="1"/>
  <c r="BW335" i="1"/>
  <c r="CC335" i="1"/>
  <c r="BE335" i="1"/>
  <c r="AY335" i="1"/>
  <c r="AG335" i="1"/>
  <c r="AA335" i="1"/>
  <c r="EQ334" i="1"/>
  <c r="EW334" i="1"/>
  <c r="DS334" i="1"/>
  <c r="DY334" i="1"/>
  <c r="CU334" i="1"/>
  <c r="DA334" i="1"/>
  <c r="CC334" i="1"/>
  <c r="BW334" i="1"/>
  <c r="AY334" i="1"/>
  <c r="BE334" i="1"/>
  <c r="AA334" i="1"/>
  <c r="AG334" i="1"/>
  <c r="EQ333" i="1"/>
  <c r="EW333" i="1"/>
  <c r="DS333" i="1"/>
  <c r="DY333" i="1"/>
  <c r="CU333" i="1"/>
  <c r="DA333" i="1"/>
  <c r="CC333" i="1"/>
  <c r="BW333" i="1"/>
  <c r="AY333" i="1"/>
  <c r="BE333" i="1"/>
  <c r="AA333" i="1"/>
  <c r="AG333" i="1"/>
  <c r="EW332" i="1"/>
  <c r="EQ332" i="1"/>
  <c r="DY332" i="1"/>
  <c r="DS332" i="1"/>
  <c r="CU332" i="1"/>
  <c r="DA332" i="1"/>
  <c r="CC332" i="1"/>
  <c r="BW332" i="1"/>
  <c r="BE332" i="1"/>
  <c r="AY332" i="1"/>
  <c r="AA332" i="1"/>
  <c r="AG332" i="1"/>
  <c r="EW331" i="1"/>
  <c r="EQ331" i="1"/>
  <c r="DY331" i="1"/>
  <c r="DS331" i="1"/>
  <c r="DA331" i="1"/>
  <c r="CU331" i="1"/>
  <c r="CC331" i="1"/>
  <c r="BW331" i="1"/>
  <c r="AY331" i="1"/>
  <c r="BE331" i="1"/>
  <c r="AA331" i="1"/>
  <c r="AG331" i="1"/>
  <c r="EW330" i="1"/>
  <c r="EQ330" i="1"/>
  <c r="DY330" i="1"/>
  <c r="DS330" i="1"/>
  <c r="DA330" i="1"/>
  <c r="CU330" i="1"/>
  <c r="BW330" i="1"/>
  <c r="CC330" i="1"/>
  <c r="BE330" i="1"/>
  <c r="AY330" i="1"/>
  <c r="AA330" i="1"/>
  <c r="AG330" i="1"/>
  <c r="EQ329" i="1"/>
  <c r="EW329" i="1"/>
  <c r="DY329" i="1"/>
  <c r="DS329" i="1"/>
  <c r="DA329" i="1"/>
  <c r="CU329" i="1"/>
  <c r="BW329" i="1"/>
  <c r="CC329" i="1"/>
  <c r="BE329" i="1"/>
  <c r="AY329" i="1"/>
  <c r="AA329" i="1"/>
  <c r="AG329" i="1"/>
  <c r="EQ328" i="1"/>
  <c r="EW328" i="1"/>
  <c r="DS328" i="1"/>
  <c r="DY328" i="1"/>
  <c r="DA328" i="1"/>
  <c r="CU328" i="1"/>
  <c r="BW328" i="1"/>
  <c r="CC328" i="1"/>
  <c r="AY328" i="1"/>
  <c r="BE328" i="1"/>
  <c r="AA328" i="1"/>
  <c r="AG328" i="1"/>
  <c r="EQ327" i="1"/>
  <c r="EW327" i="1"/>
  <c r="DS327" i="1"/>
  <c r="DY327" i="1"/>
  <c r="CU327" i="1"/>
  <c r="DA327" i="1"/>
  <c r="BW327" i="1"/>
  <c r="CC327" i="1"/>
  <c r="BE327" i="1"/>
  <c r="AY327" i="1"/>
  <c r="AG327" i="1"/>
  <c r="AA327" i="1"/>
  <c r="EQ326" i="1"/>
  <c r="EW326" i="1"/>
  <c r="DS326" i="1"/>
  <c r="DY326" i="1"/>
  <c r="CU326" i="1"/>
  <c r="DA326" i="1"/>
  <c r="CC326" i="1"/>
  <c r="BW326" i="1"/>
  <c r="AY326" i="1"/>
  <c r="BE326" i="1"/>
  <c r="AA326" i="1"/>
  <c r="AG326" i="1"/>
  <c r="EQ325" i="1"/>
  <c r="EW325" i="1"/>
  <c r="DS325" i="1"/>
  <c r="DY325" i="1"/>
  <c r="CU325" i="1"/>
  <c r="DA325" i="1"/>
  <c r="BW325" i="1"/>
  <c r="CC325" i="1"/>
  <c r="AY325" i="1"/>
  <c r="BE325" i="1"/>
  <c r="AG325" i="1"/>
  <c r="AA325" i="1"/>
  <c r="EW324" i="1"/>
  <c r="EQ324" i="1"/>
  <c r="DY324" i="1"/>
  <c r="DS324" i="1"/>
  <c r="CU324" i="1"/>
  <c r="DA324" i="1"/>
  <c r="BW324" i="1"/>
  <c r="CC324" i="1"/>
  <c r="BE324" i="1"/>
  <c r="AY324" i="1"/>
  <c r="AG324" i="1"/>
  <c r="AA324" i="1"/>
  <c r="EW323" i="1"/>
  <c r="EQ323" i="1"/>
  <c r="DS323" i="1"/>
  <c r="DY323" i="1"/>
  <c r="DA323" i="1"/>
  <c r="CU323" i="1"/>
  <c r="CC323" i="1"/>
  <c r="BW323" i="1"/>
  <c r="AY323" i="1"/>
  <c r="BE323" i="1"/>
  <c r="AA323" i="1"/>
  <c r="AG323" i="1"/>
  <c r="EW322" i="1"/>
  <c r="EQ322" i="1"/>
  <c r="DS322" i="1"/>
  <c r="DY322" i="1"/>
  <c r="DA322" i="1"/>
  <c r="CU322" i="1"/>
  <c r="CC322" i="1"/>
  <c r="BW322" i="1"/>
  <c r="BE322" i="1"/>
  <c r="AY322" i="1"/>
  <c r="AA322" i="1"/>
  <c r="AG322" i="1"/>
  <c r="EQ321" i="1"/>
  <c r="EW321" i="1"/>
  <c r="DS321" i="1"/>
  <c r="DY321" i="1"/>
  <c r="CU321" i="1"/>
  <c r="DA321" i="1"/>
  <c r="CC321" i="1"/>
  <c r="BW321" i="1"/>
  <c r="BE321" i="1"/>
  <c r="AY321" i="1"/>
  <c r="AA321" i="1"/>
  <c r="AG321" i="1"/>
  <c r="EQ320" i="1"/>
  <c r="EW320" i="1"/>
  <c r="DS320" i="1"/>
  <c r="DY320" i="1"/>
  <c r="DA320" i="1"/>
  <c r="CU320" i="1"/>
  <c r="BW320" i="1"/>
  <c r="CC320" i="1"/>
  <c r="AY320" i="1"/>
  <c r="BE320" i="1"/>
  <c r="AA320" i="1"/>
  <c r="AG320" i="1"/>
  <c r="EQ319" i="1"/>
  <c r="EW319" i="1"/>
  <c r="DS319" i="1"/>
  <c r="DY319" i="1"/>
  <c r="CU319" i="1"/>
  <c r="DA319" i="1"/>
  <c r="BW319" i="1"/>
  <c r="CC319" i="1"/>
  <c r="BE319" i="1"/>
  <c r="AY319" i="1"/>
  <c r="AG319" i="1"/>
  <c r="AA319" i="1"/>
  <c r="EQ318" i="1"/>
  <c r="EW318" i="1"/>
  <c r="DY318" i="1"/>
  <c r="DS318" i="1"/>
  <c r="CU318" i="1"/>
  <c r="DA318" i="1"/>
  <c r="BW318" i="1"/>
  <c r="CC318" i="1"/>
  <c r="AY318" i="1"/>
  <c r="BE318" i="1"/>
  <c r="AA318" i="1"/>
  <c r="AG318" i="1"/>
  <c r="EQ317" i="1"/>
  <c r="EW317" i="1"/>
  <c r="DY317" i="1"/>
  <c r="DS317" i="1"/>
  <c r="DA317" i="1"/>
  <c r="CU317" i="1"/>
  <c r="BW317" i="1"/>
  <c r="CC317" i="1"/>
  <c r="AY317" i="1"/>
  <c r="BE317" i="1"/>
  <c r="AA317" i="1"/>
  <c r="AG317" i="1"/>
  <c r="EW316" i="1"/>
  <c r="EQ316" i="1"/>
  <c r="DY316" i="1"/>
  <c r="DS316" i="1"/>
  <c r="CU316" i="1"/>
  <c r="DA316" i="1"/>
  <c r="CC316" i="1"/>
  <c r="BW316" i="1"/>
  <c r="BE316" i="1"/>
  <c r="AY316" i="1"/>
  <c r="AA316" i="1"/>
  <c r="AG316" i="1"/>
  <c r="EW315" i="1"/>
  <c r="EQ315" i="1"/>
  <c r="DS315" i="1"/>
  <c r="DY315" i="1"/>
  <c r="DA315" i="1"/>
  <c r="CU315" i="1"/>
  <c r="BW315" i="1"/>
  <c r="CC315" i="1"/>
  <c r="AY315" i="1"/>
  <c r="BE315" i="1"/>
  <c r="AA315" i="1"/>
  <c r="AG315" i="1"/>
  <c r="EW314" i="1"/>
  <c r="EQ314" i="1"/>
  <c r="DY314" i="1"/>
  <c r="DS314" i="1"/>
  <c r="DA314" i="1"/>
  <c r="CU314" i="1"/>
  <c r="BW314" i="1"/>
  <c r="CC314" i="1"/>
  <c r="BE314" i="1"/>
  <c r="AY314" i="1"/>
  <c r="AA314" i="1"/>
  <c r="AG314" i="1"/>
  <c r="EQ313" i="1"/>
  <c r="EW313" i="1"/>
  <c r="DY313" i="1"/>
  <c r="DS313" i="1"/>
  <c r="CU313" i="1"/>
  <c r="DA313" i="1"/>
  <c r="CC313" i="1"/>
  <c r="BW313" i="1"/>
  <c r="BE313" i="1"/>
  <c r="AY313" i="1"/>
  <c r="AA313" i="1"/>
  <c r="AG313" i="1"/>
  <c r="EQ312" i="1"/>
  <c r="EW312" i="1"/>
  <c r="DY312" i="1"/>
  <c r="DS312" i="1"/>
  <c r="CU312" i="1"/>
  <c r="DA312" i="1"/>
  <c r="BW312" i="1"/>
  <c r="CC312" i="1"/>
  <c r="AY312" i="1"/>
  <c r="BE312" i="1"/>
  <c r="AA312" i="1"/>
  <c r="AG312" i="1"/>
  <c r="EQ311" i="1"/>
  <c r="EW311" i="1"/>
  <c r="DY311" i="1"/>
  <c r="DS311" i="1"/>
  <c r="CU311" i="1"/>
  <c r="DA311" i="1"/>
  <c r="BW311" i="1"/>
  <c r="CC311" i="1"/>
  <c r="BE311" i="1"/>
  <c r="AY311" i="1"/>
  <c r="AG311" i="1"/>
  <c r="AA311" i="1"/>
  <c r="EQ310" i="1"/>
  <c r="EW310" i="1"/>
  <c r="DS310" i="1"/>
  <c r="DY310" i="1"/>
  <c r="CU310" i="1"/>
  <c r="DA310" i="1"/>
  <c r="CC310" i="1"/>
  <c r="BW310" i="1"/>
  <c r="AY310" i="1"/>
  <c r="BE310" i="1"/>
  <c r="AA310" i="1"/>
  <c r="AG310" i="1"/>
  <c r="EQ309" i="1"/>
  <c r="EW309" i="1"/>
  <c r="DS309" i="1"/>
  <c r="DY309" i="1"/>
  <c r="DA309" i="1"/>
  <c r="CU309" i="1"/>
  <c r="CC309" i="1"/>
  <c r="BW309" i="1"/>
  <c r="AY309" i="1"/>
  <c r="BE309" i="1"/>
  <c r="AA309" i="1"/>
  <c r="AG309" i="1"/>
  <c r="EW308" i="1"/>
  <c r="EQ308" i="1"/>
  <c r="DS308" i="1"/>
  <c r="DY308" i="1"/>
  <c r="CU308" i="1"/>
  <c r="DA308" i="1"/>
  <c r="BW308" i="1"/>
  <c r="CC308" i="1"/>
  <c r="BE308" i="1"/>
  <c r="AY308" i="1"/>
  <c r="AA308" i="1"/>
  <c r="AG308" i="1"/>
  <c r="EW307" i="1"/>
  <c r="EQ307" i="1"/>
  <c r="DS307" i="1"/>
  <c r="DY307" i="1"/>
  <c r="DA307" i="1"/>
  <c r="CU307" i="1"/>
  <c r="BW307" i="1"/>
  <c r="CC307" i="1"/>
  <c r="AY307" i="1"/>
  <c r="BE307" i="1"/>
  <c r="AA307" i="1"/>
  <c r="AG307" i="1"/>
  <c r="EW306" i="1"/>
  <c r="EQ306" i="1"/>
  <c r="DY306" i="1"/>
  <c r="DS306" i="1"/>
  <c r="DA306" i="1"/>
  <c r="CU306" i="1"/>
  <c r="BW306" i="1"/>
  <c r="CC306" i="1"/>
  <c r="BE306" i="1"/>
  <c r="AY306" i="1"/>
  <c r="AA306" i="1"/>
  <c r="AG306" i="1"/>
  <c r="EQ305" i="1"/>
  <c r="EW305" i="1"/>
  <c r="DS305" i="1"/>
  <c r="DY305" i="1"/>
  <c r="CU305" i="1"/>
  <c r="DA305" i="1"/>
  <c r="BW305" i="1"/>
  <c r="CC305" i="1"/>
  <c r="BE305" i="1"/>
  <c r="AY305" i="1"/>
  <c r="AG305" i="1"/>
  <c r="AA305" i="1"/>
  <c r="EQ304" i="1"/>
  <c r="EW304" i="1"/>
  <c r="DS304" i="1"/>
  <c r="DY304" i="1"/>
  <c r="DA304" i="1"/>
  <c r="CU304" i="1"/>
  <c r="BW304" i="1"/>
  <c r="CC304" i="1"/>
  <c r="AY304" i="1"/>
  <c r="BE304" i="1"/>
  <c r="AG304" i="1"/>
  <c r="AA304" i="1"/>
  <c r="EQ303" i="1"/>
  <c r="EW303" i="1"/>
  <c r="DY303" i="1"/>
  <c r="DS303" i="1"/>
  <c r="CU303" i="1"/>
  <c r="DA303" i="1"/>
  <c r="CC303" i="1"/>
  <c r="BW303" i="1"/>
  <c r="BE303" i="1"/>
  <c r="AY303" i="1"/>
  <c r="AG303" i="1"/>
  <c r="AA303" i="1"/>
  <c r="EQ302" i="1"/>
  <c r="EW302" i="1"/>
  <c r="DY302" i="1"/>
  <c r="DS302" i="1"/>
  <c r="CU302" i="1"/>
  <c r="DA302" i="1"/>
  <c r="BW302" i="1"/>
  <c r="CC302" i="1"/>
  <c r="AY302" i="1"/>
  <c r="BE302" i="1"/>
  <c r="AA302" i="1"/>
  <c r="AG302" i="1"/>
  <c r="EQ301" i="1"/>
  <c r="EW301" i="1"/>
  <c r="DY301" i="1"/>
  <c r="DS301" i="1"/>
  <c r="DA301" i="1"/>
  <c r="CU301" i="1"/>
  <c r="BW301" i="1"/>
  <c r="CC301" i="1"/>
  <c r="AY301" i="1"/>
  <c r="BE301" i="1"/>
  <c r="AA301" i="1"/>
  <c r="AG301" i="1"/>
  <c r="EW300" i="1"/>
  <c r="EQ300" i="1"/>
  <c r="DS300" i="1"/>
  <c r="DY300" i="1"/>
  <c r="CU300" i="1"/>
  <c r="DA300" i="1"/>
  <c r="BW300" i="1"/>
  <c r="CC300" i="1"/>
  <c r="BE300" i="1"/>
  <c r="AY300" i="1"/>
  <c r="AA300" i="1"/>
  <c r="AG300" i="1"/>
  <c r="EW299" i="1"/>
  <c r="EQ299" i="1"/>
  <c r="DS299" i="1"/>
  <c r="DY299" i="1"/>
  <c r="DA299" i="1"/>
  <c r="CU299" i="1"/>
  <c r="BW299" i="1"/>
  <c r="CC299" i="1"/>
  <c r="AY299" i="1"/>
  <c r="BE299" i="1"/>
  <c r="AA299" i="1"/>
  <c r="AG299" i="1"/>
  <c r="EW298" i="1"/>
  <c r="EQ298" i="1"/>
  <c r="DS298" i="1"/>
  <c r="DY298" i="1"/>
  <c r="DA298" i="1"/>
  <c r="CU298" i="1"/>
  <c r="CC298" i="1"/>
  <c r="BW298" i="1"/>
  <c r="BE298" i="1"/>
  <c r="AY298" i="1"/>
  <c r="AA298" i="1"/>
  <c r="AG298" i="1"/>
  <c r="EQ297" i="1"/>
  <c r="EW297" i="1"/>
  <c r="DS297" i="1"/>
  <c r="DY297" i="1"/>
  <c r="CU297" i="1"/>
  <c r="DA297" i="1"/>
  <c r="CC297" i="1"/>
  <c r="BW297" i="1"/>
  <c r="BE297" i="1"/>
  <c r="AY297" i="1"/>
  <c r="AA297" i="1"/>
  <c r="AG297" i="1"/>
  <c r="EQ296" i="1"/>
  <c r="EW296" i="1"/>
  <c r="DY296" i="1"/>
  <c r="DS296" i="1"/>
  <c r="CU296" i="1"/>
  <c r="DA296" i="1"/>
  <c r="CC296" i="1"/>
  <c r="BW296" i="1"/>
  <c r="AY296" i="1"/>
  <c r="BE296" i="1"/>
  <c r="AA296" i="1"/>
  <c r="AG296" i="1"/>
  <c r="EQ295" i="1"/>
  <c r="EW295" i="1"/>
  <c r="DS295" i="1"/>
  <c r="DY295" i="1"/>
  <c r="CU295" i="1"/>
  <c r="DA295" i="1"/>
  <c r="CC295" i="1"/>
  <c r="BW295" i="1"/>
  <c r="BE295" i="1"/>
  <c r="AY295" i="1"/>
  <c r="AG295" i="1"/>
  <c r="AA295" i="1"/>
  <c r="EQ294" i="1"/>
  <c r="EW294" i="1"/>
  <c r="DS294" i="1"/>
  <c r="DY294" i="1"/>
  <c r="CU294" i="1"/>
  <c r="DA294" i="1"/>
  <c r="BW294" i="1"/>
  <c r="CC294" i="1"/>
  <c r="AY294" i="1"/>
  <c r="BE294" i="1"/>
  <c r="AA294" i="1"/>
  <c r="AG294" i="1"/>
  <c r="EQ293" i="1"/>
  <c r="EW293" i="1"/>
  <c r="DY293" i="1"/>
  <c r="DS293" i="1"/>
  <c r="DA293" i="1"/>
  <c r="CU293" i="1"/>
  <c r="CC293" i="1"/>
  <c r="BW293" i="1"/>
  <c r="AY293" i="1"/>
  <c r="BE293" i="1"/>
  <c r="AG293" i="1"/>
  <c r="AA293" i="1"/>
  <c r="EQ292" i="1"/>
  <c r="EW292" i="1"/>
  <c r="DS292" i="1"/>
  <c r="DY292" i="1"/>
  <c r="CU292" i="1"/>
  <c r="DA292" i="1"/>
  <c r="CC292" i="1"/>
  <c r="BW292" i="1"/>
  <c r="BE292" i="1"/>
  <c r="AY292" i="1"/>
  <c r="AG292" i="1"/>
  <c r="AA292" i="1"/>
  <c r="EW291" i="1"/>
  <c r="EQ291" i="1"/>
  <c r="DS291" i="1"/>
  <c r="DY291" i="1"/>
  <c r="CU291" i="1"/>
  <c r="DA291" i="1"/>
  <c r="BW291" i="1"/>
  <c r="CC291" i="1"/>
  <c r="AY291" i="1"/>
  <c r="BE291" i="1"/>
  <c r="AA291" i="1"/>
  <c r="AG291" i="1"/>
  <c r="EW290" i="1"/>
  <c r="EQ290" i="1"/>
  <c r="DY290" i="1"/>
  <c r="DS290" i="1"/>
  <c r="CU290" i="1"/>
  <c r="DA290" i="1"/>
  <c r="BW290" i="1"/>
  <c r="CC290" i="1"/>
  <c r="BE290" i="1"/>
  <c r="AY290" i="1"/>
  <c r="AA290" i="1"/>
  <c r="AG290" i="1"/>
  <c r="EQ289" i="1"/>
  <c r="EW289" i="1"/>
  <c r="DY289" i="1"/>
  <c r="DS289" i="1"/>
  <c r="CU289" i="1"/>
  <c r="DA289" i="1"/>
  <c r="BW289" i="1"/>
  <c r="CC289" i="1"/>
  <c r="BE289" i="1"/>
  <c r="AY289" i="1"/>
  <c r="AA289" i="1"/>
  <c r="AG289" i="1"/>
  <c r="EQ288" i="1"/>
  <c r="EW288" i="1"/>
  <c r="DS288" i="1"/>
  <c r="DY288" i="1"/>
  <c r="CU288" i="1"/>
  <c r="DA288" i="1"/>
  <c r="BW288" i="1"/>
  <c r="CC288" i="1"/>
  <c r="AY288" i="1"/>
  <c r="BE288" i="1"/>
  <c r="AA288" i="1"/>
  <c r="AG288" i="1"/>
  <c r="EQ287" i="1"/>
  <c r="EW287" i="1"/>
  <c r="DS287" i="1"/>
  <c r="DY287" i="1"/>
  <c r="CU287" i="1"/>
  <c r="DA287" i="1"/>
  <c r="BW287" i="1"/>
  <c r="CC287" i="1"/>
  <c r="BE287" i="1"/>
  <c r="AY287" i="1"/>
  <c r="AG287" i="1"/>
  <c r="AA287" i="1"/>
  <c r="EQ286" i="1"/>
  <c r="EW286" i="1"/>
  <c r="DS286" i="1"/>
  <c r="DY286" i="1"/>
  <c r="DA286" i="1"/>
  <c r="CU286" i="1"/>
  <c r="CC286" i="1"/>
  <c r="BW286" i="1"/>
  <c r="AY286" i="1"/>
  <c r="BE286" i="1"/>
  <c r="AA286" i="1"/>
  <c r="AG286" i="1"/>
  <c r="EQ285" i="1"/>
  <c r="EW285" i="1"/>
  <c r="DS285" i="1"/>
  <c r="DY285" i="1"/>
  <c r="DA285" i="1"/>
  <c r="CU285" i="1"/>
  <c r="CC285" i="1"/>
  <c r="BW285" i="1"/>
  <c r="AY285" i="1"/>
  <c r="BE285" i="1"/>
  <c r="AA285" i="1"/>
  <c r="AG285" i="1"/>
  <c r="EQ284" i="1"/>
  <c r="EW284" i="1"/>
  <c r="DS284" i="1"/>
  <c r="DY284" i="1"/>
  <c r="CU284" i="1"/>
  <c r="DA284" i="1"/>
  <c r="CC284" i="1"/>
  <c r="BW284" i="1"/>
  <c r="BE284" i="1"/>
  <c r="AY284" i="1"/>
  <c r="AA284" i="1"/>
  <c r="AG284" i="1"/>
  <c r="EW283" i="1"/>
  <c r="EQ283" i="1"/>
  <c r="DY283" i="1"/>
  <c r="DS283" i="1"/>
  <c r="CU283" i="1"/>
  <c r="DA283" i="1"/>
  <c r="CC283" i="1"/>
  <c r="BW283" i="1"/>
  <c r="AY283" i="1"/>
  <c r="BE283" i="1"/>
  <c r="AA283" i="1"/>
  <c r="AG283" i="1"/>
  <c r="EW282" i="1"/>
  <c r="EQ282" i="1"/>
  <c r="DS282" i="1"/>
  <c r="DY282" i="1"/>
  <c r="DA282" i="1"/>
  <c r="CU282" i="1"/>
  <c r="BW282" i="1"/>
  <c r="CC282" i="1"/>
  <c r="BE282" i="1"/>
  <c r="AY282" i="1"/>
  <c r="AA282" i="1"/>
  <c r="AG282" i="1"/>
  <c r="EQ281" i="1"/>
  <c r="EW281" i="1"/>
  <c r="DS281" i="1"/>
  <c r="DY281" i="1"/>
  <c r="CU281" i="1"/>
  <c r="DA281" i="1"/>
  <c r="CC281" i="1"/>
  <c r="BW281" i="1"/>
  <c r="BE281" i="1"/>
  <c r="AY281" i="1"/>
  <c r="AA281" i="1"/>
  <c r="AG281" i="1"/>
  <c r="EQ280" i="1"/>
  <c r="EW280" i="1"/>
  <c r="DS280" i="1"/>
  <c r="DY280" i="1"/>
  <c r="CU280" i="1"/>
  <c r="DA280" i="1"/>
  <c r="CC280" i="1"/>
  <c r="BW280" i="1"/>
  <c r="AY280" i="1"/>
  <c r="BE280" i="1"/>
  <c r="AA280" i="1"/>
  <c r="AG280" i="1"/>
  <c r="EQ279" i="1"/>
  <c r="EW279" i="1"/>
  <c r="DS279" i="1"/>
  <c r="DY279" i="1"/>
  <c r="CU279" i="1"/>
  <c r="DA279" i="1"/>
  <c r="BW279" i="1"/>
  <c r="CC279" i="1"/>
  <c r="BE279" i="1"/>
  <c r="AY279" i="1"/>
  <c r="AG279" i="1"/>
  <c r="AA279" i="1"/>
  <c r="EQ278" i="1"/>
  <c r="EW278" i="1"/>
  <c r="DY278" i="1"/>
  <c r="DS278" i="1"/>
  <c r="CU278" i="1"/>
  <c r="DA278" i="1"/>
  <c r="BW278" i="1"/>
  <c r="CC278" i="1"/>
  <c r="AY278" i="1"/>
  <c r="BE278" i="1"/>
  <c r="AA278" i="1"/>
  <c r="AG278" i="1"/>
  <c r="EQ277" i="1"/>
  <c r="EW277" i="1"/>
  <c r="DY277" i="1"/>
  <c r="DS277" i="1"/>
  <c r="DA277" i="1"/>
  <c r="CU277" i="1"/>
  <c r="BW277" i="1"/>
  <c r="CC277" i="1"/>
  <c r="AY277" i="1"/>
  <c r="BE277" i="1"/>
  <c r="AA277" i="1"/>
  <c r="AG277" i="1"/>
  <c r="EW276" i="1"/>
  <c r="EQ276" i="1"/>
  <c r="DY276" i="1"/>
  <c r="DS276" i="1"/>
  <c r="CU276" i="1"/>
  <c r="DA276" i="1"/>
  <c r="BW276" i="1"/>
  <c r="CC276" i="1"/>
  <c r="BE276" i="1"/>
  <c r="AY276" i="1"/>
  <c r="AA276" i="1"/>
  <c r="AG276" i="1"/>
  <c r="EQ275" i="1"/>
  <c r="EW275" i="1"/>
  <c r="DY275" i="1"/>
  <c r="DS275" i="1"/>
  <c r="CU275" i="1"/>
  <c r="DA275" i="1"/>
  <c r="BW275" i="1"/>
  <c r="CC275" i="1"/>
  <c r="AY275" i="1"/>
  <c r="BE275" i="1"/>
  <c r="AA275" i="1"/>
  <c r="AG275" i="1"/>
  <c r="EW274" i="1"/>
  <c r="EQ274" i="1"/>
  <c r="DS274" i="1"/>
  <c r="DY274" i="1"/>
  <c r="CU274" i="1"/>
  <c r="DA274" i="1"/>
  <c r="BW274" i="1"/>
  <c r="CC274" i="1"/>
  <c r="BE274" i="1"/>
  <c r="AY274" i="1"/>
  <c r="AA274" i="1"/>
  <c r="AG274" i="1"/>
  <c r="EW273" i="1"/>
  <c r="EQ273" i="1"/>
  <c r="DY273" i="1"/>
  <c r="DS273" i="1"/>
  <c r="CU273" i="1"/>
  <c r="DA273" i="1"/>
  <c r="CC273" i="1"/>
  <c r="BW273" i="1"/>
  <c r="BE273" i="1"/>
  <c r="AY273" i="1"/>
  <c r="AG273" i="1"/>
  <c r="AA273" i="1"/>
  <c r="EQ272" i="1"/>
  <c r="EW272" i="1"/>
  <c r="DY272" i="1"/>
  <c r="DS272" i="1"/>
  <c r="CU272" i="1"/>
  <c r="DA272" i="1"/>
  <c r="BW272" i="1"/>
  <c r="CC272" i="1"/>
  <c r="AY272" i="1"/>
  <c r="BE272" i="1"/>
  <c r="AG272" i="1"/>
  <c r="AA272" i="1"/>
  <c r="EW271" i="1"/>
  <c r="EQ271" i="1"/>
  <c r="DS271" i="1"/>
  <c r="DY271" i="1"/>
  <c r="CU271" i="1"/>
  <c r="DA271" i="1"/>
  <c r="BW271" i="1"/>
  <c r="CC271" i="1"/>
  <c r="BE271" i="1"/>
  <c r="AY271" i="1"/>
  <c r="AG271" i="1"/>
  <c r="AA271" i="1"/>
  <c r="EQ270" i="1"/>
  <c r="EW270" i="1"/>
  <c r="DS270" i="1"/>
  <c r="DY270" i="1"/>
  <c r="DA270" i="1"/>
  <c r="CU270" i="1"/>
  <c r="BW270" i="1"/>
  <c r="CC270" i="1"/>
  <c r="AY270" i="1"/>
  <c r="BE270" i="1"/>
  <c r="AA270" i="1"/>
  <c r="AG270" i="1"/>
  <c r="EQ269" i="1"/>
  <c r="EW269" i="1"/>
  <c r="DS269" i="1"/>
  <c r="DY269" i="1"/>
  <c r="DA269" i="1"/>
  <c r="CU269" i="1"/>
  <c r="BW269" i="1"/>
  <c r="CC269" i="1"/>
  <c r="AY269" i="1"/>
  <c r="BE269" i="1"/>
  <c r="AA269" i="1"/>
  <c r="AG269" i="1"/>
  <c r="EW268" i="1"/>
  <c r="EQ268" i="1"/>
  <c r="DS268" i="1"/>
  <c r="DY268" i="1"/>
  <c r="CU268" i="1"/>
  <c r="DA268" i="1"/>
  <c r="CC268" i="1"/>
  <c r="BW268" i="1"/>
  <c r="BE268" i="1"/>
  <c r="AY268" i="1"/>
  <c r="AA268" i="1"/>
  <c r="AG268" i="1"/>
  <c r="EQ267" i="1"/>
  <c r="EW267" i="1"/>
  <c r="DS267" i="1"/>
  <c r="DY267" i="1"/>
  <c r="CU267" i="1"/>
  <c r="DA267" i="1"/>
  <c r="BW267" i="1"/>
  <c r="CC267" i="1"/>
  <c r="AY267" i="1"/>
  <c r="BE267" i="1"/>
  <c r="AA267" i="1"/>
  <c r="AG267" i="1"/>
  <c r="EW266" i="1"/>
  <c r="EQ266" i="1"/>
  <c r="DS266" i="1"/>
  <c r="DY266" i="1"/>
  <c r="DA266" i="1"/>
  <c r="CU266" i="1"/>
  <c r="BW266" i="1"/>
  <c r="CC266" i="1"/>
  <c r="BE266" i="1"/>
  <c r="AY266" i="1"/>
  <c r="AA266" i="1"/>
  <c r="AG266" i="1"/>
  <c r="EW265" i="1"/>
  <c r="EQ265" i="1"/>
  <c r="DY265" i="1"/>
  <c r="DS265" i="1"/>
  <c r="CU265" i="1"/>
  <c r="DA265" i="1"/>
  <c r="BW265" i="1"/>
  <c r="CC265" i="1"/>
  <c r="BE265" i="1"/>
  <c r="AY265" i="1"/>
  <c r="AA265" i="1"/>
  <c r="AG265" i="1"/>
  <c r="EQ264" i="1"/>
  <c r="EW264" i="1"/>
  <c r="DS264" i="1"/>
  <c r="DY264" i="1"/>
  <c r="CU264" i="1"/>
  <c r="DA264" i="1"/>
  <c r="BW264" i="1"/>
  <c r="CC264" i="1"/>
  <c r="AY264" i="1"/>
  <c r="BE264" i="1"/>
  <c r="AA264" i="1"/>
  <c r="AG264" i="1"/>
  <c r="EW263" i="1"/>
  <c r="EQ263" i="1"/>
  <c r="DS263" i="1"/>
  <c r="DY263" i="1"/>
  <c r="CU263" i="1"/>
  <c r="DA263" i="1"/>
  <c r="BW263" i="1"/>
  <c r="CC263" i="1"/>
  <c r="BE263" i="1"/>
  <c r="AY263" i="1"/>
  <c r="AG263" i="1"/>
  <c r="AA263" i="1"/>
  <c r="EQ262" i="1"/>
  <c r="EW262" i="1"/>
  <c r="DS262" i="1"/>
  <c r="DY262" i="1"/>
  <c r="CU262" i="1"/>
  <c r="DA262" i="1"/>
  <c r="CC262" i="1"/>
  <c r="BW262" i="1"/>
  <c r="AY262" i="1"/>
  <c r="BE262" i="1"/>
  <c r="AA262" i="1"/>
  <c r="AG262" i="1"/>
  <c r="EQ261" i="1"/>
  <c r="EW261" i="1"/>
  <c r="DS261" i="1"/>
  <c r="DY261" i="1"/>
  <c r="DA261" i="1"/>
  <c r="CU261" i="1"/>
  <c r="CC261" i="1"/>
  <c r="BW261" i="1"/>
  <c r="AY261" i="1"/>
  <c r="BE261" i="1"/>
  <c r="AG261" i="1"/>
  <c r="AA261" i="1"/>
  <c r="EW260" i="1"/>
  <c r="EQ260" i="1"/>
  <c r="DY260" i="1"/>
  <c r="DS260" i="1"/>
  <c r="CU260" i="1"/>
  <c r="DA260" i="1"/>
  <c r="CC260" i="1"/>
  <c r="BW260" i="1"/>
  <c r="BE260" i="1"/>
  <c r="AY260" i="1"/>
  <c r="AG260" i="1"/>
  <c r="AA260" i="1"/>
  <c r="EQ259" i="1"/>
  <c r="EW259" i="1"/>
  <c r="DS259" i="1"/>
  <c r="DY259" i="1"/>
  <c r="CU259" i="1"/>
  <c r="DA259" i="1"/>
  <c r="BW259" i="1"/>
  <c r="CC259" i="1"/>
  <c r="AY259" i="1"/>
  <c r="BE259" i="1"/>
  <c r="AA259" i="1"/>
  <c r="AG259" i="1"/>
  <c r="EW258" i="1"/>
  <c r="EQ258" i="1"/>
  <c r="DS258" i="1"/>
  <c r="DY258" i="1"/>
  <c r="CU258" i="1"/>
  <c r="DA258" i="1"/>
  <c r="CC258" i="1"/>
  <c r="BW258" i="1"/>
  <c r="BE258" i="1"/>
  <c r="AY258" i="1"/>
  <c r="AA258" i="1"/>
  <c r="AG258" i="1"/>
  <c r="EW257" i="1"/>
  <c r="EQ257" i="1"/>
  <c r="DS257" i="1"/>
  <c r="DY257" i="1"/>
  <c r="CU257" i="1"/>
  <c r="DA257" i="1"/>
  <c r="CC257" i="1"/>
  <c r="BW257" i="1"/>
  <c r="BE257" i="1"/>
  <c r="AY257" i="1"/>
  <c r="AA257" i="1"/>
  <c r="AG257" i="1"/>
  <c r="EQ256" i="1"/>
  <c r="EW256" i="1"/>
  <c r="DS256" i="1"/>
  <c r="DY256" i="1"/>
  <c r="CU256" i="1"/>
  <c r="DA256" i="1"/>
  <c r="CC256" i="1"/>
  <c r="BW256" i="1"/>
  <c r="AY256" i="1"/>
  <c r="BE256" i="1"/>
  <c r="AA256" i="1"/>
  <c r="AG256" i="1"/>
  <c r="EW255" i="1"/>
  <c r="EQ255" i="1"/>
  <c r="DS255" i="1"/>
  <c r="DY255" i="1"/>
  <c r="CU255" i="1"/>
  <c r="DA255" i="1"/>
  <c r="CC255" i="1"/>
  <c r="BW255" i="1"/>
  <c r="BE255" i="1"/>
  <c r="AY255" i="1"/>
  <c r="AG255" i="1"/>
  <c r="AA255" i="1"/>
  <c r="EQ254" i="1"/>
  <c r="EW254" i="1"/>
  <c r="DY254" i="1"/>
  <c r="DS254" i="1"/>
  <c r="DA254" i="1"/>
  <c r="CU254" i="1"/>
  <c r="BW254" i="1"/>
  <c r="CC254" i="1"/>
  <c r="AY254" i="1"/>
  <c r="BE254" i="1"/>
  <c r="AA254" i="1"/>
  <c r="AG254" i="1"/>
  <c r="EQ253" i="1"/>
  <c r="EW253" i="1"/>
  <c r="DY253" i="1"/>
  <c r="DS253" i="1"/>
  <c r="DA253" i="1"/>
  <c r="CU253" i="1"/>
  <c r="BW253" i="1"/>
  <c r="CC253" i="1"/>
  <c r="AY253" i="1"/>
  <c r="BE253" i="1"/>
  <c r="AA253" i="1"/>
  <c r="AG253" i="1"/>
  <c r="EW252" i="1"/>
  <c r="EQ252" i="1"/>
  <c r="DY252" i="1"/>
  <c r="DS252" i="1"/>
  <c r="CU252" i="1"/>
  <c r="DA252" i="1"/>
  <c r="BW252" i="1"/>
  <c r="CC252" i="1"/>
  <c r="BE252" i="1"/>
  <c r="AY252" i="1"/>
  <c r="AA252" i="1"/>
  <c r="AG252" i="1"/>
  <c r="EQ251" i="1"/>
  <c r="EW251" i="1"/>
  <c r="DS251" i="1"/>
  <c r="DY251" i="1"/>
  <c r="CU251" i="1"/>
  <c r="DA251" i="1"/>
  <c r="BW251" i="1"/>
  <c r="CC251" i="1"/>
  <c r="AY251" i="1"/>
  <c r="BE251" i="1"/>
  <c r="AA251" i="1"/>
  <c r="AG251" i="1"/>
  <c r="EW250" i="1"/>
  <c r="EQ250" i="1"/>
  <c r="DY250" i="1"/>
  <c r="DS250" i="1"/>
  <c r="CU250" i="1"/>
  <c r="DA250" i="1"/>
  <c r="CC250" i="1"/>
  <c r="BW250" i="1"/>
  <c r="BE250" i="1"/>
  <c r="AY250" i="1"/>
  <c r="AA250" i="1"/>
  <c r="AG250" i="1"/>
  <c r="EW249" i="1"/>
  <c r="EQ249" i="1"/>
  <c r="DS249" i="1"/>
  <c r="DY249" i="1"/>
  <c r="CU249" i="1"/>
  <c r="DA249" i="1"/>
  <c r="BW249" i="1"/>
  <c r="CC249" i="1"/>
  <c r="BE249" i="1"/>
  <c r="AY249" i="1"/>
  <c r="AA249" i="1"/>
  <c r="AG249" i="1"/>
  <c r="EQ248" i="1"/>
  <c r="EW248" i="1"/>
  <c r="DS248" i="1"/>
  <c r="DY248" i="1"/>
  <c r="CU248" i="1"/>
  <c r="DA248" i="1"/>
  <c r="BW248" i="1"/>
  <c r="CC248" i="1"/>
  <c r="AY248" i="1"/>
  <c r="BE248" i="1"/>
  <c r="AA248" i="1"/>
  <c r="AG248" i="1"/>
  <c r="EW247" i="1"/>
  <c r="EQ247" i="1"/>
  <c r="DY247" i="1"/>
  <c r="DS247" i="1"/>
  <c r="DA247" i="1"/>
  <c r="CU247" i="1"/>
  <c r="CC247" i="1"/>
  <c r="BW247" i="1"/>
  <c r="BE247" i="1"/>
  <c r="AY247" i="1"/>
  <c r="AG247" i="1"/>
  <c r="AA247" i="1"/>
  <c r="EQ246" i="1"/>
  <c r="EW246" i="1"/>
  <c r="DS246" i="1"/>
  <c r="DY246" i="1"/>
  <c r="CU246" i="1"/>
  <c r="DA246" i="1"/>
  <c r="CC246" i="1"/>
  <c r="BW246" i="1"/>
  <c r="AY246" i="1"/>
  <c r="BE246" i="1"/>
  <c r="AA246" i="1"/>
  <c r="AG246" i="1"/>
  <c r="EQ245" i="1"/>
  <c r="EW245" i="1"/>
  <c r="DS245" i="1"/>
  <c r="DY245" i="1"/>
  <c r="CU245" i="1"/>
  <c r="DA245" i="1"/>
  <c r="BW245" i="1"/>
  <c r="CC245" i="1"/>
  <c r="AY245" i="1"/>
  <c r="BE245" i="1"/>
  <c r="AG245" i="1"/>
  <c r="AA245" i="1"/>
  <c r="EW244" i="1"/>
  <c r="EQ244" i="1"/>
  <c r="DY244" i="1"/>
  <c r="DS244" i="1"/>
  <c r="CU244" i="1"/>
  <c r="DA244" i="1"/>
  <c r="CC244" i="1"/>
  <c r="BW244" i="1"/>
  <c r="BE244" i="1"/>
  <c r="AY244" i="1"/>
  <c r="AG244" i="1"/>
  <c r="AA244" i="1"/>
  <c r="EQ243" i="1"/>
  <c r="EW243" i="1"/>
  <c r="DY243" i="1"/>
  <c r="DS243" i="1"/>
  <c r="CU243" i="1"/>
  <c r="DA243" i="1"/>
  <c r="CC243" i="1"/>
  <c r="BW243" i="1"/>
  <c r="AY243" i="1"/>
  <c r="BE243" i="1"/>
  <c r="AA243" i="1"/>
  <c r="AG243" i="1"/>
  <c r="EW242" i="1"/>
  <c r="EQ242" i="1"/>
  <c r="DS242" i="1"/>
  <c r="DY242" i="1"/>
  <c r="DA242" i="1"/>
  <c r="CU242" i="1"/>
  <c r="CC242" i="1"/>
  <c r="BW242" i="1"/>
  <c r="BE242" i="1"/>
  <c r="AY242" i="1"/>
  <c r="AA242" i="1"/>
  <c r="AG242" i="1"/>
  <c r="EW241" i="1"/>
  <c r="EQ241" i="1"/>
  <c r="DS241" i="1"/>
  <c r="DY241" i="1"/>
  <c r="DA241" i="1"/>
  <c r="CU241" i="1"/>
  <c r="CC241" i="1"/>
  <c r="BW241" i="1"/>
  <c r="BE241" i="1"/>
  <c r="AY241" i="1"/>
  <c r="AA241" i="1"/>
  <c r="AG241" i="1"/>
  <c r="EQ240" i="1"/>
  <c r="EW240" i="1"/>
  <c r="DS240" i="1"/>
  <c r="DY240" i="1"/>
  <c r="CU240" i="1"/>
  <c r="DA240" i="1"/>
  <c r="BW240" i="1"/>
  <c r="CC240" i="1"/>
  <c r="AY240" i="1"/>
  <c r="BE240" i="1"/>
  <c r="AA240" i="1"/>
  <c r="AG240" i="1"/>
  <c r="EW239" i="1"/>
  <c r="EQ239" i="1"/>
  <c r="DS239" i="1"/>
  <c r="DY239" i="1"/>
  <c r="CU239" i="1"/>
  <c r="DA239" i="1"/>
  <c r="CC239" i="1"/>
  <c r="BW239" i="1"/>
  <c r="BE239" i="1"/>
  <c r="AY239" i="1"/>
  <c r="AG239" i="1"/>
  <c r="AA239" i="1"/>
  <c r="EQ238" i="1"/>
  <c r="EW238" i="1"/>
  <c r="DS238" i="1"/>
  <c r="DY238" i="1"/>
  <c r="CU238" i="1"/>
  <c r="DA238" i="1"/>
  <c r="CC238" i="1"/>
  <c r="BW238" i="1"/>
  <c r="AY238" i="1"/>
  <c r="BE238" i="1"/>
  <c r="AA238" i="1"/>
  <c r="AG238" i="1"/>
  <c r="EQ237" i="1"/>
  <c r="EW237" i="1"/>
  <c r="DY237" i="1"/>
  <c r="DS237" i="1"/>
  <c r="CU237" i="1"/>
  <c r="DA237" i="1"/>
  <c r="BW237" i="1"/>
  <c r="CC237" i="1"/>
  <c r="AY237" i="1"/>
  <c r="BE237" i="1"/>
  <c r="AG237" i="1"/>
  <c r="AA237" i="1"/>
  <c r="EW236" i="1"/>
  <c r="EQ236" i="1"/>
  <c r="DS236" i="1"/>
  <c r="DY236" i="1"/>
  <c r="CU236" i="1"/>
  <c r="DA236" i="1"/>
  <c r="BW236" i="1"/>
  <c r="CC236" i="1"/>
  <c r="BE236" i="1"/>
  <c r="AY236" i="1"/>
  <c r="AG236" i="1"/>
  <c r="AA236" i="1"/>
  <c r="EQ235" i="1"/>
  <c r="EW235" i="1"/>
  <c r="DS235" i="1"/>
  <c r="DY235" i="1"/>
  <c r="CU235" i="1"/>
  <c r="DA235" i="1"/>
  <c r="BW235" i="1"/>
  <c r="CC235" i="1"/>
  <c r="AY235" i="1"/>
  <c r="BE235" i="1"/>
  <c r="AA235" i="1"/>
  <c r="AG235" i="1"/>
  <c r="EW234" i="1"/>
  <c r="EQ234" i="1"/>
  <c r="DS234" i="1"/>
  <c r="DY234" i="1"/>
  <c r="DA234" i="1"/>
  <c r="CU234" i="1"/>
  <c r="BW234" i="1"/>
  <c r="CC234" i="1"/>
  <c r="AY234" i="1"/>
  <c r="BE234" i="1"/>
  <c r="AG234" i="1"/>
  <c r="AA234" i="1"/>
  <c r="EW233" i="1"/>
  <c r="EQ233" i="1"/>
  <c r="DS233" i="1"/>
  <c r="DY233" i="1"/>
  <c r="DA233" i="1"/>
  <c r="CU233" i="1"/>
  <c r="BW233" i="1"/>
  <c r="CC233" i="1"/>
  <c r="AY233" i="1"/>
  <c r="BE233" i="1"/>
  <c r="AA233" i="1"/>
  <c r="AG233" i="1"/>
  <c r="EQ232" i="1"/>
  <c r="EW232" i="1"/>
  <c r="DY232" i="1"/>
  <c r="DS232" i="1"/>
  <c r="DA232" i="1"/>
  <c r="CU232" i="1"/>
  <c r="CC232" i="1"/>
  <c r="BW232" i="1"/>
  <c r="AY232" i="1"/>
  <c r="BE232" i="1"/>
  <c r="AA232" i="1"/>
  <c r="AG232" i="1"/>
  <c r="EW231" i="1"/>
  <c r="EQ231" i="1"/>
  <c r="DY231" i="1"/>
  <c r="DS231" i="1"/>
  <c r="CU231" i="1"/>
  <c r="DA231" i="1"/>
  <c r="CC231" i="1"/>
  <c r="BW231" i="1"/>
  <c r="AY231" i="1"/>
  <c r="BE231" i="1"/>
  <c r="AA231" i="1"/>
  <c r="AG231" i="1"/>
  <c r="EQ230" i="1"/>
  <c r="EW230" i="1"/>
  <c r="DY230" i="1"/>
  <c r="DS230" i="1"/>
  <c r="CU230" i="1"/>
  <c r="DA230" i="1"/>
  <c r="CC230" i="1"/>
  <c r="BW230" i="1"/>
  <c r="BE230" i="1"/>
  <c r="AY230" i="1"/>
  <c r="AA230" i="1"/>
  <c r="AG230" i="1"/>
  <c r="EQ229" i="1"/>
  <c r="EW229" i="1"/>
  <c r="DY229" i="1"/>
  <c r="DS229" i="1"/>
  <c r="CU229" i="1"/>
  <c r="DA229" i="1"/>
  <c r="CC229" i="1"/>
  <c r="BW229" i="1"/>
  <c r="AY229" i="1"/>
  <c r="BE229" i="1"/>
  <c r="AG229" i="1"/>
  <c r="AA229" i="1"/>
  <c r="EW228" i="1"/>
  <c r="EQ228" i="1"/>
  <c r="DS228" i="1"/>
  <c r="DY228" i="1"/>
  <c r="CU228" i="1"/>
  <c r="DA228" i="1"/>
  <c r="BW228" i="1"/>
  <c r="CC228" i="1"/>
  <c r="AY228" i="1"/>
  <c r="BE228" i="1"/>
  <c r="AG228" i="1"/>
  <c r="AA228" i="1"/>
  <c r="EQ227" i="1"/>
  <c r="EW227" i="1"/>
  <c r="DY227" i="1"/>
  <c r="DS227" i="1"/>
  <c r="DA227" i="1"/>
  <c r="CU227" i="1"/>
  <c r="BW227" i="1"/>
  <c r="CC227" i="1"/>
  <c r="AY227" i="1"/>
  <c r="BE227" i="1"/>
  <c r="AA227" i="1"/>
  <c r="AG227" i="1"/>
  <c r="EW226" i="1"/>
  <c r="EQ226" i="1"/>
  <c r="DY226" i="1"/>
  <c r="DS226" i="1"/>
  <c r="DA226" i="1"/>
  <c r="CU226" i="1"/>
  <c r="CC226" i="1"/>
  <c r="BW226" i="1"/>
  <c r="AY226" i="1"/>
  <c r="BE226" i="1"/>
  <c r="AA226" i="1"/>
  <c r="AG226" i="1"/>
  <c r="EW225" i="1"/>
  <c r="EQ225" i="1"/>
  <c r="DS225" i="1"/>
  <c r="DY225" i="1"/>
  <c r="CU225" i="1"/>
  <c r="DA225" i="1"/>
  <c r="BW225" i="1"/>
  <c r="CC225" i="1"/>
  <c r="BE225" i="1"/>
  <c r="AY225" i="1"/>
  <c r="AA225" i="1"/>
  <c r="AG225" i="1"/>
  <c r="EQ224" i="1"/>
  <c r="EW224" i="1"/>
  <c r="DS224" i="1"/>
  <c r="DY224" i="1"/>
  <c r="DA224" i="1"/>
  <c r="CU224" i="1"/>
  <c r="BW224" i="1"/>
  <c r="CC224" i="1"/>
  <c r="AY224" i="1"/>
  <c r="BE224" i="1"/>
  <c r="AA224" i="1"/>
  <c r="AG224" i="1"/>
  <c r="EW223" i="1"/>
  <c r="EQ223" i="1"/>
  <c r="DS223" i="1"/>
  <c r="DY223" i="1"/>
  <c r="CU223" i="1"/>
  <c r="DA223" i="1"/>
  <c r="BW223" i="1"/>
  <c r="CC223" i="1"/>
  <c r="AY223" i="1"/>
  <c r="BE223" i="1"/>
  <c r="AG223" i="1"/>
  <c r="AA223" i="1"/>
  <c r="EQ222" i="1"/>
  <c r="EW222" i="1"/>
  <c r="DS222" i="1"/>
  <c r="DY222" i="1"/>
  <c r="CU222" i="1"/>
  <c r="DA222" i="1"/>
  <c r="BW222" i="1"/>
  <c r="CC222" i="1"/>
  <c r="BE222" i="1"/>
  <c r="AY222" i="1"/>
  <c r="AA222" i="1"/>
  <c r="AG222" i="1"/>
  <c r="EQ221" i="1"/>
  <c r="EW221" i="1"/>
  <c r="DS221" i="1"/>
  <c r="DY221" i="1"/>
  <c r="DA221" i="1"/>
  <c r="CU221" i="1"/>
  <c r="CC221" i="1"/>
  <c r="BW221" i="1"/>
  <c r="AY221" i="1"/>
  <c r="BE221" i="1"/>
  <c r="AA221" i="1"/>
  <c r="AG221" i="1"/>
  <c r="EQ220" i="1"/>
  <c r="EW220" i="1"/>
  <c r="DS220" i="1"/>
  <c r="DY220" i="1"/>
  <c r="CU220" i="1"/>
  <c r="DA220" i="1"/>
  <c r="BW220" i="1"/>
  <c r="CC220" i="1"/>
  <c r="AY220" i="1"/>
  <c r="BE220" i="1"/>
  <c r="AA220" i="1"/>
  <c r="AG220" i="1"/>
  <c r="EQ219" i="1"/>
  <c r="EW219" i="1"/>
  <c r="DY219" i="1"/>
  <c r="DS219" i="1"/>
  <c r="DA219" i="1"/>
  <c r="CU219" i="1"/>
  <c r="CC219" i="1"/>
  <c r="BW219" i="1"/>
  <c r="AY219" i="1"/>
  <c r="BE219" i="1"/>
  <c r="AA219" i="1"/>
  <c r="AG219" i="1"/>
  <c r="EQ218" i="1"/>
  <c r="EW218" i="1"/>
  <c r="DY218" i="1"/>
  <c r="DS218" i="1"/>
  <c r="CU218" i="1"/>
  <c r="DA218" i="1"/>
  <c r="CC218" i="1"/>
  <c r="BW218" i="1"/>
  <c r="AY218" i="1"/>
  <c r="BE218" i="1"/>
  <c r="AA218" i="1"/>
  <c r="AG218" i="1"/>
  <c r="EQ217" i="1"/>
  <c r="EW217" i="1"/>
  <c r="DS217" i="1"/>
  <c r="DY217" i="1"/>
  <c r="CU217" i="1"/>
  <c r="DA217" i="1"/>
  <c r="BW217" i="1"/>
  <c r="CC217" i="1"/>
  <c r="AY217" i="1"/>
  <c r="BE217" i="1"/>
  <c r="AA217" i="1"/>
  <c r="AG217" i="1"/>
  <c r="EQ216" i="1"/>
  <c r="EW216" i="1"/>
  <c r="DS216" i="1"/>
  <c r="DY216" i="1"/>
  <c r="DA216" i="1"/>
  <c r="CU216" i="1"/>
  <c r="BW216" i="1"/>
  <c r="CC216" i="1"/>
  <c r="AY216" i="1"/>
  <c r="BE216" i="1"/>
  <c r="AG216" i="1"/>
  <c r="AA216" i="1"/>
  <c r="EW215" i="1"/>
  <c r="EQ215" i="1"/>
  <c r="DS215" i="1"/>
  <c r="DY215" i="1"/>
  <c r="CU215" i="1"/>
  <c r="DA215" i="1"/>
  <c r="BW215" i="1"/>
  <c r="CC215" i="1"/>
  <c r="AY215" i="1"/>
  <c r="BE215" i="1"/>
  <c r="AG215" i="1"/>
  <c r="AA215" i="1"/>
  <c r="EW214" i="1"/>
  <c r="EQ214" i="1"/>
  <c r="DS214" i="1"/>
  <c r="DY214" i="1"/>
  <c r="CU214" i="1"/>
  <c r="DA214" i="1"/>
  <c r="BW214" i="1"/>
  <c r="CC214" i="1"/>
  <c r="BE214" i="1"/>
  <c r="AY214" i="1"/>
  <c r="AA214" i="1"/>
  <c r="AG214" i="1"/>
  <c r="EQ213" i="1"/>
  <c r="EW213" i="1"/>
  <c r="DS213" i="1"/>
  <c r="DY213" i="1"/>
  <c r="DA213" i="1"/>
  <c r="CU213" i="1"/>
  <c r="BW213" i="1"/>
  <c r="CC213" i="1"/>
  <c r="BE213" i="1"/>
  <c r="AY213" i="1"/>
  <c r="AA213" i="1"/>
  <c r="AG213" i="1"/>
  <c r="EQ212" i="1"/>
  <c r="EW212" i="1"/>
  <c r="DS212" i="1"/>
  <c r="DY212" i="1"/>
  <c r="DA212" i="1"/>
  <c r="CU212" i="1"/>
  <c r="CC212" i="1"/>
  <c r="BW212" i="1"/>
  <c r="AY212" i="1"/>
  <c r="BE212" i="1"/>
  <c r="AA212" i="1"/>
  <c r="AG212" i="1"/>
  <c r="EW211" i="1"/>
  <c r="EQ211" i="1"/>
  <c r="DS211" i="1"/>
  <c r="DY211" i="1"/>
  <c r="CU211" i="1"/>
  <c r="DA211" i="1"/>
  <c r="CC211" i="1"/>
  <c r="BW211" i="1"/>
  <c r="AY211" i="1"/>
  <c r="BE211" i="1"/>
  <c r="AA211" i="1"/>
  <c r="AG211" i="1"/>
  <c r="EW210" i="1"/>
  <c r="EQ210" i="1"/>
  <c r="DS210" i="1"/>
  <c r="DY210" i="1"/>
  <c r="CU210" i="1"/>
  <c r="DA210" i="1"/>
  <c r="CC210" i="1"/>
  <c r="BW210" i="1"/>
  <c r="AY210" i="1"/>
  <c r="BE210" i="1"/>
  <c r="AA210" i="1"/>
  <c r="AG210" i="1"/>
  <c r="EQ209" i="1"/>
  <c r="EW209" i="1"/>
  <c r="DY209" i="1"/>
  <c r="DS209" i="1"/>
  <c r="CU209" i="1"/>
  <c r="DA209" i="1"/>
  <c r="BW209" i="1"/>
  <c r="CC209" i="1"/>
  <c r="BE209" i="1"/>
  <c r="AY209" i="1"/>
  <c r="AG209" i="1"/>
  <c r="AA209" i="1"/>
  <c r="EQ208" i="1"/>
  <c r="EW208" i="1"/>
  <c r="DY208" i="1"/>
  <c r="DS208" i="1"/>
  <c r="CU208" i="1"/>
  <c r="DA208" i="1"/>
  <c r="BW208" i="1"/>
  <c r="CC208" i="1"/>
  <c r="AY208" i="1"/>
  <c r="BE208" i="1"/>
  <c r="AG208" i="1"/>
  <c r="AA208" i="1"/>
  <c r="EQ207" i="1"/>
  <c r="EW207" i="1"/>
  <c r="DY207" i="1"/>
  <c r="DS207" i="1"/>
  <c r="CU207" i="1"/>
  <c r="DA207" i="1"/>
  <c r="BW207" i="1"/>
  <c r="CC207" i="1"/>
  <c r="AY207" i="1"/>
  <c r="BE207" i="1"/>
  <c r="AG207" i="1"/>
  <c r="AA207" i="1"/>
  <c r="EQ206" i="1"/>
  <c r="EW206" i="1"/>
  <c r="DS206" i="1"/>
  <c r="DY206" i="1"/>
  <c r="CU206" i="1"/>
  <c r="DA206" i="1"/>
  <c r="BW206" i="1"/>
  <c r="CC206" i="1"/>
  <c r="BE206" i="1"/>
  <c r="AY206" i="1"/>
  <c r="AA206" i="1"/>
  <c r="AG206" i="1"/>
  <c r="EQ205" i="1"/>
  <c r="EW205" i="1"/>
  <c r="DS205" i="1"/>
  <c r="DY205" i="1"/>
  <c r="DA205" i="1"/>
  <c r="CU205" i="1"/>
  <c r="CC205" i="1"/>
  <c r="BW205" i="1"/>
  <c r="AY205" i="1"/>
  <c r="BE205" i="1"/>
  <c r="AA205" i="1"/>
  <c r="AG205" i="1"/>
  <c r="EQ204" i="1"/>
  <c r="EW204" i="1"/>
  <c r="DY204" i="1"/>
  <c r="DS204" i="1"/>
  <c r="DA204" i="1"/>
  <c r="CU204" i="1"/>
  <c r="CC204" i="1"/>
  <c r="BW204" i="1"/>
  <c r="AY204" i="1"/>
  <c r="BE204" i="1"/>
  <c r="AA204" i="1"/>
  <c r="AG204" i="1"/>
  <c r="EW203" i="1"/>
  <c r="EQ203" i="1"/>
  <c r="DY203" i="1"/>
  <c r="DS203" i="1"/>
  <c r="DA203" i="1"/>
  <c r="CU203" i="1"/>
  <c r="BW203" i="1"/>
  <c r="CC203" i="1"/>
  <c r="AY203" i="1"/>
  <c r="BE203" i="1"/>
  <c r="AA203" i="1"/>
  <c r="AG203" i="1"/>
  <c r="EQ202" i="1"/>
  <c r="EW202" i="1"/>
  <c r="DS202" i="1"/>
  <c r="DY202" i="1"/>
  <c r="DA202" i="1"/>
  <c r="CU202" i="1"/>
  <c r="CC202" i="1"/>
  <c r="BW202" i="1"/>
  <c r="AY202" i="1"/>
  <c r="BE202" i="1"/>
  <c r="AA202" i="1"/>
  <c r="AG202" i="1"/>
  <c r="EQ201" i="1"/>
  <c r="EW201" i="1"/>
  <c r="DS201" i="1"/>
  <c r="DY201" i="1"/>
  <c r="CU201" i="1"/>
  <c r="DA201" i="1"/>
  <c r="BW201" i="1"/>
  <c r="CC201" i="1"/>
  <c r="BE201" i="1"/>
  <c r="AY201" i="1"/>
  <c r="AA201" i="1"/>
  <c r="AG201" i="1"/>
  <c r="EQ200" i="1"/>
  <c r="EW200" i="1"/>
  <c r="DS200" i="1"/>
  <c r="DY200" i="1"/>
  <c r="CU200" i="1"/>
  <c r="DA200" i="1"/>
  <c r="BW200" i="1"/>
  <c r="CC200" i="1"/>
  <c r="AY200" i="1"/>
  <c r="BE200" i="1"/>
  <c r="AG200" i="1"/>
  <c r="AA200" i="1"/>
  <c r="EQ199" i="1"/>
  <c r="EW199" i="1"/>
  <c r="DS199" i="1"/>
  <c r="DY199" i="1"/>
  <c r="CU199" i="1"/>
  <c r="DA199" i="1"/>
  <c r="BW199" i="1"/>
  <c r="CC199" i="1"/>
  <c r="AY199" i="1"/>
  <c r="BE199" i="1"/>
  <c r="AG199" i="1"/>
  <c r="AA199" i="1"/>
  <c r="EW198" i="1"/>
  <c r="EQ198" i="1"/>
  <c r="DS198" i="1"/>
  <c r="DY198" i="1"/>
  <c r="CU198" i="1"/>
  <c r="DA198" i="1"/>
  <c r="BW198" i="1"/>
  <c r="CC198" i="1"/>
  <c r="BE198" i="1"/>
  <c r="AY198" i="1"/>
  <c r="AG198" i="1"/>
  <c r="AA198" i="1"/>
  <c r="EW197" i="1"/>
  <c r="EQ197" i="1"/>
  <c r="DS197" i="1"/>
  <c r="DY197" i="1"/>
  <c r="CU197" i="1"/>
  <c r="DA197" i="1"/>
  <c r="BW197" i="1"/>
  <c r="CC197" i="1"/>
  <c r="BE197" i="1"/>
  <c r="AY197" i="1"/>
  <c r="AG197" i="1"/>
  <c r="AA197" i="1"/>
  <c r="EW196" i="1"/>
  <c r="EQ196" i="1"/>
  <c r="DS196" i="1"/>
  <c r="DY196" i="1"/>
  <c r="DA196" i="1"/>
  <c r="CU196" i="1"/>
  <c r="CC196" i="1"/>
  <c r="BW196" i="1"/>
  <c r="AY196" i="1"/>
  <c r="BE196" i="1"/>
  <c r="AA196" i="1"/>
  <c r="AG196" i="1"/>
  <c r="EW195" i="1"/>
  <c r="EQ195" i="1"/>
  <c r="DY195" i="1"/>
  <c r="DS195" i="1"/>
  <c r="DA195" i="1"/>
  <c r="CU195" i="1"/>
  <c r="CC195" i="1"/>
  <c r="BW195" i="1"/>
  <c r="AY195" i="1"/>
  <c r="BE195" i="1"/>
  <c r="AA195" i="1"/>
  <c r="AG195" i="1"/>
  <c r="EW194" i="1"/>
  <c r="EQ194" i="1"/>
  <c r="DS194" i="1"/>
  <c r="DY194" i="1"/>
  <c r="CU194" i="1"/>
  <c r="DA194" i="1"/>
  <c r="CC194" i="1"/>
  <c r="BW194" i="1"/>
  <c r="AY194" i="1"/>
  <c r="BE194" i="1"/>
  <c r="AA194" i="1"/>
  <c r="AG194" i="1"/>
  <c r="EQ193" i="1"/>
  <c r="EW193" i="1"/>
  <c r="DS193" i="1"/>
  <c r="DY193" i="1"/>
  <c r="CU193" i="1"/>
  <c r="DA193" i="1"/>
  <c r="BW193" i="1"/>
  <c r="CC193" i="1"/>
  <c r="BE193" i="1"/>
  <c r="AY193" i="1"/>
  <c r="AA193" i="1"/>
  <c r="AG193" i="1"/>
  <c r="EQ192" i="1"/>
  <c r="EW192" i="1"/>
  <c r="DY192" i="1"/>
  <c r="DS192" i="1"/>
  <c r="DA192" i="1"/>
  <c r="CU192" i="1"/>
  <c r="BW192" i="1"/>
  <c r="CC192" i="1"/>
  <c r="AY192" i="1"/>
  <c r="BE192" i="1"/>
  <c r="AA192" i="1"/>
  <c r="AG192" i="1"/>
  <c r="EQ191" i="1"/>
  <c r="EW191" i="1"/>
  <c r="DS191" i="1"/>
  <c r="DY191" i="1"/>
  <c r="CU191" i="1"/>
  <c r="DA191" i="1"/>
  <c r="BW191" i="1"/>
  <c r="CC191" i="1"/>
  <c r="AY191" i="1"/>
  <c r="BE191" i="1"/>
  <c r="AA191" i="1"/>
  <c r="AG191" i="1"/>
  <c r="EQ190" i="1"/>
  <c r="EW190" i="1"/>
  <c r="DS190" i="1"/>
  <c r="DY190" i="1"/>
  <c r="CU190" i="1"/>
  <c r="DA190" i="1"/>
  <c r="BW190" i="1"/>
  <c r="CC190" i="1"/>
  <c r="BE190" i="1"/>
  <c r="AY190" i="1"/>
  <c r="AA190" i="1"/>
  <c r="AG190" i="1"/>
  <c r="EQ189" i="1"/>
  <c r="EW189" i="1"/>
  <c r="DS189" i="1"/>
  <c r="DY189" i="1"/>
  <c r="CU189" i="1"/>
  <c r="DA189" i="1"/>
  <c r="CC189" i="1"/>
  <c r="BW189" i="1"/>
  <c r="AY189" i="1"/>
  <c r="BE189" i="1"/>
  <c r="AG189" i="1"/>
  <c r="AA189" i="1"/>
  <c r="EW188" i="1"/>
  <c r="EQ188" i="1"/>
  <c r="DS188" i="1"/>
  <c r="DY188" i="1"/>
  <c r="CU188" i="1"/>
  <c r="DA188" i="1"/>
  <c r="CC188" i="1"/>
  <c r="BW188" i="1"/>
  <c r="AY188" i="1"/>
  <c r="BE188" i="1"/>
  <c r="AA188" i="1"/>
  <c r="AG188" i="1"/>
  <c r="EW187" i="1"/>
  <c r="EQ187" i="1"/>
  <c r="DY187" i="1"/>
  <c r="DS187" i="1"/>
  <c r="DA187" i="1"/>
  <c r="CU187" i="1"/>
  <c r="BW187" i="1"/>
  <c r="CC187" i="1"/>
  <c r="AY187" i="1"/>
  <c r="BE187" i="1"/>
  <c r="AA187" i="1"/>
  <c r="AG187" i="1"/>
  <c r="EQ186" i="1"/>
  <c r="EW186" i="1"/>
  <c r="DS186" i="1"/>
  <c r="DY186" i="1"/>
  <c r="CU186" i="1"/>
  <c r="DA186" i="1"/>
  <c r="CC186" i="1"/>
  <c r="BW186" i="1"/>
  <c r="AY186" i="1"/>
  <c r="BE186" i="1"/>
  <c r="AG186" i="1"/>
  <c r="AA186" i="1"/>
  <c r="EW185" i="1"/>
  <c r="EQ185" i="1"/>
  <c r="DY185" i="1"/>
  <c r="DS185" i="1"/>
  <c r="CU185" i="1"/>
  <c r="DA185" i="1"/>
  <c r="BW185" i="1"/>
  <c r="CC185" i="1"/>
  <c r="BE185" i="1"/>
  <c r="AY185" i="1"/>
  <c r="AA185" i="1"/>
  <c r="AG185" i="1"/>
  <c r="EQ184" i="1"/>
  <c r="EW184" i="1"/>
  <c r="DY184" i="1"/>
  <c r="DS184" i="1"/>
  <c r="DA184" i="1"/>
  <c r="CU184" i="1"/>
  <c r="BW184" i="1"/>
  <c r="CC184" i="1"/>
  <c r="AY184" i="1"/>
  <c r="BE184" i="1"/>
  <c r="AA184" i="1"/>
  <c r="AG184" i="1"/>
  <c r="EQ183" i="1"/>
  <c r="EW183" i="1"/>
  <c r="DS183" i="1"/>
  <c r="DY183" i="1"/>
  <c r="CU183" i="1"/>
  <c r="DA183" i="1"/>
  <c r="BW183" i="1"/>
  <c r="CC183" i="1"/>
  <c r="AY183" i="1"/>
  <c r="BE183" i="1"/>
  <c r="AA183" i="1"/>
  <c r="AG183" i="1"/>
  <c r="EQ182" i="1"/>
  <c r="EW182" i="1"/>
  <c r="DY182" i="1"/>
  <c r="DS182" i="1"/>
  <c r="DA182" i="1"/>
  <c r="CU182" i="1"/>
  <c r="BW182" i="1"/>
  <c r="CC182" i="1"/>
  <c r="BE182" i="1"/>
  <c r="AY182" i="1"/>
  <c r="AA182" i="1"/>
  <c r="AG182" i="1"/>
  <c r="EQ181" i="1"/>
  <c r="EW181" i="1"/>
  <c r="DS181" i="1"/>
  <c r="DY181" i="1"/>
  <c r="CU181" i="1"/>
  <c r="DA181" i="1"/>
  <c r="BW181" i="1"/>
  <c r="CC181" i="1"/>
  <c r="BE181" i="1"/>
  <c r="AY181" i="1"/>
  <c r="AG181" i="1"/>
  <c r="AA181" i="1"/>
  <c r="EQ180" i="1"/>
  <c r="EW180" i="1"/>
  <c r="DS180" i="1"/>
  <c r="DY180" i="1"/>
  <c r="CU180" i="1"/>
  <c r="DA180" i="1"/>
  <c r="CC180" i="1"/>
  <c r="BW180" i="1"/>
  <c r="AY180" i="1"/>
  <c r="BE180" i="1"/>
  <c r="AA180" i="1"/>
  <c r="AG180" i="1"/>
  <c r="EW179" i="1"/>
  <c r="EQ179" i="1"/>
  <c r="DY179" i="1"/>
  <c r="DS179" i="1"/>
  <c r="DA179" i="1"/>
  <c r="CU179" i="1"/>
  <c r="CC179" i="1"/>
  <c r="BW179" i="1"/>
  <c r="AY179" i="1"/>
  <c r="BE179" i="1"/>
  <c r="AG179" i="1"/>
  <c r="AA179" i="1"/>
  <c r="EW178" i="1"/>
  <c r="EQ178" i="1"/>
  <c r="DS178" i="1"/>
  <c r="DY178" i="1"/>
  <c r="CU178" i="1"/>
  <c r="DA178" i="1"/>
  <c r="CC178" i="1"/>
  <c r="BW178" i="1"/>
  <c r="AY178" i="1"/>
  <c r="BE178" i="1"/>
  <c r="AG178" i="1"/>
  <c r="AA178" i="1"/>
  <c r="EW177" i="1"/>
  <c r="EQ177" i="1"/>
  <c r="DS177" i="1"/>
  <c r="DY177" i="1"/>
  <c r="DA177" i="1"/>
  <c r="CU177" i="1"/>
  <c r="BW177" i="1"/>
  <c r="CC177" i="1"/>
  <c r="BE177" i="1"/>
  <c r="AY177" i="1"/>
  <c r="AA177" i="1"/>
  <c r="AG177" i="1"/>
  <c r="EQ176" i="1"/>
  <c r="EW176" i="1"/>
  <c r="DY176" i="1"/>
  <c r="DS176" i="1"/>
  <c r="DA176" i="1"/>
  <c r="CU176" i="1"/>
  <c r="BW176" i="1"/>
  <c r="CC176" i="1"/>
  <c r="AY176" i="1"/>
  <c r="BE176" i="1"/>
  <c r="AG176" i="1"/>
  <c r="AA176" i="1"/>
  <c r="EQ175" i="1"/>
  <c r="EW175" i="1"/>
  <c r="DS175" i="1"/>
  <c r="DY175" i="1"/>
  <c r="DA175" i="1"/>
  <c r="CU175" i="1"/>
  <c r="BW175" i="1"/>
  <c r="CC175" i="1"/>
  <c r="AY175" i="1"/>
  <c r="BE175" i="1"/>
  <c r="AA175" i="1"/>
  <c r="AG175" i="1"/>
  <c r="EQ174" i="1"/>
  <c r="EW174" i="1"/>
  <c r="DS174" i="1"/>
  <c r="DY174" i="1"/>
  <c r="DA174" i="1"/>
  <c r="CU174" i="1"/>
  <c r="BW174" i="1"/>
  <c r="CC174" i="1"/>
  <c r="BE174" i="1"/>
  <c r="AY174" i="1"/>
  <c r="AG174" i="1"/>
  <c r="AA174" i="1"/>
  <c r="EQ173" i="1"/>
  <c r="EW173" i="1"/>
  <c r="DS173" i="1"/>
  <c r="DY173" i="1"/>
  <c r="CU173" i="1"/>
  <c r="DA173" i="1"/>
  <c r="CC173" i="1"/>
  <c r="BW173" i="1"/>
  <c r="AY173" i="1"/>
  <c r="BE173" i="1"/>
  <c r="AG173" i="1"/>
  <c r="AA173" i="1"/>
  <c r="EW172" i="1"/>
  <c r="EQ172" i="1"/>
  <c r="DS172" i="1"/>
  <c r="DY172" i="1"/>
  <c r="CU172" i="1"/>
  <c r="DA172" i="1"/>
  <c r="CC172" i="1"/>
  <c r="BW172" i="1"/>
  <c r="AY172" i="1"/>
  <c r="BE172" i="1"/>
  <c r="AG172" i="1"/>
  <c r="AA172" i="1"/>
  <c r="EW171" i="1"/>
  <c r="EQ171" i="1"/>
  <c r="DY171" i="1"/>
  <c r="DS171" i="1"/>
  <c r="CU171" i="1"/>
  <c r="DA171" i="1"/>
  <c r="BW171" i="1"/>
  <c r="CC171" i="1"/>
  <c r="AY171" i="1"/>
  <c r="BE171" i="1"/>
  <c r="AA171" i="1"/>
  <c r="AG171" i="1"/>
  <c r="EQ170" i="1"/>
  <c r="EW170" i="1"/>
  <c r="DS170" i="1"/>
  <c r="DY170" i="1"/>
  <c r="CU170" i="1"/>
  <c r="DA170" i="1"/>
  <c r="CC170" i="1"/>
  <c r="BW170" i="1"/>
  <c r="AY170" i="1"/>
  <c r="BE170" i="1"/>
  <c r="AA170" i="1"/>
  <c r="AG170" i="1"/>
  <c r="EW169" i="1"/>
  <c r="EQ169" i="1"/>
  <c r="DY169" i="1"/>
  <c r="DS169" i="1"/>
  <c r="DA169" i="1"/>
  <c r="CU169" i="1"/>
  <c r="BW169" i="1"/>
  <c r="CC169" i="1"/>
  <c r="BE169" i="1"/>
  <c r="AY169" i="1"/>
  <c r="AA169" i="1"/>
  <c r="AG169" i="1"/>
  <c r="EQ168" i="1"/>
  <c r="EW168" i="1"/>
  <c r="DY168" i="1"/>
  <c r="DS168" i="1"/>
  <c r="DA168" i="1"/>
  <c r="CU168" i="1"/>
  <c r="BW168" i="1"/>
  <c r="CC168" i="1"/>
  <c r="AY168" i="1"/>
  <c r="BE168" i="1"/>
  <c r="AA168" i="1"/>
  <c r="AG168" i="1"/>
  <c r="EQ167" i="1"/>
  <c r="EW167" i="1"/>
  <c r="DS167" i="1"/>
  <c r="DY167" i="1"/>
  <c r="DA167" i="1"/>
  <c r="CU167" i="1"/>
  <c r="BW167" i="1"/>
  <c r="CC167" i="1"/>
  <c r="AY167" i="1"/>
  <c r="BE167" i="1"/>
  <c r="AA167" i="1"/>
  <c r="AG167" i="1"/>
  <c r="EQ166" i="1"/>
  <c r="EW166" i="1"/>
  <c r="DY166" i="1"/>
  <c r="DS166" i="1"/>
  <c r="CU166" i="1"/>
  <c r="DA166" i="1"/>
  <c r="BW166" i="1"/>
  <c r="CC166" i="1"/>
  <c r="AY166" i="1"/>
  <c r="BE166" i="1"/>
  <c r="AA166" i="1"/>
  <c r="AG166" i="1"/>
  <c r="EQ165" i="1"/>
  <c r="EW165" i="1"/>
  <c r="DS165" i="1"/>
  <c r="DY165" i="1"/>
  <c r="CU165" i="1"/>
  <c r="DA165" i="1"/>
  <c r="BW165" i="1"/>
  <c r="CC165" i="1"/>
  <c r="BE165" i="1"/>
  <c r="AY165" i="1"/>
  <c r="AA165" i="1"/>
  <c r="AG165" i="1"/>
  <c r="EQ164" i="1"/>
  <c r="EW164" i="1"/>
  <c r="DS164" i="1"/>
  <c r="DY164" i="1"/>
  <c r="CU164" i="1"/>
  <c r="DA164" i="1"/>
  <c r="CC164" i="1"/>
  <c r="BW164" i="1"/>
  <c r="BE164" i="1"/>
  <c r="AY164" i="1"/>
  <c r="AA164" i="1"/>
  <c r="AG164" i="1"/>
  <c r="EW163" i="1"/>
  <c r="EQ163" i="1"/>
  <c r="DY163" i="1"/>
  <c r="DS163" i="1"/>
  <c r="CU163" i="1"/>
  <c r="DA163" i="1"/>
  <c r="CC163" i="1"/>
  <c r="BW163" i="1"/>
  <c r="AY163" i="1"/>
  <c r="BE163" i="1"/>
  <c r="AA163" i="1"/>
  <c r="AG163" i="1"/>
  <c r="EW162" i="1"/>
  <c r="EQ162" i="1"/>
  <c r="DS162" i="1"/>
  <c r="DY162" i="1"/>
  <c r="CU162" i="1"/>
  <c r="DA162" i="1"/>
  <c r="CC162" i="1"/>
  <c r="BW162" i="1"/>
  <c r="AY162" i="1"/>
  <c r="BE162" i="1"/>
  <c r="AA162" i="1"/>
  <c r="AG162" i="1"/>
  <c r="EW161" i="1"/>
  <c r="EQ161" i="1"/>
  <c r="DS161" i="1"/>
  <c r="DY161" i="1"/>
  <c r="CU161" i="1"/>
  <c r="DA161" i="1"/>
  <c r="BW161" i="1"/>
  <c r="CC161" i="1"/>
  <c r="AY161" i="1"/>
  <c r="BE161" i="1"/>
  <c r="AG161" i="1"/>
  <c r="AA161" i="1"/>
  <c r="EQ160" i="1"/>
  <c r="EW160" i="1"/>
  <c r="DY160" i="1"/>
  <c r="DS160" i="1"/>
  <c r="CU160" i="1"/>
  <c r="DA160" i="1"/>
  <c r="BW160" i="1"/>
  <c r="CC160" i="1"/>
  <c r="AY160" i="1"/>
  <c r="BE160" i="1"/>
  <c r="AA160" i="1"/>
  <c r="AG160" i="1"/>
  <c r="EQ159" i="1"/>
  <c r="EW159" i="1"/>
  <c r="DS159" i="1"/>
  <c r="DY159" i="1"/>
  <c r="DA159" i="1"/>
  <c r="CU159" i="1"/>
  <c r="BW159" i="1"/>
  <c r="CC159" i="1"/>
  <c r="BE159" i="1"/>
  <c r="AY159" i="1"/>
  <c r="AG159" i="1"/>
  <c r="AA159" i="1"/>
  <c r="EQ158" i="1"/>
  <c r="EW158" i="1"/>
  <c r="DS158" i="1"/>
  <c r="DY158" i="1"/>
  <c r="CU158" i="1"/>
  <c r="DA158" i="1"/>
  <c r="BW158" i="1"/>
  <c r="CC158" i="1"/>
  <c r="BE158" i="1"/>
  <c r="AY158" i="1"/>
  <c r="AG158" i="1"/>
  <c r="AA158" i="1"/>
  <c r="EQ157" i="1"/>
  <c r="EW157" i="1"/>
  <c r="DS157" i="1"/>
  <c r="DY157" i="1"/>
  <c r="CU157" i="1"/>
  <c r="DA157" i="1"/>
  <c r="CC157" i="1"/>
  <c r="BW157" i="1"/>
  <c r="BE157" i="1"/>
  <c r="AY157" i="1"/>
  <c r="AA157" i="1"/>
  <c r="AG157" i="1"/>
  <c r="EQ156" i="1"/>
  <c r="EW156" i="1"/>
  <c r="DS156" i="1"/>
  <c r="DY156" i="1"/>
  <c r="DA156" i="1"/>
  <c r="CU156" i="1"/>
  <c r="CC156" i="1"/>
  <c r="BW156" i="1"/>
  <c r="BE156" i="1"/>
  <c r="AY156" i="1"/>
  <c r="AG156" i="1"/>
  <c r="AA156" i="1"/>
  <c r="EW155" i="1"/>
  <c r="EQ155" i="1"/>
  <c r="DY155" i="1"/>
  <c r="DS155" i="1"/>
  <c r="CU155" i="1"/>
  <c r="DA155" i="1"/>
  <c r="BW155" i="1"/>
  <c r="CC155" i="1"/>
  <c r="AY155" i="1"/>
  <c r="BE155" i="1"/>
  <c r="AA155" i="1"/>
  <c r="AG155" i="1"/>
  <c r="EW154" i="1"/>
  <c r="EQ154" i="1"/>
  <c r="DS154" i="1"/>
  <c r="DY154" i="1"/>
  <c r="CU154" i="1"/>
  <c r="DA154" i="1"/>
  <c r="CC154" i="1"/>
  <c r="BW154" i="1"/>
  <c r="BE154" i="1"/>
  <c r="AY154" i="1"/>
  <c r="AA154" i="1"/>
  <c r="AG154" i="1"/>
  <c r="EW153" i="1"/>
  <c r="EQ153" i="1"/>
  <c r="DY153" i="1"/>
  <c r="DS153" i="1"/>
  <c r="CU153" i="1"/>
  <c r="DA153" i="1"/>
  <c r="BW153" i="1"/>
  <c r="CC153" i="1"/>
  <c r="BE153" i="1"/>
  <c r="AY153" i="1"/>
  <c r="AG153" i="1"/>
  <c r="AA153" i="1"/>
  <c r="EW152" i="1"/>
  <c r="EQ152" i="1"/>
  <c r="DY152" i="1"/>
  <c r="DS152" i="1"/>
  <c r="CU152" i="1"/>
  <c r="DA152" i="1"/>
  <c r="BW152" i="1"/>
  <c r="CC152" i="1"/>
  <c r="BE152" i="1"/>
  <c r="AY152" i="1"/>
  <c r="AA152" i="1"/>
  <c r="AG152" i="1"/>
  <c r="EW151" i="1"/>
  <c r="EQ151" i="1"/>
  <c r="DS151" i="1"/>
  <c r="DY151" i="1"/>
  <c r="DA151" i="1"/>
  <c r="CU151" i="1"/>
  <c r="BW151" i="1"/>
  <c r="CC151" i="1"/>
  <c r="BE151" i="1"/>
  <c r="AY151" i="1"/>
  <c r="AA151" i="1"/>
  <c r="AG151" i="1"/>
  <c r="EQ150" i="1"/>
  <c r="EW150" i="1"/>
  <c r="DY150" i="1"/>
  <c r="DS150" i="1"/>
  <c r="CU150" i="1"/>
  <c r="DA150" i="1"/>
  <c r="BW150" i="1"/>
  <c r="CC150" i="1"/>
  <c r="AY150" i="1"/>
  <c r="BE150" i="1"/>
  <c r="AG150" i="1"/>
  <c r="AA150" i="1"/>
  <c r="EQ149" i="1"/>
  <c r="EW149" i="1"/>
  <c r="DS149" i="1"/>
  <c r="DY149" i="1"/>
  <c r="DA149" i="1"/>
  <c r="CU149" i="1"/>
  <c r="BW149" i="1"/>
  <c r="CC149" i="1"/>
  <c r="BE149" i="1"/>
  <c r="AY149" i="1"/>
  <c r="AA149" i="1"/>
  <c r="AG149" i="1"/>
  <c r="EQ148" i="1"/>
  <c r="EW148" i="1"/>
  <c r="DS148" i="1"/>
  <c r="DY148" i="1"/>
  <c r="DA148" i="1"/>
  <c r="CU148" i="1"/>
  <c r="CC148" i="1"/>
  <c r="BW148" i="1"/>
  <c r="BE148" i="1"/>
  <c r="AY148" i="1"/>
  <c r="AA148" i="1"/>
  <c r="AG148" i="1"/>
  <c r="EW147" i="1"/>
  <c r="EQ147" i="1"/>
  <c r="DY147" i="1"/>
  <c r="DS147" i="1"/>
  <c r="CU147" i="1"/>
  <c r="DA147" i="1"/>
  <c r="CC147" i="1"/>
  <c r="BW147" i="1"/>
  <c r="AY147" i="1"/>
  <c r="BE147" i="1"/>
  <c r="AA147" i="1"/>
  <c r="AG147" i="1"/>
  <c r="EW146" i="1"/>
  <c r="EQ146" i="1"/>
  <c r="DS146" i="1"/>
  <c r="DY146" i="1"/>
  <c r="DA146" i="1"/>
  <c r="CU146" i="1"/>
  <c r="CC146" i="1"/>
  <c r="BW146" i="1"/>
  <c r="AY146" i="1"/>
  <c r="BE146" i="1"/>
  <c r="AA146" i="1"/>
  <c r="AG146" i="1"/>
  <c r="EW145" i="1"/>
  <c r="EQ145" i="1"/>
  <c r="DS145" i="1"/>
  <c r="DY145" i="1"/>
  <c r="CU145" i="1"/>
  <c r="DA145" i="1"/>
  <c r="BW145" i="1"/>
  <c r="CC145" i="1"/>
  <c r="AY145" i="1"/>
  <c r="BE145" i="1"/>
  <c r="AG145" i="1"/>
  <c r="AA145" i="1"/>
  <c r="EW144" i="1"/>
  <c r="EQ144" i="1"/>
  <c r="DY144" i="1"/>
  <c r="DS144" i="1"/>
  <c r="CU144" i="1"/>
  <c r="DA144" i="1"/>
  <c r="BW144" i="1"/>
  <c r="CC144" i="1"/>
  <c r="AY144" i="1"/>
  <c r="BE144" i="1"/>
  <c r="AA144" i="1"/>
  <c r="AG144" i="1"/>
  <c r="EW143" i="1"/>
  <c r="EQ143" i="1"/>
  <c r="DS143" i="1"/>
  <c r="DY143" i="1"/>
  <c r="CU143" i="1"/>
  <c r="DA143" i="1"/>
  <c r="BW143" i="1"/>
  <c r="CC143" i="1"/>
  <c r="BE143" i="1"/>
  <c r="AY143" i="1"/>
  <c r="AG143" i="1"/>
  <c r="AA143" i="1"/>
  <c r="EQ142" i="1"/>
  <c r="EW142" i="1"/>
  <c r="DS142" i="1"/>
  <c r="DY142" i="1"/>
  <c r="CU142" i="1"/>
  <c r="DA142" i="1"/>
  <c r="BW142" i="1"/>
  <c r="CC142" i="1"/>
  <c r="AY142" i="1"/>
  <c r="BE142" i="1"/>
  <c r="AG142" i="1"/>
  <c r="AA142" i="1"/>
  <c r="EW141" i="1"/>
  <c r="EQ141" i="1"/>
  <c r="DS141" i="1"/>
  <c r="DY141" i="1"/>
  <c r="DA141" i="1"/>
  <c r="CU141" i="1"/>
  <c r="CC141" i="1"/>
  <c r="BW141" i="1"/>
  <c r="AY141" i="1"/>
  <c r="BE141" i="1"/>
  <c r="AA141" i="1"/>
  <c r="AG141" i="1"/>
  <c r="EW140" i="1"/>
  <c r="EQ140" i="1"/>
  <c r="DS140" i="1"/>
  <c r="DY140" i="1"/>
  <c r="DA140" i="1"/>
  <c r="CU140" i="1"/>
  <c r="CC140" i="1"/>
  <c r="BW140" i="1"/>
  <c r="AY140" i="1"/>
  <c r="BE140" i="1"/>
  <c r="AG140" i="1"/>
  <c r="AA140" i="1"/>
  <c r="EW139" i="1"/>
  <c r="EQ139" i="1"/>
  <c r="DY139" i="1"/>
  <c r="DS139" i="1"/>
  <c r="DA139" i="1"/>
  <c r="CU139" i="1"/>
  <c r="BW139" i="1"/>
  <c r="CC139" i="1"/>
  <c r="AY139" i="1"/>
  <c r="BE139" i="1"/>
  <c r="AA139" i="1"/>
  <c r="AG139" i="1"/>
  <c r="EW138" i="1"/>
  <c r="EQ138" i="1"/>
  <c r="DS138" i="1"/>
  <c r="DY138" i="1"/>
  <c r="DA138" i="1"/>
  <c r="CU138" i="1"/>
  <c r="CC138" i="1"/>
  <c r="BW138" i="1"/>
  <c r="BE138" i="1"/>
  <c r="AY138" i="1"/>
  <c r="AA138" i="1"/>
  <c r="AG138" i="1"/>
  <c r="EQ137" i="1"/>
  <c r="EW137" i="1"/>
  <c r="DY137" i="1"/>
  <c r="DS137" i="1"/>
  <c r="CU137" i="1"/>
  <c r="DA137" i="1"/>
  <c r="BW137" i="1"/>
  <c r="CC137" i="1"/>
  <c r="BE137" i="1"/>
  <c r="AY137" i="1"/>
  <c r="AG137" i="1"/>
  <c r="AA137" i="1"/>
  <c r="EQ136" i="1"/>
  <c r="EW136" i="1"/>
  <c r="DY136" i="1"/>
  <c r="DS136" i="1"/>
  <c r="CU136" i="1"/>
  <c r="DA136" i="1"/>
  <c r="BW136" i="1"/>
  <c r="CC136" i="1"/>
  <c r="AY136" i="1"/>
  <c r="BE136" i="1"/>
  <c r="AA136" i="1"/>
  <c r="AG136" i="1"/>
  <c r="EW135" i="1"/>
  <c r="EQ135" i="1"/>
  <c r="DS135" i="1"/>
  <c r="DY135" i="1"/>
  <c r="CU135" i="1"/>
  <c r="DA135" i="1"/>
  <c r="BW135" i="1"/>
  <c r="CC135" i="1"/>
  <c r="AY135" i="1"/>
  <c r="BE135" i="1"/>
  <c r="AA135" i="1"/>
  <c r="AG135" i="1"/>
  <c r="EQ134" i="1"/>
  <c r="EW134" i="1"/>
  <c r="DY134" i="1"/>
  <c r="DS134" i="1"/>
  <c r="CU134" i="1"/>
  <c r="DA134" i="1"/>
  <c r="BW134" i="1"/>
  <c r="CC134" i="1"/>
  <c r="BE134" i="1"/>
  <c r="AY134" i="1"/>
  <c r="AG134" i="1"/>
  <c r="AA134" i="1"/>
  <c r="EW133" i="1"/>
  <c r="EQ133" i="1"/>
  <c r="DS133" i="1"/>
  <c r="DY133" i="1"/>
  <c r="CU133" i="1"/>
  <c r="DA133" i="1"/>
  <c r="BW133" i="1"/>
  <c r="CC133" i="1"/>
  <c r="AY133" i="1"/>
  <c r="BE133" i="1"/>
  <c r="AA133" i="1"/>
  <c r="AG133" i="1"/>
  <c r="EQ132" i="1"/>
  <c r="EW132" i="1"/>
  <c r="DS132" i="1"/>
  <c r="DY132" i="1"/>
  <c r="DA132" i="1"/>
  <c r="CU132" i="1"/>
  <c r="CC132" i="1"/>
  <c r="BW132" i="1"/>
  <c r="AY132" i="1"/>
  <c r="BE132" i="1"/>
  <c r="AA132" i="1"/>
  <c r="AG132" i="1"/>
  <c r="EW131" i="1"/>
  <c r="EQ131" i="1"/>
  <c r="DS131" i="1"/>
  <c r="DY131" i="1"/>
  <c r="DA131" i="1"/>
  <c r="CU131" i="1"/>
  <c r="CC131" i="1"/>
  <c r="BW131" i="1"/>
  <c r="AY131" i="1"/>
  <c r="BE131" i="1"/>
  <c r="AA131" i="1"/>
  <c r="AG131" i="1"/>
  <c r="EW130" i="1"/>
  <c r="EQ130" i="1"/>
  <c r="DS130" i="1"/>
  <c r="DY130" i="1"/>
  <c r="DA130" i="1"/>
  <c r="CU130" i="1"/>
  <c r="CC130" i="1"/>
  <c r="BW130" i="1"/>
  <c r="AY130" i="1"/>
  <c r="BE130" i="1"/>
  <c r="AA130" i="1"/>
  <c r="AG130" i="1"/>
  <c r="EQ129" i="1"/>
  <c r="EW129" i="1"/>
  <c r="DS129" i="1"/>
  <c r="DY129" i="1"/>
  <c r="DA129" i="1"/>
  <c r="CU129" i="1"/>
  <c r="CC129" i="1"/>
  <c r="BW129" i="1"/>
  <c r="BE129" i="1"/>
  <c r="AY129" i="1"/>
  <c r="AA129" i="1"/>
  <c r="AG129" i="1"/>
  <c r="EQ128" i="1"/>
  <c r="EW128" i="1"/>
  <c r="DS128" i="1"/>
  <c r="DY128" i="1"/>
  <c r="CU128" i="1"/>
  <c r="DA128" i="1"/>
  <c r="BW128" i="1"/>
  <c r="CC128" i="1"/>
  <c r="AY128" i="1"/>
  <c r="BE128" i="1"/>
  <c r="AA128" i="1"/>
  <c r="AG128" i="1"/>
  <c r="EW127" i="1"/>
  <c r="EQ127" i="1"/>
  <c r="DS127" i="1"/>
  <c r="DY127" i="1"/>
  <c r="CU127" i="1"/>
  <c r="DA127" i="1"/>
  <c r="BW127" i="1"/>
  <c r="CC127" i="1"/>
  <c r="AY127" i="1"/>
  <c r="BE127" i="1"/>
  <c r="AA127" i="1"/>
  <c r="AG127" i="1"/>
  <c r="EQ126" i="1"/>
  <c r="EW126" i="1"/>
  <c r="DY126" i="1"/>
  <c r="DS126" i="1"/>
  <c r="CU126" i="1"/>
  <c r="DA126" i="1"/>
  <c r="BW126" i="1"/>
  <c r="CC126" i="1"/>
  <c r="BE126" i="1"/>
  <c r="AY126" i="1"/>
  <c r="AG126" i="1"/>
  <c r="AA126" i="1"/>
  <c r="EQ125" i="1"/>
  <c r="EW125" i="1"/>
  <c r="DY125" i="1"/>
  <c r="DS125" i="1"/>
  <c r="CU125" i="1"/>
  <c r="DA125" i="1"/>
  <c r="BW125" i="1"/>
  <c r="CC125" i="1"/>
  <c r="BE125" i="1"/>
  <c r="AY125" i="1"/>
  <c r="AG125" i="1"/>
  <c r="AA125" i="1"/>
  <c r="EQ124" i="1"/>
  <c r="EW124" i="1"/>
  <c r="DS124" i="1"/>
  <c r="DY124" i="1"/>
  <c r="CU124" i="1"/>
  <c r="DA124" i="1"/>
  <c r="BW124" i="1"/>
  <c r="CC124" i="1"/>
  <c r="BE124" i="1"/>
  <c r="AY124" i="1"/>
  <c r="AG124" i="1"/>
  <c r="AA124" i="1"/>
  <c r="EQ123" i="1"/>
  <c r="EW123" i="1"/>
  <c r="DS123" i="1"/>
  <c r="DY123" i="1"/>
  <c r="CU123" i="1"/>
  <c r="DA123" i="1"/>
  <c r="BW123" i="1"/>
  <c r="CC123" i="1"/>
  <c r="AY123" i="1"/>
  <c r="BE123" i="1"/>
  <c r="AA123" i="1"/>
  <c r="AG123" i="1"/>
  <c r="EQ122" i="1"/>
  <c r="EW122" i="1"/>
  <c r="DS122" i="1"/>
  <c r="DY122" i="1"/>
  <c r="DA122" i="1"/>
  <c r="CU122" i="1"/>
  <c r="CC122" i="1"/>
  <c r="BW122" i="1"/>
  <c r="AY122" i="1"/>
  <c r="BE122" i="1"/>
  <c r="AA122" i="1"/>
  <c r="AG122" i="1"/>
  <c r="EQ121" i="1"/>
  <c r="EW121" i="1"/>
  <c r="DS121" i="1"/>
  <c r="DY121" i="1"/>
  <c r="CU121" i="1"/>
  <c r="DA121" i="1"/>
  <c r="BW121" i="1"/>
  <c r="CC121" i="1"/>
  <c r="BE121" i="1"/>
  <c r="AY121" i="1"/>
  <c r="AA121" i="1"/>
  <c r="AG121" i="1"/>
  <c r="EW120" i="1"/>
  <c r="EQ120" i="1"/>
  <c r="DY120" i="1"/>
  <c r="DS120" i="1"/>
  <c r="CU120" i="1"/>
  <c r="DA120" i="1"/>
  <c r="BW120" i="1"/>
  <c r="CC120" i="1"/>
  <c r="AY120" i="1"/>
  <c r="BE120" i="1"/>
  <c r="AA120" i="1"/>
  <c r="AG120" i="1"/>
  <c r="EQ119" i="1"/>
  <c r="EW119" i="1"/>
  <c r="DY119" i="1"/>
  <c r="DS119" i="1"/>
  <c r="CU119" i="1"/>
  <c r="DA119" i="1"/>
  <c r="BW119" i="1"/>
  <c r="CC119" i="1"/>
  <c r="AY119" i="1"/>
  <c r="BE119" i="1"/>
  <c r="AA119" i="1"/>
  <c r="AG119" i="1"/>
  <c r="EQ118" i="1"/>
  <c r="EW118" i="1"/>
  <c r="DY118" i="1"/>
  <c r="DS118" i="1"/>
  <c r="CU118" i="1"/>
  <c r="DA118" i="1"/>
  <c r="BW118" i="1"/>
  <c r="CC118" i="1"/>
  <c r="BE118" i="1"/>
  <c r="AY118" i="1"/>
  <c r="AA118" i="1"/>
  <c r="AG118" i="1"/>
  <c r="EQ117" i="1"/>
  <c r="EW117" i="1"/>
  <c r="DY117" i="1"/>
  <c r="DS117" i="1"/>
  <c r="DA117" i="1"/>
  <c r="CU117" i="1"/>
  <c r="CC117" i="1"/>
  <c r="BW117" i="1"/>
  <c r="BE117" i="1"/>
  <c r="AY117" i="1"/>
  <c r="AA117" i="1"/>
  <c r="AG117" i="1"/>
  <c r="EQ116" i="1"/>
  <c r="EW116" i="1"/>
  <c r="DS116" i="1"/>
  <c r="DY116" i="1"/>
  <c r="CU116" i="1"/>
  <c r="DA116" i="1"/>
  <c r="BW116" i="1"/>
  <c r="CC116" i="1"/>
  <c r="BE116" i="1"/>
  <c r="AY116" i="1"/>
  <c r="AA116" i="1"/>
  <c r="AG116" i="1"/>
  <c r="EW115" i="1"/>
  <c r="EQ115" i="1"/>
  <c r="DS115" i="1"/>
  <c r="DY115" i="1"/>
  <c r="CU115" i="1"/>
  <c r="DA115" i="1"/>
  <c r="BW115" i="1"/>
  <c r="CC115" i="1"/>
  <c r="AY115" i="1"/>
  <c r="BE115" i="1"/>
  <c r="AG115" i="1"/>
  <c r="AA115" i="1"/>
  <c r="EW114" i="1"/>
  <c r="EQ114" i="1"/>
  <c r="DS114" i="1"/>
  <c r="DY114" i="1"/>
  <c r="CU114" i="1"/>
  <c r="DA114" i="1"/>
  <c r="BW114" i="1"/>
  <c r="CC114" i="1"/>
  <c r="AY114" i="1"/>
  <c r="BE114" i="1"/>
  <c r="AA114" i="1"/>
  <c r="AG114" i="1"/>
  <c r="EW113" i="1"/>
  <c r="EQ113" i="1"/>
  <c r="DS113" i="1"/>
  <c r="DY113" i="1"/>
  <c r="CU113" i="1"/>
  <c r="DA113" i="1"/>
  <c r="BW113" i="1"/>
  <c r="CC113" i="1"/>
  <c r="AY113" i="1"/>
  <c r="BE113" i="1"/>
  <c r="AA113" i="1"/>
  <c r="AG113" i="1"/>
  <c r="EW112" i="1"/>
  <c r="EQ112" i="1"/>
  <c r="DS112" i="1"/>
  <c r="DY112" i="1"/>
  <c r="CU112" i="1"/>
  <c r="DA112" i="1"/>
  <c r="BW112" i="1"/>
  <c r="CC112" i="1"/>
  <c r="AY112" i="1"/>
  <c r="BE112" i="1"/>
  <c r="AG112" i="1"/>
  <c r="AA112" i="1"/>
  <c r="EQ111" i="1"/>
  <c r="EW111" i="1"/>
  <c r="DS111" i="1"/>
  <c r="DY111" i="1"/>
  <c r="DA111" i="1"/>
  <c r="CU111" i="1"/>
  <c r="CC111" i="1"/>
  <c r="BW111" i="1"/>
  <c r="BE111" i="1"/>
  <c r="AY111" i="1"/>
  <c r="AA111" i="1"/>
  <c r="AG111" i="1"/>
  <c r="EW110" i="1"/>
  <c r="EQ110" i="1"/>
  <c r="DY110" i="1"/>
  <c r="DS110" i="1"/>
  <c r="DA110" i="1"/>
  <c r="CU110" i="1"/>
  <c r="CC110" i="1"/>
  <c r="BW110" i="1"/>
  <c r="AY110" i="1"/>
  <c r="BE110" i="1"/>
  <c r="AA110" i="1"/>
  <c r="AG110" i="1"/>
  <c r="EW109" i="1"/>
  <c r="EQ109" i="1"/>
  <c r="DY109" i="1"/>
  <c r="DS109" i="1"/>
  <c r="DA109" i="1"/>
  <c r="CU109" i="1"/>
  <c r="CC109" i="1"/>
  <c r="BW109" i="1"/>
  <c r="AY109" i="1"/>
  <c r="BE109" i="1"/>
  <c r="AG109" i="1"/>
  <c r="AA109" i="1"/>
  <c r="EQ108" i="1"/>
  <c r="EW108" i="1"/>
  <c r="DS108" i="1"/>
  <c r="DY108" i="1"/>
  <c r="CU108" i="1"/>
  <c r="DA108" i="1"/>
  <c r="BW108" i="1"/>
  <c r="CC108" i="1"/>
  <c r="AY108" i="1"/>
  <c r="BE108" i="1"/>
  <c r="AA108" i="1"/>
  <c r="AG108" i="1"/>
  <c r="EQ107" i="1"/>
  <c r="EW107" i="1"/>
  <c r="DS107" i="1"/>
  <c r="DY107" i="1"/>
  <c r="DA107" i="1"/>
  <c r="CU107" i="1"/>
  <c r="CC107" i="1"/>
  <c r="BW107" i="1"/>
  <c r="AY107" i="1"/>
  <c r="BE107" i="1"/>
  <c r="AA107" i="1"/>
  <c r="AG107" i="1"/>
  <c r="EQ106" i="1"/>
  <c r="EW106" i="1"/>
  <c r="DS106" i="1"/>
  <c r="DY106" i="1"/>
  <c r="DA106" i="1"/>
  <c r="CU106" i="1"/>
  <c r="CC106" i="1"/>
  <c r="BW106" i="1"/>
  <c r="BE106" i="1"/>
  <c r="AY106" i="1"/>
  <c r="AG106" i="1"/>
  <c r="AA106" i="1"/>
  <c r="EQ105" i="1"/>
  <c r="EW105" i="1"/>
  <c r="DS105" i="1"/>
  <c r="DY105" i="1"/>
  <c r="DA105" i="1"/>
  <c r="CU105" i="1"/>
  <c r="CC105" i="1"/>
  <c r="BW105" i="1"/>
  <c r="BE105" i="1"/>
  <c r="AY105" i="1"/>
  <c r="AA105" i="1"/>
  <c r="AG105" i="1"/>
  <c r="EQ104" i="1"/>
  <c r="EW104" i="1"/>
  <c r="DY104" i="1"/>
  <c r="DS104" i="1"/>
  <c r="DA104" i="1"/>
  <c r="CU104" i="1"/>
  <c r="CC104" i="1"/>
  <c r="BW104" i="1"/>
  <c r="AY104" i="1"/>
  <c r="BE104" i="1"/>
  <c r="AA104" i="1"/>
  <c r="AG104" i="1"/>
  <c r="EQ103" i="1"/>
  <c r="EW103" i="1"/>
  <c r="DY103" i="1"/>
  <c r="DS103" i="1"/>
  <c r="CU103" i="1"/>
  <c r="DA103" i="1"/>
  <c r="BW103" i="1"/>
  <c r="CC103" i="1"/>
  <c r="AY103" i="1"/>
  <c r="BE103" i="1"/>
  <c r="AA103" i="1"/>
  <c r="AG103" i="1"/>
  <c r="EW102" i="1"/>
  <c r="EQ102" i="1"/>
  <c r="DY102" i="1"/>
  <c r="DS102" i="1"/>
  <c r="CU102" i="1"/>
  <c r="DA102" i="1"/>
  <c r="BW102" i="1"/>
  <c r="CC102" i="1"/>
  <c r="BE102" i="1"/>
  <c r="AY102" i="1"/>
  <c r="AG102" i="1"/>
  <c r="AA102" i="1"/>
  <c r="EQ101" i="1"/>
  <c r="EW101" i="1"/>
  <c r="DY101" i="1"/>
  <c r="DS101" i="1"/>
  <c r="CU101" i="1"/>
  <c r="DA101" i="1"/>
  <c r="BW101" i="1"/>
  <c r="CC101" i="1"/>
  <c r="AY101" i="1"/>
  <c r="BE101" i="1"/>
  <c r="AG101" i="1"/>
  <c r="AA101" i="1"/>
  <c r="EQ100" i="1"/>
  <c r="EW100" i="1"/>
  <c r="DS100" i="1"/>
  <c r="DY100" i="1"/>
  <c r="CU100" i="1"/>
  <c r="DA100" i="1"/>
  <c r="BW100" i="1"/>
  <c r="CC100" i="1"/>
  <c r="AY100" i="1"/>
  <c r="BE100" i="1"/>
  <c r="AG100" i="1"/>
  <c r="AA100" i="1"/>
  <c r="EQ99" i="1"/>
  <c r="EW99" i="1"/>
  <c r="DS99" i="1"/>
  <c r="DY99" i="1"/>
  <c r="DA99" i="1"/>
  <c r="CU99" i="1"/>
  <c r="CC99" i="1"/>
  <c r="BW99" i="1"/>
  <c r="AY99" i="1"/>
  <c r="BE99" i="1"/>
  <c r="AG99" i="1"/>
  <c r="AA99" i="1"/>
  <c r="EQ98" i="1"/>
  <c r="EW98" i="1"/>
  <c r="DS98" i="1"/>
  <c r="DY98" i="1"/>
  <c r="CU98" i="1"/>
  <c r="DA98" i="1"/>
  <c r="CC98" i="1"/>
  <c r="BW98" i="1"/>
  <c r="AY98" i="1"/>
  <c r="BE98" i="1"/>
  <c r="AA98" i="1"/>
  <c r="AG98" i="1"/>
  <c r="EW97" i="1"/>
  <c r="EQ97" i="1"/>
  <c r="DS97" i="1"/>
  <c r="DY97" i="1"/>
  <c r="CU97" i="1"/>
  <c r="DA97" i="1"/>
  <c r="BW97" i="1"/>
  <c r="CC97" i="1"/>
  <c r="BE97" i="1"/>
  <c r="AY97" i="1"/>
  <c r="AA97" i="1"/>
  <c r="AG97" i="1"/>
  <c r="EW96" i="1"/>
  <c r="EQ96" i="1"/>
  <c r="DS96" i="1"/>
  <c r="DY96" i="1"/>
  <c r="DA96" i="1"/>
  <c r="CU96" i="1"/>
  <c r="BW96" i="1"/>
  <c r="CC96" i="1"/>
  <c r="AY96" i="1"/>
  <c r="BE96" i="1"/>
  <c r="AA96" i="1"/>
  <c r="AG96" i="1"/>
  <c r="EW95" i="1"/>
  <c r="EQ95" i="1"/>
  <c r="DS95" i="1"/>
  <c r="DY95" i="1"/>
  <c r="DA95" i="1"/>
  <c r="CU95" i="1"/>
  <c r="BW95" i="1"/>
  <c r="CC95" i="1"/>
  <c r="AY95" i="1"/>
  <c r="BE95" i="1"/>
  <c r="AA95" i="1"/>
  <c r="AG95" i="1"/>
  <c r="EW94" i="1"/>
  <c r="EQ94" i="1"/>
  <c r="DY94" i="1"/>
  <c r="DS94" i="1"/>
  <c r="DA94" i="1"/>
  <c r="CU94" i="1"/>
  <c r="BW94" i="1"/>
  <c r="CC94" i="1"/>
  <c r="BE94" i="1"/>
  <c r="AY94" i="1"/>
  <c r="AG94" i="1"/>
  <c r="AA94" i="1"/>
  <c r="EQ93" i="1"/>
  <c r="EW93" i="1"/>
  <c r="DY93" i="1"/>
  <c r="DS93" i="1"/>
  <c r="CU93" i="1"/>
  <c r="DA93" i="1"/>
  <c r="BW93" i="1"/>
  <c r="CC93" i="1"/>
  <c r="BE93" i="1"/>
  <c r="AY93" i="1"/>
  <c r="AA93" i="1"/>
  <c r="AG93" i="1"/>
  <c r="EW92" i="1"/>
  <c r="EQ92" i="1"/>
  <c r="DS92" i="1"/>
  <c r="DY92" i="1"/>
  <c r="CU92" i="1"/>
  <c r="DA92" i="1"/>
  <c r="BW92" i="1"/>
  <c r="CC92" i="1"/>
  <c r="BE92" i="1"/>
  <c r="AY92" i="1"/>
  <c r="AG92" i="1"/>
  <c r="AA92" i="1"/>
  <c r="EW91" i="1"/>
  <c r="EQ91" i="1"/>
  <c r="DS91" i="1"/>
  <c r="DY91" i="1"/>
  <c r="CU91" i="1"/>
  <c r="DA91" i="1"/>
  <c r="CC91" i="1"/>
  <c r="BW91" i="1"/>
  <c r="AY91" i="1"/>
  <c r="BE91" i="1"/>
  <c r="AG91" i="1"/>
  <c r="AA91" i="1"/>
  <c r="EW90" i="1"/>
  <c r="EQ90" i="1"/>
  <c r="DS90" i="1"/>
  <c r="DY90" i="1"/>
  <c r="CU90" i="1"/>
  <c r="DA90" i="1"/>
  <c r="CC90" i="1"/>
  <c r="BW90" i="1"/>
  <c r="AY90" i="1"/>
  <c r="BE90" i="1"/>
  <c r="AA90" i="1"/>
  <c r="AG90" i="1"/>
  <c r="EW89" i="1"/>
  <c r="EQ89" i="1"/>
  <c r="DS89" i="1"/>
  <c r="DY89" i="1"/>
  <c r="DA89" i="1"/>
  <c r="CU89" i="1"/>
  <c r="BW89" i="1"/>
  <c r="CC89" i="1"/>
  <c r="AY89" i="1"/>
  <c r="BE89" i="1"/>
  <c r="AG89" i="1"/>
  <c r="AA89" i="1"/>
  <c r="EQ88" i="1"/>
  <c r="EW88" i="1"/>
  <c r="DY88" i="1"/>
  <c r="DS88" i="1"/>
  <c r="CU88" i="1"/>
  <c r="DA88" i="1"/>
  <c r="CC88" i="1"/>
  <c r="BW88" i="1"/>
  <c r="AY88" i="1"/>
  <c r="BE88" i="1"/>
  <c r="AG88" i="1"/>
  <c r="AA88" i="1"/>
  <c r="EQ87" i="1"/>
  <c r="EW87" i="1"/>
  <c r="DY87" i="1"/>
  <c r="DS87" i="1"/>
  <c r="CU87" i="1"/>
  <c r="DA87" i="1"/>
  <c r="BW87" i="1"/>
  <c r="CC87" i="1"/>
  <c r="AY87" i="1"/>
  <c r="BE87" i="1"/>
  <c r="AG87" i="1"/>
  <c r="AA87" i="1"/>
  <c r="EW86" i="1"/>
  <c r="EQ86" i="1"/>
  <c r="DY86" i="1"/>
  <c r="DS86" i="1"/>
  <c r="DA86" i="1"/>
  <c r="CU86" i="1"/>
  <c r="BW86" i="1"/>
  <c r="CC86" i="1"/>
  <c r="BE86" i="1"/>
  <c r="AY86" i="1"/>
  <c r="AA86" i="1"/>
  <c r="AG86" i="1"/>
  <c r="EQ85" i="1"/>
  <c r="EW85" i="1"/>
  <c r="DY85" i="1"/>
  <c r="DS85" i="1"/>
  <c r="CU85" i="1"/>
  <c r="DA85" i="1"/>
  <c r="BW85" i="1"/>
  <c r="CC85" i="1"/>
  <c r="BE85" i="1"/>
  <c r="AY85" i="1"/>
  <c r="AA85" i="1"/>
  <c r="AG85" i="1"/>
  <c r="EQ84" i="1"/>
  <c r="EW84" i="1"/>
  <c r="DS84" i="1"/>
  <c r="DY84" i="1"/>
  <c r="CU84" i="1"/>
  <c r="DA84" i="1"/>
  <c r="BW84" i="1"/>
  <c r="CC84" i="1"/>
  <c r="AY84" i="1"/>
  <c r="BE84" i="1"/>
  <c r="AA84" i="1"/>
  <c r="AG84" i="1"/>
  <c r="EQ83" i="1"/>
  <c r="EW83" i="1"/>
  <c r="DS83" i="1"/>
  <c r="DY83" i="1"/>
  <c r="DA83" i="1"/>
  <c r="CU83" i="1"/>
  <c r="CC83" i="1"/>
  <c r="BW83" i="1"/>
  <c r="AY83" i="1"/>
  <c r="BE83" i="1"/>
  <c r="AA83" i="1"/>
  <c r="AG83" i="1"/>
  <c r="EQ82" i="1"/>
  <c r="EW82" i="1"/>
  <c r="DS82" i="1"/>
  <c r="DY82" i="1"/>
  <c r="DA82" i="1"/>
  <c r="CU82" i="1"/>
  <c r="CC82" i="1"/>
  <c r="BW82" i="1"/>
  <c r="AY82" i="1"/>
  <c r="BE82" i="1"/>
  <c r="AG82" i="1"/>
  <c r="AA82" i="1"/>
  <c r="EW81" i="1"/>
  <c r="EQ81" i="1"/>
  <c r="DS81" i="1"/>
  <c r="DY81" i="1"/>
  <c r="DA81" i="1"/>
  <c r="CU81" i="1"/>
  <c r="BW81" i="1"/>
  <c r="CC81" i="1"/>
  <c r="AY81" i="1"/>
  <c r="BE81" i="1"/>
  <c r="AA81" i="1"/>
  <c r="AG81" i="1"/>
  <c r="EQ80" i="1"/>
  <c r="EW80" i="1"/>
  <c r="DS80" i="1"/>
  <c r="DY80" i="1"/>
  <c r="DA80" i="1"/>
  <c r="CU80" i="1"/>
  <c r="BW80" i="1"/>
  <c r="CC80" i="1"/>
  <c r="BE80" i="1"/>
  <c r="AY80" i="1"/>
  <c r="AG80" i="1"/>
  <c r="AA80" i="1"/>
  <c r="EQ79" i="1"/>
  <c r="EW79" i="1"/>
  <c r="DS79" i="1"/>
  <c r="DY79" i="1"/>
  <c r="CU79" i="1"/>
  <c r="DA79" i="1"/>
  <c r="BW79" i="1"/>
  <c r="CC79" i="1"/>
  <c r="AY79" i="1"/>
  <c r="BE79" i="1"/>
  <c r="AG79" i="1"/>
  <c r="AA79" i="1"/>
  <c r="EW78" i="1"/>
  <c r="EQ78" i="1"/>
  <c r="DY78" i="1"/>
  <c r="DS78" i="1"/>
  <c r="CU78" i="1"/>
  <c r="DA78" i="1"/>
  <c r="BW78" i="1"/>
  <c r="CC78" i="1"/>
  <c r="AY78" i="1"/>
  <c r="BE78" i="1"/>
  <c r="AA78" i="1"/>
  <c r="AG78" i="1"/>
  <c r="EQ77" i="1"/>
  <c r="EW77" i="1"/>
  <c r="DY77" i="1"/>
  <c r="DS77" i="1"/>
  <c r="CU77" i="1"/>
  <c r="DA77" i="1"/>
  <c r="BW77" i="1"/>
  <c r="CC77" i="1"/>
  <c r="BE77" i="1"/>
  <c r="AY77" i="1"/>
  <c r="AG77" i="1"/>
  <c r="AA77" i="1"/>
  <c r="EQ76" i="1"/>
  <c r="EW76" i="1"/>
  <c r="DS76" i="1"/>
  <c r="DY76" i="1"/>
  <c r="CU76" i="1"/>
  <c r="DA76" i="1"/>
  <c r="BW76" i="1"/>
  <c r="CC76" i="1"/>
  <c r="AY76" i="1"/>
  <c r="BE76" i="1"/>
  <c r="AA76" i="1"/>
  <c r="AG76" i="1"/>
  <c r="EQ75" i="1"/>
  <c r="EW75" i="1"/>
  <c r="DS75" i="1"/>
  <c r="DY75" i="1"/>
  <c r="DA75" i="1"/>
  <c r="CU75" i="1"/>
  <c r="CC75" i="1"/>
  <c r="BW75" i="1"/>
  <c r="AY75" i="1"/>
  <c r="BE75" i="1"/>
  <c r="AA75" i="1"/>
  <c r="AG75" i="1"/>
  <c r="EQ74" i="1"/>
  <c r="EW74" i="1"/>
  <c r="DS74" i="1"/>
  <c r="DY74" i="1"/>
  <c r="DA74" i="1"/>
  <c r="CU74" i="1"/>
  <c r="CC74" i="1"/>
  <c r="BW74" i="1"/>
  <c r="AY74" i="1"/>
  <c r="BE74" i="1"/>
  <c r="AG74" i="1"/>
  <c r="AA74" i="1"/>
  <c r="EW73" i="1"/>
  <c r="EQ73" i="1"/>
  <c r="DS73" i="1"/>
  <c r="DY73" i="1"/>
  <c r="CU73" i="1"/>
  <c r="DA73" i="1"/>
  <c r="CC73" i="1"/>
  <c r="BW73" i="1"/>
  <c r="AY73" i="1"/>
  <c r="BE73" i="1"/>
  <c r="AA73" i="1"/>
  <c r="AG73" i="1"/>
  <c r="EQ72" i="1"/>
  <c r="EW72" i="1"/>
  <c r="DY72" i="1"/>
  <c r="DS72" i="1"/>
  <c r="CU72" i="1"/>
  <c r="DA72" i="1"/>
  <c r="CC72" i="1"/>
  <c r="BW72" i="1"/>
  <c r="BE72" i="1"/>
  <c r="AY72" i="1"/>
  <c r="AG72" i="1"/>
  <c r="AA72" i="1"/>
  <c r="EW71" i="1"/>
  <c r="EQ71" i="1"/>
  <c r="DY71" i="1"/>
  <c r="DS71" i="1"/>
  <c r="CU71" i="1"/>
  <c r="DA71" i="1"/>
  <c r="BW71" i="1"/>
  <c r="CC71" i="1"/>
  <c r="AY71" i="1"/>
  <c r="BE71" i="1"/>
  <c r="AG71" i="1"/>
  <c r="AA71" i="1"/>
  <c r="EW70" i="1"/>
  <c r="EQ70" i="1"/>
  <c r="DY70" i="1"/>
  <c r="DS70" i="1"/>
  <c r="CU70" i="1"/>
  <c r="DA70" i="1"/>
  <c r="BW70" i="1"/>
  <c r="CC70" i="1"/>
  <c r="AY70" i="1"/>
  <c r="BE70" i="1"/>
  <c r="AA70" i="1"/>
  <c r="AG70" i="1"/>
  <c r="EQ69" i="1"/>
  <c r="EW69" i="1"/>
  <c r="DY69" i="1"/>
  <c r="DS69" i="1"/>
  <c r="CU69" i="1"/>
  <c r="DA69" i="1"/>
  <c r="BW69" i="1"/>
  <c r="CC69" i="1"/>
  <c r="BE69" i="1"/>
  <c r="AY69" i="1"/>
  <c r="AA69" i="1"/>
  <c r="AG69" i="1"/>
  <c r="EW68" i="1"/>
  <c r="EQ68" i="1"/>
  <c r="DS68" i="1"/>
  <c r="DY68" i="1"/>
  <c r="CU68" i="1"/>
  <c r="DA68" i="1"/>
  <c r="BW68" i="1"/>
  <c r="CC68" i="1"/>
  <c r="AY68" i="1"/>
  <c r="BE68" i="1"/>
  <c r="AA68" i="1"/>
  <c r="AG68" i="1"/>
  <c r="EQ67" i="1"/>
  <c r="EW67" i="1"/>
  <c r="DS67" i="1"/>
  <c r="DY67" i="1"/>
  <c r="DA67" i="1"/>
  <c r="CU67" i="1"/>
  <c r="CC67" i="1"/>
  <c r="BW67" i="1"/>
  <c r="AY67" i="1"/>
  <c r="BE67" i="1"/>
  <c r="AA67" i="1"/>
  <c r="AG67" i="1"/>
  <c r="EQ66" i="1"/>
  <c r="EW66" i="1"/>
  <c r="DS66" i="1"/>
  <c r="DY66" i="1"/>
  <c r="DA66" i="1"/>
  <c r="CU66" i="1"/>
  <c r="CC66" i="1"/>
  <c r="BW66" i="1"/>
  <c r="AY66" i="1"/>
  <c r="BE66" i="1"/>
  <c r="AG66" i="1"/>
  <c r="AA66" i="1"/>
  <c r="EW65" i="1"/>
  <c r="EQ65" i="1"/>
  <c r="DS65" i="1"/>
  <c r="DY65" i="1"/>
  <c r="DA65" i="1"/>
  <c r="CU65" i="1"/>
  <c r="BW65" i="1"/>
  <c r="CC65" i="1"/>
  <c r="AY65" i="1"/>
  <c r="BE65" i="1"/>
  <c r="AG65" i="1"/>
  <c r="AA65" i="1"/>
  <c r="EQ64" i="1"/>
  <c r="EW64" i="1"/>
  <c r="DS64" i="1"/>
  <c r="DY64" i="1"/>
  <c r="DA64" i="1"/>
  <c r="CU64" i="1"/>
  <c r="BW64" i="1"/>
  <c r="CC64" i="1"/>
  <c r="BE64" i="1"/>
  <c r="AY64" i="1"/>
  <c r="AG64" i="1"/>
  <c r="AA64" i="1"/>
  <c r="EQ63" i="1"/>
  <c r="EW63" i="1"/>
  <c r="DS63" i="1"/>
  <c r="DY63" i="1"/>
  <c r="CU63" i="1"/>
  <c r="DA63" i="1"/>
  <c r="BW63" i="1"/>
  <c r="CC63" i="1"/>
  <c r="AY63" i="1"/>
  <c r="BE63" i="1"/>
  <c r="AG63" i="1"/>
  <c r="AA63" i="1"/>
  <c r="EW62" i="1"/>
  <c r="EQ62" i="1"/>
  <c r="DY62" i="1"/>
  <c r="DS62" i="1"/>
  <c r="CU62" i="1"/>
  <c r="DA62" i="1"/>
  <c r="BW62" i="1"/>
  <c r="CC62" i="1"/>
  <c r="AY62" i="1"/>
  <c r="BE62" i="1"/>
  <c r="AA62" i="1"/>
  <c r="AG62" i="1"/>
  <c r="EQ61" i="1"/>
  <c r="EW61" i="1"/>
  <c r="DY61" i="1"/>
  <c r="DS61" i="1"/>
  <c r="CU61" i="1"/>
  <c r="DA61" i="1"/>
  <c r="BW61" i="1"/>
  <c r="CC61" i="1"/>
  <c r="BE61" i="1"/>
  <c r="AY61" i="1"/>
  <c r="AG61" i="1"/>
  <c r="AA61" i="1"/>
  <c r="EW60" i="1"/>
  <c r="EQ60" i="1"/>
  <c r="DS60" i="1"/>
  <c r="DY60" i="1"/>
  <c r="CU60" i="1"/>
  <c r="DA60" i="1"/>
  <c r="BW60" i="1"/>
  <c r="CC60" i="1"/>
  <c r="AY60" i="1"/>
  <c r="BE60" i="1"/>
  <c r="AA60" i="1"/>
  <c r="AG60" i="1"/>
  <c r="EW59" i="1"/>
  <c r="EQ59" i="1"/>
  <c r="DS59" i="1"/>
  <c r="DY59" i="1"/>
  <c r="CU59" i="1"/>
  <c r="DA59" i="1"/>
  <c r="CC59" i="1"/>
  <c r="BW59" i="1"/>
  <c r="AY59" i="1"/>
  <c r="BE59" i="1"/>
  <c r="AA59" i="1"/>
  <c r="AG59" i="1"/>
  <c r="EQ58" i="1"/>
  <c r="EW58" i="1"/>
  <c r="DS58" i="1"/>
  <c r="DY58" i="1"/>
  <c r="DA58" i="1"/>
  <c r="CU58" i="1"/>
  <c r="CC58" i="1"/>
  <c r="BW58" i="1"/>
  <c r="AY58" i="1"/>
  <c r="BE58" i="1"/>
  <c r="AG58" i="1"/>
  <c r="AA58" i="1"/>
  <c r="EW57" i="1"/>
  <c r="EQ57" i="1"/>
  <c r="DS57" i="1"/>
  <c r="DY57" i="1"/>
  <c r="DA57" i="1"/>
  <c r="CU57" i="1"/>
  <c r="CC57" i="1"/>
  <c r="BW57" i="1"/>
  <c r="AY57" i="1"/>
  <c r="BE57" i="1"/>
  <c r="AA57" i="1"/>
  <c r="AG57" i="1"/>
  <c r="EQ56" i="1"/>
  <c r="EW56" i="1"/>
  <c r="DY56" i="1"/>
  <c r="DS56" i="1"/>
  <c r="DA56" i="1"/>
  <c r="CU56" i="1"/>
  <c r="CC56" i="1"/>
  <c r="BW56" i="1"/>
  <c r="BE56" i="1"/>
  <c r="AY56" i="1"/>
  <c r="AG56" i="1"/>
  <c r="AA56" i="1"/>
  <c r="EW55" i="1"/>
  <c r="EQ55" i="1"/>
  <c r="DY55" i="1"/>
  <c r="DS55" i="1"/>
  <c r="CU55" i="1"/>
  <c r="DA55" i="1"/>
  <c r="BW55" i="1"/>
  <c r="CC55" i="1"/>
  <c r="AY55" i="1"/>
  <c r="BE55" i="1"/>
  <c r="AG55" i="1"/>
  <c r="AA55" i="1"/>
  <c r="EW54" i="1"/>
  <c r="EQ54" i="1"/>
  <c r="DY54" i="1"/>
  <c r="DS54" i="1"/>
  <c r="CU54" i="1"/>
  <c r="DA54" i="1"/>
  <c r="BW54" i="1"/>
  <c r="CC54" i="1"/>
  <c r="AY54" i="1"/>
  <c r="BE54" i="1"/>
  <c r="AA54" i="1"/>
  <c r="AG54" i="1"/>
  <c r="EQ53" i="1"/>
  <c r="EW53" i="1"/>
  <c r="DY53" i="1"/>
  <c r="DS53" i="1"/>
  <c r="CU53" i="1"/>
  <c r="DA53" i="1"/>
  <c r="BW53" i="1"/>
  <c r="CC53" i="1"/>
  <c r="BE53" i="1"/>
  <c r="AY53" i="1"/>
  <c r="AA53" i="1"/>
  <c r="AG53" i="1"/>
  <c r="EW52" i="1"/>
  <c r="EQ52" i="1"/>
  <c r="DS52" i="1"/>
  <c r="DY52" i="1"/>
  <c r="CU52" i="1"/>
  <c r="DA52" i="1"/>
  <c r="BW52" i="1"/>
  <c r="CC52" i="1"/>
  <c r="AY52" i="1"/>
  <c r="BE52" i="1"/>
  <c r="AA52" i="1"/>
  <c r="AG52" i="1"/>
  <c r="EQ51" i="1"/>
  <c r="EW51" i="1"/>
  <c r="DS51" i="1"/>
  <c r="DY51" i="1"/>
  <c r="CU51" i="1"/>
  <c r="DA51" i="1"/>
  <c r="CC51" i="1"/>
  <c r="BW51" i="1"/>
  <c r="AY51" i="1"/>
  <c r="BE51" i="1"/>
  <c r="AA51" i="1"/>
  <c r="AG51" i="1"/>
  <c r="EQ50" i="1"/>
  <c r="EW50" i="1"/>
  <c r="DS50" i="1"/>
  <c r="DY50" i="1"/>
  <c r="DA50" i="1"/>
  <c r="CU50" i="1"/>
  <c r="CC50" i="1"/>
  <c r="BW50" i="1"/>
  <c r="AY50" i="1"/>
  <c r="BE50" i="1"/>
  <c r="AG50" i="1"/>
  <c r="AA50" i="1"/>
  <c r="EW49" i="1"/>
  <c r="EQ49" i="1"/>
  <c r="DS49" i="1"/>
  <c r="DY49" i="1"/>
  <c r="DA49" i="1"/>
  <c r="CU49" i="1"/>
  <c r="BW49" i="1"/>
  <c r="CC49" i="1"/>
  <c r="AY49" i="1"/>
  <c r="BE49" i="1"/>
  <c r="AA49" i="1"/>
  <c r="AG49" i="1"/>
  <c r="EQ48" i="1"/>
  <c r="EW48" i="1"/>
  <c r="DS48" i="1"/>
  <c r="DY48" i="1"/>
  <c r="DA48" i="1"/>
  <c r="CU48" i="1"/>
  <c r="BW48" i="1"/>
  <c r="CC48" i="1"/>
  <c r="BE48" i="1"/>
  <c r="AY48" i="1"/>
  <c r="AG48" i="1"/>
  <c r="AA48" i="1"/>
  <c r="EQ47" i="1"/>
  <c r="EW47" i="1"/>
  <c r="DS47" i="1"/>
  <c r="DY47" i="1"/>
  <c r="CU47" i="1"/>
  <c r="DA47" i="1"/>
  <c r="BW47" i="1"/>
  <c r="CC47" i="1"/>
  <c r="AY47" i="1"/>
  <c r="BE47" i="1"/>
  <c r="AG47" i="1"/>
  <c r="AA47" i="1"/>
  <c r="EW46" i="1"/>
  <c r="EQ46" i="1"/>
  <c r="DY46" i="1"/>
  <c r="DS46" i="1"/>
  <c r="CU46" i="1"/>
  <c r="DA46" i="1"/>
  <c r="BW46" i="1"/>
  <c r="CC46" i="1"/>
  <c r="AY46" i="1"/>
  <c r="BE46" i="1"/>
  <c r="AA46" i="1"/>
  <c r="AG46" i="1"/>
  <c r="EW45" i="1"/>
  <c r="EQ45" i="1"/>
  <c r="DY45" i="1"/>
  <c r="DS45" i="1"/>
  <c r="CU45" i="1"/>
  <c r="DA45" i="1"/>
  <c r="BW45" i="1"/>
  <c r="CC45" i="1"/>
  <c r="BE45" i="1"/>
  <c r="AY45" i="1"/>
  <c r="AG45" i="1"/>
  <c r="AA45" i="1"/>
  <c r="EW44" i="1"/>
  <c r="EQ44" i="1"/>
  <c r="DS44" i="1"/>
  <c r="DY44" i="1"/>
  <c r="CU44" i="1"/>
  <c r="DA44" i="1"/>
  <c r="BW44" i="1"/>
  <c r="CC44" i="1"/>
  <c r="AY44" i="1"/>
  <c r="BE44" i="1"/>
  <c r="AA44" i="1"/>
  <c r="AG44" i="1"/>
  <c r="EQ43" i="1"/>
  <c r="EW43" i="1"/>
  <c r="DS43" i="1"/>
  <c r="DY43" i="1"/>
  <c r="CU43" i="1"/>
  <c r="DA43" i="1"/>
  <c r="CC43" i="1"/>
  <c r="BW43" i="1"/>
  <c r="AY43" i="1"/>
  <c r="BE43" i="1"/>
  <c r="AA43" i="1"/>
  <c r="AG43" i="1"/>
  <c r="EQ42" i="1"/>
  <c r="EW42" i="1"/>
  <c r="DS42" i="1"/>
  <c r="DY42" i="1"/>
  <c r="DA42" i="1"/>
  <c r="CU42" i="1"/>
  <c r="CC42" i="1"/>
  <c r="BW42" i="1"/>
  <c r="AY42" i="1"/>
  <c r="BE42" i="1"/>
  <c r="AG42" i="1"/>
  <c r="AA42" i="1"/>
  <c r="EQ41" i="1"/>
  <c r="EW41" i="1"/>
  <c r="DS41" i="1"/>
  <c r="DY41" i="1"/>
  <c r="DA41" i="1"/>
  <c r="CU41" i="1"/>
  <c r="CC41" i="1"/>
  <c r="BW41" i="1"/>
  <c r="AY41" i="1"/>
  <c r="BE41" i="1"/>
  <c r="AA41" i="1"/>
  <c r="AG41" i="1"/>
  <c r="EQ40" i="1"/>
  <c r="EW40" i="1"/>
  <c r="DY40" i="1"/>
  <c r="DS40" i="1"/>
  <c r="DA40" i="1"/>
  <c r="CU40" i="1"/>
  <c r="CC40" i="1"/>
  <c r="BW40" i="1"/>
  <c r="BE40" i="1"/>
  <c r="AY40" i="1"/>
  <c r="AG40" i="1"/>
  <c r="AA40" i="1"/>
  <c r="EQ39" i="1"/>
  <c r="EW39" i="1"/>
  <c r="DY39" i="1"/>
  <c r="DS39" i="1"/>
  <c r="CU39" i="1"/>
  <c r="DA39" i="1"/>
  <c r="BW39" i="1"/>
  <c r="CC39" i="1"/>
  <c r="AY39" i="1"/>
  <c r="BE39" i="1"/>
  <c r="AG39" i="1"/>
  <c r="AA39" i="1"/>
  <c r="EW38" i="1"/>
  <c r="EQ38" i="1"/>
  <c r="DY38" i="1"/>
  <c r="DS38" i="1"/>
  <c r="CU38" i="1"/>
  <c r="DA38" i="1"/>
  <c r="BW38" i="1"/>
  <c r="CC38" i="1"/>
  <c r="AY38" i="1"/>
  <c r="BE38" i="1"/>
  <c r="AA38" i="1"/>
  <c r="AG38" i="1"/>
  <c r="EW37" i="1"/>
  <c r="EQ37" i="1"/>
  <c r="DY37" i="1"/>
  <c r="DS37" i="1"/>
  <c r="CU37" i="1"/>
  <c r="DA37" i="1"/>
  <c r="BW37" i="1"/>
  <c r="CC37" i="1"/>
  <c r="BE37" i="1"/>
  <c r="AY37" i="1"/>
  <c r="AA37" i="1"/>
  <c r="AG37" i="1"/>
  <c r="EW36" i="1"/>
  <c r="EQ36" i="1"/>
  <c r="DS36" i="1"/>
  <c r="DY36" i="1"/>
  <c r="CU36" i="1"/>
  <c r="DA36" i="1"/>
  <c r="BW36" i="1"/>
  <c r="CC36" i="1"/>
  <c r="AY36" i="1"/>
  <c r="BE36" i="1"/>
  <c r="AA36" i="1"/>
  <c r="AG36" i="1"/>
  <c r="EQ35" i="1"/>
  <c r="EW35" i="1"/>
  <c r="DY35" i="1"/>
  <c r="DS35" i="1"/>
  <c r="CU35" i="1"/>
  <c r="DA35" i="1"/>
  <c r="BW35" i="1"/>
  <c r="CC35" i="1"/>
  <c r="AY35" i="1"/>
  <c r="BE35" i="1"/>
  <c r="AA35" i="1"/>
  <c r="AG35" i="1"/>
  <c r="EQ34" i="1"/>
  <c r="EW34" i="1"/>
  <c r="DY34" i="1"/>
  <c r="DS34" i="1"/>
  <c r="DA34" i="1"/>
  <c r="CU34" i="1"/>
  <c r="CC34" i="1"/>
  <c r="BW34" i="1"/>
  <c r="AY34" i="1"/>
  <c r="BE34" i="1"/>
  <c r="AG34" i="1"/>
  <c r="AA34" i="1"/>
  <c r="EQ33" i="1"/>
  <c r="EW33" i="1"/>
  <c r="DY33" i="1"/>
  <c r="DS33" i="1"/>
  <c r="DA33" i="1"/>
  <c r="CU33" i="1"/>
  <c r="CC33" i="1"/>
  <c r="BW33" i="1"/>
  <c r="AY33" i="1"/>
  <c r="BE33" i="1"/>
  <c r="AA33" i="1"/>
  <c r="AG33" i="1"/>
  <c r="EQ32" i="1"/>
  <c r="EW32" i="1"/>
  <c r="DS32" i="1"/>
  <c r="DY32" i="1"/>
  <c r="DA32" i="1"/>
  <c r="CU32" i="1"/>
  <c r="CC32" i="1"/>
  <c r="BW32" i="1"/>
  <c r="BE32" i="1"/>
  <c r="AY32" i="1"/>
  <c r="AG32" i="1"/>
  <c r="AA32" i="1"/>
  <c r="EQ31" i="1"/>
  <c r="EW31" i="1"/>
  <c r="DS31" i="1"/>
  <c r="DY31" i="1"/>
  <c r="CU31" i="1"/>
  <c r="DA31" i="1"/>
  <c r="BW31" i="1"/>
  <c r="CC31" i="1"/>
  <c r="AY31" i="1"/>
  <c r="BE31" i="1"/>
  <c r="AG31" i="1"/>
  <c r="AA31" i="1"/>
  <c r="EW30" i="1"/>
  <c r="EQ30" i="1"/>
  <c r="DS30" i="1"/>
  <c r="DY30" i="1"/>
  <c r="CU30" i="1"/>
  <c r="DA30" i="1"/>
  <c r="BW30" i="1"/>
  <c r="CC30" i="1"/>
  <c r="AY30" i="1"/>
  <c r="BE30" i="1"/>
  <c r="AA30" i="1"/>
  <c r="AG30" i="1"/>
  <c r="EW29" i="1"/>
  <c r="EQ29" i="1"/>
  <c r="DS29" i="1"/>
  <c r="DY29" i="1"/>
  <c r="CU29" i="1"/>
  <c r="DA29" i="1"/>
  <c r="BW29" i="1"/>
  <c r="CC29" i="1"/>
  <c r="BE29" i="1"/>
  <c r="AY29" i="1"/>
  <c r="AG29" i="1"/>
  <c r="AA29" i="1"/>
  <c r="EW28" i="1"/>
  <c r="EQ28" i="1"/>
  <c r="DY28" i="1"/>
  <c r="DS28" i="1"/>
  <c r="CU28" i="1"/>
  <c r="DA28" i="1"/>
  <c r="BW28" i="1"/>
  <c r="CC28" i="1"/>
  <c r="AY28" i="1"/>
  <c r="BE28" i="1"/>
  <c r="AA28" i="1"/>
  <c r="AG28" i="1"/>
  <c r="EQ27" i="1"/>
  <c r="EW27" i="1"/>
  <c r="DS27" i="1"/>
  <c r="DY27" i="1"/>
  <c r="CU27" i="1"/>
  <c r="DA27" i="1"/>
  <c r="BW27" i="1"/>
  <c r="CC27" i="1"/>
  <c r="AY27" i="1"/>
  <c r="BE27" i="1"/>
  <c r="AA27" i="1"/>
  <c r="AG27" i="1"/>
  <c r="EQ26" i="1"/>
  <c r="EW26" i="1"/>
  <c r="DS26" i="1"/>
  <c r="DY26" i="1"/>
  <c r="DA26" i="1"/>
  <c r="CU26" i="1"/>
  <c r="CC26" i="1"/>
  <c r="BW26" i="1"/>
  <c r="AY26" i="1"/>
  <c r="BE26" i="1"/>
  <c r="AG26" i="1"/>
  <c r="AA26" i="1"/>
  <c r="EQ25" i="1"/>
  <c r="EW25" i="1"/>
  <c r="DS25" i="1"/>
  <c r="DY25" i="1"/>
  <c r="DA25" i="1"/>
  <c r="CU25" i="1"/>
  <c r="CC25" i="1"/>
  <c r="BW25" i="1"/>
  <c r="AY25" i="1"/>
  <c r="BE25" i="1"/>
  <c r="AA25" i="1"/>
  <c r="AG25" i="1"/>
  <c r="EQ24" i="1"/>
  <c r="EW24" i="1"/>
  <c r="DS24" i="1"/>
  <c r="DY24" i="1"/>
  <c r="DA24" i="1"/>
  <c r="CU24" i="1"/>
  <c r="CC24" i="1"/>
  <c r="BW24" i="1"/>
  <c r="BE24" i="1"/>
  <c r="AY24" i="1"/>
  <c r="AG24" i="1"/>
  <c r="AA24" i="1"/>
  <c r="EQ23" i="1"/>
  <c r="EW23" i="1"/>
  <c r="DY23" i="1"/>
  <c r="DS23" i="1"/>
  <c r="CU23" i="1"/>
  <c r="DA23" i="1"/>
  <c r="BW23" i="1"/>
  <c r="CC23" i="1"/>
  <c r="AY23" i="1"/>
  <c r="BE23" i="1"/>
  <c r="AG23" i="1"/>
  <c r="AA23" i="1"/>
  <c r="EW22" i="1"/>
  <c r="EQ22" i="1"/>
  <c r="DY22" i="1"/>
  <c r="DS22" i="1"/>
  <c r="CU22" i="1"/>
  <c r="DA22" i="1"/>
  <c r="BW22" i="1"/>
  <c r="CC22" i="1"/>
  <c r="AY22" i="1"/>
  <c r="BE22" i="1"/>
  <c r="AA22" i="1"/>
  <c r="AG22" i="1"/>
  <c r="EW21" i="1"/>
  <c r="EQ21" i="1"/>
  <c r="DY21" i="1"/>
  <c r="DS21" i="1"/>
  <c r="CU21" i="1"/>
  <c r="DA21" i="1"/>
  <c r="BW21" i="1"/>
  <c r="CC21" i="1"/>
  <c r="BE21" i="1"/>
  <c r="AY21" i="1"/>
  <c r="AA21" i="1"/>
  <c r="AG21" i="1"/>
  <c r="EW20" i="1"/>
  <c r="EQ20" i="1"/>
  <c r="DY20" i="1"/>
  <c r="DS20" i="1"/>
  <c r="CU20" i="1"/>
  <c r="DA20" i="1"/>
  <c r="BW20" i="1"/>
  <c r="CC20" i="1"/>
  <c r="AY20" i="1"/>
  <c r="BE20" i="1"/>
  <c r="AA20" i="1"/>
  <c r="AG20" i="1"/>
  <c r="EQ19" i="1"/>
  <c r="EW19" i="1"/>
  <c r="DY19" i="1"/>
  <c r="DS19" i="1"/>
  <c r="CU19" i="1"/>
  <c r="DA19" i="1"/>
  <c r="BW19" i="1"/>
  <c r="CC19" i="1"/>
  <c r="AY19" i="1"/>
  <c r="BE19" i="1"/>
  <c r="AA19" i="1"/>
  <c r="AG19" i="1"/>
  <c r="EQ18" i="1"/>
  <c r="EW18" i="1"/>
  <c r="DY18" i="1"/>
  <c r="DS18" i="1"/>
  <c r="DA18" i="1"/>
  <c r="CU18" i="1"/>
  <c r="CC18" i="1"/>
  <c r="BW18" i="1"/>
  <c r="AY18" i="1"/>
  <c r="BE18" i="1"/>
  <c r="AG18" i="1"/>
  <c r="AA18" i="1"/>
  <c r="EQ17" i="1"/>
  <c r="EW17" i="1"/>
  <c r="DY17" i="1"/>
  <c r="DS17" i="1"/>
  <c r="DA17" i="1"/>
  <c r="CU17" i="1"/>
  <c r="CC17" i="1"/>
  <c r="BW17" i="1"/>
  <c r="AY17" i="1"/>
  <c r="BE17" i="1"/>
  <c r="AG17" i="1"/>
  <c r="AA17" i="1"/>
  <c r="AQ888" i="1"/>
  <c r="AN887" i="1"/>
  <c r="AQ881" i="1"/>
  <c r="AQ875" i="1"/>
  <c r="AN871" i="1"/>
  <c r="AQ867" i="1"/>
  <c r="AN863" i="1"/>
  <c r="AQ859" i="1"/>
  <c r="AN855" i="1"/>
  <c r="AQ853" i="1"/>
  <c r="AQ845" i="1"/>
  <c r="AQ839" i="1"/>
  <c r="AN835" i="1"/>
  <c r="AQ833" i="1"/>
  <c r="AQ827" i="1"/>
  <c r="AQ821" i="1"/>
  <c r="AQ813" i="1"/>
  <c r="AN803" i="1"/>
  <c r="AQ799" i="1"/>
  <c r="AN795" i="1"/>
  <c r="AQ791" i="1"/>
  <c r="AN787" i="1"/>
  <c r="AQ783" i="1"/>
  <c r="AN779" i="1"/>
  <c r="AQ775" i="1"/>
  <c r="AN771" i="1"/>
  <c r="AQ767" i="1"/>
  <c r="AN763" i="1"/>
  <c r="AQ759" i="1"/>
  <c r="AN755" i="1"/>
  <c r="AQ751" i="1"/>
  <c r="AN747" i="1"/>
  <c r="AQ745" i="1"/>
  <c r="AQ739" i="1"/>
  <c r="AN735" i="1"/>
  <c r="AQ733" i="1"/>
  <c r="AQ611" i="1"/>
  <c r="AQ607" i="1"/>
  <c r="AQ603" i="1"/>
  <c r="AQ599" i="1"/>
  <c r="AQ595" i="1"/>
  <c r="AQ591" i="1"/>
  <c r="AQ587" i="1"/>
  <c r="AQ583" i="1"/>
  <c r="AQ579" i="1"/>
  <c r="AQ575" i="1"/>
  <c r="AQ571" i="1"/>
  <c r="AQ567" i="1"/>
  <c r="AQ563" i="1"/>
  <c r="AQ559" i="1"/>
  <c r="AQ555" i="1"/>
  <c r="AQ553" i="1"/>
  <c r="AN552" i="1"/>
  <c r="AQ544" i="1"/>
  <c r="AQ537" i="1"/>
  <c r="AN536" i="1"/>
  <c r="AQ535" i="1"/>
  <c r="AQ528" i="1"/>
  <c r="AN527" i="1"/>
  <c r="AN519" i="1"/>
  <c r="AQ511" i="1"/>
  <c r="AN503" i="1"/>
  <c r="AQ495" i="1"/>
  <c r="AQ491" i="1"/>
  <c r="AQ487" i="1"/>
  <c r="AQ479" i="1"/>
  <c r="AQ471" i="1"/>
  <c r="AQ463" i="1"/>
  <c r="AQ455" i="1"/>
  <c r="AQ447" i="1"/>
  <c r="AQ439" i="1"/>
  <c r="AQ431" i="1"/>
  <c r="AQ423" i="1"/>
  <c r="AQ415" i="1"/>
  <c r="AQ407" i="1"/>
  <c r="AQ353" i="1"/>
  <c r="AQ345" i="1"/>
  <c r="AQ337" i="1"/>
  <c r="AQ329" i="1"/>
  <c r="AQ321" i="1"/>
  <c r="AQ313" i="1"/>
  <c r="AQ305" i="1"/>
  <c r="AQ297" i="1"/>
  <c r="AQ289" i="1"/>
  <c r="AQ281" i="1"/>
  <c r="AQ273" i="1"/>
  <c r="AQ265" i="1"/>
  <c r="AQ257" i="1"/>
  <c r="AQ248" i="1"/>
  <c r="AN247" i="1"/>
  <c r="AQ246" i="1"/>
  <c r="AQ239" i="1"/>
  <c r="AN238" i="1"/>
  <c r="AQ232" i="1"/>
  <c r="AN231" i="1"/>
  <c r="AQ230" i="1"/>
  <c r="AN171" i="1"/>
  <c r="AN159" i="1"/>
  <c r="AQ157" i="1"/>
  <c r="AN148" i="1"/>
  <c r="AN143" i="1"/>
  <c r="AQ125" i="1"/>
  <c r="AQ123" i="1"/>
  <c r="AN122" i="1"/>
  <c r="AQ121" i="1"/>
  <c r="AQ114" i="1"/>
  <c r="AN106" i="1"/>
  <c r="AQ98" i="1"/>
  <c r="AN90" i="1"/>
  <c r="AN83" i="1"/>
  <c r="AN78" i="1"/>
  <c r="AQ77" i="1"/>
  <c r="AN74" i="1"/>
  <c r="AQ73" i="1"/>
  <c r="AQ71" i="1"/>
  <c r="AN70" i="1"/>
  <c r="AQ69" i="1"/>
  <c r="AN66" i="1"/>
  <c r="AQ65" i="1"/>
  <c r="AQ63" i="1"/>
  <c r="AN62" i="1"/>
  <c r="AQ61" i="1"/>
  <c r="AQ59" i="1"/>
  <c r="AN58" i="1"/>
  <c r="AQ57" i="1"/>
  <c r="AQ55" i="1"/>
  <c r="AN54" i="1"/>
  <c r="AQ53" i="1"/>
  <c r="AQ51" i="1"/>
  <c r="AN50" i="1"/>
  <c r="AQ49" i="1"/>
  <c r="AQ47" i="1"/>
  <c r="AN46" i="1"/>
  <c r="AQ45" i="1"/>
  <c r="AQ43" i="1"/>
  <c r="AN42" i="1"/>
  <c r="AQ41" i="1"/>
  <c r="AN38" i="1"/>
  <c r="AQ37" i="1"/>
  <c r="AQ35" i="1"/>
  <c r="AN34" i="1"/>
  <c r="AQ33" i="1"/>
  <c r="AN30" i="1"/>
  <c r="AQ29" i="1"/>
  <c r="AQ27" i="1"/>
  <c r="AN26" i="1"/>
  <c r="AQ25" i="1"/>
  <c r="AN22" i="1"/>
  <c r="AQ21" i="1"/>
  <c r="AN18" i="1"/>
  <c r="AQ17" i="1"/>
  <c r="BO896" i="1"/>
  <c r="BL892" i="1"/>
  <c r="BO886" i="1"/>
  <c r="BL876" i="1"/>
  <c r="BO872" i="1"/>
  <c r="BO862" i="1"/>
  <c r="BL856" i="1"/>
  <c r="BO850" i="1"/>
  <c r="BL844" i="1"/>
  <c r="BO836" i="1"/>
  <c r="BO826" i="1"/>
  <c r="BO818" i="1"/>
  <c r="BL812" i="1"/>
  <c r="BO804" i="1"/>
  <c r="BL800" i="1"/>
  <c r="BO792" i="1"/>
  <c r="BL788" i="1"/>
  <c r="BO782" i="1"/>
  <c r="BL776" i="1"/>
  <c r="BO770" i="1"/>
  <c r="BL764" i="1"/>
  <c r="BO760" i="1"/>
  <c r="BO750" i="1"/>
  <c r="BL744" i="1"/>
  <c r="BO738" i="1"/>
  <c r="BO728" i="1"/>
  <c r="BO716" i="1"/>
  <c r="BL712" i="1"/>
  <c r="BO704" i="1"/>
  <c r="BL696" i="1"/>
  <c r="BO690" i="1"/>
  <c r="BL684" i="1"/>
  <c r="BO680" i="1"/>
  <c r="BL676" i="1"/>
  <c r="BO670" i="1"/>
  <c r="BL664" i="1"/>
  <c r="BO660" i="1"/>
  <c r="BO648" i="1"/>
  <c r="BL640" i="1"/>
  <c r="BO636" i="1"/>
  <c r="BL632" i="1"/>
  <c r="BO628" i="1"/>
  <c r="BO618" i="1"/>
  <c r="BO610" i="1"/>
  <c r="BO600" i="1"/>
  <c r="BL596" i="1"/>
  <c r="BO592" i="1"/>
  <c r="BL584" i="1"/>
  <c r="BO578" i="1"/>
  <c r="BO568" i="1"/>
  <c r="BL564" i="1"/>
  <c r="BO556" i="1"/>
  <c r="BL552" i="1"/>
  <c r="BO546" i="1"/>
  <c r="BO538" i="1"/>
  <c r="BL532" i="1"/>
  <c r="BO528" i="1"/>
  <c r="BO518" i="1"/>
  <c r="BO510" i="1"/>
  <c r="BL504" i="1"/>
  <c r="BO496" i="1"/>
  <c r="BO484" i="1"/>
  <c r="BL480" i="1"/>
  <c r="BO474" i="1"/>
  <c r="BO466" i="1"/>
  <c r="BL460" i="1"/>
  <c r="BO456" i="1"/>
  <c r="BL452" i="1"/>
  <c r="BO448" i="1"/>
  <c r="BL442" i="1"/>
  <c r="BL438" i="1"/>
  <c r="BO426" i="1"/>
  <c r="BO366" i="1"/>
  <c r="BL362" i="1"/>
  <c r="BO358" i="1"/>
  <c r="BL354" i="1"/>
  <c r="BO350" i="1"/>
  <c r="BL346" i="1"/>
  <c r="BO342" i="1"/>
  <c r="BL338" i="1"/>
  <c r="BO334" i="1"/>
  <c r="BL333" i="1"/>
  <c r="BO327" i="1"/>
  <c r="BL326" i="1"/>
  <c r="BO325" i="1"/>
  <c r="BO318" i="1"/>
  <c r="BL317" i="1"/>
  <c r="BO311" i="1"/>
  <c r="BL310" i="1"/>
  <c r="BO309" i="1"/>
  <c r="BO302" i="1"/>
  <c r="BL301" i="1"/>
  <c r="BO295" i="1"/>
  <c r="BL294" i="1"/>
  <c r="BO293" i="1"/>
  <c r="BO286" i="1"/>
  <c r="BL285" i="1"/>
  <c r="BO279" i="1"/>
  <c r="BL278" i="1"/>
  <c r="BO277" i="1"/>
  <c r="BO270" i="1"/>
  <c r="BL269" i="1"/>
  <c r="BO263" i="1"/>
  <c r="BL262" i="1"/>
  <c r="BO261" i="1"/>
  <c r="BO254" i="1"/>
  <c r="BL253" i="1"/>
  <c r="BO247" i="1"/>
  <c r="BL246" i="1"/>
  <c r="BO245" i="1"/>
  <c r="BO238" i="1"/>
  <c r="BL237" i="1"/>
  <c r="BO231" i="1"/>
  <c r="BL230" i="1"/>
  <c r="BO229" i="1"/>
  <c r="BO222" i="1"/>
  <c r="BL221" i="1"/>
  <c r="BO215" i="1"/>
  <c r="BL214" i="1"/>
  <c r="BO213" i="1"/>
  <c r="BO206" i="1"/>
  <c r="BL205" i="1"/>
  <c r="BO199" i="1"/>
  <c r="BL198" i="1"/>
  <c r="BO197" i="1"/>
  <c r="BO190" i="1"/>
  <c r="BL189" i="1"/>
  <c r="BO175" i="1"/>
  <c r="BL162" i="1"/>
  <c r="BO161" i="1"/>
  <c r="BO159" i="1"/>
  <c r="BO152" i="1"/>
  <c r="BL151" i="1"/>
  <c r="BO150" i="1"/>
  <c r="BL146" i="1"/>
  <c r="BO128" i="1"/>
  <c r="BL127" i="1"/>
  <c r="BO119" i="1"/>
  <c r="BO112" i="1"/>
  <c r="BL111" i="1"/>
  <c r="BO110" i="1"/>
  <c r="BL106" i="1"/>
  <c r="BO105" i="1"/>
  <c r="BO103" i="1"/>
  <c r="BL66" i="1"/>
  <c r="BO65" i="1"/>
  <c r="BO63" i="1"/>
  <c r="BO56" i="1"/>
  <c r="BL55" i="1"/>
  <c r="BL50" i="1"/>
  <c r="BO49" i="1"/>
  <c r="BO47" i="1"/>
  <c r="BO42" i="1"/>
  <c r="BO40" i="1"/>
  <c r="BL39" i="1"/>
  <c r="BO37" i="1"/>
  <c r="BL26" i="1"/>
  <c r="BO21" i="1"/>
  <c r="CM890" i="1"/>
  <c r="CJ889" i="1"/>
  <c r="CM886" i="1"/>
  <c r="CJ885" i="1"/>
  <c r="CM882" i="1"/>
  <c r="CJ878" i="1"/>
  <c r="CM874" i="1"/>
  <c r="CJ870" i="1"/>
  <c r="CM866" i="1"/>
  <c r="CJ862" i="1"/>
  <c r="CJ858" i="1"/>
  <c r="CM854" i="1"/>
  <c r="CJ853" i="1"/>
  <c r="CM850" i="1"/>
  <c r="CJ846" i="1"/>
  <c r="CM840" i="1"/>
  <c r="CM822" i="1"/>
  <c r="CJ818" i="1"/>
  <c r="CJ814" i="1"/>
  <c r="CM808" i="1"/>
  <c r="CM794" i="1"/>
  <c r="CJ793" i="1"/>
  <c r="CM792" i="1"/>
  <c r="CJ782" i="1"/>
  <c r="CM778" i="1"/>
  <c r="CJ777" i="1"/>
  <c r="CM776" i="1"/>
  <c r="CJ758" i="1"/>
  <c r="CJ754" i="1"/>
  <c r="CM748" i="1"/>
  <c r="CM730" i="1"/>
  <c r="CJ722" i="1"/>
  <c r="CM718" i="1"/>
  <c r="CJ714" i="1"/>
  <c r="CM706" i="1"/>
  <c r="CJ705" i="1"/>
  <c r="CM702" i="1"/>
  <c r="CJ701" i="1"/>
  <c r="CM698" i="1"/>
  <c r="CJ690" i="1"/>
  <c r="CM682" i="1"/>
  <c r="CJ678" i="1"/>
  <c r="CJ674" i="1"/>
  <c r="CM668" i="1"/>
  <c r="CJ658" i="1"/>
  <c r="CM652" i="1"/>
  <c r="CM644" i="1"/>
  <c r="CM634" i="1"/>
  <c r="CJ633" i="1"/>
  <c r="CM632" i="1"/>
  <c r="CM624" i="1"/>
  <c r="CM614" i="1"/>
  <c r="CJ610" i="1"/>
  <c r="CM606" i="1"/>
  <c r="CJ605" i="1"/>
  <c r="CM604" i="1"/>
  <c r="CJ598" i="1"/>
  <c r="CM592" i="1"/>
  <c r="CM584" i="1"/>
  <c r="CM576" i="1"/>
  <c r="CM568" i="1"/>
  <c r="CM560" i="1"/>
  <c r="CM552" i="1"/>
  <c r="CM544" i="1"/>
  <c r="CM536" i="1"/>
  <c r="CM528" i="1"/>
  <c r="CM520" i="1"/>
  <c r="CM512" i="1"/>
  <c r="CM504" i="1"/>
  <c r="CM496" i="1"/>
  <c r="CM488" i="1"/>
  <c r="CM480" i="1"/>
  <c r="CM472" i="1"/>
  <c r="CM464" i="1"/>
  <c r="CM456" i="1"/>
  <c r="CM448" i="1"/>
  <c r="CM440" i="1"/>
  <c r="CM432" i="1"/>
  <c r="CM424" i="1"/>
  <c r="CM416" i="1"/>
  <c r="CJ412" i="1"/>
  <c r="CJ408" i="1"/>
  <c r="CM407" i="1"/>
  <c r="CJ404" i="1"/>
  <c r="CJ400" i="1"/>
  <c r="CM399" i="1"/>
  <c r="CJ396" i="1"/>
  <c r="CJ392" i="1"/>
  <c r="CM391" i="1"/>
  <c r="CJ388" i="1"/>
  <c r="CM346" i="1"/>
  <c r="CJ341" i="1"/>
  <c r="CM333" i="1"/>
  <c r="CJ325" i="1"/>
  <c r="CM317" i="1"/>
  <c r="CJ309" i="1"/>
  <c r="CM301" i="1"/>
  <c r="CJ293" i="1"/>
  <c r="CM285" i="1"/>
  <c r="CJ277" i="1"/>
  <c r="CM269" i="1"/>
  <c r="CJ261" i="1"/>
  <c r="CM253" i="1"/>
  <c r="CJ245" i="1"/>
  <c r="CM237" i="1"/>
  <c r="CJ229" i="1"/>
  <c r="CM221" i="1"/>
  <c r="CJ213" i="1"/>
  <c r="CM205" i="1"/>
  <c r="CJ197" i="1"/>
  <c r="CM189" i="1"/>
  <c r="CM183" i="1"/>
  <c r="CM176" i="1"/>
  <c r="CJ175" i="1"/>
  <c r="CM168" i="1"/>
  <c r="CJ167" i="1"/>
  <c r="CM166" i="1"/>
  <c r="CJ162" i="1"/>
  <c r="CJ146" i="1"/>
  <c r="CM128" i="1"/>
  <c r="CJ127" i="1"/>
  <c r="CM126" i="1"/>
  <c r="CJ122" i="1"/>
  <c r="CJ114" i="1"/>
  <c r="CM104" i="1"/>
  <c r="CJ103" i="1"/>
  <c r="CM102" i="1"/>
  <c r="CJ98" i="1"/>
  <c r="CM88" i="1"/>
  <c r="CJ87" i="1"/>
  <c r="CM79" i="1"/>
  <c r="CM63" i="1"/>
  <c r="CM56" i="1"/>
  <c r="CJ55" i="1"/>
  <c r="CM47" i="1"/>
  <c r="CM31" i="1"/>
  <c r="CM24" i="1"/>
  <c r="CJ23" i="1"/>
  <c r="DK898" i="1"/>
  <c r="DK896" i="1"/>
  <c r="DK894" i="1"/>
  <c r="DK892" i="1"/>
  <c r="DK664" i="1"/>
  <c r="DK656" i="1"/>
  <c r="DK648" i="1"/>
  <c r="DK640" i="1"/>
  <c r="DK632" i="1"/>
  <c r="DK616" i="1"/>
  <c r="DK608" i="1"/>
  <c r="DK600" i="1"/>
  <c r="DK592" i="1"/>
  <c r="DK584" i="1"/>
  <c r="DK576" i="1"/>
  <c r="DK568" i="1"/>
  <c r="DK504" i="1"/>
  <c r="DK432" i="1"/>
  <c r="DK424" i="1"/>
  <c r="DK416" i="1"/>
  <c r="DK408" i="1"/>
  <c r="DK400" i="1"/>
  <c r="DK392" i="1"/>
  <c r="DK384" i="1"/>
  <c r="DK376" i="1"/>
  <c r="DK368" i="1"/>
  <c r="DK364" i="1"/>
  <c r="DK359" i="1"/>
  <c r="DK345" i="1"/>
  <c r="DH324" i="1"/>
  <c r="DK324" i="1"/>
  <c r="DK313" i="1"/>
  <c r="AQ153" i="1"/>
  <c r="AN80" i="1"/>
  <c r="AN76" i="1"/>
  <c r="AN72" i="1"/>
  <c r="AN60" i="1"/>
  <c r="AN56" i="1"/>
  <c r="AN44" i="1"/>
  <c r="AN36" i="1"/>
  <c r="AN20" i="1"/>
  <c r="BO339" i="1"/>
  <c r="BO182" i="1"/>
  <c r="BO142" i="1"/>
  <c r="CM134" i="1"/>
  <c r="DK824" i="1"/>
  <c r="DK822" i="1"/>
  <c r="DK820" i="1"/>
  <c r="DK818" i="1"/>
  <c r="DK816" i="1"/>
  <c r="DK814" i="1"/>
  <c r="DK812" i="1"/>
  <c r="DK810" i="1"/>
  <c r="DK808" i="1"/>
  <c r="DK806" i="1"/>
  <c r="DK804" i="1"/>
  <c r="DK802" i="1"/>
  <c r="DK800" i="1"/>
  <c r="DK798" i="1"/>
  <c r="DK796" i="1"/>
  <c r="DK794" i="1"/>
  <c r="DK792" i="1"/>
  <c r="DK790" i="1"/>
  <c r="DK788" i="1"/>
  <c r="DK786" i="1"/>
  <c r="DK784" i="1"/>
  <c r="DK782" i="1"/>
  <c r="DK780" i="1"/>
  <c r="DK778" i="1"/>
  <c r="DK776" i="1"/>
  <c r="DK774" i="1"/>
  <c r="DK772" i="1"/>
  <c r="DK770" i="1"/>
  <c r="DK768" i="1"/>
  <c r="DK766" i="1"/>
  <c r="DK764" i="1"/>
  <c r="DK762" i="1"/>
  <c r="DK760" i="1"/>
  <c r="DK758" i="1"/>
  <c r="DK756" i="1"/>
  <c r="DK754" i="1"/>
  <c r="DK752" i="1"/>
  <c r="DK750" i="1"/>
  <c r="DK748" i="1"/>
  <c r="DK746" i="1"/>
  <c r="DK744" i="1"/>
  <c r="DK742" i="1"/>
  <c r="DK740" i="1"/>
  <c r="DK738" i="1"/>
  <c r="DK736" i="1"/>
  <c r="DK734" i="1"/>
  <c r="DK732" i="1"/>
  <c r="DK730" i="1"/>
  <c r="DK728" i="1"/>
  <c r="DK726" i="1"/>
  <c r="DK724" i="1"/>
  <c r="DH720" i="1"/>
  <c r="DK716" i="1"/>
  <c r="DH712" i="1"/>
  <c r="DK708" i="1"/>
  <c r="DH667" i="1"/>
  <c r="DK663" i="1"/>
  <c r="DH659" i="1"/>
  <c r="DK655" i="1"/>
  <c r="DH651" i="1"/>
  <c r="DK647" i="1"/>
  <c r="DH643" i="1"/>
  <c r="DK639" i="1"/>
  <c r="DH635" i="1"/>
  <c r="DK631" i="1"/>
  <c r="DH627" i="1"/>
  <c r="DK623" i="1"/>
  <c r="DH619" i="1"/>
  <c r="DK615" i="1"/>
  <c r="DH611" i="1"/>
  <c r="DK607" i="1"/>
  <c r="DH603" i="1"/>
  <c r="DK599" i="1"/>
  <c r="DH595" i="1"/>
  <c r="DK591" i="1"/>
  <c r="DH587" i="1"/>
  <c r="DK583" i="1"/>
  <c r="DH579" i="1"/>
  <c r="DK575" i="1"/>
  <c r="DH571" i="1"/>
  <c r="DK567" i="1"/>
  <c r="DH563" i="1"/>
  <c r="DK559" i="1"/>
  <c r="DH555" i="1"/>
  <c r="DK551" i="1"/>
  <c r="DH547" i="1"/>
  <c r="DK543" i="1"/>
  <c r="DH539" i="1"/>
  <c r="DK535" i="1"/>
  <c r="DK367" i="1"/>
  <c r="AQ889" i="1"/>
  <c r="AQ849" i="1"/>
  <c r="AQ832" i="1"/>
  <c r="AQ825" i="1"/>
  <c r="AQ817" i="1"/>
  <c r="AQ809" i="1"/>
  <c r="AQ610" i="1"/>
  <c r="AQ606" i="1"/>
  <c r="AQ602" i="1"/>
  <c r="AQ598" i="1"/>
  <c r="AQ594" i="1"/>
  <c r="AQ590" i="1"/>
  <c r="AQ586" i="1"/>
  <c r="AQ582" i="1"/>
  <c r="AQ578" i="1"/>
  <c r="AQ574" i="1"/>
  <c r="AQ570" i="1"/>
  <c r="AQ566" i="1"/>
  <c r="AQ562" i="1"/>
  <c r="AQ558" i="1"/>
  <c r="AQ554" i="1"/>
  <c r="AQ545" i="1"/>
  <c r="AQ529" i="1"/>
  <c r="AQ494" i="1"/>
  <c r="AQ490" i="1"/>
  <c r="AN483" i="1"/>
  <c r="AQ482" i="1"/>
  <c r="AN475" i="1"/>
  <c r="AQ474" i="1"/>
  <c r="AN467" i="1"/>
  <c r="AQ466" i="1"/>
  <c r="AN459" i="1"/>
  <c r="AQ458" i="1"/>
  <c r="AN451" i="1"/>
  <c r="AQ450" i="1"/>
  <c r="AN443" i="1"/>
  <c r="AQ442" i="1"/>
  <c r="AN435" i="1"/>
  <c r="AQ434" i="1"/>
  <c r="AN427" i="1"/>
  <c r="AQ426" i="1"/>
  <c r="AN419" i="1"/>
  <c r="AQ418" i="1"/>
  <c r="AN411" i="1"/>
  <c r="AQ410" i="1"/>
  <c r="AQ357" i="1"/>
  <c r="AQ349" i="1"/>
  <c r="AQ341" i="1"/>
  <c r="AQ333" i="1"/>
  <c r="AQ325" i="1"/>
  <c r="AQ317" i="1"/>
  <c r="AQ309" i="1"/>
  <c r="AQ301" i="1"/>
  <c r="AQ293" i="1"/>
  <c r="AQ285" i="1"/>
  <c r="AQ277" i="1"/>
  <c r="AQ269" i="1"/>
  <c r="AQ261" i="1"/>
  <c r="AQ253" i="1"/>
  <c r="AQ240" i="1"/>
  <c r="AQ165" i="1"/>
  <c r="AN156" i="1"/>
  <c r="AN151" i="1"/>
  <c r="AN147" i="1"/>
  <c r="AQ124" i="1"/>
  <c r="AN84" i="1"/>
  <c r="AQ76" i="1"/>
  <c r="AQ72" i="1"/>
  <c r="AQ68" i="1"/>
  <c r="AQ64" i="1"/>
  <c r="AQ60" i="1"/>
  <c r="AQ56" i="1"/>
  <c r="AQ52" i="1"/>
  <c r="AQ48" i="1"/>
  <c r="AQ44" i="1"/>
  <c r="AQ40" i="1"/>
  <c r="AQ36" i="1"/>
  <c r="AQ32" i="1"/>
  <c r="AQ28" i="1"/>
  <c r="AQ24" i="1"/>
  <c r="AQ20" i="1"/>
  <c r="BO866" i="1"/>
  <c r="BO830" i="1"/>
  <c r="BO822" i="1"/>
  <c r="BO754" i="1"/>
  <c r="BO734" i="1"/>
  <c r="BO722" i="1"/>
  <c r="BO654" i="1"/>
  <c r="BO622" i="1"/>
  <c r="BO614" i="1"/>
  <c r="BO606" i="1"/>
  <c r="BO574" i="1"/>
  <c r="BO542" i="1"/>
  <c r="BO522" i="1"/>
  <c r="BO514" i="1"/>
  <c r="BO490" i="1"/>
  <c r="BO470" i="1"/>
  <c r="BL422" i="1"/>
  <c r="BO319" i="1"/>
  <c r="BO303" i="1"/>
  <c r="BO287" i="1"/>
  <c r="BO271" i="1"/>
  <c r="BO255" i="1"/>
  <c r="BO239" i="1"/>
  <c r="BO223" i="1"/>
  <c r="BO207" i="1"/>
  <c r="BO191" i="1"/>
  <c r="BL186" i="1"/>
  <c r="BO176" i="1"/>
  <c r="BO174" i="1"/>
  <c r="BL170" i="1"/>
  <c r="BO160" i="1"/>
  <c r="BL130" i="1"/>
  <c r="BO129" i="1"/>
  <c r="BO120" i="1"/>
  <c r="BO118" i="1"/>
  <c r="BL114" i="1"/>
  <c r="BO113" i="1"/>
  <c r="BO104" i="1"/>
  <c r="BL90" i="1"/>
  <c r="BO64" i="1"/>
  <c r="BO61" i="1"/>
  <c r="BO48" i="1"/>
  <c r="BO41" i="1"/>
  <c r="CJ861" i="1"/>
  <c r="CJ845" i="1"/>
  <c r="CM844" i="1"/>
  <c r="CM832" i="1"/>
  <c r="CJ817" i="1"/>
  <c r="CM800" i="1"/>
  <c r="CJ757" i="1"/>
  <c r="CJ753" i="1"/>
  <c r="CM752" i="1"/>
  <c r="CM740" i="1"/>
  <c r="CJ677" i="1"/>
  <c r="CM648" i="1"/>
  <c r="CM640" i="1"/>
  <c r="CM628" i="1"/>
  <c r="CM620" i="1"/>
  <c r="CJ597" i="1"/>
  <c r="CM596" i="1"/>
  <c r="CM588" i="1"/>
  <c r="CM580" i="1"/>
  <c r="CM572" i="1"/>
  <c r="CM564" i="1"/>
  <c r="CM556" i="1"/>
  <c r="CM548" i="1"/>
  <c r="CM540" i="1"/>
  <c r="CM532" i="1"/>
  <c r="CM524" i="1"/>
  <c r="CM516" i="1"/>
  <c r="CM508" i="1"/>
  <c r="CM500" i="1"/>
  <c r="CM492" i="1"/>
  <c r="CM484" i="1"/>
  <c r="CM476" i="1"/>
  <c r="CM468" i="1"/>
  <c r="CM460" i="1"/>
  <c r="CM452" i="1"/>
  <c r="CM444" i="1"/>
  <c r="CM436" i="1"/>
  <c r="CM428" i="1"/>
  <c r="CM420" i="1"/>
  <c r="CM347" i="1"/>
  <c r="CM184" i="1"/>
  <c r="CJ90" i="1"/>
  <c r="CM89" i="1"/>
  <c r="CM80" i="1"/>
  <c r="CM64" i="1"/>
  <c r="CM62" i="1"/>
  <c r="CJ58" i="1"/>
  <c r="CM57" i="1"/>
  <c r="CM48" i="1"/>
  <c r="CM32" i="1"/>
  <c r="CM30" i="1"/>
  <c r="CJ26" i="1"/>
  <c r="CM25" i="1"/>
  <c r="DK836" i="1"/>
  <c r="DK834" i="1"/>
  <c r="DK832" i="1"/>
  <c r="DK830" i="1"/>
  <c r="DK684" i="1"/>
  <c r="DK682" i="1"/>
  <c r="DK680" i="1"/>
  <c r="DK678" i="1"/>
  <c r="DK556" i="1"/>
  <c r="DK548" i="1"/>
  <c r="DK540" i="1"/>
  <c r="DK484" i="1"/>
  <c r="DK460" i="1"/>
  <c r="DH343" i="1"/>
  <c r="DK343" i="1"/>
  <c r="DH311" i="1"/>
  <c r="DK311" i="1"/>
  <c r="DH300" i="1"/>
  <c r="DK300" i="1"/>
  <c r="DH298" i="1"/>
  <c r="DK298" i="1"/>
  <c r="DH296" i="1"/>
  <c r="DK296" i="1"/>
  <c r="DH294" i="1"/>
  <c r="DK294" i="1"/>
  <c r="DH292" i="1"/>
  <c r="DK292" i="1"/>
  <c r="DH290" i="1"/>
  <c r="DK290" i="1"/>
  <c r="DH288" i="1"/>
  <c r="DK288" i="1"/>
  <c r="DH286" i="1"/>
  <c r="DK286" i="1"/>
  <c r="DH284" i="1"/>
  <c r="DK284" i="1"/>
  <c r="DH282" i="1"/>
  <c r="DK282" i="1"/>
  <c r="DH280" i="1"/>
  <c r="DK280" i="1"/>
  <c r="DH278" i="1"/>
  <c r="DK278" i="1"/>
  <c r="DH276" i="1"/>
  <c r="DK276" i="1"/>
  <c r="DH274" i="1"/>
  <c r="DK274" i="1"/>
  <c r="DH272" i="1"/>
  <c r="DK272" i="1"/>
  <c r="DH270" i="1"/>
  <c r="DK270" i="1"/>
  <c r="EW16" i="1"/>
  <c r="EQ16" i="1"/>
  <c r="DY16" i="1"/>
  <c r="DS16" i="1"/>
  <c r="DA16" i="1"/>
  <c r="CU16" i="1"/>
  <c r="CC16" i="1"/>
  <c r="BW16" i="1"/>
  <c r="BE16" i="1"/>
  <c r="AY16" i="1"/>
  <c r="ES899" i="1"/>
  <c r="DU899" i="1"/>
  <c r="CW899" i="1"/>
  <c r="BY899" i="1"/>
  <c r="BA899" i="1"/>
  <c r="AC899" i="1"/>
  <c r="ES898" i="1"/>
  <c r="DU898" i="1"/>
  <c r="CW898" i="1"/>
  <c r="BY898" i="1"/>
  <c r="BA898" i="1"/>
  <c r="AC898" i="1"/>
  <c r="ES897" i="1"/>
  <c r="DU897" i="1"/>
  <c r="CW897" i="1"/>
  <c r="BY897" i="1"/>
  <c r="BA897" i="1"/>
  <c r="AC897" i="1"/>
  <c r="ES896" i="1"/>
  <c r="DU896" i="1"/>
  <c r="CW896" i="1"/>
  <c r="BY896" i="1"/>
  <c r="BA896" i="1"/>
  <c r="AC896" i="1"/>
  <c r="ES895" i="1"/>
  <c r="DU895" i="1"/>
  <c r="CW895" i="1"/>
  <c r="BY895" i="1"/>
  <c r="BA895" i="1"/>
  <c r="AC895" i="1"/>
  <c r="ES894" i="1"/>
  <c r="DU894" i="1"/>
  <c r="CW894" i="1"/>
  <c r="BY894" i="1"/>
  <c r="BA894" i="1"/>
  <c r="AC894" i="1"/>
  <c r="ES893" i="1"/>
  <c r="DU893" i="1"/>
  <c r="CW893" i="1"/>
  <c r="BY893" i="1"/>
  <c r="BA893" i="1"/>
  <c r="AC893" i="1"/>
  <c r="ES892" i="1"/>
  <c r="DU892" i="1"/>
  <c r="CW892" i="1"/>
  <c r="BY892" i="1"/>
  <c r="BA892" i="1"/>
  <c r="AC892" i="1"/>
  <c r="ES891" i="1"/>
  <c r="DU891" i="1"/>
  <c r="CW891" i="1"/>
  <c r="BY891" i="1"/>
  <c r="BA891" i="1"/>
  <c r="AC891" i="1"/>
  <c r="ES890" i="1"/>
  <c r="DU890" i="1"/>
  <c r="CW890" i="1"/>
  <c r="BY890" i="1"/>
  <c r="BA890" i="1"/>
  <c r="AC890" i="1"/>
  <c r="ES889" i="1"/>
  <c r="DU889" i="1"/>
  <c r="CW889" i="1"/>
  <c r="BY889" i="1"/>
  <c r="BA889" i="1"/>
  <c r="AC889" i="1"/>
  <c r="ES888" i="1"/>
  <c r="DU888" i="1"/>
  <c r="CW888" i="1"/>
  <c r="BY888" i="1"/>
  <c r="BA888" i="1"/>
  <c r="AC888" i="1"/>
  <c r="ES887" i="1"/>
  <c r="DU887" i="1"/>
  <c r="CW887" i="1"/>
  <c r="BY887" i="1"/>
  <c r="BA887" i="1"/>
  <c r="AC887" i="1"/>
  <c r="ES886" i="1"/>
  <c r="DU886" i="1"/>
  <c r="CW886" i="1"/>
  <c r="BY886" i="1"/>
  <c r="BA886" i="1"/>
  <c r="AC886" i="1"/>
  <c r="ES885" i="1"/>
  <c r="DU885" i="1"/>
  <c r="CW885" i="1"/>
  <c r="BY885" i="1"/>
  <c r="BA885" i="1"/>
  <c r="AC885" i="1"/>
  <c r="ES884" i="1"/>
  <c r="DU884" i="1"/>
  <c r="CW884" i="1"/>
  <c r="BY884" i="1"/>
  <c r="BA884" i="1"/>
  <c r="AC884" i="1"/>
  <c r="ES883" i="1"/>
  <c r="DU883" i="1"/>
  <c r="CW883" i="1"/>
  <c r="BY883" i="1"/>
  <c r="BA883" i="1"/>
  <c r="AC883" i="1"/>
  <c r="ES882" i="1"/>
  <c r="DU882" i="1"/>
  <c r="CW882" i="1"/>
  <c r="BY882" i="1"/>
  <c r="BA882" i="1"/>
  <c r="AC882" i="1"/>
  <c r="ES881" i="1"/>
  <c r="DU881" i="1"/>
  <c r="CW881" i="1"/>
  <c r="BY881" i="1"/>
  <c r="BA881" i="1"/>
  <c r="AC881" i="1"/>
  <c r="ES880" i="1"/>
  <c r="DU880" i="1"/>
  <c r="CW880" i="1"/>
  <c r="BY880" i="1"/>
  <c r="BA880" i="1"/>
  <c r="AC880" i="1"/>
  <c r="ES879" i="1"/>
  <c r="DU879" i="1"/>
  <c r="CW879" i="1"/>
  <c r="BY879" i="1"/>
  <c r="BA879" i="1"/>
  <c r="AC879" i="1"/>
  <c r="ES878" i="1"/>
  <c r="DU878" i="1"/>
  <c r="CW878" i="1"/>
  <c r="BY878" i="1"/>
  <c r="BA878" i="1"/>
  <c r="AC878" i="1"/>
  <c r="ES877" i="1"/>
  <c r="DU877" i="1"/>
  <c r="CW877" i="1"/>
  <c r="BY877" i="1"/>
  <c r="BA877" i="1"/>
  <c r="AC877" i="1"/>
  <c r="ES876" i="1"/>
  <c r="DU876" i="1"/>
  <c r="CW876" i="1"/>
  <c r="BY876" i="1"/>
  <c r="BA876" i="1"/>
  <c r="AC876" i="1"/>
  <c r="ES875" i="1"/>
  <c r="DU875" i="1"/>
  <c r="CW875" i="1"/>
  <c r="BY875" i="1"/>
  <c r="BA875" i="1"/>
  <c r="AC875" i="1"/>
  <c r="ES874" i="1"/>
  <c r="DU874" i="1"/>
  <c r="CW874" i="1"/>
  <c r="BY874" i="1"/>
  <c r="BA874" i="1"/>
  <c r="AC874" i="1"/>
  <c r="ES873" i="1"/>
  <c r="DU873" i="1"/>
  <c r="CW873" i="1"/>
  <c r="BY873" i="1"/>
  <c r="BA873" i="1"/>
  <c r="AC873" i="1"/>
  <c r="ES872" i="1"/>
  <c r="DU872" i="1"/>
  <c r="CW872" i="1"/>
  <c r="BY872" i="1"/>
  <c r="BA872" i="1"/>
  <c r="AC872" i="1"/>
  <c r="ES871" i="1"/>
  <c r="DU871" i="1"/>
  <c r="CW871" i="1"/>
  <c r="BY871" i="1"/>
  <c r="BA871" i="1"/>
  <c r="AC871" i="1"/>
  <c r="ES870" i="1"/>
  <c r="DU870" i="1"/>
  <c r="CW870" i="1"/>
  <c r="BY870" i="1"/>
  <c r="BA870" i="1"/>
  <c r="AC870" i="1"/>
  <c r="ES869" i="1"/>
  <c r="DU869" i="1"/>
  <c r="CW869" i="1"/>
  <c r="BY869" i="1"/>
  <c r="BA869" i="1"/>
  <c r="AC869" i="1"/>
  <c r="ES868" i="1"/>
  <c r="DU868" i="1"/>
  <c r="CW868" i="1"/>
  <c r="BY868" i="1"/>
  <c r="BA868" i="1"/>
  <c r="AC868" i="1"/>
  <c r="ES867" i="1"/>
  <c r="DU867" i="1"/>
  <c r="CW867" i="1"/>
  <c r="BY867" i="1"/>
  <c r="BA867" i="1"/>
  <c r="AC867" i="1"/>
  <c r="ES866" i="1"/>
  <c r="DU866" i="1"/>
  <c r="CW866" i="1"/>
  <c r="BY866" i="1"/>
  <c r="BA866" i="1"/>
  <c r="AC866" i="1"/>
  <c r="ES865" i="1"/>
  <c r="DU865" i="1"/>
  <c r="CW865" i="1"/>
  <c r="BY865" i="1"/>
  <c r="BA865" i="1"/>
  <c r="AC865" i="1"/>
  <c r="ES864" i="1"/>
  <c r="DU864" i="1"/>
  <c r="CW864" i="1"/>
  <c r="BY864" i="1"/>
  <c r="BA864" i="1"/>
  <c r="AC864" i="1"/>
  <c r="ES863" i="1"/>
  <c r="DU863" i="1"/>
  <c r="CW863" i="1"/>
  <c r="BY863" i="1"/>
  <c r="BA863" i="1"/>
  <c r="AC863" i="1"/>
  <c r="ES862" i="1"/>
  <c r="DU862" i="1"/>
  <c r="CW862" i="1"/>
  <c r="BY862" i="1"/>
  <c r="BA862" i="1"/>
  <c r="AC862" i="1"/>
  <c r="ES861" i="1"/>
  <c r="DU861" i="1"/>
  <c r="CW861" i="1"/>
  <c r="BY861" i="1"/>
  <c r="BA861" i="1"/>
  <c r="AC861" i="1"/>
  <c r="ES860" i="1"/>
  <c r="DU860" i="1"/>
  <c r="CW860" i="1"/>
  <c r="BY860" i="1"/>
  <c r="BA860" i="1"/>
  <c r="AC860" i="1"/>
  <c r="ES859" i="1"/>
  <c r="DU859" i="1"/>
  <c r="CW859" i="1"/>
  <c r="BY859" i="1"/>
  <c r="BA859" i="1"/>
  <c r="AC859" i="1"/>
  <c r="ES858" i="1"/>
  <c r="DU858" i="1"/>
  <c r="CW858" i="1"/>
  <c r="BY858" i="1"/>
  <c r="BA858" i="1"/>
  <c r="AC858" i="1"/>
  <c r="ES857" i="1"/>
  <c r="DU857" i="1"/>
  <c r="CW857" i="1"/>
  <c r="BY857" i="1"/>
  <c r="BA857" i="1"/>
  <c r="AC857" i="1"/>
  <c r="ES856" i="1"/>
  <c r="DU856" i="1"/>
  <c r="CW856" i="1"/>
  <c r="BY856" i="1"/>
  <c r="BA856" i="1"/>
  <c r="AC856" i="1"/>
  <c r="ES855" i="1"/>
  <c r="DU855" i="1"/>
  <c r="CW855" i="1"/>
  <c r="BY855" i="1"/>
  <c r="BA855" i="1"/>
  <c r="AC855" i="1"/>
  <c r="ES854" i="1"/>
  <c r="DU854" i="1"/>
  <c r="CW854" i="1"/>
  <c r="BY854" i="1"/>
  <c r="BA854" i="1"/>
  <c r="AC854" i="1"/>
  <c r="ES853" i="1"/>
  <c r="DU853" i="1"/>
  <c r="CW853" i="1"/>
  <c r="BY853" i="1"/>
  <c r="BA853" i="1"/>
  <c r="AC853" i="1"/>
  <c r="ES852" i="1"/>
  <c r="DU852" i="1"/>
  <c r="CW852" i="1"/>
  <c r="BY852" i="1"/>
  <c r="BA852" i="1"/>
  <c r="AC852" i="1"/>
  <c r="ES851" i="1"/>
  <c r="DU851" i="1"/>
  <c r="CW851" i="1"/>
  <c r="BY851" i="1"/>
  <c r="BA851" i="1"/>
  <c r="AC851" i="1"/>
  <c r="ES850" i="1"/>
  <c r="DU850" i="1"/>
  <c r="CW850" i="1"/>
  <c r="BY850" i="1"/>
  <c r="BA850" i="1"/>
  <c r="AC850" i="1"/>
  <c r="ES849" i="1"/>
  <c r="DU849" i="1"/>
  <c r="CW849" i="1"/>
  <c r="BY849" i="1"/>
  <c r="BA849" i="1"/>
  <c r="AC849" i="1"/>
  <c r="ES848" i="1"/>
  <c r="DU848" i="1"/>
  <c r="CW848" i="1"/>
  <c r="BY848" i="1"/>
  <c r="BA848" i="1"/>
  <c r="AC848" i="1"/>
  <c r="ES847" i="1"/>
  <c r="DU847" i="1"/>
  <c r="CW847" i="1"/>
  <c r="BY847" i="1"/>
  <c r="BA847" i="1"/>
  <c r="AC847" i="1"/>
  <c r="ES846" i="1"/>
  <c r="DU846" i="1"/>
  <c r="CW846" i="1"/>
  <c r="BY846" i="1"/>
  <c r="BA846" i="1"/>
  <c r="AC846" i="1"/>
  <c r="ES845" i="1"/>
  <c r="DU845" i="1"/>
  <c r="CW845" i="1"/>
  <c r="BY845" i="1"/>
  <c r="BA845" i="1"/>
  <c r="AC845" i="1"/>
  <c r="ES844" i="1"/>
  <c r="DU844" i="1"/>
  <c r="CW844" i="1"/>
  <c r="BY844" i="1"/>
  <c r="BA844" i="1"/>
  <c r="AC844" i="1"/>
  <c r="ES843" i="1"/>
  <c r="DU843" i="1"/>
  <c r="CW843" i="1"/>
  <c r="BY843" i="1"/>
  <c r="BA843" i="1"/>
  <c r="AC843" i="1"/>
  <c r="ES842" i="1"/>
  <c r="DU842" i="1"/>
  <c r="CW842" i="1"/>
  <c r="BY842" i="1"/>
  <c r="BA842" i="1"/>
  <c r="AC842" i="1"/>
  <c r="ES841" i="1"/>
  <c r="DU841" i="1"/>
  <c r="CW841" i="1"/>
  <c r="BY841" i="1"/>
  <c r="BA841" i="1"/>
  <c r="AC841" i="1"/>
  <c r="ES840" i="1"/>
  <c r="DU840" i="1"/>
  <c r="CW840" i="1"/>
  <c r="BY840" i="1"/>
  <c r="BA840" i="1"/>
  <c r="AC840" i="1"/>
  <c r="ES839" i="1"/>
  <c r="DU839" i="1"/>
  <c r="CW839" i="1"/>
  <c r="BY839" i="1"/>
  <c r="BA839" i="1"/>
  <c r="AC839" i="1"/>
  <c r="ES838" i="1"/>
  <c r="DU838" i="1"/>
  <c r="CW838" i="1"/>
  <c r="BY838" i="1"/>
  <c r="BA838" i="1"/>
  <c r="AC838" i="1"/>
  <c r="ES837" i="1"/>
  <c r="DU837" i="1"/>
  <c r="CW837" i="1"/>
  <c r="BY837" i="1"/>
  <c r="BA837" i="1"/>
  <c r="AC837" i="1"/>
  <c r="ES836" i="1"/>
  <c r="DU836" i="1"/>
  <c r="CW836" i="1"/>
  <c r="BY836" i="1"/>
  <c r="BA836" i="1"/>
  <c r="AC836" i="1"/>
  <c r="ES835" i="1"/>
  <c r="DU835" i="1"/>
  <c r="CW835" i="1"/>
  <c r="BY835" i="1"/>
  <c r="BA835" i="1"/>
  <c r="AC835" i="1"/>
  <c r="ES834" i="1"/>
  <c r="DU834" i="1"/>
  <c r="CW834" i="1"/>
  <c r="BY834" i="1"/>
  <c r="BA834" i="1"/>
  <c r="AC834" i="1"/>
  <c r="ES833" i="1"/>
  <c r="DU833" i="1"/>
  <c r="CW833" i="1"/>
  <c r="BY833" i="1"/>
  <c r="BA833" i="1"/>
  <c r="AC833" i="1"/>
  <c r="ES832" i="1"/>
  <c r="DU832" i="1"/>
  <c r="CW832" i="1"/>
  <c r="BY832" i="1"/>
  <c r="BA832" i="1"/>
  <c r="AC832" i="1"/>
  <c r="ES831" i="1"/>
  <c r="DU831" i="1"/>
  <c r="CW831" i="1"/>
  <c r="BY831" i="1"/>
  <c r="BA831" i="1"/>
  <c r="AC831" i="1"/>
  <c r="ES830" i="1"/>
  <c r="DU830" i="1"/>
  <c r="CW830" i="1"/>
  <c r="BY830" i="1"/>
  <c r="BA830" i="1"/>
  <c r="AC830" i="1"/>
  <c r="ES829" i="1"/>
  <c r="DU829" i="1"/>
  <c r="CW829" i="1"/>
  <c r="BY829" i="1"/>
  <c r="BA829" i="1"/>
  <c r="AC829" i="1"/>
  <c r="ES828" i="1"/>
  <c r="DU828" i="1"/>
  <c r="CW828" i="1"/>
  <c r="BY828" i="1"/>
  <c r="BA828" i="1"/>
  <c r="AC828" i="1"/>
  <c r="ES827" i="1"/>
  <c r="DU827" i="1"/>
  <c r="CW827" i="1"/>
  <c r="BY827" i="1"/>
  <c r="BA827" i="1"/>
  <c r="AC827" i="1"/>
  <c r="ES826" i="1"/>
  <c r="DU826" i="1"/>
  <c r="CW826" i="1"/>
  <c r="BY826" i="1"/>
  <c r="BA826" i="1"/>
  <c r="AC826" i="1"/>
  <c r="ES825" i="1"/>
  <c r="DU825" i="1"/>
  <c r="CW825" i="1"/>
  <c r="BY825" i="1"/>
  <c r="BA825" i="1"/>
  <c r="AC825" i="1"/>
  <c r="ES824" i="1"/>
  <c r="DU824" i="1"/>
  <c r="CW824" i="1"/>
  <c r="BY824" i="1"/>
  <c r="BA824" i="1"/>
  <c r="AC824" i="1"/>
  <c r="ES823" i="1"/>
  <c r="DU823" i="1"/>
  <c r="CW823" i="1"/>
  <c r="BY823" i="1"/>
  <c r="BA823" i="1"/>
  <c r="AC823" i="1"/>
  <c r="ES822" i="1"/>
  <c r="DU822" i="1"/>
  <c r="CW822" i="1"/>
  <c r="BY822" i="1"/>
  <c r="BA822" i="1"/>
  <c r="AC822" i="1"/>
  <c r="ES821" i="1"/>
  <c r="DU821" i="1"/>
  <c r="CW821" i="1"/>
  <c r="BY821" i="1"/>
  <c r="BA821" i="1"/>
  <c r="AC821" i="1"/>
  <c r="ES820" i="1"/>
  <c r="DU820" i="1"/>
  <c r="CW820" i="1"/>
  <c r="BY820" i="1"/>
  <c r="BA820" i="1"/>
  <c r="AC820" i="1"/>
  <c r="ES819" i="1"/>
  <c r="DU819" i="1"/>
  <c r="CW819" i="1"/>
  <c r="BY819" i="1"/>
  <c r="BA819" i="1"/>
  <c r="AC819" i="1"/>
  <c r="ES818" i="1"/>
  <c r="DU818" i="1"/>
  <c r="CW818" i="1"/>
  <c r="BY818" i="1"/>
  <c r="BA818" i="1"/>
  <c r="AC818" i="1"/>
  <c r="ES817" i="1"/>
  <c r="DU817" i="1"/>
  <c r="CW817" i="1"/>
  <c r="BY817" i="1"/>
  <c r="BA817" i="1"/>
  <c r="AC817" i="1"/>
  <c r="ES816" i="1"/>
  <c r="DU816" i="1"/>
  <c r="CW816" i="1"/>
  <c r="BY816" i="1"/>
  <c r="BA816" i="1"/>
  <c r="AC816" i="1"/>
  <c r="ES815" i="1"/>
  <c r="DU815" i="1"/>
  <c r="CW815" i="1"/>
  <c r="BY815" i="1"/>
  <c r="BA815" i="1"/>
  <c r="AC815" i="1"/>
  <c r="ES814" i="1"/>
  <c r="DU814" i="1"/>
  <c r="CW814" i="1"/>
  <c r="BY814" i="1"/>
  <c r="BA814" i="1"/>
  <c r="AC814" i="1"/>
  <c r="ES813" i="1"/>
  <c r="DU813" i="1"/>
  <c r="CW813" i="1"/>
  <c r="BY813" i="1"/>
  <c r="BA813" i="1"/>
  <c r="AC813" i="1"/>
  <c r="ES812" i="1"/>
  <c r="DU812" i="1"/>
  <c r="CW812" i="1"/>
  <c r="BY812" i="1"/>
  <c r="BA812" i="1"/>
  <c r="AC812" i="1"/>
  <c r="ES811" i="1"/>
  <c r="DU811" i="1"/>
  <c r="CW811" i="1"/>
  <c r="BY811" i="1"/>
  <c r="BA811" i="1"/>
  <c r="AC811" i="1"/>
  <c r="ES810" i="1"/>
  <c r="DU810" i="1"/>
  <c r="CW810" i="1"/>
  <c r="BY810" i="1"/>
  <c r="BA810" i="1"/>
  <c r="AC810" i="1"/>
  <c r="ES809" i="1"/>
  <c r="DU809" i="1"/>
  <c r="CW809" i="1"/>
  <c r="BY809" i="1"/>
  <c r="BA809" i="1"/>
  <c r="AC809" i="1"/>
  <c r="ES808" i="1"/>
  <c r="DU808" i="1"/>
  <c r="CW808" i="1"/>
  <c r="BY808" i="1"/>
  <c r="BA808" i="1"/>
  <c r="AC808" i="1"/>
  <c r="ES807" i="1"/>
  <c r="DU807" i="1"/>
  <c r="CW807" i="1"/>
  <c r="BY807" i="1"/>
  <c r="BA807" i="1"/>
  <c r="AC807" i="1"/>
  <c r="ES806" i="1"/>
  <c r="DU806" i="1"/>
  <c r="CW806" i="1"/>
  <c r="BY806" i="1"/>
  <c r="BA806" i="1"/>
  <c r="AC806" i="1"/>
  <c r="ES805" i="1"/>
  <c r="DU805" i="1"/>
  <c r="CW805" i="1"/>
  <c r="BY805" i="1"/>
  <c r="BA805" i="1"/>
  <c r="AC805" i="1"/>
  <c r="ES804" i="1"/>
  <c r="DU804" i="1"/>
  <c r="CW804" i="1"/>
  <c r="BY804" i="1"/>
  <c r="BA804" i="1"/>
  <c r="AC804" i="1"/>
  <c r="ES803" i="1"/>
  <c r="DU803" i="1"/>
  <c r="CW803" i="1"/>
  <c r="BY803" i="1"/>
  <c r="BA803" i="1"/>
  <c r="AC803" i="1"/>
  <c r="ES802" i="1"/>
  <c r="DU802" i="1"/>
  <c r="CW802" i="1"/>
  <c r="BY802" i="1"/>
  <c r="BA802" i="1"/>
  <c r="AC802" i="1"/>
  <c r="ES801" i="1"/>
  <c r="DU801" i="1"/>
  <c r="CW801" i="1"/>
  <c r="BY801" i="1"/>
  <c r="BA801" i="1"/>
  <c r="AC801" i="1"/>
  <c r="ES800" i="1"/>
  <c r="DU800" i="1"/>
  <c r="CW800" i="1"/>
  <c r="BY800" i="1"/>
  <c r="BA800" i="1"/>
  <c r="AC800" i="1"/>
  <c r="ES799" i="1"/>
  <c r="DU799" i="1"/>
  <c r="CW799" i="1"/>
  <c r="BY799" i="1"/>
  <c r="BA799" i="1"/>
  <c r="AC799" i="1"/>
  <c r="ES798" i="1"/>
  <c r="DU798" i="1"/>
  <c r="CW798" i="1"/>
  <c r="BY798" i="1"/>
  <c r="BA798" i="1"/>
  <c r="AC798" i="1"/>
  <c r="ES797" i="1"/>
  <c r="DU797" i="1"/>
  <c r="CW797" i="1"/>
  <c r="BY797" i="1"/>
  <c r="BA797" i="1"/>
  <c r="AC797" i="1"/>
  <c r="ES796" i="1"/>
  <c r="DU796" i="1"/>
  <c r="CW796" i="1"/>
  <c r="BY796" i="1"/>
  <c r="BA796" i="1"/>
  <c r="AC796" i="1"/>
  <c r="ES795" i="1"/>
  <c r="DU795" i="1"/>
  <c r="CW795" i="1"/>
  <c r="BY795" i="1"/>
  <c r="BA795" i="1"/>
  <c r="AC795" i="1"/>
  <c r="ES794" i="1"/>
  <c r="DU794" i="1"/>
  <c r="CW794" i="1"/>
  <c r="BY794" i="1"/>
  <c r="BA794" i="1"/>
  <c r="AC794" i="1"/>
  <c r="ES793" i="1"/>
  <c r="DU793" i="1"/>
  <c r="CW793" i="1"/>
  <c r="BY793" i="1"/>
  <c r="BA793" i="1"/>
  <c r="AC793" i="1"/>
  <c r="ES792" i="1"/>
  <c r="DU792" i="1"/>
  <c r="CW792" i="1"/>
  <c r="BY792" i="1"/>
  <c r="BA792" i="1"/>
  <c r="AC792" i="1"/>
  <c r="ES791" i="1"/>
  <c r="DU791" i="1"/>
  <c r="CW791" i="1"/>
  <c r="BY791" i="1"/>
  <c r="BA791" i="1"/>
  <c r="AC791" i="1"/>
  <c r="ES790" i="1"/>
  <c r="DU790" i="1"/>
  <c r="CW790" i="1"/>
  <c r="BY790" i="1"/>
  <c r="BA790" i="1"/>
  <c r="AC790" i="1"/>
  <c r="ES789" i="1"/>
  <c r="DU789" i="1"/>
  <c r="CW789" i="1"/>
  <c r="BY789" i="1"/>
  <c r="BA789" i="1"/>
  <c r="AC789" i="1"/>
  <c r="ES788" i="1"/>
  <c r="DU788" i="1"/>
  <c r="CW788" i="1"/>
  <c r="BY788" i="1"/>
  <c r="BA788" i="1"/>
  <c r="AC788" i="1"/>
  <c r="ES787" i="1"/>
  <c r="DU787" i="1"/>
  <c r="CW787" i="1"/>
  <c r="BY787" i="1"/>
  <c r="BA787" i="1"/>
  <c r="AC787" i="1"/>
  <c r="ES786" i="1"/>
  <c r="DU786" i="1"/>
  <c r="CW786" i="1"/>
  <c r="BY786" i="1"/>
  <c r="BA786" i="1"/>
  <c r="AC786" i="1"/>
  <c r="ES785" i="1"/>
  <c r="DU785" i="1"/>
  <c r="CW785" i="1"/>
  <c r="BY785" i="1"/>
  <c r="BA785" i="1"/>
  <c r="AC785" i="1"/>
  <c r="ES784" i="1"/>
  <c r="DU784" i="1"/>
  <c r="CW784" i="1"/>
  <c r="BY784" i="1"/>
  <c r="BA784" i="1"/>
  <c r="AC784" i="1"/>
  <c r="ES783" i="1"/>
  <c r="DU783" i="1"/>
  <c r="CW783" i="1"/>
  <c r="BY783" i="1"/>
  <c r="BA783" i="1"/>
  <c r="AC783" i="1"/>
  <c r="ES782" i="1"/>
  <c r="DU782" i="1"/>
  <c r="CW782" i="1"/>
  <c r="BY782" i="1"/>
  <c r="BA782" i="1"/>
  <c r="AC782" i="1"/>
  <c r="ES781" i="1"/>
  <c r="DU781" i="1"/>
  <c r="CW781" i="1"/>
  <c r="BY781" i="1"/>
  <c r="BA781" i="1"/>
  <c r="AC781" i="1"/>
  <c r="ES780" i="1"/>
  <c r="DU780" i="1"/>
  <c r="CW780" i="1"/>
  <c r="BY780" i="1"/>
  <c r="BA780" i="1"/>
  <c r="AC780" i="1"/>
  <c r="ES779" i="1"/>
  <c r="DU779" i="1"/>
  <c r="CW779" i="1"/>
  <c r="BY779" i="1"/>
  <c r="BA779" i="1"/>
  <c r="AC779" i="1"/>
  <c r="ES778" i="1"/>
  <c r="DU778" i="1"/>
  <c r="CW778" i="1"/>
  <c r="BY778" i="1"/>
  <c r="BA778" i="1"/>
  <c r="AC778" i="1"/>
  <c r="ES777" i="1"/>
  <c r="DU777" i="1"/>
  <c r="CW777" i="1"/>
  <c r="BY777" i="1"/>
  <c r="BA777" i="1"/>
  <c r="AC777" i="1"/>
  <c r="ES776" i="1"/>
  <c r="DU776" i="1"/>
  <c r="CW776" i="1"/>
  <c r="BY776" i="1"/>
  <c r="BA776" i="1"/>
  <c r="AC776" i="1"/>
  <c r="ES775" i="1"/>
  <c r="DU775" i="1"/>
  <c r="CW775" i="1"/>
  <c r="BY775" i="1"/>
  <c r="BA775" i="1"/>
  <c r="AC775" i="1"/>
  <c r="ES774" i="1"/>
  <c r="DU774" i="1"/>
  <c r="CW774" i="1"/>
  <c r="BY774" i="1"/>
  <c r="BA774" i="1"/>
  <c r="AC774" i="1"/>
  <c r="ES773" i="1"/>
  <c r="DU773" i="1"/>
  <c r="CW773" i="1"/>
  <c r="BY773" i="1"/>
  <c r="BA773" i="1"/>
  <c r="AC773" i="1"/>
  <c r="ES772" i="1"/>
  <c r="DU772" i="1"/>
  <c r="CW772" i="1"/>
  <c r="BY772" i="1"/>
  <c r="BA772" i="1"/>
  <c r="AC772" i="1"/>
  <c r="ES771" i="1"/>
  <c r="DU771" i="1"/>
  <c r="CW771" i="1"/>
  <c r="BY771" i="1"/>
  <c r="BA771" i="1"/>
  <c r="AC771" i="1"/>
  <c r="ES770" i="1"/>
  <c r="DU770" i="1"/>
  <c r="CW770" i="1"/>
  <c r="BY770" i="1"/>
  <c r="BA770" i="1"/>
  <c r="AC770" i="1"/>
  <c r="ES769" i="1"/>
  <c r="DU769" i="1"/>
  <c r="CW769" i="1"/>
  <c r="BY769" i="1"/>
  <c r="BA769" i="1"/>
  <c r="AC769" i="1"/>
  <c r="ES768" i="1"/>
  <c r="DU768" i="1"/>
  <c r="CW768" i="1"/>
  <c r="BY768" i="1"/>
  <c r="BA768" i="1"/>
  <c r="AC768" i="1"/>
  <c r="ES767" i="1"/>
  <c r="DU767" i="1"/>
  <c r="CW767" i="1"/>
  <c r="BY767" i="1"/>
  <c r="BA767" i="1"/>
  <c r="AC767" i="1"/>
  <c r="ES766" i="1"/>
  <c r="DU766" i="1"/>
  <c r="CW766" i="1"/>
  <c r="BY766" i="1"/>
  <c r="BA766" i="1"/>
  <c r="AC766" i="1"/>
  <c r="ES765" i="1"/>
  <c r="DU765" i="1"/>
  <c r="CW765" i="1"/>
  <c r="BY765" i="1"/>
  <c r="BA765" i="1"/>
  <c r="AC765" i="1"/>
  <c r="ES764" i="1"/>
  <c r="DU764" i="1"/>
  <c r="CW764" i="1"/>
  <c r="BY764" i="1"/>
  <c r="BA764" i="1"/>
  <c r="AC764" i="1"/>
  <c r="ES763" i="1"/>
  <c r="DU763" i="1"/>
  <c r="CW763" i="1"/>
  <c r="BY763" i="1"/>
  <c r="BA763" i="1"/>
  <c r="AC763" i="1"/>
  <c r="ES762" i="1"/>
  <c r="DU762" i="1"/>
  <c r="CW762" i="1"/>
  <c r="BY762" i="1"/>
  <c r="BA762" i="1"/>
  <c r="AC762" i="1"/>
  <c r="ES761" i="1"/>
  <c r="DU761" i="1"/>
  <c r="CW761" i="1"/>
  <c r="BY761" i="1"/>
  <c r="BA761" i="1"/>
  <c r="AC761" i="1"/>
  <c r="ES760" i="1"/>
  <c r="DU760" i="1"/>
  <c r="CW760" i="1"/>
  <c r="BY760" i="1"/>
  <c r="BA760" i="1"/>
  <c r="AC760" i="1"/>
  <c r="ES759" i="1"/>
  <c r="DU759" i="1"/>
  <c r="CW759" i="1"/>
  <c r="BY759" i="1"/>
  <c r="BA759" i="1"/>
  <c r="AC759" i="1"/>
  <c r="ES758" i="1"/>
  <c r="DU758" i="1"/>
  <c r="CW758" i="1"/>
  <c r="BY758" i="1"/>
  <c r="BA758" i="1"/>
  <c r="AC758" i="1"/>
  <c r="ES757" i="1"/>
  <c r="DU757" i="1"/>
  <c r="CW757" i="1"/>
  <c r="BY757" i="1"/>
  <c r="BA757" i="1"/>
  <c r="AC757" i="1"/>
  <c r="ES756" i="1"/>
  <c r="DU756" i="1"/>
  <c r="CW756" i="1"/>
  <c r="BY756" i="1"/>
  <c r="BA756" i="1"/>
  <c r="AC756" i="1"/>
  <c r="ES755" i="1"/>
  <c r="DU755" i="1"/>
  <c r="CW755" i="1"/>
  <c r="BY755" i="1"/>
  <c r="BA755" i="1"/>
  <c r="AC755" i="1"/>
  <c r="ES754" i="1"/>
  <c r="DU754" i="1"/>
  <c r="CW754" i="1"/>
  <c r="BY754" i="1"/>
  <c r="BA754" i="1"/>
  <c r="AC754" i="1"/>
  <c r="ES753" i="1"/>
  <c r="DU753" i="1"/>
  <c r="CW753" i="1"/>
  <c r="BY753" i="1"/>
  <c r="BA753" i="1"/>
  <c r="AC753" i="1"/>
  <c r="ES752" i="1"/>
  <c r="DU752" i="1"/>
  <c r="CW752" i="1"/>
  <c r="BY752" i="1"/>
  <c r="BA752" i="1"/>
  <c r="AC752" i="1"/>
  <c r="ES751" i="1"/>
  <c r="DU751" i="1"/>
  <c r="CW751" i="1"/>
  <c r="BY751" i="1"/>
  <c r="BA751" i="1"/>
  <c r="AC751" i="1"/>
  <c r="ES750" i="1"/>
  <c r="DU750" i="1"/>
  <c r="CW750" i="1"/>
  <c r="BY750" i="1"/>
  <c r="BA750" i="1"/>
  <c r="AC750" i="1"/>
  <c r="ES749" i="1"/>
  <c r="DU749" i="1"/>
  <c r="CW749" i="1"/>
  <c r="BY749" i="1"/>
  <c r="BA749" i="1"/>
  <c r="AC749" i="1"/>
  <c r="ES748" i="1"/>
  <c r="DU748" i="1"/>
  <c r="CW748" i="1"/>
  <c r="BY748" i="1"/>
  <c r="BA748" i="1"/>
  <c r="AC748" i="1"/>
  <c r="ES747" i="1"/>
  <c r="DU747" i="1"/>
  <c r="CW747" i="1"/>
  <c r="BY747" i="1"/>
  <c r="BA747" i="1"/>
  <c r="AC747" i="1"/>
  <c r="ES746" i="1"/>
  <c r="DU746" i="1"/>
  <c r="CW746" i="1"/>
  <c r="BY746" i="1"/>
  <c r="BA746" i="1"/>
  <c r="AC746" i="1"/>
  <c r="ES745" i="1"/>
  <c r="DU745" i="1"/>
  <c r="CW745" i="1"/>
  <c r="BY745" i="1"/>
  <c r="BA745" i="1"/>
  <c r="AC745" i="1"/>
  <c r="ES744" i="1"/>
  <c r="DU744" i="1"/>
  <c r="CW744" i="1"/>
  <c r="BY744" i="1"/>
  <c r="BA744" i="1"/>
  <c r="AC744" i="1"/>
  <c r="ES743" i="1"/>
  <c r="DU743" i="1"/>
  <c r="CW743" i="1"/>
  <c r="BY743" i="1"/>
  <c r="BA743" i="1"/>
  <c r="AC743" i="1"/>
  <c r="ES742" i="1"/>
  <c r="DU742" i="1"/>
  <c r="CW742" i="1"/>
  <c r="BY742" i="1"/>
  <c r="BA742" i="1"/>
  <c r="AC742" i="1"/>
  <c r="ES741" i="1"/>
  <c r="DU741" i="1"/>
  <c r="CW741" i="1"/>
  <c r="BY741" i="1"/>
  <c r="BA741" i="1"/>
  <c r="AC741" i="1"/>
  <c r="ES740" i="1"/>
  <c r="DU740" i="1"/>
  <c r="CW740" i="1"/>
  <c r="BY740" i="1"/>
  <c r="BA740" i="1"/>
  <c r="AC740" i="1"/>
  <c r="ES739" i="1"/>
  <c r="DU739" i="1"/>
  <c r="CW739" i="1"/>
  <c r="BY739" i="1"/>
  <c r="BA739" i="1"/>
  <c r="AC739" i="1"/>
  <c r="ES738" i="1"/>
  <c r="DU738" i="1"/>
  <c r="CW738" i="1"/>
  <c r="BY738" i="1"/>
  <c r="BA738" i="1"/>
  <c r="AC738" i="1"/>
  <c r="ES737" i="1"/>
  <c r="DU737" i="1"/>
  <c r="CW737" i="1"/>
  <c r="BY737" i="1"/>
  <c r="BA737" i="1"/>
  <c r="AC737" i="1"/>
  <c r="ES736" i="1"/>
  <c r="DU736" i="1"/>
  <c r="CW736" i="1"/>
  <c r="BY736" i="1"/>
  <c r="BA736" i="1"/>
  <c r="AC736" i="1"/>
  <c r="ES735" i="1"/>
  <c r="DU735" i="1"/>
  <c r="CW735" i="1"/>
  <c r="BY735" i="1"/>
  <c r="BA735" i="1"/>
  <c r="AC735" i="1"/>
  <c r="ES734" i="1"/>
  <c r="DU734" i="1"/>
  <c r="CW734" i="1"/>
  <c r="BY734" i="1"/>
  <c r="BA734" i="1"/>
  <c r="AC734" i="1"/>
  <c r="ES733" i="1"/>
  <c r="DU733" i="1"/>
  <c r="CW733" i="1"/>
  <c r="BY733" i="1"/>
  <c r="BA733" i="1"/>
  <c r="AC733" i="1"/>
  <c r="ES732" i="1"/>
  <c r="DU732" i="1"/>
  <c r="CW732" i="1"/>
  <c r="BY732" i="1"/>
  <c r="BA732" i="1"/>
  <c r="AC732" i="1"/>
  <c r="ES731" i="1"/>
  <c r="DU731" i="1"/>
  <c r="CW731" i="1"/>
  <c r="BY731" i="1"/>
  <c r="BA731" i="1"/>
  <c r="AC731" i="1"/>
  <c r="ES730" i="1"/>
  <c r="DU730" i="1"/>
  <c r="CW730" i="1"/>
  <c r="BY730" i="1"/>
  <c r="BA730" i="1"/>
  <c r="AC730" i="1"/>
  <c r="ES729" i="1"/>
  <c r="DU729" i="1"/>
  <c r="CW729" i="1"/>
  <c r="BY729" i="1"/>
  <c r="BA729" i="1"/>
  <c r="AC729" i="1"/>
  <c r="ES728" i="1"/>
  <c r="DU728" i="1"/>
  <c r="CW728" i="1"/>
  <c r="BY728" i="1"/>
  <c r="BA728" i="1"/>
  <c r="AC728" i="1"/>
  <c r="ES727" i="1"/>
  <c r="DU727" i="1"/>
  <c r="CW727" i="1"/>
  <c r="BY727" i="1"/>
  <c r="BA727" i="1"/>
  <c r="AC727" i="1"/>
  <c r="ES726" i="1"/>
  <c r="DU726" i="1"/>
  <c r="CW726" i="1"/>
  <c r="BY726" i="1"/>
  <c r="BA726" i="1"/>
  <c r="AC726" i="1"/>
  <c r="ES725" i="1"/>
  <c r="DU725" i="1"/>
  <c r="CW725" i="1"/>
  <c r="BY725" i="1"/>
  <c r="BA725" i="1"/>
  <c r="AC725" i="1"/>
  <c r="ES724" i="1"/>
  <c r="DU724" i="1"/>
  <c r="CW724" i="1"/>
  <c r="BY724" i="1"/>
  <c r="BA724" i="1"/>
  <c r="AC724" i="1"/>
  <c r="ES723" i="1"/>
  <c r="DU723" i="1"/>
  <c r="CW723" i="1"/>
  <c r="BY723" i="1"/>
  <c r="BA723" i="1"/>
  <c r="AC723" i="1"/>
  <c r="ES722" i="1"/>
  <c r="DU722" i="1"/>
  <c r="CW722" i="1"/>
  <c r="BY722" i="1"/>
  <c r="BA722" i="1"/>
  <c r="AC722" i="1"/>
  <c r="ES721" i="1"/>
  <c r="DU721" i="1"/>
  <c r="CW721" i="1"/>
  <c r="BY721" i="1"/>
  <c r="BA721" i="1"/>
  <c r="AC721" i="1"/>
  <c r="ES720" i="1"/>
  <c r="DU720" i="1"/>
  <c r="CW720" i="1"/>
  <c r="BY720" i="1"/>
  <c r="BA720" i="1"/>
  <c r="AC720" i="1"/>
  <c r="ES719" i="1"/>
  <c r="DU719" i="1"/>
  <c r="CW719" i="1"/>
  <c r="BY719" i="1"/>
  <c r="BA719" i="1"/>
  <c r="AC719" i="1"/>
  <c r="ES718" i="1"/>
  <c r="DU718" i="1"/>
  <c r="CW718" i="1"/>
  <c r="BY718" i="1"/>
  <c r="BA718" i="1"/>
  <c r="AC718" i="1"/>
  <c r="ES717" i="1"/>
  <c r="DU717" i="1"/>
  <c r="CW717" i="1"/>
  <c r="BY717" i="1"/>
  <c r="BA717" i="1"/>
  <c r="AC717" i="1"/>
  <c r="ES716" i="1"/>
  <c r="DU716" i="1"/>
  <c r="CW716" i="1"/>
  <c r="BY716" i="1"/>
  <c r="BA716" i="1"/>
  <c r="AC716" i="1"/>
  <c r="ES715" i="1"/>
  <c r="DU715" i="1"/>
  <c r="CW715" i="1"/>
  <c r="BY715" i="1"/>
  <c r="BA715" i="1"/>
  <c r="AC715" i="1"/>
  <c r="ES714" i="1"/>
  <c r="DU714" i="1"/>
  <c r="CW714" i="1"/>
  <c r="BY714" i="1"/>
  <c r="BA714" i="1"/>
  <c r="AC714" i="1"/>
  <c r="ES713" i="1"/>
  <c r="DU713" i="1"/>
  <c r="CW713" i="1"/>
  <c r="BY713" i="1"/>
  <c r="BA713" i="1"/>
  <c r="AC713" i="1"/>
  <c r="ES712" i="1"/>
  <c r="DU712" i="1"/>
  <c r="CW712" i="1"/>
  <c r="BY712" i="1"/>
  <c r="BA712" i="1"/>
  <c r="AC712" i="1"/>
  <c r="ES711" i="1"/>
  <c r="DU711" i="1"/>
  <c r="CW711" i="1"/>
  <c r="BY711" i="1"/>
  <c r="BA711" i="1"/>
  <c r="AC711" i="1"/>
  <c r="ES710" i="1"/>
  <c r="DU710" i="1"/>
  <c r="CW710" i="1"/>
  <c r="BY710" i="1"/>
  <c r="BA710" i="1"/>
  <c r="AC710" i="1"/>
  <c r="ES709" i="1"/>
  <c r="DU709" i="1"/>
  <c r="CW709" i="1"/>
  <c r="BY709" i="1"/>
  <c r="BA709" i="1"/>
  <c r="AC709" i="1"/>
  <c r="ES708" i="1"/>
  <c r="DU708" i="1"/>
  <c r="CW708" i="1"/>
  <c r="BY708" i="1"/>
  <c r="BA708" i="1"/>
  <c r="AC708" i="1"/>
  <c r="ES707" i="1"/>
  <c r="DU707" i="1"/>
  <c r="CW707" i="1"/>
  <c r="BY707" i="1"/>
  <c r="BA707" i="1"/>
  <c r="AC707" i="1"/>
  <c r="ES706" i="1"/>
  <c r="DU706" i="1"/>
  <c r="CW706" i="1"/>
  <c r="BY706" i="1"/>
  <c r="BA706" i="1"/>
  <c r="AC706" i="1"/>
  <c r="ES705" i="1"/>
  <c r="DU705" i="1"/>
  <c r="CW705" i="1"/>
  <c r="BY705" i="1"/>
  <c r="BA705" i="1"/>
  <c r="AC705" i="1"/>
  <c r="ES704" i="1"/>
  <c r="DU704" i="1"/>
  <c r="CW704" i="1"/>
  <c r="BY704" i="1"/>
  <c r="BA704" i="1"/>
  <c r="AC704" i="1"/>
  <c r="ES703" i="1"/>
  <c r="DU703" i="1"/>
  <c r="CW703" i="1"/>
  <c r="BY703" i="1"/>
  <c r="BA703" i="1"/>
  <c r="AC703" i="1"/>
  <c r="ES702" i="1"/>
  <c r="DU702" i="1"/>
  <c r="CW702" i="1"/>
  <c r="BY702" i="1"/>
  <c r="BA702" i="1"/>
  <c r="AC702" i="1"/>
  <c r="ES701" i="1"/>
  <c r="DU701" i="1"/>
  <c r="CW701" i="1"/>
  <c r="BY701" i="1"/>
  <c r="BA701" i="1"/>
  <c r="AC701" i="1"/>
  <c r="ES700" i="1"/>
  <c r="DU700" i="1"/>
  <c r="CW700" i="1"/>
  <c r="BY700" i="1"/>
  <c r="BA700" i="1"/>
  <c r="AC700" i="1"/>
  <c r="ES699" i="1"/>
  <c r="DU699" i="1"/>
  <c r="CW699" i="1"/>
  <c r="BY699" i="1"/>
  <c r="BA699" i="1"/>
  <c r="AC699" i="1"/>
  <c r="ES698" i="1"/>
  <c r="DU698" i="1"/>
  <c r="CW698" i="1"/>
  <c r="BY698" i="1"/>
  <c r="BA698" i="1"/>
  <c r="AC698" i="1"/>
  <c r="ES697" i="1"/>
  <c r="DU697" i="1"/>
  <c r="CW697" i="1"/>
  <c r="BY697" i="1"/>
  <c r="BA697" i="1"/>
  <c r="AC697" i="1"/>
  <c r="ES696" i="1"/>
  <c r="DU696" i="1"/>
  <c r="CW696" i="1"/>
  <c r="BY696" i="1"/>
  <c r="BA696" i="1"/>
  <c r="AC696" i="1"/>
  <c r="ES695" i="1"/>
  <c r="DU695" i="1"/>
  <c r="CW695" i="1"/>
  <c r="BY695" i="1"/>
  <c r="BA695" i="1"/>
  <c r="AC695" i="1"/>
  <c r="ES694" i="1"/>
  <c r="DU694" i="1"/>
  <c r="CW694" i="1"/>
  <c r="BY694" i="1"/>
  <c r="BA694" i="1"/>
  <c r="AC694" i="1"/>
  <c r="ES693" i="1"/>
  <c r="DU693" i="1"/>
  <c r="CW693" i="1"/>
  <c r="BY693" i="1"/>
  <c r="BA693" i="1"/>
  <c r="AC693" i="1"/>
  <c r="ES692" i="1"/>
  <c r="DU692" i="1"/>
  <c r="CW692" i="1"/>
  <c r="BY692" i="1"/>
  <c r="BA692" i="1"/>
  <c r="AC692" i="1"/>
  <c r="ES691" i="1"/>
  <c r="DU691" i="1"/>
  <c r="CW691" i="1"/>
  <c r="BY691" i="1"/>
  <c r="BA691" i="1"/>
  <c r="AC691" i="1"/>
  <c r="ES690" i="1"/>
  <c r="DU690" i="1"/>
  <c r="CW690" i="1"/>
  <c r="BY690" i="1"/>
  <c r="BA690" i="1"/>
  <c r="AC690" i="1"/>
  <c r="ES689" i="1"/>
  <c r="DU689" i="1"/>
  <c r="CW689" i="1"/>
  <c r="BY689" i="1"/>
  <c r="BA689" i="1"/>
  <c r="AC689" i="1"/>
  <c r="ES688" i="1"/>
  <c r="DU688" i="1"/>
  <c r="CW688" i="1"/>
  <c r="BY688" i="1"/>
  <c r="BA688" i="1"/>
  <c r="AC688" i="1"/>
  <c r="ES687" i="1"/>
  <c r="DU687" i="1"/>
  <c r="CW687" i="1"/>
  <c r="BY687" i="1"/>
  <c r="BA687" i="1"/>
  <c r="AC687" i="1"/>
  <c r="ES686" i="1"/>
  <c r="DU686" i="1"/>
  <c r="CW686" i="1"/>
  <c r="BY686" i="1"/>
  <c r="BA686" i="1"/>
  <c r="AC686" i="1"/>
  <c r="ES685" i="1"/>
  <c r="DU685" i="1"/>
  <c r="CW685" i="1"/>
  <c r="BY685" i="1"/>
  <c r="BA685" i="1"/>
  <c r="AC685" i="1"/>
  <c r="ES684" i="1"/>
  <c r="DU684" i="1"/>
  <c r="CW684" i="1"/>
  <c r="BY684" i="1"/>
  <c r="BA684" i="1"/>
  <c r="AC684" i="1"/>
  <c r="ES683" i="1"/>
  <c r="DU683" i="1"/>
  <c r="CW683" i="1"/>
  <c r="BY683" i="1"/>
  <c r="BA683" i="1"/>
  <c r="AC683" i="1"/>
  <c r="ES682" i="1"/>
  <c r="DU682" i="1"/>
  <c r="CW682" i="1"/>
  <c r="BY682" i="1"/>
  <c r="BA682" i="1"/>
  <c r="AC682" i="1"/>
  <c r="ES681" i="1"/>
  <c r="DU681" i="1"/>
  <c r="CW681" i="1"/>
  <c r="BY681" i="1"/>
  <c r="BA681" i="1"/>
  <c r="AC681" i="1"/>
  <c r="ES680" i="1"/>
  <c r="DU680" i="1"/>
  <c r="CW680" i="1"/>
  <c r="BY680" i="1"/>
  <c r="BA680" i="1"/>
  <c r="AC680" i="1"/>
  <c r="ES679" i="1"/>
  <c r="DU679" i="1"/>
  <c r="CW679" i="1"/>
  <c r="BY679" i="1"/>
  <c r="BA679" i="1"/>
  <c r="AC679" i="1"/>
  <c r="ES678" i="1"/>
  <c r="DU678" i="1"/>
  <c r="CW678" i="1"/>
  <c r="BY678" i="1"/>
  <c r="BA678" i="1"/>
  <c r="AC678" i="1"/>
  <c r="ES677" i="1"/>
  <c r="DU677" i="1"/>
  <c r="CW677" i="1"/>
  <c r="BY677" i="1"/>
  <c r="BA677" i="1"/>
  <c r="AC677" i="1"/>
  <c r="ES676" i="1"/>
  <c r="DU676" i="1"/>
  <c r="CW676" i="1"/>
  <c r="BY676" i="1"/>
  <c r="BA676" i="1"/>
  <c r="AC676" i="1"/>
  <c r="ES675" i="1"/>
  <c r="DU675" i="1"/>
  <c r="CW675" i="1"/>
  <c r="BY675" i="1"/>
  <c r="BA675" i="1"/>
  <c r="AC675" i="1"/>
  <c r="ES674" i="1"/>
  <c r="DU674" i="1"/>
  <c r="CW674" i="1"/>
  <c r="BY674" i="1"/>
  <c r="BA674" i="1"/>
  <c r="AC674" i="1"/>
  <c r="ES673" i="1"/>
  <c r="DU673" i="1"/>
  <c r="CW673" i="1"/>
  <c r="BY673" i="1"/>
  <c r="BA673" i="1"/>
  <c r="AC673" i="1"/>
  <c r="ES672" i="1"/>
  <c r="DU672" i="1"/>
  <c r="CW672" i="1"/>
  <c r="BY672" i="1"/>
  <c r="BA672" i="1"/>
  <c r="AC672" i="1"/>
  <c r="ES671" i="1"/>
  <c r="DU671" i="1"/>
  <c r="CW671" i="1"/>
  <c r="BY671" i="1"/>
  <c r="BA671" i="1"/>
  <c r="AC671" i="1"/>
  <c r="ES670" i="1"/>
  <c r="DU670" i="1"/>
  <c r="CW670" i="1"/>
  <c r="BY670" i="1"/>
  <c r="BA670" i="1"/>
  <c r="AC670" i="1"/>
  <c r="ES669" i="1"/>
  <c r="DU669" i="1"/>
  <c r="CW669" i="1"/>
  <c r="BY669" i="1"/>
  <c r="BA669" i="1"/>
  <c r="AC669" i="1"/>
  <c r="ES668" i="1"/>
  <c r="DU668" i="1"/>
  <c r="CW668" i="1"/>
  <c r="BY668" i="1"/>
  <c r="BA668" i="1"/>
  <c r="AC668" i="1"/>
  <c r="ES667" i="1"/>
  <c r="DU667" i="1"/>
  <c r="CW667" i="1"/>
  <c r="BY667" i="1"/>
  <c r="BA667" i="1"/>
  <c r="AC667" i="1"/>
  <c r="ES666" i="1"/>
  <c r="DU666" i="1"/>
  <c r="CW666" i="1"/>
  <c r="BY666" i="1"/>
  <c r="BA666" i="1"/>
  <c r="AC666" i="1"/>
  <c r="ES665" i="1"/>
  <c r="DU665" i="1"/>
  <c r="CW665" i="1"/>
  <c r="BY665" i="1"/>
  <c r="BA665" i="1"/>
  <c r="AC665" i="1"/>
  <c r="ES664" i="1"/>
  <c r="DU664" i="1"/>
  <c r="CW664" i="1"/>
  <c r="BY664" i="1"/>
  <c r="BA664" i="1"/>
  <c r="AC664" i="1"/>
  <c r="ES663" i="1"/>
  <c r="DU663" i="1"/>
  <c r="CW663" i="1"/>
  <c r="BY663" i="1"/>
  <c r="BA663" i="1"/>
  <c r="AC663" i="1"/>
  <c r="ES662" i="1"/>
  <c r="DU662" i="1"/>
  <c r="CW662" i="1"/>
  <c r="BY662" i="1"/>
  <c r="BA662" i="1"/>
  <c r="AC662" i="1"/>
  <c r="ES661" i="1"/>
  <c r="DU661" i="1"/>
  <c r="CW661" i="1"/>
  <c r="BY661" i="1"/>
  <c r="BA661" i="1"/>
  <c r="AC661" i="1"/>
  <c r="ES660" i="1"/>
  <c r="DU660" i="1"/>
  <c r="CW660" i="1"/>
  <c r="BY660" i="1"/>
  <c r="BA660" i="1"/>
  <c r="AC660" i="1"/>
  <c r="ES659" i="1"/>
  <c r="DU659" i="1"/>
  <c r="CW659" i="1"/>
  <c r="BY659" i="1"/>
  <c r="BA659" i="1"/>
  <c r="AC659" i="1"/>
  <c r="ES658" i="1"/>
  <c r="DU658" i="1"/>
  <c r="CW658" i="1"/>
  <c r="BY658" i="1"/>
  <c r="BA658" i="1"/>
  <c r="AC658" i="1"/>
  <c r="ES657" i="1"/>
  <c r="DU657" i="1"/>
  <c r="CW657" i="1"/>
  <c r="BY657" i="1"/>
  <c r="BA657" i="1"/>
  <c r="AC657" i="1"/>
  <c r="ES656" i="1"/>
  <c r="DU656" i="1"/>
  <c r="CW656" i="1"/>
  <c r="BY656" i="1"/>
  <c r="BA656" i="1"/>
  <c r="AC656" i="1"/>
  <c r="ES655" i="1"/>
  <c r="DU655" i="1"/>
  <c r="CW655" i="1"/>
  <c r="BY655" i="1"/>
  <c r="BA655" i="1"/>
  <c r="AC655" i="1"/>
  <c r="ES654" i="1"/>
  <c r="DU654" i="1"/>
  <c r="CW654" i="1"/>
  <c r="BY654" i="1"/>
  <c r="BA654" i="1"/>
  <c r="AC654" i="1"/>
  <c r="ES653" i="1"/>
  <c r="DU653" i="1"/>
  <c r="CW653" i="1"/>
  <c r="BY653" i="1"/>
  <c r="BA653" i="1"/>
  <c r="AC653" i="1"/>
  <c r="ES652" i="1"/>
  <c r="DU652" i="1"/>
  <c r="CW652" i="1"/>
  <c r="BY652" i="1"/>
  <c r="BA652" i="1"/>
  <c r="AC652" i="1"/>
  <c r="ES651" i="1"/>
  <c r="DU651" i="1"/>
  <c r="CW651" i="1"/>
  <c r="BY651" i="1"/>
  <c r="BA651" i="1"/>
  <c r="AC651" i="1"/>
  <c r="ES650" i="1"/>
  <c r="DU650" i="1"/>
  <c r="CW650" i="1"/>
  <c r="BY650" i="1"/>
  <c r="BA650" i="1"/>
  <c r="AC650" i="1"/>
  <c r="ES649" i="1"/>
  <c r="DU649" i="1"/>
  <c r="CW649" i="1"/>
  <c r="BY649" i="1"/>
  <c r="BA649" i="1"/>
  <c r="AC649" i="1"/>
  <c r="ES648" i="1"/>
  <c r="DU648" i="1"/>
  <c r="CW648" i="1"/>
  <c r="BY648" i="1"/>
  <c r="BA648" i="1"/>
  <c r="AC648" i="1"/>
  <c r="ES647" i="1"/>
  <c r="DU647" i="1"/>
  <c r="CW647" i="1"/>
  <c r="BY647" i="1"/>
  <c r="BA647" i="1"/>
  <c r="AC647" i="1"/>
  <c r="ES646" i="1"/>
  <c r="DU646" i="1"/>
  <c r="CW646" i="1"/>
  <c r="BY646" i="1"/>
  <c r="BA646" i="1"/>
  <c r="AC646" i="1"/>
  <c r="ES645" i="1"/>
  <c r="DU645" i="1"/>
  <c r="CW645" i="1"/>
  <c r="BY645" i="1"/>
  <c r="BA645" i="1"/>
  <c r="AC645" i="1"/>
  <c r="ES644" i="1"/>
  <c r="DU644" i="1"/>
  <c r="CW644" i="1"/>
  <c r="BY644" i="1"/>
  <c r="BA644" i="1"/>
  <c r="AC644" i="1"/>
  <c r="ES643" i="1"/>
  <c r="DU643" i="1"/>
  <c r="CW643" i="1"/>
  <c r="BY643" i="1"/>
  <c r="BA643" i="1"/>
  <c r="AC643" i="1"/>
  <c r="ES642" i="1"/>
  <c r="DU642" i="1"/>
  <c r="CW642" i="1"/>
  <c r="BY642" i="1"/>
  <c r="BA642" i="1"/>
  <c r="AC642" i="1"/>
  <c r="ES641" i="1"/>
  <c r="DU641" i="1"/>
  <c r="CW641" i="1"/>
  <c r="BY641" i="1"/>
  <c r="BA641" i="1"/>
  <c r="AC641" i="1"/>
  <c r="ES640" i="1"/>
  <c r="DU640" i="1"/>
  <c r="CW640" i="1"/>
  <c r="BY640" i="1"/>
  <c r="BA640" i="1"/>
  <c r="AC640" i="1"/>
  <c r="ES639" i="1"/>
  <c r="DU639" i="1"/>
  <c r="CW639" i="1"/>
  <c r="BY639" i="1"/>
  <c r="BA639" i="1"/>
  <c r="AC639" i="1"/>
  <c r="ES638" i="1"/>
  <c r="DU638" i="1"/>
  <c r="CW638" i="1"/>
  <c r="BY638" i="1"/>
  <c r="BA638" i="1"/>
  <c r="AC638" i="1"/>
  <c r="ES637" i="1"/>
  <c r="DU637" i="1"/>
  <c r="CW637" i="1"/>
  <c r="BY637" i="1"/>
  <c r="BA637" i="1"/>
  <c r="AC637" i="1"/>
  <c r="ES636" i="1"/>
  <c r="DU636" i="1"/>
  <c r="CW636" i="1"/>
  <c r="BY636" i="1"/>
  <c r="BA636" i="1"/>
  <c r="AC636" i="1"/>
  <c r="ES635" i="1"/>
  <c r="DU635" i="1"/>
  <c r="CW635" i="1"/>
  <c r="BY635" i="1"/>
  <c r="BA635" i="1"/>
  <c r="AC635" i="1"/>
  <c r="ES634" i="1"/>
  <c r="DU634" i="1"/>
  <c r="CW634" i="1"/>
  <c r="BY634" i="1"/>
  <c r="BA634" i="1"/>
  <c r="AC634" i="1"/>
  <c r="ES633" i="1"/>
  <c r="DU633" i="1"/>
  <c r="CW633" i="1"/>
  <c r="BY633" i="1"/>
  <c r="BA633" i="1"/>
  <c r="AC633" i="1"/>
  <c r="ES632" i="1"/>
  <c r="DU632" i="1"/>
  <c r="CW632" i="1"/>
  <c r="BY632" i="1"/>
  <c r="BA632" i="1"/>
  <c r="AC632" i="1"/>
  <c r="ES631" i="1"/>
  <c r="DU631" i="1"/>
  <c r="CW631" i="1"/>
  <c r="BY631" i="1"/>
  <c r="BA631" i="1"/>
  <c r="AC631" i="1"/>
  <c r="ES630" i="1"/>
  <c r="DU630" i="1"/>
  <c r="CW630" i="1"/>
  <c r="BY630" i="1"/>
  <c r="BA630" i="1"/>
  <c r="AC630" i="1"/>
  <c r="ES629" i="1"/>
  <c r="DU629" i="1"/>
  <c r="CW629" i="1"/>
  <c r="BY629" i="1"/>
  <c r="BA629" i="1"/>
  <c r="AC629" i="1"/>
  <c r="ES628" i="1"/>
  <c r="DU628" i="1"/>
  <c r="CW628" i="1"/>
  <c r="BY628" i="1"/>
  <c r="BA628" i="1"/>
  <c r="AC628" i="1"/>
  <c r="ES627" i="1"/>
  <c r="DU627" i="1"/>
  <c r="CW627" i="1"/>
  <c r="BY627" i="1"/>
  <c r="BA627" i="1"/>
  <c r="AC627" i="1"/>
  <c r="ES626" i="1"/>
  <c r="DU626" i="1"/>
  <c r="CW626" i="1"/>
  <c r="BY626" i="1"/>
  <c r="BA626" i="1"/>
  <c r="AC626" i="1"/>
  <c r="ES625" i="1"/>
  <c r="DU625" i="1"/>
  <c r="CW625" i="1"/>
  <c r="BY625" i="1"/>
  <c r="BA625" i="1"/>
  <c r="AC625" i="1"/>
  <c r="ES624" i="1"/>
  <c r="DU624" i="1"/>
  <c r="CW624" i="1"/>
  <c r="BY624" i="1"/>
  <c r="BA624" i="1"/>
  <c r="AC624" i="1"/>
  <c r="ES623" i="1"/>
  <c r="DU623" i="1"/>
  <c r="CW623" i="1"/>
  <c r="BY623" i="1"/>
  <c r="BA623" i="1"/>
  <c r="AC623" i="1"/>
  <c r="ES622" i="1"/>
  <c r="DU622" i="1"/>
  <c r="CW622" i="1"/>
  <c r="BY622" i="1"/>
  <c r="BA622" i="1"/>
  <c r="AC622" i="1"/>
  <c r="ES621" i="1"/>
  <c r="DU621" i="1"/>
  <c r="CW621" i="1"/>
  <c r="BY621" i="1"/>
  <c r="BA621" i="1"/>
  <c r="AC621" i="1"/>
  <c r="ES620" i="1"/>
  <c r="DU620" i="1"/>
  <c r="CW620" i="1"/>
  <c r="BY620" i="1"/>
  <c r="BA620" i="1"/>
  <c r="AC620" i="1"/>
  <c r="ES619" i="1"/>
  <c r="DU619" i="1"/>
  <c r="CW619" i="1"/>
  <c r="BY619" i="1"/>
  <c r="BA619" i="1"/>
  <c r="AC619" i="1"/>
  <c r="ES618" i="1"/>
  <c r="DU618" i="1"/>
  <c r="CW618" i="1"/>
  <c r="BY618" i="1"/>
  <c r="BA618" i="1"/>
  <c r="AC618" i="1"/>
  <c r="ES617" i="1"/>
  <c r="DU617" i="1"/>
  <c r="CW617" i="1"/>
  <c r="BY617" i="1"/>
  <c r="BA617" i="1"/>
  <c r="AC617" i="1"/>
  <c r="ES616" i="1"/>
  <c r="DU616" i="1"/>
  <c r="CW616" i="1"/>
  <c r="BY616" i="1"/>
  <c r="BA616" i="1"/>
  <c r="AC616" i="1"/>
  <c r="ES615" i="1"/>
  <c r="DU615" i="1"/>
  <c r="CW615" i="1"/>
  <c r="BY615" i="1"/>
  <c r="BA615" i="1"/>
  <c r="AC615" i="1"/>
  <c r="ES614" i="1"/>
  <c r="DU614" i="1"/>
  <c r="CW614" i="1"/>
  <c r="BY614" i="1"/>
  <c r="BA614" i="1"/>
  <c r="AC614" i="1"/>
  <c r="ES613" i="1"/>
  <c r="DU613" i="1"/>
  <c r="CW613" i="1"/>
  <c r="BY613" i="1"/>
  <c r="BA613" i="1"/>
  <c r="AC613" i="1"/>
  <c r="ES612" i="1"/>
  <c r="DU612" i="1"/>
  <c r="CW612" i="1"/>
  <c r="BY612" i="1"/>
  <c r="BA612" i="1"/>
  <c r="AC612" i="1"/>
  <c r="ES611" i="1"/>
  <c r="DU611" i="1"/>
  <c r="CW611" i="1"/>
  <c r="BY611" i="1"/>
  <c r="BA611" i="1"/>
  <c r="AC611" i="1"/>
  <c r="ES610" i="1"/>
  <c r="DU610" i="1"/>
  <c r="CW610" i="1"/>
  <c r="BY610" i="1"/>
  <c r="BA610" i="1"/>
  <c r="AC610" i="1"/>
  <c r="ES609" i="1"/>
  <c r="DU609" i="1"/>
  <c r="CW609" i="1"/>
  <c r="BY609" i="1"/>
  <c r="BA609" i="1"/>
  <c r="AC609" i="1"/>
  <c r="ES608" i="1"/>
  <c r="DU608" i="1"/>
  <c r="CW608" i="1"/>
  <c r="BY608" i="1"/>
  <c r="BA608" i="1"/>
  <c r="AC608" i="1"/>
  <c r="ES607" i="1"/>
  <c r="DU607" i="1"/>
  <c r="CW607" i="1"/>
  <c r="BY607" i="1"/>
  <c r="BA607" i="1"/>
  <c r="AC607" i="1"/>
  <c r="ES606" i="1"/>
  <c r="DU606" i="1"/>
  <c r="CW606" i="1"/>
  <c r="BY606" i="1"/>
  <c r="BA606" i="1"/>
  <c r="AC606" i="1"/>
  <c r="ES605" i="1"/>
  <c r="DU605" i="1"/>
  <c r="CW605" i="1"/>
  <c r="BY605" i="1"/>
  <c r="BA605" i="1"/>
  <c r="AC605" i="1"/>
  <c r="ES604" i="1"/>
  <c r="DU604" i="1"/>
  <c r="CW604" i="1"/>
  <c r="BY604" i="1"/>
  <c r="BA604" i="1"/>
  <c r="AC604" i="1"/>
  <c r="ES603" i="1"/>
  <c r="DU603" i="1"/>
  <c r="CW603" i="1"/>
  <c r="BY603" i="1"/>
  <c r="BA603" i="1"/>
  <c r="AC603" i="1"/>
  <c r="ES602" i="1"/>
  <c r="DU602" i="1"/>
  <c r="CW602" i="1"/>
  <c r="BY602" i="1"/>
  <c r="BA602" i="1"/>
  <c r="AC602" i="1"/>
  <c r="ES601" i="1"/>
  <c r="DU601" i="1"/>
  <c r="CW601" i="1"/>
  <c r="BY601" i="1"/>
  <c r="BA601" i="1"/>
  <c r="AC601" i="1"/>
  <c r="ES600" i="1"/>
  <c r="DU600" i="1"/>
  <c r="CW600" i="1"/>
  <c r="BY600" i="1"/>
  <c r="BA600" i="1"/>
  <c r="AC600" i="1"/>
  <c r="ES599" i="1"/>
  <c r="DU599" i="1"/>
  <c r="CW599" i="1"/>
  <c r="BY599" i="1"/>
  <c r="BA599" i="1"/>
  <c r="AC599" i="1"/>
  <c r="ES598" i="1"/>
  <c r="DU598" i="1"/>
  <c r="CW598" i="1"/>
  <c r="BY598" i="1"/>
  <c r="BA598" i="1"/>
  <c r="AC598" i="1"/>
  <c r="ES597" i="1"/>
  <c r="DU597" i="1"/>
  <c r="CW597" i="1"/>
  <c r="BY597" i="1"/>
  <c r="BA597" i="1"/>
  <c r="AC597" i="1"/>
  <c r="ES596" i="1"/>
  <c r="DU596" i="1"/>
  <c r="CW596" i="1"/>
  <c r="BY596" i="1"/>
  <c r="BA596" i="1"/>
  <c r="AC596" i="1"/>
  <c r="ES595" i="1"/>
  <c r="DU595" i="1"/>
  <c r="CW595" i="1"/>
  <c r="BY595" i="1"/>
  <c r="BA595" i="1"/>
  <c r="AC595" i="1"/>
  <c r="ES594" i="1"/>
  <c r="DU594" i="1"/>
  <c r="CW594" i="1"/>
  <c r="BY594" i="1"/>
  <c r="BA594" i="1"/>
  <c r="AC594" i="1"/>
  <c r="ES593" i="1"/>
  <c r="DU593" i="1"/>
  <c r="CW593" i="1"/>
  <c r="BY593" i="1"/>
  <c r="BA593" i="1"/>
  <c r="AC593" i="1"/>
  <c r="ES592" i="1"/>
  <c r="DU592" i="1"/>
  <c r="CW592" i="1"/>
  <c r="BY592" i="1"/>
  <c r="BA592" i="1"/>
  <c r="AC592" i="1"/>
  <c r="ES591" i="1"/>
  <c r="DU591" i="1"/>
  <c r="CW591" i="1"/>
  <c r="BY591" i="1"/>
  <c r="BA591" i="1"/>
  <c r="AC591" i="1"/>
  <c r="ES590" i="1"/>
  <c r="DU590" i="1"/>
  <c r="CW590" i="1"/>
  <c r="BY590" i="1"/>
  <c r="BA590" i="1"/>
  <c r="AC590" i="1"/>
  <c r="ES589" i="1"/>
  <c r="DU589" i="1"/>
  <c r="CW589" i="1"/>
  <c r="BY589" i="1"/>
  <c r="BA589" i="1"/>
  <c r="AC589" i="1"/>
  <c r="ES588" i="1"/>
  <c r="DU588" i="1"/>
  <c r="CW588" i="1"/>
  <c r="BY588" i="1"/>
  <c r="BA588" i="1"/>
  <c r="AC588" i="1"/>
  <c r="ES587" i="1"/>
  <c r="DU587" i="1"/>
  <c r="CW587" i="1"/>
  <c r="BY587" i="1"/>
  <c r="BA587" i="1"/>
  <c r="AC587" i="1"/>
  <c r="ES586" i="1"/>
  <c r="DU586" i="1"/>
  <c r="CW586" i="1"/>
  <c r="BY586" i="1"/>
  <c r="BA586" i="1"/>
  <c r="AC586" i="1"/>
  <c r="ES585" i="1"/>
  <c r="DU585" i="1"/>
  <c r="CW585" i="1"/>
  <c r="BY585" i="1"/>
  <c r="BA585" i="1"/>
  <c r="AC585" i="1"/>
  <c r="ES584" i="1"/>
  <c r="DU584" i="1"/>
  <c r="CW584" i="1"/>
  <c r="BY584" i="1"/>
  <c r="BA584" i="1"/>
  <c r="AC584" i="1"/>
  <c r="ES583" i="1"/>
  <c r="DU583" i="1"/>
  <c r="CW583" i="1"/>
  <c r="BY583" i="1"/>
  <c r="BA583" i="1"/>
  <c r="AC583" i="1"/>
  <c r="ES582" i="1"/>
  <c r="DU582" i="1"/>
  <c r="CW582" i="1"/>
  <c r="BY582" i="1"/>
  <c r="BA582" i="1"/>
  <c r="AC582" i="1"/>
  <c r="ES581" i="1"/>
  <c r="DU581" i="1"/>
  <c r="CW581" i="1"/>
  <c r="BY581" i="1"/>
  <c r="BA581" i="1"/>
  <c r="AC581" i="1"/>
  <c r="ES580" i="1"/>
  <c r="DU580" i="1"/>
  <c r="CW580" i="1"/>
  <c r="BY580" i="1"/>
  <c r="BA580" i="1"/>
  <c r="AC580" i="1"/>
  <c r="ES579" i="1"/>
  <c r="DU579" i="1"/>
  <c r="CW579" i="1"/>
  <c r="BY579" i="1"/>
  <c r="BA579" i="1"/>
  <c r="AC579" i="1"/>
  <c r="ES578" i="1"/>
  <c r="DU578" i="1"/>
  <c r="CW578" i="1"/>
  <c r="BY578" i="1"/>
  <c r="BA578" i="1"/>
  <c r="AC578" i="1"/>
  <c r="ES577" i="1"/>
  <c r="DU577" i="1"/>
  <c r="CW577" i="1"/>
  <c r="BY577" i="1"/>
  <c r="BA577" i="1"/>
  <c r="AC577" i="1"/>
  <c r="ES576" i="1"/>
  <c r="DU576" i="1"/>
  <c r="CW576" i="1"/>
  <c r="BY576" i="1"/>
  <c r="BA576" i="1"/>
  <c r="AC576" i="1"/>
  <c r="ES575" i="1"/>
  <c r="DU575" i="1"/>
  <c r="CW575" i="1"/>
  <c r="BY575" i="1"/>
  <c r="BA575" i="1"/>
  <c r="AC575" i="1"/>
  <c r="ES574" i="1"/>
  <c r="DU574" i="1"/>
  <c r="CW574" i="1"/>
  <c r="BY574" i="1"/>
  <c r="BA574" i="1"/>
  <c r="AC574" i="1"/>
  <c r="ES573" i="1"/>
  <c r="DU573" i="1"/>
  <c r="CW573" i="1"/>
  <c r="BY573" i="1"/>
  <c r="BA573" i="1"/>
  <c r="AC573" i="1"/>
  <c r="ES572" i="1"/>
  <c r="DU572" i="1"/>
  <c r="CW572" i="1"/>
  <c r="BY572" i="1"/>
  <c r="BA572" i="1"/>
  <c r="AC572" i="1"/>
  <c r="ES571" i="1"/>
  <c r="DU571" i="1"/>
  <c r="CW571" i="1"/>
  <c r="BY571" i="1"/>
  <c r="BA571" i="1"/>
  <c r="AC571" i="1"/>
  <c r="ES570" i="1"/>
  <c r="DU570" i="1"/>
  <c r="CW570" i="1"/>
  <c r="BY570" i="1"/>
  <c r="BA570" i="1"/>
  <c r="AC570" i="1"/>
  <c r="ES569" i="1"/>
  <c r="DU569" i="1"/>
  <c r="CW569" i="1"/>
  <c r="BY569" i="1"/>
  <c r="BA569" i="1"/>
  <c r="AC569" i="1"/>
  <c r="ES568" i="1"/>
  <c r="DU568" i="1"/>
  <c r="CW568" i="1"/>
  <c r="BY568" i="1"/>
  <c r="BA568" i="1"/>
  <c r="AC568" i="1"/>
  <c r="ES567" i="1"/>
  <c r="DU567" i="1"/>
  <c r="CW567" i="1"/>
  <c r="BY567" i="1"/>
  <c r="BA567" i="1"/>
  <c r="AC567" i="1"/>
  <c r="ES566" i="1"/>
  <c r="DU566" i="1"/>
  <c r="CW566" i="1"/>
  <c r="BY566" i="1"/>
  <c r="BA566" i="1"/>
  <c r="AC566" i="1"/>
  <c r="ES565" i="1"/>
  <c r="DU565" i="1"/>
  <c r="CW565" i="1"/>
  <c r="BY565" i="1"/>
  <c r="BA565" i="1"/>
  <c r="AC565" i="1"/>
  <c r="ES564" i="1"/>
  <c r="DU564" i="1"/>
  <c r="CW564" i="1"/>
  <c r="BY564" i="1"/>
  <c r="BA564" i="1"/>
  <c r="AC564" i="1"/>
  <c r="ES563" i="1"/>
  <c r="DU563" i="1"/>
  <c r="CW563" i="1"/>
  <c r="BY563" i="1"/>
  <c r="BA563" i="1"/>
  <c r="AC563" i="1"/>
  <c r="ES562" i="1"/>
  <c r="DU562" i="1"/>
  <c r="CW562" i="1"/>
  <c r="BY562" i="1"/>
  <c r="BA562" i="1"/>
  <c r="AC562" i="1"/>
  <c r="ES561" i="1"/>
  <c r="DU561" i="1"/>
  <c r="CW561" i="1"/>
  <c r="BY561" i="1"/>
  <c r="BA561" i="1"/>
  <c r="AC561" i="1"/>
  <c r="ES560" i="1"/>
  <c r="DU560" i="1"/>
  <c r="CW560" i="1"/>
  <c r="BY560" i="1"/>
  <c r="BA560" i="1"/>
  <c r="AC560" i="1"/>
  <c r="ES559" i="1"/>
  <c r="DU559" i="1"/>
  <c r="CW559" i="1"/>
  <c r="BY559" i="1"/>
  <c r="BA559" i="1"/>
  <c r="AC559" i="1"/>
  <c r="ES558" i="1"/>
  <c r="DU558" i="1"/>
  <c r="CW558" i="1"/>
  <c r="BY558" i="1"/>
  <c r="BA558" i="1"/>
  <c r="AC558" i="1"/>
  <c r="ES557" i="1"/>
  <c r="DU557" i="1"/>
  <c r="CW557" i="1"/>
  <c r="BY557" i="1"/>
  <c r="BA557" i="1"/>
  <c r="AC557" i="1"/>
  <c r="ES556" i="1"/>
  <c r="DU556" i="1"/>
  <c r="CW556" i="1"/>
  <c r="BY556" i="1"/>
  <c r="BA556" i="1"/>
  <c r="AC556" i="1"/>
  <c r="ES555" i="1"/>
  <c r="DU555" i="1"/>
  <c r="CW555" i="1"/>
  <c r="BY555" i="1"/>
  <c r="BA555" i="1"/>
  <c r="AC555" i="1"/>
  <c r="ES554" i="1"/>
  <c r="DU554" i="1"/>
  <c r="CW554" i="1"/>
  <c r="BY554" i="1"/>
  <c r="BA554" i="1"/>
  <c r="AC554" i="1"/>
  <c r="ES553" i="1"/>
  <c r="DU553" i="1"/>
  <c r="CW553" i="1"/>
  <c r="BY553" i="1"/>
  <c r="BA553" i="1"/>
  <c r="AC553" i="1"/>
  <c r="ES552" i="1"/>
  <c r="DU552" i="1"/>
  <c r="CW552" i="1"/>
  <c r="BY552" i="1"/>
  <c r="BA552" i="1"/>
  <c r="AC552" i="1"/>
  <c r="ES551" i="1"/>
  <c r="DU551" i="1"/>
  <c r="CW551" i="1"/>
  <c r="BY551" i="1"/>
  <c r="BA551" i="1"/>
  <c r="AC551" i="1"/>
  <c r="ES550" i="1"/>
  <c r="DU550" i="1"/>
  <c r="CW550" i="1"/>
  <c r="BY550" i="1"/>
  <c r="BA550" i="1"/>
  <c r="AC550" i="1"/>
  <c r="ES549" i="1"/>
  <c r="DU549" i="1"/>
  <c r="CW549" i="1"/>
  <c r="BY549" i="1"/>
  <c r="BA549" i="1"/>
  <c r="AC549" i="1"/>
  <c r="ES548" i="1"/>
  <c r="DU548" i="1"/>
  <c r="CW548" i="1"/>
  <c r="BY548" i="1"/>
  <c r="BA548" i="1"/>
  <c r="AC548" i="1"/>
  <c r="ES547" i="1"/>
  <c r="DU547" i="1"/>
  <c r="CW547" i="1"/>
  <c r="BY547" i="1"/>
  <c r="BA547" i="1"/>
  <c r="AC547" i="1"/>
  <c r="ES546" i="1"/>
  <c r="DU546" i="1"/>
  <c r="CW546" i="1"/>
  <c r="BY546" i="1"/>
  <c r="BA546" i="1"/>
  <c r="AC546" i="1"/>
  <c r="ES545" i="1"/>
  <c r="DU545" i="1"/>
  <c r="CW545" i="1"/>
  <c r="BY545" i="1"/>
  <c r="BA545" i="1"/>
  <c r="AC545" i="1"/>
  <c r="ES544" i="1"/>
  <c r="DU544" i="1"/>
  <c r="CW544" i="1"/>
  <c r="BY544" i="1"/>
  <c r="BA544" i="1"/>
  <c r="AC544" i="1"/>
  <c r="ES543" i="1"/>
  <c r="DU543" i="1"/>
  <c r="CW543" i="1"/>
  <c r="BY543" i="1"/>
  <c r="BA543" i="1"/>
  <c r="AC543" i="1"/>
  <c r="ES542" i="1"/>
  <c r="DU542" i="1"/>
  <c r="CW542" i="1"/>
  <c r="BY542" i="1"/>
  <c r="BA542" i="1"/>
  <c r="AC542" i="1"/>
  <c r="ES541" i="1"/>
  <c r="DU541" i="1"/>
  <c r="CW541" i="1"/>
  <c r="BY541" i="1"/>
  <c r="BA541" i="1"/>
  <c r="AC541" i="1"/>
  <c r="ES540" i="1"/>
  <c r="DU540" i="1"/>
  <c r="CW540" i="1"/>
  <c r="BY540" i="1"/>
  <c r="BA540" i="1"/>
  <c r="AC540" i="1"/>
  <c r="ES539" i="1"/>
  <c r="DU539" i="1"/>
  <c r="CW539" i="1"/>
  <c r="BY539" i="1"/>
  <c r="BA539" i="1"/>
  <c r="AC539" i="1"/>
  <c r="ES538" i="1"/>
  <c r="DU538" i="1"/>
  <c r="CW538" i="1"/>
  <c r="BY538" i="1"/>
  <c r="BA538" i="1"/>
  <c r="AC538" i="1"/>
  <c r="ES537" i="1"/>
  <c r="DU537" i="1"/>
  <c r="CW537" i="1"/>
  <c r="BY537" i="1"/>
  <c r="BA537" i="1"/>
  <c r="AC537" i="1"/>
  <c r="ES536" i="1"/>
  <c r="DU536" i="1"/>
  <c r="CW536" i="1"/>
  <c r="BY536" i="1"/>
  <c r="BA536" i="1"/>
  <c r="AC536" i="1"/>
  <c r="ES535" i="1"/>
  <c r="DU535" i="1"/>
  <c r="CW535" i="1"/>
  <c r="BY535" i="1"/>
  <c r="BA535" i="1"/>
  <c r="AC535" i="1"/>
  <c r="ES534" i="1"/>
  <c r="DU534" i="1"/>
  <c r="CW534" i="1"/>
  <c r="BY534" i="1"/>
  <c r="BA534" i="1"/>
  <c r="AC534" i="1"/>
  <c r="ES533" i="1"/>
  <c r="DU533" i="1"/>
  <c r="CW533" i="1"/>
  <c r="BY533" i="1"/>
  <c r="BA533" i="1"/>
  <c r="AC533" i="1"/>
  <c r="ES532" i="1"/>
  <c r="DU532" i="1"/>
  <c r="CW532" i="1"/>
  <c r="BY532" i="1"/>
  <c r="BA532" i="1"/>
  <c r="AC532" i="1"/>
  <c r="ES531" i="1"/>
  <c r="DU531" i="1"/>
  <c r="CW531" i="1"/>
  <c r="BY531" i="1"/>
  <c r="BA531" i="1"/>
  <c r="AC531" i="1"/>
  <c r="ES530" i="1"/>
  <c r="DU530" i="1"/>
  <c r="CW530" i="1"/>
  <c r="BY530" i="1"/>
  <c r="BA530" i="1"/>
  <c r="AC530" i="1"/>
  <c r="ES529" i="1"/>
  <c r="DU529" i="1"/>
  <c r="CW529" i="1"/>
  <c r="BY529" i="1"/>
  <c r="BA529" i="1"/>
  <c r="AC529" i="1"/>
  <c r="ES528" i="1"/>
  <c r="DU528" i="1"/>
  <c r="CW528" i="1"/>
  <c r="BY528" i="1"/>
  <c r="BA528" i="1"/>
  <c r="AC528" i="1"/>
  <c r="ES527" i="1"/>
  <c r="DU527" i="1"/>
  <c r="CW527" i="1"/>
  <c r="BY527" i="1"/>
  <c r="BA527" i="1"/>
  <c r="AC527" i="1"/>
  <c r="ES526" i="1"/>
  <c r="DU526" i="1"/>
  <c r="CW526" i="1"/>
  <c r="BY526" i="1"/>
  <c r="BA526" i="1"/>
  <c r="AC526" i="1"/>
  <c r="ES525" i="1"/>
  <c r="DU525" i="1"/>
  <c r="CW525" i="1"/>
  <c r="BY525" i="1"/>
  <c r="BA525" i="1"/>
  <c r="AC525" i="1"/>
  <c r="ES524" i="1"/>
  <c r="DU524" i="1"/>
  <c r="CW524" i="1"/>
  <c r="BY524" i="1"/>
  <c r="BA524" i="1"/>
  <c r="AC524" i="1"/>
  <c r="ES523" i="1"/>
  <c r="DU523" i="1"/>
  <c r="CW523" i="1"/>
  <c r="BY523" i="1"/>
  <c r="BA523" i="1"/>
  <c r="AC523" i="1"/>
  <c r="ES522" i="1"/>
  <c r="DU522" i="1"/>
  <c r="CW522" i="1"/>
  <c r="BY522" i="1"/>
  <c r="BA522" i="1"/>
  <c r="AC522" i="1"/>
  <c r="ES521" i="1"/>
  <c r="DU521" i="1"/>
  <c r="CW521" i="1"/>
  <c r="BY521" i="1"/>
  <c r="BA521" i="1"/>
  <c r="AC521" i="1"/>
  <c r="ES520" i="1"/>
  <c r="DU520" i="1"/>
  <c r="CW520" i="1"/>
  <c r="BY520" i="1"/>
  <c r="BA520" i="1"/>
  <c r="AC520" i="1"/>
  <c r="ES519" i="1"/>
  <c r="DU519" i="1"/>
  <c r="CW519" i="1"/>
  <c r="BY519" i="1"/>
  <c r="BA519" i="1"/>
  <c r="AC519" i="1"/>
  <c r="ES518" i="1"/>
  <c r="DU518" i="1"/>
  <c r="CW518" i="1"/>
  <c r="BY518" i="1"/>
  <c r="BA518" i="1"/>
  <c r="AC518" i="1"/>
  <c r="ES517" i="1"/>
  <c r="DU517" i="1"/>
  <c r="CW517" i="1"/>
  <c r="BY517" i="1"/>
  <c r="BA517" i="1"/>
  <c r="AC517" i="1"/>
  <c r="ES516" i="1"/>
  <c r="DU516" i="1"/>
  <c r="CW516" i="1"/>
  <c r="BY516" i="1"/>
  <c r="BA516" i="1"/>
  <c r="AC516" i="1"/>
  <c r="ES515" i="1"/>
  <c r="DU515" i="1"/>
  <c r="CW515" i="1"/>
  <c r="BY515" i="1"/>
  <c r="BA515" i="1"/>
  <c r="AC515" i="1"/>
  <c r="ES514" i="1"/>
  <c r="DU514" i="1"/>
  <c r="CW514" i="1"/>
  <c r="BY514" i="1"/>
  <c r="BA514" i="1"/>
  <c r="AC514" i="1"/>
  <c r="ES513" i="1"/>
  <c r="DU513" i="1"/>
  <c r="CW513" i="1"/>
  <c r="BY513" i="1"/>
  <c r="BA513" i="1"/>
  <c r="AC513" i="1"/>
  <c r="ES512" i="1"/>
  <c r="DU512" i="1"/>
  <c r="CW512" i="1"/>
  <c r="BY512" i="1"/>
  <c r="BA512" i="1"/>
  <c r="AC512" i="1"/>
  <c r="ES511" i="1"/>
  <c r="DU511" i="1"/>
  <c r="CW511" i="1"/>
  <c r="BY511" i="1"/>
  <c r="BA511" i="1"/>
  <c r="AC511" i="1"/>
  <c r="ES510" i="1"/>
  <c r="DU510" i="1"/>
  <c r="CW510" i="1"/>
  <c r="BY510" i="1"/>
  <c r="BA510" i="1"/>
  <c r="AC510" i="1"/>
  <c r="ES509" i="1"/>
  <c r="DU509" i="1"/>
  <c r="CW509" i="1"/>
  <c r="BY509" i="1"/>
  <c r="BA509" i="1"/>
  <c r="AC509" i="1"/>
  <c r="ES508" i="1"/>
  <c r="DU508" i="1"/>
  <c r="CW508" i="1"/>
  <c r="BY508" i="1"/>
  <c r="BA508" i="1"/>
  <c r="AC508" i="1"/>
  <c r="ES507" i="1"/>
  <c r="DU507" i="1"/>
  <c r="CW507" i="1"/>
  <c r="BY507" i="1"/>
  <c r="BA507" i="1"/>
  <c r="AC507" i="1"/>
  <c r="ES506" i="1"/>
  <c r="DU506" i="1"/>
  <c r="CW506" i="1"/>
  <c r="BY506" i="1"/>
  <c r="BA506" i="1"/>
  <c r="AC506" i="1"/>
  <c r="ES505" i="1"/>
  <c r="DU505" i="1"/>
  <c r="CW505" i="1"/>
  <c r="BY505" i="1"/>
  <c r="BA505" i="1"/>
  <c r="AC505" i="1"/>
  <c r="ES504" i="1"/>
  <c r="DU504" i="1"/>
  <c r="CW504" i="1"/>
  <c r="BY504" i="1"/>
  <c r="BA504" i="1"/>
  <c r="AC504" i="1"/>
  <c r="ES503" i="1"/>
  <c r="DU503" i="1"/>
  <c r="CW503" i="1"/>
  <c r="BY503" i="1"/>
  <c r="BA503" i="1"/>
  <c r="AC503" i="1"/>
  <c r="ES502" i="1"/>
  <c r="DU502" i="1"/>
  <c r="CW502" i="1"/>
  <c r="BY502" i="1"/>
  <c r="BA502" i="1"/>
  <c r="AC502" i="1"/>
  <c r="ES501" i="1"/>
  <c r="DU501" i="1"/>
  <c r="CW501" i="1"/>
  <c r="BY501" i="1"/>
  <c r="BA501" i="1"/>
  <c r="AC501" i="1"/>
  <c r="ES500" i="1"/>
  <c r="DU500" i="1"/>
  <c r="CW500" i="1"/>
  <c r="BY500" i="1"/>
  <c r="BA500" i="1"/>
  <c r="AC500" i="1"/>
  <c r="ES499" i="1"/>
  <c r="DU499" i="1"/>
  <c r="CW499" i="1"/>
  <c r="BY499" i="1"/>
  <c r="BA499" i="1"/>
  <c r="AC499" i="1"/>
  <c r="ES498" i="1"/>
  <c r="DU498" i="1"/>
  <c r="CW498" i="1"/>
  <c r="BY498" i="1"/>
  <c r="BA498" i="1"/>
  <c r="AC498" i="1"/>
  <c r="ES497" i="1"/>
  <c r="DU497" i="1"/>
  <c r="CW497" i="1"/>
  <c r="BY497" i="1"/>
  <c r="BA497" i="1"/>
  <c r="AC497" i="1"/>
  <c r="ES496" i="1"/>
  <c r="DU496" i="1"/>
  <c r="CW496" i="1"/>
  <c r="BY496" i="1"/>
  <c r="BA496" i="1"/>
  <c r="AC496" i="1"/>
  <c r="ES495" i="1"/>
  <c r="DU495" i="1"/>
  <c r="CW495" i="1"/>
  <c r="BY495" i="1"/>
  <c r="BA495" i="1"/>
  <c r="AC495" i="1"/>
  <c r="ES494" i="1"/>
  <c r="DU494" i="1"/>
  <c r="CW494" i="1"/>
  <c r="BY494" i="1"/>
  <c r="BA494" i="1"/>
  <c r="AC494" i="1"/>
  <c r="ES493" i="1"/>
  <c r="DU493" i="1"/>
  <c r="CW493" i="1"/>
  <c r="BY493" i="1"/>
  <c r="BA493" i="1"/>
  <c r="AC493" i="1"/>
  <c r="ES492" i="1"/>
  <c r="DU492" i="1"/>
  <c r="CW492" i="1"/>
  <c r="BY492" i="1"/>
  <c r="BA492" i="1"/>
  <c r="AC492" i="1"/>
  <c r="ES491" i="1"/>
  <c r="DU491" i="1"/>
  <c r="CW491" i="1"/>
  <c r="BY491" i="1"/>
  <c r="BA491" i="1"/>
  <c r="AC491" i="1"/>
  <c r="ES490" i="1"/>
  <c r="DU490" i="1"/>
  <c r="CW490" i="1"/>
  <c r="BY490" i="1"/>
  <c r="BA490" i="1"/>
  <c r="AC490" i="1"/>
  <c r="ES489" i="1"/>
  <c r="DU489" i="1"/>
  <c r="CW489" i="1"/>
  <c r="BY489" i="1"/>
  <c r="BA489" i="1"/>
  <c r="AC489" i="1"/>
  <c r="ES488" i="1"/>
  <c r="DU488" i="1"/>
  <c r="CW488" i="1"/>
  <c r="BY488" i="1"/>
  <c r="BA488" i="1"/>
  <c r="AC488" i="1"/>
  <c r="ES487" i="1"/>
  <c r="DU487" i="1"/>
  <c r="CW487" i="1"/>
  <c r="BY487" i="1"/>
  <c r="BA487" i="1"/>
  <c r="AC487" i="1"/>
  <c r="ES486" i="1"/>
  <c r="DU486" i="1"/>
  <c r="CW486" i="1"/>
  <c r="BY486" i="1"/>
  <c r="BA486" i="1"/>
  <c r="AC486" i="1"/>
  <c r="ES485" i="1"/>
  <c r="DU485" i="1"/>
  <c r="CW485" i="1"/>
  <c r="BY485" i="1"/>
  <c r="BA485" i="1"/>
  <c r="AC485" i="1"/>
  <c r="ES484" i="1"/>
  <c r="DU484" i="1"/>
  <c r="CW484" i="1"/>
  <c r="BY484" i="1"/>
  <c r="BA484" i="1"/>
  <c r="AC484" i="1"/>
  <c r="ES483" i="1"/>
  <c r="DU483" i="1"/>
  <c r="CW483" i="1"/>
  <c r="BY483" i="1"/>
  <c r="BA483" i="1"/>
  <c r="AC483" i="1"/>
  <c r="ES482" i="1"/>
  <c r="DU482" i="1"/>
  <c r="CW482" i="1"/>
  <c r="BY482" i="1"/>
  <c r="BA482" i="1"/>
  <c r="AC482" i="1"/>
  <c r="ES481" i="1"/>
  <c r="DU481" i="1"/>
  <c r="CW481" i="1"/>
  <c r="BY481" i="1"/>
  <c r="BA481" i="1"/>
  <c r="AC481" i="1"/>
  <c r="ES480" i="1"/>
  <c r="DU480" i="1"/>
  <c r="CW480" i="1"/>
  <c r="BY480" i="1"/>
  <c r="BA480" i="1"/>
  <c r="AC480" i="1"/>
  <c r="ES479" i="1"/>
  <c r="DU479" i="1"/>
  <c r="CW479" i="1"/>
  <c r="BY479" i="1"/>
  <c r="BA479" i="1"/>
  <c r="AC479" i="1"/>
  <c r="ES478" i="1"/>
  <c r="DU478" i="1"/>
  <c r="CW478" i="1"/>
  <c r="BY478" i="1"/>
  <c r="BA478" i="1"/>
  <c r="AC478" i="1"/>
  <c r="ES477" i="1"/>
  <c r="DU477" i="1"/>
  <c r="CW477" i="1"/>
  <c r="BY477" i="1"/>
  <c r="BA477" i="1"/>
  <c r="AC477" i="1"/>
  <c r="ES476" i="1"/>
  <c r="DU476" i="1"/>
  <c r="CW476" i="1"/>
  <c r="BY476" i="1"/>
  <c r="BA476" i="1"/>
  <c r="AC476" i="1"/>
  <c r="ES475" i="1"/>
  <c r="DU475" i="1"/>
  <c r="CW475" i="1"/>
  <c r="BY475" i="1"/>
  <c r="BA475" i="1"/>
  <c r="AC475" i="1"/>
  <c r="ES474" i="1"/>
  <c r="DU474" i="1"/>
  <c r="CW474" i="1"/>
  <c r="BY474" i="1"/>
  <c r="BA474" i="1"/>
  <c r="AC474" i="1"/>
  <c r="ES473" i="1"/>
  <c r="DU473" i="1"/>
  <c r="CW473" i="1"/>
  <c r="BY473" i="1"/>
  <c r="BA473" i="1"/>
  <c r="AC473" i="1"/>
  <c r="ES472" i="1"/>
  <c r="DU472" i="1"/>
  <c r="CW472" i="1"/>
  <c r="BY472" i="1"/>
  <c r="BA472" i="1"/>
  <c r="AC472" i="1"/>
  <c r="ES471" i="1"/>
  <c r="DU471" i="1"/>
  <c r="CW471" i="1"/>
  <c r="BY471" i="1"/>
  <c r="BA471" i="1"/>
  <c r="AC471" i="1"/>
  <c r="ES470" i="1"/>
  <c r="DU470" i="1"/>
  <c r="CW470" i="1"/>
  <c r="BY470" i="1"/>
  <c r="BA470" i="1"/>
  <c r="AC470" i="1"/>
  <c r="ES469" i="1"/>
  <c r="DU469" i="1"/>
  <c r="CW469" i="1"/>
  <c r="BY469" i="1"/>
  <c r="BA469" i="1"/>
  <c r="AC469" i="1"/>
  <c r="ES468" i="1"/>
  <c r="DU468" i="1"/>
  <c r="CW468" i="1"/>
  <c r="BY468" i="1"/>
  <c r="BA468" i="1"/>
  <c r="AC468" i="1"/>
  <c r="ES467" i="1"/>
  <c r="DU467" i="1"/>
  <c r="CW467" i="1"/>
  <c r="BY467" i="1"/>
  <c r="BA467" i="1"/>
  <c r="AC467" i="1"/>
  <c r="ES466" i="1"/>
  <c r="DU466" i="1"/>
  <c r="CW466" i="1"/>
  <c r="BY466" i="1"/>
  <c r="BA466" i="1"/>
  <c r="AC466" i="1"/>
  <c r="ES465" i="1"/>
  <c r="DU465" i="1"/>
  <c r="CW465" i="1"/>
  <c r="BY465" i="1"/>
  <c r="BA465" i="1"/>
  <c r="AC465" i="1"/>
  <c r="ES464" i="1"/>
  <c r="DU464" i="1"/>
  <c r="CW464" i="1"/>
  <c r="BY464" i="1"/>
  <c r="BA464" i="1"/>
  <c r="AC464" i="1"/>
  <c r="ES463" i="1"/>
  <c r="DU463" i="1"/>
  <c r="CW463" i="1"/>
  <c r="BY463" i="1"/>
  <c r="BA463" i="1"/>
  <c r="AC463" i="1"/>
  <c r="ES462" i="1"/>
  <c r="DU462" i="1"/>
  <c r="CW462" i="1"/>
  <c r="BY462" i="1"/>
  <c r="BA462" i="1"/>
  <c r="AC462" i="1"/>
  <c r="ES461" i="1"/>
  <c r="DU461" i="1"/>
  <c r="CW461" i="1"/>
  <c r="BY461" i="1"/>
  <c r="BA461" i="1"/>
  <c r="AC461" i="1"/>
  <c r="ES460" i="1"/>
  <c r="DU460" i="1"/>
  <c r="CW460" i="1"/>
  <c r="BY460" i="1"/>
  <c r="BA460" i="1"/>
  <c r="AC460" i="1"/>
  <c r="ES459" i="1"/>
  <c r="DU459" i="1"/>
  <c r="CW459" i="1"/>
  <c r="BY459" i="1"/>
  <c r="BA459" i="1"/>
  <c r="AC459" i="1"/>
  <c r="ES458" i="1"/>
  <c r="DU458" i="1"/>
  <c r="CW458" i="1"/>
  <c r="BY458" i="1"/>
  <c r="BA458" i="1"/>
  <c r="AC458" i="1"/>
  <c r="ES457" i="1"/>
  <c r="DU457" i="1"/>
  <c r="CW457" i="1"/>
  <c r="BY457" i="1"/>
  <c r="BA457" i="1"/>
  <c r="AC457" i="1"/>
  <c r="ES456" i="1"/>
  <c r="DU456" i="1"/>
  <c r="CW456" i="1"/>
  <c r="BY456" i="1"/>
  <c r="BA456" i="1"/>
  <c r="AC456" i="1"/>
  <c r="ES455" i="1"/>
  <c r="DU455" i="1"/>
  <c r="CW455" i="1"/>
  <c r="BY455" i="1"/>
  <c r="BA455" i="1"/>
  <c r="AC455" i="1"/>
  <c r="ES454" i="1"/>
  <c r="DU454" i="1"/>
  <c r="CW454" i="1"/>
  <c r="BY454" i="1"/>
  <c r="BA454" i="1"/>
  <c r="AC454" i="1"/>
  <c r="ES453" i="1"/>
  <c r="DU453" i="1"/>
  <c r="CW453" i="1"/>
  <c r="BY453" i="1"/>
  <c r="BA453" i="1"/>
  <c r="AC453" i="1"/>
  <c r="ES452" i="1"/>
  <c r="DU452" i="1"/>
  <c r="CW452" i="1"/>
  <c r="BY452" i="1"/>
  <c r="BA452" i="1"/>
  <c r="AC452" i="1"/>
  <c r="ES451" i="1"/>
  <c r="DU451" i="1"/>
  <c r="CW451" i="1"/>
  <c r="BY451" i="1"/>
  <c r="BA451" i="1"/>
  <c r="AC451" i="1"/>
  <c r="ES450" i="1"/>
  <c r="DU450" i="1"/>
  <c r="CW450" i="1"/>
  <c r="BY450" i="1"/>
  <c r="BA450" i="1"/>
  <c r="AC450" i="1"/>
  <c r="ES449" i="1"/>
  <c r="DU449" i="1"/>
  <c r="CW449" i="1"/>
  <c r="BY449" i="1"/>
  <c r="BA449" i="1"/>
  <c r="AC449" i="1"/>
  <c r="ES448" i="1"/>
  <c r="DU448" i="1"/>
  <c r="CW448" i="1"/>
  <c r="BY448" i="1"/>
  <c r="BA448" i="1"/>
  <c r="AC448" i="1"/>
  <c r="ES447" i="1"/>
  <c r="DU447" i="1"/>
  <c r="CW447" i="1"/>
  <c r="BY447" i="1"/>
  <c r="BA447" i="1"/>
  <c r="AC447" i="1"/>
  <c r="ES446" i="1"/>
  <c r="DU446" i="1"/>
  <c r="CW446" i="1"/>
  <c r="BY446" i="1"/>
  <c r="BA446" i="1"/>
  <c r="AC446" i="1"/>
  <c r="ES445" i="1"/>
  <c r="DU445" i="1"/>
  <c r="CW445" i="1"/>
  <c r="BY445" i="1"/>
  <c r="BA445" i="1"/>
  <c r="AC445" i="1"/>
  <c r="ES444" i="1"/>
  <c r="DU444" i="1"/>
  <c r="CW444" i="1"/>
  <c r="BY444" i="1"/>
  <c r="BA444" i="1"/>
  <c r="AC444" i="1"/>
  <c r="ES443" i="1"/>
  <c r="DU443" i="1"/>
  <c r="CW443" i="1"/>
  <c r="BY443" i="1"/>
  <c r="BA443" i="1"/>
  <c r="AC443" i="1"/>
  <c r="ES442" i="1"/>
  <c r="DU442" i="1"/>
  <c r="CW442" i="1"/>
  <c r="BY442" i="1"/>
  <c r="BA442" i="1"/>
  <c r="AC442" i="1"/>
  <c r="ES441" i="1"/>
  <c r="DU441" i="1"/>
  <c r="CW441" i="1"/>
  <c r="BY441" i="1"/>
  <c r="BA441" i="1"/>
  <c r="AC441" i="1"/>
  <c r="ES440" i="1"/>
  <c r="DU440" i="1"/>
  <c r="CW440" i="1"/>
  <c r="BY440" i="1"/>
  <c r="BA440" i="1"/>
  <c r="AC440" i="1"/>
  <c r="ES439" i="1"/>
  <c r="DU439" i="1"/>
  <c r="CW439" i="1"/>
  <c r="BY439" i="1"/>
  <c r="BA439" i="1"/>
  <c r="AC439" i="1"/>
  <c r="ES438" i="1"/>
  <c r="DU438" i="1"/>
  <c r="CW438" i="1"/>
  <c r="BY438" i="1"/>
  <c r="BA438" i="1"/>
  <c r="AC438" i="1"/>
  <c r="ES437" i="1"/>
  <c r="DU437" i="1"/>
  <c r="CW437" i="1"/>
  <c r="BY437" i="1"/>
  <c r="BA437" i="1"/>
  <c r="AC437" i="1"/>
  <c r="ES436" i="1"/>
  <c r="DU436" i="1"/>
  <c r="CW436" i="1"/>
  <c r="BY436" i="1"/>
  <c r="BA436" i="1"/>
  <c r="AC436" i="1"/>
  <c r="ES435" i="1"/>
  <c r="DU435" i="1"/>
  <c r="CW435" i="1"/>
  <c r="BY435" i="1"/>
  <c r="BA435" i="1"/>
  <c r="AC435" i="1"/>
  <c r="ES434" i="1"/>
  <c r="DU434" i="1"/>
  <c r="CW434" i="1"/>
  <c r="BY434" i="1"/>
  <c r="BA434" i="1"/>
  <c r="AC434" i="1"/>
  <c r="ES433" i="1"/>
  <c r="DU433" i="1"/>
  <c r="CW433" i="1"/>
  <c r="BY433" i="1"/>
  <c r="BA433" i="1"/>
  <c r="AC433" i="1"/>
  <c r="ES432" i="1"/>
  <c r="DU432" i="1"/>
  <c r="CW432" i="1"/>
  <c r="BY432" i="1"/>
  <c r="BA432" i="1"/>
  <c r="AC432" i="1"/>
  <c r="ES431" i="1"/>
  <c r="DU431" i="1"/>
  <c r="CW431" i="1"/>
  <c r="BY431" i="1"/>
  <c r="BA431" i="1"/>
  <c r="AC431" i="1"/>
  <c r="ES430" i="1"/>
  <c r="DU430" i="1"/>
  <c r="CW430" i="1"/>
  <c r="BY430" i="1"/>
  <c r="BA430" i="1"/>
  <c r="AC430" i="1"/>
  <c r="ES429" i="1"/>
  <c r="DU429" i="1"/>
  <c r="CW429" i="1"/>
  <c r="BY429" i="1"/>
  <c r="BA429" i="1"/>
  <c r="AC429" i="1"/>
  <c r="ES428" i="1"/>
  <c r="DU428" i="1"/>
  <c r="CW428" i="1"/>
  <c r="BY428" i="1"/>
  <c r="BA428" i="1"/>
  <c r="AC428" i="1"/>
  <c r="ES427" i="1"/>
  <c r="DU427" i="1"/>
  <c r="CW427" i="1"/>
  <c r="BY427" i="1"/>
  <c r="BA427" i="1"/>
  <c r="AC427" i="1"/>
  <c r="ES426" i="1"/>
  <c r="DU426" i="1"/>
  <c r="CW426" i="1"/>
  <c r="BY426" i="1"/>
  <c r="BA426" i="1"/>
  <c r="AC426" i="1"/>
  <c r="ES425" i="1"/>
  <c r="DU425" i="1"/>
  <c r="CW425" i="1"/>
  <c r="BY425" i="1"/>
  <c r="BA425" i="1"/>
  <c r="AC425" i="1"/>
  <c r="ES424" i="1"/>
  <c r="DU424" i="1"/>
  <c r="CW424" i="1"/>
  <c r="BY424" i="1"/>
  <c r="BA424" i="1"/>
  <c r="AC424" i="1"/>
  <c r="ES423" i="1"/>
  <c r="DU423" i="1"/>
  <c r="CW423" i="1"/>
  <c r="BY423" i="1"/>
  <c r="BA423" i="1"/>
  <c r="AC423" i="1"/>
  <c r="ES422" i="1"/>
  <c r="DU422" i="1"/>
  <c r="CW422" i="1"/>
  <c r="BY422" i="1"/>
  <c r="BA422" i="1"/>
  <c r="AC422" i="1"/>
  <c r="ES421" i="1"/>
  <c r="DU421" i="1"/>
  <c r="CW421" i="1"/>
  <c r="BY421" i="1"/>
  <c r="BA421" i="1"/>
  <c r="AC421" i="1"/>
  <c r="ES420" i="1"/>
  <c r="DU420" i="1"/>
  <c r="CW420" i="1"/>
  <c r="BY420" i="1"/>
  <c r="BA420" i="1"/>
  <c r="AC420" i="1"/>
  <c r="ES419" i="1"/>
  <c r="DU419" i="1"/>
  <c r="CW419" i="1"/>
  <c r="BY419" i="1"/>
  <c r="BA419" i="1"/>
  <c r="AC419" i="1"/>
  <c r="ES418" i="1"/>
  <c r="DU418" i="1"/>
  <c r="CW418" i="1"/>
  <c r="BY418" i="1"/>
  <c r="BA418" i="1"/>
  <c r="AC418" i="1"/>
  <c r="ES417" i="1"/>
  <c r="DU417" i="1"/>
  <c r="CW417" i="1"/>
  <c r="BY417" i="1"/>
  <c r="BA417" i="1"/>
  <c r="AC417" i="1"/>
  <c r="ES416" i="1"/>
  <c r="DU416" i="1"/>
  <c r="CW416" i="1"/>
  <c r="BY416" i="1"/>
  <c r="BA416" i="1"/>
  <c r="AC416" i="1"/>
  <c r="ES415" i="1"/>
  <c r="DU415" i="1"/>
  <c r="CW415" i="1"/>
  <c r="BY415" i="1"/>
  <c r="BA415" i="1"/>
  <c r="AC415" i="1"/>
  <c r="ES414" i="1"/>
  <c r="DU414" i="1"/>
  <c r="CW414" i="1"/>
  <c r="BY414" i="1"/>
  <c r="BA414" i="1"/>
  <c r="AC414" i="1"/>
  <c r="ES413" i="1"/>
  <c r="DU413" i="1"/>
  <c r="CW413" i="1"/>
  <c r="BY413" i="1"/>
  <c r="BA413" i="1"/>
  <c r="AC413" i="1"/>
  <c r="ES412" i="1"/>
  <c r="DU412" i="1"/>
  <c r="CW412" i="1"/>
  <c r="BY412" i="1"/>
  <c r="BA412" i="1"/>
  <c r="AC412" i="1"/>
  <c r="ES411" i="1"/>
  <c r="DU411" i="1"/>
  <c r="CW411" i="1"/>
  <c r="BY411" i="1"/>
  <c r="BA411" i="1"/>
  <c r="AC411" i="1"/>
  <c r="ES410" i="1"/>
  <c r="DU410" i="1"/>
  <c r="CW410" i="1"/>
  <c r="BY410" i="1"/>
  <c r="BA410" i="1"/>
  <c r="AC410" i="1"/>
  <c r="ES409" i="1"/>
  <c r="DU409" i="1"/>
  <c r="CW409" i="1"/>
  <c r="BY409" i="1"/>
  <c r="BA409" i="1"/>
  <c r="AC409" i="1"/>
  <c r="ES408" i="1"/>
  <c r="DU408" i="1"/>
  <c r="CW408" i="1"/>
  <c r="BY408" i="1"/>
  <c r="BA408" i="1"/>
  <c r="AC408" i="1"/>
  <c r="ES407" i="1"/>
  <c r="DU407" i="1"/>
  <c r="CW407" i="1"/>
  <c r="BY407" i="1"/>
  <c r="BA407" i="1"/>
  <c r="AC407" i="1"/>
  <c r="ES406" i="1"/>
  <c r="DU406" i="1"/>
  <c r="CW406" i="1"/>
  <c r="BY406" i="1"/>
  <c r="BA406" i="1"/>
  <c r="AC406" i="1"/>
  <c r="ES405" i="1"/>
  <c r="DU405" i="1"/>
  <c r="CW405" i="1"/>
  <c r="BY405" i="1"/>
  <c r="BA405" i="1"/>
  <c r="AC405" i="1"/>
  <c r="ES404" i="1"/>
  <c r="DU404" i="1"/>
  <c r="CW404" i="1"/>
  <c r="BY404" i="1"/>
  <c r="BA404" i="1"/>
  <c r="AC404" i="1"/>
  <c r="ES403" i="1"/>
  <c r="DU403" i="1"/>
  <c r="CW403" i="1"/>
  <c r="BY403" i="1"/>
  <c r="BA403" i="1"/>
  <c r="AC403" i="1"/>
  <c r="ES402" i="1"/>
  <c r="DU402" i="1"/>
  <c r="CW402" i="1"/>
  <c r="BY402" i="1"/>
  <c r="BA402" i="1"/>
  <c r="AC402" i="1"/>
  <c r="ES401" i="1"/>
  <c r="DU401" i="1"/>
  <c r="CW401" i="1"/>
  <c r="BY401" i="1"/>
  <c r="BA401" i="1"/>
  <c r="AC401" i="1"/>
  <c r="ES400" i="1"/>
  <c r="DU400" i="1"/>
  <c r="CW400" i="1"/>
  <c r="BY400" i="1"/>
  <c r="BA400" i="1"/>
  <c r="AC400" i="1"/>
  <c r="ES399" i="1"/>
  <c r="DU399" i="1"/>
  <c r="CW399" i="1"/>
  <c r="BY399" i="1"/>
  <c r="BA399" i="1"/>
  <c r="AC399" i="1"/>
  <c r="ES398" i="1"/>
  <c r="DU398" i="1"/>
  <c r="CW398" i="1"/>
  <c r="BY398" i="1"/>
  <c r="BA398" i="1"/>
  <c r="AC398" i="1"/>
  <c r="ES397" i="1"/>
  <c r="DU397" i="1"/>
  <c r="CW397" i="1"/>
  <c r="BY397" i="1"/>
  <c r="BA397" i="1"/>
  <c r="AC397" i="1"/>
  <c r="ES396" i="1"/>
  <c r="DU396" i="1"/>
  <c r="CW396" i="1"/>
  <c r="BY396" i="1"/>
  <c r="BA396" i="1"/>
  <c r="AC396" i="1"/>
  <c r="ES395" i="1"/>
  <c r="DU395" i="1"/>
  <c r="CW395" i="1"/>
  <c r="BY395" i="1"/>
  <c r="BA395" i="1"/>
  <c r="AC395" i="1"/>
  <c r="ES394" i="1"/>
  <c r="DU394" i="1"/>
  <c r="CW394" i="1"/>
  <c r="BY394" i="1"/>
  <c r="BA394" i="1"/>
  <c r="AC394" i="1"/>
  <c r="ES393" i="1"/>
  <c r="DU393" i="1"/>
  <c r="CW393" i="1"/>
  <c r="BY393" i="1"/>
  <c r="BA393" i="1"/>
  <c r="AC393" i="1"/>
  <c r="ES392" i="1"/>
  <c r="DU392" i="1"/>
  <c r="CW392" i="1"/>
  <c r="BY392" i="1"/>
  <c r="BA392" i="1"/>
  <c r="AC392" i="1"/>
  <c r="ES391" i="1"/>
  <c r="DU391" i="1"/>
  <c r="CW391" i="1"/>
  <c r="BY391" i="1"/>
  <c r="BA391" i="1"/>
  <c r="AC391" i="1"/>
  <c r="ES390" i="1"/>
  <c r="DU390" i="1"/>
  <c r="CW390" i="1"/>
  <c r="BY390" i="1"/>
  <c r="BA390" i="1"/>
  <c r="AC390" i="1"/>
  <c r="ES389" i="1"/>
  <c r="DU389" i="1"/>
  <c r="CW389" i="1"/>
  <c r="BY389" i="1"/>
  <c r="BA389" i="1"/>
  <c r="AC389" i="1"/>
  <c r="ES388" i="1"/>
  <c r="DU388" i="1"/>
  <c r="CW388" i="1"/>
  <c r="BY388" i="1"/>
  <c r="BA388" i="1"/>
  <c r="AC388" i="1"/>
  <c r="ES387" i="1"/>
  <c r="DU387" i="1"/>
  <c r="CW387" i="1"/>
  <c r="BY387" i="1"/>
  <c r="BA387" i="1"/>
  <c r="AC387" i="1"/>
  <c r="ES386" i="1"/>
  <c r="DU386" i="1"/>
  <c r="CW386" i="1"/>
  <c r="BY386" i="1"/>
  <c r="BA386" i="1"/>
  <c r="AC386" i="1"/>
  <c r="ES385" i="1"/>
  <c r="DU385" i="1"/>
  <c r="CW385" i="1"/>
  <c r="BY385" i="1"/>
  <c r="BA385" i="1"/>
  <c r="AC385" i="1"/>
  <c r="ES384" i="1"/>
  <c r="DU384" i="1"/>
  <c r="CW384" i="1"/>
  <c r="BY384" i="1"/>
  <c r="BA384" i="1"/>
  <c r="AC384" i="1"/>
  <c r="ES383" i="1"/>
  <c r="DU383" i="1"/>
  <c r="CW383" i="1"/>
  <c r="BY383" i="1"/>
  <c r="BA383" i="1"/>
  <c r="AC383" i="1"/>
  <c r="ES382" i="1"/>
  <c r="DU382" i="1"/>
  <c r="CW382" i="1"/>
  <c r="BY382" i="1"/>
  <c r="BA382" i="1"/>
  <c r="AC382" i="1"/>
  <c r="ES381" i="1"/>
  <c r="DU381" i="1"/>
  <c r="CW381" i="1"/>
  <c r="BY381" i="1"/>
  <c r="BA381" i="1"/>
  <c r="AC381" i="1"/>
  <c r="ES380" i="1"/>
  <c r="DU380" i="1"/>
  <c r="CW380" i="1"/>
  <c r="BY380" i="1"/>
  <c r="BA380" i="1"/>
  <c r="AC380" i="1"/>
  <c r="ES379" i="1"/>
  <c r="DU379" i="1"/>
  <c r="CW379" i="1"/>
  <c r="BY379" i="1"/>
  <c r="BA379" i="1"/>
  <c r="AC379" i="1"/>
  <c r="ES378" i="1"/>
  <c r="DU378" i="1"/>
  <c r="CW378" i="1"/>
  <c r="BY378" i="1"/>
  <c r="BA378" i="1"/>
  <c r="AC378" i="1"/>
  <c r="ES377" i="1"/>
  <c r="DU377" i="1"/>
  <c r="CW377" i="1"/>
  <c r="BY377" i="1"/>
  <c r="BA377" i="1"/>
  <c r="AC377" i="1"/>
  <c r="ES376" i="1"/>
  <c r="DU376" i="1"/>
  <c r="CW376" i="1"/>
  <c r="BY376" i="1"/>
  <c r="BA376" i="1"/>
  <c r="AC376" i="1"/>
  <c r="ES375" i="1"/>
  <c r="DU375" i="1"/>
  <c r="CW375" i="1"/>
  <c r="BY375" i="1"/>
  <c r="BA375" i="1"/>
  <c r="AC375" i="1"/>
  <c r="ES374" i="1"/>
  <c r="DU374" i="1"/>
  <c r="CW374" i="1"/>
  <c r="BY374" i="1"/>
  <c r="BA374" i="1"/>
  <c r="AC374" i="1"/>
  <c r="ES373" i="1"/>
  <c r="DU373" i="1"/>
  <c r="CW373" i="1"/>
  <c r="BY373" i="1"/>
  <c r="BA373" i="1"/>
  <c r="AC373" i="1"/>
  <c r="ES372" i="1"/>
  <c r="DU372" i="1"/>
  <c r="CW372" i="1"/>
  <c r="BY372" i="1"/>
  <c r="BA372" i="1"/>
  <c r="AC372" i="1"/>
  <c r="ES371" i="1"/>
  <c r="DU371" i="1"/>
  <c r="CW371" i="1"/>
  <c r="BY371" i="1"/>
  <c r="BA371" i="1"/>
  <c r="AC371" i="1"/>
  <c r="ES370" i="1"/>
  <c r="DU370" i="1"/>
  <c r="CW370" i="1"/>
  <c r="BY370" i="1"/>
  <c r="BA370" i="1"/>
  <c r="AC370" i="1"/>
  <c r="ES369" i="1"/>
  <c r="DU369" i="1"/>
  <c r="CW369" i="1"/>
  <c r="BY369" i="1"/>
  <c r="BA369" i="1"/>
  <c r="AC369" i="1"/>
  <c r="ES368" i="1"/>
  <c r="DU368" i="1"/>
  <c r="CW368" i="1"/>
  <c r="BY368" i="1"/>
  <c r="BA368" i="1"/>
  <c r="AC368" i="1"/>
  <c r="ES367" i="1"/>
  <c r="DU367" i="1"/>
  <c r="CW367" i="1"/>
  <c r="BY367" i="1"/>
  <c r="BA367" i="1"/>
  <c r="AC367" i="1"/>
  <c r="ES366" i="1"/>
  <c r="DU366" i="1"/>
  <c r="CW366" i="1"/>
  <c r="BY366" i="1"/>
  <c r="BA366" i="1"/>
  <c r="AC366" i="1"/>
  <c r="ES365" i="1"/>
  <c r="DU365" i="1"/>
  <c r="CW365" i="1"/>
  <c r="BY365" i="1"/>
  <c r="BA365" i="1"/>
  <c r="AC365" i="1"/>
  <c r="ES364" i="1"/>
  <c r="DU364" i="1"/>
  <c r="CW364" i="1"/>
  <c r="BY364" i="1"/>
  <c r="BA364" i="1"/>
  <c r="AC364" i="1"/>
  <c r="ES363" i="1"/>
  <c r="DU363" i="1"/>
  <c r="CW363" i="1"/>
  <c r="BY363" i="1"/>
  <c r="BA363" i="1"/>
  <c r="AC363" i="1"/>
  <c r="ES362" i="1"/>
  <c r="DU362" i="1"/>
  <c r="CW362" i="1"/>
  <c r="BY362" i="1"/>
  <c r="BA362" i="1"/>
  <c r="AC362" i="1"/>
  <c r="ES361" i="1"/>
  <c r="DU361" i="1"/>
  <c r="CW361" i="1"/>
  <c r="BY361" i="1"/>
  <c r="BA361" i="1"/>
  <c r="AC361" i="1"/>
  <c r="ES360" i="1"/>
  <c r="DU360" i="1"/>
  <c r="CW360" i="1"/>
  <c r="BY360" i="1"/>
  <c r="BA360" i="1"/>
  <c r="AC360" i="1"/>
  <c r="ES359" i="1"/>
  <c r="DU359" i="1"/>
  <c r="CW359" i="1"/>
  <c r="BY359" i="1"/>
  <c r="BA359" i="1"/>
  <c r="AC359" i="1"/>
  <c r="ES358" i="1"/>
  <c r="DU358" i="1"/>
  <c r="CW358" i="1"/>
  <c r="BY358" i="1"/>
  <c r="BA358" i="1"/>
  <c r="AC358" i="1"/>
  <c r="ES357" i="1"/>
  <c r="DU357" i="1"/>
  <c r="CW357" i="1"/>
  <c r="BY357" i="1"/>
  <c r="BA357" i="1"/>
  <c r="AC357" i="1"/>
  <c r="ES356" i="1"/>
  <c r="DU356" i="1"/>
  <c r="CW356" i="1"/>
  <c r="BY356" i="1"/>
  <c r="BA356" i="1"/>
  <c r="AC356" i="1"/>
  <c r="ES355" i="1"/>
  <c r="DU355" i="1"/>
  <c r="CW355" i="1"/>
  <c r="BY355" i="1"/>
  <c r="BA355" i="1"/>
  <c r="AC355" i="1"/>
  <c r="ES354" i="1"/>
  <c r="DU354" i="1"/>
  <c r="CW354" i="1"/>
  <c r="BY354" i="1"/>
  <c r="BA354" i="1"/>
  <c r="AC354" i="1"/>
  <c r="ES353" i="1"/>
  <c r="DU353" i="1"/>
  <c r="CW353" i="1"/>
  <c r="BY353" i="1"/>
  <c r="BA353" i="1"/>
  <c r="AC353" i="1"/>
  <c r="ES352" i="1"/>
  <c r="DU352" i="1"/>
  <c r="CW352" i="1"/>
  <c r="BY352" i="1"/>
  <c r="BA352" i="1"/>
  <c r="AC352" i="1"/>
  <c r="ES351" i="1"/>
  <c r="DU351" i="1"/>
  <c r="CW351" i="1"/>
  <c r="BY351" i="1"/>
  <c r="BA351" i="1"/>
  <c r="AC351" i="1"/>
  <c r="ES350" i="1"/>
  <c r="DU350" i="1"/>
  <c r="CW350" i="1"/>
  <c r="BY350" i="1"/>
  <c r="BA350" i="1"/>
  <c r="AC350" i="1"/>
  <c r="ES349" i="1"/>
  <c r="DU349" i="1"/>
  <c r="CW349" i="1"/>
  <c r="BY349" i="1"/>
  <c r="BA349" i="1"/>
  <c r="AC349" i="1"/>
  <c r="ES348" i="1"/>
  <c r="DU348" i="1"/>
  <c r="CW348" i="1"/>
  <c r="BY348" i="1"/>
  <c r="BA348" i="1"/>
  <c r="AC348" i="1"/>
  <c r="ES347" i="1"/>
  <c r="DU347" i="1"/>
  <c r="CW347" i="1"/>
  <c r="BY347" i="1"/>
  <c r="BA347" i="1"/>
  <c r="AC347" i="1"/>
  <c r="ES346" i="1"/>
  <c r="DU346" i="1"/>
  <c r="CW346" i="1"/>
  <c r="BY346" i="1"/>
  <c r="BA346" i="1"/>
  <c r="AC346" i="1"/>
  <c r="ES345" i="1"/>
  <c r="DU345" i="1"/>
  <c r="CW345" i="1"/>
  <c r="BY345" i="1"/>
  <c r="BA345" i="1"/>
  <c r="AC345" i="1"/>
  <c r="ES344" i="1"/>
  <c r="DU344" i="1"/>
  <c r="CW344" i="1"/>
  <c r="BY344" i="1"/>
  <c r="BA344" i="1"/>
  <c r="AC344" i="1"/>
  <c r="ES343" i="1"/>
  <c r="DU343" i="1"/>
  <c r="CW343" i="1"/>
  <c r="BY343" i="1"/>
  <c r="BA343" i="1"/>
  <c r="AC343" i="1"/>
  <c r="ES342" i="1"/>
  <c r="DU342" i="1"/>
  <c r="CW342" i="1"/>
  <c r="BY342" i="1"/>
  <c r="BA342" i="1"/>
  <c r="AC342" i="1"/>
  <c r="ES341" i="1"/>
  <c r="DU341" i="1"/>
  <c r="CW341" i="1"/>
  <c r="BY341" i="1"/>
  <c r="BA341" i="1"/>
  <c r="AC341" i="1"/>
  <c r="ES340" i="1"/>
  <c r="DU340" i="1"/>
  <c r="CW340" i="1"/>
  <c r="BY340" i="1"/>
  <c r="BA340" i="1"/>
  <c r="AC340" i="1"/>
  <c r="ES339" i="1"/>
  <c r="DU339" i="1"/>
  <c r="CW339" i="1"/>
  <c r="BY339" i="1"/>
  <c r="BA339" i="1"/>
  <c r="AC339" i="1"/>
  <c r="ES338" i="1"/>
  <c r="DU338" i="1"/>
  <c r="CW338" i="1"/>
  <c r="BY338" i="1"/>
  <c r="BA338" i="1"/>
  <c r="AC338" i="1"/>
  <c r="ES337" i="1"/>
  <c r="DU337" i="1"/>
  <c r="CW337" i="1"/>
  <c r="BY337" i="1"/>
  <c r="BA337" i="1"/>
  <c r="AC337" i="1"/>
  <c r="ES336" i="1"/>
  <c r="DU336" i="1"/>
  <c r="CW336" i="1"/>
  <c r="BY336" i="1"/>
  <c r="BA336" i="1"/>
  <c r="AC336" i="1"/>
  <c r="ES335" i="1"/>
  <c r="DU335" i="1"/>
  <c r="CW335" i="1"/>
  <c r="BY335" i="1"/>
  <c r="BA335" i="1"/>
  <c r="AC335" i="1"/>
  <c r="ES334" i="1"/>
  <c r="DU334" i="1"/>
  <c r="CW334" i="1"/>
  <c r="BY334" i="1"/>
  <c r="BA334" i="1"/>
  <c r="AC334" i="1"/>
  <c r="ES333" i="1"/>
  <c r="DU333" i="1"/>
  <c r="CW333" i="1"/>
  <c r="BY333" i="1"/>
  <c r="BA333" i="1"/>
  <c r="AC333" i="1"/>
  <c r="ES332" i="1"/>
  <c r="DU332" i="1"/>
  <c r="CW332" i="1"/>
  <c r="BY332" i="1"/>
  <c r="BA332" i="1"/>
  <c r="AC332" i="1"/>
  <c r="ES331" i="1"/>
  <c r="DU331" i="1"/>
  <c r="CW331" i="1"/>
  <c r="BY331" i="1"/>
  <c r="BA331" i="1"/>
  <c r="AC331" i="1"/>
  <c r="ES330" i="1"/>
  <c r="DU330" i="1"/>
  <c r="CW330" i="1"/>
  <c r="BY330" i="1"/>
  <c r="BA330" i="1"/>
  <c r="AC330" i="1"/>
  <c r="ES329" i="1"/>
  <c r="DU329" i="1"/>
  <c r="CW329" i="1"/>
  <c r="BY329" i="1"/>
  <c r="BA329" i="1"/>
  <c r="AC329" i="1"/>
  <c r="ES328" i="1"/>
  <c r="DU328" i="1"/>
  <c r="CW328" i="1"/>
  <c r="BY328" i="1"/>
  <c r="BA328" i="1"/>
  <c r="AC328" i="1"/>
  <c r="ES327" i="1"/>
  <c r="DU327" i="1"/>
  <c r="CW327" i="1"/>
  <c r="BY327" i="1"/>
  <c r="BA327" i="1"/>
  <c r="AC327" i="1"/>
  <c r="ES326" i="1"/>
  <c r="DU326" i="1"/>
  <c r="CW326" i="1"/>
  <c r="BY326" i="1"/>
  <c r="BA326" i="1"/>
  <c r="AC326" i="1"/>
  <c r="ES325" i="1"/>
  <c r="DU325" i="1"/>
  <c r="CW325" i="1"/>
  <c r="BY325" i="1"/>
  <c r="BA325" i="1"/>
  <c r="AC325" i="1"/>
  <c r="ES324" i="1"/>
  <c r="DU324" i="1"/>
  <c r="CW324" i="1"/>
  <c r="BY324" i="1"/>
  <c r="BA324" i="1"/>
  <c r="AC324" i="1"/>
  <c r="ES323" i="1"/>
  <c r="DU323" i="1"/>
  <c r="CW323" i="1"/>
  <c r="BY323" i="1"/>
  <c r="BA323" i="1"/>
  <c r="AC323" i="1"/>
  <c r="ES322" i="1"/>
  <c r="DU322" i="1"/>
  <c r="CW322" i="1"/>
  <c r="BY322" i="1"/>
  <c r="BA322" i="1"/>
  <c r="AC322" i="1"/>
  <c r="ES321" i="1"/>
  <c r="DU321" i="1"/>
  <c r="CW321" i="1"/>
  <c r="BY321" i="1"/>
  <c r="BA321" i="1"/>
  <c r="AC321" i="1"/>
  <c r="ES320" i="1"/>
  <c r="DU320" i="1"/>
  <c r="CW320" i="1"/>
  <c r="BY320" i="1"/>
  <c r="BA320" i="1"/>
  <c r="AC320" i="1"/>
  <c r="ES319" i="1"/>
  <c r="DU319" i="1"/>
  <c r="CW319" i="1"/>
  <c r="BY319" i="1"/>
  <c r="BA319" i="1"/>
  <c r="AC319" i="1"/>
  <c r="ES318" i="1"/>
  <c r="DU318" i="1"/>
  <c r="CW318" i="1"/>
  <c r="BY318" i="1"/>
  <c r="BA318" i="1"/>
  <c r="AC318" i="1"/>
  <c r="ES317" i="1"/>
  <c r="DU317" i="1"/>
  <c r="CW317" i="1"/>
  <c r="BY317" i="1"/>
  <c r="BA317" i="1"/>
  <c r="AC317" i="1"/>
  <c r="ES316" i="1"/>
  <c r="DU316" i="1"/>
  <c r="CW316" i="1"/>
  <c r="BY316" i="1"/>
  <c r="BA316" i="1"/>
  <c r="AC316" i="1"/>
  <c r="ES315" i="1"/>
  <c r="DU315" i="1"/>
  <c r="CW315" i="1"/>
  <c r="BY315" i="1"/>
  <c r="BA315" i="1"/>
  <c r="AC315" i="1"/>
  <c r="ES314" i="1"/>
  <c r="DU314" i="1"/>
  <c r="CW314" i="1"/>
  <c r="BY314" i="1"/>
  <c r="BA314" i="1"/>
  <c r="AC314" i="1"/>
  <c r="ES313" i="1"/>
  <c r="DU313" i="1"/>
  <c r="CW313" i="1"/>
  <c r="BY313" i="1"/>
  <c r="BA313" i="1"/>
  <c r="AC313" i="1"/>
  <c r="ES312" i="1"/>
  <c r="DU312" i="1"/>
  <c r="CW312" i="1"/>
  <c r="BY312" i="1"/>
  <c r="BA312" i="1"/>
  <c r="AC312" i="1"/>
  <c r="ES311" i="1"/>
  <c r="DU311" i="1"/>
  <c r="CW311" i="1"/>
  <c r="BY311" i="1"/>
  <c r="BA311" i="1"/>
  <c r="AC311" i="1"/>
  <c r="ES310" i="1"/>
  <c r="DU310" i="1"/>
  <c r="CW310" i="1"/>
  <c r="BY310" i="1"/>
  <c r="BA310" i="1"/>
  <c r="AC310" i="1"/>
  <c r="ES309" i="1"/>
  <c r="DU309" i="1"/>
  <c r="CW309" i="1"/>
  <c r="BY309" i="1"/>
  <c r="BA309" i="1"/>
  <c r="AC309" i="1"/>
  <c r="ES308" i="1"/>
  <c r="DU308" i="1"/>
  <c r="CW308" i="1"/>
  <c r="BY308" i="1"/>
  <c r="BA308" i="1"/>
  <c r="AC308" i="1"/>
  <c r="ES307" i="1"/>
  <c r="DU307" i="1"/>
  <c r="CW307" i="1"/>
  <c r="BY307" i="1"/>
  <c r="BA307" i="1"/>
  <c r="AC307" i="1"/>
  <c r="ES306" i="1"/>
  <c r="DU306" i="1"/>
  <c r="CW306" i="1"/>
  <c r="BY306" i="1"/>
  <c r="BA306" i="1"/>
  <c r="AC306" i="1"/>
  <c r="ES305" i="1"/>
  <c r="DU305" i="1"/>
  <c r="CW305" i="1"/>
  <c r="BY305" i="1"/>
  <c r="BA305" i="1"/>
  <c r="AC305" i="1"/>
  <c r="ES304" i="1"/>
  <c r="DU304" i="1"/>
  <c r="CW304" i="1"/>
  <c r="BY304" i="1"/>
  <c r="BA304" i="1"/>
  <c r="AC304" i="1"/>
  <c r="ES303" i="1"/>
  <c r="DU303" i="1"/>
  <c r="CW303" i="1"/>
  <c r="BY303" i="1"/>
  <c r="BA303" i="1"/>
  <c r="AC303" i="1"/>
  <c r="ES302" i="1"/>
  <c r="DU302" i="1"/>
  <c r="CW302" i="1"/>
  <c r="BY302" i="1"/>
  <c r="BA302" i="1"/>
  <c r="AC302" i="1"/>
  <c r="ES301" i="1"/>
  <c r="DU301" i="1"/>
  <c r="CW301" i="1"/>
  <c r="BY301" i="1"/>
  <c r="BA301" i="1"/>
  <c r="AC301" i="1"/>
  <c r="ES300" i="1"/>
  <c r="DU300" i="1"/>
  <c r="CW300" i="1"/>
  <c r="BY300" i="1"/>
  <c r="BA300" i="1"/>
  <c r="AC300" i="1"/>
  <c r="ES299" i="1"/>
  <c r="DU299" i="1"/>
  <c r="CW299" i="1"/>
  <c r="BY299" i="1"/>
  <c r="BA299" i="1"/>
  <c r="AC299" i="1"/>
  <c r="ES298" i="1"/>
  <c r="DU298" i="1"/>
  <c r="CW298" i="1"/>
  <c r="BY298" i="1"/>
  <c r="BA298" i="1"/>
  <c r="AC298" i="1"/>
  <c r="ES297" i="1"/>
  <c r="DU297" i="1"/>
  <c r="CW297" i="1"/>
  <c r="BY297" i="1"/>
  <c r="BA297" i="1"/>
  <c r="AC297" i="1"/>
  <c r="ES296" i="1"/>
  <c r="DU296" i="1"/>
  <c r="CW296" i="1"/>
  <c r="BY296" i="1"/>
  <c r="BA296" i="1"/>
  <c r="AC296" i="1"/>
  <c r="ES295" i="1"/>
  <c r="DU295" i="1"/>
  <c r="CW295" i="1"/>
  <c r="BY295" i="1"/>
  <c r="BA295" i="1"/>
  <c r="AC295" i="1"/>
  <c r="ES294" i="1"/>
  <c r="DU294" i="1"/>
  <c r="CW294" i="1"/>
  <c r="BY294" i="1"/>
  <c r="BA294" i="1"/>
  <c r="AC294" i="1"/>
  <c r="ES293" i="1"/>
  <c r="DU293" i="1"/>
  <c r="CW293" i="1"/>
  <c r="BY293" i="1"/>
  <c r="BA293" i="1"/>
  <c r="AC293" i="1"/>
  <c r="ES292" i="1"/>
  <c r="DU292" i="1"/>
  <c r="CW292" i="1"/>
  <c r="BY292" i="1"/>
  <c r="BA292" i="1"/>
  <c r="AC292" i="1"/>
  <c r="ES291" i="1"/>
  <c r="DU291" i="1"/>
  <c r="CW291" i="1"/>
  <c r="BY291" i="1"/>
  <c r="BA291" i="1"/>
  <c r="AC291" i="1"/>
  <c r="ES290" i="1"/>
  <c r="DU290" i="1"/>
  <c r="CW290" i="1"/>
  <c r="BY290" i="1"/>
  <c r="BA290" i="1"/>
  <c r="AC290" i="1"/>
  <c r="ES289" i="1"/>
  <c r="DU289" i="1"/>
  <c r="CW289" i="1"/>
  <c r="BY289" i="1"/>
  <c r="BA289" i="1"/>
  <c r="AC289" i="1"/>
  <c r="ES288" i="1"/>
  <c r="DU288" i="1"/>
  <c r="CW288" i="1"/>
  <c r="BY288" i="1"/>
  <c r="BA288" i="1"/>
  <c r="AC288" i="1"/>
  <c r="ES287" i="1"/>
  <c r="DU287" i="1"/>
  <c r="CW287" i="1"/>
  <c r="BY287" i="1"/>
  <c r="BA287" i="1"/>
  <c r="AC287" i="1"/>
  <c r="ES286" i="1"/>
  <c r="DU286" i="1"/>
  <c r="CW286" i="1"/>
  <c r="BY286" i="1"/>
  <c r="BA286" i="1"/>
  <c r="AC286" i="1"/>
  <c r="ES285" i="1"/>
  <c r="DU285" i="1"/>
  <c r="CW285" i="1"/>
  <c r="BY285" i="1"/>
  <c r="BA285" i="1"/>
  <c r="AC285" i="1"/>
  <c r="ES284" i="1"/>
  <c r="DU284" i="1"/>
  <c r="CW284" i="1"/>
  <c r="BY284" i="1"/>
  <c r="BA284" i="1"/>
  <c r="AC284" i="1"/>
  <c r="ES283" i="1"/>
  <c r="DU283" i="1"/>
  <c r="CW283" i="1"/>
  <c r="BY283" i="1"/>
  <c r="BA283" i="1"/>
  <c r="AC283" i="1"/>
  <c r="ES282" i="1"/>
  <c r="DU282" i="1"/>
  <c r="CW282" i="1"/>
  <c r="BY282" i="1"/>
  <c r="BA282" i="1"/>
  <c r="AC282" i="1"/>
  <c r="ES281" i="1"/>
  <c r="DU281" i="1"/>
  <c r="CW281" i="1"/>
  <c r="BY281" i="1"/>
  <c r="BA281" i="1"/>
  <c r="AC281" i="1"/>
  <c r="ES280" i="1"/>
  <c r="DU280" i="1"/>
  <c r="CW280" i="1"/>
  <c r="BY280" i="1"/>
  <c r="BA280" i="1"/>
  <c r="AC280" i="1"/>
  <c r="ES279" i="1"/>
  <c r="DU279" i="1"/>
  <c r="CW279" i="1"/>
  <c r="BY279" i="1"/>
  <c r="BA279" i="1"/>
  <c r="AC279" i="1"/>
  <c r="ES278" i="1"/>
  <c r="DU278" i="1"/>
  <c r="CW278" i="1"/>
  <c r="BY278" i="1"/>
  <c r="BA278" i="1"/>
  <c r="AC278" i="1"/>
  <c r="ES277" i="1"/>
  <c r="DU277" i="1"/>
  <c r="CW277" i="1"/>
  <c r="BY277" i="1"/>
  <c r="BA277" i="1"/>
  <c r="AC277" i="1"/>
  <c r="ES276" i="1"/>
  <c r="DU276" i="1"/>
  <c r="CW276" i="1"/>
  <c r="BY276" i="1"/>
  <c r="BA276" i="1"/>
  <c r="AC276" i="1"/>
  <c r="ES275" i="1"/>
  <c r="DU275" i="1"/>
  <c r="CW275" i="1"/>
  <c r="BY275" i="1"/>
  <c r="BA275" i="1"/>
  <c r="AC275" i="1"/>
  <c r="ES274" i="1"/>
  <c r="DU274" i="1"/>
  <c r="CW274" i="1"/>
  <c r="BY274" i="1"/>
  <c r="BA274" i="1"/>
  <c r="AC274" i="1"/>
  <c r="ES273" i="1"/>
  <c r="DU273" i="1"/>
  <c r="CW273" i="1"/>
  <c r="BY273" i="1"/>
  <c r="BA273" i="1"/>
  <c r="AC273" i="1"/>
  <c r="ES272" i="1"/>
  <c r="DU272" i="1"/>
  <c r="CW272" i="1"/>
  <c r="BY272" i="1"/>
  <c r="BA272" i="1"/>
  <c r="AC272" i="1"/>
  <c r="ES271" i="1"/>
  <c r="DU271" i="1"/>
  <c r="CW271" i="1"/>
  <c r="BY271" i="1"/>
  <c r="BA271" i="1"/>
  <c r="AC271" i="1"/>
  <c r="ES270" i="1"/>
  <c r="DU270" i="1"/>
  <c r="CW270" i="1"/>
  <c r="BY270" i="1"/>
  <c r="BA270" i="1"/>
  <c r="AC270" i="1"/>
  <c r="ES269" i="1"/>
  <c r="DU269" i="1"/>
  <c r="CW269" i="1"/>
  <c r="BY269" i="1"/>
  <c r="BA269" i="1"/>
  <c r="AC269" i="1"/>
  <c r="ES268" i="1"/>
  <c r="DU268" i="1"/>
  <c r="CW268" i="1"/>
  <c r="BY268" i="1"/>
  <c r="BA268" i="1"/>
  <c r="AC268" i="1"/>
  <c r="ES267" i="1"/>
  <c r="DU267" i="1"/>
  <c r="CW267" i="1"/>
  <c r="BY267" i="1"/>
  <c r="BA267" i="1"/>
  <c r="AC267" i="1"/>
  <c r="ES266" i="1"/>
  <c r="DU266" i="1"/>
  <c r="CW266" i="1"/>
  <c r="BY266" i="1"/>
  <c r="BA266" i="1"/>
  <c r="AC266" i="1"/>
  <c r="ES265" i="1"/>
  <c r="DU265" i="1"/>
  <c r="CW265" i="1"/>
  <c r="BY265" i="1"/>
  <c r="BA265" i="1"/>
  <c r="AC265" i="1"/>
  <c r="ES264" i="1"/>
  <c r="DU264" i="1"/>
  <c r="CW264" i="1"/>
  <c r="BY264" i="1"/>
  <c r="BA264" i="1"/>
  <c r="AC264" i="1"/>
  <c r="ES263" i="1"/>
  <c r="DU263" i="1"/>
  <c r="CW263" i="1"/>
  <c r="BY263" i="1"/>
  <c r="BA263" i="1"/>
  <c r="AC263" i="1"/>
  <c r="ES262" i="1"/>
  <c r="DU262" i="1"/>
  <c r="CW262" i="1"/>
  <c r="BY262" i="1"/>
  <c r="BA262" i="1"/>
  <c r="AC262" i="1"/>
  <c r="ES261" i="1"/>
  <c r="DU261" i="1"/>
  <c r="CW261" i="1"/>
  <c r="BY261" i="1"/>
  <c r="BA261" i="1"/>
  <c r="AC261" i="1"/>
  <c r="ES260" i="1"/>
  <c r="DU260" i="1"/>
  <c r="CW260" i="1"/>
  <c r="BY260" i="1"/>
  <c r="BA260" i="1"/>
  <c r="AC260" i="1"/>
  <c r="ES259" i="1"/>
  <c r="DU259" i="1"/>
  <c r="CW259" i="1"/>
  <c r="BY259" i="1"/>
  <c r="BA259" i="1"/>
  <c r="AC259" i="1"/>
  <c r="ES258" i="1"/>
  <c r="DU258" i="1"/>
  <c r="CW258" i="1"/>
  <c r="BY258" i="1"/>
  <c r="BA258" i="1"/>
  <c r="AC258" i="1"/>
  <c r="ES257" i="1"/>
  <c r="DU257" i="1"/>
  <c r="CW257" i="1"/>
  <c r="BY257" i="1"/>
  <c r="BA257" i="1"/>
  <c r="AC257" i="1"/>
  <c r="ES256" i="1"/>
  <c r="DU256" i="1"/>
  <c r="CW256" i="1"/>
  <c r="BY256" i="1"/>
  <c r="BA256" i="1"/>
  <c r="AC256" i="1"/>
  <c r="ES255" i="1"/>
  <c r="DU255" i="1"/>
  <c r="CW255" i="1"/>
  <c r="BY255" i="1"/>
  <c r="BA255" i="1"/>
  <c r="AC255" i="1"/>
  <c r="ES254" i="1"/>
  <c r="DU254" i="1"/>
  <c r="CW254" i="1"/>
  <c r="BY254" i="1"/>
  <c r="BA254" i="1"/>
  <c r="AC254" i="1"/>
  <c r="ES253" i="1"/>
  <c r="DU253" i="1"/>
  <c r="CW253" i="1"/>
  <c r="BY253" i="1"/>
  <c r="BA253" i="1"/>
  <c r="AC253" i="1"/>
  <c r="ES252" i="1"/>
  <c r="DU252" i="1"/>
  <c r="CW252" i="1"/>
  <c r="BY252" i="1"/>
  <c r="BA252" i="1"/>
  <c r="AC252" i="1"/>
  <c r="ES251" i="1"/>
  <c r="DU251" i="1"/>
  <c r="CW251" i="1"/>
  <c r="BY251" i="1"/>
  <c r="BA251" i="1"/>
  <c r="AC251" i="1"/>
  <c r="ES250" i="1"/>
  <c r="DU250" i="1"/>
  <c r="CW250" i="1"/>
  <c r="BY250" i="1"/>
  <c r="BA250" i="1"/>
  <c r="AC250" i="1"/>
  <c r="ES249" i="1"/>
  <c r="DU249" i="1"/>
  <c r="CW249" i="1"/>
  <c r="BY249" i="1"/>
  <c r="BA249" i="1"/>
  <c r="AC249" i="1"/>
  <c r="ES248" i="1"/>
  <c r="DU248" i="1"/>
  <c r="CW248" i="1"/>
  <c r="BY248" i="1"/>
  <c r="BA248" i="1"/>
  <c r="AC248" i="1"/>
  <c r="ES247" i="1"/>
  <c r="DU247" i="1"/>
  <c r="CW247" i="1"/>
  <c r="BY247" i="1"/>
  <c r="BA247" i="1"/>
  <c r="AC247" i="1"/>
  <c r="ES246" i="1"/>
  <c r="DU246" i="1"/>
  <c r="CW246" i="1"/>
  <c r="BY246" i="1"/>
  <c r="BA246" i="1"/>
  <c r="AC246" i="1"/>
  <c r="ES245" i="1"/>
  <c r="DU245" i="1"/>
  <c r="CW245" i="1"/>
  <c r="BY245" i="1"/>
  <c r="BA245" i="1"/>
  <c r="AC245" i="1"/>
  <c r="ES244" i="1"/>
  <c r="DU244" i="1"/>
  <c r="CW244" i="1"/>
  <c r="BY244" i="1"/>
  <c r="BA244" i="1"/>
  <c r="AC244" i="1"/>
  <c r="ES243" i="1"/>
  <c r="DU243" i="1"/>
  <c r="CW243" i="1"/>
  <c r="BY243" i="1"/>
  <c r="BA243" i="1"/>
  <c r="AC243" i="1"/>
  <c r="ES242" i="1"/>
  <c r="DU242" i="1"/>
  <c r="CW242" i="1"/>
  <c r="BY242" i="1"/>
  <c r="BA242" i="1"/>
  <c r="AC242" i="1"/>
  <c r="ES241" i="1"/>
  <c r="DU241" i="1"/>
  <c r="CW241" i="1"/>
  <c r="BY241" i="1"/>
  <c r="BA241" i="1"/>
  <c r="AC241" i="1"/>
  <c r="ES240" i="1"/>
  <c r="DU240" i="1"/>
  <c r="CW240" i="1"/>
  <c r="BY240" i="1"/>
  <c r="BA240" i="1"/>
  <c r="AC240" i="1"/>
  <c r="ES239" i="1"/>
  <c r="DU239" i="1"/>
  <c r="CW239" i="1"/>
  <c r="BY239" i="1"/>
  <c r="BA239" i="1"/>
  <c r="AC239" i="1"/>
  <c r="ES238" i="1"/>
  <c r="DU238" i="1"/>
  <c r="CW238" i="1"/>
  <c r="BY238" i="1"/>
  <c r="BA238" i="1"/>
  <c r="AC238" i="1"/>
  <c r="ES237" i="1"/>
  <c r="DU237" i="1"/>
  <c r="CW237" i="1"/>
  <c r="BY237" i="1"/>
  <c r="BA237" i="1"/>
  <c r="AC237" i="1"/>
  <c r="ES236" i="1"/>
  <c r="DU236" i="1"/>
  <c r="CW236" i="1"/>
  <c r="BY236" i="1"/>
  <c r="BA236" i="1"/>
  <c r="AC236" i="1"/>
  <c r="ES235" i="1"/>
  <c r="DU235" i="1"/>
  <c r="CW235" i="1"/>
  <c r="BY235" i="1"/>
  <c r="BA235" i="1"/>
  <c r="AC235" i="1"/>
  <c r="ES234" i="1"/>
  <c r="DU234" i="1"/>
  <c r="CW234" i="1"/>
  <c r="BY234" i="1"/>
  <c r="BA234" i="1"/>
  <c r="AC234" i="1"/>
  <c r="ES233" i="1"/>
  <c r="DU233" i="1"/>
  <c r="CW233" i="1"/>
  <c r="BY233" i="1"/>
  <c r="BA233" i="1"/>
  <c r="AC233" i="1"/>
  <c r="ES232" i="1"/>
  <c r="DU232" i="1"/>
  <c r="CW232" i="1"/>
  <c r="BY232" i="1"/>
  <c r="BA232" i="1"/>
  <c r="AC232" i="1"/>
  <c r="ES231" i="1"/>
  <c r="DU231" i="1"/>
  <c r="CW231" i="1"/>
  <c r="BY231" i="1"/>
  <c r="BA231" i="1"/>
  <c r="AC231" i="1"/>
  <c r="ES230" i="1"/>
  <c r="DU230" i="1"/>
  <c r="CW230" i="1"/>
  <c r="BY230" i="1"/>
  <c r="BA230" i="1"/>
  <c r="AC230" i="1"/>
  <c r="ES229" i="1"/>
  <c r="DU229" i="1"/>
  <c r="CW229" i="1"/>
  <c r="BY229" i="1"/>
  <c r="BA229" i="1"/>
  <c r="AC229" i="1"/>
  <c r="ES228" i="1"/>
  <c r="DU228" i="1"/>
  <c r="CW228" i="1"/>
  <c r="BY228" i="1"/>
  <c r="BA228" i="1"/>
  <c r="AC228" i="1"/>
  <c r="ES227" i="1"/>
  <c r="DU227" i="1"/>
  <c r="CW227" i="1"/>
  <c r="BY227" i="1"/>
  <c r="BA227" i="1"/>
  <c r="AC227" i="1"/>
  <c r="ES226" i="1"/>
  <c r="DU226" i="1"/>
  <c r="CW226" i="1"/>
  <c r="BY226" i="1"/>
  <c r="BA226" i="1"/>
  <c r="AC226" i="1"/>
  <c r="ES225" i="1"/>
  <c r="DU225" i="1"/>
  <c r="CW225" i="1"/>
  <c r="BY225" i="1"/>
  <c r="BA225" i="1"/>
  <c r="AC225" i="1"/>
  <c r="ES224" i="1"/>
  <c r="DU224" i="1"/>
  <c r="CW224" i="1"/>
  <c r="BY224" i="1"/>
  <c r="BA224" i="1"/>
  <c r="AC224" i="1"/>
  <c r="ES223" i="1"/>
  <c r="DU223" i="1"/>
  <c r="CW223" i="1"/>
  <c r="BY223" i="1"/>
  <c r="BA223" i="1"/>
  <c r="AC223" i="1"/>
  <c r="ES222" i="1"/>
  <c r="DU222" i="1"/>
  <c r="CW222" i="1"/>
  <c r="BY222" i="1"/>
  <c r="BA222" i="1"/>
  <c r="AC222" i="1"/>
  <c r="ES221" i="1"/>
  <c r="DU221" i="1"/>
  <c r="CW221" i="1"/>
  <c r="BY221" i="1"/>
  <c r="BA221" i="1"/>
  <c r="AC221" i="1"/>
  <c r="ES220" i="1"/>
  <c r="DU220" i="1"/>
  <c r="CW220" i="1"/>
  <c r="BY220" i="1"/>
  <c r="BA220" i="1"/>
  <c r="AC220" i="1"/>
  <c r="ES219" i="1"/>
  <c r="DU219" i="1"/>
  <c r="CW219" i="1"/>
  <c r="BY219" i="1"/>
  <c r="BA219" i="1"/>
  <c r="AC219" i="1"/>
  <c r="ES218" i="1"/>
  <c r="DU218" i="1"/>
  <c r="CW218" i="1"/>
  <c r="BY218" i="1"/>
  <c r="BA218" i="1"/>
  <c r="AC218" i="1"/>
  <c r="ES217" i="1"/>
  <c r="DU217" i="1"/>
  <c r="CW217" i="1"/>
  <c r="BY217" i="1"/>
  <c r="BA217" i="1"/>
  <c r="AC217" i="1"/>
  <c r="ES216" i="1"/>
  <c r="DU216" i="1"/>
  <c r="CW216" i="1"/>
  <c r="BY216" i="1"/>
  <c r="BA216" i="1"/>
  <c r="AC216" i="1"/>
  <c r="ES215" i="1"/>
  <c r="DU215" i="1"/>
  <c r="CW215" i="1"/>
  <c r="BY215" i="1"/>
  <c r="BA215" i="1"/>
  <c r="AC215" i="1"/>
  <c r="ES214" i="1"/>
  <c r="DU214" i="1"/>
  <c r="CW214" i="1"/>
  <c r="BY214" i="1"/>
  <c r="BA214" i="1"/>
  <c r="AC214" i="1"/>
  <c r="ES213" i="1"/>
  <c r="DU213" i="1"/>
  <c r="CW213" i="1"/>
  <c r="BY213" i="1"/>
  <c r="BA213" i="1"/>
  <c r="AC213" i="1"/>
  <c r="ES212" i="1"/>
  <c r="DU212" i="1"/>
  <c r="CW212" i="1"/>
  <c r="BY212" i="1"/>
  <c r="BA212" i="1"/>
  <c r="AC212" i="1"/>
  <c r="ES211" i="1"/>
  <c r="DU211" i="1"/>
  <c r="CW211" i="1"/>
  <c r="BY211" i="1"/>
  <c r="BA211" i="1"/>
  <c r="AC211" i="1"/>
  <c r="ES210" i="1"/>
  <c r="DU210" i="1"/>
  <c r="CW210" i="1"/>
  <c r="BY210" i="1"/>
  <c r="BA210" i="1"/>
  <c r="AC210" i="1"/>
  <c r="ES209" i="1"/>
  <c r="DU209" i="1"/>
  <c r="CW209" i="1"/>
  <c r="BY209" i="1"/>
  <c r="BA209" i="1"/>
  <c r="AC209" i="1"/>
  <c r="ES208" i="1"/>
  <c r="DU208" i="1"/>
  <c r="CW208" i="1"/>
  <c r="BY208" i="1"/>
  <c r="BA208" i="1"/>
  <c r="AC208" i="1"/>
  <c r="ES207" i="1"/>
  <c r="DU207" i="1"/>
  <c r="CW207" i="1"/>
  <c r="BY207" i="1"/>
  <c r="BA207" i="1"/>
  <c r="AC207" i="1"/>
  <c r="ES206" i="1"/>
  <c r="DU206" i="1"/>
  <c r="CW206" i="1"/>
  <c r="BY206" i="1"/>
  <c r="BA206" i="1"/>
  <c r="AC206" i="1"/>
  <c r="ES205" i="1"/>
  <c r="DU205" i="1"/>
  <c r="CW205" i="1"/>
  <c r="BY205" i="1"/>
  <c r="BA205" i="1"/>
  <c r="AC205" i="1"/>
  <c r="ES204" i="1"/>
  <c r="DU204" i="1"/>
  <c r="CW204" i="1"/>
  <c r="BY204" i="1"/>
  <c r="BA204" i="1"/>
  <c r="AC204" i="1"/>
  <c r="ES203" i="1"/>
  <c r="DU203" i="1"/>
  <c r="CW203" i="1"/>
  <c r="BY203" i="1"/>
  <c r="BA203" i="1"/>
  <c r="AC203" i="1"/>
  <c r="ES202" i="1"/>
  <c r="DU202" i="1"/>
  <c r="CW202" i="1"/>
  <c r="BY202" i="1"/>
  <c r="BA202" i="1"/>
  <c r="AC202" i="1"/>
  <c r="ES201" i="1"/>
  <c r="DU201" i="1"/>
  <c r="CW201" i="1"/>
  <c r="BY201" i="1"/>
  <c r="BA201" i="1"/>
  <c r="AC201" i="1"/>
  <c r="ES200" i="1"/>
  <c r="DU200" i="1"/>
  <c r="CW200" i="1"/>
  <c r="BY200" i="1"/>
  <c r="BA200" i="1"/>
  <c r="AC200" i="1"/>
  <c r="ES199" i="1"/>
  <c r="DU199" i="1"/>
  <c r="CW199" i="1"/>
  <c r="BY199" i="1"/>
  <c r="BA199" i="1"/>
  <c r="AC199" i="1"/>
  <c r="ES198" i="1"/>
  <c r="DU198" i="1"/>
  <c r="CW198" i="1"/>
  <c r="BY198" i="1"/>
  <c r="BA198" i="1"/>
  <c r="AC198" i="1"/>
  <c r="ES197" i="1"/>
  <c r="DU197" i="1"/>
  <c r="CW197" i="1"/>
  <c r="BY197" i="1"/>
  <c r="BA197" i="1"/>
  <c r="AC197" i="1"/>
  <c r="ES196" i="1"/>
  <c r="DU196" i="1"/>
  <c r="CW196" i="1"/>
  <c r="BY196" i="1"/>
  <c r="BA196" i="1"/>
  <c r="AC196" i="1"/>
  <c r="ES195" i="1"/>
  <c r="DU195" i="1"/>
  <c r="CW195" i="1"/>
  <c r="BY195" i="1"/>
  <c r="BA195" i="1"/>
  <c r="AC195" i="1"/>
  <c r="ES194" i="1"/>
  <c r="DU194" i="1"/>
  <c r="CW194" i="1"/>
  <c r="BY194" i="1"/>
  <c r="BA194" i="1"/>
  <c r="AC194" i="1"/>
  <c r="ES193" i="1"/>
  <c r="DU193" i="1"/>
  <c r="CW193" i="1"/>
  <c r="BY193" i="1"/>
  <c r="BA193" i="1"/>
  <c r="AC193" i="1"/>
  <c r="ES192" i="1"/>
  <c r="DU192" i="1"/>
  <c r="CW192" i="1"/>
  <c r="BY192" i="1"/>
  <c r="BA192" i="1"/>
  <c r="AC192" i="1"/>
  <c r="ES191" i="1"/>
  <c r="DU191" i="1"/>
  <c r="CW191" i="1"/>
  <c r="BY191" i="1"/>
  <c r="BA191" i="1"/>
  <c r="AC191" i="1"/>
  <c r="ES190" i="1"/>
  <c r="DU190" i="1"/>
  <c r="CW190" i="1"/>
  <c r="BY190" i="1"/>
  <c r="BA190" i="1"/>
  <c r="AC190" i="1"/>
  <c r="ES189" i="1"/>
  <c r="DU189" i="1"/>
  <c r="CW189" i="1"/>
  <c r="BY189" i="1"/>
  <c r="BA189" i="1"/>
  <c r="AC189" i="1"/>
  <c r="ES188" i="1"/>
  <c r="DU188" i="1"/>
  <c r="CW188" i="1"/>
  <c r="BY188" i="1"/>
  <c r="BA188" i="1"/>
  <c r="AC188" i="1"/>
  <c r="ES187" i="1"/>
  <c r="DU187" i="1"/>
  <c r="CW187" i="1"/>
  <c r="BY187" i="1"/>
  <c r="BA187" i="1"/>
  <c r="AC187" i="1"/>
  <c r="ES186" i="1"/>
  <c r="DU186" i="1"/>
  <c r="CW186" i="1"/>
  <c r="BY186" i="1"/>
  <c r="BA186" i="1"/>
  <c r="AC186" i="1"/>
  <c r="ES185" i="1"/>
  <c r="DU185" i="1"/>
  <c r="CW185" i="1"/>
  <c r="BY185" i="1"/>
  <c r="BA185" i="1"/>
  <c r="AC185" i="1"/>
  <c r="ES184" i="1"/>
  <c r="DU184" i="1"/>
  <c r="CW184" i="1"/>
  <c r="BY184" i="1"/>
  <c r="BA184" i="1"/>
  <c r="AC184" i="1"/>
  <c r="ES183" i="1"/>
  <c r="DU183" i="1"/>
  <c r="CW183" i="1"/>
  <c r="BY183" i="1"/>
  <c r="BA183" i="1"/>
  <c r="AC183" i="1"/>
  <c r="ES182" i="1"/>
  <c r="DU182" i="1"/>
  <c r="CW182" i="1"/>
  <c r="BY182" i="1"/>
  <c r="BA182" i="1"/>
  <c r="AC182" i="1"/>
  <c r="ES181" i="1"/>
  <c r="DU181" i="1"/>
  <c r="CW181" i="1"/>
  <c r="BY181" i="1"/>
  <c r="BA181" i="1"/>
  <c r="AC181" i="1"/>
  <c r="ES180" i="1"/>
  <c r="DU180" i="1"/>
  <c r="CW180" i="1"/>
  <c r="BY180" i="1"/>
  <c r="BA180" i="1"/>
  <c r="AC180" i="1"/>
  <c r="ES179" i="1"/>
  <c r="DU179" i="1"/>
  <c r="CW179" i="1"/>
  <c r="BY179" i="1"/>
  <c r="BA179" i="1"/>
  <c r="AC179" i="1"/>
  <c r="ES178" i="1"/>
  <c r="DU178" i="1"/>
  <c r="CW178" i="1"/>
  <c r="BY178" i="1"/>
  <c r="BA178" i="1"/>
  <c r="AC178" i="1"/>
  <c r="ES177" i="1"/>
  <c r="DU177" i="1"/>
  <c r="CW177" i="1"/>
  <c r="BY177" i="1"/>
  <c r="BA177" i="1"/>
  <c r="AC177" i="1"/>
  <c r="ES176" i="1"/>
  <c r="DU176" i="1"/>
  <c r="CW176" i="1"/>
  <c r="BY176" i="1"/>
  <c r="BA176" i="1"/>
  <c r="AC176" i="1"/>
  <c r="ES175" i="1"/>
  <c r="DU175" i="1"/>
  <c r="CW175" i="1"/>
  <c r="BY175" i="1"/>
  <c r="BA175" i="1"/>
  <c r="AC175" i="1"/>
  <c r="ES174" i="1"/>
  <c r="DU174" i="1"/>
  <c r="CW174" i="1"/>
  <c r="BY174" i="1"/>
  <c r="BA174" i="1"/>
  <c r="AC174" i="1"/>
  <c r="ES173" i="1"/>
  <c r="DU173" i="1"/>
  <c r="CW173" i="1"/>
  <c r="BY173" i="1"/>
  <c r="BA173" i="1"/>
  <c r="AC173" i="1"/>
  <c r="ES172" i="1"/>
  <c r="DU172" i="1"/>
  <c r="CW172" i="1"/>
  <c r="BY172" i="1"/>
  <c r="BA172" i="1"/>
  <c r="AC172" i="1"/>
  <c r="ES171" i="1"/>
  <c r="DU171" i="1"/>
  <c r="CW171" i="1"/>
  <c r="BY171" i="1"/>
  <c r="BA171" i="1"/>
  <c r="AC171" i="1"/>
  <c r="ES170" i="1"/>
  <c r="DU170" i="1"/>
  <c r="CW170" i="1"/>
  <c r="BY170" i="1"/>
  <c r="BA170" i="1"/>
  <c r="AC170" i="1"/>
  <c r="ES169" i="1"/>
  <c r="DU169" i="1"/>
  <c r="CW169" i="1"/>
  <c r="BY169" i="1"/>
  <c r="BA169" i="1"/>
  <c r="AC169" i="1"/>
  <c r="ES168" i="1"/>
  <c r="DU168" i="1"/>
  <c r="CW168" i="1"/>
  <c r="BY168" i="1"/>
  <c r="BA168" i="1"/>
  <c r="AC168" i="1"/>
  <c r="ES167" i="1"/>
  <c r="DU167" i="1"/>
  <c r="CW167" i="1"/>
  <c r="BY167" i="1"/>
  <c r="BA167" i="1"/>
  <c r="AC167" i="1"/>
  <c r="ES166" i="1"/>
  <c r="DU166" i="1"/>
  <c r="CW166" i="1"/>
  <c r="BY166" i="1"/>
  <c r="BA166" i="1"/>
  <c r="AC166" i="1"/>
  <c r="ES165" i="1"/>
  <c r="DU165" i="1"/>
  <c r="CW165" i="1"/>
  <c r="BY165" i="1"/>
  <c r="BA165" i="1"/>
  <c r="AC165" i="1"/>
  <c r="ES164" i="1"/>
  <c r="DU164" i="1"/>
  <c r="CW164" i="1"/>
  <c r="BY164" i="1"/>
  <c r="BA164" i="1"/>
  <c r="AC164" i="1"/>
  <c r="ES163" i="1"/>
  <c r="DU163" i="1"/>
  <c r="CW163" i="1"/>
  <c r="BY163" i="1"/>
  <c r="BA163" i="1"/>
  <c r="AC163" i="1"/>
  <c r="ES162" i="1"/>
  <c r="DU162" i="1"/>
  <c r="CW162" i="1"/>
  <c r="BY162" i="1"/>
  <c r="BA162" i="1"/>
  <c r="AC162" i="1"/>
  <c r="ES161" i="1"/>
  <c r="DU161" i="1"/>
  <c r="CW161" i="1"/>
  <c r="BY161" i="1"/>
  <c r="BA161" i="1"/>
  <c r="AC161" i="1"/>
  <c r="ES160" i="1"/>
  <c r="DU160" i="1"/>
  <c r="CW160" i="1"/>
  <c r="BY160" i="1"/>
  <c r="BA160" i="1"/>
  <c r="AC160" i="1"/>
  <c r="ES159" i="1"/>
  <c r="DU159" i="1"/>
  <c r="CW159" i="1"/>
  <c r="BY159" i="1"/>
  <c r="BA159" i="1"/>
  <c r="AC159" i="1"/>
  <c r="ES158" i="1"/>
  <c r="DU158" i="1"/>
  <c r="CW158" i="1"/>
  <c r="BY158" i="1"/>
  <c r="BA158" i="1"/>
  <c r="AC158" i="1"/>
  <c r="ES157" i="1"/>
  <c r="DU157" i="1"/>
  <c r="CW157" i="1"/>
  <c r="BY157" i="1"/>
  <c r="BA157" i="1"/>
  <c r="AC157" i="1"/>
  <c r="ES156" i="1"/>
  <c r="DU156" i="1"/>
  <c r="CW156" i="1"/>
  <c r="BY156" i="1"/>
  <c r="BA156" i="1"/>
  <c r="AC156" i="1"/>
  <c r="ES155" i="1"/>
  <c r="DU155" i="1"/>
  <c r="CW155" i="1"/>
  <c r="BY155" i="1"/>
  <c r="BA155" i="1"/>
  <c r="AC155" i="1"/>
  <c r="ES154" i="1"/>
  <c r="DU154" i="1"/>
  <c r="CW154" i="1"/>
  <c r="BY154" i="1"/>
  <c r="BA154" i="1"/>
  <c r="AC154" i="1"/>
  <c r="ES153" i="1"/>
  <c r="DU153" i="1"/>
  <c r="CW153" i="1"/>
  <c r="BY153" i="1"/>
  <c r="BA153" i="1"/>
  <c r="AC153" i="1"/>
  <c r="ES152" i="1"/>
  <c r="DU152" i="1"/>
  <c r="CW152" i="1"/>
  <c r="BY152" i="1"/>
  <c r="BA152" i="1"/>
  <c r="AC152" i="1"/>
  <c r="ES151" i="1"/>
  <c r="DU151" i="1"/>
  <c r="CW151" i="1"/>
  <c r="BY151" i="1"/>
  <c r="BA151" i="1"/>
  <c r="AC151" i="1"/>
  <c r="ES150" i="1"/>
  <c r="DU150" i="1"/>
  <c r="CW150" i="1"/>
  <c r="BY150" i="1"/>
  <c r="BA150" i="1"/>
  <c r="AC150" i="1"/>
  <c r="ES149" i="1"/>
  <c r="DU149" i="1"/>
  <c r="CW149" i="1"/>
  <c r="BY149" i="1"/>
  <c r="BA149" i="1"/>
  <c r="AC149" i="1"/>
  <c r="ES148" i="1"/>
  <c r="DU148" i="1"/>
  <c r="CW148" i="1"/>
  <c r="BY148" i="1"/>
  <c r="BA148" i="1"/>
  <c r="AC148" i="1"/>
  <c r="ES147" i="1"/>
  <c r="DU147" i="1"/>
  <c r="CW147" i="1"/>
  <c r="BY147" i="1"/>
  <c r="BA147" i="1"/>
  <c r="AC147" i="1"/>
  <c r="ES146" i="1"/>
  <c r="DU146" i="1"/>
  <c r="CW146" i="1"/>
  <c r="BY146" i="1"/>
  <c r="BA146" i="1"/>
  <c r="AC146" i="1"/>
  <c r="ES145" i="1"/>
  <c r="DU145" i="1"/>
  <c r="CW145" i="1"/>
  <c r="BY145" i="1"/>
  <c r="BA145" i="1"/>
  <c r="AC145" i="1"/>
  <c r="ES144" i="1"/>
  <c r="DU144" i="1"/>
  <c r="CW144" i="1"/>
  <c r="BY144" i="1"/>
  <c r="BA144" i="1"/>
  <c r="AC144" i="1"/>
  <c r="ES143" i="1"/>
  <c r="DU143" i="1"/>
  <c r="CW143" i="1"/>
  <c r="BY143" i="1"/>
  <c r="BA143" i="1"/>
  <c r="AC143" i="1"/>
  <c r="ES142" i="1"/>
  <c r="DU142" i="1"/>
  <c r="CW142" i="1"/>
  <c r="BY142" i="1"/>
  <c r="BA142" i="1"/>
  <c r="AC142" i="1"/>
  <c r="ES141" i="1"/>
  <c r="DU141" i="1"/>
  <c r="CW141" i="1"/>
  <c r="BY141" i="1"/>
  <c r="BA141" i="1"/>
  <c r="AC141" i="1"/>
  <c r="ES140" i="1"/>
  <c r="DU140" i="1"/>
  <c r="CW140" i="1"/>
  <c r="BY140" i="1"/>
  <c r="BA140" i="1"/>
  <c r="AC140" i="1"/>
  <c r="ES139" i="1"/>
  <c r="DU139" i="1"/>
  <c r="CW139" i="1"/>
  <c r="BY139" i="1"/>
  <c r="BA139" i="1"/>
  <c r="AC139" i="1"/>
  <c r="ES138" i="1"/>
  <c r="DU138" i="1"/>
  <c r="CW138" i="1"/>
  <c r="BY138" i="1"/>
  <c r="BA138" i="1"/>
  <c r="AC138" i="1"/>
  <c r="ES137" i="1"/>
  <c r="DU137" i="1"/>
  <c r="CW137" i="1"/>
  <c r="BY137" i="1"/>
  <c r="BA137" i="1"/>
  <c r="AC137" i="1"/>
  <c r="ES136" i="1"/>
  <c r="DU136" i="1"/>
  <c r="CW136" i="1"/>
  <c r="BY136" i="1"/>
  <c r="BA136" i="1"/>
  <c r="AC136" i="1"/>
  <c r="ES135" i="1"/>
  <c r="DU135" i="1"/>
  <c r="CW135" i="1"/>
  <c r="BY135" i="1"/>
  <c r="BA135" i="1"/>
  <c r="AC135" i="1"/>
  <c r="ES134" i="1"/>
  <c r="DU134" i="1"/>
  <c r="CW134" i="1"/>
  <c r="BY134" i="1"/>
  <c r="BA134" i="1"/>
  <c r="AC134" i="1"/>
  <c r="ES133" i="1"/>
  <c r="DU133" i="1"/>
  <c r="CW133" i="1"/>
  <c r="BY133" i="1"/>
  <c r="BA133" i="1"/>
  <c r="AC133" i="1"/>
  <c r="ES132" i="1"/>
  <c r="DU132" i="1"/>
  <c r="CW132" i="1"/>
  <c r="BY132" i="1"/>
  <c r="BA132" i="1"/>
  <c r="AC132" i="1"/>
  <c r="ES131" i="1"/>
  <c r="DU131" i="1"/>
  <c r="CW131" i="1"/>
  <c r="BY131" i="1"/>
  <c r="BA131" i="1"/>
  <c r="AC131" i="1"/>
  <c r="ES130" i="1"/>
  <c r="DU130" i="1"/>
  <c r="CW130" i="1"/>
  <c r="BY130" i="1"/>
  <c r="BA130" i="1"/>
  <c r="AC130" i="1"/>
  <c r="ES129" i="1"/>
  <c r="DU129" i="1"/>
  <c r="CW129" i="1"/>
  <c r="BY129" i="1"/>
  <c r="BA129" i="1"/>
  <c r="AC129" i="1"/>
  <c r="ES128" i="1"/>
  <c r="DU128" i="1"/>
  <c r="CW128" i="1"/>
  <c r="BY128" i="1"/>
  <c r="BA128" i="1"/>
  <c r="AC128" i="1"/>
  <c r="ES127" i="1"/>
  <c r="DU127" i="1"/>
  <c r="CW127" i="1"/>
  <c r="BY127" i="1"/>
  <c r="BA127" i="1"/>
  <c r="AC127" i="1"/>
  <c r="ES126" i="1"/>
  <c r="DU126" i="1"/>
  <c r="CW126" i="1"/>
  <c r="BY126" i="1"/>
  <c r="BA126" i="1"/>
  <c r="AC126" i="1"/>
  <c r="ES125" i="1"/>
  <c r="DU125" i="1"/>
  <c r="CW125" i="1"/>
  <c r="BY125" i="1"/>
  <c r="BA125" i="1"/>
  <c r="AC125" i="1"/>
  <c r="ES124" i="1"/>
  <c r="DU124" i="1"/>
  <c r="CW124" i="1"/>
  <c r="BY124" i="1"/>
  <c r="BA124" i="1"/>
  <c r="AC124" i="1"/>
  <c r="ES123" i="1"/>
  <c r="DU123" i="1"/>
  <c r="CW123" i="1"/>
  <c r="BY123" i="1"/>
  <c r="BA123" i="1"/>
  <c r="AC123" i="1"/>
  <c r="ES122" i="1"/>
  <c r="DU122" i="1"/>
  <c r="CW122" i="1"/>
  <c r="BY122" i="1"/>
  <c r="BA122" i="1"/>
  <c r="AC122" i="1"/>
  <c r="ES121" i="1"/>
  <c r="DU121" i="1"/>
  <c r="CW121" i="1"/>
  <c r="BY121" i="1"/>
  <c r="BA121" i="1"/>
  <c r="AC121" i="1"/>
  <c r="ES120" i="1"/>
  <c r="DU120" i="1"/>
  <c r="CW120" i="1"/>
  <c r="BY120" i="1"/>
  <c r="BA120" i="1"/>
  <c r="AC120" i="1"/>
  <c r="ES119" i="1"/>
  <c r="DU119" i="1"/>
  <c r="CW119" i="1"/>
  <c r="BY119" i="1"/>
  <c r="BA119" i="1"/>
  <c r="AC119" i="1"/>
  <c r="ES118" i="1"/>
  <c r="DU118" i="1"/>
  <c r="CW118" i="1"/>
  <c r="BY118" i="1"/>
  <c r="BA118" i="1"/>
  <c r="AC118" i="1"/>
  <c r="ES117" i="1"/>
  <c r="DU117" i="1"/>
  <c r="CW117" i="1"/>
  <c r="BY117" i="1"/>
  <c r="BA117" i="1"/>
  <c r="AC117" i="1"/>
  <c r="ES116" i="1"/>
  <c r="DU116" i="1"/>
  <c r="CW116" i="1"/>
  <c r="BY116" i="1"/>
  <c r="BA116" i="1"/>
  <c r="AC116" i="1"/>
  <c r="ES115" i="1"/>
  <c r="DU115" i="1"/>
  <c r="CW115" i="1"/>
  <c r="BY115" i="1"/>
  <c r="BA115" i="1"/>
  <c r="AC115" i="1"/>
  <c r="ES114" i="1"/>
  <c r="DU114" i="1"/>
  <c r="CW114" i="1"/>
  <c r="BY114" i="1"/>
  <c r="BA114" i="1"/>
  <c r="AC114" i="1"/>
  <c r="ES113" i="1"/>
  <c r="DU113" i="1"/>
  <c r="CW113" i="1"/>
  <c r="BY113" i="1"/>
  <c r="BA113" i="1"/>
  <c r="AC113" i="1"/>
  <c r="ES112" i="1"/>
  <c r="DU112" i="1"/>
  <c r="CW112" i="1"/>
  <c r="BY112" i="1"/>
  <c r="BA112" i="1"/>
  <c r="AC112" i="1"/>
  <c r="ES111" i="1"/>
  <c r="DU111" i="1"/>
  <c r="CW111" i="1"/>
  <c r="BY111" i="1"/>
  <c r="BA111" i="1"/>
  <c r="AC111" i="1"/>
  <c r="ES110" i="1"/>
  <c r="DU110" i="1"/>
  <c r="CW110" i="1"/>
  <c r="BY110" i="1"/>
  <c r="BA110" i="1"/>
  <c r="AC110" i="1"/>
  <c r="ES109" i="1"/>
  <c r="DU109" i="1"/>
  <c r="CW109" i="1"/>
  <c r="BY109" i="1"/>
  <c r="BA109" i="1"/>
  <c r="AC109" i="1"/>
  <c r="ES108" i="1"/>
  <c r="DU108" i="1"/>
  <c r="CW108" i="1"/>
  <c r="BY108" i="1"/>
  <c r="BA108" i="1"/>
  <c r="AC108" i="1"/>
  <c r="ES107" i="1"/>
  <c r="DU107" i="1"/>
  <c r="CW107" i="1"/>
  <c r="BY107" i="1"/>
  <c r="BA107" i="1"/>
  <c r="AC107" i="1"/>
  <c r="ES106" i="1"/>
  <c r="DU106" i="1"/>
  <c r="CW106" i="1"/>
  <c r="BY106" i="1"/>
  <c r="BA106" i="1"/>
  <c r="AC106" i="1"/>
  <c r="ES105" i="1"/>
  <c r="DU105" i="1"/>
  <c r="CW105" i="1"/>
  <c r="BY105" i="1"/>
  <c r="BA105" i="1"/>
  <c r="AC105" i="1"/>
  <c r="ES104" i="1"/>
  <c r="DU104" i="1"/>
  <c r="CW104" i="1"/>
  <c r="BY104" i="1"/>
  <c r="BA104" i="1"/>
  <c r="AC104" i="1"/>
  <c r="ES103" i="1"/>
  <c r="DU103" i="1"/>
  <c r="CW103" i="1"/>
  <c r="BY103" i="1"/>
  <c r="BA103" i="1"/>
  <c r="AC103" i="1"/>
  <c r="ES102" i="1"/>
  <c r="DU102" i="1"/>
  <c r="CW102" i="1"/>
  <c r="BY102" i="1"/>
  <c r="BA102" i="1"/>
  <c r="AC102" i="1"/>
  <c r="ES101" i="1"/>
  <c r="DU101" i="1"/>
  <c r="CW101" i="1"/>
  <c r="BY101" i="1"/>
  <c r="BA101" i="1"/>
  <c r="AC101" i="1"/>
  <c r="ES100" i="1"/>
  <c r="DU100" i="1"/>
  <c r="CW100" i="1"/>
  <c r="BY100" i="1"/>
  <c r="BA100" i="1"/>
  <c r="AC100" i="1"/>
  <c r="ES99" i="1"/>
  <c r="DU99" i="1"/>
  <c r="CW99" i="1"/>
  <c r="BY99" i="1"/>
  <c r="BA99" i="1"/>
  <c r="AC99" i="1"/>
  <c r="ES98" i="1"/>
  <c r="DU98" i="1"/>
  <c r="CW98" i="1"/>
  <c r="BY98" i="1"/>
  <c r="BA98" i="1"/>
  <c r="AC98" i="1"/>
  <c r="ES97" i="1"/>
  <c r="DU97" i="1"/>
  <c r="CW97" i="1"/>
  <c r="BY97" i="1"/>
  <c r="BA97" i="1"/>
  <c r="AC97" i="1"/>
  <c r="ES96" i="1"/>
  <c r="DU96" i="1"/>
  <c r="CW96" i="1"/>
  <c r="BY96" i="1"/>
  <c r="BA96" i="1"/>
  <c r="AC96" i="1"/>
  <c r="ES95" i="1"/>
  <c r="DU95" i="1"/>
  <c r="CW95" i="1"/>
  <c r="BY95" i="1"/>
  <c r="BA95" i="1"/>
  <c r="AC95" i="1"/>
  <c r="ES94" i="1"/>
  <c r="DU94" i="1"/>
  <c r="CW94" i="1"/>
  <c r="BY94" i="1"/>
  <c r="BA94" i="1"/>
  <c r="AC94" i="1"/>
  <c r="ES93" i="1"/>
  <c r="DU93" i="1"/>
  <c r="CW93" i="1"/>
  <c r="BY93" i="1"/>
  <c r="BA93" i="1"/>
  <c r="AC93" i="1"/>
  <c r="ES92" i="1"/>
  <c r="DU92" i="1"/>
  <c r="CW92" i="1"/>
  <c r="BY92" i="1"/>
  <c r="BA92" i="1"/>
  <c r="AC92" i="1"/>
  <c r="ES91" i="1"/>
  <c r="DU91" i="1"/>
  <c r="CW91" i="1"/>
  <c r="BY91" i="1"/>
  <c r="BA91" i="1"/>
  <c r="AC91" i="1"/>
  <c r="ES90" i="1"/>
  <c r="DU90" i="1"/>
  <c r="CW90" i="1"/>
  <c r="BY90" i="1"/>
  <c r="BA90" i="1"/>
  <c r="AC90" i="1"/>
  <c r="ES89" i="1"/>
  <c r="DU89" i="1"/>
  <c r="CW89" i="1"/>
  <c r="BY89" i="1"/>
  <c r="BA89" i="1"/>
  <c r="AC89" i="1"/>
  <c r="ES88" i="1"/>
  <c r="DU88" i="1"/>
  <c r="CW88" i="1"/>
  <c r="BY88" i="1"/>
  <c r="BA88" i="1"/>
  <c r="AC88" i="1"/>
  <c r="ES87" i="1"/>
  <c r="DU87" i="1"/>
  <c r="CW87" i="1"/>
  <c r="BY87" i="1"/>
  <c r="BA87" i="1"/>
  <c r="AC87" i="1"/>
  <c r="ES86" i="1"/>
  <c r="DU86" i="1"/>
  <c r="CW86" i="1"/>
  <c r="BY86" i="1"/>
  <c r="BA86" i="1"/>
  <c r="AC86" i="1"/>
  <c r="ES85" i="1"/>
  <c r="DU85" i="1"/>
  <c r="CW85" i="1"/>
  <c r="BY85" i="1"/>
  <c r="BA85" i="1"/>
  <c r="AC85" i="1"/>
  <c r="ES84" i="1"/>
  <c r="DU84" i="1"/>
  <c r="CW84" i="1"/>
  <c r="BY84" i="1"/>
  <c r="BA84" i="1"/>
  <c r="AC84" i="1"/>
  <c r="ES83" i="1"/>
  <c r="DU83" i="1"/>
  <c r="CW83" i="1"/>
  <c r="BY83" i="1"/>
  <c r="BA83" i="1"/>
  <c r="AC83" i="1"/>
  <c r="ES82" i="1"/>
  <c r="DU82" i="1"/>
  <c r="CW82" i="1"/>
  <c r="BY82" i="1"/>
  <c r="BA82" i="1"/>
  <c r="AC82" i="1"/>
  <c r="ES81" i="1"/>
  <c r="DU81" i="1"/>
  <c r="CW81" i="1"/>
  <c r="BY81" i="1"/>
  <c r="BA81" i="1"/>
  <c r="AC81" i="1"/>
  <c r="ES80" i="1"/>
  <c r="DU80" i="1"/>
  <c r="CW80" i="1"/>
  <c r="BY80" i="1"/>
  <c r="BA80" i="1"/>
  <c r="AC80" i="1"/>
  <c r="ES79" i="1"/>
  <c r="DU79" i="1"/>
  <c r="CW79" i="1"/>
  <c r="BY79" i="1"/>
  <c r="BA79" i="1"/>
  <c r="AC79" i="1"/>
  <c r="ES78" i="1"/>
  <c r="DU78" i="1"/>
  <c r="CW78" i="1"/>
  <c r="BY78" i="1"/>
  <c r="BA78" i="1"/>
  <c r="AC78" i="1"/>
  <c r="ES77" i="1"/>
  <c r="DU77" i="1"/>
  <c r="CW77" i="1"/>
  <c r="BY77" i="1"/>
  <c r="BA77" i="1"/>
  <c r="AC77" i="1"/>
  <c r="ES76" i="1"/>
  <c r="DU76" i="1"/>
  <c r="CW76" i="1"/>
  <c r="BY76" i="1"/>
  <c r="BA76" i="1"/>
  <c r="AC76" i="1"/>
  <c r="ES75" i="1"/>
  <c r="DU75" i="1"/>
  <c r="CW75" i="1"/>
  <c r="BY75" i="1"/>
  <c r="BA75" i="1"/>
  <c r="AC75" i="1"/>
  <c r="ES74" i="1"/>
  <c r="DU74" i="1"/>
  <c r="CW74" i="1"/>
  <c r="BY74" i="1"/>
  <c r="BA74" i="1"/>
  <c r="AC74" i="1"/>
  <c r="ES73" i="1"/>
  <c r="DU73" i="1"/>
  <c r="CW73" i="1"/>
  <c r="BY73" i="1"/>
  <c r="BA73" i="1"/>
  <c r="AC73" i="1"/>
  <c r="ES72" i="1"/>
  <c r="DU72" i="1"/>
  <c r="CW72" i="1"/>
  <c r="BY72" i="1"/>
  <c r="BA72" i="1"/>
  <c r="AC72" i="1"/>
  <c r="ES71" i="1"/>
  <c r="DU71" i="1"/>
  <c r="CW71" i="1"/>
  <c r="BY71" i="1"/>
  <c r="BA71" i="1"/>
  <c r="AC71" i="1"/>
  <c r="ES70" i="1"/>
  <c r="DU70" i="1"/>
  <c r="CW70" i="1"/>
  <c r="BY70" i="1"/>
  <c r="BA70" i="1"/>
  <c r="AC70" i="1"/>
  <c r="ES69" i="1"/>
  <c r="DU69" i="1"/>
  <c r="CW69" i="1"/>
  <c r="BY69" i="1"/>
  <c r="BA69" i="1"/>
  <c r="AC69" i="1"/>
  <c r="ES68" i="1"/>
  <c r="DU68" i="1"/>
  <c r="CW68" i="1"/>
  <c r="BY68" i="1"/>
  <c r="BA68" i="1"/>
  <c r="AC68" i="1"/>
  <c r="ES67" i="1"/>
  <c r="DU67" i="1"/>
  <c r="CW67" i="1"/>
  <c r="BY67" i="1"/>
  <c r="BA67" i="1"/>
  <c r="AC67" i="1"/>
  <c r="ES66" i="1"/>
  <c r="DU66" i="1"/>
  <c r="CW66" i="1"/>
  <c r="BY66" i="1"/>
  <c r="BA66" i="1"/>
  <c r="AC66" i="1"/>
  <c r="ES65" i="1"/>
  <c r="DU65" i="1"/>
  <c r="CW65" i="1"/>
  <c r="BY65" i="1"/>
  <c r="BA65" i="1"/>
  <c r="AC65" i="1"/>
  <c r="ES64" i="1"/>
  <c r="DU64" i="1"/>
  <c r="CW64" i="1"/>
  <c r="BY64" i="1"/>
  <c r="BA64" i="1"/>
  <c r="AC64" i="1"/>
  <c r="ES63" i="1"/>
  <c r="DU63" i="1"/>
  <c r="CW63" i="1"/>
  <c r="BY63" i="1"/>
  <c r="BA63" i="1"/>
  <c r="AC63" i="1"/>
  <c r="ES62" i="1"/>
  <c r="DU62" i="1"/>
  <c r="CW62" i="1"/>
  <c r="BY62" i="1"/>
  <c r="BA62" i="1"/>
  <c r="AC62" i="1"/>
  <c r="ES61" i="1"/>
  <c r="DU61" i="1"/>
  <c r="CW61" i="1"/>
  <c r="BY61" i="1"/>
  <c r="BA61" i="1"/>
  <c r="AC61" i="1"/>
  <c r="ES60" i="1"/>
  <c r="DU60" i="1"/>
  <c r="CW60" i="1"/>
  <c r="BY60" i="1"/>
  <c r="BA60" i="1"/>
  <c r="AC60" i="1"/>
  <c r="ES59" i="1"/>
  <c r="DU59" i="1"/>
  <c r="CW59" i="1"/>
  <c r="BY59" i="1"/>
  <c r="BA59" i="1"/>
  <c r="AC59" i="1"/>
  <c r="ES58" i="1"/>
  <c r="DU58" i="1"/>
  <c r="CW58" i="1"/>
  <c r="BY58" i="1"/>
  <c r="BA58" i="1"/>
  <c r="AC58" i="1"/>
  <c r="ES57" i="1"/>
  <c r="DU57" i="1"/>
  <c r="CW57" i="1"/>
  <c r="BY57" i="1"/>
  <c r="BA57" i="1"/>
  <c r="AC57" i="1"/>
  <c r="ES56" i="1"/>
  <c r="DU56" i="1"/>
  <c r="CW56" i="1"/>
  <c r="BY56" i="1"/>
  <c r="BA56" i="1"/>
  <c r="AC56" i="1"/>
  <c r="ES55" i="1"/>
  <c r="DU55" i="1"/>
  <c r="CW55" i="1"/>
  <c r="BY55" i="1"/>
  <c r="BA55" i="1"/>
  <c r="AC55" i="1"/>
  <c r="ES54" i="1"/>
  <c r="DU54" i="1"/>
  <c r="CW54" i="1"/>
  <c r="BY54" i="1"/>
  <c r="BA54" i="1"/>
  <c r="AC54" i="1"/>
  <c r="ES53" i="1"/>
  <c r="DU53" i="1"/>
  <c r="CW53" i="1"/>
  <c r="BY53" i="1"/>
  <c r="BA53" i="1"/>
  <c r="AC53" i="1"/>
  <c r="ES52" i="1"/>
  <c r="DU52" i="1"/>
  <c r="CW52" i="1"/>
  <c r="BY52" i="1"/>
  <c r="BA52" i="1"/>
  <c r="AC52" i="1"/>
  <c r="ES51" i="1"/>
  <c r="DU51" i="1"/>
  <c r="CW51" i="1"/>
  <c r="BY51" i="1"/>
  <c r="BA51" i="1"/>
  <c r="AC51" i="1"/>
  <c r="ES50" i="1"/>
  <c r="DU50" i="1"/>
  <c r="CW50" i="1"/>
  <c r="BY50" i="1"/>
  <c r="BA50" i="1"/>
  <c r="AC50" i="1"/>
  <c r="ES49" i="1"/>
  <c r="DU49" i="1"/>
  <c r="CW49" i="1"/>
  <c r="BY49" i="1"/>
  <c r="BA49" i="1"/>
  <c r="AC49" i="1"/>
  <c r="ES48" i="1"/>
  <c r="DU48" i="1"/>
  <c r="CW48" i="1"/>
  <c r="BY48" i="1"/>
  <c r="BA48" i="1"/>
  <c r="AC48" i="1"/>
  <c r="ES47" i="1"/>
  <c r="DU47" i="1"/>
  <c r="CW47" i="1"/>
  <c r="BY47" i="1"/>
  <c r="BA47" i="1"/>
  <c r="AC47" i="1"/>
  <c r="ES46" i="1"/>
  <c r="DU46" i="1"/>
  <c r="CW46" i="1"/>
  <c r="BY46" i="1"/>
  <c r="BA46" i="1"/>
  <c r="AC46" i="1"/>
  <c r="ES45" i="1"/>
  <c r="DU45" i="1"/>
  <c r="CW45" i="1"/>
  <c r="BY45" i="1"/>
  <c r="BA45" i="1"/>
  <c r="AC45" i="1"/>
  <c r="ES44" i="1"/>
  <c r="DU44" i="1"/>
  <c r="CW44" i="1"/>
  <c r="BY44" i="1"/>
  <c r="BA44" i="1"/>
  <c r="AC44" i="1"/>
  <c r="ES43" i="1"/>
  <c r="DU43" i="1"/>
  <c r="CW43" i="1"/>
  <c r="BY43" i="1"/>
  <c r="BA43" i="1"/>
  <c r="AC43" i="1"/>
  <c r="ES42" i="1"/>
  <c r="DU42" i="1"/>
  <c r="CW42" i="1"/>
  <c r="BY42" i="1"/>
  <c r="BA42" i="1"/>
  <c r="AC42" i="1"/>
  <c r="ES41" i="1"/>
  <c r="DU41" i="1"/>
  <c r="CW41" i="1"/>
  <c r="BY41" i="1"/>
  <c r="BA41" i="1"/>
  <c r="AC41" i="1"/>
  <c r="ES40" i="1"/>
  <c r="DU40" i="1"/>
  <c r="CW40" i="1"/>
  <c r="BY40" i="1"/>
  <c r="BA40" i="1"/>
  <c r="AC40" i="1"/>
  <c r="ES39" i="1"/>
  <c r="DU39" i="1"/>
  <c r="CW39" i="1"/>
  <c r="BY39" i="1"/>
  <c r="BA39" i="1"/>
  <c r="AC39" i="1"/>
  <c r="ES38" i="1"/>
  <c r="DU38" i="1"/>
  <c r="CW38" i="1"/>
  <c r="BY38" i="1"/>
  <c r="BA38" i="1"/>
  <c r="AC38" i="1"/>
  <c r="ES37" i="1"/>
  <c r="DU37" i="1"/>
  <c r="CW37" i="1"/>
  <c r="BY37" i="1"/>
  <c r="BA37" i="1"/>
  <c r="AC37" i="1"/>
  <c r="ES36" i="1"/>
  <c r="DU36" i="1"/>
  <c r="CW36" i="1"/>
  <c r="BY36" i="1"/>
  <c r="BA36" i="1"/>
  <c r="AC36" i="1"/>
  <c r="ES35" i="1"/>
  <c r="DU35" i="1"/>
  <c r="CW35" i="1"/>
  <c r="BY35" i="1"/>
  <c r="BA35" i="1"/>
  <c r="AC35" i="1"/>
  <c r="ES34" i="1"/>
  <c r="DU34" i="1"/>
  <c r="CW34" i="1"/>
  <c r="BY34" i="1"/>
  <c r="BA34" i="1"/>
  <c r="AC34" i="1"/>
  <c r="ES33" i="1"/>
  <c r="DU33" i="1"/>
  <c r="CW33" i="1"/>
  <c r="BY33" i="1"/>
  <c r="BA33" i="1"/>
  <c r="AC33" i="1"/>
  <c r="ES32" i="1"/>
  <c r="DU32" i="1"/>
  <c r="CW32" i="1"/>
  <c r="BY32" i="1"/>
  <c r="BA32" i="1"/>
  <c r="AC32" i="1"/>
  <c r="ES31" i="1"/>
  <c r="DU31" i="1"/>
  <c r="CW31" i="1"/>
  <c r="BY31" i="1"/>
  <c r="BA31" i="1"/>
  <c r="AC31" i="1"/>
  <c r="ES30" i="1"/>
  <c r="DU30" i="1"/>
  <c r="CW30" i="1"/>
  <c r="BY30" i="1"/>
  <c r="BA30" i="1"/>
  <c r="AC30" i="1"/>
  <c r="ES29" i="1"/>
  <c r="DU29" i="1"/>
  <c r="CW29" i="1"/>
  <c r="BY29" i="1"/>
  <c r="BA29" i="1"/>
  <c r="AC29" i="1"/>
  <c r="ES28" i="1"/>
  <c r="DU28" i="1"/>
  <c r="CW28" i="1"/>
  <c r="BY28" i="1"/>
  <c r="BA28" i="1"/>
  <c r="AC28" i="1"/>
  <c r="ES27" i="1"/>
  <c r="DU27" i="1"/>
  <c r="CW27" i="1"/>
  <c r="BY27" i="1"/>
  <c r="BA27" i="1"/>
  <c r="AC27" i="1"/>
  <c r="ES26" i="1"/>
  <c r="DU26" i="1"/>
  <c r="CW26" i="1"/>
  <c r="BY26" i="1"/>
  <c r="BA26" i="1"/>
  <c r="AC26" i="1"/>
  <c r="ES25" i="1"/>
  <c r="DU25" i="1"/>
  <c r="CW25" i="1"/>
  <c r="BY25" i="1"/>
  <c r="BA25" i="1"/>
  <c r="AC25" i="1"/>
  <c r="ES24" i="1"/>
  <c r="DU24" i="1"/>
  <c r="CW24" i="1"/>
  <c r="BY24" i="1"/>
  <c r="BA24" i="1"/>
  <c r="AC24" i="1"/>
  <c r="ES23" i="1"/>
  <c r="DU23" i="1"/>
  <c r="CW23" i="1"/>
  <c r="BY23" i="1"/>
  <c r="BA23" i="1"/>
  <c r="AC23" i="1"/>
  <c r="ES22" i="1"/>
  <c r="DU22" i="1"/>
  <c r="CW22" i="1"/>
  <c r="BY22" i="1"/>
  <c r="BA22" i="1"/>
  <c r="AC22" i="1"/>
  <c r="ES21" i="1"/>
  <c r="DU21" i="1"/>
  <c r="CW21" i="1"/>
  <c r="BY21" i="1"/>
  <c r="BA21" i="1"/>
  <c r="AC21" i="1"/>
  <c r="ES20" i="1"/>
  <c r="DU20" i="1"/>
  <c r="CW20" i="1"/>
  <c r="BY20" i="1"/>
  <c r="BA20" i="1"/>
  <c r="AC20" i="1"/>
  <c r="ES19" i="1"/>
  <c r="DU19" i="1"/>
  <c r="CW19" i="1"/>
  <c r="BY19" i="1"/>
  <c r="BA19" i="1"/>
  <c r="AC19" i="1"/>
  <c r="ES18" i="1"/>
  <c r="DU18" i="1"/>
  <c r="CW18" i="1"/>
  <c r="BY18" i="1"/>
  <c r="BA18" i="1"/>
  <c r="AC18" i="1"/>
  <c r="ES17" i="1"/>
  <c r="DU17" i="1"/>
  <c r="CW17" i="1"/>
  <c r="BY17" i="1"/>
  <c r="BA17" i="1"/>
  <c r="AC17" i="1"/>
  <c r="AQ846" i="1"/>
  <c r="AQ840" i="1"/>
  <c r="AQ828" i="1"/>
  <c r="AQ822" i="1"/>
  <c r="AQ814" i="1"/>
  <c r="AQ800" i="1"/>
  <c r="AQ792" i="1"/>
  <c r="AQ784" i="1"/>
  <c r="AQ776" i="1"/>
  <c r="AQ768" i="1"/>
  <c r="AQ760" i="1"/>
  <c r="AQ752" i="1"/>
  <c r="AQ740" i="1"/>
  <c r="AN169" i="1"/>
  <c r="AN119" i="1"/>
  <c r="AN79" i="1"/>
  <c r="AN75" i="1"/>
  <c r="AN67" i="1"/>
  <c r="AN39" i="1"/>
  <c r="AN31" i="1"/>
  <c r="AN23" i="1"/>
  <c r="AN19" i="1"/>
  <c r="BO418" i="1"/>
  <c r="BO416" i="1"/>
  <c r="BO414" i="1"/>
  <c r="BO412" i="1"/>
  <c r="BO410" i="1"/>
  <c r="BO408" i="1"/>
  <c r="BO406" i="1"/>
  <c r="BO404" i="1"/>
  <c r="BO402" i="1"/>
  <c r="BO400" i="1"/>
  <c r="BO398" i="1"/>
  <c r="BO396" i="1"/>
  <c r="BO394" i="1"/>
  <c r="BO392" i="1"/>
  <c r="BO390" i="1"/>
  <c r="BO388" i="1"/>
  <c r="BO386" i="1"/>
  <c r="BO384" i="1"/>
  <c r="BO382" i="1"/>
  <c r="BO380" i="1"/>
  <c r="BO378" i="1"/>
  <c r="BO376" i="1"/>
  <c r="BO374" i="1"/>
  <c r="BO372" i="1"/>
  <c r="BO370" i="1"/>
  <c r="BO367" i="1"/>
  <c r="BO359" i="1"/>
  <c r="BO351" i="1"/>
  <c r="BO78" i="1"/>
  <c r="BO22" i="1"/>
  <c r="DH328" i="1"/>
  <c r="DK328" i="1"/>
  <c r="EI896" i="1"/>
  <c r="EI888" i="1"/>
  <c r="EI880" i="1"/>
  <c r="EI872" i="1"/>
  <c r="EI864" i="1"/>
  <c r="EI856" i="1"/>
  <c r="EI848" i="1"/>
  <c r="EI840" i="1"/>
  <c r="EI832" i="1"/>
  <c r="EI824" i="1"/>
  <c r="EI816" i="1"/>
  <c r="EI808" i="1"/>
  <c r="EF805" i="1"/>
  <c r="EI780" i="1"/>
  <c r="EI776" i="1"/>
  <c r="EF764" i="1"/>
  <c r="EI763" i="1"/>
  <c r="EF760" i="1"/>
  <c r="EI748" i="1"/>
  <c r="EF740" i="1"/>
  <c r="EI732" i="1"/>
  <c r="EF724" i="1"/>
  <c r="EI660" i="1"/>
  <c r="EF613" i="1"/>
  <c r="EI609" i="1"/>
  <c r="EF605" i="1"/>
  <c r="EI601" i="1"/>
  <c r="EF597" i="1"/>
  <c r="EI593" i="1"/>
  <c r="EF589" i="1"/>
  <c r="EI585" i="1"/>
  <c r="EF581" i="1"/>
  <c r="EI577" i="1"/>
  <c r="EF573" i="1"/>
  <c r="EI569" i="1"/>
  <c r="EF565" i="1"/>
  <c r="EI561" i="1"/>
  <c r="EF557" i="1"/>
  <c r="EI553" i="1"/>
  <c r="EF549" i="1"/>
  <c r="EI545" i="1"/>
  <c r="EF541" i="1"/>
  <c r="EI537" i="1"/>
  <c r="EF533" i="1"/>
  <c r="EI529" i="1"/>
  <c r="EF525" i="1"/>
  <c r="EI521" i="1"/>
  <c r="EF517" i="1"/>
  <c r="EI513" i="1"/>
  <c r="EF509" i="1"/>
  <c r="EI505" i="1"/>
  <c r="EI474" i="1"/>
  <c r="EI466" i="1"/>
  <c r="EI458" i="1"/>
  <c r="EI350" i="1"/>
  <c r="EF346" i="1"/>
  <c r="EI342" i="1"/>
  <c r="EF338" i="1"/>
  <c r="EI334" i="1"/>
  <c r="EF330" i="1"/>
  <c r="EI326" i="1"/>
  <c r="EF322" i="1"/>
  <c r="EI318" i="1"/>
  <c r="EF314" i="1"/>
  <c r="EI310" i="1"/>
  <c r="EF306" i="1"/>
  <c r="EI302" i="1"/>
  <c r="EF298" i="1"/>
  <c r="EI294" i="1"/>
  <c r="EF290" i="1"/>
  <c r="EI286" i="1"/>
  <c r="EF282" i="1"/>
  <c r="EI278" i="1"/>
  <c r="EF274" i="1"/>
  <c r="EI270" i="1"/>
  <c r="EF266" i="1"/>
  <c r="EI262" i="1"/>
  <c r="EF258" i="1"/>
  <c r="EI254" i="1"/>
  <c r="EF250" i="1"/>
  <c r="EI246" i="1"/>
  <c r="EF242" i="1"/>
  <c r="EI238" i="1"/>
  <c r="EF234" i="1"/>
  <c r="EI230" i="1"/>
  <c r="EF226" i="1"/>
  <c r="EI222" i="1"/>
  <c r="EF218" i="1"/>
  <c r="EI214" i="1"/>
  <c r="EF210" i="1"/>
  <c r="EI206" i="1"/>
  <c r="EF202" i="1"/>
  <c r="EI198" i="1"/>
  <c r="DK351" i="1"/>
  <c r="DK319" i="1"/>
  <c r="DK268" i="1"/>
  <c r="DK266" i="1"/>
  <c r="DK264" i="1"/>
  <c r="DK262" i="1"/>
  <c r="DK260" i="1"/>
  <c r="DK258" i="1"/>
  <c r="DK256" i="1"/>
  <c r="DK254" i="1"/>
  <c r="DK252" i="1"/>
  <c r="DK250" i="1"/>
  <c r="DK248" i="1"/>
  <c r="DK246" i="1"/>
  <c r="DK244" i="1"/>
  <c r="DK242" i="1"/>
  <c r="DK240" i="1"/>
  <c r="DK238" i="1"/>
  <c r="DK236" i="1"/>
  <c r="DK234" i="1"/>
  <c r="DK232" i="1"/>
  <c r="DK230" i="1"/>
  <c r="DK228" i="1"/>
  <c r="DK226" i="1"/>
  <c r="DK224" i="1"/>
  <c r="DK222" i="1"/>
  <c r="DK220" i="1"/>
  <c r="DK218" i="1"/>
  <c r="DK216" i="1"/>
  <c r="DK214" i="1"/>
  <c r="DK212" i="1"/>
  <c r="DK210" i="1"/>
  <c r="DK208" i="1"/>
  <c r="DK206" i="1"/>
  <c r="DK204" i="1"/>
  <c r="DK202" i="1"/>
  <c r="DK200" i="1"/>
  <c r="DK198" i="1"/>
  <c r="DK196" i="1"/>
  <c r="DK194" i="1"/>
  <c r="DK192" i="1"/>
  <c r="DK190" i="1"/>
  <c r="DK188" i="1"/>
  <c r="DK186" i="1"/>
  <c r="DK184" i="1"/>
  <c r="DK182" i="1"/>
  <c r="DK180" i="1"/>
  <c r="DK178" i="1"/>
  <c r="DK176" i="1"/>
  <c r="DK174" i="1"/>
  <c r="DK172" i="1"/>
  <c r="DK170" i="1"/>
  <c r="DK168" i="1"/>
  <c r="DK166" i="1"/>
  <c r="DK164" i="1"/>
  <c r="DK162" i="1"/>
  <c r="DK160" i="1"/>
  <c r="DK158" i="1"/>
  <c r="DK156" i="1"/>
  <c r="DK154" i="1"/>
  <c r="DK152" i="1"/>
  <c r="DK150" i="1"/>
  <c r="DK148" i="1"/>
  <c r="DK146" i="1"/>
  <c r="DK144" i="1"/>
  <c r="DK142" i="1"/>
  <c r="DK140" i="1"/>
  <c r="DK138" i="1"/>
  <c r="DK136" i="1"/>
  <c r="DK134" i="1"/>
  <c r="DK132" i="1"/>
  <c r="DK130" i="1"/>
  <c r="DK128" i="1"/>
  <c r="DK126" i="1"/>
  <c r="DK124" i="1"/>
  <c r="DK122" i="1"/>
  <c r="DK120" i="1"/>
  <c r="DK118" i="1"/>
  <c r="DK116" i="1"/>
  <c r="DK114" i="1"/>
  <c r="DK112" i="1"/>
  <c r="DK110" i="1"/>
  <c r="DK108" i="1"/>
  <c r="DK106" i="1"/>
  <c r="DK104" i="1"/>
  <c r="DK102" i="1"/>
  <c r="DK100" i="1"/>
  <c r="DK98" i="1"/>
  <c r="DK96" i="1"/>
  <c r="DK94" i="1"/>
  <c r="DK92" i="1"/>
  <c r="DK90" i="1"/>
  <c r="DK88" i="1"/>
  <c r="DK86" i="1"/>
  <c r="DK84" i="1"/>
  <c r="DK82" i="1"/>
  <c r="DK80" i="1"/>
  <c r="DK78" i="1"/>
  <c r="DK76" i="1"/>
  <c r="DK74" i="1"/>
  <c r="DK72" i="1"/>
  <c r="DK70" i="1"/>
  <c r="DK68" i="1"/>
  <c r="DK66" i="1"/>
  <c r="DK64" i="1"/>
  <c r="DK62" i="1"/>
  <c r="DK60" i="1"/>
  <c r="DK58" i="1"/>
  <c r="DK56" i="1"/>
  <c r="DK54" i="1"/>
  <c r="DK52" i="1"/>
  <c r="DK50" i="1"/>
  <c r="DK48" i="1"/>
  <c r="DK46" i="1"/>
  <c r="DK44" i="1"/>
  <c r="DK42" i="1"/>
  <c r="DK40" i="1"/>
  <c r="DK38" i="1"/>
  <c r="DK36" i="1"/>
  <c r="DK34" i="1"/>
  <c r="DK32" i="1"/>
  <c r="DK30" i="1"/>
  <c r="DK28" i="1"/>
  <c r="DK26" i="1"/>
  <c r="DK24" i="1"/>
  <c r="DK22" i="1"/>
  <c r="DK20" i="1"/>
  <c r="DK18" i="1"/>
  <c r="EI664" i="1"/>
  <c r="EI648" i="1"/>
  <c r="EI632" i="1"/>
  <c r="EI616" i="1"/>
  <c r="EI614" i="1"/>
  <c r="EI606" i="1"/>
  <c r="EI598" i="1"/>
  <c r="EI347" i="1"/>
  <c r="EI339" i="1"/>
  <c r="EI331" i="1"/>
  <c r="EI323" i="1"/>
  <c r="EI315" i="1"/>
  <c r="EI307" i="1"/>
  <c r="EI299" i="1"/>
  <c r="EI235" i="1"/>
  <c r="EI227" i="1"/>
  <c r="EI219" i="1"/>
  <c r="EI892" i="1"/>
  <c r="EI884" i="1"/>
  <c r="EI876" i="1"/>
  <c r="EI868" i="1"/>
  <c r="EI860" i="1"/>
  <c r="EI852" i="1"/>
  <c r="EI844" i="1"/>
  <c r="EF836" i="1"/>
  <c r="EI835" i="1"/>
  <c r="EF828" i="1"/>
  <c r="EI827" i="1"/>
  <c r="EF820" i="1"/>
  <c r="EI819" i="1"/>
  <c r="EF812" i="1"/>
  <c r="EI811" i="1"/>
  <c r="EI779" i="1"/>
  <c r="EI636" i="1"/>
  <c r="EI620" i="1"/>
  <c r="EI486" i="1"/>
  <c r="EI720" i="1"/>
  <c r="EI718" i="1"/>
  <c r="EI716" i="1"/>
  <c r="EI714" i="1"/>
  <c r="EI712" i="1"/>
  <c r="EI710" i="1"/>
  <c r="EI708" i="1"/>
  <c r="EI706" i="1"/>
  <c r="EI704" i="1"/>
  <c r="EI702" i="1"/>
  <c r="EI700" i="1"/>
  <c r="EI698" i="1"/>
  <c r="EI696" i="1"/>
  <c r="EI586" i="1"/>
  <c r="EI578" i="1"/>
  <c r="EI570" i="1"/>
  <c r="EI562" i="1"/>
  <c r="EI554" i="1"/>
  <c r="EI546" i="1"/>
  <c r="EI538" i="1"/>
  <c r="EI530" i="1"/>
  <c r="EI522" i="1"/>
  <c r="EI514" i="1"/>
  <c r="EI506" i="1"/>
  <c r="EI440" i="1"/>
  <c r="EI438" i="1"/>
  <c r="EI436" i="1"/>
  <c r="EI434" i="1"/>
  <c r="EI432" i="1"/>
  <c r="EI430" i="1"/>
  <c r="EI428" i="1"/>
  <c r="EI426" i="1"/>
  <c r="EI424" i="1"/>
  <c r="EI422" i="1"/>
  <c r="EI420" i="1"/>
  <c r="EI418" i="1"/>
  <c r="EI416" i="1"/>
  <c r="EI414" i="1"/>
  <c r="EI412" i="1"/>
  <c r="EI410" i="1"/>
  <c r="EI408" i="1"/>
  <c r="EI406" i="1"/>
  <c r="EI404" i="1"/>
  <c r="EI402" i="1"/>
  <c r="EI400" i="1"/>
  <c r="EI398" i="1"/>
  <c r="EI396" i="1"/>
  <c r="EI394" i="1"/>
  <c r="EI392" i="1"/>
  <c r="EI390" i="1"/>
  <c r="EI388" i="1"/>
  <c r="EI287" i="1"/>
  <c r="EI279" i="1"/>
  <c r="EI271" i="1"/>
  <c r="EI263" i="1"/>
  <c r="EI239" i="1"/>
  <c r="EI199" i="1"/>
  <c r="EI838" i="1"/>
  <c r="EI830" i="1"/>
  <c r="EI822" i="1"/>
  <c r="EI814" i="1"/>
  <c r="EI806" i="1"/>
  <c r="EI758" i="1"/>
  <c r="EI742" i="1"/>
  <c r="EI798" i="1"/>
  <c r="EI790" i="1"/>
  <c r="EI782" i="1"/>
  <c r="EI774" i="1"/>
  <c r="EI766" i="1"/>
  <c r="EI750" i="1"/>
  <c r="EI734" i="1"/>
  <c r="EI726" i="1"/>
  <c r="EI834" i="1"/>
  <c r="EI826" i="1"/>
  <c r="EI818" i="1"/>
  <c r="EI810" i="1"/>
  <c r="EI802" i="1"/>
  <c r="EI794" i="1"/>
  <c r="EI786" i="1"/>
  <c r="EI778" i="1"/>
  <c r="EI770" i="1"/>
  <c r="EI762" i="1"/>
  <c r="EI754" i="1"/>
  <c r="EI746" i="1"/>
  <c r="EI738" i="1"/>
  <c r="EI730" i="1"/>
  <c r="EI722" i="1"/>
  <c r="EI670" i="1"/>
  <c r="EI666" i="1"/>
  <c r="EI662" i="1"/>
  <c r="EI658" i="1"/>
  <c r="EI654" i="1"/>
  <c r="EI650" i="1"/>
  <c r="EI646" i="1"/>
  <c r="EI642" i="1"/>
  <c r="EI638" i="1"/>
  <c r="EI634" i="1"/>
  <c r="EI630" i="1"/>
  <c r="EI626" i="1"/>
  <c r="EI622" i="1"/>
  <c r="EI618" i="1"/>
  <c r="EF612" i="1"/>
  <c r="EI612" i="1"/>
  <c r="EF604" i="1"/>
  <c r="EI604" i="1"/>
  <c r="EF596" i="1"/>
  <c r="EI596" i="1"/>
  <c r="EF588" i="1"/>
  <c r="EI588" i="1"/>
  <c r="EF580" i="1"/>
  <c r="EI580" i="1"/>
  <c r="EF572" i="1"/>
  <c r="EI572" i="1"/>
  <c r="EF564" i="1"/>
  <c r="EI564" i="1"/>
  <c r="EF556" i="1"/>
  <c r="EI556" i="1"/>
  <c r="EF548" i="1"/>
  <c r="EI548" i="1"/>
  <c r="EF540" i="1"/>
  <c r="EI540" i="1"/>
  <c r="EF532" i="1"/>
  <c r="EI532" i="1"/>
  <c r="EF524" i="1"/>
  <c r="EI524" i="1"/>
  <c r="EF516" i="1"/>
  <c r="EI516" i="1"/>
  <c r="EF508" i="1"/>
  <c r="EI508" i="1"/>
  <c r="EF608" i="1"/>
  <c r="EF600" i="1"/>
  <c r="EF592" i="1"/>
  <c r="EF584" i="1"/>
  <c r="EF576" i="1"/>
  <c r="EF568" i="1"/>
  <c r="EF560" i="1"/>
  <c r="EF552" i="1"/>
  <c r="EF544" i="1"/>
  <c r="EF536" i="1"/>
  <c r="EF528" i="1"/>
  <c r="EF520" i="1"/>
  <c r="EF512" i="1"/>
  <c r="EF504" i="1"/>
  <c r="EI500" i="1"/>
  <c r="EI498" i="1"/>
  <c r="EI496" i="1"/>
  <c r="EI494" i="1"/>
  <c r="EI492" i="1"/>
  <c r="EI490" i="1"/>
  <c r="EI488" i="1"/>
  <c r="EI484" i="1"/>
  <c r="EF484" i="1"/>
  <c r="EI476" i="1"/>
  <c r="EF476" i="1"/>
  <c r="EI468" i="1"/>
  <c r="EF468" i="1"/>
  <c r="EI460" i="1"/>
  <c r="EF460" i="1"/>
  <c r="EI454" i="1"/>
  <c r="EI452" i="1"/>
  <c r="EI450" i="1"/>
  <c r="EI448" i="1"/>
  <c r="EI446" i="1"/>
  <c r="EI444" i="1"/>
  <c r="EI442" i="1"/>
  <c r="EF480" i="1"/>
  <c r="EI480" i="1"/>
  <c r="EF472" i="1"/>
  <c r="EI472" i="1"/>
  <c r="EF464" i="1"/>
  <c r="EI464" i="1"/>
  <c r="EF456" i="1"/>
  <c r="EI456" i="1"/>
  <c r="EF142" i="1"/>
  <c r="EI142" i="1"/>
  <c r="EF134" i="1"/>
  <c r="EI134" i="1"/>
  <c r="EF126" i="1"/>
  <c r="EI126" i="1"/>
  <c r="EF118" i="1"/>
  <c r="EI118" i="1"/>
  <c r="EF110" i="1"/>
  <c r="EI110" i="1"/>
  <c r="EF102" i="1"/>
  <c r="EI102" i="1"/>
  <c r="EF94" i="1"/>
  <c r="EI94" i="1"/>
  <c r="EF86" i="1"/>
  <c r="EI86" i="1"/>
  <c r="EF78" i="1"/>
  <c r="EI78" i="1"/>
  <c r="EF70" i="1"/>
  <c r="EI70" i="1"/>
  <c r="EF62" i="1"/>
  <c r="EI62" i="1"/>
  <c r="EF54" i="1"/>
  <c r="EI54" i="1"/>
  <c r="EF46" i="1"/>
  <c r="EI46" i="1"/>
  <c r="EF38" i="1"/>
  <c r="EI38" i="1"/>
  <c r="EF30" i="1"/>
  <c r="EI30" i="1"/>
  <c r="EF22" i="1"/>
  <c r="EI22" i="1"/>
  <c r="EI376" i="1"/>
  <c r="EI374" i="1"/>
  <c r="EI372" i="1"/>
  <c r="EI370" i="1"/>
  <c r="EI368" i="1"/>
  <c r="EI366" i="1"/>
  <c r="EI364" i="1"/>
  <c r="EI362" i="1"/>
  <c r="EI360" i="1"/>
  <c r="EI358" i="1"/>
  <c r="EI356" i="1"/>
  <c r="EI354" i="1"/>
  <c r="EI349" i="1"/>
  <c r="EF349" i="1"/>
  <c r="EI341" i="1"/>
  <c r="EF341" i="1"/>
  <c r="EI333" i="1"/>
  <c r="EF333" i="1"/>
  <c r="EI325" i="1"/>
  <c r="EF325" i="1"/>
  <c r="EI317" i="1"/>
  <c r="EF317" i="1"/>
  <c r="EI309" i="1"/>
  <c r="EF309" i="1"/>
  <c r="EI301" i="1"/>
  <c r="EF301" i="1"/>
  <c r="EI293" i="1"/>
  <c r="EF293" i="1"/>
  <c r="EI285" i="1"/>
  <c r="EF285" i="1"/>
  <c r="EI277" i="1"/>
  <c r="EF277" i="1"/>
  <c r="EI269" i="1"/>
  <c r="EF269" i="1"/>
  <c r="EI261" i="1"/>
  <c r="EF261" i="1"/>
  <c r="EI253" i="1"/>
  <c r="EF253" i="1"/>
  <c r="EI245" i="1"/>
  <c r="EF245" i="1"/>
  <c r="EI237" i="1"/>
  <c r="EF237" i="1"/>
  <c r="EI229" i="1"/>
  <c r="EF229" i="1"/>
  <c r="EI221" i="1"/>
  <c r="EF221" i="1"/>
  <c r="EI213" i="1"/>
  <c r="EF213" i="1"/>
  <c r="EI205" i="1"/>
  <c r="EF205" i="1"/>
  <c r="EI197" i="1"/>
  <c r="EF197" i="1"/>
  <c r="EF146" i="1"/>
  <c r="EI146" i="1"/>
  <c r="EF138" i="1"/>
  <c r="EI138" i="1"/>
  <c r="EF130" i="1"/>
  <c r="EI130" i="1"/>
  <c r="EF122" i="1"/>
  <c r="EI122" i="1"/>
  <c r="EF114" i="1"/>
  <c r="EI114" i="1"/>
  <c r="EF106" i="1"/>
  <c r="EI106" i="1"/>
  <c r="EF98" i="1"/>
  <c r="EI98" i="1"/>
  <c r="EF90" i="1"/>
  <c r="EI90" i="1"/>
  <c r="EF82" i="1"/>
  <c r="EI82" i="1"/>
  <c r="EF353" i="1"/>
  <c r="EI353" i="1"/>
  <c r="EF345" i="1"/>
  <c r="EI345" i="1"/>
  <c r="EF337" i="1"/>
  <c r="EI337" i="1"/>
  <c r="EF329" i="1"/>
  <c r="EI329" i="1"/>
  <c r="EF321" i="1"/>
  <c r="EI321" i="1"/>
  <c r="EF313" i="1"/>
  <c r="EI313" i="1"/>
  <c r="EF305" i="1"/>
  <c r="EI305" i="1"/>
  <c r="EF297" i="1"/>
  <c r="EI297" i="1"/>
  <c r="EF289" i="1"/>
  <c r="EI289" i="1"/>
  <c r="EF281" i="1"/>
  <c r="EI281" i="1"/>
  <c r="EF273" i="1"/>
  <c r="EI273" i="1"/>
  <c r="EF265" i="1"/>
  <c r="EI265" i="1"/>
  <c r="EF257" i="1"/>
  <c r="EI257" i="1"/>
  <c r="EF249" i="1"/>
  <c r="EI249" i="1"/>
  <c r="EF241" i="1"/>
  <c r="EI241" i="1"/>
  <c r="EF233" i="1"/>
  <c r="EI233" i="1"/>
  <c r="EF225" i="1"/>
  <c r="EI225" i="1"/>
  <c r="EF217" i="1"/>
  <c r="EI217" i="1"/>
  <c r="EF209" i="1"/>
  <c r="EI209" i="1"/>
  <c r="EF201" i="1"/>
  <c r="EI201" i="1"/>
  <c r="EI184" i="1"/>
  <c r="EI182" i="1"/>
  <c r="EI180" i="1"/>
  <c r="EI178" i="1"/>
  <c r="EI176" i="1"/>
  <c r="EI174" i="1"/>
  <c r="EI172" i="1"/>
  <c r="EI170" i="1"/>
  <c r="EI168" i="1"/>
  <c r="EI166" i="1"/>
  <c r="EI164" i="1"/>
  <c r="EI162" i="1"/>
  <c r="EI160" i="1"/>
  <c r="EI158" i="1"/>
  <c r="EI156" i="1"/>
  <c r="EI154" i="1"/>
  <c r="EI152" i="1"/>
  <c r="EI150" i="1"/>
  <c r="EI148" i="1"/>
  <c r="EF144" i="1"/>
  <c r="EI144" i="1"/>
  <c r="EF136" i="1"/>
  <c r="EI136" i="1"/>
  <c r="EF128" i="1"/>
  <c r="EI128" i="1"/>
  <c r="EF120" i="1"/>
  <c r="EI120" i="1"/>
  <c r="EF112" i="1"/>
  <c r="EI112" i="1"/>
  <c r="EF104" i="1"/>
  <c r="EI104" i="1"/>
  <c r="EF96" i="1"/>
  <c r="EI96" i="1"/>
  <c r="EF88" i="1"/>
  <c r="EI88" i="1"/>
  <c r="EF80" i="1"/>
  <c r="EI80" i="1"/>
  <c r="EF72" i="1"/>
  <c r="EI72" i="1"/>
  <c r="EF64" i="1"/>
  <c r="EI64" i="1"/>
  <c r="EF56" i="1"/>
  <c r="EI56" i="1"/>
  <c r="EF48" i="1"/>
  <c r="EI48" i="1"/>
  <c r="EF40" i="1"/>
  <c r="EI40" i="1"/>
  <c r="EF32" i="1"/>
  <c r="EI32" i="1"/>
  <c r="EF24" i="1"/>
  <c r="EI24" i="1"/>
  <c r="EF74" i="1"/>
  <c r="EI74" i="1"/>
  <c r="EF66" i="1"/>
  <c r="EI66" i="1"/>
  <c r="EF58" i="1"/>
  <c r="EI58" i="1"/>
  <c r="EF50" i="1"/>
  <c r="EI50" i="1"/>
  <c r="EF42" i="1"/>
  <c r="EI42" i="1"/>
  <c r="EF34" i="1"/>
  <c r="EI34" i="1"/>
  <c r="EF26" i="1"/>
  <c r="EI26" i="1"/>
  <c r="EF18" i="1"/>
  <c r="EI18" i="1"/>
  <c r="EF186" i="1"/>
  <c r="EI186" i="1"/>
  <c r="EF140" i="1"/>
  <c r="EI140" i="1"/>
  <c r="EF132" i="1"/>
  <c r="EI132" i="1"/>
  <c r="EF124" i="1"/>
  <c r="EI124" i="1"/>
  <c r="EF116" i="1"/>
  <c r="EI116" i="1"/>
  <c r="EF108" i="1"/>
  <c r="EI108" i="1"/>
  <c r="EF100" i="1"/>
  <c r="EI100" i="1"/>
  <c r="EF92" i="1"/>
  <c r="EI92" i="1"/>
  <c r="EF84" i="1"/>
  <c r="EI84" i="1"/>
  <c r="EF76" i="1"/>
  <c r="EI76" i="1"/>
  <c r="EF68" i="1"/>
  <c r="EI68" i="1"/>
  <c r="EF60" i="1"/>
  <c r="EI60" i="1"/>
  <c r="EF52" i="1"/>
  <c r="EI52" i="1"/>
  <c r="EF44" i="1"/>
  <c r="EI44" i="1"/>
  <c r="EF36" i="1"/>
  <c r="EI36" i="1"/>
  <c r="EF28" i="1"/>
  <c r="EI28" i="1"/>
  <c r="EF20" i="1"/>
  <c r="EI20" i="1"/>
  <c r="DK458" i="1"/>
  <c r="DH458" i="1"/>
  <c r="DK378" i="1"/>
  <c r="DH378" i="1"/>
  <c r="DK370" i="1"/>
  <c r="DH370" i="1"/>
  <c r="DK362" i="1"/>
  <c r="DH362" i="1"/>
  <c r="DK890" i="1"/>
  <c r="DK838" i="1"/>
  <c r="DK826" i="1"/>
  <c r="DK666" i="1"/>
  <c r="DH666" i="1"/>
  <c r="DK658" i="1"/>
  <c r="DH658" i="1"/>
  <c r="DK650" i="1"/>
  <c r="DH650" i="1"/>
  <c r="DK642" i="1"/>
  <c r="DH642" i="1"/>
  <c r="DK634" i="1"/>
  <c r="DH634" i="1"/>
  <c r="DK626" i="1"/>
  <c r="DH626" i="1"/>
  <c r="DK618" i="1"/>
  <c r="DH618" i="1"/>
  <c r="DK610" i="1"/>
  <c r="DH610" i="1"/>
  <c r="DK602" i="1"/>
  <c r="DH602" i="1"/>
  <c r="DK594" i="1"/>
  <c r="DH594" i="1"/>
  <c r="DK586" i="1"/>
  <c r="DH586" i="1"/>
  <c r="DK578" i="1"/>
  <c r="DH578" i="1"/>
  <c r="DK570" i="1"/>
  <c r="DH570" i="1"/>
  <c r="DK562" i="1"/>
  <c r="DH562" i="1"/>
  <c r="DK554" i="1"/>
  <c r="DH554" i="1"/>
  <c r="DK546" i="1"/>
  <c r="DH546" i="1"/>
  <c r="DK538" i="1"/>
  <c r="DH538" i="1"/>
  <c r="DK530" i="1"/>
  <c r="DH530" i="1"/>
  <c r="DK522" i="1"/>
  <c r="DH522" i="1"/>
  <c r="DK514" i="1"/>
  <c r="DH514" i="1"/>
  <c r="DK506" i="1"/>
  <c r="DH506" i="1"/>
  <c r="DK498" i="1"/>
  <c r="DH498" i="1"/>
  <c r="DK490" i="1"/>
  <c r="DH490" i="1"/>
  <c r="DK482" i="1"/>
  <c r="DH482" i="1"/>
  <c r="DK474" i="1"/>
  <c r="DH474" i="1"/>
  <c r="DK466" i="1"/>
  <c r="DH466" i="1"/>
  <c r="DK450" i="1"/>
  <c r="DH450" i="1"/>
  <c r="DK442" i="1"/>
  <c r="DH442" i="1"/>
  <c r="DK434" i="1"/>
  <c r="DH434" i="1"/>
  <c r="DK426" i="1"/>
  <c r="DH426" i="1"/>
  <c r="DK418" i="1"/>
  <c r="DH418" i="1"/>
  <c r="DK410" i="1"/>
  <c r="DH410" i="1"/>
  <c r="DK402" i="1"/>
  <c r="DH402" i="1"/>
  <c r="DK394" i="1"/>
  <c r="DH394" i="1"/>
  <c r="DK386" i="1"/>
  <c r="DH386" i="1"/>
  <c r="DK698" i="1"/>
  <c r="DK690" i="1"/>
  <c r="DH662" i="1"/>
  <c r="DK662" i="1"/>
  <c r="DH654" i="1"/>
  <c r="DK654" i="1"/>
  <c r="DH646" i="1"/>
  <c r="DK646" i="1"/>
  <c r="DH638" i="1"/>
  <c r="DK638" i="1"/>
  <c r="DH630" i="1"/>
  <c r="DK630" i="1"/>
  <c r="DH622" i="1"/>
  <c r="DK622" i="1"/>
  <c r="DH614" i="1"/>
  <c r="DK614" i="1"/>
  <c r="DH606" i="1"/>
  <c r="DK606" i="1"/>
  <c r="DH598" i="1"/>
  <c r="DK598" i="1"/>
  <c r="DH590" i="1"/>
  <c r="DK590" i="1"/>
  <c r="DH582" i="1"/>
  <c r="DK582" i="1"/>
  <c r="DH574" i="1"/>
  <c r="DK574" i="1"/>
  <c r="DH566" i="1"/>
  <c r="DK566" i="1"/>
  <c r="DH558" i="1"/>
  <c r="DK558" i="1"/>
  <c r="DH550" i="1"/>
  <c r="DK550" i="1"/>
  <c r="DH542" i="1"/>
  <c r="DK542" i="1"/>
  <c r="DH534" i="1"/>
  <c r="DK534" i="1"/>
  <c r="DH526" i="1"/>
  <c r="DK526" i="1"/>
  <c r="DH518" i="1"/>
  <c r="DK518" i="1"/>
  <c r="DH510" i="1"/>
  <c r="DK510" i="1"/>
  <c r="DH502" i="1"/>
  <c r="DK502" i="1"/>
  <c r="DH494" i="1"/>
  <c r="DK494" i="1"/>
  <c r="DH486" i="1"/>
  <c r="DK486" i="1"/>
  <c r="DH478" i="1"/>
  <c r="DK478" i="1"/>
  <c r="DH470" i="1"/>
  <c r="DK470" i="1"/>
  <c r="DH462" i="1"/>
  <c r="DK462" i="1"/>
  <c r="DH454" i="1"/>
  <c r="DK454" i="1"/>
  <c r="DH446" i="1"/>
  <c r="DK446" i="1"/>
  <c r="DH438" i="1"/>
  <c r="DK438" i="1"/>
  <c r="DH430" i="1"/>
  <c r="DK430" i="1"/>
  <c r="DH422" i="1"/>
  <c r="DK422" i="1"/>
  <c r="DH414" i="1"/>
  <c r="DK414" i="1"/>
  <c r="DH406" i="1"/>
  <c r="DK406" i="1"/>
  <c r="DH398" i="1"/>
  <c r="DK398" i="1"/>
  <c r="DH390" i="1"/>
  <c r="DK390" i="1"/>
  <c r="DH382" i="1"/>
  <c r="DK382" i="1"/>
  <c r="DH374" i="1"/>
  <c r="DK374" i="1"/>
  <c r="DH366" i="1"/>
  <c r="DK366" i="1"/>
  <c r="DH358" i="1"/>
  <c r="DK358" i="1"/>
  <c r="DK355" i="1"/>
  <c r="DH354" i="1"/>
  <c r="DK354" i="1"/>
  <c r="DH350" i="1"/>
  <c r="DK350" i="1"/>
  <c r="DK347" i="1"/>
  <c r="DH346" i="1"/>
  <c r="DK346" i="1"/>
  <c r="DH342" i="1"/>
  <c r="DK342" i="1"/>
  <c r="DK339" i="1"/>
  <c r="DH338" i="1"/>
  <c r="DK338" i="1"/>
  <c r="DH334" i="1"/>
  <c r="DK334" i="1"/>
  <c r="DK331" i="1"/>
  <c r="DH330" i="1"/>
  <c r="DK330" i="1"/>
  <c r="DH326" i="1"/>
  <c r="DK326" i="1"/>
  <c r="DK323" i="1"/>
  <c r="DH322" i="1"/>
  <c r="DK322" i="1"/>
  <c r="DH318" i="1"/>
  <c r="DK318" i="1"/>
  <c r="DK315" i="1"/>
  <c r="DH314" i="1"/>
  <c r="DK314" i="1"/>
  <c r="DH310" i="1"/>
  <c r="DK310" i="1"/>
  <c r="DK307" i="1"/>
  <c r="DH306" i="1"/>
  <c r="DK306" i="1"/>
  <c r="DH302" i="1"/>
  <c r="DK302" i="1"/>
  <c r="DK702" i="1"/>
  <c r="DK694" i="1"/>
  <c r="DK686" i="1"/>
  <c r="CJ164" i="1"/>
  <c r="CM164" i="1"/>
  <c r="CJ148" i="1"/>
  <c r="CM148" i="1"/>
  <c r="CM94" i="1"/>
  <c r="CM410" i="1"/>
  <c r="CM402" i="1"/>
  <c r="CM394" i="1"/>
  <c r="CM386" i="1"/>
  <c r="CM378" i="1"/>
  <c r="CM370" i="1"/>
  <c r="CM362" i="1"/>
  <c r="CJ353" i="1"/>
  <c r="CM352" i="1"/>
  <c r="CJ351" i="1"/>
  <c r="CM351" i="1"/>
  <c r="CM345" i="1"/>
  <c r="CJ337" i="1"/>
  <c r="CM336" i="1"/>
  <c r="CJ335" i="1"/>
  <c r="CM335" i="1"/>
  <c r="CM332" i="1"/>
  <c r="CJ331" i="1"/>
  <c r="CM331" i="1"/>
  <c r="CM328" i="1"/>
  <c r="CJ327" i="1"/>
  <c r="CM327" i="1"/>
  <c r="CM324" i="1"/>
  <c r="CJ323" i="1"/>
  <c r="CM323" i="1"/>
  <c r="CM320" i="1"/>
  <c r="CJ319" i="1"/>
  <c r="CM319" i="1"/>
  <c r="CM316" i="1"/>
  <c r="CJ315" i="1"/>
  <c r="CM315" i="1"/>
  <c r="CM312" i="1"/>
  <c r="CJ311" i="1"/>
  <c r="CM311" i="1"/>
  <c r="CM308" i="1"/>
  <c r="CJ307" i="1"/>
  <c r="CM307" i="1"/>
  <c r="CM304" i="1"/>
  <c r="CJ303" i="1"/>
  <c r="CM303" i="1"/>
  <c r="CM300" i="1"/>
  <c r="CJ299" i="1"/>
  <c r="CM299" i="1"/>
  <c r="CM296" i="1"/>
  <c r="CJ295" i="1"/>
  <c r="CM295" i="1"/>
  <c r="CM292" i="1"/>
  <c r="CJ291" i="1"/>
  <c r="CM291" i="1"/>
  <c r="CM288" i="1"/>
  <c r="CJ287" i="1"/>
  <c r="CM287" i="1"/>
  <c r="CM284" i="1"/>
  <c r="CJ283" i="1"/>
  <c r="CM283" i="1"/>
  <c r="CM280" i="1"/>
  <c r="CJ279" i="1"/>
  <c r="CM279" i="1"/>
  <c r="CM276" i="1"/>
  <c r="CJ275" i="1"/>
  <c r="CM275" i="1"/>
  <c r="CM272" i="1"/>
  <c r="CJ271" i="1"/>
  <c r="CM271" i="1"/>
  <c r="CM268" i="1"/>
  <c r="CJ267" i="1"/>
  <c r="CM267" i="1"/>
  <c r="CM264" i="1"/>
  <c r="CJ263" i="1"/>
  <c r="CM263" i="1"/>
  <c r="CM260" i="1"/>
  <c r="CJ259" i="1"/>
  <c r="CM259" i="1"/>
  <c r="CM256" i="1"/>
  <c r="CJ255" i="1"/>
  <c r="CM255" i="1"/>
  <c r="CM252" i="1"/>
  <c r="CJ251" i="1"/>
  <c r="CM251" i="1"/>
  <c r="CM248" i="1"/>
  <c r="CJ247" i="1"/>
  <c r="CM247" i="1"/>
  <c r="CM244" i="1"/>
  <c r="CJ243" i="1"/>
  <c r="CM243" i="1"/>
  <c r="CM240" i="1"/>
  <c r="CJ239" i="1"/>
  <c r="CM239" i="1"/>
  <c r="CM236" i="1"/>
  <c r="CJ235" i="1"/>
  <c r="CM235" i="1"/>
  <c r="CM232" i="1"/>
  <c r="CJ231" i="1"/>
  <c r="CM231" i="1"/>
  <c r="CM228" i="1"/>
  <c r="CJ227" i="1"/>
  <c r="CM227" i="1"/>
  <c r="CM224" i="1"/>
  <c r="CJ223" i="1"/>
  <c r="CM223" i="1"/>
  <c r="CM220" i="1"/>
  <c r="CJ219" i="1"/>
  <c r="CM219" i="1"/>
  <c r="CM216" i="1"/>
  <c r="CJ215" i="1"/>
  <c r="CM215" i="1"/>
  <c r="CM212" i="1"/>
  <c r="CJ211" i="1"/>
  <c r="CM211" i="1"/>
  <c r="CM208" i="1"/>
  <c r="CJ207" i="1"/>
  <c r="CM207" i="1"/>
  <c r="CM204" i="1"/>
  <c r="CJ203" i="1"/>
  <c r="CM203" i="1"/>
  <c r="CM200" i="1"/>
  <c r="CJ199" i="1"/>
  <c r="CM199" i="1"/>
  <c r="CM196" i="1"/>
  <c r="CJ195" i="1"/>
  <c r="CM195" i="1"/>
  <c r="CM192" i="1"/>
  <c r="CJ191" i="1"/>
  <c r="CM191" i="1"/>
  <c r="CM188" i="1"/>
  <c r="CJ187" i="1"/>
  <c r="CM187" i="1"/>
  <c r="CM185" i="1"/>
  <c r="CM174" i="1"/>
  <c r="CM169" i="1"/>
  <c r="CJ132" i="1"/>
  <c r="CM132" i="1"/>
  <c r="CJ116" i="1"/>
  <c r="CM116" i="1"/>
  <c r="CJ78" i="1"/>
  <c r="CM78" i="1"/>
  <c r="CJ46" i="1"/>
  <c r="CM46" i="1"/>
  <c r="CM896" i="1"/>
  <c r="CM892" i="1"/>
  <c r="CM884" i="1"/>
  <c r="CM860" i="1"/>
  <c r="CM852" i="1"/>
  <c r="CM836" i="1"/>
  <c r="CM788" i="1"/>
  <c r="CM768" i="1"/>
  <c r="CM756" i="1"/>
  <c r="CM744" i="1"/>
  <c r="CM736" i="1"/>
  <c r="CM712" i="1"/>
  <c r="CM700" i="1"/>
  <c r="CM696" i="1"/>
  <c r="CM688" i="1"/>
  <c r="CM676" i="1"/>
  <c r="CM664" i="1"/>
  <c r="CJ100" i="1"/>
  <c r="CM100" i="1"/>
  <c r="CJ84" i="1"/>
  <c r="CM84" i="1"/>
  <c r="CJ52" i="1"/>
  <c r="CM52" i="1"/>
  <c r="CJ20" i="1"/>
  <c r="CM20" i="1"/>
  <c r="CM888" i="1"/>
  <c r="CM828" i="1"/>
  <c r="CM824" i="1"/>
  <c r="CM816" i="1"/>
  <c r="CM812" i="1"/>
  <c r="CM804" i="1"/>
  <c r="CM796" i="1"/>
  <c r="CM772" i="1"/>
  <c r="CM764" i="1"/>
  <c r="CM728" i="1"/>
  <c r="CM704" i="1"/>
  <c r="CM672" i="1"/>
  <c r="CM656" i="1"/>
  <c r="CM406" i="1"/>
  <c r="CM398" i="1"/>
  <c r="CM390" i="1"/>
  <c r="CM382" i="1"/>
  <c r="CM374" i="1"/>
  <c r="CM366" i="1"/>
  <c r="CM358" i="1"/>
  <c r="CM344" i="1"/>
  <c r="CJ343" i="1"/>
  <c r="CM343" i="1"/>
  <c r="CJ180" i="1"/>
  <c r="CM180" i="1"/>
  <c r="CM121" i="1"/>
  <c r="CM105" i="1"/>
  <c r="CJ68" i="1"/>
  <c r="CM68" i="1"/>
  <c r="CJ36" i="1"/>
  <c r="CM36" i="1"/>
  <c r="CM182" i="1"/>
  <c r="CJ172" i="1"/>
  <c r="CM172" i="1"/>
  <c r="CM150" i="1"/>
  <c r="CJ140" i="1"/>
  <c r="CM140" i="1"/>
  <c r="CM118" i="1"/>
  <c r="CJ108" i="1"/>
  <c r="CM108" i="1"/>
  <c r="CM86" i="1"/>
  <c r="CJ76" i="1"/>
  <c r="CM76" i="1"/>
  <c r="CM54" i="1"/>
  <c r="CJ44" i="1"/>
  <c r="CM44" i="1"/>
  <c r="CM22" i="1"/>
  <c r="CJ156" i="1"/>
  <c r="CM156" i="1"/>
  <c r="CJ124" i="1"/>
  <c r="CM124" i="1"/>
  <c r="CJ92" i="1"/>
  <c r="CM92" i="1"/>
  <c r="CJ60" i="1"/>
  <c r="CM60" i="1"/>
  <c r="CJ28" i="1"/>
  <c r="CM28" i="1"/>
  <c r="BO882" i="1"/>
  <c r="BO870" i="1"/>
  <c r="BO858" i="1"/>
  <c r="BL108" i="1"/>
  <c r="BO108" i="1"/>
  <c r="BL38" i="1"/>
  <c r="BO38" i="1"/>
  <c r="BO650" i="1"/>
  <c r="BO642" i="1"/>
  <c r="BO626" i="1"/>
  <c r="BO590" i="1"/>
  <c r="BO586" i="1"/>
  <c r="BO570" i="1"/>
  <c r="BO558" i="1"/>
  <c r="BO550" i="1"/>
  <c r="BO506" i="1"/>
  <c r="BO502" i="1"/>
  <c r="BO498" i="1"/>
  <c r="BO494" i="1"/>
  <c r="BO486" i="1"/>
  <c r="BO478" i="1"/>
  <c r="BO446" i="1"/>
  <c r="BO437" i="1"/>
  <c r="BO429" i="1"/>
  <c r="BO421" i="1"/>
  <c r="BO365" i="1"/>
  <c r="BL365" i="1"/>
  <c r="BO341" i="1"/>
  <c r="BL341" i="1"/>
  <c r="BL880" i="1"/>
  <c r="BO440" i="1"/>
  <c r="BO432" i="1"/>
  <c r="BO424" i="1"/>
  <c r="BL172" i="1"/>
  <c r="BO172" i="1"/>
  <c r="BL140" i="1"/>
  <c r="BO140" i="1"/>
  <c r="BL70" i="1"/>
  <c r="BO70" i="1"/>
  <c r="BO810" i="1"/>
  <c r="BO806" i="1"/>
  <c r="BO798" i="1"/>
  <c r="BO778" i="1"/>
  <c r="BO774" i="1"/>
  <c r="BO766" i="1"/>
  <c r="BO746" i="1"/>
  <c r="BO730" i="1"/>
  <c r="BO726" i="1"/>
  <c r="BO718" i="1"/>
  <c r="BO710" i="1"/>
  <c r="BO706" i="1"/>
  <c r="BO698" i="1"/>
  <c r="BO694" i="1"/>
  <c r="BO686" i="1"/>
  <c r="BO658" i="1"/>
  <c r="BL369" i="1"/>
  <c r="BO369" i="1"/>
  <c r="BL361" i="1"/>
  <c r="BO361" i="1"/>
  <c r="BL353" i="1"/>
  <c r="BO353" i="1"/>
  <c r="BL345" i="1"/>
  <c r="BO345" i="1"/>
  <c r="BL337" i="1"/>
  <c r="BO337" i="1"/>
  <c r="BO177" i="1"/>
  <c r="BO145" i="1"/>
  <c r="BL102" i="1"/>
  <c r="BO102" i="1"/>
  <c r="BL20" i="1"/>
  <c r="BO20" i="1"/>
  <c r="BO898" i="1"/>
  <c r="BO890" i="1"/>
  <c r="BO854" i="1"/>
  <c r="BO846" i="1"/>
  <c r="BO842" i="1"/>
  <c r="BO838" i="1"/>
  <c r="BO834" i="1"/>
  <c r="BO814" i="1"/>
  <c r="BO794" i="1"/>
  <c r="BO786" i="1"/>
  <c r="BO758" i="1"/>
  <c r="BO742" i="1"/>
  <c r="BO702" i="1"/>
  <c r="BO674" i="1"/>
  <c r="BO666" i="1"/>
  <c r="BO646" i="1"/>
  <c r="BO602" i="1"/>
  <c r="BO582" i="1"/>
  <c r="BO562" i="1"/>
  <c r="BO534" i="1"/>
  <c r="BO526" i="1"/>
  <c r="BO462" i="1"/>
  <c r="BO357" i="1"/>
  <c r="BL357" i="1"/>
  <c r="BO349" i="1"/>
  <c r="BL349" i="1"/>
  <c r="BL166" i="1"/>
  <c r="BO166" i="1"/>
  <c r="BO436" i="1"/>
  <c r="BO428" i="1"/>
  <c r="BO420" i="1"/>
  <c r="BL134" i="1"/>
  <c r="BO134" i="1"/>
  <c r="BL76" i="1"/>
  <c r="BO76" i="1"/>
  <c r="BL52" i="1"/>
  <c r="BO52" i="1"/>
  <c r="BL164" i="1"/>
  <c r="BO164" i="1"/>
  <c r="BL132" i="1"/>
  <c r="BO132" i="1"/>
  <c r="BL100" i="1"/>
  <c r="BO100" i="1"/>
  <c r="BL44" i="1"/>
  <c r="BO44" i="1"/>
  <c r="BL180" i="1"/>
  <c r="BO180" i="1"/>
  <c r="BO158" i="1"/>
  <c r="BL148" i="1"/>
  <c r="BO148" i="1"/>
  <c r="BO126" i="1"/>
  <c r="BL116" i="1"/>
  <c r="BO116" i="1"/>
  <c r="BO94" i="1"/>
  <c r="BL84" i="1"/>
  <c r="BO84" i="1"/>
  <c r="BO62" i="1"/>
  <c r="BL60" i="1"/>
  <c r="BO60" i="1"/>
  <c r="BO30" i="1"/>
  <c r="BL28" i="1"/>
  <c r="BO28" i="1"/>
  <c r="BL156" i="1"/>
  <c r="BO156" i="1"/>
  <c r="BL124" i="1"/>
  <c r="BO124" i="1"/>
  <c r="BL92" i="1"/>
  <c r="BO92" i="1"/>
  <c r="BL68" i="1"/>
  <c r="BO68" i="1"/>
  <c r="BL36" i="1"/>
  <c r="BO36" i="1"/>
  <c r="AQ728" i="1"/>
  <c r="AQ726" i="1"/>
  <c r="AQ724" i="1"/>
  <c r="AQ722" i="1"/>
  <c r="AQ720" i="1"/>
  <c r="AQ718" i="1"/>
  <c r="AQ716" i="1"/>
  <c r="AQ714" i="1"/>
  <c r="AQ712" i="1"/>
  <c r="AQ710" i="1"/>
  <c r="AQ708" i="1"/>
  <c r="AQ706" i="1"/>
  <c r="AQ704" i="1"/>
  <c r="AQ702" i="1"/>
  <c r="AQ700" i="1"/>
  <c r="AQ698" i="1"/>
  <c r="AQ696" i="1"/>
  <c r="AQ694" i="1"/>
  <c r="AQ692" i="1"/>
  <c r="AQ690" i="1"/>
  <c r="AQ688" i="1"/>
  <c r="AQ686" i="1"/>
  <c r="AQ684" i="1"/>
  <c r="AQ682" i="1"/>
  <c r="AQ680" i="1"/>
  <c r="AQ678" i="1"/>
  <c r="AQ676" i="1"/>
  <c r="AQ674" i="1"/>
  <c r="AQ672" i="1"/>
  <c r="AQ670" i="1"/>
  <c r="AQ668" i="1"/>
  <c r="AQ666" i="1"/>
  <c r="AQ664" i="1"/>
  <c r="AQ662" i="1"/>
  <c r="AQ660" i="1"/>
  <c r="AQ658" i="1"/>
  <c r="AQ656" i="1"/>
  <c r="AQ654" i="1"/>
  <c r="AQ652" i="1"/>
  <c r="AQ650" i="1"/>
  <c r="AQ648" i="1"/>
  <c r="AQ646" i="1"/>
  <c r="AQ644" i="1"/>
  <c r="AQ642" i="1"/>
  <c r="AQ640" i="1"/>
  <c r="AQ638" i="1"/>
  <c r="AQ636" i="1"/>
  <c r="AQ634" i="1"/>
  <c r="AQ632" i="1"/>
  <c r="AQ630" i="1"/>
  <c r="AQ628" i="1"/>
  <c r="AQ626" i="1"/>
  <c r="AQ624" i="1"/>
  <c r="AQ622" i="1"/>
  <c r="AQ620" i="1"/>
  <c r="AQ618" i="1"/>
  <c r="AQ616" i="1"/>
  <c r="AQ614" i="1"/>
  <c r="AN546" i="1"/>
  <c r="AQ546" i="1"/>
  <c r="AQ543" i="1"/>
  <c r="AN543" i="1"/>
  <c r="AN530" i="1"/>
  <c r="AQ530" i="1"/>
  <c r="AQ886" i="1"/>
  <c r="AQ878" i="1"/>
  <c r="AQ854" i="1"/>
  <c r="AQ842" i="1"/>
  <c r="AQ834" i="1"/>
  <c r="AQ826" i="1"/>
  <c r="AQ806" i="1"/>
  <c r="AQ746" i="1"/>
  <c r="AQ742" i="1"/>
  <c r="AN609" i="1"/>
  <c r="AQ609" i="1"/>
  <c r="AN605" i="1"/>
  <c r="AQ605" i="1"/>
  <c r="AN597" i="1"/>
  <c r="AQ597" i="1"/>
  <c r="AN589" i="1"/>
  <c r="AQ589" i="1"/>
  <c r="AN581" i="1"/>
  <c r="AQ581" i="1"/>
  <c r="AN577" i="1"/>
  <c r="AQ577" i="1"/>
  <c r="AN573" i="1"/>
  <c r="AQ573" i="1"/>
  <c r="AN569" i="1"/>
  <c r="AQ569" i="1"/>
  <c r="AN565" i="1"/>
  <c r="AQ565" i="1"/>
  <c r="AN561" i="1"/>
  <c r="AQ561" i="1"/>
  <c r="AN557" i="1"/>
  <c r="AQ557" i="1"/>
  <c r="AQ547" i="1"/>
  <c r="AN547" i="1"/>
  <c r="AQ507" i="1"/>
  <c r="AN507" i="1"/>
  <c r="AN542" i="1"/>
  <c r="AQ542" i="1"/>
  <c r="AQ539" i="1"/>
  <c r="AN539" i="1"/>
  <c r="AN534" i="1"/>
  <c r="AQ534" i="1"/>
  <c r="AQ515" i="1"/>
  <c r="AN515" i="1"/>
  <c r="AQ499" i="1"/>
  <c r="AN499" i="1"/>
  <c r="AQ890" i="1"/>
  <c r="AQ830" i="1"/>
  <c r="AQ734" i="1"/>
  <c r="AN613" i="1"/>
  <c r="AQ613" i="1"/>
  <c r="AN601" i="1"/>
  <c r="AQ601" i="1"/>
  <c r="AN593" i="1"/>
  <c r="AQ593" i="1"/>
  <c r="AN585" i="1"/>
  <c r="AQ585" i="1"/>
  <c r="AN550" i="1"/>
  <c r="AQ550" i="1"/>
  <c r="AN526" i="1"/>
  <c r="AQ526" i="1"/>
  <c r="AQ523" i="1"/>
  <c r="AN523" i="1"/>
  <c r="AQ551" i="1"/>
  <c r="AN551" i="1"/>
  <c r="AN538" i="1"/>
  <c r="AQ538" i="1"/>
  <c r="AQ493" i="1"/>
  <c r="AQ485" i="1"/>
  <c r="AQ477" i="1"/>
  <c r="AQ469" i="1"/>
  <c r="AQ461" i="1"/>
  <c r="AQ453" i="1"/>
  <c r="AQ445" i="1"/>
  <c r="AQ437" i="1"/>
  <c r="AQ429" i="1"/>
  <c r="AQ421" i="1"/>
  <c r="AQ413" i="1"/>
  <c r="AQ405" i="1"/>
  <c r="AQ397" i="1"/>
  <c r="AQ389" i="1"/>
  <c r="AQ387" i="1"/>
  <c r="AQ385" i="1"/>
  <c r="AQ383" i="1"/>
  <c r="AQ381" i="1"/>
  <c r="AQ379" i="1"/>
  <c r="AQ377" i="1"/>
  <c r="AQ375" i="1"/>
  <c r="AQ373" i="1"/>
  <c r="AQ371" i="1"/>
  <c r="AQ369" i="1"/>
  <c r="AQ367" i="1"/>
  <c r="AQ365" i="1"/>
  <c r="AQ363" i="1"/>
  <c r="AQ361" i="1"/>
  <c r="AQ359" i="1"/>
  <c r="AQ521" i="1"/>
  <c r="AQ513" i="1"/>
  <c r="AQ505" i="1"/>
  <c r="AQ497" i="1"/>
  <c r="AQ489" i="1"/>
  <c r="AQ481" i="1"/>
  <c r="AQ473" i="1"/>
  <c r="AQ465" i="1"/>
  <c r="AQ457" i="1"/>
  <c r="AQ449" i="1"/>
  <c r="AQ441" i="1"/>
  <c r="AQ433" i="1"/>
  <c r="AQ425" i="1"/>
  <c r="AQ417" i="1"/>
  <c r="AQ409" i="1"/>
  <c r="AQ401" i="1"/>
  <c r="AQ393" i="1"/>
  <c r="AQ249" i="1"/>
  <c r="AQ245" i="1"/>
  <c r="AQ241" i="1"/>
  <c r="AQ237" i="1"/>
  <c r="AQ233" i="1"/>
  <c r="AQ229" i="1"/>
  <c r="AQ215" i="1"/>
  <c r="AQ207" i="1"/>
  <c r="AQ199" i="1"/>
  <c r="AQ191" i="1"/>
  <c r="AQ183" i="1"/>
  <c r="AQ175" i="1"/>
  <c r="AQ167" i="1"/>
  <c r="AQ159" i="1"/>
  <c r="AQ151" i="1"/>
  <c r="AQ143" i="1"/>
  <c r="AQ135" i="1"/>
  <c r="AQ127" i="1"/>
  <c r="AQ119" i="1"/>
  <c r="AQ108" i="1"/>
  <c r="AQ100" i="1"/>
  <c r="AQ92" i="1"/>
  <c r="AQ84" i="1"/>
  <c r="AQ80" i="1"/>
  <c r="AQ112" i="1"/>
  <c r="AQ104" i="1"/>
  <c r="AQ96" i="1"/>
  <c r="AQ88" i="1"/>
  <c r="F2" i="10"/>
  <c r="E2" i="10"/>
  <c r="D2" i="10"/>
  <c r="C2" i="10"/>
  <c r="N5" i="5"/>
  <c r="EN52" i="1"/>
  <c r="EO52" i="1" s="1"/>
  <c r="EP52" i="1" s="1"/>
  <c r="ER52" i="1" s="1"/>
  <c r="ET52" i="1" s="1"/>
  <c r="EN68" i="1"/>
  <c r="EL334" i="1"/>
  <c r="EV334" i="1" s="1"/>
  <c r="EY334" i="1" s="1"/>
  <c r="EM458" i="1"/>
  <c r="EM526" i="1"/>
  <c r="EM538" i="1"/>
  <c r="EM554" i="1"/>
  <c r="EM630" i="1"/>
  <c r="EM710" i="1"/>
  <c r="EM718" i="1"/>
  <c r="EM758" i="1"/>
  <c r="EM774" i="1"/>
  <c r="EL798" i="1"/>
  <c r="EV798" i="1" s="1"/>
  <c r="EY798" i="1" s="1"/>
  <c r="EJ802" i="1"/>
  <c r="EK802" i="1" s="1"/>
  <c r="EU802" i="1" s="1"/>
  <c r="EM830" i="1"/>
  <c r="EM838" i="1"/>
  <c r="EM846" i="1"/>
  <c r="EN870" i="1"/>
  <c r="EO870" i="1" s="1"/>
  <c r="EP870" i="1" s="1"/>
  <c r="ER870" i="1" s="1"/>
  <c r="ET870" i="1" s="1"/>
  <c r="DP86" i="1"/>
  <c r="DQ86" i="1" s="1"/>
  <c r="DR86" i="1" s="1"/>
  <c r="DT86" i="1" s="1"/>
  <c r="DV86" i="1" s="1"/>
  <c r="DO102" i="1"/>
  <c r="DN110" i="1"/>
  <c r="DX110" i="1" s="1"/>
  <c r="EA110" i="1" s="1"/>
  <c r="DO114" i="1"/>
  <c r="DO126" i="1"/>
  <c r="DO178" i="1"/>
  <c r="DN206" i="1"/>
  <c r="DX206" i="1" s="1"/>
  <c r="EA206" i="1" s="1"/>
  <c r="DO222" i="1"/>
  <c r="DN246" i="1"/>
  <c r="DX246" i="1" s="1"/>
  <c r="EA246" i="1" s="1"/>
  <c r="DN262" i="1"/>
  <c r="DX262" i="1" s="1"/>
  <c r="EA262" i="1" s="1"/>
  <c r="DP298" i="1"/>
  <c r="DN346" i="1"/>
  <c r="DX346" i="1" s="1"/>
  <c r="EA346" i="1" s="1"/>
  <c r="DN398" i="1"/>
  <c r="DX398" i="1" s="1"/>
  <c r="EA398" i="1" s="1"/>
  <c r="DN430" i="1"/>
  <c r="DX430" i="1" s="1"/>
  <c r="EA430" i="1" s="1"/>
  <c r="DN466" i="1"/>
  <c r="DX466" i="1" s="1"/>
  <c r="EA466" i="1" s="1"/>
  <c r="DO474" i="1"/>
  <c r="DO506" i="1"/>
  <c r="DO510" i="1"/>
  <c r="DO554" i="1"/>
  <c r="DO570" i="1"/>
  <c r="DO574" i="1"/>
  <c r="DN578" i="1"/>
  <c r="DX578" i="1" s="1"/>
  <c r="EA578" i="1" s="1"/>
  <c r="DN582" i="1"/>
  <c r="DX582" i="1" s="1"/>
  <c r="EA582" i="1" s="1"/>
  <c r="DO598" i="1"/>
  <c r="DO630" i="1"/>
  <c r="DN638" i="1"/>
  <c r="DX638" i="1" s="1"/>
  <c r="EA638" i="1" s="1"/>
  <c r="DO642" i="1"/>
  <c r="DO650" i="1"/>
  <c r="DO666" i="1"/>
  <c r="DO670" i="1"/>
  <c r="DO678" i="1"/>
  <c r="DO690" i="1"/>
  <c r="DO698" i="1"/>
  <c r="DO710" i="1"/>
  <c r="DN720" i="1"/>
  <c r="DX720" i="1" s="1"/>
  <c r="EA720" i="1" s="1"/>
  <c r="DO722" i="1"/>
  <c r="DL734" i="1"/>
  <c r="DM734" i="1" s="1"/>
  <c r="DW734" i="1" s="1"/>
  <c r="DO746" i="1"/>
  <c r="DO762" i="1"/>
  <c r="DL770" i="1"/>
  <c r="DM770" i="1" s="1"/>
  <c r="DW770" i="1" s="1"/>
  <c r="DO778" i="1"/>
  <c r="DO794" i="1"/>
  <c r="DP797" i="1"/>
  <c r="DQ797" i="1" s="1"/>
  <c r="DR797" i="1" s="1"/>
  <c r="DT797" i="1" s="1"/>
  <c r="DV797" i="1" s="1"/>
  <c r="DL806" i="1"/>
  <c r="DM806" i="1" s="1"/>
  <c r="DW806" i="1" s="1"/>
  <c r="DO814" i="1"/>
  <c r="DL826" i="1"/>
  <c r="DM826" i="1" s="1"/>
  <c r="DW826" i="1" s="1"/>
  <c r="DL834" i="1"/>
  <c r="DM834" i="1" s="1"/>
  <c r="DW834" i="1" s="1"/>
  <c r="DO846" i="1"/>
  <c r="DO854" i="1"/>
  <c r="DL862" i="1"/>
  <c r="DM862" i="1" s="1"/>
  <c r="DW862" i="1" s="1"/>
  <c r="DO874" i="1"/>
  <c r="DO882" i="1"/>
  <c r="DO894" i="1"/>
  <c r="CN34" i="1"/>
  <c r="CO34" i="1" s="1"/>
  <c r="CY34" i="1" s="1"/>
  <c r="CN82" i="1"/>
  <c r="CO82" i="1" s="1"/>
  <c r="CY82" i="1" s="1"/>
  <c r="CQ98" i="1"/>
  <c r="CQ166" i="1"/>
  <c r="CQ174" i="1"/>
  <c r="CR186" i="1"/>
  <c r="CS186" i="1" s="1"/>
  <c r="CT186" i="1" s="1"/>
  <c r="CV186" i="1" s="1"/>
  <c r="CX186" i="1" s="1"/>
  <c r="CQ234" i="1"/>
  <c r="CQ270" i="1"/>
  <c r="CQ286" i="1"/>
  <c r="CQ306" i="1"/>
  <c r="CQ322" i="1"/>
  <c r="CQ326" i="1"/>
  <c r="CQ346" i="1"/>
  <c r="CQ366" i="1"/>
  <c r="CQ450" i="1"/>
  <c r="CQ458" i="1"/>
  <c r="CQ482" i="1"/>
  <c r="CQ494" i="1"/>
  <c r="CQ506" i="1"/>
  <c r="CQ510" i="1"/>
  <c r="CQ550" i="1"/>
  <c r="CQ578" i="1"/>
  <c r="CQ582" i="1"/>
  <c r="CQ586" i="1"/>
  <c r="CQ590" i="1"/>
  <c r="CQ598" i="1"/>
  <c r="CQ606" i="1"/>
  <c r="CQ648" i="1"/>
  <c r="CQ662" i="1"/>
  <c r="CQ664" i="1"/>
  <c r="CQ666" i="1"/>
  <c r="CQ668" i="1"/>
  <c r="CQ670" i="1"/>
  <c r="CQ672" i="1"/>
  <c r="CQ674" i="1"/>
  <c r="CQ678" i="1"/>
  <c r="CQ682" i="1"/>
  <c r="CQ686" i="1"/>
  <c r="CQ688" i="1"/>
  <c r="CQ692" i="1"/>
  <c r="CQ694" i="1"/>
  <c r="CQ696" i="1"/>
  <c r="CQ698" i="1"/>
  <c r="CQ700" i="1"/>
  <c r="CQ704" i="1"/>
  <c r="CR724" i="1"/>
  <c r="CR732" i="1"/>
  <c r="CS732" i="1" s="1"/>
  <c r="CT732" i="1" s="1"/>
  <c r="CV732" i="1" s="1"/>
  <c r="CX732" i="1" s="1"/>
  <c r="CQ750" i="1"/>
  <c r="CQ758" i="1"/>
  <c r="CQ760" i="1"/>
  <c r="CN762" i="1"/>
  <c r="CO762" i="1" s="1"/>
  <c r="CY762" i="1" s="1"/>
  <c r="CQ766" i="1"/>
  <c r="CQ768" i="1"/>
  <c r="CQ770" i="1"/>
  <c r="CQ782" i="1"/>
  <c r="CQ790" i="1"/>
  <c r="CQ792" i="1"/>
  <c r="CN794" i="1"/>
  <c r="CQ798" i="1"/>
  <c r="CQ800" i="1"/>
  <c r="CR810" i="1"/>
  <c r="CS810" i="1" s="1"/>
  <c r="CT810" i="1" s="1"/>
  <c r="CV810" i="1" s="1"/>
  <c r="CX810" i="1" s="1"/>
  <c r="CQ816" i="1"/>
  <c r="CQ820" i="1"/>
  <c r="CR824" i="1"/>
  <c r="CS824" i="1" s="1"/>
  <c r="CT824" i="1" s="1"/>
  <c r="CV824" i="1" s="1"/>
  <c r="CX824" i="1" s="1"/>
  <c r="CQ854" i="1"/>
  <c r="CR870" i="1"/>
  <c r="CS870" i="1" s="1"/>
  <c r="CT870" i="1" s="1"/>
  <c r="CV870" i="1" s="1"/>
  <c r="CX870" i="1" s="1"/>
  <c r="CQ878" i="1"/>
  <c r="CN886" i="1"/>
  <c r="CO886" i="1" s="1"/>
  <c r="CY886" i="1" s="1"/>
  <c r="CQ898" i="1"/>
  <c r="BP32" i="1"/>
  <c r="BQ32" i="1" s="1"/>
  <c r="CA32" i="1" s="1"/>
  <c r="BP34" i="1"/>
  <c r="BQ34" i="1" s="1"/>
  <c r="CA34" i="1" s="1"/>
  <c r="BR54" i="1"/>
  <c r="CB54" i="1" s="1"/>
  <c r="CE54" i="1" s="1"/>
  <c r="BT89" i="1"/>
  <c r="BU89" i="1" s="1"/>
  <c r="BV89" i="1" s="1"/>
  <c r="BX89" i="1" s="1"/>
  <c r="BZ89" i="1" s="1"/>
  <c r="BT249" i="1"/>
  <c r="BU249" i="1" s="1"/>
  <c r="BV249" i="1" s="1"/>
  <c r="BX249" i="1" s="1"/>
  <c r="BZ249" i="1" s="1"/>
  <c r="BR325" i="1"/>
  <c r="CB325" i="1" s="1"/>
  <c r="CE325" i="1" s="1"/>
  <c r="BT361" i="1"/>
  <c r="BU361" i="1" s="1"/>
  <c r="BV361" i="1" s="1"/>
  <c r="BX361" i="1" s="1"/>
  <c r="BZ361" i="1" s="1"/>
  <c r="BS478" i="1"/>
  <c r="BP552" i="1"/>
  <c r="BQ552" i="1" s="1"/>
  <c r="CA552" i="1" s="1"/>
  <c r="BS588" i="1"/>
  <c r="BT604" i="1"/>
  <c r="BU604" i="1" s="1"/>
  <c r="BV604" i="1" s="1"/>
  <c r="BX604" i="1" s="1"/>
  <c r="BZ604" i="1" s="1"/>
  <c r="BS794" i="1"/>
  <c r="BT865" i="1"/>
  <c r="BU865" i="1" s="1"/>
  <c r="BP868" i="1"/>
  <c r="BQ868" i="1" s="1"/>
  <c r="CA868" i="1" s="1"/>
  <c r="BT869" i="1"/>
  <c r="BU869" i="1" s="1"/>
  <c r="BV869" i="1" s="1"/>
  <c r="BX869" i="1" s="1"/>
  <c r="BZ869" i="1" s="1"/>
  <c r="BT883" i="1"/>
  <c r="BU883" i="1" s="1"/>
  <c r="BV883" i="1" s="1"/>
  <c r="BX883" i="1" s="1"/>
  <c r="BZ883" i="1" s="1"/>
  <c r="BT887" i="1"/>
  <c r="BU887" i="1" s="1"/>
  <c r="BV887" i="1" s="1"/>
  <c r="BX887" i="1" s="1"/>
  <c r="BZ887" i="1" s="1"/>
  <c r="BT891" i="1"/>
  <c r="BU891" i="1" s="1"/>
  <c r="BV891" i="1" s="1"/>
  <c r="BX891" i="1" s="1"/>
  <c r="BZ891" i="1" s="1"/>
  <c r="BT895" i="1"/>
  <c r="BU895" i="1" s="1"/>
  <c r="BV895" i="1" s="1"/>
  <c r="BX895" i="1" s="1"/>
  <c r="BZ895" i="1" s="1"/>
  <c r="BP897" i="1"/>
  <c r="BQ897" i="1" s="1"/>
  <c r="CA897" i="1" s="1"/>
  <c r="BP899" i="1"/>
  <c r="BQ899" i="1" s="1"/>
  <c r="CA899" i="1" s="1"/>
  <c r="AR51" i="1"/>
  <c r="AS51" i="1" s="1"/>
  <c r="BC51" i="1" s="1"/>
  <c r="AT55" i="1"/>
  <c r="BD55" i="1" s="1"/>
  <c r="BG55" i="1" s="1"/>
  <c r="AV82" i="1"/>
  <c r="AW82" i="1" s="1"/>
  <c r="AX82" i="1" s="1"/>
  <c r="AZ82" i="1" s="1"/>
  <c r="BB82" i="1" s="1"/>
  <c r="AV87" i="1"/>
  <c r="AW87" i="1" s="1"/>
  <c r="AX87" i="1" s="1"/>
  <c r="AZ87" i="1" s="1"/>
  <c r="BB87" i="1" s="1"/>
  <c r="AR103" i="1"/>
  <c r="AS103" i="1" s="1"/>
  <c r="BC103" i="1" s="1"/>
  <c r="AR123" i="1"/>
  <c r="AS123" i="1" s="1"/>
  <c r="BC123" i="1" s="1"/>
  <c r="AR135" i="1"/>
  <c r="AS135" i="1" s="1"/>
  <c r="BC135" i="1" s="1"/>
  <c r="AV139" i="1"/>
  <c r="AW139" i="1" s="1"/>
  <c r="AX139" i="1" s="1"/>
  <c r="AZ139" i="1" s="1"/>
  <c r="BB139" i="1" s="1"/>
  <c r="AV143" i="1"/>
  <c r="AW143" i="1" s="1"/>
  <c r="AX143" i="1" s="1"/>
  <c r="AZ143" i="1" s="1"/>
  <c r="BB143" i="1" s="1"/>
  <c r="AV147" i="1"/>
  <c r="AW147" i="1" s="1"/>
  <c r="AX147" i="1" s="1"/>
  <c r="AZ147" i="1" s="1"/>
  <c r="BB147" i="1" s="1"/>
  <c r="AT151" i="1"/>
  <c r="BD151" i="1" s="1"/>
  <c r="BG151" i="1" s="1"/>
  <c r="AU159" i="1"/>
  <c r="AT175" i="1"/>
  <c r="BD175" i="1" s="1"/>
  <c r="BG175" i="1" s="1"/>
  <c r="AT179" i="1"/>
  <c r="BD179" i="1" s="1"/>
  <c r="BG179" i="1" s="1"/>
  <c r="AV187" i="1"/>
  <c r="AW187" i="1" s="1"/>
  <c r="AX187" i="1" s="1"/>
  <c r="AZ187" i="1" s="1"/>
  <c r="BB187" i="1" s="1"/>
  <c r="AT195" i="1"/>
  <c r="BD195" i="1" s="1"/>
  <c r="BG195" i="1" s="1"/>
  <c r="AV203" i="1"/>
  <c r="AW203" i="1" s="1"/>
  <c r="AX203" i="1" s="1"/>
  <c r="AZ203" i="1" s="1"/>
  <c r="BB203" i="1" s="1"/>
  <c r="AT215" i="1"/>
  <c r="BD215" i="1" s="1"/>
  <c r="BG215" i="1" s="1"/>
  <c r="AV227" i="1"/>
  <c r="AW227" i="1" s="1"/>
  <c r="AX227" i="1" s="1"/>
  <c r="AZ227" i="1" s="1"/>
  <c r="BB227" i="1" s="1"/>
  <c r="AV231" i="1"/>
  <c r="AW231" i="1" s="1"/>
  <c r="AX231" i="1" s="1"/>
  <c r="AZ231" i="1" s="1"/>
  <c r="BB231" i="1" s="1"/>
  <c r="AR255" i="1"/>
  <c r="AS255" i="1" s="1"/>
  <c r="BC255" i="1" s="1"/>
  <c r="AV263" i="1"/>
  <c r="AW263" i="1" s="1"/>
  <c r="AX263" i="1" s="1"/>
  <c r="AZ263" i="1" s="1"/>
  <c r="BB263" i="1" s="1"/>
  <c r="AU268" i="1"/>
  <c r="AU276" i="1"/>
  <c r="AR291" i="1"/>
  <c r="AU292" i="1"/>
  <c r="AR296" i="1"/>
  <c r="AU300" i="1"/>
  <c r="AV307" i="1"/>
  <c r="AW307" i="1" s="1"/>
  <c r="AX307" i="1" s="1"/>
  <c r="AZ307" i="1" s="1"/>
  <c r="BB307" i="1" s="1"/>
  <c r="AU308" i="1"/>
  <c r="AU332" i="1"/>
  <c r="AR335" i="1"/>
  <c r="AS335" i="1" s="1"/>
  <c r="BC335" i="1" s="1"/>
  <c r="AR359" i="1"/>
  <c r="AS359" i="1" s="1"/>
  <c r="BC359" i="1" s="1"/>
  <c r="AR367" i="1"/>
  <c r="AS367" i="1" s="1"/>
  <c r="BC367" i="1" s="1"/>
  <c r="AR371" i="1"/>
  <c r="AS371" i="1" s="1"/>
  <c r="BC371" i="1" s="1"/>
  <c r="AV379" i="1"/>
  <c r="AW379" i="1" s="1"/>
  <c r="AX379" i="1" s="1"/>
  <c r="AZ379" i="1" s="1"/>
  <c r="BB379" i="1" s="1"/>
  <c r="AR391" i="1"/>
  <c r="AS391" i="1" s="1"/>
  <c r="BC391" i="1" s="1"/>
  <c r="AV411" i="1"/>
  <c r="AW411" i="1" s="1"/>
  <c r="AX411" i="1" s="1"/>
  <c r="AZ411" i="1" s="1"/>
  <c r="BB411" i="1" s="1"/>
  <c r="AR415" i="1"/>
  <c r="AS415" i="1" s="1"/>
  <c r="BC415" i="1" s="1"/>
  <c r="AV451" i="1"/>
  <c r="AW451" i="1" s="1"/>
  <c r="AX451" i="1" s="1"/>
  <c r="AZ451" i="1" s="1"/>
  <c r="BB451" i="1" s="1"/>
  <c r="AR455" i="1"/>
  <c r="AS455" i="1" s="1"/>
  <c r="BC455" i="1" s="1"/>
  <c r="AR459" i="1"/>
  <c r="AS459" i="1" s="1"/>
  <c r="BC459" i="1" s="1"/>
  <c r="AV467" i="1"/>
  <c r="AW467" i="1" s="1"/>
  <c r="AX467" i="1" s="1"/>
  <c r="AZ467" i="1" s="1"/>
  <c r="BB467" i="1" s="1"/>
  <c r="AV479" i="1"/>
  <c r="AW479" i="1" s="1"/>
  <c r="AX479" i="1" s="1"/>
  <c r="AZ479" i="1" s="1"/>
  <c r="BB479" i="1" s="1"/>
  <c r="AV491" i="1"/>
  <c r="AW491" i="1" s="1"/>
  <c r="AX491" i="1" s="1"/>
  <c r="AZ491" i="1" s="1"/>
  <c r="BB491" i="1" s="1"/>
  <c r="AV499" i="1"/>
  <c r="AW499" i="1" s="1"/>
  <c r="AX499" i="1" s="1"/>
  <c r="AZ499" i="1" s="1"/>
  <c r="BB499" i="1" s="1"/>
  <c r="AV503" i="1"/>
  <c r="AW503" i="1" s="1"/>
  <c r="AX503" i="1" s="1"/>
  <c r="AZ503" i="1" s="1"/>
  <c r="BB503" i="1" s="1"/>
  <c r="AT519" i="1"/>
  <c r="BD519" i="1" s="1"/>
  <c r="BG519" i="1" s="1"/>
  <c r="AV547" i="1"/>
  <c r="AW547" i="1" s="1"/>
  <c r="AX547" i="1" s="1"/>
  <c r="AZ547" i="1" s="1"/>
  <c r="BB547" i="1" s="1"/>
  <c r="AV551" i="1"/>
  <c r="AW551" i="1" s="1"/>
  <c r="AX551" i="1" s="1"/>
  <c r="AZ551" i="1" s="1"/>
  <c r="BB551" i="1" s="1"/>
  <c r="AU563" i="1"/>
  <c r="AV575" i="1"/>
  <c r="AW575" i="1" s="1"/>
  <c r="AX575" i="1" s="1"/>
  <c r="AZ575" i="1" s="1"/>
  <c r="BB575" i="1" s="1"/>
  <c r="AR591" i="1"/>
  <c r="AS591" i="1" s="1"/>
  <c r="BC591" i="1" s="1"/>
  <c r="AT607" i="1"/>
  <c r="BD607" i="1" s="1"/>
  <c r="BG607" i="1" s="1"/>
  <c r="AT611" i="1"/>
  <c r="BD611" i="1" s="1"/>
  <c r="BG611" i="1" s="1"/>
  <c r="AT615" i="1"/>
  <c r="BD615" i="1" s="1"/>
  <c r="BG615" i="1" s="1"/>
  <c r="AU620" i="1"/>
  <c r="AR631" i="1"/>
  <c r="AS631" i="1" s="1"/>
  <c r="BC631" i="1" s="1"/>
  <c r="AR635" i="1"/>
  <c r="AS635" i="1" s="1"/>
  <c r="BC635" i="1" s="1"/>
  <c r="AU639" i="1"/>
  <c r="AT644" i="1"/>
  <c r="BD644" i="1" s="1"/>
  <c r="BG644" i="1" s="1"/>
  <c r="AV647" i="1"/>
  <c r="AW647" i="1" s="1"/>
  <c r="AX647" i="1" s="1"/>
  <c r="AZ647" i="1" s="1"/>
  <c r="BB647" i="1" s="1"/>
  <c r="AT656" i="1"/>
  <c r="BD656" i="1" s="1"/>
  <c r="BG656" i="1" s="1"/>
  <c r="AU671" i="1"/>
  <c r="AV683" i="1"/>
  <c r="AW683" i="1" s="1"/>
  <c r="AX683" i="1" s="1"/>
  <c r="AZ683" i="1" s="1"/>
  <c r="BB683" i="1" s="1"/>
  <c r="AV687" i="1"/>
  <c r="AW687" i="1" s="1"/>
  <c r="AX687" i="1" s="1"/>
  <c r="AZ687" i="1" s="1"/>
  <c r="BB687" i="1" s="1"/>
  <c r="AV695" i="1"/>
  <c r="AW695" i="1" s="1"/>
  <c r="AX695" i="1" s="1"/>
  <c r="AZ695" i="1" s="1"/>
  <c r="BB695" i="1" s="1"/>
  <c r="AV699" i="1"/>
  <c r="AW699" i="1" s="1"/>
  <c r="AX699" i="1" s="1"/>
  <c r="AZ699" i="1" s="1"/>
  <c r="BB699" i="1" s="1"/>
  <c r="AR711" i="1"/>
  <c r="AS711" i="1" s="1"/>
  <c r="BC711" i="1" s="1"/>
  <c r="AR712" i="1"/>
  <c r="AS712" i="1" s="1"/>
  <c r="BC712" i="1" s="1"/>
  <c r="AV716" i="1"/>
  <c r="AW716" i="1" s="1"/>
  <c r="AX716" i="1" s="1"/>
  <c r="AZ716" i="1" s="1"/>
  <c r="BB716" i="1" s="1"/>
  <c r="AT723" i="1"/>
  <c r="BD723" i="1" s="1"/>
  <c r="BG723" i="1" s="1"/>
  <c r="AR728" i="1"/>
  <c r="AS728" i="1" s="1"/>
  <c r="BC728" i="1" s="1"/>
  <c r="AR731" i="1"/>
  <c r="AS731" i="1" s="1"/>
  <c r="BC731" i="1" s="1"/>
  <c r="AV751" i="1"/>
  <c r="AW751" i="1" s="1"/>
  <c r="AX751" i="1" s="1"/>
  <c r="AZ751" i="1" s="1"/>
  <c r="BB751" i="1" s="1"/>
  <c r="AV756" i="1"/>
  <c r="AW756" i="1" s="1"/>
  <c r="AX756" i="1" s="1"/>
  <c r="AZ756" i="1" s="1"/>
  <c r="BB756" i="1" s="1"/>
  <c r="AR759" i="1"/>
  <c r="AS759" i="1" s="1"/>
  <c r="BC759" i="1" s="1"/>
  <c r="AR768" i="1"/>
  <c r="AS768" i="1" s="1"/>
  <c r="BC768" i="1" s="1"/>
  <c r="AR779" i="1"/>
  <c r="AS779" i="1" s="1"/>
  <c r="BC779" i="1" s="1"/>
  <c r="AV788" i="1"/>
  <c r="AW788" i="1" s="1"/>
  <c r="AX788" i="1" s="1"/>
  <c r="AZ788" i="1" s="1"/>
  <c r="BB788" i="1" s="1"/>
  <c r="AR799" i="1"/>
  <c r="AS799" i="1" s="1"/>
  <c r="BC799" i="1" s="1"/>
  <c r="AU831" i="1"/>
  <c r="AR847" i="1"/>
  <c r="AS847" i="1" s="1"/>
  <c r="BC847" i="1" s="1"/>
  <c r="AR863" i="1"/>
  <c r="AS863" i="1" s="1"/>
  <c r="BC863" i="1" s="1"/>
  <c r="AV875" i="1"/>
  <c r="AW875" i="1" s="1"/>
  <c r="AX875" i="1" s="1"/>
  <c r="AZ875" i="1" s="1"/>
  <c r="BB875" i="1" s="1"/>
  <c r="AT879" i="1"/>
  <c r="BD879" i="1" s="1"/>
  <c r="BG879" i="1" s="1"/>
  <c r="AV896" i="1"/>
  <c r="AW896" i="1" s="1"/>
  <c r="AX896" i="1" s="1"/>
  <c r="AZ896" i="1" s="1"/>
  <c r="BB896" i="1" s="1"/>
  <c r="AV18" i="1"/>
  <c r="AW18" i="1" s="1"/>
  <c r="AX18" i="1" s="1"/>
  <c r="AZ18" i="1" s="1"/>
  <c r="BB18" i="1" s="1"/>
  <c r="AR19" i="1"/>
  <c r="AS19" i="1" s="1"/>
  <c r="BC19" i="1" s="1"/>
  <c r="AT22" i="1"/>
  <c r="BD22" i="1" s="1"/>
  <c r="BG22" i="1" s="1"/>
  <c r="AT23" i="1"/>
  <c r="BD23" i="1" s="1"/>
  <c r="BG23" i="1" s="1"/>
  <c r="AT26" i="1"/>
  <c r="BD26" i="1" s="1"/>
  <c r="BG26" i="1" s="1"/>
  <c r="AT27" i="1"/>
  <c r="BD27" i="1" s="1"/>
  <c r="BG27" i="1" s="1"/>
  <c r="AN16" i="1"/>
  <c r="W21" i="1"/>
  <c r="V26" i="1"/>
  <c r="AF26" i="1" s="1"/>
  <c r="AI26" i="1" s="1"/>
  <c r="W26" i="1"/>
  <c r="V27" i="1"/>
  <c r="AF27" i="1" s="1"/>
  <c r="AI27" i="1" s="1"/>
  <c r="T28" i="1"/>
  <c r="U28" i="1" s="1"/>
  <c r="AE28" i="1" s="1"/>
  <c r="X28" i="1"/>
  <c r="Y28" i="1" s="1"/>
  <c r="Z28" i="1" s="1"/>
  <c r="AB28" i="1" s="1"/>
  <c r="AD28" i="1" s="1"/>
  <c r="T30" i="1"/>
  <c r="U30" i="1" s="1"/>
  <c r="AE30" i="1" s="1"/>
  <c r="V30" i="1"/>
  <c r="AF30" i="1" s="1"/>
  <c r="AI30" i="1" s="1"/>
  <c r="W30" i="1"/>
  <c r="W31" i="1"/>
  <c r="X32" i="1"/>
  <c r="Y32" i="1" s="1"/>
  <c r="Z32" i="1" s="1"/>
  <c r="AB32" i="1" s="1"/>
  <c r="AD32" i="1" s="1"/>
  <c r="W32" i="1"/>
  <c r="V32" i="1"/>
  <c r="AF32" i="1" s="1"/>
  <c r="AI32" i="1" s="1"/>
  <c r="T32" i="1"/>
  <c r="U32" i="1" s="1"/>
  <c r="AE32" i="1" s="1"/>
  <c r="W34" i="1"/>
  <c r="T35" i="1"/>
  <c r="U35" i="1" s="1"/>
  <c r="AE35" i="1" s="1"/>
  <c r="X35" i="1"/>
  <c r="Y35" i="1" s="1"/>
  <c r="Z35" i="1" s="1"/>
  <c r="AB35" i="1" s="1"/>
  <c r="AD35" i="1" s="1"/>
  <c r="W35" i="1"/>
  <c r="V38" i="1"/>
  <c r="AF38" i="1" s="1"/>
  <c r="AI38" i="1" s="1"/>
  <c r="W38" i="1"/>
  <c r="W39" i="1"/>
  <c r="W43" i="1"/>
  <c r="W45" i="1"/>
  <c r="W49" i="1"/>
  <c r="W51" i="1"/>
  <c r="W52" i="1"/>
  <c r="V52" i="1"/>
  <c r="AF52" i="1" s="1"/>
  <c r="AI52" i="1" s="1"/>
  <c r="V54" i="1"/>
  <c r="W56" i="1"/>
  <c r="T56" i="1"/>
  <c r="U56" i="1" s="1"/>
  <c r="AE56" i="1" s="1"/>
  <c r="V56" i="1"/>
  <c r="AF56" i="1" s="1"/>
  <c r="AI56" i="1" s="1"/>
  <c r="X56" i="1"/>
  <c r="Y56" i="1" s="1"/>
  <c r="Z56" i="1" s="1"/>
  <c r="AB56" i="1" s="1"/>
  <c r="AD56" i="1" s="1"/>
  <c r="V57" i="1"/>
  <c r="AF57" i="1" s="1"/>
  <c r="AI57" i="1" s="1"/>
  <c r="V58" i="1"/>
  <c r="AF58" i="1" s="1"/>
  <c r="AI58" i="1" s="1"/>
  <c r="X58" i="1"/>
  <c r="Y58" i="1" s="1"/>
  <c r="Z58" i="1" s="1"/>
  <c r="AB58" i="1" s="1"/>
  <c r="AD58" i="1" s="1"/>
  <c r="V61" i="1"/>
  <c r="AF61" i="1" s="1"/>
  <c r="AI61" i="1" s="1"/>
  <c r="X62" i="1"/>
  <c r="Y62" i="1" s="1"/>
  <c r="Z62" i="1" s="1"/>
  <c r="AB62" i="1" s="1"/>
  <c r="AD62" i="1" s="1"/>
  <c r="W63" i="1"/>
  <c r="W64" i="1"/>
  <c r="V64" i="1"/>
  <c r="AF64" i="1" s="1"/>
  <c r="AI64" i="1" s="1"/>
  <c r="W65" i="1"/>
  <c r="W66" i="1"/>
  <c r="V66" i="1"/>
  <c r="AF66" i="1" s="1"/>
  <c r="AI66" i="1" s="1"/>
  <c r="V68" i="1"/>
  <c r="W69" i="1"/>
  <c r="W70" i="1"/>
  <c r="T70" i="1"/>
  <c r="U70" i="1" s="1"/>
  <c r="AE70" i="1" s="1"/>
  <c r="V70" i="1"/>
  <c r="AF70" i="1" s="1"/>
  <c r="AI70" i="1" s="1"/>
  <c r="X70" i="1"/>
  <c r="Y70" i="1" s="1"/>
  <c r="Z70" i="1" s="1"/>
  <c r="AB70" i="1" s="1"/>
  <c r="AD70" i="1" s="1"/>
  <c r="W71" i="1"/>
  <c r="W75" i="1"/>
  <c r="W79" i="1"/>
  <c r="W81" i="1"/>
  <c r="W82" i="1"/>
  <c r="V82" i="1"/>
  <c r="AF82" i="1" s="1"/>
  <c r="AI82" i="1" s="1"/>
  <c r="V84" i="1"/>
  <c r="AF84" i="1" s="1"/>
  <c r="AI84" i="1" s="1"/>
  <c r="T84" i="1"/>
  <c r="U84" i="1" s="1"/>
  <c r="AE84" i="1" s="1"/>
  <c r="W84" i="1"/>
  <c r="X84" i="1"/>
  <c r="Y84" i="1" s="1"/>
  <c r="Z84" i="1" s="1"/>
  <c r="AB84" i="1" s="1"/>
  <c r="AD84" i="1" s="1"/>
  <c r="W85" i="1"/>
  <c r="V86" i="1"/>
  <c r="V87" i="1"/>
  <c r="V88" i="1"/>
  <c r="AF88" i="1" s="1"/>
  <c r="AI88" i="1" s="1"/>
  <c r="W88" i="1"/>
  <c r="V90" i="1"/>
  <c r="AF90" i="1" s="1"/>
  <c r="AI90" i="1" s="1"/>
  <c r="T90" i="1"/>
  <c r="U90" i="1" s="1"/>
  <c r="AE90" i="1" s="1"/>
  <c r="W90" i="1"/>
  <c r="X90" i="1"/>
  <c r="Y90" i="1" s="1"/>
  <c r="Z90" i="1" s="1"/>
  <c r="AB90" i="1" s="1"/>
  <c r="AD90" i="1" s="1"/>
  <c r="V91" i="1"/>
  <c r="AF91" i="1" s="1"/>
  <c r="AI91" i="1" s="1"/>
  <c r="T93" i="1"/>
  <c r="U93" i="1" s="1"/>
  <c r="AE93" i="1" s="1"/>
  <c r="W96" i="1"/>
  <c r="T97" i="1"/>
  <c r="U97" i="1" s="1"/>
  <c r="AE97" i="1" s="1"/>
  <c r="V97" i="1"/>
  <c r="AF97" i="1" s="1"/>
  <c r="AI97" i="1" s="1"/>
  <c r="W97" i="1"/>
  <c r="X97" i="1"/>
  <c r="Y97" i="1" s="1"/>
  <c r="Z97" i="1" s="1"/>
  <c r="AB97" i="1" s="1"/>
  <c r="AD97" i="1" s="1"/>
  <c r="W98" i="1"/>
  <c r="W99" i="1"/>
  <c r="V101" i="1"/>
  <c r="AF101" i="1" s="1"/>
  <c r="AI101" i="1" s="1"/>
  <c r="T101" i="1"/>
  <c r="U101" i="1" s="1"/>
  <c r="AE101" i="1" s="1"/>
  <c r="W101" i="1"/>
  <c r="X101" i="1"/>
  <c r="Y101" i="1" s="1"/>
  <c r="Z101" i="1" s="1"/>
  <c r="AB101" i="1" s="1"/>
  <c r="AD101" i="1" s="1"/>
  <c r="V103" i="1"/>
  <c r="AF103" i="1" s="1"/>
  <c r="AI103" i="1" s="1"/>
  <c r="T103" i="1"/>
  <c r="U103" i="1" s="1"/>
  <c r="AE103" i="1" s="1"/>
  <c r="W103" i="1"/>
  <c r="X103" i="1"/>
  <c r="Y103" i="1" s="1"/>
  <c r="Z103" i="1" s="1"/>
  <c r="AB103" i="1" s="1"/>
  <c r="AD103" i="1" s="1"/>
  <c r="W104" i="1"/>
  <c r="V105" i="1"/>
  <c r="AF105" i="1" s="1"/>
  <c r="AI105" i="1" s="1"/>
  <c r="T105" i="1"/>
  <c r="U105" i="1" s="1"/>
  <c r="AE105" i="1" s="1"/>
  <c r="W105" i="1"/>
  <c r="X105" i="1"/>
  <c r="Y105" i="1" s="1"/>
  <c r="Z105" i="1" s="1"/>
  <c r="AB105" i="1" s="1"/>
  <c r="AD105" i="1" s="1"/>
  <c r="W106" i="1"/>
  <c r="V107" i="1"/>
  <c r="AF107" i="1" s="1"/>
  <c r="AI107" i="1" s="1"/>
  <c r="V110" i="1"/>
  <c r="AF110" i="1" s="1"/>
  <c r="AI110" i="1" s="1"/>
  <c r="W110" i="1"/>
  <c r="V111" i="1"/>
  <c r="AF111" i="1" s="1"/>
  <c r="AI111" i="1" s="1"/>
  <c r="T111" i="1"/>
  <c r="U111" i="1" s="1"/>
  <c r="AE111" i="1" s="1"/>
  <c r="W111" i="1"/>
  <c r="X111" i="1"/>
  <c r="Y111" i="1" s="1"/>
  <c r="Z111" i="1" s="1"/>
  <c r="AB111" i="1" s="1"/>
  <c r="AD111" i="1" s="1"/>
  <c r="W114" i="1"/>
  <c r="V114" i="1"/>
  <c r="AF114" i="1" s="1"/>
  <c r="AI114" i="1" s="1"/>
  <c r="X115" i="1"/>
  <c r="Y115" i="1" s="1"/>
  <c r="Z115" i="1" s="1"/>
  <c r="AB115" i="1" s="1"/>
  <c r="AD115" i="1" s="1"/>
  <c r="V115" i="1"/>
  <c r="AF115" i="1" s="1"/>
  <c r="AI115" i="1" s="1"/>
  <c r="T119" i="1"/>
  <c r="U119" i="1" s="1"/>
  <c r="AE119" i="1" s="1"/>
  <c r="V119" i="1"/>
  <c r="AF119" i="1" s="1"/>
  <c r="AI119" i="1" s="1"/>
  <c r="W119" i="1"/>
  <c r="X119" i="1"/>
  <c r="Y119" i="1" s="1"/>
  <c r="Z119" i="1" s="1"/>
  <c r="AB119" i="1" s="1"/>
  <c r="AD119" i="1" s="1"/>
  <c r="W121" i="1"/>
  <c r="V123" i="1"/>
  <c r="AF123" i="1" s="1"/>
  <c r="AI123" i="1" s="1"/>
  <c r="W125" i="1"/>
  <c r="W126" i="1"/>
  <c r="T127" i="1"/>
  <c r="U127" i="1" s="1"/>
  <c r="AE127" i="1" s="1"/>
  <c r="V127" i="1"/>
  <c r="AF127" i="1" s="1"/>
  <c r="AI127" i="1" s="1"/>
  <c r="W127" i="1"/>
  <c r="X127" i="1"/>
  <c r="Y127" i="1" s="1"/>
  <c r="Z127" i="1" s="1"/>
  <c r="AB127" i="1" s="1"/>
  <c r="AD127" i="1" s="1"/>
  <c r="W128" i="1"/>
  <c r="V129" i="1"/>
  <c r="W131" i="1"/>
  <c r="V133" i="1"/>
  <c r="AF133" i="1" s="1"/>
  <c r="AI133" i="1" s="1"/>
  <c r="W134" i="1"/>
  <c r="V135" i="1"/>
  <c r="AF135" i="1" s="1"/>
  <c r="AI135" i="1" s="1"/>
  <c r="X135" i="1"/>
  <c r="Y135" i="1" s="1"/>
  <c r="Z135" i="1" s="1"/>
  <c r="AB135" i="1" s="1"/>
  <c r="AD135" i="1" s="1"/>
  <c r="W136" i="1"/>
  <c r="V137" i="1"/>
  <c r="T143" i="1"/>
  <c r="U143" i="1" s="1"/>
  <c r="AE143" i="1" s="1"/>
  <c r="V143" i="1"/>
  <c r="AF143" i="1" s="1"/>
  <c r="AI143" i="1" s="1"/>
  <c r="W143" i="1"/>
  <c r="X143" i="1"/>
  <c r="Y143" i="1" s="1"/>
  <c r="Z143" i="1" s="1"/>
  <c r="AB143" i="1" s="1"/>
  <c r="AD143" i="1" s="1"/>
  <c r="W145" i="1"/>
  <c r="W146" i="1"/>
  <c r="V147" i="1"/>
  <c r="AF147" i="1" s="1"/>
  <c r="AI147" i="1" s="1"/>
  <c r="T147" i="1"/>
  <c r="U147" i="1" s="1"/>
  <c r="AE147" i="1" s="1"/>
  <c r="W147" i="1"/>
  <c r="X147" i="1"/>
  <c r="Y147" i="1" s="1"/>
  <c r="Z147" i="1" s="1"/>
  <c r="AB147" i="1" s="1"/>
  <c r="AD147" i="1" s="1"/>
  <c r="W148" i="1"/>
  <c r="V151" i="1"/>
  <c r="AF151" i="1" s="1"/>
  <c r="AI151" i="1" s="1"/>
  <c r="X151" i="1"/>
  <c r="Y151" i="1" s="1"/>
  <c r="Z151" i="1" s="1"/>
  <c r="AB151" i="1" s="1"/>
  <c r="AD151" i="1" s="1"/>
  <c r="T153" i="1"/>
  <c r="U153" i="1" s="1"/>
  <c r="AE153" i="1" s="1"/>
  <c r="V153" i="1"/>
  <c r="AF153" i="1" s="1"/>
  <c r="AI153" i="1" s="1"/>
  <c r="W153" i="1"/>
  <c r="X153" i="1"/>
  <c r="Y153" i="1" s="1"/>
  <c r="Z153" i="1" s="1"/>
  <c r="AB153" i="1" s="1"/>
  <c r="AD153" i="1" s="1"/>
  <c r="W154" i="1"/>
  <c r="V155" i="1"/>
  <c r="AF155" i="1" s="1"/>
  <c r="AI155" i="1" s="1"/>
  <c r="W155" i="1"/>
  <c r="W156" i="1"/>
  <c r="W159" i="1"/>
  <c r="T161" i="1"/>
  <c r="U161" i="1" s="1"/>
  <c r="AE161" i="1" s="1"/>
  <c r="X161" i="1"/>
  <c r="Y161" i="1" s="1"/>
  <c r="Z161" i="1" s="1"/>
  <c r="AB161" i="1" s="1"/>
  <c r="AD161" i="1" s="1"/>
  <c r="V165" i="1"/>
  <c r="AF165" i="1" s="1"/>
  <c r="AI165" i="1" s="1"/>
  <c r="T165" i="1"/>
  <c r="U165" i="1" s="1"/>
  <c r="AE165" i="1" s="1"/>
  <c r="W165" i="1"/>
  <c r="X165" i="1"/>
  <c r="Y165" i="1" s="1"/>
  <c r="Z165" i="1" s="1"/>
  <c r="AB165" i="1" s="1"/>
  <c r="AD165" i="1" s="1"/>
  <c r="V167" i="1"/>
  <c r="W168" i="1"/>
  <c r="V169" i="1"/>
  <c r="W171" i="1"/>
  <c r="W173" i="1"/>
  <c r="V173" i="1"/>
  <c r="AF173" i="1" s="1"/>
  <c r="AI173" i="1" s="1"/>
  <c r="W175" i="1"/>
  <c r="W176" i="1"/>
  <c r="V177" i="1"/>
  <c r="AF177" i="1" s="1"/>
  <c r="AI177" i="1" s="1"/>
  <c r="X179" i="1"/>
  <c r="Y179" i="1" s="1"/>
  <c r="Z179" i="1" s="1"/>
  <c r="AB179" i="1" s="1"/>
  <c r="AD179" i="1" s="1"/>
  <c r="V179" i="1"/>
  <c r="AF179" i="1" s="1"/>
  <c r="AI179" i="1" s="1"/>
  <c r="V180" i="1"/>
  <c r="AF180" i="1" s="1"/>
  <c r="AI180" i="1" s="1"/>
  <c r="W180" i="1"/>
  <c r="T181" i="1"/>
  <c r="U181" i="1" s="1"/>
  <c r="AE181" i="1" s="1"/>
  <c r="V181" i="1"/>
  <c r="AF181" i="1" s="1"/>
  <c r="AI181" i="1" s="1"/>
  <c r="W181" i="1"/>
  <c r="X181" i="1"/>
  <c r="Y181" i="1" s="1"/>
  <c r="Z181" i="1" s="1"/>
  <c r="AB181" i="1" s="1"/>
  <c r="AD181" i="1" s="1"/>
  <c r="T182" i="1"/>
  <c r="U182" i="1" s="1"/>
  <c r="AE182" i="1" s="1"/>
  <c r="W182" i="1"/>
  <c r="X183" i="1"/>
  <c r="Y183" i="1" s="1"/>
  <c r="Z183" i="1" s="1"/>
  <c r="AB183" i="1" s="1"/>
  <c r="AD183" i="1" s="1"/>
  <c r="V183" i="1"/>
  <c r="AF183" i="1" s="1"/>
  <c r="AI183" i="1" s="1"/>
  <c r="V184" i="1"/>
  <c r="AF184" i="1" s="1"/>
  <c r="AI184" i="1" s="1"/>
  <c r="W184" i="1"/>
  <c r="T185" i="1"/>
  <c r="U185" i="1" s="1"/>
  <c r="AE185" i="1" s="1"/>
  <c r="X185" i="1"/>
  <c r="Y185" i="1" s="1"/>
  <c r="Z185" i="1" s="1"/>
  <c r="AB185" i="1" s="1"/>
  <c r="AD185" i="1" s="1"/>
  <c r="T186" i="1"/>
  <c r="U186" i="1" s="1"/>
  <c r="AE186" i="1" s="1"/>
  <c r="W186" i="1"/>
  <c r="W188" i="1"/>
  <c r="V188" i="1"/>
  <c r="AF188" i="1" s="1"/>
  <c r="AI188" i="1" s="1"/>
  <c r="T189" i="1"/>
  <c r="U189" i="1" s="1"/>
  <c r="AE189" i="1" s="1"/>
  <c r="V189" i="1"/>
  <c r="AF189" i="1" s="1"/>
  <c r="AI189" i="1" s="1"/>
  <c r="W189" i="1"/>
  <c r="X189" i="1"/>
  <c r="Y189" i="1" s="1"/>
  <c r="Z189" i="1" s="1"/>
  <c r="AB189" i="1" s="1"/>
  <c r="AD189" i="1" s="1"/>
  <c r="T190" i="1"/>
  <c r="U190" i="1" s="1"/>
  <c r="AE190" i="1" s="1"/>
  <c r="W190" i="1"/>
  <c r="V191" i="1"/>
  <c r="AF191" i="1" s="1"/>
  <c r="AI191" i="1" s="1"/>
  <c r="W192" i="1"/>
  <c r="V192" i="1"/>
  <c r="AF192" i="1" s="1"/>
  <c r="AI192" i="1" s="1"/>
  <c r="T193" i="1"/>
  <c r="U193" i="1" s="1"/>
  <c r="AE193" i="1" s="1"/>
  <c r="X193" i="1"/>
  <c r="Y193" i="1" s="1"/>
  <c r="Z193" i="1" s="1"/>
  <c r="AB193" i="1" s="1"/>
  <c r="AD193" i="1" s="1"/>
  <c r="T194" i="1"/>
  <c r="U194" i="1" s="1"/>
  <c r="AE194" i="1" s="1"/>
  <c r="T196" i="1"/>
  <c r="U196" i="1" s="1"/>
  <c r="AE196" i="1" s="1"/>
  <c r="W196" i="1"/>
  <c r="W197" i="1"/>
  <c r="V198" i="1"/>
  <c r="AF198" i="1" s="1"/>
  <c r="AI198" i="1" s="1"/>
  <c r="W198" i="1"/>
  <c r="W199" i="1"/>
  <c r="V200" i="1"/>
  <c r="AF200" i="1" s="1"/>
  <c r="AI200" i="1" s="1"/>
  <c r="W200" i="1"/>
  <c r="V202" i="1"/>
  <c r="AF202" i="1" s="1"/>
  <c r="AI202" i="1" s="1"/>
  <c r="W202" i="1"/>
  <c r="W203" i="1"/>
  <c r="V204" i="1"/>
  <c r="AF204" i="1" s="1"/>
  <c r="AI204" i="1" s="1"/>
  <c r="V206" i="1"/>
  <c r="AF206" i="1" s="1"/>
  <c r="AI206" i="1" s="1"/>
  <c r="T206" i="1"/>
  <c r="U206" i="1" s="1"/>
  <c r="AE206" i="1" s="1"/>
  <c r="W206" i="1"/>
  <c r="X206" i="1"/>
  <c r="Y206" i="1" s="1"/>
  <c r="Z206" i="1" s="1"/>
  <c r="AB206" i="1" s="1"/>
  <c r="AD206" i="1" s="1"/>
  <c r="W207" i="1"/>
  <c r="W209" i="1"/>
  <c r="V210" i="1"/>
  <c r="AF210" i="1" s="1"/>
  <c r="AI210" i="1" s="1"/>
  <c r="W210" i="1"/>
  <c r="W211" i="1"/>
  <c r="T212" i="1"/>
  <c r="U212" i="1" s="1"/>
  <c r="AE212" i="1" s="1"/>
  <c r="W212" i="1"/>
  <c r="T214" i="1"/>
  <c r="U214" i="1" s="1"/>
  <c r="AE214" i="1" s="1"/>
  <c r="T216" i="1"/>
  <c r="U216" i="1" s="1"/>
  <c r="AE216" i="1" s="1"/>
  <c r="W216" i="1"/>
  <c r="W217" i="1"/>
  <c r="W219" i="1"/>
  <c r="W220" i="1"/>
  <c r="W221" i="1"/>
  <c r="V222" i="1"/>
  <c r="AF222" i="1" s="1"/>
  <c r="AI222" i="1" s="1"/>
  <c r="W223" i="1"/>
  <c r="W224" i="1"/>
  <c r="W227" i="1"/>
  <c r="T228" i="1"/>
  <c r="U228" i="1" s="1"/>
  <c r="AE228" i="1" s="1"/>
  <c r="V228" i="1"/>
  <c r="AF228" i="1" s="1"/>
  <c r="AI228" i="1" s="1"/>
  <c r="W228" i="1"/>
  <c r="X228" i="1"/>
  <c r="Y228" i="1" s="1"/>
  <c r="Z228" i="1" s="1"/>
  <c r="AB228" i="1" s="1"/>
  <c r="AD228" i="1" s="1"/>
  <c r="W229" i="1"/>
  <c r="V230" i="1"/>
  <c r="AF230" i="1" s="1"/>
  <c r="AI230" i="1" s="1"/>
  <c r="T232" i="1"/>
  <c r="U232" i="1" s="1"/>
  <c r="AE232" i="1" s="1"/>
  <c r="V232" i="1"/>
  <c r="AF232" i="1" s="1"/>
  <c r="AI232" i="1" s="1"/>
  <c r="W232" i="1"/>
  <c r="X232" i="1"/>
  <c r="Y232" i="1" s="1"/>
  <c r="Z232" i="1" s="1"/>
  <c r="AB232" i="1" s="1"/>
  <c r="AD232" i="1" s="1"/>
  <c r="T234" i="1"/>
  <c r="U234" i="1" s="1"/>
  <c r="AE234" i="1" s="1"/>
  <c r="V234" i="1"/>
  <c r="AF234" i="1" s="1"/>
  <c r="AI234" i="1" s="1"/>
  <c r="W234" i="1"/>
  <c r="X234" i="1"/>
  <c r="Y234" i="1" s="1"/>
  <c r="Z234" i="1" s="1"/>
  <c r="AB234" i="1" s="1"/>
  <c r="AD234" i="1" s="1"/>
  <c r="T236" i="1"/>
  <c r="U236" i="1" s="1"/>
  <c r="AE236" i="1" s="1"/>
  <c r="V236" i="1"/>
  <c r="AF236" i="1" s="1"/>
  <c r="AI236" i="1" s="1"/>
  <c r="W236" i="1"/>
  <c r="X236" i="1"/>
  <c r="Y236" i="1" s="1"/>
  <c r="Z236" i="1" s="1"/>
  <c r="AB236" i="1" s="1"/>
  <c r="AD236" i="1" s="1"/>
  <c r="W237" i="1"/>
  <c r="T238" i="1"/>
  <c r="U238" i="1" s="1"/>
  <c r="AE238" i="1" s="1"/>
  <c r="V238" i="1"/>
  <c r="AF238" i="1" s="1"/>
  <c r="AI238" i="1" s="1"/>
  <c r="W238" i="1"/>
  <c r="X238" i="1"/>
  <c r="Y238" i="1" s="1"/>
  <c r="Z238" i="1" s="1"/>
  <c r="AB238" i="1" s="1"/>
  <c r="AD238" i="1" s="1"/>
  <c r="T240" i="1"/>
  <c r="U240" i="1" s="1"/>
  <c r="AE240" i="1" s="1"/>
  <c r="X240" i="1"/>
  <c r="Y240" i="1" s="1"/>
  <c r="Z240" i="1" s="1"/>
  <c r="AB240" i="1" s="1"/>
  <c r="AD240" i="1" s="1"/>
  <c r="W243" i="1"/>
  <c r="V244" i="1"/>
  <c r="AF244" i="1" s="1"/>
  <c r="AI244" i="1" s="1"/>
  <c r="T246" i="1"/>
  <c r="U246" i="1" s="1"/>
  <c r="AE246" i="1" s="1"/>
  <c r="V246" i="1"/>
  <c r="AF246" i="1" s="1"/>
  <c r="AI246" i="1" s="1"/>
  <c r="W246" i="1"/>
  <c r="X246" i="1"/>
  <c r="Y246" i="1" s="1"/>
  <c r="Z246" i="1" s="1"/>
  <c r="AB246" i="1" s="1"/>
  <c r="AD246" i="1" s="1"/>
  <c r="W247" i="1"/>
  <c r="T248" i="1"/>
  <c r="U248" i="1" s="1"/>
  <c r="AE248" i="1" s="1"/>
  <c r="V249" i="1"/>
  <c r="AF249" i="1" s="1"/>
  <c r="AI249" i="1" s="1"/>
  <c r="T249" i="1"/>
  <c r="U249" i="1" s="1"/>
  <c r="AE249" i="1" s="1"/>
  <c r="W249" i="1"/>
  <c r="X249" i="1"/>
  <c r="Y249" i="1" s="1"/>
  <c r="Z249" i="1" s="1"/>
  <c r="AB249" i="1" s="1"/>
  <c r="AD249" i="1" s="1"/>
  <c r="W251" i="1"/>
  <c r="V251" i="1"/>
  <c r="AF251" i="1" s="1"/>
  <c r="AI251" i="1" s="1"/>
  <c r="W252" i="1"/>
  <c r="V253" i="1"/>
  <c r="AF253" i="1" s="1"/>
  <c r="AI253" i="1" s="1"/>
  <c r="V254" i="1"/>
  <c r="AF254" i="1" s="1"/>
  <c r="AI254" i="1" s="1"/>
  <c r="T255" i="1"/>
  <c r="U255" i="1" s="1"/>
  <c r="AE255" i="1" s="1"/>
  <c r="X256" i="1"/>
  <c r="Y256" i="1" s="1"/>
  <c r="Z256" i="1" s="1"/>
  <c r="AB256" i="1" s="1"/>
  <c r="AD256" i="1" s="1"/>
  <c r="W257" i="1"/>
  <c r="T258" i="1"/>
  <c r="U258" i="1" s="1"/>
  <c r="AE258" i="1" s="1"/>
  <c r="V258" i="1"/>
  <c r="AF258" i="1" s="1"/>
  <c r="AI258" i="1" s="1"/>
  <c r="W258" i="1"/>
  <c r="X258" i="1"/>
  <c r="Y258" i="1" s="1"/>
  <c r="Z258" i="1" s="1"/>
  <c r="AB258" i="1" s="1"/>
  <c r="AD258" i="1" s="1"/>
  <c r="T260" i="1"/>
  <c r="U260" i="1" s="1"/>
  <c r="AE260" i="1" s="1"/>
  <c r="X260" i="1"/>
  <c r="Y260" i="1" s="1"/>
  <c r="Z260" i="1" s="1"/>
  <c r="AB260" i="1" s="1"/>
  <c r="AD260" i="1" s="1"/>
  <c r="V261" i="1"/>
  <c r="AF261" i="1" s="1"/>
  <c r="AI261" i="1" s="1"/>
  <c r="T262" i="1"/>
  <c r="U262" i="1" s="1"/>
  <c r="AE262" i="1" s="1"/>
  <c r="V262" i="1"/>
  <c r="AF262" i="1" s="1"/>
  <c r="AI262" i="1" s="1"/>
  <c r="W262" i="1"/>
  <c r="X262" i="1"/>
  <c r="Y262" i="1" s="1"/>
  <c r="Z262" i="1" s="1"/>
  <c r="AB262" i="1" s="1"/>
  <c r="AD262" i="1" s="1"/>
  <c r="T263" i="1"/>
  <c r="U263" i="1" s="1"/>
  <c r="AE263" i="1" s="1"/>
  <c r="W265" i="1"/>
  <c r="T266" i="1"/>
  <c r="U266" i="1" s="1"/>
  <c r="AE266" i="1" s="1"/>
  <c r="V266" i="1"/>
  <c r="AF266" i="1" s="1"/>
  <c r="AI266" i="1" s="1"/>
  <c r="W266" i="1"/>
  <c r="X266" i="1"/>
  <c r="Y266" i="1" s="1"/>
  <c r="Z266" i="1" s="1"/>
  <c r="AB266" i="1" s="1"/>
  <c r="AD266" i="1" s="1"/>
  <c r="T267" i="1"/>
  <c r="U267" i="1" s="1"/>
  <c r="AE267" i="1" s="1"/>
  <c r="W269" i="1"/>
  <c r="T270" i="1"/>
  <c r="U270" i="1" s="1"/>
  <c r="AE270" i="1" s="1"/>
  <c r="V270" i="1"/>
  <c r="AF270" i="1" s="1"/>
  <c r="AI270" i="1" s="1"/>
  <c r="W270" i="1"/>
  <c r="X270" i="1"/>
  <c r="Y270" i="1" s="1"/>
  <c r="Z270" i="1" s="1"/>
  <c r="AB270" i="1" s="1"/>
  <c r="AD270" i="1" s="1"/>
  <c r="T271" i="1"/>
  <c r="U271" i="1"/>
  <c r="AE271" i="1" s="1"/>
  <c r="T272" i="1"/>
  <c r="U272" i="1" s="1"/>
  <c r="AE272" i="1" s="1"/>
  <c r="V272" i="1"/>
  <c r="AF272" i="1" s="1"/>
  <c r="AI272" i="1" s="1"/>
  <c r="W272" i="1"/>
  <c r="X272" i="1"/>
  <c r="Y272" i="1" s="1"/>
  <c r="Z272" i="1" s="1"/>
  <c r="AB272" i="1" s="1"/>
  <c r="AD272" i="1" s="1"/>
  <c r="V273" i="1"/>
  <c r="AF273" i="1" s="1"/>
  <c r="AI273" i="1" s="1"/>
  <c r="V274" i="1"/>
  <c r="AF274" i="1" s="1"/>
  <c r="AI274" i="1" s="1"/>
  <c r="T274" i="1"/>
  <c r="U274" i="1" s="1"/>
  <c r="AE274" i="1" s="1"/>
  <c r="W274" i="1"/>
  <c r="X274" i="1"/>
  <c r="Y274" i="1" s="1"/>
  <c r="Z274" i="1" s="1"/>
  <c r="AB274" i="1" s="1"/>
  <c r="AD274" i="1" s="1"/>
  <c r="T275" i="1"/>
  <c r="U275" i="1" s="1"/>
  <c r="AE275" i="1" s="1"/>
  <c r="X276" i="1"/>
  <c r="Y276" i="1" s="1"/>
  <c r="Z276" i="1" s="1"/>
  <c r="AB276" i="1" s="1"/>
  <c r="AD276" i="1" s="1"/>
  <c r="W277" i="1"/>
  <c r="V278" i="1"/>
  <c r="AF278" i="1" s="1"/>
  <c r="AI278" i="1" s="1"/>
  <c r="W278" i="1"/>
  <c r="T279" i="1"/>
  <c r="U279" i="1" s="1"/>
  <c r="AE279" i="1" s="1"/>
  <c r="W279" i="1"/>
  <c r="W281" i="1"/>
  <c r="W282" i="1"/>
  <c r="T283" i="1"/>
  <c r="U283" i="1" s="1"/>
  <c r="AE283" i="1" s="1"/>
  <c r="V283" i="1"/>
  <c r="AF283" i="1" s="1"/>
  <c r="AI283" i="1" s="1"/>
  <c r="W283" i="1"/>
  <c r="X283" i="1"/>
  <c r="Y283" i="1" s="1"/>
  <c r="Z283" i="1" s="1"/>
  <c r="AB283" i="1" s="1"/>
  <c r="AD283" i="1" s="1"/>
  <c r="V284" i="1"/>
  <c r="AF284" i="1" s="1"/>
  <c r="AI284" i="1" s="1"/>
  <c r="T284" i="1"/>
  <c r="U284" i="1" s="1"/>
  <c r="AE284" i="1" s="1"/>
  <c r="W284" i="1"/>
  <c r="X284" i="1"/>
  <c r="Y284" i="1" s="1"/>
  <c r="Z284" i="1" s="1"/>
  <c r="AB284" i="1" s="1"/>
  <c r="AD284" i="1" s="1"/>
  <c r="X285" i="1"/>
  <c r="Y285" i="1" s="1"/>
  <c r="Z285" i="1" s="1"/>
  <c r="AB285" i="1" s="1"/>
  <c r="AD285" i="1" s="1"/>
  <c r="W286" i="1"/>
  <c r="T288" i="1"/>
  <c r="U288" i="1" s="1"/>
  <c r="AE288" i="1" s="1"/>
  <c r="W288" i="1"/>
  <c r="V289" i="1"/>
  <c r="AF289" i="1" s="1"/>
  <c r="AI289" i="1" s="1"/>
  <c r="X289" i="1"/>
  <c r="Y289" i="1" s="1"/>
  <c r="Z289" i="1" s="1"/>
  <c r="AB289" i="1" s="1"/>
  <c r="AD289" i="1" s="1"/>
  <c r="W290" i="1"/>
  <c r="T291" i="1"/>
  <c r="U291" i="1" s="1"/>
  <c r="AE291" i="1" s="1"/>
  <c r="V291" i="1"/>
  <c r="AF291" i="1" s="1"/>
  <c r="AI291" i="1" s="1"/>
  <c r="W291" i="1"/>
  <c r="X291" i="1"/>
  <c r="Y291" i="1" s="1"/>
  <c r="Z291" i="1" s="1"/>
  <c r="AB291" i="1" s="1"/>
  <c r="AD291" i="1" s="1"/>
  <c r="V292" i="1"/>
  <c r="AF292" i="1" s="1"/>
  <c r="AI292" i="1" s="1"/>
  <c r="T292" i="1"/>
  <c r="U292" i="1" s="1"/>
  <c r="AE292" i="1" s="1"/>
  <c r="T293" i="1"/>
  <c r="U293" i="1" s="1"/>
  <c r="AE293" i="1" s="1"/>
  <c r="T295" i="1"/>
  <c r="U295" i="1" s="1"/>
  <c r="AE295" i="1" s="1"/>
  <c r="V295" i="1"/>
  <c r="AF295" i="1" s="1"/>
  <c r="AI295" i="1" s="1"/>
  <c r="W295" i="1"/>
  <c r="X295" i="1"/>
  <c r="Y295" i="1" s="1"/>
  <c r="Z295" i="1" s="1"/>
  <c r="AB295" i="1" s="1"/>
  <c r="AD295" i="1" s="1"/>
  <c r="V296" i="1"/>
  <c r="AF296" i="1" s="1"/>
  <c r="AI296" i="1" s="1"/>
  <c r="T296" i="1"/>
  <c r="U296" i="1" s="1"/>
  <c r="AE296" i="1" s="1"/>
  <c r="W296" i="1"/>
  <c r="X296" i="1"/>
  <c r="Y296" i="1" s="1"/>
  <c r="Z296" i="1" s="1"/>
  <c r="AB296" i="1" s="1"/>
  <c r="AD296" i="1" s="1"/>
  <c r="W297" i="1"/>
  <c r="V297" i="1"/>
  <c r="AF297" i="1" s="1"/>
  <c r="AI297" i="1" s="1"/>
  <c r="T297" i="1"/>
  <c r="U297" i="1" s="1"/>
  <c r="AE297" i="1" s="1"/>
  <c r="X297" i="1"/>
  <c r="Y297" i="1" s="1"/>
  <c r="Z297" i="1" s="1"/>
  <c r="AB297" i="1" s="1"/>
  <c r="AD297" i="1" s="1"/>
  <c r="W299" i="1"/>
  <c r="T300" i="1"/>
  <c r="U300" i="1" s="1"/>
  <c r="AE300" i="1" s="1"/>
  <c r="T301" i="1"/>
  <c r="U301" i="1" s="1"/>
  <c r="AE301" i="1" s="1"/>
  <c r="V301" i="1"/>
  <c r="AF301" i="1" s="1"/>
  <c r="AI301" i="1" s="1"/>
  <c r="X301" i="1"/>
  <c r="Y301" i="1" s="1"/>
  <c r="Z301" i="1" s="1"/>
  <c r="AB301" i="1" s="1"/>
  <c r="AD301" i="1" s="1"/>
  <c r="V304" i="1"/>
  <c r="AF304" i="1" s="1"/>
  <c r="AI304" i="1" s="1"/>
  <c r="T304" i="1"/>
  <c r="U304" i="1" s="1"/>
  <c r="AE304" i="1" s="1"/>
  <c r="W304" i="1"/>
  <c r="X304" i="1"/>
  <c r="Y304" i="1" s="1"/>
  <c r="Z304" i="1" s="1"/>
  <c r="AB304" i="1" s="1"/>
  <c r="AD304" i="1" s="1"/>
  <c r="T305" i="1"/>
  <c r="U305" i="1" s="1"/>
  <c r="AE305" i="1" s="1"/>
  <c r="T307" i="1"/>
  <c r="U307" i="1" s="1"/>
  <c r="AE307" i="1" s="1"/>
  <c r="V307" i="1"/>
  <c r="AF307" i="1" s="1"/>
  <c r="AI307" i="1" s="1"/>
  <c r="W307" i="1"/>
  <c r="X307" i="1"/>
  <c r="Y307" i="1" s="1"/>
  <c r="Z307" i="1" s="1"/>
  <c r="AB307" i="1" s="1"/>
  <c r="AD307" i="1" s="1"/>
  <c r="V308" i="1"/>
  <c r="AF308" i="1" s="1"/>
  <c r="AI308" i="1" s="1"/>
  <c r="T309" i="1"/>
  <c r="U309" i="1" s="1"/>
  <c r="AE309" i="1" s="1"/>
  <c r="V309" i="1"/>
  <c r="AF309" i="1" s="1"/>
  <c r="AI309" i="1" s="1"/>
  <c r="W309" i="1"/>
  <c r="X309" i="1"/>
  <c r="Y309" i="1" s="1"/>
  <c r="Z309" i="1" s="1"/>
  <c r="AB309" i="1" s="1"/>
  <c r="AD309" i="1" s="1"/>
  <c r="V313" i="1"/>
  <c r="AF313" i="1" s="1"/>
  <c r="AI313" i="1" s="1"/>
  <c r="T313" i="1"/>
  <c r="U313" i="1" s="1"/>
  <c r="AE313" i="1" s="1"/>
  <c r="X313" i="1"/>
  <c r="Y313" i="1" s="1"/>
  <c r="Z313" i="1" s="1"/>
  <c r="AB313" i="1" s="1"/>
  <c r="AD313" i="1" s="1"/>
  <c r="W314" i="1"/>
  <c r="W315" i="1"/>
  <c r="X315" i="1"/>
  <c r="Y315" i="1" s="1"/>
  <c r="Z315" i="1" s="1"/>
  <c r="AB315" i="1" s="1"/>
  <c r="AD315" i="1" s="1"/>
  <c r="T316" i="1"/>
  <c r="U316" i="1" s="1"/>
  <c r="AE316" i="1" s="1"/>
  <c r="V316" i="1"/>
  <c r="AF316" i="1" s="1"/>
  <c r="AI316" i="1" s="1"/>
  <c r="W316" i="1"/>
  <c r="X316" i="1"/>
  <c r="Y316" i="1" s="1"/>
  <c r="Z316" i="1" s="1"/>
  <c r="AB316" i="1" s="1"/>
  <c r="AD316" i="1" s="1"/>
  <c r="V317" i="1"/>
  <c r="AF317" i="1" s="1"/>
  <c r="AI317" i="1" s="1"/>
  <c r="T317" i="1"/>
  <c r="U317" i="1" s="1"/>
  <c r="AE317" i="1" s="1"/>
  <c r="W317" i="1"/>
  <c r="X317" i="1"/>
  <c r="Y317" i="1" s="1"/>
  <c r="Z317" i="1" s="1"/>
  <c r="AB317" i="1" s="1"/>
  <c r="AD317" i="1" s="1"/>
  <c r="W318" i="1"/>
  <c r="T319" i="1"/>
  <c r="U319" i="1" s="1"/>
  <c r="AE319" i="1" s="1"/>
  <c r="V319" i="1"/>
  <c r="AF319" i="1" s="1"/>
  <c r="AI319" i="1" s="1"/>
  <c r="W319" i="1"/>
  <c r="X319" i="1"/>
  <c r="Y319" i="1" s="1"/>
  <c r="Z319" i="1" s="1"/>
  <c r="AB319" i="1" s="1"/>
  <c r="AD319" i="1" s="1"/>
  <c r="T321" i="1"/>
  <c r="U321" i="1" s="1"/>
  <c r="AE321" i="1" s="1"/>
  <c r="V321" i="1"/>
  <c r="AF321" i="1" s="1"/>
  <c r="AI321" i="1" s="1"/>
  <c r="X321" i="1"/>
  <c r="Y321" i="1" s="1"/>
  <c r="Z321" i="1" s="1"/>
  <c r="AB321" i="1" s="1"/>
  <c r="AD321" i="1" s="1"/>
  <c r="W322" i="1"/>
  <c r="T323" i="1"/>
  <c r="U323" i="1" s="1"/>
  <c r="AE323" i="1" s="1"/>
  <c r="X323" i="1"/>
  <c r="Y323" i="1" s="1"/>
  <c r="Z323" i="1" s="1"/>
  <c r="AB323" i="1" s="1"/>
  <c r="AD323" i="1" s="1"/>
  <c r="X324" i="1"/>
  <c r="Y324" i="1" s="1"/>
  <c r="Z324" i="1" s="1"/>
  <c r="AB324" i="1" s="1"/>
  <c r="AD324" i="1" s="1"/>
  <c r="V325" i="1"/>
  <c r="AF325" i="1" s="1"/>
  <c r="AI325" i="1" s="1"/>
  <c r="T325" i="1"/>
  <c r="U325" i="1" s="1"/>
  <c r="AE325" i="1" s="1"/>
  <c r="W325" i="1"/>
  <c r="X325" i="1"/>
  <c r="Y325" i="1" s="1"/>
  <c r="Z325" i="1" s="1"/>
  <c r="AB325" i="1" s="1"/>
  <c r="AD325" i="1" s="1"/>
  <c r="W326" i="1"/>
  <c r="T327" i="1"/>
  <c r="U327" i="1" s="1"/>
  <c r="AE327" i="1" s="1"/>
  <c r="V327" i="1"/>
  <c r="AF327" i="1" s="1"/>
  <c r="AI327" i="1" s="1"/>
  <c r="W327" i="1"/>
  <c r="X327" i="1"/>
  <c r="Y327" i="1" s="1"/>
  <c r="Z327" i="1" s="1"/>
  <c r="AB327" i="1" s="1"/>
  <c r="AD327" i="1" s="1"/>
  <c r="V328" i="1"/>
  <c r="AF328" i="1" s="1"/>
  <c r="AI328" i="1" s="1"/>
  <c r="T329" i="1"/>
  <c r="U329" i="1" s="1"/>
  <c r="AE329" i="1" s="1"/>
  <c r="V329" i="1"/>
  <c r="AF329" i="1" s="1"/>
  <c r="AI329" i="1" s="1"/>
  <c r="X329" i="1"/>
  <c r="Y329" i="1" s="1"/>
  <c r="Z329" i="1" s="1"/>
  <c r="AB329" i="1" s="1"/>
  <c r="AD329" i="1" s="1"/>
  <c r="W330" i="1"/>
  <c r="V331" i="1"/>
  <c r="AF331" i="1" s="1"/>
  <c r="AI331" i="1" s="1"/>
  <c r="W331" i="1"/>
  <c r="V332" i="1"/>
  <c r="AF332" i="1" s="1"/>
  <c r="AI332" i="1" s="1"/>
  <c r="T332" i="1"/>
  <c r="U332" i="1" s="1"/>
  <c r="AE332" i="1" s="1"/>
  <c r="W332" i="1"/>
  <c r="X332" i="1"/>
  <c r="Y332" i="1" s="1"/>
  <c r="Z332" i="1" s="1"/>
  <c r="AB332" i="1" s="1"/>
  <c r="AD332" i="1" s="1"/>
  <c r="V333" i="1"/>
  <c r="AF333" i="1" s="1"/>
  <c r="AI333" i="1" s="1"/>
  <c r="T333" i="1"/>
  <c r="U333" i="1" s="1"/>
  <c r="AE333" i="1" s="1"/>
  <c r="W333" i="1"/>
  <c r="X333" i="1"/>
  <c r="Y333" i="1" s="1"/>
  <c r="Z333" i="1" s="1"/>
  <c r="AB333" i="1" s="1"/>
  <c r="AD333" i="1" s="1"/>
  <c r="T335" i="1"/>
  <c r="U335" i="1" s="1"/>
  <c r="AE335" i="1" s="1"/>
  <c r="V335" i="1"/>
  <c r="AF335" i="1" s="1"/>
  <c r="AI335" i="1" s="1"/>
  <c r="W335" i="1"/>
  <c r="X335" i="1"/>
  <c r="Y335" i="1" s="1"/>
  <c r="Z335" i="1" s="1"/>
  <c r="AB335" i="1" s="1"/>
  <c r="AD335" i="1" s="1"/>
  <c r="V336" i="1"/>
  <c r="AF336" i="1" s="1"/>
  <c r="AI336" i="1" s="1"/>
  <c r="T336" i="1"/>
  <c r="U336" i="1" s="1"/>
  <c r="AE336" i="1" s="1"/>
  <c r="W336" i="1"/>
  <c r="X336" i="1"/>
  <c r="Y336" i="1" s="1"/>
  <c r="Z336" i="1" s="1"/>
  <c r="AB336" i="1" s="1"/>
  <c r="AD336" i="1" s="1"/>
  <c r="X337" i="1"/>
  <c r="Y337" i="1" s="1"/>
  <c r="Z337" i="1" s="1"/>
  <c r="AB337" i="1" s="1"/>
  <c r="AD337" i="1" s="1"/>
  <c r="V337" i="1"/>
  <c r="AF337" i="1" s="1"/>
  <c r="AI337" i="1" s="1"/>
  <c r="T337" i="1"/>
  <c r="U337" i="1" s="1"/>
  <c r="AE337" i="1" s="1"/>
  <c r="T339" i="1"/>
  <c r="U339" i="1" s="1"/>
  <c r="AE339" i="1" s="1"/>
  <c r="V339" i="1"/>
  <c r="AF339" i="1" s="1"/>
  <c r="AI339" i="1" s="1"/>
  <c r="W339" i="1"/>
  <c r="X339" i="1"/>
  <c r="Y339" i="1" s="1"/>
  <c r="Z339" i="1" s="1"/>
  <c r="AB339" i="1" s="1"/>
  <c r="AD339" i="1" s="1"/>
  <c r="W340" i="1"/>
  <c r="V340" i="1"/>
  <c r="AF340" i="1" s="1"/>
  <c r="AI340" i="1" s="1"/>
  <c r="T340" i="1"/>
  <c r="U340" i="1" s="1"/>
  <c r="AE340" i="1" s="1"/>
  <c r="X340" i="1"/>
  <c r="Y340" i="1" s="1"/>
  <c r="Z340" i="1" s="1"/>
  <c r="AB340" i="1" s="1"/>
  <c r="AD340" i="1" s="1"/>
  <c r="W342" i="1"/>
  <c r="T343" i="1"/>
  <c r="U343" i="1" s="1"/>
  <c r="AE343" i="1" s="1"/>
  <c r="V343" i="1"/>
  <c r="AF343" i="1" s="1"/>
  <c r="AI343" i="1" s="1"/>
  <c r="W343" i="1"/>
  <c r="X343" i="1"/>
  <c r="Y343" i="1" s="1"/>
  <c r="Z343" i="1" s="1"/>
  <c r="AB343" i="1" s="1"/>
  <c r="AD343" i="1" s="1"/>
  <c r="T344" i="1"/>
  <c r="U344" i="1" s="1"/>
  <c r="AE344" i="1" s="1"/>
  <c r="V345" i="1"/>
  <c r="AF345" i="1" s="1"/>
  <c r="AI345" i="1" s="1"/>
  <c r="T345" i="1"/>
  <c r="U345" i="1" s="1"/>
  <c r="AE345" i="1" s="1"/>
  <c r="X345" i="1"/>
  <c r="Y345" i="1" s="1"/>
  <c r="Z345" i="1" s="1"/>
  <c r="AB345" i="1" s="1"/>
  <c r="AD345" i="1" s="1"/>
  <c r="W346" i="1"/>
  <c r="T347" i="1"/>
  <c r="U347" i="1" s="1"/>
  <c r="AE347" i="1" s="1"/>
  <c r="V347" i="1"/>
  <c r="AF347" i="1" s="1"/>
  <c r="AI347" i="1" s="1"/>
  <c r="W347" i="1"/>
  <c r="X347" i="1"/>
  <c r="Y347" i="1" s="1"/>
  <c r="Z347" i="1" s="1"/>
  <c r="AB347" i="1" s="1"/>
  <c r="AD347" i="1" s="1"/>
  <c r="V349" i="1"/>
  <c r="AF349" i="1" s="1"/>
  <c r="AI349" i="1" s="1"/>
  <c r="T349" i="1"/>
  <c r="U349" i="1" s="1"/>
  <c r="AE349" i="1" s="1"/>
  <c r="X349" i="1"/>
  <c r="Y349" i="1" s="1"/>
  <c r="Z349" i="1" s="1"/>
  <c r="AB349" i="1" s="1"/>
  <c r="AD349" i="1" s="1"/>
  <c r="W350" i="1"/>
  <c r="V351" i="1"/>
  <c r="AF351" i="1" s="1"/>
  <c r="AI351" i="1" s="1"/>
  <c r="T351" i="1"/>
  <c r="U351" i="1" s="1"/>
  <c r="AE351" i="1" s="1"/>
  <c r="W351" i="1"/>
  <c r="W352" i="1"/>
  <c r="V352" i="1"/>
  <c r="AF352" i="1" s="1"/>
  <c r="AI352" i="1" s="1"/>
  <c r="T352" i="1"/>
  <c r="U352" i="1" s="1"/>
  <c r="AE352" i="1" s="1"/>
  <c r="X352" i="1"/>
  <c r="Y352" i="1" s="1"/>
  <c r="Z352" i="1" s="1"/>
  <c r="AB352" i="1" s="1"/>
  <c r="AD352" i="1" s="1"/>
  <c r="V356" i="1"/>
  <c r="AF356" i="1" s="1"/>
  <c r="AI356" i="1" s="1"/>
  <c r="T356" i="1"/>
  <c r="U356" i="1" s="1"/>
  <c r="AE356" i="1" s="1"/>
  <c r="W356" i="1"/>
  <c r="X356" i="1"/>
  <c r="Y356" i="1" s="1"/>
  <c r="Z356" i="1" s="1"/>
  <c r="AB356" i="1" s="1"/>
  <c r="AD356" i="1" s="1"/>
  <c r="V357" i="1"/>
  <c r="AF357" i="1" s="1"/>
  <c r="AI357" i="1" s="1"/>
  <c r="T357" i="1"/>
  <c r="U357" i="1" s="1"/>
  <c r="AE357" i="1" s="1"/>
  <c r="X357" i="1"/>
  <c r="Y357" i="1" s="1"/>
  <c r="Z357" i="1" s="1"/>
  <c r="AB357" i="1" s="1"/>
  <c r="AD357" i="1" s="1"/>
  <c r="V359" i="1"/>
  <c r="AF359" i="1" s="1"/>
  <c r="AI359" i="1" s="1"/>
  <c r="T359" i="1"/>
  <c r="U359" i="1" s="1"/>
  <c r="AE359" i="1" s="1"/>
  <c r="W359" i="1"/>
  <c r="X359" i="1"/>
  <c r="Y359" i="1" s="1"/>
  <c r="Z359" i="1" s="1"/>
  <c r="AB359" i="1" s="1"/>
  <c r="AD359" i="1" s="1"/>
  <c r="T360" i="1"/>
  <c r="U360" i="1" s="1"/>
  <c r="AE360" i="1" s="1"/>
  <c r="V360" i="1"/>
  <c r="AF360" i="1" s="1"/>
  <c r="AI360" i="1" s="1"/>
  <c r="W360" i="1"/>
  <c r="X360" i="1"/>
  <c r="Y360" i="1" s="1"/>
  <c r="Z360" i="1" s="1"/>
  <c r="AB360" i="1" s="1"/>
  <c r="AD360" i="1" s="1"/>
  <c r="V361" i="1"/>
  <c r="AF361" i="1" s="1"/>
  <c r="AI361" i="1" s="1"/>
  <c r="T361" i="1"/>
  <c r="U361" i="1" s="1"/>
  <c r="AE361" i="1" s="1"/>
  <c r="X361" i="1"/>
  <c r="Y361" i="1" s="1"/>
  <c r="Z361" i="1" s="1"/>
  <c r="AB361" i="1" s="1"/>
  <c r="AD361" i="1" s="1"/>
  <c r="W362" i="1"/>
  <c r="V363" i="1"/>
  <c r="AF363" i="1" s="1"/>
  <c r="AI363" i="1" s="1"/>
  <c r="T363" i="1"/>
  <c r="U363" i="1" s="1"/>
  <c r="AE363" i="1" s="1"/>
  <c r="W363" i="1"/>
  <c r="X363" i="1"/>
  <c r="Y363" i="1" s="1"/>
  <c r="Z363" i="1" s="1"/>
  <c r="AB363" i="1" s="1"/>
  <c r="AD363" i="1" s="1"/>
  <c r="T364" i="1"/>
  <c r="U364" i="1" s="1"/>
  <c r="AE364" i="1" s="1"/>
  <c r="V364" i="1"/>
  <c r="AF364" i="1" s="1"/>
  <c r="AI364" i="1" s="1"/>
  <c r="X364" i="1"/>
  <c r="Y364" i="1" s="1"/>
  <c r="Z364" i="1" s="1"/>
  <c r="AB364" i="1" s="1"/>
  <c r="AD364" i="1" s="1"/>
  <c r="X365" i="1"/>
  <c r="Y365" i="1" s="1"/>
  <c r="Z365" i="1" s="1"/>
  <c r="AB365" i="1" s="1"/>
  <c r="AD365" i="1" s="1"/>
  <c r="V365" i="1"/>
  <c r="AF365" i="1" s="1"/>
  <c r="AI365" i="1" s="1"/>
  <c r="T365" i="1"/>
  <c r="U365" i="1" s="1"/>
  <c r="AE365" i="1" s="1"/>
  <c r="W366" i="1"/>
  <c r="T367" i="1"/>
  <c r="U367" i="1" s="1"/>
  <c r="AE367" i="1" s="1"/>
  <c r="X368" i="1"/>
  <c r="Y368" i="1" s="1"/>
  <c r="Z368" i="1" s="1"/>
  <c r="AB368" i="1" s="1"/>
  <c r="AD368" i="1" s="1"/>
  <c r="W370" i="1"/>
  <c r="T371" i="1"/>
  <c r="U371" i="1" s="1"/>
  <c r="AE371" i="1" s="1"/>
  <c r="V371" i="1"/>
  <c r="AF371" i="1" s="1"/>
  <c r="AI371" i="1" s="1"/>
  <c r="W371" i="1"/>
  <c r="X371" i="1"/>
  <c r="Y371" i="1" s="1"/>
  <c r="Z371" i="1" s="1"/>
  <c r="AB371" i="1" s="1"/>
  <c r="AD371" i="1" s="1"/>
  <c r="V372" i="1"/>
  <c r="AF372" i="1" s="1"/>
  <c r="AI372" i="1" s="1"/>
  <c r="T372" i="1"/>
  <c r="U372" i="1" s="1"/>
  <c r="AE372" i="1" s="1"/>
  <c r="W372" i="1"/>
  <c r="X372" i="1"/>
  <c r="Y372" i="1" s="1"/>
  <c r="Z372" i="1" s="1"/>
  <c r="AB372" i="1" s="1"/>
  <c r="AD372" i="1" s="1"/>
  <c r="X373" i="1"/>
  <c r="Y373" i="1" s="1"/>
  <c r="Z373" i="1" s="1"/>
  <c r="AB373" i="1" s="1"/>
  <c r="AD373" i="1" s="1"/>
  <c r="V373" i="1"/>
  <c r="AF373" i="1" s="1"/>
  <c r="AI373" i="1" s="1"/>
  <c r="T373" i="1"/>
  <c r="U373" i="1" s="1"/>
  <c r="AE373" i="1" s="1"/>
  <c r="W373" i="1"/>
  <c r="X375" i="1"/>
  <c r="Y375" i="1" s="1"/>
  <c r="Z375" i="1" s="1"/>
  <c r="AB375" i="1" s="1"/>
  <c r="AD375" i="1" s="1"/>
  <c r="X376" i="1"/>
  <c r="Y376" i="1" s="1"/>
  <c r="Z376" i="1" s="1"/>
  <c r="AB376" i="1" s="1"/>
  <c r="AD376" i="1" s="1"/>
  <c r="V377" i="1"/>
  <c r="AF377" i="1" s="1"/>
  <c r="AI377" i="1" s="1"/>
  <c r="T377" i="1"/>
  <c r="U377" i="1" s="1"/>
  <c r="AE377" i="1" s="1"/>
  <c r="X377" i="1"/>
  <c r="Y377" i="1" s="1"/>
  <c r="Z377" i="1" s="1"/>
  <c r="AB377" i="1" s="1"/>
  <c r="AD377" i="1" s="1"/>
  <c r="V379" i="1"/>
  <c r="AF379" i="1" s="1"/>
  <c r="AI379" i="1" s="1"/>
  <c r="W379" i="1"/>
  <c r="X379" i="1"/>
  <c r="Y379" i="1" s="1"/>
  <c r="Z379" i="1" s="1"/>
  <c r="AB379" i="1" s="1"/>
  <c r="AD379" i="1" s="1"/>
  <c r="T380" i="1"/>
  <c r="U380" i="1" s="1"/>
  <c r="AE380" i="1" s="1"/>
  <c r="V380" i="1"/>
  <c r="AF380" i="1" s="1"/>
  <c r="AI380" i="1" s="1"/>
  <c r="W380" i="1"/>
  <c r="X380" i="1"/>
  <c r="Y380" i="1" s="1"/>
  <c r="Z380" i="1" s="1"/>
  <c r="AB380" i="1" s="1"/>
  <c r="AD380" i="1" s="1"/>
  <c r="T381" i="1"/>
  <c r="U381" i="1" s="1"/>
  <c r="AE381" i="1" s="1"/>
  <c r="V381" i="1"/>
  <c r="AF381" i="1" s="1"/>
  <c r="AI381" i="1" s="1"/>
  <c r="X381" i="1"/>
  <c r="Y381" i="1" s="1"/>
  <c r="Z381" i="1" s="1"/>
  <c r="AB381" i="1" s="1"/>
  <c r="AD381" i="1" s="1"/>
  <c r="V382" i="1"/>
  <c r="AF382" i="1" s="1"/>
  <c r="AI382" i="1" s="1"/>
  <c r="T383" i="1"/>
  <c r="U383" i="1" s="1"/>
  <c r="AE383" i="1" s="1"/>
  <c r="V384" i="1"/>
  <c r="AF384" i="1" s="1"/>
  <c r="AI384" i="1" s="1"/>
  <c r="W384" i="1"/>
  <c r="X384" i="1"/>
  <c r="Y384" i="1" s="1"/>
  <c r="Z384" i="1" s="1"/>
  <c r="AB384" i="1" s="1"/>
  <c r="AD384" i="1" s="1"/>
  <c r="V386" i="1"/>
  <c r="AF386" i="1" s="1"/>
  <c r="AI386" i="1" s="1"/>
  <c r="V387" i="1"/>
  <c r="AF387" i="1" s="1"/>
  <c r="AI387" i="1" s="1"/>
  <c r="W387" i="1"/>
  <c r="V388" i="1"/>
  <c r="AF388" i="1" s="1"/>
  <c r="AI388" i="1" s="1"/>
  <c r="V389" i="1"/>
  <c r="AF389" i="1" s="1"/>
  <c r="AI389" i="1" s="1"/>
  <c r="T389" i="1"/>
  <c r="U389" i="1" s="1"/>
  <c r="AE389" i="1" s="1"/>
  <c r="W389" i="1"/>
  <c r="X389" i="1"/>
  <c r="Y389" i="1" s="1"/>
  <c r="Z389" i="1" s="1"/>
  <c r="AB389" i="1" s="1"/>
  <c r="AD389" i="1" s="1"/>
  <c r="V390" i="1"/>
  <c r="AF390" i="1" s="1"/>
  <c r="AI390" i="1" s="1"/>
  <c r="V391" i="1"/>
  <c r="AF391" i="1" s="1"/>
  <c r="AI391" i="1" s="1"/>
  <c r="W391" i="1"/>
  <c r="X391" i="1"/>
  <c r="Y391" i="1" s="1"/>
  <c r="Z391" i="1" s="1"/>
  <c r="AB391" i="1" s="1"/>
  <c r="AD391" i="1" s="1"/>
  <c r="V392" i="1"/>
  <c r="AF392" i="1" s="1"/>
  <c r="AI392" i="1" s="1"/>
  <c r="V393" i="1"/>
  <c r="AF393" i="1" s="1"/>
  <c r="AI393" i="1" s="1"/>
  <c r="V394" i="1"/>
  <c r="AF394" i="1" s="1"/>
  <c r="AI394" i="1" s="1"/>
  <c r="V395" i="1"/>
  <c r="AF395" i="1" s="1"/>
  <c r="AI395" i="1" s="1"/>
  <c r="T395" i="1"/>
  <c r="U395" i="1" s="1"/>
  <c r="AE395" i="1" s="1"/>
  <c r="X395" i="1"/>
  <c r="Y395" i="1" s="1"/>
  <c r="Z395" i="1" s="1"/>
  <c r="AB395" i="1" s="1"/>
  <c r="AD395" i="1" s="1"/>
  <c r="V396" i="1"/>
  <c r="AF396" i="1" s="1"/>
  <c r="AI396" i="1" s="1"/>
  <c r="T396" i="1"/>
  <c r="U396" i="1" s="1"/>
  <c r="AE396" i="1" s="1"/>
  <c r="W396" i="1"/>
  <c r="X396" i="1"/>
  <c r="Y396" i="1" s="1"/>
  <c r="Z396" i="1" s="1"/>
  <c r="AB396" i="1" s="1"/>
  <c r="AD396" i="1" s="1"/>
  <c r="W397" i="1"/>
  <c r="V398" i="1"/>
  <c r="AF398" i="1" s="1"/>
  <c r="AI398" i="1" s="1"/>
  <c r="W399" i="1"/>
  <c r="V400" i="1"/>
  <c r="AF400" i="1" s="1"/>
  <c r="AI400" i="1" s="1"/>
  <c r="T400" i="1"/>
  <c r="U400" i="1" s="1"/>
  <c r="AE400" i="1" s="1"/>
  <c r="X400" i="1"/>
  <c r="Y400" i="1" s="1"/>
  <c r="Z400" i="1" s="1"/>
  <c r="AB400" i="1" s="1"/>
  <c r="AD400" i="1" s="1"/>
  <c r="T401" i="1"/>
  <c r="U401" i="1" s="1"/>
  <c r="AE401" i="1" s="1"/>
  <c r="V401" i="1"/>
  <c r="AF401" i="1" s="1"/>
  <c r="AI401" i="1" s="1"/>
  <c r="W401" i="1"/>
  <c r="X401" i="1"/>
  <c r="Y401" i="1" s="1"/>
  <c r="Z401" i="1" s="1"/>
  <c r="AB401" i="1" s="1"/>
  <c r="AD401" i="1" s="1"/>
  <c r="V402" i="1"/>
  <c r="AF402" i="1" s="1"/>
  <c r="AI402" i="1" s="1"/>
  <c r="V403" i="1"/>
  <c r="AF403" i="1" s="1"/>
  <c r="AI403" i="1" s="1"/>
  <c r="V404" i="1"/>
  <c r="AF404" i="1" s="1"/>
  <c r="AI404" i="1" s="1"/>
  <c r="T404" i="1"/>
  <c r="U404" i="1" s="1"/>
  <c r="AE404" i="1" s="1"/>
  <c r="W404" i="1"/>
  <c r="X404" i="1"/>
  <c r="Y404" i="1" s="1"/>
  <c r="Z404" i="1" s="1"/>
  <c r="AB404" i="1" s="1"/>
  <c r="AD404" i="1" s="1"/>
  <c r="V405" i="1"/>
  <c r="AF405" i="1" s="1"/>
  <c r="AI405" i="1" s="1"/>
  <c r="T405" i="1"/>
  <c r="U405" i="1" s="1"/>
  <c r="AE405" i="1" s="1"/>
  <c r="X405" i="1"/>
  <c r="Y405" i="1" s="1"/>
  <c r="Z405" i="1" s="1"/>
  <c r="AB405" i="1" s="1"/>
  <c r="AD405" i="1" s="1"/>
  <c r="V406" i="1"/>
  <c r="AF406" i="1" s="1"/>
  <c r="AI406" i="1" s="1"/>
  <c r="V407" i="1"/>
  <c r="AF407" i="1" s="1"/>
  <c r="AI407" i="1" s="1"/>
  <c r="T407" i="1"/>
  <c r="U407" i="1" s="1"/>
  <c r="AE407" i="1" s="1"/>
  <c r="W407" i="1"/>
  <c r="X407" i="1"/>
  <c r="Y407" i="1" s="1"/>
  <c r="Z407" i="1" s="1"/>
  <c r="AB407" i="1" s="1"/>
  <c r="AD407" i="1" s="1"/>
  <c r="X408" i="1"/>
  <c r="Y408" i="1" s="1"/>
  <c r="Z408" i="1" s="1"/>
  <c r="AB408" i="1" s="1"/>
  <c r="AD408" i="1" s="1"/>
  <c r="V409" i="1"/>
  <c r="AF409" i="1" s="1"/>
  <c r="AI409" i="1" s="1"/>
  <c r="T409" i="1"/>
  <c r="U409" i="1" s="1"/>
  <c r="AE409" i="1" s="1"/>
  <c r="W409" i="1"/>
  <c r="X409" i="1"/>
  <c r="Y409" i="1" s="1"/>
  <c r="Z409" i="1" s="1"/>
  <c r="AB409" i="1" s="1"/>
  <c r="AD409" i="1" s="1"/>
  <c r="V410" i="1"/>
  <c r="AF410" i="1" s="1"/>
  <c r="AI410" i="1" s="1"/>
  <c r="T411" i="1"/>
  <c r="U411" i="1" s="1"/>
  <c r="AE411" i="1" s="1"/>
  <c r="V411" i="1"/>
  <c r="AF411" i="1" s="1"/>
  <c r="AI411" i="1" s="1"/>
  <c r="W411" i="1"/>
  <c r="X411" i="1"/>
  <c r="Y411" i="1" s="1"/>
  <c r="Z411" i="1" s="1"/>
  <c r="AB411" i="1" s="1"/>
  <c r="AD411" i="1" s="1"/>
  <c r="T413" i="1"/>
  <c r="U413" i="1" s="1"/>
  <c r="AE413" i="1" s="1"/>
  <c r="V413" i="1"/>
  <c r="AF413" i="1" s="1"/>
  <c r="AI413" i="1" s="1"/>
  <c r="W413" i="1"/>
  <c r="X413" i="1"/>
  <c r="Y413" i="1" s="1"/>
  <c r="Z413" i="1" s="1"/>
  <c r="AB413" i="1" s="1"/>
  <c r="AD413" i="1" s="1"/>
  <c r="W414" i="1"/>
  <c r="V415" i="1"/>
  <c r="AF415" i="1" s="1"/>
  <c r="AI415" i="1" s="1"/>
  <c r="W416" i="1"/>
  <c r="V417" i="1"/>
  <c r="AF417" i="1" s="1"/>
  <c r="AI417" i="1" s="1"/>
  <c r="T417" i="1"/>
  <c r="U417" i="1" s="1"/>
  <c r="AE417" i="1" s="1"/>
  <c r="W417" i="1"/>
  <c r="X417" i="1"/>
  <c r="Y417" i="1" s="1"/>
  <c r="Z417" i="1" s="1"/>
  <c r="AB417" i="1" s="1"/>
  <c r="AD417" i="1" s="1"/>
  <c r="T419" i="1"/>
  <c r="U419" i="1" s="1"/>
  <c r="AE419" i="1" s="1"/>
  <c r="V419" i="1"/>
  <c r="AF419" i="1" s="1"/>
  <c r="AI419" i="1" s="1"/>
  <c r="W419" i="1"/>
  <c r="X419" i="1"/>
  <c r="Y419" i="1" s="1"/>
  <c r="Z419" i="1" s="1"/>
  <c r="AB419" i="1" s="1"/>
  <c r="AD419" i="1" s="1"/>
  <c r="W425" i="1"/>
  <c r="W426" i="1"/>
  <c r="V427" i="1"/>
  <c r="AF427" i="1" s="1"/>
  <c r="AI427" i="1" s="1"/>
  <c r="T427" i="1"/>
  <c r="U427" i="1" s="1"/>
  <c r="AE427" i="1" s="1"/>
  <c r="W427" i="1"/>
  <c r="X427" i="1"/>
  <c r="Y427" i="1" s="1"/>
  <c r="Z427" i="1" s="1"/>
  <c r="AB427" i="1" s="1"/>
  <c r="AD427" i="1" s="1"/>
  <c r="W428" i="1"/>
  <c r="W429" i="1"/>
  <c r="V431" i="1"/>
  <c r="AF431" i="1" s="1"/>
  <c r="AI431" i="1" s="1"/>
  <c r="T431" i="1"/>
  <c r="U431" i="1" s="1"/>
  <c r="AE431" i="1" s="1"/>
  <c r="X431" i="1"/>
  <c r="Y431" i="1" s="1"/>
  <c r="Z431" i="1" s="1"/>
  <c r="AB431" i="1" s="1"/>
  <c r="AD431" i="1" s="1"/>
  <c r="V433" i="1"/>
  <c r="AF433" i="1" s="1"/>
  <c r="AI433" i="1" s="1"/>
  <c r="T433" i="1"/>
  <c r="U433" i="1" s="1"/>
  <c r="AE433" i="1" s="1"/>
  <c r="W433" i="1"/>
  <c r="X433" i="1"/>
  <c r="Y433" i="1" s="1"/>
  <c r="Z433" i="1" s="1"/>
  <c r="AB433" i="1" s="1"/>
  <c r="AD433" i="1" s="1"/>
  <c r="W434" i="1"/>
  <c r="V435" i="1"/>
  <c r="AF435" i="1" s="1"/>
  <c r="AI435" i="1" s="1"/>
  <c r="T435" i="1"/>
  <c r="U435" i="1" s="1"/>
  <c r="AE435" i="1" s="1"/>
  <c r="W435" i="1"/>
  <c r="X435" i="1"/>
  <c r="Y435" i="1" s="1"/>
  <c r="Z435" i="1" s="1"/>
  <c r="AB435" i="1" s="1"/>
  <c r="AD435" i="1" s="1"/>
  <c r="W436" i="1"/>
  <c r="V437" i="1"/>
  <c r="AF437" i="1" s="1"/>
  <c r="AI437" i="1" s="1"/>
  <c r="W437" i="1"/>
  <c r="V439" i="1"/>
  <c r="AF439" i="1" s="1"/>
  <c r="AI439" i="1" s="1"/>
  <c r="T439" i="1"/>
  <c r="U439" i="1" s="1"/>
  <c r="AE439" i="1" s="1"/>
  <c r="X439" i="1"/>
  <c r="Y439" i="1" s="1"/>
  <c r="Z439" i="1" s="1"/>
  <c r="AB439" i="1" s="1"/>
  <c r="AD439" i="1" s="1"/>
  <c r="T441" i="1"/>
  <c r="U441" i="1" s="1"/>
  <c r="AE441" i="1" s="1"/>
  <c r="V441" i="1"/>
  <c r="AF441" i="1" s="1"/>
  <c r="AI441" i="1" s="1"/>
  <c r="W441" i="1"/>
  <c r="X441" i="1"/>
  <c r="Y441" i="1" s="1"/>
  <c r="Z441" i="1" s="1"/>
  <c r="AB441" i="1" s="1"/>
  <c r="AD441" i="1" s="1"/>
  <c r="W443" i="1"/>
  <c r="W445" i="1"/>
  <c r="W446" i="1"/>
  <c r="V447" i="1"/>
  <c r="AF447" i="1" s="1"/>
  <c r="AI447" i="1" s="1"/>
  <c r="T447" i="1"/>
  <c r="U447" i="1" s="1"/>
  <c r="AE447" i="1" s="1"/>
  <c r="W447" i="1"/>
  <c r="X447" i="1"/>
  <c r="Y447" i="1" s="1"/>
  <c r="Z447" i="1" s="1"/>
  <c r="AB447" i="1" s="1"/>
  <c r="AD447" i="1" s="1"/>
  <c r="W448" i="1"/>
  <c r="W449" i="1"/>
  <c r="W451" i="1"/>
  <c r="T453" i="1"/>
  <c r="U453" i="1" s="1"/>
  <c r="AE453" i="1" s="1"/>
  <c r="V453" i="1"/>
  <c r="AF453" i="1" s="1"/>
  <c r="AI453" i="1" s="1"/>
  <c r="W453" i="1"/>
  <c r="X453" i="1"/>
  <c r="Y453" i="1" s="1"/>
  <c r="Z453" i="1" s="1"/>
  <c r="AB453" i="1" s="1"/>
  <c r="AD453" i="1" s="1"/>
  <c r="W454" i="1"/>
  <c r="W455" i="1"/>
  <c r="W456" i="1"/>
  <c r="V457" i="1"/>
  <c r="AF457" i="1" s="1"/>
  <c r="AI457" i="1" s="1"/>
  <c r="T457" i="1"/>
  <c r="U457" i="1" s="1"/>
  <c r="AE457" i="1" s="1"/>
  <c r="W457" i="1"/>
  <c r="X457" i="1"/>
  <c r="Y457" i="1" s="1"/>
  <c r="Z457" i="1" s="1"/>
  <c r="AB457" i="1" s="1"/>
  <c r="AD457" i="1" s="1"/>
  <c r="T459" i="1"/>
  <c r="U459" i="1" s="1"/>
  <c r="AE459" i="1" s="1"/>
  <c r="V459" i="1"/>
  <c r="AF459" i="1" s="1"/>
  <c r="AI459" i="1" s="1"/>
  <c r="W459" i="1"/>
  <c r="X459" i="1"/>
  <c r="Y459" i="1" s="1"/>
  <c r="Z459" i="1" s="1"/>
  <c r="AB459" i="1" s="1"/>
  <c r="AD459" i="1" s="1"/>
  <c r="W461" i="1"/>
  <c r="V463" i="1"/>
  <c r="AF463" i="1" s="1"/>
  <c r="AI463" i="1" s="1"/>
  <c r="T465" i="1"/>
  <c r="U465" i="1" s="1"/>
  <c r="AE465" i="1" s="1"/>
  <c r="V465" i="1"/>
  <c r="AF465" i="1" s="1"/>
  <c r="AI465" i="1" s="1"/>
  <c r="W465" i="1"/>
  <c r="X465" i="1"/>
  <c r="Y465" i="1" s="1"/>
  <c r="Z465" i="1" s="1"/>
  <c r="AB465" i="1" s="1"/>
  <c r="AD465" i="1" s="1"/>
  <c r="W466" i="1"/>
  <c r="W467" i="1"/>
  <c r="W468" i="1"/>
  <c r="V469" i="1"/>
  <c r="AF469" i="1" s="1"/>
  <c r="AI469" i="1" s="1"/>
  <c r="T469" i="1"/>
  <c r="U469" i="1" s="1"/>
  <c r="AE469" i="1" s="1"/>
  <c r="W469" i="1"/>
  <c r="X469" i="1"/>
  <c r="Y469" i="1" s="1"/>
  <c r="Z469" i="1" s="1"/>
  <c r="AB469" i="1" s="1"/>
  <c r="AD469" i="1" s="1"/>
  <c r="T471" i="1"/>
  <c r="U471" i="1" s="1"/>
  <c r="AE471" i="1" s="1"/>
  <c r="V471" i="1"/>
  <c r="AF471" i="1" s="1"/>
  <c r="AI471" i="1" s="1"/>
  <c r="W471" i="1"/>
  <c r="X471" i="1"/>
  <c r="Y471" i="1" s="1"/>
  <c r="Z471" i="1" s="1"/>
  <c r="AB471" i="1" s="1"/>
  <c r="AD471" i="1" s="1"/>
  <c r="V473" i="1"/>
  <c r="AF473" i="1" s="1"/>
  <c r="AI473" i="1" s="1"/>
  <c r="T473" i="1"/>
  <c r="U473" i="1" s="1"/>
  <c r="AE473" i="1" s="1"/>
  <c r="W473" i="1"/>
  <c r="X473" i="1"/>
  <c r="Y473" i="1" s="1"/>
  <c r="Z473" i="1" s="1"/>
  <c r="AB473" i="1" s="1"/>
  <c r="AD473" i="1" s="1"/>
  <c r="W474" i="1"/>
  <c r="T475" i="1"/>
  <c r="U475" i="1" s="1"/>
  <c r="AE475" i="1" s="1"/>
  <c r="V475" i="1"/>
  <c r="AF475" i="1" s="1"/>
  <c r="AI475" i="1" s="1"/>
  <c r="W475" i="1"/>
  <c r="X475" i="1"/>
  <c r="Y475" i="1" s="1"/>
  <c r="Z475" i="1" s="1"/>
  <c r="AB475" i="1" s="1"/>
  <c r="AD475" i="1" s="1"/>
  <c r="W476" i="1"/>
  <c r="T479" i="1"/>
  <c r="U479" i="1" s="1"/>
  <c r="AE479" i="1" s="1"/>
  <c r="V479" i="1"/>
  <c r="AF479" i="1" s="1"/>
  <c r="AI479" i="1" s="1"/>
  <c r="W479" i="1"/>
  <c r="X479" i="1"/>
  <c r="Y479" i="1" s="1"/>
  <c r="Z479" i="1" s="1"/>
  <c r="AB479" i="1" s="1"/>
  <c r="AD479" i="1" s="1"/>
  <c r="T483" i="1"/>
  <c r="U483" i="1" s="1"/>
  <c r="AE483" i="1" s="1"/>
  <c r="V483" i="1"/>
  <c r="AF483" i="1" s="1"/>
  <c r="AI483" i="1" s="1"/>
  <c r="W483" i="1"/>
  <c r="T485" i="1"/>
  <c r="U485" i="1" s="1"/>
  <c r="AE485" i="1" s="1"/>
  <c r="V485" i="1"/>
  <c r="AF485" i="1" s="1"/>
  <c r="AI485" i="1" s="1"/>
  <c r="W485" i="1"/>
  <c r="X485" i="1"/>
  <c r="Y485" i="1" s="1"/>
  <c r="Z485" i="1" s="1"/>
  <c r="AB485" i="1" s="1"/>
  <c r="AD485" i="1" s="1"/>
  <c r="W486" i="1"/>
  <c r="V487" i="1"/>
  <c r="AF487" i="1" s="1"/>
  <c r="AI487" i="1" s="1"/>
  <c r="W488" i="1"/>
  <c r="V489" i="1"/>
  <c r="AF489" i="1" s="1"/>
  <c r="AI489" i="1" s="1"/>
  <c r="T489" i="1"/>
  <c r="U489" i="1" s="1"/>
  <c r="AE489" i="1" s="1"/>
  <c r="W489" i="1"/>
  <c r="X489" i="1"/>
  <c r="Y489" i="1" s="1"/>
  <c r="Z489" i="1" s="1"/>
  <c r="AB489" i="1" s="1"/>
  <c r="AD489" i="1" s="1"/>
  <c r="T491" i="1"/>
  <c r="U491" i="1" s="1"/>
  <c r="AE491" i="1" s="1"/>
  <c r="V491" i="1"/>
  <c r="AF491" i="1" s="1"/>
  <c r="AI491" i="1" s="1"/>
  <c r="W491" i="1"/>
  <c r="X491" i="1"/>
  <c r="Y491" i="1" s="1"/>
  <c r="Z491" i="1" s="1"/>
  <c r="AB491" i="1" s="1"/>
  <c r="AD491" i="1" s="1"/>
  <c r="T493" i="1"/>
  <c r="U493" i="1" s="1"/>
  <c r="AE493" i="1" s="1"/>
  <c r="V493" i="1"/>
  <c r="AF493" i="1" s="1"/>
  <c r="AI493" i="1" s="1"/>
  <c r="W493" i="1"/>
  <c r="X493" i="1"/>
  <c r="Y493" i="1" s="1"/>
  <c r="Z493" i="1" s="1"/>
  <c r="AB493" i="1" s="1"/>
  <c r="AD493" i="1" s="1"/>
  <c r="W494" i="1"/>
  <c r="V495" i="1"/>
  <c r="AF495" i="1" s="1"/>
  <c r="AI495" i="1" s="1"/>
  <c r="W495" i="1"/>
  <c r="W496" i="1"/>
  <c r="V497" i="1"/>
  <c r="AF497" i="1" s="1"/>
  <c r="AI497" i="1" s="1"/>
  <c r="T497" i="1"/>
  <c r="U497" i="1" s="1"/>
  <c r="AE497" i="1" s="1"/>
  <c r="W497" i="1"/>
  <c r="X497" i="1"/>
  <c r="Y497" i="1" s="1"/>
  <c r="Z497" i="1" s="1"/>
  <c r="AB497" i="1" s="1"/>
  <c r="AD497" i="1" s="1"/>
  <c r="X499" i="1"/>
  <c r="Y499" i="1" s="1"/>
  <c r="Z499" i="1" s="1"/>
  <c r="AB499" i="1" s="1"/>
  <c r="AD499" i="1" s="1"/>
  <c r="V499" i="1"/>
  <c r="AF499" i="1" s="1"/>
  <c r="AI499" i="1" s="1"/>
  <c r="V501" i="1"/>
  <c r="AF501" i="1" s="1"/>
  <c r="AI501" i="1" s="1"/>
  <c r="X503" i="1"/>
  <c r="Y503" i="1" s="1"/>
  <c r="Z503" i="1" s="1"/>
  <c r="AB503" i="1" s="1"/>
  <c r="AD503" i="1" s="1"/>
  <c r="V503" i="1"/>
  <c r="AF503" i="1" s="1"/>
  <c r="AI503" i="1" s="1"/>
  <c r="V504" i="1"/>
  <c r="AF504" i="1" s="1"/>
  <c r="AI504" i="1" s="1"/>
  <c r="W504" i="1"/>
  <c r="V505" i="1"/>
  <c r="AF505" i="1" s="1"/>
  <c r="AI505" i="1" s="1"/>
  <c r="W506" i="1"/>
  <c r="T506" i="1"/>
  <c r="U506" i="1" s="1"/>
  <c r="AE506" i="1" s="1"/>
  <c r="X507" i="1"/>
  <c r="Y507" i="1" s="1"/>
  <c r="Z507" i="1" s="1"/>
  <c r="AB507" i="1" s="1"/>
  <c r="AD507" i="1" s="1"/>
  <c r="V507" i="1"/>
  <c r="AF507" i="1" s="1"/>
  <c r="AI507" i="1" s="1"/>
  <c r="V508" i="1"/>
  <c r="AF508" i="1" s="1"/>
  <c r="AI508" i="1" s="1"/>
  <c r="W508" i="1"/>
  <c r="T509" i="1"/>
  <c r="U509" i="1" s="1"/>
  <c r="AE509" i="1" s="1"/>
  <c r="V509" i="1"/>
  <c r="AF509" i="1" s="1"/>
  <c r="AI509" i="1" s="1"/>
  <c r="W509" i="1"/>
  <c r="X509" i="1"/>
  <c r="Y509" i="1" s="1"/>
  <c r="Z509" i="1" s="1"/>
  <c r="AB509" i="1" s="1"/>
  <c r="AD509" i="1" s="1"/>
  <c r="T510" i="1"/>
  <c r="U510" i="1" s="1"/>
  <c r="AE510" i="1" s="1"/>
  <c r="W510" i="1"/>
  <c r="X511" i="1"/>
  <c r="Y511" i="1" s="1"/>
  <c r="Z511" i="1" s="1"/>
  <c r="AB511" i="1" s="1"/>
  <c r="AD511" i="1" s="1"/>
  <c r="V511" i="1"/>
  <c r="AF511" i="1" s="1"/>
  <c r="AI511" i="1" s="1"/>
  <c r="W514" i="1"/>
  <c r="T514" i="1"/>
  <c r="U514" i="1" s="1"/>
  <c r="AE514" i="1" s="1"/>
  <c r="V515" i="1"/>
  <c r="AF515" i="1" s="1"/>
  <c r="AI515" i="1" s="1"/>
  <c r="X515" i="1"/>
  <c r="Y515" i="1" s="1"/>
  <c r="Z515" i="1" s="1"/>
  <c r="AB515" i="1" s="1"/>
  <c r="AD515" i="1" s="1"/>
  <c r="W517" i="1"/>
  <c r="T518" i="1"/>
  <c r="U518" i="1" s="1"/>
  <c r="AE518" i="1" s="1"/>
  <c r="W518" i="1"/>
  <c r="T521" i="1"/>
  <c r="U521" i="1" s="1"/>
  <c r="AE521" i="1" s="1"/>
  <c r="V521" i="1"/>
  <c r="AF521" i="1" s="1"/>
  <c r="AI521" i="1" s="1"/>
  <c r="W521" i="1"/>
  <c r="X521" i="1"/>
  <c r="Y521" i="1" s="1"/>
  <c r="Z521" i="1" s="1"/>
  <c r="AB521" i="1" s="1"/>
  <c r="AD521" i="1" s="1"/>
  <c r="T522" i="1"/>
  <c r="U522" i="1" s="1"/>
  <c r="AE522" i="1" s="1"/>
  <c r="W522" i="1"/>
  <c r="V524" i="1"/>
  <c r="AF524" i="1" s="1"/>
  <c r="AI524" i="1" s="1"/>
  <c r="W524" i="1"/>
  <c r="V525" i="1"/>
  <c r="AF525" i="1" s="1"/>
  <c r="AI525" i="1" s="1"/>
  <c r="T525" i="1"/>
  <c r="U525" i="1" s="1"/>
  <c r="AE525" i="1" s="1"/>
  <c r="W525" i="1"/>
  <c r="X525" i="1"/>
  <c r="Y525" i="1" s="1"/>
  <c r="Z525" i="1" s="1"/>
  <c r="AB525" i="1" s="1"/>
  <c r="AD525" i="1" s="1"/>
  <c r="X527" i="1"/>
  <c r="Y527" i="1" s="1"/>
  <c r="Z527" i="1" s="1"/>
  <c r="AB527" i="1" s="1"/>
  <c r="AD527" i="1" s="1"/>
  <c r="V527" i="1"/>
  <c r="AF527" i="1" s="1"/>
  <c r="AI527" i="1" s="1"/>
  <c r="W529" i="1"/>
  <c r="V531" i="1"/>
  <c r="AF531" i="1" s="1"/>
  <c r="AI531" i="1" s="1"/>
  <c r="T531" i="1"/>
  <c r="U531" i="1" s="1"/>
  <c r="AE531" i="1" s="1"/>
  <c r="W531" i="1"/>
  <c r="X531" i="1"/>
  <c r="Y531" i="1" s="1"/>
  <c r="Z531" i="1" s="1"/>
  <c r="AB531" i="1" s="1"/>
  <c r="AD531" i="1" s="1"/>
  <c r="V533" i="1"/>
  <c r="AF533" i="1" s="1"/>
  <c r="AI533" i="1" s="1"/>
  <c r="T533" i="1"/>
  <c r="U533" i="1" s="1"/>
  <c r="AE533" i="1" s="1"/>
  <c r="W533" i="1"/>
  <c r="X533" i="1"/>
  <c r="Y533" i="1" s="1"/>
  <c r="Z533" i="1" s="1"/>
  <c r="AB533" i="1" s="1"/>
  <c r="AD533" i="1" s="1"/>
  <c r="W534" i="1"/>
  <c r="V535" i="1"/>
  <c r="AF535" i="1" s="1"/>
  <c r="AI535" i="1" s="1"/>
  <c r="T535" i="1"/>
  <c r="U535" i="1" s="1"/>
  <c r="AE535" i="1" s="1"/>
  <c r="W535" i="1"/>
  <c r="X535" i="1"/>
  <c r="Y535" i="1" s="1"/>
  <c r="Z535" i="1" s="1"/>
  <c r="AB535" i="1" s="1"/>
  <c r="AD535" i="1" s="1"/>
  <c r="W536" i="1"/>
  <c r="V537" i="1"/>
  <c r="AF537" i="1" s="1"/>
  <c r="AI537" i="1" s="1"/>
  <c r="V539" i="1"/>
  <c r="AF539" i="1" s="1"/>
  <c r="AI539" i="1" s="1"/>
  <c r="W539" i="1"/>
  <c r="T541" i="1"/>
  <c r="U541" i="1" s="1"/>
  <c r="AE541" i="1" s="1"/>
  <c r="V541" i="1"/>
  <c r="AF541" i="1" s="1"/>
  <c r="AI541" i="1" s="1"/>
  <c r="W541" i="1"/>
  <c r="X541" i="1"/>
  <c r="Y541" i="1" s="1"/>
  <c r="Z541" i="1" s="1"/>
  <c r="AB541" i="1" s="1"/>
  <c r="AD541" i="1" s="1"/>
  <c r="T545" i="1"/>
  <c r="U545" i="1" s="1"/>
  <c r="AE545" i="1" s="1"/>
  <c r="V545" i="1"/>
  <c r="AF545" i="1" s="1"/>
  <c r="AI545" i="1" s="1"/>
  <c r="W545" i="1"/>
  <c r="X545" i="1"/>
  <c r="Y545" i="1" s="1"/>
  <c r="Z545" i="1" s="1"/>
  <c r="AB545" i="1" s="1"/>
  <c r="AD545" i="1" s="1"/>
  <c r="W546" i="1"/>
  <c r="W547" i="1"/>
  <c r="W548" i="1"/>
  <c r="V549" i="1"/>
  <c r="AF549" i="1" s="1"/>
  <c r="AI549" i="1" s="1"/>
  <c r="T549" i="1"/>
  <c r="U549" i="1" s="1"/>
  <c r="AE549" i="1" s="1"/>
  <c r="W549" i="1"/>
  <c r="X549" i="1"/>
  <c r="Y549" i="1" s="1"/>
  <c r="Z549" i="1" s="1"/>
  <c r="AB549" i="1" s="1"/>
  <c r="AD549" i="1" s="1"/>
  <c r="T551" i="1"/>
  <c r="U551" i="1" s="1"/>
  <c r="AE551" i="1" s="1"/>
  <c r="V551" i="1"/>
  <c r="AF551" i="1" s="1"/>
  <c r="AI551" i="1" s="1"/>
  <c r="W551" i="1"/>
  <c r="X551" i="1"/>
  <c r="Y551" i="1" s="1"/>
  <c r="Z551" i="1" s="1"/>
  <c r="AB551" i="1" s="1"/>
  <c r="AD551" i="1" s="1"/>
  <c r="T553" i="1"/>
  <c r="U553" i="1" s="1"/>
  <c r="AE553" i="1" s="1"/>
  <c r="V553" i="1"/>
  <c r="AF553" i="1" s="1"/>
  <c r="AI553" i="1" s="1"/>
  <c r="W553" i="1"/>
  <c r="X553" i="1"/>
  <c r="Y553" i="1" s="1"/>
  <c r="Z553" i="1" s="1"/>
  <c r="AB553" i="1" s="1"/>
  <c r="AD553" i="1" s="1"/>
  <c r="W554" i="1"/>
  <c r="V555" i="1"/>
  <c r="AF555" i="1" s="1"/>
  <c r="AI555" i="1" s="1"/>
  <c r="T555" i="1"/>
  <c r="U555" i="1" s="1"/>
  <c r="AE555" i="1" s="1"/>
  <c r="W555" i="1"/>
  <c r="X555" i="1"/>
  <c r="Y555" i="1" s="1"/>
  <c r="Z555" i="1" s="1"/>
  <c r="AB555" i="1" s="1"/>
  <c r="AD555" i="1" s="1"/>
  <c r="W556" i="1"/>
  <c r="W557" i="1"/>
  <c r="W559" i="1"/>
  <c r="T561" i="1"/>
  <c r="U561" i="1" s="1"/>
  <c r="AE561" i="1" s="1"/>
  <c r="V561" i="1"/>
  <c r="AF561" i="1" s="1"/>
  <c r="AI561" i="1" s="1"/>
  <c r="W561" i="1"/>
  <c r="X561" i="1"/>
  <c r="Y561" i="1" s="1"/>
  <c r="Z561" i="1" s="1"/>
  <c r="AB561" i="1" s="1"/>
  <c r="AD561" i="1" s="1"/>
  <c r="T563" i="1"/>
  <c r="U563" i="1" s="1"/>
  <c r="AE563" i="1" s="1"/>
  <c r="V563" i="1"/>
  <c r="AF563" i="1" s="1"/>
  <c r="AI563" i="1" s="1"/>
  <c r="W563" i="1"/>
  <c r="X563" i="1"/>
  <c r="Y563" i="1" s="1"/>
  <c r="Z563" i="1" s="1"/>
  <c r="AB563" i="1" s="1"/>
  <c r="AD563" i="1" s="1"/>
  <c r="T565" i="1"/>
  <c r="U565" i="1" s="1"/>
  <c r="AE565" i="1" s="1"/>
  <c r="V565" i="1"/>
  <c r="AF565" i="1" s="1"/>
  <c r="AI565" i="1" s="1"/>
  <c r="W565" i="1"/>
  <c r="X565" i="1"/>
  <c r="Y565" i="1" s="1"/>
  <c r="Z565" i="1" s="1"/>
  <c r="AB565" i="1" s="1"/>
  <c r="AD565" i="1" s="1"/>
  <c r="W566" i="1"/>
  <c r="W567" i="1"/>
  <c r="W568" i="1"/>
  <c r="V569" i="1"/>
  <c r="AF569" i="1" s="1"/>
  <c r="AI569" i="1" s="1"/>
  <c r="T569" i="1"/>
  <c r="U569" i="1" s="1"/>
  <c r="AE569" i="1" s="1"/>
  <c r="W569" i="1"/>
  <c r="X569" i="1"/>
  <c r="Y569" i="1" s="1"/>
  <c r="Z569" i="1" s="1"/>
  <c r="AB569" i="1" s="1"/>
  <c r="AD569" i="1" s="1"/>
  <c r="T571" i="1"/>
  <c r="U571" i="1" s="1"/>
  <c r="AE571" i="1" s="1"/>
  <c r="V571" i="1"/>
  <c r="AF571" i="1" s="1"/>
  <c r="AI571" i="1" s="1"/>
  <c r="W571" i="1"/>
  <c r="X571" i="1"/>
  <c r="Y571" i="1" s="1"/>
  <c r="Z571" i="1" s="1"/>
  <c r="AB571" i="1" s="1"/>
  <c r="AD571" i="1" s="1"/>
  <c r="T573" i="1"/>
  <c r="U573" i="1" s="1"/>
  <c r="AE573" i="1" s="1"/>
  <c r="W573" i="1"/>
  <c r="W574" i="1"/>
  <c r="T575" i="1"/>
  <c r="U575" i="1" s="1"/>
  <c r="AE575" i="1" s="1"/>
  <c r="V575" i="1"/>
  <c r="AF575" i="1" s="1"/>
  <c r="AI575" i="1" s="1"/>
  <c r="W575" i="1"/>
  <c r="X575" i="1"/>
  <c r="Y575" i="1" s="1"/>
  <c r="Z575" i="1" s="1"/>
  <c r="AB575" i="1" s="1"/>
  <c r="AD575" i="1" s="1"/>
  <c r="W576" i="1"/>
  <c r="V577" i="1"/>
  <c r="AF577" i="1" s="1"/>
  <c r="AI577" i="1" s="1"/>
  <c r="T577" i="1"/>
  <c r="U577" i="1" s="1"/>
  <c r="AE577" i="1" s="1"/>
  <c r="W577" i="1"/>
  <c r="X577" i="1"/>
  <c r="Y577" i="1" s="1"/>
  <c r="Z577" i="1" s="1"/>
  <c r="AB577" i="1" s="1"/>
  <c r="AD577" i="1" s="1"/>
  <c r="W579" i="1"/>
  <c r="T579" i="1"/>
  <c r="U579" i="1" s="1"/>
  <c r="AE579" i="1" s="1"/>
  <c r="W581" i="1"/>
  <c r="T583" i="1"/>
  <c r="U583" i="1" s="1"/>
  <c r="AE583" i="1" s="1"/>
  <c r="V583" i="1"/>
  <c r="AF583" i="1" s="1"/>
  <c r="AI583" i="1" s="1"/>
  <c r="W583" i="1"/>
  <c r="X583" i="1"/>
  <c r="Y583" i="1" s="1"/>
  <c r="Z583" i="1" s="1"/>
  <c r="AB583" i="1" s="1"/>
  <c r="AD583" i="1" s="1"/>
  <c r="X585" i="1"/>
  <c r="Y585" i="1" s="1"/>
  <c r="Z585" i="1" s="1"/>
  <c r="AB585" i="1" s="1"/>
  <c r="AD585" i="1" s="1"/>
  <c r="W586" i="1"/>
  <c r="T587" i="1"/>
  <c r="U587" i="1" s="1"/>
  <c r="AE587" i="1" s="1"/>
  <c r="V587" i="1"/>
  <c r="AF587" i="1" s="1"/>
  <c r="AI587" i="1" s="1"/>
  <c r="W587" i="1"/>
  <c r="X587" i="1"/>
  <c r="Y587" i="1" s="1"/>
  <c r="Z587" i="1" s="1"/>
  <c r="AB587" i="1" s="1"/>
  <c r="AD587" i="1" s="1"/>
  <c r="W588" i="1"/>
  <c r="T591" i="1"/>
  <c r="U591" i="1" s="1"/>
  <c r="AE591" i="1" s="1"/>
  <c r="W591" i="1"/>
  <c r="V593" i="1"/>
  <c r="AF593" i="1" s="1"/>
  <c r="AI593" i="1" s="1"/>
  <c r="T593" i="1"/>
  <c r="U593" i="1" s="1"/>
  <c r="AE593" i="1" s="1"/>
  <c r="W593" i="1"/>
  <c r="X593" i="1"/>
  <c r="Y593" i="1" s="1"/>
  <c r="Z593" i="1" s="1"/>
  <c r="AB593" i="1" s="1"/>
  <c r="AD593" i="1" s="1"/>
  <c r="W594" i="1"/>
  <c r="T595" i="1"/>
  <c r="U595" i="1" s="1"/>
  <c r="AE595" i="1" s="1"/>
  <c r="V595" i="1"/>
  <c r="AF595" i="1" s="1"/>
  <c r="AI595" i="1" s="1"/>
  <c r="W595" i="1"/>
  <c r="X595" i="1"/>
  <c r="Y595" i="1" s="1"/>
  <c r="Z595" i="1" s="1"/>
  <c r="AB595" i="1" s="1"/>
  <c r="AD595" i="1" s="1"/>
  <c r="W596" i="1"/>
  <c r="X597" i="1"/>
  <c r="Y597" i="1" s="1"/>
  <c r="Z597" i="1" s="1"/>
  <c r="AB597" i="1" s="1"/>
  <c r="AD597" i="1" s="1"/>
  <c r="T599" i="1"/>
  <c r="U599" i="1" s="1"/>
  <c r="AE599" i="1" s="1"/>
  <c r="V599" i="1"/>
  <c r="AF599" i="1" s="1"/>
  <c r="AI599" i="1" s="1"/>
  <c r="W599" i="1"/>
  <c r="X599" i="1"/>
  <c r="Y599" i="1" s="1"/>
  <c r="Z599" i="1" s="1"/>
  <c r="AB599" i="1" s="1"/>
  <c r="AD599" i="1" s="1"/>
  <c r="T601" i="1"/>
  <c r="U601" i="1" s="1"/>
  <c r="AE601" i="1" s="1"/>
  <c r="W601" i="1"/>
  <c r="T603" i="1"/>
  <c r="U603" i="1" s="1"/>
  <c r="AE603" i="1" s="1"/>
  <c r="V605" i="1"/>
  <c r="AF605" i="1" s="1"/>
  <c r="AI605" i="1" s="1"/>
  <c r="T605" i="1"/>
  <c r="U605" i="1" s="1"/>
  <c r="AE605" i="1" s="1"/>
  <c r="W605" i="1"/>
  <c r="X605" i="1"/>
  <c r="Y605" i="1" s="1"/>
  <c r="Z605" i="1" s="1"/>
  <c r="AB605" i="1" s="1"/>
  <c r="AD605" i="1" s="1"/>
  <c r="W606" i="1"/>
  <c r="T607" i="1"/>
  <c r="U607" i="1" s="1"/>
  <c r="AE607" i="1" s="1"/>
  <c r="V607" i="1"/>
  <c r="AF607" i="1" s="1"/>
  <c r="AI607" i="1" s="1"/>
  <c r="W607" i="1"/>
  <c r="X607" i="1"/>
  <c r="Y607" i="1" s="1"/>
  <c r="Z607" i="1" s="1"/>
  <c r="AB607" i="1" s="1"/>
  <c r="AD607" i="1" s="1"/>
  <c r="W608" i="1"/>
  <c r="V609" i="1"/>
  <c r="AF609" i="1" s="1"/>
  <c r="AI609" i="1" s="1"/>
  <c r="X609" i="1"/>
  <c r="Y609" i="1" s="1"/>
  <c r="Z609" i="1" s="1"/>
  <c r="AB609" i="1" s="1"/>
  <c r="AD609" i="1" s="1"/>
  <c r="V611" i="1"/>
  <c r="AF611" i="1" s="1"/>
  <c r="AI611" i="1" s="1"/>
  <c r="T611" i="1"/>
  <c r="U611" i="1" s="1"/>
  <c r="AE611" i="1" s="1"/>
  <c r="W611" i="1"/>
  <c r="X611" i="1"/>
  <c r="Y611" i="1" s="1"/>
  <c r="Z611" i="1" s="1"/>
  <c r="AB611" i="1" s="1"/>
  <c r="AD611" i="1" s="1"/>
  <c r="T613" i="1"/>
  <c r="U613" i="1" s="1"/>
  <c r="AE613" i="1" s="1"/>
  <c r="W613" i="1"/>
  <c r="W614" i="1"/>
  <c r="W615" i="1"/>
  <c r="W616" i="1"/>
  <c r="T619" i="1"/>
  <c r="U619" i="1" s="1"/>
  <c r="AE619" i="1" s="1"/>
  <c r="V619" i="1"/>
  <c r="AF619" i="1" s="1"/>
  <c r="AI619" i="1" s="1"/>
  <c r="W619" i="1"/>
  <c r="X619" i="1"/>
  <c r="Y619" i="1" s="1"/>
  <c r="Z619" i="1" s="1"/>
  <c r="AB619" i="1" s="1"/>
  <c r="AD619" i="1" s="1"/>
  <c r="T623" i="1"/>
  <c r="U623" i="1" s="1"/>
  <c r="AE623" i="1" s="1"/>
  <c r="V623" i="1"/>
  <c r="AF623" i="1" s="1"/>
  <c r="AI623" i="1" s="1"/>
  <c r="W623" i="1"/>
  <c r="X623" i="1"/>
  <c r="Y623" i="1" s="1"/>
  <c r="Z623" i="1" s="1"/>
  <c r="AB623" i="1" s="1"/>
  <c r="AD623" i="1" s="1"/>
  <c r="W625" i="1"/>
  <c r="W626" i="1"/>
  <c r="T627" i="1"/>
  <c r="U627" i="1" s="1"/>
  <c r="AE627" i="1" s="1"/>
  <c r="V627" i="1"/>
  <c r="AF627" i="1" s="1"/>
  <c r="AI627" i="1" s="1"/>
  <c r="W627" i="1"/>
  <c r="X627" i="1"/>
  <c r="Y627" i="1" s="1"/>
  <c r="Z627" i="1" s="1"/>
  <c r="AB627" i="1" s="1"/>
  <c r="AD627" i="1" s="1"/>
  <c r="W628" i="1"/>
  <c r="T629" i="1"/>
  <c r="U629" i="1" s="1"/>
  <c r="AE629" i="1" s="1"/>
  <c r="V629" i="1"/>
  <c r="AF629" i="1" s="1"/>
  <c r="AI629" i="1" s="1"/>
  <c r="W629" i="1"/>
  <c r="X629" i="1"/>
  <c r="Y629" i="1" s="1"/>
  <c r="Z629" i="1" s="1"/>
  <c r="AB629" i="1" s="1"/>
  <c r="AD629" i="1" s="1"/>
  <c r="W631" i="1"/>
  <c r="T633" i="1"/>
  <c r="U633" i="1" s="1"/>
  <c r="AE633" i="1" s="1"/>
  <c r="V633" i="1"/>
  <c r="AF633" i="1" s="1"/>
  <c r="AI633" i="1" s="1"/>
  <c r="W633" i="1"/>
  <c r="X633" i="1"/>
  <c r="Y633" i="1" s="1"/>
  <c r="Z633" i="1" s="1"/>
  <c r="AB633" i="1" s="1"/>
  <c r="AD633" i="1" s="1"/>
  <c r="W634" i="1"/>
  <c r="W636" i="1"/>
  <c r="W637" i="1"/>
  <c r="T639" i="1"/>
  <c r="U639" i="1" s="1"/>
  <c r="AE639" i="1" s="1"/>
  <c r="V639" i="1"/>
  <c r="AF639" i="1" s="1"/>
  <c r="AI639" i="1" s="1"/>
  <c r="W639" i="1"/>
  <c r="X639" i="1"/>
  <c r="Y639" i="1" s="1"/>
  <c r="Z639" i="1" s="1"/>
  <c r="AB639" i="1" s="1"/>
  <c r="AD639" i="1" s="1"/>
  <c r="T641" i="1"/>
  <c r="U641" i="1" s="1"/>
  <c r="AE641" i="1" s="1"/>
  <c r="V641" i="1"/>
  <c r="AF641" i="1" s="1"/>
  <c r="AI641" i="1" s="1"/>
  <c r="W641" i="1"/>
  <c r="X641" i="1"/>
  <c r="Y641" i="1" s="1"/>
  <c r="Z641" i="1" s="1"/>
  <c r="AB641" i="1" s="1"/>
  <c r="AD641" i="1" s="1"/>
  <c r="T643" i="1"/>
  <c r="U643" i="1" s="1"/>
  <c r="AE643" i="1" s="1"/>
  <c r="V643" i="1"/>
  <c r="AF643" i="1" s="1"/>
  <c r="AI643" i="1" s="1"/>
  <c r="W643" i="1"/>
  <c r="X643" i="1"/>
  <c r="Y643" i="1" s="1"/>
  <c r="Z643" i="1" s="1"/>
  <c r="AB643" i="1" s="1"/>
  <c r="AD643" i="1" s="1"/>
  <c r="W645" i="1"/>
  <c r="T645" i="1"/>
  <c r="U645" i="1" s="1"/>
  <c r="AE645" i="1" s="1"/>
  <c r="V645" i="1"/>
  <c r="AF645" i="1" s="1"/>
  <c r="AI645" i="1" s="1"/>
  <c r="X645" i="1"/>
  <c r="Y645" i="1" s="1"/>
  <c r="Z645" i="1" s="1"/>
  <c r="AB645" i="1" s="1"/>
  <c r="AD645" i="1" s="1"/>
  <c r="W646" i="1"/>
  <c r="V648" i="1"/>
  <c r="AF648" i="1" s="1"/>
  <c r="AI648" i="1" s="1"/>
  <c r="W649" i="1"/>
  <c r="T650" i="1"/>
  <c r="U650" i="1" s="1"/>
  <c r="AE650" i="1" s="1"/>
  <c r="V650" i="1"/>
  <c r="AF650" i="1" s="1"/>
  <c r="AI650" i="1" s="1"/>
  <c r="W650" i="1"/>
  <c r="X650" i="1"/>
  <c r="Y650" i="1" s="1"/>
  <c r="Z650" i="1" s="1"/>
  <c r="AB650" i="1" s="1"/>
  <c r="AD650" i="1" s="1"/>
  <c r="T651" i="1"/>
  <c r="U651" i="1" s="1"/>
  <c r="AE651" i="1" s="1"/>
  <c r="V651" i="1"/>
  <c r="AF651" i="1" s="1"/>
  <c r="AI651" i="1" s="1"/>
  <c r="W651" i="1"/>
  <c r="X651" i="1"/>
  <c r="Y651" i="1" s="1"/>
  <c r="Z651" i="1" s="1"/>
  <c r="AB651" i="1" s="1"/>
  <c r="AD651" i="1" s="1"/>
  <c r="V652" i="1"/>
  <c r="AF652" i="1" s="1"/>
  <c r="AI652" i="1" s="1"/>
  <c r="W653" i="1"/>
  <c r="V654" i="1"/>
  <c r="AF654" i="1" s="1"/>
  <c r="AI654" i="1" s="1"/>
  <c r="T654" i="1"/>
  <c r="U654" i="1" s="1"/>
  <c r="AE654" i="1" s="1"/>
  <c r="X654" i="1"/>
  <c r="Y654" i="1" s="1"/>
  <c r="Z654" i="1" s="1"/>
  <c r="AB654" i="1" s="1"/>
  <c r="AD654" i="1" s="1"/>
  <c r="T655" i="1"/>
  <c r="U655" i="1" s="1"/>
  <c r="AE655" i="1" s="1"/>
  <c r="V655" i="1"/>
  <c r="AF655" i="1" s="1"/>
  <c r="AI655" i="1" s="1"/>
  <c r="W655" i="1"/>
  <c r="X655" i="1"/>
  <c r="Y655" i="1" s="1"/>
  <c r="Z655" i="1" s="1"/>
  <c r="AB655" i="1" s="1"/>
  <c r="AD655" i="1" s="1"/>
  <c r="V656" i="1"/>
  <c r="AF656" i="1" s="1"/>
  <c r="AI656" i="1" s="1"/>
  <c r="W657" i="1"/>
  <c r="W659" i="1"/>
  <c r="V660" i="1"/>
  <c r="AF660" i="1" s="1"/>
  <c r="AI660" i="1" s="1"/>
  <c r="W661" i="1"/>
  <c r="T663" i="1"/>
  <c r="U663" i="1" s="1"/>
  <c r="AE663" i="1" s="1"/>
  <c r="V663" i="1"/>
  <c r="AF663" i="1" s="1"/>
  <c r="AI663" i="1" s="1"/>
  <c r="W663" i="1"/>
  <c r="X663" i="1"/>
  <c r="Y663" i="1" s="1"/>
  <c r="Z663" i="1" s="1"/>
  <c r="AB663" i="1" s="1"/>
  <c r="AD663" i="1" s="1"/>
  <c r="W664" i="1"/>
  <c r="W665" i="1"/>
  <c r="W666" i="1"/>
  <c r="V667" i="1"/>
  <c r="AF667" i="1" s="1"/>
  <c r="AI667" i="1" s="1"/>
  <c r="W667" i="1"/>
  <c r="V671" i="1"/>
  <c r="AF671" i="1" s="1"/>
  <c r="AI671" i="1" s="1"/>
  <c r="V673" i="1"/>
  <c r="AF673" i="1" s="1"/>
  <c r="AI673" i="1" s="1"/>
  <c r="W673" i="1"/>
  <c r="V675" i="1"/>
  <c r="AF675" i="1" s="1"/>
  <c r="AI675" i="1" s="1"/>
  <c r="W675" i="1"/>
  <c r="W676" i="1"/>
  <c r="T677" i="1"/>
  <c r="U677" i="1" s="1"/>
  <c r="AE677" i="1" s="1"/>
  <c r="V677" i="1"/>
  <c r="AF677" i="1" s="1"/>
  <c r="AI677" i="1" s="1"/>
  <c r="W677" i="1"/>
  <c r="X677" i="1"/>
  <c r="Y677" i="1" s="1"/>
  <c r="Z677" i="1" s="1"/>
  <c r="AB677" i="1" s="1"/>
  <c r="AD677" i="1" s="1"/>
  <c r="W678" i="1"/>
  <c r="W679" i="1"/>
  <c r="X679" i="1"/>
  <c r="Y679" i="1" s="1"/>
  <c r="Z679" i="1" s="1"/>
  <c r="AB679" i="1" s="1"/>
  <c r="AD679" i="1" s="1"/>
  <c r="V681" i="1"/>
  <c r="AF681" i="1" s="1"/>
  <c r="AI681" i="1" s="1"/>
  <c r="W681" i="1"/>
  <c r="W683" i="1"/>
  <c r="W684" i="1"/>
  <c r="T685" i="1"/>
  <c r="U685" i="1" s="1"/>
  <c r="AE685" i="1" s="1"/>
  <c r="V685" i="1"/>
  <c r="AF685" i="1" s="1"/>
  <c r="AI685" i="1" s="1"/>
  <c r="W685" i="1"/>
  <c r="X685" i="1"/>
  <c r="Y685" i="1" s="1"/>
  <c r="Z685" i="1" s="1"/>
  <c r="AB685" i="1" s="1"/>
  <c r="AD685" i="1" s="1"/>
  <c r="W686" i="1"/>
  <c r="T687" i="1"/>
  <c r="U687" i="1" s="1"/>
  <c r="AE687" i="1" s="1"/>
  <c r="V687" i="1"/>
  <c r="AF687" i="1" s="1"/>
  <c r="AI687" i="1" s="1"/>
  <c r="W687" i="1"/>
  <c r="X687" i="1"/>
  <c r="Y687" i="1" s="1"/>
  <c r="Z687" i="1" s="1"/>
  <c r="AB687" i="1" s="1"/>
  <c r="AD687" i="1" s="1"/>
  <c r="V689" i="1"/>
  <c r="AF689" i="1" s="1"/>
  <c r="AI689" i="1" s="1"/>
  <c r="W689" i="1"/>
  <c r="T691" i="1"/>
  <c r="U691" i="1" s="1"/>
  <c r="AE691" i="1" s="1"/>
  <c r="V691" i="1"/>
  <c r="AF691" i="1" s="1"/>
  <c r="AI691" i="1" s="1"/>
  <c r="W691" i="1"/>
  <c r="X691" i="1"/>
  <c r="Y691" i="1" s="1"/>
  <c r="Z691" i="1" s="1"/>
  <c r="AB691" i="1" s="1"/>
  <c r="AD691" i="1" s="1"/>
  <c r="V693" i="1"/>
  <c r="AF693" i="1" s="1"/>
  <c r="AI693" i="1" s="1"/>
  <c r="T693" i="1"/>
  <c r="U693" i="1" s="1"/>
  <c r="AE693" i="1" s="1"/>
  <c r="W693" i="1"/>
  <c r="X693" i="1"/>
  <c r="Y693" i="1" s="1"/>
  <c r="Z693" i="1" s="1"/>
  <c r="AB693" i="1" s="1"/>
  <c r="AD693" i="1" s="1"/>
  <c r="V695" i="1"/>
  <c r="AF695" i="1" s="1"/>
  <c r="AI695" i="1" s="1"/>
  <c r="T695" i="1"/>
  <c r="U695" i="1" s="1"/>
  <c r="AE695" i="1" s="1"/>
  <c r="W695" i="1"/>
  <c r="X695" i="1"/>
  <c r="Y695" i="1" s="1"/>
  <c r="Z695" i="1" s="1"/>
  <c r="AB695" i="1" s="1"/>
  <c r="AD695" i="1" s="1"/>
  <c r="W696" i="1"/>
  <c r="T697" i="1"/>
  <c r="U697" i="1" s="1"/>
  <c r="AE697" i="1" s="1"/>
  <c r="V697" i="1"/>
  <c r="AF697" i="1" s="1"/>
  <c r="AI697" i="1" s="1"/>
  <c r="W697" i="1"/>
  <c r="X697" i="1"/>
  <c r="Y697" i="1" s="1"/>
  <c r="Z697" i="1" s="1"/>
  <c r="AB697" i="1" s="1"/>
  <c r="AD697" i="1" s="1"/>
  <c r="W698" i="1"/>
  <c r="T699" i="1"/>
  <c r="U699" i="1" s="1"/>
  <c r="AE699" i="1" s="1"/>
  <c r="V699" i="1"/>
  <c r="AF699" i="1" s="1"/>
  <c r="AI699" i="1" s="1"/>
  <c r="W699" i="1"/>
  <c r="X699" i="1"/>
  <c r="Y699" i="1" s="1"/>
  <c r="Z699" i="1" s="1"/>
  <c r="AB699" i="1" s="1"/>
  <c r="AD699" i="1" s="1"/>
  <c r="T701" i="1"/>
  <c r="U701" i="1" s="1"/>
  <c r="AE701" i="1" s="1"/>
  <c r="V701" i="1"/>
  <c r="AF701" i="1" s="1"/>
  <c r="AI701" i="1" s="1"/>
  <c r="W701" i="1"/>
  <c r="X701" i="1"/>
  <c r="Y701" i="1" s="1"/>
  <c r="Z701" i="1" s="1"/>
  <c r="AB701" i="1" s="1"/>
  <c r="AD701" i="1" s="1"/>
  <c r="W703" i="1"/>
  <c r="W704" i="1"/>
  <c r="T705" i="1"/>
  <c r="U705" i="1" s="1"/>
  <c r="AE705" i="1" s="1"/>
  <c r="V705" i="1"/>
  <c r="AF705" i="1" s="1"/>
  <c r="AI705" i="1" s="1"/>
  <c r="W705" i="1"/>
  <c r="X705" i="1"/>
  <c r="Y705" i="1" s="1"/>
  <c r="Z705" i="1" s="1"/>
  <c r="AB705" i="1" s="1"/>
  <c r="AD705" i="1" s="1"/>
  <c r="W706" i="1"/>
  <c r="T707" i="1"/>
  <c r="U707" i="1" s="1"/>
  <c r="AE707" i="1" s="1"/>
  <c r="V707" i="1"/>
  <c r="AF707" i="1" s="1"/>
  <c r="AI707" i="1" s="1"/>
  <c r="W707" i="1"/>
  <c r="X707" i="1"/>
  <c r="Y707" i="1" s="1"/>
  <c r="Z707" i="1" s="1"/>
  <c r="AB707" i="1" s="1"/>
  <c r="AD707" i="1" s="1"/>
  <c r="T711" i="1"/>
  <c r="U711" i="1" s="1"/>
  <c r="AE711" i="1" s="1"/>
  <c r="T713" i="1"/>
  <c r="U713" i="1" s="1"/>
  <c r="AE713" i="1" s="1"/>
  <c r="V713" i="1"/>
  <c r="AF713" i="1" s="1"/>
  <c r="AI713" i="1" s="1"/>
  <c r="W713" i="1"/>
  <c r="X713" i="1"/>
  <c r="Y713" i="1" s="1"/>
  <c r="Z713" i="1" s="1"/>
  <c r="AB713" i="1" s="1"/>
  <c r="AD713" i="1" s="1"/>
  <c r="T715" i="1"/>
  <c r="U715" i="1" s="1"/>
  <c r="AE715" i="1" s="1"/>
  <c r="V715" i="1"/>
  <c r="AF715" i="1" s="1"/>
  <c r="AI715" i="1" s="1"/>
  <c r="W715" i="1"/>
  <c r="X715" i="1"/>
  <c r="Y715" i="1" s="1"/>
  <c r="Z715" i="1" s="1"/>
  <c r="AB715" i="1" s="1"/>
  <c r="AD715" i="1" s="1"/>
  <c r="W716" i="1"/>
  <c r="V717" i="1"/>
  <c r="AF717" i="1" s="1"/>
  <c r="AI717" i="1" s="1"/>
  <c r="W717" i="1"/>
  <c r="W718" i="1"/>
  <c r="T719" i="1"/>
  <c r="U719" i="1" s="1"/>
  <c r="AE719" i="1" s="1"/>
  <c r="V721" i="1"/>
  <c r="AF721" i="1" s="1"/>
  <c r="AI721" i="1" s="1"/>
  <c r="W721" i="1"/>
  <c r="T723" i="1"/>
  <c r="U723" i="1" s="1"/>
  <c r="AE723" i="1" s="1"/>
  <c r="V723" i="1"/>
  <c r="AF723" i="1" s="1"/>
  <c r="AI723" i="1" s="1"/>
  <c r="W723" i="1"/>
  <c r="W724" i="1"/>
  <c r="X725" i="1"/>
  <c r="Y725" i="1" s="1"/>
  <c r="Z725" i="1" s="1"/>
  <c r="AB725" i="1" s="1"/>
  <c r="AD725" i="1" s="1"/>
  <c r="T725" i="1"/>
  <c r="U725" i="1" s="1"/>
  <c r="AE725" i="1" s="1"/>
  <c r="W726" i="1"/>
  <c r="T727" i="1"/>
  <c r="U727" i="1" s="1"/>
  <c r="AE727" i="1" s="1"/>
  <c r="V727" i="1"/>
  <c r="AF727" i="1" s="1"/>
  <c r="AI727" i="1" s="1"/>
  <c r="W727" i="1"/>
  <c r="W729" i="1"/>
  <c r="X731" i="1"/>
  <c r="Y731" i="1" s="1"/>
  <c r="Z731" i="1" s="1"/>
  <c r="AB731" i="1" s="1"/>
  <c r="AD731" i="1" s="1"/>
  <c r="T731" i="1"/>
  <c r="U731" i="1" s="1"/>
  <c r="AE731" i="1" s="1"/>
  <c r="T733" i="1"/>
  <c r="U733" i="1" s="1"/>
  <c r="AE733" i="1" s="1"/>
  <c r="V733" i="1"/>
  <c r="AF733" i="1" s="1"/>
  <c r="AI733" i="1" s="1"/>
  <c r="W733" i="1"/>
  <c r="X733" i="1"/>
  <c r="Y733" i="1" s="1"/>
  <c r="Z733" i="1" s="1"/>
  <c r="AB733" i="1" s="1"/>
  <c r="AD733" i="1" s="1"/>
  <c r="T735" i="1"/>
  <c r="U735" i="1" s="1"/>
  <c r="AE735" i="1" s="1"/>
  <c r="V735" i="1"/>
  <c r="AF735" i="1" s="1"/>
  <c r="AI735" i="1" s="1"/>
  <c r="W735" i="1"/>
  <c r="X735" i="1"/>
  <c r="Y735" i="1" s="1"/>
  <c r="Z735" i="1" s="1"/>
  <c r="AB735" i="1" s="1"/>
  <c r="AD735" i="1" s="1"/>
  <c r="W736" i="1"/>
  <c r="T737" i="1"/>
  <c r="U737" i="1" s="1"/>
  <c r="AE737" i="1" s="1"/>
  <c r="V737" i="1"/>
  <c r="AF737" i="1" s="1"/>
  <c r="AI737" i="1" s="1"/>
  <c r="W737" i="1"/>
  <c r="W738" i="1"/>
  <c r="V739" i="1"/>
  <c r="AF739" i="1" s="1"/>
  <c r="AI739" i="1" s="1"/>
  <c r="T739" i="1"/>
  <c r="U739" i="1" s="1"/>
  <c r="AE739" i="1" s="1"/>
  <c r="W739" i="1"/>
  <c r="T741" i="1"/>
  <c r="U741" i="1" s="1"/>
  <c r="AE741" i="1" s="1"/>
  <c r="X741" i="1"/>
  <c r="Y741" i="1" s="1"/>
  <c r="Z741" i="1" s="1"/>
  <c r="AB741" i="1" s="1"/>
  <c r="AD741" i="1" s="1"/>
  <c r="V743" i="1"/>
  <c r="AF743" i="1" s="1"/>
  <c r="AI743" i="1" s="1"/>
  <c r="T743" i="1"/>
  <c r="U743" i="1" s="1"/>
  <c r="AE743" i="1" s="1"/>
  <c r="W743" i="1"/>
  <c r="W744" i="1"/>
  <c r="T745" i="1"/>
  <c r="U745" i="1" s="1"/>
  <c r="AE745" i="1" s="1"/>
  <c r="V745" i="1"/>
  <c r="AF745" i="1" s="1"/>
  <c r="AI745" i="1" s="1"/>
  <c r="W745" i="1"/>
  <c r="X745" i="1"/>
  <c r="Y745" i="1" s="1"/>
  <c r="Z745" i="1" s="1"/>
  <c r="AB745" i="1" s="1"/>
  <c r="AD745" i="1" s="1"/>
  <c r="W746" i="1"/>
  <c r="T747" i="1"/>
  <c r="U747" i="1" s="1"/>
  <c r="AE747" i="1" s="1"/>
  <c r="V747" i="1"/>
  <c r="AF747" i="1" s="1"/>
  <c r="AI747" i="1" s="1"/>
  <c r="W747" i="1"/>
  <c r="X747" i="1"/>
  <c r="Y747" i="1" s="1"/>
  <c r="Z747" i="1" s="1"/>
  <c r="AB747" i="1" s="1"/>
  <c r="AD747" i="1" s="1"/>
  <c r="T749" i="1"/>
  <c r="U749" i="1" s="1"/>
  <c r="AE749" i="1" s="1"/>
  <c r="V749" i="1"/>
  <c r="AF749" i="1" s="1"/>
  <c r="AI749" i="1" s="1"/>
  <c r="W749" i="1"/>
  <c r="X749" i="1"/>
  <c r="Y749" i="1" s="1"/>
  <c r="Z749" i="1" s="1"/>
  <c r="AB749" i="1" s="1"/>
  <c r="AD749" i="1" s="1"/>
  <c r="T751" i="1"/>
  <c r="U751" i="1" s="1"/>
  <c r="AE751" i="1" s="1"/>
  <c r="V751" i="1"/>
  <c r="AF751" i="1" s="1"/>
  <c r="AI751" i="1" s="1"/>
  <c r="W751" i="1"/>
  <c r="T753" i="1"/>
  <c r="U753" i="1" s="1"/>
  <c r="AE753" i="1" s="1"/>
  <c r="V753" i="1"/>
  <c r="AF753" i="1" s="1"/>
  <c r="AI753" i="1" s="1"/>
  <c r="W753" i="1"/>
  <c r="X753" i="1"/>
  <c r="Y753" i="1" s="1"/>
  <c r="Z753" i="1" s="1"/>
  <c r="AB753" i="1" s="1"/>
  <c r="AD753" i="1" s="1"/>
  <c r="T755" i="1"/>
  <c r="U755" i="1" s="1"/>
  <c r="AE755" i="1" s="1"/>
  <c r="V755" i="1"/>
  <c r="AF755" i="1" s="1"/>
  <c r="AI755" i="1" s="1"/>
  <c r="W755" i="1"/>
  <c r="X755" i="1"/>
  <c r="Y755" i="1" s="1"/>
  <c r="Z755" i="1" s="1"/>
  <c r="AB755" i="1" s="1"/>
  <c r="AD755" i="1" s="1"/>
  <c r="W756" i="1"/>
  <c r="T757" i="1"/>
  <c r="U757" i="1" s="1"/>
  <c r="AE757" i="1" s="1"/>
  <c r="V757" i="1"/>
  <c r="AF757" i="1" s="1"/>
  <c r="AI757" i="1" s="1"/>
  <c r="W757" i="1"/>
  <c r="W758" i="1"/>
  <c r="V759" i="1"/>
  <c r="AF759" i="1" s="1"/>
  <c r="AI759" i="1" s="1"/>
  <c r="T759" i="1"/>
  <c r="U759" i="1" s="1"/>
  <c r="AE759" i="1" s="1"/>
  <c r="W759" i="1"/>
  <c r="T761" i="1"/>
  <c r="U761" i="1" s="1"/>
  <c r="AE761" i="1" s="1"/>
  <c r="V761" i="1"/>
  <c r="AF761" i="1" s="1"/>
  <c r="AI761" i="1" s="1"/>
  <c r="W761" i="1"/>
  <c r="X761" i="1"/>
  <c r="Y761" i="1" s="1"/>
  <c r="Z761" i="1" s="1"/>
  <c r="AB761" i="1" s="1"/>
  <c r="AD761" i="1" s="1"/>
  <c r="T763" i="1"/>
  <c r="U763" i="1" s="1"/>
  <c r="AE763" i="1" s="1"/>
  <c r="V763" i="1"/>
  <c r="AF763" i="1" s="1"/>
  <c r="AI763" i="1" s="1"/>
  <c r="W763" i="1"/>
  <c r="X763" i="1"/>
  <c r="Y763" i="1" s="1"/>
  <c r="Z763" i="1" s="1"/>
  <c r="AB763" i="1" s="1"/>
  <c r="AD763" i="1" s="1"/>
  <c r="W764" i="1"/>
  <c r="V765" i="1"/>
  <c r="AF765" i="1" s="1"/>
  <c r="AI765" i="1" s="1"/>
  <c r="T765" i="1"/>
  <c r="U765" i="1" s="1"/>
  <c r="AE765" i="1" s="1"/>
  <c r="W765" i="1"/>
  <c r="X765" i="1"/>
  <c r="Y765" i="1" s="1"/>
  <c r="Z765" i="1" s="1"/>
  <c r="AB765" i="1" s="1"/>
  <c r="AD765" i="1" s="1"/>
  <c r="W766" i="1"/>
  <c r="T767" i="1"/>
  <c r="U767" i="1" s="1"/>
  <c r="AE767" i="1" s="1"/>
  <c r="V767" i="1"/>
  <c r="AF767" i="1" s="1"/>
  <c r="AI767" i="1" s="1"/>
  <c r="W767" i="1"/>
  <c r="V769" i="1"/>
  <c r="AF769" i="1" s="1"/>
  <c r="AI769" i="1" s="1"/>
  <c r="T771" i="1"/>
  <c r="U771" i="1" s="1"/>
  <c r="AE771" i="1" s="1"/>
  <c r="V771" i="1"/>
  <c r="AF771" i="1" s="1"/>
  <c r="AI771" i="1" s="1"/>
  <c r="W771" i="1"/>
  <c r="V773" i="1"/>
  <c r="AF773" i="1" s="1"/>
  <c r="AI773" i="1" s="1"/>
  <c r="W776" i="1"/>
  <c r="V777" i="1"/>
  <c r="AF777" i="1" s="1"/>
  <c r="AI777" i="1" s="1"/>
  <c r="T777" i="1"/>
  <c r="U777" i="1" s="1"/>
  <c r="AE777" i="1" s="1"/>
  <c r="W777" i="1"/>
  <c r="X777" i="1"/>
  <c r="Y777" i="1" s="1"/>
  <c r="Z777" i="1" s="1"/>
  <c r="AB777" i="1" s="1"/>
  <c r="AD777" i="1" s="1"/>
  <c r="W778" i="1"/>
  <c r="T779" i="1"/>
  <c r="U779" i="1" s="1"/>
  <c r="AE779" i="1" s="1"/>
  <c r="V779" i="1"/>
  <c r="AF779" i="1" s="1"/>
  <c r="AI779" i="1" s="1"/>
  <c r="W779" i="1"/>
  <c r="V781" i="1"/>
  <c r="AF781" i="1" s="1"/>
  <c r="AI781" i="1" s="1"/>
  <c r="T783" i="1"/>
  <c r="U783" i="1" s="1"/>
  <c r="AE783" i="1" s="1"/>
  <c r="V783" i="1"/>
  <c r="AF783" i="1" s="1"/>
  <c r="AI783" i="1" s="1"/>
  <c r="W783" i="1"/>
  <c r="X783" i="1"/>
  <c r="Y783" i="1" s="1"/>
  <c r="Z783" i="1" s="1"/>
  <c r="AB783" i="1" s="1"/>
  <c r="AD783" i="1" s="1"/>
  <c r="W784" i="1"/>
  <c r="V785" i="1"/>
  <c r="AF785" i="1" s="1"/>
  <c r="AI785" i="1" s="1"/>
  <c r="T785" i="1"/>
  <c r="U785" i="1" s="1"/>
  <c r="AE785" i="1" s="1"/>
  <c r="W785" i="1"/>
  <c r="X785" i="1"/>
  <c r="Y785" i="1" s="1"/>
  <c r="Z785" i="1" s="1"/>
  <c r="AB785" i="1" s="1"/>
  <c r="AD785" i="1" s="1"/>
  <c r="W786" i="1"/>
  <c r="T787" i="1"/>
  <c r="U787" i="1" s="1"/>
  <c r="AE787" i="1" s="1"/>
  <c r="V787" i="1"/>
  <c r="AF787" i="1" s="1"/>
  <c r="AI787" i="1" s="1"/>
  <c r="W787" i="1"/>
  <c r="T789" i="1"/>
  <c r="U789" i="1" s="1"/>
  <c r="AE789" i="1" s="1"/>
  <c r="V789" i="1"/>
  <c r="AF789" i="1" s="1"/>
  <c r="AI789" i="1" s="1"/>
  <c r="W789" i="1"/>
  <c r="T793" i="1"/>
  <c r="U793" i="1" s="1"/>
  <c r="AE793" i="1" s="1"/>
  <c r="V793" i="1"/>
  <c r="AF793" i="1" s="1"/>
  <c r="AI793" i="1" s="1"/>
  <c r="W793" i="1"/>
  <c r="T795" i="1"/>
  <c r="U795" i="1" s="1"/>
  <c r="AE795" i="1" s="1"/>
  <c r="V795" i="1"/>
  <c r="AF795" i="1" s="1"/>
  <c r="AI795" i="1" s="1"/>
  <c r="W795" i="1"/>
  <c r="W796" i="1"/>
  <c r="T797" i="1"/>
  <c r="U797" i="1" s="1"/>
  <c r="AE797" i="1" s="1"/>
  <c r="V797" i="1"/>
  <c r="AF797" i="1" s="1"/>
  <c r="AI797" i="1" s="1"/>
  <c r="W797" i="1"/>
  <c r="X797" i="1"/>
  <c r="Y797" i="1" s="1"/>
  <c r="Z797" i="1" s="1"/>
  <c r="AB797" i="1" s="1"/>
  <c r="AD797" i="1" s="1"/>
  <c r="W798" i="1"/>
  <c r="V799" i="1"/>
  <c r="AF799" i="1" s="1"/>
  <c r="AI799" i="1" s="1"/>
  <c r="T801" i="1"/>
  <c r="U801" i="1" s="1"/>
  <c r="AE801" i="1" s="1"/>
  <c r="V801" i="1"/>
  <c r="AF801" i="1" s="1"/>
  <c r="AI801" i="1" s="1"/>
  <c r="W801" i="1"/>
  <c r="T803" i="1"/>
  <c r="U803" i="1" s="1"/>
  <c r="AE803" i="1" s="1"/>
  <c r="V803" i="1"/>
  <c r="AF803" i="1" s="1"/>
  <c r="AI803" i="1" s="1"/>
  <c r="W803" i="1"/>
  <c r="W804" i="1"/>
  <c r="T805" i="1"/>
  <c r="U805" i="1" s="1"/>
  <c r="AE805" i="1" s="1"/>
  <c r="V805" i="1"/>
  <c r="AF805" i="1" s="1"/>
  <c r="AI805" i="1" s="1"/>
  <c r="W805" i="1"/>
  <c r="X805" i="1"/>
  <c r="Y805" i="1" s="1"/>
  <c r="Z805" i="1" s="1"/>
  <c r="AB805" i="1" s="1"/>
  <c r="AD805" i="1" s="1"/>
  <c r="W806" i="1"/>
  <c r="V807" i="1"/>
  <c r="AF807" i="1" s="1"/>
  <c r="AI807" i="1" s="1"/>
  <c r="W807" i="1"/>
  <c r="T809" i="1"/>
  <c r="U809" i="1" s="1"/>
  <c r="AE809" i="1" s="1"/>
  <c r="V809" i="1"/>
  <c r="AF809" i="1" s="1"/>
  <c r="AI809" i="1" s="1"/>
  <c r="W809" i="1"/>
  <c r="V811" i="1"/>
  <c r="AF811" i="1" s="1"/>
  <c r="AI811" i="1" s="1"/>
  <c r="V813" i="1"/>
  <c r="AF813" i="1" s="1"/>
  <c r="AI813" i="1" s="1"/>
  <c r="T815" i="1"/>
  <c r="U815" i="1" s="1"/>
  <c r="AE815" i="1" s="1"/>
  <c r="W816" i="1"/>
  <c r="V817" i="1"/>
  <c r="AF817" i="1" s="1"/>
  <c r="AI817" i="1" s="1"/>
  <c r="W817" i="1"/>
  <c r="W818" i="1"/>
  <c r="T819" i="1"/>
  <c r="U819" i="1" s="1"/>
  <c r="AE819" i="1" s="1"/>
  <c r="V819" i="1"/>
  <c r="AF819" i="1" s="1"/>
  <c r="AI819" i="1" s="1"/>
  <c r="W819" i="1"/>
  <c r="X819" i="1"/>
  <c r="Y819" i="1" s="1"/>
  <c r="Z819" i="1" s="1"/>
  <c r="AB819" i="1" s="1"/>
  <c r="AD819" i="1" s="1"/>
  <c r="V821" i="1"/>
  <c r="AF821" i="1" s="1"/>
  <c r="AI821" i="1" s="1"/>
  <c r="T821" i="1"/>
  <c r="U821" i="1" s="1"/>
  <c r="AE821" i="1" s="1"/>
  <c r="W821" i="1"/>
  <c r="W823" i="1"/>
  <c r="W824" i="1"/>
  <c r="V825" i="1"/>
  <c r="AF825" i="1" s="1"/>
  <c r="AI825" i="1" s="1"/>
  <c r="T825" i="1"/>
  <c r="U825" i="1" s="1"/>
  <c r="AE825" i="1" s="1"/>
  <c r="W825" i="1"/>
  <c r="X825" i="1"/>
  <c r="Y825" i="1" s="1"/>
  <c r="Z825" i="1" s="1"/>
  <c r="AB825" i="1" s="1"/>
  <c r="AD825" i="1" s="1"/>
  <c r="W826" i="1"/>
  <c r="T827" i="1"/>
  <c r="U827" i="1" s="1"/>
  <c r="AE827" i="1" s="1"/>
  <c r="V827" i="1"/>
  <c r="AF827" i="1" s="1"/>
  <c r="AI827" i="1" s="1"/>
  <c r="W827" i="1"/>
  <c r="V829" i="1"/>
  <c r="AF829" i="1" s="1"/>
  <c r="AI829" i="1" s="1"/>
  <c r="T829" i="1"/>
  <c r="U829" i="1" s="1"/>
  <c r="AE829" i="1" s="1"/>
  <c r="W829" i="1"/>
  <c r="X829" i="1"/>
  <c r="Y829" i="1" s="1"/>
  <c r="Z829" i="1" s="1"/>
  <c r="AB829" i="1" s="1"/>
  <c r="AD829" i="1" s="1"/>
  <c r="T831" i="1"/>
  <c r="U831" i="1" s="1"/>
  <c r="AE831" i="1" s="1"/>
  <c r="V831" i="1"/>
  <c r="AF831" i="1" s="1"/>
  <c r="AI831" i="1" s="1"/>
  <c r="W831" i="1"/>
  <c r="X831" i="1"/>
  <c r="Y831" i="1" s="1"/>
  <c r="Z831" i="1" s="1"/>
  <c r="AB831" i="1" s="1"/>
  <c r="AD831" i="1" s="1"/>
  <c r="V833" i="1"/>
  <c r="AF833" i="1" s="1"/>
  <c r="AI833" i="1" s="1"/>
  <c r="T833" i="1"/>
  <c r="U833" i="1" s="1"/>
  <c r="AE833" i="1" s="1"/>
  <c r="W833" i="1"/>
  <c r="X833" i="1"/>
  <c r="Y833" i="1" s="1"/>
  <c r="Z833" i="1" s="1"/>
  <c r="AB833" i="1" s="1"/>
  <c r="AD833" i="1" s="1"/>
  <c r="T835" i="1"/>
  <c r="U835" i="1" s="1"/>
  <c r="AE835" i="1" s="1"/>
  <c r="W836" i="1"/>
  <c r="V837" i="1"/>
  <c r="AF837" i="1" s="1"/>
  <c r="AI837" i="1" s="1"/>
  <c r="W837" i="1"/>
  <c r="W838" i="1"/>
  <c r="T839" i="1"/>
  <c r="U839" i="1" s="1"/>
  <c r="AE839" i="1" s="1"/>
  <c r="V839" i="1"/>
  <c r="AF839" i="1" s="1"/>
  <c r="AI839" i="1" s="1"/>
  <c r="W839" i="1"/>
  <c r="X839" i="1"/>
  <c r="Y839" i="1" s="1"/>
  <c r="Z839" i="1" s="1"/>
  <c r="AB839" i="1" s="1"/>
  <c r="AD839" i="1" s="1"/>
  <c r="T841" i="1"/>
  <c r="U841" i="1" s="1"/>
  <c r="AE841" i="1" s="1"/>
  <c r="V841" i="1"/>
  <c r="AF841" i="1" s="1"/>
  <c r="AI841" i="1" s="1"/>
  <c r="W841" i="1"/>
  <c r="T843" i="1"/>
  <c r="U843" i="1" s="1"/>
  <c r="AE843" i="1" s="1"/>
  <c r="V843" i="1"/>
  <c r="AF843" i="1" s="1"/>
  <c r="AI843" i="1" s="1"/>
  <c r="W843" i="1"/>
  <c r="W844" i="1"/>
  <c r="W845" i="1"/>
  <c r="W846" i="1"/>
  <c r="T847" i="1"/>
  <c r="U847" i="1" s="1"/>
  <c r="AE847" i="1" s="1"/>
  <c r="V847" i="1"/>
  <c r="AF847" i="1" s="1"/>
  <c r="AI847" i="1" s="1"/>
  <c r="W847" i="1"/>
  <c r="X847" i="1"/>
  <c r="Y847" i="1" s="1"/>
  <c r="Z847" i="1" s="1"/>
  <c r="AB847" i="1" s="1"/>
  <c r="AD847" i="1" s="1"/>
  <c r="V849" i="1"/>
  <c r="AF849" i="1" s="1"/>
  <c r="AI849" i="1" s="1"/>
  <c r="T849" i="1"/>
  <c r="U849" i="1" s="1"/>
  <c r="AE849" i="1" s="1"/>
  <c r="W849" i="1"/>
  <c r="X849" i="1"/>
  <c r="Y849" i="1" s="1"/>
  <c r="Z849" i="1" s="1"/>
  <c r="AB849" i="1" s="1"/>
  <c r="AD849" i="1" s="1"/>
  <c r="T851" i="1"/>
  <c r="U851" i="1" s="1"/>
  <c r="AE851" i="1" s="1"/>
  <c r="V851" i="1"/>
  <c r="AF851" i="1" s="1"/>
  <c r="AI851" i="1" s="1"/>
  <c r="W851" i="1"/>
  <c r="T853" i="1"/>
  <c r="U853" i="1" s="1"/>
  <c r="AE853" i="1" s="1"/>
  <c r="V853" i="1"/>
  <c r="AF853" i="1" s="1"/>
  <c r="AI853" i="1" s="1"/>
  <c r="W853" i="1"/>
  <c r="X853" i="1"/>
  <c r="Y853" i="1" s="1"/>
  <c r="Z853" i="1" s="1"/>
  <c r="AB853" i="1" s="1"/>
  <c r="AD853" i="1" s="1"/>
  <c r="T855" i="1"/>
  <c r="U855" i="1" s="1"/>
  <c r="AE855" i="1" s="1"/>
  <c r="V855" i="1"/>
  <c r="AF855" i="1" s="1"/>
  <c r="AI855" i="1" s="1"/>
  <c r="W855" i="1"/>
  <c r="X855" i="1"/>
  <c r="Y855" i="1" s="1"/>
  <c r="Z855" i="1" s="1"/>
  <c r="AB855" i="1" s="1"/>
  <c r="AD855" i="1" s="1"/>
  <c r="W856" i="1"/>
  <c r="T857" i="1"/>
  <c r="U857" i="1" s="1"/>
  <c r="AE857" i="1" s="1"/>
  <c r="W858" i="1"/>
  <c r="T859" i="1"/>
  <c r="U859" i="1" s="1"/>
  <c r="AE859" i="1" s="1"/>
  <c r="V859" i="1"/>
  <c r="AF859" i="1" s="1"/>
  <c r="AI859" i="1" s="1"/>
  <c r="W859" i="1"/>
  <c r="T861" i="1"/>
  <c r="U861" i="1" s="1"/>
  <c r="AE861" i="1" s="1"/>
  <c r="V861" i="1"/>
  <c r="AF861" i="1" s="1"/>
  <c r="AI861" i="1" s="1"/>
  <c r="W861" i="1"/>
  <c r="X861" i="1"/>
  <c r="Y861" i="1" s="1"/>
  <c r="Z861" i="1" s="1"/>
  <c r="AB861" i="1" s="1"/>
  <c r="AD861" i="1" s="1"/>
  <c r="T863" i="1"/>
  <c r="U863" i="1" s="1"/>
  <c r="AE863" i="1" s="1"/>
  <c r="X863" i="1"/>
  <c r="Y863" i="1" s="1"/>
  <c r="Z863" i="1" s="1"/>
  <c r="AB863" i="1" s="1"/>
  <c r="AD863" i="1" s="1"/>
  <c r="W864" i="1"/>
  <c r="T865" i="1"/>
  <c r="U865" i="1" s="1"/>
  <c r="AE865" i="1" s="1"/>
  <c r="V865" i="1"/>
  <c r="AF865" i="1" s="1"/>
  <c r="AI865" i="1" s="1"/>
  <c r="W865" i="1"/>
  <c r="X865" i="1"/>
  <c r="Y865" i="1" s="1"/>
  <c r="Z865" i="1" s="1"/>
  <c r="AB865" i="1" s="1"/>
  <c r="AD865" i="1" s="1"/>
  <c r="W866" i="1"/>
  <c r="T867" i="1"/>
  <c r="U867" i="1" s="1"/>
  <c r="AE867" i="1" s="1"/>
  <c r="V867" i="1"/>
  <c r="AF867" i="1" s="1"/>
  <c r="AI867" i="1" s="1"/>
  <c r="W867" i="1"/>
  <c r="X867" i="1"/>
  <c r="Y867" i="1" s="1"/>
  <c r="Z867" i="1" s="1"/>
  <c r="AB867" i="1" s="1"/>
  <c r="AD867" i="1" s="1"/>
  <c r="T869" i="1"/>
  <c r="U869" i="1" s="1"/>
  <c r="AE869" i="1" s="1"/>
  <c r="V869" i="1"/>
  <c r="AF869" i="1" s="1"/>
  <c r="AI869" i="1" s="1"/>
  <c r="W869" i="1"/>
  <c r="X869" i="1"/>
  <c r="Y869" i="1" s="1"/>
  <c r="Z869" i="1" s="1"/>
  <c r="AB869" i="1" s="1"/>
  <c r="AD869" i="1" s="1"/>
  <c r="T871" i="1"/>
  <c r="U871" i="1" s="1"/>
  <c r="AE871" i="1" s="1"/>
  <c r="V871" i="1"/>
  <c r="AF871" i="1" s="1"/>
  <c r="AI871" i="1" s="1"/>
  <c r="W871" i="1"/>
  <c r="V873" i="1"/>
  <c r="AF873" i="1" s="1"/>
  <c r="AI873" i="1" s="1"/>
  <c r="W873" i="1"/>
  <c r="W875" i="1"/>
  <c r="W876" i="1"/>
  <c r="V877" i="1"/>
  <c r="AF877" i="1" s="1"/>
  <c r="AI877" i="1" s="1"/>
  <c r="T877" i="1"/>
  <c r="U877" i="1" s="1"/>
  <c r="AE877" i="1" s="1"/>
  <c r="W877" i="1"/>
  <c r="W878" i="1"/>
  <c r="T879" i="1"/>
  <c r="U879" i="1" s="1"/>
  <c r="AE879" i="1" s="1"/>
  <c r="V879" i="1"/>
  <c r="AF879" i="1" s="1"/>
  <c r="AI879" i="1" s="1"/>
  <c r="W879" i="1"/>
  <c r="T881" i="1"/>
  <c r="U881" i="1" s="1"/>
  <c r="AE881" i="1" s="1"/>
  <c r="V881" i="1"/>
  <c r="AF881" i="1" s="1"/>
  <c r="AI881" i="1" s="1"/>
  <c r="W881" i="1"/>
  <c r="T883" i="1"/>
  <c r="U883" i="1" s="1"/>
  <c r="AE883" i="1" s="1"/>
  <c r="V883" i="1"/>
  <c r="AF883" i="1" s="1"/>
  <c r="AI883" i="1" s="1"/>
  <c r="W883" i="1"/>
  <c r="W884" i="1"/>
  <c r="T885" i="1"/>
  <c r="U885" i="1" s="1"/>
  <c r="AE885" i="1" s="1"/>
  <c r="V885" i="1"/>
  <c r="AF885" i="1" s="1"/>
  <c r="AI885" i="1" s="1"/>
  <c r="W885" i="1"/>
  <c r="X885" i="1"/>
  <c r="Y885" i="1" s="1"/>
  <c r="Z885" i="1" s="1"/>
  <c r="AB885" i="1" s="1"/>
  <c r="AD885" i="1" s="1"/>
  <c r="W886" i="1"/>
  <c r="T887" i="1"/>
  <c r="U887" i="1" s="1"/>
  <c r="AE887" i="1" s="1"/>
  <c r="V887" i="1"/>
  <c r="AF887" i="1" s="1"/>
  <c r="AI887" i="1" s="1"/>
  <c r="W887" i="1"/>
  <c r="X887" i="1"/>
  <c r="Y887" i="1" s="1"/>
  <c r="Z887" i="1" s="1"/>
  <c r="AB887" i="1" s="1"/>
  <c r="AD887" i="1" s="1"/>
  <c r="T889" i="1"/>
  <c r="U889" i="1" s="1"/>
  <c r="AE889" i="1" s="1"/>
  <c r="V891" i="1"/>
  <c r="AF891" i="1" s="1"/>
  <c r="AI891" i="1" s="1"/>
  <c r="T891" i="1"/>
  <c r="U891" i="1" s="1"/>
  <c r="AE891" i="1" s="1"/>
  <c r="X891" i="1"/>
  <c r="Y891" i="1" s="1"/>
  <c r="Z891" i="1" s="1"/>
  <c r="AB891" i="1" s="1"/>
  <c r="AD891" i="1" s="1"/>
  <c r="T893" i="1"/>
  <c r="U893" i="1" s="1"/>
  <c r="AE893" i="1" s="1"/>
  <c r="V893" i="1"/>
  <c r="AF893" i="1" s="1"/>
  <c r="AI893" i="1" s="1"/>
  <c r="W893" i="1"/>
  <c r="X893" i="1"/>
  <c r="Y893" i="1" s="1"/>
  <c r="Z893" i="1" s="1"/>
  <c r="AB893" i="1" s="1"/>
  <c r="AD893" i="1" s="1"/>
  <c r="T895" i="1"/>
  <c r="U895" i="1" s="1"/>
  <c r="AE895" i="1" s="1"/>
  <c r="V895" i="1"/>
  <c r="AF895" i="1" s="1"/>
  <c r="AI895" i="1" s="1"/>
  <c r="W895" i="1"/>
  <c r="X895" i="1"/>
  <c r="Y895" i="1" s="1"/>
  <c r="Z895" i="1" s="1"/>
  <c r="AB895" i="1" s="1"/>
  <c r="AD895" i="1" s="1"/>
  <c r="W896" i="1"/>
  <c r="X897" i="1"/>
  <c r="Y897" i="1" s="1"/>
  <c r="Z897" i="1" s="1"/>
  <c r="AB897" i="1" s="1"/>
  <c r="AD897" i="1" s="1"/>
  <c r="W898" i="1"/>
  <c r="V899" i="1"/>
  <c r="AF899" i="1" s="1"/>
  <c r="AI899" i="1" s="1"/>
  <c r="W899" i="1"/>
  <c r="DK16" i="1"/>
  <c r="N9" i="5"/>
  <c r="B2" i="10" s="1"/>
  <c r="AO16" i="1" s="1"/>
  <c r="AP16" i="1" s="1"/>
  <c r="V17" i="1"/>
  <c r="AF17" i="1" s="1"/>
  <c r="AI17" i="1" s="1"/>
  <c r="EN899" i="1"/>
  <c r="EO899" i="1" s="1"/>
  <c r="EP899" i="1" s="1"/>
  <c r="ER899" i="1" s="1"/>
  <c r="ET899" i="1" s="1"/>
  <c r="DO899" i="1"/>
  <c r="BT899" i="1"/>
  <c r="BU899" i="1" s="1"/>
  <c r="BV899" i="1" s="1"/>
  <c r="BX899" i="1" s="1"/>
  <c r="BZ899" i="1" s="1"/>
  <c r="CR898" i="1"/>
  <c r="CS898" i="1" s="1"/>
  <c r="CT898" i="1" s="1"/>
  <c r="CV898" i="1" s="1"/>
  <c r="CX898" i="1" s="1"/>
  <c r="BT897" i="1"/>
  <c r="BU897" i="1" s="1"/>
  <c r="BV897" i="1" s="1"/>
  <c r="BX897" i="1" s="1"/>
  <c r="BZ897" i="1" s="1"/>
  <c r="DO895" i="1"/>
  <c r="EJ893" i="1"/>
  <c r="EK893" i="1" s="1"/>
  <c r="EU893" i="1" s="1"/>
  <c r="BT893" i="1"/>
  <c r="BU893" i="1" s="1"/>
  <c r="BV893" i="1" s="1"/>
  <c r="BX893" i="1" s="1"/>
  <c r="BZ893" i="1" s="1"/>
  <c r="EN891" i="1"/>
  <c r="EO891" i="1" s="1"/>
  <c r="EP891" i="1" s="1"/>
  <c r="ER891" i="1" s="1"/>
  <c r="ET891" i="1" s="1"/>
  <c r="DO891" i="1"/>
  <c r="AR890" i="1"/>
  <c r="AS890" i="1" s="1"/>
  <c r="BC890" i="1" s="1"/>
  <c r="BP889" i="1"/>
  <c r="BQ889" i="1" s="1"/>
  <c r="CA889" i="1" s="1"/>
  <c r="BT889" i="1"/>
  <c r="BU889" i="1" s="1"/>
  <c r="BV889" i="1" s="1"/>
  <c r="BX889" i="1" s="1"/>
  <c r="BZ889" i="1" s="1"/>
  <c r="DO887" i="1"/>
  <c r="AV886" i="1"/>
  <c r="AW886" i="1" s="1"/>
  <c r="AX886" i="1" s="1"/>
  <c r="AZ886" i="1" s="1"/>
  <c r="BB886" i="1" s="1"/>
  <c r="EN883" i="1"/>
  <c r="EO883" i="1" s="1"/>
  <c r="EP883" i="1" s="1"/>
  <c r="ER883" i="1" s="1"/>
  <c r="ET883" i="1" s="1"/>
  <c r="DO883" i="1"/>
  <c r="BP883" i="1"/>
  <c r="BQ883" i="1" s="1"/>
  <c r="CA883" i="1" s="1"/>
  <c r="BP881" i="1"/>
  <c r="BQ881" i="1" s="1"/>
  <c r="CA881" i="1" s="1"/>
  <c r="BT881" i="1"/>
  <c r="BU881" i="1" s="1"/>
  <c r="BV881" i="1" s="1"/>
  <c r="BX881" i="1" s="1"/>
  <c r="BZ881" i="1" s="1"/>
  <c r="DO879" i="1"/>
  <c r="AV878" i="1"/>
  <c r="AW878" i="1" s="1"/>
  <c r="AX878" i="1" s="1"/>
  <c r="AZ878" i="1" s="1"/>
  <c r="BB878" i="1" s="1"/>
  <c r="EJ877" i="1"/>
  <c r="EK877" i="1" s="1"/>
  <c r="EU877" i="1" s="1"/>
  <c r="BP877" i="1"/>
  <c r="BQ877" i="1" s="1"/>
  <c r="CA877" i="1" s="1"/>
  <c r="EN875" i="1"/>
  <c r="EO875" i="1" s="1"/>
  <c r="EP875" i="1" s="1"/>
  <c r="ER875" i="1" s="1"/>
  <c r="ET875" i="1" s="1"/>
  <c r="DO875" i="1"/>
  <c r="AR874" i="1"/>
  <c r="AS874" i="1" s="1"/>
  <c r="BC874" i="1" s="1"/>
  <c r="AV874" i="1"/>
  <c r="AW874" i="1" s="1"/>
  <c r="AX874" i="1" s="1"/>
  <c r="AZ874" i="1" s="1"/>
  <c r="BB874" i="1" s="1"/>
  <c r="DO871" i="1"/>
  <c r="BT871" i="1"/>
  <c r="BU871" i="1" s="1"/>
  <c r="BV871" i="1" s="1"/>
  <c r="BX871" i="1" s="1"/>
  <c r="BZ871" i="1" s="1"/>
  <c r="AV870" i="1"/>
  <c r="AW870" i="1" s="1"/>
  <c r="AX870" i="1" s="1"/>
  <c r="AZ870" i="1" s="1"/>
  <c r="BB870" i="1" s="1"/>
  <c r="EN869" i="1"/>
  <c r="EO869" i="1" s="1"/>
  <c r="EP869" i="1" s="1"/>
  <c r="ER869" i="1" s="1"/>
  <c r="ET869" i="1" s="1"/>
  <c r="EJ869" i="1"/>
  <c r="EK869" i="1" s="1"/>
  <c r="EU869" i="1" s="1"/>
  <c r="EN867" i="1"/>
  <c r="EO867" i="1" s="1"/>
  <c r="EP867" i="1" s="1"/>
  <c r="ER867" i="1" s="1"/>
  <c r="ET867" i="1" s="1"/>
  <c r="DO867" i="1"/>
  <c r="AV866" i="1"/>
  <c r="AW866" i="1" s="1"/>
  <c r="AX866" i="1" s="1"/>
  <c r="AZ866" i="1" s="1"/>
  <c r="BB866" i="1" s="1"/>
  <c r="AR866" i="1"/>
  <c r="AS866" i="1" s="1"/>
  <c r="BC866" i="1" s="1"/>
  <c r="BV865" i="1"/>
  <c r="BX865" i="1" s="1"/>
  <c r="BZ865" i="1" s="1"/>
  <c r="AR865" i="1"/>
  <c r="AS865" i="1" s="1"/>
  <c r="BC865" i="1" s="1"/>
  <c r="AV865" i="1"/>
  <c r="AW865" i="1" s="1"/>
  <c r="AX865" i="1" s="1"/>
  <c r="AZ865" i="1" s="1"/>
  <c r="BB865" i="1" s="1"/>
  <c r="CR864" i="1"/>
  <c r="CS864" i="1" s="1"/>
  <c r="CT864" i="1" s="1"/>
  <c r="CV864" i="1" s="1"/>
  <c r="CX864" i="1" s="1"/>
  <c r="AV864" i="1"/>
  <c r="AW864" i="1" s="1"/>
  <c r="AX864" i="1" s="1"/>
  <c r="AZ864" i="1" s="1"/>
  <c r="BB864" i="1" s="1"/>
  <c r="DO863" i="1"/>
  <c r="BT863" i="1"/>
  <c r="BU863" i="1" s="1"/>
  <c r="BV863" i="1" s="1"/>
  <c r="BX863" i="1" s="1"/>
  <c r="BZ863" i="1" s="1"/>
  <c r="AV862" i="1"/>
  <c r="AW862" i="1" s="1"/>
  <c r="AX862" i="1" s="1"/>
  <c r="AZ862" i="1" s="1"/>
  <c r="BB862" i="1" s="1"/>
  <c r="EJ861" i="1"/>
  <c r="EK861" i="1" s="1"/>
  <c r="EU861" i="1" s="1"/>
  <c r="EN859" i="1"/>
  <c r="EO859" i="1" s="1"/>
  <c r="EP859" i="1" s="1"/>
  <c r="ER859" i="1" s="1"/>
  <c r="ET859" i="1" s="1"/>
  <c r="DO859" i="1"/>
  <c r="CR859" i="1"/>
  <c r="CS859" i="1" s="1"/>
  <c r="CT859" i="1" s="1"/>
  <c r="CV859" i="1" s="1"/>
  <c r="CX859" i="1" s="1"/>
  <c r="BT857" i="1"/>
  <c r="BU857" i="1" s="1"/>
  <c r="BV857" i="1" s="1"/>
  <c r="BX857" i="1" s="1"/>
  <c r="BZ857" i="1" s="1"/>
  <c r="AR857" i="1"/>
  <c r="AS857" i="1" s="1"/>
  <c r="BC857" i="1" s="1"/>
  <c r="AV857" i="1"/>
  <c r="AW857" i="1" s="1"/>
  <c r="AX857" i="1" s="1"/>
  <c r="AZ857" i="1" s="1"/>
  <c r="BB857" i="1" s="1"/>
  <c r="EJ855" i="1"/>
  <c r="EK855" i="1" s="1"/>
  <c r="EU855" i="1" s="1"/>
  <c r="EN855" i="1"/>
  <c r="EO855" i="1" s="1"/>
  <c r="EP855" i="1" s="1"/>
  <c r="ER855" i="1" s="1"/>
  <c r="ET855" i="1" s="1"/>
  <c r="DO855" i="1"/>
  <c r="BT855" i="1"/>
  <c r="BU855" i="1" s="1"/>
  <c r="BV855" i="1" s="1"/>
  <c r="BX855" i="1" s="1"/>
  <c r="BZ855" i="1" s="1"/>
  <c r="AV854" i="1"/>
  <c r="AW854" i="1" s="1"/>
  <c r="AX854" i="1" s="1"/>
  <c r="AZ854" i="1" s="1"/>
  <c r="BB854" i="1" s="1"/>
  <c r="EN851" i="1"/>
  <c r="EO851" i="1" s="1"/>
  <c r="EP851" i="1" s="1"/>
  <c r="ER851" i="1" s="1"/>
  <c r="ET851" i="1" s="1"/>
  <c r="DO851" i="1"/>
  <c r="AR850" i="1"/>
  <c r="AS850" i="1" s="1"/>
  <c r="BC850" i="1" s="1"/>
  <c r="AV850" i="1"/>
  <c r="AW850" i="1" s="1"/>
  <c r="AX850" i="1" s="1"/>
  <c r="AZ850" i="1" s="1"/>
  <c r="BB850" i="1" s="1"/>
  <c r="CN849" i="1"/>
  <c r="CO849" i="1" s="1"/>
  <c r="CY849" i="1" s="1"/>
  <c r="AV848" i="1"/>
  <c r="AW848" i="1" s="1"/>
  <c r="AX848" i="1" s="1"/>
  <c r="AZ848" i="1" s="1"/>
  <c r="BB848" i="1" s="1"/>
  <c r="DO847" i="1"/>
  <c r="AV846" i="1"/>
  <c r="AW846" i="1" s="1"/>
  <c r="AX846" i="1" s="1"/>
  <c r="AZ846" i="1" s="1"/>
  <c r="BB846" i="1" s="1"/>
  <c r="EJ845" i="1"/>
  <c r="EK845" i="1" s="1"/>
  <c r="EU845" i="1" s="1"/>
  <c r="BT845" i="1"/>
  <c r="BU845" i="1" s="1"/>
  <c r="BV845" i="1" s="1"/>
  <c r="BX845" i="1" s="1"/>
  <c r="BZ845" i="1" s="1"/>
  <c r="CR844" i="1"/>
  <c r="CS844" i="1" s="1"/>
  <c r="CT844" i="1" s="1"/>
  <c r="CV844" i="1" s="1"/>
  <c r="CX844" i="1" s="1"/>
  <c r="EN843" i="1"/>
  <c r="EO843" i="1" s="1"/>
  <c r="EP843" i="1" s="1"/>
  <c r="ER843" i="1" s="1"/>
  <c r="ET843" i="1" s="1"/>
  <c r="DO843" i="1"/>
  <c r="AR842" i="1"/>
  <c r="AS842" i="1" s="1"/>
  <c r="BC842" i="1" s="1"/>
  <c r="AV842" i="1"/>
  <c r="AW842" i="1" s="1"/>
  <c r="AX842" i="1" s="1"/>
  <c r="AZ842" i="1" s="1"/>
  <c r="BB842" i="1" s="1"/>
  <c r="AV841" i="1"/>
  <c r="AW841" i="1" s="1"/>
  <c r="AX841" i="1" s="1"/>
  <c r="AZ841" i="1" s="1"/>
  <c r="BB841" i="1" s="1"/>
  <c r="AR841" i="1"/>
  <c r="AS841" i="1" s="1"/>
  <c r="BC841" i="1" s="1"/>
  <c r="EJ839" i="1"/>
  <c r="EK839" i="1" s="1"/>
  <c r="EU839" i="1" s="1"/>
  <c r="EN839" i="1"/>
  <c r="EO839" i="1" s="1"/>
  <c r="EP839" i="1" s="1"/>
  <c r="ER839" i="1" s="1"/>
  <c r="ET839" i="1" s="1"/>
  <c r="DO839" i="1"/>
  <c r="BT839" i="1"/>
  <c r="BU839" i="1" s="1"/>
  <c r="BV839" i="1" s="1"/>
  <c r="BX839" i="1" s="1"/>
  <c r="BZ839" i="1" s="1"/>
  <c r="AV838" i="1"/>
  <c r="AW838" i="1" s="1"/>
  <c r="AX838" i="1" s="1"/>
  <c r="AZ838" i="1" s="1"/>
  <c r="BB838" i="1" s="1"/>
  <c r="BT837" i="1"/>
  <c r="BU837" i="1" s="1"/>
  <c r="BV837" i="1" s="1"/>
  <c r="BX837" i="1" s="1"/>
  <c r="BZ837" i="1" s="1"/>
  <c r="EN835" i="1"/>
  <c r="EO835" i="1" s="1"/>
  <c r="EP835" i="1" s="1"/>
  <c r="ER835" i="1" s="1"/>
  <c r="ET835" i="1" s="1"/>
  <c r="DO835" i="1"/>
  <c r="CR834" i="1"/>
  <c r="CS834" i="1" s="1"/>
  <c r="CT834" i="1" s="1"/>
  <c r="CV834" i="1" s="1"/>
  <c r="CX834" i="1" s="1"/>
  <c r="CN833" i="1"/>
  <c r="CO833" i="1" s="1"/>
  <c r="CY833" i="1" s="1"/>
  <c r="AV833" i="1"/>
  <c r="AW833" i="1" s="1"/>
  <c r="AX833" i="1" s="1"/>
  <c r="AZ833" i="1" s="1"/>
  <c r="BB833" i="1" s="1"/>
  <c r="AR833" i="1"/>
  <c r="AS833" i="1" s="1"/>
  <c r="BC833" i="1" s="1"/>
  <c r="EN831" i="1"/>
  <c r="EO831" i="1" s="1"/>
  <c r="EP831" i="1" s="1"/>
  <c r="ER831" i="1" s="1"/>
  <c r="ET831" i="1" s="1"/>
  <c r="EJ831" i="1"/>
  <c r="EK831" i="1" s="1"/>
  <c r="EU831" i="1" s="1"/>
  <c r="DO831" i="1"/>
  <c r="AV830" i="1"/>
  <c r="AW830" i="1" s="1"/>
  <c r="AX830" i="1" s="1"/>
  <c r="AZ830" i="1" s="1"/>
  <c r="BB830" i="1" s="1"/>
  <c r="EJ829" i="1"/>
  <c r="EK829" i="1" s="1"/>
  <c r="EU829" i="1" s="1"/>
  <c r="BT829" i="1"/>
  <c r="BU829" i="1" s="1"/>
  <c r="BV829" i="1" s="1"/>
  <c r="BX829" i="1" s="1"/>
  <c r="BZ829" i="1" s="1"/>
  <c r="BP827" i="1"/>
  <c r="BQ827" i="1" s="1"/>
  <c r="CA827" i="1" s="1"/>
  <c r="BT825" i="1"/>
  <c r="BU825" i="1" s="1"/>
  <c r="BV825" i="1" s="1"/>
  <c r="BX825" i="1" s="1"/>
  <c r="BZ825" i="1" s="1"/>
  <c r="EJ823" i="1"/>
  <c r="EK823" i="1" s="1"/>
  <c r="EU823" i="1" s="1"/>
  <c r="EN823" i="1"/>
  <c r="EO823" i="1" s="1"/>
  <c r="EP823" i="1" s="1"/>
  <c r="ER823" i="1" s="1"/>
  <c r="ET823" i="1" s="1"/>
  <c r="DO823" i="1"/>
  <c r="BT823" i="1"/>
  <c r="BU823" i="1" s="1"/>
  <c r="BV823" i="1" s="1"/>
  <c r="BX823" i="1" s="1"/>
  <c r="BZ823" i="1" s="1"/>
  <c r="AV822" i="1"/>
  <c r="AW822" i="1" s="1"/>
  <c r="AX822" i="1" s="1"/>
  <c r="AZ822" i="1" s="1"/>
  <c r="BB822" i="1" s="1"/>
  <c r="EN821" i="1"/>
  <c r="EO821" i="1" s="1"/>
  <c r="EP821" i="1" s="1"/>
  <c r="ER821" i="1" s="1"/>
  <c r="ET821" i="1" s="1"/>
  <c r="EJ821" i="1"/>
  <c r="EK821" i="1" s="1"/>
  <c r="EU821" i="1" s="1"/>
  <c r="EN819" i="1"/>
  <c r="EO819" i="1" s="1"/>
  <c r="EP819" i="1" s="1"/>
  <c r="ER819" i="1" s="1"/>
  <c r="ET819" i="1" s="1"/>
  <c r="DP819" i="1"/>
  <c r="DQ819" i="1" s="1"/>
  <c r="DR819" i="1" s="1"/>
  <c r="DT819" i="1" s="1"/>
  <c r="DV819" i="1" s="1"/>
  <c r="BP819" i="1"/>
  <c r="BQ819" i="1" s="1"/>
  <c r="CA819" i="1" s="1"/>
  <c r="AR818" i="1"/>
  <c r="AS818" i="1" s="1"/>
  <c r="BC818" i="1" s="1"/>
  <c r="CN817" i="1"/>
  <c r="CO817" i="1" s="1"/>
  <c r="CY817" i="1" s="1"/>
  <c r="DO815" i="1"/>
  <c r="BT815" i="1"/>
  <c r="BU815" i="1" s="1"/>
  <c r="BV815" i="1" s="1"/>
  <c r="BX815" i="1" s="1"/>
  <c r="BZ815" i="1" s="1"/>
  <c r="AV814" i="1"/>
  <c r="AW814" i="1" s="1"/>
  <c r="AX814" i="1" s="1"/>
  <c r="AZ814" i="1" s="1"/>
  <c r="BB814" i="1" s="1"/>
  <c r="EJ813" i="1"/>
  <c r="EK813" i="1" s="1"/>
  <c r="EU813" i="1" s="1"/>
  <c r="BT813" i="1"/>
  <c r="BU813" i="1" s="1"/>
  <c r="BV813" i="1" s="1"/>
  <c r="BX813" i="1" s="1"/>
  <c r="BZ813" i="1" s="1"/>
  <c r="EN811" i="1"/>
  <c r="EO811" i="1" s="1"/>
  <c r="EP811" i="1" s="1"/>
  <c r="ER811" i="1" s="1"/>
  <c r="ET811" i="1" s="1"/>
  <c r="DO811" i="1"/>
  <c r="CR811" i="1"/>
  <c r="CS811" i="1" s="1"/>
  <c r="CT811" i="1" s="1"/>
  <c r="CV811" i="1" s="1"/>
  <c r="CX811" i="1" s="1"/>
  <c r="CN810" i="1"/>
  <c r="CO810" i="1" s="1"/>
  <c r="CY810" i="1" s="1"/>
  <c r="CQ810" i="1"/>
  <c r="DO807" i="1"/>
  <c r="CR806" i="1"/>
  <c r="CS806" i="1" s="1"/>
  <c r="CT806" i="1" s="1"/>
  <c r="CV806" i="1" s="1"/>
  <c r="CX806" i="1" s="1"/>
  <c r="EN805" i="1"/>
  <c r="EO805" i="1" s="1"/>
  <c r="EP805" i="1" s="1"/>
  <c r="ER805" i="1" s="1"/>
  <c r="ET805" i="1" s="1"/>
  <c r="EJ805" i="1"/>
  <c r="EK805" i="1" s="1"/>
  <c r="EU805" i="1" s="1"/>
  <c r="CN805" i="1"/>
  <c r="CO805" i="1" s="1"/>
  <c r="CY805" i="1" s="1"/>
  <c r="BP805" i="1"/>
  <c r="BQ805" i="1" s="1"/>
  <c r="CA805" i="1" s="1"/>
  <c r="BT805" i="1"/>
  <c r="BU805" i="1" s="1"/>
  <c r="BV805" i="1" s="1"/>
  <c r="BX805" i="1" s="1"/>
  <c r="BZ805" i="1" s="1"/>
  <c r="CR804" i="1"/>
  <c r="CS804" i="1" s="1"/>
  <c r="CT804" i="1" s="1"/>
  <c r="CV804" i="1" s="1"/>
  <c r="CX804" i="1" s="1"/>
  <c r="EN803" i="1"/>
  <c r="EO803" i="1" s="1"/>
  <c r="EP803" i="1" s="1"/>
  <c r="ER803" i="1" s="1"/>
  <c r="ET803" i="1" s="1"/>
  <c r="DO803" i="1"/>
  <c r="BP803" i="1"/>
  <c r="BQ803" i="1" s="1"/>
  <c r="CA803" i="1" s="1"/>
  <c r="AR802" i="1"/>
  <c r="AS802" i="1" s="1"/>
  <c r="BC802" i="1" s="1"/>
  <c r="AV802" i="1"/>
  <c r="AW802" i="1" s="1"/>
  <c r="AX802" i="1" s="1"/>
  <c r="AZ802" i="1" s="1"/>
  <c r="BB802" i="1" s="1"/>
  <c r="EL801" i="1"/>
  <c r="EV801" i="1" s="1"/>
  <c r="EY801" i="1" s="1"/>
  <c r="CN801" i="1"/>
  <c r="CO801" i="1" s="1"/>
  <c r="CY801" i="1" s="1"/>
  <c r="BP801" i="1"/>
  <c r="BQ801" i="1" s="1"/>
  <c r="CA801" i="1" s="1"/>
  <c r="BT801" i="1"/>
  <c r="BU801" i="1" s="1"/>
  <c r="BV801" i="1" s="1"/>
  <c r="BX801" i="1" s="1"/>
  <c r="BZ801" i="1" s="1"/>
  <c r="DO799" i="1"/>
  <c r="AV798" i="1"/>
  <c r="AW798" i="1" s="1"/>
  <c r="AX798" i="1" s="1"/>
  <c r="AZ798" i="1" s="1"/>
  <c r="BB798" i="1" s="1"/>
  <c r="EJ797" i="1"/>
  <c r="EK797" i="1" s="1"/>
  <c r="EU797" i="1" s="1"/>
  <c r="EN795" i="1"/>
  <c r="EO795" i="1" s="1"/>
  <c r="EP795" i="1" s="1"/>
  <c r="ER795" i="1" s="1"/>
  <c r="ET795" i="1" s="1"/>
  <c r="DN795" i="1"/>
  <c r="DX795" i="1" s="1"/>
  <c r="EA795" i="1" s="1"/>
  <c r="CN795" i="1"/>
  <c r="CO795" i="1" s="1"/>
  <c r="CY795" i="1" s="1"/>
  <c r="BR795" i="1"/>
  <c r="CB795" i="1" s="1"/>
  <c r="CE795" i="1" s="1"/>
  <c r="CO794" i="1"/>
  <c r="CY794" i="1" s="1"/>
  <c r="EJ791" i="1"/>
  <c r="EK791" i="1" s="1"/>
  <c r="EU791" i="1" s="1"/>
  <c r="EN791" i="1"/>
  <c r="EO791" i="1" s="1"/>
  <c r="EP791" i="1" s="1"/>
  <c r="ER791" i="1" s="1"/>
  <c r="ET791" i="1" s="1"/>
  <c r="CQ791" i="1"/>
  <c r="AV790" i="1"/>
  <c r="AW790" i="1" s="1"/>
  <c r="AX790" i="1" s="1"/>
  <c r="AZ790" i="1" s="1"/>
  <c r="BB790" i="1" s="1"/>
  <c r="EN789" i="1"/>
  <c r="EO789" i="1" s="1"/>
  <c r="EP789" i="1" s="1"/>
  <c r="ER789" i="1" s="1"/>
  <c r="ET789" i="1" s="1"/>
  <c r="EJ789" i="1"/>
  <c r="EK789" i="1" s="1"/>
  <c r="EU789" i="1" s="1"/>
  <c r="CQ789" i="1"/>
  <c r="DN787" i="1"/>
  <c r="DX787" i="1" s="1"/>
  <c r="EA787" i="1" s="1"/>
  <c r="CQ785" i="1"/>
  <c r="CR785" i="1"/>
  <c r="CS785" i="1" s="1"/>
  <c r="CT785" i="1" s="1"/>
  <c r="CV785" i="1" s="1"/>
  <c r="CX785" i="1" s="1"/>
  <c r="BP785" i="1"/>
  <c r="BQ785" i="1" s="1"/>
  <c r="CA785" i="1" s="1"/>
  <c r="BR785" i="1"/>
  <c r="CB785" i="1" s="1"/>
  <c r="CE785" i="1" s="1"/>
  <c r="AV785" i="1"/>
  <c r="AW785" i="1" s="1"/>
  <c r="AX785" i="1" s="1"/>
  <c r="AZ785" i="1" s="1"/>
  <c r="BB785" i="1" s="1"/>
  <c r="AR782" i="1"/>
  <c r="AS782" i="1" s="1"/>
  <c r="BC782" i="1" s="1"/>
  <c r="AV782" i="1"/>
  <c r="AW782" i="1" s="1"/>
  <c r="AX782" i="1" s="1"/>
  <c r="AZ782" i="1" s="1"/>
  <c r="BB782" i="1" s="1"/>
  <c r="EN779" i="1"/>
  <c r="EO779" i="1" s="1"/>
  <c r="EP779" i="1" s="1"/>
  <c r="ER779" i="1" s="1"/>
  <c r="ET779" i="1" s="1"/>
  <c r="CN779" i="1"/>
  <c r="CO779" i="1" s="1"/>
  <c r="CY779" i="1" s="1"/>
  <c r="BT779" i="1"/>
  <c r="BU779" i="1" s="1"/>
  <c r="BV779" i="1" s="1"/>
  <c r="BX779" i="1" s="1"/>
  <c r="BZ779" i="1" s="1"/>
  <c r="BR779" i="1"/>
  <c r="CB779" i="1" s="1"/>
  <c r="CE779" i="1" s="1"/>
  <c r="AR778" i="1"/>
  <c r="AS778" i="1" s="1"/>
  <c r="BC778" i="1" s="1"/>
  <c r="AV778" i="1"/>
  <c r="AW778" i="1" s="1"/>
  <c r="AX778" i="1" s="1"/>
  <c r="AZ778" i="1" s="1"/>
  <c r="BB778" i="1" s="1"/>
  <c r="BP777" i="1"/>
  <c r="BQ777" i="1" s="1"/>
  <c r="CA777" i="1" s="1"/>
  <c r="BT777" i="1"/>
  <c r="BU777" i="1" s="1"/>
  <c r="BV777" i="1" s="1"/>
  <c r="BX777" i="1" s="1"/>
  <c r="BZ777" i="1" s="1"/>
  <c r="AV777" i="1"/>
  <c r="AW777" i="1" s="1"/>
  <c r="AX777" i="1" s="1"/>
  <c r="AZ777" i="1" s="1"/>
  <c r="BB777" i="1" s="1"/>
  <c r="AR777" i="1"/>
  <c r="AS777" i="1" s="1"/>
  <c r="BC777" i="1" s="1"/>
  <c r="EJ775" i="1"/>
  <c r="EK775" i="1" s="1"/>
  <c r="EU775" i="1" s="1"/>
  <c r="EN775" i="1"/>
  <c r="EO775" i="1" s="1"/>
  <c r="EP775" i="1" s="1"/>
  <c r="ER775" i="1" s="1"/>
  <c r="ET775" i="1" s="1"/>
  <c r="DN775" i="1"/>
  <c r="DX775" i="1" s="1"/>
  <c r="EA775" i="1" s="1"/>
  <c r="BT775" i="1"/>
  <c r="BU775" i="1" s="1"/>
  <c r="BV775" i="1" s="1"/>
  <c r="BX775" i="1" s="1"/>
  <c r="BZ775" i="1" s="1"/>
  <c r="DP773" i="1"/>
  <c r="DQ773" i="1" s="1"/>
  <c r="DR773" i="1" s="1"/>
  <c r="DT773" i="1" s="1"/>
  <c r="DV773" i="1" s="1"/>
  <c r="AV772" i="1"/>
  <c r="AW772" i="1" s="1"/>
  <c r="AX772" i="1" s="1"/>
  <c r="AZ772" i="1" s="1"/>
  <c r="BB772" i="1" s="1"/>
  <c r="BP771" i="1"/>
  <c r="BQ771" i="1" s="1"/>
  <c r="CA771" i="1" s="1"/>
  <c r="AR770" i="1"/>
  <c r="AS770" i="1" s="1"/>
  <c r="BC770" i="1" s="1"/>
  <c r="AV770" i="1"/>
  <c r="AW770" i="1" s="1"/>
  <c r="AX770" i="1" s="1"/>
  <c r="AZ770" i="1" s="1"/>
  <c r="BB770" i="1" s="1"/>
  <c r="CN769" i="1"/>
  <c r="CO769" i="1" s="1"/>
  <c r="CY769" i="1" s="1"/>
  <c r="CR769" i="1"/>
  <c r="CS769" i="1" s="1"/>
  <c r="CT769" i="1" s="1"/>
  <c r="CV769" i="1" s="1"/>
  <c r="CX769" i="1" s="1"/>
  <c r="CQ769" i="1"/>
  <c r="AV768" i="1"/>
  <c r="AW768" i="1" s="1"/>
  <c r="AX768" i="1" s="1"/>
  <c r="AZ768" i="1" s="1"/>
  <c r="BB768" i="1" s="1"/>
  <c r="EJ767" i="1"/>
  <c r="EK767" i="1" s="1"/>
  <c r="EU767" i="1" s="1"/>
  <c r="EN767" i="1"/>
  <c r="EO767" i="1" s="1"/>
  <c r="EP767" i="1" s="1"/>
  <c r="ER767" i="1" s="1"/>
  <c r="ET767" i="1" s="1"/>
  <c r="CQ767" i="1"/>
  <c r="EJ765" i="1"/>
  <c r="EK765" i="1" s="1"/>
  <c r="EU765" i="1" s="1"/>
  <c r="DP765" i="1"/>
  <c r="DQ765" i="1" s="1"/>
  <c r="DR765" i="1" s="1"/>
  <c r="DT765" i="1" s="1"/>
  <c r="DV765" i="1" s="1"/>
  <c r="CR765" i="1"/>
  <c r="CS765" i="1" s="1"/>
  <c r="CT765" i="1" s="1"/>
  <c r="CV765" i="1" s="1"/>
  <c r="CX765" i="1" s="1"/>
  <c r="BT765" i="1"/>
  <c r="BU765" i="1" s="1"/>
  <c r="BV765" i="1" s="1"/>
  <c r="BX765" i="1" s="1"/>
  <c r="BZ765" i="1" s="1"/>
  <c r="EN763" i="1"/>
  <c r="EO763" i="1" s="1"/>
  <c r="EP763" i="1" s="1"/>
  <c r="ER763" i="1" s="1"/>
  <c r="ET763" i="1" s="1"/>
  <c r="DN763" i="1"/>
  <c r="DX763" i="1" s="1"/>
  <c r="EA763" i="1" s="1"/>
  <c r="CQ763" i="1"/>
  <c r="BR763" i="1"/>
  <c r="CB763" i="1" s="1"/>
  <c r="CE763" i="1" s="1"/>
  <c r="AR762" i="1"/>
  <c r="AS762" i="1" s="1"/>
  <c r="BC762" i="1" s="1"/>
  <c r="AV762" i="1"/>
  <c r="AW762" i="1" s="1"/>
  <c r="AX762" i="1" s="1"/>
  <c r="AZ762" i="1" s="1"/>
  <c r="BB762" i="1" s="1"/>
  <c r="DN759" i="1"/>
  <c r="DX759" i="1" s="1"/>
  <c r="EA759" i="1" s="1"/>
  <c r="BT759" i="1"/>
  <c r="BU759" i="1" s="1"/>
  <c r="BV759" i="1" s="1"/>
  <c r="BX759" i="1" s="1"/>
  <c r="BZ759" i="1" s="1"/>
  <c r="BR759" i="1"/>
  <c r="CB759" i="1" s="1"/>
  <c r="CE759" i="1" s="1"/>
  <c r="AV758" i="1"/>
  <c r="AW758" i="1" s="1"/>
  <c r="AX758" i="1" s="1"/>
  <c r="AZ758" i="1" s="1"/>
  <c r="BB758" i="1" s="1"/>
  <c r="CQ757" i="1"/>
  <c r="DN755" i="1"/>
  <c r="DX755" i="1" s="1"/>
  <c r="EA755" i="1" s="1"/>
  <c r="BP755" i="1"/>
  <c r="BQ755" i="1" s="1"/>
  <c r="CA755" i="1" s="1"/>
  <c r="CR754" i="1"/>
  <c r="CS754" i="1" s="1"/>
  <c r="CT754" i="1" s="1"/>
  <c r="CV754" i="1" s="1"/>
  <c r="CX754" i="1" s="1"/>
  <c r="DP753" i="1"/>
  <c r="DQ753" i="1" s="1"/>
  <c r="DR753" i="1" s="1"/>
  <c r="DT753" i="1" s="1"/>
  <c r="DV753" i="1" s="1"/>
  <c r="BP753" i="1"/>
  <c r="BQ753" i="1" s="1"/>
  <c r="CA753" i="1" s="1"/>
  <c r="BR753" i="1"/>
  <c r="CB753" i="1" s="1"/>
  <c r="CE753" i="1" s="1"/>
  <c r="AV753" i="1"/>
  <c r="AW753" i="1" s="1"/>
  <c r="AX753" i="1" s="1"/>
  <c r="AZ753" i="1" s="1"/>
  <c r="BB753" i="1" s="1"/>
  <c r="AR750" i="1"/>
  <c r="AS750" i="1" s="1"/>
  <c r="BC750" i="1" s="1"/>
  <c r="AV750" i="1"/>
  <c r="AW750" i="1" s="1"/>
  <c r="AX750" i="1" s="1"/>
  <c r="AZ750" i="1" s="1"/>
  <c r="BB750" i="1" s="1"/>
  <c r="EJ749" i="1"/>
  <c r="EK749" i="1" s="1"/>
  <c r="EU749" i="1" s="1"/>
  <c r="CR749" i="1"/>
  <c r="CS749" i="1" s="1"/>
  <c r="CT749" i="1" s="1"/>
  <c r="CV749" i="1" s="1"/>
  <c r="CX749" i="1" s="1"/>
  <c r="CN748" i="1"/>
  <c r="CO748" i="1" s="1"/>
  <c r="CY748" i="1" s="1"/>
  <c r="EN747" i="1"/>
  <c r="EO747" i="1" s="1"/>
  <c r="EP747" i="1" s="1"/>
  <c r="ER747" i="1" s="1"/>
  <c r="ET747" i="1" s="1"/>
  <c r="DL747" i="1"/>
  <c r="DM747" i="1" s="1"/>
  <c r="DW747" i="1" s="1"/>
  <c r="CQ747" i="1"/>
  <c r="CR747" i="1"/>
  <c r="CS747" i="1" s="1"/>
  <c r="CT747" i="1" s="1"/>
  <c r="CV747" i="1" s="1"/>
  <c r="CX747" i="1" s="1"/>
  <c r="CN747" i="1"/>
  <c r="CO747" i="1" s="1"/>
  <c r="CY747" i="1" s="1"/>
  <c r="BR747" i="1"/>
  <c r="CB747" i="1" s="1"/>
  <c r="CE747" i="1" s="1"/>
  <c r="BT747" i="1"/>
  <c r="BU747" i="1" s="1"/>
  <c r="BV747" i="1" s="1"/>
  <c r="BX747" i="1" s="1"/>
  <c r="BZ747" i="1" s="1"/>
  <c r="BT745" i="1"/>
  <c r="BU745" i="1" s="1"/>
  <c r="BV745" i="1" s="1"/>
  <c r="BX745" i="1" s="1"/>
  <c r="BZ745" i="1" s="1"/>
  <c r="AV744" i="1"/>
  <c r="AW744" i="1" s="1"/>
  <c r="AX744" i="1" s="1"/>
  <c r="AZ744" i="1" s="1"/>
  <c r="BB744" i="1" s="1"/>
  <c r="EJ743" i="1"/>
  <c r="EK743" i="1" s="1"/>
  <c r="EU743" i="1" s="1"/>
  <c r="DN743" i="1"/>
  <c r="DX743" i="1" s="1"/>
  <c r="EA743" i="1" s="1"/>
  <c r="CN743" i="1"/>
  <c r="CO743" i="1" s="1"/>
  <c r="CY743" i="1" s="1"/>
  <c r="BT743" i="1"/>
  <c r="BU743" i="1" s="1"/>
  <c r="BV743" i="1" s="1"/>
  <c r="BX743" i="1" s="1"/>
  <c r="BZ743" i="1" s="1"/>
  <c r="AV740" i="1"/>
  <c r="AW740" i="1" s="1"/>
  <c r="AX740" i="1" s="1"/>
  <c r="AZ740" i="1" s="1"/>
  <c r="BB740" i="1" s="1"/>
  <c r="EN739" i="1"/>
  <c r="EO739" i="1" s="1"/>
  <c r="EP739" i="1" s="1"/>
  <c r="ER739" i="1" s="1"/>
  <c r="ET739" i="1" s="1"/>
  <c r="CN739" i="1"/>
  <c r="CO739" i="1" s="1"/>
  <c r="CY739" i="1" s="1"/>
  <c r="BR739" i="1"/>
  <c r="CB739" i="1" s="1"/>
  <c r="CE739" i="1" s="1"/>
  <c r="CQ737" i="1"/>
  <c r="BP737" i="1"/>
  <c r="BQ737" i="1" s="1"/>
  <c r="CA737" i="1" s="1"/>
  <c r="BR737" i="1"/>
  <c r="CB737" i="1" s="1"/>
  <c r="CE737" i="1" s="1"/>
  <c r="BT735" i="1"/>
  <c r="BU735" i="1" s="1"/>
  <c r="BV735" i="1" s="1"/>
  <c r="BX735" i="1" s="1"/>
  <c r="BZ735" i="1" s="1"/>
  <c r="BR735" i="1"/>
  <c r="CB735" i="1" s="1"/>
  <c r="CE735" i="1" s="1"/>
  <c r="EJ733" i="1"/>
  <c r="EK733" i="1" s="1"/>
  <c r="EU733" i="1" s="1"/>
  <c r="DP733" i="1"/>
  <c r="DQ733" i="1" s="1"/>
  <c r="DR733" i="1" s="1"/>
  <c r="DT733" i="1" s="1"/>
  <c r="DV733" i="1" s="1"/>
  <c r="CR733" i="1"/>
  <c r="CS733" i="1" s="1"/>
  <c r="CT733" i="1" s="1"/>
  <c r="CV733" i="1" s="1"/>
  <c r="CX733" i="1" s="1"/>
  <c r="BP733" i="1"/>
  <c r="BQ733" i="1" s="1"/>
  <c r="CA733" i="1" s="1"/>
  <c r="BT733" i="1"/>
  <c r="BU733" i="1" s="1"/>
  <c r="BV733" i="1" s="1"/>
  <c r="BX733" i="1" s="1"/>
  <c r="BZ733" i="1" s="1"/>
  <c r="BR733" i="1"/>
  <c r="CB733" i="1" s="1"/>
  <c r="CE733" i="1" s="1"/>
  <c r="CN732" i="1"/>
  <c r="CO732" i="1" s="1"/>
  <c r="CY732" i="1" s="1"/>
  <c r="AV732" i="1"/>
  <c r="AW732" i="1" s="1"/>
  <c r="AX732" i="1" s="1"/>
  <c r="AZ732" i="1" s="1"/>
  <c r="BB732" i="1" s="1"/>
  <c r="EN731" i="1"/>
  <c r="EO731" i="1" s="1"/>
  <c r="EP731" i="1" s="1"/>
  <c r="ER731" i="1" s="1"/>
  <c r="ET731" i="1" s="1"/>
  <c r="BP731" i="1"/>
  <c r="BQ731" i="1" s="1"/>
  <c r="CA731" i="1" s="1"/>
  <c r="CR729" i="1"/>
  <c r="CS729" i="1" s="1"/>
  <c r="CT729" i="1" s="1"/>
  <c r="CV729" i="1" s="1"/>
  <c r="CX729" i="1" s="1"/>
  <c r="CQ729" i="1"/>
  <c r="CR728" i="1"/>
  <c r="CS728" i="1" s="1"/>
  <c r="CT728" i="1" s="1"/>
  <c r="CV728" i="1" s="1"/>
  <c r="CX728" i="1" s="1"/>
  <c r="DP727" i="1"/>
  <c r="DQ727" i="1" s="1"/>
  <c r="DR727" i="1" s="1"/>
  <c r="DT727" i="1" s="1"/>
  <c r="DV727" i="1" s="1"/>
  <c r="DL727" i="1"/>
  <c r="DM727" i="1" s="1"/>
  <c r="DW727" i="1" s="1"/>
  <c r="CQ727" i="1"/>
  <c r="EN725" i="1"/>
  <c r="EO725" i="1" s="1"/>
  <c r="EP725" i="1" s="1"/>
  <c r="ER725" i="1" s="1"/>
  <c r="ET725" i="1" s="1"/>
  <c r="DP725" i="1"/>
  <c r="DQ725" i="1" s="1"/>
  <c r="DR725" i="1" s="1"/>
  <c r="DT725" i="1" s="1"/>
  <c r="DV725" i="1" s="1"/>
  <c r="CR725" i="1"/>
  <c r="CS725" i="1" s="1"/>
  <c r="CT725" i="1" s="1"/>
  <c r="CV725" i="1" s="1"/>
  <c r="CX725" i="1" s="1"/>
  <c r="BP725" i="1"/>
  <c r="BQ725" i="1" s="1"/>
  <c r="CA725" i="1" s="1"/>
  <c r="BT725" i="1"/>
  <c r="BU725" i="1" s="1"/>
  <c r="BV725" i="1" s="1"/>
  <c r="BX725" i="1" s="1"/>
  <c r="BZ725" i="1" s="1"/>
  <c r="BR725" i="1"/>
  <c r="CB725" i="1" s="1"/>
  <c r="CE725" i="1" s="1"/>
  <c r="CS724" i="1"/>
  <c r="CT724" i="1" s="1"/>
  <c r="CV724" i="1" s="1"/>
  <c r="CX724" i="1" s="1"/>
  <c r="AV724" i="1"/>
  <c r="AW724" i="1" s="1"/>
  <c r="AX724" i="1" s="1"/>
  <c r="AZ724" i="1" s="1"/>
  <c r="BB724" i="1" s="1"/>
  <c r="CN723" i="1"/>
  <c r="CO723" i="1" s="1"/>
  <c r="CY723" i="1" s="1"/>
  <c r="CR722" i="1"/>
  <c r="CS722" i="1" s="1"/>
  <c r="CT722" i="1" s="1"/>
  <c r="CV722" i="1" s="1"/>
  <c r="CX722" i="1" s="1"/>
  <c r="AR722" i="1"/>
  <c r="AS722" i="1" s="1"/>
  <c r="BC722" i="1" s="1"/>
  <c r="AV722" i="1"/>
  <c r="AW722" i="1" s="1"/>
  <c r="AX722" i="1" s="1"/>
  <c r="AZ722" i="1" s="1"/>
  <c r="BB722" i="1" s="1"/>
  <c r="BR721" i="1"/>
  <c r="CB721" i="1" s="1"/>
  <c r="CE721" i="1" s="1"/>
  <c r="CR720" i="1"/>
  <c r="CS720" i="1" s="1"/>
  <c r="CT720" i="1" s="1"/>
  <c r="CV720" i="1" s="1"/>
  <c r="CX720" i="1" s="1"/>
  <c r="AV720" i="1"/>
  <c r="AW720" i="1" s="1"/>
  <c r="AX720" i="1" s="1"/>
  <c r="AZ720" i="1" s="1"/>
  <c r="BB720" i="1" s="1"/>
  <c r="AR720" i="1"/>
  <c r="AS720" i="1" s="1"/>
  <c r="BC720" i="1" s="1"/>
  <c r="DL719" i="1"/>
  <c r="DM719" i="1" s="1"/>
  <c r="DW719" i="1" s="1"/>
  <c r="EJ717" i="1"/>
  <c r="EK717" i="1" s="1"/>
  <c r="EU717" i="1" s="1"/>
  <c r="DP717" i="1"/>
  <c r="DQ717" i="1" s="1"/>
  <c r="DR717" i="1" s="1"/>
  <c r="DT717" i="1" s="1"/>
  <c r="DV717" i="1" s="1"/>
  <c r="CR717" i="1"/>
  <c r="CS717" i="1" s="1"/>
  <c r="CT717" i="1" s="1"/>
  <c r="CV717" i="1" s="1"/>
  <c r="CX717" i="1" s="1"/>
  <c r="EN715" i="1"/>
  <c r="EO715" i="1" s="1"/>
  <c r="EP715" i="1" s="1"/>
  <c r="ER715" i="1" s="1"/>
  <c r="ET715" i="1" s="1"/>
  <c r="CR715" i="1"/>
  <c r="CS715" i="1" s="1"/>
  <c r="CT715" i="1" s="1"/>
  <c r="CV715" i="1" s="1"/>
  <c r="CX715" i="1" s="1"/>
  <c r="CN715" i="1"/>
  <c r="CO715" i="1" s="1"/>
  <c r="CY715" i="1" s="1"/>
  <c r="BP715" i="1"/>
  <c r="BQ715" i="1" s="1"/>
  <c r="CA715" i="1" s="1"/>
  <c r="CN714" i="1"/>
  <c r="CO714" i="1" s="1"/>
  <c r="CY714" i="1" s="1"/>
  <c r="CR714" i="1"/>
  <c r="CS714" i="1" s="1"/>
  <c r="CT714" i="1" s="1"/>
  <c r="CV714" i="1" s="1"/>
  <c r="CX714" i="1" s="1"/>
  <c r="DL713" i="1"/>
  <c r="DM713" i="1" s="1"/>
  <c r="DW713" i="1" s="1"/>
  <c r="DP713" i="1"/>
  <c r="DQ713" i="1" s="1"/>
  <c r="DR713" i="1" s="1"/>
  <c r="DT713" i="1" s="1"/>
  <c r="DV713" i="1" s="1"/>
  <c r="CQ713" i="1"/>
  <c r="BR713" i="1"/>
  <c r="CB713" i="1" s="1"/>
  <c r="CE713" i="1" s="1"/>
  <c r="EJ711" i="1"/>
  <c r="EK711" i="1" s="1"/>
  <c r="EU711" i="1" s="1"/>
  <c r="BT711" i="1"/>
  <c r="BU711" i="1" s="1"/>
  <c r="BV711" i="1" s="1"/>
  <c r="BX711" i="1" s="1"/>
  <c r="BZ711" i="1" s="1"/>
  <c r="BR711" i="1"/>
  <c r="CB711" i="1" s="1"/>
  <c r="CE711" i="1" s="1"/>
  <c r="EN709" i="1"/>
  <c r="EO709" i="1" s="1"/>
  <c r="EP709" i="1" s="1"/>
  <c r="ER709" i="1" s="1"/>
  <c r="ET709" i="1" s="1"/>
  <c r="EJ709" i="1"/>
  <c r="EK709" i="1" s="1"/>
  <c r="EU709" i="1" s="1"/>
  <c r="DP709" i="1"/>
  <c r="DQ709" i="1" s="1"/>
  <c r="DR709" i="1" s="1"/>
  <c r="DT709" i="1" s="1"/>
  <c r="DV709" i="1" s="1"/>
  <c r="BT709" i="1"/>
  <c r="BU709" i="1" s="1"/>
  <c r="BV709" i="1" s="1"/>
  <c r="BX709" i="1" s="1"/>
  <c r="BZ709" i="1" s="1"/>
  <c r="AV708" i="1"/>
  <c r="AW708" i="1" s="1"/>
  <c r="AX708" i="1" s="1"/>
  <c r="AZ708" i="1" s="1"/>
  <c r="BB708" i="1" s="1"/>
  <c r="CQ707" i="1"/>
  <c r="BR707" i="1"/>
  <c r="CB707" i="1" s="1"/>
  <c r="CE707" i="1" s="1"/>
  <c r="AT706" i="1"/>
  <c r="BD706" i="1" s="1"/>
  <c r="BG706" i="1" s="1"/>
  <c r="CQ705" i="1"/>
  <c r="EM703" i="1"/>
  <c r="CQ703" i="1"/>
  <c r="BR703" i="1"/>
  <c r="CB703" i="1" s="1"/>
  <c r="CE703" i="1" s="1"/>
  <c r="CQ701" i="1"/>
  <c r="BR701" i="1"/>
  <c r="CB701" i="1" s="1"/>
  <c r="CE701" i="1" s="1"/>
  <c r="CQ699" i="1"/>
  <c r="BR699" i="1"/>
  <c r="CB699" i="1" s="1"/>
  <c r="CE699" i="1" s="1"/>
  <c r="CQ697" i="1"/>
  <c r="CQ695" i="1"/>
  <c r="BR695" i="1"/>
  <c r="CB695" i="1" s="1"/>
  <c r="CE695" i="1" s="1"/>
  <c r="CQ693" i="1"/>
  <c r="BR693" i="1"/>
  <c r="CB693" i="1" s="1"/>
  <c r="CE693" i="1" s="1"/>
  <c r="DO691" i="1"/>
  <c r="CQ691" i="1"/>
  <c r="CQ689" i="1"/>
  <c r="AT686" i="1"/>
  <c r="BD686" i="1" s="1"/>
  <c r="BG686" i="1" s="1"/>
  <c r="CQ685" i="1"/>
  <c r="BR685" i="1"/>
  <c r="CB685" i="1" s="1"/>
  <c r="CE685" i="1" s="1"/>
  <c r="CQ684" i="1"/>
  <c r="CQ683" i="1"/>
  <c r="BR683" i="1"/>
  <c r="CB683" i="1" s="1"/>
  <c r="CE683" i="1" s="1"/>
  <c r="CQ681" i="1"/>
  <c r="CQ680" i="1"/>
  <c r="CQ679" i="1"/>
  <c r="BR679" i="1"/>
  <c r="CB679" i="1" s="1"/>
  <c r="CE679" i="1" s="1"/>
  <c r="CQ677" i="1"/>
  <c r="BR677" i="1"/>
  <c r="CB677" i="1" s="1"/>
  <c r="CE677" i="1" s="1"/>
  <c r="CQ676" i="1"/>
  <c r="DN675" i="1"/>
  <c r="DX675" i="1" s="1"/>
  <c r="EA675" i="1" s="1"/>
  <c r="CQ675" i="1"/>
  <c r="BR675" i="1"/>
  <c r="CB675" i="1" s="1"/>
  <c r="CE675" i="1" s="1"/>
  <c r="CQ673" i="1"/>
  <c r="AT673" i="1"/>
  <c r="BD673" i="1" s="1"/>
  <c r="BG673" i="1" s="1"/>
  <c r="CQ671" i="1"/>
  <c r="BR671" i="1"/>
  <c r="CB671" i="1" s="1"/>
  <c r="CE671" i="1" s="1"/>
  <c r="CQ669" i="1"/>
  <c r="BR669" i="1"/>
  <c r="CB669" i="1" s="1"/>
  <c r="CE669" i="1" s="1"/>
  <c r="AT669" i="1"/>
  <c r="BD669" i="1" s="1"/>
  <c r="BG669" i="1" s="1"/>
  <c r="CQ667" i="1"/>
  <c r="BR667" i="1"/>
  <c r="CB667" i="1" s="1"/>
  <c r="CE667" i="1" s="1"/>
  <c r="CQ665" i="1"/>
  <c r="CQ663" i="1"/>
  <c r="BR663" i="1"/>
  <c r="CB663" i="1" s="1"/>
  <c r="CE663" i="1" s="1"/>
  <c r="CQ661" i="1"/>
  <c r="BR661" i="1"/>
  <c r="CB661" i="1" s="1"/>
  <c r="CE661" i="1" s="1"/>
  <c r="CQ660" i="1"/>
  <c r="CQ659" i="1"/>
  <c r="BR659" i="1"/>
  <c r="CB659" i="1" s="1"/>
  <c r="CE659" i="1" s="1"/>
  <c r="DO658" i="1"/>
  <c r="CQ658" i="1"/>
  <c r="CQ657" i="1"/>
  <c r="CQ656" i="1"/>
  <c r="CQ655" i="1"/>
  <c r="BR655" i="1"/>
  <c r="CB655" i="1" s="1"/>
  <c r="CE655" i="1" s="1"/>
  <c r="CQ654" i="1"/>
  <c r="CQ653" i="1"/>
  <c r="BR653" i="1"/>
  <c r="CB653" i="1" s="1"/>
  <c r="CE653" i="1" s="1"/>
  <c r="CQ652" i="1"/>
  <c r="DO651" i="1"/>
  <c r="BR651" i="1"/>
  <c r="CB651" i="1" s="1"/>
  <c r="CE651" i="1" s="1"/>
  <c r="CQ650" i="1"/>
  <c r="BR649" i="1"/>
  <c r="CB649" i="1" s="1"/>
  <c r="CE649" i="1" s="1"/>
  <c r="DO647" i="1"/>
  <c r="BR647" i="1"/>
  <c r="CB647" i="1" s="1"/>
  <c r="CE647" i="1" s="1"/>
  <c r="CQ646" i="1"/>
  <c r="AU646" i="1"/>
  <c r="BR643" i="1"/>
  <c r="CB643" i="1" s="1"/>
  <c r="CE643" i="1" s="1"/>
  <c r="DN642" i="1"/>
  <c r="DX642" i="1" s="1"/>
  <c r="EA642" i="1" s="1"/>
  <c r="CQ642" i="1"/>
  <c r="AT642" i="1"/>
  <c r="BD642" i="1" s="1"/>
  <c r="BG642" i="1" s="1"/>
  <c r="CQ641" i="1"/>
  <c r="BR641" i="1"/>
  <c r="CB641" i="1" s="1"/>
  <c r="CE641" i="1" s="1"/>
  <c r="AU641" i="1"/>
  <c r="CQ640" i="1"/>
  <c r="BR639" i="1"/>
  <c r="CB639" i="1" s="1"/>
  <c r="CE639" i="1" s="1"/>
  <c r="CQ638" i="1"/>
  <c r="CP637" i="1"/>
  <c r="CZ637" i="1" s="1"/>
  <c r="DC637" i="1" s="1"/>
  <c r="BR637" i="1"/>
  <c r="CB637" i="1" s="1"/>
  <c r="CE637" i="1" s="1"/>
  <c r="BR635" i="1"/>
  <c r="CB635" i="1" s="1"/>
  <c r="CE635" i="1" s="1"/>
  <c r="CQ634" i="1"/>
  <c r="CQ633" i="1"/>
  <c r="BR633" i="1"/>
  <c r="CB633" i="1" s="1"/>
  <c r="CE633" i="1" s="1"/>
  <c r="BR629" i="1"/>
  <c r="CB629" i="1" s="1"/>
  <c r="CE629" i="1" s="1"/>
  <c r="DN625" i="1"/>
  <c r="DX625" i="1" s="1"/>
  <c r="EA625" i="1" s="1"/>
  <c r="BR625" i="1"/>
  <c r="CB625" i="1" s="1"/>
  <c r="CE625" i="1" s="1"/>
  <c r="DN621" i="1"/>
  <c r="DX621" i="1" s="1"/>
  <c r="EA621" i="1" s="1"/>
  <c r="CP621" i="1"/>
  <c r="CZ621" i="1" s="1"/>
  <c r="DC621" i="1" s="1"/>
  <c r="AT621" i="1"/>
  <c r="BD621" i="1" s="1"/>
  <c r="BG621" i="1" s="1"/>
  <c r="CQ620" i="1"/>
  <c r="AT618" i="1"/>
  <c r="BD618" i="1" s="1"/>
  <c r="BG618" i="1" s="1"/>
  <c r="DN617" i="1"/>
  <c r="DX617" i="1" s="1"/>
  <c r="EA617" i="1" s="1"/>
  <c r="BR617" i="1"/>
  <c r="CB617" i="1" s="1"/>
  <c r="CE617" i="1" s="1"/>
  <c r="DN615" i="1"/>
  <c r="DX615" i="1" s="1"/>
  <c r="EA615" i="1" s="1"/>
  <c r="CQ613" i="1"/>
  <c r="CQ612" i="1"/>
  <c r="DN611" i="1"/>
  <c r="DX611" i="1" s="1"/>
  <c r="EA611" i="1" s="1"/>
  <c r="CQ611" i="1"/>
  <c r="CQ609" i="1"/>
  <c r="CQ608" i="1"/>
  <c r="CQ607" i="1"/>
  <c r="CQ605" i="1"/>
  <c r="CQ604" i="1"/>
  <c r="CR602" i="1"/>
  <c r="CS602" i="1" s="1"/>
  <c r="CT602" i="1" s="1"/>
  <c r="CV602" i="1" s="1"/>
  <c r="CX602" i="1" s="1"/>
  <c r="CQ600" i="1"/>
  <c r="CQ599" i="1"/>
  <c r="BR599" i="1"/>
  <c r="CB599" i="1" s="1"/>
  <c r="CE599" i="1" s="1"/>
  <c r="DO597" i="1"/>
  <c r="CQ597" i="1"/>
  <c r="BR597" i="1"/>
  <c r="CB597" i="1" s="1"/>
  <c r="CE597" i="1" s="1"/>
  <c r="AT596" i="1"/>
  <c r="BD596" i="1" s="1"/>
  <c r="BG596" i="1" s="1"/>
  <c r="CQ595" i="1"/>
  <c r="BR595" i="1"/>
  <c r="CB595" i="1" s="1"/>
  <c r="CE595" i="1" s="1"/>
  <c r="CQ594" i="1"/>
  <c r="AT594" i="1"/>
  <c r="BD594" i="1" s="1"/>
  <c r="BG594" i="1" s="1"/>
  <c r="CQ593" i="1"/>
  <c r="CQ592" i="1"/>
  <c r="BR591" i="1"/>
  <c r="CB591" i="1" s="1"/>
  <c r="CE591" i="1" s="1"/>
  <c r="BR589" i="1"/>
  <c r="CB589" i="1" s="1"/>
  <c r="CE589" i="1" s="1"/>
  <c r="CQ588" i="1"/>
  <c r="CQ587" i="1"/>
  <c r="BR587" i="1"/>
  <c r="CB587" i="1" s="1"/>
  <c r="CE587" i="1" s="1"/>
  <c r="CQ585" i="1"/>
  <c r="BR585" i="1"/>
  <c r="CB585" i="1" s="1"/>
  <c r="CE585" i="1" s="1"/>
  <c r="CQ584" i="1"/>
  <c r="DN583" i="1"/>
  <c r="DX583" i="1" s="1"/>
  <c r="EA583" i="1" s="1"/>
  <c r="BR583" i="1"/>
  <c r="CB583" i="1" s="1"/>
  <c r="CE583" i="1" s="1"/>
  <c r="BR581" i="1"/>
  <c r="CB581" i="1" s="1"/>
  <c r="CE581" i="1" s="1"/>
  <c r="CQ579" i="1"/>
  <c r="BR579" i="1"/>
  <c r="CB579" i="1" s="1"/>
  <c r="CE579" i="1" s="1"/>
  <c r="BR577" i="1"/>
  <c r="CB577" i="1" s="1"/>
  <c r="CE577" i="1" s="1"/>
  <c r="DN569" i="1"/>
  <c r="DX569" i="1" s="1"/>
  <c r="EA569" i="1" s="1"/>
  <c r="BR569" i="1"/>
  <c r="CB569" i="1" s="1"/>
  <c r="CE569" i="1" s="1"/>
  <c r="AT566" i="1"/>
  <c r="BD566" i="1" s="1"/>
  <c r="BG566" i="1" s="1"/>
  <c r="BR565" i="1"/>
  <c r="CB565" i="1" s="1"/>
  <c r="CE565" i="1" s="1"/>
  <c r="DN561" i="1"/>
  <c r="DX561" i="1" s="1"/>
  <c r="EA561" i="1" s="1"/>
  <c r="BR561" i="1"/>
  <c r="CB561" i="1" s="1"/>
  <c r="CE561" i="1" s="1"/>
  <c r="CQ559" i="1"/>
  <c r="DO557" i="1"/>
  <c r="CQ557" i="1"/>
  <c r="CQ556" i="1"/>
  <c r="CQ555" i="1"/>
  <c r="EL553" i="1"/>
  <c r="EV553" i="1" s="1"/>
  <c r="EY553" i="1" s="1"/>
  <c r="CQ552" i="1"/>
  <c r="AT552" i="1"/>
  <c r="BD552" i="1" s="1"/>
  <c r="BG552" i="1" s="1"/>
  <c r="CQ551" i="1"/>
  <c r="CQ549" i="1"/>
  <c r="BR549" i="1"/>
  <c r="CB549" i="1" s="1"/>
  <c r="CE549" i="1" s="1"/>
  <c r="CQ548" i="1"/>
  <c r="AT548" i="1"/>
  <c r="BD548" i="1" s="1"/>
  <c r="BG548" i="1" s="1"/>
  <c r="CQ547" i="1"/>
  <c r="BR547" i="1"/>
  <c r="CB547" i="1" s="1"/>
  <c r="CE547" i="1" s="1"/>
  <c r="CQ545" i="1"/>
  <c r="CQ543" i="1"/>
  <c r="BR541" i="1"/>
  <c r="CB541" i="1" s="1"/>
  <c r="CE541" i="1" s="1"/>
  <c r="BR539" i="1"/>
  <c r="CB539" i="1" s="1"/>
  <c r="CE539" i="1" s="1"/>
  <c r="CQ538" i="1"/>
  <c r="CQ537" i="1"/>
  <c r="BR537" i="1"/>
  <c r="CB537" i="1" s="1"/>
  <c r="CE537" i="1" s="1"/>
  <c r="BR535" i="1"/>
  <c r="CB535" i="1" s="1"/>
  <c r="CE535" i="1" s="1"/>
  <c r="BR529" i="1"/>
  <c r="CB529" i="1" s="1"/>
  <c r="CE529" i="1" s="1"/>
  <c r="CQ527" i="1"/>
  <c r="CQ525" i="1"/>
  <c r="CQ524" i="1"/>
  <c r="CQ523" i="1"/>
  <c r="CQ519" i="1"/>
  <c r="AU518" i="1"/>
  <c r="CQ517" i="1"/>
  <c r="BR517" i="1"/>
  <c r="CB517" i="1" s="1"/>
  <c r="CE517" i="1" s="1"/>
  <c r="CQ516" i="1"/>
  <c r="CQ515" i="1"/>
  <c r="CQ512" i="1"/>
  <c r="CQ511" i="1"/>
  <c r="BR511" i="1"/>
  <c r="CB511" i="1" s="1"/>
  <c r="CE511" i="1" s="1"/>
  <c r="CQ509" i="1"/>
  <c r="BR509" i="1"/>
  <c r="CB509" i="1" s="1"/>
  <c r="CE509" i="1" s="1"/>
  <c r="CQ508" i="1"/>
  <c r="CQ507" i="1"/>
  <c r="BR507" i="1"/>
  <c r="CB507" i="1" s="1"/>
  <c r="CE507" i="1" s="1"/>
  <c r="DO505" i="1"/>
  <c r="CQ505" i="1"/>
  <c r="CQ504" i="1"/>
  <c r="CQ503" i="1"/>
  <c r="CQ502" i="1"/>
  <c r="CQ501" i="1"/>
  <c r="BR501" i="1"/>
  <c r="CB501" i="1" s="1"/>
  <c r="CE501" i="1" s="1"/>
  <c r="CQ499" i="1"/>
  <c r="BR499" i="1"/>
  <c r="CB499" i="1" s="1"/>
  <c r="CE499" i="1" s="1"/>
  <c r="CQ498" i="1"/>
  <c r="CQ497" i="1"/>
  <c r="CQ495" i="1"/>
  <c r="BR495" i="1"/>
  <c r="CB495" i="1" s="1"/>
  <c r="CE495" i="1" s="1"/>
  <c r="CQ493" i="1"/>
  <c r="AT493" i="1"/>
  <c r="BD493" i="1" s="1"/>
  <c r="BG493" i="1" s="1"/>
  <c r="CQ489" i="1"/>
  <c r="BR489" i="1"/>
  <c r="CB489" i="1" s="1"/>
  <c r="CE489" i="1" s="1"/>
  <c r="AT489" i="1"/>
  <c r="BD489" i="1" s="1"/>
  <c r="BG489" i="1" s="1"/>
  <c r="CQ488" i="1"/>
  <c r="BR487" i="1"/>
  <c r="CB487" i="1" s="1"/>
  <c r="CE487" i="1" s="1"/>
  <c r="CQ486" i="1"/>
  <c r="AT484" i="1"/>
  <c r="BD484" i="1" s="1"/>
  <c r="BG484" i="1" s="1"/>
  <c r="CQ481" i="1"/>
  <c r="BR481" i="1"/>
  <c r="CB481" i="1" s="1"/>
  <c r="CE481" i="1" s="1"/>
  <c r="AT481" i="1"/>
  <c r="BD481" i="1" s="1"/>
  <c r="BG481" i="1" s="1"/>
  <c r="CQ480" i="1"/>
  <c r="DN474" i="1"/>
  <c r="DX474" i="1" s="1"/>
  <c r="EA474" i="1" s="1"/>
  <c r="CQ474" i="1"/>
  <c r="CQ472" i="1"/>
  <c r="CQ471" i="1"/>
  <c r="DN469" i="1"/>
  <c r="DX469" i="1" s="1"/>
  <c r="EA469" i="1" s="1"/>
  <c r="CQ465" i="1"/>
  <c r="DN457" i="1"/>
  <c r="DX457" i="1" s="1"/>
  <c r="EA457" i="1" s="1"/>
  <c r="CQ455" i="1"/>
  <c r="DO451" i="1"/>
  <c r="CQ449" i="1"/>
  <c r="DO435" i="1"/>
  <c r="CQ433" i="1"/>
  <c r="DO427" i="1"/>
  <c r="AT422" i="1"/>
  <c r="BD422" i="1" s="1"/>
  <c r="BG422" i="1" s="1"/>
  <c r="AT416" i="1"/>
  <c r="BD416" i="1" s="1"/>
  <c r="BG416" i="1" s="1"/>
  <c r="CQ409" i="1"/>
  <c r="DN403" i="1"/>
  <c r="DX403" i="1" s="1"/>
  <c r="EA403" i="1" s="1"/>
  <c r="DO399" i="1"/>
  <c r="CP398" i="1"/>
  <c r="CZ398" i="1" s="1"/>
  <c r="DC398" i="1" s="1"/>
  <c r="CQ397" i="1"/>
  <c r="CQ396" i="1"/>
  <c r="DN395" i="1"/>
  <c r="DX395" i="1" s="1"/>
  <c r="EA395" i="1" s="1"/>
  <c r="DO391" i="1"/>
  <c r="CQ389" i="1"/>
  <c r="AV389" i="1"/>
  <c r="AW389" i="1" s="1"/>
  <c r="AX389" i="1" s="1"/>
  <c r="AZ389" i="1" s="1"/>
  <c r="BB389" i="1" s="1"/>
  <c r="DO383" i="1"/>
  <c r="DN383" i="1"/>
  <c r="DX383" i="1" s="1"/>
  <c r="EA383" i="1" s="1"/>
  <c r="DN381" i="1"/>
  <c r="DX381" i="1" s="1"/>
  <c r="EA381" i="1" s="1"/>
  <c r="CQ380" i="1"/>
  <c r="CQ378" i="1"/>
  <c r="AU376" i="1"/>
  <c r="DN375" i="1"/>
  <c r="DX375" i="1" s="1"/>
  <c r="EA375" i="1" s="1"/>
  <c r="CQ375" i="1"/>
  <c r="CQ374" i="1"/>
  <c r="CQ373" i="1"/>
  <c r="CQ372" i="1"/>
  <c r="DN371" i="1"/>
  <c r="DX371" i="1" s="1"/>
  <c r="EA371" i="1" s="1"/>
  <c r="CQ370" i="1"/>
  <c r="AU369" i="1"/>
  <c r="AT368" i="1"/>
  <c r="BD368" i="1" s="1"/>
  <c r="BG368" i="1" s="1"/>
  <c r="DN367" i="1"/>
  <c r="DX367" i="1" s="1"/>
  <c r="EA367" i="1" s="1"/>
  <c r="CQ361" i="1"/>
  <c r="AU361" i="1"/>
  <c r="DN359" i="1"/>
  <c r="DX359" i="1" s="1"/>
  <c r="EA359" i="1" s="1"/>
  <c r="DN355" i="1"/>
  <c r="DX355" i="1" s="1"/>
  <c r="EA355" i="1" s="1"/>
  <c r="CQ354" i="1"/>
  <c r="AU353" i="1"/>
  <c r="DO349" i="1"/>
  <c r="CQ349" i="1"/>
  <c r="CQ348" i="1"/>
  <c r="DL345" i="1"/>
  <c r="DM345" i="1" s="1"/>
  <c r="DW345" i="1" s="1"/>
  <c r="AU345" i="1"/>
  <c r="CQ342" i="1"/>
  <c r="DO341" i="1"/>
  <c r="CQ341" i="1"/>
  <c r="CQ340" i="1"/>
  <c r="AU337" i="1"/>
  <c r="CQ335" i="1"/>
  <c r="DO327" i="1"/>
  <c r="CQ327" i="1"/>
  <c r="DO325" i="1"/>
  <c r="CQ325" i="1"/>
  <c r="CQ324" i="1"/>
  <c r="EM321" i="1"/>
  <c r="DN321" i="1"/>
  <c r="DX321" i="1" s="1"/>
  <c r="EA321" i="1" s="1"/>
  <c r="CQ319" i="1"/>
  <c r="CQ318" i="1"/>
  <c r="AT318" i="1"/>
  <c r="BD318" i="1" s="1"/>
  <c r="BG318" i="1" s="1"/>
  <c r="EM317" i="1"/>
  <c r="CP315" i="1"/>
  <c r="CZ315" i="1" s="1"/>
  <c r="DC315" i="1" s="1"/>
  <c r="DO311" i="1"/>
  <c r="CQ311" i="1"/>
  <c r="CQ310" i="1"/>
  <c r="CQ309" i="1"/>
  <c r="CQ308" i="1"/>
  <c r="CQ307" i="1"/>
  <c r="EM305" i="1"/>
  <c r="DN305" i="1"/>
  <c r="DX305" i="1" s="1"/>
  <c r="EA305" i="1" s="1"/>
  <c r="AU305" i="1"/>
  <c r="CQ303" i="1"/>
  <c r="CQ302" i="1"/>
  <c r="EM301" i="1"/>
  <c r="CQ300" i="1"/>
  <c r="EM297" i="1"/>
  <c r="AU297" i="1"/>
  <c r="AS296" i="1"/>
  <c r="BC296" i="1" s="1"/>
  <c r="CQ295" i="1"/>
  <c r="CQ294" i="1"/>
  <c r="EM293" i="1"/>
  <c r="CQ293" i="1"/>
  <c r="CQ292" i="1"/>
  <c r="DN291" i="1"/>
  <c r="DX291" i="1" s="1"/>
  <c r="EA291" i="1" s="1"/>
  <c r="DO287" i="1"/>
  <c r="CQ287" i="1"/>
  <c r="CQ284" i="1"/>
  <c r="AU284" i="1"/>
  <c r="DN283" i="1"/>
  <c r="DX283" i="1" s="1"/>
  <c r="EA283" i="1" s="1"/>
  <c r="EM281" i="1"/>
  <c r="DO279" i="1"/>
  <c r="CQ279" i="1"/>
  <c r="CQ278" i="1"/>
  <c r="DO277" i="1"/>
  <c r="CQ277" i="1"/>
  <c r="CQ276" i="1"/>
  <c r="DN273" i="1"/>
  <c r="DX273" i="1" s="1"/>
  <c r="EA273" i="1" s="1"/>
  <c r="CQ271" i="1"/>
  <c r="CQ268" i="1"/>
  <c r="EM265" i="1"/>
  <c r="CP265" i="1"/>
  <c r="CZ265" i="1" s="1"/>
  <c r="DC265" i="1" s="1"/>
  <c r="CQ263" i="1"/>
  <c r="CQ262" i="1"/>
  <c r="EM261" i="1"/>
  <c r="CQ261" i="1"/>
  <c r="CQ260" i="1"/>
  <c r="AT260" i="1"/>
  <c r="BD260" i="1" s="1"/>
  <c r="BG260" i="1" s="1"/>
  <c r="EM257" i="1"/>
  <c r="DO255" i="1"/>
  <c r="CQ254" i="1"/>
  <c r="CQ252" i="1"/>
  <c r="AU252" i="1"/>
  <c r="DN251" i="1"/>
  <c r="DX251" i="1" s="1"/>
  <c r="EA251" i="1" s="1"/>
  <c r="EM249" i="1"/>
  <c r="DO249" i="1"/>
  <c r="CP248" i="1"/>
  <c r="CZ248" i="1" s="1"/>
  <c r="DC248" i="1" s="1"/>
  <c r="CQ246" i="1"/>
  <c r="EM245" i="1"/>
  <c r="AT245" i="1"/>
  <c r="BD245" i="1" s="1"/>
  <c r="BG245" i="1" s="1"/>
  <c r="CQ244" i="1"/>
  <c r="EL241" i="1"/>
  <c r="EV241" i="1" s="1"/>
  <c r="EY241" i="1" s="1"/>
  <c r="CP240" i="1"/>
  <c r="CZ240" i="1" s="1"/>
  <c r="DC240" i="1" s="1"/>
  <c r="CP237" i="1"/>
  <c r="CZ237" i="1" s="1"/>
  <c r="DC237" i="1" s="1"/>
  <c r="CQ236" i="1"/>
  <c r="EM235" i="1"/>
  <c r="EL233" i="1"/>
  <c r="EV233" i="1" s="1"/>
  <c r="EY233" i="1" s="1"/>
  <c r="DO233" i="1"/>
  <c r="CQ233" i="1"/>
  <c r="AU233" i="1"/>
  <c r="CP232" i="1"/>
  <c r="CZ232" i="1" s="1"/>
  <c r="DC232" i="1" s="1"/>
  <c r="EL231" i="1"/>
  <c r="EV231" i="1" s="1"/>
  <c r="EY231" i="1" s="1"/>
  <c r="CQ230" i="1"/>
  <c r="CP229" i="1"/>
  <c r="CZ229" i="1" s="1"/>
  <c r="DC229" i="1" s="1"/>
  <c r="AU229" i="1"/>
  <c r="CQ228" i="1"/>
  <c r="EM227" i="1"/>
  <c r="EL225" i="1"/>
  <c r="EV225" i="1" s="1"/>
  <c r="EY225" i="1" s="1"/>
  <c r="AT225" i="1"/>
  <c r="BD225" i="1" s="1"/>
  <c r="BG225" i="1" s="1"/>
  <c r="CQ223" i="1"/>
  <c r="CQ222" i="1"/>
  <c r="EM221" i="1"/>
  <c r="AU221" i="1"/>
  <c r="DO219" i="1"/>
  <c r="CP219" i="1"/>
  <c r="CZ219" i="1" s="1"/>
  <c r="DC219" i="1" s="1"/>
  <c r="EM217" i="1"/>
  <c r="DO217" i="1"/>
  <c r="AT217" i="1"/>
  <c r="BD217" i="1" s="1"/>
  <c r="BG217" i="1" s="1"/>
  <c r="EM215" i="1"/>
  <c r="DN215" i="1"/>
  <c r="DX215" i="1" s="1"/>
  <c r="EA215" i="1" s="1"/>
  <c r="CP215" i="1"/>
  <c r="CZ215" i="1" s="1"/>
  <c r="DC215" i="1" s="1"/>
  <c r="EM213" i="1"/>
  <c r="CQ212" i="1"/>
  <c r="DO211" i="1"/>
  <c r="CP210" i="1"/>
  <c r="CZ210" i="1" s="1"/>
  <c r="DC210" i="1" s="1"/>
  <c r="DO209" i="1"/>
  <c r="CP208" i="1"/>
  <c r="CZ208" i="1" s="1"/>
  <c r="DC208" i="1" s="1"/>
  <c r="DN207" i="1"/>
  <c r="DX207" i="1" s="1"/>
  <c r="EA207" i="1" s="1"/>
  <c r="CP205" i="1"/>
  <c r="CZ205" i="1" s="1"/>
  <c r="DC205" i="1" s="1"/>
  <c r="EM203" i="1"/>
  <c r="EL201" i="1"/>
  <c r="EV201" i="1" s="1"/>
  <c r="EY201" i="1" s="1"/>
  <c r="DO201" i="1"/>
  <c r="AR201" i="1"/>
  <c r="AS201" i="1" s="1"/>
  <c r="BC201" i="1" s="1"/>
  <c r="CP200" i="1"/>
  <c r="CZ200" i="1" s="1"/>
  <c r="DC200" i="1" s="1"/>
  <c r="EL199" i="1"/>
  <c r="EV199" i="1" s="1"/>
  <c r="EY199" i="1" s="1"/>
  <c r="DN199" i="1"/>
  <c r="DX199" i="1" s="1"/>
  <c r="EA199" i="1" s="1"/>
  <c r="CQ198" i="1"/>
  <c r="DO197" i="1"/>
  <c r="DN195" i="1"/>
  <c r="DX195" i="1" s="1"/>
  <c r="EA195" i="1" s="1"/>
  <c r="DO193" i="1"/>
  <c r="DN191" i="1"/>
  <c r="DX191" i="1" s="1"/>
  <c r="EA191" i="1" s="1"/>
  <c r="CR189" i="1"/>
  <c r="CS189" i="1" s="1"/>
  <c r="CT189" i="1" s="1"/>
  <c r="CV189" i="1" s="1"/>
  <c r="CX189" i="1" s="1"/>
  <c r="CN188" i="1"/>
  <c r="CO188" i="1" s="1"/>
  <c r="CY188" i="1" s="1"/>
  <c r="EL187" i="1"/>
  <c r="EV187" i="1" s="1"/>
  <c r="EY187" i="1" s="1"/>
  <c r="DP187" i="1"/>
  <c r="DQ187" i="1" s="1"/>
  <c r="DR187" i="1" s="1"/>
  <c r="DT187" i="1" s="1"/>
  <c r="DV187" i="1" s="1"/>
  <c r="CR187" i="1"/>
  <c r="CS187" i="1" s="1"/>
  <c r="CT187" i="1" s="1"/>
  <c r="CV187" i="1" s="1"/>
  <c r="CX187" i="1" s="1"/>
  <c r="AR186" i="1"/>
  <c r="AS186" i="1" s="1"/>
  <c r="BC186" i="1" s="1"/>
  <c r="DP185" i="1"/>
  <c r="DQ185" i="1" s="1"/>
  <c r="DR185" i="1" s="1"/>
  <c r="DT185" i="1" s="1"/>
  <c r="DV185" i="1" s="1"/>
  <c r="CR185" i="1"/>
  <c r="CS185" i="1" s="1"/>
  <c r="CT185" i="1" s="1"/>
  <c r="CV185" i="1" s="1"/>
  <c r="CX185" i="1" s="1"/>
  <c r="CR184" i="1"/>
  <c r="CS184" i="1" s="1"/>
  <c r="CT184" i="1" s="1"/>
  <c r="CV184" i="1" s="1"/>
  <c r="CX184" i="1" s="1"/>
  <c r="DN183" i="1"/>
  <c r="DX183" i="1" s="1"/>
  <c r="EA183" i="1" s="1"/>
  <c r="CR183" i="1"/>
  <c r="CS183" i="1" s="1"/>
  <c r="CT183" i="1" s="1"/>
  <c r="CV183" i="1" s="1"/>
  <c r="CX183" i="1" s="1"/>
  <c r="CR182" i="1"/>
  <c r="CS182" i="1" s="1"/>
  <c r="CT182" i="1" s="1"/>
  <c r="CV182" i="1" s="1"/>
  <c r="CX182" i="1" s="1"/>
  <c r="AR182" i="1"/>
  <c r="AS182" i="1" s="1"/>
  <c r="BC182" i="1" s="1"/>
  <c r="CP181" i="1"/>
  <c r="CZ181" i="1" s="1"/>
  <c r="DC181" i="1" s="1"/>
  <c r="CR180" i="1"/>
  <c r="CS180" i="1" s="1"/>
  <c r="CT180" i="1" s="1"/>
  <c r="CV180" i="1" s="1"/>
  <c r="CX180" i="1" s="1"/>
  <c r="AR180" i="1"/>
  <c r="AS180" i="1" s="1"/>
  <c r="BC180" i="1" s="1"/>
  <c r="DL179" i="1"/>
  <c r="DM179" i="1" s="1"/>
  <c r="DW179" i="1" s="1"/>
  <c r="CR179" i="1"/>
  <c r="CS179" i="1" s="1"/>
  <c r="CT179" i="1" s="1"/>
  <c r="CV179" i="1" s="1"/>
  <c r="CX179" i="1" s="1"/>
  <c r="EN177" i="1"/>
  <c r="EO177" i="1" s="1"/>
  <c r="EP177" i="1" s="1"/>
  <c r="ER177" i="1" s="1"/>
  <c r="ET177" i="1" s="1"/>
  <c r="CR177" i="1"/>
  <c r="CS177" i="1" s="1"/>
  <c r="CT177" i="1" s="1"/>
  <c r="CV177" i="1" s="1"/>
  <c r="CX177" i="1" s="1"/>
  <c r="CN176" i="1"/>
  <c r="CO176" i="1" s="1"/>
  <c r="CY176" i="1" s="1"/>
  <c r="CR175" i="1"/>
  <c r="CS175" i="1" s="1"/>
  <c r="CT175" i="1" s="1"/>
  <c r="CV175" i="1" s="1"/>
  <c r="CX175" i="1" s="1"/>
  <c r="CR173" i="1"/>
  <c r="CS173" i="1" s="1"/>
  <c r="CT173" i="1" s="1"/>
  <c r="CV173" i="1" s="1"/>
  <c r="CX173" i="1" s="1"/>
  <c r="DP171" i="1"/>
  <c r="DQ171" i="1" s="1"/>
  <c r="DR171" i="1" s="1"/>
  <c r="DT171" i="1" s="1"/>
  <c r="DV171" i="1" s="1"/>
  <c r="CQ170" i="1"/>
  <c r="EN169" i="1"/>
  <c r="EO169" i="1" s="1"/>
  <c r="EP169" i="1" s="1"/>
  <c r="ER169" i="1" s="1"/>
  <c r="ET169" i="1" s="1"/>
  <c r="CR169" i="1"/>
  <c r="CS169" i="1" s="1"/>
  <c r="CT169" i="1" s="1"/>
  <c r="CV169" i="1" s="1"/>
  <c r="CX169" i="1" s="1"/>
  <c r="CQ168" i="1"/>
  <c r="AR168" i="1"/>
  <c r="AS168" i="1" s="1"/>
  <c r="BC168" i="1" s="1"/>
  <c r="DN167" i="1"/>
  <c r="DX167" i="1" s="1"/>
  <c r="EA167" i="1" s="1"/>
  <c r="CR167" i="1"/>
  <c r="CS167" i="1" s="1"/>
  <c r="CT167" i="1" s="1"/>
  <c r="CV167" i="1" s="1"/>
  <c r="CX167" i="1" s="1"/>
  <c r="EJ165" i="1"/>
  <c r="EK165" i="1" s="1"/>
  <c r="EU165" i="1" s="1"/>
  <c r="CR165" i="1"/>
  <c r="CS165" i="1" s="1"/>
  <c r="CT165" i="1" s="1"/>
  <c r="CV165" i="1" s="1"/>
  <c r="CX165" i="1" s="1"/>
  <c r="AR164" i="1"/>
  <c r="AS164" i="1" s="1"/>
  <c r="BC164" i="1" s="1"/>
  <c r="CR163" i="1"/>
  <c r="CS163" i="1" s="1"/>
  <c r="CT163" i="1" s="1"/>
  <c r="CV163" i="1" s="1"/>
  <c r="CX163" i="1" s="1"/>
  <c r="EN162" i="1"/>
  <c r="EO162" i="1" s="1"/>
  <c r="EP162" i="1" s="1"/>
  <c r="ER162" i="1" s="1"/>
  <c r="ET162" i="1" s="1"/>
  <c r="CR161" i="1"/>
  <c r="CS161" i="1" s="1"/>
  <c r="CT161" i="1" s="1"/>
  <c r="CV161" i="1" s="1"/>
  <c r="CX161" i="1" s="1"/>
  <c r="CR159" i="1"/>
  <c r="CS159" i="1" s="1"/>
  <c r="CT159" i="1" s="1"/>
  <c r="CV159" i="1" s="1"/>
  <c r="CX159" i="1" s="1"/>
  <c r="CR158" i="1"/>
  <c r="CS158" i="1" s="1"/>
  <c r="CT158" i="1" s="1"/>
  <c r="CV158" i="1" s="1"/>
  <c r="CX158" i="1" s="1"/>
  <c r="CR157" i="1"/>
  <c r="CS157" i="1" s="1"/>
  <c r="CT157" i="1" s="1"/>
  <c r="CV157" i="1" s="1"/>
  <c r="CX157" i="1" s="1"/>
  <c r="CR156" i="1"/>
  <c r="CS156" i="1" s="1"/>
  <c r="CT156" i="1" s="1"/>
  <c r="CV156" i="1" s="1"/>
  <c r="CX156" i="1" s="1"/>
  <c r="DP155" i="1"/>
  <c r="DQ155" i="1" s="1"/>
  <c r="DR155" i="1" s="1"/>
  <c r="DT155" i="1" s="1"/>
  <c r="DV155" i="1" s="1"/>
  <c r="EN153" i="1"/>
  <c r="EO153" i="1" s="1"/>
  <c r="EP153" i="1" s="1"/>
  <c r="ER153" i="1" s="1"/>
  <c r="ET153" i="1" s="1"/>
  <c r="CR153" i="1"/>
  <c r="CS153" i="1" s="1"/>
  <c r="CT153" i="1" s="1"/>
  <c r="CV153" i="1" s="1"/>
  <c r="CX153" i="1" s="1"/>
  <c r="AR152" i="1"/>
  <c r="AS152" i="1" s="1"/>
  <c r="BC152" i="1" s="1"/>
  <c r="DP151" i="1"/>
  <c r="DQ151" i="1" s="1"/>
  <c r="DR151" i="1" s="1"/>
  <c r="DT151" i="1" s="1"/>
  <c r="DV151" i="1" s="1"/>
  <c r="CR151" i="1"/>
  <c r="CS151" i="1" s="1"/>
  <c r="CT151" i="1" s="1"/>
  <c r="CV151" i="1" s="1"/>
  <c r="CX151" i="1" s="1"/>
  <c r="DP150" i="1"/>
  <c r="DQ150" i="1" s="1"/>
  <c r="DR150" i="1" s="1"/>
  <c r="DT150" i="1" s="1"/>
  <c r="DV150" i="1" s="1"/>
  <c r="AV150" i="1"/>
  <c r="AW150" i="1" s="1"/>
  <c r="AX150" i="1" s="1"/>
  <c r="AZ150" i="1" s="1"/>
  <c r="BB150" i="1" s="1"/>
  <c r="EJ149" i="1"/>
  <c r="EK149" i="1" s="1"/>
  <c r="EU149" i="1" s="1"/>
  <c r="CR149" i="1"/>
  <c r="CS149" i="1" s="1"/>
  <c r="CT149" i="1" s="1"/>
  <c r="CV149" i="1" s="1"/>
  <c r="CX149" i="1" s="1"/>
  <c r="AR149" i="1"/>
  <c r="AS149" i="1" s="1"/>
  <c r="BC149" i="1" s="1"/>
  <c r="EM147" i="1"/>
  <c r="CR147" i="1"/>
  <c r="CS147" i="1" s="1"/>
  <c r="CT147" i="1" s="1"/>
  <c r="CV147" i="1" s="1"/>
  <c r="CX147" i="1" s="1"/>
  <c r="EN145" i="1"/>
  <c r="EO145" i="1" s="1"/>
  <c r="EP145" i="1" s="1"/>
  <c r="ER145" i="1" s="1"/>
  <c r="ET145" i="1" s="1"/>
  <c r="CR145" i="1"/>
  <c r="CS145" i="1" s="1"/>
  <c r="CT145" i="1" s="1"/>
  <c r="CV145" i="1" s="1"/>
  <c r="CX145" i="1" s="1"/>
  <c r="AT145" i="1"/>
  <c r="BD145" i="1" s="1"/>
  <c r="BG145" i="1" s="1"/>
  <c r="DP143" i="1"/>
  <c r="DQ143" i="1" s="1"/>
  <c r="DR143" i="1" s="1"/>
  <c r="DT143" i="1" s="1"/>
  <c r="DV143" i="1" s="1"/>
  <c r="CR143" i="1"/>
  <c r="CS143" i="1" s="1"/>
  <c r="CT143" i="1" s="1"/>
  <c r="CV143" i="1" s="1"/>
  <c r="CX143" i="1" s="1"/>
  <c r="CR142" i="1"/>
  <c r="CS142" i="1" s="1"/>
  <c r="CT142" i="1" s="1"/>
  <c r="CV142" i="1" s="1"/>
  <c r="CX142" i="1" s="1"/>
  <c r="EJ141" i="1"/>
  <c r="EK141" i="1" s="1"/>
  <c r="EU141" i="1" s="1"/>
  <c r="CR141" i="1"/>
  <c r="CS141" i="1" s="1"/>
  <c r="CT141" i="1" s="1"/>
  <c r="CV141" i="1" s="1"/>
  <c r="CX141" i="1" s="1"/>
  <c r="AR140" i="1"/>
  <c r="AS140" i="1" s="1"/>
  <c r="BC140" i="1" s="1"/>
  <c r="CR139" i="1"/>
  <c r="CS139" i="1" s="1"/>
  <c r="CT139" i="1" s="1"/>
  <c r="CV139" i="1" s="1"/>
  <c r="CX139" i="1" s="1"/>
  <c r="DP138" i="1"/>
  <c r="DQ138" i="1" s="1"/>
  <c r="DR138" i="1" s="1"/>
  <c r="DT138" i="1" s="1"/>
  <c r="DV138" i="1" s="1"/>
  <c r="CR138" i="1"/>
  <c r="CS138" i="1" s="1"/>
  <c r="CT138" i="1" s="1"/>
  <c r="CV138" i="1" s="1"/>
  <c r="CX138" i="1" s="1"/>
  <c r="AR138" i="1"/>
  <c r="AS138" i="1" s="1"/>
  <c r="BC138" i="1" s="1"/>
  <c r="EN137" i="1"/>
  <c r="EO137" i="1" s="1"/>
  <c r="EP137" i="1" s="1"/>
  <c r="ER137" i="1" s="1"/>
  <c r="ET137" i="1" s="1"/>
  <c r="CR137" i="1"/>
  <c r="CS137" i="1" s="1"/>
  <c r="CT137" i="1" s="1"/>
  <c r="CV137" i="1" s="1"/>
  <c r="CX137" i="1" s="1"/>
  <c r="AR136" i="1"/>
  <c r="AS136" i="1" s="1"/>
  <c r="BC136" i="1" s="1"/>
  <c r="CR135" i="1"/>
  <c r="CS135" i="1" s="1"/>
  <c r="CT135" i="1" s="1"/>
  <c r="CV135" i="1" s="1"/>
  <c r="CX135" i="1" s="1"/>
  <c r="AR134" i="1"/>
  <c r="AS134" i="1" s="1"/>
  <c r="BC134" i="1" s="1"/>
  <c r="DP133" i="1"/>
  <c r="DQ133" i="1" s="1"/>
  <c r="DR133" i="1" s="1"/>
  <c r="DT133" i="1" s="1"/>
  <c r="DV133" i="1" s="1"/>
  <c r="CP132" i="1"/>
  <c r="CZ132" i="1" s="1"/>
  <c r="DC132" i="1" s="1"/>
  <c r="AR132" i="1"/>
  <c r="AS132" i="1" s="1"/>
  <c r="BC132" i="1" s="1"/>
  <c r="DL131" i="1"/>
  <c r="DM131" i="1" s="1"/>
  <c r="DW131" i="1" s="1"/>
  <c r="CR131" i="1"/>
  <c r="CS131" i="1" s="1"/>
  <c r="CT131" i="1" s="1"/>
  <c r="CV131" i="1" s="1"/>
  <c r="CX131" i="1" s="1"/>
  <c r="CR130" i="1"/>
  <c r="CS130" i="1" s="1"/>
  <c r="CT130" i="1" s="1"/>
  <c r="CV130" i="1" s="1"/>
  <c r="CX130" i="1" s="1"/>
  <c r="EM129" i="1"/>
  <c r="AR128" i="1"/>
  <c r="AS128" i="1" s="1"/>
  <c r="BC128" i="1" s="1"/>
  <c r="DP127" i="1"/>
  <c r="DQ127" i="1" s="1"/>
  <c r="DR127" i="1" s="1"/>
  <c r="DT127" i="1" s="1"/>
  <c r="DV127" i="1" s="1"/>
  <c r="CR127" i="1"/>
  <c r="CS127" i="1" s="1"/>
  <c r="CT127" i="1" s="1"/>
  <c r="CV127" i="1" s="1"/>
  <c r="CX127" i="1" s="1"/>
  <c r="EL125" i="1"/>
  <c r="EV125" i="1" s="1"/>
  <c r="EY125" i="1" s="1"/>
  <c r="DP125" i="1"/>
  <c r="DQ125" i="1" s="1"/>
  <c r="DR125" i="1" s="1"/>
  <c r="DT125" i="1" s="1"/>
  <c r="DV125" i="1" s="1"/>
  <c r="CR125" i="1"/>
  <c r="CS125" i="1" s="1"/>
  <c r="CT125" i="1" s="1"/>
  <c r="CV125" i="1" s="1"/>
  <c r="CX125" i="1" s="1"/>
  <c r="DN123" i="1"/>
  <c r="DX123" i="1" s="1"/>
  <c r="EA123" i="1" s="1"/>
  <c r="DL123" i="1"/>
  <c r="DM123" i="1" s="1"/>
  <c r="DW123" i="1" s="1"/>
  <c r="DP123" i="1"/>
  <c r="DQ123" i="1" s="1"/>
  <c r="DR123" i="1" s="1"/>
  <c r="DT123" i="1" s="1"/>
  <c r="DV123" i="1" s="1"/>
  <c r="CR123" i="1"/>
  <c r="CS123" i="1" s="1"/>
  <c r="CT123" i="1" s="1"/>
  <c r="CV123" i="1" s="1"/>
  <c r="CX123" i="1" s="1"/>
  <c r="CR122" i="1"/>
  <c r="CS122" i="1" s="1"/>
  <c r="CT122" i="1" s="1"/>
  <c r="CV122" i="1" s="1"/>
  <c r="CX122" i="1" s="1"/>
  <c r="EJ121" i="1"/>
  <c r="EK121" i="1" s="1"/>
  <c r="EU121" i="1" s="1"/>
  <c r="DN121" i="1"/>
  <c r="DX121" i="1" s="1"/>
  <c r="EA121" i="1" s="1"/>
  <c r="CR121" i="1"/>
  <c r="CS121" i="1" s="1"/>
  <c r="CT121" i="1" s="1"/>
  <c r="CV121" i="1" s="1"/>
  <c r="CX121" i="1" s="1"/>
  <c r="CR120" i="1"/>
  <c r="CS120" i="1" s="1"/>
  <c r="CT120" i="1" s="1"/>
  <c r="CV120" i="1" s="1"/>
  <c r="CX120" i="1" s="1"/>
  <c r="EN119" i="1"/>
  <c r="EO119" i="1" s="1"/>
  <c r="EP119" i="1" s="1"/>
  <c r="ER119" i="1" s="1"/>
  <c r="ET119" i="1" s="1"/>
  <c r="CR119" i="1"/>
  <c r="CS119" i="1" s="1"/>
  <c r="CT119" i="1" s="1"/>
  <c r="CV119" i="1" s="1"/>
  <c r="CX119" i="1" s="1"/>
  <c r="AR118" i="1"/>
  <c r="AS118" i="1" s="1"/>
  <c r="BC118" i="1" s="1"/>
  <c r="CR117" i="1"/>
  <c r="CS117" i="1" s="1"/>
  <c r="CT117" i="1" s="1"/>
  <c r="CV117" i="1" s="1"/>
  <c r="CX117" i="1" s="1"/>
  <c r="AR116" i="1"/>
  <c r="AS116" i="1" s="1"/>
  <c r="BC116" i="1" s="1"/>
  <c r="CR114" i="1"/>
  <c r="CS114" i="1" s="1"/>
  <c r="CT114" i="1" s="1"/>
  <c r="CV114" i="1" s="1"/>
  <c r="CX114" i="1" s="1"/>
  <c r="EJ113" i="1"/>
  <c r="EK113" i="1" s="1"/>
  <c r="EU113" i="1" s="1"/>
  <c r="DP113" i="1"/>
  <c r="DQ113" i="1" s="1"/>
  <c r="DR113" i="1" s="1"/>
  <c r="DT113" i="1" s="1"/>
  <c r="DV113" i="1" s="1"/>
  <c r="CR113" i="1"/>
  <c r="CS113" i="1" s="1"/>
  <c r="CT113" i="1" s="1"/>
  <c r="CV113" i="1" s="1"/>
  <c r="CX113" i="1" s="1"/>
  <c r="AR112" i="1"/>
  <c r="AS112" i="1" s="1"/>
  <c r="BC112" i="1" s="1"/>
  <c r="DN111" i="1"/>
  <c r="DX111" i="1" s="1"/>
  <c r="EA111" i="1" s="1"/>
  <c r="CN110" i="1"/>
  <c r="CO110" i="1" s="1"/>
  <c r="CY110" i="1" s="1"/>
  <c r="AV110" i="1"/>
  <c r="AW110" i="1" s="1"/>
  <c r="AX110" i="1" s="1"/>
  <c r="AZ110" i="1" s="1"/>
  <c r="BB110" i="1" s="1"/>
  <c r="CR109" i="1"/>
  <c r="CS109" i="1" s="1"/>
  <c r="CT109" i="1" s="1"/>
  <c r="CV109" i="1" s="1"/>
  <c r="CX109" i="1" s="1"/>
  <c r="AV109" i="1"/>
  <c r="AW109" i="1" s="1"/>
  <c r="AX109" i="1" s="1"/>
  <c r="AZ109" i="1" s="1"/>
  <c r="BB109" i="1" s="1"/>
  <c r="EJ107" i="1"/>
  <c r="EK107" i="1" s="1"/>
  <c r="EU107" i="1" s="1"/>
  <c r="EN106" i="1"/>
  <c r="EO106" i="1" s="1"/>
  <c r="EP106" i="1" s="1"/>
  <c r="ER106" i="1" s="1"/>
  <c r="ET106" i="1" s="1"/>
  <c r="DP106" i="1"/>
  <c r="DQ106" i="1" s="1"/>
  <c r="DR106" i="1" s="1"/>
  <c r="DT106" i="1" s="1"/>
  <c r="DV106" i="1" s="1"/>
  <c r="EN105" i="1"/>
  <c r="EO105" i="1" s="1"/>
  <c r="EP105" i="1" s="1"/>
  <c r="ER105" i="1" s="1"/>
  <c r="ET105" i="1" s="1"/>
  <c r="CR105" i="1"/>
  <c r="CS105" i="1" s="1"/>
  <c r="CT105" i="1" s="1"/>
  <c r="CV105" i="1" s="1"/>
  <c r="CX105" i="1" s="1"/>
  <c r="AV105" i="1"/>
  <c r="AW105" i="1" s="1"/>
  <c r="AX105" i="1" s="1"/>
  <c r="AZ105" i="1" s="1"/>
  <c r="BB105" i="1" s="1"/>
  <c r="EN103" i="1"/>
  <c r="EO103" i="1" s="1"/>
  <c r="EP103" i="1" s="1"/>
  <c r="ER103" i="1" s="1"/>
  <c r="ET103" i="1" s="1"/>
  <c r="CR102" i="1"/>
  <c r="CS102" i="1" s="1"/>
  <c r="CT102" i="1" s="1"/>
  <c r="CV102" i="1" s="1"/>
  <c r="CX102" i="1" s="1"/>
  <c r="EN101" i="1"/>
  <c r="EO101" i="1" s="1"/>
  <c r="EP101" i="1" s="1"/>
  <c r="ER101" i="1" s="1"/>
  <c r="ET101" i="1" s="1"/>
  <c r="AV101" i="1"/>
  <c r="AW101" i="1" s="1"/>
  <c r="AX101" i="1" s="1"/>
  <c r="AZ101" i="1" s="1"/>
  <c r="BB101" i="1" s="1"/>
  <c r="EN99" i="1"/>
  <c r="EO99" i="1" s="1"/>
  <c r="EP99" i="1" s="1"/>
  <c r="ER99" i="1" s="1"/>
  <c r="ET99" i="1" s="1"/>
  <c r="CR97" i="1"/>
  <c r="CS97" i="1" s="1"/>
  <c r="CT97" i="1" s="1"/>
  <c r="CV97" i="1" s="1"/>
  <c r="CX97" i="1" s="1"/>
  <c r="AV97" i="1"/>
  <c r="AW97" i="1" s="1"/>
  <c r="AX97" i="1" s="1"/>
  <c r="AZ97" i="1" s="1"/>
  <c r="BB97" i="1" s="1"/>
  <c r="AV96" i="1"/>
  <c r="AW96" i="1" s="1"/>
  <c r="AX96" i="1" s="1"/>
  <c r="AZ96" i="1" s="1"/>
  <c r="BB96" i="1" s="1"/>
  <c r="EN95" i="1"/>
  <c r="EO95" i="1" s="1"/>
  <c r="EP95" i="1" s="1"/>
  <c r="ER95" i="1" s="1"/>
  <c r="ET95" i="1" s="1"/>
  <c r="DL95" i="1"/>
  <c r="DM95" i="1" s="1"/>
  <c r="DW95" i="1" s="1"/>
  <c r="CR95" i="1"/>
  <c r="CS95" i="1" s="1"/>
  <c r="CT95" i="1" s="1"/>
  <c r="CV95" i="1" s="1"/>
  <c r="CX95" i="1" s="1"/>
  <c r="EN93" i="1"/>
  <c r="EO93" i="1" s="1"/>
  <c r="EP93" i="1" s="1"/>
  <c r="ER93" i="1" s="1"/>
  <c r="ET93" i="1" s="1"/>
  <c r="DP93" i="1"/>
  <c r="DQ93" i="1" s="1"/>
  <c r="DR93" i="1" s="1"/>
  <c r="DT93" i="1" s="1"/>
  <c r="DV93" i="1" s="1"/>
  <c r="AV93" i="1"/>
  <c r="AW93" i="1" s="1"/>
  <c r="AX93" i="1" s="1"/>
  <c r="AZ93" i="1" s="1"/>
  <c r="BB93" i="1" s="1"/>
  <c r="AR92" i="1"/>
  <c r="AS92" i="1" s="1"/>
  <c r="BC92" i="1" s="1"/>
  <c r="EN91" i="1"/>
  <c r="EO91" i="1" s="1"/>
  <c r="EP91" i="1" s="1"/>
  <c r="ER91" i="1" s="1"/>
  <c r="ET91" i="1" s="1"/>
  <c r="EN89" i="1"/>
  <c r="EO89" i="1" s="1"/>
  <c r="EP89" i="1" s="1"/>
  <c r="ER89" i="1" s="1"/>
  <c r="ET89" i="1" s="1"/>
  <c r="DP89" i="1"/>
  <c r="DQ89" i="1" s="1"/>
  <c r="DR89" i="1" s="1"/>
  <c r="DT89" i="1" s="1"/>
  <c r="DV89" i="1" s="1"/>
  <c r="CR89" i="1"/>
  <c r="CS89" i="1" s="1"/>
  <c r="CT89" i="1" s="1"/>
  <c r="CV89" i="1" s="1"/>
  <c r="CX89" i="1" s="1"/>
  <c r="AV89" i="1"/>
  <c r="AW89" i="1" s="1"/>
  <c r="AX89" i="1" s="1"/>
  <c r="AZ89" i="1" s="1"/>
  <c r="BB89" i="1" s="1"/>
  <c r="AV88" i="1"/>
  <c r="AW88" i="1" s="1"/>
  <c r="AX88" i="1" s="1"/>
  <c r="AZ88" i="1" s="1"/>
  <c r="BB88" i="1" s="1"/>
  <c r="CR85" i="1"/>
  <c r="CS85" i="1" s="1"/>
  <c r="CT85" i="1" s="1"/>
  <c r="CV85" i="1" s="1"/>
  <c r="CX85" i="1" s="1"/>
  <c r="CN84" i="1"/>
  <c r="CO84" i="1" s="1"/>
  <c r="CY84" i="1" s="1"/>
  <c r="AV84" i="1"/>
  <c r="AW84" i="1" s="1"/>
  <c r="AX84" i="1" s="1"/>
  <c r="AZ84" i="1" s="1"/>
  <c r="BB84" i="1" s="1"/>
  <c r="DP83" i="1"/>
  <c r="DQ83" i="1" s="1"/>
  <c r="DR83" i="1" s="1"/>
  <c r="DT83" i="1" s="1"/>
  <c r="DV83" i="1" s="1"/>
  <c r="EN81" i="1"/>
  <c r="EO81" i="1" s="1"/>
  <c r="EP81" i="1" s="1"/>
  <c r="ER81" i="1" s="1"/>
  <c r="ET81" i="1" s="1"/>
  <c r="DP81" i="1"/>
  <c r="DQ81" i="1" s="1"/>
  <c r="DR81" i="1" s="1"/>
  <c r="DT81" i="1" s="1"/>
  <c r="DV81" i="1" s="1"/>
  <c r="CR81" i="1"/>
  <c r="CS81" i="1" s="1"/>
  <c r="CT81" i="1" s="1"/>
  <c r="CV81" i="1" s="1"/>
  <c r="CX81" i="1" s="1"/>
  <c r="EN79" i="1"/>
  <c r="EO79" i="1" s="1"/>
  <c r="EP79" i="1" s="1"/>
  <c r="ER79" i="1" s="1"/>
  <c r="ET79" i="1" s="1"/>
  <c r="CR79" i="1"/>
  <c r="CS79" i="1" s="1"/>
  <c r="CT79" i="1" s="1"/>
  <c r="CV79" i="1" s="1"/>
  <c r="CX79" i="1" s="1"/>
  <c r="DP77" i="1"/>
  <c r="DQ77" i="1" s="1"/>
  <c r="DR77" i="1" s="1"/>
  <c r="DT77" i="1" s="1"/>
  <c r="DV77" i="1" s="1"/>
  <c r="CR77" i="1"/>
  <c r="CS77" i="1" s="1"/>
  <c r="CT77" i="1" s="1"/>
  <c r="CV77" i="1" s="1"/>
  <c r="CX77" i="1" s="1"/>
  <c r="EN75" i="1"/>
  <c r="EO75" i="1" s="1"/>
  <c r="EP75" i="1" s="1"/>
  <c r="ER75" i="1" s="1"/>
  <c r="ET75" i="1" s="1"/>
  <c r="DN75" i="1"/>
  <c r="DX75" i="1" s="1"/>
  <c r="EA75" i="1" s="1"/>
  <c r="CP75" i="1"/>
  <c r="CZ75" i="1" s="1"/>
  <c r="DC75" i="1" s="1"/>
  <c r="DP73" i="1"/>
  <c r="DQ73" i="1" s="1"/>
  <c r="DR73" i="1" s="1"/>
  <c r="DT73" i="1" s="1"/>
  <c r="DV73" i="1" s="1"/>
  <c r="CR73" i="1"/>
  <c r="CS73" i="1" s="1"/>
  <c r="CT73" i="1" s="1"/>
  <c r="CV73" i="1" s="1"/>
  <c r="CX73" i="1" s="1"/>
  <c r="AT72" i="1"/>
  <c r="BD72" i="1" s="1"/>
  <c r="BG72" i="1" s="1"/>
  <c r="EN71" i="1"/>
  <c r="EO71" i="1" s="1"/>
  <c r="EP71" i="1" s="1"/>
  <c r="ER71" i="1" s="1"/>
  <c r="ET71" i="1" s="1"/>
  <c r="DN71" i="1"/>
  <c r="DX71" i="1" s="1"/>
  <c r="EA71" i="1" s="1"/>
  <c r="CP71" i="1"/>
  <c r="CZ71" i="1" s="1"/>
  <c r="DC71" i="1" s="1"/>
  <c r="DP69" i="1"/>
  <c r="DQ69" i="1" s="1"/>
  <c r="DR69" i="1" s="1"/>
  <c r="DT69" i="1" s="1"/>
  <c r="DV69" i="1" s="1"/>
  <c r="CR69" i="1"/>
  <c r="CS69" i="1" s="1"/>
  <c r="CT69" i="1" s="1"/>
  <c r="CV69" i="1" s="1"/>
  <c r="CX69" i="1" s="1"/>
  <c r="AV68" i="1"/>
  <c r="AW68" i="1" s="1"/>
  <c r="AX68" i="1" s="1"/>
  <c r="AZ68" i="1" s="1"/>
  <c r="BB68" i="1" s="1"/>
  <c r="EN67" i="1"/>
  <c r="EO67" i="1" s="1"/>
  <c r="EP67" i="1" s="1"/>
  <c r="ER67" i="1" s="1"/>
  <c r="ET67" i="1" s="1"/>
  <c r="DP67" i="1"/>
  <c r="DQ67" i="1" s="1"/>
  <c r="DR67" i="1" s="1"/>
  <c r="DT67" i="1" s="1"/>
  <c r="DV67" i="1" s="1"/>
  <c r="EN65" i="1"/>
  <c r="EO65" i="1" s="1"/>
  <c r="EP65" i="1" s="1"/>
  <c r="ER65" i="1" s="1"/>
  <c r="ET65" i="1" s="1"/>
  <c r="DP65" i="1"/>
  <c r="DQ65" i="1" s="1"/>
  <c r="DR65" i="1" s="1"/>
  <c r="DT65" i="1" s="1"/>
  <c r="DV65" i="1" s="1"/>
  <c r="CR65" i="1"/>
  <c r="CS65" i="1" s="1"/>
  <c r="CT65" i="1" s="1"/>
  <c r="CV65" i="1" s="1"/>
  <c r="CX65" i="1" s="1"/>
  <c r="AV64" i="1"/>
  <c r="AW64" i="1" s="1"/>
  <c r="AX64" i="1" s="1"/>
  <c r="AZ64" i="1" s="1"/>
  <c r="BB64" i="1" s="1"/>
  <c r="EN63" i="1"/>
  <c r="EO63" i="1" s="1"/>
  <c r="EP63" i="1" s="1"/>
  <c r="ER63" i="1" s="1"/>
  <c r="ET63" i="1" s="1"/>
  <c r="DP63" i="1"/>
  <c r="DQ63" i="1" s="1"/>
  <c r="DR63" i="1" s="1"/>
  <c r="DT63" i="1" s="1"/>
  <c r="DV63" i="1" s="1"/>
  <c r="DN63" i="1"/>
  <c r="DX63" i="1" s="1"/>
  <c r="EA63" i="1" s="1"/>
  <c r="AV62" i="1"/>
  <c r="AW62" i="1" s="1"/>
  <c r="AX62" i="1" s="1"/>
  <c r="AZ62" i="1" s="1"/>
  <c r="BB62" i="1" s="1"/>
  <c r="EN61" i="1"/>
  <c r="EO61" i="1" s="1"/>
  <c r="EP61" i="1" s="1"/>
  <c r="ER61" i="1" s="1"/>
  <c r="ET61" i="1" s="1"/>
  <c r="BT61" i="1"/>
  <c r="BU61" i="1" s="1"/>
  <c r="BV61" i="1" s="1"/>
  <c r="BX61" i="1" s="1"/>
  <c r="BZ61" i="1" s="1"/>
  <c r="EN59" i="1"/>
  <c r="EO59" i="1" s="1"/>
  <c r="EP59" i="1" s="1"/>
  <c r="ER59" i="1" s="1"/>
  <c r="ET59" i="1" s="1"/>
  <c r="CP59" i="1"/>
  <c r="CZ59" i="1" s="1"/>
  <c r="DC59" i="1" s="1"/>
  <c r="BP59" i="1"/>
  <c r="BQ59" i="1" s="1"/>
  <c r="CA59" i="1" s="1"/>
  <c r="AR58" i="1"/>
  <c r="AS58" i="1" s="1"/>
  <c r="BC58" i="1" s="1"/>
  <c r="EN57" i="1"/>
  <c r="EO57" i="1" s="1"/>
  <c r="EP57" i="1" s="1"/>
  <c r="ER57" i="1" s="1"/>
  <c r="ET57" i="1" s="1"/>
  <c r="DP57" i="1"/>
  <c r="DQ57" i="1" s="1"/>
  <c r="DR57" i="1" s="1"/>
  <c r="DT57" i="1" s="1"/>
  <c r="DV57" i="1" s="1"/>
  <c r="CR57" i="1"/>
  <c r="CS57" i="1" s="1"/>
  <c r="CT57" i="1" s="1"/>
  <c r="CV57" i="1" s="1"/>
  <c r="CX57" i="1" s="1"/>
  <c r="BP57" i="1"/>
  <c r="BQ57" i="1" s="1"/>
  <c r="CA57" i="1" s="1"/>
  <c r="CQ55" i="1"/>
  <c r="EN53" i="1"/>
  <c r="EO53" i="1" s="1"/>
  <c r="EP53" i="1" s="1"/>
  <c r="ER53" i="1" s="1"/>
  <c r="ET53" i="1" s="1"/>
  <c r="DP53" i="1"/>
  <c r="DQ53" i="1" s="1"/>
  <c r="DR53" i="1" s="1"/>
  <c r="DT53" i="1" s="1"/>
  <c r="DV53" i="1" s="1"/>
  <c r="BT53" i="1"/>
  <c r="BU53" i="1" s="1"/>
  <c r="BV53" i="1" s="1"/>
  <c r="BX53" i="1" s="1"/>
  <c r="BZ53" i="1" s="1"/>
  <c r="AV53" i="1"/>
  <c r="AW53" i="1" s="1"/>
  <c r="AX53" i="1" s="1"/>
  <c r="AZ53" i="1" s="1"/>
  <c r="BB53" i="1" s="1"/>
  <c r="EN51" i="1"/>
  <c r="EO51" i="1" s="1"/>
  <c r="EP51" i="1" s="1"/>
  <c r="ER51" i="1" s="1"/>
  <c r="ET51" i="1" s="1"/>
  <c r="DP51" i="1"/>
  <c r="DQ51" i="1" s="1"/>
  <c r="DR51" i="1" s="1"/>
  <c r="DT51" i="1" s="1"/>
  <c r="DV51" i="1" s="1"/>
  <c r="CN50" i="1"/>
  <c r="CO50" i="1" s="1"/>
  <c r="CY50" i="1" s="1"/>
  <c r="EN49" i="1"/>
  <c r="EO49" i="1" s="1"/>
  <c r="EP49" i="1" s="1"/>
  <c r="ER49" i="1" s="1"/>
  <c r="ET49" i="1" s="1"/>
  <c r="DP49" i="1"/>
  <c r="DQ49" i="1" s="1"/>
  <c r="DR49" i="1" s="1"/>
  <c r="DT49" i="1" s="1"/>
  <c r="DV49" i="1" s="1"/>
  <c r="CR49" i="1"/>
  <c r="CS49" i="1" s="1"/>
  <c r="CT49" i="1" s="1"/>
  <c r="CV49" i="1" s="1"/>
  <c r="CX49" i="1" s="1"/>
  <c r="AV49" i="1"/>
  <c r="AW49" i="1" s="1"/>
  <c r="AX49" i="1" s="1"/>
  <c r="AZ49" i="1" s="1"/>
  <c r="BB49" i="1" s="1"/>
  <c r="AV48" i="1"/>
  <c r="AW48" i="1" s="1"/>
  <c r="AX48" i="1" s="1"/>
  <c r="AZ48" i="1" s="1"/>
  <c r="BB48" i="1" s="1"/>
  <c r="EN47" i="1"/>
  <c r="EO47" i="1" s="1"/>
  <c r="EP47" i="1" s="1"/>
  <c r="ER47" i="1" s="1"/>
  <c r="ET47" i="1" s="1"/>
  <c r="BP47" i="1"/>
  <c r="BQ47" i="1" s="1"/>
  <c r="CA47" i="1" s="1"/>
  <c r="EN46" i="1"/>
  <c r="EO46" i="1" s="1"/>
  <c r="EP46" i="1" s="1"/>
  <c r="ER46" i="1" s="1"/>
  <c r="ET46" i="1" s="1"/>
  <c r="EN45" i="1"/>
  <c r="EO45" i="1" s="1"/>
  <c r="EP45" i="1" s="1"/>
  <c r="ER45" i="1" s="1"/>
  <c r="ET45" i="1" s="1"/>
  <c r="AV45" i="1"/>
  <c r="AW45" i="1" s="1"/>
  <c r="AX45" i="1" s="1"/>
  <c r="AZ45" i="1" s="1"/>
  <c r="BB45" i="1" s="1"/>
  <c r="EN43" i="1"/>
  <c r="EO43" i="1" s="1"/>
  <c r="EP43" i="1" s="1"/>
  <c r="ER43" i="1" s="1"/>
  <c r="ET43" i="1" s="1"/>
  <c r="DP43" i="1"/>
  <c r="DQ43" i="1" s="1"/>
  <c r="DR43" i="1" s="1"/>
  <c r="DT43" i="1" s="1"/>
  <c r="DV43" i="1" s="1"/>
  <c r="CR43" i="1"/>
  <c r="CS43" i="1" s="1"/>
  <c r="CT43" i="1" s="1"/>
  <c r="CV43" i="1" s="1"/>
  <c r="CX43" i="1" s="1"/>
  <c r="EN41" i="1"/>
  <c r="EO41" i="1" s="1"/>
  <c r="EP41" i="1" s="1"/>
  <c r="ER41" i="1" s="1"/>
  <c r="ET41" i="1" s="1"/>
  <c r="DP41" i="1"/>
  <c r="DQ41" i="1" s="1"/>
  <c r="DR41" i="1" s="1"/>
  <c r="DT41" i="1" s="1"/>
  <c r="DV41" i="1" s="1"/>
  <c r="EN39" i="1"/>
  <c r="EO39" i="1" s="1"/>
  <c r="EP39" i="1" s="1"/>
  <c r="ER39" i="1" s="1"/>
  <c r="ET39" i="1" s="1"/>
  <c r="CR39" i="1"/>
  <c r="CS39" i="1" s="1"/>
  <c r="CT39" i="1" s="1"/>
  <c r="CV39" i="1" s="1"/>
  <c r="CX39" i="1" s="1"/>
  <c r="EN38" i="1"/>
  <c r="EO38" i="1" s="1"/>
  <c r="EP38" i="1" s="1"/>
  <c r="ER38" i="1" s="1"/>
  <c r="ET38" i="1" s="1"/>
  <c r="AR38" i="1"/>
  <c r="AS38" i="1" s="1"/>
  <c r="BC38" i="1" s="1"/>
  <c r="DP37" i="1"/>
  <c r="DQ37" i="1" s="1"/>
  <c r="DR37" i="1" s="1"/>
  <c r="DT37" i="1" s="1"/>
  <c r="DV37" i="1" s="1"/>
  <c r="AV37" i="1"/>
  <c r="AW37" i="1" s="1"/>
  <c r="AX37" i="1" s="1"/>
  <c r="AZ37" i="1" s="1"/>
  <c r="BB37" i="1" s="1"/>
  <c r="DP35" i="1"/>
  <c r="DQ35" i="1" s="1"/>
  <c r="DR35" i="1" s="1"/>
  <c r="DT35" i="1" s="1"/>
  <c r="DV35" i="1" s="1"/>
  <c r="CN35" i="1"/>
  <c r="CO35" i="1" s="1"/>
  <c r="CY35" i="1" s="1"/>
  <c r="BP35" i="1"/>
  <c r="BQ35" i="1" s="1"/>
  <c r="CA35" i="1" s="1"/>
  <c r="DP33" i="1"/>
  <c r="DQ33" i="1" s="1"/>
  <c r="DR33" i="1" s="1"/>
  <c r="DT33" i="1" s="1"/>
  <c r="DV33" i="1" s="1"/>
  <c r="CN32" i="1"/>
  <c r="CO32" i="1" s="1"/>
  <c r="CY32" i="1" s="1"/>
  <c r="AV32" i="1"/>
  <c r="AW32" i="1" s="1"/>
  <c r="AX32" i="1" s="1"/>
  <c r="AZ32" i="1" s="1"/>
  <c r="BB32" i="1" s="1"/>
  <c r="EN29" i="1"/>
  <c r="EO29" i="1" s="1"/>
  <c r="EP29" i="1" s="1"/>
  <c r="ER29" i="1" s="1"/>
  <c r="ET29" i="1" s="1"/>
  <c r="BP29" i="1"/>
  <c r="BQ29" i="1" s="1"/>
  <c r="CA29" i="1" s="1"/>
  <c r="AV29" i="1"/>
  <c r="AW29" i="1" s="1"/>
  <c r="AX29" i="1" s="1"/>
  <c r="AZ29" i="1" s="1"/>
  <c r="BB29" i="1" s="1"/>
  <c r="AV28" i="1"/>
  <c r="AW28" i="1" s="1"/>
  <c r="AX28" i="1" s="1"/>
  <c r="AZ28" i="1" s="1"/>
  <c r="BB28" i="1" s="1"/>
  <c r="EN27" i="1"/>
  <c r="EO27" i="1" s="1"/>
  <c r="EP27" i="1" s="1"/>
  <c r="ER27" i="1" s="1"/>
  <c r="ET27" i="1" s="1"/>
  <c r="CN26" i="1"/>
  <c r="CO26" i="1" s="1"/>
  <c r="CY26" i="1" s="1"/>
  <c r="EN25" i="1"/>
  <c r="EO25" i="1" s="1"/>
  <c r="EP25" i="1" s="1"/>
  <c r="ER25" i="1" s="1"/>
  <c r="ET25" i="1" s="1"/>
  <c r="BP25" i="1"/>
  <c r="BQ25" i="1" s="1"/>
  <c r="CA25" i="1" s="1"/>
  <c r="CN24" i="1"/>
  <c r="CO24" i="1" s="1"/>
  <c r="CY24" i="1" s="1"/>
  <c r="EN23" i="1"/>
  <c r="EO23" i="1" s="1"/>
  <c r="EP23" i="1" s="1"/>
  <c r="ER23" i="1" s="1"/>
  <c r="ET23" i="1" s="1"/>
  <c r="BP23" i="1"/>
  <c r="BQ23" i="1" s="1"/>
  <c r="CA23" i="1" s="1"/>
  <c r="AV23" i="1"/>
  <c r="AW23" i="1" s="1"/>
  <c r="AX23" i="1" s="1"/>
  <c r="AZ23" i="1" s="1"/>
  <c r="BB23" i="1" s="1"/>
  <c r="EL21" i="1"/>
  <c r="EV21" i="1" s="1"/>
  <c r="EY21" i="1" s="1"/>
  <c r="DP21" i="1"/>
  <c r="DQ21" i="1" s="1"/>
  <c r="DR21" i="1" s="1"/>
  <c r="DT21" i="1" s="1"/>
  <c r="DV21" i="1" s="1"/>
  <c r="BP21" i="1"/>
  <c r="BQ21" i="1" s="1"/>
  <c r="CA21" i="1" s="1"/>
  <c r="AR20" i="1"/>
  <c r="AS20" i="1" s="1"/>
  <c r="BC20" i="1" s="1"/>
  <c r="EN19" i="1"/>
  <c r="EO19" i="1" s="1"/>
  <c r="EP19" i="1" s="1"/>
  <c r="ER19" i="1" s="1"/>
  <c r="ET19" i="1" s="1"/>
  <c r="DO19" i="1"/>
  <c r="BP19" i="1"/>
  <c r="BQ19" i="1" s="1"/>
  <c r="CA19" i="1" s="1"/>
  <c r="DP17" i="1"/>
  <c r="DQ17" i="1" s="1"/>
  <c r="DR17" i="1" s="1"/>
  <c r="DT17" i="1" s="1"/>
  <c r="DV17" i="1" s="1"/>
  <c r="CN17" i="1"/>
  <c r="CO17" i="1" s="1"/>
  <c r="CY17" i="1" s="1"/>
  <c r="BS17" i="1"/>
  <c r="E899" i="1"/>
  <c r="D899" i="1"/>
  <c r="C899" i="1"/>
  <c r="B899" i="1"/>
  <c r="E898" i="1"/>
  <c r="D898" i="1"/>
  <c r="C898" i="1"/>
  <c r="B898" i="1"/>
  <c r="E897" i="1"/>
  <c r="D897" i="1"/>
  <c r="C897" i="1"/>
  <c r="B897" i="1"/>
  <c r="E896" i="1"/>
  <c r="D896" i="1"/>
  <c r="C896" i="1"/>
  <c r="B896" i="1"/>
  <c r="E895" i="1"/>
  <c r="D895" i="1"/>
  <c r="C895" i="1"/>
  <c r="B895" i="1"/>
  <c r="E894" i="1"/>
  <c r="D894" i="1"/>
  <c r="C894" i="1"/>
  <c r="B894" i="1"/>
  <c r="E893" i="1"/>
  <c r="D893" i="1"/>
  <c r="C893" i="1"/>
  <c r="B893" i="1"/>
  <c r="E892" i="1"/>
  <c r="D892" i="1"/>
  <c r="C892" i="1"/>
  <c r="B892" i="1"/>
  <c r="E891" i="1"/>
  <c r="D891" i="1"/>
  <c r="C891" i="1"/>
  <c r="B891" i="1"/>
  <c r="E890" i="1"/>
  <c r="D890" i="1"/>
  <c r="C890" i="1"/>
  <c r="B890" i="1"/>
  <c r="E889" i="1"/>
  <c r="D889" i="1"/>
  <c r="C889" i="1"/>
  <c r="B889" i="1"/>
  <c r="E888" i="1"/>
  <c r="D888" i="1"/>
  <c r="C888" i="1"/>
  <c r="B888" i="1"/>
  <c r="E887" i="1"/>
  <c r="D887" i="1"/>
  <c r="C887" i="1"/>
  <c r="B887" i="1"/>
  <c r="E886" i="1"/>
  <c r="D886" i="1"/>
  <c r="C886" i="1"/>
  <c r="B886" i="1"/>
  <c r="E885" i="1"/>
  <c r="D885" i="1"/>
  <c r="C885" i="1"/>
  <c r="B885" i="1"/>
  <c r="E884" i="1"/>
  <c r="D884" i="1"/>
  <c r="C884" i="1"/>
  <c r="B884" i="1"/>
  <c r="E883" i="1"/>
  <c r="D883" i="1"/>
  <c r="C883" i="1"/>
  <c r="B883" i="1"/>
  <c r="E882" i="1"/>
  <c r="D882" i="1"/>
  <c r="C882" i="1"/>
  <c r="B882" i="1"/>
  <c r="E881" i="1"/>
  <c r="D881" i="1"/>
  <c r="C881" i="1"/>
  <c r="B881" i="1"/>
  <c r="E880" i="1"/>
  <c r="D880" i="1"/>
  <c r="C880" i="1"/>
  <c r="B880" i="1"/>
  <c r="E879" i="1"/>
  <c r="D879" i="1"/>
  <c r="C879" i="1"/>
  <c r="B879" i="1"/>
  <c r="E878" i="1"/>
  <c r="D878" i="1"/>
  <c r="C878" i="1"/>
  <c r="B878" i="1"/>
  <c r="E877" i="1"/>
  <c r="D877" i="1"/>
  <c r="C877" i="1"/>
  <c r="B877" i="1"/>
  <c r="E876" i="1"/>
  <c r="D876" i="1"/>
  <c r="C876" i="1"/>
  <c r="B876" i="1"/>
  <c r="E875" i="1"/>
  <c r="D875" i="1"/>
  <c r="C875" i="1"/>
  <c r="B875" i="1"/>
  <c r="E874" i="1"/>
  <c r="D874" i="1"/>
  <c r="C874" i="1"/>
  <c r="B874" i="1"/>
  <c r="E873" i="1"/>
  <c r="D873" i="1"/>
  <c r="C873" i="1"/>
  <c r="B873" i="1"/>
  <c r="E872" i="1"/>
  <c r="D872" i="1"/>
  <c r="C872" i="1"/>
  <c r="B872" i="1"/>
  <c r="E871" i="1"/>
  <c r="D871" i="1"/>
  <c r="C871" i="1"/>
  <c r="B871" i="1"/>
  <c r="E870" i="1"/>
  <c r="D870" i="1"/>
  <c r="C870" i="1"/>
  <c r="B870" i="1"/>
  <c r="E869" i="1"/>
  <c r="D869" i="1"/>
  <c r="C869" i="1"/>
  <c r="B869" i="1"/>
  <c r="E868" i="1"/>
  <c r="D868" i="1"/>
  <c r="C868" i="1"/>
  <c r="B868" i="1"/>
  <c r="E867" i="1"/>
  <c r="D867" i="1"/>
  <c r="C867" i="1"/>
  <c r="B867" i="1"/>
  <c r="E866" i="1"/>
  <c r="D866" i="1"/>
  <c r="C866" i="1"/>
  <c r="B866" i="1"/>
  <c r="E865" i="1"/>
  <c r="D865" i="1"/>
  <c r="C865" i="1"/>
  <c r="B865" i="1"/>
  <c r="E864" i="1"/>
  <c r="D864" i="1"/>
  <c r="C864" i="1"/>
  <c r="B864" i="1"/>
  <c r="E863" i="1"/>
  <c r="D863" i="1"/>
  <c r="C863" i="1"/>
  <c r="B863" i="1"/>
  <c r="E862" i="1"/>
  <c r="D862" i="1"/>
  <c r="C862" i="1"/>
  <c r="B862" i="1"/>
  <c r="E861" i="1"/>
  <c r="D861" i="1"/>
  <c r="C861" i="1"/>
  <c r="B861" i="1"/>
  <c r="E860" i="1"/>
  <c r="D860" i="1"/>
  <c r="C860" i="1"/>
  <c r="B860" i="1"/>
  <c r="E859" i="1"/>
  <c r="D859" i="1"/>
  <c r="C859" i="1"/>
  <c r="B859" i="1"/>
  <c r="E858" i="1"/>
  <c r="D858" i="1"/>
  <c r="C858" i="1"/>
  <c r="B858" i="1"/>
  <c r="E857" i="1"/>
  <c r="D857" i="1"/>
  <c r="C857" i="1"/>
  <c r="B857" i="1"/>
  <c r="E856" i="1"/>
  <c r="D856" i="1"/>
  <c r="C856" i="1"/>
  <c r="B856" i="1"/>
  <c r="E855" i="1"/>
  <c r="D855" i="1"/>
  <c r="C855" i="1"/>
  <c r="B855" i="1"/>
  <c r="E854" i="1"/>
  <c r="D854" i="1"/>
  <c r="C854" i="1"/>
  <c r="B854" i="1"/>
  <c r="E853" i="1"/>
  <c r="D853" i="1"/>
  <c r="C853" i="1"/>
  <c r="B853" i="1"/>
  <c r="E852" i="1"/>
  <c r="D852" i="1"/>
  <c r="C852" i="1"/>
  <c r="B852" i="1"/>
  <c r="E851" i="1"/>
  <c r="D851" i="1"/>
  <c r="C851" i="1"/>
  <c r="B851" i="1"/>
  <c r="E850" i="1"/>
  <c r="D850" i="1"/>
  <c r="C850" i="1"/>
  <c r="B850" i="1"/>
  <c r="E849" i="1"/>
  <c r="D849" i="1"/>
  <c r="C849" i="1"/>
  <c r="B849" i="1"/>
  <c r="E848" i="1"/>
  <c r="D848" i="1"/>
  <c r="C848" i="1"/>
  <c r="B848" i="1"/>
  <c r="E847" i="1"/>
  <c r="D847" i="1"/>
  <c r="C847" i="1"/>
  <c r="B847" i="1"/>
  <c r="E846" i="1"/>
  <c r="D846" i="1"/>
  <c r="C846" i="1"/>
  <c r="B846" i="1"/>
  <c r="E845" i="1"/>
  <c r="D845" i="1"/>
  <c r="C845" i="1"/>
  <c r="B845" i="1"/>
  <c r="E844" i="1"/>
  <c r="D844" i="1"/>
  <c r="C844" i="1"/>
  <c r="B844" i="1"/>
  <c r="E843" i="1"/>
  <c r="D843" i="1"/>
  <c r="C843" i="1"/>
  <c r="B843" i="1"/>
  <c r="E842" i="1"/>
  <c r="D842" i="1"/>
  <c r="C842" i="1"/>
  <c r="B842" i="1"/>
  <c r="E841" i="1"/>
  <c r="D841" i="1"/>
  <c r="C841" i="1"/>
  <c r="B841" i="1"/>
  <c r="E840" i="1"/>
  <c r="D840" i="1"/>
  <c r="C840" i="1"/>
  <c r="B840" i="1"/>
  <c r="E839" i="1"/>
  <c r="D839" i="1"/>
  <c r="C839" i="1"/>
  <c r="B839" i="1"/>
  <c r="E838" i="1"/>
  <c r="D838" i="1"/>
  <c r="C838" i="1"/>
  <c r="B838" i="1"/>
  <c r="E837" i="1"/>
  <c r="D837" i="1"/>
  <c r="C837" i="1"/>
  <c r="B837" i="1"/>
  <c r="E836" i="1"/>
  <c r="D836" i="1"/>
  <c r="C836" i="1"/>
  <c r="B836" i="1"/>
  <c r="E835" i="1"/>
  <c r="D835" i="1"/>
  <c r="C835" i="1"/>
  <c r="B835" i="1"/>
  <c r="E834" i="1"/>
  <c r="D834" i="1"/>
  <c r="C834" i="1"/>
  <c r="B834" i="1"/>
  <c r="E833" i="1"/>
  <c r="D833" i="1"/>
  <c r="C833" i="1"/>
  <c r="B833" i="1"/>
  <c r="E832" i="1"/>
  <c r="D832" i="1"/>
  <c r="C832" i="1"/>
  <c r="B832" i="1"/>
  <c r="E831" i="1"/>
  <c r="D831" i="1"/>
  <c r="C831" i="1"/>
  <c r="B831" i="1"/>
  <c r="E830" i="1"/>
  <c r="D830" i="1"/>
  <c r="C830" i="1"/>
  <c r="B830" i="1"/>
  <c r="E829" i="1"/>
  <c r="D829" i="1"/>
  <c r="C829" i="1"/>
  <c r="B829" i="1"/>
  <c r="E828" i="1"/>
  <c r="D828" i="1"/>
  <c r="C828" i="1"/>
  <c r="B828" i="1"/>
  <c r="E827" i="1"/>
  <c r="D827" i="1"/>
  <c r="C827" i="1"/>
  <c r="B827" i="1"/>
  <c r="E826" i="1"/>
  <c r="D826" i="1"/>
  <c r="C826" i="1"/>
  <c r="B826" i="1"/>
  <c r="E825" i="1"/>
  <c r="D825" i="1"/>
  <c r="C825" i="1"/>
  <c r="B825" i="1"/>
  <c r="E824" i="1"/>
  <c r="D824" i="1"/>
  <c r="C824" i="1"/>
  <c r="B824" i="1"/>
  <c r="E823" i="1"/>
  <c r="D823" i="1"/>
  <c r="C823" i="1"/>
  <c r="B823" i="1"/>
  <c r="E822" i="1"/>
  <c r="D822" i="1"/>
  <c r="C822" i="1"/>
  <c r="B822" i="1"/>
  <c r="E821" i="1"/>
  <c r="D821" i="1"/>
  <c r="C821" i="1"/>
  <c r="B821" i="1"/>
  <c r="E820" i="1"/>
  <c r="D820" i="1"/>
  <c r="C820" i="1"/>
  <c r="B820" i="1"/>
  <c r="E819" i="1"/>
  <c r="D819" i="1"/>
  <c r="C819" i="1"/>
  <c r="B819" i="1"/>
  <c r="E818" i="1"/>
  <c r="D818" i="1"/>
  <c r="C818" i="1"/>
  <c r="B818" i="1"/>
  <c r="E817" i="1"/>
  <c r="D817" i="1"/>
  <c r="C817" i="1"/>
  <c r="B817" i="1"/>
  <c r="E816" i="1"/>
  <c r="D816" i="1"/>
  <c r="C816" i="1"/>
  <c r="B816" i="1"/>
  <c r="E815" i="1"/>
  <c r="D815" i="1"/>
  <c r="C815" i="1"/>
  <c r="B815" i="1"/>
  <c r="E814" i="1"/>
  <c r="D814" i="1"/>
  <c r="C814" i="1"/>
  <c r="B814" i="1"/>
  <c r="E813" i="1"/>
  <c r="D813" i="1"/>
  <c r="C813" i="1"/>
  <c r="B813" i="1"/>
  <c r="E812" i="1"/>
  <c r="D812" i="1"/>
  <c r="C812" i="1"/>
  <c r="B812" i="1"/>
  <c r="E811" i="1"/>
  <c r="D811" i="1"/>
  <c r="C811" i="1"/>
  <c r="B811" i="1"/>
  <c r="E810" i="1"/>
  <c r="D810" i="1"/>
  <c r="C810" i="1"/>
  <c r="B810" i="1"/>
  <c r="E809" i="1"/>
  <c r="D809" i="1"/>
  <c r="C809" i="1"/>
  <c r="B809" i="1"/>
  <c r="E808" i="1"/>
  <c r="D808" i="1"/>
  <c r="C808" i="1"/>
  <c r="B808" i="1"/>
  <c r="E807" i="1"/>
  <c r="D807" i="1"/>
  <c r="C807" i="1"/>
  <c r="B807" i="1"/>
  <c r="E806" i="1"/>
  <c r="D806" i="1"/>
  <c r="C806" i="1"/>
  <c r="B806" i="1"/>
  <c r="E805" i="1"/>
  <c r="D805" i="1"/>
  <c r="C805" i="1"/>
  <c r="B805" i="1"/>
  <c r="E804" i="1"/>
  <c r="D804" i="1"/>
  <c r="C804" i="1"/>
  <c r="B804" i="1"/>
  <c r="E803" i="1"/>
  <c r="D803" i="1"/>
  <c r="C803" i="1"/>
  <c r="B803" i="1"/>
  <c r="E802" i="1"/>
  <c r="D802" i="1"/>
  <c r="C802" i="1"/>
  <c r="B802" i="1"/>
  <c r="E801" i="1"/>
  <c r="D801" i="1"/>
  <c r="C801" i="1"/>
  <c r="B801" i="1"/>
  <c r="E800" i="1"/>
  <c r="D800" i="1"/>
  <c r="C800" i="1"/>
  <c r="B800" i="1"/>
  <c r="E799" i="1"/>
  <c r="D799" i="1"/>
  <c r="C799" i="1"/>
  <c r="B799" i="1"/>
  <c r="E798" i="1"/>
  <c r="D798" i="1"/>
  <c r="C798" i="1"/>
  <c r="B798" i="1"/>
  <c r="E797" i="1"/>
  <c r="D797" i="1"/>
  <c r="C797" i="1"/>
  <c r="B797" i="1"/>
  <c r="E796" i="1"/>
  <c r="D796" i="1"/>
  <c r="C796" i="1"/>
  <c r="B796" i="1"/>
  <c r="E795" i="1"/>
  <c r="D795" i="1"/>
  <c r="C795" i="1"/>
  <c r="B795" i="1"/>
  <c r="E794" i="1"/>
  <c r="D794" i="1"/>
  <c r="C794" i="1"/>
  <c r="B794" i="1"/>
  <c r="E793" i="1"/>
  <c r="D793" i="1"/>
  <c r="C793" i="1"/>
  <c r="B793" i="1"/>
  <c r="E792" i="1"/>
  <c r="D792" i="1"/>
  <c r="C792" i="1"/>
  <c r="B792" i="1"/>
  <c r="E791" i="1"/>
  <c r="D791" i="1"/>
  <c r="C791" i="1"/>
  <c r="B791" i="1"/>
  <c r="E790" i="1"/>
  <c r="D790" i="1"/>
  <c r="C790" i="1"/>
  <c r="B790" i="1"/>
  <c r="E789" i="1"/>
  <c r="D789" i="1"/>
  <c r="C789" i="1"/>
  <c r="B789" i="1"/>
  <c r="E788" i="1"/>
  <c r="D788" i="1"/>
  <c r="C788" i="1"/>
  <c r="B788" i="1"/>
  <c r="E787" i="1"/>
  <c r="D787" i="1"/>
  <c r="C787" i="1"/>
  <c r="B787" i="1"/>
  <c r="E786" i="1"/>
  <c r="D786" i="1"/>
  <c r="C786" i="1"/>
  <c r="B786" i="1"/>
  <c r="E785" i="1"/>
  <c r="D785" i="1"/>
  <c r="C785" i="1"/>
  <c r="B785" i="1"/>
  <c r="E784" i="1"/>
  <c r="D784" i="1"/>
  <c r="C784" i="1"/>
  <c r="B784" i="1"/>
  <c r="E783" i="1"/>
  <c r="D783" i="1"/>
  <c r="C783" i="1"/>
  <c r="B783" i="1"/>
  <c r="E782" i="1"/>
  <c r="D782" i="1"/>
  <c r="C782" i="1"/>
  <c r="B782" i="1"/>
  <c r="E781" i="1"/>
  <c r="D781" i="1"/>
  <c r="C781" i="1"/>
  <c r="B781" i="1"/>
  <c r="E780" i="1"/>
  <c r="D780" i="1"/>
  <c r="C780" i="1"/>
  <c r="B780" i="1"/>
  <c r="E779" i="1"/>
  <c r="D779" i="1"/>
  <c r="C779" i="1"/>
  <c r="B779" i="1"/>
  <c r="E778" i="1"/>
  <c r="D778" i="1"/>
  <c r="C778" i="1"/>
  <c r="B778" i="1"/>
  <c r="E777" i="1"/>
  <c r="D777" i="1"/>
  <c r="C777" i="1"/>
  <c r="B777" i="1"/>
  <c r="E776" i="1"/>
  <c r="D776" i="1"/>
  <c r="C776" i="1"/>
  <c r="B776" i="1"/>
  <c r="E775" i="1"/>
  <c r="D775" i="1"/>
  <c r="C775" i="1"/>
  <c r="B775" i="1"/>
  <c r="E774" i="1"/>
  <c r="D774" i="1"/>
  <c r="C774" i="1"/>
  <c r="B774" i="1"/>
  <c r="E773" i="1"/>
  <c r="D773" i="1"/>
  <c r="C773" i="1"/>
  <c r="B773" i="1"/>
  <c r="E772" i="1"/>
  <c r="D772" i="1"/>
  <c r="C772" i="1"/>
  <c r="B772" i="1"/>
  <c r="E771" i="1"/>
  <c r="D771" i="1"/>
  <c r="C771" i="1"/>
  <c r="B771" i="1"/>
  <c r="E770" i="1"/>
  <c r="D770" i="1"/>
  <c r="C770" i="1"/>
  <c r="B770" i="1"/>
  <c r="E769" i="1"/>
  <c r="D769" i="1"/>
  <c r="C769" i="1"/>
  <c r="B769" i="1"/>
  <c r="E768" i="1"/>
  <c r="D768" i="1"/>
  <c r="C768" i="1"/>
  <c r="B768" i="1"/>
  <c r="E767" i="1"/>
  <c r="D767" i="1"/>
  <c r="C767" i="1"/>
  <c r="B767" i="1"/>
  <c r="E766" i="1"/>
  <c r="D766" i="1"/>
  <c r="C766" i="1"/>
  <c r="B766" i="1"/>
  <c r="E765" i="1"/>
  <c r="D765" i="1"/>
  <c r="C765" i="1"/>
  <c r="B765" i="1"/>
  <c r="E764" i="1"/>
  <c r="D764" i="1"/>
  <c r="C764" i="1"/>
  <c r="B764" i="1"/>
  <c r="E763" i="1"/>
  <c r="D763" i="1"/>
  <c r="C763" i="1"/>
  <c r="B763" i="1"/>
  <c r="E762" i="1"/>
  <c r="D762" i="1"/>
  <c r="C762" i="1"/>
  <c r="B762" i="1"/>
  <c r="E761" i="1"/>
  <c r="D761" i="1"/>
  <c r="C761" i="1"/>
  <c r="B761" i="1"/>
  <c r="E760" i="1"/>
  <c r="D760" i="1"/>
  <c r="C760" i="1"/>
  <c r="B760" i="1"/>
  <c r="E759" i="1"/>
  <c r="D759" i="1"/>
  <c r="C759" i="1"/>
  <c r="B759" i="1"/>
  <c r="E758" i="1"/>
  <c r="D758" i="1"/>
  <c r="C758" i="1"/>
  <c r="B758" i="1"/>
  <c r="E757" i="1"/>
  <c r="D757" i="1"/>
  <c r="C757" i="1"/>
  <c r="B757" i="1"/>
  <c r="E756" i="1"/>
  <c r="D756" i="1"/>
  <c r="C756" i="1"/>
  <c r="B756" i="1"/>
  <c r="E755" i="1"/>
  <c r="D755" i="1"/>
  <c r="C755" i="1"/>
  <c r="B755" i="1"/>
  <c r="E754" i="1"/>
  <c r="D754" i="1"/>
  <c r="C754" i="1"/>
  <c r="B754" i="1"/>
  <c r="E753" i="1"/>
  <c r="D753" i="1"/>
  <c r="C753" i="1"/>
  <c r="B753" i="1"/>
  <c r="E752" i="1"/>
  <c r="D752" i="1"/>
  <c r="C752" i="1"/>
  <c r="B752" i="1"/>
  <c r="E751" i="1"/>
  <c r="D751" i="1"/>
  <c r="C751" i="1"/>
  <c r="B751" i="1"/>
  <c r="E750" i="1"/>
  <c r="D750" i="1"/>
  <c r="C750" i="1"/>
  <c r="B750" i="1"/>
  <c r="E749" i="1"/>
  <c r="D749" i="1"/>
  <c r="C749" i="1"/>
  <c r="B749" i="1"/>
  <c r="E748" i="1"/>
  <c r="D748" i="1"/>
  <c r="C748" i="1"/>
  <c r="B748" i="1"/>
  <c r="E747" i="1"/>
  <c r="D747" i="1"/>
  <c r="C747" i="1"/>
  <c r="B747" i="1"/>
  <c r="E746" i="1"/>
  <c r="D746" i="1"/>
  <c r="C746" i="1"/>
  <c r="B746" i="1"/>
  <c r="E745" i="1"/>
  <c r="D745" i="1"/>
  <c r="C745" i="1"/>
  <c r="B745" i="1"/>
  <c r="E744" i="1"/>
  <c r="D744" i="1"/>
  <c r="C744" i="1"/>
  <c r="B744" i="1"/>
  <c r="E743" i="1"/>
  <c r="D743" i="1"/>
  <c r="C743" i="1"/>
  <c r="B743" i="1"/>
  <c r="E742" i="1"/>
  <c r="D742" i="1"/>
  <c r="C742" i="1"/>
  <c r="B742" i="1"/>
  <c r="E741" i="1"/>
  <c r="D741" i="1"/>
  <c r="C741" i="1"/>
  <c r="B741" i="1"/>
  <c r="E740" i="1"/>
  <c r="D740" i="1"/>
  <c r="C740" i="1"/>
  <c r="B740" i="1"/>
  <c r="E739" i="1"/>
  <c r="D739" i="1"/>
  <c r="C739" i="1"/>
  <c r="B739" i="1"/>
  <c r="E738" i="1"/>
  <c r="D738" i="1"/>
  <c r="C738" i="1"/>
  <c r="B738" i="1"/>
  <c r="E737" i="1"/>
  <c r="D737" i="1"/>
  <c r="C737" i="1"/>
  <c r="B737" i="1"/>
  <c r="E736" i="1"/>
  <c r="D736" i="1"/>
  <c r="C736" i="1"/>
  <c r="B736" i="1"/>
  <c r="E735" i="1"/>
  <c r="D735" i="1"/>
  <c r="C735" i="1"/>
  <c r="B735" i="1"/>
  <c r="E734" i="1"/>
  <c r="D734" i="1"/>
  <c r="C734" i="1"/>
  <c r="B734" i="1"/>
  <c r="E733" i="1"/>
  <c r="D733" i="1"/>
  <c r="C733" i="1"/>
  <c r="B733" i="1"/>
  <c r="E732" i="1"/>
  <c r="D732" i="1"/>
  <c r="C732" i="1"/>
  <c r="B732" i="1"/>
  <c r="E731" i="1"/>
  <c r="D731" i="1"/>
  <c r="C731" i="1"/>
  <c r="B731" i="1"/>
  <c r="E730" i="1"/>
  <c r="D730" i="1"/>
  <c r="C730" i="1"/>
  <c r="B730" i="1"/>
  <c r="E729" i="1"/>
  <c r="D729" i="1"/>
  <c r="C729" i="1"/>
  <c r="B729" i="1"/>
  <c r="E728" i="1"/>
  <c r="D728" i="1"/>
  <c r="C728" i="1"/>
  <c r="B728" i="1"/>
  <c r="E727" i="1"/>
  <c r="D727" i="1"/>
  <c r="C727" i="1"/>
  <c r="B727" i="1"/>
  <c r="E726" i="1"/>
  <c r="D726" i="1"/>
  <c r="C726" i="1"/>
  <c r="B726" i="1"/>
  <c r="E725" i="1"/>
  <c r="D725" i="1"/>
  <c r="C725" i="1"/>
  <c r="B725" i="1"/>
  <c r="E724" i="1"/>
  <c r="D724" i="1"/>
  <c r="C724" i="1"/>
  <c r="B724" i="1"/>
  <c r="E723" i="1"/>
  <c r="D723" i="1"/>
  <c r="C723" i="1"/>
  <c r="B723" i="1"/>
  <c r="E722" i="1"/>
  <c r="D722" i="1"/>
  <c r="C722" i="1"/>
  <c r="B722" i="1"/>
  <c r="E721" i="1"/>
  <c r="D721" i="1"/>
  <c r="C721" i="1"/>
  <c r="B721" i="1"/>
  <c r="E720" i="1"/>
  <c r="D720" i="1"/>
  <c r="C720" i="1"/>
  <c r="B720" i="1"/>
  <c r="E719" i="1"/>
  <c r="D719" i="1"/>
  <c r="C719" i="1"/>
  <c r="B719" i="1"/>
  <c r="E718" i="1"/>
  <c r="D718" i="1"/>
  <c r="C718" i="1"/>
  <c r="B718" i="1"/>
  <c r="E717" i="1"/>
  <c r="D717" i="1"/>
  <c r="C717" i="1"/>
  <c r="B717" i="1"/>
  <c r="E716" i="1"/>
  <c r="D716" i="1"/>
  <c r="C716" i="1"/>
  <c r="B716" i="1"/>
  <c r="E715" i="1"/>
  <c r="D715" i="1"/>
  <c r="C715" i="1"/>
  <c r="B715" i="1"/>
  <c r="E714" i="1"/>
  <c r="D714" i="1"/>
  <c r="C714" i="1"/>
  <c r="B714" i="1"/>
  <c r="E713" i="1"/>
  <c r="D713" i="1"/>
  <c r="C713" i="1"/>
  <c r="B713" i="1"/>
  <c r="E712" i="1"/>
  <c r="D712" i="1"/>
  <c r="C712" i="1"/>
  <c r="B712" i="1"/>
  <c r="E711" i="1"/>
  <c r="D711" i="1"/>
  <c r="C711" i="1"/>
  <c r="B711" i="1"/>
  <c r="E710" i="1"/>
  <c r="D710" i="1"/>
  <c r="C710" i="1"/>
  <c r="B710" i="1"/>
  <c r="E709" i="1"/>
  <c r="D709" i="1"/>
  <c r="C709" i="1"/>
  <c r="B709" i="1"/>
  <c r="E708" i="1"/>
  <c r="D708" i="1"/>
  <c r="C708" i="1"/>
  <c r="B708" i="1"/>
  <c r="E707" i="1"/>
  <c r="D707" i="1"/>
  <c r="C707" i="1"/>
  <c r="B707" i="1"/>
  <c r="E706" i="1"/>
  <c r="D706" i="1"/>
  <c r="C706" i="1"/>
  <c r="B706" i="1"/>
  <c r="E705" i="1"/>
  <c r="D705" i="1"/>
  <c r="C705" i="1"/>
  <c r="B705" i="1"/>
  <c r="E704" i="1"/>
  <c r="D704" i="1"/>
  <c r="C704" i="1"/>
  <c r="B704" i="1"/>
  <c r="E703" i="1"/>
  <c r="D703" i="1"/>
  <c r="C703" i="1"/>
  <c r="B703" i="1"/>
  <c r="E702" i="1"/>
  <c r="D702" i="1"/>
  <c r="C702" i="1"/>
  <c r="B702" i="1"/>
  <c r="E701" i="1"/>
  <c r="D701" i="1"/>
  <c r="C701" i="1"/>
  <c r="B701" i="1"/>
  <c r="E700" i="1"/>
  <c r="D700" i="1"/>
  <c r="C700" i="1"/>
  <c r="B700" i="1"/>
  <c r="E699" i="1"/>
  <c r="D699" i="1"/>
  <c r="C699" i="1"/>
  <c r="B699" i="1"/>
  <c r="E698" i="1"/>
  <c r="D698" i="1"/>
  <c r="C698" i="1"/>
  <c r="B698" i="1"/>
  <c r="E697" i="1"/>
  <c r="D697" i="1"/>
  <c r="C697" i="1"/>
  <c r="B697" i="1"/>
  <c r="E696" i="1"/>
  <c r="D696" i="1"/>
  <c r="C696" i="1"/>
  <c r="B696" i="1"/>
  <c r="E695" i="1"/>
  <c r="D695" i="1"/>
  <c r="C695" i="1"/>
  <c r="B695" i="1"/>
  <c r="E694" i="1"/>
  <c r="D694" i="1"/>
  <c r="C694" i="1"/>
  <c r="B694" i="1"/>
  <c r="E693" i="1"/>
  <c r="D693" i="1"/>
  <c r="C693" i="1"/>
  <c r="B693" i="1"/>
  <c r="E692" i="1"/>
  <c r="D692" i="1"/>
  <c r="C692" i="1"/>
  <c r="B692" i="1"/>
  <c r="E691" i="1"/>
  <c r="D691" i="1"/>
  <c r="C691" i="1"/>
  <c r="B691" i="1"/>
  <c r="E690" i="1"/>
  <c r="D690" i="1"/>
  <c r="C690" i="1"/>
  <c r="B690" i="1"/>
  <c r="E689" i="1"/>
  <c r="D689" i="1"/>
  <c r="C689" i="1"/>
  <c r="B689" i="1"/>
  <c r="E688" i="1"/>
  <c r="D688" i="1"/>
  <c r="C688" i="1"/>
  <c r="B688" i="1"/>
  <c r="E687" i="1"/>
  <c r="D687" i="1"/>
  <c r="C687" i="1"/>
  <c r="B687" i="1"/>
  <c r="E686" i="1"/>
  <c r="D686" i="1"/>
  <c r="C686" i="1"/>
  <c r="B686" i="1"/>
  <c r="E685" i="1"/>
  <c r="D685" i="1"/>
  <c r="C685" i="1"/>
  <c r="B685" i="1"/>
  <c r="E684" i="1"/>
  <c r="D684" i="1"/>
  <c r="C684" i="1"/>
  <c r="B684" i="1"/>
  <c r="E683" i="1"/>
  <c r="D683" i="1"/>
  <c r="C683" i="1"/>
  <c r="B683" i="1"/>
  <c r="E682" i="1"/>
  <c r="D682" i="1"/>
  <c r="C682" i="1"/>
  <c r="B682" i="1"/>
  <c r="E681" i="1"/>
  <c r="D681" i="1"/>
  <c r="C681" i="1"/>
  <c r="B681" i="1"/>
  <c r="E680" i="1"/>
  <c r="D680" i="1"/>
  <c r="C680" i="1"/>
  <c r="B680" i="1"/>
  <c r="E679" i="1"/>
  <c r="D679" i="1"/>
  <c r="C679" i="1"/>
  <c r="B679" i="1"/>
  <c r="E678" i="1"/>
  <c r="D678" i="1"/>
  <c r="C678" i="1"/>
  <c r="B678" i="1"/>
  <c r="E677" i="1"/>
  <c r="D677" i="1"/>
  <c r="C677" i="1"/>
  <c r="B677" i="1"/>
  <c r="E676" i="1"/>
  <c r="D676" i="1"/>
  <c r="C676" i="1"/>
  <c r="B676" i="1"/>
  <c r="E675" i="1"/>
  <c r="D675" i="1"/>
  <c r="C675" i="1"/>
  <c r="B675" i="1"/>
  <c r="E674" i="1"/>
  <c r="D674" i="1"/>
  <c r="C674" i="1"/>
  <c r="B674" i="1"/>
  <c r="E673" i="1"/>
  <c r="D673" i="1"/>
  <c r="C673" i="1"/>
  <c r="B673" i="1"/>
  <c r="E672" i="1"/>
  <c r="D672" i="1"/>
  <c r="C672" i="1"/>
  <c r="B672" i="1"/>
  <c r="E671" i="1"/>
  <c r="D671" i="1"/>
  <c r="C671" i="1"/>
  <c r="B671" i="1"/>
  <c r="E670" i="1"/>
  <c r="D670" i="1"/>
  <c r="C670" i="1"/>
  <c r="B670" i="1"/>
  <c r="E669" i="1"/>
  <c r="D669" i="1"/>
  <c r="C669" i="1"/>
  <c r="B669" i="1"/>
  <c r="E668" i="1"/>
  <c r="D668" i="1"/>
  <c r="C668" i="1"/>
  <c r="B668" i="1"/>
  <c r="E667" i="1"/>
  <c r="D667" i="1"/>
  <c r="C667" i="1"/>
  <c r="B667" i="1"/>
  <c r="E666" i="1"/>
  <c r="D666" i="1"/>
  <c r="C666" i="1"/>
  <c r="B666" i="1"/>
  <c r="E665" i="1"/>
  <c r="D665" i="1"/>
  <c r="C665" i="1"/>
  <c r="B665" i="1"/>
  <c r="E664" i="1"/>
  <c r="D664" i="1"/>
  <c r="C664" i="1"/>
  <c r="B664" i="1"/>
  <c r="E663" i="1"/>
  <c r="D663" i="1"/>
  <c r="C663" i="1"/>
  <c r="B663" i="1"/>
  <c r="E662" i="1"/>
  <c r="D662" i="1"/>
  <c r="C662" i="1"/>
  <c r="B662" i="1"/>
  <c r="E661" i="1"/>
  <c r="D661" i="1"/>
  <c r="C661" i="1"/>
  <c r="B661" i="1"/>
  <c r="E660" i="1"/>
  <c r="D660" i="1"/>
  <c r="C660" i="1"/>
  <c r="B660" i="1"/>
  <c r="E659" i="1"/>
  <c r="D659" i="1"/>
  <c r="C659" i="1"/>
  <c r="B659" i="1"/>
  <c r="E658" i="1"/>
  <c r="D658" i="1"/>
  <c r="C658" i="1"/>
  <c r="B658" i="1"/>
  <c r="E657" i="1"/>
  <c r="D657" i="1"/>
  <c r="C657" i="1"/>
  <c r="B657" i="1"/>
  <c r="E656" i="1"/>
  <c r="D656" i="1"/>
  <c r="C656" i="1"/>
  <c r="B656" i="1"/>
  <c r="E655" i="1"/>
  <c r="D655" i="1"/>
  <c r="C655" i="1"/>
  <c r="B655" i="1"/>
  <c r="E654" i="1"/>
  <c r="D654" i="1"/>
  <c r="C654" i="1"/>
  <c r="B654" i="1"/>
  <c r="E653" i="1"/>
  <c r="D653" i="1"/>
  <c r="C653" i="1"/>
  <c r="B653" i="1"/>
  <c r="E652" i="1"/>
  <c r="D652" i="1"/>
  <c r="C652" i="1"/>
  <c r="B652" i="1"/>
  <c r="E651" i="1"/>
  <c r="D651" i="1"/>
  <c r="C651" i="1"/>
  <c r="B651" i="1"/>
  <c r="E650" i="1"/>
  <c r="D650" i="1"/>
  <c r="C650" i="1"/>
  <c r="B650" i="1"/>
  <c r="E649" i="1"/>
  <c r="D649" i="1"/>
  <c r="C649" i="1"/>
  <c r="B649" i="1"/>
  <c r="E648" i="1"/>
  <c r="D648" i="1"/>
  <c r="C648" i="1"/>
  <c r="B648" i="1"/>
  <c r="E647" i="1"/>
  <c r="D647" i="1"/>
  <c r="C647" i="1"/>
  <c r="B647" i="1"/>
  <c r="E646" i="1"/>
  <c r="D646" i="1"/>
  <c r="C646" i="1"/>
  <c r="B646" i="1"/>
  <c r="E645" i="1"/>
  <c r="D645" i="1"/>
  <c r="C645" i="1"/>
  <c r="B645" i="1"/>
  <c r="E644" i="1"/>
  <c r="D644" i="1"/>
  <c r="C644" i="1"/>
  <c r="B644" i="1"/>
  <c r="E643" i="1"/>
  <c r="D643" i="1"/>
  <c r="C643" i="1"/>
  <c r="B643" i="1"/>
  <c r="E642" i="1"/>
  <c r="D642" i="1"/>
  <c r="C642" i="1"/>
  <c r="B642" i="1"/>
  <c r="E641" i="1"/>
  <c r="D641" i="1"/>
  <c r="C641" i="1"/>
  <c r="B641" i="1"/>
  <c r="E640" i="1"/>
  <c r="D640" i="1"/>
  <c r="C640" i="1"/>
  <c r="B640" i="1"/>
  <c r="E639" i="1"/>
  <c r="D639" i="1"/>
  <c r="C639" i="1"/>
  <c r="B639" i="1"/>
  <c r="E638" i="1"/>
  <c r="D638" i="1"/>
  <c r="C638" i="1"/>
  <c r="B638" i="1"/>
  <c r="E637" i="1"/>
  <c r="D637" i="1"/>
  <c r="C637" i="1"/>
  <c r="B637" i="1"/>
  <c r="E636" i="1"/>
  <c r="D636" i="1"/>
  <c r="C636" i="1"/>
  <c r="B636" i="1"/>
  <c r="E635" i="1"/>
  <c r="D635" i="1"/>
  <c r="C635" i="1"/>
  <c r="B635" i="1"/>
  <c r="E634" i="1"/>
  <c r="D634" i="1"/>
  <c r="C634" i="1"/>
  <c r="B634" i="1"/>
  <c r="E633" i="1"/>
  <c r="D633" i="1"/>
  <c r="C633" i="1"/>
  <c r="B633" i="1"/>
  <c r="E632" i="1"/>
  <c r="D632" i="1"/>
  <c r="C632" i="1"/>
  <c r="B632" i="1"/>
  <c r="E631" i="1"/>
  <c r="D631" i="1"/>
  <c r="C631" i="1"/>
  <c r="B631" i="1"/>
  <c r="E630" i="1"/>
  <c r="D630" i="1"/>
  <c r="C630" i="1"/>
  <c r="B630" i="1"/>
  <c r="E629" i="1"/>
  <c r="D629" i="1"/>
  <c r="C629" i="1"/>
  <c r="B629" i="1"/>
  <c r="E628" i="1"/>
  <c r="D628" i="1"/>
  <c r="C628" i="1"/>
  <c r="B628" i="1"/>
  <c r="E627" i="1"/>
  <c r="D627" i="1"/>
  <c r="C627" i="1"/>
  <c r="B627" i="1"/>
  <c r="E626" i="1"/>
  <c r="D626" i="1"/>
  <c r="C626" i="1"/>
  <c r="B626" i="1"/>
  <c r="E625" i="1"/>
  <c r="D625" i="1"/>
  <c r="C625" i="1"/>
  <c r="B625" i="1"/>
  <c r="E624" i="1"/>
  <c r="D624" i="1"/>
  <c r="C624" i="1"/>
  <c r="B624" i="1"/>
  <c r="E623" i="1"/>
  <c r="D623" i="1"/>
  <c r="C623" i="1"/>
  <c r="B623" i="1"/>
  <c r="E622" i="1"/>
  <c r="D622" i="1"/>
  <c r="C622" i="1"/>
  <c r="B622" i="1"/>
  <c r="E621" i="1"/>
  <c r="D621" i="1"/>
  <c r="C621" i="1"/>
  <c r="B621" i="1"/>
  <c r="E620" i="1"/>
  <c r="D620" i="1"/>
  <c r="C620" i="1"/>
  <c r="B620" i="1"/>
  <c r="E619" i="1"/>
  <c r="D619" i="1"/>
  <c r="C619" i="1"/>
  <c r="B619" i="1"/>
  <c r="E618" i="1"/>
  <c r="D618" i="1"/>
  <c r="C618" i="1"/>
  <c r="B618" i="1"/>
  <c r="E617" i="1"/>
  <c r="D617" i="1"/>
  <c r="C617" i="1"/>
  <c r="B617" i="1"/>
  <c r="E616" i="1"/>
  <c r="D616" i="1"/>
  <c r="C616" i="1"/>
  <c r="B616" i="1"/>
  <c r="E615" i="1"/>
  <c r="D615" i="1"/>
  <c r="C615" i="1"/>
  <c r="B615" i="1"/>
  <c r="E614" i="1"/>
  <c r="D614" i="1"/>
  <c r="C614" i="1"/>
  <c r="B614" i="1"/>
  <c r="E613" i="1"/>
  <c r="D613" i="1"/>
  <c r="C613" i="1"/>
  <c r="B613" i="1"/>
  <c r="E612" i="1"/>
  <c r="D612" i="1"/>
  <c r="C612" i="1"/>
  <c r="B612" i="1"/>
  <c r="E611" i="1"/>
  <c r="D611" i="1"/>
  <c r="C611" i="1"/>
  <c r="B611" i="1"/>
  <c r="E610" i="1"/>
  <c r="D610" i="1"/>
  <c r="C610" i="1"/>
  <c r="B610" i="1"/>
  <c r="E609" i="1"/>
  <c r="D609" i="1"/>
  <c r="C609" i="1"/>
  <c r="B609" i="1"/>
  <c r="E608" i="1"/>
  <c r="D608" i="1"/>
  <c r="C608" i="1"/>
  <c r="B608" i="1"/>
  <c r="E607" i="1"/>
  <c r="D607" i="1"/>
  <c r="C607" i="1"/>
  <c r="B607" i="1"/>
  <c r="E606" i="1"/>
  <c r="D606" i="1"/>
  <c r="C606" i="1"/>
  <c r="B606" i="1"/>
  <c r="E605" i="1"/>
  <c r="D605" i="1"/>
  <c r="C605" i="1"/>
  <c r="B605" i="1"/>
  <c r="E604" i="1"/>
  <c r="D604" i="1"/>
  <c r="C604" i="1"/>
  <c r="B604" i="1"/>
  <c r="E603" i="1"/>
  <c r="D603" i="1"/>
  <c r="C603" i="1"/>
  <c r="B603" i="1"/>
  <c r="E602" i="1"/>
  <c r="D602" i="1"/>
  <c r="C602" i="1"/>
  <c r="B602" i="1"/>
  <c r="E601" i="1"/>
  <c r="D601" i="1"/>
  <c r="C601" i="1"/>
  <c r="B601" i="1"/>
  <c r="E600" i="1"/>
  <c r="D600" i="1"/>
  <c r="C600" i="1"/>
  <c r="B600" i="1"/>
  <c r="E599" i="1"/>
  <c r="D599" i="1"/>
  <c r="C599" i="1"/>
  <c r="B599" i="1"/>
  <c r="E598" i="1"/>
  <c r="D598" i="1"/>
  <c r="C598" i="1"/>
  <c r="B598" i="1"/>
  <c r="E597" i="1"/>
  <c r="D597" i="1"/>
  <c r="C597" i="1"/>
  <c r="B597" i="1"/>
  <c r="E596" i="1"/>
  <c r="D596" i="1"/>
  <c r="C596" i="1"/>
  <c r="B596" i="1"/>
  <c r="E595" i="1"/>
  <c r="D595" i="1"/>
  <c r="C595" i="1"/>
  <c r="B595" i="1"/>
  <c r="E594" i="1"/>
  <c r="D594" i="1"/>
  <c r="C594" i="1"/>
  <c r="B594" i="1"/>
  <c r="E593" i="1"/>
  <c r="D593" i="1"/>
  <c r="C593" i="1"/>
  <c r="B593" i="1"/>
  <c r="E592" i="1"/>
  <c r="D592" i="1"/>
  <c r="C592" i="1"/>
  <c r="B592" i="1"/>
  <c r="E591" i="1"/>
  <c r="D591" i="1"/>
  <c r="C591" i="1"/>
  <c r="B591" i="1"/>
  <c r="E590" i="1"/>
  <c r="D590" i="1"/>
  <c r="C590" i="1"/>
  <c r="B590" i="1"/>
  <c r="E589" i="1"/>
  <c r="D589" i="1"/>
  <c r="C589" i="1"/>
  <c r="B589" i="1"/>
  <c r="E588" i="1"/>
  <c r="D588" i="1"/>
  <c r="C588" i="1"/>
  <c r="B588" i="1"/>
  <c r="E587" i="1"/>
  <c r="D587" i="1"/>
  <c r="C587" i="1"/>
  <c r="B587" i="1"/>
  <c r="E586" i="1"/>
  <c r="D586" i="1"/>
  <c r="C586" i="1"/>
  <c r="B586" i="1"/>
  <c r="E585" i="1"/>
  <c r="D585" i="1"/>
  <c r="C585" i="1"/>
  <c r="B585" i="1"/>
  <c r="E584" i="1"/>
  <c r="D584" i="1"/>
  <c r="C584" i="1"/>
  <c r="B584" i="1"/>
  <c r="E583" i="1"/>
  <c r="D583" i="1"/>
  <c r="C583" i="1"/>
  <c r="B583" i="1"/>
  <c r="E582" i="1"/>
  <c r="D582" i="1"/>
  <c r="C582" i="1"/>
  <c r="B582" i="1"/>
  <c r="E581" i="1"/>
  <c r="D581" i="1"/>
  <c r="C581" i="1"/>
  <c r="B581" i="1"/>
  <c r="E580" i="1"/>
  <c r="D580" i="1"/>
  <c r="C580" i="1"/>
  <c r="B580" i="1"/>
  <c r="E579" i="1"/>
  <c r="D579" i="1"/>
  <c r="C579" i="1"/>
  <c r="B579" i="1"/>
  <c r="E578" i="1"/>
  <c r="D578" i="1"/>
  <c r="C578" i="1"/>
  <c r="B578" i="1"/>
  <c r="E577" i="1"/>
  <c r="D577" i="1"/>
  <c r="C577" i="1"/>
  <c r="B577" i="1"/>
  <c r="E576" i="1"/>
  <c r="D576" i="1"/>
  <c r="C576" i="1"/>
  <c r="B576" i="1"/>
  <c r="E575" i="1"/>
  <c r="D575" i="1"/>
  <c r="C575" i="1"/>
  <c r="B575" i="1"/>
  <c r="E574" i="1"/>
  <c r="D574" i="1"/>
  <c r="C574" i="1"/>
  <c r="B574" i="1"/>
  <c r="E573" i="1"/>
  <c r="D573" i="1"/>
  <c r="C573" i="1"/>
  <c r="B573" i="1"/>
  <c r="E572" i="1"/>
  <c r="D572" i="1"/>
  <c r="C572" i="1"/>
  <c r="B572" i="1"/>
  <c r="E571" i="1"/>
  <c r="D571" i="1"/>
  <c r="C571" i="1"/>
  <c r="B571" i="1"/>
  <c r="E570" i="1"/>
  <c r="D570" i="1"/>
  <c r="C570" i="1"/>
  <c r="B570" i="1"/>
  <c r="E569" i="1"/>
  <c r="D569" i="1"/>
  <c r="C569" i="1"/>
  <c r="B569" i="1"/>
  <c r="E568" i="1"/>
  <c r="D568" i="1"/>
  <c r="C568" i="1"/>
  <c r="B568" i="1"/>
  <c r="E567" i="1"/>
  <c r="D567" i="1"/>
  <c r="C567" i="1"/>
  <c r="B567" i="1"/>
  <c r="E566" i="1"/>
  <c r="D566" i="1"/>
  <c r="C566" i="1"/>
  <c r="B566" i="1"/>
  <c r="E565" i="1"/>
  <c r="D565" i="1"/>
  <c r="C565" i="1"/>
  <c r="B565" i="1"/>
  <c r="E564" i="1"/>
  <c r="D564" i="1"/>
  <c r="C564" i="1"/>
  <c r="B564" i="1"/>
  <c r="E563" i="1"/>
  <c r="D563" i="1"/>
  <c r="C563" i="1"/>
  <c r="B563" i="1"/>
  <c r="E562" i="1"/>
  <c r="D562" i="1"/>
  <c r="C562" i="1"/>
  <c r="B562" i="1"/>
  <c r="E561" i="1"/>
  <c r="D561" i="1"/>
  <c r="C561" i="1"/>
  <c r="B561" i="1"/>
  <c r="E560" i="1"/>
  <c r="D560" i="1"/>
  <c r="C560" i="1"/>
  <c r="B560" i="1"/>
  <c r="E559" i="1"/>
  <c r="D559" i="1"/>
  <c r="C559" i="1"/>
  <c r="B559" i="1"/>
  <c r="E558" i="1"/>
  <c r="D558" i="1"/>
  <c r="C558" i="1"/>
  <c r="B558" i="1"/>
  <c r="E557" i="1"/>
  <c r="D557" i="1"/>
  <c r="C557" i="1"/>
  <c r="B557" i="1"/>
  <c r="E556" i="1"/>
  <c r="D556" i="1"/>
  <c r="C556" i="1"/>
  <c r="B556" i="1"/>
  <c r="E555" i="1"/>
  <c r="D555" i="1"/>
  <c r="C555" i="1"/>
  <c r="B555" i="1"/>
  <c r="E554" i="1"/>
  <c r="D554" i="1"/>
  <c r="C554" i="1"/>
  <c r="B554" i="1"/>
  <c r="E553" i="1"/>
  <c r="D553" i="1"/>
  <c r="C553" i="1"/>
  <c r="B553" i="1"/>
  <c r="E552" i="1"/>
  <c r="D552" i="1"/>
  <c r="C552" i="1"/>
  <c r="B552" i="1"/>
  <c r="E551" i="1"/>
  <c r="D551" i="1"/>
  <c r="C551" i="1"/>
  <c r="B551" i="1"/>
  <c r="E550" i="1"/>
  <c r="D550" i="1"/>
  <c r="C550" i="1"/>
  <c r="B550" i="1"/>
  <c r="E549" i="1"/>
  <c r="D549" i="1"/>
  <c r="C549" i="1"/>
  <c r="B549" i="1"/>
  <c r="E548" i="1"/>
  <c r="D548" i="1"/>
  <c r="C548" i="1"/>
  <c r="B548" i="1"/>
  <c r="E547" i="1"/>
  <c r="D547" i="1"/>
  <c r="C547" i="1"/>
  <c r="B547" i="1"/>
  <c r="E546" i="1"/>
  <c r="D546" i="1"/>
  <c r="C546" i="1"/>
  <c r="B546" i="1"/>
  <c r="E545" i="1"/>
  <c r="D545" i="1"/>
  <c r="C545" i="1"/>
  <c r="B545" i="1"/>
  <c r="E544" i="1"/>
  <c r="D544" i="1"/>
  <c r="C544" i="1"/>
  <c r="B544" i="1"/>
  <c r="E543" i="1"/>
  <c r="D543" i="1"/>
  <c r="C543" i="1"/>
  <c r="B543" i="1"/>
  <c r="E542" i="1"/>
  <c r="D542" i="1"/>
  <c r="C542" i="1"/>
  <c r="B542" i="1"/>
  <c r="E541" i="1"/>
  <c r="D541" i="1"/>
  <c r="C541" i="1"/>
  <c r="B541" i="1"/>
  <c r="E540" i="1"/>
  <c r="D540" i="1"/>
  <c r="C540" i="1"/>
  <c r="B540" i="1"/>
  <c r="E539" i="1"/>
  <c r="D539" i="1"/>
  <c r="C539" i="1"/>
  <c r="B539" i="1"/>
  <c r="E538" i="1"/>
  <c r="D538" i="1"/>
  <c r="C538" i="1"/>
  <c r="B538" i="1"/>
  <c r="E537" i="1"/>
  <c r="D537" i="1"/>
  <c r="C537" i="1"/>
  <c r="B537" i="1"/>
  <c r="E536" i="1"/>
  <c r="D536" i="1"/>
  <c r="C536" i="1"/>
  <c r="B536" i="1"/>
  <c r="E535" i="1"/>
  <c r="D535" i="1"/>
  <c r="C535" i="1"/>
  <c r="B535" i="1"/>
  <c r="E534" i="1"/>
  <c r="D534" i="1"/>
  <c r="C534" i="1"/>
  <c r="B534" i="1"/>
  <c r="E533" i="1"/>
  <c r="D533" i="1"/>
  <c r="C533" i="1"/>
  <c r="B533" i="1"/>
  <c r="E532" i="1"/>
  <c r="D532" i="1"/>
  <c r="C532" i="1"/>
  <c r="B532" i="1"/>
  <c r="E531" i="1"/>
  <c r="D531" i="1"/>
  <c r="C531" i="1"/>
  <c r="B531" i="1"/>
  <c r="E530" i="1"/>
  <c r="D530" i="1"/>
  <c r="C530" i="1"/>
  <c r="B530" i="1"/>
  <c r="E529" i="1"/>
  <c r="D529" i="1"/>
  <c r="C529" i="1"/>
  <c r="B529" i="1"/>
  <c r="E528" i="1"/>
  <c r="D528" i="1"/>
  <c r="C528" i="1"/>
  <c r="B528" i="1"/>
  <c r="E527" i="1"/>
  <c r="D527" i="1"/>
  <c r="C527" i="1"/>
  <c r="B527" i="1"/>
  <c r="E526" i="1"/>
  <c r="D526" i="1"/>
  <c r="C526" i="1"/>
  <c r="B526" i="1"/>
  <c r="E525" i="1"/>
  <c r="D525" i="1"/>
  <c r="C525" i="1"/>
  <c r="B525" i="1"/>
  <c r="E524" i="1"/>
  <c r="D524" i="1"/>
  <c r="C524" i="1"/>
  <c r="B524" i="1"/>
  <c r="E523" i="1"/>
  <c r="D523" i="1"/>
  <c r="C523" i="1"/>
  <c r="B523" i="1"/>
  <c r="E522" i="1"/>
  <c r="D522" i="1"/>
  <c r="C522" i="1"/>
  <c r="B522" i="1"/>
  <c r="E521" i="1"/>
  <c r="D521" i="1"/>
  <c r="C521" i="1"/>
  <c r="B521" i="1"/>
  <c r="E520" i="1"/>
  <c r="D520" i="1"/>
  <c r="C520" i="1"/>
  <c r="B520" i="1"/>
  <c r="E519" i="1"/>
  <c r="D519" i="1"/>
  <c r="C519" i="1"/>
  <c r="B519" i="1"/>
  <c r="E518" i="1"/>
  <c r="D518" i="1"/>
  <c r="C518" i="1"/>
  <c r="B518" i="1"/>
  <c r="E517" i="1"/>
  <c r="D517" i="1"/>
  <c r="C517" i="1"/>
  <c r="B517" i="1"/>
  <c r="E516" i="1"/>
  <c r="D516" i="1"/>
  <c r="C516" i="1"/>
  <c r="B516" i="1"/>
  <c r="E515" i="1"/>
  <c r="D515" i="1"/>
  <c r="C515" i="1"/>
  <c r="B515" i="1"/>
  <c r="E514" i="1"/>
  <c r="D514" i="1"/>
  <c r="C514" i="1"/>
  <c r="B514" i="1"/>
  <c r="E513" i="1"/>
  <c r="D513" i="1"/>
  <c r="C513" i="1"/>
  <c r="B513" i="1"/>
  <c r="E512" i="1"/>
  <c r="D512" i="1"/>
  <c r="C512" i="1"/>
  <c r="B512" i="1"/>
  <c r="E511" i="1"/>
  <c r="D511" i="1"/>
  <c r="C511" i="1"/>
  <c r="B511" i="1"/>
  <c r="E510" i="1"/>
  <c r="D510" i="1"/>
  <c r="C510" i="1"/>
  <c r="B510" i="1"/>
  <c r="E509" i="1"/>
  <c r="D509" i="1"/>
  <c r="C509" i="1"/>
  <c r="B509" i="1"/>
  <c r="E508" i="1"/>
  <c r="D508" i="1"/>
  <c r="C508" i="1"/>
  <c r="B508" i="1"/>
  <c r="E507" i="1"/>
  <c r="D507" i="1"/>
  <c r="C507" i="1"/>
  <c r="B507" i="1"/>
  <c r="E506" i="1"/>
  <c r="D506" i="1"/>
  <c r="C506" i="1"/>
  <c r="B506" i="1"/>
  <c r="E505" i="1"/>
  <c r="D505" i="1"/>
  <c r="C505" i="1"/>
  <c r="B505" i="1"/>
  <c r="E504" i="1"/>
  <c r="D504" i="1"/>
  <c r="C504" i="1"/>
  <c r="B504" i="1"/>
  <c r="E503" i="1"/>
  <c r="D503" i="1"/>
  <c r="C503" i="1"/>
  <c r="B503" i="1"/>
  <c r="E502" i="1"/>
  <c r="D502" i="1"/>
  <c r="C502" i="1"/>
  <c r="B502" i="1"/>
  <c r="E501" i="1"/>
  <c r="D501" i="1"/>
  <c r="C501" i="1"/>
  <c r="B501" i="1"/>
  <c r="E500" i="1"/>
  <c r="D500" i="1"/>
  <c r="C500" i="1"/>
  <c r="B500" i="1"/>
  <c r="E499" i="1"/>
  <c r="D499" i="1"/>
  <c r="C499" i="1"/>
  <c r="B499" i="1"/>
  <c r="E498" i="1"/>
  <c r="D498" i="1"/>
  <c r="C498" i="1"/>
  <c r="B498" i="1"/>
  <c r="E497" i="1"/>
  <c r="D497" i="1"/>
  <c r="C497" i="1"/>
  <c r="B497" i="1"/>
  <c r="E496" i="1"/>
  <c r="D496" i="1"/>
  <c r="C496" i="1"/>
  <c r="B496" i="1"/>
  <c r="E495" i="1"/>
  <c r="D495" i="1"/>
  <c r="C495" i="1"/>
  <c r="B495" i="1"/>
  <c r="E494" i="1"/>
  <c r="D494" i="1"/>
  <c r="C494" i="1"/>
  <c r="B494" i="1"/>
  <c r="E493" i="1"/>
  <c r="D493" i="1"/>
  <c r="C493" i="1"/>
  <c r="B493" i="1"/>
  <c r="E492" i="1"/>
  <c r="D492" i="1"/>
  <c r="C492" i="1"/>
  <c r="B492" i="1"/>
  <c r="E491" i="1"/>
  <c r="D491" i="1"/>
  <c r="C491" i="1"/>
  <c r="B491" i="1"/>
  <c r="E490" i="1"/>
  <c r="D490" i="1"/>
  <c r="C490" i="1"/>
  <c r="B490" i="1"/>
  <c r="E489" i="1"/>
  <c r="D489" i="1"/>
  <c r="C489" i="1"/>
  <c r="B489" i="1"/>
  <c r="E488" i="1"/>
  <c r="D488" i="1"/>
  <c r="C488" i="1"/>
  <c r="B488" i="1"/>
  <c r="E487" i="1"/>
  <c r="D487" i="1"/>
  <c r="C487" i="1"/>
  <c r="B487" i="1"/>
  <c r="E486" i="1"/>
  <c r="D486" i="1"/>
  <c r="C486" i="1"/>
  <c r="B486" i="1"/>
  <c r="E485" i="1"/>
  <c r="D485" i="1"/>
  <c r="C485" i="1"/>
  <c r="B485" i="1"/>
  <c r="E484" i="1"/>
  <c r="D484" i="1"/>
  <c r="C484" i="1"/>
  <c r="B484" i="1"/>
  <c r="E483" i="1"/>
  <c r="D483" i="1"/>
  <c r="C483" i="1"/>
  <c r="B483" i="1"/>
  <c r="E482" i="1"/>
  <c r="D482" i="1"/>
  <c r="C482" i="1"/>
  <c r="B482" i="1"/>
  <c r="E481" i="1"/>
  <c r="D481" i="1"/>
  <c r="C481" i="1"/>
  <c r="B481" i="1"/>
  <c r="E480" i="1"/>
  <c r="D480" i="1"/>
  <c r="C480" i="1"/>
  <c r="B480" i="1"/>
  <c r="E479" i="1"/>
  <c r="D479" i="1"/>
  <c r="C479" i="1"/>
  <c r="B479" i="1"/>
  <c r="E478" i="1"/>
  <c r="D478" i="1"/>
  <c r="C478" i="1"/>
  <c r="B478" i="1"/>
  <c r="E477" i="1"/>
  <c r="D477" i="1"/>
  <c r="C477" i="1"/>
  <c r="B477" i="1"/>
  <c r="E476" i="1"/>
  <c r="D476" i="1"/>
  <c r="C476" i="1"/>
  <c r="B476" i="1"/>
  <c r="E475" i="1"/>
  <c r="D475" i="1"/>
  <c r="C475" i="1"/>
  <c r="B475" i="1"/>
  <c r="E474" i="1"/>
  <c r="D474" i="1"/>
  <c r="C474" i="1"/>
  <c r="B474" i="1"/>
  <c r="E473" i="1"/>
  <c r="D473" i="1"/>
  <c r="C473" i="1"/>
  <c r="B473" i="1"/>
  <c r="E472" i="1"/>
  <c r="D472" i="1"/>
  <c r="C472" i="1"/>
  <c r="B472" i="1"/>
  <c r="E471" i="1"/>
  <c r="D471" i="1"/>
  <c r="C471" i="1"/>
  <c r="B471" i="1"/>
  <c r="E470" i="1"/>
  <c r="D470" i="1"/>
  <c r="C470" i="1"/>
  <c r="B470" i="1"/>
  <c r="E469" i="1"/>
  <c r="D469" i="1"/>
  <c r="C469" i="1"/>
  <c r="B469" i="1"/>
  <c r="E468" i="1"/>
  <c r="D468" i="1"/>
  <c r="C468" i="1"/>
  <c r="B468" i="1"/>
  <c r="E467" i="1"/>
  <c r="D467" i="1"/>
  <c r="C467" i="1"/>
  <c r="B467" i="1"/>
  <c r="E466" i="1"/>
  <c r="D466" i="1"/>
  <c r="C466" i="1"/>
  <c r="B466" i="1"/>
  <c r="E465" i="1"/>
  <c r="D465" i="1"/>
  <c r="C465" i="1"/>
  <c r="B465" i="1"/>
  <c r="E464" i="1"/>
  <c r="D464" i="1"/>
  <c r="C464" i="1"/>
  <c r="B464" i="1"/>
  <c r="E463" i="1"/>
  <c r="D463" i="1"/>
  <c r="C463" i="1"/>
  <c r="B463" i="1"/>
  <c r="E462" i="1"/>
  <c r="D462" i="1"/>
  <c r="C462" i="1"/>
  <c r="B462" i="1"/>
  <c r="E461" i="1"/>
  <c r="D461" i="1"/>
  <c r="C461" i="1"/>
  <c r="B461" i="1"/>
  <c r="E460" i="1"/>
  <c r="D460" i="1"/>
  <c r="C460" i="1"/>
  <c r="B460" i="1"/>
  <c r="E459" i="1"/>
  <c r="D459" i="1"/>
  <c r="C459" i="1"/>
  <c r="B459" i="1"/>
  <c r="E458" i="1"/>
  <c r="D458" i="1"/>
  <c r="C458" i="1"/>
  <c r="B458" i="1"/>
  <c r="E457" i="1"/>
  <c r="D457" i="1"/>
  <c r="C457" i="1"/>
  <c r="B457" i="1"/>
  <c r="E456" i="1"/>
  <c r="D456" i="1"/>
  <c r="C456" i="1"/>
  <c r="B456" i="1"/>
  <c r="E455" i="1"/>
  <c r="D455" i="1"/>
  <c r="C455" i="1"/>
  <c r="B455" i="1"/>
  <c r="E454" i="1"/>
  <c r="D454" i="1"/>
  <c r="C454" i="1"/>
  <c r="B454" i="1"/>
  <c r="E453" i="1"/>
  <c r="D453" i="1"/>
  <c r="C453" i="1"/>
  <c r="B453" i="1"/>
  <c r="E452" i="1"/>
  <c r="D452" i="1"/>
  <c r="C452" i="1"/>
  <c r="B452" i="1"/>
  <c r="E451" i="1"/>
  <c r="D451" i="1"/>
  <c r="C451" i="1"/>
  <c r="B451" i="1"/>
  <c r="E450" i="1"/>
  <c r="D450" i="1"/>
  <c r="C450" i="1"/>
  <c r="B450" i="1"/>
  <c r="E449" i="1"/>
  <c r="D449" i="1"/>
  <c r="C449" i="1"/>
  <c r="B449" i="1"/>
  <c r="E448" i="1"/>
  <c r="D448" i="1"/>
  <c r="C448" i="1"/>
  <c r="B448" i="1"/>
  <c r="E447" i="1"/>
  <c r="D447" i="1"/>
  <c r="C447" i="1"/>
  <c r="B447" i="1"/>
  <c r="E446" i="1"/>
  <c r="D446" i="1"/>
  <c r="C446" i="1"/>
  <c r="B446" i="1"/>
  <c r="E445" i="1"/>
  <c r="D445" i="1"/>
  <c r="C445" i="1"/>
  <c r="B445" i="1"/>
  <c r="E444" i="1"/>
  <c r="D444" i="1"/>
  <c r="C444" i="1"/>
  <c r="B444" i="1"/>
  <c r="E443" i="1"/>
  <c r="D443" i="1"/>
  <c r="C443" i="1"/>
  <c r="B443" i="1"/>
  <c r="E442" i="1"/>
  <c r="D442" i="1"/>
  <c r="C442" i="1"/>
  <c r="B442" i="1"/>
  <c r="E441" i="1"/>
  <c r="D441" i="1"/>
  <c r="C441" i="1"/>
  <c r="B441" i="1"/>
  <c r="E440" i="1"/>
  <c r="D440" i="1"/>
  <c r="C440" i="1"/>
  <c r="B440" i="1"/>
  <c r="E439" i="1"/>
  <c r="D439" i="1"/>
  <c r="C439" i="1"/>
  <c r="B439" i="1"/>
  <c r="E438" i="1"/>
  <c r="D438" i="1"/>
  <c r="C438" i="1"/>
  <c r="B438" i="1"/>
  <c r="E437" i="1"/>
  <c r="D437" i="1"/>
  <c r="C437" i="1"/>
  <c r="B437" i="1"/>
  <c r="E436" i="1"/>
  <c r="D436" i="1"/>
  <c r="C436" i="1"/>
  <c r="B436" i="1"/>
  <c r="E435" i="1"/>
  <c r="D435" i="1"/>
  <c r="C435" i="1"/>
  <c r="B435" i="1"/>
  <c r="E434" i="1"/>
  <c r="D434" i="1"/>
  <c r="C434" i="1"/>
  <c r="B434" i="1"/>
  <c r="E433" i="1"/>
  <c r="D433" i="1"/>
  <c r="C433" i="1"/>
  <c r="B433" i="1"/>
  <c r="E432" i="1"/>
  <c r="D432" i="1"/>
  <c r="C432" i="1"/>
  <c r="B432" i="1"/>
  <c r="E431" i="1"/>
  <c r="D431" i="1"/>
  <c r="C431" i="1"/>
  <c r="B431" i="1"/>
  <c r="E430" i="1"/>
  <c r="D430" i="1"/>
  <c r="C430" i="1"/>
  <c r="B430" i="1"/>
  <c r="E429" i="1"/>
  <c r="D429" i="1"/>
  <c r="C429" i="1"/>
  <c r="B429" i="1"/>
  <c r="E428" i="1"/>
  <c r="D428" i="1"/>
  <c r="C428" i="1"/>
  <c r="B428" i="1"/>
  <c r="E427" i="1"/>
  <c r="D427" i="1"/>
  <c r="C427" i="1"/>
  <c r="B427" i="1"/>
  <c r="E426" i="1"/>
  <c r="D426" i="1"/>
  <c r="C426" i="1"/>
  <c r="B426" i="1"/>
  <c r="E425" i="1"/>
  <c r="D425" i="1"/>
  <c r="C425" i="1"/>
  <c r="B425" i="1"/>
  <c r="E424" i="1"/>
  <c r="D424" i="1"/>
  <c r="C424" i="1"/>
  <c r="B424" i="1"/>
  <c r="E423" i="1"/>
  <c r="D423" i="1"/>
  <c r="C423" i="1"/>
  <c r="B423" i="1"/>
  <c r="E422" i="1"/>
  <c r="D422" i="1"/>
  <c r="C422" i="1"/>
  <c r="B422" i="1"/>
  <c r="E421" i="1"/>
  <c r="D421" i="1"/>
  <c r="C421" i="1"/>
  <c r="B421" i="1"/>
  <c r="E420" i="1"/>
  <c r="D420" i="1"/>
  <c r="C420" i="1"/>
  <c r="B420" i="1"/>
  <c r="E419" i="1"/>
  <c r="D419" i="1"/>
  <c r="C419" i="1"/>
  <c r="B419" i="1"/>
  <c r="E418" i="1"/>
  <c r="D418" i="1"/>
  <c r="C418" i="1"/>
  <c r="B418" i="1"/>
  <c r="E417" i="1"/>
  <c r="D417" i="1"/>
  <c r="C417" i="1"/>
  <c r="B417" i="1"/>
  <c r="E416" i="1"/>
  <c r="D416" i="1"/>
  <c r="C416" i="1"/>
  <c r="B416" i="1"/>
  <c r="E415" i="1"/>
  <c r="D415" i="1"/>
  <c r="C415" i="1"/>
  <c r="B415" i="1"/>
  <c r="E414" i="1"/>
  <c r="D414" i="1"/>
  <c r="C414" i="1"/>
  <c r="B414" i="1"/>
  <c r="E413" i="1"/>
  <c r="D413" i="1"/>
  <c r="C413" i="1"/>
  <c r="B413" i="1"/>
  <c r="E412" i="1"/>
  <c r="D412" i="1"/>
  <c r="C412" i="1"/>
  <c r="B412" i="1"/>
  <c r="E411" i="1"/>
  <c r="D411" i="1"/>
  <c r="C411" i="1"/>
  <c r="B411" i="1"/>
  <c r="E410" i="1"/>
  <c r="D410" i="1"/>
  <c r="C410" i="1"/>
  <c r="B410" i="1"/>
  <c r="E409" i="1"/>
  <c r="D409" i="1"/>
  <c r="C409" i="1"/>
  <c r="B409" i="1"/>
  <c r="E408" i="1"/>
  <c r="D408" i="1"/>
  <c r="C408" i="1"/>
  <c r="B408" i="1"/>
  <c r="E407" i="1"/>
  <c r="D407" i="1"/>
  <c r="C407" i="1"/>
  <c r="B407" i="1"/>
  <c r="E406" i="1"/>
  <c r="D406" i="1"/>
  <c r="C406" i="1"/>
  <c r="B406" i="1"/>
  <c r="E405" i="1"/>
  <c r="D405" i="1"/>
  <c r="C405" i="1"/>
  <c r="B405" i="1"/>
  <c r="E404" i="1"/>
  <c r="D404" i="1"/>
  <c r="C404" i="1"/>
  <c r="B404" i="1"/>
  <c r="E403" i="1"/>
  <c r="D403" i="1"/>
  <c r="C403" i="1"/>
  <c r="B403" i="1"/>
  <c r="E402" i="1"/>
  <c r="D402" i="1"/>
  <c r="C402" i="1"/>
  <c r="B402" i="1"/>
  <c r="E401" i="1"/>
  <c r="D401" i="1"/>
  <c r="C401" i="1"/>
  <c r="B401" i="1"/>
  <c r="E400" i="1"/>
  <c r="D400" i="1"/>
  <c r="C400" i="1"/>
  <c r="B400" i="1"/>
  <c r="E399" i="1"/>
  <c r="D399" i="1"/>
  <c r="C399" i="1"/>
  <c r="B399" i="1"/>
  <c r="E398" i="1"/>
  <c r="D398" i="1"/>
  <c r="C398" i="1"/>
  <c r="B398" i="1"/>
  <c r="E397" i="1"/>
  <c r="D397" i="1"/>
  <c r="C397" i="1"/>
  <c r="B397" i="1"/>
  <c r="E396" i="1"/>
  <c r="D396" i="1"/>
  <c r="C396" i="1"/>
  <c r="B396" i="1"/>
  <c r="E395" i="1"/>
  <c r="D395" i="1"/>
  <c r="C395" i="1"/>
  <c r="B395" i="1"/>
  <c r="E394" i="1"/>
  <c r="D394" i="1"/>
  <c r="C394" i="1"/>
  <c r="B394" i="1"/>
  <c r="E393" i="1"/>
  <c r="D393" i="1"/>
  <c r="C393" i="1"/>
  <c r="B393" i="1"/>
  <c r="E392" i="1"/>
  <c r="D392" i="1"/>
  <c r="C392" i="1"/>
  <c r="B392" i="1"/>
  <c r="E391" i="1"/>
  <c r="D391" i="1"/>
  <c r="C391" i="1"/>
  <c r="B391" i="1"/>
  <c r="E390" i="1"/>
  <c r="D390" i="1"/>
  <c r="C390" i="1"/>
  <c r="B390" i="1"/>
  <c r="E389" i="1"/>
  <c r="D389" i="1"/>
  <c r="C389" i="1"/>
  <c r="B389" i="1"/>
  <c r="E388" i="1"/>
  <c r="D388" i="1"/>
  <c r="C388" i="1"/>
  <c r="B388" i="1"/>
  <c r="E387" i="1"/>
  <c r="D387" i="1"/>
  <c r="C387" i="1"/>
  <c r="B387" i="1"/>
  <c r="E386" i="1"/>
  <c r="D386" i="1"/>
  <c r="C386" i="1"/>
  <c r="B386" i="1"/>
  <c r="E385" i="1"/>
  <c r="D385" i="1"/>
  <c r="C385" i="1"/>
  <c r="B385" i="1"/>
  <c r="E384" i="1"/>
  <c r="D384" i="1"/>
  <c r="C384" i="1"/>
  <c r="B384" i="1"/>
  <c r="E383" i="1"/>
  <c r="D383" i="1"/>
  <c r="C383" i="1"/>
  <c r="B383" i="1"/>
  <c r="E382" i="1"/>
  <c r="D382" i="1"/>
  <c r="C382" i="1"/>
  <c r="B382" i="1"/>
  <c r="E381" i="1"/>
  <c r="D381" i="1"/>
  <c r="C381" i="1"/>
  <c r="B381" i="1"/>
  <c r="E380" i="1"/>
  <c r="D380" i="1"/>
  <c r="C380" i="1"/>
  <c r="B380" i="1"/>
  <c r="E379" i="1"/>
  <c r="D379" i="1"/>
  <c r="C379" i="1"/>
  <c r="B379" i="1"/>
  <c r="E378" i="1"/>
  <c r="D378" i="1"/>
  <c r="C378" i="1"/>
  <c r="B378" i="1"/>
  <c r="E377" i="1"/>
  <c r="D377" i="1"/>
  <c r="C377" i="1"/>
  <c r="B377" i="1"/>
  <c r="E376" i="1"/>
  <c r="D376" i="1"/>
  <c r="C376" i="1"/>
  <c r="B376" i="1"/>
  <c r="E375" i="1"/>
  <c r="D375" i="1"/>
  <c r="C375" i="1"/>
  <c r="B375" i="1"/>
  <c r="E374" i="1"/>
  <c r="D374" i="1"/>
  <c r="C374" i="1"/>
  <c r="B374" i="1"/>
  <c r="E373" i="1"/>
  <c r="D373" i="1"/>
  <c r="C373" i="1"/>
  <c r="B373" i="1"/>
  <c r="E372" i="1"/>
  <c r="D372" i="1"/>
  <c r="C372" i="1"/>
  <c r="B372" i="1"/>
  <c r="E371" i="1"/>
  <c r="D371" i="1"/>
  <c r="C371" i="1"/>
  <c r="B371" i="1"/>
  <c r="E370" i="1"/>
  <c r="D370" i="1"/>
  <c r="C370" i="1"/>
  <c r="B370" i="1"/>
  <c r="E369" i="1"/>
  <c r="D369" i="1"/>
  <c r="C369" i="1"/>
  <c r="B369" i="1"/>
  <c r="E368" i="1"/>
  <c r="D368" i="1"/>
  <c r="C368" i="1"/>
  <c r="B368" i="1"/>
  <c r="E367" i="1"/>
  <c r="D367" i="1"/>
  <c r="C367" i="1"/>
  <c r="B367" i="1"/>
  <c r="E366" i="1"/>
  <c r="D366" i="1"/>
  <c r="C366" i="1"/>
  <c r="B366" i="1"/>
  <c r="E365" i="1"/>
  <c r="D365" i="1"/>
  <c r="C365" i="1"/>
  <c r="B365" i="1"/>
  <c r="E364" i="1"/>
  <c r="D364" i="1"/>
  <c r="C364" i="1"/>
  <c r="B364" i="1"/>
  <c r="E363" i="1"/>
  <c r="D363" i="1"/>
  <c r="C363" i="1"/>
  <c r="B363" i="1"/>
  <c r="E362" i="1"/>
  <c r="D362" i="1"/>
  <c r="C362" i="1"/>
  <c r="B362" i="1"/>
  <c r="E361" i="1"/>
  <c r="D361" i="1"/>
  <c r="C361" i="1"/>
  <c r="B361" i="1"/>
  <c r="E360" i="1"/>
  <c r="D360" i="1"/>
  <c r="C360" i="1"/>
  <c r="B360" i="1"/>
  <c r="E359" i="1"/>
  <c r="D359" i="1"/>
  <c r="C359" i="1"/>
  <c r="B359" i="1"/>
  <c r="E358" i="1"/>
  <c r="D358" i="1"/>
  <c r="C358" i="1"/>
  <c r="B358" i="1"/>
  <c r="E357" i="1"/>
  <c r="D357" i="1"/>
  <c r="C357" i="1"/>
  <c r="B357" i="1"/>
  <c r="E356" i="1"/>
  <c r="D356" i="1"/>
  <c r="C356" i="1"/>
  <c r="B356" i="1"/>
  <c r="E355" i="1"/>
  <c r="D355" i="1"/>
  <c r="C355" i="1"/>
  <c r="B355" i="1"/>
  <c r="E354" i="1"/>
  <c r="D354" i="1"/>
  <c r="C354" i="1"/>
  <c r="B354" i="1"/>
  <c r="E353" i="1"/>
  <c r="D353" i="1"/>
  <c r="C353" i="1"/>
  <c r="B353" i="1"/>
  <c r="E352" i="1"/>
  <c r="D352" i="1"/>
  <c r="C352" i="1"/>
  <c r="B352" i="1"/>
  <c r="E351" i="1"/>
  <c r="D351" i="1"/>
  <c r="C351" i="1"/>
  <c r="B351" i="1"/>
  <c r="E350" i="1"/>
  <c r="D350" i="1"/>
  <c r="C350" i="1"/>
  <c r="B350" i="1"/>
  <c r="E349" i="1"/>
  <c r="D349" i="1"/>
  <c r="C349" i="1"/>
  <c r="B349" i="1"/>
  <c r="E348" i="1"/>
  <c r="D348" i="1"/>
  <c r="C348" i="1"/>
  <c r="B348" i="1"/>
  <c r="E347" i="1"/>
  <c r="D347" i="1"/>
  <c r="C347" i="1"/>
  <c r="B347" i="1"/>
  <c r="E346" i="1"/>
  <c r="D346" i="1"/>
  <c r="C346" i="1"/>
  <c r="B346" i="1"/>
  <c r="E345" i="1"/>
  <c r="D345" i="1"/>
  <c r="C345" i="1"/>
  <c r="B345" i="1"/>
  <c r="E344" i="1"/>
  <c r="D344" i="1"/>
  <c r="C344" i="1"/>
  <c r="B344" i="1"/>
  <c r="E343" i="1"/>
  <c r="D343" i="1"/>
  <c r="C343" i="1"/>
  <c r="B343" i="1"/>
  <c r="E342" i="1"/>
  <c r="D342" i="1"/>
  <c r="C342" i="1"/>
  <c r="B342" i="1"/>
  <c r="E341" i="1"/>
  <c r="D341" i="1"/>
  <c r="C341" i="1"/>
  <c r="B341" i="1"/>
  <c r="E340" i="1"/>
  <c r="D340" i="1"/>
  <c r="C340" i="1"/>
  <c r="B340" i="1"/>
  <c r="E339" i="1"/>
  <c r="D339" i="1"/>
  <c r="C339" i="1"/>
  <c r="B339" i="1"/>
  <c r="E338" i="1"/>
  <c r="D338" i="1"/>
  <c r="C338" i="1"/>
  <c r="B338" i="1"/>
  <c r="E337" i="1"/>
  <c r="D337" i="1"/>
  <c r="C337" i="1"/>
  <c r="B337" i="1"/>
  <c r="E336" i="1"/>
  <c r="D336" i="1"/>
  <c r="C336" i="1"/>
  <c r="B336" i="1"/>
  <c r="E335" i="1"/>
  <c r="D335" i="1"/>
  <c r="C335" i="1"/>
  <c r="B335" i="1"/>
  <c r="E334" i="1"/>
  <c r="D334" i="1"/>
  <c r="C334" i="1"/>
  <c r="B334" i="1"/>
  <c r="E333" i="1"/>
  <c r="D333" i="1"/>
  <c r="C333" i="1"/>
  <c r="B333" i="1"/>
  <c r="E332" i="1"/>
  <c r="D332" i="1"/>
  <c r="C332" i="1"/>
  <c r="B332" i="1"/>
  <c r="E331" i="1"/>
  <c r="D331" i="1"/>
  <c r="C331" i="1"/>
  <c r="B331" i="1"/>
  <c r="E330" i="1"/>
  <c r="D330" i="1"/>
  <c r="C330" i="1"/>
  <c r="B330" i="1"/>
  <c r="E329" i="1"/>
  <c r="D329" i="1"/>
  <c r="C329" i="1"/>
  <c r="B329" i="1"/>
  <c r="E328" i="1"/>
  <c r="D328" i="1"/>
  <c r="C328" i="1"/>
  <c r="B328" i="1"/>
  <c r="E327" i="1"/>
  <c r="D327" i="1"/>
  <c r="C327" i="1"/>
  <c r="B327" i="1"/>
  <c r="E326" i="1"/>
  <c r="D326" i="1"/>
  <c r="C326" i="1"/>
  <c r="B326" i="1"/>
  <c r="E325" i="1"/>
  <c r="D325" i="1"/>
  <c r="C325" i="1"/>
  <c r="B325" i="1"/>
  <c r="E324" i="1"/>
  <c r="D324" i="1"/>
  <c r="C324" i="1"/>
  <c r="B324" i="1"/>
  <c r="E323" i="1"/>
  <c r="D323" i="1"/>
  <c r="C323" i="1"/>
  <c r="B323" i="1"/>
  <c r="E322" i="1"/>
  <c r="D322" i="1"/>
  <c r="C322" i="1"/>
  <c r="B322" i="1"/>
  <c r="E321" i="1"/>
  <c r="D321" i="1"/>
  <c r="C321" i="1"/>
  <c r="B321" i="1"/>
  <c r="E320" i="1"/>
  <c r="D320" i="1"/>
  <c r="C320" i="1"/>
  <c r="B320" i="1"/>
  <c r="E319" i="1"/>
  <c r="D319" i="1"/>
  <c r="C319" i="1"/>
  <c r="B319" i="1"/>
  <c r="E318" i="1"/>
  <c r="D318" i="1"/>
  <c r="C318" i="1"/>
  <c r="B318" i="1"/>
  <c r="E317" i="1"/>
  <c r="D317" i="1"/>
  <c r="C317" i="1"/>
  <c r="B317" i="1"/>
  <c r="E316" i="1"/>
  <c r="D316" i="1"/>
  <c r="C316" i="1"/>
  <c r="B316" i="1"/>
  <c r="E315" i="1"/>
  <c r="D315" i="1"/>
  <c r="C315" i="1"/>
  <c r="B315" i="1"/>
  <c r="E314" i="1"/>
  <c r="D314" i="1"/>
  <c r="C314" i="1"/>
  <c r="B314" i="1"/>
  <c r="E313" i="1"/>
  <c r="D313" i="1"/>
  <c r="C313" i="1"/>
  <c r="B313" i="1"/>
  <c r="E312" i="1"/>
  <c r="D312" i="1"/>
  <c r="C312" i="1"/>
  <c r="B312" i="1"/>
  <c r="E311" i="1"/>
  <c r="D311" i="1"/>
  <c r="C311" i="1"/>
  <c r="B311" i="1"/>
  <c r="E310" i="1"/>
  <c r="D310" i="1"/>
  <c r="C310" i="1"/>
  <c r="B310" i="1"/>
  <c r="E309" i="1"/>
  <c r="D309" i="1"/>
  <c r="C309" i="1"/>
  <c r="B309" i="1"/>
  <c r="E308" i="1"/>
  <c r="D308" i="1"/>
  <c r="C308" i="1"/>
  <c r="B308" i="1"/>
  <c r="E307" i="1"/>
  <c r="D307" i="1"/>
  <c r="C307" i="1"/>
  <c r="B307" i="1"/>
  <c r="E306" i="1"/>
  <c r="D306" i="1"/>
  <c r="C306" i="1"/>
  <c r="B306" i="1"/>
  <c r="E305" i="1"/>
  <c r="D305" i="1"/>
  <c r="C305" i="1"/>
  <c r="B305" i="1"/>
  <c r="E304" i="1"/>
  <c r="D304" i="1"/>
  <c r="C304" i="1"/>
  <c r="B304" i="1"/>
  <c r="E303" i="1"/>
  <c r="D303" i="1"/>
  <c r="C303" i="1"/>
  <c r="B303" i="1"/>
  <c r="E302" i="1"/>
  <c r="D302" i="1"/>
  <c r="C302" i="1"/>
  <c r="B302" i="1"/>
  <c r="E301" i="1"/>
  <c r="D301" i="1"/>
  <c r="C301" i="1"/>
  <c r="B301" i="1"/>
  <c r="E300" i="1"/>
  <c r="D300" i="1"/>
  <c r="C300" i="1"/>
  <c r="B300" i="1"/>
  <c r="E299" i="1"/>
  <c r="D299" i="1"/>
  <c r="C299" i="1"/>
  <c r="B299" i="1"/>
  <c r="E298" i="1"/>
  <c r="D298" i="1"/>
  <c r="C298" i="1"/>
  <c r="B298" i="1"/>
  <c r="E297" i="1"/>
  <c r="D297" i="1"/>
  <c r="C297" i="1"/>
  <c r="B297" i="1"/>
  <c r="E296" i="1"/>
  <c r="D296" i="1"/>
  <c r="C296" i="1"/>
  <c r="B296" i="1"/>
  <c r="E295" i="1"/>
  <c r="D295" i="1"/>
  <c r="C295" i="1"/>
  <c r="B295" i="1"/>
  <c r="E294" i="1"/>
  <c r="D294" i="1"/>
  <c r="C294" i="1"/>
  <c r="B294" i="1"/>
  <c r="E293" i="1"/>
  <c r="D293" i="1"/>
  <c r="C293" i="1"/>
  <c r="B293" i="1"/>
  <c r="E292" i="1"/>
  <c r="D292" i="1"/>
  <c r="C292" i="1"/>
  <c r="B292" i="1"/>
  <c r="E291" i="1"/>
  <c r="D291" i="1"/>
  <c r="C291" i="1"/>
  <c r="B291" i="1"/>
  <c r="E290" i="1"/>
  <c r="D290" i="1"/>
  <c r="C290" i="1"/>
  <c r="B290" i="1"/>
  <c r="E289" i="1"/>
  <c r="D289" i="1"/>
  <c r="C289" i="1"/>
  <c r="B289" i="1"/>
  <c r="E288" i="1"/>
  <c r="D288" i="1"/>
  <c r="C288" i="1"/>
  <c r="B288" i="1"/>
  <c r="E287" i="1"/>
  <c r="D287" i="1"/>
  <c r="C287" i="1"/>
  <c r="B287" i="1"/>
  <c r="E286" i="1"/>
  <c r="D286" i="1"/>
  <c r="C286" i="1"/>
  <c r="B286" i="1"/>
  <c r="E285" i="1"/>
  <c r="D285" i="1"/>
  <c r="C285" i="1"/>
  <c r="B285" i="1"/>
  <c r="E284" i="1"/>
  <c r="D284" i="1"/>
  <c r="C284" i="1"/>
  <c r="B284" i="1"/>
  <c r="E283" i="1"/>
  <c r="D283" i="1"/>
  <c r="C283" i="1"/>
  <c r="B283" i="1"/>
  <c r="E282" i="1"/>
  <c r="D282" i="1"/>
  <c r="C282" i="1"/>
  <c r="B282" i="1"/>
  <c r="E281" i="1"/>
  <c r="D281" i="1"/>
  <c r="C281" i="1"/>
  <c r="B281" i="1"/>
  <c r="E280" i="1"/>
  <c r="D280" i="1"/>
  <c r="C280" i="1"/>
  <c r="B280" i="1"/>
  <c r="E279" i="1"/>
  <c r="D279" i="1"/>
  <c r="C279" i="1"/>
  <c r="B279" i="1"/>
  <c r="E278" i="1"/>
  <c r="D278" i="1"/>
  <c r="C278" i="1"/>
  <c r="B278" i="1"/>
  <c r="E277" i="1"/>
  <c r="D277" i="1"/>
  <c r="C277" i="1"/>
  <c r="B277" i="1"/>
  <c r="E276" i="1"/>
  <c r="D276" i="1"/>
  <c r="C276" i="1"/>
  <c r="B276" i="1"/>
  <c r="E275" i="1"/>
  <c r="D275" i="1"/>
  <c r="C275" i="1"/>
  <c r="B275" i="1"/>
  <c r="E274" i="1"/>
  <c r="D274" i="1"/>
  <c r="C274" i="1"/>
  <c r="B274" i="1"/>
  <c r="E273" i="1"/>
  <c r="D273" i="1"/>
  <c r="C273" i="1"/>
  <c r="B273" i="1"/>
  <c r="E272" i="1"/>
  <c r="D272" i="1"/>
  <c r="C272" i="1"/>
  <c r="B272" i="1"/>
  <c r="E271" i="1"/>
  <c r="D271" i="1"/>
  <c r="C271" i="1"/>
  <c r="B271" i="1"/>
  <c r="E270" i="1"/>
  <c r="D270" i="1"/>
  <c r="C270" i="1"/>
  <c r="B270" i="1"/>
  <c r="E269" i="1"/>
  <c r="D269" i="1"/>
  <c r="C269" i="1"/>
  <c r="B269" i="1"/>
  <c r="E268" i="1"/>
  <c r="D268" i="1"/>
  <c r="C268" i="1"/>
  <c r="B268" i="1"/>
  <c r="E267" i="1"/>
  <c r="D267" i="1"/>
  <c r="C267" i="1"/>
  <c r="B267" i="1"/>
  <c r="E266" i="1"/>
  <c r="D266" i="1"/>
  <c r="C266" i="1"/>
  <c r="B266" i="1"/>
  <c r="E265" i="1"/>
  <c r="D265" i="1"/>
  <c r="C265" i="1"/>
  <c r="B265" i="1"/>
  <c r="E264" i="1"/>
  <c r="D264" i="1"/>
  <c r="C264" i="1"/>
  <c r="B264" i="1"/>
  <c r="E263" i="1"/>
  <c r="D263" i="1"/>
  <c r="C263" i="1"/>
  <c r="B263" i="1"/>
  <c r="E262" i="1"/>
  <c r="D262" i="1"/>
  <c r="C262" i="1"/>
  <c r="B262" i="1"/>
  <c r="E261" i="1"/>
  <c r="D261" i="1"/>
  <c r="C261" i="1"/>
  <c r="B261" i="1"/>
  <c r="E260" i="1"/>
  <c r="D260" i="1"/>
  <c r="C260" i="1"/>
  <c r="B260" i="1"/>
  <c r="E259" i="1"/>
  <c r="D259" i="1"/>
  <c r="C259" i="1"/>
  <c r="B259" i="1"/>
  <c r="E258" i="1"/>
  <c r="D258" i="1"/>
  <c r="C258" i="1"/>
  <c r="B258" i="1"/>
  <c r="E257" i="1"/>
  <c r="D257" i="1"/>
  <c r="C257" i="1"/>
  <c r="B257" i="1"/>
  <c r="E256" i="1"/>
  <c r="D256" i="1"/>
  <c r="C256" i="1"/>
  <c r="B256" i="1"/>
  <c r="E255" i="1"/>
  <c r="D255" i="1"/>
  <c r="C255" i="1"/>
  <c r="B255" i="1"/>
  <c r="E254" i="1"/>
  <c r="D254" i="1"/>
  <c r="C254" i="1"/>
  <c r="B254" i="1"/>
  <c r="E253" i="1"/>
  <c r="D253" i="1"/>
  <c r="C253" i="1"/>
  <c r="B253" i="1"/>
  <c r="E252" i="1"/>
  <c r="D252" i="1"/>
  <c r="C252" i="1"/>
  <c r="B252" i="1"/>
  <c r="E251" i="1"/>
  <c r="D251" i="1"/>
  <c r="C251" i="1"/>
  <c r="B251" i="1"/>
  <c r="E250" i="1"/>
  <c r="D250" i="1"/>
  <c r="C250" i="1"/>
  <c r="B250" i="1"/>
  <c r="E249" i="1"/>
  <c r="D249" i="1"/>
  <c r="C249" i="1"/>
  <c r="B249" i="1"/>
  <c r="E248" i="1"/>
  <c r="D248" i="1"/>
  <c r="C248" i="1"/>
  <c r="B248" i="1"/>
  <c r="E247" i="1"/>
  <c r="D247" i="1"/>
  <c r="C247" i="1"/>
  <c r="B247" i="1"/>
  <c r="E246" i="1"/>
  <c r="D246" i="1"/>
  <c r="C246" i="1"/>
  <c r="B246" i="1"/>
  <c r="E245" i="1"/>
  <c r="D245" i="1"/>
  <c r="C245" i="1"/>
  <c r="B245" i="1"/>
  <c r="E244" i="1"/>
  <c r="D244" i="1"/>
  <c r="C244" i="1"/>
  <c r="B244" i="1"/>
  <c r="E243" i="1"/>
  <c r="D243" i="1"/>
  <c r="C243" i="1"/>
  <c r="B243" i="1"/>
  <c r="E242" i="1"/>
  <c r="D242" i="1"/>
  <c r="C242" i="1"/>
  <c r="B242" i="1"/>
  <c r="E241" i="1"/>
  <c r="D241" i="1"/>
  <c r="C241" i="1"/>
  <c r="B241" i="1"/>
  <c r="E240" i="1"/>
  <c r="D240" i="1"/>
  <c r="C240" i="1"/>
  <c r="B240" i="1"/>
  <c r="E239" i="1"/>
  <c r="D239" i="1"/>
  <c r="C239" i="1"/>
  <c r="B239" i="1"/>
  <c r="E238" i="1"/>
  <c r="D238" i="1"/>
  <c r="C238" i="1"/>
  <c r="B238" i="1"/>
  <c r="E237" i="1"/>
  <c r="D237" i="1"/>
  <c r="C237" i="1"/>
  <c r="B237" i="1"/>
  <c r="E236" i="1"/>
  <c r="D236" i="1"/>
  <c r="C236" i="1"/>
  <c r="B236" i="1"/>
  <c r="E235" i="1"/>
  <c r="D235" i="1"/>
  <c r="C235" i="1"/>
  <c r="B235" i="1"/>
  <c r="E234" i="1"/>
  <c r="D234" i="1"/>
  <c r="C234" i="1"/>
  <c r="B234" i="1"/>
  <c r="E233" i="1"/>
  <c r="D233" i="1"/>
  <c r="C233" i="1"/>
  <c r="B233" i="1"/>
  <c r="E232" i="1"/>
  <c r="D232" i="1"/>
  <c r="C232" i="1"/>
  <c r="B232" i="1"/>
  <c r="E231" i="1"/>
  <c r="D231" i="1"/>
  <c r="C231" i="1"/>
  <c r="B231" i="1"/>
  <c r="E230" i="1"/>
  <c r="D230" i="1"/>
  <c r="C230" i="1"/>
  <c r="B230" i="1"/>
  <c r="E229" i="1"/>
  <c r="D229" i="1"/>
  <c r="C229" i="1"/>
  <c r="B229" i="1"/>
  <c r="E228" i="1"/>
  <c r="D228" i="1"/>
  <c r="C228" i="1"/>
  <c r="B228" i="1"/>
  <c r="E227" i="1"/>
  <c r="D227" i="1"/>
  <c r="C227" i="1"/>
  <c r="B227" i="1"/>
  <c r="E226" i="1"/>
  <c r="D226" i="1"/>
  <c r="C226" i="1"/>
  <c r="B226" i="1"/>
  <c r="E225" i="1"/>
  <c r="D225" i="1"/>
  <c r="C225" i="1"/>
  <c r="B225" i="1"/>
  <c r="E224" i="1"/>
  <c r="D224" i="1"/>
  <c r="C224" i="1"/>
  <c r="B224" i="1"/>
  <c r="E223" i="1"/>
  <c r="D223" i="1"/>
  <c r="C223" i="1"/>
  <c r="B223" i="1"/>
  <c r="E222" i="1"/>
  <c r="D222" i="1"/>
  <c r="C222" i="1"/>
  <c r="B222" i="1"/>
  <c r="E221" i="1"/>
  <c r="D221" i="1"/>
  <c r="C221" i="1"/>
  <c r="B221" i="1"/>
  <c r="E220" i="1"/>
  <c r="D220" i="1"/>
  <c r="C220" i="1"/>
  <c r="B220" i="1"/>
  <c r="E219" i="1"/>
  <c r="D219" i="1"/>
  <c r="C219" i="1"/>
  <c r="B219" i="1"/>
  <c r="E218" i="1"/>
  <c r="D218" i="1"/>
  <c r="C218" i="1"/>
  <c r="B218" i="1"/>
  <c r="E217" i="1"/>
  <c r="D217" i="1"/>
  <c r="C217" i="1"/>
  <c r="B217" i="1"/>
  <c r="E216" i="1"/>
  <c r="D216" i="1"/>
  <c r="C216" i="1"/>
  <c r="B216" i="1"/>
  <c r="E215" i="1"/>
  <c r="D215" i="1"/>
  <c r="C215" i="1"/>
  <c r="B215" i="1"/>
  <c r="E214" i="1"/>
  <c r="D214" i="1"/>
  <c r="C214" i="1"/>
  <c r="B214" i="1"/>
  <c r="E213" i="1"/>
  <c r="D213" i="1"/>
  <c r="C213" i="1"/>
  <c r="B213" i="1"/>
  <c r="E212" i="1"/>
  <c r="D212" i="1"/>
  <c r="C212" i="1"/>
  <c r="B212" i="1"/>
  <c r="E211" i="1"/>
  <c r="D211" i="1"/>
  <c r="C211" i="1"/>
  <c r="B211" i="1"/>
  <c r="E210" i="1"/>
  <c r="D210" i="1"/>
  <c r="C210" i="1"/>
  <c r="B210" i="1"/>
  <c r="E209" i="1"/>
  <c r="D209" i="1"/>
  <c r="C209" i="1"/>
  <c r="B209" i="1"/>
  <c r="E208" i="1"/>
  <c r="D208" i="1"/>
  <c r="C208" i="1"/>
  <c r="B208" i="1"/>
  <c r="E207" i="1"/>
  <c r="D207" i="1"/>
  <c r="C207" i="1"/>
  <c r="B207" i="1"/>
  <c r="E206" i="1"/>
  <c r="D206" i="1"/>
  <c r="C206" i="1"/>
  <c r="B206" i="1"/>
  <c r="E205" i="1"/>
  <c r="D205" i="1"/>
  <c r="C205" i="1"/>
  <c r="B205" i="1"/>
  <c r="E204" i="1"/>
  <c r="D204" i="1"/>
  <c r="C204" i="1"/>
  <c r="B204" i="1"/>
  <c r="E203" i="1"/>
  <c r="D203" i="1"/>
  <c r="C203" i="1"/>
  <c r="B203" i="1"/>
  <c r="E202" i="1"/>
  <c r="D202" i="1"/>
  <c r="C202" i="1"/>
  <c r="B202" i="1"/>
  <c r="E201" i="1"/>
  <c r="D201" i="1"/>
  <c r="C201" i="1"/>
  <c r="B201" i="1"/>
  <c r="E200" i="1"/>
  <c r="D200" i="1"/>
  <c r="C200" i="1"/>
  <c r="B200" i="1"/>
  <c r="E199" i="1"/>
  <c r="D199" i="1"/>
  <c r="C199" i="1"/>
  <c r="B199" i="1"/>
  <c r="E198" i="1"/>
  <c r="D198" i="1"/>
  <c r="C198" i="1"/>
  <c r="B198" i="1"/>
  <c r="E197" i="1"/>
  <c r="D197" i="1"/>
  <c r="C197" i="1"/>
  <c r="B197" i="1"/>
  <c r="E196" i="1"/>
  <c r="D196" i="1"/>
  <c r="C196" i="1"/>
  <c r="B196" i="1"/>
  <c r="E195" i="1"/>
  <c r="D195" i="1"/>
  <c r="C195" i="1"/>
  <c r="B195" i="1"/>
  <c r="E194" i="1"/>
  <c r="D194" i="1"/>
  <c r="C194" i="1"/>
  <c r="B194" i="1"/>
  <c r="E193" i="1"/>
  <c r="D193" i="1"/>
  <c r="C193" i="1"/>
  <c r="B193" i="1"/>
  <c r="E192" i="1"/>
  <c r="D192" i="1"/>
  <c r="C192" i="1"/>
  <c r="B192" i="1"/>
  <c r="E191" i="1"/>
  <c r="D191" i="1"/>
  <c r="C191" i="1"/>
  <c r="B191" i="1"/>
  <c r="E190" i="1"/>
  <c r="D190" i="1"/>
  <c r="C190" i="1"/>
  <c r="B190" i="1"/>
  <c r="E189" i="1"/>
  <c r="D189" i="1"/>
  <c r="C189" i="1"/>
  <c r="B189" i="1"/>
  <c r="E188" i="1"/>
  <c r="D188" i="1"/>
  <c r="C188" i="1"/>
  <c r="B188" i="1"/>
  <c r="E187" i="1"/>
  <c r="D187" i="1"/>
  <c r="C187" i="1"/>
  <c r="B187" i="1"/>
  <c r="E186" i="1"/>
  <c r="D186" i="1"/>
  <c r="C186" i="1"/>
  <c r="B186" i="1"/>
  <c r="E185" i="1"/>
  <c r="D185" i="1"/>
  <c r="C185" i="1"/>
  <c r="B185" i="1"/>
  <c r="E184" i="1"/>
  <c r="D184" i="1"/>
  <c r="C184" i="1"/>
  <c r="B184" i="1"/>
  <c r="E183" i="1"/>
  <c r="D183" i="1"/>
  <c r="C183" i="1"/>
  <c r="B183" i="1"/>
  <c r="E182" i="1"/>
  <c r="D182" i="1"/>
  <c r="C182" i="1"/>
  <c r="B182" i="1"/>
  <c r="E181" i="1"/>
  <c r="D181" i="1"/>
  <c r="C181" i="1"/>
  <c r="B181" i="1"/>
  <c r="E180" i="1"/>
  <c r="D180" i="1"/>
  <c r="C180" i="1"/>
  <c r="B180" i="1"/>
  <c r="E179" i="1"/>
  <c r="D179" i="1"/>
  <c r="C179" i="1"/>
  <c r="B179" i="1"/>
  <c r="E178" i="1"/>
  <c r="D178" i="1"/>
  <c r="C178" i="1"/>
  <c r="B178" i="1"/>
  <c r="E177" i="1"/>
  <c r="D177" i="1"/>
  <c r="C177" i="1"/>
  <c r="B177" i="1"/>
  <c r="E176" i="1"/>
  <c r="D176" i="1"/>
  <c r="C176" i="1"/>
  <c r="B176" i="1"/>
  <c r="E175" i="1"/>
  <c r="D175" i="1"/>
  <c r="C175" i="1"/>
  <c r="B175" i="1"/>
  <c r="E174" i="1"/>
  <c r="D174" i="1"/>
  <c r="C174" i="1"/>
  <c r="B174" i="1"/>
  <c r="E173" i="1"/>
  <c r="D173" i="1"/>
  <c r="C173" i="1"/>
  <c r="B173" i="1"/>
  <c r="E172" i="1"/>
  <c r="D172" i="1"/>
  <c r="C172" i="1"/>
  <c r="B172" i="1"/>
  <c r="E171" i="1"/>
  <c r="D171" i="1"/>
  <c r="C171" i="1"/>
  <c r="B171" i="1"/>
  <c r="E170" i="1"/>
  <c r="D170" i="1"/>
  <c r="C170" i="1"/>
  <c r="B170" i="1"/>
  <c r="E169" i="1"/>
  <c r="D169" i="1"/>
  <c r="C169" i="1"/>
  <c r="B169" i="1"/>
  <c r="E168" i="1"/>
  <c r="D168" i="1"/>
  <c r="C168" i="1"/>
  <c r="B168" i="1"/>
  <c r="E167" i="1"/>
  <c r="D167" i="1"/>
  <c r="C167" i="1"/>
  <c r="B167" i="1"/>
  <c r="E166" i="1"/>
  <c r="D166" i="1"/>
  <c r="C166" i="1"/>
  <c r="B166" i="1"/>
  <c r="E165" i="1"/>
  <c r="D165" i="1"/>
  <c r="C165" i="1"/>
  <c r="B165" i="1"/>
  <c r="E164" i="1"/>
  <c r="D164" i="1"/>
  <c r="C164" i="1"/>
  <c r="B164" i="1"/>
  <c r="E163" i="1"/>
  <c r="D163" i="1"/>
  <c r="C163" i="1"/>
  <c r="B163" i="1"/>
  <c r="E162" i="1"/>
  <c r="D162" i="1"/>
  <c r="C162" i="1"/>
  <c r="B162" i="1"/>
  <c r="E161" i="1"/>
  <c r="D161" i="1"/>
  <c r="C161" i="1"/>
  <c r="B161" i="1"/>
  <c r="E160" i="1"/>
  <c r="D160" i="1"/>
  <c r="C160" i="1"/>
  <c r="B160" i="1"/>
  <c r="E159" i="1"/>
  <c r="D159" i="1"/>
  <c r="C159" i="1"/>
  <c r="B159" i="1"/>
  <c r="E158" i="1"/>
  <c r="D158" i="1"/>
  <c r="C158" i="1"/>
  <c r="B158" i="1"/>
  <c r="E157" i="1"/>
  <c r="D157" i="1"/>
  <c r="C157" i="1"/>
  <c r="B157" i="1"/>
  <c r="E156" i="1"/>
  <c r="D156" i="1"/>
  <c r="C156" i="1"/>
  <c r="B156" i="1"/>
  <c r="E155" i="1"/>
  <c r="D155" i="1"/>
  <c r="C155" i="1"/>
  <c r="B155" i="1"/>
  <c r="E154" i="1"/>
  <c r="D154" i="1"/>
  <c r="C154" i="1"/>
  <c r="B154" i="1"/>
  <c r="E153" i="1"/>
  <c r="D153" i="1"/>
  <c r="C153" i="1"/>
  <c r="B153" i="1"/>
  <c r="E152" i="1"/>
  <c r="D152" i="1"/>
  <c r="C152" i="1"/>
  <c r="B152" i="1"/>
  <c r="E151" i="1"/>
  <c r="D151" i="1"/>
  <c r="C151" i="1"/>
  <c r="B151" i="1"/>
  <c r="E150" i="1"/>
  <c r="D150" i="1"/>
  <c r="C150" i="1"/>
  <c r="B150" i="1"/>
  <c r="E149" i="1"/>
  <c r="D149" i="1"/>
  <c r="C149" i="1"/>
  <c r="B149" i="1"/>
  <c r="E148" i="1"/>
  <c r="D148" i="1"/>
  <c r="C148" i="1"/>
  <c r="B148" i="1"/>
  <c r="E147" i="1"/>
  <c r="D147" i="1"/>
  <c r="C147" i="1"/>
  <c r="B147" i="1"/>
  <c r="E146" i="1"/>
  <c r="D146" i="1"/>
  <c r="C146" i="1"/>
  <c r="B146" i="1"/>
  <c r="E145" i="1"/>
  <c r="D145" i="1"/>
  <c r="C145" i="1"/>
  <c r="B145" i="1"/>
  <c r="E144" i="1"/>
  <c r="D144" i="1"/>
  <c r="C144" i="1"/>
  <c r="B144" i="1"/>
  <c r="E143" i="1"/>
  <c r="D143" i="1"/>
  <c r="C143" i="1"/>
  <c r="B143" i="1"/>
  <c r="E142" i="1"/>
  <c r="D142" i="1"/>
  <c r="C142" i="1"/>
  <c r="B142" i="1"/>
  <c r="E141" i="1"/>
  <c r="D141" i="1"/>
  <c r="C141" i="1"/>
  <c r="B141" i="1"/>
  <c r="E140" i="1"/>
  <c r="D140" i="1"/>
  <c r="C140" i="1"/>
  <c r="B140" i="1"/>
  <c r="E139" i="1"/>
  <c r="D139" i="1"/>
  <c r="C139" i="1"/>
  <c r="B139" i="1"/>
  <c r="E138" i="1"/>
  <c r="D138" i="1"/>
  <c r="C138" i="1"/>
  <c r="B138" i="1"/>
  <c r="E137" i="1"/>
  <c r="D137" i="1"/>
  <c r="C137" i="1"/>
  <c r="B137" i="1"/>
  <c r="E136" i="1"/>
  <c r="D136" i="1"/>
  <c r="C136" i="1"/>
  <c r="B136" i="1"/>
  <c r="E135" i="1"/>
  <c r="D135" i="1"/>
  <c r="C135" i="1"/>
  <c r="B135" i="1"/>
  <c r="E134" i="1"/>
  <c r="D134" i="1"/>
  <c r="C134" i="1"/>
  <c r="B134" i="1"/>
  <c r="E133" i="1"/>
  <c r="D133" i="1"/>
  <c r="C133" i="1"/>
  <c r="B133" i="1"/>
  <c r="E132" i="1"/>
  <c r="D132" i="1"/>
  <c r="C132" i="1"/>
  <c r="B132" i="1"/>
  <c r="E131" i="1"/>
  <c r="D131" i="1"/>
  <c r="C131" i="1"/>
  <c r="B131" i="1"/>
  <c r="E130" i="1"/>
  <c r="D130" i="1"/>
  <c r="C130" i="1"/>
  <c r="B130" i="1"/>
  <c r="E129" i="1"/>
  <c r="D129" i="1"/>
  <c r="C129" i="1"/>
  <c r="B129" i="1"/>
  <c r="E128" i="1"/>
  <c r="D128" i="1"/>
  <c r="C128" i="1"/>
  <c r="B128" i="1"/>
  <c r="E127" i="1"/>
  <c r="D127" i="1"/>
  <c r="C127" i="1"/>
  <c r="B127" i="1"/>
  <c r="E126" i="1"/>
  <c r="D126" i="1"/>
  <c r="C126" i="1"/>
  <c r="B126" i="1"/>
  <c r="E125" i="1"/>
  <c r="D125" i="1"/>
  <c r="C125" i="1"/>
  <c r="B125" i="1"/>
  <c r="E124" i="1"/>
  <c r="D124" i="1"/>
  <c r="C124" i="1"/>
  <c r="B124" i="1"/>
  <c r="E123" i="1"/>
  <c r="D123" i="1"/>
  <c r="C123" i="1"/>
  <c r="B123" i="1"/>
  <c r="E122" i="1"/>
  <c r="D122" i="1"/>
  <c r="C122" i="1"/>
  <c r="B122" i="1"/>
  <c r="E121" i="1"/>
  <c r="D121" i="1"/>
  <c r="C121" i="1"/>
  <c r="B121" i="1"/>
  <c r="E120" i="1"/>
  <c r="D120" i="1"/>
  <c r="C120" i="1"/>
  <c r="B120" i="1"/>
  <c r="E119" i="1"/>
  <c r="D119" i="1"/>
  <c r="C119" i="1"/>
  <c r="B119" i="1"/>
  <c r="E118" i="1"/>
  <c r="D118" i="1"/>
  <c r="C118" i="1"/>
  <c r="B118" i="1"/>
  <c r="E117" i="1"/>
  <c r="D117" i="1"/>
  <c r="C117" i="1"/>
  <c r="B117" i="1"/>
  <c r="E116" i="1"/>
  <c r="D116" i="1"/>
  <c r="C116" i="1"/>
  <c r="B116" i="1"/>
  <c r="E115" i="1"/>
  <c r="D115" i="1"/>
  <c r="C115" i="1"/>
  <c r="B115" i="1"/>
  <c r="E114" i="1"/>
  <c r="D114" i="1"/>
  <c r="C114" i="1"/>
  <c r="B114" i="1"/>
  <c r="E113" i="1"/>
  <c r="D113" i="1"/>
  <c r="C113" i="1"/>
  <c r="B113" i="1"/>
  <c r="E112" i="1"/>
  <c r="D112" i="1"/>
  <c r="C112" i="1"/>
  <c r="B112" i="1"/>
  <c r="E111" i="1"/>
  <c r="D111" i="1"/>
  <c r="C111" i="1"/>
  <c r="B111" i="1"/>
  <c r="E110" i="1"/>
  <c r="D110" i="1"/>
  <c r="C110" i="1"/>
  <c r="B110" i="1"/>
  <c r="E109" i="1"/>
  <c r="D109" i="1"/>
  <c r="C109" i="1"/>
  <c r="B109" i="1"/>
  <c r="E108" i="1"/>
  <c r="D108" i="1"/>
  <c r="C108" i="1"/>
  <c r="B108" i="1"/>
  <c r="E107" i="1"/>
  <c r="D107" i="1"/>
  <c r="C107" i="1"/>
  <c r="B107" i="1"/>
  <c r="E106" i="1"/>
  <c r="D106" i="1"/>
  <c r="C106" i="1"/>
  <c r="B106" i="1"/>
  <c r="E105" i="1"/>
  <c r="D105" i="1"/>
  <c r="C105" i="1"/>
  <c r="B105" i="1"/>
  <c r="E104" i="1"/>
  <c r="D104" i="1"/>
  <c r="C104" i="1"/>
  <c r="B104" i="1"/>
  <c r="E103" i="1"/>
  <c r="D103" i="1"/>
  <c r="C103" i="1"/>
  <c r="B103" i="1"/>
  <c r="E102" i="1"/>
  <c r="D102" i="1"/>
  <c r="C102" i="1"/>
  <c r="B102" i="1"/>
  <c r="E101" i="1"/>
  <c r="D101" i="1"/>
  <c r="C101" i="1"/>
  <c r="B101" i="1"/>
  <c r="E100" i="1"/>
  <c r="D100" i="1"/>
  <c r="C100" i="1"/>
  <c r="B100" i="1"/>
  <c r="E99" i="1"/>
  <c r="D99" i="1"/>
  <c r="C99" i="1"/>
  <c r="B99" i="1"/>
  <c r="E98" i="1"/>
  <c r="D98" i="1"/>
  <c r="C98" i="1"/>
  <c r="B98" i="1"/>
  <c r="E97" i="1"/>
  <c r="D97" i="1"/>
  <c r="C97" i="1"/>
  <c r="B97" i="1"/>
  <c r="E96" i="1"/>
  <c r="D96" i="1"/>
  <c r="C96" i="1"/>
  <c r="B96" i="1"/>
  <c r="E95" i="1"/>
  <c r="D95" i="1"/>
  <c r="C95" i="1"/>
  <c r="B95" i="1"/>
  <c r="E94" i="1"/>
  <c r="D94" i="1"/>
  <c r="C94" i="1"/>
  <c r="B94" i="1"/>
  <c r="E93" i="1"/>
  <c r="D93" i="1"/>
  <c r="C93" i="1"/>
  <c r="B93" i="1"/>
  <c r="E92" i="1"/>
  <c r="D92" i="1"/>
  <c r="C92" i="1"/>
  <c r="B92" i="1"/>
  <c r="E91" i="1"/>
  <c r="D91" i="1"/>
  <c r="C91" i="1"/>
  <c r="B91" i="1"/>
  <c r="E90" i="1"/>
  <c r="D90" i="1"/>
  <c r="C90" i="1"/>
  <c r="B90" i="1"/>
  <c r="E89" i="1"/>
  <c r="D89" i="1"/>
  <c r="C89" i="1"/>
  <c r="B89" i="1"/>
  <c r="E88" i="1"/>
  <c r="D88" i="1"/>
  <c r="C88" i="1"/>
  <c r="B88" i="1"/>
  <c r="E87" i="1"/>
  <c r="D87" i="1"/>
  <c r="C87" i="1"/>
  <c r="B87" i="1"/>
  <c r="E86" i="1"/>
  <c r="D86" i="1"/>
  <c r="C86" i="1"/>
  <c r="B86" i="1"/>
  <c r="E85" i="1"/>
  <c r="D85" i="1"/>
  <c r="C85" i="1"/>
  <c r="B85" i="1"/>
  <c r="E84" i="1"/>
  <c r="D84" i="1"/>
  <c r="C84" i="1"/>
  <c r="B84" i="1"/>
  <c r="E83" i="1"/>
  <c r="D83" i="1"/>
  <c r="C83" i="1"/>
  <c r="B83" i="1"/>
  <c r="E82" i="1"/>
  <c r="D82" i="1"/>
  <c r="C82" i="1"/>
  <c r="B82" i="1"/>
  <c r="E81" i="1"/>
  <c r="D81" i="1"/>
  <c r="C81" i="1"/>
  <c r="B81" i="1"/>
  <c r="E80" i="1"/>
  <c r="D80" i="1"/>
  <c r="C80" i="1"/>
  <c r="B80" i="1"/>
  <c r="E79" i="1"/>
  <c r="D79" i="1"/>
  <c r="C79" i="1"/>
  <c r="B79" i="1"/>
  <c r="E78" i="1"/>
  <c r="D78" i="1"/>
  <c r="C78" i="1"/>
  <c r="B78" i="1"/>
  <c r="E77" i="1"/>
  <c r="D77" i="1"/>
  <c r="C77" i="1"/>
  <c r="B77" i="1"/>
  <c r="E76" i="1"/>
  <c r="D76" i="1"/>
  <c r="C76" i="1"/>
  <c r="B76" i="1"/>
  <c r="E75" i="1"/>
  <c r="D75" i="1"/>
  <c r="C75" i="1"/>
  <c r="B75" i="1"/>
  <c r="E74" i="1"/>
  <c r="D74" i="1"/>
  <c r="C74" i="1"/>
  <c r="B74" i="1"/>
  <c r="E73" i="1"/>
  <c r="D73" i="1"/>
  <c r="C73" i="1"/>
  <c r="B73" i="1"/>
  <c r="E72" i="1"/>
  <c r="D72" i="1"/>
  <c r="C72" i="1"/>
  <c r="B72" i="1"/>
  <c r="E71" i="1"/>
  <c r="D71" i="1"/>
  <c r="C71" i="1"/>
  <c r="B71" i="1"/>
  <c r="E70" i="1"/>
  <c r="D70" i="1"/>
  <c r="C70" i="1"/>
  <c r="B70" i="1"/>
  <c r="E69" i="1"/>
  <c r="D69" i="1"/>
  <c r="C69" i="1"/>
  <c r="B69" i="1"/>
  <c r="E68" i="1"/>
  <c r="D68" i="1"/>
  <c r="C68" i="1"/>
  <c r="B68" i="1"/>
  <c r="E67" i="1"/>
  <c r="D67" i="1"/>
  <c r="C67" i="1"/>
  <c r="B67" i="1"/>
  <c r="E66" i="1"/>
  <c r="D66" i="1"/>
  <c r="C66" i="1"/>
  <c r="B66" i="1"/>
  <c r="E65" i="1"/>
  <c r="D65" i="1"/>
  <c r="C65" i="1"/>
  <c r="B65" i="1"/>
  <c r="E64" i="1"/>
  <c r="D64" i="1"/>
  <c r="C64" i="1"/>
  <c r="B64" i="1"/>
  <c r="E63" i="1"/>
  <c r="D63" i="1"/>
  <c r="C63" i="1"/>
  <c r="B63" i="1"/>
  <c r="E62" i="1"/>
  <c r="D62" i="1"/>
  <c r="C62" i="1"/>
  <c r="B62" i="1"/>
  <c r="E61" i="1"/>
  <c r="D61" i="1"/>
  <c r="C61" i="1"/>
  <c r="B61" i="1"/>
  <c r="E60" i="1"/>
  <c r="D60" i="1"/>
  <c r="C60" i="1"/>
  <c r="B60" i="1"/>
  <c r="E59" i="1"/>
  <c r="D59" i="1"/>
  <c r="C59" i="1"/>
  <c r="B59" i="1"/>
  <c r="E58" i="1"/>
  <c r="D58" i="1"/>
  <c r="C58" i="1"/>
  <c r="B58" i="1"/>
  <c r="E57" i="1"/>
  <c r="D57" i="1"/>
  <c r="C57" i="1"/>
  <c r="B57" i="1"/>
  <c r="E56" i="1"/>
  <c r="D56" i="1"/>
  <c r="C56" i="1"/>
  <c r="B56" i="1"/>
  <c r="E55" i="1"/>
  <c r="D55" i="1"/>
  <c r="C55" i="1"/>
  <c r="B55" i="1"/>
  <c r="E54" i="1"/>
  <c r="D54" i="1"/>
  <c r="C54" i="1"/>
  <c r="B54" i="1"/>
  <c r="E53" i="1"/>
  <c r="D53" i="1"/>
  <c r="C53" i="1"/>
  <c r="B53" i="1"/>
  <c r="E52" i="1"/>
  <c r="D52" i="1"/>
  <c r="C52" i="1"/>
  <c r="B52" i="1"/>
  <c r="E51" i="1"/>
  <c r="D51" i="1"/>
  <c r="C51" i="1"/>
  <c r="B51" i="1"/>
  <c r="E50" i="1"/>
  <c r="D50" i="1"/>
  <c r="C50" i="1"/>
  <c r="B50" i="1"/>
  <c r="E49" i="1"/>
  <c r="D49" i="1"/>
  <c r="C49" i="1"/>
  <c r="B49" i="1"/>
  <c r="E48" i="1"/>
  <c r="D48" i="1"/>
  <c r="C48" i="1"/>
  <c r="B48" i="1"/>
  <c r="E47" i="1"/>
  <c r="D47" i="1"/>
  <c r="C47" i="1"/>
  <c r="B47" i="1"/>
  <c r="E46" i="1"/>
  <c r="D46" i="1"/>
  <c r="C46" i="1"/>
  <c r="B46" i="1"/>
  <c r="E45" i="1"/>
  <c r="D45" i="1"/>
  <c r="C45" i="1"/>
  <c r="B45" i="1"/>
  <c r="E44" i="1"/>
  <c r="D44" i="1"/>
  <c r="C44" i="1"/>
  <c r="B44" i="1"/>
  <c r="E43" i="1"/>
  <c r="D43" i="1"/>
  <c r="C43" i="1"/>
  <c r="B43" i="1"/>
  <c r="E42" i="1"/>
  <c r="D42" i="1"/>
  <c r="C42" i="1"/>
  <c r="B42" i="1"/>
  <c r="E41" i="1"/>
  <c r="D41" i="1"/>
  <c r="C41" i="1"/>
  <c r="B41" i="1"/>
  <c r="E40" i="1"/>
  <c r="D40" i="1"/>
  <c r="C40" i="1"/>
  <c r="B40" i="1"/>
  <c r="E39" i="1"/>
  <c r="D39" i="1"/>
  <c r="C39" i="1"/>
  <c r="B39" i="1"/>
  <c r="E38" i="1"/>
  <c r="D38" i="1"/>
  <c r="C38" i="1"/>
  <c r="B38" i="1"/>
  <c r="E37" i="1"/>
  <c r="D37" i="1"/>
  <c r="C37" i="1"/>
  <c r="B37" i="1"/>
  <c r="E36" i="1"/>
  <c r="D36" i="1"/>
  <c r="C36" i="1"/>
  <c r="B36" i="1"/>
  <c r="E35" i="1"/>
  <c r="D35" i="1"/>
  <c r="C35" i="1"/>
  <c r="B35" i="1"/>
  <c r="E34" i="1"/>
  <c r="D34" i="1"/>
  <c r="C34" i="1"/>
  <c r="B34" i="1"/>
  <c r="E33" i="1"/>
  <c r="D33" i="1"/>
  <c r="C33" i="1"/>
  <c r="B33" i="1"/>
  <c r="E32" i="1"/>
  <c r="D32" i="1"/>
  <c r="C32" i="1"/>
  <c r="B32" i="1"/>
  <c r="E31" i="1"/>
  <c r="D31" i="1"/>
  <c r="C31" i="1"/>
  <c r="B31" i="1"/>
  <c r="E30" i="1"/>
  <c r="D30" i="1"/>
  <c r="C30" i="1"/>
  <c r="B30" i="1"/>
  <c r="E29" i="1"/>
  <c r="D29" i="1"/>
  <c r="C29" i="1"/>
  <c r="B29" i="1"/>
  <c r="E28" i="1"/>
  <c r="D28" i="1"/>
  <c r="C28" i="1"/>
  <c r="B28" i="1"/>
  <c r="E27" i="1"/>
  <c r="D27" i="1"/>
  <c r="C27" i="1"/>
  <c r="B27" i="1"/>
  <c r="E26" i="1"/>
  <c r="D26" i="1"/>
  <c r="C26" i="1"/>
  <c r="B26" i="1"/>
  <c r="E25" i="1"/>
  <c r="D25" i="1"/>
  <c r="C25" i="1"/>
  <c r="B25" i="1"/>
  <c r="E24" i="1"/>
  <c r="D24" i="1"/>
  <c r="C24" i="1"/>
  <c r="B24" i="1"/>
  <c r="E23" i="1"/>
  <c r="D23" i="1"/>
  <c r="C23" i="1"/>
  <c r="B23" i="1"/>
  <c r="E22" i="1"/>
  <c r="D22" i="1"/>
  <c r="C22" i="1"/>
  <c r="B22" i="1"/>
  <c r="E21" i="1"/>
  <c r="D21" i="1"/>
  <c r="C21" i="1"/>
  <c r="B21" i="1"/>
  <c r="E20" i="1"/>
  <c r="D20" i="1"/>
  <c r="C20" i="1"/>
  <c r="B20" i="1"/>
  <c r="E19" i="1"/>
  <c r="D19" i="1"/>
  <c r="C19" i="1"/>
  <c r="B19" i="1"/>
  <c r="E18" i="1"/>
  <c r="D18" i="1"/>
  <c r="C18" i="1"/>
  <c r="B18" i="1"/>
  <c r="E17" i="1"/>
  <c r="D17" i="1"/>
  <c r="C17" i="1"/>
  <c r="B17" i="1"/>
  <c r="DP16" i="1"/>
  <c r="DQ16" i="1" s="1"/>
  <c r="DR16" i="1" s="1"/>
  <c r="DT16" i="1" s="1"/>
  <c r="DV16" i="1" s="1"/>
  <c r="AV16" i="1"/>
  <c r="AW16" i="1" s="1"/>
  <c r="AX16" i="1" s="1"/>
  <c r="AZ16" i="1" s="1"/>
  <c r="BB16" i="1" s="1"/>
  <c r="X16" i="1"/>
  <c r="Y16" i="1" s="1"/>
  <c r="Z16" i="1" s="1"/>
  <c r="AB16" i="1" s="1"/>
  <c r="AD16" i="1" s="1"/>
  <c r="E16" i="1"/>
  <c r="D16" i="1"/>
  <c r="C16" i="1"/>
  <c r="B16" i="1"/>
  <c r="AV60" i="1"/>
  <c r="AW60" i="1" s="1"/>
  <c r="AX60" i="1" s="1"/>
  <c r="AZ60" i="1" s="1"/>
  <c r="BB60" i="1" s="1"/>
  <c r="EG16" i="1"/>
  <c r="EH16" i="1" s="1"/>
  <c r="FB8" i="1"/>
  <c r="FE8" i="1" s="1"/>
  <c r="FB9" i="1"/>
  <c r="FD9" i="1" s="1"/>
  <c r="BT16" i="1"/>
  <c r="BU16" i="1" s="1"/>
  <c r="BV16" i="1" s="1"/>
  <c r="BX16" i="1" s="1"/>
  <c r="BZ16" i="1" s="1"/>
  <c r="BR31" i="1"/>
  <c r="CB31" i="1" s="1"/>
  <c r="CE31" i="1" s="1"/>
  <c r="BT31" i="1"/>
  <c r="BU31" i="1" s="1"/>
  <c r="BV31" i="1" s="1"/>
  <c r="BX31" i="1" s="1"/>
  <c r="BZ31" i="1" s="1"/>
  <c r="CR34" i="1"/>
  <c r="CS34" i="1" s="1"/>
  <c r="CT34" i="1" s="1"/>
  <c r="CV34" i="1" s="1"/>
  <c r="CX34" i="1" s="1"/>
  <c r="BT39" i="1"/>
  <c r="BU39" i="1" s="1"/>
  <c r="BV39" i="1" s="1"/>
  <c r="BX39" i="1" s="1"/>
  <c r="BZ39" i="1" s="1"/>
  <c r="BR55" i="1"/>
  <c r="CB55" i="1" s="1"/>
  <c r="CE55" i="1" s="1"/>
  <c r="BT55" i="1"/>
  <c r="BU55" i="1" s="1"/>
  <c r="BV55" i="1" s="1"/>
  <c r="BX55" i="1" s="1"/>
  <c r="BZ55" i="1" s="1"/>
  <c r="CP79" i="1"/>
  <c r="CZ79" i="1" s="1"/>
  <c r="DC79" i="1" s="1"/>
  <c r="CP95" i="1"/>
  <c r="CZ95" i="1" s="1"/>
  <c r="DC95" i="1" s="1"/>
  <c r="CR96" i="1"/>
  <c r="CS96" i="1" s="1"/>
  <c r="CT96" i="1" s="1"/>
  <c r="CV96" i="1" s="1"/>
  <c r="CX96" i="1" s="1"/>
  <c r="CQ112" i="1"/>
  <c r="CR112" i="1"/>
  <c r="CS112" i="1" s="1"/>
  <c r="CT112" i="1" s="1"/>
  <c r="CV112" i="1" s="1"/>
  <c r="CX112" i="1" s="1"/>
  <c r="AT117" i="1"/>
  <c r="EN117" i="1"/>
  <c r="EO117" i="1" s="1"/>
  <c r="EP117" i="1" s="1"/>
  <c r="ER117" i="1" s="1"/>
  <c r="ET117" i="1" s="1"/>
  <c r="AV118" i="1"/>
  <c r="AW118" i="1" s="1"/>
  <c r="AX118" i="1" s="1"/>
  <c r="AZ118" i="1" s="1"/>
  <c r="BB118" i="1" s="1"/>
  <c r="EM119" i="1"/>
  <c r="EM127" i="1"/>
  <c r="EM133" i="1"/>
  <c r="EN133" i="1"/>
  <c r="EO133" i="1" s="1"/>
  <c r="EP133" i="1" s="1"/>
  <c r="ER133" i="1" s="1"/>
  <c r="ET133" i="1" s="1"/>
  <c r="EL139" i="1"/>
  <c r="EV139" i="1" s="1"/>
  <c r="EY139" i="1" s="1"/>
  <c r="EN139" i="1"/>
  <c r="EO139" i="1" s="1"/>
  <c r="EP139" i="1" s="1"/>
  <c r="ER139" i="1" s="1"/>
  <c r="ET139" i="1" s="1"/>
  <c r="AV146" i="1"/>
  <c r="AW146" i="1" s="1"/>
  <c r="AX146" i="1" s="1"/>
  <c r="AZ146" i="1" s="1"/>
  <c r="BB146" i="1" s="1"/>
  <c r="EL147" i="1"/>
  <c r="EV147" i="1" s="1"/>
  <c r="EY147" i="1" s="1"/>
  <c r="EN147" i="1"/>
  <c r="EO147" i="1" s="1"/>
  <c r="EP147" i="1" s="1"/>
  <c r="ER147" i="1" s="1"/>
  <c r="ET147" i="1" s="1"/>
  <c r="AV156" i="1"/>
  <c r="AW156" i="1" s="1"/>
  <c r="AX156" i="1" s="1"/>
  <c r="AZ156" i="1" s="1"/>
  <c r="BB156" i="1" s="1"/>
  <c r="EL159" i="1"/>
  <c r="EV159" i="1" s="1"/>
  <c r="EY159" i="1" s="1"/>
  <c r="CR166" i="1"/>
  <c r="CS166" i="1" s="1"/>
  <c r="CT166" i="1" s="1"/>
  <c r="CV166" i="1" s="1"/>
  <c r="CX166" i="1" s="1"/>
  <c r="EL167" i="1"/>
  <c r="EV167" i="1" s="1"/>
  <c r="EY167" i="1" s="1"/>
  <c r="EN167" i="1"/>
  <c r="EO167" i="1" s="1"/>
  <c r="EP167" i="1" s="1"/>
  <c r="ER167" i="1" s="1"/>
  <c r="ET167" i="1" s="1"/>
  <c r="AV168" i="1"/>
  <c r="AW168" i="1" s="1"/>
  <c r="AX168" i="1" s="1"/>
  <c r="AZ168" i="1" s="1"/>
  <c r="BB168" i="1" s="1"/>
  <c r="EL173" i="1"/>
  <c r="EV173" i="1" s="1"/>
  <c r="EY173" i="1" s="1"/>
  <c r="AV181" i="1"/>
  <c r="AW181" i="1" s="1"/>
  <c r="AX181" i="1" s="1"/>
  <c r="AZ181" i="1" s="1"/>
  <c r="BB181" i="1" s="1"/>
  <c r="AV182" i="1"/>
  <c r="AW182" i="1" s="1"/>
  <c r="AX182" i="1" s="1"/>
  <c r="AZ182" i="1" s="1"/>
  <c r="BB182" i="1" s="1"/>
  <c r="EN187" i="1"/>
  <c r="EO187" i="1" s="1"/>
  <c r="EP187" i="1" s="1"/>
  <c r="ER187" i="1" s="1"/>
  <c r="ET187" i="1" s="1"/>
  <c r="AR16" i="1"/>
  <c r="AS16" i="1" s="1"/>
  <c r="BC16" i="1" s="1"/>
  <c r="AR28" i="1"/>
  <c r="AS28" i="1" s="1"/>
  <c r="BC28" i="1" s="1"/>
  <c r="AR32" i="1"/>
  <c r="AS32" i="1" s="1"/>
  <c r="BC32" i="1" s="1"/>
  <c r="AR48" i="1"/>
  <c r="AS48" i="1" s="1"/>
  <c r="BC48" i="1" s="1"/>
  <c r="AR64" i="1"/>
  <c r="AS64" i="1" s="1"/>
  <c r="BC64" i="1" s="1"/>
  <c r="AR68" i="1"/>
  <c r="AS68" i="1" s="1"/>
  <c r="BC68" i="1" s="1"/>
  <c r="AR84" i="1"/>
  <c r="AS84" i="1" s="1"/>
  <c r="BC84" i="1" s="1"/>
  <c r="AR88" i="1"/>
  <c r="AS88" i="1" s="1"/>
  <c r="BC88" i="1" s="1"/>
  <c r="AR96" i="1"/>
  <c r="AS96" i="1" s="1"/>
  <c r="BC96" i="1" s="1"/>
  <c r="AR100" i="1"/>
  <c r="AS100" i="1" s="1"/>
  <c r="BC100" i="1" s="1"/>
  <c r="AR156" i="1"/>
  <c r="AS156" i="1" s="1"/>
  <c r="BC156" i="1" s="1"/>
  <c r="BP31" i="1"/>
  <c r="BQ31" i="1" s="1"/>
  <c r="CA31" i="1" s="1"/>
  <c r="BP39" i="1"/>
  <c r="BQ39" i="1" s="1"/>
  <c r="CA39" i="1" s="1"/>
  <c r="BP55" i="1"/>
  <c r="BQ55" i="1" s="1"/>
  <c r="CA55" i="1" s="1"/>
  <c r="BP103" i="1"/>
  <c r="BQ103" i="1" s="1"/>
  <c r="CA103" i="1" s="1"/>
  <c r="CN54" i="1"/>
  <c r="CO54" i="1" s="1"/>
  <c r="CY54" i="1" s="1"/>
  <c r="CN58" i="1"/>
  <c r="CO58" i="1" s="1"/>
  <c r="CY58" i="1" s="1"/>
  <c r="CN62" i="1"/>
  <c r="CO62" i="1" s="1"/>
  <c r="CY62" i="1" s="1"/>
  <c r="CN74" i="1"/>
  <c r="CO74" i="1" s="1"/>
  <c r="CY74" i="1" s="1"/>
  <c r="CN78" i="1"/>
  <c r="CO78" i="1" s="1"/>
  <c r="CY78" i="1" s="1"/>
  <c r="CN86" i="1"/>
  <c r="CO86" i="1" s="1"/>
  <c r="CY86" i="1" s="1"/>
  <c r="CN94" i="1"/>
  <c r="CO94" i="1" s="1"/>
  <c r="CY94" i="1" s="1"/>
  <c r="CN106" i="1"/>
  <c r="CO106" i="1" s="1"/>
  <c r="CY106" i="1" s="1"/>
  <c r="CN122" i="1"/>
  <c r="CO122" i="1" s="1"/>
  <c r="CY122" i="1" s="1"/>
  <c r="CN134" i="1"/>
  <c r="CO134" i="1" s="1"/>
  <c r="CY134" i="1" s="1"/>
  <c r="CN138" i="1"/>
  <c r="CO138" i="1" s="1"/>
  <c r="CY138" i="1" s="1"/>
  <c r="CN142" i="1"/>
  <c r="CO142" i="1" s="1"/>
  <c r="CY142" i="1" s="1"/>
  <c r="CN158" i="1"/>
  <c r="CO158" i="1" s="1"/>
  <c r="CY158" i="1" s="1"/>
  <c r="CN166" i="1"/>
  <c r="CO166" i="1" s="1"/>
  <c r="CY166" i="1" s="1"/>
  <c r="CN178" i="1"/>
  <c r="CO178" i="1" s="1"/>
  <c r="CY178" i="1" s="1"/>
  <c r="CN182" i="1"/>
  <c r="CO182" i="1" s="1"/>
  <c r="CY182" i="1" s="1"/>
  <c r="CN186" i="1"/>
  <c r="CO186" i="1" s="1"/>
  <c r="CY186" i="1" s="1"/>
  <c r="DL17" i="1"/>
  <c r="DM17" i="1" s="1"/>
  <c r="DW17" i="1" s="1"/>
  <c r="DL21" i="1"/>
  <c r="DM21" i="1" s="1"/>
  <c r="DW21" i="1" s="1"/>
  <c r="DL33" i="1"/>
  <c r="DM33" i="1" s="1"/>
  <c r="DW33" i="1" s="1"/>
  <c r="DL37" i="1"/>
  <c r="DM37" i="1" s="1"/>
  <c r="DW37" i="1" s="1"/>
  <c r="DL41" i="1"/>
  <c r="DM41" i="1" s="1"/>
  <c r="DW41" i="1" s="1"/>
  <c r="DL49" i="1"/>
  <c r="DM49" i="1" s="1"/>
  <c r="DW49" i="1" s="1"/>
  <c r="DL53" i="1"/>
  <c r="DM53" i="1" s="1"/>
  <c r="DW53" i="1" s="1"/>
  <c r="DL57" i="1"/>
  <c r="DM57" i="1" s="1"/>
  <c r="DW57" i="1" s="1"/>
  <c r="DL65" i="1"/>
  <c r="DM65" i="1" s="1"/>
  <c r="DW65" i="1" s="1"/>
  <c r="DL73" i="1"/>
  <c r="DM73" i="1" s="1"/>
  <c r="DW73" i="1" s="1"/>
  <c r="DL77" i="1"/>
  <c r="DM77" i="1" s="1"/>
  <c r="DW77" i="1" s="1"/>
  <c r="DL81" i="1"/>
  <c r="DM81" i="1" s="1"/>
  <c r="DW81" i="1" s="1"/>
  <c r="DL85" i="1"/>
  <c r="DM85" i="1" s="1"/>
  <c r="DW85" i="1" s="1"/>
  <c r="DL89" i="1"/>
  <c r="DM89" i="1" s="1"/>
  <c r="DW89" i="1" s="1"/>
  <c r="DL93" i="1"/>
  <c r="DM93" i="1" s="1"/>
  <c r="DW93" i="1" s="1"/>
  <c r="DL97" i="1"/>
  <c r="DM97" i="1" s="1"/>
  <c r="DW97" i="1" s="1"/>
  <c r="DL101" i="1"/>
  <c r="DM101" i="1" s="1"/>
  <c r="DW101" i="1" s="1"/>
  <c r="DL109" i="1"/>
  <c r="DM109" i="1" s="1"/>
  <c r="DW109" i="1" s="1"/>
  <c r="DL113" i="1"/>
  <c r="DM113" i="1" s="1"/>
  <c r="DW113" i="1" s="1"/>
  <c r="DL117" i="1"/>
  <c r="DM117" i="1" s="1"/>
  <c r="DW117" i="1" s="1"/>
  <c r="DL121" i="1"/>
  <c r="DM121" i="1" s="1"/>
  <c r="DW121" i="1" s="1"/>
  <c r="DL125" i="1"/>
  <c r="DM125" i="1" s="1"/>
  <c r="DW125" i="1" s="1"/>
  <c r="DL129" i="1"/>
  <c r="DM129" i="1" s="1"/>
  <c r="DW129" i="1" s="1"/>
  <c r="DL133" i="1"/>
  <c r="DM133" i="1" s="1"/>
  <c r="DW133" i="1" s="1"/>
  <c r="DL165" i="1"/>
  <c r="DM165" i="1" s="1"/>
  <c r="DW165" i="1" s="1"/>
  <c r="DL185" i="1"/>
  <c r="DM185" i="1" s="1"/>
  <c r="DW185" i="1" s="1"/>
  <c r="BR19" i="1"/>
  <c r="CB19" i="1" s="1"/>
  <c r="CE19" i="1" s="1"/>
  <c r="BT19" i="1"/>
  <c r="BU19" i="1" s="1"/>
  <c r="BV19" i="1" s="1"/>
  <c r="BX19" i="1" s="1"/>
  <c r="BZ19" i="1" s="1"/>
  <c r="CQ20" i="1"/>
  <c r="CR20" i="1"/>
  <c r="CS20" i="1" s="1"/>
  <c r="CT20" i="1" s="1"/>
  <c r="CV20" i="1" s="1"/>
  <c r="CX20" i="1" s="1"/>
  <c r="BR23" i="1"/>
  <c r="CB23" i="1" s="1"/>
  <c r="CE23" i="1" s="1"/>
  <c r="BT23" i="1"/>
  <c r="BU23" i="1" s="1"/>
  <c r="BV23" i="1" s="1"/>
  <c r="BX23" i="1" s="1"/>
  <c r="BZ23" i="1" s="1"/>
  <c r="CR24" i="1"/>
  <c r="CS24" i="1" s="1"/>
  <c r="CT24" i="1" s="1"/>
  <c r="CV24" i="1" s="1"/>
  <c r="CX24" i="1" s="1"/>
  <c r="CR33" i="1"/>
  <c r="CS33" i="1" s="1"/>
  <c r="CT33" i="1" s="1"/>
  <c r="CV33" i="1" s="1"/>
  <c r="CX33" i="1" s="1"/>
  <c r="CP45" i="1"/>
  <c r="CZ45" i="1" s="1"/>
  <c r="DC45" i="1" s="1"/>
  <c r="CR45" i="1"/>
  <c r="CS45" i="1" s="1"/>
  <c r="CT45" i="1" s="1"/>
  <c r="CV45" i="1" s="1"/>
  <c r="CX45" i="1" s="1"/>
  <c r="BT51" i="1"/>
  <c r="BU51" i="1" s="1"/>
  <c r="BV51" i="1" s="1"/>
  <c r="BX51" i="1" s="1"/>
  <c r="BZ51" i="1" s="1"/>
  <c r="CR92" i="1"/>
  <c r="CS92" i="1" s="1"/>
  <c r="CT92" i="1" s="1"/>
  <c r="CV92" i="1" s="1"/>
  <c r="CX92" i="1" s="1"/>
  <c r="CQ108" i="1"/>
  <c r="CR108" i="1"/>
  <c r="CS108" i="1" s="1"/>
  <c r="CT108" i="1" s="1"/>
  <c r="CV108" i="1" s="1"/>
  <c r="CX108" i="1" s="1"/>
  <c r="AV116" i="1"/>
  <c r="AW116" i="1" s="1"/>
  <c r="AX116" i="1" s="1"/>
  <c r="AZ116" i="1" s="1"/>
  <c r="BB116" i="1" s="1"/>
  <c r="EM125" i="1"/>
  <c r="EN125" i="1"/>
  <c r="EO125" i="1" s="1"/>
  <c r="EP125" i="1" s="1"/>
  <c r="ER125" i="1" s="1"/>
  <c r="ET125" i="1" s="1"/>
  <c r="AV126" i="1"/>
  <c r="AW126" i="1" s="1"/>
  <c r="AX126" i="1" s="1"/>
  <c r="AZ126" i="1" s="1"/>
  <c r="BB126" i="1" s="1"/>
  <c r="AV130" i="1"/>
  <c r="AW130" i="1" s="1"/>
  <c r="AX130" i="1" s="1"/>
  <c r="AZ130" i="1" s="1"/>
  <c r="BB130" i="1" s="1"/>
  <c r="AV136" i="1"/>
  <c r="AW136" i="1" s="1"/>
  <c r="AX136" i="1" s="1"/>
  <c r="AZ136" i="1" s="1"/>
  <c r="BB136" i="1" s="1"/>
  <c r="DN147" i="1"/>
  <c r="DX147" i="1" s="1"/>
  <c r="EA147" i="1" s="1"/>
  <c r="DP147" i="1"/>
  <c r="DQ147" i="1" s="1"/>
  <c r="DR147" i="1" s="1"/>
  <c r="DT147" i="1" s="1"/>
  <c r="DV147" i="1" s="1"/>
  <c r="AV154" i="1"/>
  <c r="AW154" i="1" s="1"/>
  <c r="AX154" i="1" s="1"/>
  <c r="AZ154" i="1" s="1"/>
  <c r="BB154" i="1" s="1"/>
  <c r="EL155" i="1"/>
  <c r="EV155" i="1" s="1"/>
  <c r="EY155" i="1" s="1"/>
  <c r="EN155" i="1"/>
  <c r="EO155" i="1" s="1"/>
  <c r="EP155" i="1" s="1"/>
  <c r="ER155" i="1" s="1"/>
  <c r="ET155" i="1" s="1"/>
  <c r="DN159" i="1"/>
  <c r="DX159" i="1" s="1"/>
  <c r="EA159" i="1" s="1"/>
  <c r="DP159" i="1"/>
  <c r="DQ159" i="1" s="1"/>
  <c r="DR159" i="1" s="1"/>
  <c r="DT159" i="1" s="1"/>
  <c r="DV159" i="1" s="1"/>
  <c r="AU161" i="1"/>
  <c r="AV161" i="1"/>
  <c r="AW161" i="1" s="1"/>
  <c r="AX161" i="1" s="1"/>
  <c r="AZ161" i="1" s="1"/>
  <c r="BB161" i="1" s="1"/>
  <c r="BR169" i="1"/>
  <c r="CB169" i="1" s="1"/>
  <c r="CE169" i="1" s="1"/>
  <c r="AV170" i="1"/>
  <c r="AW170" i="1" s="1"/>
  <c r="AX170" i="1" s="1"/>
  <c r="AZ170" i="1" s="1"/>
  <c r="BB170" i="1" s="1"/>
  <c r="AV172" i="1"/>
  <c r="AW172" i="1" s="1"/>
  <c r="AX172" i="1" s="1"/>
  <c r="AZ172" i="1" s="1"/>
  <c r="BB172" i="1" s="1"/>
  <c r="CQ172" i="1"/>
  <c r="CR172" i="1"/>
  <c r="CS172" i="1" s="1"/>
  <c r="CT172" i="1" s="1"/>
  <c r="CV172" i="1" s="1"/>
  <c r="CX172" i="1" s="1"/>
  <c r="EN175" i="1"/>
  <c r="EO175" i="1" s="1"/>
  <c r="EP175" i="1" s="1"/>
  <c r="ER175" i="1" s="1"/>
  <c r="ET175" i="1" s="1"/>
  <c r="AV177" i="1"/>
  <c r="AW177" i="1" s="1"/>
  <c r="AX177" i="1" s="1"/>
  <c r="AZ177" i="1" s="1"/>
  <c r="BB177" i="1" s="1"/>
  <c r="EL181" i="1"/>
  <c r="EV181" i="1" s="1"/>
  <c r="EY181" i="1" s="1"/>
  <c r="EN181" i="1"/>
  <c r="EO181" i="1" s="1"/>
  <c r="EP181" i="1" s="1"/>
  <c r="ER181" i="1" s="1"/>
  <c r="ET181" i="1" s="1"/>
  <c r="AR21" i="1"/>
  <c r="AS21" i="1" s="1"/>
  <c r="BC21" i="1" s="1"/>
  <c r="AR29" i="1"/>
  <c r="AS29" i="1" s="1"/>
  <c r="BC29" i="1" s="1"/>
  <c r="AR37" i="1"/>
  <c r="AS37" i="1" s="1"/>
  <c r="BC37" i="1" s="1"/>
  <c r="AR41" i="1"/>
  <c r="AS41" i="1" s="1"/>
  <c r="BC41" i="1" s="1"/>
  <c r="AR45" i="1"/>
  <c r="AS45" i="1" s="1"/>
  <c r="BC45" i="1" s="1"/>
  <c r="AR49" i="1"/>
  <c r="AS49" i="1" s="1"/>
  <c r="BC49" i="1" s="1"/>
  <c r="AR53" i="1"/>
  <c r="AS53" i="1" s="1"/>
  <c r="BC53" i="1" s="1"/>
  <c r="AR57" i="1"/>
  <c r="AS57" i="1" s="1"/>
  <c r="BC57" i="1" s="1"/>
  <c r="AR89" i="1"/>
  <c r="AS89" i="1" s="1"/>
  <c r="BC89" i="1" s="1"/>
  <c r="AR93" i="1"/>
  <c r="AS93" i="1" s="1"/>
  <c r="BC93" i="1" s="1"/>
  <c r="AR97" i="1"/>
  <c r="AS97" i="1" s="1"/>
  <c r="BC97" i="1" s="1"/>
  <c r="AR101" i="1"/>
  <c r="AS101" i="1" s="1"/>
  <c r="BC101" i="1" s="1"/>
  <c r="AR105" i="1"/>
  <c r="AS105" i="1" s="1"/>
  <c r="BC105" i="1" s="1"/>
  <c r="AR109" i="1"/>
  <c r="AS109" i="1" s="1"/>
  <c r="BC109" i="1" s="1"/>
  <c r="AR141" i="1"/>
  <c r="AS141" i="1" s="1"/>
  <c r="BC141" i="1" s="1"/>
  <c r="AR161" i="1"/>
  <c r="AS161" i="1" s="1"/>
  <c r="BC161" i="1" s="1"/>
  <c r="AR177" i="1"/>
  <c r="AS177" i="1" s="1"/>
  <c r="BC177" i="1" s="1"/>
  <c r="AR181" i="1"/>
  <c r="AS181" i="1" s="1"/>
  <c r="BC181" i="1" s="1"/>
  <c r="AR189" i="1"/>
  <c r="AS189" i="1" s="1"/>
  <c r="BC189" i="1" s="1"/>
  <c r="CN39" i="1"/>
  <c r="CO39" i="1" s="1"/>
  <c r="CY39" i="1" s="1"/>
  <c r="CN43" i="1"/>
  <c r="CO43" i="1" s="1"/>
  <c r="CY43" i="1" s="1"/>
  <c r="CN51" i="1"/>
  <c r="CO51" i="1" s="1"/>
  <c r="CY51" i="1" s="1"/>
  <c r="CN59" i="1"/>
  <c r="CO59" i="1" s="1"/>
  <c r="CY59" i="1" s="1"/>
  <c r="CN67" i="1"/>
  <c r="CO67" i="1" s="1"/>
  <c r="CY67" i="1" s="1"/>
  <c r="CN71" i="1"/>
  <c r="CO71" i="1" s="1"/>
  <c r="CY71" i="1" s="1"/>
  <c r="CN75" i="1"/>
  <c r="CO75" i="1" s="1"/>
  <c r="CY75" i="1" s="1"/>
  <c r="CN79" i="1"/>
  <c r="CO79" i="1" s="1"/>
  <c r="CY79" i="1" s="1"/>
  <c r="CN83" i="1"/>
  <c r="CO83" i="1" s="1"/>
  <c r="CY83" i="1" s="1"/>
  <c r="CN91" i="1"/>
  <c r="CO91" i="1" s="1"/>
  <c r="CY91" i="1" s="1"/>
  <c r="CN95" i="1"/>
  <c r="CO95" i="1" s="1"/>
  <c r="CY95" i="1" s="1"/>
  <c r="CN99" i="1"/>
  <c r="CO99" i="1" s="1"/>
  <c r="CY99" i="1" s="1"/>
  <c r="CN103" i="1"/>
  <c r="CO103" i="1" s="1"/>
  <c r="CY103" i="1" s="1"/>
  <c r="CN107" i="1"/>
  <c r="CO107" i="1" s="1"/>
  <c r="CY107" i="1" s="1"/>
  <c r="CN111" i="1"/>
  <c r="CO111" i="1" s="1"/>
  <c r="CY111" i="1" s="1"/>
  <c r="CN119" i="1"/>
  <c r="CO119" i="1" s="1"/>
  <c r="CY119" i="1" s="1"/>
  <c r="CN123" i="1"/>
  <c r="CO123" i="1" s="1"/>
  <c r="CY123" i="1" s="1"/>
  <c r="CN127" i="1"/>
  <c r="CO127" i="1" s="1"/>
  <c r="CY127" i="1" s="1"/>
  <c r="CN131" i="1"/>
  <c r="CO131" i="1" s="1"/>
  <c r="CY131" i="1" s="1"/>
  <c r="CN135" i="1"/>
  <c r="CO135" i="1" s="1"/>
  <c r="CY135" i="1" s="1"/>
  <c r="CN139" i="1"/>
  <c r="CO139" i="1" s="1"/>
  <c r="CY139" i="1" s="1"/>
  <c r="CN143" i="1"/>
  <c r="CO143" i="1" s="1"/>
  <c r="CY143" i="1" s="1"/>
  <c r="CN147" i="1"/>
  <c r="CO147" i="1" s="1"/>
  <c r="CY147" i="1" s="1"/>
  <c r="CN151" i="1"/>
  <c r="CO151" i="1" s="1"/>
  <c r="CY151" i="1" s="1"/>
  <c r="CN159" i="1"/>
  <c r="CO159" i="1" s="1"/>
  <c r="CY159" i="1" s="1"/>
  <c r="CN163" i="1"/>
  <c r="CO163" i="1" s="1"/>
  <c r="CY163" i="1" s="1"/>
  <c r="CN167" i="1"/>
  <c r="CO167" i="1" s="1"/>
  <c r="CY167" i="1" s="1"/>
  <c r="CN175" i="1"/>
  <c r="CO175" i="1" s="1"/>
  <c r="CY175" i="1" s="1"/>
  <c r="CN179" i="1"/>
  <c r="CO179" i="1" s="1"/>
  <c r="CY179" i="1" s="1"/>
  <c r="CN183" i="1"/>
  <c r="CO183" i="1" s="1"/>
  <c r="CY183" i="1" s="1"/>
  <c r="CN187" i="1"/>
  <c r="CO187" i="1" s="1"/>
  <c r="CY187" i="1" s="1"/>
  <c r="DL26" i="1"/>
  <c r="DM26" i="1" s="1"/>
  <c r="DW26" i="1" s="1"/>
  <c r="DL86" i="1"/>
  <c r="DM86" i="1" s="1"/>
  <c r="DW86" i="1" s="1"/>
  <c r="DL98" i="1"/>
  <c r="DM98" i="1" s="1"/>
  <c r="DW98" i="1" s="1"/>
  <c r="DL102" i="1"/>
  <c r="DM102" i="1" s="1"/>
  <c r="DW102" i="1" s="1"/>
  <c r="DL110" i="1"/>
  <c r="DM110" i="1" s="1"/>
  <c r="DW110" i="1" s="1"/>
  <c r="DL114" i="1"/>
  <c r="DM114" i="1" s="1"/>
  <c r="DW114" i="1" s="1"/>
  <c r="DL134" i="1"/>
  <c r="DM134" i="1" s="1"/>
  <c r="DW134" i="1" s="1"/>
  <c r="DL174" i="1"/>
  <c r="DM174" i="1" s="1"/>
  <c r="DW174" i="1" s="1"/>
  <c r="DL178" i="1"/>
  <c r="DM178" i="1" s="1"/>
  <c r="DW178" i="1" s="1"/>
  <c r="EJ21" i="1"/>
  <c r="EK21" i="1" s="1"/>
  <c r="EU21" i="1" s="1"/>
  <c r="EJ25" i="1"/>
  <c r="EK25" i="1" s="1"/>
  <c r="EU25" i="1" s="1"/>
  <c r="EJ29" i="1"/>
  <c r="EK29" i="1" s="1"/>
  <c r="EU29" i="1" s="1"/>
  <c r="EJ41" i="1"/>
  <c r="EK41" i="1" s="1"/>
  <c r="EU41" i="1" s="1"/>
  <c r="EJ45" i="1"/>
  <c r="EK45" i="1" s="1"/>
  <c r="EU45" i="1" s="1"/>
  <c r="EJ49" i="1"/>
  <c r="EK49" i="1" s="1"/>
  <c r="EU49" i="1" s="1"/>
  <c r="EJ53" i="1"/>
  <c r="EK53" i="1" s="1"/>
  <c r="EU53" i="1" s="1"/>
  <c r="EJ57" i="1"/>
  <c r="EK57" i="1" s="1"/>
  <c r="EU57" i="1" s="1"/>
  <c r="EJ61" i="1"/>
  <c r="EK61" i="1" s="1"/>
  <c r="EU61" i="1" s="1"/>
  <c r="EJ65" i="1"/>
  <c r="EK65" i="1" s="1"/>
  <c r="EU65" i="1" s="1"/>
  <c r="EJ73" i="1"/>
  <c r="EK73" i="1" s="1"/>
  <c r="EU73" i="1" s="1"/>
  <c r="EJ77" i="1"/>
  <c r="EK77" i="1" s="1"/>
  <c r="EU77" i="1" s="1"/>
  <c r="EJ81" i="1"/>
  <c r="EK81" i="1" s="1"/>
  <c r="EU81" i="1" s="1"/>
  <c r="EJ89" i="1"/>
  <c r="EK89" i="1" s="1"/>
  <c r="EU89" i="1" s="1"/>
  <c r="EJ93" i="1"/>
  <c r="EK93" i="1" s="1"/>
  <c r="EU93" i="1" s="1"/>
  <c r="EJ101" i="1"/>
  <c r="EK101" i="1" s="1"/>
  <c r="EU101" i="1" s="1"/>
  <c r="EJ105" i="1"/>
  <c r="EK105" i="1" s="1"/>
  <c r="EU105" i="1" s="1"/>
  <c r="EJ117" i="1"/>
  <c r="EK117" i="1" s="1"/>
  <c r="EU117" i="1" s="1"/>
  <c r="EJ125" i="1"/>
  <c r="EK125" i="1" s="1"/>
  <c r="EU125" i="1" s="1"/>
  <c r="EJ133" i="1"/>
  <c r="EK133" i="1" s="1"/>
  <c r="EU133" i="1" s="1"/>
  <c r="EJ137" i="1"/>
  <c r="EK137" i="1" s="1"/>
  <c r="EU137" i="1" s="1"/>
  <c r="EJ145" i="1"/>
  <c r="EK145" i="1" s="1"/>
  <c r="EU145" i="1" s="1"/>
  <c r="EJ153" i="1"/>
  <c r="EK153" i="1" s="1"/>
  <c r="EU153" i="1" s="1"/>
  <c r="EJ169" i="1"/>
  <c r="EK169" i="1" s="1"/>
  <c r="EU169" i="1" s="1"/>
  <c r="EJ177" i="1"/>
  <c r="EK177" i="1" s="1"/>
  <c r="EU177" i="1" s="1"/>
  <c r="EJ181" i="1"/>
  <c r="EK181" i="1" s="1"/>
  <c r="EU181" i="1" s="1"/>
  <c r="EJ185" i="1"/>
  <c r="EK185" i="1" s="1"/>
  <c r="EU185" i="1" s="1"/>
  <c r="CR17" i="1"/>
  <c r="CS17" i="1" s="1"/>
  <c r="CT17" i="1" s="1"/>
  <c r="CV17" i="1" s="1"/>
  <c r="CX17" i="1" s="1"/>
  <c r="BR35" i="1"/>
  <c r="CB35" i="1" s="1"/>
  <c r="CE35" i="1" s="1"/>
  <c r="BT35" i="1"/>
  <c r="BU35" i="1" s="1"/>
  <c r="BV35" i="1" s="1"/>
  <c r="BX35" i="1" s="1"/>
  <c r="BZ35" i="1" s="1"/>
  <c r="CR35" i="1"/>
  <c r="CS35" i="1" s="1"/>
  <c r="CT35" i="1" s="1"/>
  <c r="CV35" i="1" s="1"/>
  <c r="CX35" i="1" s="1"/>
  <c r="CQ42" i="1"/>
  <c r="BR45" i="1"/>
  <c r="CB45" i="1" s="1"/>
  <c r="CE45" i="1" s="1"/>
  <c r="BT45" i="1"/>
  <c r="BU45" i="1" s="1"/>
  <c r="BV45" i="1" s="1"/>
  <c r="BX45" i="1" s="1"/>
  <c r="BZ45" i="1" s="1"/>
  <c r="BR47" i="1"/>
  <c r="CB47" i="1" s="1"/>
  <c r="CE47" i="1" s="1"/>
  <c r="BT47" i="1"/>
  <c r="BU47" i="1" s="1"/>
  <c r="BV47" i="1" s="1"/>
  <c r="BX47" i="1" s="1"/>
  <c r="BZ47" i="1" s="1"/>
  <c r="BR63" i="1"/>
  <c r="CB63" i="1" s="1"/>
  <c r="CE63" i="1" s="1"/>
  <c r="CQ104" i="1"/>
  <c r="CR104" i="1"/>
  <c r="CS104" i="1" s="1"/>
  <c r="CT104" i="1" s="1"/>
  <c r="CV104" i="1" s="1"/>
  <c r="CX104" i="1" s="1"/>
  <c r="AV112" i="1"/>
  <c r="AW112" i="1" s="1"/>
  <c r="AX112" i="1" s="1"/>
  <c r="AZ112" i="1" s="1"/>
  <c r="BB112" i="1" s="1"/>
  <c r="EL113" i="1"/>
  <c r="EV113" i="1" s="1"/>
  <c r="EY113" i="1" s="1"/>
  <c r="EN113" i="1"/>
  <c r="EO113" i="1" s="1"/>
  <c r="EP113" i="1" s="1"/>
  <c r="ER113" i="1" s="1"/>
  <c r="ET113" i="1" s="1"/>
  <c r="AV114" i="1"/>
  <c r="AW114" i="1" s="1"/>
  <c r="AX114" i="1" s="1"/>
  <c r="AZ114" i="1" s="1"/>
  <c r="BB114" i="1" s="1"/>
  <c r="AV122" i="1"/>
  <c r="AW122" i="1" s="1"/>
  <c r="AX122" i="1" s="1"/>
  <c r="AZ122" i="1" s="1"/>
  <c r="BB122" i="1" s="1"/>
  <c r="EN122" i="1"/>
  <c r="EO122" i="1" s="1"/>
  <c r="EP122" i="1" s="1"/>
  <c r="ER122" i="1" s="1"/>
  <c r="ET122" i="1" s="1"/>
  <c r="EM131" i="1"/>
  <c r="AV132" i="1"/>
  <c r="AW132" i="1" s="1"/>
  <c r="AX132" i="1" s="1"/>
  <c r="AZ132" i="1" s="1"/>
  <c r="BB132" i="1" s="1"/>
  <c r="EL141" i="1"/>
  <c r="EV141" i="1" s="1"/>
  <c r="EY141" i="1" s="1"/>
  <c r="EN141" i="1"/>
  <c r="EO141" i="1" s="1"/>
  <c r="EP141" i="1" s="1"/>
  <c r="ER141" i="1" s="1"/>
  <c r="ET141" i="1" s="1"/>
  <c r="AV149" i="1"/>
  <c r="AW149" i="1" s="1"/>
  <c r="AX149" i="1" s="1"/>
  <c r="AZ149" i="1" s="1"/>
  <c r="BB149" i="1" s="1"/>
  <c r="EL151" i="1"/>
  <c r="EV151" i="1" s="1"/>
  <c r="EY151" i="1" s="1"/>
  <c r="EN151" i="1"/>
  <c r="EO151" i="1" s="1"/>
  <c r="EP151" i="1" s="1"/>
  <c r="ER151" i="1" s="1"/>
  <c r="ET151" i="1" s="1"/>
  <c r="AV152" i="1"/>
  <c r="AW152" i="1" s="1"/>
  <c r="AX152" i="1" s="1"/>
  <c r="AZ152" i="1" s="1"/>
  <c r="BB152" i="1" s="1"/>
  <c r="BT161" i="1"/>
  <c r="BU161" i="1" s="1"/>
  <c r="BV161" i="1" s="1"/>
  <c r="BX161" i="1" s="1"/>
  <c r="BZ161" i="1" s="1"/>
  <c r="AV162" i="1"/>
  <c r="AW162" i="1" s="1"/>
  <c r="AX162" i="1" s="1"/>
  <c r="AZ162" i="1" s="1"/>
  <c r="BB162" i="1" s="1"/>
  <c r="EL165" i="1"/>
  <c r="EV165" i="1" s="1"/>
  <c r="EY165" i="1" s="1"/>
  <c r="EN165" i="1"/>
  <c r="EO165" i="1" s="1"/>
  <c r="EP165" i="1" s="1"/>
  <c r="ER165" i="1" s="1"/>
  <c r="ET165" i="1" s="1"/>
  <c r="EL171" i="1"/>
  <c r="EV171" i="1" s="1"/>
  <c r="EY171" i="1" s="1"/>
  <c r="EN171" i="1"/>
  <c r="EO171" i="1" s="1"/>
  <c r="EP171" i="1" s="1"/>
  <c r="ER171" i="1" s="1"/>
  <c r="ET171" i="1" s="1"/>
  <c r="AV178" i="1"/>
  <c r="AW178" i="1" s="1"/>
  <c r="AX178" i="1" s="1"/>
  <c r="AZ178" i="1" s="1"/>
  <c r="BB178" i="1" s="1"/>
  <c r="EL179" i="1"/>
  <c r="EV179" i="1" s="1"/>
  <c r="EY179" i="1" s="1"/>
  <c r="EN179" i="1"/>
  <c r="EO179" i="1" s="1"/>
  <c r="EP179" i="1" s="1"/>
  <c r="ER179" i="1" s="1"/>
  <c r="ET179" i="1" s="1"/>
  <c r="AV180" i="1"/>
  <c r="AW180" i="1" s="1"/>
  <c r="AX180" i="1" s="1"/>
  <c r="AZ180" i="1" s="1"/>
  <c r="BB180" i="1" s="1"/>
  <c r="EL189" i="1"/>
  <c r="EV189" i="1" s="1"/>
  <c r="EY189" i="1" s="1"/>
  <c r="AR62" i="1"/>
  <c r="AS62" i="1" s="1"/>
  <c r="BC62" i="1" s="1"/>
  <c r="AR82" i="1"/>
  <c r="AS82" i="1" s="1"/>
  <c r="BC82" i="1" s="1"/>
  <c r="AR110" i="1"/>
  <c r="AS110" i="1" s="1"/>
  <c r="BC110" i="1" s="1"/>
  <c r="AR114" i="1"/>
  <c r="AS114" i="1" s="1"/>
  <c r="BC114" i="1" s="1"/>
  <c r="AR122" i="1"/>
  <c r="AS122" i="1" s="1"/>
  <c r="BC122" i="1" s="1"/>
  <c r="AR126" i="1"/>
  <c r="AS126" i="1" s="1"/>
  <c r="BC126" i="1" s="1"/>
  <c r="AR130" i="1"/>
  <c r="AS130" i="1" s="1"/>
  <c r="BC130" i="1" s="1"/>
  <c r="AR150" i="1"/>
  <c r="AS150" i="1" s="1"/>
  <c r="BC150" i="1" s="1"/>
  <c r="AR154" i="1"/>
  <c r="AS154" i="1" s="1"/>
  <c r="BC154" i="1" s="1"/>
  <c r="AR162" i="1"/>
  <c r="AS162" i="1" s="1"/>
  <c r="BC162" i="1" s="1"/>
  <c r="AR170" i="1"/>
  <c r="AS170" i="1" s="1"/>
  <c r="BC170" i="1" s="1"/>
  <c r="AR178" i="1"/>
  <c r="AS178" i="1" s="1"/>
  <c r="BC178" i="1" s="1"/>
  <c r="BP45" i="1"/>
  <c r="BQ45" i="1" s="1"/>
  <c r="CA45" i="1" s="1"/>
  <c r="BP53" i="1"/>
  <c r="BQ53" i="1" s="1"/>
  <c r="CA53" i="1" s="1"/>
  <c r="BP61" i="1"/>
  <c r="BQ61" i="1" s="1"/>
  <c r="CA61" i="1" s="1"/>
  <c r="CN20" i="1"/>
  <c r="CO20" i="1" s="1"/>
  <c r="CY20" i="1" s="1"/>
  <c r="CN88" i="1"/>
  <c r="CO88" i="1" s="1"/>
  <c r="CY88" i="1" s="1"/>
  <c r="CN96" i="1"/>
  <c r="CO96" i="1" s="1"/>
  <c r="CY96" i="1" s="1"/>
  <c r="CN104" i="1"/>
  <c r="CO104" i="1" s="1"/>
  <c r="CY104" i="1" s="1"/>
  <c r="CN108" i="1"/>
  <c r="CO108" i="1" s="1"/>
  <c r="CY108" i="1" s="1"/>
  <c r="CN112" i="1"/>
  <c r="CO112" i="1" s="1"/>
  <c r="CY112" i="1" s="1"/>
  <c r="CN116" i="1"/>
  <c r="CO116" i="1" s="1"/>
  <c r="CY116" i="1" s="1"/>
  <c r="CN120" i="1"/>
  <c r="CO120" i="1" s="1"/>
  <c r="CY120" i="1" s="1"/>
  <c r="CN124" i="1"/>
  <c r="CO124" i="1" s="1"/>
  <c r="CY124" i="1" s="1"/>
  <c r="CN128" i="1"/>
  <c r="CO128" i="1" s="1"/>
  <c r="CY128" i="1" s="1"/>
  <c r="CN144" i="1"/>
  <c r="CO144" i="1" s="1"/>
  <c r="CY144" i="1" s="1"/>
  <c r="CN148" i="1"/>
  <c r="CO148" i="1" s="1"/>
  <c r="CY148" i="1" s="1"/>
  <c r="CN156" i="1"/>
  <c r="CO156" i="1" s="1"/>
  <c r="CY156" i="1" s="1"/>
  <c r="CN172" i="1"/>
  <c r="CO172" i="1" s="1"/>
  <c r="CY172" i="1" s="1"/>
  <c r="CN180" i="1"/>
  <c r="CO180" i="1" s="1"/>
  <c r="CY180" i="1" s="1"/>
  <c r="CN184" i="1"/>
  <c r="CO184" i="1" s="1"/>
  <c r="CY184" i="1" s="1"/>
  <c r="DL19" i="1"/>
  <c r="DM19" i="1" s="1"/>
  <c r="DW19" i="1" s="1"/>
  <c r="DL35" i="1"/>
  <c r="DM35" i="1" s="1"/>
  <c r="DW35" i="1" s="1"/>
  <c r="DL39" i="1"/>
  <c r="DM39" i="1" s="1"/>
  <c r="DW39" i="1" s="1"/>
  <c r="DL43" i="1"/>
  <c r="DM43" i="1" s="1"/>
  <c r="DW43" i="1" s="1"/>
  <c r="DL51" i="1"/>
  <c r="DM51" i="1" s="1"/>
  <c r="DW51" i="1" s="1"/>
  <c r="DL59" i="1"/>
  <c r="DM59" i="1" s="1"/>
  <c r="DW59" i="1" s="1"/>
  <c r="DL67" i="1"/>
  <c r="DM67" i="1" s="1"/>
  <c r="DW67" i="1" s="1"/>
  <c r="DL71" i="1"/>
  <c r="DM71" i="1" s="1"/>
  <c r="DW71" i="1" s="1"/>
  <c r="DL75" i="1"/>
  <c r="DM75" i="1" s="1"/>
  <c r="DW75" i="1" s="1"/>
  <c r="DL83" i="1"/>
  <c r="DM83" i="1" s="1"/>
  <c r="DW83" i="1" s="1"/>
  <c r="DL91" i="1"/>
  <c r="DM91" i="1" s="1"/>
  <c r="DW91" i="1" s="1"/>
  <c r="DL111" i="1"/>
  <c r="DM111" i="1" s="1"/>
  <c r="DW111" i="1" s="1"/>
  <c r="DL115" i="1"/>
  <c r="DM115" i="1" s="1"/>
  <c r="DW115" i="1" s="1"/>
  <c r="DL127" i="1"/>
  <c r="DM127" i="1" s="1"/>
  <c r="DW127" i="1" s="1"/>
  <c r="DL135" i="1"/>
  <c r="DM135" i="1" s="1"/>
  <c r="DW135" i="1" s="1"/>
  <c r="DL139" i="1"/>
  <c r="DM139" i="1" s="1"/>
  <c r="DW139" i="1" s="1"/>
  <c r="DL143" i="1"/>
  <c r="DM143" i="1" s="1"/>
  <c r="DW143" i="1" s="1"/>
  <c r="DL147" i="1"/>
  <c r="DM147" i="1" s="1"/>
  <c r="DW147" i="1" s="1"/>
  <c r="DL151" i="1"/>
  <c r="DM151" i="1" s="1"/>
  <c r="DW151" i="1" s="1"/>
  <c r="DL155" i="1"/>
  <c r="DM155" i="1" s="1"/>
  <c r="DW155" i="1" s="1"/>
  <c r="DL159" i="1"/>
  <c r="DM159" i="1" s="1"/>
  <c r="DW159" i="1" s="1"/>
  <c r="DL171" i="1"/>
  <c r="DM171" i="1" s="1"/>
  <c r="DW171" i="1" s="1"/>
  <c r="DL183" i="1"/>
  <c r="DM183" i="1" s="1"/>
  <c r="DW183" i="1" s="1"/>
  <c r="DL187" i="1"/>
  <c r="DM187" i="1" s="1"/>
  <c r="DW187" i="1" s="1"/>
  <c r="EJ26" i="1"/>
  <c r="EK26" i="1" s="1"/>
  <c r="EU26" i="1" s="1"/>
  <c r="EJ30" i="1"/>
  <c r="EK30" i="1" s="1"/>
  <c r="EU30" i="1" s="1"/>
  <c r="EJ106" i="1"/>
  <c r="EK106" i="1" s="1"/>
  <c r="EU106" i="1" s="1"/>
  <c r="EJ126" i="1"/>
  <c r="EK126" i="1" s="1"/>
  <c r="EU126" i="1" s="1"/>
  <c r="EJ150" i="1"/>
  <c r="EK150" i="1" s="1"/>
  <c r="EU150" i="1" s="1"/>
  <c r="EJ158" i="1"/>
  <c r="EK158" i="1" s="1"/>
  <c r="EU158" i="1" s="1"/>
  <c r="EJ166" i="1"/>
  <c r="EK166" i="1" s="1"/>
  <c r="EU166" i="1" s="1"/>
  <c r="CQ21" i="1"/>
  <c r="CR21" i="1"/>
  <c r="CS21" i="1" s="1"/>
  <c r="CT21" i="1" s="1"/>
  <c r="CV21" i="1" s="1"/>
  <c r="CX21" i="1" s="1"/>
  <c r="V20" i="1"/>
  <c r="AF20" i="1" s="1"/>
  <c r="AI20" i="1" s="1"/>
  <c r="BT17" i="1"/>
  <c r="BU17" i="1" s="1"/>
  <c r="BV17" i="1" s="1"/>
  <c r="BX17" i="1" s="1"/>
  <c r="BZ17" i="1" s="1"/>
  <c r="DN17" i="1"/>
  <c r="DX17" i="1" s="1"/>
  <c r="EA17" i="1" s="1"/>
  <c r="CQ18" i="1"/>
  <c r="BR21" i="1"/>
  <c r="CB21" i="1" s="1"/>
  <c r="CE21" i="1" s="1"/>
  <c r="BT21" i="1"/>
  <c r="BU21" i="1" s="1"/>
  <c r="BV21" i="1" s="1"/>
  <c r="BX21" i="1" s="1"/>
  <c r="BZ21" i="1" s="1"/>
  <c r="DN21" i="1"/>
  <c r="DX21" i="1" s="1"/>
  <c r="EA21" i="1" s="1"/>
  <c r="CQ22" i="1"/>
  <c r="BR25" i="1"/>
  <c r="CB25" i="1" s="1"/>
  <c r="CE25" i="1" s="1"/>
  <c r="BT25" i="1"/>
  <c r="BU25" i="1" s="1"/>
  <c r="BV25" i="1" s="1"/>
  <c r="BX25" i="1" s="1"/>
  <c r="BZ25" i="1" s="1"/>
  <c r="CQ25" i="1"/>
  <c r="CR26" i="1"/>
  <c r="CS26" i="1" s="1"/>
  <c r="CT26" i="1" s="1"/>
  <c r="CV26" i="1" s="1"/>
  <c r="CX26" i="1" s="1"/>
  <c r="BR27" i="1"/>
  <c r="CB27" i="1" s="1"/>
  <c r="CE27" i="1" s="1"/>
  <c r="BT27" i="1"/>
  <c r="BU27" i="1" s="1"/>
  <c r="BV27" i="1" s="1"/>
  <c r="BX27" i="1" s="1"/>
  <c r="BZ27" i="1" s="1"/>
  <c r="CR28" i="1"/>
  <c r="CS28" i="1" s="1"/>
  <c r="CT28" i="1" s="1"/>
  <c r="CV28" i="1" s="1"/>
  <c r="CX28" i="1" s="1"/>
  <c r="BR29" i="1"/>
  <c r="CB29" i="1" s="1"/>
  <c r="CE29" i="1" s="1"/>
  <c r="BT29" i="1"/>
  <c r="BU29" i="1" s="1"/>
  <c r="BV29" i="1" s="1"/>
  <c r="BX29" i="1" s="1"/>
  <c r="BZ29" i="1" s="1"/>
  <c r="CQ29" i="1"/>
  <c r="CR29" i="1"/>
  <c r="CS29" i="1" s="1"/>
  <c r="CT29" i="1" s="1"/>
  <c r="CV29" i="1" s="1"/>
  <c r="CX29" i="1" s="1"/>
  <c r="DN30" i="1"/>
  <c r="DX30" i="1" s="1"/>
  <c r="EA30" i="1" s="1"/>
  <c r="CQ32" i="1"/>
  <c r="CR32" i="1"/>
  <c r="CS32" i="1" s="1"/>
  <c r="CT32" i="1" s="1"/>
  <c r="CV32" i="1" s="1"/>
  <c r="CX32" i="1" s="1"/>
  <c r="BR37" i="1"/>
  <c r="CB37" i="1" s="1"/>
  <c r="CE37" i="1" s="1"/>
  <c r="CQ37" i="1"/>
  <c r="CR37" i="1"/>
  <c r="CS37" i="1" s="1"/>
  <c r="CT37" i="1" s="1"/>
  <c r="CV37" i="1" s="1"/>
  <c r="CX37" i="1" s="1"/>
  <c r="CR38" i="1"/>
  <c r="CS38" i="1" s="1"/>
  <c r="CT38" i="1" s="1"/>
  <c r="CV38" i="1" s="1"/>
  <c r="CX38" i="1" s="1"/>
  <c r="BR41" i="1"/>
  <c r="CB41" i="1" s="1"/>
  <c r="CE41" i="1" s="1"/>
  <c r="BT41" i="1"/>
  <c r="BU41" i="1" s="1"/>
  <c r="BV41" i="1" s="1"/>
  <c r="BX41" i="1" s="1"/>
  <c r="BZ41" i="1" s="1"/>
  <c r="BR43" i="1"/>
  <c r="CB43" i="1" s="1"/>
  <c r="CE43" i="1" s="1"/>
  <c r="BT43" i="1"/>
  <c r="BU43" i="1" s="1"/>
  <c r="BV43" i="1" s="1"/>
  <c r="BX43" i="1" s="1"/>
  <c r="BZ43" i="1" s="1"/>
  <c r="CP51" i="1"/>
  <c r="CZ51" i="1" s="1"/>
  <c r="DC51" i="1" s="1"/>
  <c r="DN51" i="1"/>
  <c r="DX51" i="1" s="1"/>
  <c r="EA51" i="1" s="1"/>
  <c r="BR59" i="1"/>
  <c r="CB59" i="1" s="1"/>
  <c r="CE59" i="1" s="1"/>
  <c r="BT59" i="1"/>
  <c r="BU59" i="1" s="1"/>
  <c r="BV59" i="1" s="1"/>
  <c r="BX59" i="1" s="1"/>
  <c r="BZ59" i="1" s="1"/>
  <c r="CP67" i="1"/>
  <c r="CZ67" i="1" s="1"/>
  <c r="DC67" i="1" s="1"/>
  <c r="DN67" i="1"/>
  <c r="DX67" i="1" s="1"/>
  <c r="EA67" i="1" s="1"/>
  <c r="CP83" i="1"/>
  <c r="CZ83" i="1" s="1"/>
  <c r="DC83" i="1" s="1"/>
  <c r="DN83" i="1"/>
  <c r="DX83" i="1" s="1"/>
  <c r="EA83" i="1" s="1"/>
  <c r="CQ84" i="1"/>
  <c r="CR84" i="1"/>
  <c r="CS84" i="1" s="1"/>
  <c r="CT84" i="1" s="1"/>
  <c r="CV84" i="1" s="1"/>
  <c r="CX84" i="1" s="1"/>
  <c r="CP99" i="1"/>
  <c r="CZ99" i="1" s="1"/>
  <c r="DC99" i="1" s="1"/>
  <c r="DN99" i="1"/>
  <c r="DX99" i="1" s="1"/>
  <c r="EA99" i="1" s="1"/>
  <c r="CQ100" i="1"/>
  <c r="CR100" i="1"/>
  <c r="CS100" i="1" s="1"/>
  <c r="CT100" i="1" s="1"/>
  <c r="CV100" i="1" s="1"/>
  <c r="CX100" i="1" s="1"/>
  <c r="EM110" i="1"/>
  <c r="EN110" i="1"/>
  <c r="EO110" i="1" s="1"/>
  <c r="EP110" i="1" s="1"/>
  <c r="ER110" i="1" s="1"/>
  <c r="ET110" i="1" s="1"/>
  <c r="EM111" i="1"/>
  <c r="EM113" i="1"/>
  <c r="EL119" i="1"/>
  <c r="EV119" i="1" s="1"/>
  <c r="EY119" i="1" s="1"/>
  <c r="CQ120" i="1"/>
  <c r="EL121" i="1"/>
  <c r="EV121" i="1" s="1"/>
  <c r="EY121" i="1" s="1"/>
  <c r="EN121" i="1"/>
  <c r="EO121" i="1" s="1"/>
  <c r="EP121" i="1" s="1"/>
  <c r="ER121" i="1" s="1"/>
  <c r="ET121" i="1" s="1"/>
  <c r="EM123" i="1"/>
  <c r="EN123" i="1"/>
  <c r="EO123" i="1" s="1"/>
  <c r="EP123" i="1" s="1"/>
  <c r="ER123" i="1" s="1"/>
  <c r="ET123" i="1" s="1"/>
  <c r="DN127" i="1"/>
  <c r="DX127" i="1" s="1"/>
  <c r="EA127" i="1" s="1"/>
  <c r="AV128" i="1"/>
  <c r="AW128" i="1" s="1"/>
  <c r="AX128" i="1" s="1"/>
  <c r="AZ128" i="1" s="1"/>
  <c r="BB128" i="1" s="1"/>
  <c r="DN131" i="1"/>
  <c r="DX131" i="1" s="1"/>
  <c r="EA131" i="1" s="1"/>
  <c r="DP131" i="1"/>
  <c r="DQ131" i="1" s="1"/>
  <c r="DR131" i="1" s="1"/>
  <c r="DT131" i="1" s="1"/>
  <c r="DV131" i="1" s="1"/>
  <c r="CQ134" i="1"/>
  <c r="AV138" i="1"/>
  <c r="AW138" i="1" s="1"/>
  <c r="AX138" i="1" s="1"/>
  <c r="AZ138" i="1" s="1"/>
  <c r="BB138" i="1" s="1"/>
  <c r="AV140" i="1"/>
  <c r="AW140" i="1" s="1"/>
  <c r="AX140" i="1" s="1"/>
  <c r="AZ140" i="1" s="1"/>
  <c r="BB140" i="1" s="1"/>
  <c r="CQ140" i="1"/>
  <c r="EM141" i="1"/>
  <c r="AV144" i="1"/>
  <c r="AW144" i="1" s="1"/>
  <c r="AX144" i="1" s="1"/>
  <c r="AZ144" i="1" s="1"/>
  <c r="BB144" i="1" s="1"/>
  <c r="AU145" i="1"/>
  <c r="AV145" i="1"/>
  <c r="AW145" i="1" s="1"/>
  <c r="AX145" i="1" s="1"/>
  <c r="AZ145" i="1" s="1"/>
  <c r="BB145" i="1" s="1"/>
  <c r="EL149" i="1"/>
  <c r="EV149" i="1" s="1"/>
  <c r="EY149" i="1" s="1"/>
  <c r="EN149" i="1"/>
  <c r="EO149" i="1" s="1"/>
  <c r="EP149" i="1" s="1"/>
  <c r="ER149" i="1" s="1"/>
  <c r="ET149" i="1" s="1"/>
  <c r="DN151" i="1"/>
  <c r="DX151" i="1" s="1"/>
  <c r="EA151" i="1" s="1"/>
  <c r="EM151" i="1"/>
  <c r="EL157" i="1"/>
  <c r="EV157" i="1" s="1"/>
  <c r="EY157" i="1" s="1"/>
  <c r="EN157" i="1"/>
  <c r="EO157" i="1" s="1"/>
  <c r="EP157" i="1" s="1"/>
  <c r="ER157" i="1" s="1"/>
  <c r="ET157" i="1" s="1"/>
  <c r="CQ158" i="1"/>
  <c r="AT161" i="1"/>
  <c r="BD161" i="1" s="1"/>
  <c r="BG161" i="1" s="1"/>
  <c r="EL163" i="1"/>
  <c r="EV163" i="1" s="1"/>
  <c r="EY163" i="1" s="1"/>
  <c r="AV164" i="1"/>
  <c r="AW164" i="1" s="1"/>
  <c r="AX164" i="1" s="1"/>
  <c r="AZ164" i="1" s="1"/>
  <c r="BB164" i="1" s="1"/>
  <c r="DN171" i="1"/>
  <c r="DX171" i="1" s="1"/>
  <c r="EA171" i="1" s="1"/>
  <c r="AT177" i="1"/>
  <c r="BD177" i="1" s="1"/>
  <c r="BG177" i="1" s="1"/>
  <c r="DN179" i="1"/>
  <c r="DX179" i="1" s="1"/>
  <c r="EA179" i="1" s="1"/>
  <c r="DP179" i="1"/>
  <c r="DQ179" i="1" s="1"/>
  <c r="DR179" i="1" s="1"/>
  <c r="DT179" i="1" s="1"/>
  <c r="DV179" i="1" s="1"/>
  <c r="EM179" i="1"/>
  <c r="CQ180" i="1"/>
  <c r="AV188" i="1"/>
  <c r="AW188" i="1" s="1"/>
  <c r="AX188" i="1" s="1"/>
  <c r="AZ188" i="1" s="1"/>
  <c r="BB188" i="1" s="1"/>
  <c r="T16" i="1"/>
  <c r="U16" i="1" s="1"/>
  <c r="AE16" i="1" s="1"/>
  <c r="AR27" i="1"/>
  <c r="AS27" i="1" s="1"/>
  <c r="BC27" i="1" s="1"/>
  <c r="CN21" i="1"/>
  <c r="CO21" i="1" s="1"/>
  <c r="CY21" i="1" s="1"/>
  <c r="CN29" i="1"/>
  <c r="CO29" i="1" s="1"/>
  <c r="CY29" i="1" s="1"/>
  <c r="CN33" i="1"/>
  <c r="CO33" i="1" s="1"/>
  <c r="CY33" i="1" s="1"/>
  <c r="CN37" i="1"/>
  <c r="CO37" i="1" s="1"/>
  <c r="CY37" i="1" s="1"/>
  <c r="CN45" i="1"/>
  <c r="CO45" i="1" s="1"/>
  <c r="CY45" i="1" s="1"/>
  <c r="CN49" i="1"/>
  <c r="CO49" i="1" s="1"/>
  <c r="CY49" i="1" s="1"/>
  <c r="CN57" i="1"/>
  <c r="CO57" i="1" s="1"/>
  <c r="CY57" i="1" s="1"/>
  <c r="CN65" i="1"/>
  <c r="CO65" i="1" s="1"/>
  <c r="CY65" i="1" s="1"/>
  <c r="CN69" i="1"/>
  <c r="CO69" i="1" s="1"/>
  <c r="CY69" i="1" s="1"/>
  <c r="CN73" i="1"/>
  <c r="CO73" i="1" s="1"/>
  <c r="CY73" i="1" s="1"/>
  <c r="CN77" i="1"/>
  <c r="CO77" i="1" s="1"/>
  <c r="CY77" i="1" s="1"/>
  <c r="CN81" i="1"/>
  <c r="CO81" i="1" s="1"/>
  <c r="CY81" i="1" s="1"/>
  <c r="CN85" i="1"/>
  <c r="CO85" i="1" s="1"/>
  <c r="CY85" i="1" s="1"/>
  <c r="CN89" i="1"/>
  <c r="CO89" i="1" s="1"/>
  <c r="CY89" i="1" s="1"/>
  <c r="CN97" i="1"/>
  <c r="CO97" i="1" s="1"/>
  <c r="CY97" i="1" s="1"/>
  <c r="CN101" i="1"/>
  <c r="CO101" i="1" s="1"/>
  <c r="CY101" i="1" s="1"/>
  <c r="CN105" i="1"/>
  <c r="CO105" i="1" s="1"/>
  <c r="CY105" i="1" s="1"/>
  <c r="CN109" i="1"/>
  <c r="CO109" i="1" s="1"/>
  <c r="CY109" i="1" s="1"/>
  <c r="CN113" i="1"/>
  <c r="CO113" i="1" s="1"/>
  <c r="CY113" i="1" s="1"/>
  <c r="CN117" i="1"/>
  <c r="CO117" i="1" s="1"/>
  <c r="CY117" i="1" s="1"/>
  <c r="CN121" i="1"/>
  <c r="CO121" i="1" s="1"/>
  <c r="CY121" i="1" s="1"/>
  <c r="CN133" i="1"/>
  <c r="CO133" i="1" s="1"/>
  <c r="CY133" i="1" s="1"/>
  <c r="CN137" i="1"/>
  <c r="CO137" i="1" s="1"/>
  <c r="CY137" i="1" s="1"/>
  <c r="CN141" i="1"/>
  <c r="CO141" i="1" s="1"/>
  <c r="CY141" i="1" s="1"/>
  <c r="CN145" i="1"/>
  <c r="CO145" i="1" s="1"/>
  <c r="CY145" i="1" s="1"/>
  <c r="CN149" i="1"/>
  <c r="CO149" i="1" s="1"/>
  <c r="CY149" i="1" s="1"/>
  <c r="CN153" i="1"/>
  <c r="CO153" i="1" s="1"/>
  <c r="CY153" i="1" s="1"/>
  <c r="CN157" i="1"/>
  <c r="CO157" i="1" s="1"/>
  <c r="CY157" i="1" s="1"/>
  <c r="CN161" i="1"/>
  <c r="CO161" i="1" s="1"/>
  <c r="CY161" i="1" s="1"/>
  <c r="CN165" i="1"/>
  <c r="CO165" i="1" s="1"/>
  <c r="CY165" i="1" s="1"/>
  <c r="CN169" i="1"/>
  <c r="CO169" i="1" s="1"/>
  <c r="CY169" i="1" s="1"/>
  <c r="CN173" i="1"/>
  <c r="CO173" i="1" s="1"/>
  <c r="CY173" i="1" s="1"/>
  <c r="CN177" i="1"/>
  <c r="CO177" i="1" s="1"/>
  <c r="CY177" i="1" s="1"/>
  <c r="CN181" i="1"/>
  <c r="CO181" i="1" s="1"/>
  <c r="CY181" i="1" s="1"/>
  <c r="CN185" i="1"/>
  <c r="CO185" i="1" s="1"/>
  <c r="CY185" i="1" s="1"/>
  <c r="CN189" i="1"/>
  <c r="CO189" i="1" s="1"/>
  <c r="CY189" i="1" s="1"/>
  <c r="DL16" i="1"/>
  <c r="DM16" i="1" s="1"/>
  <c r="DW16" i="1" s="1"/>
  <c r="EJ19" i="1"/>
  <c r="EK19" i="1" s="1"/>
  <c r="EU19" i="1" s="1"/>
  <c r="EJ23" i="1"/>
  <c r="EK23" i="1" s="1"/>
  <c r="EU23" i="1" s="1"/>
  <c r="EJ27" i="1"/>
  <c r="EK27" i="1" s="1"/>
  <c r="EU27" i="1" s="1"/>
  <c r="EJ39" i="1"/>
  <c r="EK39" i="1" s="1"/>
  <c r="EU39" i="1" s="1"/>
  <c r="EJ43" i="1"/>
  <c r="EK43" i="1" s="1"/>
  <c r="EU43" i="1" s="1"/>
  <c r="EJ47" i="1"/>
  <c r="EK47" i="1" s="1"/>
  <c r="EU47" i="1" s="1"/>
  <c r="EJ51" i="1"/>
  <c r="EK51" i="1" s="1"/>
  <c r="EU51" i="1" s="1"/>
  <c r="EJ55" i="1"/>
  <c r="EK55" i="1" s="1"/>
  <c r="EU55" i="1" s="1"/>
  <c r="EJ59" i="1"/>
  <c r="EK59" i="1" s="1"/>
  <c r="EU59" i="1" s="1"/>
  <c r="EJ63" i="1"/>
  <c r="EK63" i="1" s="1"/>
  <c r="EU63" i="1" s="1"/>
  <c r="EJ67" i="1"/>
  <c r="EK67" i="1" s="1"/>
  <c r="EU67" i="1" s="1"/>
  <c r="EJ71" i="1"/>
  <c r="EK71" i="1" s="1"/>
  <c r="EU71" i="1" s="1"/>
  <c r="EJ75" i="1"/>
  <c r="EK75" i="1" s="1"/>
  <c r="EU75" i="1" s="1"/>
  <c r="EJ79" i="1"/>
  <c r="EK79" i="1" s="1"/>
  <c r="EU79" i="1" s="1"/>
  <c r="EJ87" i="1"/>
  <c r="EK87" i="1" s="1"/>
  <c r="EU87" i="1" s="1"/>
  <c r="EJ91" i="1"/>
  <c r="EK91" i="1" s="1"/>
  <c r="EU91" i="1" s="1"/>
  <c r="EJ95" i="1"/>
  <c r="EK95" i="1" s="1"/>
  <c r="EU95" i="1" s="1"/>
  <c r="EJ99" i="1"/>
  <c r="EK99" i="1" s="1"/>
  <c r="EU99" i="1" s="1"/>
  <c r="EJ103" i="1"/>
  <c r="EK103" i="1" s="1"/>
  <c r="EU103" i="1" s="1"/>
  <c r="EJ111" i="1"/>
  <c r="EK111" i="1" s="1"/>
  <c r="EU111" i="1" s="1"/>
  <c r="EJ119" i="1"/>
  <c r="EK119" i="1" s="1"/>
  <c r="EU119" i="1" s="1"/>
  <c r="EJ123" i="1"/>
  <c r="EK123" i="1" s="1"/>
  <c r="EU123" i="1" s="1"/>
  <c r="EJ131" i="1"/>
  <c r="EK131" i="1" s="1"/>
  <c r="EU131" i="1" s="1"/>
  <c r="EJ135" i="1"/>
  <c r="EK135" i="1" s="1"/>
  <c r="EU135" i="1" s="1"/>
  <c r="EJ139" i="1"/>
  <c r="EK139" i="1" s="1"/>
  <c r="EU139" i="1" s="1"/>
  <c r="EJ147" i="1"/>
  <c r="EK147" i="1" s="1"/>
  <c r="EU147" i="1" s="1"/>
  <c r="EJ151" i="1"/>
  <c r="EK151" i="1" s="1"/>
  <c r="EU151" i="1" s="1"/>
  <c r="EJ155" i="1"/>
  <c r="EK155" i="1" s="1"/>
  <c r="EU155" i="1" s="1"/>
  <c r="EJ159" i="1"/>
  <c r="EK159" i="1" s="1"/>
  <c r="EU159" i="1" s="1"/>
  <c r="EJ163" i="1"/>
  <c r="EK163" i="1" s="1"/>
  <c r="EU163" i="1" s="1"/>
  <c r="EJ167" i="1"/>
  <c r="EK167" i="1" s="1"/>
  <c r="EU167" i="1" s="1"/>
  <c r="EJ171" i="1"/>
  <c r="EK171" i="1" s="1"/>
  <c r="EU171" i="1" s="1"/>
  <c r="EJ179" i="1"/>
  <c r="EK179" i="1" s="1"/>
  <c r="EU179" i="1" s="1"/>
  <c r="EJ187" i="1"/>
  <c r="EK187" i="1" s="1"/>
  <c r="EU187" i="1" s="1"/>
  <c r="X17" i="1"/>
  <c r="Y17" i="1" s="1"/>
  <c r="Z17" i="1" s="1"/>
  <c r="AB17" i="1" s="1"/>
  <c r="AD17" i="1" s="1"/>
  <c r="CP18" i="1"/>
  <c r="CZ18" i="1" s="1"/>
  <c r="DC18" i="1" s="1"/>
  <c r="CP20" i="1"/>
  <c r="CZ20" i="1" s="1"/>
  <c r="DC20" i="1" s="1"/>
  <c r="CP21" i="1"/>
  <c r="CZ21" i="1" s="1"/>
  <c r="DC21" i="1" s="1"/>
  <c r="DN31" i="1"/>
  <c r="DX31" i="1" s="1"/>
  <c r="EA31" i="1" s="1"/>
  <c r="DN35" i="1"/>
  <c r="DX35" i="1" s="1"/>
  <c r="EA35" i="1" s="1"/>
  <c r="BR53" i="1"/>
  <c r="CB53" i="1" s="1"/>
  <c r="CE53" i="1" s="1"/>
  <c r="CQ54" i="1"/>
  <c r="BR61" i="1"/>
  <c r="CB61" i="1" s="1"/>
  <c r="CE61" i="1" s="1"/>
  <c r="CP61" i="1"/>
  <c r="CZ61" i="1" s="1"/>
  <c r="DC61" i="1" s="1"/>
  <c r="CQ62" i="1"/>
  <c r="CP62" i="1"/>
  <c r="CZ62" i="1" s="1"/>
  <c r="DC62" i="1" s="1"/>
  <c r="CQ69" i="1"/>
  <c r="CP69" i="1"/>
  <c r="CZ69" i="1" s="1"/>
  <c r="DC69" i="1" s="1"/>
  <c r="CQ70" i="1"/>
  <c r="CP70" i="1"/>
  <c r="CZ70" i="1" s="1"/>
  <c r="DC70" i="1" s="1"/>
  <c r="CQ77" i="1"/>
  <c r="CP77" i="1"/>
  <c r="CZ77" i="1" s="1"/>
  <c r="DC77" i="1" s="1"/>
  <c r="CP78" i="1"/>
  <c r="CZ78" i="1" s="1"/>
  <c r="DC78" i="1" s="1"/>
  <c r="DN84" i="1"/>
  <c r="DX84" i="1" s="1"/>
  <c r="EA84" i="1" s="1"/>
  <c r="CQ85" i="1"/>
  <c r="CP85" i="1"/>
  <c r="CZ85" i="1" s="1"/>
  <c r="DC85" i="1" s="1"/>
  <c r="CP86" i="1"/>
  <c r="CZ86" i="1" s="1"/>
  <c r="DC86" i="1" s="1"/>
  <c r="DN92" i="1"/>
  <c r="DX92" i="1" s="1"/>
  <c r="EA92" i="1" s="1"/>
  <c r="CQ93" i="1"/>
  <c r="CQ94" i="1"/>
  <c r="CQ101" i="1"/>
  <c r="CQ102" i="1"/>
  <c r="CQ109" i="1"/>
  <c r="CP109" i="1"/>
  <c r="CZ109" i="1" s="1"/>
  <c r="DC109" i="1" s="1"/>
  <c r="DO115" i="1"/>
  <c r="CP116" i="1"/>
  <c r="CZ116" i="1" s="1"/>
  <c r="DC116" i="1" s="1"/>
  <c r="DO118" i="1"/>
  <c r="CP121" i="1"/>
  <c r="CZ121" i="1" s="1"/>
  <c r="DC121" i="1" s="1"/>
  <c r="DO121" i="1"/>
  <c r="CP125" i="1"/>
  <c r="CZ125" i="1" s="1"/>
  <c r="DC125" i="1" s="1"/>
  <c r="DO125" i="1"/>
  <c r="DN125" i="1"/>
  <c r="DX125" i="1" s="1"/>
  <c r="EA125" i="1" s="1"/>
  <c r="CP135" i="1"/>
  <c r="CZ135" i="1" s="1"/>
  <c r="DC135" i="1" s="1"/>
  <c r="CP139" i="1"/>
  <c r="CZ139" i="1" s="1"/>
  <c r="DC139" i="1" s="1"/>
  <c r="EM139" i="1"/>
  <c r="AU141" i="1"/>
  <c r="AT141" i="1"/>
  <c r="BD141" i="1" s="1"/>
  <c r="BG141" i="1" s="1"/>
  <c r="EL145" i="1"/>
  <c r="EV145" i="1" s="1"/>
  <c r="EY145" i="1" s="1"/>
  <c r="EM145" i="1"/>
  <c r="CP146" i="1"/>
  <c r="CZ146" i="1" s="1"/>
  <c r="DC146" i="1" s="1"/>
  <c r="CQ146" i="1"/>
  <c r="DO151" i="1"/>
  <c r="CP158" i="1"/>
  <c r="CZ158" i="1" s="1"/>
  <c r="DC158" i="1" s="1"/>
  <c r="CP161" i="1"/>
  <c r="CZ161" i="1" s="1"/>
  <c r="DC161" i="1" s="1"/>
  <c r="DO163" i="1"/>
  <c r="CP164" i="1"/>
  <c r="CZ164" i="1" s="1"/>
  <c r="DC164" i="1" s="1"/>
  <c r="EM165" i="1"/>
  <c r="CP167" i="1"/>
  <c r="CZ167" i="1" s="1"/>
  <c r="DC167" i="1" s="1"/>
  <c r="CP171" i="1"/>
  <c r="CZ171" i="1" s="1"/>
  <c r="DC171" i="1" s="1"/>
  <c r="AU173" i="1"/>
  <c r="AT173" i="1"/>
  <c r="BD173" i="1" s="1"/>
  <c r="BG173" i="1" s="1"/>
  <c r="EL177" i="1"/>
  <c r="EV177" i="1" s="1"/>
  <c r="EY177" i="1" s="1"/>
  <c r="EM177" i="1"/>
  <c r="CQ178" i="1"/>
  <c r="DO183" i="1"/>
  <c r="DO185" i="1"/>
  <c r="DN185" i="1"/>
  <c r="DX185" i="1" s="1"/>
  <c r="EA185" i="1" s="1"/>
  <c r="CP190" i="1"/>
  <c r="CZ190" i="1" s="1"/>
  <c r="DC190" i="1" s="1"/>
  <c r="DO195" i="1"/>
  <c r="CP196" i="1"/>
  <c r="CZ196" i="1" s="1"/>
  <c r="DC196" i="1" s="1"/>
  <c r="CQ256" i="1"/>
  <c r="DO257" i="1"/>
  <c r="CQ266" i="1"/>
  <c r="CQ267" i="1"/>
  <c r="AU272" i="1"/>
  <c r="AU277" i="1"/>
  <c r="EM277" i="1"/>
  <c r="CQ281" i="1"/>
  <c r="CQ289" i="1"/>
  <c r="AU293" i="1"/>
  <c r="DO305" i="1"/>
  <c r="CQ314" i="1"/>
  <c r="DO322" i="1"/>
  <c r="DN322" i="1"/>
  <c r="DX322" i="1" s="1"/>
  <c r="EA322" i="1" s="1"/>
  <c r="DO323" i="1"/>
  <c r="DN323" i="1"/>
  <c r="DX323" i="1" s="1"/>
  <c r="EA323" i="1" s="1"/>
  <c r="DO329" i="1"/>
  <c r="DN329" i="1"/>
  <c r="DX329" i="1" s="1"/>
  <c r="EA329" i="1" s="1"/>
  <c r="CQ331" i="1"/>
  <c r="AU336" i="1"/>
  <c r="AU352" i="1"/>
  <c r="DO365" i="1"/>
  <c r="DN365" i="1"/>
  <c r="DX365" i="1" s="1"/>
  <c r="EA365" i="1" s="1"/>
  <c r="CQ388" i="1"/>
  <c r="CQ400" i="1"/>
  <c r="CQ424" i="1"/>
  <c r="DO437" i="1"/>
  <c r="DN437" i="1"/>
  <c r="DX437" i="1" s="1"/>
  <c r="EA437" i="1" s="1"/>
  <c r="CQ439" i="1"/>
  <c r="DO441" i="1"/>
  <c r="DN441" i="1"/>
  <c r="DX441" i="1" s="1"/>
  <c r="EA441" i="1" s="1"/>
  <c r="CQ462" i="1"/>
  <c r="DO471" i="1"/>
  <c r="DN471" i="1"/>
  <c r="DX471" i="1" s="1"/>
  <c r="EA471" i="1" s="1"/>
  <c r="DO629" i="1"/>
  <c r="DN629" i="1"/>
  <c r="DX629" i="1" s="1"/>
  <c r="EA629" i="1" s="1"/>
  <c r="DO735" i="1"/>
  <c r="DN735" i="1"/>
  <c r="DX735" i="1" s="1"/>
  <c r="EA735" i="1" s="1"/>
  <c r="CP29" i="1"/>
  <c r="CZ29" i="1" s="1"/>
  <c r="DC29" i="1" s="1"/>
  <c r="CP37" i="1"/>
  <c r="CZ37" i="1" s="1"/>
  <c r="DC37" i="1" s="1"/>
  <c r="CP113" i="1"/>
  <c r="CZ113" i="1" s="1"/>
  <c r="DC113" i="1" s="1"/>
  <c r="DO113" i="1"/>
  <c r="CP117" i="1"/>
  <c r="CZ117" i="1" s="1"/>
  <c r="DC117" i="1" s="1"/>
  <c r="DO117" i="1"/>
  <c r="DO122" i="1"/>
  <c r="DN122" i="1"/>
  <c r="DX122" i="1" s="1"/>
  <c r="EA122" i="1" s="1"/>
  <c r="CP127" i="1"/>
  <c r="CZ127" i="1" s="1"/>
  <c r="DC127" i="1" s="1"/>
  <c r="CP128" i="1"/>
  <c r="CZ128" i="1" s="1"/>
  <c r="DC128" i="1" s="1"/>
  <c r="CP130" i="1"/>
  <c r="CZ130" i="1" s="1"/>
  <c r="DC130" i="1" s="1"/>
  <c r="EL137" i="1"/>
  <c r="EV137" i="1" s="1"/>
  <c r="EY137" i="1" s="1"/>
  <c r="EM137" i="1"/>
  <c r="CQ138" i="1"/>
  <c r="DO143" i="1"/>
  <c r="EM146" i="1"/>
  <c r="CP150" i="1"/>
  <c r="CZ150" i="1" s="1"/>
  <c r="DC150" i="1" s="1"/>
  <c r="CP153" i="1"/>
  <c r="CZ153" i="1" s="1"/>
  <c r="DC153" i="1" s="1"/>
  <c r="DO155" i="1"/>
  <c r="CP156" i="1"/>
  <c r="CZ156" i="1" s="1"/>
  <c r="DC156" i="1" s="1"/>
  <c r="CP159" i="1"/>
  <c r="CZ159" i="1" s="1"/>
  <c r="DC159" i="1" s="1"/>
  <c r="CP163" i="1"/>
  <c r="CZ163" i="1" s="1"/>
  <c r="DC163" i="1" s="1"/>
  <c r="AU165" i="1"/>
  <c r="AT165" i="1"/>
  <c r="BD165" i="1" s="1"/>
  <c r="BG165" i="1" s="1"/>
  <c r="EL169" i="1"/>
  <c r="EV169" i="1" s="1"/>
  <c r="EY169" i="1" s="1"/>
  <c r="EM169" i="1"/>
  <c r="DO175" i="1"/>
  <c r="CP182" i="1"/>
  <c r="CZ182" i="1" s="1"/>
  <c r="DC182" i="1" s="1"/>
  <c r="CP185" i="1"/>
  <c r="CZ185" i="1" s="1"/>
  <c r="DC185" i="1" s="1"/>
  <c r="DO187" i="1"/>
  <c r="CP188" i="1"/>
  <c r="CZ188" i="1" s="1"/>
  <c r="DC188" i="1" s="1"/>
  <c r="CP191" i="1"/>
  <c r="CZ191" i="1" s="1"/>
  <c r="DC191" i="1" s="1"/>
  <c r="CP195" i="1"/>
  <c r="CZ195" i="1" s="1"/>
  <c r="DC195" i="1" s="1"/>
  <c r="AU197" i="1"/>
  <c r="AT197" i="1"/>
  <c r="BD197" i="1" s="1"/>
  <c r="BG197" i="1" s="1"/>
  <c r="CQ258" i="1"/>
  <c r="CQ259" i="1"/>
  <c r="AU269" i="1"/>
  <c r="CQ272" i="1"/>
  <c r="DO282" i="1"/>
  <c r="DO299" i="1"/>
  <c r="DN299" i="1"/>
  <c r="DX299" i="1" s="1"/>
  <c r="EA299" i="1" s="1"/>
  <c r="CQ305" i="1"/>
  <c r="DO307" i="1"/>
  <c r="CQ313" i="1"/>
  <c r="CQ328" i="1"/>
  <c r="DO331" i="1"/>
  <c r="DN331" i="1"/>
  <c r="DX331" i="1" s="1"/>
  <c r="EA331" i="1" s="1"/>
  <c r="CQ338" i="1"/>
  <c r="DO345" i="1"/>
  <c r="CQ347" i="1"/>
  <c r="CQ363" i="1"/>
  <c r="AU365" i="1"/>
  <c r="CQ431" i="1"/>
  <c r="DO445" i="1"/>
  <c r="DN445" i="1"/>
  <c r="DX445" i="1" s="1"/>
  <c r="EA445" i="1" s="1"/>
  <c r="CQ461" i="1"/>
  <c r="DO509" i="1"/>
  <c r="DN509" i="1"/>
  <c r="DX509" i="1" s="1"/>
  <c r="EA509" i="1" s="1"/>
  <c r="DO527" i="1"/>
  <c r="DN527" i="1"/>
  <c r="DX527" i="1" s="1"/>
  <c r="EA527" i="1" s="1"/>
  <c r="DO567" i="1"/>
  <c r="DN567" i="1"/>
  <c r="DX567" i="1" s="1"/>
  <c r="EA567" i="1" s="1"/>
  <c r="DO581" i="1"/>
  <c r="DN581" i="1"/>
  <c r="DX581" i="1" s="1"/>
  <c r="EA581" i="1" s="1"/>
  <c r="V19" i="1"/>
  <c r="AF19" i="1" s="1"/>
  <c r="AI19" i="1" s="1"/>
  <c r="CP24" i="1"/>
  <c r="CZ24" i="1" s="1"/>
  <c r="DC24" i="1" s="1"/>
  <c r="CP32" i="1"/>
  <c r="CZ32" i="1" s="1"/>
  <c r="DC32" i="1" s="1"/>
  <c r="DN33" i="1"/>
  <c r="DX33" i="1" s="1"/>
  <c r="EA33" i="1" s="1"/>
  <c r="DN37" i="1"/>
  <c r="DX37" i="1" s="1"/>
  <c r="EA37" i="1" s="1"/>
  <c r="CP38" i="1"/>
  <c r="CZ38" i="1" s="1"/>
  <c r="DC38" i="1" s="1"/>
  <c r="CQ39" i="1"/>
  <c r="DN41" i="1"/>
  <c r="DX41" i="1" s="1"/>
  <c r="EA41" i="1" s="1"/>
  <c r="CP42" i="1"/>
  <c r="CZ42" i="1" s="1"/>
  <c r="DC42" i="1" s="1"/>
  <c r="CQ43" i="1"/>
  <c r="BR49" i="1"/>
  <c r="CB49" i="1" s="1"/>
  <c r="CE49" i="1" s="1"/>
  <c r="CQ49" i="1"/>
  <c r="CP49" i="1"/>
  <c r="CZ49" i="1" s="1"/>
  <c r="DC49" i="1" s="1"/>
  <c r="CQ50" i="1"/>
  <c r="BR57" i="1"/>
  <c r="CB57" i="1" s="1"/>
  <c r="CE57" i="1" s="1"/>
  <c r="CQ57" i="1"/>
  <c r="CP57" i="1"/>
  <c r="CZ57" i="1" s="1"/>
  <c r="DC57" i="1" s="1"/>
  <c r="CQ58" i="1"/>
  <c r="CP58" i="1"/>
  <c r="CZ58" i="1" s="1"/>
  <c r="DC58" i="1" s="1"/>
  <c r="CQ65" i="1"/>
  <c r="CP65" i="1"/>
  <c r="CZ65" i="1" s="1"/>
  <c r="DC65" i="1" s="1"/>
  <c r="CQ66" i="1"/>
  <c r="CP66" i="1"/>
  <c r="CZ66" i="1" s="1"/>
  <c r="DC66" i="1" s="1"/>
  <c r="CQ73" i="1"/>
  <c r="CP73" i="1"/>
  <c r="CZ73" i="1" s="1"/>
  <c r="DC73" i="1" s="1"/>
  <c r="CQ74" i="1"/>
  <c r="CP74" i="1"/>
  <c r="CZ74" i="1" s="1"/>
  <c r="DC74" i="1" s="1"/>
  <c r="CQ81" i="1"/>
  <c r="CP81" i="1"/>
  <c r="CZ81" i="1" s="1"/>
  <c r="DC81" i="1" s="1"/>
  <c r="CQ82" i="1"/>
  <c r="CP82" i="1"/>
  <c r="CZ82" i="1" s="1"/>
  <c r="DC82" i="1" s="1"/>
  <c r="CQ89" i="1"/>
  <c r="CP89" i="1"/>
  <c r="CZ89" i="1" s="1"/>
  <c r="DC89" i="1" s="1"/>
  <c r="CQ90" i="1"/>
  <c r="CQ97" i="1"/>
  <c r="CP97" i="1"/>
  <c r="CZ97" i="1" s="1"/>
  <c r="DC97" i="1" s="1"/>
  <c r="CP98" i="1"/>
  <c r="CZ98" i="1" s="1"/>
  <c r="DC98" i="1" s="1"/>
  <c r="CQ105" i="1"/>
  <c r="CP105" i="1"/>
  <c r="CZ105" i="1" s="1"/>
  <c r="DC105" i="1" s="1"/>
  <c r="CQ106" i="1"/>
  <c r="CP106" i="1"/>
  <c r="CZ106" i="1" s="1"/>
  <c r="DC106" i="1" s="1"/>
  <c r="CP119" i="1"/>
  <c r="CZ119" i="1" s="1"/>
  <c r="DC119" i="1" s="1"/>
  <c r="CP120" i="1"/>
  <c r="CZ120" i="1" s="1"/>
  <c r="DC120" i="1" s="1"/>
  <c r="EM121" i="1"/>
  <c r="CP122" i="1"/>
  <c r="CZ122" i="1" s="1"/>
  <c r="DC122" i="1" s="1"/>
  <c r="CQ122" i="1"/>
  <c r="EL123" i="1"/>
  <c r="EV123" i="1" s="1"/>
  <c r="EY123" i="1" s="1"/>
  <c r="DO131" i="1"/>
  <c r="EL133" i="1"/>
  <c r="EV133" i="1" s="1"/>
  <c r="EY133" i="1" s="1"/>
  <c r="DO134" i="1"/>
  <c r="EM138" i="1"/>
  <c r="DN143" i="1"/>
  <c r="DX143" i="1" s="1"/>
  <c r="EA143" i="1" s="1"/>
  <c r="CP145" i="1"/>
  <c r="CZ145" i="1" s="1"/>
  <c r="DC145" i="1" s="1"/>
  <c r="DO146" i="1"/>
  <c r="DN146" i="1"/>
  <c r="DX146" i="1" s="1"/>
  <c r="EA146" i="1" s="1"/>
  <c r="DO147" i="1"/>
  <c r="CP148" i="1"/>
  <c r="CZ148" i="1" s="1"/>
  <c r="DC148" i="1" s="1"/>
  <c r="EM149" i="1"/>
  <c r="CP151" i="1"/>
  <c r="CZ151" i="1" s="1"/>
  <c r="DC151" i="1" s="1"/>
  <c r="CP155" i="1"/>
  <c r="CZ155" i="1" s="1"/>
  <c r="DC155" i="1" s="1"/>
  <c r="EM155" i="1"/>
  <c r="CQ156" i="1"/>
  <c r="AT157" i="1"/>
  <c r="EM158" i="1"/>
  <c r="EM161" i="1"/>
  <c r="CP162" i="1"/>
  <c r="CZ162" i="1" s="1"/>
  <c r="DC162" i="1" s="1"/>
  <c r="CQ162" i="1"/>
  <c r="DO167" i="1"/>
  <c r="DN175" i="1"/>
  <c r="DX175" i="1" s="1"/>
  <c r="EA175" i="1" s="1"/>
  <c r="CP177" i="1"/>
  <c r="CZ177" i="1" s="1"/>
  <c r="DC177" i="1" s="1"/>
  <c r="DO179" i="1"/>
  <c r="CP180" i="1"/>
  <c r="CZ180" i="1" s="1"/>
  <c r="DC180" i="1" s="1"/>
  <c r="EM181" i="1"/>
  <c r="CQ182" i="1"/>
  <c r="CP183" i="1"/>
  <c r="CZ183" i="1" s="1"/>
  <c r="DC183" i="1" s="1"/>
  <c r="CP187" i="1"/>
  <c r="CZ187" i="1" s="1"/>
  <c r="DC187" i="1" s="1"/>
  <c r="EM187" i="1"/>
  <c r="CQ188" i="1"/>
  <c r="AU189" i="1"/>
  <c r="EL193" i="1"/>
  <c r="EV193" i="1" s="1"/>
  <c r="EY193" i="1" s="1"/>
  <c r="EM193" i="1"/>
  <c r="CP194" i="1"/>
  <c r="CZ194" i="1" s="1"/>
  <c r="DC194" i="1" s="1"/>
  <c r="DO199" i="1"/>
  <c r="EM199" i="1"/>
  <c r="AT205" i="1"/>
  <c r="BD205" i="1" s="1"/>
  <c r="BG205" i="1" s="1"/>
  <c r="DO205" i="1"/>
  <c r="DN205" i="1"/>
  <c r="DX205" i="1" s="1"/>
  <c r="EA205" i="1" s="1"/>
  <c r="DO207" i="1"/>
  <c r="EM207" i="1"/>
  <c r="AT213" i="1"/>
  <c r="BD213" i="1" s="1"/>
  <c r="BG213" i="1" s="1"/>
  <c r="DO213" i="1"/>
  <c r="DN213" i="1"/>
  <c r="DX213" i="1" s="1"/>
  <c r="EA213" i="1" s="1"/>
  <c r="DO215" i="1"/>
  <c r="AT221" i="1"/>
  <c r="BD221" i="1" s="1"/>
  <c r="BG221" i="1" s="1"/>
  <c r="DO221" i="1"/>
  <c r="DN221" i="1"/>
  <c r="DX221" i="1" s="1"/>
  <c r="EA221" i="1" s="1"/>
  <c r="EM223" i="1"/>
  <c r="AT229" i="1"/>
  <c r="BD229" i="1" s="1"/>
  <c r="BG229" i="1" s="1"/>
  <c r="DO229" i="1"/>
  <c r="DN229" i="1"/>
  <c r="DX229" i="1" s="1"/>
  <c r="EA229" i="1" s="1"/>
  <c r="EM231" i="1"/>
  <c r="DO237" i="1"/>
  <c r="DN237" i="1"/>
  <c r="DX237" i="1" s="1"/>
  <c r="EA237" i="1" s="1"/>
  <c r="EM239" i="1"/>
  <c r="DO245" i="1"/>
  <c r="DN245" i="1"/>
  <c r="DX245" i="1" s="1"/>
  <c r="EA245" i="1" s="1"/>
  <c r="EM247" i="1"/>
  <c r="CQ257" i="1"/>
  <c r="AU261" i="1"/>
  <c r="DO273" i="1"/>
  <c r="AU280" i="1"/>
  <c r="CQ280" i="1"/>
  <c r="CQ288" i="1"/>
  <c r="DO291" i="1"/>
  <c r="CQ298" i="1"/>
  <c r="CQ299" i="1"/>
  <c r="AU304" i="1"/>
  <c r="DN307" i="1"/>
  <c r="DX307" i="1" s="1"/>
  <c r="EA307" i="1" s="1"/>
  <c r="CQ315" i="1"/>
  <c r="CQ329" i="1"/>
  <c r="DO337" i="1"/>
  <c r="DN337" i="1"/>
  <c r="DX337" i="1" s="1"/>
  <c r="EA337" i="1" s="1"/>
  <c r="CQ344" i="1"/>
  <c r="DN345" i="1"/>
  <c r="DX345" i="1" s="1"/>
  <c r="EA345" i="1" s="1"/>
  <c r="AU357" i="1"/>
  <c r="DO357" i="1"/>
  <c r="DN357" i="1"/>
  <c r="DX357" i="1" s="1"/>
  <c r="EA357" i="1" s="1"/>
  <c r="CQ360" i="1"/>
  <c r="AU368" i="1"/>
  <c r="CQ376" i="1"/>
  <c r="DO377" i="1"/>
  <c r="DN377" i="1"/>
  <c r="DX377" i="1" s="1"/>
  <c r="EA377" i="1" s="1"/>
  <c r="CQ379" i="1"/>
  <c r="CQ406" i="1"/>
  <c r="CQ432" i="1"/>
  <c r="CQ448" i="1"/>
  <c r="BR451" i="1"/>
  <c r="CB451" i="1" s="1"/>
  <c r="CE451" i="1" s="1"/>
  <c r="CQ466" i="1"/>
  <c r="DO717" i="1"/>
  <c r="DN717" i="1"/>
  <c r="DX717" i="1" s="1"/>
  <c r="EA717" i="1" s="1"/>
  <c r="CP26" i="1"/>
  <c r="CZ26" i="1" s="1"/>
  <c r="DC26" i="1" s="1"/>
  <c r="CP28" i="1"/>
  <c r="CZ28" i="1" s="1"/>
  <c r="DC28" i="1" s="1"/>
  <c r="CP35" i="1"/>
  <c r="CZ35" i="1" s="1"/>
  <c r="DC35" i="1" s="1"/>
  <c r="DN39" i="1"/>
  <c r="DX39" i="1" s="1"/>
  <c r="EA39" i="1" s="1"/>
  <c r="DN43" i="1"/>
  <c r="DX43" i="1" s="1"/>
  <c r="EA43" i="1" s="1"/>
  <c r="CQ45" i="1"/>
  <c r="CP111" i="1"/>
  <c r="CZ111" i="1" s="1"/>
  <c r="DC111" i="1" s="1"/>
  <c r="CP112" i="1"/>
  <c r="CZ112" i="1" s="1"/>
  <c r="DC112" i="1" s="1"/>
  <c r="AT113" i="1"/>
  <c r="DN113" i="1"/>
  <c r="DX113" i="1" s="1"/>
  <c r="EA113" i="1" s="1"/>
  <c r="CP114" i="1"/>
  <c r="CZ114" i="1" s="1"/>
  <c r="DC114" i="1" s="1"/>
  <c r="DO123" i="1"/>
  <c r="CP124" i="1"/>
  <c r="CZ124" i="1" s="1"/>
  <c r="DC124" i="1" s="1"/>
  <c r="DN126" i="1"/>
  <c r="DX126" i="1" s="1"/>
  <c r="EA126" i="1" s="1"/>
  <c r="CP129" i="1"/>
  <c r="CZ129" i="1" s="1"/>
  <c r="DC129" i="1" s="1"/>
  <c r="DO129" i="1"/>
  <c r="CP133" i="1"/>
  <c r="CZ133" i="1" s="1"/>
  <c r="DC133" i="1" s="1"/>
  <c r="DO133" i="1"/>
  <c r="DN133" i="1"/>
  <c r="DX133" i="1" s="1"/>
  <c r="EA133" i="1" s="1"/>
  <c r="CP137" i="1"/>
  <c r="CZ137" i="1" s="1"/>
  <c r="DC137" i="1" s="1"/>
  <c r="DO138" i="1"/>
  <c r="DO139" i="1"/>
  <c r="CP140" i="1"/>
  <c r="CZ140" i="1" s="1"/>
  <c r="DC140" i="1" s="1"/>
  <c r="CP143" i="1"/>
  <c r="CZ143" i="1" s="1"/>
  <c r="DC143" i="1" s="1"/>
  <c r="CP147" i="1"/>
  <c r="CZ147" i="1" s="1"/>
  <c r="DC147" i="1" s="1"/>
  <c r="AU149" i="1"/>
  <c r="AT149" i="1"/>
  <c r="BD149" i="1" s="1"/>
  <c r="BG149" i="1" s="1"/>
  <c r="EL153" i="1"/>
  <c r="EV153" i="1" s="1"/>
  <c r="EY153" i="1" s="1"/>
  <c r="EM153" i="1"/>
  <c r="CQ154" i="1"/>
  <c r="DN155" i="1"/>
  <c r="DX155" i="1" s="1"/>
  <c r="EA155" i="1" s="1"/>
  <c r="DO159" i="1"/>
  <c r="CP166" i="1"/>
  <c r="CZ166" i="1" s="1"/>
  <c r="DC166" i="1" s="1"/>
  <c r="CP169" i="1"/>
  <c r="CZ169" i="1" s="1"/>
  <c r="DC169" i="1" s="1"/>
  <c r="DO171" i="1"/>
  <c r="CP172" i="1"/>
  <c r="CZ172" i="1" s="1"/>
  <c r="DC172" i="1" s="1"/>
  <c r="CP175" i="1"/>
  <c r="CZ175" i="1" s="1"/>
  <c r="DC175" i="1" s="1"/>
  <c r="CP179" i="1"/>
  <c r="CZ179" i="1" s="1"/>
  <c r="DC179" i="1" s="1"/>
  <c r="AU181" i="1"/>
  <c r="AT181" i="1"/>
  <c r="BD181" i="1" s="1"/>
  <c r="BG181" i="1" s="1"/>
  <c r="CP186" i="1"/>
  <c r="CZ186" i="1" s="1"/>
  <c r="DC186" i="1" s="1"/>
  <c r="CQ186" i="1"/>
  <c r="DN187" i="1"/>
  <c r="DX187" i="1" s="1"/>
  <c r="EA187" i="1" s="1"/>
  <c r="DO191" i="1"/>
  <c r="DN193" i="1"/>
  <c r="DX193" i="1" s="1"/>
  <c r="EA193" i="1" s="1"/>
  <c r="CP198" i="1"/>
  <c r="CZ198" i="1" s="1"/>
  <c r="DC198" i="1" s="1"/>
  <c r="CP199" i="1"/>
  <c r="CZ199" i="1" s="1"/>
  <c r="DC199" i="1" s="1"/>
  <c r="CP204" i="1"/>
  <c r="CZ204" i="1" s="1"/>
  <c r="DC204" i="1" s="1"/>
  <c r="CP206" i="1"/>
  <c r="CZ206" i="1" s="1"/>
  <c r="DC206" i="1" s="1"/>
  <c r="CP207" i="1"/>
  <c r="CZ207" i="1" s="1"/>
  <c r="DC207" i="1" s="1"/>
  <c r="DO210" i="1"/>
  <c r="CP212" i="1"/>
  <c r="CZ212" i="1" s="1"/>
  <c r="DC212" i="1" s="1"/>
  <c r="CP214" i="1"/>
  <c r="CZ214" i="1" s="1"/>
  <c r="DC214" i="1" s="1"/>
  <c r="DO218" i="1"/>
  <c r="EM218" i="1"/>
  <c r="CP220" i="1"/>
  <c r="CZ220" i="1" s="1"/>
  <c r="DC220" i="1" s="1"/>
  <c r="CP222" i="1"/>
  <c r="CZ222" i="1" s="1"/>
  <c r="DC222" i="1" s="1"/>
  <c r="CP223" i="1"/>
  <c r="CZ223" i="1" s="1"/>
  <c r="DC223" i="1" s="1"/>
  <c r="CP228" i="1"/>
  <c r="CZ228" i="1" s="1"/>
  <c r="DC228" i="1" s="1"/>
  <c r="CP230" i="1"/>
  <c r="CZ230" i="1" s="1"/>
  <c r="DC230" i="1" s="1"/>
  <c r="CP231" i="1"/>
  <c r="CZ231" i="1" s="1"/>
  <c r="DC231" i="1" s="1"/>
  <c r="DO234" i="1"/>
  <c r="CP236" i="1"/>
  <c r="CZ236" i="1" s="1"/>
  <c r="DC236" i="1" s="1"/>
  <c r="CP238" i="1"/>
  <c r="CZ238" i="1" s="1"/>
  <c r="DC238" i="1" s="1"/>
  <c r="CP239" i="1"/>
  <c r="CZ239" i="1" s="1"/>
  <c r="DC239" i="1" s="1"/>
  <c r="CP244" i="1"/>
  <c r="CZ244" i="1" s="1"/>
  <c r="DC244" i="1" s="1"/>
  <c r="CP246" i="1"/>
  <c r="CZ246" i="1" s="1"/>
  <c r="DC246" i="1" s="1"/>
  <c r="DO267" i="1"/>
  <c r="DN267" i="1"/>
  <c r="DX267" i="1" s="1"/>
  <c r="EA267" i="1" s="1"/>
  <c r="CQ273" i="1"/>
  <c r="CQ290" i="1"/>
  <c r="CQ291" i="1"/>
  <c r="AU301" i="1"/>
  <c r="CQ304" i="1"/>
  <c r="AU317" i="1"/>
  <c r="AU320" i="1"/>
  <c r="AU325" i="1"/>
  <c r="CQ336" i="1"/>
  <c r="CQ355" i="1"/>
  <c r="CQ368" i="1"/>
  <c r="CQ383" i="1"/>
  <c r="CQ392" i="1"/>
  <c r="CQ394" i="1"/>
  <c r="DO402" i="1"/>
  <c r="CQ404" i="1"/>
  <c r="DO573" i="1"/>
  <c r="DN573" i="1"/>
  <c r="DX573" i="1" s="1"/>
  <c r="EA573" i="1" s="1"/>
  <c r="DO591" i="1"/>
  <c r="DN591" i="1"/>
  <c r="DX591" i="1" s="1"/>
  <c r="EA591" i="1" s="1"/>
  <c r="DO671" i="1"/>
  <c r="DN671" i="1"/>
  <c r="DX671" i="1" s="1"/>
  <c r="EA671" i="1" s="1"/>
  <c r="DN49" i="1"/>
  <c r="DX49" i="1" s="1"/>
  <c r="EA49" i="1" s="1"/>
  <c r="CQ51" i="1"/>
  <c r="DN53" i="1"/>
  <c r="DX53" i="1" s="1"/>
  <c r="EA53" i="1" s="1"/>
  <c r="DN57" i="1"/>
  <c r="DX57" i="1" s="1"/>
  <c r="EA57" i="1" s="1"/>
  <c r="CQ59" i="1"/>
  <c r="DN65" i="1"/>
  <c r="DX65" i="1" s="1"/>
  <c r="EA65" i="1" s="1"/>
  <c r="CQ67" i="1"/>
  <c r="CQ71" i="1"/>
  <c r="DN73" i="1"/>
  <c r="DX73" i="1" s="1"/>
  <c r="EA73" i="1" s="1"/>
  <c r="CQ75" i="1"/>
  <c r="DN77" i="1"/>
  <c r="DX77" i="1" s="1"/>
  <c r="EA77" i="1" s="1"/>
  <c r="CQ79" i="1"/>
  <c r="DN81" i="1"/>
  <c r="DX81" i="1" s="1"/>
  <c r="EA81" i="1" s="1"/>
  <c r="CQ83" i="1"/>
  <c r="DN85" i="1"/>
  <c r="DX85" i="1" s="1"/>
  <c r="EA85" i="1" s="1"/>
  <c r="CQ87" i="1"/>
  <c r="DN89" i="1"/>
  <c r="DX89" i="1" s="1"/>
  <c r="EA89" i="1" s="1"/>
  <c r="CQ91" i="1"/>
  <c r="DN93" i="1"/>
  <c r="DX93" i="1" s="1"/>
  <c r="EA93" i="1" s="1"/>
  <c r="CQ95" i="1"/>
  <c r="DN97" i="1"/>
  <c r="DX97" i="1" s="1"/>
  <c r="EA97" i="1" s="1"/>
  <c r="CQ99" i="1"/>
  <c r="DN101" i="1"/>
  <c r="DX101" i="1" s="1"/>
  <c r="EA101" i="1" s="1"/>
  <c r="CQ103" i="1"/>
  <c r="CQ107" i="1"/>
  <c r="DO111" i="1"/>
  <c r="CP118" i="1"/>
  <c r="CZ118" i="1" s="1"/>
  <c r="DC118" i="1" s="1"/>
  <c r="DO119" i="1"/>
  <c r="CP123" i="1"/>
  <c r="CZ123" i="1" s="1"/>
  <c r="DC123" i="1" s="1"/>
  <c r="CP126" i="1"/>
  <c r="CZ126" i="1" s="1"/>
  <c r="DC126" i="1" s="1"/>
  <c r="DO127" i="1"/>
  <c r="CP131" i="1"/>
  <c r="CZ131" i="1" s="1"/>
  <c r="DC131" i="1" s="1"/>
  <c r="CP134" i="1"/>
  <c r="CZ134" i="1" s="1"/>
  <c r="DC134" i="1" s="1"/>
  <c r="DO135" i="1"/>
  <c r="CP141" i="1"/>
  <c r="CZ141" i="1" s="1"/>
  <c r="DC141" i="1" s="1"/>
  <c r="CP144" i="1"/>
  <c r="CZ144" i="1" s="1"/>
  <c r="DC144" i="1" s="1"/>
  <c r="CP149" i="1"/>
  <c r="CZ149" i="1" s="1"/>
  <c r="DC149" i="1" s="1"/>
  <c r="CP157" i="1"/>
  <c r="CZ157" i="1" s="1"/>
  <c r="DC157" i="1" s="1"/>
  <c r="DO157" i="1"/>
  <c r="CP165" i="1"/>
  <c r="CZ165" i="1" s="1"/>
  <c r="DC165" i="1" s="1"/>
  <c r="CP168" i="1"/>
  <c r="CZ168" i="1" s="1"/>
  <c r="DC168" i="1" s="1"/>
  <c r="CP173" i="1"/>
  <c r="CZ173" i="1" s="1"/>
  <c r="DC173" i="1" s="1"/>
  <c r="CP176" i="1"/>
  <c r="CZ176" i="1" s="1"/>
  <c r="DC176" i="1" s="1"/>
  <c r="DO182" i="1"/>
  <c r="CP184" i="1"/>
  <c r="CZ184" i="1" s="1"/>
  <c r="DC184" i="1" s="1"/>
  <c r="CP189" i="1"/>
  <c r="CZ189" i="1" s="1"/>
  <c r="DC189" i="1" s="1"/>
  <c r="DO189" i="1"/>
  <c r="CP197" i="1"/>
  <c r="CZ197" i="1" s="1"/>
  <c r="DC197" i="1" s="1"/>
  <c r="CP201" i="1"/>
  <c r="CZ201" i="1" s="1"/>
  <c r="DC201" i="1" s="1"/>
  <c r="EL205" i="1"/>
  <c r="EV205" i="1" s="1"/>
  <c r="EY205" i="1" s="1"/>
  <c r="CP209" i="1"/>
  <c r="CZ209" i="1" s="1"/>
  <c r="DC209" i="1" s="1"/>
  <c r="EL213" i="1"/>
  <c r="EV213" i="1" s="1"/>
  <c r="EY213" i="1" s="1"/>
  <c r="CP217" i="1"/>
  <c r="CZ217" i="1" s="1"/>
  <c r="DC217" i="1" s="1"/>
  <c r="EL221" i="1"/>
  <c r="EV221" i="1" s="1"/>
  <c r="EY221" i="1" s="1"/>
  <c r="CP225" i="1"/>
  <c r="CZ225" i="1" s="1"/>
  <c r="DC225" i="1" s="1"/>
  <c r="EL229" i="1"/>
  <c r="EV229" i="1" s="1"/>
  <c r="EY229" i="1" s="1"/>
  <c r="CP233" i="1"/>
  <c r="CZ233" i="1" s="1"/>
  <c r="DC233" i="1" s="1"/>
  <c r="CP241" i="1"/>
  <c r="CZ241" i="1" s="1"/>
  <c r="DC241" i="1" s="1"/>
  <c r="EL245" i="1"/>
  <c r="EV245" i="1" s="1"/>
  <c r="EY245" i="1" s="1"/>
  <c r="CP249" i="1"/>
  <c r="CZ249" i="1" s="1"/>
  <c r="DC249" i="1" s="1"/>
  <c r="CQ251" i="1"/>
  <c r="DO251" i="1"/>
  <c r="CQ264" i="1"/>
  <c r="CQ265" i="1"/>
  <c r="DO265" i="1"/>
  <c r="CQ274" i="1"/>
  <c r="CQ283" i="1"/>
  <c r="DO283" i="1"/>
  <c r="AU285" i="1"/>
  <c r="CQ297" i="1"/>
  <c r="DO297" i="1"/>
  <c r="CQ312" i="1"/>
  <c r="DO313" i="1"/>
  <c r="DO315" i="1"/>
  <c r="CQ323" i="1"/>
  <c r="AU328" i="1"/>
  <c r="EM333" i="1"/>
  <c r="CQ337" i="1"/>
  <c r="CQ345" i="1"/>
  <c r="AU349" i="1"/>
  <c r="AU373" i="1"/>
  <c r="CQ391" i="1"/>
  <c r="CQ398" i="1"/>
  <c r="CQ426" i="1"/>
  <c r="CQ428" i="1"/>
  <c r="CQ447" i="1"/>
  <c r="CQ453" i="1"/>
  <c r="CQ459" i="1"/>
  <c r="DO487" i="1"/>
  <c r="DN487" i="1"/>
  <c r="DX487" i="1" s="1"/>
  <c r="EA487" i="1" s="1"/>
  <c r="DN493" i="1"/>
  <c r="DX493" i="1" s="1"/>
  <c r="EA493" i="1" s="1"/>
  <c r="DO511" i="1"/>
  <c r="DN511" i="1"/>
  <c r="DX511" i="1" s="1"/>
  <c r="EA511" i="1" s="1"/>
  <c r="DO551" i="1"/>
  <c r="DN551" i="1"/>
  <c r="DX551" i="1" s="1"/>
  <c r="EA551" i="1" s="1"/>
  <c r="DN557" i="1"/>
  <c r="DX557" i="1" s="1"/>
  <c r="EA557" i="1" s="1"/>
  <c r="DO565" i="1"/>
  <c r="DN565" i="1"/>
  <c r="DX565" i="1" s="1"/>
  <c r="EA565" i="1" s="1"/>
  <c r="DO607" i="1"/>
  <c r="DN647" i="1"/>
  <c r="DX647" i="1" s="1"/>
  <c r="EA647" i="1" s="1"/>
  <c r="DO669" i="1"/>
  <c r="DN669" i="1"/>
  <c r="DX669" i="1" s="1"/>
  <c r="EA669" i="1" s="1"/>
  <c r="DO687" i="1"/>
  <c r="DN687" i="1"/>
  <c r="DX687" i="1" s="1"/>
  <c r="EA687" i="1" s="1"/>
  <c r="DO733" i="1"/>
  <c r="DN733" i="1"/>
  <c r="DX733" i="1" s="1"/>
  <c r="EA733" i="1" s="1"/>
  <c r="DO369" i="1"/>
  <c r="DN369" i="1"/>
  <c r="DX369" i="1" s="1"/>
  <c r="EA369" i="1" s="1"/>
  <c r="CQ385" i="1"/>
  <c r="DO389" i="1"/>
  <c r="CQ393" i="1"/>
  <c r="DO395" i="1"/>
  <c r="DO398" i="1"/>
  <c r="CQ402" i="1"/>
  <c r="CQ411" i="1"/>
  <c r="DO425" i="1"/>
  <c r="DN425" i="1"/>
  <c r="DX425" i="1" s="1"/>
  <c r="EA425" i="1" s="1"/>
  <c r="DO439" i="1"/>
  <c r="CQ445" i="1"/>
  <c r="DO449" i="1"/>
  <c r="DN449" i="1"/>
  <c r="DX449" i="1" s="1"/>
  <c r="EA449" i="1" s="1"/>
  <c r="CQ454" i="1"/>
  <c r="DO466" i="1"/>
  <c r="CQ468" i="1"/>
  <c r="DO479" i="1"/>
  <c r="DN479" i="1"/>
  <c r="DX479" i="1" s="1"/>
  <c r="EA479" i="1" s="1"/>
  <c r="DO519" i="1"/>
  <c r="DN519" i="1"/>
  <c r="DX519" i="1" s="1"/>
  <c r="EA519" i="1" s="1"/>
  <c r="DO525" i="1"/>
  <c r="DO583" i="1"/>
  <c r="DO589" i="1"/>
  <c r="DN589" i="1"/>
  <c r="DX589" i="1" s="1"/>
  <c r="EA589" i="1" s="1"/>
  <c r="DN597" i="1"/>
  <c r="DX597" i="1" s="1"/>
  <c r="EA597" i="1" s="1"/>
  <c r="DO615" i="1"/>
  <c r="DO645" i="1"/>
  <c r="DN645" i="1"/>
  <c r="DX645" i="1" s="1"/>
  <c r="EA645" i="1" s="1"/>
  <c r="DO701" i="1"/>
  <c r="DN701" i="1"/>
  <c r="DX701" i="1" s="1"/>
  <c r="EA701" i="1" s="1"/>
  <c r="DO719" i="1"/>
  <c r="DN719" i="1"/>
  <c r="DX719" i="1" s="1"/>
  <c r="EA719" i="1" s="1"/>
  <c r="CQ452" i="1"/>
  <c r="DO477" i="1"/>
  <c r="DO485" i="1"/>
  <c r="DN485" i="1"/>
  <c r="DX485" i="1" s="1"/>
  <c r="EA485" i="1" s="1"/>
  <c r="DO495" i="1"/>
  <c r="DN495" i="1"/>
  <c r="DX495" i="1" s="1"/>
  <c r="EA495" i="1" s="1"/>
  <c r="DO535" i="1"/>
  <c r="DN535" i="1"/>
  <c r="DX535" i="1" s="1"/>
  <c r="EA535" i="1" s="1"/>
  <c r="DO559" i="1"/>
  <c r="DN559" i="1"/>
  <c r="DX559" i="1" s="1"/>
  <c r="EA559" i="1" s="1"/>
  <c r="DO599" i="1"/>
  <c r="DN599" i="1"/>
  <c r="DX599" i="1" s="1"/>
  <c r="EA599" i="1" s="1"/>
  <c r="DO631" i="1"/>
  <c r="DN631" i="1"/>
  <c r="DX631" i="1" s="1"/>
  <c r="EA631" i="1" s="1"/>
  <c r="DO661" i="1"/>
  <c r="DN661" i="1"/>
  <c r="DX661" i="1" s="1"/>
  <c r="EA661" i="1" s="1"/>
  <c r="DO685" i="1"/>
  <c r="DN685" i="1"/>
  <c r="DX685" i="1" s="1"/>
  <c r="EA685" i="1" s="1"/>
  <c r="AU309" i="1"/>
  <c r="CQ320" i="1"/>
  <c r="CQ321" i="1"/>
  <c r="DO321" i="1"/>
  <c r="CQ330" i="1"/>
  <c r="DO330" i="1"/>
  <c r="CQ339" i="1"/>
  <c r="CQ352" i="1"/>
  <c r="CQ353" i="1"/>
  <c r="DO353" i="1"/>
  <c r="CQ371" i="1"/>
  <c r="DO381" i="1"/>
  <c r="DO401" i="1"/>
  <c r="DN401" i="1"/>
  <c r="DX401" i="1" s="1"/>
  <c r="EA401" i="1" s="1"/>
  <c r="CQ410" i="1"/>
  <c r="DO423" i="1"/>
  <c r="DN423" i="1"/>
  <c r="DX423" i="1" s="1"/>
  <c r="EA423" i="1" s="1"/>
  <c r="DO463" i="1"/>
  <c r="DN463" i="1"/>
  <c r="DX463" i="1" s="1"/>
  <c r="EA463" i="1" s="1"/>
  <c r="CQ469" i="1"/>
  <c r="DO623" i="1"/>
  <c r="DN623" i="1"/>
  <c r="DX623" i="1" s="1"/>
  <c r="EA623" i="1" s="1"/>
  <c r="DO637" i="1"/>
  <c r="DN637" i="1"/>
  <c r="DX637" i="1" s="1"/>
  <c r="EA637" i="1" s="1"/>
  <c r="DN639" i="1"/>
  <c r="DX639" i="1" s="1"/>
  <c r="EA639" i="1" s="1"/>
  <c r="DO653" i="1"/>
  <c r="DN653" i="1"/>
  <c r="DX653" i="1" s="1"/>
  <c r="EA653" i="1" s="1"/>
  <c r="DO655" i="1"/>
  <c r="DN655" i="1"/>
  <c r="DX655" i="1" s="1"/>
  <c r="EA655" i="1" s="1"/>
  <c r="DO663" i="1"/>
  <c r="DN663" i="1"/>
  <c r="DX663" i="1" s="1"/>
  <c r="EA663" i="1" s="1"/>
  <c r="DO679" i="1"/>
  <c r="DN679" i="1"/>
  <c r="DX679" i="1" s="1"/>
  <c r="EA679" i="1" s="1"/>
  <c r="DO693" i="1"/>
  <c r="DN693" i="1"/>
  <c r="DX693" i="1" s="1"/>
  <c r="EA693" i="1" s="1"/>
  <c r="DO695" i="1"/>
  <c r="DN695" i="1"/>
  <c r="DX695" i="1" s="1"/>
  <c r="EA695" i="1" s="1"/>
  <c r="DO709" i="1"/>
  <c r="DN709" i="1"/>
  <c r="DX709" i="1" s="1"/>
  <c r="EA709" i="1" s="1"/>
  <c r="DO711" i="1"/>
  <c r="DN711" i="1"/>
  <c r="DX711" i="1" s="1"/>
  <c r="EA711" i="1" s="1"/>
  <c r="DO725" i="1"/>
  <c r="DN725" i="1"/>
  <c r="DX725" i="1" s="1"/>
  <c r="EA725" i="1" s="1"/>
  <c r="DO727" i="1"/>
  <c r="DN727" i="1"/>
  <c r="DX727" i="1" s="1"/>
  <c r="EA727" i="1" s="1"/>
  <c r="CP84" i="1"/>
  <c r="CZ84" i="1" s="1"/>
  <c r="DC84" i="1" s="1"/>
  <c r="CP88" i="1"/>
  <c r="CZ88" i="1" s="1"/>
  <c r="DC88" i="1" s="1"/>
  <c r="CP100" i="1"/>
  <c r="CZ100" i="1" s="1"/>
  <c r="DC100" i="1" s="1"/>
  <c r="CP104" i="1"/>
  <c r="CZ104" i="1" s="1"/>
  <c r="DC104" i="1" s="1"/>
  <c r="CP108" i="1"/>
  <c r="CZ108" i="1" s="1"/>
  <c r="DC108" i="1" s="1"/>
  <c r="CQ200" i="1"/>
  <c r="DN201" i="1"/>
  <c r="DX201" i="1" s="1"/>
  <c r="EA201" i="1" s="1"/>
  <c r="CQ208" i="1"/>
  <c r="DN209" i="1"/>
  <c r="DX209" i="1" s="1"/>
  <c r="EA209" i="1" s="1"/>
  <c r="CQ216" i="1"/>
  <c r="DN217" i="1"/>
  <c r="DX217" i="1" s="1"/>
  <c r="EA217" i="1" s="1"/>
  <c r="CQ232" i="1"/>
  <c r="DN233" i="1"/>
  <c r="DX233" i="1" s="1"/>
  <c r="EA233" i="1" s="1"/>
  <c r="CQ240" i="1"/>
  <c r="CQ248" i="1"/>
  <c r="DN249" i="1"/>
  <c r="DX249" i="1" s="1"/>
  <c r="EA249" i="1" s="1"/>
  <c r="DO359" i="1"/>
  <c r="DO367" i="1"/>
  <c r="DO375" i="1"/>
  <c r="CQ384" i="1"/>
  <c r="CQ386" i="1"/>
  <c r="DO387" i="1"/>
  <c r="DN387" i="1"/>
  <c r="DX387" i="1" s="1"/>
  <c r="EA387" i="1" s="1"/>
  <c r="CQ390" i="1"/>
  <c r="DO393" i="1"/>
  <c r="DN393" i="1"/>
  <c r="DX393" i="1" s="1"/>
  <c r="EA393" i="1" s="1"/>
  <c r="CQ395" i="1"/>
  <c r="CQ407" i="1"/>
  <c r="CQ422" i="1"/>
  <c r="CQ429" i="1"/>
  <c r="DO429" i="1"/>
  <c r="DN429" i="1"/>
  <c r="DX429" i="1" s="1"/>
  <c r="EA429" i="1" s="1"/>
  <c r="CQ430" i="1"/>
  <c r="DO431" i="1"/>
  <c r="CQ434" i="1"/>
  <c r="CQ451" i="1"/>
  <c r="DO455" i="1"/>
  <c r="CQ456" i="1"/>
  <c r="DO457" i="1"/>
  <c r="CQ460" i="1"/>
  <c r="CQ464" i="1"/>
  <c r="AU201" i="1"/>
  <c r="CQ202" i="1"/>
  <c r="DN203" i="1"/>
  <c r="DX203" i="1" s="1"/>
  <c r="EA203" i="1" s="1"/>
  <c r="AU209" i="1"/>
  <c r="CQ210" i="1"/>
  <c r="DN211" i="1"/>
  <c r="DX211" i="1" s="1"/>
  <c r="EA211" i="1" s="1"/>
  <c r="AU217" i="1"/>
  <c r="CQ218" i="1"/>
  <c r="DN219" i="1"/>
  <c r="DX219" i="1" s="1"/>
  <c r="EA219" i="1" s="1"/>
  <c r="AU225" i="1"/>
  <c r="CQ226" i="1"/>
  <c r="AU241" i="1"/>
  <c r="CQ250" i="1"/>
  <c r="DN255" i="1"/>
  <c r="DX255" i="1" s="1"/>
  <c r="EA255" i="1" s="1"/>
  <c r="DN263" i="1"/>
  <c r="DX263" i="1" s="1"/>
  <c r="EA263" i="1" s="1"/>
  <c r="DN269" i="1"/>
  <c r="DX269" i="1" s="1"/>
  <c r="EA269" i="1" s="1"/>
  <c r="DN271" i="1"/>
  <c r="DX271" i="1" s="1"/>
  <c r="EA271" i="1" s="1"/>
  <c r="DN277" i="1"/>
  <c r="DX277" i="1" s="1"/>
  <c r="EA277" i="1" s="1"/>
  <c r="DN279" i="1"/>
  <c r="DX279" i="1" s="1"/>
  <c r="EA279" i="1" s="1"/>
  <c r="DN287" i="1"/>
  <c r="DX287" i="1" s="1"/>
  <c r="EA287" i="1" s="1"/>
  <c r="DN295" i="1"/>
  <c r="DX295" i="1" s="1"/>
  <c r="EA295" i="1" s="1"/>
  <c r="DN301" i="1"/>
  <c r="DX301" i="1" s="1"/>
  <c r="EA301" i="1" s="1"/>
  <c r="DN303" i="1"/>
  <c r="DX303" i="1" s="1"/>
  <c r="EA303" i="1" s="1"/>
  <c r="DN309" i="1"/>
  <c r="DX309" i="1" s="1"/>
  <c r="EA309" i="1" s="1"/>
  <c r="DN311" i="1"/>
  <c r="DX311" i="1" s="1"/>
  <c r="EA311" i="1" s="1"/>
  <c r="DN317" i="1"/>
  <c r="DX317" i="1" s="1"/>
  <c r="EA317" i="1" s="1"/>
  <c r="DN319" i="1"/>
  <c r="DX319" i="1" s="1"/>
  <c r="EA319" i="1" s="1"/>
  <c r="DN324" i="1"/>
  <c r="DX324" i="1" s="1"/>
  <c r="EA324" i="1" s="1"/>
  <c r="DN325" i="1"/>
  <c r="DX325" i="1" s="1"/>
  <c r="EA325" i="1" s="1"/>
  <c r="DN327" i="1"/>
  <c r="DX327" i="1" s="1"/>
  <c r="EA327" i="1" s="1"/>
  <c r="DN333" i="1"/>
  <c r="DX333" i="1" s="1"/>
  <c r="EA333" i="1" s="1"/>
  <c r="DN341" i="1"/>
  <c r="DX341" i="1" s="1"/>
  <c r="EA341" i="1" s="1"/>
  <c r="DN349" i="1"/>
  <c r="DX349" i="1" s="1"/>
  <c r="EA349" i="1" s="1"/>
  <c r="DN351" i="1"/>
  <c r="DX351" i="1" s="1"/>
  <c r="EA351" i="1" s="1"/>
  <c r="DO355" i="1"/>
  <c r="DN358" i="1"/>
  <c r="DX358" i="1" s="1"/>
  <c r="EA358" i="1" s="1"/>
  <c r="DO363" i="1"/>
  <c r="DO371" i="1"/>
  <c r="DN374" i="1"/>
  <c r="DX374" i="1" s="1"/>
  <c r="EA374" i="1" s="1"/>
  <c r="DO379" i="1"/>
  <c r="CQ382" i="1"/>
  <c r="DO385" i="1"/>
  <c r="DN385" i="1"/>
  <c r="DX385" i="1" s="1"/>
  <c r="EA385" i="1" s="1"/>
  <c r="CQ387" i="1"/>
  <c r="DN397" i="1"/>
  <c r="DX397" i="1" s="1"/>
  <c r="EA397" i="1" s="1"/>
  <c r="CQ399" i="1"/>
  <c r="DO405" i="1"/>
  <c r="DN405" i="1"/>
  <c r="DX405" i="1" s="1"/>
  <c r="EA405" i="1" s="1"/>
  <c r="CQ413" i="1"/>
  <c r="CQ415" i="1"/>
  <c r="CQ416" i="1"/>
  <c r="CQ420" i="1"/>
  <c r="CQ421" i="1"/>
  <c r="CQ427" i="1"/>
  <c r="DO434" i="1"/>
  <c r="CQ436" i="1"/>
  <c r="CQ442" i="1"/>
  <c r="DO458" i="1"/>
  <c r="CQ463" i="1"/>
  <c r="DO475" i="1"/>
  <c r="DO481" i="1"/>
  <c r="DO483" i="1"/>
  <c r="DN483" i="1"/>
  <c r="DX483" i="1" s="1"/>
  <c r="EA483" i="1" s="1"/>
  <c r="DO491" i="1"/>
  <c r="DN491" i="1"/>
  <c r="DX491" i="1" s="1"/>
  <c r="EA491" i="1" s="1"/>
  <c r="DO497" i="1"/>
  <c r="DO499" i="1"/>
  <c r="DN499" i="1"/>
  <c r="DX499" i="1" s="1"/>
  <c r="EA499" i="1" s="1"/>
  <c r="DO507" i="1"/>
  <c r="DN507" i="1"/>
  <c r="DX507" i="1" s="1"/>
  <c r="EA507" i="1" s="1"/>
  <c r="DO515" i="1"/>
  <c r="DN515" i="1"/>
  <c r="DX515" i="1" s="1"/>
  <c r="EA515" i="1" s="1"/>
  <c r="DO521" i="1"/>
  <c r="DO523" i="1"/>
  <c r="DN523" i="1"/>
  <c r="DX523" i="1" s="1"/>
  <c r="EA523" i="1" s="1"/>
  <c r="DO531" i="1"/>
  <c r="DN531" i="1"/>
  <c r="DX531" i="1" s="1"/>
  <c r="EA531" i="1" s="1"/>
  <c r="DO539" i="1"/>
  <c r="DN539" i="1"/>
  <c r="DX539" i="1" s="1"/>
  <c r="EA539" i="1" s="1"/>
  <c r="DO555" i="1"/>
  <c r="DN555" i="1"/>
  <c r="DX555" i="1" s="1"/>
  <c r="EA555" i="1" s="1"/>
  <c r="DO561" i="1"/>
  <c r="DO563" i="1"/>
  <c r="DO569" i="1"/>
  <c r="DO577" i="1"/>
  <c r="DO579" i="1"/>
  <c r="DN579" i="1"/>
  <c r="DX579" i="1" s="1"/>
  <c r="EA579" i="1" s="1"/>
  <c r="DO585" i="1"/>
  <c r="DO587" i="1"/>
  <c r="DN587" i="1"/>
  <c r="DX587" i="1" s="1"/>
  <c r="EA587" i="1" s="1"/>
  <c r="DO593" i="1"/>
  <c r="DO595" i="1"/>
  <c r="DN595" i="1"/>
  <c r="DX595" i="1" s="1"/>
  <c r="EA595" i="1" s="1"/>
  <c r="DO603" i="1"/>
  <c r="DN603" i="1"/>
  <c r="DX603" i="1" s="1"/>
  <c r="EA603" i="1" s="1"/>
  <c r="DO611" i="1"/>
  <c r="DO617" i="1"/>
  <c r="DO619" i="1"/>
  <c r="DN619" i="1"/>
  <c r="DX619" i="1" s="1"/>
  <c r="EA619" i="1" s="1"/>
  <c r="DO625" i="1"/>
  <c r="DO627" i="1"/>
  <c r="DO633" i="1"/>
  <c r="DN635" i="1"/>
  <c r="DX635" i="1" s="1"/>
  <c r="EA635" i="1" s="1"/>
  <c r="DO641" i="1"/>
  <c r="DO643" i="1"/>
  <c r="DN643" i="1"/>
  <c r="DX643" i="1" s="1"/>
  <c r="EA643" i="1" s="1"/>
  <c r="DO649" i="1"/>
  <c r="DN651" i="1"/>
  <c r="DX651" i="1" s="1"/>
  <c r="EA651" i="1" s="1"/>
  <c r="DO657" i="1"/>
  <c r="DO659" i="1"/>
  <c r="DN659" i="1"/>
  <c r="DX659" i="1" s="1"/>
  <c r="EA659" i="1" s="1"/>
  <c r="DO665" i="1"/>
  <c r="DO667" i="1"/>
  <c r="DN667" i="1"/>
  <c r="DX667" i="1" s="1"/>
  <c r="EA667" i="1" s="1"/>
  <c r="DO673" i="1"/>
  <c r="DO675" i="1"/>
  <c r="DO681" i="1"/>
  <c r="DO689" i="1"/>
  <c r="DN691" i="1"/>
  <c r="DX691" i="1" s="1"/>
  <c r="EA691" i="1" s="1"/>
  <c r="DO697" i="1"/>
  <c r="DO705" i="1"/>
  <c r="DO713" i="1"/>
  <c r="DO715" i="1"/>
  <c r="DN715" i="1"/>
  <c r="DX715" i="1" s="1"/>
  <c r="EA715" i="1" s="1"/>
  <c r="DO721" i="1"/>
  <c r="DO723" i="1"/>
  <c r="DN723" i="1"/>
  <c r="DX723" i="1" s="1"/>
  <c r="EA723" i="1" s="1"/>
  <c r="DO729" i="1"/>
  <c r="DO731" i="1"/>
  <c r="DN731" i="1"/>
  <c r="DX731" i="1" s="1"/>
  <c r="EA731" i="1" s="1"/>
  <c r="DO739" i="1"/>
  <c r="DN739" i="1"/>
  <c r="DX739" i="1" s="1"/>
  <c r="EA739" i="1" s="1"/>
  <c r="CQ403" i="1"/>
  <c r="DO410" i="1"/>
  <c r="CQ412" i="1"/>
  <c r="DO415" i="1"/>
  <c r="DN415" i="1"/>
  <c r="DX415" i="1" s="1"/>
  <c r="EA415" i="1" s="1"/>
  <c r="CQ418" i="1"/>
  <c r="DO421" i="1"/>
  <c r="DN421" i="1"/>
  <c r="DX421" i="1" s="1"/>
  <c r="EA421" i="1" s="1"/>
  <c r="DN433" i="1"/>
  <c r="DX433" i="1" s="1"/>
  <c r="EA433" i="1" s="1"/>
  <c r="CQ435" i="1"/>
  <c r="CQ440" i="1"/>
  <c r="DN442" i="1"/>
  <c r="DX442" i="1" s="1"/>
  <c r="EA442" i="1" s="1"/>
  <c r="CQ444" i="1"/>
  <c r="CQ446" i="1"/>
  <c r="DO447" i="1"/>
  <c r="DN447" i="1"/>
  <c r="DX447" i="1" s="1"/>
  <c r="EA447" i="1" s="1"/>
  <c r="DO453" i="1"/>
  <c r="DN453" i="1"/>
  <c r="DX453" i="1" s="1"/>
  <c r="EA453" i="1" s="1"/>
  <c r="DN465" i="1"/>
  <c r="DX465" i="1" s="1"/>
  <c r="EA465" i="1" s="1"/>
  <c r="CQ467" i="1"/>
  <c r="CQ470" i="1"/>
  <c r="DO478" i="1"/>
  <c r="DO494" i="1"/>
  <c r="DO498" i="1"/>
  <c r="DO514" i="1"/>
  <c r="DO518" i="1"/>
  <c r="DO530" i="1"/>
  <c r="DO534" i="1"/>
  <c r="DO546" i="1"/>
  <c r="DO550" i="1"/>
  <c r="DO562" i="1"/>
  <c r="DO566" i="1"/>
  <c r="DO578" i="1"/>
  <c r="DO582" i="1"/>
  <c r="DO594" i="1"/>
  <c r="DO602" i="1"/>
  <c r="DO614" i="1"/>
  <c r="DO622" i="1"/>
  <c r="DO626" i="1"/>
  <c r="DO638" i="1"/>
  <c r="DO654" i="1"/>
  <c r="DO662" i="1"/>
  <c r="DO674" i="1"/>
  <c r="DO694" i="1"/>
  <c r="DO702" i="1"/>
  <c r="DO706" i="1"/>
  <c r="DO714" i="1"/>
  <c r="DO726" i="1"/>
  <c r="DO734" i="1"/>
  <c r="DO738" i="1"/>
  <c r="DO743" i="1"/>
  <c r="DO747" i="1"/>
  <c r="DO749" i="1"/>
  <c r="DN749" i="1"/>
  <c r="DX749" i="1" s="1"/>
  <c r="EA749" i="1" s="1"/>
  <c r="DO751" i="1"/>
  <c r="DO753" i="1"/>
  <c r="DN753" i="1"/>
  <c r="DX753" i="1" s="1"/>
  <c r="EA753" i="1" s="1"/>
  <c r="DO757" i="1"/>
  <c r="DN757" i="1"/>
  <c r="DX757" i="1" s="1"/>
  <c r="EA757" i="1" s="1"/>
  <c r="DO759" i="1"/>
  <c r="DN761" i="1"/>
  <c r="DX761" i="1" s="1"/>
  <c r="EA761" i="1" s="1"/>
  <c r="DO763" i="1"/>
  <c r="DO765" i="1"/>
  <c r="DN765" i="1"/>
  <c r="DX765" i="1" s="1"/>
  <c r="EA765" i="1" s="1"/>
  <c r="DO769" i="1"/>
  <c r="DN769" i="1"/>
  <c r="DX769" i="1" s="1"/>
  <c r="EA769" i="1" s="1"/>
  <c r="DO771" i="1"/>
  <c r="DO773" i="1"/>
  <c r="DN773" i="1"/>
  <c r="DX773" i="1" s="1"/>
  <c r="EA773" i="1" s="1"/>
  <c r="DO775" i="1"/>
  <c r="DO777" i="1"/>
  <c r="DN777" i="1"/>
  <c r="DX777" i="1" s="1"/>
  <c r="EA777" i="1" s="1"/>
  <c r="DO781" i="1"/>
  <c r="DN781" i="1"/>
  <c r="DX781" i="1" s="1"/>
  <c r="EA781" i="1" s="1"/>
  <c r="DO783" i="1"/>
  <c r="DO785" i="1"/>
  <c r="DN785" i="1"/>
  <c r="DX785" i="1" s="1"/>
  <c r="EA785" i="1" s="1"/>
  <c r="DO789" i="1"/>
  <c r="DN789" i="1"/>
  <c r="DX789" i="1" s="1"/>
  <c r="EA789" i="1" s="1"/>
  <c r="DO791" i="1"/>
  <c r="DN793" i="1"/>
  <c r="DX793" i="1" s="1"/>
  <c r="EA793" i="1" s="1"/>
  <c r="DO795" i="1"/>
  <c r="BS19" i="1"/>
  <c r="EL19" i="1"/>
  <c r="EV19" i="1" s="1"/>
  <c r="EY19" i="1" s="1"/>
  <c r="AT20" i="1"/>
  <c r="BD20" i="1" s="1"/>
  <c r="BG20" i="1" s="1"/>
  <c r="BS23" i="1"/>
  <c r="EL23" i="1"/>
  <c r="EV23" i="1" s="1"/>
  <c r="EY23" i="1" s="1"/>
  <c r="AT24" i="1"/>
  <c r="BD24" i="1" s="1"/>
  <c r="BG24" i="1" s="1"/>
  <c r="AT25" i="1"/>
  <c r="BD25" i="1" s="1"/>
  <c r="BG25" i="1" s="1"/>
  <c r="BS25" i="1"/>
  <c r="EL25" i="1"/>
  <c r="EV25" i="1" s="1"/>
  <c r="EY25" i="1" s="1"/>
  <c r="BS27" i="1"/>
  <c r="EL27" i="1"/>
  <c r="EV27" i="1" s="1"/>
  <c r="EY27" i="1" s="1"/>
  <c r="AT28" i="1"/>
  <c r="BD28" i="1" s="1"/>
  <c r="BG28" i="1" s="1"/>
  <c r="AT29" i="1"/>
  <c r="BD29" i="1" s="1"/>
  <c r="BG29" i="1" s="1"/>
  <c r="BS29" i="1"/>
  <c r="EL29" i="1"/>
  <c r="EV29" i="1" s="1"/>
  <c r="EY29" i="1" s="1"/>
  <c r="AT30" i="1"/>
  <c r="BD30" i="1" s="1"/>
  <c r="BG30" i="1" s="1"/>
  <c r="EL30" i="1"/>
  <c r="EV30" i="1" s="1"/>
  <c r="EY30" i="1" s="1"/>
  <c r="BS31" i="1"/>
  <c r="AT32" i="1"/>
  <c r="BD32" i="1" s="1"/>
  <c r="BG32" i="1" s="1"/>
  <c r="AT33" i="1"/>
  <c r="BD33" i="1" s="1"/>
  <c r="BG33" i="1" s="1"/>
  <c r="EL33" i="1"/>
  <c r="EV33" i="1" s="1"/>
  <c r="EY33" i="1" s="1"/>
  <c r="BS35" i="1"/>
  <c r="AT37" i="1"/>
  <c r="BD37" i="1" s="1"/>
  <c r="BG37" i="1" s="1"/>
  <c r="BS37" i="1"/>
  <c r="EL37" i="1"/>
  <c r="EV37" i="1" s="1"/>
  <c r="EY37" i="1" s="1"/>
  <c r="AT38" i="1"/>
  <c r="BD38" i="1" s="1"/>
  <c r="BG38" i="1" s="1"/>
  <c r="EL39" i="1"/>
  <c r="EV39" i="1" s="1"/>
  <c r="EY39" i="1" s="1"/>
  <c r="AT41" i="1"/>
  <c r="BD41" i="1" s="1"/>
  <c r="BG41" i="1" s="1"/>
  <c r="BS41" i="1"/>
  <c r="EL41" i="1"/>
  <c r="EV41" i="1" s="1"/>
  <c r="EY41" i="1" s="1"/>
  <c r="AT42" i="1"/>
  <c r="BD42" i="1" s="1"/>
  <c r="BG42" i="1" s="1"/>
  <c r="BS43" i="1"/>
  <c r="EL43" i="1"/>
  <c r="EV43" i="1" s="1"/>
  <c r="EY43" i="1" s="1"/>
  <c r="AT45" i="1"/>
  <c r="BD45" i="1" s="1"/>
  <c r="BG45" i="1" s="1"/>
  <c r="BS45" i="1"/>
  <c r="EL45" i="1"/>
  <c r="EV45" i="1" s="1"/>
  <c r="EY45" i="1" s="1"/>
  <c r="BS47" i="1"/>
  <c r="EL47" i="1"/>
  <c r="EV47" i="1" s="1"/>
  <c r="EY47" i="1" s="1"/>
  <c r="AT48" i="1"/>
  <c r="BD48" i="1" s="1"/>
  <c r="BG48" i="1" s="1"/>
  <c r="AT49" i="1"/>
  <c r="BD49" i="1" s="1"/>
  <c r="BG49" i="1" s="1"/>
  <c r="BS49" i="1"/>
  <c r="EL49" i="1"/>
  <c r="EV49" i="1" s="1"/>
  <c r="EY49" i="1" s="1"/>
  <c r="BS51" i="1"/>
  <c r="EL51" i="1"/>
  <c r="EV51" i="1" s="1"/>
  <c r="EY51" i="1" s="1"/>
  <c r="AT53" i="1"/>
  <c r="BD53" i="1" s="1"/>
  <c r="BG53" i="1" s="1"/>
  <c r="BS53" i="1"/>
  <c r="EL53" i="1"/>
  <c r="EV53" i="1" s="1"/>
  <c r="EY53" i="1" s="1"/>
  <c r="AT54" i="1"/>
  <c r="BD54" i="1" s="1"/>
  <c r="BG54" i="1" s="1"/>
  <c r="BS55" i="1"/>
  <c r="AT56" i="1"/>
  <c r="BD56" i="1" s="1"/>
  <c r="BG56" i="1" s="1"/>
  <c r="BS57" i="1"/>
  <c r="EL57" i="1"/>
  <c r="EV57" i="1" s="1"/>
  <c r="EY57" i="1" s="1"/>
  <c r="AT58" i="1"/>
  <c r="BD58" i="1" s="1"/>
  <c r="BG58" i="1" s="1"/>
  <c r="BS59" i="1"/>
  <c r="EL59" i="1"/>
  <c r="EV59" i="1" s="1"/>
  <c r="EY59" i="1" s="1"/>
  <c r="AT60" i="1"/>
  <c r="BD60" i="1" s="1"/>
  <c r="BG60" i="1" s="1"/>
  <c r="BS61" i="1"/>
  <c r="AT62" i="1"/>
  <c r="BD62" i="1" s="1"/>
  <c r="BG62" i="1" s="1"/>
  <c r="EL63" i="1"/>
  <c r="EV63" i="1" s="1"/>
  <c r="EY63" i="1" s="1"/>
  <c r="AT64" i="1"/>
  <c r="BD64" i="1" s="1"/>
  <c r="BG64" i="1" s="1"/>
  <c r="EL65" i="1"/>
  <c r="EV65" i="1" s="1"/>
  <c r="EY65" i="1" s="1"/>
  <c r="AT66" i="1"/>
  <c r="BD66" i="1" s="1"/>
  <c r="BG66" i="1" s="1"/>
  <c r="AT68" i="1"/>
  <c r="BD68" i="1" s="1"/>
  <c r="BG68" i="1" s="1"/>
  <c r="EL69" i="1"/>
  <c r="EV69" i="1" s="1"/>
  <c r="EY69" i="1" s="1"/>
  <c r="AT70" i="1"/>
  <c r="BD70" i="1" s="1"/>
  <c r="BG70" i="1" s="1"/>
  <c r="EL71" i="1"/>
  <c r="EV71" i="1" s="1"/>
  <c r="EY71" i="1" s="1"/>
  <c r="EL73" i="1"/>
  <c r="EV73" i="1" s="1"/>
  <c r="EY73" i="1" s="1"/>
  <c r="AT74" i="1"/>
  <c r="BD74" i="1" s="1"/>
  <c r="BG74" i="1" s="1"/>
  <c r="EL75" i="1"/>
  <c r="EV75" i="1" s="1"/>
  <c r="EY75" i="1" s="1"/>
  <c r="EL79" i="1"/>
  <c r="EV79" i="1" s="1"/>
  <c r="EY79" i="1" s="1"/>
  <c r="EL81" i="1"/>
  <c r="EV81" i="1" s="1"/>
  <c r="EY81" i="1" s="1"/>
  <c r="AT82" i="1"/>
  <c r="BD82" i="1" s="1"/>
  <c r="BG82" i="1" s="1"/>
  <c r="EL83" i="1"/>
  <c r="EV83" i="1" s="1"/>
  <c r="EY83" i="1" s="1"/>
  <c r="AT84" i="1"/>
  <c r="BD84" i="1" s="1"/>
  <c r="BG84" i="1" s="1"/>
  <c r="EL85" i="1"/>
  <c r="EV85" i="1" s="1"/>
  <c r="EY85" i="1" s="1"/>
  <c r="AT86" i="1"/>
  <c r="BD86" i="1" s="1"/>
  <c r="BG86" i="1" s="1"/>
  <c r="AT88" i="1"/>
  <c r="BD88" i="1" s="1"/>
  <c r="BG88" i="1" s="1"/>
  <c r="AT89" i="1"/>
  <c r="BD89" i="1" s="1"/>
  <c r="BG89" i="1" s="1"/>
  <c r="EL89" i="1"/>
  <c r="EV89" i="1" s="1"/>
  <c r="EY89" i="1" s="1"/>
  <c r="EL90" i="1"/>
  <c r="EV90" i="1" s="1"/>
  <c r="EY90" i="1" s="1"/>
  <c r="EL91" i="1"/>
  <c r="EV91" i="1" s="1"/>
  <c r="EY91" i="1" s="1"/>
  <c r="AT92" i="1"/>
  <c r="BD92" i="1" s="1"/>
  <c r="BG92" i="1" s="1"/>
  <c r="AT93" i="1"/>
  <c r="BD93" i="1" s="1"/>
  <c r="BG93" i="1" s="1"/>
  <c r="EL93" i="1"/>
  <c r="EV93" i="1" s="1"/>
  <c r="EY93" i="1" s="1"/>
  <c r="AT94" i="1"/>
  <c r="BD94" i="1" s="1"/>
  <c r="BG94" i="1" s="1"/>
  <c r="EL95" i="1"/>
  <c r="EV95" i="1" s="1"/>
  <c r="EY95" i="1" s="1"/>
  <c r="AT96" i="1"/>
  <c r="BD96" i="1" s="1"/>
  <c r="BG96" i="1" s="1"/>
  <c r="AT97" i="1"/>
  <c r="BD97" i="1" s="1"/>
  <c r="BG97" i="1" s="1"/>
  <c r="EL97" i="1"/>
  <c r="EV97" i="1" s="1"/>
  <c r="EY97" i="1" s="1"/>
  <c r="EL99" i="1"/>
  <c r="EV99" i="1" s="1"/>
  <c r="EY99" i="1" s="1"/>
  <c r="AT100" i="1"/>
  <c r="BD100" i="1" s="1"/>
  <c r="BG100" i="1" s="1"/>
  <c r="AT101" i="1"/>
  <c r="BD101" i="1" s="1"/>
  <c r="BG101" i="1" s="1"/>
  <c r="EL101" i="1"/>
  <c r="EV101" i="1" s="1"/>
  <c r="EY101" i="1" s="1"/>
  <c r="EL102" i="1"/>
  <c r="EV102" i="1" s="1"/>
  <c r="EY102" i="1" s="1"/>
  <c r="EL103" i="1"/>
  <c r="EV103" i="1" s="1"/>
  <c r="EY103" i="1" s="1"/>
  <c r="AT104" i="1"/>
  <c r="BD104" i="1" s="1"/>
  <c r="BG104" i="1" s="1"/>
  <c r="AT105" i="1"/>
  <c r="BD105" i="1" s="1"/>
  <c r="BG105" i="1" s="1"/>
  <c r="EL105" i="1"/>
  <c r="EV105" i="1" s="1"/>
  <c r="EY105" i="1" s="1"/>
  <c r="AT106" i="1"/>
  <c r="BD106" i="1" s="1"/>
  <c r="BG106" i="1" s="1"/>
  <c r="EL107" i="1"/>
  <c r="EV107" i="1" s="1"/>
  <c r="EY107" i="1" s="1"/>
  <c r="AT109" i="1"/>
  <c r="BD109" i="1" s="1"/>
  <c r="BG109" i="1" s="1"/>
  <c r="EL109" i="1"/>
  <c r="EV109" i="1" s="1"/>
  <c r="EY109" i="1" s="1"/>
  <c r="AT110" i="1"/>
  <c r="BD110" i="1" s="1"/>
  <c r="BG110" i="1" s="1"/>
  <c r="CQ113" i="1"/>
  <c r="CQ115" i="1"/>
  <c r="CQ117" i="1"/>
  <c r="CQ119" i="1"/>
  <c r="CQ121" i="1"/>
  <c r="CQ123" i="1"/>
  <c r="CQ125" i="1"/>
  <c r="CQ127" i="1"/>
  <c r="CQ129" i="1"/>
  <c r="CQ131" i="1"/>
  <c r="CQ135" i="1"/>
  <c r="CQ137" i="1"/>
  <c r="CQ139" i="1"/>
  <c r="CQ141" i="1"/>
  <c r="CQ143" i="1"/>
  <c r="CQ145" i="1"/>
  <c r="CQ147" i="1"/>
  <c r="CQ149" i="1"/>
  <c r="CQ151" i="1"/>
  <c r="CQ153" i="1"/>
  <c r="CQ155" i="1"/>
  <c r="CQ157" i="1"/>
  <c r="CQ159" i="1"/>
  <c r="CQ161" i="1"/>
  <c r="CQ163" i="1"/>
  <c r="CQ165" i="1"/>
  <c r="CQ167" i="1"/>
  <c r="CQ169" i="1"/>
  <c r="CQ173" i="1"/>
  <c r="CQ175" i="1"/>
  <c r="BS177" i="1"/>
  <c r="CQ177" i="1"/>
  <c r="BS179" i="1"/>
  <c r="CQ179" i="1"/>
  <c r="CQ183" i="1"/>
  <c r="CQ185" i="1"/>
  <c r="CQ187" i="1"/>
  <c r="CQ189" i="1"/>
  <c r="CQ191" i="1"/>
  <c r="CQ195" i="1"/>
  <c r="CQ197" i="1"/>
  <c r="CQ199" i="1"/>
  <c r="CQ201" i="1"/>
  <c r="CQ203" i="1"/>
  <c r="CQ205" i="1"/>
  <c r="CQ207" i="1"/>
  <c r="CQ209" i="1"/>
  <c r="CQ213" i="1"/>
  <c r="CQ215" i="1"/>
  <c r="CQ217" i="1"/>
  <c r="CQ219" i="1"/>
  <c r="CQ221" i="1"/>
  <c r="CQ225" i="1"/>
  <c r="CQ227" i="1"/>
  <c r="CQ229" i="1"/>
  <c r="CQ231" i="1"/>
  <c r="CQ235" i="1"/>
  <c r="CQ237" i="1"/>
  <c r="CQ241" i="1"/>
  <c r="CQ243" i="1"/>
  <c r="CQ245" i="1"/>
  <c r="CQ249" i="1"/>
  <c r="AT252" i="1"/>
  <c r="BD252" i="1" s="1"/>
  <c r="BG252" i="1" s="1"/>
  <c r="AT256" i="1"/>
  <c r="BD256" i="1" s="1"/>
  <c r="BG256" i="1" s="1"/>
  <c r="AU264" i="1"/>
  <c r="AT264" i="1"/>
  <c r="BD264" i="1" s="1"/>
  <c r="BG264" i="1" s="1"/>
  <c r="AT268" i="1"/>
  <c r="BD268" i="1" s="1"/>
  <c r="BG268" i="1" s="1"/>
  <c r="BS269" i="1"/>
  <c r="AT272" i="1"/>
  <c r="BD272" i="1" s="1"/>
  <c r="BG272" i="1" s="1"/>
  <c r="BS273" i="1"/>
  <c r="AT276" i="1"/>
  <c r="BD276" i="1" s="1"/>
  <c r="BG276" i="1" s="1"/>
  <c r="AT280" i="1"/>
  <c r="BD280" i="1" s="1"/>
  <c r="BG280" i="1" s="1"/>
  <c r="AT284" i="1"/>
  <c r="BD284" i="1" s="1"/>
  <c r="BG284" i="1" s="1"/>
  <c r="AT292" i="1"/>
  <c r="BD292" i="1" s="1"/>
  <c r="BG292" i="1" s="1"/>
  <c r="AT296" i="1"/>
  <c r="BD296" i="1" s="1"/>
  <c r="BG296" i="1" s="1"/>
  <c r="AT300" i="1"/>
  <c r="BD300" i="1" s="1"/>
  <c r="BG300" i="1" s="1"/>
  <c r="AT304" i="1"/>
  <c r="BD304" i="1" s="1"/>
  <c r="BG304" i="1" s="1"/>
  <c r="AT308" i="1"/>
  <c r="BD308" i="1" s="1"/>
  <c r="BG308" i="1" s="1"/>
  <c r="AT312" i="1"/>
  <c r="BD312" i="1" s="1"/>
  <c r="BG312" i="1" s="1"/>
  <c r="AT320" i="1"/>
  <c r="BD320" i="1" s="1"/>
  <c r="BG320" i="1" s="1"/>
  <c r="AT328" i="1"/>
  <c r="BD328" i="1" s="1"/>
  <c r="BG328" i="1" s="1"/>
  <c r="AT332" i="1"/>
  <c r="BD332" i="1" s="1"/>
  <c r="BG332" i="1" s="1"/>
  <c r="AT336" i="1"/>
  <c r="BD336" i="1" s="1"/>
  <c r="BG336" i="1" s="1"/>
  <c r="AT340" i="1"/>
  <c r="BD340" i="1" s="1"/>
  <c r="BG340" i="1" s="1"/>
  <c r="AT344" i="1"/>
  <c r="BD344" i="1" s="1"/>
  <c r="BG344" i="1" s="1"/>
  <c r="AT348" i="1"/>
  <c r="BD348" i="1" s="1"/>
  <c r="BG348" i="1" s="1"/>
  <c r="AT352" i="1"/>
  <c r="BD352" i="1" s="1"/>
  <c r="BG352" i="1" s="1"/>
  <c r="AT356" i="1"/>
  <c r="BD356" i="1" s="1"/>
  <c r="BG356" i="1" s="1"/>
  <c r="AT360" i="1"/>
  <c r="BD360" i="1" s="1"/>
  <c r="BG360" i="1" s="1"/>
  <c r="AT364" i="1"/>
  <c r="BD364" i="1" s="1"/>
  <c r="BG364" i="1" s="1"/>
  <c r="AT376" i="1"/>
  <c r="BD376" i="1" s="1"/>
  <c r="BG376" i="1" s="1"/>
  <c r="AT384" i="1"/>
  <c r="BD384" i="1" s="1"/>
  <c r="BG384" i="1" s="1"/>
  <c r="AU384" i="1"/>
  <c r="AT388" i="1"/>
  <c r="BD388" i="1" s="1"/>
  <c r="BG388" i="1" s="1"/>
  <c r="AU388" i="1"/>
  <c r="AT392" i="1"/>
  <c r="BD392" i="1" s="1"/>
  <c r="BG392" i="1" s="1"/>
  <c r="AU392" i="1"/>
  <c r="AT396" i="1"/>
  <c r="BD396" i="1" s="1"/>
  <c r="BG396" i="1" s="1"/>
  <c r="AU396" i="1"/>
  <c r="AT400" i="1"/>
  <c r="BD400" i="1" s="1"/>
  <c r="BG400" i="1" s="1"/>
  <c r="AU400" i="1"/>
  <c r="AT404" i="1"/>
  <c r="BD404" i="1" s="1"/>
  <c r="BG404" i="1" s="1"/>
  <c r="AU404" i="1"/>
  <c r="AT408" i="1"/>
  <c r="BD408" i="1" s="1"/>
  <c r="BG408" i="1" s="1"/>
  <c r="AU408" i="1"/>
  <c r="AT412" i="1"/>
  <c r="BD412" i="1" s="1"/>
  <c r="BG412" i="1" s="1"/>
  <c r="AT420" i="1"/>
  <c r="BD420" i="1" s="1"/>
  <c r="BG420" i="1" s="1"/>
  <c r="AU420" i="1"/>
  <c r="AT424" i="1"/>
  <c r="BD424" i="1" s="1"/>
  <c r="BG424" i="1" s="1"/>
  <c r="AU424" i="1"/>
  <c r="AT428" i="1"/>
  <c r="BD428" i="1" s="1"/>
  <c r="BG428" i="1" s="1"/>
  <c r="AU428" i="1"/>
  <c r="AU432" i="1"/>
  <c r="AT436" i="1"/>
  <c r="BD436" i="1" s="1"/>
  <c r="BG436" i="1" s="1"/>
  <c r="AU436" i="1"/>
  <c r="AT440" i="1"/>
  <c r="BD440" i="1" s="1"/>
  <c r="BG440" i="1" s="1"/>
  <c r="AU440" i="1"/>
  <c r="AT444" i="1"/>
  <c r="BD444" i="1" s="1"/>
  <c r="BG444" i="1" s="1"/>
  <c r="AU444" i="1"/>
  <c r="AT452" i="1"/>
  <c r="BD452" i="1" s="1"/>
  <c r="BG452" i="1" s="1"/>
  <c r="AU452" i="1"/>
  <c r="AT460" i="1"/>
  <c r="BD460" i="1" s="1"/>
  <c r="BG460" i="1" s="1"/>
  <c r="AU460" i="1"/>
  <c r="AT464" i="1"/>
  <c r="BD464" i="1" s="1"/>
  <c r="BG464" i="1" s="1"/>
  <c r="AU464" i="1"/>
  <c r="AU468" i="1"/>
  <c r="AT472" i="1"/>
  <c r="BD472" i="1" s="1"/>
  <c r="BG472" i="1" s="1"/>
  <c r="AU472" i="1"/>
  <c r="EM17" i="1"/>
  <c r="EM19" i="1"/>
  <c r="AU20" i="1"/>
  <c r="EM21" i="1"/>
  <c r="EM22" i="1"/>
  <c r="EM23" i="1"/>
  <c r="EM25" i="1"/>
  <c r="EM26" i="1"/>
  <c r="EM27" i="1"/>
  <c r="AU28" i="1"/>
  <c r="EM29" i="1"/>
  <c r="AU30" i="1"/>
  <c r="AU32" i="1"/>
  <c r="AU33" i="1"/>
  <c r="EM34" i="1"/>
  <c r="AU37" i="1"/>
  <c r="EM37" i="1"/>
  <c r="AU38" i="1"/>
  <c r="EM39" i="1"/>
  <c r="AU41" i="1"/>
  <c r="EM41" i="1"/>
  <c r="AU42" i="1"/>
  <c r="EM43" i="1"/>
  <c r="AU45" i="1"/>
  <c r="EM45" i="1"/>
  <c r="AU46" i="1"/>
  <c r="EM47" i="1"/>
  <c r="AU48" i="1"/>
  <c r="AU49" i="1"/>
  <c r="EM49" i="1"/>
  <c r="EM50" i="1"/>
  <c r="EM51" i="1"/>
  <c r="AU53" i="1"/>
  <c r="EM53" i="1"/>
  <c r="EM55" i="1"/>
  <c r="EM57" i="1"/>
  <c r="AU58" i="1"/>
  <c r="EM59" i="1"/>
  <c r="AU60" i="1"/>
  <c r="EM61" i="1"/>
  <c r="AU62" i="1"/>
  <c r="EM63" i="1"/>
  <c r="AU64" i="1"/>
  <c r="EM65" i="1"/>
  <c r="EM66" i="1"/>
  <c r="EM67" i="1"/>
  <c r="AU68" i="1"/>
  <c r="EM69" i="1"/>
  <c r="EM70" i="1"/>
  <c r="EM71" i="1"/>
  <c r="EM73" i="1"/>
  <c r="AU74" i="1"/>
  <c r="EM75" i="1"/>
  <c r="EM77" i="1"/>
  <c r="AU78" i="1"/>
  <c r="EM79" i="1"/>
  <c r="EM81" i="1"/>
  <c r="AU82" i="1"/>
  <c r="EM83" i="1"/>
  <c r="AU84" i="1"/>
  <c r="AU86" i="1"/>
  <c r="AU88" i="1"/>
  <c r="AU89" i="1"/>
  <c r="EM89" i="1"/>
  <c r="EM90" i="1"/>
  <c r="EM91" i="1"/>
  <c r="AU92" i="1"/>
  <c r="AU93" i="1"/>
  <c r="EM93" i="1"/>
  <c r="EM95" i="1"/>
  <c r="AU96" i="1"/>
  <c r="AU97" i="1"/>
  <c r="EM97" i="1"/>
  <c r="EM99" i="1"/>
  <c r="AU100" i="1"/>
  <c r="AU101" i="1"/>
  <c r="EM101" i="1"/>
  <c r="EM103" i="1"/>
  <c r="AU105" i="1"/>
  <c r="EM105" i="1"/>
  <c r="AU106" i="1"/>
  <c r="EM107" i="1"/>
  <c r="AU109" i="1"/>
  <c r="EM109" i="1"/>
  <c r="AU110" i="1"/>
  <c r="EL255" i="1"/>
  <c r="EV255" i="1" s="1"/>
  <c r="EY255" i="1" s="1"/>
  <c r="EL259" i="1"/>
  <c r="EV259" i="1" s="1"/>
  <c r="EY259" i="1" s="1"/>
  <c r="EL263" i="1"/>
  <c r="EV263" i="1" s="1"/>
  <c r="EY263" i="1" s="1"/>
  <c r="EL267" i="1"/>
  <c r="EV267" i="1" s="1"/>
  <c r="EY267" i="1" s="1"/>
  <c r="EL275" i="1"/>
  <c r="EV275" i="1" s="1"/>
  <c r="EY275" i="1" s="1"/>
  <c r="EL279" i="1"/>
  <c r="EV279" i="1" s="1"/>
  <c r="EY279" i="1" s="1"/>
  <c r="EL283" i="1"/>
  <c r="EV283" i="1" s="1"/>
  <c r="EY283" i="1" s="1"/>
  <c r="EL287" i="1"/>
  <c r="EV287" i="1" s="1"/>
  <c r="EY287" i="1" s="1"/>
  <c r="EL295" i="1"/>
  <c r="EV295" i="1" s="1"/>
  <c r="EY295" i="1" s="1"/>
  <c r="EL299" i="1"/>
  <c r="EV299" i="1" s="1"/>
  <c r="EY299" i="1" s="1"/>
  <c r="EL303" i="1"/>
  <c r="EV303" i="1" s="1"/>
  <c r="EY303" i="1" s="1"/>
  <c r="EL307" i="1"/>
  <c r="EV307" i="1" s="1"/>
  <c r="EY307" i="1" s="1"/>
  <c r="EL311" i="1"/>
  <c r="EV311" i="1" s="1"/>
  <c r="EY311" i="1" s="1"/>
  <c r="EL315" i="1"/>
  <c r="EV315" i="1" s="1"/>
  <c r="EY315" i="1" s="1"/>
  <c r="EL319" i="1"/>
  <c r="EV319" i="1" s="1"/>
  <c r="EY319" i="1" s="1"/>
  <c r="EL323" i="1"/>
  <c r="EV323" i="1" s="1"/>
  <c r="EY323" i="1" s="1"/>
  <c r="EL327" i="1"/>
  <c r="EV327" i="1" s="1"/>
  <c r="EY327" i="1" s="1"/>
  <c r="EL331" i="1"/>
  <c r="EV331" i="1" s="1"/>
  <c r="EY331" i="1" s="1"/>
  <c r="EL335" i="1"/>
  <c r="EV335" i="1" s="1"/>
  <c r="EY335" i="1" s="1"/>
  <c r="EL339" i="1"/>
  <c r="EV339" i="1" s="1"/>
  <c r="EY339" i="1" s="1"/>
  <c r="EL347" i="1"/>
  <c r="EV347" i="1" s="1"/>
  <c r="EY347" i="1" s="1"/>
  <c r="EL351" i="1"/>
  <c r="EV351" i="1" s="1"/>
  <c r="EY351" i="1" s="1"/>
  <c r="EL355" i="1"/>
  <c r="EV355" i="1" s="1"/>
  <c r="EY355" i="1" s="1"/>
  <c r="EL359" i="1"/>
  <c r="EV359" i="1" s="1"/>
  <c r="EY359" i="1" s="1"/>
  <c r="EL363" i="1"/>
  <c r="EV363" i="1" s="1"/>
  <c r="EY363" i="1" s="1"/>
  <c r="EL367" i="1"/>
  <c r="EV367" i="1" s="1"/>
  <c r="EY367" i="1" s="1"/>
  <c r="EL371" i="1"/>
  <c r="EV371" i="1" s="1"/>
  <c r="EY371" i="1" s="1"/>
  <c r="EL375" i="1"/>
  <c r="EV375" i="1" s="1"/>
  <c r="EY375" i="1" s="1"/>
  <c r="EL379" i="1"/>
  <c r="EV379" i="1" s="1"/>
  <c r="EY379" i="1" s="1"/>
  <c r="AT381" i="1"/>
  <c r="BD381" i="1" s="1"/>
  <c r="BG381" i="1" s="1"/>
  <c r="AU381" i="1"/>
  <c r="AU389" i="1"/>
  <c r="AT393" i="1"/>
  <c r="BD393" i="1" s="1"/>
  <c r="BG393" i="1" s="1"/>
  <c r="AT397" i="1"/>
  <c r="BD397" i="1" s="1"/>
  <c r="BG397" i="1" s="1"/>
  <c r="AU397" i="1"/>
  <c r="EL397" i="1"/>
  <c r="EV397" i="1" s="1"/>
  <c r="EY397" i="1" s="1"/>
  <c r="AU401" i="1"/>
  <c r="AT405" i="1"/>
  <c r="BD405" i="1" s="1"/>
  <c r="BG405" i="1" s="1"/>
  <c r="AU405" i="1"/>
  <c r="AT409" i="1"/>
  <c r="BD409" i="1" s="1"/>
  <c r="BG409" i="1" s="1"/>
  <c r="AU409" i="1"/>
  <c r="AT417" i="1"/>
  <c r="BD417" i="1" s="1"/>
  <c r="BG417" i="1" s="1"/>
  <c r="AU417" i="1"/>
  <c r="AT425" i="1"/>
  <c r="BD425" i="1" s="1"/>
  <c r="BG425" i="1" s="1"/>
  <c r="AU425" i="1"/>
  <c r="AU429" i="1"/>
  <c r="AT433" i="1"/>
  <c r="BD433" i="1" s="1"/>
  <c r="BG433" i="1" s="1"/>
  <c r="AU433" i="1"/>
  <c r="AT437" i="1"/>
  <c r="BD437" i="1" s="1"/>
  <c r="BG437" i="1" s="1"/>
  <c r="AU437" i="1"/>
  <c r="AT453" i="1"/>
  <c r="BD453" i="1" s="1"/>
  <c r="BG453" i="1" s="1"/>
  <c r="AT457" i="1"/>
  <c r="BD457" i="1" s="1"/>
  <c r="BG457" i="1" s="1"/>
  <c r="AU457" i="1"/>
  <c r="EM461" i="1"/>
  <c r="EL465" i="1"/>
  <c r="EV465" i="1" s="1"/>
  <c r="EY465" i="1" s="1"/>
  <c r="EM465" i="1"/>
  <c r="AT469" i="1"/>
  <c r="BD469" i="1" s="1"/>
  <c r="BG469" i="1" s="1"/>
  <c r="AU469" i="1"/>
  <c r="EL469" i="1"/>
  <c r="EV469" i="1" s="1"/>
  <c r="EY469" i="1" s="1"/>
  <c r="AT473" i="1"/>
  <c r="BD473" i="1" s="1"/>
  <c r="BG473" i="1" s="1"/>
  <c r="AU473" i="1"/>
  <c r="EL473" i="1"/>
  <c r="EV473" i="1" s="1"/>
  <c r="EY473" i="1" s="1"/>
  <c r="EM473" i="1"/>
  <c r="DO17" i="1"/>
  <c r="DO18" i="1"/>
  <c r="DO21" i="1"/>
  <c r="AU24" i="1"/>
  <c r="AU29" i="1"/>
  <c r="DO30" i="1"/>
  <c r="DO31" i="1"/>
  <c r="DO33" i="1"/>
  <c r="DO35" i="1"/>
  <c r="DO37" i="1"/>
  <c r="DO41" i="1"/>
  <c r="DO43" i="1"/>
  <c r="DO47" i="1"/>
  <c r="DO49" i="1"/>
  <c r="DO51" i="1"/>
  <c r="DO53" i="1"/>
  <c r="AU54" i="1"/>
  <c r="DO55" i="1"/>
  <c r="DO57" i="1"/>
  <c r="DO59" i="1"/>
  <c r="DO63" i="1"/>
  <c r="DO65" i="1"/>
  <c r="DO67" i="1"/>
  <c r="DO69" i="1"/>
  <c r="DO71" i="1"/>
  <c r="DO73" i="1"/>
  <c r="DO75" i="1"/>
  <c r="DO77" i="1"/>
  <c r="DO79" i="1"/>
  <c r="DO81" i="1"/>
  <c r="DO83" i="1"/>
  <c r="DO86" i="1"/>
  <c r="DO89" i="1"/>
  <c r="DO91" i="1"/>
  <c r="DO93" i="1"/>
  <c r="DO95" i="1"/>
  <c r="DO97" i="1"/>
  <c r="DO98" i="1"/>
  <c r="DO99" i="1"/>
  <c r="DO101" i="1"/>
  <c r="DO106" i="1"/>
  <c r="AT112" i="1"/>
  <c r="BD112" i="1" s="1"/>
  <c r="BG112" i="1" s="1"/>
  <c r="AT114" i="1"/>
  <c r="BD114" i="1" s="1"/>
  <c r="BG114" i="1" s="1"/>
  <c r="AT116" i="1"/>
  <c r="BD116" i="1" s="1"/>
  <c r="BG116" i="1" s="1"/>
  <c r="AT118" i="1"/>
  <c r="BD118" i="1" s="1"/>
  <c r="BG118" i="1" s="1"/>
  <c r="AT126" i="1"/>
  <c r="BD126" i="1" s="1"/>
  <c r="BG126" i="1" s="1"/>
  <c r="AT128" i="1"/>
  <c r="BD128" i="1" s="1"/>
  <c r="BG128" i="1" s="1"/>
  <c r="AT130" i="1"/>
  <c r="BD130" i="1" s="1"/>
  <c r="BG130" i="1" s="1"/>
  <c r="AT132" i="1"/>
  <c r="BD132" i="1" s="1"/>
  <c r="BG132" i="1" s="1"/>
  <c r="AT134" i="1"/>
  <c r="BD134" i="1" s="1"/>
  <c r="BG134" i="1" s="1"/>
  <c r="AT136" i="1"/>
  <c r="BD136" i="1" s="1"/>
  <c r="BG136" i="1" s="1"/>
  <c r="AT138" i="1"/>
  <c r="BD138" i="1" s="1"/>
  <c r="BG138" i="1" s="1"/>
  <c r="AT140" i="1"/>
  <c r="BD140" i="1" s="1"/>
  <c r="BG140" i="1" s="1"/>
  <c r="AT142" i="1"/>
  <c r="BD142" i="1" s="1"/>
  <c r="BG142" i="1" s="1"/>
  <c r="AT146" i="1"/>
  <c r="BD146" i="1" s="1"/>
  <c r="BG146" i="1" s="1"/>
  <c r="AT150" i="1"/>
  <c r="BD150" i="1" s="1"/>
  <c r="BG150" i="1" s="1"/>
  <c r="AT152" i="1"/>
  <c r="BD152" i="1" s="1"/>
  <c r="BG152" i="1" s="1"/>
  <c r="AT154" i="1"/>
  <c r="BD154" i="1" s="1"/>
  <c r="BG154" i="1" s="1"/>
  <c r="AT156" i="1"/>
  <c r="BD156" i="1" s="1"/>
  <c r="BG156" i="1" s="1"/>
  <c r="AT160" i="1"/>
  <c r="BD160" i="1" s="1"/>
  <c r="BG160" i="1" s="1"/>
  <c r="AT162" i="1"/>
  <c r="BD162" i="1" s="1"/>
  <c r="BG162" i="1" s="1"/>
  <c r="AT164" i="1"/>
  <c r="BD164" i="1" s="1"/>
  <c r="BG164" i="1" s="1"/>
  <c r="AT168" i="1"/>
  <c r="BD168" i="1" s="1"/>
  <c r="BG168" i="1" s="1"/>
  <c r="AT170" i="1"/>
  <c r="BD170" i="1" s="1"/>
  <c r="BG170" i="1" s="1"/>
  <c r="AT172" i="1"/>
  <c r="BD172" i="1" s="1"/>
  <c r="BG172" i="1" s="1"/>
  <c r="AT174" i="1"/>
  <c r="AT178" i="1"/>
  <c r="BD178" i="1" s="1"/>
  <c r="BG178" i="1" s="1"/>
  <c r="AT180" i="1"/>
  <c r="BD180" i="1" s="1"/>
  <c r="BG180" i="1" s="1"/>
  <c r="AT182" i="1"/>
  <c r="BD182" i="1" s="1"/>
  <c r="BG182" i="1" s="1"/>
  <c r="AT186" i="1"/>
  <c r="BD186" i="1" s="1"/>
  <c r="BG186" i="1" s="1"/>
  <c r="AT188" i="1"/>
  <c r="BD188" i="1" s="1"/>
  <c r="BG188" i="1" s="1"/>
  <c r="AT190" i="1"/>
  <c r="BD190" i="1" s="1"/>
  <c r="BG190" i="1" s="1"/>
  <c r="AT192" i="1"/>
  <c r="BD192" i="1" s="1"/>
  <c r="BG192" i="1" s="1"/>
  <c r="AT194" i="1"/>
  <c r="BD194" i="1" s="1"/>
  <c r="BG194" i="1" s="1"/>
  <c r="AT196" i="1"/>
  <c r="BD196" i="1" s="1"/>
  <c r="BG196" i="1" s="1"/>
  <c r="AT198" i="1"/>
  <c r="BD198" i="1" s="1"/>
  <c r="BG198" i="1" s="1"/>
  <c r="AT200" i="1"/>
  <c r="BD200" i="1" s="1"/>
  <c r="BG200" i="1" s="1"/>
  <c r="AT204" i="1"/>
  <c r="BD204" i="1" s="1"/>
  <c r="BG204" i="1" s="1"/>
  <c r="AT206" i="1"/>
  <c r="BD206" i="1" s="1"/>
  <c r="BG206" i="1" s="1"/>
  <c r="AT208" i="1"/>
  <c r="BD208" i="1" s="1"/>
  <c r="BG208" i="1" s="1"/>
  <c r="AT210" i="1"/>
  <c r="BD210" i="1" s="1"/>
  <c r="BG210" i="1" s="1"/>
  <c r="AT212" i="1"/>
  <c r="BD212" i="1" s="1"/>
  <c r="BG212" i="1" s="1"/>
  <c r="AT214" i="1"/>
  <c r="BD214" i="1" s="1"/>
  <c r="BG214" i="1" s="1"/>
  <c r="AT216" i="1"/>
  <c r="BD216" i="1" s="1"/>
  <c r="BG216" i="1" s="1"/>
  <c r="AT218" i="1"/>
  <c r="BD218" i="1" s="1"/>
  <c r="BG218" i="1" s="1"/>
  <c r="AT220" i="1"/>
  <c r="BD220" i="1" s="1"/>
  <c r="BG220" i="1" s="1"/>
  <c r="AT222" i="1"/>
  <c r="BD222" i="1" s="1"/>
  <c r="BG222" i="1" s="1"/>
  <c r="AT226" i="1"/>
  <c r="BD226" i="1" s="1"/>
  <c r="BG226" i="1" s="1"/>
  <c r="AT230" i="1"/>
  <c r="BD230" i="1" s="1"/>
  <c r="BG230" i="1" s="1"/>
  <c r="AT232" i="1"/>
  <c r="BD232" i="1" s="1"/>
  <c r="BG232" i="1" s="1"/>
  <c r="AT236" i="1"/>
  <c r="BD236" i="1" s="1"/>
  <c r="BG236" i="1" s="1"/>
  <c r="AT240" i="1"/>
  <c r="BD240" i="1" s="1"/>
  <c r="BG240" i="1" s="1"/>
  <c r="AT244" i="1"/>
  <c r="BD244" i="1" s="1"/>
  <c r="BG244" i="1" s="1"/>
  <c r="AT248" i="1"/>
  <c r="BD248" i="1" s="1"/>
  <c r="BG248" i="1" s="1"/>
  <c r="AT250" i="1"/>
  <c r="BD250" i="1" s="1"/>
  <c r="BG250" i="1" s="1"/>
  <c r="AT254" i="1"/>
  <c r="BD254" i="1" s="1"/>
  <c r="BG254" i="1" s="1"/>
  <c r="EL254" i="1"/>
  <c r="EV254" i="1" s="1"/>
  <c r="EY254" i="1" s="1"/>
  <c r="EM255" i="1"/>
  <c r="AT262" i="1"/>
  <c r="BD262" i="1" s="1"/>
  <c r="BG262" i="1" s="1"/>
  <c r="EM263" i="1"/>
  <c r="AT266" i="1"/>
  <c r="BD266" i="1" s="1"/>
  <c r="BG266" i="1" s="1"/>
  <c r="EM267" i="1"/>
  <c r="AT270" i="1"/>
  <c r="BD270" i="1" s="1"/>
  <c r="BG270" i="1" s="1"/>
  <c r="AT274" i="1"/>
  <c r="BD274" i="1" s="1"/>
  <c r="BG274" i="1" s="1"/>
  <c r="EM275" i="1"/>
  <c r="EM279" i="1"/>
  <c r="AT282" i="1"/>
  <c r="BD282" i="1" s="1"/>
  <c r="BG282" i="1" s="1"/>
  <c r="EL282" i="1"/>
  <c r="EV282" i="1" s="1"/>
  <c r="EY282" i="1" s="1"/>
  <c r="EM283" i="1"/>
  <c r="AT286" i="1"/>
  <c r="BD286" i="1" s="1"/>
  <c r="BG286" i="1" s="1"/>
  <c r="EM287" i="1"/>
  <c r="AT290" i="1"/>
  <c r="BD290" i="1" s="1"/>
  <c r="BG290" i="1" s="1"/>
  <c r="AT294" i="1"/>
  <c r="BD294" i="1" s="1"/>
  <c r="BG294" i="1" s="1"/>
  <c r="EM295" i="1"/>
  <c r="AT298" i="1"/>
  <c r="BD298" i="1" s="1"/>
  <c r="BG298" i="1" s="1"/>
  <c r="EM299" i="1"/>
  <c r="AT302" i="1"/>
  <c r="BD302" i="1" s="1"/>
  <c r="BG302" i="1" s="1"/>
  <c r="EM303" i="1"/>
  <c r="AT306" i="1"/>
  <c r="BD306" i="1" s="1"/>
  <c r="BG306" i="1" s="1"/>
  <c r="EM307" i="1"/>
  <c r="AT310" i="1"/>
  <c r="BD310" i="1" s="1"/>
  <c r="BG310" i="1" s="1"/>
  <c r="EM311" i="1"/>
  <c r="EM315" i="1"/>
  <c r="EM319" i="1"/>
  <c r="AT322" i="1"/>
  <c r="BD322" i="1" s="1"/>
  <c r="BG322" i="1" s="1"/>
  <c r="EM323" i="1"/>
  <c r="AT326" i="1"/>
  <c r="BD326" i="1" s="1"/>
  <c r="BG326" i="1" s="1"/>
  <c r="EL326" i="1"/>
  <c r="EV326" i="1" s="1"/>
  <c r="EY326" i="1" s="1"/>
  <c r="EM327" i="1"/>
  <c r="AT330" i="1"/>
  <c r="BD330" i="1" s="1"/>
  <c r="BG330" i="1" s="1"/>
  <c r="EM331" i="1"/>
  <c r="AT334" i="1"/>
  <c r="BD334" i="1" s="1"/>
  <c r="BG334" i="1" s="1"/>
  <c r="EM335" i="1"/>
  <c r="AT338" i="1"/>
  <c r="BD338" i="1" s="1"/>
  <c r="BG338" i="1" s="1"/>
  <c r="EM339" i="1"/>
  <c r="AT342" i="1"/>
  <c r="BD342" i="1" s="1"/>
  <c r="BG342" i="1" s="1"/>
  <c r="EM347" i="1"/>
  <c r="AT350" i="1"/>
  <c r="BD350" i="1" s="1"/>
  <c r="BG350" i="1" s="1"/>
  <c r="EM351" i="1"/>
  <c r="AT354" i="1"/>
  <c r="BD354" i="1" s="1"/>
  <c r="BG354" i="1" s="1"/>
  <c r="EL354" i="1"/>
  <c r="EV354" i="1" s="1"/>
  <c r="EY354" i="1" s="1"/>
  <c r="EM355" i="1"/>
  <c r="EM359" i="1"/>
  <c r="AT362" i="1"/>
  <c r="BD362" i="1" s="1"/>
  <c r="BG362" i="1" s="1"/>
  <c r="EM363" i="1"/>
  <c r="AT366" i="1"/>
  <c r="BD366" i="1" s="1"/>
  <c r="BG366" i="1" s="1"/>
  <c r="EM367" i="1"/>
  <c r="EM371" i="1"/>
  <c r="AT374" i="1"/>
  <c r="BD374" i="1" s="1"/>
  <c r="BG374" i="1" s="1"/>
  <c r="EL374" i="1"/>
  <c r="EV374" i="1" s="1"/>
  <c r="EY374" i="1" s="1"/>
  <c r="EM375" i="1"/>
  <c r="EM379" i="1"/>
  <c r="AU382" i="1"/>
  <c r="EL382" i="1"/>
  <c r="EV382" i="1" s="1"/>
  <c r="EY382" i="1" s="1"/>
  <c r="AT386" i="1"/>
  <c r="BD386" i="1" s="1"/>
  <c r="BG386" i="1" s="1"/>
  <c r="AU386" i="1"/>
  <c r="EL386" i="1"/>
  <c r="EV386" i="1" s="1"/>
  <c r="EY386" i="1" s="1"/>
  <c r="AT390" i="1"/>
  <c r="BD390" i="1" s="1"/>
  <c r="BG390" i="1" s="1"/>
  <c r="AU390" i="1"/>
  <c r="AT394" i="1"/>
  <c r="BD394" i="1" s="1"/>
  <c r="BG394" i="1" s="1"/>
  <c r="AU394" i="1"/>
  <c r="AT398" i="1"/>
  <c r="BD398" i="1" s="1"/>
  <c r="BG398" i="1" s="1"/>
  <c r="AU398" i="1"/>
  <c r="AT402" i="1"/>
  <c r="BD402" i="1" s="1"/>
  <c r="BG402" i="1" s="1"/>
  <c r="AU402" i="1"/>
  <c r="AT406" i="1"/>
  <c r="BD406" i="1" s="1"/>
  <c r="BG406" i="1" s="1"/>
  <c r="AU410" i="1"/>
  <c r="AT410" i="1"/>
  <c r="BD410" i="1" s="1"/>
  <c r="BG410" i="1" s="1"/>
  <c r="EM410" i="1"/>
  <c r="AT414" i="1"/>
  <c r="BD414" i="1" s="1"/>
  <c r="BG414" i="1" s="1"/>
  <c r="AU414" i="1"/>
  <c r="AT418" i="1"/>
  <c r="BD418" i="1" s="1"/>
  <c r="BG418" i="1" s="1"/>
  <c r="AU418" i="1"/>
  <c r="EM418" i="1"/>
  <c r="AU422" i="1"/>
  <c r="AT426" i="1"/>
  <c r="BD426" i="1" s="1"/>
  <c r="BG426" i="1" s="1"/>
  <c r="AU426" i="1"/>
  <c r="AT430" i="1"/>
  <c r="BD430" i="1" s="1"/>
  <c r="BG430" i="1" s="1"/>
  <c r="AU430" i="1"/>
  <c r="AT434" i="1"/>
  <c r="BD434" i="1" s="1"/>
  <c r="BG434" i="1" s="1"/>
  <c r="AU434" i="1"/>
  <c r="AT438" i="1"/>
  <c r="BD438" i="1" s="1"/>
  <c r="BG438" i="1" s="1"/>
  <c r="AU438" i="1"/>
  <c r="EM438" i="1"/>
  <c r="AU442" i="1"/>
  <c r="AT442" i="1"/>
  <c r="BD442" i="1" s="1"/>
  <c r="BG442" i="1" s="1"/>
  <c r="EM446" i="1"/>
  <c r="AT450" i="1"/>
  <c r="BD450" i="1" s="1"/>
  <c r="BG450" i="1" s="1"/>
  <c r="AU450" i="1"/>
  <c r="AT454" i="1"/>
  <c r="BD454" i="1" s="1"/>
  <c r="BG454" i="1" s="1"/>
  <c r="AU454" i="1"/>
  <c r="EM454" i="1"/>
  <c r="AU458" i="1"/>
  <c r="AT458" i="1"/>
  <c r="BD458" i="1" s="1"/>
  <c r="BG458" i="1" s="1"/>
  <c r="EL458" i="1"/>
  <c r="EV458" i="1" s="1"/>
  <c r="EY458" i="1" s="1"/>
  <c r="AT462" i="1"/>
  <c r="BD462" i="1" s="1"/>
  <c r="BG462" i="1" s="1"/>
  <c r="AU462" i="1"/>
  <c r="EL462" i="1"/>
  <c r="EV462" i="1" s="1"/>
  <c r="EY462" i="1" s="1"/>
  <c r="AT466" i="1"/>
  <c r="BD466" i="1" s="1"/>
  <c r="BG466" i="1" s="1"/>
  <c r="AU466" i="1"/>
  <c r="AT470" i="1"/>
  <c r="BD470" i="1" s="1"/>
  <c r="BG470" i="1" s="1"/>
  <c r="AU470" i="1"/>
  <c r="AT474" i="1"/>
  <c r="BD474" i="1" s="1"/>
  <c r="BG474" i="1" s="1"/>
  <c r="AU474" i="1"/>
  <c r="AU112" i="1"/>
  <c r="AU114" i="1"/>
  <c r="AU116" i="1"/>
  <c r="AU118" i="1"/>
  <c r="AU126" i="1"/>
  <c r="AU128" i="1"/>
  <c r="AU130" i="1"/>
  <c r="AU132" i="1"/>
  <c r="AU134" i="1"/>
  <c r="AU136" i="1"/>
  <c r="AU138" i="1"/>
  <c r="AU140" i="1"/>
  <c r="AU142" i="1"/>
  <c r="AU144" i="1"/>
  <c r="AU146" i="1"/>
  <c r="EL146" i="1"/>
  <c r="EV146" i="1" s="1"/>
  <c r="EY146" i="1" s="1"/>
  <c r="AU150" i="1"/>
  <c r="AU152" i="1"/>
  <c r="AU154" i="1"/>
  <c r="AU156" i="1"/>
  <c r="AU158" i="1"/>
  <c r="AU160" i="1"/>
  <c r="AU162" i="1"/>
  <c r="AU164" i="1"/>
  <c r="EL166" i="1"/>
  <c r="EV166" i="1" s="1"/>
  <c r="EY166" i="1" s="1"/>
  <c r="AU168" i="1"/>
  <c r="AU170" i="1"/>
  <c r="EL170" i="1"/>
  <c r="EV170" i="1" s="1"/>
  <c r="EY170" i="1" s="1"/>
  <c r="AU176" i="1"/>
  <c r="AU178" i="1"/>
  <c r="AU180" i="1"/>
  <c r="AU182" i="1"/>
  <c r="AU184" i="1"/>
  <c r="AU186" i="1"/>
  <c r="AU192" i="1"/>
  <c r="AU194" i="1"/>
  <c r="AU196" i="1"/>
  <c r="AU198" i="1"/>
  <c r="AU200" i="1"/>
  <c r="AU202" i="1"/>
  <c r="AU204" i="1"/>
  <c r="AU206" i="1"/>
  <c r="AU208" i="1"/>
  <c r="AU210" i="1"/>
  <c r="EL210" i="1"/>
  <c r="EV210" i="1" s="1"/>
  <c r="EY210" i="1" s="1"/>
  <c r="AU212" i="1"/>
  <c r="AU214" i="1"/>
  <c r="AU218" i="1"/>
  <c r="AU220" i="1"/>
  <c r="AU222" i="1"/>
  <c r="EL222" i="1"/>
  <c r="EV222" i="1" s="1"/>
  <c r="EY222" i="1" s="1"/>
  <c r="AU226" i="1"/>
  <c r="AU228" i="1"/>
  <c r="AU232" i="1"/>
  <c r="AU236" i="1"/>
  <c r="AU240" i="1"/>
  <c r="AU244" i="1"/>
  <c r="AU248" i="1"/>
  <c r="AU250" i="1"/>
  <c r="EL253" i="1"/>
  <c r="EV253" i="1" s="1"/>
  <c r="EY253" i="1" s="1"/>
  <c r="AU254" i="1"/>
  <c r="EL257" i="1"/>
  <c r="EV257" i="1" s="1"/>
  <c r="EY257" i="1" s="1"/>
  <c r="EL261" i="1"/>
  <c r="EV261" i="1" s="1"/>
  <c r="EY261" i="1" s="1"/>
  <c r="AU262" i="1"/>
  <c r="AT265" i="1"/>
  <c r="BD265" i="1" s="1"/>
  <c r="BG265" i="1" s="1"/>
  <c r="EL265" i="1"/>
  <c r="EV265" i="1" s="1"/>
  <c r="EY265" i="1" s="1"/>
  <c r="AU266" i="1"/>
  <c r="EM266" i="1"/>
  <c r="AT269" i="1"/>
  <c r="BD269" i="1" s="1"/>
  <c r="BG269" i="1" s="1"/>
  <c r="AU274" i="1"/>
  <c r="AT277" i="1"/>
  <c r="BD277" i="1" s="1"/>
  <c r="BG277" i="1" s="1"/>
  <c r="EL277" i="1"/>
  <c r="EV277" i="1" s="1"/>
  <c r="EY277" i="1" s="1"/>
  <c r="AT281" i="1"/>
  <c r="BD281" i="1" s="1"/>
  <c r="BG281" i="1" s="1"/>
  <c r="EL281" i="1"/>
  <c r="EV281" i="1" s="1"/>
  <c r="EY281" i="1" s="1"/>
  <c r="AU282" i="1"/>
  <c r="AT285" i="1"/>
  <c r="BD285" i="1" s="1"/>
  <c r="BG285" i="1" s="1"/>
  <c r="EL285" i="1"/>
  <c r="EV285" i="1" s="1"/>
  <c r="EY285" i="1" s="1"/>
  <c r="AU286" i="1"/>
  <c r="EL289" i="1"/>
  <c r="EV289" i="1" s="1"/>
  <c r="EY289" i="1" s="1"/>
  <c r="AU290" i="1"/>
  <c r="AT293" i="1"/>
  <c r="BD293" i="1" s="1"/>
  <c r="BG293" i="1" s="1"/>
  <c r="EL293" i="1"/>
  <c r="EV293" i="1" s="1"/>
  <c r="EY293" i="1" s="1"/>
  <c r="AU294" i="1"/>
  <c r="AT297" i="1"/>
  <c r="BD297" i="1" s="1"/>
  <c r="BG297" i="1" s="1"/>
  <c r="EL297" i="1"/>
  <c r="EV297" i="1" s="1"/>
  <c r="EY297" i="1" s="1"/>
  <c r="AU298" i="1"/>
  <c r="AT301" i="1"/>
  <c r="BD301" i="1" s="1"/>
  <c r="BG301" i="1" s="1"/>
  <c r="EL301" i="1"/>
  <c r="EV301" i="1" s="1"/>
  <c r="EY301" i="1" s="1"/>
  <c r="AU302" i="1"/>
  <c r="EM302" i="1"/>
  <c r="AT305" i="1"/>
  <c r="BD305" i="1" s="1"/>
  <c r="BG305" i="1" s="1"/>
  <c r="EL305" i="1"/>
  <c r="EV305" i="1" s="1"/>
  <c r="EY305" i="1" s="1"/>
  <c r="AU306" i="1"/>
  <c r="AT309" i="1"/>
  <c r="BD309" i="1" s="1"/>
  <c r="BG309" i="1" s="1"/>
  <c r="EL309" i="1"/>
  <c r="EV309" i="1" s="1"/>
  <c r="EY309" i="1" s="1"/>
  <c r="AU310" i="1"/>
  <c r="EM310" i="1"/>
  <c r="AT313" i="1"/>
  <c r="BD313" i="1" s="1"/>
  <c r="BG313" i="1" s="1"/>
  <c r="EM314" i="1"/>
  <c r="AT317" i="1"/>
  <c r="BD317" i="1" s="1"/>
  <c r="BG317" i="1" s="1"/>
  <c r="EL317" i="1"/>
  <c r="EV317" i="1" s="1"/>
  <c r="EY317" i="1" s="1"/>
  <c r="AU318" i="1"/>
  <c r="AT321" i="1"/>
  <c r="BD321" i="1" s="1"/>
  <c r="BG321" i="1" s="1"/>
  <c r="EL321" i="1"/>
  <c r="EV321" i="1" s="1"/>
  <c r="EY321" i="1" s="1"/>
  <c r="AU322" i="1"/>
  <c r="AT325" i="1"/>
  <c r="BD325" i="1" s="1"/>
  <c r="BG325" i="1" s="1"/>
  <c r="EL325" i="1"/>
  <c r="EV325" i="1" s="1"/>
  <c r="EY325" i="1" s="1"/>
  <c r="AT329" i="1"/>
  <c r="BD329" i="1" s="1"/>
  <c r="BG329" i="1" s="1"/>
  <c r="AU330" i="1"/>
  <c r="EM330" i="1"/>
  <c r="EL333" i="1"/>
  <c r="EV333" i="1" s="1"/>
  <c r="EY333" i="1" s="1"/>
  <c r="AU334" i="1"/>
  <c r="AT337" i="1"/>
  <c r="BD337" i="1" s="1"/>
  <c r="BG337" i="1" s="1"/>
  <c r="AU338" i="1"/>
  <c r="AU342" i="1"/>
  <c r="AT345" i="1"/>
  <c r="BD345" i="1" s="1"/>
  <c r="BG345" i="1" s="1"/>
  <c r="EL345" i="1"/>
  <c r="EV345" i="1" s="1"/>
  <c r="EY345" i="1" s="1"/>
  <c r="AT349" i="1"/>
  <c r="BD349" i="1" s="1"/>
  <c r="BG349" i="1" s="1"/>
  <c r="AU350" i="1"/>
  <c r="AT353" i="1"/>
  <c r="BD353" i="1" s="1"/>
  <c r="BG353" i="1" s="1"/>
  <c r="AU354" i="1"/>
  <c r="AT357" i="1"/>
  <c r="BD357" i="1" s="1"/>
  <c r="BG357" i="1" s="1"/>
  <c r="EM358" i="1"/>
  <c r="AT361" i="1"/>
  <c r="BD361" i="1" s="1"/>
  <c r="BG361" i="1" s="1"/>
  <c r="AU362" i="1"/>
  <c r="EM362" i="1"/>
  <c r="AT365" i="1"/>
  <c r="BD365" i="1" s="1"/>
  <c r="BG365" i="1" s="1"/>
  <c r="AU366" i="1"/>
  <c r="EM366" i="1"/>
  <c r="AT369" i="1"/>
  <c r="BD369" i="1" s="1"/>
  <c r="BG369" i="1" s="1"/>
  <c r="AT373" i="1"/>
  <c r="BD373" i="1" s="1"/>
  <c r="BG373" i="1" s="1"/>
  <c r="AU374" i="1"/>
  <c r="EM374" i="1"/>
  <c r="AT377" i="1"/>
  <c r="BD377" i="1" s="1"/>
  <c r="BG377" i="1" s="1"/>
  <c r="EL383" i="1"/>
  <c r="EV383" i="1" s="1"/>
  <c r="EY383" i="1" s="1"/>
  <c r="EM383" i="1"/>
  <c r="EL387" i="1"/>
  <c r="EV387" i="1" s="1"/>
  <c r="EY387" i="1" s="1"/>
  <c r="EL391" i="1"/>
  <c r="EV391" i="1" s="1"/>
  <c r="EY391" i="1" s="1"/>
  <c r="EM391" i="1"/>
  <c r="EL395" i="1"/>
  <c r="EV395" i="1" s="1"/>
  <c r="EY395" i="1" s="1"/>
  <c r="EM395" i="1"/>
  <c r="EL399" i="1"/>
  <c r="EV399" i="1" s="1"/>
  <c r="EY399" i="1" s="1"/>
  <c r="EM399" i="1"/>
  <c r="EL403" i="1"/>
  <c r="EV403" i="1" s="1"/>
  <c r="EY403" i="1" s="1"/>
  <c r="EM403" i="1"/>
  <c r="EL407" i="1"/>
  <c r="EV407" i="1" s="1"/>
  <c r="EY407" i="1" s="1"/>
  <c r="EM407" i="1"/>
  <c r="EL415" i="1"/>
  <c r="EV415" i="1" s="1"/>
  <c r="EY415" i="1" s="1"/>
  <c r="EM415" i="1"/>
  <c r="EL419" i="1"/>
  <c r="EV419" i="1" s="1"/>
  <c r="EY419" i="1" s="1"/>
  <c r="EM419" i="1"/>
  <c r="EL423" i="1"/>
  <c r="EV423" i="1" s="1"/>
  <c r="EY423" i="1" s="1"/>
  <c r="EM423" i="1"/>
  <c r="EL427" i="1"/>
  <c r="EV427" i="1" s="1"/>
  <c r="EY427" i="1" s="1"/>
  <c r="EM427" i="1"/>
  <c r="EL431" i="1"/>
  <c r="EV431" i="1" s="1"/>
  <c r="EY431" i="1" s="1"/>
  <c r="EM431" i="1"/>
  <c r="EL435" i="1"/>
  <c r="EV435" i="1" s="1"/>
  <c r="EY435" i="1" s="1"/>
  <c r="EM435" i="1"/>
  <c r="EL439" i="1"/>
  <c r="EV439" i="1" s="1"/>
  <c r="EY439" i="1" s="1"/>
  <c r="EM439" i="1"/>
  <c r="EL443" i="1"/>
  <c r="EV443" i="1" s="1"/>
  <c r="EY443" i="1" s="1"/>
  <c r="EM443" i="1"/>
  <c r="EL447" i="1"/>
  <c r="EV447" i="1" s="1"/>
  <c r="EY447" i="1" s="1"/>
  <c r="EM447" i="1"/>
  <c r="EL451" i="1"/>
  <c r="EV451" i="1" s="1"/>
  <c r="EY451" i="1" s="1"/>
  <c r="EM451" i="1"/>
  <c r="EL455" i="1"/>
  <c r="EV455" i="1" s="1"/>
  <c r="EY455" i="1" s="1"/>
  <c r="EM455" i="1"/>
  <c r="EL459" i="1"/>
  <c r="EV459" i="1" s="1"/>
  <c r="EY459" i="1" s="1"/>
  <c r="EM459" i="1"/>
  <c r="EL463" i="1"/>
  <c r="EV463" i="1" s="1"/>
  <c r="EY463" i="1" s="1"/>
  <c r="EM463" i="1"/>
  <c r="EL467" i="1"/>
  <c r="EV467" i="1" s="1"/>
  <c r="EY467" i="1" s="1"/>
  <c r="EM467" i="1"/>
  <c r="EM471" i="1"/>
  <c r="BS431" i="1"/>
  <c r="BS439" i="1"/>
  <c r="EL475" i="1"/>
  <c r="EV475" i="1" s="1"/>
  <c r="EY475" i="1" s="1"/>
  <c r="AT476" i="1"/>
  <c r="BD476" i="1" s="1"/>
  <c r="BG476" i="1" s="1"/>
  <c r="AT477" i="1"/>
  <c r="BD477" i="1" s="1"/>
  <c r="BG477" i="1" s="1"/>
  <c r="EL477" i="1"/>
  <c r="EV477" i="1" s="1"/>
  <c r="EY477" i="1" s="1"/>
  <c r="AT478" i="1"/>
  <c r="BD478" i="1" s="1"/>
  <c r="BG478" i="1" s="1"/>
  <c r="BS479" i="1"/>
  <c r="EL479" i="1"/>
  <c r="EV479" i="1" s="1"/>
  <c r="EY479" i="1" s="1"/>
  <c r="AT480" i="1"/>
  <c r="BD480" i="1" s="1"/>
  <c r="BG480" i="1" s="1"/>
  <c r="BS481" i="1"/>
  <c r="EL481" i="1"/>
  <c r="EV481" i="1" s="1"/>
  <c r="EY481" i="1" s="1"/>
  <c r="AT482" i="1"/>
  <c r="BD482" i="1" s="1"/>
  <c r="BG482" i="1" s="1"/>
  <c r="BS483" i="1"/>
  <c r="EL483" i="1"/>
  <c r="EV483" i="1" s="1"/>
  <c r="EY483" i="1" s="1"/>
  <c r="AT485" i="1"/>
  <c r="BD485" i="1" s="1"/>
  <c r="BG485" i="1" s="1"/>
  <c r="AT486" i="1"/>
  <c r="BD486" i="1" s="1"/>
  <c r="BG486" i="1" s="1"/>
  <c r="BS487" i="1"/>
  <c r="EL487" i="1"/>
  <c r="EV487" i="1" s="1"/>
  <c r="EY487" i="1" s="1"/>
  <c r="AT488" i="1"/>
  <c r="BD488" i="1" s="1"/>
  <c r="BG488" i="1" s="1"/>
  <c r="BS489" i="1"/>
  <c r="EL489" i="1"/>
  <c r="EV489" i="1" s="1"/>
  <c r="EY489" i="1" s="1"/>
  <c r="AT490" i="1"/>
  <c r="BD490" i="1" s="1"/>
  <c r="BG490" i="1" s="1"/>
  <c r="EL490" i="1"/>
  <c r="EV490" i="1" s="1"/>
  <c r="EY490" i="1" s="1"/>
  <c r="EL491" i="1"/>
  <c r="EV491" i="1" s="1"/>
  <c r="EY491" i="1" s="1"/>
  <c r="BS493" i="1"/>
  <c r="EL493" i="1"/>
  <c r="EV493" i="1" s="1"/>
  <c r="EY493" i="1" s="1"/>
  <c r="AT494" i="1"/>
  <c r="BD494" i="1" s="1"/>
  <c r="BG494" i="1" s="1"/>
  <c r="BS495" i="1"/>
  <c r="EL495" i="1"/>
  <c r="EV495" i="1" s="1"/>
  <c r="EY495" i="1" s="1"/>
  <c r="AT497" i="1"/>
  <c r="BD497" i="1" s="1"/>
  <c r="BG497" i="1" s="1"/>
  <c r="EL497" i="1"/>
  <c r="EV497" i="1" s="1"/>
  <c r="EY497" i="1" s="1"/>
  <c r="BS499" i="1"/>
  <c r="EL499" i="1"/>
  <c r="EV499" i="1" s="1"/>
  <c r="EY499" i="1" s="1"/>
  <c r="AT501" i="1"/>
  <c r="BD501" i="1" s="1"/>
  <c r="BG501" i="1" s="1"/>
  <c r="BS501" i="1"/>
  <c r="EL501" i="1"/>
  <c r="EV501" i="1" s="1"/>
  <c r="EY501" i="1" s="1"/>
  <c r="AT502" i="1"/>
  <c r="BD502" i="1" s="1"/>
  <c r="BG502" i="1" s="1"/>
  <c r="EL503" i="1"/>
  <c r="EV503" i="1" s="1"/>
  <c r="EY503" i="1" s="1"/>
  <c r="AT504" i="1"/>
  <c r="BD504" i="1" s="1"/>
  <c r="BG504" i="1" s="1"/>
  <c r="BS505" i="1"/>
  <c r="EL505" i="1"/>
  <c r="EV505" i="1" s="1"/>
  <c r="EY505" i="1" s="1"/>
  <c r="AT506" i="1"/>
  <c r="BD506" i="1" s="1"/>
  <c r="BG506" i="1" s="1"/>
  <c r="BS507" i="1"/>
  <c r="EL507" i="1"/>
  <c r="EV507" i="1" s="1"/>
  <c r="EY507" i="1" s="1"/>
  <c r="AT508" i="1"/>
  <c r="BD508" i="1" s="1"/>
  <c r="BG508" i="1" s="1"/>
  <c r="BS509" i="1"/>
  <c r="EL509" i="1"/>
  <c r="EV509" i="1" s="1"/>
  <c r="EY509" i="1" s="1"/>
  <c r="AT510" i="1"/>
  <c r="BD510" i="1" s="1"/>
  <c r="BG510" i="1" s="1"/>
  <c r="EL510" i="1"/>
  <c r="EV510" i="1" s="1"/>
  <c r="EY510" i="1" s="1"/>
  <c r="BS511" i="1"/>
  <c r="EL511" i="1"/>
  <c r="EV511" i="1" s="1"/>
  <c r="EY511" i="1" s="1"/>
  <c r="AT512" i="1"/>
  <c r="BD512" i="1" s="1"/>
  <c r="BG512" i="1" s="1"/>
  <c r="BS513" i="1"/>
  <c r="EL513" i="1"/>
  <c r="EV513" i="1" s="1"/>
  <c r="EY513" i="1" s="1"/>
  <c r="AT514" i="1"/>
  <c r="BD514" i="1" s="1"/>
  <c r="BG514" i="1" s="1"/>
  <c r="BS515" i="1"/>
  <c r="EL515" i="1"/>
  <c r="EV515" i="1" s="1"/>
  <c r="EY515" i="1" s="1"/>
  <c r="AT516" i="1"/>
  <c r="BD516" i="1" s="1"/>
  <c r="BG516" i="1" s="1"/>
  <c r="BS517" i="1"/>
  <c r="EL517" i="1"/>
  <c r="EV517" i="1" s="1"/>
  <c r="EY517" i="1" s="1"/>
  <c r="AT518" i="1"/>
  <c r="BD518" i="1" s="1"/>
  <c r="BG518" i="1" s="1"/>
  <c r="EL518" i="1"/>
  <c r="EV518" i="1" s="1"/>
  <c r="EY518" i="1" s="1"/>
  <c r="BS519" i="1"/>
  <c r="EL519" i="1"/>
  <c r="EV519" i="1" s="1"/>
  <c r="EY519" i="1" s="1"/>
  <c r="AT520" i="1"/>
  <c r="BD520" i="1" s="1"/>
  <c r="BG520" i="1" s="1"/>
  <c r="AT521" i="1"/>
  <c r="BD521" i="1" s="1"/>
  <c r="BG521" i="1" s="1"/>
  <c r="BS521" i="1"/>
  <c r="EL521" i="1"/>
  <c r="EV521" i="1" s="1"/>
  <c r="EY521" i="1" s="1"/>
  <c r="AT522" i="1"/>
  <c r="BD522" i="1" s="1"/>
  <c r="BG522" i="1" s="1"/>
  <c r="BS523" i="1"/>
  <c r="EL523" i="1"/>
  <c r="EV523" i="1" s="1"/>
  <c r="EY523" i="1" s="1"/>
  <c r="AT524" i="1"/>
  <c r="BD524" i="1" s="1"/>
  <c r="BG524" i="1" s="1"/>
  <c r="AT525" i="1"/>
  <c r="BD525" i="1" s="1"/>
  <c r="BG525" i="1" s="1"/>
  <c r="BS525" i="1"/>
  <c r="EL525" i="1"/>
  <c r="EV525" i="1" s="1"/>
  <c r="EY525" i="1" s="1"/>
  <c r="AT526" i="1"/>
  <c r="BD526" i="1" s="1"/>
  <c r="BG526" i="1" s="1"/>
  <c r="EL526" i="1"/>
  <c r="EV526" i="1" s="1"/>
  <c r="EY526" i="1" s="1"/>
  <c r="BS527" i="1"/>
  <c r="AT528" i="1"/>
  <c r="BD528" i="1" s="1"/>
  <c r="BG528" i="1" s="1"/>
  <c r="BS529" i="1"/>
  <c r="EL529" i="1"/>
  <c r="EV529" i="1" s="1"/>
  <c r="EY529" i="1" s="1"/>
  <c r="AT530" i="1"/>
  <c r="BD530" i="1" s="1"/>
  <c r="BG530" i="1" s="1"/>
  <c r="EL530" i="1"/>
  <c r="EV530" i="1" s="1"/>
  <c r="EY530" i="1" s="1"/>
  <c r="BS531" i="1"/>
  <c r="AT532" i="1"/>
  <c r="BD532" i="1" s="1"/>
  <c r="BG532" i="1" s="1"/>
  <c r="AT533" i="1"/>
  <c r="BD533" i="1" s="1"/>
  <c r="BG533" i="1" s="1"/>
  <c r="BS533" i="1"/>
  <c r="EL533" i="1"/>
  <c r="EV533" i="1" s="1"/>
  <c r="EY533" i="1" s="1"/>
  <c r="AT534" i="1"/>
  <c r="BD534" i="1" s="1"/>
  <c r="BG534" i="1" s="1"/>
  <c r="BS535" i="1"/>
  <c r="AT536" i="1"/>
  <c r="BD536" i="1" s="1"/>
  <c r="BG536" i="1" s="1"/>
  <c r="AT537" i="1"/>
  <c r="BD537" i="1" s="1"/>
  <c r="BG537" i="1" s="1"/>
  <c r="BS537" i="1"/>
  <c r="EL537" i="1"/>
  <c r="EV537" i="1" s="1"/>
  <c r="EY537" i="1" s="1"/>
  <c r="AT538" i="1"/>
  <c r="BD538" i="1" s="1"/>
  <c r="BG538" i="1" s="1"/>
  <c r="EL538" i="1"/>
  <c r="EV538" i="1" s="1"/>
  <c r="EY538" i="1" s="1"/>
  <c r="BS539" i="1"/>
  <c r="EL539" i="1"/>
  <c r="EV539" i="1" s="1"/>
  <c r="EY539" i="1" s="1"/>
  <c r="AT540" i="1"/>
  <c r="BD540" i="1" s="1"/>
  <c r="BG540" i="1" s="1"/>
  <c r="AT541" i="1"/>
  <c r="BD541" i="1" s="1"/>
  <c r="BG541" i="1" s="1"/>
  <c r="BS541" i="1"/>
  <c r="EL541" i="1"/>
  <c r="EV541" i="1" s="1"/>
  <c r="EY541" i="1" s="1"/>
  <c r="AT542" i="1"/>
  <c r="BD542" i="1" s="1"/>
  <c r="BG542" i="1" s="1"/>
  <c r="EL543" i="1"/>
  <c r="EV543" i="1" s="1"/>
  <c r="EY543" i="1" s="1"/>
  <c r="AT544" i="1"/>
  <c r="BD544" i="1" s="1"/>
  <c r="BG544" i="1" s="1"/>
  <c r="AT545" i="1"/>
  <c r="BD545" i="1" s="1"/>
  <c r="BG545" i="1" s="1"/>
  <c r="BS545" i="1"/>
  <c r="EL545" i="1"/>
  <c r="EV545" i="1" s="1"/>
  <c r="EY545" i="1" s="1"/>
  <c r="AT546" i="1"/>
  <c r="BD546" i="1" s="1"/>
  <c r="BG546" i="1" s="1"/>
  <c r="BS547" i="1"/>
  <c r="EL547" i="1"/>
  <c r="EV547" i="1" s="1"/>
  <c r="EY547" i="1" s="1"/>
  <c r="BS549" i="1"/>
  <c r="EL551" i="1"/>
  <c r="EV551" i="1" s="1"/>
  <c r="EY551" i="1" s="1"/>
  <c r="BS553" i="1"/>
  <c r="AT554" i="1"/>
  <c r="BD554" i="1" s="1"/>
  <c r="BG554" i="1" s="1"/>
  <c r="EL554" i="1"/>
  <c r="EV554" i="1" s="1"/>
  <c r="EY554" i="1" s="1"/>
  <c r="EL555" i="1"/>
  <c r="EV555" i="1" s="1"/>
  <c r="EY555" i="1" s="1"/>
  <c r="AT557" i="1"/>
  <c r="BD557" i="1" s="1"/>
  <c r="BG557" i="1" s="1"/>
  <c r="BS557" i="1"/>
  <c r="EL557" i="1"/>
  <c r="EV557" i="1" s="1"/>
  <c r="EY557" i="1" s="1"/>
  <c r="AT558" i="1"/>
  <c r="BD558" i="1" s="1"/>
  <c r="BG558" i="1" s="1"/>
  <c r="EL558" i="1"/>
  <c r="EV558" i="1" s="1"/>
  <c r="EY558" i="1" s="1"/>
  <c r="BS559" i="1"/>
  <c r="EL559" i="1"/>
  <c r="EV559" i="1" s="1"/>
  <c r="EY559" i="1" s="1"/>
  <c r="AT561" i="1"/>
  <c r="BD561" i="1" s="1"/>
  <c r="BG561" i="1" s="1"/>
  <c r="BS561" i="1"/>
  <c r="EL561" i="1"/>
  <c r="EV561" i="1" s="1"/>
  <c r="EY561" i="1" s="1"/>
  <c r="AT562" i="1"/>
  <c r="BD562" i="1" s="1"/>
  <c r="BG562" i="1" s="1"/>
  <c r="EL562" i="1"/>
  <c r="EV562" i="1" s="1"/>
  <c r="EY562" i="1" s="1"/>
  <c r="BS563" i="1"/>
  <c r="EL563" i="1"/>
  <c r="EV563" i="1" s="1"/>
  <c r="EY563" i="1" s="1"/>
  <c r="AT564" i="1"/>
  <c r="BD564" i="1" s="1"/>
  <c r="BG564" i="1" s="1"/>
  <c r="AT565" i="1"/>
  <c r="BD565" i="1" s="1"/>
  <c r="BG565" i="1" s="1"/>
  <c r="BS565" i="1"/>
  <c r="EL565" i="1"/>
  <c r="EV565" i="1" s="1"/>
  <c r="EY565" i="1" s="1"/>
  <c r="BS567" i="1"/>
  <c r="AT568" i="1"/>
  <c r="BD568" i="1" s="1"/>
  <c r="BG568" i="1" s="1"/>
  <c r="BS569" i="1"/>
  <c r="AT570" i="1"/>
  <c r="BD570" i="1" s="1"/>
  <c r="BG570" i="1" s="1"/>
  <c r="EL570" i="1"/>
  <c r="EV570" i="1" s="1"/>
  <c r="EY570" i="1" s="1"/>
  <c r="BS571" i="1"/>
  <c r="EL571" i="1"/>
  <c r="EV571" i="1" s="1"/>
  <c r="EY571" i="1" s="1"/>
  <c r="AT572" i="1"/>
  <c r="BD572" i="1" s="1"/>
  <c r="BG572" i="1" s="1"/>
  <c r="AT573" i="1"/>
  <c r="BD573" i="1" s="1"/>
  <c r="BG573" i="1" s="1"/>
  <c r="BS573" i="1"/>
  <c r="EL573" i="1"/>
  <c r="EV573" i="1" s="1"/>
  <c r="EY573" i="1" s="1"/>
  <c r="BS575" i="1"/>
  <c r="EL575" i="1"/>
  <c r="EV575" i="1" s="1"/>
  <c r="EY575" i="1" s="1"/>
  <c r="BS577" i="1"/>
  <c r="EL577" i="1"/>
  <c r="EV577" i="1" s="1"/>
  <c r="EY577" i="1" s="1"/>
  <c r="AT578" i="1"/>
  <c r="BD578" i="1" s="1"/>
  <c r="BG578" i="1" s="1"/>
  <c r="BS579" i="1"/>
  <c r="EL579" i="1"/>
  <c r="EV579" i="1" s="1"/>
  <c r="EY579" i="1" s="1"/>
  <c r="BS581" i="1"/>
  <c r="EL581" i="1"/>
  <c r="EV581" i="1" s="1"/>
  <c r="EY581" i="1" s="1"/>
  <c r="AT582" i="1"/>
  <c r="BD582" i="1" s="1"/>
  <c r="BG582" i="1" s="1"/>
  <c r="BS583" i="1"/>
  <c r="EL583" i="1"/>
  <c r="EV583" i="1" s="1"/>
  <c r="EY583" i="1" s="1"/>
  <c r="BS584" i="1"/>
  <c r="BS585" i="1"/>
  <c r="EL585" i="1"/>
  <c r="EV585" i="1" s="1"/>
  <c r="EY585" i="1" s="1"/>
  <c r="AT586" i="1"/>
  <c r="BD586" i="1" s="1"/>
  <c r="BG586" i="1" s="1"/>
  <c r="BS587" i="1"/>
  <c r="EL587" i="1"/>
  <c r="EV587" i="1" s="1"/>
  <c r="EY587" i="1" s="1"/>
  <c r="AT588" i="1"/>
  <c r="BD588" i="1" s="1"/>
  <c r="BG588" i="1" s="1"/>
  <c r="BS589" i="1"/>
  <c r="EL589" i="1"/>
  <c r="EV589" i="1" s="1"/>
  <c r="EY589" i="1" s="1"/>
  <c r="AT590" i="1"/>
  <c r="BD590" i="1" s="1"/>
  <c r="BG590" i="1" s="1"/>
  <c r="EL590" i="1"/>
  <c r="EV590" i="1" s="1"/>
  <c r="EY590" i="1" s="1"/>
  <c r="BS591" i="1"/>
  <c r="EL591" i="1"/>
  <c r="EV591" i="1" s="1"/>
  <c r="EY591" i="1" s="1"/>
  <c r="AT592" i="1"/>
  <c r="BD592" i="1" s="1"/>
  <c r="BG592" i="1" s="1"/>
  <c r="AT593" i="1"/>
  <c r="BD593" i="1" s="1"/>
  <c r="BG593" i="1" s="1"/>
  <c r="BS593" i="1"/>
  <c r="BS595" i="1"/>
  <c r="EL595" i="1"/>
  <c r="EV595" i="1" s="1"/>
  <c r="EY595" i="1" s="1"/>
  <c r="AT597" i="1"/>
  <c r="BD597" i="1" s="1"/>
  <c r="BG597" i="1" s="1"/>
  <c r="BS597" i="1"/>
  <c r="EL597" i="1"/>
  <c r="EV597" i="1" s="1"/>
  <c r="EY597" i="1" s="1"/>
  <c r="AT598" i="1"/>
  <c r="BD598" i="1" s="1"/>
  <c r="BG598" i="1" s="1"/>
  <c r="EL598" i="1"/>
  <c r="EV598" i="1" s="1"/>
  <c r="EY598" i="1" s="1"/>
  <c r="BS599" i="1"/>
  <c r="EL599" i="1"/>
  <c r="EV599" i="1" s="1"/>
  <c r="EY599" i="1" s="1"/>
  <c r="AT600" i="1"/>
  <c r="BD600" i="1" s="1"/>
  <c r="BG600" i="1" s="1"/>
  <c r="AT601" i="1"/>
  <c r="BD601" i="1" s="1"/>
  <c r="BG601" i="1" s="1"/>
  <c r="BS601" i="1"/>
  <c r="EL601" i="1"/>
  <c r="EV601" i="1" s="1"/>
  <c r="EY601" i="1" s="1"/>
  <c r="AT602" i="1"/>
  <c r="BD602" i="1" s="1"/>
  <c r="BG602" i="1" s="1"/>
  <c r="BS603" i="1"/>
  <c r="EL603" i="1"/>
  <c r="EV603" i="1" s="1"/>
  <c r="EY603" i="1" s="1"/>
  <c r="AT604" i="1"/>
  <c r="BD604" i="1" s="1"/>
  <c r="BG604" i="1" s="1"/>
  <c r="BS605" i="1"/>
  <c r="AT606" i="1"/>
  <c r="BD606" i="1" s="1"/>
  <c r="BG606" i="1" s="1"/>
  <c r="BS607" i="1"/>
  <c r="EL607" i="1"/>
  <c r="EV607" i="1" s="1"/>
  <c r="EY607" i="1" s="1"/>
  <c r="AT608" i="1"/>
  <c r="BD608" i="1" s="1"/>
  <c r="BG608" i="1" s="1"/>
  <c r="AT609" i="1"/>
  <c r="BD609" i="1" s="1"/>
  <c r="BG609" i="1" s="1"/>
  <c r="BS609" i="1"/>
  <c r="EL609" i="1"/>
  <c r="EV609" i="1" s="1"/>
  <c r="EY609" i="1" s="1"/>
  <c r="BS611" i="1"/>
  <c r="EL611" i="1"/>
  <c r="EV611" i="1" s="1"/>
  <c r="EY611" i="1" s="1"/>
  <c r="AT612" i="1"/>
  <c r="BD612" i="1" s="1"/>
  <c r="BG612" i="1" s="1"/>
  <c r="AT613" i="1"/>
  <c r="BD613" i="1" s="1"/>
  <c r="BG613" i="1" s="1"/>
  <c r="BS613" i="1"/>
  <c r="EL613" i="1"/>
  <c r="EV613" i="1" s="1"/>
  <c r="EY613" i="1" s="1"/>
  <c r="AT614" i="1"/>
  <c r="BD614" i="1" s="1"/>
  <c r="BG614" i="1" s="1"/>
  <c r="EL614" i="1"/>
  <c r="EV614" i="1" s="1"/>
  <c r="EY614" i="1" s="1"/>
  <c r="BS615" i="1"/>
  <c r="EL615" i="1"/>
  <c r="EV615" i="1" s="1"/>
  <c r="EY615" i="1" s="1"/>
  <c r="AT616" i="1"/>
  <c r="BD616" i="1" s="1"/>
  <c r="BG616" i="1" s="1"/>
  <c r="AT617" i="1"/>
  <c r="BD617" i="1" s="1"/>
  <c r="BG617" i="1" s="1"/>
  <c r="BS617" i="1"/>
  <c r="EL617" i="1"/>
  <c r="EV617" i="1" s="1"/>
  <c r="EY617" i="1" s="1"/>
  <c r="BS619" i="1"/>
  <c r="EL619" i="1"/>
  <c r="EV619" i="1" s="1"/>
  <c r="EY619" i="1" s="1"/>
  <c r="AT620" i="1"/>
  <c r="BD620" i="1" s="1"/>
  <c r="BG620" i="1" s="1"/>
  <c r="EL621" i="1"/>
  <c r="EV621" i="1" s="1"/>
  <c r="EY621" i="1" s="1"/>
  <c r="AT622" i="1"/>
  <c r="BD622" i="1" s="1"/>
  <c r="BG622" i="1" s="1"/>
  <c r="EL623" i="1"/>
  <c r="EV623" i="1" s="1"/>
  <c r="EY623" i="1" s="1"/>
  <c r="AT624" i="1"/>
  <c r="BD624" i="1" s="1"/>
  <c r="BG624" i="1" s="1"/>
  <c r="AT625" i="1"/>
  <c r="BD625" i="1" s="1"/>
  <c r="BG625" i="1" s="1"/>
  <c r="BS625" i="1"/>
  <c r="EL625" i="1"/>
  <c r="EV625" i="1" s="1"/>
  <c r="EY625" i="1" s="1"/>
  <c r="AT626" i="1"/>
  <c r="BD626" i="1" s="1"/>
  <c r="BG626" i="1" s="1"/>
  <c r="BS627" i="1"/>
  <c r="EL627" i="1"/>
  <c r="EV627" i="1" s="1"/>
  <c r="EY627" i="1" s="1"/>
  <c r="AT628" i="1"/>
  <c r="BD628" i="1" s="1"/>
  <c r="BG628" i="1" s="1"/>
  <c r="AT629" i="1"/>
  <c r="BD629" i="1" s="1"/>
  <c r="BG629" i="1" s="1"/>
  <c r="BS629" i="1"/>
  <c r="EL629" i="1"/>
  <c r="EV629" i="1" s="1"/>
  <c r="EY629" i="1" s="1"/>
  <c r="AT630" i="1"/>
  <c r="BD630" i="1" s="1"/>
  <c r="BG630" i="1" s="1"/>
  <c r="EL630" i="1"/>
  <c r="EV630" i="1" s="1"/>
  <c r="EY630" i="1" s="1"/>
  <c r="BS631" i="1"/>
  <c r="EL631" i="1"/>
  <c r="EV631" i="1" s="1"/>
  <c r="EY631" i="1" s="1"/>
  <c r="AT632" i="1"/>
  <c r="BD632" i="1" s="1"/>
  <c r="BG632" i="1" s="1"/>
  <c r="AT633" i="1"/>
  <c r="BD633" i="1" s="1"/>
  <c r="BG633" i="1" s="1"/>
  <c r="BS633" i="1"/>
  <c r="AT634" i="1"/>
  <c r="BD634" i="1" s="1"/>
  <c r="BG634" i="1" s="1"/>
  <c r="EL634" i="1"/>
  <c r="EV634" i="1" s="1"/>
  <c r="EY634" i="1" s="1"/>
  <c r="BS635" i="1"/>
  <c r="EL635" i="1"/>
  <c r="EV635" i="1" s="1"/>
  <c r="EY635" i="1" s="1"/>
  <c r="AT636" i="1"/>
  <c r="BD636" i="1" s="1"/>
  <c r="BG636" i="1" s="1"/>
  <c r="AT637" i="1"/>
  <c r="BD637" i="1" s="1"/>
  <c r="BG637" i="1" s="1"/>
  <c r="BS637" i="1"/>
  <c r="AT638" i="1"/>
  <c r="BD638" i="1" s="1"/>
  <c r="BG638" i="1" s="1"/>
  <c r="EL638" i="1"/>
  <c r="EV638" i="1" s="1"/>
  <c r="EY638" i="1" s="1"/>
  <c r="BS639" i="1"/>
  <c r="EL639" i="1"/>
  <c r="EV639" i="1" s="1"/>
  <c r="EY639" i="1" s="1"/>
  <c r="AT640" i="1"/>
  <c r="BD640" i="1" s="1"/>
  <c r="BG640" i="1" s="1"/>
  <c r="AT641" i="1"/>
  <c r="BD641" i="1" s="1"/>
  <c r="BG641" i="1" s="1"/>
  <c r="BS641" i="1"/>
  <c r="BS643" i="1"/>
  <c r="EL643" i="1"/>
  <c r="EV643" i="1" s="1"/>
  <c r="EY643" i="1" s="1"/>
  <c r="AT646" i="1"/>
  <c r="BD646" i="1" s="1"/>
  <c r="BG646" i="1" s="1"/>
  <c r="EL646" i="1"/>
  <c r="EV646" i="1" s="1"/>
  <c r="EY646" i="1" s="1"/>
  <c r="BS647" i="1"/>
  <c r="EL647" i="1"/>
  <c r="EV647" i="1" s="1"/>
  <c r="EY647" i="1" s="1"/>
  <c r="AT648" i="1"/>
  <c r="BD648" i="1" s="1"/>
  <c r="BG648" i="1" s="1"/>
  <c r="AT649" i="1"/>
  <c r="BD649" i="1" s="1"/>
  <c r="BG649" i="1" s="1"/>
  <c r="BS649" i="1"/>
  <c r="AT650" i="1"/>
  <c r="BD650" i="1" s="1"/>
  <c r="BG650" i="1" s="1"/>
  <c r="BS651" i="1"/>
  <c r="EL651" i="1"/>
  <c r="EV651" i="1" s="1"/>
  <c r="EY651" i="1" s="1"/>
  <c r="AT652" i="1"/>
  <c r="BD652" i="1" s="1"/>
  <c r="BG652" i="1" s="1"/>
  <c r="AT653" i="1"/>
  <c r="BD653" i="1" s="1"/>
  <c r="BG653" i="1" s="1"/>
  <c r="BS653" i="1"/>
  <c r="AT654" i="1"/>
  <c r="BD654" i="1" s="1"/>
  <c r="BG654" i="1" s="1"/>
  <c r="EL654" i="1"/>
  <c r="EV654" i="1" s="1"/>
  <c r="EY654" i="1" s="1"/>
  <c r="BS655" i="1"/>
  <c r="EL655" i="1"/>
  <c r="EV655" i="1" s="1"/>
  <c r="EY655" i="1" s="1"/>
  <c r="AT657" i="1"/>
  <c r="BD657" i="1" s="1"/>
  <c r="BG657" i="1" s="1"/>
  <c r="BS657" i="1"/>
  <c r="AT658" i="1"/>
  <c r="BD658" i="1" s="1"/>
  <c r="BG658" i="1" s="1"/>
  <c r="BS659" i="1"/>
  <c r="EL659" i="1"/>
  <c r="EV659" i="1" s="1"/>
  <c r="EY659" i="1" s="1"/>
  <c r="AT660" i="1"/>
  <c r="BD660" i="1" s="1"/>
  <c r="BG660" i="1" s="1"/>
  <c r="AT661" i="1"/>
  <c r="BD661" i="1" s="1"/>
  <c r="BG661" i="1" s="1"/>
  <c r="BS661" i="1"/>
  <c r="AT662" i="1"/>
  <c r="BD662" i="1" s="1"/>
  <c r="BG662" i="1" s="1"/>
  <c r="BS663" i="1"/>
  <c r="EL663" i="1"/>
  <c r="EV663" i="1" s="1"/>
  <c r="EY663" i="1" s="1"/>
  <c r="AT664" i="1"/>
  <c r="BD664" i="1" s="1"/>
  <c r="BG664" i="1" s="1"/>
  <c r="AT665" i="1"/>
  <c r="BD665" i="1" s="1"/>
  <c r="BG665" i="1" s="1"/>
  <c r="AT666" i="1"/>
  <c r="BD666" i="1" s="1"/>
  <c r="BG666" i="1" s="1"/>
  <c r="EL666" i="1"/>
  <c r="EV666" i="1" s="1"/>
  <c r="EY666" i="1" s="1"/>
  <c r="BS667" i="1"/>
  <c r="EL667" i="1"/>
  <c r="EV667" i="1" s="1"/>
  <c r="EY667" i="1" s="1"/>
  <c r="AT668" i="1"/>
  <c r="BD668" i="1" s="1"/>
  <c r="BG668" i="1" s="1"/>
  <c r="BS669" i="1"/>
  <c r="AT670" i="1"/>
  <c r="BD670" i="1" s="1"/>
  <c r="BG670" i="1" s="1"/>
  <c r="BS671" i="1"/>
  <c r="EL671" i="1"/>
  <c r="EV671" i="1" s="1"/>
  <c r="EY671" i="1" s="1"/>
  <c r="AT672" i="1"/>
  <c r="BD672" i="1" s="1"/>
  <c r="BG672" i="1" s="1"/>
  <c r="BS673" i="1"/>
  <c r="AT674" i="1"/>
  <c r="BD674" i="1" s="1"/>
  <c r="BG674" i="1" s="1"/>
  <c r="BS675" i="1"/>
  <c r="EL675" i="1"/>
  <c r="EV675" i="1" s="1"/>
  <c r="EY675" i="1" s="1"/>
  <c r="AT677" i="1"/>
  <c r="BD677" i="1" s="1"/>
  <c r="BG677" i="1" s="1"/>
  <c r="BS677" i="1"/>
  <c r="AT678" i="1"/>
  <c r="BD678" i="1" s="1"/>
  <c r="BG678" i="1" s="1"/>
  <c r="BS679" i="1"/>
  <c r="EL679" i="1"/>
  <c r="EV679" i="1" s="1"/>
  <c r="EY679" i="1" s="1"/>
  <c r="AT680" i="1"/>
  <c r="BD680" i="1" s="1"/>
  <c r="BG680" i="1" s="1"/>
  <c r="AT681" i="1"/>
  <c r="BD681" i="1" s="1"/>
  <c r="BG681" i="1" s="1"/>
  <c r="BS681" i="1"/>
  <c r="AT682" i="1"/>
  <c r="BD682" i="1" s="1"/>
  <c r="BG682" i="1" s="1"/>
  <c r="BS683" i="1"/>
  <c r="EL683" i="1"/>
  <c r="EV683" i="1" s="1"/>
  <c r="EY683" i="1" s="1"/>
  <c r="AT684" i="1"/>
  <c r="BD684" i="1" s="1"/>
  <c r="BG684" i="1" s="1"/>
  <c r="AT685" i="1"/>
  <c r="BD685" i="1" s="1"/>
  <c r="BG685" i="1" s="1"/>
  <c r="BS685" i="1"/>
  <c r="EL685" i="1"/>
  <c r="EV685" i="1" s="1"/>
  <c r="EY685" i="1" s="1"/>
  <c r="EL687" i="1"/>
  <c r="EV687" i="1" s="1"/>
  <c r="EY687" i="1" s="1"/>
  <c r="AT689" i="1"/>
  <c r="BD689" i="1" s="1"/>
  <c r="BG689" i="1" s="1"/>
  <c r="BS689" i="1"/>
  <c r="AT690" i="1"/>
  <c r="BD690" i="1" s="1"/>
  <c r="BG690" i="1" s="1"/>
  <c r="EL690" i="1"/>
  <c r="EV690" i="1" s="1"/>
  <c r="EY690" i="1" s="1"/>
  <c r="EL691" i="1"/>
  <c r="EV691" i="1" s="1"/>
  <c r="EY691" i="1" s="1"/>
  <c r="AT692" i="1"/>
  <c r="BD692" i="1" s="1"/>
  <c r="BG692" i="1" s="1"/>
  <c r="AT693" i="1"/>
  <c r="BD693" i="1" s="1"/>
  <c r="BG693" i="1" s="1"/>
  <c r="BS693" i="1"/>
  <c r="EL693" i="1"/>
  <c r="EV693" i="1" s="1"/>
  <c r="EY693" i="1" s="1"/>
  <c r="BS695" i="1"/>
  <c r="EL695" i="1"/>
  <c r="EV695" i="1" s="1"/>
  <c r="EY695" i="1" s="1"/>
  <c r="AT696" i="1"/>
  <c r="BD696" i="1" s="1"/>
  <c r="BG696" i="1" s="1"/>
  <c r="AT697" i="1"/>
  <c r="BD697" i="1" s="1"/>
  <c r="BG697" i="1" s="1"/>
  <c r="BS697" i="1"/>
  <c r="EL697" i="1"/>
  <c r="EV697" i="1" s="1"/>
  <c r="EY697" i="1" s="1"/>
  <c r="AT698" i="1"/>
  <c r="BD698" i="1" s="1"/>
  <c r="BG698" i="1" s="1"/>
  <c r="BS699" i="1"/>
  <c r="EL699" i="1"/>
  <c r="EV699" i="1" s="1"/>
  <c r="EY699" i="1" s="1"/>
  <c r="AT700" i="1"/>
  <c r="BD700" i="1" s="1"/>
  <c r="BG700" i="1" s="1"/>
  <c r="AT701" i="1"/>
  <c r="BD701" i="1" s="1"/>
  <c r="BG701" i="1" s="1"/>
  <c r="BS701" i="1"/>
  <c r="EL701" i="1"/>
  <c r="EV701" i="1" s="1"/>
  <c r="EY701" i="1" s="1"/>
  <c r="AT702" i="1"/>
  <c r="BD702" i="1" s="1"/>
  <c r="BG702" i="1" s="1"/>
  <c r="BS703" i="1"/>
  <c r="EL703" i="1"/>
  <c r="EV703" i="1" s="1"/>
  <c r="EY703" i="1" s="1"/>
  <c r="AT704" i="1"/>
  <c r="BD704" i="1" s="1"/>
  <c r="BG704" i="1" s="1"/>
  <c r="AT705" i="1"/>
  <c r="BD705" i="1" s="1"/>
  <c r="BG705" i="1" s="1"/>
  <c r="BS705" i="1"/>
  <c r="EL705" i="1"/>
  <c r="EV705" i="1" s="1"/>
  <c r="EY705" i="1" s="1"/>
  <c r="EL706" i="1"/>
  <c r="EV706" i="1" s="1"/>
  <c r="EY706" i="1" s="1"/>
  <c r="BS707" i="1"/>
  <c r="EL707" i="1"/>
  <c r="EV707" i="1" s="1"/>
  <c r="EY707" i="1" s="1"/>
  <c r="AT708" i="1"/>
  <c r="BD708" i="1" s="1"/>
  <c r="BG708" i="1" s="1"/>
  <c r="AT709" i="1"/>
  <c r="BD709" i="1" s="1"/>
  <c r="BG709" i="1" s="1"/>
  <c r="EL709" i="1"/>
  <c r="EV709" i="1" s="1"/>
  <c r="EY709" i="1" s="1"/>
  <c r="EL710" i="1"/>
  <c r="EV710" i="1" s="1"/>
  <c r="EY710" i="1" s="1"/>
  <c r="BS711" i="1"/>
  <c r="EL711" i="1"/>
  <c r="EV711" i="1" s="1"/>
  <c r="EY711" i="1" s="1"/>
  <c r="AT712" i="1"/>
  <c r="BD712" i="1" s="1"/>
  <c r="BG712" i="1" s="1"/>
  <c r="BS713" i="1"/>
  <c r="EL713" i="1"/>
  <c r="EV713" i="1" s="1"/>
  <c r="EY713" i="1" s="1"/>
  <c r="BS715" i="1"/>
  <c r="EL715" i="1"/>
  <c r="EV715" i="1" s="1"/>
  <c r="EY715" i="1" s="1"/>
  <c r="AT716" i="1"/>
  <c r="BD716" i="1" s="1"/>
  <c r="BG716" i="1" s="1"/>
  <c r="AT717" i="1"/>
  <c r="BD717" i="1" s="1"/>
  <c r="BG717" i="1" s="1"/>
  <c r="BS717" i="1"/>
  <c r="EL717" i="1"/>
  <c r="EV717" i="1" s="1"/>
  <c r="EY717" i="1" s="1"/>
  <c r="AT718" i="1"/>
  <c r="BD718" i="1" s="1"/>
  <c r="BG718" i="1" s="1"/>
  <c r="EL718" i="1"/>
  <c r="EV718" i="1" s="1"/>
  <c r="EY718" i="1" s="1"/>
  <c r="BS719" i="1"/>
  <c r="AT720" i="1"/>
  <c r="BD720" i="1" s="1"/>
  <c r="BG720" i="1" s="1"/>
  <c r="AT721" i="1"/>
  <c r="BD721" i="1" s="1"/>
  <c r="BG721" i="1" s="1"/>
  <c r="BS721" i="1"/>
  <c r="EL721" i="1"/>
  <c r="EV721" i="1" s="1"/>
  <c r="EY721" i="1" s="1"/>
  <c r="AT722" i="1"/>
  <c r="BD722" i="1" s="1"/>
  <c r="BG722" i="1" s="1"/>
  <c r="BS723" i="1"/>
  <c r="AT724" i="1"/>
  <c r="BD724" i="1" s="1"/>
  <c r="BG724" i="1" s="1"/>
  <c r="AT725" i="1"/>
  <c r="BD725" i="1" s="1"/>
  <c r="BG725" i="1" s="1"/>
  <c r="BS725" i="1"/>
  <c r="EL725" i="1"/>
  <c r="EV725" i="1" s="1"/>
  <c r="EY725" i="1" s="1"/>
  <c r="EL726" i="1"/>
  <c r="EV726" i="1" s="1"/>
  <c r="EY726" i="1" s="1"/>
  <c r="BS727" i="1"/>
  <c r="EL727" i="1"/>
  <c r="EV727" i="1" s="1"/>
  <c r="EY727" i="1" s="1"/>
  <c r="AT728" i="1"/>
  <c r="BD728" i="1" s="1"/>
  <c r="BG728" i="1" s="1"/>
  <c r="BS729" i="1"/>
  <c r="EL729" i="1"/>
  <c r="EV729" i="1" s="1"/>
  <c r="EY729" i="1" s="1"/>
  <c r="BS731" i="1"/>
  <c r="EL731" i="1"/>
  <c r="EV731" i="1" s="1"/>
  <c r="EY731" i="1" s="1"/>
  <c r="AT732" i="1"/>
  <c r="BD732" i="1" s="1"/>
  <c r="BG732" i="1" s="1"/>
  <c r="AT733" i="1"/>
  <c r="BD733" i="1" s="1"/>
  <c r="BG733" i="1" s="1"/>
  <c r="BS733" i="1"/>
  <c r="EL733" i="1"/>
  <c r="EV733" i="1" s="1"/>
  <c r="EY733" i="1" s="1"/>
  <c r="AT734" i="1"/>
  <c r="BD734" i="1" s="1"/>
  <c r="BG734" i="1" s="1"/>
  <c r="EL734" i="1"/>
  <c r="EV734" i="1" s="1"/>
  <c r="EY734" i="1" s="1"/>
  <c r="BS735" i="1"/>
  <c r="EL735" i="1"/>
  <c r="EV735" i="1" s="1"/>
  <c r="EY735" i="1" s="1"/>
  <c r="AT736" i="1"/>
  <c r="BD736" i="1" s="1"/>
  <c r="BG736" i="1" s="1"/>
  <c r="AT737" i="1"/>
  <c r="BD737" i="1" s="1"/>
  <c r="BG737" i="1" s="1"/>
  <c r="BS737" i="1"/>
  <c r="EL737" i="1"/>
  <c r="EV737" i="1" s="1"/>
  <c r="EY737" i="1" s="1"/>
  <c r="AT738" i="1"/>
  <c r="BD738" i="1" s="1"/>
  <c r="BG738" i="1" s="1"/>
  <c r="BS739" i="1"/>
  <c r="EL739" i="1"/>
  <c r="EV739" i="1" s="1"/>
  <c r="EY739" i="1" s="1"/>
  <c r="AT740" i="1"/>
  <c r="BD740" i="1" s="1"/>
  <c r="BG740" i="1" s="1"/>
  <c r="EL741" i="1"/>
  <c r="EV741" i="1" s="1"/>
  <c r="EY741" i="1" s="1"/>
  <c r="BS743" i="1"/>
  <c r="EL743" i="1"/>
  <c r="EV743" i="1" s="1"/>
  <c r="EY743" i="1" s="1"/>
  <c r="AT744" i="1"/>
  <c r="BD744" i="1" s="1"/>
  <c r="BG744" i="1" s="1"/>
  <c r="AT745" i="1"/>
  <c r="BD745" i="1" s="1"/>
  <c r="BG745" i="1" s="1"/>
  <c r="BS745" i="1"/>
  <c r="EL745" i="1"/>
  <c r="EV745" i="1" s="1"/>
  <c r="EY745" i="1" s="1"/>
  <c r="AT746" i="1"/>
  <c r="BD746" i="1" s="1"/>
  <c r="BG746" i="1" s="1"/>
  <c r="EL746" i="1"/>
  <c r="EV746" i="1" s="1"/>
  <c r="EY746" i="1" s="1"/>
  <c r="BS747" i="1"/>
  <c r="EL747" i="1"/>
  <c r="EV747" i="1" s="1"/>
  <c r="EY747" i="1" s="1"/>
  <c r="AT748" i="1"/>
  <c r="BD748" i="1" s="1"/>
  <c r="BG748" i="1" s="1"/>
  <c r="AT749" i="1"/>
  <c r="BD749" i="1" s="1"/>
  <c r="BG749" i="1" s="1"/>
  <c r="BS749" i="1"/>
  <c r="EL749" i="1"/>
  <c r="EV749" i="1" s="1"/>
  <c r="EY749" i="1" s="1"/>
  <c r="AT750" i="1"/>
  <c r="BD750" i="1" s="1"/>
  <c r="BG750" i="1" s="1"/>
  <c r="BS751" i="1"/>
  <c r="EL751" i="1"/>
  <c r="EV751" i="1" s="1"/>
  <c r="EY751" i="1" s="1"/>
  <c r="AT753" i="1"/>
  <c r="BD753" i="1" s="1"/>
  <c r="BG753" i="1" s="1"/>
  <c r="BS753" i="1"/>
  <c r="EL753" i="1"/>
  <c r="EV753" i="1" s="1"/>
  <c r="EY753" i="1" s="1"/>
  <c r="BS755" i="1"/>
  <c r="EL755" i="1"/>
  <c r="EV755" i="1" s="1"/>
  <c r="EY755" i="1" s="1"/>
  <c r="AT756" i="1"/>
  <c r="BD756" i="1" s="1"/>
  <c r="BG756" i="1" s="1"/>
  <c r="AT757" i="1"/>
  <c r="BD757" i="1" s="1"/>
  <c r="BG757" i="1" s="1"/>
  <c r="BS757" i="1"/>
  <c r="EL757" i="1"/>
  <c r="EV757" i="1" s="1"/>
  <c r="EY757" i="1" s="1"/>
  <c r="AT758" i="1"/>
  <c r="BD758" i="1" s="1"/>
  <c r="BG758" i="1" s="1"/>
  <c r="EL758" i="1"/>
  <c r="EV758" i="1" s="1"/>
  <c r="EY758" i="1" s="1"/>
  <c r="BS759" i="1"/>
  <c r="EL759" i="1"/>
  <c r="EV759" i="1" s="1"/>
  <c r="EY759" i="1" s="1"/>
  <c r="AT760" i="1"/>
  <c r="BD760" i="1" s="1"/>
  <c r="BG760" i="1" s="1"/>
  <c r="AT761" i="1"/>
  <c r="BD761" i="1" s="1"/>
  <c r="BG761" i="1" s="1"/>
  <c r="BS761" i="1"/>
  <c r="EL761" i="1"/>
  <c r="EV761" i="1" s="1"/>
  <c r="EY761" i="1" s="1"/>
  <c r="AT762" i="1"/>
  <c r="BD762" i="1" s="1"/>
  <c r="BG762" i="1" s="1"/>
  <c r="BS763" i="1"/>
  <c r="EL763" i="1"/>
  <c r="EV763" i="1" s="1"/>
  <c r="EY763" i="1" s="1"/>
  <c r="AT765" i="1"/>
  <c r="BD765" i="1" s="1"/>
  <c r="BG765" i="1" s="1"/>
  <c r="BS765" i="1"/>
  <c r="EL765" i="1"/>
  <c r="EV765" i="1" s="1"/>
  <c r="EY765" i="1" s="1"/>
  <c r="AT766" i="1"/>
  <c r="BD766" i="1" s="1"/>
  <c r="BG766" i="1" s="1"/>
  <c r="BS767" i="1"/>
  <c r="EL767" i="1"/>
  <c r="EV767" i="1" s="1"/>
  <c r="EY767" i="1" s="1"/>
  <c r="AT768" i="1"/>
  <c r="BD768" i="1" s="1"/>
  <c r="BG768" i="1" s="1"/>
  <c r="BS769" i="1"/>
  <c r="EL769" i="1"/>
  <c r="EV769" i="1" s="1"/>
  <c r="EY769" i="1" s="1"/>
  <c r="AT770" i="1"/>
  <c r="BD770" i="1" s="1"/>
  <c r="BG770" i="1" s="1"/>
  <c r="BS771" i="1"/>
  <c r="EL771" i="1"/>
  <c r="EV771" i="1" s="1"/>
  <c r="EY771" i="1" s="1"/>
  <c r="AT772" i="1"/>
  <c r="BD772" i="1" s="1"/>
  <c r="BG772" i="1" s="1"/>
  <c r="AT773" i="1"/>
  <c r="BD773" i="1" s="1"/>
  <c r="BG773" i="1" s="1"/>
  <c r="BS773" i="1"/>
  <c r="EL773" i="1"/>
  <c r="EV773" i="1" s="1"/>
  <c r="EY773" i="1" s="1"/>
  <c r="EL774" i="1"/>
  <c r="EV774" i="1" s="1"/>
  <c r="EY774" i="1" s="1"/>
  <c r="BS775" i="1"/>
  <c r="EL775" i="1"/>
  <c r="EV775" i="1" s="1"/>
  <c r="EY775" i="1" s="1"/>
  <c r="AT776" i="1"/>
  <c r="BD776" i="1" s="1"/>
  <c r="BG776" i="1" s="1"/>
  <c r="AT777" i="1"/>
  <c r="BD777" i="1" s="1"/>
  <c r="BG777" i="1" s="1"/>
  <c r="BS777" i="1"/>
  <c r="AT778" i="1"/>
  <c r="BD778" i="1" s="1"/>
  <c r="BG778" i="1" s="1"/>
  <c r="BS779" i="1"/>
  <c r="EL779" i="1"/>
  <c r="EV779" i="1" s="1"/>
  <c r="EY779" i="1" s="1"/>
  <c r="AT780" i="1"/>
  <c r="BD780" i="1" s="1"/>
  <c r="BG780" i="1" s="1"/>
  <c r="AT781" i="1"/>
  <c r="BD781" i="1" s="1"/>
  <c r="BG781" i="1" s="1"/>
  <c r="BS781" i="1"/>
  <c r="AT782" i="1"/>
  <c r="BD782" i="1" s="1"/>
  <c r="BG782" i="1" s="1"/>
  <c r="EL782" i="1"/>
  <c r="EV782" i="1" s="1"/>
  <c r="EY782" i="1" s="1"/>
  <c r="BS783" i="1"/>
  <c r="EL783" i="1"/>
  <c r="EV783" i="1" s="1"/>
  <c r="EY783" i="1" s="1"/>
  <c r="AT785" i="1"/>
  <c r="BD785" i="1" s="1"/>
  <c r="BG785" i="1" s="1"/>
  <c r="BS785" i="1"/>
  <c r="EL785" i="1"/>
  <c r="EV785" i="1" s="1"/>
  <c r="EY785" i="1" s="1"/>
  <c r="BS787" i="1"/>
  <c r="EL787" i="1"/>
  <c r="EV787" i="1" s="1"/>
  <c r="EY787" i="1" s="1"/>
  <c r="AT788" i="1"/>
  <c r="BD788" i="1" s="1"/>
  <c r="BG788" i="1" s="1"/>
  <c r="AT789" i="1"/>
  <c r="BD789" i="1" s="1"/>
  <c r="BG789" i="1" s="1"/>
  <c r="BS789" i="1"/>
  <c r="EL789" i="1"/>
  <c r="EV789" i="1" s="1"/>
  <c r="EY789" i="1" s="1"/>
  <c r="AT790" i="1"/>
  <c r="BD790" i="1" s="1"/>
  <c r="BG790" i="1" s="1"/>
  <c r="BS791" i="1"/>
  <c r="EL791" i="1"/>
  <c r="EV791" i="1" s="1"/>
  <c r="EY791" i="1" s="1"/>
  <c r="AT792" i="1"/>
  <c r="BD792" i="1" s="1"/>
  <c r="BG792" i="1" s="1"/>
  <c r="AT793" i="1"/>
  <c r="BD793" i="1" s="1"/>
  <c r="BG793" i="1" s="1"/>
  <c r="BS793" i="1"/>
  <c r="EL793" i="1"/>
  <c r="EV793" i="1" s="1"/>
  <c r="EY793" i="1" s="1"/>
  <c r="AT794" i="1"/>
  <c r="BD794" i="1" s="1"/>
  <c r="BG794" i="1" s="1"/>
  <c r="EL794" i="1"/>
  <c r="EV794" i="1" s="1"/>
  <c r="EY794" i="1" s="1"/>
  <c r="BS795" i="1"/>
  <c r="EL795" i="1"/>
  <c r="EV795" i="1" s="1"/>
  <c r="EY795" i="1" s="1"/>
  <c r="AT797" i="1"/>
  <c r="BD797" i="1" s="1"/>
  <c r="BG797" i="1" s="1"/>
  <c r="BS797" i="1"/>
  <c r="EL797" i="1"/>
  <c r="EV797" i="1" s="1"/>
  <c r="EY797" i="1" s="1"/>
  <c r="AT798" i="1"/>
  <c r="BD798" i="1" s="1"/>
  <c r="BG798" i="1" s="1"/>
  <c r="BS799" i="1"/>
  <c r="EL799" i="1"/>
  <c r="EV799" i="1" s="1"/>
  <c r="EY799" i="1" s="1"/>
  <c r="AT801" i="1"/>
  <c r="BD801" i="1" s="1"/>
  <c r="BG801" i="1" s="1"/>
  <c r="BS801" i="1"/>
  <c r="AT802" i="1"/>
  <c r="BD802" i="1" s="1"/>
  <c r="BG802" i="1" s="1"/>
  <c r="BS803" i="1"/>
  <c r="EL803" i="1"/>
  <c r="EV803" i="1" s="1"/>
  <c r="EY803" i="1" s="1"/>
  <c r="AT804" i="1"/>
  <c r="BD804" i="1" s="1"/>
  <c r="BG804" i="1" s="1"/>
  <c r="AT805" i="1"/>
  <c r="BD805" i="1" s="1"/>
  <c r="BG805" i="1" s="1"/>
  <c r="BS805" i="1"/>
  <c r="EL805" i="1"/>
  <c r="EV805" i="1" s="1"/>
  <c r="EY805" i="1" s="1"/>
  <c r="AT806" i="1"/>
  <c r="BD806" i="1" s="1"/>
  <c r="BG806" i="1" s="1"/>
  <c r="BS807" i="1"/>
  <c r="EL807" i="1"/>
  <c r="EV807" i="1" s="1"/>
  <c r="EY807" i="1" s="1"/>
  <c r="AT808" i="1"/>
  <c r="BD808" i="1" s="1"/>
  <c r="BG808" i="1" s="1"/>
  <c r="AT809" i="1"/>
  <c r="BD809" i="1" s="1"/>
  <c r="BG809" i="1" s="1"/>
  <c r="BS809" i="1"/>
  <c r="EL809" i="1"/>
  <c r="EV809" i="1" s="1"/>
  <c r="EY809" i="1" s="1"/>
  <c r="AT810" i="1"/>
  <c r="BD810" i="1" s="1"/>
  <c r="BG810" i="1" s="1"/>
  <c r="BS811" i="1"/>
  <c r="EL811" i="1"/>
  <c r="EV811" i="1" s="1"/>
  <c r="EY811" i="1" s="1"/>
  <c r="AT813" i="1"/>
  <c r="BD813" i="1" s="1"/>
  <c r="BG813" i="1" s="1"/>
  <c r="BS813" i="1"/>
  <c r="EL813" i="1"/>
  <c r="EV813" i="1" s="1"/>
  <c r="EY813" i="1" s="1"/>
  <c r="AT814" i="1"/>
  <c r="BD814" i="1" s="1"/>
  <c r="BG814" i="1" s="1"/>
  <c r="BS815" i="1"/>
  <c r="AT817" i="1"/>
  <c r="BD817" i="1" s="1"/>
  <c r="BG817" i="1" s="1"/>
  <c r="BS817" i="1"/>
  <c r="EL817" i="1"/>
  <c r="EV817" i="1" s="1"/>
  <c r="EY817" i="1" s="1"/>
  <c r="AT818" i="1"/>
  <c r="BD818" i="1" s="1"/>
  <c r="BG818" i="1" s="1"/>
  <c r="EL818" i="1"/>
  <c r="EV818" i="1" s="1"/>
  <c r="EY818" i="1" s="1"/>
  <c r="BS819" i="1"/>
  <c r="EL819" i="1"/>
  <c r="EV819" i="1" s="1"/>
  <c r="EY819" i="1" s="1"/>
  <c r="AT820" i="1"/>
  <c r="BD820" i="1" s="1"/>
  <c r="BG820" i="1" s="1"/>
  <c r="AT821" i="1"/>
  <c r="BD821" i="1" s="1"/>
  <c r="BG821" i="1" s="1"/>
  <c r="BS821" i="1"/>
  <c r="EL821" i="1"/>
  <c r="EV821" i="1" s="1"/>
  <c r="EY821" i="1" s="1"/>
  <c r="AT822" i="1"/>
  <c r="BD822" i="1" s="1"/>
  <c r="BG822" i="1" s="1"/>
  <c r="BS823" i="1"/>
  <c r="EL823" i="1"/>
  <c r="EV823" i="1" s="1"/>
  <c r="EY823" i="1" s="1"/>
  <c r="AT824" i="1"/>
  <c r="BD824" i="1" s="1"/>
  <c r="BG824" i="1" s="1"/>
  <c r="AT825" i="1"/>
  <c r="BD825" i="1" s="1"/>
  <c r="BG825" i="1" s="1"/>
  <c r="BS825" i="1"/>
  <c r="EL825" i="1"/>
  <c r="EV825" i="1" s="1"/>
  <c r="EY825" i="1" s="1"/>
  <c r="AT826" i="1"/>
  <c r="BD826" i="1" s="1"/>
  <c r="BG826" i="1" s="1"/>
  <c r="EL826" i="1"/>
  <c r="EV826" i="1" s="1"/>
  <c r="EY826" i="1" s="1"/>
  <c r="BS827" i="1"/>
  <c r="AT829" i="1"/>
  <c r="BD829" i="1" s="1"/>
  <c r="BG829" i="1" s="1"/>
  <c r="BS829" i="1"/>
  <c r="EL829" i="1"/>
  <c r="EV829" i="1" s="1"/>
  <c r="EY829" i="1" s="1"/>
  <c r="AT830" i="1"/>
  <c r="BD830" i="1" s="1"/>
  <c r="BG830" i="1" s="1"/>
  <c r="EL830" i="1"/>
  <c r="EV830" i="1" s="1"/>
  <c r="EY830" i="1" s="1"/>
  <c r="BS831" i="1"/>
  <c r="EL831" i="1"/>
  <c r="EV831" i="1" s="1"/>
  <c r="EY831" i="1" s="1"/>
  <c r="AT833" i="1"/>
  <c r="BD833" i="1" s="1"/>
  <c r="BG833" i="1" s="1"/>
  <c r="BS833" i="1"/>
  <c r="EL833" i="1"/>
  <c r="EV833" i="1" s="1"/>
  <c r="EY833" i="1" s="1"/>
  <c r="AT834" i="1"/>
  <c r="BD834" i="1" s="1"/>
  <c r="BG834" i="1" s="1"/>
  <c r="BS835" i="1"/>
  <c r="EL835" i="1"/>
  <c r="EV835" i="1" s="1"/>
  <c r="EY835" i="1" s="1"/>
  <c r="AT836" i="1"/>
  <c r="BD836" i="1" s="1"/>
  <c r="BG836" i="1" s="1"/>
  <c r="AT837" i="1"/>
  <c r="BD837" i="1" s="1"/>
  <c r="BG837" i="1" s="1"/>
  <c r="BS837" i="1"/>
  <c r="EL837" i="1"/>
  <c r="EV837" i="1" s="1"/>
  <c r="EY837" i="1" s="1"/>
  <c r="AT838" i="1"/>
  <c r="BD838" i="1" s="1"/>
  <c r="BG838" i="1" s="1"/>
  <c r="EL838" i="1"/>
  <c r="EV838" i="1" s="1"/>
  <c r="EY838" i="1" s="1"/>
  <c r="BS839" i="1"/>
  <c r="EL839" i="1"/>
  <c r="EV839" i="1" s="1"/>
  <c r="EY839" i="1" s="1"/>
  <c r="AT840" i="1"/>
  <c r="BD840" i="1" s="1"/>
  <c r="BG840" i="1" s="1"/>
  <c r="AT841" i="1"/>
  <c r="BD841" i="1" s="1"/>
  <c r="BG841" i="1" s="1"/>
  <c r="BS841" i="1"/>
  <c r="EL841" i="1"/>
  <c r="EV841" i="1" s="1"/>
  <c r="EY841" i="1" s="1"/>
  <c r="AT842" i="1"/>
  <c r="BD842" i="1" s="1"/>
  <c r="BG842" i="1" s="1"/>
  <c r="EL842" i="1"/>
  <c r="EV842" i="1" s="1"/>
  <c r="EY842" i="1" s="1"/>
  <c r="BS843" i="1"/>
  <c r="EL843" i="1"/>
  <c r="EV843" i="1" s="1"/>
  <c r="EY843" i="1" s="1"/>
  <c r="AT845" i="1"/>
  <c r="BD845" i="1" s="1"/>
  <c r="BG845" i="1" s="1"/>
  <c r="BS845" i="1"/>
  <c r="EL845" i="1"/>
  <c r="EV845" i="1" s="1"/>
  <c r="EY845" i="1" s="1"/>
  <c r="AT846" i="1"/>
  <c r="BD846" i="1" s="1"/>
  <c r="BG846" i="1" s="1"/>
  <c r="EL846" i="1"/>
  <c r="EV846" i="1" s="1"/>
  <c r="EY846" i="1" s="1"/>
  <c r="BS847" i="1"/>
  <c r="EL847" i="1"/>
  <c r="EV847" i="1" s="1"/>
  <c r="EY847" i="1" s="1"/>
  <c r="AT849" i="1"/>
  <c r="BD849" i="1" s="1"/>
  <c r="BG849" i="1" s="1"/>
  <c r="BS849" i="1"/>
  <c r="AT850" i="1"/>
  <c r="BD850" i="1" s="1"/>
  <c r="BG850" i="1" s="1"/>
  <c r="EL850" i="1"/>
  <c r="EV850" i="1" s="1"/>
  <c r="EY850" i="1" s="1"/>
  <c r="BS851" i="1"/>
  <c r="EL851" i="1"/>
  <c r="EV851" i="1" s="1"/>
  <c r="EY851" i="1" s="1"/>
  <c r="AT852" i="1"/>
  <c r="BD852" i="1" s="1"/>
  <c r="BG852" i="1" s="1"/>
  <c r="AT853" i="1"/>
  <c r="BD853" i="1" s="1"/>
  <c r="BG853" i="1" s="1"/>
  <c r="BS853" i="1"/>
  <c r="AT854" i="1"/>
  <c r="BD854" i="1" s="1"/>
  <c r="BG854" i="1" s="1"/>
  <c r="BS855" i="1"/>
  <c r="EL855" i="1"/>
  <c r="EV855" i="1" s="1"/>
  <c r="EY855" i="1" s="1"/>
  <c r="AT856" i="1"/>
  <c r="BD856" i="1" s="1"/>
  <c r="BG856" i="1" s="1"/>
  <c r="AT857" i="1"/>
  <c r="BD857" i="1" s="1"/>
  <c r="BG857" i="1" s="1"/>
  <c r="BS857" i="1"/>
  <c r="AT858" i="1"/>
  <c r="BD858" i="1" s="1"/>
  <c r="BG858" i="1" s="1"/>
  <c r="EL858" i="1"/>
  <c r="EV858" i="1" s="1"/>
  <c r="EY858" i="1" s="1"/>
  <c r="BS859" i="1"/>
  <c r="EL859" i="1"/>
  <c r="EV859" i="1" s="1"/>
  <c r="EY859" i="1" s="1"/>
  <c r="AT861" i="1"/>
  <c r="BD861" i="1" s="1"/>
  <c r="BG861" i="1" s="1"/>
  <c r="BS861" i="1"/>
  <c r="EL861" i="1"/>
  <c r="EV861" i="1" s="1"/>
  <c r="EY861" i="1" s="1"/>
  <c r="AT862" i="1"/>
  <c r="BD862" i="1" s="1"/>
  <c r="BG862" i="1" s="1"/>
  <c r="BS863" i="1"/>
  <c r="EL863" i="1"/>
  <c r="EV863" i="1" s="1"/>
  <c r="EY863" i="1" s="1"/>
  <c r="AT865" i="1"/>
  <c r="BD865" i="1" s="1"/>
  <c r="BG865" i="1" s="1"/>
  <c r="BS865" i="1"/>
  <c r="EL865" i="1"/>
  <c r="EV865" i="1" s="1"/>
  <c r="EY865" i="1" s="1"/>
  <c r="AT866" i="1"/>
  <c r="BD866" i="1" s="1"/>
  <c r="BG866" i="1" s="1"/>
  <c r="BS867" i="1"/>
  <c r="EL867" i="1"/>
  <c r="EV867" i="1" s="1"/>
  <c r="EY867" i="1" s="1"/>
  <c r="AT868" i="1"/>
  <c r="BD868" i="1" s="1"/>
  <c r="BG868" i="1" s="1"/>
  <c r="AT869" i="1"/>
  <c r="BD869" i="1" s="1"/>
  <c r="BG869" i="1" s="1"/>
  <c r="BS869" i="1"/>
  <c r="EL869" i="1"/>
  <c r="EV869" i="1" s="1"/>
  <c r="EY869" i="1" s="1"/>
  <c r="AT870" i="1"/>
  <c r="BD870" i="1" s="1"/>
  <c r="BG870" i="1" s="1"/>
  <c r="BS871" i="1"/>
  <c r="EL871" i="1"/>
  <c r="EV871" i="1" s="1"/>
  <c r="EY871" i="1" s="1"/>
  <c r="AT872" i="1"/>
  <c r="BD872" i="1" s="1"/>
  <c r="BG872" i="1" s="1"/>
  <c r="AT873" i="1"/>
  <c r="BD873" i="1" s="1"/>
  <c r="BG873" i="1" s="1"/>
  <c r="EL873" i="1"/>
  <c r="EV873" i="1" s="1"/>
  <c r="EY873" i="1" s="1"/>
  <c r="AT874" i="1"/>
  <c r="BD874" i="1" s="1"/>
  <c r="BG874" i="1" s="1"/>
  <c r="BS875" i="1"/>
  <c r="EL875" i="1"/>
  <c r="EV875" i="1" s="1"/>
  <c r="EY875" i="1" s="1"/>
  <c r="AT877" i="1"/>
  <c r="BD877" i="1" s="1"/>
  <c r="BG877" i="1" s="1"/>
  <c r="BS877" i="1"/>
  <c r="EL877" i="1"/>
  <c r="EV877" i="1" s="1"/>
  <c r="EY877" i="1" s="1"/>
  <c r="AT878" i="1"/>
  <c r="BD878" i="1" s="1"/>
  <c r="BG878" i="1" s="1"/>
  <c r="BS879" i="1"/>
  <c r="EL879" i="1"/>
  <c r="EV879" i="1" s="1"/>
  <c r="EY879" i="1" s="1"/>
  <c r="AT881" i="1"/>
  <c r="BD881" i="1" s="1"/>
  <c r="BG881" i="1" s="1"/>
  <c r="BS881" i="1"/>
  <c r="EL881" i="1"/>
  <c r="EV881" i="1" s="1"/>
  <c r="EY881" i="1" s="1"/>
  <c r="AT882" i="1"/>
  <c r="BD882" i="1" s="1"/>
  <c r="BG882" i="1" s="1"/>
  <c r="EL882" i="1"/>
  <c r="EV882" i="1" s="1"/>
  <c r="EY882" i="1" s="1"/>
  <c r="BS883" i="1"/>
  <c r="EL883" i="1"/>
  <c r="EV883" i="1" s="1"/>
  <c r="EY883" i="1" s="1"/>
  <c r="AT884" i="1"/>
  <c r="BD884" i="1" s="1"/>
  <c r="BG884" i="1" s="1"/>
  <c r="AT885" i="1"/>
  <c r="BD885" i="1" s="1"/>
  <c r="BG885" i="1" s="1"/>
  <c r="BS885" i="1"/>
  <c r="EL885" i="1"/>
  <c r="EV885" i="1" s="1"/>
  <c r="EY885" i="1" s="1"/>
  <c r="AT886" i="1"/>
  <c r="BD886" i="1" s="1"/>
  <c r="BG886" i="1" s="1"/>
  <c r="BS887" i="1"/>
  <c r="EL887" i="1"/>
  <c r="EV887" i="1" s="1"/>
  <c r="EY887" i="1" s="1"/>
  <c r="AT888" i="1"/>
  <c r="BD888" i="1" s="1"/>
  <c r="BG888" i="1" s="1"/>
  <c r="AT889" i="1"/>
  <c r="BD889" i="1" s="1"/>
  <c r="BG889" i="1" s="1"/>
  <c r="BS889" i="1"/>
  <c r="EL889" i="1"/>
  <c r="EV889" i="1" s="1"/>
  <c r="EY889" i="1" s="1"/>
  <c r="AT890" i="1"/>
  <c r="BD890" i="1" s="1"/>
  <c r="BG890" i="1" s="1"/>
  <c r="EL890" i="1"/>
  <c r="EV890" i="1" s="1"/>
  <c r="EY890" i="1" s="1"/>
  <c r="BS891" i="1"/>
  <c r="EL891" i="1"/>
  <c r="EV891" i="1" s="1"/>
  <c r="EY891" i="1" s="1"/>
  <c r="AT893" i="1"/>
  <c r="BD893" i="1" s="1"/>
  <c r="BG893" i="1" s="1"/>
  <c r="BS893" i="1"/>
  <c r="EL893" i="1"/>
  <c r="EV893" i="1" s="1"/>
  <c r="EY893" i="1" s="1"/>
  <c r="AT894" i="1"/>
  <c r="BD894" i="1" s="1"/>
  <c r="BG894" i="1" s="1"/>
  <c r="EL894" i="1"/>
  <c r="EV894" i="1" s="1"/>
  <c r="EY894" i="1" s="1"/>
  <c r="BS895" i="1"/>
  <c r="EL895" i="1"/>
  <c r="EV895" i="1" s="1"/>
  <c r="EY895" i="1" s="1"/>
  <c r="AT897" i="1"/>
  <c r="BD897" i="1" s="1"/>
  <c r="BG897" i="1" s="1"/>
  <c r="BS897" i="1"/>
  <c r="EL897" i="1"/>
  <c r="EV897" i="1" s="1"/>
  <c r="EY897" i="1" s="1"/>
  <c r="AT898" i="1"/>
  <c r="BD898" i="1" s="1"/>
  <c r="BG898" i="1" s="1"/>
  <c r="EL898" i="1"/>
  <c r="EV898" i="1" s="1"/>
  <c r="EY898" i="1" s="1"/>
  <c r="BS899" i="1"/>
  <c r="EL899" i="1"/>
  <c r="EV899" i="1" s="1"/>
  <c r="EY899" i="1" s="1"/>
  <c r="EM475" i="1"/>
  <c r="AU476" i="1"/>
  <c r="AU477" i="1"/>
  <c r="EM477" i="1"/>
  <c r="AU478" i="1"/>
  <c r="EM479" i="1"/>
  <c r="AU480" i="1"/>
  <c r="AU481" i="1"/>
  <c r="EM481" i="1"/>
  <c r="AU482" i="1"/>
  <c r="EM483" i="1"/>
  <c r="AU484" i="1"/>
  <c r="AU485" i="1"/>
  <c r="EM485" i="1"/>
  <c r="AU486" i="1"/>
  <c r="EM486" i="1"/>
  <c r="EM487" i="1"/>
  <c r="AU488" i="1"/>
  <c r="AU489" i="1"/>
  <c r="EM489" i="1"/>
  <c r="AU490" i="1"/>
  <c r="EM490" i="1"/>
  <c r="EM491" i="1"/>
  <c r="AU493" i="1"/>
  <c r="EM493" i="1"/>
  <c r="EM495" i="1"/>
  <c r="AU497" i="1"/>
  <c r="EM497" i="1"/>
  <c r="EM499" i="1"/>
  <c r="AU501" i="1"/>
  <c r="EM501" i="1"/>
  <c r="AU502" i="1"/>
  <c r="EM502" i="1"/>
  <c r="EM503" i="1"/>
  <c r="AU504" i="1"/>
  <c r="EM505" i="1"/>
  <c r="AU506" i="1"/>
  <c r="EM506" i="1"/>
  <c r="EM507" i="1"/>
  <c r="AU508" i="1"/>
  <c r="EM509" i="1"/>
  <c r="AU510" i="1"/>
  <c r="EM510" i="1"/>
  <c r="EM511" i="1"/>
  <c r="AU512" i="1"/>
  <c r="EM513" i="1"/>
  <c r="AU514" i="1"/>
  <c r="AU515" i="1"/>
  <c r="EM515" i="1"/>
  <c r="AU516" i="1"/>
  <c r="EM517" i="1"/>
  <c r="EM518" i="1"/>
  <c r="EM519" i="1"/>
  <c r="AU520" i="1"/>
  <c r="AU521" i="1"/>
  <c r="EM521" i="1"/>
  <c r="AU522" i="1"/>
  <c r="EM523" i="1"/>
  <c r="AU524" i="1"/>
  <c r="AU525" i="1"/>
  <c r="EM525" i="1"/>
  <c r="AU526" i="1"/>
  <c r="AU528" i="1"/>
  <c r="EM529" i="1"/>
  <c r="AU530" i="1"/>
  <c r="EM530" i="1"/>
  <c r="AU532" i="1"/>
  <c r="AU533" i="1"/>
  <c r="EM533" i="1"/>
  <c r="AU534" i="1"/>
  <c r="AU536" i="1"/>
  <c r="AU537" i="1"/>
  <c r="EM537" i="1"/>
  <c r="AU538" i="1"/>
  <c r="EM539" i="1"/>
  <c r="AU540" i="1"/>
  <c r="AU541" i="1"/>
  <c r="EM541" i="1"/>
  <c r="AU542" i="1"/>
  <c r="EM542" i="1"/>
  <c r="EM543" i="1"/>
  <c r="AU544" i="1"/>
  <c r="AU545" i="1"/>
  <c r="EM545" i="1"/>
  <c r="AU546" i="1"/>
  <c r="EM547" i="1"/>
  <c r="AU548" i="1"/>
  <c r="EM550" i="1"/>
  <c r="EM551" i="1"/>
  <c r="AU552" i="1"/>
  <c r="EM553" i="1"/>
  <c r="AU554" i="1"/>
  <c r="EM555" i="1"/>
  <c r="AU557" i="1"/>
  <c r="EM557" i="1"/>
  <c r="AU558" i="1"/>
  <c r="EM558" i="1"/>
  <c r="EM559" i="1"/>
  <c r="EM561" i="1"/>
  <c r="AU562" i="1"/>
  <c r="EM562" i="1"/>
  <c r="EM563" i="1"/>
  <c r="AU564" i="1"/>
  <c r="AU565" i="1"/>
  <c r="EM565" i="1"/>
  <c r="AU566" i="1"/>
  <c r="EM567" i="1"/>
  <c r="AU568" i="1"/>
  <c r="AU570" i="1"/>
  <c r="EM570" i="1"/>
  <c r="EM571" i="1"/>
  <c r="AU572" i="1"/>
  <c r="AU573" i="1"/>
  <c r="EM573" i="1"/>
  <c r="EM575" i="1"/>
  <c r="EM577" i="1"/>
  <c r="AU578" i="1"/>
  <c r="EM578" i="1"/>
  <c r="EM579" i="1"/>
  <c r="EM581" i="1"/>
  <c r="AU582" i="1"/>
  <c r="EM582" i="1"/>
  <c r="EM583" i="1"/>
  <c r="EM585" i="1"/>
  <c r="AU586" i="1"/>
  <c r="EM587" i="1"/>
  <c r="AU588" i="1"/>
  <c r="EM589" i="1"/>
  <c r="AU590" i="1"/>
  <c r="EM591" i="1"/>
  <c r="AU592" i="1"/>
  <c r="AU593" i="1"/>
  <c r="EM593" i="1"/>
  <c r="AU594" i="1"/>
  <c r="EM595" i="1"/>
  <c r="AU596" i="1"/>
  <c r="EM597" i="1"/>
  <c r="AU598" i="1"/>
  <c r="EM598" i="1"/>
  <c r="EM599" i="1"/>
  <c r="AU600" i="1"/>
  <c r="AU601" i="1"/>
  <c r="EM601" i="1"/>
  <c r="AU602" i="1"/>
  <c r="EM603" i="1"/>
  <c r="AU604" i="1"/>
  <c r="AU606" i="1"/>
  <c r="EM606" i="1"/>
  <c r="EM607" i="1"/>
  <c r="AU608" i="1"/>
  <c r="AU609" i="1"/>
  <c r="EM609" i="1"/>
  <c r="AU610" i="1"/>
  <c r="EM611" i="1"/>
  <c r="AU612" i="1"/>
  <c r="AU613" i="1"/>
  <c r="EM613" i="1"/>
  <c r="AU614" i="1"/>
  <c r="EM614" i="1"/>
  <c r="EM615" i="1"/>
  <c r="AU616" i="1"/>
  <c r="EM617" i="1"/>
  <c r="AU618" i="1"/>
  <c r="EM618" i="1"/>
  <c r="EM619" i="1"/>
  <c r="AU621" i="1"/>
  <c r="EM621" i="1"/>
  <c r="AU622" i="1"/>
  <c r="EM622" i="1"/>
  <c r="EM623" i="1"/>
  <c r="AU624" i="1"/>
  <c r="AU625" i="1"/>
  <c r="EM625" i="1"/>
  <c r="AU626" i="1"/>
  <c r="EM627" i="1"/>
  <c r="AU628" i="1"/>
  <c r="EM629" i="1"/>
  <c r="EM631" i="1"/>
  <c r="AU632" i="1"/>
  <c r="AU633" i="1"/>
  <c r="AU634" i="1"/>
  <c r="EM634" i="1"/>
  <c r="EM635" i="1"/>
  <c r="AU637" i="1"/>
  <c r="AU638" i="1"/>
  <c r="EM639" i="1"/>
  <c r="AU640" i="1"/>
  <c r="AU642" i="1"/>
  <c r="EM643" i="1"/>
  <c r="AU644" i="1"/>
  <c r="EM646" i="1"/>
  <c r="EM647" i="1"/>
  <c r="AU648" i="1"/>
  <c r="AU649" i="1"/>
  <c r="AU650" i="1"/>
  <c r="EM651" i="1"/>
  <c r="AU652" i="1"/>
  <c r="AU653" i="1"/>
  <c r="AU654" i="1"/>
  <c r="EM654" i="1"/>
  <c r="EM655" i="1"/>
  <c r="AU656" i="1"/>
  <c r="AU657" i="1"/>
  <c r="AU658" i="1"/>
  <c r="EM658" i="1"/>
  <c r="EM659" i="1"/>
  <c r="AU660" i="1"/>
  <c r="AU661" i="1"/>
  <c r="AU662" i="1"/>
  <c r="EM662" i="1"/>
  <c r="EM663" i="1"/>
  <c r="AU664" i="1"/>
  <c r="AU665" i="1"/>
  <c r="AU666" i="1"/>
  <c r="EM667" i="1"/>
  <c r="AU668" i="1"/>
  <c r="AU669" i="1"/>
  <c r="AU670" i="1"/>
  <c r="EM670" i="1"/>
  <c r="EM671" i="1"/>
  <c r="AU672" i="1"/>
  <c r="AU673" i="1"/>
  <c r="AU674" i="1"/>
  <c r="EM675" i="1"/>
  <c r="AU677" i="1"/>
  <c r="AU678" i="1"/>
  <c r="EM679" i="1"/>
  <c r="AU680" i="1"/>
  <c r="AU681" i="1"/>
  <c r="AU682" i="1"/>
  <c r="EM683" i="1"/>
  <c r="AU684" i="1"/>
  <c r="AU685" i="1"/>
  <c r="AU686" i="1"/>
  <c r="EM686" i="1"/>
  <c r="EM687" i="1"/>
  <c r="AU689" i="1"/>
  <c r="AU690" i="1"/>
  <c r="EM690" i="1"/>
  <c r="EM691" i="1"/>
  <c r="AU692" i="1"/>
  <c r="AU693" i="1"/>
  <c r="EM693" i="1"/>
  <c r="EM695" i="1"/>
  <c r="AU696" i="1"/>
  <c r="AU697" i="1"/>
  <c r="EM697" i="1"/>
  <c r="AU698" i="1"/>
  <c r="EM699" i="1"/>
  <c r="AU700" i="1"/>
  <c r="AU701" i="1"/>
  <c r="EM701" i="1"/>
  <c r="AU704" i="1"/>
  <c r="AU705" i="1"/>
  <c r="EM705" i="1"/>
  <c r="AU706" i="1"/>
  <c r="EM706" i="1"/>
  <c r="EM707" i="1"/>
  <c r="AU708" i="1"/>
  <c r="AU709" i="1"/>
  <c r="EM709" i="1"/>
  <c r="AU710" i="1"/>
  <c r="EM711" i="1"/>
  <c r="AU712" i="1"/>
  <c r="AU713" i="1"/>
  <c r="EM713" i="1"/>
  <c r="EM715" i="1"/>
  <c r="AU716" i="1"/>
  <c r="AU717" i="1"/>
  <c r="EM717" i="1"/>
  <c r="AU718" i="1"/>
  <c r="EM719" i="1"/>
  <c r="AU720" i="1"/>
  <c r="AU721" i="1"/>
  <c r="EM721" i="1"/>
  <c r="AU722" i="1"/>
  <c r="EM722" i="1"/>
  <c r="AU724" i="1"/>
  <c r="AU725" i="1"/>
  <c r="EM725" i="1"/>
  <c r="EM726" i="1"/>
  <c r="EM727" i="1"/>
  <c r="AU728" i="1"/>
  <c r="EM729" i="1"/>
  <c r="AU730" i="1"/>
  <c r="EM731" i="1"/>
  <c r="AU732" i="1"/>
  <c r="AU733" i="1"/>
  <c r="EM733" i="1"/>
  <c r="AU734" i="1"/>
  <c r="EM734" i="1"/>
  <c r="EM735" i="1"/>
  <c r="AU736" i="1"/>
  <c r="AU737" i="1"/>
  <c r="EM737" i="1"/>
  <c r="AU738" i="1"/>
  <c r="EM738" i="1"/>
  <c r="EM739" i="1"/>
  <c r="AU740" i="1"/>
  <c r="AU741" i="1"/>
  <c r="EM741" i="1"/>
  <c r="AU742" i="1"/>
  <c r="EM743" i="1"/>
  <c r="AU744" i="1"/>
  <c r="AU745" i="1"/>
  <c r="EM745" i="1"/>
  <c r="AU746" i="1"/>
  <c r="EM746" i="1"/>
  <c r="EM747" i="1"/>
  <c r="AU748" i="1"/>
  <c r="AU749" i="1"/>
  <c r="EM749" i="1"/>
  <c r="AU750" i="1"/>
  <c r="EM751" i="1"/>
  <c r="AU752" i="1"/>
  <c r="AU753" i="1"/>
  <c r="EM753" i="1"/>
  <c r="EM755" i="1"/>
  <c r="AU756" i="1"/>
  <c r="AU757" i="1"/>
  <c r="EM757" i="1"/>
  <c r="AU758" i="1"/>
  <c r="EM759" i="1"/>
  <c r="AU760" i="1"/>
  <c r="AU761" i="1"/>
  <c r="EM761" i="1"/>
  <c r="AU762" i="1"/>
  <c r="EM762" i="1"/>
  <c r="EM763" i="1"/>
  <c r="AU764" i="1"/>
  <c r="AU765" i="1"/>
  <c r="EM765" i="1"/>
  <c r="AU766" i="1"/>
  <c r="EM767" i="1"/>
  <c r="AU768" i="1"/>
  <c r="EM769" i="1"/>
  <c r="AU770" i="1"/>
  <c r="EM770" i="1"/>
  <c r="EM771" i="1"/>
  <c r="AU772" i="1"/>
  <c r="AU773" i="1"/>
  <c r="EM773" i="1"/>
  <c r="AU774" i="1"/>
  <c r="EM775" i="1"/>
  <c r="AU776" i="1"/>
  <c r="AU777" i="1"/>
  <c r="AU778" i="1"/>
  <c r="EM779" i="1"/>
  <c r="AU780" i="1"/>
  <c r="AU781" i="1"/>
  <c r="AU782" i="1"/>
  <c r="EM782" i="1"/>
  <c r="EM783" i="1"/>
  <c r="AU784" i="1"/>
  <c r="AU785" i="1"/>
  <c r="EM785" i="1"/>
  <c r="AU786" i="1"/>
  <c r="EM787" i="1"/>
  <c r="AU788" i="1"/>
  <c r="AU789" i="1"/>
  <c r="EM789" i="1"/>
  <c r="AU790" i="1"/>
  <c r="EM791" i="1"/>
  <c r="AU792" i="1"/>
  <c r="AU793" i="1"/>
  <c r="EM793" i="1"/>
  <c r="AU794" i="1"/>
  <c r="EM795" i="1"/>
  <c r="AU796" i="1"/>
  <c r="AU797" i="1"/>
  <c r="EM797" i="1"/>
  <c r="AU798" i="1"/>
  <c r="EM799" i="1"/>
  <c r="AU800" i="1"/>
  <c r="AU801" i="1"/>
  <c r="EM801" i="1"/>
  <c r="AU802" i="1"/>
  <c r="EM802" i="1"/>
  <c r="EM803" i="1"/>
  <c r="AU804" i="1"/>
  <c r="AU805" i="1"/>
  <c r="EM805" i="1"/>
  <c r="AU806" i="1"/>
  <c r="EM806" i="1"/>
  <c r="EM807" i="1"/>
  <c r="AU808" i="1"/>
  <c r="AU809" i="1"/>
  <c r="EM809" i="1"/>
  <c r="AU810" i="1"/>
  <c r="EM811" i="1"/>
  <c r="AU812" i="1"/>
  <c r="AU813" i="1"/>
  <c r="EM813" i="1"/>
  <c r="AU814" i="1"/>
  <c r="EM815" i="1"/>
  <c r="AU816" i="1"/>
  <c r="AU817" i="1"/>
  <c r="EM817" i="1"/>
  <c r="AU818" i="1"/>
  <c r="EM818" i="1"/>
  <c r="EM819" i="1"/>
  <c r="AU820" i="1"/>
  <c r="AU821" i="1"/>
  <c r="EM821" i="1"/>
  <c r="AU822" i="1"/>
  <c r="EM823" i="1"/>
  <c r="AU824" i="1"/>
  <c r="AU825" i="1"/>
  <c r="EM825" i="1"/>
  <c r="AU826" i="1"/>
  <c r="EM826" i="1"/>
  <c r="AU828" i="1"/>
  <c r="AU829" i="1"/>
  <c r="EM829" i="1"/>
  <c r="AU830" i="1"/>
  <c r="EM831" i="1"/>
  <c r="AU832" i="1"/>
  <c r="AU833" i="1"/>
  <c r="EM833" i="1"/>
  <c r="AU834" i="1"/>
  <c r="EM835" i="1"/>
  <c r="AU836" i="1"/>
  <c r="AU837" i="1"/>
  <c r="EM837" i="1"/>
  <c r="AU838" i="1"/>
  <c r="EM839" i="1"/>
  <c r="AU840" i="1"/>
  <c r="AU841" i="1"/>
  <c r="EM841" i="1"/>
  <c r="AU842" i="1"/>
  <c r="EM842" i="1"/>
  <c r="EM843" i="1"/>
  <c r="AU844" i="1"/>
  <c r="AU845" i="1"/>
  <c r="EM845" i="1"/>
  <c r="AU846" i="1"/>
  <c r="EM847" i="1"/>
  <c r="AU848" i="1"/>
  <c r="AU849" i="1"/>
  <c r="AU850" i="1"/>
  <c r="EM850" i="1"/>
  <c r="EM851" i="1"/>
  <c r="AU852" i="1"/>
  <c r="AU853" i="1"/>
  <c r="AU854" i="1"/>
  <c r="EM855" i="1"/>
  <c r="AU856" i="1"/>
  <c r="AU857" i="1"/>
  <c r="AU858" i="1"/>
  <c r="EM858" i="1"/>
  <c r="EM859" i="1"/>
  <c r="AU860" i="1"/>
  <c r="AU861" i="1"/>
  <c r="EM861" i="1"/>
  <c r="AU862" i="1"/>
  <c r="EM863" i="1"/>
  <c r="AU864" i="1"/>
  <c r="AU865" i="1"/>
  <c r="EM865" i="1"/>
  <c r="AU866" i="1"/>
  <c r="EM867" i="1"/>
  <c r="AU868" i="1"/>
  <c r="AU869" i="1"/>
  <c r="EM869" i="1"/>
  <c r="AU870" i="1"/>
  <c r="EM871" i="1"/>
  <c r="AU872" i="1"/>
  <c r="AU873" i="1"/>
  <c r="EM873" i="1"/>
  <c r="AU874" i="1"/>
  <c r="EM875" i="1"/>
  <c r="AU876" i="1"/>
  <c r="AU877" i="1"/>
  <c r="EM877" i="1"/>
  <c r="AU878" i="1"/>
  <c r="EM879" i="1"/>
  <c r="AU880" i="1"/>
  <c r="AU881" i="1"/>
  <c r="EM881" i="1"/>
  <c r="AU882" i="1"/>
  <c r="EM883" i="1"/>
  <c r="AU884" i="1"/>
  <c r="AU885" i="1"/>
  <c r="EM885" i="1"/>
  <c r="AU886" i="1"/>
  <c r="EM886" i="1"/>
  <c r="EM887" i="1"/>
  <c r="AU888" i="1"/>
  <c r="AU889" i="1"/>
  <c r="EM889" i="1"/>
  <c r="AU890" i="1"/>
  <c r="EM890" i="1"/>
  <c r="EM891" i="1"/>
  <c r="AU892" i="1"/>
  <c r="EM893" i="1"/>
  <c r="AU894" i="1"/>
  <c r="EM894" i="1"/>
  <c r="EM895" i="1"/>
  <c r="AU896" i="1"/>
  <c r="AU897" i="1"/>
  <c r="EM897" i="1"/>
  <c r="AU898" i="1"/>
  <c r="EM898" i="1"/>
  <c r="EM899" i="1"/>
  <c r="CP251" i="1"/>
  <c r="CZ251" i="1" s="1"/>
  <c r="DC251" i="1" s="1"/>
  <c r="CP252" i="1"/>
  <c r="CZ252" i="1" s="1"/>
  <c r="DC252" i="1" s="1"/>
  <c r="CP256" i="1"/>
  <c r="CZ256" i="1" s="1"/>
  <c r="DC256" i="1" s="1"/>
  <c r="CP257" i="1"/>
  <c r="CZ257" i="1" s="1"/>
  <c r="DC257" i="1" s="1"/>
  <c r="CP258" i="1"/>
  <c r="CZ258" i="1" s="1"/>
  <c r="DC258" i="1" s="1"/>
  <c r="CP259" i="1"/>
  <c r="CZ259" i="1" s="1"/>
  <c r="DC259" i="1" s="1"/>
  <c r="CP260" i="1"/>
  <c r="CZ260" i="1" s="1"/>
  <c r="DC260" i="1" s="1"/>
  <c r="CP261" i="1"/>
  <c r="CZ261" i="1" s="1"/>
  <c r="DC261" i="1" s="1"/>
  <c r="CP262" i="1"/>
  <c r="CZ262" i="1" s="1"/>
  <c r="DC262" i="1" s="1"/>
  <c r="CP263" i="1"/>
  <c r="CZ263" i="1" s="1"/>
  <c r="DC263" i="1" s="1"/>
  <c r="CP264" i="1"/>
  <c r="CZ264" i="1" s="1"/>
  <c r="DC264" i="1" s="1"/>
  <c r="CP266" i="1"/>
  <c r="CZ266" i="1" s="1"/>
  <c r="DC266" i="1" s="1"/>
  <c r="CP267" i="1"/>
  <c r="CZ267" i="1" s="1"/>
  <c r="DC267" i="1" s="1"/>
  <c r="CP268" i="1"/>
  <c r="CZ268" i="1" s="1"/>
  <c r="DC268" i="1" s="1"/>
  <c r="CP270" i="1"/>
  <c r="CZ270" i="1" s="1"/>
  <c r="DC270" i="1" s="1"/>
  <c r="CP272" i="1"/>
  <c r="CZ272" i="1" s="1"/>
  <c r="DC272" i="1" s="1"/>
  <c r="CP273" i="1"/>
  <c r="CZ273" i="1" s="1"/>
  <c r="DC273" i="1" s="1"/>
  <c r="CP274" i="1"/>
  <c r="CZ274" i="1" s="1"/>
  <c r="DC274" i="1" s="1"/>
  <c r="CP276" i="1"/>
  <c r="CZ276" i="1" s="1"/>
  <c r="DC276" i="1" s="1"/>
  <c r="CP277" i="1"/>
  <c r="CZ277" i="1" s="1"/>
  <c r="DC277" i="1" s="1"/>
  <c r="CP278" i="1"/>
  <c r="CZ278" i="1" s="1"/>
  <c r="DC278" i="1" s="1"/>
  <c r="CP279" i="1"/>
  <c r="CZ279" i="1" s="1"/>
  <c r="DC279" i="1" s="1"/>
  <c r="CP280" i="1"/>
  <c r="CZ280" i="1" s="1"/>
  <c r="DC280" i="1" s="1"/>
  <c r="CP281" i="1"/>
  <c r="CZ281" i="1" s="1"/>
  <c r="DC281" i="1" s="1"/>
  <c r="CP283" i="1"/>
  <c r="CZ283" i="1" s="1"/>
  <c r="DC283" i="1" s="1"/>
  <c r="CP284" i="1"/>
  <c r="CZ284" i="1" s="1"/>
  <c r="DC284" i="1" s="1"/>
  <c r="CP286" i="1"/>
  <c r="CZ286" i="1" s="1"/>
  <c r="DC286" i="1" s="1"/>
  <c r="CP287" i="1"/>
  <c r="CZ287" i="1" s="1"/>
  <c r="DC287" i="1" s="1"/>
  <c r="CP288" i="1"/>
  <c r="CZ288" i="1" s="1"/>
  <c r="DC288" i="1" s="1"/>
  <c r="CP289" i="1"/>
  <c r="CZ289" i="1" s="1"/>
  <c r="DC289" i="1" s="1"/>
  <c r="CP290" i="1"/>
  <c r="CZ290" i="1" s="1"/>
  <c r="DC290" i="1" s="1"/>
  <c r="CP292" i="1"/>
  <c r="CZ292" i="1" s="1"/>
  <c r="DC292" i="1" s="1"/>
  <c r="CP293" i="1"/>
  <c r="CZ293" i="1" s="1"/>
  <c r="DC293" i="1" s="1"/>
  <c r="CP294" i="1"/>
  <c r="CZ294" i="1" s="1"/>
  <c r="DC294" i="1" s="1"/>
  <c r="CP295" i="1"/>
  <c r="CZ295" i="1" s="1"/>
  <c r="DC295" i="1" s="1"/>
  <c r="CP296" i="1"/>
  <c r="CZ296" i="1" s="1"/>
  <c r="DC296" i="1" s="1"/>
  <c r="CP297" i="1"/>
  <c r="CZ297" i="1" s="1"/>
  <c r="DC297" i="1" s="1"/>
  <c r="CP298" i="1"/>
  <c r="CZ298" i="1" s="1"/>
  <c r="DC298" i="1" s="1"/>
  <c r="CP299" i="1"/>
  <c r="CZ299" i="1" s="1"/>
  <c r="DC299" i="1" s="1"/>
  <c r="CP300" i="1"/>
  <c r="CZ300" i="1" s="1"/>
  <c r="DC300" i="1" s="1"/>
  <c r="CP301" i="1"/>
  <c r="CZ301" i="1" s="1"/>
  <c r="DC301" i="1" s="1"/>
  <c r="CP302" i="1"/>
  <c r="CZ302" i="1" s="1"/>
  <c r="DC302" i="1" s="1"/>
  <c r="CP303" i="1"/>
  <c r="CZ303" i="1" s="1"/>
  <c r="DC303" i="1" s="1"/>
  <c r="CP304" i="1"/>
  <c r="CZ304" i="1" s="1"/>
  <c r="DC304" i="1" s="1"/>
  <c r="CP305" i="1"/>
  <c r="CZ305" i="1" s="1"/>
  <c r="DC305" i="1" s="1"/>
  <c r="CP306" i="1"/>
  <c r="CZ306" i="1" s="1"/>
  <c r="DC306" i="1" s="1"/>
  <c r="CP307" i="1"/>
  <c r="CZ307" i="1" s="1"/>
  <c r="DC307" i="1" s="1"/>
  <c r="CP308" i="1"/>
  <c r="CZ308" i="1" s="1"/>
  <c r="DC308" i="1" s="1"/>
  <c r="CP309" i="1"/>
  <c r="CZ309" i="1" s="1"/>
  <c r="DC309" i="1" s="1"/>
  <c r="CP310" i="1"/>
  <c r="CZ310" i="1" s="1"/>
  <c r="DC310" i="1" s="1"/>
  <c r="CP311" i="1"/>
  <c r="CZ311" i="1" s="1"/>
  <c r="DC311" i="1" s="1"/>
  <c r="CP312" i="1"/>
  <c r="CZ312" i="1" s="1"/>
  <c r="DC312" i="1" s="1"/>
  <c r="CP313" i="1"/>
  <c r="CZ313" i="1" s="1"/>
  <c r="DC313" i="1" s="1"/>
  <c r="CP314" i="1"/>
  <c r="CZ314" i="1" s="1"/>
  <c r="DC314" i="1" s="1"/>
  <c r="CP316" i="1"/>
  <c r="CZ316" i="1" s="1"/>
  <c r="DC316" i="1" s="1"/>
  <c r="CP317" i="1"/>
  <c r="CZ317" i="1" s="1"/>
  <c r="DC317" i="1" s="1"/>
  <c r="CP318" i="1"/>
  <c r="CZ318" i="1" s="1"/>
  <c r="DC318" i="1" s="1"/>
  <c r="CP319" i="1"/>
  <c r="CZ319" i="1" s="1"/>
  <c r="DC319" i="1" s="1"/>
  <c r="CP320" i="1"/>
  <c r="CZ320" i="1" s="1"/>
  <c r="DC320" i="1" s="1"/>
  <c r="CP321" i="1"/>
  <c r="CZ321" i="1" s="1"/>
  <c r="DC321" i="1" s="1"/>
  <c r="CP322" i="1"/>
  <c r="CZ322" i="1" s="1"/>
  <c r="DC322" i="1" s="1"/>
  <c r="CP323" i="1"/>
  <c r="CZ323" i="1" s="1"/>
  <c r="DC323" i="1" s="1"/>
  <c r="CP324" i="1"/>
  <c r="CZ324" i="1" s="1"/>
  <c r="DC324" i="1" s="1"/>
  <c r="CP325" i="1"/>
  <c r="CZ325" i="1" s="1"/>
  <c r="DC325" i="1" s="1"/>
  <c r="CP326" i="1"/>
  <c r="CZ326" i="1" s="1"/>
  <c r="DC326" i="1" s="1"/>
  <c r="CP327" i="1"/>
  <c r="CZ327" i="1" s="1"/>
  <c r="DC327" i="1" s="1"/>
  <c r="CP328" i="1"/>
  <c r="CZ328" i="1" s="1"/>
  <c r="DC328" i="1" s="1"/>
  <c r="CP329" i="1"/>
  <c r="CZ329" i="1" s="1"/>
  <c r="DC329" i="1" s="1"/>
  <c r="CP330" i="1"/>
  <c r="CZ330" i="1" s="1"/>
  <c r="DC330" i="1" s="1"/>
  <c r="CP331" i="1"/>
  <c r="CZ331" i="1" s="1"/>
  <c r="DC331" i="1" s="1"/>
  <c r="CP332" i="1"/>
  <c r="CZ332" i="1" s="1"/>
  <c r="DC332" i="1" s="1"/>
  <c r="CP333" i="1"/>
  <c r="CZ333" i="1" s="1"/>
  <c r="DC333" i="1" s="1"/>
  <c r="CP334" i="1"/>
  <c r="CZ334" i="1" s="1"/>
  <c r="DC334" i="1" s="1"/>
  <c r="CP335" i="1"/>
  <c r="CZ335" i="1" s="1"/>
  <c r="DC335" i="1" s="1"/>
  <c r="CP336" i="1"/>
  <c r="CZ336" i="1" s="1"/>
  <c r="DC336" i="1" s="1"/>
  <c r="CP337" i="1"/>
  <c r="CZ337" i="1" s="1"/>
  <c r="DC337" i="1" s="1"/>
  <c r="CP338" i="1"/>
  <c r="CZ338" i="1" s="1"/>
  <c r="DC338" i="1" s="1"/>
  <c r="CP339" i="1"/>
  <c r="CZ339" i="1" s="1"/>
  <c r="DC339" i="1" s="1"/>
  <c r="CP340" i="1"/>
  <c r="CZ340" i="1" s="1"/>
  <c r="DC340" i="1" s="1"/>
  <c r="CP341" i="1"/>
  <c r="CZ341" i="1" s="1"/>
  <c r="DC341" i="1" s="1"/>
  <c r="CP342" i="1"/>
  <c r="CZ342" i="1" s="1"/>
  <c r="DC342" i="1" s="1"/>
  <c r="CP343" i="1"/>
  <c r="CZ343" i="1" s="1"/>
  <c r="DC343" i="1" s="1"/>
  <c r="CP344" i="1"/>
  <c r="CZ344" i="1" s="1"/>
  <c r="DC344" i="1" s="1"/>
  <c r="CP345" i="1"/>
  <c r="CZ345" i="1" s="1"/>
  <c r="DC345" i="1" s="1"/>
  <c r="CP346" i="1"/>
  <c r="CZ346" i="1" s="1"/>
  <c r="DC346" i="1" s="1"/>
  <c r="CP347" i="1"/>
  <c r="CZ347" i="1" s="1"/>
  <c r="DC347" i="1" s="1"/>
  <c r="CP348" i="1"/>
  <c r="CZ348" i="1" s="1"/>
  <c r="DC348" i="1" s="1"/>
  <c r="CP349" i="1"/>
  <c r="CZ349" i="1" s="1"/>
  <c r="DC349" i="1" s="1"/>
  <c r="CP351" i="1"/>
  <c r="CZ351" i="1" s="1"/>
  <c r="DC351" i="1" s="1"/>
  <c r="CP352" i="1"/>
  <c r="CZ352" i="1" s="1"/>
  <c r="DC352" i="1" s="1"/>
  <c r="CP353" i="1"/>
  <c r="CZ353" i="1" s="1"/>
  <c r="DC353" i="1" s="1"/>
  <c r="CP354" i="1"/>
  <c r="CZ354" i="1" s="1"/>
  <c r="DC354" i="1" s="1"/>
  <c r="CP355" i="1"/>
  <c r="CZ355" i="1" s="1"/>
  <c r="DC355" i="1" s="1"/>
  <c r="CP356" i="1"/>
  <c r="CZ356" i="1" s="1"/>
  <c r="DC356" i="1" s="1"/>
  <c r="CP357" i="1"/>
  <c r="CZ357" i="1" s="1"/>
  <c r="DC357" i="1" s="1"/>
  <c r="CP358" i="1"/>
  <c r="CZ358" i="1" s="1"/>
  <c r="DC358" i="1" s="1"/>
  <c r="CP359" i="1"/>
  <c r="CZ359" i="1" s="1"/>
  <c r="DC359" i="1" s="1"/>
  <c r="CP360" i="1"/>
  <c r="CZ360" i="1" s="1"/>
  <c r="DC360" i="1" s="1"/>
  <c r="CP361" i="1"/>
  <c r="CZ361" i="1" s="1"/>
  <c r="DC361" i="1" s="1"/>
  <c r="CP363" i="1"/>
  <c r="CZ363" i="1" s="1"/>
  <c r="DC363" i="1" s="1"/>
  <c r="CP364" i="1"/>
  <c r="CZ364" i="1" s="1"/>
  <c r="DC364" i="1" s="1"/>
  <c r="CP365" i="1"/>
  <c r="CZ365" i="1" s="1"/>
  <c r="DC365" i="1" s="1"/>
  <c r="CP366" i="1"/>
  <c r="CZ366" i="1" s="1"/>
  <c r="DC366" i="1" s="1"/>
  <c r="CP367" i="1"/>
  <c r="CZ367" i="1" s="1"/>
  <c r="DC367" i="1" s="1"/>
  <c r="CP368" i="1"/>
  <c r="CZ368" i="1" s="1"/>
  <c r="DC368" i="1" s="1"/>
  <c r="CP369" i="1"/>
  <c r="CZ369" i="1" s="1"/>
  <c r="DC369" i="1" s="1"/>
  <c r="CP370" i="1"/>
  <c r="CZ370" i="1" s="1"/>
  <c r="DC370" i="1" s="1"/>
  <c r="CP371" i="1"/>
  <c r="CZ371" i="1" s="1"/>
  <c r="DC371" i="1" s="1"/>
  <c r="CP372" i="1"/>
  <c r="CZ372" i="1" s="1"/>
  <c r="DC372" i="1" s="1"/>
  <c r="CP373" i="1"/>
  <c r="CZ373" i="1" s="1"/>
  <c r="DC373" i="1" s="1"/>
  <c r="CP374" i="1"/>
  <c r="CZ374" i="1" s="1"/>
  <c r="DC374" i="1" s="1"/>
  <c r="CP375" i="1"/>
  <c r="CZ375" i="1" s="1"/>
  <c r="DC375" i="1" s="1"/>
  <c r="CP376" i="1"/>
  <c r="CZ376" i="1" s="1"/>
  <c r="DC376" i="1" s="1"/>
  <c r="CP378" i="1"/>
  <c r="CZ378" i="1" s="1"/>
  <c r="DC378" i="1" s="1"/>
  <c r="CP379" i="1"/>
  <c r="CZ379" i="1" s="1"/>
  <c r="DC379" i="1" s="1"/>
  <c r="CP380" i="1"/>
  <c r="CZ380" i="1" s="1"/>
  <c r="DC380" i="1" s="1"/>
  <c r="CP381" i="1"/>
  <c r="CZ381" i="1" s="1"/>
  <c r="DC381" i="1" s="1"/>
  <c r="CP382" i="1"/>
  <c r="CZ382" i="1" s="1"/>
  <c r="DC382" i="1" s="1"/>
  <c r="CP383" i="1"/>
  <c r="CZ383" i="1" s="1"/>
  <c r="DC383" i="1" s="1"/>
  <c r="CP384" i="1"/>
  <c r="CZ384" i="1" s="1"/>
  <c r="DC384" i="1" s="1"/>
  <c r="CP385" i="1"/>
  <c r="CZ385" i="1" s="1"/>
  <c r="DC385" i="1" s="1"/>
  <c r="CP386" i="1"/>
  <c r="CZ386" i="1" s="1"/>
  <c r="DC386" i="1" s="1"/>
  <c r="CP387" i="1"/>
  <c r="CZ387" i="1" s="1"/>
  <c r="DC387" i="1" s="1"/>
  <c r="CP388" i="1"/>
  <c r="CZ388" i="1" s="1"/>
  <c r="DC388" i="1" s="1"/>
  <c r="CP389" i="1"/>
  <c r="CZ389" i="1" s="1"/>
  <c r="DC389" i="1" s="1"/>
  <c r="CP390" i="1"/>
  <c r="CZ390" i="1" s="1"/>
  <c r="DC390" i="1" s="1"/>
  <c r="CP391" i="1"/>
  <c r="CZ391" i="1" s="1"/>
  <c r="DC391" i="1" s="1"/>
  <c r="CP392" i="1"/>
  <c r="CZ392" i="1" s="1"/>
  <c r="DC392" i="1" s="1"/>
  <c r="CP393" i="1"/>
  <c r="CZ393" i="1" s="1"/>
  <c r="DC393" i="1" s="1"/>
  <c r="CP394" i="1"/>
  <c r="CZ394" i="1" s="1"/>
  <c r="DC394" i="1" s="1"/>
  <c r="CP395" i="1"/>
  <c r="CZ395" i="1" s="1"/>
  <c r="DC395" i="1" s="1"/>
  <c r="CP397" i="1"/>
  <c r="CZ397" i="1" s="1"/>
  <c r="DC397" i="1" s="1"/>
  <c r="CP399" i="1"/>
  <c r="CZ399" i="1" s="1"/>
  <c r="DC399" i="1" s="1"/>
  <c r="CP400" i="1"/>
  <c r="CZ400" i="1" s="1"/>
  <c r="DC400" i="1" s="1"/>
  <c r="CP401" i="1"/>
  <c r="CZ401" i="1" s="1"/>
  <c r="DC401" i="1" s="1"/>
  <c r="CP402" i="1"/>
  <c r="CZ402" i="1" s="1"/>
  <c r="DC402" i="1" s="1"/>
  <c r="CP403" i="1"/>
  <c r="CZ403" i="1" s="1"/>
  <c r="DC403" i="1" s="1"/>
  <c r="CP404" i="1"/>
  <c r="CZ404" i="1" s="1"/>
  <c r="DC404" i="1" s="1"/>
  <c r="CP405" i="1"/>
  <c r="CZ405" i="1" s="1"/>
  <c r="DC405" i="1" s="1"/>
  <c r="CP406" i="1"/>
  <c r="CZ406" i="1" s="1"/>
  <c r="DC406" i="1" s="1"/>
  <c r="CP407" i="1"/>
  <c r="CZ407" i="1" s="1"/>
  <c r="DC407" i="1" s="1"/>
  <c r="CP408" i="1"/>
  <c r="CZ408" i="1" s="1"/>
  <c r="DC408" i="1" s="1"/>
  <c r="CP409" i="1"/>
  <c r="CZ409" i="1" s="1"/>
  <c r="DC409" i="1" s="1"/>
  <c r="CP410" i="1"/>
  <c r="CZ410" i="1" s="1"/>
  <c r="DC410" i="1" s="1"/>
  <c r="CP411" i="1"/>
  <c r="CZ411" i="1" s="1"/>
  <c r="DC411" i="1" s="1"/>
  <c r="CP412" i="1"/>
  <c r="CZ412" i="1" s="1"/>
  <c r="DC412" i="1" s="1"/>
  <c r="CP413" i="1"/>
  <c r="CZ413" i="1" s="1"/>
  <c r="DC413" i="1" s="1"/>
  <c r="CP414" i="1"/>
  <c r="CZ414" i="1" s="1"/>
  <c r="DC414" i="1" s="1"/>
  <c r="CP415" i="1"/>
  <c r="CZ415" i="1" s="1"/>
  <c r="DC415" i="1" s="1"/>
  <c r="CP416" i="1"/>
  <c r="CZ416" i="1" s="1"/>
  <c r="DC416" i="1" s="1"/>
  <c r="CP417" i="1"/>
  <c r="CZ417" i="1" s="1"/>
  <c r="DC417" i="1" s="1"/>
  <c r="CP420" i="1"/>
  <c r="CZ420" i="1" s="1"/>
  <c r="DC420" i="1" s="1"/>
  <c r="CP421" i="1"/>
  <c r="CZ421" i="1" s="1"/>
  <c r="DC421" i="1" s="1"/>
  <c r="CP422" i="1"/>
  <c r="CZ422" i="1" s="1"/>
  <c r="DC422" i="1" s="1"/>
  <c r="CP424" i="1"/>
  <c r="CZ424" i="1" s="1"/>
  <c r="DC424" i="1" s="1"/>
  <c r="CP426" i="1"/>
  <c r="CZ426" i="1" s="1"/>
  <c r="DC426" i="1" s="1"/>
  <c r="CP427" i="1"/>
  <c r="CZ427" i="1" s="1"/>
  <c r="DC427" i="1" s="1"/>
  <c r="CP428" i="1"/>
  <c r="CZ428" i="1" s="1"/>
  <c r="DC428" i="1" s="1"/>
  <c r="CP429" i="1"/>
  <c r="CZ429" i="1" s="1"/>
  <c r="DC429" i="1" s="1"/>
  <c r="CP430" i="1"/>
  <c r="CZ430" i="1" s="1"/>
  <c r="DC430" i="1" s="1"/>
  <c r="CP431" i="1"/>
  <c r="CZ431" i="1" s="1"/>
  <c r="DC431" i="1" s="1"/>
  <c r="CP432" i="1"/>
  <c r="CZ432" i="1" s="1"/>
  <c r="DC432" i="1" s="1"/>
  <c r="CP433" i="1"/>
  <c r="CZ433" i="1" s="1"/>
  <c r="DC433" i="1" s="1"/>
  <c r="CP434" i="1"/>
  <c r="CZ434" i="1" s="1"/>
  <c r="DC434" i="1" s="1"/>
  <c r="CP435" i="1"/>
  <c r="CZ435" i="1" s="1"/>
  <c r="DC435" i="1" s="1"/>
  <c r="CP436" i="1"/>
  <c r="CZ436" i="1" s="1"/>
  <c r="DC436" i="1" s="1"/>
  <c r="CP437" i="1"/>
  <c r="CZ437" i="1" s="1"/>
  <c r="DC437" i="1" s="1"/>
  <c r="CP439" i="1"/>
  <c r="CZ439" i="1" s="1"/>
  <c r="DC439" i="1" s="1"/>
  <c r="CP440" i="1"/>
  <c r="CZ440" i="1" s="1"/>
  <c r="DC440" i="1" s="1"/>
  <c r="CP441" i="1"/>
  <c r="CZ441" i="1" s="1"/>
  <c r="DC441" i="1" s="1"/>
  <c r="CP442" i="1"/>
  <c r="CZ442" i="1" s="1"/>
  <c r="DC442" i="1" s="1"/>
  <c r="CP443" i="1"/>
  <c r="CZ443" i="1" s="1"/>
  <c r="DC443" i="1" s="1"/>
  <c r="CP444" i="1"/>
  <c r="CZ444" i="1" s="1"/>
  <c r="DC444" i="1" s="1"/>
  <c r="CP445" i="1"/>
  <c r="CZ445" i="1" s="1"/>
  <c r="DC445" i="1" s="1"/>
  <c r="CP446" i="1"/>
  <c r="CZ446" i="1" s="1"/>
  <c r="DC446" i="1" s="1"/>
  <c r="CP447" i="1"/>
  <c r="CZ447" i="1" s="1"/>
  <c r="DC447" i="1" s="1"/>
  <c r="CP448" i="1"/>
  <c r="CZ448" i="1" s="1"/>
  <c r="DC448" i="1" s="1"/>
  <c r="CP449" i="1"/>
  <c r="CZ449" i="1" s="1"/>
  <c r="DC449" i="1" s="1"/>
  <c r="CP450" i="1"/>
  <c r="CZ450" i="1" s="1"/>
  <c r="DC450" i="1" s="1"/>
  <c r="CP451" i="1"/>
  <c r="CZ451" i="1" s="1"/>
  <c r="DC451" i="1" s="1"/>
  <c r="CP452" i="1"/>
  <c r="CZ452" i="1" s="1"/>
  <c r="DC452" i="1" s="1"/>
  <c r="CP453" i="1"/>
  <c r="CZ453" i="1" s="1"/>
  <c r="DC453" i="1" s="1"/>
  <c r="CP454" i="1"/>
  <c r="CZ454" i="1" s="1"/>
  <c r="DC454" i="1" s="1"/>
  <c r="CP455" i="1"/>
  <c r="CZ455" i="1" s="1"/>
  <c r="DC455" i="1" s="1"/>
  <c r="CP456" i="1"/>
  <c r="CZ456" i="1" s="1"/>
  <c r="DC456" i="1" s="1"/>
  <c r="CP457" i="1"/>
  <c r="CZ457" i="1" s="1"/>
  <c r="DC457" i="1" s="1"/>
  <c r="CP458" i="1"/>
  <c r="CZ458" i="1" s="1"/>
  <c r="DC458" i="1" s="1"/>
  <c r="CP459" i="1"/>
  <c r="CZ459" i="1" s="1"/>
  <c r="DC459" i="1" s="1"/>
  <c r="CP460" i="1"/>
  <c r="CZ460" i="1" s="1"/>
  <c r="DC460" i="1" s="1"/>
  <c r="CP461" i="1"/>
  <c r="CZ461" i="1" s="1"/>
  <c r="DC461" i="1" s="1"/>
  <c r="CP462" i="1"/>
  <c r="CZ462" i="1" s="1"/>
  <c r="DC462" i="1" s="1"/>
  <c r="CP463" i="1"/>
  <c r="CZ463" i="1" s="1"/>
  <c r="DC463" i="1" s="1"/>
  <c r="CP464" i="1"/>
  <c r="CZ464" i="1" s="1"/>
  <c r="DC464" i="1" s="1"/>
  <c r="CP466" i="1"/>
  <c r="CZ466" i="1" s="1"/>
  <c r="DC466" i="1" s="1"/>
  <c r="CP467" i="1"/>
  <c r="CZ467" i="1" s="1"/>
  <c r="DC467" i="1" s="1"/>
  <c r="CP468" i="1"/>
  <c r="CZ468" i="1" s="1"/>
  <c r="DC468" i="1" s="1"/>
  <c r="CP469" i="1"/>
  <c r="CZ469" i="1" s="1"/>
  <c r="DC469" i="1" s="1"/>
  <c r="CP470" i="1"/>
  <c r="CZ470" i="1" s="1"/>
  <c r="DC470" i="1" s="1"/>
  <c r="CP471" i="1"/>
  <c r="CZ471" i="1" s="1"/>
  <c r="DC471" i="1" s="1"/>
  <c r="CP472" i="1"/>
  <c r="CZ472" i="1" s="1"/>
  <c r="DC472" i="1" s="1"/>
  <c r="CP473" i="1"/>
  <c r="CZ473" i="1" s="1"/>
  <c r="DC473" i="1" s="1"/>
  <c r="CP474" i="1"/>
  <c r="CZ474" i="1" s="1"/>
  <c r="DC474" i="1" s="1"/>
  <c r="CP475" i="1"/>
  <c r="CZ475" i="1" s="1"/>
  <c r="DC475" i="1" s="1"/>
  <c r="CP478" i="1"/>
  <c r="CZ478" i="1" s="1"/>
  <c r="DC478" i="1" s="1"/>
  <c r="CP479" i="1"/>
  <c r="CZ479" i="1" s="1"/>
  <c r="DC479" i="1" s="1"/>
  <c r="CP480" i="1"/>
  <c r="CZ480" i="1" s="1"/>
  <c r="DC480" i="1" s="1"/>
  <c r="CP481" i="1"/>
  <c r="CZ481" i="1" s="1"/>
  <c r="DC481" i="1" s="1"/>
  <c r="CP482" i="1"/>
  <c r="CZ482" i="1" s="1"/>
  <c r="DC482" i="1" s="1"/>
  <c r="CP484" i="1"/>
  <c r="CZ484" i="1" s="1"/>
  <c r="DC484" i="1" s="1"/>
  <c r="CP485" i="1"/>
  <c r="CZ485" i="1" s="1"/>
  <c r="DC485" i="1" s="1"/>
  <c r="CP486" i="1"/>
  <c r="CZ486" i="1" s="1"/>
  <c r="DC486" i="1" s="1"/>
  <c r="CP487" i="1"/>
  <c r="CZ487" i="1" s="1"/>
  <c r="DC487" i="1" s="1"/>
  <c r="CP488" i="1"/>
  <c r="CZ488" i="1" s="1"/>
  <c r="DC488" i="1" s="1"/>
  <c r="CP489" i="1"/>
  <c r="CZ489" i="1" s="1"/>
  <c r="DC489" i="1" s="1"/>
  <c r="CP491" i="1"/>
  <c r="CZ491" i="1" s="1"/>
  <c r="DC491" i="1" s="1"/>
  <c r="CP492" i="1"/>
  <c r="CZ492" i="1" s="1"/>
  <c r="DC492" i="1" s="1"/>
  <c r="CP493" i="1"/>
  <c r="CZ493" i="1" s="1"/>
  <c r="DC493" i="1" s="1"/>
  <c r="CP494" i="1"/>
  <c r="CZ494" i="1" s="1"/>
  <c r="DC494" i="1" s="1"/>
  <c r="CP495" i="1"/>
  <c r="CZ495" i="1" s="1"/>
  <c r="DC495" i="1" s="1"/>
  <c r="CP497" i="1"/>
  <c r="CZ497" i="1" s="1"/>
  <c r="DC497" i="1" s="1"/>
  <c r="CP498" i="1"/>
  <c r="CZ498" i="1" s="1"/>
  <c r="DC498" i="1" s="1"/>
  <c r="CP499" i="1"/>
  <c r="CZ499" i="1" s="1"/>
  <c r="DC499" i="1" s="1"/>
  <c r="CP501" i="1"/>
  <c r="CZ501" i="1" s="1"/>
  <c r="DC501" i="1" s="1"/>
  <c r="CP502" i="1"/>
  <c r="CZ502" i="1" s="1"/>
  <c r="DC502" i="1" s="1"/>
  <c r="CP503" i="1"/>
  <c r="CZ503" i="1" s="1"/>
  <c r="DC503" i="1" s="1"/>
  <c r="CP504" i="1"/>
  <c r="CZ504" i="1" s="1"/>
  <c r="DC504" i="1" s="1"/>
  <c r="CP505" i="1"/>
  <c r="CZ505" i="1" s="1"/>
  <c r="DC505" i="1" s="1"/>
  <c r="CP506" i="1"/>
  <c r="CZ506" i="1" s="1"/>
  <c r="DC506" i="1" s="1"/>
  <c r="CP507" i="1"/>
  <c r="CZ507" i="1" s="1"/>
  <c r="DC507" i="1" s="1"/>
  <c r="CP508" i="1"/>
  <c r="CZ508" i="1" s="1"/>
  <c r="DC508" i="1" s="1"/>
  <c r="CP509" i="1"/>
  <c r="CZ509" i="1" s="1"/>
  <c r="DC509" i="1" s="1"/>
  <c r="CP510" i="1"/>
  <c r="CZ510" i="1" s="1"/>
  <c r="DC510" i="1" s="1"/>
  <c r="CP511" i="1"/>
  <c r="CZ511" i="1" s="1"/>
  <c r="DC511" i="1" s="1"/>
  <c r="CP512" i="1"/>
  <c r="CZ512" i="1" s="1"/>
  <c r="DC512" i="1" s="1"/>
  <c r="CP513" i="1"/>
  <c r="CZ513" i="1" s="1"/>
  <c r="DC513" i="1" s="1"/>
  <c r="CP514" i="1"/>
  <c r="CZ514" i="1" s="1"/>
  <c r="DC514" i="1" s="1"/>
  <c r="CP515" i="1"/>
  <c r="CZ515" i="1" s="1"/>
  <c r="DC515" i="1" s="1"/>
  <c r="CP516" i="1"/>
  <c r="CZ516" i="1" s="1"/>
  <c r="DC516" i="1" s="1"/>
  <c r="CP517" i="1"/>
  <c r="CZ517" i="1" s="1"/>
  <c r="DC517" i="1" s="1"/>
  <c r="CP518" i="1"/>
  <c r="CZ518" i="1" s="1"/>
  <c r="DC518" i="1" s="1"/>
  <c r="CP519" i="1"/>
  <c r="CZ519" i="1" s="1"/>
  <c r="DC519" i="1" s="1"/>
  <c r="CP520" i="1"/>
  <c r="CZ520" i="1" s="1"/>
  <c r="DC520" i="1" s="1"/>
  <c r="CP521" i="1"/>
  <c r="CZ521" i="1" s="1"/>
  <c r="DC521" i="1" s="1"/>
  <c r="CP522" i="1"/>
  <c r="CZ522" i="1" s="1"/>
  <c r="DC522" i="1" s="1"/>
  <c r="CP523" i="1"/>
  <c r="CZ523" i="1" s="1"/>
  <c r="DC523" i="1" s="1"/>
  <c r="CP524" i="1"/>
  <c r="CZ524" i="1" s="1"/>
  <c r="DC524" i="1" s="1"/>
  <c r="CP525" i="1"/>
  <c r="CZ525" i="1" s="1"/>
  <c r="DC525" i="1" s="1"/>
  <c r="CP526" i="1"/>
  <c r="CZ526" i="1" s="1"/>
  <c r="DC526" i="1" s="1"/>
  <c r="CP527" i="1"/>
  <c r="CZ527" i="1" s="1"/>
  <c r="DC527" i="1" s="1"/>
  <c r="CP528" i="1"/>
  <c r="CZ528" i="1" s="1"/>
  <c r="DC528" i="1" s="1"/>
  <c r="CP529" i="1"/>
  <c r="CZ529" i="1" s="1"/>
  <c r="DC529" i="1" s="1"/>
  <c r="CP530" i="1"/>
  <c r="CZ530" i="1" s="1"/>
  <c r="DC530" i="1" s="1"/>
  <c r="CP531" i="1"/>
  <c r="CZ531" i="1" s="1"/>
  <c r="DC531" i="1" s="1"/>
  <c r="CP532" i="1"/>
  <c r="CZ532" i="1" s="1"/>
  <c r="DC532" i="1" s="1"/>
  <c r="CP533" i="1"/>
  <c r="CZ533" i="1" s="1"/>
  <c r="DC533" i="1" s="1"/>
  <c r="CP534" i="1"/>
  <c r="CZ534" i="1" s="1"/>
  <c r="DC534" i="1" s="1"/>
  <c r="CP535" i="1"/>
  <c r="CZ535" i="1" s="1"/>
  <c r="DC535" i="1" s="1"/>
  <c r="CP536" i="1"/>
  <c r="CZ536" i="1" s="1"/>
  <c r="DC536" i="1" s="1"/>
  <c r="CP537" i="1"/>
  <c r="CZ537" i="1" s="1"/>
  <c r="DC537" i="1" s="1"/>
  <c r="CP538" i="1"/>
  <c r="CZ538" i="1" s="1"/>
  <c r="DC538" i="1" s="1"/>
  <c r="CP539" i="1"/>
  <c r="CZ539" i="1" s="1"/>
  <c r="DC539" i="1" s="1"/>
  <c r="CP540" i="1"/>
  <c r="CZ540" i="1" s="1"/>
  <c r="DC540" i="1" s="1"/>
  <c r="CP541" i="1"/>
  <c r="CZ541" i="1" s="1"/>
  <c r="DC541" i="1" s="1"/>
  <c r="CP542" i="1"/>
  <c r="CZ542" i="1" s="1"/>
  <c r="DC542" i="1" s="1"/>
  <c r="CP543" i="1"/>
  <c r="CZ543" i="1" s="1"/>
  <c r="DC543" i="1" s="1"/>
  <c r="CP545" i="1"/>
  <c r="CZ545" i="1" s="1"/>
  <c r="DC545" i="1" s="1"/>
  <c r="CP546" i="1"/>
  <c r="CZ546" i="1" s="1"/>
  <c r="DC546" i="1" s="1"/>
  <c r="CP547" i="1"/>
  <c r="CZ547" i="1" s="1"/>
  <c r="DC547" i="1" s="1"/>
  <c r="CP548" i="1"/>
  <c r="CZ548" i="1" s="1"/>
  <c r="DC548" i="1" s="1"/>
  <c r="CP549" i="1"/>
  <c r="CZ549" i="1" s="1"/>
  <c r="DC549" i="1" s="1"/>
  <c r="CP550" i="1"/>
  <c r="CZ550" i="1" s="1"/>
  <c r="DC550" i="1" s="1"/>
  <c r="CP551" i="1"/>
  <c r="CZ551" i="1" s="1"/>
  <c r="DC551" i="1" s="1"/>
  <c r="CP552" i="1"/>
  <c r="CZ552" i="1" s="1"/>
  <c r="DC552" i="1" s="1"/>
  <c r="CP553" i="1"/>
  <c r="CZ553" i="1" s="1"/>
  <c r="DC553" i="1" s="1"/>
  <c r="CP555" i="1"/>
  <c r="CZ555" i="1" s="1"/>
  <c r="DC555" i="1" s="1"/>
  <c r="CP556" i="1"/>
  <c r="CZ556" i="1" s="1"/>
  <c r="DC556" i="1" s="1"/>
  <c r="CP557" i="1"/>
  <c r="CZ557" i="1" s="1"/>
  <c r="DC557" i="1" s="1"/>
  <c r="CP558" i="1"/>
  <c r="CZ558" i="1" s="1"/>
  <c r="DC558" i="1" s="1"/>
  <c r="CP559" i="1"/>
  <c r="CZ559" i="1" s="1"/>
  <c r="DC559" i="1" s="1"/>
  <c r="CP560" i="1"/>
  <c r="CZ560" i="1" s="1"/>
  <c r="DC560" i="1" s="1"/>
  <c r="AU561" i="1"/>
  <c r="CP561" i="1"/>
  <c r="CZ561" i="1" s="1"/>
  <c r="DC561" i="1" s="1"/>
  <c r="CP563" i="1"/>
  <c r="CZ563" i="1" s="1"/>
  <c r="DC563" i="1" s="1"/>
  <c r="CP564" i="1"/>
  <c r="CZ564" i="1" s="1"/>
  <c r="DC564" i="1" s="1"/>
  <c r="CP565" i="1"/>
  <c r="CZ565" i="1" s="1"/>
  <c r="DC565" i="1" s="1"/>
  <c r="CP566" i="1"/>
  <c r="CZ566" i="1" s="1"/>
  <c r="DC566" i="1" s="1"/>
  <c r="CP567" i="1"/>
  <c r="CZ567" i="1" s="1"/>
  <c r="DC567" i="1" s="1"/>
  <c r="CP568" i="1"/>
  <c r="CZ568" i="1" s="1"/>
  <c r="DC568" i="1" s="1"/>
  <c r="CP569" i="1"/>
  <c r="CZ569" i="1" s="1"/>
  <c r="DC569" i="1" s="1"/>
  <c r="CP570" i="1"/>
  <c r="CZ570" i="1" s="1"/>
  <c r="DC570" i="1" s="1"/>
  <c r="CP571" i="1"/>
  <c r="CZ571" i="1" s="1"/>
  <c r="DC571" i="1" s="1"/>
  <c r="CP572" i="1"/>
  <c r="CZ572" i="1" s="1"/>
  <c r="DC572" i="1" s="1"/>
  <c r="CP573" i="1"/>
  <c r="CZ573" i="1" s="1"/>
  <c r="DC573" i="1" s="1"/>
  <c r="CP574" i="1"/>
  <c r="CZ574" i="1" s="1"/>
  <c r="DC574" i="1" s="1"/>
  <c r="CP575" i="1"/>
  <c r="CZ575" i="1" s="1"/>
  <c r="DC575" i="1" s="1"/>
  <c r="CP576" i="1"/>
  <c r="CZ576" i="1" s="1"/>
  <c r="DC576" i="1" s="1"/>
  <c r="CP578" i="1"/>
  <c r="CZ578" i="1" s="1"/>
  <c r="DC578" i="1" s="1"/>
  <c r="CP579" i="1"/>
  <c r="CZ579" i="1" s="1"/>
  <c r="DC579" i="1" s="1"/>
  <c r="CP580" i="1"/>
  <c r="CZ580" i="1" s="1"/>
  <c r="DC580" i="1" s="1"/>
  <c r="CP581" i="1"/>
  <c r="CZ581" i="1" s="1"/>
  <c r="DC581" i="1" s="1"/>
  <c r="CP583" i="1"/>
  <c r="CZ583" i="1" s="1"/>
  <c r="DC583" i="1" s="1"/>
  <c r="CP584" i="1"/>
  <c r="CZ584" i="1" s="1"/>
  <c r="DC584" i="1" s="1"/>
  <c r="CP585" i="1"/>
  <c r="CZ585" i="1" s="1"/>
  <c r="DC585" i="1" s="1"/>
  <c r="CP586" i="1"/>
  <c r="CZ586" i="1" s="1"/>
  <c r="DC586" i="1" s="1"/>
  <c r="CP587" i="1"/>
  <c r="CZ587" i="1" s="1"/>
  <c r="DC587" i="1" s="1"/>
  <c r="CP588" i="1"/>
  <c r="CZ588" i="1" s="1"/>
  <c r="DC588" i="1" s="1"/>
  <c r="CP589" i="1"/>
  <c r="CZ589" i="1" s="1"/>
  <c r="DC589" i="1" s="1"/>
  <c r="CP590" i="1"/>
  <c r="CZ590" i="1" s="1"/>
  <c r="DC590" i="1" s="1"/>
  <c r="CP591" i="1"/>
  <c r="CZ591" i="1" s="1"/>
  <c r="DC591" i="1" s="1"/>
  <c r="CP592" i="1"/>
  <c r="CZ592" i="1" s="1"/>
  <c r="DC592" i="1" s="1"/>
  <c r="CP593" i="1"/>
  <c r="CZ593" i="1" s="1"/>
  <c r="DC593" i="1" s="1"/>
  <c r="CP594" i="1"/>
  <c r="CZ594" i="1" s="1"/>
  <c r="DC594" i="1" s="1"/>
  <c r="CP595" i="1"/>
  <c r="CZ595" i="1" s="1"/>
  <c r="DC595" i="1" s="1"/>
  <c r="AU597" i="1"/>
  <c r="CP597" i="1"/>
  <c r="CZ597" i="1" s="1"/>
  <c r="DC597" i="1" s="1"/>
  <c r="CP598" i="1"/>
  <c r="CZ598" i="1" s="1"/>
  <c r="DC598" i="1" s="1"/>
  <c r="CP599" i="1"/>
  <c r="CZ599" i="1" s="1"/>
  <c r="DC599" i="1" s="1"/>
  <c r="CP600" i="1"/>
  <c r="CZ600" i="1" s="1"/>
  <c r="DC600" i="1" s="1"/>
  <c r="CP601" i="1"/>
  <c r="CZ601" i="1" s="1"/>
  <c r="DC601" i="1" s="1"/>
  <c r="CP602" i="1"/>
  <c r="CZ602" i="1" s="1"/>
  <c r="DC602" i="1" s="1"/>
  <c r="CP604" i="1"/>
  <c r="CZ604" i="1" s="1"/>
  <c r="DC604" i="1" s="1"/>
  <c r="CP605" i="1"/>
  <c r="CZ605" i="1" s="1"/>
  <c r="DC605" i="1" s="1"/>
  <c r="CP606" i="1"/>
  <c r="CZ606" i="1" s="1"/>
  <c r="DC606" i="1" s="1"/>
  <c r="CP607" i="1"/>
  <c r="CZ607" i="1" s="1"/>
  <c r="DC607" i="1" s="1"/>
  <c r="CP608" i="1"/>
  <c r="CZ608" i="1" s="1"/>
  <c r="DC608" i="1" s="1"/>
  <c r="CP609" i="1"/>
  <c r="CZ609" i="1" s="1"/>
  <c r="DC609" i="1" s="1"/>
  <c r="CP610" i="1"/>
  <c r="CZ610" i="1" s="1"/>
  <c r="DC610" i="1" s="1"/>
  <c r="CP611" i="1"/>
  <c r="CZ611" i="1" s="1"/>
  <c r="DC611" i="1" s="1"/>
  <c r="CP612" i="1"/>
  <c r="CZ612" i="1" s="1"/>
  <c r="DC612" i="1" s="1"/>
  <c r="CP613" i="1"/>
  <c r="CZ613" i="1" s="1"/>
  <c r="DC613" i="1" s="1"/>
  <c r="CP614" i="1"/>
  <c r="CZ614" i="1" s="1"/>
  <c r="DC614" i="1" s="1"/>
  <c r="CP616" i="1"/>
  <c r="CZ616" i="1" s="1"/>
  <c r="DC616" i="1" s="1"/>
  <c r="CP617" i="1"/>
  <c r="CZ617" i="1" s="1"/>
  <c r="DC617" i="1" s="1"/>
  <c r="CP618" i="1"/>
  <c r="CZ618" i="1" s="1"/>
  <c r="DC618" i="1" s="1"/>
  <c r="CP619" i="1"/>
  <c r="CZ619" i="1" s="1"/>
  <c r="DC619" i="1" s="1"/>
  <c r="CP620" i="1"/>
  <c r="CZ620" i="1" s="1"/>
  <c r="DC620" i="1" s="1"/>
  <c r="CP623" i="1"/>
  <c r="CZ623" i="1" s="1"/>
  <c r="DC623" i="1" s="1"/>
  <c r="CP624" i="1"/>
  <c r="CZ624" i="1" s="1"/>
  <c r="DC624" i="1" s="1"/>
  <c r="CP625" i="1"/>
  <c r="CZ625" i="1" s="1"/>
  <c r="DC625" i="1" s="1"/>
  <c r="CP626" i="1"/>
  <c r="CZ626" i="1" s="1"/>
  <c r="DC626" i="1" s="1"/>
  <c r="CP627" i="1"/>
  <c r="CZ627" i="1" s="1"/>
  <c r="DC627" i="1" s="1"/>
  <c r="CP628" i="1"/>
  <c r="CZ628" i="1" s="1"/>
  <c r="DC628" i="1" s="1"/>
  <c r="AU629" i="1"/>
  <c r="CP629" i="1"/>
  <c r="CZ629" i="1" s="1"/>
  <c r="DC629" i="1" s="1"/>
  <c r="AU630" i="1"/>
  <c r="CP630" i="1"/>
  <c r="CZ630" i="1" s="1"/>
  <c r="DC630" i="1" s="1"/>
  <c r="CP631" i="1"/>
  <c r="CZ631" i="1" s="1"/>
  <c r="DC631" i="1" s="1"/>
  <c r="CP632" i="1"/>
  <c r="CZ632" i="1" s="1"/>
  <c r="DC632" i="1" s="1"/>
  <c r="CP633" i="1"/>
  <c r="CZ633" i="1" s="1"/>
  <c r="DC633" i="1" s="1"/>
  <c r="CP634" i="1"/>
  <c r="CZ634" i="1" s="1"/>
  <c r="DC634" i="1" s="1"/>
  <c r="CP635" i="1"/>
  <c r="CZ635" i="1" s="1"/>
  <c r="DC635" i="1" s="1"/>
  <c r="AU636" i="1"/>
  <c r="CP636" i="1"/>
  <c r="CZ636" i="1" s="1"/>
  <c r="DC636" i="1" s="1"/>
  <c r="CP638" i="1"/>
  <c r="CZ638" i="1" s="1"/>
  <c r="DC638" i="1" s="1"/>
  <c r="CP639" i="1"/>
  <c r="CZ639" i="1" s="1"/>
  <c r="DC639" i="1" s="1"/>
  <c r="CP640" i="1"/>
  <c r="CZ640" i="1" s="1"/>
  <c r="DC640" i="1" s="1"/>
  <c r="CP641" i="1"/>
  <c r="CZ641" i="1" s="1"/>
  <c r="DC641" i="1" s="1"/>
  <c r="CP642" i="1"/>
  <c r="CZ642" i="1" s="1"/>
  <c r="DC642" i="1" s="1"/>
  <c r="CP643" i="1"/>
  <c r="CZ643" i="1" s="1"/>
  <c r="DC643" i="1" s="1"/>
  <c r="CP645" i="1"/>
  <c r="CZ645" i="1" s="1"/>
  <c r="DC645" i="1" s="1"/>
  <c r="CP646" i="1"/>
  <c r="CZ646" i="1" s="1"/>
  <c r="DC646" i="1" s="1"/>
  <c r="CP647" i="1"/>
  <c r="CZ647" i="1" s="1"/>
  <c r="DC647" i="1" s="1"/>
  <c r="CP648" i="1"/>
  <c r="CZ648" i="1" s="1"/>
  <c r="DC648" i="1" s="1"/>
  <c r="CP650" i="1"/>
  <c r="CZ650" i="1" s="1"/>
  <c r="DC650" i="1" s="1"/>
  <c r="CP652" i="1"/>
  <c r="CZ652" i="1" s="1"/>
  <c r="DC652" i="1" s="1"/>
  <c r="CP653" i="1"/>
  <c r="CZ653" i="1" s="1"/>
  <c r="DC653" i="1" s="1"/>
  <c r="CP654" i="1"/>
  <c r="CZ654" i="1" s="1"/>
  <c r="DC654" i="1" s="1"/>
  <c r="CP655" i="1"/>
  <c r="CZ655" i="1" s="1"/>
  <c r="DC655" i="1" s="1"/>
  <c r="CP656" i="1"/>
  <c r="CZ656" i="1" s="1"/>
  <c r="DC656" i="1" s="1"/>
  <c r="CP657" i="1"/>
  <c r="CZ657" i="1" s="1"/>
  <c r="DC657" i="1" s="1"/>
  <c r="CP658" i="1"/>
  <c r="CZ658" i="1" s="1"/>
  <c r="DC658" i="1" s="1"/>
  <c r="CP659" i="1"/>
  <c r="CZ659" i="1" s="1"/>
  <c r="DC659" i="1" s="1"/>
  <c r="CP660" i="1"/>
  <c r="CZ660" i="1" s="1"/>
  <c r="DC660" i="1" s="1"/>
  <c r="CP661" i="1"/>
  <c r="CZ661" i="1" s="1"/>
  <c r="DC661" i="1" s="1"/>
  <c r="CP662" i="1"/>
  <c r="CZ662" i="1" s="1"/>
  <c r="DC662" i="1" s="1"/>
  <c r="CP663" i="1"/>
  <c r="CZ663" i="1" s="1"/>
  <c r="DC663" i="1" s="1"/>
  <c r="CP664" i="1"/>
  <c r="CZ664" i="1" s="1"/>
  <c r="DC664" i="1" s="1"/>
  <c r="CP665" i="1"/>
  <c r="CZ665" i="1" s="1"/>
  <c r="DC665" i="1" s="1"/>
  <c r="CP666" i="1"/>
  <c r="CZ666" i="1" s="1"/>
  <c r="DC666" i="1" s="1"/>
  <c r="CP667" i="1"/>
  <c r="CZ667" i="1" s="1"/>
  <c r="DC667" i="1" s="1"/>
  <c r="CP668" i="1"/>
  <c r="CZ668" i="1" s="1"/>
  <c r="DC668" i="1" s="1"/>
  <c r="CP669" i="1"/>
  <c r="CZ669" i="1" s="1"/>
  <c r="DC669" i="1" s="1"/>
  <c r="CP670" i="1"/>
  <c r="CZ670" i="1" s="1"/>
  <c r="DC670" i="1" s="1"/>
  <c r="CP671" i="1"/>
  <c r="CZ671" i="1" s="1"/>
  <c r="DC671" i="1" s="1"/>
  <c r="CP672" i="1"/>
  <c r="CZ672" i="1" s="1"/>
  <c r="DC672" i="1" s="1"/>
  <c r="CP673" i="1"/>
  <c r="CZ673" i="1" s="1"/>
  <c r="DC673" i="1" s="1"/>
  <c r="CP674" i="1"/>
  <c r="CZ674" i="1" s="1"/>
  <c r="DC674" i="1" s="1"/>
  <c r="CP675" i="1"/>
  <c r="CZ675" i="1" s="1"/>
  <c r="DC675" i="1" s="1"/>
  <c r="CP676" i="1"/>
  <c r="CZ676" i="1" s="1"/>
  <c r="DC676" i="1" s="1"/>
  <c r="CP677" i="1"/>
  <c r="CZ677" i="1" s="1"/>
  <c r="DC677" i="1" s="1"/>
  <c r="CP678" i="1"/>
  <c r="CZ678" i="1" s="1"/>
  <c r="DC678" i="1" s="1"/>
  <c r="CP679" i="1"/>
  <c r="CZ679" i="1" s="1"/>
  <c r="DC679" i="1" s="1"/>
  <c r="CP680" i="1"/>
  <c r="CZ680" i="1" s="1"/>
  <c r="DC680" i="1" s="1"/>
  <c r="CP681" i="1"/>
  <c r="CZ681" i="1" s="1"/>
  <c r="DC681" i="1" s="1"/>
  <c r="CP682" i="1"/>
  <c r="CZ682" i="1" s="1"/>
  <c r="DC682" i="1" s="1"/>
  <c r="CP683" i="1"/>
  <c r="CZ683" i="1" s="1"/>
  <c r="DC683" i="1" s="1"/>
  <c r="CP684" i="1"/>
  <c r="CZ684" i="1" s="1"/>
  <c r="DC684" i="1" s="1"/>
  <c r="CP685" i="1"/>
  <c r="CZ685" i="1" s="1"/>
  <c r="DC685" i="1" s="1"/>
  <c r="CP686" i="1"/>
  <c r="CZ686" i="1" s="1"/>
  <c r="DC686" i="1" s="1"/>
  <c r="CP688" i="1"/>
  <c r="CZ688" i="1" s="1"/>
  <c r="DC688" i="1" s="1"/>
  <c r="CP689" i="1"/>
  <c r="CZ689" i="1" s="1"/>
  <c r="DC689" i="1" s="1"/>
  <c r="CP690" i="1"/>
  <c r="CZ690" i="1" s="1"/>
  <c r="DC690" i="1" s="1"/>
  <c r="CP691" i="1"/>
  <c r="CZ691" i="1" s="1"/>
  <c r="DC691" i="1" s="1"/>
  <c r="CP692" i="1"/>
  <c r="CZ692" i="1" s="1"/>
  <c r="DC692" i="1" s="1"/>
  <c r="CP693" i="1"/>
  <c r="CZ693" i="1" s="1"/>
  <c r="DC693" i="1" s="1"/>
  <c r="CP694" i="1"/>
  <c r="CZ694" i="1" s="1"/>
  <c r="DC694" i="1" s="1"/>
  <c r="CP695" i="1"/>
  <c r="CZ695" i="1" s="1"/>
  <c r="DC695" i="1" s="1"/>
  <c r="CP696" i="1"/>
  <c r="CZ696" i="1" s="1"/>
  <c r="DC696" i="1" s="1"/>
  <c r="CP697" i="1"/>
  <c r="CZ697" i="1" s="1"/>
  <c r="DC697" i="1" s="1"/>
  <c r="CP698" i="1"/>
  <c r="CZ698" i="1" s="1"/>
  <c r="DC698" i="1" s="1"/>
  <c r="CP699" i="1"/>
  <c r="CZ699" i="1" s="1"/>
  <c r="DC699" i="1" s="1"/>
  <c r="CP700" i="1"/>
  <c r="CZ700" i="1" s="1"/>
  <c r="DC700" i="1" s="1"/>
  <c r="CP701" i="1"/>
  <c r="CZ701" i="1" s="1"/>
  <c r="DC701" i="1" s="1"/>
  <c r="AU702" i="1"/>
  <c r="CP702" i="1"/>
  <c r="CZ702" i="1" s="1"/>
  <c r="DC702" i="1" s="1"/>
  <c r="CP703" i="1"/>
  <c r="CZ703" i="1" s="1"/>
  <c r="DC703" i="1" s="1"/>
  <c r="CP704" i="1"/>
  <c r="CZ704" i="1" s="1"/>
  <c r="DC704" i="1" s="1"/>
  <c r="CP705" i="1"/>
  <c r="CZ705" i="1" s="1"/>
  <c r="DC705" i="1" s="1"/>
  <c r="CP706" i="1"/>
  <c r="CZ706" i="1" s="1"/>
  <c r="DC706" i="1" s="1"/>
  <c r="CP707" i="1"/>
  <c r="CZ707" i="1" s="1"/>
  <c r="DC707" i="1" s="1"/>
  <c r="CP708" i="1"/>
  <c r="CZ708" i="1" s="1"/>
  <c r="DC708" i="1" s="1"/>
  <c r="CP709" i="1"/>
  <c r="CZ709" i="1" s="1"/>
  <c r="DC709" i="1" s="1"/>
  <c r="CP710" i="1"/>
  <c r="CZ710" i="1" s="1"/>
  <c r="DC710" i="1" s="1"/>
  <c r="CP711" i="1"/>
  <c r="CZ711" i="1" s="1"/>
  <c r="DC711" i="1" s="1"/>
  <c r="CP712" i="1"/>
  <c r="CZ712" i="1" s="1"/>
  <c r="DC712" i="1" s="1"/>
  <c r="CP713" i="1"/>
  <c r="CZ713" i="1" s="1"/>
  <c r="DC713" i="1" s="1"/>
  <c r="CP714" i="1"/>
  <c r="CZ714" i="1" s="1"/>
  <c r="DC714" i="1" s="1"/>
  <c r="CP715" i="1"/>
  <c r="CZ715" i="1" s="1"/>
  <c r="DC715" i="1" s="1"/>
  <c r="CP716" i="1"/>
  <c r="CZ716" i="1" s="1"/>
  <c r="DC716" i="1" s="1"/>
  <c r="CP717" i="1"/>
  <c r="CZ717" i="1" s="1"/>
  <c r="DC717" i="1" s="1"/>
  <c r="CP718" i="1"/>
  <c r="CZ718" i="1" s="1"/>
  <c r="DC718" i="1" s="1"/>
  <c r="CP719" i="1"/>
  <c r="CZ719" i="1" s="1"/>
  <c r="DC719" i="1" s="1"/>
  <c r="CP720" i="1"/>
  <c r="CZ720" i="1" s="1"/>
  <c r="DC720" i="1" s="1"/>
  <c r="CP721" i="1"/>
  <c r="CZ721" i="1" s="1"/>
  <c r="DC721" i="1" s="1"/>
  <c r="CP722" i="1"/>
  <c r="CZ722" i="1" s="1"/>
  <c r="DC722" i="1" s="1"/>
  <c r="CP723" i="1"/>
  <c r="CZ723" i="1" s="1"/>
  <c r="DC723" i="1" s="1"/>
  <c r="CP724" i="1"/>
  <c r="CZ724" i="1" s="1"/>
  <c r="DC724" i="1" s="1"/>
  <c r="CP725" i="1"/>
  <c r="CZ725" i="1" s="1"/>
  <c r="DC725" i="1" s="1"/>
  <c r="CP727" i="1"/>
  <c r="CZ727" i="1" s="1"/>
  <c r="DC727" i="1" s="1"/>
  <c r="CP728" i="1"/>
  <c r="CZ728" i="1" s="1"/>
  <c r="DC728" i="1" s="1"/>
  <c r="CP729" i="1"/>
  <c r="CZ729" i="1" s="1"/>
  <c r="DC729" i="1" s="1"/>
  <c r="CP730" i="1"/>
  <c r="CZ730" i="1" s="1"/>
  <c r="DC730" i="1" s="1"/>
  <c r="CP731" i="1"/>
  <c r="CZ731" i="1" s="1"/>
  <c r="DC731" i="1" s="1"/>
  <c r="CP732" i="1"/>
  <c r="CZ732" i="1" s="1"/>
  <c r="DC732" i="1" s="1"/>
  <c r="CP733" i="1"/>
  <c r="CZ733" i="1" s="1"/>
  <c r="DC733" i="1" s="1"/>
  <c r="CP734" i="1"/>
  <c r="CZ734" i="1" s="1"/>
  <c r="DC734" i="1" s="1"/>
  <c r="CP735" i="1"/>
  <c r="CZ735" i="1" s="1"/>
  <c r="DC735" i="1" s="1"/>
  <c r="CP736" i="1"/>
  <c r="CZ736" i="1" s="1"/>
  <c r="DC736" i="1" s="1"/>
  <c r="CP737" i="1"/>
  <c r="CZ737" i="1" s="1"/>
  <c r="DC737" i="1" s="1"/>
  <c r="CP738" i="1"/>
  <c r="CZ738" i="1" s="1"/>
  <c r="DC738" i="1" s="1"/>
  <c r="CP739" i="1"/>
  <c r="CZ739" i="1" s="1"/>
  <c r="DC739" i="1" s="1"/>
  <c r="CP743" i="1"/>
  <c r="CZ743" i="1" s="1"/>
  <c r="DC743" i="1" s="1"/>
  <c r="CP744" i="1"/>
  <c r="CZ744" i="1" s="1"/>
  <c r="DC744" i="1" s="1"/>
  <c r="CP745" i="1"/>
  <c r="CZ745" i="1" s="1"/>
  <c r="DC745" i="1" s="1"/>
  <c r="CP746" i="1"/>
  <c r="CZ746" i="1" s="1"/>
  <c r="DC746" i="1" s="1"/>
  <c r="CP747" i="1"/>
  <c r="CZ747" i="1" s="1"/>
  <c r="DC747" i="1" s="1"/>
  <c r="CP748" i="1"/>
  <c r="CZ748" i="1" s="1"/>
  <c r="DC748" i="1" s="1"/>
  <c r="CP749" i="1"/>
  <c r="CZ749" i="1" s="1"/>
  <c r="DC749" i="1" s="1"/>
  <c r="CP750" i="1"/>
  <c r="CZ750" i="1" s="1"/>
  <c r="DC750" i="1" s="1"/>
  <c r="CP751" i="1"/>
  <c r="CZ751" i="1" s="1"/>
  <c r="DC751" i="1" s="1"/>
  <c r="CP753" i="1"/>
  <c r="CZ753" i="1" s="1"/>
  <c r="DC753" i="1" s="1"/>
  <c r="CP754" i="1"/>
  <c r="CZ754" i="1" s="1"/>
  <c r="DC754" i="1" s="1"/>
  <c r="CP755" i="1"/>
  <c r="CZ755" i="1" s="1"/>
  <c r="DC755" i="1" s="1"/>
  <c r="CP756" i="1"/>
  <c r="CZ756" i="1" s="1"/>
  <c r="DC756" i="1" s="1"/>
  <c r="CP757" i="1"/>
  <c r="CZ757" i="1" s="1"/>
  <c r="DC757" i="1" s="1"/>
  <c r="CP758" i="1"/>
  <c r="CZ758" i="1" s="1"/>
  <c r="DC758" i="1" s="1"/>
  <c r="CP759" i="1"/>
  <c r="CZ759" i="1" s="1"/>
  <c r="DC759" i="1" s="1"/>
  <c r="CP760" i="1"/>
  <c r="CZ760" i="1" s="1"/>
  <c r="DC760" i="1" s="1"/>
  <c r="CP761" i="1"/>
  <c r="CZ761" i="1" s="1"/>
  <c r="DC761" i="1" s="1"/>
  <c r="CP762" i="1"/>
  <c r="CZ762" i="1" s="1"/>
  <c r="DC762" i="1" s="1"/>
  <c r="CP763" i="1"/>
  <c r="CZ763" i="1" s="1"/>
  <c r="DC763" i="1" s="1"/>
  <c r="CP764" i="1"/>
  <c r="CZ764" i="1" s="1"/>
  <c r="DC764" i="1" s="1"/>
  <c r="CP765" i="1"/>
  <c r="CZ765" i="1" s="1"/>
  <c r="DC765" i="1" s="1"/>
  <c r="CP766" i="1"/>
  <c r="CZ766" i="1" s="1"/>
  <c r="DC766" i="1" s="1"/>
  <c r="CP767" i="1"/>
  <c r="CZ767" i="1" s="1"/>
  <c r="DC767" i="1" s="1"/>
  <c r="CP768" i="1"/>
  <c r="CZ768" i="1" s="1"/>
  <c r="DC768" i="1" s="1"/>
  <c r="CP769" i="1"/>
  <c r="CZ769" i="1" s="1"/>
  <c r="DC769" i="1" s="1"/>
  <c r="CP770" i="1"/>
  <c r="CZ770" i="1" s="1"/>
  <c r="DC770" i="1" s="1"/>
  <c r="CP771" i="1"/>
  <c r="CZ771" i="1" s="1"/>
  <c r="DC771" i="1" s="1"/>
  <c r="CP772" i="1"/>
  <c r="CZ772" i="1" s="1"/>
  <c r="DC772" i="1" s="1"/>
  <c r="CP773" i="1"/>
  <c r="CZ773" i="1" s="1"/>
  <c r="DC773" i="1" s="1"/>
  <c r="CP774" i="1"/>
  <c r="CZ774" i="1" s="1"/>
  <c r="DC774" i="1" s="1"/>
  <c r="CP775" i="1"/>
  <c r="CZ775" i="1" s="1"/>
  <c r="DC775" i="1" s="1"/>
  <c r="CP776" i="1"/>
  <c r="CZ776" i="1" s="1"/>
  <c r="DC776" i="1" s="1"/>
  <c r="CP777" i="1"/>
  <c r="CZ777" i="1" s="1"/>
  <c r="DC777" i="1" s="1"/>
  <c r="CP778" i="1"/>
  <c r="CZ778" i="1" s="1"/>
  <c r="DC778" i="1" s="1"/>
  <c r="CP779" i="1"/>
  <c r="CZ779" i="1" s="1"/>
  <c r="DC779" i="1" s="1"/>
  <c r="CP780" i="1"/>
  <c r="CZ780" i="1" s="1"/>
  <c r="DC780" i="1" s="1"/>
  <c r="CP781" i="1"/>
  <c r="CZ781" i="1" s="1"/>
  <c r="DC781" i="1" s="1"/>
  <c r="CP782" i="1"/>
  <c r="CZ782" i="1" s="1"/>
  <c r="DC782" i="1" s="1"/>
  <c r="CP783" i="1"/>
  <c r="CZ783" i="1" s="1"/>
  <c r="DC783" i="1" s="1"/>
  <c r="CP784" i="1"/>
  <c r="CZ784" i="1" s="1"/>
  <c r="DC784" i="1" s="1"/>
  <c r="CP785" i="1"/>
  <c r="CZ785" i="1" s="1"/>
  <c r="DC785" i="1" s="1"/>
  <c r="CP786" i="1"/>
  <c r="CZ786" i="1" s="1"/>
  <c r="DC786" i="1" s="1"/>
  <c r="CP787" i="1"/>
  <c r="CZ787" i="1" s="1"/>
  <c r="DC787" i="1" s="1"/>
  <c r="CP788" i="1"/>
  <c r="CZ788" i="1" s="1"/>
  <c r="DC788" i="1" s="1"/>
  <c r="CP789" i="1"/>
  <c r="CZ789" i="1" s="1"/>
  <c r="DC789" i="1" s="1"/>
  <c r="CP790" i="1"/>
  <c r="CZ790" i="1" s="1"/>
  <c r="DC790" i="1" s="1"/>
  <c r="CP791" i="1"/>
  <c r="CZ791" i="1" s="1"/>
  <c r="DC791" i="1" s="1"/>
  <c r="CP792" i="1"/>
  <c r="CZ792" i="1" s="1"/>
  <c r="DC792" i="1" s="1"/>
  <c r="CP793" i="1"/>
  <c r="CZ793" i="1" s="1"/>
  <c r="DC793" i="1" s="1"/>
  <c r="CP794" i="1"/>
  <c r="CZ794" i="1" s="1"/>
  <c r="DC794" i="1" s="1"/>
  <c r="CP795" i="1"/>
  <c r="CZ795" i="1" s="1"/>
  <c r="DC795" i="1" s="1"/>
  <c r="CP796" i="1"/>
  <c r="CZ796" i="1" s="1"/>
  <c r="DC796" i="1" s="1"/>
  <c r="CP797" i="1"/>
  <c r="CZ797" i="1" s="1"/>
  <c r="DC797" i="1" s="1"/>
  <c r="CP798" i="1"/>
  <c r="CZ798" i="1" s="1"/>
  <c r="DC798" i="1" s="1"/>
  <c r="CP799" i="1"/>
  <c r="CZ799" i="1" s="1"/>
  <c r="DC799" i="1" s="1"/>
  <c r="CP800" i="1"/>
  <c r="CZ800" i="1" s="1"/>
  <c r="DC800" i="1" s="1"/>
  <c r="CP801" i="1"/>
  <c r="CZ801" i="1" s="1"/>
  <c r="DC801" i="1" s="1"/>
  <c r="CP802" i="1"/>
  <c r="CZ802" i="1" s="1"/>
  <c r="DC802" i="1" s="1"/>
  <c r="CP803" i="1"/>
  <c r="CZ803" i="1" s="1"/>
  <c r="DC803" i="1" s="1"/>
  <c r="CP804" i="1"/>
  <c r="CZ804" i="1" s="1"/>
  <c r="DC804" i="1" s="1"/>
  <c r="CP805" i="1"/>
  <c r="CZ805" i="1" s="1"/>
  <c r="DC805" i="1" s="1"/>
  <c r="CP806" i="1"/>
  <c r="CZ806" i="1" s="1"/>
  <c r="DC806" i="1" s="1"/>
  <c r="CP807" i="1"/>
  <c r="CZ807" i="1" s="1"/>
  <c r="DC807" i="1" s="1"/>
  <c r="CP808" i="1"/>
  <c r="CZ808" i="1" s="1"/>
  <c r="DC808" i="1" s="1"/>
  <c r="CP809" i="1"/>
  <c r="CZ809" i="1" s="1"/>
  <c r="DC809" i="1" s="1"/>
  <c r="CP810" i="1"/>
  <c r="CZ810" i="1" s="1"/>
  <c r="DC810" i="1" s="1"/>
  <c r="CP811" i="1"/>
  <c r="CZ811" i="1" s="1"/>
  <c r="DC811" i="1" s="1"/>
  <c r="CP812" i="1"/>
  <c r="CZ812" i="1" s="1"/>
  <c r="DC812" i="1" s="1"/>
  <c r="CP813" i="1"/>
  <c r="CZ813" i="1" s="1"/>
  <c r="DC813" i="1" s="1"/>
  <c r="CP814" i="1"/>
  <c r="CZ814" i="1" s="1"/>
  <c r="DC814" i="1" s="1"/>
  <c r="CP815" i="1"/>
  <c r="CZ815" i="1" s="1"/>
  <c r="DC815" i="1" s="1"/>
  <c r="CP816" i="1"/>
  <c r="CZ816" i="1" s="1"/>
  <c r="DC816" i="1" s="1"/>
  <c r="CP817" i="1"/>
  <c r="CZ817" i="1" s="1"/>
  <c r="DC817" i="1" s="1"/>
  <c r="CP818" i="1"/>
  <c r="CZ818" i="1" s="1"/>
  <c r="DC818" i="1" s="1"/>
  <c r="CP819" i="1"/>
  <c r="CZ819" i="1" s="1"/>
  <c r="DC819" i="1" s="1"/>
  <c r="CP820" i="1"/>
  <c r="CZ820" i="1" s="1"/>
  <c r="DC820" i="1" s="1"/>
  <c r="CP821" i="1"/>
  <c r="CZ821" i="1" s="1"/>
  <c r="DC821" i="1" s="1"/>
  <c r="CP822" i="1"/>
  <c r="CZ822" i="1" s="1"/>
  <c r="DC822" i="1" s="1"/>
  <c r="CP823" i="1"/>
  <c r="CZ823" i="1" s="1"/>
  <c r="DC823" i="1" s="1"/>
  <c r="CP824" i="1"/>
  <c r="CZ824" i="1" s="1"/>
  <c r="DC824" i="1" s="1"/>
  <c r="CP825" i="1"/>
  <c r="CZ825" i="1" s="1"/>
  <c r="DC825" i="1" s="1"/>
  <c r="CP826" i="1"/>
  <c r="CZ826" i="1" s="1"/>
  <c r="DC826" i="1" s="1"/>
  <c r="CP827" i="1"/>
  <c r="CZ827" i="1" s="1"/>
  <c r="DC827" i="1" s="1"/>
  <c r="CP828" i="1"/>
  <c r="CZ828" i="1" s="1"/>
  <c r="DC828" i="1" s="1"/>
  <c r="CP829" i="1"/>
  <c r="CZ829" i="1" s="1"/>
  <c r="DC829" i="1" s="1"/>
  <c r="CP830" i="1"/>
  <c r="CZ830" i="1" s="1"/>
  <c r="DC830" i="1" s="1"/>
  <c r="CP831" i="1"/>
  <c r="CZ831" i="1" s="1"/>
  <c r="DC831" i="1" s="1"/>
  <c r="CP832" i="1"/>
  <c r="CZ832" i="1" s="1"/>
  <c r="DC832" i="1" s="1"/>
  <c r="CP833" i="1"/>
  <c r="CZ833" i="1" s="1"/>
  <c r="DC833" i="1" s="1"/>
  <c r="CP834" i="1"/>
  <c r="CZ834" i="1" s="1"/>
  <c r="DC834" i="1" s="1"/>
  <c r="CP835" i="1"/>
  <c r="CZ835" i="1" s="1"/>
  <c r="DC835" i="1" s="1"/>
  <c r="CP836" i="1"/>
  <c r="CZ836" i="1" s="1"/>
  <c r="DC836" i="1" s="1"/>
  <c r="CP837" i="1"/>
  <c r="CZ837" i="1" s="1"/>
  <c r="DC837" i="1" s="1"/>
  <c r="CP838" i="1"/>
  <c r="CZ838" i="1" s="1"/>
  <c r="DC838" i="1" s="1"/>
  <c r="CP839" i="1"/>
  <c r="CZ839" i="1" s="1"/>
  <c r="DC839" i="1" s="1"/>
  <c r="CP840" i="1"/>
  <c r="CZ840" i="1" s="1"/>
  <c r="DC840" i="1" s="1"/>
  <c r="CP841" i="1"/>
  <c r="CZ841" i="1" s="1"/>
  <c r="DC841" i="1" s="1"/>
  <c r="CP842" i="1"/>
  <c r="CZ842" i="1" s="1"/>
  <c r="DC842" i="1" s="1"/>
  <c r="CP843" i="1"/>
  <c r="CZ843" i="1" s="1"/>
  <c r="DC843" i="1" s="1"/>
  <c r="CP844" i="1"/>
  <c r="CZ844" i="1" s="1"/>
  <c r="DC844" i="1" s="1"/>
  <c r="CP845" i="1"/>
  <c r="CZ845" i="1" s="1"/>
  <c r="DC845" i="1" s="1"/>
  <c r="CP846" i="1"/>
  <c r="CZ846" i="1" s="1"/>
  <c r="DC846" i="1" s="1"/>
  <c r="CP847" i="1"/>
  <c r="CZ847" i="1" s="1"/>
  <c r="DC847" i="1" s="1"/>
  <c r="CP848" i="1"/>
  <c r="CZ848" i="1" s="1"/>
  <c r="DC848" i="1" s="1"/>
  <c r="CP849" i="1"/>
  <c r="CZ849" i="1" s="1"/>
  <c r="DC849" i="1" s="1"/>
  <c r="CP850" i="1"/>
  <c r="CZ850" i="1" s="1"/>
  <c r="DC850" i="1" s="1"/>
  <c r="CP851" i="1"/>
  <c r="CZ851" i="1" s="1"/>
  <c r="DC851" i="1" s="1"/>
  <c r="CP852" i="1"/>
  <c r="CZ852" i="1" s="1"/>
  <c r="DC852" i="1" s="1"/>
  <c r="CP853" i="1"/>
  <c r="CZ853" i="1" s="1"/>
  <c r="DC853" i="1" s="1"/>
  <c r="CP854" i="1"/>
  <c r="CZ854" i="1" s="1"/>
  <c r="DC854" i="1" s="1"/>
  <c r="CP855" i="1"/>
  <c r="CZ855" i="1" s="1"/>
  <c r="DC855" i="1" s="1"/>
  <c r="CP856" i="1"/>
  <c r="CZ856" i="1" s="1"/>
  <c r="DC856" i="1" s="1"/>
  <c r="CP857" i="1"/>
  <c r="CZ857" i="1" s="1"/>
  <c r="DC857" i="1" s="1"/>
  <c r="CP858" i="1"/>
  <c r="CZ858" i="1" s="1"/>
  <c r="DC858" i="1" s="1"/>
  <c r="CP859" i="1"/>
  <c r="CZ859" i="1" s="1"/>
  <c r="DC859" i="1" s="1"/>
  <c r="CP860" i="1"/>
  <c r="CZ860" i="1" s="1"/>
  <c r="DC860" i="1" s="1"/>
  <c r="CP861" i="1"/>
  <c r="CZ861" i="1" s="1"/>
  <c r="DC861" i="1" s="1"/>
  <c r="CP862" i="1"/>
  <c r="CZ862" i="1" s="1"/>
  <c r="DC862" i="1" s="1"/>
  <c r="CP863" i="1"/>
  <c r="CZ863" i="1" s="1"/>
  <c r="DC863" i="1" s="1"/>
  <c r="CP864" i="1"/>
  <c r="CZ864" i="1" s="1"/>
  <c r="DC864" i="1" s="1"/>
  <c r="CP865" i="1"/>
  <c r="CZ865" i="1" s="1"/>
  <c r="DC865" i="1" s="1"/>
  <c r="CP866" i="1"/>
  <c r="CZ866" i="1" s="1"/>
  <c r="DC866" i="1" s="1"/>
  <c r="CP867" i="1"/>
  <c r="CZ867" i="1" s="1"/>
  <c r="DC867" i="1" s="1"/>
  <c r="CP868" i="1"/>
  <c r="CZ868" i="1" s="1"/>
  <c r="DC868" i="1" s="1"/>
  <c r="CP869" i="1"/>
  <c r="CZ869" i="1" s="1"/>
  <c r="DC869" i="1" s="1"/>
  <c r="CP870" i="1"/>
  <c r="CZ870" i="1" s="1"/>
  <c r="DC870" i="1" s="1"/>
  <c r="CP871" i="1"/>
  <c r="CZ871" i="1" s="1"/>
  <c r="DC871" i="1" s="1"/>
  <c r="CP872" i="1"/>
  <c r="CZ872" i="1" s="1"/>
  <c r="DC872" i="1" s="1"/>
  <c r="CP873" i="1"/>
  <c r="CZ873" i="1" s="1"/>
  <c r="DC873" i="1" s="1"/>
  <c r="CP874" i="1"/>
  <c r="CZ874" i="1" s="1"/>
  <c r="DC874" i="1" s="1"/>
  <c r="CP876" i="1"/>
  <c r="CZ876" i="1" s="1"/>
  <c r="DC876" i="1" s="1"/>
  <c r="CP877" i="1"/>
  <c r="CZ877" i="1" s="1"/>
  <c r="DC877" i="1" s="1"/>
  <c r="CP878" i="1"/>
  <c r="CZ878" i="1" s="1"/>
  <c r="DC878" i="1" s="1"/>
  <c r="CP879" i="1"/>
  <c r="CZ879" i="1" s="1"/>
  <c r="DC879" i="1" s="1"/>
  <c r="CP881" i="1"/>
  <c r="CZ881" i="1" s="1"/>
  <c r="DC881" i="1" s="1"/>
  <c r="CP882" i="1"/>
  <c r="CZ882" i="1" s="1"/>
  <c r="DC882" i="1" s="1"/>
  <c r="CP883" i="1"/>
  <c r="CZ883" i="1" s="1"/>
  <c r="DC883" i="1" s="1"/>
  <c r="CP884" i="1"/>
  <c r="CZ884" i="1" s="1"/>
  <c r="DC884" i="1" s="1"/>
  <c r="CP885" i="1"/>
  <c r="CZ885" i="1" s="1"/>
  <c r="DC885" i="1" s="1"/>
  <c r="CP886" i="1"/>
  <c r="CZ886" i="1" s="1"/>
  <c r="DC886" i="1" s="1"/>
  <c r="CP887" i="1"/>
  <c r="CZ887" i="1" s="1"/>
  <c r="DC887" i="1" s="1"/>
  <c r="CP890" i="1"/>
  <c r="CZ890" i="1" s="1"/>
  <c r="DC890" i="1" s="1"/>
  <c r="CP891" i="1"/>
  <c r="CZ891" i="1" s="1"/>
  <c r="DC891" i="1" s="1"/>
  <c r="CP892" i="1"/>
  <c r="CZ892" i="1" s="1"/>
  <c r="DC892" i="1" s="1"/>
  <c r="CP894" i="1"/>
  <c r="CZ894" i="1" s="1"/>
  <c r="DC894" i="1" s="1"/>
  <c r="CP895" i="1"/>
  <c r="CZ895" i="1" s="1"/>
  <c r="DC895" i="1" s="1"/>
  <c r="CP896" i="1"/>
  <c r="CZ896" i="1" s="1"/>
  <c r="DC896" i="1" s="1"/>
  <c r="CP898" i="1"/>
  <c r="CZ898" i="1" s="1"/>
  <c r="DC898" i="1" s="1"/>
  <c r="CP899" i="1"/>
  <c r="CZ899" i="1" s="1"/>
  <c r="DC899" i="1" s="1"/>
  <c r="FE9" i="1"/>
  <c r="FC9" i="1"/>
  <c r="BL16" i="1"/>
  <c r="BS16" i="1"/>
  <c r="BO16" i="1"/>
  <c r="V16" i="1"/>
  <c r="AF16" i="1" s="1"/>
  <c r="AI16" i="1" s="1"/>
  <c r="W16" i="1"/>
  <c r="AT16" i="1"/>
  <c r="BD16" i="1" s="1"/>
  <c r="BG16" i="1" s="1"/>
  <c r="AU16" i="1"/>
  <c r="DN16" i="1"/>
  <c r="DX16" i="1" s="1"/>
  <c r="EA16" i="1" s="1"/>
  <c r="DO16" i="1"/>
  <c r="AQ16" i="1"/>
  <c r="DH16" i="1"/>
  <c r="X19" i="1"/>
  <c r="Y19" i="1" s="1"/>
  <c r="Z19" i="1" s="1"/>
  <c r="AB19" i="1" s="1"/>
  <c r="AD19" i="1" s="1"/>
  <c r="AU111" i="1"/>
  <c r="AR160" i="1"/>
  <c r="AS160" i="1" s="1"/>
  <c r="BC160" i="1" s="1"/>
  <c r="AV160" i="1"/>
  <c r="AW160" i="1" s="1"/>
  <c r="AX160" i="1" s="1"/>
  <c r="AZ160" i="1" s="1"/>
  <c r="BB160" i="1" s="1"/>
  <c r="AV54" i="1"/>
  <c r="AW54" i="1" s="1"/>
  <c r="AX54" i="1" s="1"/>
  <c r="AZ54" i="1" s="1"/>
  <c r="BB54" i="1" s="1"/>
  <c r="AC16" i="1"/>
  <c r="AV20" i="1"/>
  <c r="AW20" i="1" s="1"/>
  <c r="AX20" i="1" s="1"/>
  <c r="AZ20" i="1" s="1"/>
  <c r="BB20" i="1" s="1"/>
  <c r="EN22" i="1"/>
  <c r="EO22" i="1" s="1"/>
  <c r="EP22" i="1" s="1"/>
  <c r="ER22" i="1" s="1"/>
  <c r="ET22" i="1" s="1"/>
  <c r="AV38" i="1"/>
  <c r="AW38" i="1" s="1"/>
  <c r="AX38" i="1" s="1"/>
  <c r="AZ38" i="1" s="1"/>
  <c r="BB38" i="1" s="1"/>
  <c r="BP51" i="1"/>
  <c r="BQ51" i="1" s="1"/>
  <c r="CA51" i="1" s="1"/>
  <c r="CP55" i="1"/>
  <c r="CZ55" i="1" s="1"/>
  <c r="DC55" i="1" s="1"/>
  <c r="BT57" i="1"/>
  <c r="BU57" i="1" s="1"/>
  <c r="BV57" i="1" s="1"/>
  <c r="BX57" i="1" s="1"/>
  <c r="BZ57" i="1" s="1"/>
  <c r="AV58" i="1"/>
  <c r="AW58" i="1" s="1"/>
  <c r="AX58" i="1" s="1"/>
  <c r="AZ58" i="1" s="1"/>
  <c r="BB58" i="1" s="1"/>
  <c r="CR58" i="1"/>
  <c r="CS58" i="1" s="1"/>
  <c r="CT58" i="1" s="1"/>
  <c r="CV58" i="1" s="1"/>
  <c r="CX58" i="1" s="1"/>
  <c r="AR60" i="1"/>
  <c r="AS60" i="1" s="1"/>
  <c r="BC60" i="1" s="1"/>
  <c r="EN66" i="1"/>
  <c r="EO66" i="1" s="1"/>
  <c r="EP66" i="1" s="1"/>
  <c r="ER66" i="1" s="1"/>
  <c r="ET66" i="1" s="1"/>
  <c r="CR71" i="1"/>
  <c r="CS71" i="1" s="1"/>
  <c r="CT71" i="1" s="1"/>
  <c r="CV71" i="1" s="1"/>
  <c r="CX71" i="1" s="1"/>
  <c r="DP71" i="1"/>
  <c r="DQ71" i="1" s="1"/>
  <c r="DR71" i="1" s="1"/>
  <c r="DT71" i="1" s="1"/>
  <c r="DV71" i="1" s="1"/>
  <c r="CR75" i="1"/>
  <c r="CS75" i="1" s="1"/>
  <c r="CT75" i="1" s="1"/>
  <c r="CV75" i="1" s="1"/>
  <c r="CX75" i="1" s="1"/>
  <c r="DP75" i="1"/>
  <c r="DQ75" i="1" s="1"/>
  <c r="DR75" i="1" s="1"/>
  <c r="DT75" i="1" s="1"/>
  <c r="DV75" i="1" s="1"/>
  <c r="CR78" i="1"/>
  <c r="CS78" i="1" s="1"/>
  <c r="CT78" i="1" s="1"/>
  <c r="CV78" i="1" s="1"/>
  <c r="CX78" i="1" s="1"/>
  <c r="CR82" i="1"/>
  <c r="CS82" i="1" s="1"/>
  <c r="CT82" i="1" s="1"/>
  <c r="CV82" i="1" s="1"/>
  <c r="CX82" i="1" s="1"/>
  <c r="DP90" i="1"/>
  <c r="DQ90" i="1" s="1"/>
  <c r="DR90" i="1" s="1"/>
  <c r="DT90" i="1" s="1"/>
  <c r="DV90" i="1" s="1"/>
  <c r="AV92" i="1"/>
  <c r="AW92" i="1" s="1"/>
  <c r="AX92" i="1" s="1"/>
  <c r="AZ92" i="1" s="1"/>
  <c r="BB92" i="1" s="1"/>
  <c r="DP95" i="1"/>
  <c r="DQ95" i="1" s="1"/>
  <c r="DR95" i="1" s="1"/>
  <c r="DT95" i="1" s="1"/>
  <c r="DV95" i="1" s="1"/>
  <c r="CP103" i="1"/>
  <c r="CZ103" i="1" s="1"/>
  <c r="DC103" i="1" s="1"/>
  <c r="CP107" i="1"/>
  <c r="CZ107" i="1" s="1"/>
  <c r="DC107" i="1" s="1"/>
  <c r="DP111" i="1"/>
  <c r="DQ111" i="1" s="1"/>
  <c r="DR111" i="1" s="1"/>
  <c r="DT111" i="1" s="1"/>
  <c r="DV111" i="1" s="1"/>
  <c r="CQ118" i="1"/>
  <c r="DP121" i="1"/>
  <c r="DQ121" i="1" s="1"/>
  <c r="DR121" i="1" s="1"/>
  <c r="DT121" i="1" s="1"/>
  <c r="DV121" i="1" s="1"/>
  <c r="CR126" i="1"/>
  <c r="CS126" i="1" s="1"/>
  <c r="CT126" i="1" s="1"/>
  <c r="CV126" i="1" s="1"/>
  <c r="CX126" i="1" s="1"/>
  <c r="AV134" i="1"/>
  <c r="AW134" i="1" s="1"/>
  <c r="AX134" i="1" s="1"/>
  <c r="AZ134" i="1" s="1"/>
  <c r="BB134" i="1" s="1"/>
  <c r="AR145" i="1"/>
  <c r="AS145" i="1" s="1"/>
  <c r="BC145" i="1" s="1"/>
  <c r="DN163" i="1"/>
  <c r="DX163" i="1" s="1"/>
  <c r="EA163" i="1" s="1"/>
  <c r="CQ164" i="1"/>
  <c r="CR176" i="1"/>
  <c r="CS176" i="1" s="1"/>
  <c r="CT176" i="1" s="1"/>
  <c r="CV176" i="1" s="1"/>
  <c r="CX176" i="1" s="1"/>
  <c r="DP183" i="1"/>
  <c r="DQ183" i="1" s="1"/>
  <c r="DR183" i="1" s="1"/>
  <c r="DT183" i="1" s="1"/>
  <c r="DV183" i="1" s="1"/>
  <c r="AV186" i="1"/>
  <c r="AW186" i="1" s="1"/>
  <c r="AX186" i="1" s="1"/>
  <c r="AZ186" i="1" s="1"/>
  <c r="BB186" i="1" s="1"/>
  <c r="CR190" i="1"/>
  <c r="CS190" i="1" s="1"/>
  <c r="CT190" i="1" s="1"/>
  <c r="CV190" i="1" s="1"/>
  <c r="CX190" i="1" s="1"/>
  <c r="DP190" i="1"/>
  <c r="DQ190" i="1" s="1"/>
  <c r="DR190" i="1" s="1"/>
  <c r="DT190" i="1" s="1"/>
  <c r="DV190" i="1" s="1"/>
  <c r="DL190" i="1"/>
  <c r="DM190" i="1" s="1"/>
  <c r="DW190" i="1" s="1"/>
  <c r="BP193" i="1"/>
  <c r="BQ193" i="1" s="1"/>
  <c r="CA193" i="1" s="1"/>
  <c r="CN194" i="1"/>
  <c r="CO194" i="1" s="1"/>
  <c r="CY194" i="1" s="1"/>
  <c r="CR195" i="1"/>
  <c r="CS195" i="1" s="1"/>
  <c r="CT195" i="1" s="1"/>
  <c r="CV195" i="1" s="1"/>
  <c r="CX195" i="1" s="1"/>
  <c r="CN195" i="1"/>
  <c r="CO195" i="1" s="1"/>
  <c r="CY195" i="1" s="1"/>
  <c r="EN195" i="1"/>
  <c r="EO195" i="1" s="1"/>
  <c r="EP195" i="1" s="1"/>
  <c r="ER195" i="1" s="1"/>
  <c r="ET195" i="1" s="1"/>
  <c r="EJ195" i="1"/>
  <c r="EK195" i="1" s="1"/>
  <c r="EU195" i="1" s="1"/>
  <c r="EN198" i="1"/>
  <c r="EO198" i="1" s="1"/>
  <c r="EP198" i="1" s="1"/>
  <c r="ER198" i="1" s="1"/>
  <c r="ET198" i="1" s="1"/>
  <c r="EJ198" i="1"/>
  <c r="EK198" i="1" s="1"/>
  <c r="EU198" i="1" s="1"/>
  <c r="EN199" i="1"/>
  <c r="EO199" i="1" s="1"/>
  <c r="EP199" i="1" s="1"/>
  <c r="ER199" i="1" s="1"/>
  <c r="ET199" i="1" s="1"/>
  <c r="EJ199" i="1"/>
  <c r="EK199" i="1" s="1"/>
  <c r="EU199" i="1" s="1"/>
  <c r="CR202" i="1"/>
  <c r="CS202" i="1" s="1"/>
  <c r="CT202" i="1" s="1"/>
  <c r="CV202" i="1" s="1"/>
  <c r="CX202" i="1" s="1"/>
  <c r="CN202" i="1"/>
  <c r="CO202" i="1" s="1"/>
  <c r="CY202" i="1" s="1"/>
  <c r="DP203" i="1"/>
  <c r="DQ203" i="1" s="1"/>
  <c r="DR203" i="1" s="1"/>
  <c r="DT203" i="1" s="1"/>
  <c r="DV203" i="1" s="1"/>
  <c r="DL203" i="1"/>
  <c r="DM203" i="1" s="1"/>
  <c r="DW203" i="1" s="1"/>
  <c r="AV209" i="1"/>
  <c r="AW209" i="1" s="1"/>
  <c r="AX209" i="1" s="1"/>
  <c r="AZ209" i="1" s="1"/>
  <c r="BB209" i="1" s="1"/>
  <c r="AR209" i="1"/>
  <c r="AS209" i="1" s="1"/>
  <c r="BC209" i="1" s="1"/>
  <c r="CR209" i="1"/>
  <c r="CS209" i="1" s="1"/>
  <c r="CT209" i="1" s="1"/>
  <c r="CV209" i="1" s="1"/>
  <c r="CX209" i="1" s="1"/>
  <c r="CN209" i="1"/>
  <c r="CO209" i="1" s="1"/>
  <c r="CY209" i="1" s="1"/>
  <c r="DP209" i="1"/>
  <c r="DQ209" i="1" s="1"/>
  <c r="DR209" i="1" s="1"/>
  <c r="DT209" i="1" s="1"/>
  <c r="DV209" i="1" s="1"/>
  <c r="DL209" i="1"/>
  <c r="DM209" i="1" s="1"/>
  <c r="DW209" i="1" s="1"/>
  <c r="EN209" i="1"/>
  <c r="EO209" i="1" s="1"/>
  <c r="EP209" i="1" s="1"/>
  <c r="ER209" i="1" s="1"/>
  <c r="ET209" i="1" s="1"/>
  <c r="EJ209" i="1"/>
  <c r="EK209" i="1" s="1"/>
  <c r="EU209" i="1" s="1"/>
  <c r="AV212" i="1"/>
  <c r="AW212" i="1" s="1"/>
  <c r="AX212" i="1" s="1"/>
  <c r="AZ212" i="1" s="1"/>
  <c r="BB212" i="1" s="1"/>
  <c r="AR212" i="1"/>
  <c r="AS212" i="1" s="1"/>
  <c r="BC212" i="1" s="1"/>
  <c r="CN212" i="1"/>
  <c r="CO212" i="1" s="1"/>
  <c r="CY212" i="1" s="1"/>
  <c r="CR212" i="1"/>
  <c r="CS212" i="1" s="1"/>
  <c r="CT212" i="1" s="1"/>
  <c r="CV212" i="1" s="1"/>
  <c r="CX212" i="1" s="1"/>
  <c r="AV214" i="1"/>
  <c r="AW214" i="1" s="1"/>
  <c r="AX214" i="1" s="1"/>
  <c r="AZ214" i="1" s="1"/>
  <c r="BB214" i="1" s="1"/>
  <c r="AR214" i="1"/>
  <c r="AS214" i="1" s="1"/>
  <c r="BC214" i="1" s="1"/>
  <c r="CR214" i="1"/>
  <c r="CS214" i="1" s="1"/>
  <c r="CT214" i="1" s="1"/>
  <c r="CV214" i="1" s="1"/>
  <c r="CX214" i="1" s="1"/>
  <c r="CN214" i="1"/>
  <c r="CO214" i="1" s="1"/>
  <c r="CY214" i="1" s="1"/>
  <c r="DP214" i="1"/>
  <c r="DQ214" i="1" s="1"/>
  <c r="DR214" i="1" s="1"/>
  <c r="DT214" i="1" s="1"/>
  <c r="DV214" i="1" s="1"/>
  <c r="DL214" i="1"/>
  <c r="DM214" i="1" s="1"/>
  <c r="DW214" i="1" s="1"/>
  <c r="CR221" i="1"/>
  <c r="CS221" i="1" s="1"/>
  <c r="CT221" i="1" s="1"/>
  <c r="CV221" i="1" s="1"/>
  <c r="CX221" i="1" s="1"/>
  <c r="CN221" i="1"/>
  <c r="CO221" i="1" s="1"/>
  <c r="CY221" i="1" s="1"/>
  <c r="DP221" i="1"/>
  <c r="DQ221" i="1" s="1"/>
  <c r="DR221" i="1" s="1"/>
  <c r="DT221" i="1" s="1"/>
  <c r="DV221" i="1" s="1"/>
  <c r="DL221" i="1"/>
  <c r="DM221" i="1" s="1"/>
  <c r="DW221" i="1" s="1"/>
  <c r="EN221" i="1"/>
  <c r="EO221" i="1" s="1"/>
  <c r="EP221" i="1" s="1"/>
  <c r="ER221" i="1" s="1"/>
  <c r="ET221" i="1" s="1"/>
  <c r="EJ221" i="1"/>
  <c r="EK221" i="1" s="1"/>
  <c r="EU221" i="1" s="1"/>
  <c r="AV223" i="1"/>
  <c r="AW223" i="1" s="1"/>
  <c r="AX223" i="1" s="1"/>
  <c r="AZ223" i="1" s="1"/>
  <c r="BB223" i="1" s="1"/>
  <c r="CR223" i="1"/>
  <c r="CS223" i="1" s="1"/>
  <c r="CT223" i="1" s="1"/>
  <c r="CV223" i="1" s="1"/>
  <c r="CX223" i="1" s="1"/>
  <c r="CN223" i="1"/>
  <c r="CO223" i="1" s="1"/>
  <c r="CY223" i="1" s="1"/>
  <c r="CR224" i="1"/>
  <c r="CS224" i="1" s="1"/>
  <c r="CT224" i="1" s="1"/>
  <c r="CV224" i="1" s="1"/>
  <c r="CX224" i="1" s="1"/>
  <c r="CN224" i="1"/>
  <c r="CO224" i="1" s="1"/>
  <c r="CY224" i="1" s="1"/>
  <c r="AV226" i="1"/>
  <c r="AW226" i="1" s="1"/>
  <c r="AX226" i="1" s="1"/>
  <c r="AZ226" i="1" s="1"/>
  <c r="BB226" i="1" s="1"/>
  <c r="AR226" i="1"/>
  <c r="AS226" i="1" s="1"/>
  <c r="BC226" i="1" s="1"/>
  <c r="DP226" i="1"/>
  <c r="DQ226" i="1" s="1"/>
  <c r="DR226" i="1" s="1"/>
  <c r="DT226" i="1" s="1"/>
  <c r="DV226" i="1" s="1"/>
  <c r="DL226" i="1"/>
  <c r="DM226" i="1" s="1"/>
  <c r="DW226" i="1" s="1"/>
  <c r="EN227" i="1"/>
  <c r="EO227" i="1" s="1"/>
  <c r="EP227" i="1" s="1"/>
  <c r="ER227" i="1" s="1"/>
  <c r="ET227" i="1" s="1"/>
  <c r="EJ227" i="1"/>
  <c r="EK227" i="1" s="1"/>
  <c r="EU227" i="1" s="1"/>
  <c r="AV229" i="1"/>
  <c r="AW229" i="1" s="1"/>
  <c r="AX229" i="1" s="1"/>
  <c r="AZ229" i="1" s="1"/>
  <c r="BB229" i="1" s="1"/>
  <c r="AR229" i="1"/>
  <c r="AS229" i="1" s="1"/>
  <c r="BC229" i="1" s="1"/>
  <c r="EN230" i="1"/>
  <c r="EO230" i="1" s="1"/>
  <c r="EP230" i="1" s="1"/>
  <c r="ER230" i="1" s="1"/>
  <c r="ET230" i="1" s="1"/>
  <c r="EJ230" i="1"/>
  <c r="EK230" i="1" s="1"/>
  <c r="EU230" i="1" s="1"/>
  <c r="EN231" i="1"/>
  <c r="EO231" i="1" s="1"/>
  <c r="EP231" i="1" s="1"/>
  <c r="ER231" i="1" s="1"/>
  <c r="ET231" i="1" s="1"/>
  <c r="EJ231" i="1"/>
  <c r="EK231" i="1" s="1"/>
  <c r="EU231" i="1" s="1"/>
  <c r="CR234" i="1"/>
  <c r="CS234" i="1" s="1"/>
  <c r="CT234" i="1" s="1"/>
  <c r="CV234" i="1" s="1"/>
  <c r="CX234" i="1" s="1"/>
  <c r="CN234" i="1"/>
  <c r="CO234" i="1" s="1"/>
  <c r="CY234" i="1" s="1"/>
  <c r="EN234" i="1"/>
  <c r="EO234" i="1" s="1"/>
  <c r="EP234" i="1" s="1"/>
  <c r="ER234" i="1" s="1"/>
  <c r="ET234" i="1" s="1"/>
  <c r="EJ234" i="1"/>
  <c r="EK234" i="1" s="1"/>
  <c r="EU234" i="1" s="1"/>
  <c r="AV241" i="1"/>
  <c r="AW241" i="1" s="1"/>
  <c r="AX241" i="1" s="1"/>
  <c r="AZ241" i="1" s="1"/>
  <c r="BB241" i="1" s="1"/>
  <c r="AR241" i="1"/>
  <c r="AS241" i="1" s="1"/>
  <c r="BC241" i="1" s="1"/>
  <c r="CR241" i="1"/>
  <c r="CS241" i="1" s="1"/>
  <c r="CT241" i="1" s="1"/>
  <c r="CV241" i="1" s="1"/>
  <c r="CX241" i="1" s="1"/>
  <c r="CN241" i="1"/>
  <c r="CO241" i="1" s="1"/>
  <c r="CY241" i="1" s="1"/>
  <c r="EN241" i="1"/>
  <c r="EO241" i="1" s="1"/>
  <c r="EP241" i="1" s="1"/>
  <c r="ER241" i="1" s="1"/>
  <c r="ET241" i="1" s="1"/>
  <c r="EJ241" i="1"/>
  <c r="EK241" i="1" s="1"/>
  <c r="EU241" i="1" s="1"/>
  <c r="CR243" i="1"/>
  <c r="CS243" i="1" s="1"/>
  <c r="CT243" i="1" s="1"/>
  <c r="CV243" i="1" s="1"/>
  <c r="CX243" i="1" s="1"/>
  <c r="CN243" i="1"/>
  <c r="CO243" i="1" s="1"/>
  <c r="CY243" i="1" s="1"/>
  <c r="AR244" i="1"/>
  <c r="AS244" i="1" s="1"/>
  <c r="BC244" i="1" s="1"/>
  <c r="CR244" i="1"/>
  <c r="CS244" i="1" s="1"/>
  <c r="CT244" i="1" s="1"/>
  <c r="CV244" i="1" s="1"/>
  <c r="CX244" i="1" s="1"/>
  <c r="CN244" i="1"/>
  <c r="CO244" i="1" s="1"/>
  <c r="CY244" i="1" s="1"/>
  <c r="CR246" i="1"/>
  <c r="CS246" i="1" s="1"/>
  <c r="CT246" i="1" s="1"/>
  <c r="CV246" i="1" s="1"/>
  <c r="CX246" i="1" s="1"/>
  <c r="CN246" i="1"/>
  <c r="CO246" i="1" s="1"/>
  <c r="CY246" i="1" s="1"/>
  <c r="DP246" i="1"/>
  <c r="DQ246" i="1" s="1"/>
  <c r="DR246" i="1" s="1"/>
  <c r="DT246" i="1" s="1"/>
  <c r="DV246" i="1" s="1"/>
  <c r="DL246" i="1"/>
  <c r="DM246" i="1" s="1"/>
  <c r="DW246" i="1" s="1"/>
  <c r="CR251" i="1"/>
  <c r="CS251" i="1" s="1"/>
  <c r="CT251" i="1" s="1"/>
  <c r="CV251" i="1" s="1"/>
  <c r="CX251" i="1" s="1"/>
  <c r="CN251" i="1"/>
  <c r="CO251" i="1" s="1"/>
  <c r="CY251" i="1" s="1"/>
  <c r="DP251" i="1"/>
  <c r="DQ251" i="1" s="1"/>
  <c r="DR251" i="1" s="1"/>
  <c r="DT251" i="1" s="1"/>
  <c r="DV251" i="1" s="1"/>
  <c r="DL251" i="1"/>
  <c r="DM251" i="1" s="1"/>
  <c r="DW251" i="1" s="1"/>
  <c r="EN253" i="1"/>
  <c r="EO253" i="1" s="1"/>
  <c r="EP253" i="1" s="1"/>
  <c r="ER253" i="1" s="1"/>
  <c r="ET253" i="1" s="1"/>
  <c r="EJ253" i="1"/>
  <c r="EK253" i="1" s="1"/>
  <c r="EU253" i="1" s="1"/>
  <c r="EN262" i="1"/>
  <c r="EO262" i="1" s="1"/>
  <c r="EP262" i="1" s="1"/>
  <c r="ER262" i="1" s="1"/>
  <c r="ET262" i="1" s="1"/>
  <c r="EJ262" i="1"/>
  <c r="EK262" i="1" s="1"/>
  <c r="EU262" i="1" s="1"/>
  <c r="CR263" i="1"/>
  <c r="CS263" i="1" s="1"/>
  <c r="CT263" i="1" s="1"/>
  <c r="CV263" i="1" s="1"/>
  <c r="CX263" i="1" s="1"/>
  <c r="CN263" i="1"/>
  <c r="CO263" i="1" s="1"/>
  <c r="CY263" i="1" s="1"/>
  <c r="DP263" i="1"/>
  <c r="DQ263" i="1" s="1"/>
  <c r="DR263" i="1" s="1"/>
  <c r="DT263" i="1" s="1"/>
  <c r="DV263" i="1" s="1"/>
  <c r="DL263" i="1"/>
  <c r="DM263" i="1" s="1"/>
  <c r="DW263" i="1" s="1"/>
  <c r="CR268" i="1"/>
  <c r="CS268" i="1" s="1"/>
  <c r="CT268" i="1" s="1"/>
  <c r="CV268" i="1" s="1"/>
  <c r="CX268" i="1" s="1"/>
  <c r="CN268" i="1"/>
  <c r="CO268" i="1" s="1"/>
  <c r="CY268" i="1" s="1"/>
  <c r="CR269" i="1"/>
  <c r="CS269" i="1" s="1"/>
  <c r="CT269" i="1" s="1"/>
  <c r="CV269" i="1" s="1"/>
  <c r="CX269" i="1" s="1"/>
  <c r="DP269" i="1"/>
  <c r="DQ269" i="1" s="1"/>
  <c r="DR269" i="1" s="1"/>
  <c r="DT269" i="1" s="1"/>
  <c r="DV269" i="1" s="1"/>
  <c r="DL269" i="1"/>
  <c r="DM269" i="1" s="1"/>
  <c r="DW269" i="1" s="1"/>
  <c r="CR276" i="1"/>
  <c r="CS276" i="1" s="1"/>
  <c r="CT276" i="1" s="1"/>
  <c r="CV276" i="1" s="1"/>
  <c r="CX276" i="1" s="1"/>
  <c r="CN276" i="1"/>
  <c r="CO276" i="1" s="1"/>
  <c r="CY276" i="1" s="1"/>
  <c r="CR277" i="1"/>
  <c r="CS277" i="1" s="1"/>
  <c r="CT277" i="1" s="1"/>
  <c r="CV277" i="1" s="1"/>
  <c r="CX277" i="1" s="1"/>
  <c r="CN277" i="1"/>
  <c r="CO277" i="1" s="1"/>
  <c r="CY277" i="1" s="1"/>
  <c r="DP277" i="1"/>
  <c r="DQ277" i="1" s="1"/>
  <c r="DR277" i="1" s="1"/>
  <c r="DT277" i="1" s="1"/>
  <c r="DV277" i="1" s="1"/>
  <c r="DL277" i="1"/>
  <c r="DM277" i="1" s="1"/>
  <c r="DW277" i="1" s="1"/>
  <c r="EN277" i="1"/>
  <c r="EO277" i="1" s="1"/>
  <c r="EP277" i="1" s="1"/>
  <c r="ER277" i="1" s="1"/>
  <c r="ET277" i="1" s="1"/>
  <c r="EJ277" i="1"/>
  <c r="EK277" i="1" s="1"/>
  <c r="EU277" i="1" s="1"/>
  <c r="CR278" i="1"/>
  <c r="CS278" i="1" s="1"/>
  <c r="CT278" i="1" s="1"/>
  <c r="CV278" i="1" s="1"/>
  <c r="CX278" i="1" s="1"/>
  <c r="CN278" i="1"/>
  <c r="CO278" i="1" s="1"/>
  <c r="CY278" i="1" s="1"/>
  <c r="DP278" i="1"/>
  <c r="DQ278" i="1" s="1"/>
  <c r="DR278" i="1" s="1"/>
  <c r="DT278" i="1" s="1"/>
  <c r="DV278" i="1" s="1"/>
  <c r="DL278" i="1"/>
  <c r="DM278" i="1" s="1"/>
  <c r="DW278" i="1" s="1"/>
  <c r="CR283" i="1"/>
  <c r="CS283" i="1" s="1"/>
  <c r="CT283" i="1" s="1"/>
  <c r="CV283" i="1" s="1"/>
  <c r="CX283" i="1" s="1"/>
  <c r="CN283" i="1"/>
  <c r="CO283" i="1" s="1"/>
  <c r="CY283" i="1" s="1"/>
  <c r="DP283" i="1"/>
  <c r="DQ283" i="1" s="1"/>
  <c r="DR283" i="1" s="1"/>
  <c r="DT283" i="1" s="1"/>
  <c r="DV283" i="1" s="1"/>
  <c r="DL283" i="1"/>
  <c r="DM283" i="1" s="1"/>
  <c r="DW283" i="1" s="1"/>
  <c r="AV285" i="1"/>
  <c r="AW285" i="1" s="1"/>
  <c r="AX285" i="1" s="1"/>
  <c r="AZ285" i="1" s="1"/>
  <c r="BB285" i="1" s="1"/>
  <c r="AR285" i="1"/>
  <c r="AS285" i="1" s="1"/>
  <c r="BC285" i="1" s="1"/>
  <c r="EN285" i="1"/>
  <c r="EO285" i="1" s="1"/>
  <c r="EP285" i="1" s="1"/>
  <c r="ER285" i="1" s="1"/>
  <c r="ET285" i="1" s="1"/>
  <c r="EJ285" i="1"/>
  <c r="EK285" i="1" s="1"/>
  <c r="EU285" i="1" s="1"/>
  <c r="CR289" i="1"/>
  <c r="CS289" i="1" s="1"/>
  <c r="CT289" i="1" s="1"/>
  <c r="CV289" i="1" s="1"/>
  <c r="CX289" i="1" s="1"/>
  <c r="CN289" i="1"/>
  <c r="CO289" i="1" s="1"/>
  <c r="CY289" i="1" s="1"/>
  <c r="EN289" i="1"/>
  <c r="EO289" i="1" s="1"/>
  <c r="EP289" i="1" s="1"/>
  <c r="ER289" i="1" s="1"/>
  <c r="ET289" i="1" s="1"/>
  <c r="EJ289" i="1"/>
  <c r="EK289" i="1" s="1"/>
  <c r="EU289" i="1" s="1"/>
  <c r="AV290" i="1"/>
  <c r="AW290" i="1" s="1"/>
  <c r="AX290" i="1" s="1"/>
  <c r="AZ290" i="1" s="1"/>
  <c r="BB290" i="1" s="1"/>
  <c r="AR290" i="1"/>
  <c r="AS290" i="1" s="1"/>
  <c r="BC290" i="1" s="1"/>
  <c r="DP290" i="1"/>
  <c r="DQ290" i="1" s="1"/>
  <c r="DR290" i="1" s="1"/>
  <c r="DT290" i="1" s="1"/>
  <c r="DV290" i="1" s="1"/>
  <c r="DL290" i="1"/>
  <c r="DM290" i="1" s="1"/>
  <c r="DW290" i="1" s="1"/>
  <c r="EN290" i="1"/>
  <c r="EO290" i="1" s="1"/>
  <c r="EP290" i="1" s="1"/>
  <c r="ER290" i="1" s="1"/>
  <c r="ET290" i="1" s="1"/>
  <c r="EJ290" i="1"/>
  <c r="EK290" i="1" s="1"/>
  <c r="EU290" i="1" s="1"/>
  <c r="CR292" i="1"/>
  <c r="CS292" i="1" s="1"/>
  <c r="CT292" i="1" s="1"/>
  <c r="CV292" i="1" s="1"/>
  <c r="CX292" i="1" s="1"/>
  <c r="CN292" i="1"/>
  <c r="CO292" i="1" s="1"/>
  <c r="CY292" i="1" s="1"/>
  <c r="CR293" i="1"/>
  <c r="CS293" i="1" s="1"/>
  <c r="CT293" i="1" s="1"/>
  <c r="CV293" i="1" s="1"/>
  <c r="CX293" i="1" s="1"/>
  <c r="CN293" i="1"/>
  <c r="CO293" i="1" s="1"/>
  <c r="CY293" i="1" s="1"/>
  <c r="EN295" i="1"/>
  <c r="EO295" i="1" s="1"/>
  <c r="EP295" i="1" s="1"/>
  <c r="ER295" i="1" s="1"/>
  <c r="ET295" i="1" s="1"/>
  <c r="EJ295" i="1"/>
  <c r="EK295" i="1" s="1"/>
  <c r="EU295" i="1" s="1"/>
  <c r="AV296" i="1"/>
  <c r="AW296" i="1" s="1"/>
  <c r="AX296" i="1" s="1"/>
  <c r="AZ296" i="1" s="1"/>
  <c r="BB296" i="1" s="1"/>
  <c r="CR300" i="1"/>
  <c r="CS300" i="1" s="1"/>
  <c r="CT300" i="1" s="1"/>
  <c r="CV300" i="1" s="1"/>
  <c r="CX300" i="1" s="1"/>
  <c r="CN300" i="1"/>
  <c r="CO300" i="1" s="1"/>
  <c r="CY300" i="1" s="1"/>
  <c r="CR301" i="1"/>
  <c r="CS301" i="1" s="1"/>
  <c r="CT301" i="1" s="1"/>
  <c r="CV301" i="1" s="1"/>
  <c r="CX301" i="1" s="1"/>
  <c r="DP301" i="1"/>
  <c r="DQ301" i="1" s="1"/>
  <c r="DR301" i="1" s="1"/>
  <c r="DT301" i="1" s="1"/>
  <c r="DV301" i="1" s="1"/>
  <c r="DL301" i="1"/>
  <c r="DM301" i="1" s="1"/>
  <c r="DW301" i="1" s="1"/>
  <c r="EN303" i="1"/>
  <c r="EO303" i="1" s="1"/>
  <c r="EP303" i="1" s="1"/>
  <c r="ER303" i="1" s="1"/>
  <c r="ET303" i="1" s="1"/>
  <c r="EJ303" i="1"/>
  <c r="EK303" i="1" s="1"/>
  <c r="EU303" i="1" s="1"/>
  <c r="CR304" i="1"/>
  <c r="CS304" i="1" s="1"/>
  <c r="CT304" i="1" s="1"/>
  <c r="CV304" i="1" s="1"/>
  <c r="CX304" i="1" s="1"/>
  <c r="CN304" i="1"/>
  <c r="CO304" i="1" s="1"/>
  <c r="CY304" i="1" s="1"/>
  <c r="DP305" i="1"/>
  <c r="DQ305" i="1" s="1"/>
  <c r="DR305" i="1" s="1"/>
  <c r="DT305" i="1" s="1"/>
  <c r="DV305" i="1" s="1"/>
  <c r="DL305" i="1"/>
  <c r="DM305" i="1" s="1"/>
  <c r="DW305" i="1" s="1"/>
  <c r="AV309" i="1"/>
  <c r="AW309" i="1" s="1"/>
  <c r="AX309" i="1" s="1"/>
  <c r="AZ309" i="1" s="1"/>
  <c r="BB309" i="1" s="1"/>
  <c r="AR309" i="1"/>
  <c r="AS309" i="1" s="1"/>
  <c r="BC309" i="1" s="1"/>
  <c r="EN309" i="1"/>
  <c r="EO309" i="1" s="1"/>
  <c r="EP309" i="1" s="1"/>
  <c r="ER309" i="1" s="1"/>
  <c r="ET309" i="1" s="1"/>
  <c r="EJ309" i="1"/>
  <c r="EK309" i="1" s="1"/>
  <c r="EU309" i="1" s="1"/>
  <c r="AV310" i="1"/>
  <c r="AW310" i="1" s="1"/>
  <c r="AX310" i="1" s="1"/>
  <c r="AZ310" i="1" s="1"/>
  <c r="BB310" i="1" s="1"/>
  <c r="AR310" i="1"/>
  <c r="AS310" i="1" s="1"/>
  <c r="BC310" i="1" s="1"/>
  <c r="BP312" i="1"/>
  <c r="BQ312" i="1" s="1"/>
  <c r="CA312" i="1" s="1"/>
  <c r="AV313" i="1"/>
  <c r="AW313" i="1" s="1"/>
  <c r="AX313" i="1" s="1"/>
  <c r="AZ313" i="1" s="1"/>
  <c r="BB313" i="1" s="1"/>
  <c r="AR313" i="1"/>
  <c r="AS313" i="1" s="1"/>
  <c r="BC313" i="1" s="1"/>
  <c r="CR313" i="1"/>
  <c r="CS313" i="1" s="1"/>
  <c r="CT313" i="1" s="1"/>
  <c r="CV313" i="1" s="1"/>
  <c r="CX313" i="1" s="1"/>
  <c r="CN313" i="1"/>
  <c r="CO313" i="1" s="1"/>
  <c r="CY313" i="1" s="1"/>
  <c r="EN313" i="1"/>
  <c r="EO313" i="1" s="1"/>
  <c r="EP313" i="1" s="1"/>
  <c r="ER313" i="1" s="1"/>
  <c r="ET313" i="1" s="1"/>
  <c r="EJ313" i="1"/>
  <c r="EK313" i="1" s="1"/>
  <c r="EU313" i="1" s="1"/>
  <c r="CR314" i="1"/>
  <c r="CS314" i="1" s="1"/>
  <c r="CT314" i="1" s="1"/>
  <c r="CV314" i="1" s="1"/>
  <c r="CX314" i="1" s="1"/>
  <c r="CN314" i="1"/>
  <c r="CO314" i="1" s="1"/>
  <c r="CY314" i="1" s="1"/>
  <c r="DP314" i="1"/>
  <c r="DQ314" i="1" s="1"/>
  <c r="DR314" i="1" s="1"/>
  <c r="DT314" i="1" s="1"/>
  <c r="DV314" i="1" s="1"/>
  <c r="DL314" i="1"/>
  <c r="DM314" i="1" s="1"/>
  <c r="DW314" i="1" s="1"/>
  <c r="EN314" i="1"/>
  <c r="EO314" i="1" s="1"/>
  <c r="EP314" i="1" s="1"/>
  <c r="ER314" i="1" s="1"/>
  <c r="ET314" i="1" s="1"/>
  <c r="EJ314" i="1"/>
  <c r="EK314" i="1" s="1"/>
  <c r="EU314" i="1" s="1"/>
  <c r="CR316" i="1"/>
  <c r="CS316" i="1" s="1"/>
  <c r="CT316" i="1" s="1"/>
  <c r="CV316" i="1" s="1"/>
  <c r="CX316" i="1" s="1"/>
  <c r="CN316" i="1"/>
  <c r="CO316" i="1" s="1"/>
  <c r="CY316" i="1" s="1"/>
  <c r="CR317" i="1"/>
  <c r="CS317" i="1" s="1"/>
  <c r="CT317" i="1" s="1"/>
  <c r="CV317" i="1" s="1"/>
  <c r="CX317" i="1" s="1"/>
  <c r="CN317" i="1"/>
  <c r="CO317" i="1" s="1"/>
  <c r="CY317" i="1" s="1"/>
  <c r="DP317" i="1"/>
  <c r="DQ317" i="1" s="1"/>
  <c r="DR317" i="1" s="1"/>
  <c r="DT317" i="1" s="1"/>
  <c r="DV317" i="1" s="1"/>
  <c r="DL317" i="1"/>
  <c r="DM317" i="1" s="1"/>
  <c r="DW317" i="1" s="1"/>
  <c r="EN319" i="1"/>
  <c r="EO319" i="1" s="1"/>
  <c r="EP319" i="1" s="1"/>
  <c r="ER319" i="1" s="1"/>
  <c r="ET319" i="1" s="1"/>
  <c r="EJ319" i="1"/>
  <c r="EK319" i="1" s="1"/>
  <c r="EU319" i="1" s="1"/>
  <c r="AV320" i="1"/>
  <c r="AW320" i="1" s="1"/>
  <c r="AX320" i="1" s="1"/>
  <c r="AZ320" i="1" s="1"/>
  <c r="BB320" i="1" s="1"/>
  <c r="AR320" i="1"/>
  <c r="AS320" i="1" s="1"/>
  <c r="BC320" i="1" s="1"/>
  <c r="AV321" i="1"/>
  <c r="AW321" i="1" s="1"/>
  <c r="AX321" i="1" s="1"/>
  <c r="AZ321" i="1" s="1"/>
  <c r="BB321" i="1" s="1"/>
  <c r="AR321" i="1"/>
  <c r="AS321" i="1" s="1"/>
  <c r="BC321" i="1" s="1"/>
  <c r="CR321" i="1"/>
  <c r="CS321" i="1" s="1"/>
  <c r="CT321" i="1" s="1"/>
  <c r="CV321" i="1" s="1"/>
  <c r="CX321" i="1" s="1"/>
  <c r="CN321" i="1"/>
  <c r="CO321" i="1" s="1"/>
  <c r="CY321" i="1" s="1"/>
  <c r="DP321" i="1"/>
  <c r="DQ321" i="1" s="1"/>
  <c r="DR321" i="1" s="1"/>
  <c r="DT321" i="1" s="1"/>
  <c r="DV321" i="1" s="1"/>
  <c r="DL321" i="1"/>
  <c r="DM321" i="1" s="1"/>
  <c r="DW321" i="1" s="1"/>
  <c r="DP322" i="1"/>
  <c r="DQ322" i="1" s="1"/>
  <c r="DR322" i="1" s="1"/>
  <c r="DT322" i="1" s="1"/>
  <c r="DV322" i="1" s="1"/>
  <c r="DL322" i="1"/>
  <c r="DM322" i="1" s="1"/>
  <c r="DW322" i="1" s="1"/>
  <c r="EN322" i="1"/>
  <c r="EO322" i="1" s="1"/>
  <c r="EP322" i="1" s="1"/>
  <c r="ER322" i="1" s="1"/>
  <c r="ET322" i="1" s="1"/>
  <c r="EJ322" i="1"/>
  <c r="EK322" i="1" s="1"/>
  <c r="EU322" i="1" s="1"/>
  <c r="AV323" i="1"/>
  <c r="AW323" i="1" s="1"/>
  <c r="AX323" i="1" s="1"/>
  <c r="AZ323" i="1" s="1"/>
  <c r="BB323" i="1" s="1"/>
  <c r="AV325" i="1"/>
  <c r="AW325" i="1" s="1"/>
  <c r="AX325" i="1" s="1"/>
  <c r="AZ325" i="1" s="1"/>
  <c r="BB325" i="1" s="1"/>
  <c r="AR325" i="1"/>
  <c r="AS325" i="1" s="1"/>
  <c r="BC325" i="1" s="1"/>
  <c r="EN325" i="1"/>
  <c r="EO325" i="1" s="1"/>
  <c r="EP325" i="1" s="1"/>
  <c r="ER325" i="1" s="1"/>
  <c r="ET325" i="1" s="1"/>
  <c r="EJ325" i="1"/>
  <c r="EK325" i="1" s="1"/>
  <c r="EU325" i="1" s="1"/>
  <c r="CR332" i="1"/>
  <c r="CS332" i="1" s="1"/>
  <c r="CT332" i="1" s="1"/>
  <c r="CV332" i="1" s="1"/>
  <c r="CX332" i="1" s="1"/>
  <c r="CN332" i="1"/>
  <c r="CO332" i="1" s="1"/>
  <c r="CY332" i="1" s="1"/>
  <c r="DL332" i="1"/>
  <c r="DM332" i="1" s="1"/>
  <c r="DW332" i="1" s="1"/>
  <c r="CR333" i="1"/>
  <c r="CS333" i="1" s="1"/>
  <c r="CT333" i="1" s="1"/>
  <c r="CV333" i="1" s="1"/>
  <c r="CX333" i="1" s="1"/>
  <c r="CN333" i="1"/>
  <c r="CO333" i="1" s="1"/>
  <c r="CY333" i="1" s="1"/>
  <c r="DP333" i="1"/>
  <c r="DQ333" i="1" s="1"/>
  <c r="DR333" i="1" s="1"/>
  <c r="DT333" i="1" s="1"/>
  <c r="DV333" i="1" s="1"/>
  <c r="DL333" i="1"/>
  <c r="DM333" i="1" s="1"/>
  <c r="DW333" i="1" s="1"/>
  <c r="EN333" i="1"/>
  <c r="EO333" i="1" s="1"/>
  <c r="EP333" i="1" s="1"/>
  <c r="ER333" i="1" s="1"/>
  <c r="ET333" i="1" s="1"/>
  <c r="EJ333" i="1"/>
  <c r="EK333" i="1" s="1"/>
  <c r="EU333" i="1" s="1"/>
  <c r="CR334" i="1"/>
  <c r="CS334" i="1" s="1"/>
  <c r="CT334" i="1" s="1"/>
  <c r="CV334" i="1" s="1"/>
  <c r="CX334" i="1" s="1"/>
  <c r="CN334" i="1"/>
  <c r="CO334" i="1" s="1"/>
  <c r="CY334" i="1" s="1"/>
  <c r="DP334" i="1"/>
  <c r="DQ334" i="1" s="1"/>
  <c r="DR334" i="1" s="1"/>
  <c r="DT334" i="1" s="1"/>
  <c r="DV334" i="1" s="1"/>
  <c r="DL334" i="1"/>
  <c r="DM334" i="1" s="1"/>
  <c r="DW334" i="1" s="1"/>
  <c r="CR343" i="1"/>
  <c r="CS343" i="1" s="1"/>
  <c r="CT343" i="1" s="1"/>
  <c r="CV343" i="1" s="1"/>
  <c r="CX343" i="1" s="1"/>
  <c r="CN343" i="1"/>
  <c r="CO343" i="1" s="1"/>
  <c r="CY343" i="1" s="1"/>
  <c r="CR344" i="1"/>
  <c r="CS344" i="1" s="1"/>
  <c r="CT344" i="1" s="1"/>
  <c r="CV344" i="1" s="1"/>
  <c r="CX344" i="1" s="1"/>
  <c r="CN344" i="1"/>
  <c r="CO344" i="1" s="1"/>
  <c r="CY344" i="1" s="1"/>
  <c r="DP345" i="1"/>
  <c r="DQ345" i="1" s="1"/>
  <c r="DR345" i="1" s="1"/>
  <c r="DT345" i="1" s="1"/>
  <c r="DV345" i="1" s="1"/>
  <c r="CR346" i="1"/>
  <c r="CS346" i="1" s="1"/>
  <c r="CT346" i="1" s="1"/>
  <c r="CV346" i="1" s="1"/>
  <c r="CX346" i="1" s="1"/>
  <c r="CN346" i="1"/>
  <c r="CO346" i="1" s="1"/>
  <c r="CY346" i="1" s="1"/>
  <c r="CR347" i="1"/>
  <c r="CS347" i="1" s="1"/>
  <c r="CT347" i="1" s="1"/>
  <c r="CV347" i="1" s="1"/>
  <c r="CX347" i="1" s="1"/>
  <c r="CN347" i="1"/>
  <c r="CO347" i="1" s="1"/>
  <c r="CY347" i="1" s="1"/>
  <c r="EN350" i="1"/>
  <c r="EO350" i="1" s="1"/>
  <c r="EP350" i="1" s="1"/>
  <c r="ER350" i="1" s="1"/>
  <c r="ET350" i="1" s="1"/>
  <c r="EJ350" i="1"/>
  <c r="EK350" i="1" s="1"/>
  <c r="EU350" i="1" s="1"/>
  <c r="CR351" i="1"/>
  <c r="CS351" i="1" s="1"/>
  <c r="CT351" i="1" s="1"/>
  <c r="CV351" i="1" s="1"/>
  <c r="CX351" i="1" s="1"/>
  <c r="CN351" i="1"/>
  <c r="CO351" i="1" s="1"/>
  <c r="CY351" i="1" s="1"/>
  <c r="DP351" i="1"/>
  <c r="DQ351" i="1" s="1"/>
  <c r="DR351" i="1" s="1"/>
  <c r="DT351" i="1" s="1"/>
  <c r="DV351" i="1" s="1"/>
  <c r="DL351" i="1"/>
  <c r="DM351" i="1" s="1"/>
  <c r="DW351" i="1" s="1"/>
  <c r="DP354" i="1"/>
  <c r="DQ354" i="1" s="1"/>
  <c r="DR354" i="1" s="1"/>
  <c r="DT354" i="1" s="1"/>
  <c r="DV354" i="1" s="1"/>
  <c r="DL354" i="1"/>
  <c r="DM354" i="1" s="1"/>
  <c r="DW354" i="1" s="1"/>
  <c r="EN354" i="1"/>
  <c r="EO354" i="1" s="1"/>
  <c r="EP354" i="1" s="1"/>
  <c r="ER354" i="1" s="1"/>
  <c r="ET354" i="1" s="1"/>
  <c r="EJ354" i="1"/>
  <c r="EK354" i="1" s="1"/>
  <c r="EU354" i="1" s="1"/>
  <c r="CR355" i="1"/>
  <c r="CS355" i="1" s="1"/>
  <c r="CT355" i="1" s="1"/>
  <c r="CV355" i="1" s="1"/>
  <c r="CX355" i="1" s="1"/>
  <c r="CN355" i="1"/>
  <c r="CO355" i="1" s="1"/>
  <c r="CY355" i="1" s="1"/>
  <c r="EN355" i="1"/>
  <c r="EO355" i="1" s="1"/>
  <c r="EP355" i="1" s="1"/>
  <c r="ER355" i="1" s="1"/>
  <c r="ET355" i="1" s="1"/>
  <c r="EJ355" i="1"/>
  <c r="EK355" i="1" s="1"/>
  <c r="EU355" i="1" s="1"/>
  <c r="AV356" i="1"/>
  <c r="AW356" i="1" s="1"/>
  <c r="AX356" i="1" s="1"/>
  <c r="AZ356" i="1" s="1"/>
  <c r="BB356" i="1" s="1"/>
  <c r="AR356" i="1"/>
  <c r="AS356" i="1" s="1"/>
  <c r="BC356" i="1" s="1"/>
  <c r="CR356" i="1"/>
  <c r="CS356" i="1" s="1"/>
  <c r="CT356" i="1" s="1"/>
  <c r="CV356" i="1" s="1"/>
  <c r="CX356" i="1" s="1"/>
  <c r="CN356" i="1"/>
  <c r="CO356" i="1" s="1"/>
  <c r="CY356" i="1" s="1"/>
  <c r="AV357" i="1"/>
  <c r="AW357" i="1" s="1"/>
  <c r="AX357" i="1" s="1"/>
  <c r="AZ357" i="1" s="1"/>
  <c r="BB357" i="1" s="1"/>
  <c r="AR357" i="1"/>
  <c r="AS357" i="1" s="1"/>
  <c r="BC357" i="1" s="1"/>
  <c r="CR357" i="1"/>
  <c r="CS357" i="1" s="1"/>
  <c r="CT357" i="1" s="1"/>
  <c r="CV357" i="1" s="1"/>
  <c r="CX357" i="1" s="1"/>
  <c r="CN357" i="1"/>
  <c r="CO357" i="1" s="1"/>
  <c r="CY357" i="1" s="1"/>
  <c r="DP357" i="1"/>
  <c r="DQ357" i="1" s="1"/>
  <c r="DR357" i="1" s="1"/>
  <c r="DT357" i="1" s="1"/>
  <c r="DV357" i="1" s="1"/>
  <c r="DL357" i="1"/>
  <c r="DM357" i="1" s="1"/>
  <c r="DW357" i="1" s="1"/>
  <c r="DP358" i="1"/>
  <c r="DQ358" i="1" s="1"/>
  <c r="DR358" i="1" s="1"/>
  <c r="DT358" i="1" s="1"/>
  <c r="DV358" i="1" s="1"/>
  <c r="DL358" i="1"/>
  <c r="DM358" i="1" s="1"/>
  <c r="DW358" i="1" s="1"/>
  <c r="EN358" i="1"/>
  <c r="EO358" i="1" s="1"/>
  <c r="EP358" i="1" s="1"/>
  <c r="ER358" i="1" s="1"/>
  <c r="ET358" i="1" s="1"/>
  <c r="EJ358" i="1"/>
  <c r="EK358" i="1" s="1"/>
  <c r="EU358" i="1" s="1"/>
  <c r="CR359" i="1"/>
  <c r="CS359" i="1" s="1"/>
  <c r="CT359" i="1" s="1"/>
  <c r="CV359" i="1" s="1"/>
  <c r="CX359" i="1" s="1"/>
  <c r="CN359" i="1"/>
  <c r="CO359" i="1" s="1"/>
  <c r="CY359" i="1" s="1"/>
  <c r="DP359" i="1"/>
  <c r="DQ359" i="1" s="1"/>
  <c r="DR359" i="1" s="1"/>
  <c r="DT359" i="1" s="1"/>
  <c r="DV359" i="1" s="1"/>
  <c r="DL359" i="1"/>
  <c r="DM359" i="1" s="1"/>
  <c r="DW359" i="1" s="1"/>
  <c r="CR360" i="1"/>
  <c r="CS360" i="1" s="1"/>
  <c r="CT360" i="1" s="1"/>
  <c r="CV360" i="1" s="1"/>
  <c r="CX360" i="1" s="1"/>
  <c r="CN360" i="1"/>
  <c r="CO360" i="1" s="1"/>
  <c r="CY360" i="1" s="1"/>
  <c r="AV362" i="1"/>
  <c r="AW362" i="1" s="1"/>
  <c r="AX362" i="1" s="1"/>
  <c r="AZ362" i="1" s="1"/>
  <c r="BB362" i="1" s="1"/>
  <c r="AR362" i="1"/>
  <c r="AS362" i="1" s="1"/>
  <c r="BC362" i="1" s="1"/>
  <c r="CN362" i="1"/>
  <c r="CO362" i="1" s="1"/>
  <c r="CY362" i="1" s="1"/>
  <c r="EJ364" i="1"/>
  <c r="EK364" i="1" s="1"/>
  <c r="EU364" i="1" s="1"/>
  <c r="AV365" i="1"/>
  <c r="AW365" i="1" s="1"/>
  <c r="AX365" i="1" s="1"/>
  <c r="AZ365" i="1" s="1"/>
  <c r="BB365" i="1" s="1"/>
  <c r="AR365" i="1"/>
  <c r="AS365" i="1" s="1"/>
  <c r="BC365" i="1" s="1"/>
  <c r="CR365" i="1"/>
  <c r="CS365" i="1" s="1"/>
  <c r="CT365" i="1" s="1"/>
  <c r="CV365" i="1" s="1"/>
  <c r="CX365" i="1" s="1"/>
  <c r="CN365" i="1"/>
  <c r="CO365" i="1" s="1"/>
  <c r="CY365" i="1" s="1"/>
  <c r="DP365" i="1"/>
  <c r="DQ365" i="1" s="1"/>
  <c r="DR365" i="1" s="1"/>
  <c r="DT365" i="1" s="1"/>
  <c r="DV365" i="1" s="1"/>
  <c r="DL365" i="1"/>
  <c r="DM365" i="1" s="1"/>
  <c r="DW365" i="1" s="1"/>
  <c r="DP366" i="1"/>
  <c r="DQ366" i="1" s="1"/>
  <c r="DR366" i="1" s="1"/>
  <c r="DT366" i="1" s="1"/>
  <c r="DV366" i="1" s="1"/>
  <c r="DL366" i="1"/>
  <c r="DM366" i="1" s="1"/>
  <c r="DW366" i="1" s="1"/>
  <c r="EN366" i="1"/>
  <c r="EO366" i="1" s="1"/>
  <c r="EP366" i="1" s="1"/>
  <c r="ER366" i="1" s="1"/>
  <c r="ET366" i="1" s="1"/>
  <c r="EJ366" i="1"/>
  <c r="EK366" i="1" s="1"/>
  <c r="EU366" i="1" s="1"/>
  <c r="CR367" i="1"/>
  <c r="CS367" i="1" s="1"/>
  <c r="CT367" i="1" s="1"/>
  <c r="CV367" i="1" s="1"/>
  <c r="CX367" i="1" s="1"/>
  <c r="CN367" i="1"/>
  <c r="CO367" i="1" s="1"/>
  <c r="CY367" i="1" s="1"/>
  <c r="DP367" i="1"/>
  <c r="DQ367" i="1" s="1"/>
  <c r="DR367" i="1" s="1"/>
  <c r="DT367" i="1" s="1"/>
  <c r="DV367" i="1" s="1"/>
  <c r="DL367" i="1"/>
  <c r="DM367" i="1" s="1"/>
  <c r="DW367" i="1" s="1"/>
  <c r="AV368" i="1"/>
  <c r="AW368" i="1" s="1"/>
  <c r="AX368" i="1" s="1"/>
  <c r="AZ368" i="1" s="1"/>
  <c r="BB368" i="1" s="1"/>
  <c r="AR368" i="1"/>
  <c r="AS368" i="1" s="1"/>
  <c r="BC368" i="1" s="1"/>
  <c r="CR369" i="1"/>
  <c r="CS369" i="1" s="1"/>
  <c r="CT369" i="1" s="1"/>
  <c r="CV369" i="1" s="1"/>
  <c r="CX369" i="1" s="1"/>
  <c r="CN369" i="1"/>
  <c r="CO369" i="1" s="1"/>
  <c r="CY369" i="1" s="1"/>
  <c r="DP371" i="1"/>
  <c r="DQ371" i="1" s="1"/>
  <c r="DR371" i="1" s="1"/>
  <c r="DT371" i="1" s="1"/>
  <c r="DV371" i="1" s="1"/>
  <c r="DL371" i="1"/>
  <c r="DM371" i="1" s="1"/>
  <c r="DW371" i="1" s="1"/>
  <c r="EN375" i="1"/>
  <c r="EO375" i="1" s="1"/>
  <c r="EP375" i="1" s="1"/>
  <c r="ER375" i="1" s="1"/>
  <c r="ET375" i="1" s="1"/>
  <c r="EJ375" i="1"/>
  <c r="EK375" i="1" s="1"/>
  <c r="EU375" i="1" s="1"/>
  <c r="AV376" i="1"/>
  <c r="AW376" i="1" s="1"/>
  <c r="AX376" i="1" s="1"/>
  <c r="AZ376" i="1" s="1"/>
  <c r="BB376" i="1" s="1"/>
  <c r="AR376" i="1"/>
  <c r="AS376" i="1" s="1"/>
  <c r="BC376" i="1" s="1"/>
  <c r="AV377" i="1"/>
  <c r="AW377" i="1" s="1"/>
  <c r="AX377" i="1" s="1"/>
  <c r="AZ377" i="1" s="1"/>
  <c r="BB377" i="1" s="1"/>
  <c r="AR377" i="1"/>
  <c r="AS377" i="1" s="1"/>
  <c r="BC377" i="1" s="1"/>
  <c r="DP377" i="1"/>
  <c r="DQ377" i="1" s="1"/>
  <c r="DR377" i="1" s="1"/>
  <c r="DT377" i="1" s="1"/>
  <c r="DV377" i="1" s="1"/>
  <c r="DL377" i="1"/>
  <c r="DM377" i="1" s="1"/>
  <c r="DW377" i="1" s="1"/>
  <c r="CR381" i="1"/>
  <c r="CS381" i="1" s="1"/>
  <c r="CT381" i="1" s="1"/>
  <c r="CV381" i="1" s="1"/>
  <c r="CX381" i="1" s="1"/>
  <c r="CN381" i="1"/>
  <c r="CO381" i="1" s="1"/>
  <c r="CY381" i="1" s="1"/>
  <c r="DP381" i="1"/>
  <c r="DQ381" i="1" s="1"/>
  <c r="DR381" i="1" s="1"/>
  <c r="DT381" i="1" s="1"/>
  <c r="DV381" i="1" s="1"/>
  <c r="DL381" i="1"/>
  <c r="DM381" i="1" s="1"/>
  <c r="DW381" i="1" s="1"/>
  <c r="CR382" i="1"/>
  <c r="CS382" i="1" s="1"/>
  <c r="CT382" i="1" s="1"/>
  <c r="CV382" i="1" s="1"/>
  <c r="CX382" i="1" s="1"/>
  <c r="CN382" i="1"/>
  <c r="CO382" i="1" s="1"/>
  <c r="CY382" i="1" s="1"/>
  <c r="DP382" i="1"/>
  <c r="DQ382" i="1" s="1"/>
  <c r="DR382" i="1" s="1"/>
  <c r="DT382" i="1" s="1"/>
  <c r="DV382" i="1" s="1"/>
  <c r="DL382" i="1"/>
  <c r="DM382" i="1" s="1"/>
  <c r="DW382" i="1" s="1"/>
  <c r="EN383" i="1"/>
  <c r="EO383" i="1" s="1"/>
  <c r="EP383" i="1" s="1"/>
  <c r="ER383" i="1" s="1"/>
  <c r="ET383" i="1" s="1"/>
  <c r="EJ383" i="1"/>
  <c r="EK383" i="1" s="1"/>
  <c r="EU383" i="1" s="1"/>
  <c r="AV384" i="1"/>
  <c r="AW384" i="1" s="1"/>
  <c r="AX384" i="1" s="1"/>
  <c r="AZ384" i="1" s="1"/>
  <c r="BB384" i="1" s="1"/>
  <c r="AR384" i="1"/>
  <c r="AS384" i="1" s="1"/>
  <c r="BC384" i="1" s="1"/>
  <c r="CR385" i="1"/>
  <c r="CS385" i="1" s="1"/>
  <c r="CT385" i="1" s="1"/>
  <c r="CV385" i="1" s="1"/>
  <c r="CX385" i="1" s="1"/>
  <c r="CN385" i="1"/>
  <c r="CO385" i="1" s="1"/>
  <c r="CY385" i="1" s="1"/>
  <c r="CR388" i="1"/>
  <c r="CS388" i="1" s="1"/>
  <c r="CT388" i="1" s="1"/>
  <c r="CV388" i="1" s="1"/>
  <c r="CX388" i="1" s="1"/>
  <c r="CN388" i="1"/>
  <c r="CO388" i="1" s="1"/>
  <c r="CY388" i="1" s="1"/>
  <c r="DP389" i="1"/>
  <c r="DQ389" i="1" s="1"/>
  <c r="DR389" i="1" s="1"/>
  <c r="DT389" i="1" s="1"/>
  <c r="DV389" i="1" s="1"/>
  <c r="DL389" i="1"/>
  <c r="DM389" i="1" s="1"/>
  <c r="DW389" i="1" s="1"/>
  <c r="BT390" i="1"/>
  <c r="BU390" i="1" s="1"/>
  <c r="BV390" i="1" s="1"/>
  <c r="BX390" i="1" s="1"/>
  <c r="BZ390" i="1" s="1"/>
  <c r="EN395" i="1"/>
  <c r="EO395" i="1" s="1"/>
  <c r="EP395" i="1" s="1"/>
  <c r="ER395" i="1" s="1"/>
  <c r="ET395" i="1" s="1"/>
  <c r="EJ395" i="1"/>
  <c r="EK395" i="1" s="1"/>
  <c r="EU395" i="1" s="1"/>
  <c r="AV396" i="1"/>
  <c r="AW396" i="1" s="1"/>
  <c r="AX396" i="1" s="1"/>
  <c r="AZ396" i="1" s="1"/>
  <c r="BB396" i="1" s="1"/>
  <c r="AR396" i="1"/>
  <c r="AS396" i="1" s="1"/>
  <c r="BC396" i="1" s="1"/>
  <c r="EN397" i="1"/>
  <c r="EO397" i="1" s="1"/>
  <c r="EP397" i="1" s="1"/>
  <c r="ER397" i="1" s="1"/>
  <c r="ET397" i="1" s="1"/>
  <c r="EJ397" i="1"/>
  <c r="EK397" i="1" s="1"/>
  <c r="EU397" i="1" s="1"/>
  <c r="AV398" i="1"/>
  <c r="AW398" i="1" s="1"/>
  <c r="AX398" i="1" s="1"/>
  <c r="AZ398" i="1" s="1"/>
  <c r="BB398" i="1" s="1"/>
  <c r="AR398" i="1"/>
  <c r="AS398" i="1" s="1"/>
  <c r="BC398" i="1" s="1"/>
  <c r="CR405" i="1"/>
  <c r="CS405" i="1" s="1"/>
  <c r="CT405" i="1" s="1"/>
  <c r="CV405" i="1" s="1"/>
  <c r="CX405" i="1" s="1"/>
  <c r="CN405" i="1"/>
  <c r="CO405" i="1" s="1"/>
  <c r="CY405" i="1" s="1"/>
  <c r="DP405" i="1"/>
  <c r="DQ405" i="1" s="1"/>
  <c r="DR405" i="1" s="1"/>
  <c r="DT405" i="1" s="1"/>
  <c r="DV405" i="1" s="1"/>
  <c r="DL405" i="1"/>
  <c r="DM405" i="1" s="1"/>
  <c r="DW405" i="1" s="1"/>
  <c r="AR406" i="1"/>
  <c r="AS406" i="1" s="1"/>
  <c r="BC406" i="1" s="1"/>
  <c r="EN406" i="1"/>
  <c r="EO406" i="1" s="1"/>
  <c r="EP406" i="1" s="1"/>
  <c r="ER406" i="1" s="1"/>
  <c r="ET406" i="1" s="1"/>
  <c r="EJ406" i="1"/>
  <c r="EK406" i="1" s="1"/>
  <c r="EU406" i="1" s="1"/>
  <c r="EN407" i="1"/>
  <c r="EO407" i="1" s="1"/>
  <c r="EP407" i="1" s="1"/>
  <c r="ER407" i="1" s="1"/>
  <c r="ET407" i="1" s="1"/>
  <c r="EJ407" i="1"/>
  <c r="EK407" i="1" s="1"/>
  <c r="EU407" i="1" s="1"/>
  <c r="AV408" i="1"/>
  <c r="AW408" i="1" s="1"/>
  <c r="AX408" i="1" s="1"/>
  <c r="AZ408" i="1" s="1"/>
  <c r="BB408" i="1" s="1"/>
  <c r="AR408" i="1"/>
  <c r="AS408" i="1" s="1"/>
  <c r="BC408" i="1" s="1"/>
  <c r="AV409" i="1"/>
  <c r="AW409" i="1" s="1"/>
  <c r="AX409" i="1" s="1"/>
  <c r="AZ409" i="1" s="1"/>
  <c r="BB409" i="1" s="1"/>
  <c r="AR409" i="1"/>
  <c r="AS409" i="1" s="1"/>
  <c r="BC409" i="1" s="1"/>
  <c r="CR411" i="1"/>
  <c r="CS411" i="1" s="1"/>
  <c r="CT411" i="1" s="1"/>
  <c r="CV411" i="1" s="1"/>
  <c r="CX411" i="1" s="1"/>
  <c r="CN411" i="1"/>
  <c r="CO411" i="1" s="1"/>
  <c r="CY411" i="1" s="1"/>
  <c r="DP411" i="1"/>
  <c r="DQ411" i="1" s="1"/>
  <c r="DR411" i="1" s="1"/>
  <c r="DT411" i="1" s="1"/>
  <c r="DV411" i="1" s="1"/>
  <c r="DL411" i="1"/>
  <c r="DM411" i="1" s="1"/>
  <c r="DW411" i="1" s="1"/>
  <c r="CR412" i="1"/>
  <c r="CS412" i="1" s="1"/>
  <c r="CT412" i="1" s="1"/>
  <c r="CV412" i="1" s="1"/>
  <c r="CX412" i="1" s="1"/>
  <c r="CN412" i="1"/>
  <c r="CO412" i="1" s="1"/>
  <c r="CY412" i="1" s="1"/>
  <c r="CN414" i="1"/>
  <c r="CO414" i="1" s="1"/>
  <c r="CY414" i="1" s="1"/>
  <c r="DP414" i="1"/>
  <c r="DQ414" i="1" s="1"/>
  <c r="DR414" i="1" s="1"/>
  <c r="DT414" i="1" s="1"/>
  <c r="DV414" i="1" s="1"/>
  <c r="DL414" i="1"/>
  <c r="DM414" i="1" s="1"/>
  <c r="DW414" i="1" s="1"/>
  <c r="CR417" i="1"/>
  <c r="CS417" i="1" s="1"/>
  <c r="CT417" i="1" s="1"/>
  <c r="CV417" i="1" s="1"/>
  <c r="CX417" i="1" s="1"/>
  <c r="CN417" i="1"/>
  <c r="CO417" i="1" s="1"/>
  <c r="CY417" i="1" s="1"/>
  <c r="CR418" i="1"/>
  <c r="CS418" i="1" s="1"/>
  <c r="CT418" i="1" s="1"/>
  <c r="CV418" i="1" s="1"/>
  <c r="CX418" i="1" s="1"/>
  <c r="EN419" i="1"/>
  <c r="EO419" i="1" s="1"/>
  <c r="EP419" i="1" s="1"/>
  <c r="ER419" i="1" s="1"/>
  <c r="ET419" i="1" s="1"/>
  <c r="AV420" i="1"/>
  <c r="AW420" i="1" s="1"/>
  <c r="AX420" i="1" s="1"/>
  <c r="AZ420" i="1" s="1"/>
  <c r="BB420" i="1" s="1"/>
  <c r="AR420" i="1"/>
  <c r="AS420" i="1" s="1"/>
  <c r="BC420" i="1" s="1"/>
  <c r="CR421" i="1"/>
  <c r="CS421" i="1" s="1"/>
  <c r="CT421" i="1" s="1"/>
  <c r="CV421" i="1" s="1"/>
  <c r="CX421" i="1" s="1"/>
  <c r="CN421" i="1"/>
  <c r="CO421" i="1" s="1"/>
  <c r="CY421" i="1" s="1"/>
  <c r="DP421" i="1"/>
  <c r="DQ421" i="1" s="1"/>
  <c r="DR421" i="1" s="1"/>
  <c r="DT421" i="1" s="1"/>
  <c r="DV421" i="1" s="1"/>
  <c r="DL421" i="1"/>
  <c r="DM421" i="1" s="1"/>
  <c r="DW421" i="1" s="1"/>
  <c r="AV422" i="1"/>
  <c r="AW422" i="1" s="1"/>
  <c r="AX422" i="1" s="1"/>
  <c r="AZ422" i="1" s="1"/>
  <c r="BB422" i="1" s="1"/>
  <c r="AR422" i="1"/>
  <c r="AS422" i="1" s="1"/>
  <c r="BC422" i="1" s="1"/>
  <c r="EN422" i="1"/>
  <c r="EO422" i="1" s="1"/>
  <c r="EP422" i="1" s="1"/>
  <c r="ER422" i="1" s="1"/>
  <c r="ET422" i="1" s="1"/>
  <c r="EJ422" i="1"/>
  <c r="EK422" i="1" s="1"/>
  <c r="EU422" i="1" s="1"/>
  <c r="CR424" i="1"/>
  <c r="CS424" i="1" s="1"/>
  <c r="CT424" i="1" s="1"/>
  <c r="CV424" i="1" s="1"/>
  <c r="CX424" i="1" s="1"/>
  <c r="CN424" i="1"/>
  <c r="CO424" i="1" s="1"/>
  <c r="CY424" i="1" s="1"/>
  <c r="AV426" i="1"/>
  <c r="AW426" i="1" s="1"/>
  <c r="AX426" i="1" s="1"/>
  <c r="AZ426" i="1" s="1"/>
  <c r="BB426" i="1" s="1"/>
  <c r="AR426" i="1"/>
  <c r="AS426" i="1" s="1"/>
  <c r="BC426" i="1" s="1"/>
  <c r="AV430" i="1"/>
  <c r="AW430" i="1" s="1"/>
  <c r="AX430" i="1" s="1"/>
  <c r="AZ430" i="1" s="1"/>
  <c r="BB430" i="1" s="1"/>
  <c r="AR430" i="1"/>
  <c r="AS430" i="1" s="1"/>
  <c r="BC430" i="1" s="1"/>
  <c r="DP431" i="1"/>
  <c r="DQ431" i="1" s="1"/>
  <c r="DR431" i="1" s="1"/>
  <c r="DT431" i="1" s="1"/>
  <c r="DV431" i="1" s="1"/>
  <c r="AV434" i="1"/>
  <c r="AW434" i="1" s="1"/>
  <c r="AX434" i="1" s="1"/>
  <c r="AZ434" i="1" s="1"/>
  <c r="BB434" i="1" s="1"/>
  <c r="AR434" i="1"/>
  <c r="AS434" i="1" s="1"/>
  <c r="BC434" i="1" s="1"/>
  <c r="EN434" i="1"/>
  <c r="EO434" i="1" s="1"/>
  <c r="EP434" i="1" s="1"/>
  <c r="ER434" i="1" s="1"/>
  <c r="ET434" i="1" s="1"/>
  <c r="EJ434" i="1"/>
  <c r="EK434" i="1" s="1"/>
  <c r="EU434" i="1" s="1"/>
  <c r="EN435" i="1"/>
  <c r="EO435" i="1" s="1"/>
  <c r="EP435" i="1" s="1"/>
  <c r="ER435" i="1" s="1"/>
  <c r="ET435" i="1" s="1"/>
  <c r="EJ435" i="1"/>
  <c r="EK435" i="1" s="1"/>
  <c r="EU435" i="1" s="1"/>
  <c r="AV436" i="1"/>
  <c r="AW436" i="1" s="1"/>
  <c r="AX436" i="1" s="1"/>
  <c r="AZ436" i="1" s="1"/>
  <c r="BB436" i="1" s="1"/>
  <c r="AR436" i="1"/>
  <c r="AS436" i="1" s="1"/>
  <c r="BC436" i="1" s="1"/>
  <c r="CR436" i="1"/>
  <c r="CS436" i="1" s="1"/>
  <c r="CT436" i="1" s="1"/>
  <c r="CV436" i="1" s="1"/>
  <c r="CX436" i="1" s="1"/>
  <c r="CN436" i="1"/>
  <c r="CO436" i="1" s="1"/>
  <c r="CY436" i="1" s="1"/>
  <c r="CR437" i="1"/>
  <c r="CS437" i="1" s="1"/>
  <c r="CT437" i="1" s="1"/>
  <c r="CV437" i="1" s="1"/>
  <c r="CX437" i="1" s="1"/>
  <c r="CN437" i="1"/>
  <c r="CO437" i="1" s="1"/>
  <c r="CY437" i="1" s="1"/>
  <c r="DP437" i="1"/>
  <c r="DQ437" i="1" s="1"/>
  <c r="DR437" i="1" s="1"/>
  <c r="DT437" i="1" s="1"/>
  <c r="DV437" i="1" s="1"/>
  <c r="DL437" i="1"/>
  <c r="DM437" i="1" s="1"/>
  <c r="DW437" i="1" s="1"/>
  <c r="EN437" i="1"/>
  <c r="EO437" i="1" s="1"/>
  <c r="EP437" i="1" s="1"/>
  <c r="ER437" i="1" s="1"/>
  <c r="ET437" i="1" s="1"/>
  <c r="EN438" i="1"/>
  <c r="EO438" i="1" s="1"/>
  <c r="EP438" i="1" s="1"/>
  <c r="ER438" i="1" s="1"/>
  <c r="ET438" i="1" s="1"/>
  <c r="EJ438" i="1"/>
  <c r="EK438" i="1" s="1"/>
  <c r="EU438" i="1" s="1"/>
  <c r="CR440" i="1"/>
  <c r="CS440" i="1" s="1"/>
  <c r="CT440" i="1" s="1"/>
  <c r="CV440" i="1" s="1"/>
  <c r="CX440" i="1" s="1"/>
  <c r="CN440" i="1"/>
  <c r="CO440" i="1" s="1"/>
  <c r="CY440" i="1" s="1"/>
  <c r="EN443" i="1"/>
  <c r="EO443" i="1" s="1"/>
  <c r="EP443" i="1" s="1"/>
  <c r="ER443" i="1" s="1"/>
  <c r="ET443" i="1" s="1"/>
  <c r="EJ443" i="1"/>
  <c r="EK443" i="1" s="1"/>
  <c r="EU443" i="1" s="1"/>
  <c r="AV444" i="1"/>
  <c r="AW444" i="1" s="1"/>
  <c r="AX444" i="1" s="1"/>
  <c r="AZ444" i="1" s="1"/>
  <c r="BB444" i="1" s="1"/>
  <c r="AR444" i="1"/>
  <c r="AS444" i="1" s="1"/>
  <c r="BC444" i="1" s="1"/>
  <c r="CR446" i="1"/>
  <c r="CS446" i="1" s="1"/>
  <c r="CT446" i="1" s="1"/>
  <c r="CV446" i="1" s="1"/>
  <c r="CX446" i="1" s="1"/>
  <c r="CN446" i="1"/>
  <c r="CO446" i="1" s="1"/>
  <c r="CY446" i="1" s="1"/>
  <c r="DP446" i="1"/>
  <c r="DQ446" i="1" s="1"/>
  <c r="DR446" i="1" s="1"/>
  <c r="DT446" i="1" s="1"/>
  <c r="DV446" i="1" s="1"/>
  <c r="DL446" i="1"/>
  <c r="DM446" i="1" s="1"/>
  <c r="DW446" i="1" s="1"/>
  <c r="CR448" i="1"/>
  <c r="CS448" i="1" s="1"/>
  <c r="CT448" i="1" s="1"/>
  <c r="CV448" i="1" s="1"/>
  <c r="CX448" i="1" s="1"/>
  <c r="CN448" i="1"/>
  <c r="CO448" i="1" s="1"/>
  <c r="CY448" i="1" s="1"/>
  <c r="EN449" i="1"/>
  <c r="EO449" i="1" s="1"/>
  <c r="EP449" i="1" s="1"/>
  <c r="ER449" i="1" s="1"/>
  <c r="ET449" i="1" s="1"/>
  <c r="AV450" i="1"/>
  <c r="AW450" i="1" s="1"/>
  <c r="AX450" i="1" s="1"/>
  <c r="AZ450" i="1" s="1"/>
  <c r="BB450" i="1" s="1"/>
  <c r="AR450" i="1"/>
  <c r="AS450" i="1" s="1"/>
  <c r="BC450" i="1" s="1"/>
  <c r="DP453" i="1"/>
  <c r="DQ453" i="1" s="1"/>
  <c r="DR453" i="1" s="1"/>
  <c r="DT453" i="1" s="1"/>
  <c r="DV453" i="1" s="1"/>
  <c r="DL453" i="1"/>
  <c r="DM453" i="1" s="1"/>
  <c r="DW453" i="1" s="1"/>
  <c r="EJ453" i="1"/>
  <c r="EK453" i="1" s="1"/>
  <c r="EU453" i="1" s="1"/>
  <c r="EN454" i="1"/>
  <c r="EO454" i="1" s="1"/>
  <c r="EP454" i="1" s="1"/>
  <c r="ER454" i="1" s="1"/>
  <c r="ET454" i="1" s="1"/>
  <c r="EJ454" i="1"/>
  <c r="EK454" i="1" s="1"/>
  <c r="EU454" i="1" s="1"/>
  <c r="CR457" i="1"/>
  <c r="CS457" i="1" s="1"/>
  <c r="CT457" i="1" s="1"/>
  <c r="CV457" i="1" s="1"/>
  <c r="CX457" i="1" s="1"/>
  <c r="CN457" i="1"/>
  <c r="CO457" i="1" s="1"/>
  <c r="CY457" i="1" s="1"/>
  <c r="DP457" i="1"/>
  <c r="DQ457" i="1" s="1"/>
  <c r="DR457" i="1" s="1"/>
  <c r="DT457" i="1" s="1"/>
  <c r="DV457" i="1" s="1"/>
  <c r="DL457" i="1"/>
  <c r="DM457" i="1" s="1"/>
  <c r="DW457" i="1" s="1"/>
  <c r="EJ458" i="1"/>
  <c r="EK458" i="1" s="1"/>
  <c r="EU458" i="1" s="1"/>
  <c r="EN459" i="1"/>
  <c r="EO459" i="1" s="1"/>
  <c r="EP459" i="1" s="1"/>
  <c r="ER459" i="1" s="1"/>
  <c r="ET459" i="1" s="1"/>
  <c r="EJ459" i="1"/>
  <c r="EK459" i="1" s="1"/>
  <c r="EU459" i="1" s="1"/>
  <c r="AV460" i="1"/>
  <c r="AW460" i="1" s="1"/>
  <c r="AX460" i="1" s="1"/>
  <c r="AZ460" i="1" s="1"/>
  <c r="BB460" i="1" s="1"/>
  <c r="AR460" i="1"/>
  <c r="AS460" i="1" s="1"/>
  <c r="BC460" i="1" s="1"/>
  <c r="CR461" i="1"/>
  <c r="CS461" i="1" s="1"/>
  <c r="CT461" i="1" s="1"/>
  <c r="CV461" i="1" s="1"/>
  <c r="CX461" i="1" s="1"/>
  <c r="CN461" i="1"/>
  <c r="CO461" i="1" s="1"/>
  <c r="CY461" i="1" s="1"/>
  <c r="DP463" i="1"/>
  <c r="DQ463" i="1" s="1"/>
  <c r="DR463" i="1" s="1"/>
  <c r="DT463" i="1" s="1"/>
  <c r="DV463" i="1" s="1"/>
  <c r="DL463" i="1"/>
  <c r="DM463" i="1" s="1"/>
  <c r="DW463" i="1" s="1"/>
  <c r="AV464" i="1"/>
  <c r="AW464" i="1" s="1"/>
  <c r="AX464" i="1" s="1"/>
  <c r="AZ464" i="1" s="1"/>
  <c r="BB464" i="1" s="1"/>
  <c r="AR464" i="1"/>
  <c r="AS464" i="1" s="1"/>
  <c r="BC464" i="1" s="1"/>
  <c r="EN465" i="1"/>
  <c r="EO465" i="1" s="1"/>
  <c r="EP465" i="1" s="1"/>
  <c r="ER465" i="1" s="1"/>
  <c r="ET465" i="1" s="1"/>
  <c r="EJ465" i="1"/>
  <c r="EK465" i="1" s="1"/>
  <c r="EU465" i="1" s="1"/>
  <c r="AV466" i="1"/>
  <c r="AW466" i="1" s="1"/>
  <c r="AX466" i="1" s="1"/>
  <c r="AZ466" i="1" s="1"/>
  <c r="BB466" i="1" s="1"/>
  <c r="AR466" i="1"/>
  <c r="AS466" i="1" s="1"/>
  <c r="BC466" i="1" s="1"/>
  <c r="BP467" i="1"/>
  <c r="BQ467" i="1" s="1"/>
  <c r="CA467" i="1" s="1"/>
  <c r="DP468" i="1"/>
  <c r="DQ468" i="1" s="1"/>
  <c r="DR468" i="1" s="1"/>
  <c r="DT468" i="1" s="1"/>
  <c r="DV468" i="1" s="1"/>
  <c r="CR469" i="1"/>
  <c r="CS469" i="1" s="1"/>
  <c r="CT469" i="1" s="1"/>
  <c r="CV469" i="1" s="1"/>
  <c r="CX469" i="1" s="1"/>
  <c r="CN469" i="1"/>
  <c r="CO469" i="1" s="1"/>
  <c r="CY469" i="1" s="1"/>
  <c r="CR473" i="1"/>
  <c r="CS473" i="1" s="1"/>
  <c r="CT473" i="1" s="1"/>
  <c r="CV473" i="1" s="1"/>
  <c r="CX473" i="1" s="1"/>
  <c r="CN473" i="1"/>
  <c r="CO473" i="1" s="1"/>
  <c r="CY473" i="1" s="1"/>
  <c r="DL473" i="1"/>
  <c r="DM473" i="1" s="1"/>
  <c r="DW473" i="1" s="1"/>
  <c r="CR475" i="1"/>
  <c r="CS475" i="1" s="1"/>
  <c r="CT475" i="1" s="1"/>
  <c r="CV475" i="1" s="1"/>
  <c r="CX475" i="1" s="1"/>
  <c r="CN475" i="1"/>
  <c r="CO475" i="1" s="1"/>
  <c r="CY475" i="1" s="1"/>
  <c r="DP475" i="1"/>
  <c r="DQ475" i="1" s="1"/>
  <c r="DR475" i="1" s="1"/>
  <c r="DT475" i="1" s="1"/>
  <c r="DV475" i="1" s="1"/>
  <c r="DL475" i="1"/>
  <c r="DM475" i="1" s="1"/>
  <c r="DW475" i="1" s="1"/>
  <c r="EN475" i="1"/>
  <c r="EO475" i="1" s="1"/>
  <c r="EP475" i="1" s="1"/>
  <c r="ER475" i="1" s="1"/>
  <c r="ET475" i="1" s="1"/>
  <c r="EJ475" i="1"/>
  <c r="EK475" i="1" s="1"/>
  <c r="EU475" i="1" s="1"/>
  <c r="CR476" i="1"/>
  <c r="CS476" i="1" s="1"/>
  <c r="CT476" i="1" s="1"/>
  <c r="CV476" i="1" s="1"/>
  <c r="CX476" i="1" s="1"/>
  <c r="CN476" i="1"/>
  <c r="CO476" i="1" s="1"/>
  <c r="CY476" i="1" s="1"/>
  <c r="DP477" i="1"/>
  <c r="DQ477" i="1" s="1"/>
  <c r="DR477" i="1" s="1"/>
  <c r="DT477" i="1" s="1"/>
  <c r="DV477" i="1" s="1"/>
  <c r="DL477" i="1"/>
  <c r="DM477" i="1" s="1"/>
  <c r="DW477" i="1" s="1"/>
  <c r="CR479" i="1"/>
  <c r="CS479" i="1" s="1"/>
  <c r="CT479" i="1" s="1"/>
  <c r="CV479" i="1" s="1"/>
  <c r="CX479" i="1" s="1"/>
  <c r="CN479" i="1"/>
  <c r="CO479" i="1" s="1"/>
  <c r="CY479" i="1" s="1"/>
  <c r="DP479" i="1"/>
  <c r="DQ479" i="1" s="1"/>
  <c r="DR479" i="1" s="1"/>
  <c r="DT479" i="1" s="1"/>
  <c r="DV479" i="1" s="1"/>
  <c r="DL479" i="1"/>
  <c r="DM479" i="1" s="1"/>
  <c r="DW479" i="1" s="1"/>
  <c r="AV497" i="1"/>
  <c r="AW497" i="1" s="1"/>
  <c r="AX497" i="1" s="1"/>
  <c r="AZ497" i="1" s="1"/>
  <c r="BB497" i="1" s="1"/>
  <c r="AR497" i="1"/>
  <c r="AS497" i="1" s="1"/>
  <c r="BC497" i="1" s="1"/>
  <c r="AV502" i="1"/>
  <c r="AW502" i="1" s="1"/>
  <c r="AX502" i="1" s="1"/>
  <c r="AZ502" i="1" s="1"/>
  <c r="BB502" i="1" s="1"/>
  <c r="AR502" i="1"/>
  <c r="AS502" i="1" s="1"/>
  <c r="BC502" i="1" s="1"/>
  <c r="AV504" i="1"/>
  <c r="AW504" i="1" s="1"/>
  <c r="AX504" i="1" s="1"/>
  <c r="AZ504" i="1" s="1"/>
  <c r="BB504" i="1" s="1"/>
  <c r="AR504" i="1"/>
  <c r="AS504" i="1" s="1"/>
  <c r="BC504" i="1" s="1"/>
  <c r="BT505" i="1"/>
  <c r="BU505" i="1" s="1"/>
  <c r="BV505" i="1" s="1"/>
  <c r="BX505" i="1" s="1"/>
  <c r="BZ505" i="1" s="1"/>
  <c r="BP505" i="1"/>
  <c r="BQ505" i="1" s="1"/>
  <c r="CA505" i="1" s="1"/>
  <c r="AV506" i="1"/>
  <c r="AW506" i="1" s="1"/>
  <c r="AX506" i="1" s="1"/>
  <c r="AZ506" i="1" s="1"/>
  <c r="BB506" i="1" s="1"/>
  <c r="AR506" i="1"/>
  <c r="AS506" i="1" s="1"/>
  <c r="BC506" i="1" s="1"/>
  <c r="AV510" i="1"/>
  <c r="AW510" i="1" s="1"/>
  <c r="AX510" i="1" s="1"/>
  <c r="AZ510" i="1" s="1"/>
  <c r="BB510" i="1" s="1"/>
  <c r="AR510" i="1"/>
  <c r="AS510" i="1" s="1"/>
  <c r="BC510" i="1" s="1"/>
  <c r="AV512" i="1"/>
  <c r="AW512" i="1" s="1"/>
  <c r="AX512" i="1" s="1"/>
  <c r="AZ512" i="1" s="1"/>
  <c r="BB512" i="1" s="1"/>
  <c r="AR512" i="1"/>
  <c r="AS512" i="1" s="1"/>
  <c r="BC512" i="1" s="1"/>
  <c r="CR513" i="1"/>
  <c r="CS513" i="1" s="1"/>
  <c r="CT513" i="1" s="1"/>
  <c r="CV513" i="1" s="1"/>
  <c r="CX513" i="1" s="1"/>
  <c r="CN513" i="1"/>
  <c r="CO513" i="1" s="1"/>
  <c r="CY513" i="1" s="1"/>
  <c r="EN513" i="1"/>
  <c r="EO513" i="1" s="1"/>
  <c r="EP513" i="1" s="1"/>
  <c r="ER513" i="1" s="1"/>
  <c r="ET513" i="1" s="1"/>
  <c r="EJ513" i="1"/>
  <c r="EK513" i="1" s="1"/>
  <c r="EU513" i="1" s="1"/>
  <c r="CR514" i="1"/>
  <c r="CS514" i="1" s="1"/>
  <c r="CT514" i="1" s="1"/>
  <c r="CV514" i="1" s="1"/>
  <c r="CX514" i="1" s="1"/>
  <c r="CN514" i="1"/>
  <c r="CO514" i="1" s="1"/>
  <c r="CY514" i="1" s="1"/>
  <c r="DP514" i="1"/>
  <c r="DQ514" i="1" s="1"/>
  <c r="DR514" i="1" s="1"/>
  <c r="DT514" i="1" s="1"/>
  <c r="DV514" i="1" s="1"/>
  <c r="DL514" i="1"/>
  <c r="DM514" i="1" s="1"/>
  <c r="DW514" i="1" s="1"/>
  <c r="BT515" i="1"/>
  <c r="BU515" i="1" s="1"/>
  <c r="BV515" i="1" s="1"/>
  <c r="BX515" i="1" s="1"/>
  <c r="BZ515" i="1" s="1"/>
  <c r="BP515" i="1"/>
  <c r="BQ515" i="1" s="1"/>
  <c r="CA515" i="1" s="1"/>
  <c r="AV516" i="1"/>
  <c r="AW516" i="1" s="1"/>
  <c r="AX516" i="1" s="1"/>
  <c r="AZ516" i="1" s="1"/>
  <c r="BB516" i="1" s="1"/>
  <c r="AR516" i="1"/>
  <c r="AS516" i="1" s="1"/>
  <c r="BC516" i="1" s="1"/>
  <c r="BT517" i="1"/>
  <c r="BU517" i="1" s="1"/>
  <c r="BV517" i="1" s="1"/>
  <c r="BX517" i="1" s="1"/>
  <c r="BZ517" i="1" s="1"/>
  <c r="BP517" i="1"/>
  <c r="BQ517" i="1" s="1"/>
  <c r="CA517" i="1" s="1"/>
  <c r="EN517" i="1"/>
  <c r="EO517" i="1" s="1"/>
  <c r="EP517" i="1" s="1"/>
  <c r="ER517" i="1" s="1"/>
  <c r="ET517" i="1" s="1"/>
  <c r="EJ517" i="1"/>
  <c r="EK517" i="1" s="1"/>
  <c r="EU517" i="1" s="1"/>
  <c r="CR518" i="1"/>
  <c r="CS518" i="1" s="1"/>
  <c r="CT518" i="1" s="1"/>
  <c r="CV518" i="1" s="1"/>
  <c r="CX518" i="1" s="1"/>
  <c r="CN518" i="1"/>
  <c r="CO518" i="1" s="1"/>
  <c r="CY518" i="1" s="1"/>
  <c r="DP518" i="1"/>
  <c r="DQ518" i="1" s="1"/>
  <c r="DR518" i="1" s="1"/>
  <c r="DT518" i="1" s="1"/>
  <c r="DV518" i="1" s="1"/>
  <c r="DL518" i="1"/>
  <c r="DM518" i="1" s="1"/>
  <c r="DW518" i="1" s="1"/>
  <c r="AR519" i="1"/>
  <c r="AS519" i="1" s="1"/>
  <c r="BC519" i="1" s="1"/>
  <c r="BT519" i="1"/>
  <c r="BU519" i="1" s="1"/>
  <c r="BV519" i="1" s="1"/>
  <c r="BX519" i="1" s="1"/>
  <c r="BZ519" i="1" s="1"/>
  <c r="BP519" i="1"/>
  <c r="BQ519" i="1" s="1"/>
  <c r="CA519" i="1" s="1"/>
  <c r="EN519" i="1"/>
  <c r="EO519" i="1" s="1"/>
  <c r="EP519" i="1" s="1"/>
  <c r="ER519" i="1" s="1"/>
  <c r="ET519" i="1" s="1"/>
  <c r="EJ519" i="1"/>
  <c r="EK519" i="1" s="1"/>
  <c r="EU519" i="1" s="1"/>
  <c r="CR520" i="1"/>
  <c r="CS520" i="1" s="1"/>
  <c r="CT520" i="1" s="1"/>
  <c r="CV520" i="1" s="1"/>
  <c r="CX520" i="1" s="1"/>
  <c r="CN520" i="1"/>
  <c r="CO520" i="1" s="1"/>
  <c r="CY520" i="1" s="1"/>
  <c r="CR521" i="1"/>
  <c r="CS521" i="1" s="1"/>
  <c r="CT521" i="1" s="1"/>
  <c r="CV521" i="1" s="1"/>
  <c r="CX521" i="1" s="1"/>
  <c r="CN521" i="1"/>
  <c r="CO521" i="1" s="1"/>
  <c r="CY521" i="1" s="1"/>
  <c r="EN521" i="1"/>
  <c r="EO521" i="1" s="1"/>
  <c r="EP521" i="1" s="1"/>
  <c r="ER521" i="1" s="1"/>
  <c r="ET521" i="1" s="1"/>
  <c r="EJ521" i="1"/>
  <c r="EK521" i="1" s="1"/>
  <c r="EU521" i="1" s="1"/>
  <c r="CR522" i="1"/>
  <c r="CS522" i="1" s="1"/>
  <c r="CT522" i="1" s="1"/>
  <c r="CV522" i="1" s="1"/>
  <c r="CX522" i="1" s="1"/>
  <c r="CN522" i="1"/>
  <c r="CO522" i="1" s="1"/>
  <c r="CY522" i="1" s="1"/>
  <c r="DP522" i="1"/>
  <c r="DQ522" i="1" s="1"/>
  <c r="DR522" i="1" s="1"/>
  <c r="DT522" i="1" s="1"/>
  <c r="DV522" i="1" s="1"/>
  <c r="DL522" i="1"/>
  <c r="DM522" i="1" s="1"/>
  <c r="DW522" i="1" s="1"/>
  <c r="BT523" i="1"/>
  <c r="BU523" i="1" s="1"/>
  <c r="BV523" i="1" s="1"/>
  <c r="BX523" i="1" s="1"/>
  <c r="BZ523" i="1" s="1"/>
  <c r="BP523" i="1"/>
  <c r="BQ523" i="1" s="1"/>
  <c r="CA523" i="1" s="1"/>
  <c r="AV524" i="1"/>
  <c r="AW524" i="1" s="1"/>
  <c r="AX524" i="1" s="1"/>
  <c r="AZ524" i="1" s="1"/>
  <c r="BB524" i="1" s="1"/>
  <c r="AR524" i="1"/>
  <c r="AS524" i="1" s="1"/>
  <c r="BC524" i="1" s="1"/>
  <c r="AV525" i="1"/>
  <c r="AW525" i="1" s="1"/>
  <c r="AX525" i="1" s="1"/>
  <c r="AZ525" i="1" s="1"/>
  <c r="BB525" i="1" s="1"/>
  <c r="AR525" i="1"/>
  <c r="AS525" i="1" s="1"/>
  <c r="BC525" i="1" s="1"/>
  <c r="BT525" i="1"/>
  <c r="BU525" i="1" s="1"/>
  <c r="BV525" i="1" s="1"/>
  <c r="BX525" i="1" s="1"/>
  <c r="BZ525" i="1" s="1"/>
  <c r="BP525" i="1"/>
  <c r="BQ525" i="1" s="1"/>
  <c r="CA525" i="1" s="1"/>
  <c r="EN525" i="1"/>
  <c r="EO525" i="1" s="1"/>
  <c r="EP525" i="1" s="1"/>
  <c r="ER525" i="1" s="1"/>
  <c r="ET525" i="1" s="1"/>
  <c r="EJ525" i="1"/>
  <c r="EK525" i="1" s="1"/>
  <c r="EU525" i="1" s="1"/>
  <c r="CR526" i="1"/>
  <c r="CS526" i="1" s="1"/>
  <c r="CT526" i="1" s="1"/>
  <c r="CV526" i="1" s="1"/>
  <c r="CX526" i="1" s="1"/>
  <c r="CN526" i="1"/>
  <c r="CO526" i="1" s="1"/>
  <c r="CY526" i="1" s="1"/>
  <c r="DP526" i="1"/>
  <c r="DQ526" i="1" s="1"/>
  <c r="DR526" i="1" s="1"/>
  <c r="DT526" i="1" s="1"/>
  <c r="DV526" i="1" s="1"/>
  <c r="DL526" i="1"/>
  <c r="DM526" i="1" s="1"/>
  <c r="DW526" i="1" s="1"/>
  <c r="BT527" i="1"/>
  <c r="BU527" i="1" s="1"/>
  <c r="BV527" i="1" s="1"/>
  <c r="BX527" i="1" s="1"/>
  <c r="BZ527" i="1" s="1"/>
  <c r="BP527" i="1"/>
  <c r="BQ527" i="1" s="1"/>
  <c r="CA527" i="1" s="1"/>
  <c r="CR528" i="1"/>
  <c r="CS528" i="1" s="1"/>
  <c r="CT528" i="1" s="1"/>
  <c r="CV528" i="1" s="1"/>
  <c r="CX528" i="1" s="1"/>
  <c r="CN528" i="1"/>
  <c r="CO528" i="1" s="1"/>
  <c r="CY528" i="1" s="1"/>
  <c r="EN530" i="1"/>
  <c r="EO530" i="1" s="1"/>
  <c r="EP530" i="1" s="1"/>
  <c r="ER530" i="1" s="1"/>
  <c r="ET530" i="1" s="1"/>
  <c r="EJ530" i="1"/>
  <c r="EK530" i="1" s="1"/>
  <c r="EU530" i="1" s="1"/>
  <c r="CR531" i="1"/>
  <c r="CS531" i="1" s="1"/>
  <c r="CT531" i="1" s="1"/>
  <c r="CV531" i="1" s="1"/>
  <c r="CX531" i="1" s="1"/>
  <c r="CN531" i="1"/>
  <c r="CO531" i="1" s="1"/>
  <c r="CY531" i="1" s="1"/>
  <c r="DP531" i="1"/>
  <c r="DQ531" i="1" s="1"/>
  <c r="DR531" i="1" s="1"/>
  <c r="DT531" i="1" s="1"/>
  <c r="DV531" i="1" s="1"/>
  <c r="DL531" i="1"/>
  <c r="DM531" i="1" s="1"/>
  <c r="DW531" i="1" s="1"/>
  <c r="CR532" i="1"/>
  <c r="CS532" i="1" s="1"/>
  <c r="CT532" i="1" s="1"/>
  <c r="CV532" i="1" s="1"/>
  <c r="CX532" i="1" s="1"/>
  <c r="CN532" i="1"/>
  <c r="CO532" i="1" s="1"/>
  <c r="CY532" i="1" s="1"/>
  <c r="CR533" i="1"/>
  <c r="CS533" i="1" s="1"/>
  <c r="CT533" i="1" s="1"/>
  <c r="CV533" i="1" s="1"/>
  <c r="CX533" i="1" s="1"/>
  <c r="CN533" i="1"/>
  <c r="CO533" i="1" s="1"/>
  <c r="CY533" i="1" s="1"/>
  <c r="EN534" i="1"/>
  <c r="EO534" i="1" s="1"/>
  <c r="EP534" i="1" s="1"/>
  <c r="ER534" i="1" s="1"/>
  <c r="ET534" i="1" s="1"/>
  <c r="EJ534" i="1"/>
  <c r="EK534" i="1" s="1"/>
  <c r="EU534" i="1" s="1"/>
  <c r="CR535" i="1"/>
  <c r="CS535" i="1" s="1"/>
  <c r="CT535" i="1" s="1"/>
  <c r="CV535" i="1" s="1"/>
  <c r="CX535" i="1" s="1"/>
  <c r="CN535" i="1"/>
  <c r="CO535" i="1" s="1"/>
  <c r="CY535" i="1" s="1"/>
  <c r="DP535" i="1"/>
  <c r="DQ535" i="1" s="1"/>
  <c r="DR535" i="1" s="1"/>
  <c r="DT535" i="1" s="1"/>
  <c r="DV535" i="1" s="1"/>
  <c r="DL535" i="1"/>
  <c r="DM535" i="1" s="1"/>
  <c r="DW535" i="1" s="1"/>
  <c r="AV545" i="1"/>
  <c r="AW545" i="1" s="1"/>
  <c r="AX545" i="1" s="1"/>
  <c r="AZ545" i="1" s="1"/>
  <c r="BB545" i="1" s="1"/>
  <c r="AR545" i="1"/>
  <c r="AS545" i="1" s="1"/>
  <c r="BC545" i="1" s="1"/>
  <c r="BT545" i="1"/>
  <c r="BU545" i="1" s="1"/>
  <c r="BV545" i="1" s="1"/>
  <c r="BX545" i="1" s="1"/>
  <c r="BZ545" i="1" s="1"/>
  <c r="BP545" i="1"/>
  <c r="BQ545" i="1" s="1"/>
  <c r="CA545" i="1" s="1"/>
  <c r="AV546" i="1"/>
  <c r="AW546" i="1" s="1"/>
  <c r="AX546" i="1" s="1"/>
  <c r="AZ546" i="1" s="1"/>
  <c r="BB546" i="1" s="1"/>
  <c r="AR546" i="1"/>
  <c r="AS546" i="1" s="1"/>
  <c r="BC546" i="1" s="1"/>
  <c r="AR550" i="1"/>
  <c r="AS550" i="1" s="1"/>
  <c r="BC550" i="1" s="1"/>
  <c r="AV552" i="1"/>
  <c r="AW552" i="1" s="1"/>
  <c r="AX552" i="1" s="1"/>
  <c r="AZ552" i="1" s="1"/>
  <c r="BB552" i="1" s="1"/>
  <c r="AR552" i="1"/>
  <c r="AS552" i="1" s="1"/>
  <c r="BC552" i="1" s="1"/>
  <c r="CR553" i="1"/>
  <c r="CS553" i="1" s="1"/>
  <c r="CT553" i="1" s="1"/>
  <c r="CV553" i="1" s="1"/>
  <c r="CX553" i="1" s="1"/>
  <c r="CN553" i="1"/>
  <c r="CO553" i="1" s="1"/>
  <c r="CY553" i="1" s="1"/>
  <c r="DP553" i="1"/>
  <c r="DQ553" i="1" s="1"/>
  <c r="DR553" i="1" s="1"/>
  <c r="DT553" i="1" s="1"/>
  <c r="DV553" i="1" s="1"/>
  <c r="EN553" i="1"/>
  <c r="EO553" i="1" s="1"/>
  <c r="EP553" i="1" s="1"/>
  <c r="ER553" i="1" s="1"/>
  <c r="ET553" i="1" s="1"/>
  <c r="EJ553" i="1"/>
  <c r="EK553" i="1" s="1"/>
  <c r="EU553" i="1" s="1"/>
  <c r="DP554" i="1"/>
  <c r="DQ554" i="1" s="1"/>
  <c r="DR554" i="1" s="1"/>
  <c r="DT554" i="1" s="1"/>
  <c r="DV554" i="1" s="1"/>
  <c r="DL554" i="1"/>
  <c r="DM554" i="1" s="1"/>
  <c r="DW554" i="1" s="1"/>
  <c r="AV557" i="1"/>
  <c r="AW557" i="1" s="1"/>
  <c r="AX557" i="1" s="1"/>
  <c r="AZ557" i="1" s="1"/>
  <c r="BB557" i="1" s="1"/>
  <c r="AR557" i="1"/>
  <c r="AS557" i="1" s="1"/>
  <c r="BC557" i="1" s="1"/>
  <c r="BT557" i="1"/>
  <c r="BU557" i="1" s="1"/>
  <c r="BV557" i="1" s="1"/>
  <c r="BX557" i="1" s="1"/>
  <c r="BZ557" i="1" s="1"/>
  <c r="BP557" i="1"/>
  <c r="BQ557" i="1" s="1"/>
  <c r="CA557" i="1" s="1"/>
  <c r="EN557" i="1"/>
  <c r="EO557" i="1" s="1"/>
  <c r="EP557" i="1" s="1"/>
  <c r="ER557" i="1" s="1"/>
  <c r="ET557" i="1" s="1"/>
  <c r="EJ557" i="1"/>
  <c r="EK557" i="1" s="1"/>
  <c r="EU557" i="1" s="1"/>
  <c r="CR558" i="1"/>
  <c r="CS558" i="1" s="1"/>
  <c r="CT558" i="1" s="1"/>
  <c r="CV558" i="1" s="1"/>
  <c r="CX558" i="1" s="1"/>
  <c r="CN558" i="1"/>
  <c r="CO558" i="1" s="1"/>
  <c r="CY558" i="1" s="1"/>
  <c r="BT559" i="1"/>
  <c r="BU559" i="1" s="1"/>
  <c r="BV559" i="1" s="1"/>
  <c r="BX559" i="1" s="1"/>
  <c r="BZ559" i="1" s="1"/>
  <c r="BP559" i="1"/>
  <c r="BQ559" i="1" s="1"/>
  <c r="CA559" i="1" s="1"/>
  <c r="EN559" i="1"/>
  <c r="EO559" i="1" s="1"/>
  <c r="EP559" i="1" s="1"/>
  <c r="ER559" i="1" s="1"/>
  <c r="ET559" i="1" s="1"/>
  <c r="EJ559" i="1"/>
  <c r="EK559" i="1" s="1"/>
  <c r="EU559" i="1" s="1"/>
  <c r="CR560" i="1"/>
  <c r="CS560" i="1" s="1"/>
  <c r="CT560" i="1" s="1"/>
  <c r="CV560" i="1" s="1"/>
  <c r="CX560" i="1" s="1"/>
  <c r="CN560" i="1"/>
  <c r="CO560" i="1" s="1"/>
  <c r="CY560" i="1" s="1"/>
  <c r="EN562" i="1"/>
  <c r="EO562" i="1" s="1"/>
  <c r="EP562" i="1" s="1"/>
  <c r="ER562" i="1" s="1"/>
  <c r="ET562" i="1" s="1"/>
  <c r="EJ562" i="1"/>
  <c r="EK562" i="1" s="1"/>
  <c r="EU562" i="1" s="1"/>
  <c r="CR563" i="1"/>
  <c r="CS563" i="1" s="1"/>
  <c r="CT563" i="1" s="1"/>
  <c r="CV563" i="1" s="1"/>
  <c r="CX563" i="1" s="1"/>
  <c r="CN563" i="1"/>
  <c r="CO563" i="1" s="1"/>
  <c r="CY563" i="1" s="1"/>
  <c r="DP563" i="1"/>
  <c r="DQ563" i="1" s="1"/>
  <c r="DR563" i="1" s="1"/>
  <c r="DT563" i="1" s="1"/>
  <c r="DV563" i="1" s="1"/>
  <c r="DL563" i="1"/>
  <c r="DM563" i="1" s="1"/>
  <c r="DW563" i="1" s="1"/>
  <c r="EN563" i="1"/>
  <c r="EO563" i="1" s="1"/>
  <c r="EP563" i="1" s="1"/>
  <c r="ER563" i="1" s="1"/>
  <c r="ET563" i="1" s="1"/>
  <c r="EJ563" i="1"/>
  <c r="EK563" i="1" s="1"/>
  <c r="EU563" i="1" s="1"/>
  <c r="CR564" i="1"/>
  <c r="CS564" i="1" s="1"/>
  <c r="CT564" i="1" s="1"/>
  <c r="CV564" i="1" s="1"/>
  <c r="CX564" i="1" s="1"/>
  <c r="CN564" i="1"/>
  <c r="CO564" i="1" s="1"/>
  <c r="CY564" i="1" s="1"/>
  <c r="CR565" i="1"/>
  <c r="CS565" i="1" s="1"/>
  <c r="CT565" i="1" s="1"/>
  <c r="CV565" i="1" s="1"/>
  <c r="CX565" i="1" s="1"/>
  <c r="CN565" i="1"/>
  <c r="CO565" i="1" s="1"/>
  <c r="CY565" i="1" s="1"/>
  <c r="DP565" i="1"/>
  <c r="DQ565" i="1" s="1"/>
  <c r="DR565" i="1" s="1"/>
  <c r="DT565" i="1" s="1"/>
  <c r="DV565" i="1" s="1"/>
  <c r="DL565" i="1"/>
  <c r="DM565" i="1" s="1"/>
  <c r="DW565" i="1" s="1"/>
  <c r="EJ566" i="1"/>
  <c r="EK566" i="1" s="1"/>
  <c r="EU566" i="1" s="1"/>
  <c r="CR567" i="1"/>
  <c r="CS567" i="1" s="1"/>
  <c r="CT567" i="1" s="1"/>
  <c r="CV567" i="1" s="1"/>
  <c r="CX567" i="1" s="1"/>
  <c r="CN567" i="1"/>
  <c r="CO567" i="1" s="1"/>
  <c r="CY567" i="1" s="1"/>
  <c r="DP567" i="1"/>
  <c r="DQ567" i="1" s="1"/>
  <c r="DR567" i="1" s="1"/>
  <c r="DT567" i="1" s="1"/>
  <c r="DV567" i="1" s="1"/>
  <c r="DL567" i="1"/>
  <c r="DM567" i="1" s="1"/>
  <c r="DW567" i="1" s="1"/>
  <c r="EJ570" i="1"/>
  <c r="EK570" i="1" s="1"/>
  <c r="EU570" i="1" s="1"/>
  <c r="CR571" i="1"/>
  <c r="CS571" i="1" s="1"/>
  <c r="CT571" i="1" s="1"/>
  <c r="CV571" i="1" s="1"/>
  <c r="CX571" i="1" s="1"/>
  <c r="CN571" i="1"/>
  <c r="CO571" i="1" s="1"/>
  <c r="CY571" i="1" s="1"/>
  <c r="DL571" i="1"/>
  <c r="DM571" i="1" s="1"/>
  <c r="DW571" i="1" s="1"/>
  <c r="EN571" i="1"/>
  <c r="EO571" i="1" s="1"/>
  <c r="EP571" i="1" s="1"/>
  <c r="ER571" i="1" s="1"/>
  <c r="ET571" i="1" s="1"/>
  <c r="EJ571" i="1"/>
  <c r="EK571" i="1" s="1"/>
  <c r="EU571" i="1" s="1"/>
  <c r="CR572" i="1"/>
  <c r="CS572" i="1" s="1"/>
  <c r="CT572" i="1" s="1"/>
  <c r="CV572" i="1" s="1"/>
  <c r="CX572" i="1" s="1"/>
  <c r="CN572" i="1"/>
  <c r="CO572" i="1" s="1"/>
  <c r="CY572" i="1" s="1"/>
  <c r="CR573" i="1"/>
  <c r="CS573" i="1" s="1"/>
  <c r="CT573" i="1" s="1"/>
  <c r="CV573" i="1" s="1"/>
  <c r="CX573" i="1" s="1"/>
  <c r="CN573" i="1"/>
  <c r="CO573" i="1" s="1"/>
  <c r="CY573" i="1" s="1"/>
  <c r="DP573" i="1"/>
  <c r="DQ573" i="1" s="1"/>
  <c r="DR573" i="1" s="1"/>
  <c r="DT573" i="1" s="1"/>
  <c r="DV573" i="1" s="1"/>
  <c r="DL573" i="1"/>
  <c r="DM573" i="1" s="1"/>
  <c r="DW573" i="1" s="1"/>
  <c r="CR575" i="1"/>
  <c r="CS575" i="1" s="1"/>
  <c r="CT575" i="1" s="1"/>
  <c r="CV575" i="1" s="1"/>
  <c r="CX575" i="1" s="1"/>
  <c r="CN575" i="1"/>
  <c r="CO575" i="1" s="1"/>
  <c r="CY575" i="1" s="1"/>
  <c r="DL575" i="1"/>
  <c r="DM575" i="1" s="1"/>
  <c r="DW575" i="1" s="1"/>
  <c r="AV593" i="1"/>
  <c r="AW593" i="1" s="1"/>
  <c r="AX593" i="1" s="1"/>
  <c r="AZ593" i="1" s="1"/>
  <c r="BB593" i="1" s="1"/>
  <c r="AR593" i="1"/>
  <c r="AS593" i="1" s="1"/>
  <c r="BC593" i="1" s="1"/>
  <c r="BT593" i="1"/>
  <c r="BU593" i="1" s="1"/>
  <c r="BV593" i="1" s="1"/>
  <c r="BX593" i="1" s="1"/>
  <c r="BZ593" i="1" s="1"/>
  <c r="BP593" i="1"/>
  <c r="BQ593" i="1" s="1"/>
  <c r="CA593" i="1" s="1"/>
  <c r="AV594" i="1"/>
  <c r="AW594" i="1" s="1"/>
  <c r="AX594" i="1" s="1"/>
  <c r="AZ594" i="1" s="1"/>
  <c r="BB594" i="1" s="1"/>
  <c r="AR594" i="1"/>
  <c r="AS594" i="1" s="1"/>
  <c r="BC594" i="1" s="1"/>
  <c r="BP594" i="1"/>
  <c r="BQ594" i="1" s="1"/>
  <c r="CA594" i="1" s="1"/>
  <c r="AV598" i="1"/>
  <c r="AW598" i="1" s="1"/>
  <c r="AX598" i="1" s="1"/>
  <c r="AZ598" i="1" s="1"/>
  <c r="BB598" i="1" s="1"/>
  <c r="AR598" i="1"/>
  <c r="AS598" i="1" s="1"/>
  <c r="BC598" i="1" s="1"/>
  <c r="AV600" i="1"/>
  <c r="AW600" i="1" s="1"/>
  <c r="AX600" i="1" s="1"/>
  <c r="AZ600" i="1" s="1"/>
  <c r="BB600" i="1" s="1"/>
  <c r="AR600" i="1"/>
  <c r="AS600" i="1" s="1"/>
  <c r="BC600" i="1" s="1"/>
  <c r="CR601" i="1"/>
  <c r="CS601" i="1" s="1"/>
  <c r="CT601" i="1" s="1"/>
  <c r="CV601" i="1" s="1"/>
  <c r="CX601" i="1" s="1"/>
  <c r="CN601" i="1"/>
  <c r="CO601" i="1" s="1"/>
  <c r="CY601" i="1" s="1"/>
  <c r="EN601" i="1"/>
  <c r="EO601" i="1" s="1"/>
  <c r="EP601" i="1" s="1"/>
  <c r="ER601" i="1" s="1"/>
  <c r="ET601" i="1" s="1"/>
  <c r="EJ601" i="1"/>
  <c r="EK601" i="1" s="1"/>
  <c r="EU601" i="1" s="1"/>
  <c r="CN602" i="1"/>
  <c r="CO602" i="1" s="1"/>
  <c r="CY602" i="1" s="1"/>
  <c r="DP602" i="1"/>
  <c r="DQ602" i="1" s="1"/>
  <c r="DR602" i="1" s="1"/>
  <c r="DT602" i="1" s="1"/>
  <c r="DV602" i="1" s="1"/>
  <c r="DL602" i="1"/>
  <c r="DM602" i="1" s="1"/>
  <c r="DW602" i="1" s="1"/>
  <c r="BT603" i="1"/>
  <c r="BU603" i="1" s="1"/>
  <c r="BV603" i="1" s="1"/>
  <c r="BX603" i="1" s="1"/>
  <c r="BZ603" i="1" s="1"/>
  <c r="BP603" i="1"/>
  <c r="BQ603" i="1" s="1"/>
  <c r="CA603" i="1" s="1"/>
  <c r="AV604" i="1"/>
  <c r="AW604" i="1" s="1"/>
  <c r="AX604" i="1" s="1"/>
  <c r="AZ604" i="1" s="1"/>
  <c r="BB604" i="1" s="1"/>
  <c r="AR604" i="1"/>
  <c r="AS604" i="1" s="1"/>
  <c r="BC604" i="1" s="1"/>
  <c r="BT605" i="1"/>
  <c r="BU605" i="1" s="1"/>
  <c r="BV605" i="1" s="1"/>
  <c r="BX605" i="1" s="1"/>
  <c r="BZ605" i="1" s="1"/>
  <c r="BP605" i="1"/>
  <c r="BQ605" i="1" s="1"/>
  <c r="CA605" i="1" s="1"/>
  <c r="CR606" i="1"/>
  <c r="CS606" i="1" s="1"/>
  <c r="CT606" i="1" s="1"/>
  <c r="CV606" i="1" s="1"/>
  <c r="CX606" i="1" s="1"/>
  <c r="CN606" i="1"/>
  <c r="CO606" i="1" s="1"/>
  <c r="CY606" i="1" s="1"/>
  <c r="DP606" i="1"/>
  <c r="DQ606" i="1" s="1"/>
  <c r="DR606" i="1" s="1"/>
  <c r="DT606" i="1" s="1"/>
  <c r="DV606" i="1" s="1"/>
  <c r="DL606" i="1"/>
  <c r="DM606" i="1" s="1"/>
  <c r="DW606" i="1" s="1"/>
  <c r="BT607" i="1"/>
  <c r="BU607" i="1" s="1"/>
  <c r="BV607" i="1" s="1"/>
  <c r="BX607" i="1" s="1"/>
  <c r="BZ607" i="1" s="1"/>
  <c r="BP607" i="1"/>
  <c r="BQ607" i="1" s="1"/>
  <c r="CA607" i="1" s="1"/>
  <c r="EN607" i="1"/>
  <c r="EO607" i="1" s="1"/>
  <c r="EP607" i="1" s="1"/>
  <c r="ER607" i="1" s="1"/>
  <c r="ET607" i="1" s="1"/>
  <c r="EJ607" i="1"/>
  <c r="EK607" i="1" s="1"/>
  <c r="EU607" i="1" s="1"/>
  <c r="CR608" i="1"/>
  <c r="CS608" i="1" s="1"/>
  <c r="CT608" i="1" s="1"/>
  <c r="CV608" i="1" s="1"/>
  <c r="CX608" i="1" s="1"/>
  <c r="CN608" i="1"/>
  <c r="CO608" i="1" s="1"/>
  <c r="CY608" i="1" s="1"/>
  <c r="CR609" i="1"/>
  <c r="CS609" i="1" s="1"/>
  <c r="CT609" i="1" s="1"/>
  <c r="CV609" i="1" s="1"/>
  <c r="CX609" i="1" s="1"/>
  <c r="CN609" i="1"/>
  <c r="CO609" i="1" s="1"/>
  <c r="CY609" i="1" s="1"/>
  <c r="EN609" i="1"/>
  <c r="EO609" i="1" s="1"/>
  <c r="EP609" i="1" s="1"/>
  <c r="ER609" i="1" s="1"/>
  <c r="ET609" i="1" s="1"/>
  <c r="EJ609" i="1"/>
  <c r="EK609" i="1" s="1"/>
  <c r="EU609" i="1" s="1"/>
  <c r="CR610" i="1"/>
  <c r="CS610" i="1" s="1"/>
  <c r="CT610" i="1" s="1"/>
  <c r="CV610" i="1" s="1"/>
  <c r="CX610" i="1" s="1"/>
  <c r="CN610" i="1"/>
  <c r="CO610" i="1" s="1"/>
  <c r="CY610" i="1" s="1"/>
  <c r="DP610" i="1"/>
  <c r="DQ610" i="1" s="1"/>
  <c r="DR610" i="1" s="1"/>
  <c r="DT610" i="1" s="1"/>
  <c r="DV610" i="1" s="1"/>
  <c r="DL610" i="1"/>
  <c r="DM610" i="1" s="1"/>
  <c r="DW610" i="1" s="1"/>
  <c r="BT611" i="1"/>
  <c r="BU611" i="1" s="1"/>
  <c r="BV611" i="1" s="1"/>
  <c r="BX611" i="1" s="1"/>
  <c r="BZ611" i="1" s="1"/>
  <c r="BP611" i="1"/>
  <c r="BQ611" i="1" s="1"/>
  <c r="CA611" i="1" s="1"/>
  <c r="AV612" i="1"/>
  <c r="AW612" i="1" s="1"/>
  <c r="AX612" i="1" s="1"/>
  <c r="AZ612" i="1" s="1"/>
  <c r="BB612" i="1" s="1"/>
  <c r="AR612" i="1"/>
  <c r="AS612" i="1" s="1"/>
  <c r="BC612" i="1" s="1"/>
  <c r="AV613" i="1"/>
  <c r="AW613" i="1" s="1"/>
  <c r="AX613" i="1" s="1"/>
  <c r="AZ613" i="1" s="1"/>
  <c r="BB613" i="1" s="1"/>
  <c r="AR613" i="1"/>
  <c r="AS613" i="1" s="1"/>
  <c r="BC613" i="1" s="1"/>
  <c r="BT613" i="1"/>
  <c r="BU613" i="1" s="1"/>
  <c r="BV613" i="1" s="1"/>
  <c r="BX613" i="1" s="1"/>
  <c r="BZ613" i="1" s="1"/>
  <c r="BP613" i="1"/>
  <c r="BQ613" i="1" s="1"/>
  <c r="CA613" i="1" s="1"/>
  <c r="EN613" i="1"/>
  <c r="EO613" i="1" s="1"/>
  <c r="EP613" i="1" s="1"/>
  <c r="ER613" i="1" s="1"/>
  <c r="ET613" i="1" s="1"/>
  <c r="EJ613" i="1"/>
  <c r="EK613" i="1" s="1"/>
  <c r="EU613" i="1" s="1"/>
  <c r="CR614" i="1"/>
  <c r="CS614" i="1" s="1"/>
  <c r="CT614" i="1" s="1"/>
  <c r="CV614" i="1" s="1"/>
  <c r="CX614" i="1" s="1"/>
  <c r="CN614" i="1"/>
  <c r="CO614" i="1" s="1"/>
  <c r="CY614" i="1" s="1"/>
  <c r="DP614" i="1"/>
  <c r="DQ614" i="1" s="1"/>
  <c r="DR614" i="1" s="1"/>
  <c r="DT614" i="1" s="1"/>
  <c r="DV614" i="1" s="1"/>
  <c r="DL614" i="1"/>
  <c r="DM614" i="1" s="1"/>
  <c r="DW614" i="1" s="1"/>
  <c r="BT615" i="1"/>
  <c r="BU615" i="1" s="1"/>
  <c r="BV615" i="1" s="1"/>
  <c r="BX615" i="1" s="1"/>
  <c r="BZ615" i="1" s="1"/>
  <c r="BP615" i="1"/>
  <c r="BQ615" i="1" s="1"/>
  <c r="CA615" i="1" s="1"/>
  <c r="EN615" i="1"/>
  <c r="EO615" i="1" s="1"/>
  <c r="EP615" i="1" s="1"/>
  <c r="ER615" i="1" s="1"/>
  <c r="ET615" i="1" s="1"/>
  <c r="EJ615" i="1"/>
  <c r="EK615" i="1" s="1"/>
  <c r="EU615" i="1" s="1"/>
  <c r="CR616" i="1"/>
  <c r="CS616" i="1" s="1"/>
  <c r="CT616" i="1" s="1"/>
  <c r="CV616" i="1" s="1"/>
  <c r="CX616" i="1" s="1"/>
  <c r="CN616" i="1"/>
  <c r="CO616" i="1" s="1"/>
  <c r="CY616" i="1" s="1"/>
  <c r="EN618" i="1"/>
  <c r="EO618" i="1" s="1"/>
  <c r="EP618" i="1" s="1"/>
  <c r="ER618" i="1" s="1"/>
  <c r="ET618" i="1" s="1"/>
  <c r="EJ618" i="1"/>
  <c r="EK618" i="1" s="1"/>
  <c r="EU618" i="1" s="1"/>
  <c r="CR619" i="1"/>
  <c r="CS619" i="1" s="1"/>
  <c r="CT619" i="1" s="1"/>
  <c r="CV619" i="1" s="1"/>
  <c r="CX619" i="1" s="1"/>
  <c r="CN619" i="1"/>
  <c r="CO619" i="1" s="1"/>
  <c r="CY619" i="1" s="1"/>
  <c r="DP619" i="1"/>
  <c r="DQ619" i="1" s="1"/>
  <c r="DR619" i="1" s="1"/>
  <c r="DT619" i="1" s="1"/>
  <c r="DV619" i="1" s="1"/>
  <c r="DL619" i="1"/>
  <c r="DM619" i="1" s="1"/>
  <c r="DW619" i="1" s="1"/>
  <c r="EN619" i="1"/>
  <c r="EO619" i="1" s="1"/>
  <c r="EP619" i="1" s="1"/>
  <c r="ER619" i="1" s="1"/>
  <c r="ET619" i="1" s="1"/>
  <c r="EJ619" i="1"/>
  <c r="EK619" i="1" s="1"/>
  <c r="EU619" i="1" s="1"/>
  <c r="CR620" i="1"/>
  <c r="CS620" i="1" s="1"/>
  <c r="CT620" i="1" s="1"/>
  <c r="CV620" i="1" s="1"/>
  <c r="CX620" i="1" s="1"/>
  <c r="CN620" i="1"/>
  <c r="CO620" i="1" s="1"/>
  <c r="CY620" i="1" s="1"/>
  <c r="CR621" i="1"/>
  <c r="CS621" i="1" s="1"/>
  <c r="CT621" i="1" s="1"/>
  <c r="CV621" i="1" s="1"/>
  <c r="CX621" i="1" s="1"/>
  <c r="CN621" i="1"/>
  <c r="CO621" i="1" s="1"/>
  <c r="CY621" i="1" s="1"/>
  <c r="EN622" i="1"/>
  <c r="EO622" i="1" s="1"/>
  <c r="EP622" i="1" s="1"/>
  <c r="ER622" i="1" s="1"/>
  <c r="ET622" i="1" s="1"/>
  <c r="EJ622" i="1"/>
  <c r="EK622" i="1" s="1"/>
  <c r="EU622" i="1" s="1"/>
  <c r="CR623" i="1"/>
  <c r="CS623" i="1" s="1"/>
  <c r="CT623" i="1" s="1"/>
  <c r="CV623" i="1" s="1"/>
  <c r="CX623" i="1" s="1"/>
  <c r="CN623" i="1"/>
  <c r="CO623" i="1" s="1"/>
  <c r="CY623" i="1" s="1"/>
  <c r="DP623" i="1"/>
  <c r="DQ623" i="1" s="1"/>
  <c r="DR623" i="1" s="1"/>
  <c r="DT623" i="1" s="1"/>
  <c r="DV623" i="1" s="1"/>
  <c r="DL623" i="1"/>
  <c r="DM623" i="1" s="1"/>
  <c r="DW623" i="1" s="1"/>
  <c r="EN626" i="1"/>
  <c r="EO626" i="1" s="1"/>
  <c r="EP626" i="1" s="1"/>
  <c r="ER626" i="1" s="1"/>
  <c r="ET626" i="1" s="1"/>
  <c r="EJ626" i="1"/>
  <c r="EK626" i="1" s="1"/>
  <c r="EU626" i="1" s="1"/>
  <c r="CR627" i="1"/>
  <c r="CS627" i="1" s="1"/>
  <c r="CT627" i="1" s="1"/>
  <c r="CV627" i="1" s="1"/>
  <c r="CX627" i="1" s="1"/>
  <c r="CN627" i="1"/>
  <c r="CO627" i="1" s="1"/>
  <c r="CY627" i="1" s="1"/>
  <c r="DP627" i="1"/>
  <c r="DQ627" i="1" s="1"/>
  <c r="DR627" i="1" s="1"/>
  <c r="DT627" i="1" s="1"/>
  <c r="DV627" i="1" s="1"/>
  <c r="DL627" i="1"/>
  <c r="DM627" i="1" s="1"/>
  <c r="DW627" i="1" s="1"/>
  <c r="EN627" i="1"/>
  <c r="EO627" i="1" s="1"/>
  <c r="EP627" i="1" s="1"/>
  <c r="ER627" i="1" s="1"/>
  <c r="ET627" i="1" s="1"/>
  <c r="EJ627" i="1"/>
  <c r="EK627" i="1" s="1"/>
  <c r="EU627" i="1" s="1"/>
  <c r="CR628" i="1"/>
  <c r="CS628" i="1" s="1"/>
  <c r="CT628" i="1" s="1"/>
  <c r="CV628" i="1" s="1"/>
  <c r="CX628" i="1" s="1"/>
  <c r="CN628" i="1"/>
  <c r="CO628" i="1" s="1"/>
  <c r="CY628" i="1" s="1"/>
  <c r="CR629" i="1"/>
  <c r="CS629" i="1" s="1"/>
  <c r="CT629" i="1" s="1"/>
  <c r="CV629" i="1" s="1"/>
  <c r="CX629" i="1" s="1"/>
  <c r="CN629" i="1"/>
  <c r="CO629" i="1" s="1"/>
  <c r="CY629" i="1" s="1"/>
  <c r="DP629" i="1"/>
  <c r="DQ629" i="1" s="1"/>
  <c r="DR629" i="1" s="1"/>
  <c r="DT629" i="1" s="1"/>
  <c r="DV629" i="1" s="1"/>
  <c r="DL629" i="1"/>
  <c r="DM629" i="1" s="1"/>
  <c r="DW629" i="1" s="1"/>
  <c r="EN630" i="1"/>
  <c r="EO630" i="1" s="1"/>
  <c r="EP630" i="1" s="1"/>
  <c r="ER630" i="1" s="1"/>
  <c r="ET630" i="1" s="1"/>
  <c r="EJ630" i="1"/>
  <c r="EK630" i="1" s="1"/>
  <c r="EU630" i="1" s="1"/>
  <c r="CR631" i="1"/>
  <c r="CS631" i="1" s="1"/>
  <c r="CT631" i="1" s="1"/>
  <c r="CV631" i="1" s="1"/>
  <c r="CX631" i="1" s="1"/>
  <c r="CN631" i="1"/>
  <c r="CO631" i="1" s="1"/>
  <c r="CY631" i="1" s="1"/>
  <c r="DP631" i="1"/>
  <c r="DQ631" i="1" s="1"/>
  <c r="DR631" i="1" s="1"/>
  <c r="DT631" i="1" s="1"/>
  <c r="DV631" i="1" s="1"/>
  <c r="DL631" i="1"/>
  <c r="DM631" i="1" s="1"/>
  <c r="DW631" i="1" s="1"/>
  <c r="AV649" i="1"/>
  <c r="AW649" i="1" s="1"/>
  <c r="AX649" i="1" s="1"/>
  <c r="AZ649" i="1" s="1"/>
  <c r="BB649" i="1" s="1"/>
  <c r="AR649" i="1"/>
  <c r="AS649" i="1" s="1"/>
  <c r="BC649" i="1" s="1"/>
  <c r="BT649" i="1"/>
  <c r="BU649" i="1" s="1"/>
  <c r="BV649" i="1" s="1"/>
  <c r="BX649" i="1" s="1"/>
  <c r="BZ649" i="1" s="1"/>
  <c r="BP649" i="1"/>
  <c r="BQ649" i="1" s="1"/>
  <c r="CA649" i="1" s="1"/>
  <c r="AV650" i="1"/>
  <c r="AW650" i="1" s="1"/>
  <c r="AX650" i="1" s="1"/>
  <c r="AZ650" i="1" s="1"/>
  <c r="BB650" i="1" s="1"/>
  <c r="AR650" i="1"/>
  <c r="AS650" i="1" s="1"/>
  <c r="BC650" i="1" s="1"/>
  <c r="AV654" i="1"/>
  <c r="AW654" i="1" s="1"/>
  <c r="AX654" i="1" s="1"/>
  <c r="AZ654" i="1" s="1"/>
  <c r="BB654" i="1" s="1"/>
  <c r="AR654" i="1"/>
  <c r="AS654" i="1" s="1"/>
  <c r="BC654" i="1" s="1"/>
  <c r="AV656" i="1"/>
  <c r="AW656" i="1" s="1"/>
  <c r="AX656" i="1" s="1"/>
  <c r="AZ656" i="1" s="1"/>
  <c r="BB656" i="1" s="1"/>
  <c r="AR656" i="1"/>
  <c r="AS656" i="1" s="1"/>
  <c r="BC656" i="1" s="1"/>
  <c r="AV657" i="1"/>
  <c r="AW657" i="1" s="1"/>
  <c r="AX657" i="1" s="1"/>
  <c r="AZ657" i="1" s="1"/>
  <c r="BB657" i="1" s="1"/>
  <c r="AR657" i="1"/>
  <c r="AS657" i="1" s="1"/>
  <c r="BC657" i="1" s="1"/>
  <c r="BT657" i="1"/>
  <c r="BU657" i="1" s="1"/>
  <c r="BV657" i="1" s="1"/>
  <c r="BX657" i="1" s="1"/>
  <c r="BZ657" i="1" s="1"/>
  <c r="AV658" i="1"/>
  <c r="AW658" i="1" s="1"/>
  <c r="AX658" i="1" s="1"/>
  <c r="AZ658" i="1" s="1"/>
  <c r="BB658" i="1" s="1"/>
  <c r="AR658" i="1"/>
  <c r="AS658" i="1" s="1"/>
  <c r="BC658" i="1" s="1"/>
  <c r="AV662" i="1"/>
  <c r="AW662" i="1" s="1"/>
  <c r="AX662" i="1" s="1"/>
  <c r="AZ662" i="1" s="1"/>
  <c r="BB662" i="1" s="1"/>
  <c r="AR662" i="1"/>
  <c r="AS662" i="1" s="1"/>
  <c r="BC662" i="1" s="1"/>
  <c r="AV664" i="1"/>
  <c r="AW664" i="1" s="1"/>
  <c r="AX664" i="1" s="1"/>
  <c r="AZ664" i="1" s="1"/>
  <c r="BB664" i="1" s="1"/>
  <c r="AR664" i="1"/>
  <c r="AS664" i="1" s="1"/>
  <c r="BC664" i="1" s="1"/>
  <c r="AV665" i="1"/>
  <c r="AW665" i="1" s="1"/>
  <c r="AX665" i="1" s="1"/>
  <c r="AZ665" i="1" s="1"/>
  <c r="BB665" i="1" s="1"/>
  <c r="AR665" i="1"/>
  <c r="AS665" i="1" s="1"/>
  <c r="BC665" i="1" s="1"/>
  <c r="BT665" i="1"/>
  <c r="BU665" i="1" s="1"/>
  <c r="BV665" i="1" s="1"/>
  <c r="BX665" i="1" s="1"/>
  <c r="BZ665" i="1" s="1"/>
  <c r="BP665" i="1"/>
  <c r="BQ665" i="1" s="1"/>
  <c r="CA665" i="1" s="1"/>
  <c r="AV666" i="1"/>
  <c r="AW666" i="1" s="1"/>
  <c r="AX666" i="1" s="1"/>
  <c r="AZ666" i="1" s="1"/>
  <c r="BB666" i="1" s="1"/>
  <c r="AR666" i="1"/>
  <c r="AS666" i="1" s="1"/>
  <c r="BC666" i="1" s="1"/>
  <c r="AV670" i="1"/>
  <c r="AW670" i="1" s="1"/>
  <c r="AX670" i="1" s="1"/>
  <c r="AZ670" i="1" s="1"/>
  <c r="BB670" i="1" s="1"/>
  <c r="AR670" i="1"/>
  <c r="AS670" i="1" s="1"/>
  <c r="BC670" i="1" s="1"/>
  <c r="AV672" i="1"/>
  <c r="AW672" i="1" s="1"/>
  <c r="AX672" i="1" s="1"/>
  <c r="AZ672" i="1" s="1"/>
  <c r="BB672" i="1" s="1"/>
  <c r="AR672" i="1"/>
  <c r="AS672" i="1" s="1"/>
  <c r="BC672" i="1" s="1"/>
  <c r="AV673" i="1"/>
  <c r="AW673" i="1" s="1"/>
  <c r="AX673" i="1" s="1"/>
  <c r="AZ673" i="1" s="1"/>
  <c r="BB673" i="1" s="1"/>
  <c r="AR673" i="1"/>
  <c r="AS673" i="1" s="1"/>
  <c r="BC673" i="1" s="1"/>
  <c r="BT673" i="1"/>
  <c r="BU673" i="1" s="1"/>
  <c r="BV673" i="1" s="1"/>
  <c r="BX673" i="1" s="1"/>
  <c r="BZ673" i="1" s="1"/>
  <c r="BP673" i="1"/>
  <c r="BQ673" i="1" s="1"/>
  <c r="CA673" i="1" s="1"/>
  <c r="AV674" i="1"/>
  <c r="AW674" i="1" s="1"/>
  <c r="AX674" i="1" s="1"/>
  <c r="AZ674" i="1" s="1"/>
  <c r="BB674" i="1" s="1"/>
  <c r="AR674" i="1"/>
  <c r="AS674" i="1" s="1"/>
  <c r="BC674" i="1" s="1"/>
  <c r="AV678" i="1"/>
  <c r="AW678" i="1" s="1"/>
  <c r="AX678" i="1" s="1"/>
  <c r="AZ678" i="1" s="1"/>
  <c r="BB678" i="1" s="1"/>
  <c r="AR678" i="1"/>
  <c r="AS678" i="1" s="1"/>
  <c r="BC678" i="1" s="1"/>
  <c r="AV680" i="1"/>
  <c r="AW680" i="1" s="1"/>
  <c r="AX680" i="1" s="1"/>
  <c r="AZ680" i="1" s="1"/>
  <c r="BB680" i="1" s="1"/>
  <c r="AR680" i="1"/>
  <c r="AS680" i="1" s="1"/>
  <c r="BC680" i="1" s="1"/>
  <c r="AV681" i="1"/>
  <c r="AW681" i="1" s="1"/>
  <c r="AX681" i="1" s="1"/>
  <c r="AZ681" i="1" s="1"/>
  <c r="BB681" i="1" s="1"/>
  <c r="AR681" i="1"/>
  <c r="AS681" i="1" s="1"/>
  <c r="BC681" i="1" s="1"/>
  <c r="BT681" i="1"/>
  <c r="BU681" i="1" s="1"/>
  <c r="BV681" i="1" s="1"/>
  <c r="BX681" i="1" s="1"/>
  <c r="BZ681" i="1" s="1"/>
  <c r="BP681" i="1"/>
  <c r="BQ681" i="1" s="1"/>
  <c r="CA681" i="1" s="1"/>
  <c r="AV682" i="1"/>
  <c r="AW682" i="1" s="1"/>
  <c r="AX682" i="1" s="1"/>
  <c r="AZ682" i="1" s="1"/>
  <c r="BB682" i="1" s="1"/>
  <c r="AR682" i="1"/>
  <c r="AS682" i="1" s="1"/>
  <c r="BC682" i="1" s="1"/>
  <c r="AV686" i="1"/>
  <c r="AW686" i="1" s="1"/>
  <c r="AX686" i="1" s="1"/>
  <c r="AZ686" i="1" s="1"/>
  <c r="BB686" i="1" s="1"/>
  <c r="AR686" i="1"/>
  <c r="AS686" i="1" s="1"/>
  <c r="BC686" i="1" s="1"/>
  <c r="AV689" i="1"/>
  <c r="AW689" i="1" s="1"/>
  <c r="AX689" i="1" s="1"/>
  <c r="AZ689" i="1" s="1"/>
  <c r="BB689" i="1" s="1"/>
  <c r="AR689" i="1"/>
  <c r="AS689" i="1" s="1"/>
  <c r="BC689" i="1" s="1"/>
  <c r="BT689" i="1"/>
  <c r="BU689" i="1" s="1"/>
  <c r="BV689" i="1" s="1"/>
  <c r="BX689" i="1" s="1"/>
  <c r="BZ689" i="1" s="1"/>
  <c r="BP689" i="1"/>
  <c r="BQ689" i="1" s="1"/>
  <c r="CA689" i="1" s="1"/>
  <c r="AV690" i="1"/>
  <c r="AW690" i="1" s="1"/>
  <c r="AX690" i="1" s="1"/>
  <c r="AZ690" i="1" s="1"/>
  <c r="BB690" i="1" s="1"/>
  <c r="AR690" i="1"/>
  <c r="AS690" i="1" s="1"/>
  <c r="BC690" i="1" s="1"/>
  <c r="AV694" i="1"/>
  <c r="AW694" i="1" s="1"/>
  <c r="AX694" i="1" s="1"/>
  <c r="AZ694" i="1" s="1"/>
  <c r="BB694" i="1" s="1"/>
  <c r="AV696" i="1"/>
  <c r="AW696" i="1" s="1"/>
  <c r="AX696" i="1" s="1"/>
  <c r="AZ696" i="1" s="1"/>
  <c r="BB696" i="1" s="1"/>
  <c r="AR696" i="1"/>
  <c r="AS696" i="1" s="1"/>
  <c r="BC696" i="1" s="1"/>
  <c r="AV697" i="1"/>
  <c r="AW697" i="1" s="1"/>
  <c r="AX697" i="1" s="1"/>
  <c r="AZ697" i="1" s="1"/>
  <c r="BB697" i="1" s="1"/>
  <c r="AR697" i="1"/>
  <c r="AS697" i="1" s="1"/>
  <c r="BC697" i="1" s="1"/>
  <c r="BT697" i="1"/>
  <c r="BU697" i="1" s="1"/>
  <c r="BV697" i="1" s="1"/>
  <c r="BX697" i="1" s="1"/>
  <c r="BZ697" i="1" s="1"/>
  <c r="BP697" i="1"/>
  <c r="BQ697" i="1" s="1"/>
  <c r="CA697" i="1" s="1"/>
  <c r="AV698" i="1"/>
  <c r="AW698" i="1" s="1"/>
  <c r="AX698" i="1" s="1"/>
  <c r="AZ698" i="1" s="1"/>
  <c r="BB698" i="1" s="1"/>
  <c r="AR698" i="1"/>
  <c r="AS698" i="1" s="1"/>
  <c r="BC698" i="1" s="1"/>
  <c r="AV702" i="1"/>
  <c r="AW702" i="1" s="1"/>
  <c r="AX702" i="1" s="1"/>
  <c r="AZ702" i="1" s="1"/>
  <c r="BB702" i="1" s="1"/>
  <c r="AR702" i="1"/>
  <c r="AS702" i="1" s="1"/>
  <c r="BC702" i="1" s="1"/>
  <c r="AV704" i="1"/>
  <c r="AW704" i="1" s="1"/>
  <c r="AX704" i="1" s="1"/>
  <c r="AZ704" i="1" s="1"/>
  <c r="BB704" i="1" s="1"/>
  <c r="AR704" i="1"/>
  <c r="AS704" i="1" s="1"/>
  <c r="BC704" i="1" s="1"/>
  <c r="AV705" i="1"/>
  <c r="AW705" i="1" s="1"/>
  <c r="AX705" i="1" s="1"/>
  <c r="AZ705" i="1" s="1"/>
  <c r="BB705" i="1" s="1"/>
  <c r="AR705" i="1"/>
  <c r="AS705" i="1" s="1"/>
  <c r="BC705" i="1" s="1"/>
  <c r="BT705" i="1"/>
  <c r="BU705" i="1" s="1"/>
  <c r="BV705" i="1" s="1"/>
  <c r="BX705" i="1" s="1"/>
  <c r="BZ705" i="1" s="1"/>
  <c r="BP705" i="1"/>
  <c r="BQ705" i="1" s="1"/>
  <c r="CA705" i="1" s="1"/>
  <c r="AV706" i="1"/>
  <c r="AW706" i="1" s="1"/>
  <c r="AX706" i="1" s="1"/>
  <c r="AZ706" i="1" s="1"/>
  <c r="BB706" i="1" s="1"/>
  <c r="AR706" i="1"/>
  <c r="AS706" i="1" s="1"/>
  <c r="BC706" i="1" s="1"/>
  <c r="AR54" i="1"/>
  <c r="AS54" i="1" s="1"/>
  <c r="BC54" i="1" s="1"/>
  <c r="AV190" i="1"/>
  <c r="AW190" i="1" s="1"/>
  <c r="AX190" i="1" s="1"/>
  <c r="AZ190" i="1" s="1"/>
  <c r="BB190" i="1" s="1"/>
  <c r="AR190" i="1"/>
  <c r="AS190" i="1" s="1"/>
  <c r="BC190" i="1" s="1"/>
  <c r="EN193" i="1"/>
  <c r="EO193" i="1" s="1"/>
  <c r="EP193" i="1" s="1"/>
  <c r="ER193" i="1" s="1"/>
  <c r="ET193" i="1" s="1"/>
  <c r="EJ193" i="1"/>
  <c r="EK193" i="1" s="1"/>
  <c r="EU193" i="1" s="1"/>
  <c r="AV194" i="1"/>
  <c r="AW194" i="1" s="1"/>
  <c r="AX194" i="1" s="1"/>
  <c r="AZ194" i="1" s="1"/>
  <c r="BB194" i="1" s="1"/>
  <c r="AR194" i="1"/>
  <c r="AS194" i="1" s="1"/>
  <c r="BC194" i="1" s="1"/>
  <c r="AV196" i="1"/>
  <c r="AW196" i="1" s="1"/>
  <c r="AX196" i="1" s="1"/>
  <c r="AZ196" i="1" s="1"/>
  <c r="BB196" i="1" s="1"/>
  <c r="AR196" i="1"/>
  <c r="AS196" i="1" s="1"/>
  <c r="BC196" i="1" s="1"/>
  <c r="CR196" i="1"/>
  <c r="CS196" i="1" s="1"/>
  <c r="CT196" i="1" s="1"/>
  <c r="CV196" i="1" s="1"/>
  <c r="CX196" i="1" s="1"/>
  <c r="CN196" i="1"/>
  <c r="CO196" i="1" s="1"/>
  <c r="CY196" i="1" s="1"/>
  <c r="DL197" i="1"/>
  <c r="DM197" i="1" s="1"/>
  <c r="DW197" i="1" s="1"/>
  <c r="CR199" i="1"/>
  <c r="CS199" i="1" s="1"/>
  <c r="CT199" i="1" s="1"/>
  <c r="CV199" i="1" s="1"/>
  <c r="CX199" i="1" s="1"/>
  <c r="CN199" i="1"/>
  <c r="CO199" i="1" s="1"/>
  <c r="CY199" i="1" s="1"/>
  <c r="DP199" i="1"/>
  <c r="DQ199" i="1" s="1"/>
  <c r="DR199" i="1" s="1"/>
  <c r="DT199" i="1" s="1"/>
  <c r="DV199" i="1" s="1"/>
  <c r="DL199" i="1"/>
  <c r="DM199" i="1" s="1"/>
  <c r="DW199" i="1" s="1"/>
  <c r="AV200" i="1"/>
  <c r="AW200" i="1" s="1"/>
  <c r="AX200" i="1" s="1"/>
  <c r="AZ200" i="1" s="1"/>
  <c r="BB200" i="1" s="1"/>
  <c r="AR200" i="1"/>
  <c r="AS200" i="1" s="1"/>
  <c r="BC200" i="1" s="1"/>
  <c r="CR200" i="1"/>
  <c r="CS200" i="1" s="1"/>
  <c r="CT200" i="1" s="1"/>
  <c r="CV200" i="1" s="1"/>
  <c r="CX200" i="1" s="1"/>
  <c r="CN200" i="1"/>
  <c r="CO200" i="1" s="1"/>
  <c r="CY200" i="1" s="1"/>
  <c r="AV202" i="1"/>
  <c r="AW202" i="1" s="1"/>
  <c r="AX202" i="1" s="1"/>
  <c r="AZ202" i="1" s="1"/>
  <c r="BB202" i="1" s="1"/>
  <c r="AR202" i="1"/>
  <c r="AS202" i="1" s="1"/>
  <c r="BC202" i="1" s="1"/>
  <c r="DP202" i="1"/>
  <c r="DQ202" i="1" s="1"/>
  <c r="DR202" i="1" s="1"/>
  <c r="DT202" i="1" s="1"/>
  <c r="DV202" i="1" s="1"/>
  <c r="DL202" i="1"/>
  <c r="DM202" i="1" s="1"/>
  <c r="DW202" i="1" s="1"/>
  <c r="EN203" i="1"/>
  <c r="EO203" i="1" s="1"/>
  <c r="EP203" i="1" s="1"/>
  <c r="ER203" i="1" s="1"/>
  <c r="ET203" i="1" s="1"/>
  <c r="EJ203" i="1"/>
  <c r="EK203" i="1" s="1"/>
  <c r="EU203" i="1" s="1"/>
  <c r="AV205" i="1"/>
  <c r="AW205" i="1" s="1"/>
  <c r="AX205" i="1" s="1"/>
  <c r="AZ205" i="1" s="1"/>
  <c r="BB205" i="1" s="1"/>
  <c r="AR205" i="1"/>
  <c r="AS205" i="1" s="1"/>
  <c r="BC205" i="1" s="1"/>
  <c r="EN206" i="1"/>
  <c r="EO206" i="1" s="1"/>
  <c r="EP206" i="1" s="1"/>
  <c r="ER206" i="1" s="1"/>
  <c r="ET206" i="1" s="1"/>
  <c r="EJ206" i="1"/>
  <c r="EK206" i="1" s="1"/>
  <c r="EU206" i="1" s="1"/>
  <c r="EN207" i="1"/>
  <c r="EO207" i="1" s="1"/>
  <c r="EP207" i="1" s="1"/>
  <c r="ER207" i="1" s="1"/>
  <c r="ET207" i="1" s="1"/>
  <c r="EJ207" i="1"/>
  <c r="EK207" i="1" s="1"/>
  <c r="EU207" i="1" s="1"/>
  <c r="CR210" i="1"/>
  <c r="CS210" i="1" s="1"/>
  <c r="CT210" i="1" s="1"/>
  <c r="CV210" i="1" s="1"/>
  <c r="CX210" i="1" s="1"/>
  <c r="CN210" i="1"/>
  <c r="CO210" i="1" s="1"/>
  <c r="CY210" i="1" s="1"/>
  <c r="EN210" i="1"/>
  <c r="EO210" i="1" s="1"/>
  <c r="EP210" i="1" s="1"/>
  <c r="ER210" i="1" s="1"/>
  <c r="ET210" i="1" s="1"/>
  <c r="EJ210" i="1"/>
  <c r="EK210" i="1" s="1"/>
  <c r="EU210" i="1" s="1"/>
  <c r="DP211" i="1"/>
  <c r="DQ211" i="1" s="1"/>
  <c r="DR211" i="1" s="1"/>
  <c r="DT211" i="1" s="1"/>
  <c r="DV211" i="1" s="1"/>
  <c r="DL211" i="1"/>
  <c r="DM211" i="1" s="1"/>
  <c r="DW211" i="1" s="1"/>
  <c r="AV217" i="1"/>
  <c r="AW217" i="1" s="1"/>
  <c r="AX217" i="1" s="1"/>
  <c r="AZ217" i="1" s="1"/>
  <c r="BB217" i="1" s="1"/>
  <c r="AR217" i="1"/>
  <c r="AS217" i="1" s="1"/>
  <c r="BC217" i="1" s="1"/>
  <c r="CR217" i="1"/>
  <c r="CS217" i="1" s="1"/>
  <c r="CT217" i="1" s="1"/>
  <c r="CV217" i="1" s="1"/>
  <c r="CX217" i="1" s="1"/>
  <c r="CN217" i="1"/>
  <c r="CO217" i="1" s="1"/>
  <c r="CY217" i="1" s="1"/>
  <c r="DP217" i="1"/>
  <c r="DQ217" i="1" s="1"/>
  <c r="DR217" i="1" s="1"/>
  <c r="DT217" i="1" s="1"/>
  <c r="DV217" i="1" s="1"/>
  <c r="DL217" i="1"/>
  <c r="DM217" i="1" s="1"/>
  <c r="DW217" i="1" s="1"/>
  <c r="EN217" i="1"/>
  <c r="EO217" i="1" s="1"/>
  <c r="EP217" i="1" s="1"/>
  <c r="ER217" i="1" s="1"/>
  <c r="ET217" i="1" s="1"/>
  <c r="EJ217" i="1"/>
  <c r="EK217" i="1" s="1"/>
  <c r="EU217" i="1" s="1"/>
  <c r="BT219" i="1"/>
  <c r="BU219" i="1" s="1"/>
  <c r="BV219" i="1" s="1"/>
  <c r="BX219" i="1" s="1"/>
  <c r="BZ219" i="1" s="1"/>
  <c r="CR219" i="1"/>
  <c r="CS219" i="1" s="1"/>
  <c r="CT219" i="1" s="1"/>
  <c r="CV219" i="1" s="1"/>
  <c r="CX219" i="1" s="1"/>
  <c r="CN219" i="1"/>
  <c r="CO219" i="1" s="1"/>
  <c r="CY219" i="1" s="1"/>
  <c r="AV220" i="1"/>
  <c r="AW220" i="1" s="1"/>
  <c r="AX220" i="1" s="1"/>
  <c r="AZ220" i="1" s="1"/>
  <c r="BB220" i="1" s="1"/>
  <c r="AR220" i="1"/>
  <c r="AS220" i="1" s="1"/>
  <c r="BC220" i="1" s="1"/>
  <c r="CR220" i="1"/>
  <c r="CS220" i="1" s="1"/>
  <c r="CT220" i="1" s="1"/>
  <c r="CV220" i="1" s="1"/>
  <c r="CX220" i="1" s="1"/>
  <c r="CN220" i="1"/>
  <c r="CO220" i="1" s="1"/>
  <c r="CY220" i="1" s="1"/>
  <c r="AV222" i="1"/>
  <c r="AW222" i="1" s="1"/>
  <c r="AX222" i="1" s="1"/>
  <c r="AZ222" i="1" s="1"/>
  <c r="BB222" i="1" s="1"/>
  <c r="AR222" i="1"/>
  <c r="AS222" i="1" s="1"/>
  <c r="BC222" i="1" s="1"/>
  <c r="CR222" i="1"/>
  <c r="CS222" i="1" s="1"/>
  <c r="CT222" i="1" s="1"/>
  <c r="CV222" i="1" s="1"/>
  <c r="CX222" i="1" s="1"/>
  <c r="CN222" i="1"/>
  <c r="CO222" i="1" s="1"/>
  <c r="CY222" i="1" s="1"/>
  <c r="DP222" i="1"/>
  <c r="DQ222" i="1" s="1"/>
  <c r="DR222" i="1" s="1"/>
  <c r="DT222" i="1" s="1"/>
  <c r="DV222" i="1" s="1"/>
  <c r="DL222" i="1"/>
  <c r="DM222" i="1" s="1"/>
  <c r="DW222" i="1" s="1"/>
  <c r="CR229" i="1"/>
  <c r="CS229" i="1" s="1"/>
  <c r="CT229" i="1" s="1"/>
  <c r="CV229" i="1" s="1"/>
  <c r="CX229" i="1" s="1"/>
  <c r="CN229" i="1"/>
  <c r="CO229" i="1" s="1"/>
  <c r="CY229" i="1" s="1"/>
  <c r="DP229" i="1"/>
  <c r="DQ229" i="1" s="1"/>
  <c r="DR229" i="1" s="1"/>
  <c r="DT229" i="1" s="1"/>
  <c r="DV229" i="1" s="1"/>
  <c r="DL229" i="1"/>
  <c r="DM229" i="1" s="1"/>
  <c r="DW229" i="1" s="1"/>
  <c r="EN229" i="1"/>
  <c r="EO229" i="1" s="1"/>
  <c r="EP229" i="1" s="1"/>
  <c r="ER229" i="1" s="1"/>
  <c r="ET229" i="1" s="1"/>
  <c r="EJ229" i="1"/>
  <c r="EK229" i="1" s="1"/>
  <c r="EU229" i="1" s="1"/>
  <c r="CR231" i="1"/>
  <c r="CS231" i="1" s="1"/>
  <c r="CT231" i="1" s="1"/>
  <c r="CV231" i="1" s="1"/>
  <c r="CX231" i="1" s="1"/>
  <c r="CN231" i="1"/>
  <c r="CO231" i="1" s="1"/>
  <c r="CY231" i="1" s="1"/>
  <c r="DP231" i="1"/>
  <c r="DQ231" i="1" s="1"/>
  <c r="DR231" i="1" s="1"/>
  <c r="DT231" i="1" s="1"/>
  <c r="DV231" i="1" s="1"/>
  <c r="AV232" i="1"/>
  <c r="AW232" i="1" s="1"/>
  <c r="AX232" i="1" s="1"/>
  <c r="AZ232" i="1" s="1"/>
  <c r="BB232" i="1" s="1"/>
  <c r="AR232" i="1"/>
  <c r="AS232" i="1" s="1"/>
  <c r="BC232" i="1" s="1"/>
  <c r="CR232" i="1"/>
  <c r="CS232" i="1" s="1"/>
  <c r="CT232" i="1" s="1"/>
  <c r="CV232" i="1" s="1"/>
  <c r="CX232" i="1" s="1"/>
  <c r="CN232" i="1"/>
  <c r="CO232" i="1" s="1"/>
  <c r="CY232" i="1" s="1"/>
  <c r="DP234" i="1"/>
  <c r="DQ234" i="1" s="1"/>
  <c r="DR234" i="1" s="1"/>
  <c r="DT234" i="1" s="1"/>
  <c r="DV234" i="1" s="1"/>
  <c r="DL234" i="1"/>
  <c r="DM234" i="1" s="1"/>
  <c r="DW234" i="1" s="1"/>
  <c r="EN235" i="1"/>
  <c r="EO235" i="1" s="1"/>
  <c r="EP235" i="1" s="1"/>
  <c r="ER235" i="1" s="1"/>
  <c r="ET235" i="1" s="1"/>
  <c r="EJ235" i="1"/>
  <c r="EK235" i="1" s="1"/>
  <c r="EU235" i="1" s="1"/>
  <c r="EN238" i="1"/>
  <c r="EO238" i="1" s="1"/>
  <c r="EP238" i="1" s="1"/>
  <c r="ER238" i="1" s="1"/>
  <c r="ET238" i="1" s="1"/>
  <c r="EJ238" i="1"/>
  <c r="EK238" i="1" s="1"/>
  <c r="EU238" i="1" s="1"/>
  <c r="EN239" i="1"/>
  <c r="EO239" i="1" s="1"/>
  <c r="EP239" i="1" s="1"/>
  <c r="ER239" i="1" s="1"/>
  <c r="ET239" i="1" s="1"/>
  <c r="EJ239" i="1"/>
  <c r="EK239" i="1" s="1"/>
  <c r="EU239" i="1" s="1"/>
  <c r="EN242" i="1"/>
  <c r="EO242" i="1" s="1"/>
  <c r="EP242" i="1" s="1"/>
  <c r="ER242" i="1" s="1"/>
  <c r="ET242" i="1" s="1"/>
  <c r="EJ242" i="1"/>
  <c r="EK242" i="1" s="1"/>
  <c r="EU242" i="1" s="1"/>
  <c r="DL243" i="1"/>
  <c r="DM243" i="1" s="1"/>
  <c r="DW243" i="1" s="1"/>
  <c r="CR249" i="1"/>
  <c r="CS249" i="1" s="1"/>
  <c r="CT249" i="1" s="1"/>
  <c r="CV249" i="1" s="1"/>
  <c r="CX249" i="1" s="1"/>
  <c r="CN249" i="1"/>
  <c r="CO249" i="1" s="1"/>
  <c r="CY249" i="1" s="1"/>
  <c r="DP249" i="1"/>
  <c r="DQ249" i="1" s="1"/>
  <c r="DR249" i="1" s="1"/>
  <c r="DT249" i="1" s="1"/>
  <c r="DV249" i="1" s="1"/>
  <c r="DL249" i="1"/>
  <c r="DM249" i="1" s="1"/>
  <c r="DW249" i="1" s="1"/>
  <c r="EN249" i="1"/>
  <c r="EO249" i="1" s="1"/>
  <c r="EP249" i="1" s="1"/>
  <c r="ER249" i="1" s="1"/>
  <c r="ET249" i="1" s="1"/>
  <c r="EJ249" i="1"/>
  <c r="EK249" i="1" s="1"/>
  <c r="EU249" i="1" s="1"/>
  <c r="EN251" i="1"/>
  <c r="EO251" i="1" s="1"/>
  <c r="EP251" i="1" s="1"/>
  <c r="ER251" i="1" s="1"/>
  <c r="ET251" i="1" s="1"/>
  <c r="EJ251" i="1"/>
  <c r="EK251" i="1" s="1"/>
  <c r="EU251" i="1" s="1"/>
  <c r="AV252" i="1"/>
  <c r="AW252" i="1" s="1"/>
  <c r="AX252" i="1" s="1"/>
  <c r="AZ252" i="1" s="1"/>
  <c r="BB252" i="1" s="1"/>
  <c r="AR252" i="1"/>
  <c r="AS252" i="1" s="1"/>
  <c r="BC252" i="1" s="1"/>
  <c r="AV254" i="1"/>
  <c r="AW254" i="1" s="1"/>
  <c r="AX254" i="1" s="1"/>
  <c r="AZ254" i="1" s="1"/>
  <c r="BB254" i="1" s="1"/>
  <c r="AR254" i="1"/>
  <c r="AS254" i="1" s="1"/>
  <c r="BC254" i="1" s="1"/>
  <c r="CR254" i="1"/>
  <c r="CS254" i="1" s="1"/>
  <c r="CT254" i="1" s="1"/>
  <c r="CV254" i="1" s="1"/>
  <c r="CX254" i="1" s="1"/>
  <c r="CN254" i="1"/>
  <c r="CO254" i="1" s="1"/>
  <c r="CY254" i="1" s="1"/>
  <c r="CR260" i="1"/>
  <c r="CS260" i="1" s="1"/>
  <c r="CT260" i="1" s="1"/>
  <c r="CV260" i="1" s="1"/>
  <c r="CX260" i="1" s="1"/>
  <c r="CN260" i="1"/>
  <c r="CO260" i="1" s="1"/>
  <c r="CY260" i="1" s="1"/>
  <c r="CR261" i="1"/>
  <c r="CS261" i="1" s="1"/>
  <c r="CT261" i="1" s="1"/>
  <c r="CV261" i="1" s="1"/>
  <c r="CX261" i="1" s="1"/>
  <c r="CN261" i="1"/>
  <c r="CO261" i="1" s="1"/>
  <c r="CY261" i="1" s="1"/>
  <c r="DP261" i="1"/>
  <c r="DQ261" i="1" s="1"/>
  <c r="DR261" i="1" s="1"/>
  <c r="DT261" i="1" s="1"/>
  <c r="DV261" i="1" s="1"/>
  <c r="DL261" i="1"/>
  <c r="DM261" i="1" s="1"/>
  <c r="DW261" i="1" s="1"/>
  <c r="EN263" i="1"/>
  <c r="EO263" i="1" s="1"/>
  <c r="EP263" i="1" s="1"/>
  <c r="ER263" i="1" s="1"/>
  <c r="ET263" i="1" s="1"/>
  <c r="EJ263" i="1"/>
  <c r="EK263" i="1" s="1"/>
  <c r="EU263" i="1" s="1"/>
  <c r="AV264" i="1"/>
  <c r="AW264" i="1" s="1"/>
  <c r="AX264" i="1" s="1"/>
  <c r="AZ264" i="1" s="1"/>
  <c r="BB264" i="1" s="1"/>
  <c r="AR264" i="1"/>
  <c r="AS264" i="1" s="1"/>
  <c r="BC264" i="1" s="1"/>
  <c r="AV265" i="1"/>
  <c r="AW265" i="1" s="1"/>
  <c r="AX265" i="1" s="1"/>
  <c r="AZ265" i="1" s="1"/>
  <c r="BB265" i="1" s="1"/>
  <c r="AR265" i="1"/>
  <c r="AS265" i="1" s="1"/>
  <c r="BC265" i="1" s="1"/>
  <c r="CR265" i="1"/>
  <c r="CS265" i="1" s="1"/>
  <c r="CT265" i="1" s="1"/>
  <c r="CV265" i="1" s="1"/>
  <c r="CX265" i="1" s="1"/>
  <c r="CN265" i="1"/>
  <c r="CO265" i="1" s="1"/>
  <c r="CY265" i="1" s="1"/>
  <c r="DP265" i="1"/>
  <c r="DQ265" i="1" s="1"/>
  <c r="DR265" i="1" s="1"/>
  <c r="DT265" i="1" s="1"/>
  <c r="DV265" i="1" s="1"/>
  <c r="DL265" i="1"/>
  <c r="DM265" i="1" s="1"/>
  <c r="DW265" i="1" s="1"/>
  <c r="DP266" i="1"/>
  <c r="DQ266" i="1" s="1"/>
  <c r="DR266" i="1" s="1"/>
  <c r="DT266" i="1" s="1"/>
  <c r="DV266" i="1" s="1"/>
  <c r="DL266" i="1"/>
  <c r="DM266" i="1" s="1"/>
  <c r="DW266" i="1" s="1"/>
  <c r="EN266" i="1"/>
  <c r="EO266" i="1" s="1"/>
  <c r="EP266" i="1" s="1"/>
  <c r="ER266" i="1" s="1"/>
  <c r="ET266" i="1" s="1"/>
  <c r="EJ266" i="1"/>
  <c r="EK266" i="1" s="1"/>
  <c r="EU266" i="1" s="1"/>
  <c r="AV269" i="1"/>
  <c r="AW269" i="1" s="1"/>
  <c r="AX269" i="1" s="1"/>
  <c r="AZ269" i="1" s="1"/>
  <c r="BB269" i="1" s="1"/>
  <c r="AR269" i="1"/>
  <c r="AS269" i="1" s="1"/>
  <c r="BC269" i="1" s="1"/>
  <c r="BP273" i="1"/>
  <c r="BQ273" i="1" s="1"/>
  <c r="CA273" i="1" s="1"/>
  <c r="CR273" i="1"/>
  <c r="CS273" i="1" s="1"/>
  <c r="CT273" i="1" s="1"/>
  <c r="CV273" i="1" s="1"/>
  <c r="CX273" i="1" s="1"/>
  <c r="CN273" i="1"/>
  <c r="CO273" i="1" s="1"/>
  <c r="CY273" i="1" s="1"/>
  <c r="DP273" i="1"/>
  <c r="DQ273" i="1" s="1"/>
  <c r="DR273" i="1" s="1"/>
  <c r="DT273" i="1" s="1"/>
  <c r="DV273" i="1" s="1"/>
  <c r="DL273" i="1"/>
  <c r="DM273" i="1" s="1"/>
  <c r="DW273" i="1" s="1"/>
  <c r="EJ273" i="1"/>
  <c r="EK273" i="1" s="1"/>
  <c r="EU273" i="1" s="1"/>
  <c r="AV274" i="1"/>
  <c r="AW274" i="1" s="1"/>
  <c r="AX274" i="1" s="1"/>
  <c r="AZ274" i="1" s="1"/>
  <c r="BB274" i="1" s="1"/>
  <c r="AR274" i="1"/>
  <c r="AS274" i="1" s="1"/>
  <c r="BC274" i="1" s="1"/>
  <c r="CR274" i="1"/>
  <c r="CS274" i="1" s="1"/>
  <c r="CT274" i="1" s="1"/>
  <c r="CV274" i="1" s="1"/>
  <c r="CX274" i="1" s="1"/>
  <c r="CN274" i="1"/>
  <c r="CO274" i="1" s="1"/>
  <c r="CY274" i="1" s="1"/>
  <c r="DP274" i="1"/>
  <c r="DQ274" i="1" s="1"/>
  <c r="DR274" i="1" s="1"/>
  <c r="DT274" i="1" s="1"/>
  <c r="DV274" i="1" s="1"/>
  <c r="DL274" i="1"/>
  <c r="DM274" i="1" s="1"/>
  <c r="DW274" i="1" s="1"/>
  <c r="EN274" i="1"/>
  <c r="EO274" i="1" s="1"/>
  <c r="EP274" i="1" s="1"/>
  <c r="ER274" i="1" s="1"/>
  <c r="ET274" i="1" s="1"/>
  <c r="EJ274" i="1"/>
  <c r="EK274" i="1" s="1"/>
  <c r="EU274" i="1" s="1"/>
  <c r="AV277" i="1"/>
  <c r="AW277" i="1" s="1"/>
  <c r="AX277" i="1" s="1"/>
  <c r="AZ277" i="1" s="1"/>
  <c r="BB277" i="1" s="1"/>
  <c r="AR277" i="1"/>
  <c r="AS277" i="1" s="1"/>
  <c r="BC277" i="1" s="1"/>
  <c r="CR279" i="1"/>
  <c r="CS279" i="1" s="1"/>
  <c r="CT279" i="1" s="1"/>
  <c r="CV279" i="1" s="1"/>
  <c r="CX279" i="1" s="1"/>
  <c r="CN279" i="1"/>
  <c r="CO279" i="1" s="1"/>
  <c r="CY279" i="1" s="1"/>
  <c r="DP279" i="1"/>
  <c r="DQ279" i="1" s="1"/>
  <c r="DR279" i="1" s="1"/>
  <c r="DT279" i="1" s="1"/>
  <c r="DV279" i="1" s="1"/>
  <c r="DL279" i="1"/>
  <c r="DM279" i="1" s="1"/>
  <c r="DW279" i="1" s="1"/>
  <c r="EN283" i="1"/>
  <c r="EO283" i="1" s="1"/>
  <c r="EP283" i="1" s="1"/>
  <c r="ER283" i="1" s="1"/>
  <c r="ET283" i="1" s="1"/>
  <c r="EJ283" i="1"/>
  <c r="EK283" i="1" s="1"/>
  <c r="EU283" i="1" s="1"/>
  <c r="AV284" i="1"/>
  <c r="AW284" i="1" s="1"/>
  <c r="AX284" i="1" s="1"/>
  <c r="AZ284" i="1" s="1"/>
  <c r="BB284" i="1" s="1"/>
  <c r="AR284" i="1"/>
  <c r="AS284" i="1" s="1"/>
  <c r="BC284" i="1" s="1"/>
  <c r="AV286" i="1"/>
  <c r="AW286" i="1" s="1"/>
  <c r="AX286" i="1" s="1"/>
  <c r="AZ286" i="1" s="1"/>
  <c r="BB286" i="1" s="1"/>
  <c r="AR286" i="1"/>
  <c r="AS286" i="1" s="1"/>
  <c r="BC286" i="1" s="1"/>
  <c r="CR286" i="1"/>
  <c r="CS286" i="1" s="1"/>
  <c r="CT286" i="1" s="1"/>
  <c r="CV286" i="1" s="1"/>
  <c r="CX286" i="1" s="1"/>
  <c r="CN286" i="1"/>
  <c r="CO286" i="1" s="1"/>
  <c r="CY286" i="1" s="1"/>
  <c r="DP286" i="1"/>
  <c r="DQ286" i="1" s="1"/>
  <c r="DR286" i="1" s="1"/>
  <c r="DT286" i="1" s="1"/>
  <c r="DV286" i="1" s="1"/>
  <c r="DL286" i="1"/>
  <c r="DM286" i="1" s="1"/>
  <c r="DW286" i="1" s="1"/>
  <c r="CR290" i="1"/>
  <c r="CS290" i="1" s="1"/>
  <c r="CT290" i="1" s="1"/>
  <c r="CV290" i="1" s="1"/>
  <c r="CX290" i="1" s="1"/>
  <c r="CN290" i="1"/>
  <c r="CO290" i="1" s="1"/>
  <c r="CY290" i="1" s="1"/>
  <c r="AV293" i="1"/>
  <c r="AW293" i="1" s="1"/>
  <c r="AX293" i="1" s="1"/>
  <c r="AZ293" i="1" s="1"/>
  <c r="BB293" i="1" s="1"/>
  <c r="AR293" i="1"/>
  <c r="AS293" i="1" s="1"/>
  <c r="BC293" i="1" s="1"/>
  <c r="EN293" i="1"/>
  <c r="EO293" i="1" s="1"/>
  <c r="EP293" i="1" s="1"/>
  <c r="ER293" i="1" s="1"/>
  <c r="ET293" i="1" s="1"/>
  <c r="EJ293" i="1"/>
  <c r="EK293" i="1" s="1"/>
  <c r="EU293" i="1" s="1"/>
  <c r="AV294" i="1"/>
  <c r="AW294" i="1" s="1"/>
  <c r="AX294" i="1" s="1"/>
  <c r="AZ294" i="1" s="1"/>
  <c r="BB294" i="1" s="1"/>
  <c r="AR294" i="1"/>
  <c r="AS294" i="1" s="1"/>
  <c r="BC294" i="1" s="1"/>
  <c r="AV297" i="1"/>
  <c r="AW297" i="1" s="1"/>
  <c r="AX297" i="1" s="1"/>
  <c r="AZ297" i="1" s="1"/>
  <c r="BB297" i="1" s="1"/>
  <c r="AR297" i="1"/>
  <c r="AS297" i="1" s="1"/>
  <c r="BC297" i="1" s="1"/>
  <c r="CR297" i="1"/>
  <c r="CS297" i="1" s="1"/>
  <c r="CT297" i="1" s="1"/>
  <c r="CV297" i="1" s="1"/>
  <c r="CX297" i="1" s="1"/>
  <c r="CN297" i="1"/>
  <c r="CO297" i="1" s="1"/>
  <c r="CY297" i="1" s="1"/>
  <c r="DP297" i="1"/>
  <c r="DQ297" i="1" s="1"/>
  <c r="DR297" i="1" s="1"/>
  <c r="DT297" i="1" s="1"/>
  <c r="DV297" i="1" s="1"/>
  <c r="DQ298" i="1"/>
  <c r="DR298" i="1" s="1"/>
  <c r="DT298" i="1" s="1"/>
  <c r="DV298" i="1" s="1"/>
  <c r="DL298" i="1"/>
  <c r="DM298" i="1" s="1"/>
  <c r="DW298" i="1" s="1"/>
  <c r="EN298" i="1"/>
  <c r="EO298" i="1" s="1"/>
  <c r="EP298" i="1" s="1"/>
  <c r="ER298" i="1" s="1"/>
  <c r="ET298" i="1" s="1"/>
  <c r="EJ298" i="1"/>
  <c r="EK298" i="1" s="1"/>
  <c r="EU298" i="1" s="1"/>
  <c r="AV299" i="1"/>
  <c r="AW299" i="1" s="1"/>
  <c r="AX299" i="1" s="1"/>
  <c r="AZ299" i="1" s="1"/>
  <c r="BB299" i="1" s="1"/>
  <c r="AV301" i="1"/>
  <c r="AW301" i="1" s="1"/>
  <c r="AX301" i="1" s="1"/>
  <c r="AZ301" i="1" s="1"/>
  <c r="BB301" i="1" s="1"/>
  <c r="AR301" i="1"/>
  <c r="AS301" i="1" s="1"/>
  <c r="BC301" i="1" s="1"/>
  <c r="EN301" i="1"/>
  <c r="EO301" i="1" s="1"/>
  <c r="EP301" i="1" s="1"/>
  <c r="ER301" i="1" s="1"/>
  <c r="ET301" i="1" s="1"/>
  <c r="EJ301" i="1"/>
  <c r="EK301" i="1" s="1"/>
  <c r="EU301" i="1" s="1"/>
  <c r="AV305" i="1"/>
  <c r="AW305" i="1" s="1"/>
  <c r="AX305" i="1" s="1"/>
  <c r="AZ305" i="1" s="1"/>
  <c r="BB305" i="1" s="1"/>
  <c r="AR305" i="1"/>
  <c r="AS305" i="1" s="1"/>
  <c r="BC305" i="1" s="1"/>
  <c r="CR305" i="1"/>
  <c r="CS305" i="1" s="1"/>
  <c r="CT305" i="1" s="1"/>
  <c r="CV305" i="1" s="1"/>
  <c r="CX305" i="1" s="1"/>
  <c r="CN305" i="1"/>
  <c r="CO305" i="1" s="1"/>
  <c r="CY305" i="1" s="1"/>
  <c r="EN305" i="1"/>
  <c r="EO305" i="1" s="1"/>
  <c r="EP305" i="1" s="1"/>
  <c r="ER305" i="1" s="1"/>
  <c r="ET305" i="1" s="1"/>
  <c r="EJ305" i="1"/>
  <c r="EK305" i="1" s="1"/>
  <c r="EU305" i="1" s="1"/>
  <c r="AV306" i="1"/>
  <c r="AW306" i="1" s="1"/>
  <c r="AX306" i="1" s="1"/>
  <c r="AZ306" i="1" s="1"/>
  <c r="BB306" i="1" s="1"/>
  <c r="AR306" i="1"/>
  <c r="AS306" i="1" s="1"/>
  <c r="BC306" i="1" s="1"/>
  <c r="CR306" i="1"/>
  <c r="CS306" i="1" s="1"/>
  <c r="CT306" i="1" s="1"/>
  <c r="CV306" i="1" s="1"/>
  <c r="CX306" i="1" s="1"/>
  <c r="CN306" i="1"/>
  <c r="CO306" i="1" s="1"/>
  <c r="CY306" i="1" s="1"/>
  <c r="DL306" i="1"/>
  <c r="DM306" i="1" s="1"/>
  <c r="DW306" i="1" s="1"/>
  <c r="DP307" i="1"/>
  <c r="DQ307" i="1" s="1"/>
  <c r="DR307" i="1" s="1"/>
  <c r="DT307" i="1" s="1"/>
  <c r="DV307" i="1" s="1"/>
  <c r="DL307" i="1"/>
  <c r="DM307" i="1" s="1"/>
  <c r="DW307" i="1" s="1"/>
  <c r="EN307" i="1"/>
  <c r="EO307" i="1" s="1"/>
  <c r="EP307" i="1" s="1"/>
  <c r="ER307" i="1" s="1"/>
  <c r="ET307" i="1" s="1"/>
  <c r="EJ307" i="1"/>
  <c r="EK307" i="1" s="1"/>
  <c r="EU307" i="1" s="1"/>
  <c r="AV308" i="1"/>
  <c r="AW308" i="1" s="1"/>
  <c r="AX308" i="1" s="1"/>
  <c r="AZ308" i="1" s="1"/>
  <c r="BB308" i="1" s="1"/>
  <c r="AR308" i="1"/>
  <c r="AS308" i="1" s="1"/>
  <c r="BC308" i="1" s="1"/>
  <c r="CR310" i="1"/>
  <c r="CS310" i="1" s="1"/>
  <c r="CT310" i="1" s="1"/>
  <c r="CV310" i="1" s="1"/>
  <c r="CX310" i="1" s="1"/>
  <c r="CN310" i="1"/>
  <c r="CO310" i="1" s="1"/>
  <c r="CY310" i="1" s="1"/>
  <c r="DP310" i="1"/>
  <c r="DQ310" i="1" s="1"/>
  <c r="DR310" i="1" s="1"/>
  <c r="DT310" i="1" s="1"/>
  <c r="DV310" i="1" s="1"/>
  <c r="DL310" i="1"/>
  <c r="DM310" i="1" s="1"/>
  <c r="DW310" i="1" s="1"/>
  <c r="CR315" i="1"/>
  <c r="CS315" i="1" s="1"/>
  <c r="CT315" i="1" s="1"/>
  <c r="CV315" i="1" s="1"/>
  <c r="CX315" i="1" s="1"/>
  <c r="CN315" i="1"/>
  <c r="CO315" i="1" s="1"/>
  <c r="CY315" i="1" s="1"/>
  <c r="DP315" i="1"/>
  <c r="DQ315" i="1" s="1"/>
  <c r="DR315" i="1" s="1"/>
  <c r="DT315" i="1" s="1"/>
  <c r="DV315" i="1" s="1"/>
  <c r="DL315" i="1"/>
  <c r="DM315" i="1" s="1"/>
  <c r="DW315" i="1" s="1"/>
  <c r="AV317" i="1"/>
  <c r="AW317" i="1" s="1"/>
  <c r="AX317" i="1" s="1"/>
  <c r="AZ317" i="1" s="1"/>
  <c r="BB317" i="1" s="1"/>
  <c r="AR317" i="1"/>
  <c r="AS317" i="1" s="1"/>
  <c r="BC317" i="1" s="1"/>
  <c r="EN317" i="1"/>
  <c r="EO317" i="1" s="1"/>
  <c r="EP317" i="1" s="1"/>
  <c r="ER317" i="1" s="1"/>
  <c r="ET317" i="1" s="1"/>
  <c r="EJ317" i="1"/>
  <c r="EK317" i="1" s="1"/>
  <c r="EU317" i="1" s="1"/>
  <c r="AV318" i="1"/>
  <c r="AW318" i="1" s="1"/>
  <c r="AX318" i="1" s="1"/>
  <c r="AZ318" i="1" s="1"/>
  <c r="BB318" i="1" s="1"/>
  <c r="AR318" i="1"/>
  <c r="AS318" i="1" s="1"/>
  <c r="BC318" i="1" s="1"/>
  <c r="EN321" i="1"/>
  <c r="EO321" i="1" s="1"/>
  <c r="EP321" i="1" s="1"/>
  <c r="ER321" i="1" s="1"/>
  <c r="ET321" i="1" s="1"/>
  <c r="EJ321" i="1"/>
  <c r="EK321" i="1" s="1"/>
  <c r="EU321" i="1" s="1"/>
  <c r="AV322" i="1"/>
  <c r="AW322" i="1" s="1"/>
  <c r="AX322" i="1" s="1"/>
  <c r="AZ322" i="1" s="1"/>
  <c r="BB322" i="1" s="1"/>
  <c r="AR322" i="1"/>
  <c r="AS322" i="1" s="1"/>
  <c r="BC322" i="1" s="1"/>
  <c r="CN322" i="1"/>
  <c r="CO322" i="1" s="1"/>
  <c r="CY322" i="1" s="1"/>
  <c r="CR323" i="1"/>
  <c r="CS323" i="1" s="1"/>
  <c r="CT323" i="1" s="1"/>
  <c r="CV323" i="1" s="1"/>
  <c r="CX323" i="1" s="1"/>
  <c r="CN323" i="1"/>
  <c r="CO323" i="1" s="1"/>
  <c r="CY323" i="1" s="1"/>
  <c r="DP323" i="1"/>
  <c r="DQ323" i="1" s="1"/>
  <c r="DR323" i="1" s="1"/>
  <c r="DT323" i="1" s="1"/>
  <c r="DV323" i="1" s="1"/>
  <c r="DL323" i="1"/>
  <c r="DM323" i="1" s="1"/>
  <c r="DW323" i="1" s="1"/>
  <c r="EN323" i="1"/>
  <c r="EO323" i="1" s="1"/>
  <c r="EP323" i="1" s="1"/>
  <c r="ER323" i="1" s="1"/>
  <c r="ET323" i="1" s="1"/>
  <c r="EJ323" i="1"/>
  <c r="EK323" i="1" s="1"/>
  <c r="EU323" i="1" s="1"/>
  <c r="AV324" i="1"/>
  <c r="AW324" i="1" s="1"/>
  <c r="AX324" i="1" s="1"/>
  <c r="AZ324" i="1" s="1"/>
  <c r="BB324" i="1" s="1"/>
  <c r="AR324" i="1"/>
  <c r="AS324" i="1" s="1"/>
  <c r="BC324" i="1" s="1"/>
  <c r="AV326" i="1"/>
  <c r="AW326" i="1" s="1"/>
  <c r="AX326" i="1" s="1"/>
  <c r="AZ326" i="1" s="1"/>
  <c r="BB326" i="1" s="1"/>
  <c r="AR326" i="1"/>
  <c r="AS326" i="1" s="1"/>
  <c r="BC326" i="1" s="1"/>
  <c r="CR326" i="1"/>
  <c r="CS326" i="1" s="1"/>
  <c r="CT326" i="1" s="1"/>
  <c r="CV326" i="1" s="1"/>
  <c r="CX326" i="1" s="1"/>
  <c r="CN326" i="1"/>
  <c r="CO326" i="1" s="1"/>
  <c r="CY326" i="1" s="1"/>
  <c r="DP326" i="1"/>
  <c r="DQ326" i="1" s="1"/>
  <c r="DR326" i="1" s="1"/>
  <c r="DT326" i="1" s="1"/>
  <c r="DV326" i="1" s="1"/>
  <c r="DL326" i="1"/>
  <c r="DM326" i="1" s="1"/>
  <c r="DW326" i="1" s="1"/>
  <c r="AR333" i="1"/>
  <c r="AS333" i="1" s="1"/>
  <c r="BC333" i="1" s="1"/>
  <c r="EN334" i="1"/>
  <c r="EO334" i="1" s="1"/>
  <c r="EP334" i="1" s="1"/>
  <c r="ER334" i="1" s="1"/>
  <c r="ET334" i="1" s="1"/>
  <c r="EJ334" i="1"/>
  <c r="EK334" i="1" s="1"/>
  <c r="EU334" i="1" s="1"/>
  <c r="CR335" i="1"/>
  <c r="CS335" i="1" s="1"/>
  <c r="CT335" i="1" s="1"/>
  <c r="CV335" i="1" s="1"/>
  <c r="CX335" i="1" s="1"/>
  <c r="CN335" i="1"/>
  <c r="CO335" i="1" s="1"/>
  <c r="CY335" i="1" s="1"/>
  <c r="DP338" i="1"/>
  <c r="DQ338" i="1" s="1"/>
  <c r="DR338" i="1" s="1"/>
  <c r="DT338" i="1" s="1"/>
  <c r="DV338" i="1" s="1"/>
  <c r="DL338" i="1"/>
  <c r="DM338" i="1" s="1"/>
  <c r="DW338" i="1" s="1"/>
  <c r="EN338" i="1"/>
  <c r="EO338" i="1" s="1"/>
  <c r="EP338" i="1" s="1"/>
  <c r="ER338" i="1" s="1"/>
  <c r="ET338" i="1" s="1"/>
  <c r="EJ338" i="1"/>
  <c r="EK338" i="1" s="1"/>
  <c r="EU338" i="1" s="1"/>
  <c r="CR340" i="1"/>
  <c r="CS340" i="1" s="1"/>
  <c r="CT340" i="1" s="1"/>
  <c r="CV340" i="1" s="1"/>
  <c r="CX340" i="1" s="1"/>
  <c r="CN340" i="1"/>
  <c r="CO340" i="1" s="1"/>
  <c r="CY340" i="1" s="1"/>
  <c r="CR341" i="1"/>
  <c r="CS341" i="1" s="1"/>
  <c r="CT341" i="1" s="1"/>
  <c r="CV341" i="1" s="1"/>
  <c r="CX341" i="1" s="1"/>
  <c r="CN341" i="1"/>
  <c r="CO341" i="1" s="1"/>
  <c r="CY341" i="1" s="1"/>
  <c r="DP341" i="1"/>
  <c r="DQ341" i="1" s="1"/>
  <c r="DR341" i="1" s="1"/>
  <c r="DT341" i="1" s="1"/>
  <c r="DV341" i="1" s="1"/>
  <c r="DL341" i="1"/>
  <c r="DM341" i="1" s="1"/>
  <c r="DW341" i="1" s="1"/>
  <c r="AV344" i="1"/>
  <c r="AW344" i="1" s="1"/>
  <c r="AX344" i="1" s="1"/>
  <c r="AZ344" i="1" s="1"/>
  <c r="BB344" i="1" s="1"/>
  <c r="AR344" i="1"/>
  <c r="AS344" i="1" s="1"/>
  <c r="BC344" i="1" s="1"/>
  <c r="AV345" i="1"/>
  <c r="AW345" i="1" s="1"/>
  <c r="AX345" i="1" s="1"/>
  <c r="AZ345" i="1" s="1"/>
  <c r="BB345" i="1" s="1"/>
  <c r="AR345" i="1"/>
  <c r="AS345" i="1" s="1"/>
  <c r="BC345" i="1" s="1"/>
  <c r="CR345" i="1"/>
  <c r="CS345" i="1" s="1"/>
  <c r="CT345" i="1" s="1"/>
  <c r="CV345" i="1" s="1"/>
  <c r="CX345" i="1" s="1"/>
  <c r="CN345" i="1"/>
  <c r="CO345" i="1" s="1"/>
  <c r="CY345" i="1" s="1"/>
  <c r="BP346" i="1"/>
  <c r="BQ346" i="1" s="1"/>
  <c r="CA346" i="1" s="1"/>
  <c r="CR348" i="1"/>
  <c r="CS348" i="1" s="1"/>
  <c r="CT348" i="1" s="1"/>
  <c r="CV348" i="1" s="1"/>
  <c r="CX348" i="1" s="1"/>
  <c r="CN348" i="1"/>
  <c r="CO348" i="1" s="1"/>
  <c r="CY348" i="1" s="1"/>
  <c r="CR349" i="1"/>
  <c r="CS349" i="1" s="1"/>
  <c r="CT349" i="1" s="1"/>
  <c r="CV349" i="1" s="1"/>
  <c r="CX349" i="1" s="1"/>
  <c r="CN349" i="1"/>
  <c r="CO349" i="1" s="1"/>
  <c r="CY349" i="1" s="1"/>
  <c r="DP349" i="1"/>
  <c r="DQ349" i="1" s="1"/>
  <c r="DR349" i="1" s="1"/>
  <c r="DT349" i="1" s="1"/>
  <c r="DV349" i="1" s="1"/>
  <c r="DL349" i="1"/>
  <c r="DM349" i="1" s="1"/>
  <c r="DW349" i="1" s="1"/>
  <c r="EN351" i="1"/>
  <c r="EO351" i="1" s="1"/>
  <c r="EP351" i="1" s="1"/>
  <c r="ER351" i="1" s="1"/>
  <c r="ET351" i="1" s="1"/>
  <c r="EJ351" i="1"/>
  <c r="EK351" i="1" s="1"/>
  <c r="EU351" i="1" s="1"/>
  <c r="AV352" i="1"/>
  <c r="AW352" i="1" s="1"/>
  <c r="AX352" i="1" s="1"/>
  <c r="AZ352" i="1" s="1"/>
  <c r="BB352" i="1" s="1"/>
  <c r="AR352" i="1"/>
  <c r="AS352" i="1" s="1"/>
  <c r="BC352" i="1" s="1"/>
  <c r="AV353" i="1"/>
  <c r="AW353" i="1" s="1"/>
  <c r="AX353" i="1" s="1"/>
  <c r="AZ353" i="1" s="1"/>
  <c r="BB353" i="1" s="1"/>
  <c r="AR353" i="1"/>
  <c r="AS353" i="1" s="1"/>
  <c r="BC353" i="1" s="1"/>
  <c r="CR353" i="1"/>
  <c r="CS353" i="1" s="1"/>
  <c r="CT353" i="1" s="1"/>
  <c r="CV353" i="1" s="1"/>
  <c r="CX353" i="1" s="1"/>
  <c r="CN353" i="1"/>
  <c r="CO353" i="1" s="1"/>
  <c r="CY353" i="1" s="1"/>
  <c r="DP353" i="1"/>
  <c r="DQ353" i="1" s="1"/>
  <c r="DR353" i="1" s="1"/>
  <c r="DT353" i="1" s="1"/>
  <c r="DV353" i="1" s="1"/>
  <c r="DL353" i="1"/>
  <c r="DM353" i="1" s="1"/>
  <c r="DW353" i="1" s="1"/>
  <c r="AV354" i="1"/>
  <c r="AW354" i="1" s="1"/>
  <c r="AX354" i="1" s="1"/>
  <c r="AZ354" i="1" s="1"/>
  <c r="BB354" i="1" s="1"/>
  <c r="AR354" i="1"/>
  <c r="AS354" i="1" s="1"/>
  <c r="BC354" i="1" s="1"/>
  <c r="CR354" i="1"/>
  <c r="CS354" i="1" s="1"/>
  <c r="CT354" i="1" s="1"/>
  <c r="CV354" i="1" s="1"/>
  <c r="CX354" i="1" s="1"/>
  <c r="CN354" i="1"/>
  <c r="CO354" i="1" s="1"/>
  <c r="CY354" i="1" s="1"/>
  <c r="AV359" i="1"/>
  <c r="AW359" i="1" s="1"/>
  <c r="AX359" i="1" s="1"/>
  <c r="AZ359" i="1" s="1"/>
  <c r="BB359" i="1" s="1"/>
  <c r="EN359" i="1"/>
  <c r="EO359" i="1" s="1"/>
  <c r="EP359" i="1" s="1"/>
  <c r="ER359" i="1" s="1"/>
  <c r="ET359" i="1" s="1"/>
  <c r="EJ359" i="1"/>
  <c r="EK359" i="1" s="1"/>
  <c r="EU359" i="1" s="1"/>
  <c r="AV360" i="1"/>
  <c r="AW360" i="1" s="1"/>
  <c r="AX360" i="1" s="1"/>
  <c r="AZ360" i="1" s="1"/>
  <c r="BB360" i="1" s="1"/>
  <c r="AR360" i="1"/>
  <c r="AS360" i="1" s="1"/>
  <c r="BC360" i="1" s="1"/>
  <c r="AV361" i="1"/>
  <c r="AW361" i="1" s="1"/>
  <c r="AX361" i="1" s="1"/>
  <c r="AZ361" i="1" s="1"/>
  <c r="BB361" i="1" s="1"/>
  <c r="AR361" i="1"/>
  <c r="AS361" i="1" s="1"/>
  <c r="BC361" i="1" s="1"/>
  <c r="DP361" i="1"/>
  <c r="DQ361" i="1" s="1"/>
  <c r="DR361" i="1" s="1"/>
  <c r="DT361" i="1" s="1"/>
  <c r="DV361" i="1" s="1"/>
  <c r="EN367" i="1"/>
  <c r="EO367" i="1" s="1"/>
  <c r="EP367" i="1" s="1"/>
  <c r="ER367" i="1" s="1"/>
  <c r="ET367" i="1" s="1"/>
  <c r="EJ367" i="1"/>
  <c r="EK367" i="1" s="1"/>
  <c r="EU367" i="1" s="1"/>
  <c r="DP370" i="1"/>
  <c r="DQ370" i="1" s="1"/>
  <c r="DR370" i="1" s="1"/>
  <c r="DT370" i="1" s="1"/>
  <c r="DV370" i="1" s="1"/>
  <c r="DL370" i="1"/>
  <c r="DM370" i="1" s="1"/>
  <c r="DW370" i="1" s="1"/>
  <c r="EN370" i="1"/>
  <c r="EO370" i="1" s="1"/>
  <c r="EP370" i="1" s="1"/>
  <c r="ER370" i="1" s="1"/>
  <c r="ET370" i="1" s="1"/>
  <c r="CR371" i="1"/>
  <c r="CS371" i="1" s="1"/>
  <c r="CT371" i="1" s="1"/>
  <c r="CV371" i="1" s="1"/>
  <c r="CX371" i="1" s="1"/>
  <c r="CN371" i="1"/>
  <c r="CO371" i="1" s="1"/>
  <c r="CY371" i="1" s="1"/>
  <c r="EN371" i="1"/>
  <c r="EO371" i="1" s="1"/>
  <c r="EP371" i="1" s="1"/>
  <c r="ER371" i="1" s="1"/>
  <c r="ET371" i="1" s="1"/>
  <c r="EJ371" i="1"/>
  <c r="EK371" i="1" s="1"/>
  <c r="EU371" i="1" s="1"/>
  <c r="CR372" i="1"/>
  <c r="CS372" i="1" s="1"/>
  <c r="CT372" i="1" s="1"/>
  <c r="CV372" i="1" s="1"/>
  <c r="CX372" i="1" s="1"/>
  <c r="CN372" i="1"/>
  <c r="CO372" i="1" s="1"/>
  <c r="CY372" i="1" s="1"/>
  <c r="CR377" i="1"/>
  <c r="CS377" i="1" s="1"/>
  <c r="CT377" i="1" s="1"/>
  <c r="CV377" i="1" s="1"/>
  <c r="CX377" i="1" s="1"/>
  <c r="CN377" i="1"/>
  <c r="CO377" i="1" s="1"/>
  <c r="CY377" i="1" s="1"/>
  <c r="DP379" i="1"/>
  <c r="DQ379" i="1" s="1"/>
  <c r="DR379" i="1" s="1"/>
  <c r="DT379" i="1" s="1"/>
  <c r="DV379" i="1" s="1"/>
  <c r="DL379" i="1"/>
  <c r="DM379" i="1" s="1"/>
  <c r="DW379" i="1" s="1"/>
  <c r="AV382" i="1"/>
  <c r="AW382" i="1" s="1"/>
  <c r="AX382" i="1" s="1"/>
  <c r="AZ382" i="1" s="1"/>
  <c r="BB382" i="1" s="1"/>
  <c r="AR382" i="1"/>
  <c r="AS382" i="1" s="1"/>
  <c r="BC382" i="1" s="1"/>
  <c r="DP384" i="1"/>
  <c r="DQ384" i="1" s="1"/>
  <c r="DR384" i="1" s="1"/>
  <c r="DT384" i="1" s="1"/>
  <c r="DV384" i="1" s="1"/>
  <c r="BT385" i="1"/>
  <c r="BU385" i="1" s="1"/>
  <c r="BV385" i="1" s="1"/>
  <c r="BX385" i="1" s="1"/>
  <c r="BZ385" i="1" s="1"/>
  <c r="CR386" i="1"/>
  <c r="CS386" i="1" s="1"/>
  <c r="CT386" i="1" s="1"/>
  <c r="CV386" i="1" s="1"/>
  <c r="CX386" i="1" s="1"/>
  <c r="CN386" i="1"/>
  <c r="CO386" i="1" s="1"/>
  <c r="CY386" i="1" s="1"/>
  <c r="DP386" i="1"/>
  <c r="DQ386" i="1" s="1"/>
  <c r="DR386" i="1" s="1"/>
  <c r="DT386" i="1" s="1"/>
  <c r="DV386" i="1" s="1"/>
  <c r="DL386" i="1"/>
  <c r="DM386" i="1" s="1"/>
  <c r="DW386" i="1" s="1"/>
  <c r="EN387" i="1"/>
  <c r="EO387" i="1" s="1"/>
  <c r="EP387" i="1" s="1"/>
  <c r="ER387" i="1" s="1"/>
  <c r="ET387" i="1" s="1"/>
  <c r="EJ387" i="1"/>
  <c r="EK387" i="1" s="1"/>
  <c r="EU387" i="1" s="1"/>
  <c r="AV388" i="1"/>
  <c r="AW388" i="1" s="1"/>
  <c r="AX388" i="1" s="1"/>
  <c r="AZ388" i="1" s="1"/>
  <c r="BB388" i="1" s="1"/>
  <c r="AR388" i="1"/>
  <c r="AS388" i="1" s="1"/>
  <c r="BC388" i="1" s="1"/>
  <c r="AV390" i="1"/>
  <c r="AW390" i="1" s="1"/>
  <c r="AX390" i="1" s="1"/>
  <c r="AZ390" i="1" s="1"/>
  <c r="BB390" i="1" s="1"/>
  <c r="AR390" i="1"/>
  <c r="AS390" i="1" s="1"/>
  <c r="BC390" i="1" s="1"/>
  <c r="CR391" i="1"/>
  <c r="CS391" i="1" s="1"/>
  <c r="CT391" i="1" s="1"/>
  <c r="CV391" i="1" s="1"/>
  <c r="CX391" i="1" s="1"/>
  <c r="CN391" i="1"/>
  <c r="CO391" i="1" s="1"/>
  <c r="CY391" i="1" s="1"/>
  <c r="DP391" i="1"/>
  <c r="DQ391" i="1" s="1"/>
  <c r="DR391" i="1" s="1"/>
  <c r="DT391" i="1" s="1"/>
  <c r="DV391" i="1" s="1"/>
  <c r="DL391" i="1"/>
  <c r="DM391" i="1" s="1"/>
  <c r="DW391" i="1" s="1"/>
  <c r="CR394" i="1"/>
  <c r="CS394" i="1" s="1"/>
  <c r="CT394" i="1" s="1"/>
  <c r="CV394" i="1" s="1"/>
  <c r="CX394" i="1" s="1"/>
  <c r="CN394" i="1"/>
  <c r="CO394" i="1" s="1"/>
  <c r="CY394" i="1" s="1"/>
  <c r="DP394" i="1"/>
  <c r="DQ394" i="1" s="1"/>
  <c r="DR394" i="1" s="1"/>
  <c r="DT394" i="1" s="1"/>
  <c r="DV394" i="1" s="1"/>
  <c r="CR395" i="1"/>
  <c r="CS395" i="1" s="1"/>
  <c r="CT395" i="1" s="1"/>
  <c r="CV395" i="1" s="1"/>
  <c r="CX395" i="1" s="1"/>
  <c r="CN395" i="1"/>
  <c r="CO395" i="1" s="1"/>
  <c r="CY395" i="1" s="1"/>
  <c r="DP395" i="1"/>
  <c r="DQ395" i="1" s="1"/>
  <c r="DR395" i="1" s="1"/>
  <c r="DT395" i="1" s="1"/>
  <c r="DV395" i="1" s="1"/>
  <c r="DL395" i="1"/>
  <c r="DM395" i="1" s="1"/>
  <c r="DW395" i="1" s="1"/>
  <c r="AV397" i="1"/>
  <c r="AW397" i="1" s="1"/>
  <c r="AX397" i="1" s="1"/>
  <c r="AZ397" i="1" s="1"/>
  <c r="BB397" i="1" s="1"/>
  <c r="AR397" i="1"/>
  <c r="AS397" i="1" s="1"/>
  <c r="BC397" i="1" s="1"/>
  <c r="CR399" i="1"/>
  <c r="CS399" i="1" s="1"/>
  <c r="CT399" i="1" s="1"/>
  <c r="CV399" i="1" s="1"/>
  <c r="CX399" i="1" s="1"/>
  <c r="CN399" i="1"/>
  <c r="CO399" i="1" s="1"/>
  <c r="CY399" i="1" s="1"/>
  <c r="DP399" i="1"/>
  <c r="DQ399" i="1" s="1"/>
  <c r="DR399" i="1" s="1"/>
  <c r="DT399" i="1" s="1"/>
  <c r="DV399" i="1" s="1"/>
  <c r="DL399" i="1"/>
  <c r="DM399" i="1" s="1"/>
  <c r="DW399" i="1" s="1"/>
  <c r="CR402" i="1"/>
  <c r="CS402" i="1" s="1"/>
  <c r="CT402" i="1" s="1"/>
  <c r="CV402" i="1" s="1"/>
  <c r="CX402" i="1" s="1"/>
  <c r="CN402" i="1"/>
  <c r="CO402" i="1" s="1"/>
  <c r="CY402" i="1" s="1"/>
  <c r="DP402" i="1"/>
  <c r="DQ402" i="1" s="1"/>
  <c r="DR402" i="1" s="1"/>
  <c r="DT402" i="1" s="1"/>
  <c r="DV402" i="1" s="1"/>
  <c r="DL402" i="1"/>
  <c r="DM402" i="1" s="1"/>
  <c r="DW402" i="1" s="1"/>
  <c r="EN402" i="1"/>
  <c r="EO402" i="1" s="1"/>
  <c r="EP402" i="1" s="1"/>
  <c r="ER402" i="1" s="1"/>
  <c r="ET402" i="1" s="1"/>
  <c r="EJ402" i="1"/>
  <c r="EK402" i="1" s="1"/>
  <c r="EU402" i="1" s="1"/>
  <c r="EN403" i="1"/>
  <c r="EO403" i="1" s="1"/>
  <c r="EP403" i="1" s="1"/>
  <c r="ER403" i="1" s="1"/>
  <c r="ET403" i="1" s="1"/>
  <c r="EJ403" i="1"/>
  <c r="EK403" i="1" s="1"/>
  <c r="EU403" i="1" s="1"/>
  <c r="AV404" i="1"/>
  <c r="AW404" i="1" s="1"/>
  <c r="AX404" i="1" s="1"/>
  <c r="AZ404" i="1" s="1"/>
  <c r="BB404" i="1" s="1"/>
  <c r="AR404" i="1"/>
  <c r="AS404" i="1" s="1"/>
  <c r="BC404" i="1" s="1"/>
  <c r="CR404" i="1"/>
  <c r="CS404" i="1" s="1"/>
  <c r="CT404" i="1" s="1"/>
  <c r="CV404" i="1" s="1"/>
  <c r="CX404" i="1" s="1"/>
  <c r="CN404" i="1"/>
  <c r="CO404" i="1" s="1"/>
  <c r="CY404" i="1" s="1"/>
  <c r="AV405" i="1"/>
  <c r="AW405" i="1" s="1"/>
  <c r="AX405" i="1" s="1"/>
  <c r="AZ405" i="1" s="1"/>
  <c r="BB405" i="1" s="1"/>
  <c r="AR405" i="1"/>
  <c r="AS405" i="1" s="1"/>
  <c r="BC405" i="1" s="1"/>
  <c r="CR409" i="1"/>
  <c r="CS409" i="1" s="1"/>
  <c r="CT409" i="1" s="1"/>
  <c r="CV409" i="1" s="1"/>
  <c r="CX409" i="1" s="1"/>
  <c r="CN409" i="1"/>
  <c r="CO409" i="1" s="1"/>
  <c r="CY409" i="1" s="1"/>
  <c r="DL409" i="1"/>
  <c r="DM409" i="1" s="1"/>
  <c r="DW409" i="1" s="1"/>
  <c r="DP410" i="1"/>
  <c r="DQ410" i="1" s="1"/>
  <c r="DR410" i="1" s="1"/>
  <c r="DT410" i="1" s="1"/>
  <c r="DV410" i="1" s="1"/>
  <c r="DL410" i="1"/>
  <c r="DM410" i="1" s="1"/>
  <c r="DW410" i="1" s="1"/>
  <c r="BP411" i="1"/>
  <c r="BQ411" i="1" s="1"/>
  <c r="CA411" i="1" s="1"/>
  <c r="BP414" i="1"/>
  <c r="BQ414" i="1" s="1"/>
  <c r="CA414" i="1" s="1"/>
  <c r="CR416" i="1"/>
  <c r="CS416" i="1" s="1"/>
  <c r="CT416" i="1" s="1"/>
  <c r="CV416" i="1" s="1"/>
  <c r="CX416" i="1" s="1"/>
  <c r="CN416" i="1"/>
  <c r="CO416" i="1" s="1"/>
  <c r="CY416" i="1" s="1"/>
  <c r="DL417" i="1"/>
  <c r="DM417" i="1" s="1"/>
  <c r="DW417" i="1" s="1"/>
  <c r="DL420" i="1"/>
  <c r="DM420" i="1" s="1"/>
  <c r="DW420" i="1" s="1"/>
  <c r="EN423" i="1"/>
  <c r="EO423" i="1" s="1"/>
  <c r="EP423" i="1" s="1"/>
  <c r="ER423" i="1" s="1"/>
  <c r="ET423" i="1" s="1"/>
  <c r="EJ423" i="1"/>
  <c r="EK423" i="1" s="1"/>
  <c r="EU423" i="1" s="1"/>
  <c r="AV424" i="1"/>
  <c r="AW424" i="1" s="1"/>
  <c r="AX424" i="1" s="1"/>
  <c r="AZ424" i="1" s="1"/>
  <c r="BB424" i="1" s="1"/>
  <c r="AR424" i="1"/>
  <c r="AS424" i="1" s="1"/>
  <c r="BC424" i="1" s="1"/>
  <c r="CR427" i="1"/>
  <c r="CS427" i="1" s="1"/>
  <c r="CT427" i="1" s="1"/>
  <c r="CV427" i="1" s="1"/>
  <c r="CX427" i="1" s="1"/>
  <c r="CN427" i="1"/>
  <c r="CO427" i="1" s="1"/>
  <c r="CY427" i="1" s="1"/>
  <c r="DP427" i="1"/>
  <c r="DQ427" i="1" s="1"/>
  <c r="DR427" i="1" s="1"/>
  <c r="DT427" i="1" s="1"/>
  <c r="DV427" i="1" s="1"/>
  <c r="DL427" i="1"/>
  <c r="DM427" i="1" s="1"/>
  <c r="DW427" i="1" s="1"/>
  <c r="CR428" i="1"/>
  <c r="CS428" i="1" s="1"/>
  <c r="CT428" i="1" s="1"/>
  <c r="CV428" i="1" s="1"/>
  <c r="CX428" i="1" s="1"/>
  <c r="CN428" i="1"/>
  <c r="CO428" i="1" s="1"/>
  <c r="CY428" i="1" s="1"/>
  <c r="DP429" i="1"/>
  <c r="DQ429" i="1" s="1"/>
  <c r="DR429" i="1" s="1"/>
  <c r="DT429" i="1" s="1"/>
  <c r="DV429" i="1" s="1"/>
  <c r="DL429" i="1"/>
  <c r="DM429" i="1" s="1"/>
  <c r="DW429" i="1" s="1"/>
  <c r="EJ429" i="1"/>
  <c r="EK429" i="1" s="1"/>
  <c r="EU429" i="1" s="1"/>
  <c r="EN430" i="1"/>
  <c r="EO430" i="1" s="1"/>
  <c r="EP430" i="1" s="1"/>
  <c r="ER430" i="1" s="1"/>
  <c r="ET430" i="1" s="1"/>
  <c r="EJ430" i="1"/>
  <c r="EK430" i="1" s="1"/>
  <c r="EU430" i="1" s="1"/>
  <c r="CR431" i="1"/>
  <c r="CS431" i="1" s="1"/>
  <c r="CT431" i="1" s="1"/>
  <c r="CV431" i="1" s="1"/>
  <c r="CX431" i="1" s="1"/>
  <c r="CN431" i="1"/>
  <c r="CO431" i="1" s="1"/>
  <c r="CY431" i="1" s="1"/>
  <c r="EN431" i="1"/>
  <c r="EO431" i="1" s="1"/>
  <c r="EP431" i="1" s="1"/>
  <c r="ER431" i="1" s="1"/>
  <c r="ET431" i="1" s="1"/>
  <c r="EJ431" i="1"/>
  <c r="EK431" i="1" s="1"/>
  <c r="EU431" i="1" s="1"/>
  <c r="AR432" i="1"/>
  <c r="AS432" i="1" s="1"/>
  <c r="BC432" i="1" s="1"/>
  <c r="AV433" i="1"/>
  <c r="AW433" i="1" s="1"/>
  <c r="AX433" i="1" s="1"/>
  <c r="AZ433" i="1" s="1"/>
  <c r="BB433" i="1" s="1"/>
  <c r="AR433" i="1"/>
  <c r="AS433" i="1" s="1"/>
  <c r="BC433" i="1" s="1"/>
  <c r="AV437" i="1"/>
  <c r="AW437" i="1" s="1"/>
  <c r="AX437" i="1" s="1"/>
  <c r="AZ437" i="1" s="1"/>
  <c r="BB437" i="1" s="1"/>
  <c r="AR437" i="1"/>
  <c r="AS437" i="1" s="1"/>
  <c r="BC437" i="1" s="1"/>
  <c r="DP439" i="1"/>
  <c r="DQ439" i="1" s="1"/>
  <c r="DR439" i="1" s="1"/>
  <c r="DT439" i="1" s="1"/>
  <c r="DV439" i="1" s="1"/>
  <c r="DL439" i="1"/>
  <c r="DM439" i="1" s="1"/>
  <c r="DW439" i="1" s="1"/>
  <c r="DL447" i="1"/>
  <c r="DM447" i="1" s="1"/>
  <c r="DW447" i="1" s="1"/>
  <c r="AR448" i="1"/>
  <c r="AS448" i="1" s="1"/>
  <c r="BC448" i="1" s="1"/>
  <c r="CR451" i="1"/>
  <c r="CS451" i="1" s="1"/>
  <c r="CT451" i="1" s="1"/>
  <c r="CV451" i="1" s="1"/>
  <c r="CX451" i="1" s="1"/>
  <c r="CN451" i="1"/>
  <c r="CO451" i="1" s="1"/>
  <c r="CY451" i="1" s="1"/>
  <c r="DP451" i="1"/>
  <c r="DQ451" i="1" s="1"/>
  <c r="DR451" i="1" s="1"/>
  <c r="DT451" i="1" s="1"/>
  <c r="DV451" i="1" s="1"/>
  <c r="DL451" i="1"/>
  <c r="DM451" i="1" s="1"/>
  <c r="DW451" i="1" s="1"/>
  <c r="CR453" i="1"/>
  <c r="CS453" i="1" s="1"/>
  <c r="CT453" i="1" s="1"/>
  <c r="CV453" i="1" s="1"/>
  <c r="CX453" i="1" s="1"/>
  <c r="CN453" i="1"/>
  <c r="CO453" i="1" s="1"/>
  <c r="CY453" i="1" s="1"/>
  <c r="CR456" i="1"/>
  <c r="CS456" i="1" s="1"/>
  <c r="CT456" i="1" s="1"/>
  <c r="CV456" i="1" s="1"/>
  <c r="CX456" i="1" s="1"/>
  <c r="CN456" i="1"/>
  <c r="CO456" i="1" s="1"/>
  <c r="CY456" i="1" s="1"/>
  <c r="AV458" i="1"/>
  <c r="AW458" i="1" s="1"/>
  <c r="AX458" i="1" s="1"/>
  <c r="AZ458" i="1" s="1"/>
  <c r="BB458" i="1" s="1"/>
  <c r="AR458" i="1"/>
  <c r="AS458" i="1" s="1"/>
  <c r="BC458" i="1" s="1"/>
  <c r="CR462" i="1"/>
  <c r="CS462" i="1" s="1"/>
  <c r="CT462" i="1" s="1"/>
  <c r="CV462" i="1" s="1"/>
  <c r="CX462" i="1" s="1"/>
  <c r="CN462" i="1"/>
  <c r="CO462" i="1" s="1"/>
  <c r="CY462" i="1" s="1"/>
  <c r="DP462" i="1"/>
  <c r="DQ462" i="1" s="1"/>
  <c r="DR462" i="1" s="1"/>
  <c r="DT462" i="1" s="1"/>
  <c r="DV462" i="1" s="1"/>
  <c r="DL462" i="1"/>
  <c r="DM462" i="1" s="1"/>
  <c r="DW462" i="1" s="1"/>
  <c r="CR463" i="1"/>
  <c r="CS463" i="1" s="1"/>
  <c r="CT463" i="1" s="1"/>
  <c r="CV463" i="1" s="1"/>
  <c r="CX463" i="1" s="1"/>
  <c r="CN463" i="1"/>
  <c r="CO463" i="1" s="1"/>
  <c r="CY463" i="1" s="1"/>
  <c r="EN463" i="1"/>
  <c r="EO463" i="1" s="1"/>
  <c r="EP463" i="1" s="1"/>
  <c r="ER463" i="1" s="1"/>
  <c r="ET463" i="1" s="1"/>
  <c r="EJ463" i="1"/>
  <c r="EK463" i="1" s="1"/>
  <c r="EU463" i="1" s="1"/>
  <c r="DP466" i="1"/>
  <c r="DQ466" i="1" s="1"/>
  <c r="DR466" i="1" s="1"/>
  <c r="DT466" i="1" s="1"/>
  <c r="DV466" i="1" s="1"/>
  <c r="DL466" i="1"/>
  <c r="DM466" i="1" s="1"/>
  <c r="DW466" i="1" s="1"/>
  <c r="EN467" i="1"/>
  <c r="EO467" i="1" s="1"/>
  <c r="EP467" i="1" s="1"/>
  <c r="ER467" i="1" s="1"/>
  <c r="ET467" i="1" s="1"/>
  <c r="EJ467" i="1"/>
  <c r="EK467" i="1" s="1"/>
  <c r="EU467" i="1" s="1"/>
  <c r="AV468" i="1"/>
  <c r="AW468" i="1" s="1"/>
  <c r="AX468" i="1" s="1"/>
  <c r="AZ468" i="1" s="1"/>
  <c r="BB468" i="1" s="1"/>
  <c r="AR468" i="1"/>
  <c r="AS468" i="1" s="1"/>
  <c r="BC468" i="1" s="1"/>
  <c r="CR468" i="1"/>
  <c r="CS468" i="1" s="1"/>
  <c r="CT468" i="1" s="1"/>
  <c r="CV468" i="1" s="1"/>
  <c r="CX468" i="1" s="1"/>
  <c r="CN468" i="1"/>
  <c r="CO468" i="1" s="1"/>
  <c r="CY468" i="1" s="1"/>
  <c r="AV469" i="1"/>
  <c r="AW469" i="1" s="1"/>
  <c r="AX469" i="1" s="1"/>
  <c r="AZ469" i="1" s="1"/>
  <c r="BB469" i="1" s="1"/>
  <c r="AR469" i="1"/>
  <c r="AS469" i="1" s="1"/>
  <c r="BC469" i="1" s="1"/>
  <c r="AV474" i="1"/>
  <c r="AW474" i="1" s="1"/>
  <c r="AX474" i="1" s="1"/>
  <c r="AZ474" i="1" s="1"/>
  <c r="BB474" i="1" s="1"/>
  <c r="AR474" i="1"/>
  <c r="AS474" i="1" s="1"/>
  <c r="BC474" i="1" s="1"/>
  <c r="AV481" i="1"/>
  <c r="AW481" i="1" s="1"/>
  <c r="AX481" i="1" s="1"/>
  <c r="AZ481" i="1" s="1"/>
  <c r="BB481" i="1" s="1"/>
  <c r="AR481" i="1"/>
  <c r="AS481" i="1" s="1"/>
  <c r="BC481" i="1" s="1"/>
  <c r="BT481" i="1"/>
  <c r="BU481" i="1" s="1"/>
  <c r="BV481" i="1" s="1"/>
  <c r="BX481" i="1" s="1"/>
  <c r="BZ481" i="1" s="1"/>
  <c r="BP481" i="1"/>
  <c r="BQ481" i="1" s="1"/>
  <c r="CA481" i="1" s="1"/>
  <c r="AV482" i="1"/>
  <c r="AW482" i="1" s="1"/>
  <c r="AX482" i="1" s="1"/>
  <c r="AZ482" i="1" s="1"/>
  <c r="BB482" i="1" s="1"/>
  <c r="AR482" i="1"/>
  <c r="AS482" i="1" s="1"/>
  <c r="BC482" i="1" s="1"/>
  <c r="AV486" i="1"/>
  <c r="AW486" i="1" s="1"/>
  <c r="AX486" i="1" s="1"/>
  <c r="AZ486" i="1" s="1"/>
  <c r="BB486" i="1" s="1"/>
  <c r="AR486" i="1"/>
  <c r="AS486" i="1" s="1"/>
  <c r="BC486" i="1" s="1"/>
  <c r="AV488" i="1"/>
  <c r="AW488" i="1" s="1"/>
  <c r="AX488" i="1" s="1"/>
  <c r="AZ488" i="1" s="1"/>
  <c r="BB488" i="1" s="1"/>
  <c r="AR488" i="1"/>
  <c r="AS488" i="1" s="1"/>
  <c r="BC488" i="1" s="1"/>
  <c r="AV489" i="1"/>
  <c r="AW489" i="1" s="1"/>
  <c r="AX489" i="1" s="1"/>
  <c r="AZ489" i="1" s="1"/>
  <c r="BB489" i="1" s="1"/>
  <c r="AR489" i="1"/>
  <c r="AS489" i="1" s="1"/>
  <c r="BC489" i="1" s="1"/>
  <c r="BT489" i="1"/>
  <c r="BU489" i="1" s="1"/>
  <c r="BV489" i="1" s="1"/>
  <c r="BX489" i="1" s="1"/>
  <c r="BZ489" i="1" s="1"/>
  <c r="BP489" i="1"/>
  <c r="BQ489" i="1" s="1"/>
  <c r="CA489" i="1" s="1"/>
  <c r="AV490" i="1"/>
  <c r="AW490" i="1" s="1"/>
  <c r="AX490" i="1" s="1"/>
  <c r="AZ490" i="1" s="1"/>
  <c r="BB490" i="1" s="1"/>
  <c r="AR490" i="1"/>
  <c r="AS490" i="1" s="1"/>
  <c r="BC490" i="1" s="1"/>
  <c r="AV494" i="1"/>
  <c r="AW494" i="1" s="1"/>
  <c r="AX494" i="1" s="1"/>
  <c r="AZ494" i="1" s="1"/>
  <c r="BB494" i="1" s="1"/>
  <c r="AR494" i="1"/>
  <c r="AS494" i="1" s="1"/>
  <c r="BC494" i="1" s="1"/>
  <c r="CR497" i="1"/>
  <c r="CS497" i="1" s="1"/>
  <c r="CT497" i="1" s="1"/>
  <c r="CV497" i="1" s="1"/>
  <c r="CX497" i="1" s="1"/>
  <c r="CN497" i="1"/>
  <c r="CO497" i="1" s="1"/>
  <c r="CY497" i="1" s="1"/>
  <c r="DP497" i="1"/>
  <c r="DQ497" i="1" s="1"/>
  <c r="DR497" i="1" s="1"/>
  <c r="DT497" i="1" s="1"/>
  <c r="DV497" i="1" s="1"/>
  <c r="DL497" i="1"/>
  <c r="DM497" i="1" s="1"/>
  <c r="DW497" i="1" s="1"/>
  <c r="EN497" i="1"/>
  <c r="EO497" i="1" s="1"/>
  <c r="EP497" i="1" s="1"/>
  <c r="ER497" i="1" s="1"/>
  <c r="ET497" i="1" s="1"/>
  <c r="EJ497" i="1"/>
  <c r="EK497" i="1" s="1"/>
  <c r="EU497" i="1" s="1"/>
  <c r="CR498" i="1"/>
  <c r="CS498" i="1" s="1"/>
  <c r="CT498" i="1" s="1"/>
  <c r="CV498" i="1" s="1"/>
  <c r="CX498" i="1" s="1"/>
  <c r="CN498" i="1"/>
  <c r="CO498" i="1" s="1"/>
  <c r="CY498" i="1" s="1"/>
  <c r="DP498" i="1"/>
  <c r="DQ498" i="1" s="1"/>
  <c r="DR498" i="1" s="1"/>
  <c r="DT498" i="1" s="1"/>
  <c r="DV498" i="1" s="1"/>
  <c r="DL498" i="1"/>
  <c r="DM498" i="1" s="1"/>
  <c r="DW498" i="1" s="1"/>
  <c r="BT499" i="1"/>
  <c r="BU499" i="1" s="1"/>
  <c r="BV499" i="1" s="1"/>
  <c r="BX499" i="1" s="1"/>
  <c r="BZ499" i="1" s="1"/>
  <c r="BP499" i="1"/>
  <c r="BQ499" i="1" s="1"/>
  <c r="CA499" i="1" s="1"/>
  <c r="AV501" i="1"/>
  <c r="AW501" i="1" s="1"/>
  <c r="AX501" i="1" s="1"/>
  <c r="AZ501" i="1" s="1"/>
  <c r="BB501" i="1" s="1"/>
  <c r="AR501" i="1"/>
  <c r="AS501" i="1" s="1"/>
  <c r="BC501" i="1" s="1"/>
  <c r="BT501" i="1"/>
  <c r="BU501" i="1" s="1"/>
  <c r="BV501" i="1" s="1"/>
  <c r="BX501" i="1" s="1"/>
  <c r="BZ501" i="1" s="1"/>
  <c r="BP501" i="1"/>
  <c r="BQ501" i="1" s="1"/>
  <c r="CA501" i="1" s="1"/>
  <c r="EN501" i="1"/>
  <c r="EO501" i="1" s="1"/>
  <c r="EP501" i="1" s="1"/>
  <c r="ER501" i="1" s="1"/>
  <c r="ET501" i="1" s="1"/>
  <c r="EJ501" i="1"/>
  <c r="EK501" i="1" s="1"/>
  <c r="EU501" i="1" s="1"/>
  <c r="CR502" i="1"/>
  <c r="CS502" i="1" s="1"/>
  <c r="CT502" i="1" s="1"/>
  <c r="CV502" i="1" s="1"/>
  <c r="CX502" i="1" s="1"/>
  <c r="CN502" i="1"/>
  <c r="CO502" i="1" s="1"/>
  <c r="CY502" i="1" s="1"/>
  <c r="EN503" i="1"/>
  <c r="EO503" i="1" s="1"/>
  <c r="EP503" i="1" s="1"/>
  <c r="ER503" i="1" s="1"/>
  <c r="ET503" i="1" s="1"/>
  <c r="EJ503" i="1"/>
  <c r="EK503" i="1" s="1"/>
  <c r="EU503" i="1" s="1"/>
  <c r="CR504" i="1"/>
  <c r="CS504" i="1" s="1"/>
  <c r="CT504" i="1" s="1"/>
  <c r="CV504" i="1" s="1"/>
  <c r="CX504" i="1" s="1"/>
  <c r="CN504" i="1"/>
  <c r="CO504" i="1" s="1"/>
  <c r="CY504" i="1" s="1"/>
  <c r="CR505" i="1"/>
  <c r="CS505" i="1" s="1"/>
  <c r="CT505" i="1" s="1"/>
  <c r="CV505" i="1" s="1"/>
  <c r="CX505" i="1" s="1"/>
  <c r="CN505" i="1"/>
  <c r="CO505" i="1" s="1"/>
  <c r="CY505" i="1" s="1"/>
  <c r="DP505" i="1"/>
  <c r="DQ505" i="1" s="1"/>
  <c r="DR505" i="1" s="1"/>
  <c r="DT505" i="1" s="1"/>
  <c r="DV505" i="1" s="1"/>
  <c r="DL505" i="1"/>
  <c r="DM505" i="1" s="1"/>
  <c r="DW505" i="1" s="1"/>
  <c r="EN505" i="1"/>
  <c r="EO505" i="1" s="1"/>
  <c r="EP505" i="1" s="1"/>
  <c r="ER505" i="1" s="1"/>
  <c r="ET505" i="1" s="1"/>
  <c r="EJ505" i="1"/>
  <c r="EK505" i="1" s="1"/>
  <c r="EU505" i="1" s="1"/>
  <c r="CR506" i="1"/>
  <c r="CS506" i="1" s="1"/>
  <c r="CT506" i="1" s="1"/>
  <c r="CV506" i="1" s="1"/>
  <c r="CX506" i="1" s="1"/>
  <c r="CN506" i="1"/>
  <c r="CO506" i="1" s="1"/>
  <c r="CY506" i="1" s="1"/>
  <c r="DP506" i="1"/>
  <c r="DQ506" i="1" s="1"/>
  <c r="DR506" i="1" s="1"/>
  <c r="DT506" i="1" s="1"/>
  <c r="DV506" i="1" s="1"/>
  <c r="DL506" i="1"/>
  <c r="DM506" i="1" s="1"/>
  <c r="DW506" i="1" s="1"/>
  <c r="BP507" i="1"/>
  <c r="BQ507" i="1" s="1"/>
  <c r="CA507" i="1" s="1"/>
  <c r="BT507" i="1"/>
  <c r="BU507" i="1" s="1"/>
  <c r="BV507" i="1" s="1"/>
  <c r="BX507" i="1" s="1"/>
  <c r="BZ507" i="1" s="1"/>
  <c r="AV508" i="1"/>
  <c r="AW508" i="1" s="1"/>
  <c r="AX508" i="1" s="1"/>
  <c r="AZ508" i="1" s="1"/>
  <c r="BB508" i="1" s="1"/>
  <c r="AR508" i="1"/>
  <c r="AS508" i="1" s="1"/>
  <c r="BC508" i="1" s="1"/>
  <c r="BT509" i="1"/>
  <c r="BU509" i="1" s="1"/>
  <c r="BV509" i="1" s="1"/>
  <c r="BX509" i="1" s="1"/>
  <c r="BZ509" i="1" s="1"/>
  <c r="BP509" i="1"/>
  <c r="BQ509" i="1" s="1"/>
  <c r="CA509" i="1" s="1"/>
  <c r="EN509" i="1"/>
  <c r="EO509" i="1" s="1"/>
  <c r="EP509" i="1" s="1"/>
  <c r="ER509" i="1" s="1"/>
  <c r="ET509" i="1" s="1"/>
  <c r="EJ509" i="1"/>
  <c r="EK509" i="1" s="1"/>
  <c r="EU509" i="1" s="1"/>
  <c r="CR510" i="1"/>
  <c r="CS510" i="1" s="1"/>
  <c r="CT510" i="1" s="1"/>
  <c r="CV510" i="1" s="1"/>
  <c r="CX510" i="1" s="1"/>
  <c r="CN510" i="1"/>
  <c r="CO510" i="1" s="1"/>
  <c r="CY510" i="1" s="1"/>
  <c r="DP510" i="1"/>
  <c r="DQ510" i="1" s="1"/>
  <c r="DR510" i="1" s="1"/>
  <c r="DT510" i="1" s="1"/>
  <c r="DV510" i="1" s="1"/>
  <c r="DL510" i="1"/>
  <c r="DM510" i="1" s="1"/>
  <c r="DW510" i="1" s="1"/>
  <c r="BT511" i="1"/>
  <c r="BU511" i="1" s="1"/>
  <c r="BV511" i="1" s="1"/>
  <c r="BX511" i="1" s="1"/>
  <c r="BZ511" i="1" s="1"/>
  <c r="BP511" i="1"/>
  <c r="BQ511" i="1" s="1"/>
  <c r="CA511" i="1" s="1"/>
  <c r="EN511" i="1"/>
  <c r="EO511" i="1" s="1"/>
  <c r="EP511" i="1" s="1"/>
  <c r="ER511" i="1" s="1"/>
  <c r="ET511" i="1" s="1"/>
  <c r="EJ511" i="1"/>
  <c r="EK511" i="1" s="1"/>
  <c r="EU511" i="1" s="1"/>
  <c r="CR512" i="1"/>
  <c r="CS512" i="1" s="1"/>
  <c r="CT512" i="1" s="1"/>
  <c r="CV512" i="1" s="1"/>
  <c r="CX512" i="1" s="1"/>
  <c r="CN512" i="1"/>
  <c r="CO512" i="1" s="1"/>
  <c r="CY512" i="1" s="1"/>
  <c r="EN514" i="1"/>
  <c r="EO514" i="1" s="1"/>
  <c r="EP514" i="1" s="1"/>
  <c r="ER514" i="1" s="1"/>
  <c r="ET514" i="1" s="1"/>
  <c r="EJ514" i="1"/>
  <c r="EK514" i="1" s="1"/>
  <c r="EU514" i="1" s="1"/>
  <c r="CR515" i="1"/>
  <c r="CS515" i="1" s="1"/>
  <c r="CT515" i="1" s="1"/>
  <c r="CV515" i="1" s="1"/>
  <c r="CX515" i="1" s="1"/>
  <c r="CN515" i="1"/>
  <c r="CO515" i="1" s="1"/>
  <c r="CY515" i="1" s="1"/>
  <c r="DP515" i="1"/>
  <c r="DQ515" i="1" s="1"/>
  <c r="DR515" i="1" s="1"/>
  <c r="DT515" i="1" s="1"/>
  <c r="DV515" i="1" s="1"/>
  <c r="DL515" i="1"/>
  <c r="DM515" i="1" s="1"/>
  <c r="DW515" i="1" s="1"/>
  <c r="EN515" i="1"/>
  <c r="EO515" i="1" s="1"/>
  <c r="EP515" i="1" s="1"/>
  <c r="ER515" i="1" s="1"/>
  <c r="ET515" i="1" s="1"/>
  <c r="EJ515" i="1"/>
  <c r="EK515" i="1" s="1"/>
  <c r="EU515" i="1" s="1"/>
  <c r="CR516" i="1"/>
  <c r="CS516" i="1" s="1"/>
  <c r="CT516" i="1" s="1"/>
  <c r="CV516" i="1" s="1"/>
  <c r="CX516" i="1" s="1"/>
  <c r="CN516" i="1"/>
  <c r="CO516" i="1" s="1"/>
  <c r="CY516" i="1" s="1"/>
  <c r="CR517" i="1"/>
  <c r="CS517" i="1" s="1"/>
  <c r="CT517" i="1" s="1"/>
  <c r="CV517" i="1" s="1"/>
  <c r="CX517" i="1" s="1"/>
  <c r="CN517" i="1"/>
  <c r="CO517" i="1" s="1"/>
  <c r="CY517" i="1" s="1"/>
  <c r="DL517" i="1"/>
  <c r="DM517" i="1" s="1"/>
  <c r="DW517" i="1" s="1"/>
  <c r="EN518" i="1"/>
  <c r="EO518" i="1" s="1"/>
  <c r="EP518" i="1" s="1"/>
  <c r="ER518" i="1" s="1"/>
  <c r="ET518" i="1" s="1"/>
  <c r="EJ518" i="1"/>
  <c r="EK518" i="1" s="1"/>
  <c r="EU518" i="1" s="1"/>
  <c r="CR519" i="1"/>
  <c r="CS519" i="1" s="1"/>
  <c r="CT519" i="1" s="1"/>
  <c r="CV519" i="1" s="1"/>
  <c r="CX519" i="1" s="1"/>
  <c r="CN519" i="1"/>
  <c r="CO519" i="1" s="1"/>
  <c r="CY519" i="1" s="1"/>
  <c r="DP519" i="1"/>
  <c r="DQ519" i="1" s="1"/>
  <c r="DR519" i="1" s="1"/>
  <c r="DT519" i="1" s="1"/>
  <c r="DV519" i="1" s="1"/>
  <c r="DL519" i="1"/>
  <c r="DM519" i="1" s="1"/>
  <c r="DW519" i="1" s="1"/>
  <c r="EN522" i="1"/>
  <c r="EO522" i="1" s="1"/>
  <c r="EP522" i="1" s="1"/>
  <c r="ER522" i="1" s="1"/>
  <c r="ET522" i="1" s="1"/>
  <c r="EJ522" i="1"/>
  <c r="EK522" i="1" s="1"/>
  <c r="EU522" i="1" s="1"/>
  <c r="CR523" i="1"/>
  <c r="CS523" i="1" s="1"/>
  <c r="CT523" i="1" s="1"/>
  <c r="CV523" i="1" s="1"/>
  <c r="CX523" i="1" s="1"/>
  <c r="CN523" i="1"/>
  <c r="CO523" i="1" s="1"/>
  <c r="CY523" i="1" s="1"/>
  <c r="DP523" i="1"/>
  <c r="DQ523" i="1" s="1"/>
  <c r="DR523" i="1" s="1"/>
  <c r="DT523" i="1" s="1"/>
  <c r="DV523" i="1" s="1"/>
  <c r="DL523" i="1"/>
  <c r="DM523" i="1" s="1"/>
  <c r="DW523" i="1" s="1"/>
  <c r="EN523" i="1"/>
  <c r="EO523" i="1" s="1"/>
  <c r="EP523" i="1" s="1"/>
  <c r="ER523" i="1" s="1"/>
  <c r="ET523" i="1" s="1"/>
  <c r="EJ523" i="1"/>
  <c r="EK523" i="1" s="1"/>
  <c r="EU523" i="1" s="1"/>
  <c r="CR524" i="1"/>
  <c r="CS524" i="1" s="1"/>
  <c r="CT524" i="1" s="1"/>
  <c r="CV524" i="1" s="1"/>
  <c r="CX524" i="1" s="1"/>
  <c r="CN524" i="1"/>
  <c r="CO524" i="1" s="1"/>
  <c r="CY524" i="1" s="1"/>
  <c r="CR525" i="1"/>
  <c r="CS525" i="1" s="1"/>
  <c r="CT525" i="1" s="1"/>
  <c r="CV525" i="1" s="1"/>
  <c r="CX525" i="1" s="1"/>
  <c r="CN525" i="1"/>
  <c r="CO525" i="1" s="1"/>
  <c r="CY525" i="1" s="1"/>
  <c r="EN526" i="1"/>
  <c r="EO526" i="1" s="1"/>
  <c r="EP526" i="1" s="1"/>
  <c r="ER526" i="1" s="1"/>
  <c r="ET526" i="1" s="1"/>
  <c r="EJ526" i="1"/>
  <c r="EK526" i="1" s="1"/>
  <c r="EU526" i="1" s="1"/>
  <c r="CR527" i="1"/>
  <c r="CS527" i="1" s="1"/>
  <c r="CT527" i="1" s="1"/>
  <c r="CV527" i="1" s="1"/>
  <c r="CX527" i="1" s="1"/>
  <c r="CN527" i="1"/>
  <c r="CO527" i="1" s="1"/>
  <c r="CY527" i="1" s="1"/>
  <c r="DP527" i="1"/>
  <c r="DQ527" i="1" s="1"/>
  <c r="DR527" i="1" s="1"/>
  <c r="DT527" i="1" s="1"/>
  <c r="DV527" i="1" s="1"/>
  <c r="DL527" i="1"/>
  <c r="DM527" i="1" s="1"/>
  <c r="DW527" i="1" s="1"/>
  <c r="AV537" i="1"/>
  <c r="AW537" i="1" s="1"/>
  <c r="AX537" i="1" s="1"/>
  <c r="AZ537" i="1" s="1"/>
  <c r="BB537" i="1" s="1"/>
  <c r="AR537" i="1"/>
  <c r="AS537" i="1" s="1"/>
  <c r="BC537" i="1" s="1"/>
  <c r="BT537" i="1"/>
  <c r="BU537" i="1" s="1"/>
  <c r="BV537" i="1" s="1"/>
  <c r="BX537" i="1" s="1"/>
  <c r="BZ537" i="1" s="1"/>
  <c r="BP537" i="1"/>
  <c r="BQ537" i="1" s="1"/>
  <c r="CA537" i="1" s="1"/>
  <c r="AV538" i="1"/>
  <c r="AW538" i="1" s="1"/>
  <c r="AX538" i="1" s="1"/>
  <c r="AZ538" i="1" s="1"/>
  <c r="BB538" i="1" s="1"/>
  <c r="AR538" i="1"/>
  <c r="AS538" i="1" s="1"/>
  <c r="BC538" i="1" s="1"/>
  <c r="AV542" i="1"/>
  <c r="AW542" i="1" s="1"/>
  <c r="AX542" i="1" s="1"/>
  <c r="AZ542" i="1" s="1"/>
  <c r="BB542" i="1" s="1"/>
  <c r="AR542" i="1"/>
  <c r="AS542" i="1" s="1"/>
  <c r="BC542" i="1" s="1"/>
  <c r="AV544" i="1"/>
  <c r="AW544" i="1" s="1"/>
  <c r="AX544" i="1" s="1"/>
  <c r="AZ544" i="1" s="1"/>
  <c r="BB544" i="1" s="1"/>
  <c r="AR544" i="1"/>
  <c r="AS544" i="1" s="1"/>
  <c r="BC544" i="1" s="1"/>
  <c r="CR545" i="1"/>
  <c r="CS545" i="1" s="1"/>
  <c r="CT545" i="1" s="1"/>
  <c r="CV545" i="1" s="1"/>
  <c r="CX545" i="1" s="1"/>
  <c r="CN545" i="1"/>
  <c r="CO545" i="1" s="1"/>
  <c r="CY545" i="1" s="1"/>
  <c r="DP545" i="1"/>
  <c r="DQ545" i="1" s="1"/>
  <c r="DR545" i="1" s="1"/>
  <c r="DT545" i="1" s="1"/>
  <c r="DV545" i="1" s="1"/>
  <c r="EN545" i="1"/>
  <c r="EO545" i="1" s="1"/>
  <c r="EP545" i="1" s="1"/>
  <c r="ER545" i="1" s="1"/>
  <c r="ET545" i="1" s="1"/>
  <c r="EJ545" i="1"/>
  <c r="EK545" i="1" s="1"/>
  <c r="EU545" i="1" s="1"/>
  <c r="DP546" i="1"/>
  <c r="DQ546" i="1" s="1"/>
  <c r="DR546" i="1" s="1"/>
  <c r="DT546" i="1" s="1"/>
  <c r="DV546" i="1" s="1"/>
  <c r="DL546" i="1"/>
  <c r="DM546" i="1" s="1"/>
  <c r="DW546" i="1" s="1"/>
  <c r="BT547" i="1"/>
  <c r="BU547" i="1" s="1"/>
  <c r="BV547" i="1" s="1"/>
  <c r="BX547" i="1" s="1"/>
  <c r="BZ547" i="1" s="1"/>
  <c r="BP547" i="1"/>
  <c r="BQ547" i="1" s="1"/>
  <c r="CA547" i="1" s="1"/>
  <c r="AV548" i="1"/>
  <c r="AW548" i="1" s="1"/>
  <c r="AX548" i="1" s="1"/>
  <c r="AZ548" i="1" s="1"/>
  <c r="BB548" i="1" s="1"/>
  <c r="AR548" i="1"/>
  <c r="AS548" i="1" s="1"/>
  <c r="BC548" i="1" s="1"/>
  <c r="BT549" i="1"/>
  <c r="BU549" i="1" s="1"/>
  <c r="BV549" i="1" s="1"/>
  <c r="BX549" i="1" s="1"/>
  <c r="BZ549" i="1" s="1"/>
  <c r="BP549" i="1"/>
  <c r="BQ549" i="1" s="1"/>
  <c r="CA549" i="1" s="1"/>
  <c r="CR550" i="1"/>
  <c r="CS550" i="1" s="1"/>
  <c r="CT550" i="1" s="1"/>
  <c r="CV550" i="1" s="1"/>
  <c r="CX550" i="1" s="1"/>
  <c r="CN550" i="1"/>
  <c r="CO550" i="1" s="1"/>
  <c r="CY550" i="1" s="1"/>
  <c r="DP550" i="1"/>
  <c r="DQ550" i="1" s="1"/>
  <c r="DR550" i="1" s="1"/>
  <c r="DT550" i="1" s="1"/>
  <c r="DV550" i="1" s="1"/>
  <c r="DL550" i="1"/>
  <c r="DM550" i="1" s="1"/>
  <c r="DW550" i="1" s="1"/>
  <c r="BT551" i="1"/>
  <c r="BU551" i="1" s="1"/>
  <c r="BV551" i="1" s="1"/>
  <c r="BX551" i="1" s="1"/>
  <c r="BZ551" i="1" s="1"/>
  <c r="BP551" i="1"/>
  <c r="BQ551" i="1" s="1"/>
  <c r="CA551" i="1" s="1"/>
  <c r="EN551" i="1"/>
  <c r="EO551" i="1" s="1"/>
  <c r="EP551" i="1" s="1"/>
  <c r="ER551" i="1" s="1"/>
  <c r="ET551" i="1" s="1"/>
  <c r="EJ551" i="1"/>
  <c r="EK551" i="1" s="1"/>
  <c r="EU551" i="1" s="1"/>
  <c r="CR552" i="1"/>
  <c r="CS552" i="1" s="1"/>
  <c r="CT552" i="1" s="1"/>
  <c r="CV552" i="1" s="1"/>
  <c r="CX552" i="1" s="1"/>
  <c r="CN552" i="1"/>
  <c r="CO552" i="1" s="1"/>
  <c r="CY552" i="1" s="1"/>
  <c r="EN554" i="1"/>
  <c r="EO554" i="1" s="1"/>
  <c r="EP554" i="1" s="1"/>
  <c r="ER554" i="1" s="1"/>
  <c r="ET554" i="1" s="1"/>
  <c r="EJ554" i="1"/>
  <c r="EK554" i="1" s="1"/>
  <c r="EU554" i="1" s="1"/>
  <c r="CR555" i="1"/>
  <c r="CS555" i="1" s="1"/>
  <c r="CT555" i="1" s="1"/>
  <c r="CV555" i="1" s="1"/>
  <c r="CX555" i="1" s="1"/>
  <c r="CN555" i="1"/>
  <c r="CO555" i="1" s="1"/>
  <c r="CY555" i="1" s="1"/>
  <c r="DP555" i="1"/>
  <c r="DQ555" i="1" s="1"/>
  <c r="DR555" i="1" s="1"/>
  <c r="DT555" i="1" s="1"/>
  <c r="DV555" i="1" s="1"/>
  <c r="DL555" i="1"/>
  <c r="DM555" i="1" s="1"/>
  <c r="DW555" i="1" s="1"/>
  <c r="EN555" i="1"/>
  <c r="EO555" i="1" s="1"/>
  <c r="EP555" i="1" s="1"/>
  <c r="ER555" i="1" s="1"/>
  <c r="ET555" i="1" s="1"/>
  <c r="EJ555" i="1"/>
  <c r="EK555" i="1" s="1"/>
  <c r="EU555" i="1" s="1"/>
  <c r="CR556" i="1"/>
  <c r="CS556" i="1" s="1"/>
  <c r="CT556" i="1" s="1"/>
  <c r="CV556" i="1" s="1"/>
  <c r="CX556" i="1" s="1"/>
  <c r="CN556" i="1"/>
  <c r="CO556" i="1" s="1"/>
  <c r="CY556" i="1" s="1"/>
  <c r="CR557" i="1"/>
  <c r="CS557" i="1" s="1"/>
  <c r="CT557" i="1" s="1"/>
  <c r="CV557" i="1" s="1"/>
  <c r="CX557" i="1" s="1"/>
  <c r="CN557" i="1"/>
  <c r="CO557" i="1" s="1"/>
  <c r="CY557" i="1" s="1"/>
  <c r="DP557" i="1"/>
  <c r="DQ557" i="1" s="1"/>
  <c r="DR557" i="1" s="1"/>
  <c r="DT557" i="1" s="1"/>
  <c r="DV557" i="1" s="1"/>
  <c r="DL557" i="1"/>
  <c r="DM557" i="1" s="1"/>
  <c r="DW557" i="1" s="1"/>
  <c r="EN558" i="1"/>
  <c r="EO558" i="1" s="1"/>
  <c r="EP558" i="1" s="1"/>
  <c r="ER558" i="1" s="1"/>
  <c r="ET558" i="1" s="1"/>
  <c r="EJ558" i="1"/>
  <c r="EK558" i="1" s="1"/>
  <c r="EU558" i="1" s="1"/>
  <c r="CR559" i="1"/>
  <c r="CS559" i="1" s="1"/>
  <c r="CT559" i="1" s="1"/>
  <c r="CV559" i="1" s="1"/>
  <c r="CX559" i="1" s="1"/>
  <c r="CN559" i="1"/>
  <c r="CO559" i="1" s="1"/>
  <c r="CY559" i="1" s="1"/>
  <c r="DP559" i="1"/>
  <c r="DQ559" i="1" s="1"/>
  <c r="DR559" i="1" s="1"/>
  <c r="DT559" i="1" s="1"/>
  <c r="DV559" i="1" s="1"/>
  <c r="DL559" i="1"/>
  <c r="DM559" i="1" s="1"/>
  <c r="DW559" i="1" s="1"/>
  <c r="BT577" i="1"/>
  <c r="BU577" i="1" s="1"/>
  <c r="BV577" i="1" s="1"/>
  <c r="BX577" i="1" s="1"/>
  <c r="BZ577" i="1" s="1"/>
  <c r="BP577" i="1"/>
  <c r="BQ577" i="1" s="1"/>
  <c r="CA577" i="1" s="1"/>
  <c r="AV578" i="1"/>
  <c r="AW578" i="1" s="1"/>
  <c r="AX578" i="1" s="1"/>
  <c r="AZ578" i="1" s="1"/>
  <c r="BB578" i="1" s="1"/>
  <c r="AR578" i="1"/>
  <c r="AS578" i="1" s="1"/>
  <c r="BC578" i="1" s="1"/>
  <c r="AV582" i="1"/>
  <c r="AW582" i="1" s="1"/>
  <c r="AX582" i="1" s="1"/>
  <c r="AZ582" i="1" s="1"/>
  <c r="BB582" i="1" s="1"/>
  <c r="AR582" i="1"/>
  <c r="AS582" i="1" s="1"/>
  <c r="BC582" i="1" s="1"/>
  <c r="AR584" i="1"/>
  <c r="AS584" i="1" s="1"/>
  <c r="BC584" i="1" s="1"/>
  <c r="BT585" i="1"/>
  <c r="BU585" i="1" s="1"/>
  <c r="BV585" i="1" s="1"/>
  <c r="BX585" i="1" s="1"/>
  <c r="BZ585" i="1" s="1"/>
  <c r="BP585" i="1"/>
  <c r="BQ585" i="1" s="1"/>
  <c r="CA585" i="1" s="1"/>
  <c r="AV586" i="1"/>
  <c r="AW586" i="1" s="1"/>
  <c r="AX586" i="1" s="1"/>
  <c r="AZ586" i="1" s="1"/>
  <c r="BB586" i="1" s="1"/>
  <c r="AR586" i="1"/>
  <c r="AS586" i="1" s="1"/>
  <c r="BC586" i="1" s="1"/>
  <c r="AV590" i="1"/>
  <c r="AW590" i="1" s="1"/>
  <c r="AX590" i="1" s="1"/>
  <c r="AZ590" i="1" s="1"/>
  <c r="BB590" i="1" s="1"/>
  <c r="AR590" i="1"/>
  <c r="AS590" i="1" s="1"/>
  <c r="BC590" i="1" s="1"/>
  <c r="BP590" i="1"/>
  <c r="BQ590" i="1" s="1"/>
  <c r="CA590" i="1" s="1"/>
  <c r="AV592" i="1"/>
  <c r="AW592" i="1" s="1"/>
  <c r="AX592" i="1" s="1"/>
  <c r="AZ592" i="1" s="1"/>
  <c r="BB592" i="1" s="1"/>
  <c r="AR592" i="1"/>
  <c r="AS592" i="1" s="1"/>
  <c r="BC592" i="1" s="1"/>
  <c r="EJ592" i="1"/>
  <c r="EK592" i="1" s="1"/>
  <c r="EU592" i="1" s="1"/>
  <c r="CR593" i="1"/>
  <c r="CS593" i="1" s="1"/>
  <c r="CT593" i="1" s="1"/>
  <c r="CV593" i="1" s="1"/>
  <c r="CX593" i="1" s="1"/>
  <c r="CN593" i="1"/>
  <c r="CO593" i="1" s="1"/>
  <c r="CY593" i="1" s="1"/>
  <c r="DP593" i="1"/>
  <c r="DQ593" i="1" s="1"/>
  <c r="DR593" i="1" s="1"/>
  <c r="DT593" i="1" s="1"/>
  <c r="DV593" i="1" s="1"/>
  <c r="DL593" i="1"/>
  <c r="DM593" i="1" s="1"/>
  <c r="DW593" i="1" s="1"/>
  <c r="EN593" i="1"/>
  <c r="EO593" i="1" s="1"/>
  <c r="EP593" i="1" s="1"/>
  <c r="ER593" i="1" s="1"/>
  <c r="ET593" i="1" s="1"/>
  <c r="EJ593" i="1"/>
  <c r="EK593" i="1" s="1"/>
  <c r="EU593" i="1" s="1"/>
  <c r="CR594" i="1"/>
  <c r="CS594" i="1" s="1"/>
  <c r="CT594" i="1" s="1"/>
  <c r="CV594" i="1" s="1"/>
  <c r="CX594" i="1" s="1"/>
  <c r="CN594" i="1"/>
  <c r="CO594" i="1" s="1"/>
  <c r="CY594" i="1" s="1"/>
  <c r="DP594" i="1"/>
  <c r="DQ594" i="1" s="1"/>
  <c r="DR594" i="1" s="1"/>
  <c r="DT594" i="1" s="1"/>
  <c r="DV594" i="1" s="1"/>
  <c r="DL594" i="1"/>
  <c r="DM594" i="1" s="1"/>
  <c r="DW594" i="1" s="1"/>
  <c r="BT595" i="1"/>
  <c r="BU595" i="1" s="1"/>
  <c r="BV595" i="1" s="1"/>
  <c r="BX595" i="1" s="1"/>
  <c r="BZ595" i="1" s="1"/>
  <c r="BP595" i="1"/>
  <c r="BQ595" i="1" s="1"/>
  <c r="CA595" i="1" s="1"/>
  <c r="AV596" i="1"/>
  <c r="AW596" i="1" s="1"/>
  <c r="AX596" i="1" s="1"/>
  <c r="AZ596" i="1" s="1"/>
  <c r="BB596" i="1" s="1"/>
  <c r="AR596" i="1"/>
  <c r="AS596" i="1" s="1"/>
  <c r="BC596" i="1" s="1"/>
  <c r="AV597" i="1"/>
  <c r="AW597" i="1" s="1"/>
  <c r="AX597" i="1" s="1"/>
  <c r="AZ597" i="1" s="1"/>
  <c r="BB597" i="1" s="1"/>
  <c r="AR597" i="1"/>
  <c r="AS597" i="1" s="1"/>
  <c r="BC597" i="1" s="1"/>
  <c r="BT597" i="1"/>
  <c r="BU597" i="1" s="1"/>
  <c r="BV597" i="1" s="1"/>
  <c r="BX597" i="1" s="1"/>
  <c r="BZ597" i="1" s="1"/>
  <c r="BP597" i="1"/>
  <c r="BQ597" i="1" s="1"/>
  <c r="CA597" i="1" s="1"/>
  <c r="EN597" i="1"/>
  <c r="EO597" i="1" s="1"/>
  <c r="EP597" i="1" s="1"/>
  <c r="ER597" i="1" s="1"/>
  <c r="ET597" i="1" s="1"/>
  <c r="EJ597" i="1"/>
  <c r="EK597" i="1" s="1"/>
  <c r="EU597" i="1" s="1"/>
  <c r="CR598" i="1"/>
  <c r="CS598" i="1" s="1"/>
  <c r="CT598" i="1" s="1"/>
  <c r="CV598" i="1" s="1"/>
  <c r="CX598" i="1" s="1"/>
  <c r="CN598" i="1"/>
  <c r="CO598" i="1" s="1"/>
  <c r="CY598" i="1" s="1"/>
  <c r="DP598" i="1"/>
  <c r="DQ598" i="1" s="1"/>
  <c r="DR598" i="1" s="1"/>
  <c r="DT598" i="1" s="1"/>
  <c r="DV598" i="1" s="1"/>
  <c r="DL598" i="1"/>
  <c r="DM598" i="1" s="1"/>
  <c r="DW598" i="1" s="1"/>
  <c r="BT599" i="1"/>
  <c r="BU599" i="1" s="1"/>
  <c r="BV599" i="1" s="1"/>
  <c r="BX599" i="1" s="1"/>
  <c r="BZ599" i="1" s="1"/>
  <c r="BP599" i="1"/>
  <c r="BQ599" i="1" s="1"/>
  <c r="CA599" i="1" s="1"/>
  <c r="EN599" i="1"/>
  <c r="EO599" i="1" s="1"/>
  <c r="EP599" i="1" s="1"/>
  <c r="ER599" i="1" s="1"/>
  <c r="ET599" i="1" s="1"/>
  <c r="EJ599" i="1"/>
  <c r="EK599" i="1" s="1"/>
  <c r="EU599" i="1" s="1"/>
  <c r="CR600" i="1"/>
  <c r="CS600" i="1" s="1"/>
  <c r="CT600" i="1" s="1"/>
  <c r="CV600" i="1" s="1"/>
  <c r="CX600" i="1" s="1"/>
  <c r="CN600" i="1"/>
  <c r="CO600" i="1" s="1"/>
  <c r="CY600" i="1" s="1"/>
  <c r="EN602" i="1"/>
  <c r="EO602" i="1" s="1"/>
  <c r="EP602" i="1" s="1"/>
  <c r="ER602" i="1" s="1"/>
  <c r="ET602" i="1" s="1"/>
  <c r="EJ602" i="1"/>
  <c r="EK602" i="1" s="1"/>
  <c r="EU602" i="1" s="1"/>
  <c r="DP603" i="1"/>
  <c r="DQ603" i="1" s="1"/>
  <c r="DR603" i="1" s="1"/>
  <c r="DT603" i="1" s="1"/>
  <c r="DV603" i="1" s="1"/>
  <c r="DL603" i="1"/>
  <c r="DM603" i="1" s="1"/>
  <c r="DW603" i="1" s="1"/>
  <c r="EN603" i="1"/>
  <c r="EO603" i="1" s="1"/>
  <c r="EP603" i="1" s="1"/>
  <c r="ER603" i="1" s="1"/>
  <c r="ET603" i="1" s="1"/>
  <c r="EJ603" i="1"/>
  <c r="EK603" i="1" s="1"/>
  <c r="EU603" i="1" s="1"/>
  <c r="CR604" i="1"/>
  <c r="CS604" i="1" s="1"/>
  <c r="CT604" i="1" s="1"/>
  <c r="CV604" i="1" s="1"/>
  <c r="CX604" i="1" s="1"/>
  <c r="CN604" i="1"/>
  <c r="CO604" i="1" s="1"/>
  <c r="CY604" i="1" s="1"/>
  <c r="CR605" i="1"/>
  <c r="CS605" i="1" s="1"/>
  <c r="CT605" i="1" s="1"/>
  <c r="CV605" i="1" s="1"/>
  <c r="CX605" i="1" s="1"/>
  <c r="CN605" i="1"/>
  <c r="CO605" i="1" s="1"/>
  <c r="CY605" i="1" s="1"/>
  <c r="EN606" i="1"/>
  <c r="EO606" i="1" s="1"/>
  <c r="EP606" i="1" s="1"/>
  <c r="ER606" i="1" s="1"/>
  <c r="ET606" i="1" s="1"/>
  <c r="EJ606" i="1"/>
  <c r="EK606" i="1" s="1"/>
  <c r="EU606" i="1" s="1"/>
  <c r="CR607" i="1"/>
  <c r="CS607" i="1" s="1"/>
  <c r="CT607" i="1" s="1"/>
  <c r="CV607" i="1" s="1"/>
  <c r="CX607" i="1" s="1"/>
  <c r="CN607" i="1"/>
  <c r="CO607" i="1" s="1"/>
  <c r="CY607" i="1" s="1"/>
  <c r="DP607" i="1"/>
  <c r="DQ607" i="1" s="1"/>
  <c r="DR607" i="1" s="1"/>
  <c r="DT607" i="1" s="1"/>
  <c r="DV607" i="1" s="1"/>
  <c r="DL607" i="1"/>
  <c r="DM607" i="1" s="1"/>
  <c r="DW607" i="1" s="1"/>
  <c r="DL608" i="1"/>
  <c r="DM608" i="1" s="1"/>
  <c r="DW608" i="1" s="1"/>
  <c r="EN610" i="1"/>
  <c r="EO610" i="1" s="1"/>
  <c r="EP610" i="1" s="1"/>
  <c r="ER610" i="1" s="1"/>
  <c r="ET610" i="1" s="1"/>
  <c r="EJ610" i="1"/>
  <c r="EK610" i="1" s="1"/>
  <c r="EU610" i="1" s="1"/>
  <c r="CR611" i="1"/>
  <c r="CS611" i="1" s="1"/>
  <c r="CT611" i="1" s="1"/>
  <c r="CV611" i="1" s="1"/>
  <c r="CX611" i="1" s="1"/>
  <c r="CN611" i="1"/>
  <c r="CO611" i="1" s="1"/>
  <c r="CY611" i="1" s="1"/>
  <c r="DP611" i="1"/>
  <c r="DQ611" i="1" s="1"/>
  <c r="DR611" i="1" s="1"/>
  <c r="DT611" i="1" s="1"/>
  <c r="DV611" i="1" s="1"/>
  <c r="DL611" i="1"/>
  <c r="DM611" i="1" s="1"/>
  <c r="DW611" i="1" s="1"/>
  <c r="EN611" i="1"/>
  <c r="EO611" i="1" s="1"/>
  <c r="EP611" i="1" s="1"/>
  <c r="ER611" i="1" s="1"/>
  <c r="ET611" i="1" s="1"/>
  <c r="EJ611" i="1"/>
  <c r="EK611" i="1" s="1"/>
  <c r="EU611" i="1" s="1"/>
  <c r="CR612" i="1"/>
  <c r="CS612" i="1" s="1"/>
  <c r="CT612" i="1" s="1"/>
  <c r="CV612" i="1" s="1"/>
  <c r="CX612" i="1" s="1"/>
  <c r="CN612" i="1"/>
  <c r="CO612" i="1" s="1"/>
  <c r="CY612" i="1" s="1"/>
  <c r="DP612" i="1"/>
  <c r="DQ612" i="1" s="1"/>
  <c r="DR612" i="1" s="1"/>
  <c r="DT612" i="1" s="1"/>
  <c r="DV612" i="1" s="1"/>
  <c r="EJ612" i="1"/>
  <c r="EK612" i="1" s="1"/>
  <c r="EU612" i="1" s="1"/>
  <c r="CR613" i="1"/>
  <c r="CS613" i="1" s="1"/>
  <c r="CT613" i="1" s="1"/>
  <c r="CV613" i="1" s="1"/>
  <c r="CX613" i="1" s="1"/>
  <c r="CN613" i="1"/>
  <c r="CO613" i="1" s="1"/>
  <c r="CY613" i="1" s="1"/>
  <c r="EN614" i="1"/>
  <c r="EO614" i="1" s="1"/>
  <c r="EP614" i="1" s="1"/>
  <c r="ER614" i="1" s="1"/>
  <c r="ET614" i="1" s="1"/>
  <c r="EJ614" i="1"/>
  <c r="EK614" i="1" s="1"/>
  <c r="EU614" i="1" s="1"/>
  <c r="DP615" i="1"/>
  <c r="DQ615" i="1" s="1"/>
  <c r="DR615" i="1" s="1"/>
  <c r="DT615" i="1" s="1"/>
  <c r="DV615" i="1" s="1"/>
  <c r="DL615" i="1"/>
  <c r="DM615" i="1" s="1"/>
  <c r="DW615" i="1" s="1"/>
  <c r="AV633" i="1"/>
  <c r="AW633" i="1" s="1"/>
  <c r="AX633" i="1" s="1"/>
  <c r="AZ633" i="1" s="1"/>
  <c r="BB633" i="1" s="1"/>
  <c r="AR633" i="1"/>
  <c r="AS633" i="1" s="1"/>
  <c r="BC633" i="1" s="1"/>
  <c r="BT633" i="1"/>
  <c r="BU633" i="1" s="1"/>
  <c r="BV633" i="1" s="1"/>
  <c r="BX633" i="1" s="1"/>
  <c r="BZ633" i="1" s="1"/>
  <c r="BP633" i="1"/>
  <c r="BQ633" i="1" s="1"/>
  <c r="CA633" i="1" s="1"/>
  <c r="AV634" i="1"/>
  <c r="AW634" i="1" s="1"/>
  <c r="AX634" i="1" s="1"/>
  <c r="AZ634" i="1" s="1"/>
  <c r="BB634" i="1" s="1"/>
  <c r="AR634" i="1"/>
  <c r="AS634" i="1" s="1"/>
  <c r="BC634" i="1" s="1"/>
  <c r="AV638" i="1"/>
  <c r="AW638" i="1" s="1"/>
  <c r="AX638" i="1" s="1"/>
  <c r="AZ638" i="1" s="1"/>
  <c r="BB638" i="1" s="1"/>
  <c r="AR638" i="1"/>
  <c r="AS638" i="1" s="1"/>
  <c r="BC638" i="1" s="1"/>
  <c r="AV640" i="1"/>
  <c r="AW640" i="1" s="1"/>
  <c r="AX640" i="1" s="1"/>
  <c r="AZ640" i="1" s="1"/>
  <c r="BB640" i="1" s="1"/>
  <c r="AR640" i="1"/>
  <c r="AS640" i="1" s="1"/>
  <c r="BC640" i="1" s="1"/>
  <c r="AV641" i="1"/>
  <c r="AW641" i="1" s="1"/>
  <c r="AX641" i="1" s="1"/>
  <c r="AZ641" i="1" s="1"/>
  <c r="BB641" i="1" s="1"/>
  <c r="AR641" i="1"/>
  <c r="AS641" i="1" s="1"/>
  <c r="BC641" i="1" s="1"/>
  <c r="BT641" i="1"/>
  <c r="BU641" i="1" s="1"/>
  <c r="BV641" i="1" s="1"/>
  <c r="BX641" i="1" s="1"/>
  <c r="BZ641" i="1" s="1"/>
  <c r="BP641" i="1"/>
  <c r="BQ641" i="1" s="1"/>
  <c r="CA641" i="1" s="1"/>
  <c r="AV642" i="1"/>
  <c r="AW642" i="1" s="1"/>
  <c r="AX642" i="1" s="1"/>
  <c r="AZ642" i="1" s="1"/>
  <c r="BB642" i="1" s="1"/>
  <c r="AR642" i="1"/>
  <c r="AS642" i="1" s="1"/>
  <c r="BC642" i="1" s="1"/>
  <c r="AV646" i="1"/>
  <c r="AW646" i="1" s="1"/>
  <c r="AX646" i="1" s="1"/>
  <c r="AZ646" i="1" s="1"/>
  <c r="BB646" i="1" s="1"/>
  <c r="AR646" i="1"/>
  <c r="AS646" i="1" s="1"/>
  <c r="BC646" i="1" s="1"/>
  <c r="BP646" i="1"/>
  <c r="BQ646" i="1" s="1"/>
  <c r="CA646" i="1" s="1"/>
  <c r="AV648" i="1"/>
  <c r="AW648" i="1" s="1"/>
  <c r="AX648" i="1" s="1"/>
  <c r="AZ648" i="1" s="1"/>
  <c r="BB648" i="1" s="1"/>
  <c r="AR648" i="1"/>
  <c r="AS648" i="1" s="1"/>
  <c r="BC648" i="1" s="1"/>
  <c r="CR649" i="1"/>
  <c r="CS649" i="1" s="1"/>
  <c r="CT649" i="1" s="1"/>
  <c r="CV649" i="1" s="1"/>
  <c r="CX649" i="1" s="1"/>
  <c r="CN649" i="1"/>
  <c r="CO649" i="1" s="1"/>
  <c r="CY649" i="1" s="1"/>
  <c r="DP649" i="1"/>
  <c r="DQ649" i="1" s="1"/>
  <c r="DR649" i="1" s="1"/>
  <c r="DT649" i="1" s="1"/>
  <c r="DV649" i="1" s="1"/>
  <c r="DL649" i="1"/>
  <c r="DM649" i="1" s="1"/>
  <c r="DW649" i="1" s="1"/>
  <c r="EJ649" i="1"/>
  <c r="EK649" i="1" s="1"/>
  <c r="EU649" i="1" s="1"/>
  <c r="CR650" i="1"/>
  <c r="CS650" i="1" s="1"/>
  <c r="CT650" i="1" s="1"/>
  <c r="CV650" i="1" s="1"/>
  <c r="CX650" i="1" s="1"/>
  <c r="CN650" i="1"/>
  <c r="CO650" i="1" s="1"/>
  <c r="CY650" i="1" s="1"/>
  <c r="DP650" i="1"/>
  <c r="DQ650" i="1" s="1"/>
  <c r="DR650" i="1" s="1"/>
  <c r="DT650" i="1" s="1"/>
  <c r="DV650" i="1" s="1"/>
  <c r="DL650" i="1"/>
  <c r="DM650" i="1" s="1"/>
  <c r="DW650" i="1" s="1"/>
  <c r="BT651" i="1"/>
  <c r="BU651" i="1" s="1"/>
  <c r="BV651" i="1" s="1"/>
  <c r="BX651" i="1" s="1"/>
  <c r="BZ651" i="1" s="1"/>
  <c r="BP651" i="1"/>
  <c r="BQ651" i="1" s="1"/>
  <c r="CA651" i="1" s="1"/>
  <c r="AV652" i="1"/>
  <c r="AW652" i="1" s="1"/>
  <c r="AX652" i="1" s="1"/>
  <c r="AZ652" i="1" s="1"/>
  <c r="BB652" i="1" s="1"/>
  <c r="AR652" i="1"/>
  <c r="AS652" i="1" s="1"/>
  <c r="BC652" i="1" s="1"/>
  <c r="BT652" i="1"/>
  <c r="BU652" i="1" s="1"/>
  <c r="BV652" i="1" s="1"/>
  <c r="BX652" i="1" s="1"/>
  <c r="BZ652" i="1" s="1"/>
  <c r="AV653" i="1"/>
  <c r="AW653" i="1" s="1"/>
  <c r="AX653" i="1" s="1"/>
  <c r="AZ653" i="1" s="1"/>
  <c r="BB653" i="1" s="1"/>
  <c r="AR653" i="1"/>
  <c r="AS653" i="1" s="1"/>
  <c r="BC653" i="1" s="1"/>
  <c r="BT653" i="1"/>
  <c r="BU653" i="1" s="1"/>
  <c r="BV653" i="1" s="1"/>
  <c r="BX653" i="1" s="1"/>
  <c r="BZ653" i="1" s="1"/>
  <c r="BP653" i="1"/>
  <c r="BQ653" i="1" s="1"/>
  <c r="CA653" i="1" s="1"/>
  <c r="EN653" i="1"/>
  <c r="EO653" i="1" s="1"/>
  <c r="EP653" i="1" s="1"/>
  <c r="ER653" i="1" s="1"/>
  <c r="ET653" i="1" s="1"/>
  <c r="CR654" i="1"/>
  <c r="CS654" i="1" s="1"/>
  <c r="CT654" i="1" s="1"/>
  <c r="CV654" i="1" s="1"/>
  <c r="CX654" i="1" s="1"/>
  <c r="CN654" i="1"/>
  <c r="CO654" i="1" s="1"/>
  <c r="CY654" i="1" s="1"/>
  <c r="DP654" i="1"/>
  <c r="DQ654" i="1" s="1"/>
  <c r="DR654" i="1" s="1"/>
  <c r="DT654" i="1" s="1"/>
  <c r="DV654" i="1" s="1"/>
  <c r="DL654" i="1"/>
  <c r="DM654" i="1" s="1"/>
  <c r="DW654" i="1" s="1"/>
  <c r="BT655" i="1"/>
  <c r="BU655" i="1" s="1"/>
  <c r="BV655" i="1" s="1"/>
  <c r="BX655" i="1" s="1"/>
  <c r="BZ655" i="1" s="1"/>
  <c r="BP655" i="1"/>
  <c r="BQ655" i="1" s="1"/>
  <c r="CA655" i="1" s="1"/>
  <c r="EN655" i="1"/>
  <c r="EO655" i="1" s="1"/>
  <c r="EP655" i="1" s="1"/>
  <c r="ER655" i="1" s="1"/>
  <c r="ET655" i="1" s="1"/>
  <c r="EJ655" i="1"/>
  <c r="EK655" i="1" s="1"/>
  <c r="EU655" i="1" s="1"/>
  <c r="CR656" i="1"/>
  <c r="CS656" i="1" s="1"/>
  <c r="CT656" i="1" s="1"/>
  <c r="CV656" i="1" s="1"/>
  <c r="CX656" i="1" s="1"/>
  <c r="CN656" i="1"/>
  <c r="CO656" i="1" s="1"/>
  <c r="CY656" i="1" s="1"/>
  <c r="CR657" i="1"/>
  <c r="CS657" i="1" s="1"/>
  <c r="CT657" i="1" s="1"/>
  <c r="CV657" i="1" s="1"/>
  <c r="CX657" i="1" s="1"/>
  <c r="CN657" i="1"/>
  <c r="CO657" i="1" s="1"/>
  <c r="CY657" i="1" s="1"/>
  <c r="DP657" i="1"/>
  <c r="DQ657" i="1" s="1"/>
  <c r="DR657" i="1" s="1"/>
  <c r="DT657" i="1" s="1"/>
  <c r="DV657" i="1" s="1"/>
  <c r="DL657" i="1"/>
  <c r="DM657" i="1" s="1"/>
  <c r="DW657" i="1" s="1"/>
  <c r="EN657" i="1"/>
  <c r="EO657" i="1" s="1"/>
  <c r="EP657" i="1" s="1"/>
  <c r="ER657" i="1" s="1"/>
  <c r="ET657" i="1" s="1"/>
  <c r="EJ657" i="1"/>
  <c r="EK657" i="1" s="1"/>
  <c r="EU657" i="1" s="1"/>
  <c r="CR658" i="1"/>
  <c r="CS658" i="1" s="1"/>
  <c r="CT658" i="1" s="1"/>
  <c r="CV658" i="1" s="1"/>
  <c r="CX658" i="1" s="1"/>
  <c r="CN658" i="1"/>
  <c r="CO658" i="1" s="1"/>
  <c r="CY658" i="1" s="1"/>
  <c r="DP658" i="1"/>
  <c r="DQ658" i="1" s="1"/>
  <c r="DR658" i="1" s="1"/>
  <c r="DT658" i="1" s="1"/>
  <c r="DV658" i="1" s="1"/>
  <c r="DL658" i="1"/>
  <c r="DM658" i="1" s="1"/>
  <c r="DW658" i="1" s="1"/>
  <c r="BT659" i="1"/>
  <c r="BU659" i="1" s="1"/>
  <c r="BV659" i="1" s="1"/>
  <c r="BX659" i="1" s="1"/>
  <c r="BZ659" i="1" s="1"/>
  <c r="BP659" i="1"/>
  <c r="BQ659" i="1" s="1"/>
  <c r="CA659" i="1" s="1"/>
  <c r="AV660" i="1"/>
  <c r="AW660" i="1" s="1"/>
  <c r="AX660" i="1" s="1"/>
  <c r="AZ660" i="1" s="1"/>
  <c r="BB660" i="1" s="1"/>
  <c r="AR660" i="1"/>
  <c r="AS660" i="1" s="1"/>
  <c r="BC660" i="1" s="1"/>
  <c r="AV661" i="1"/>
  <c r="AW661" i="1" s="1"/>
  <c r="AX661" i="1" s="1"/>
  <c r="AZ661" i="1" s="1"/>
  <c r="BB661" i="1" s="1"/>
  <c r="AR661" i="1"/>
  <c r="AS661" i="1" s="1"/>
  <c r="BC661" i="1" s="1"/>
  <c r="BT661" i="1"/>
  <c r="BU661" i="1" s="1"/>
  <c r="BV661" i="1" s="1"/>
  <c r="BX661" i="1" s="1"/>
  <c r="BZ661" i="1" s="1"/>
  <c r="BP661" i="1"/>
  <c r="BQ661" i="1" s="1"/>
  <c r="CA661" i="1" s="1"/>
  <c r="EN661" i="1"/>
  <c r="EO661" i="1" s="1"/>
  <c r="EP661" i="1" s="1"/>
  <c r="ER661" i="1" s="1"/>
  <c r="ET661" i="1" s="1"/>
  <c r="CR662" i="1"/>
  <c r="CS662" i="1" s="1"/>
  <c r="CT662" i="1" s="1"/>
  <c r="CV662" i="1" s="1"/>
  <c r="CX662" i="1" s="1"/>
  <c r="CN662" i="1"/>
  <c r="CO662" i="1" s="1"/>
  <c r="CY662" i="1" s="1"/>
  <c r="DP662" i="1"/>
  <c r="DQ662" i="1" s="1"/>
  <c r="DR662" i="1" s="1"/>
  <c r="DT662" i="1" s="1"/>
  <c r="DV662" i="1" s="1"/>
  <c r="DL662" i="1"/>
  <c r="DM662" i="1" s="1"/>
  <c r="DW662" i="1" s="1"/>
  <c r="BT663" i="1"/>
  <c r="BU663" i="1" s="1"/>
  <c r="BV663" i="1" s="1"/>
  <c r="BX663" i="1" s="1"/>
  <c r="BZ663" i="1" s="1"/>
  <c r="BP663" i="1"/>
  <c r="BQ663" i="1" s="1"/>
  <c r="CA663" i="1" s="1"/>
  <c r="EN663" i="1"/>
  <c r="EO663" i="1" s="1"/>
  <c r="EP663" i="1" s="1"/>
  <c r="ER663" i="1" s="1"/>
  <c r="ET663" i="1" s="1"/>
  <c r="EJ663" i="1"/>
  <c r="EK663" i="1" s="1"/>
  <c r="EU663" i="1" s="1"/>
  <c r="CR664" i="1"/>
  <c r="CS664" i="1" s="1"/>
  <c r="CT664" i="1" s="1"/>
  <c r="CV664" i="1" s="1"/>
  <c r="CX664" i="1" s="1"/>
  <c r="CN664" i="1"/>
  <c r="CO664" i="1" s="1"/>
  <c r="CY664" i="1" s="1"/>
  <c r="CR665" i="1"/>
  <c r="CS665" i="1" s="1"/>
  <c r="CT665" i="1" s="1"/>
  <c r="CV665" i="1" s="1"/>
  <c r="CX665" i="1" s="1"/>
  <c r="CN665" i="1"/>
  <c r="CO665" i="1" s="1"/>
  <c r="CY665" i="1" s="1"/>
  <c r="DP665" i="1"/>
  <c r="DQ665" i="1" s="1"/>
  <c r="DR665" i="1" s="1"/>
  <c r="DT665" i="1" s="1"/>
  <c r="DV665" i="1" s="1"/>
  <c r="DL665" i="1"/>
  <c r="DM665" i="1" s="1"/>
  <c r="DW665" i="1" s="1"/>
  <c r="EN665" i="1"/>
  <c r="EO665" i="1" s="1"/>
  <c r="EP665" i="1" s="1"/>
  <c r="ER665" i="1" s="1"/>
  <c r="ET665" i="1" s="1"/>
  <c r="EJ665" i="1"/>
  <c r="EK665" i="1" s="1"/>
  <c r="EU665" i="1" s="1"/>
  <c r="CR666" i="1"/>
  <c r="CS666" i="1" s="1"/>
  <c r="CT666" i="1" s="1"/>
  <c r="CV666" i="1" s="1"/>
  <c r="CX666" i="1" s="1"/>
  <c r="CN666" i="1"/>
  <c r="CO666" i="1" s="1"/>
  <c r="CY666" i="1" s="1"/>
  <c r="DP666" i="1"/>
  <c r="DQ666" i="1" s="1"/>
  <c r="DR666" i="1" s="1"/>
  <c r="DT666" i="1" s="1"/>
  <c r="DV666" i="1" s="1"/>
  <c r="DL666" i="1"/>
  <c r="DM666" i="1" s="1"/>
  <c r="DW666" i="1" s="1"/>
  <c r="BT667" i="1"/>
  <c r="BU667" i="1" s="1"/>
  <c r="BV667" i="1" s="1"/>
  <c r="BX667" i="1" s="1"/>
  <c r="BZ667" i="1" s="1"/>
  <c r="BP667" i="1"/>
  <c r="BQ667" i="1" s="1"/>
  <c r="CA667" i="1" s="1"/>
  <c r="AV668" i="1"/>
  <c r="AW668" i="1" s="1"/>
  <c r="AX668" i="1" s="1"/>
  <c r="AZ668" i="1" s="1"/>
  <c r="BB668" i="1" s="1"/>
  <c r="AR668" i="1"/>
  <c r="AS668" i="1" s="1"/>
  <c r="BC668" i="1" s="1"/>
  <c r="AV669" i="1"/>
  <c r="AW669" i="1" s="1"/>
  <c r="AX669" i="1" s="1"/>
  <c r="AZ669" i="1" s="1"/>
  <c r="BB669" i="1" s="1"/>
  <c r="AR669" i="1"/>
  <c r="AS669" i="1" s="1"/>
  <c r="BC669" i="1" s="1"/>
  <c r="BT669" i="1"/>
  <c r="BU669" i="1" s="1"/>
  <c r="BV669" i="1" s="1"/>
  <c r="BX669" i="1" s="1"/>
  <c r="BZ669" i="1" s="1"/>
  <c r="BP669" i="1"/>
  <c r="BQ669" i="1" s="1"/>
  <c r="CA669" i="1" s="1"/>
  <c r="EJ669" i="1"/>
  <c r="EK669" i="1" s="1"/>
  <c r="EU669" i="1" s="1"/>
  <c r="CR670" i="1"/>
  <c r="CS670" i="1" s="1"/>
  <c r="CT670" i="1" s="1"/>
  <c r="CV670" i="1" s="1"/>
  <c r="CX670" i="1" s="1"/>
  <c r="CN670" i="1"/>
  <c r="CO670" i="1" s="1"/>
  <c r="CY670" i="1" s="1"/>
  <c r="DP670" i="1"/>
  <c r="DQ670" i="1" s="1"/>
  <c r="DR670" i="1" s="1"/>
  <c r="DT670" i="1" s="1"/>
  <c r="DV670" i="1" s="1"/>
  <c r="DL670" i="1"/>
  <c r="DM670" i="1" s="1"/>
  <c r="DW670" i="1" s="1"/>
  <c r="BT671" i="1"/>
  <c r="BU671" i="1" s="1"/>
  <c r="BV671" i="1" s="1"/>
  <c r="BX671" i="1" s="1"/>
  <c r="BZ671" i="1" s="1"/>
  <c r="BP671" i="1"/>
  <c r="BQ671" i="1" s="1"/>
  <c r="CA671" i="1" s="1"/>
  <c r="EN671" i="1"/>
  <c r="EO671" i="1" s="1"/>
  <c r="EP671" i="1" s="1"/>
  <c r="ER671" i="1" s="1"/>
  <c r="ET671" i="1" s="1"/>
  <c r="EJ671" i="1"/>
  <c r="EK671" i="1" s="1"/>
  <c r="EU671" i="1" s="1"/>
  <c r="CR672" i="1"/>
  <c r="CS672" i="1" s="1"/>
  <c r="CT672" i="1" s="1"/>
  <c r="CV672" i="1" s="1"/>
  <c r="CX672" i="1" s="1"/>
  <c r="CN672" i="1"/>
  <c r="CO672" i="1" s="1"/>
  <c r="CY672" i="1" s="1"/>
  <c r="CR673" i="1"/>
  <c r="CS673" i="1" s="1"/>
  <c r="CT673" i="1" s="1"/>
  <c r="CV673" i="1" s="1"/>
  <c r="CX673" i="1" s="1"/>
  <c r="CN673" i="1"/>
  <c r="CO673" i="1" s="1"/>
  <c r="CY673" i="1" s="1"/>
  <c r="DL673" i="1"/>
  <c r="DM673" i="1" s="1"/>
  <c r="DW673" i="1" s="1"/>
  <c r="EJ673" i="1"/>
  <c r="EK673" i="1" s="1"/>
  <c r="EU673" i="1" s="1"/>
  <c r="CR674" i="1"/>
  <c r="CS674" i="1" s="1"/>
  <c r="CT674" i="1" s="1"/>
  <c r="CV674" i="1" s="1"/>
  <c r="CX674" i="1" s="1"/>
  <c r="CN674" i="1"/>
  <c r="CO674" i="1" s="1"/>
  <c r="CY674" i="1" s="1"/>
  <c r="DP674" i="1"/>
  <c r="DQ674" i="1" s="1"/>
  <c r="DR674" i="1" s="1"/>
  <c r="DT674" i="1" s="1"/>
  <c r="DV674" i="1" s="1"/>
  <c r="DL674" i="1"/>
  <c r="DM674" i="1" s="1"/>
  <c r="DW674" i="1" s="1"/>
  <c r="BT675" i="1"/>
  <c r="BU675" i="1" s="1"/>
  <c r="BV675" i="1" s="1"/>
  <c r="BX675" i="1" s="1"/>
  <c r="BZ675" i="1" s="1"/>
  <c r="BP675" i="1"/>
  <c r="BQ675" i="1" s="1"/>
  <c r="CA675" i="1" s="1"/>
  <c r="AV676" i="1"/>
  <c r="AW676" i="1" s="1"/>
  <c r="AX676" i="1" s="1"/>
  <c r="AZ676" i="1" s="1"/>
  <c r="BB676" i="1" s="1"/>
  <c r="AR676" i="1"/>
  <c r="AS676" i="1" s="1"/>
  <c r="BC676" i="1" s="1"/>
  <c r="AV677" i="1"/>
  <c r="AW677" i="1" s="1"/>
  <c r="AX677" i="1" s="1"/>
  <c r="AZ677" i="1" s="1"/>
  <c r="BB677" i="1" s="1"/>
  <c r="AR677" i="1"/>
  <c r="AS677" i="1" s="1"/>
  <c r="BC677" i="1" s="1"/>
  <c r="BT677" i="1"/>
  <c r="BU677" i="1" s="1"/>
  <c r="BV677" i="1" s="1"/>
  <c r="BX677" i="1" s="1"/>
  <c r="BZ677" i="1" s="1"/>
  <c r="BP677" i="1"/>
  <c r="BQ677" i="1" s="1"/>
  <c r="CA677" i="1" s="1"/>
  <c r="EJ677" i="1"/>
  <c r="EK677" i="1" s="1"/>
  <c r="EU677" i="1" s="1"/>
  <c r="CR678" i="1"/>
  <c r="CS678" i="1" s="1"/>
  <c r="CT678" i="1" s="1"/>
  <c r="CV678" i="1" s="1"/>
  <c r="CX678" i="1" s="1"/>
  <c r="CN678" i="1"/>
  <c r="CO678" i="1" s="1"/>
  <c r="CY678" i="1" s="1"/>
  <c r="BT679" i="1"/>
  <c r="BU679" i="1" s="1"/>
  <c r="BV679" i="1" s="1"/>
  <c r="BX679" i="1" s="1"/>
  <c r="BZ679" i="1" s="1"/>
  <c r="BP679" i="1"/>
  <c r="BQ679" i="1" s="1"/>
  <c r="CA679" i="1" s="1"/>
  <c r="EN679" i="1"/>
  <c r="EO679" i="1" s="1"/>
  <c r="EP679" i="1" s="1"/>
  <c r="ER679" i="1" s="1"/>
  <c r="ET679" i="1" s="1"/>
  <c r="EJ679" i="1"/>
  <c r="EK679" i="1" s="1"/>
  <c r="EU679" i="1" s="1"/>
  <c r="CR680" i="1"/>
  <c r="CS680" i="1" s="1"/>
  <c r="CT680" i="1" s="1"/>
  <c r="CV680" i="1" s="1"/>
  <c r="CX680" i="1" s="1"/>
  <c r="CN680" i="1"/>
  <c r="CO680" i="1" s="1"/>
  <c r="CY680" i="1" s="1"/>
  <c r="CR681" i="1"/>
  <c r="CS681" i="1" s="1"/>
  <c r="CT681" i="1" s="1"/>
  <c r="CV681" i="1" s="1"/>
  <c r="CX681" i="1" s="1"/>
  <c r="CN681" i="1"/>
  <c r="CO681" i="1" s="1"/>
  <c r="CY681" i="1" s="1"/>
  <c r="DL681" i="1"/>
  <c r="DM681" i="1" s="1"/>
  <c r="DW681" i="1" s="1"/>
  <c r="EN681" i="1"/>
  <c r="EO681" i="1" s="1"/>
  <c r="EP681" i="1" s="1"/>
  <c r="ER681" i="1" s="1"/>
  <c r="ET681" i="1" s="1"/>
  <c r="CR682" i="1"/>
  <c r="CS682" i="1" s="1"/>
  <c r="CT682" i="1" s="1"/>
  <c r="CV682" i="1" s="1"/>
  <c r="CX682" i="1" s="1"/>
  <c r="CN682" i="1"/>
  <c r="CO682" i="1" s="1"/>
  <c r="CY682" i="1" s="1"/>
  <c r="BT683" i="1"/>
  <c r="BU683" i="1" s="1"/>
  <c r="BV683" i="1" s="1"/>
  <c r="BX683" i="1" s="1"/>
  <c r="BZ683" i="1" s="1"/>
  <c r="BP683" i="1"/>
  <c r="BQ683" i="1" s="1"/>
  <c r="CA683" i="1" s="1"/>
  <c r="AV684" i="1"/>
  <c r="AW684" i="1" s="1"/>
  <c r="AX684" i="1" s="1"/>
  <c r="AZ684" i="1" s="1"/>
  <c r="BB684" i="1" s="1"/>
  <c r="AR684" i="1"/>
  <c r="AS684" i="1" s="1"/>
  <c r="BC684" i="1" s="1"/>
  <c r="AV685" i="1"/>
  <c r="AW685" i="1" s="1"/>
  <c r="AX685" i="1" s="1"/>
  <c r="AZ685" i="1" s="1"/>
  <c r="BB685" i="1" s="1"/>
  <c r="AR685" i="1"/>
  <c r="AS685" i="1" s="1"/>
  <c r="BC685" i="1" s="1"/>
  <c r="BT685" i="1"/>
  <c r="BU685" i="1" s="1"/>
  <c r="BV685" i="1" s="1"/>
  <c r="BX685" i="1" s="1"/>
  <c r="BZ685" i="1" s="1"/>
  <c r="BP685" i="1"/>
  <c r="BQ685" i="1" s="1"/>
  <c r="CA685" i="1" s="1"/>
  <c r="EN685" i="1"/>
  <c r="EO685" i="1" s="1"/>
  <c r="EP685" i="1" s="1"/>
  <c r="ER685" i="1" s="1"/>
  <c r="ET685" i="1" s="1"/>
  <c r="CR686" i="1"/>
  <c r="CS686" i="1" s="1"/>
  <c r="CT686" i="1" s="1"/>
  <c r="CV686" i="1" s="1"/>
  <c r="CX686" i="1" s="1"/>
  <c r="CN686" i="1"/>
  <c r="CO686" i="1" s="1"/>
  <c r="CY686" i="1" s="1"/>
  <c r="DP686" i="1"/>
  <c r="DQ686" i="1" s="1"/>
  <c r="DR686" i="1" s="1"/>
  <c r="DT686" i="1" s="1"/>
  <c r="DV686" i="1" s="1"/>
  <c r="EN687" i="1"/>
  <c r="EO687" i="1" s="1"/>
  <c r="EP687" i="1" s="1"/>
  <c r="ER687" i="1" s="1"/>
  <c r="ET687" i="1" s="1"/>
  <c r="EJ687" i="1"/>
  <c r="EK687" i="1" s="1"/>
  <c r="EU687" i="1" s="1"/>
  <c r="CR688" i="1"/>
  <c r="CS688" i="1" s="1"/>
  <c r="CT688" i="1" s="1"/>
  <c r="CV688" i="1" s="1"/>
  <c r="CX688" i="1" s="1"/>
  <c r="CN688" i="1"/>
  <c r="CO688" i="1" s="1"/>
  <c r="CY688" i="1" s="1"/>
  <c r="CR689" i="1"/>
  <c r="CS689" i="1" s="1"/>
  <c r="CT689" i="1" s="1"/>
  <c r="CV689" i="1" s="1"/>
  <c r="CX689" i="1" s="1"/>
  <c r="CN689" i="1"/>
  <c r="CO689" i="1" s="1"/>
  <c r="CY689" i="1" s="1"/>
  <c r="DP689" i="1"/>
  <c r="DQ689" i="1" s="1"/>
  <c r="DR689" i="1" s="1"/>
  <c r="DT689" i="1" s="1"/>
  <c r="DV689" i="1" s="1"/>
  <c r="DL689" i="1"/>
  <c r="DM689" i="1" s="1"/>
  <c r="DW689" i="1" s="1"/>
  <c r="CN690" i="1"/>
  <c r="CO690" i="1" s="1"/>
  <c r="CY690" i="1" s="1"/>
  <c r="DP690" i="1"/>
  <c r="DQ690" i="1" s="1"/>
  <c r="DR690" i="1" s="1"/>
  <c r="DT690" i="1" s="1"/>
  <c r="DV690" i="1" s="1"/>
  <c r="DL690" i="1"/>
  <c r="DM690" i="1" s="1"/>
  <c r="DW690" i="1" s="1"/>
  <c r="AR691" i="1"/>
  <c r="AS691" i="1" s="1"/>
  <c r="BC691" i="1" s="1"/>
  <c r="BT691" i="1"/>
  <c r="BU691" i="1" s="1"/>
  <c r="BV691" i="1" s="1"/>
  <c r="BX691" i="1" s="1"/>
  <c r="BZ691" i="1" s="1"/>
  <c r="AV692" i="1"/>
  <c r="AW692" i="1" s="1"/>
  <c r="AX692" i="1" s="1"/>
  <c r="AZ692" i="1" s="1"/>
  <c r="BB692" i="1" s="1"/>
  <c r="AR692" i="1"/>
  <c r="AS692" i="1" s="1"/>
  <c r="BC692" i="1" s="1"/>
  <c r="AV693" i="1"/>
  <c r="AW693" i="1" s="1"/>
  <c r="AX693" i="1" s="1"/>
  <c r="AZ693" i="1" s="1"/>
  <c r="BB693" i="1" s="1"/>
  <c r="AR693" i="1"/>
  <c r="AS693" i="1" s="1"/>
  <c r="BC693" i="1" s="1"/>
  <c r="BT693" i="1"/>
  <c r="BU693" i="1" s="1"/>
  <c r="BV693" i="1" s="1"/>
  <c r="BX693" i="1" s="1"/>
  <c r="BZ693" i="1" s="1"/>
  <c r="BP693" i="1"/>
  <c r="BQ693" i="1" s="1"/>
  <c r="CA693" i="1" s="1"/>
  <c r="EN693" i="1"/>
  <c r="EO693" i="1" s="1"/>
  <c r="EP693" i="1" s="1"/>
  <c r="ER693" i="1" s="1"/>
  <c r="ET693" i="1" s="1"/>
  <c r="EJ693" i="1"/>
  <c r="EK693" i="1" s="1"/>
  <c r="EU693" i="1" s="1"/>
  <c r="CR694" i="1"/>
  <c r="CS694" i="1" s="1"/>
  <c r="CT694" i="1" s="1"/>
  <c r="CV694" i="1" s="1"/>
  <c r="CX694" i="1" s="1"/>
  <c r="CN694" i="1"/>
  <c r="CO694" i="1" s="1"/>
  <c r="CY694" i="1" s="1"/>
  <c r="DP694" i="1"/>
  <c r="DQ694" i="1" s="1"/>
  <c r="DR694" i="1" s="1"/>
  <c r="DT694" i="1" s="1"/>
  <c r="DV694" i="1" s="1"/>
  <c r="DL694" i="1"/>
  <c r="DM694" i="1" s="1"/>
  <c r="DW694" i="1" s="1"/>
  <c r="BT695" i="1"/>
  <c r="BU695" i="1" s="1"/>
  <c r="BV695" i="1" s="1"/>
  <c r="BX695" i="1" s="1"/>
  <c r="BZ695" i="1" s="1"/>
  <c r="BP695" i="1"/>
  <c r="BQ695" i="1" s="1"/>
  <c r="CA695" i="1" s="1"/>
  <c r="EN695" i="1"/>
  <c r="EO695" i="1" s="1"/>
  <c r="EP695" i="1" s="1"/>
  <c r="ER695" i="1" s="1"/>
  <c r="ET695" i="1" s="1"/>
  <c r="EJ695" i="1"/>
  <c r="EK695" i="1" s="1"/>
  <c r="EU695" i="1" s="1"/>
  <c r="CR696" i="1"/>
  <c r="CS696" i="1" s="1"/>
  <c r="CT696" i="1" s="1"/>
  <c r="CV696" i="1" s="1"/>
  <c r="CX696" i="1" s="1"/>
  <c r="CN696" i="1"/>
  <c r="CO696" i="1" s="1"/>
  <c r="CY696" i="1" s="1"/>
  <c r="CR697" i="1"/>
  <c r="CS697" i="1" s="1"/>
  <c r="CT697" i="1" s="1"/>
  <c r="CV697" i="1" s="1"/>
  <c r="CX697" i="1" s="1"/>
  <c r="CN697" i="1"/>
  <c r="CO697" i="1" s="1"/>
  <c r="CY697" i="1" s="1"/>
  <c r="DP697" i="1"/>
  <c r="DQ697" i="1" s="1"/>
  <c r="DR697" i="1" s="1"/>
  <c r="DT697" i="1" s="1"/>
  <c r="DV697" i="1" s="1"/>
  <c r="DL697" i="1"/>
  <c r="DM697" i="1" s="1"/>
  <c r="DW697" i="1" s="1"/>
  <c r="EN697" i="1"/>
  <c r="EO697" i="1" s="1"/>
  <c r="EP697" i="1" s="1"/>
  <c r="ER697" i="1" s="1"/>
  <c r="ET697" i="1" s="1"/>
  <c r="EJ697" i="1"/>
  <c r="EK697" i="1" s="1"/>
  <c r="EU697" i="1" s="1"/>
  <c r="CR698" i="1"/>
  <c r="CS698" i="1" s="1"/>
  <c r="CT698" i="1" s="1"/>
  <c r="CV698" i="1" s="1"/>
  <c r="CX698" i="1" s="1"/>
  <c r="CN698" i="1"/>
  <c r="CO698" i="1" s="1"/>
  <c r="CY698" i="1" s="1"/>
  <c r="DP698" i="1"/>
  <c r="DQ698" i="1" s="1"/>
  <c r="DR698" i="1" s="1"/>
  <c r="DT698" i="1" s="1"/>
  <c r="DV698" i="1" s="1"/>
  <c r="DL698" i="1"/>
  <c r="DM698" i="1" s="1"/>
  <c r="DW698" i="1" s="1"/>
  <c r="BT699" i="1"/>
  <c r="BU699" i="1" s="1"/>
  <c r="BV699" i="1" s="1"/>
  <c r="BX699" i="1" s="1"/>
  <c r="BZ699" i="1" s="1"/>
  <c r="BP699" i="1"/>
  <c r="BQ699" i="1" s="1"/>
  <c r="CA699" i="1" s="1"/>
  <c r="AV700" i="1"/>
  <c r="AW700" i="1" s="1"/>
  <c r="AX700" i="1" s="1"/>
  <c r="AZ700" i="1" s="1"/>
  <c r="BB700" i="1" s="1"/>
  <c r="AR700" i="1"/>
  <c r="AS700" i="1" s="1"/>
  <c r="BC700" i="1" s="1"/>
  <c r="AV701" i="1"/>
  <c r="AW701" i="1" s="1"/>
  <c r="AX701" i="1" s="1"/>
  <c r="AZ701" i="1" s="1"/>
  <c r="BB701" i="1" s="1"/>
  <c r="AR701" i="1"/>
  <c r="AS701" i="1" s="1"/>
  <c r="BC701" i="1" s="1"/>
  <c r="BT701" i="1"/>
  <c r="BU701" i="1" s="1"/>
  <c r="BV701" i="1" s="1"/>
  <c r="BX701" i="1" s="1"/>
  <c r="BZ701" i="1" s="1"/>
  <c r="BP701" i="1"/>
  <c r="BQ701" i="1" s="1"/>
  <c r="CA701" i="1" s="1"/>
  <c r="EN701" i="1"/>
  <c r="EO701" i="1" s="1"/>
  <c r="EP701" i="1" s="1"/>
  <c r="ER701" i="1" s="1"/>
  <c r="ET701" i="1" s="1"/>
  <c r="EJ701" i="1"/>
  <c r="EK701" i="1" s="1"/>
  <c r="EU701" i="1" s="1"/>
  <c r="CN702" i="1"/>
  <c r="CO702" i="1" s="1"/>
  <c r="CY702" i="1" s="1"/>
  <c r="DP702" i="1"/>
  <c r="DQ702" i="1" s="1"/>
  <c r="DR702" i="1" s="1"/>
  <c r="DT702" i="1" s="1"/>
  <c r="DV702" i="1" s="1"/>
  <c r="DL702" i="1"/>
  <c r="DM702" i="1" s="1"/>
  <c r="DW702" i="1" s="1"/>
  <c r="BT703" i="1"/>
  <c r="BU703" i="1" s="1"/>
  <c r="BV703" i="1" s="1"/>
  <c r="BX703" i="1" s="1"/>
  <c r="BZ703" i="1" s="1"/>
  <c r="BP703" i="1"/>
  <c r="BQ703" i="1" s="1"/>
  <c r="CA703" i="1" s="1"/>
  <c r="EN703" i="1"/>
  <c r="EO703" i="1" s="1"/>
  <c r="EP703" i="1" s="1"/>
  <c r="ER703" i="1" s="1"/>
  <c r="ET703" i="1" s="1"/>
  <c r="CR704" i="1"/>
  <c r="CS704" i="1" s="1"/>
  <c r="CT704" i="1" s="1"/>
  <c r="CV704" i="1" s="1"/>
  <c r="CX704" i="1" s="1"/>
  <c r="CN704" i="1"/>
  <c r="CO704" i="1" s="1"/>
  <c r="CY704" i="1" s="1"/>
  <c r="CR705" i="1"/>
  <c r="CS705" i="1" s="1"/>
  <c r="CT705" i="1" s="1"/>
  <c r="CV705" i="1" s="1"/>
  <c r="CX705" i="1" s="1"/>
  <c r="CN705" i="1"/>
  <c r="CO705" i="1" s="1"/>
  <c r="CY705" i="1" s="1"/>
  <c r="DP705" i="1"/>
  <c r="DQ705" i="1" s="1"/>
  <c r="DR705" i="1" s="1"/>
  <c r="DT705" i="1" s="1"/>
  <c r="DV705" i="1" s="1"/>
  <c r="DL705" i="1"/>
  <c r="DM705" i="1" s="1"/>
  <c r="DW705" i="1" s="1"/>
  <c r="EN705" i="1"/>
  <c r="EO705" i="1" s="1"/>
  <c r="EP705" i="1" s="1"/>
  <c r="ER705" i="1" s="1"/>
  <c r="ET705" i="1" s="1"/>
  <c r="EJ705" i="1"/>
  <c r="EK705" i="1" s="1"/>
  <c r="EU705" i="1" s="1"/>
  <c r="CN706" i="1"/>
  <c r="CO706" i="1" s="1"/>
  <c r="CY706" i="1" s="1"/>
  <c r="DP706" i="1"/>
  <c r="DQ706" i="1" s="1"/>
  <c r="DR706" i="1" s="1"/>
  <c r="DT706" i="1" s="1"/>
  <c r="DV706" i="1" s="1"/>
  <c r="DL706" i="1"/>
  <c r="DM706" i="1" s="1"/>
  <c r="DW706" i="1" s="1"/>
  <c r="AR707" i="1"/>
  <c r="AS707" i="1" s="1"/>
  <c r="BC707" i="1" s="1"/>
  <c r="BT707" i="1"/>
  <c r="BU707" i="1" s="1"/>
  <c r="BV707" i="1" s="1"/>
  <c r="BX707" i="1" s="1"/>
  <c r="BZ707" i="1" s="1"/>
  <c r="BP707" i="1"/>
  <c r="BQ707" i="1" s="1"/>
  <c r="CA707" i="1" s="1"/>
  <c r="CR16" i="1"/>
  <c r="CS16" i="1" s="1"/>
  <c r="CT16" i="1" s="1"/>
  <c r="CV16" i="1" s="1"/>
  <c r="CX16" i="1" s="1"/>
  <c r="DN95" i="1"/>
  <c r="DX95" i="1" s="1"/>
  <c r="EA95" i="1" s="1"/>
  <c r="CQ126" i="1"/>
  <c r="CQ176" i="1"/>
  <c r="CR191" i="1"/>
  <c r="CS191" i="1" s="1"/>
  <c r="CT191" i="1" s="1"/>
  <c r="CV191" i="1" s="1"/>
  <c r="CX191" i="1" s="1"/>
  <c r="CN191" i="1"/>
  <c r="CO191" i="1" s="1"/>
  <c r="CY191" i="1" s="1"/>
  <c r="DP191" i="1"/>
  <c r="DQ191" i="1" s="1"/>
  <c r="DR191" i="1" s="1"/>
  <c r="DT191" i="1" s="1"/>
  <c r="DV191" i="1" s="1"/>
  <c r="DL191" i="1"/>
  <c r="DM191" i="1" s="1"/>
  <c r="DW191" i="1" s="1"/>
  <c r="EN191" i="1"/>
  <c r="EO191" i="1" s="1"/>
  <c r="EP191" i="1" s="1"/>
  <c r="ER191" i="1" s="1"/>
  <c r="ET191" i="1" s="1"/>
  <c r="EJ191" i="1"/>
  <c r="EK191" i="1" s="1"/>
  <c r="EU191" i="1" s="1"/>
  <c r="AV193" i="1"/>
  <c r="AW193" i="1" s="1"/>
  <c r="AX193" i="1" s="1"/>
  <c r="AZ193" i="1" s="1"/>
  <c r="BB193" i="1" s="1"/>
  <c r="AR193" i="1"/>
  <c r="AS193" i="1" s="1"/>
  <c r="BC193" i="1" s="1"/>
  <c r="DP193" i="1"/>
  <c r="DQ193" i="1" s="1"/>
  <c r="DR193" i="1" s="1"/>
  <c r="DT193" i="1" s="1"/>
  <c r="DV193" i="1" s="1"/>
  <c r="DL193" i="1"/>
  <c r="DM193" i="1" s="1"/>
  <c r="DW193" i="1" s="1"/>
  <c r="EN194" i="1"/>
  <c r="EO194" i="1" s="1"/>
  <c r="EP194" i="1" s="1"/>
  <c r="ER194" i="1" s="1"/>
  <c r="ET194" i="1" s="1"/>
  <c r="EJ194" i="1"/>
  <c r="EK194" i="1" s="1"/>
  <c r="EU194" i="1" s="1"/>
  <c r="CQ196" i="1"/>
  <c r="CR197" i="1"/>
  <c r="CS197" i="1" s="1"/>
  <c r="CT197" i="1" s="1"/>
  <c r="CV197" i="1" s="1"/>
  <c r="CX197" i="1" s="1"/>
  <c r="CN197" i="1"/>
  <c r="CO197" i="1" s="1"/>
  <c r="CY197" i="1" s="1"/>
  <c r="AV198" i="1"/>
  <c r="AW198" i="1" s="1"/>
  <c r="AX198" i="1" s="1"/>
  <c r="AZ198" i="1" s="1"/>
  <c r="BB198" i="1" s="1"/>
  <c r="AR198" i="1"/>
  <c r="AS198" i="1" s="1"/>
  <c r="BC198" i="1" s="1"/>
  <c r="CR198" i="1"/>
  <c r="CS198" i="1" s="1"/>
  <c r="CT198" i="1" s="1"/>
  <c r="CV198" i="1" s="1"/>
  <c r="CX198" i="1" s="1"/>
  <c r="CN198" i="1"/>
  <c r="CO198" i="1" s="1"/>
  <c r="CY198" i="1" s="1"/>
  <c r="DP198" i="1"/>
  <c r="DQ198" i="1" s="1"/>
  <c r="DR198" i="1" s="1"/>
  <c r="DT198" i="1" s="1"/>
  <c r="DV198" i="1" s="1"/>
  <c r="DL198" i="1"/>
  <c r="DM198" i="1" s="1"/>
  <c r="DW198" i="1" s="1"/>
  <c r="BP199" i="1"/>
  <c r="BQ199" i="1" s="1"/>
  <c r="CA199" i="1" s="1"/>
  <c r="DL200" i="1"/>
  <c r="DM200" i="1" s="1"/>
  <c r="DW200" i="1" s="1"/>
  <c r="AU205" i="1"/>
  <c r="BT205" i="1"/>
  <c r="BU205" i="1" s="1"/>
  <c r="BV205" i="1" s="1"/>
  <c r="BX205" i="1" s="1"/>
  <c r="BZ205" i="1" s="1"/>
  <c r="CR205" i="1"/>
  <c r="CS205" i="1" s="1"/>
  <c r="CT205" i="1" s="1"/>
  <c r="CV205" i="1" s="1"/>
  <c r="CX205" i="1" s="1"/>
  <c r="CN205" i="1"/>
  <c r="CO205" i="1" s="1"/>
  <c r="CY205" i="1" s="1"/>
  <c r="DP205" i="1"/>
  <c r="DQ205" i="1" s="1"/>
  <c r="DR205" i="1" s="1"/>
  <c r="DT205" i="1" s="1"/>
  <c r="DV205" i="1" s="1"/>
  <c r="DL205" i="1"/>
  <c r="DM205" i="1" s="1"/>
  <c r="DW205" i="1" s="1"/>
  <c r="EN205" i="1"/>
  <c r="EO205" i="1" s="1"/>
  <c r="EP205" i="1" s="1"/>
  <c r="ER205" i="1" s="1"/>
  <c r="ET205" i="1" s="1"/>
  <c r="EJ205" i="1"/>
  <c r="EK205" i="1" s="1"/>
  <c r="EU205" i="1" s="1"/>
  <c r="AV207" i="1"/>
  <c r="AW207" i="1" s="1"/>
  <c r="AX207" i="1" s="1"/>
  <c r="AZ207" i="1" s="1"/>
  <c r="BB207" i="1" s="1"/>
  <c r="CR207" i="1"/>
  <c r="CS207" i="1" s="1"/>
  <c r="CT207" i="1" s="1"/>
  <c r="CV207" i="1" s="1"/>
  <c r="CX207" i="1" s="1"/>
  <c r="CN207" i="1"/>
  <c r="CO207" i="1" s="1"/>
  <c r="CY207" i="1" s="1"/>
  <c r="DP207" i="1"/>
  <c r="DQ207" i="1" s="1"/>
  <c r="DR207" i="1" s="1"/>
  <c r="DT207" i="1" s="1"/>
  <c r="DV207" i="1" s="1"/>
  <c r="DL207" i="1"/>
  <c r="DM207" i="1" s="1"/>
  <c r="DW207" i="1" s="1"/>
  <c r="EL207" i="1"/>
  <c r="EV207" i="1" s="1"/>
  <c r="EY207" i="1" s="1"/>
  <c r="AV208" i="1"/>
  <c r="AW208" i="1" s="1"/>
  <c r="AX208" i="1" s="1"/>
  <c r="AZ208" i="1" s="1"/>
  <c r="BB208" i="1" s="1"/>
  <c r="AR208" i="1"/>
  <c r="AS208" i="1" s="1"/>
  <c r="BC208" i="1" s="1"/>
  <c r="CR208" i="1"/>
  <c r="CS208" i="1" s="1"/>
  <c r="CT208" i="1" s="1"/>
  <c r="CV208" i="1" s="1"/>
  <c r="CX208" i="1" s="1"/>
  <c r="CN208" i="1"/>
  <c r="CO208" i="1" s="1"/>
  <c r="CY208" i="1" s="1"/>
  <c r="AV210" i="1"/>
  <c r="AW210" i="1" s="1"/>
  <c r="AX210" i="1" s="1"/>
  <c r="AZ210" i="1" s="1"/>
  <c r="BB210" i="1" s="1"/>
  <c r="AR210" i="1"/>
  <c r="AS210" i="1" s="1"/>
  <c r="BC210" i="1" s="1"/>
  <c r="DL210" i="1"/>
  <c r="DM210" i="1" s="1"/>
  <c r="DW210" i="1" s="1"/>
  <c r="EN211" i="1"/>
  <c r="EO211" i="1" s="1"/>
  <c r="EP211" i="1" s="1"/>
  <c r="ER211" i="1" s="1"/>
  <c r="ET211" i="1" s="1"/>
  <c r="EJ211" i="1"/>
  <c r="EK211" i="1" s="1"/>
  <c r="EU211" i="1" s="1"/>
  <c r="AV213" i="1"/>
  <c r="AW213" i="1" s="1"/>
  <c r="AX213" i="1" s="1"/>
  <c r="AZ213" i="1" s="1"/>
  <c r="BB213" i="1" s="1"/>
  <c r="AR213" i="1"/>
  <c r="AS213" i="1" s="1"/>
  <c r="BC213" i="1" s="1"/>
  <c r="EN214" i="1"/>
  <c r="EO214" i="1" s="1"/>
  <c r="EP214" i="1" s="1"/>
  <c r="ER214" i="1" s="1"/>
  <c r="ET214" i="1" s="1"/>
  <c r="EJ214" i="1"/>
  <c r="EK214" i="1" s="1"/>
  <c r="EU214" i="1" s="1"/>
  <c r="EN215" i="1"/>
  <c r="EO215" i="1" s="1"/>
  <c r="EP215" i="1" s="1"/>
  <c r="ER215" i="1" s="1"/>
  <c r="ET215" i="1" s="1"/>
  <c r="CR218" i="1"/>
  <c r="CS218" i="1" s="1"/>
  <c r="CT218" i="1" s="1"/>
  <c r="CV218" i="1" s="1"/>
  <c r="CX218" i="1" s="1"/>
  <c r="CN218" i="1"/>
  <c r="CO218" i="1" s="1"/>
  <c r="CY218" i="1" s="1"/>
  <c r="EN218" i="1"/>
  <c r="EO218" i="1" s="1"/>
  <c r="EP218" i="1" s="1"/>
  <c r="ER218" i="1" s="1"/>
  <c r="ET218" i="1" s="1"/>
  <c r="EJ218" i="1"/>
  <c r="EK218" i="1" s="1"/>
  <c r="EU218" i="1" s="1"/>
  <c r="DP219" i="1"/>
  <c r="DQ219" i="1" s="1"/>
  <c r="DR219" i="1" s="1"/>
  <c r="DT219" i="1" s="1"/>
  <c r="DV219" i="1" s="1"/>
  <c r="DL219" i="1"/>
  <c r="DM219" i="1" s="1"/>
  <c r="DW219" i="1" s="1"/>
  <c r="AV225" i="1"/>
  <c r="AW225" i="1" s="1"/>
  <c r="AX225" i="1" s="1"/>
  <c r="AZ225" i="1" s="1"/>
  <c r="BB225" i="1" s="1"/>
  <c r="AR225" i="1"/>
  <c r="AS225" i="1" s="1"/>
  <c r="BC225" i="1" s="1"/>
  <c r="CR225" i="1"/>
  <c r="CS225" i="1" s="1"/>
  <c r="CT225" i="1" s="1"/>
  <c r="CV225" i="1" s="1"/>
  <c r="CX225" i="1" s="1"/>
  <c r="CN225" i="1"/>
  <c r="CO225" i="1" s="1"/>
  <c r="CY225" i="1" s="1"/>
  <c r="DL225" i="1"/>
  <c r="DM225" i="1" s="1"/>
  <c r="DW225" i="1" s="1"/>
  <c r="EN225" i="1"/>
  <c r="EO225" i="1" s="1"/>
  <c r="EP225" i="1" s="1"/>
  <c r="ER225" i="1" s="1"/>
  <c r="ET225" i="1" s="1"/>
  <c r="EJ225" i="1"/>
  <c r="EK225" i="1" s="1"/>
  <c r="EU225" i="1" s="1"/>
  <c r="BT227" i="1"/>
  <c r="BU227" i="1" s="1"/>
  <c r="BV227" i="1" s="1"/>
  <c r="BX227" i="1" s="1"/>
  <c r="BZ227" i="1" s="1"/>
  <c r="BP227" i="1"/>
  <c r="BQ227" i="1" s="1"/>
  <c r="CA227" i="1" s="1"/>
  <c r="CN227" i="1"/>
  <c r="CO227" i="1" s="1"/>
  <c r="CY227" i="1" s="1"/>
  <c r="AV228" i="1"/>
  <c r="AW228" i="1" s="1"/>
  <c r="AX228" i="1" s="1"/>
  <c r="AZ228" i="1" s="1"/>
  <c r="BB228" i="1" s="1"/>
  <c r="AR228" i="1"/>
  <c r="AS228" i="1" s="1"/>
  <c r="BC228" i="1" s="1"/>
  <c r="CR228" i="1"/>
  <c r="CS228" i="1" s="1"/>
  <c r="CT228" i="1" s="1"/>
  <c r="CV228" i="1" s="1"/>
  <c r="CX228" i="1" s="1"/>
  <c r="CN228" i="1"/>
  <c r="CO228" i="1" s="1"/>
  <c r="CY228" i="1" s="1"/>
  <c r="EM229" i="1"/>
  <c r="AV230" i="1"/>
  <c r="AW230" i="1" s="1"/>
  <c r="AX230" i="1" s="1"/>
  <c r="AZ230" i="1" s="1"/>
  <c r="BB230" i="1" s="1"/>
  <c r="CR230" i="1"/>
  <c r="CS230" i="1" s="1"/>
  <c r="CT230" i="1" s="1"/>
  <c r="CV230" i="1" s="1"/>
  <c r="CX230" i="1" s="1"/>
  <c r="CN230" i="1"/>
  <c r="CO230" i="1" s="1"/>
  <c r="CY230" i="1" s="1"/>
  <c r="DP230" i="1"/>
  <c r="DQ230" i="1" s="1"/>
  <c r="DR230" i="1" s="1"/>
  <c r="DT230" i="1" s="1"/>
  <c r="DV230" i="1" s="1"/>
  <c r="DL230" i="1"/>
  <c r="DM230" i="1" s="1"/>
  <c r="DW230" i="1" s="1"/>
  <c r="BP231" i="1"/>
  <c r="BQ231" i="1" s="1"/>
  <c r="CA231" i="1" s="1"/>
  <c r="BT237" i="1"/>
  <c r="BU237" i="1" s="1"/>
  <c r="BV237" i="1" s="1"/>
  <c r="BX237" i="1" s="1"/>
  <c r="BZ237" i="1" s="1"/>
  <c r="BP237" i="1"/>
  <c r="BQ237" i="1" s="1"/>
  <c r="CA237" i="1" s="1"/>
  <c r="CR237" i="1"/>
  <c r="CS237" i="1" s="1"/>
  <c r="CT237" i="1" s="1"/>
  <c r="CV237" i="1" s="1"/>
  <c r="CX237" i="1" s="1"/>
  <c r="CN237" i="1"/>
  <c r="CO237" i="1" s="1"/>
  <c r="CY237" i="1" s="1"/>
  <c r="DP237" i="1"/>
  <c r="DQ237" i="1" s="1"/>
  <c r="DR237" i="1" s="1"/>
  <c r="DT237" i="1" s="1"/>
  <c r="DV237" i="1" s="1"/>
  <c r="DL237" i="1"/>
  <c r="DM237" i="1" s="1"/>
  <c r="DW237" i="1" s="1"/>
  <c r="BT238" i="1"/>
  <c r="BU238" i="1" s="1"/>
  <c r="BV238" i="1" s="1"/>
  <c r="BX238" i="1" s="1"/>
  <c r="BZ238" i="1" s="1"/>
  <c r="AV239" i="1"/>
  <c r="AW239" i="1" s="1"/>
  <c r="AX239" i="1" s="1"/>
  <c r="AZ239" i="1" s="1"/>
  <c r="BB239" i="1" s="1"/>
  <c r="CR239" i="1"/>
  <c r="CS239" i="1" s="1"/>
  <c r="CT239" i="1" s="1"/>
  <c r="CV239" i="1" s="1"/>
  <c r="CX239" i="1" s="1"/>
  <c r="CN239" i="1"/>
  <c r="CO239" i="1" s="1"/>
  <c r="CY239" i="1" s="1"/>
  <c r="DL239" i="1"/>
  <c r="DM239" i="1" s="1"/>
  <c r="DW239" i="1" s="1"/>
  <c r="EL239" i="1"/>
  <c r="EV239" i="1" s="1"/>
  <c r="EY239" i="1" s="1"/>
  <c r="AV240" i="1"/>
  <c r="AW240" i="1" s="1"/>
  <c r="AX240" i="1" s="1"/>
  <c r="AZ240" i="1" s="1"/>
  <c r="BB240" i="1" s="1"/>
  <c r="AR240" i="1"/>
  <c r="AS240" i="1" s="1"/>
  <c r="BC240" i="1" s="1"/>
  <c r="CR240" i="1"/>
  <c r="CS240" i="1" s="1"/>
  <c r="CT240" i="1" s="1"/>
  <c r="CV240" i="1" s="1"/>
  <c r="CX240" i="1" s="1"/>
  <c r="CN240" i="1"/>
  <c r="CO240" i="1" s="1"/>
  <c r="CY240" i="1" s="1"/>
  <c r="DP242" i="1"/>
  <c r="DQ242" i="1" s="1"/>
  <c r="DR242" i="1" s="1"/>
  <c r="DT242" i="1" s="1"/>
  <c r="DV242" i="1" s="1"/>
  <c r="DL242" i="1"/>
  <c r="DM242" i="1" s="1"/>
  <c r="DW242" i="1" s="1"/>
  <c r="EN243" i="1"/>
  <c r="EO243" i="1" s="1"/>
  <c r="EP243" i="1" s="1"/>
  <c r="ER243" i="1" s="1"/>
  <c r="ET243" i="1" s="1"/>
  <c r="EJ243" i="1"/>
  <c r="EK243" i="1" s="1"/>
  <c r="EU243" i="1" s="1"/>
  <c r="AV245" i="1"/>
  <c r="AW245" i="1" s="1"/>
  <c r="AX245" i="1" s="1"/>
  <c r="AZ245" i="1" s="1"/>
  <c r="BB245" i="1" s="1"/>
  <c r="AR245" i="1"/>
  <c r="AS245" i="1" s="1"/>
  <c r="BC245" i="1" s="1"/>
  <c r="EN246" i="1"/>
  <c r="EO246" i="1" s="1"/>
  <c r="EP246" i="1" s="1"/>
  <c r="ER246" i="1" s="1"/>
  <c r="ET246" i="1" s="1"/>
  <c r="EJ246" i="1"/>
  <c r="EK246" i="1" s="1"/>
  <c r="EU246" i="1" s="1"/>
  <c r="EN247" i="1"/>
  <c r="EO247" i="1" s="1"/>
  <c r="EP247" i="1" s="1"/>
  <c r="ER247" i="1" s="1"/>
  <c r="ET247" i="1" s="1"/>
  <c r="EJ247" i="1"/>
  <c r="EK247" i="1" s="1"/>
  <c r="EU247" i="1" s="1"/>
  <c r="CR250" i="1"/>
  <c r="CS250" i="1" s="1"/>
  <c r="CT250" i="1" s="1"/>
  <c r="CV250" i="1" s="1"/>
  <c r="CX250" i="1" s="1"/>
  <c r="CN250" i="1"/>
  <c r="CO250" i="1" s="1"/>
  <c r="CY250" i="1" s="1"/>
  <c r="EN254" i="1"/>
  <c r="EO254" i="1" s="1"/>
  <c r="EP254" i="1" s="1"/>
  <c r="ER254" i="1" s="1"/>
  <c r="ET254" i="1" s="1"/>
  <c r="EJ254" i="1"/>
  <c r="EK254" i="1" s="1"/>
  <c r="EU254" i="1" s="1"/>
  <c r="BT255" i="1"/>
  <c r="BU255" i="1" s="1"/>
  <c r="BV255" i="1" s="1"/>
  <c r="BX255" i="1" s="1"/>
  <c r="BZ255" i="1" s="1"/>
  <c r="BP255" i="1"/>
  <c r="BQ255" i="1" s="1"/>
  <c r="CA255" i="1" s="1"/>
  <c r="DP255" i="1"/>
  <c r="DQ255" i="1" s="1"/>
  <c r="DR255" i="1" s="1"/>
  <c r="DT255" i="1" s="1"/>
  <c r="DV255" i="1" s="1"/>
  <c r="DL255" i="1"/>
  <c r="DM255" i="1" s="1"/>
  <c r="DW255" i="1" s="1"/>
  <c r="CR256" i="1"/>
  <c r="CS256" i="1" s="1"/>
  <c r="CT256" i="1" s="1"/>
  <c r="CV256" i="1" s="1"/>
  <c r="CX256" i="1" s="1"/>
  <c r="CN256" i="1"/>
  <c r="CO256" i="1" s="1"/>
  <c r="CY256" i="1" s="1"/>
  <c r="DP257" i="1"/>
  <c r="DQ257" i="1" s="1"/>
  <c r="DR257" i="1" s="1"/>
  <c r="DT257" i="1" s="1"/>
  <c r="DV257" i="1" s="1"/>
  <c r="DL257" i="1"/>
  <c r="DM257" i="1" s="1"/>
  <c r="DW257" i="1" s="1"/>
  <c r="DP258" i="1"/>
  <c r="DQ258" i="1" s="1"/>
  <c r="DR258" i="1" s="1"/>
  <c r="DT258" i="1" s="1"/>
  <c r="DV258" i="1" s="1"/>
  <c r="DL258" i="1"/>
  <c r="DM258" i="1" s="1"/>
  <c r="DW258" i="1" s="1"/>
  <c r="DL259" i="1"/>
  <c r="DM259" i="1" s="1"/>
  <c r="DW259" i="1" s="1"/>
  <c r="AV261" i="1"/>
  <c r="AW261" i="1" s="1"/>
  <c r="AX261" i="1" s="1"/>
  <c r="AZ261" i="1" s="1"/>
  <c r="BB261" i="1" s="1"/>
  <c r="AR261" i="1"/>
  <c r="AS261" i="1" s="1"/>
  <c r="BC261" i="1" s="1"/>
  <c r="EN261" i="1"/>
  <c r="EO261" i="1" s="1"/>
  <c r="EP261" i="1" s="1"/>
  <c r="ER261" i="1" s="1"/>
  <c r="ET261" i="1" s="1"/>
  <c r="EJ261" i="1"/>
  <c r="EK261" i="1" s="1"/>
  <c r="EU261" i="1" s="1"/>
  <c r="AV262" i="1"/>
  <c r="AW262" i="1" s="1"/>
  <c r="AX262" i="1" s="1"/>
  <c r="AZ262" i="1" s="1"/>
  <c r="BB262" i="1" s="1"/>
  <c r="AR262" i="1"/>
  <c r="AS262" i="1" s="1"/>
  <c r="BC262" i="1" s="1"/>
  <c r="BP265" i="1"/>
  <c r="BQ265" i="1" s="1"/>
  <c r="CA265" i="1" s="1"/>
  <c r="DN265" i="1"/>
  <c r="DX265" i="1" s="1"/>
  <c r="EA265" i="1" s="1"/>
  <c r="EN265" i="1"/>
  <c r="EO265" i="1" s="1"/>
  <c r="EP265" i="1" s="1"/>
  <c r="ER265" i="1" s="1"/>
  <c r="ET265" i="1" s="1"/>
  <c r="EJ265" i="1"/>
  <c r="EK265" i="1" s="1"/>
  <c r="EU265" i="1" s="1"/>
  <c r="AV266" i="1"/>
  <c r="AW266" i="1" s="1"/>
  <c r="AX266" i="1" s="1"/>
  <c r="AZ266" i="1" s="1"/>
  <c r="BB266" i="1" s="1"/>
  <c r="AR266" i="1"/>
  <c r="AS266" i="1" s="1"/>
  <c r="BC266" i="1" s="1"/>
  <c r="CR266" i="1"/>
  <c r="CS266" i="1" s="1"/>
  <c r="CT266" i="1" s="1"/>
  <c r="CV266" i="1" s="1"/>
  <c r="CX266" i="1" s="1"/>
  <c r="CN266" i="1"/>
  <c r="CO266" i="1" s="1"/>
  <c r="CY266" i="1" s="1"/>
  <c r="CR267" i="1"/>
  <c r="CS267" i="1" s="1"/>
  <c r="CT267" i="1" s="1"/>
  <c r="CV267" i="1" s="1"/>
  <c r="CX267" i="1" s="1"/>
  <c r="CN267" i="1"/>
  <c r="CO267" i="1" s="1"/>
  <c r="CY267" i="1" s="1"/>
  <c r="DP267" i="1"/>
  <c r="DQ267" i="1" s="1"/>
  <c r="DR267" i="1" s="1"/>
  <c r="DT267" i="1" s="1"/>
  <c r="DV267" i="1" s="1"/>
  <c r="DL267" i="1"/>
  <c r="DM267" i="1" s="1"/>
  <c r="DW267" i="1" s="1"/>
  <c r="EN267" i="1"/>
  <c r="EO267" i="1" s="1"/>
  <c r="EP267" i="1" s="1"/>
  <c r="ER267" i="1" s="1"/>
  <c r="ET267" i="1" s="1"/>
  <c r="EJ267" i="1"/>
  <c r="EK267" i="1" s="1"/>
  <c r="EU267" i="1" s="1"/>
  <c r="AV268" i="1"/>
  <c r="AW268" i="1" s="1"/>
  <c r="AX268" i="1" s="1"/>
  <c r="AZ268" i="1" s="1"/>
  <c r="BB268" i="1" s="1"/>
  <c r="AR268" i="1"/>
  <c r="AS268" i="1" s="1"/>
  <c r="BC268" i="1" s="1"/>
  <c r="AV270" i="1"/>
  <c r="AW270" i="1" s="1"/>
  <c r="AX270" i="1" s="1"/>
  <c r="AZ270" i="1" s="1"/>
  <c r="BB270" i="1" s="1"/>
  <c r="AR270" i="1"/>
  <c r="AS270" i="1" s="1"/>
  <c r="BC270" i="1" s="1"/>
  <c r="CR270" i="1"/>
  <c r="CS270" i="1" s="1"/>
  <c r="CT270" i="1" s="1"/>
  <c r="CV270" i="1" s="1"/>
  <c r="CX270" i="1" s="1"/>
  <c r="CN270" i="1"/>
  <c r="CO270" i="1" s="1"/>
  <c r="CY270" i="1" s="1"/>
  <c r="DP270" i="1"/>
  <c r="DQ270" i="1" s="1"/>
  <c r="DR270" i="1" s="1"/>
  <c r="DT270" i="1" s="1"/>
  <c r="DV270" i="1" s="1"/>
  <c r="DL270" i="1"/>
  <c r="DM270" i="1" s="1"/>
  <c r="DW270" i="1" s="1"/>
  <c r="EN275" i="1"/>
  <c r="EO275" i="1" s="1"/>
  <c r="EP275" i="1" s="1"/>
  <c r="ER275" i="1" s="1"/>
  <c r="ET275" i="1" s="1"/>
  <c r="EJ275" i="1"/>
  <c r="EK275" i="1" s="1"/>
  <c r="EU275" i="1" s="1"/>
  <c r="AV276" i="1"/>
  <c r="AW276" i="1" s="1"/>
  <c r="AX276" i="1" s="1"/>
  <c r="AZ276" i="1" s="1"/>
  <c r="BB276" i="1" s="1"/>
  <c r="AR276" i="1"/>
  <c r="AS276" i="1" s="1"/>
  <c r="BC276" i="1" s="1"/>
  <c r="EN279" i="1"/>
  <c r="EO279" i="1" s="1"/>
  <c r="EP279" i="1" s="1"/>
  <c r="ER279" i="1" s="1"/>
  <c r="ET279" i="1" s="1"/>
  <c r="EJ279" i="1"/>
  <c r="EK279" i="1" s="1"/>
  <c r="EU279" i="1" s="1"/>
  <c r="AV280" i="1"/>
  <c r="AW280" i="1" s="1"/>
  <c r="AX280" i="1" s="1"/>
  <c r="AZ280" i="1" s="1"/>
  <c r="BB280" i="1" s="1"/>
  <c r="AR280" i="1"/>
  <c r="AS280" i="1" s="1"/>
  <c r="BC280" i="1" s="1"/>
  <c r="CR280" i="1"/>
  <c r="CS280" i="1" s="1"/>
  <c r="CT280" i="1" s="1"/>
  <c r="CV280" i="1" s="1"/>
  <c r="CX280" i="1" s="1"/>
  <c r="CN280" i="1"/>
  <c r="CO280" i="1" s="1"/>
  <c r="CY280" i="1" s="1"/>
  <c r="EN286" i="1"/>
  <c r="EO286" i="1" s="1"/>
  <c r="EP286" i="1" s="1"/>
  <c r="ER286" i="1" s="1"/>
  <c r="ET286" i="1" s="1"/>
  <c r="EJ286" i="1"/>
  <c r="EK286" i="1" s="1"/>
  <c r="EU286" i="1" s="1"/>
  <c r="BT287" i="1"/>
  <c r="BU287" i="1" s="1"/>
  <c r="BV287" i="1" s="1"/>
  <c r="BX287" i="1" s="1"/>
  <c r="BZ287" i="1" s="1"/>
  <c r="BP287" i="1"/>
  <c r="BQ287" i="1" s="1"/>
  <c r="CA287" i="1" s="1"/>
  <c r="CR287" i="1"/>
  <c r="CS287" i="1" s="1"/>
  <c r="CT287" i="1" s="1"/>
  <c r="CV287" i="1" s="1"/>
  <c r="CX287" i="1" s="1"/>
  <c r="CN287" i="1"/>
  <c r="CO287" i="1" s="1"/>
  <c r="CY287" i="1" s="1"/>
  <c r="DP287" i="1"/>
  <c r="DQ287" i="1" s="1"/>
  <c r="DR287" i="1" s="1"/>
  <c r="DT287" i="1" s="1"/>
  <c r="DV287" i="1" s="1"/>
  <c r="DL287" i="1"/>
  <c r="DM287" i="1" s="1"/>
  <c r="DW287" i="1" s="1"/>
  <c r="CN291" i="1"/>
  <c r="CO291" i="1" s="1"/>
  <c r="CY291" i="1" s="1"/>
  <c r="DP291" i="1"/>
  <c r="DQ291" i="1" s="1"/>
  <c r="DR291" i="1" s="1"/>
  <c r="DT291" i="1" s="1"/>
  <c r="DV291" i="1" s="1"/>
  <c r="DL291" i="1"/>
  <c r="DM291" i="1" s="1"/>
  <c r="DW291" i="1" s="1"/>
  <c r="AV292" i="1"/>
  <c r="AW292" i="1" s="1"/>
  <c r="AX292" i="1" s="1"/>
  <c r="AZ292" i="1" s="1"/>
  <c r="BB292" i="1" s="1"/>
  <c r="AR292" i="1"/>
  <c r="AS292" i="1" s="1"/>
  <c r="BC292" i="1" s="1"/>
  <c r="CR294" i="1"/>
  <c r="CS294" i="1" s="1"/>
  <c r="CT294" i="1" s="1"/>
  <c r="CV294" i="1" s="1"/>
  <c r="CX294" i="1" s="1"/>
  <c r="CN294" i="1"/>
  <c r="CO294" i="1" s="1"/>
  <c r="CY294" i="1" s="1"/>
  <c r="DP294" i="1"/>
  <c r="DQ294" i="1" s="1"/>
  <c r="DR294" i="1" s="1"/>
  <c r="DT294" i="1" s="1"/>
  <c r="DV294" i="1" s="1"/>
  <c r="DL294" i="1"/>
  <c r="DM294" i="1" s="1"/>
  <c r="DW294" i="1" s="1"/>
  <c r="EN297" i="1"/>
  <c r="EO297" i="1" s="1"/>
  <c r="EP297" i="1" s="1"/>
  <c r="ER297" i="1" s="1"/>
  <c r="ET297" i="1" s="1"/>
  <c r="EJ297" i="1"/>
  <c r="EK297" i="1" s="1"/>
  <c r="EU297" i="1" s="1"/>
  <c r="AV298" i="1"/>
  <c r="AW298" i="1" s="1"/>
  <c r="AX298" i="1" s="1"/>
  <c r="AZ298" i="1" s="1"/>
  <c r="BB298" i="1" s="1"/>
  <c r="AR298" i="1"/>
  <c r="AS298" i="1" s="1"/>
  <c r="BC298" i="1" s="1"/>
  <c r="CR298" i="1"/>
  <c r="CS298" i="1" s="1"/>
  <c r="CT298" i="1" s="1"/>
  <c r="CV298" i="1" s="1"/>
  <c r="CX298" i="1" s="1"/>
  <c r="CN298" i="1"/>
  <c r="CO298" i="1" s="1"/>
  <c r="CY298" i="1" s="1"/>
  <c r="CR299" i="1"/>
  <c r="CS299" i="1" s="1"/>
  <c r="CT299" i="1" s="1"/>
  <c r="CV299" i="1" s="1"/>
  <c r="CX299" i="1" s="1"/>
  <c r="CN299" i="1"/>
  <c r="CO299" i="1" s="1"/>
  <c r="CY299" i="1" s="1"/>
  <c r="DP299" i="1"/>
  <c r="DQ299" i="1" s="1"/>
  <c r="DR299" i="1" s="1"/>
  <c r="DT299" i="1" s="1"/>
  <c r="DV299" i="1" s="1"/>
  <c r="DL299" i="1"/>
  <c r="DM299" i="1" s="1"/>
  <c r="DW299" i="1" s="1"/>
  <c r="EN299" i="1"/>
  <c r="EO299" i="1" s="1"/>
  <c r="EP299" i="1" s="1"/>
  <c r="ER299" i="1" s="1"/>
  <c r="ET299" i="1" s="1"/>
  <c r="EJ299" i="1"/>
  <c r="EK299" i="1" s="1"/>
  <c r="EU299" i="1" s="1"/>
  <c r="AV300" i="1"/>
  <c r="AW300" i="1" s="1"/>
  <c r="AX300" i="1" s="1"/>
  <c r="AZ300" i="1" s="1"/>
  <c r="BB300" i="1" s="1"/>
  <c r="AR300" i="1"/>
  <c r="AS300" i="1" s="1"/>
  <c r="BC300" i="1" s="1"/>
  <c r="AV302" i="1"/>
  <c r="AW302" i="1" s="1"/>
  <c r="AX302" i="1" s="1"/>
  <c r="AZ302" i="1" s="1"/>
  <c r="BB302" i="1" s="1"/>
  <c r="AR302" i="1"/>
  <c r="AS302" i="1" s="1"/>
  <c r="BC302" i="1" s="1"/>
  <c r="CR302" i="1"/>
  <c r="CS302" i="1" s="1"/>
  <c r="CT302" i="1" s="1"/>
  <c r="CV302" i="1" s="1"/>
  <c r="CX302" i="1" s="1"/>
  <c r="CN302" i="1"/>
  <c r="CO302" i="1" s="1"/>
  <c r="CY302" i="1" s="1"/>
  <c r="DL302" i="1"/>
  <c r="DM302" i="1" s="1"/>
  <c r="DW302" i="1" s="1"/>
  <c r="CR307" i="1"/>
  <c r="CS307" i="1" s="1"/>
  <c r="CT307" i="1" s="1"/>
  <c r="CV307" i="1" s="1"/>
  <c r="CX307" i="1" s="1"/>
  <c r="CN307" i="1"/>
  <c r="CO307" i="1" s="1"/>
  <c r="CY307" i="1" s="1"/>
  <c r="EN310" i="1"/>
  <c r="EO310" i="1" s="1"/>
  <c r="EP310" i="1" s="1"/>
  <c r="ER310" i="1" s="1"/>
  <c r="ET310" i="1" s="1"/>
  <c r="EJ310" i="1"/>
  <c r="EK310" i="1" s="1"/>
  <c r="EU310" i="1" s="1"/>
  <c r="CR311" i="1"/>
  <c r="CS311" i="1" s="1"/>
  <c r="CT311" i="1" s="1"/>
  <c r="CV311" i="1" s="1"/>
  <c r="CX311" i="1" s="1"/>
  <c r="CN311" i="1"/>
  <c r="CO311" i="1" s="1"/>
  <c r="CY311" i="1" s="1"/>
  <c r="DP311" i="1"/>
  <c r="DQ311" i="1" s="1"/>
  <c r="DR311" i="1" s="1"/>
  <c r="DT311" i="1" s="1"/>
  <c r="DV311" i="1" s="1"/>
  <c r="DL311" i="1"/>
  <c r="DM311" i="1" s="1"/>
  <c r="DW311" i="1" s="1"/>
  <c r="DN315" i="1"/>
  <c r="DX315" i="1" s="1"/>
  <c r="EA315" i="1" s="1"/>
  <c r="EN315" i="1"/>
  <c r="EO315" i="1" s="1"/>
  <c r="EP315" i="1" s="1"/>
  <c r="ER315" i="1" s="1"/>
  <c r="ET315" i="1" s="1"/>
  <c r="EJ315" i="1"/>
  <c r="EK315" i="1" s="1"/>
  <c r="EU315" i="1" s="1"/>
  <c r="AV316" i="1"/>
  <c r="AW316" i="1" s="1"/>
  <c r="AX316" i="1" s="1"/>
  <c r="AZ316" i="1" s="1"/>
  <c r="BB316" i="1" s="1"/>
  <c r="AR316" i="1"/>
  <c r="AS316" i="1" s="1"/>
  <c r="BC316" i="1" s="1"/>
  <c r="CR318" i="1"/>
  <c r="CS318" i="1" s="1"/>
  <c r="CT318" i="1" s="1"/>
  <c r="CV318" i="1" s="1"/>
  <c r="CX318" i="1" s="1"/>
  <c r="CN318" i="1"/>
  <c r="CO318" i="1" s="1"/>
  <c r="CY318" i="1" s="1"/>
  <c r="DP318" i="1"/>
  <c r="DQ318" i="1" s="1"/>
  <c r="DR318" i="1" s="1"/>
  <c r="DT318" i="1" s="1"/>
  <c r="DV318" i="1" s="1"/>
  <c r="DL318" i="1"/>
  <c r="DM318" i="1" s="1"/>
  <c r="DW318" i="1" s="1"/>
  <c r="CR320" i="1"/>
  <c r="CS320" i="1" s="1"/>
  <c r="CT320" i="1" s="1"/>
  <c r="CV320" i="1" s="1"/>
  <c r="CX320" i="1" s="1"/>
  <c r="CN320" i="1"/>
  <c r="CO320" i="1" s="1"/>
  <c r="CY320" i="1" s="1"/>
  <c r="EN326" i="1"/>
  <c r="EO326" i="1" s="1"/>
  <c r="EP326" i="1" s="1"/>
  <c r="ER326" i="1" s="1"/>
  <c r="ET326" i="1" s="1"/>
  <c r="EJ326" i="1"/>
  <c r="EK326" i="1" s="1"/>
  <c r="EU326" i="1" s="1"/>
  <c r="CR327" i="1"/>
  <c r="CS327" i="1" s="1"/>
  <c r="CT327" i="1" s="1"/>
  <c r="CV327" i="1" s="1"/>
  <c r="CX327" i="1" s="1"/>
  <c r="CN327" i="1"/>
  <c r="CO327" i="1" s="1"/>
  <c r="CY327" i="1" s="1"/>
  <c r="DP327" i="1"/>
  <c r="DQ327" i="1" s="1"/>
  <c r="DR327" i="1" s="1"/>
  <c r="DT327" i="1" s="1"/>
  <c r="DV327" i="1" s="1"/>
  <c r="DL327" i="1"/>
  <c r="DM327" i="1" s="1"/>
  <c r="DW327" i="1" s="1"/>
  <c r="AV328" i="1"/>
  <c r="AW328" i="1" s="1"/>
  <c r="AX328" i="1" s="1"/>
  <c r="AZ328" i="1" s="1"/>
  <c r="BB328" i="1" s="1"/>
  <c r="AR328" i="1"/>
  <c r="AS328" i="1" s="1"/>
  <c r="BC328" i="1" s="1"/>
  <c r="CR328" i="1"/>
  <c r="CS328" i="1" s="1"/>
  <c r="CT328" i="1" s="1"/>
  <c r="CV328" i="1" s="1"/>
  <c r="CX328" i="1" s="1"/>
  <c r="CN328" i="1"/>
  <c r="CO328" i="1" s="1"/>
  <c r="CY328" i="1" s="1"/>
  <c r="DP329" i="1"/>
  <c r="DQ329" i="1" s="1"/>
  <c r="DR329" i="1" s="1"/>
  <c r="DT329" i="1" s="1"/>
  <c r="DV329" i="1" s="1"/>
  <c r="DL329" i="1"/>
  <c r="DM329" i="1" s="1"/>
  <c r="DW329" i="1" s="1"/>
  <c r="EJ329" i="1"/>
  <c r="EK329" i="1" s="1"/>
  <c r="EU329" i="1" s="1"/>
  <c r="AV330" i="1"/>
  <c r="AW330" i="1" s="1"/>
  <c r="AX330" i="1" s="1"/>
  <c r="AZ330" i="1" s="1"/>
  <c r="BB330" i="1" s="1"/>
  <c r="AR330" i="1"/>
  <c r="AS330" i="1" s="1"/>
  <c r="BC330" i="1" s="1"/>
  <c r="CR330" i="1"/>
  <c r="CS330" i="1" s="1"/>
  <c r="CT330" i="1" s="1"/>
  <c r="CV330" i="1" s="1"/>
  <c r="CX330" i="1" s="1"/>
  <c r="CN330" i="1"/>
  <c r="CO330" i="1" s="1"/>
  <c r="CY330" i="1" s="1"/>
  <c r="DP330" i="1"/>
  <c r="DQ330" i="1" s="1"/>
  <c r="DR330" i="1" s="1"/>
  <c r="DT330" i="1" s="1"/>
  <c r="DV330" i="1" s="1"/>
  <c r="DL330" i="1"/>
  <c r="DM330" i="1" s="1"/>
  <c r="DW330" i="1" s="1"/>
  <c r="EN330" i="1"/>
  <c r="EO330" i="1" s="1"/>
  <c r="EP330" i="1" s="1"/>
  <c r="ER330" i="1" s="1"/>
  <c r="ET330" i="1" s="1"/>
  <c r="EJ330" i="1"/>
  <c r="EK330" i="1" s="1"/>
  <c r="EU330" i="1" s="1"/>
  <c r="DP331" i="1"/>
  <c r="DQ331" i="1" s="1"/>
  <c r="DR331" i="1" s="1"/>
  <c r="DT331" i="1" s="1"/>
  <c r="DV331" i="1" s="1"/>
  <c r="DL331" i="1"/>
  <c r="DM331" i="1" s="1"/>
  <c r="DW331" i="1" s="1"/>
  <c r="EN331" i="1"/>
  <c r="EO331" i="1" s="1"/>
  <c r="EP331" i="1" s="1"/>
  <c r="ER331" i="1" s="1"/>
  <c r="ET331" i="1" s="1"/>
  <c r="EJ331" i="1"/>
  <c r="EK331" i="1" s="1"/>
  <c r="EU331" i="1" s="1"/>
  <c r="AV332" i="1"/>
  <c r="AW332" i="1" s="1"/>
  <c r="AX332" i="1" s="1"/>
  <c r="AZ332" i="1" s="1"/>
  <c r="BB332" i="1" s="1"/>
  <c r="AR332" i="1"/>
  <c r="AS332" i="1" s="1"/>
  <c r="BC332" i="1" s="1"/>
  <c r="EN335" i="1"/>
  <c r="EO335" i="1" s="1"/>
  <c r="EP335" i="1" s="1"/>
  <c r="ER335" i="1" s="1"/>
  <c r="ET335" i="1" s="1"/>
  <c r="EJ335" i="1"/>
  <c r="EK335" i="1" s="1"/>
  <c r="EU335" i="1" s="1"/>
  <c r="AV336" i="1"/>
  <c r="AW336" i="1" s="1"/>
  <c r="AX336" i="1" s="1"/>
  <c r="AZ336" i="1" s="1"/>
  <c r="BB336" i="1" s="1"/>
  <c r="AR336" i="1"/>
  <c r="AS336" i="1" s="1"/>
  <c r="BC336" i="1" s="1"/>
  <c r="CR336" i="1"/>
  <c r="CS336" i="1" s="1"/>
  <c r="CT336" i="1" s="1"/>
  <c r="CV336" i="1" s="1"/>
  <c r="CX336" i="1" s="1"/>
  <c r="CN336" i="1"/>
  <c r="CO336" i="1" s="1"/>
  <c r="CY336" i="1" s="1"/>
  <c r="AV337" i="1"/>
  <c r="AW337" i="1" s="1"/>
  <c r="AX337" i="1" s="1"/>
  <c r="AZ337" i="1" s="1"/>
  <c r="BB337" i="1" s="1"/>
  <c r="AR337" i="1"/>
  <c r="AS337" i="1" s="1"/>
  <c r="BC337" i="1" s="1"/>
  <c r="CR337" i="1"/>
  <c r="CS337" i="1" s="1"/>
  <c r="CT337" i="1" s="1"/>
  <c r="CV337" i="1" s="1"/>
  <c r="CX337" i="1" s="1"/>
  <c r="CN337" i="1"/>
  <c r="CO337" i="1" s="1"/>
  <c r="CY337" i="1" s="1"/>
  <c r="DP337" i="1"/>
  <c r="DQ337" i="1" s="1"/>
  <c r="DR337" i="1" s="1"/>
  <c r="DT337" i="1" s="1"/>
  <c r="DV337" i="1" s="1"/>
  <c r="DL337" i="1"/>
  <c r="DM337" i="1" s="1"/>
  <c r="DW337" i="1" s="1"/>
  <c r="AV338" i="1"/>
  <c r="AW338" i="1" s="1"/>
  <c r="AX338" i="1" s="1"/>
  <c r="AZ338" i="1" s="1"/>
  <c r="BB338" i="1" s="1"/>
  <c r="AR338" i="1"/>
  <c r="AS338" i="1" s="1"/>
  <c r="BC338" i="1" s="1"/>
  <c r="CR338" i="1"/>
  <c r="CS338" i="1" s="1"/>
  <c r="CT338" i="1" s="1"/>
  <c r="CV338" i="1" s="1"/>
  <c r="CX338" i="1" s="1"/>
  <c r="CN338" i="1"/>
  <c r="CO338" i="1" s="1"/>
  <c r="CY338" i="1" s="1"/>
  <c r="CR339" i="1"/>
  <c r="CS339" i="1" s="1"/>
  <c r="CT339" i="1" s="1"/>
  <c r="CV339" i="1" s="1"/>
  <c r="CX339" i="1" s="1"/>
  <c r="CN339" i="1"/>
  <c r="CO339" i="1" s="1"/>
  <c r="CY339" i="1" s="1"/>
  <c r="AU344" i="1"/>
  <c r="AV349" i="1"/>
  <c r="AW349" i="1" s="1"/>
  <c r="AX349" i="1" s="1"/>
  <c r="AZ349" i="1" s="1"/>
  <c r="BB349" i="1" s="1"/>
  <c r="AR349" i="1"/>
  <c r="AS349" i="1" s="1"/>
  <c r="BC349" i="1" s="1"/>
  <c r="EN349" i="1"/>
  <c r="EO349" i="1" s="1"/>
  <c r="EP349" i="1" s="1"/>
  <c r="ER349" i="1" s="1"/>
  <c r="ET349" i="1" s="1"/>
  <c r="DN353" i="1"/>
  <c r="DX353" i="1" s="1"/>
  <c r="EA353" i="1" s="1"/>
  <c r="AU360" i="1"/>
  <c r="BP361" i="1"/>
  <c r="BQ361" i="1" s="1"/>
  <c r="CA361" i="1" s="1"/>
  <c r="CR361" i="1"/>
  <c r="CS361" i="1" s="1"/>
  <c r="CT361" i="1" s="1"/>
  <c r="CV361" i="1" s="1"/>
  <c r="CX361" i="1" s="1"/>
  <c r="CN361" i="1"/>
  <c r="CO361" i="1" s="1"/>
  <c r="CY361" i="1" s="1"/>
  <c r="DP363" i="1"/>
  <c r="DQ363" i="1" s="1"/>
  <c r="DR363" i="1" s="1"/>
  <c r="DT363" i="1" s="1"/>
  <c r="DV363" i="1" s="1"/>
  <c r="DL363" i="1"/>
  <c r="DM363" i="1" s="1"/>
  <c r="DW363" i="1" s="1"/>
  <c r="CR368" i="1"/>
  <c r="CS368" i="1" s="1"/>
  <c r="CT368" i="1" s="1"/>
  <c r="CV368" i="1" s="1"/>
  <c r="CX368" i="1" s="1"/>
  <c r="CN368" i="1"/>
  <c r="CO368" i="1" s="1"/>
  <c r="CY368" i="1" s="1"/>
  <c r="EN369" i="1"/>
  <c r="EO369" i="1" s="1"/>
  <c r="EP369" i="1" s="1"/>
  <c r="ER369" i="1" s="1"/>
  <c r="ET369" i="1" s="1"/>
  <c r="AV370" i="1"/>
  <c r="AW370" i="1" s="1"/>
  <c r="AX370" i="1" s="1"/>
  <c r="AZ370" i="1" s="1"/>
  <c r="BB370" i="1" s="1"/>
  <c r="AR370" i="1"/>
  <c r="AS370" i="1" s="1"/>
  <c r="BC370" i="1" s="1"/>
  <c r="CR370" i="1"/>
  <c r="CS370" i="1" s="1"/>
  <c r="CT370" i="1" s="1"/>
  <c r="CV370" i="1" s="1"/>
  <c r="CX370" i="1" s="1"/>
  <c r="CN370" i="1"/>
  <c r="CO370" i="1" s="1"/>
  <c r="CY370" i="1" s="1"/>
  <c r="AV373" i="1"/>
  <c r="AW373" i="1" s="1"/>
  <c r="AX373" i="1" s="1"/>
  <c r="AZ373" i="1" s="1"/>
  <c r="BB373" i="1" s="1"/>
  <c r="AR373" i="1"/>
  <c r="AS373" i="1" s="1"/>
  <c r="BC373" i="1" s="1"/>
  <c r="CR373" i="1"/>
  <c r="CS373" i="1" s="1"/>
  <c r="CT373" i="1" s="1"/>
  <c r="CV373" i="1" s="1"/>
  <c r="CX373" i="1" s="1"/>
  <c r="CN373" i="1"/>
  <c r="CO373" i="1" s="1"/>
  <c r="CY373" i="1" s="1"/>
  <c r="EN373" i="1"/>
  <c r="EO373" i="1" s="1"/>
  <c r="EP373" i="1" s="1"/>
  <c r="ER373" i="1" s="1"/>
  <c r="ET373" i="1" s="1"/>
  <c r="EJ373" i="1"/>
  <c r="EK373" i="1" s="1"/>
  <c r="EU373" i="1" s="1"/>
  <c r="AV374" i="1"/>
  <c r="AW374" i="1" s="1"/>
  <c r="AX374" i="1" s="1"/>
  <c r="AZ374" i="1" s="1"/>
  <c r="BB374" i="1" s="1"/>
  <c r="AR374" i="1"/>
  <c r="AS374" i="1" s="1"/>
  <c r="BC374" i="1" s="1"/>
  <c r="BT374" i="1"/>
  <c r="BU374" i="1" s="1"/>
  <c r="BV374" i="1" s="1"/>
  <c r="BX374" i="1" s="1"/>
  <c r="BZ374" i="1" s="1"/>
  <c r="CR374" i="1"/>
  <c r="CS374" i="1" s="1"/>
  <c r="CT374" i="1" s="1"/>
  <c r="CV374" i="1" s="1"/>
  <c r="CX374" i="1" s="1"/>
  <c r="CN374" i="1"/>
  <c r="CO374" i="1" s="1"/>
  <c r="CY374" i="1" s="1"/>
  <c r="DP378" i="1"/>
  <c r="DQ378" i="1" s="1"/>
  <c r="DR378" i="1" s="1"/>
  <c r="DT378" i="1" s="1"/>
  <c r="DV378" i="1" s="1"/>
  <c r="DL378" i="1"/>
  <c r="DM378" i="1" s="1"/>
  <c r="DW378" i="1" s="1"/>
  <c r="EN378" i="1"/>
  <c r="EO378" i="1" s="1"/>
  <c r="EP378" i="1" s="1"/>
  <c r="ER378" i="1" s="1"/>
  <c r="ET378" i="1" s="1"/>
  <c r="EJ378" i="1"/>
  <c r="EK378" i="1" s="1"/>
  <c r="EU378" i="1" s="1"/>
  <c r="CR379" i="1"/>
  <c r="CS379" i="1" s="1"/>
  <c r="CT379" i="1" s="1"/>
  <c r="CV379" i="1" s="1"/>
  <c r="CX379" i="1" s="1"/>
  <c r="CN379" i="1"/>
  <c r="CO379" i="1" s="1"/>
  <c r="CY379" i="1" s="1"/>
  <c r="DN379" i="1"/>
  <c r="DX379" i="1" s="1"/>
  <c r="EA379" i="1" s="1"/>
  <c r="EN379" i="1"/>
  <c r="EO379" i="1" s="1"/>
  <c r="EP379" i="1" s="1"/>
  <c r="ER379" i="1" s="1"/>
  <c r="ET379" i="1" s="1"/>
  <c r="EJ379" i="1"/>
  <c r="EK379" i="1" s="1"/>
  <c r="EU379" i="1" s="1"/>
  <c r="CR380" i="1"/>
  <c r="CS380" i="1" s="1"/>
  <c r="CT380" i="1" s="1"/>
  <c r="CV380" i="1" s="1"/>
  <c r="CX380" i="1" s="1"/>
  <c r="CN380" i="1"/>
  <c r="CO380" i="1" s="1"/>
  <c r="CY380" i="1" s="1"/>
  <c r="CR383" i="1"/>
  <c r="CS383" i="1" s="1"/>
  <c r="CT383" i="1" s="1"/>
  <c r="CV383" i="1" s="1"/>
  <c r="CX383" i="1" s="1"/>
  <c r="CN383" i="1"/>
  <c r="CO383" i="1" s="1"/>
  <c r="CY383" i="1" s="1"/>
  <c r="DP383" i="1"/>
  <c r="DQ383" i="1" s="1"/>
  <c r="DR383" i="1" s="1"/>
  <c r="DT383" i="1" s="1"/>
  <c r="DV383" i="1" s="1"/>
  <c r="DL383" i="1"/>
  <c r="DM383" i="1" s="1"/>
  <c r="DW383" i="1" s="1"/>
  <c r="CR384" i="1"/>
  <c r="CS384" i="1" s="1"/>
  <c r="CT384" i="1" s="1"/>
  <c r="CV384" i="1" s="1"/>
  <c r="CX384" i="1" s="1"/>
  <c r="CN384" i="1"/>
  <c r="CO384" i="1" s="1"/>
  <c r="CY384" i="1" s="1"/>
  <c r="AV385" i="1"/>
  <c r="AW385" i="1" s="1"/>
  <c r="AX385" i="1" s="1"/>
  <c r="AZ385" i="1" s="1"/>
  <c r="BB385" i="1" s="1"/>
  <c r="AR385" i="1"/>
  <c r="AS385" i="1" s="1"/>
  <c r="BC385" i="1" s="1"/>
  <c r="CR387" i="1"/>
  <c r="CS387" i="1" s="1"/>
  <c r="CT387" i="1" s="1"/>
  <c r="CV387" i="1" s="1"/>
  <c r="CX387" i="1" s="1"/>
  <c r="CN387" i="1"/>
  <c r="CO387" i="1" s="1"/>
  <c r="CY387" i="1" s="1"/>
  <c r="DP387" i="1"/>
  <c r="DQ387" i="1" s="1"/>
  <c r="DR387" i="1" s="1"/>
  <c r="DT387" i="1" s="1"/>
  <c r="DV387" i="1" s="1"/>
  <c r="DL387" i="1"/>
  <c r="DM387" i="1" s="1"/>
  <c r="DW387" i="1" s="1"/>
  <c r="AR389" i="1"/>
  <c r="AS389" i="1" s="1"/>
  <c r="BC389" i="1" s="1"/>
  <c r="BP389" i="1"/>
  <c r="BQ389" i="1" s="1"/>
  <c r="CA389" i="1" s="1"/>
  <c r="DP390" i="1"/>
  <c r="DQ390" i="1" s="1"/>
  <c r="DR390" i="1" s="1"/>
  <c r="DT390" i="1" s="1"/>
  <c r="DV390" i="1" s="1"/>
  <c r="DL390" i="1"/>
  <c r="DM390" i="1" s="1"/>
  <c r="DW390" i="1" s="1"/>
  <c r="EN390" i="1"/>
  <c r="EO390" i="1" s="1"/>
  <c r="EP390" i="1" s="1"/>
  <c r="ER390" i="1" s="1"/>
  <c r="ET390" i="1" s="1"/>
  <c r="EJ390" i="1"/>
  <c r="EK390" i="1" s="1"/>
  <c r="EU390" i="1" s="1"/>
  <c r="CR392" i="1"/>
  <c r="CS392" i="1" s="1"/>
  <c r="CT392" i="1" s="1"/>
  <c r="CV392" i="1" s="1"/>
  <c r="CX392" i="1" s="1"/>
  <c r="CN392" i="1"/>
  <c r="CO392" i="1" s="1"/>
  <c r="CY392" i="1" s="1"/>
  <c r="AV394" i="1"/>
  <c r="AW394" i="1" s="1"/>
  <c r="AX394" i="1" s="1"/>
  <c r="AZ394" i="1" s="1"/>
  <c r="BB394" i="1" s="1"/>
  <c r="AR394" i="1"/>
  <c r="AS394" i="1" s="1"/>
  <c r="BC394" i="1" s="1"/>
  <c r="CR397" i="1"/>
  <c r="CS397" i="1" s="1"/>
  <c r="CT397" i="1" s="1"/>
  <c r="CV397" i="1" s="1"/>
  <c r="CX397" i="1" s="1"/>
  <c r="CN397" i="1"/>
  <c r="CO397" i="1" s="1"/>
  <c r="CY397" i="1" s="1"/>
  <c r="CR398" i="1"/>
  <c r="CS398" i="1" s="1"/>
  <c r="CT398" i="1" s="1"/>
  <c r="CV398" i="1" s="1"/>
  <c r="CX398" i="1" s="1"/>
  <c r="CN398" i="1"/>
  <c r="CO398" i="1" s="1"/>
  <c r="CY398" i="1" s="1"/>
  <c r="DP398" i="1"/>
  <c r="DQ398" i="1" s="1"/>
  <c r="DR398" i="1" s="1"/>
  <c r="DT398" i="1" s="1"/>
  <c r="DV398" i="1" s="1"/>
  <c r="DL398" i="1"/>
  <c r="DM398" i="1" s="1"/>
  <c r="DW398" i="1" s="1"/>
  <c r="BT399" i="1"/>
  <c r="BU399" i="1" s="1"/>
  <c r="BV399" i="1" s="1"/>
  <c r="BX399" i="1" s="1"/>
  <c r="BZ399" i="1" s="1"/>
  <c r="BP399" i="1"/>
  <c r="BQ399" i="1" s="1"/>
  <c r="CA399" i="1" s="1"/>
  <c r="CR406" i="1"/>
  <c r="CS406" i="1" s="1"/>
  <c r="CT406" i="1" s="1"/>
  <c r="CV406" i="1" s="1"/>
  <c r="CX406" i="1" s="1"/>
  <c r="CN406" i="1"/>
  <c r="CO406" i="1" s="1"/>
  <c r="CY406" i="1" s="1"/>
  <c r="DP406" i="1"/>
  <c r="DQ406" i="1" s="1"/>
  <c r="DR406" i="1" s="1"/>
  <c r="DT406" i="1" s="1"/>
  <c r="DV406" i="1" s="1"/>
  <c r="DL406" i="1"/>
  <c r="DM406" i="1" s="1"/>
  <c r="DW406" i="1" s="1"/>
  <c r="DP407" i="1"/>
  <c r="DQ407" i="1" s="1"/>
  <c r="DR407" i="1" s="1"/>
  <c r="DT407" i="1" s="1"/>
  <c r="DV407" i="1" s="1"/>
  <c r="DL407" i="1"/>
  <c r="DM407" i="1" s="1"/>
  <c r="DW407" i="1" s="1"/>
  <c r="CR408" i="1"/>
  <c r="CS408" i="1" s="1"/>
  <c r="CT408" i="1" s="1"/>
  <c r="CV408" i="1" s="1"/>
  <c r="CX408" i="1" s="1"/>
  <c r="CN408" i="1"/>
  <c r="CO408" i="1" s="1"/>
  <c r="CY408" i="1" s="1"/>
  <c r="EN409" i="1"/>
  <c r="EO409" i="1" s="1"/>
  <c r="EP409" i="1" s="1"/>
  <c r="ER409" i="1" s="1"/>
  <c r="ET409" i="1" s="1"/>
  <c r="AV410" i="1"/>
  <c r="AW410" i="1" s="1"/>
  <c r="AX410" i="1" s="1"/>
  <c r="AZ410" i="1" s="1"/>
  <c r="BB410" i="1" s="1"/>
  <c r="AR410" i="1"/>
  <c r="AS410" i="1" s="1"/>
  <c r="BC410" i="1" s="1"/>
  <c r="CR410" i="1"/>
  <c r="CS410" i="1" s="1"/>
  <c r="CT410" i="1" s="1"/>
  <c r="CV410" i="1" s="1"/>
  <c r="CX410" i="1" s="1"/>
  <c r="EN410" i="1"/>
  <c r="EO410" i="1" s="1"/>
  <c r="EP410" i="1" s="1"/>
  <c r="ER410" i="1" s="1"/>
  <c r="ET410" i="1" s="1"/>
  <c r="EJ410" i="1"/>
  <c r="EK410" i="1" s="1"/>
  <c r="EU410" i="1" s="1"/>
  <c r="EJ411" i="1"/>
  <c r="EK411" i="1" s="1"/>
  <c r="EU411" i="1" s="1"/>
  <c r="AV412" i="1"/>
  <c r="AW412" i="1" s="1"/>
  <c r="AX412" i="1" s="1"/>
  <c r="AZ412" i="1" s="1"/>
  <c r="BB412" i="1" s="1"/>
  <c r="AR412" i="1"/>
  <c r="AS412" i="1" s="1"/>
  <c r="BC412" i="1" s="1"/>
  <c r="EJ413" i="1"/>
  <c r="EK413" i="1" s="1"/>
  <c r="EU413" i="1" s="1"/>
  <c r="AV414" i="1"/>
  <c r="AW414" i="1" s="1"/>
  <c r="AX414" i="1" s="1"/>
  <c r="AZ414" i="1" s="1"/>
  <c r="BB414" i="1" s="1"/>
  <c r="AR414" i="1"/>
  <c r="AS414" i="1" s="1"/>
  <c r="BC414" i="1" s="1"/>
  <c r="EN414" i="1"/>
  <c r="EO414" i="1" s="1"/>
  <c r="EP414" i="1" s="1"/>
  <c r="ER414" i="1" s="1"/>
  <c r="ET414" i="1" s="1"/>
  <c r="EJ414" i="1"/>
  <c r="EK414" i="1" s="1"/>
  <c r="EU414" i="1" s="1"/>
  <c r="CR415" i="1"/>
  <c r="CS415" i="1" s="1"/>
  <c r="CT415" i="1" s="1"/>
  <c r="CV415" i="1" s="1"/>
  <c r="CX415" i="1" s="1"/>
  <c r="CN415" i="1"/>
  <c r="CO415" i="1" s="1"/>
  <c r="CY415" i="1" s="1"/>
  <c r="DP415" i="1"/>
  <c r="DQ415" i="1" s="1"/>
  <c r="DR415" i="1" s="1"/>
  <c r="DT415" i="1" s="1"/>
  <c r="DV415" i="1" s="1"/>
  <c r="DL415" i="1"/>
  <c r="DM415" i="1" s="1"/>
  <c r="DW415" i="1" s="1"/>
  <c r="EN415" i="1"/>
  <c r="EO415" i="1" s="1"/>
  <c r="EP415" i="1" s="1"/>
  <c r="ER415" i="1" s="1"/>
  <c r="ET415" i="1" s="1"/>
  <c r="EJ415" i="1"/>
  <c r="EK415" i="1" s="1"/>
  <c r="EU415" i="1" s="1"/>
  <c r="EN417" i="1"/>
  <c r="EO417" i="1" s="1"/>
  <c r="EP417" i="1" s="1"/>
  <c r="ER417" i="1" s="1"/>
  <c r="ET417" i="1" s="1"/>
  <c r="EJ417" i="1"/>
  <c r="EK417" i="1" s="1"/>
  <c r="EU417" i="1" s="1"/>
  <c r="AV418" i="1"/>
  <c r="AW418" i="1" s="1"/>
  <c r="AX418" i="1" s="1"/>
  <c r="AZ418" i="1" s="1"/>
  <c r="BB418" i="1" s="1"/>
  <c r="AR418" i="1"/>
  <c r="AS418" i="1" s="1"/>
  <c r="BC418" i="1" s="1"/>
  <c r="DP419" i="1"/>
  <c r="DQ419" i="1" s="1"/>
  <c r="DR419" i="1" s="1"/>
  <c r="DT419" i="1" s="1"/>
  <c r="DV419" i="1" s="1"/>
  <c r="DL419" i="1"/>
  <c r="DM419" i="1" s="1"/>
  <c r="DW419" i="1" s="1"/>
  <c r="CR420" i="1"/>
  <c r="CS420" i="1" s="1"/>
  <c r="CT420" i="1" s="1"/>
  <c r="CV420" i="1" s="1"/>
  <c r="CX420" i="1" s="1"/>
  <c r="CN420" i="1"/>
  <c r="CO420" i="1" s="1"/>
  <c r="CY420" i="1" s="1"/>
  <c r="CN422" i="1"/>
  <c r="CO422" i="1" s="1"/>
  <c r="CY422" i="1" s="1"/>
  <c r="CR422" i="1"/>
  <c r="CS422" i="1" s="1"/>
  <c r="CT422" i="1" s="1"/>
  <c r="CV422" i="1" s="1"/>
  <c r="CX422" i="1" s="1"/>
  <c r="DL422" i="1"/>
  <c r="DM422" i="1" s="1"/>
  <c r="DW422" i="1" s="1"/>
  <c r="DP423" i="1"/>
  <c r="DQ423" i="1" s="1"/>
  <c r="DR423" i="1" s="1"/>
  <c r="DT423" i="1" s="1"/>
  <c r="DV423" i="1" s="1"/>
  <c r="DL423" i="1"/>
  <c r="DM423" i="1" s="1"/>
  <c r="DW423" i="1" s="1"/>
  <c r="EN424" i="1"/>
  <c r="EO424" i="1" s="1"/>
  <c r="EP424" i="1" s="1"/>
  <c r="ER424" i="1" s="1"/>
  <c r="ET424" i="1" s="1"/>
  <c r="AV425" i="1"/>
  <c r="AW425" i="1" s="1"/>
  <c r="AX425" i="1" s="1"/>
  <c r="AZ425" i="1" s="1"/>
  <c r="BB425" i="1" s="1"/>
  <c r="AR425" i="1"/>
  <c r="AS425" i="1" s="1"/>
  <c r="BC425" i="1" s="1"/>
  <c r="DP426" i="1"/>
  <c r="DQ426" i="1" s="1"/>
  <c r="DR426" i="1" s="1"/>
  <c r="DT426" i="1" s="1"/>
  <c r="DV426" i="1" s="1"/>
  <c r="DL426" i="1"/>
  <c r="DM426" i="1" s="1"/>
  <c r="DW426" i="1" s="1"/>
  <c r="EN426" i="1"/>
  <c r="EO426" i="1" s="1"/>
  <c r="EP426" i="1" s="1"/>
  <c r="ER426" i="1" s="1"/>
  <c r="ET426" i="1" s="1"/>
  <c r="EJ426" i="1"/>
  <c r="EK426" i="1" s="1"/>
  <c r="EU426" i="1" s="1"/>
  <c r="AV429" i="1"/>
  <c r="AW429" i="1" s="1"/>
  <c r="AX429" i="1" s="1"/>
  <c r="AZ429" i="1" s="1"/>
  <c r="BB429" i="1" s="1"/>
  <c r="AR429" i="1"/>
  <c r="AS429" i="1" s="1"/>
  <c r="BC429" i="1" s="1"/>
  <c r="BP429" i="1"/>
  <c r="BQ429" i="1" s="1"/>
  <c r="CA429" i="1" s="1"/>
  <c r="CR429" i="1"/>
  <c r="CS429" i="1" s="1"/>
  <c r="CT429" i="1" s="1"/>
  <c r="CV429" i="1" s="1"/>
  <c r="CX429" i="1" s="1"/>
  <c r="CN429" i="1"/>
  <c r="CO429" i="1" s="1"/>
  <c r="CY429" i="1" s="1"/>
  <c r="CR433" i="1"/>
  <c r="CS433" i="1" s="1"/>
  <c r="CT433" i="1" s="1"/>
  <c r="CV433" i="1" s="1"/>
  <c r="CX433" i="1" s="1"/>
  <c r="CN433" i="1"/>
  <c r="CO433" i="1" s="1"/>
  <c r="CY433" i="1" s="1"/>
  <c r="DP434" i="1"/>
  <c r="DQ434" i="1" s="1"/>
  <c r="DR434" i="1" s="1"/>
  <c r="DT434" i="1" s="1"/>
  <c r="DV434" i="1" s="1"/>
  <c r="DL434" i="1"/>
  <c r="DM434" i="1" s="1"/>
  <c r="DW434" i="1" s="1"/>
  <c r="CR435" i="1"/>
  <c r="CS435" i="1" s="1"/>
  <c r="CT435" i="1" s="1"/>
  <c r="CV435" i="1" s="1"/>
  <c r="CX435" i="1" s="1"/>
  <c r="CN435" i="1"/>
  <c r="CO435" i="1" s="1"/>
  <c r="CY435" i="1" s="1"/>
  <c r="DP435" i="1"/>
  <c r="DQ435" i="1" s="1"/>
  <c r="DR435" i="1" s="1"/>
  <c r="DT435" i="1" s="1"/>
  <c r="DV435" i="1" s="1"/>
  <c r="DL435" i="1"/>
  <c r="DM435" i="1" s="1"/>
  <c r="DW435" i="1" s="1"/>
  <c r="CR438" i="1"/>
  <c r="CS438" i="1" s="1"/>
  <c r="CT438" i="1" s="1"/>
  <c r="CV438" i="1" s="1"/>
  <c r="CX438" i="1" s="1"/>
  <c r="CN438" i="1"/>
  <c r="CO438" i="1" s="1"/>
  <c r="CY438" i="1" s="1"/>
  <c r="DP438" i="1"/>
  <c r="DQ438" i="1" s="1"/>
  <c r="DR438" i="1" s="1"/>
  <c r="DT438" i="1" s="1"/>
  <c r="DV438" i="1" s="1"/>
  <c r="DL438" i="1"/>
  <c r="DM438" i="1" s="1"/>
  <c r="DW438" i="1" s="1"/>
  <c r="CR439" i="1"/>
  <c r="CS439" i="1" s="1"/>
  <c r="CT439" i="1" s="1"/>
  <c r="CV439" i="1" s="1"/>
  <c r="CX439" i="1" s="1"/>
  <c r="CN439" i="1"/>
  <c r="CO439" i="1" s="1"/>
  <c r="CY439" i="1" s="1"/>
  <c r="DN439" i="1"/>
  <c r="DX439" i="1" s="1"/>
  <c r="EA439" i="1" s="1"/>
  <c r="EN439" i="1"/>
  <c r="EO439" i="1" s="1"/>
  <c r="EP439" i="1" s="1"/>
  <c r="ER439" i="1" s="1"/>
  <c r="ET439" i="1" s="1"/>
  <c r="EJ439" i="1"/>
  <c r="EK439" i="1" s="1"/>
  <c r="EU439" i="1" s="1"/>
  <c r="AV440" i="1"/>
  <c r="AW440" i="1" s="1"/>
  <c r="AX440" i="1" s="1"/>
  <c r="AZ440" i="1" s="1"/>
  <c r="BB440" i="1" s="1"/>
  <c r="AR440" i="1"/>
  <c r="AS440" i="1" s="1"/>
  <c r="BC440" i="1" s="1"/>
  <c r="EN440" i="1"/>
  <c r="EO440" i="1" s="1"/>
  <c r="EP440" i="1" s="1"/>
  <c r="ER440" i="1" s="1"/>
  <c r="ET440" i="1" s="1"/>
  <c r="EJ440" i="1"/>
  <c r="EK440" i="1" s="1"/>
  <c r="EU440" i="1" s="1"/>
  <c r="AR441" i="1"/>
  <c r="AS441" i="1" s="1"/>
  <c r="BC441" i="1" s="1"/>
  <c r="BP441" i="1"/>
  <c r="BQ441" i="1" s="1"/>
  <c r="CA441" i="1" s="1"/>
  <c r="CR443" i="1"/>
  <c r="CS443" i="1" s="1"/>
  <c r="CT443" i="1" s="1"/>
  <c r="CV443" i="1" s="1"/>
  <c r="CX443" i="1" s="1"/>
  <c r="CN443" i="1"/>
  <c r="CO443" i="1" s="1"/>
  <c r="CY443" i="1" s="1"/>
  <c r="DP443" i="1"/>
  <c r="DQ443" i="1" s="1"/>
  <c r="DR443" i="1" s="1"/>
  <c r="DT443" i="1" s="1"/>
  <c r="DV443" i="1" s="1"/>
  <c r="DL443" i="1"/>
  <c r="DM443" i="1" s="1"/>
  <c r="DW443" i="1" s="1"/>
  <c r="CR444" i="1"/>
  <c r="CS444" i="1" s="1"/>
  <c r="CT444" i="1" s="1"/>
  <c r="CV444" i="1" s="1"/>
  <c r="CX444" i="1" s="1"/>
  <c r="CN444" i="1"/>
  <c r="CO444" i="1" s="1"/>
  <c r="CY444" i="1" s="1"/>
  <c r="DP445" i="1"/>
  <c r="DQ445" i="1" s="1"/>
  <c r="DR445" i="1" s="1"/>
  <c r="DT445" i="1" s="1"/>
  <c r="DV445" i="1" s="1"/>
  <c r="DL445" i="1"/>
  <c r="DM445" i="1" s="1"/>
  <c r="DW445" i="1" s="1"/>
  <c r="EJ445" i="1"/>
  <c r="EK445" i="1" s="1"/>
  <c r="EU445" i="1" s="1"/>
  <c r="AR446" i="1"/>
  <c r="AS446" i="1" s="1"/>
  <c r="BC446" i="1" s="1"/>
  <c r="EN446" i="1"/>
  <c r="EO446" i="1" s="1"/>
  <c r="EP446" i="1" s="1"/>
  <c r="ER446" i="1" s="1"/>
  <c r="ET446" i="1" s="1"/>
  <c r="EJ446" i="1"/>
  <c r="EK446" i="1" s="1"/>
  <c r="EU446" i="1" s="1"/>
  <c r="CR447" i="1"/>
  <c r="CS447" i="1" s="1"/>
  <c r="CT447" i="1" s="1"/>
  <c r="CV447" i="1" s="1"/>
  <c r="CX447" i="1" s="1"/>
  <c r="CN447" i="1"/>
  <c r="CO447" i="1" s="1"/>
  <c r="CY447" i="1" s="1"/>
  <c r="EN447" i="1"/>
  <c r="EO447" i="1" s="1"/>
  <c r="EP447" i="1" s="1"/>
  <c r="ER447" i="1" s="1"/>
  <c r="ET447" i="1" s="1"/>
  <c r="EJ447" i="1"/>
  <c r="EK447" i="1" s="1"/>
  <c r="EU447" i="1" s="1"/>
  <c r="EJ448" i="1"/>
  <c r="EK448" i="1" s="1"/>
  <c r="EU448" i="1" s="1"/>
  <c r="AR449" i="1"/>
  <c r="AS449" i="1" s="1"/>
  <c r="BC449" i="1" s="1"/>
  <c r="CR450" i="1"/>
  <c r="CS450" i="1" s="1"/>
  <c r="CT450" i="1" s="1"/>
  <c r="CV450" i="1" s="1"/>
  <c r="CX450" i="1" s="1"/>
  <c r="CN450" i="1"/>
  <c r="CO450" i="1" s="1"/>
  <c r="CY450" i="1" s="1"/>
  <c r="DP450" i="1"/>
  <c r="DQ450" i="1" s="1"/>
  <c r="DR450" i="1" s="1"/>
  <c r="DT450" i="1" s="1"/>
  <c r="DV450" i="1" s="1"/>
  <c r="DL450" i="1"/>
  <c r="DM450" i="1" s="1"/>
  <c r="DW450" i="1" s="1"/>
  <c r="EN450" i="1"/>
  <c r="EO450" i="1" s="1"/>
  <c r="EP450" i="1" s="1"/>
  <c r="ER450" i="1" s="1"/>
  <c r="ET450" i="1" s="1"/>
  <c r="EJ450" i="1"/>
  <c r="EK450" i="1" s="1"/>
  <c r="EU450" i="1" s="1"/>
  <c r="CR454" i="1"/>
  <c r="CS454" i="1" s="1"/>
  <c r="CT454" i="1" s="1"/>
  <c r="CV454" i="1" s="1"/>
  <c r="CX454" i="1" s="1"/>
  <c r="CN454" i="1"/>
  <c r="CO454" i="1" s="1"/>
  <c r="CY454" i="1" s="1"/>
  <c r="DP454" i="1"/>
  <c r="DQ454" i="1" s="1"/>
  <c r="DR454" i="1" s="1"/>
  <c r="DT454" i="1" s="1"/>
  <c r="DV454" i="1" s="1"/>
  <c r="DL454" i="1"/>
  <c r="DM454" i="1" s="1"/>
  <c r="DW454" i="1" s="1"/>
  <c r="CR455" i="1"/>
  <c r="CS455" i="1" s="1"/>
  <c r="CT455" i="1" s="1"/>
  <c r="CV455" i="1" s="1"/>
  <c r="CX455" i="1" s="1"/>
  <c r="CN455" i="1"/>
  <c r="CO455" i="1" s="1"/>
  <c r="CY455" i="1" s="1"/>
  <c r="DP455" i="1"/>
  <c r="DQ455" i="1" s="1"/>
  <c r="DR455" i="1" s="1"/>
  <c r="DT455" i="1" s="1"/>
  <c r="DV455" i="1" s="1"/>
  <c r="DL455" i="1"/>
  <c r="DM455" i="1" s="1"/>
  <c r="DW455" i="1" s="1"/>
  <c r="EN455" i="1"/>
  <c r="EO455" i="1" s="1"/>
  <c r="EP455" i="1" s="1"/>
  <c r="ER455" i="1" s="1"/>
  <c r="ET455" i="1" s="1"/>
  <c r="EJ455" i="1"/>
  <c r="EK455" i="1" s="1"/>
  <c r="EU455" i="1" s="1"/>
  <c r="AV456" i="1"/>
  <c r="AW456" i="1" s="1"/>
  <c r="AX456" i="1" s="1"/>
  <c r="AZ456" i="1" s="1"/>
  <c r="BB456" i="1" s="1"/>
  <c r="AR456" i="1"/>
  <c r="AS456" i="1" s="1"/>
  <c r="BC456" i="1" s="1"/>
  <c r="DP458" i="1"/>
  <c r="DQ458" i="1" s="1"/>
  <c r="DR458" i="1" s="1"/>
  <c r="DT458" i="1" s="1"/>
  <c r="DV458" i="1" s="1"/>
  <c r="DL458" i="1"/>
  <c r="DM458" i="1" s="1"/>
  <c r="DW458" i="1" s="1"/>
  <c r="CR459" i="1"/>
  <c r="CS459" i="1" s="1"/>
  <c r="CT459" i="1" s="1"/>
  <c r="CV459" i="1" s="1"/>
  <c r="CX459" i="1" s="1"/>
  <c r="CN459" i="1"/>
  <c r="CO459" i="1" s="1"/>
  <c r="CY459" i="1" s="1"/>
  <c r="AV462" i="1"/>
  <c r="AW462" i="1" s="1"/>
  <c r="AX462" i="1" s="1"/>
  <c r="AZ462" i="1" s="1"/>
  <c r="BB462" i="1" s="1"/>
  <c r="AR462" i="1"/>
  <c r="AS462" i="1" s="1"/>
  <c r="BC462" i="1" s="1"/>
  <c r="CR466" i="1"/>
  <c r="CS466" i="1" s="1"/>
  <c r="CT466" i="1" s="1"/>
  <c r="CV466" i="1" s="1"/>
  <c r="CX466" i="1" s="1"/>
  <c r="CN466" i="1"/>
  <c r="CO466" i="1" s="1"/>
  <c r="CY466" i="1" s="1"/>
  <c r="BP470" i="1"/>
  <c r="BQ470" i="1" s="1"/>
  <c r="CA470" i="1" s="1"/>
  <c r="CR470" i="1"/>
  <c r="CS470" i="1" s="1"/>
  <c r="CT470" i="1" s="1"/>
  <c r="CV470" i="1" s="1"/>
  <c r="CX470" i="1" s="1"/>
  <c r="CN470" i="1"/>
  <c r="CO470" i="1" s="1"/>
  <c r="CY470" i="1" s="1"/>
  <c r="DP470" i="1"/>
  <c r="DQ470" i="1" s="1"/>
  <c r="DR470" i="1" s="1"/>
  <c r="DT470" i="1" s="1"/>
  <c r="DV470" i="1" s="1"/>
  <c r="DL470" i="1"/>
  <c r="DM470" i="1" s="1"/>
  <c r="DW470" i="1" s="1"/>
  <c r="EN471" i="1"/>
  <c r="EO471" i="1" s="1"/>
  <c r="EP471" i="1" s="1"/>
  <c r="ER471" i="1" s="1"/>
  <c r="ET471" i="1" s="1"/>
  <c r="EJ471" i="1"/>
  <c r="EK471" i="1" s="1"/>
  <c r="EU471" i="1" s="1"/>
  <c r="AV472" i="1"/>
  <c r="AW472" i="1" s="1"/>
  <c r="AX472" i="1" s="1"/>
  <c r="AZ472" i="1" s="1"/>
  <c r="BB472" i="1" s="1"/>
  <c r="AR472" i="1"/>
  <c r="AS472" i="1" s="1"/>
  <c r="BC472" i="1" s="1"/>
  <c r="CR472" i="1"/>
  <c r="CS472" i="1" s="1"/>
  <c r="CT472" i="1" s="1"/>
  <c r="CV472" i="1" s="1"/>
  <c r="CX472" i="1" s="1"/>
  <c r="CN472" i="1"/>
  <c r="CO472" i="1" s="1"/>
  <c r="CY472" i="1" s="1"/>
  <c r="AV473" i="1"/>
  <c r="AW473" i="1" s="1"/>
  <c r="AX473" i="1" s="1"/>
  <c r="AZ473" i="1" s="1"/>
  <c r="BB473" i="1" s="1"/>
  <c r="AR473" i="1"/>
  <c r="AS473" i="1" s="1"/>
  <c r="BC473" i="1" s="1"/>
  <c r="EN473" i="1"/>
  <c r="EO473" i="1" s="1"/>
  <c r="EP473" i="1" s="1"/>
  <c r="ER473" i="1" s="1"/>
  <c r="ET473" i="1" s="1"/>
  <c r="EJ473" i="1"/>
  <c r="EK473" i="1" s="1"/>
  <c r="EU473" i="1" s="1"/>
  <c r="BT474" i="1"/>
  <c r="BU474" i="1" s="1"/>
  <c r="BV474" i="1" s="1"/>
  <c r="BX474" i="1" s="1"/>
  <c r="BZ474" i="1" s="1"/>
  <c r="AV478" i="1"/>
  <c r="AW478" i="1" s="1"/>
  <c r="AX478" i="1" s="1"/>
  <c r="AZ478" i="1" s="1"/>
  <c r="BB478" i="1" s="1"/>
  <c r="AR478" i="1"/>
  <c r="AS478" i="1" s="1"/>
  <c r="BC478" i="1" s="1"/>
  <c r="AV480" i="1"/>
  <c r="AW480" i="1" s="1"/>
  <c r="AX480" i="1" s="1"/>
  <c r="AZ480" i="1" s="1"/>
  <c r="BB480" i="1" s="1"/>
  <c r="AR480" i="1"/>
  <c r="AS480" i="1" s="1"/>
  <c r="BC480" i="1" s="1"/>
  <c r="BT480" i="1"/>
  <c r="BU480" i="1" s="1"/>
  <c r="BV480" i="1" s="1"/>
  <c r="BX480" i="1" s="1"/>
  <c r="BZ480" i="1" s="1"/>
  <c r="CR481" i="1"/>
  <c r="CS481" i="1" s="1"/>
  <c r="CT481" i="1" s="1"/>
  <c r="CV481" i="1" s="1"/>
  <c r="CX481" i="1" s="1"/>
  <c r="CN481" i="1"/>
  <c r="CO481" i="1" s="1"/>
  <c r="CY481" i="1" s="1"/>
  <c r="DP481" i="1"/>
  <c r="DQ481" i="1" s="1"/>
  <c r="DR481" i="1" s="1"/>
  <c r="DT481" i="1" s="1"/>
  <c r="DV481" i="1" s="1"/>
  <c r="DL481" i="1"/>
  <c r="DM481" i="1" s="1"/>
  <c r="DW481" i="1" s="1"/>
  <c r="EN481" i="1"/>
  <c r="EO481" i="1" s="1"/>
  <c r="EP481" i="1" s="1"/>
  <c r="ER481" i="1" s="1"/>
  <c r="ET481" i="1" s="1"/>
  <c r="EJ481" i="1"/>
  <c r="EK481" i="1" s="1"/>
  <c r="EU481" i="1" s="1"/>
  <c r="CR482" i="1"/>
  <c r="CS482" i="1" s="1"/>
  <c r="CT482" i="1" s="1"/>
  <c r="CV482" i="1" s="1"/>
  <c r="CX482" i="1" s="1"/>
  <c r="CN482" i="1"/>
  <c r="CO482" i="1" s="1"/>
  <c r="CY482" i="1" s="1"/>
  <c r="DP482" i="1"/>
  <c r="DQ482" i="1" s="1"/>
  <c r="DR482" i="1" s="1"/>
  <c r="DT482" i="1" s="1"/>
  <c r="DV482" i="1" s="1"/>
  <c r="DL482" i="1"/>
  <c r="DM482" i="1" s="1"/>
  <c r="DW482" i="1" s="1"/>
  <c r="BT483" i="1"/>
  <c r="BU483" i="1" s="1"/>
  <c r="BV483" i="1" s="1"/>
  <c r="BX483" i="1" s="1"/>
  <c r="BZ483" i="1" s="1"/>
  <c r="BP483" i="1"/>
  <c r="BQ483" i="1" s="1"/>
  <c r="CA483" i="1" s="1"/>
  <c r="AV484" i="1"/>
  <c r="AW484" i="1" s="1"/>
  <c r="AX484" i="1" s="1"/>
  <c r="AZ484" i="1" s="1"/>
  <c r="BB484" i="1" s="1"/>
  <c r="AR484" i="1"/>
  <c r="AS484" i="1" s="1"/>
  <c r="BC484" i="1" s="1"/>
  <c r="AV485" i="1"/>
  <c r="AW485" i="1" s="1"/>
  <c r="AX485" i="1" s="1"/>
  <c r="AZ485" i="1" s="1"/>
  <c r="BB485" i="1" s="1"/>
  <c r="AR485" i="1"/>
  <c r="AS485" i="1" s="1"/>
  <c r="BC485" i="1" s="1"/>
  <c r="EN485" i="1"/>
  <c r="EO485" i="1" s="1"/>
  <c r="EP485" i="1" s="1"/>
  <c r="ER485" i="1" s="1"/>
  <c r="ET485" i="1" s="1"/>
  <c r="EJ485" i="1"/>
  <c r="EK485" i="1" s="1"/>
  <c r="EU485" i="1" s="1"/>
  <c r="CR486" i="1"/>
  <c r="CS486" i="1" s="1"/>
  <c r="CT486" i="1" s="1"/>
  <c r="CV486" i="1" s="1"/>
  <c r="CX486" i="1" s="1"/>
  <c r="CN486" i="1"/>
  <c r="CO486" i="1" s="1"/>
  <c r="CY486" i="1" s="1"/>
  <c r="DP486" i="1"/>
  <c r="DQ486" i="1" s="1"/>
  <c r="DR486" i="1" s="1"/>
  <c r="DT486" i="1" s="1"/>
  <c r="DV486" i="1" s="1"/>
  <c r="DL486" i="1"/>
  <c r="DM486" i="1" s="1"/>
  <c r="DW486" i="1" s="1"/>
  <c r="BT487" i="1"/>
  <c r="BU487" i="1" s="1"/>
  <c r="BV487" i="1" s="1"/>
  <c r="BX487" i="1" s="1"/>
  <c r="BZ487" i="1" s="1"/>
  <c r="BP487" i="1"/>
  <c r="BQ487" i="1" s="1"/>
  <c r="CA487" i="1" s="1"/>
  <c r="EN487" i="1"/>
  <c r="EO487" i="1" s="1"/>
  <c r="EP487" i="1" s="1"/>
  <c r="ER487" i="1" s="1"/>
  <c r="ET487" i="1" s="1"/>
  <c r="EJ487" i="1"/>
  <c r="EK487" i="1" s="1"/>
  <c r="EU487" i="1" s="1"/>
  <c r="CR488" i="1"/>
  <c r="CS488" i="1" s="1"/>
  <c r="CT488" i="1" s="1"/>
  <c r="CV488" i="1" s="1"/>
  <c r="CX488" i="1" s="1"/>
  <c r="CN488" i="1"/>
  <c r="CO488" i="1" s="1"/>
  <c r="CY488" i="1" s="1"/>
  <c r="CR489" i="1"/>
  <c r="CS489" i="1" s="1"/>
  <c r="CT489" i="1" s="1"/>
  <c r="CV489" i="1" s="1"/>
  <c r="CX489" i="1" s="1"/>
  <c r="CN489" i="1"/>
  <c r="CO489" i="1" s="1"/>
  <c r="CY489" i="1" s="1"/>
  <c r="EN489" i="1"/>
  <c r="EO489" i="1" s="1"/>
  <c r="EP489" i="1" s="1"/>
  <c r="ER489" i="1" s="1"/>
  <c r="ET489" i="1" s="1"/>
  <c r="EJ489" i="1"/>
  <c r="EK489" i="1" s="1"/>
  <c r="EU489" i="1" s="1"/>
  <c r="DP490" i="1"/>
  <c r="DQ490" i="1" s="1"/>
  <c r="DR490" i="1" s="1"/>
  <c r="DT490" i="1" s="1"/>
  <c r="DV490" i="1" s="1"/>
  <c r="DL490" i="1"/>
  <c r="DM490" i="1" s="1"/>
  <c r="DW490" i="1" s="1"/>
  <c r="AR491" i="1"/>
  <c r="AS491" i="1" s="1"/>
  <c r="BC491" i="1" s="1"/>
  <c r="AV492" i="1"/>
  <c r="AW492" i="1" s="1"/>
  <c r="AX492" i="1" s="1"/>
  <c r="AZ492" i="1" s="1"/>
  <c r="BB492" i="1" s="1"/>
  <c r="BT492" i="1"/>
  <c r="BU492" i="1" s="1"/>
  <c r="BV492" i="1" s="1"/>
  <c r="BX492" i="1" s="1"/>
  <c r="BZ492" i="1" s="1"/>
  <c r="AV493" i="1"/>
  <c r="AW493" i="1" s="1"/>
  <c r="AX493" i="1" s="1"/>
  <c r="AZ493" i="1" s="1"/>
  <c r="BB493" i="1" s="1"/>
  <c r="AR493" i="1"/>
  <c r="AS493" i="1" s="1"/>
  <c r="BC493" i="1" s="1"/>
  <c r="BT493" i="1"/>
  <c r="BU493" i="1" s="1"/>
  <c r="BV493" i="1" s="1"/>
  <c r="BX493" i="1" s="1"/>
  <c r="BZ493" i="1" s="1"/>
  <c r="BP493" i="1"/>
  <c r="BQ493" i="1" s="1"/>
  <c r="CA493" i="1" s="1"/>
  <c r="EN493" i="1"/>
  <c r="EO493" i="1" s="1"/>
  <c r="EP493" i="1" s="1"/>
  <c r="ER493" i="1" s="1"/>
  <c r="ET493" i="1" s="1"/>
  <c r="EJ493" i="1"/>
  <c r="EK493" i="1" s="1"/>
  <c r="EU493" i="1" s="1"/>
  <c r="CR494" i="1"/>
  <c r="CS494" i="1" s="1"/>
  <c r="CT494" i="1" s="1"/>
  <c r="CV494" i="1" s="1"/>
  <c r="CX494" i="1" s="1"/>
  <c r="CN494" i="1"/>
  <c r="CO494" i="1" s="1"/>
  <c r="CY494" i="1" s="1"/>
  <c r="DP494" i="1"/>
  <c r="DQ494" i="1" s="1"/>
  <c r="DR494" i="1" s="1"/>
  <c r="DT494" i="1" s="1"/>
  <c r="DV494" i="1" s="1"/>
  <c r="DL494" i="1"/>
  <c r="DM494" i="1" s="1"/>
  <c r="DW494" i="1" s="1"/>
  <c r="BT495" i="1"/>
  <c r="BU495" i="1" s="1"/>
  <c r="BV495" i="1" s="1"/>
  <c r="BX495" i="1" s="1"/>
  <c r="BZ495" i="1" s="1"/>
  <c r="BP495" i="1"/>
  <c r="BQ495" i="1" s="1"/>
  <c r="CA495" i="1" s="1"/>
  <c r="EN495" i="1"/>
  <c r="EO495" i="1" s="1"/>
  <c r="EP495" i="1" s="1"/>
  <c r="ER495" i="1" s="1"/>
  <c r="ET495" i="1" s="1"/>
  <c r="EJ495" i="1"/>
  <c r="EK495" i="1" s="1"/>
  <c r="EU495" i="1" s="1"/>
  <c r="DN497" i="1"/>
  <c r="DX497" i="1" s="1"/>
  <c r="EA497" i="1" s="1"/>
  <c r="CR499" i="1"/>
  <c r="CS499" i="1" s="1"/>
  <c r="CT499" i="1" s="1"/>
  <c r="CV499" i="1" s="1"/>
  <c r="CX499" i="1" s="1"/>
  <c r="CN499" i="1"/>
  <c r="CO499" i="1" s="1"/>
  <c r="CY499" i="1" s="1"/>
  <c r="DP499" i="1"/>
  <c r="DQ499" i="1" s="1"/>
  <c r="DR499" i="1" s="1"/>
  <c r="DT499" i="1" s="1"/>
  <c r="DV499" i="1" s="1"/>
  <c r="DL499" i="1"/>
  <c r="DM499" i="1" s="1"/>
  <c r="DW499" i="1" s="1"/>
  <c r="EN499" i="1"/>
  <c r="EO499" i="1" s="1"/>
  <c r="EP499" i="1" s="1"/>
  <c r="ER499" i="1" s="1"/>
  <c r="ET499" i="1" s="1"/>
  <c r="EJ499" i="1"/>
  <c r="EK499" i="1" s="1"/>
  <c r="EU499" i="1" s="1"/>
  <c r="CR501" i="1"/>
  <c r="CS501" i="1" s="1"/>
  <c r="CT501" i="1" s="1"/>
  <c r="CV501" i="1" s="1"/>
  <c r="CX501" i="1" s="1"/>
  <c r="CN501" i="1"/>
  <c r="CO501" i="1" s="1"/>
  <c r="CY501" i="1" s="1"/>
  <c r="EN502" i="1"/>
  <c r="EO502" i="1" s="1"/>
  <c r="EP502" i="1" s="1"/>
  <c r="ER502" i="1" s="1"/>
  <c r="ET502" i="1" s="1"/>
  <c r="EJ502" i="1"/>
  <c r="EK502" i="1" s="1"/>
  <c r="EU502" i="1" s="1"/>
  <c r="CR503" i="1"/>
  <c r="CS503" i="1" s="1"/>
  <c r="CT503" i="1" s="1"/>
  <c r="CV503" i="1" s="1"/>
  <c r="CX503" i="1" s="1"/>
  <c r="CN503" i="1"/>
  <c r="CO503" i="1" s="1"/>
  <c r="CY503" i="1" s="1"/>
  <c r="DL503" i="1"/>
  <c r="DM503" i="1" s="1"/>
  <c r="DW503" i="1" s="1"/>
  <c r="DL504" i="1"/>
  <c r="DM504" i="1" s="1"/>
  <c r="DW504" i="1" s="1"/>
  <c r="DN505" i="1"/>
  <c r="DX505" i="1" s="1"/>
  <c r="EA505" i="1" s="1"/>
  <c r="EN506" i="1"/>
  <c r="EO506" i="1" s="1"/>
  <c r="EP506" i="1" s="1"/>
  <c r="ER506" i="1" s="1"/>
  <c r="ET506" i="1" s="1"/>
  <c r="EJ506" i="1"/>
  <c r="EK506" i="1" s="1"/>
  <c r="EU506" i="1" s="1"/>
  <c r="CR507" i="1"/>
  <c r="CS507" i="1" s="1"/>
  <c r="CT507" i="1" s="1"/>
  <c r="CV507" i="1" s="1"/>
  <c r="CX507" i="1" s="1"/>
  <c r="CN507" i="1"/>
  <c r="CO507" i="1" s="1"/>
  <c r="CY507" i="1" s="1"/>
  <c r="DP507" i="1"/>
  <c r="DQ507" i="1" s="1"/>
  <c r="DR507" i="1" s="1"/>
  <c r="DT507" i="1" s="1"/>
  <c r="DV507" i="1" s="1"/>
  <c r="DL507" i="1"/>
  <c r="DM507" i="1" s="1"/>
  <c r="DW507" i="1" s="1"/>
  <c r="EN507" i="1"/>
  <c r="EO507" i="1" s="1"/>
  <c r="EP507" i="1" s="1"/>
  <c r="ER507" i="1" s="1"/>
  <c r="ET507" i="1" s="1"/>
  <c r="EJ507" i="1"/>
  <c r="EK507" i="1" s="1"/>
  <c r="EU507" i="1" s="1"/>
  <c r="CR508" i="1"/>
  <c r="CS508" i="1" s="1"/>
  <c r="CT508" i="1" s="1"/>
  <c r="CV508" i="1" s="1"/>
  <c r="CX508" i="1" s="1"/>
  <c r="CN508" i="1"/>
  <c r="CO508" i="1" s="1"/>
  <c r="CY508" i="1" s="1"/>
  <c r="CR509" i="1"/>
  <c r="CS509" i="1" s="1"/>
  <c r="CT509" i="1" s="1"/>
  <c r="CV509" i="1" s="1"/>
  <c r="CX509" i="1" s="1"/>
  <c r="CN509" i="1"/>
  <c r="CO509" i="1" s="1"/>
  <c r="CY509" i="1" s="1"/>
  <c r="DP509" i="1"/>
  <c r="DQ509" i="1" s="1"/>
  <c r="DR509" i="1" s="1"/>
  <c r="DT509" i="1" s="1"/>
  <c r="DV509" i="1" s="1"/>
  <c r="DL509" i="1"/>
  <c r="DM509" i="1" s="1"/>
  <c r="DW509" i="1" s="1"/>
  <c r="EN510" i="1"/>
  <c r="EO510" i="1" s="1"/>
  <c r="EP510" i="1" s="1"/>
  <c r="ER510" i="1" s="1"/>
  <c r="ET510" i="1" s="1"/>
  <c r="EJ510" i="1"/>
  <c r="EK510" i="1" s="1"/>
  <c r="EU510" i="1" s="1"/>
  <c r="CR511" i="1"/>
  <c r="CS511" i="1" s="1"/>
  <c r="CT511" i="1" s="1"/>
  <c r="CV511" i="1" s="1"/>
  <c r="CX511" i="1" s="1"/>
  <c r="CN511" i="1"/>
  <c r="CO511" i="1" s="1"/>
  <c r="CY511" i="1" s="1"/>
  <c r="DP511" i="1"/>
  <c r="DQ511" i="1" s="1"/>
  <c r="DR511" i="1" s="1"/>
  <c r="DT511" i="1" s="1"/>
  <c r="DV511" i="1" s="1"/>
  <c r="DL511" i="1"/>
  <c r="DM511" i="1" s="1"/>
  <c r="DW511" i="1" s="1"/>
  <c r="AV529" i="1"/>
  <c r="AW529" i="1" s="1"/>
  <c r="AX529" i="1" s="1"/>
  <c r="AZ529" i="1" s="1"/>
  <c r="BB529" i="1" s="1"/>
  <c r="AR529" i="1"/>
  <c r="AS529" i="1" s="1"/>
  <c r="BC529" i="1" s="1"/>
  <c r="BT529" i="1"/>
  <c r="BU529" i="1" s="1"/>
  <c r="BV529" i="1" s="1"/>
  <c r="BX529" i="1" s="1"/>
  <c r="BZ529" i="1" s="1"/>
  <c r="BP529" i="1"/>
  <c r="BQ529" i="1" s="1"/>
  <c r="CA529" i="1" s="1"/>
  <c r="AV530" i="1"/>
  <c r="AW530" i="1" s="1"/>
  <c r="AX530" i="1" s="1"/>
  <c r="AZ530" i="1" s="1"/>
  <c r="BB530" i="1" s="1"/>
  <c r="AR530" i="1"/>
  <c r="AS530" i="1" s="1"/>
  <c r="BC530" i="1" s="1"/>
  <c r="AV534" i="1"/>
  <c r="AW534" i="1" s="1"/>
  <c r="AX534" i="1" s="1"/>
  <c r="AZ534" i="1" s="1"/>
  <c r="BB534" i="1" s="1"/>
  <c r="AR534" i="1"/>
  <c r="AS534" i="1" s="1"/>
  <c r="BC534" i="1" s="1"/>
  <c r="BP534" i="1"/>
  <c r="BQ534" i="1" s="1"/>
  <c r="CA534" i="1" s="1"/>
  <c r="AV536" i="1"/>
  <c r="AW536" i="1" s="1"/>
  <c r="AX536" i="1" s="1"/>
  <c r="AZ536" i="1" s="1"/>
  <c r="BB536" i="1" s="1"/>
  <c r="AR536" i="1"/>
  <c r="AS536" i="1" s="1"/>
  <c r="BC536" i="1" s="1"/>
  <c r="CR537" i="1"/>
  <c r="CS537" i="1" s="1"/>
  <c r="CT537" i="1" s="1"/>
  <c r="CV537" i="1" s="1"/>
  <c r="CX537" i="1" s="1"/>
  <c r="CN537" i="1"/>
  <c r="CO537" i="1" s="1"/>
  <c r="CY537" i="1" s="1"/>
  <c r="EN537" i="1"/>
  <c r="EO537" i="1" s="1"/>
  <c r="EP537" i="1" s="1"/>
  <c r="ER537" i="1" s="1"/>
  <c r="ET537" i="1" s="1"/>
  <c r="EJ537" i="1"/>
  <c r="EK537" i="1" s="1"/>
  <c r="EU537" i="1" s="1"/>
  <c r="CR538" i="1"/>
  <c r="CS538" i="1" s="1"/>
  <c r="CT538" i="1" s="1"/>
  <c r="CV538" i="1" s="1"/>
  <c r="CX538" i="1" s="1"/>
  <c r="CN538" i="1"/>
  <c r="CO538" i="1" s="1"/>
  <c r="CY538" i="1" s="1"/>
  <c r="DP538" i="1"/>
  <c r="DQ538" i="1" s="1"/>
  <c r="DR538" i="1" s="1"/>
  <c r="DT538" i="1" s="1"/>
  <c r="DV538" i="1" s="1"/>
  <c r="DL538" i="1"/>
  <c r="DM538" i="1" s="1"/>
  <c r="DW538" i="1" s="1"/>
  <c r="BT539" i="1"/>
  <c r="BU539" i="1" s="1"/>
  <c r="BV539" i="1" s="1"/>
  <c r="BX539" i="1" s="1"/>
  <c r="BZ539" i="1" s="1"/>
  <c r="BP539" i="1"/>
  <c r="BQ539" i="1" s="1"/>
  <c r="CA539" i="1" s="1"/>
  <c r="AV540" i="1"/>
  <c r="AW540" i="1" s="1"/>
  <c r="AX540" i="1" s="1"/>
  <c r="AZ540" i="1" s="1"/>
  <c r="BB540" i="1" s="1"/>
  <c r="AR540" i="1"/>
  <c r="AS540" i="1" s="1"/>
  <c r="BC540" i="1" s="1"/>
  <c r="BT540" i="1"/>
  <c r="BU540" i="1" s="1"/>
  <c r="BV540" i="1" s="1"/>
  <c r="BX540" i="1" s="1"/>
  <c r="BZ540" i="1" s="1"/>
  <c r="AV541" i="1"/>
  <c r="AW541" i="1" s="1"/>
  <c r="AX541" i="1" s="1"/>
  <c r="AZ541" i="1" s="1"/>
  <c r="BB541" i="1" s="1"/>
  <c r="AR541" i="1"/>
  <c r="AS541" i="1" s="1"/>
  <c r="BC541" i="1" s="1"/>
  <c r="BT541" i="1"/>
  <c r="BU541" i="1" s="1"/>
  <c r="BV541" i="1" s="1"/>
  <c r="BX541" i="1" s="1"/>
  <c r="BZ541" i="1" s="1"/>
  <c r="BP541" i="1"/>
  <c r="BQ541" i="1" s="1"/>
  <c r="CA541" i="1" s="1"/>
  <c r="EN541" i="1"/>
  <c r="EO541" i="1" s="1"/>
  <c r="EP541" i="1" s="1"/>
  <c r="ER541" i="1" s="1"/>
  <c r="ET541" i="1" s="1"/>
  <c r="EJ541" i="1"/>
  <c r="EK541" i="1" s="1"/>
  <c r="EU541" i="1" s="1"/>
  <c r="CR542" i="1"/>
  <c r="CS542" i="1" s="1"/>
  <c r="CT542" i="1" s="1"/>
  <c r="CV542" i="1" s="1"/>
  <c r="CX542" i="1" s="1"/>
  <c r="CN542" i="1"/>
  <c r="CO542" i="1" s="1"/>
  <c r="CY542" i="1" s="1"/>
  <c r="DP542" i="1"/>
  <c r="DQ542" i="1" s="1"/>
  <c r="DR542" i="1" s="1"/>
  <c r="DT542" i="1" s="1"/>
  <c r="DV542" i="1" s="1"/>
  <c r="DL542" i="1"/>
  <c r="DM542" i="1" s="1"/>
  <c r="DW542" i="1" s="1"/>
  <c r="BT543" i="1"/>
  <c r="BU543" i="1" s="1"/>
  <c r="BV543" i="1" s="1"/>
  <c r="BX543" i="1" s="1"/>
  <c r="BZ543" i="1" s="1"/>
  <c r="BP543" i="1"/>
  <c r="BQ543" i="1" s="1"/>
  <c r="CA543" i="1" s="1"/>
  <c r="EN543" i="1"/>
  <c r="EO543" i="1" s="1"/>
  <c r="EP543" i="1" s="1"/>
  <c r="ER543" i="1" s="1"/>
  <c r="ET543" i="1" s="1"/>
  <c r="EJ543" i="1"/>
  <c r="EK543" i="1" s="1"/>
  <c r="EU543" i="1" s="1"/>
  <c r="EN546" i="1"/>
  <c r="EO546" i="1" s="1"/>
  <c r="EP546" i="1" s="1"/>
  <c r="ER546" i="1" s="1"/>
  <c r="ET546" i="1" s="1"/>
  <c r="EJ546" i="1"/>
  <c r="EK546" i="1" s="1"/>
  <c r="EU546" i="1" s="1"/>
  <c r="CR547" i="1"/>
  <c r="CS547" i="1" s="1"/>
  <c r="CT547" i="1" s="1"/>
  <c r="CV547" i="1" s="1"/>
  <c r="CX547" i="1" s="1"/>
  <c r="CN547" i="1"/>
  <c r="CO547" i="1" s="1"/>
  <c r="CY547" i="1" s="1"/>
  <c r="EN547" i="1"/>
  <c r="EO547" i="1" s="1"/>
  <c r="EP547" i="1" s="1"/>
  <c r="ER547" i="1" s="1"/>
  <c r="ET547" i="1" s="1"/>
  <c r="EJ547" i="1"/>
  <c r="EK547" i="1" s="1"/>
  <c r="EU547" i="1" s="1"/>
  <c r="CR548" i="1"/>
  <c r="CS548" i="1" s="1"/>
  <c r="CT548" i="1" s="1"/>
  <c r="CV548" i="1" s="1"/>
  <c r="CX548" i="1" s="1"/>
  <c r="CN548" i="1"/>
  <c r="CO548" i="1" s="1"/>
  <c r="CY548" i="1" s="1"/>
  <c r="CR549" i="1"/>
  <c r="CS549" i="1" s="1"/>
  <c r="CT549" i="1" s="1"/>
  <c r="CV549" i="1" s="1"/>
  <c r="CX549" i="1" s="1"/>
  <c r="CN549" i="1"/>
  <c r="CO549" i="1" s="1"/>
  <c r="CY549" i="1" s="1"/>
  <c r="EN550" i="1"/>
  <c r="EO550" i="1" s="1"/>
  <c r="EP550" i="1" s="1"/>
  <c r="ER550" i="1" s="1"/>
  <c r="ET550" i="1" s="1"/>
  <c r="EJ550" i="1"/>
  <c r="EK550" i="1" s="1"/>
  <c r="EU550" i="1" s="1"/>
  <c r="CR551" i="1"/>
  <c r="CS551" i="1" s="1"/>
  <c r="CT551" i="1" s="1"/>
  <c r="CV551" i="1" s="1"/>
  <c r="CX551" i="1" s="1"/>
  <c r="CN551" i="1"/>
  <c r="CO551" i="1" s="1"/>
  <c r="CY551" i="1" s="1"/>
  <c r="DP551" i="1"/>
  <c r="DQ551" i="1" s="1"/>
  <c r="DR551" i="1" s="1"/>
  <c r="DT551" i="1" s="1"/>
  <c r="DV551" i="1" s="1"/>
  <c r="DL551" i="1"/>
  <c r="DM551" i="1" s="1"/>
  <c r="DW551" i="1" s="1"/>
  <c r="AV561" i="1"/>
  <c r="AW561" i="1" s="1"/>
  <c r="AX561" i="1" s="1"/>
  <c r="AZ561" i="1" s="1"/>
  <c r="BB561" i="1" s="1"/>
  <c r="AR561" i="1"/>
  <c r="AS561" i="1" s="1"/>
  <c r="BC561" i="1" s="1"/>
  <c r="BT561" i="1"/>
  <c r="BU561" i="1" s="1"/>
  <c r="BV561" i="1" s="1"/>
  <c r="BX561" i="1" s="1"/>
  <c r="BZ561" i="1" s="1"/>
  <c r="BP561" i="1"/>
  <c r="BQ561" i="1" s="1"/>
  <c r="CA561" i="1" s="1"/>
  <c r="AV562" i="1"/>
  <c r="AW562" i="1" s="1"/>
  <c r="AX562" i="1" s="1"/>
  <c r="AZ562" i="1" s="1"/>
  <c r="BB562" i="1" s="1"/>
  <c r="AR562" i="1"/>
  <c r="AS562" i="1" s="1"/>
  <c r="BC562" i="1" s="1"/>
  <c r="AV566" i="1"/>
  <c r="AW566" i="1" s="1"/>
  <c r="AX566" i="1" s="1"/>
  <c r="AZ566" i="1" s="1"/>
  <c r="BB566" i="1" s="1"/>
  <c r="AR566" i="1"/>
  <c r="AS566" i="1" s="1"/>
  <c r="BC566" i="1" s="1"/>
  <c r="BT566" i="1"/>
  <c r="BU566" i="1" s="1"/>
  <c r="BV566" i="1" s="1"/>
  <c r="BX566" i="1" s="1"/>
  <c r="BZ566" i="1" s="1"/>
  <c r="AV568" i="1"/>
  <c r="AW568" i="1" s="1"/>
  <c r="AX568" i="1" s="1"/>
  <c r="AZ568" i="1" s="1"/>
  <c r="BB568" i="1" s="1"/>
  <c r="AR568" i="1"/>
  <c r="AS568" i="1" s="1"/>
  <c r="BC568" i="1" s="1"/>
  <c r="BT569" i="1"/>
  <c r="BU569" i="1" s="1"/>
  <c r="BV569" i="1" s="1"/>
  <c r="BX569" i="1" s="1"/>
  <c r="BZ569" i="1" s="1"/>
  <c r="BP569" i="1"/>
  <c r="BQ569" i="1" s="1"/>
  <c r="CA569" i="1" s="1"/>
  <c r="AV570" i="1"/>
  <c r="AW570" i="1" s="1"/>
  <c r="AX570" i="1" s="1"/>
  <c r="AZ570" i="1" s="1"/>
  <c r="BB570" i="1" s="1"/>
  <c r="AR570" i="1"/>
  <c r="AS570" i="1" s="1"/>
  <c r="BC570" i="1" s="1"/>
  <c r="AV576" i="1"/>
  <c r="AW576" i="1" s="1"/>
  <c r="AX576" i="1" s="1"/>
  <c r="AZ576" i="1" s="1"/>
  <c r="BB576" i="1" s="1"/>
  <c r="AR576" i="1"/>
  <c r="AS576" i="1" s="1"/>
  <c r="BC576" i="1" s="1"/>
  <c r="DP577" i="1"/>
  <c r="DQ577" i="1" s="1"/>
  <c r="DR577" i="1" s="1"/>
  <c r="DT577" i="1" s="1"/>
  <c r="DV577" i="1" s="1"/>
  <c r="DL577" i="1"/>
  <c r="DM577" i="1" s="1"/>
  <c r="DW577" i="1" s="1"/>
  <c r="EN577" i="1"/>
  <c r="EO577" i="1" s="1"/>
  <c r="EP577" i="1" s="1"/>
  <c r="ER577" i="1" s="1"/>
  <c r="ET577" i="1" s="1"/>
  <c r="EJ577" i="1"/>
  <c r="EK577" i="1" s="1"/>
  <c r="EU577" i="1" s="1"/>
  <c r="CR578" i="1"/>
  <c r="CS578" i="1" s="1"/>
  <c r="CT578" i="1" s="1"/>
  <c r="CV578" i="1" s="1"/>
  <c r="CX578" i="1" s="1"/>
  <c r="CN578" i="1"/>
  <c r="CO578" i="1" s="1"/>
  <c r="CY578" i="1" s="1"/>
  <c r="DP578" i="1"/>
  <c r="DQ578" i="1" s="1"/>
  <c r="DR578" i="1" s="1"/>
  <c r="DT578" i="1" s="1"/>
  <c r="DV578" i="1" s="1"/>
  <c r="DL578" i="1"/>
  <c r="DM578" i="1" s="1"/>
  <c r="DW578" i="1" s="1"/>
  <c r="AR579" i="1"/>
  <c r="AS579" i="1" s="1"/>
  <c r="BC579" i="1" s="1"/>
  <c r="BT579" i="1"/>
  <c r="BU579" i="1" s="1"/>
  <c r="BV579" i="1" s="1"/>
  <c r="BX579" i="1" s="1"/>
  <c r="BZ579" i="1" s="1"/>
  <c r="BP579" i="1"/>
  <c r="BQ579" i="1" s="1"/>
  <c r="CA579" i="1" s="1"/>
  <c r="BT581" i="1"/>
  <c r="BU581" i="1" s="1"/>
  <c r="BV581" i="1" s="1"/>
  <c r="BX581" i="1" s="1"/>
  <c r="BZ581" i="1" s="1"/>
  <c r="BP581" i="1"/>
  <c r="BQ581" i="1" s="1"/>
  <c r="CA581" i="1" s="1"/>
  <c r="EN581" i="1"/>
  <c r="EO581" i="1" s="1"/>
  <c r="EP581" i="1" s="1"/>
  <c r="ER581" i="1" s="1"/>
  <c r="ET581" i="1" s="1"/>
  <c r="EJ581" i="1"/>
  <c r="EK581" i="1" s="1"/>
  <c r="EU581" i="1" s="1"/>
  <c r="CR582" i="1"/>
  <c r="CS582" i="1" s="1"/>
  <c r="CT582" i="1" s="1"/>
  <c r="CV582" i="1" s="1"/>
  <c r="CX582" i="1" s="1"/>
  <c r="CN582" i="1"/>
  <c r="CO582" i="1" s="1"/>
  <c r="CY582" i="1" s="1"/>
  <c r="DP582" i="1"/>
  <c r="DQ582" i="1" s="1"/>
  <c r="DR582" i="1" s="1"/>
  <c r="DT582" i="1" s="1"/>
  <c r="DV582" i="1" s="1"/>
  <c r="DL582" i="1"/>
  <c r="DM582" i="1" s="1"/>
  <c r="DW582" i="1" s="1"/>
  <c r="BT583" i="1"/>
  <c r="BU583" i="1" s="1"/>
  <c r="BV583" i="1" s="1"/>
  <c r="BX583" i="1" s="1"/>
  <c r="BZ583" i="1" s="1"/>
  <c r="BP583" i="1"/>
  <c r="BQ583" i="1" s="1"/>
  <c r="CA583" i="1" s="1"/>
  <c r="EN583" i="1"/>
  <c r="EO583" i="1" s="1"/>
  <c r="EP583" i="1" s="1"/>
  <c r="ER583" i="1" s="1"/>
  <c r="ET583" i="1" s="1"/>
  <c r="EJ583" i="1"/>
  <c r="EK583" i="1" s="1"/>
  <c r="EU583" i="1" s="1"/>
  <c r="CR584" i="1"/>
  <c r="CS584" i="1" s="1"/>
  <c r="CT584" i="1" s="1"/>
  <c r="CV584" i="1" s="1"/>
  <c r="CX584" i="1" s="1"/>
  <c r="CN584" i="1"/>
  <c r="CO584" i="1" s="1"/>
  <c r="CY584" i="1" s="1"/>
  <c r="CR585" i="1"/>
  <c r="CS585" i="1" s="1"/>
  <c r="CT585" i="1" s="1"/>
  <c r="CV585" i="1" s="1"/>
  <c r="CX585" i="1" s="1"/>
  <c r="CN585" i="1"/>
  <c r="CO585" i="1" s="1"/>
  <c r="CY585" i="1" s="1"/>
  <c r="DP585" i="1"/>
  <c r="DQ585" i="1" s="1"/>
  <c r="DR585" i="1" s="1"/>
  <c r="DT585" i="1" s="1"/>
  <c r="DV585" i="1" s="1"/>
  <c r="DL585" i="1"/>
  <c r="DM585" i="1" s="1"/>
  <c r="DW585" i="1" s="1"/>
  <c r="EN585" i="1"/>
  <c r="EO585" i="1" s="1"/>
  <c r="EP585" i="1" s="1"/>
  <c r="ER585" i="1" s="1"/>
  <c r="ET585" i="1" s="1"/>
  <c r="EJ585" i="1"/>
  <c r="EK585" i="1" s="1"/>
  <c r="EU585" i="1" s="1"/>
  <c r="CR586" i="1"/>
  <c r="CS586" i="1" s="1"/>
  <c r="CT586" i="1" s="1"/>
  <c r="CV586" i="1" s="1"/>
  <c r="CX586" i="1" s="1"/>
  <c r="CN586" i="1"/>
  <c r="CO586" i="1" s="1"/>
  <c r="CY586" i="1" s="1"/>
  <c r="DP586" i="1"/>
  <c r="DQ586" i="1" s="1"/>
  <c r="DR586" i="1" s="1"/>
  <c r="DT586" i="1" s="1"/>
  <c r="DV586" i="1" s="1"/>
  <c r="DL586" i="1"/>
  <c r="DM586" i="1" s="1"/>
  <c r="DW586" i="1" s="1"/>
  <c r="BT587" i="1"/>
  <c r="BU587" i="1" s="1"/>
  <c r="BV587" i="1" s="1"/>
  <c r="BX587" i="1" s="1"/>
  <c r="BZ587" i="1" s="1"/>
  <c r="BP587" i="1"/>
  <c r="BQ587" i="1" s="1"/>
  <c r="CA587" i="1" s="1"/>
  <c r="AV588" i="1"/>
  <c r="AW588" i="1" s="1"/>
  <c r="AX588" i="1" s="1"/>
  <c r="AZ588" i="1" s="1"/>
  <c r="BB588" i="1" s="1"/>
  <c r="AR588" i="1"/>
  <c r="AS588" i="1" s="1"/>
  <c r="BC588" i="1" s="1"/>
  <c r="BT589" i="1"/>
  <c r="BU589" i="1" s="1"/>
  <c r="BV589" i="1" s="1"/>
  <c r="BX589" i="1" s="1"/>
  <c r="BZ589" i="1" s="1"/>
  <c r="BP589" i="1"/>
  <c r="BQ589" i="1" s="1"/>
  <c r="CA589" i="1" s="1"/>
  <c r="EN589" i="1"/>
  <c r="EO589" i="1" s="1"/>
  <c r="EP589" i="1" s="1"/>
  <c r="ER589" i="1" s="1"/>
  <c r="ET589" i="1" s="1"/>
  <c r="EJ589" i="1"/>
  <c r="EK589" i="1" s="1"/>
  <c r="EU589" i="1" s="1"/>
  <c r="CR590" i="1"/>
  <c r="CS590" i="1" s="1"/>
  <c r="CT590" i="1" s="1"/>
  <c r="CV590" i="1" s="1"/>
  <c r="CX590" i="1" s="1"/>
  <c r="CN590" i="1"/>
  <c r="CO590" i="1" s="1"/>
  <c r="CY590" i="1" s="1"/>
  <c r="DP590" i="1"/>
  <c r="DQ590" i="1" s="1"/>
  <c r="DR590" i="1" s="1"/>
  <c r="DT590" i="1" s="1"/>
  <c r="DV590" i="1" s="1"/>
  <c r="DL590" i="1"/>
  <c r="DM590" i="1" s="1"/>
  <c r="DW590" i="1" s="1"/>
  <c r="BT591" i="1"/>
  <c r="BU591" i="1" s="1"/>
  <c r="BV591" i="1" s="1"/>
  <c r="BX591" i="1" s="1"/>
  <c r="BZ591" i="1" s="1"/>
  <c r="BP591" i="1"/>
  <c r="BQ591" i="1" s="1"/>
  <c r="CA591" i="1" s="1"/>
  <c r="EN591" i="1"/>
  <c r="EO591" i="1" s="1"/>
  <c r="EP591" i="1" s="1"/>
  <c r="ER591" i="1" s="1"/>
  <c r="ET591" i="1" s="1"/>
  <c r="EJ591" i="1"/>
  <c r="EK591" i="1" s="1"/>
  <c r="EU591" i="1" s="1"/>
  <c r="CR592" i="1"/>
  <c r="CS592" i="1" s="1"/>
  <c r="CT592" i="1" s="1"/>
  <c r="CV592" i="1" s="1"/>
  <c r="CX592" i="1" s="1"/>
  <c r="CN592" i="1"/>
  <c r="CO592" i="1" s="1"/>
  <c r="CY592" i="1" s="1"/>
  <c r="DP592" i="1"/>
  <c r="DQ592" i="1" s="1"/>
  <c r="DR592" i="1" s="1"/>
  <c r="DT592" i="1" s="1"/>
  <c r="DV592" i="1" s="1"/>
  <c r="DN593" i="1"/>
  <c r="DX593" i="1" s="1"/>
  <c r="EA593" i="1" s="1"/>
  <c r="EN594" i="1"/>
  <c r="EO594" i="1" s="1"/>
  <c r="EP594" i="1" s="1"/>
  <c r="ER594" i="1" s="1"/>
  <c r="ET594" i="1" s="1"/>
  <c r="EJ594" i="1"/>
  <c r="EK594" i="1" s="1"/>
  <c r="EU594" i="1" s="1"/>
  <c r="CR595" i="1"/>
  <c r="CS595" i="1" s="1"/>
  <c r="CT595" i="1" s="1"/>
  <c r="CV595" i="1" s="1"/>
  <c r="CX595" i="1" s="1"/>
  <c r="CN595" i="1"/>
  <c r="CO595" i="1" s="1"/>
  <c r="CY595" i="1" s="1"/>
  <c r="DP595" i="1"/>
  <c r="DQ595" i="1" s="1"/>
  <c r="DR595" i="1" s="1"/>
  <c r="DT595" i="1" s="1"/>
  <c r="DV595" i="1" s="1"/>
  <c r="DL595" i="1"/>
  <c r="DM595" i="1" s="1"/>
  <c r="DW595" i="1" s="1"/>
  <c r="EN595" i="1"/>
  <c r="EO595" i="1" s="1"/>
  <c r="EP595" i="1" s="1"/>
  <c r="ER595" i="1" s="1"/>
  <c r="ET595" i="1" s="1"/>
  <c r="EJ595" i="1"/>
  <c r="EK595" i="1" s="1"/>
  <c r="EU595" i="1" s="1"/>
  <c r="CR596" i="1"/>
  <c r="CS596" i="1" s="1"/>
  <c r="CT596" i="1" s="1"/>
  <c r="CV596" i="1" s="1"/>
  <c r="CX596" i="1" s="1"/>
  <c r="CN596" i="1"/>
  <c r="CO596" i="1" s="1"/>
  <c r="CY596" i="1" s="1"/>
  <c r="DP596" i="1"/>
  <c r="DQ596" i="1" s="1"/>
  <c r="DR596" i="1" s="1"/>
  <c r="DT596" i="1" s="1"/>
  <c r="DV596" i="1" s="1"/>
  <c r="CR597" i="1"/>
  <c r="CS597" i="1" s="1"/>
  <c r="CT597" i="1" s="1"/>
  <c r="CV597" i="1" s="1"/>
  <c r="CX597" i="1" s="1"/>
  <c r="CN597" i="1"/>
  <c r="CO597" i="1" s="1"/>
  <c r="CY597" i="1" s="1"/>
  <c r="DP597" i="1"/>
  <c r="DQ597" i="1" s="1"/>
  <c r="DR597" i="1" s="1"/>
  <c r="DT597" i="1" s="1"/>
  <c r="DV597" i="1" s="1"/>
  <c r="DL597" i="1"/>
  <c r="DM597" i="1" s="1"/>
  <c r="DW597" i="1" s="1"/>
  <c r="EN598" i="1"/>
  <c r="EO598" i="1" s="1"/>
  <c r="EP598" i="1" s="1"/>
  <c r="ER598" i="1" s="1"/>
  <c r="ET598" i="1" s="1"/>
  <c r="EJ598" i="1"/>
  <c r="EK598" i="1" s="1"/>
  <c r="EU598" i="1" s="1"/>
  <c r="CR599" i="1"/>
  <c r="CS599" i="1" s="1"/>
  <c r="CT599" i="1" s="1"/>
  <c r="CV599" i="1" s="1"/>
  <c r="CX599" i="1" s="1"/>
  <c r="CN599" i="1"/>
  <c r="CO599" i="1" s="1"/>
  <c r="CY599" i="1" s="1"/>
  <c r="DP599" i="1"/>
  <c r="DQ599" i="1" s="1"/>
  <c r="DR599" i="1" s="1"/>
  <c r="DT599" i="1" s="1"/>
  <c r="DV599" i="1" s="1"/>
  <c r="DL599" i="1"/>
  <c r="DM599" i="1" s="1"/>
  <c r="DW599" i="1" s="1"/>
  <c r="AV617" i="1"/>
  <c r="AW617" i="1" s="1"/>
  <c r="AX617" i="1" s="1"/>
  <c r="AZ617" i="1" s="1"/>
  <c r="BB617" i="1" s="1"/>
  <c r="AR617" i="1"/>
  <c r="AS617" i="1" s="1"/>
  <c r="BC617" i="1" s="1"/>
  <c r="BT617" i="1"/>
  <c r="BU617" i="1" s="1"/>
  <c r="BV617" i="1" s="1"/>
  <c r="BX617" i="1" s="1"/>
  <c r="BZ617" i="1" s="1"/>
  <c r="BP617" i="1"/>
  <c r="BQ617" i="1" s="1"/>
  <c r="CA617" i="1" s="1"/>
  <c r="AV618" i="1"/>
  <c r="AW618" i="1" s="1"/>
  <c r="AX618" i="1" s="1"/>
  <c r="AZ618" i="1" s="1"/>
  <c r="BB618" i="1" s="1"/>
  <c r="AR618" i="1"/>
  <c r="AS618" i="1" s="1"/>
  <c r="BC618" i="1" s="1"/>
  <c r="AV622" i="1"/>
  <c r="AW622" i="1" s="1"/>
  <c r="AX622" i="1" s="1"/>
  <c r="AZ622" i="1" s="1"/>
  <c r="BB622" i="1" s="1"/>
  <c r="AR622" i="1"/>
  <c r="AS622" i="1" s="1"/>
  <c r="BC622" i="1" s="1"/>
  <c r="AV624" i="1"/>
  <c r="AW624" i="1" s="1"/>
  <c r="AX624" i="1" s="1"/>
  <c r="AZ624" i="1" s="1"/>
  <c r="BB624" i="1" s="1"/>
  <c r="AR624" i="1"/>
  <c r="AS624" i="1" s="1"/>
  <c r="BC624" i="1" s="1"/>
  <c r="AV625" i="1"/>
  <c r="AW625" i="1" s="1"/>
  <c r="AX625" i="1" s="1"/>
  <c r="AZ625" i="1" s="1"/>
  <c r="BB625" i="1" s="1"/>
  <c r="AR625" i="1"/>
  <c r="AS625" i="1" s="1"/>
  <c r="BC625" i="1" s="1"/>
  <c r="BT625" i="1"/>
  <c r="BU625" i="1" s="1"/>
  <c r="BV625" i="1" s="1"/>
  <c r="BX625" i="1" s="1"/>
  <c r="BZ625" i="1" s="1"/>
  <c r="BP625" i="1"/>
  <c r="BQ625" i="1" s="1"/>
  <c r="CA625" i="1" s="1"/>
  <c r="AV626" i="1"/>
  <c r="AW626" i="1" s="1"/>
  <c r="AX626" i="1" s="1"/>
  <c r="AZ626" i="1" s="1"/>
  <c r="BB626" i="1" s="1"/>
  <c r="AR626" i="1"/>
  <c r="AS626" i="1" s="1"/>
  <c r="BC626" i="1" s="1"/>
  <c r="BT626" i="1"/>
  <c r="BU626" i="1" s="1"/>
  <c r="BV626" i="1" s="1"/>
  <c r="BX626" i="1" s="1"/>
  <c r="BZ626" i="1" s="1"/>
  <c r="AV630" i="1"/>
  <c r="AW630" i="1" s="1"/>
  <c r="AX630" i="1" s="1"/>
  <c r="AZ630" i="1" s="1"/>
  <c r="BB630" i="1" s="1"/>
  <c r="AR630" i="1"/>
  <c r="AS630" i="1" s="1"/>
  <c r="BC630" i="1" s="1"/>
  <c r="AV632" i="1"/>
  <c r="AW632" i="1" s="1"/>
  <c r="AX632" i="1" s="1"/>
  <c r="AZ632" i="1" s="1"/>
  <c r="BB632" i="1" s="1"/>
  <c r="AR632" i="1"/>
  <c r="AS632" i="1" s="1"/>
  <c r="BC632" i="1" s="1"/>
  <c r="CR633" i="1"/>
  <c r="CS633" i="1" s="1"/>
  <c r="CT633" i="1" s="1"/>
  <c r="CV633" i="1" s="1"/>
  <c r="CX633" i="1" s="1"/>
  <c r="CN633" i="1"/>
  <c r="CO633" i="1" s="1"/>
  <c r="CY633" i="1" s="1"/>
  <c r="DP633" i="1"/>
  <c r="DQ633" i="1" s="1"/>
  <c r="DR633" i="1" s="1"/>
  <c r="DT633" i="1" s="1"/>
  <c r="DV633" i="1" s="1"/>
  <c r="DL633" i="1"/>
  <c r="DM633" i="1" s="1"/>
  <c r="DW633" i="1" s="1"/>
  <c r="CR634" i="1"/>
  <c r="CS634" i="1" s="1"/>
  <c r="CT634" i="1" s="1"/>
  <c r="CV634" i="1" s="1"/>
  <c r="CX634" i="1" s="1"/>
  <c r="CN634" i="1"/>
  <c r="CO634" i="1" s="1"/>
  <c r="CY634" i="1" s="1"/>
  <c r="DP634" i="1"/>
  <c r="DQ634" i="1" s="1"/>
  <c r="DR634" i="1" s="1"/>
  <c r="DT634" i="1" s="1"/>
  <c r="DV634" i="1" s="1"/>
  <c r="DL634" i="1"/>
  <c r="DM634" i="1" s="1"/>
  <c r="DW634" i="1" s="1"/>
  <c r="AV635" i="1"/>
  <c r="AW635" i="1" s="1"/>
  <c r="AX635" i="1" s="1"/>
  <c r="AZ635" i="1" s="1"/>
  <c r="BB635" i="1" s="1"/>
  <c r="BT635" i="1"/>
  <c r="BU635" i="1" s="1"/>
  <c r="BV635" i="1" s="1"/>
  <c r="BX635" i="1" s="1"/>
  <c r="BZ635" i="1" s="1"/>
  <c r="BP635" i="1"/>
  <c r="BQ635" i="1" s="1"/>
  <c r="CA635" i="1" s="1"/>
  <c r="AV636" i="1"/>
  <c r="AW636" i="1" s="1"/>
  <c r="AX636" i="1" s="1"/>
  <c r="AZ636" i="1" s="1"/>
  <c r="BB636" i="1" s="1"/>
  <c r="AR636" i="1"/>
  <c r="AS636" i="1" s="1"/>
  <c r="BC636" i="1" s="1"/>
  <c r="AV637" i="1"/>
  <c r="AW637" i="1" s="1"/>
  <c r="AX637" i="1" s="1"/>
  <c r="AZ637" i="1" s="1"/>
  <c r="BB637" i="1" s="1"/>
  <c r="AR637" i="1"/>
  <c r="AS637" i="1" s="1"/>
  <c r="BC637" i="1" s="1"/>
  <c r="BT637" i="1"/>
  <c r="BU637" i="1" s="1"/>
  <c r="BV637" i="1" s="1"/>
  <c r="BX637" i="1" s="1"/>
  <c r="BZ637" i="1" s="1"/>
  <c r="BP637" i="1"/>
  <c r="BQ637" i="1" s="1"/>
  <c r="CA637" i="1" s="1"/>
  <c r="EJ637" i="1"/>
  <c r="EK637" i="1" s="1"/>
  <c r="EU637" i="1" s="1"/>
  <c r="CR638" i="1"/>
  <c r="CS638" i="1" s="1"/>
  <c r="CT638" i="1" s="1"/>
  <c r="CV638" i="1" s="1"/>
  <c r="CX638" i="1" s="1"/>
  <c r="CN638" i="1"/>
  <c r="CO638" i="1" s="1"/>
  <c r="CY638" i="1" s="1"/>
  <c r="DP638" i="1"/>
  <c r="DQ638" i="1" s="1"/>
  <c r="DR638" i="1" s="1"/>
  <c r="DT638" i="1" s="1"/>
  <c r="DV638" i="1" s="1"/>
  <c r="DL638" i="1"/>
  <c r="DM638" i="1" s="1"/>
  <c r="DW638" i="1" s="1"/>
  <c r="BT639" i="1"/>
  <c r="BU639" i="1" s="1"/>
  <c r="BV639" i="1" s="1"/>
  <c r="BX639" i="1" s="1"/>
  <c r="BZ639" i="1" s="1"/>
  <c r="BP639" i="1"/>
  <c r="BQ639" i="1" s="1"/>
  <c r="CA639" i="1" s="1"/>
  <c r="EN639" i="1"/>
  <c r="EO639" i="1" s="1"/>
  <c r="EP639" i="1" s="1"/>
  <c r="ER639" i="1" s="1"/>
  <c r="ET639" i="1" s="1"/>
  <c r="EJ639" i="1"/>
  <c r="EK639" i="1" s="1"/>
  <c r="EU639" i="1" s="1"/>
  <c r="CR640" i="1"/>
  <c r="CS640" i="1" s="1"/>
  <c r="CT640" i="1" s="1"/>
  <c r="CV640" i="1" s="1"/>
  <c r="CX640" i="1" s="1"/>
  <c r="CN640" i="1"/>
  <c r="CO640" i="1" s="1"/>
  <c r="CY640" i="1" s="1"/>
  <c r="CR641" i="1"/>
  <c r="CS641" i="1" s="1"/>
  <c r="CT641" i="1" s="1"/>
  <c r="CV641" i="1" s="1"/>
  <c r="CX641" i="1" s="1"/>
  <c r="CN641" i="1"/>
  <c r="CO641" i="1" s="1"/>
  <c r="CY641" i="1" s="1"/>
  <c r="DP641" i="1"/>
  <c r="DQ641" i="1" s="1"/>
  <c r="DR641" i="1" s="1"/>
  <c r="DT641" i="1" s="1"/>
  <c r="DV641" i="1" s="1"/>
  <c r="DL641" i="1"/>
  <c r="DM641" i="1" s="1"/>
  <c r="DW641" i="1" s="1"/>
  <c r="EN641" i="1"/>
  <c r="EO641" i="1" s="1"/>
  <c r="EP641" i="1" s="1"/>
  <c r="ER641" i="1" s="1"/>
  <c r="ET641" i="1" s="1"/>
  <c r="EJ641" i="1"/>
  <c r="EK641" i="1" s="1"/>
  <c r="EU641" i="1" s="1"/>
  <c r="CR642" i="1"/>
  <c r="CS642" i="1" s="1"/>
  <c r="CT642" i="1" s="1"/>
  <c r="CV642" i="1" s="1"/>
  <c r="CX642" i="1" s="1"/>
  <c r="CN642" i="1"/>
  <c r="CO642" i="1" s="1"/>
  <c r="CY642" i="1" s="1"/>
  <c r="DP642" i="1"/>
  <c r="DQ642" i="1" s="1"/>
  <c r="DR642" i="1" s="1"/>
  <c r="DT642" i="1" s="1"/>
  <c r="DV642" i="1" s="1"/>
  <c r="DL642" i="1"/>
  <c r="DM642" i="1" s="1"/>
  <c r="DW642" i="1" s="1"/>
  <c r="BT643" i="1"/>
  <c r="BU643" i="1" s="1"/>
  <c r="BV643" i="1" s="1"/>
  <c r="BX643" i="1" s="1"/>
  <c r="BZ643" i="1" s="1"/>
  <c r="BP643" i="1"/>
  <c r="BQ643" i="1" s="1"/>
  <c r="CA643" i="1" s="1"/>
  <c r="AV644" i="1"/>
  <c r="AW644" i="1" s="1"/>
  <c r="AX644" i="1" s="1"/>
  <c r="AZ644" i="1" s="1"/>
  <c r="BB644" i="1" s="1"/>
  <c r="AR644" i="1"/>
  <c r="AS644" i="1" s="1"/>
  <c r="BC644" i="1" s="1"/>
  <c r="AV645" i="1"/>
  <c r="AW645" i="1" s="1"/>
  <c r="AX645" i="1" s="1"/>
  <c r="AZ645" i="1" s="1"/>
  <c r="BB645" i="1" s="1"/>
  <c r="AR645" i="1"/>
  <c r="AS645" i="1" s="1"/>
  <c r="BC645" i="1" s="1"/>
  <c r="BP645" i="1"/>
  <c r="BQ645" i="1" s="1"/>
  <c r="CA645" i="1" s="1"/>
  <c r="BT645" i="1"/>
  <c r="BU645" i="1" s="1"/>
  <c r="BV645" i="1" s="1"/>
  <c r="BX645" i="1" s="1"/>
  <c r="BZ645" i="1" s="1"/>
  <c r="EJ645" i="1"/>
  <c r="EK645" i="1" s="1"/>
  <c r="EU645" i="1" s="1"/>
  <c r="CR646" i="1"/>
  <c r="CS646" i="1" s="1"/>
  <c r="CT646" i="1" s="1"/>
  <c r="CV646" i="1" s="1"/>
  <c r="CX646" i="1" s="1"/>
  <c r="CN646" i="1"/>
  <c r="CO646" i="1" s="1"/>
  <c r="CY646" i="1" s="1"/>
  <c r="DP646" i="1"/>
  <c r="DQ646" i="1" s="1"/>
  <c r="DR646" i="1" s="1"/>
  <c r="DT646" i="1" s="1"/>
  <c r="DV646" i="1" s="1"/>
  <c r="DL646" i="1"/>
  <c r="DM646" i="1" s="1"/>
  <c r="DW646" i="1" s="1"/>
  <c r="BT647" i="1"/>
  <c r="BU647" i="1" s="1"/>
  <c r="BV647" i="1" s="1"/>
  <c r="BX647" i="1" s="1"/>
  <c r="BZ647" i="1" s="1"/>
  <c r="BP647" i="1"/>
  <c r="BQ647" i="1" s="1"/>
  <c r="CA647" i="1" s="1"/>
  <c r="EN647" i="1"/>
  <c r="EO647" i="1" s="1"/>
  <c r="EP647" i="1" s="1"/>
  <c r="ER647" i="1" s="1"/>
  <c r="ET647" i="1" s="1"/>
  <c r="EJ647" i="1"/>
  <c r="EK647" i="1" s="1"/>
  <c r="EU647" i="1" s="1"/>
  <c r="CR648" i="1"/>
  <c r="CS648" i="1" s="1"/>
  <c r="CT648" i="1" s="1"/>
  <c r="CV648" i="1" s="1"/>
  <c r="CX648" i="1" s="1"/>
  <c r="CN648" i="1"/>
  <c r="CO648" i="1" s="1"/>
  <c r="CY648" i="1" s="1"/>
  <c r="DN649" i="1"/>
  <c r="DX649" i="1" s="1"/>
  <c r="EA649" i="1" s="1"/>
  <c r="EN650" i="1"/>
  <c r="EO650" i="1" s="1"/>
  <c r="EP650" i="1" s="1"/>
  <c r="ER650" i="1" s="1"/>
  <c r="ET650" i="1" s="1"/>
  <c r="EJ650" i="1"/>
  <c r="EK650" i="1" s="1"/>
  <c r="EU650" i="1" s="1"/>
  <c r="CR651" i="1"/>
  <c r="CS651" i="1" s="1"/>
  <c r="CT651" i="1" s="1"/>
  <c r="CV651" i="1" s="1"/>
  <c r="CX651" i="1" s="1"/>
  <c r="CN651" i="1"/>
  <c r="CO651" i="1" s="1"/>
  <c r="CY651" i="1" s="1"/>
  <c r="DP651" i="1"/>
  <c r="DQ651" i="1" s="1"/>
  <c r="DR651" i="1" s="1"/>
  <c r="DT651" i="1" s="1"/>
  <c r="DV651" i="1" s="1"/>
  <c r="DL651" i="1"/>
  <c r="DM651" i="1" s="1"/>
  <c r="DW651" i="1" s="1"/>
  <c r="EN651" i="1"/>
  <c r="EO651" i="1" s="1"/>
  <c r="EP651" i="1" s="1"/>
  <c r="ER651" i="1" s="1"/>
  <c r="ET651" i="1" s="1"/>
  <c r="EJ651" i="1"/>
  <c r="EK651" i="1" s="1"/>
  <c r="EU651" i="1" s="1"/>
  <c r="CR652" i="1"/>
  <c r="CS652" i="1" s="1"/>
  <c r="CT652" i="1" s="1"/>
  <c r="CV652" i="1" s="1"/>
  <c r="CX652" i="1" s="1"/>
  <c r="CN652" i="1"/>
  <c r="CO652" i="1" s="1"/>
  <c r="CY652" i="1" s="1"/>
  <c r="CR653" i="1"/>
  <c r="CS653" i="1" s="1"/>
  <c r="CT653" i="1" s="1"/>
  <c r="CV653" i="1" s="1"/>
  <c r="CX653" i="1" s="1"/>
  <c r="CN653" i="1"/>
  <c r="CO653" i="1" s="1"/>
  <c r="CY653" i="1" s="1"/>
  <c r="DP653" i="1"/>
  <c r="DQ653" i="1" s="1"/>
  <c r="DR653" i="1" s="1"/>
  <c r="DT653" i="1" s="1"/>
  <c r="DV653" i="1" s="1"/>
  <c r="DL653" i="1"/>
  <c r="DM653" i="1" s="1"/>
  <c r="DW653" i="1" s="1"/>
  <c r="EN654" i="1"/>
  <c r="EO654" i="1" s="1"/>
  <c r="EP654" i="1" s="1"/>
  <c r="ER654" i="1" s="1"/>
  <c r="ET654" i="1" s="1"/>
  <c r="EJ654" i="1"/>
  <c r="EK654" i="1" s="1"/>
  <c r="EU654" i="1" s="1"/>
  <c r="CR655" i="1"/>
  <c r="CS655" i="1" s="1"/>
  <c r="CT655" i="1" s="1"/>
  <c r="CV655" i="1" s="1"/>
  <c r="CX655" i="1" s="1"/>
  <c r="CN655" i="1"/>
  <c r="CO655" i="1" s="1"/>
  <c r="CY655" i="1" s="1"/>
  <c r="DP655" i="1"/>
  <c r="DQ655" i="1" s="1"/>
  <c r="DR655" i="1" s="1"/>
  <c r="DT655" i="1" s="1"/>
  <c r="DV655" i="1" s="1"/>
  <c r="DL655" i="1"/>
  <c r="DM655" i="1" s="1"/>
  <c r="DW655" i="1" s="1"/>
  <c r="DN657" i="1"/>
  <c r="DX657" i="1" s="1"/>
  <c r="EA657" i="1" s="1"/>
  <c r="EN658" i="1"/>
  <c r="EO658" i="1" s="1"/>
  <c r="EP658" i="1" s="1"/>
  <c r="ER658" i="1" s="1"/>
  <c r="ET658" i="1" s="1"/>
  <c r="EJ658" i="1"/>
  <c r="EK658" i="1" s="1"/>
  <c r="EU658" i="1" s="1"/>
  <c r="CR659" i="1"/>
  <c r="CS659" i="1" s="1"/>
  <c r="CT659" i="1" s="1"/>
  <c r="CV659" i="1" s="1"/>
  <c r="CX659" i="1" s="1"/>
  <c r="CN659" i="1"/>
  <c r="CO659" i="1" s="1"/>
  <c r="CY659" i="1" s="1"/>
  <c r="DP659" i="1"/>
  <c r="DQ659" i="1" s="1"/>
  <c r="DR659" i="1" s="1"/>
  <c r="DT659" i="1" s="1"/>
  <c r="DV659" i="1" s="1"/>
  <c r="DL659" i="1"/>
  <c r="DM659" i="1" s="1"/>
  <c r="DW659" i="1" s="1"/>
  <c r="EN659" i="1"/>
  <c r="EO659" i="1" s="1"/>
  <c r="EP659" i="1" s="1"/>
  <c r="ER659" i="1" s="1"/>
  <c r="ET659" i="1" s="1"/>
  <c r="EJ659" i="1"/>
  <c r="EK659" i="1" s="1"/>
  <c r="EU659" i="1" s="1"/>
  <c r="CR660" i="1"/>
  <c r="CS660" i="1" s="1"/>
  <c r="CT660" i="1" s="1"/>
  <c r="CV660" i="1" s="1"/>
  <c r="CX660" i="1" s="1"/>
  <c r="CN660" i="1"/>
  <c r="CO660" i="1" s="1"/>
  <c r="CY660" i="1" s="1"/>
  <c r="CR661" i="1"/>
  <c r="CS661" i="1" s="1"/>
  <c r="CT661" i="1" s="1"/>
  <c r="CV661" i="1" s="1"/>
  <c r="CX661" i="1" s="1"/>
  <c r="CN661" i="1"/>
  <c r="CO661" i="1" s="1"/>
  <c r="CY661" i="1" s="1"/>
  <c r="DP661" i="1"/>
  <c r="DQ661" i="1" s="1"/>
  <c r="DR661" i="1" s="1"/>
  <c r="DT661" i="1" s="1"/>
  <c r="DV661" i="1" s="1"/>
  <c r="DL661" i="1"/>
  <c r="DM661" i="1" s="1"/>
  <c r="DW661" i="1" s="1"/>
  <c r="EN662" i="1"/>
  <c r="EO662" i="1" s="1"/>
  <c r="EP662" i="1" s="1"/>
  <c r="ER662" i="1" s="1"/>
  <c r="ET662" i="1" s="1"/>
  <c r="EJ662" i="1"/>
  <c r="EK662" i="1" s="1"/>
  <c r="EU662" i="1" s="1"/>
  <c r="CR663" i="1"/>
  <c r="CS663" i="1" s="1"/>
  <c r="CT663" i="1" s="1"/>
  <c r="CV663" i="1" s="1"/>
  <c r="CX663" i="1" s="1"/>
  <c r="CN663" i="1"/>
  <c r="CO663" i="1" s="1"/>
  <c r="CY663" i="1" s="1"/>
  <c r="DP663" i="1"/>
  <c r="DQ663" i="1" s="1"/>
  <c r="DR663" i="1" s="1"/>
  <c r="DT663" i="1" s="1"/>
  <c r="DV663" i="1" s="1"/>
  <c r="DL663" i="1"/>
  <c r="DM663" i="1" s="1"/>
  <c r="DW663" i="1" s="1"/>
  <c r="DN665" i="1"/>
  <c r="DX665" i="1" s="1"/>
  <c r="EA665" i="1" s="1"/>
  <c r="EN666" i="1"/>
  <c r="EO666" i="1" s="1"/>
  <c r="EP666" i="1" s="1"/>
  <c r="ER666" i="1" s="1"/>
  <c r="ET666" i="1" s="1"/>
  <c r="EJ666" i="1"/>
  <c r="EK666" i="1" s="1"/>
  <c r="EU666" i="1" s="1"/>
  <c r="CR667" i="1"/>
  <c r="CS667" i="1" s="1"/>
  <c r="CT667" i="1" s="1"/>
  <c r="CV667" i="1" s="1"/>
  <c r="CX667" i="1" s="1"/>
  <c r="CN667" i="1"/>
  <c r="CO667" i="1" s="1"/>
  <c r="CY667" i="1" s="1"/>
  <c r="DP667" i="1"/>
  <c r="DQ667" i="1" s="1"/>
  <c r="DR667" i="1" s="1"/>
  <c r="DT667" i="1" s="1"/>
  <c r="DV667" i="1" s="1"/>
  <c r="DL667" i="1"/>
  <c r="DM667" i="1" s="1"/>
  <c r="DW667" i="1" s="1"/>
  <c r="EN667" i="1"/>
  <c r="EO667" i="1" s="1"/>
  <c r="EP667" i="1" s="1"/>
  <c r="ER667" i="1" s="1"/>
  <c r="ET667" i="1" s="1"/>
  <c r="EJ667" i="1"/>
  <c r="EK667" i="1" s="1"/>
  <c r="EU667" i="1" s="1"/>
  <c r="CR668" i="1"/>
  <c r="CS668" i="1" s="1"/>
  <c r="CT668" i="1" s="1"/>
  <c r="CV668" i="1" s="1"/>
  <c r="CX668" i="1" s="1"/>
  <c r="CN668" i="1"/>
  <c r="CO668" i="1" s="1"/>
  <c r="CY668" i="1" s="1"/>
  <c r="CR669" i="1"/>
  <c r="CS669" i="1" s="1"/>
  <c r="CT669" i="1" s="1"/>
  <c r="CV669" i="1" s="1"/>
  <c r="CX669" i="1" s="1"/>
  <c r="CN669" i="1"/>
  <c r="CO669" i="1" s="1"/>
  <c r="CY669" i="1" s="1"/>
  <c r="DP669" i="1"/>
  <c r="DQ669" i="1" s="1"/>
  <c r="DR669" i="1" s="1"/>
  <c r="DT669" i="1" s="1"/>
  <c r="DV669" i="1" s="1"/>
  <c r="DL669" i="1"/>
  <c r="DM669" i="1" s="1"/>
  <c r="DW669" i="1" s="1"/>
  <c r="EN670" i="1"/>
  <c r="EO670" i="1" s="1"/>
  <c r="EP670" i="1" s="1"/>
  <c r="ER670" i="1" s="1"/>
  <c r="ET670" i="1" s="1"/>
  <c r="EJ670" i="1"/>
  <c r="EK670" i="1" s="1"/>
  <c r="EU670" i="1" s="1"/>
  <c r="CR671" i="1"/>
  <c r="CS671" i="1" s="1"/>
  <c r="CT671" i="1" s="1"/>
  <c r="CV671" i="1" s="1"/>
  <c r="CX671" i="1" s="1"/>
  <c r="CN671" i="1"/>
  <c r="CO671" i="1" s="1"/>
  <c r="CY671" i="1" s="1"/>
  <c r="DP671" i="1"/>
  <c r="DQ671" i="1" s="1"/>
  <c r="DR671" i="1" s="1"/>
  <c r="DT671" i="1" s="1"/>
  <c r="DV671" i="1" s="1"/>
  <c r="DL671" i="1"/>
  <c r="DM671" i="1" s="1"/>
  <c r="DW671" i="1" s="1"/>
  <c r="EN674" i="1"/>
  <c r="EO674" i="1" s="1"/>
  <c r="EP674" i="1" s="1"/>
  <c r="ER674" i="1" s="1"/>
  <c r="ET674" i="1" s="1"/>
  <c r="EJ674" i="1"/>
  <c r="EK674" i="1" s="1"/>
  <c r="EU674" i="1" s="1"/>
  <c r="CR675" i="1"/>
  <c r="CS675" i="1" s="1"/>
  <c r="CT675" i="1" s="1"/>
  <c r="CV675" i="1" s="1"/>
  <c r="CX675" i="1" s="1"/>
  <c r="CN675" i="1"/>
  <c r="CO675" i="1" s="1"/>
  <c r="CY675" i="1" s="1"/>
  <c r="DP675" i="1"/>
  <c r="DQ675" i="1" s="1"/>
  <c r="DR675" i="1" s="1"/>
  <c r="DT675" i="1" s="1"/>
  <c r="DV675" i="1" s="1"/>
  <c r="DL675" i="1"/>
  <c r="DM675" i="1" s="1"/>
  <c r="DW675" i="1" s="1"/>
  <c r="EN675" i="1"/>
  <c r="EO675" i="1" s="1"/>
  <c r="EP675" i="1" s="1"/>
  <c r="ER675" i="1" s="1"/>
  <c r="ET675" i="1" s="1"/>
  <c r="EJ675" i="1"/>
  <c r="EK675" i="1" s="1"/>
  <c r="EU675" i="1" s="1"/>
  <c r="CR676" i="1"/>
  <c r="CS676" i="1" s="1"/>
  <c r="CT676" i="1" s="1"/>
  <c r="CV676" i="1" s="1"/>
  <c r="CX676" i="1" s="1"/>
  <c r="CR677" i="1"/>
  <c r="CS677" i="1" s="1"/>
  <c r="CT677" i="1" s="1"/>
  <c r="CV677" i="1" s="1"/>
  <c r="CX677" i="1" s="1"/>
  <c r="CN677" i="1"/>
  <c r="CO677" i="1" s="1"/>
  <c r="CY677" i="1" s="1"/>
  <c r="DP677" i="1"/>
  <c r="DQ677" i="1" s="1"/>
  <c r="DR677" i="1" s="1"/>
  <c r="DT677" i="1" s="1"/>
  <c r="DV677" i="1" s="1"/>
  <c r="EN678" i="1"/>
  <c r="EO678" i="1" s="1"/>
  <c r="EP678" i="1" s="1"/>
  <c r="ER678" i="1" s="1"/>
  <c r="ET678" i="1" s="1"/>
  <c r="EJ678" i="1"/>
  <c r="EK678" i="1" s="1"/>
  <c r="EU678" i="1" s="1"/>
  <c r="CR679" i="1"/>
  <c r="CS679" i="1" s="1"/>
  <c r="CT679" i="1" s="1"/>
  <c r="CV679" i="1" s="1"/>
  <c r="CX679" i="1" s="1"/>
  <c r="CN679" i="1"/>
  <c r="CO679" i="1" s="1"/>
  <c r="CY679" i="1" s="1"/>
  <c r="DP679" i="1"/>
  <c r="DQ679" i="1" s="1"/>
  <c r="DR679" i="1" s="1"/>
  <c r="DT679" i="1" s="1"/>
  <c r="DV679" i="1" s="1"/>
  <c r="DL679" i="1"/>
  <c r="DM679" i="1" s="1"/>
  <c r="DW679" i="1" s="1"/>
  <c r="DN681" i="1"/>
  <c r="DX681" i="1" s="1"/>
  <c r="EA681" i="1" s="1"/>
  <c r="EN682" i="1"/>
  <c r="EO682" i="1" s="1"/>
  <c r="EP682" i="1" s="1"/>
  <c r="ER682" i="1" s="1"/>
  <c r="ET682" i="1" s="1"/>
  <c r="EJ682" i="1"/>
  <c r="EK682" i="1" s="1"/>
  <c r="EU682" i="1" s="1"/>
  <c r="CR683" i="1"/>
  <c r="CS683" i="1" s="1"/>
  <c r="CT683" i="1" s="1"/>
  <c r="CV683" i="1" s="1"/>
  <c r="CX683" i="1" s="1"/>
  <c r="CN683" i="1"/>
  <c r="CO683" i="1" s="1"/>
  <c r="CY683" i="1" s="1"/>
  <c r="DP683" i="1"/>
  <c r="DQ683" i="1" s="1"/>
  <c r="DR683" i="1" s="1"/>
  <c r="DT683" i="1" s="1"/>
  <c r="DV683" i="1" s="1"/>
  <c r="DL683" i="1"/>
  <c r="DM683" i="1" s="1"/>
  <c r="DW683" i="1" s="1"/>
  <c r="EN683" i="1"/>
  <c r="EO683" i="1" s="1"/>
  <c r="EP683" i="1" s="1"/>
  <c r="ER683" i="1" s="1"/>
  <c r="ET683" i="1" s="1"/>
  <c r="EJ683" i="1"/>
  <c r="EK683" i="1" s="1"/>
  <c r="EU683" i="1" s="1"/>
  <c r="CR684" i="1"/>
  <c r="CS684" i="1" s="1"/>
  <c r="CT684" i="1" s="1"/>
  <c r="CV684" i="1" s="1"/>
  <c r="CX684" i="1" s="1"/>
  <c r="CN684" i="1"/>
  <c r="CO684" i="1" s="1"/>
  <c r="CY684" i="1" s="1"/>
  <c r="CR685" i="1"/>
  <c r="CS685" i="1" s="1"/>
  <c r="CT685" i="1" s="1"/>
  <c r="CV685" i="1" s="1"/>
  <c r="CX685" i="1" s="1"/>
  <c r="CN685" i="1"/>
  <c r="CO685" i="1" s="1"/>
  <c r="CY685" i="1" s="1"/>
  <c r="DP685" i="1"/>
  <c r="DQ685" i="1" s="1"/>
  <c r="DR685" i="1" s="1"/>
  <c r="DT685" i="1" s="1"/>
  <c r="DV685" i="1" s="1"/>
  <c r="DL685" i="1"/>
  <c r="DM685" i="1" s="1"/>
  <c r="DW685" i="1" s="1"/>
  <c r="EN686" i="1"/>
  <c r="EO686" i="1" s="1"/>
  <c r="EP686" i="1" s="1"/>
  <c r="ER686" i="1" s="1"/>
  <c r="ET686" i="1" s="1"/>
  <c r="EJ686" i="1"/>
  <c r="EK686" i="1" s="1"/>
  <c r="EU686" i="1" s="1"/>
  <c r="CR687" i="1"/>
  <c r="CS687" i="1" s="1"/>
  <c r="CT687" i="1" s="1"/>
  <c r="CV687" i="1" s="1"/>
  <c r="CX687" i="1" s="1"/>
  <c r="CN687" i="1"/>
  <c r="CO687" i="1" s="1"/>
  <c r="CY687" i="1" s="1"/>
  <c r="DP687" i="1"/>
  <c r="DQ687" i="1" s="1"/>
  <c r="DR687" i="1" s="1"/>
  <c r="DT687" i="1" s="1"/>
  <c r="DV687" i="1" s="1"/>
  <c r="DL687" i="1"/>
  <c r="DM687" i="1" s="1"/>
  <c r="DW687" i="1" s="1"/>
  <c r="DN689" i="1"/>
  <c r="DX689" i="1" s="1"/>
  <c r="EA689" i="1" s="1"/>
  <c r="EN690" i="1"/>
  <c r="EO690" i="1" s="1"/>
  <c r="EP690" i="1" s="1"/>
  <c r="ER690" i="1" s="1"/>
  <c r="ET690" i="1" s="1"/>
  <c r="EJ690" i="1"/>
  <c r="EK690" i="1" s="1"/>
  <c r="EU690" i="1" s="1"/>
  <c r="CR691" i="1"/>
  <c r="CS691" i="1" s="1"/>
  <c r="CT691" i="1" s="1"/>
  <c r="CV691" i="1" s="1"/>
  <c r="CX691" i="1" s="1"/>
  <c r="CN691" i="1"/>
  <c r="CO691" i="1" s="1"/>
  <c r="CY691" i="1" s="1"/>
  <c r="DP691" i="1"/>
  <c r="DQ691" i="1" s="1"/>
  <c r="DR691" i="1" s="1"/>
  <c r="DT691" i="1" s="1"/>
  <c r="DV691" i="1" s="1"/>
  <c r="DL691" i="1"/>
  <c r="DM691" i="1" s="1"/>
  <c r="DW691" i="1" s="1"/>
  <c r="EN691" i="1"/>
  <c r="EO691" i="1" s="1"/>
  <c r="EP691" i="1" s="1"/>
  <c r="ER691" i="1" s="1"/>
  <c r="ET691" i="1" s="1"/>
  <c r="EJ691" i="1"/>
  <c r="EK691" i="1" s="1"/>
  <c r="EU691" i="1" s="1"/>
  <c r="CR692" i="1"/>
  <c r="CS692" i="1" s="1"/>
  <c r="CT692" i="1" s="1"/>
  <c r="CV692" i="1" s="1"/>
  <c r="CX692" i="1" s="1"/>
  <c r="CN692" i="1"/>
  <c r="CO692" i="1" s="1"/>
  <c r="CY692" i="1" s="1"/>
  <c r="CR693" i="1"/>
  <c r="CS693" i="1" s="1"/>
  <c r="CT693" i="1" s="1"/>
  <c r="CV693" i="1" s="1"/>
  <c r="CX693" i="1" s="1"/>
  <c r="CN693" i="1"/>
  <c r="CO693" i="1" s="1"/>
  <c r="CY693" i="1" s="1"/>
  <c r="DP693" i="1"/>
  <c r="DQ693" i="1" s="1"/>
  <c r="DR693" i="1" s="1"/>
  <c r="DT693" i="1" s="1"/>
  <c r="DV693" i="1" s="1"/>
  <c r="DL693" i="1"/>
  <c r="DM693" i="1" s="1"/>
  <c r="DW693" i="1" s="1"/>
  <c r="EN694" i="1"/>
  <c r="EO694" i="1" s="1"/>
  <c r="EP694" i="1" s="1"/>
  <c r="ER694" i="1" s="1"/>
  <c r="ET694" i="1" s="1"/>
  <c r="CR695" i="1"/>
  <c r="CS695" i="1" s="1"/>
  <c r="CT695" i="1" s="1"/>
  <c r="CV695" i="1" s="1"/>
  <c r="CX695" i="1" s="1"/>
  <c r="CN695" i="1"/>
  <c r="CO695" i="1" s="1"/>
  <c r="CY695" i="1" s="1"/>
  <c r="DP695" i="1"/>
  <c r="DQ695" i="1" s="1"/>
  <c r="DR695" i="1" s="1"/>
  <c r="DT695" i="1" s="1"/>
  <c r="DV695" i="1" s="1"/>
  <c r="DL695" i="1"/>
  <c r="DM695" i="1" s="1"/>
  <c r="DW695" i="1" s="1"/>
  <c r="DN697" i="1"/>
  <c r="DX697" i="1" s="1"/>
  <c r="EA697" i="1" s="1"/>
  <c r="EJ698" i="1"/>
  <c r="EK698" i="1" s="1"/>
  <c r="EU698" i="1" s="1"/>
  <c r="CR699" i="1"/>
  <c r="CS699" i="1" s="1"/>
  <c r="CT699" i="1" s="1"/>
  <c r="CV699" i="1" s="1"/>
  <c r="CX699" i="1" s="1"/>
  <c r="CN699" i="1"/>
  <c r="CO699" i="1" s="1"/>
  <c r="CY699" i="1" s="1"/>
  <c r="DL699" i="1"/>
  <c r="DM699" i="1" s="1"/>
  <c r="DW699" i="1" s="1"/>
  <c r="EN699" i="1"/>
  <c r="EO699" i="1" s="1"/>
  <c r="EP699" i="1" s="1"/>
  <c r="ER699" i="1" s="1"/>
  <c r="ET699" i="1" s="1"/>
  <c r="EJ699" i="1"/>
  <c r="EK699" i="1" s="1"/>
  <c r="EU699" i="1" s="1"/>
  <c r="CR700" i="1"/>
  <c r="CS700" i="1" s="1"/>
  <c r="CT700" i="1" s="1"/>
  <c r="CV700" i="1" s="1"/>
  <c r="CX700" i="1" s="1"/>
  <c r="CN700" i="1"/>
  <c r="CO700" i="1" s="1"/>
  <c r="CY700" i="1" s="1"/>
  <c r="EJ700" i="1"/>
  <c r="EK700" i="1" s="1"/>
  <c r="EU700" i="1" s="1"/>
  <c r="CR701" i="1"/>
  <c r="CS701" i="1" s="1"/>
  <c r="CT701" i="1" s="1"/>
  <c r="CV701" i="1" s="1"/>
  <c r="CX701" i="1" s="1"/>
  <c r="CN701" i="1"/>
  <c r="CO701" i="1" s="1"/>
  <c r="CY701" i="1" s="1"/>
  <c r="DP701" i="1"/>
  <c r="DQ701" i="1" s="1"/>
  <c r="DR701" i="1" s="1"/>
  <c r="DT701" i="1" s="1"/>
  <c r="DV701" i="1" s="1"/>
  <c r="DL701" i="1"/>
  <c r="DM701" i="1" s="1"/>
  <c r="DW701" i="1" s="1"/>
  <c r="EN702" i="1"/>
  <c r="EO702" i="1" s="1"/>
  <c r="EP702" i="1" s="1"/>
  <c r="ER702" i="1" s="1"/>
  <c r="ET702" i="1" s="1"/>
  <c r="EJ702" i="1"/>
  <c r="EK702" i="1" s="1"/>
  <c r="EU702" i="1" s="1"/>
  <c r="CN703" i="1"/>
  <c r="CO703" i="1" s="1"/>
  <c r="CY703" i="1" s="1"/>
  <c r="CR703" i="1"/>
  <c r="CS703" i="1" s="1"/>
  <c r="CT703" i="1" s="1"/>
  <c r="CV703" i="1" s="1"/>
  <c r="CX703" i="1" s="1"/>
  <c r="DP703" i="1"/>
  <c r="DQ703" i="1" s="1"/>
  <c r="DR703" i="1" s="1"/>
  <c r="DT703" i="1" s="1"/>
  <c r="DV703" i="1" s="1"/>
  <c r="DN705" i="1"/>
  <c r="DX705" i="1" s="1"/>
  <c r="EA705" i="1" s="1"/>
  <c r="EN706" i="1"/>
  <c r="EO706" i="1" s="1"/>
  <c r="EP706" i="1" s="1"/>
  <c r="ER706" i="1" s="1"/>
  <c r="ET706" i="1" s="1"/>
  <c r="EJ706" i="1"/>
  <c r="EK706" i="1" s="1"/>
  <c r="EU706" i="1" s="1"/>
  <c r="CR707" i="1"/>
  <c r="CS707" i="1" s="1"/>
  <c r="CT707" i="1" s="1"/>
  <c r="CV707" i="1" s="1"/>
  <c r="CX707" i="1" s="1"/>
  <c r="CN707" i="1"/>
  <c r="CO707" i="1" s="1"/>
  <c r="CY707" i="1" s="1"/>
  <c r="DL707" i="1"/>
  <c r="DM707" i="1" s="1"/>
  <c r="DW707" i="1" s="1"/>
  <c r="EN707" i="1"/>
  <c r="EO707" i="1" s="1"/>
  <c r="EP707" i="1" s="1"/>
  <c r="ER707" i="1" s="1"/>
  <c r="ET707" i="1" s="1"/>
  <c r="EJ707" i="1"/>
  <c r="EK707" i="1" s="1"/>
  <c r="EU707" i="1" s="1"/>
  <c r="DN79" i="1"/>
  <c r="DX79" i="1" s="1"/>
  <c r="EA79" i="1" s="1"/>
  <c r="CQ160" i="1"/>
  <c r="EN190" i="1"/>
  <c r="EO190" i="1" s="1"/>
  <c r="EP190" i="1" s="1"/>
  <c r="ER190" i="1" s="1"/>
  <c r="ET190" i="1" s="1"/>
  <c r="EJ190" i="1"/>
  <c r="EK190" i="1" s="1"/>
  <c r="EU190" i="1" s="1"/>
  <c r="BT191" i="1"/>
  <c r="BU191" i="1" s="1"/>
  <c r="BV191" i="1" s="1"/>
  <c r="BX191" i="1" s="1"/>
  <c r="BZ191" i="1" s="1"/>
  <c r="BP191" i="1"/>
  <c r="BQ191" i="1" s="1"/>
  <c r="CA191" i="1" s="1"/>
  <c r="EM191" i="1"/>
  <c r="AV192" i="1"/>
  <c r="AW192" i="1" s="1"/>
  <c r="AX192" i="1" s="1"/>
  <c r="AZ192" i="1" s="1"/>
  <c r="BB192" i="1" s="1"/>
  <c r="AR192" i="1"/>
  <c r="AS192" i="1" s="1"/>
  <c r="BC192" i="1" s="1"/>
  <c r="CR192" i="1"/>
  <c r="CS192" i="1" s="1"/>
  <c r="CT192" i="1" s="1"/>
  <c r="CV192" i="1" s="1"/>
  <c r="CX192" i="1" s="1"/>
  <c r="CN192" i="1"/>
  <c r="CO192" i="1" s="1"/>
  <c r="CY192" i="1" s="1"/>
  <c r="CR193" i="1"/>
  <c r="CS193" i="1" s="1"/>
  <c r="CT193" i="1" s="1"/>
  <c r="CV193" i="1" s="1"/>
  <c r="CX193" i="1" s="1"/>
  <c r="CN193" i="1"/>
  <c r="CO193" i="1" s="1"/>
  <c r="CY193" i="1" s="1"/>
  <c r="DP194" i="1"/>
  <c r="DQ194" i="1" s="1"/>
  <c r="DR194" i="1" s="1"/>
  <c r="DT194" i="1" s="1"/>
  <c r="DV194" i="1" s="1"/>
  <c r="DL194" i="1"/>
  <c r="DM194" i="1" s="1"/>
  <c r="DW194" i="1" s="1"/>
  <c r="DP195" i="1"/>
  <c r="DQ195" i="1" s="1"/>
  <c r="DR195" i="1" s="1"/>
  <c r="DT195" i="1" s="1"/>
  <c r="DV195" i="1" s="1"/>
  <c r="DL195" i="1"/>
  <c r="DM195" i="1" s="1"/>
  <c r="DW195" i="1" s="1"/>
  <c r="AV197" i="1"/>
  <c r="AW197" i="1" s="1"/>
  <c r="AX197" i="1" s="1"/>
  <c r="AZ197" i="1" s="1"/>
  <c r="BB197" i="1" s="1"/>
  <c r="AR197" i="1"/>
  <c r="AS197" i="1" s="1"/>
  <c r="BC197" i="1" s="1"/>
  <c r="BT197" i="1"/>
  <c r="BU197" i="1" s="1"/>
  <c r="BV197" i="1" s="1"/>
  <c r="BX197" i="1" s="1"/>
  <c r="BZ197" i="1" s="1"/>
  <c r="AV201" i="1"/>
  <c r="AW201" i="1" s="1"/>
  <c r="AX201" i="1" s="1"/>
  <c r="AZ201" i="1" s="1"/>
  <c r="BB201" i="1" s="1"/>
  <c r="CR201" i="1"/>
  <c r="CS201" i="1" s="1"/>
  <c r="CT201" i="1" s="1"/>
  <c r="CV201" i="1" s="1"/>
  <c r="CX201" i="1" s="1"/>
  <c r="CN201" i="1"/>
  <c r="CO201" i="1" s="1"/>
  <c r="CY201" i="1" s="1"/>
  <c r="DP201" i="1"/>
  <c r="DQ201" i="1" s="1"/>
  <c r="DR201" i="1" s="1"/>
  <c r="DT201" i="1" s="1"/>
  <c r="DV201" i="1" s="1"/>
  <c r="DL201" i="1"/>
  <c r="DM201" i="1" s="1"/>
  <c r="DW201" i="1" s="1"/>
  <c r="EN201" i="1"/>
  <c r="EO201" i="1" s="1"/>
  <c r="EP201" i="1" s="1"/>
  <c r="ER201" i="1" s="1"/>
  <c r="ET201" i="1" s="1"/>
  <c r="EJ201" i="1"/>
  <c r="EK201" i="1" s="1"/>
  <c r="EU201" i="1" s="1"/>
  <c r="BT203" i="1"/>
  <c r="BU203" i="1" s="1"/>
  <c r="BV203" i="1" s="1"/>
  <c r="BX203" i="1" s="1"/>
  <c r="BZ203" i="1" s="1"/>
  <c r="CR203" i="1"/>
  <c r="CS203" i="1" s="1"/>
  <c r="CT203" i="1" s="1"/>
  <c r="CV203" i="1" s="1"/>
  <c r="CX203" i="1" s="1"/>
  <c r="CN203" i="1"/>
  <c r="CO203" i="1" s="1"/>
  <c r="CY203" i="1" s="1"/>
  <c r="EL203" i="1"/>
  <c r="EV203" i="1" s="1"/>
  <c r="EY203" i="1" s="1"/>
  <c r="AV204" i="1"/>
  <c r="AW204" i="1" s="1"/>
  <c r="AX204" i="1" s="1"/>
  <c r="AZ204" i="1" s="1"/>
  <c r="BB204" i="1" s="1"/>
  <c r="AR204" i="1"/>
  <c r="AS204" i="1" s="1"/>
  <c r="BC204" i="1" s="1"/>
  <c r="CR204" i="1"/>
  <c r="CS204" i="1" s="1"/>
  <c r="CT204" i="1" s="1"/>
  <c r="CV204" i="1" s="1"/>
  <c r="CX204" i="1" s="1"/>
  <c r="CN204" i="1"/>
  <c r="CO204" i="1" s="1"/>
  <c r="CY204" i="1" s="1"/>
  <c r="EM205" i="1"/>
  <c r="AV206" i="1"/>
  <c r="AW206" i="1" s="1"/>
  <c r="AX206" i="1" s="1"/>
  <c r="AZ206" i="1" s="1"/>
  <c r="BB206" i="1" s="1"/>
  <c r="AR206" i="1"/>
  <c r="AS206" i="1" s="1"/>
  <c r="BC206" i="1" s="1"/>
  <c r="CR206" i="1"/>
  <c r="CS206" i="1" s="1"/>
  <c r="CT206" i="1" s="1"/>
  <c r="CV206" i="1" s="1"/>
  <c r="CX206" i="1" s="1"/>
  <c r="CN206" i="1"/>
  <c r="CO206" i="1" s="1"/>
  <c r="CY206" i="1" s="1"/>
  <c r="DP206" i="1"/>
  <c r="DQ206" i="1" s="1"/>
  <c r="DR206" i="1" s="1"/>
  <c r="DT206" i="1" s="1"/>
  <c r="DV206" i="1" s="1"/>
  <c r="DL206" i="1"/>
  <c r="DM206" i="1" s="1"/>
  <c r="DW206" i="1" s="1"/>
  <c r="BT212" i="1"/>
  <c r="BU212" i="1" s="1"/>
  <c r="BV212" i="1" s="1"/>
  <c r="BX212" i="1" s="1"/>
  <c r="BZ212" i="1" s="1"/>
  <c r="AU213" i="1"/>
  <c r="CR213" i="1"/>
  <c r="CS213" i="1" s="1"/>
  <c r="CT213" i="1" s="1"/>
  <c r="CV213" i="1" s="1"/>
  <c r="CX213" i="1" s="1"/>
  <c r="CN213" i="1"/>
  <c r="CO213" i="1" s="1"/>
  <c r="CY213" i="1" s="1"/>
  <c r="DP213" i="1"/>
  <c r="DQ213" i="1" s="1"/>
  <c r="DR213" i="1" s="1"/>
  <c r="DT213" i="1" s="1"/>
  <c r="DV213" i="1" s="1"/>
  <c r="DL213" i="1"/>
  <c r="DM213" i="1" s="1"/>
  <c r="DW213" i="1" s="1"/>
  <c r="EN213" i="1"/>
  <c r="EO213" i="1" s="1"/>
  <c r="EP213" i="1" s="1"/>
  <c r="ER213" i="1" s="1"/>
  <c r="ET213" i="1" s="1"/>
  <c r="EJ213" i="1"/>
  <c r="EK213" i="1" s="1"/>
  <c r="EU213" i="1" s="1"/>
  <c r="CR215" i="1"/>
  <c r="CS215" i="1" s="1"/>
  <c r="CT215" i="1" s="1"/>
  <c r="CV215" i="1" s="1"/>
  <c r="CX215" i="1" s="1"/>
  <c r="CN215" i="1"/>
  <c r="CO215" i="1" s="1"/>
  <c r="CY215" i="1" s="1"/>
  <c r="DP215" i="1"/>
  <c r="DQ215" i="1" s="1"/>
  <c r="DR215" i="1" s="1"/>
  <c r="DT215" i="1" s="1"/>
  <c r="DV215" i="1" s="1"/>
  <c r="DL215" i="1"/>
  <c r="DM215" i="1" s="1"/>
  <c r="DW215" i="1" s="1"/>
  <c r="EL215" i="1"/>
  <c r="EV215" i="1" s="1"/>
  <c r="EY215" i="1" s="1"/>
  <c r="AV216" i="1"/>
  <c r="AW216" i="1" s="1"/>
  <c r="AX216" i="1" s="1"/>
  <c r="AZ216" i="1" s="1"/>
  <c r="BB216" i="1" s="1"/>
  <c r="AR216" i="1"/>
  <c r="AS216" i="1" s="1"/>
  <c r="BC216" i="1" s="1"/>
  <c r="CR216" i="1"/>
  <c r="CS216" i="1" s="1"/>
  <c r="CT216" i="1" s="1"/>
  <c r="CV216" i="1" s="1"/>
  <c r="CX216" i="1" s="1"/>
  <c r="CN216" i="1"/>
  <c r="CO216" i="1" s="1"/>
  <c r="CY216" i="1" s="1"/>
  <c r="EL217" i="1"/>
  <c r="EV217" i="1" s="1"/>
  <c r="EY217" i="1" s="1"/>
  <c r="AV218" i="1"/>
  <c r="AW218" i="1" s="1"/>
  <c r="AX218" i="1" s="1"/>
  <c r="AZ218" i="1" s="1"/>
  <c r="BB218" i="1" s="1"/>
  <c r="AR218" i="1"/>
  <c r="AS218" i="1" s="1"/>
  <c r="BC218" i="1" s="1"/>
  <c r="DP218" i="1"/>
  <c r="DQ218" i="1" s="1"/>
  <c r="DR218" i="1" s="1"/>
  <c r="DT218" i="1" s="1"/>
  <c r="DV218" i="1" s="1"/>
  <c r="DL218" i="1"/>
  <c r="DM218" i="1" s="1"/>
  <c r="DW218" i="1" s="1"/>
  <c r="EN219" i="1"/>
  <c r="EO219" i="1" s="1"/>
  <c r="EP219" i="1" s="1"/>
  <c r="ER219" i="1" s="1"/>
  <c r="ET219" i="1" s="1"/>
  <c r="EJ219" i="1"/>
  <c r="EK219" i="1" s="1"/>
  <c r="EU219" i="1" s="1"/>
  <c r="AV221" i="1"/>
  <c r="AW221" i="1" s="1"/>
  <c r="AX221" i="1" s="1"/>
  <c r="AZ221" i="1" s="1"/>
  <c r="BB221" i="1" s="1"/>
  <c r="AR221" i="1"/>
  <c r="AS221" i="1" s="1"/>
  <c r="BC221" i="1" s="1"/>
  <c r="DN222" i="1"/>
  <c r="DX222" i="1" s="1"/>
  <c r="EA222" i="1" s="1"/>
  <c r="EN222" i="1"/>
  <c r="EO222" i="1" s="1"/>
  <c r="EP222" i="1" s="1"/>
  <c r="ER222" i="1" s="1"/>
  <c r="ET222" i="1" s="1"/>
  <c r="EJ222" i="1"/>
  <c r="EK222" i="1" s="1"/>
  <c r="EU222" i="1" s="1"/>
  <c r="EN223" i="1"/>
  <c r="EO223" i="1" s="1"/>
  <c r="EP223" i="1" s="1"/>
  <c r="ER223" i="1" s="1"/>
  <c r="ET223" i="1" s="1"/>
  <c r="EJ223" i="1"/>
  <c r="EK223" i="1" s="1"/>
  <c r="EU223" i="1" s="1"/>
  <c r="BT225" i="1"/>
  <c r="BU225" i="1" s="1"/>
  <c r="BV225" i="1" s="1"/>
  <c r="BX225" i="1" s="1"/>
  <c r="BZ225" i="1" s="1"/>
  <c r="BP225" i="1"/>
  <c r="BQ225" i="1" s="1"/>
  <c r="CA225" i="1" s="1"/>
  <c r="CR226" i="1"/>
  <c r="CS226" i="1" s="1"/>
  <c r="CT226" i="1" s="1"/>
  <c r="CV226" i="1" s="1"/>
  <c r="CX226" i="1" s="1"/>
  <c r="CN226" i="1"/>
  <c r="CO226" i="1" s="1"/>
  <c r="CY226" i="1" s="1"/>
  <c r="EN226" i="1"/>
  <c r="EO226" i="1" s="1"/>
  <c r="EP226" i="1" s="1"/>
  <c r="ER226" i="1" s="1"/>
  <c r="ET226" i="1" s="1"/>
  <c r="EJ226" i="1"/>
  <c r="EK226" i="1" s="1"/>
  <c r="EU226" i="1" s="1"/>
  <c r="DP227" i="1"/>
  <c r="DQ227" i="1" s="1"/>
  <c r="DR227" i="1" s="1"/>
  <c r="DT227" i="1" s="1"/>
  <c r="DV227" i="1" s="1"/>
  <c r="AV233" i="1"/>
  <c r="AW233" i="1" s="1"/>
  <c r="AX233" i="1" s="1"/>
  <c r="AZ233" i="1" s="1"/>
  <c r="BB233" i="1" s="1"/>
  <c r="AR233" i="1"/>
  <c r="AS233" i="1" s="1"/>
  <c r="BC233" i="1" s="1"/>
  <c r="CR233" i="1"/>
  <c r="CS233" i="1" s="1"/>
  <c r="CT233" i="1" s="1"/>
  <c r="CV233" i="1" s="1"/>
  <c r="CX233" i="1" s="1"/>
  <c r="CN233" i="1"/>
  <c r="CO233" i="1" s="1"/>
  <c r="CY233" i="1" s="1"/>
  <c r="DP233" i="1"/>
  <c r="DQ233" i="1" s="1"/>
  <c r="DR233" i="1" s="1"/>
  <c r="DT233" i="1" s="1"/>
  <c r="DV233" i="1" s="1"/>
  <c r="DL233" i="1"/>
  <c r="DM233" i="1" s="1"/>
  <c r="DW233" i="1" s="1"/>
  <c r="EN233" i="1"/>
  <c r="EO233" i="1" s="1"/>
  <c r="EP233" i="1" s="1"/>
  <c r="ER233" i="1" s="1"/>
  <c r="ET233" i="1" s="1"/>
  <c r="EJ233" i="1"/>
  <c r="EK233" i="1" s="1"/>
  <c r="EU233" i="1" s="1"/>
  <c r="BT235" i="1"/>
  <c r="BU235" i="1" s="1"/>
  <c r="BV235" i="1" s="1"/>
  <c r="BX235" i="1" s="1"/>
  <c r="BZ235" i="1" s="1"/>
  <c r="CR235" i="1"/>
  <c r="CS235" i="1" s="1"/>
  <c r="CT235" i="1" s="1"/>
  <c r="CV235" i="1" s="1"/>
  <c r="CX235" i="1" s="1"/>
  <c r="CN235" i="1"/>
  <c r="CO235" i="1" s="1"/>
  <c r="CY235" i="1" s="1"/>
  <c r="EL235" i="1"/>
  <c r="EV235" i="1" s="1"/>
  <c r="EY235" i="1" s="1"/>
  <c r="AV236" i="1"/>
  <c r="AW236" i="1" s="1"/>
  <c r="AX236" i="1" s="1"/>
  <c r="AZ236" i="1" s="1"/>
  <c r="BB236" i="1" s="1"/>
  <c r="AR236" i="1"/>
  <c r="AS236" i="1" s="1"/>
  <c r="BC236" i="1" s="1"/>
  <c r="CR236" i="1"/>
  <c r="CS236" i="1" s="1"/>
  <c r="CT236" i="1" s="1"/>
  <c r="CV236" i="1" s="1"/>
  <c r="CX236" i="1" s="1"/>
  <c r="CN236" i="1"/>
  <c r="CO236" i="1" s="1"/>
  <c r="CY236" i="1" s="1"/>
  <c r="CR238" i="1"/>
  <c r="CS238" i="1" s="1"/>
  <c r="CT238" i="1" s="1"/>
  <c r="CV238" i="1" s="1"/>
  <c r="CX238" i="1" s="1"/>
  <c r="CN238" i="1"/>
  <c r="CO238" i="1" s="1"/>
  <c r="CY238" i="1" s="1"/>
  <c r="DP240" i="1"/>
  <c r="DQ240" i="1" s="1"/>
  <c r="DR240" i="1" s="1"/>
  <c r="DT240" i="1" s="1"/>
  <c r="DV240" i="1" s="1"/>
  <c r="AU245" i="1"/>
  <c r="BT245" i="1"/>
  <c r="BU245" i="1" s="1"/>
  <c r="BV245" i="1" s="1"/>
  <c r="BX245" i="1" s="1"/>
  <c r="BZ245" i="1" s="1"/>
  <c r="BP245" i="1"/>
  <c r="BQ245" i="1" s="1"/>
  <c r="CA245" i="1" s="1"/>
  <c r="CR245" i="1"/>
  <c r="CS245" i="1" s="1"/>
  <c r="CT245" i="1" s="1"/>
  <c r="CV245" i="1" s="1"/>
  <c r="CX245" i="1" s="1"/>
  <c r="CN245" i="1"/>
  <c r="CO245" i="1" s="1"/>
  <c r="CY245" i="1" s="1"/>
  <c r="DP245" i="1"/>
  <c r="DQ245" i="1" s="1"/>
  <c r="DR245" i="1" s="1"/>
  <c r="DT245" i="1" s="1"/>
  <c r="DV245" i="1" s="1"/>
  <c r="DL245" i="1"/>
  <c r="DM245" i="1" s="1"/>
  <c r="DW245" i="1" s="1"/>
  <c r="EN245" i="1"/>
  <c r="EO245" i="1" s="1"/>
  <c r="EP245" i="1" s="1"/>
  <c r="ER245" i="1" s="1"/>
  <c r="ET245" i="1" s="1"/>
  <c r="EJ245" i="1"/>
  <c r="EK245" i="1" s="1"/>
  <c r="EU245" i="1" s="1"/>
  <c r="BP246" i="1"/>
  <c r="BQ246" i="1" s="1"/>
  <c r="CA246" i="1" s="1"/>
  <c r="AV247" i="1"/>
  <c r="AW247" i="1" s="1"/>
  <c r="AX247" i="1" s="1"/>
  <c r="AZ247" i="1" s="1"/>
  <c r="BB247" i="1" s="1"/>
  <c r="DP247" i="1"/>
  <c r="DQ247" i="1" s="1"/>
  <c r="DR247" i="1" s="1"/>
  <c r="DT247" i="1" s="1"/>
  <c r="DV247" i="1" s="1"/>
  <c r="DL247" i="1"/>
  <c r="DM247" i="1" s="1"/>
  <c r="DW247" i="1" s="1"/>
  <c r="EL247" i="1"/>
  <c r="EV247" i="1" s="1"/>
  <c r="EY247" i="1" s="1"/>
  <c r="AV248" i="1"/>
  <c r="AW248" i="1" s="1"/>
  <c r="AX248" i="1" s="1"/>
  <c r="AZ248" i="1" s="1"/>
  <c r="BB248" i="1" s="1"/>
  <c r="AR248" i="1"/>
  <c r="AS248" i="1" s="1"/>
  <c r="BC248" i="1" s="1"/>
  <c r="CR248" i="1"/>
  <c r="CS248" i="1" s="1"/>
  <c r="CT248" i="1" s="1"/>
  <c r="CV248" i="1" s="1"/>
  <c r="CX248" i="1" s="1"/>
  <c r="CN248" i="1"/>
  <c r="CO248" i="1" s="1"/>
  <c r="CY248" i="1" s="1"/>
  <c r="EL249" i="1"/>
  <c r="EV249" i="1" s="1"/>
  <c r="EY249" i="1" s="1"/>
  <c r="AV250" i="1"/>
  <c r="AW250" i="1" s="1"/>
  <c r="AX250" i="1" s="1"/>
  <c r="AZ250" i="1" s="1"/>
  <c r="BB250" i="1" s="1"/>
  <c r="AR250" i="1"/>
  <c r="AS250" i="1" s="1"/>
  <c r="BC250" i="1" s="1"/>
  <c r="DP250" i="1"/>
  <c r="DQ250" i="1" s="1"/>
  <c r="DR250" i="1" s="1"/>
  <c r="DT250" i="1" s="1"/>
  <c r="DV250" i="1" s="1"/>
  <c r="DL250" i="1"/>
  <c r="DM250" i="1" s="1"/>
  <c r="DW250" i="1" s="1"/>
  <c r="EN250" i="1"/>
  <c r="EO250" i="1" s="1"/>
  <c r="EP250" i="1" s="1"/>
  <c r="ER250" i="1" s="1"/>
  <c r="ET250" i="1" s="1"/>
  <c r="EJ250" i="1"/>
  <c r="EK250" i="1" s="1"/>
  <c r="EU250" i="1" s="1"/>
  <c r="BT251" i="1"/>
  <c r="BU251" i="1" s="1"/>
  <c r="BV251" i="1" s="1"/>
  <c r="BX251" i="1" s="1"/>
  <c r="BZ251" i="1" s="1"/>
  <c r="CR252" i="1"/>
  <c r="CS252" i="1" s="1"/>
  <c r="CT252" i="1" s="1"/>
  <c r="CV252" i="1" s="1"/>
  <c r="CX252" i="1" s="1"/>
  <c r="CN252" i="1"/>
  <c r="CO252" i="1" s="1"/>
  <c r="CY252" i="1" s="1"/>
  <c r="BP253" i="1"/>
  <c r="BQ253" i="1" s="1"/>
  <c r="CA253" i="1" s="1"/>
  <c r="CR253" i="1"/>
  <c r="CS253" i="1" s="1"/>
  <c r="CT253" i="1" s="1"/>
  <c r="CV253" i="1" s="1"/>
  <c r="CX253" i="1" s="1"/>
  <c r="CN253" i="1"/>
  <c r="CO253" i="1" s="1"/>
  <c r="CY253" i="1" s="1"/>
  <c r="DP253" i="1"/>
  <c r="DQ253" i="1" s="1"/>
  <c r="DR253" i="1" s="1"/>
  <c r="DT253" i="1" s="1"/>
  <c r="DV253" i="1" s="1"/>
  <c r="EN255" i="1"/>
  <c r="EO255" i="1" s="1"/>
  <c r="EP255" i="1" s="1"/>
  <c r="ER255" i="1" s="1"/>
  <c r="ET255" i="1" s="1"/>
  <c r="EJ255" i="1"/>
  <c r="EK255" i="1" s="1"/>
  <c r="EU255" i="1" s="1"/>
  <c r="AV256" i="1"/>
  <c r="AW256" i="1" s="1"/>
  <c r="AX256" i="1" s="1"/>
  <c r="AZ256" i="1" s="1"/>
  <c r="BB256" i="1" s="1"/>
  <c r="AR256" i="1"/>
  <c r="AS256" i="1" s="1"/>
  <c r="BC256" i="1" s="1"/>
  <c r="AV257" i="1"/>
  <c r="AW257" i="1" s="1"/>
  <c r="AX257" i="1" s="1"/>
  <c r="AZ257" i="1" s="1"/>
  <c r="BB257" i="1" s="1"/>
  <c r="CR257" i="1"/>
  <c r="CS257" i="1" s="1"/>
  <c r="CT257" i="1" s="1"/>
  <c r="CV257" i="1" s="1"/>
  <c r="CX257" i="1" s="1"/>
  <c r="CN257" i="1"/>
  <c r="CO257" i="1" s="1"/>
  <c r="CY257" i="1" s="1"/>
  <c r="DN257" i="1"/>
  <c r="DX257" i="1" s="1"/>
  <c r="EA257" i="1" s="1"/>
  <c r="EN257" i="1"/>
  <c r="EO257" i="1" s="1"/>
  <c r="EP257" i="1" s="1"/>
  <c r="ER257" i="1" s="1"/>
  <c r="ET257" i="1" s="1"/>
  <c r="EJ257" i="1"/>
  <c r="EK257" i="1" s="1"/>
  <c r="EU257" i="1" s="1"/>
  <c r="CR258" i="1"/>
  <c r="CS258" i="1" s="1"/>
  <c r="CT258" i="1" s="1"/>
  <c r="CV258" i="1" s="1"/>
  <c r="CX258" i="1" s="1"/>
  <c r="CN258" i="1"/>
  <c r="CO258" i="1" s="1"/>
  <c r="CY258" i="1" s="1"/>
  <c r="CR259" i="1"/>
  <c r="CS259" i="1" s="1"/>
  <c r="CT259" i="1" s="1"/>
  <c r="CV259" i="1" s="1"/>
  <c r="CX259" i="1" s="1"/>
  <c r="CN259" i="1"/>
  <c r="CO259" i="1" s="1"/>
  <c r="CY259" i="1" s="1"/>
  <c r="EN259" i="1"/>
  <c r="EO259" i="1" s="1"/>
  <c r="EP259" i="1" s="1"/>
  <c r="ER259" i="1" s="1"/>
  <c r="ET259" i="1" s="1"/>
  <c r="EJ259" i="1"/>
  <c r="EK259" i="1" s="1"/>
  <c r="EU259" i="1" s="1"/>
  <c r="AV260" i="1"/>
  <c r="AW260" i="1" s="1"/>
  <c r="AX260" i="1" s="1"/>
  <c r="AZ260" i="1" s="1"/>
  <c r="BB260" i="1" s="1"/>
  <c r="AR260" i="1"/>
  <c r="AS260" i="1" s="1"/>
  <c r="BC260" i="1" s="1"/>
  <c r="CR262" i="1"/>
  <c r="CS262" i="1" s="1"/>
  <c r="CT262" i="1" s="1"/>
  <c r="CV262" i="1" s="1"/>
  <c r="CX262" i="1" s="1"/>
  <c r="CN262" i="1"/>
  <c r="CO262" i="1" s="1"/>
  <c r="CY262" i="1" s="1"/>
  <c r="DP262" i="1"/>
  <c r="DQ262" i="1" s="1"/>
  <c r="DR262" i="1" s="1"/>
  <c r="DT262" i="1" s="1"/>
  <c r="DV262" i="1" s="1"/>
  <c r="DL262" i="1"/>
  <c r="DM262" i="1" s="1"/>
  <c r="DW262" i="1" s="1"/>
  <c r="CR264" i="1"/>
  <c r="CS264" i="1" s="1"/>
  <c r="CT264" i="1" s="1"/>
  <c r="CV264" i="1" s="1"/>
  <c r="CX264" i="1" s="1"/>
  <c r="CN264" i="1"/>
  <c r="CO264" i="1" s="1"/>
  <c r="CY264" i="1" s="1"/>
  <c r="CR271" i="1"/>
  <c r="CS271" i="1" s="1"/>
  <c r="CT271" i="1" s="1"/>
  <c r="CV271" i="1" s="1"/>
  <c r="CX271" i="1" s="1"/>
  <c r="CN271" i="1"/>
  <c r="CO271" i="1" s="1"/>
  <c r="CY271" i="1" s="1"/>
  <c r="DP271" i="1"/>
  <c r="DQ271" i="1" s="1"/>
  <c r="DR271" i="1" s="1"/>
  <c r="DT271" i="1" s="1"/>
  <c r="DV271" i="1" s="1"/>
  <c r="DL271" i="1"/>
  <c r="DM271" i="1" s="1"/>
  <c r="DW271" i="1" s="1"/>
  <c r="AV272" i="1"/>
  <c r="AW272" i="1" s="1"/>
  <c r="AX272" i="1" s="1"/>
  <c r="AZ272" i="1" s="1"/>
  <c r="BB272" i="1" s="1"/>
  <c r="AR272" i="1"/>
  <c r="AS272" i="1" s="1"/>
  <c r="BC272" i="1" s="1"/>
  <c r="BP272" i="1"/>
  <c r="BQ272" i="1" s="1"/>
  <c r="CA272" i="1" s="1"/>
  <c r="CR272" i="1"/>
  <c r="CS272" i="1" s="1"/>
  <c r="CT272" i="1" s="1"/>
  <c r="CV272" i="1" s="1"/>
  <c r="CX272" i="1" s="1"/>
  <c r="CN272" i="1"/>
  <c r="CO272" i="1" s="1"/>
  <c r="CY272" i="1" s="1"/>
  <c r="BP276" i="1"/>
  <c r="BQ276" i="1" s="1"/>
  <c r="CA276" i="1" s="1"/>
  <c r="AV281" i="1"/>
  <c r="AW281" i="1" s="1"/>
  <c r="AX281" i="1" s="1"/>
  <c r="AZ281" i="1" s="1"/>
  <c r="BB281" i="1" s="1"/>
  <c r="AR281" i="1"/>
  <c r="AS281" i="1" s="1"/>
  <c r="BC281" i="1" s="1"/>
  <c r="CR281" i="1"/>
  <c r="CS281" i="1" s="1"/>
  <c r="CT281" i="1" s="1"/>
  <c r="CV281" i="1" s="1"/>
  <c r="CX281" i="1" s="1"/>
  <c r="CN281" i="1"/>
  <c r="CO281" i="1" s="1"/>
  <c r="CY281" i="1" s="1"/>
  <c r="EN281" i="1"/>
  <c r="EO281" i="1" s="1"/>
  <c r="EP281" i="1" s="1"/>
  <c r="ER281" i="1" s="1"/>
  <c r="ET281" i="1" s="1"/>
  <c r="EJ281" i="1"/>
  <c r="EK281" i="1" s="1"/>
  <c r="EU281" i="1" s="1"/>
  <c r="AV282" i="1"/>
  <c r="AW282" i="1" s="1"/>
  <c r="AX282" i="1" s="1"/>
  <c r="AZ282" i="1" s="1"/>
  <c r="BB282" i="1" s="1"/>
  <c r="AR282" i="1"/>
  <c r="AS282" i="1" s="1"/>
  <c r="BC282" i="1" s="1"/>
  <c r="DP282" i="1"/>
  <c r="DQ282" i="1" s="1"/>
  <c r="DR282" i="1" s="1"/>
  <c r="DT282" i="1" s="1"/>
  <c r="DV282" i="1" s="1"/>
  <c r="DL282" i="1"/>
  <c r="DM282" i="1" s="1"/>
  <c r="DW282" i="1" s="1"/>
  <c r="EN282" i="1"/>
  <c r="EO282" i="1" s="1"/>
  <c r="EP282" i="1" s="1"/>
  <c r="ER282" i="1" s="1"/>
  <c r="ET282" i="1" s="1"/>
  <c r="EJ282" i="1"/>
  <c r="EK282" i="1" s="1"/>
  <c r="EU282" i="1" s="1"/>
  <c r="AV283" i="1"/>
  <c r="AW283" i="1" s="1"/>
  <c r="AX283" i="1" s="1"/>
  <c r="AZ283" i="1" s="1"/>
  <c r="BB283" i="1" s="1"/>
  <c r="BS284" i="1"/>
  <c r="CR284" i="1"/>
  <c r="CS284" i="1" s="1"/>
  <c r="CT284" i="1" s="1"/>
  <c r="CV284" i="1" s="1"/>
  <c r="CX284" i="1" s="1"/>
  <c r="CN284" i="1"/>
  <c r="CO284" i="1" s="1"/>
  <c r="CY284" i="1" s="1"/>
  <c r="CR285" i="1"/>
  <c r="CS285" i="1" s="1"/>
  <c r="CT285" i="1" s="1"/>
  <c r="CV285" i="1" s="1"/>
  <c r="CX285" i="1" s="1"/>
  <c r="CN285" i="1"/>
  <c r="CO285" i="1" s="1"/>
  <c r="CY285" i="1" s="1"/>
  <c r="DP285" i="1"/>
  <c r="DQ285" i="1" s="1"/>
  <c r="DR285" i="1" s="1"/>
  <c r="DT285" i="1" s="1"/>
  <c r="DV285" i="1" s="1"/>
  <c r="DN286" i="1"/>
  <c r="DX286" i="1" s="1"/>
  <c r="EA286" i="1" s="1"/>
  <c r="EN287" i="1"/>
  <c r="EO287" i="1" s="1"/>
  <c r="EP287" i="1" s="1"/>
  <c r="ER287" i="1" s="1"/>
  <c r="ET287" i="1" s="1"/>
  <c r="EJ287" i="1"/>
  <c r="EK287" i="1" s="1"/>
  <c r="EU287" i="1" s="1"/>
  <c r="AV288" i="1"/>
  <c r="AW288" i="1" s="1"/>
  <c r="AX288" i="1" s="1"/>
  <c r="AZ288" i="1" s="1"/>
  <c r="BB288" i="1" s="1"/>
  <c r="AR288" i="1"/>
  <c r="AS288" i="1" s="1"/>
  <c r="BC288" i="1" s="1"/>
  <c r="CR288" i="1"/>
  <c r="CS288" i="1" s="1"/>
  <c r="CT288" i="1" s="1"/>
  <c r="CV288" i="1" s="1"/>
  <c r="CX288" i="1" s="1"/>
  <c r="CN288" i="1"/>
  <c r="CO288" i="1" s="1"/>
  <c r="CY288" i="1" s="1"/>
  <c r="DP289" i="1"/>
  <c r="DQ289" i="1" s="1"/>
  <c r="DR289" i="1" s="1"/>
  <c r="DT289" i="1" s="1"/>
  <c r="DV289" i="1" s="1"/>
  <c r="DL289" i="1"/>
  <c r="DM289" i="1" s="1"/>
  <c r="DW289" i="1" s="1"/>
  <c r="EN294" i="1"/>
  <c r="EO294" i="1" s="1"/>
  <c r="EP294" i="1" s="1"/>
  <c r="ER294" i="1" s="1"/>
  <c r="ET294" i="1" s="1"/>
  <c r="EJ294" i="1"/>
  <c r="EK294" i="1" s="1"/>
  <c r="EU294" i="1" s="1"/>
  <c r="CR295" i="1"/>
  <c r="CS295" i="1" s="1"/>
  <c r="CT295" i="1" s="1"/>
  <c r="CV295" i="1" s="1"/>
  <c r="CX295" i="1" s="1"/>
  <c r="CN295" i="1"/>
  <c r="CO295" i="1" s="1"/>
  <c r="CY295" i="1" s="1"/>
  <c r="DP295" i="1"/>
  <c r="DQ295" i="1" s="1"/>
  <c r="DR295" i="1" s="1"/>
  <c r="DT295" i="1" s="1"/>
  <c r="DV295" i="1" s="1"/>
  <c r="DL295" i="1"/>
  <c r="DM295" i="1" s="1"/>
  <c r="DW295" i="1" s="1"/>
  <c r="CR296" i="1"/>
  <c r="CS296" i="1" s="1"/>
  <c r="CT296" i="1" s="1"/>
  <c r="CV296" i="1" s="1"/>
  <c r="CX296" i="1" s="1"/>
  <c r="CN296" i="1"/>
  <c r="CO296" i="1" s="1"/>
  <c r="CY296" i="1" s="1"/>
  <c r="EN302" i="1"/>
  <c r="EO302" i="1" s="1"/>
  <c r="EP302" i="1" s="1"/>
  <c r="ER302" i="1" s="1"/>
  <c r="ET302" i="1" s="1"/>
  <c r="EJ302" i="1"/>
  <c r="EK302" i="1" s="1"/>
  <c r="EU302" i="1" s="1"/>
  <c r="CR303" i="1"/>
  <c r="CS303" i="1" s="1"/>
  <c r="CT303" i="1" s="1"/>
  <c r="CV303" i="1" s="1"/>
  <c r="CX303" i="1" s="1"/>
  <c r="CN303" i="1"/>
  <c r="CO303" i="1" s="1"/>
  <c r="CY303" i="1" s="1"/>
  <c r="DP303" i="1"/>
  <c r="DQ303" i="1" s="1"/>
  <c r="DR303" i="1" s="1"/>
  <c r="DT303" i="1" s="1"/>
  <c r="DV303" i="1" s="1"/>
  <c r="DL303" i="1"/>
  <c r="DM303" i="1" s="1"/>
  <c r="DW303" i="1" s="1"/>
  <c r="AV304" i="1"/>
  <c r="AW304" i="1" s="1"/>
  <c r="AX304" i="1" s="1"/>
  <c r="AZ304" i="1" s="1"/>
  <c r="BB304" i="1" s="1"/>
  <c r="AR304" i="1"/>
  <c r="AS304" i="1" s="1"/>
  <c r="BC304" i="1" s="1"/>
  <c r="CR308" i="1"/>
  <c r="CS308" i="1" s="1"/>
  <c r="CT308" i="1" s="1"/>
  <c r="CV308" i="1" s="1"/>
  <c r="CX308" i="1" s="1"/>
  <c r="CN308" i="1"/>
  <c r="CO308" i="1" s="1"/>
  <c r="CY308" i="1" s="1"/>
  <c r="CR309" i="1"/>
  <c r="CS309" i="1" s="1"/>
  <c r="CT309" i="1" s="1"/>
  <c r="CV309" i="1" s="1"/>
  <c r="CX309" i="1" s="1"/>
  <c r="CN309" i="1"/>
  <c r="CO309" i="1" s="1"/>
  <c r="CY309" i="1" s="1"/>
  <c r="DP309" i="1"/>
  <c r="DQ309" i="1" s="1"/>
  <c r="DR309" i="1" s="1"/>
  <c r="DT309" i="1" s="1"/>
  <c r="DV309" i="1" s="1"/>
  <c r="DL309" i="1"/>
  <c r="DM309" i="1" s="1"/>
  <c r="DW309" i="1" s="1"/>
  <c r="EM309" i="1"/>
  <c r="EN311" i="1"/>
  <c r="EO311" i="1" s="1"/>
  <c r="EP311" i="1" s="1"/>
  <c r="ER311" i="1" s="1"/>
  <c r="ET311" i="1" s="1"/>
  <c r="EJ311" i="1"/>
  <c r="EK311" i="1" s="1"/>
  <c r="EU311" i="1" s="1"/>
  <c r="AV312" i="1"/>
  <c r="AW312" i="1" s="1"/>
  <c r="AX312" i="1" s="1"/>
  <c r="AZ312" i="1" s="1"/>
  <c r="BB312" i="1" s="1"/>
  <c r="AR312" i="1"/>
  <c r="AS312" i="1" s="1"/>
  <c r="BC312" i="1" s="1"/>
  <c r="CR312" i="1"/>
  <c r="CS312" i="1" s="1"/>
  <c r="CT312" i="1" s="1"/>
  <c r="CV312" i="1" s="1"/>
  <c r="CX312" i="1" s="1"/>
  <c r="CN312" i="1"/>
  <c r="CO312" i="1" s="1"/>
  <c r="CY312" i="1" s="1"/>
  <c r="AU313" i="1"/>
  <c r="DP313" i="1"/>
  <c r="DQ313" i="1" s="1"/>
  <c r="DR313" i="1" s="1"/>
  <c r="DT313" i="1" s="1"/>
  <c r="DV313" i="1" s="1"/>
  <c r="DL313" i="1"/>
  <c r="DM313" i="1" s="1"/>
  <c r="DW313" i="1" s="1"/>
  <c r="EM313" i="1"/>
  <c r="CQ316" i="1"/>
  <c r="CQ317" i="1"/>
  <c r="DO317" i="1"/>
  <c r="EN318" i="1"/>
  <c r="EO318" i="1" s="1"/>
  <c r="EP318" i="1" s="1"/>
  <c r="ER318" i="1" s="1"/>
  <c r="ET318" i="1" s="1"/>
  <c r="EJ318" i="1"/>
  <c r="EK318" i="1" s="1"/>
  <c r="EU318" i="1" s="1"/>
  <c r="CR319" i="1"/>
  <c r="CS319" i="1" s="1"/>
  <c r="CT319" i="1" s="1"/>
  <c r="CV319" i="1" s="1"/>
  <c r="CX319" i="1" s="1"/>
  <c r="CN319" i="1"/>
  <c r="CO319" i="1" s="1"/>
  <c r="CY319" i="1" s="1"/>
  <c r="DP319" i="1"/>
  <c r="DQ319" i="1" s="1"/>
  <c r="DR319" i="1" s="1"/>
  <c r="DT319" i="1" s="1"/>
  <c r="DV319" i="1" s="1"/>
  <c r="DL319" i="1"/>
  <c r="DM319" i="1" s="1"/>
  <c r="DW319" i="1" s="1"/>
  <c r="AU321" i="1"/>
  <c r="CR324" i="1"/>
  <c r="CS324" i="1" s="1"/>
  <c r="CT324" i="1" s="1"/>
  <c r="CV324" i="1" s="1"/>
  <c r="CX324" i="1" s="1"/>
  <c r="CN324" i="1"/>
  <c r="CO324" i="1" s="1"/>
  <c r="CY324" i="1" s="1"/>
  <c r="CR325" i="1"/>
  <c r="CS325" i="1" s="1"/>
  <c r="CT325" i="1" s="1"/>
  <c r="CV325" i="1" s="1"/>
  <c r="CX325" i="1" s="1"/>
  <c r="CN325" i="1"/>
  <c r="CO325" i="1" s="1"/>
  <c r="CY325" i="1" s="1"/>
  <c r="DP325" i="1"/>
  <c r="DQ325" i="1" s="1"/>
  <c r="DR325" i="1" s="1"/>
  <c r="DT325" i="1" s="1"/>
  <c r="DV325" i="1" s="1"/>
  <c r="DL325" i="1"/>
  <c r="DM325" i="1" s="1"/>
  <c r="DW325" i="1" s="1"/>
  <c r="EM325" i="1"/>
  <c r="DN326" i="1"/>
  <c r="DX326" i="1" s="1"/>
  <c r="EA326" i="1" s="1"/>
  <c r="AV327" i="1"/>
  <c r="AW327" i="1" s="1"/>
  <c r="AX327" i="1" s="1"/>
  <c r="AZ327" i="1" s="1"/>
  <c r="BB327" i="1" s="1"/>
  <c r="EN327" i="1"/>
  <c r="EO327" i="1" s="1"/>
  <c r="EP327" i="1" s="1"/>
  <c r="ER327" i="1" s="1"/>
  <c r="ET327" i="1" s="1"/>
  <c r="EJ327" i="1"/>
  <c r="EK327" i="1" s="1"/>
  <c r="EU327" i="1" s="1"/>
  <c r="AV329" i="1"/>
  <c r="AW329" i="1" s="1"/>
  <c r="AX329" i="1" s="1"/>
  <c r="AZ329" i="1" s="1"/>
  <c r="BB329" i="1" s="1"/>
  <c r="AR329" i="1"/>
  <c r="AS329" i="1" s="1"/>
  <c r="BC329" i="1" s="1"/>
  <c r="CR329" i="1"/>
  <c r="CS329" i="1" s="1"/>
  <c r="CT329" i="1" s="1"/>
  <c r="CV329" i="1" s="1"/>
  <c r="CX329" i="1" s="1"/>
  <c r="CN329" i="1"/>
  <c r="CO329" i="1" s="1"/>
  <c r="CY329" i="1" s="1"/>
  <c r="CR331" i="1"/>
  <c r="CS331" i="1" s="1"/>
  <c r="CT331" i="1" s="1"/>
  <c r="CV331" i="1" s="1"/>
  <c r="CX331" i="1" s="1"/>
  <c r="CN331" i="1"/>
  <c r="CO331" i="1" s="1"/>
  <c r="CY331" i="1" s="1"/>
  <c r="CQ332" i="1"/>
  <c r="CQ333" i="1"/>
  <c r="DO333" i="1"/>
  <c r="AV334" i="1"/>
  <c r="AW334" i="1" s="1"/>
  <c r="AX334" i="1" s="1"/>
  <c r="AZ334" i="1" s="1"/>
  <c r="BB334" i="1" s="1"/>
  <c r="AR334" i="1"/>
  <c r="AS334" i="1" s="1"/>
  <c r="BC334" i="1" s="1"/>
  <c r="CQ334" i="1"/>
  <c r="DO334" i="1"/>
  <c r="BT337" i="1"/>
  <c r="BU337" i="1" s="1"/>
  <c r="BV337" i="1" s="1"/>
  <c r="BX337" i="1" s="1"/>
  <c r="BZ337" i="1" s="1"/>
  <c r="BP337" i="1"/>
  <c r="BQ337" i="1" s="1"/>
  <c r="CA337" i="1" s="1"/>
  <c r="DN339" i="1"/>
  <c r="DX339" i="1" s="1"/>
  <c r="EA339" i="1" s="1"/>
  <c r="EN339" i="1"/>
  <c r="EO339" i="1" s="1"/>
  <c r="EP339" i="1" s="1"/>
  <c r="ER339" i="1" s="1"/>
  <c r="ET339" i="1" s="1"/>
  <c r="EJ339" i="1"/>
  <c r="EK339" i="1" s="1"/>
  <c r="EU339" i="1" s="1"/>
  <c r="AV340" i="1"/>
  <c r="AW340" i="1" s="1"/>
  <c r="AX340" i="1" s="1"/>
  <c r="AZ340" i="1" s="1"/>
  <c r="BB340" i="1" s="1"/>
  <c r="AR340" i="1"/>
  <c r="AS340" i="1" s="1"/>
  <c r="BC340" i="1" s="1"/>
  <c r="AV342" i="1"/>
  <c r="AW342" i="1" s="1"/>
  <c r="AX342" i="1" s="1"/>
  <c r="AZ342" i="1" s="1"/>
  <c r="BB342" i="1" s="1"/>
  <c r="AR342" i="1"/>
  <c r="AS342" i="1" s="1"/>
  <c r="BC342" i="1" s="1"/>
  <c r="CR342" i="1"/>
  <c r="CS342" i="1" s="1"/>
  <c r="CT342" i="1" s="1"/>
  <c r="CV342" i="1" s="1"/>
  <c r="CX342" i="1" s="1"/>
  <c r="CN342" i="1"/>
  <c r="CO342" i="1" s="1"/>
  <c r="CY342" i="1" s="1"/>
  <c r="DP342" i="1"/>
  <c r="DQ342" i="1" s="1"/>
  <c r="DR342" i="1" s="1"/>
  <c r="DT342" i="1" s="1"/>
  <c r="DV342" i="1" s="1"/>
  <c r="DL342" i="1"/>
  <c r="DM342" i="1" s="1"/>
  <c r="DW342" i="1" s="1"/>
  <c r="CQ343" i="1"/>
  <c r="EM345" i="1"/>
  <c r="DP346" i="1"/>
  <c r="DQ346" i="1" s="1"/>
  <c r="DR346" i="1" s="1"/>
  <c r="DT346" i="1" s="1"/>
  <c r="DV346" i="1" s="1"/>
  <c r="EN347" i="1"/>
  <c r="EO347" i="1" s="1"/>
  <c r="EP347" i="1" s="1"/>
  <c r="ER347" i="1" s="1"/>
  <c r="ET347" i="1" s="1"/>
  <c r="EJ347" i="1"/>
  <c r="EK347" i="1" s="1"/>
  <c r="EU347" i="1" s="1"/>
  <c r="AV348" i="1"/>
  <c r="AW348" i="1" s="1"/>
  <c r="AX348" i="1" s="1"/>
  <c r="AZ348" i="1" s="1"/>
  <c r="BB348" i="1" s="1"/>
  <c r="AR348" i="1"/>
  <c r="AS348" i="1" s="1"/>
  <c r="BC348" i="1" s="1"/>
  <c r="AV350" i="1"/>
  <c r="AW350" i="1" s="1"/>
  <c r="AX350" i="1" s="1"/>
  <c r="AZ350" i="1" s="1"/>
  <c r="BB350" i="1" s="1"/>
  <c r="AR350" i="1"/>
  <c r="AS350" i="1" s="1"/>
  <c r="BC350" i="1" s="1"/>
  <c r="CR350" i="1"/>
  <c r="CS350" i="1" s="1"/>
  <c r="CT350" i="1" s="1"/>
  <c r="CV350" i="1" s="1"/>
  <c r="CX350" i="1" s="1"/>
  <c r="CN350" i="1"/>
  <c r="CO350" i="1" s="1"/>
  <c r="CY350" i="1" s="1"/>
  <c r="DP350" i="1"/>
  <c r="DQ350" i="1" s="1"/>
  <c r="DR350" i="1" s="1"/>
  <c r="DT350" i="1" s="1"/>
  <c r="DV350" i="1" s="1"/>
  <c r="DL350" i="1"/>
  <c r="DM350" i="1" s="1"/>
  <c r="DW350" i="1" s="1"/>
  <c r="CQ351" i="1"/>
  <c r="DO351" i="1"/>
  <c r="CR352" i="1"/>
  <c r="CS352" i="1" s="1"/>
  <c r="CT352" i="1" s="1"/>
  <c r="CV352" i="1" s="1"/>
  <c r="CX352" i="1" s="1"/>
  <c r="CN352" i="1"/>
  <c r="CO352" i="1" s="1"/>
  <c r="CY352" i="1" s="1"/>
  <c r="DP352" i="1"/>
  <c r="DQ352" i="1" s="1"/>
  <c r="DR352" i="1" s="1"/>
  <c r="DT352" i="1" s="1"/>
  <c r="DV352" i="1" s="1"/>
  <c r="DP355" i="1"/>
  <c r="DQ355" i="1" s="1"/>
  <c r="DR355" i="1" s="1"/>
  <c r="DT355" i="1" s="1"/>
  <c r="DV355" i="1" s="1"/>
  <c r="DL355" i="1"/>
  <c r="DM355" i="1" s="1"/>
  <c r="DW355" i="1" s="1"/>
  <c r="AU356" i="1"/>
  <c r="CQ356" i="1"/>
  <c r="CQ357" i="1"/>
  <c r="AV358" i="1"/>
  <c r="AW358" i="1" s="1"/>
  <c r="AX358" i="1" s="1"/>
  <c r="AZ358" i="1" s="1"/>
  <c r="BB358" i="1" s="1"/>
  <c r="CR358" i="1"/>
  <c r="CS358" i="1" s="1"/>
  <c r="CT358" i="1" s="1"/>
  <c r="CV358" i="1" s="1"/>
  <c r="CX358" i="1" s="1"/>
  <c r="CN358" i="1"/>
  <c r="CO358" i="1" s="1"/>
  <c r="CY358" i="1" s="1"/>
  <c r="DO358" i="1"/>
  <c r="CQ359" i="1"/>
  <c r="DP362" i="1"/>
  <c r="DQ362" i="1" s="1"/>
  <c r="DR362" i="1" s="1"/>
  <c r="DT362" i="1" s="1"/>
  <c r="DV362" i="1" s="1"/>
  <c r="DL362" i="1"/>
  <c r="DM362" i="1" s="1"/>
  <c r="DW362" i="1" s="1"/>
  <c r="EN362" i="1"/>
  <c r="EO362" i="1" s="1"/>
  <c r="EP362" i="1" s="1"/>
  <c r="ER362" i="1" s="1"/>
  <c r="ET362" i="1" s="1"/>
  <c r="EJ362" i="1"/>
  <c r="EK362" i="1" s="1"/>
  <c r="EU362" i="1" s="1"/>
  <c r="CR363" i="1"/>
  <c r="CS363" i="1" s="1"/>
  <c r="CT363" i="1" s="1"/>
  <c r="CV363" i="1" s="1"/>
  <c r="CX363" i="1" s="1"/>
  <c r="CN363" i="1"/>
  <c r="CO363" i="1" s="1"/>
  <c r="CY363" i="1" s="1"/>
  <c r="DN363" i="1"/>
  <c r="DX363" i="1" s="1"/>
  <c r="EA363" i="1" s="1"/>
  <c r="EN363" i="1"/>
  <c r="EO363" i="1" s="1"/>
  <c r="EP363" i="1" s="1"/>
  <c r="ER363" i="1" s="1"/>
  <c r="ET363" i="1" s="1"/>
  <c r="EJ363" i="1"/>
  <c r="EK363" i="1" s="1"/>
  <c r="EU363" i="1" s="1"/>
  <c r="AV364" i="1"/>
  <c r="AW364" i="1" s="1"/>
  <c r="AX364" i="1" s="1"/>
  <c r="AZ364" i="1" s="1"/>
  <c r="BB364" i="1" s="1"/>
  <c r="AR364" i="1"/>
  <c r="AS364" i="1" s="1"/>
  <c r="BC364" i="1" s="1"/>
  <c r="CR364" i="1"/>
  <c r="CS364" i="1" s="1"/>
  <c r="CT364" i="1" s="1"/>
  <c r="CV364" i="1" s="1"/>
  <c r="CX364" i="1" s="1"/>
  <c r="CN364" i="1"/>
  <c r="CO364" i="1" s="1"/>
  <c r="CY364" i="1" s="1"/>
  <c r="CQ365" i="1"/>
  <c r="EN365" i="1"/>
  <c r="EO365" i="1" s="1"/>
  <c r="EP365" i="1" s="1"/>
  <c r="ER365" i="1" s="1"/>
  <c r="ET365" i="1" s="1"/>
  <c r="AV366" i="1"/>
  <c r="AW366" i="1" s="1"/>
  <c r="AX366" i="1" s="1"/>
  <c r="AZ366" i="1" s="1"/>
  <c r="BB366" i="1" s="1"/>
  <c r="AR366" i="1"/>
  <c r="AS366" i="1" s="1"/>
  <c r="BC366" i="1" s="1"/>
  <c r="CR366" i="1"/>
  <c r="CS366" i="1" s="1"/>
  <c r="CT366" i="1" s="1"/>
  <c r="CV366" i="1" s="1"/>
  <c r="CX366" i="1" s="1"/>
  <c r="CN366" i="1"/>
  <c r="CO366" i="1" s="1"/>
  <c r="CY366" i="1" s="1"/>
  <c r="DO366" i="1"/>
  <c r="CQ367" i="1"/>
  <c r="AV369" i="1"/>
  <c r="AW369" i="1" s="1"/>
  <c r="AX369" i="1" s="1"/>
  <c r="AZ369" i="1" s="1"/>
  <c r="BB369" i="1" s="1"/>
  <c r="AR369" i="1"/>
  <c r="AS369" i="1" s="1"/>
  <c r="BC369" i="1" s="1"/>
  <c r="CQ369" i="1"/>
  <c r="DP369" i="1"/>
  <c r="DQ369" i="1" s="1"/>
  <c r="DR369" i="1" s="1"/>
  <c r="DT369" i="1" s="1"/>
  <c r="DV369" i="1" s="1"/>
  <c r="DL369" i="1"/>
  <c r="DM369" i="1" s="1"/>
  <c r="DW369" i="1" s="1"/>
  <c r="DN373" i="1"/>
  <c r="DX373" i="1" s="1"/>
  <c r="EA373" i="1" s="1"/>
  <c r="DP374" i="1"/>
  <c r="DQ374" i="1" s="1"/>
  <c r="DR374" i="1" s="1"/>
  <c r="DT374" i="1" s="1"/>
  <c r="DV374" i="1" s="1"/>
  <c r="DL374" i="1"/>
  <c r="DM374" i="1" s="1"/>
  <c r="DW374" i="1" s="1"/>
  <c r="EN374" i="1"/>
  <c r="EO374" i="1" s="1"/>
  <c r="EP374" i="1" s="1"/>
  <c r="ER374" i="1" s="1"/>
  <c r="ET374" i="1" s="1"/>
  <c r="EJ374" i="1"/>
  <c r="EK374" i="1" s="1"/>
  <c r="EU374" i="1" s="1"/>
  <c r="CR375" i="1"/>
  <c r="CS375" i="1" s="1"/>
  <c r="CT375" i="1" s="1"/>
  <c r="CV375" i="1" s="1"/>
  <c r="CX375" i="1" s="1"/>
  <c r="CN375" i="1"/>
  <c r="CO375" i="1" s="1"/>
  <c r="CY375" i="1" s="1"/>
  <c r="DP375" i="1"/>
  <c r="DQ375" i="1" s="1"/>
  <c r="DR375" i="1" s="1"/>
  <c r="DT375" i="1" s="1"/>
  <c r="DV375" i="1" s="1"/>
  <c r="DL375" i="1"/>
  <c r="DM375" i="1" s="1"/>
  <c r="DW375" i="1" s="1"/>
  <c r="CR376" i="1"/>
  <c r="CS376" i="1" s="1"/>
  <c r="CT376" i="1" s="1"/>
  <c r="CV376" i="1" s="1"/>
  <c r="CX376" i="1" s="1"/>
  <c r="CN376" i="1"/>
  <c r="CO376" i="1" s="1"/>
  <c r="CY376" i="1" s="1"/>
  <c r="AU377" i="1"/>
  <c r="EJ377" i="1"/>
  <c r="EK377" i="1" s="1"/>
  <c r="EU377" i="1" s="1"/>
  <c r="AR378" i="1"/>
  <c r="AS378" i="1" s="1"/>
  <c r="BC378" i="1" s="1"/>
  <c r="CR378" i="1"/>
  <c r="CS378" i="1" s="1"/>
  <c r="CT378" i="1" s="1"/>
  <c r="CV378" i="1" s="1"/>
  <c r="CX378" i="1" s="1"/>
  <c r="CN378" i="1"/>
  <c r="CO378" i="1" s="1"/>
  <c r="CY378" i="1" s="1"/>
  <c r="DN380" i="1"/>
  <c r="DX380" i="1" s="1"/>
  <c r="EA380" i="1" s="1"/>
  <c r="AV381" i="1"/>
  <c r="AW381" i="1" s="1"/>
  <c r="AX381" i="1" s="1"/>
  <c r="AZ381" i="1" s="1"/>
  <c r="BB381" i="1" s="1"/>
  <c r="AR381" i="1"/>
  <c r="AS381" i="1" s="1"/>
  <c r="BC381" i="1" s="1"/>
  <c r="CQ381" i="1"/>
  <c r="EN382" i="1"/>
  <c r="EO382" i="1" s="1"/>
  <c r="EP382" i="1" s="1"/>
  <c r="ER382" i="1" s="1"/>
  <c r="ET382" i="1" s="1"/>
  <c r="EJ382" i="1"/>
  <c r="EK382" i="1" s="1"/>
  <c r="EU382" i="1" s="1"/>
  <c r="AR383" i="1"/>
  <c r="AS383" i="1" s="1"/>
  <c r="BC383" i="1" s="1"/>
  <c r="DP385" i="1"/>
  <c r="DQ385" i="1" s="1"/>
  <c r="DR385" i="1" s="1"/>
  <c r="DT385" i="1" s="1"/>
  <c r="DV385" i="1" s="1"/>
  <c r="DL385" i="1"/>
  <c r="DM385" i="1" s="1"/>
  <c r="DW385" i="1" s="1"/>
  <c r="EN385" i="1"/>
  <c r="EO385" i="1" s="1"/>
  <c r="EP385" i="1" s="1"/>
  <c r="ER385" i="1" s="1"/>
  <c r="ET385" i="1" s="1"/>
  <c r="EJ385" i="1"/>
  <c r="EK385" i="1" s="1"/>
  <c r="EU385" i="1" s="1"/>
  <c r="AV386" i="1"/>
  <c r="AW386" i="1" s="1"/>
  <c r="AX386" i="1" s="1"/>
  <c r="AZ386" i="1" s="1"/>
  <c r="BB386" i="1" s="1"/>
  <c r="AR386" i="1"/>
  <c r="AS386" i="1" s="1"/>
  <c r="BC386" i="1" s="1"/>
  <c r="DN386" i="1"/>
  <c r="DX386" i="1" s="1"/>
  <c r="EA386" i="1" s="1"/>
  <c r="EN386" i="1"/>
  <c r="EO386" i="1" s="1"/>
  <c r="EP386" i="1" s="1"/>
  <c r="ER386" i="1" s="1"/>
  <c r="ET386" i="1" s="1"/>
  <c r="EJ386" i="1"/>
  <c r="EK386" i="1" s="1"/>
  <c r="EU386" i="1" s="1"/>
  <c r="AV387" i="1"/>
  <c r="AW387" i="1" s="1"/>
  <c r="AX387" i="1" s="1"/>
  <c r="AZ387" i="1" s="1"/>
  <c r="BB387" i="1" s="1"/>
  <c r="CR389" i="1"/>
  <c r="CS389" i="1" s="1"/>
  <c r="CT389" i="1" s="1"/>
  <c r="CV389" i="1" s="1"/>
  <c r="CX389" i="1" s="1"/>
  <c r="CN389" i="1"/>
  <c r="CO389" i="1" s="1"/>
  <c r="CY389" i="1" s="1"/>
  <c r="DN389" i="1"/>
  <c r="DX389" i="1" s="1"/>
  <c r="EA389" i="1" s="1"/>
  <c r="CR390" i="1"/>
  <c r="CS390" i="1" s="1"/>
  <c r="CT390" i="1" s="1"/>
  <c r="CV390" i="1" s="1"/>
  <c r="CX390" i="1" s="1"/>
  <c r="CN390" i="1"/>
  <c r="CO390" i="1" s="1"/>
  <c r="CY390" i="1" s="1"/>
  <c r="DN390" i="1"/>
  <c r="DX390" i="1" s="1"/>
  <c r="EA390" i="1" s="1"/>
  <c r="DN391" i="1"/>
  <c r="DX391" i="1" s="1"/>
  <c r="EA391" i="1" s="1"/>
  <c r="EN391" i="1"/>
  <c r="EO391" i="1" s="1"/>
  <c r="EP391" i="1" s="1"/>
  <c r="ER391" i="1" s="1"/>
  <c r="ET391" i="1" s="1"/>
  <c r="EJ391" i="1"/>
  <c r="EK391" i="1" s="1"/>
  <c r="EU391" i="1" s="1"/>
  <c r="AV392" i="1"/>
  <c r="AW392" i="1" s="1"/>
  <c r="AX392" i="1" s="1"/>
  <c r="AZ392" i="1" s="1"/>
  <c r="BB392" i="1" s="1"/>
  <c r="AR392" i="1"/>
  <c r="AS392" i="1" s="1"/>
  <c r="BC392" i="1" s="1"/>
  <c r="AV393" i="1"/>
  <c r="AW393" i="1" s="1"/>
  <c r="AX393" i="1" s="1"/>
  <c r="AZ393" i="1" s="1"/>
  <c r="BB393" i="1" s="1"/>
  <c r="AR393" i="1"/>
  <c r="AS393" i="1" s="1"/>
  <c r="BC393" i="1" s="1"/>
  <c r="CR393" i="1"/>
  <c r="CS393" i="1" s="1"/>
  <c r="CT393" i="1" s="1"/>
  <c r="CV393" i="1" s="1"/>
  <c r="CX393" i="1" s="1"/>
  <c r="CN393" i="1"/>
  <c r="CO393" i="1" s="1"/>
  <c r="CY393" i="1" s="1"/>
  <c r="DP393" i="1"/>
  <c r="DQ393" i="1" s="1"/>
  <c r="DR393" i="1" s="1"/>
  <c r="DT393" i="1" s="1"/>
  <c r="DV393" i="1" s="1"/>
  <c r="DL393" i="1"/>
  <c r="DM393" i="1" s="1"/>
  <c r="DW393" i="1" s="1"/>
  <c r="EJ393" i="1"/>
  <c r="EK393" i="1" s="1"/>
  <c r="EU393" i="1" s="1"/>
  <c r="DN394" i="1"/>
  <c r="DX394" i="1" s="1"/>
  <c r="EA394" i="1" s="1"/>
  <c r="EN394" i="1"/>
  <c r="EO394" i="1" s="1"/>
  <c r="EP394" i="1" s="1"/>
  <c r="ER394" i="1" s="1"/>
  <c r="ET394" i="1" s="1"/>
  <c r="EJ394" i="1"/>
  <c r="EK394" i="1" s="1"/>
  <c r="EU394" i="1" s="1"/>
  <c r="DP397" i="1"/>
  <c r="DQ397" i="1" s="1"/>
  <c r="DR397" i="1" s="1"/>
  <c r="DT397" i="1" s="1"/>
  <c r="DV397" i="1" s="1"/>
  <c r="DL397" i="1"/>
  <c r="DM397" i="1" s="1"/>
  <c r="DW397" i="1" s="1"/>
  <c r="DN399" i="1"/>
  <c r="DX399" i="1" s="1"/>
  <c r="EA399" i="1" s="1"/>
  <c r="EN399" i="1"/>
  <c r="EO399" i="1" s="1"/>
  <c r="EP399" i="1" s="1"/>
  <c r="ER399" i="1" s="1"/>
  <c r="ET399" i="1" s="1"/>
  <c r="EJ399" i="1"/>
  <c r="EK399" i="1" s="1"/>
  <c r="EU399" i="1" s="1"/>
  <c r="AV400" i="1"/>
  <c r="AW400" i="1" s="1"/>
  <c r="AX400" i="1" s="1"/>
  <c r="AZ400" i="1" s="1"/>
  <c r="BB400" i="1" s="1"/>
  <c r="AR400" i="1"/>
  <c r="AS400" i="1" s="1"/>
  <c r="BC400" i="1" s="1"/>
  <c r="CR400" i="1"/>
  <c r="CS400" i="1" s="1"/>
  <c r="CT400" i="1" s="1"/>
  <c r="CV400" i="1" s="1"/>
  <c r="CX400" i="1" s="1"/>
  <c r="CN400" i="1"/>
  <c r="CO400" i="1" s="1"/>
  <c r="CY400" i="1" s="1"/>
  <c r="AV401" i="1"/>
  <c r="AW401" i="1" s="1"/>
  <c r="AX401" i="1" s="1"/>
  <c r="AZ401" i="1" s="1"/>
  <c r="BB401" i="1" s="1"/>
  <c r="AR401" i="1"/>
  <c r="AS401" i="1" s="1"/>
  <c r="BC401" i="1" s="1"/>
  <c r="CR401" i="1"/>
  <c r="CS401" i="1" s="1"/>
  <c r="CT401" i="1" s="1"/>
  <c r="CV401" i="1" s="1"/>
  <c r="CX401" i="1" s="1"/>
  <c r="CN401" i="1"/>
  <c r="CO401" i="1" s="1"/>
  <c r="CY401" i="1" s="1"/>
  <c r="DP401" i="1"/>
  <c r="DQ401" i="1" s="1"/>
  <c r="DR401" i="1" s="1"/>
  <c r="DT401" i="1" s="1"/>
  <c r="DV401" i="1" s="1"/>
  <c r="DL401" i="1"/>
  <c r="DM401" i="1" s="1"/>
  <c r="DW401" i="1" s="1"/>
  <c r="AV402" i="1"/>
  <c r="AW402" i="1" s="1"/>
  <c r="AX402" i="1" s="1"/>
  <c r="AZ402" i="1" s="1"/>
  <c r="BB402" i="1" s="1"/>
  <c r="AR402" i="1"/>
  <c r="AS402" i="1" s="1"/>
  <c r="BC402" i="1" s="1"/>
  <c r="CR403" i="1"/>
  <c r="CS403" i="1" s="1"/>
  <c r="CT403" i="1" s="1"/>
  <c r="CV403" i="1" s="1"/>
  <c r="CX403" i="1" s="1"/>
  <c r="CN403" i="1"/>
  <c r="CO403" i="1" s="1"/>
  <c r="CY403" i="1" s="1"/>
  <c r="DP403" i="1"/>
  <c r="DQ403" i="1" s="1"/>
  <c r="DR403" i="1" s="1"/>
  <c r="DT403" i="1" s="1"/>
  <c r="DV403" i="1" s="1"/>
  <c r="DL403" i="1"/>
  <c r="DM403" i="1" s="1"/>
  <c r="DW403" i="1" s="1"/>
  <c r="CQ405" i="1"/>
  <c r="BP406" i="1"/>
  <c r="BQ406" i="1" s="1"/>
  <c r="CA406" i="1" s="1"/>
  <c r="CR407" i="1"/>
  <c r="CS407" i="1" s="1"/>
  <c r="CT407" i="1" s="1"/>
  <c r="CV407" i="1" s="1"/>
  <c r="CX407" i="1" s="1"/>
  <c r="CN407" i="1"/>
  <c r="CO407" i="1" s="1"/>
  <c r="CY407" i="1" s="1"/>
  <c r="DO411" i="1"/>
  <c r="CR413" i="1"/>
  <c r="CS413" i="1" s="1"/>
  <c r="CT413" i="1" s="1"/>
  <c r="CV413" i="1" s="1"/>
  <c r="CX413" i="1" s="1"/>
  <c r="CN413" i="1"/>
  <c r="CO413" i="1" s="1"/>
  <c r="CY413" i="1" s="1"/>
  <c r="DO414" i="1"/>
  <c r="AV416" i="1"/>
  <c r="AW416" i="1" s="1"/>
  <c r="AX416" i="1" s="1"/>
  <c r="AZ416" i="1" s="1"/>
  <c r="BB416" i="1" s="1"/>
  <c r="EJ416" i="1"/>
  <c r="EK416" i="1" s="1"/>
  <c r="EU416" i="1" s="1"/>
  <c r="AV417" i="1"/>
  <c r="AW417" i="1" s="1"/>
  <c r="AX417" i="1" s="1"/>
  <c r="AZ417" i="1" s="1"/>
  <c r="BB417" i="1" s="1"/>
  <c r="AR417" i="1"/>
  <c r="AS417" i="1" s="1"/>
  <c r="BC417" i="1" s="1"/>
  <c r="CQ417" i="1"/>
  <c r="EN418" i="1"/>
  <c r="EO418" i="1" s="1"/>
  <c r="EP418" i="1" s="1"/>
  <c r="ER418" i="1" s="1"/>
  <c r="ET418" i="1" s="1"/>
  <c r="EJ418" i="1"/>
  <c r="EK418" i="1" s="1"/>
  <c r="EU418" i="1" s="1"/>
  <c r="CR425" i="1"/>
  <c r="CS425" i="1" s="1"/>
  <c r="CT425" i="1" s="1"/>
  <c r="CV425" i="1" s="1"/>
  <c r="CX425" i="1" s="1"/>
  <c r="CN425" i="1"/>
  <c r="CO425" i="1" s="1"/>
  <c r="CY425" i="1" s="1"/>
  <c r="DP425" i="1"/>
  <c r="DQ425" i="1" s="1"/>
  <c r="DR425" i="1" s="1"/>
  <c r="DT425" i="1" s="1"/>
  <c r="DV425" i="1" s="1"/>
  <c r="DL425" i="1"/>
  <c r="DM425" i="1" s="1"/>
  <c r="DW425" i="1" s="1"/>
  <c r="CR426" i="1"/>
  <c r="CS426" i="1" s="1"/>
  <c r="CT426" i="1" s="1"/>
  <c r="CV426" i="1" s="1"/>
  <c r="CX426" i="1" s="1"/>
  <c r="CN426" i="1"/>
  <c r="CO426" i="1" s="1"/>
  <c r="CY426" i="1" s="1"/>
  <c r="DN426" i="1"/>
  <c r="DX426" i="1" s="1"/>
  <c r="EA426" i="1" s="1"/>
  <c r="DN427" i="1"/>
  <c r="DX427" i="1" s="1"/>
  <c r="EA427" i="1" s="1"/>
  <c r="EN427" i="1"/>
  <c r="EO427" i="1" s="1"/>
  <c r="EP427" i="1" s="1"/>
  <c r="ER427" i="1" s="1"/>
  <c r="ET427" i="1" s="1"/>
  <c r="EJ427" i="1"/>
  <c r="EK427" i="1" s="1"/>
  <c r="EU427" i="1" s="1"/>
  <c r="AV428" i="1"/>
  <c r="AW428" i="1" s="1"/>
  <c r="AX428" i="1" s="1"/>
  <c r="AZ428" i="1" s="1"/>
  <c r="BB428" i="1" s="1"/>
  <c r="AR428" i="1"/>
  <c r="AS428" i="1" s="1"/>
  <c r="BC428" i="1" s="1"/>
  <c r="CR430" i="1"/>
  <c r="CS430" i="1" s="1"/>
  <c r="CT430" i="1" s="1"/>
  <c r="CV430" i="1" s="1"/>
  <c r="CX430" i="1" s="1"/>
  <c r="CN430" i="1"/>
  <c r="CO430" i="1" s="1"/>
  <c r="CY430" i="1" s="1"/>
  <c r="DP430" i="1"/>
  <c r="DQ430" i="1" s="1"/>
  <c r="DR430" i="1" s="1"/>
  <c r="DT430" i="1" s="1"/>
  <c r="DV430" i="1" s="1"/>
  <c r="DL430" i="1"/>
  <c r="DM430" i="1" s="1"/>
  <c r="DW430" i="1" s="1"/>
  <c r="CR432" i="1"/>
  <c r="CS432" i="1" s="1"/>
  <c r="CT432" i="1" s="1"/>
  <c r="CV432" i="1" s="1"/>
  <c r="CX432" i="1" s="1"/>
  <c r="CN432" i="1"/>
  <c r="CO432" i="1" s="1"/>
  <c r="CY432" i="1" s="1"/>
  <c r="DP433" i="1"/>
  <c r="DQ433" i="1" s="1"/>
  <c r="DR433" i="1" s="1"/>
  <c r="DT433" i="1" s="1"/>
  <c r="DV433" i="1" s="1"/>
  <c r="DL433" i="1"/>
  <c r="DM433" i="1" s="1"/>
  <c r="DW433" i="1" s="1"/>
  <c r="BT434" i="1"/>
  <c r="BU434" i="1" s="1"/>
  <c r="BV434" i="1" s="1"/>
  <c r="BX434" i="1" s="1"/>
  <c r="BZ434" i="1" s="1"/>
  <c r="CR434" i="1"/>
  <c r="CS434" i="1" s="1"/>
  <c r="CT434" i="1" s="1"/>
  <c r="CV434" i="1" s="1"/>
  <c r="CX434" i="1" s="1"/>
  <c r="CN434" i="1"/>
  <c r="CO434" i="1" s="1"/>
  <c r="CY434" i="1" s="1"/>
  <c r="BT435" i="1"/>
  <c r="BU435" i="1" s="1"/>
  <c r="BV435" i="1" s="1"/>
  <c r="BX435" i="1" s="1"/>
  <c r="BZ435" i="1" s="1"/>
  <c r="BP435" i="1"/>
  <c r="BQ435" i="1" s="1"/>
  <c r="CA435" i="1" s="1"/>
  <c r="CQ437" i="1"/>
  <c r="AV438" i="1"/>
  <c r="AW438" i="1" s="1"/>
  <c r="AX438" i="1" s="1"/>
  <c r="AZ438" i="1" s="1"/>
  <c r="BB438" i="1" s="1"/>
  <c r="AR438" i="1"/>
  <c r="AS438" i="1" s="1"/>
  <c r="BC438" i="1" s="1"/>
  <c r="CR441" i="1"/>
  <c r="CS441" i="1" s="1"/>
  <c r="CT441" i="1" s="1"/>
  <c r="CV441" i="1" s="1"/>
  <c r="CX441" i="1" s="1"/>
  <c r="CN441" i="1"/>
  <c r="CO441" i="1" s="1"/>
  <c r="CY441" i="1" s="1"/>
  <c r="DP441" i="1"/>
  <c r="DQ441" i="1" s="1"/>
  <c r="DR441" i="1" s="1"/>
  <c r="DT441" i="1" s="1"/>
  <c r="DV441" i="1" s="1"/>
  <c r="DL441" i="1"/>
  <c r="DM441" i="1" s="1"/>
  <c r="DW441" i="1" s="1"/>
  <c r="EJ441" i="1"/>
  <c r="EK441" i="1" s="1"/>
  <c r="EU441" i="1" s="1"/>
  <c r="AV442" i="1"/>
  <c r="AW442" i="1" s="1"/>
  <c r="AX442" i="1" s="1"/>
  <c r="AZ442" i="1" s="1"/>
  <c r="BB442" i="1" s="1"/>
  <c r="AR442" i="1"/>
  <c r="AS442" i="1" s="1"/>
  <c r="BC442" i="1" s="1"/>
  <c r="CR442" i="1"/>
  <c r="CS442" i="1" s="1"/>
  <c r="CT442" i="1" s="1"/>
  <c r="CV442" i="1" s="1"/>
  <c r="CX442" i="1" s="1"/>
  <c r="CN442" i="1"/>
  <c r="CO442" i="1" s="1"/>
  <c r="CY442" i="1" s="1"/>
  <c r="DP442" i="1"/>
  <c r="DQ442" i="1" s="1"/>
  <c r="DR442" i="1" s="1"/>
  <c r="DT442" i="1" s="1"/>
  <c r="DV442" i="1" s="1"/>
  <c r="DL442" i="1"/>
  <c r="DM442" i="1" s="1"/>
  <c r="DW442" i="1" s="1"/>
  <c r="EN442" i="1"/>
  <c r="EO442" i="1" s="1"/>
  <c r="EP442" i="1" s="1"/>
  <c r="ER442" i="1" s="1"/>
  <c r="ET442" i="1" s="1"/>
  <c r="EJ442" i="1"/>
  <c r="EK442" i="1" s="1"/>
  <c r="EU442" i="1" s="1"/>
  <c r="BP444" i="1"/>
  <c r="BQ444" i="1" s="1"/>
  <c r="CA444" i="1" s="1"/>
  <c r="AV445" i="1"/>
  <c r="AW445" i="1" s="1"/>
  <c r="AX445" i="1" s="1"/>
  <c r="AZ445" i="1" s="1"/>
  <c r="BB445" i="1" s="1"/>
  <c r="AR445" i="1"/>
  <c r="AS445" i="1" s="1"/>
  <c r="BC445" i="1" s="1"/>
  <c r="BP445" i="1"/>
  <c r="BQ445" i="1" s="1"/>
  <c r="CA445" i="1" s="1"/>
  <c r="CR445" i="1"/>
  <c r="CS445" i="1" s="1"/>
  <c r="CT445" i="1" s="1"/>
  <c r="CV445" i="1" s="1"/>
  <c r="CX445" i="1" s="1"/>
  <c r="CN445" i="1"/>
  <c r="CO445" i="1" s="1"/>
  <c r="CY445" i="1" s="1"/>
  <c r="DO446" i="1"/>
  <c r="DO448" i="1"/>
  <c r="CR449" i="1"/>
  <c r="CS449" i="1" s="1"/>
  <c r="CT449" i="1" s="1"/>
  <c r="CV449" i="1" s="1"/>
  <c r="CX449" i="1" s="1"/>
  <c r="CN449" i="1"/>
  <c r="CO449" i="1" s="1"/>
  <c r="CY449" i="1" s="1"/>
  <c r="DP449" i="1"/>
  <c r="DQ449" i="1" s="1"/>
  <c r="DR449" i="1" s="1"/>
  <c r="DT449" i="1" s="1"/>
  <c r="DV449" i="1" s="1"/>
  <c r="DL449" i="1"/>
  <c r="DM449" i="1" s="1"/>
  <c r="DW449" i="1" s="1"/>
  <c r="DN450" i="1"/>
  <c r="DX450" i="1" s="1"/>
  <c r="EA450" i="1" s="1"/>
  <c r="DN451" i="1"/>
  <c r="DX451" i="1" s="1"/>
  <c r="EA451" i="1" s="1"/>
  <c r="EN451" i="1"/>
  <c r="EO451" i="1" s="1"/>
  <c r="EP451" i="1" s="1"/>
  <c r="ER451" i="1" s="1"/>
  <c r="ET451" i="1" s="1"/>
  <c r="EJ451" i="1"/>
  <c r="EK451" i="1" s="1"/>
  <c r="EU451" i="1" s="1"/>
  <c r="AV452" i="1"/>
  <c r="AW452" i="1" s="1"/>
  <c r="AX452" i="1" s="1"/>
  <c r="AZ452" i="1" s="1"/>
  <c r="BB452" i="1" s="1"/>
  <c r="AR452" i="1"/>
  <c r="AS452" i="1" s="1"/>
  <c r="BC452" i="1" s="1"/>
  <c r="CR452" i="1"/>
  <c r="CS452" i="1" s="1"/>
  <c r="CT452" i="1" s="1"/>
  <c r="CV452" i="1" s="1"/>
  <c r="CX452" i="1" s="1"/>
  <c r="CN452" i="1"/>
  <c r="CO452" i="1" s="1"/>
  <c r="CY452" i="1" s="1"/>
  <c r="AV453" i="1"/>
  <c r="AW453" i="1" s="1"/>
  <c r="AX453" i="1" s="1"/>
  <c r="AZ453" i="1" s="1"/>
  <c r="BB453" i="1" s="1"/>
  <c r="AR453" i="1"/>
  <c r="AS453" i="1" s="1"/>
  <c r="BC453" i="1" s="1"/>
  <c r="AV454" i="1"/>
  <c r="AW454" i="1" s="1"/>
  <c r="AX454" i="1" s="1"/>
  <c r="AZ454" i="1" s="1"/>
  <c r="BB454" i="1" s="1"/>
  <c r="AR454" i="1"/>
  <c r="AS454" i="1" s="1"/>
  <c r="BC454" i="1" s="1"/>
  <c r="DN455" i="1"/>
  <c r="DX455" i="1" s="1"/>
  <c r="EA455" i="1" s="1"/>
  <c r="AV457" i="1"/>
  <c r="AW457" i="1" s="1"/>
  <c r="AX457" i="1" s="1"/>
  <c r="AZ457" i="1" s="1"/>
  <c r="BB457" i="1" s="1"/>
  <c r="AR457" i="1"/>
  <c r="AS457" i="1" s="1"/>
  <c r="BC457" i="1" s="1"/>
  <c r="CQ457" i="1"/>
  <c r="CR458" i="1"/>
  <c r="CS458" i="1" s="1"/>
  <c r="CT458" i="1" s="1"/>
  <c r="CV458" i="1" s="1"/>
  <c r="CX458" i="1" s="1"/>
  <c r="CN458" i="1"/>
  <c r="CO458" i="1" s="1"/>
  <c r="CY458" i="1" s="1"/>
  <c r="CR460" i="1"/>
  <c r="CS460" i="1" s="1"/>
  <c r="CT460" i="1" s="1"/>
  <c r="CV460" i="1" s="1"/>
  <c r="CX460" i="1" s="1"/>
  <c r="CN460" i="1"/>
  <c r="CO460" i="1" s="1"/>
  <c r="CY460" i="1" s="1"/>
  <c r="DP461" i="1"/>
  <c r="DQ461" i="1" s="1"/>
  <c r="DR461" i="1" s="1"/>
  <c r="DT461" i="1" s="1"/>
  <c r="DV461" i="1" s="1"/>
  <c r="DL461" i="1"/>
  <c r="DM461" i="1" s="1"/>
  <c r="DW461" i="1" s="1"/>
  <c r="EN461" i="1"/>
  <c r="EO461" i="1" s="1"/>
  <c r="EP461" i="1" s="1"/>
  <c r="ER461" i="1" s="1"/>
  <c r="ET461" i="1" s="1"/>
  <c r="EJ461" i="1"/>
  <c r="EK461" i="1" s="1"/>
  <c r="EU461" i="1" s="1"/>
  <c r="DN462" i="1"/>
  <c r="DX462" i="1" s="1"/>
  <c r="EA462" i="1" s="1"/>
  <c r="AV463" i="1"/>
  <c r="AW463" i="1" s="1"/>
  <c r="AX463" i="1" s="1"/>
  <c r="AZ463" i="1" s="1"/>
  <c r="BB463" i="1" s="1"/>
  <c r="CR464" i="1"/>
  <c r="CS464" i="1" s="1"/>
  <c r="CT464" i="1" s="1"/>
  <c r="CV464" i="1" s="1"/>
  <c r="CX464" i="1" s="1"/>
  <c r="CN464" i="1"/>
  <c r="CO464" i="1" s="1"/>
  <c r="CY464" i="1" s="1"/>
  <c r="DP465" i="1"/>
  <c r="DQ465" i="1" s="1"/>
  <c r="DR465" i="1" s="1"/>
  <c r="DT465" i="1" s="1"/>
  <c r="DV465" i="1" s="1"/>
  <c r="DL465" i="1"/>
  <c r="DM465" i="1" s="1"/>
  <c r="DW465" i="1" s="1"/>
  <c r="CR467" i="1"/>
  <c r="CS467" i="1" s="1"/>
  <c r="CT467" i="1" s="1"/>
  <c r="CV467" i="1" s="1"/>
  <c r="CX467" i="1" s="1"/>
  <c r="CN467" i="1"/>
  <c r="CO467" i="1" s="1"/>
  <c r="CY467" i="1" s="1"/>
  <c r="DP467" i="1"/>
  <c r="DQ467" i="1" s="1"/>
  <c r="DR467" i="1" s="1"/>
  <c r="DT467" i="1" s="1"/>
  <c r="DV467" i="1" s="1"/>
  <c r="DL467" i="1"/>
  <c r="DM467" i="1" s="1"/>
  <c r="DW467" i="1" s="1"/>
  <c r="EN469" i="1"/>
  <c r="EO469" i="1" s="1"/>
  <c r="EP469" i="1" s="1"/>
  <c r="ER469" i="1" s="1"/>
  <c r="ET469" i="1" s="1"/>
  <c r="EJ469" i="1"/>
  <c r="EK469" i="1" s="1"/>
  <c r="EU469" i="1" s="1"/>
  <c r="AV470" i="1"/>
  <c r="AW470" i="1" s="1"/>
  <c r="AX470" i="1" s="1"/>
  <c r="AZ470" i="1" s="1"/>
  <c r="BB470" i="1" s="1"/>
  <c r="AR470" i="1"/>
  <c r="AS470" i="1" s="1"/>
  <c r="BC470" i="1" s="1"/>
  <c r="CR471" i="1"/>
  <c r="CS471" i="1" s="1"/>
  <c r="CT471" i="1" s="1"/>
  <c r="CV471" i="1" s="1"/>
  <c r="CX471" i="1" s="1"/>
  <c r="CN471" i="1"/>
  <c r="CO471" i="1" s="1"/>
  <c r="CY471" i="1" s="1"/>
  <c r="DP471" i="1"/>
  <c r="DQ471" i="1" s="1"/>
  <c r="DR471" i="1" s="1"/>
  <c r="DT471" i="1" s="1"/>
  <c r="DV471" i="1" s="1"/>
  <c r="DL471" i="1"/>
  <c r="DM471" i="1" s="1"/>
  <c r="DW471" i="1" s="1"/>
  <c r="DO473" i="1"/>
  <c r="CR474" i="1"/>
  <c r="CS474" i="1" s="1"/>
  <c r="CT474" i="1" s="1"/>
  <c r="CV474" i="1" s="1"/>
  <c r="CX474" i="1" s="1"/>
  <c r="CN474" i="1"/>
  <c r="CO474" i="1" s="1"/>
  <c r="CY474" i="1" s="1"/>
  <c r="DP474" i="1"/>
  <c r="DQ474" i="1" s="1"/>
  <c r="DR474" i="1" s="1"/>
  <c r="DT474" i="1" s="1"/>
  <c r="DV474" i="1" s="1"/>
  <c r="DL474" i="1"/>
  <c r="DM474" i="1" s="1"/>
  <c r="DW474" i="1" s="1"/>
  <c r="CQ475" i="1"/>
  <c r="AV476" i="1"/>
  <c r="AW476" i="1" s="1"/>
  <c r="AX476" i="1" s="1"/>
  <c r="AZ476" i="1" s="1"/>
  <c r="BB476" i="1" s="1"/>
  <c r="AR476" i="1"/>
  <c r="AS476" i="1" s="1"/>
  <c r="BC476" i="1" s="1"/>
  <c r="CQ476" i="1"/>
  <c r="AV477" i="1"/>
  <c r="AW477" i="1" s="1"/>
  <c r="AX477" i="1" s="1"/>
  <c r="AZ477" i="1" s="1"/>
  <c r="BB477" i="1" s="1"/>
  <c r="AR477" i="1"/>
  <c r="AS477" i="1" s="1"/>
  <c r="BC477" i="1" s="1"/>
  <c r="EN477" i="1"/>
  <c r="EO477" i="1" s="1"/>
  <c r="EP477" i="1" s="1"/>
  <c r="ER477" i="1" s="1"/>
  <c r="ET477" i="1" s="1"/>
  <c r="EJ477" i="1"/>
  <c r="EK477" i="1" s="1"/>
  <c r="EU477" i="1" s="1"/>
  <c r="CR478" i="1"/>
  <c r="CS478" i="1" s="1"/>
  <c r="CT478" i="1" s="1"/>
  <c r="CV478" i="1" s="1"/>
  <c r="CX478" i="1" s="1"/>
  <c r="CN478" i="1"/>
  <c r="CO478" i="1" s="1"/>
  <c r="CY478" i="1" s="1"/>
  <c r="DP478" i="1"/>
  <c r="DQ478" i="1" s="1"/>
  <c r="DR478" i="1" s="1"/>
  <c r="DT478" i="1" s="1"/>
  <c r="DV478" i="1" s="1"/>
  <c r="DL478" i="1"/>
  <c r="DM478" i="1" s="1"/>
  <c r="DW478" i="1" s="1"/>
  <c r="BT479" i="1"/>
  <c r="BU479" i="1" s="1"/>
  <c r="BV479" i="1" s="1"/>
  <c r="BX479" i="1" s="1"/>
  <c r="BZ479" i="1" s="1"/>
  <c r="BP479" i="1"/>
  <c r="BQ479" i="1" s="1"/>
  <c r="CA479" i="1" s="1"/>
  <c r="CQ479" i="1"/>
  <c r="EN479" i="1"/>
  <c r="EO479" i="1" s="1"/>
  <c r="EP479" i="1" s="1"/>
  <c r="ER479" i="1" s="1"/>
  <c r="ET479" i="1" s="1"/>
  <c r="EJ479" i="1"/>
  <c r="EK479" i="1" s="1"/>
  <c r="EU479" i="1" s="1"/>
  <c r="CR480" i="1"/>
  <c r="CS480" i="1" s="1"/>
  <c r="CT480" i="1" s="1"/>
  <c r="CV480" i="1" s="1"/>
  <c r="CX480" i="1" s="1"/>
  <c r="CN480" i="1"/>
  <c r="CO480" i="1" s="1"/>
  <c r="CY480" i="1" s="1"/>
  <c r="DN481" i="1"/>
  <c r="DX481" i="1" s="1"/>
  <c r="EA481" i="1" s="1"/>
  <c r="EN482" i="1"/>
  <c r="EO482" i="1" s="1"/>
  <c r="EP482" i="1" s="1"/>
  <c r="ER482" i="1" s="1"/>
  <c r="ET482" i="1" s="1"/>
  <c r="EJ482" i="1"/>
  <c r="EK482" i="1" s="1"/>
  <c r="EU482" i="1" s="1"/>
  <c r="CR483" i="1"/>
  <c r="CS483" i="1" s="1"/>
  <c r="CT483" i="1" s="1"/>
  <c r="CV483" i="1" s="1"/>
  <c r="CX483" i="1" s="1"/>
  <c r="CN483" i="1"/>
  <c r="CO483" i="1" s="1"/>
  <c r="CY483" i="1" s="1"/>
  <c r="DP483" i="1"/>
  <c r="DQ483" i="1" s="1"/>
  <c r="DR483" i="1" s="1"/>
  <c r="DT483" i="1" s="1"/>
  <c r="DV483" i="1" s="1"/>
  <c r="DL483" i="1"/>
  <c r="DM483" i="1" s="1"/>
  <c r="DW483" i="1" s="1"/>
  <c r="EN483" i="1"/>
  <c r="EO483" i="1" s="1"/>
  <c r="EP483" i="1" s="1"/>
  <c r="ER483" i="1" s="1"/>
  <c r="ET483" i="1" s="1"/>
  <c r="EJ483" i="1"/>
  <c r="EK483" i="1" s="1"/>
  <c r="EU483" i="1" s="1"/>
  <c r="CR484" i="1"/>
  <c r="CS484" i="1" s="1"/>
  <c r="CT484" i="1" s="1"/>
  <c r="CV484" i="1" s="1"/>
  <c r="CX484" i="1" s="1"/>
  <c r="CN484" i="1"/>
  <c r="CO484" i="1" s="1"/>
  <c r="CY484" i="1" s="1"/>
  <c r="DL484" i="1"/>
  <c r="DM484" i="1" s="1"/>
  <c r="DW484" i="1" s="1"/>
  <c r="CR485" i="1"/>
  <c r="CS485" i="1" s="1"/>
  <c r="CT485" i="1" s="1"/>
  <c r="CV485" i="1" s="1"/>
  <c r="CX485" i="1" s="1"/>
  <c r="CN485" i="1"/>
  <c r="CO485" i="1" s="1"/>
  <c r="CY485" i="1" s="1"/>
  <c r="DP485" i="1"/>
  <c r="DQ485" i="1" s="1"/>
  <c r="DR485" i="1" s="1"/>
  <c r="DT485" i="1" s="1"/>
  <c r="DV485" i="1" s="1"/>
  <c r="DL485" i="1"/>
  <c r="DM485" i="1" s="1"/>
  <c r="DW485" i="1" s="1"/>
  <c r="EN486" i="1"/>
  <c r="EO486" i="1" s="1"/>
  <c r="EP486" i="1" s="1"/>
  <c r="ER486" i="1" s="1"/>
  <c r="ET486" i="1" s="1"/>
  <c r="EJ486" i="1"/>
  <c r="EK486" i="1" s="1"/>
  <c r="EU486" i="1" s="1"/>
  <c r="CR487" i="1"/>
  <c r="CS487" i="1" s="1"/>
  <c r="CT487" i="1" s="1"/>
  <c r="CV487" i="1" s="1"/>
  <c r="CX487" i="1" s="1"/>
  <c r="CN487" i="1"/>
  <c r="CO487" i="1" s="1"/>
  <c r="CY487" i="1" s="1"/>
  <c r="DP487" i="1"/>
  <c r="DQ487" i="1" s="1"/>
  <c r="DR487" i="1" s="1"/>
  <c r="DT487" i="1" s="1"/>
  <c r="DV487" i="1" s="1"/>
  <c r="DL487" i="1"/>
  <c r="DM487" i="1" s="1"/>
  <c r="DW487" i="1" s="1"/>
  <c r="EN490" i="1"/>
  <c r="EO490" i="1" s="1"/>
  <c r="EP490" i="1" s="1"/>
  <c r="ER490" i="1" s="1"/>
  <c r="ET490" i="1" s="1"/>
  <c r="EJ490" i="1"/>
  <c r="EK490" i="1" s="1"/>
  <c r="EU490" i="1" s="1"/>
  <c r="CR491" i="1"/>
  <c r="CS491" i="1" s="1"/>
  <c r="CT491" i="1" s="1"/>
  <c r="CV491" i="1" s="1"/>
  <c r="CX491" i="1" s="1"/>
  <c r="CN491" i="1"/>
  <c r="CO491" i="1" s="1"/>
  <c r="CY491" i="1" s="1"/>
  <c r="DP491" i="1"/>
  <c r="DQ491" i="1" s="1"/>
  <c r="DR491" i="1" s="1"/>
  <c r="DT491" i="1" s="1"/>
  <c r="DV491" i="1" s="1"/>
  <c r="DL491" i="1"/>
  <c r="DM491" i="1" s="1"/>
  <c r="DW491" i="1" s="1"/>
  <c r="EN491" i="1"/>
  <c r="EO491" i="1" s="1"/>
  <c r="EP491" i="1" s="1"/>
  <c r="ER491" i="1" s="1"/>
  <c r="ET491" i="1" s="1"/>
  <c r="EJ491" i="1"/>
  <c r="EK491" i="1" s="1"/>
  <c r="EU491" i="1" s="1"/>
  <c r="CR492" i="1"/>
  <c r="CS492" i="1" s="1"/>
  <c r="CT492" i="1" s="1"/>
  <c r="CV492" i="1" s="1"/>
  <c r="CX492" i="1" s="1"/>
  <c r="CN492" i="1"/>
  <c r="CO492" i="1" s="1"/>
  <c r="CY492" i="1" s="1"/>
  <c r="CR493" i="1"/>
  <c r="CS493" i="1" s="1"/>
  <c r="CT493" i="1" s="1"/>
  <c r="CV493" i="1" s="1"/>
  <c r="CX493" i="1" s="1"/>
  <c r="CN493" i="1"/>
  <c r="CO493" i="1" s="1"/>
  <c r="CY493" i="1" s="1"/>
  <c r="DP493" i="1"/>
  <c r="DQ493" i="1" s="1"/>
  <c r="DR493" i="1" s="1"/>
  <c r="DT493" i="1" s="1"/>
  <c r="DV493" i="1" s="1"/>
  <c r="DL493" i="1"/>
  <c r="DM493" i="1" s="1"/>
  <c r="DW493" i="1" s="1"/>
  <c r="EN494" i="1"/>
  <c r="EO494" i="1" s="1"/>
  <c r="EP494" i="1" s="1"/>
  <c r="ER494" i="1" s="1"/>
  <c r="ET494" i="1" s="1"/>
  <c r="EJ494" i="1"/>
  <c r="EK494" i="1" s="1"/>
  <c r="EU494" i="1" s="1"/>
  <c r="CR495" i="1"/>
  <c r="CS495" i="1" s="1"/>
  <c r="CT495" i="1" s="1"/>
  <c r="CV495" i="1" s="1"/>
  <c r="CX495" i="1" s="1"/>
  <c r="CN495" i="1"/>
  <c r="CO495" i="1" s="1"/>
  <c r="CY495" i="1" s="1"/>
  <c r="DP495" i="1"/>
  <c r="DQ495" i="1" s="1"/>
  <c r="DR495" i="1" s="1"/>
  <c r="DT495" i="1" s="1"/>
  <c r="DV495" i="1" s="1"/>
  <c r="DL495" i="1"/>
  <c r="DM495" i="1" s="1"/>
  <c r="DW495" i="1" s="1"/>
  <c r="DN498" i="1"/>
  <c r="DX498" i="1" s="1"/>
  <c r="EA498" i="1" s="1"/>
  <c r="DN506" i="1"/>
  <c r="DX506" i="1" s="1"/>
  <c r="EA506" i="1" s="1"/>
  <c r="DN510" i="1"/>
  <c r="DX510" i="1" s="1"/>
  <c r="EA510" i="1" s="1"/>
  <c r="BT513" i="1"/>
  <c r="BU513" i="1" s="1"/>
  <c r="BV513" i="1" s="1"/>
  <c r="BX513" i="1" s="1"/>
  <c r="BZ513" i="1" s="1"/>
  <c r="BP513" i="1"/>
  <c r="BQ513" i="1" s="1"/>
  <c r="CA513" i="1" s="1"/>
  <c r="AV514" i="1"/>
  <c r="AW514" i="1" s="1"/>
  <c r="AX514" i="1" s="1"/>
  <c r="AZ514" i="1" s="1"/>
  <c r="BB514" i="1" s="1"/>
  <c r="AR514" i="1"/>
  <c r="AS514" i="1" s="1"/>
  <c r="BC514" i="1" s="1"/>
  <c r="AV518" i="1"/>
  <c r="AW518" i="1" s="1"/>
  <c r="AX518" i="1" s="1"/>
  <c r="AZ518" i="1" s="1"/>
  <c r="BB518" i="1" s="1"/>
  <c r="AR518" i="1"/>
  <c r="AS518" i="1" s="1"/>
  <c r="BC518" i="1" s="1"/>
  <c r="AV520" i="1"/>
  <c r="AW520" i="1" s="1"/>
  <c r="AX520" i="1" s="1"/>
  <c r="AZ520" i="1" s="1"/>
  <c r="BB520" i="1" s="1"/>
  <c r="AR520" i="1"/>
  <c r="AS520" i="1" s="1"/>
  <c r="BC520" i="1" s="1"/>
  <c r="AV521" i="1"/>
  <c r="AW521" i="1" s="1"/>
  <c r="AX521" i="1" s="1"/>
  <c r="AZ521" i="1" s="1"/>
  <c r="BB521" i="1" s="1"/>
  <c r="AR521" i="1"/>
  <c r="AS521" i="1" s="1"/>
  <c r="BC521" i="1" s="1"/>
  <c r="BT521" i="1"/>
  <c r="BU521" i="1" s="1"/>
  <c r="BV521" i="1" s="1"/>
  <c r="BX521" i="1" s="1"/>
  <c r="BZ521" i="1" s="1"/>
  <c r="BP521" i="1"/>
  <c r="BQ521" i="1" s="1"/>
  <c r="CA521" i="1" s="1"/>
  <c r="AV522" i="1"/>
  <c r="AW522" i="1" s="1"/>
  <c r="AX522" i="1" s="1"/>
  <c r="AZ522" i="1" s="1"/>
  <c r="BB522" i="1" s="1"/>
  <c r="AR522" i="1"/>
  <c r="AS522" i="1" s="1"/>
  <c r="BC522" i="1" s="1"/>
  <c r="AV526" i="1"/>
  <c r="AW526" i="1" s="1"/>
  <c r="AX526" i="1" s="1"/>
  <c r="AZ526" i="1" s="1"/>
  <c r="BB526" i="1" s="1"/>
  <c r="AR526" i="1"/>
  <c r="AS526" i="1" s="1"/>
  <c r="BC526" i="1" s="1"/>
  <c r="CQ526" i="1"/>
  <c r="AV528" i="1"/>
  <c r="AW528" i="1" s="1"/>
  <c r="AX528" i="1" s="1"/>
  <c r="AZ528" i="1" s="1"/>
  <c r="BB528" i="1" s="1"/>
  <c r="AR528" i="1"/>
  <c r="AS528" i="1" s="1"/>
  <c r="BC528" i="1" s="1"/>
  <c r="CQ528" i="1"/>
  <c r="CR529" i="1"/>
  <c r="CS529" i="1" s="1"/>
  <c r="CT529" i="1" s="1"/>
  <c r="CV529" i="1" s="1"/>
  <c r="CX529" i="1" s="1"/>
  <c r="CN529" i="1"/>
  <c r="CO529" i="1" s="1"/>
  <c r="CY529" i="1" s="1"/>
  <c r="EN529" i="1"/>
  <c r="EO529" i="1" s="1"/>
  <c r="EP529" i="1" s="1"/>
  <c r="ER529" i="1" s="1"/>
  <c r="ET529" i="1" s="1"/>
  <c r="EJ529" i="1"/>
  <c r="EK529" i="1" s="1"/>
  <c r="EU529" i="1" s="1"/>
  <c r="CR530" i="1"/>
  <c r="CS530" i="1" s="1"/>
  <c r="CT530" i="1" s="1"/>
  <c r="CV530" i="1" s="1"/>
  <c r="CX530" i="1" s="1"/>
  <c r="CN530" i="1"/>
  <c r="CO530" i="1" s="1"/>
  <c r="CY530" i="1" s="1"/>
  <c r="DP530" i="1"/>
  <c r="DQ530" i="1" s="1"/>
  <c r="DR530" i="1" s="1"/>
  <c r="DT530" i="1" s="1"/>
  <c r="DV530" i="1" s="1"/>
  <c r="DL530" i="1"/>
  <c r="DM530" i="1" s="1"/>
  <c r="DW530" i="1" s="1"/>
  <c r="BT531" i="1"/>
  <c r="BU531" i="1" s="1"/>
  <c r="BV531" i="1" s="1"/>
  <c r="BX531" i="1" s="1"/>
  <c r="BZ531" i="1" s="1"/>
  <c r="BP531" i="1"/>
  <c r="BQ531" i="1" s="1"/>
  <c r="CA531" i="1" s="1"/>
  <c r="CQ531" i="1"/>
  <c r="AV532" i="1"/>
  <c r="AW532" i="1" s="1"/>
  <c r="AX532" i="1" s="1"/>
  <c r="AZ532" i="1" s="1"/>
  <c r="BB532" i="1" s="1"/>
  <c r="AR532" i="1"/>
  <c r="AS532" i="1" s="1"/>
  <c r="BC532" i="1" s="1"/>
  <c r="CQ532" i="1"/>
  <c r="AV533" i="1"/>
  <c r="AW533" i="1" s="1"/>
  <c r="AX533" i="1" s="1"/>
  <c r="AZ533" i="1" s="1"/>
  <c r="BB533" i="1" s="1"/>
  <c r="AR533" i="1"/>
  <c r="AS533" i="1" s="1"/>
  <c r="BC533" i="1" s="1"/>
  <c r="BT533" i="1"/>
  <c r="BU533" i="1" s="1"/>
  <c r="BV533" i="1" s="1"/>
  <c r="BX533" i="1" s="1"/>
  <c r="BZ533" i="1" s="1"/>
  <c r="BP533" i="1"/>
  <c r="BQ533" i="1" s="1"/>
  <c r="CA533" i="1" s="1"/>
  <c r="CQ533" i="1"/>
  <c r="EJ533" i="1"/>
  <c r="EK533" i="1" s="1"/>
  <c r="EU533" i="1" s="1"/>
  <c r="EN533" i="1"/>
  <c r="EO533" i="1" s="1"/>
  <c r="EP533" i="1" s="1"/>
  <c r="ER533" i="1" s="1"/>
  <c r="ET533" i="1" s="1"/>
  <c r="CR534" i="1"/>
  <c r="CS534" i="1" s="1"/>
  <c r="CT534" i="1" s="1"/>
  <c r="CV534" i="1" s="1"/>
  <c r="CX534" i="1" s="1"/>
  <c r="CN534" i="1"/>
  <c r="CO534" i="1" s="1"/>
  <c r="CY534" i="1" s="1"/>
  <c r="DP534" i="1"/>
  <c r="DQ534" i="1" s="1"/>
  <c r="DR534" i="1" s="1"/>
  <c r="DT534" i="1" s="1"/>
  <c r="DV534" i="1" s="1"/>
  <c r="DL534" i="1"/>
  <c r="DM534" i="1" s="1"/>
  <c r="DW534" i="1" s="1"/>
  <c r="BT535" i="1"/>
  <c r="BU535" i="1" s="1"/>
  <c r="BV535" i="1" s="1"/>
  <c r="BX535" i="1" s="1"/>
  <c r="BZ535" i="1" s="1"/>
  <c r="BP535" i="1"/>
  <c r="BQ535" i="1" s="1"/>
  <c r="CA535" i="1" s="1"/>
  <c r="CQ535" i="1"/>
  <c r="EJ535" i="1"/>
  <c r="EK535" i="1" s="1"/>
  <c r="EU535" i="1" s="1"/>
  <c r="CR536" i="1"/>
  <c r="CS536" i="1" s="1"/>
  <c r="CT536" i="1" s="1"/>
  <c r="CV536" i="1" s="1"/>
  <c r="CX536" i="1" s="1"/>
  <c r="CN536" i="1"/>
  <c r="CO536" i="1" s="1"/>
  <c r="CY536" i="1" s="1"/>
  <c r="DN537" i="1"/>
  <c r="DX537" i="1" s="1"/>
  <c r="EA537" i="1" s="1"/>
  <c r="EN538" i="1"/>
  <c r="EO538" i="1" s="1"/>
  <c r="EP538" i="1" s="1"/>
  <c r="ER538" i="1" s="1"/>
  <c r="ET538" i="1" s="1"/>
  <c r="EJ538" i="1"/>
  <c r="EK538" i="1" s="1"/>
  <c r="EU538" i="1" s="1"/>
  <c r="CR539" i="1"/>
  <c r="CS539" i="1" s="1"/>
  <c r="CT539" i="1" s="1"/>
  <c r="CV539" i="1" s="1"/>
  <c r="CX539" i="1" s="1"/>
  <c r="CN539" i="1"/>
  <c r="CO539" i="1" s="1"/>
  <c r="CY539" i="1" s="1"/>
  <c r="DP539" i="1"/>
  <c r="DQ539" i="1" s="1"/>
  <c r="DR539" i="1" s="1"/>
  <c r="DT539" i="1" s="1"/>
  <c r="DV539" i="1" s="1"/>
  <c r="DL539" i="1"/>
  <c r="DM539" i="1" s="1"/>
  <c r="DW539" i="1" s="1"/>
  <c r="EN539" i="1"/>
  <c r="EO539" i="1" s="1"/>
  <c r="EP539" i="1" s="1"/>
  <c r="ER539" i="1" s="1"/>
  <c r="ET539" i="1" s="1"/>
  <c r="EJ539" i="1"/>
  <c r="EK539" i="1" s="1"/>
  <c r="EU539" i="1" s="1"/>
  <c r="CR540" i="1"/>
  <c r="CS540" i="1" s="1"/>
  <c r="CT540" i="1" s="1"/>
  <c r="CV540" i="1" s="1"/>
  <c r="CX540" i="1" s="1"/>
  <c r="CN540" i="1"/>
  <c r="CO540" i="1" s="1"/>
  <c r="CY540" i="1" s="1"/>
  <c r="CR541" i="1"/>
  <c r="CS541" i="1" s="1"/>
  <c r="CT541" i="1" s="1"/>
  <c r="CV541" i="1" s="1"/>
  <c r="CX541" i="1" s="1"/>
  <c r="CN541" i="1"/>
  <c r="CO541" i="1" s="1"/>
  <c r="CY541" i="1" s="1"/>
  <c r="DL541" i="1"/>
  <c r="DM541" i="1" s="1"/>
  <c r="DW541" i="1" s="1"/>
  <c r="EN542" i="1"/>
  <c r="EO542" i="1" s="1"/>
  <c r="EP542" i="1" s="1"/>
  <c r="ER542" i="1" s="1"/>
  <c r="ET542" i="1" s="1"/>
  <c r="EJ542" i="1"/>
  <c r="EK542" i="1" s="1"/>
  <c r="EU542" i="1" s="1"/>
  <c r="CR543" i="1"/>
  <c r="CS543" i="1" s="1"/>
  <c r="CT543" i="1" s="1"/>
  <c r="CV543" i="1" s="1"/>
  <c r="CX543" i="1" s="1"/>
  <c r="CN543" i="1"/>
  <c r="CO543" i="1" s="1"/>
  <c r="CY543" i="1" s="1"/>
  <c r="BR545" i="1"/>
  <c r="CB545" i="1" s="1"/>
  <c r="CE545" i="1" s="1"/>
  <c r="DN546" i="1"/>
  <c r="DX546" i="1" s="1"/>
  <c r="EA546" i="1" s="1"/>
  <c r="DN550" i="1"/>
  <c r="DX550" i="1" s="1"/>
  <c r="EA550" i="1" s="1"/>
  <c r="BT553" i="1"/>
  <c r="BU553" i="1" s="1"/>
  <c r="BV553" i="1" s="1"/>
  <c r="BX553" i="1" s="1"/>
  <c r="BZ553" i="1" s="1"/>
  <c r="BP553" i="1"/>
  <c r="BQ553" i="1" s="1"/>
  <c r="CA553" i="1" s="1"/>
  <c r="CQ553" i="1"/>
  <c r="AV554" i="1"/>
  <c r="AW554" i="1" s="1"/>
  <c r="AX554" i="1" s="1"/>
  <c r="AZ554" i="1" s="1"/>
  <c r="BB554" i="1" s="1"/>
  <c r="AR554" i="1"/>
  <c r="AS554" i="1" s="1"/>
  <c r="BC554" i="1" s="1"/>
  <c r="BR555" i="1"/>
  <c r="CB555" i="1" s="1"/>
  <c r="CE555" i="1" s="1"/>
  <c r="BR557" i="1"/>
  <c r="CB557" i="1" s="1"/>
  <c r="CE557" i="1" s="1"/>
  <c r="AV558" i="1"/>
  <c r="AW558" i="1" s="1"/>
  <c r="AX558" i="1" s="1"/>
  <c r="AZ558" i="1" s="1"/>
  <c r="BB558" i="1" s="1"/>
  <c r="AR558" i="1"/>
  <c r="AS558" i="1" s="1"/>
  <c r="BC558" i="1" s="1"/>
  <c r="CQ560" i="1"/>
  <c r="CR561" i="1"/>
  <c r="CS561" i="1" s="1"/>
  <c r="CT561" i="1" s="1"/>
  <c r="CV561" i="1" s="1"/>
  <c r="CX561" i="1" s="1"/>
  <c r="CN561" i="1"/>
  <c r="CO561" i="1" s="1"/>
  <c r="CY561" i="1" s="1"/>
  <c r="DP561" i="1"/>
  <c r="DQ561" i="1" s="1"/>
  <c r="DR561" i="1" s="1"/>
  <c r="DT561" i="1" s="1"/>
  <c r="DV561" i="1" s="1"/>
  <c r="DL561" i="1"/>
  <c r="DM561" i="1" s="1"/>
  <c r="DW561" i="1" s="1"/>
  <c r="EN561" i="1"/>
  <c r="EO561" i="1" s="1"/>
  <c r="EP561" i="1" s="1"/>
  <c r="ER561" i="1" s="1"/>
  <c r="ET561" i="1" s="1"/>
  <c r="EJ561" i="1"/>
  <c r="EK561" i="1" s="1"/>
  <c r="EU561" i="1" s="1"/>
  <c r="CN562" i="1"/>
  <c r="CO562" i="1" s="1"/>
  <c r="CY562" i="1" s="1"/>
  <c r="CR562" i="1"/>
  <c r="CS562" i="1" s="1"/>
  <c r="CT562" i="1" s="1"/>
  <c r="CV562" i="1" s="1"/>
  <c r="CX562" i="1" s="1"/>
  <c r="DP562" i="1"/>
  <c r="DQ562" i="1" s="1"/>
  <c r="DR562" i="1" s="1"/>
  <c r="DT562" i="1" s="1"/>
  <c r="DV562" i="1" s="1"/>
  <c r="DL562" i="1"/>
  <c r="DM562" i="1" s="1"/>
  <c r="DW562" i="1" s="1"/>
  <c r="BT563" i="1"/>
  <c r="BU563" i="1" s="1"/>
  <c r="BV563" i="1" s="1"/>
  <c r="BX563" i="1" s="1"/>
  <c r="BZ563" i="1" s="1"/>
  <c r="BP563" i="1"/>
  <c r="BQ563" i="1" s="1"/>
  <c r="CA563" i="1" s="1"/>
  <c r="CQ563" i="1"/>
  <c r="AV564" i="1"/>
  <c r="AW564" i="1" s="1"/>
  <c r="AX564" i="1" s="1"/>
  <c r="AZ564" i="1" s="1"/>
  <c r="BB564" i="1" s="1"/>
  <c r="AR564" i="1"/>
  <c r="AS564" i="1" s="1"/>
  <c r="BC564" i="1" s="1"/>
  <c r="CQ564" i="1"/>
  <c r="AV565" i="1"/>
  <c r="AW565" i="1" s="1"/>
  <c r="AX565" i="1" s="1"/>
  <c r="AZ565" i="1" s="1"/>
  <c r="BB565" i="1" s="1"/>
  <c r="AR565" i="1"/>
  <c r="AS565" i="1" s="1"/>
  <c r="BC565" i="1" s="1"/>
  <c r="BT565" i="1"/>
  <c r="BU565" i="1" s="1"/>
  <c r="BV565" i="1" s="1"/>
  <c r="BX565" i="1" s="1"/>
  <c r="BZ565" i="1" s="1"/>
  <c r="BP565" i="1"/>
  <c r="BQ565" i="1" s="1"/>
  <c r="CA565" i="1" s="1"/>
  <c r="CQ565" i="1"/>
  <c r="EN565" i="1"/>
  <c r="EO565" i="1" s="1"/>
  <c r="EP565" i="1" s="1"/>
  <c r="ER565" i="1" s="1"/>
  <c r="ET565" i="1" s="1"/>
  <c r="EJ565" i="1"/>
  <c r="EK565" i="1" s="1"/>
  <c r="EU565" i="1" s="1"/>
  <c r="CR566" i="1"/>
  <c r="CS566" i="1" s="1"/>
  <c r="CT566" i="1" s="1"/>
  <c r="CV566" i="1" s="1"/>
  <c r="CX566" i="1" s="1"/>
  <c r="CN566" i="1"/>
  <c r="CO566" i="1" s="1"/>
  <c r="CY566" i="1" s="1"/>
  <c r="DP566" i="1"/>
  <c r="DQ566" i="1" s="1"/>
  <c r="DR566" i="1" s="1"/>
  <c r="DT566" i="1" s="1"/>
  <c r="DV566" i="1" s="1"/>
  <c r="DL566" i="1"/>
  <c r="DM566" i="1" s="1"/>
  <c r="DW566" i="1" s="1"/>
  <c r="AV567" i="1"/>
  <c r="AW567" i="1" s="1"/>
  <c r="AX567" i="1" s="1"/>
  <c r="AZ567" i="1" s="1"/>
  <c r="BB567" i="1" s="1"/>
  <c r="BT567" i="1"/>
  <c r="BU567" i="1" s="1"/>
  <c r="BV567" i="1" s="1"/>
  <c r="BX567" i="1" s="1"/>
  <c r="BZ567" i="1" s="1"/>
  <c r="BP567" i="1"/>
  <c r="BQ567" i="1" s="1"/>
  <c r="CA567" i="1" s="1"/>
  <c r="CQ567" i="1"/>
  <c r="EN567" i="1"/>
  <c r="EO567" i="1" s="1"/>
  <c r="EP567" i="1" s="1"/>
  <c r="ER567" i="1" s="1"/>
  <c r="ET567" i="1" s="1"/>
  <c r="EJ567" i="1"/>
  <c r="EK567" i="1" s="1"/>
  <c r="EU567" i="1" s="1"/>
  <c r="CR568" i="1"/>
  <c r="CS568" i="1" s="1"/>
  <c r="CT568" i="1" s="1"/>
  <c r="CV568" i="1" s="1"/>
  <c r="CX568" i="1" s="1"/>
  <c r="CN568" i="1"/>
  <c r="CO568" i="1" s="1"/>
  <c r="CY568" i="1" s="1"/>
  <c r="CR569" i="1"/>
  <c r="CS569" i="1" s="1"/>
  <c r="CT569" i="1" s="1"/>
  <c r="CV569" i="1" s="1"/>
  <c r="CX569" i="1" s="1"/>
  <c r="CN569" i="1"/>
  <c r="CO569" i="1" s="1"/>
  <c r="CY569" i="1" s="1"/>
  <c r="DP569" i="1"/>
  <c r="DQ569" i="1" s="1"/>
  <c r="DR569" i="1" s="1"/>
  <c r="DT569" i="1" s="1"/>
  <c r="DV569" i="1" s="1"/>
  <c r="DL569" i="1"/>
  <c r="DM569" i="1" s="1"/>
  <c r="DW569" i="1" s="1"/>
  <c r="CR570" i="1"/>
  <c r="CS570" i="1" s="1"/>
  <c r="CT570" i="1" s="1"/>
  <c r="CV570" i="1" s="1"/>
  <c r="CX570" i="1" s="1"/>
  <c r="CN570" i="1"/>
  <c r="CO570" i="1" s="1"/>
  <c r="CY570" i="1" s="1"/>
  <c r="DP570" i="1"/>
  <c r="DQ570" i="1" s="1"/>
  <c r="DR570" i="1" s="1"/>
  <c r="DT570" i="1" s="1"/>
  <c r="DV570" i="1" s="1"/>
  <c r="DL570" i="1"/>
  <c r="DM570" i="1" s="1"/>
  <c r="DW570" i="1" s="1"/>
  <c r="BT571" i="1"/>
  <c r="BU571" i="1" s="1"/>
  <c r="BV571" i="1" s="1"/>
  <c r="BX571" i="1" s="1"/>
  <c r="BZ571" i="1" s="1"/>
  <c r="BP571" i="1"/>
  <c r="BQ571" i="1" s="1"/>
  <c r="CA571" i="1" s="1"/>
  <c r="CQ571" i="1"/>
  <c r="AV572" i="1"/>
  <c r="AW572" i="1" s="1"/>
  <c r="AX572" i="1" s="1"/>
  <c r="AZ572" i="1" s="1"/>
  <c r="BB572" i="1" s="1"/>
  <c r="AR572" i="1"/>
  <c r="AS572" i="1" s="1"/>
  <c r="BC572" i="1" s="1"/>
  <c r="CQ572" i="1"/>
  <c r="AV573" i="1"/>
  <c r="AW573" i="1" s="1"/>
  <c r="AX573" i="1" s="1"/>
  <c r="AZ573" i="1" s="1"/>
  <c r="BB573" i="1" s="1"/>
  <c r="AR573" i="1"/>
  <c r="AS573" i="1" s="1"/>
  <c r="BC573" i="1" s="1"/>
  <c r="BT573" i="1"/>
  <c r="BU573" i="1" s="1"/>
  <c r="BV573" i="1" s="1"/>
  <c r="BX573" i="1" s="1"/>
  <c r="BZ573" i="1" s="1"/>
  <c r="BP573" i="1"/>
  <c r="BQ573" i="1" s="1"/>
  <c r="CA573" i="1" s="1"/>
  <c r="CQ573" i="1"/>
  <c r="EN573" i="1"/>
  <c r="EO573" i="1" s="1"/>
  <c r="EP573" i="1" s="1"/>
  <c r="ER573" i="1" s="1"/>
  <c r="ET573" i="1" s="1"/>
  <c r="EJ573" i="1"/>
  <c r="EK573" i="1" s="1"/>
  <c r="EU573" i="1" s="1"/>
  <c r="CR574" i="1"/>
  <c r="CS574" i="1" s="1"/>
  <c r="CT574" i="1" s="1"/>
  <c r="CV574" i="1" s="1"/>
  <c r="CX574" i="1" s="1"/>
  <c r="CN574" i="1"/>
  <c r="CO574" i="1" s="1"/>
  <c r="CY574" i="1" s="1"/>
  <c r="DP574" i="1"/>
  <c r="DQ574" i="1" s="1"/>
  <c r="DR574" i="1" s="1"/>
  <c r="DT574" i="1" s="1"/>
  <c r="DV574" i="1" s="1"/>
  <c r="DL574" i="1"/>
  <c r="DM574" i="1" s="1"/>
  <c r="DW574" i="1" s="1"/>
  <c r="BT575" i="1"/>
  <c r="BU575" i="1" s="1"/>
  <c r="BV575" i="1" s="1"/>
  <c r="BX575" i="1" s="1"/>
  <c r="BZ575" i="1" s="1"/>
  <c r="BP575" i="1"/>
  <c r="BQ575" i="1" s="1"/>
  <c r="CA575" i="1" s="1"/>
  <c r="CQ575" i="1"/>
  <c r="EN575" i="1"/>
  <c r="EO575" i="1" s="1"/>
  <c r="EP575" i="1" s="1"/>
  <c r="ER575" i="1" s="1"/>
  <c r="ET575" i="1" s="1"/>
  <c r="EJ575" i="1"/>
  <c r="EK575" i="1" s="1"/>
  <c r="EU575" i="1" s="1"/>
  <c r="CR576" i="1"/>
  <c r="CS576" i="1" s="1"/>
  <c r="CT576" i="1" s="1"/>
  <c r="CV576" i="1" s="1"/>
  <c r="CX576" i="1" s="1"/>
  <c r="CN576" i="1"/>
  <c r="CO576" i="1" s="1"/>
  <c r="CY576" i="1" s="1"/>
  <c r="DN577" i="1"/>
  <c r="DX577" i="1" s="1"/>
  <c r="EA577" i="1" s="1"/>
  <c r="CR579" i="1"/>
  <c r="CS579" i="1" s="1"/>
  <c r="CT579" i="1" s="1"/>
  <c r="CV579" i="1" s="1"/>
  <c r="CX579" i="1" s="1"/>
  <c r="CN579" i="1"/>
  <c r="CO579" i="1" s="1"/>
  <c r="CY579" i="1" s="1"/>
  <c r="DP579" i="1"/>
  <c r="DQ579" i="1" s="1"/>
  <c r="DR579" i="1" s="1"/>
  <c r="DT579" i="1" s="1"/>
  <c r="DV579" i="1" s="1"/>
  <c r="DL579" i="1"/>
  <c r="DM579" i="1" s="1"/>
  <c r="DW579" i="1" s="1"/>
  <c r="EN579" i="1"/>
  <c r="EO579" i="1" s="1"/>
  <c r="EP579" i="1" s="1"/>
  <c r="ER579" i="1" s="1"/>
  <c r="ET579" i="1" s="1"/>
  <c r="EJ579" i="1"/>
  <c r="EK579" i="1" s="1"/>
  <c r="EU579" i="1" s="1"/>
  <c r="CR580" i="1"/>
  <c r="CS580" i="1" s="1"/>
  <c r="CT580" i="1" s="1"/>
  <c r="CV580" i="1" s="1"/>
  <c r="CX580" i="1" s="1"/>
  <c r="CN580" i="1"/>
  <c r="CO580" i="1" s="1"/>
  <c r="CY580" i="1" s="1"/>
  <c r="CR581" i="1"/>
  <c r="CS581" i="1" s="1"/>
  <c r="CT581" i="1" s="1"/>
  <c r="CV581" i="1" s="1"/>
  <c r="CX581" i="1" s="1"/>
  <c r="CN581" i="1"/>
  <c r="CO581" i="1" s="1"/>
  <c r="CY581" i="1" s="1"/>
  <c r="DP581" i="1"/>
  <c r="DQ581" i="1" s="1"/>
  <c r="DR581" i="1" s="1"/>
  <c r="DT581" i="1" s="1"/>
  <c r="DV581" i="1" s="1"/>
  <c r="DL581" i="1"/>
  <c r="DM581" i="1" s="1"/>
  <c r="DW581" i="1" s="1"/>
  <c r="EN582" i="1"/>
  <c r="EO582" i="1" s="1"/>
  <c r="EP582" i="1" s="1"/>
  <c r="ER582" i="1" s="1"/>
  <c r="ET582" i="1" s="1"/>
  <c r="EJ582" i="1"/>
  <c r="EK582" i="1" s="1"/>
  <c r="EU582" i="1" s="1"/>
  <c r="CR583" i="1"/>
  <c r="CS583" i="1" s="1"/>
  <c r="CT583" i="1" s="1"/>
  <c r="CV583" i="1" s="1"/>
  <c r="CX583" i="1" s="1"/>
  <c r="CN583" i="1"/>
  <c r="CO583" i="1" s="1"/>
  <c r="CY583" i="1" s="1"/>
  <c r="DP583" i="1"/>
  <c r="DQ583" i="1" s="1"/>
  <c r="DR583" i="1" s="1"/>
  <c r="DT583" i="1" s="1"/>
  <c r="DV583" i="1" s="1"/>
  <c r="DL583" i="1"/>
  <c r="DM583" i="1" s="1"/>
  <c r="DW583" i="1" s="1"/>
  <c r="DN585" i="1"/>
  <c r="DX585" i="1" s="1"/>
  <c r="EA585" i="1" s="1"/>
  <c r="EN586" i="1"/>
  <c r="EO586" i="1" s="1"/>
  <c r="EP586" i="1" s="1"/>
  <c r="ER586" i="1" s="1"/>
  <c r="ET586" i="1" s="1"/>
  <c r="EJ586" i="1"/>
  <c r="EK586" i="1" s="1"/>
  <c r="EU586" i="1" s="1"/>
  <c r="CR587" i="1"/>
  <c r="CS587" i="1" s="1"/>
  <c r="CT587" i="1" s="1"/>
  <c r="CV587" i="1" s="1"/>
  <c r="CX587" i="1" s="1"/>
  <c r="CN587" i="1"/>
  <c r="CO587" i="1" s="1"/>
  <c r="CY587" i="1" s="1"/>
  <c r="DP587" i="1"/>
  <c r="DQ587" i="1" s="1"/>
  <c r="DR587" i="1" s="1"/>
  <c r="DT587" i="1" s="1"/>
  <c r="DV587" i="1" s="1"/>
  <c r="DL587" i="1"/>
  <c r="DM587" i="1" s="1"/>
  <c r="DW587" i="1" s="1"/>
  <c r="EN587" i="1"/>
  <c r="EO587" i="1" s="1"/>
  <c r="EP587" i="1" s="1"/>
  <c r="ER587" i="1" s="1"/>
  <c r="ET587" i="1" s="1"/>
  <c r="EJ587" i="1"/>
  <c r="EK587" i="1" s="1"/>
  <c r="EU587" i="1" s="1"/>
  <c r="CR588" i="1"/>
  <c r="CS588" i="1" s="1"/>
  <c r="CT588" i="1" s="1"/>
  <c r="CV588" i="1" s="1"/>
  <c r="CX588" i="1" s="1"/>
  <c r="CN588" i="1"/>
  <c r="CO588" i="1" s="1"/>
  <c r="CY588" i="1" s="1"/>
  <c r="CR589" i="1"/>
  <c r="CS589" i="1" s="1"/>
  <c r="CT589" i="1" s="1"/>
  <c r="CV589" i="1" s="1"/>
  <c r="CX589" i="1" s="1"/>
  <c r="CN589" i="1"/>
  <c r="CO589" i="1" s="1"/>
  <c r="CY589" i="1" s="1"/>
  <c r="DP589" i="1"/>
  <c r="DQ589" i="1" s="1"/>
  <c r="DR589" i="1" s="1"/>
  <c r="DT589" i="1" s="1"/>
  <c r="DV589" i="1" s="1"/>
  <c r="DL589" i="1"/>
  <c r="DM589" i="1" s="1"/>
  <c r="DW589" i="1" s="1"/>
  <c r="EN590" i="1"/>
  <c r="EO590" i="1" s="1"/>
  <c r="EP590" i="1" s="1"/>
  <c r="ER590" i="1" s="1"/>
  <c r="ET590" i="1" s="1"/>
  <c r="EJ590" i="1"/>
  <c r="EK590" i="1" s="1"/>
  <c r="EU590" i="1" s="1"/>
  <c r="CR591" i="1"/>
  <c r="CS591" i="1" s="1"/>
  <c r="CT591" i="1" s="1"/>
  <c r="CV591" i="1" s="1"/>
  <c r="CX591" i="1" s="1"/>
  <c r="CN591" i="1"/>
  <c r="CO591" i="1" s="1"/>
  <c r="CY591" i="1" s="1"/>
  <c r="DP591" i="1"/>
  <c r="DQ591" i="1" s="1"/>
  <c r="DR591" i="1" s="1"/>
  <c r="DT591" i="1" s="1"/>
  <c r="DV591" i="1" s="1"/>
  <c r="DL591" i="1"/>
  <c r="DM591" i="1" s="1"/>
  <c r="DW591" i="1" s="1"/>
  <c r="DN594" i="1"/>
  <c r="DX594" i="1" s="1"/>
  <c r="EA594" i="1" s="1"/>
  <c r="DN598" i="1"/>
  <c r="DX598" i="1" s="1"/>
  <c r="EA598" i="1" s="1"/>
  <c r="AV601" i="1"/>
  <c r="AW601" i="1" s="1"/>
  <c r="AX601" i="1" s="1"/>
  <c r="AZ601" i="1" s="1"/>
  <c r="BB601" i="1" s="1"/>
  <c r="AR601" i="1"/>
  <c r="AS601" i="1" s="1"/>
  <c r="BC601" i="1" s="1"/>
  <c r="BT601" i="1"/>
  <c r="BU601" i="1" s="1"/>
  <c r="BV601" i="1" s="1"/>
  <c r="BX601" i="1" s="1"/>
  <c r="BZ601" i="1" s="1"/>
  <c r="BP601" i="1"/>
  <c r="BQ601" i="1" s="1"/>
  <c r="CA601" i="1" s="1"/>
  <c r="AV602" i="1"/>
  <c r="AW602" i="1" s="1"/>
  <c r="AX602" i="1" s="1"/>
  <c r="AZ602" i="1" s="1"/>
  <c r="BB602" i="1" s="1"/>
  <c r="AR602" i="1"/>
  <c r="AS602" i="1" s="1"/>
  <c r="BC602" i="1" s="1"/>
  <c r="AV606" i="1"/>
  <c r="AW606" i="1" s="1"/>
  <c r="AX606" i="1" s="1"/>
  <c r="AZ606" i="1" s="1"/>
  <c r="BB606" i="1" s="1"/>
  <c r="AR606" i="1"/>
  <c r="AS606" i="1" s="1"/>
  <c r="BC606" i="1" s="1"/>
  <c r="AV608" i="1"/>
  <c r="AW608" i="1" s="1"/>
  <c r="AX608" i="1" s="1"/>
  <c r="AZ608" i="1" s="1"/>
  <c r="BB608" i="1" s="1"/>
  <c r="AR608" i="1"/>
  <c r="AS608" i="1" s="1"/>
  <c r="BC608" i="1" s="1"/>
  <c r="AV609" i="1"/>
  <c r="AW609" i="1" s="1"/>
  <c r="AX609" i="1" s="1"/>
  <c r="AZ609" i="1" s="1"/>
  <c r="BB609" i="1" s="1"/>
  <c r="AR609" i="1"/>
  <c r="AS609" i="1" s="1"/>
  <c r="BC609" i="1" s="1"/>
  <c r="BT609" i="1"/>
  <c r="BU609" i="1" s="1"/>
  <c r="BV609" i="1" s="1"/>
  <c r="BX609" i="1" s="1"/>
  <c r="BZ609" i="1" s="1"/>
  <c r="BP609" i="1"/>
  <c r="BQ609" i="1" s="1"/>
  <c r="CA609" i="1" s="1"/>
  <c r="AV610" i="1"/>
  <c r="AW610" i="1" s="1"/>
  <c r="AX610" i="1" s="1"/>
  <c r="AZ610" i="1" s="1"/>
  <c r="BB610" i="1" s="1"/>
  <c r="AR610" i="1"/>
  <c r="AS610" i="1" s="1"/>
  <c r="BC610" i="1" s="1"/>
  <c r="AV614" i="1"/>
  <c r="AW614" i="1" s="1"/>
  <c r="AX614" i="1" s="1"/>
  <c r="AZ614" i="1" s="1"/>
  <c r="BB614" i="1" s="1"/>
  <c r="AR614" i="1"/>
  <c r="AS614" i="1" s="1"/>
  <c r="BC614" i="1" s="1"/>
  <c r="AV616" i="1"/>
  <c r="AW616" i="1" s="1"/>
  <c r="AX616" i="1" s="1"/>
  <c r="AZ616" i="1" s="1"/>
  <c r="BB616" i="1" s="1"/>
  <c r="AR616" i="1"/>
  <c r="AS616" i="1" s="1"/>
  <c r="BC616" i="1" s="1"/>
  <c r="CR617" i="1"/>
  <c r="CS617" i="1" s="1"/>
  <c r="CT617" i="1" s="1"/>
  <c r="CV617" i="1" s="1"/>
  <c r="CX617" i="1" s="1"/>
  <c r="CN617" i="1"/>
  <c r="CO617" i="1" s="1"/>
  <c r="CY617" i="1" s="1"/>
  <c r="DP617" i="1"/>
  <c r="DQ617" i="1" s="1"/>
  <c r="DR617" i="1" s="1"/>
  <c r="DT617" i="1" s="1"/>
  <c r="DV617" i="1" s="1"/>
  <c r="DL617" i="1"/>
  <c r="DM617" i="1" s="1"/>
  <c r="DW617" i="1" s="1"/>
  <c r="EN617" i="1"/>
  <c r="EO617" i="1" s="1"/>
  <c r="EP617" i="1" s="1"/>
  <c r="ER617" i="1" s="1"/>
  <c r="ET617" i="1" s="1"/>
  <c r="EJ617" i="1"/>
  <c r="EK617" i="1" s="1"/>
  <c r="EU617" i="1" s="1"/>
  <c r="CR618" i="1"/>
  <c r="CS618" i="1" s="1"/>
  <c r="CT618" i="1" s="1"/>
  <c r="CV618" i="1" s="1"/>
  <c r="CX618" i="1" s="1"/>
  <c r="CN618" i="1"/>
  <c r="CO618" i="1" s="1"/>
  <c r="CY618" i="1" s="1"/>
  <c r="AV619" i="1"/>
  <c r="AW619" i="1" s="1"/>
  <c r="AX619" i="1" s="1"/>
  <c r="AZ619" i="1" s="1"/>
  <c r="BB619" i="1" s="1"/>
  <c r="BT619" i="1"/>
  <c r="BU619" i="1" s="1"/>
  <c r="BV619" i="1" s="1"/>
  <c r="BX619" i="1" s="1"/>
  <c r="BZ619" i="1" s="1"/>
  <c r="BP619" i="1"/>
  <c r="BQ619" i="1" s="1"/>
  <c r="CA619" i="1" s="1"/>
  <c r="AV620" i="1"/>
  <c r="AW620" i="1" s="1"/>
  <c r="AX620" i="1" s="1"/>
  <c r="AZ620" i="1" s="1"/>
  <c r="BB620" i="1" s="1"/>
  <c r="AR620" i="1"/>
  <c r="AS620" i="1" s="1"/>
  <c r="BC620" i="1" s="1"/>
  <c r="AV621" i="1"/>
  <c r="AW621" i="1" s="1"/>
  <c r="AX621" i="1" s="1"/>
  <c r="AZ621" i="1" s="1"/>
  <c r="BB621" i="1" s="1"/>
  <c r="AR621" i="1"/>
  <c r="AS621" i="1" s="1"/>
  <c r="BC621" i="1" s="1"/>
  <c r="BT621" i="1"/>
  <c r="BU621" i="1" s="1"/>
  <c r="BV621" i="1" s="1"/>
  <c r="BX621" i="1" s="1"/>
  <c r="BZ621" i="1" s="1"/>
  <c r="EN621" i="1"/>
  <c r="EO621" i="1" s="1"/>
  <c r="EP621" i="1" s="1"/>
  <c r="ER621" i="1" s="1"/>
  <c r="ET621" i="1" s="1"/>
  <c r="EJ621" i="1"/>
  <c r="EK621" i="1" s="1"/>
  <c r="EU621" i="1" s="1"/>
  <c r="DP622" i="1"/>
  <c r="DQ622" i="1" s="1"/>
  <c r="DR622" i="1" s="1"/>
  <c r="DT622" i="1" s="1"/>
  <c r="DV622" i="1" s="1"/>
  <c r="DL622" i="1"/>
  <c r="DM622" i="1" s="1"/>
  <c r="DW622" i="1" s="1"/>
  <c r="BP623" i="1"/>
  <c r="BQ623" i="1" s="1"/>
  <c r="CA623" i="1" s="1"/>
  <c r="EJ623" i="1"/>
  <c r="EK623" i="1" s="1"/>
  <c r="EU623" i="1" s="1"/>
  <c r="CR624" i="1"/>
  <c r="CS624" i="1" s="1"/>
  <c r="CT624" i="1" s="1"/>
  <c r="CV624" i="1" s="1"/>
  <c r="CX624" i="1" s="1"/>
  <c r="CN624" i="1"/>
  <c r="CO624" i="1" s="1"/>
  <c r="CY624" i="1" s="1"/>
  <c r="CR625" i="1"/>
  <c r="CS625" i="1" s="1"/>
  <c r="CT625" i="1" s="1"/>
  <c r="CV625" i="1" s="1"/>
  <c r="CX625" i="1" s="1"/>
  <c r="CN625" i="1"/>
  <c r="CO625" i="1" s="1"/>
  <c r="CY625" i="1" s="1"/>
  <c r="DP625" i="1"/>
  <c r="DQ625" i="1" s="1"/>
  <c r="DR625" i="1" s="1"/>
  <c r="DT625" i="1" s="1"/>
  <c r="DV625" i="1" s="1"/>
  <c r="DL625" i="1"/>
  <c r="DM625" i="1" s="1"/>
  <c r="DW625" i="1" s="1"/>
  <c r="EN625" i="1"/>
  <c r="EO625" i="1" s="1"/>
  <c r="EP625" i="1" s="1"/>
  <c r="ER625" i="1" s="1"/>
  <c r="ET625" i="1" s="1"/>
  <c r="EJ625" i="1"/>
  <c r="EK625" i="1" s="1"/>
  <c r="EU625" i="1" s="1"/>
  <c r="CR626" i="1"/>
  <c r="CS626" i="1" s="1"/>
  <c r="CT626" i="1" s="1"/>
  <c r="CV626" i="1" s="1"/>
  <c r="CX626" i="1" s="1"/>
  <c r="CN626" i="1"/>
  <c r="CO626" i="1" s="1"/>
  <c r="CY626" i="1" s="1"/>
  <c r="DP626" i="1"/>
  <c r="DQ626" i="1" s="1"/>
  <c r="DR626" i="1" s="1"/>
  <c r="DT626" i="1" s="1"/>
  <c r="DV626" i="1" s="1"/>
  <c r="DL626" i="1"/>
  <c r="DM626" i="1" s="1"/>
  <c r="DW626" i="1" s="1"/>
  <c r="BT627" i="1"/>
  <c r="BU627" i="1" s="1"/>
  <c r="BV627" i="1" s="1"/>
  <c r="BX627" i="1" s="1"/>
  <c r="BZ627" i="1" s="1"/>
  <c r="BP627" i="1"/>
  <c r="BQ627" i="1" s="1"/>
  <c r="CA627" i="1" s="1"/>
  <c r="AV628" i="1"/>
  <c r="AW628" i="1" s="1"/>
  <c r="AX628" i="1" s="1"/>
  <c r="AZ628" i="1" s="1"/>
  <c r="BB628" i="1" s="1"/>
  <c r="AR628" i="1"/>
  <c r="AS628" i="1" s="1"/>
  <c r="BC628" i="1" s="1"/>
  <c r="AV629" i="1"/>
  <c r="AW629" i="1" s="1"/>
  <c r="AX629" i="1" s="1"/>
  <c r="AZ629" i="1" s="1"/>
  <c r="BB629" i="1" s="1"/>
  <c r="AR629" i="1"/>
  <c r="AS629" i="1" s="1"/>
  <c r="BC629" i="1" s="1"/>
  <c r="BT629" i="1"/>
  <c r="BU629" i="1" s="1"/>
  <c r="BV629" i="1" s="1"/>
  <c r="BX629" i="1" s="1"/>
  <c r="BZ629" i="1" s="1"/>
  <c r="BP629" i="1"/>
  <c r="BQ629" i="1" s="1"/>
  <c r="CA629" i="1" s="1"/>
  <c r="EN629" i="1"/>
  <c r="EO629" i="1" s="1"/>
  <c r="EP629" i="1" s="1"/>
  <c r="ER629" i="1" s="1"/>
  <c r="ET629" i="1" s="1"/>
  <c r="EJ629" i="1"/>
  <c r="EK629" i="1" s="1"/>
  <c r="EU629" i="1" s="1"/>
  <c r="CR630" i="1"/>
  <c r="CS630" i="1" s="1"/>
  <c r="CT630" i="1" s="1"/>
  <c r="CV630" i="1" s="1"/>
  <c r="CX630" i="1" s="1"/>
  <c r="CN630" i="1"/>
  <c r="CO630" i="1" s="1"/>
  <c r="CY630" i="1" s="1"/>
  <c r="DP630" i="1"/>
  <c r="DQ630" i="1" s="1"/>
  <c r="DR630" i="1" s="1"/>
  <c r="DT630" i="1" s="1"/>
  <c r="DV630" i="1" s="1"/>
  <c r="DL630" i="1"/>
  <c r="DM630" i="1" s="1"/>
  <c r="DW630" i="1" s="1"/>
  <c r="BT631" i="1"/>
  <c r="BU631" i="1" s="1"/>
  <c r="BV631" i="1" s="1"/>
  <c r="BX631" i="1" s="1"/>
  <c r="BZ631" i="1" s="1"/>
  <c r="BP631" i="1"/>
  <c r="BQ631" i="1" s="1"/>
  <c r="CA631" i="1" s="1"/>
  <c r="EN631" i="1"/>
  <c r="EO631" i="1" s="1"/>
  <c r="EP631" i="1" s="1"/>
  <c r="ER631" i="1" s="1"/>
  <c r="ET631" i="1" s="1"/>
  <c r="EJ631" i="1"/>
  <c r="EK631" i="1" s="1"/>
  <c r="EU631" i="1" s="1"/>
  <c r="CR632" i="1"/>
  <c r="CS632" i="1" s="1"/>
  <c r="CT632" i="1" s="1"/>
  <c r="CV632" i="1" s="1"/>
  <c r="CX632" i="1" s="1"/>
  <c r="CN632" i="1"/>
  <c r="CO632" i="1" s="1"/>
  <c r="CY632" i="1" s="1"/>
  <c r="DN633" i="1"/>
  <c r="DX633" i="1" s="1"/>
  <c r="EA633" i="1" s="1"/>
  <c r="EN634" i="1"/>
  <c r="EO634" i="1" s="1"/>
  <c r="EP634" i="1" s="1"/>
  <c r="ER634" i="1" s="1"/>
  <c r="ET634" i="1" s="1"/>
  <c r="EJ634" i="1"/>
  <c r="EK634" i="1" s="1"/>
  <c r="EU634" i="1" s="1"/>
  <c r="CR635" i="1"/>
  <c r="CS635" i="1" s="1"/>
  <c r="CT635" i="1" s="1"/>
  <c r="CV635" i="1" s="1"/>
  <c r="CX635" i="1" s="1"/>
  <c r="CN635" i="1"/>
  <c r="CO635" i="1" s="1"/>
  <c r="CY635" i="1" s="1"/>
  <c r="DP635" i="1"/>
  <c r="DQ635" i="1" s="1"/>
  <c r="DR635" i="1" s="1"/>
  <c r="DT635" i="1" s="1"/>
  <c r="DV635" i="1" s="1"/>
  <c r="DL635" i="1"/>
  <c r="DM635" i="1" s="1"/>
  <c r="DW635" i="1" s="1"/>
  <c r="EN635" i="1"/>
  <c r="EO635" i="1" s="1"/>
  <c r="EP635" i="1" s="1"/>
  <c r="ER635" i="1" s="1"/>
  <c r="ET635" i="1" s="1"/>
  <c r="EJ635" i="1"/>
  <c r="EK635" i="1" s="1"/>
  <c r="EU635" i="1" s="1"/>
  <c r="CR636" i="1"/>
  <c r="CS636" i="1" s="1"/>
  <c r="CT636" i="1" s="1"/>
  <c r="CV636" i="1" s="1"/>
  <c r="CX636" i="1" s="1"/>
  <c r="CN636" i="1"/>
  <c r="CO636" i="1" s="1"/>
  <c r="CY636" i="1" s="1"/>
  <c r="CR637" i="1"/>
  <c r="CS637" i="1" s="1"/>
  <c r="CT637" i="1" s="1"/>
  <c r="CV637" i="1" s="1"/>
  <c r="CX637" i="1" s="1"/>
  <c r="CN637" i="1"/>
  <c r="CO637" i="1" s="1"/>
  <c r="CY637" i="1" s="1"/>
  <c r="DP637" i="1"/>
  <c r="DQ637" i="1" s="1"/>
  <c r="DR637" i="1" s="1"/>
  <c r="DT637" i="1" s="1"/>
  <c r="DV637" i="1" s="1"/>
  <c r="DL637" i="1"/>
  <c r="DM637" i="1" s="1"/>
  <c r="DW637" i="1" s="1"/>
  <c r="EN638" i="1"/>
  <c r="EO638" i="1" s="1"/>
  <c r="EP638" i="1" s="1"/>
  <c r="ER638" i="1" s="1"/>
  <c r="ET638" i="1" s="1"/>
  <c r="EJ638" i="1"/>
  <c r="EK638" i="1" s="1"/>
  <c r="EU638" i="1" s="1"/>
  <c r="CR639" i="1"/>
  <c r="CS639" i="1" s="1"/>
  <c r="CT639" i="1" s="1"/>
  <c r="CV639" i="1" s="1"/>
  <c r="CX639" i="1" s="1"/>
  <c r="CN639" i="1"/>
  <c r="CO639" i="1" s="1"/>
  <c r="CY639" i="1" s="1"/>
  <c r="DP639" i="1"/>
  <c r="DQ639" i="1" s="1"/>
  <c r="DR639" i="1" s="1"/>
  <c r="DT639" i="1" s="1"/>
  <c r="DV639" i="1" s="1"/>
  <c r="DL639" i="1"/>
  <c r="DM639" i="1" s="1"/>
  <c r="DW639" i="1" s="1"/>
  <c r="DN641" i="1"/>
  <c r="DX641" i="1" s="1"/>
  <c r="EA641" i="1" s="1"/>
  <c r="EN642" i="1"/>
  <c r="EO642" i="1" s="1"/>
  <c r="EP642" i="1" s="1"/>
  <c r="ER642" i="1" s="1"/>
  <c r="ET642" i="1" s="1"/>
  <c r="EJ642" i="1"/>
  <c r="EK642" i="1" s="1"/>
  <c r="EU642" i="1" s="1"/>
  <c r="CR643" i="1"/>
  <c r="CS643" i="1" s="1"/>
  <c r="CT643" i="1" s="1"/>
  <c r="CV643" i="1" s="1"/>
  <c r="CX643" i="1" s="1"/>
  <c r="CN643" i="1"/>
  <c r="CO643" i="1" s="1"/>
  <c r="CY643" i="1" s="1"/>
  <c r="DP643" i="1"/>
  <c r="DQ643" i="1" s="1"/>
  <c r="DR643" i="1" s="1"/>
  <c r="DT643" i="1" s="1"/>
  <c r="DV643" i="1" s="1"/>
  <c r="DL643" i="1"/>
  <c r="DM643" i="1" s="1"/>
  <c r="DW643" i="1" s="1"/>
  <c r="EN643" i="1"/>
  <c r="EO643" i="1" s="1"/>
  <c r="EP643" i="1" s="1"/>
  <c r="ER643" i="1" s="1"/>
  <c r="ET643" i="1" s="1"/>
  <c r="EJ643" i="1"/>
  <c r="EK643" i="1" s="1"/>
  <c r="EU643" i="1" s="1"/>
  <c r="CR644" i="1"/>
  <c r="CS644" i="1" s="1"/>
  <c r="CT644" i="1" s="1"/>
  <c r="CV644" i="1" s="1"/>
  <c r="CX644" i="1" s="1"/>
  <c r="CN644" i="1"/>
  <c r="CO644" i="1" s="1"/>
  <c r="CY644" i="1" s="1"/>
  <c r="DL644" i="1"/>
  <c r="DM644" i="1" s="1"/>
  <c r="DW644" i="1" s="1"/>
  <c r="CR645" i="1"/>
  <c r="CS645" i="1" s="1"/>
  <c r="CT645" i="1" s="1"/>
  <c r="CV645" i="1" s="1"/>
  <c r="CX645" i="1" s="1"/>
  <c r="CN645" i="1"/>
  <c r="CO645" i="1" s="1"/>
  <c r="CY645" i="1" s="1"/>
  <c r="DP645" i="1"/>
  <c r="DQ645" i="1" s="1"/>
  <c r="DR645" i="1" s="1"/>
  <c r="DT645" i="1" s="1"/>
  <c r="DV645" i="1" s="1"/>
  <c r="DL645" i="1"/>
  <c r="DM645" i="1" s="1"/>
  <c r="DW645" i="1" s="1"/>
  <c r="EN646" i="1"/>
  <c r="EO646" i="1" s="1"/>
  <c r="EP646" i="1" s="1"/>
  <c r="ER646" i="1" s="1"/>
  <c r="ET646" i="1" s="1"/>
  <c r="EJ646" i="1"/>
  <c r="EK646" i="1" s="1"/>
  <c r="EU646" i="1" s="1"/>
  <c r="CR647" i="1"/>
  <c r="CS647" i="1" s="1"/>
  <c r="CT647" i="1" s="1"/>
  <c r="CV647" i="1" s="1"/>
  <c r="CX647" i="1" s="1"/>
  <c r="CN647" i="1"/>
  <c r="CO647" i="1" s="1"/>
  <c r="CY647" i="1" s="1"/>
  <c r="DP647" i="1"/>
  <c r="DQ647" i="1" s="1"/>
  <c r="DR647" i="1" s="1"/>
  <c r="DT647" i="1" s="1"/>
  <c r="DV647" i="1" s="1"/>
  <c r="DL647" i="1"/>
  <c r="DM647" i="1" s="1"/>
  <c r="DW647" i="1" s="1"/>
  <c r="DN650" i="1"/>
  <c r="DX650" i="1" s="1"/>
  <c r="EA650" i="1" s="1"/>
  <c r="DN654" i="1"/>
  <c r="DX654" i="1" s="1"/>
  <c r="EA654" i="1" s="1"/>
  <c r="DN658" i="1"/>
  <c r="DX658" i="1" s="1"/>
  <c r="EA658" i="1" s="1"/>
  <c r="DN662" i="1"/>
  <c r="DX662" i="1" s="1"/>
  <c r="EA662" i="1" s="1"/>
  <c r="BR665" i="1"/>
  <c r="CB665" i="1" s="1"/>
  <c r="CE665" i="1" s="1"/>
  <c r="DN666" i="1"/>
  <c r="DX666" i="1" s="1"/>
  <c r="EA666" i="1" s="1"/>
  <c r="DN670" i="1"/>
  <c r="DX670" i="1" s="1"/>
  <c r="EA670" i="1" s="1"/>
  <c r="DN674" i="1"/>
  <c r="DX674" i="1" s="1"/>
  <c r="EA674" i="1" s="1"/>
  <c r="DN676" i="1"/>
  <c r="DX676" i="1" s="1"/>
  <c r="EA676" i="1" s="1"/>
  <c r="DN678" i="1"/>
  <c r="DX678" i="1" s="1"/>
  <c r="EA678" i="1" s="1"/>
  <c r="DN682" i="1"/>
  <c r="DX682" i="1" s="1"/>
  <c r="EA682" i="1" s="1"/>
  <c r="DN684" i="1"/>
  <c r="DX684" i="1" s="1"/>
  <c r="EA684" i="1" s="1"/>
  <c r="BR689" i="1"/>
  <c r="CB689" i="1" s="1"/>
  <c r="CE689" i="1" s="1"/>
  <c r="DN690" i="1"/>
  <c r="DX690" i="1" s="1"/>
  <c r="EA690" i="1" s="1"/>
  <c r="DN694" i="1"/>
  <c r="DX694" i="1" s="1"/>
  <c r="EA694" i="1" s="1"/>
  <c r="BR697" i="1"/>
  <c r="CB697" i="1" s="1"/>
  <c r="CE697" i="1" s="1"/>
  <c r="DN698" i="1"/>
  <c r="DX698" i="1" s="1"/>
  <c r="EA698" i="1" s="1"/>
  <c r="DN702" i="1"/>
  <c r="DX702" i="1" s="1"/>
  <c r="EA702" i="1" s="1"/>
  <c r="BR705" i="1"/>
  <c r="CB705" i="1" s="1"/>
  <c r="CE705" i="1" s="1"/>
  <c r="DN706" i="1"/>
  <c r="DX706" i="1" s="1"/>
  <c r="EA706" i="1" s="1"/>
  <c r="CN100" i="1"/>
  <c r="CO100" i="1" s="1"/>
  <c r="CY100" i="1" s="1"/>
  <c r="EN135" i="1"/>
  <c r="EO135" i="1" s="1"/>
  <c r="EP135" i="1" s="1"/>
  <c r="ER135" i="1" s="1"/>
  <c r="ET135" i="1" s="1"/>
  <c r="EL135" i="1"/>
  <c r="EV135" i="1" s="1"/>
  <c r="EY135" i="1" s="1"/>
  <c r="EM135" i="1"/>
  <c r="DP135" i="1"/>
  <c r="DQ135" i="1" s="1"/>
  <c r="DR135" i="1" s="1"/>
  <c r="DT135" i="1" s="1"/>
  <c r="DV135" i="1" s="1"/>
  <c r="DN135" i="1"/>
  <c r="DX135" i="1" s="1"/>
  <c r="EA135" i="1" s="1"/>
  <c r="DP18" i="1"/>
  <c r="DQ18" i="1" s="1"/>
  <c r="DR18" i="1" s="1"/>
  <c r="DT18" i="1" s="1"/>
  <c r="DV18" i="1" s="1"/>
  <c r="DN18" i="1"/>
  <c r="DX18" i="1" s="1"/>
  <c r="EA18" i="1" s="1"/>
  <c r="BP43" i="1"/>
  <c r="BQ43" i="1" s="1"/>
  <c r="CA43" i="1" s="1"/>
  <c r="DP24" i="1"/>
  <c r="DQ24" i="1" s="1"/>
  <c r="DR24" i="1" s="1"/>
  <c r="DT24" i="1" s="1"/>
  <c r="DV24" i="1" s="1"/>
  <c r="CR51" i="1"/>
  <c r="CS51" i="1" s="1"/>
  <c r="CT51" i="1" s="1"/>
  <c r="CV51" i="1" s="1"/>
  <c r="CX51" i="1" s="1"/>
  <c r="DP31" i="1"/>
  <c r="DQ31" i="1" s="1"/>
  <c r="DR31" i="1" s="1"/>
  <c r="DT31" i="1" s="1"/>
  <c r="DV31" i="1" s="1"/>
  <c r="DL31" i="1"/>
  <c r="DM31" i="1" s="1"/>
  <c r="DW31" i="1" s="1"/>
  <c r="CP39" i="1"/>
  <c r="CZ39" i="1" s="1"/>
  <c r="DC39" i="1" s="1"/>
  <c r="CP43" i="1"/>
  <c r="CZ43" i="1" s="1"/>
  <c r="DC43" i="1" s="1"/>
  <c r="CQ518" i="1"/>
  <c r="CQ520" i="1"/>
  <c r="AV42" i="1"/>
  <c r="AW42" i="1" s="1"/>
  <c r="AX42" i="1" s="1"/>
  <c r="AZ42" i="1" s="1"/>
  <c r="BB42" i="1" s="1"/>
  <c r="AR42" i="1"/>
  <c r="AS42" i="1" s="1"/>
  <c r="BC42" i="1" s="1"/>
  <c r="DN47" i="1"/>
  <c r="DX47" i="1" s="1"/>
  <c r="EA47" i="1" s="1"/>
  <c r="DP47" i="1"/>
  <c r="DQ47" i="1" s="1"/>
  <c r="DR47" i="1" s="1"/>
  <c r="DT47" i="1" s="1"/>
  <c r="DV47" i="1" s="1"/>
  <c r="DL47" i="1"/>
  <c r="DM47" i="1" s="1"/>
  <c r="DW47" i="1" s="1"/>
  <c r="EN142" i="1"/>
  <c r="EO142" i="1" s="1"/>
  <c r="EP142" i="1" s="1"/>
  <c r="ER142" i="1" s="1"/>
  <c r="ET142" i="1" s="1"/>
  <c r="EJ142" i="1"/>
  <c r="EK142" i="1" s="1"/>
  <c r="EU142" i="1" s="1"/>
  <c r="AU256" i="1"/>
  <c r="AT153" i="1"/>
  <c r="BD153" i="1" s="1"/>
  <c r="BG153" i="1" s="1"/>
  <c r="DN214" i="1"/>
  <c r="DX214" i="1" s="1"/>
  <c r="EA214" i="1" s="1"/>
  <c r="DN411" i="1"/>
  <c r="DX411" i="1" s="1"/>
  <c r="EA411" i="1" s="1"/>
  <c r="BR510" i="1"/>
  <c r="CB510" i="1" s="1"/>
  <c r="CE510" i="1" s="1"/>
  <c r="DN566" i="1"/>
  <c r="DX566" i="1" s="1"/>
  <c r="EA566" i="1" s="1"/>
  <c r="BR523" i="1"/>
  <c r="CB523" i="1" s="1"/>
  <c r="CE523" i="1" s="1"/>
  <c r="DN518" i="1"/>
  <c r="DX518" i="1" s="1"/>
  <c r="EA518" i="1" s="1"/>
  <c r="BR521" i="1"/>
  <c r="CB521" i="1" s="1"/>
  <c r="CE521" i="1" s="1"/>
  <c r="BR533" i="1"/>
  <c r="CB533" i="1" s="1"/>
  <c r="CE533" i="1" s="1"/>
  <c r="CQ536" i="1"/>
  <c r="CQ540" i="1"/>
  <c r="CQ562" i="1"/>
  <c r="CQ566" i="1"/>
  <c r="BR567" i="1"/>
  <c r="CB567" i="1" s="1"/>
  <c r="CE567" i="1" s="1"/>
  <c r="CQ570" i="1"/>
  <c r="BR571" i="1"/>
  <c r="CB571" i="1" s="1"/>
  <c r="CE571" i="1" s="1"/>
  <c r="CQ574" i="1"/>
  <c r="DN574" i="1"/>
  <c r="DX574" i="1" s="1"/>
  <c r="EA574" i="1" s="1"/>
  <c r="BR575" i="1"/>
  <c r="CB575" i="1" s="1"/>
  <c r="CE575" i="1" s="1"/>
  <c r="BR601" i="1"/>
  <c r="CB601" i="1" s="1"/>
  <c r="CE601" i="1" s="1"/>
  <c r="CQ601" i="1"/>
  <c r="CQ602" i="1"/>
  <c r="DN602" i="1"/>
  <c r="DX602" i="1" s="1"/>
  <c r="EA602" i="1" s="1"/>
  <c r="BR603" i="1"/>
  <c r="CB603" i="1" s="1"/>
  <c r="CE603" i="1" s="1"/>
  <c r="BR605" i="1"/>
  <c r="CB605" i="1" s="1"/>
  <c r="CE605" i="1" s="1"/>
  <c r="CQ616" i="1"/>
  <c r="CQ624" i="1"/>
  <c r="CQ632" i="1"/>
  <c r="CQ636" i="1"/>
  <c r="CQ645" i="1"/>
  <c r="CQ647" i="1"/>
  <c r="DN614" i="1"/>
  <c r="DX614" i="1" s="1"/>
  <c r="EA614" i="1" s="1"/>
  <c r="CP41" i="1"/>
  <c r="CZ41" i="1" s="1"/>
  <c r="DC41" i="1" s="1"/>
  <c r="CN46" i="1"/>
  <c r="CO46" i="1" s="1"/>
  <c r="CY46" i="1" s="1"/>
  <c r="CQ46" i="1"/>
  <c r="CP46" i="1"/>
  <c r="CZ46" i="1" s="1"/>
  <c r="DC46" i="1" s="1"/>
  <c r="CR46" i="1"/>
  <c r="CS46" i="1" s="1"/>
  <c r="CT46" i="1" s="1"/>
  <c r="CV46" i="1" s="1"/>
  <c r="CX46" i="1" s="1"/>
  <c r="AR56" i="1"/>
  <c r="AS56" i="1" s="1"/>
  <c r="BC56" i="1" s="1"/>
  <c r="AU56" i="1"/>
  <c r="DN87" i="1"/>
  <c r="DX87" i="1" s="1"/>
  <c r="EA87" i="1" s="1"/>
  <c r="DL87" i="1"/>
  <c r="DM87" i="1" s="1"/>
  <c r="DW87" i="1" s="1"/>
  <c r="DP87" i="1"/>
  <c r="DQ87" i="1" s="1"/>
  <c r="DR87" i="1" s="1"/>
  <c r="DT87" i="1" s="1"/>
  <c r="DV87" i="1" s="1"/>
  <c r="BP91" i="1"/>
  <c r="BQ91" i="1" s="1"/>
  <c r="CA91" i="1" s="1"/>
  <c r="BT91" i="1"/>
  <c r="BU91" i="1" s="1"/>
  <c r="BV91" i="1" s="1"/>
  <c r="BX91" i="1" s="1"/>
  <c r="BZ91" i="1" s="1"/>
  <c r="BR91" i="1"/>
  <c r="CB91" i="1" s="1"/>
  <c r="CE91" i="1" s="1"/>
  <c r="BR105" i="1"/>
  <c r="CB105" i="1" s="1"/>
  <c r="CE105" i="1" s="1"/>
  <c r="BP117" i="1"/>
  <c r="BQ117" i="1" s="1"/>
  <c r="CA117" i="1" s="1"/>
  <c r="BR117" i="1"/>
  <c r="CB117" i="1" s="1"/>
  <c r="CE117" i="1" s="1"/>
  <c r="AR124" i="1"/>
  <c r="AS124" i="1" s="1"/>
  <c r="BC124" i="1" s="1"/>
  <c r="AU124" i="1"/>
  <c r="EJ134" i="1"/>
  <c r="EK134" i="1" s="1"/>
  <c r="EU134" i="1" s="1"/>
  <c r="EN134" i="1"/>
  <c r="EO134" i="1" s="1"/>
  <c r="EP134" i="1" s="1"/>
  <c r="ER134" i="1" s="1"/>
  <c r="ET134" i="1" s="1"/>
  <c r="DP145" i="1"/>
  <c r="DQ145" i="1" s="1"/>
  <c r="DR145" i="1" s="1"/>
  <c r="DT145" i="1" s="1"/>
  <c r="DV145" i="1" s="1"/>
  <c r="DN145" i="1"/>
  <c r="DX145" i="1" s="1"/>
  <c r="EA145" i="1" s="1"/>
  <c r="AU166" i="1"/>
  <c r="AV184" i="1"/>
  <c r="AW184" i="1" s="1"/>
  <c r="AX184" i="1" s="1"/>
  <c r="AZ184" i="1" s="1"/>
  <c r="BB184" i="1" s="1"/>
  <c r="AT184" i="1"/>
  <c r="BD184" i="1" s="1"/>
  <c r="BG184" i="1" s="1"/>
  <c r="BP187" i="1"/>
  <c r="BQ187" i="1" s="1"/>
  <c r="CA187" i="1" s="1"/>
  <c r="CP211" i="1"/>
  <c r="CZ211" i="1" s="1"/>
  <c r="DC211" i="1" s="1"/>
  <c r="CQ211" i="1"/>
  <c r="AU224" i="1"/>
  <c r="DN236" i="1"/>
  <c r="DX236" i="1" s="1"/>
  <c r="EA236" i="1" s="1"/>
  <c r="DO238" i="1"/>
  <c r="DN238" i="1"/>
  <c r="DX238" i="1" s="1"/>
  <c r="EA238" i="1" s="1"/>
  <c r="EL343" i="1"/>
  <c r="EV343" i="1" s="1"/>
  <c r="EY343" i="1" s="1"/>
  <c r="DO361" i="1"/>
  <c r="DN361" i="1"/>
  <c r="DX361" i="1" s="1"/>
  <c r="EA361" i="1" s="1"/>
  <c r="EM398" i="1"/>
  <c r="EM411" i="1"/>
  <c r="DN412" i="1"/>
  <c r="DX412" i="1" s="1"/>
  <c r="EA412" i="1" s="1"/>
  <c r="DO417" i="1"/>
  <c r="AT421" i="1"/>
  <c r="BD421" i="1" s="1"/>
  <c r="BG421" i="1" s="1"/>
  <c r="AU421" i="1"/>
  <c r="DN422" i="1"/>
  <c r="DX422" i="1" s="1"/>
  <c r="EA422" i="1" s="1"/>
  <c r="AT441" i="1"/>
  <c r="BD441" i="1" s="1"/>
  <c r="BG441" i="1" s="1"/>
  <c r="AT446" i="1"/>
  <c r="BD446" i="1" s="1"/>
  <c r="BG446" i="1" s="1"/>
  <c r="AU446" i="1"/>
  <c r="AT448" i="1"/>
  <c r="BD448" i="1" s="1"/>
  <c r="BG448" i="1" s="1"/>
  <c r="AT449" i="1"/>
  <c r="BD449" i="1" s="1"/>
  <c r="BG449" i="1" s="1"/>
  <c r="BR503" i="1"/>
  <c r="CB503" i="1" s="1"/>
  <c r="CE503" i="1" s="1"/>
  <c r="BS503" i="1"/>
  <c r="BR621" i="1"/>
  <c r="CB621" i="1" s="1"/>
  <c r="CE621" i="1" s="1"/>
  <c r="CQ622" i="1"/>
  <c r="BR623" i="1"/>
  <c r="CB623" i="1" s="1"/>
  <c r="CE623" i="1" s="1"/>
  <c r="BR691" i="1"/>
  <c r="CB691" i="1" s="1"/>
  <c r="CE691" i="1" s="1"/>
  <c r="BS691" i="1"/>
  <c r="AT694" i="1"/>
  <c r="BD694" i="1" s="1"/>
  <c r="BG694" i="1" s="1"/>
  <c r="AU694" i="1"/>
  <c r="AV714" i="1"/>
  <c r="AW714" i="1" s="1"/>
  <c r="AX714" i="1" s="1"/>
  <c r="AZ714" i="1" s="1"/>
  <c r="BB714" i="1" s="1"/>
  <c r="AT714" i="1"/>
  <c r="BD714" i="1" s="1"/>
  <c r="BG714" i="1" s="1"/>
  <c r="AR714" i="1"/>
  <c r="AS714" i="1" s="1"/>
  <c r="BC714" i="1" s="1"/>
  <c r="AV726" i="1"/>
  <c r="AW726" i="1" s="1"/>
  <c r="AX726" i="1" s="1"/>
  <c r="AZ726" i="1" s="1"/>
  <c r="BB726" i="1" s="1"/>
  <c r="AR726" i="1"/>
  <c r="AS726" i="1" s="1"/>
  <c r="BC726" i="1" s="1"/>
  <c r="AT726" i="1"/>
  <c r="BD726" i="1" s="1"/>
  <c r="BG726" i="1" s="1"/>
  <c r="AV729" i="1"/>
  <c r="AW729" i="1" s="1"/>
  <c r="AX729" i="1" s="1"/>
  <c r="AZ729" i="1" s="1"/>
  <c r="BB729" i="1" s="1"/>
  <c r="AR729" i="1"/>
  <c r="AS729" i="1" s="1"/>
  <c r="BC729" i="1" s="1"/>
  <c r="AT729" i="1"/>
  <c r="BD729" i="1" s="1"/>
  <c r="BG729" i="1" s="1"/>
  <c r="CR752" i="1"/>
  <c r="CS752" i="1" s="1"/>
  <c r="CT752" i="1" s="1"/>
  <c r="CV752" i="1" s="1"/>
  <c r="CX752" i="1" s="1"/>
  <c r="CN752" i="1"/>
  <c r="CO752" i="1" s="1"/>
  <c r="CY752" i="1" s="1"/>
  <c r="CQ752" i="1"/>
  <c r="AV754" i="1"/>
  <c r="AW754" i="1" s="1"/>
  <c r="AX754" i="1" s="1"/>
  <c r="AZ754" i="1" s="1"/>
  <c r="BB754" i="1" s="1"/>
  <c r="AT754" i="1"/>
  <c r="BD754" i="1" s="1"/>
  <c r="BG754" i="1" s="1"/>
  <c r="AR754" i="1"/>
  <c r="AS754" i="1" s="1"/>
  <c r="BC754" i="1" s="1"/>
  <c r="BT623" i="1"/>
  <c r="BU623" i="1" s="1"/>
  <c r="BV623" i="1" s="1"/>
  <c r="BX623" i="1" s="1"/>
  <c r="BZ623" i="1" s="1"/>
  <c r="CN622" i="1"/>
  <c r="CO622" i="1" s="1"/>
  <c r="CY622" i="1" s="1"/>
  <c r="DP469" i="1"/>
  <c r="DQ469" i="1" s="1"/>
  <c r="DR469" i="1" s="1"/>
  <c r="DT469" i="1" s="1"/>
  <c r="DV469" i="1" s="1"/>
  <c r="BR426" i="1"/>
  <c r="CB426" i="1" s="1"/>
  <c r="CE426" i="1" s="1"/>
  <c r="EN398" i="1"/>
  <c r="EO398" i="1" s="1"/>
  <c r="EP398" i="1" s="1"/>
  <c r="ER398" i="1" s="1"/>
  <c r="ET398" i="1" s="1"/>
  <c r="DL346" i="1"/>
  <c r="DM346" i="1" s="1"/>
  <c r="DW346" i="1" s="1"/>
  <c r="CN676" i="1"/>
  <c r="CO676" i="1" s="1"/>
  <c r="CY676" i="1" s="1"/>
  <c r="CN465" i="1"/>
  <c r="CO465" i="1" s="1"/>
  <c r="CY465" i="1" s="1"/>
  <c r="AV449" i="1"/>
  <c r="AW449" i="1" s="1"/>
  <c r="AX449" i="1" s="1"/>
  <c r="AZ449" i="1" s="1"/>
  <c r="BB449" i="1" s="1"/>
  <c r="AV441" i="1"/>
  <c r="AW441" i="1" s="1"/>
  <c r="AX441" i="1" s="1"/>
  <c r="AZ441" i="1" s="1"/>
  <c r="BB441" i="1" s="1"/>
  <c r="EJ428" i="1"/>
  <c r="EK428" i="1" s="1"/>
  <c r="EU428" i="1" s="1"/>
  <c r="CN423" i="1"/>
  <c r="CO423" i="1" s="1"/>
  <c r="CY423" i="1" s="1"/>
  <c r="CN419" i="1"/>
  <c r="CO419" i="1" s="1"/>
  <c r="CY419" i="1" s="1"/>
  <c r="DN417" i="1"/>
  <c r="DX417" i="1" s="1"/>
  <c r="EA417" i="1" s="1"/>
  <c r="EJ215" i="1"/>
  <c r="EK215" i="1" s="1"/>
  <c r="EU215" i="1" s="1"/>
  <c r="BP503" i="1"/>
  <c r="BQ503" i="1" s="1"/>
  <c r="CA503" i="1" s="1"/>
  <c r="DL361" i="1"/>
  <c r="DM361" i="1" s="1"/>
  <c r="DW361" i="1" s="1"/>
  <c r="EN343" i="1"/>
  <c r="EO343" i="1" s="1"/>
  <c r="EP343" i="1" s="1"/>
  <c r="ER343" i="1" s="1"/>
  <c r="ET343" i="1" s="1"/>
  <c r="AR694" i="1"/>
  <c r="AS694" i="1" s="1"/>
  <c r="BC694" i="1" s="1"/>
  <c r="DP621" i="1"/>
  <c r="DQ621" i="1" s="1"/>
  <c r="DR621" i="1" s="1"/>
  <c r="DT621" i="1" s="1"/>
  <c r="DV621" i="1" s="1"/>
  <c r="DL431" i="1"/>
  <c r="DM431" i="1" s="1"/>
  <c r="DW431" i="1" s="1"/>
  <c r="AV56" i="1"/>
  <c r="AW56" i="1" s="1"/>
  <c r="AX56" i="1" s="1"/>
  <c r="AZ56" i="1" s="1"/>
  <c r="BB56" i="1" s="1"/>
  <c r="CP622" i="1"/>
  <c r="CZ622" i="1" s="1"/>
  <c r="DC622" i="1" s="1"/>
  <c r="CP465" i="1"/>
  <c r="CZ465" i="1" s="1"/>
  <c r="DC465" i="1" s="1"/>
  <c r="CP423" i="1"/>
  <c r="CZ423" i="1" s="1"/>
  <c r="DC423" i="1" s="1"/>
  <c r="CP419" i="1"/>
  <c r="CZ419" i="1" s="1"/>
  <c r="DC419" i="1" s="1"/>
  <c r="AT224" i="1"/>
  <c r="BD224" i="1" s="1"/>
  <c r="BG224" i="1" s="1"/>
  <c r="AT166" i="1"/>
  <c r="BD166" i="1" s="1"/>
  <c r="AU441" i="1"/>
  <c r="EM393" i="1"/>
  <c r="AU448" i="1"/>
  <c r="BS91" i="1"/>
  <c r="CQ423" i="1"/>
  <c r="CQ419" i="1"/>
  <c r="DO346" i="1"/>
  <c r="CN41" i="1"/>
  <c r="CO41" i="1" s="1"/>
  <c r="CY41" i="1" s="1"/>
  <c r="BS30" i="1"/>
  <c r="BR33" i="1"/>
  <c r="CB33" i="1" s="1"/>
  <c r="CE33" i="1" s="1"/>
  <c r="BS33" i="1"/>
  <c r="CQ34" i="1"/>
  <c r="CP34" i="1"/>
  <c r="CZ34" i="1" s="1"/>
  <c r="DC34" i="1" s="1"/>
  <c r="DP38" i="1"/>
  <c r="DQ38" i="1" s="1"/>
  <c r="DR38" i="1" s="1"/>
  <c r="DT38" i="1" s="1"/>
  <c r="DV38" i="1" s="1"/>
  <c r="AT46" i="1"/>
  <c r="BD46" i="1" s="1"/>
  <c r="BG46" i="1" s="1"/>
  <c r="CN64" i="1"/>
  <c r="CO64" i="1" s="1"/>
  <c r="CY64" i="1" s="1"/>
  <c r="CR72" i="1"/>
  <c r="CS72" i="1" s="1"/>
  <c r="CT72" i="1" s="1"/>
  <c r="CV72" i="1" s="1"/>
  <c r="CX72" i="1" s="1"/>
  <c r="AV80" i="1"/>
  <c r="AW80" i="1" s="1"/>
  <c r="AX80" i="1" s="1"/>
  <c r="AZ80" i="1" s="1"/>
  <c r="BB80" i="1" s="1"/>
  <c r="AT80" i="1"/>
  <c r="BD80" i="1" s="1"/>
  <c r="BG80" i="1" s="1"/>
  <c r="AU80" i="1"/>
  <c r="AR80" i="1"/>
  <c r="AS80" i="1" s="1"/>
  <c r="BC80" i="1" s="1"/>
  <c r="CP87" i="1"/>
  <c r="CZ87" i="1" s="1"/>
  <c r="DC87" i="1" s="1"/>
  <c r="CR87" i="1"/>
  <c r="CS87" i="1" s="1"/>
  <c r="CT87" i="1" s="1"/>
  <c r="CV87" i="1" s="1"/>
  <c r="CX87" i="1" s="1"/>
  <c r="CN87" i="1"/>
  <c r="CO87" i="1" s="1"/>
  <c r="CY87" i="1" s="1"/>
  <c r="DP102" i="1"/>
  <c r="DQ102" i="1" s="1"/>
  <c r="DR102" i="1" s="1"/>
  <c r="DT102" i="1" s="1"/>
  <c r="DV102" i="1" s="1"/>
  <c r="DN102" i="1"/>
  <c r="DX102" i="1" s="1"/>
  <c r="EA102" i="1" s="1"/>
  <c r="EN107" i="1"/>
  <c r="EO107" i="1" s="1"/>
  <c r="EP107" i="1" s="1"/>
  <c r="ER107" i="1" s="1"/>
  <c r="ET107" i="1" s="1"/>
  <c r="CR110" i="1"/>
  <c r="CS110" i="1" s="1"/>
  <c r="CT110" i="1" s="1"/>
  <c r="CV110" i="1" s="1"/>
  <c r="CX110" i="1" s="1"/>
  <c r="CQ110" i="1"/>
  <c r="CP110" i="1"/>
  <c r="CZ110" i="1" s="1"/>
  <c r="DC110" i="1" s="1"/>
  <c r="BP123" i="1"/>
  <c r="BQ123" i="1" s="1"/>
  <c r="CA123" i="1" s="1"/>
  <c r="BS123" i="1"/>
  <c r="DN134" i="1"/>
  <c r="DX134" i="1" s="1"/>
  <c r="EA134" i="1" s="1"/>
  <c r="DP134" i="1"/>
  <c r="DQ134" i="1" s="1"/>
  <c r="DR134" i="1" s="1"/>
  <c r="DT134" i="1" s="1"/>
  <c r="DV134" i="1" s="1"/>
  <c r="AT144" i="1"/>
  <c r="BD144" i="1" s="1"/>
  <c r="BG144" i="1" s="1"/>
  <c r="AR144" i="1"/>
  <c r="AS144" i="1" s="1"/>
  <c r="BC144" i="1" s="1"/>
  <c r="BP172" i="1"/>
  <c r="BQ172" i="1" s="1"/>
  <c r="CA172" i="1" s="1"/>
  <c r="EM175" i="1"/>
  <c r="EL175" i="1"/>
  <c r="EV175" i="1" s="1"/>
  <c r="EY175" i="1" s="1"/>
  <c r="EJ175" i="1"/>
  <c r="EK175" i="1" s="1"/>
  <c r="EU175" i="1" s="1"/>
  <c r="AU177" i="1"/>
  <c r="CR181" i="1"/>
  <c r="CS181" i="1" s="1"/>
  <c r="CT181" i="1" s="1"/>
  <c r="CV181" i="1" s="1"/>
  <c r="CX181" i="1" s="1"/>
  <c r="CQ181" i="1"/>
  <c r="BS465" i="1"/>
  <c r="BT742" i="1"/>
  <c r="BU742" i="1" s="1"/>
  <c r="BV742" i="1" s="1"/>
  <c r="BX742" i="1" s="1"/>
  <c r="BZ742" i="1" s="1"/>
  <c r="AR752" i="1"/>
  <c r="AS752" i="1" s="1"/>
  <c r="BC752" i="1" s="1"/>
  <c r="AV752" i="1"/>
  <c r="AW752" i="1" s="1"/>
  <c r="AX752" i="1" s="1"/>
  <c r="AZ752" i="1" s="1"/>
  <c r="BB752" i="1" s="1"/>
  <c r="AT752" i="1"/>
  <c r="BD752" i="1" s="1"/>
  <c r="BG752" i="1" s="1"/>
  <c r="DP761" i="1"/>
  <c r="DQ761" i="1" s="1"/>
  <c r="DR761" i="1" s="1"/>
  <c r="DT761" i="1" s="1"/>
  <c r="DV761" i="1" s="1"/>
  <c r="DO761" i="1"/>
  <c r="DL761" i="1"/>
  <c r="DM761" i="1" s="1"/>
  <c r="DW761" i="1" s="1"/>
  <c r="AV796" i="1"/>
  <c r="AW796" i="1" s="1"/>
  <c r="AX796" i="1" s="1"/>
  <c r="AZ796" i="1" s="1"/>
  <c r="BB796" i="1" s="1"/>
  <c r="AR796" i="1"/>
  <c r="AS796" i="1" s="1"/>
  <c r="BC796" i="1" s="1"/>
  <c r="AT796" i="1"/>
  <c r="BD796" i="1" s="1"/>
  <c r="BG796" i="1" s="1"/>
  <c r="EN796" i="1"/>
  <c r="EO796" i="1" s="1"/>
  <c r="EP796" i="1" s="1"/>
  <c r="ER796" i="1" s="1"/>
  <c r="ET796" i="1" s="1"/>
  <c r="CN803" i="1"/>
  <c r="CO803" i="1" s="1"/>
  <c r="CY803" i="1" s="1"/>
  <c r="CR803" i="1"/>
  <c r="CS803" i="1" s="1"/>
  <c r="CT803" i="1" s="1"/>
  <c r="CV803" i="1" s="1"/>
  <c r="CX803" i="1" s="1"/>
  <c r="CQ803" i="1"/>
  <c r="DP805" i="1"/>
  <c r="DQ805" i="1" s="1"/>
  <c r="DR805" i="1" s="1"/>
  <c r="DT805" i="1" s="1"/>
  <c r="DV805" i="1" s="1"/>
  <c r="AV812" i="1"/>
  <c r="AW812" i="1" s="1"/>
  <c r="AX812" i="1" s="1"/>
  <c r="AZ812" i="1" s="1"/>
  <c r="BB812" i="1" s="1"/>
  <c r="AR812" i="1"/>
  <c r="AS812" i="1" s="1"/>
  <c r="BC812" i="1" s="1"/>
  <c r="AT812" i="1"/>
  <c r="BD812" i="1" s="1"/>
  <c r="BG812" i="1" s="1"/>
  <c r="CN819" i="1"/>
  <c r="CO819" i="1" s="1"/>
  <c r="CY819" i="1" s="1"/>
  <c r="CQ819" i="1"/>
  <c r="CR819" i="1"/>
  <c r="CS819" i="1" s="1"/>
  <c r="CT819" i="1" s="1"/>
  <c r="CV819" i="1" s="1"/>
  <c r="CX819" i="1" s="1"/>
  <c r="DP821" i="1"/>
  <c r="DQ821" i="1" s="1"/>
  <c r="DR821" i="1" s="1"/>
  <c r="DT821" i="1" s="1"/>
  <c r="DV821" i="1" s="1"/>
  <c r="DN821" i="1"/>
  <c r="DX821" i="1" s="1"/>
  <c r="EA821" i="1" s="1"/>
  <c r="DL821" i="1"/>
  <c r="DM821" i="1" s="1"/>
  <c r="DW821" i="1" s="1"/>
  <c r="DO821" i="1"/>
  <c r="AV828" i="1"/>
  <c r="AW828" i="1" s="1"/>
  <c r="AX828" i="1" s="1"/>
  <c r="AZ828" i="1" s="1"/>
  <c r="BB828" i="1" s="1"/>
  <c r="AR828" i="1"/>
  <c r="AS828" i="1" s="1"/>
  <c r="BC828" i="1" s="1"/>
  <c r="AT828" i="1"/>
  <c r="BD828" i="1" s="1"/>
  <c r="BG828" i="1" s="1"/>
  <c r="CN835" i="1"/>
  <c r="CO835" i="1" s="1"/>
  <c r="CY835" i="1" s="1"/>
  <c r="CQ835" i="1"/>
  <c r="CR835" i="1"/>
  <c r="CS835" i="1" s="1"/>
  <c r="CT835" i="1" s="1"/>
  <c r="CV835" i="1" s="1"/>
  <c r="CX835" i="1" s="1"/>
  <c r="DN837" i="1"/>
  <c r="DX837" i="1" s="1"/>
  <c r="EA837" i="1" s="1"/>
  <c r="DP837" i="1"/>
  <c r="DQ837" i="1" s="1"/>
  <c r="DR837" i="1" s="1"/>
  <c r="DT837" i="1" s="1"/>
  <c r="DV837" i="1" s="1"/>
  <c r="DL837" i="1"/>
  <c r="DM837" i="1" s="1"/>
  <c r="DW837" i="1" s="1"/>
  <c r="DO837" i="1"/>
  <c r="AV844" i="1"/>
  <c r="AW844" i="1" s="1"/>
  <c r="AX844" i="1" s="1"/>
  <c r="AZ844" i="1" s="1"/>
  <c r="BB844" i="1" s="1"/>
  <c r="AR844" i="1"/>
  <c r="AS844" i="1" s="1"/>
  <c r="BC844" i="1" s="1"/>
  <c r="AT844" i="1"/>
  <c r="BD844" i="1" s="1"/>
  <c r="BG844" i="1" s="1"/>
  <c r="EJ844" i="1"/>
  <c r="EK844" i="1" s="1"/>
  <c r="EU844" i="1" s="1"/>
  <c r="CN851" i="1"/>
  <c r="CO851" i="1" s="1"/>
  <c r="CY851" i="1" s="1"/>
  <c r="CR851" i="1"/>
  <c r="CS851" i="1" s="1"/>
  <c r="CT851" i="1" s="1"/>
  <c r="CV851" i="1" s="1"/>
  <c r="CX851" i="1" s="1"/>
  <c r="CQ851" i="1"/>
  <c r="DP853" i="1"/>
  <c r="DQ853" i="1" s="1"/>
  <c r="DR853" i="1" s="1"/>
  <c r="DT853" i="1" s="1"/>
  <c r="DV853" i="1" s="1"/>
  <c r="DN853" i="1"/>
  <c r="DX853" i="1" s="1"/>
  <c r="EA853" i="1" s="1"/>
  <c r="DL853" i="1"/>
  <c r="DM853" i="1" s="1"/>
  <c r="DW853" i="1" s="1"/>
  <c r="DO853" i="1"/>
  <c r="AV860" i="1"/>
  <c r="AW860" i="1" s="1"/>
  <c r="AX860" i="1" s="1"/>
  <c r="AZ860" i="1" s="1"/>
  <c r="BB860" i="1" s="1"/>
  <c r="AR860" i="1"/>
  <c r="AS860" i="1" s="1"/>
  <c r="BC860" i="1" s="1"/>
  <c r="AT860" i="1"/>
  <c r="BD860" i="1" s="1"/>
  <c r="BG860" i="1" s="1"/>
  <c r="EN860" i="1"/>
  <c r="EO860" i="1" s="1"/>
  <c r="EP860" i="1" s="1"/>
  <c r="ER860" i="1" s="1"/>
  <c r="ET860" i="1" s="1"/>
  <c r="BT864" i="1"/>
  <c r="BU864" i="1" s="1"/>
  <c r="BV864" i="1" s="1"/>
  <c r="BX864" i="1" s="1"/>
  <c r="BZ864" i="1" s="1"/>
  <c r="CN867" i="1"/>
  <c r="CO867" i="1" s="1"/>
  <c r="CY867" i="1" s="1"/>
  <c r="CQ867" i="1"/>
  <c r="CR867" i="1"/>
  <c r="CS867" i="1" s="1"/>
  <c r="CT867" i="1" s="1"/>
  <c r="CV867" i="1" s="1"/>
  <c r="CX867" i="1" s="1"/>
  <c r="DP869" i="1"/>
  <c r="DQ869" i="1" s="1"/>
  <c r="DR869" i="1" s="1"/>
  <c r="DT869" i="1" s="1"/>
  <c r="DV869" i="1" s="1"/>
  <c r="DN869" i="1"/>
  <c r="DX869" i="1" s="1"/>
  <c r="EA869" i="1" s="1"/>
  <c r="DL869" i="1"/>
  <c r="DM869" i="1" s="1"/>
  <c r="DW869" i="1" s="1"/>
  <c r="DO869" i="1"/>
  <c r="AV876" i="1"/>
  <c r="AW876" i="1" s="1"/>
  <c r="AX876" i="1" s="1"/>
  <c r="AZ876" i="1" s="1"/>
  <c r="BB876" i="1" s="1"/>
  <c r="AR876" i="1"/>
  <c r="AS876" i="1" s="1"/>
  <c r="BC876" i="1" s="1"/>
  <c r="AT876" i="1"/>
  <c r="BD876" i="1" s="1"/>
  <c r="BG876" i="1" s="1"/>
  <c r="CN883" i="1"/>
  <c r="CO883" i="1" s="1"/>
  <c r="CY883" i="1" s="1"/>
  <c r="CQ883" i="1"/>
  <c r="CR883" i="1"/>
  <c r="CS883" i="1" s="1"/>
  <c r="CT883" i="1" s="1"/>
  <c r="CV883" i="1" s="1"/>
  <c r="CX883" i="1" s="1"/>
  <c r="DP885" i="1"/>
  <c r="DQ885" i="1" s="1"/>
  <c r="DR885" i="1" s="1"/>
  <c r="DT885" i="1" s="1"/>
  <c r="DV885" i="1" s="1"/>
  <c r="DN885" i="1"/>
  <c r="DX885" i="1" s="1"/>
  <c r="EA885" i="1" s="1"/>
  <c r="DL885" i="1"/>
  <c r="DM885" i="1" s="1"/>
  <c r="DW885" i="1" s="1"/>
  <c r="DO885" i="1"/>
  <c r="AV892" i="1"/>
  <c r="AW892" i="1" s="1"/>
  <c r="AX892" i="1" s="1"/>
  <c r="AZ892" i="1" s="1"/>
  <c r="BB892" i="1" s="1"/>
  <c r="AR892" i="1"/>
  <c r="AS892" i="1" s="1"/>
  <c r="BC892" i="1" s="1"/>
  <c r="AT892" i="1"/>
  <c r="BD892" i="1" s="1"/>
  <c r="BG892" i="1" s="1"/>
  <c r="CN899" i="1"/>
  <c r="CO899" i="1" s="1"/>
  <c r="CY899" i="1" s="1"/>
  <c r="CQ899" i="1"/>
  <c r="CR899" i="1"/>
  <c r="CS899" i="1" s="1"/>
  <c r="CT899" i="1" s="1"/>
  <c r="CV899" i="1" s="1"/>
  <c r="CX899" i="1" s="1"/>
  <c r="DL469" i="1"/>
  <c r="DM469" i="1" s="1"/>
  <c r="DW469" i="1" s="1"/>
  <c r="CN396" i="1"/>
  <c r="CO396" i="1" s="1"/>
  <c r="CY396" i="1" s="1"/>
  <c r="CQ362" i="1"/>
  <c r="DP347" i="1"/>
  <c r="DQ347" i="1" s="1"/>
  <c r="DR347" i="1" s="1"/>
  <c r="DT347" i="1" s="1"/>
  <c r="DV347" i="1" s="1"/>
  <c r="CR465" i="1"/>
  <c r="CS465" i="1" s="1"/>
  <c r="CT465" i="1" s="1"/>
  <c r="CV465" i="1" s="1"/>
  <c r="CX465" i="1" s="1"/>
  <c r="CR423" i="1"/>
  <c r="CS423" i="1" s="1"/>
  <c r="CT423" i="1" s="1"/>
  <c r="CV423" i="1" s="1"/>
  <c r="CX423" i="1" s="1"/>
  <c r="CR419" i="1"/>
  <c r="CS419" i="1" s="1"/>
  <c r="CT419" i="1" s="1"/>
  <c r="CV419" i="1" s="1"/>
  <c r="CX419" i="1" s="1"/>
  <c r="DP678" i="1"/>
  <c r="DQ678" i="1" s="1"/>
  <c r="DR678" i="1" s="1"/>
  <c r="DT678" i="1" s="1"/>
  <c r="DV678" i="1" s="1"/>
  <c r="AR421" i="1"/>
  <c r="AS421" i="1" s="1"/>
  <c r="BC421" i="1" s="1"/>
  <c r="AU754" i="1"/>
  <c r="AU729" i="1"/>
  <c r="AU726" i="1"/>
  <c r="AU714" i="1"/>
  <c r="BS621" i="1"/>
  <c r="EM343" i="1"/>
  <c r="DO87" i="1"/>
  <c r="AU449" i="1"/>
  <c r="BS117" i="1"/>
  <c r="DO621" i="1"/>
  <c r="DN347" i="1"/>
  <c r="DX347" i="1" s="1"/>
  <c r="EA347" i="1" s="1"/>
  <c r="AV124" i="1"/>
  <c r="AW124" i="1" s="1"/>
  <c r="AX124" i="1" s="1"/>
  <c r="AZ124" i="1" s="1"/>
  <c r="BB124" i="1" s="1"/>
  <c r="EM134" i="1"/>
  <c r="AA16" i="1"/>
  <c r="AG16" i="1"/>
  <c r="AH16" i="1" s="1"/>
  <c r="EN16" i="1"/>
  <c r="EO16" i="1" s="1"/>
  <c r="EP16" i="1" s="1"/>
  <c r="ER16" i="1" s="1"/>
  <c r="ET16" i="1" s="1"/>
  <c r="AV21" i="1"/>
  <c r="AW21" i="1" s="1"/>
  <c r="AX21" i="1" s="1"/>
  <c r="AZ21" i="1" s="1"/>
  <c r="BB21" i="1" s="1"/>
  <c r="AT21" i="1"/>
  <c r="BD21" i="1" s="1"/>
  <c r="BG21" i="1" s="1"/>
  <c r="AU21" i="1"/>
  <c r="DN23" i="1"/>
  <c r="DX23" i="1" s="1"/>
  <c r="EA23" i="1" s="1"/>
  <c r="DL23" i="1"/>
  <c r="DM23" i="1" s="1"/>
  <c r="DW23" i="1" s="1"/>
  <c r="DO23" i="1"/>
  <c r="AV33" i="1"/>
  <c r="AW33" i="1" s="1"/>
  <c r="AX33" i="1" s="1"/>
  <c r="AZ33" i="1" s="1"/>
  <c r="BB33" i="1" s="1"/>
  <c r="AR33" i="1"/>
  <c r="AS33" i="1" s="1"/>
  <c r="BC33" i="1" s="1"/>
  <c r="DP45" i="1"/>
  <c r="DQ45" i="1" s="1"/>
  <c r="DR45" i="1" s="1"/>
  <c r="DT45" i="1" s="1"/>
  <c r="DV45" i="1" s="1"/>
  <c r="DO45" i="1"/>
  <c r="DN45" i="1"/>
  <c r="DX45" i="1" s="1"/>
  <c r="EA45" i="1" s="1"/>
  <c r="DL45" i="1"/>
  <c r="DM45" i="1" s="1"/>
  <c r="DW45" i="1" s="1"/>
  <c r="BR51" i="1"/>
  <c r="CB51" i="1" s="1"/>
  <c r="CE51" i="1" s="1"/>
  <c r="CR55" i="1"/>
  <c r="CS55" i="1" s="1"/>
  <c r="CT55" i="1" s="1"/>
  <c r="CV55" i="1" s="1"/>
  <c r="CX55" i="1" s="1"/>
  <c r="CN55" i="1"/>
  <c r="CO55" i="1" s="1"/>
  <c r="CY55" i="1" s="1"/>
  <c r="AV66" i="1"/>
  <c r="AW66" i="1" s="1"/>
  <c r="AX66" i="1" s="1"/>
  <c r="AZ66" i="1" s="1"/>
  <c r="BB66" i="1" s="1"/>
  <c r="AU66" i="1"/>
  <c r="AR66" i="1"/>
  <c r="AS66" i="1" s="1"/>
  <c r="BC66" i="1" s="1"/>
  <c r="EN83" i="1"/>
  <c r="EO83" i="1" s="1"/>
  <c r="EP83" i="1" s="1"/>
  <c r="ER83" i="1" s="1"/>
  <c r="ET83" i="1" s="1"/>
  <c r="EJ83" i="1"/>
  <c r="EK83" i="1" s="1"/>
  <c r="EU83" i="1" s="1"/>
  <c r="DP137" i="1"/>
  <c r="DQ137" i="1" s="1"/>
  <c r="DR137" i="1" s="1"/>
  <c r="DT137" i="1" s="1"/>
  <c r="DV137" i="1" s="1"/>
  <c r="EM143" i="1"/>
  <c r="EL143" i="1"/>
  <c r="EV143" i="1" s="1"/>
  <c r="EY143" i="1" s="1"/>
  <c r="EN143" i="1"/>
  <c r="EO143" i="1" s="1"/>
  <c r="EP143" i="1" s="1"/>
  <c r="ER143" i="1" s="1"/>
  <c r="ET143" i="1" s="1"/>
  <c r="EJ143" i="1"/>
  <c r="EK143" i="1" s="1"/>
  <c r="EU143" i="1" s="1"/>
  <c r="AR172" i="1"/>
  <c r="AS172" i="1" s="1"/>
  <c r="BC172" i="1" s="1"/>
  <c r="AU172" i="1"/>
  <c r="AR188" i="1"/>
  <c r="AS188" i="1" s="1"/>
  <c r="BC188" i="1" s="1"/>
  <c r="AU188" i="1"/>
  <c r="DP189" i="1"/>
  <c r="DQ189" i="1" s="1"/>
  <c r="DR189" i="1" s="1"/>
  <c r="DT189" i="1" s="1"/>
  <c r="DV189" i="1" s="1"/>
  <c r="DL189" i="1"/>
  <c r="DM189" i="1" s="1"/>
  <c r="DW189" i="1" s="1"/>
  <c r="DN189" i="1"/>
  <c r="DX189" i="1" s="1"/>
  <c r="EA189" i="1" s="1"/>
  <c r="BR195" i="1"/>
  <c r="CB195" i="1" s="1"/>
  <c r="CE195" i="1" s="1"/>
  <c r="BS195" i="1"/>
  <c r="CQ204" i="1"/>
  <c r="CP224" i="1"/>
  <c r="CZ224" i="1" s="1"/>
  <c r="DC224" i="1" s="1"/>
  <c r="CQ224" i="1"/>
  <c r="DN247" i="1"/>
  <c r="DX247" i="1" s="1"/>
  <c r="EA247" i="1" s="1"/>
  <c r="DO247" i="1"/>
  <c r="EL251" i="1"/>
  <c r="EV251" i="1" s="1"/>
  <c r="EY251" i="1" s="1"/>
  <c r="EM251" i="1"/>
  <c r="BR257" i="1"/>
  <c r="CB257" i="1" s="1"/>
  <c r="CE257" i="1" s="1"/>
  <c r="EM259" i="1"/>
  <c r="DO261" i="1"/>
  <c r="DN261" i="1"/>
  <c r="DX261" i="1" s="1"/>
  <c r="EA261" i="1" s="1"/>
  <c r="AU270" i="1"/>
  <c r="EL336" i="1"/>
  <c r="EV336" i="1" s="1"/>
  <c r="EY336" i="1" s="1"/>
  <c r="BR493" i="1"/>
  <c r="CB493" i="1" s="1"/>
  <c r="CE493" i="1" s="1"/>
  <c r="DO493" i="1"/>
  <c r="BR515" i="1"/>
  <c r="CB515" i="1" s="1"/>
  <c r="CE515" i="1" s="1"/>
  <c r="CQ530" i="1"/>
  <c r="BR531" i="1"/>
  <c r="CB531" i="1" s="1"/>
  <c r="CE531" i="1" s="1"/>
  <c r="CQ589" i="1"/>
  <c r="CQ625" i="1"/>
  <c r="DN626" i="1"/>
  <c r="DX626" i="1" s="1"/>
  <c r="EA626" i="1" s="1"/>
  <c r="DN627" i="1"/>
  <c r="DX627" i="1" s="1"/>
  <c r="EA627" i="1" s="1"/>
  <c r="DO635" i="1"/>
  <c r="DO640" i="1"/>
  <c r="AT645" i="1"/>
  <c r="BD645" i="1" s="1"/>
  <c r="BG645" i="1" s="1"/>
  <c r="AU645" i="1"/>
  <c r="DN646" i="1"/>
  <c r="DX646" i="1" s="1"/>
  <c r="EA646" i="1" s="1"/>
  <c r="DO646" i="1"/>
  <c r="BR673" i="1"/>
  <c r="CB673" i="1" s="1"/>
  <c r="CE673" i="1" s="1"/>
  <c r="AT676" i="1"/>
  <c r="BD676" i="1" s="1"/>
  <c r="BG676" i="1" s="1"/>
  <c r="AU676" i="1"/>
  <c r="CN784" i="1"/>
  <c r="CO784" i="1" s="1"/>
  <c r="CY784" i="1" s="1"/>
  <c r="CR784" i="1"/>
  <c r="CS784" i="1" s="1"/>
  <c r="CT784" i="1" s="1"/>
  <c r="CV784" i="1" s="1"/>
  <c r="CX784" i="1" s="1"/>
  <c r="CQ784" i="1"/>
  <c r="AV786" i="1"/>
  <c r="AW786" i="1" s="1"/>
  <c r="AX786" i="1" s="1"/>
  <c r="AZ786" i="1" s="1"/>
  <c r="BB786" i="1" s="1"/>
  <c r="AT786" i="1"/>
  <c r="BD786" i="1" s="1"/>
  <c r="BG786" i="1" s="1"/>
  <c r="AR786" i="1"/>
  <c r="AS786" i="1" s="1"/>
  <c r="BC786" i="1" s="1"/>
  <c r="CR622" i="1"/>
  <c r="CS622" i="1" s="1"/>
  <c r="CT622" i="1" s="1"/>
  <c r="CV622" i="1" s="1"/>
  <c r="CX622" i="1" s="1"/>
  <c r="EJ398" i="1"/>
  <c r="EK398" i="1" s="1"/>
  <c r="EU398" i="1" s="1"/>
  <c r="DP238" i="1"/>
  <c r="DQ238" i="1" s="1"/>
  <c r="DR238" i="1" s="1"/>
  <c r="DT238" i="1" s="1"/>
  <c r="DV238" i="1" s="1"/>
  <c r="BP345" i="1"/>
  <c r="BQ345" i="1" s="1"/>
  <c r="CA345" i="1" s="1"/>
  <c r="BT503" i="1"/>
  <c r="BU503" i="1" s="1"/>
  <c r="BV503" i="1" s="1"/>
  <c r="BX503" i="1" s="1"/>
  <c r="BZ503" i="1" s="1"/>
  <c r="EJ343" i="1"/>
  <c r="EK343" i="1" s="1"/>
  <c r="EU343" i="1" s="1"/>
  <c r="DL621" i="1"/>
  <c r="DM621" i="1" s="1"/>
  <c r="DW621" i="1" s="1"/>
  <c r="AV224" i="1"/>
  <c r="AW224" i="1" s="1"/>
  <c r="AX224" i="1" s="1"/>
  <c r="AZ224" i="1" s="1"/>
  <c r="BB224" i="1" s="1"/>
  <c r="CR211" i="1"/>
  <c r="CS211" i="1" s="1"/>
  <c r="CT211" i="1" s="1"/>
  <c r="CV211" i="1" s="1"/>
  <c r="CX211" i="1" s="1"/>
  <c r="BP621" i="1"/>
  <c r="BQ621" i="1" s="1"/>
  <c r="CA621" i="1" s="1"/>
  <c r="AR416" i="1"/>
  <c r="AS416" i="1" s="1"/>
  <c r="BC416" i="1" s="1"/>
  <c r="EN401" i="1"/>
  <c r="EO401" i="1" s="1"/>
  <c r="EP401" i="1" s="1"/>
  <c r="ER401" i="1" s="1"/>
  <c r="ET401" i="1" s="1"/>
  <c r="CR396" i="1"/>
  <c r="CS396" i="1" s="1"/>
  <c r="CT396" i="1" s="1"/>
  <c r="CV396" i="1" s="1"/>
  <c r="CX396" i="1" s="1"/>
  <c r="DL347" i="1"/>
  <c r="DM347" i="1" s="1"/>
  <c r="DW347" i="1" s="1"/>
  <c r="DL238" i="1"/>
  <c r="DM238" i="1" s="1"/>
  <c r="DW238" i="1" s="1"/>
  <c r="DP236" i="1"/>
  <c r="DQ236" i="1" s="1"/>
  <c r="DR236" i="1" s="1"/>
  <c r="DT236" i="1" s="1"/>
  <c r="DV236" i="1" s="1"/>
  <c r="AV446" i="1"/>
  <c r="AW446" i="1" s="1"/>
  <c r="AX446" i="1" s="1"/>
  <c r="AZ446" i="1" s="1"/>
  <c r="BB446" i="1" s="1"/>
  <c r="EN411" i="1"/>
  <c r="EO411" i="1" s="1"/>
  <c r="EP411" i="1" s="1"/>
  <c r="ER411" i="1" s="1"/>
  <c r="ET411" i="1" s="1"/>
  <c r="BP691" i="1"/>
  <c r="BQ691" i="1" s="1"/>
  <c r="CA691" i="1" s="1"/>
  <c r="DL678" i="1"/>
  <c r="DM678" i="1" s="1"/>
  <c r="DW678" i="1" s="1"/>
  <c r="AV448" i="1"/>
  <c r="AW448" i="1" s="1"/>
  <c r="AX448" i="1" s="1"/>
  <c r="AZ448" i="1" s="1"/>
  <c r="BB448" i="1" s="1"/>
  <c r="AV421" i="1"/>
  <c r="AW421" i="1" s="1"/>
  <c r="AX421" i="1" s="1"/>
  <c r="AZ421" i="1" s="1"/>
  <c r="BB421" i="1" s="1"/>
  <c r="DP417" i="1"/>
  <c r="DQ417" i="1" s="1"/>
  <c r="DR417" i="1" s="1"/>
  <c r="DT417" i="1" s="1"/>
  <c r="DV417" i="1" s="1"/>
  <c r="CR362" i="1"/>
  <c r="CS362" i="1" s="1"/>
  <c r="CT362" i="1" s="1"/>
  <c r="CV362" i="1" s="1"/>
  <c r="CX362" i="1" s="1"/>
  <c r="AR224" i="1"/>
  <c r="AS224" i="1" s="1"/>
  <c r="BC224" i="1" s="1"/>
  <c r="CN211" i="1"/>
  <c r="CO211" i="1" s="1"/>
  <c r="CY211" i="1" s="1"/>
  <c r="CP752" i="1"/>
  <c r="CZ752" i="1" s="1"/>
  <c r="DC752" i="1" s="1"/>
  <c r="CP396" i="1"/>
  <c r="CZ396" i="1" s="1"/>
  <c r="DC396" i="1" s="1"/>
  <c r="CP362" i="1"/>
  <c r="CZ362" i="1" s="1"/>
  <c r="DC362" i="1" s="1"/>
  <c r="BS623" i="1"/>
  <c r="EL411" i="1"/>
  <c r="EV411" i="1" s="1"/>
  <c r="EY411" i="1" s="1"/>
  <c r="EL134" i="1"/>
  <c r="EV134" i="1" s="1"/>
  <c r="EY134" i="1" s="1"/>
  <c r="EL398" i="1"/>
  <c r="EV398" i="1" s="1"/>
  <c r="EY398" i="1" s="1"/>
  <c r="AT124" i="1"/>
  <c r="BD124" i="1" s="1"/>
  <c r="BG124" i="1" s="1"/>
  <c r="EL401" i="1"/>
  <c r="EV401" i="1" s="1"/>
  <c r="EY401" i="1" s="1"/>
  <c r="AU416" i="1"/>
  <c r="CQ41" i="1"/>
  <c r="DO469" i="1"/>
  <c r="CR41" i="1"/>
  <c r="CS41" i="1" s="1"/>
  <c r="CT41" i="1" s="1"/>
  <c r="CV41" i="1" s="1"/>
  <c r="CX41" i="1" s="1"/>
  <c r="AR184" i="1"/>
  <c r="AS184" i="1" s="1"/>
  <c r="BC184" i="1" s="1"/>
  <c r="EF16" i="1"/>
  <c r="CN28" i="1"/>
  <c r="CO28" i="1" s="1"/>
  <c r="CY28" i="1" s="1"/>
  <c r="CQ28" i="1"/>
  <c r="EN33" i="1"/>
  <c r="EO33" i="1" s="1"/>
  <c r="EP33" i="1" s="1"/>
  <c r="ER33" i="1" s="1"/>
  <c r="ET33" i="1" s="1"/>
  <c r="EM33" i="1"/>
  <c r="EJ33" i="1"/>
  <c r="EK33" i="1" s="1"/>
  <c r="EU33" i="1" s="1"/>
  <c r="EJ64" i="1"/>
  <c r="EK64" i="1" s="1"/>
  <c r="EU64" i="1" s="1"/>
  <c r="AV70" i="1"/>
  <c r="AW70" i="1" s="1"/>
  <c r="AX70" i="1" s="1"/>
  <c r="AZ70" i="1" s="1"/>
  <c r="BB70" i="1" s="1"/>
  <c r="AR70" i="1"/>
  <c r="AS70" i="1" s="1"/>
  <c r="BC70" i="1" s="1"/>
  <c r="AU70" i="1"/>
  <c r="AV76" i="1"/>
  <c r="AW76" i="1" s="1"/>
  <c r="AX76" i="1" s="1"/>
  <c r="AZ76" i="1" s="1"/>
  <c r="BB76" i="1" s="1"/>
  <c r="AR76" i="1"/>
  <c r="AS76" i="1" s="1"/>
  <c r="BC76" i="1" s="1"/>
  <c r="AT76" i="1"/>
  <c r="BD76" i="1" s="1"/>
  <c r="BG76" i="1" s="1"/>
  <c r="AU76" i="1"/>
  <c r="CR83" i="1"/>
  <c r="CS83" i="1" s="1"/>
  <c r="CT83" i="1" s="1"/>
  <c r="CV83" i="1" s="1"/>
  <c r="CX83" i="1" s="1"/>
  <c r="DP85" i="1"/>
  <c r="DQ85" i="1" s="1"/>
  <c r="DR85" i="1" s="1"/>
  <c r="DT85" i="1" s="1"/>
  <c r="DV85" i="1" s="1"/>
  <c r="DO85" i="1"/>
  <c r="EN87" i="1"/>
  <c r="EO87" i="1" s="1"/>
  <c r="EP87" i="1" s="1"/>
  <c r="ER87" i="1" s="1"/>
  <c r="ET87" i="1" s="1"/>
  <c r="EL87" i="1"/>
  <c r="EV87" i="1" s="1"/>
  <c r="EY87" i="1" s="1"/>
  <c r="EM87" i="1"/>
  <c r="DP117" i="1"/>
  <c r="DQ117" i="1" s="1"/>
  <c r="DR117" i="1" s="1"/>
  <c r="DT117" i="1" s="1"/>
  <c r="DV117" i="1" s="1"/>
  <c r="DN117" i="1"/>
  <c r="DX117" i="1" s="1"/>
  <c r="EA117" i="1" s="1"/>
  <c r="CR133" i="1"/>
  <c r="CS133" i="1" s="1"/>
  <c r="CT133" i="1" s="1"/>
  <c r="CV133" i="1" s="1"/>
  <c r="CX133" i="1" s="1"/>
  <c r="CQ133" i="1"/>
  <c r="AV142" i="1"/>
  <c r="AW142" i="1" s="1"/>
  <c r="AX142" i="1" s="1"/>
  <c r="AZ142" i="1" s="1"/>
  <c r="BB142" i="1" s="1"/>
  <c r="AR142" i="1"/>
  <c r="AS142" i="1" s="1"/>
  <c r="BC142" i="1" s="1"/>
  <c r="BR143" i="1"/>
  <c r="CB143" i="1" s="1"/>
  <c r="CE143" i="1" s="1"/>
  <c r="EM173" i="1"/>
  <c r="EN173" i="1"/>
  <c r="EO173" i="1" s="1"/>
  <c r="EP173" i="1" s="1"/>
  <c r="ER173" i="1" s="1"/>
  <c r="ET173" i="1" s="1"/>
  <c r="EL485" i="1"/>
  <c r="EV485" i="1" s="1"/>
  <c r="EY485" i="1" s="1"/>
  <c r="BT729" i="1"/>
  <c r="BU729" i="1" s="1"/>
  <c r="BV729" i="1" s="1"/>
  <c r="BX729" i="1" s="1"/>
  <c r="BZ729" i="1" s="1"/>
  <c r="BP729" i="1"/>
  <c r="BQ729" i="1" s="1"/>
  <c r="CA729" i="1" s="1"/>
  <c r="BR729" i="1"/>
  <c r="CB729" i="1" s="1"/>
  <c r="CE729" i="1" s="1"/>
  <c r="AV764" i="1"/>
  <c r="AW764" i="1" s="1"/>
  <c r="AX764" i="1" s="1"/>
  <c r="AZ764" i="1" s="1"/>
  <c r="BB764" i="1" s="1"/>
  <c r="AR764" i="1"/>
  <c r="AS764" i="1" s="1"/>
  <c r="BC764" i="1" s="1"/>
  <c r="AT764" i="1"/>
  <c r="BD764" i="1" s="1"/>
  <c r="BG764" i="1" s="1"/>
  <c r="BR767" i="1"/>
  <c r="CB767" i="1" s="1"/>
  <c r="CE767" i="1" s="1"/>
  <c r="BT767" i="1"/>
  <c r="BU767" i="1" s="1"/>
  <c r="BV767" i="1" s="1"/>
  <c r="BX767" i="1" s="1"/>
  <c r="BZ767" i="1" s="1"/>
  <c r="BP767" i="1"/>
  <c r="BQ767" i="1" s="1"/>
  <c r="CA767" i="1" s="1"/>
  <c r="BT769" i="1"/>
  <c r="BU769" i="1" s="1"/>
  <c r="BV769" i="1" s="1"/>
  <c r="BX769" i="1" s="1"/>
  <c r="BZ769" i="1" s="1"/>
  <c r="BR769" i="1"/>
  <c r="CB769" i="1" s="1"/>
  <c r="CE769" i="1" s="1"/>
  <c r="BP769" i="1"/>
  <c r="BQ769" i="1" s="1"/>
  <c r="CA769" i="1" s="1"/>
  <c r="EJ770" i="1"/>
  <c r="EK770" i="1" s="1"/>
  <c r="EU770" i="1" s="1"/>
  <c r="EN770" i="1"/>
  <c r="EO770" i="1" s="1"/>
  <c r="EP770" i="1" s="1"/>
  <c r="ER770" i="1" s="1"/>
  <c r="ET770" i="1" s="1"/>
  <c r="CN774" i="1"/>
  <c r="CO774" i="1" s="1"/>
  <c r="CY774" i="1" s="1"/>
  <c r="CQ774" i="1"/>
  <c r="CR774" i="1"/>
  <c r="CS774" i="1" s="1"/>
  <c r="CT774" i="1" s="1"/>
  <c r="CV774" i="1" s="1"/>
  <c r="CX774" i="1" s="1"/>
  <c r="AR783" i="1"/>
  <c r="AS783" i="1" s="1"/>
  <c r="BC783" i="1" s="1"/>
  <c r="AT783" i="1"/>
  <c r="BD783" i="1" s="1"/>
  <c r="BG783" i="1" s="1"/>
  <c r="AR784" i="1"/>
  <c r="AS784" i="1" s="1"/>
  <c r="BC784" i="1" s="1"/>
  <c r="AT784" i="1"/>
  <c r="BD784" i="1" s="1"/>
  <c r="BG784" i="1" s="1"/>
  <c r="AV784" i="1"/>
  <c r="AW784" i="1" s="1"/>
  <c r="AX784" i="1" s="1"/>
  <c r="AZ784" i="1" s="1"/>
  <c r="BB784" i="1" s="1"/>
  <c r="DL793" i="1"/>
  <c r="DM793" i="1" s="1"/>
  <c r="DW793" i="1" s="1"/>
  <c r="DO793" i="1"/>
  <c r="DP793" i="1"/>
  <c r="DQ793" i="1" s="1"/>
  <c r="DR793" i="1" s="1"/>
  <c r="DT793" i="1" s="1"/>
  <c r="DV793" i="1" s="1"/>
  <c r="BP17" i="1"/>
  <c r="BQ17" i="1" s="1"/>
  <c r="CA17" i="1" s="1"/>
  <c r="BR17" i="1"/>
  <c r="CB17" i="1" s="1"/>
  <c r="CE17" i="1" s="1"/>
  <c r="CQ24" i="1"/>
  <c r="CQ33" i="1"/>
  <c r="CP33" i="1"/>
  <c r="CZ33" i="1" s="1"/>
  <c r="DC33" i="1" s="1"/>
  <c r="DP39" i="1"/>
  <c r="DQ39" i="1" s="1"/>
  <c r="DR39" i="1" s="1"/>
  <c r="DT39" i="1" s="1"/>
  <c r="DV39" i="1" s="1"/>
  <c r="DO39" i="1"/>
  <c r="AV41" i="1"/>
  <c r="AW41" i="1" s="1"/>
  <c r="AX41" i="1" s="1"/>
  <c r="AZ41" i="1" s="1"/>
  <c r="BB41" i="1" s="1"/>
  <c r="DN55" i="1"/>
  <c r="DX55" i="1" s="1"/>
  <c r="EA55" i="1" s="1"/>
  <c r="DP55" i="1"/>
  <c r="DQ55" i="1" s="1"/>
  <c r="DR55" i="1" s="1"/>
  <c r="DT55" i="1" s="1"/>
  <c r="DV55" i="1" s="1"/>
  <c r="DL55" i="1"/>
  <c r="DM55" i="1" s="1"/>
  <c r="DW55" i="1" s="1"/>
  <c r="EN77" i="1"/>
  <c r="EO77" i="1" s="1"/>
  <c r="EP77" i="1" s="1"/>
  <c r="ER77" i="1" s="1"/>
  <c r="ET77" i="1" s="1"/>
  <c r="EL77" i="1"/>
  <c r="EV77" i="1" s="1"/>
  <c r="EY77" i="1" s="1"/>
  <c r="CP80" i="1"/>
  <c r="CZ80" i="1" s="1"/>
  <c r="DC80" i="1" s="1"/>
  <c r="AV100" i="1"/>
  <c r="AW100" i="1" s="1"/>
  <c r="AX100" i="1" s="1"/>
  <c r="AZ100" i="1" s="1"/>
  <c r="BB100" i="1" s="1"/>
  <c r="DP142" i="1"/>
  <c r="DQ142" i="1" s="1"/>
  <c r="DR142" i="1" s="1"/>
  <c r="DT142" i="1" s="1"/>
  <c r="DV142" i="1" s="1"/>
  <c r="DO142" i="1"/>
  <c r="AR146" i="1"/>
  <c r="AS146" i="1" s="1"/>
  <c r="BC146" i="1" s="1"/>
  <c r="CR152" i="1"/>
  <c r="CS152" i="1" s="1"/>
  <c r="CT152" i="1" s="1"/>
  <c r="CV152" i="1" s="1"/>
  <c r="CX152" i="1" s="1"/>
  <c r="CN152" i="1"/>
  <c r="CO152" i="1" s="1"/>
  <c r="CY152" i="1" s="1"/>
  <c r="DP162" i="1"/>
  <c r="DQ162" i="1" s="1"/>
  <c r="DR162" i="1" s="1"/>
  <c r="DT162" i="1" s="1"/>
  <c r="DV162" i="1" s="1"/>
  <c r="DO162" i="1"/>
  <c r="EJ162" i="1"/>
  <c r="EK162" i="1" s="1"/>
  <c r="EU162" i="1" s="1"/>
  <c r="EM163" i="1"/>
  <c r="EN163" i="1"/>
  <c r="EO163" i="1" s="1"/>
  <c r="EP163" i="1" s="1"/>
  <c r="ER163" i="1" s="1"/>
  <c r="ET163" i="1" s="1"/>
  <c r="DP170" i="1"/>
  <c r="DQ170" i="1" s="1"/>
  <c r="DR170" i="1" s="1"/>
  <c r="DT170" i="1" s="1"/>
  <c r="DV170" i="1" s="1"/>
  <c r="DN170" i="1"/>
  <c r="DX170" i="1" s="1"/>
  <c r="EA170" i="1" s="1"/>
  <c r="AV189" i="1"/>
  <c r="AW189" i="1" s="1"/>
  <c r="AX189" i="1" s="1"/>
  <c r="AZ189" i="1" s="1"/>
  <c r="BB189" i="1" s="1"/>
  <c r="AT189" i="1"/>
  <c r="BD189" i="1" s="1"/>
  <c r="BG189" i="1" s="1"/>
  <c r="AU191" i="1"/>
  <c r="BR199" i="1"/>
  <c r="CB199" i="1" s="1"/>
  <c r="CE199" i="1" s="1"/>
  <c r="EL223" i="1"/>
  <c r="EV223" i="1" s="1"/>
  <c r="EY223" i="1" s="1"/>
  <c r="AU265" i="1"/>
  <c r="CQ529" i="1"/>
  <c r="AV710" i="1"/>
  <c r="AW710" i="1" s="1"/>
  <c r="AX710" i="1" s="1"/>
  <c r="AZ710" i="1" s="1"/>
  <c r="BB710" i="1" s="1"/>
  <c r="AR710" i="1"/>
  <c r="AS710" i="1" s="1"/>
  <c r="BC710" i="1" s="1"/>
  <c r="AT710" i="1"/>
  <c r="BD710" i="1" s="1"/>
  <c r="BG710" i="1" s="1"/>
  <c r="AV713" i="1"/>
  <c r="AW713" i="1" s="1"/>
  <c r="AX713" i="1" s="1"/>
  <c r="AZ713" i="1" s="1"/>
  <c r="BB713" i="1" s="1"/>
  <c r="AR713" i="1"/>
  <c r="AS713" i="1" s="1"/>
  <c r="BC713" i="1" s="1"/>
  <c r="AT713" i="1"/>
  <c r="BD713" i="1" s="1"/>
  <c r="BG713" i="1" s="1"/>
  <c r="BT713" i="1"/>
  <c r="BU713" i="1" s="1"/>
  <c r="BV713" i="1" s="1"/>
  <c r="BX713" i="1" s="1"/>
  <c r="BZ713" i="1" s="1"/>
  <c r="CN751" i="1"/>
  <c r="CO751" i="1" s="1"/>
  <c r="CY751" i="1" s="1"/>
  <c r="CR751" i="1"/>
  <c r="CS751" i="1" s="1"/>
  <c r="CT751" i="1" s="1"/>
  <c r="CV751" i="1" s="1"/>
  <c r="CX751" i="1" s="1"/>
  <c r="CQ751" i="1"/>
  <c r="DN752" i="1"/>
  <c r="DX752" i="1" s="1"/>
  <c r="EA752" i="1" s="1"/>
  <c r="CN755" i="1"/>
  <c r="CO755" i="1" s="1"/>
  <c r="CY755" i="1" s="1"/>
  <c r="CQ755" i="1"/>
  <c r="CR755" i="1"/>
  <c r="CS755" i="1" s="1"/>
  <c r="CT755" i="1" s="1"/>
  <c r="CV755" i="1" s="1"/>
  <c r="CX755" i="1" s="1"/>
  <c r="DL755" i="1"/>
  <c r="DM755" i="1" s="1"/>
  <c r="DW755" i="1" s="1"/>
  <c r="DP755" i="1"/>
  <c r="DQ755" i="1" s="1"/>
  <c r="DR755" i="1" s="1"/>
  <c r="DT755" i="1" s="1"/>
  <c r="DV755" i="1" s="1"/>
  <c r="DO755" i="1"/>
  <c r="EN755" i="1"/>
  <c r="EO755" i="1" s="1"/>
  <c r="EP755" i="1" s="1"/>
  <c r="ER755" i="1" s="1"/>
  <c r="ET755" i="1" s="1"/>
  <c r="EJ755" i="1"/>
  <c r="EK755" i="1" s="1"/>
  <c r="EU755" i="1" s="1"/>
  <c r="CR761" i="1"/>
  <c r="CS761" i="1" s="1"/>
  <c r="CT761" i="1" s="1"/>
  <c r="CV761" i="1" s="1"/>
  <c r="CX761" i="1" s="1"/>
  <c r="CQ761" i="1"/>
  <c r="CN761" i="1"/>
  <c r="CO761" i="1" s="1"/>
  <c r="CY761" i="1" s="1"/>
  <c r="CN783" i="1"/>
  <c r="CO783" i="1" s="1"/>
  <c r="CY783" i="1" s="1"/>
  <c r="CR783" i="1"/>
  <c r="CS783" i="1" s="1"/>
  <c r="CT783" i="1" s="1"/>
  <c r="CV783" i="1" s="1"/>
  <c r="CX783" i="1" s="1"/>
  <c r="CQ783" i="1"/>
  <c r="BP784" i="1"/>
  <c r="BQ784" i="1" s="1"/>
  <c r="CA784" i="1" s="1"/>
  <c r="DL784" i="1"/>
  <c r="DM784" i="1" s="1"/>
  <c r="DW784" i="1" s="1"/>
  <c r="CN787" i="1"/>
  <c r="CO787" i="1" s="1"/>
  <c r="CY787" i="1" s="1"/>
  <c r="CQ787" i="1"/>
  <c r="CR787" i="1"/>
  <c r="CS787" i="1" s="1"/>
  <c r="CT787" i="1" s="1"/>
  <c r="CV787" i="1" s="1"/>
  <c r="CX787" i="1" s="1"/>
  <c r="DP787" i="1"/>
  <c r="DQ787" i="1" s="1"/>
  <c r="DR787" i="1" s="1"/>
  <c r="DT787" i="1" s="1"/>
  <c r="DV787" i="1" s="1"/>
  <c r="DL787" i="1"/>
  <c r="DM787" i="1" s="1"/>
  <c r="DW787" i="1" s="1"/>
  <c r="DO787" i="1"/>
  <c r="EN787" i="1"/>
  <c r="EO787" i="1" s="1"/>
  <c r="EP787" i="1" s="1"/>
  <c r="ER787" i="1" s="1"/>
  <c r="ET787" i="1" s="1"/>
  <c r="EJ787" i="1"/>
  <c r="EK787" i="1" s="1"/>
  <c r="EU787" i="1" s="1"/>
  <c r="CR793" i="1"/>
  <c r="CS793" i="1" s="1"/>
  <c r="CT793" i="1" s="1"/>
  <c r="CV793" i="1" s="1"/>
  <c r="CX793" i="1" s="1"/>
  <c r="CQ793" i="1"/>
  <c r="CN793" i="1"/>
  <c r="CO793" i="1" s="1"/>
  <c r="CY793" i="1" s="1"/>
  <c r="BP713" i="1"/>
  <c r="BQ713" i="1" s="1"/>
  <c r="CA713" i="1" s="1"/>
  <c r="T19" i="1"/>
  <c r="U19" i="1" s="1"/>
  <c r="AE19" i="1" s="1"/>
  <c r="W19" i="1"/>
  <c r="EN21" i="1"/>
  <c r="EO21" i="1" s="1"/>
  <c r="EP21" i="1" s="1"/>
  <c r="ER21" i="1" s="1"/>
  <c r="ET21" i="1" s="1"/>
  <c r="BR39" i="1"/>
  <c r="CB39" i="1" s="1"/>
  <c r="CE39" i="1" s="1"/>
  <c r="BS39" i="1"/>
  <c r="CR50" i="1"/>
  <c r="CS50" i="1" s="1"/>
  <c r="CT50" i="1" s="1"/>
  <c r="CV50" i="1" s="1"/>
  <c r="CX50" i="1" s="1"/>
  <c r="CP50" i="1"/>
  <c r="CZ50" i="1" s="1"/>
  <c r="DC50" i="1" s="1"/>
  <c r="AT52" i="1"/>
  <c r="BD52" i="1" s="1"/>
  <c r="BG52" i="1" s="1"/>
  <c r="AU52" i="1"/>
  <c r="AV72" i="1"/>
  <c r="AW72" i="1" s="1"/>
  <c r="AX72" i="1" s="1"/>
  <c r="AZ72" i="1" s="1"/>
  <c r="BB72" i="1" s="1"/>
  <c r="AR72" i="1"/>
  <c r="AS72" i="1" s="1"/>
  <c r="BC72" i="1" s="1"/>
  <c r="AU72" i="1"/>
  <c r="EN73" i="1"/>
  <c r="EO73" i="1" s="1"/>
  <c r="EP73" i="1" s="1"/>
  <c r="ER73" i="1" s="1"/>
  <c r="ET73" i="1" s="1"/>
  <c r="DL79" i="1"/>
  <c r="DM79" i="1" s="1"/>
  <c r="DW79" i="1" s="1"/>
  <c r="DP79" i="1"/>
  <c r="DQ79" i="1" s="1"/>
  <c r="DR79" i="1" s="1"/>
  <c r="DT79" i="1" s="1"/>
  <c r="DV79" i="1" s="1"/>
  <c r="EN94" i="1"/>
  <c r="EO94" i="1" s="1"/>
  <c r="EP94" i="1" s="1"/>
  <c r="ER94" i="1" s="1"/>
  <c r="ET94" i="1" s="1"/>
  <c r="EM94" i="1"/>
  <c r="DP99" i="1"/>
  <c r="DQ99" i="1" s="1"/>
  <c r="DR99" i="1" s="1"/>
  <c r="DT99" i="1" s="1"/>
  <c r="DV99" i="1" s="1"/>
  <c r="DL99" i="1"/>
  <c r="DM99" i="1" s="1"/>
  <c r="DW99" i="1" s="1"/>
  <c r="AR102" i="1"/>
  <c r="AS102" i="1" s="1"/>
  <c r="BC102" i="1" s="1"/>
  <c r="EJ110" i="1"/>
  <c r="EK110" i="1" s="1"/>
  <c r="EU110" i="1" s="1"/>
  <c r="EL110" i="1"/>
  <c r="EV110" i="1" s="1"/>
  <c r="EY110" i="1" s="1"/>
  <c r="EM117" i="1"/>
  <c r="AV120" i="1"/>
  <c r="AW120" i="1" s="1"/>
  <c r="AX120" i="1" s="1"/>
  <c r="AZ120" i="1" s="1"/>
  <c r="BB120" i="1" s="1"/>
  <c r="AR120" i="1"/>
  <c r="AS120" i="1" s="1"/>
  <c r="BC120" i="1" s="1"/>
  <c r="AT120" i="1"/>
  <c r="BD120" i="1" s="1"/>
  <c r="BG120" i="1" s="1"/>
  <c r="AU120" i="1"/>
  <c r="CR128" i="1"/>
  <c r="CS128" i="1" s="1"/>
  <c r="CT128" i="1" s="1"/>
  <c r="CV128" i="1" s="1"/>
  <c r="CX128" i="1" s="1"/>
  <c r="CQ128" i="1"/>
  <c r="CN160" i="1"/>
  <c r="CO160" i="1" s="1"/>
  <c r="CY160" i="1" s="1"/>
  <c r="DP167" i="1"/>
  <c r="DQ167" i="1" s="1"/>
  <c r="DR167" i="1" s="1"/>
  <c r="DT167" i="1" s="1"/>
  <c r="DV167" i="1" s="1"/>
  <c r="DL167" i="1"/>
  <c r="DM167" i="1" s="1"/>
  <c r="DW167" i="1" s="1"/>
  <c r="DP175" i="1"/>
  <c r="DQ175" i="1" s="1"/>
  <c r="DR175" i="1" s="1"/>
  <c r="DT175" i="1" s="1"/>
  <c r="DV175" i="1" s="1"/>
  <c r="DL175" i="1"/>
  <c r="DM175" i="1" s="1"/>
  <c r="DW175" i="1" s="1"/>
  <c r="BR180" i="1"/>
  <c r="CB180" i="1" s="1"/>
  <c r="CE180" i="1" s="1"/>
  <c r="CP218" i="1"/>
  <c r="CZ218" i="1" s="1"/>
  <c r="DC218" i="1" s="1"/>
  <c r="CQ220" i="1"/>
  <c r="CQ239" i="1"/>
  <c r="CQ296" i="1"/>
  <c r="EM334" i="1"/>
  <c r="AT389" i="1"/>
  <c r="BD389" i="1" s="1"/>
  <c r="BG389" i="1" s="1"/>
  <c r="BS393" i="1"/>
  <c r="AU412" i="1"/>
  <c r="DO419" i="1"/>
  <c r="DN419" i="1"/>
  <c r="DX419" i="1" s="1"/>
  <c r="EA419" i="1" s="1"/>
  <c r="AT429" i="1"/>
  <c r="BD429" i="1" s="1"/>
  <c r="BG429" i="1" s="1"/>
  <c r="EM469" i="1"/>
  <c r="CQ522" i="1"/>
  <c r="BR573" i="1"/>
  <c r="CB573" i="1" s="1"/>
  <c r="CE573" i="1" s="1"/>
  <c r="CQ623" i="1"/>
  <c r="AV730" i="1"/>
  <c r="AW730" i="1" s="1"/>
  <c r="AX730" i="1" s="1"/>
  <c r="AZ730" i="1" s="1"/>
  <c r="BB730" i="1" s="1"/>
  <c r="AT730" i="1"/>
  <c r="BD730" i="1" s="1"/>
  <c r="BG730" i="1" s="1"/>
  <c r="AR730" i="1"/>
  <c r="AS730" i="1" s="1"/>
  <c r="BC730" i="1" s="1"/>
  <c r="AV742" i="1"/>
  <c r="AW742" i="1" s="1"/>
  <c r="AX742" i="1" s="1"/>
  <c r="AZ742" i="1" s="1"/>
  <c r="BB742" i="1" s="1"/>
  <c r="AR742" i="1"/>
  <c r="AS742" i="1" s="1"/>
  <c r="BC742" i="1" s="1"/>
  <c r="AT742" i="1"/>
  <c r="BD742" i="1" s="1"/>
  <c r="BG742" i="1" s="1"/>
  <c r="EJ761" i="1"/>
  <c r="EK761" i="1" s="1"/>
  <c r="EU761" i="1" s="1"/>
  <c r="EN761" i="1"/>
  <c r="EO761" i="1" s="1"/>
  <c r="EP761" i="1" s="1"/>
  <c r="ER761" i="1" s="1"/>
  <c r="ET761" i="1" s="1"/>
  <c r="BP763" i="1"/>
  <c r="BQ763" i="1" s="1"/>
  <c r="CA763" i="1" s="1"/>
  <c r="BT763" i="1"/>
  <c r="BU763" i="1" s="1"/>
  <c r="BV763" i="1" s="1"/>
  <c r="BX763" i="1" s="1"/>
  <c r="BZ763" i="1" s="1"/>
  <c r="AV769" i="1"/>
  <c r="AW769" i="1" s="1"/>
  <c r="AX769" i="1" s="1"/>
  <c r="AZ769" i="1" s="1"/>
  <c r="BB769" i="1" s="1"/>
  <c r="AR769" i="1"/>
  <c r="AS769" i="1" s="1"/>
  <c r="BC769" i="1" s="1"/>
  <c r="AT769" i="1"/>
  <c r="BD769" i="1" s="1"/>
  <c r="BG769" i="1" s="1"/>
  <c r="AV774" i="1"/>
  <c r="AW774" i="1" s="1"/>
  <c r="AX774" i="1" s="1"/>
  <c r="AZ774" i="1" s="1"/>
  <c r="BB774" i="1" s="1"/>
  <c r="AR774" i="1"/>
  <c r="AS774" i="1" s="1"/>
  <c r="BC774" i="1" s="1"/>
  <c r="AT774" i="1"/>
  <c r="BD774" i="1" s="1"/>
  <c r="BG774" i="1" s="1"/>
  <c r="EJ793" i="1"/>
  <c r="EK793" i="1" s="1"/>
  <c r="EU793" i="1" s="1"/>
  <c r="EN793" i="1"/>
  <c r="EO793" i="1" s="1"/>
  <c r="EP793" i="1" s="1"/>
  <c r="ER793" i="1" s="1"/>
  <c r="ET793" i="1" s="1"/>
  <c r="BP795" i="1"/>
  <c r="BQ795" i="1" s="1"/>
  <c r="CA795" i="1" s="1"/>
  <c r="BT795" i="1"/>
  <c r="BU795" i="1" s="1"/>
  <c r="BV795" i="1" s="1"/>
  <c r="BX795" i="1" s="1"/>
  <c r="BZ795" i="1" s="1"/>
  <c r="AR800" i="1"/>
  <c r="AS800" i="1" s="1"/>
  <c r="BC800" i="1" s="1"/>
  <c r="AT800" i="1"/>
  <c r="BD800" i="1" s="1"/>
  <c r="BG800" i="1" s="1"/>
  <c r="CN807" i="1"/>
  <c r="CO807" i="1" s="1"/>
  <c r="CY807" i="1" s="1"/>
  <c r="CR807" i="1"/>
  <c r="CS807" i="1" s="1"/>
  <c r="CT807" i="1" s="1"/>
  <c r="CV807" i="1" s="1"/>
  <c r="CX807" i="1" s="1"/>
  <c r="CQ807" i="1"/>
  <c r="DP809" i="1"/>
  <c r="DQ809" i="1" s="1"/>
  <c r="DR809" i="1" s="1"/>
  <c r="DT809" i="1" s="1"/>
  <c r="DV809" i="1" s="1"/>
  <c r="DN809" i="1"/>
  <c r="DX809" i="1" s="1"/>
  <c r="EA809" i="1" s="1"/>
  <c r="DO809" i="1"/>
  <c r="DL809" i="1"/>
  <c r="DM809" i="1" s="1"/>
  <c r="DW809" i="1" s="1"/>
  <c r="AR816" i="1"/>
  <c r="AS816" i="1" s="1"/>
  <c r="BC816" i="1" s="1"/>
  <c r="AT816" i="1"/>
  <c r="BD816" i="1" s="1"/>
  <c r="BG816" i="1" s="1"/>
  <c r="AV816" i="1"/>
  <c r="AW816" i="1" s="1"/>
  <c r="AX816" i="1" s="1"/>
  <c r="AZ816" i="1" s="1"/>
  <c r="BB816" i="1" s="1"/>
  <c r="EJ816" i="1"/>
  <c r="EK816" i="1" s="1"/>
  <c r="EU816" i="1" s="1"/>
  <c r="CN823" i="1"/>
  <c r="CO823" i="1" s="1"/>
  <c r="CY823" i="1" s="1"/>
  <c r="CR823" i="1"/>
  <c r="CS823" i="1" s="1"/>
  <c r="CT823" i="1" s="1"/>
  <c r="CV823" i="1" s="1"/>
  <c r="CX823" i="1" s="1"/>
  <c r="CQ823" i="1"/>
  <c r="DP825" i="1"/>
  <c r="DQ825" i="1" s="1"/>
  <c r="DR825" i="1" s="1"/>
  <c r="DT825" i="1" s="1"/>
  <c r="DV825" i="1" s="1"/>
  <c r="DN825" i="1"/>
  <c r="DX825" i="1" s="1"/>
  <c r="EA825" i="1" s="1"/>
  <c r="DO825" i="1"/>
  <c r="DL825" i="1"/>
  <c r="DM825" i="1" s="1"/>
  <c r="DW825" i="1" s="1"/>
  <c r="AR832" i="1"/>
  <c r="AS832" i="1" s="1"/>
  <c r="BC832" i="1" s="1"/>
  <c r="AV832" i="1"/>
  <c r="AW832" i="1" s="1"/>
  <c r="AX832" i="1" s="1"/>
  <c r="AZ832" i="1" s="1"/>
  <c r="BB832" i="1" s="1"/>
  <c r="AT832" i="1"/>
  <c r="BD832" i="1" s="1"/>
  <c r="BG832" i="1" s="1"/>
  <c r="EN832" i="1"/>
  <c r="EO832" i="1" s="1"/>
  <c r="EP832" i="1" s="1"/>
  <c r="ER832" i="1" s="1"/>
  <c r="ET832" i="1" s="1"/>
  <c r="BR836" i="1"/>
  <c r="CB836" i="1" s="1"/>
  <c r="CE836" i="1" s="1"/>
  <c r="CN839" i="1"/>
  <c r="CO839" i="1" s="1"/>
  <c r="CY839" i="1" s="1"/>
  <c r="CQ839" i="1"/>
  <c r="CR839" i="1"/>
  <c r="CS839" i="1" s="1"/>
  <c r="CT839" i="1" s="1"/>
  <c r="CV839" i="1" s="1"/>
  <c r="CX839" i="1" s="1"/>
  <c r="DP841" i="1"/>
  <c r="DQ841" i="1" s="1"/>
  <c r="DR841" i="1" s="1"/>
  <c r="DT841" i="1" s="1"/>
  <c r="DV841" i="1" s="1"/>
  <c r="DN841" i="1"/>
  <c r="DX841" i="1" s="1"/>
  <c r="EA841" i="1" s="1"/>
  <c r="DO841" i="1"/>
  <c r="DL841" i="1"/>
  <c r="DM841" i="1" s="1"/>
  <c r="DW841" i="1" s="1"/>
  <c r="AR848" i="1"/>
  <c r="AS848" i="1" s="1"/>
  <c r="BC848" i="1" s="1"/>
  <c r="AT848" i="1"/>
  <c r="BD848" i="1" s="1"/>
  <c r="BG848" i="1" s="1"/>
  <c r="CN855" i="1"/>
  <c r="CO855" i="1" s="1"/>
  <c r="CY855" i="1" s="1"/>
  <c r="CR855" i="1"/>
  <c r="CS855" i="1" s="1"/>
  <c r="CT855" i="1" s="1"/>
  <c r="CV855" i="1" s="1"/>
  <c r="CX855" i="1" s="1"/>
  <c r="CQ855" i="1"/>
  <c r="DN857" i="1"/>
  <c r="DX857" i="1" s="1"/>
  <c r="EA857" i="1" s="1"/>
  <c r="DP857" i="1"/>
  <c r="DQ857" i="1" s="1"/>
  <c r="DR857" i="1" s="1"/>
  <c r="DT857" i="1" s="1"/>
  <c r="DV857" i="1" s="1"/>
  <c r="DO857" i="1"/>
  <c r="DL857" i="1"/>
  <c r="DM857" i="1" s="1"/>
  <c r="DW857" i="1" s="1"/>
  <c r="AR864" i="1"/>
  <c r="AS864" i="1" s="1"/>
  <c r="BC864" i="1" s="1"/>
  <c r="AT864" i="1"/>
  <c r="BD864" i="1" s="1"/>
  <c r="BG864" i="1" s="1"/>
  <c r="EJ864" i="1"/>
  <c r="EK864" i="1" s="1"/>
  <c r="EU864" i="1" s="1"/>
  <c r="CN871" i="1"/>
  <c r="CO871" i="1" s="1"/>
  <c r="CY871" i="1" s="1"/>
  <c r="CR871" i="1"/>
  <c r="CS871" i="1" s="1"/>
  <c r="CT871" i="1" s="1"/>
  <c r="CV871" i="1" s="1"/>
  <c r="CX871" i="1" s="1"/>
  <c r="CQ871" i="1"/>
  <c r="DP873" i="1"/>
  <c r="DQ873" i="1" s="1"/>
  <c r="DR873" i="1" s="1"/>
  <c r="DT873" i="1" s="1"/>
  <c r="DV873" i="1" s="1"/>
  <c r="DN873" i="1"/>
  <c r="DX873" i="1" s="1"/>
  <c r="EA873" i="1" s="1"/>
  <c r="DO873" i="1"/>
  <c r="DL873" i="1"/>
  <c r="DM873" i="1" s="1"/>
  <c r="DW873" i="1" s="1"/>
  <c r="AR880" i="1"/>
  <c r="AS880" i="1" s="1"/>
  <c r="BC880" i="1" s="1"/>
  <c r="AT880" i="1"/>
  <c r="BD880" i="1" s="1"/>
  <c r="BG880" i="1" s="1"/>
  <c r="AV880" i="1"/>
  <c r="AW880" i="1" s="1"/>
  <c r="AX880" i="1" s="1"/>
  <c r="AZ880" i="1" s="1"/>
  <c r="BB880" i="1" s="1"/>
  <c r="CN887" i="1"/>
  <c r="CO887" i="1" s="1"/>
  <c r="CY887" i="1" s="1"/>
  <c r="CR887" i="1"/>
  <c r="CS887" i="1" s="1"/>
  <c r="CT887" i="1" s="1"/>
  <c r="CV887" i="1" s="1"/>
  <c r="CX887" i="1" s="1"/>
  <c r="CQ887" i="1"/>
  <c r="DP889" i="1"/>
  <c r="DQ889" i="1" s="1"/>
  <c r="DR889" i="1" s="1"/>
  <c r="DT889" i="1" s="1"/>
  <c r="DV889" i="1" s="1"/>
  <c r="DN889" i="1"/>
  <c r="DX889" i="1" s="1"/>
  <c r="EA889" i="1" s="1"/>
  <c r="DO889" i="1"/>
  <c r="DL889" i="1"/>
  <c r="DM889" i="1" s="1"/>
  <c r="DW889" i="1" s="1"/>
  <c r="AR896" i="1"/>
  <c r="AS896" i="1" s="1"/>
  <c r="BC896" i="1" s="1"/>
  <c r="AT896" i="1"/>
  <c r="BD896" i="1" s="1"/>
  <c r="BG896" i="1" s="1"/>
  <c r="AV800" i="1"/>
  <c r="AW800" i="1" s="1"/>
  <c r="AX800" i="1" s="1"/>
  <c r="AZ800" i="1" s="1"/>
  <c r="BB800" i="1" s="1"/>
  <c r="EJ18" i="1"/>
  <c r="EK18" i="1" s="1"/>
  <c r="EU18" i="1" s="1"/>
  <c r="EN18" i="1"/>
  <c r="EO18" i="1" s="1"/>
  <c r="EP18" i="1" s="1"/>
  <c r="ER18" i="1" s="1"/>
  <c r="ET18" i="1" s="1"/>
  <c r="CR62" i="1"/>
  <c r="CS62" i="1" s="1"/>
  <c r="CT62" i="1" s="1"/>
  <c r="CV62" i="1" s="1"/>
  <c r="CX62" i="1" s="1"/>
  <c r="BP89" i="1"/>
  <c r="BQ89" i="1" s="1"/>
  <c r="CA89" i="1" s="1"/>
  <c r="DP129" i="1"/>
  <c r="DQ129" i="1" s="1"/>
  <c r="DR129" i="1" s="1"/>
  <c r="DT129" i="1" s="1"/>
  <c r="DV129" i="1" s="1"/>
  <c r="DN129" i="1"/>
  <c r="DX129" i="1" s="1"/>
  <c r="EA129" i="1" s="1"/>
  <c r="EJ138" i="1"/>
  <c r="EK138" i="1" s="1"/>
  <c r="EU138" i="1" s="1"/>
  <c r="EN138" i="1"/>
  <c r="EO138" i="1" s="1"/>
  <c r="EP138" i="1" s="1"/>
  <c r="ER138" i="1" s="1"/>
  <c r="ET138" i="1" s="1"/>
  <c r="CN146" i="1"/>
  <c r="CO146" i="1" s="1"/>
  <c r="CY146" i="1" s="1"/>
  <c r="CR146" i="1"/>
  <c r="CS146" i="1" s="1"/>
  <c r="CT146" i="1" s="1"/>
  <c r="CV146" i="1" s="1"/>
  <c r="CX146" i="1" s="1"/>
  <c r="DP163" i="1"/>
  <c r="DQ163" i="1" s="1"/>
  <c r="DR163" i="1" s="1"/>
  <c r="DT163" i="1" s="1"/>
  <c r="DV163" i="1" s="1"/>
  <c r="DL163" i="1"/>
  <c r="DM163" i="1" s="1"/>
  <c r="DW163" i="1" s="1"/>
  <c r="CN168" i="1"/>
  <c r="CO168" i="1" s="1"/>
  <c r="CY168" i="1" s="1"/>
  <c r="CR168" i="1"/>
  <c r="CS168" i="1" s="1"/>
  <c r="CT168" i="1" s="1"/>
  <c r="CV168" i="1" s="1"/>
  <c r="CX168" i="1" s="1"/>
  <c r="DP173" i="1"/>
  <c r="DQ173" i="1" s="1"/>
  <c r="DR173" i="1" s="1"/>
  <c r="DT173" i="1" s="1"/>
  <c r="DV173" i="1" s="1"/>
  <c r="AT233" i="1"/>
  <c r="BD233" i="1" s="1"/>
  <c r="BG233" i="1" s="1"/>
  <c r="EM233" i="1"/>
  <c r="EM285" i="1"/>
  <c r="EM289" i="1"/>
  <c r="DN294" i="1"/>
  <c r="DX294" i="1" s="1"/>
  <c r="EA294" i="1" s="1"/>
  <c r="DO294" i="1"/>
  <c r="BR457" i="1"/>
  <c r="CB457" i="1" s="1"/>
  <c r="CE457" i="1" s="1"/>
  <c r="CQ568" i="1"/>
  <c r="DN570" i="1"/>
  <c r="DX570" i="1" s="1"/>
  <c r="EA570" i="1" s="1"/>
  <c r="CQ746" i="1"/>
  <c r="CR746" i="1"/>
  <c r="CS746" i="1" s="1"/>
  <c r="CT746" i="1" s="1"/>
  <c r="CV746" i="1" s="1"/>
  <c r="CX746" i="1" s="1"/>
  <c r="CN746" i="1"/>
  <c r="CO746" i="1" s="1"/>
  <c r="CY746" i="1" s="1"/>
  <c r="EN750" i="1"/>
  <c r="EO750" i="1" s="1"/>
  <c r="EP750" i="1" s="1"/>
  <c r="ER750" i="1" s="1"/>
  <c r="ET750" i="1" s="1"/>
  <c r="EJ750" i="1"/>
  <c r="EK750" i="1" s="1"/>
  <c r="EU750" i="1" s="1"/>
  <c r="BT757" i="1"/>
  <c r="BU757" i="1" s="1"/>
  <c r="BV757" i="1" s="1"/>
  <c r="BX757" i="1" s="1"/>
  <c r="BZ757" i="1" s="1"/>
  <c r="BR757" i="1"/>
  <c r="CB757" i="1" s="1"/>
  <c r="CE757" i="1" s="1"/>
  <c r="BP757" i="1"/>
  <c r="BQ757" i="1" s="1"/>
  <c r="CA757" i="1" s="1"/>
  <c r="DP757" i="1"/>
  <c r="DQ757" i="1" s="1"/>
  <c r="DR757" i="1" s="1"/>
  <c r="DT757" i="1" s="1"/>
  <c r="DV757" i="1" s="1"/>
  <c r="DL757" i="1"/>
  <c r="DM757" i="1" s="1"/>
  <c r="DW757" i="1" s="1"/>
  <c r="CR772" i="1"/>
  <c r="CS772" i="1" s="1"/>
  <c r="CT772" i="1" s="1"/>
  <c r="CV772" i="1" s="1"/>
  <c r="CX772" i="1" s="1"/>
  <c r="CN772" i="1"/>
  <c r="CO772" i="1" s="1"/>
  <c r="CY772" i="1" s="1"/>
  <c r="CQ772" i="1"/>
  <c r="EJ773" i="1"/>
  <c r="EK773" i="1" s="1"/>
  <c r="EU773" i="1" s="1"/>
  <c r="EN773" i="1"/>
  <c r="EO773" i="1" s="1"/>
  <c r="EP773" i="1" s="1"/>
  <c r="ER773" i="1" s="1"/>
  <c r="ET773" i="1" s="1"/>
  <c r="CQ778" i="1"/>
  <c r="CR778" i="1"/>
  <c r="CS778" i="1" s="1"/>
  <c r="CT778" i="1" s="1"/>
  <c r="CV778" i="1" s="1"/>
  <c r="CX778" i="1" s="1"/>
  <c r="CN778" i="1"/>
  <c r="CO778" i="1" s="1"/>
  <c r="CY778" i="1" s="1"/>
  <c r="EN782" i="1"/>
  <c r="EO782" i="1" s="1"/>
  <c r="EP782" i="1" s="1"/>
  <c r="ER782" i="1" s="1"/>
  <c r="ET782" i="1" s="1"/>
  <c r="EJ782" i="1"/>
  <c r="EK782" i="1" s="1"/>
  <c r="EU782" i="1" s="1"/>
  <c r="BT789" i="1"/>
  <c r="BU789" i="1" s="1"/>
  <c r="BV789" i="1" s="1"/>
  <c r="BX789" i="1" s="1"/>
  <c r="BZ789" i="1" s="1"/>
  <c r="BR789" i="1"/>
  <c r="CB789" i="1" s="1"/>
  <c r="CE789" i="1" s="1"/>
  <c r="BP789" i="1"/>
  <c r="BQ789" i="1" s="1"/>
  <c r="CA789" i="1" s="1"/>
  <c r="DP789" i="1"/>
  <c r="DQ789" i="1" s="1"/>
  <c r="DR789" i="1" s="1"/>
  <c r="DT789" i="1" s="1"/>
  <c r="DV789" i="1" s="1"/>
  <c r="DL789" i="1"/>
  <c r="DM789" i="1" s="1"/>
  <c r="DW789" i="1" s="1"/>
  <c r="DN797" i="1"/>
  <c r="DX797" i="1" s="1"/>
  <c r="EA797" i="1" s="1"/>
  <c r="DL797" i="1"/>
  <c r="DM797" i="1" s="1"/>
  <c r="DW797" i="1" s="1"/>
  <c r="DO797" i="1"/>
  <c r="AV804" i="1"/>
  <c r="AW804" i="1" s="1"/>
  <c r="AX804" i="1" s="1"/>
  <c r="AZ804" i="1" s="1"/>
  <c r="BB804" i="1" s="1"/>
  <c r="AR804" i="1"/>
  <c r="AS804" i="1" s="1"/>
  <c r="BC804" i="1" s="1"/>
  <c r="BP808" i="1"/>
  <c r="BQ808" i="1" s="1"/>
  <c r="CA808" i="1" s="1"/>
  <c r="CN811" i="1"/>
  <c r="CO811" i="1" s="1"/>
  <c r="CY811" i="1" s="1"/>
  <c r="CQ811" i="1"/>
  <c r="DP813" i="1"/>
  <c r="DQ813" i="1" s="1"/>
  <c r="DR813" i="1" s="1"/>
  <c r="DT813" i="1" s="1"/>
  <c r="DV813" i="1" s="1"/>
  <c r="DN813" i="1"/>
  <c r="DX813" i="1" s="1"/>
  <c r="EA813" i="1" s="1"/>
  <c r="DL813" i="1"/>
  <c r="DM813" i="1" s="1"/>
  <c r="DW813" i="1" s="1"/>
  <c r="DO813" i="1"/>
  <c r="AV820" i="1"/>
  <c r="AW820" i="1" s="1"/>
  <c r="AX820" i="1" s="1"/>
  <c r="AZ820" i="1" s="1"/>
  <c r="BB820" i="1" s="1"/>
  <c r="AR820" i="1"/>
  <c r="AS820" i="1" s="1"/>
  <c r="BC820" i="1" s="1"/>
  <c r="CN827" i="1"/>
  <c r="CO827" i="1" s="1"/>
  <c r="CY827" i="1" s="1"/>
  <c r="CQ827" i="1"/>
  <c r="DN829" i="1"/>
  <c r="DX829" i="1" s="1"/>
  <c r="EA829" i="1" s="1"/>
  <c r="DL829" i="1"/>
  <c r="DM829" i="1" s="1"/>
  <c r="DW829" i="1" s="1"/>
  <c r="DO829" i="1"/>
  <c r="DP829" i="1"/>
  <c r="DQ829" i="1" s="1"/>
  <c r="DR829" i="1" s="1"/>
  <c r="DT829" i="1" s="1"/>
  <c r="DV829" i="1" s="1"/>
  <c r="AV836" i="1"/>
  <c r="AW836" i="1" s="1"/>
  <c r="AX836" i="1" s="1"/>
  <c r="AZ836" i="1" s="1"/>
  <c r="BB836" i="1" s="1"/>
  <c r="AR836" i="1"/>
  <c r="AS836" i="1" s="1"/>
  <c r="BC836" i="1" s="1"/>
  <c r="CN843" i="1"/>
  <c r="CO843" i="1" s="1"/>
  <c r="CY843" i="1" s="1"/>
  <c r="CQ843" i="1"/>
  <c r="DP845" i="1"/>
  <c r="DQ845" i="1" s="1"/>
  <c r="DR845" i="1" s="1"/>
  <c r="DT845" i="1" s="1"/>
  <c r="DV845" i="1" s="1"/>
  <c r="DN845" i="1"/>
  <c r="DX845" i="1" s="1"/>
  <c r="EA845" i="1" s="1"/>
  <c r="DL845" i="1"/>
  <c r="DM845" i="1" s="1"/>
  <c r="DW845" i="1" s="1"/>
  <c r="DO845" i="1"/>
  <c r="AV852" i="1"/>
  <c r="AW852" i="1" s="1"/>
  <c r="AX852" i="1" s="1"/>
  <c r="AZ852" i="1" s="1"/>
  <c r="BB852" i="1" s="1"/>
  <c r="AR852" i="1"/>
  <c r="AS852" i="1" s="1"/>
  <c r="BC852" i="1" s="1"/>
  <c r="CN859" i="1"/>
  <c r="CO859" i="1" s="1"/>
  <c r="CY859" i="1" s="1"/>
  <c r="CQ859" i="1"/>
  <c r="DP861" i="1"/>
  <c r="DQ861" i="1" s="1"/>
  <c r="DR861" i="1" s="1"/>
  <c r="DT861" i="1" s="1"/>
  <c r="DV861" i="1" s="1"/>
  <c r="DN861" i="1"/>
  <c r="DX861" i="1" s="1"/>
  <c r="EA861" i="1" s="1"/>
  <c r="DL861" i="1"/>
  <c r="DM861" i="1" s="1"/>
  <c r="DW861" i="1" s="1"/>
  <c r="DO861" i="1"/>
  <c r="AV868" i="1"/>
  <c r="AW868" i="1" s="1"/>
  <c r="AX868" i="1" s="1"/>
  <c r="AZ868" i="1" s="1"/>
  <c r="BB868" i="1" s="1"/>
  <c r="AR868" i="1"/>
  <c r="AS868" i="1" s="1"/>
  <c r="BC868" i="1" s="1"/>
  <c r="CN875" i="1"/>
  <c r="CO875" i="1" s="1"/>
  <c r="CY875" i="1" s="1"/>
  <c r="DP877" i="1"/>
  <c r="DQ877" i="1" s="1"/>
  <c r="DR877" i="1" s="1"/>
  <c r="DT877" i="1" s="1"/>
  <c r="DV877" i="1" s="1"/>
  <c r="DN877" i="1"/>
  <c r="DX877" i="1" s="1"/>
  <c r="EA877" i="1" s="1"/>
  <c r="DL877" i="1"/>
  <c r="DM877" i="1" s="1"/>
  <c r="DW877" i="1" s="1"/>
  <c r="DO877" i="1"/>
  <c r="AV884" i="1"/>
  <c r="AW884" i="1" s="1"/>
  <c r="AX884" i="1" s="1"/>
  <c r="AZ884" i="1" s="1"/>
  <c r="BB884" i="1" s="1"/>
  <c r="AR884" i="1"/>
  <c r="AS884" i="1" s="1"/>
  <c r="BC884" i="1" s="1"/>
  <c r="CN891" i="1"/>
  <c r="CO891" i="1" s="1"/>
  <c r="CY891" i="1" s="1"/>
  <c r="CQ891" i="1"/>
  <c r="DN893" i="1"/>
  <c r="DX893" i="1" s="1"/>
  <c r="EA893" i="1" s="1"/>
  <c r="DP893" i="1"/>
  <c r="DQ893" i="1" s="1"/>
  <c r="DR893" i="1" s="1"/>
  <c r="DT893" i="1" s="1"/>
  <c r="DV893" i="1" s="1"/>
  <c r="DL893" i="1"/>
  <c r="DM893" i="1" s="1"/>
  <c r="DW893" i="1" s="1"/>
  <c r="DO893" i="1"/>
  <c r="CR827" i="1"/>
  <c r="CS827" i="1" s="1"/>
  <c r="CT827" i="1" s="1"/>
  <c r="CV827" i="1" s="1"/>
  <c r="CX827" i="1" s="1"/>
  <c r="CR891" i="1"/>
  <c r="CS891" i="1" s="1"/>
  <c r="CT891" i="1" s="1"/>
  <c r="CV891" i="1" s="1"/>
  <c r="CX891" i="1" s="1"/>
  <c r="EJ82" i="1"/>
  <c r="EK82" i="1" s="1"/>
  <c r="EU82" i="1" s="1"/>
  <c r="EN82" i="1"/>
  <c r="EO82" i="1" s="1"/>
  <c r="EP82" i="1" s="1"/>
  <c r="ER82" i="1" s="1"/>
  <c r="ET82" i="1" s="1"/>
  <c r="CR90" i="1"/>
  <c r="CS90" i="1" s="1"/>
  <c r="CT90" i="1" s="1"/>
  <c r="CV90" i="1" s="1"/>
  <c r="CX90" i="1" s="1"/>
  <c r="DO203" i="1"/>
  <c r="EL227" i="1"/>
  <c r="EV227" i="1" s="1"/>
  <c r="EY227" i="1" s="1"/>
  <c r="EM230" i="1"/>
  <c r="AU260" i="1"/>
  <c r="DO262" i="1"/>
  <c r="AU296" i="1"/>
  <c r="DO301" i="1"/>
  <c r="DO319" i="1"/>
  <c r="CQ441" i="1"/>
  <c r="DN443" i="1"/>
  <c r="DX443" i="1" s="1"/>
  <c r="EA443" i="1" s="1"/>
  <c r="DO443" i="1"/>
  <c r="BR479" i="1"/>
  <c r="CB479" i="1" s="1"/>
  <c r="CE479" i="1" s="1"/>
  <c r="DN530" i="1"/>
  <c r="DX530" i="1" s="1"/>
  <c r="EA530" i="1" s="1"/>
  <c r="CQ581" i="1"/>
  <c r="DN622" i="1"/>
  <c r="DX622" i="1" s="1"/>
  <c r="EA622" i="1" s="1"/>
  <c r="BT714" i="1"/>
  <c r="BU714" i="1" s="1"/>
  <c r="BV714" i="1" s="1"/>
  <c r="BX714" i="1" s="1"/>
  <c r="BZ714" i="1" s="1"/>
  <c r="AV718" i="1"/>
  <c r="AW718" i="1" s="1"/>
  <c r="AX718" i="1" s="1"/>
  <c r="AZ718" i="1" s="1"/>
  <c r="BB718" i="1" s="1"/>
  <c r="AR718" i="1"/>
  <c r="AS718" i="1" s="1"/>
  <c r="BC718" i="1" s="1"/>
  <c r="AV721" i="1"/>
  <c r="AW721" i="1" s="1"/>
  <c r="AX721" i="1" s="1"/>
  <c r="AZ721" i="1" s="1"/>
  <c r="BB721" i="1" s="1"/>
  <c r="AR721" i="1"/>
  <c r="AS721" i="1" s="1"/>
  <c r="BC721" i="1" s="1"/>
  <c r="BT721" i="1"/>
  <c r="BU721" i="1" s="1"/>
  <c r="BV721" i="1" s="1"/>
  <c r="BX721" i="1" s="1"/>
  <c r="BZ721" i="1" s="1"/>
  <c r="BT730" i="1"/>
  <c r="BU730" i="1" s="1"/>
  <c r="BV730" i="1" s="1"/>
  <c r="BX730" i="1" s="1"/>
  <c r="BZ730" i="1" s="1"/>
  <c r="AV734" i="1"/>
  <c r="AW734" i="1" s="1"/>
  <c r="AX734" i="1" s="1"/>
  <c r="AZ734" i="1" s="1"/>
  <c r="BB734" i="1" s="1"/>
  <c r="AR734" i="1"/>
  <c r="AS734" i="1" s="1"/>
  <c r="BC734" i="1" s="1"/>
  <c r="AV737" i="1"/>
  <c r="AW737" i="1" s="1"/>
  <c r="AX737" i="1" s="1"/>
  <c r="AZ737" i="1" s="1"/>
  <c r="BB737" i="1" s="1"/>
  <c r="AR737" i="1"/>
  <c r="AS737" i="1" s="1"/>
  <c r="BC737" i="1" s="1"/>
  <c r="BT737" i="1"/>
  <c r="BU737" i="1" s="1"/>
  <c r="BV737" i="1" s="1"/>
  <c r="BX737" i="1" s="1"/>
  <c r="BZ737" i="1" s="1"/>
  <c r="DP746" i="1"/>
  <c r="DQ746" i="1" s="1"/>
  <c r="DR746" i="1" s="1"/>
  <c r="DT746" i="1" s="1"/>
  <c r="DV746" i="1" s="1"/>
  <c r="DL746" i="1"/>
  <c r="DM746" i="1" s="1"/>
  <c r="DW746" i="1" s="1"/>
  <c r="DN746" i="1"/>
  <c r="DX746" i="1" s="1"/>
  <c r="EA746" i="1" s="1"/>
  <c r="DP750" i="1"/>
  <c r="DQ750" i="1" s="1"/>
  <c r="DR750" i="1" s="1"/>
  <c r="DT750" i="1" s="1"/>
  <c r="DV750" i="1" s="1"/>
  <c r="DO750" i="1"/>
  <c r="CR757" i="1"/>
  <c r="CS757" i="1" s="1"/>
  <c r="CT757" i="1" s="1"/>
  <c r="CV757" i="1" s="1"/>
  <c r="CX757" i="1" s="1"/>
  <c r="CN757" i="1"/>
  <c r="CO757" i="1" s="1"/>
  <c r="CY757" i="1" s="1"/>
  <c r="DP767" i="1"/>
  <c r="DQ767" i="1" s="1"/>
  <c r="DR767" i="1" s="1"/>
  <c r="DT767" i="1" s="1"/>
  <c r="DV767" i="1" s="1"/>
  <c r="DN767" i="1"/>
  <c r="DX767" i="1" s="1"/>
  <c r="EA767" i="1" s="1"/>
  <c r="DP778" i="1"/>
  <c r="DQ778" i="1" s="1"/>
  <c r="DR778" i="1" s="1"/>
  <c r="DT778" i="1" s="1"/>
  <c r="DV778" i="1" s="1"/>
  <c r="DL778" i="1"/>
  <c r="DM778" i="1" s="1"/>
  <c r="DW778" i="1" s="1"/>
  <c r="DN778" i="1"/>
  <c r="DX778" i="1" s="1"/>
  <c r="EA778" i="1" s="1"/>
  <c r="DP782" i="1"/>
  <c r="DQ782" i="1" s="1"/>
  <c r="DR782" i="1" s="1"/>
  <c r="DT782" i="1" s="1"/>
  <c r="DV782" i="1" s="1"/>
  <c r="DL782" i="1"/>
  <c r="DM782" i="1" s="1"/>
  <c r="DW782" i="1" s="1"/>
  <c r="DO782" i="1"/>
  <c r="DN782" i="1"/>
  <c r="DX782" i="1" s="1"/>
  <c r="EA782" i="1" s="1"/>
  <c r="CR789" i="1"/>
  <c r="CS789" i="1" s="1"/>
  <c r="CT789" i="1" s="1"/>
  <c r="CV789" i="1" s="1"/>
  <c r="CX789" i="1" s="1"/>
  <c r="CN789" i="1"/>
  <c r="CO789" i="1" s="1"/>
  <c r="CY789" i="1" s="1"/>
  <c r="BR790" i="1"/>
  <c r="CB790" i="1" s="1"/>
  <c r="CE790" i="1" s="1"/>
  <c r="CN799" i="1"/>
  <c r="CO799" i="1" s="1"/>
  <c r="CY799" i="1" s="1"/>
  <c r="CR799" i="1"/>
  <c r="CS799" i="1" s="1"/>
  <c r="CT799" i="1" s="1"/>
  <c r="CV799" i="1" s="1"/>
  <c r="CX799" i="1" s="1"/>
  <c r="CQ799" i="1"/>
  <c r="DO801" i="1"/>
  <c r="AR808" i="1"/>
  <c r="AS808" i="1" s="1"/>
  <c r="BC808" i="1" s="1"/>
  <c r="AV808" i="1"/>
  <c r="AW808" i="1" s="1"/>
  <c r="AX808" i="1" s="1"/>
  <c r="AZ808" i="1" s="1"/>
  <c r="BB808" i="1" s="1"/>
  <c r="EN808" i="1"/>
  <c r="EO808" i="1" s="1"/>
  <c r="EP808" i="1" s="1"/>
  <c r="ER808" i="1" s="1"/>
  <c r="ET808" i="1" s="1"/>
  <c r="CN815" i="1"/>
  <c r="CO815" i="1" s="1"/>
  <c r="CY815" i="1" s="1"/>
  <c r="CR815" i="1"/>
  <c r="CS815" i="1" s="1"/>
  <c r="CT815" i="1" s="1"/>
  <c r="CV815" i="1" s="1"/>
  <c r="CX815" i="1" s="1"/>
  <c r="CQ815" i="1"/>
  <c r="DP817" i="1"/>
  <c r="DQ817" i="1" s="1"/>
  <c r="DR817" i="1" s="1"/>
  <c r="DT817" i="1" s="1"/>
  <c r="DV817" i="1" s="1"/>
  <c r="DN817" i="1"/>
  <c r="DX817" i="1" s="1"/>
  <c r="EA817" i="1" s="1"/>
  <c r="DO817" i="1"/>
  <c r="DL817" i="1"/>
  <c r="DM817" i="1" s="1"/>
  <c r="DW817" i="1" s="1"/>
  <c r="AR824" i="1"/>
  <c r="AS824" i="1" s="1"/>
  <c r="BC824" i="1" s="1"/>
  <c r="AV824" i="1"/>
  <c r="AW824" i="1" s="1"/>
  <c r="AX824" i="1" s="1"/>
  <c r="AZ824" i="1" s="1"/>
  <c r="BB824" i="1" s="1"/>
  <c r="BR828" i="1"/>
  <c r="CB828" i="1" s="1"/>
  <c r="CE828" i="1" s="1"/>
  <c r="CN831" i="1"/>
  <c r="CO831" i="1" s="1"/>
  <c r="CY831" i="1" s="1"/>
  <c r="CR831" i="1"/>
  <c r="CS831" i="1" s="1"/>
  <c r="CT831" i="1" s="1"/>
  <c r="CV831" i="1" s="1"/>
  <c r="CX831" i="1" s="1"/>
  <c r="CQ831" i="1"/>
  <c r="DP833" i="1"/>
  <c r="DQ833" i="1" s="1"/>
  <c r="DR833" i="1" s="1"/>
  <c r="DT833" i="1" s="1"/>
  <c r="DV833" i="1" s="1"/>
  <c r="DN833" i="1"/>
  <c r="DX833" i="1" s="1"/>
  <c r="EA833" i="1" s="1"/>
  <c r="DO833" i="1"/>
  <c r="DL833" i="1"/>
  <c r="DM833" i="1" s="1"/>
  <c r="DW833" i="1" s="1"/>
  <c r="AR840" i="1"/>
  <c r="AS840" i="1" s="1"/>
  <c r="BC840" i="1" s="1"/>
  <c r="AV840" i="1"/>
  <c r="AW840" i="1" s="1"/>
  <c r="AX840" i="1" s="1"/>
  <c r="AZ840" i="1" s="1"/>
  <c r="BB840" i="1" s="1"/>
  <c r="CN847" i="1"/>
  <c r="CO847" i="1" s="1"/>
  <c r="CY847" i="1" s="1"/>
  <c r="CR847" i="1"/>
  <c r="CS847" i="1" s="1"/>
  <c r="CT847" i="1" s="1"/>
  <c r="CV847" i="1" s="1"/>
  <c r="CX847" i="1" s="1"/>
  <c r="CQ847" i="1"/>
  <c r="DP849" i="1"/>
  <c r="DQ849" i="1" s="1"/>
  <c r="DR849" i="1" s="1"/>
  <c r="DT849" i="1" s="1"/>
  <c r="DV849" i="1" s="1"/>
  <c r="DN849" i="1"/>
  <c r="DX849" i="1" s="1"/>
  <c r="EA849" i="1" s="1"/>
  <c r="DO849" i="1"/>
  <c r="DL849" i="1"/>
  <c r="DM849" i="1" s="1"/>
  <c r="DW849" i="1" s="1"/>
  <c r="AR856" i="1"/>
  <c r="AS856" i="1" s="1"/>
  <c r="BC856" i="1" s="1"/>
  <c r="AV856" i="1"/>
  <c r="AW856" i="1" s="1"/>
  <c r="AX856" i="1" s="1"/>
  <c r="AZ856" i="1" s="1"/>
  <c r="BB856" i="1" s="1"/>
  <c r="CN863" i="1"/>
  <c r="CO863" i="1" s="1"/>
  <c r="CY863" i="1" s="1"/>
  <c r="CR863" i="1"/>
  <c r="CS863" i="1" s="1"/>
  <c r="CT863" i="1" s="1"/>
  <c r="CV863" i="1" s="1"/>
  <c r="CX863" i="1" s="1"/>
  <c r="CQ863" i="1"/>
  <c r="DN865" i="1"/>
  <c r="DX865" i="1" s="1"/>
  <c r="EA865" i="1" s="1"/>
  <c r="DO865" i="1"/>
  <c r="DL865" i="1"/>
  <c r="DM865" i="1" s="1"/>
  <c r="DW865" i="1" s="1"/>
  <c r="AR872" i="1"/>
  <c r="AS872" i="1" s="1"/>
  <c r="BC872" i="1" s="1"/>
  <c r="AV872" i="1"/>
  <c r="AW872" i="1" s="1"/>
  <c r="AX872" i="1" s="1"/>
  <c r="AZ872" i="1" s="1"/>
  <c r="BB872" i="1" s="1"/>
  <c r="CN879" i="1"/>
  <c r="CO879" i="1" s="1"/>
  <c r="CY879" i="1" s="1"/>
  <c r="CR879" i="1"/>
  <c r="CS879" i="1" s="1"/>
  <c r="CT879" i="1" s="1"/>
  <c r="CV879" i="1" s="1"/>
  <c r="CX879" i="1" s="1"/>
  <c r="CQ879" i="1"/>
  <c r="DP881" i="1"/>
  <c r="DQ881" i="1" s="1"/>
  <c r="DR881" i="1" s="1"/>
  <c r="DT881" i="1" s="1"/>
  <c r="DV881" i="1" s="1"/>
  <c r="DN881" i="1"/>
  <c r="DX881" i="1" s="1"/>
  <c r="EA881" i="1" s="1"/>
  <c r="DO881" i="1"/>
  <c r="DL881" i="1"/>
  <c r="DM881" i="1" s="1"/>
  <c r="DW881" i="1" s="1"/>
  <c r="AR888" i="1"/>
  <c r="AS888" i="1" s="1"/>
  <c r="BC888" i="1" s="1"/>
  <c r="AV888" i="1"/>
  <c r="AW888" i="1" s="1"/>
  <c r="AX888" i="1" s="1"/>
  <c r="AZ888" i="1" s="1"/>
  <c r="BB888" i="1" s="1"/>
  <c r="CN895" i="1"/>
  <c r="CO895" i="1" s="1"/>
  <c r="CY895" i="1" s="1"/>
  <c r="CR895" i="1"/>
  <c r="CS895" i="1" s="1"/>
  <c r="CT895" i="1" s="1"/>
  <c r="CV895" i="1" s="1"/>
  <c r="CX895" i="1" s="1"/>
  <c r="CQ895" i="1"/>
  <c r="DP897" i="1"/>
  <c r="DQ897" i="1" s="1"/>
  <c r="DR897" i="1" s="1"/>
  <c r="DT897" i="1" s="1"/>
  <c r="DV897" i="1" s="1"/>
  <c r="DN897" i="1"/>
  <c r="DX897" i="1" s="1"/>
  <c r="EA897" i="1" s="1"/>
  <c r="DO897" i="1"/>
  <c r="DL897" i="1"/>
  <c r="DM897" i="1" s="1"/>
  <c r="DW897" i="1" s="1"/>
  <c r="BP721" i="1"/>
  <c r="BQ721" i="1" s="1"/>
  <c r="CA721" i="1" s="1"/>
  <c r="EJ884" i="1"/>
  <c r="EK884" i="1" s="1"/>
  <c r="EU884" i="1" s="1"/>
  <c r="CR843" i="1"/>
  <c r="CS843" i="1" s="1"/>
  <c r="CT843" i="1" s="1"/>
  <c r="CV843" i="1" s="1"/>
  <c r="CX843" i="1" s="1"/>
  <c r="DP865" i="1"/>
  <c r="DQ865" i="1" s="1"/>
  <c r="DR865" i="1" s="1"/>
  <c r="DT865" i="1" s="1"/>
  <c r="DV865" i="1" s="1"/>
  <c r="DN50" i="1"/>
  <c r="DX50" i="1" s="1"/>
  <c r="EA50" i="1" s="1"/>
  <c r="DN181" i="1"/>
  <c r="DX181" i="1" s="1"/>
  <c r="EA181" i="1" s="1"/>
  <c r="DP181" i="1"/>
  <c r="DQ181" i="1" s="1"/>
  <c r="DR181" i="1" s="1"/>
  <c r="DT181" i="1" s="1"/>
  <c r="DV181" i="1" s="1"/>
  <c r="AR185" i="1"/>
  <c r="AS185" i="1" s="1"/>
  <c r="BC185" i="1" s="1"/>
  <c r="AT185" i="1"/>
  <c r="BD185" i="1" s="1"/>
  <c r="BG185" i="1" s="1"/>
  <c r="CP202" i="1"/>
  <c r="CZ202" i="1" s="1"/>
  <c r="DC202" i="1" s="1"/>
  <c r="CP203" i="1"/>
  <c r="CZ203" i="1" s="1"/>
  <c r="DC203" i="1" s="1"/>
  <c r="BS283" i="1"/>
  <c r="BR513" i="1"/>
  <c r="CB513" i="1" s="1"/>
  <c r="CE513" i="1" s="1"/>
  <c r="CQ627" i="1"/>
  <c r="CQ628" i="1"/>
  <c r="CQ629" i="1"/>
  <c r="CQ635" i="1"/>
  <c r="CQ637" i="1"/>
  <c r="CR745" i="1"/>
  <c r="CS745" i="1" s="1"/>
  <c r="CT745" i="1" s="1"/>
  <c r="CV745" i="1" s="1"/>
  <c r="CX745" i="1" s="1"/>
  <c r="CQ745" i="1"/>
  <c r="CN745" i="1"/>
  <c r="CO745" i="1" s="1"/>
  <c r="CY745" i="1" s="1"/>
  <c r="EJ745" i="1"/>
  <c r="EK745" i="1" s="1"/>
  <c r="EU745" i="1" s="1"/>
  <c r="EN745" i="1"/>
  <c r="EO745" i="1" s="1"/>
  <c r="EP745" i="1" s="1"/>
  <c r="ER745" i="1" s="1"/>
  <c r="ET745" i="1" s="1"/>
  <c r="AV748" i="1"/>
  <c r="AW748" i="1" s="1"/>
  <c r="AX748" i="1" s="1"/>
  <c r="AZ748" i="1" s="1"/>
  <c r="BB748" i="1" s="1"/>
  <c r="AR748" i="1"/>
  <c r="AS748" i="1" s="1"/>
  <c r="BC748" i="1" s="1"/>
  <c r="BT753" i="1"/>
  <c r="BU753" i="1" s="1"/>
  <c r="BV753" i="1" s="1"/>
  <c r="BX753" i="1" s="1"/>
  <c r="BZ753" i="1" s="1"/>
  <c r="CR756" i="1"/>
  <c r="CS756" i="1" s="1"/>
  <c r="CT756" i="1" s="1"/>
  <c r="CV756" i="1" s="1"/>
  <c r="CX756" i="1" s="1"/>
  <c r="CN756" i="1"/>
  <c r="CO756" i="1" s="1"/>
  <c r="CY756" i="1" s="1"/>
  <c r="CQ756" i="1"/>
  <c r="CN758" i="1"/>
  <c r="CO758" i="1" s="1"/>
  <c r="CY758" i="1" s="1"/>
  <c r="CQ762" i="1"/>
  <c r="CR762" i="1"/>
  <c r="CS762" i="1" s="1"/>
  <c r="CT762" i="1" s="1"/>
  <c r="CV762" i="1" s="1"/>
  <c r="CX762" i="1" s="1"/>
  <c r="CN767" i="1"/>
  <c r="CO767" i="1" s="1"/>
  <c r="CY767" i="1" s="1"/>
  <c r="CR767" i="1"/>
  <c r="CS767" i="1" s="1"/>
  <c r="CT767" i="1" s="1"/>
  <c r="CV767" i="1" s="1"/>
  <c r="CX767" i="1" s="1"/>
  <c r="CR771" i="1"/>
  <c r="CS771" i="1" s="1"/>
  <c r="CT771" i="1" s="1"/>
  <c r="CV771" i="1" s="1"/>
  <c r="CX771" i="1" s="1"/>
  <c r="CN771" i="1"/>
  <c r="CO771" i="1" s="1"/>
  <c r="CY771" i="1" s="1"/>
  <c r="CQ771" i="1"/>
  <c r="DP771" i="1"/>
  <c r="DQ771" i="1" s="1"/>
  <c r="DR771" i="1" s="1"/>
  <c r="DT771" i="1" s="1"/>
  <c r="DV771" i="1" s="1"/>
  <c r="DL771" i="1"/>
  <c r="DM771" i="1" s="1"/>
  <c r="DW771" i="1" s="1"/>
  <c r="EN771" i="1"/>
  <c r="EO771" i="1" s="1"/>
  <c r="EP771" i="1" s="1"/>
  <c r="ER771" i="1" s="1"/>
  <c r="ET771" i="1" s="1"/>
  <c r="EJ771" i="1"/>
  <c r="EK771" i="1" s="1"/>
  <c r="EU771" i="1" s="1"/>
  <c r="BT773" i="1"/>
  <c r="BU773" i="1" s="1"/>
  <c r="BV773" i="1" s="1"/>
  <c r="BX773" i="1" s="1"/>
  <c r="BZ773" i="1" s="1"/>
  <c r="BR773" i="1"/>
  <c r="CB773" i="1" s="1"/>
  <c r="CE773" i="1" s="1"/>
  <c r="DL773" i="1"/>
  <c r="DM773" i="1" s="1"/>
  <c r="DW773" i="1" s="1"/>
  <c r="CR777" i="1"/>
  <c r="CS777" i="1" s="1"/>
  <c r="CT777" i="1" s="1"/>
  <c r="CV777" i="1" s="1"/>
  <c r="CX777" i="1" s="1"/>
  <c r="CQ777" i="1"/>
  <c r="CN777" i="1"/>
  <c r="CO777" i="1" s="1"/>
  <c r="CY777" i="1" s="1"/>
  <c r="EJ777" i="1"/>
  <c r="EK777" i="1" s="1"/>
  <c r="EU777" i="1" s="1"/>
  <c r="AV780" i="1"/>
  <c r="AW780" i="1" s="1"/>
  <c r="AX780" i="1" s="1"/>
  <c r="AZ780" i="1" s="1"/>
  <c r="BB780" i="1" s="1"/>
  <c r="AR780" i="1"/>
  <c r="AS780" i="1" s="1"/>
  <c r="BC780" i="1" s="1"/>
  <c r="BT785" i="1"/>
  <c r="BU785" i="1" s="1"/>
  <c r="BV785" i="1" s="1"/>
  <c r="BX785" i="1" s="1"/>
  <c r="BZ785" i="1" s="1"/>
  <c r="CR788" i="1"/>
  <c r="CS788" i="1" s="1"/>
  <c r="CT788" i="1" s="1"/>
  <c r="CV788" i="1" s="1"/>
  <c r="CX788" i="1" s="1"/>
  <c r="CN788" i="1"/>
  <c r="CO788" i="1" s="1"/>
  <c r="CY788" i="1" s="1"/>
  <c r="CQ788" i="1"/>
  <c r="CN790" i="1"/>
  <c r="CO790" i="1" s="1"/>
  <c r="CY790" i="1" s="1"/>
  <c r="CQ794" i="1"/>
  <c r="CR794" i="1"/>
  <c r="CS794" i="1" s="1"/>
  <c r="CT794" i="1" s="1"/>
  <c r="CV794" i="1" s="1"/>
  <c r="CX794" i="1" s="1"/>
  <c r="BT798" i="1"/>
  <c r="BU798" i="1" s="1"/>
  <c r="BV798" i="1" s="1"/>
  <c r="BX798" i="1" s="1"/>
  <c r="BZ798" i="1" s="1"/>
  <c r="DP799" i="1"/>
  <c r="DQ799" i="1" s="1"/>
  <c r="DR799" i="1" s="1"/>
  <c r="DT799" i="1" s="1"/>
  <c r="DV799" i="1" s="1"/>
  <c r="DL799" i="1"/>
  <c r="DM799" i="1" s="1"/>
  <c r="DW799" i="1" s="1"/>
  <c r="DN799" i="1"/>
  <c r="DX799" i="1" s="1"/>
  <c r="EA799" i="1" s="1"/>
  <c r="DP803" i="1"/>
  <c r="DQ803" i="1" s="1"/>
  <c r="DR803" i="1" s="1"/>
  <c r="DT803" i="1" s="1"/>
  <c r="DV803" i="1" s="1"/>
  <c r="DL803" i="1"/>
  <c r="DM803" i="1" s="1"/>
  <c r="DW803" i="1" s="1"/>
  <c r="DN803" i="1"/>
  <c r="DX803" i="1" s="1"/>
  <c r="EA803" i="1" s="1"/>
  <c r="DP807" i="1"/>
  <c r="DQ807" i="1" s="1"/>
  <c r="DR807" i="1" s="1"/>
  <c r="DT807" i="1" s="1"/>
  <c r="DV807" i="1" s="1"/>
  <c r="DL807" i="1"/>
  <c r="DM807" i="1" s="1"/>
  <c r="DW807" i="1" s="1"/>
  <c r="DN807" i="1"/>
  <c r="DX807" i="1" s="1"/>
  <c r="EA807" i="1" s="1"/>
  <c r="BP810" i="1"/>
  <c r="BQ810" i="1" s="1"/>
  <c r="CA810" i="1" s="1"/>
  <c r="DL811" i="1"/>
  <c r="DM811" i="1" s="1"/>
  <c r="DW811" i="1" s="1"/>
  <c r="DN811" i="1"/>
  <c r="DX811" i="1" s="1"/>
  <c r="EA811" i="1" s="1"/>
  <c r="DP811" i="1"/>
  <c r="DQ811" i="1" s="1"/>
  <c r="DR811" i="1" s="1"/>
  <c r="DT811" i="1" s="1"/>
  <c r="DV811" i="1" s="1"/>
  <c r="BP814" i="1"/>
  <c r="BQ814" i="1" s="1"/>
  <c r="CA814" i="1" s="1"/>
  <c r="DP815" i="1"/>
  <c r="DQ815" i="1" s="1"/>
  <c r="DR815" i="1" s="1"/>
  <c r="DT815" i="1" s="1"/>
  <c r="DV815" i="1" s="1"/>
  <c r="DL815" i="1"/>
  <c r="DM815" i="1" s="1"/>
  <c r="DW815" i="1" s="1"/>
  <c r="DN815" i="1"/>
  <c r="DX815" i="1" s="1"/>
  <c r="EA815" i="1" s="1"/>
  <c r="DL819" i="1"/>
  <c r="DM819" i="1" s="1"/>
  <c r="DW819" i="1" s="1"/>
  <c r="DN819" i="1"/>
  <c r="DX819" i="1" s="1"/>
  <c r="EA819" i="1" s="1"/>
  <c r="DP823" i="1"/>
  <c r="DQ823" i="1" s="1"/>
  <c r="DR823" i="1" s="1"/>
  <c r="DT823" i="1" s="1"/>
  <c r="DV823" i="1" s="1"/>
  <c r="DL823" i="1"/>
  <c r="DM823" i="1" s="1"/>
  <c r="DW823" i="1" s="1"/>
  <c r="DN823" i="1"/>
  <c r="DX823" i="1" s="1"/>
  <c r="EA823" i="1" s="1"/>
  <c r="DP827" i="1"/>
  <c r="DQ827" i="1" s="1"/>
  <c r="DR827" i="1" s="1"/>
  <c r="DT827" i="1" s="1"/>
  <c r="DV827" i="1" s="1"/>
  <c r="DL827" i="1"/>
  <c r="DM827" i="1" s="1"/>
  <c r="DW827" i="1" s="1"/>
  <c r="DN827" i="1"/>
  <c r="DX827" i="1" s="1"/>
  <c r="EA827" i="1" s="1"/>
  <c r="DP831" i="1"/>
  <c r="DQ831" i="1" s="1"/>
  <c r="DR831" i="1" s="1"/>
  <c r="DT831" i="1" s="1"/>
  <c r="DV831" i="1" s="1"/>
  <c r="DL831" i="1"/>
  <c r="DM831" i="1" s="1"/>
  <c r="DW831" i="1" s="1"/>
  <c r="DN831" i="1"/>
  <c r="DX831" i="1" s="1"/>
  <c r="EA831" i="1" s="1"/>
  <c r="BT834" i="1"/>
  <c r="BU834" i="1" s="1"/>
  <c r="BV834" i="1" s="1"/>
  <c r="BX834" i="1" s="1"/>
  <c r="BZ834" i="1" s="1"/>
  <c r="DP835" i="1"/>
  <c r="DQ835" i="1" s="1"/>
  <c r="DR835" i="1" s="1"/>
  <c r="DT835" i="1" s="1"/>
  <c r="DV835" i="1" s="1"/>
  <c r="DL835" i="1"/>
  <c r="DM835" i="1" s="1"/>
  <c r="DW835" i="1" s="1"/>
  <c r="DN835" i="1"/>
  <c r="DX835" i="1" s="1"/>
  <c r="EA835" i="1" s="1"/>
  <c r="DP839" i="1"/>
  <c r="DQ839" i="1" s="1"/>
  <c r="DR839" i="1" s="1"/>
  <c r="DT839" i="1" s="1"/>
  <c r="DV839" i="1" s="1"/>
  <c r="DL839" i="1"/>
  <c r="DM839" i="1" s="1"/>
  <c r="DW839" i="1" s="1"/>
  <c r="DN839" i="1"/>
  <c r="DX839" i="1" s="1"/>
  <c r="EA839" i="1" s="1"/>
  <c r="DP843" i="1"/>
  <c r="DQ843" i="1" s="1"/>
  <c r="DR843" i="1" s="1"/>
  <c r="DT843" i="1" s="1"/>
  <c r="DV843" i="1" s="1"/>
  <c r="DL843" i="1"/>
  <c r="DM843" i="1" s="1"/>
  <c r="DW843" i="1" s="1"/>
  <c r="DN843" i="1"/>
  <c r="DX843" i="1" s="1"/>
  <c r="EA843" i="1" s="1"/>
  <c r="DL847" i="1"/>
  <c r="DM847" i="1" s="1"/>
  <c r="DW847" i="1" s="1"/>
  <c r="DN847" i="1"/>
  <c r="DX847" i="1" s="1"/>
  <c r="EA847" i="1" s="1"/>
  <c r="DP847" i="1"/>
  <c r="DQ847" i="1" s="1"/>
  <c r="DR847" i="1" s="1"/>
  <c r="DT847" i="1" s="1"/>
  <c r="DV847" i="1" s="1"/>
  <c r="DP851" i="1"/>
  <c r="DQ851" i="1" s="1"/>
  <c r="DR851" i="1" s="1"/>
  <c r="DT851" i="1" s="1"/>
  <c r="DV851" i="1" s="1"/>
  <c r="DL851" i="1"/>
  <c r="DM851" i="1" s="1"/>
  <c r="DW851" i="1" s="1"/>
  <c r="DN851" i="1"/>
  <c r="DX851" i="1" s="1"/>
  <c r="EA851" i="1" s="1"/>
  <c r="DL855" i="1"/>
  <c r="DM855" i="1" s="1"/>
  <c r="DW855" i="1" s="1"/>
  <c r="DN855" i="1"/>
  <c r="DX855" i="1" s="1"/>
  <c r="EA855" i="1" s="1"/>
  <c r="DP859" i="1"/>
  <c r="DQ859" i="1" s="1"/>
  <c r="DR859" i="1" s="1"/>
  <c r="DT859" i="1" s="1"/>
  <c r="DV859" i="1" s="1"/>
  <c r="DL859" i="1"/>
  <c r="DM859" i="1" s="1"/>
  <c r="DW859" i="1" s="1"/>
  <c r="DN859" i="1"/>
  <c r="DX859" i="1" s="1"/>
  <c r="EA859" i="1" s="1"/>
  <c r="DP863" i="1"/>
  <c r="DQ863" i="1" s="1"/>
  <c r="DR863" i="1" s="1"/>
  <c r="DT863" i="1" s="1"/>
  <c r="DV863" i="1" s="1"/>
  <c r="DL863" i="1"/>
  <c r="DM863" i="1" s="1"/>
  <c r="DW863" i="1" s="1"/>
  <c r="DN863" i="1"/>
  <c r="DX863" i="1" s="1"/>
  <c r="EA863" i="1" s="1"/>
  <c r="DP867" i="1"/>
  <c r="DQ867" i="1" s="1"/>
  <c r="DR867" i="1" s="1"/>
  <c r="DT867" i="1" s="1"/>
  <c r="DV867" i="1" s="1"/>
  <c r="DL867" i="1"/>
  <c r="DM867" i="1" s="1"/>
  <c r="DW867" i="1" s="1"/>
  <c r="DN867" i="1"/>
  <c r="DX867" i="1" s="1"/>
  <c r="EA867" i="1" s="1"/>
  <c r="DP871" i="1"/>
  <c r="DQ871" i="1" s="1"/>
  <c r="DR871" i="1" s="1"/>
  <c r="DT871" i="1" s="1"/>
  <c r="DV871" i="1" s="1"/>
  <c r="DL871" i="1"/>
  <c r="DM871" i="1" s="1"/>
  <c r="DW871" i="1" s="1"/>
  <c r="DN871" i="1"/>
  <c r="DX871" i="1" s="1"/>
  <c r="EA871" i="1" s="1"/>
  <c r="DL875" i="1"/>
  <c r="DM875" i="1" s="1"/>
  <c r="DW875" i="1" s="1"/>
  <c r="DN875" i="1"/>
  <c r="DX875" i="1" s="1"/>
  <c r="EA875" i="1" s="1"/>
  <c r="DP879" i="1"/>
  <c r="DQ879" i="1" s="1"/>
  <c r="DR879" i="1" s="1"/>
  <c r="DT879" i="1" s="1"/>
  <c r="DV879" i="1" s="1"/>
  <c r="DL879" i="1"/>
  <c r="DM879" i="1" s="1"/>
  <c r="DW879" i="1" s="1"/>
  <c r="DN879" i="1"/>
  <c r="DX879" i="1" s="1"/>
  <c r="EA879" i="1" s="1"/>
  <c r="DL883" i="1"/>
  <c r="DM883" i="1" s="1"/>
  <c r="DW883" i="1" s="1"/>
  <c r="DN883" i="1"/>
  <c r="DX883" i="1" s="1"/>
  <c r="EA883" i="1" s="1"/>
  <c r="DP883" i="1"/>
  <c r="DQ883" i="1" s="1"/>
  <c r="DR883" i="1" s="1"/>
  <c r="DT883" i="1" s="1"/>
  <c r="DV883" i="1" s="1"/>
  <c r="DP887" i="1"/>
  <c r="DQ887" i="1" s="1"/>
  <c r="DR887" i="1" s="1"/>
  <c r="DT887" i="1" s="1"/>
  <c r="DV887" i="1" s="1"/>
  <c r="DL887" i="1"/>
  <c r="DM887" i="1" s="1"/>
  <c r="DW887" i="1" s="1"/>
  <c r="DN887" i="1"/>
  <c r="DX887" i="1" s="1"/>
  <c r="EA887" i="1" s="1"/>
  <c r="DP891" i="1"/>
  <c r="DQ891" i="1" s="1"/>
  <c r="DR891" i="1" s="1"/>
  <c r="DT891" i="1" s="1"/>
  <c r="DV891" i="1" s="1"/>
  <c r="DL891" i="1"/>
  <c r="DM891" i="1" s="1"/>
  <c r="DW891" i="1" s="1"/>
  <c r="DN891" i="1"/>
  <c r="DX891" i="1" s="1"/>
  <c r="EA891" i="1" s="1"/>
  <c r="DP895" i="1"/>
  <c r="DQ895" i="1" s="1"/>
  <c r="DR895" i="1" s="1"/>
  <c r="DT895" i="1" s="1"/>
  <c r="DV895" i="1" s="1"/>
  <c r="DL895" i="1"/>
  <c r="DM895" i="1" s="1"/>
  <c r="DW895" i="1" s="1"/>
  <c r="DN895" i="1"/>
  <c r="DX895" i="1" s="1"/>
  <c r="EA895" i="1" s="1"/>
  <c r="BP898" i="1"/>
  <c r="BQ898" i="1" s="1"/>
  <c r="CA898" i="1" s="1"/>
  <c r="DP899" i="1"/>
  <c r="DQ899" i="1" s="1"/>
  <c r="DR899" i="1" s="1"/>
  <c r="DT899" i="1" s="1"/>
  <c r="DV899" i="1" s="1"/>
  <c r="DL899" i="1"/>
  <c r="DM899" i="1" s="1"/>
  <c r="DW899" i="1" s="1"/>
  <c r="DN899" i="1"/>
  <c r="DX899" i="1" s="1"/>
  <c r="EA899" i="1" s="1"/>
  <c r="AR758" i="1"/>
  <c r="AS758" i="1" s="1"/>
  <c r="BC758" i="1" s="1"/>
  <c r="AR790" i="1"/>
  <c r="AS790" i="1" s="1"/>
  <c r="BC790" i="1" s="1"/>
  <c r="AR798" i="1"/>
  <c r="AS798" i="1" s="1"/>
  <c r="BC798" i="1" s="1"/>
  <c r="AR806" i="1"/>
  <c r="AS806" i="1" s="1"/>
  <c r="BC806" i="1" s="1"/>
  <c r="AR814" i="1"/>
  <c r="AS814" i="1" s="1"/>
  <c r="BC814" i="1" s="1"/>
  <c r="AR822" i="1"/>
  <c r="AS822" i="1" s="1"/>
  <c r="BC822" i="1" s="1"/>
  <c r="AR830" i="1"/>
  <c r="AS830" i="1" s="1"/>
  <c r="BC830" i="1" s="1"/>
  <c r="AR838" i="1"/>
  <c r="AS838" i="1" s="1"/>
  <c r="BC838" i="1" s="1"/>
  <c r="AR846" i="1"/>
  <c r="AS846" i="1" s="1"/>
  <c r="BC846" i="1" s="1"/>
  <c r="AR854" i="1"/>
  <c r="AS854" i="1" s="1"/>
  <c r="BC854" i="1" s="1"/>
  <c r="AR862" i="1"/>
  <c r="AS862" i="1" s="1"/>
  <c r="BC862" i="1" s="1"/>
  <c r="AR870" i="1"/>
  <c r="AS870" i="1" s="1"/>
  <c r="BC870" i="1" s="1"/>
  <c r="AR878" i="1"/>
  <c r="AS878" i="1" s="1"/>
  <c r="BC878" i="1" s="1"/>
  <c r="AR886" i="1"/>
  <c r="AS886" i="1" s="1"/>
  <c r="BC886" i="1" s="1"/>
  <c r="AR894" i="1"/>
  <c r="AS894" i="1" s="1"/>
  <c r="BC894" i="1" s="1"/>
  <c r="BP773" i="1"/>
  <c r="BQ773" i="1" s="1"/>
  <c r="CA773" i="1" s="1"/>
  <c r="AV712" i="1"/>
  <c r="AW712" i="1" s="1"/>
  <c r="AX712" i="1" s="1"/>
  <c r="AZ712" i="1" s="1"/>
  <c r="BB712" i="1" s="1"/>
  <c r="AV728" i="1"/>
  <c r="AW728" i="1" s="1"/>
  <c r="AX728" i="1" s="1"/>
  <c r="AZ728" i="1" s="1"/>
  <c r="BB728" i="1" s="1"/>
  <c r="CR758" i="1"/>
  <c r="CS758" i="1" s="1"/>
  <c r="CT758" i="1" s="1"/>
  <c r="CV758" i="1" s="1"/>
  <c r="CX758" i="1" s="1"/>
  <c r="CR790" i="1"/>
  <c r="CS790" i="1" s="1"/>
  <c r="CT790" i="1" s="1"/>
  <c r="CV790" i="1" s="1"/>
  <c r="CX790" i="1" s="1"/>
  <c r="DP855" i="1"/>
  <c r="DQ855" i="1" s="1"/>
  <c r="DR855" i="1" s="1"/>
  <c r="DT855" i="1" s="1"/>
  <c r="DV855" i="1" s="1"/>
  <c r="DP875" i="1"/>
  <c r="DQ875" i="1" s="1"/>
  <c r="DR875" i="1" s="1"/>
  <c r="DT875" i="1" s="1"/>
  <c r="DV875" i="1" s="1"/>
  <c r="AT201" i="1"/>
  <c r="BD201" i="1" s="1"/>
  <c r="BG201" i="1" s="1"/>
  <c r="EM201" i="1"/>
  <c r="DO206" i="1"/>
  <c r="CP234" i="1"/>
  <c r="CZ234" i="1" s="1"/>
  <c r="DC234" i="1" s="1"/>
  <c r="CP235" i="1"/>
  <c r="CZ235" i="1" s="1"/>
  <c r="DC235" i="1" s="1"/>
  <c r="AT241" i="1"/>
  <c r="BD241" i="1" s="1"/>
  <c r="BG241" i="1" s="1"/>
  <c r="EM241" i="1"/>
  <c r="EM248" i="1"/>
  <c r="DO295" i="1"/>
  <c r="DO403" i="1"/>
  <c r="DO406" i="1"/>
  <c r="DN406" i="1"/>
  <c r="DX406" i="1" s="1"/>
  <c r="EA406" i="1" s="1"/>
  <c r="DO430" i="1"/>
  <c r="CQ491" i="1"/>
  <c r="DN562" i="1"/>
  <c r="DX562" i="1" s="1"/>
  <c r="EA562" i="1" s="1"/>
  <c r="CQ639" i="1"/>
  <c r="BP747" i="1"/>
  <c r="BQ747" i="1" s="1"/>
  <c r="CA747" i="1" s="1"/>
  <c r="BR751" i="1"/>
  <c r="CB751" i="1" s="1"/>
  <c r="CE751" i="1" s="1"/>
  <c r="BT751" i="1"/>
  <c r="BU751" i="1" s="1"/>
  <c r="BV751" i="1" s="1"/>
  <c r="BX751" i="1" s="1"/>
  <c r="BZ751" i="1" s="1"/>
  <c r="BP751" i="1"/>
  <c r="BQ751" i="1" s="1"/>
  <c r="CA751" i="1" s="1"/>
  <c r="DP751" i="1"/>
  <c r="DQ751" i="1" s="1"/>
  <c r="DR751" i="1" s="1"/>
  <c r="DT751" i="1" s="1"/>
  <c r="DV751" i="1" s="1"/>
  <c r="DL751" i="1"/>
  <c r="DM751" i="1" s="1"/>
  <c r="DW751" i="1" s="1"/>
  <c r="DN751" i="1"/>
  <c r="DX751" i="1" s="1"/>
  <c r="EA751" i="1" s="1"/>
  <c r="DL762" i="1"/>
  <c r="DM762" i="1" s="1"/>
  <c r="DW762" i="1" s="1"/>
  <c r="DP762" i="1"/>
  <c r="DQ762" i="1" s="1"/>
  <c r="DR762" i="1" s="1"/>
  <c r="DT762" i="1" s="1"/>
  <c r="DV762" i="1" s="1"/>
  <c r="DN762" i="1"/>
  <c r="DX762" i="1" s="1"/>
  <c r="EA762" i="1" s="1"/>
  <c r="DP766" i="1"/>
  <c r="DQ766" i="1" s="1"/>
  <c r="DR766" i="1" s="1"/>
  <c r="DT766" i="1" s="1"/>
  <c r="DV766" i="1" s="1"/>
  <c r="DL766" i="1"/>
  <c r="DM766" i="1" s="1"/>
  <c r="DW766" i="1" s="1"/>
  <c r="DO766" i="1"/>
  <c r="DN766" i="1"/>
  <c r="DX766" i="1" s="1"/>
  <c r="EA766" i="1" s="1"/>
  <c r="EN766" i="1"/>
  <c r="EO766" i="1" s="1"/>
  <c r="EP766" i="1" s="1"/>
  <c r="ER766" i="1" s="1"/>
  <c r="ET766" i="1" s="1"/>
  <c r="EJ766" i="1"/>
  <c r="EK766" i="1" s="1"/>
  <c r="EU766" i="1" s="1"/>
  <c r="CR768" i="1"/>
  <c r="CS768" i="1" s="1"/>
  <c r="CT768" i="1" s="1"/>
  <c r="CV768" i="1" s="1"/>
  <c r="CX768" i="1" s="1"/>
  <c r="CN768" i="1"/>
  <c r="CO768" i="1" s="1"/>
  <c r="CY768" i="1" s="1"/>
  <c r="DN771" i="1"/>
  <c r="DX771" i="1" s="1"/>
  <c r="EA771" i="1" s="1"/>
  <c r="CR773" i="1"/>
  <c r="CS773" i="1" s="1"/>
  <c r="CT773" i="1" s="1"/>
  <c r="CV773" i="1" s="1"/>
  <c r="CX773" i="1" s="1"/>
  <c r="AV779" i="1"/>
  <c r="AW779" i="1" s="1"/>
  <c r="AX779" i="1" s="1"/>
  <c r="AZ779" i="1" s="1"/>
  <c r="BB779" i="1" s="1"/>
  <c r="BP779" i="1"/>
  <c r="BQ779" i="1" s="1"/>
  <c r="CA779" i="1" s="1"/>
  <c r="BR783" i="1"/>
  <c r="CB783" i="1" s="1"/>
  <c r="CE783" i="1" s="1"/>
  <c r="BT783" i="1"/>
  <c r="BU783" i="1" s="1"/>
  <c r="BV783" i="1" s="1"/>
  <c r="BX783" i="1" s="1"/>
  <c r="BZ783" i="1" s="1"/>
  <c r="BP783" i="1"/>
  <c r="BQ783" i="1" s="1"/>
  <c r="CA783" i="1" s="1"/>
  <c r="DL783" i="1"/>
  <c r="DM783" i="1" s="1"/>
  <c r="DW783" i="1" s="1"/>
  <c r="DN783" i="1"/>
  <c r="DX783" i="1" s="1"/>
  <c r="EA783" i="1" s="1"/>
  <c r="DP794" i="1"/>
  <c r="DQ794" i="1" s="1"/>
  <c r="DR794" i="1" s="1"/>
  <c r="DT794" i="1" s="1"/>
  <c r="DV794" i="1" s="1"/>
  <c r="DL794" i="1"/>
  <c r="DM794" i="1" s="1"/>
  <c r="DW794" i="1" s="1"/>
  <c r="DN794" i="1"/>
  <c r="DX794" i="1" s="1"/>
  <c r="EA794" i="1" s="1"/>
  <c r="CR797" i="1"/>
  <c r="CS797" i="1" s="1"/>
  <c r="CT797" i="1" s="1"/>
  <c r="CV797" i="1" s="1"/>
  <c r="CX797" i="1" s="1"/>
  <c r="CN797" i="1"/>
  <c r="CO797" i="1" s="1"/>
  <c r="CY797" i="1" s="1"/>
  <c r="CQ797" i="1"/>
  <c r="EN798" i="1"/>
  <c r="EO798" i="1" s="1"/>
  <c r="EP798" i="1" s="1"/>
  <c r="ER798" i="1" s="1"/>
  <c r="ET798" i="1" s="1"/>
  <c r="EJ798" i="1"/>
  <c r="EK798" i="1" s="1"/>
  <c r="EU798" i="1" s="1"/>
  <c r="CR801" i="1"/>
  <c r="CS801" i="1" s="1"/>
  <c r="CT801" i="1" s="1"/>
  <c r="CV801" i="1" s="1"/>
  <c r="CX801" i="1" s="1"/>
  <c r="CQ801" i="1"/>
  <c r="CR805" i="1"/>
  <c r="CS805" i="1" s="1"/>
  <c r="CT805" i="1" s="1"/>
  <c r="CV805" i="1" s="1"/>
  <c r="CX805" i="1" s="1"/>
  <c r="CQ805" i="1"/>
  <c r="CR809" i="1"/>
  <c r="CS809" i="1" s="1"/>
  <c r="CT809" i="1" s="1"/>
  <c r="CV809" i="1" s="1"/>
  <c r="CX809" i="1" s="1"/>
  <c r="CQ809" i="1"/>
  <c r="CN809" i="1"/>
  <c r="CO809" i="1" s="1"/>
  <c r="CY809" i="1" s="1"/>
  <c r="EJ810" i="1"/>
  <c r="EK810" i="1" s="1"/>
  <c r="EU810" i="1" s="1"/>
  <c r="EN810" i="1"/>
  <c r="EO810" i="1" s="1"/>
  <c r="EP810" i="1" s="1"/>
  <c r="ER810" i="1" s="1"/>
  <c r="ET810" i="1" s="1"/>
  <c r="CR813" i="1"/>
  <c r="CS813" i="1" s="1"/>
  <c r="CT813" i="1" s="1"/>
  <c r="CV813" i="1" s="1"/>
  <c r="CX813" i="1" s="1"/>
  <c r="CN813" i="1"/>
  <c r="CO813" i="1" s="1"/>
  <c r="CY813" i="1" s="1"/>
  <c r="CQ813" i="1"/>
  <c r="EN814" i="1"/>
  <c r="EO814" i="1" s="1"/>
  <c r="EP814" i="1" s="1"/>
  <c r="ER814" i="1" s="1"/>
  <c r="ET814" i="1" s="1"/>
  <c r="EJ814" i="1"/>
  <c r="EK814" i="1" s="1"/>
  <c r="EU814" i="1" s="1"/>
  <c r="CR817" i="1"/>
  <c r="CS817" i="1" s="1"/>
  <c r="CT817" i="1" s="1"/>
  <c r="CV817" i="1" s="1"/>
  <c r="CX817" i="1" s="1"/>
  <c r="CQ817" i="1"/>
  <c r="EN818" i="1"/>
  <c r="EO818" i="1" s="1"/>
  <c r="EP818" i="1" s="1"/>
  <c r="ER818" i="1" s="1"/>
  <c r="ET818" i="1" s="1"/>
  <c r="EJ818" i="1"/>
  <c r="EK818" i="1" s="1"/>
  <c r="EU818" i="1" s="1"/>
  <c r="CR821" i="1"/>
  <c r="CS821" i="1" s="1"/>
  <c r="CT821" i="1" s="1"/>
  <c r="CV821" i="1" s="1"/>
  <c r="CX821" i="1" s="1"/>
  <c r="CQ821" i="1"/>
  <c r="EN822" i="1"/>
  <c r="EO822" i="1" s="1"/>
  <c r="EP822" i="1" s="1"/>
  <c r="ER822" i="1" s="1"/>
  <c r="ET822" i="1" s="1"/>
  <c r="EJ822" i="1"/>
  <c r="EK822" i="1" s="1"/>
  <c r="EU822" i="1" s="1"/>
  <c r="CR825" i="1"/>
  <c r="CS825" i="1" s="1"/>
  <c r="CT825" i="1" s="1"/>
  <c r="CV825" i="1" s="1"/>
  <c r="CX825" i="1" s="1"/>
  <c r="CQ825" i="1"/>
  <c r="CN825" i="1"/>
  <c r="CO825" i="1" s="1"/>
  <c r="CY825" i="1" s="1"/>
  <c r="EJ826" i="1"/>
  <c r="EK826" i="1" s="1"/>
  <c r="EU826" i="1" s="1"/>
  <c r="EN826" i="1"/>
  <c r="EO826" i="1" s="1"/>
  <c r="EP826" i="1" s="1"/>
  <c r="ER826" i="1" s="1"/>
  <c r="ET826" i="1" s="1"/>
  <c r="CR829" i="1"/>
  <c r="CS829" i="1" s="1"/>
  <c r="CT829" i="1" s="1"/>
  <c r="CV829" i="1" s="1"/>
  <c r="CX829" i="1" s="1"/>
  <c r="CN829" i="1"/>
  <c r="CO829" i="1" s="1"/>
  <c r="CY829" i="1" s="1"/>
  <c r="CQ829" i="1"/>
  <c r="EN830" i="1"/>
  <c r="EO830" i="1" s="1"/>
  <c r="EP830" i="1" s="1"/>
  <c r="ER830" i="1" s="1"/>
  <c r="ET830" i="1" s="1"/>
  <c r="EJ830" i="1"/>
  <c r="EK830" i="1" s="1"/>
  <c r="EU830" i="1" s="1"/>
  <c r="CR833" i="1"/>
  <c r="CS833" i="1" s="1"/>
  <c r="CT833" i="1" s="1"/>
  <c r="CV833" i="1" s="1"/>
  <c r="CX833" i="1" s="1"/>
  <c r="CQ833" i="1"/>
  <c r="CR837" i="1"/>
  <c r="CS837" i="1" s="1"/>
  <c r="CT837" i="1" s="1"/>
  <c r="CV837" i="1" s="1"/>
  <c r="CX837" i="1" s="1"/>
  <c r="CQ837" i="1"/>
  <c r="EN838" i="1"/>
  <c r="EO838" i="1" s="1"/>
  <c r="EP838" i="1" s="1"/>
  <c r="ER838" i="1" s="1"/>
  <c r="ET838" i="1" s="1"/>
  <c r="EJ838" i="1"/>
  <c r="EK838" i="1" s="1"/>
  <c r="EU838" i="1" s="1"/>
  <c r="CR841" i="1"/>
  <c r="CS841" i="1" s="1"/>
  <c r="CT841" i="1" s="1"/>
  <c r="CV841" i="1" s="1"/>
  <c r="CX841" i="1" s="1"/>
  <c r="CQ841" i="1"/>
  <c r="CN841" i="1"/>
  <c r="CO841" i="1" s="1"/>
  <c r="CY841" i="1" s="1"/>
  <c r="EJ842" i="1"/>
  <c r="EK842" i="1" s="1"/>
  <c r="EU842" i="1" s="1"/>
  <c r="EN842" i="1"/>
  <c r="EO842" i="1" s="1"/>
  <c r="EP842" i="1" s="1"/>
  <c r="ER842" i="1" s="1"/>
  <c r="ET842" i="1" s="1"/>
  <c r="CR845" i="1"/>
  <c r="CS845" i="1" s="1"/>
  <c r="CT845" i="1" s="1"/>
  <c r="CV845" i="1" s="1"/>
  <c r="CX845" i="1" s="1"/>
  <c r="CN845" i="1"/>
  <c r="CO845" i="1" s="1"/>
  <c r="CY845" i="1" s="1"/>
  <c r="CQ845" i="1"/>
  <c r="EN846" i="1"/>
  <c r="EO846" i="1" s="1"/>
  <c r="EP846" i="1" s="1"/>
  <c r="ER846" i="1" s="1"/>
  <c r="ET846" i="1" s="1"/>
  <c r="EJ846" i="1"/>
  <c r="EK846" i="1" s="1"/>
  <c r="EU846" i="1" s="1"/>
  <c r="CR849" i="1"/>
  <c r="CS849" i="1" s="1"/>
  <c r="CT849" i="1" s="1"/>
  <c r="CV849" i="1" s="1"/>
  <c r="CX849" i="1" s="1"/>
  <c r="CQ849" i="1"/>
  <c r="CR853" i="1"/>
  <c r="CS853" i="1" s="1"/>
  <c r="CT853" i="1" s="1"/>
  <c r="CV853" i="1" s="1"/>
  <c r="CX853" i="1" s="1"/>
  <c r="CQ853" i="1"/>
  <c r="EN854" i="1"/>
  <c r="EO854" i="1" s="1"/>
  <c r="EP854" i="1" s="1"/>
  <c r="ER854" i="1" s="1"/>
  <c r="ET854" i="1" s="1"/>
  <c r="EJ854" i="1"/>
  <c r="EK854" i="1" s="1"/>
  <c r="EU854" i="1" s="1"/>
  <c r="CR857" i="1"/>
  <c r="CS857" i="1" s="1"/>
  <c r="CT857" i="1" s="1"/>
  <c r="CV857" i="1" s="1"/>
  <c r="CX857" i="1" s="1"/>
  <c r="CQ857" i="1"/>
  <c r="CN857" i="1"/>
  <c r="CO857" i="1" s="1"/>
  <c r="CY857" i="1" s="1"/>
  <c r="EJ858" i="1"/>
  <c r="EK858" i="1" s="1"/>
  <c r="EU858" i="1" s="1"/>
  <c r="EN858" i="1"/>
  <c r="EO858" i="1" s="1"/>
  <c r="EP858" i="1" s="1"/>
  <c r="ER858" i="1" s="1"/>
  <c r="ET858" i="1" s="1"/>
  <c r="CR861" i="1"/>
  <c r="CS861" i="1" s="1"/>
  <c r="CT861" i="1" s="1"/>
  <c r="CV861" i="1" s="1"/>
  <c r="CX861" i="1" s="1"/>
  <c r="CN861" i="1"/>
  <c r="CO861" i="1" s="1"/>
  <c r="CY861" i="1" s="1"/>
  <c r="CQ861" i="1"/>
  <c r="EN862" i="1"/>
  <c r="EO862" i="1" s="1"/>
  <c r="EP862" i="1" s="1"/>
  <c r="ER862" i="1" s="1"/>
  <c r="ET862" i="1" s="1"/>
  <c r="CR865" i="1"/>
  <c r="CS865" i="1" s="1"/>
  <c r="CT865" i="1" s="1"/>
  <c r="CV865" i="1" s="1"/>
  <c r="CX865" i="1" s="1"/>
  <c r="CQ865" i="1"/>
  <c r="CR869" i="1"/>
  <c r="CS869" i="1" s="1"/>
  <c r="CT869" i="1" s="1"/>
  <c r="CV869" i="1" s="1"/>
  <c r="CX869" i="1" s="1"/>
  <c r="CQ869" i="1"/>
  <c r="EJ870" i="1"/>
  <c r="EK870" i="1" s="1"/>
  <c r="EU870" i="1" s="1"/>
  <c r="CR873" i="1"/>
  <c r="CS873" i="1" s="1"/>
  <c r="CT873" i="1" s="1"/>
  <c r="CV873" i="1" s="1"/>
  <c r="CX873" i="1" s="1"/>
  <c r="CQ873" i="1"/>
  <c r="CN873" i="1"/>
  <c r="CO873" i="1" s="1"/>
  <c r="CY873" i="1" s="1"/>
  <c r="EJ874" i="1"/>
  <c r="EK874" i="1" s="1"/>
  <c r="EU874" i="1" s="1"/>
  <c r="EN874" i="1"/>
  <c r="EO874" i="1" s="1"/>
  <c r="EP874" i="1" s="1"/>
  <c r="ER874" i="1" s="1"/>
  <c r="ET874" i="1" s="1"/>
  <c r="CR877" i="1"/>
  <c r="CS877" i="1" s="1"/>
  <c r="CT877" i="1" s="1"/>
  <c r="CV877" i="1" s="1"/>
  <c r="CX877" i="1" s="1"/>
  <c r="CN877" i="1"/>
  <c r="CO877" i="1" s="1"/>
  <c r="CY877" i="1" s="1"/>
  <c r="CQ877" i="1"/>
  <c r="CR881" i="1"/>
  <c r="CS881" i="1" s="1"/>
  <c r="CT881" i="1" s="1"/>
  <c r="CV881" i="1" s="1"/>
  <c r="CX881" i="1" s="1"/>
  <c r="CQ881" i="1"/>
  <c r="CR885" i="1"/>
  <c r="CS885" i="1" s="1"/>
  <c r="CT885" i="1" s="1"/>
  <c r="CV885" i="1" s="1"/>
  <c r="CX885" i="1" s="1"/>
  <c r="CQ885" i="1"/>
  <c r="EN886" i="1"/>
  <c r="EO886" i="1" s="1"/>
  <c r="EP886" i="1" s="1"/>
  <c r="ER886" i="1" s="1"/>
  <c r="ET886" i="1" s="1"/>
  <c r="EJ886" i="1"/>
  <c r="EK886" i="1" s="1"/>
  <c r="EU886" i="1" s="1"/>
  <c r="CR889" i="1"/>
  <c r="CS889" i="1" s="1"/>
  <c r="CT889" i="1" s="1"/>
  <c r="CV889" i="1" s="1"/>
  <c r="CX889" i="1" s="1"/>
  <c r="CQ889" i="1"/>
  <c r="EJ890" i="1"/>
  <c r="EK890" i="1" s="1"/>
  <c r="EU890" i="1" s="1"/>
  <c r="EN890" i="1"/>
  <c r="EO890" i="1" s="1"/>
  <c r="EP890" i="1" s="1"/>
  <c r="ER890" i="1" s="1"/>
  <c r="ET890" i="1" s="1"/>
  <c r="EN894" i="1"/>
  <c r="EO894" i="1" s="1"/>
  <c r="EP894" i="1" s="1"/>
  <c r="ER894" i="1" s="1"/>
  <c r="ET894" i="1" s="1"/>
  <c r="EJ894" i="1"/>
  <c r="EK894" i="1" s="1"/>
  <c r="EU894" i="1" s="1"/>
  <c r="CR897" i="1"/>
  <c r="CS897" i="1" s="1"/>
  <c r="CT897" i="1" s="1"/>
  <c r="CV897" i="1" s="1"/>
  <c r="CX897" i="1" s="1"/>
  <c r="CQ897" i="1"/>
  <c r="AR753" i="1"/>
  <c r="AS753" i="1" s="1"/>
  <c r="BC753" i="1" s="1"/>
  <c r="AR785" i="1"/>
  <c r="AS785" i="1" s="1"/>
  <c r="BC785" i="1" s="1"/>
  <c r="CN821" i="1"/>
  <c r="CO821" i="1" s="1"/>
  <c r="CY821" i="1" s="1"/>
  <c r="CN853" i="1"/>
  <c r="CO853" i="1" s="1"/>
  <c r="CY853" i="1" s="1"/>
  <c r="CN885" i="1"/>
  <c r="CO885" i="1" s="1"/>
  <c r="CY885" i="1" s="1"/>
  <c r="EN754" i="1"/>
  <c r="EO754" i="1" s="1"/>
  <c r="EP754" i="1" s="1"/>
  <c r="ER754" i="1" s="1"/>
  <c r="ET754" i="1" s="1"/>
  <c r="EN786" i="1"/>
  <c r="EO786" i="1" s="1"/>
  <c r="EP786" i="1" s="1"/>
  <c r="ER786" i="1" s="1"/>
  <c r="ET786" i="1" s="1"/>
  <c r="EN850" i="1"/>
  <c r="EO850" i="1" s="1"/>
  <c r="EP850" i="1" s="1"/>
  <c r="ER850" i="1" s="1"/>
  <c r="ET850" i="1" s="1"/>
  <c r="EN882" i="1"/>
  <c r="EO882" i="1" s="1"/>
  <c r="EP882" i="1" s="1"/>
  <c r="ER882" i="1" s="1"/>
  <c r="ET882" i="1" s="1"/>
  <c r="CQ708" i="1"/>
  <c r="CQ709" i="1"/>
  <c r="DP710" i="1"/>
  <c r="DQ710" i="1" s="1"/>
  <c r="DR710" i="1" s="1"/>
  <c r="DT710" i="1" s="1"/>
  <c r="DV710" i="1" s="1"/>
  <c r="DL710" i="1"/>
  <c r="DM710" i="1" s="1"/>
  <c r="DW710" i="1" s="1"/>
  <c r="CQ711" i="1"/>
  <c r="EJ713" i="1"/>
  <c r="EK713" i="1" s="1"/>
  <c r="EU713" i="1" s="1"/>
  <c r="EN713" i="1"/>
  <c r="EO713" i="1" s="1"/>
  <c r="EP713" i="1" s="1"/>
  <c r="ER713" i="1" s="1"/>
  <c r="ET713" i="1" s="1"/>
  <c r="DP714" i="1"/>
  <c r="DQ714" i="1" s="1"/>
  <c r="DR714" i="1" s="1"/>
  <c r="DT714" i="1" s="1"/>
  <c r="DV714" i="1" s="1"/>
  <c r="DL714" i="1"/>
  <c r="DM714" i="1" s="1"/>
  <c r="DW714" i="1" s="1"/>
  <c r="CQ715" i="1"/>
  <c r="CQ716" i="1"/>
  <c r="CQ717" i="1"/>
  <c r="DP718" i="1"/>
  <c r="DQ718" i="1" s="1"/>
  <c r="DR718" i="1" s="1"/>
  <c r="DT718" i="1" s="1"/>
  <c r="DV718" i="1" s="1"/>
  <c r="DL718" i="1"/>
  <c r="DM718" i="1" s="1"/>
  <c r="DW718" i="1" s="1"/>
  <c r="EJ721" i="1"/>
  <c r="EK721" i="1" s="1"/>
  <c r="EU721" i="1" s="1"/>
  <c r="EN721" i="1"/>
  <c r="EO721" i="1" s="1"/>
  <c r="EP721" i="1" s="1"/>
  <c r="ER721" i="1" s="1"/>
  <c r="ET721" i="1" s="1"/>
  <c r="DP722" i="1"/>
  <c r="DQ722" i="1" s="1"/>
  <c r="DR722" i="1" s="1"/>
  <c r="DT722" i="1" s="1"/>
  <c r="DV722" i="1" s="1"/>
  <c r="DL722" i="1"/>
  <c r="DM722" i="1" s="1"/>
  <c r="DW722" i="1" s="1"/>
  <c r="CQ723" i="1"/>
  <c r="CQ724" i="1"/>
  <c r="CQ725" i="1"/>
  <c r="DP726" i="1"/>
  <c r="DQ726" i="1" s="1"/>
  <c r="DR726" i="1" s="1"/>
  <c r="DT726" i="1" s="1"/>
  <c r="DV726" i="1" s="1"/>
  <c r="DL726" i="1"/>
  <c r="DM726" i="1" s="1"/>
  <c r="DW726" i="1" s="1"/>
  <c r="EJ729" i="1"/>
  <c r="EK729" i="1" s="1"/>
  <c r="EU729" i="1" s="1"/>
  <c r="EN729" i="1"/>
  <c r="EO729" i="1" s="1"/>
  <c r="EP729" i="1" s="1"/>
  <c r="ER729" i="1" s="1"/>
  <c r="ET729" i="1" s="1"/>
  <c r="DP730" i="1"/>
  <c r="DQ730" i="1" s="1"/>
  <c r="DR730" i="1" s="1"/>
  <c r="DT730" i="1" s="1"/>
  <c r="DV730" i="1" s="1"/>
  <c r="DL730" i="1"/>
  <c r="DM730" i="1" s="1"/>
  <c r="DW730" i="1" s="1"/>
  <c r="CQ731" i="1"/>
  <c r="CQ732" i="1"/>
  <c r="CQ733" i="1"/>
  <c r="CQ735" i="1"/>
  <c r="EJ737" i="1"/>
  <c r="EK737" i="1" s="1"/>
  <c r="EU737" i="1" s="1"/>
  <c r="EN737" i="1"/>
  <c r="EO737" i="1" s="1"/>
  <c r="EP737" i="1" s="1"/>
  <c r="ER737" i="1" s="1"/>
  <c r="ET737" i="1" s="1"/>
  <c r="DP738" i="1"/>
  <c r="DQ738" i="1" s="1"/>
  <c r="DR738" i="1" s="1"/>
  <c r="DT738" i="1" s="1"/>
  <c r="DV738" i="1" s="1"/>
  <c r="DL738" i="1"/>
  <c r="DM738" i="1" s="1"/>
  <c r="DW738" i="1" s="1"/>
  <c r="CQ739" i="1"/>
  <c r="CQ740" i="1"/>
  <c r="CQ741" i="1"/>
  <c r="CQ743" i="1"/>
  <c r="CQ744" i="1"/>
  <c r="BR745" i="1"/>
  <c r="CB745" i="1" s="1"/>
  <c r="CE745" i="1" s="1"/>
  <c r="EN746" i="1"/>
  <c r="EO746" i="1" s="1"/>
  <c r="EP746" i="1" s="1"/>
  <c r="ER746" i="1" s="1"/>
  <c r="ET746" i="1" s="1"/>
  <c r="EJ746" i="1"/>
  <c r="EK746" i="1" s="1"/>
  <c r="EU746" i="1" s="1"/>
  <c r="CQ749" i="1"/>
  <c r="EJ753" i="1"/>
  <c r="EK753" i="1" s="1"/>
  <c r="EU753" i="1" s="1"/>
  <c r="EN753" i="1"/>
  <c r="EO753" i="1" s="1"/>
  <c r="EP753" i="1" s="1"/>
  <c r="ER753" i="1" s="1"/>
  <c r="ET753" i="1" s="1"/>
  <c r="BR755" i="1"/>
  <c r="CB755" i="1" s="1"/>
  <c r="CE755" i="1" s="1"/>
  <c r="DP758" i="1"/>
  <c r="DQ758" i="1" s="1"/>
  <c r="DR758" i="1" s="1"/>
  <c r="DT758" i="1" s="1"/>
  <c r="DV758" i="1" s="1"/>
  <c r="CQ759" i="1"/>
  <c r="BR761" i="1"/>
  <c r="CB761" i="1" s="1"/>
  <c r="CE761" i="1" s="1"/>
  <c r="DP763" i="1"/>
  <c r="DQ763" i="1" s="1"/>
  <c r="DR763" i="1" s="1"/>
  <c r="DT763" i="1" s="1"/>
  <c r="DV763" i="1" s="1"/>
  <c r="DL763" i="1"/>
  <c r="DM763" i="1" s="1"/>
  <c r="DW763" i="1" s="1"/>
  <c r="CQ765" i="1"/>
  <c r="EJ769" i="1"/>
  <c r="EK769" i="1" s="1"/>
  <c r="EU769" i="1" s="1"/>
  <c r="EN769" i="1"/>
  <c r="EO769" i="1" s="1"/>
  <c r="EP769" i="1" s="1"/>
  <c r="ER769" i="1" s="1"/>
  <c r="ET769" i="1" s="1"/>
  <c r="DO770" i="1"/>
  <c r="BR771" i="1"/>
  <c r="CB771" i="1" s="1"/>
  <c r="CE771" i="1" s="1"/>
  <c r="DP774" i="1"/>
  <c r="DQ774" i="1" s="1"/>
  <c r="DR774" i="1" s="1"/>
  <c r="DT774" i="1" s="1"/>
  <c r="DV774" i="1" s="1"/>
  <c r="DL774" i="1"/>
  <c r="DM774" i="1" s="1"/>
  <c r="DW774" i="1" s="1"/>
  <c r="CQ776" i="1"/>
  <c r="BR777" i="1"/>
  <c r="CB777" i="1" s="1"/>
  <c r="CE777" i="1" s="1"/>
  <c r="DP779" i="1"/>
  <c r="DQ779" i="1" s="1"/>
  <c r="DR779" i="1" s="1"/>
  <c r="DT779" i="1" s="1"/>
  <c r="DV779" i="1" s="1"/>
  <c r="DL779" i="1"/>
  <c r="DM779" i="1" s="1"/>
  <c r="DW779" i="1" s="1"/>
  <c r="CQ781" i="1"/>
  <c r="EJ785" i="1"/>
  <c r="EK785" i="1" s="1"/>
  <c r="EU785" i="1" s="1"/>
  <c r="EN785" i="1"/>
  <c r="EO785" i="1" s="1"/>
  <c r="EP785" i="1" s="1"/>
  <c r="ER785" i="1" s="1"/>
  <c r="ET785" i="1" s="1"/>
  <c r="BR787" i="1"/>
  <c r="CB787" i="1" s="1"/>
  <c r="CE787" i="1" s="1"/>
  <c r="DP790" i="1"/>
  <c r="DQ790" i="1" s="1"/>
  <c r="DR790" i="1" s="1"/>
  <c r="DT790" i="1" s="1"/>
  <c r="DV790" i="1" s="1"/>
  <c r="DL790" i="1"/>
  <c r="DM790" i="1" s="1"/>
  <c r="DW790" i="1" s="1"/>
  <c r="BR793" i="1"/>
  <c r="CB793" i="1" s="1"/>
  <c r="CE793" i="1" s="1"/>
  <c r="DP795" i="1"/>
  <c r="DQ795" i="1" s="1"/>
  <c r="DR795" i="1" s="1"/>
  <c r="DT795" i="1" s="1"/>
  <c r="DV795" i="1" s="1"/>
  <c r="DL795" i="1"/>
  <c r="DM795" i="1" s="1"/>
  <c r="DW795" i="1" s="1"/>
  <c r="BR797" i="1"/>
  <c r="CB797" i="1" s="1"/>
  <c r="CE797" i="1" s="1"/>
  <c r="DO798" i="1"/>
  <c r="BR799" i="1"/>
  <c r="CB799" i="1" s="1"/>
  <c r="CE799" i="1" s="1"/>
  <c r="BR801" i="1"/>
  <c r="CB801" i="1" s="1"/>
  <c r="CE801" i="1" s="1"/>
  <c r="EJ801" i="1"/>
  <c r="EK801" i="1" s="1"/>
  <c r="EU801" i="1" s="1"/>
  <c r="EN801" i="1"/>
  <c r="EO801" i="1" s="1"/>
  <c r="EP801" i="1" s="1"/>
  <c r="ER801" i="1" s="1"/>
  <c r="ET801" i="1" s="1"/>
  <c r="BR803" i="1"/>
  <c r="CB803" i="1" s="1"/>
  <c r="CE803" i="1" s="1"/>
  <c r="BR805" i="1"/>
  <c r="CB805" i="1" s="1"/>
  <c r="CE805" i="1" s="1"/>
  <c r="DO806" i="1"/>
  <c r="BR807" i="1"/>
  <c r="CB807" i="1" s="1"/>
  <c r="CE807" i="1" s="1"/>
  <c r="BR809" i="1"/>
  <c r="CB809" i="1" s="1"/>
  <c r="CE809" i="1" s="1"/>
  <c r="EJ809" i="1"/>
  <c r="EK809" i="1" s="1"/>
  <c r="EU809" i="1" s="1"/>
  <c r="EN809" i="1"/>
  <c r="EO809" i="1" s="1"/>
  <c r="EP809" i="1" s="1"/>
  <c r="ER809" i="1" s="1"/>
  <c r="ET809" i="1" s="1"/>
  <c r="BR811" i="1"/>
  <c r="CB811" i="1" s="1"/>
  <c r="CE811" i="1" s="1"/>
  <c r="BR813" i="1"/>
  <c r="CB813" i="1" s="1"/>
  <c r="CE813" i="1" s="1"/>
  <c r="BR815" i="1"/>
  <c r="CB815" i="1" s="1"/>
  <c r="CE815" i="1" s="1"/>
  <c r="BR817" i="1"/>
  <c r="CB817" i="1" s="1"/>
  <c r="CE817" i="1" s="1"/>
  <c r="EJ817" i="1"/>
  <c r="EK817" i="1" s="1"/>
  <c r="EU817" i="1" s="1"/>
  <c r="EN817" i="1"/>
  <c r="EO817" i="1" s="1"/>
  <c r="EP817" i="1" s="1"/>
  <c r="ER817" i="1" s="1"/>
  <c r="ET817" i="1" s="1"/>
  <c r="BR819" i="1"/>
  <c r="CB819" i="1" s="1"/>
  <c r="CE819" i="1" s="1"/>
  <c r="BR821" i="1"/>
  <c r="CB821" i="1" s="1"/>
  <c r="CE821" i="1" s="1"/>
  <c r="BR823" i="1"/>
  <c r="CB823" i="1" s="1"/>
  <c r="CE823" i="1" s="1"/>
  <c r="BR825" i="1"/>
  <c r="CB825" i="1" s="1"/>
  <c r="CE825" i="1" s="1"/>
  <c r="EJ825" i="1"/>
  <c r="EK825" i="1" s="1"/>
  <c r="EU825" i="1" s="1"/>
  <c r="EN825" i="1"/>
  <c r="EO825" i="1" s="1"/>
  <c r="EP825" i="1" s="1"/>
  <c r="ER825" i="1" s="1"/>
  <c r="ET825" i="1" s="1"/>
  <c r="DO826" i="1"/>
  <c r="BR827" i="1"/>
  <c r="CB827" i="1" s="1"/>
  <c r="CE827" i="1" s="1"/>
  <c r="BR829" i="1"/>
  <c r="CB829" i="1" s="1"/>
  <c r="CE829" i="1" s="1"/>
  <c r="BR831" i="1"/>
  <c r="CB831" i="1" s="1"/>
  <c r="CE831" i="1" s="1"/>
  <c r="BR833" i="1"/>
  <c r="CB833" i="1" s="1"/>
  <c r="CE833" i="1" s="1"/>
  <c r="EJ833" i="1"/>
  <c r="EK833" i="1" s="1"/>
  <c r="EU833" i="1" s="1"/>
  <c r="EN833" i="1"/>
  <c r="EO833" i="1" s="1"/>
  <c r="EP833" i="1" s="1"/>
  <c r="ER833" i="1" s="1"/>
  <c r="ET833" i="1" s="1"/>
  <c r="DO834" i="1"/>
  <c r="BR835" i="1"/>
  <c r="CB835" i="1" s="1"/>
  <c r="CE835" i="1" s="1"/>
  <c r="BR837" i="1"/>
  <c r="CB837" i="1" s="1"/>
  <c r="CE837" i="1" s="1"/>
  <c r="BR839" i="1"/>
  <c r="CB839" i="1" s="1"/>
  <c r="CE839" i="1" s="1"/>
  <c r="BR841" i="1"/>
  <c r="CB841" i="1" s="1"/>
  <c r="CE841" i="1" s="1"/>
  <c r="EJ841" i="1"/>
  <c r="EK841" i="1" s="1"/>
  <c r="EU841" i="1" s="1"/>
  <c r="EN841" i="1"/>
  <c r="EO841" i="1" s="1"/>
  <c r="EP841" i="1" s="1"/>
  <c r="ER841" i="1" s="1"/>
  <c r="ET841" i="1" s="1"/>
  <c r="BR843" i="1"/>
  <c r="CB843" i="1" s="1"/>
  <c r="CE843" i="1" s="1"/>
  <c r="BR845" i="1"/>
  <c r="CB845" i="1" s="1"/>
  <c r="CE845" i="1" s="1"/>
  <c r="BR847" i="1"/>
  <c r="CB847" i="1" s="1"/>
  <c r="CE847" i="1" s="1"/>
  <c r="BR849" i="1"/>
  <c r="CB849" i="1" s="1"/>
  <c r="CE849" i="1" s="1"/>
  <c r="EN849" i="1"/>
  <c r="EO849" i="1" s="1"/>
  <c r="EP849" i="1" s="1"/>
  <c r="ER849" i="1" s="1"/>
  <c r="ET849" i="1" s="1"/>
  <c r="BR851" i="1"/>
  <c r="CB851" i="1" s="1"/>
  <c r="CE851" i="1" s="1"/>
  <c r="BR853" i="1"/>
  <c r="CB853" i="1" s="1"/>
  <c r="CE853" i="1" s="1"/>
  <c r="BR855" i="1"/>
  <c r="CB855" i="1" s="1"/>
  <c r="CE855" i="1" s="1"/>
  <c r="BR857" i="1"/>
  <c r="CB857" i="1" s="1"/>
  <c r="CE857" i="1" s="1"/>
  <c r="BR859" i="1"/>
  <c r="CB859" i="1" s="1"/>
  <c r="CE859" i="1" s="1"/>
  <c r="BR861" i="1"/>
  <c r="CB861" i="1" s="1"/>
  <c r="CE861" i="1" s="1"/>
  <c r="DO862" i="1"/>
  <c r="BR863" i="1"/>
  <c r="CB863" i="1" s="1"/>
  <c r="CE863" i="1" s="1"/>
  <c r="BR865" i="1"/>
  <c r="CB865" i="1" s="1"/>
  <c r="CE865" i="1" s="1"/>
  <c r="EJ865" i="1"/>
  <c r="EK865" i="1" s="1"/>
  <c r="EU865" i="1" s="1"/>
  <c r="EN865" i="1"/>
  <c r="EO865" i="1" s="1"/>
  <c r="EP865" i="1" s="1"/>
  <c r="ER865" i="1" s="1"/>
  <c r="ET865" i="1" s="1"/>
  <c r="BR867" i="1"/>
  <c r="CB867" i="1" s="1"/>
  <c r="CE867" i="1" s="1"/>
  <c r="DO868" i="1"/>
  <c r="BR869" i="1"/>
  <c r="CB869" i="1" s="1"/>
  <c r="CE869" i="1" s="1"/>
  <c r="DO870" i="1"/>
  <c r="BR871" i="1"/>
  <c r="CB871" i="1" s="1"/>
  <c r="CE871" i="1" s="1"/>
  <c r="EJ873" i="1"/>
  <c r="EK873" i="1" s="1"/>
  <c r="EU873" i="1" s="1"/>
  <c r="EN873" i="1"/>
  <c r="EO873" i="1" s="1"/>
  <c r="EP873" i="1" s="1"/>
  <c r="ER873" i="1" s="1"/>
  <c r="ET873" i="1" s="1"/>
  <c r="BR875" i="1"/>
  <c r="CB875" i="1" s="1"/>
  <c r="CE875" i="1" s="1"/>
  <c r="DO876" i="1"/>
  <c r="BR877" i="1"/>
  <c r="CB877" i="1" s="1"/>
  <c r="CE877" i="1" s="1"/>
  <c r="BR879" i="1"/>
  <c r="CB879" i="1" s="1"/>
  <c r="CE879" i="1" s="1"/>
  <c r="BR881" i="1"/>
  <c r="CB881" i="1" s="1"/>
  <c r="CE881" i="1" s="1"/>
  <c r="EJ881" i="1"/>
  <c r="EK881" i="1" s="1"/>
  <c r="EU881" i="1" s="1"/>
  <c r="EN881" i="1"/>
  <c r="EO881" i="1" s="1"/>
  <c r="EP881" i="1" s="1"/>
  <c r="ER881" i="1" s="1"/>
  <c r="ET881" i="1" s="1"/>
  <c r="BR883" i="1"/>
  <c r="CB883" i="1" s="1"/>
  <c r="CE883" i="1" s="1"/>
  <c r="DO884" i="1"/>
  <c r="BR885" i="1"/>
  <c r="CB885" i="1" s="1"/>
  <c r="CE885" i="1" s="1"/>
  <c r="BR887" i="1"/>
  <c r="CB887" i="1" s="1"/>
  <c r="CE887" i="1" s="1"/>
  <c r="DO888" i="1"/>
  <c r="BR889" i="1"/>
  <c r="CB889" i="1" s="1"/>
  <c r="CE889" i="1" s="1"/>
  <c r="EJ889" i="1"/>
  <c r="EK889" i="1" s="1"/>
  <c r="EU889" i="1" s="1"/>
  <c r="EN889" i="1"/>
  <c r="EO889" i="1" s="1"/>
  <c r="EP889" i="1" s="1"/>
  <c r="ER889" i="1" s="1"/>
  <c r="ET889" i="1" s="1"/>
  <c r="DO890" i="1"/>
  <c r="BR891" i="1"/>
  <c r="CB891" i="1" s="1"/>
  <c r="CE891" i="1" s="1"/>
  <c r="DO892" i="1"/>
  <c r="BR893" i="1"/>
  <c r="CB893" i="1" s="1"/>
  <c r="CE893" i="1" s="1"/>
  <c r="BR895" i="1"/>
  <c r="CB895" i="1" s="1"/>
  <c r="CE895" i="1" s="1"/>
  <c r="DO896" i="1"/>
  <c r="BR897" i="1"/>
  <c r="CB897" i="1" s="1"/>
  <c r="CE897" i="1" s="1"/>
  <c r="EJ897" i="1"/>
  <c r="EK897" i="1" s="1"/>
  <c r="EU897" i="1" s="1"/>
  <c r="EN897" i="1"/>
  <c r="EO897" i="1" s="1"/>
  <c r="EP897" i="1" s="1"/>
  <c r="ER897" i="1" s="1"/>
  <c r="ET897" i="1" s="1"/>
  <c r="DO898" i="1"/>
  <c r="BR899" i="1"/>
  <c r="CB899" i="1" s="1"/>
  <c r="CE899" i="1" s="1"/>
  <c r="AR708" i="1"/>
  <c r="AS708" i="1" s="1"/>
  <c r="BC708" i="1" s="1"/>
  <c r="AR716" i="1"/>
  <c r="AS716" i="1" s="1"/>
  <c r="BC716" i="1" s="1"/>
  <c r="AR724" i="1"/>
  <c r="AS724" i="1" s="1"/>
  <c r="BC724" i="1" s="1"/>
  <c r="AR732" i="1"/>
  <c r="AS732" i="1" s="1"/>
  <c r="BC732" i="1" s="1"/>
  <c r="AR740" i="1"/>
  <c r="AS740" i="1" s="1"/>
  <c r="BC740" i="1" s="1"/>
  <c r="AR756" i="1"/>
  <c r="AS756" i="1" s="1"/>
  <c r="BC756" i="1" s="1"/>
  <c r="AR772" i="1"/>
  <c r="AS772" i="1" s="1"/>
  <c r="BC772" i="1" s="1"/>
  <c r="AR788" i="1"/>
  <c r="AS788" i="1" s="1"/>
  <c r="BC788" i="1" s="1"/>
  <c r="BP711" i="1"/>
  <c r="BQ711" i="1" s="1"/>
  <c r="CA711" i="1" s="1"/>
  <c r="BP719" i="1"/>
  <c r="BQ719" i="1" s="1"/>
  <c r="CA719" i="1" s="1"/>
  <c r="BP727" i="1"/>
  <c r="BQ727" i="1" s="1"/>
  <c r="CA727" i="1" s="1"/>
  <c r="BP735" i="1"/>
  <c r="BQ735" i="1" s="1"/>
  <c r="CA735" i="1" s="1"/>
  <c r="BP743" i="1"/>
  <c r="BQ743" i="1" s="1"/>
  <c r="CA743" i="1" s="1"/>
  <c r="BP759" i="1"/>
  <c r="BQ759" i="1" s="1"/>
  <c r="CA759" i="1" s="1"/>
  <c r="BP775" i="1"/>
  <c r="BQ775" i="1" s="1"/>
  <c r="CA775" i="1" s="1"/>
  <c r="BP791" i="1"/>
  <c r="BQ791" i="1" s="1"/>
  <c r="CA791" i="1" s="1"/>
  <c r="BP799" i="1"/>
  <c r="BQ799" i="1" s="1"/>
  <c r="CA799" i="1" s="1"/>
  <c r="BP807" i="1"/>
  <c r="BQ807" i="1" s="1"/>
  <c r="CA807" i="1" s="1"/>
  <c r="BP815" i="1"/>
  <c r="BQ815" i="1" s="1"/>
  <c r="CA815" i="1" s="1"/>
  <c r="BP823" i="1"/>
  <c r="BQ823" i="1" s="1"/>
  <c r="CA823" i="1" s="1"/>
  <c r="BP831" i="1"/>
  <c r="BQ831" i="1" s="1"/>
  <c r="CA831" i="1" s="1"/>
  <c r="BP835" i="1"/>
  <c r="BQ835" i="1" s="1"/>
  <c r="CA835" i="1" s="1"/>
  <c r="BP839" i="1"/>
  <c r="BQ839" i="1" s="1"/>
  <c r="CA839" i="1" s="1"/>
  <c r="BP847" i="1"/>
  <c r="BQ847" i="1" s="1"/>
  <c r="CA847" i="1" s="1"/>
  <c r="BP855" i="1"/>
  <c r="BQ855" i="1" s="1"/>
  <c r="CA855" i="1" s="1"/>
  <c r="BP863" i="1"/>
  <c r="BQ863" i="1" s="1"/>
  <c r="CA863" i="1" s="1"/>
  <c r="BP871" i="1"/>
  <c r="BQ871" i="1" s="1"/>
  <c r="CA871" i="1" s="1"/>
  <c r="BP879" i="1"/>
  <c r="BQ879" i="1" s="1"/>
  <c r="CA879" i="1" s="1"/>
  <c r="BP887" i="1"/>
  <c r="BQ887" i="1" s="1"/>
  <c r="CA887" i="1" s="1"/>
  <c r="BP895" i="1"/>
  <c r="BQ895" i="1" s="1"/>
  <c r="CA895" i="1" s="1"/>
  <c r="CN713" i="1"/>
  <c r="CO713" i="1" s="1"/>
  <c r="CY713" i="1" s="1"/>
  <c r="CN720" i="1"/>
  <c r="CO720" i="1" s="1"/>
  <c r="CY720" i="1" s="1"/>
  <c r="CN722" i="1"/>
  <c r="CO722" i="1" s="1"/>
  <c r="CY722" i="1" s="1"/>
  <c r="CN729" i="1"/>
  <c r="CO729" i="1" s="1"/>
  <c r="CY729" i="1" s="1"/>
  <c r="CN736" i="1"/>
  <c r="CO736" i="1" s="1"/>
  <c r="CY736" i="1" s="1"/>
  <c r="CN738" i="1"/>
  <c r="CO738" i="1" s="1"/>
  <c r="CY738" i="1" s="1"/>
  <c r="CN754" i="1"/>
  <c r="CO754" i="1" s="1"/>
  <c r="CY754" i="1" s="1"/>
  <c r="CN770" i="1"/>
  <c r="CO770" i="1" s="1"/>
  <c r="CY770" i="1" s="1"/>
  <c r="CN786" i="1"/>
  <c r="CO786" i="1" s="1"/>
  <c r="CY786" i="1" s="1"/>
  <c r="CN800" i="1"/>
  <c r="CO800" i="1" s="1"/>
  <c r="CY800" i="1" s="1"/>
  <c r="CN802" i="1"/>
  <c r="CO802" i="1" s="1"/>
  <c r="CY802" i="1" s="1"/>
  <c r="CN816" i="1"/>
  <c r="CO816" i="1" s="1"/>
  <c r="CY816" i="1" s="1"/>
  <c r="CN832" i="1"/>
  <c r="CO832" i="1" s="1"/>
  <c r="CY832" i="1" s="1"/>
  <c r="CN834" i="1"/>
  <c r="CO834" i="1" s="1"/>
  <c r="CY834" i="1" s="1"/>
  <c r="CN848" i="1"/>
  <c r="CO848" i="1" s="1"/>
  <c r="CY848" i="1" s="1"/>
  <c r="CN850" i="1"/>
  <c r="CO850" i="1" s="1"/>
  <c r="CY850" i="1" s="1"/>
  <c r="CN864" i="1"/>
  <c r="CO864" i="1" s="1"/>
  <c r="CY864" i="1" s="1"/>
  <c r="CN866" i="1"/>
  <c r="CO866" i="1" s="1"/>
  <c r="CY866" i="1" s="1"/>
  <c r="CN880" i="1"/>
  <c r="CO880" i="1" s="1"/>
  <c r="CY880" i="1" s="1"/>
  <c r="CN882" i="1"/>
  <c r="CO882" i="1" s="1"/>
  <c r="CY882" i="1" s="1"/>
  <c r="CN896" i="1"/>
  <c r="CO896" i="1" s="1"/>
  <c r="CY896" i="1" s="1"/>
  <c r="CN898" i="1"/>
  <c r="CO898" i="1" s="1"/>
  <c r="CY898" i="1" s="1"/>
  <c r="DL709" i="1"/>
  <c r="DM709" i="1" s="1"/>
  <c r="DW709" i="1" s="1"/>
  <c r="DL717" i="1"/>
  <c r="DM717" i="1" s="1"/>
  <c r="DW717" i="1" s="1"/>
  <c r="DL725" i="1"/>
  <c r="DM725" i="1" s="1"/>
  <c r="DW725" i="1" s="1"/>
  <c r="DL733" i="1"/>
  <c r="DM733" i="1" s="1"/>
  <c r="DW733" i="1" s="1"/>
  <c r="DL741" i="1"/>
  <c r="DM741" i="1" s="1"/>
  <c r="DW741" i="1" s="1"/>
  <c r="DL749" i="1"/>
  <c r="DM749" i="1" s="1"/>
  <c r="DW749" i="1" s="1"/>
  <c r="DL765" i="1"/>
  <c r="DM765" i="1" s="1"/>
  <c r="DW765" i="1" s="1"/>
  <c r="DL781" i="1"/>
  <c r="DM781" i="1" s="1"/>
  <c r="DW781" i="1" s="1"/>
  <c r="EJ712" i="1"/>
  <c r="EK712" i="1" s="1"/>
  <c r="EU712" i="1" s="1"/>
  <c r="EJ728" i="1"/>
  <c r="EK728" i="1" s="1"/>
  <c r="EU728" i="1" s="1"/>
  <c r="DP719" i="1"/>
  <c r="DQ719" i="1" s="1"/>
  <c r="DR719" i="1" s="1"/>
  <c r="DT719" i="1" s="1"/>
  <c r="DV719" i="1" s="1"/>
  <c r="DP791" i="1"/>
  <c r="DQ791" i="1" s="1"/>
  <c r="DR791" i="1" s="1"/>
  <c r="DT791" i="1" s="1"/>
  <c r="DV791" i="1" s="1"/>
  <c r="EN717" i="1"/>
  <c r="EO717" i="1" s="1"/>
  <c r="EP717" i="1" s="1"/>
  <c r="ER717" i="1" s="1"/>
  <c r="ET717" i="1" s="1"/>
  <c r="EN733" i="1"/>
  <c r="EO733" i="1" s="1"/>
  <c r="EP733" i="1" s="1"/>
  <c r="ER733" i="1" s="1"/>
  <c r="ET733" i="1" s="1"/>
  <c r="EN749" i="1"/>
  <c r="EO749" i="1" s="1"/>
  <c r="EP749" i="1" s="1"/>
  <c r="ER749" i="1" s="1"/>
  <c r="ET749" i="1" s="1"/>
  <c r="EN765" i="1"/>
  <c r="EO765" i="1" s="1"/>
  <c r="EP765" i="1" s="1"/>
  <c r="ER765" i="1" s="1"/>
  <c r="ET765" i="1" s="1"/>
  <c r="EN781" i="1"/>
  <c r="EO781" i="1" s="1"/>
  <c r="EP781" i="1" s="1"/>
  <c r="ER781" i="1" s="1"/>
  <c r="ET781" i="1" s="1"/>
  <c r="EN797" i="1"/>
  <c r="EO797" i="1" s="1"/>
  <c r="EP797" i="1" s="1"/>
  <c r="ER797" i="1" s="1"/>
  <c r="ET797" i="1" s="1"/>
  <c r="EN813" i="1"/>
  <c r="EO813" i="1" s="1"/>
  <c r="EP813" i="1" s="1"/>
  <c r="ER813" i="1" s="1"/>
  <c r="ET813" i="1" s="1"/>
  <c r="EN829" i="1"/>
  <c r="EO829" i="1" s="1"/>
  <c r="EP829" i="1" s="1"/>
  <c r="ER829" i="1" s="1"/>
  <c r="ET829" i="1" s="1"/>
  <c r="EN845" i="1"/>
  <c r="EO845" i="1" s="1"/>
  <c r="EP845" i="1" s="1"/>
  <c r="ER845" i="1" s="1"/>
  <c r="ET845" i="1" s="1"/>
  <c r="EN861" i="1"/>
  <c r="EO861" i="1" s="1"/>
  <c r="EP861" i="1" s="1"/>
  <c r="ER861" i="1" s="1"/>
  <c r="ET861" i="1" s="1"/>
  <c r="EN877" i="1"/>
  <c r="EO877" i="1" s="1"/>
  <c r="EP877" i="1" s="1"/>
  <c r="ER877" i="1" s="1"/>
  <c r="ET877" i="1" s="1"/>
  <c r="EN893" i="1"/>
  <c r="EO893" i="1" s="1"/>
  <c r="EP893" i="1" s="1"/>
  <c r="ER893" i="1" s="1"/>
  <c r="ET893" i="1" s="1"/>
  <c r="EN710" i="1"/>
  <c r="EO710" i="1" s="1"/>
  <c r="EP710" i="1" s="1"/>
  <c r="ER710" i="1" s="1"/>
  <c r="ET710" i="1" s="1"/>
  <c r="EJ710" i="1"/>
  <c r="EK710" i="1" s="1"/>
  <c r="EU710" i="1" s="1"/>
  <c r="DP711" i="1"/>
  <c r="DQ711" i="1" s="1"/>
  <c r="DR711" i="1" s="1"/>
  <c r="DT711" i="1" s="1"/>
  <c r="DV711" i="1" s="1"/>
  <c r="DL711" i="1"/>
  <c r="DM711" i="1" s="1"/>
  <c r="DW711" i="1" s="1"/>
  <c r="DP715" i="1"/>
  <c r="DQ715" i="1" s="1"/>
  <c r="DR715" i="1" s="1"/>
  <c r="DT715" i="1" s="1"/>
  <c r="DV715" i="1" s="1"/>
  <c r="DL715" i="1"/>
  <c r="DM715" i="1" s="1"/>
  <c r="DW715" i="1" s="1"/>
  <c r="EN718" i="1"/>
  <c r="EO718" i="1" s="1"/>
  <c r="EP718" i="1" s="1"/>
  <c r="ER718" i="1" s="1"/>
  <c r="ET718" i="1" s="1"/>
  <c r="EJ718" i="1"/>
  <c r="EK718" i="1" s="1"/>
  <c r="EU718" i="1" s="1"/>
  <c r="CN719" i="1"/>
  <c r="CO719" i="1" s="1"/>
  <c r="CY719" i="1" s="1"/>
  <c r="CR719" i="1"/>
  <c r="CS719" i="1" s="1"/>
  <c r="CT719" i="1" s="1"/>
  <c r="CV719" i="1" s="1"/>
  <c r="CX719" i="1" s="1"/>
  <c r="DP723" i="1"/>
  <c r="DQ723" i="1" s="1"/>
  <c r="DR723" i="1" s="1"/>
  <c r="DT723" i="1" s="1"/>
  <c r="DV723" i="1" s="1"/>
  <c r="DL723" i="1"/>
  <c r="DM723" i="1" s="1"/>
  <c r="DW723" i="1" s="1"/>
  <c r="EN726" i="1"/>
  <c r="EO726" i="1" s="1"/>
  <c r="EP726" i="1" s="1"/>
  <c r="ER726" i="1" s="1"/>
  <c r="ET726" i="1" s="1"/>
  <c r="EJ726" i="1"/>
  <c r="EK726" i="1" s="1"/>
  <c r="EU726" i="1" s="1"/>
  <c r="CN727" i="1"/>
  <c r="CO727" i="1" s="1"/>
  <c r="CY727" i="1" s="1"/>
  <c r="CR727" i="1"/>
  <c r="CS727" i="1" s="1"/>
  <c r="CT727" i="1" s="1"/>
  <c r="CV727" i="1" s="1"/>
  <c r="CX727" i="1" s="1"/>
  <c r="EN730" i="1"/>
  <c r="EO730" i="1" s="1"/>
  <c r="EP730" i="1" s="1"/>
  <c r="ER730" i="1" s="1"/>
  <c r="ET730" i="1" s="1"/>
  <c r="EJ730" i="1"/>
  <c r="EK730" i="1" s="1"/>
  <c r="EU730" i="1" s="1"/>
  <c r="DP731" i="1"/>
  <c r="DQ731" i="1" s="1"/>
  <c r="DR731" i="1" s="1"/>
  <c r="DT731" i="1" s="1"/>
  <c r="DV731" i="1" s="1"/>
  <c r="DL731" i="1"/>
  <c r="DM731" i="1" s="1"/>
  <c r="DW731" i="1" s="1"/>
  <c r="EN734" i="1"/>
  <c r="EO734" i="1" s="1"/>
  <c r="EP734" i="1" s="1"/>
  <c r="ER734" i="1" s="1"/>
  <c r="ET734" i="1" s="1"/>
  <c r="EJ734" i="1"/>
  <c r="EK734" i="1" s="1"/>
  <c r="EU734" i="1" s="1"/>
  <c r="DP735" i="1"/>
  <c r="DQ735" i="1" s="1"/>
  <c r="DR735" i="1" s="1"/>
  <c r="DT735" i="1" s="1"/>
  <c r="DV735" i="1" s="1"/>
  <c r="DL735" i="1"/>
  <c r="DM735" i="1" s="1"/>
  <c r="DW735" i="1" s="1"/>
  <c r="DP739" i="1"/>
  <c r="DQ739" i="1" s="1"/>
  <c r="DR739" i="1" s="1"/>
  <c r="DT739" i="1" s="1"/>
  <c r="DV739" i="1" s="1"/>
  <c r="DL739" i="1"/>
  <c r="DM739" i="1" s="1"/>
  <c r="DW739" i="1" s="1"/>
  <c r="EN742" i="1"/>
  <c r="EO742" i="1" s="1"/>
  <c r="EP742" i="1" s="1"/>
  <c r="ER742" i="1" s="1"/>
  <c r="ET742" i="1" s="1"/>
  <c r="EJ742" i="1"/>
  <c r="EK742" i="1" s="1"/>
  <c r="EU742" i="1" s="1"/>
  <c r="DP743" i="1"/>
  <c r="DQ743" i="1" s="1"/>
  <c r="DR743" i="1" s="1"/>
  <c r="DT743" i="1" s="1"/>
  <c r="DV743" i="1" s="1"/>
  <c r="DL743" i="1"/>
  <c r="DM743" i="1" s="1"/>
  <c r="DW743" i="1" s="1"/>
  <c r="DP754" i="1"/>
  <c r="DQ754" i="1" s="1"/>
  <c r="DR754" i="1" s="1"/>
  <c r="DT754" i="1" s="1"/>
  <c r="DV754" i="1" s="1"/>
  <c r="EN758" i="1"/>
  <c r="EO758" i="1" s="1"/>
  <c r="EP758" i="1" s="1"/>
  <c r="ER758" i="1" s="1"/>
  <c r="ET758" i="1" s="1"/>
  <c r="EJ758" i="1"/>
  <c r="EK758" i="1" s="1"/>
  <c r="EU758" i="1" s="1"/>
  <c r="DP759" i="1"/>
  <c r="DQ759" i="1" s="1"/>
  <c r="DR759" i="1" s="1"/>
  <c r="DT759" i="1" s="1"/>
  <c r="DV759" i="1" s="1"/>
  <c r="DL759" i="1"/>
  <c r="DM759" i="1" s="1"/>
  <c r="DW759" i="1" s="1"/>
  <c r="EN774" i="1"/>
  <c r="EO774" i="1" s="1"/>
  <c r="EP774" i="1" s="1"/>
  <c r="ER774" i="1" s="1"/>
  <c r="ET774" i="1" s="1"/>
  <c r="EJ774" i="1"/>
  <c r="EK774" i="1" s="1"/>
  <c r="EU774" i="1" s="1"/>
  <c r="CR775" i="1"/>
  <c r="CS775" i="1" s="1"/>
  <c r="CT775" i="1" s="1"/>
  <c r="CV775" i="1" s="1"/>
  <c r="CX775" i="1" s="1"/>
  <c r="CN775" i="1"/>
  <c r="CO775" i="1" s="1"/>
  <c r="CY775" i="1" s="1"/>
  <c r="DP775" i="1"/>
  <c r="DQ775" i="1" s="1"/>
  <c r="DR775" i="1" s="1"/>
  <c r="DT775" i="1" s="1"/>
  <c r="DV775" i="1" s="1"/>
  <c r="DL775" i="1"/>
  <c r="DM775" i="1" s="1"/>
  <c r="DW775" i="1" s="1"/>
  <c r="DP786" i="1"/>
  <c r="DQ786" i="1" s="1"/>
  <c r="DR786" i="1" s="1"/>
  <c r="DT786" i="1" s="1"/>
  <c r="DV786" i="1" s="1"/>
  <c r="DL786" i="1"/>
  <c r="DM786" i="1" s="1"/>
  <c r="DW786" i="1" s="1"/>
  <c r="EN790" i="1"/>
  <c r="EO790" i="1" s="1"/>
  <c r="EP790" i="1" s="1"/>
  <c r="ER790" i="1" s="1"/>
  <c r="ET790" i="1" s="1"/>
  <c r="CN791" i="1"/>
  <c r="CO791" i="1" s="1"/>
  <c r="CY791" i="1" s="1"/>
  <c r="CR791" i="1"/>
  <c r="CS791" i="1" s="1"/>
  <c r="CT791" i="1" s="1"/>
  <c r="CV791" i="1" s="1"/>
  <c r="CX791" i="1" s="1"/>
  <c r="DP802" i="1"/>
  <c r="DQ802" i="1" s="1"/>
  <c r="DR802" i="1" s="1"/>
  <c r="DT802" i="1" s="1"/>
  <c r="DV802" i="1" s="1"/>
  <c r="DL802" i="1"/>
  <c r="DM802" i="1" s="1"/>
  <c r="DW802" i="1" s="1"/>
  <c r="DP810" i="1"/>
  <c r="DQ810" i="1" s="1"/>
  <c r="DR810" i="1" s="1"/>
  <c r="DT810" i="1" s="1"/>
  <c r="DV810" i="1" s="1"/>
  <c r="DL810" i="1"/>
  <c r="DM810" i="1" s="1"/>
  <c r="DW810" i="1" s="1"/>
  <c r="DP814" i="1"/>
  <c r="DQ814" i="1" s="1"/>
  <c r="DR814" i="1" s="1"/>
  <c r="DT814" i="1" s="1"/>
  <c r="DV814" i="1" s="1"/>
  <c r="DL814" i="1"/>
  <c r="DM814" i="1" s="1"/>
  <c r="DW814" i="1" s="1"/>
  <c r="DP818" i="1"/>
  <c r="DQ818" i="1" s="1"/>
  <c r="DR818" i="1" s="1"/>
  <c r="DT818" i="1" s="1"/>
  <c r="DV818" i="1" s="1"/>
  <c r="DL818" i="1"/>
  <c r="DM818" i="1" s="1"/>
  <c r="DW818" i="1" s="1"/>
  <c r="DP822" i="1"/>
  <c r="DQ822" i="1" s="1"/>
  <c r="DR822" i="1" s="1"/>
  <c r="DT822" i="1" s="1"/>
  <c r="DV822" i="1" s="1"/>
  <c r="DL822" i="1"/>
  <c r="DM822" i="1" s="1"/>
  <c r="DW822" i="1" s="1"/>
  <c r="DP830" i="1"/>
  <c r="DQ830" i="1" s="1"/>
  <c r="DR830" i="1" s="1"/>
  <c r="DT830" i="1" s="1"/>
  <c r="DV830" i="1" s="1"/>
  <c r="DL830" i="1"/>
  <c r="DM830" i="1" s="1"/>
  <c r="DW830" i="1" s="1"/>
  <c r="DP838" i="1"/>
  <c r="DQ838" i="1" s="1"/>
  <c r="DR838" i="1" s="1"/>
  <c r="DT838" i="1" s="1"/>
  <c r="DV838" i="1" s="1"/>
  <c r="DL838" i="1"/>
  <c r="DM838" i="1" s="1"/>
  <c r="DW838" i="1" s="1"/>
  <c r="DP842" i="1"/>
  <c r="DQ842" i="1" s="1"/>
  <c r="DR842" i="1" s="1"/>
  <c r="DT842" i="1" s="1"/>
  <c r="DV842" i="1" s="1"/>
  <c r="DL842" i="1"/>
  <c r="DM842" i="1" s="1"/>
  <c r="DW842" i="1" s="1"/>
  <c r="DP846" i="1"/>
  <c r="DQ846" i="1" s="1"/>
  <c r="DR846" i="1" s="1"/>
  <c r="DT846" i="1" s="1"/>
  <c r="DV846" i="1" s="1"/>
  <c r="DL846" i="1"/>
  <c r="DM846" i="1" s="1"/>
  <c r="DW846" i="1" s="1"/>
  <c r="DP850" i="1"/>
  <c r="DQ850" i="1" s="1"/>
  <c r="DR850" i="1" s="1"/>
  <c r="DT850" i="1" s="1"/>
  <c r="DV850" i="1" s="1"/>
  <c r="DL850" i="1"/>
  <c r="DM850" i="1" s="1"/>
  <c r="DW850" i="1" s="1"/>
  <c r="DP854" i="1"/>
  <c r="DQ854" i="1" s="1"/>
  <c r="DR854" i="1" s="1"/>
  <c r="DT854" i="1" s="1"/>
  <c r="DV854" i="1" s="1"/>
  <c r="DL854" i="1"/>
  <c r="DM854" i="1" s="1"/>
  <c r="DW854" i="1" s="1"/>
  <c r="DP858" i="1"/>
  <c r="DQ858" i="1" s="1"/>
  <c r="DR858" i="1" s="1"/>
  <c r="DT858" i="1" s="1"/>
  <c r="DV858" i="1" s="1"/>
  <c r="DL858" i="1"/>
  <c r="DM858" i="1" s="1"/>
  <c r="DW858" i="1" s="1"/>
  <c r="DP866" i="1"/>
  <c r="DQ866" i="1" s="1"/>
  <c r="DR866" i="1" s="1"/>
  <c r="DT866" i="1" s="1"/>
  <c r="DV866" i="1" s="1"/>
  <c r="DL866" i="1"/>
  <c r="DM866" i="1" s="1"/>
  <c r="DW866" i="1" s="1"/>
  <c r="DP874" i="1"/>
  <c r="DQ874" i="1" s="1"/>
  <c r="DR874" i="1" s="1"/>
  <c r="DT874" i="1" s="1"/>
  <c r="DV874" i="1" s="1"/>
  <c r="DL874" i="1"/>
  <c r="DM874" i="1" s="1"/>
  <c r="DW874" i="1" s="1"/>
  <c r="DP878" i="1"/>
  <c r="DQ878" i="1" s="1"/>
  <c r="DR878" i="1" s="1"/>
  <c r="DT878" i="1" s="1"/>
  <c r="DV878" i="1" s="1"/>
  <c r="DL878" i="1"/>
  <c r="DM878" i="1" s="1"/>
  <c r="DW878" i="1" s="1"/>
  <c r="DP882" i="1"/>
  <c r="DQ882" i="1" s="1"/>
  <c r="DR882" i="1" s="1"/>
  <c r="DT882" i="1" s="1"/>
  <c r="DV882" i="1" s="1"/>
  <c r="DL882" i="1"/>
  <c r="DM882" i="1" s="1"/>
  <c r="DW882" i="1" s="1"/>
  <c r="DP886" i="1"/>
  <c r="DQ886" i="1" s="1"/>
  <c r="DR886" i="1" s="1"/>
  <c r="DT886" i="1" s="1"/>
  <c r="DV886" i="1" s="1"/>
  <c r="DL886" i="1"/>
  <c r="DM886" i="1" s="1"/>
  <c r="DW886" i="1" s="1"/>
  <c r="DP894" i="1"/>
  <c r="DQ894" i="1" s="1"/>
  <c r="DR894" i="1" s="1"/>
  <c r="DT894" i="1" s="1"/>
  <c r="DV894" i="1" s="1"/>
  <c r="DL894" i="1"/>
  <c r="DM894" i="1" s="1"/>
  <c r="DW894" i="1" s="1"/>
  <c r="AR723" i="1"/>
  <c r="AS723" i="1" s="1"/>
  <c r="BC723" i="1" s="1"/>
  <c r="AR755" i="1"/>
  <c r="AS755" i="1" s="1"/>
  <c r="BC755" i="1" s="1"/>
  <c r="AR787" i="1"/>
  <c r="AS787" i="1" s="1"/>
  <c r="BC787" i="1" s="1"/>
  <c r="AR811" i="1"/>
  <c r="AS811" i="1" s="1"/>
  <c r="BC811" i="1" s="1"/>
  <c r="AR827" i="1"/>
  <c r="AS827" i="1" s="1"/>
  <c r="BC827" i="1" s="1"/>
  <c r="AR843" i="1"/>
  <c r="AS843" i="1" s="1"/>
  <c r="BC843" i="1" s="1"/>
  <c r="AR859" i="1"/>
  <c r="AS859" i="1" s="1"/>
  <c r="BC859" i="1" s="1"/>
  <c r="AR875" i="1"/>
  <c r="AS875" i="1" s="1"/>
  <c r="BC875" i="1" s="1"/>
  <c r="AR891" i="1"/>
  <c r="AS891" i="1" s="1"/>
  <c r="BC891" i="1" s="1"/>
  <c r="CN708" i="1"/>
  <c r="CO708" i="1" s="1"/>
  <c r="CY708" i="1" s="1"/>
  <c r="CN717" i="1"/>
  <c r="CO717" i="1" s="1"/>
  <c r="CY717" i="1" s="1"/>
  <c r="CN724" i="1"/>
  <c r="CO724" i="1" s="1"/>
  <c r="CY724" i="1" s="1"/>
  <c r="CN733" i="1"/>
  <c r="CO733" i="1" s="1"/>
  <c r="CY733" i="1" s="1"/>
  <c r="CN740" i="1"/>
  <c r="CO740" i="1" s="1"/>
  <c r="CY740" i="1" s="1"/>
  <c r="CN749" i="1"/>
  <c r="CO749" i="1" s="1"/>
  <c r="CY749" i="1" s="1"/>
  <c r="CN765" i="1"/>
  <c r="CO765" i="1" s="1"/>
  <c r="CY765" i="1" s="1"/>
  <c r="CN781" i="1"/>
  <c r="CO781" i="1" s="1"/>
  <c r="CY781" i="1" s="1"/>
  <c r="CN804" i="1"/>
  <c r="CO804" i="1" s="1"/>
  <c r="CY804" i="1" s="1"/>
  <c r="CN820" i="1"/>
  <c r="CO820" i="1" s="1"/>
  <c r="CY820" i="1" s="1"/>
  <c r="CN836" i="1"/>
  <c r="CO836" i="1" s="1"/>
  <c r="CY836" i="1" s="1"/>
  <c r="CN852" i="1"/>
  <c r="CO852" i="1" s="1"/>
  <c r="CY852" i="1" s="1"/>
  <c r="CN868" i="1"/>
  <c r="CO868" i="1" s="1"/>
  <c r="CY868" i="1" s="1"/>
  <c r="CN884" i="1"/>
  <c r="CO884" i="1" s="1"/>
  <c r="CY884" i="1" s="1"/>
  <c r="DL880" i="1"/>
  <c r="DM880" i="1" s="1"/>
  <c r="DW880" i="1" s="1"/>
  <c r="DL896" i="1"/>
  <c r="DM896" i="1" s="1"/>
  <c r="DW896" i="1" s="1"/>
  <c r="EJ715" i="1"/>
  <c r="EK715" i="1" s="1"/>
  <c r="EU715" i="1" s="1"/>
  <c r="EJ731" i="1"/>
  <c r="EK731" i="1" s="1"/>
  <c r="EU731" i="1" s="1"/>
  <c r="EJ739" i="1"/>
  <c r="EK739" i="1" s="1"/>
  <c r="EU739" i="1" s="1"/>
  <c r="EJ747" i="1"/>
  <c r="EK747" i="1" s="1"/>
  <c r="EU747" i="1" s="1"/>
  <c r="EJ763" i="1"/>
  <c r="EK763" i="1" s="1"/>
  <c r="EU763" i="1" s="1"/>
  <c r="EJ779" i="1"/>
  <c r="EK779" i="1" s="1"/>
  <c r="EU779" i="1" s="1"/>
  <c r="EJ795" i="1"/>
  <c r="EK795" i="1" s="1"/>
  <c r="EU795" i="1" s="1"/>
  <c r="EJ803" i="1"/>
  <c r="EK803" i="1" s="1"/>
  <c r="EU803" i="1" s="1"/>
  <c r="EJ811" i="1"/>
  <c r="EK811" i="1" s="1"/>
  <c r="EU811" i="1" s="1"/>
  <c r="EJ819" i="1"/>
  <c r="EK819" i="1" s="1"/>
  <c r="EU819" i="1" s="1"/>
  <c r="EJ827" i="1"/>
  <c r="EK827" i="1" s="1"/>
  <c r="EU827" i="1" s="1"/>
  <c r="EJ835" i="1"/>
  <c r="EK835" i="1" s="1"/>
  <c r="EU835" i="1" s="1"/>
  <c r="EJ843" i="1"/>
  <c r="EK843" i="1" s="1"/>
  <c r="EU843" i="1" s="1"/>
  <c r="EJ851" i="1"/>
  <c r="EK851" i="1" s="1"/>
  <c r="EU851" i="1" s="1"/>
  <c r="EJ859" i="1"/>
  <c r="EK859" i="1" s="1"/>
  <c r="EU859" i="1" s="1"/>
  <c r="EJ867" i="1"/>
  <c r="EK867" i="1" s="1"/>
  <c r="EU867" i="1" s="1"/>
  <c r="EJ875" i="1"/>
  <c r="EK875" i="1" s="1"/>
  <c r="EU875" i="1" s="1"/>
  <c r="EJ883" i="1"/>
  <c r="EK883" i="1" s="1"/>
  <c r="EU883" i="1" s="1"/>
  <c r="EJ891" i="1"/>
  <c r="EK891" i="1" s="1"/>
  <c r="EU891" i="1" s="1"/>
  <c r="EJ899" i="1"/>
  <c r="EK899" i="1" s="1"/>
  <c r="EU899" i="1" s="1"/>
  <c r="CR711" i="1"/>
  <c r="CS711" i="1" s="1"/>
  <c r="CT711" i="1" s="1"/>
  <c r="CV711" i="1" s="1"/>
  <c r="CX711" i="1" s="1"/>
  <c r="CR735" i="1"/>
  <c r="CS735" i="1" s="1"/>
  <c r="CT735" i="1" s="1"/>
  <c r="CV735" i="1" s="1"/>
  <c r="CX735" i="1" s="1"/>
  <c r="CR743" i="1"/>
  <c r="CS743" i="1" s="1"/>
  <c r="CT743" i="1" s="1"/>
  <c r="CV743" i="1" s="1"/>
  <c r="CX743" i="1" s="1"/>
  <c r="CR759" i="1"/>
  <c r="CS759" i="1" s="1"/>
  <c r="CT759" i="1" s="1"/>
  <c r="CV759" i="1" s="1"/>
  <c r="CX759" i="1" s="1"/>
  <c r="DP742" i="1"/>
  <c r="DQ742" i="1" s="1"/>
  <c r="DR742" i="1" s="1"/>
  <c r="DT742" i="1" s="1"/>
  <c r="DV742" i="1" s="1"/>
  <c r="DP798" i="1"/>
  <c r="DQ798" i="1" s="1"/>
  <c r="DR798" i="1" s="1"/>
  <c r="DT798" i="1" s="1"/>
  <c r="DV798" i="1" s="1"/>
  <c r="DP834" i="1"/>
  <c r="DQ834" i="1" s="1"/>
  <c r="DR834" i="1" s="1"/>
  <c r="DT834" i="1" s="1"/>
  <c r="DV834" i="1" s="1"/>
  <c r="DP870" i="1"/>
  <c r="DQ870" i="1" s="1"/>
  <c r="DR870" i="1" s="1"/>
  <c r="DT870" i="1" s="1"/>
  <c r="DV870" i="1" s="1"/>
  <c r="DP890" i="1"/>
  <c r="DQ890" i="1" s="1"/>
  <c r="DR890" i="1" s="1"/>
  <c r="DT890" i="1" s="1"/>
  <c r="DV890" i="1" s="1"/>
  <c r="EN714" i="1"/>
  <c r="EO714" i="1" s="1"/>
  <c r="EP714" i="1" s="1"/>
  <c r="ER714" i="1" s="1"/>
  <c r="ET714" i="1" s="1"/>
  <c r="EN762" i="1"/>
  <c r="EO762" i="1" s="1"/>
  <c r="EP762" i="1" s="1"/>
  <c r="ER762" i="1" s="1"/>
  <c r="ET762" i="1" s="1"/>
  <c r="EN778" i="1"/>
  <c r="EO778" i="1" s="1"/>
  <c r="EP778" i="1" s="1"/>
  <c r="ER778" i="1" s="1"/>
  <c r="ET778" i="1" s="1"/>
  <c r="DP29" i="1"/>
  <c r="DQ29" i="1" s="1"/>
  <c r="DR29" i="1" s="1"/>
  <c r="DT29" i="1" s="1"/>
  <c r="DV29" i="1" s="1"/>
  <c r="DL29" i="1"/>
  <c r="DM29" i="1" s="1"/>
  <c r="DW29" i="1" s="1"/>
  <c r="DN29" i="1"/>
  <c r="DX29" i="1" s="1"/>
  <c r="EA29" i="1" s="1"/>
  <c r="DO29" i="1"/>
  <c r="EN31" i="1"/>
  <c r="EO31" i="1" s="1"/>
  <c r="EP31" i="1" s="1"/>
  <c r="ER31" i="1" s="1"/>
  <c r="ET31" i="1" s="1"/>
  <c r="EM31" i="1"/>
  <c r="EJ31" i="1"/>
  <c r="EK31" i="1" s="1"/>
  <c r="EU31" i="1" s="1"/>
  <c r="EL31" i="1"/>
  <c r="EV31" i="1" s="1"/>
  <c r="EY31" i="1" s="1"/>
  <c r="BP220" i="1"/>
  <c r="BQ220" i="1" s="1"/>
  <c r="CA220" i="1" s="1"/>
  <c r="AR237" i="1"/>
  <c r="AS237" i="1" s="1"/>
  <c r="BC237" i="1" s="1"/>
  <c r="AT237" i="1"/>
  <c r="BD237" i="1" s="1"/>
  <c r="BG237" i="1" s="1"/>
  <c r="AV237" i="1"/>
  <c r="AW237" i="1" s="1"/>
  <c r="AX237" i="1" s="1"/>
  <c r="AZ237" i="1" s="1"/>
  <c r="BB237" i="1" s="1"/>
  <c r="DO253" i="1"/>
  <c r="DL253" i="1"/>
  <c r="DM253" i="1" s="1"/>
  <c r="DW253" i="1" s="1"/>
  <c r="EM269" i="1"/>
  <c r="EN269" i="1"/>
  <c r="EO269" i="1" s="1"/>
  <c r="EP269" i="1" s="1"/>
  <c r="ER269" i="1" s="1"/>
  <c r="ET269" i="1" s="1"/>
  <c r="EL269" i="1"/>
  <c r="EV269" i="1" s="1"/>
  <c r="EY269" i="1" s="1"/>
  <c r="EM270" i="1"/>
  <c r="EL270" i="1"/>
  <c r="EV270" i="1" s="1"/>
  <c r="EY270" i="1" s="1"/>
  <c r="EN270" i="1"/>
  <c r="EO270" i="1" s="1"/>
  <c r="EP270" i="1" s="1"/>
  <c r="ER270" i="1" s="1"/>
  <c r="ET270" i="1" s="1"/>
  <c r="EJ270" i="1"/>
  <c r="EK270" i="1" s="1"/>
  <c r="EU270" i="1" s="1"/>
  <c r="EJ271" i="1"/>
  <c r="EK271" i="1" s="1"/>
  <c r="EU271" i="1" s="1"/>
  <c r="EL271" i="1"/>
  <c r="EV271" i="1" s="1"/>
  <c r="EY271" i="1" s="1"/>
  <c r="EM271" i="1"/>
  <c r="EN271" i="1"/>
  <c r="EO271" i="1" s="1"/>
  <c r="EP271" i="1" s="1"/>
  <c r="ER271" i="1" s="1"/>
  <c r="ET271" i="1" s="1"/>
  <c r="AU273" i="1"/>
  <c r="AR273" i="1"/>
  <c r="AS273" i="1" s="1"/>
  <c r="BC273" i="1" s="1"/>
  <c r="AV273" i="1"/>
  <c r="AW273" i="1" s="1"/>
  <c r="AX273" i="1" s="1"/>
  <c r="AZ273" i="1" s="1"/>
  <c r="BB273" i="1" s="1"/>
  <c r="AT273" i="1"/>
  <c r="BD273" i="1" s="1"/>
  <c r="BG273" i="1" s="1"/>
  <c r="EM273" i="1"/>
  <c r="EN273" i="1"/>
  <c r="EO273" i="1" s="1"/>
  <c r="EP273" i="1" s="1"/>
  <c r="ER273" i="1" s="1"/>
  <c r="ET273" i="1" s="1"/>
  <c r="EL273" i="1"/>
  <c r="EV273" i="1" s="1"/>
  <c r="EY273" i="1" s="1"/>
  <c r="CQ275" i="1"/>
  <c r="CP275" i="1"/>
  <c r="CZ275" i="1" s="1"/>
  <c r="DC275" i="1" s="1"/>
  <c r="CN275" i="1"/>
  <c r="CO275" i="1" s="1"/>
  <c r="CY275" i="1" s="1"/>
  <c r="CR275" i="1"/>
  <c r="CS275" i="1" s="1"/>
  <c r="CT275" i="1" s="1"/>
  <c r="CV275" i="1" s="1"/>
  <c r="CX275" i="1" s="1"/>
  <c r="CQ282" i="1"/>
  <c r="CR282" i="1"/>
  <c r="CS282" i="1" s="1"/>
  <c r="CT282" i="1" s="1"/>
  <c r="CV282" i="1" s="1"/>
  <c r="CX282" i="1" s="1"/>
  <c r="CP282" i="1"/>
  <c r="CZ282" i="1" s="1"/>
  <c r="DC282" i="1" s="1"/>
  <c r="BS286" i="1"/>
  <c r="AS291" i="1"/>
  <c r="BC291" i="1" s="1"/>
  <c r="EN291" i="1"/>
  <c r="EO291" i="1" s="1"/>
  <c r="EP291" i="1" s="1"/>
  <c r="ER291" i="1" s="1"/>
  <c r="ET291" i="1" s="1"/>
  <c r="EL291" i="1"/>
  <c r="EV291" i="1" s="1"/>
  <c r="EY291" i="1" s="1"/>
  <c r="EM291" i="1"/>
  <c r="EJ291" i="1"/>
  <c r="EK291" i="1" s="1"/>
  <c r="EU291" i="1" s="1"/>
  <c r="AR314" i="1"/>
  <c r="AS314" i="1" s="1"/>
  <c r="BC314" i="1" s="1"/>
  <c r="AT314" i="1"/>
  <c r="BD314" i="1" s="1"/>
  <c r="BG314" i="1" s="1"/>
  <c r="AU314" i="1"/>
  <c r="AV314" i="1"/>
  <c r="AW314" i="1" s="1"/>
  <c r="AX314" i="1" s="1"/>
  <c r="AZ314" i="1" s="1"/>
  <c r="BB314" i="1" s="1"/>
  <c r="EM329" i="1"/>
  <c r="EN329" i="1"/>
  <c r="EO329" i="1" s="1"/>
  <c r="EP329" i="1" s="1"/>
  <c r="ER329" i="1" s="1"/>
  <c r="ET329" i="1" s="1"/>
  <c r="EL329" i="1"/>
  <c r="EV329" i="1" s="1"/>
  <c r="EY329" i="1" s="1"/>
  <c r="AV333" i="1"/>
  <c r="AW333" i="1" s="1"/>
  <c r="AX333" i="1" s="1"/>
  <c r="AZ333" i="1" s="1"/>
  <c r="BB333" i="1" s="1"/>
  <c r="AU333" i="1"/>
  <c r="AT333" i="1"/>
  <c r="BD333" i="1" s="1"/>
  <c r="BG333" i="1" s="1"/>
  <c r="BR336" i="1"/>
  <c r="CB336" i="1" s="1"/>
  <c r="CE336" i="1" s="1"/>
  <c r="AU341" i="1"/>
  <c r="AR341" i="1"/>
  <c r="AS341" i="1" s="1"/>
  <c r="BC341" i="1" s="1"/>
  <c r="AT341" i="1"/>
  <c r="BD341" i="1" s="1"/>
  <c r="BG341" i="1" s="1"/>
  <c r="AV341" i="1"/>
  <c r="AW341" i="1" s="1"/>
  <c r="AX341" i="1" s="1"/>
  <c r="AZ341" i="1" s="1"/>
  <c r="BB341" i="1" s="1"/>
  <c r="EN341" i="1"/>
  <c r="EO341" i="1" s="1"/>
  <c r="EP341" i="1" s="1"/>
  <c r="ER341" i="1" s="1"/>
  <c r="ET341" i="1" s="1"/>
  <c r="EJ341" i="1"/>
  <c r="EK341" i="1" s="1"/>
  <c r="EU341" i="1" s="1"/>
  <c r="EN342" i="1"/>
  <c r="EO342" i="1" s="1"/>
  <c r="EP342" i="1" s="1"/>
  <c r="ER342" i="1" s="1"/>
  <c r="ET342" i="1" s="1"/>
  <c r="EL342" i="1"/>
  <c r="EV342" i="1" s="1"/>
  <c r="EY342" i="1" s="1"/>
  <c r="EM342" i="1"/>
  <c r="EJ342" i="1"/>
  <c r="EK342" i="1" s="1"/>
  <c r="EU342" i="1" s="1"/>
  <c r="EL344" i="1"/>
  <c r="EV344" i="1" s="1"/>
  <c r="EY344" i="1" s="1"/>
  <c r="AT346" i="1"/>
  <c r="BD346" i="1" s="1"/>
  <c r="BG346" i="1" s="1"/>
  <c r="AR346" i="1"/>
  <c r="AS346" i="1" s="1"/>
  <c r="BC346" i="1" s="1"/>
  <c r="AU346" i="1"/>
  <c r="AV346" i="1"/>
  <c r="AW346" i="1" s="1"/>
  <c r="AX346" i="1" s="1"/>
  <c r="AZ346" i="1" s="1"/>
  <c r="BB346" i="1" s="1"/>
  <c r="EM346" i="1"/>
  <c r="EL346" i="1"/>
  <c r="EV346" i="1" s="1"/>
  <c r="EY346" i="1" s="1"/>
  <c r="EN346" i="1"/>
  <c r="EO346" i="1" s="1"/>
  <c r="EP346" i="1" s="1"/>
  <c r="ER346" i="1" s="1"/>
  <c r="ET346" i="1" s="1"/>
  <c r="EJ346" i="1"/>
  <c r="EK346" i="1" s="1"/>
  <c r="EU346" i="1" s="1"/>
  <c r="EJ269" i="1"/>
  <c r="EK269" i="1" s="1"/>
  <c r="EU269" i="1" s="1"/>
  <c r="BT304" i="1"/>
  <c r="BU304" i="1" s="1"/>
  <c r="BV304" i="1" s="1"/>
  <c r="BX304" i="1" s="1"/>
  <c r="BZ304" i="1" s="1"/>
  <c r="CN282" i="1"/>
  <c r="CO282" i="1" s="1"/>
  <c r="CY282" i="1" s="1"/>
  <c r="DN253" i="1"/>
  <c r="DX253" i="1" s="1"/>
  <c r="EA253" i="1" s="1"/>
  <c r="EM16" i="1"/>
  <c r="EL16" i="1"/>
  <c r="EV16" i="1" s="1"/>
  <c r="EY16" i="1" s="1"/>
  <c r="EI16" i="1"/>
  <c r="EJ16" i="1"/>
  <c r="EK16" i="1" s="1"/>
  <c r="EU16" i="1" s="1"/>
  <c r="BR331" i="1"/>
  <c r="CB331" i="1" s="1"/>
  <c r="CE331" i="1" s="1"/>
  <c r="AU237" i="1"/>
  <c r="AT291" i="1"/>
  <c r="BD291" i="1" s="1"/>
  <c r="BG291" i="1" s="1"/>
  <c r="AR108" i="1"/>
  <c r="AS108" i="1" s="1"/>
  <c r="BC108" i="1" s="1"/>
  <c r="AV108" i="1"/>
  <c r="AW108" i="1" s="1"/>
  <c r="AX108" i="1" s="1"/>
  <c r="AZ108" i="1" s="1"/>
  <c r="BB108" i="1" s="1"/>
  <c r="AT108" i="1"/>
  <c r="BD108" i="1" s="1"/>
  <c r="BG108" i="1" s="1"/>
  <c r="AU108" i="1"/>
  <c r="AU372" i="1"/>
  <c r="AT372" i="1"/>
  <c r="BD372" i="1" s="1"/>
  <c r="BG372" i="1" s="1"/>
  <c r="AV372" i="1"/>
  <c r="AW372" i="1" s="1"/>
  <c r="AX372" i="1" s="1"/>
  <c r="AZ372" i="1" s="1"/>
  <c r="BB372" i="1" s="1"/>
  <c r="AR372" i="1"/>
  <c r="AS372" i="1" s="1"/>
  <c r="BC372" i="1" s="1"/>
  <c r="DL373" i="1"/>
  <c r="DM373" i="1" s="1"/>
  <c r="DW373" i="1" s="1"/>
  <c r="DP373" i="1"/>
  <c r="DQ373" i="1" s="1"/>
  <c r="DR373" i="1" s="1"/>
  <c r="DT373" i="1" s="1"/>
  <c r="DV373" i="1" s="1"/>
  <c r="DO373" i="1"/>
  <c r="AT378" i="1"/>
  <c r="BD378" i="1" s="1"/>
  <c r="BG378" i="1" s="1"/>
  <c r="AU378" i="1"/>
  <c r="AV378" i="1"/>
  <c r="AW378" i="1" s="1"/>
  <c r="AX378" i="1" s="1"/>
  <c r="AZ378" i="1" s="1"/>
  <c r="BB378" i="1" s="1"/>
  <c r="EJ381" i="1"/>
  <c r="EK381" i="1" s="1"/>
  <c r="EU381" i="1" s="1"/>
  <c r="EL381" i="1"/>
  <c r="EV381" i="1" s="1"/>
  <c r="EY381" i="1" s="1"/>
  <c r="DO394" i="1"/>
  <c r="DL394" i="1"/>
  <c r="DM394" i="1" s="1"/>
  <c r="DW394" i="1" s="1"/>
  <c r="AT432" i="1"/>
  <c r="BD432" i="1" s="1"/>
  <c r="BG432" i="1" s="1"/>
  <c r="AV432" i="1"/>
  <c r="AW432" i="1" s="1"/>
  <c r="AX432" i="1" s="1"/>
  <c r="AZ432" i="1" s="1"/>
  <c r="BB432" i="1" s="1"/>
  <c r="AT445" i="1"/>
  <c r="BD445" i="1" s="1"/>
  <c r="BG445" i="1" s="1"/>
  <c r="AU445" i="1"/>
  <c r="DN459" i="1"/>
  <c r="DX459" i="1" s="1"/>
  <c r="EA459" i="1" s="1"/>
  <c r="DO459" i="1"/>
  <c r="DP459" i="1"/>
  <c r="DQ459" i="1" s="1"/>
  <c r="DR459" i="1" s="1"/>
  <c r="DT459" i="1" s="1"/>
  <c r="DV459" i="1" s="1"/>
  <c r="DL459" i="1"/>
  <c r="DM459" i="1" s="1"/>
  <c r="DW459" i="1" s="1"/>
  <c r="DO461" i="1"/>
  <c r="DN461" i="1"/>
  <c r="DX461" i="1" s="1"/>
  <c r="EA461" i="1" s="1"/>
  <c r="CN90" i="1"/>
  <c r="CO90" i="1" s="1"/>
  <c r="CY90" i="1" s="1"/>
  <c r="CP90" i="1"/>
  <c r="CZ90" i="1" s="1"/>
  <c r="DC90" i="1" s="1"/>
  <c r="CR93" i="1"/>
  <c r="CS93" i="1" s="1"/>
  <c r="CT93" i="1" s="1"/>
  <c r="CV93" i="1" s="1"/>
  <c r="CX93" i="1" s="1"/>
  <c r="CP93" i="1"/>
  <c r="CZ93" i="1" s="1"/>
  <c r="DC93" i="1" s="1"/>
  <c r="CN93" i="1"/>
  <c r="CO93" i="1" s="1"/>
  <c r="CY93" i="1" s="1"/>
  <c r="BP167" i="1"/>
  <c r="BQ167" i="1" s="1"/>
  <c r="CA167" i="1" s="1"/>
  <c r="BS167" i="1"/>
  <c r="CR171" i="1"/>
  <c r="CS171" i="1" s="1"/>
  <c r="CT171" i="1" s="1"/>
  <c r="CV171" i="1" s="1"/>
  <c r="CX171" i="1" s="1"/>
  <c r="CQ171" i="1"/>
  <c r="CN171" i="1"/>
  <c r="CO171" i="1" s="1"/>
  <c r="CY171" i="1" s="1"/>
  <c r="EN174" i="1"/>
  <c r="EO174" i="1" s="1"/>
  <c r="EP174" i="1" s="1"/>
  <c r="ER174" i="1" s="1"/>
  <c r="ET174" i="1" s="1"/>
  <c r="EJ174" i="1"/>
  <c r="EK174" i="1" s="1"/>
  <c r="EU174" i="1" s="1"/>
  <c r="EM174" i="1"/>
  <c r="EL174" i="1"/>
  <c r="EV174" i="1" s="1"/>
  <c r="EY174" i="1" s="1"/>
  <c r="DP178" i="1"/>
  <c r="DQ178" i="1" s="1"/>
  <c r="DR178" i="1" s="1"/>
  <c r="DT178" i="1" s="1"/>
  <c r="DV178" i="1" s="1"/>
  <c r="DN178" i="1"/>
  <c r="DX178" i="1" s="1"/>
  <c r="EA178" i="1" s="1"/>
  <c r="CQ190" i="1"/>
  <c r="CN190" i="1"/>
  <c r="CO190" i="1" s="1"/>
  <c r="CY190" i="1" s="1"/>
  <c r="DL196" i="1"/>
  <c r="DM196" i="1" s="1"/>
  <c r="DW196" i="1" s="1"/>
  <c r="DP197" i="1"/>
  <c r="DQ197" i="1" s="1"/>
  <c r="DR197" i="1" s="1"/>
  <c r="DT197" i="1" s="1"/>
  <c r="DV197" i="1" s="1"/>
  <c r="DN197" i="1"/>
  <c r="DX197" i="1" s="1"/>
  <c r="EA197" i="1" s="1"/>
  <c r="DN198" i="1"/>
  <c r="DX198" i="1" s="1"/>
  <c r="EA198" i="1" s="1"/>
  <c r="DO198" i="1"/>
  <c r="AT202" i="1"/>
  <c r="BD202" i="1" s="1"/>
  <c r="BG202" i="1" s="1"/>
  <c r="EL202" i="1"/>
  <c r="EV202" i="1" s="1"/>
  <c r="EY202" i="1" s="1"/>
  <c r="EJ202" i="1"/>
  <c r="EK202" i="1" s="1"/>
  <c r="EU202" i="1" s="1"/>
  <c r="CQ706" i="1"/>
  <c r="CR706" i="1"/>
  <c r="CS706" i="1" s="1"/>
  <c r="CT706" i="1" s="1"/>
  <c r="CV706" i="1" s="1"/>
  <c r="CX706" i="1" s="1"/>
  <c r="DO707" i="1"/>
  <c r="DP707" i="1"/>
  <c r="DQ707" i="1" s="1"/>
  <c r="DR707" i="1" s="1"/>
  <c r="DT707" i="1" s="1"/>
  <c r="DV707" i="1" s="1"/>
  <c r="CN721" i="1"/>
  <c r="CO721" i="1" s="1"/>
  <c r="CY721" i="1" s="1"/>
  <c r="CR721" i="1"/>
  <c r="CS721" i="1" s="1"/>
  <c r="CT721" i="1" s="1"/>
  <c r="CV721" i="1" s="1"/>
  <c r="CX721" i="1" s="1"/>
  <c r="CQ721" i="1"/>
  <c r="CR726" i="1"/>
  <c r="CS726" i="1" s="1"/>
  <c r="CT726" i="1" s="1"/>
  <c r="CV726" i="1" s="1"/>
  <c r="CX726" i="1" s="1"/>
  <c r="CQ726" i="1"/>
  <c r="CN726" i="1"/>
  <c r="CO726" i="1" s="1"/>
  <c r="CY726" i="1" s="1"/>
  <c r="CP726" i="1"/>
  <c r="CZ726" i="1" s="1"/>
  <c r="DC726" i="1" s="1"/>
  <c r="AV741" i="1"/>
  <c r="AW741" i="1" s="1"/>
  <c r="AX741" i="1" s="1"/>
  <c r="AZ741" i="1" s="1"/>
  <c r="BB741" i="1" s="1"/>
  <c r="AR741" i="1"/>
  <c r="AS741" i="1" s="1"/>
  <c r="BC741" i="1" s="1"/>
  <c r="AT741" i="1"/>
  <c r="BD741" i="1" s="1"/>
  <c r="BG741" i="1" s="1"/>
  <c r="CN741" i="1"/>
  <c r="CO741" i="1" s="1"/>
  <c r="CY741" i="1" s="1"/>
  <c r="CR741" i="1"/>
  <c r="CS741" i="1" s="1"/>
  <c r="CT741" i="1" s="1"/>
  <c r="CV741" i="1" s="1"/>
  <c r="CX741" i="1" s="1"/>
  <c r="CP741" i="1"/>
  <c r="CZ741" i="1" s="1"/>
  <c r="DC741" i="1" s="1"/>
  <c r="W17" i="1"/>
  <c r="T17" i="1"/>
  <c r="U17" i="1" s="1"/>
  <c r="AE17" i="1" s="1"/>
  <c r="AT121" i="1"/>
  <c r="BD121" i="1" s="1"/>
  <c r="BG121" i="1" s="1"/>
  <c r="AU121" i="1"/>
  <c r="AV121" i="1"/>
  <c r="AW121" i="1" s="1"/>
  <c r="AX121" i="1" s="1"/>
  <c r="AZ121" i="1" s="1"/>
  <c r="BB121" i="1" s="1"/>
  <c r="AR121" i="1"/>
  <c r="AS121" i="1" s="1"/>
  <c r="BC121" i="1" s="1"/>
  <c r="CR129" i="1"/>
  <c r="CS129" i="1" s="1"/>
  <c r="CT129" i="1" s="1"/>
  <c r="CV129" i="1" s="1"/>
  <c r="CX129" i="1" s="1"/>
  <c r="CN129" i="1"/>
  <c r="CO129" i="1" s="1"/>
  <c r="CY129" i="1" s="1"/>
  <c r="BP137" i="1"/>
  <c r="BQ137" i="1" s="1"/>
  <c r="CA137" i="1" s="1"/>
  <c r="BS137" i="1"/>
  <c r="CR148" i="1"/>
  <c r="CS148" i="1" s="1"/>
  <c r="CT148" i="1" s="1"/>
  <c r="CV148" i="1" s="1"/>
  <c r="CX148" i="1" s="1"/>
  <c r="CQ148" i="1"/>
  <c r="AT623" i="1"/>
  <c r="BD623" i="1" s="1"/>
  <c r="BG623" i="1" s="1"/>
  <c r="EN623" i="1"/>
  <c r="EO623" i="1" s="1"/>
  <c r="EP623" i="1" s="1"/>
  <c r="ER623" i="1" s="1"/>
  <c r="ET623" i="1" s="1"/>
  <c r="DP681" i="1"/>
  <c r="DQ681" i="1" s="1"/>
  <c r="DR681" i="1" s="1"/>
  <c r="DT681" i="1" s="1"/>
  <c r="DV681" i="1" s="1"/>
  <c r="EL682" i="1"/>
  <c r="EV682" i="1" s="1"/>
  <c r="EY682" i="1" s="1"/>
  <c r="EM682" i="1"/>
  <c r="DO683" i="1"/>
  <c r="DN683" i="1"/>
  <c r="DX683" i="1" s="1"/>
  <c r="EA683" i="1" s="1"/>
  <c r="DN779" i="1"/>
  <c r="DX779" i="1" s="1"/>
  <c r="EA779" i="1" s="1"/>
  <c r="DP783" i="1"/>
  <c r="DQ783" i="1" s="1"/>
  <c r="DR783" i="1" s="1"/>
  <c r="DT783" i="1" s="1"/>
  <c r="DV783" i="1" s="1"/>
  <c r="BT787" i="1"/>
  <c r="BU787" i="1" s="1"/>
  <c r="BV787" i="1" s="1"/>
  <c r="BX787" i="1" s="1"/>
  <c r="BZ787" i="1" s="1"/>
  <c r="BP787" i="1"/>
  <c r="BQ787" i="1" s="1"/>
  <c r="CA787" i="1" s="1"/>
  <c r="BP793" i="1"/>
  <c r="BQ793" i="1" s="1"/>
  <c r="CA793" i="1" s="1"/>
  <c r="BT793" i="1"/>
  <c r="BU793" i="1" s="1"/>
  <c r="BV793" i="1" s="1"/>
  <c r="BX793" i="1" s="1"/>
  <c r="BZ793" i="1" s="1"/>
  <c r="DL798" i="1"/>
  <c r="DM798" i="1" s="1"/>
  <c r="DW798" i="1" s="1"/>
  <c r="DN798" i="1"/>
  <c r="DX798" i="1" s="1"/>
  <c r="EA798" i="1" s="1"/>
  <c r="AV806" i="1"/>
  <c r="AW806" i="1" s="1"/>
  <c r="AX806" i="1" s="1"/>
  <c r="AZ806" i="1" s="1"/>
  <c r="BB806" i="1" s="1"/>
  <c r="EJ815" i="1"/>
  <c r="EK815" i="1" s="1"/>
  <c r="EU815" i="1" s="1"/>
  <c r="EN815" i="1"/>
  <c r="EO815" i="1" s="1"/>
  <c r="EP815" i="1" s="1"/>
  <c r="ER815" i="1" s="1"/>
  <c r="ET815" i="1" s="1"/>
  <c r="EL815" i="1"/>
  <c r="EV815" i="1" s="1"/>
  <c r="EY815" i="1" s="1"/>
  <c r="AR881" i="1"/>
  <c r="AS881" i="1" s="1"/>
  <c r="BC881" i="1" s="1"/>
  <c r="AV881" i="1"/>
  <c r="AW881" i="1" s="1"/>
  <c r="AX881" i="1" s="1"/>
  <c r="AZ881" i="1" s="1"/>
  <c r="BB881" i="1" s="1"/>
  <c r="CR882" i="1"/>
  <c r="CS882" i="1" s="1"/>
  <c r="CT882" i="1" s="1"/>
  <c r="CV882" i="1" s="1"/>
  <c r="CX882" i="1" s="1"/>
  <c r="CQ882" i="1"/>
  <c r="EN885" i="1"/>
  <c r="EO885" i="1" s="1"/>
  <c r="EP885" i="1" s="1"/>
  <c r="ER885" i="1" s="1"/>
  <c r="ET885" i="1" s="1"/>
  <c r="EJ885" i="1"/>
  <c r="EK885" i="1" s="1"/>
  <c r="EU885" i="1" s="1"/>
  <c r="AV893" i="1"/>
  <c r="AW893" i="1" s="1"/>
  <c r="AX893" i="1" s="1"/>
  <c r="AZ893" i="1" s="1"/>
  <c r="BB893" i="1" s="1"/>
  <c r="AR893" i="1"/>
  <c r="AS893" i="1" s="1"/>
  <c r="BC893" i="1" s="1"/>
  <c r="CR25" i="1"/>
  <c r="CS25" i="1" s="1"/>
  <c r="CT25" i="1" s="1"/>
  <c r="CV25" i="1" s="1"/>
  <c r="CX25" i="1" s="1"/>
  <c r="CN25" i="1"/>
  <c r="CO25" i="1" s="1"/>
  <c r="CY25" i="1" s="1"/>
  <c r="BP37" i="1"/>
  <c r="BQ37" i="1" s="1"/>
  <c r="CA37" i="1" s="1"/>
  <c r="BT37" i="1"/>
  <c r="BU37" i="1" s="1"/>
  <c r="BV37" i="1" s="1"/>
  <c r="BX37" i="1" s="1"/>
  <c r="BZ37" i="1" s="1"/>
  <c r="DP54" i="1"/>
  <c r="DQ54" i="1" s="1"/>
  <c r="DR54" i="1" s="1"/>
  <c r="DT54" i="1" s="1"/>
  <c r="DV54" i="1" s="1"/>
  <c r="DN54" i="1"/>
  <c r="DX54" i="1" s="1"/>
  <c r="EA54" i="1" s="1"/>
  <c r="EN55" i="1"/>
  <c r="EO55" i="1" s="1"/>
  <c r="EP55" i="1" s="1"/>
  <c r="ER55" i="1" s="1"/>
  <c r="ET55" i="1" s="1"/>
  <c r="EL55" i="1"/>
  <c r="EV55" i="1" s="1"/>
  <c r="EY55" i="1" s="1"/>
  <c r="BP102" i="1"/>
  <c r="BQ102" i="1" s="1"/>
  <c r="CA102" i="1" s="1"/>
  <c r="AV104" i="1"/>
  <c r="AW104" i="1" s="1"/>
  <c r="AX104" i="1" s="1"/>
  <c r="AZ104" i="1" s="1"/>
  <c r="BB104" i="1" s="1"/>
  <c r="AR104" i="1"/>
  <c r="AS104" i="1" s="1"/>
  <c r="BC104" i="1" s="1"/>
  <c r="EL115" i="1"/>
  <c r="EV115" i="1" s="1"/>
  <c r="EY115" i="1" s="1"/>
  <c r="EM115" i="1"/>
  <c r="EN115" i="1"/>
  <c r="EO115" i="1" s="1"/>
  <c r="EP115" i="1" s="1"/>
  <c r="ER115" i="1" s="1"/>
  <c r="ET115" i="1" s="1"/>
  <c r="EJ115" i="1"/>
  <c r="EK115" i="1" s="1"/>
  <c r="EU115" i="1" s="1"/>
  <c r="DP126" i="1"/>
  <c r="DQ126" i="1" s="1"/>
  <c r="DR126" i="1" s="1"/>
  <c r="DT126" i="1" s="1"/>
  <c r="DV126" i="1" s="1"/>
  <c r="DL126" i="1"/>
  <c r="DM126" i="1" s="1"/>
  <c r="DW126" i="1" s="1"/>
  <c r="AR137" i="1"/>
  <c r="AS137" i="1" s="1"/>
  <c r="BC137" i="1" s="1"/>
  <c r="AT137" i="1"/>
  <c r="BD137" i="1" s="1"/>
  <c r="BG137" i="1" s="1"/>
  <c r="AV137" i="1"/>
  <c r="AW137" i="1" s="1"/>
  <c r="AX137" i="1" s="1"/>
  <c r="AZ137" i="1" s="1"/>
  <c r="BB137" i="1" s="1"/>
  <c r="CN140" i="1"/>
  <c r="CO140" i="1" s="1"/>
  <c r="CY140" i="1" s="1"/>
  <c r="CR140" i="1"/>
  <c r="CS140" i="1" s="1"/>
  <c r="CT140" i="1" s="1"/>
  <c r="CV140" i="1" s="1"/>
  <c r="CX140" i="1" s="1"/>
  <c r="AV153" i="1"/>
  <c r="AW153" i="1" s="1"/>
  <c r="AX153" i="1" s="1"/>
  <c r="AZ153" i="1" s="1"/>
  <c r="BB153" i="1" s="1"/>
  <c r="AU153" i="1"/>
  <c r="CR174" i="1"/>
  <c r="CS174" i="1" s="1"/>
  <c r="CT174" i="1" s="1"/>
  <c r="CV174" i="1" s="1"/>
  <c r="CX174" i="1" s="1"/>
  <c r="CN174" i="1"/>
  <c r="CO174" i="1" s="1"/>
  <c r="CY174" i="1" s="1"/>
  <c r="CP174" i="1"/>
  <c r="CZ174" i="1" s="1"/>
  <c r="DC174" i="1" s="1"/>
  <c r="EM183" i="1"/>
  <c r="EN183" i="1"/>
  <c r="EO183" i="1" s="1"/>
  <c r="EP183" i="1" s="1"/>
  <c r="ER183" i="1" s="1"/>
  <c r="ET183" i="1" s="1"/>
  <c r="EL183" i="1"/>
  <c r="EV183" i="1" s="1"/>
  <c r="EY183" i="1" s="1"/>
  <c r="BS215" i="1"/>
  <c r="AU216" i="1"/>
  <c r="EM219" i="1"/>
  <c r="EL219" i="1"/>
  <c r="EV219" i="1" s="1"/>
  <c r="EY219" i="1" s="1"/>
  <c r="DO225" i="1"/>
  <c r="DN225" i="1"/>
  <c r="DX225" i="1" s="1"/>
  <c r="EA225" i="1" s="1"/>
  <c r="DP225" i="1"/>
  <c r="DQ225" i="1" s="1"/>
  <c r="DR225" i="1" s="1"/>
  <c r="DT225" i="1" s="1"/>
  <c r="DV225" i="1" s="1"/>
  <c r="CP227" i="1"/>
  <c r="CZ227" i="1" s="1"/>
  <c r="DC227" i="1" s="1"/>
  <c r="CR227" i="1"/>
  <c r="CS227" i="1" s="1"/>
  <c r="CT227" i="1" s="1"/>
  <c r="CV227" i="1" s="1"/>
  <c r="CX227" i="1" s="1"/>
  <c r="AU230" i="1"/>
  <c r="AR230" i="1"/>
  <c r="AS230" i="1" s="1"/>
  <c r="BC230" i="1" s="1"/>
  <c r="CQ242" i="1"/>
  <c r="AV244" i="1"/>
  <c r="AW244" i="1" s="1"/>
  <c r="AX244" i="1" s="1"/>
  <c r="AZ244" i="1" s="1"/>
  <c r="BB244" i="1" s="1"/>
  <c r="CQ253" i="1"/>
  <c r="CP253" i="1"/>
  <c r="CZ253" i="1" s="1"/>
  <c r="DC253" i="1" s="1"/>
  <c r="CQ269" i="1"/>
  <c r="CP269" i="1"/>
  <c r="CZ269" i="1" s="1"/>
  <c r="DC269" i="1" s="1"/>
  <c r="EL313" i="1"/>
  <c r="EV313" i="1" s="1"/>
  <c r="EY313" i="1" s="1"/>
  <c r="BT340" i="1"/>
  <c r="BU340" i="1" s="1"/>
  <c r="BV340" i="1" s="1"/>
  <c r="BX340" i="1" s="1"/>
  <c r="BZ340" i="1" s="1"/>
  <c r="CQ483" i="1"/>
  <c r="CQ500" i="1"/>
  <c r="CR500" i="1"/>
  <c r="CS500" i="1" s="1"/>
  <c r="CT500" i="1" s="1"/>
  <c r="CV500" i="1" s="1"/>
  <c r="CX500" i="1" s="1"/>
  <c r="CN500" i="1"/>
  <c r="CO500" i="1" s="1"/>
  <c r="CY500" i="1" s="1"/>
  <c r="BR551" i="1"/>
  <c r="CB551" i="1" s="1"/>
  <c r="CE551" i="1" s="1"/>
  <c r="BS551" i="1"/>
  <c r="EN566" i="1"/>
  <c r="EO566" i="1" s="1"/>
  <c r="EP566" i="1" s="1"/>
  <c r="ER566" i="1" s="1"/>
  <c r="ET566" i="1" s="1"/>
  <c r="EN570" i="1"/>
  <c r="EO570" i="1" s="1"/>
  <c r="EP570" i="1" s="1"/>
  <c r="ER570" i="1" s="1"/>
  <c r="ET570" i="1" s="1"/>
  <c r="AT576" i="1"/>
  <c r="BD576" i="1" s="1"/>
  <c r="BG576" i="1" s="1"/>
  <c r="AU576" i="1"/>
  <c r="AT584" i="1"/>
  <c r="BD584" i="1" s="1"/>
  <c r="BG584" i="1" s="1"/>
  <c r="AU584" i="1"/>
  <c r="AV584" i="1"/>
  <c r="AW584" i="1" s="1"/>
  <c r="AX584" i="1" s="1"/>
  <c r="AZ584" i="1" s="1"/>
  <c r="BB584" i="1" s="1"/>
  <c r="BS618" i="1"/>
  <c r="AR834" i="1"/>
  <c r="AS834" i="1" s="1"/>
  <c r="BC834" i="1" s="1"/>
  <c r="AV834" i="1"/>
  <c r="AW834" i="1" s="1"/>
  <c r="AX834" i="1" s="1"/>
  <c r="AZ834" i="1" s="1"/>
  <c r="BB834" i="1" s="1"/>
  <c r="EN834" i="1"/>
  <c r="EO834" i="1" s="1"/>
  <c r="EP834" i="1" s="1"/>
  <c r="ER834" i="1" s="1"/>
  <c r="ET834" i="1" s="1"/>
  <c r="EJ834" i="1"/>
  <c r="EK834" i="1" s="1"/>
  <c r="EU834" i="1" s="1"/>
  <c r="EL834" i="1"/>
  <c r="EV834" i="1" s="1"/>
  <c r="EY834" i="1" s="1"/>
  <c r="CN837" i="1"/>
  <c r="CO837" i="1" s="1"/>
  <c r="CY837" i="1" s="1"/>
  <c r="CN874" i="1"/>
  <c r="CO874" i="1" s="1"/>
  <c r="CY874" i="1" s="1"/>
  <c r="CR874" i="1"/>
  <c r="CS874" i="1" s="1"/>
  <c r="CT874" i="1" s="1"/>
  <c r="CV874" i="1" s="1"/>
  <c r="CX874" i="1" s="1"/>
  <c r="CQ874" i="1"/>
  <c r="AV894" i="1"/>
  <c r="AW894" i="1" s="1"/>
  <c r="AX894" i="1" s="1"/>
  <c r="AZ894" i="1" s="1"/>
  <c r="BB894" i="1" s="1"/>
  <c r="CN269" i="1"/>
  <c r="CO269" i="1" s="1"/>
  <c r="CY269" i="1" s="1"/>
  <c r="CP582" i="1"/>
  <c r="CZ582" i="1" s="1"/>
  <c r="DC582" i="1" s="1"/>
  <c r="CP500" i="1"/>
  <c r="CZ500" i="1" s="1"/>
  <c r="DC500" i="1" s="1"/>
  <c r="CP483" i="1"/>
  <c r="CZ483" i="1" s="1"/>
  <c r="DC483" i="1" s="1"/>
  <c r="CP476" i="1"/>
  <c r="CZ476" i="1" s="1"/>
  <c r="DC476" i="1" s="1"/>
  <c r="CP254" i="1"/>
  <c r="CZ254" i="1" s="1"/>
  <c r="DC254" i="1" s="1"/>
  <c r="AU893" i="1"/>
  <c r="EM834" i="1"/>
  <c r="AU769" i="1"/>
  <c r="AU617" i="1"/>
  <c r="EM569" i="1"/>
  <c r="AU529" i="1"/>
  <c r="EL567" i="1"/>
  <c r="EV567" i="1" s="1"/>
  <c r="EY567" i="1" s="1"/>
  <c r="EL566" i="1"/>
  <c r="EV566" i="1" s="1"/>
  <c r="EY566" i="1" s="1"/>
  <c r="AT529" i="1"/>
  <c r="BD529" i="1" s="1"/>
  <c r="BG529" i="1" s="1"/>
  <c r="AU104" i="1"/>
  <c r="DO779" i="1"/>
  <c r="EM236" i="1"/>
  <c r="CP25" i="1"/>
  <c r="CZ25" i="1" s="1"/>
  <c r="DC25" i="1" s="1"/>
  <c r="DN86" i="1"/>
  <c r="DX86" i="1" s="1"/>
  <c r="EA86" i="1" s="1"/>
  <c r="AR153" i="1"/>
  <c r="AS153" i="1" s="1"/>
  <c r="BC153" i="1" s="1"/>
  <c r="FD8" i="1"/>
  <c r="FC8" i="1"/>
  <c r="BR16" i="1"/>
  <c r="CB16" i="1" s="1"/>
  <c r="CE16" i="1" s="1"/>
  <c r="BP16" i="1"/>
  <c r="BQ16" i="1" s="1"/>
  <c r="CA16" i="1" s="1"/>
  <c r="EN17" i="1"/>
  <c r="EO17" i="1" s="1"/>
  <c r="EP17" i="1" s="1"/>
  <c r="ER17" i="1" s="1"/>
  <c r="ET17" i="1" s="1"/>
  <c r="EJ17" i="1"/>
  <c r="EK17" i="1" s="1"/>
  <c r="EU17" i="1" s="1"/>
  <c r="EL17" i="1"/>
  <c r="EV17" i="1" s="1"/>
  <c r="EY17" i="1" s="1"/>
  <c r="AU25" i="1"/>
  <c r="DP30" i="1"/>
  <c r="DQ30" i="1" s="1"/>
  <c r="DR30" i="1" s="1"/>
  <c r="DT30" i="1" s="1"/>
  <c r="DV30" i="1" s="1"/>
  <c r="DL30" i="1"/>
  <c r="DM30" i="1" s="1"/>
  <c r="DW30" i="1" s="1"/>
  <c r="CN31" i="1"/>
  <c r="CO31" i="1" s="1"/>
  <c r="CY31" i="1" s="1"/>
  <c r="CP31" i="1"/>
  <c r="CZ31" i="1" s="1"/>
  <c r="DC31" i="1" s="1"/>
  <c r="AT67" i="1"/>
  <c r="BD67" i="1" s="1"/>
  <c r="BG67" i="1" s="1"/>
  <c r="AV69" i="1"/>
  <c r="AW69" i="1" s="1"/>
  <c r="AX69" i="1" s="1"/>
  <c r="AZ69" i="1" s="1"/>
  <c r="BB69" i="1" s="1"/>
  <c r="AR69" i="1"/>
  <c r="AS69" i="1" s="1"/>
  <c r="BC69" i="1" s="1"/>
  <c r="AU69" i="1"/>
  <c r="EN69" i="1"/>
  <c r="EO69" i="1" s="1"/>
  <c r="EP69" i="1" s="1"/>
  <c r="ER69" i="1" s="1"/>
  <c r="ET69" i="1" s="1"/>
  <c r="EJ69" i="1"/>
  <c r="EK69" i="1" s="1"/>
  <c r="EU69" i="1" s="1"/>
  <c r="CQ96" i="1"/>
  <c r="CP96" i="1"/>
  <c r="CZ96" i="1" s="1"/>
  <c r="DC96" i="1" s="1"/>
  <c r="EN97" i="1"/>
  <c r="EO97" i="1" s="1"/>
  <c r="EP97" i="1" s="1"/>
  <c r="ER97" i="1" s="1"/>
  <c r="ET97" i="1" s="1"/>
  <c r="EJ97" i="1"/>
  <c r="EK97" i="1" s="1"/>
  <c r="EU97" i="1" s="1"/>
  <c r="DP101" i="1"/>
  <c r="DQ101" i="1" s="1"/>
  <c r="DR101" i="1" s="1"/>
  <c r="DT101" i="1" s="1"/>
  <c r="DV101" i="1" s="1"/>
  <c r="DP107" i="1"/>
  <c r="DQ107" i="1" s="1"/>
  <c r="DR107" i="1" s="1"/>
  <c r="DT107" i="1" s="1"/>
  <c r="DV107" i="1" s="1"/>
  <c r="DN107" i="1"/>
  <c r="DX107" i="1" s="1"/>
  <c r="EA107" i="1" s="1"/>
  <c r="EM122" i="1"/>
  <c r="EJ122" i="1"/>
  <c r="EK122" i="1" s="1"/>
  <c r="EU122" i="1" s="1"/>
  <c r="EN131" i="1"/>
  <c r="EO131" i="1" s="1"/>
  <c r="EP131" i="1" s="1"/>
  <c r="ER131" i="1" s="1"/>
  <c r="ET131" i="1" s="1"/>
  <c r="EL131" i="1"/>
  <c r="EV131" i="1" s="1"/>
  <c r="EY131" i="1" s="1"/>
  <c r="CQ132" i="1"/>
  <c r="CN132" i="1"/>
  <c r="CO132" i="1" s="1"/>
  <c r="CY132" i="1" s="1"/>
  <c r="CR132" i="1"/>
  <c r="CS132" i="1" s="1"/>
  <c r="CT132" i="1" s="1"/>
  <c r="CV132" i="1" s="1"/>
  <c r="CX132" i="1" s="1"/>
  <c r="CQ152" i="1"/>
  <c r="CP152" i="1"/>
  <c r="CZ152" i="1" s="1"/>
  <c r="DC152" i="1" s="1"/>
  <c r="CN154" i="1"/>
  <c r="CO154" i="1" s="1"/>
  <c r="CY154" i="1" s="1"/>
  <c r="CR154" i="1"/>
  <c r="CS154" i="1" s="1"/>
  <c r="CT154" i="1" s="1"/>
  <c r="CV154" i="1" s="1"/>
  <c r="CX154" i="1" s="1"/>
  <c r="CP154" i="1"/>
  <c r="CZ154" i="1" s="1"/>
  <c r="DC154" i="1" s="1"/>
  <c r="DP158" i="1"/>
  <c r="DQ158" i="1" s="1"/>
  <c r="DR158" i="1" s="1"/>
  <c r="DT158" i="1" s="1"/>
  <c r="DV158" i="1" s="1"/>
  <c r="DL158" i="1"/>
  <c r="DM158" i="1" s="1"/>
  <c r="DW158" i="1" s="1"/>
  <c r="DO158" i="1"/>
  <c r="AR176" i="1"/>
  <c r="AS176" i="1" s="1"/>
  <c r="BC176" i="1" s="1"/>
  <c r="AV176" i="1"/>
  <c r="AW176" i="1" s="1"/>
  <c r="AX176" i="1" s="1"/>
  <c r="AZ176" i="1" s="1"/>
  <c r="BB176" i="1" s="1"/>
  <c r="AT176" i="1"/>
  <c r="BD176" i="1" s="1"/>
  <c r="BG176" i="1" s="1"/>
  <c r="AU190" i="1"/>
  <c r="CQ192" i="1"/>
  <c r="CP192" i="1"/>
  <c r="CZ192" i="1" s="1"/>
  <c r="DC192" i="1" s="1"/>
  <c r="BR193" i="1"/>
  <c r="CB193" i="1" s="1"/>
  <c r="CE193" i="1" s="1"/>
  <c r="CQ194" i="1"/>
  <c r="CR194" i="1"/>
  <c r="CS194" i="1" s="1"/>
  <c r="CT194" i="1" s="1"/>
  <c r="CV194" i="1" s="1"/>
  <c r="CX194" i="1" s="1"/>
  <c r="BT209" i="1"/>
  <c r="BU209" i="1" s="1"/>
  <c r="BV209" i="1" s="1"/>
  <c r="BX209" i="1" s="1"/>
  <c r="BZ209" i="1" s="1"/>
  <c r="DN210" i="1"/>
  <c r="DX210" i="1" s="1"/>
  <c r="EA210" i="1" s="1"/>
  <c r="DP210" i="1"/>
  <c r="DQ210" i="1" s="1"/>
  <c r="DR210" i="1" s="1"/>
  <c r="DT210" i="1" s="1"/>
  <c r="DV210" i="1" s="1"/>
  <c r="BP241" i="1"/>
  <c r="BQ241" i="1" s="1"/>
  <c r="CA241" i="1" s="1"/>
  <c r="CQ285" i="1"/>
  <c r="CP285" i="1"/>
  <c r="CZ285" i="1" s="1"/>
  <c r="DC285" i="1" s="1"/>
  <c r="AU288" i="1"/>
  <c r="AT288" i="1"/>
  <c r="BD288" i="1" s="1"/>
  <c r="BG288" i="1" s="1"/>
  <c r="CP291" i="1"/>
  <c r="CZ291" i="1" s="1"/>
  <c r="DC291" i="1" s="1"/>
  <c r="CR291" i="1"/>
  <c r="CS291" i="1" s="1"/>
  <c r="CT291" i="1" s="1"/>
  <c r="CV291" i="1" s="1"/>
  <c r="CX291" i="1" s="1"/>
  <c r="DL297" i="1"/>
  <c r="DM297" i="1" s="1"/>
  <c r="DW297" i="1" s="1"/>
  <c r="DN297" i="1"/>
  <c r="DX297" i="1" s="1"/>
  <c r="EA297" i="1" s="1"/>
  <c r="EN306" i="1"/>
  <c r="EO306" i="1" s="1"/>
  <c r="EP306" i="1" s="1"/>
  <c r="ER306" i="1" s="1"/>
  <c r="ET306" i="1" s="1"/>
  <c r="EJ306" i="1"/>
  <c r="EK306" i="1" s="1"/>
  <c r="EU306" i="1" s="1"/>
  <c r="DN313" i="1"/>
  <c r="DX313" i="1" s="1"/>
  <c r="EA313" i="1" s="1"/>
  <c r="EM337" i="1"/>
  <c r="AU340" i="1"/>
  <c r="DO347" i="1"/>
  <c r="CQ350" i="1"/>
  <c r="CP350" i="1"/>
  <c r="CZ350" i="1" s="1"/>
  <c r="DC350" i="1" s="1"/>
  <c r="EL370" i="1"/>
  <c r="EV370" i="1" s="1"/>
  <c r="EY370" i="1" s="1"/>
  <c r="EJ370" i="1"/>
  <c r="EK370" i="1" s="1"/>
  <c r="EU370" i="1" s="1"/>
  <c r="AV407" i="1"/>
  <c r="AW407" i="1" s="1"/>
  <c r="AX407" i="1" s="1"/>
  <c r="AZ407" i="1" s="1"/>
  <c r="BB407" i="1" s="1"/>
  <c r="EM408" i="1"/>
  <c r="CN410" i="1"/>
  <c r="CO410" i="1" s="1"/>
  <c r="CY410" i="1" s="1"/>
  <c r="CP418" i="1"/>
  <c r="CZ418" i="1" s="1"/>
  <c r="DC418" i="1" s="1"/>
  <c r="CN418" i="1"/>
  <c r="CO418" i="1" s="1"/>
  <c r="CY418" i="1" s="1"/>
  <c r="DN431" i="1"/>
  <c r="DX431" i="1" s="1"/>
  <c r="EA431" i="1" s="1"/>
  <c r="DP447" i="1"/>
  <c r="DQ447" i="1" s="1"/>
  <c r="DR447" i="1" s="1"/>
  <c r="DT447" i="1" s="1"/>
  <c r="DV447" i="1" s="1"/>
  <c r="BR657" i="1"/>
  <c r="CB657" i="1" s="1"/>
  <c r="CE657" i="1" s="1"/>
  <c r="BP657" i="1"/>
  <c r="BQ657" i="1" s="1"/>
  <c r="CA657" i="1" s="1"/>
  <c r="CQ687" i="1"/>
  <c r="CP687" i="1"/>
  <c r="CZ687" i="1" s="1"/>
  <c r="DC687" i="1" s="1"/>
  <c r="CQ690" i="1"/>
  <c r="CR690" i="1"/>
  <c r="CS690" i="1" s="1"/>
  <c r="CT690" i="1" s="1"/>
  <c r="CV690" i="1" s="1"/>
  <c r="CX690" i="1" s="1"/>
  <c r="CQ702" i="1"/>
  <c r="CR702" i="1"/>
  <c r="CS702" i="1" s="1"/>
  <c r="CT702" i="1" s="1"/>
  <c r="CV702" i="1" s="1"/>
  <c r="CX702" i="1" s="1"/>
  <c r="EJ703" i="1"/>
  <c r="EK703" i="1" s="1"/>
  <c r="EU703" i="1" s="1"/>
  <c r="BT727" i="1"/>
  <c r="BU727" i="1" s="1"/>
  <c r="BV727" i="1" s="1"/>
  <c r="BX727" i="1" s="1"/>
  <c r="BZ727" i="1" s="1"/>
  <c r="BR727" i="1"/>
  <c r="CB727" i="1" s="1"/>
  <c r="CE727" i="1" s="1"/>
  <c r="CR740" i="1"/>
  <c r="CS740" i="1" s="1"/>
  <c r="CT740" i="1" s="1"/>
  <c r="CV740" i="1" s="1"/>
  <c r="CX740" i="1" s="1"/>
  <c r="CP740" i="1"/>
  <c r="CZ740" i="1" s="1"/>
  <c r="DC740" i="1" s="1"/>
  <c r="CR742" i="1"/>
  <c r="CS742" i="1" s="1"/>
  <c r="CT742" i="1" s="1"/>
  <c r="CV742" i="1" s="1"/>
  <c r="CX742" i="1" s="1"/>
  <c r="CN742" i="1"/>
  <c r="CO742" i="1" s="1"/>
  <c r="CY742" i="1" s="1"/>
  <c r="CQ742" i="1"/>
  <c r="CP742" i="1"/>
  <c r="CZ742" i="1" s="1"/>
  <c r="DC742" i="1" s="1"/>
  <c r="DO827" i="1"/>
  <c r="DN830" i="1"/>
  <c r="DX830" i="1" s="1"/>
  <c r="EA830" i="1" s="1"/>
  <c r="DO830" i="1"/>
  <c r="AR849" i="1"/>
  <c r="AS849" i="1" s="1"/>
  <c r="BC849" i="1" s="1"/>
  <c r="AV849" i="1"/>
  <c r="AW849" i="1" s="1"/>
  <c r="AX849" i="1" s="1"/>
  <c r="AZ849" i="1" s="1"/>
  <c r="BB849" i="1" s="1"/>
  <c r="CN865" i="1"/>
  <c r="CO865" i="1" s="1"/>
  <c r="CY865" i="1" s="1"/>
  <c r="EN37" i="1"/>
  <c r="EO37" i="1" s="1"/>
  <c r="EP37" i="1" s="1"/>
  <c r="ER37" i="1" s="1"/>
  <c r="ET37" i="1" s="1"/>
  <c r="EJ37" i="1"/>
  <c r="EK37" i="1" s="1"/>
  <c r="EU37" i="1" s="1"/>
  <c r="EO68" i="1"/>
  <c r="EP68" i="1" s="1"/>
  <c r="ER68" i="1" s="1"/>
  <c r="ET68" i="1" s="1"/>
  <c r="AV77" i="1"/>
  <c r="AW77" i="1" s="1"/>
  <c r="AX77" i="1" s="1"/>
  <c r="AZ77" i="1" s="1"/>
  <c r="BB77" i="1" s="1"/>
  <c r="AR77" i="1"/>
  <c r="AS77" i="1" s="1"/>
  <c r="BC77" i="1" s="1"/>
  <c r="AV86" i="1"/>
  <c r="AW86" i="1" s="1"/>
  <c r="AX86" i="1" s="1"/>
  <c r="AZ86" i="1" s="1"/>
  <c r="BB86" i="1" s="1"/>
  <c r="AR86" i="1"/>
  <c r="AS86" i="1" s="1"/>
  <c r="BC86" i="1" s="1"/>
  <c r="DP105" i="1"/>
  <c r="DQ105" i="1" s="1"/>
  <c r="DR105" i="1" s="1"/>
  <c r="DT105" i="1" s="1"/>
  <c r="DV105" i="1" s="1"/>
  <c r="DL105" i="1"/>
  <c r="DM105" i="1" s="1"/>
  <c r="DW105" i="1" s="1"/>
  <c r="CR124" i="1"/>
  <c r="CS124" i="1" s="1"/>
  <c r="CT124" i="1" s="1"/>
  <c r="CV124" i="1" s="1"/>
  <c r="CX124" i="1" s="1"/>
  <c r="CQ124" i="1"/>
  <c r="BP125" i="1"/>
  <c r="BQ125" i="1" s="1"/>
  <c r="CA125" i="1" s="1"/>
  <c r="BP154" i="1"/>
  <c r="BQ154" i="1" s="1"/>
  <c r="CA154" i="1" s="1"/>
  <c r="AV173" i="1"/>
  <c r="AW173" i="1" s="1"/>
  <c r="AX173" i="1" s="1"/>
  <c r="AZ173" i="1" s="1"/>
  <c r="BB173" i="1" s="1"/>
  <c r="AR173" i="1"/>
  <c r="AS173" i="1" s="1"/>
  <c r="BC173" i="1" s="1"/>
  <c r="EJ189" i="1"/>
  <c r="EK189" i="1" s="1"/>
  <c r="EU189" i="1" s="1"/>
  <c r="EN189" i="1"/>
  <c r="EO189" i="1" s="1"/>
  <c r="EP189" i="1" s="1"/>
  <c r="ER189" i="1" s="1"/>
  <c r="ET189" i="1" s="1"/>
  <c r="EM189" i="1"/>
  <c r="EM253" i="1"/>
  <c r="DO263" i="1"/>
  <c r="DN558" i="1"/>
  <c r="DX558" i="1" s="1"/>
  <c r="EA558" i="1" s="1"/>
  <c r="BR593" i="1"/>
  <c r="CB593" i="1" s="1"/>
  <c r="CE593" i="1" s="1"/>
  <c r="BP749" i="1"/>
  <c r="BQ749" i="1" s="1"/>
  <c r="CA749" i="1" s="1"/>
  <c r="BT749" i="1"/>
  <c r="BU749" i="1" s="1"/>
  <c r="BV749" i="1" s="1"/>
  <c r="BX749" i="1" s="1"/>
  <c r="BZ749" i="1" s="1"/>
  <c r="BR749" i="1"/>
  <c r="CB749" i="1" s="1"/>
  <c r="CE749" i="1" s="1"/>
  <c r="CN759" i="1"/>
  <c r="CO759" i="1" s="1"/>
  <c r="CY759" i="1" s="1"/>
  <c r="DL777" i="1"/>
  <c r="DM777" i="1" s="1"/>
  <c r="DW777" i="1" s="1"/>
  <c r="DP777" i="1"/>
  <c r="DQ777" i="1" s="1"/>
  <c r="DR777" i="1" s="1"/>
  <c r="DT777" i="1" s="1"/>
  <c r="DV777" i="1" s="1"/>
  <c r="AV781" i="1"/>
  <c r="AW781" i="1" s="1"/>
  <c r="AX781" i="1" s="1"/>
  <c r="AZ781" i="1" s="1"/>
  <c r="BB781" i="1" s="1"/>
  <c r="AR781" i="1"/>
  <c r="AS781" i="1" s="1"/>
  <c r="BC781" i="1" s="1"/>
  <c r="BT791" i="1"/>
  <c r="BU791" i="1" s="1"/>
  <c r="BV791" i="1" s="1"/>
  <c r="BX791" i="1" s="1"/>
  <c r="BZ791" i="1" s="1"/>
  <c r="BR791" i="1"/>
  <c r="CB791" i="1" s="1"/>
  <c r="CE791" i="1" s="1"/>
  <c r="DL791" i="1"/>
  <c r="DM791" i="1" s="1"/>
  <c r="DW791" i="1" s="1"/>
  <c r="DN791" i="1"/>
  <c r="DX791" i="1" s="1"/>
  <c r="EA791" i="1" s="1"/>
  <c r="EJ847" i="1"/>
  <c r="EK847" i="1" s="1"/>
  <c r="EU847" i="1" s="1"/>
  <c r="EN847" i="1"/>
  <c r="EO847" i="1" s="1"/>
  <c r="EP847" i="1" s="1"/>
  <c r="ER847" i="1" s="1"/>
  <c r="ET847" i="1" s="1"/>
  <c r="CN856" i="1"/>
  <c r="CO856" i="1" s="1"/>
  <c r="CY856" i="1" s="1"/>
  <c r="CQ856" i="1"/>
  <c r="CR856" i="1"/>
  <c r="CS856" i="1" s="1"/>
  <c r="CT856" i="1" s="1"/>
  <c r="CV856" i="1" s="1"/>
  <c r="CX856" i="1" s="1"/>
  <c r="BP861" i="1"/>
  <c r="BQ861" i="1" s="1"/>
  <c r="CA861" i="1" s="1"/>
  <c r="BT861" i="1"/>
  <c r="BU861" i="1" s="1"/>
  <c r="BV861" i="1" s="1"/>
  <c r="BX861" i="1" s="1"/>
  <c r="BZ861" i="1" s="1"/>
  <c r="CR862" i="1"/>
  <c r="CS862" i="1" s="1"/>
  <c r="CT862" i="1" s="1"/>
  <c r="CV862" i="1" s="1"/>
  <c r="CX862" i="1" s="1"/>
  <c r="CN862" i="1"/>
  <c r="CO862" i="1" s="1"/>
  <c r="CY862" i="1" s="1"/>
  <c r="CQ862" i="1"/>
  <c r="AV106" i="1"/>
  <c r="AW106" i="1" s="1"/>
  <c r="AX106" i="1" s="1"/>
  <c r="AZ106" i="1" s="1"/>
  <c r="BB106" i="1" s="1"/>
  <c r="AR106" i="1"/>
  <c r="AS106" i="1" s="1"/>
  <c r="BC106" i="1" s="1"/>
  <c r="DN302" i="1"/>
  <c r="DX302" i="1" s="1"/>
  <c r="EA302" i="1" s="1"/>
  <c r="DO303" i="1"/>
  <c r="AU312" i="1"/>
  <c r="DN334" i="1"/>
  <c r="DX334" i="1" s="1"/>
  <c r="EA334" i="1" s="1"/>
  <c r="DO342" i="1"/>
  <c r="DN342" i="1"/>
  <c r="DX342" i="1" s="1"/>
  <c r="EA342" i="1" s="1"/>
  <c r="AU348" i="1"/>
  <c r="BR563" i="1"/>
  <c r="CB563" i="1" s="1"/>
  <c r="CE563" i="1" s="1"/>
  <c r="CQ618" i="1"/>
  <c r="DN630" i="1"/>
  <c r="DX630" i="1" s="1"/>
  <c r="EA630" i="1" s="1"/>
  <c r="CQ643" i="1"/>
  <c r="CQ719" i="1"/>
  <c r="BT723" i="1"/>
  <c r="BU723" i="1" s="1"/>
  <c r="BV723" i="1" s="1"/>
  <c r="BX723" i="1" s="1"/>
  <c r="BZ723" i="1" s="1"/>
  <c r="BP723" i="1"/>
  <c r="BQ723" i="1" s="1"/>
  <c r="CA723" i="1" s="1"/>
  <c r="BR723" i="1"/>
  <c r="CB723" i="1" s="1"/>
  <c r="CE723" i="1" s="1"/>
  <c r="EJ783" i="1"/>
  <c r="EK783" i="1" s="1"/>
  <c r="EU783" i="1" s="1"/>
  <c r="EN783" i="1"/>
  <c r="EO783" i="1" s="1"/>
  <c r="EP783" i="1" s="1"/>
  <c r="ER783" i="1" s="1"/>
  <c r="ET783" i="1" s="1"/>
  <c r="DN818" i="1"/>
  <c r="DX818" i="1" s="1"/>
  <c r="EA818" i="1" s="1"/>
  <c r="DO818" i="1"/>
  <c r="BT831" i="1"/>
  <c r="BU831" i="1" s="1"/>
  <c r="BV831" i="1" s="1"/>
  <c r="BX831" i="1" s="1"/>
  <c r="BZ831" i="1" s="1"/>
  <c r="CR832" i="1"/>
  <c r="CS832" i="1" s="1"/>
  <c r="CT832" i="1" s="1"/>
  <c r="CV832" i="1" s="1"/>
  <c r="CX832" i="1" s="1"/>
  <c r="CQ832" i="1"/>
  <c r="CN840" i="1"/>
  <c r="CO840" i="1" s="1"/>
  <c r="CY840" i="1" s="1"/>
  <c r="CR840" i="1"/>
  <c r="CS840" i="1" s="1"/>
  <c r="CT840" i="1" s="1"/>
  <c r="CV840" i="1" s="1"/>
  <c r="CX840" i="1" s="1"/>
  <c r="CQ840" i="1"/>
  <c r="CR846" i="1"/>
  <c r="CS846" i="1" s="1"/>
  <c r="CT846" i="1" s="1"/>
  <c r="CV846" i="1" s="1"/>
  <c r="CX846" i="1" s="1"/>
  <c r="CN846" i="1"/>
  <c r="CO846" i="1" s="1"/>
  <c r="CY846" i="1" s="1"/>
  <c r="CQ846" i="1"/>
  <c r="DO858" i="1"/>
  <c r="DN858" i="1"/>
  <c r="DX858" i="1" s="1"/>
  <c r="EA858" i="1" s="1"/>
  <c r="CR866" i="1"/>
  <c r="CS866" i="1" s="1"/>
  <c r="CT866" i="1" s="1"/>
  <c r="CV866" i="1" s="1"/>
  <c r="CX866" i="1" s="1"/>
  <c r="CQ866" i="1"/>
  <c r="BT875" i="1"/>
  <c r="BU875" i="1" s="1"/>
  <c r="BV875" i="1" s="1"/>
  <c r="BX875" i="1" s="1"/>
  <c r="BZ875" i="1" s="1"/>
  <c r="BP875" i="1"/>
  <c r="BQ875" i="1" s="1"/>
  <c r="CA875" i="1" s="1"/>
  <c r="CN881" i="1"/>
  <c r="CO881" i="1" s="1"/>
  <c r="CY881" i="1" s="1"/>
  <c r="BP885" i="1"/>
  <c r="BQ885" i="1" s="1"/>
  <c r="CA885" i="1" s="1"/>
  <c r="BT885" i="1"/>
  <c r="BU885" i="1" s="1"/>
  <c r="BV885" i="1" s="1"/>
  <c r="BX885" i="1" s="1"/>
  <c r="BZ885" i="1" s="1"/>
  <c r="EJ895" i="1"/>
  <c r="EK895" i="1" s="1"/>
  <c r="EU895" i="1" s="1"/>
  <c r="EN895" i="1"/>
  <c r="EO895" i="1" s="1"/>
  <c r="EP895" i="1" s="1"/>
  <c r="ER895" i="1" s="1"/>
  <c r="ET895" i="1" s="1"/>
  <c r="BP73" i="1"/>
  <c r="BQ73" i="1" s="1"/>
  <c r="CA73" i="1" s="1"/>
  <c r="BT73" i="1"/>
  <c r="BU73" i="1" s="1"/>
  <c r="BV73" i="1" s="1"/>
  <c r="BX73" i="1" s="1"/>
  <c r="BZ73" i="1" s="1"/>
  <c r="DN98" i="1"/>
  <c r="DX98" i="1" s="1"/>
  <c r="EA98" i="1" s="1"/>
  <c r="DP98" i="1"/>
  <c r="DQ98" i="1" s="1"/>
  <c r="DR98" i="1" s="1"/>
  <c r="DT98" i="1" s="1"/>
  <c r="DV98" i="1" s="1"/>
  <c r="DP115" i="1"/>
  <c r="DQ115" i="1" s="1"/>
  <c r="DR115" i="1" s="1"/>
  <c r="DT115" i="1" s="1"/>
  <c r="DV115" i="1" s="1"/>
  <c r="DN115" i="1"/>
  <c r="DX115" i="1" s="1"/>
  <c r="EA115" i="1" s="1"/>
  <c r="AT193" i="1"/>
  <c r="BD193" i="1" s="1"/>
  <c r="BG193" i="1" s="1"/>
  <c r="AU193" i="1"/>
  <c r="EL195" i="1"/>
  <c r="EV195" i="1" s="1"/>
  <c r="EY195" i="1" s="1"/>
  <c r="EM195" i="1"/>
  <c r="EM222" i="1"/>
  <c r="CP245" i="1"/>
  <c r="CZ245" i="1" s="1"/>
  <c r="DC245" i="1" s="1"/>
  <c r="BR613" i="1"/>
  <c r="CB613" i="1" s="1"/>
  <c r="CE613" i="1" s="1"/>
  <c r="BR681" i="1"/>
  <c r="CB681" i="1" s="1"/>
  <c r="CE681" i="1" s="1"/>
  <c r="BP740" i="1"/>
  <c r="BQ740" i="1" s="1"/>
  <c r="CA740" i="1" s="1"/>
  <c r="BP781" i="1"/>
  <c r="BQ781" i="1" s="1"/>
  <c r="CA781" i="1" s="1"/>
  <c r="BR781" i="1"/>
  <c r="CB781" i="1" s="1"/>
  <c r="CE781" i="1" s="1"/>
  <c r="BT781" i="1"/>
  <c r="BU781" i="1" s="1"/>
  <c r="BV781" i="1" s="1"/>
  <c r="BX781" i="1" s="1"/>
  <c r="BZ781" i="1" s="1"/>
  <c r="BR782" i="1"/>
  <c r="CB782" i="1" s="1"/>
  <c r="CE782" i="1" s="1"/>
  <c r="DL870" i="1"/>
  <c r="DM870" i="1" s="1"/>
  <c r="DW870" i="1" s="1"/>
  <c r="DN870" i="1"/>
  <c r="DX870" i="1" s="1"/>
  <c r="EA870" i="1" s="1"/>
  <c r="CN876" i="1"/>
  <c r="CO876" i="1" s="1"/>
  <c r="CY876" i="1" s="1"/>
  <c r="CR876" i="1"/>
  <c r="CS876" i="1" s="1"/>
  <c r="CT876" i="1" s="1"/>
  <c r="CV876" i="1" s="1"/>
  <c r="CX876" i="1" s="1"/>
  <c r="CQ876" i="1"/>
  <c r="AR889" i="1"/>
  <c r="AS889" i="1" s="1"/>
  <c r="BC889" i="1" s="1"/>
  <c r="AV889" i="1"/>
  <c r="AW889" i="1" s="1"/>
  <c r="AX889" i="1" s="1"/>
  <c r="AZ889" i="1" s="1"/>
  <c r="BB889" i="1" s="1"/>
  <c r="AR897" i="1"/>
  <c r="AS897" i="1" s="1"/>
  <c r="BC897" i="1" s="1"/>
  <c r="AV897" i="1"/>
  <c r="AW897" i="1" s="1"/>
  <c r="AX897" i="1" s="1"/>
  <c r="AZ897" i="1" s="1"/>
  <c r="BB897" i="1" s="1"/>
  <c r="BP27" i="1"/>
  <c r="BQ27" i="1" s="1"/>
  <c r="CA27" i="1" s="1"/>
  <c r="DN59" i="1"/>
  <c r="DX59" i="1" s="1"/>
  <c r="EA59" i="1" s="1"/>
  <c r="DP59" i="1"/>
  <c r="DQ59" i="1" s="1"/>
  <c r="DR59" i="1" s="1"/>
  <c r="DT59" i="1" s="1"/>
  <c r="DV59" i="1" s="1"/>
  <c r="DL63" i="1"/>
  <c r="DM63" i="1" s="1"/>
  <c r="DW63" i="1" s="1"/>
  <c r="DN106" i="1"/>
  <c r="DX106" i="1" s="1"/>
  <c r="EA106" i="1" s="1"/>
  <c r="AT129" i="1"/>
  <c r="BD129" i="1" s="1"/>
  <c r="BG129" i="1" s="1"/>
  <c r="EJ178" i="1"/>
  <c r="EK178" i="1" s="1"/>
  <c r="EU178" i="1" s="1"/>
  <c r="CQ184" i="1"/>
  <c r="CR188" i="1"/>
  <c r="CS188" i="1" s="1"/>
  <c r="CT188" i="1" s="1"/>
  <c r="CV188" i="1" s="1"/>
  <c r="CX188" i="1" s="1"/>
  <c r="EM209" i="1"/>
  <c r="EL209" i="1"/>
  <c r="EV209" i="1" s="1"/>
  <c r="EY209" i="1" s="1"/>
  <c r="CP216" i="1"/>
  <c r="CZ216" i="1" s="1"/>
  <c r="DC216" i="1" s="1"/>
  <c r="DN230" i="1"/>
  <c r="DX230" i="1" s="1"/>
  <c r="EA230" i="1" s="1"/>
  <c r="DO230" i="1"/>
  <c r="EL243" i="1"/>
  <c r="EV243" i="1" s="1"/>
  <c r="EY243" i="1" s="1"/>
  <c r="EM243" i="1"/>
  <c r="DO270" i="1"/>
  <c r="DN270" i="1"/>
  <c r="DX270" i="1" s="1"/>
  <c r="EA270" i="1" s="1"/>
  <c r="DO271" i="1"/>
  <c r="CQ401" i="1"/>
  <c r="DN414" i="1"/>
  <c r="DX414" i="1" s="1"/>
  <c r="EA414" i="1" s="1"/>
  <c r="DN435" i="1"/>
  <c r="DX435" i="1" s="1"/>
  <c r="EA435" i="1" s="1"/>
  <c r="DO465" i="1"/>
  <c r="CQ478" i="1"/>
  <c r="CQ513" i="1"/>
  <c r="CQ561" i="1"/>
  <c r="CQ614" i="1"/>
  <c r="CQ644" i="1"/>
  <c r="EN711" i="1"/>
  <c r="EO711" i="1" s="1"/>
  <c r="EP711" i="1" s="1"/>
  <c r="ER711" i="1" s="1"/>
  <c r="ET711" i="1" s="1"/>
  <c r="BT715" i="1"/>
  <c r="BU715" i="1" s="1"/>
  <c r="BV715" i="1" s="1"/>
  <c r="BX715" i="1" s="1"/>
  <c r="BZ715" i="1" s="1"/>
  <c r="BR715" i="1"/>
  <c r="CB715" i="1" s="1"/>
  <c r="CE715" i="1" s="1"/>
  <c r="BR719" i="1"/>
  <c r="CB719" i="1" s="1"/>
  <c r="CE719" i="1" s="1"/>
  <c r="CQ720" i="1"/>
  <c r="CR723" i="1"/>
  <c r="CS723" i="1" s="1"/>
  <c r="CT723" i="1" s="1"/>
  <c r="CV723" i="1" s="1"/>
  <c r="CX723" i="1" s="1"/>
  <c r="EJ725" i="1"/>
  <c r="EK725" i="1" s="1"/>
  <c r="EU725" i="1" s="1"/>
  <c r="EJ727" i="1"/>
  <c r="EK727" i="1" s="1"/>
  <c r="EU727" i="1" s="1"/>
  <c r="EN727" i="1"/>
  <c r="EO727" i="1" s="1"/>
  <c r="EP727" i="1" s="1"/>
  <c r="ER727" i="1" s="1"/>
  <c r="ET727" i="1" s="1"/>
  <c r="BT731" i="1"/>
  <c r="BU731" i="1" s="1"/>
  <c r="BV731" i="1" s="1"/>
  <c r="BX731" i="1" s="1"/>
  <c r="BZ731" i="1" s="1"/>
  <c r="BR731" i="1"/>
  <c r="CB731" i="1" s="1"/>
  <c r="CE731" i="1" s="1"/>
  <c r="DL732" i="1"/>
  <c r="DM732" i="1" s="1"/>
  <c r="DW732" i="1" s="1"/>
  <c r="AV736" i="1"/>
  <c r="AW736" i="1" s="1"/>
  <c r="AX736" i="1" s="1"/>
  <c r="AZ736" i="1" s="1"/>
  <c r="BB736" i="1" s="1"/>
  <c r="AR736" i="1"/>
  <c r="AS736" i="1" s="1"/>
  <c r="BC736" i="1" s="1"/>
  <c r="AR738" i="1"/>
  <c r="AS738" i="1" s="1"/>
  <c r="BC738" i="1" s="1"/>
  <c r="AV738" i="1"/>
  <c r="AW738" i="1" s="1"/>
  <c r="AX738" i="1" s="1"/>
  <c r="AZ738" i="1" s="1"/>
  <c r="BB738" i="1" s="1"/>
  <c r="EN738" i="1"/>
  <c r="EO738" i="1" s="1"/>
  <c r="EP738" i="1" s="1"/>
  <c r="ER738" i="1" s="1"/>
  <c r="ET738" i="1" s="1"/>
  <c r="EJ738" i="1"/>
  <c r="EK738" i="1" s="1"/>
  <c r="EU738" i="1" s="1"/>
  <c r="AV743" i="1"/>
  <c r="AW743" i="1" s="1"/>
  <c r="AX743" i="1" s="1"/>
  <c r="AZ743" i="1" s="1"/>
  <c r="BB743" i="1" s="1"/>
  <c r="AR743" i="1"/>
  <c r="AS743" i="1" s="1"/>
  <c r="BC743" i="1" s="1"/>
  <c r="EN743" i="1"/>
  <c r="EO743" i="1" s="1"/>
  <c r="EP743" i="1" s="1"/>
  <c r="ER743" i="1" s="1"/>
  <c r="ET743" i="1" s="1"/>
  <c r="AR744" i="1"/>
  <c r="AS744" i="1" s="1"/>
  <c r="BC744" i="1" s="1"/>
  <c r="DL753" i="1"/>
  <c r="DM753" i="1" s="1"/>
  <c r="DW753" i="1" s="1"/>
  <c r="AR757" i="1"/>
  <c r="AS757" i="1" s="1"/>
  <c r="BC757" i="1" s="1"/>
  <c r="AV757" i="1"/>
  <c r="AW757" i="1" s="1"/>
  <c r="AX757" i="1" s="1"/>
  <c r="AZ757" i="1" s="1"/>
  <c r="BB757" i="1" s="1"/>
  <c r="BP761" i="1"/>
  <c r="BQ761" i="1" s="1"/>
  <c r="CA761" i="1" s="1"/>
  <c r="BT761" i="1"/>
  <c r="BU761" i="1" s="1"/>
  <c r="BV761" i="1" s="1"/>
  <c r="BX761" i="1" s="1"/>
  <c r="BZ761" i="1" s="1"/>
  <c r="CN764" i="1"/>
  <c r="CO764" i="1" s="1"/>
  <c r="CY764" i="1" s="1"/>
  <c r="CR764" i="1"/>
  <c r="CS764" i="1" s="1"/>
  <c r="CT764" i="1" s="1"/>
  <c r="CV764" i="1" s="1"/>
  <c r="CX764" i="1" s="1"/>
  <c r="BT771" i="1"/>
  <c r="BU771" i="1" s="1"/>
  <c r="BV771" i="1" s="1"/>
  <c r="BX771" i="1" s="1"/>
  <c r="BZ771" i="1" s="1"/>
  <c r="CR779" i="1"/>
  <c r="CS779" i="1" s="1"/>
  <c r="CT779" i="1" s="1"/>
  <c r="CV779" i="1" s="1"/>
  <c r="CX779" i="1" s="1"/>
  <c r="CQ779" i="1"/>
  <c r="CR786" i="1"/>
  <c r="CS786" i="1" s="1"/>
  <c r="CT786" i="1" s="1"/>
  <c r="CV786" i="1" s="1"/>
  <c r="CX786" i="1" s="1"/>
  <c r="CR795" i="1"/>
  <c r="CS795" i="1" s="1"/>
  <c r="CT795" i="1" s="1"/>
  <c r="CV795" i="1" s="1"/>
  <c r="CX795" i="1" s="1"/>
  <c r="CQ795" i="1"/>
  <c r="CQ804" i="1"/>
  <c r="AV813" i="1"/>
  <c r="AW813" i="1" s="1"/>
  <c r="AX813" i="1" s="1"/>
  <c r="AZ813" i="1" s="1"/>
  <c r="BB813" i="1" s="1"/>
  <c r="AR813" i="1"/>
  <c r="AS813" i="1" s="1"/>
  <c r="BC813" i="1" s="1"/>
  <c r="BP813" i="1"/>
  <c r="BQ813" i="1" s="1"/>
  <c r="CA813" i="1" s="1"/>
  <c r="AV818" i="1"/>
  <c r="AW818" i="1" s="1"/>
  <c r="AX818" i="1" s="1"/>
  <c r="AZ818" i="1" s="1"/>
  <c r="BB818" i="1" s="1"/>
  <c r="DO819" i="1"/>
  <c r="CN824" i="1"/>
  <c r="CO824" i="1" s="1"/>
  <c r="CY824" i="1" s="1"/>
  <c r="CQ824" i="1"/>
  <c r="DN824" i="1"/>
  <c r="DX824" i="1" s="1"/>
  <c r="EA824" i="1" s="1"/>
  <c r="BT827" i="1"/>
  <c r="BU827" i="1" s="1"/>
  <c r="BV827" i="1" s="1"/>
  <c r="BX827" i="1" s="1"/>
  <c r="BZ827" i="1" s="1"/>
  <c r="AV829" i="1"/>
  <c r="AW829" i="1" s="1"/>
  <c r="AX829" i="1" s="1"/>
  <c r="AZ829" i="1" s="1"/>
  <c r="BB829" i="1" s="1"/>
  <c r="AR829" i="1"/>
  <c r="AS829" i="1" s="1"/>
  <c r="BC829" i="1" s="1"/>
  <c r="BP833" i="1"/>
  <c r="BQ833" i="1" s="1"/>
  <c r="CA833" i="1" s="1"/>
  <c r="BT833" i="1"/>
  <c r="BU833" i="1" s="1"/>
  <c r="BV833" i="1" s="1"/>
  <c r="BX833" i="1" s="1"/>
  <c r="BZ833" i="1" s="1"/>
  <c r="BT835" i="1"/>
  <c r="BU835" i="1" s="1"/>
  <c r="BV835" i="1" s="1"/>
  <c r="BX835" i="1" s="1"/>
  <c r="BZ835" i="1" s="1"/>
  <c r="AV837" i="1"/>
  <c r="AW837" i="1" s="1"/>
  <c r="AX837" i="1" s="1"/>
  <c r="AZ837" i="1" s="1"/>
  <c r="BB837" i="1" s="1"/>
  <c r="AR837" i="1"/>
  <c r="AS837" i="1" s="1"/>
  <c r="BC837" i="1" s="1"/>
  <c r="BP837" i="1"/>
  <c r="BQ837" i="1" s="1"/>
  <c r="CA837" i="1" s="1"/>
  <c r="BP841" i="1"/>
  <c r="BQ841" i="1" s="1"/>
  <c r="CA841" i="1" s="1"/>
  <c r="BT841" i="1"/>
  <c r="BU841" i="1" s="1"/>
  <c r="BV841" i="1" s="1"/>
  <c r="BX841" i="1" s="1"/>
  <c r="BZ841" i="1" s="1"/>
  <c r="DN844" i="1"/>
  <c r="DX844" i="1" s="1"/>
  <c r="EA844" i="1" s="1"/>
  <c r="DN846" i="1"/>
  <c r="DX846" i="1" s="1"/>
  <c r="EA846" i="1" s="1"/>
  <c r="BP851" i="1"/>
  <c r="BQ851" i="1" s="1"/>
  <c r="CA851" i="1" s="1"/>
  <c r="BT851" i="1"/>
  <c r="BU851" i="1" s="1"/>
  <c r="BV851" i="1" s="1"/>
  <c r="BX851" i="1" s="1"/>
  <c r="BZ851" i="1" s="1"/>
  <c r="EJ853" i="1"/>
  <c r="EK853" i="1" s="1"/>
  <c r="EU853" i="1" s="1"/>
  <c r="BT859" i="1"/>
  <c r="BU859" i="1" s="1"/>
  <c r="BV859" i="1" s="1"/>
  <c r="BX859" i="1" s="1"/>
  <c r="BZ859" i="1" s="1"/>
  <c r="BP859" i="1"/>
  <c r="BQ859" i="1" s="1"/>
  <c r="CA859" i="1" s="1"/>
  <c r="CN860" i="1"/>
  <c r="CO860" i="1" s="1"/>
  <c r="CY860" i="1" s="1"/>
  <c r="CR860" i="1"/>
  <c r="CS860" i="1" s="1"/>
  <c r="CT860" i="1" s="1"/>
  <c r="CV860" i="1" s="1"/>
  <c r="CX860" i="1" s="1"/>
  <c r="BP865" i="1"/>
  <c r="BQ865" i="1" s="1"/>
  <c r="CA865" i="1" s="1"/>
  <c r="CN869" i="1"/>
  <c r="CO869" i="1" s="1"/>
  <c r="CY869" i="1" s="1"/>
  <c r="AR873" i="1"/>
  <c r="AS873" i="1" s="1"/>
  <c r="BC873" i="1" s="1"/>
  <c r="AV873" i="1"/>
  <c r="AW873" i="1" s="1"/>
  <c r="AX873" i="1" s="1"/>
  <c r="AZ873" i="1" s="1"/>
  <c r="BB873" i="1" s="1"/>
  <c r="DN874" i="1"/>
  <c r="DX874" i="1" s="1"/>
  <c r="EA874" i="1" s="1"/>
  <c r="DN882" i="1"/>
  <c r="DX882" i="1" s="1"/>
  <c r="EA882" i="1" s="1"/>
  <c r="AV885" i="1"/>
  <c r="AW885" i="1" s="1"/>
  <c r="AX885" i="1" s="1"/>
  <c r="AZ885" i="1" s="1"/>
  <c r="BB885" i="1" s="1"/>
  <c r="AR885" i="1"/>
  <c r="AS885" i="1" s="1"/>
  <c r="BC885" i="1" s="1"/>
  <c r="EJ887" i="1"/>
  <c r="EK887" i="1" s="1"/>
  <c r="EU887" i="1" s="1"/>
  <c r="EN887" i="1"/>
  <c r="EO887" i="1" s="1"/>
  <c r="EP887" i="1" s="1"/>
  <c r="ER887" i="1" s="1"/>
  <c r="ET887" i="1" s="1"/>
  <c r="AV890" i="1"/>
  <c r="AW890" i="1" s="1"/>
  <c r="AX890" i="1" s="1"/>
  <c r="AZ890" i="1" s="1"/>
  <c r="BB890" i="1" s="1"/>
  <c r="DL892" i="1"/>
  <c r="DM892" i="1" s="1"/>
  <c r="DW892" i="1" s="1"/>
  <c r="BP893" i="1"/>
  <c r="BQ893" i="1" s="1"/>
  <c r="CA893" i="1" s="1"/>
  <c r="DP898" i="1"/>
  <c r="DQ898" i="1" s="1"/>
  <c r="DR898" i="1" s="1"/>
  <c r="DT898" i="1" s="1"/>
  <c r="DV898" i="1" s="1"/>
  <c r="DL898" i="1"/>
  <c r="DM898" i="1" s="1"/>
  <c r="DW898" i="1" s="1"/>
  <c r="DN898" i="1"/>
  <c r="DX898" i="1" s="1"/>
  <c r="EA898" i="1" s="1"/>
  <c r="BP41" i="1"/>
  <c r="BQ41" i="1" s="1"/>
  <c r="CA41" i="1" s="1"/>
  <c r="CQ116" i="1"/>
  <c r="CR116" i="1"/>
  <c r="CS116" i="1" s="1"/>
  <c r="CT116" i="1" s="1"/>
  <c r="CV116" i="1" s="1"/>
  <c r="CX116" i="1" s="1"/>
  <c r="DO246" i="1"/>
  <c r="DN318" i="1"/>
  <c r="DX318" i="1" s="1"/>
  <c r="EA318" i="1" s="1"/>
  <c r="DO318" i="1"/>
  <c r="DO374" i="1"/>
  <c r="CQ484" i="1"/>
  <c r="DN554" i="1"/>
  <c r="DX554" i="1" s="1"/>
  <c r="EA554" i="1" s="1"/>
  <c r="BR609" i="1"/>
  <c r="CB609" i="1" s="1"/>
  <c r="CE609" i="1" s="1"/>
  <c r="CQ631" i="1"/>
  <c r="AV709" i="1"/>
  <c r="AW709" i="1" s="1"/>
  <c r="AX709" i="1" s="1"/>
  <c r="AZ709" i="1" s="1"/>
  <c r="BB709" i="1" s="1"/>
  <c r="AR709" i="1"/>
  <c r="AS709" i="1" s="1"/>
  <c r="BC709" i="1" s="1"/>
  <c r="BP709" i="1"/>
  <c r="BQ709" i="1" s="1"/>
  <c r="CA709" i="1" s="1"/>
  <c r="BR709" i="1"/>
  <c r="CB709" i="1" s="1"/>
  <c r="CE709" i="1" s="1"/>
  <c r="BP724" i="1"/>
  <c r="BQ724" i="1" s="1"/>
  <c r="CA724" i="1" s="1"/>
  <c r="CN725" i="1"/>
  <c r="CO725" i="1" s="1"/>
  <c r="CY725" i="1" s="1"/>
  <c r="DP734" i="1"/>
  <c r="DQ734" i="1" s="1"/>
  <c r="DR734" i="1" s="1"/>
  <c r="DT734" i="1" s="1"/>
  <c r="DV734" i="1" s="1"/>
  <c r="DN734" i="1"/>
  <c r="DX734" i="1" s="1"/>
  <c r="EA734" i="1" s="1"/>
  <c r="EJ735" i="1"/>
  <c r="EK735" i="1" s="1"/>
  <c r="EU735" i="1" s="1"/>
  <c r="EN735" i="1"/>
  <c r="EO735" i="1" s="1"/>
  <c r="EP735" i="1" s="1"/>
  <c r="ER735" i="1" s="1"/>
  <c r="ET735" i="1" s="1"/>
  <c r="BT739" i="1"/>
  <c r="BU739" i="1" s="1"/>
  <c r="BV739" i="1" s="1"/>
  <c r="BX739" i="1" s="1"/>
  <c r="BZ739" i="1" s="1"/>
  <c r="BP739" i="1"/>
  <c r="BQ739" i="1" s="1"/>
  <c r="CA739" i="1" s="1"/>
  <c r="EN741" i="1"/>
  <c r="EO741" i="1" s="1"/>
  <c r="EP741" i="1" s="1"/>
  <c r="ER741" i="1" s="1"/>
  <c r="ET741" i="1" s="1"/>
  <c r="EJ741" i="1"/>
  <c r="EK741" i="1" s="1"/>
  <c r="EU741" i="1" s="1"/>
  <c r="BP744" i="1"/>
  <c r="BQ744" i="1" s="1"/>
  <c r="CA744" i="1" s="1"/>
  <c r="DP747" i="1"/>
  <c r="DQ747" i="1" s="1"/>
  <c r="DR747" i="1" s="1"/>
  <c r="DT747" i="1" s="1"/>
  <c r="DV747" i="1" s="1"/>
  <c r="DN747" i="1"/>
  <c r="DX747" i="1" s="1"/>
  <c r="EA747" i="1" s="1"/>
  <c r="EN748" i="1"/>
  <c r="EO748" i="1" s="1"/>
  <c r="EP748" i="1" s="1"/>
  <c r="ER748" i="1" s="1"/>
  <c r="ET748" i="1" s="1"/>
  <c r="EN757" i="1"/>
  <c r="EO757" i="1" s="1"/>
  <c r="EP757" i="1" s="1"/>
  <c r="ER757" i="1" s="1"/>
  <c r="ET757" i="1" s="1"/>
  <c r="EJ757" i="1"/>
  <c r="EK757" i="1" s="1"/>
  <c r="EU757" i="1" s="1"/>
  <c r="AV760" i="1"/>
  <c r="AW760" i="1" s="1"/>
  <c r="AX760" i="1" s="1"/>
  <c r="AZ760" i="1" s="1"/>
  <c r="BB760" i="1" s="1"/>
  <c r="AR760" i="1"/>
  <c r="AS760" i="1" s="1"/>
  <c r="BC760" i="1" s="1"/>
  <c r="CR760" i="1"/>
  <c r="CS760" i="1" s="1"/>
  <c r="CT760" i="1" s="1"/>
  <c r="CV760" i="1" s="1"/>
  <c r="CX760" i="1" s="1"/>
  <c r="CN760" i="1"/>
  <c r="CO760" i="1" s="1"/>
  <c r="CY760" i="1" s="1"/>
  <c r="DP770" i="1"/>
  <c r="DQ770" i="1" s="1"/>
  <c r="DR770" i="1" s="1"/>
  <c r="DT770" i="1" s="1"/>
  <c r="DV770" i="1" s="1"/>
  <c r="DN770" i="1"/>
  <c r="DX770" i="1" s="1"/>
  <c r="EA770" i="1" s="1"/>
  <c r="AR773" i="1"/>
  <c r="AS773" i="1" s="1"/>
  <c r="BC773" i="1" s="1"/>
  <c r="AV773" i="1"/>
  <c r="AW773" i="1" s="1"/>
  <c r="AX773" i="1" s="1"/>
  <c r="AZ773" i="1" s="1"/>
  <c r="BB773" i="1" s="1"/>
  <c r="DO790" i="1"/>
  <c r="DN790" i="1"/>
  <c r="DX790" i="1" s="1"/>
  <c r="EA790" i="1" s="1"/>
  <c r="AV792" i="1"/>
  <c r="AW792" i="1" s="1"/>
  <c r="AX792" i="1" s="1"/>
  <c r="AZ792" i="1" s="1"/>
  <c r="BB792" i="1" s="1"/>
  <c r="AR792" i="1"/>
  <c r="AS792" i="1" s="1"/>
  <c r="BC792" i="1" s="1"/>
  <c r="CR792" i="1"/>
  <c r="CS792" i="1" s="1"/>
  <c r="CT792" i="1" s="1"/>
  <c r="CV792" i="1" s="1"/>
  <c r="CX792" i="1" s="1"/>
  <c r="CN792" i="1"/>
  <c r="CO792" i="1" s="1"/>
  <c r="CY792" i="1" s="1"/>
  <c r="AR801" i="1"/>
  <c r="AS801" i="1" s="1"/>
  <c r="BC801" i="1" s="1"/>
  <c r="AV801" i="1"/>
  <c r="AW801" i="1" s="1"/>
  <c r="AX801" i="1" s="1"/>
  <c r="AZ801" i="1" s="1"/>
  <c r="BB801" i="1" s="1"/>
  <c r="CN808" i="1"/>
  <c r="CO808" i="1" s="1"/>
  <c r="CY808" i="1" s="1"/>
  <c r="CR808" i="1"/>
  <c r="CS808" i="1" s="1"/>
  <c r="CT808" i="1" s="1"/>
  <c r="CV808" i="1" s="1"/>
  <c r="CX808" i="1" s="1"/>
  <c r="CQ808" i="1"/>
  <c r="CR814" i="1"/>
  <c r="CS814" i="1" s="1"/>
  <c r="CT814" i="1" s="1"/>
  <c r="CV814" i="1" s="1"/>
  <c r="CX814" i="1" s="1"/>
  <c r="CN814" i="1"/>
  <c r="CO814" i="1" s="1"/>
  <c r="CY814" i="1" s="1"/>
  <c r="CQ814" i="1"/>
  <c r="DO822" i="1"/>
  <c r="DN822" i="1"/>
  <c r="DX822" i="1" s="1"/>
  <c r="EA822" i="1" s="1"/>
  <c r="DP826" i="1"/>
  <c r="DQ826" i="1" s="1"/>
  <c r="DR826" i="1" s="1"/>
  <c r="DT826" i="1" s="1"/>
  <c r="DV826" i="1" s="1"/>
  <c r="DN826" i="1"/>
  <c r="DX826" i="1" s="1"/>
  <c r="EA826" i="1" s="1"/>
  <c r="BP829" i="1"/>
  <c r="BQ829" i="1" s="1"/>
  <c r="CA829" i="1" s="1"/>
  <c r="DO852" i="1"/>
  <c r="CR854" i="1"/>
  <c r="CS854" i="1" s="1"/>
  <c r="CT854" i="1" s="1"/>
  <c r="CV854" i="1" s="1"/>
  <c r="CX854" i="1" s="1"/>
  <c r="CN854" i="1"/>
  <c r="CO854" i="1" s="1"/>
  <c r="CY854" i="1" s="1"/>
  <c r="BP857" i="1"/>
  <c r="BQ857" i="1" s="1"/>
  <c r="CA857" i="1" s="1"/>
  <c r="AR858" i="1"/>
  <c r="AS858" i="1" s="1"/>
  <c r="BC858" i="1" s="1"/>
  <c r="AV858" i="1"/>
  <c r="AW858" i="1" s="1"/>
  <c r="AX858" i="1" s="1"/>
  <c r="AZ858" i="1" s="1"/>
  <c r="BB858" i="1" s="1"/>
  <c r="BT867" i="1"/>
  <c r="BU867" i="1" s="1"/>
  <c r="BV867" i="1" s="1"/>
  <c r="BX867" i="1" s="1"/>
  <c r="BZ867" i="1" s="1"/>
  <c r="BP867" i="1"/>
  <c r="BQ867" i="1" s="1"/>
  <c r="CA867" i="1" s="1"/>
  <c r="AV869" i="1"/>
  <c r="AW869" i="1" s="1"/>
  <c r="AX869" i="1" s="1"/>
  <c r="AZ869" i="1" s="1"/>
  <c r="BB869" i="1" s="1"/>
  <c r="AR869" i="1"/>
  <c r="AS869" i="1" s="1"/>
  <c r="BC869" i="1" s="1"/>
  <c r="BP869" i="1"/>
  <c r="BQ869" i="1" s="1"/>
  <c r="CA869" i="1" s="1"/>
  <c r="EJ871" i="1"/>
  <c r="EK871" i="1" s="1"/>
  <c r="EU871" i="1" s="1"/>
  <c r="EN871" i="1"/>
  <c r="EO871" i="1" s="1"/>
  <c r="EP871" i="1" s="1"/>
  <c r="ER871" i="1" s="1"/>
  <c r="ET871" i="1" s="1"/>
  <c r="DN872" i="1"/>
  <c r="DX872" i="1" s="1"/>
  <c r="EA872" i="1" s="1"/>
  <c r="CR886" i="1"/>
  <c r="CS886" i="1" s="1"/>
  <c r="CT886" i="1" s="1"/>
  <c r="CV886" i="1" s="1"/>
  <c r="CX886" i="1" s="1"/>
  <c r="CQ886" i="1"/>
  <c r="CR894" i="1"/>
  <c r="CS894" i="1" s="1"/>
  <c r="CT894" i="1" s="1"/>
  <c r="CV894" i="1" s="1"/>
  <c r="CX894" i="1" s="1"/>
  <c r="CN894" i="1"/>
  <c r="CO894" i="1" s="1"/>
  <c r="CY894" i="1" s="1"/>
  <c r="CQ894" i="1"/>
  <c r="DN350" i="1"/>
  <c r="DX350" i="1" s="1"/>
  <c r="EA350" i="1" s="1"/>
  <c r="DN514" i="1"/>
  <c r="DX514" i="1" s="1"/>
  <c r="EA514" i="1" s="1"/>
  <c r="BR528" i="1"/>
  <c r="CB528" i="1" s="1"/>
  <c r="CE528" i="1" s="1"/>
  <c r="BR627" i="1"/>
  <c r="CB627" i="1" s="1"/>
  <c r="CE627" i="1" s="1"/>
  <c r="EN722" i="1"/>
  <c r="EO722" i="1" s="1"/>
  <c r="EP722" i="1" s="1"/>
  <c r="ER722" i="1" s="1"/>
  <c r="ET722" i="1" s="1"/>
  <c r="EJ722" i="1"/>
  <c r="EK722" i="1" s="1"/>
  <c r="EU722" i="1" s="1"/>
  <c r="DN726" i="1"/>
  <c r="DX726" i="1" s="1"/>
  <c r="EA726" i="1" s="1"/>
  <c r="CN728" i="1"/>
  <c r="CO728" i="1" s="1"/>
  <c r="CY728" i="1" s="1"/>
  <c r="CQ728" i="1"/>
  <c r="CN730" i="1"/>
  <c r="CO730" i="1" s="1"/>
  <c r="CY730" i="1" s="1"/>
  <c r="CR730" i="1"/>
  <c r="CS730" i="1" s="1"/>
  <c r="CT730" i="1" s="1"/>
  <c r="CV730" i="1" s="1"/>
  <c r="CX730" i="1" s="1"/>
  <c r="CR739" i="1"/>
  <c r="CS739" i="1" s="1"/>
  <c r="CT739" i="1" s="1"/>
  <c r="CV739" i="1" s="1"/>
  <c r="CX739" i="1" s="1"/>
  <c r="BR743" i="1"/>
  <c r="CB743" i="1" s="1"/>
  <c r="CE743" i="1" s="1"/>
  <c r="BP745" i="1"/>
  <c r="BQ745" i="1" s="1"/>
  <c r="CA745" i="1" s="1"/>
  <c r="BT755" i="1"/>
  <c r="BU755" i="1" s="1"/>
  <c r="BV755" i="1" s="1"/>
  <c r="BX755" i="1" s="1"/>
  <c r="BZ755" i="1" s="1"/>
  <c r="CR763" i="1"/>
  <c r="CS763" i="1" s="1"/>
  <c r="CT763" i="1" s="1"/>
  <c r="CV763" i="1" s="1"/>
  <c r="CX763" i="1" s="1"/>
  <c r="CN763" i="1"/>
  <c r="CO763" i="1" s="1"/>
  <c r="CY763" i="1" s="1"/>
  <c r="CQ764" i="1"/>
  <c r="AV765" i="1"/>
  <c r="AW765" i="1" s="1"/>
  <c r="AX765" i="1" s="1"/>
  <c r="AZ765" i="1" s="1"/>
  <c r="BB765" i="1" s="1"/>
  <c r="AR765" i="1"/>
  <c r="AS765" i="1" s="1"/>
  <c r="BC765" i="1" s="1"/>
  <c r="BP765" i="1"/>
  <c r="BQ765" i="1" s="1"/>
  <c r="CA765" i="1" s="1"/>
  <c r="BR765" i="1"/>
  <c r="CB765" i="1" s="1"/>
  <c r="CE765" i="1" s="1"/>
  <c r="CN785" i="1"/>
  <c r="CO785" i="1" s="1"/>
  <c r="CY785" i="1" s="1"/>
  <c r="DL785" i="1"/>
  <c r="DM785" i="1" s="1"/>
  <c r="DW785" i="1" s="1"/>
  <c r="DP785" i="1"/>
  <c r="DQ785" i="1" s="1"/>
  <c r="DR785" i="1" s="1"/>
  <c r="DT785" i="1" s="1"/>
  <c r="DV785" i="1" s="1"/>
  <c r="AV797" i="1"/>
  <c r="AW797" i="1" s="1"/>
  <c r="AX797" i="1" s="1"/>
  <c r="AZ797" i="1" s="1"/>
  <c r="BB797" i="1" s="1"/>
  <c r="AR797" i="1"/>
  <c r="AS797" i="1" s="1"/>
  <c r="BC797" i="1" s="1"/>
  <c r="EJ799" i="1"/>
  <c r="EK799" i="1" s="1"/>
  <c r="EU799" i="1" s="1"/>
  <c r="EN799" i="1"/>
  <c r="EO799" i="1" s="1"/>
  <c r="EP799" i="1" s="1"/>
  <c r="ER799" i="1" s="1"/>
  <c r="ET799" i="1" s="1"/>
  <c r="BT803" i="1"/>
  <c r="BU803" i="1" s="1"/>
  <c r="BV803" i="1" s="1"/>
  <c r="BX803" i="1" s="1"/>
  <c r="BZ803" i="1" s="1"/>
  <c r="DP806" i="1"/>
  <c r="DQ806" i="1" s="1"/>
  <c r="DR806" i="1" s="1"/>
  <c r="DT806" i="1" s="1"/>
  <c r="DV806" i="1" s="1"/>
  <c r="DN806" i="1"/>
  <c r="DX806" i="1" s="1"/>
  <c r="EA806" i="1" s="1"/>
  <c r="BP809" i="1"/>
  <c r="BQ809" i="1" s="1"/>
  <c r="CA809" i="1" s="1"/>
  <c r="BT809" i="1"/>
  <c r="BU809" i="1" s="1"/>
  <c r="BV809" i="1" s="1"/>
  <c r="BX809" i="1" s="1"/>
  <c r="BZ809" i="1" s="1"/>
  <c r="DN814" i="1"/>
  <c r="DX814" i="1" s="1"/>
  <c r="EA814" i="1" s="1"/>
  <c r="AR817" i="1"/>
  <c r="AS817" i="1" s="1"/>
  <c r="BC817" i="1" s="1"/>
  <c r="AV817" i="1"/>
  <c r="AW817" i="1" s="1"/>
  <c r="AX817" i="1" s="1"/>
  <c r="AZ817" i="1" s="1"/>
  <c r="BB817" i="1" s="1"/>
  <c r="BT819" i="1"/>
  <c r="BU819" i="1" s="1"/>
  <c r="BV819" i="1" s="1"/>
  <c r="BX819" i="1" s="1"/>
  <c r="BZ819" i="1" s="1"/>
  <c r="BP825" i="1"/>
  <c r="BQ825" i="1" s="1"/>
  <c r="CA825" i="1" s="1"/>
  <c r="AR826" i="1"/>
  <c r="AS826" i="1" s="1"/>
  <c r="BC826" i="1" s="1"/>
  <c r="AV826" i="1"/>
  <c r="AW826" i="1" s="1"/>
  <c r="AX826" i="1" s="1"/>
  <c r="AZ826" i="1" s="1"/>
  <c r="BB826" i="1" s="1"/>
  <c r="CR830" i="1"/>
  <c r="CS830" i="1" s="1"/>
  <c r="CT830" i="1" s="1"/>
  <c r="CV830" i="1" s="1"/>
  <c r="CX830" i="1" s="1"/>
  <c r="CN830" i="1"/>
  <c r="CO830" i="1" s="1"/>
  <c r="CY830" i="1" s="1"/>
  <c r="CQ830" i="1"/>
  <c r="CQ834" i="1"/>
  <c r="AV845" i="1"/>
  <c r="AW845" i="1" s="1"/>
  <c r="AX845" i="1" s="1"/>
  <c r="AZ845" i="1" s="1"/>
  <c r="BB845" i="1" s="1"/>
  <c r="AR845" i="1"/>
  <c r="AS845" i="1" s="1"/>
  <c r="BC845" i="1" s="1"/>
  <c r="BP845" i="1"/>
  <c r="BQ845" i="1" s="1"/>
  <c r="CA845" i="1" s="1"/>
  <c r="DN854" i="1"/>
  <c r="DX854" i="1" s="1"/>
  <c r="EA854" i="1" s="1"/>
  <c r="CQ860" i="1"/>
  <c r="CQ864" i="1"/>
  <c r="CN890" i="1"/>
  <c r="CO890" i="1" s="1"/>
  <c r="CY890" i="1" s="1"/>
  <c r="CR890" i="1"/>
  <c r="CS890" i="1" s="1"/>
  <c r="CT890" i="1" s="1"/>
  <c r="CV890" i="1" s="1"/>
  <c r="CX890" i="1" s="1"/>
  <c r="DN894" i="1"/>
  <c r="DX894" i="1" s="1"/>
  <c r="EA894" i="1" s="1"/>
  <c r="AV717" i="1"/>
  <c r="AW717" i="1" s="1"/>
  <c r="AX717" i="1" s="1"/>
  <c r="AZ717" i="1" s="1"/>
  <c r="BB717" i="1" s="1"/>
  <c r="AR717" i="1"/>
  <c r="AS717" i="1" s="1"/>
  <c r="BC717" i="1" s="1"/>
  <c r="AV725" i="1"/>
  <c r="AW725" i="1" s="1"/>
  <c r="AX725" i="1" s="1"/>
  <c r="AZ725" i="1" s="1"/>
  <c r="BB725" i="1" s="1"/>
  <c r="AR725" i="1"/>
  <c r="AS725" i="1" s="1"/>
  <c r="BC725" i="1" s="1"/>
  <c r="AV733" i="1"/>
  <c r="AW733" i="1" s="1"/>
  <c r="AX733" i="1" s="1"/>
  <c r="AZ733" i="1" s="1"/>
  <c r="BB733" i="1" s="1"/>
  <c r="AR733" i="1"/>
  <c r="AS733" i="1" s="1"/>
  <c r="BC733" i="1" s="1"/>
  <c r="DP737" i="1"/>
  <c r="DQ737" i="1" s="1"/>
  <c r="DR737" i="1" s="1"/>
  <c r="DT737" i="1" s="1"/>
  <c r="DV737" i="1" s="1"/>
  <c r="DL737" i="1"/>
  <c r="DM737" i="1" s="1"/>
  <c r="DW737" i="1" s="1"/>
  <c r="CR750" i="1"/>
  <c r="CS750" i="1" s="1"/>
  <c r="CT750" i="1" s="1"/>
  <c r="CV750" i="1" s="1"/>
  <c r="CX750" i="1" s="1"/>
  <c r="CN750" i="1"/>
  <c r="CO750" i="1" s="1"/>
  <c r="CY750" i="1" s="1"/>
  <c r="CN766" i="1"/>
  <c r="CO766" i="1" s="1"/>
  <c r="CY766" i="1" s="1"/>
  <c r="CR766" i="1"/>
  <c r="CS766" i="1" s="1"/>
  <c r="CT766" i="1" s="1"/>
  <c r="CV766" i="1" s="1"/>
  <c r="CX766" i="1" s="1"/>
  <c r="CR782" i="1"/>
  <c r="CS782" i="1" s="1"/>
  <c r="CT782" i="1" s="1"/>
  <c r="CV782" i="1" s="1"/>
  <c r="CX782" i="1" s="1"/>
  <c r="CN782" i="1"/>
  <c r="CO782" i="1" s="1"/>
  <c r="CY782" i="1" s="1"/>
  <c r="CR798" i="1"/>
  <c r="CS798" i="1" s="1"/>
  <c r="CT798" i="1" s="1"/>
  <c r="CV798" i="1" s="1"/>
  <c r="CX798" i="1" s="1"/>
  <c r="CN798" i="1"/>
  <c r="CO798" i="1" s="1"/>
  <c r="CY798" i="1" s="1"/>
  <c r="AV805" i="1"/>
  <c r="AW805" i="1" s="1"/>
  <c r="AX805" i="1" s="1"/>
  <c r="AZ805" i="1" s="1"/>
  <c r="BB805" i="1" s="1"/>
  <c r="AR805" i="1"/>
  <c r="AS805" i="1" s="1"/>
  <c r="BC805" i="1" s="1"/>
  <c r="AV821" i="1"/>
  <c r="AW821" i="1" s="1"/>
  <c r="AX821" i="1" s="1"/>
  <c r="AZ821" i="1" s="1"/>
  <c r="BB821" i="1" s="1"/>
  <c r="AR821" i="1"/>
  <c r="AS821" i="1" s="1"/>
  <c r="BC821" i="1" s="1"/>
  <c r="CR878" i="1"/>
  <c r="CS878" i="1" s="1"/>
  <c r="CT878" i="1" s="1"/>
  <c r="CV878" i="1" s="1"/>
  <c r="CX878" i="1" s="1"/>
  <c r="CN878" i="1"/>
  <c r="CO878" i="1" s="1"/>
  <c r="CY878" i="1" s="1"/>
  <c r="CN892" i="1"/>
  <c r="CO892" i="1" s="1"/>
  <c r="CY892" i="1" s="1"/>
  <c r="DN713" i="1"/>
  <c r="DX713" i="1" s="1"/>
  <c r="EA713" i="1" s="1"/>
  <c r="CR718" i="1"/>
  <c r="CS718" i="1" s="1"/>
  <c r="CT718" i="1" s="1"/>
  <c r="CV718" i="1" s="1"/>
  <c r="CX718" i="1" s="1"/>
  <c r="CN718" i="1"/>
  <c r="CO718" i="1" s="1"/>
  <c r="CY718" i="1" s="1"/>
  <c r="DN721" i="1"/>
  <c r="DX721" i="1" s="1"/>
  <c r="EA721" i="1" s="1"/>
  <c r="CR734" i="1"/>
  <c r="CS734" i="1" s="1"/>
  <c r="CT734" i="1" s="1"/>
  <c r="CV734" i="1" s="1"/>
  <c r="CX734" i="1" s="1"/>
  <c r="CN734" i="1"/>
  <c r="CO734" i="1" s="1"/>
  <c r="CY734" i="1" s="1"/>
  <c r="AV749" i="1"/>
  <c r="AW749" i="1" s="1"/>
  <c r="AX749" i="1" s="1"/>
  <c r="AZ749" i="1" s="1"/>
  <c r="BB749" i="1" s="1"/>
  <c r="AR749" i="1"/>
  <c r="AS749" i="1" s="1"/>
  <c r="BC749" i="1" s="1"/>
  <c r="CQ838" i="1"/>
  <c r="AV853" i="1"/>
  <c r="AW853" i="1" s="1"/>
  <c r="AX853" i="1" s="1"/>
  <c r="AZ853" i="1" s="1"/>
  <c r="BB853" i="1" s="1"/>
  <c r="AR853" i="1"/>
  <c r="AS853" i="1" s="1"/>
  <c r="BC853" i="1" s="1"/>
  <c r="AV861" i="1"/>
  <c r="AW861" i="1" s="1"/>
  <c r="AX861" i="1" s="1"/>
  <c r="AZ861" i="1" s="1"/>
  <c r="BB861" i="1" s="1"/>
  <c r="AR861" i="1"/>
  <c r="AS861" i="1" s="1"/>
  <c r="BC861" i="1" s="1"/>
  <c r="CQ870" i="1"/>
  <c r="AV877" i="1"/>
  <c r="AW877" i="1" s="1"/>
  <c r="AX877" i="1" s="1"/>
  <c r="AZ877" i="1" s="1"/>
  <c r="BB877" i="1" s="1"/>
  <c r="AR877" i="1"/>
  <c r="AS877" i="1" s="1"/>
  <c r="BC877" i="1" s="1"/>
  <c r="CN888" i="1"/>
  <c r="CO888" i="1" s="1"/>
  <c r="CY888" i="1" s="1"/>
  <c r="CQ888" i="1"/>
  <c r="CR888" i="1"/>
  <c r="CS888" i="1" s="1"/>
  <c r="CT888" i="1" s="1"/>
  <c r="CV888" i="1" s="1"/>
  <c r="CX888" i="1" s="1"/>
  <c r="CP888" i="1"/>
  <c r="CZ888" i="1" s="1"/>
  <c r="DC888" i="1" s="1"/>
  <c r="AU148" i="1"/>
  <c r="AR148" i="1"/>
  <c r="AS148" i="1" s="1"/>
  <c r="BC148" i="1" s="1"/>
  <c r="AT148" i="1"/>
  <c r="BD148" i="1" s="1"/>
  <c r="BG148" i="1" s="1"/>
  <c r="AV148" i="1"/>
  <c r="AW148" i="1" s="1"/>
  <c r="AX148" i="1" s="1"/>
  <c r="AZ148" i="1" s="1"/>
  <c r="BB148" i="1" s="1"/>
  <c r="CR160" i="1"/>
  <c r="CS160" i="1" s="1"/>
  <c r="CT160" i="1" s="1"/>
  <c r="CV160" i="1" s="1"/>
  <c r="CX160" i="1" s="1"/>
  <c r="CP160" i="1"/>
  <c r="CZ160" i="1" s="1"/>
  <c r="DC160" i="1" s="1"/>
  <c r="DN22" i="1"/>
  <c r="DX22" i="1" s="1"/>
  <c r="EA22" i="1" s="1"/>
  <c r="DP22" i="1"/>
  <c r="DQ22" i="1" s="1"/>
  <c r="DR22" i="1" s="1"/>
  <c r="DT22" i="1" s="1"/>
  <c r="DV22" i="1" s="1"/>
  <c r="DO22" i="1"/>
  <c r="DL22" i="1"/>
  <c r="DM22" i="1" s="1"/>
  <c r="DW22" i="1" s="1"/>
  <c r="CP271" i="1"/>
  <c r="CZ271" i="1" s="1"/>
  <c r="DC271" i="1" s="1"/>
  <c r="AT261" i="1"/>
  <c r="BD261" i="1" s="1"/>
  <c r="BG261" i="1" s="1"/>
  <c r="AU234" i="1"/>
  <c r="EL461" i="1"/>
  <c r="EV461" i="1" s="1"/>
  <c r="EY461" i="1" s="1"/>
  <c r="BS183" i="1"/>
  <c r="EL67" i="1"/>
  <c r="EV67" i="1" s="1"/>
  <c r="EY67" i="1" s="1"/>
  <c r="BS142" i="1"/>
  <c r="BP142" i="1"/>
  <c r="BQ142" i="1" s="1"/>
  <c r="CA142" i="1" s="1"/>
  <c r="EN111" i="1"/>
  <c r="EO111" i="1" s="1"/>
  <c r="EP111" i="1" s="1"/>
  <c r="ER111" i="1" s="1"/>
  <c r="ET111" i="1" s="1"/>
  <c r="EL111" i="1"/>
  <c r="EV111" i="1" s="1"/>
  <c r="EY111" i="1" s="1"/>
  <c r="DN19" i="1"/>
  <c r="DX19" i="1" s="1"/>
  <c r="EA19" i="1" s="1"/>
  <c r="DP19" i="1"/>
  <c r="DQ19" i="1" s="1"/>
  <c r="DR19" i="1" s="1"/>
  <c r="DT19" i="1" s="1"/>
  <c r="DV19" i="1" s="1"/>
  <c r="CN170" i="1"/>
  <c r="CO170" i="1" s="1"/>
  <c r="CY170" i="1" s="1"/>
  <c r="CR170" i="1"/>
  <c r="CS170" i="1" s="1"/>
  <c r="CT170" i="1" s="1"/>
  <c r="CV170" i="1" s="1"/>
  <c r="CX170" i="1" s="1"/>
  <c r="BS259" i="1"/>
  <c r="BR259" i="1"/>
  <c r="CB259" i="1" s="1"/>
  <c r="CE259" i="1" s="1"/>
  <c r="AU364" i="1"/>
  <c r="DN454" i="1"/>
  <c r="DX454" i="1" s="1"/>
  <c r="EA454" i="1" s="1"/>
  <c r="DO454" i="1"/>
  <c r="CN711" i="1"/>
  <c r="CO711" i="1" s="1"/>
  <c r="CY711" i="1" s="1"/>
  <c r="BT741" i="1"/>
  <c r="BU741" i="1" s="1"/>
  <c r="BV741" i="1" s="1"/>
  <c r="BX741" i="1" s="1"/>
  <c r="BZ741" i="1" s="1"/>
  <c r="BP741" i="1"/>
  <c r="BQ741" i="1" s="1"/>
  <c r="CA741" i="1" s="1"/>
  <c r="BR741" i="1"/>
  <c r="CB741" i="1" s="1"/>
  <c r="CE741" i="1" s="1"/>
  <c r="BS741" i="1"/>
  <c r="BS709" i="1"/>
  <c r="AU267" i="1"/>
  <c r="AT228" i="1"/>
  <c r="BD228" i="1" s="1"/>
  <c r="BG228" i="1" s="1"/>
  <c r="AU453" i="1"/>
  <c r="EM42" i="1"/>
  <c r="BS221" i="1"/>
  <c r="EL42" i="1"/>
  <c r="EV42" i="1" s="1"/>
  <c r="EY42" i="1" s="1"/>
  <c r="DN366" i="1"/>
  <c r="DX366" i="1" s="1"/>
  <c r="EA366" i="1" s="1"/>
  <c r="BS222" i="1"/>
  <c r="CP170" i="1"/>
  <c r="CZ170" i="1" s="1"/>
  <c r="DC170" i="1" s="1"/>
  <c r="BS212" i="1"/>
  <c r="BT183" i="1"/>
  <c r="BU183" i="1" s="1"/>
  <c r="BV183" i="1" s="1"/>
  <c r="BX183" i="1" s="1"/>
  <c r="BZ183" i="1" s="1"/>
  <c r="CR838" i="1"/>
  <c r="CS838" i="1" s="1"/>
  <c r="CT838" i="1" s="1"/>
  <c r="CV838" i="1" s="1"/>
  <c r="CX838" i="1" s="1"/>
  <c r="CN838" i="1"/>
  <c r="CO838" i="1" s="1"/>
  <c r="CY838" i="1" s="1"/>
  <c r="CR852" i="1"/>
  <c r="CS852" i="1" s="1"/>
  <c r="CT852" i="1" s="1"/>
  <c r="CV852" i="1" s="1"/>
  <c r="CX852" i="1" s="1"/>
  <c r="CQ852" i="1"/>
  <c r="CR66" i="1"/>
  <c r="CS66" i="1" s="1"/>
  <c r="CT66" i="1" s="1"/>
  <c r="CV66" i="1" s="1"/>
  <c r="CX66" i="1" s="1"/>
  <c r="CN66" i="1"/>
  <c r="CO66" i="1" s="1"/>
  <c r="CY66" i="1" s="1"/>
  <c r="DN82" i="1"/>
  <c r="DX82" i="1" s="1"/>
  <c r="EA82" i="1" s="1"/>
  <c r="DP82" i="1"/>
  <c r="DQ82" i="1" s="1"/>
  <c r="DR82" i="1" s="1"/>
  <c r="DT82" i="1" s="1"/>
  <c r="DV82" i="1" s="1"/>
  <c r="CN118" i="1"/>
  <c r="CO118" i="1" s="1"/>
  <c r="CY118" i="1" s="1"/>
  <c r="CR118" i="1"/>
  <c r="CS118" i="1" s="1"/>
  <c r="CT118" i="1" s="1"/>
  <c r="CV118" i="1" s="1"/>
  <c r="CX118" i="1" s="1"/>
  <c r="DN722" i="1"/>
  <c r="DX722" i="1" s="1"/>
  <c r="EA722" i="1" s="1"/>
  <c r="CR731" i="1"/>
  <c r="CS731" i="1" s="1"/>
  <c r="CT731" i="1" s="1"/>
  <c r="CV731" i="1" s="1"/>
  <c r="CX731" i="1" s="1"/>
  <c r="CN731" i="1"/>
  <c r="CO731" i="1" s="1"/>
  <c r="CY731" i="1" s="1"/>
  <c r="CR67" i="1"/>
  <c r="CS67" i="1" s="1"/>
  <c r="CT67" i="1" s="1"/>
  <c r="CV67" i="1" s="1"/>
  <c r="CX67" i="1" s="1"/>
  <c r="CR91" i="1"/>
  <c r="CS91" i="1" s="1"/>
  <c r="CT91" i="1" s="1"/>
  <c r="CV91" i="1" s="1"/>
  <c r="CX91" i="1" s="1"/>
  <c r="CP91" i="1"/>
  <c r="CZ91" i="1" s="1"/>
  <c r="DC91" i="1" s="1"/>
  <c r="CR98" i="1"/>
  <c r="CS98" i="1" s="1"/>
  <c r="CT98" i="1" s="1"/>
  <c r="CV98" i="1" s="1"/>
  <c r="CX98" i="1" s="1"/>
  <c r="CN98" i="1"/>
  <c r="CO98" i="1" s="1"/>
  <c r="CY98" i="1" s="1"/>
  <c r="CR99" i="1"/>
  <c r="CS99" i="1" s="1"/>
  <c r="CT99" i="1" s="1"/>
  <c r="CV99" i="1" s="1"/>
  <c r="CX99" i="1" s="1"/>
  <c r="CR106" i="1"/>
  <c r="CS106" i="1" s="1"/>
  <c r="CT106" i="1" s="1"/>
  <c r="CV106" i="1" s="1"/>
  <c r="CX106" i="1" s="1"/>
  <c r="CQ487" i="1"/>
  <c r="BR519" i="1"/>
  <c r="CB519" i="1" s="1"/>
  <c r="CE519" i="1" s="1"/>
  <c r="DN534" i="1"/>
  <c r="DX534" i="1" s="1"/>
  <c r="EA534" i="1" s="1"/>
  <c r="CQ539" i="1"/>
  <c r="CQ541" i="1"/>
  <c r="CQ580" i="1"/>
  <c r="BR611" i="1"/>
  <c r="CB611" i="1" s="1"/>
  <c r="CE611" i="1" s="1"/>
  <c r="AV90" i="1"/>
  <c r="AW90" i="1" s="1"/>
  <c r="AX90" i="1" s="1"/>
  <c r="AZ90" i="1" s="1"/>
  <c r="BB90" i="1" s="1"/>
  <c r="AR90" i="1"/>
  <c r="AS90" i="1" s="1"/>
  <c r="BC90" i="1" s="1"/>
  <c r="DN94" i="1"/>
  <c r="DX94" i="1" s="1"/>
  <c r="EA94" i="1" s="1"/>
  <c r="DP94" i="1"/>
  <c r="DQ94" i="1" s="1"/>
  <c r="DR94" i="1" s="1"/>
  <c r="DT94" i="1" s="1"/>
  <c r="DV94" i="1" s="1"/>
  <c r="CR753" i="1"/>
  <c r="CS753" i="1" s="1"/>
  <c r="CT753" i="1" s="1"/>
  <c r="CV753" i="1" s="1"/>
  <c r="CX753" i="1" s="1"/>
  <c r="CN753" i="1"/>
  <c r="CO753" i="1" s="1"/>
  <c r="CY753" i="1" s="1"/>
  <c r="CQ753" i="1"/>
  <c r="DP781" i="1"/>
  <c r="DQ781" i="1" s="1"/>
  <c r="DR781" i="1" s="1"/>
  <c r="DT781" i="1" s="1"/>
  <c r="DV781" i="1" s="1"/>
  <c r="AV30" i="1"/>
  <c r="AW30" i="1" s="1"/>
  <c r="AX30" i="1" s="1"/>
  <c r="AZ30" i="1" s="1"/>
  <c r="BB30" i="1" s="1"/>
  <c r="AR30" i="1"/>
  <c r="AS30" i="1" s="1"/>
  <c r="BC30" i="1" s="1"/>
  <c r="CR74" i="1"/>
  <c r="CS74" i="1" s="1"/>
  <c r="CT74" i="1" s="1"/>
  <c r="CV74" i="1" s="1"/>
  <c r="CX74" i="1" s="1"/>
  <c r="DP91" i="1"/>
  <c r="DQ91" i="1" s="1"/>
  <c r="DR91" i="1" s="1"/>
  <c r="DT91" i="1" s="1"/>
  <c r="DV91" i="1" s="1"/>
  <c r="DN91" i="1"/>
  <c r="DX91" i="1" s="1"/>
  <c r="EA91" i="1" s="1"/>
  <c r="EM167" i="1"/>
  <c r="EL211" i="1"/>
  <c r="EV211" i="1" s="1"/>
  <c r="EY211" i="1" s="1"/>
  <c r="EM211" i="1"/>
  <c r="CP250" i="1"/>
  <c r="CZ250" i="1" s="1"/>
  <c r="DC250" i="1" s="1"/>
  <c r="CQ364" i="1"/>
  <c r="DL729" i="1"/>
  <c r="DM729" i="1" s="1"/>
  <c r="DW729" i="1" s="1"/>
  <c r="DN729" i="1"/>
  <c r="DX729" i="1" s="1"/>
  <c r="EA729" i="1" s="1"/>
  <c r="DP729" i="1"/>
  <c r="DQ729" i="1" s="1"/>
  <c r="DR729" i="1" s="1"/>
  <c r="DT729" i="1" s="1"/>
  <c r="DV729" i="1" s="1"/>
  <c r="CQ730" i="1"/>
  <c r="AR825" i="1"/>
  <c r="AS825" i="1" s="1"/>
  <c r="BC825" i="1" s="1"/>
  <c r="AV825" i="1"/>
  <c r="AW825" i="1" s="1"/>
  <c r="AX825" i="1" s="1"/>
  <c r="AZ825" i="1" s="1"/>
  <c r="BB825" i="1" s="1"/>
  <c r="CN842" i="1"/>
  <c r="CO842" i="1" s="1"/>
  <c r="CY842" i="1" s="1"/>
  <c r="CQ842" i="1"/>
  <c r="CR842" i="1"/>
  <c r="CS842" i="1" s="1"/>
  <c r="CT842" i="1" s="1"/>
  <c r="CV842" i="1" s="1"/>
  <c r="CX842" i="1" s="1"/>
  <c r="DO866" i="1"/>
  <c r="DN866" i="1"/>
  <c r="DX866" i="1" s="1"/>
  <c r="EA866" i="1" s="1"/>
  <c r="CR896" i="1"/>
  <c r="CS896" i="1" s="1"/>
  <c r="CT896" i="1" s="1"/>
  <c r="CV896" i="1" s="1"/>
  <c r="CX896" i="1" s="1"/>
  <c r="CQ896" i="1"/>
  <c r="CR94" i="1"/>
  <c r="CS94" i="1" s="1"/>
  <c r="CT94" i="1" s="1"/>
  <c r="CV94" i="1" s="1"/>
  <c r="CX94" i="1" s="1"/>
  <c r="DN157" i="1"/>
  <c r="DX157" i="1" s="1"/>
  <c r="EA157" i="1" s="1"/>
  <c r="DP157" i="1"/>
  <c r="DQ157" i="1" s="1"/>
  <c r="DR157" i="1" s="1"/>
  <c r="DT157" i="1" s="1"/>
  <c r="DV157" i="1" s="1"/>
  <c r="CP243" i="1"/>
  <c r="CZ243" i="1" s="1"/>
  <c r="DC243" i="1" s="1"/>
  <c r="DN278" i="1"/>
  <c r="DX278" i="1" s="1"/>
  <c r="EA278" i="1" s="1"/>
  <c r="DO278" i="1"/>
  <c r="DO433" i="1"/>
  <c r="CQ492" i="1"/>
  <c r="BR504" i="1"/>
  <c r="CB504" i="1" s="1"/>
  <c r="CE504" i="1" s="1"/>
  <c r="CQ626" i="1"/>
  <c r="CR712" i="1"/>
  <c r="CS712" i="1" s="1"/>
  <c r="CT712" i="1" s="1"/>
  <c r="CV712" i="1" s="1"/>
  <c r="CX712" i="1" s="1"/>
  <c r="CN712" i="1"/>
  <c r="CO712" i="1" s="1"/>
  <c r="CY712" i="1" s="1"/>
  <c r="CQ712" i="1"/>
  <c r="BT719" i="1"/>
  <c r="BU719" i="1" s="1"/>
  <c r="BV719" i="1" s="1"/>
  <c r="BX719" i="1" s="1"/>
  <c r="BZ719" i="1" s="1"/>
  <c r="AV745" i="1"/>
  <c r="AW745" i="1" s="1"/>
  <c r="AX745" i="1" s="1"/>
  <c r="AZ745" i="1" s="1"/>
  <c r="BB745" i="1" s="1"/>
  <c r="AR745" i="1"/>
  <c r="AS745" i="1" s="1"/>
  <c r="BC745" i="1" s="1"/>
  <c r="EJ756" i="1"/>
  <c r="EK756" i="1" s="1"/>
  <c r="EU756" i="1" s="1"/>
  <c r="AR776" i="1"/>
  <c r="AS776" i="1" s="1"/>
  <c r="BC776" i="1" s="1"/>
  <c r="AV776" i="1"/>
  <c r="AW776" i="1" s="1"/>
  <c r="AX776" i="1" s="1"/>
  <c r="AZ776" i="1" s="1"/>
  <c r="BB776" i="1" s="1"/>
  <c r="CQ786" i="1"/>
  <c r="AV810" i="1"/>
  <c r="AW810" i="1" s="1"/>
  <c r="AX810" i="1" s="1"/>
  <c r="AZ810" i="1" s="1"/>
  <c r="BB810" i="1" s="1"/>
  <c r="AR810" i="1"/>
  <c r="AS810" i="1" s="1"/>
  <c r="BC810" i="1" s="1"/>
  <c r="CP221" i="1"/>
  <c r="CZ221" i="1" s="1"/>
  <c r="DC221" i="1" s="1"/>
  <c r="CP226" i="1"/>
  <c r="CZ226" i="1" s="1"/>
  <c r="DC226" i="1" s="1"/>
  <c r="DO397" i="1"/>
  <c r="BR525" i="1"/>
  <c r="CB525" i="1" s="1"/>
  <c r="CE525" i="1" s="1"/>
  <c r="CQ583" i="1"/>
  <c r="CQ610" i="1"/>
  <c r="BP717" i="1"/>
  <c r="BQ717" i="1" s="1"/>
  <c r="CA717" i="1" s="1"/>
  <c r="BT717" i="1"/>
  <c r="BU717" i="1" s="1"/>
  <c r="BV717" i="1" s="1"/>
  <c r="BX717" i="1" s="1"/>
  <c r="BZ717" i="1" s="1"/>
  <c r="BR717" i="1"/>
  <c r="CB717" i="1" s="1"/>
  <c r="CE717" i="1" s="1"/>
  <c r="CQ736" i="1"/>
  <c r="CR736" i="1"/>
  <c r="CS736" i="1" s="1"/>
  <c r="CT736" i="1" s="1"/>
  <c r="CV736" i="1" s="1"/>
  <c r="CX736" i="1" s="1"/>
  <c r="CQ738" i="1"/>
  <c r="CR738" i="1"/>
  <c r="CS738" i="1" s="1"/>
  <c r="CT738" i="1" s="1"/>
  <c r="CV738" i="1" s="1"/>
  <c r="CX738" i="1" s="1"/>
  <c r="DP749" i="1"/>
  <c r="DQ749" i="1" s="1"/>
  <c r="DR749" i="1" s="1"/>
  <c r="DT749" i="1" s="1"/>
  <c r="DV749" i="1" s="1"/>
  <c r="CR780" i="1"/>
  <c r="CS780" i="1" s="1"/>
  <c r="CT780" i="1" s="1"/>
  <c r="CV780" i="1" s="1"/>
  <c r="CX780" i="1" s="1"/>
  <c r="CN780" i="1"/>
  <c r="CO780" i="1" s="1"/>
  <c r="CY780" i="1" s="1"/>
  <c r="CQ780" i="1"/>
  <c r="CN164" i="1"/>
  <c r="CO164" i="1" s="1"/>
  <c r="CY164" i="1" s="1"/>
  <c r="CR164" i="1"/>
  <c r="CS164" i="1" s="1"/>
  <c r="CT164" i="1" s="1"/>
  <c r="CV164" i="1" s="1"/>
  <c r="CX164" i="1" s="1"/>
  <c r="BR553" i="1"/>
  <c r="CB553" i="1" s="1"/>
  <c r="CE553" i="1" s="1"/>
  <c r="CQ621" i="1"/>
  <c r="DN710" i="1"/>
  <c r="DX710" i="1" s="1"/>
  <c r="EA710" i="1" s="1"/>
  <c r="CR716" i="1"/>
  <c r="CS716" i="1" s="1"/>
  <c r="CT716" i="1" s="1"/>
  <c r="CV716" i="1" s="1"/>
  <c r="CX716" i="1" s="1"/>
  <c r="CN716" i="1"/>
  <c r="CO716" i="1" s="1"/>
  <c r="CY716" i="1" s="1"/>
  <c r="CQ734" i="1"/>
  <c r="EN751" i="1"/>
  <c r="EO751" i="1" s="1"/>
  <c r="EP751" i="1" s="1"/>
  <c r="ER751" i="1" s="1"/>
  <c r="ET751" i="1" s="1"/>
  <c r="EJ751" i="1"/>
  <c r="EK751" i="1" s="1"/>
  <c r="EU751" i="1" s="1"/>
  <c r="CN773" i="1"/>
  <c r="CO773" i="1" s="1"/>
  <c r="CY773" i="1" s="1"/>
  <c r="CQ773" i="1"/>
  <c r="CR796" i="1"/>
  <c r="CS796" i="1" s="1"/>
  <c r="CT796" i="1" s="1"/>
  <c r="CV796" i="1" s="1"/>
  <c r="CX796" i="1" s="1"/>
  <c r="CN796" i="1"/>
  <c r="CO796" i="1" s="1"/>
  <c r="CY796" i="1" s="1"/>
  <c r="CQ796" i="1"/>
  <c r="BT807" i="1"/>
  <c r="BU807" i="1" s="1"/>
  <c r="BV807" i="1" s="1"/>
  <c r="BX807" i="1" s="1"/>
  <c r="BZ807" i="1" s="1"/>
  <c r="BT811" i="1"/>
  <c r="BU811" i="1" s="1"/>
  <c r="BV811" i="1" s="1"/>
  <c r="BX811" i="1" s="1"/>
  <c r="BZ811" i="1" s="1"/>
  <c r="BP811" i="1"/>
  <c r="BQ811" i="1" s="1"/>
  <c r="CA811" i="1" s="1"/>
  <c r="CR822" i="1"/>
  <c r="CS822" i="1" s="1"/>
  <c r="CT822" i="1" s="1"/>
  <c r="CV822" i="1" s="1"/>
  <c r="CX822" i="1" s="1"/>
  <c r="CQ822" i="1"/>
  <c r="CN822" i="1"/>
  <c r="CO822" i="1" s="1"/>
  <c r="CY822" i="1" s="1"/>
  <c r="BR708" i="1"/>
  <c r="CB708" i="1" s="1"/>
  <c r="CE708" i="1" s="1"/>
  <c r="CR713" i="1"/>
  <c r="CS713" i="1" s="1"/>
  <c r="CT713" i="1" s="1"/>
  <c r="CV713" i="1" s="1"/>
  <c r="CX713" i="1" s="1"/>
  <c r="DL721" i="1"/>
  <c r="DM721" i="1" s="1"/>
  <c r="DW721" i="1" s="1"/>
  <c r="DP721" i="1"/>
  <c r="DQ721" i="1" s="1"/>
  <c r="DR721" i="1" s="1"/>
  <c r="DT721" i="1" s="1"/>
  <c r="DV721" i="1" s="1"/>
  <c r="CQ722" i="1"/>
  <c r="BP732" i="1"/>
  <c r="BQ732" i="1" s="1"/>
  <c r="CA732" i="1" s="1"/>
  <c r="BT732" i="1"/>
  <c r="BU732" i="1" s="1"/>
  <c r="BV732" i="1" s="1"/>
  <c r="BX732" i="1" s="1"/>
  <c r="BZ732" i="1" s="1"/>
  <c r="CN737" i="1"/>
  <c r="CO737" i="1" s="1"/>
  <c r="CY737" i="1" s="1"/>
  <c r="CR737" i="1"/>
  <c r="CS737" i="1" s="1"/>
  <c r="CT737" i="1" s="1"/>
  <c r="CV737" i="1" s="1"/>
  <c r="CX737" i="1" s="1"/>
  <c r="DN738" i="1"/>
  <c r="DX738" i="1" s="1"/>
  <c r="EA738" i="1" s="1"/>
  <c r="BR748" i="1"/>
  <c r="CB748" i="1" s="1"/>
  <c r="CE748" i="1" s="1"/>
  <c r="CQ775" i="1"/>
  <c r="CR776" i="1"/>
  <c r="CS776" i="1" s="1"/>
  <c r="CT776" i="1" s="1"/>
  <c r="CV776" i="1" s="1"/>
  <c r="CX776" i="1" s="1"/>
  <c r="CN776" i="1"/>
  <c r="CO776" i="1" s="1"/>
  <c r="CY776" i="1" s="1"/>
  <c r="AV794" i="1"/>
  <c r="AW794" i="1" s="1"/>
  <c r="AX794" i="1" s="1"/>
  <c r="AZ794" i="1" s="1"/>
  <c r="BB794" i="1" s="1"/>
  <c r="AR794" i="1"/>
  <c r="AS794" i="1" s="1"/>
  <c r="BC794" i="1" s="1"/>
  <c r="BP821" i="1"/>
  <c r="BQ821" i="1" s="1"/>
  <c r="CA821" i="1" s="1"/>
  <c r="BT821" i="1"/>
  <c r="BU821" i="1" s="1"/>
  <c r="BV821" i="1" s="1"/>
  <c r="BX821" i="1" s="1"/>
  <c r="BZ821" i="1" s="1"/>
  <c r="CN826" i="1"/>
  <c r="CO826" i="1" s="1"/>
  <c r="CY826" i="1" s="1"/>
  <c r="CR826" i="1"/>
  <c r="CS826" i="1" s="1"/>
  <c r="CT826" i="1" s="1"/>
  <c r="CV826" i="1" s="1"/>
  <c r="CX826" i="1" s="1"/>
  <c r="CQ826" i="1"/>
  <c r="CR848" i="1"/>
  <c r="CS848" i="1" s="1"/>
  <c r="CT848" i="1" s="1"/>
  <c r="CV848" i="1" s="1"/>
  <c r="CX848" i="1" s="1"/>
  <c r="CQ848" i="1"/>
  <c r="CR708" i="1"/>
  <c r="CS708" i="1" s="1"/>
  <c r="CT708" i="1" s="1"/>
  <c r="CV708" i="1" s="1"/>
  <c r="CX708" i="1" s="1"/>
  <c r="CN709" i="1"/>
  <c r="CO709" i="1" s="1"/>
  <c r="CY709" i="1" s="1"/>
  <c r="CR709" i="1"/>
  <c r="CS709" i="1" s="1"/>
  <c r="CT709" i="1" s="1"/>
  <c r="CV709" i="1" s="1"/>
  <c r="CX709" i="1" s="1"/>
  <c r="CR710" i="1"/>
  <c r="CS710" i="1" s="1"/>
  <c r="CT710" i="1" s="1"/>
  <c r="CV710" i="1" s="1"/>
  <c r="CX710" i="1" s="1"/>
  <c r="CN735" i="1"/>
  <c r="CO735" i="1" s="1"/>
  <c r="CY735" i="1" s="1"/>
  <c r="AV746" i="1"/>
  <c r="AW746" i="1" s="1"/>
  <c r="AX746" i="1" s="1"/>
  <c r="AZ746" i="1" s="1"/>
  <c r="BB746" i="1" s="1"/>
  <c r="AR746" i="1"/>
  <c r="AS746" i="1" s="1"/>
  <c r="BC746" i="1" s="1"/>
  <c r="AR761" i="1"/>
  <c r="AS761" i="1" s="1"/>
  <c r="BC761" i="1" s="1"/>
  <c r="AV761" i="1"/>
  <c r="AW761" i="1" s="1"/>
  <c r="AX761" i="1" s="1"/>
  <c r="AZ761" i="1" s="1"/>
  <c r="BB761" i="1" s="1"/>
  <c r="CR770" i="1"/>
  <c r="CS770" i="1" s="1"/>
  <c r="CT770" i="1" s="1"/>
  <c r="CV770" i="1" s="1"/>
  <c r="CX770" i="1" s="1"/>
  <c r="DP804" i="1"/>
  <c r="DQ804" i="1" s="1"/>
  <c r="DR804" i="1" s="1"/>
  <c r="DT804" i="1" s="1"/>
  <c r="DV804" i="1" s="1"/>
  <c r="CR820" i="1"/>
  <c r="CS820" i="1" s="1"/>
  <c r="CT820" i="1" s="1"/>
  <c r="CV820" i="1" s="1"/>
  <c r="CX820" i="1" s="1"/>
  <c r="CR836" i="1"/>
  <c r="CS836" i="1" s="1"/>
  <c r="CT836" i="1" s="1"/>
  <c r="CV836" i="1" s="1"/>
  <c r="CX836" i="1" s="1"/>
  <c r="CQ836" i="1"/>
  <c r="EJ759" i="1"/>
  <c r="EK759" i="1" s="1"/>
  <c r="EU759" i="1" s="1"/>
  <c r="EN759" i="1"/>
  <c r="EO759" i="1" s="1"/>
  <c r="EP759" i="1" s="1"/>
  <c r="ER759" i="1" s="1"/>
  <c r="ET759" i="1" s="1"/>
  <c r="AR766" i="1"/>
  <c r="AS766" i="1" s="1"/>
  <c r="BC766" i="1" s="1"/>
  <c r="AV766" i="1"/>
  <c r="AW766" i="1" s="1"/>
  <c r="AX766" i="1" s="1"/>
  <c r="AZ766" i="1" s="1"/>
  <c r="BB766" i="1" s="1"/>
  <c r="BT797" i="1"/>
  <c r="BU797" i="1" s="1"/>
  <c r="BV797" i="1" s="1"/>
  <c r="BX797" i="1" s="1"/>
  <c r="BZ797" i="1" s="1"/>
  <c r="BP797" i="1"/>
  <c r="BQ797" i="1" s="1"/>
  <c r="CA797" i="1" s="1"/>
  <c r="EJ807" i="1"/>
  <c r="EK807" i="1" s="1"/>
  <c r="EU807" i="1" s="1"/>
  <c r="EN807" i="1"/>
  <c r="EO807" i="1" s="1"/>
  <c r="EP807" i="1" s="1"/>
  <c r="ER807" i="1" s="1"/>
  <c r="ET807" i="1" s="1"/>
  <c r="AR809" i="1"/>
  <c r="AS809" i="1" s="1"/>
  <c r="BC809" i="1" s="1"/>
  <c r="AV809" i="1"/>
  <c r="AW809" i="1" s="1"/>
  <c r="AX809" i="1" s="1"/>
  <c r="AZ809" i="1" s="1"/>
  <c r="BB809" i="1" s="1"/>
  <c r="BT817" i="1"/>
  <c r="BU817" i="1" s="1"/>
  <c r="BV817" i="1" s="1"/>
  <c r="BX817" i="1" s="1"/>
  <c r="BZ817" i="1" s="1"/>
  <c r="BP817" i="1"/>
  <c r="BQ817" i="1" s="1"/>
  <c r="CA817" i="1" s="1"/>
  <c r="CR818" i="1"/>
  <c r="CS818" i="1" s="1"/>
  <c r="CT818" i="1" s="1"/>
  <c r="CV818" i="1" s="1"/>
  <c r="CX818" i="1" s="1"/>
  <c r="BT853" i="1"/>
  <c r="BU853" i="1" s="1"/>
  <c r="BV853" i="1" s="1"/>
  <c r="BX853" i="1" s="1"/>
  <c r="BZ853" i="1" s="1"/>
  <c r="BP853" i="1"/>
  <c r="BQ853" i="1" s="1"/>
  <c r="CA853" i="1" s="1"/>
  <c r="CR892" i="1"/>
  <c r="CS892" i="1" s="1"/>
  <c r="CT892" i="1" s="1"/>
  <c r="CV892" i="1" s="1"/>
  <c r="CX892" i="1" s="1"/>
  <c r="CQ892" i="1"/>
  <c r="DL769" i="1"/>
  <c r="DM769" i="1" s="1"/>
  <c r="DW769" i="1" s="1"/>
  <c r="DP769" i="1"/>
  <c r="DQ769" i="1" s="1"/>
  <c r="DR769" i="1" s="1"/>
  <c r="DT769" i="1" s="1"/>
  <c r="DV769" i="1" s="1"/>
  <c r="BR775" i="1"/>
  <c r="CB775" i="1" s="1"/>
  <c r="CE775" i="1" s="1"/>
  <c r="CR781" i="1"/>
  <c r="CS781" i="1" s="1"/>
  <c r="CT781" i="1" s="1"/>
  <c r="CV781" i="1" s="1"/>
  <c r="CX781" i="1" s="1"/>
  <c r="AR789" i="1"/>
  <c r="AS789" i="1" s="1"/>
  <c r="BC789" i="1" s="1"/>
  <c r="AV789" i="1"/>
  <c r="AW789" i="1" s="1"/>
  <c r="AX789" i="1" s="1"/>
  <c r="AZ789" i="1" s="1"/>
  <c r="BB789" i="1" s="1"/>
  <c r="AR791" i="1"/>
  <c r="AS791" i="1" s="1"/>
  <c r="BC791" i="1" s="1"/>
  <c r="AV793" i="1"/>
  <c r="AW793" i="1" s="1"/>
  <c r="AX793" i="1" s="1"/>
  <c r="AZ793" i="1" s="1"/>
  <c r="BB793" i="1" s="1"/>
  <c r="AR793" i="1"/>
  <c r="AS793" i="1" s="1"/>
  <c r="BC793" i="1" s="1"/>
  <c r="BT799" i="1"/>
  <c r="BU799" i="1" s="1"/>
  <c r="BV799" i="1" s="1"/>
  <c r="BX799" i="1" s="1"/>
  <c r="BZ799" i="1" s="1"/>
  <c r="CR800" i="1"/>
  <c r="CS800" i="1" s="1"/>
  <c r="CT800" i="1" s="1"/>
  <c r="CV800" i="1" s="1"/>
  <c r="CX800" i="1" s="1"/>
  <c r="CR816" i="1"/>
  <c r="CS816" i="1" s="1"/>
  <c r="CT816" i="1" s="1"/>
  <c r="CV816" i="1" s="1"/>
  <c r="CX816" i="1" s="1"/>
  <c r="CQ818" i="1"/>
  <c r="DN834" i="1"/>
  <c r="DX834" i="1" s="1"/>
  <c r="EA834" i="1" s="1"/>
  <c r="DP836" i="1"/>
  <c r="DQ836" i="1" s="1"/>
  <c r="DR836" i="1" s="1"/>
  <c r="DT836" i="1" s="1"/>
  <c r="DV836" i="1" s="1"/>
  <c r="DP848" i="1"/>
  <c r="DQ848" i="1" s="1"/>
  <c r="DR848" i="1" s="1"/>
  <c r="DT848" i="1" s="1"/>
  <c r="DV848" i="1" s="1"/>
  <c r="AR882" i="1"/>
  <c r="AS882" i="1" s="1"/>
  <c r="BC882" i="1" s="1"/>
  <c r="AV882" i="1"/>
  <c r="AW882" i="1" s="1"/>
  <c r="AX882" i="1" s="1"/>
  <c r="AZ882" i="1" s="1"/>
  <c r="BB882" i="1" s="1"/>
  <c r="AR898" i="1"/>
  <c r="AS898" i="1" s="1"/>
  <c r="BC898" i="1" s="1"/>
  <c r="AV898" i="1"/>
  <c r="AW898" i="1" s="1"/>
  <c r="AX898" i="1" s="1"/>
  <c r="AZ898" i="1" s="1"/>
  <c r="BB898" i="1" s="1"/>
  <c r="EN863" i="1"/>
  <c r="EO863" i="1" s="1"/>
  <c r="EP863" i="1" s="1"/>
  <c r="ER863" i="1" s="1"/>
  <c r="ET863" i="1" s="1"/>
  <c r="EJ863" i="1"/>
  <c r="EK863" i="1" s="1"/>
  <c r="EU863" i="1" s="1"/>
  <c r="EJ879" i="1"/>
  <c r="EK879" i="1" s="1"/>
  <c r="EU879" i="1" s="1"/>
  <c r="EN879" i="1"/>
  <c r="EO879" i="1" s="1"/>
  <c r="EP879" i="1" s="1"/>
  <c r="ER879" i="1" s="1"/>
  <c r="ET879" i="1" s="1"/>
  <c r="EJ837" i="1"/>
  <c r="EK837" i="1" s="1"/>
  <c r="EU837" i="1" s="1"/>
  <c r="EN837" i="1"/>
  <c r="EO837" i="1" s="1"/>
  <c r="EP837" i="1" s="1"/>
  <c r="ER837" i="1" s="1"/>
  <c r="ET837" i="1" s="1"/>
  <c r="BT847" i="1"/>
  <c r="BU847" i="1" s="1"/>
  <c r="BV847" i="1" s="1"/>
  <c r="BX847" i="1" s="1"/>
  <c r="BZ847" i="1" s="1"/>
  <c r="DN862" i="1"/>
  <c r="DX862" i="1" s="1"/>
  <c r="EA862" i="1" s="1"/>
  <c r="DP862" i="1"/>
  <c r="DQ862" i="1" s="1"/>
  <c r="DR862" i="1" s="1"/>
  <c r="DT862" i="1" s="1"/>
  <c r="DV862" i="1" s="1"/>
  <c r="BT879" i="1"/>
  <c r="BU879" i="1" s="1"/>
  <c r="BV879" i="1" s="1"/>
  <c r="BX879" i="1" s="1"/>
  <c r="BZ879" i="1" s="1"/>
  <c r="DN838" i="1"/>
  <c r="DX838" i="1" s="1"/>
  <c r="EA838" i="1" s="1"/>
  <c r="DO842" i="1"/>
  <c r="DN842" i="1"/>
  <c r="DX842" i="1" s="1"/>
  <c r="EA842" i="1" s="1"/>
  <c r="CQ850" i="1"/>
  <c r="CR850" i="1"/>
  <c r="CS850" i="1" s="1"/>
  <c r="CT850" i="1" s="1"/>
  <c r="CV850" i="1" s="1"/>
  <c r="CX850" i="1" s="1"/>
  <c r="DO850" i="1"/>
  <c r="DN850" i="1"/>
  <c r="DX850" i="1" s="1"/>
  <c r="EA850" i="1" s="1"/>
  <c r="CN870" i="1"/>
  <c r="CO870" i="1" s="1"/>
  <c r="CY870" i="1" s="1"/>
  <c r="BP891" i="1"/>
  <c r="BQ891" i="1" s="1"/>
  <c r="CA891" i="1" s="1"/>
  <c r="CN872" i="1"/>
  <c r="CO872" i="1" s="1"/>
  <c r="CY872" i="1" s="1"/>
  <c r="CQ872" i="1"/>
  <c r="BT40" i="1"/>
  <c r="BU40" i="1" s="1"/>
  <c r="BV40" i="1" s="1"/>
  <c r="BX40" i="1" s="1"/>
  <c r="BZ40" i="1" s="1"/>
  <c r="EN42" i="1"/>
  <c r="EO42" i="1" s="1"/>
  <c r="EP42" i="1" s="1"/>
  <c r="ER42" i="1" s="1"/>
  <c r="ET42" i="1" s="1"/>
  <c r="AV44" i="1"/>
  <c r="AW44" i="1" s="1"/>
  <c r="AX44" i="1" s="1"/>
  <c r="AZ44" i="1" s="1"/>
  <c r="BB44" i="1" s="1"/>
  <c r="AR44" i="1"/>
  <c r="AS44" i="1" s="1"/>
  <c r="BC44" i="1" s="1"/>
  <c r="AT44" i="1"/>
  <c r="BD44" i="1" s="1"/>
  <c r="BG44" i="1" s="1"/>
  <c r="AU44" i="1"/>
  <c r="CR47" i="1"/>
  <c r="CS47" i="1" s="1"/>
  <c r="CT47" i="1" s="1"/>
  <c r="CV47" i="1" s="1"/>
  <c r="CX47" i="1" s="1"/>
  <c r="CP47" i="1"/>
  <c r="CZ47" i="1" s="1"/>
  <c r="DC47" i="1" s="1"/>
  <c r="CN47" i="1"/>
  <c r="CO47" i="1" s="1"/>
  <c r="CY47" i="1" s="1"/>
  <c r="CQ47" i="1"/>
  <c r="CQ48" i="1"/>
  <c r="AV50" i="1"/>
  <c r="AW50" i="1" s="1"/>
  <c r="AX50" i="1" s="1"/>
  <c r="AZ50" i="1" s="1"/>
  <c r="BB50" i="1" s="1"/>
  <c r="AT50" i="1"/>
  <c r="BD50" i="1" s="1"/>
  <c r="BG50" i="1" s="1"/>
  <c r="AR50" i="1"/>
  <c r="AS50" i="1" s="1"/>
  <c r="BC50" i="1" s="1"/>
  <c r="AU50" i="1"/>
  <c r="AU51" i="1"/>
  <c r="AV51" i="1"/>
  <c r="AW51" i="1" s="1"/>
  <c r="AX51" i="1" s="1"/>
  <c r="AZ51" i="1" s="1"/>
  <c r="BB51" i="1" s="1"/>
  <c r="CR53" i="1"/>
  <c r="CS53" i="1" s="1"/>
  <c r="CT53" i="1" s="1"/>
  <c r="CV53" i="1" s="1"/>
  <c r="CX53" i="1" s="1"/>
  <c r="CN53" i="1"/>
  <c r="CO53" i="1" s="1"/>
  <c r="CY53" i="1" s="1"/>
  <c r="CQ53" i="1"/>
  <c r="CP53" i="1"/>
  <c r="CZ53" i="1" s="1"/>
  <c r="DC53" i="1" s="1"/>
  <c r="BP54" i="1"/>
  <c r="BQ54" i="1" s="1"/>
  <c r="CA54" i="1" s="1"/>
  <c r="BS54" i="1"/>
  <c r="AV55" i="1"/>
  <c r="AW55" i="1" s="1"/>
  <c r="AX55" i="1" s="1"/>
  <c r="AZ55" i="1" s="1"/>
  <c r="BB55" i="1" s="1"/>
  <c r="AR55" i="1"/>
  <c r="AS55" i="1" s="1"/>
  <c r="BC55" i="1" s="1"/>
  <c r="DP61" i="1"/>
  <c r="DQ61" i="1" s="1"/>
  <c r="DR61" i="1" s="1"/>
  <c r="DT61" i="1" s="1"/>
  <c r="DV61" i="1" s="1"/>
  <c r="DL61" i="1"/>
  <c r="DM61" i="1" s="1"/>
  <c r="DW61" i="1" s="1"/>
  <c r="DN61" i="1"/>
  <c r="DX61" i="1" s="1"/>
  <c r="EA61" i="1" s="1"/>
  <c r="DO61" i="1"/>
  <c r="EL197" i="1"/>
  <c r="EV197" i="1" s="1"/>
  <c r="EY197" i="1" s="1"/>
  <c r="EM197" i="1"/>
  <c r="EJ197" i="1"/>
  <c r="EK197" i="1" s="1"/>
  <c r="EU197" i="1" s="1"/>
  <c r="EN197" i="1"/>
  <c r="EO197" i="1" s="1"/>
  <c r="EP197" i="1" s="1"/>
  <c r="ER197" i="1" s="1"/>
  <c r="ET197" i="1" s="1"/>
  <c r="EM237" i="1"/>
  <c r="EN237" i="1"/>
  <c r="EO237" i="1" s="1"/>
  <c r="EP237" i="1" s="1"/>
  <c r="ER237" i="1" s="1"/>
  <c r="ET237" i="1" s="1"/>
  <c r="EJ237" i="1"/>
  <c r="EK237" i="1" s="1"/>
  <c r="EU237" i="1" s="1"/>
  <c r="EL237" i="1"/>
  <c r="EV237" i="1" s="1"/>
  <c r="EY237" i="1" s="1"/>
  <c r="DO241" i="1"/>
  <c r="DP241" i="1"/>
  <c r="DQ241" i="1" s="1"/>
  <c r="DR241" i="1" s="1"/>
  <c r="DT241" i="1" s="1"/>
  <c r="DV241" i="1" s="1"/>
  <c r="DN241" i="1"/>
  <c r="DX241" i="1" s="1"/>
  <c r="EA241" i="1" s="1"/>
  <c r="DL241" i="1"/>
  <c r="DM241" i="1" s="1"/>
  <c r="DW241" i="1" s="1"/>
  <c r="CR242" i="1"/>
  <c r="CS242" i="1" s="1"/>
  <c r="CT242" i="1" s="1"/>
  <c r="CV242" i="1" s="1"/>
  <c r="CX242" i="1" s="1"/>
  <c r="CN242" i="1"/>
  <c r="CO242" i="1" s="1"/>
  <c r="CY242" i="1" s="1"/>
  <c r="BR243" i="1"/>
  <c r="CB243" i="1" s="1"/>
  <c r="CE243" i="1" s="1"/>
  <c r="BS243" i="1"/>
  <c r="BP243" i="1"/>
  <c r="BQ243" i="1" s="1"/>
  <c r="CA243" i="1" s="1"/>
  <c r="BT243" i="1"/>
  <c r="BU243" i="1" s="1"/>
  <c r="BV243" i="1" s="1"/>
  <c r="BX243" i="1" s="1"/>
  <c r="BZ243" i="1" s="1"/>
  <c r="CQ247" i="1"/>
  <c r="CP247" i="1"/>
  <c r="CZ247" i="1" s="1"/>
  <c r="DC247" i="1" s="1"/>
  <c r="CN247" i="1"/>
  <c r="CO247" i="1" s="1"/>
  <c r="CY247" i="1" s="1"/>
  <c r="CR247" i="1"/>
  <c r="CS247" i="1" s="1"/>
  <c r="CT247" i="1" s="1"/>
  <c r="CV247" i="1" s="1"/>
  <c r="CX247" i="1" s="1"/>
  <c r="BR249" i="1"/>
  <c r="CB249" i="1" s="1"/>
  <c r="CE249" i="1" s="1"/>
  <c r="BS249" i="1"/>
  <c r="BP249" i="1"/>
  <c r="BQ249" i="1" s="1"/>
  <c r="CA249" i="1" s="1"/>
  <c r="DO254" i="1"/>
  <c r="DP254" i="1"/>
  <c r="DQ254" i="1" s="1"/>
  <c r="DR254" i="1" s="1"/>
  <c r="DT254" i="1" s="1"/>
  <c r="DV254" i="1" s="1"/>
  <c r="DL254" i="1"/>
  <c r="DM254" i="1" s="1"/>
  <c r="DW254" i="1" s="1"/>
  <c r="CQ255" i="1"/>
  <c r="CP255" i="1"/>
  <c r="CZ255" i="1" s="1"/>
  <c r="DC255" i="1" s="1"/>
  <c r="CN255" i="1"/>
  <c r="CO255" i="1" s="1"/>
  <c r="CY255" i="1" s="1"/>
  <c r="AT257" i="1"/>
  <c r="BD257" i="1" s="1"/>
  <c r="BG257" i="1" s="1"/>
  <c r="AU257" i="1"/>
  <c r="AR257" i="1"/>
  <c r="AS257" i="1" s="1"/>
  <c r="BC257" i="1" s="1"/>
  <c r="AU258" i="1"/>
  <c r="AT258" i="1"/>
  <c r="BD258" i="1" s="1"/>
  <c r="BG258" i="1" s="1"/>
  <c r="AV258" i="1"/>
  <c r="AW258" i="1" s="1"/>
  <c r="AX258" i="1" s="1"/>
  <c r="AZ258" i="1" s="1"/>
  <c r="BB258" i="1" s="1"/>
  <c r="AR258" i="1"/>
  <c r="AS258" i="1" s="1"/>
  <c r="BC258" i="1" s="1"/>
  <c r="EL258" i="1"/>
  <c r="EV258" i="1" s="1"/>
  <c r="EY258" i="1" s="1"/>
  <c r="EM258" i="1"/>
  <c r="EJ258" i="1"/>
  <c r="EK258" i="1" s="1"/>
  <c r="EU258" i="1" s="1"/>
  <c r="EN258" i="1"/>
  <c r="EO258" i="1" s="1"/>
  <c r="EP258" i="1" s="1"/>
  <c r="ER258" i="1" s="1"/>
  <c r="ET258" i="1" s="1"/>
  <c r="DO259" i="1"/>
  <c r="DN259" i="1"/>
  <c r="DX259" i="1" s="1"/>
  <c r="EA259" i="1" s="1"/>
  <c r="DP259" i="1"/>
  <c r="DQ259" i="1" s="1"/>
  <c r="DR259" i="1" s="1"/>
  <c r="DT259" i="1" s="1"/>
  <c r="DV259" i="1" s="1"/>
  <c r="DN275" i="1"/>
  <c r="DX275" i="1" s="1"/>
  <c r="EA275" i="1" s="1"/>
  <c r="DO275" i="1"/>
  <c r="DL275" i="1"/>
  <c r="DM275" i="1" s="1"/>
  <c r="DW275" i="1" s="1"/>
  <c r="DP275" i="1"/>
  <c r="DQ275" i="1" s="1"/>
  <c r="DR275" i="1" s="1"/>
  <c r="DT275" i="1" s="1"/>
  <c r="DV275" i="1" s="1"/>
  <c r="AT278" i="1"/>
  <c r="BD278" i="1" s="1"/>
  <c r="BG278" i="1" s="1"/>
  <c r="AU278" i="1"/>
  <c r="AV278" i="1"/>
  <c r="AW278" i="1" s="1"/>
  <c r="AX278" i="1" s="1"/>
  <c r="AZ278" i="1" s="1"/>
  <c r="BB278" i="1" s="1"/>
  <c r="AR278" i="1"/>
  <c r="AS278" i="1" s="1"/>
  <c r="BC278" i="1" s="1"/>
  <c r="EL278" i="1"/>
  <c r="EV278" i="1" s="1"/>
  <c r="EY278" i="1" s="1"/>
  <c r="EM278" i="1"/>
  <c r="EJ278" i="1"/>
  <c r="EK278" i="1" s="1"/>
  <c r="EU278" i="1" s="1"/>
  <c r="BS288" i="1"/>
  <c r="BR288" i="1"/>
  <c r="CB288" i="1" s="1"/>
  <c r="CE288" i="1" s="1"/>
  <c r="AT289" i="1"/>
  <c r="BD289" i="1" s="1"/>
  <c r="BG289" i="1" s="1"/>
  <c r="AR289" i="1"/>
  <c r="AS289" i="1" s="1"/>
  <c r="BC289" i="1" s="1"/>
  <c r="AV289" i="1"/>
  <c r="AW289" i="1" s="1"/>
  <c r="AX289" i="1" s="1"/>
  <c r="AZ289" i="1" s="1"/>
  <c r="BB289" i="1" s="1"/>
  <c r="CN477" i="1"/>
  <c r="CO477" i="1" s="1"/>
  <c r="CY477" i="1" s="1"/>
  <c r="CP477" i="1"/>
  <c r="CZ477" i="1" s="1"/>
  <c r="DC477" i="1" s="1"/>
  <c r="CQ477" i="1"/>
  <c r="CR477" i="1"/>
  <c r="CS477" i="1" s="1"/>
  <c r="CT477" i="1" s="1"/>
  <c r="CV477" i="1" s="1"/>
  <c r="CX477" i="1" s="1"/>
  <c r="BR478" i="1"/>
  <c r="CB478" i="1" s="1"/>
  <c r="CE478" i="1" s="1"/>
  <c r="BT478" i="1"/>
  <c r="BU478" i="1" s="1"/>
  <c r="BV478" i="1" s="1"/>
  <c r="BX478" i="1" s="1"/>
  <c r="BZ478" i="1" s="1"/>
  <c r="BR485" i="1"/>
  <c r="CB485" i="1" s="1"/>
  <c r="CE485" i="1" s="1"/>
  <c r="BS485" i="1"/>
  <c r="BT485" i="1"/>
  <c r="BU485" i="1" s="1"/>
  <c r="BV485" i="1" s="1"/>
  <c r="BX485" i="1" s="1"/>
  <c r="BZ485" i="1" s="1"/>
  <c r="BP485" i="1"/>
  <c r="BQ485" i="1" s="1"/>
  <c r="CA485" i="1" s="1"/>
  <c r="DO489" i="1"/>
  <c r="DN489" i="1"/>
  <c r="DX489" i="1" s="1"/>
  <c r="EA489" i="1" s="1"/>
  <c r="DP489" i="1"/>
  <c r="DQ489" i="1" s="1"/>
  <c r="DR489" i="1" s="1"/>
  <c r="DT489" i="1" s="1"/>
  <c r="DV489" i="1" s="1"/>
  <c r="DL489" i="1"/>
  <c r="DM489" i="1" s="1"/>
  <c r="DW489" i="1" s="1"/>
  <c r="CQ490" i="1"/>
  <c r="CP490" i="1"/>
  <c r="CZ490" i="1" s="1"/>
  <c r="DC490" i="1" s="1"/>
  <c r="CN490" i="1"/>
  <c r="CO490" i="1" s="1"/>
  <c r="CY490" i="1" s="1"/>
  <c r="CR490" i="1"/>
  <c r="CS490" i="1" s="1"/>
  <c r="CT490" i="1" s="1"/>
  <c r="CV490" i="1" s="1"/>
  <c r="CX490" i="1" s="1"/>
  <c r="BR491" i="1"/>
  <c r="CB491" i="1" s="1"/>
  <c r="CE491" i="1" s="1"/>
  <c r="BS491" i="1"/>
  <c r="BP491" i="1"/>
  <c r="BQ491" i="1" s="1"/>
  <c r="CA491" i="1" s="1"/>
  <c r="BT491" i="1"/>
  <c r="BU491" i="1" s="1"/>
  <c r="BV491" i="1" s="1"/>
  <c r="BX491" i="1" s="1"/>
  <c r="BZ491" i="1" s="1"/>
  <c r="CQ496" i="1"/>
  <c r="CN496" i="1"/>
  <c r="CO496" i="1" s="1"/>
  <c r="CY496" i="1" s="1"/>
  <c r="CR496" i="1"/>
  <c r="CS496" i="1" s="1"/>
  <c r="CT496" i="1" s="1"/>
  <c r="CV496" i="1" s="1"/>
  <c r="CX496" i="1" s="1"/>
  <c r="BS497" i="1"/>
  <c r="BT497" i="1"/>
  <c r="BU497" i="1" s="1"/>
  <c r="BV497" i="1" s="1"/>
  <c r="BX497" i="1" s="1"/>
  <c r="BZ497" i="1" s="1"/>
  <c r="AT498" i="1"/>
  <c r="BD498" i="1" s="1"/>
  <c r="BG498" i="1" s="1"/>
  <c r="AU498" i="1"/>
  <c r="AR498" i="1"/>
  <c r="AS498" i="1" s="1"/>
  <c r="BC498" i="1" s="1"/>
  <c r="EL498" i="1"/>
  <c r="EV498" i="1" s="1"/>
  <c r="EY498" i="1" s="1"/>
  <c r="EM498" i="1"/>
  <c r="EN498" i="1"/>
  <c r="EO498" i="1" s="1"/>
  <c r="EP498" i="1" s="1"/>
  <c r="ER498" i="1" s="1"/>
  <c r="ET498" i="1" s="1"/>
  <c r="EJ498" i="1"/>
  <c r="EK498" i="1" s="1"/>
  <c r="EU498" i="1" s="1"/>
  <c r="AT500" i="1"/>
  <c r="BD500" i="1" s="1"/>
  <c r="BG500" i="1" s="1"/>
  <c r="AU500" i="1"/>
  <c r="AR500" i="1"/>
  <c r="AS500" i="1" s="1"/>
  <c r="BC500" i="1" s="1"/>
  <c r="AV500" i="1"/>
  <c r="AW500" i="1" s="1"/>
  <c r="AX500" i="1" s="1"/>
  <c r="AZ500" i="1" s="1"/>
  <c r="BB500" i="1" s="1"/>
  <c r="EJ500" i="1"/>
  <c r="EK500" i="1" s="1"/>
  <c r="EU500" i="1" s="1"/>
  <c r="DP501" i="1"/>
  <c r="DQ501" i="1" s="1"/>
  <c r="DR501" i="1" s="1"/>
  <c r="DT501" i="1" s="1"/>
  <c r="DV501" i="1" s="1"/>
  <c r="DL501" i="1"/>
  <c r="DM501" i="1" s="1"/>
  <c r="DW501" i="1" s="1"/>
  <c r="DO502" i="1"/>
  <c r="DL502" i="1"/>
  <c r="DM502" i="1" s="1"/>
  <c r="DW502" i="1" s="1"/>
  <c r="DN502" i="1"/>
  <c r="DX502" i="1" s="1"/>
  <c r="EA502" i="1" s="1"/>
  <c r="DO503" i="1"/>
  <c r="DN503" i="1"/>
  <c r="DX503" i="1" s="1"/>
  <c r="EA503" i="1" s="1"/>
  <c r="DP503" i="1"/>
  <c r="DQ503" i="1" s="1"/>
  <c r="DR503" i="1" s="1"/>
  <c r="DT503" i="1" s="1"/>
  <c r="DV503" i="1" s="1"/>
  <c r="EL504" i="1"/>
  <c r="EV504" i="1" s="1"/>
  <c r="EY504" i="1" s="1"/>
  <c r="DN543" i="1"/>
  <c r="DX543" i="1" s="1"/>
  <c r="EA543" i="1" s="1"/>
  <c r="DP543" i="1"/>
  <c r="DQ543" i="1" s="1"/>
  <c r="DR543" i="1" s="1"/>
  <c r="DT543" i="1" s="1"/>
  <c r="DV543" i="1" s="1"/>
  <c r="DL543" i="1"/>
  <c r="DM543" i="1" s="1"/>
  <c r="DW543" i="1" s="1"/>
  <c r="CQ544" i="1"/>
  <c r="CN544" i="1"/>
  <c r="CO544" i="1" s="1"/>
  <c r="CY544" i="1" s="1"/>
  <c r="CP544" i="1"/>
  <c r="CZ544" i="1" s="1"/>
  <c r="DC544" i="1" s="1"/>
  <c r="DO545" i="1"/>
  <c r="DN545" i="1"/>
  <c r="DX545" i="1" s="1"/>
  <c r="EA545" i="1" s="1"/>
  <c r="DL545" i="1"/>
  <c r="DM545" i="1" s="1"/>
  <c r="DW545" i="1" s="1"/>
  <c r="CR546" i="1"/>
  <c r="CS546" i="1" s="1"/>
  <c r="CT546" i="1" s="1"/>
  <c r="CV546" i="1" s="1"/>
  <c r="CX546" i="1" s="1"/>
  <c r="CN546" i="1"/>
  <c r="CO546" i="1" s="1"/>
  <c r="CY546" i="1" s="1"/>
  <c r="DL547" i="1"/>
  <c r="DM547" i="1" s="1"/>
  <c r="DW547" i="1" s="1"/>
  <c r="DP547" i="1"/>
  <c r="DQ547" i="1" s="1"/>
  <c r="DR547" i="1" s="1"/>
  <c r="DT547" i="1" s="1"/>
  <c r="DV547" i="1" s="1"/>
  <c r="AT549" i="1"/>
  <c r="BD549" i="1" s="1"/>
  <c r="BG549" i="1" s="1"/>
  <c r="AU549" i="1"/>
  <c r="AR549" i="1"/>
  <c r="AS549" i="1" s="1"/>
  <c r="BC549" i="1" s="1"/>
  <c r="AV549" i="1"/>
  <c r="AW549" i="1" s="1"/>
  <c r="AX549" i="1" s="1"/>
  <c r="AZ549" i="1" s="1"/>
  <c r="BB549" i="1" s="1"/>
  <c r="EM549" i="1"/>
  <c r="EN549" i="1"/>
  <c r="EO549" i="1" s="1"/>
  <c r="EP549" i="1" s="1"/>
  <c r="ER549" i="1" s="1"/>
  <c r="ET549" i="1" s="1"/>
  <c r="EL549" i="1"/>
  <c r="EV549" i="1" s="1"/>
  <c r="EY549" i="1" s="1"/>
  <c r="AU551" i="1"/>
  <c r="AT551" i="1"/>
  <c r="BD551" i="1" s="1"/>
  <c r="BG551" i="1" s="1"/>
  <c r="AR551" i="1"/>
  <c r="AS551" i="1" s="1"/>
  <c r="BC551" i="1" s="1"/>
  <c r="AU553" i="1"/>
  <c r="AV553" i="1"/>
  <c r="AW553" i="1" s="1"/>
  <c r="AX553" i="1" s="1"/>
  <c r="AZ553" i="1" s="1"/>
  <c r="BB553" i="1" s="1"/>
  <c r="AR553" i="1"/>
  <c r="AS553" i="1" s="1"/>
  <c r="BC553" i="1" s="1"/>
  <c r="CP554" i="1"/>
  <c r="CZ554" i="1" s="1"/>
  <c r="DC554" i="1" s="1"/>
  <c r="CR554" i="1"/>
  <c r="CS554" i="1" s="1"/>
  <c r="CT554" i="1" s="1"/>
  <c r="CV554" i="1" s="1"/>
  <c r="CX554" i="1" s="1"/>
  <c r="CN554" i="1"/>
  <c r="CO554" i="1" s="1"/>
  <c r="CY554" i="1" s="1"/>
  <c r="CQ554" i="1"/>
  <c r="BS555" i="1"/>
  <c r="BT555" i="1"/>
  <c r="BU555" i="1" s="1"/>
  <c r="BV555" i="1" s="1"/>
  <c r="BX555" i="1" s="1"/>
  <c r="BZ555" i="1" s="1"/>
  <c r="AV556" i="1"/>
  <c r="AW556" i="1" s="1"/>
  <c r="AX556" i="1" s="1"/>
  <c r="AZ556" i="1" s="1"/>
  <c r="BB556" i="1" s="1"/>
  <c r="AR556" i="1"/>
  <c r="AS556" i="1" s="1"/>
  <c r="BC556" i="1" s="1"/>
  <c r="EL556" i="1"/>
  <c r="EV556" i="1" s="1"/>
  <c r="EY556" i="1" s="1"/>
  <c r="EN556" i="1"/>
  <c r="EO556" i="1" s="1"/>
  <c r="EP556" i="1" s="1"/>
  <c r="ER556" i="1" s="1"/>
  <c r="ET556" i="1" s="1"/>
  <c r="AT560" i="1"/>
  <c r="BD560" i="1" s="1"/>
  <c r="BG560" i="1" s="1"/>
  <c r="AV560" i="1"/>
  <c r="AW560" i="1" s="1"/>
  <c r="AX560" i="1" s="1"/>
  <c r="AZ560" i="1" s="1"/>
  <c r="BB560" i="1" s="1"/>
  <c r="AU560" i="1"/>
  <c r="BR562" i="1"/>
  <c r="CB562" i="1" s="1"/>
  <c r="CE562" i="1" s="1"/>
  <c r="BS562" i="1"/>
  <c r="AR563" i="1"/>
  <c r="AS563" i="1" s="1"/>
  <c r="BC563" i="1" s="1"/>
  <c r="BS568" i="1"/>
  <c r="AU569" i="1"/>
  <c r="AV569" i="1"/>
  <c r="AW569" i="1" s="1"/>
  <c r="AX569" i="1" s="1"/>
  <c r="AZ569" i="1" s="1"/>
  <c r="BB569" i="1" s="1"/>
  <c r="AR569" i="1"/>
  <c r="AS569" i="1" s="1"/>
  <c r="BC569" i="1" s="1"/>
  <c r="AT569" i="1"/>
  <c r="BD569" i="1" s="1"/>
  <c r="BG569" i="1" s="1"/>
  <c r="EL569" i="1"/>
  <c r="EV569" i="1" s="1"/>
  <c r="EY569" i="1" s="1"/>
  <c r="EJ569" i="1"/>
  <c r="EK569" i="1" s="1"/>
  <c r="EU569" i="1" s="1"/>
  <c r="EN569" i="1"/>
  <c r="EO569" i="1" s="1"/>
  <c r="EP569" i="1" s="1"/>
  <c r="ER569" i="1" s="1"/>
  <c r="ET569" i="1" s="1"/>
  <c r="AT574" i="1"/>
  <c r="BD574" i="1" s="1"/>
  <c r="BG574" i="1" s="1"/>
  <c r="AV574" i="1"/>
  <c r="AW574" i="1" s="1"/>
  <c r="AX574" i="1" s="1"/>
  <c r="AZ574" i="1" s="1"/>
  <c r="BB574" i="1" s="1"/>
  <c r="AU574" i="1"/>
  <c r="AR574" i="1"/>
  <c r="AS574" i="1" s="1"/>
  <c r="BC574" i="1" s="1"/>
  <c r="EM574" i="1"/>
  <c r="EN574" i="1"/>
  <c r="EO574" i="1" s="1"/>
  <c r="EP574" i="1" s="1"/>
  <c r="ER574" i="1" s="1"/>
  <c r="ET574" i="1" s="1"/>
  <c r="EJ574" i="1"/>
  <c r="EK574" i="1" s="1"/>
  <c r="EU574" i="1" s="1"/>
  <c r="EL574" i="1"/>
  <c r="EV574" i="1" s="1"/>
  <c r="EY574" i="1" s="1"/>
  <c r="DN575" i="1"/>
  <c r="DX575" i="1" s="1"/>
  <c r="EA575" i="1" s="1"/>
  <c r="DO575" i="1"/>
  <c r="DP575" i="1"/>
  <c r="DQ575" i="1" s="1"/>
  <c r="DR575" i="1" s="1"/>
  <c r="DT575" i="1" s="1"/>
  <c r="DV575" i="1" s="1"/>
  <c r="CQ577" i="1"/>
  <c r="CP577" i="1"/>
  <c r="CZ577" i="1" s="1"/>
  <c r="DC577" i="1" s="1"/>
  <c r="CR577" i="1"/>
  <c r="CS577" i="1" s="1"/>
  <c r="CT577" i="1" s="1"/>
  <c r="CV577" i="1" s="1"/>
  <c r="CX577" i="1" s="1"/>
  <c r="CN577" i="1"/>
  <c r="CO577" i="1" s="1"/>
  <c r="CY577" i="1" s="1"/>
  <c r="EL578" i="1"/>
  <c r="EV578" i="1" s="1"/>
  <c r="EY578" i="1" s="1"/>
  <c r="EN578" i="1"/>
  <c r="EO578" i="1" s="1"/>
  <c r="EP578" i="1" s="1"/>
  <c r="ER578" i="1" s="1"/>
  <c r="ET578" i="1" s="1"/>
  <c r="EJ578" i="1"/>
  <c r="EK578" i="1" s="1"/>
  <c r="EU578" i="1" s="1"/>
  <c r="AU580" i="1"/>
  <c r="AT580" i="1"/>
  <c r="BD580" i="1" s="1"/>
  <c r="BG580" i="1" s="1"/>
  <c r="AV580" i="1"/>
  <c r="AW580" i="1" s="1"/>
  <c r="AX580" i="1" s="1"/>
  <c r="AZ580" i="1" s="1"/>
  <c r="BB580" i="1" s="1"/>
  <c r="CQ603" i="1"/>
  <c r="CR603" i="1"/>
  <c r="CS603" i="1" s="1"/>
  <c r="CT603" i="1" s="1"/>
  <c r="CV603" i="1" s="1"/>
  <c r="CX603" i="1" s="1"/>
  <c r="CP603" i="1"/>
  <c r="CZ603" i="1" s="1"/>
  <c r="DC603" i="1" s="1"/>
  <c r="CN603" i="1"/>
  <c r="CO603" i="1" s="1"/>
  <c r="CY603" i="1" s="1"/>
  <c r="AT605" i="1"/>
  <c r="BD605" i="1" s="1"/>
  <c r="BG605" i="1" s="1"/>
  <c r="AU605" i="1"/>
  <c r="AR605" i="1"/>
  <c r="AS605" i="1" s="1"/>
  <c r="BC605" i="1" s="1"/>
  <c r="AV605" i="1"/>
  <c r="AW605" i="1" s="1"/>
  <c r="AX605" i="1" s="1"/>
  <c r="AZ605" i="1" s="1"/>
  <c r="BB605" i="1" s="1"/>
  <c r="EJ605" i="1"/>
  <c r="EK605" i="1" s="1"/>
  <c r="EU605" i="1" s="1"/>
  <c r="EN605" i="1"/>
  <c r="EO605" i="1" s="1"/>
  <c r="EP605" i="1" s="1"/>
  <c r="ER605" i="1" s="1"/>
  <c r="ET605" i="1" s="1"/>
  <c r="EL605" i="1"/>
  <c r="EV605" i="1" s="1"/>
  <c r="EY605" i="1" s="1"/>
  <c r="EM605" i="1"/>
  <c r="AV607" i="1"/>
  <c r="AW607" i="1" s="1"/>
  <c r="AX607" i="1" s="1"/>
  <c r="AZ607" i="1" s="1"/>
  <c r="BB607" i="1" s="1"/>
  <c r="AU607" i="1"/>
  <c r="AR607" i="1"/>
  <c r="AS607" i="1" s="1"/>
  <c r="BC607" i="1" s="1"/>
  <c r="CQ615" i="1"/>
  <c r="CP615" i="1"/>
  <c r="CZ615" i="1" s="1"/>
  <c r="DC615" i="1" s="1"/>
  <c r="CR615" i="1"/>
  <c r="CS615" i="1" s="1"/>
  <c r="CT615" i="1" s="1"/>
  <c r="CV615" i="1" s="1"/>
  <c r="CX615" i="1" s="1"/>
  <c r="CN615" i="1"/>
  <c r="CO615" i="1" s="1"/>
  <c r="CY615" i="1" s="1"/>
  <c r="BR687" i="1"/>
  <c r="CB687" i="1" s="1"/>
  <c r="CE687" i="1" s="1"/>
  <c r="BS687" i="1"/>
  <c r="BP687" i="1"/>
  <c r="BQ687" i="1" s="1"/>
  <c r="CA687" i="1" s="1"/>
  <c r="BT687" i="1"/>
  <c r="BU687" i="1" s="1"/>
  <c r="BV687" i="1" s="1"/>
  <c r="BX687" i="1" s="1"/>
  <c r="BZ687" i="1" s="1"/>
  <c r="AU688" i="1"/>
  <c r="AV688" i="1"/>
  <c r="AW688" i="1" s="1"/>
  <c r="AX688" i="1" s="1"/>
  <c r="AZ688" i="1" s="1"/>
  <c r="BB688" i="1" s="1"/>
  <c r="AR688" i="1"/>
  <c r="AS688" i="1" s="1"/>
  <c r="BC688" i="1" s="1"/>
  <c r="EJ42" i="1"/>
  <c r="EK42" i="1" s="1"/>
  <c r="EU42" i="1" s="1"/>
  <c r="BS552" i="1"/>
  <c r="CP242" i="1"/>
  <c r="CZ242" i="1" s="1"/>
  <c r="DC242" i="1" s="1"/>
  <c r="AT51" i="1"/>
  <c r="BD51" i="1" s="1"/>
  <c r="BG51" i="1" s="1"/>
  <c r="BR552" i="1"/>
  <c r="CB552" i="1" s="1"/>
  <c r="CE552" i="1" s="1"/>
  <c r="DN254" i="1"/>
  <c r="DX254" i="1" s="1"/>
  <c r="EA254" i="1" s="1"/>
  <c r="CR255" i="1"/>
  <c r="CS255" i="1" s="1"/>
  <c r="CT255" i="1" s="1"/>
  <c r="CV255" i="1" s="1"/>
  <c r="CX255" i="1" s="1"/>
  <c r="EJ549" i="1"/>
  <c r="EK549" i="1" s="1"/>
  <c r="EU549" i="1" s="1"/>
  <c r="DP502" i="1"/>
  <c r="DQ502" i="1" s="1"/>
  <c r="DR502" i="1" s="1"/>
  <c r="DT502" i="1" s="1"/>
  <c r="DV502" i="1" s="1"/>
  <c r="EN278" i="1"/>
  <c r="EO278" i="1" s="1"/>
  <c r="EP278" i="1" s="1"/>
  <c r="ER278" i="1" s="1"/>
  <c r="ET278" i="1" s="1"/>
  <c r="AV498" i="1"/>
  <c r="AW498" i="1" s="1"/>
  <c r="AX498" i="1" s="1"/>
  <c r="AZ498" i="1" s="1"/>
  <c r="BB498" i="1" s="1"/>
  <c r="CP496" i="1"/>
  <c r="CZ496" i="1" s="1"/>
  <c r="DC496" i="1" s="1"/>
  <c r="AT688" i="1"/>
  <c r="BD688" i="1" s="1"/>
  <c r="BG688" i="1" s="1"/>
  <c r="AT563" i="1"/>
  <c r="BD563" i="1" s="1"/>
  <c r="BG563" i="1" s="1"/>
  <c r="DO543" i="1"/>
  <c r="DN501" i="1"/>
  <c r="DX501" i="1" s="1"/>
  <c r="EA501" i="1" s="1"/>
  <c r="AU289" i="1"/>
  <c r="DO501" i="1"/>
  <c r="AR560" i="1"/>
  <c r="AS560" i="1" s="1"/>
  <c r="BC560" i="1" s="1"/>
  <c r="AR580" i="1"/>
  <c r="AS580" i="1" s="1"/>
  <c r="BC580" i="1" s="1"/>
  <c r="CR544" i="1"/>
  <c r="CS544" i="1" s="1"/>
  <c r="CT544" i="1" s="1"/>
  <c r="CV544" i="1" s="1"/>
  <c r="CX544" i="1" s="1"/>
  <c r="DP280" i="1"/>
  <c r="DQ280" i="1" s="1"/>
  <c r="DR280" i="1" s="1"/>
  <c r="DT280" i="1" s="1"/>
  <c r="DV280" i="1" s="1"/>
  <c r="BP555" i="1"/>
  <c r="BQ555" i="1" s="1"/>
  <c r="CA555" i="1" s="1"/>
  <c r="BT552" i="1"/>
  <c r="BU552" i="1" s="1"/>
  <c r="BV552" i="1" s="1"/>
  <c r="BX552" i="1" s="1"/>
  <c r="BZ552" i="1" s="1"/>
  <c r="AU556" i="1"/>
  <c r="AU55" i="1"/>
  <c r="DO280" i="1"/>
  <c r="AV19" i="1"/>
  <c r="AW19" i="1" s="1"/>
  <c r="AX19" i="1" s="1"/>
  <c r="AZ19" i="1" s="1"/>
  <c r="BB19" i="1" s="1"/>
  <c r="AU19" i="1"/>
  <c r="CN22" i="1"/>
  <c r="CO22" i="1" s="1"/>
  <c r="CY22" i="1" s="1"/>
  <c r="CR22" i="1"/>
  <c r="CS22" i="1" s="1"/>
  <c r="CT22" i="1" s="1"/>
  <c r="CV22" i="1" s="1"/>
  <c r="CX22" i="1" s="1"/>
  <c r="CP22" i="1"/>
  <c r="CZ22" i="1" s="1"/>
  <c r="DC22" i="1" s="1"/>
  <c r="BT33" i="1"/>
  <c r="BU33" i="1" s="1"/>
  <c r="BV33" i="1" s="1"/>
  <c r="BX33" i="1" s="1"/>
  <c r="BZ33" i="1" s="1"/>
  <c r="BP33" i="1"/>
  <c r="BQ33" i="1" s="1"/>
  <c r="CA33" i="1" s="1"/>
  <c r="AV34" i="1"/>
  <c r="AW34" i="1" s="1"/>
  <c r="AX34" i="1" s="1"/>
  <c r="AZ34" i="1" s="1"/>
  <c r="BB34" i="1" s="1"/>
  <c r="AU34" i="1"/>
  <c r="AR34" i="1"/>
  <c r="AS34" i="1" s="1"/>
  <c r="BC34" i="1" s="1"/>
  <c r="AT34" i="1"/>
  <c r="BD34" i="1" s="1"/>
  <c r="BG34" i="1" s="1"/>
  <c r="EN35" i="1"/>
  <c r="EO35" i="1" s="1"/>
  <c r="EP35" i="1" s="1"/>
  <c r="ER35" i="1" s="1"/>
  <c r="ET35" i="1" s="1"/>
  <c r="EJ35" i="1"/>
  <c r="EK35" i="1" s="1"/>
  <c r="EU35" i="1" s="1"/>
  <c r="EL35" i="1"/>
  <c r="EV35" i="1" s="1"/>
  <c r="EY35" i="1" s="1"/>
  <c r="EM35" i="1"/>
  <c r="DN36" i="1"/>
  <c r="DX36" i="1" s="1"/>
  <c r="EA36" i="1" s="1"/>
  <c r="CR61" i="1"/>
  <c r="CS61" i="1" s="1"/>
  <c r="CT61" i="1" s="1"/>
  <c r="CV61" i="1" s="1"/>
  <c r="CX61" i="1" s="1"/>
  <c r="CN61" i="1"/>
  <c r="CO61" i="1" s="1"/>
  <c r="CY61" i="1" s="1"/>
  <c r="CQ61" i="1"/>
  <c r="AV78" i="1"/>
  <c r="AW78" i="1" s="1"/>
  <c r="AX78" i="1" s="1"/>
  <c r="AZ78" i="1" s="1"/>
  <c r="BB78" i="1" s="1"/>
  <c r="AR78" i="1"/>
  <c r="AS78" i="1" s="1"/>
  <c r="BC78" i="1" s="1"/>
  <c r="AT78" i="1"/>
  <c r="BD78" i="1" s="1"/>
  <c r="BG78" i="1" s="1"/>
  <c r="EN78" i="1"/>
  <c r="EO78" i="1" s="1"/>
  <c r="EP78" i="1" s="1"/>
  <c r="ER78" i="1" s="1"/>
  <c r="ET78" i="1" s="1"/>
  <c r="EL78" i="1"/>
  <c r="EV78" i="1" s="1"/>
  <c r="EY78" i="1" s="1"/>
  <c r="EJ78" i="1"/>
  <c r="EK78" i="1" s="1"/>
  <c r="EU78" i="1" s="1"/>
  <c r="EM78" i="1"/>
  <c r="EN85" i="1"/>
  <c r="EO85" i="1" s="1"/>
  <c r="EP85" i="1" s="1"/>
  <c r="ER85" i="1" s="1"/>
  <c r="ET85" i="1" s="1"/>
  <c r="EJ85" i="1"/>
  <c r="EK85" i="1" s="1"/>
  <c r="EU85" i="1" s="1"/>
  <c r="EM85" i="1"/>
  <c r="EN86" i="1"/>
  <c r="EO86" i="1" s="1"/>
  <c r="EP86" i="1" s="1"/>
  <c r="ER86" i="1" s="1"/>
  <c r="ET86" i="1" s="1"/>
  <c r="EM86" i="1"/>
  <c r="CQ88" i="1"/>
  <c r="CR88" i="1"/>
  <c r="CS88" i="1" s="1"/>
  <c r="CT88" i="1" s="1"/>
  <c r="CV88" i="1" s="1"/>
  <c r="CX88" i="1" s="1"/>
  <c r="BR89" i="1"/>
  <c r="CB89" i="1" s="1"/>
  <c r="CE89" i="1" s="1"/>
  <c r="BS89" i="1"/>
  <c r="CQ92" i="1"/>
  <c r="CN92" i="1"/>
  <c r="CO92" i="1" s="1"/>
  <c r="CY92" i="1" s="1"/>
  <c r="CP92" i="1"/>
  <c r="CZ92" i="1" s="1"/>
  <c r="DC92" i="1" s="1"/>
  <c r="BT93" i="1"/>
  <c r="BU93" i="1" s="1"/>
  <c r="BV93" i="1" s="1"/>
  <c r="BX93" i="1" s="1"/>
  <c r="BZ93" i="1" s="1"/>
  <c r="BS93" i="1"/>
  <c r="BP93" i="1"/>
  <c r="BQ93" i="1" s="1"/>
  <c r="CA93" i="1" s="1"/>
  <c r="BR93" i="1"/>
  <c r="CB93" i="1" s="1"/>
  <c r="CE93" i="1" s="1"/>
  <c r="DP97" i="1"/>
  <c r="DQ97" i="1" s="1"/>
  <c r="DR97" i="1" s="1"/>
  <c r="DT97" i="1" s="1"/>
  <c r="DV97" i="1" s="1"/>
  <c r="BR99" i="1"/>
  <c r="CB99" i="1" s="1"/>
  <c r="CE99" i="1" s="1"/>
  <c r="EL100" i="1"/>
  <c r="EV100" i="1" s="1"/>
  <c r="EY100" i="1" s="1"/>
  <c r="BT104" i="1"/>
  <c r="BU104" i="1" s="1"/>
  <c r="BV104" i="1" s="1"/>
  <c r="BX104" i="1" s="1"/>
  <c r="BZ104" i="1" s="1"/>
  <c r="BP104" i="1"/>
  <c r="BQ104" i="1" s="1"/>
  <c r="CA104" i="1" s="1"/>
  <c r="DP109" i="1"/>
  <c r="DQ109" i="1" s="1"/>
  <c r="DR109" i="1" s="1"/>
  <c r="DT109" i="1" s="1"/>
  <c r="DV109" i="1" s="1"/>
  <c r="DN109" i="1"/>
  <c r="DX109" i="1" s="1"/>
  <c r="EA109" i="1" s="1"/>
  <c r="DO109" i="1"/>
  <c r="CR111" i="1"/>
  <c r="CS111" i="1" s="1"/>
  <c r="CT111" i="1" s="1"/>
  <c r="CV111" i="1" s="1"/>
  <c r="CX111" i="1" s="1"/>
  <c r="CQ111" i="1"/>
  <c r="EJ112" i="1"/>
  <c r="EK112" i="1" s="1"/>
  <c r="EU112" i="1" s="1"/>
  <c r="BR114" i="1"/>
  <c r="CB114" i="1" s="1"/>
  <c r="CE114" i="1" s="1"/>
  <c r="BP114" i="1"/>
  <c r="BQ114" i="1" s="1"/>
  <c r="CA114" i="1" s="1"/>
  <c r="CR115" i="1"/>
  <c r="CS115" i="1" s="1"/>
  <c r="CT115" i="1" s="1"/>
  <c r="CV115" i="1" s="1"/>
  <c r="CX115" i="1" s="1"/>
  <c r="CN115" i="1"/>
  <c r="CO115" i="1" s="1"/>
  <c r="CY115" i="1" s="1"/>
  <c r="CP115" i="1"/>
  <c r="CZ115" i="1" s="1"/>
  <c r="DC115" i="1" s="1"/>
  <c r="EJ118" i="1"/>
  <c r="EK118" i="1" s="1"/>
  <c r="EU118" i="1" s="1"/>
  <c r="EL118" i="1"/>
  <c r="EV118" i="1" s="1"/>
  <c r="EY118" i="1" s="1"/>
  <c r="DP119" i="1"/>
  <c r="DQ119" i="1" s="1"/>
  <c r="DR119" i="1" s="1"/>
  <c r="DT119" i="1" s="1"/>
  <c r="DV119" i="1" s="1"/>
  <c r="DL119" i="1"/>
  <c r="DM119" i="1" s="1"/>
  <c r="DW119" i="1" s="1"/>
  <c r="DN119" i="1"/>
  <c r="DX119" i="1" s="1"/>
  <c r="EA119" i="1" s="1"/>
  <c r="EM159" i="1"/>
  <c r="EN159" i="1"/>
  <c r="EO159" i="1" s="1"/>
  <c r="EP159" i="1" s="1"/>
  <c r="ER159" i="1" s="1"/>
  <c r="ET159" i="1" s="1"/>
  <c r="DP160" i="1"/>
  <c r="DQ160" i="1" s="1"/>
  <c r="DR160" i="1" s="1"/>
  <c r="DT160" i="1" s="1"/>
  <c r="DV160" i="1" s="1"/>
  <c r="AV165" i="1"/>
  <c r="AW165" i="1" s="1"/>
  <c r="AX165" i="1" s="1"/>
  <c r="AZ165" i="1" s="1"/>
  <c r="BB165" i="1" s="1"/>
  <c r="AR165" i="1"/>
  <c r="AS165" i="1" s="1"/>
  <c r="BC165" i="1" s="1"/>
  <c r="DP166" i="1"/>
  <c r="DQ166" i="1" s="1"/>
  <c r="DR166" i="1" s="1"/>
  <c r="DT166" i="1" s="1"/>
  <c r="DV166" i="1" s="1"/>
  <c r="BR168" i="1"/>
  <c r="CB168" i="1" s="1"/>
  <c r="CE168" i="1" s="1"/>
  <c r="AT169" i="1"/>
  <c r="EM171" i="1"/>
  <c r="DL173" i="1"/>
  <c r="DM173" i="1" s="1"/>
  <c r="DW173" i="1" s="1"/>
  <c r="BT175" i="1"/>
  <c r="BU175" i="1" s="1"/>
  <c r="BV175" i="1" s="1"/>
  <c r="BX175" i="1" s="1"/>
  <c r="BZ175" i="1" s="1"/>
  <c r="EJ183" i="1"/>
  <c r="EK183" i="1" s="1"/>
  <c r="EU183" i="1" s="1"/>
  <c r="AU185" i="1"/>
  <c r="AV185" i="1"/>
  <c r="AW185" i="1" s="1"/>
  <c r="AX185" i="1" s="1"/>
  <c r="AZ185" i="1" s="1"/>
  <c r="BB185" i="1" s="1"/>
  <c r="EN185" i="1"/>
  <c r="EO185" i="1" s="1"/>
  <c r="EP185" i="1" s="1"/>
  <c r="ER185" i="1" s="1"/>
  <c r="ET185" i="1" s="1"/>
  <c r="EL185" i="1"/>
  <c r="EV185" i="1" s="1"/>
  <c r="EY185" i="1" s="1"/>
  <c r="EM185" i="1"/>
  <c r="DP186" i="1"/>
  <c r="DQ186" i="1" s="1"/>
  <c r="DR186" i="1" s="1"/>
  <c r="DT186" i="1" s="1"/>
  <c r="DV186" i="1" s="1"/>
  <c r="DL186" i="1"/>
  <c r="DM186" i="1" s="1"/>
  <c r="DW186" i="1" s="1"/>
  <c r="DO186" i="1"/>
  <c r="EL191" i="1"/>
  <c r="EV191" i="1" s="1"/>
  <c r="EY191" i="1" s="1"/>
  <c r="CQ193" i="1"/>
  <c r="CP193" i="1"/>
  <c r="CZ193" i="1" s="1"/>
  <c r="DC193" i="1" s="1"/>
  <c r="AU316" i="1"/>
  <c r="AT316" i="1"/>
  <c r="BD316" i="1" s="1"/>
  <c r="BG316" i="1" s="1"/>
  <c r="CR322" i="1"/>
  <c r="CS322" i="1" s="1"/>
  <c r="CT322" i="1" s="1"/>
  <c r="CV322" i="1" s="1"/>
  <c r="CX322" i="1" s="1"/>
  <c r="AU324" i="1"/>
  <c r="AT324" i="1"/>
  <c r="BD324" i="1" s="1"/>
  <c r="BG324" i="1" s="1"/>
  <c r="AU326" i="1"/>
  <c r="DO470" i="1"/>
  <c r="DN470" i="1"/>
  <c r="DX470" i="1" s="1"/>
  <c r="EA470" i="1" s="1"/>
  <c r="EL471" i="1"/>
  <c r="EV471" i="1" s="1"/>
  <c r="EY471" i="1" s="1"/>
  <c r="CQ473" i="1"/>
  <c r="DN475" i="1"/>
  <c r="DX475" i="1" s="1"/>
  <c r="EA475" i="1" s="1"/>
  <c r="BR483" i="1"/>
  <c r="CB483" i="1" s="1"/>
  <c r="CE483" i="1" s="1"/>
  <c r="BR544" i="1"/>
  <c r="CB544" i="1" s="1"/>
  <c r="CE544" i="1" s="1"/>
  <c r="DO549" i="1"/>
  <c r="DN563" i="1"/>
  <c r="DX563" i="1" s="1"/>
  <c r="EA563" i="1" s="1"/>
  <c r="BR615" i="1"/>
  <c r="CB615" i="1" s="1"/>
  <c r="CE615" i="1" s="1"/>
  <c r="DN78" i="1"/>
  <c r="DX78" i="1" s="1"/>
  <c r="EA78" i="1" s="1"/>
  <c r="EM157" i="1"/>
  <c r="EJ157" i="1"/>
  <c r="EK157" i="1" s="1"/>
  <c r="EU157" i="1" s="1"/>
  <c r="AU329" i="1"/>
  <c r="BR614" i="1"/>
  <c r="CB614" i="1" s="1"/>
  <c r="CE614" i="1" s="1"/>
  <c r="BT46" i="1"/>
  <c r="BU46" i="1" s="1"/>
  <c r="BV46" i="1" s="1"/>
  <c r="BX46" i="1" s="1"/>
  <c r="BZ46" i="1" s="1"/>
  <c r="CR59" i="1"/>
  <c r="CS59" i="1" s="1"/>
  <c r="CT59" i="1" s="1"/>
  <c r="CV59" i="1" s="1"/>
  <c r="CX59" i="1" s="1"/>
  <c r="AT247" i="1"/>
  <c r="BD247" i="1" s="1"/>
  <c r="BG247" i="1" s="1"/>
  <c r="BR607" i="1"/>
  <c r="CB607" i="1" s="1"/>
  <c r="CE607" i="1" s="1"/>
  <c r="CR103" i="1"/>
  <c r="CS103" i="1" s="1"/>
  <c r="CT103" i="1" s="1"/>
  <c r="CV103" i="1" s="1"/>
  <c r="CX103" i="1" s="1"/>
  <c r="CQ144" i="1"/>
  <c r="CR144" i="1"/>
  <c r="CS144" i="1" s="1"/>
  <c r="CT144" i="1" s="1"/>
  <c r="CV144" i="1" s="1"/>
  <c r="CX144" i="1" s="1"/>
  <c r="EM225" i="1"/>
  <c r="AU281" i="1"/>
  <c r="BR332" i="1"/>
  <c r="CB332" i="1" s="1"/>
  <c r="CE332" i="1" s="1"/>
  <c r="DO438" i="1"/>
  <c r="DN438" i="1"/>
  <c r="DX438" i="1" s="1"/>
  <c r="EA438" i="1" s="1"/>
  <c r="DN478" i="1"/>
  <c r="DX478" i="1" s="1"/>
  <c r="EA478" i="1" s="1"/>
  <c r="CP213" i="1"/>
  <c r="CZ213" i="1" s="1"/>
  <c r="DC213" i="1" s="1"/>
  <c r="CQ485" i="1"/>
  <c r="AV141" i="1"/>
  <c r="AW141" i="1" s="1"/>
  <c r="AX141" i="1" s="1"/>
  <c r="AZ141" i="1" s="1"/>
  <c r="BB141" i="1" s="1"/>
  <c r="AT223" i="1"/>
  <c r="BD223" i="1" s="1"/>
  <c r="BG223" i="1" s="1"/>
  <c r="BS260" i="1"/>
  <c r="CQ591" i="1"/>
  <c r="BR505" i="1"/>
  <c r="CB505" i="1" s="1"/>
  <c r="CE505" i="1" s="1"/>
  <c r="CQ619" i="1"/>
  <c r="BR619" i="1"/>
  <c r="CB619" i="1" s="1"/>
  <c r="CE619" i="1" s="1"/>
  <c r="BR631" i="1"/>
  <c r="CB631" i="1" s="1"/>
  <c r="CE631" i="1" s="1"/>
  <c r="CR101" i="1"/>
  <c r="CS101" i="1" s="1"/>
  <c r="CT101" i="1" s="1"/>
  <c r="CV101" i="1" s="1"/>
  <c r="CX101" i="1" s="1"/>
  <c r="CP101" i="1"/>
  <c r="CZ101" i="1" s="1"/>
  <c r="DC101" i="1" s="1"/>
  <c r="DO105" i="1"/>
  <c r="DN105" i="1"/>
  <c r="DX105" i="1" s="1"/>
  <c r="EA105" i="1" s="1"/>
  <c r="EN109" i="1"/>
  <c r="EO109" i="1" s="1"/>
  <c r="EP109" i="1" s="1"/>
  <c r="ER109" i="1" s="1"/>
  <c r="ET109" i="1" s="1"/>
  <c r="EJ109" i="1"/>
  <c r="EK109" i="1" s="1"/>
  <c r="EU109" i="1" s="1"/>
  <c r="DP110" i="1"/>
  <c r="DQ110" i="1" s="1"/>
  <c r="DR110" i="1" s="1"/>
  <c r="DT110" i="1" s="1"/>
  <c r="DV110" i="1" s="1"/>
  <c r="DO110" i="1"/>
  <c r="DP114" i="1"/>
  <c r="DQ114" i="1" s="1"/>
  <c r="DR114" i="1" s="1"/>
  <c r="DT114" i="1" s="1"/>
  <c r="DV114" i="1" s="1"/>
  <c r="DN114" i="1"/>
  <c r="DX114" i="1" s="1"/>
  <c r="EA114" i="1" s="1"/>
  <c r="EL117" i="1"/>
  <c r="EV117" i="1" s="1"/>
  <c r="EY117" i="1" s="1"/>
  <c r="AT122" i="1"/>
  <c r="BD122" i="1" s="1"/>
  <c r="BG122" i="1" s="1"/>
  <c r="AU122" i="1"/>
  <c r="BS125" i="1"/>
  <c r="EN127" i="1"/>
  <c r="EO127" i="1" s="1"/>
  <c r="EP127" i="1" s="1"/>
  <c r="ER127" i="1" s="1"/>
  <c r="ET127" i="1" s="1"/>
  <c r="EL127" i="1"/>
  <c r="EV127" i="1" s="1"/>
  <c r="EY127" i="1" s="1"/>
  <c r="EJ127" i="1"/>
  <c r="EK127" i="1" s="1"/>
  <c r="EU127" i="1" s="1"/>
  <c r="BT143" i="1"/>
  <c r="BU143" i="1" s="1"/>
  <c r="BV143" i="1" s="1"/>
  <c r="BX143" i="1" s="1"/>
  <c r="BZ143" i="1" s="1"/>
  <c r="BR146" i="1"/>
  <c r="CB146" i="1" s="1"/>
  <c r="CE146" i="1" s="1"/>
  <c r="CR155" i="1"/>
  <c r="CS155" i="1" s="1"/>
  <c r="CT155" i="1" s="1"/>
  <c r="CV155" i="1" s="1"/>
  <c r="CX155" i="1" s="1"/>
  <c r="CN155" i="1"/>
  <c r="CO155" i="1" s="1"/>
  <c r="CY155" i="1" s="1"/>
  <c r="AR158" i="1"/>
  <c r="AS158" i="1" s="1"/>
  <c r="BC158" i="1" s="1"/>
  <c r="AV158" i="1"/>
  <c r="AW158" i="1" s="1"/>
  <c r="AX158" i="1" s="1"/>
  <c r="AZ158" i="1" s="1"/>
  <c r="BB158" i="1" s="1"/>
  <c r="AT158" i="1"/>
  <c r="BD158" i="1" s="1"/>
  <c r="BG158" i="1" s="1"/>
  <c r="EN161" i="1"/>
  <c r="EO161" i="1" s="1"/>
  <c r="EP161" i="1" s="1"/>
  <c r="ER161" i="1" s="1"/>
  <c r="ET161" i="1" s="1"/>
  <c r="EJ161" i="1"/>
  <c r="EK161" i="1" s="1"/>
  <c r="EU161" i="1" s="1"/>
  <c r="EL161" i="1"/>
  <c r="EV161" i="1" s="1"/>
  <c r="EY161" i="1" s="1"/>
  <c r="DN168" i="1"/>
  <c r="DX168" i="1" s="1"/>
  <c r="EA168" i="1" s="1"/>
  <c r="EJ173" i="1"/>
  <c r="EK173" i="1" s="1"/>
  <c r="EU173" i="1" s="1"/>
  <c r="DP177" i="1"/>
  <c r="DQ177" i="1" s="1"/>
  <c r="DR177" i="1" s="1"/>
  <c r="DT177" i="1" s="1"/>
  <c r="DV177" i="1" s="1"/>
  <c r="DN177" i="1"/>
  <c r="DX177" i="1" s="1"/>
  <c r="EA177" i="1" s="1"/>
  <c r="DL181" i="1"/>
  <c r="DM181" i="1" s="1"/>
  <c r="DW181" i="1" s="1"/>
  <c r="DO181" i="1"/>
  <c r="CQ301" i="1"/>
  <c r="CN301" i="1"/>
  <c r="CO301" i="1" s="1"/>
  <c r="CY301" i="1" s="1"/>
  <c r="AT303" i="1"/>
  <c r="BD303" i="1" s="1"/>
  <c r="BG303" i="1" s="1"/>
  <c r="AT370" i="1"/>
  <c r="BD370" i="1" s="1"/>
  <c r="BG370" i="1" s="1"/>
  <c r="AU370" i="1"/>
  <c r="CQ377" i="1"/>
  <c r="CP377" i="1"/>
  <c r="CZ377" i="1" s="1"/>
  <c r="DC377" i="1" s="1"/>
  <c r="AT382" i="1"/>
  <c r="BD382" i="1" s="1"/>
  <c r="BG382" i="1" s="1"/>
  <c r="AT385" i="1"/>
  <c r="BD385" i="1" s="1"/>
  <c r="BG385" i="1" s="1"/>
  <c r="AU385" i="1"/>
  <c r="EM387" i="1"/>
  <c r="AU393" i="1"/>
  <c r="AT401" i="1"/>
  <c r="BD401" i="1" s="1"/>
  <c r="BG401" i="1" s="1"/>
  <c r="EM402" i="1"/>
  <c r="AU406" i="1"/>
  <c r="AV406" i="1"/>
  <c r="AW406" i="1" s="1"/>
  <c r="AX406" i="1" s="1"/>
  <c r="AZ406" i="1" s="1"/>
  <c r="BB406" i="1" s="1"/>
  <c r="DN407" i="1"/>
  <c r="DX407" i="1" s="1"/>
  <c r="EA407" i="1" s="1"/>
  <c r="DO407" i="1"/>
  <c r="CQ408" i="1"/>
  <c r="DO413" i="1"/>
  <c r="CR414" i="1"/>
  <c r="CS414" i="1" s="1"/>
  <c r="CT414" i="1" s="1"/>
  <c r="CV414" i="1" s="1"/>
  <c r="CX414" i="1" s="1"/>
  <c r="CQ414" i="1"/>
  <c r="EJ419" i="1"/>
  <c r="EK419" i="1" s="1"/>
  <c r="EU419" i="1" s="1"/>
  <c r="CQ425" i="1"/>
  <c r="CP425" i="1"/>
  <c r="CZ425" i="1" s="1"/>
  <c r="DC425" i="1" s="1"/>
  <c r="CP438" i="1"/>
  <c r="CZ438" i="1" s="1"/>
  <c r="DC438" i="1" s="1"/>
  <c r="CQ438" i="1"/>
  <c r="CQ443" i="1"/>
  <c r="BS448" i="1"/>
  <c r="EL449" i="1"/>
  <c r="EV449" i="1" s="1"/>
  <c r="EY449" i="1" s="1"/>
  <c r="EJ449" i="1"/>
  <c r="EK449" i="1" s="1"/>
  <c r="EU449" i="1" s="1"/>
  <c r="EM449" i="1"/>
  <c r="DO450" i="1"/>
  <c r="BR452" i="1"/>
  <c r="CB452" i="1" s="1"/>
  <c r="CE452" i="1" s="1"/>
  <c r="BS452" i="1"/>
  <c r="AT456" i="1"/>
  <c r="BD456" i="1" s="1"/>
  <c r="BG456" i="1" s="1"/>
  <c r="AU456" i="1"/>
  <c r="EN458" i="1"/>
  <c r="EO458" i="1" s="1"/>
  <c r="EP458" i="1" s="1"/>
  <c r="ER458" i="1" s="1"/>
  <c r="ET458" i="1" s="1"/>
  <c r="AT468" i="1"/>
  <c r="BD468" i="1" s="1"/>
  <c r="BG468" i="1" s="1"/>
  <c r="DN473" i="1"/>
  <c r="DX473" i="1" s="1"/>
  <c r="EA473" i="1" s="1"/>
  <c r="DP473" i="1"/>
  <c r="DQ473" i="1" s="1"/>
  <c r="DR473" i="1" s="1"/>
  <c r="DT473" i="1" s="1"/>
  <c r="DV473" i="1" s="1"/>
  <c r="DN477" i="1"/>
  <c r="DX477" i="1" s="1"/>
  <c r="EA477" i="1" s="1"/>
  <c r="EL478" i="1"/>
  <c r="EV478" i="1" s="1"/>
  <c r="EY478" i="1" s="1"/>
  <c r="EN478" i="1"/>
  <c r="EO478" i="1" s="1"/>
  <c r="EP478" i="1" s="1"/>
  <c r="ER478" i="1" s="1"/>
  <c r="ET478" i="1" s="1"/>
  <c r="BR484" i="1"/>
  <c r="CB484" i="1" s="1"/>
  <c r="CE484" i="1" s="1"/>
  <c r="DN490" i="1"/>
  <c r="DX490" i="1" s="1"/>
  <c r="EA490" i="1" s="1"/>
  <c r="DO490" i="1"/>
  <c r="AU494" i="1"/>
  <c r="BR497" i="1"/>
  <c r="CB497" i="1" s="1"/>
  <c r="CE497" i="1" s="1"/>
  <c r="BP497" i="1"/>
  <c r="BQ497" i="1" s="1"/>
  <c r="CA497" i="1" s="1"/>
  <c r="EM514" i="1"/>
  <c r="CQ521" i="1"/>
  <c r="EL524" i="1"/>
  <c r="EV524" i="1" s="1"/>
  <c r="EY524" i="1" s="1"/>
  <c r="CQ542" i="1"/>
  <c r="BR543" i="1"/>
  <c r="CB543" i="1" s="1"/>
  <c r="CE543" i="1" s="1"/>
  <c r="BS543" i="1"/>
  <c r="CQ546" i="1"/>
  <c r="DO547" i="1"/>
  <c r="DN547" i="1"/>
  <c r="DX547" i="1" s="1"/>
  <c r="EA547" i="1" s="1"/>
  <c r="AT553" i="1"/>
  <c r="BD553" i="1" s="1"/>
  <c r="BG553" i="1" s="1"/>
  <c r="AT556" i="1"/>
  <c r="BD556" i="1" s="1"/>
  <c r="BG556" i="1" s="1"/>
  <c r="CP562" i="1"/>
  <c r="CZ562" i="1" s="1"/>
  <c r="DC562" i="1" s="1"/>
  <c r="EL593" i="1"/>
  <c r="EV593" i="1" s="1"/>
  <c r="EY593" i="1" s="1"/>
  <c r="CQ596" i="1"/>
  <c r="CP596" i="1"/>
  <c r="CZ596" i="1" s="1"/>
  <c r="DC596" i="1" s="1"/>
  <c r="DN601" i="1"/>
  <c r="DX601" i="1" s="1"/>
  <c r="EA601" i="1" s="1"/>
  <c r="DO601" i="1"/>
  <c r="BR604" i="1"/>
  <c r="CB604" i="1" s="1"/>
  <c r="CE604" i="1" s="1"/>
  <c r="DN607" i="1"/>
  <c r="DX607" i="1" s="1"/>
  <c r="EA607" i="1" s="1"/>
  <c r="AT610" i="1"/>
  <c r="BD610" i="1" s="1"/>
  <c r="BG610" i="1" s="1"/>
  <c r="DN618" i="1"/>
  <c r="DX618" i="1" s="1"/>
  <c r="EA618" i="1" s="1"/>
  <c r="BS636" i="1"/>
  <c r="CP644" i="1"/>
  <c r="CZ644" i="1" s="1"/>
  <c r="DC644" i="1" s="1"/>
  <c r="BR645" i="1"/>
  <c r="CB645" i="1" s="1"/>
  <c r="CE645" i="1" s="1"/>
  <c r="BS645" i="1"/>
  <c r="DO648" i="1"/>
  <c r="CQ649" i="1"/>
  <c r="CP649" i="1"/>
  <c r="CZ649" i="1" s="1"/>
  <c r="DC649" i="1" s="1"/>
  <c r="CQ651" i="1"/>
  <c r="CP651" i="1"/>
  <c r="CZ651" i="1" s="1"/>
  <c r="DC651" i="1" s="1"/>
  <c r="BR652" i="1"/>
  <c r="CB652" i="1" s="1"/>
  <c r="CE652" i="1" s="1"/>
  <c r="BS665" i="1"/>
  <c r="BR682" i="1"/>
  <c r="CB682" i="1" s="1"/>
  <c r="CE682" i="1" s="1"/>
  <c r="BP694" i="1"/>
  <c r="BQ694" i="1" s="1"/>
  <c r="CA694" i="1" s="1"/>
  <c r="CR107" i="1"/>
  <c r="CS107" i="1" s="1"/>
  <c r="CT107" i="1" s="1"/>
  <c r="CV107" i="1" s="1"/>
  <c r="CX107" i="1" s="1"/>
  <c r="CQ136" i="1"/>
  <c r="CR136" i="1"/>
  <c r="CS136" i="1" s="1"/>
  <c r="CT136" i="1" s="1"/>
  <c r="CV136" i="1" s="1"/>
  <c r="CX136" i="1" s="1"/>
  <c r="DO36" i="1"/>
  <c r="BS119" i="1"/>
  <c r="CP136" i="1"/>
  <c r="CZ136" i="1" s="1"/>
  <c r="DC136" i="1" s="1"/>
  <c r="CP138" i="1"/>
  <c r="CZ138" i="1" s="1"/>
  <c r="DC138" i="1" s="1"/>
  <c r="BR135" i="1"/>
  <c r="CB135" i="1" s="1"/>
  <c r="CE135" i="1" s="1"/>
  <c r="CQ35" i="1"/>
  <c r="CQ17" i="1"/>
  <c r="EJ129" i="1"/>
  <c r="EK129" i="1" s="1"/>
  <c r="EU129" i="1" s="1"/>
  <c r="EN129" i="1"/>
  <c r="EO129" i="1" s="1"/>
  <c r="EP129" i="1" s="1"/>
  <c r="ER129" i="1" s="1"/>
  <c r="ET129" i="1" s="1"/>
  <c r="BP119" i="1"/>
  <c r="BQ119" i="1" s="1"/>
  <c r="CA119" i="1" s="1"/>
  <c r="BS135" i="1"/>
  <c r="EL61" i="1"/>
  <c r="EV61" i="1" s="1"/>
  <c r="EY61" i="1" s="1"/>
  <c r="BS21" i="1"/>
  <c r="DN69" i="1"/>
  <c r="DX69" i="1" s="1"/>
  <c r="EA69" i="1" s="1"/>
  <c r="CP54" i="1"/>
  <c r="CZ54" i="1" s="1"/>
  <c r="DC54" i="1" s="1"/>
  <c r="CP17" i="1"/>
  <c r="CZ17" i="1" s="1"/>
  <c r="DC17" i="1" s="1"/>
  <c r="CN125" i="1"/>
  <c r="CO125" i="1" s="1"/>
  <c r="CY125" i="1" s="1"/>
  <c r="CN136" i="1"/>
  <c r="CO136" i="1" s="1"/>
  <c r="CY136" i="1" s="1"/>
  <c r="EL129" i="1"/>
  <c r="EV129" i="1" s="1"/>
  <c r="EY129" i="1" s="1"/>
  <c r="DL69" i="1"/>
  <c r="DM69" i="1" s="1"/>
  <c r="DW69" i="1" s="1"/>
  <c r="DP74" i="1"/>
  <c r="DQ74" i="1" s="1"/>
  <c r="DR74" i="1" s="1"/>
  <c r="DT74" i="1" s="1"/>
  <c r="DV74" i="1" s="1"/>
  <c r="DN74" i="1"/>
  <c r="DX74" i="1" s="1"/>
  <c r="EA74" i="1" s="1"/>
  <c r="CQ514" i="1"/>
  <c r="BR516" i="1"/>
  <c r="CB516" i="1" s="1"/>
  <c r="CE516" i="1" s="1"/>
  <c r="CQ534" i="1"/>
  <c r="CQ576" i="1"/>
  <c r="AT209" i="1"/>
  <c r="BD209" i="1" s="1"/>
  <c r="BG209" i="1" s="1"/>
  <c r="DO269" i="1"/>
  <c r="DN62" i="1"/>
  <c r="DX62" i="1" s="1"/>
  <c r="EA62" i="1" s="1"/>
  <c r="DP139" i="1"/>
  <c r="DQ139" i="1" s="1"/>
  <c r="DR139" i="1" s="1"/>
  <c r="DT139" i="1" s="1"/>
  <c r="DV139" i="1" s="1"/>
  <c r="DN139" i="1"/>
  <c r="DX139" i="1" s="1"/>
  <c r="EA139" i="1" s="1"/>
  <c r="CQ358" i="1"/>
  <c r="EJ98" i="1"/>
  <c r="EK98" i="1" s="1"/>
  <c r="EU98" i="1" s="1"/>
  <c r="EN98" i="1"/>
  <c r="EO98" i="1" s="1"/>
  <c r="EP98" i="1" s="1"/>
  <c r="ER98" i="1" s="1"/>
  <c r="ET98" i="1" s="1"/>
  <c r="EM272" i="1"/>
  <c r="DO309" i="1"/>
  <c r="CQ617" i="1"/>
  <c r="BR498" i="1"/>
  <c r="CB498" i="1" s="1"/>
  <c r="CE498" i="1" s="1"/>
  <c r="BR527" i="1"/>
  <c r="CB527" i="1" s="1"/>
  <c r="CE527" i="1" s="1"/>
  <c r="CQ569" i="1"/>
  <c r="CQ558" i="1"/>
  <c r="BR559" i="1"/>
  <c r="CB559" i="1" s="1"/>
  <c r="CE559" i="1" s="1"/>
  <c r="T892" i="1"/>
  <c r="U892" i="1" s="1"/>
  <c r="AE892" i="1" s="1"/>
  <c r="X892" i="1"/>
  <c r="Y892" i="1" s="1"/>
  <c r="Z892" i="1" s="1"/>
  <c r="AB892" i="1" s="1"/>
  <c r="AD892" i="1" s="1"/>
  <c r="V892" i="1"/>
  <c r="AF892" i="1" s="1"/>
  <c r="AI892" i="1" s="1"/>
  <c r="W892" i="1"/>
  <c r="V854" i="1"/>
  <c r="AF854" i="1" s="1"/>
  <c r="AI854" i="1" s="1"/>
  <c r="T854" i="1"/>
  <c r="U854" i="1" s="1"/>
  <c r="AE854" i="1" s="1"/>
  <c r="X854" i="1"/>
  <c r="Y854" i="1" s="1"/>
  <c r="Z854" i="1" s="1"/>
  <c r="AB854" i="1" s="1"/>
  <c r="AD854" i="1" s="1"/>
  <c r="W854" i="1"/>
  <c r="T832" i="1"/>
  <c r="U832" i="1" s="1"/>
  <c r="AE832" i="1" s="1"/>
  <c r="X832" i="1"/>
  <c r="Y832" i="1" s="1"/>
  <c r="Z832" i="1" s="1"/>
  <c r="AB832" i="1" s="1"/>
  <c r="AD832" i="1" s="1"/>
  <c r="V832" i="1"/>
  <c r="AF832" i="1" s="1"/>
  <c r="AI832" i="1" s="1"/>
  <c r="W832" i="1"/>
  <c r="T820" i="1"/>
  <c r="U820" i="1" s="1"/>
  <c r="AE820" i="1" s="1"/>
  <c r="X820" i="1"/>
  <c r="Y820" i="1" s="1"/>
  <c r="Z820" i="1" s="1"/>
  <c r="AB820" i="1" s="1"/>
  <c r="AD820" i="1" s="1"/>
  <c r="V820" i="1"/>
  <c r="AF820" i="1" s="1"/>
  <c r="AI820" i="1" s="1"/>
  <c r="W820" i="1"/>
  <c r="V794" i="1"/>
  <c r="AF794" i="1" s="1"/>
  <c r="AI794" i="1" s="1"/>
  <c r="T794" i="1"/>
  <c r="U794" i="1" s="1"/>
  <c r="AE794" i="1" s="1"/>
  <c r="X794" i="1"/>
  <c r="Y794" i="1" s="1"/>
  <c r="Z794" i="1" s="1"/>
  <c r="AB794" i="1" s="1"/>
  <c r="AD794" i="1" s="1"/>
  <c r="W794" i="1"/>
  <c r="T760" i="1"/>
  <c r="U760" i="1" s="1"/>
  <c r="AE760" i="1" s="1"/>
  <c r="X760" i="1"/>
  <c r="Y760" i="1" s="1"/>
  <c r="Z760" i="1" s="1"/>
  <c r="AB760" i="1" s="1"/>
  <c r="AD760" i="1" s="1"/>
  <c r="V760" i="1"/>
  <c r="AF760" i="1" s="1"/>
  <c r="AI760" i="1" s="1"/>
  <c r="W760" i="1"/>
  <c r="T732" i="1"/>
  <c r="U732" i="1" s="1"/>
  <c r="AE732" i="1" s="1"/>
  <c r="X732" i="1"/>
  <c r="Y732" i="1" s="1"/>
  <c r="Z732" i="1" s="1"/>
  <c r="AB732" i="1" s="1"/>
  <c r="AD732" i="1" s="1"/>
  <c r="V732" i="1"/>
  <c r="AF732" i="1" s="1"/>
  <c r="AI732" i="1" s="1"/>
  <c r="W732" i="1"/>
  <c r="V694" i="1"/>
  <c r="AF694" i="1" s="1"/>
  <c r="AI694" i="1" s="1"/>
  <c r="T694" i="1"/>
  <c r="U694" i="1" s="1"/>
  <c r="AE694" i="1" s="1"/>
  <c r="X694" i="1"/>
  <c r="Y694" i="1" s="1"/>
  <c r="Z694" i="1" s="1"/>
  <c r="AB694" i="1" s="1"/>
  <c r="AD694" i="1" s="1"/>
  <c r="W694" i="1"/>
  <c r="T672" i="1"/>
  <c r="U672" i="1" s="1"/>
  <c r="AE672" i="1" s="1"/>
  <c r="X672" i="1"/>
  <c r="Y672" i="1" s="1"/>
  <c r="Z672" i="1" s="1"/>
  <c r="AB672" i="1" s="1"/>
  <c r="AD672" i="1" s="1"/>
  <c r="V672" i="1"/>
  <c r="AF672" i="1" s="1"/>
  <c r="AI672" i="1" s="1"/>
  <c r="W672" i="1"/>
  <c r="T638" i="1"/>
  <c r="U638" i="1" s="1"/>
  <c r="AE638" i="1" s="1"/>
  <c r="X638" i="1"/>
  <c r="Y638" i="1" s="1"/>
  <c r="Z638" i="1" s="1"/>
  <c r="AB638" i="1" s="1"/>
  <c r="AD638" i="1" s="1"/>
  <c r="V638" i="1"/>
  <c r="AF638" i="1" s="1"/>
  <c r="AI638" i="1" s="1"/>
  <c r="W638" i="1"/>
  <c r="V620" i="1"/>
  <c r="AF620" i="1" s="1"/>
  <c r="AI620" i="1" s="1"/>
  <c r="T620" i="1"/>
  <c r="U620" i="1" s="1"/>
  <c r="AE620" i="1" s="1"/>
  <c r="X620" i="1"/>
  <c r="Y620" i="1" s="1"/>
  <c r="Z620" i="1" s="1"/>
  <c r="AB620" i="1" s="1"/>
  <c r="AD620" i="1" s="1"/>
  <c r="W620" i="1"/>
  <c r="V612" i="1"/>
  <c r="AF612" i="1" s="1"/>
  <c r="AI612" i="1" s="1"/>
  <c r="T612" i="1"/>
  <c r="U612" i="1" s="1"/>
  <c r="AE612" i="1" s="1"/>
  <c r="X612" i="1"/>
  <c r="Y612" i="1" s="1"/>
  <c r="Z612" i="1" s="1"/>
  <c r="AB612" i="1" s="1"/>
  <c r="AD612" i="1" s="1"/>
  <c r="W612" i="1"/>
  <c r="V600" i="1"/>
  <c r="AF600" i="1" s="1"/>
  <c r="AI600" i="1" s="1"/>
  <c r="T600" i="1"/>
  <c r="U600" i="1" s="1"/>
  <c r="AE600" i="1" s="1"/>
  <c r="X600" i="1"/>
  <c r="Y600" i="1" s="1"/>
  <c r="Z600" i="1" s="1"/>
  <c r="AB600" i="1" s="1"/>
  <c r="AD600" i="1" s="1"/>
  <c r="W600" i="1"/>
  <c r="V592" i="1"/>
  <c r="AF592" i="1" s="1"/>
  <c r="AI592" i="1" s="1"/>
  <c r="T592" i="1"/>
  <c r="U592" i="1" s="1"/>
  <c r="AE592" i="1" s="1"/>
  <c r="X592" i="1"/>
  <c r="Y592" i="1" s="1"/>
  <c r="Z592" i="1" s="1"/>
  <c r="AB592" i="1" s="1"/>
  <c r="AD592" i="1" s="1"/>
  <c r="W592" i="1"/>
  <c r="T558" i="1"/>
  <c r="U558" i="1" s="1"/>
  <c r="AE558" i="1" s="1"/>
  <c r="X558" i="1"/>
  <c r="Y558" i="1" s="1"/>
  <c r="Z558" i="1" s="1"/>
  <c r="AB558" i="1" s="1"/>
  <c r="AD558" i="1" s="1"/>
  <c r="V558" i="1"/>
  <c r="AF558" i="1" s="1"/>
  <c r="AI558" i="1" s="1"/>
  <c r="W558" i="1"/>
  <c r="V540" i="1"/>
  <c r="AF540" i="1" s="1"/>
  <c r="AI540" i="1" s="1"/>
  <c r="T540" i="1"/>
  <c r="U540" i="1" s="1"/>
  <c r="AE540" i="1" s="1"/>
  <c r="X540" i="1"/>
  <c r="Y540" i="1" s="1"/>
  <c r="Z540" i="1" s="1"/>
  <c r="AB540" i="1" s="1"/>
  <c r="AD540" i="1" s="1"/>
  <c r="W540" i="1"/>
  <c r="V532" i="1"/>
  <c r="AF532" i="1" s="1"/>
  <c r="AI532" i="1" s="1"/>
  <c r="T532" i="1"/>
  <c r="U532" i="1" s="1"/>
  <c r="AE532" i="1" s="1"/>
  <c r="X532" i="1"/>
  <c r="Y532" i="1" s="1"/>
  <c r="Z532" i="1" s="1"/>
  <c r="AB532" i="1" s="1"/>
  <c r="AD532" i="1" s="1"/>
  <c r="W532" i="1"/>
  <c r="T438" i="1"/>
  <c r="U438" i="1" s="1"/>
  <c r="AE438" i="1" s="1"/>
  <c r="X438" i="1"/>
  <c r="Y438" i="1" s="1"/>
  <c r="Z438" i="1" s="1"/>
  <c r="AB438" i="1" s="1"/>
  <c r="AD438" i="1" s="1"/>
  <c r="V438" i="1"/>
  <c r="AF438" i="1" s="1"/>
  <c r="AI438" i="1" s="1"/>
  <c r="W438" i="1"/>
  <c r="T398" i="1"/>
  <c r="U398" i="1" s="1"/>
  <c r="AE398" i="1" s="1"/>
  <c r="X398" i="1"/>
  <c r="Y398" i="1" s="1"/>
  <c r="Z398" i="1" s="1"/>
  <c r="AB398" i="1" s="1"/>
  <c r="AD398" i="1" s="1"/>
  <c r="W398" i="1"/>
  <c r="T382" i="1"/>
  <c r="U382" i="1" s="1"/>
  <c r="AE382" i="1" s="1"/>
  <c r="X382" i="1"/>
  <c r="Y382" i="1" s="1"/>
  <c r="Z382" i="1" s="1"/>
  <c r="AB382" i="1" s="1"/>
  <c r="AD382" i="1" s="1"/>
  <c r="W382" i="1"/>
  <c r="T334" i="1"/>
  <c r="U334" i="1" s="1"/>
  <c r="AE334" i="1" s="1"/>
  <c r="X334" i="1"/>
  <c r="Y334" i="1" s="1"/>
  <c r="Z334" i="1" s="1"/>
  <c r="AB334" i="1" s="1"/>
  <c r="AD334" i="1" s="1"/>
  <c r="V334" i="1"/>
  <c r="AF334" i="1" s="1"/>
  <c r="AI334" i="1" s="1"/>
  <c r="W334" i="1"/>
  <c r="T310" i="1"/>
  <c r="U310" i="1" s="1"/>
  <c r="AE310" i="1" s="1"/>
  <c r="X310" i="1"/>
  <c r="Y310" i="1" s="1"/>
  <c r="Z310" i="1" s="1"/>
  <c r="AB310" i="1" s="1"/>
  <c r="AD310" i="1" s="1"/>
  <c r="V310" i="1"/>
  <c r="AF310" i="1" s="1"/>
  <c r="AI310" i="1" s="1"/>
  <c r="W310" i="1"/>
  <c r="T142" i="1"/>
  <c r="U142" i="1" s="1"/>
  <c r="AE142" i="1" s="1"/>
  <c r="X142" i="1"/>
  <c r="Y142" i="1" s="1"/>
  <c r="Z142" i="1" s="1"/>
  <c r="AB142" i="1" s="1"/>
  <c r="AD142" i="1" s="1"/>
  <c r="V142" i="1"/>
  <c r="AF142" i="1" s="1"/>
  <c r="AI142" i="1" s="1"/>
  <c r="W142" i="1"/>
  <c r="T880" i="1"/>
  <c r="U880" i="1" s="1"/>
  <c r="AE880" i="1" s="1"/>
  <c r="X880" i="1"/>
  <c r="Y880" i="1" s="1"/>
  <c r="Z880" i="1" s="1"/>
  <c r="AB880" i="1" s="1"/>
  <c r="AD880" i="1" s="1"/>
  <c r="V880" i="1"/>
  <c r="AF880" i="1" s="1"/>
  <c r="AI880" i="1" s="1"/>
  <c r="W880" i="1"/>
  <c r="T852" i="1"/>
  <c r="U852" i="1" s="1"/>
  <c r="AE852" i="1" s="1"/>
  <c r="X852" i="1"/>
  <c r="Y852" i="1" s="1"/>
  <c r="Z852" i="1" s="1"/>
  <c r="AB852" i="1" s="1"/>
  <c r="AD852" i="1" s="1"/>
  <c r="V852" i="1"/>
  <c r="AF852" i="1" s="1"/>
  <c r="AI852" i="1" s="1"/>
  <c r="W852" i="1"/>
  <c r="V814" i="1"/>
  <c r="AF814" i="1" s="1"/>
  <c r="AI814" i="1" s="1"/>
  <c r="T814" i="1"/>
  <c r="U814" i="1" s="1"/>
  <c r="AE814" i="1" s="1"/>
  <c r="X814" i="1"/>
  <c r="Y814" i="1" s="1"/>
  <c r="Z814" i="1" s="1"/>
  <c r="AB814" i="1" s="1"/>
  <c r="AD814" i="1" s="1"/>
  <c r="W814" i="1"/>
  <c r="T792" i="1"/>
  <c r="U792" i="1" s="1"/>
  <c r="AE792" i="1" s="1"/>
  <c r="X792" i="1"/>
  <c r="Y792" i="1" s="1"/>
  <c r="Z792" i="1" s="1"/>
  <c r="AB792" i="1" s="1"/>
  <c r="AD792" i="1" s="1"/>
  <c r="V792" i="1"/>
  <c r="AF792" i="1" s="1"/>
  <c r="AI792" i="1" s="1"/>
  <c r="W792" i="1"/>
  <c r="T780" i="1"/>
  <c r="U780" i="1" s="1"/>
  <c r="AE780" i="1" s="1"/>
  <c r="X780" i="1"/>
  <c r="Y780" i="1" s="1"/>
  <c r="Z780" i="1" s="1"/>
  <c r="AB780" i="1" s="1"/>
  <c r="AD780" i="1" s="1"/>
  <c r="V780" i="1"/>
  <c r="AF780" i="1" s="1"/>
  <c r="AI780" i="1" s="1"/>
  <c r="W780" i="1"/>
  <c r="V754" i="1"/>
  <c r="AF754" i="1" s="1"/>
  <c r="AI754" i="1" s="1"/>
  <c r="T754" i="1"/>
  <c r="U754" i="1" s="1"/>
  <c r="AE754" i="1" s="1"/>
  <c r="X754" i="1"/>
  <c r="Y754" i="1" s="1"/>
  <c r="Z754" i="1" s="1"/>
  <c r="AB754" i="1" s="1"/>
  <c r="AD754" i="1" s="1"/>
  <c r="W754" i="1"/>
  <c r="T720" i="1"/>
  <c r="U720" i="1" s="1"/>
  <c r="AE720" i="1" s="1"/>
  <c r="X720" i="1"/>
  <c r="Y720" i="1" s="1"/>
  <c r="Z720" i="1" s="1"/>
  <c r="AB720" i="1" s="1"/>
  <c r="AD720" i="1" s="1"/>
  <c r="V720" i="1"/>
  <c r="AF720" i="1" s="1"/>
  <c r="AI720" i="1" s="1"/>
  <c r="W720" i="1"/>
  <c r="T692" i="1"/>
  <c r="U692" i="1" s="1"/>
  <c r="AE692" i="1" s="1"/>
  <c r="X692" i="1"/>
  <c r="Y692" i="1" s="1"/>
  <c r="Z692" i="1" s="1"/>
  <c r="AB692" i="1" s="1"/>
  <c r="AD692" i="1" s="1"/>
  <c r="V692" i="1"/>
  <c r="AF692" i="1" s="1"/>
  <c r="AI692" i="1" s="1"/>
  <c r="W692" i="1"/>
  <c r="V874" i="1"/>
  <c r="AF874" i="1" s="1"/>
  <c r="AI874" i="1" s="1"/>
  <c r="T874" i="1"/>
  <c r="U874" i="1" s="1"/>
  <c r="AE874" i="1" s="1"/>
  <c r="X874" i="1"/>
  <c r="Y874" i="1" s="1"/>
  <c r="Z874" i="1" s="1"/>
  <c r="AB874" i="1" s="1"/>
  <c r="AD874" i="1" s="1"/>
  <c r="W874" i="1"/>
  <c r="T840" i="1"/>
  <c r="U840" i="1" s="1"/>
  <c r="AE840" i="1" s="1"/>
  <c r="X840" i="1"/>
  <c r="Y840" i="1" s="1"/>
  <c r="Z840" i="1" s="1"/>
  <c r="AB840" i="1" s="1"/>
  <c r="AD840" i="1" s="1"/>
  <c r="V840" i="1"/>
  <c r="AF840" i="1" s="1"/>
  <c r="AI840" i="1" s="1"/>
  <c r="W840" i="1"/>
  <c r="T812" i="1"/>
  <c r="U812" i="1" s="1"/>
  <c r="AE812" i="1" s="1"/>
  <c r="X812" i="1"/>
  <c r="Y812" i="1" s="1"/>
  <c r="Z812" i="1" s="1"/>
  <c r="AB812" i="1" s="1"/>
  <c r="AD812" i="1" s="1"/>
  <c r="V812" i="1"/>
  <c r="AF812" i="1" s="1"/>
  <c r="AI812" i="1" s="1"/>
  <c r="W812" i="1"/>
  <c r="V774" i="1"/>
  <c r="AF774" i="1" s="1"/>
  <c r="AI774" i="1" s="1"/>
  <c r="T774" i="1"/>
  <c r="U774" i="1" s="1"/>
  <c r="AE774" i="1" s="1"/>
  <c r="X774" i="1"/>
  <c r="Y774" i="1" s="1"/>
  <c r="Z774" i="1" s="1"/>
  <c r="AB774" i="1" s="1"/>
  <c r="AD774" i="1" s="1"/>
  <c r="W774" i="1"/>
  <c r="T752" i="1"/>
  <c r="U752" i="1" s="1"/>
  <c r="AE752" i="1" s="1"/>
  <c r="X752" i="1"/>
  <c r="Y752" i="1" s="1"/>
  <c r="Z752" i="1" s="1"/>
  <c r="AB752" i="1" s="1"/>
  <c r="AD752" i="1" s="1"/>
  <c r="V752" i="1"/>
  <c r="AF752" i="1" s="1"/>
  <c r="AI752" i="1" s="1"/>
  <c r="W752" i="1"/>
  <c r="T740" i="1"/>
  <c r="U740" i="1" s="1"/>
  <c r="AE740" i="1" s="1"/>
  <c r="X740" i="1"/>
  <c r="Y740" i="1" s="1"/>
  <c r="Z740" i="1" s="1"/>
  <c r="AB740" i="1" s="1"/>
  <c r="AD740" i="1" s="1"/>
  <c r="V740" i="1"/>
  <c r="AF740" i="1" s="1"/>
  <c r="AI740" i="1" s="1"/>
  <c r="W740" i="1"/>
  <c r="V714" i="1"/>
  <c r="AF714" i="1" s="1"/>
  <c r="AI714" i="1" s="1"/>
  <c r="T714" i="1"/>
  <c r="U714" i="1" s="1"/>
  <c r="AE714" i="1" s="1"/>
  <c r="X714" i="1"/>
  <c r="Y714" i="1" s="1"/>
  <c r="Z714" i="1" s="1"/>
  <c r="AB714" i="1" s="1"/>
  <c r="AD714" i="1" s="1"/>
  <c r="W714" i="1"/>
  <c r="T680" i="1"/>
  <c r="U680" i="1" s="1"/>
  <c r="AE680" i="1" s="1"/>
  <c r="X680" i="1"/>
  <c r="Y680" i="1" s="1"/>
  <c r="Z680" i="1" s="1"/>
  <c r="AB680" i="1" s="1"/>
  <c r="AD680" i="1" s="1"/>
  <c r="V680" i="1"/>
  <c r="AF680" i="1" s="1"/>
  <c r="AI680" i="1" s="1"/>
  <c r="W680" i="1"/>
  <c r="T302" i="1"/>
  <c r="U302" i="1" s="1"/>
  <c r="AE302" i="1" s="1"/>
  <c r="X302" i="1"/>
  <c r="Y302" i="1" s="1"/>
  <c r="Z302" i="1" s="1"/>
  <c r="AB302" i="1" s="1"/>
  <c r="AD302" i="1" s="1"/>
  <c r="V302" i="1"/>
  <c r="AF302" i="1" s="1"/>
  <c r="AI302" i="1" s="1"/>
  <c r="W302" i="1"/>
  <c r="T298" i="1"/>
  <c r="U298" i="1" s="1"/>
  <c r="AE298" i="1" s="1"/>
  <c r="X298" i="1"/>
  <c r="Y298" i="1" s="1"/>
  <c r="Z298" i="1" s="1"/>
  <c r="AB298" i="1" s="1"/>
  <c r="AD298" i="1" s="1"/>
  <c r="V298" i="1"/>
  <c r="AF298" i="1" s="1"/>
  <c r="AI298" i="1" s="1"/>
  <c r="W298" i="1"/>
  <c r="V264" i="1"/>
  <c r="AF264" i="1" s="1"/>
  <c r="AI264" i="1" s="1"/>
  <c r="W264" i="1"/>
  <c r="T264" i="1"/>
  <c r="U264" i="1" s="1"/>
  <c r="AE264" i="1" s="1"/>
  <c r="X264" i="1"/>
  <c r="Y264" i="1" s="1"/>
  <c r="Z264" i="1" s="1"/>
  <c r="AB264" i="1" s="1"/>
  <c r="AD264" i="1" s="1"/>
  <c r="V894" i="1"/>
  <c r="AF894" i="1" s="1"/>
  <c r="AI894" i="1" s="1"/>
  <c r="T894" i="1"/>
  <c r="U894" i="1" s="1"/>
  <c r="AE894" i="1" s="1"/>
  <c r="X894" i="1"/>
  <c r="Y894" i="1" s="1"/>
  <c r="Z894" i="1" s="1"/>
  <c r="AB894" i="1" s="1"/>
  <c r="AD894" i="1" s="1"/>
  <c r="W894" i="1"/>
  <c r="T872" i="1"/>
  <c r="U872" i="1" s="1"/>
  <c r="AE872" i="1" s="1"/>
  <c r="X872" i="1"/>
  <c r="Y872" i="1" s="1"/>
  <c r="Z872" i="1" s="1"/>
  <c r="AB872" i="1" s="1"/>
  <c r="AD872" i="1" s="1"/>
  <c r="V872" i="1"/>
  <c r="AF872" i="1" s="1"/>
  <c r="AI872" i="1" s="1"/>
  <c r="W872" i="1"/>
  <c r="T860" i="1"/>
  <c r="U860" i="1" s="1"/>
  <c r="AE860" i="1" s="1"/>
  <c r="X860" i="1"/>
  <c r="Y860" i="1" s="1"/>
  <c r="Z860" i="1" s="1"/>
  <c r="AB860" i="1" s="1"/>
  <c r="AD860" i="1" s="1"/>
  <c r="V860" i="1"/>
  <c r="AF860" i="1" s="1"/>
  <c r="AI860" i="1" s="1"/>
  <c r="W860" i="1"/>
  <c r="V834" i="1"/>
  <c r="AF834" i="1" s="1"/>
  <c r="AI834" i="1" s="1"/>
  <c r="T834" i="1"/>
  <c r="U834" i="1" s="1"/>
  <c r="AE834" i="1" s="1"/>
  <c r="X834" i="1"/>
  <c r="Y834" i="1" s="1"/>
  <c r="Z834" i="1" s="1"/>
  <c r="AB834" i="1" s="1"/>
  <c r="AD834" i="1" s="1"/>
  <c r="W834" i="1"/>
  <c r="T800" i="1"/>
  <c r="U800" i="1" s="1"/>
  <c r="AE800" i="1" s="1"/>
  <c r="X800" i="1"/>
  <c r="Y800" i="1" s="1"/>
  <c r="Z800" i="1" s="1"/>
  <c r="AB800" i="1" s="1"/>
  <c r="AD800" i="1" s="1"/>
  <c r="V800" i="1"/>
  <c r="AF800" i="1" s="1"/>
  <c r="AI800" i="1" s="1"/>
  <c r="W800" i="1"/>
  <c r="T772" i="1"/>
  <c r="U772" i="1" s="1"/>
  <c r="AE772" i="1" s="1"/>
  <c r="X772" i="1"/>
  <c r="Y772" i="1" s="1"/>
  <c r="Z772" i="1" s="1"/>
  <c r="AB772" i="1" s="1"/>
  <c r="AD772" i="1" s="1"/>
  <c r="V772" i="1"/>
  <c r="AF772" i="1" s="1"/>
  <c r="AI772" i="1" s="1"/>
  <c r="W772" i="1"/>
  <c r="V734" i="1"/>
  <c r="AF734" i="1" s="1"/>
  <c r="AI734" i="1" s="1"/>
  <c r="T734" i="1"/>
  <c r="U734" i="1" s="1"/>
  <c r="AE734" i="1" s="1"/>
  <c r="X734" i="1"/>
  <c r="Y734" i="1" s="1"/>
  <c r="Z734" i="1" s="1"/>
  <c r="AB734" i="1" s="1"/>
  <c r="AD734" i="1" s="1"/>
  <c r="W734" i="1"/>
  <c r="T712" i="1"/>
  <c r="U712" i="1" s="1"/>
  <c r="AE712" i="1" s="1"/>
  <c r="X712" i="1"/>
  <c r="Y712" i="1" s="1"/>
  <c r="Z712" i="1" s="1"/>
  <c r="AB712" i="1" s="1"/>
  <c r="AD712" i="1" s="1"/>
  <c r="V712" i="1"/>
  <c r="AF712" i="1" s="1"/>
  <c r="AI712" i="1" s="1"/>
  <c r="W712" i="1"/>
  <c r="T700" i="1"/>
  <c r="U700" i="1" s="1"/>
  <c r="AE700" i="1" s="1"/>
  <c r="X700" i="1"/>
  <c r="Y700" i="1" s="1"/>
  <c r="Z700" i="1" s="1"/>
  <c r="AB700" i="1" s="1"/>
  <c r="AD700" i="1" s="1"/>
  <c r="V700" i="1"/>
  <c r="AF700" i="1" s="1"/>
  <c r="AI700" i="1" s="1"/>
  <c r="W700" i="1"/>
  <c r="V674" i="1"/>
  <c r="AF674" i="1" s="1"/>
  <c r="AI674" i="1" s="1"/>
  <c r="T674" i="1"/>
  <c r="U674" i="1" s="1"/>
  <c r="AE674" i="1" s="1"/>
  <c r="X674" i="1"/>
  <c r="Y674" i="1" s="1"/>
  <c r="Z674" i="1" s="1"/>
  <c r="AB674" i="1" s="1"/>
  <c r="AD674" i="1" s="1"/>
  <c r="W674" i="1"/>
  <c r="T656" i="1"/>
  <c r="U656" i="1" s="1"/>
  <c r="AE656" i="1" s="1"/>
  <c r="X656" i="1"/>
  <c r="Y656" i="1" s="1"/>
  <c r="Z656" i="1" s="1"/>
  <c r="AB656" i="1" s="1"/>
  <c r="AD656" i="1" s="1"/>
  <c r="W656" i="1"/>
  <c r="T578" i="1"/>
  <c r="U578" i="1" s="1"/>
  <c r="AE578" i="1" s="1"/>
  <c r="X578" i="1"/>
  <c r="Y578" i="1" s="1"/>
  <c r="Z578" i="1" s="1"/>
  <c r="AB578" i="1" s="1"/>
  <c r="AD578" i="1" s="1"/>
  <c r="V578" i="1"/>
  <c r="AF578" i="1" s="1"/>
  <c r="AI578" i="1" s="1"/>
  <c r="W578" i="1"/>
  <c r="T888" i="1"/>
  <c r="U888" i="1" s="1"/>
  <c r="AE888" i="1" s="1"/>
  <c r="X888" i="1"/>
  <c r="Y888" i="1" s="1"/>
  <c r="Z888" i="1" s="1"/>
  <c r="AB888" i="1" s="1"/>
  <c r="AD888" i="1" s="1"/>
  <c r="V888" i="1"/>
  <c r="AF888" i="1" s="1"/>
  <c r="AI888" i="1" s="1"/>
  <c r="W888" i="1"/>
  <c r="V882" i="1"/>
  <c r="AF882" i="1" s="1"/>
  <c r="AI882" i="1" s="1"/>
  <c r="T882" i="1"/>
  <c r="U882" i="1" s="1"/>
  <c r="AE882" i="1" s="1"/>
  <c r="X882" i="1"/>
  <c r="Y882" i="1" s="1"/>
  <c r="Z882" i="1" s="1"/>
  <c r="AB882" i="1" s="1"/>
  <c r="AD882" i="1" s="1"/>
  <c r="W882" i="1"/>
  <c r="V870" i="1"/>
  <c r="AF870" i="1" s="1"/>
  <c r="AI870" i="1" s="1"/>
  <c r="T870" i="1"/>
  <c r="U870" i="1" s="1"/>
  <c r="AE870" i="1" s="1"/>
  <c r="X870" i="1"/>
  <c r="Y870" i="1" s="1"/>
  <c r="Z870" i="1" s="1"/>
  <c r="AB870" i="1" s="1"/>
  <c r="AD870" i="1" s="1"/>
  <c r="W870" i="1"/>
  <c r="T848" i="1"/>
  <c r="U848" i="1" s="1"/>
  <c r="AE848" i="1" s="1"/>
  <c r="X848" i="1"/>
  <c r="Y848" i="1" s="1"/>
  <c r="Z848" i="1" s="1"/>
  <c r="AB848" i="1" s="1"/>
  <c r="AD848" i="1" s="1"/>
  <c r="V848" i="1"/>
  <c r="AF848" i="1" s="1"/>
  <c r="AI848" i="1" s="1"/>
  <c r="W848" i="1"/>
  <c r="V842" i="1"/>
  <c r="AF842" i="1" s="1"/>
  <c r="AI842" i="1" s="1"/>
  <c r="T842" i="1"/>
  <c r="U842" i="1" s="1"/>
  <c r="AE842" i="1" s="1"/>
  <c r="X842" i="1"/>
  <c r="Y842" i="1" s="1"/>
  <c r="Z842" i="1" s="1"/>
  <c r="AB842" i="1" s="1"/>
  <c r="AD842" i="1" s="1"/>
  <c r="W842" i="1"/>
  <c r="V830" i="1"/>
  <c r="AF830" i="1" s="1"/>
  <c r="AI830" i="1" s="1"/>
  <c r="T830" i="1"/>
  <c r="U830" i="1" s="1"/>
  <c r="AE830" i="1" s="1"/>
  <c r="X830" i="1"/>
  <c r="Y830" i="1" s="1"/>
  <c r="Z830" i="1" s="1"/>
  <c r="AB830" i="1" s="1"/>
  <c r="AD830" i="1" s="1"/>
  <c r="W830" i="1"/>
  <c r="T808" i="1"/>
  <c r="U808" i="1" s="1"/>
  <c r="AE808" i="1" s="1"/>
  <c r="X808" i="1"/>
  <c r="Y808" i="1" s="1"/>
  <c r="Z808" i="1" s="1"/>
  <c r="AB808" i="1" s="1"/>
  <c r="AD808" i="1" s="1"/>
  <c r="V808" i="1"/>
  <c r="AF808" i="1" s="1"/>
  <c r="AI808" i="1" s="1"/>
  <c r="W808" i="1"/>
  <c r="V802" i="1"/>
  <c r="AF802" i="1" s="1"/>
  <c r="AI802" i="1" s="1"/>
  <c r="T802" i="1"/>
  <c r="U802" i="1" s="1"/>
  <c r="AE802" i="1" s="1"/>
  <c r="X802" i="1"/>
  <c r="Y802" i="1" s="1"/>
  <c r="Z802" i="1" s="1"/>
  <c r="AB802" i="1" s="1"/>
  <c r="AD802" i="1" s="1"/>
  <c r="W802" i="1"/>
  <c r="V790" i="1"/>
  <c r="AF790" i="1" s="1"/>
  <c r="AI790" i="1" s="1"/>
  <c r="T790" i="1"/>
  <c r="U790" i="1" s="1"/>
  <c r="AE790" i="1" s="1"/>
  <c r="X790" i="1"/>
  <c r="Y790" i="1" s="1"/>
  <c r="Z790" i="1" s="1"/>
  <c r="AB790" i="1" s="1"/>
  <c r="AD790" i="1" s="1"/>
  <c r="W790" i="1"/>
  <c r="T768" i="1"/>
  <c r="U768" i="1" s="1"/>
  <c r="AE768" i="1" s="1"/>
  <c r="X768" i="1"/>
  <c r="Y768" i="1" s="1"/>
  <c r="Z768" i="1" s="1"/>
  <c r="AB768" i="1" s="1"/>
  <c r="AD768" i="1" s="1"/>
  <c r="V768" i="1"/>
  <c r="AF768" i="1" s="1"/>
  <c r="AI768" i="1" s="1"/>
  <c r="W768" i="1"/>
  <c r="V762" i="1"/>
  <c r="AF762" i="1" s="1"/>
  <c r="AI762" i="1" s="1"/>
  <c r="T762" i="1"/>
  <c r="U762" i="1" s="1"/>
  <c r="AE762" i="1" s="1"/>
  <c r="X762" i="1"/>
  <c r="Y762" i="1" s="1"/>
  <c r="Z762" i="1" s="1"/>
  <c r="AB762" i="1" s="1"/>
  <c r="AD762" i="1" s="1"/>
  <c r="W762" i="1"/>
  <c r="V750" i="1"/>
  <c r="AF750" i="1" s="1"/>
  <c r="AI750" i="1" s="1"/>
  <c r="T750" i="1"/>
  <c r="U750" i="1" s="1"/>
  <c r="AE750" i="1" s="1"/>
  <c r="X750" i="1"/>
  <c r="Y750" i="1" s="1"/>
  <c r="Z750" i="1" s="1"/>
  <c r="AB750" i="1" s="1"/>
  <c r="AD750" i="1" s="1"/>
  <c r="W750" i="1"/>
  <c r="T728" i="1"/>
  <c r="U728" i="1" s="1"/>
  <c r="AE728" i="1" s="1"/>
  <c r="X728" i="1"/>
  <c r="Y728" i="1" s="1"/>
  <c r="Z728" i="1" s="1"/>
  <c r="AB728" i="1" s="1"/>
  <c r="AD728" i="1" s="1"/>
  <c r="V728" i="1"/>
  <c r="AF728" i="1" s="1"/>
  <c r="AI728" i="1" s="1"/>
  <c r="W728" i="1"/>
  <c r="V722" i="1"/>
  <c r="AF722" i="1" s="1"/>
  <c r="AI722" i="1" s="1"/>
  <c r="T722" i="1"/>
  <c r="U722" i="1" s="1"/>
  <c r="AE722" i="1" s="1"/>
  <c r="X722" i="1"/>
  <c r="Y722" i="1" s="1"/>
  <c r="Z722" i="1" s="1"/>
  <c r="AB722" i="1" s="1"/>
  <c r="AD722" i="1" s="1"/>
  <c r="W722" i="1"/>
  <c r="V710" i="1"/>
  <c r="AF710" i="1" s="1"/>
  <c r="AI710" i="1" s="1"/>
  <c r="T710" i="1"/>
  <c r="U710" i="1" s="1"/>
  <c r="AE710" i="1" s="1"/>
  <c r="X710" i="1"/>
  <c r="Y710" i="1" s="1"/>
  <c r="Z710" i="1" s="1"/>
  <c r="AB710" i="1" s="1"/>
  <c r="AD710" i="1" s="1"/>
  <c r="W710" i="1"/>
  <c r="T688" i="1"/>
  <c r="U688" i="1" s="1"/>
  <c r="AE688" i="1" s="1"/>
  <c r="X688" i="1"/>
  <c r="Y688" i="1" s="1"/>
  <c r="Z688" i="1" s="1"/>
  <c r="AB688" i="1" s="1"/>
  <c r="AD688" i="1" s="1"/>
  <c r="V688" i="1"/>
  <c r="AF688" i="1" s="1"/>
  <c r="AI688" i="1" s="1"/>
  <c r="W688" i="1"/>
  <c r="V682" i="1"/>
  <c r="AF682" i="1" s="1"/>
  <c r="AI682" i="1" s="1"/>
  <c r="T682" i="1"/>
  <c r="U682" i="1" s="1"/>
  <c r="AE682" i="1" s="1"/>
  <c r="X682" i="1"/>
  <c r="Y682" i="1" s="1"/>
  <c r="Z682" i="1" s="1"/>
  <c r="AB682" i="1" s="1"/>
  <c r="AD682" i="1" s="1"/>
  <c r="W682" i="1"/>
  <c r="V670" i="1"/>
  <c r="AF670" i="1" s="1"/>
  <c r="AI670" i="1" s="1"/>
  <c r="T670" i="1"/>
  <c r="U670" i="1" s="1"/>
  <c r="AE670" i="1" s="1"/>
  <c r="X670" i="1"/>
  <c r="Y670" i="1" s="1"/>
  <c r="Z670" i="1" s="1"/>
  <c r="AB670" i="1" s="1"/>
  <c r="AD670" i="1" s="1"/>
  <c r="W670" i="1"/>
  <c r="T660" i="1"/>
  <c r="U660" i="1" s="1"/>
  <c r="AE660" i="1" s="1"/>
  <c r="X660" i="1"/>
  <c r="Y660" i="1" s="1"/>
  <c r="Z660" i="1" s="1"/>
  <c r="AB660" i="1" s="1"/>
  <c r="AD660" i="1" s="1"/>
  <c r="W660" i="1"/>
  <c r="T652" i="1"/>
  <c r="U652" i="1" s="1"/>
  <c r="AE652" i="1" s="1"/>
  <c r="X652" i="1"/>
  <c r="Y652" i="1" s="1"/>
  <c r="Z652" i="1" s="1"/>
  <c r="AB652" i="1" s="1"/>
  <c r="AD652" i="1" s="1"/>
  <c r="W652" i="1"/>
  <c r="T648" i="1"/>
  <c r="U648" i="1" s="1"/>
  <c r="AE648" i="1" s="1"/>
  <c r="X648" i="1"/>
  <c r="Y648" i="1" s="1"/>
  <c r="Z648" i="1" s="1"/>
  <c r="AB648" i="1" s="1"/>
  <c r="AD648" i="1" s="1"/>
  <c r="W648" i="1"/>
  <c r="V640" i="1"/>
  <c r="AF640" i="1" s="1"/>
  <c r="AI640" i="1" s="1"/>
  <c r="T640" i="1"/>
  <c r="U640" i="1" s="1"/>
  <c r="AE640" i="1" s="1"/>
  <c r="X640" i="1"/>
  <c r="Y640" i="1" s="1"/>
  <c r="Z640" i="1" s="1"/>
  <c r="AB640" i="1" s="1"/>
  <c r="AD640" i="1" s="1"/>
  <c r="W640" i="1"/>
  <c r="T618" i="1"/>
  <c r="U618" i="1" s="1"/>
  <c r="AE618" i="1" s="1"/>
  <c r="X618" i="1"/>
  <c r="Y618" i="1" s="1"/>
  <c r="Z618" i="1" s="1"/>
  <c r="AB618" i="1" s="1"/>
  <c r="AD618" i="1" s="1"/>
  <c r="V618" i="1"/>
  <c r="AF618" i="1" s="1"/>
  <c r="AI618" i="1" s="1"/>
  <c r="W618" i="1"/>
  <c r="V580" i="1"/>
  <c r="AF580" i="1" s="1"/>
  <c r="AI580" i="1" s="1"/>
  <c r="T580" i="1"/>
  <c r="U580" i="1" s="1"/>
  <c r="AE580" i="1" s="1"/>
  <c r="X580" i="1"/>
  <c r="Y580" i="1" s="1"/>
  <c r="Z580" i="1" s="1"/>
  <c r="AB580" i="1" s="1"/>
  <c r="AD580" i="1" s="1"/>
  <c r="W580" i="1"/>
  <c r="V552" i="1"/>
  <c r="AF552" i="1" s="1"/>
  <c r="AI552" i="1" s="1"/>
  <c r="T552" i="1"/>
  <c r="U552" i="1" s="1"/>
  <c r="AE552" i="1" s="1"/>
  <c r="X552" i="1"/>
  <c r="Y552" i="1" s="1"/>
  <c r="Z552" i="1" s="1"/>
  <c r="AB552" i="1" s="1"/>
  <c r="AD552" i="1" s="1"/>
  <c r="W552" i="1"/>
  <c r="V890" i="1"/>
  <c r="AF890" i="1" s="1"/>
  <c r="AI890" i="1" s="1"/>
  <c r="T890" i="1"/>
  <c r="U890" i="1" s="1"/>
  <c r="AE890" i="1" s="1"/>
  <c r="X890" i="1"/>
  <c r="Y890" i="1" s="1"/>
  <c r="Z890" i="1" s="1"/>
  <c r="AB890" i="1" s="1"/>
  <c r="AD890" i="1" s="1"/>
  <c r="W890" i="1"/>
  <c r="T868" i="1"/>
  <c r="U868" i="1" s="1"/>
  <c r="AE868" i="1" s="1"/>
  <c r="X868" i="1"/>
  <c r="Y868" i="1" s="1"/>
  <c r="Z868" i="1" s="1"/>
  <c r="AB868" i="1" s="1"/>
  <c r="AD868" i="1" s="1"/>
  <c r="V868" i="1"/>
  <c r="AF868" i="1" s="1"/>
  <c r="AI868" i="1" s="1"/>
  <c r="W868" i="1"/>
  <c r="V862" i="1"/>
  <c r="AF862" i="1" s="1"/>
  <c r="AI862" i="1" s="1"/>
  <c r="T862" i="1"/>
  <c r="U862" i="1" s="1"/>
  <c r="AE862" i="1" s="1"/>
  <c r="X862" i="1"/>
  <c r="Y862" i="1" s="1"/>
  <c r="Z862" i="1" s="1"/>
  <c r="AB862" i="1" s="1"/>
  <c r="AD862" i="1" s="1"/>
  <c r="W862" i="1"/>
  <c r="V850" i="1"/>
  <c r="AF850" i="1" s="1"/>
  <c r="AI850" i="1" s="1"/>
  <c r="T850" i="1"/>
  <c r="U850" i="1" s="1"/>
  <c r="AE850" i="1" s="1"/>
  <c r="X850" i="1"/>
  <c r="Y850" i="1" s="1"/>
  <c r="Z850" i="1" s="1"/>
  <c r="AB850" i="1" s="1"/>
  <c r="AD850" i="1" s="1"/>
  <c r="W850" i="1"/>
  <c r="T828" i="1"/>
  <c r="U828" i="1" s="1"/>
  <c r="AE828" i="1" s="1"/>
  <c r="X828" i="1"/>
  <c r="Y828" i="1" s="1"/>
  <c r="Z828" i="1" s="1"/>
  <c r="AB828" i="1" s="1"/>
  <c r="AD828" i="1" s="1"/>
  <c r="V828" i="1"/>
  <c r="AF828" i="1" s="1"/>
  <c r="AI828" i="1" s="1"/>
  <c r="W828" i="1"/>
  <c r="V822" i="1"/>
  <c r="AF822" i="1" s="1"/>
  <c r="AI822" i="1" s="1"/>
  <c r="T822" i="1"/>
  <c r="U822" i="1" s="1"/>
  <c r="AE822" i="1" s="1"/>
  <c r="X822" i="1"/>
  <c r="Y822" i="1" s="1"/>
  <c r="Z822" i="1" s="1"/>
  <c r="AB822" i="1" s="1"/>
  <c r="AD822" i="1" s="1"/>
  <c r="W822" i="1"/>
  <c r="V810" i="1"/>
  <c r="AF810" i="1" s="1"/>
  <c r="AI810" i="1" s="1"/>
  <c r="T810" i="1"/>
  <c r="U810" i="1" s="1"/>
  <c r="AE810" i="1" s="1"/>
  <c r="X810" i="1"/>
  <c r="Y810" i="1" s="1"/>
  <c r="Z810" i="1" s="1"/>
  <c r="AB810" i="1" s="1"/>
  <c r="AD810" i="1" s="1"/>
  <c r="W810" i="1"/>
  <c r="T788" i="1"/>
  <c r="U788" i="1" s="1"/>
  <c r="AE788" i="1" s="1"/>
  <c r="X788" i="1"/>
  <c r="Y788" i="1" s="1"/>
  <c r="Z788" i="1" s="1"/>
  <c r="AB788" i="1" s="1"/>
  <c r="AD788" i="1" s="1"/>
  <c r="V788" i="1"/>
  <c r="AF788" i="1" s="1"/>
  <c r="AI788" i="1" s="1"/>
  <c r="W788" i="1"/>
  <c r="V782" i="1"/>
  <c r="AF782" i="1" s="1"/>
  <c r="AI782" i="1" s="1"/>
  <c r="T782" i="1"/>
  <c r="U782" i="1" s="1"/>
  <c r="AE782" i="1" s="1"/>
  <c r="X782" i="1"/>
  <c r="Y782" i="1" s="1"/>
  <c r="Z782" i="1" s="1"/>
  <c r="AB782" i="1" s="1"/>
  <c r="AD782" i="1" s="1"/>
  <c r="W782" i="1"/>
  <c r="V770" i="1"/>
  <c r="AF770" i="1" s="1"/>
  <c r="AI770" i="1" s="1"/>
  <c r="T770" i="1"/>
  <c r="U770" i="1" s="1"/>
  <c r="AE770" i="1" s="1"/>
  <c r="X770" i="1"/>
  <c r="Y770" i="1" s="1"/>
  <c r="Z770" i="1" s="1"/>
  <c r="AB770" i="1" s="1"/>
  <c r="AD770" i="1" s="1"/>
  <c r="W770" i="1"/>
  <c r="T748" i="1"/>
  <c r="U748" i="1" s="1"/>
  <c r="AE748" i="1" s="1"/>
  <c r="X748" i="1"/>
  <c r="Y748" i="1" s="1"/>
  <c r="Z748" i="1" s="1"/>
  <c r="AB748" i="1" s="1"/>
  <c r="AD748" i="1" s="1"/>
  <c r="V748" i="1"/>
  <c r="AF748" i="1" s="1"/>
  <c r="AI748" i="1" s="1"/>
  <c r="W748" i="1"/>
  <c r="V742" i="1"/>
  <c r="AF742" i="1" s="1"/>
  <c r="AI742" i="1" s="1"/>
  <c r="T742" i="1"/>
  <c r="U742" i="1" s="1"/>
  <c r="AE742" i="1" s="1"/>
  <c r="X742" i="1"/>
  <c r="Y742" i="1" s="1"/>
  <c r="Z742" i="1" s="1"/>
  <c r="AB742" i="1" s="1"/>
  <c r="AD742" i="1" s="1"/>
  <c r="W742" i="1"/>
  <c r="V730" i="1"/>
  <c r="AF730" i="1" s="1"/>
  <c r="AI730" i="1" s="1"/>
  <c r="T730" i="1"/>
  <c r="U730" i="1" s="1"/>
  <c r="AE730" i="1" s="1"/>
  <c r="X730" i="1"/>
  <c r="Y730" i="1" s="1"/>
  <c r="Z730" i="1" s="1"/>
  <c r="AB730" i="1" s="1"/>
  <c r="AD730" i="1" s="1"/>
  <c r="W730" i="1"/>
  <c r="T708" i="1"/>
  <c r="U708" i="1" s="1"/>
  <c r="AE708" i="1" s="1"/>
  <c r="X708" i="1"/>
  <c r="Y708" i="1" s="1"/>
  <c r="Z708" i="1" s="1"/>
  <c r="AB708" i="1" s="1"/>
  <c r="AD708" i="1" s="1"/>
  <c r="V708" i="1"/>
  <c r="AF708" i="1" s="1"/>
  <c r="AI708" i="1" s="1"/>
  <c r="W708" i="1"/>
  <c r="V702" i="1"/>
  <c r="AF702" i="1" s="1"/>
  <c r="AI702" i="1" s="1"/>
  <c r="T702" i="1"/>
  <c r="U702" i="1" s="1"/>
  <c r="AE702" i="1" s="1"/>
  <c r="X702" i="1"/>
  <c r="Y702" i="1" s="1"/>
  <c r="Z702" i="1" s="1"/>
  <c r="AB702" i="1" s="1"/>
  <c r="AD702" i="1" s="1"/>
  <c r="W702" i="1"/>
  <c r="V690" i="1"/>
  <c r="AF690" i="1" s="1"/>
  <c r="AI690" i="1" s="1"/>
  <c r="T690" i="1"/>
  <c r="U690" i="1" s="1"/>
  <c r="AE690" i="1" s="1"/>
  <c r="X690" i="1"/>
  <c r="Y690" i="1" s="1"/>
  <c r="Z690" i="1" s="1"/>
  <c r="AB690" i="1" s="1"/>
  <c r="AD690" i="1" s="1"/>
  <c r="W690" i="1"/>
  <c r="T668" i="1"/>
  <c r="U668" i="1" s="1"/>
  <c r="AE668" i="1" s="1"/>
  <c r="X668" i="1"/>
  <c r="Y668" i="1" s="1"/>
  <c r="Z668" i="1" s="1"/>
  <c r="AB668" i="1" s="1"/>
  <c r="AD668" i="1" s="1"/>
  <c r="V668" i="1"/>
  <c r="AF668" i="1" s="1"/>
  <c r="AI668" i="1" s="1"/>
  <c r="W668" i="1"/>
  <c r="V662" i="1"/>
  <c r="AF662" i="1" s="1"/>
  <c r="AI662" i="1" s="1"/>
  <c r="T662" i="1"/>
  <c r="U662" i="1" s="1"/>
  <c r="AE662" i="1" s="1"/>
  <c r="X662" i="1"/>
  <c r="Y662" i="1" s="1"/>
  <c r="Z662" i="1" s="1"/>
  <c r="AB662" i="1" s="1"/>
  <c r="AD662" i="1" s="1"/>
  <c r="W662" i="1"/>
  <c r="V632" i="1"/>
  <c r="AF632" i="1" s="1"/>
  <c r="AI632" i="1" s="1"/>
  <c r="T632" i="1"/>
  <c r="U632" i="1" s="1"/>
  <c r="AE632" i="1" s="1"/>
  <c r="X632" i="1"/>
  <c r="Y632" i="1" s="1"/>
  <c r="Z632" i="1" s="1"/>
  <c r="AB632" i="1" s="1"/>
  <c r="AD632" i="1" s="1"/>
  <c r="W632" i="1"/>
  <c r="T598" i="1"/>
  <c r="U598" i="1" s="1"/>
  <c r="AE598" i="1" s="1"/>
  <c r="X598" i="1"/>
  <c r="Y598" i="1" s="1"/>
  <c r="Z598" i="1" s="1"/>
  <c r="AB598" i="1" s="1"/>
  <c r="AD598" i="1" s="1"/>
  <c r="V598" i="1"/>
  <c r="AF598" i="1" s="1"/>
  <c r="AI598" i="1" s="1"/>
  <c r="W598" i="1"/>
  <c r="V572" i="1"/>
  <c r="AF572" i="1" s="1"/>
  <c r="AI572" i="1" s="1"/>
  <c r="T572" i="1"/>
  <c r="U572" i="1" s="1"/>
  <c r="AE572" i="1" s="1"/>
  <c r="X572" i="1"/>
  <c r="Y572" i="1" s="1"/>
  <c r="Z572" i="1" s="1"/>
  <c r="AB572" i="1" s="1"/>
  <c r="AD572" i="1" s="1"/>
  <c r="W572" i="1"/>
  <c r="V560" i="1"/>
  <c r="AF560" i="1" s="1"/>
  <c r="AI560" i="1" s="1"/>
  <c r="T560" i="1"/>
  <c r="U560" i="1" s="1"/>
  <c r="AE560" i="1" s="1"/>
  <c r="X560" i="1"/>
  <c r="Y560" i="1" s="1"/>
  <c r="Z560" i="1" s="1"/>
  <c r="AB560" i="1" s="1"/>
  <c r="AD560" i="1" s="1"/>
  <c r="W560" i="1"/>
  <c r="T538" i="1"/>
  <c r="U538" i="1" s="1"/>
  <c r="AE538" i="1" s="1"/>
  <c r="X538" i="1"/>
  <c r="Y538" i="1" s="1"/>
  <c r="Z538" i="1" s="1"/>
  <c r="AB538" i="1" s="1"/>
  <c r="AD538" i="1" s="1"/>
  <c r="V538" i="1"/>
  <c r="AF538" i="1" s="1"/>
  <c r="AI538" i="1" s="1"/>
  <c r="W538" i="1"/>
  <c r="T498" i="1"/>
  <c r="U498" i="1" s="1"/>
  <c r="AE498" i="1" s="1"/>
  <c r="X498" i="1"/>
  <c r="Y498" i="1" s="1"/>
  <c r="Z498" i="1" s="1"/>
  <c r="AB498" i="1" s="1"/>
  <c r="AD498" i="1" s="1"/>
  <c r="V498" i="1"/>
  <c r="AF498" i="1" s="1"/>
  <c r="AI498" i="1" s="1"/>
  <c r="W498" i="1"/>
  <c r="V480" i="1"/>
  <c r="AF480" i="1" s="1"/>
  <c r="AI480" i="1" s="1"/>
  <c r="T480" i="1"/>
  <c r="U480" i="1" s="1"/>
  <c r="AE480" i="1" s="1"/>
  <c r="X480" i="1"/>
  <c r="Y480" i="1" s="1"/>
  <c r="Z480" i="1" s="1"/>
  <c r="AB480" i="1" s="1"/>
  <c r="AD480" i="1" s="1"/>
  <c r="W480" i="1"/>
  <c r="V472" i="1"/>
  <c r="AF472" i="1" s="1"/>
  <c r="AI472" i="1" s="1"/>
  <c r="T472" i="1"/>
  <c r="U472" i="1" s="1"/>
  <c r="AE472" i="1" s="1"/>
  <c r="X472" i="1"/>
  <c r="Y472" i="1" s="1"/>
  <c r="Z472" i="1" s="1"/>
  <c r="AB472" i="1" s="1"/>
  <c r="AD472" i="1" s="1"/>
  <c r="W472" i="1"/>
  <c r="V460" i="1"/>
  <c r="AF460" i="1" s="1"/>
  <c r="AI460" i="1" s="1"/>
  <c r="T460" i="1"/>
  <c r="U460" i="1" s="1"/>
  <c r="AE460" i="1" s="1"/>
  <c r="X460" i="1"/>
  <c r="Y460" i="1" s="1"/>
  <c r="Z460" i="1" s="1"/>
  <c r="AB460" i="1" s="1"/>
  <c r="AD460" i="1" s="1"/>
  <c r="W460" i="1"/>
  <c r="V452" i="1"/>
  <c r="AF452" i="1" s="1"/>
  <c r="AI452" i="1" s="1"/>
  <c r="T452" i="1"/>
  <c r="U452" i="1" s="1"/>
  <c r="AE452" i="1" s="1"/>
  <c r="X452" i="1"/>
  <c r="Y452" i="1" s="1"/>
  <c r="Z452" i="1" s="1"/>
  <c r="AB452" i="1" s="1"/>
  <c r="AD452" i="1" s="1"/>
  <c r="W452" i="1"/>
  <c r="T418" i="1"/>
  <c r="U418" i="1" s="1"/>
  <c r="AE418" i="1" s="1"/>
  <c r="X418" i="1"/>
  <c r="Y418" i="1" s="1"/>
  <c r="Z418" i="1" s="1"/>
  <c r="AB418" i="1" s="1"/>
  <c r="AD418" i="1" s="1"/>
  <c r="V418" i="1"/>
  <c r="AF418" i="1" s="1"/>
  <c r="AI418" i="1" s="1"/>
  <c r="W418" i="1"/>
  <c r="T642" i="1"/>
  <c r="U642" i="1" s="1"/>
  <c r="AE642" i="1" s="1"/>
  <c r="X642" i="1"/>
  <c r="Y642" i="1" s="1"/>
  <c r="Z642" i="1" s="1"/>
  <c r="AB642" i="1" s="1"/>
  <c r="AD642" i="1" s="1"/>
  <c r="V642" i="1"/>
  <c r="AF642" i="1" s="1"/>
  <c r="AI642" i="1" s="1"/>
  <c r="W642" i="1"/>
  <c r="T630" i="1"/>
  <c r="U630" i="1" s="1"/>
  <c r="AE630" i="1" s="1"/>
  <c r="X630" i="1"/>
  <c r="Y630" i="1" s="1"/>
  <c r="Z630" i="1" s="1"/>
  <c r="AB630" i="1" s="1"/>
  <c r="AD630" i="1" s="1"/>
  <c r="V630" i="1"/>
  <c r="AF630" i="1" s="1"/>
  <c r="AI630" i="1" s="1"/>
  <c r="W630" i="1"/>
  <c r="V624" i="1"/>
  <c r="AF624" i="1" s="1"/>
  <c r="AI624" i="1" s="1"/>
  <c r="T624" i="1"/>
  <c r="U624" i="1" s="1"/>
  <c r="AE624" i="1" s="1"/>
  <c r="X624" i="1"/>
  <c r="Y624" i="1" s="1"/>
  <c r="Z624" i="1" s="1"/>
  <c r="AB624" i="1" s="1"/>
  <c r="AD624" i="1" s="1"/>
  <c r="W624" i="1"/>
  <c r="T602" i="1"/>
  <c r="U602" i="1" s="1"/>
  <c r="AE602" i="1" s="1"/>
  <c r="X602" i="1"/>
  <c r="Y602" i="1" s="1"/>
  <c r="Z602" i="1" s="1"/>
  <c r="AB602" i="1" s="1"/>
  <c r="AD602" i="1" s="1"/>
  <c r="V602" i="1"/>
  <c r="AF602" i="1" s="1"/>
  <c r="AI602" i="1" s="1"/>
  <c r="W602" i="1"/>
  <c r="T590" i="1"/>
  <c r="U590" i="1" s="1"/>
  <c r="AE590" i="1" s="1"/>
  <c r="X590" i="1"/>
  <c r="Y590" i="1" s="1"/>
  <c r="Z590" i="1" s="1"/>
  <c r="AB590" i="1" s="1"/>
  <c r="AD590" i="1" s="1"/>
  <c r="V590" i="1"/>
  <c r="AF590" i="1" s="1"/>
  <c r="AI590" i="1" s="1"/>
  <c r="W590" i="1"/>
  <c r="V584" i="1"/>
  <c r="AF584" i="1" s="1"/>
  <c r="AI584" i="1" s="1"/>
  <c r="T584" i="1"/>
  <c r="U584" i="1" s="1"/>
  <c r="AE584" i="1" s="1"/>
  <c r="X584" i="1"/>
  <c r="Y584" i="1" s="1"/>
  <c r="Z584" i="1" s="1"/>
  <c r="AB584" i="1" s="1"/>
  <c r="AD584" i="1" s="1"/>
  <c r="W584" i="1"/>
  <c r="T562" i="1"/>
  <c r="U562" i="1" s="1"/>
  <c r="AE562" i="1" s="1"/>
  <c r="X562" i="1"/>
  <c r="Y562" i="1" s="1"/>
  <c r="Z562" i="1" s="1"/>
  <c r="AB562" i="1" s="1"/>
  <c r="AD562" i="1" s="1"/>
  <c r="V562" i="1"/>
  <c r="AF562" i="1" s="1"/>
  <c r="AI562" i="1" s="1"/>
  <c r="W562" i="1"/>
  <c r="T550" i="1"/>
  <c r="U550" i="1" s="1"/>
  <c r="AE550" i="1" s="1"/>
  <c r="X550" i="1"/>
  <c r="Y550" i="1" s="1"/>
  <c r="Z550" i="1" s="1"/>
  <c r="AB550" i="1" s="1"/>
  <c r="AD550" i="1" s="1"/>
  <c r="V550" i="1"/>
  <c r="AF550" i="1" s="1"/>
  <c r="AI550" i="1" s="1"/>
  <c r="W550" i="1"/>
  <c r="V544" i="1"/>
  <c r="AF544" i="1" s="1"/>
  <c r="AI544" i="1" s="1"/>
  <c r="T544" i="1"/>
  <c r="U544" i="1" s="1"/>
  <c r="AE544" i="1" s="1"/>
  <c r="X544" i="1"/>
  <c r="Y544" i="1" s="1"/>
  <c r="Z544" i="1" s="1"/>
  <c r="AB544" i="1" s="1"/>
  <c r="AD544" i="1" s="1"/>
  <c r="W544" i="1"/>
  <c r="T478" i="1"/>
  <c r="U478" i="1" s="1"/>
  <c r="AE478" i="1" s="1"/>
  <c r="X478" i="1"/>
  <c r="Y478" i="1" s="1"/>
  <c r="Z478" i="1" s="1"/>
  <c r="AB478" i="1" s="1"/>
  <c r="AD478" i="1" s="1"/>
  <c r="V478" i="1"/>
  <c r="AF478" i="1" s="1"/>
  <c r="AI478" i="1" s="1"/>
  <c r="W478" i="1"/>
  <c r="V440" i="1"/>
  <c r="AF440" i="1" s="1"/>
  <c r="AI440" i="1" s="1"/>
  <c r="T440" i="1"/>
  <c r="U440" i="1" s="1"/>
  <c r="AE440" i="1" s="1"/>
  <c r="X440" i="1"/>
  <c r="Y440" i="1" s="1"/>
  <c r="Z440" i="1" s="1"/>
  <c r="AB440" i="1" s="1"/>
  <c r="AD440" i="1" s="1"/>
  <c r="W440" i="1"/>
  <c r="T338" i="1"/>
  <c r="U338" i="1" s="1"/>
  <c r="AE338" i="1" s="1"/>
  <c r="X338" i="1"/>
  <c r="Y338" i="1" s="1"/>
  <c r="Z338" i="1" s="1"/>
  <c r="AB338" i="1" s="1"/>
  <c r="AD338" i="1" s="1"/>
  <c r="V338" i="1"/>
  <c r="AF338" i="1" s="1"/>
  <c r="AI338" i="1" s="1"/>
  <c r="W338" i="1"/>
  <c r="T306" i="1"/>
  <c r="U306" i="1" s="1"/>
  <c r="AE306" i="1" s="1"/>
  <c r="X306" i="1"/>
  <c r="Y306" i="1" s="1"/>
  <c r="Z306" i="1" s="1"/>
  <c r="AB306" i="1" s="1"/>
  <c r="AD306" i="1" s="1"/>
  <c r="V306" i="1"/>
  <c r="AF306" i="1" s="1"/>
  <c r="AI306" i="1" s="1"/>
  <c r="W306" i="1"/>
  <c r="V268" i="1"/>
  <c r="AF268" i="1" s="1"/>
  <c r="AI268" i="1" s="1"/>
  <c r="W268" i="1"/>
  <c r="T268" i="1"/>
  <c r="U268" i="1" s="1"/>
  <c r="AE268" i="1" s="1"/>
  <c r="X268" i="1"/>
  <c r="Y268" i="1" s="1"/>
  <c r="Z268" i="1" s="1"/>
  <c r="AB268" i="1" s="1"/>
  <c r="AD268" i="1" s="1"/>
  <c r="T225" i="1"/>
  <c r="U225" i="1" s="1"/>
  <c r="AE225" i="1" s="1"/>
  <c r="X225" i="1"/>
  <c r="Y225" i="1" s="1"/>
  <c r="Z225" i="1" s="1"/>
  <c r="AB225" i="1" s="1"/>
  <c r="AD225" i="1" s="1"/>
  <c r="V225" i="1"/>
  <c r="AF225" i="1" s="1"/>
  <c r="AI225" i="1" s="1"/>
  <c r="W225" i="1"/>
  <c r="V898" i="1"/>
  <c r="AF898" i="1" s="1"/>
  <c r="AI898" i="1" s="1"/>
  <c r="T898" i="1"/>
  <c r="U898" i="1" s="1"/>
  <c r="AE898" i="1" s="1"/>
  <c r="X898" i="1"/>
  <c r="Y898" i="1" s="1"/>
  <c r="Z898" i="1" s="1"/>
  <c r="AB898" i="1" s="1"/>
  <c r="AD898" i="1" s="1"/>
  <c r="T896" i="1"/>
  <c r="U896" i="1" s="1"/>
  <c r="AE896" i="1" s="1"/>
  <c r="X896" i="1"/>
  <c r="Y896" i="1" s="1"/>
  <c r="Z896" i="1" s="1"/>
  <c r="AB896" i="1" s="1"/>
  <c r="AD896" i="1" s="1"/>
  <c r="V896" i="1"/>
  <c r="AF896" i="1" s="1"/>
  <c r="AI896" i="1" s="1"/>
  <c r="V886" i="1"/>
  <c r="AF886" i="1" s="1"/>
  <c r="AI886" i="1" s="1"/>
  <c r="T886" i="1"/>
  <c r="U886" i="1" s="1"/>
  <c r="AE886" i="1" s="1"/>
  <c r="X886" i="1"/>
  <c r="Y886" i="1" s="1"/>
  <c r="Z886" i="1" s="1"/>
  <c r="AB886" i="1" s="1"/>
  <c r="AD886" i="1" s="1"/>
  <c r="T884" i="1"/>
  <c r="U884" i="1" s="1"/>
  <c r="AE884" i="1" s="1"/>
  <c r="X884" i="1"/>
  <c r="Y884" i="1" s="1"/>
  <c r="Z884" i="1" s="1"/>
  <c r="AB884" i="1" s="1"/>
  <c r="AD884" i="1" s="1"/>
  <c r="V884" i="1"/>
  <c r="AF884" i="1" s="1"/>
  <c r="AI884" i="1" s="1"/>
  <c r="V878" i="1"/>
  <c r="AF878" i="1" s="1"/>
  <c r="AI878" i="1" s="1"/>
  <c r="T878" i="1"/>
  <c r="U878" i="1" s="1"/>
  <c r="AE878" i="1" s="1"/>
  <c r="X878" i="1"/>
  <c r="Y878" i="1" s="1"/>
  <c r="Z878" i="1" s="1"/>
  <c r="AB878" i="1" s="1"/>
  <c r="AD878" i="1" s="1"/>
  <c r="T876" i="1"/>
  <c r="U876" i="1" s="1"/>
  <c r="AE876" i="1" s="1"/>
  <c r="X876" i="1"/>
  <c r="Y876" i="1" s="1"/>
  <c r="Z876" i="1" s="1"/>
  <c r="AB876" i="1" s="1"/>
  <c r="AD876" i="1" s="1"/>
  <c r="V876" i="1"/>
  <c r="AF876" i="1" s="1"/>
  <c r="AI876" i="1" s="1"/>
  <c r="V866" i="1"/>
  <c r="AF866" i="1" s="1"/>
  <c r="AI866" i="1" s="1"/>
  <c r="T866" i="1"/>
  <c r="U866" i="1" s="1"/>
  <c r="AE866" i="1" s="1"/>
  <c r="X866" i="1"/>
  <c r="Y866" i="1" s="1"/>
  <c r="Z866" i="1" s="1"/>
  <c r="AB866" i="1" s="1"/>
  <c r="AD866" i="1" s="1"/>
  <c r="T864" i="1"/>
  <c r="U864" i="1" s="1"/>
  <c r="AE864" i="1" s="1"/>
  <c r="X864" i="1"/>
  <c r="Y864" i="1" s="1"/>
  <c r="Z864" i="1" s="1"/>
  <c r="AB864" i="1" s="1"/>
  <c r="AD864" i="1" s="1"/>
  <c r="V864" i="1"/>
  <c r="AF864" i="1" s="1"/>
  <c r="AI864" i="1" s="1"/>
  <c r="V858" i="1"/>
  <c r="AF858" i="1" s="1"/>
  <c r="AI858" i="1" s="1"/>
  <c r="T858" i="1"/>
  <c r="U858" i="1" s="1"/>
  <c r="AE858" i="1" s="1"/>
  <c r="X858" i="1"/>
  <c r="Y858" i="1" s="1"/>
  <c r="Z858" i="1" s="1"/>
  <c r="AB858" i="1" s="1"/>
  <c r="AD858" i="1" s="1"/>
  <c r="T856" i="1"/>
  <c r="U856" i="1" s="1"/>
  <c r="AE856" i="1" s="1"/>
  <c r="X856" i="1"/>
  <c r="Y856" i="1" s="1"/>
  <c r="Z856" i="1" s="1"/>
  <c r="AB856" i="1" s="1"/>
  <c r="AD856" i="1" s="1"/>
  <c r="V856" i="1"/>
  <c r="AF856" i="1" s="1"/>
  <c r="AI856" i="1" s="1"/>
  <c r="V846" i="1"/>
  <c r="AF846" i="1" s="1"/>
  <c r="AI846" i="1" s="1"/>
  <c r="T846" i="1"/>
  <c r="U846" i="1" s="1"/>
  <c r="AE846" i="1" s="1"/>
  <c r="X846" i="1"/>
  <c r="Y846" i="1" s="1"/>
  <c r="Z846" i="1" s="1"/>
  <c r="AB846" i="1" s="1"/>
  <c r="AD846" i="1" s="1"/>
  <c r="T844" i="1"/>
  <c r="U844" i="1" s="1"/>
  <c r="AE844" i="1" s="1"/>
  <c r="X844" i="1"/>
  <c r="Y844" i="1" s="1"/>
  <c r="Z844" i="1" s="1"/>
  <c r="AB844" i="1" s="1"/>
  <c r="AD844" i="1" s="1"/>
  <c r="V844" i="1"/>
  <c r="AF844" i="1" s="1"/>
  <c r="AI844" i="1" s="1"/>
  <c r="V838" i="1"/>
  <c r="AF838" i="1" s="1"/>
  <c r="AI838" i="1" s="1"/>
  <c r="T838" i="1"/>
  <c r="U838" i="1" s="1"/>
  <c r="AE838" i="1" s="1"/>
  <c r="X838" i="1"/>
  <c r="Y838" i="1" s="1"/>
  <c r="Z838" i="1" s="1"/>
  <c r="AB838" i="1" s="1"/>
  <c r="AD838" i="1" s="1"/>
  <c r="T836" i="1"/>
  <c r="U836" i="1" s="1"/>
  <c r="AE836" i="1" s="1"/>
  <c r="X836" i="1"/>
  <c r="Y836" i="1" s="1"/>
  <c r="Z836" i="1" s="1"/>
  <c r="AB836" i="1" s="1"/>
  <c r="AD836" i="1" s="1"/>
  <c r="V836" i="1"/>
  <c r="AF836" i="1" s="1"/>
  <c r="AI836" i="1" s="1"/>
  <c r="V826" i="1"/>
  <c r="AF826" i="1" s="1"/>
  <c r="AI826" i="1" s="1"/>
  <c r="T826" i="1"/>
  <c r="U826" i="1" s="1"/>
  <c r="AE826" i="1" s="1"/>
  <c r="X826" i="1"/>
  <c r="Y826" i="1" s="1"/>
  <c r="Z826" i="1" s="1"/>
  <c r="AB826" i="1" s="1"/>
  <c r="AD826" i="1" s="1"/>
  <c r="T824" i="1"/>
  <c r="U824" i="1" s="1"/>
  <c r="AE824" i="1" s="1"/>
  <c r="X824" i="1"/>
  <c r="Y824" i="1" s="1"/>
  <c r="Z824" i="1" s="1"/>
  <c r="AB824" i="1" s="1"/>
  <c r="AD824" i="1" s="1"/>
  <c r="V824" i="1"/>
  <c r="AF824" i="1" s="1"/>
  <c r="AI824" i="1" s="1"/>
  <c r="V818" i="1"/>
  <c r="AF818" i="1" s="1"/>
  <c r="AI818" i="1" s="1"/>
  <c r="T818" i="1"/>
  <c r="U818" i="1" s="1"/>
  <c r="AE818" i="1" s="1"/>
  <c r="X818" i="1"/>
  <c r="Y818" i="1" s="1"/>
  <c r="Z818" i="1" s="1"/>
  <c r="AB818" i="1" s="1"/>
  <c r="AD818" i="1" s="1"/>
  <c r="T816" i="1"/>
  <c r="U816" i="1" s="1"/>
  <c r="AE816" i="1" s="1"/>
  <c r="X816" i="1"/>
  <c r="Y816" i="1" s="1"/>
  <c r="Z816" i="1" s="1"/>
  <c r="AB816" i="1" s="1"/>
  <c r="AD816" i="1" s="1"/>
  <c r="V816" i="1"/>
  <c r="AF816" i="1" s="1"/>
  <c r="AI816" i="1" s="1"/>
  <c r="V806" i="1"/>
  <c r="AF806" i="1" s="1"/>
  <c r="AI806" i="1" s="1"/>
  <c r="T806" i="1"/>
  <c r="U806" i="1" s="1"/>
  <c r="AE806" i="1" s="1"/>
  <c r="X806" i="1"/>
  <c r="Y806" i="1" s="1"/>
  <c r="Z806" i="1" s="1"/>
  <c r="AB806" i="1" s="1"/>
  <c r="AD806" i="1" s="1"/>
  <c r="T804" i="1"/>
  <c r="U804" i="1" s="1"/>
  <c r="AE804" i="1" s="1"/>
  <c r="X804" i="1"/>
  <c r="Y804" i="1" s="1"/>
  <c r="Z804" i="1" s="1"/>
  <c r="AB804" i="1" s="1"/>
  <c r="AD804" i="1" s="1"/>
  <c r="V804" i="1"/>
  <c r="AF804" i="1" s="1"/>
  <c r="AI804" i="1" s="1"/>
  <c r="V798" i="1"/>
  <c r="AF798" i="1" s="1"/>
  <c r="AI798" i="1" s="1"/>
  <c r="T798" i="1"/>
  <c r="U798" i="1" s="1"/>
  <c r="AE798" i="1" s="1"/>
  <c r="X798" i="1"/>
  <c r="Y798" i="1" s="1"/>
  <c r="Z798" i="1" s="1"/>
  <c r="AB798" i="1" s="1"/>
  <c r="AD798" i="1" s="1"/>
  <c r="T796" i="1"/>
  <c r="U796" i="1" s="1"/>
  <c r="AE796" i="1" s="1"/>
  <c r="X796" i="1"/>
  <c r="Y796" i="1" s="1"/>
  <c r="Z796" i="1" s="1"/>
  <c r="AB796" i="1" s="1"/>
  <c r="AD796" i="1" s="1"/>
  <c r="V796" i="1"/>
  <c r="AF796" i="1" s="1"/>
  <c r="AI796" i="1" s="1"/>
  <c r="V786" i="1"/>
  <c r="AF786" i="1" s="1"/>
  <c r="AI786" i="1" s="1"/>
  <c r="T786" i="1"/>
  <c r="U786" i="1" s="1"/>
  <c r="AE786" i="1" s="1"/>
  <c r="X786" i="1"/>
  <c r="Y786" i="1" s="1"/>
  <c r="Z786" i="1" s="1"/>
  <c r="AB786" i="1" s="1"/>
  <c r="AD786" i="1" s="1"/>
  <c r="T784" i="1"/>
  <c r="U784" i="1" s="1"/>
  <c r="AE784" i="1" s="1"/>
  <c r="X784" i="1"/>
  <c r="Y784" i="1" s="1"/>
  <c r="Z784" i="1" s="1"/>
  <c r="AB784" i="1" s="1"/>
  <c r="AD784" i="1" s="1"/>
  <c r="V784" i="1"/>
  <c r="AF784" i="1" s="1"/>
  <c r="AI784" i="1" s="1"/>
  <c r="V778" i="1"/>
  <c r="AF778" i="1" s="1"/>
  <c r="AI778" i="1" s="1"/>
  <c r="T778" i="1"/>
  <c r="U778" i="1" s="1"/>
  <c r="AE778" i="1" s="1"/>
  <c r="X778" i="1"/>
  <c r="Y778" i="1" s="1"/>
  <c r="Z778" i="1" s="1"/>
  <c r="AB778" i="1" s="1"/>
  <c r="AD778" i="1" s="1"/>
  <c r="T776" i="1"/>
  <c r="U776" i="1" s="1"/>
  <c r="AE776" i="1" s="1"/>
  <c r="X776" i="1"/>
  <c r="Y776" i="1" s="1"/>
  <c r="Z776" i="1" s="1"/>
  <c r="AB776" i="1" s="1"/>
  <c r="AD776" i="1" s="1"/>
  <c r="V776" i="1"/>
  <c r="AF776" i="1" s="1"/>
  <c r="AI776" i="1" s="1"/>
  <c r="V766" i="1"/>
  <c r="AF766" i="1" s="1"/>
  <c r="AI766" i="1" s="1"/>
  <c r="T766" i="1"/>
  <c r="U766" i="1" s="1"/>
  <c r="AE766" i="1" s="1"/>
  <c r="X766" i="1"/>
  <c r="Y766" i="1" s="1"/>
  <c r="Z766" i="1" s="1"/>
  <c r="AB766" i="1" s="1"/>
  <c r="AD766" i="1" s="1"/>
  <c r="T764" i="1"/>
  <c r="U764" i="1" s="1"/>
  <c r="AE764" i="1" s="1"/>
  <c r="X764" i="1"/>
  <c r="Y764" i="1" s="1"/>
  <c r="Z764" i="1" s="1"/>
  <c r="AB764" i="1" s="1"/>
  <c r="AD764" i="1" s="1"/>
  <c r="V764" i="1"/>
  <c r="AF764" i="1" s="1"/>
  <c r="AI764" i="1" s="1"/>
  <c r="V758" i="1"/>
  <c r="AF758" i="1" s="1"/>
  <c r="AI758" i="1" s="1"/>
  <c r="T758" i="1"/>
  <c r="U758" i="1" s="1"/>
  <c r="AE758" i="1" s="1"/>
  <c r="X758" i="1"/>
  <c r="Y758" i="1" s="1"/>
  <c r="Z758" i="1" s="1"/>
  <c r="AB758" i="1" s="1"/>
  <c r="AD758" i="1" s="1"/>
  <c r="T756" i="1"/>
  <c r="U756" i="1" s="1"/>
  <c r="AE756" i="1" s="1"/>
  <c r="X756" i="1"/>
  <c r="Y756" i="1" s="1"/>
  <c r="Z756" i="1" s="1"/>
  <c r="AB756" i="1" s="1"/>
  <c r="AD756" i="1" s="1"/>
  <c r="V756" i="1"/>
  <c r="AF756" i="1" s="1"/>
  <c r="AI756" i="1" s="1"/>
  <c r="V746" i="1"/>
  <c r="AF746" i="1" s="1"/>
  <c r="AI746" i="1" s="1"/>
  <c r="T746" i="1"/>
  <c r="U746" i="1" s="1"/>
  <c r="AE746" i="1" s="1"/>
  <c r="X746" i="1"/>
  <c r="Y746" i="1" s="1"/>
  <c r="Z746" i="1" s="1"/>
  <c r="AB746" i="1" s="1"/>
  <c r="AD746" i="1" s="1"/>
  <c r="T744" i="1"/>
  <c r="U744" i="1" s="1"/>
  <c r="AE744" i="1" s="1"/>
  <c r="X744" i="1"/>
  <c r="Y744" i="1" s="1"/>
  <c r="Z744" i="1" s="1"/>
  <c r="AB744" i="1" s="1"/>
  <c r="AD744" i="1" s="1"/>
  <c r="V744" i="1"/>
  <c r="AF744" i="1" s="1"/>
  <c r="AI744" i="1" s="1"/>
  <c r="V738" i="1"/>
  <c r="AF738" i="1" s="1"/>
  <c r="AI738" i="1" s="1"/>
  <c r="T738" i="1"/>
  <c r="U738" i="1" s="1"/>
  <c r="AE738" i="1" s="1"/>
  <c r="X738" i="1"/>
  <c r="Y738" i="1" s="1"/>
  <c r="Z738" i="1" s="1"/>
  <c r="AB738" i="1" s="1"/>
  <c r="AD738" i="1" s="1"/>
  <c r="T736" i="1"/>
  <c r="U736" i="1" s="1"/>
  <c r="AE736" i="1" s="1"/>
  <c r="X736" i="1"/>
  <c r="Y736" i="1" s="1"/>
  <c r="Z736" i="1" s="1"/>
  <c r="AB736" i="1" s="1"/>
  <c r="AD736" i="1" s="1"/>
  <c r="V736" i="1"/>
  <c r="AF736" i="1" s="1"/>
  <c r="AI736" i="1" s="1"/>
  <c r="V726" i="1"/>
  <c r="AF726" i="1" s="1"/>
  <c r="AI726" i="1" s="1"/>
  <c r="T726" i="1"/>
  <c r="U726" i="1" s="1"/>
  <c r="AE726" i="1" s="1"/>
  <c r="X726" i="1"/>
  <c r="Y726" i="1" s="1"/>
  <c r="Z726" i="1" s="1"/>
  <c r="AB726" i="1" s="1"/>
  <c r="AD726" i="1" s="1"/>
  <c r="T724" i="1"/>
  <c r="U724" i="1" s="1"/>
  <c r="AE724" i="1" s="1"/>
  <c r="X724" i="1"/>
  <c r="Y724" i="1" s="1"/>
  <c r="Z724" i="1" s="1"/>
  <c r="AB724" i="1" s="1"/>
  <c r="AD724" i="1" s="1"/>
  <c r="V724" i="1"/>
  <c r="AF724" i="1" s="1"/>
  <c r="AI724" i="1" s="1"/>
  <c r="V718" i="1"/>
  <c r="AF718" i="1" s="1"/>
  <c r="AI718" i="1" s="1"/>
  <c r="T718" i="1"/>
  <c r="U718" i="1" s="1"/>
  <c r="AE718" i="1" s="1"/>
  <c r="X718" i="1"/>
  <c r="Y718" i="1" s="1"/>
  <c r="Z718" i="1" s="1"/>
  <c r="AB718" i="1" s="1"/>
  <c r="AD718" i="1" s="1"/>
  <c r="T716" i="1"/>
  <c r="U716" i="1" s="1"/>
  <c r="AE716" i="1" s="1"/>
  <c r="X716" i="1"/>
  <c r="Y716" i="1" s="1"/>
  <c r="Z716" i="1" s="1"/>
  <c r="AB716" i="1" s="1"/>
  <c r="AD716" i="1" s="1"/>
  <c r="V716" i="1"/>
  <c r="AF716" i="1" s="1"/>
  <c r="AI716" i="1" s="1"/>
  <c r="V706" i="1"/>
  <c r="AF706" i="1" s="1"/>
  <c r="AI706" i="1" s="1"/>
  <c r="T706" i="1"/>
  <c r="U706" i="1" s="1"/>
  <c r="AE706" i="1" s="1"/>
  <c r="X706" i="1"/>
  <c r="Y706" i="1" s="1"/>
  <c r="Z706" i="1" s="1"/>
  <c r="AB706" i="1" s="1"/>
  <c r="AD706" i="1" s="1"/>
  <c r="T704" i="1"/>
  <c r="U704" i="1" s="1"/>
  <c r="AE704" i="1" s="1"/>
  <c r="X704" i="1"/>
  <c r="Y704" i="1" s="1"/>
  <c r="Z704" i="1" s="1"/>
  <c r="AB704" i="1" s="1"/>
  <c r="AD704" i="1" s="1"/>
  <c r="V704" i="1"/>
  <c r="AF704" i="1" s="1"/>
  <c r="AI704" i="1" s="1"/>
  <c r="V698" i="1"/>
  <c r="AF698" i="1" s="1"/>
  <c r="AI698" i="1" s="1"/>
  <c r="T698" i="1"/>
  <c r="U698" i="1" s="1"/>
  <c r="AE698" i="1" s="1"/>
  <c r="X698" i="1"/>
  <c r="Y698" i="1" s="1"/>
  <c r="Z698" i="1" s="1"/>
  <c r="AB698" i="1" s="1"/>
  <c r="AD698" i="1" s="1"/>
  <c r="T696" i="1"/>
  <c r="U696" i="1" s="1"/>
  <c r="AE696" i="1" s="1"/>
  <c r="X696" i="1"/>
  <c r="Y696" i="1" s="1"/>
  <c r="Z696" i="1" s="1"/>
  <c r="AB696" i="1" s="1"/>
  <c r="AD696" i="1" s="1"/>
  <c r="V696" i="1"/>
  <c r="AF696" i="1" s="1"/>
  <c r="AI696" i="1" s="1"/>
  <c r="V686" i="1"/>
  <c r="AF686" i="1" s="1"/>
  <c r="AI686" i="1" s="1"/>
  <c r="T686" i="1"/>
  <c r="U686" i="1" s="1"/>
  <c r="AE686" i="1" s="1"/>
  <c r="X686" i="1"/>
  <c r="Y686" i="1" s="1"/>
  <c r="Z686" i="1" s="1"/>
  <c r="AB686" i="1" s="1"/>
  <c r="AD686" i="1" s="1"/>
  <c r="T684" i="1"/>
  <c r="U684" i="1" s="1"/>
  <c r="AE684" i="1" s="1"/>
  <c r="X684" i="1"/>
  <c r="Y684" i="1" s="1"/>
  <c r="Z684" i="1" s="1"/>
  <c r="AB684" i="1" s="1"/>
  <c r="AD684" i="1" s="1"/>
  <c r="V684" i="1"/>
  <c r="AF684" i="1" s="1"/>
  <c r="AI684" i="1" s="1"/>
  <c r="V678" i="1"/>
  <c r="AF678" i="1" s="1"/>
  <c r="AI678" i="1" s="1"/>
  <c r="T678" i="1"/>
  <c r="U678" i="1" s="1"/>
  <c r="AE678" i="1" s="1"/>
  <c r="X678" i="1"/>
  <c r="Y678" i="1" s="1"/>
  <c r="Z678" i="1" s="1"/>
  <c r="AB678" i="1" s="1"/>
  <c r="AD678" i="1" s="1"/>
  <c r="T676" i="1"/>
  <c r="U676" i="1" s="1"/>
  <c r="AE676" i="1" s="1"/>
  <c r="X676" i="1"/>
  <c r="Y676" i="1" s="1"/>
  <c r="Z676" i="1" s="1"/>
  <c r="AB676" i="1" s="1"/>
  <c r="AD676" i="1" s="1"/>
  <c r="V676" i="1"/>
  <c r="AF676" i="1" s="1"/>
  <c r="AI676" i="1" s="1"/>
  <c r="V666" i="1"/>
  <c r="AF666" i="1" s="1"/>
  <c r="AI666" i="1" s="1"/>
  <c r="T666" i="1"/>
  <c r="U666" i="1" s="1"/>
  <c r="AE666" i="1" s="1"/>
  <c r="X666" i="1"/>
  <c r="Y666" i="1" s="1"/>
  <c r="Z666" i="1" s="1"/>
  <c r="AB666" i="1" s="1"/>
  <c r="AD666" i="1" s="1"/>
  <c r="T664" i="1"/>
  <c r="U664" i="1" s="1"/>
  <c r="AE664" i="1" s="1"/>
  <c r="X664" i="1"/>
  <c r="Y664" i="1" s="1"/>
  <c r="Z664" i="1" s="1"/>
  <c r="AB664" i="1" s="1"/>
  <c r="AD664" i="1" s="1"/>
  <c r="V664" i="1"/>
  <c r="AF664" i="1" s="1"/>
  <c r="AI664" i="1" s="1"/>
  <c r="V644" i="1"/>
  <c r="AF644" i="1" s="1"/>
  <c r="AI644" i="1" s="1"/>
  <c r="T644" i="1"/>
  <c r="U644" i="1" s="1"/>
  <c r="AE644" i="1" s="1"/>
  <c r="X644" i="1"/>
  <c r="Y644" i="1" s="1"/>
  <c r="Z644" i="1" s="1"/>
  <c r="AB644" i="1" s="1"/>
  <c r="AD644" i="1" s="1"/>
  <c r="W644" i="1"/>
  <c r="T622" i="1"/>
  <c r="U622" i="1" s="1"/>
  <c r="AE622" i="1" s="1"/>
  <c r="X622" i="1"/>
  <c r="Y622" i="1" s="1"/>
  <c r="Z622" i="1" s="1"/>
  <c r="AB622" i="1" s="1"/>
  <c r="AD622" i="1" s="1"/>
  <c r="V622" i="1"/>
  <c r="AF622" i="1" s="1"/>
  <c r="AI622" i="1" s="1"/>
  <c r="W622" i="1"/>
  <c r="T610" i="1"/>
  <c r="U610" i="1" s="1"/>
  <c r="AE610" i="1" s="1"/>
  <c r="X610" i="1"/>
  <c r="Y610" i="1" s="1"/>
  <c r="Z610" i="1" s="1"/>
  <c r="AB610" i="1" s="1"/>
  <c r="AD610" i="1" s="1"/>
  <c r="V610" i="1"/>
  <c r="AF610" i="1" s="1"/>
  <c r="AI610" i="1" s="1"/>
  <c r="W610" i="1"/>
  <c r="V604" i="1"/>
  <c r="AF604" i="1" s="1"/>
  <c r="AI604" i="1" s="1"/>
  <c r="T604" i="1"/>
  <c r="U604" i="1" s="1"/>
  <c r="AE604" i="1" s="1"/>
  <c r="X604" i="1"/>
  <c r="Y604" i="1" s="1"/>
  <c r="Z604" i="1" s="1"/>
  <c r="AB604" i="1" s="1"/>
  <c r="AD604" i="1" s="1"/>
  <c r="W604" i="1"/>
  <c r="T582" i="1"/>
  <c r="U582" i="1" s="1"/>
  <c r="AE582" i="1" s="1"/>
  <c r="X582" i="1"/>
  <c r="Y582" i="1" s="1"/>
  <c r="Z582" i="1" s="1"/>
  <c r="AB582" i="1" s="1"/>
  <c r="AD582" i="1" s="1"/>
  <c r="V582" i="1"/>
  <c r="AF582" i="1" s="1"/>
  <c r="AI582" i="1" s="1"/>
  <c r="W582" i="1"/>
  <c r="T570" i="1"/>
  <c r="U570" i="1" s="1"/>
  <c r="AE570" i="1" s="1"/>
  <c r="X570" i="1"/>
  <c r="Y570" i="1" s="1"/>
  <c r="Z570" i="1" s="1"/>
  <c r="AB570" i="1" s="1"/>
  <c r="AD570" i="1" s="1"/>
  <c r="V570" i="1"/>
  <c r="AF570" i="1" s="1"/>
  <c r="AI570" i="1" s="1"/>
  <c r="W570" i="1"/>
  <c r="V564" i="1"/>
  <c r="AF564" i="1" s="1"/>
  <c r="AI564" i="1" s="1"/>
  <c r="T564" i="1"/>
  <c r="U564" i="1" s="1"/>
  <c r="AE564" i="1" s="1"/>
  <c r="X564" i="1"/>
  <c r="Y564" i="1" s="1"/>
  <c r="Z564" i="1" s="1"/>
  <c r="AB564" i="1" s="1"/>
  <c r="AD564" i="1" s="1"/>
  <c r="W564" i="1"/>
  <c r="T542" i="1"/>
  <c r="U542" i="1" s="1"/>
  <c r="AE542" i="1" s="1"/>
  <c r="X542" i="1"/>
  <c r="Y542" i="1" s="1"/>
  <c r="Z542" i="1" s="1"/>
  <c r="AB542" i="1" s="1"/>
  <c r="AD542" i="1" s="1"/>
  <c r="V542" i="1"/>
  <c r="AF542" i="1" s="1"/>
  <c r="AI542" i="1" s="1"/>
  <c r="W542" i="1"/>
  <c r="T530" i="1"/>
  <c r="U530" i="1" s="1"/>
  <c r="AE530" i="1" s="1"/>
  <c r="X530" i="1"/>
  <c r="Y530" i="1" s="1"/>
  <c r="Z530" i="1" s="1"/>
  <c r="AB530" i="1" s="1"/>
  <c r="AD530" i="1" s="1"/>
  <c r="V530" i="1"/>
  <c r="AF530" i="1" s="1"/>
  <c r="AI530" i="1" s="1"/>
  <c r="W530" i="1"/>
  <c r="V492" i="1"/>
  <c r="AF492" i="1" s="1"/>
  <c r="AI492" i="1" s="1"/>
  <c r="T492" i="1"/>
  <c r="U492" i="1" s="1"/>
  <c r="AE492" i="1" s="1"/>
  <c r="X492" i="1"/>
  <c r="Y492" i="1" s="1"/>
  <c r="Z492" i="1" s="1"/>
  <c r="AB492" i="1" s="1"/>
  <c r="AD492" i="1" s="1"/>
  <c r="W492" i="1"/>
  <c r="T458" i="1"/>
  <c r="U458" i="1" s="1"/>
  <c r="AE458" i="1" s="1"/>
  <c r="X458" i="1"/>
  <c r="Y458" i="1" s="1"/>
  <c r="Z458" i="1" s="1"/>
  <c r="AB458" i="1" s="1"/>
  <c r="AD458" i="1" s="1"/>
  <c r="V458" i="1"/>
  <c r="AF458" i="1" s="1"/>
  <c r="AI458" i="1" s="1"/>
  <c r="W458" i="1"/>
  <c r="V432" i="1"/>
  <c r="AF432" i="1" s="1"/>
  <c r="AI432" i="1" s="1"/>
  <c r="T432" i="1"/>
  <c r="U432" i="1" s="1"/>
  <c r="AE432" i="1" s="1"/>
  <c r="X432" i="1"/>
  <c r="Y432" i="1" s="1"/>
  <c r="Z432" i="1" s="1"/>
  <c r="AB432" i="1" s="1"/>
  <c r="AD432" i="1" s="1"/>
  <c r="W432" i="1"/>
  <c r="V420" i="1"/>
  <c r="AF420" i="1" s="1"/>
  <c r="AI420" i="1" s="1"/>
  <c r="T420" i="1"/>
  <c r="U420" i="1" s="1"/>
  <c r="AE420" i="1" s="1"/>
  <c r="X420" i="1"/>
  <c r="Y420" i="1" s="1"/>
  <c r="Z420" i="1" s="1"/>
  <c r="AB420" i="1" s="1"/>
  <c r="AD420" i="1" s="1"/>
  <c r="W420" i="1"/>
  <c r="T390" i="1"/>
  <c r="U390" i="1" s="1"/>
  <c r="AE390" i="1" s="1"/>
  <c r="X390" i="1"/>
  <c r="Y390" i="1" s="1"/>
  <c r="Z390" i="1" s="1"/>
  <c r="AB390" i="1" s="1"/>
  <c r="AD390" i="1" s="1"/>
  <c r="W390" i="1"/>
  <c r="T241" i="1"/>
  <c r="U241" i="1" s="1"/>
  <c r="AE241" i="1" s="1"/>
  <c r="X241" i="1"/>
  <c r="Y241" i="1" s="1"/>
  <c r="Z241" i="1" s="1"/>
  <c r="AB241" i="1" s="1"/>
  <c r="AD241" i="1" s="1"/>
  <c r="V241" i="1"/>
  <c r="AF241" i="1" s="1"/>
  <c r="AI241" i="1" s="1"/>
  <c r="W241" i="1"/>
  <c r="T233" i="1"/>
  <c r="U233" i="1" s="1"/>
  <c r="AE233" i="1" s="1"/>
  <c r="X233" i="1"/>
  <c r="Y233" i="1" s="1"/>
  <c r="Z233" i="1" s="1"/>
  <c r="AB233" i="1" s="1"/>
  <c r="AD233" i="1" s="1"/>
  <c r="V233" i="1"/>
  <c r="AF233" i="1" s="1"/>
  <c r="AI233" i="1" s="1"/>
  <c r="W233" i="1"/>
  <c r="T213" i="1"/>
  <c r="U213" i="1" s="1"/>
  <c r="AE213" i="1" s="1"/>
  <c r="X213" i="1"/>
  <c r="Y213" i="1" s="1"/>
  <c r="Z213" i="1" s="1"/>
  <c r="AB213" i="1" s="1"/>
  <c r="AD213" i="1" s="1"/>
  <c r="V213" i="1"/>
  <c r="AF213" i="1" s="1"/>
  <c r="AI213" i="1" s="1"/>
  <c r="W213" i="1"/>
  <c r="W654" i="1"/>
  <c r="W515" i="1"/>
  <c r="T515" i="1"/>
  <c r="U515" i="1" s="1"/>
  <c r="AE515" i="1" s="1"/>
  <c r="V514" i="1"/>
  <c r="AF514" i="1" s="1"/>
  <c r="AI514" i="1" s="1"/>
  <c r="X514" i="1"/>
  <c r="Y514" i="1" s="1"/>
  <c r="Z514" i="1" s="1"/>
  <c r="AB514" i="1" s="1"/>
  <c r="AD514" i="1" s="1"/>
  <c r="T511" i="1"/>
  <c r="U511" i="1" s="1"/>
  <c r="AE511" i="1" s="1"/>
  <c r="W511" i="1"/>
  <c r="T490" i="1"/>
  <c r="U490" i="1" s="1"/>
  <c r="AE490" i="1" s="1"/>
  <c r="X490" i="1"/>
  <c r="Y490" i="1" s="1"/>
  <c r="Z490" i="1" s="1"/>
  <c r="AB490" i="1" s="1"/>
  <c r="AD490" i="1" s="1"/>
  <c r="V490" i="1"/>
  <c r="AF490" i="1" s="1"/>
  <c r="AI490" i="1" s="1"/>
  <c r="W490" i="1"/>
  <c r="V484" i="1"/>
  <c r="AF484" i="1" s="1"/>
  <c r="AI484" i="1" s="1"/>
  <c r="T484" i="1"/>
  <c r="U484" i="1" s="1"/>
  <c r="AE484" i="1" s="1"/>
  <c r="X484" i="1"/>
  <c r="Y484" i="1" s="1"/>
  <c r="Z484" i="1" s="1"/>
  <c r="AB484" i="1" s="1"/>
  <c r="AD484" i="1" s="1"/>
  <c r="W484" i="1"/>
  <c r="T462" i="1"/>
  <c r="U462" i="1" s="1"/>
  <c r="AE462" i="1" s="1"/>
  <c r="X462" i="1"/>
  <c r="Y462" i="1" s="1"/>
  <c r="Z462" i="1" s="1"/>
  <c r="AB462" i="1" s="1"/>
  <c r="AD462" i="1" s="1"/>
  <c r="V462" i="1"/>
  <c r="AF462" i="1" s="1"/>
  <c r="AI462" i="1" s="1"/>
  <c r="W462" i="1"/>
  <c r="T450" i="1"/>
  <c r="U450" i="1" s="1"/>
  <c r="AE450" i="1" s="1"/>
  <c r="X450" i="1"/>
  <c r="Y450" i="1" s="1"/>
  <c r="Z450" i="1" s="1"/>
  <c r="AB450" i="1" s="1"/>
  <c r="AD450" i="1" s="1"/>
  <c r="V450" i="1"/>
  <c r="AF450" i="1" s="1"/>
  <c r="AI450" i="1" s="1"/>
  <c r="W450" i="1"/>
  <c r="V444" i="1"/>
  <c r="AF444" i="1" s="1"/>
  <c r="AI444" i="1" s="1"/>
  <c r="T444" i="1"/>
  <c r="U444" i="1" s="1"/>
  <c r="AE444" i="1" s="1"/>
  <c r="X444" i="1"/>
  <c r="Y444" i="1" s="1"/>
  <c r="Z444" i="1" s="1"/>
  <c r="AB444" i="1" s="1"/>
  <c r="AD444" i="1" s="1"/>
  <c r="W444" i="1"/>
  <c r="T422" i="1"/>
  <c r="U422" i="1" s="1"/>
  <c r="AE422" i="1" s="1"/>
  <c r="X422" i="1"/>
  <c r="Y422" i="1" s="1"/>
  <c r="Z422" i="1" s="1"/>
  <c r="AB422" i="1" s="1"/>
  <c r="AD422" i="1" s="1"/>
  <c r="V422" i="1"/>
  <c r="AF422" i="1" s="1"/>
  <c r="AI422" i="1" s="1"/>
  <c r="W422" i="1"/>
  <c r="T394" i="1"/>
  <c r="U394" i="1" s="1"/>
  <c r="AE394" i="1" s="1"/>
  <c r="X394" i="1"/>
  <c r="Y394" i="1" s="1"/>
  <c r="Z394" i="1" s="1"/>
  <c r="AB394" i="1" s="1"/>
  <c r="AD394" i="1" s="1"/>
  <c r="W394" i="1"/>
  <c r="T386" i="1"/>
  <c r="U386" i="1" s="1"/>
  <c r="AE386" i="1" s="1"/>
  <c r="X386" i="1"/>
  <c r="Y386" i="1" s="1"/>
  <c r="Z386" i="1" s="1"/>
  <c r="AB386" i="1" s="1"/>
  <c r="AD386" i="1" s="1"/>
  <c r="W386" i="1"/>
  <c r="T378" i="1"/>
  <c r="U378" i="1" s="1"/>
  <c r="AE378" i="1" s="1"/>
  <c r="X378" i="1"/>
  <c r="Y378" i="1" s="1"/>
  <c r="Z378" i="1" s="1"/>
  <c r="AB378" i="1" s="1"/>
  <c r="AD378" i="1" s="1"/>
  <c r="V378" i="1"/>
  <c r="AF378" i="1" s="1"/>
  <c r="AI378" i="1" s="1"/>
  <c r="W378" i="1"/>
  <c r="T358" i="1"/>
  <c r="U358" i="1" s="1"/>
  <c r="AE358" i="1" s="1"/>
  <c r="X358" i="1"/>
  <c r="Y358" i="1" s="1"/>
  <c r="Z358" i="1" s="1"/>
  <c r="AB358" i="1" s="1"/>
  <c r="AD358" i="1" s="1"/>
  <c r="V358" i="1"/>
  <c r="AF358" i="1" s="1"/>
  <c r="AI358" i="1" s="1"/>
  <c r="W358" i="1"/>
  <c r="T294" i="1"/>
  <c r="U294" i="1" s="1"/>
  <c r="AE294" i="1" s="1"/>
  <c r="X294" i="1"/>
  <c r="Y294" i="1" s="1"/>
  <c r="Z294" i="1" s="1"/>
  <c r="AB294" i="1" s="1"/>
  <c r="AD294" i="1" s="1"/>
  <c r="V294" i="1"/>
  <c r="AF294" i="1" s="1"/>
  <c r="AI294" i="1" s="1"/>
  <c r="W294" i="1"/>
  <c r="V263" i="1"/>
  <c r="AF263" i="1" s="1"/>
  <c r="AI263" i="1" s="1"/>
  <c r="W263" i="1"/>
  <c r="X263" i="1"/>
  <c r="Y263" i="1" s="1"/>
  <c r="Z263" i="1" s="1"/>
  <c r="AB263" i="1" s="1"/>
  <c r="AD263" i="1" s="1"/>
  <c r="T646" i="1"/>
  <c r="U646" i="1" s="1"/>
  <c r="AE646" i="1" s="1"/>
  <c r="X646" i="1"/>
  <c r="Y646" i="1" s="1"/>
  <c r="Z646" i="1" s="1"/>
  <c r="AB646" i="1" s="1"/>
  <c r="AD646" i="1" s="1"/>
  <c r="V646" i="1"/>
  <c r="AF646" i="1" s="1"/>
  <c r="AI646" i="1" s="1"/>
  <c r="V636" i="1"/>
  <c r="AF636" i="1" s="1"/>
  <c r="AI636" i="1" s="1"/>
  <c r="T636" i="1"/>
  <c r="U636" i="1" s="1"/>
  <c r="AE636" i="1" s="1"/>
  <c r="X636" i="1"/>
  <c r="Y636" i="1" s="1"/>
  <c r="Z636" i="1" s="1"/>
  <c r="AB636" i="1" s="1"/>
  <c r="AD636" i="1" s="1"/>
  <c r="T634" i="1"/>
  <c r="U634" i="1" s="1"/>
  <c r="AE634" i="1" s="1"/>
  <c r="X634" i="1"/>
  <c r="Y634" i="1" s="1"/>
  <c r="Z634" i="1" s="1"/>
  <c r="AB634" i="1" s="1"/>
  <c r="AD634" i="1" s="1"/>
  <c r="V634" i="1"/>
  <c r="AF634" i="1" s="1"/>
  <c r="AI634" i="1" s="1"/>
  <c r="V628" i="1"/>
  <c r="AF628" i="1" s="1"/>
  <c r="AI628" i="1" s="1"/>
  <c r="T628" i="1"/>
  <c r="U628" i="1" s="1"/>
  <c r="AE628" i="1" s="1"/>
  <c r="X628" i="1"/>
  <c r="Y628" i="1" s="1"/>
  <c r="Z628" i="1" s="1"/>
  <c r="AB628" i="1" s="1"/>
  <c r="AD628" i="1" s="1"/>
  <c r="T626" i="1"/>
  <c r="U626" i="1" s="1"/>
  <c r="AE626" i="1" s="1"/>
  <c r="X626" i="1"/>
  <c r="Y626" i="1" s="1"/>
  <c r="Z626" i="1" s="1"/>
  <c r="AB626" i="1" s="1"/>
  <c r="AD626" i="1" s="1"/>
  <c r="V626" i="1"/>
  <c r="AF626" i="1" s="1"/>
  <c r="AI626" i="1" s="1"/>
  <c r="V616" i="1"/>
  <c r="AF616" i="1" s="1"/>
  <c r="AI616" i="1" s="1"/>
  <c r="T616" i="1"/>
  <c r="U616" i="1" s="1"/>
  <c r="AE616" i="1" s="1"/>
  <c r="X616" i="1"/>
  <c r="Y616" i="1" s="1"/>
  <c r="Z616" i="1" s="1"/>
  <c r="AB616" i="1" s="1"/>
  <c r="AD616" i="1" s="1"/>
  <c r="T614" i="1"/>
  <c r="U614" i="1" s="1"/>
  <c r="AE614" i="1" s="1"/>
  <c r="X614" i="1"/>
  <c r="Y614" i="1" s="1"/>
  <c r="Z614" i="1" s="1"/>
  <c r="AB614" i="1" s="1"/>
  <c r="AD614" i="1" s="1"/>
  <c r="V614" i="1"/>
  <c r="AF614" i="1" s="1"/>
  <c r="AI614" i="1" s="1"/>
  <c r="V608" i="1"/>
  <c r="AF608" i="1" s="1"/>
  <c r="AI608" i="1" s="1"/>
  <c r="T608" i="1"/>
  <c r="U608" i="1" s="1"/>
  <c r="AE608" i="1" s="1"/>
  <c r="X608" i="1"/>
  <c r="Y608" i="1" s="1"/>
  <c r="Z608" i="1" s="1"/>
  <c r="AB608" i="1" s="1"/>
  <c r="AD608" i="1" s="1"/>
  <c r="T606" i="1"/>
  <c r="U606" i="1" s="1"/>
  <c r="AE606" i="1" s="1"/>
  <c r="X606" i="1"/>
  <c r="Y606" i="1" s="1"/>
  <c r="Z606" i="1" s="1"/>
  <c r="AB606" i="1" s="1"/>
  <c r="AD606" i="1" s="1"/>
  <c r="V606" i="1"/>
  <c r="AF606" i="1" s="1"/>
  <c r="AI606" i="1" s="1"/>
  <c r="V596" i="1"/>
  <c r="AF596" i="1" s="1"/>
  <c r="AI596" i="1" s="1"/>
  <c r="T596" i="1"/>
  <c r="U596" i="1" s="1"/>
  <c r="AE596" i="1" s="1"/>
  <c r="X596" i="1"/>
  <c r="Y596" i="1" s="1"/>
  <c r="Z596" i="1" s="1"/>
  <c r="AB596" i="1" s="1"/>
  <c r="AD596" i="1" s="1"/>
  <c r="T594" i="1"/>
  <c r="U594" i="1" s="1"/>
  <c r="AE594" i="1" s="1"/>
  <c r="X594" i="1"/>
  <c r="Y594" i="1" s="1"/>
  <c r="Z594" i="1" s="1"/>
  <c r="AB594" i="1" s="1"/>
  <c r="AD594" i="1" s="1"/>
  <c r="V594" i="1"/>
  <c r="AF594" i="1" s="1"/>
  <c r="AI594" i="1" s="1"/>
  <c r="V588" i="1"/>
  <c r="AF588" i="1" s="1"/>
  <c r="AI588" i="1" s="1"/>
  <c r="T588" i="1"/>
  <c r="U588" i="1" s="1"/>
  <c r="AE588" i="1" s="1"/>
  <c r="X588" i="1"/>
  <c r="Y588" i="1" s="1"/>
  <c r="Z588" i="1" s="1"/>
  <c r="AB588" i="1" s="1"/>
  <c r="AD588" i="1" s="1"/>
  <c r="T586" i="1"/>
  <c r="U586" i="1" s="1"/>
  <c r="AE586" i="1" s="1"/>
  <c r="X586" i="1"/>
  <c r="Y586" i="1" s="1"/>
  <c r="Z586" i="1" s="1"/>
  <c r="AB586" i="1" s="1"/>
  <c r="AD586" i="1" s="1"/>
  <c r="V586" i="1"/>
  <c r="AF586" i="1" s="1"/>
  <c r="AI586" i="1" s="1"/>
  <c r="V576" i="1"/>
  <c r="AF576" i="1" s="1"/>
  <c r="AI576" i="1" s="1"/>
  <c r="T576" i="1"/>
  <c r="U576" i="1" s="1"/>
  <c r="AE576" i="1" s="1"/>
  <c r="X576" i="1"/>
  <c r="Y576" i="1" s="1"/>
  <c r="Z576" i="1" s="1"/>
  <c r="AB576" i="1" s="1"/>
  <c r="AD576" i="1" s="1"/>
  <c r="T574" i="1"/>
  <c r="U574" i="1" s="1"/>
  <c r="AE574" i="1" s="1"/>
  <c r="X574" i="1"/>
  <c r="Y574" i="1" s="1"/>
  <c r="Z574" i="1" s="1"/>
  <c r="AB574" i="1" s="1"/>
  <c r="AD574" i="1" s="1"/>
  <c r="V574" i="1"/>
  <c r="AF574" i="1" s="1"/>
  <c r="AI574" i="1" s="1"/>
  <c r="V568" i="1"/>
  <c r="AF568" i="1" s="1"/>
  <c r="AI568" i="1" s="1"/>
  <c r="T568" i="1"/>
  <c r="U568" i="1" s="1"/>
  <c r="AE568" i="1" s="1"/>
  <c r="X568" i="1"/>
  <c r="Y568" i="1" s="1"/>
  <c r="Z568" i="1" s="1"/>
  <c r="AB568" i="1" s="1"/>
  <c r="AD568" i="1" s="1"/>
  <c r="T566" i="1"/>
  <c r="U566" i="1" s="1"/>
  <c r="AE566" i="1" s="1"/>
  <c r="X566" i="1"/>
  <c r="Y566" i="1" s="1"/>
  <c r="Z566" i="1" s="1"/>
  <c r="AB566" i="1" s="1"/>
  <c r="AD566" i="1" s="1"/>
  <c r="V566" i="1"/>
  <c r="AF566" i="1" s="1"/>
  <c r="AI566" i="1" s="1"/>
  <c r="V556" i="1"/>
  <c r="AF556" i="1" s="1"/>
  <c r="AI556" i="1" s="1"/>
  <c r="T556" i="1"/>
  <c r="U556" i="1" s="1"/>
  <c r="AE556" i="1" s="1"/>
  <c r="X556" i="1"/>
  <c r="Y556" i="1" s="1"/>
  <c r="Z556" i="1" s="1"/>
  <c r="AB556" i="1" s="1"/>
  <c r="AD556" i="1" s="1"/>
  <c r="T554" i="1"/>
  <c r="U554" i="1" s="1"/>
  <c r="AE554" i="1" s="1"/>
  <c r="X554" i="1"/>
  <c r="Y554" i="1" s="1"/>
  <c r="Z554" i="1" s="1"/>
  <c r="AB554" i="1" s="1"/>
  <c r="AD554" i="1" s="1"/>
  <c r="V554" i="1"/>
  <c r="AF554" i="1" s="1"/>
  <c r="AI554" i="1" s="1"/>
  <c r="V548" i="1"/>
  <c r="AF548" i="1" s="1"/>
  <c r="AI548" i="1" s="1"/>
  <c r="T548" i="1"/>
  <c r="U548" i="1" s="1"/>
  <c r="AE548" i="1" s="1"/>
  <c r="X548" i="1"/>
  <c r="Y548" i="1" s="1"/>
  <c r="Z548" i="1" s="1"/>
  <c r="AB548" i="1" s="1"/>
  <c r="AD548" i="1" s="1"/>
  <c r="T546" i="1"/>
  <c r="U546" i="1" s="1"/>
  <c r="AE546" i="1" s="1"/>
  <c r="X546" i="1"/>
  <c r="Y546" i="1" s="1"/>
  <c r="Z546" i="1" s="1"/>
  <c r="AB546" i="1" s="1"/>
  <c r="AD546" i="1" s="1"/>
  <c r="V546" i="1"/>
  <c r="AF546" i="1" s="1"/>
  <c r="AI546" i="1" s="1"/>
  <c r="V536" i="1"/>
  <c r="AF536" i="1" s="1"/>
  <c r="AI536" i="1" s="1"/>
  <c r="T536" i="1"/>
  <c r="U536" i="1" s="1"/>
  <c r="AE536" i="1" s="1"/>
  <c r="X536" i="1"/>
  <c r="Y536" i="1" s="1"/>
  <c r="Z536" i="1" s="1"/>
  <c r="AB536" i="1" s="1"/>
  <c r="AD536" i="1" s="1"/>
  <c r="T534" i="1"/>
  <c r="U534" i="1" s="1"/>
  <c r="AE534" i="1" s="1"/>
  <c r="X534" i="1"/>
  <c r="Y534" i="1" s="1"/>
  <c r="Z534" i="1" s="1"/>
  <c r="AB534" i="1" s="1"/>
  <c r="AD534" i="1" s="1"/>
  <c r="V534" i="1"/>
  <c r="AF534" i="1" s="1"/>
  <c r="AI534" i="1" s="1"/>
  <c r="W527" i="1"/>
  <c r="T527" i="1"/>
  <c r="U527" i="1" s="1"/>
  <c r="AE527" i="1" s="1"/>
  <c r="V526" i="1"/>
  <c r="AF526" i="1" s="1"/>
  <c r="AI526" i="1" s="1"/>
  <c r="X526" i="1"/>
  <c r="Y526" i="1" s="1"/>
  <c r="Z526" i="1" s="1"/>
  <c r="AB526" i="1" s="1"/>
  <c r="AD526" i="1" s="1"/>
  <c r="T523" i="1"/>
  <c r="U523" i="1" s="1"/>
  <c r="AE523" i="1" s="1"/>
  <c r="W523" i="1"/>
  <c r="V522" i="1"/>
  <c r="AF522" i="1" s="1"/>
  <c r="AI522" i="1" s="1"/>
  <c r="X522" i="1"/>
  <c r="Y522" i="1" s="1"/>
  <c r="Z522" i="1" s="1"/>
  <c r="AB522" i="1" s="1"/>
  <c r="AD522" i="1" s="1"/>
  <c r="T519" i="1"/>
  <c r="U519" i="1" s="1"/>
  <c r="AE519" i="1" s="1"/>
  <c r="W519" i="1"/>
  <c r="V518" i="1"/>
  <c r="AF518" i="1" s="1"/>
  <c r="AI518" i="1" s="1"/>
  <c r="X518" i="1"/>
  <c r="Y518" i="1" s="1"/>
  <c r="Z518" i="1" s="1"/>
  <c r="AB518" i="1" s="1"/>
  <c r="AD518" i="1" s="1"/>
  <c r="V510" i="1"/>
  <c r="AF510" i="1" s="1"/>
  <c r="AI510" i="1" s="1"/>
  <c r="X510" i="1"/>
  <c r="Y510" i="1" s="1"/>
  <c r="Z510" i="1" s="1"/>
  <c r="AB510" i="1" s="1"/>
  <c r="AD510" i="1" s="1"/>
  <c r="W507" i="1"/>
  <c r="T507" i="1"/>
  <c r="U507" i="1" s="1"/>
  <c r="AE507" i="1" s="1"/>
  <c r="V506" i="1"/>
  <c r="AF506" i="1" s="1"/>
  <c r="AI506" i="1" s="1"/>
  <c r="X506" i="1"/>
  <c r="Y506" i="1" s="1"/>
  <c r="Z506" i="1" s="1"/>
  <c r="AB506" i="1" s="1"/>
  <c r="AD506" i="1" s="1"/>
  <c r="T503" i="1"/>
  <c r="U503" i="1" s="1"/>
  <c r="AE503" i="1" s="1"/>
  <c r="W503" i="1"/>
  <c r="V502" i="1"/>
  <c r="AF502" i="1" s="1"/>
  <c r="AI502" i="1" s="1"/>
  <c r="X502" i="1"/>
  <c r="Y502" i="1" s="1"/>
  <c r="Z502" i="1" s="1"/>
  <c r="AB502" i="1" s="1"/>
  <c r="AD502" i="1" s="1"/>
  <c r="T499" i="1"/>
  <c r="U499" i="1" s="1"/>
  <c r="AE499" i="1" s="1"/>
  <c r="W499" i="1"/>
  <c r="T482" i="1"/>
  <c r="U482" i="1" s="1"/>
  <c r="AE482" i="1" s="1"/>
  <c r="X482" i="1"/>
  <c r="Y482" i="1" s="1"/>
  <c r="Z482" i="1" s="1"/>
  <c r="AB482" i="1" s="1"/>
  <c r="AD482" i="1" s="1"/>
  <c r="V482" i="1"/>
  <c r="AF482" i="1" s="1"/>
  <c r="AI482" i="1" s="1"/>
  <c r="W482" i="1"/>
  <c r="T470" i="1"/>
  <c r="U470" i="1" s="1"/>
  <c r="AE470" i="1" s="1"/>
  <c r="X470" i="1"/>
  <c r="Y470" i="1" s="1"/>
  <c r="Z470" i="1" s="1"/>
  <c r="AB470" i="1" s="1"/>
  <c r="AD470" i="1" s="1"/>
  <c r="V470" i="1"/>
  <c r="AF470" i="1" s="1"/>
  <c r="AI470" i="1" s="1"/>
  <c r="W470" i="1"/>
  <c r="V464" i="1"/>
  <c r="AF464" i="1" s="1"/>
  <c r="AI464" i="1" s="1"/>
  <c r="T464" i="1"/>
  <c r="U464" i="1" s="1"/>
  <c r="AE464" i="1" s="1"/>
  <c r="X464" i="1"/>
  <c r="Y464" i="1" s="1"/>
  <c r="Z464" i="1" s="1"/>
  <c r="AB464" i="1" s="1"/>
  <c r="AD464" i="1" s="1"/>
  <c r="W464" i="1"/>
  <c r="T442" i="1"/>
  <c r="U442" i="1" s="1"/>
  <c r="AE442" i="1" s="1"/>
  <c r="X442" i="1"/>
  <c r="Y442" i="1" s="1"/>
  <c r="Z442" i="1" s="1"/>
  <c r="AB442" i="1" s="1"/>
  <c r="AD442" i="1" s="1"/>
  <c r="V442" i="1"/>
  <c r="AF442" i="1" s="1"/>
  <c r="AI442" i="1" s="1"/>
  <c r="W442" i="1"/>
  <c r="T430" i="1"/>
  <c r="U430" i="1" s="1"/>
  <c r="AE430" i="1" s="1"/>
  <c r="X430" i="1"/>
  <c r="Y430" i="1" s="1"/>
  <c r="Z430" i="1" s="1"/>
  <c r="AB430" i="1" s="1"/>
  <c r="AD430" i="1" s="1"/>
  <c r="V430" i="1"/>
  <c r="AF430" i="1" s="1"/>
  <c r="AI430" i="1" s="1"/>
  <c r="W430" i="1"/>
  <c r="V424" i="1"/>
  <c r="AF424" i="1" s="1"/>
  <c r="AI424" i="1" s="1"/>
  <c r="T424" i="1"/>
  <c r="U424" i="1" s="1"/>
  <c r="AE424" i="1" s="1"/>
  <c r="X424" i="1"/>
  <c r="Y424" i="1" s="1"/>
  <c r="Z424" i="1" s="1"/>
  <c r="AB424" i="1" s="1"/>
  <c r="AD424" i="1" s="1"/>
  <c r="W424" i="1"/>
  <c r="T410" i="1"/>
  <c r="U410" i="1" s="1"/>
  <c r="AE410" i="1" s="1"/>
  <c r="X410" i="1"/>
  <c r="Y410" i="1" s="1"/>
  <c r="Z410" i="1" s="1"/>
  <c r="AB410" i="1" s="1"/>
  <c r="AD410" i="1" s="1"/>
  <c r="W410" i="1"/>
  <c r="T406" i="1"/>
  <c r="U406" i="1" s="1"/>
  <c r="AE406" i="1" s="1"/>
  <c r="X406" i="1"/>
  <c r="Y406" i="1" s="1"/>
  <c r="Z406" i="1" s="1"/>
  <c r="AB406" i="1" s="1"/>
  <c r="AD406" i="1" s="1"/>
  <c r="W406" i="1"/>
  <c r="T402" i="1"/>
  <c r="U402" i="1" s="1"/>
  <c r="AE402" i="1" s="1"/>
  <c r="X402" i="1"/>
  <c r="Y402" i="1" s="1"/>
  <c r="Z402" i="1" s="1"/>
  <c r="AB402" i="1" s="1"/>
  <c r="AD402" i="1" s="1"/>
  <c r="W402" i="1"/>
  <c r="T374" i="1"/>
  <c r="U374" i="1" s="1"/>
  <c r="AE374" i="1" s="1"/>
  <c r="X374" i="1"/>
  <c r="Y374" i="1" s="1"/>
  <c r="Z374" i="1" s="1"/>
  <c r="AB374" i="1" s="1"/>
  <c r="AD374" i="1" s="1"/>
  <c r="V374" i="1"/>
  <c r="AF374" i="1" s="1"/>
  <c r="AI374" i="1" s="1"/>
  <c r="W374" i="1"/>
  <c r="T354" i="1"/>
  <c r="U354" i="1" s="1"/>
  <c r="AE354" i="1" s="1"/>
  <c r="X354" i="1"/>
  <c r="Y354" i="1" s="1"/>
  <c r="Z354" i="1" s="1"/>
  <c r="AB354" i="1" s="1"/>
  <c r="AD354" i="1" s="1"/>
  <c r="V354" i="1"/>
  <c r="AF354" i="1" s="1"/>
  <c r="AI354" i="1" s="1"/>
  <c r="W354" i="1"/>
  <c r="V267" i="1"/>
  <c r="AF267" i="1" s="1"/>
  <c r="AI267" i="1" s="1"/>
  <c r="W267" i="1"/>
  <c r="X267" i="1"/>
  <c r="Y267" i="1" s="1"/>
  <c r="Z267" i="1" s="1"/>
  <c r="AB267" i="1" s="1"/>
  <c r="AD267" i="1" s="1"/>
  <c r="T516" i="1"/>
  <c r="U516" i="1" s="1"/>
  <c r="AE516" i="1" s="1"/>
  <c r="X516" i="1"/>
  <c r="Y516" i="1" s="1"/>
  <c r="Z516" i="1" s="1"/>
  <c r="AB516" i="1" s="1"/>
  <c r="AD516" i="1" s="1"/>
  <c r="T508" i="1"/>
  <c r="U508" i="1" s="1"/>
  <c r="AE508" i="1" s="1"/>
  <c r="X508" i="1"/>
  <c r="Y508" i="1" s="1"/>
  <c r="Z508" i="1" s="1"/>
  <c r="AB508" i="1" s="1"/>
  <c r="AD508" i="1" s="1"/>
  <c r="T322" i="1"/>
  <c r="U322" i="1" s="1"/>
  <c r="AE322" i="1" s="1"/>
  <c r="X322" i="1"/>
  <c r="Y322" i="1" s="1"/>
  <c r="Z322" i="1" s="1"/>
  <c r="AB322" i="1" s="1"/>
  <c r="AD322" i="1" s="1"/>
  <c r="V322" i="1"/>
  <c r="AF322" i="1" s="1"/>
  <c r="AI322" i="1" s="1"/>
  <c r="T318" i="1"/>
  <c r="U318" i="1" s="1"/>
  <c r="AE318" i="1" s="1"/>
  <c r="X318" i="1"/>
  <c r="Y318" i="1" s="1"/>
  <c r="Z318" i="1" s="1"/>
  <c r="AB318" i="1" s="1"/>
  <c r="AD318" i="1" s="1"/>
  <c r="V318" i="1"/>
  <c r="AF318" i="1" s="1"/>
  <c r="AI318" i="1" s="1"/>
  <c r="T314" i="1"/>
  <c r="U314" i="1" s="1"/>
  <c r="AE314" i="1" s="1"/>
  <c r="X314" i="1"/>
  <c r="Y314" i="1" s="1"/>
  <c r="Z314" i="1" s="1"/>
  <c r="AB314" i="1" s="1"/>
  <c r="AD314" i="1" s="1"/>
  <c r="V314" i="1"/>
  <c r="AF314" i="1" s="1"/>
  <c r="AI314" i="1" s="1"/>
  <c r="T286" i="1"/>
  <c r="U286" i="1" s="1"/>
  <c r="AE286" i="1" s="1"/>
  <c r="X286" i="1"/>
  <c r="Y286" i="1" s="1"/>
  <c r="Z286" i="1" s="1"/>
  <c r="AB286" i="1" s="1"/>
  <c r="AD286" i="1" s="1"/>
  <c r="V286" i="1"/>
  <c r="AF286" i="1" s="1"/>
  <c r="AI286" i="1" s="1"/>
  <c r="V256" i="1"/>
  <c r="AF256" i="1" s="1"/>
  <c r="AI256" i="1" s="1"/>
  <c r="W256" i="1"/>
  <c r="T256" i="1"/>
  <c r="U256" i="1" s="1"/>
  <c r="AE256" i="1" s="1"/>
  <c r="V255" i="1"/>
  <c r="AF255" i="1" s="1"/>
  <c r="AI255" i="1" s="1"/>
  <c r="W255" i="1"/>
  <c r="X255" i="1"/>
  <c r="Y255" i="1" s="1"/>
  <c r="Z255" i="1" s="1"/>
  <c r="AB255" i="1" s="1"/>
  <c r="AD255" i="1" s="1"/>
  <c r="V250" i="1"/>
  <c r="AF250" i="1" s="1"/>
  <c r="AI250" i="1" s="1"/>
  <c r="W250" i="1"/>
  <c r="X250" i="1"/>
  <c r="Y250" i="1" s="1"/>
  <c r="Z250" i="1" s="1"/>
  <c r="AB250" i="1" s="1"/>
  <c r="AD250" i="1" s="1"/>
  <c r="T250" i="1"/>
  <c r="U250" i="1" s="1"/>
  <c r="AE250" i="1" s="1"/>
  <c r="T524" i="1"/>
  <c r="U524" i="1" s="1"/>
  <c r="AE524" i="1" s="1"/>
  <c r="X524" i="1"/>
  <c r="Y524" i="1" s="1"/>
  <c r="Z524" i="1" s="1"/>
  <c r="AB524" i="1" s="1"/>
  <c r="AD524" i="1" s="1"/>
  <c r="T520" i="1"/>
  <c r="U520" i="1" s="1"/>
  <c r="AE520" i="1" s="1"/>
  <c r="X520" i="1"/>
  <c r="Y520" i="1" s="1"/>
  <c r="Z520" i="1" s="1"/>
  <c r="AB520" i="1" s="1"/>
  <c r="AD520" i="1" s="1"/>
  <c r="T512" i="1"/>
  <c r="U512" i="1" s="1"/>
  <c r="AE512" i="1" s="1"/>
  <c r="X512" i="1"/>
  <c r="Y512" i="1" s="1"/>
  <c r="Z512" i="1" s="1"/>
  <c r="AB512" i="1" s="1"/>
  <c r="AD512" i="1" s="1"/>
  <c r="T504" i="1"/>
  <c r="U504" i="1" s="1"/>
  <c r="AE504" i="1" s="1"/>
  <c r="X504" i="1"/>
  <c r="Y504" i="1" s="1"/>
  <c r="Z504" i="1" s="1"/>
  <c r="AB504" i="1" s="1"/>
  <c r="AD504" i="1" s="1"/>
  <c r="T500" i="1"/>
  <c r="U500" i="1" s="1"/>
  <c r="AE500" i="1" s="1"/>
  <c r="X500" i="1"/>
  <c r="Y500" i="1" s="1"/>
  <c r="Z500" i="1" s="1"/>
  <c r="AB500" i="1" s="1"/>
  <c r="AD500" i="1" s="1"/>
  <c r="V496" i="1"/>
  <c r="AF496" i="1" s="1"/>
  <c r="AI496" i="1" s="1"/>
  <c r="T496" i="1"/>
  <c r="U496" i="1" s="1"/>
  <c r="AE496" i="1" s="1"/>
  <c r="X496" i="1"/>
  <c r="Y496" i="1" s="1"/>
  <c r="Z496" i="1" s="1"/>
  <c r="AB496" i="1" s="1"/>
  <c r="AD496" i="1" s="1"/>
  <c r="T494" i="1"/>
  <c r="U494" i="1" s="1"/>
  <c r="AE494" i="1" s="1"/>
  <c r="X494" i="1"/>
  <c r="Y494" i="1" s="1"/>
  <c r="Z494" i="1" s="1"/>
  <c r="AB494" i="1" s="1"/>
  <c r="AD494" i="1" s="1"/>
  <c r="V494" i="1"/>
  <c r="AF494" i="1" s="1"/>
  <c r="AI494" i="1" s="1"/>
  <c r="V488" i="1"/>
  <c r="AF488" i="1" s="1"/>
  <c r="AI488" i="1" s="1"/>
  <c r="T488" i="1"/>
  <c r="U488" i="1" s="1"/>
  <c r="AE488" i="1" s="1"/>
  <c r="X488" i="1"/>
  <c r="Y488" i="1" s="1"/>
  <c r="Z488" i="1" s="1"/>
  <c r="AB488" i="1" s="1"/>
  <c r="AD488" i="1" s="1"/>
  <c r="T486" i="1"/>
  <c r="U486" i="1" s="1"/>
  <c r="AE486" i="1" s="1"/>
  <c r="X486" i="1"/>
  <c r="Y486" i="1" s="1"/>
  <c r="Z486" i="1" s="1"/>
  <c r="AB486" i="1" s="1"/>
  <c r="AD486" i="1" s="1"/>
  <c r="V486" i="1"/>
  <c r="AF486" i="1" s="1"/>
  <c r="AI486" i="1" s="1"/>
  <c r="V476" i="1"/>
  <c r="AF476" i="1" s="1"/>
  <c r="AI476" i="1" s="1"/>
  <c r="T476" i="1"/>
  <c r="U476" i="1" s="1"/>
  <c r="AE476" i="1" s="1"/>
  <c r="X476" i="1"/>
  <c r="Y476" i="1" s="1"/>
  <c r="Z476" i="1" s="1"/>
  <c r="AB476" i="1" s="1"/>
  <c r="AD476" i="1" s="1"/>
  <c r="T474" i="1"/>
  <c r="U474" i="1" s="1"/>
  <c r="AE474" i="1" s="1"/>
  <c r="X474" i="1"/>
  <c r="Y474" i="1" s="1"/>
  <c r="Z474" i="1" s="1"/>
  <c r="AB474" i="1" s="1"/>
  <c r="AD474" i="1" s="1"/>
  <c r="V474" i="1"/>
  <c r="AF474" i="1" s="1"/>
  <c r="AI474" i="1" s="1"/>
  <c r="V468" i="1"/>
  <c r="AF468" i="1" s="1"/>
  <c r="AI468" i="1" s="1"/>
  <c r="T468" i="1"/>
  <c r="U468" i="1" s="1"/>
  <c r="AE468" i="1" s="1"/>
  <c r="X468" i="1"/>
  <c r="Y468" i="1" s="1"/>
  <c r="Z468" i="1" s="1"/>
  <c r="AB468" i="1" s="1"/>
  <c r="AD468" i="1" s="1"/>
  <c r="T466" i="1"/>
  <c r="U466" i="1" s="1"/>
  <c r="AE466" i="1" s="1"/>
  <c r="X466" i="1"/>
  <c r="Y466" i="1" s="1"/>
  <c r="Z466" i="1" s="1"/>
  <c r="AB466" i="1" s="1"/>
  <c r="AD466" i="1" s="1"/>
  <c r="V466" i="1"/>
  <c r="AF466" i="1" s="1"/>
  <c r="AI466" i="1" s="1"/>
  <c r="V456" i="1"/>
  <c r="AF456" i="1" s="1"/>
  <c r="AI456" i="1" s="1"/>
  <c r="T456" i="1"/>
  <c r="U456" i="1" s="1"/>
  <c r="AE456" i="1" s="1"/>
  <c r="X456" i="1"/>
  <c r="Y456" i="1" s="1"/>
  <c r="Z456" i="1" s="1"/>
  <c r="AB456" i="1" s="1"/>
  <c r="AD456" i="1" s="1"/>
  <c r="T454" i="1"/>
  <c r="U454" i="1" s="1"/>
  <c r="AE454" i="1" s="1"/>
  <c r="X454" i="1"/>
  <c r="Y454" i="1" s="1"/>
  <c r="Z454" i="1" s="1"/>
  <c r="AB454" i="1" s="1"/>
  <c r="AD454" i="1" s="1"/>
  <c r="V454" i="1"/>
  <c r="AF454" i="1" s="1"/>
  <c r="AI454" i="1" s="1"/>
  <c r="V448" i="1"/>
  <c r="AF448" i="1" s="1"/>
  <c r="AI448" i="1" s="1"/>
  <c r="T448" i="1"/>
  <c r="U448" i="1" s="1"/>
  <c r="AE448" i="1" s="1"/>
  <c r="X448" i="1"/>
  <c r="Y448" i="1" s="1"/>
  <c r="Z448" i="1" s="1"/>
  <c r="AB448" i="1" s="1"/>
  <c r="AD448" i="1" s="1"/>
  <c r="T446" i="1"/>
  <c r="U446" i="1" s="1"/>
  <c r="AE446" i="1" s="1"/>
  <c r="X446" i="1"/>
  <c r="Y446" i="1" s="1"/>
  <c r="Z446" i="1" s="1"/>
  <c r="AB446" i="1" s="1"/>
  <c r="AD446" i="1" s="1"/>
  <c r="V446" i="1"/>
  <c r="AF446" i="1" s="1"/>
  <c r="AI446" i="1" s="1"/>
  <c r="V436" i="1"/>
  <c r="AF436" i="1" s="1"/>
  <c r="AI436" i="1" s="1"/>
  <c r="T436" i="1"/>
  <c r="U436" i="1" s="1"/>
  <c r="AE436" i="1" s="1"/>
  <c r="X436" i="1"/>
  <c r="Y436" i="1" s="1"/>
  <c r="Z436" i="1" s="1"/>
  <c r="AB436" i="1" s="1"/>
  <c r="AD436" i="1" s="1"/>
  <c r="T434" i="1"/>
  <c r="U434" i="1" s="1"/>
  <c r="AE434" i="1" s="1"/>
  <c r="X434" i="1"/>
  <c r="Y434" i="1" s="1"/>
  <c r="Z434" i="1" s="1"/>
  <c r="AB434" i="1" s="1"/>
  <c r="AD434" i="1" s="1"/>
  <c r="V434" i="1"/>
  <c r="AF434" i="1" s="1"/>
  <c r="AI434" i="1" s="1"/>
  <c r="V428" i="1"/>
  <c r="AF428" i="1" s="1"/>
  <c r="AI428" i="1" s="1"/>
  <c r="T428" i="1"/>
  <c r="U428" i="1" s="1"/>
  <c r="AE428" i="1" s="1"/>
  <c r="X428" i="1"/>
  <c r="Y428" i="1" s="1"/>
  <c r="Z428" i="1" s="1"/>
  <c r="AB428" i="1" s="1"/>
  <c r="AD428" i="1" s="1"/>
  <c r="T426" i="1"/>
  <c r="U426" i="1" s="1"/>
  <c r="AE426" i="1" s="1"/>
  <c r="X426" i="1"/>
  <c r="Y426" i="1" s="1"/>
  <c r="Z426" i="1" s="1"/>
  <c r="AB426" i="1" s="1"/>
  <c r="AD426" i="1" s="1"/>
  <c r="V426" i="1"/>
  <c r="AF426" i="1" s="1"/>
  <c r="AI426" i="1" s="1"/>
  <c r="V416" i="1"/>
  <c r="AF416" i="1" s="1"/>
  <c r="AI416" i="1" s="1"/>
  <c r="T416" i="1"/>
  <c r="U416" i="1" s="1"/>
  <c r="AE416" i="1" s="1"/>
  <c r="X416" i="1"/>
  <c r="Y416" i="1" s="1"/>
  <c r="Z416" i="1" s="1"/>
  <c r="AB416" i="1" s="1"/>
  <c r="AD416" i="1" s="1"/>
  <c r="T414" i="1"/>
  <c r="U414" i="1" s="1"/>
  <c r="AE414" i="1" s="1"/>
  <c r="X414" i="1"/>
  <c r="Y414" i="1" s="1"/>
  <c r="Z414" i="1" s="1"/>
  <c r="AB414" i="1" s="1"/>
  <c r="AD414" i="1" s="1"/>
  <c r="V414" i="1"/>
  <c r="AF414" i="1" s="1"/>
  <c r="AI414" i="1" s="1"/>
  <c r="T370" i="1"/>
  <c r="U370" i="1" s="1"/>
  <c r="AE370" i="1" s="1"/>
  <c r="X370" i="1"/>
  <c r="Y370" i="1" s="1"/>
  <c r="Z370" i="1" s="1"/>
  <c r="AB370" i="1" s="1"/>
  <c r="AD370" i="1" s="1"/>
  <c r="V370" i="1"/>
  <c r="AF370" i="1" s="1"/>
  <c r="AI370" i="1" s="1"/>
  <c r="T366" i="1"/>
  <c r="U366" i="1" s="1"/>
  <c r="AE366" i="1" s="1"/>
  <c r="X366" i="1"/>
  <c r="Y366" i="1" s="1"/>
  <c r="Z366" i="1" s="1"/>
  <c r="AB366" i="1" s="1"/>
  <c r="AD366" i="1" s="1"/>
  <c r="V366" i="1"/>
  <c r="AF366" i="1" s="1"/>
  <c r="AI366" i="1" s="1"/>
  <c r="T362" i="1"/>
  <c r="U362" i="1" s="1"/>
  <c r="AE362" i="1" s="1"/>
  <c r="X362" i="1"/>
  <c r="Y362" i="1" s="1"/>
  <c r="Z362" i="1" s="1"/>
  <c r="AB362" i="1" s="1"/>
  <c r="AD362" i="1" s="1"/>
  <c r="V362" i="1"/>
  <c r="AF362" i="1" s="1"/>
  <c r="AI362" i="1" s="1"/>
  <c r="T350" i="1"/>
  <c r="U350" i="1" s="1"/>
  <c r="AE350" i="1" s="1"/>
  <c r="X350" i="1"/>
  <c r="Y350" i="1" s="1"/>
  <c r="Z350" i="1" s="1"/>
  <c r="AB350" i="1" s="1"/>
  <c r="AD350" i="1" s="1"/>
  <c r="V350" i="1"/>
  <c r="AF350" i="1" s="1"/>
  <c r="AI350" i="1" s="1"/>
  <c r="T346" i="1"/>
  <c r="U346" i="1" s="1"/>
  <c r="AE346" i="1" s="1"/>
  <c r="X346" i="1"/>
  <c r="Y346" i="1" s="1"/>
  <c r="Z346" i="1" s="1"/>
  <c r="AB346" i="1" s="1"/>
  <c r="AD346" i="1" s="1"/>
  <c r="V346" i="1"/>
  <c r="AF346" i="1" s="1"/>
  <c r="AI346" i="1" s="1"/>
  <c r="T342" i="1"/>
  <c r="U342" i="1" s="1"/>
  <c r="AE342" i="1" s="1"/>
  <c r="X342" i="1"/>
  <c r="Y342" i="1" s="1"/>
  <c r="Z342" i="1" s="1"/>
  <c r="AB342" i="1" s="1"/>
  <c r="AD342" i="1" s="1"/>
  <c r="V342" i="1"/>
  <c r="AF342" i="1" s="1"/>
  <c r="AI342" i="1" s="1"/>
  <c r="T330" i="1"/>
  <c r="U330" i="1" s="1"/>
  <c r="AE330" i="1" s="1"/>
  <c r="X330" i="1"/>
  <c r="Y330" i="1" s="1"/>
  <c r="Z330" i="1" s="1"/>
  <c r="AB330" i="1" s="1"/>
  <c r="AD330" i="1" s="1"/>
  <c r="V330" i="1"/>
  <c r="AF330" i="1" s="1"/>
  <c r="AI330" i="1" s="1"/>
  <c r="T326" i="1"/>
  <c r="U326" i="1" s="1"/>
  <c r="AE326" i="1" s="1"/>
  <c r="X326" i="1"/>
  <c r="Y326" i="1" s="1"/>
  <c r="Z326" i="1" s="1"/>
  <c r="AB326" i="1" s="1"/>
  <c r="AD326" i="1" s="1"/>
  <c r="V326" i="1"/>
  <c r="AF326" i="1" s="1"/>
  <c r="AI326" i="1" s="1"/>
  <c r="T290" i="1"/>
  <c r="U290" i="1" s="1"/>
  <c r="AE290" i="1" s="1"/>
  <c r="X290" i="1"/>
  <c r="Y290" i="1" s="1"/>
  <c r="Z290" i="1" s="1"/>
  <c r="AB290" i="1" s="1"/>
  <c r="AD290" i="1" s="1"/>
  <c r="V290" i="1"/>
  <c r="AF290" i="1" s="1"/>
  <c r="AI290" i="1" s="1"/>
  <c r="T282" i="1"/>
  <c r="U282" i="1" s="1"/>
  <c r="AE282" i="1" s="1"/>
  <c r="X282" i="1"/>
  <c r="Y282" i="1" s="1"/>
  <c r="Z282" i="1" s="1"/>
  <c r="AB282" i="1" s="1"/>
  <c r="AD282" i="1" s="1"/>
  <c r="V282" i="1"/>
  <c r="AF282" i="1" s="1"/>
  <c r="AI282" i="1" s="1"/>
  <c r="V276" i="1"/>
  <c r="AF276" i="1" s="1"/>
  <c r="AI276" i="1" s="1"/>
  <c r="W276" i="1"/>
  <c r="T276" i="1"/>
  <c r="U276" i="1" s="1"/>
  <c r="AE276" i="1" s="1"/>
  <c r="V275" i="1"/>
  <c r="AF275" i="1" s="1"/>
  <c r="AI275" i="1" s="1"/>
  <c r="W275" i="1"/>
  <c r="X275" i="1"/>
  <c r="Y275" i="1" s="1"/>
  <c r="Z275" i="1" s="1"/>
  <c r="AB275" i="1" s="1"/>
  <c r="AD275" i="1" s="1"/>
  <c r="W412" i="1"/>
  <c r="W408" i="1"/>
  <c r="W400" i="1"/>
  <c r="W392" i="1"/>
  <c r="W388" i="1"/>
  <c r="W377" i="1"/>
  <c r="W369" i="1"/>
  <c r="W365" i="1"/>
  <c r="W361" i="1"/>
  <c r="W357" i="1"/>
  <c r="W349" i="1"/>
  <c r="W345" i="1"/>
  <c r="W341" i="1"/>
  <c r="W337" i="1"/>
  <c r="W329" i="1"/>
  <c r="T269" i="1"/>
  <c r="U269" i="1" s="1"/>
  <c r="AE269" i="1" s="1"/>
  <c r="X269" i="1"/>
  <c r="Y269" i="1" s="1"/>
  <c r="Z269" i="1" s="1"/>
  <c r="AB269" i="1" s="1"/>
  <c r="AD269" i="1" s="1"/>
  <c r="V269" i="1"/>
  <c r="AF269" i="1" s="1"/>
  <c r="AI269" i="1" s="1"/>
  <c r="T265" i="1"/>
  <c r="U265" i="1" s="1"/>
  <c r="AE265" i="1" s="1"/>
  <c r="X265" i="1"/>
  <c r="Y265" i="1" s="1"/>
  <c r="Z265" i="1" s="1"/>
  <c r="AB265" i="1" s="1"/>
  <c r="AD265" i="1" s="1"/>
  <c r="V265" i="1"/>
  <c r="AF265" i="1" s="1"/>
  <c r="AI265" i="1" s="1"/>
  <c r="V231" i="1"/>
  <c r="AF231" i="1" s="1"/>
  <c r="AI231" i="1" s="1"/>
  <c r="T231" i="1"/>
  <c r="U231" i="1" s="1"/>
  <c r="AE231" i="1" s="1"/>
  <c r="X231" i="1"/>
  <c r="Y231" i="1" s="1"/>
  <c r="Z231" i="1" s="1"/>
  <c r="AB231" i="1" s="1"/>
  <c r="AD231" i="1" s="1"/>
  <c r="W231" i="1"/>
  <c r="V25" i="1"/>
  <c r="AF25" i="1" s="1"/>
  <c r="AI25" i="1" s="1"/>
  <c r="W25" i="1"/>
  <c r="W313" i="1"/>
  <c r="W293" i="1"/>
  <c r="T277" i="1"/>
  <c r="U277" i="1" s="1"/>
  <c r="AE277" i="1" s="1"/>
  <c r="X277" i="1"/>
  <c r="Y277" i="1" s="1"/>
  <c r="Z277" i="1" s="1"/>
  <c r="AB277" i="1" s="1"/>
  <c r="AD277" i="1" s="1"/>
  <c r="V277" i="1"/>
  <c r="AF277" i="1" s="1"/>
  <c r="AI277" i="1" s="1"/>
  <c r="T257" i="1"/>
  <c r="U257" i="1" s="1"/>
  <c r="AE257" i="1" s="1"/>
  <c r="X257" i="1"/>
  <c r="Y257" i="1" s="1"/>
  <c r="Z257" i="1" s="1"/>
  <c r="AB257" i="1" s="1"/>
  <c r="AD257" i="1" s="1"/>
  <c r="V257" i="1"/>
  <c r="AF257" i="1" s="1"/>
  <c r="AI257" i="1" s="1"/>
  <c r="T273" i="1"/>
  <c r="U273" i="1" s="1"/>
  <c r="AE273" i="1" s="1"/>
  <c r="X273" i="1"/>
  <c r="Y273" i="1" s="1"/>
  <c r="Z273" i="1" s="1"/>
  <c r="AB273" i="1" s="1"/>
  <c r="AD273" i="1" s="1"/>
  <c r="T261" i="1"/>
  <c r="U261" i="1" s="1"/>
  <c r="AE261" i="1" s="1"/>
  <c r="T253" i="1"/>
  <c r="U253" i="1" s="1"/>
  <c r="AE253" i="1" s="1"/>
  <c r="X253" i="1"/>
  <c r="Y253" i="1" s="1"/>
  <c r="Z253" i="1" s="1"/>
  <c r="AB253" i="1" s="1"/>
  <c r="AD253" i="1" s="1"/>
  <c r="T245" i="1"/>
  <c r="U245" i="1" s="1"/>
  <c r="AE245" i="1" s="1"/>
  <c r="X245" i="1"/>
  <c r="Y245" i="1" s="1"/>
  <c r="Z245" i="1" s="1"/>
  <c r="AB245" i="1" s="1"/>
  <c r="AD245" i="1" s="1"/>
  <c r="V245" i="1"/>
  <c r="AF245" i="1" s="1"/>
  <c r="AI245" i="1" s="1"/>
  <c r="W245" i="1"/>
  <c r="V194" i="1"/>
  <c r="AF194" i="1" s="1"/>
  <c r="AI194" i="1" s="1"/>
  <c r="X194" i="1"/>
  <c r="Y194" i="1" s="1"/>
  <c r="Z194" i="1" s="1"/>
  <c r="AB194" i="1" s="1"/>
  <c r="AD194" i="1" s="1"/>
  <c r="W194" i="1"/>
  <c r="V164" i="1"/>
  <c r="AF164" i="1" s="1"/>
  <c r="AI164" i="1" s="1"/>
  <c r="T164" i="1"/>
  <c r="U164" i="1" s="1"/>
  <c r="AE164" i="1" s="1"/>
  <c r="X164" i="1"/>
  <c r="Y164" i="1" s="1"/>
  <c r="Z164" i="1" s="1"/>
  <c r="AB164" i="1" s="1"/>
  <c r="AD164" i="1" s="1"/>
  <c r="W164" i="1"/>
  <c r="V124" i="1"/>
  <c r="AF124" i="1" s="1"/>
  <c r="AI124" i="1" s="1"/>
  <c r="T124" i="1"/>
  <c r="U124" i="1" s="1"/>
  <c r="AE124" i="1" s="1"/>
  <c r="X124" i="1"/>
  <c r="Y124" i="1" s="1"/>
  <c r="Z124" i="1" s="1"/>
  <c r="AB124" i="1" s="1"/>
  <c r="AD124" i="1" s="1"/>
  <c r="W124" i="1"/>
  <c r="W273" i="1"/>
  <c r="W253" i="1"/>
  <c r="T251" i="1"/>
  <c r="U251" i="1" s="1"/>
  <c r="AE251" i="1" s="1"/>
  <c r="X251" i="1"/>
  <c r="Y251" i="1" s="1"/>
  <c r="Z251" i="1" s="1"/>
  <c r="AB251" i="1" s="1"/>
  <c r="AD251" i="1" s="1"/>
  <c r="V239" i="1"/>
  <c r="AF239" i="1" s="1"/>
  <c r="AI239" i="1" s="1"/>
  <c r="T239" i="1"/>
  <c r="U239" i="1" s="1"/>
  <c r="AE239" i="1" s="1"/>
  <c r="X239" i="1"/>
  <c r="Y239" i="1" s="1"/>
  <c r="Z239" i="1" s="1"/>
  <c r="AB239" i="1" s="1"/>
  <c r="AD239" i="1" s="1"/>
  <c r="W239" i="1"/>
  <c r="T201" i="1"/>
  <c r="U201" i="1" s="1"/>
  <c r="AE201" i="1" s="1"/>
  <c r="X201" i="1"/>
  <c r="Y201" i="1" s="1"/>
  <c r="Z201" i="1" s="1"/>
  <c r="AB201" i="1" s="1"/>
  <c r="AD201" i="1" s="1"/>
  <c r="V201" i="1"/>
  <c r="AF201" i="1" s="1"/>
  <c r="AI201" i="1" s="1"/>
  <c r="W201" i="1"/>
  <c r="V195" i="1"/>
  <c r="AF195" i="1" s="1"/>
  <c r="AI195" i="1" s="1"/>
  <c r="T195" i="1"/>
  <c r="U195" i="1" s="1"/>
  <c r="AE195" i="1" s="1"/>
  <c r="X195" i="1"/>
  <c r="Y195" i="1" s="1"/>
  <c r="Z195" i="1" s="1"/>
  <c r="AB195" i="1" s="1"/>
  <c r="AD195" i="1" s="1"/>
  <c r="W195" i="1"/>
  <c r="V247" i="1"/>
  <c r="AF247" i="1" s="1"/>
  <c r="AI247" i="1" s="1"/>
  <c r="T247" i="1"/>
  <c r="U247" i="1" s="1"/>
  <c r="AE247" i="1" s="1"/>
  <c r="X247" i="1"/>
  <c r="Y247" i="1" s="1"/>
  <c r="Z247" i="1" s="1"/>
  <c r="AB247" i="1" s="1"/>
  <c r="AD247" i="1" s="1"/>
  <c r="V243" i="1"/>
  <c r="AF243" i="1" s="1"/>
  <c r="AI243" i="1" s="1"/>
  <c r="T243" i="1"/>
  <c r="U243" i="1" s="1"/>
  <c r="AE243" i="1" s="1"/>
  <c r="X243" i="1"/>
  <c r="Y243" i="1" s="1"/>
  <c r="Z243" i="1" s="1"/>
  <c r="AB243" i="1" s="1"/>
  <c r="AD243" i="1" s="1"/>
  <c r="V235" i="1"/>
  <c r="AF235" i="1" s="1"/>
  <c r="AI235" i="1" s="1"/>
  <c r="T235" i="1"/>
  <c r="U235" i="1" s="1"/>
  <c r="AE235" i="1" s="1"/>
  <c r="X235" i="1"/>
  <c r="Y235" i="1" s="1"/>
  <c r="Z235" i="1" s="1"/>
  <c r="AB235" i="1" s="1"/>
  <c r="AD235" i="1" s="1"/>
  <c r="W235" i="1"/>
  <c r="T229" i="1"/>
  <c r="U229" i="1" s="1"/>
  <c r="AE229" i="1" s="1"/>
  <c r="X229" i="1"/>
  <c r="Y229" i="1" s="1"/>
  <c r="Z229" i="1" s="1"/>
  <c r="AB229" i="1" s="1"/>
  <c r="AD229" i="1" s="1"/>
  <c r="V229" i="1"/>
  <c r="AF229" i="1" s="1"/>
  <c r="AI229" i="1" s="1"/>
  <c r="V223" i="1"/>
  <c r="AF223" i="1" s="1"/>
  <c r="AI223" i="1" s="1"/>
  <c r="T223" i="1"/>
  <c r="U223" i="1" s="1"/>
  <c r="AE223" i="1" s="1"/>
  <c r="X223" i="1"/>
  <c r="Y223" i="1" s="1"/>
  <c r="Z223" i="1" s="1"/>
  <c r="AB223" i="1" s="1"/>
  <c r="AD223" i="1" s="1"/>
  <c r="V211" i="1"/>
  <c r="AF211" i="1" s="1"/>
  <c r="AI211" i="1" s="1"/>
  <c r="T211" i="1"/>
  <c r="U211" i="1" s="1"/>
  <c r="AE211" i="1" s="1"/>
  <c r="X211" i="1"/>
  <c r="Y211" i="1" s="1"/>
  <c r="Z211" i="1" s="1"/>
  <c r="AB211" i="1" s="1"/>
  <c r="AD211" i="1" s="1"/>
  <c r="T205" i="1"/>
  <c r="U205" i="1" s="1"/>
  <c r="AE205" i="1" s="1"/>
  <c r="X205" i="1"/>
  <c r="Y205" i="1" s="1"/>
  <c r="Z205" i="1" s="1"/>
  <c r="AB205" i="1" s="1"/>
  <c r="AD205" i="1" s="1"/>
  <c r="V205" i="1"/>
  <c r="AF205" i="1" s="1"/>
  <c r="AI205" i="1" s="1"/>
  <c r="W205" i="1"/>
  <c r="W191" i="1"/>
  <c r="T191" i="1"/>
  <c r="U191" i="1" s="1"/>
  <c r="AE191" i="1" s="1"/>
  <c r="X191" i="1"/>
  <c r="Y191" i="1" s="1"/>
  <c r="Z191" i="1" s="1"/>
  <c r="AB191" i="1" s="1"/>
  <c r="AD191" i="1" s="1"/>
  <c r="V152" i="1"/>
  <c r="AF152" i="1" s="1"/>
  <c r="AI152" i="1" s="1"/>
  <c r="T152" i="1"/>
  <c r="U152" i="1" s="1"/>
  <c r="AE152" i="1" s="1"/>
  <c r="X152" i="1"/>
  <c r="Y152" i="1" s="1"/>
  <c r="Z152" i="1" s="1"/>
  <c r="AB152" i="1" s="1"/>
  <c r="AD152" i="1" s="1"/>
  <c r="W152" i="1"/>
  <c r="V140" i="1"/>
  <c r="AF140" i="1" s="1"/>
  <c r="AI140" i="1" s="1"/>
  <c r="T140" i="1"/>
  <c r="U140" i="1" s="1"/>
  <c r="AE140" i="1" s="1"/>
  <c r="X140" i="1"/>
  <c r="Y140" i="1" s="1"/>
  <c r="Z140" i="1" s="1"/>
  <c r="AB140" i="1" s="1"/>
  <c r="AD140" i="1" s="1"/>
  <c r="W140" i="1"/>
  <c r="V77" i="1"/>
  <c r="AF77" i="1" s="1"/>
  <c r="AI77" i="1" s="1"/>
  <c r="T77" i="1"/>
  <c r="U77" i="1" s="1"/>
  <c r="AE77" i="1" s="1"/>
  <c r="X77" i="1"/>
  <c r="Y77" i="1" s="1"/>
  <c r="Z77" i="1" s="1"/>
  <c r="AB77" i="1" s="1"/>
  <c r="AD77" i="1" s="1"/>
  <c r="W77" i="1"/>
  <c r="T221" i="1"/>
  <c r="U221" i="1" s="1"/>
  <c r="AE221" i="1" s="1"/>
  <c r="X221" i="1"/>
  <c r="Y221" i="1" s="1"/>
  <c r="Z221" i="1" s="1"/>
  <c r="AB221" i="1" s="1"/>
  <c r="AD221" i="1" s="1"/>
  <c r="V221" i="1"/>
  <c r="AF221" i="1" s="1"/>
  <c r="AI221" i="1" s="1"/>
  <c r="T209" i="1"/>
  <c r="U209" i="1" s="1"/>
  <c r="AE209" i="1" s="1"/>
  <c r="X209" i="1"/>
  <c r="Y209" i="1" s="1"/>
  <c r="Z209" i="1" s="1"/>
  <c r="AB209" i="1" s="1"/>
  <c r="AD209" i="1" s="1"/>
  <c r="V209" i="1"/>
  <c r="AF209" i="1" s="1"/>
  <c r="AI209" i="1" s="1"/>
  <c r="V203" i="1"/>
  <c r="AF203" i="1" s="1"/>
  <c r="AI203" i="1" s="1"/>
  <c r="T203" i="1"/>
  <c r="U203" i="1" s="1"/>
  <c r="AE203" i="1" s="1"/>
  <c r="X203" i="1"/>
  <c r="Y203" i="1" s="1"/>
  <c r="Z203" i="1" s="1"/>
  <c r="AB203" i="1" s="1"/>
  <c r="AD203" i="1" s="1"/>
  <c r="V170" i="1"/>
  <c r="W170" i="1"/>
  <c r="T158" i="1"/>
  <c r="U158" i="1" s="1"/>
  <c r="AE158" i="1" s="1"/>
  <c r="X158" i="1"/>
  <c r="Y158" i="1" s="1"/>
  <c r="Z158" i="1" s="1"/>
  <c r="AB158" i="1" s="1"/>
  <c r="AD158" i="1" s="1"/>
  <c r="V158" i="1"/>
  <c r="AF158" i="1" s="1"/>
  <c r="AI158" i="1" s="1"/>
  <c r="W158" i="1"/>
  <c r="T130" i="1"/>
  <c r="U130" i="1" s="1"/>
  <c r="AE130" i="1" s="1"/>
  <c r="X130" i="1"/>
  <c r="Y130" i="1" s="1"/>
  <c r="Z130" i="1" s="1"/>
  <c r="AB130" i="1" s="1"/>
  <c r="AD130" i="1" s="1"/>
  <c r="V130" i="1"/>
  <c r="AF130" i="1" s="1"/>
  <c r="AI130" i="1" s="1"/>
  <c r="W130" i="1"/>
  <c r="W113" i="1"/>
  <c r="V113" i="1"/>
  <c r="W109" i="1"/>
  <c r="T109" i="1"/>
  <c r="U109" i="1" s="1"/>
  <c r="AE109" i="1" s="1"/>
  <c r="V109" i="1"/>
  <c r="AF109" i="1" s="1"/>
  <c r="AI109" i="1" s="1"/>
  <c r="X109" i="1"/>
  <c r="Y109" i="1" s="1"/>
  <c r="Z109" i="1" s="1"/>
  <c r="AB109" i="1" s="1"/>
  <c r="AD109" i="1" s="1"/>
  <c r="T100" i="1"/>
  <c r="U100" i="1" s="1"/>
  <c r="AE100" i="1" s="1"/>
  <c r="X100" i="1"/>
  <c r="Y100" i="1" s="1"/>
  <c r="Z100" i="1" s="1"/>
  <c r="AB100" i="1" s="1"/>
  <c r="AD100" i="1" s="1"/>
  <c r="V100" i="1"/>
  <c r="AF100" i="1" s="1"/>
  <c r="AI100" i="1" s="1"/>
  <c r="W100" i="1"/>
  <c r="T91" i="1"/>
  <c r="U91" i="1" s="1"/>
  <c r="AE91" i="1" s="1"/>
  <c r="X91" i="1"/>
  <c r="Y91" i="1" s="1"/>
  <c r="Z91" i="1" s="1"/>
  <c r="AB91" i="1" s="1"/>
  <c r="AD91" i="1" s="1"/>
  <c r="W91" i="1"/>
  <c r="T237" i="1"/>
  <c r="U237" i="1" s="1"/>
  <c r="AE237" i="1" s="1"/>
  <c r="X237" i="1"/>
  <c r="Y237" i="1" s="1"/>
  <c r="Z237" i="1" s="1"/>
  <c r="AB237" i="1" s="1"/>
  <c r="AD237" i="1" s="1"/>
  <c r="V237" i="1"/>
  <c r="AF237" i="1" s="1"/>
  <c r="AI237" i="1" s="1"/>
  <c r="V227" i="1"/>
  <c r="AF227" i="1" s="1"/>
  <c r="AI227" i="1" s="1"/>
  <c r="T227" i="1"/>
  <c r="U227" i="1" s="1"/>
  <c r="AE227" i="1" s="1"/>
  <c r="X227" i="1"/>
  <c r="Y227" i="1" s="1"/>
  <c r="Z227" i="1" s="1"/>
  <c r="AB227" i="1" s="1"/>
  <c r="AD227" i="1" s="1"/>
  <c r="V219" i="1"/>
  <c r="AF219" i="1" s="1"/>
  <c r="AI219" i="1" s="1"/>
  <c r="T219" i="1"/>
  <c r="U219" i="1" s="1"/>
  <c r="AE219" i="1" s="1"/>
  <c r="X219" i="1"/>
  <c r="Y219" i="1" s="1"/>
  <c r="Z219" i="1" s="1"/>
  <c r="AB219" i="1" s="1"/>
  <c r="AD219" i="1" s="1"/>
  <c r="T217" i="1"/>
  <c r="U217" i="1" s="1"/>
  <c r="AE217" i="1" s="1"/>
  <c r="X217" i="1"/>
  <c r="Y217" i="1" s="1"/>
  <c r="Z217" i="1" s="1"/>
  <c r="AB217" i="1" s="1"/>
  <c r="AD217" i="1" s="1"/>
  <c r="V217" i="1"/>
  <c r="AF217" i="1" s="1"/>
  <c r="AI217" i="1" s="1"/>
  <c r="V207" i="1"/>
  <c r="AF207" i="1" s="1"/>
  <c r="AI207" i="1" s="1"/>
  <c r="T207" i="1"/>
  <c r="U207" i="1" s="1"/>
  <c r="AE207" i="1" s="1"/>
  <c r="X207" i="1"/>
  <c r="Y207" i="1" s="1"/>
  <c r="Z207" i="1" s="1"/>
  <c r="AB207" i="1" s="1"/>
  <c r="AD207" i="1" s="1"/>
  <c r="V199" i="1"/>
  <c r="AF199" i="1" s="1"/>
  <c r="AI199" i="1" s="1"/>
  <c r="T199" i="1"/>
  <c r="U199" i="1" s="1"/>
  <c r="AE199" i="1" s="1"/>
  <c r="X199" i="1"/>
  <c r="Y199" i="1" s="1"/>
  <c r="Z199" i="1" s="1"/>
  <c r="AB199" i="1" s="1"/>
  <c r="AD199" i="1" s="1"/>
  <c r="T197" i="1"/>
  <c r="U197" i="1" s="1"/>
  <c r="AE197" i="1" s="1"/>
  <c r="X197" i="1"/>
  <c r="Y197" i="1" s="1"/>
  <c r="Z197" i="1" s="1"/>
  <c r="AB197" i="1" s="1"/>
  <c r="AD197" i="1" s="1"/>
  <c r="V197" i="1"/>
  <c r="AF197" i="1" s="1"/>
  <c r="AI197" i="1" s="1"/>
  <c r="W183" i="1"/>
  <c r="T183" i="1"/>
  <c r="U183" i="1" s="1"/>
  <c r="AE183" i="1" s="1"/>
  <c r="V182" i="1"/>
  <c r="AF182" i="1" s="1"/>
  <c r="AI182" i="1" s="1"/>
  <c r="X182" i="1"/>
  <c r="Y182" i="1" s="1"/>
  <c r="Z182" i="1" s="1"/>
  <c r="AB182" i="1" s="1"/>
  <c r="AD182" i="1" s="1"/>
  <c r="W179" i="1"/>
  <c r="T179" i="1"/>
  <c r="U179" i="1" s="1"/>
  <c r="AE179" i="1" s="1"/>
  <c r="V178" i="1"/>
  <c r="AF178" i="1" s="1"/>
  <c r="AI178" i="1" s="1"/>
  <c r="X178" i="1"/>
  <c r="Y178" i="1" s="1"/>
  <c r="Z178" i="1" s="1"/>
  <c r="AB178" i="1" s="1"/>
  <c r="AD178" i="1" s="1"/>
  <c r="V172" i="1"/>
  <c r="AF172" i="1" s="1"/>
  <c r="AI172" i="1" s="1"/>
  <c r="T172" i="1"/>
  <c r="U172" i="1" s="1"/>
  <c r="AE172" i="1" s="1"/>
  <c r="X172" i="1"/>
  <c r="Y172" i="1" s="1"/>
  <c r="Z172" i="1" s="1"/>
  <c r="AB172" i="1" s="1"/>
  <c r="AD172" i="1" s="1"/>
  <c r="W172" i="1"/>
  <c r="V160" i="1"/>
  <c r="AF160" i="1" s="1"/>
  <c r="AI160" i="1" s="1"/>
  <c r="T160" i="1"/>
  <c r="U160" i="1" s="1"/>
  <c r="AE160" i="1" s="1"/>
  <c r="X160" i="1"/>
  <c r="Y160" i="1" s="1"/>
  <c r="Z160" i="1" s="1"/>
  <c r="AB160" i="1" s="1"/>
  <c r="AD160" i="1" s="1"/>
  <c r="W160" i="1"/>
  <c r="T138" i="1"/>
  <c r="U138" i="1" s="1"/>
  <c r="AE138" i="1" s="1"/>
  <c r="X138" i="1"/>
  <c r="Y138" i="1" s="1"/>
  <c r="Z138" i="1" s="1"/>
  <c r="AB138" i="1" s="1"/>
  <c r="AD138" i="1" s="1"/>
  <c r="V138" i="1"/>
  <c r="AF138" i="1" s="1"/>
  <c r="AI138" i="1" s="1"/>
  <c r="W138" i="1"/>
  <c r="V132" i="1"/>
  <c r="AF132" i="1" s="1"/>
  <c r="AI132" i="1" s="1"/>
  <c r="T132" i="1"/>
  <c r="U132" i="1" s="1"/>
  <c r="AE132" i="1" s="1"/>
  <c r="X132" i="1"/>
  <c r="Y132" i="1" s="1"/>
  <c r="Z132" i="1" s="1"/>
  <c r="AB132" i="1" s="1"/>
  <c r="AD132" i="1" s="1"/>
  <c r="W132" i="1"/>
  <c r="V190" i="1"/>
  <c r="AF190" i="1" s="1"/>
  <c r="AI190" i="1" s="1"/>
  <c r="X190" i="1"/>
  <c r="Y190" i="1" s="1"/>
  <c r="Z190" i="1" s="1"/>
  <c r="AB190" i="1" s="1"/>
  <c r="AD190" i="1" s="1"/>
  <c r="T187" i="1"/>
  <c r="U187" i="1" s="1"/>
  <c r="AE187" i="1" s="1"/>
  <c r="W187" i="1"/>
  <c r="V186" i="1"/>
  <c r="AF186" i="1" s="1"/>
  <c r="AI186" i="1" s="1"/>
  <c r="X186" i="1"/>
  <c r="Y186" i="1" s="1"/>
  <c r="Z186" i="1" s="1"/>
  <c r="AB186" i="1" s="1"/>
  <c r="AD186" i="1" s="1"/>
  <c r="T162" i="1"/>
  <c r="U162" i="1" s="1"/>
  <c r="AE162" i="1" s="1"/>
  <c r="X162" i="1"/>
  <c r="Y162" i="1" s="1"/>
  <c r="Z162" i="1" s="1"/>
  <c r="AB162" i="1" s="1"/>
  <c r="AD162" i="1" s="1"/>
  <c r="V162" i="1"/>
  <c r="AF162" i="1" s="1"/>
  <c r="AI162" i="1" s="1"/>
  <c r="W162" i="1"/>
  <c r="T150" i="1"/>
  <c r="U150" i="1" s="1"/>
  <c r="AE150" i="1" s="1"/>
  <c r="X150" i="1"/>
  <c r="Y150" i="1" s="1"/>
  <c r="Z150" i="1" s="1"/>
  <c r="AB150" i="1" s="1"/>
  <c r="AD150" i="1" s="1"/>
  <c r="V150" i="1"/>
  <c r="AF150" i="1" s="1"/>
  <c r="AI150" i="1" s="1"/>
  <c r="W150" i="1"/>
  <c r="V144" i="1"/>
  <c r="AF144" i="1" s="1"/>
  <c r="AI144" i="1" s="1"/>
  <c r="T144" i="1"/>
  <c r="U144" i="1" s="1"/>
  <c r="AE144" i="1" s="1"/>
  <c r="X144" i="1"/>
  <c r="Y144" i="1" s="1"/>
  <c r="Z144" i="1" s="1"/>
  <c r="AB144" i="1" s="1"/>
  <c r="AD144" i="1" s="1"/>
  <c r="W144" i="1"/>
  <c r="T122" i="1"/>
  <c r="U122" i="1" s="1"/>
  <c r="AE122" i="1" s="1"/>
  <c r="X122" i="1"/>
  <c r="Y122" i="1" s="1"/>
  <c r="Z122" i="1" s="1"/>
  <c r="AB122" i="1" s="1"/>
  <c r="AD122" i="1" s="1"/>
  <c r="V122" i="1"/>
  <c r="AF122" i="1" s="1"/>
  <c r="AI122" i="1" s="1"/>
  <c r="W122" i="1"/>
  <c r="V112" i="1"/>
  <c r="W112" i="1"/>
  <c r="V108" i="1"/>
  <c r="AF108" i="1" s="1"/>
  <c r="W108" i="1"/>
  <c r="T192" i="1"/>
  <c r="U192" i="1" s="1"/>
  <c r="AE192" i="1" s="1"/>
  <c r="X192" i="1"/>
  <c r="Y192" i="1" s="1"/>
  <c r="Z192" i="1" s="1"/>
  <c r="AB192" i="1" s="1"/>
  <c r="AD192" i="1" s="1"/>
  <c r="T184" i="1"/>
  <c r="U184" i="1" s="1"/>
  <c r="AE184" i="1" s="1"/>
  <c r="X184" i="1"/>
  <c r="Y184" i="1" s="1"/>
  <c r="Z184" i="1" s="1"/>
  <c r="AB184" i="1" s="1"/>
  <c r="AD184" i="1" s="1"/>
  <c r="T180" i="1"/>
  <c r="U180" i="1" s="1"/>
  <c r="AE180" i="1" s="1"/>
  <c r="X180" i="1"/>
  <c r="Y180" i="1" s="1"/>
  <c r="Z180" i="1" s="1"/>
  <c r="AB180" i="1" s="1"/>
  <c r="AD180" i="1" s="1"/>
  <c r="V120" i="1"/>
  <c r="W117" i="1"/>
  <c r="V116" i="1"/>
  <c r="W87" i="1"/>
  <c r="V83" i="1"/>
  <c r="AF83" i="1" s="1"/>
  <c r="AI83" i="1" s="1"/>
  <c r="W83" i="1"/>
  <c r="T188" i="1"/>
  <c r="U188" i="1" s="1"/>
  <c r="AE188" i="1" s="1"/>
  <c r="X188" i="1"/>
  <c r="Y188" i="1" s="1"/>
  <c r="Z188" i="1" s="1"/>
  <c r="AB188" i="1" s="1"/>
  <c r="AD188" i="1" s="1"/>
  <c r="V176" i="1"/>
  <c r="AF176" i="1" s="1"/>
  <c r="AI176" i="1" s="1"/>
  <c r="T176" i="1"/>
  <c r="U176" i="1" s="1"/>
  <c r="AE176" i="1" s="1"/>
  <c r="X176" i="1"/>
  <c r="Y176" i="1" s="1"/>
  <c r="Z176" i="1" s="1"/>
  <c r="AB176" i="1" s="1"/>
  <c r="AD176" i="1" s="1"/>
  <c r="V174" i="1"/>
  <c r="V168" i="1"/>
  <c r="AF168" i="1" s="1"/>
  <c r="AI168" i="1" s="1"/>
  <c r="T168" i="1"/>
  <c r="U168" i="1" s="1"/>
  <c r="AE168" i="1" s="1"/>
  <c r="X168" i="1"/>
  <c r="Y168" i="1" s="1"/>
  <c r="Z168" i="1" s="1"/>
  <c r="AB168" i="1" s="1"/>
  <c r="AD168" i="1" s="1"/>
  <c r="V166" i="1"/>
  <c r="V156" i="1"/>
  <c r="AF156" i="1" s="1"/>
  <c r="AI156" i="1" s="1"/>
  <c r="T156" i="1"/>
  <c r="U156" i="1" s="1"/>
  <c r="AE156" i="1" s="1"/>
  <c r="X156" i="1"/>
  <c r="Y156" i="1" s="1"/>
  <c r="Z156" i="1" s="1"/>
  <c r="AB156" i="1" s="1"/>
  <c r="AD156" i="1" s="1"/>
  <c r="T154" i="1"/>
  <c r="U154" i="1" s="1"/>
  <c r="AE154" i="1" s="1"/>
  <c r="X154" i="1"/>
  <c r="Y154" i="1" s="1"/>
  <c r="Z154" i="1" s="1"/>
  <c r="AB154" i="1" s="1"/>
  <c r="AD154" i="1" s="1"/>
  <c r="V154" i="1"/>
  <c r="AF154" i="1" s="1"/>
  <c r="AI154" i="1" s="1"/>
  <c r="V148" i="1"/>
  <c r="AF148" i="1" s="1"/>
  <c r="AI148" i="1" s="1"/>
  <c r="T148" i="1"/>
  <c r="U148" i="1" s="1"/>
  <c r="AE148" i="1" s="1"/>
  <c r="X148" i="1"/>
  <c r="Y148" i="1" s="1"/>
  <c r="Z148" i="1" s="1"/>
  <c r="AB148" i="1" s="1"/>
  <c r="AD148" i="1" s="1"/>
  <c r="T146" i="1"/>
  <c r="U146" i="1" s="1"/>
  <c r="AE146" i="1" s="1"/>
  <c r="X146" i="1"/>
  <c r="Y146" i="1" s="1"/>
  <c r="Z146" i="1" s="1"/>
  <c r="AB146" i="1" s="1"/>
  <c r="AD146" i="1" s="1"/>
  <c r="V146" i="1"/>
  <c r="AF146" i="1" s="1"/>
  <c r="AI146" i="1" s="1"/>
  <c r="V136" i="1"/>
  <c r="AF136" i="1" s="1"/>
  <c r="AI136" i="1" s="1"/>
  <c r="T136" i="1"/>
  <c r="U136" i="1" s="1"/>
  <c r="AE136" i="1" s="1"/>
  <c r="X136" i="1"/>
  <c r="Y136" i="1" s="1"/>
  <c r="Z136" i="1" s="1"/>
  <c r="AB136" i="1" s="1"/>
  <c r="AD136" i="1" s="1"/>
  <c r="T134" i="1"/>
  <c r="U134" i="1" s="1"/>
  <c r="AE134" i="1" s="1"/>
  <c r="X134" i="1"/>
  <c r="Y134" i="1" s="1"/>
  <c r="Z134" i="1" s="1"/>
  <c r="AB134" i="1" s="1"/>
  <c r="AD134" i="1" s="1"/>
  <c r="V134" i="1"/>
  <c r="AF134" i="1" s="1"/>
  <c r="AI134" i="1" s="1"/>
  <c r="V128" i="1"/>
  <c r="AF128" i="1" s="1"/>
  <c r="AI128" i="1" s="1"/>
  <c r="T128" i="1"/>
  <c r="U128" i="1" s="1"/>
  <c r="AE128" i="1" s="1"/>
  <c r="X128" i="1"/>
  <c r="Y128" i="1" s="1"/>
  <c r="Z128" i="1" s="1"/>
  <c r="AB128" i="1" s="1"/>
  <c r="AD128" i="1" s="1"/>
  <c r="T126" i="1"/>
  <c r="U126" i="1" s="1"/>
  <c r="AE126" i="1" s="1"/>
  <c r="X126" i="1"/>
  <c r="Y126" i="1" s="1"/>
  <c r="Z126" i="1" s="1"/>
  <c r="AB126" i="1" s="1"/>
  <c r="AD126" i="1" s="1"/>
  <c r="V126" i="1"/>
  <c r="AF126" i="1" s="1"/>
  <c r="AI126" i="1" s="1"/>
  <c r="V102" i="1"/>
  <c r="AF102" i="1" s="1"/>
  <c r="AI102" i="1" s="1"/>
  <c r="T102" i="1"/>
  <c r="U102" i="1" s="1"/>
  <c r="AE102" i="1" s="1"/>
  <c r="X102" i="1"/>
  <c r="Y102" i="1" s="1"/>
  <c r="Z102" i="1" s="1"/>
  <c r="AB102" i="1" s="1"/>
  <c r="AD102" i="1" s="1"/>
  <c r="W102" i="1"/>
  <c r="V73" i="1"/>
  <c r="AF73" i="1" s="1"/>
  <c r="AI73" i="1" s="1"/>
  <c r="W73" i="1"/>
  <c r="W41" i="1"/>
  <c r="T41" i="1"/>
  <c r="U41" i="1" s="1"/>
  <c r="AE41" i="1" s="1"/>
  <c r="V41" i="1"/>
  <c r="AF41" i="1" s="1"/>
  <c r="AI41" i="1" s="1"/>
  <c r="X41" i="1"/>
  <c r="Y41" i="1" s="1"/>
  <c r="Z41" i="1" s="1"/>
  <c r="AB41" i="1" s="1"/>
  <c r="AD41" i="1" s="1"/>
  <c r="T114" i="1"/>
  <c r="U114" i="1" s="1"/>
  <c r="AE114" i="1" s="1"/>
  <c r="X114" i="1"/>
  <c r="Y114" i="1" s="1"/>
  <c r="Z114" i="1" s="1"/>
  <c r="AB114" i="1" s="1"/>
  <c r="AD114" i="1" s="1"/>
  <c r="T110" i="1"/>
  <c r="U110" i="1" s="1"/>
  <c r="AE110" i="1" s="1"/>
  <c r="X110" i="1"/>
  <c r="Y110" i="1" s="1"/>
  <c r="Z110" i="1" s="1"/>
  <c r="AB110" i="1" s="1"/>
  <c r="AD110" i="1" s="1"/>
  <c r="T118" i="1"/>
  <c r="U118" i="1" s="1"/>
  <c r="AE118" i="1" s="1"/>
  <c r="X118" i="1"/>
  <c r="Y118" i="1" s="1"/>
  <c r="Z118" i="1" s="1"/>
  <c r="AB118" i="1" s="1"/>
  <c r="AD118" i="1" s="1"/>
  <c r="V106" i="1"/>
  <c r="AF106" i="1" s="1"/>
  <c r="AI106" i="1" s="1"/>
  <c r="T106" i="1"/>
  <c r="U106" i="1" s="1"/>
  <c r="AE106" i="1" s="1"/>
  <c r="X106" i="1"/>
  <c r="Y106" i="1" s="1"/>
  <c r="Z106" i="1" s="1"/>
  <c r="AB106" i="1" s="1"/>
  <c r="AD106" i="1" s="1"/>
  <c r="T104" i="1"/>
  <c r="U104" i="1" s="1"/>
  <c r="AE104" i="1" s="1"/>
  <c r="X104" i="1"/>
  <c r="Y104" i="1" s="1"/>
  <c r="Z104" i="1" s="1"/>
  <c r="AB104" i="1" s="1"/>
  <c r="AD104" i="1" s="1"/>
  <c r="V104" i="1"/>
  <c r="AF104" i="1" s="1"/>
  <c r="AI104" i="1" s="1"/>
  <c r="V98" i="1"/>
  <c r="AF98" i="1" s="1"/>
  <c r="AI98" i="1" s="1"/>
  <c r="T98" i="1"/>
  <c r="U98" i="1" s="1"/>
  <c r="AE98" i="1" s="1"/>
  <c r="X98" i="1"/>
  <c r="Y98" i="1" s="1"/>
  <c r="Z98" i="1" s="1"/>
  <c r="AB98" i="1" s="1"/>
  <c r="AD98" i="1" s="1"/>
  <c r="T96" i="1"/>
  <c r="U96" i="1" s="1"/>
  <c r="AE96" i="1" s="1"/>
  <c r="X96" i="1"/>
  <c r="Y96" i="1" s="1"/>
  <c r="Z96" i="1" s="1"/>
  <c r="AB96" i="1" s="1"/>
  <c r="AD96" i="1" s="1"/>
  <c r="V96" i="1"/>
  <c r="AF96" i="1" s="1"/>
  <c r="AI96" i="1" s="1"/>
  <c r="T55" i="1"/>
  <c r="U55" i="1" s="1"/>
  <c r="AE55" i="1" s="1"/>
  <c r="X55" i="1"/>
  <c r="Y55" i="1" s="1"/>
  <c r="Z55" i="1" s="1"/>
  <c r="AB55" i="1" s="1"/>
  <c r="AD55" i="1" s="1"/>
  <c r="V55" i="1"/>
  <c r="AF55" i="1" s="1"/>
  <c r="AI55" i="1" s="1"/>
  <c r="W55" i="1"/>
  <c r="V37" i="1"/>
  <c r="AF37" i="1" s="1"/>
  <c r="W37" i="1"/>
  <c r="W93" i="1"/>
  <c r="V65" i="1"/>
  <c r="AF65" i="1" s="1"/>
  <c r="AI65" i="1" s="1"/>
  <c r="T65" i="1"/>
  <c r="U65" i="1" s="1"/>
  <c r="AE65" i="1" s="1"/>
  <c r="X65" i="1"/>
  <c r="Y65" i="1" s="1"/>
  <c r="Z65" i="1" s="1"/>
  <c r="AB65" i="1" s="1"/>
  <c r="AD65" i="1" s="1"/>
  <c r="V63" i="1"/>
  <c r="AF63" i="1" s="1"/>
  <c r="AI63" i="1" s="1"/>
  <c r="T61" i="1"/>
  <c r="U61" i="1" s="1"/>
  <c r="AE61" i="1" s="1"/>
  <c r="X61" i="1"/>
  <c r="Y61" i="1" s="1"/>
  <c r="Z61" i="1" s="1"/>
  <c r="AB61" i="1" s="1"/>
  <c r="AD61" i="1" s="1"/>
  <c r="W61" i="1"/>
  <c r="V53" i="1"/>
  <c r="W53" i="1"/>
  <c r="V47" i="1"/>
  <c r="AF47" i="1" s="1"/>
  <c r="W47" i="1"/>
  <c r="T29" i="1"/>
  <c r="U29" i="1" s="1"/>
  <c r="AE29" i="1" s="1"/>
  <c r="X29" i="1"/>
  <c r="Y29" i="1" s="1"/>
  <c r="Z29" i="1" s="1"/>
  <c r="AB29" i="1" s="1"/>
  <c r="AD29" i="1" s="1"/>
  <c r="V29" i="1"/>
  <c r="AF29" i="1" s="1"/>
  <c r="AI29" i="1" s="1"/>
  <c r="W29" i="1"/>
  <c r="W27" i="1"/>
  <c r="V85" i="1"/>
  <c r="AF85" i="1" s="1"/>
  <c r="AI85" i="1" s="1"/>
  <c r="T85" i="1"/>
  <c r="U85" i="1" s="1"/>
  <c r="AE85" i="1" s="1"/>
  <c r="X85" i="1"/>
  <c r="Y85" i="1" s="1"/>
  <c r="Z85" i="1" s="1"/>
  <c r="AB85" i="1" s="1"/>
  <c r="AD85" i="1" s="1"/>
  <c r="V81" i="1"/>
  <c r="AF81" i="1" s="1"/>
  <c r="AI81" i="1" s="1"/>
  <c r="V79" i="1"/>
  <c r="AF79" i="1" s="1"/>
  <c r="AI79" i="1" s="1"/>
  <c r="V75" i="1"/>
  <c r="AF75" i="1" s="1"/>
  <c r="AI75" i="1" s="1"/>
  <c r="V71" i="1"/>
  <c r="AF71" i="1" s="1"/>
  <c r="AI71" i="1" s="1"/>
  <c r="V69" i="1"/>
  <c r="AF69" i="1" s="1"/>
  <c r="AI69" i="1" s="1"/>
  <c r="T69" i="1"/>
  <c r="U69" i="1" s="1"/>
  <c r="AE69" i="1" s="1"/>
  <c r="X69" i="1"/>
  <c r="Y69" i="1" s="1"/>
  <c r="Z69" i="1" s="1"/>
  <c r="AB69" i="1" s="1"/>
  <c r="AD69" i="1" s="1"/>
  <c r="T57" i="1"/>
  <c r="U57" i="1" s="1"/>
  <c r="AE57" i="1" s="1"/>
  <c r="X57" i="1"/>
  <c r="Y57" i="1" s="1"/>
  <c r="Z57" i="1" s="1"/>
  <c r="AB57" i="1" s="1"/>
  <c r="AD57" i="1" s="1"/>
  <c r="W57" i="1"/>
  <c r="V44" i="1"/>
  <c r="AF44" i="1" s="1"/>
  <c r="AI44" i="1" s="1"/>
  <c r="W44" i="1"/>
  <c r="V40" i="1"/>
  <c r="AF40" i="1" s="1"/>
  <c r="AI40" i="1" s="1"/>
  <c r="W40" i="1"/>
  <c r="V36" i="1"/>
  <c r="AF36" i="1" s="1"/>
  <c r="AI36" i="1" s="1"/>
  <c r="W36" i="1"/>
  <c r="V28" i="1"/>
  <c r="AF28" i="1" s="1"/>
  <c r="AI28" i="1" s="1"/>
  <c r="W28" i="1"/>
  <c r="V24" i="1"/>
  <c r="AF24" i="1" s="1"/>
  <c r="AI24" i="1" s="1"/>
  <c r="W24" i="1"/>
  <c r="W59" i="1"/>
  <c r="T51" i="1"/>
  <c r="U51" i="1" s="1"/>
  <c r="AE51" i="1" s="1"/>
  <c r="X51" i="1"/>
  <c r="Y51" i="1" s="1"/>
  <c r="Z51" i="1" s="1"/>
  <c r="AB51" i="1" s="1"/>
  <c r="AD51" i="1" s="1"/>
  <c r="V51" i="1"/>
  <c r="AF51" i="1" s="1"/>
  <c r="AI51" i="1" s="1"/>
  <c r="V49" i="1"/>
  <c r="AF49" i="1" s="1"/>
  <c r="AI49" i="1" s="1"/>
  <c r="V45" i="1"/>
  <c r="AF45" i="1" s="1"/>
  <c r="AI45" i="1" s="1"/>
  <c r="T45" i="1"/>
  <c r="U45" i="1" s="1"/>
  <c r="AE45" i="1" s="1"/>
  <c r="X45" i="1"/>
  <c r="Y45" i="1" s="1"/>
  <c r="Z45" i="1" s="1"/>
  <c r="AB45" i="1" s="1"/>
  <c r="AD45" i="1" s="1"/>
  <c r="T42" i="1"/>
  <c r="U42" i="1" s="1"/>
  <c r="AE42" i="1" s="1"/>
  <c r="X42" i="1"/>
  <c r="Y42" i="1" s="1"/>
  <c r="Z42" i="1" s="1"/>
  <c r="AB42" i="1" s="1"/>
  <c r="AD42" i="1" s="1"/>
  <c r="T33" i="1"/>
  <c r="U33" i="1" s="1"/>
  <c r="AE33" i="1" s="1"/>
  <c r="X33" i="1"/>
  <c r="Y33" i="1" s="1"/>
  <c r="Z33" i="1" s="1"/>
  <c r="AB33" i="1" s="1"/>
  <c r="AD33" i="1" s="1"/>
  <c r="T38" i="1"/>
  <c r="U38" i="1" s="1"/>
  <c r="AE38" i="1" s="1"/>
  <c r="X38" i="1"/>
  <c r="Y38" i="1" s="1"/>
  <c r="Z38" i="1" s="1"/>
  <c r="AB38" i="1" s="1"/>
  <c r="AD38" i="1" s="1"/>
  <c r="X34" i="1"/>
  <c r="Y34" i="1" s="1"/>
  <c r="Z34" i="1" s="1"/>
  <c r="AB34" i="1" s="1"/>
  <c r="AD34" i="1" s="1"/>
  <c r="X30" i="1"/>
  <c r="Y30" i="1" s="1"/>
  <c r="Z30" i="1" s="1"/>
  <c r="AB30" i="1" s="1"/>
  <c r="AD30" i="1" s="1"/>
  <c r="X22" i="1"/>
  <c r="Y22" i="1" s="1"/>
  <c r="Z22" i="1" s="1"/>
  <c r="AB22" i="1" s="1"/>
  <c r="AD22" i="1" s="1"/>
  <c r="DI16" i="1"/>
  <c r="DJ16" i="1" s="1"/>
  <c r="W20" i="1"/>
  <c r="X18" i="1"/>
  <c r="Y18" i="1" s="1"/>
  <c r="Z18" i="1" s="1"/>
  <c r="AB18" i="1" s="1"/>
  <c r="AD18" i="1" s="1"/>
  <c r="V18" i="1"/>
  <c r="AF18" i="1" s="1"/>
  <c r="AI18" i="1" s="1"/>
  <c r="AV17" i="1"/>
  <c r="AW17" i="1" s="1"/>
  <c r="AX17" i="1" s="1"/>
  <c r="AZ17" i="1" s="1"/>
  <c r="BB17" i="1" s="1"/>
  <c r="AR17" i="1"/>
  <c r="AS17" i="1" s="1"/>
  <c r="BC17" i="1" s="1"/>
  <c r="AU17" i="1"/>
  <c r="AT17" i="1"/>
  <c r="BD17" i="1" s="1"/>
  <c r="BG17" i="1" s="1"/>
  <c r="CN30" i="1"/>
  <c r="CO30" i="1" s="1"/>
  <c r="CY30" i="1" s="1"/>
  <c r="CR30" i="1"/>
  <c r="CS30" i="1" s="1"/>
  <c r="CT30" i="1" s="1"/>
  <c r="CV30" i="1" s="1"/>
  <c r="CX30" i="1" s="1"/>
  <c r="CQ30" i="1"/>
  <c r="CP30" i="1"/>
  <c r="CZ30" i="1" s="1"/>
  <c r="DC30" i="1" s="1"/>
  <c r="BR32" i="1"/>
  <c r="CB32" i="1" s="1"/>
  <c r="CE32" i="1" s="1"/>
  <c r="BT32" i="1"/>
  <c r="BU32" i="1" s="1"/>
  <c r="BV32" i="1" s="1"/>
  <c r="BX32" i="1" s="1"/>
  <c r="BZ32" i="1" s="1"/>
  <c r="BS32" i="1"/>
  <c r="BT34" i="1"/>
  <c r="BU34" i="1" s="1"/>
  <c r="BV34" i="1" s="1"/>
  <c r="BX34" i="1" s="1"/>
  <c r="BZ34" i="1" s="1"/>
  <c r="AT36" i="1"/>
  <c r="BD36" i="1" s="1"/>
  <c r="BG36" i="1" s="1"/>
  <c r="AU36" i="1"/>
  <c r="AU40" i="1"/>
  <c r="AT40" i="1"/>
  <c r="BD40" i="1" s="1"/>
  <c r="BG40" i="1" s="1"/>
  <c r="DL42" i="1"/>
  <c r="DM42" i="1" s="1"/>
  <c r="DW42" i="1" s="1"/>
  <c r="DO42" i="1"/>
  <c r="DP42" i="1"/>
  <c r="DQ42" i="1" s="1"/>
  <c r="DR42" i="1" s="1"/>
  <c r="DT42" i="1" s="1"/>
  <c r="DV42" i="1" s="1"/>
  <c r="CN63" i="1"/>
  <c r="CO63" i="1" s="1"/>
  <c r="CY63" i="1" s="1"/>
  <c r="CQ63" i="1"/>
  <c r="BT64" i="1"/>
  <c r="BU64" i="1" s="1"/>
  <c r="BV64" i="1" s="1"/>
  <c r="BX64" i="1" s="1"/>
  <c r="BZ64" i="1" s="1"/>
  <c r="BS64" i="1"/>
  <c r="BP64" i="1"/>
  <c r="BQ64" i="1" s="1"/>
  <c r="CA64" i="1" s="1"/>
  <c r="BR64" i="1"/>
  <c r="CB64" i="1" s="1"/>
  <c r="CE64" i="1" s="1"/>
  <c r="AR40" i="1"/>
  <c r="AS40" i="1" s="1"/>
  <c r="BC40" i="1" s="1"/>
  <c r="DN42" i="1"/>
  <c r="DX42" i="1" s="1"/>
  <c r="EA42" i="1" s="1"/>
  <c r="AV36" i="1"/>
  <c r="AW36" i="1" s="1"/>
  <c r="AX36" i="1" s="1"/>
  <c r="AZ36" i="1" s="1"/>
  <c r="BB36" i="1" s="1"/>
  <c r="AV40" i="1"/>
  <c r="AW40" i="1" s="1"/>
  <c r="AX40" i="1" s="1"/>
  <c r="AZ40" i="1" s="1"/>
  <c r="BB40" i="1" s="1"/>
  <c r="CP63" i="1"/>
  <c r="CZ63" i="1" s="1"/>
  <c r="DC63" i="1" s="1"/>
  <c r="CR63" i="1"/>
  <c r="CS63" i="1" s="1"/>
  <c r="CT63" i="1" s="1"/>
  <c r="CV63" i="1" s="1"/>
  <c r="CX63" i="1" s="1"/>
  <c r="AR36" i="1"/>
  <c r="AS36" i="1" s="1"/>
  <c r="BC36" i="1" s="1"/>
  <c r="DN66" i="1"/>
  <c r="DX66" i="1" s="1"/>
  <c r="EA66" i="1" s="1"/>
  <c r="DP66" i="1"/>
  <c r="DQ66" i="1" s="1"/>
  <c r="DR66" i="1" s="1"/>
  <c r="DT66" i="1" s="1"/>
  <c r="DV66" i="1" s="1"/>
  <c r="EL896" i="1"/>
  <c r="EV896" i="1" s="1"/>
  <c r="EY896" i="1" s="1"/>
  <c r="EM896" i="1"/>
  <c r="EJ896" i="1"/>
  <c r="EK896" i="1" s="1"/>
  <c r="EU896" i="1" s="1"/>
  <c r="EL892" i="1"/>
  <c r="EV892" i="1" s="1"/>
  <c r="EY892" i="1" s="1"/>
  <c r="EJ892" i="1"/>
  <c r="EK892" i="1" s="1"/>
  <c r="EU892" i="1" s="1"/>
  <c r="EM892" i="1"/>
  <c r="EN892" i="1"/>
  <c r="EO892" i="1" s="1"/>
  <c r="EP892" i="1" s="1"/>
  <c r="ER892" i="1" s="1"/>
  <c r="ET892" i="1" s="1"/>
  <c r="EL888" i="1"/>
  <c r="EV888" i="1" s="1"/>
  <c r="EY888" i="1" s="1"/>
  <c r="EM888" i="1"/>
  <c r="EN884" i="1"/>
  <c r="EO884" i="1" s="1"/>
  <c r="EP884" i="1" s="1"/>
  <c r="ER884" i="1" s="1"/>
  <c r="ET884" i="1" s="1"/>
  <c r="EL884" i="1"/>
  <c r="EV884" i="1" s="1"/>
  <c r="EY884" i="1" s="1"/>
  <c r="EM884" i="1"/>
  <c r="EL880" i="1"/>
  <c r="EV880" i="1" s="1"/>
  <c r="EY880" i="1" s="1"/>
  <c r="EM880" i="1"/>
  <c r="EJ880" i="1"/>
  <c r="EK880" i="1" s="1"/>
  <c r="EU880" i="1" s="1"/>
  <c r="EM876" i="1"/>
  <c r="EL876" i="1"/>
  <c r="EV876" i="1" s="1"/>
  <c r="EY876" i="1" s="1"/>
  <c r="EJ876" i="1"/>
  <c r="EK876" i="1" s="1"/>
  <c r="EU876" i="1" s="1"/>
  <c r="EM872" i="1"/>
  <c r="EL872" i="1"/>
  <c r="EV872" i="1" s="1"/>
  <c r="EY872" i="1" s="1"/>
  <c r="EN872" i="1"/>
  <c r="EO872" i="1" s="1"/>
  <c r="EP872" i="1" s="1"/>
  <c r="ER872" i="1" s="1"/>
  <c r="ET872" i="1" s="1"/>
  <c r="EJ872" i="1"/>
  <c r="EK872" i="1" s="1"/>
  <c r="EU872" i="1" s="1"/>
  <c r="EN868" i="1"/>
  <c r="EO868" i="1" s="1"/>
  <c r="EP868" i="1" s="1"/>
  <c r="ER868" i="1" s="1"/>
  <c r="ET868" i="1" s="1"/>
  <c r="EL868" i="1"/>
  <c r="EV868" i="1" s="1"/>
  <c r="EY868" i="1" s="1"/>
  <c r="EM868" i="1"/>
  <c r="EL864" i="1"/>
  <c r="EV864" i="1" s="1"/>
  <c r="EY864" i="1" s="1"/>
  <c r="EM864" i="1"/>
  <c r="EN864" i="1"/>
  <c r="EO864" i="1" s="1"/>
  <c r="EP864" i="1" s="1"/>
  <c r="ER864" i="1" s="1"/>
  <c r="ET864" i="1" s="1"/>
  <c r="EL860" i="1"/>
  <c r="EV860" i="1" s="1"/>
  <c r="EY860" i="1" s="1"/>
  <c r="EM860" i="1"/>
  <c r="EJ860" i="1"/>
  <c r="EK860" i="1" s="1"/>
  <c r="EU860" i="1" s="1"/>
  <c r="EM856" i="1"/>
  <c r="EL856" i="1"/>
  <c r="EV856" i="1" s="1"/>
  <c r="EY856" i="1" s="1"/>
  <c r="EN856" i="1"/>
  <c r="EO856" i="1" s="1"/>
  <c r="EP856" i="1" s="1"/>
  <c r="ER856" i="1" s="1"/>
  <c r="ET856" i="1" s="1"/>
  <c r="EJ856" i="1"/>
  <c r="EK856" i="1" s="1"/>
  <c r="EU856" i="1" s="1"/>
  <c r="EN852" i="1"/>
  <c r="EO852" i="1" s="1"/>
  <c r="EP852" i="1" s="1"/>
  <c r="ER852" i="1" s="1"/>
  <c r="ET852" i="1" s="1"/>
  <c r="EL852" i="1"/>
  <c r="EV852" i="1" s="1"/>
  <c r="EY852" i="1" s="1"/>
  <c r="EM852" i="1"/>
  <c r="EJ852" i="1"/>
  <c r="EK852" i="1" s="1"/>
  <c r="EU852" i="1" s="1"/>
  <c r="EM848" i="1"/>
  <c r="EL848" i="1"/>
  <c r="EV848" i="1" s="1"/>
  <c r="EY848" i="1" s="1"/>
  <c r="EJ848" i="1"/>
  <c r="EK848" i="1" s="1"/>
  <c r="EU848" i="1" s="1"/>
  <c r="EL844" i="1"/>
  <c r="EV844" i="1" s="1"/>
  <c r="EY844" i="1" s="1"/>
  <c r="EM844" i="1"/>
  <c r="EN844" i="1"/>
  <c r="EO844" i="1" s="1"/>
  <c r="EP844" i="1" s="1"/>
  <c r="ER844" i="1" s="1"/>
  <c r="ET844" i="1" s="1"/>
  <c r="EL840" i="1"/>
  <c r="EV840" i="1" s="1"/>
  <c r="EY840" i="1" s="1"/>
  <c r="EN840" i="1"/>
  <c r="EO840" i="1" s="1"/>
  <c r="EP840" i="1" s="1"/>
  <c r="ER840" i="1" s="1"/>
  <c r="ET840" i="1" s="1"/>
  <c r="EM840" i="1"/>
  <c r="EN836" i="1"/>
  <c r="EO836" i="1" s="1"/>
  <c r="EP836" i="1" s="1"/>
  <c r="ER836" i="1" s="1"/>
  <c r="ET836" i="1" s="1"/>
  <c r="EM836" i="1"/>
  <c r="EL836" i="1"/>
  <c r="EV836" i="1" s="1"/>
  <c r="EY836" i="1" s="1"/>
  <c r="EL832" i="1"/>
  <c r="EV832" i="1" s="1"/>
  <c r="EY832" i="1" s="1"/>
  <c r="EM832" i="1"/>
  <c r="EL828" i="1"/>
  <c r="EV828" i="1" s="1"/>
  <c r="EY828" i="1" s="1"/>
  <c r="EM828" i="1"/>
  <c r="EL824" i="1"/>
  <c r="EV824" i="1" s="1"/>
  <c r="EY824" i="1" s="1"/>
  <c r="EM824" i="1"/>
  <c r="EN820" i="1"/>
  <c r="EO820" i="1" s="1"/>
  <c r="EP820" i="1" s="1"/>
  <c r="ER820" i="1" s="1"/>
  <c r="ET820" i="1" s="1"/>
  <c r="EL820" i="1"/>
  <c r="EV820" i="1" s="1"/>
  <c r="EY820" i="1" s="1"/>
  <c r="EM820" i="1"/>
  <c r="EJ820" i="1"/>
  <c r="EK820" i="1" s="1"/>
  <c r="EU820" i="1" s="1"/>
  <c r="EM816" i="1"/>
  <c r="EL816" i="1"/>
  <c r="EV816" i="1" s="1"/>
  <c r="EY816" i="1" s="1"/>
  <c r="EN816" i="1"/>
  <c r="EO816" i="1" s="1"/>
  <c r="EP816" i="1" s="1"/>
  <c r="ER816" i="1" s="1"/>
  <c r="ET816" i="1" s="1"/>
  <c r="EM812" i="1"/>
  <c r="EL812" i="1"/>
  <c r="EV812" i="1" s="1"/>
  <c r="EY812" i="1" s="1"/>
  <c r="EN812" i="1"/>
  <c r="EO812" i="1" s="1"/>
  <c r="EP812" i="1" s="1"/>
  <c r="ER812" i="1" s="1"/>
  <c r="ET812" i="1" s="1"/>
  <c r="EM808" i="1"/>
  <c r="EL808" i="1"/>
  <c r="EV808" i="1" s="1"/>
  <c r="EY808" i="1" s="1"/>
  <c r="EN804" i="1"/>
  <c r="EO804" i="1" s="1"/>
  <c r="EP804" i="1" s="1"/>
  <c r="ER804" i="1" s="1"/>
  <c r="ET804" i="1" s="1"/>
  <c r="EM804" i="1"/>
  <c r="EL804" i="1"/>
  <c r="EV804" i="1" s="1"/>
  <c r="EY804" i="1" s="1"/>
  <c r="EJ804" i="1"/>
  <c r="EK804" i="1" s="1"/>
  <c r="EU804" i="1" s="1"/>
  <c r="EL800" i="1"/>
  <c r="EV800" i="1" s="1"/>
  <c r="EY800" i="1" s="1"/>
  <c r="EM800" i="1"/>
  <c r="EN800" i="1"/>
  <c r="EO800" i="1" s="1"/>
  <c r="EP800" i="1" s="1"/>
  <c r="ER800" i="1" s="1"/>
  <c r="ET800" i="1" s="1"/>
  <c r="EM796" i="1"/>
  <c r="EL796" i="1"/>
  <c r="EV796" i="1" s="1"/>
  <c r="EY796" i="1" s="1"/>
  <c r="EJ796" i="1"/>
  <c r="EK796" i="1" s="1"/>
  <c r="EU796" i="1" s="1"/>
  <c r="EM792" i="1"/>
  <c r="EL792" i="1"/>
  <c r="EV792" i="1" s="1"/>
  <c r="EY792" i="1" s="1"/>
  <c r="EN792" i="1"/>
  <c r="EO792" i="1" s="1"/>
  <c r="EP792" i="1" s="1"/>
  <c r="ER792" i="1" s="1"/>
  <c r="ET792" i="1" s="1"/>
  <c r="EJ792" i="1"/>
  <c r="EK792" i="1" s="1"/>
  <c r="EU792" i="1" s="1"/>
  <c r="EL788" i="1"/>
  <c r="EV788" i="1" s="1"/>
  <c r="EY788" i="1" s="1"/>
  <c r="EM788" i="1"/>
  <c r="EN788" i="1"/>
  <c r="EO788" i="1" s="1"/>
  <c r="EP788" i="1" s="1"/>
  <c r="ER788" i="1" s="1"/>
  <c r="ET788" i="1" s="1"/>
  <c r="EL784" i="1"/>
  <c r="EV784" i="1" s="1"/>
  <c r="EY784" i="1" s="1"/>
  <c r="EM784" i="1"/>
  <c r="EJ784" i="1"/>
  <c r="EK784" i="1" s="1"/>
  <c r="EU784" i="1" s="1"/>
  <c r="EM780" i="1"/>
  <c r="EL780" i="1"/>
  <c r="EV780" i="1" s="1"/>
  <c r="EY780" i="1" s="1"/>
  <c r="EJ780" i="1"/>
  <c r="EK780" i="1" s="1"/>
  <c r="EU780" i="1" s="1"/>
  <c r="EN780" i="1"/>
  <c r="EO780" i="1" s="1"/>
  <c r="EP780" i="1" s="1"/>
  <c r="ER780" i="1" s="1"/>
  <c r="ET780" i="1" s="1"/>
  <c r="EM776" i="1"/>
  <c r="EN776" i="1"/>
  <c r="EO776" i="1" s="1"/>
  <c r="EP776" i="1" s="1"/>
  <c r="ER776" i="1" s="1"/>
  <c r="ET776" i="1" s="1"/>
  <c r="EN772" i="1"/>
  <c r="EO772" i="1" s="1"/>
  <c r="EP772" i="1" s="1"/>
  <c r="ER772" i="1" s="1"/>
  <c r="ET772" i="1" s="1"/>
  <c r="EL772" i="1"/>
  <c r="EV772" i="1" s="1"/>
  <c r="EY772" i="1" s="1"/>
  <c r="EM772" i="1"/>
  <c r="EN768" i="1"/>
  <c r="EO768" i="1" s="1"/>
  <c r="EP768" i="1" s="1"/>
  <c r="ER768" i="1" s="1"/>
  <c r="ET768" i="1" s="1"/>
  <c r="EL768" i="1"/>
  <c r="EV768" i="1" s="1"/>
  <c r="EY768" i="1" s="1"/>
  <c r="EM768" i="1"/>
  <c r="EM764" i="1"/>
  <c r="EL764" i="1"/>
  <c r="EV764" i="1" s="1"/>
  <c r="EY764" i="1" s="1"/>
  <c r="EN764" i="1"/>
  <c r="EO764" i="1" s="1"/>
  <c r="EP764" i="1" s="1"/>
  <c r="ER764" i="1" s="1"/>
  <c r="ET764" i="1" s="1"/>
  <c r="EL760" i="1"/>
  <c r="EV760" i="1" s="1"/>
  <c r="EY760" i="1" s="1"/>
  <c r="EM760" i="1"/>
  <c r="EJ760" i="1"/>
  <c r="EK760" i="1" s="1"/>
  <c r="EU760" i="1" s="1"/>
  <c r="EL756" i="1"/>
  <c r="EV756" i="1" s="1"/>
  <c r="EY756" i="1" s="1"/>
  <c r="EM756" i="1"/>
  <c r="EN752" i="1"/>
  <c r="EO752" i="1" s="1"/>
  <c r="EP752" i="1" s="1"/>
  <c r="ER752" i="1" s="1"/>
  <c r="ET752" i="1" s="1"/>
  <c r="EM752" i="1"/>
  <c r="EL752" i="1"/>
  <c r="EV752" i="1" s="1"/>
  <c r="EY752" i="1" s="1"/>
  <c r="EJ752" i="1"/>
  <c r="EK752" i="1" s="1"/>
  <c r="EU752" i="1" s="1"/>
  <c r="EL748" i="1"/>
  <c r="EV748" i="1" s="1"/>
  <c r="EY748" i="1" s="1"/>
  <c r="EM748" i="1"/>
  <c r="EJ748" i="1"/>
  <c r="EK748" i="1" s="1"/>
  <c r="EU748" i="1" s="1"/>
  <c r="EL744" i="1"/>
  <c r="EV744" i="1" s="1"/>
  <c r="EY744" i="1" s="1"/>
  <c r="EJ744" i="1"/>
  <c r="EK744" i="1" s="1"/>
  <c r="EU744" i="1" s="1"/>
  <c r="EM744" i="1"/>
  <c r="EN744" i="1"/>
  <c r="EO744" i="1" s="1"/>
  <c r="EP744" i="1" s="1"/>
  <c r="ER744" i="1" s="1"/>
  <c r="ET744" i="1" s="1"/>
  <c r="EM740" i="1"/>
  <c r="EL740" i="1"/>
  <c r="EV740" i="1" s="1"/>
  <c r="EY740" i="1" s="1"/>
  <c r="EJ740" i="1"/>
  <c r="EK740" i="1" s="1"/>
  <c r="EU740" i="1" s="1"/>
  <c r="EN736" i="1"/>
  <c r="EO736" i="1" s="1"/>
  <c r="EP736" i="1" s="1"/>
  <c r="ER736" i="1" s="1"/>
  <c r="ET736" i="1" s="1"/>
  <c r="EM736" i="1"/>
  <c r="EN732" i="1"/>
  <c r="EO732" i="1" s="1"/>
  <c r="EP732" i="1" s="1"/>
  <c r="ER732" i="1" s="1"/>
  <c r="ET732" i="1" s="1"/>
  <c r="EJ732" i="1"/>
  <c r="EK732" i="1" s="1"/>
  <c r="EU732" i="1" s="1"/>
  <c r="EL732" i="1"/>
  <c r="EV732" i="1" s="1"/>
  <c r="EY732" i="1" s="1"/>
  <c r="EM732" i="1"/>
  <c r="EN728" i="1"/>
  <c r="EO728" i="1" s="1"/>
  <c r="EP728" i="1" s="1"/>
  <c r="ER728" i="1" s="1"/>
  <c r="ET728" i="1" s="1"/>
  <c r="EM728" i="1"/>
  <c r="EL728" i="1"/>
  <c r="EV728" i="1" s="1"/>
  <c r="EY728" i="1" s="1"/>
  <c r="EJ724" i="1"/>
  <c r="EK724" i="1" s="1"/>
  <c r="EU724" i="1" s="1"/>
  <c r="EN724" i="1"/>
  <c r="EO724" i="1" s="1"/>
  <c r="EP724" i="1" s="1"/>
  <c r="ER724" i="1" s="1"/>
  <c r="ET724" i="1" s="1"/>
  <c r="EM724" i="1"/>
  <c r="EL724" i="1"/>
  <c r="EV724" i="1" s="1"/>
  <c r="EY724" i="1" s="1"/>
  <c r="EN720" i="1"/>
  <c r="EO720" i="1" s="1"/>
  <c r="EP720" i="1" s="1"/>
  <c r="ER720" i="1" s="1"/>
  <c r="ET720" i="1" s="1"/>
  <c r="EM720" i="1"/>
  <c r="EJ720" i="1"/>
  <c r="EK720" i="1" s="1"/>
  <c r="EU720" i="1" s="1"/>
  <c r="EM716" i="1"/>
  <c r="EN716" i="1"/>
  <c r="EO716" i="1" s="1"/>
  <c r="EP716" i="1" s="1"/>
  <c r="ER716" i="1" s="1"/>
  <c r="ET716" i="1" s="1"/>
  <c r="EJ716" i="1"/>
  <c r="EK716" i="1" s="1"/>
  <c r="EU716" i="1" s="1"/>
  <c r="EN712" i="1"/>
  <c r="EO712" i="1" s="1"/>
  <c r="EP712" i="1" s="1"/>
  <c r="ER712" i="1" s="1"/>
  <c r="ET712" i="1" s="1"/>
  <c r="EL712" i="1"/>
  <c r="EV712" i="1" s="1"/>
  <c r="EY712" i="1" s="1"/>
  <c r="EM712" i="1"/>
  <c r="EJ708" i="1"/>
  <c r="EK708" i="1" s="1"/>
  <c r="EU708" i="1" s="1"/>
  <c r="EN708" i="1"/>
  <c r="EO708" i="1" s="1"/>
  <c r="EP708" i="1" s="1"/>
  <c r="ER708" i="1" s="1"/>
  <c r="ET708" i="1" s="1"/>
  <c r="EM708" i="1"/>
  <c r="EL708" i="1"/>
  <c r="EV708" i="1" s="1"/>
  <c r="EY708" i="1" s="1"/>
  <c r="EM704" i="1"/>
  <c r="EL704" i="1"/>
  <c r="EV704" i="1" s="1"/>
  <c r="EY704" i="1" s="1"/>
  <c r="EJ704" i="1"/>
  <c r="EK704" i="1" s="1"/>
  <c r="EU704" i="1" s="1"/>
  <c r="EN704" i="1"/>
  <c r="EO704" i="1" s="1"/>
  <c r="EP704" i="1" s="1"/>
  <c r="ER704" i="1" s="1"/>
  <c r="ET704" i="1" s="1"/>
  <c r="EM700" i="1"/>
  <c r="EL700" i="1"/>
  <c r="EV700" i="1" s="1"/>
  <c r="EY700" i="1" s="1"/>
  <c r="EN700" i="1"/>
  <c r="EO700" i="1" s="1"/>
  <c r="EP700" i="1" s="1"/>
  <c r="ER700" i="1" s="1"/>
  <c r="ET700" i="1" s="1"/>
  <c r="EL696" i="1"/>
  <c r="EV696" i="1" s="1"/>
  <c r="EY696" i="1" s="1"/>
  <c r="EM696" i="1"/>
  <c r="EN696" i="1"/>
  <c r="EO696" i="1" s="1"/>
  <c r="EP696" i="1" s="1"/>
  <c r="ER696" i="1" s="1"/>
  <c r="ET696" i="1" s="1"/>
  <c r="EJ696" i="1"/>
  <c r="EK696" i="1" s="1"/>
  <c r="EU696" i="1" s="1"/>
  <c r="EM692" i="1"/>
  <c r="EL692" i="1"/>
  <c r="EV692" i="1" s="1"/>
  <c r="EY692" i="1" s="1"/>
  <c r="EJ692" i="1"/>
  <c r="EK692" i="1" s="1"/>
  <c r="EU692" i="1" s="1"/>
  <c r="EN692" i="1"/>
  <c r="EO692" i="1" s="1"/>
  <c r="EP692" i="1" s="1"/>
  <c r="ER692" i="1" s="1"/>
  <c r="ET692" i="1" s="1"/>
  <c r="EL688" i="1"/>
  <c r="EV688" i="1" s="1"/>
  <c r="EY688" i="1" s="1"/>
  <c r="EM688" i="1"/>
  <c r="EJ688" i="1"/>
  <c r="EK688" i="1" s="1"/>
  <c r="EU688" i="1" s="1"/>
  <c r="EN688" i="1"/>
  <c r="EO688" i="1" s="1"/>
  <c r="EP688" i="1" s="1"/>
  <c r="ER688" i="1" s="1"/>
  <c r="ET688" i="1" s="1"/>
  <c r="EL684" i="1"/>
  <c r="EV684" i="1" s="1"/>
  <c r="EY684" i="1" s="1"/>
  <c r="EN684" i="1"/>
  <c r="EO684" i="1" s="1"/>
  <c r="EP684" i="1" s="1"/>
  <c r="ER684" i="1" s="1"/>
  <c r="ET684" i="1" s="1"/>
  <c r="EL680" i="1"/>
  <c r="EV680" i="1" s="1"/>
  <c r="EY680" i="1" s="1"/>
  <c r="EM680" i="1"/>
  <c r="EJ680" i="1"/>
  <c r="EK680" i="1" s="1"/>
  <c r="EU680" i="1" s="1"/>
  <c r="EN680" i="1"/>
  <c r="EO680" i="1" s="1"/>
  <c r="EP680" i="1" s="1"/>
  <c r="ER680" i="1" s="1"/>
  <c r="ET680" i="1" s="1"/>
  <c r="EL676" i="1"/>
  <c r="EV676" i="1" s="1"/>
  <c r="EY676" i="1" s="1"/>
  <c r="EM676" i="1"/>
  <c r="EJ676" i="1"/>
  <c r="EK676" i="1" s="1"/>
  <c r="EU676" i="1" s="1"/>
  <c r="EN676" i="1"/>
  <c r="EO676" i="1" s="1"/>
  <c r="EP676" i="1" s="1"/>
  <c r="ER676" i="1" s="1"/>
  <c r="ET676" i="1" s="1"/>
  <c r="EL672" i="1"/>
  <c r="EV672" i="1" s="1"/>
  <c r="EY672" i="1" s="1"/>
  <c r="EM672" i="1"/>
  <c r="EN672" i="1"/>
  <c r="EO672" i="1" s="1"/>
  <c r="EP672" i="1" s="1"/>
  <c r="ER672" i="1" s="1"/>
  <c r="ET672" i="1" s="1"/>
  <c r="EL668" i="1"/>
  <c r="EV668" i="1" s="1"/>
  <c r="EY668" i="1" s="1"/>
  <c r="EN668" i="1"/>
  <c r="EO668" i="1" s="1"/>
  <c r="EP668" i="1" s="1"/>
  <c r="ER668" i="1" s="1"/>
  <c r="ET668" i="1" s="1"/>
  <c r="EM664" i="1"/>
  <c r="EL664" i="1"/>
  <c r="EV664" i="1" s="1"/>
  <c r="EY664" i="1" s="1"/>
  <c r="EN664" i="1"/>
  <c r="EO664" i="1" s="1"/>
  <c r="EP664" i="1" s="1"/>
  <c r="ER664" i="1" s="1"/>
  <c r="ET664" i="1" s="1"/>
  <c r="EJ664" i="1"/>
  <c r="EK664" i="1" s="1"/>
  <c r="EU664" i="1" s="1"/>
  <c r="EM660" i="1"/>
  <c r="EL660" i="1"/>
  <c r="EV660" i="1" s="1"/>
  <c r="EY660" i="1" s="1"/>
  <c r="EN660" i="1"/>
  <c r="EO660" i="1" s="1"/>
  <c r="EP660" i="1" s="1"/>
  <c r="ER660" i="1" s="1"/>
  <c r="ET660" i="1" s="1"/>
  <c r="EN656" i="1"/>
  <c r="EO656" i="1" s="1"/>
  <c r="EP656" i="1" s="1"/>
  <c r="ER656" i="1" s="1"/>
  <c r="ET656" i="1" s="1"/>
  <c r="EL656" i="1"/>
  <c r="EV656" i="1" s="1"/>
  <c r="EY656" i="1" s="1"/>
  <c r="EL652" i="1"/>
  <c r="EV652" i="1" s="1"/>
  <c r="EY652" i="1" s="1"/>
  <c r="EM652" i="1"/>
  <c r="EJ652" i="1"/>
  <c r="EK652" i="1" s="1"/>
  <c r="EU652" i="1" s="1"/>
  <c r="EN652" i="1"/>
  <c r="EO652" i="1" s="1"/>
  <c r="EP652" i="1" s="1"/>
  <c r="ER652" i="1" s="1"/>
  <c r="ET652" i="1" s="1"/>
  <c r="EM648" i="1"/>
  <c r="EN648" i="1"/>
  <c r="EO648" i="1" s="1"/>
  <c r="EP648" i="1" s="1"/>
  <c r="ER648" i="1" s="1"/>
  <c r="ET648" i="1" s="1"/>
  <c r="EJ648" i="1"/>
  <c r="EK648" i="1" s="1"/>
  <c r="EU648" i="1" s="1"/>
  <c r="EM644" i="1"/>
  <c r="EL644" i="1"/>
  <c r="EV644" i="1" s="1"/>
  <c r="EY644" i="1" s="1"/>
  <c r="EN644" i="1"/>
  <c r="EO644" i="1" s="1"/>
  <c r="EP644" i="1" s="1"/>
  <c r="ER644" i="1" s="1"/>
  <c r="ET644" i="1" s="1"/>
  <c r="EL640" i="1"/>
  <c r="EV640" i="1" s="1"/>
  <c r="EY640" i="1" s="1"/>
  <c r="EM640" i="1"/>
  <c r="EM636" i="1"/>
  <c r="EL636" i="1"/>
  <c r="EV636" i="1" s="1"/>
  <c r="EY636" i="1" s="1"/>
  <c r="EJ636" i="1"/>
  <c r="EK636" i="1" s="1"/>
  <c r="EU636" i="1" s="1"/>
  <c r="EN636" i="1"/>
  <c r="EO636" i="1" s="1"/>
  <c r="EP636" i="1" s="1"/>
  <c r="ER636" i="1" s="1"/>
  <c r="ET636" i="1" s="1"/>
  <c r="EL632" i="1"/>
  <c r="EV632" i="1" s="1"/>
  <c r="EY632" i="1" s="1"/>
  <c r="EM632" i="1"/>
  <c r="EJ632" i="1"/>
  <c r="EK632" i="1" s="1"/>
  <c r="EU632" i="1" s="1"/>
  <c r="EL628" i="1"/>
  <c r="EV628" i="1" s="1"/>
  <c r="EY628" i="1" s="1"/>
  <c r="EM628" i="1"/>
  <c r="EN628" i="1"/>
  <c r="EO628" i="1" s="1"/>
  <c r="EP628" i="1" s="1"/>
  <c r="ER628" i="1" s="1"/>
  <c r="ET628" i="1" s="1"/>
  <c r="EJ628" i="1"/>
  <c r="EK628" i="1" s="1"/>
  <c r="EU628" i="1" s="1"/>
  <c r="EL624" i="1"/>
  <c r="EV624" i="1" s="1"/>
  <c r="EY624" i="1" s="1"/>
  <c r="EN624" i="1"/>
  <c r="EO624" i="1" s="1"/>
  <c r="EP624" i="1" s="1"/>
  <c r="ER624" i="1" s="1"/>
  <c r="ET624" i="1" s="1"/>
  <c r="EM624" i="1"/>
  <c r="EJ624" i="1"/>
  <c r="EK624" i="1" s="1"/>
  <c r="EU624" i="1" s="1"/>
  <c r="EL620" i="1"/>
  <c r="EV620" i="1" s="1"/>
  <c r="EY620" i="1" s="1"/>
  <c r="EM620" i="1"/>
  <c r="EN620" i="1"/>
  <c r="EO620" i="1" s="1"/>
  <c r="EP620" i="1" s="1"/>
  <c r="ER620" i="1" s="1"/>
  <c r="ET620" i="1" s="1"/>
  <c r="EJ620" i="1"/>
  <c r="EK620" i="1" s="1"/>
  <c r="EU620" i="1" s="1"/>
  <c r="EL616" i="1"/>
  <c r="EV616" i="1" s="1"/>
  <c r="EY616" i="1" s="1"/>
  <c r="EM616" i="1"/>
  <c r="EJ616" i="1"/>
  <c r="EK616" i="1" s="1"/>
  <c r="EU616" i="1" s="1"/>
  <c r="EN616" i="1"/>
  <c r="EO616" i="1" s="1"/>
  <c r="EP616" i="1" s="1"/>
  <c r="ER616" i="1" s="1"/>
  <c r="ET616" i="1" s="1"/>
  <c r="EL612" i="1"/>
  <c r="EV612" i="1" s="1"/>
  <c r="EY612" i="1" s="1"/>
  <c r="EM612" i="1"/>
  <c r="EN612" i="1"/>
  <c r="EO612" i="1" s="1"/>
  <c r="EP612" i="1" s="1"/>
  <c r="ER612" i="1" s="1"/>
  <c r="ET612" i="1" s="1"/>
  <c r="EL608" i="1"/>
  <c r="EV608" i="1" s="1"/>
  <c r="EY608" i="1" s="1"/>
  <c r="EM608" i="1"/>
  <c r="EJ608" i="1"/>
  <c r="EK608" i="1" s="1"/>
  <c r="EU608" i="1" s="1"/>
  <c r="EN608" i="1"/>
  <c r="EO608" i="1" s="1"/>
  <c r="EP608" i="1" s="1"/>
  <c r="ER608" i="1" s="1"/>
  <c r="ET608" i="1" s="1"/>
  <c r="EL604" i="1"/>
  <c r="EV604" i="1" s="1"/>
  <c r="EY604" i="1" s="1"/>
  <c r="EM604" i="1"/>
  <c r="EJ604" i="1"/>
  <c r="EK604" i="1" s="1"/>
  <c r="EU604" i="1" s="1"/>
  <c r="EN604" i="1"/>
  <c r="EO604" i="1" s="1"/>
  <c r="EP604" i="1" s="1"/>
  <c r="ER604" i="1" s="1"/>
  <c r="ET604" i="1" s="1"/>
  <c r="EM600" i="1"/>
  <c r="EJ600" i="1"/>
  <c r="EK600" i="1" s="1"/>
  <c r="EU600" i="1" s="1"/>
  <c r="EM596" i="1"/>
  <c r="EL596" i="1"/>
  <c r="EV596" i="1" s="1"/>
  <c r="EY596" i="1" s="1"/>
  <c r="EJ596" i="1"/>
  <c r="EK596" i="1" s="1"/>
  <c r="EU596" i="1" s="1"/>
  <c r="EN596" i="1"/>
  <c r="EO596" i="1" s="1"/>
  <c r="EP596" i="1" s="1"/>
  <c r="ER596" i="1" s="1"/>
  <c r="ET596" i="1" s="1"/>
  <c r="EL592" i="1"/>
  <c r="EV592" i="1" s="1"/>
  <c r="EY592" i="1" s="1"/>
  <c r="EN592" i="1"/>
  <c r="EO592" i="1" s="1"/>
  <c r="EP592" i="1" s="1"/>
  <c r="ER592" i="1" s="1"/>
  <c r="ET592" i="1" s="1"/>
  <c r="EL588" i="1"/>
  <c r="EV588" i="1" s="1"/>
  <c r="EY588" i="1" s="1"/>
  <c r="EM588" i="1"/>
  <c r="EJ588" i="1"/>
  <c r="EK588" i="1" s="1"/>
  <c r="EU588" i="1" s="1"/>
  <c r="EM584" i="1"/>
  <c r="EL584" i="1"/>
  <c r="EV584" i="1" s="1"/>
  <c r="EY584" i="1" s="1"/>
  <c r="EJ584" i="1"/>
  <c r="EK584" i="1" s="1"/>
  <c r="EU584" i="1" s="1"/>
  <c r="EL580" i="1"/>
  <c r="EV580" i="1" s="1"/>
  <c r="EY580" i="1" s="1"/>
  <c r="EM580" i="1"/>
  <c r="EJ580" i="1"/>
  <c r="EK580" i="1" s="1"/>
  <c r="EU580" i="1" s="1"/>
  <c r="EL576" i="1"/>
  <c r="EV576" i="1" s="1"/>
  <c r="EY576" i="1" s="1"/>
  <c r="EM576" i="1"/>
  <c r="EN576" i="1"/>
  <c r="EO576" i="1" s="1"/>
  <c r="EP576" i="1" s="1"/>
  <c r="ER576" i="1" s="1"/>
  <c r="ET576" i="1" s="1"/>
  <c r="EJ576" i="1"/>
  <c r="EK576" i="1" s="1"/>
  <c r="EU576" i="1" s="1"/>
  <c r="EM572" i="1"/>
  <c r="EJ572" i="1"/>
  <c r="EK572" i="1" s="1"/>
  <c r="EU572" i="1" s="1"/>
  <c r="EL572" i="1"/>
  <c r="EV572" i="1" s="1"/>
  <c r="EY572" i="1" s="1"/>
  <c r="EN572" i="1"/>
  <c r="EO572" i="1" s="1"/>
  <c r="EP572" i="1" s="1"/>
  <c r="ER572" i="1" s="1"/>
  <c r="ET572" i="1" s="1"/>
  <c r="EL568" i="1"/>
  <c r="EV568" i="1" s="1"/>
  <c r="EY568" i="1" s="1"/>
  <c r="EM568" i="1"/>
  <c r="EJ568" i="1"/>
  <c r="EK568" i="1" s="1"/>
  <c r="EU568" i="1" s="1"/>
  <c r="EN568" i="1"/>
  <c r="EO568" i="1" s="1"/>
  <c r="EP568" i="1" s="1"/>
  <c r="ER568" i="1" s="1"/>
  <c r="ET568" i="1" s="1"/>
  <c r="EL564" i="1"/>
  <c r="EV564" i="1" s="1"/>
  <c r="EY564" i="1" s="1"/>
  <c r="EN564" i="1"/>
  <c r="EO564" i="1" s="1"/>
  <c r="EP564" i="1" s="1"/>
  <c r="ER564" i="1" s="1"/>
  <c r="ET564" i="1" s="1"/>
  <c r="EM564" i="1"/>
  <c r="EL560" i="1"/>
  <c r="EV560" i="1" s="1"/>
  <c r="EY560" i="1" s="1"/>
  <c r="EM560" i="1"/>
  <c r="EN560" i="1"/>
  <c r="EO560" i="1" s="1"/>
  <c r="EP560" i="1" s="1"/>
  <c r="ER560" i="1" s="1"/>
  <c r="ET560" i="1" s="1"/>
  <c r="EJ556" i="1"/>
  <c r="EK556" i="1" s="1"/>
  <c r="EU556" i="1" s="1"/>
  <c r="EM552" i="1"/>
  <c r="EL552" i="1"/>
  <c r="EV552" i="1" s="1"/>
  <c r="EY552" i="1" s="1"/>
  <c r="EN552" i="1"/>
  <c r="EO552" i="1" s="1"/>
  <c r="EP552" i="1" s="1"/>
  <c r="ER552" i="1" s="1"/>
  <c r="ET552" i="1" s="1"/>
  <c r="EJ552" i="1"/>
  <c r="EK552" i="1" s="1"/>
  <c r="EU552" i="1" s="1"/>
  <c r="EL548" i="1"/>
  <c r="EV548" i="1" s="1"/>
  <c r="EY548" i="1" s="1"/>
  <c r="EM548" i="1"/>
  <c r="EJ548" i="1"/>
  <c r="EK548" i="1" s="1"/>
  <c r="EU548" i="1" s="1"/>
  <c r="EM544" i="1"/>
  <c r="EL544" i="1"/>
  <c r="EV544" i="1" s="1"/>
  <c r="EY544" i="1" s="1"/>
  <c r="EN544" i="1"/>
  <c r="EO544" i="1" s="1"/>
  <c r="EP544" i="1" s="1"/>
  <c r="ER544" i="1" s="1"/>
  <c r="ET544" i="1" s="1"/>
  <c r="EJ544" i="1"/>
  <c r="EK544" i="1" s="1"/>
  <c r="EU544" i="1" s="1"/>
  <c r="EL540" i="1"/>
  <c r="EV540" i="1" s="1"/>
  <c r="EY540" i="1" s="1"/>
  <c r="EM540" i="1"/>
  <c r="EN540" i="1"/>
  <c r="EO540" i="1" s="1"/>
  <c r="EP540" i="1" s="1"/>
  <c r="ER540" i="1" s="1"/>
  <c r="ET540" i="1" s="1"/>
  <c r="EM536" i="1"/>
  <c r="EL536" i="1"/>
  <c r="EV536" i="1" s="1"/>
  <c r="EY536" i="1" s="1"/>
  <c r="EN536" i="1"/>
  <c r="EO536" i="1" s="1"/>
  <c r="EP536" i="1" s="1"/>
  <c r="ER536" i="1" s="1"/>
  <c r="ET536" i="1" s="1"/>
  <c r="EJ536" i="1"/>
  <c r="EK536" i="1" s="1"/>
  <c r="EU536" i="1" s="1"/>
  <c r="EL532" i="1"/>
  <c r="EV532" i="1" s="1"/>
  <c r="EY532" i="1" s="1"/>
  <c r="EN532" i="1"/>
  <c r="EO532" i="1" s="1"/>
  <c r="EP532" i="1" s="1"/>
  <c r="ER532" i="1" s="1"/>
  <c r="ET532" i="1" s="1"/>
  <c r="EJ532" i="1"/>
  <c r="EK532" i="1" s="1"/>
  <c r="EU532" i="1" s="1"/>
  <c r="EM532" i="1"/>
  <c r="EL528" i="1"/>
  <c r="EV528" i="1" s="1"/>
  <c r="EY528" i="1" s="1"/>
  <c r="EM528" i="1"/>
  <c r="EN528" i="1"/>
  <c r="EO528" i="1" s="1"/>
  <c r="EP528" i="1" s="1"/>
  <c r="ER528" i="1" s="1"/>
  <c r="ET528" i="1" s="1"/>
  <c r="EJ528" i="1"/>
  <c r="EK528" i="1" s="1"/>
  <c r="EU528" i="1" s="1"/>
  <c r="EM524" i="1"/>
  <c r="EJ524" i="1"/>
  <c r="EK524" i="1" s="1"/>
  <c r="EU524" i="1" s="1"/>
  <c r="EM520" i="1"/>
  <c r="EL520" i="1"/>
  <c r="EV520" i="1" s="1"/>
  <c r="EY520" i="1" s="1"/>
  <c r="EN520" i="1"/>
  <c r="EO520" i="1" s="1"/>
  <c r="EP520" i="1" s="1"/>
  <c r="ER520" i="1" s="1"/>
  <c r="ET520" i="1" s="1"/>
  <c r="EJ520" i="1"/>
  <c r="EK520" i="1" s="1"/>
  <c r="EU520" i="1" s="1"/>
  <c r="EL516" i="1"/>
  <c r="EV516" i="1" s="1"/>
  <c r="EY516" i="1" s="1"/>
  <c r="EM516" i="1"/>
  <c r="EN516" i="1"/>
  <c r="EO516" i="1" s="1"/>
  <c r="EP516" i="1" s="1"/>
  <c r="ER516" i="1" s="1"/>
  <c r="ET516" i="1" s="1"/>
  <c r="EJ516" i="1"/>
  <c r="EK516" i="1" s="1"/>
  <c r="EU516" i="1" s="1"/>
  <c r="EM512" i="1"/>
  <c r="EL512" i="1"/>
  <c r="EV512" i="1" s="1"/>
  <c r="EY512" i="1" s="1"/>
  <c r="EJ512" i="1"/>
  <c r="EK512" i="1" s="1"/>
  <c r="EU512" i="1" s="1"/>
  <c r="EM508" i="1"/>
  <c r="EL508" i="1"/>
  <c r="EV508" i="1" s="1"/>
  <c r="EY508" i="1" s="1"/>
  <c r="EJ508" i="1"/>
  <c r="EK508" i="1" s="1"/>
  <c r="EU508" i="1" s="1"/>
  <c r="EM504" i="1"/>
  <c r="EN504" i="1"/>
  <c r="EO504" i="1" s="1"/>
  <c r="EP504" i="1" s="1"/>
  <c r="ER504" i="1" s="1"/>
  <c r="ET504" i="1" s="1"/>
  <c r="EJ504" i="1"/>
  <c r="EK504" i="1" s="1"/>
  <c r="EU504" i="1" s="1"/>
  <c r="EL500" i="1"/>
  <c r="EV500" i="1" s="1"/>
  <c r="EY500" i="1" s="1"/>
  <c r="EN500" i="1"/>
  <c r="EO500" i="1" s="1"/>
  <c r="EP500" i="1" s="1"/>
  <c r="ER500" i="1" s="1"/>
  <c r="ET500" i="1" s="1"/>
  <c r="EL496" i="1"/>
  <c r="EV496" i="1" s="1"/>
  <c r="EY496" i="1" s="1"/>
  <c r="EN496" i="1"/>
  <c r="EO496" i="1" s="1"/>
  <c r="EP496" i="1" s="1"/>
  <c r="ER496" i="1" s="1"/>
  <c r="ET496" i="1" s="1"/>
  <c r="EJ496" i="1"/>
  <c r="EK496" i="1" s="1"/>
  <c r="EU496" i="1" s="1"/>
  <c r="EL492" i="1"/>
  <c r="EV492" i="1" s="1"/>
  <c r="EY492" i="1" s="1"/>
  <c r="EM492" i="1"/>
  <c r="EN492" i="1"/>
  <c r="EO492" i="1" s="1"/>
  <c r="EP492" i="1" s="1"/>
  <c r="ER492" i="1" s="1"/>
  <c r="ET492" i="1" s="1"/>
  <c r="EN488" i="1"/>
  <c r="EO488" i="1" s="1"/>
  <c r="EP488" i="1" s="1"/>
  <c r="ER488" i="1" s="1"/>
  <c r="ET488" i="1" s="1"/>
  <c r="EJ488" i="1"/>
  <c r="EK488" i="1" s="1"/>
  <c r="EU488" i="1" s="1"/>
  <c r="EL488" i="1"/>
  <c r="EV488" i="1" s="1"/>
  <c r="EY488" i="1" s="1"/>
  <c r="EL484" i="1"/>
  <c r="EV484" i="1" s="1"/>
  <c r="EY484" i="1" s="1"/>
  <c r="EM484" i="1"/>
  <c r="EJ484" i="1"/>
  <c r="EK484" i="1" s="1"/>
  <c r="EU484" i="1" s="1"/>
  <c r="EN484" i="1"/>
  <c r="EO484" i="1" s="1"/>
  <c r="EP484" i="1" s="1"/>
  <c r="ER484" i="1" s="1"/>
  <c r="ET484" i="1" s="1"/>
  <c r="EL480" i="1"/>
  <c r="EV480" i="1" s="1"/>
  <c r="EY480" i="1" s="1"/>
  <c r="EM480" i="1"/>
  <c r="EM476" i="1"/>
  <c r="EL476" i="1"/>
  <c r="EV476" i="1" s="1"/>
  <c r="EY476" i="1" s="1"/>
  <c r="EJ476" i="1"/>
  <c r="EK476" i="1" s="1"/>
  <c r="EU476" i="1" s="1"/>
  <c r="EM472" i="1"/>
  <c r="EL472" i="1"/>
  <c r="EV472" i="1" s="1"/>
  <c r="EY472" i="1" s="1"/>
  <c r="EN472" i="1"/>
  <c r="EO472" i="1" s="1"/>
  <c r="EP472" i="1" s="1"/>
  <c r="ER472" i="1" s="1"/>
  <c r="ET472" i="1" s="1"/>
  <c r="EJ472" i="1"/>
  <c r="EK472" i="1" s="1"/>
  <c r="EU472" i="1" s="1"/>
  <c r="EM468" i="1"/>
  <c r="EL468" i="1"/>
  <c r="EV468" i="1" s="1"/>
  <c r="EY468" i="1" s="1"/>
  <c r="EN468" i="1"/>
  <c r="EO468" i="1" s="1"/>
  <c r="EP468" i="1" s="1"/>
  <c r="ER468" i="1" s="1"/>
  <c r="ET468" i="1" s="1"/>
  <c r="EJ468" i="1"/>
  <c r="EK468" i="1" s="1"/>
  <c r="EU468" i="1" s="1"/>
  <c r="EM464" i="1"/>
  <c r="EJ464" i="1"/>
  <c r="EK464" i="1" s="1"/>
  <c r="EU464" i="1" s="1"/>
  <c r="EN464" i="1"/>
  <c r="EO464" i="1" s="1"/>
  <c r="EP464" i="1" s="1"/>
  <c r="ER464" i="1" s="1"/>
  <c r="ET464" i="1" s="1"/>
  <c r="EL460" i="1"/>
  <c r="EV460" i="1" s="1"/>
  <c r="EY460" i="1" s="1"/>
  <c r="EM460" i="1"/>
  <c r="EM456" i="1"/>
  <c r="EN456" i="1"/>
  <c r="EO456" i="1" s="1"/>
  <c r="EP456" i="1" s="1"/>
  <c r="ER456" i="1" s="1"/>
  <c r="ET456" i="1" s="1"/>
  <c r="EJ456" i="1"/>
  <c r="EK456" i="1" s="1"/>
  <c r="EU456" i="1" s="1"/>
  <c r="EL456" i="1"/>
  <c r="EV456" i="1" s="1"/>
  <c r="EY456" i="1" s="1"/>
  <c r="EM452" i="1"/>
  <c r="EN452" i="1"/>
  <c r="EO452" i="1" s="1"/>
  <c r="EP452" i="1" s="1"/>
  <c r="ER452" i="1" s="1"/>
  <c r="ET452" i="1" s="1"/>
  <c r="EL452" i="1"/>
  <c r="EV452" i="1" s="1"/>
  <c r="EY452" i="1" s="1"/>
  <c r="EM448" i="1"/>
  <c r="EL448" i="1"/>
  <c r="EV448" i="1" s="1"/>
  <c r="EY448" i="1" s="1"/>
  <c r="EN448" i="1"/>
  <c r="EO448" i="1" s="1"/>
  <c r="EP448" i="1" s="1"/>
  <c r="ER448" i="1" s="1"/>
  <c r="ET448" i="1" s="1"/>
  <c r="EM444" i="1"/>
  <c r="EL444" i="1"/>
  <c r="EV444" i="1" s="1"/>
  <c r="EY444" i="1" s="1"/>
  <c r="EN444" i="1"/>
  <c r="EO444" i="1" s="1"/>
  <c r="EP444" i="1" s="1"/>
  <c r="ER444" i="1" s="1"/>
  <c r="ET444" i="1" s="1"/>
  <c r="EJ444" i="1"/>
  <c r="EK444" i="1" s="1"/>
  <c r="EU444" i="1" s="1"/>
  <c r="EM440" i="1"/>
  <c r="EL440" i="1"/>
  <c r="EV440" i="1" s="1"/>
  <c r="EY440" i="1" s="1"/>
  <c r="EM436" i="1"/>
  <c r="EL436" i="1"/>
  <c r="EV436" i="1" s="1"/>
  <c r="EY436" i="1" s="1"/>
  <c r="EJ436" i="1"/>
  <c r="EK436" i="1" s="1"/>
  <c r="EU436" i="1" s="1"/>
  <c r="EN436" i="1"/>
  <c r="EO436" i="1" s="1"/>
  <c r="EP436" i="1" s="1"/>
  <c r="ER436" i="1" s="1"/>
  <c r="ET436" i="1" s="1"/>
  <c r="EM432" i="1"/>
  <c r="EL432" i="1"/>
  <c r="EV432" i="1" s="1"/>
  <c r="EY432" i="1" s="1"/>
  <c r="EN432" i="1"/>
  <c r="EO432" i="1" s="1"/>
  <c r="EP432" i="1" s="1"/>
  <c r="ER432" i="1" s="1"/>
  <c r="ET432" i="1" s="1"/>
  <c r="EJ432" i="1"/>
  <c r="EK432" i="1" s="1"/>
  <c r="EU432" i="1" s="1"/>
  <c r="EN428" i="1"/>
  <c r="EO428" i="1" s="1"/>
  <c r="EP428" i="1" s="1"/>
  <c r="ER428" i="1" s="1"/>
  <c r="ET428" i="1" s="1"/>
  <c r="EL428" i="1"/>
  <c r="EV428" i="1" s="1"/>
  <c r="EY428" i="1" s="1"/>
  <c r="EM424" i="1"/>
  <c r="EL424" i="1"/>
  <c r="EV424" i="1" s="1"/>
  <c r="EY424" i="1" s="1"/>
  <c r="EM420" i="1"/>
  <c r="EL420" i="1"/>
  <c r="EV420" i="1" s="1"/>
  <c r="EY420" i="1" s="1"/>
  <c r="EN420" i="1"/>
  <c r="EO420" i="1" s="1"/>
  <c r="EP420" i="1" s="1"/>
  <c r="ER420" i="1" s="1"/>
  <c r="ET420" i="1" s="1"/>
  <c r="EM416" i="1"/>
  <c r="EL416" i="1"/>
  <c r="EV416" i="1" s="1"/>
  <c r="EY416" i="1" s="1"/>
  <c r="EN416" i="1"/>
  <c r="EO416" i="1" s="1"/>
  <c r="EP416" i="1" s="1"/>
  <c r="ER416" i="1" s="1"/>
  <c r="ET416" i="1" s="1"/>
  <c r="EL412" i="1"/>
  <c r="EV412" i="1" s="1"/>
  <c r="EY412" i="1" s="1"/>
  <c r="EM412" i="1"/>
  <c r="EN412" i="1"/>
  <c r="EO412" i="1" s="1"/>
  <c r="EP412" i="1" s="1"/>
  <c r="ER412" i="1" s="1"/>
  <c r="ET412" i="1" s="1"/>
  <c r="EJ412" i="1"/>
  <c r="EK412" i="1" s="1"/>
  <c r="EU412" i="1" s="1"/>
  <c r="EL408" i="1"/>
  <c r="EV408" i="1" s="1"/>
  <c r="EY408" i="1" s="1"/>
  <c r="EN408" i="1"/>
  <c r="EO408" i="1" s="1"/>
  <c r="EP408" i="1" s="1"/>
  <c r="ER408" i="1" s="1"/>
  <c r="ET408" i="1" s="1"/>
  <c r="EJ408" i="1"/>
  <c r="EK408" i="1" s="1"/>
  <c r="EU408" i="1" s="1"/>
  <c r="EL404" i="1"/>
  <c r="EV404" i="1" s="1"/>
  <c r="EY404" i="1" s="1"/>
  <c r="EM404" i="1"/>
  <c r="EJ404" i="1"/>
  <c r="EK404" i="1" s="1"/>
  <c r="EU404" i="1" s="1"/>
  <c r="EN404" i="1"/>
  <c r="EO404" i="1" s="1"/>
  <c r="EP404" i="1" s="1"/>
  <c r="ER404" i="1" s="1"/>
  <c r="ET404" i="1" s="1"/>
  <c r="EM400" i="1"/>
  <c r="EJ400" i="1"/>
  <c r="EK400" i="1" s="1"/>
  <c r="EU400" i="1" s="1"/>
  <c r="EL400" i="1"/>
  <c r="EV400" i="1" s="1"/>
  <c r="EY400" i="1" s="1"/>
  <c r="EN400" i="1"/>
  <c r="EO400" i="1" s="1"/>
  <c r="EP400" i="1" s="1"/>
  <c r="ER400" i="1" s="1"/>
  <c r="ET400" i="1" s="1"/>
  <c r="EM396" i="1"/>
  <c r="EL396" i="1"/>
  <c r="EV396" i="1" s="1"/>
  <c r="EY396" i="1" s="1"/>
  <c r="EN396" i="1"/>
  <c r="EO396" i="1" s="1"/>
  <c r="EP396" i="1" s="1"/>
  <c r="ER396" i="1" s="1"/>
  <c r="ET396" i="1" s="1"/>
  <c r="EJ396" i="1"/>
  <c r="EK396" i="1" s="1"/>
  <c r="EU396" i="1" s="1"/>
  <c r="EL392" i="1"/>
  <c r="EV392" i="1" s="1"/>
  <c r="EY392" i="1" s="1"/>
  <c r="EM392" i="1"/>
  <c r="EN392" i="1"/>
  <c r="EO392" i="1" s="1"/>
  <c r="EP392" i="1" s="1"/>
  <c r="ER392" i="1" s="1"/>
  <c r="ET392" i="1" s="1"/>
  <c r="EJ392" i="1"/>
  <c r="EK392" i="1" s="1"/>
  <c r="EU392" i="1" s="1"/>
  <c r="EL388" i="1"/>
  <c r="EV388" i="1" s="1"/>
  <c r="EY388" i="1" s="1"/>
  <c r="EL384" i="1"/>
  <c r="EV384" i="1" s="1"/>
  <c r="EY384" i="1" s="1"/>
  <c r="EM384" i="1"/>
  <c r="EN384" i="1"/>
  <c r="EO384" i="1" s="1"/>
  <c r="EP384" i="1" s="1"/>
  <c r="ER384" i="1" s="1"/>
  <c r="ET384" i="1" s="1"/>
  <c r="EJ384" i="1"/>
  <c r="EK384" i="1" s="1"/>
  <c r="EU384" i="1" s="1"/>
  <c r="EL380" i="1"/>
  <c r="EV380" i="1" s="1"/>
  <c r="EY380" i="1" s="1"/>
  <c r="EM380" i="1"/>
  <c r="EN380" i="1"/>
  <c r="EO380" i="1" s="1"/>
  <c r="EP380" i="1" s="1"/>
  <c r="ER380" i="1" s="1"/>
  <c r="ET380" i="1" s="1"/>
  <c r="EM376" i="1"/>
  <c r="EL376" i="1"/>
  <c r="EV376" i="1" s="1"/>
  <c r="EY376" i="1" s="1"/>
  <c r="EJ376" i="1"/>
  <c r="EK376" i="1" s="1"/>
  <c r="EU376" i="1" s="1"/>
  <c r="EN376" i="1"/>
  <c r="EO376" i="1" s="1"/>
  <c r="EP376" i="1" s="1"/>
  <c r="ER376" i="1" s="1"/>
  <c r="ET376" i="1" s="1"/>
  <c r="EL372" i="1"/>
  <c r="EV372" i="1" s="1"/>
  <c r="EY372" i="1" s="1"/>
  <c r="EN372" i="1"/>
  <c r="EO372" i="1" s="1"/>
  <c r="EP372" i="1" s="1"/>
  <c r="ER372" i="1" s="1"/>
  <c r="ET372" i="1" s="1"/>
  <c r="EJ372" i="1"/>
  <c r="EK372" i="1" s="1"/>
  <c r="EU372" i="1" s="1"/>
  <c r="EM372" i="1"/>
  <c r="EL368" i="1"/>
  <c r="EV368" i="1" s="1"/>
  <c r="EY368" i="1" s="1"/>
  <c r="EN368" i="1"/>
  <c r="EO368" i="1" s="1"/>
  <c r="EP368" i="1" s="1"/>
  <c r="ER368" i="1" s="1"/>
  <c r="ET368" i="1" s="1"/>
  <c r="EM368" i="1"/>
  <c r="EM364" i="1"/>
  <c r="EL360" i="1"/>
  <c r="EV360" i="1" s="1"/>
  <c r="EY360" i="1" s="1"/>
  <c r="EN360" i="1"/>
  <c r="EO360" i="1" s="1"/>
  <c r="EP360" i="1" s="1"/>
  <c r="ER360" i="1" s="1"/>
  <c r="ET360" i="1" s="1"/>
  <c r="EL356" i="1"/>
  <c r="EV356" i="1" s="1"/>
  <c r="EY356" i="1" s="1"/>
  <c r="EM356" i="1"/>
  <c r="EN356" i="1"/>
  <c r="EO356" i="1" s="1"/>
  <c r="EP356" i="1" s="1"/>
  <c r="ER356" i="1" s="1"/>
  <c r="ET356" i="1" s="1"/>
  <c r="EJ356" i="1"/>
  <c r="EK356" i="1" s="1"/>
  <c r="EU356" i="1" s="1"/>
  <c r="EL352" i="1"/>
  <c r="EV352" i="1" s="1"/>
  <c r="EY352" i="1" s="1"/>
  <c r="EM352" i="1"/>
  <c r="EN352" i="1"/>
  <c r="EO352" i="1" s="1"/>
  <c r="EP352" i="1" s="1"/>
  <c r="ER352" i="1" s="1"/>
  <c r="ET352" i="1" s="1"/>
  <c r="EM348" i="1"/>
  <c r="EN348" i="1"/>
  <c r="EO348" i="1" s="1"/>
  <c r="EP348" i="1" s="1"/>
  <c r="ER348" i="1" s="1"/>
  <c r="ET348" i="1" s="1"/>
  <c r="EJ348" i="1"/>
  <c r="EK348" i="1" s="1"/>
  <c r="EU348" i="1" s="1"/>
  <c r="EL348" i="1"/>
  <c r="EV348" i="1" s="1"/>
  <c r="EY348" i="1" s="1"/>
  <c r="EJ344" i="1"/>
  <c r="EK344" i="1" s="1"/>
  <c r="EU344" i="1" s="1"/>
  <c r="EM340" i="1"/>
  <c r="EL340" i="1"/>
  <c r="EV340" i="1" s="1"/>
  <c r="EY340" i="1" s="1"/>
  <c r="EN340" i="1"/>
  <c r="EO340" i="1" s="1"/>
  <c r="EP340" i="1" s="1"/>
  <c r="ER340" i="1" s="1"/>
  <c r="ET340" i="1" s="1"/>
  <c r="EJ340" i="1"/>
  <c r="EK340" i="1" s="1"/>
  <c r="EU340" i="1" s="1"/>
  <c r="EJ336" i="1"/>
  <c r="EK336" i="1" s="1"/>
  <c r="EU336" i="1" s="1"/>
  <c r="EN336" i="1"/>
  <c r="EO336" i="1" s="1"/>
  <c r="EP336" i="1" s="1"/>
  <c r="ER336" i="1" s="1"/>
  <c r="ET336" i="1" s="1"/>
  <c r="EL332" i="1"/>
  <c r="EV332" i="1" s="1"/>
  <c r="EY332" i="1" s="1"/>
  <c r="EM332" i="1"/>
  <c r="EN332" i="1"/>
  <c r="EO332" i="1" s="1"/>
  <c r="EP332" i="1" s="1"/>
  <c r="ER332" i="1" s="1"/>
  <c r="ET332" i="1" s="1"/>
  <c r="EJ332" i="1"/>
  <c r="EK332" i="1" s="1"/>
  <c r="EU332" i="1" s="1"/>
  <c r="EM328" i="1"/>
  <c r="EL328" i="1"/>
  <c r="EV328" i="1" s="1"/>
  <c r="EY328" i="1" s="1"/>
  <c r="EN328" i="1"/>
  <c r="EO328" i="1" s="1"/>
  <c r="EP328" i="1" s="1"/>
  <c r="ER328" i="1" s="1"/>
  <c r="ET328" i="1" s="1"/>
  <c r="EJ328" i="1"/>
  <c r="EK328" i="1" s="1"/>
  <c r="EU328" i="1" s="1"/>
  <c r="EL324" i="1"/>
  <c r="EV324" i="1" s="1"/>
  <c r="EY324" i="1" s="1"/>
  <c r="EN324" i="1"/>
  <c r="EO324" i="1" s="1"/>
  <c r="EP324" i="1" s="1"/>
  <c r="ER324" i="1" s="1"/>
  <c r="ET324" i="1" s="1"/>
  <c r="EJ324" i="1"/>
  <c r="EK324" i="1" s="1"/>
  <c r="EU324" i="1" s="1"/>
  <c r="EN320" i="1"/>
  <c r="EO320" i="1" s="1"/>
  <c r="EP320" i="1" s="1"/>
  <c r="ER320" i="1" s="1"/>
  <c r="ET320" i="1" s="1"/>
  <c r="EJ320" i="1"/>
  <c r="EK320" i="1" s="1"/>
  <c r="EU320" i="1" s="1"/>
  <c r="EM320" i="1"/>
  <c r="EL316" i="1"/>
  <c r="EV316" i="1" s="1"/>
  <c r="EY316" i="1" s="1"/>
  <c r="EN316" i="1"/>
  <c r="EO316" i="1" s="1"/>
  <c r="EP316" i="1" s="1"/>
  <c r="ER316" i="1" s="1"/>
  <c r="ET316" i="1" s="1"/>
  <c r="EM312" i="1"/>
  <c r="EL312" i="1"/>
  <c r="EV312" i="1" s="1"/>
  <c r="EY312" i="1" s="1"/>
  <c r="EN312" i="1"/>
  <c r="EO312" i="1" s="1"/>
  <c r="EP312" i="1" s="1"/>
  <c r="ER312" i="1" s="1"/>
  <c r="ET312" i="1" s="1"/>
  <c r="EL308" i="1"/>
  <c r="EV308" i="1" s="1"/>
  <c r="EY308" i="1" s="1"/>
  <c r="EN308" i="1"/>
  <c r="EO308" i="1" s="1"/>
  <c r="EP308" i="1" s="1"/>
  <c r="ER308" i="1" s="1"/>
  <c r="ET308" i="1" s="1"/>
  <c r="EJ308" i="1"/>
  <c r="EK308" i="1" s="1"/>
  <c r="EU308" i="1" s="1"/>
  <c r="EM308" i="1"/>
  <c r="EL304" i="1"/>
  <c r="EV304" i="1" s="1"/>
  <c r="EY304" i="1" s="1"/>
  <c r="EN304" i="1"/>
  <c r="EO304" i="1" s="1"/>
  <c r="EP304" i="1" s="1"/>
  <c r="ER304" i="1" s="1"/>
  <c r="ET304" i="1" s="1"/>
  <c r="EJ304" i="1"/>
  <c r="EK304" i="1" s="1"/>
  <c r="EU304" i="1" s="1"/>
  <c r="EM304" i="1"/>
  <c r="EM300" i="1"/>
  <c r="EL300" i="1"/>
  <c r="EV300" i="1" s="1"/>
  <c r="EY300" i="1" s="1"/>
  <c r="EN300" i="1"/>
  <c r="EO300" i="1" s="1"/>
  <c r="EP300" i="1" s="1"/>
  <c r="ER300" i="1" s="1"/>
  <c r="ET300" i="1" s="1"/>
  <c r="EJ300" i="1"/>
  <c r="EK300" i="1" s="1"/>
  <c r="EU300" i="1" s="1"/>
  <c r="EL296" i="1"/>
  <c r="EV296" i="1" s="1"/>
  <c r="EY296" i="1" s="1"/>
  <c r="EN296" i="1"/>
  <c r="EO296" i="1" s="1"/>
  <c r="EP296" i="1" s="1"/>
  <c r="ER296" i="1" s="1"/>
  <c r="ET296" i="1" s="1"/>
  <c r="EJ296" i="1"/>
  <c r="EK296" i="1" s="1"/>
  <c r="EU296" i="1" s="1"/>
  <c r="EM296" i="1"/>
  <c r="EL292" i="1"/>
  <c r="EV292" i="1" s="1"/>
  <c r="EY292" i="1" s="1"/>
  <c r="EM292" i="1"/>
  <c r="EJ292" i="1"/>
  <c r="EK292" i="1" s="1"/>
  <c r="EU292" i="1" s="1"/>
  <c r="EM288" i="1"/>
  <c r="EL288" i="1"/>
  <c r="EV288" i="1" s="1"/>
  <c r="EY288" i="1" s="1"/>
  <c r="EN288" i="1"/>
  <c r="EO288" i="1" s="1"/>
  <c r="EP288" i="1" s="1"/>
  <c r="ER288" i="1" s="1"/>
  <c r="ET288" i="1" s="1"/>
  <c r="EJ288" i="1"/>
  <c r="EK288" i="1" s="1"/>
  <c r="EU288" i="1" s="1"/>
  <c r="EL284" i="1"/>
  <c r="EV284" i="1" s="1"/>
  <c r="EY284" i="1" s="1"/>
  <c r="EJ284" i="1"/>
  <c r="EK284" i="1" s="1"/>
  <c r="EU284" i="1" s="1"/>
  <c r="EN284" i="1"/>
  <c r="EO284" i="1" s="1"/>
  <c r="EP284" i="1" s="1"/>
  <c r="ER284" i="1" s="1"/>
  <c r="ET284" i="1" s="1"/>
  <c r="EM284" i="1"/>
  <c r="EL280" i="1"/>
  <c r="EV280" i="1" s="1"/>
  <c r="EY280" i="1" s="1"/>
  <c r="EN280" i="1"/>
  <c r="EO280" i="1" s="1"/>
  <c r="EP280" i="1" s="1"/>
  <c r="ER280" i="1" s="1"/>
  <c r="ET280" i="1" s="1"/>
  <c r="EM280" i="1"/>
  <c r="EJ280" i="1"/>
  <c r="EK280" i="1" s="1"/>
  <c r="EU280" i="1" s="1"/>
  <c r="EL276" i="1"/>
  <c r="EV276" i="1" s="1"/>
  <c r="EY276" i="1" s="1"/>
  <c r="EN276" i="1"/>
  <c r="EO276" i="1" s="1"/>
  <c r="EP276" i="1" s="1"/>
  <c r="ER276" i="1" s="1"/>
  <c r="ET276" i="1" s="1"/>
  <c r="EM276" i="1"/>
  <c r="EJ276" i="1"/>
  <c r="EK276" i="1" s="1"/>
  <c r="EU276" i="1" s="1"/>
  <c r="EL272" i="1"/>
  <c r="EV272" i="1" s="1"/>
  <c r="EY272" i="1" s="1"/>
  <c r="EJ272" i="1"/>
  <c r="EK272" i="1" s="1"/>
  <c r="EU272" i="1" s="1"/>
  <c r="EN272" i="1"/>
  <c r="EO272" i="1" s="1"/>
  <c r="EP272" i="1" s="1"/>
  <c r="ER272" i="1" s="1"/>
  <c r="ET272" i="1" s="1"/>
  <c r="EM268" i="1"/>
  <c r="EL268" i="1"/>
  <c r="EV268" i="1" s="1"/>
  <c r="EY268" i="1" s="1"/>
  <c r="EJ268" i="1"/>
  <c r="EK268" i="1" s="1"/>
  <c r="EU268" i="1" s="1"/>
  <c r="EM264" i="1"/>
  <c r="EL264" i="1"/>
  <c r="EV264" i="1" s="1"/>
  <c r="EY264" i="1" s="1"/>
  <c r="EN264" i="1"/>
  <c r="EO264" i="1" s="1"/>
  <c r="EP264" i="1" s="1"/>
  <c r="ER264" i="1" s="1"/>
  <c r="ET264" i="1" s="1"/>
  <c r="EM260" i="1"/>
  <c r="EL260" i="1"/>
  <c r="EV260" i="1" s="1"/>
  <c r="EY260" i="1" s="1"/>
  <c r="EL256" i="1"/>
  <c r="EV256" i="1" s="1"/>
  <c r="EY256" i="1" s="1"/>
  <c r="EJ256" i="1"/>
  <c r="EK256" i="1" s="1"/>
  <c r="EU256" i="1" s="1"/>
  <c r="EN256" i="1"/>
  <c r="EO256" i="1" s="1"/>
  <c r="EP256" i="1" s="1"/>
  <c r="ER256" i="1" s="1"/>
  <c r="ET256" i="1" s="1"/>
  <c r="EM256" i="1"/>
  <c r="EL252" i="1"/>
  <c r="EV252" i="1" s="1"/>
  <c r="EY252" i="1" s="1"/>
  <c r="EN252" i="1"/>
  <c r="EO252" i="1" s="1"/>
  <c r="EP252" i="1" s="1"/>
  <c r="ER252" i="1" s="1"/>
  <c r="ET252" i="1" s="1"/>
  <c r="EJ252" i="1"/>
  <c r="EK252" i="1" s="1"/>
  <c r="EU252" i="1" s="1"/>
  <c r="EL248" i="1"/>
  <c r="EV248" i="1" s="1"/>
  <c r="EY248" i="1" s="1"/>
  <c r="EN248" i="1"/>
  <c r="EO248" i="1" s="1"/>
  <c r="EP248" i="1" s="1"/>
  <c r="ER248" i="1" s="1"/>
  <c r="ET248" i="1" s="1"/>
  <c r="EJ248" i="1"/>
  <c r="EK248" i="1" s="1"/>
  <c r="EU248" i="1" s="1"/>
  <c r="EM244" i="1"/>
  <c r="EL244" i="1"/>
  <c r="EV244" i="1" s="1"/>
  <c r="EY244" i="1" s="1"/>
  <c r="EJ244" i="1"/>
  <c r="EK244" i="1" s="1"/>
  <c r="EU244" i="1" s="1"/>
  <c r="EN244" i="1"/>
  <c r="EO244" i="1" s="1"/>
  <c r="EP244" i="1" s="1"/>
  <c r="ER244" i="1" s="1"/>
  <c r="ET244" i="1" s="1"/>
  <c r="EM240" i="1"/>
  <c r="EL240" i="1"/>
  <c r="EV240" i="1" s="1"/>
  <c r="EY240" i="1" s="1"/>
  <c r="EJ240" i="1"/>
  <c r="EK240" i="1" s="1"/>
  <c r="EU240" i="1" s="1"/>
  <c r="EN240" i="1"/>
  <c r="EO240" i="1" s="1"/>
  <c r="EP240" i="1" s="1"/>
  <c r="ER240" i="1" s="1"/>
  <c r="ET240" i="1" s="1"/>
  <c r="EL236" i="1"/>
  <c r="EV236" i="1" s="1"/>
  <c r="EY236" i="1" s="1"/>
  <c r="EN236" i="1"/>
  <c r="EO236" i="1" s="1"/>
  <c r="EP236" i="1" s="1"/>
  <c r="ER236" i="1" s="1"/>
  <c r="ET236" i="1" s="1"/>
  <c r="EM232" i="1"/>
  <c r="EL232" i="1"/>
  <c r="EV232" i="1" s="1"/>
  <c r="EY232" i="1" s="1"/>
  <c r="EN232" i="1"/>
  <c r="EO232" i="1" s="1"/>
  <c r="EP232" i="1" s="1"/>
  <c r="ER232" i="1" s="1"/>
  <c r="ET232" i="1" s="1"/>
  <c r="EJ232" i="1"/>
  <c r="EK232" i="1" s="1"/>
  <c r="EU232" i="1" s="1"/>
  <c r="EM228" i="1"/>
  <c r="EL228" i="1"/>
  <c r="EV228" i="1" s="1"/>
  <c r="EY228" i="1" s="1"/>
  <c r="EN228" i="1"/>
  <c r="EO228" i="1" s="1"/>
  <c r="EP228" i="1" s="1"/>
  <c r="ER228" i="1" s="1"/>
  <c r="ET228" i="1" s="1"/>
  <c r="EM224" i="1"/>
  <c r="EL224" i="1"/>
  <c r="EV224" i="1" s="1"/>
  <c r="EY224" i="1" s="1"/>
  <c r="EJ224" i="1"/>
  <c r="EK224" i="1" s="1"/>
  <c r="EU224" i="1" s="1"/>
  <c r="EN224" i="1"/>
  <c r="EO224" i="1" s="1"/>
  <c r="EP224" i="1" s="1"/>
  <c r="ER224" i="1" s="1"/>
  <c r="ET224" i="1" s="1"/>
  <c r="EM220" i="1"/>
  <c r="EL220" i="1"/>
  <c r="EV220" i="1" s="1"/>
  <c r="EY220" i="1" s="1"/>
  <c r="EJ220" i="1"/>
  <c r="EK220" i="1" s="1"/>
  <c r="EU220" i="1" s="1"/>
  <c r="EM216" i="1"/>
  <c r="EN216" i="1"/>
  <c r="EO216" i="1" s="1"/>
  <c r="EP216" i="1" s="1"/>
  <c r="ER216" i="1" s="1"/>
  <c r="ET216" i="1" s="1"/>
  <c r="EL216" i="1"/>
  <c r="EV216" i="1" s="1"/>
  <c r="EY216" i="1" s="1"/>
  <c r="EJ216" i="1"/>
  <c r="EK216" i="1" s="1"/>
  <c r="EU216" i="1" s="1"/>
  <c r="EL212" i="1"/>
  <c r="EV212" i="1" s="1"/>
  <c r="EY212" i="1" s="1"/>
  <c r="EM212" i="1"/>
  <c r="EN212" i="1"/>
  <c r="EO212" i="1" s="1"/>
  <c r="EP212" i="1" s="1"/>
  <c r="ER212" i="1" s="1"/>
  <c r="ET212" i="1" s="1"/>
  <c r="EJ212" i="1"/>
  <c r="EK212" i="1" s="1"/>
  <c r="EU212" i="1" s="1"/>
  <c r="EL208" i="1"/>
  <c r="EV208" i="1" s="1"/>
  <c r="EY208" i="1" s="1"/>
  <c r="EN208" i="1"/>
  <c r="EO208" i="1" s="1"/>
  <c r="EP208" i="1" s="1"/>
  <c r="ER208" i="1" s="1"/>
  <c r="ET208" i="1" s="1"/>
  <c r="EJ208" i="1"/>
  <c r="EK208" i="1" s="1"/>
  <c r="EU208" i="1" s="1"/>
  <c r="EL204" i="1"/>
  <c r="EV204" i="1" s="1"/>
  <c r="EY204" i="1" s="1"/>
  <c r="EM204" i="1"/>
  <c r="EN204" i="1"/>
  <c r="EO204" i="1" s="1"/>
  <c r="EP204" i="1" s="1"/>
  <c r="ER204" i="1" s="1"/>
  <c r="ET204" i="1" s="1"/>
  <c r="EJ204" i="1"/>
  <c r="EK204" i="1" s="1"/>
  <c r="EU204" i="1" s="1"/>
  <c r="EM200" i="1"/>
  <c r="EL200" i="1"/>
  <c r="EV200" i="1" s="1"/>
  <c r="EY200" i="1" s="1"/>
  <c r="EJ200" i="1"/>
  <c r="EK200" i="1" s="1"/>
  <c r="EU200" i="1" s="1"/>
  <c r="EN200" i="1"/>
  <c r="EO200" i="1" s="1"/>
  <c r="EP200" i="1" s="1"/>
  <c r="ER200" i="1" s="1"/>
  <c r="ET200" i="1" s="1"/>
  <c r="EL196" i="1"/>
  <c r="EV196" i="1" s="1"/>
  <c r="EY196" i="1" s="1"/>
  <c r="EM196" i="1"/>
  <c r="EJ196" i="1"/>
  <c r="EK196" i="1" s="1"/>
  <c r="EU196" i="1" s="1"/>
  <c r="EN196" i="1"/>
  <c r="EO196" i="1" s="1"/>
  <c r="EP196" i="1" s="1"/>
  <c r="ER196" i="1" s="1"/>
  <c r="ET196" i="1" s="1"/>
  <c r="EM192" i="1"/>
  <c r="EL192" i="1"/>
  <c r="EV192" i="1" s="1"/>
  <c r="EY192" i="1" s="1"/>
  <c r="EJ192" i="1"/>
  <c r="EK192" i="1" s="1"/>
  <c r="EU192" i="1" s="1"/>
  <c r="EJ188" i="1"/>
  <c r="EK188" i="1" s="1"/>
  <c r="EU188" i="1" s="1"/>
  <c r="EM188" i="1"/>
  <c r="EN188" i="1"/>
  <c r="EO188" i="1" s="1"/>
  <c r="EP188" i="1" s="1"/>
  <c r="ER188" i="1" s="1"/>
  <c r="ET188" i="1" s="1"/>
  <c r="EL188" i="1"/>
  <c r="EV188" i="1" s="1"/>
  <c r="EY188" i="1" s="1"/>
  <c r="EN184" i="1"/>
  <c r="EO184" i="1" s="1"/>
  <c r="EP184" i="1" s="1"/>
  <c r="ER184" i="1" s="1"/>
  <c r="ET184" i="1" s="1"/>
  <c r="EM184" i="1"/>
  <c r="EJ184" i="1"/>
  <c r="EK184" i="1" s="1"/>
  <c r="EU184" i="1" s="1"/>
  <c r="EL184" i="1"/>
  <c r="EV184" i="1" s="1"/>
  <c r="EY184" i="1" s="1"/>
  <c r="EN180" i="1"/>
  <c r="EO180" i="1" s="1"/>
  <c r="EP180" i="1" s="1"/>
  <c r="ER180" i="1" s="1"/>
  <c r="ET180" i="1" s="1"/>
  <c r="EJ180" i="1"/>
  <c r="EK180" i="1" s="1"/>
  <c r="EU180" i="1" s="1"/>
  <c r="EM180" i="1"/>
  <c r="EL180" i="1"/>
  <c r="EV180" i="1" s="1"/>
  <c r="EY180" i="1" s="1"/>
  <c r="EN176" i="1"/>
  <c r="EO176" i="1" s="1"/>
  <c r="EP176" i="1" s="1"/>
  <c r="ER176" i="1" s="1"/>
  <c r="ET176" i="1" s="1"/>
  <c r="EJ176" i="1"/>
  <c r="EK176" i="1" s="1"/>
  <c r="EU176" i="1" s="1"/>
  <c r="EM176" i="1"/>
  <c r="EL176" i="1"/>
  <c r="EV176" i="1" s="1"/>
  <c r="EY176" i="1" s="1"/>
  <c r="EJ172" i="1"/>
  <c r="EK172" i="1" s="1"/>
  <c r="EU172" i="1" s="1"/>
  <c r="EL172" i="1"/>
  <c r="EV172" i="1" s="1"/>
  <c r="EY172" i="1" s="1"/>
  <c r="EM172" i="1"/>
  <c r="EN172" i="1"/>
  <c r="EO172" i="1" s="1"/>
  <c r="EP172" i="1" s="1"/>
  <c r="ER172" i="1" s="1"/>
  <c r="ET172" i="1" s="1"/>
  <c r="EN168" i="1"/>
  <c r="EO168" i="1" s="1"/>
  <c r="EP168" i="1" s="1"/>
  <c r="ER168" i="1" s="1"/>
  <c r="ET168" i="1" s="1"/>
  <c r="EJ168" i="1"/>
  <c r="EK168" i="1" s="1"/>
  <c r="EU168" i="1" s="1"/>
  <c r="EM168" i="1"/>
  <c r="EJ164" i="1"/>
  <c r="EK164" i="1" s="1"/>
  <c r="EU164" i="1" s="1"/>
  <c r="EN164" i="1"/>
  <c r="EO164" i="1" s="1"/>
  <c r="EP164" i="1" s="1"/>
  <c r="ER164" i="1" s="1"/>
  <c r="ET164" i="1" s="1"/>
  <c r="EM164" i="1"/>
  <c r="EL164" i="1"/>
  <c r="EV164" i="1" s="1"/>
  <c r="EY164" i="1" s="1"/>
  <c r="EN160" i="1"/>
  <c r="EO160" i="1" s="1"/>
  <c r="EP160" i="1" s="1"/>
  <c r="ER160" i="1" s="1"/>
  <c r="ET160" i="1" s="1"/>
  <c r="EM160" i="1"/>
  <c r="EL160" i="1"/>
  <c r="EV160" i="1" s="1"/>
  <c r="EY160" i="1" s="1"/>
  <c r="EJ160" i="1"/>
  <c r="EK160" i="1" s="1"/>
  <c r="EU160" i="1" s="1"/>
  <c r="EN156" i="1"/>
  <c r="EO156" i="1" s="1"/>
  <c r="EP156" i="1" s="1"/>
  <c r="ER156" i="1" s="1"/>
  <c r="ET156" i="1" s="1"/>
  <c r="EJ156" i="1"/>
  <c r="EK156" i="1" s="1"/>
  <c r="EU156" i="1" s="1"/>
  <c r="EM156" i="1"/>
  <c r="EL156" i="1"/>
  <c r="EV156" i="1" s="1"/>
  <c r="EY156" i="1" s="1"/>
  <c r="EM152" i="1"/>
  <c r="EN152" i="1"/>
  <c r="EO152" i="1" s="1"/>
  <c r="EP152" i="1" s="1"/>
  <c r="ER152" i="1" s="1"/>
  <c r="ET152" i="1" s="1"/>
  <c r="EL152" i="1"/>
  <c r="EV152" i="1" s="1"/>
  <c r="EY152" i="1" s="1"/>
  <c r="EJ152" i="1"/>
  <c r="EK152" i="1" s="1"/>
  <c r="EU152" i="1" s="1"/>
  <c r="EN148" i="1"/>
  <c r="EO148" i="1" s="1"/>
  <c r="EP148" i="1" s="1"/>
  <c r="ER148" i="1" s="1"/>
  <c r="ET148" i="1" s="1"/>
  <c r="EJ148" i="1"/>
  <c r="EK148" i="1" s="1"/>
  <c r="EU148" i="1" s="1"/>
  <c r="EL148" i="1"/>
  <c r="EV148" i="1" s="1"/>
  <c r="EY148" i="1" s="1"/>
  <c r="EM148" i="1"/>
  <c r="EN144" i="1"/>
  <c r="EO144" i="1" s="1"/>
  <c r="EP144" i="1" s="1"/>
  <c r="ER144" i="1" s="1"/>
  <c r="ET144" i="1" s="1"/>
  <c r="EJ144" i="1"/>
  <c r="EK144" i="1" s="1"/>
  <c r="EU144" i="1" s="1"/>
  <c r="EL144" i="1"/>
  <c r="EV144" i="1" s="1"/>
  <c r="EY144" i="1" s="1"/>
  <c r="EM144" i="1"/>
  <c r="EL140" i="1"/>
  <c r="EV140" i="1" s="1"/>
  <c r="EY140" i="1" s="1"/>
  <c r="EM140" i="1"/>
  <c r="EJ140" i="1"/>
  <c r="EK140" i="1" s="1"/>
  <c r="EU140" i="1" s="1"/>
  <c r="EN140" i="1"/>
  <c r="EO140" i="1" s="1"/>
  <c r="EP140" i="1" s="1"/>
  <c r="ER140" i="1" s="1"/>
  <c r="ET140" i="1" s="1"/>
  <c r="EN136" i="1"/>
  <c r="EO136" i="1" s="1"/>
  <c r="EP136" i="1" s="1"/>
  <c r="ER136" i="1" s="1"/>
  <c r="ET136" i="1" s="1"/>
  <c r="EJ136" i="1"/>
  <c r="EK136" i="1" s="1"/>
  <c r="EU136" i="1" s="1"/>
  <c r="EM136" i="1"/>
  <c r="EL136" i="1"/>
  <c r="EV136" i="1" s="1"/>
  <c r="EY136" i="1" s="1"/>
  <c r="EN132" i="1"/>
  <c r="EO132" i="1" s="1"/>
  <c r="EP132" i="1" s="1"/>
  <c r="ER132" i="1" s="1"/>
  <c r="ET132" i="1" s="1"/>
  <c r="EJ132" i="1"/>
  <c r="EK132" i="1" s="1"/>
  <c r="EU132" i="1" s="1"/>
  <c r="EL132" i="1"/>
  <c r="EV132" i="1" s="1"/>
  <c r="EY132" i="1" s="1"/>
  <c r="EM132" i="1"/>
  <c r="EN128" i="1"/>
  <c r="EO128" i="1" s="1"/>
  <c r="EP128" i="1" s="1"/>
  <c r="ER128" i="1" s="1"/>
  <c r="ET128" i="1" s="1"/>
  <c r="EM128" i="1"/>
  <c r="EL128" i="1"/>
  <c r="EV128" i="1" s="1"/>
  <c r="EY128" i="1" s="1"/>
  <c r="EJ128" i="1"/>
  <c r="EK128" i="1" s="1"/>
  <c r="EU128" i="1" s="1"/>
  <c r="EJ124" i="1"/>
  <c r="EK124" i="1" s="1"/>
  <c r="EU124" i="1" s="1"/>
  <c r="EN124" i="1"/>
  <c r="EO124" i="1" s="1"/>
  <c r="EP124" i="1" s="1"/>
  <c r="ER124" i="1" s="1"/>
  <c r="ET124" i="1" s="1"/>
  <c r="EL124" i="1"/>
  <c r="EV124" i="1" s="1"/>
  <c r="EY124" i="1" s="1"/>
  <c r="EM124" i="1"/>
  <c r="EM120" i="1"/>
  <c r="EN120" i="1"/>
  <c r="EO120" i="1" s="1"/>
  <c r="EP120" i="1" s="1"/>
  <c r="ER120" i="1" s="1"/>
  <c r="ET120" i="1" s="1"/>
  <c r="EL120" i="1"/>
  <c r="EV120" i="1" s="1"/>
  <c r="EY120" i="1" s="1"/>
  <c r="EM116" i="1"/>
  <c r="EN116" i="1"/>
  <c r="EO116" i="1" s="1"/>
  <c r="EP116" i="1" s="1"/>
  <c r="ER116" i="1" s="1"/>
  <c r="ET116" i="1" s="1"/>
  <c r="EL116" i="1"/>
  <c r="EV116" i="1" s="1"/>
  <c r="EY116" i="1" s="1"/>
  <c r="EN112" i="1"/>
  <c r="EO112" i="1" s="1"/>
  <c r="EP112" i="1" s="1"/>
  <c r="ER112" i="1" s="1"/>
  <c r="ET112" i="1" s="1"/>
  <c r="EL112" i="1"/>
  <c r="EV112" i="1" s="1"/>
  <c r="EY112" i="1" s="1"/>
  <c r="EN108" i="1"/>
  <c r="EO108" i="1" s="1"/>
  <c r="EP108" i="1" s="1"/>
  <c r="ER108" i="1" s="1"/>
  <c r="ET108" i="1" s="1"/>
  <c r="EJ108" i="1"/>
  <c r="EK108" i="1" s="1"/>
  <c r="EU108" i="1" s="1"/>
  <c r="EL108" i="1"/>
  <c r="EV108" i="1" s="1"/>
  <c r="EY108" i="1" s="1"/>
  <c r="EN104" i="1"/>
  <c r="EO104" i="1" s="1"/>
  <c r="EP104" i="1" s="1"/>
  <c r="ER104" i="1" s="1"/>
  <c r="ET104" i="1" s="1"/>
  <c r="EL104" i="1"/>
  <c r="EV104" i="1" s="1"/>
  <c r="EY104" i="1" s="1"/>
  <c r="EJ104" i="1"/>
  <c r="EK104" i="1" s="1"/>
  <c r="EU104" i="1" s="1"/>
  <c r="EJ100" i="1"/>
  <c r="EK100" i="1" s="1"/>
  <c r="EU100" i="1" s="1"/>
  <c r="EM100" i="1"/>
  <c r="EN100" i="1"/>
  <c r="EO100" i="1" s="1"/>
  <c r="EP100" i="1" s="1"/>
  <c r="ER100" i="1" s="1"/>
  <c r="ET100" i="1" s="1"/>
  <c r="EN96" i="1"/>
  <c r="EO96" i="1" s="1"/>
  <c r="EP96" i="1" s="1"/>
  <c r="ER96" i="1" s="1"/>
  <c r="ET96" i="1" s="1"/>
  <c r="EM96" i="1"/>
  <c r="EL96" i="1"/>
  <c r="EV96" i="1" s="1"/>
  <c r="EY96" i="1" s="1"/>
  <c r="EJ96" i="1"/>
  <c r="EK96" i="1" s="1"/>
  <c r="EU96" i="1" s="1"/>
  <c r="EL92" i="1"/>
  <c r="EV92" i="1" s="1"/>
  <c r="EY92" i="1" s="1"/>
  <c r="EN92" i="1"/>
  <c r="EO92" i="1" s="1"/>
  <c r="EP92" i="1" s="1"/>
  <c r="ER92" i="1" s="1"/>
  <c r="ET92" i="1" s="1"/>
  <c r="EJ92" i="1"/>
  <c r="EK92" i="1" s="1"/>
  <c r="EU92" i="1" s="1"/>
  <c r="EN88" i="1"/>
  <c r="EO88" i="1" s="1"/>
  <c r="EP88" i="1" s="1"/>
  <c r="ER88" i="1" s="1"/>
  <c r="ET88" i="1" s="1"/>
  <c r="EM88" i="1"/>
  <c r="EJ88" i="1"/>
  <c r="EK88" i="1" s="1"/>
  <c r="EU88" i="1" s="1"/>
  <c r="EL88" i="1"/>
  <c r="EV88" i="1" s="1"/>
  <c r="EY88" i="1" s="1"/>
  <c r="EJ84" i="1"/>
  <c r="EK84" i="1" s="1"/>
  <c r="EU84" i="1" s="1"/>
  <c r="EN84" i="1"/>
  <c r="EO84" i="1" s="1"/>
  <c r="EP84" i="1" s="1"/>
  <c r="ER84" i="1" s="1"/>
  <c r="ET84" i="1" s="1"/>
  <c r="EL84" i="1"/>
  <c r="EV84" i="1" s="1"/>
  <c r="EY84" i="1" s="1"/>
  <c r="EM84" i="1"/>
  <c r="EN80" i="1"/>
  <c r="EO80" i="1" s="1"/>
  <c r="EP80" i="1" s="1"/>
  <c r="ER80" i="1" s="1"/>
  <c r="ET80" i="1" s="1"/>
  <c r="EJ80" i="1"/>
  <c r="EK80" i="1" s="1"/>
  <c r="EU80" i="1" s="1"/>
  <c r="EM80" i="1"/>
  <c r="EL80" i="1"/>
  <c r="EV80" i="1" s="1"/>
  <c r="EY80" i="1" s="1"/>
  <c r="EN76" i="1"/>
  <c r="EO76" i="1" s="1"/>
  <c r="EP76" i="1" s="1"/>
  <c r="ER76" i="1" s="1"/>
  <c r="ET76" i="1" s="1"/>
  <c r="EJ76" i="1"/>
  <c r="EK76" i="1" s="1"/>
  <c r="EU76" i="1" s="1"/>
  <c r="EL76" i="1"/>
  <c r="EV76" i="1" s="1"/>
  <c r="EY76" i="1" s="1"/>
  <c r="EM76" i="1"/>
  <c r="EJ72" i="1"/>
  <c r="EK72" i="1" s="1"/>
  <c r="EU72" i="1" s="1"/>
  <c r="EM72" i="1"/>
  <c r="EL72" i="1"/>
  <c r="EV72" i="1" s="1"/>
  <c r="EY72" i="1" s="1"/>
  <c r="EL68" i="1"/>
  <c r="EV68" i="1" s="1"/>
  <c r="EY68" i="1" s="1"/>
  <c r="EM68" i="1"/>
  <c r="EL64" i="1"/>
  <c r="EV64" i="1" s="1"/>
  <c r="EY64" i="1" s="1"/>
  <c r="EM64" i="1"/>
  <c r="EN60" i="1"/>
  <c r="EO60" i="1" s="1"/>
  <c r="EP60" i="1" s="1"/>
  <c r="ER60" i="1" s="1"/>
  <c r="ET60" i="1" s="1"/>
  <c r="EJ60" i="1"/>
  <c r="EK60" i="1" s="1"/>
  <c r="EU60" i="1" s="1"/>
  <c r="EM60" i="1"/>
  <c r="EL60" i="1"/>
  <c r="EV60" i="1" s="1"/>
  <c r="EY60" i="1" s="1"/>
  <c r="EN56" i="1"/>
  <c r="EO56" i="1" s="1"/>
  <c r="EP56" i="1" s="1"/>
  <c r="ER56" i="1" s="1"/>
  <c r="ET56" i="1" s="1"/>
  <c r="EJ56" i="1"/>
  <c r="EK56" i="1" s="1"/>
  <c r="EU56" i="1" s="1"/>
  <c r="EL56" i="1"/>
  <c r="EV56" i="1" s="1"/>
  <c r="EY56" i="1" s="1"/>
  <c r="EM56" i="1"/>
  <c r="EJ52" i="1"/>
  <c r="EK52" i="1" s="1"/>
  <c r="EU52" i="1" s="1"/>
  <c r="EL52" i="1"/>
  <c r="EV52" i="1" s="1"/>
  <c r="EY52" i="1" s="1"/>
  <c r="EM52" i="1"/>
  <c r="EJ48" i="1"/>
  <c r="EK48" i="1" s="1"/>
  <c r="EU48" i="1" s="1"/>
  <c r="EL48" i="1"/>
  <c r="EV48" i="1" s="1"/>
  <c r="EY48" i="1" s="1"/>
  <c r="EM48" i="1"/>
  <c r="EN48" i="1"/>
  <c r="EO48" i="1" s="1"/>
  <c r="EP48" i="1" s="1"/>
  <c r="ER48" i="1" s="1"/>
  <c r="ET48" i="1" s="1"/>
  <c r="EJ44" i="1"/>
  <c r="EK44" i="1" s="1"/>
  <c r="EU44" i="1" s="1"/>
  <c r="EN44" i="1"/>
  <c r="EO44" i="1" s="1"/>
  <c r="EP44" i="1" s="1"/>
  <c r="ER44" i="1" s="1"/>
  <c r="ET44" i="1" s="1"/>
  <c r="EL44" i="1"/>
  <c r="EV44" i="1" s="1"/>
  <c r="EY44" i="1" s="1"/>
  <c r="EM44" i="1"/>
  <c r="EM40" i="1"/>
  <c r="EJ40" i="1"/>
  <c r="EK40" i="1" s="1"/>
  <c r="EU40" i="1" s="1"/>
  <c r="EL40" i="1"/>
  <c r="EV40" i="1" s="1"/>
  <c r="EY40" i="1" s="1"/>
  <c r="EN36" i="1"/>
  <c r="EO36" i="1" s="1"/>
  <c r="EP36" i="1" s="1"/>
  <c r="ER36" i="1" s="1"/>
  <c r="ET36" i="1" s="1"/>
  <c r="EJ36" i="1"/>
  <c r="EK36" i="1" s="1"/>
  <c r="EU36" i="1" s="1"/>
  <c r="EM36" i="1"/>
  <c r="EL36" i="1"/>
  <c r="EV36" i="1" s="1"/>
  <c r="EY36" i="1" s="1"/>
  <c r="EM32" i="1"/>
  <c r="EJ28" i="1"/>
  <c r="EK28" i="1" s="1"/>
  <c r="EU28" i="1" s="1"/>
  <c r="EN28" i="1"/>
  <c r="EO28" i="1" s="1"/>
  <c r="EP28" i="1" s="1"/>
  <c r="ER28" i="1" s="1"/>
  <c r="ET28" i="1" s="1"/>
  <c r="EM28" i="1"/>
  <c r="EL28" i="1"/>
  <c r="EV28" i="1" s="1"/>
  <c r="EY28" i="1" s="1"/>
  <c r="EJ24" i="1"/>
  <c r="EK24" i="1" s="1"/>
  <c r="EU24" i="1" s="1"/>
  <c r="EN24" i="1"/>
  <c r="EO24" i="1" s="1"/>
  <c r="EP24" i="1" s="1"/>
  <c r="ER24" i="1" s="1"/>
  <c r="ET24" i="1" s="1"/>
  <c r="EM24" i="1"/>
  <c r="EL24" i="1"/>
  <c r="EV24" i="1" s="1"/>
  <c r="EY24" i="1" s="1"/>
  <c r="EN20" i="1"/>
  <c r="EO20" i="1" s="1"/>
  <c r="EP20" i="1" s="1"/>
  <c r="ER20" i="1" s="1"/>
  <c r="ET20" i="1" s="1"/>
  <c r="EJ20" i="1"/>
  <c r="EK20" i="1" s="1"/>
  <c r="EU20" i="1" s="1"/>
  <c r="EL20" i="1"/>
  <c r="EV20" i="1" s="1"/>
  <c r="EY20" i="1" s="1"/>
  <c r="EM20" i="1"/>
  <c r="EJ68" i="1"/>
  <c r="EK68" i="1" s="1"/>
  <c r="EU68" i="1" s="1"/>
  <c r="EN344" i="1"/>
  <c r="EO344" i="1" s="1"/>
  <c r="EP344" i="1" s="1"/>
  <c r="ER344" i="1" s="1"/>
  <c r="ET344" i="1" s="1"/>
  <c r="EN888" i="1"/>
  <c r="EO888" i="1" s="1"/>
  <c r="EP888" i="1" s="1"/>
  <c r="ER888" i="1" s="1"/>
  <c r="ET888" i="1" s="1"/>
  <c r="EL320" i="1"/>
  <c r="EV320" i="1" s="1"/>
  <c r="EY320" i="1" s="1"/>
  <c r="EM388" i="1"/>
  <c r="EN876" i="1"/>
  <c r="EO876" i="1" s="1"/>
  <c r="EP876" i="1" s="1"/>
  <c r="ER876" i="1" s="1"/>
  <c r="ET876" i="1" s="1"/>
  <c r="EN828" i="1"/>
  <c r="EO828" i="1" s="1"/>
  <c r="EP828" i="1" s="1"/>
  <c r="ER828" i="1" s="1"/>
  <c r="ET828" i="1" s="1"/>
  <c r="EN388" i="1"/>
  <c r="EO388" i="1" s="1"/>
  <c r="EP388" i="1" s="1"/>
  <c r="ER388" i="1" s="1"/>
  <c r="ET388" i="1" s="1"/>
  <c r="EJ540" i="1"/>
  <c r="EK540" i="1" s="1"/>
  <c r="EU540" i="1" s="1"/>
  <c r="EJ452" i="1"/>
  <c r="EK452" i="1" s="1"/>
  <c r="EU452" i="1" s="1"/>
  <c r="EJ380" i="1"/>
  <c r="EK380" i="1" s="1"/>
  <c r="EU380" i="1" s="1"/>
  <c r="EJ360" i="1"/>
  <c r="EK360" i="1" s="1"/>
  <c r="EU360" i="1" s="1"/>
  <c r="EJ660" i="1"/>
  <c r="EK660" i="1" s="1"/>
  <c r="EU660" i="1" s="1"/>
  <c r="EN600" i="1"/>
  <c r="EO600" i="1" s="1"/>
  <c r="EP600" i="1" s="1"/>
  <c r="ER600" i="1" s="1"/>
  <c r="ET600" i="1" s="1"/>
  <c r="EN476" i="1"/>
  <c r="EO476" i="1" s="1"/>
  <c r="EP476" i="1" s="1"/>
  <c r="ER476" i="1" s="1"/>
  <c r="ET476" i="1" s="1"/>
  <c r="EM488" i="1"/>
  <c r="EL32" i="1"/>
  <c r="EV32" i="1" s="1"/>
  <c r="EY32" i="1" s="1"/>
  <c r="EN784" i="1"/>
  <c r="EO784" i="1" s="1"/>
  <c r="EP784" i="1" s="1"/>
  <c r="ER784" i="1" s="1"/>
  <c r="ET784" i="1" s="1"/>
  <c r="EM360" i="1"/>
  <c r="EM656" i="1"/>
  <c r="EL364" i="1"/>
  <c r="EV364" i="1" s="1"/>
  <c r="EY364" i="1" s="1"/>
  <c r="EM208" i="1"/>
  <c r="EN32" i="1"/>
  <c r="EO32" i="1" s="1"/>
  <c r="EP32" i="1" s="1"/>
  <c r="ER32" i="1" s="1"/>
  <c r="ET32" i="1" s="1"/>
  <c r="EJ236" i="1"/>
  <c r="EK236" i="1" s="1"/>
  <c r="EU236" i="1" s="1"/>
  <c r="EJ116" i="1"/>
  <c r="EK116" i="1" s="1"/>
  <c r="EU116" i="1" s="1"/>
  <c r="EM684" i="1"/>
  <c r="EN460" i="1"/>
  <c r="EO460" i="1" s="1"/>
  <c r="EP460" i="1" s="1"/>
  <c r="ER460" i="1" s="1"/>
  <c r="ET460" i="1" s="1"/>
  <c r="EM344" i="1"/>
  <c r="EJ736" i="1"/>
  <c r="EK736" i="1" s="1"/>
  <c r="EU736" i="1" s="1"/>
  <c r="EJ868" i="1"/>
  <c r="EK868" i="1" s="1"/>
  <c r="EU868" i="1" s="1"/>
  <c r="EJ836" i="1"/>
  <c r="EK836" i="1" s="1"/>
  <c r="EU836" i="1" s="1"/>
  <c r="EJ888" i="1"/>
  <c r="EK888" i="1" s="1"/>
  <c r="EU888" i="1" s="1"/>
  <c r="EJ824" i="1"/>
  <c r="EK824" i="1" s="1"/>
  <c r="EU824" i="1" s="1"/>
  <c r="EN880" i="1"/>
  <c r="EO880" i="1" s="1"/>
  <c r="EP880" i="1" s="1"/>
  <c r="ER880" i="1" s="1"/>
  <c r="ET880" i="1" s="1"/>
  <c r="EJ832" i="1"/>
  <c r="EK832" i="1" s="1"/>
  <c r="EU832" i="1" s="1"/>
  <c r="EN72" i="1"/>
  <c r="EO72" i="1" s="1"/>
  <c r="EP72" i="1" s="1"/>
  <c r="ER72" i="1" s="1"/>
  <c r="ET72" i="1" s="1"/>
  <c r="EN64" i="1"/>
  <c r="EO64" i="1" s="1"/>
  <c r="EP64" i="1" s="1"/>
  <c r="ER64" i="1" s="1"/>
  <c r="ET64" i="1" s="1"/>
  <c r="EM316" i="1"/>
  <c r="EJ388" i="1"/>
  <c r="EK388" i="1" s="1"/>
  <c r="EU388" i="1" s="1"/>
  <c r="EJ560" i="1"/>
  <c r="EK560" i="1" s="1"/>
  <c r="EU560" i="1" s="1"/>
  <c r="EM324" i="1"/>
  <c r="EJ668" i="1"/>
  <c r="EK668" i="1" s="1"/>
  <c r="EU668" i="1" s="1"/>
  <c r="EN632" i="1"/>
  <c r="EO632" i="1" s="1"/>
  <c r="EP632" i="1" s="1"/>
  <c r="ER632" i="1" s="1"/>
  <c r="ET632" i="1" s="1"/>
  <c r="EN584" i="1"/>
  <c r="EO584" i="1" s="1"/>
  <c r="EP584" i="1" s="1"/>
  <c r="ER584" i="1" s="1"/>
  <c r="ET584" i="1" s="1"/>
  <c r="EN480" i="1"/>
  <c r="EO480" i="1" s="1"/>
  <c r="EP480" i="1" s="1"/>
  <c r="ER480" i="1" s="1"/>
  <c r="ET480" i="1" s="1"/>
  <c r="EJ260" i="1"/>
  <c r="EK260" i="1" s="1"/>
  <c r="EU260" i="1" s="1"/>
  <c r="EJ656" i="1"/>
  <c r="EK656" i="1" s="1"/>
  <c r="EU656" i="1" s="1"/>
  <c r="EN524" i="1"/>
  <c r="EO524" i="1" s="1"/>
  <c r="EP524" i="1" s="1"/>
  <c r="ER524" i="1" s="1"/>
  <c r="ET524" i="1" s="1"/>
  <c r="EJ420" i="1"/>
  <c r="EK420" i="1" s="1"/>
  <c r="EU420" i="1" s="1"/>
  <c r="EJ368" i="1"/>
  <c r="EK368" i="1" s="1"/>
  <c r="EU368" i="1" s="1"/>
  <c r="EN292" i="1"/>
  <c r="EO292" i="1" s="1"/>
  <c r="EP292" i="1" s="1"/>
  <c r="ER292" i="1" s="1"/>
  <c r="ET292" i="1" s="1"/>
  <c r="EN268" i="1"/>
  <c r="EO268" i="1" s="1"/>
  <c r="EP268" i="1" s="1"/>
  <c r="ER268" i="1" s="1"/>
  <c r="ET268" i="1" s="1"/>
  <c r="EJ564" i="1"/>
  <c r="EK564" i="1" s="1"/>
  <c r="EU564" i="1" s="1"/>
  <c r="EN512" i="1"/>
  <c r="EO512" i="1" s="1"/>
  <c r="EP512" i="1" s="1"/>
  <c r="ER512" i="1" s="1"/>
  <c r="ET512" i="1" s="1"/>
  <c r="EN220" i="1"/>
  <c r="EO220" i="1" s="1"/>
  <c r="EP220" i="1" s="1"/>
  <c r="ER220" i="1" s="1"/>
  <c r="ET220" i="1" s="1"/>
  <c r="EM592" i="1"/>
  <c r="EL720" i="1"/>
  <c r="EV720" i="1" s="1"/>
  <c r="EY720" i="1" s="1"/>
  <c r="EL716" i="1"/>
  <c r="EV716" i="1" s="1"/>
  <c r="EY716" i="1" s="1"/>
  <c r="EL648" i="1"/>
  <c r="EV648" i="1" s="1"/>
  <c r="EY648" i="1" s="1"/>
  <c r="EL600" i="1"/>
  <c r="EV600" i="1" s="1"/>
  <c r="EY600" i="1" s="1"/>
  <c r="EL168" i="1"/>
  <c r="EV168" i="1" s="1"/>
  <c r="EY168" i="1" s="1"/>
  <c r="EM108" i="1"/>
  <c r="EM104" i="1"/>
  <c r="EM92" i="1"/>
  <c r="EN824" i="1"/>
  <c r="EO824" i="1" s="1"/>
  <c r="EP824" i="1" s="1"/>
  <c r="ER824" i="1" s="1"/>
  <c r="ET824" i="1" s="1"/>
  <c r="EJ808" i="1"/>
  <c r="EK808" i="1" s="1"/>
  <c r="EU808" i="1" s="1"/>
  <c r="EJ776" i="1"/>
  <c r="EK776" i="1" s="1"/>
  <c r="EU776" i="1" s="1"/>
  <c r="EJ812" i="1"/>
  <c r="EK812" i="1" s="1"/>
  <c r="EU812" i="1" s="1"/>
  <c r="EJ120" i="1"/>
  <c r="EK120" i="1" s="1"/>
  <c r="EU120" i="1" s="1"/>
  <c r="EN588" i="1"/>
  <c r="EO588" i="1" s="1"/>
  <c r="EP588" i="1" s="1"/>
  <c r="ER588" i="1" s="1"/>
  <c r="ET588" i="1" s="1"/>
  <c r="EJ684" i="1"/>
  <c r="EK684" i="1" s="1"/>
  <c r="EU684" i="1" s="1"/>
  <c r="EN548" i="1"/>
  <c r="EO548" i="1" s="1"/>
  <c r="EP548" i="1" s="1"/>
  <c r="ER548" i="1" s="1"/>
  <c r="ET548" i="1" s="1"/>
  <c r="EJ424" i="1"/>
  <c r="EK424" i="1" s="1"/>
  <c r="EU424" i="1" s="1"/>
  <c r="EN260" i="1"/>
  <c r="EO260" i="1" s="1"/>
  <c r="EP260" i="1" s="1"/>
  <c r="ER260" i="1" s="1"/>
  <c r="ET260" i="1" s="1"/>
  <c r="EN192" i="1"/>
  <c r="EO192" i="1" s="1"/>
  <c r="EP192" i="1" s="1"/>
  <c r="ER192" i="1" s="1"/>
  <c r="ET192" i="1" s="1"/>
  <c r="EJ228" i="1"/>
  <c r="EK228" i="1" s="1"/>
  <c r="EU228" i="1" s="1"/>
  <c r="EM496" i="1"/>
  <c r="EN40" i="1"/>
  <c r="EO40" i="1" s="1"/>
  <c r="EP40" i="1" s="1"/>
  <c r="ER40" i="1" s="1"/>
  <c r="ET40" i="1" s="1"/>
  <c r="EM112" i="1"/>
  <c r="EM556" i="1"/>
  <c r="EM500" i="1"/>
  <c r="EN740" i="1"/>
  <c r="EO740" i="1" s="1"/>
  <c r="EP740" i="1" s="1"/>
  <c r="ER740" i="1" s="1"/>
  <c r="ET740" i="1" s="1"/>
  <c r="EN756" i="1"/>
  <c r="EO756" i="1" s="1"/>
  <c r="EP756" i="1" s="1"/>
  <c r="ER756" i="1" s="1"/>
  <c r="ET756" i="1" s="1"/>
  <c r="EJ788" i="1"/>
  <c r="EK788" i="1" s="1"/>
  <c r="EU788" i="1" s="1"/>
  <c r="EJ764" i="1"/>
  <c r="EK764" i="1" s="1"/>
  <c r="EU764" i="1" s="1"/>
  <c r="EJ32" i="1"/>
  <c r="EK32" i="1" s="1"/>
  <c r="EU32" i="1" s="1"/>
  <c r="EJ460" i="1"/>
  <c r="EK460" i="1" s="1"/>
  <c r="EU460" i="1" s="1"/>
  <c r="EJ768" i="1"/>
  <c r="EK768" i="1" s="1"/>
  <c r="EU768" i="1" s="1"/>
  <c r="EN760" i="1"/>
  <c r="EO760" i="1" s="1"/>
  <c r="EP760" i="1" s="1"/>
  <c r="ER760" i="1" s="1"/>
  <c r="ET760" i="1" s="1"/>
  <c r="EJ840" i="1"/>
  <c r="EK840" i="1" s="1"/>
  <c r="EU840" i="1" s="1"/>
  <c r="EJ772" i="1"/>
  <c r="EK772" i="1" s="1"/>
  <c r="EU772" i="1" s="1"/>
  <c r="EN896" i="1"/>
  <c r="EO896" i="1" s="1"/>
  <c r="EP896" i="1" s="1"/>
  <c r="ER896" i="1" s="1"/>
  <c r="ET896" i="1" s="1"/>
  <c r="EN848" i="1"/>
  <c r="EO848" i="1" s="1"/>
  <c r="EP848" i="1" s="1"/>
  <c r="ER848" i="1" s="1"/>
  <c r="ET848" i="1" s="1"/>
  <c r="EJ800" i="1"/>
  <c r="EK800" i="1" s="1"/>
  <c r="EU800" i="1" s="1"/>
  <c r="EL464" i="1"/>
  <c r="EV464" i="1" s="1"/>
  <c r="EY464" i="1" s="1"/>
  <c r="EM428" i="1"/>
  <c r="EJ828" i="1"/>
  <c r="EK828" i="1" s="1"/>
  <c r="EU828" i="1" s="1"/>
  <c r="EM252" i="1"/>
  <c r="EJ644" i="1"/>
  <c r="EK644" i="1" s="1"/>
  <c r="EU644" i="1" s="1"/>
  <c r="EN580" i="1"/>
  <c r="EO580" i="1" s="1"/>
  <c r="EP580" i="1" s="1"/>
  <c r="ER580" i="1" s="1"/>
  <c r="ET580" i="1" s="1"/>
  <c r="EJ492" i="1"/>
  <c r="EK492" i="1" s="1"/>
  <c r="EU492" i="1" s="1"/>
  <c r="EJ264" i="1"/>
  <c r="EK264" i="1" s="1"/>
  <c r="EU264" i="1" s="1"/>
  <c r="EJ640" i="1"/>
  <c r="EK640" i="1" s="1"/>
  <c r="EU640" i="1" s="1"/>
  <c r="EN640" i="1"/>
  <c r="EO640" i="1" s="1"/>
  <c r="EP640" i="1" s="1"/>
  <c r="ER640" i="1" s="1"/>
  <c r="ET640" i="1" s="1"/>
  <c r="EN508" i="1"/>
  <c r="EO508" i="1" s="1"/>
  <c r="EP508" i="1" s="1"/>
  <c r="ER508" i="1" s="1"/>
  <c r="ET508" i="1" s="1"/>
  <c r="EJ480" i="1"/>
  <c r="EK480" i="1" s="1"/>
  <c r="EU480" i="1" s="1"/>
  <c r="EM336" i="1"/>
  <c r="EJ312" i="1"/>
  <c r="EK312" i="1" s="1"/>
  <c r="EU312" i="1" s="1"/>
  <c r="EJ672" i="1"/>
  <c r="EK672" i="1" s="1"/>
  <c r="EU672" i="1" s="1"/>
  <c r="EJ316" i="1"/>
  <c r="EK316" i="1" s="1"/>
  <c r="EU316" i="1" s="1"/>
  <c r="EN364" i="1"/>
  <c r="EO364" i="1" s="1"/>
  <c r="EP364" i="1" s="1"/>
  <c r="ER364" i="1" s="1"/>
  <c r="ET364" i="1" s="1"/>
  <c r="EJ352" i="1"/>
  <c r="EK352" i="1" s="1"/>
  <c r="EU352" i="1" s="1"/>
  <c r="EM668" i="1"/>
  <c r="EL776" i="1"/>
  <c r="EV776" i="1" s="1"/>
  <c r="EY776" i="1" s="1"/>
  <c r="EL736" i="1"/>
  <c r="EV736" i="1" s="1"/>
  <c r="EY736" i="1" s="1"/>
  <c r="EN898" i="1"/>
  <c r="EO898" i="1" s="1"/>
  <c r="EP898" i="1" s="1"/>
  <c r="ER898" i="1" s="1"/>
  <c r="ET898" i="1" s="1"/>
  <c r="EJ898" i="1"/>
  <c r="EK898" i="1" s="1"/>
  <c r="EU898" i="1" s="1"/>
  <c r="EL886" i="1"/>
  <c r="EV886" i="1" s="1"/>
  <c r="EY886" i="1" s="1"/>
  <c r="EJ882" i="1"/>
  <c r="EK882" i="1" s="1"/>
  <c r="EU882" i="1" s="1"/>
  <c r="EM882" i="1"/>
  <c r="EM874" i="1"/>
  <c r="EL870" i="1"/>
  <c r="EV870" i="1" s="1"/>
  <c r="EY870" i="1" s="1"/>
  <c r="EM870" i="1"/>
  <c r="EN866" i="1"/>
  <c r="EO866" i="1" s="1"/>
  <c r="EP866" i="1" s="1"/>
  <c r="ER866" i="1" s="1"/>
  <c r="ET866" i="1" s="1"/>
  <c r="EJ866" i="1"/>
  <c r="EK866" i="1" s="1"/>
  <c r="EU866" i="1" s="1"/>
  <c r="EM862" i="1"/>
  <c r="EM854" i="1"/>
  <c r="EL854" i="1"/>
  <c r="EV854" i="1" s="1"/>
  <c r="EY854" i="1" s="1"/>
  <c r="EJ850" i="1"/>
  <c r="EK850" i="1" s="1"/>
  <c r="EU850" i="1" s="1"/>
  <c r="EL822" i="1"/>
  <c r="EV822" i="1" s="1"/>
  <c r="EY822" i="1" s="1"/>
  <c r="EM822" i="1"/>
  <c r="EL814" i="1"/>
  <c r="EV814" i="1" s="1"/>
  <c r="EY814" i="1" s="1"/>
  <c r="EM814" i="1"/>
  <c r="EL810" i="1"/>
  <c r="EV810" i="1" s="1"/>
  <c r="EY810" i="1" s="1"/>
  <c r="EM810" i="1"/>
  <c r="EN802" i="1"/>
  <c r="EO802" i="1" s="1"/>
  <c r="EP802" i="1" s="1"/>
  <c r="ER802" i="1" s="1"/>
  <c r="ET802" i="1" s="1"/>
  <c r="EL802" i="1"/>
  <c r="EV802" i="1" s="1"/>
  <c r="EY802" i="1" s="1"/>
  <c r="EM798" i="1"/>
  <c r="EJ794" i="1"/>
  <c r="EK794" i="1" s="1"/>
  <c r="EU794" i="1" s="1"/>
  <c r="EM794" i="1"/>
  <c r="EL790" i="1"/>
  <c r="EV790" i="1" s="1"/>
  <c r="EY790" i="1" s="1"/>
  <c r="EJ786" i="1"/>
  <c r="EK786" i="1" s="1"/>
  <c r="EU786" i="1" s="1"/>
  <c r="EL786" i="1"/>
  <c r="EV786" i="1" s="1"/>
  <c r="EY786" i="1" s="1"/>
  <c r="EM786" i="1"/>
  <c r="EJ778" i="1"/>
  <c r="EK778" i="1" s="1"/>
  <c r="EU778" i="1" s="1"/>
  <c r="EL778" i="1"/>
  <c r="EV778" i="1" s="1"/>
  <c r="EY778" i="1" s="1"/>
  <c r="EM778" i="1"/>
  <c r="EL770" i="1"/>
  <c r="EV770" i="1" s="1"/>
  <c r="EY770" i="1" s="1"/>
  <c r="EL766" i="1"/>
  <c r="EV766" i="1" s="1"/>
  <c r="EY766" i="1" s="1"/>
  <c r="EM766" i="1"/>
  <c r="EJ762" i="1"/>
  <c r="EK762" i="1" s="1"/>
  <c r="EU762" i="1" s="1"/>
  <c r="EL762" i="1"/>
  <c r="EV762" i="1" s="1"/>
  <c r="EY762" i="1" s="1"/>
  <c r="EJ754" i="1"/>
  <c r="EK754" i="1" s="1"/>
  <c r="EU754" i="1" s="1"/>
  <c r="EL754" i="1"/>
  <c r="EV754" i="1" s="1"/>
  <c r="EY754" i="1" s="1"/>
  <c r="EM754" i="1"/>
  <c r="EL750" i="1"/>
  <c r="EV750" i="1" s="1"/>
  <c r="EY750" i="1" s="1"/>
  <c r="EM750" i="1"/>
  <c r="EM742" i="1"/>
  <c r="EL742" i="1"/>
  <c r="EV742" i="1" s="1"/>
  <c r="EY742" i="1" s="1"/>
  <c r="EL738" i="1"/>
  <c r="EV738" i="1" s="1"/>
  <c r="EY738" i="1" s="1"/>
  <c r="EL730" i="1"/>
  <c r="EV730" i="1" s="1"/>
  <c r="EY730" i="1" s="1"/>
  <c r="EM730" i="1"/>
  <c r="EL722" i="1"/>
  <c r="EV722" i="1" s="1"/>
  <c r="EY722" i="1" s="1"/>
  <c r="EJ714" i="1"/>
  <c r="EK714" i="1" s="1"/>
  <c r="EU714" i="1" s="1"/>
  <c r="EL714" i="1"/>
  <c r="EV714" i="1" s="1"/>
  <c r="EY714" i="1" s="1"/>
  <c r="EM714" i="1"/>
  <c r="EM702" i="1"/>
  <c r="EL702" i="1"/>
  <c r="EV702" i="1" s="1"/>
  <c r="EY702" i="1" s="1"/>
  <c r="EL694" i="1"/>
  <c r="EV694" i="1" s="1"/>
  <c r="EY694" i="1" s="1"/>
  <c r="EL686" i="1"/>
  <c r="EV686" i="1" s="1"/>
  <c r="EY686" i="1" s="1"/>
  <c r="EL678" i="1"/>
  <c r="EV678" i="1" s="1"/>
  <c r="EY678" i="1" s="1"/>
  <c r="EM678" i="1"/>
  <c r="EL674" i="1"/>
  <c r="EV674" i="1" s="1"/>
  <c r="EY674" i="1" s="1"/>
  <c r="EM674" i="1"/>
  <c r="EL670" i="1"/>
  <c r="EV670" i="1" s="1"/>
  <c r="EY670" i="1" s="1"/>
  <c r="EM666" i="1"/>
  <c r="EL662" i="1"/>
  <c r="EV662" i="1" s="1"/>
  <c r="EY662" i="1" s="1"/>
  <c r="EL658" i="1"/>
  <c r="EV658" i="1" s="1"/>
  <c r="EY658" i="1" s="1"/>
  <c r="EL650" i="1"/>
  <c r="EV650" i="1" s="1"/>
  <c r="EY650" i="1" s="1"/>
  <c r="EM650" i="1"/>
  <c r="EL642" i="1"/>
  <c r="EV642" i="1" s="1"/>
  <c r="EY642" i="1" s="1"/>
  <c r="EM642" i="1"/>
  <c r="EM638" i="1"/>
  <c r="EL626" i="1"/>
  <c r="EV626" i="1" s="1"/>
  <c r="EY626" i="1" s="1"/>
  <c r="EM626" i="1"/>
  <c r="EL622" i="1"/>
  <c r="EV622" i="1" s="1"/>
  <c r="EY622" i="1" s="1"/>
  <c r="EL618" i="1"/>
  <c r="EV618" i="1" s="1"/>
  <c r="EY618" i="1" s="1"/>
  <c r="EM610" i="1"/>
  <c r="EL610" i="1"/>
  <c r="EV610" i="1" s="1"/>
  <c r="EY610" i="1" s="1"/>
  <c r="EL606" i="1"/>
  <c r="EV606" i="1" s="1"/>
  <c r="EY606" i="1" s="1"/>
  <c r="EL602" i="1"/>
  <c r="EV602" i="1" s="1"/>
  <c r="EY602" i="1" s="1"/>
  <c r="EM602" i="1"/>
  <c r="EL594" i="1"/>
  <c r="EV594" i="1" s="1"/>
  <c r="EY594" i="1" s="1"/>
  <c r="EM594" i="1"/>
  <c r="EM590" i="1"/>
  <c r="EL586" i="1"/>
  <c r="EV586" i="1" s="1"/>
  <c r="EY586" i="1" s="1"/>
  <c r="EM586" i="1"/>
  <c r="EL582" i="1"/>
  <c r="EV582" i="1" s="1"/>
  <c r="EY582" i="1" s="1"/>
  <c r="EM566" i="1"/>
  <c r="EL550" i="1"/>
  <c r="EV550" i="1" s="1"/>
  <c r="EY550" i="1" s="1"/>
  <c r="EL546" i="1"/>
  <c r="EV546" i="1" s="1"/>
  <c r="EY546" i="1" s="1"/>
  <c r="EM546" i="1"/>
  <c r="EL542" i="1"/>
  <c r="EV542" i="1" s="1"/>
  <c r="EY542" i="1" s="1"/>
  <c r="EM534" i="1"/>
  <c r="EL534" i="1"/>
  <c r="EV534" i="1" s="1"/>
  <c r="EY534" i="1" s="1"/>
  <c r="EL522" i="1"/>
  <c r="EV522" i="1" s="1"/>
  <c r="EY522" i="1" s="1"/>
  <c r="EM522" i="1"/>
  <c r="EL514" i="1"/>
  <c r="EV514" i="1" s="1"/>
  <c r="EY514" i="1" s="1"/>
  <c r="EL506" i="1"/>
  <c r="EV506" i="1" s="1"/>
  <c r="EY506" i="1" s="1"/>
  <c r="EL502" i="1"/>
  <c r="EV502" i="1" s="1"/>
  <c r="EY502" i="1" s="1"/>
  <c r="EL494" i="1"/>
  <c r="EV494" i="1" s="1"/>
  <c r="EY494" i="1" s="1"/>
  <c r="EM494" i="1"/>
  <c r="EL486" i="1"/>
  <c r="EV486" i="1" s="1"/>
  <c r="EY486" i="1" s="1"/>
  <c r="EL482" i="1"/>
  <c r="EV482" i="1" s="1"/>
  <c r="EY482" i="1" s="1"/>
  <c r="EM482" i="1"/>
  <c r="EM474" i="1"/>
  <c r="EL470" i="1"/>
  <c r="EV470" i="1" s="1"/>
  <c r="EY470" i="1" s="1"/>
  <c r="EM466" i="1"/>
  <c r="EM462" i="1"/>
  <c r="EL454" i="1"/>
  <c r="EV454" i="1" s="1"/>
  <c r="EY454" i="1" s="1"/>
  <c r="EL450" i="1"/>
  <c r="EV450" i="1" s="1"/>
  <c r="EY450" i="1" s="1"/>
  <c r="EM450" i="1"/>
  <c r="EL446" i="1"/>
  <c r="EV446" i="1" s="1"/>
  <c r="EY446" i="1" s="1"/>
  <c r="EL442" i="1"/>
  <c r="EV442" i="1" s="1"/>
  <c r="EY442" i="1" s="1"/>
  <c r="EM442" i="1"/>
  <c r="EL438" i="1"/>
  <c r="EV438" i="1" s="1"/>
  <c r="EY438" i="1" s="1"/>
  <c r="EL434" i="1"/>
  <c r="EV434" i="1" s="1"/>
  <c r="EY434" i="1" s="1"/>
  <c r="EM434" i="1"/>
  <c r="EM430" i="1"/>
  <c r="EL430" i="1"/>
  <c r="EV430" i="1" s="1"/>
  <c r="EY430" i="1" s="1"/>
  <c r="EM426" i="1"/>
  <c r="EL426" i="1"/>
  <c r="EV426" i="1" s="1"/>
  <c r="EY426" i="1" s="1"/>
  <c r="EM422" i="1"/>
  <c r="EL422" i="1"/>
  <c r="EV422" i="1" s="1"/>
  <c r="EY422" i="1" s="1"/>
  <c r="EL418" i="1"/>
  <c r="EV418" i="1" s="1"/>
  <c r="EY418" i="1" s="1"/>
  <c r="EL414" i="1"/>
  <c r="EV414" i="1" s="1"/>
  <c r="EY414" i="1" s="1"/>
  <c r="EM414" i="1"/>
  <c r="EL410" i="1"/>
  <c r="EV410" i="1" s="1"/>
  <c r="EY410" i="1" s="1"/>
  <c r="EM406" i="1"/>
  <c r="EL406" i="1"/>
  <c r="EV406" i="1" s="1"/>
  <c r="EY406" i="1" s="1"/>
  <c r="EL402" i="1"/>
  <c r="EV402" i="1" s="1"/>
  <c r="EY402" i="1" s="1"/>
  <c r="EL394" i="1"/>
  <c r="EV394" i="1" s="1"/>
  <c r="EY394" i="1" s="1"/>
  <c r="EM394" i="1"/>
  <c r="EM390" i="1"/>
  <c r="EL390" i="1"/>
  <c r="EV390" i="1" s="1"/>
  <c r="EY390" i="1" s="1"/>
  <c r="EM386" i="1"/>
  <c r="EM382" i="1"/>
  <c r="EL378" i="1"/>
  <c r="EV378" i="1" s="1"/>
  <c r="EY378" i="1" s="1"/>
  <c r="EM378" i="1"/>
  <c r="EM370" i="1"/>
  <c r="EL366" i="1"/>
  <c r="EV366" i="1" s="1"/>
  <c r="EY366" i="1" s="1"/>
  <c r="EL362" i="1"/>
  <c r="EV362" i="1" s="1"/>
  <c r="EY362" i="1" s="1"/>
  <c r="EL358" i="1"/>
  <c r="EV358" i="1" s="1"/>
  <c r="EY358" i="1" s="1"/>
  <c r="EM354" i="1"/>
  <c r="EL350" i="1"/>
  <c r="EV350" i="1" s="1"/>
  <c r="EY350" i="1" s="1"/>
  <c r="EM350" i="1"/>
  <c r="EL338" i="1"/>
  <c r="EV338" i="1" s="1"/>
  <c r="EY338" i="1" s="1"/>
  <c r="EM338" i="1"/>
  <c r="EL330" i="1"/>
  <c r="EV330" i="1" s="1"/>
  <c r="EY330" i="1" s="1"/>
  <c r="EM326" i="1"/>
  <c r="EL322" i="1"/>
  <c r="EV322" i="1" s="1"/>
  <c r="EY322" i="1" s="1"/>
  <c r="EM322" i="1"/>
  <c r="EL318" i="1"/>
  <c r="EV318" i="1" s="1"/>
  <c r="EY318" i="1" s="1"/>
  <c r="EM318" i="1"/>
  <c r="EL314" i="1"/>
  <c r="EV314" i="1" s="1"/>
  <c r="EY314" i="1" s="1"/>
  <c r="EL310" i="1"/>
  <c r="EV310" i="1" s="1"/>
  <c r="EY310" i="1" s="1"/>
  <c r="EM306" i="1"/>
  <c r="EL306" i="1"/>
  <c r="EV306" i="1" s="1"/>
  <c r="EY306" i="1" s="1"/>
  <c r="EL302" i="1"/>
  <c r="EV302" i="1" s="1"/>
  <c r="EY302" i="1" s="1"/>
  <c r="EL298" i="1"/>
  <c r="EV298" i="1" s="1"/>
  <c r="EY298" i="1" s="1"/>
  <c r="EM298" i="1"/>
  <c r="EL294" i="1"/>
  <c r="EV294" i="1" s="1"/>
  <c r="EY294" i="1" s="1"/>
  <c r="EM294" i="1"/>
  <c r="EL290" i="1"/>
  <c r="EV290" i="1" s="1"/>
  <c r="EY290" i="1" s="1"/>
  <c r="EM290" i="1"/>
  <c r="EM286" i="1"/>
  <c r="EL286" i="1"/>
  <c r="EV286" i="1" s="1"/>
  <c r="EY286" i="1" s="1"/>
  <c r="EM282" i="1"/>
  <c r="EM274" i="1"/>
  <c r="EL274" i="1"/>
  <c r="EV274" i="1" s="1"/>
  <c r="EY274" i="1" s="1"/>
  <c r="EL266" i="1"/>
  <c r="EV266" i="1" s="1"/>
  <c r="EY266" i="1" s="1"/>
  <c r="EM262" i="1"/>
  <c r="EL262" i="1"/>
  <c r="EV262" i="1" s="1"/>
  <c r="EY262" i="1" s="1"/>
  <c r="EM254" i="1"/>
  <c r="EL250" i="1"/>
  <c r="EV250" i="1" s="1"/>
  <c r="EY250" i="1" s="1"/>
  <c r="EM250" i="1"/>
  <c r="EM246" i="1"/>
  <c r="EL246" i="1"/>
  <c r="EV246" i="1" s="1"/>
  <c r="EY246" i="1" s="1"/>
  <c r="EM242" i="1"/>
  <c r="EL242" i="1"/>
  <c r="EV242" i="1" s="1"/>
  <c r="EY242" i="1" s="1"/>
  <c r="EM238" i="1"/>
  <c r="EL238" i="1"/>
  <c r="EV238" i="1" s="1"/>
  <c r="EY238" i="1" s="1"/>
  <c r="EM234" i="1"/>
  <c r="EL234" i="1"/>
  <c r="EV234" i="1" s="1"/>
  <c r="EY234" i="1" s="1"/>
  <c r="EL230" i="1"/>
  <c r="EV230" i="1" s="1"/>
  <c r="EY230" i="1" s="1"/>
  <c r="EM226" i="1"/>
  <c r="EL226" i="1"/>
  <c r="EV226" i="1" s="1"/>
  <c r="EY226" i="1" s="1"/>
  <c r="EL218" i="1"/>
  <c r="EV218" i="1" s="1"/>
  <c r="EY218" i="1" s="1"/>
  <c r="EM214" i="1"/>
  <c r="EL214" i="1"/>
  <c r="EV214" i="1" s="1"/>
  <c r="EY214" i="1" s="1"/>
  <c r="EM210" i="1"/>
  <c r="EM206" i="1"/>
  <c r="EL206" i="1"/>
  <c r="EV206" i="1" s="1"/>
  <c r="EY206" i="1" s="1"/>
  <c r="EM202" i="1"/>
  <c r="EN202" i="1"/>
  <c r="EO202" i="1" s="1"/>
  <c r="EP202" i="1" s="1"/>
  <c r="ER202" i="1" s="1"/>
  <c r="ET202" i="1" s="1"/>
  <c r="EM198" i="1"/>
  <c r="EL198" i="1"/>
  <c r="EV198" i="1" s="1"/>
  <c r="EY198" i="1" s="1"/>
  <c r="EL194" i="1"/>
  <c r="EV194" i="1" s="1"/>
  <c r="EY194" i="1" s="1"/>
  <c r="EM194" i="1"/>
  <c r="EL190" i="1"/>
  <c r="EV190" i="1" s="1"/>
  <c r="EY190" i="1" s="1"/>
  <c r="EM190" i="1"/>
  <c r="EN186" i="1"/>
  <c r="EO186" i="1" s="1"/>
  <c r="EP186" i="1" s="1"/>
  <c r="ER186" i="1" s="1"/>
  <c r="ET186" i="1" s="1"/>
  <c r="EM186" i="1"/>
  <c r="EJ186" i="1"/>
  <c r="EK186" i="1" s="1"/>
  <c r="EU186" i="1" s="1"/>
  <c r="EL186" i="1"/>
  <c r="EV186" i="1" s="1"/>
  <c r="EY186" i="1" s="1"/>
  <c r="EN182" i="1"/>
  <c r="EO182" i="1" s="1"/>
  <c r="EP182" i="1" s="1"/>
  <c r="ER182" i="1" s="1"/>
  <c r="ET182" i="1" s="1"/>
  <c r="EM182" i="1"/>
  <c r="EL182" i="1"/>
  <c r="EV182" i="1" s="1"/>
  <c r="EY182" i="1" s="1"/>
  <c r="EJ182" i="1"/>
  <c r="EK182" i="1" s="1"/>
  <c r="EU182" i="1" s="1"/>
  <c r="EM178" i="1"/>
  <c r="EL178" i="1"/>
  <c r="EV178" i="1" s="1"/>
  <c r="EY178" i="1" s="1"/>
  <c r="EN178" i="1"/>
  <c r="EO178" i="1" s="1"/>
  <c r="EP178" i="1" s="1"/>
  <c r="ER178" i="1" s="1"/>
  <c r="ET178" i="1" s="1"/>
  <c r="EN170" i="1"/>
  <c r="EO170" i="1" s="1"/>
  <c r="EP170" i="1" s="1"/>
  <c r="ER170" i="1" s="1"/>
  <c r="ET170" i="1" s="1"/>
  <c r="EJ170" i="1"/>
  <c r="EK170" i="1" s="1"/>
  <c r="EU170" i="1" s="1"/>
  <c r="EM170" i="1"/>
  <c r="EN166" i="1"/>
  <c r="EO166" i="1" s="1"/>
  <c r="EP166" i="1" s="1"/>
  <c r="ER166" i="1" s="1"/>
  <c r="ET166" i="1" s="1"/>
  <c r="EM166" i="1"/>
  <c r="EM162" i="1"/>
  <c r="EL162" i="1"/>
  <c r="EV162" i="1" s="1"/>
  <c r="EY162" i="1" s="1"/>
  <c r="EN158" i="1"/>
  <c r="EO158" i="1" s="1"/>
  <c r="EP158" i="1" s="1"/>
  <c r="ER158" i="1" s="1"/>
  <c r="ET158" i="1" s="1"/>
  <c r="EL158" i="1"/>
  <c r="EV158" i="1" s="1"/>
  <c r="EY158" i="1" s="1"/>
  <c r="EN154" i="1"/>
  <c r="EO154" i="1" s="1"/>
  <c r="EP154" i="1" s="1"/>
  <c r="ER154" i="1" s="1"/>
  <c r="ET154" i="1" s="1"/>
  <c r="EJ154" i="1"/>
  <c r="EK154" i="1" s="1"/>
  <c r="EU154" i="1" s="1"/>
  <c r="EL154" i="1"/>
  <c r="EV154" i="1" s="1"/>
  <c r="EY154" i="1" s="1"/>
  <c r="EM154" i="1"/>
  <c r="EN150" i="1"/>
  <c r="EO150" i="1" s="1"/>
  <c r="EP150" i="1" s="1"/>
  <c r="ER150" i="1" s="1"/>
  <c r="ET150" i="1" s="1"/>
  <c r="EM150" i="1"/>
  <c r="EL150" i="1"/>
  <c r="EV150" i="1" s="1"/>
  <c r="EY150" i="1" s="1"/>
  <c r="EN146" i="1"/>
  <c r="EO146" i="1" s="1"/>
  <c r="EP146" i="1" s="1"/>
  <c r="ER146" i="1" s="1"/>
  <c r="ET146" i="1" s="1"/>
  <c r="EJ146" i="1"/>
  <c r="EK146" i="1" s="1"/>
  <c r="EU146" i="1" s="1"/>
  <c r="EM142" i="1"/>
  <c r="EL142" i="1"/>
  <c r="EV142" i="1" s="1"/>
  <c r="EY142" i="1" s="1"/>
  <c r="EL138" i="1"/>
  <c r="EV138" i="1" s="1"/>
  <c r="EY138" i="1" s="1"/>
  <c r="EJ130" i="1"/>
  <c r="EK130" i="1" s="1"/>
  <c r="EU130" i="1" s="1"/>
  <c r="EN130" i="1"/>
  <c r="EO130" i="1" s="1"/>
  <c r="EP130" i="1" s="1"/>
  <c r="ER130" i="1" s="1"/>
  <c r="ET130" i="1" s="1"/>
  <c r="EL130" i="1"/>
  <c r="EV130" i="1" s="1"/>
  <c r="EY130" i="1" s="1"/>
  <c r="EM130" i="1"/>
  <c r="EN126" i="1"/>
  <c r="EO126" i="1" s="1"/>
  <c r="EP126" i="1" s="1"/>
  <c r="ER126" i="1" s="1"/>
  <c r="ET126" i="1" s="1"/>
  <c r="EM126" i="1"/>
  <c r="EL126" i="1"/>
  <c r="EV126" i="1" s="1"/>
  <c r="EY126" i="1" s="1"/>
  <c r="EL122" i="1"/>
  <c r="EV122" i="1" s="1"/>
  <c r="EY122" i="1" s="1"/>
  <c r="EN118" i="1"/>
  <c r="EO118" i="1" s="1"/>
  <c r="EP118" i="1" s="1"/>
  <c r="ER118" i="1" s="1"/>
  <c r="ET118" i="1" s="1"/>
  <c r="EM118" i="1"/>
  <c r="EN114" i="1"/>
  <c r="EO114" i="1" s="1"/>
  <c r="EP114" i="1" s="1"/>
  <c r="ER114" i="1" s="1"/>
  <c r="ET114" i="1" s="1"/>
  <c r="EM114" i="1"/>
  <c r="EJ114" i="1"/>
  <c r="EK114" i="1" s="1"/>
  <c r="EU114" i="1" s="1"/>
  <c r="EL114" i="1"/>
  <c r="EV114" i="1" s="1"/>
  <c r="EY114" i="1" s="1"/>
  <c r="EL106" i="1"/>
  <c r="EV106" i="1" s="1"/>
  <c r="EY106" i="1" s="1"/>
  <c r="EM106" i="1"/>
  <c r="EM102" i="1"/>
  <c r="EN102" i="1"/>
  <c r="EO102" i="1" s="1"/>
  <c r="EP102" i="1" s="1"/>
  <c r="ER102" i="1" s="1"/>
  <c r="ET102" i="1" s="1"/>
  <c r="EJ102" i="1"/>
  <c r="EK102" i="1" s="1"/>
  <c r="EU102" i="1" s="1"/>
  <c r="EL98" i="1"/>
  <c r="EV98" i="1" s="1"/>
  <c r="EY98" i="1" s="1"/>
  <c r="EM98" i="1"/>
  <c r="EL94" i="1"/>
  <c r="EV94" i="1" s="1"/>
  <c r="EY94" i="1" s="1"/>
  <c r="EJ94" i="1"/>
  <c r="EK94" i="1" s="1"/>
  <c r="EU94" i="1" s="1"/>
  <c r="EN90" i="1"/>
  <c r="EO90" i="1" s="1"/>
  <c r="EP90" i="1" s="1"/>
  <c r="ER90" i="1" s="1"/>
  <c r="ET90" i="1" s="1"/>
  <c r="EJ90" i="1"/>
  <c r="EK90" i="1" s="1"/>
  <c r="EU90" i="1" s="1"/>
  <c r="EL86" i="1"/>
  <c r="EV86" i="1" s="1"/>
  <c r="EY86" i="1" s="1"/>
  <c r="EJ86" i="1"/>
  <c r="EK86" i="1" s="1"/>
  <c r="EU86" i="1" s="1"/>
  <c r="EM82" i="1"/>
  <c r="EL82" i="1"/>
  <c r="EV82" i="1" s="1"/>
  <c r="EY82" i="1" s="1"/>
  <c r="EN74" i="1"/>
  <c r="EO74" i="1" s="1"/>
  <c r="EP74" i="1" s="1"/>
  <c r="ER74" i="1" s="1"/>
  <c r="ET74" i="1" s="1"/>
  <c r="EJ74" i="1"/>
  <c r="EK74" i="1" s="1"/>
  <c r="EU74" i="1" s="1"/>
  <c r="EL74" i="1"/>
  <c r="EV74" i="1" s="1"/>
  <c r="EY74" i="1" s="1"/>
  <c r="EM74" i="1"/>
  <c r="EN70" i="1"/>
  <c r="EO70" i="1" s="1"/>
  <c r="EP70" i="1" s="1"/>
  <c r="ER70" i="1" s="1"/>
  <c r="ET70" i="1" s="1"/>
  <c r="EJ70" i="1"/>
  <c r="EK70" i="1" s="1"/>
  <c r="EU70" i="1" s="1"/>
  <c r="EL70" i="1"/>
  <c r="EV70" i="1" s="1"/>
  <c r="EY70" i="1" s="1"/>
  <c r="EJ66" i="1"/>
  <c r="EK66" i="1" s="1"/>
  <c r="EU66" i="1" s="1"/>
  <c r="EL66" i="1"/>
  <c r="EV66" i="1" s="1"/>
  <c r="EY66" i="1" s="1"/>
  <c r="EN62" i="1"/>
  <c r="EO62" i="1" s="1"/>
  <c r="EP62" i="1" s="1"/>
  <c r="ER62" i="1" s="1"/>
  <c r="ET62" i="1" s="1"/>
  <c r="EJ62" i="1"/>
  <c r="EK62" i="1" s="1"/>
  <c r="EU62" i="1" s="1"/>
  <c r="EL62" i="1"/>
  <c r="EV62" i="1" s="1"/>
  <c r="EY62" i="1" s="1"/>
  <c r="EM62" i="1"/>
  <c r="EN58" i="1"/>
  <c r="EO58" i="1" s="1"/>
  <c r="EP58" i="1" s="1"/>
  <c r="ER58" i="1" s="1"/>
  <c r="ET58" i="1" s="1"/>
  <c r="EL58" i="1"/>
  <c r="EV58" i="1" s="1"/>
  <c r="EY58" i="1" s="1"/>
  <c r="EJ58" i="1"/>
  <c r="EK58" i="1" s="1"/>
  <c r="EU58" i="1" s="1"/>
  <c r="EM58" i="1"/>
  <c r="EN54" i="1"/>
  <c r="EO54" i="1" s="1"/>
  <c r="EP54" i="1" s="1"/>
  <c r="ER54" i="1" s="1"/>
  <c r="ET54" i="1" s="1"/>
  <c r="EJ54" i="1"/>
  <c r="EK54" i="1" s="1"/>
  <c r="EU54" i="1" s="1"/>
  <c r="EM54" i="1"/>
  <c r="EL54" i="1"/>
  <c r="EV54" i="1" s="1"/>
  <c r="EY54" i="1" s="1"/>
  <c r="EJ50" i="1"/>
  <c r="EK50" i="1" s="1"/>
  <c r="EU50" i="1" s="1"/>
  <c r="EL50" i="1"/>
  <c r="EV50" i="1" s="1"/>
  <c r="EY50" i="1" s="1"/>
  <c r="EN50" i="1"/>
  <c r="EO50" i="1" s="1"/>
  <c r="EP50" i="1" s="1"/>
  <c r="ER50" i="1" s="1"/>
  <c r="ET50" i="1" s="1"/>
  <c r="EM46" i="1"/>
  <c r="EL46" i="1"/>
  <c r="EV46" i="1" s="1"/>
  <c r="EY46" i="1" s="1"/>
  <c r="EJ46" i="1"/>
  <c r="EK46" i="1" s="1"/>
  <c r="EU46" i="1" s="1"/>
  <c r="EL38" i="1"/>
  <c r="EV38" i="1" s="1"/>
  <c r="EY38" i="1" s="1"/>
  <c r="EM38" i="1"/>
  <c r="EJ38" i="1"/>
  <c r="EK38" i="1" s="1"/>
  <c r="EU38" i="1" s="1"/>
  <c r="EN34" i="1"/>
  <c r="EO34" i="1" s="1"/>
  <c r="EP34" i="1" s="1"/>
  <c r="ER34" i="1" s="1"/>
  <c r="ET34" i="1" s="1"/>
  <c r="EL34" i="1"/>
  <c r="EV34" i="1" s="1"/>
  <c r="EY34" i="1" s="1"/>
  <c r="EJ34" i="1"/>
  <c r="EK34" i="1" s="1"/>
  <c r="EU34" i="1" s="1"/>
  <c r="EN30" i="1"/>
  <c r="EO30" i="1" s="1"/>
  <c r="EP30" i="1" s="1"/>
  <c r="ER30" i="1" s="1"/>
  <c r="ET30" i="1" s="1"/>
  <c r="EM30" i="1"/>
  <c r="EN26" i="1"/>
  <c r="EO26" i="1" s="1"/>
  <c r="EP26" i="1" s="1"/>
  <c r="ER26" i="1" s="1"/>
  <c r="ET26" i="1" s="1"/>
  <c r="EL26" i="1"/>
  <c r="EV26" i="1" s="1"/>
  <c r="EY26" i="1" s="1"/>
  <c r="EJ22" i="1"/>
  <c r="EK22" i="1" s="1"/>
  <c r="EU22" i="1" s="1"/>
  <c r="EL22" i="1"/>
  <c r="EV22" i="1" s="1"/>
  <c r="EY22" i="1" s="1"/>
  <c r="EL18" i="1"/>
  <c r="EV18" i="1" s="1"/>
  <c r="EY18" i="1" s="1"/>
  <c r="EM18" i="1"/>
  <c r="DP896" i="1"/>
  <c r="DQ896" i="1" s="1"/>
  <c r="DR896" i="1" s="1"/>
  <c r="DT896" i="1" s="1"/>
  <c r="DV896" i="1" s="1"/>
  <c r="DN896" i="1"/>
  <c r="DX896" i="1" s="1"/>
  <c r="EA896" i="1" s="1"/>
  <c r="DP892" i="1"/>
  <c r="DQ892" i="1" s="1"/>
  <c r="DR892" i="1" s="1"/>
  <c r="DT892" i="1" s="1"/>
  <c r="DV892" i="1" s="1"/>
  <c r="DN892" i="1"/>
  <c r="DX892" i="1" s="1"/>
  <c r="EA892" i="1" s="1"/>
  <c r="DL888" i="1"/>
  <c r="DM888" i="1" s="1"/>
  <c r="DW888" i="1" s="1"/>
  <c r="DN888" i="1"/>
  <c r="DX888" i="1" s="1"/>
  <c r="EA888" i="1" s="1"/>
  <c r="DP888" i="1"/>
  <c r="DQ888" i="1" s="1"/>
  <c r="DR888" i="1" s="1"/>
  <c r="DT888" i="1" s="1"/>
  <c r="DV888" i="1" s="1"/>
  <c r="DP884" i="1"/>
  <c r="DQ884" i="1" s="1"/>
  <c r="DR884" i="1" s="1"/>
  <c r="DT884" i="1" s="1"/>
  <c r="DV884" i="1" s="1"/>
  <c r="DN884" i="1"/>
  <c r="DX884" i="1" s="1"/>
  <c r="EA884" i="1" s="1"/>
  <c r="DL884" i="1"/>
  <c r="DM884" i="1" s="1"/>
  <c r="DW884" i="1" s="1"/>
  <c r="DO880" i="1"/>
  <c r="DN880" i="1"/>
  <c r="DX880" i="1" s="1"/>
  <c r="EA880" i="1" s="1"/>
  <c r="DP880" i="1"/>
  <c r="DQ880" i="1" s="1"/>
  <c r="DR880" i="1" s="1"/>
  <c r="DT880" i="1" s="1"/>
  <c r="DV880" i="1" s="1"/>
  <c r="DL876" i="1"/>
  <c r="DM876" i="1" s="1"/>
  <c r="DW876" i="1" s="1"/>
  <c r="DN876" i="1"/>
  <c r="DX876" i="1" s="1"/>
  <c r="EA876" i="1" s="1"/>
  <c r="DP876" i="1"/>
  <c r="DQ876" i="1" s="1"/>
  <c r="DR876" i="1" s="1"/>
  <c r="DT876" i="1" s="1"/>
  <c r="DV876" i="1" s="1"/>
  <c r="DP872" i="1"/>
  <c r="DQ872" i="1" s="1"/>
  <c r="DR872" i="1" s="1"/>
  <c r="DT872" i="1" s="1"/>
  <c r="DV872" i="1" s="1"/>
  <c r="DO872" i="1"/>
  <c r="DL872" i="1"/>
  <c r="DM872" i="1" s="1"/>
  <c r="DW872" i="1" s="1"/>
  <c r="DP868" i="1"/>
  <c r="DQ868" i="1" s="1"/>
  <c r="DR868" i="1" s="1"/>
  <c r="DT868" i="1" s="1"/>
  <c r="DV868" i="1" s="1"/>
  <c r="DL868" i="1"/>
  <c r="DM868" i="1" s="1"/>
  <c r="DW868" i="1" s="1"/>
  <c r="DN868" i="1"/>
  <c r="DX868" i="1" s="1"/>
  <c r="EA868" i="1" s="1"/>
  <c r="DO864" i="1"/>
  <c r="DN864" i="1"/>
  <c r="DX864" i="1" s="1"/>
  <c r="EA864" i="1" s="1"/>
  <c r="DP864" i="1"/>
  <c r="DQ864" i="1" s="1"/>
  <c r="DR864" i="1" s="1"/>
  <c r="DT864" i="1" s="1"/>
  <c r="DV864" i="1" s="1"/>
  <c r="DP860" i="1"/>
  <c r="DQ860" i="1" s="1"/>
  <c r="DR860" i="1" s="1"/>
  <c r="DT860" i="1" s="1"/>
  <c r="DV860" i="1" s="1"/>
  <c r="DO860" i="1"/>
  <c r="DL860" i="1"/>
  <c r="DM860" i="1" s="1"/>
  <c r="DW860" i="1" s="1"/>
  <c r="DN860" i="1"/>
  <c r="DX860" i="1" s="1"/>
  <c r="EA860" i="1" s="1"/>
  <c r="DL856" i="1"/>
  <c r="DM856" i="1" s="1"/>
  <c r="DW856" i="1" s="1"/>
  <c r="DP856" i="1"/>
  <c r="DQ856" i="1" s="1"/>
  <c r="DR856" i="1" s="1"/>
  <c r="DT856" i="1" s="1"/>
  <c r="DV856" i="1" s="1"/>
  <c r="DN856" i="1"/>
  <c r="DX856" i="1" s="1"/>
  <c r="EA856" i="1" s="1"/>
  <c r="DO856" i="1"/>
  <c r="DL852" i="1"/>
  <c r="DM852" i="1" s="1"/>
  <c r="DW852" i="1" s="1"/>
  <c r="DN852" i="1"/>
  <c r="DX852" i="1" s="1"/>
  <c r="EA852" i="1" s="1"/>
  <c r="DP852" i="1"/>
  <c r="DQ852" i="1" s="1"/>
  <c r="DR852" i="1" s="1"/>
  <c r="DT852" i="1" s="1"/>
  <c r="DV852" i="1" s="1"/>
  <c r="DO848" i="1"/>
  <c r="DL848" i="1"/>
  <c r="DM848" i="1" s="1"/>
  <c r="DW848" i="1" s="1"/>
  <c r="DN848" i="1"/>
  <c r="DX848" i="1" s="1"/>
  <c r="EA848" i="1" s="1"/>
  <c r="DP844" i="1"/>
  <c r="DQ844" i="1" s="1"/>
  <c r="DR844" i="1" s="1"/>
  <c r="DT844" i="1" s="1"/>
  <c r="DV844" i="1" s="1"/>
  <c r="DL844" i="1"/>
  <c r="DM844" i="1" s="1"/>
  <c r="DW844" i="1" s="1"/>
  <c r="DO844" i="1"/>
  <c r="DP840" i="1"/>
  <c r="DQ840" i="1" s="1"/>
  <c r="DR840" i="1" s="1"/>
  <c r="DT840" i="1" s="1"/>
  <c r="DV840" i="1" s="1"/>
  <c r="DN840" i="1"/>
  <c r="DX840" i="1" s="1"/>
  <c r="EA840" i="1" s="1"/>
  <c r="DO840" i="1"/>
  <c r="DO836" i="1"/>
  <c r="DL832" i="1"/>
  <c r="DM832" i="1" s="1"/>
  <c r="DW832" i="1" s="1"/>
  <c r="DP832" i="1"/>
  <c r="DQ832" i="1" s="1"/>
  <c r="DR832" i="1" s="1"/>
  <c r="DT832" i="1" s="1"/>
  <c r="DV832" i="1" s="1"/>
  <c r="DN832" i="1"/>
  <c r="DX832" i="1" s="1"/>
  <c r="EA832" i="1" s="1"/>
  <c r="DP828" i="1"/>
  <c r="DQ828" i="1" s="1"/>
  <c r="DR828" i="1" s="1"/>
  <c r="DT828" i="1" s="1"/>
  <c r="DV828" i="1" s="1"/>
  <c r="DL828" i="1"/>
  <c r="DM828" i="1" s="1"/>
  <c r="DW828" i="1" s="1"/>
  <c r="DP824" i="1"/>
  <c r="DQ824" i="1" s="1"/>
  <c r="DR824" i="1" s="1"/>
  <c r="DT824" i="1" s="1"/>
  <c r="DV824" i="1" s="1"/>
  <c r="DL824" i="1"/>
  <c r="DM824" i="1" s="1"/>
  <c r="DW824" i="1" s="1"/>
  <c r="DN820" i="1"/>
  <c r="DX820" i="1" s="1"/>
  <c r="EA820" i="1" s="1"/>
  <c r="DP820" i="1"/>
  <c r="DQ820" i="1" s="1"/>
  <c r="DR820" i="1" s="1"/>
  <c r="DT820" i="1" s="1"/>
  <c r="DV820" i="1" s="1"/>
  <c r="DL820" i="1"/>
  <c r="DM820" i="1" s="1"/>
  <c r="DW820" i="1" s="1"/>
  <c r="DO816" i="1"/>
  <c r="DL816" i="1"/>
  <c r="DM816" i="1" s="1"/>
  <c r="DW816" i="1" s="1"/>
  <c r="DP816" i="1"/>
  <c r="DQ816" i="1" s="1"/>
  <c r="DR816" i="1" s="1"/>
  <c r="DT816" i="1" s="1"/>
  <c r="DV816" i="1" s="1"/>
  <c r="DN816" i="1"/>
  <c r="DX816" i="1" s="1"/>
  <c r="EA816" i="1" s="1"/>
  <c r="DP812" i="1"/>
  <c r="DQ812" i="1" s="1"/>
  <c r="DR812" i="1" s="1"/>
  <c r="DT812" i="1" s="1"/>
  <c r="DV812" i="1" s="1"/>
  <c r="DO812" i="1"/>
  <c r="DN812" i="1"/>
  <c r="DX812" i="1" s="1"/>
  <c r="EA812" i="1" s="1"/>
  <c r="DP808" i="1"/>
  <c r="DQ808" i="1" s="1"/>
  <c r="DR808" i="1" s="1"/>
  <c r="DT808" i="1" s="1"/>
  <c r="DV808" i="1" s="1"/>
  <c r="DN808" i="1"/>
  <c r="DX808" i="1" s="1"/>
  <c r="EA808" i="1" s="1"/>
  <c r="DL808" i="1"/>
  <c r="DM808" i="1" s="1"/>
  <c r="DW808" i="1" s="1"/>
  <c r="DO804" i="1"/>
  <c r="DN804" i="1"/>
  <c r="DX804" i="1" s="1"/>
  <c r="EA804" i="1" s="1"/>
  <c r="DL804" i="1"/>
  <c r="DM804" i="1" s="1"/>
  <c r="DW804" i="1" s="1"/>
  <c r="DP800" i="1"/>
  <c r="DQ800" i="1" s="1"/>
  <c r="DR800" i="1" s="1"/>
  <c r="DT800" i="1" s="1"/>
  <c r="DV800" i="1" s="1"/>
  <c r="DO800" i="1"/>
  <c r="DL800" i="1"/>
  <c r="DM800" i="1" s="1"/>
  <c r="DW800" i="1" s="1"/>
  <c r="DP796" i="1"/>
  <c r="DQ796" i="1" s="1"/>
  <c r="DR796" i="1" s="1"/>
  <c r="DT796" i="1" s="1"/>
  <c r="DV796" i="1" s="1"/>
  <c r="DL796" i="1"/>
  <c r="DM796" i="1" s="1"/>
  <c r="DW796" i="1" s="1"/>
  <c r="DN796" i="1"/>
  <c r="DX796" i="1" s="1"/>
  <c r="EA796" i="1" s="1"/>
  <c r="DO792" i="1"/>
  <c r="DN792" i="1"/>
  <c r="DX792" i="1" s="1"/>
  <c r="EA792" i="1" s="1"/>
  <c r="DL792" i="1"/>
  <c r="DM792" i="1" s="1"/>
  <c r="DW792" i="1" s="1"/>
  <c r="DL788" i="1"/>
  <c r="DM788" i="1" s="1"/>
  <c r="DW788" i="1" s="1"/>
  <c r="DO788" i="1"/>
  <c r="DN788" i="1"/>
  <c r="DX788" i="1" s="1"/>
  <c r="EA788" i="1" s="1"/>
  <c r="DO784" i="1"/>
  <c r="DN784" i="1"/>
  <c r="DX784" i="1" s="1"/>
  <c r="EA784" i="1" s="1"/>
  <c r="DN780" i="1"/>
  <c r="DX780" i="1" s="1"/>
  <c r="EA780" i="1" s="1"/>
  <c r="DO780" i="1"/>
  <c r="DP780" i="1"/>
  <c r="DQ780" i="1" s="1"/>
  <c r="DR780" i="1" s="1"/>
  <c r="DT780" i="1" s="1"/>
  <c r="DV780" i="1" s="1"/>
  <c r="DP776" i="1"/>
  <c r="DQ776" i="1" s="1"/>
  <c r="DR776" i="1" s="1"/>
  <c r="DT776" i="1" s="1"/>
  <c r="DV776" i="1" s="1"/>
  <c r="DO776" i="1"/>
  <c r="DL776" i="1"/>
  <c r="DM776" i="1" s="1"/>
  <c r="DW776" i="1" s="1"/>
  <c r="DN776" i="1"/>
  <c r="DX776" i="1" s="1"/>
  <c r="EA776" i="1" s="1"/>
  <c r="DL772" i="1"/>
  <c r="DM772" i="1" s="1"/>
  <c r="DW772" i="1" s="1"/>
  <c r="DO772" i="1"/>
  <c r="DN772" i="1"/>
  <c r="DX772" i="1" s="1"/>
  <c r="EA772" i="1" s="1"/>
  <c r="DO768" i="1"/>
  <c r="DP768" i="1"/>
  <c r="DQ768" i="1" s="1"/>
  <c r="DR768" i="1" s="1"/>
  <c r="DT768" i="1" s="1"/>
  <c r="DV768" i="1" s="1"/>
  <c r="DL768" i="1"/>
  <c r="DM768" i="1" s="1"/>
  <c r="DW768" i="1" s="1"/>
  <c r="DO764" i="1"/>
  <c r="DN764" i="1"/>
  <c r="DX764" i="1" s="1"/>
  <c r="EA764" i="1" s="1"/>
  <c r="DL764" i="1"/>
  <c r="DM764" i="1" s="1"/>
  <c r="DW764" i="1" s="1"/>
  <c r="DP764" i="1"/>
  <c r="DQ764" i="1" s="1"/>
  <c r="DR764" i="1" s="1"/>
  <c r="DT764" i="1" s="1"/>
  <c r="DV764" i="1" s="1"/>
  <c r="DL760" i="1"/>
  <c r="DM760" i="1" s="1"/>
  <c r="DW760" i="1" s="1"/>
  <c r="DP760" i="1"/>
  <c r="DQ760" i="1" s="1"/>
  <c r="DR760" i="1" s="1"/>
  <c r="DT760" i="1" s="1"/>
  <c r="DV760" i="1" s="1"/>
  <c r="DN760" i="1"/>
  <c r="DX760" i="1" s="1"/>
  <c r="EA760" i="1" s="1"/>
  <c r="DO760" i="1"/>
  <c r="DL756" i="1"/>
  <c r="DM756" i="1" s="1"/>
  <c r="DW756" i="1" s="1"/>
  <c r="DO756" i="1"/>
  <c r="DP756" i="1"/>
  <c r="DQ756" i="1" s="1"/>
  <c r="DR756" i="1" s="1"/>
  <c r="DT756" i="1" s="1"/>
  <c r="DV756" i="1" s="1"/>
  <c r="DO752" i="1"/>
  <c r="DL752" i="1"/>
  <c r="DM752" i="1" s="1"/>
  <c r="DW752" i="1" s="1"/>
  <c r="DP752" i="1"/>
  <c r="DQ752" i="1" s="1"/>
  <c r="DR752" i="1" s="1"/>
  <c r="DT752" i="1" s="1"/>
  <c r="DV752" i="1" s="1"/>
  <c r="DP748" i="1"/>
  <c r="DQ748" i="1" s="1"/>
  <c r="DR748" i="1" s="1"/>
  <c r="DT748" i="1" s="1"/>
  <c r="DV748" i="1" s="1"/>
  <c r="DO748" i="1"/>
  <c r="DL748" i="1"/>
  <c r="DM748" i="1" s="1"/>
  <c r="DW748" i="1" s="1"/>
  <c r="DO744" i="1"/>
  <c r="DN744" i="1"/>
  <c r="DX744" i="1" s="1"/>
  <c r="EA744" i="1" s="1"/>
  <c r="DL744" i="1"/>
  <c r="DM744" i="1" s="1"/>
  <c r="DW744" i="1" s="1"/>
  <c r="DP744" i="1"/>
  <c r="DQ744" i="1" s="1"/>
  <c r="DR744" i="1" s="1"/>
  <c r="DT744" i="1" s="1"/>
  <c r="DV744" i="1" s="1"/>
  <c r="DL740" i="1"/>
  <c r="DM740" i="1" s="1"/>
  <c r="DW740" i="1" s="1"/>
  <c r="DP740" i="1"/>
  <c r="DQ740" i="1" s="1"/>
  <c r="DR740" i="1" s="1"/>
  <c r="DT740" i="1" s="1"/>
  <c r="DV740" i="1" s="1"/>
  <c r="DN740" i="1"/>
  <c r="DX740" i="1" s="1"/>
  <c r="EA740" i="1" s="1"/>
  <c r="DO740" i="1"/>
  <c r="DO736" i="1"/>
  <c r="DN736" i="1"/>
  <c r="DX736" i="1" s="1"/>
  <c r="EA736" i="1" s="1"/>
  <c r="DP736" i="1"/>
  <c r="DQ736" i="1" s="1"/>
  <c r="DR736" i="1" s="1"/>
  <c r="DT736" i="1" s="1"/>
  <c r="DV736" i="1" s="1"/>
  <c r="DL736" i="1"/>
  <c r="DM736" i="1" s="1"/>
  <c r="DW736" i="1" s="1"/>
  <c r="DP732" i="1"/>
  <c r="DQ732" i="1" s="1"/>
  <c r="DR732" i="1" s="1"/>
  <c r="DT732" i="1" s="1"/>
  <c r="DV732" i="1" s="1"/>
  <c r="DO732" i="1"/>
  <c r="DN732" i="1"/>
  <c r="DX732" i="1" s="1"/>
  <c r="EA732" i="1" s="1"/>
  <c r="DP728" i="1"/>
  <c r="DQ728" i="1" s="1"/>
  <c r="DR728" i="1" s="1"/>
  <c r="DT728" i="1" s="1"/>
  <c r="DV728" i="1" s="1"/>
  <c r="DN728" i="1"/>
  <c r="DX728" i="1" s="1"/>
  <c r="EA728" i="1" s="1"/>
  <c r="DO728" i="1"/>
  <c r="DL728" i="1"/>
  <c r="DM728" i="1" s="1"/>
  <c r="DW728" i="1" s="1"/>
  <c r="DO724" i="1"/>
  <c r="DN724" i="1"/>
  <c r="DX724" i="1" s="1"/>
  <c r="EA724" i="1" s="1"/>
  <c r="DL724" i="1"/>
  <c r="DM724" i="1" s="1"/>
  <c r="DW724" i="1" s="1"/>
  <c r="DP720" i="1"/>
  <c r="DQ720" i="1" s="1"/>
  <c r="DR720" i="1" s="1"/>
  <c r="DT720" i="1" s="1"/>
  <c r="DV720" i="1" s="1"/>
  <c r="DO720" i="1"/>
  <c r="DP716" i="1"/>
  <c r="DQ716" i="1" s="1"/>
  <c r="DR716" i="1" s="1"/>
  <c r="DT716" i="1" s="1"/>
  <c r="DV716" i="1" s="1"/>
  <c r="DO716" i="1"/>
  <c r="DN716" i="1"/>
  <c r="DX716" i="1" s="1"/>
  <c r="EA716" i="1" s="1"/>
  <c r="DL716" i="1"/>
  <c r="DM716" i="1" s="1"/>
  <c r="DW716" i="1" s="1"/>
  <c r="DP712" i="1"/>
  <c r="DQ712" i="1" s="1"/>
  <c r="DR712" i="1" s="1"/>
  <c r="DT712" i="1" s="1"/>
  <c r="DV712" i="1" s="1"/>
  <c r="DN712" i="1"/>
  <c r="DX712" i="1" s="1"/>
  <c r="EA712" i="1" s="1"/>
  <c r="DO712" i="1"/>
  <c r="DL708" i="1"/>
  <c r="DM708" i="1" s="1"/>
  <c r="DW708" i="1" s="1"/>
  <c r="DP708" i="1"/>
  <c r="DQ708" i="1" s="1"/>
  <c r="DR708" i="1" s="1"/>
  <c r="DT708" i="1" s="1"/>
  <c r="DV708" i="1" s="1"/>
  <c r="DO708" i="1"/>
  <c r="DO704" i="1"/>
  <c r="DL704" i="1"/>
  <c r="DM704" i="1" s="1"/>
  <c r="DW704" i="1" s="1"/>
  <c r="DN704" i="1"/>
  <c r="DX704" i="1" s="1"/>
  <c r="EA704" i="1" s="1"/>
  <c r="DP704" i="1"/>
  <c r="DQ704" i="1" s="1"/>
  <c r="DR704" i="1" s="1"/>
  <c r="DT704" i="1" s="1"/>
  <c r="DV704" i="1" s="1"/>
  <c r="DO700" i="1"/>
  <c r="DP700" i="1"/>
  <c r="DQ700" i="1" s="1"/>
  <c r="DR700" i="1" s="1"/>
  <c r="DT700" i="1" s="1"/>
  <c r="DV700" i="1" s="1"/>
  <c r="DN700" i="1"/>
  <c r="DX700" i="1" s="1"/>
  <c r="EA700" i="1" s="1"/>
  <c r="DL700" i="1"/>
  <c r="DM700" i="1" s="1"/>
  <c r="DW700" i="1" s="1"/>
  <c r="DP696" i="1"/>
  <c r="DQ696" i="1" s="1"/>
  <c r="DR696" i="1" s="1"/>
  <c r="DT696" i="1" s="1"/>
  <c r="DV696" i="1" s="1"/>
  <c r="DO696" i="1"/>
  <c r="DN696" i="1"/>
  <c r="DX696" i="1" s="1"/>
  <c r="EA696" i="1" s="1"/>
  <c r="DO692" i="1"/>
  <c r="DP692" i="1"/>
  <c r="DQ692" i="1" s="1"/>
  <c r="DR692" i="1" s="1"/>
  <c r="DT692" i="1" s="1"/>
  <c r="DV692" i="1" s="1"/>
  <c r="DL692" i="1"/>
  <c r="DM692" i="1" s="1"/>
  <c r="DW692" i="1" s="1"/>
  <c r="DN692" i="1"/>
  <c r="DX692" i="1" s="1"/>
  <c r="EA692" i="1" s="1"/>
  <c r="DP688" i="1"/>
  <c r="DQ688" i="1" s="1"/>
  <c r="DR688" i="1" s="1"/>
  <c r="DT688" i="1" s="1"/>
  <c r="DV688" i="1" s="1"/>
  <c r="DL688" i="1"/>
  <c r="DM688" i="1" s="1"/>
  <c r="DW688" i="1" s="1"/>
  <c r="DO688" i="1"/>
  <c r="DN688" i="1"/>
  <c r="DX688" i="1" s="1"/>
  <c r="EA688" i="1" s="1"/>
  <c r="DO684" i="1"/>
  <c r="DP684" i="1"/>
  <c r="DQ684" i="1" s="1"/>
  <c r="DR684" i="1" s="1"/>
  <c r="DT684" i="1" s="1"/>
  <c r="DV684" i="1" s="1"/>
  <c r="DL684" i="1"/>
  <c r="DM684" i="1" s="1"/>
  <c r="DW684" i="1" s="1"/>
  <c r="DN680" i="1"/>
  <c r="DX680" i="1" s="1"/>
  <c r="EA680" i="1" s="1"/>
  <c r="DL680" i="1"/>
  <c r="DM680" i="1" s="1"/>
  <c r="DW680" i="1" s="1"/>
  <c r="DO680" i="1"/>
  <c r="DP680" i="1"/>
  <c r="DQ680" i="1" s="1"/>
  <c r="DR680" i="1" s="1"/>
  <c r="DT680" i="1" s="1"/>
  <c r="DV680" i="1" s="1"/>
  <c r="DO676" i="1"/>
  <c r="DL676" i="1"/>
  <c r="DM676" i="1" s="1"/>
  <c r="DW676" i="1" s="1"/>
  <c r="DP676" i="1"/>
  <c r="DQ676" i="1" s="1"/>
  <c r="DR676" i="1" s="1"/>
  <c r="DT676" i="1" s="1"/>
  <c r="DV676" i="1" s="1"/>
  <c r="DO672" i="1"/>
  <c r="DN672" i="1"/>
  <c r="DX672" i="1" s="1"/>
  <c r="EA672" i="1" s="1"/>
  <c r="DL672" i="1"/>
  <c r="DM672" i="1" s="1"/>
  <c r="DW672" i="1" s="1"/>
  <c r="DP672" i="1"/>
  <c r="DQ672" i="1" s="1"/>
  <c r="DR672" i="1" s="1"/>
  <c r="DT672" i="1" s="1"/>
  <c r="DV672" i="1" s="1"/>
  <c r="DP668" i="1"/>
  <c r="DQ668" i="1" s="1"/>
  <c r="DR668" i="1" s="1"/>
  <c r="DT668" i="1" s="1"/>
  <c r="DV668" i="1" s="1"/>
  <c r="DO668" i="1"/>
  <c r="DL668" i="1"/>
  <c r="DM668" i="1" s="1"/>
  <c r="DW668" i="1" s="1"/>
  <c r="DN668" i="1"/>
  <c r="DX668" i="1" s="1"/>
  <c r="EA668" i="1" s="1"/>
  <c r="DN664" i="1"/>
  <c r="DX664" i="1" s="1"/>
  <c r="EA664" i="1" s="1"/>
  <c r="DO664" i="1"/>
  <c r="DL664" i="1"/>
  <c r="DM664" i="1" s="1"/>
  <c r="DW664" i="1" s="1"/>
  <c r="DP664" i="1"/>
  <c r="DQ664" i="1" s="1"/>
  <c r="DR664" i="1" s="1"/>
  <c r="DT664" i="1" s="1"/>
  <c r="DV664" i="1" s="1"/>
  <c r="DO660" i="1"/>
  <c r="DP660" i="1"/>
  <c r="DQ660" i="1" s="1"/>
  <c r="DR660" i="1" s="1"/>
  <c r="DT660" i="1" s="1"/>
  <c r="DV660" i="1" s="1"/>
  <c r="DN656" i="1"/>
  <c r="DX656" i="1" s="1"/>
  <c r="EA656" i="1" s="1"/>
  <c r="DP656" i="1"/>
  <c r="DQ656" i="1" s="1"/>
  <c r="DR656" i="1" s="1"/>
  <c r="DT656" i="1" s="1"/>
  <c r="DV656" i="1" s="1"/>
  <c r="DL656" i="1"/>
  <c r="DM656" i="1" s="1"/>
  <c r="DW656" i="1" s="1"/>
  <c r="DO656" i="1"/>
  <c r="DO652" i="1"/>
  <c r="DL652" i="1"/>
  <c r="DM652" i="1" s="1"/>
  <c r="DW652" i="1" s="1"/>
  <c r="DP652" i="1"/>
  <c r="DQ652" i="1" s="1"/>
  <c r="DR652" i="1" s="1"/>
  <c r="DT652" i="1" s="1"/>
  <c r="DV652" i="1" s="1"/>
  <c r="DL648" i="1"/>
  <c r="DM648" i="1" s="1"/>
  <c r="DW648" i="1" s="1"/>
  <c r="DP648" i="1"/>
  <c r="DQ648" i="1" s="1"/>
  <c r="DR648" i="1" s="1"/>
  <c r="DT648" i="1" s="1"/>
  <c r="DV648" i="1" s="1"/>
  <c r="DN644" i="1"/>
  <c r="DX644" i="1" s="1"/>
  <c r="EA644" i="1" s="1"/>
  <c r="DO644" i="1"/>
  <c r="DP644" i="1"/>
  <c r="DQ644" i="1" s="1"/>
  <c r="DR644" i="1" s="1"/>
  <c r="DT644" i="1" s="1"/>
  <c r="DV644" i="1" s="1"/>
  <c r="DN640" i="1"/>
  <c r="DX640" i="1" s="1"/>
  <c r="EA640" i="1" s="1"/>
  <c r="DP640" i="1"/>
  <c r="DQ640" i="1" s="1"/>
  <c r="DR640" i="1" s="1"/>
  <c r="DT640" i="1" s="1"/>
  <c r="DV640" i="1" s="1"/>
  <c r="DL640" i="1"/>
  <c r="DM640" i="1" s="1"/>
  <c r="DW640" i="1" s="1"/>
  <c r="DN636" i="1"/>
  <c r="DX636" i="1" s="1"/>
  <c r="EA636" i="1" s="1"/>
  <c r="DO636" i="1"/>
  <c r="DP636" i="1"/>
  <c r="DQ636" i="1" s="1"/>
  <c r="DR636" i="1" s="1"/>
  <c r="DT636" i="1" s="1"/>
  <c r="DV636" i="1" s="1"/>
  <c r="DN632" i="1"/>
  <c r="DX632" i="1" s="1"/>
  <c r="EA632" i="1" s="1"/>
  <c r="DO632" i="1"/>
  <c r="DL632" i="1"/>
  <c r="DM632" i="1" s="1"/>
  <c r="DW632" i="1" s="1"/>
  <c r="DP632" i="1"/>
  <c r="DQ632" i="1" s="1"/>
  <c r="DR632" i="1" s="1"/>
  <c r="DT632" i="1" s="1"/>
  <c r="DV632" i="1" s="1"/>
  <c r="DP628" i="1"/>
  <c r="DQ628" i="1" s="1"/>
  <c r="DR628" i="1" s="1"/>
  <c r="DT628" i="1" s="1"/>
  <c r="DV628" i="1" s="1"/>
  <c r="DL628" i="1"/>
  <c r="DM628" i="1" s="1"/>
  <c r="DW628" i="1" s="1"/>
  <c r="DN628" i="1"/>
  <c r="DX628" i="1" s="1"/>
  <c r="EA628" i="1" s="1"/>
  <c r="DO628" i="1"/>
  <c r="DP624" i="1"/>
  <c r="DQ624" i="1" s="1"/>
  <c r="DR624" i="1" s="1"/>
  <c r="DT624" i="1" s="1"/>
  <c r="DV624" i="1" s="1"/>
  <c r="DL624" i="1"/>
  <c r="DM624" i="1" s="1"/>
  <c r="DW624" i="1" s="1"/>
  <c r="DO624" i="1"/>
  <c r="DN624" i="1"/>
  <c r="DX624" i="1" s="1"/>
  <c r="EA624" i="1" s="1"/>
  <c r="DN620" i="1"/>
  <c r="DX620" i="1" s="1"/>
  <c r="EA620" i="1" s="1"/>
  <c r="DO620" i="1"/>
  <c r="DP620" i="1"/>
  <c r="DQ620" i="1" s="1"/>
  <c r="DR620" i="1" s="1"/>
  <c r="DT620" i="1" s="1"/>
  <c r="DV620" i="1" s="1"/>
  <c r="DL620" i="1"/>
  <c r="DM620" i="1" s="1"/>
  <c r="DW620" i="1" s="1"/>
  <c r="DO616" i="1"/>
  <c r="DN616" i="1"/>
  <c r="DX616" i="1" s="1"/>
  <c r="EA616" i="1" s="1"/>
  <c r="DP616" i="1"/>
  <c r="DQ616" i="1" s="1"/>
  <c r="DR616" i="1" s="1"/>
  <c r="DT616" i="1" s="1"/>
  <c r="DV616" i="1" s="1"/>
  <c r="DL616" i="1"/>
  <c r="DM616" i="1" s="1"/>
  <c r="DW616" i="1" s="1"/>
  <c r="DO612" i="1"/>
  <c r="DN612" i="1"/>
  <c r="DX612" i="1" s="1"/>
  <c r="EA612" i="1" s="1"/>
  <c r="DL612" i="1"/>
  <c r="DM612" i="1" s="1"/>
  <c r="DW612" i="1" s="1"/>
  <c r="DN608" i="1"/>
  <c r="DX608" i="1" s="1"/>
  <c r="EA608" i="1" s="1"/>
  <c r="DO608" i="1"/>
  <c r="DP608" i="1"/>
  <c r="DQ608" i="1" s="1"/>
  <c r="DR608" i="1" s="1"/>
  <c r="DT608" i="1" s="1"/>
  <c r="DV608" i="1" s="1"/>
  <c r="DO604" i="1"/>
  <c r="DP604" i="1"/>
  <c r="DQ604" i="1" s="1"/>
  <c r="DR604" i="1" s="1"/>
  <c r="DT604" i="1" s="1"/>
  <c r="DV604" i="1" s="1"/>
  <c r="DL604" i="1"/>
  <c r="DM604" i="1" s="1"/>
  <c r="DW604" i="1" s="1"/>
  <c r="DL600" i="1"/>
  <c r="DM600" i="1" s="1"/>
  <c r="DW600" i="1" s="1"/>
  <c r="DO600" i="1"/>
  <c r="DN600" i="1"/>
  <c r="DX600" i="1" s="1"/>
  <c r="EA600" i="1" s="1"/>
  <c r="DP600" i="1"/>
  <c r="DQ600" i="1" s="1"/>
  <c r="DR600" i="1" s="1"/>
  <c r="DT600" i="1" s="1"/>
  <c r="DV600" i="1" s="1"/>
  <c r="DO596" i="1"/>
  <c r="DL596" i="1"/>
  <c r="DM596" i="1" s="1"/>
  <c r="DW596" i="1" s="1"/>
  <c r="DN596" i="1"/>
  <c r="DX596" i="1" s="1"/>
  <c r="EA596" i="1" s="1"/>
  <c r="DO592" i="1"/>
  <c r="DN592" i="1"/>
  <c r="DX592" i="1" s="1"/>
  <c r="EA592" i="1" s="1"/>
  <c r="DL592" i="1"/>
  <c r="DM592" i="1" s="1"/>
  <c r="DW592" i="1" s="1"/>
  <c r="DN588" i="1"/>
  <c r="DX588" i="1" s="1"/>
  <c r="EA588" i="1" s="1"/>
  <c r="DO588" i="1"/>
  <c r="DP588" i="1"/>
  <c r="DQ588" i="1" s="1"/>
  <c r="DR588" i="1" s="1"/>
  <c r="DT588" i="1" s="1"/>
  <c r="DV588" i="1" s="1"/>
  <c r="DN584" i="1"/>
  <c r="DX584" i="1" s="1"/>
  <c r="EA584" i="1" s="1"/>
  <c r="DO584" i="1"/>
  <c r="DP584" i="1"/>
  <c r="DQ584" i="1" s="1"/>
  <c r="DR584" i="1" s="1"/>
  <c r="DT584" i="1" s="1"/>
  <c r="DV584" i="1" s="1"/>
  <c r="DL584" i="1"/>
  <c r="DM584" i="1" s="1"/>
  <c r="DW584" i="1" s="1"/>
  <c r="DN580" i="1"/>
  <c r="DX580" i="1" s="1"/>
  <c r="EA580" i="1" s="1"/>
  <c r="DO580" i="1"/>
  <c r="DL580" i="1"/>
  <c r="DM580" i="1" s="1"/>
  <c r="DW580" i="1" s="1"/>
  <c r="DP580" i="1"/>
  <c r="DQ580" i="1" s="1"/>
  <c r="DR580" i="1" s="1"/>
  <c r="DT580" i="1" s="1"/>
  <c r="DV580" i="1" s="1"/>
  <c r="DL576" i="1"/>
  <c r="DM576" i="1" s="1"/>
  <c r="DW576" i="1" s="1"/>
  <c r="DO576" i="1"/>
  <c r="DP576" i="1"/>
  <c r="DQ576" i="1" s="1"/>
  <c r="DR576" i="1" s="1"/>
  <c r="DT576" i="1" s="1"/>
  <c r="DV576" i="1" s="1"/>
  <c r="DN576" i="1"/>
  <c r="DX576" i="1" s="1"/>
  <c r="EA576" i="1" s="1"/>
  <c r="DN572" i="1"/>
  <c r="DX572" i="1" s="1"/>
  <c r="EA572" i="1" s="1"/>
  <c r="DO572" i="1"/>
  <c r="DL572" i="1"/>
  <c r="DM572" i="1" s="1"/>
  <c r="DW572" i="1" s="1"/>
  <c r="DP572" i="1"/>
  <c r="DQ572" i="1" s="1"/>
  <c r="DR572" i="1" s="1"/>
  <c r="DT572" i="1" s="1"/>
  <c r="DV572" i="1" s="1"/>
  <c r="DN568" i="1"/>
  <c r="DX568" i="1" s="1"/>
  <c r="EA568" i="1" s="1"/>
  <c r="DP568" i="1"/>
  <c r="DQ568" i="1" s="1"/>
  <c r="DR568" i="1" s="1"/>
  <c r="DT568" i="1" s="1"/>
  <c r="DV568" i="1" s="1"/>
  <c r="DO568" i="1"/>
  <c r="DL564" i="1"/>
  <c r="DM564" i="1" s="1"/>
  <c r="DW564" i="1" s="1"/>
  <c r="DP564" i="1"/>
  <c r="DQ564" i="1" s="1"/>
  <c r="DR564" i="1" s="1"/>
  <c r="DT564" i="1" s="1"/>
  <c r="DV564" i="1" s="1"/>
  <c r="DN564" i="1"/>
  <c r="DX564" i="1" s="1"/>
  <c r="EA564" i="1" s="1"/>
  <c r="DO564" i="1"/>
  <c r="DN560" i="1"/>
  <c r="DX560" i="1" s="1"/>
  <c r="EA560" i="1" s="1"/>
  <c r="DO560" i="1"/>
  <c r="DL560" i="1"/>
  <c r="DM560" i="1" s="1"/>
  <c r="DW560" i="1" s="1"/>
  <c r="DP560" i="1"/>
  <c r="DQ560" i="1" s="1"/>
  <c r="DR560" i="1" s="1"/>
  <c r="DT560" i="1" s="1"/>
  <c r="DV560" i="1" s="1"/>
  <c r="DL556" i="1"/>
  <c r="DM556" i="1" s="1"/>
  <c r="DW556" i="1" s="1"/>
  <c r="DP556" i="1"/>
  <c r="DQ556" i="1" s="1"/>
  <c r="DR556" i="1" s="1"/>
  <c r="DT556" i="1" s="1"/>
  <c r="DV556" i="1" s="1"/>
  <c r="DN556" i="1"/>
  <c r="DX556" i="1" s="1"/>
  <c r="EA556" i="1" s="1"/>
  <c r="DN552" i="1"/>
  <c r="DX552" i="1" s="1"/>
  <c r="EA552" i="1" s="1"/>
  <c r="DO552" i="1"/>
  <c r="DP552" i="1"/>
  <c r="DQ552" i="1" s="1"/>
  <c r="DR552" i="1" s="1"/>
  <c r="DT552" i="1" s="1"/>
  <c r="DV552" i="1" s="1"/>
  <c r="DO548" i="1"/>
  <c r="DL548" i="1"/>
  <c r="DM548" i="1" s="1"/>
  <c r="DW548" i="1" s="1"/>
  <c r="DN548" i="1"/>
  <c r="DX548" i="1" s="1"/>
  <c r="EA548" i="1" s="1"/>
  <c r="DO544" i="1"/>
  <c r="DN544" i="1"/>
  <c r="DX544" i="1" s="1"/>
  <c r="EA544" i="1" s="1"/>
  <c r="DL544" i="1"/>
  <c r="DM544" i="1" s="1"/>
  <c r="DW544" i="1" s="1"/>
  <c r="DP544" i="1"/>
  <c r="DQ544" i="1" s="1"/>
  <c r="DR544" i="1" s="1"/>
  <c r="DT544" i="1" s="1"/>
  <c r="DV544" i="1" s="1"/>
  <c r="DN540" i="1"/>
  <c r="DX540" i="1" s="1"/>
  <c r="EA540" i="1" s="1"/>
  <c r="DO540" i="1"/>
  <c r="DL540" i="1"/>
  <c r="DM540" i="1" s="1"/>
  <c r="DW540" i="1" s="1"/>
  <c r="DP540" i="1"/>
  <c r="DQ540" i="1" s="1"/>
  <c r="DR540" i="1" s="1"/>
  <c r="DT540" i="1" s="1"/>
  <c r="DV540" i="1" s="1"/>
  <c r="DN536" i="1"/>
  <c r="DX536" i="1" s="1"/>
  <c r="EA536" i="1" s="1"/>
  <c r="DO536" i="1"/>
  <c r="DP536" i="1"/>
  <c r="DQ536" i="1" s="1"/>
  <c r="DR536" i="1" s="1"/>
  <c r="DT536" i="1" s="1"/>
  <c r="DV536" i="1" s="1"/>
  <c r="DL536" i="1"/>
  <c r="DM536" i="1" s="1"/>
  <c r="DW536" i="1" s="1"/>
  <c r="DN532" i="1"/>
  <c r="DX532" i="1" s="1"/>
  <c r="EA532" i="1" s="1"/>
  <c r="DO532" i="1"/>
  <c r="DP532" i="1"/>
  <c r="DQ532" i="1" s="1"/>
  <c r="DR532" i="1" s="1"/>
  <c r="DT532" i="1" s="1"/>
  <c r="DV532" i="1" s="1"/>
  <c r="DO528" i="1"/>
  <c r="DN528" i="1"/>
  <c r="DX528" i="1" s="1"/>
  <c r="EA528" i="1" s="1"/>
  <c r="DP528" i="1"/>
  <c r="DQ528" i="1" s="1"/>
  <c r="DR528" i="1" s="1"/>
  <c r="DT528" i="1" s="1"/>
  <c r="DV528" i="1" s="1"/>
  <c r="DL528" i="1"/>
  <c r="DM528" i="1" s="1"/>
  <c r="DW528" i="1" s="1"/>
  <c r="DO524" i="1"/>
  <c r="DN524" i="1"/>
  <c r="DX524" i="1" s="1"/>
  <c r="EA524" i="1" s="1"/>
  <c r="DP524" i="1"/>
  <c r="DQ524" i="1" s="1"/>
  <c r="DR524" i="1" s="1"/>
  <c r="DT524" i="1" s="1"/>
  <c r="DV524" i="1" s="1"/>
  <c r="DL524" i="1"/>
  <c r="DM524" i="1" s="1"/>
  <c r="DW524" i="1" s="1"/>
  <c r="DN520" i="1"/>
  <c r="DX520" i="1" s="1"/>
  <c r="EA520" i="1" s="1"/>
  <c r="DO520" i="1"/>
  <c r="DP520" i="1"/>
  <c r="DQ520" i="1" s="1"/>
  <c r="DR520" i="1" s="1"/>
  <c r="DT520" i="1" s="1"/>
  <c r="DV520" i="1" s="1"/>
  <c r="DL520" i="1"/>
  <c r="DM520" i="1" s="1"/>
  <c r="DW520" i="1" s="1"/>
  <c r="DO516" i="1"/>
  <c r="DN516" i="1"/>
  <c r="DX516" i="1" s="1"/>
  <c r="EA516" i="1" s="1"/>
  <c r="DL516" i="1"/>
  <c r="DM516" i="1" s="1"/>
  <c r="DW516" i="1" s="1"/>
  <c r="DO512" i="1"/>
  <c r="DN512" i="1"/>
  <c r="DX512" i="1" s="1"/>
  <c r="EA512" i="1" s="1"/>
  <c r="DL512" i="1"/>
  <c r="DM512" i="1" s="1"/>
  <c r="DW512" i="1" s="1"/>
  <c r="DP512" i="1"/>
  <c r="DQ512" i="1" s="1"/>
  <c r="DR512" i="1" s="1"/>
  <c r="DT512" i="1" s="1"/>
  <c r="DV512" i="1" s="1"/>
  <c r="DO508" i="1"/>
  <c r="DP508" i="1"/>
  <c r="DQ508" i="1" s="1"/>
  <c r="DR508" i="1" s="1"/>
  <c r="DT508" i="1" s="1"/>
  <c r="DV508" i="1" s="1"/>
  <c r="DL508" i="1"/>
  <c r="DM508" i="1" s="1"/>
  <c r="DW508" i="1" s="1"/>
  <c r="DO504" i="1"/>
  <c r="DN504" i="1"/>
  <c r="DX504" i="1" s="1"/>
  <c r="EA504" i="1" s="1"/>
  <c r="DP504" i="1"/>
  <c r="DQ504" i="1" s="1"/>
  <c r="DR504" i="1" s="1"/>
  <c r="DT504" i="1" s="1"/>
  <c r="DV504" i="1" s="1"/>
  <c r="DO500" i="1"/>
  <c r="DP500" i="1"/>
  <c r="DQ500" i="1" s="1"/>
  <c r="DR500" i="1" s="1"/>
  <c r="DT500" i="1" s="1"/>
  <c r="DV500" i="1" s="1"/>
  <c r="DL500" i="1"/>
  <c r="DM500" i="1" s="1"/>
  <c r="DW500" i="1" s="1"/>
  <c r="DN500" i="1"/>
  <c r="DX500" i="1" s="1"/>
  <c r="EA500" i="1" s="1"/>
  <c r="DN496" i="1"/>
  <c r="DX496" i="1" s="1"/>
  <c r="EA496" i="1" s="1"/>
  <c r="DO496" i="1"/>
  <c r="DL496" i="1"/>
  <c r="DM496" i="1" s="1"/>
  <c r="DW496" i="1" s="1"/>
  <c r="DP496" i="1"/>
  <c r="DQ496" i="1" s="1"/>
  <c r="DR496" i="1" s="1"/>
  <c r="DT496" i="1" s="1"/>
  <c r="DV496" i="1" s="1"/>
  <c r="DP492" i="1"/>
  <c r="DQ492" i="1" s="1"/>
  <c r="DR492" i="1" s="1"/>
  <c r="DT492" i="1" s="1"/>
  <c r="DV492" i="1" s="1"/>
  <c r="DL492" i="1"/>
  <c r="DM492" i="1" s="1"/>
  <c r="DW492" i="1" s="1"/>
  <c r="DO492" i="1"/>
  <c r="DN492" i="1"/>
  <c r="DX492" i="1" s="1"/>
  <c r="EA492" i="1" s="1"/>
  <c r="DO488" i="1"/>
  <c r="DN488" i="1"/>
  <c r="DX488" i="1" s="1"/>
  <c r="EA488" i="1" s="1"/>
  <c r="DL488" i="1"/>
  <c r="DM488" i="1" s="1"/>
  <c r="DW488" i="1" s="1"/>
  <c r="DP488" i="1"/>
  <c r="DQ488" i="1" s="1"/>
  <c r="DR488" i="1" s="1"/>
  <c r="DT488" i="1" s="1"/>
  <c r="DV488" i="1" s="1"/>
  <c r="DN484" i="1"/>
  <c r="DX484" i="1" s="1"/>
  <c r="EA484" i="1" s="1"/>
  <c r="DO484" i="1"/>
  <c r="DP484" i="1"/>
  <c r="DQ484" i="1" s="1"/>
  <c r="DR484" i="1" s="1"/>
  <c r="DT484" i="1" s="1"/>
  <c r="DV484" i="1" s="1"/>
  <c r="DN480" i="1"/>
  <c r="DX480" i="1" s="1"/>
  <c r="EA480" i="1" s="1"/>
  <c r="DO480" i="1"/>
  <c r="DP480" i="1"/>
  <c r="DQ480" i="1" s="1"/>
  <c r="DR480" i="1" s="1"/>
  <c r="DT480" i="1" s="1"/>
  <c r="DV480" i="1" s="1"/>
  <c r="DL480" i="1"/>
  <c r="DM480" i="1" s="1"/>
  <c r="DW480" i="1" s="1"/>
  <c r="DO476" i="1"/>
  <c r="DP476" i="1"/>
  <c r="DQ476" i="1" s="1"/>
  <c r="DR476" i="1" s="1"/>
  <c r="DT476" i="1" s="1"/>
  <c r="DV476" i="1" s="1"/>
  <c r="DN476" i="1"/>
  <c r="DX476" i="1" s="1"/>
  <c r="EA476" i="1" s="1"/>
  <c r="DL476" i="1"/>
  <c r="DM476" i="1" s="1"/>
  <c r="DW476" i="1" s="1"/>
  <c r="DN472" i="1"/>
  <c r="DX472" i="1" s="1"/>
  <c r="EA472" i="1" s="1"/>
  <c r="DP472" i="1"/>
  <c r="DQ472" i="1" s="1"/>
  <c r="DR472" i="1" s="1"/>
  <c r="DT472" i="1" s="1"/>
  <c r="DV472" i="1" s="1"/>
  <c r="DL472" i="1"/>
  <c r="DM472" i="1" s="1"/>
  <c r="DW472" i="1" s="1"/>
  <c r="DO468" i="1"/>
  <c r="DL468" i="1"/>
  <c r="DM468" i="1" s="1"/>
  <c r="DW468" i="1" s="1"/>
  <c r="DN468" i="1"/>
  <c r="DX468" i="1" s="1"/>
  <c r="EA468" i="1" s="1"/>
  <c r="DN464" i="1"/>
  <c r="DX464" i="1" s="1"/>
  <c r="EA464" i="1" s="1"/>
  <c r="DL464" i="1"/>
  <c r="DM464" i="1" s="1"/>
  <c r="DW464" i="1" s="1"/>
  <c r="DO464" i="1"/>
  <c r="DN460" i="1"/>
  <c r="DX460" i="1" s="1"/>
  <c r="EA460" i="1" s="1"/>
  <c r="DP460" i="1"/>
  <c r="DQ460" i="1" s="1"/>
  <c r="DR460" i="1" s="1"/>
  <c r="DT460" i="1" s="1"/>
  <c r="DV460" i="1" s="1"/>
  <c r="DO460" i="1"/>
  <c r="DL460" i="1"/>
  <c r="DM460" i="1" s="1"/>
  <c r="DW460" i="1" s="1"/>
  <c r="DO456" i="1"/>
  <c r="DN456" i="1"/>
  <c r="DX456" i="1" s="1"/>
  <c r="EA456" i="1" s="1"/>
  <c r="DL456" i="1"/>
  <c r="DM456" i="1" s="1"/>
  <c r="DW456" i="1" s="1"/>
  <c r="DP456" i="1"/>
  <c r="DQ456" i="1" s="1"/>
  <c r="DR456" i="1" s="1"/>
  <c r="DT456" i="1" s="1"/>
  <c r="DV456" i="1" s="1"/>
  <c r="DO452" i="1"/>
  <c r="DP452" i="1"/>
  <c r="DQ452" i="1" s="1"/>
  <c r="DR452" i="1" s="1"/>
  <c r="DT452" i="1" s="1"/>
  <c r="DV452" i="1" s="1"/>
  <c r="DL452" i="1"/>
  <c r="DM452" i="1" s="1"/>
  <c r="DW452" i="1" s="1"/>
  <c r="DN452" i="1"/>
  <c r="DX452" i="1" s="1"/>
  <c r="EA452" i="1" s="1"/>
  <c r="DN448" i="1"/>
  <c r="DX448" i="1" s="1"/>
  <c r="EA448" i="1" s="1"/>
  <c r="DP448" i="1"/>
  <c r="DQ448" i="1" s="1"/>
  <c r="DR448" i="1" s="1"/>
  <c r="DT448" i="1" s="1"/>
  <c r="DV448" i="1" s="1"/>
  <c r="DL448" i="1"/>
  <c r="DM448" i="1" s="1"/>
  <c r="DW448" i="1" s="1"/>
  <c r="DO444" i="1"/>
  <c r="DL444" i="1"/>
  <c r="DM444" i="1" s="1"/>
  <c r="DW444" i="1" s="1"/>
  <c r="DP444" i="1"/>
  <c r="DQ444" i="1" s="1"/>
  <c r="DR444" i="1" s="1"/>
  <c r="DT444" i="1" s="1"/>
  <c r="DV444" i="1" s="1"/>
  <c r="DN444" i="1"/>
  <c r="DX444" i="1" s="1"/>
  <c r="EA444" i="1" s="1"/>
  <c r="DN440" i="1"/>
  <c r="DX440" i="1" s="1"/>
  <c r="EA440" i="1" s="1"/>
  <c r="DP440" i="1"/>
  <c r="DQ440" i="1" s="1"/>
  <c r="DR440" i="1" s="1"/>
  <c r="DT440" i="1" s="1"/>
  <c r="DV440" i="1" s="1"/>
  <c r="DL440" i="1"/>
  <c r="DM440" i="1" s="1"/>
  <c r="DW440" i="1" s="1"/>
  <c r="DO440" i="1"/>
  <c r="DN436" i="1"/>
  <c r="DX436" i="1" s="1"/>
  <c r="EA436" i="1" s="1"/>
  <c r="DO436" i="1"/>
  <c r="DL436" i="1"/>
  <c r="DM436" i="1" s="1"/>
  <c r="DW436" i="1" s="1"/>
  <c r="DP436" i="1"/>
  <c r="DQ436" i="1" s="1"/>
  <c r="DR436" i="1" s="1"/>
  <c r="DT436" i="1" s="1"/>
  <c r="DV436" i="1" s="1"/>
  <c r="DP432" i="1"/>
  <c r="DQ432" i="1" s="1"/>
  <c r="DR432" i="1" s="1"/>
  <c r="DT432" i="1" s="1"/>
  <c r="DV432" i="1" s="1"/>
  <c r="DO432" i="1"/>
  <c r="DL432" i="1"/>
  <c r="DM432" i="1" s="1"/>
  <c r="DW432" i="1" s="1"/>
  <c r="DN432" i="1"/>
  <c r="DX432" i="1" s="1"/>
  <c r="EA432" i="1" s="1"/>
  <c r="DO428" i="1"/>
  <c r="DP428" i="1"/>
  <c r="DQ428" i="1" s="1"/>
  <c r="DR428" i="1" s="1"/>
  <c r="DT428" i="1" s="1"/>
  <c r="DV428" i="1" s="1"/>
  <c r="DL428" i="1"/>
  <c r="DM428" i="1" s="1"/>
  <c r="DW428" i="1" s="1"/>
  <c r="DN428" i="1"/>
  <c r="DX428" i="1" s="1"/>
  <c r="EA428" i="1" s="1"/>
  <c r="DP424" i="1"/>
  <c r="DQ424" i="1" s="1"/>
  <c r="DR424" i="1" s="1"/>
  <c r="DT424" i="1" s="1"/>
  <c r="DV424" i="1" s="1"/>
  <c r="DO424" i="1"/>
  <c r="DL424" i="1"/>
  <c r="DM424" i="1" s="1"/>
  <c r="DW424" i="1" s="1"/>
  <c r="DN424" i="1"/>
  <c r="DX424" i="1" s="1"/>
  <c r="EA424" i="1" s="1"/>
  <c r="DO420" i="1"/>
  <c r="DN420" i="1"/>
  <c r="DX420" i="1" s="1"/>
  <c r="EA420" i="1" s="1"/>
  <c r="DP420" i="1"/>
  <c r="DQ420" i="1" s="1"/>
  <c r="DR420" i="1" s="1"/>
  <c r="DT420" i="1" s="1"/>
  <c r="DV420" i="1" s="1"/>
  <c r="DO416" i="1"/>
  <c r="DL416" i="1"/>
  <c r="DM416" i="1" s="1"/>
  <c r="DW416" i="1" s="1"/>
  <c r="DN416" i="1"/>
  <c r="DX416" i="1" s="1"/>
  <c r="EA416" i="1" s="1"/>
  <c r="DP416" i="1"/>
  <c r="DQ416" i="1" s="1"/>
  <c r="DR416" i="1" s="1"/>
  <c r="DT416" i="1" s="1"/>
  <c r="DV416" i="1" s="1"/>
  <c r="DP412" i="1"/>
  <c r="DQ412" i="1" s="1"/>
  <c r="DR412" i="1" s="1"/>
  <c r="DT412" i="1" s="1"/>
  <c r="DV412" i="1" s="1"/>
  <c r="DO412" i="1"/>
  <c r="DL412" i="1"/>
  <c r="DM412" i="1" s="1"/>
  <c r="DW412" i="1" s="1"/>
  <c r="DP408" i="1"/>
  <c r="DQ408" i="1" s="1"/>
  <c r="DR408" i="1" s="1"/>
  <c r="DT408" i="1" s="1"/>
  <c r="DV408" i="1" s="1"/>
  <c r="DL408" i="1"/>
  <c r="DM408" i="1" s="1"/>
  <c r="DW408" i="1" s="1"/>
  <c r="DN408" i="1"/>
  <c r="DX408" i="1" s="1"/>
  <c r="EA408" i="1" s="1"/>
  <c r="DO404" i="1"/>
  <c r="DN404" i="1"/>
  <c r="DX404" i="1" s="1"/>
  <c r="EA404" i="1" s="1"/>
  <c r="DP404" i="1"/>
  <c r="DQ404" i="1" s="1"/>
  <c r="DR404" i="1" s="1"/>
  <c r="DT404" i="1" s="1"/>
  <c r="DV404" i="1" s="1"/>
  <c r="DL404" i="1"/>
  <c r="DM404" i="1" s="1"/>
  <c r="DW404" i="1" s="1"/>
  <c r="DN400" i="1"/>
  <c r="DX400" i="1" s="1"/>
  <c r="EA400" i="1" s="1"/>
  <c r="DL400" i="1"/>
  <c r="DM400" i="1" s="1"/>
  <c r="DW400" i="1" s="1"/>
  <c r="DP400" i="1"/>
  <c r="DQ400" i="1" s="1"/>
  <c r="DR400" i="1" s="1"/>
  <c r="DT400" i="1" s="1"/>
  <c r="DV400" i="1" s="1"/>
  <c r="DO400" i="1"/>
  <c r="DL396" i="1"/>
  <c r="DM396" i="1" s="1"/>
  <c r="DW396" i="1" s="1"/>
  <c r="DP396" i="1"/>
  <c r="DQ396" i="1" s="1"/>
  <c r="DR396" i="1" s="1"/>
  <c r="DT396" i="1" s="1"/>
  <c r="DV396" i="1" s="1"/>
  <c r="DO396" i="1"/>
  <c r="DN396" i="1"/>
  <c r="DX396" i="1" s="1"/>
  <c r="EA396" i="1" s="1"/>
  <c r="DO392" i="1"/>
  <c r="DL392" i="1"/>
  <c r="DM392" i="1" s="1"/>
  <c r="DW392" i="1" s="1"/>
  <c r="DP392" i="1"/>
  <c r="DQ392" i="1" s="1"/>
  <c r="DR392" i="1" s="1"/>
  <c r="DT392" i="1" s="1"/>
  <c r="DV392" i="1" s="1"/>
  <c r="DN392" i="1"/>
  <c r="DX392" i="1" s="1"/>
  <c r="EA392" i="1" s="1"/>
  <c r="DL388" i="1"/>
  <c r="DM388" i="1" s="1"/>
  <c r="DW388" i="1" s="1"/>
  <c r="DO388" i="1"/>
  <c r="DN388" i="1"/>
  <c r="DX388" i="1" s="1"/>
  <c r="EA388" i="1" s="1"/>
  <c r="DL384" i="1"/>
  <c r="DM384" i="1" s="1"/>
  <c r="DW384" i="1" s="1"/>
  <c r="DN384" i="1"/>
  <c r="DX384" i="1" s="1"/>
  <c r="EA384" i="1" s="1"/>
  <c r="DO384" i="1"/>
  <c r="DO380" i="1"/>
  <c r="DL380" i="1"/>
  <c r="DM380" i="1" s="1"/>
  <c r="DW380" i="1" s="1"/>
  <c r="DP380" i="1"/>
  <c r="DQ380" i="1" s="1"/>
  <c r="DR380" i="1" s="1"/>
  <c r="DT380" i="1" s="1"/>
  <c r="DV380" i="1" s="1"/>
  <c r="DO376" i="1"/>
  <c r="DL376" i="1"/>
  <c r="DM376" i="1" s="1"/>
  <c r="DW376" i="1" s="1"/>
  <c r="DN376" i="1"/>
  <c r="DX376" i="1" s="1"/>
  <c r="EA376" i="1" s="1"/>
  <c r="DP376" i="1"/>
  <c r="DQ376" i="1" s="1"/>
  <c r="DR376" i="1" s="1"/>
  <c r="DT376" i="1" s="1"/>
  <c r="DV376" i="1" s="1"/>
  <c r="DO372" i="1"/>
  <c r="DN372" i="1"/>
  <c r="DX372" i="1" s="1"/>
  <c r="EA372" i="1" s="1"/>
  <c r="DL372" i="1"/>
  <c r="DM372" i="1" s="1"/>
  <c r="DW372" i="1" s="1"/>
  <c r="DP372" i="1"/>
  <c r="DQ372" i="1" s="1"/>
  <c r="DR372" i="1" s="1"/>
  <c r="DT372" i="1" s="1"/>
  <c r="DV372" i="1" s="1"/>
  <c r="DO368" i="1"/>
  <c r="DL368" i="1"/>
  <c r="DM368" i="1" s="1"/>
  <c r="DW368" i="1" s="1"/>
  <c r="DN368" i="1"/>
  <c r="DX368" i="1" s="1"/>
  <c r="EA368" i="1" s="1"/>
  <c r="DP368" i="1"/>
  <c r="DQ368" i="1" s="1"/>
  <c r="DR368" i="1" s="1"/>
  <c r="DT368" i="1" s="1"/>
  <c r="DV368" i="1" s="1"/>
  <c r="DN364" i="1"/>
  <c r="DX364" i="1" s="1"/>
  <c r="EA364" i="1" s="1"/>
  <c r="DO364" i="1"/>
  <c r="DL364" i="1"/>
  <c r="DM364" i="1" s="1"/>
  <c r="DW364" i="1" s="1"/>
  <c r="DP364" i="1"/>
  <c r="DQ364" i="1" s="1"/>
  <c r="DR364" i="1" s="1"/>
  <c r="DT364" i="1" s="1"/>
  <c r="DV364" i="1" s="1"/>
  <c r="DL360" i="1"/>
  <c r="DM360" i="1" s="1"/>
  <c r="DW360" i="1" s="1"/>
  <c r="DP360" i="1"/>
  <c r="DQ360" i="1" s="1"/>
  <c r="DR360" i="1" s="1"/>
  <c r="DT360" i="1" s="1"/>
  <c r="DV360" i="1" s="1"/>
  <c r="DO360" i="1"/>
  <c r="DN356" i="1"/>
  <c r="DX356" i="1" s="1"/>
  <c r="EA356" i="1" s="1"/>
  <c r="DO356" i="1"/>
  <c r="DL356" i="1"/>
  <c r="DM356" i="1" s="1"/>
  <c r="DW356" i="1" s="1"/>
  <c r="DP356" i="1"/>
  <c r="DQ356" i="1" s="1"/>
  <c r="DR356" i="1" s="1"/>
  <c r="DT356" i="1" s="1"/>
  <c r="DV356" i="1" s="1"/>
  <c r="DN352" i="1"/>
  <c r="DX352" i="1" s="1"/>
  <c r="EA352" i="1" s="1"/>
  <c r="DO352" i="1"/>
  <c r="DL352" i="1"/>
  <c r="DM352" i="1" s="1"/>
  <c r="DW352" i="1" s="1"/>
  <c r="DO348" i="1"/>
  <c r="DN348" i="1"/>
  <c r="DX348" i="1" s="1"/>
  <c r="EA348" i="1" s="1"/>
  <c r="DL348" i="1"/>
  <c r="DM348" i="1" s="1"/>
  <c r="DW348" i="1" s="1"/>
  <c r="DP348" i="1"/>
  <c r="DQ348" i="1" s="1"/>
  <c r="DR348" i="1" s="1"/>
  <c r="DT348" i="1" s="1"/>
  <c r="DV348" i="1" s="1"/>
  <c r="DO344" i="1"/>
  <c r="DN344" i="1"/>
  <c r="DX344" i="1" s="1"/>
  <c r="EA344" i="1" s="1"/>
  <c r="DP344" i="1"/>
  <c r="DQ344" i="1" s="1"/>
  <c r="DR344" i="1" s="1"/>
  <c r="DT344" i="1" s="1"/>
  <c r="DV344" i="1" s="1"/>
  <c r="DL344" i="1"/>
  <c r="DM344" i="1" s="1"/>
  <c r="DW344" i="1" s="1"/>
  <c r="DO340" i="1"/>
  <c r="DN340" i="1"/>
  <c r="DX340" i="1" s="1"/>
  <c r="EA340" i="1" s="1"/>
  <c r="DP340" i="1"/>
  <c r="DQ340" i="1" s="1"/>
  <c r="DR340" i="1" s="1"/>
  <c r="DT340" i="1" s="1"/>
  <c r="DV340" i="1" s="1"/>
  <c r="DL340" i="1"/>
  <c r="DM340" i="1" s="1"/>
  <c r="DW340" i="1" s="1"/>
  <c r="DO336" i="1"/>
  <c r="DL336" i="1"/>
  <c r="DM336" i="1" s="1"/>
  <c r="DW336" i="1" s="1"/>
  <c r="DN336" i="1"/>
  <c r="DX336" i="1" s="1"/>
  <c r="EA336" i="1" s="1"/>
  <c r="DP336" i="1"/>
  <c r="DQ336" i="1" s="1"/>
  <c r="DR336" i="1" s="1"/>
  <c r="DT336" i="1" s="1"/>
  <c r="DV336" i="1" s="1"/>
  <c r="DN332" i="1"/>
  <c r="DX332" i="1" s="1"/>
  <c r="EA332" i="1" s="1"/>
  <c r="DP332" i="1"/>
  <c r="DQ332" i="1" s="1"/>
  <c r="DR332" i="1" s="1"/>
  <c r="DT332" i="1" s="1"/>
  <c r="DV332" i="1" s="1"/>
  <c r="DO332" i="1"/>
  <c r="DO328" i="1"/>
  <c r="DL328" i="1"/>
  <c r="DM328" i="1" s="1"/>
  <c r="DW328" i="1" s="1"/>
  <c r="DN328" i="1"/>
  <c r="DX328" i="1" s="1"/>
  <c r="EA328" i="1" s="1"/>
  <c r="DO324" i="1"/>
  <c r="DP324" i="1"/>
  <c r="DQ324" i="1" s="1"/>
  <c r="DR324" i="1" s="1"/>
  <c r="DT324" i="1" s="1"/>
  <c r="DV324" i="1" s="1"/>
  <c r="DL324" i="1"/>
  <c r="DM324" i="1" s="1"/>
  <c r="DW324" i="1" s="1"/>
  <c r="DO320" i="1"/>
  <c r="DN320" i="1"/>
  <c r="DX320" i="1" s="1"/>
  <c r="EA320" i="1" s="1"/>
  <c r="DL320" i="1"/>
  <c r="DM320" i="1" s="1"/>
  <c r="DW320" i="1" s="1"/>
  <c r="DN316" i="1"/>
  <c r="DX316" i="1" s="1"/>
  <c r="EA316" i="1" s="1"/>
  <c r="DP316" i="1"/>
  <c r="DQ316" i="1" s="1"/>
  <c r="DR316" i="1" s="1"/>
  <c r="DT316" i="1" s="1"/>
  <c r="DV316" i="1" s="1"/>
  <c r="DL316" i="1"/>
  <c r="DM316" i="1" s="1"/>
  <c r="DW316" i="1" s="1"/>
  <c r="DO312" i="1"/>
  <c r="DN312" i="1"/>
  <c r="DX312" i="1" s="1"/>
  <c r="EA312" i="1" s="1"/>
  <c r="DL312" i="1"/>
  <c r="DM312" i="1" s="1"/>
  <c r="DW312" i="1" s="1"/>
  <c r="DP312" i="1"/>
  <c r="DQ312" i="1" s="1"/>
  <c r="DR312" i="1" s="1"/>
  <c r="DT312" i="1" s="1"/>
  <c r="DV312" i="1" s="1"/>
  <c r="DO308" i="1"/>
  <c r="DN308" i="1"/>
  <c r="DX308" i="1" s="1"/>
  <c r="EA308" i="1" s="1"/>
  <c r="DL308" i="1"/>
  <c r="DM308" i="1" s="1"/>
  <c r="DW308" i="1" s="1"/>
  <c r="DP308" i="1"/>
  <c r="DQ308" i="1" s="1"/>
  <c r="DR308" i="1" s="1"/>
  <c r="DT308" i="1" s="1"/>
  <c r="DV308" i="1" s="1"/>
  <c r="DN304" i="1"/>
  <c r="DX304" i="1" s="1"/>
  <c r="EA304" i="1" s="1"/>
  <c r="DO304" i="1"/>
  <c r="DP304" i="1"/>
  <c r="DQ304" i="1" s="1"/>
  <c r="DR304" i="1" s="1"/>
  <c r="DT304" i="1" s="1"/>
  <c r="DV304" i="1" s="1"/>
  <c r="DL304" i="1"/>
  <c r="DM304" i="1" s="1"/>
  <c r="DW304" i="1" s="1"/>
  <c r="DP300" i="1"/>
  <c r="DQ300" i="1" s="1"/>
  <c r="DR300" i="1" s="1"/>
  <c r="DT300" i="1" s="1"/>
  <c r="DV300" i="1" s="1"/>
  <c r="DL300" i="1"/>
  <c r="DM300" i="1" s="1"/>
  <c r="DW300" i="1" s="1"/>
  <c r="DN296" i="1"/>
  <c r="DX296" i="1" s="1"/>
  <c r="EA296" i="1" s="1"/>
  <c r="DO296" i="1"/>
  <c r="DP296" i="1"/>
  <c r="DQ296" i="1" s="1"/>
  <c r="DR296" i="1" s="1"/>
  <c r="DT296" i="1" s="1"/>
  <c r="DV296" i="1" s="1"/>
  <c r="DL296" i="1"/>
  <c r="DM296" i="1" s="1"/>
  <c r="DW296" i="1" s="1"/>
  <c r="DO292" i="1"/>
  <c r="DP292" i="1"/>
  <c r="DQ292" i="1" s="1"/>
  <c r="DR292" i="1" s="1"/>
  <c r="DT292" i="1" s="1"/>
  <c r="DV292" i="1" s="1"/>
  <c r="DO288" i="1"/>
  <c r="DP288" i="1"/>
  <c r="DQ288" i="1" s="1"/>
  <c r="DR288" i="1" s="1"/>
  <c r="DT288" i="1" s="1"/>
  <c r="DV288" i="1" s="1"/>
  <c r="DL288" i="1"/>
  <c r="DM288" i="1" s="1"/>
  <c r="DW288" i="1" s="1"/>
  <c r="DN288" i="1"/>
  <c r="DX288" i="1" s="1"/>
  <c r="EA288" i="1" s="1"/>
  <c r="DN284" i="1"/>
  <c r="DX284" i="1" s="1"/>
  <c r="EA284" i="1" s="1"/>
  <c r="DP284" i="1"/>
  <c r="DQ284" i="1" s="1"/>
  <c r="DR284" i="1" s="1"/>
  <c r="DT284" i="1" s="1"/>
  <c r="DV284" i="1" s="1"/>
  <c r="DO284" i="1"/>
  <c r="DN280" i="1"/>
  <c r="DX280" i="1" s="1"/>
  <c r="EA280" i="1" s="1"/>
  <c r="DL280" i="1"/>
  <c r="DM280" i="1" s="1"/>
  <c r="DW280" i="1" s="1"/>
  <c r="DO276" i="1"/>
  <c r="DN276" i="1"/>
  <c r="DX276" i="1" s="1"/>
  <c r="EA276" i="1" s="1"/>
  <c r="DP276" i="1"/>
  <c r="DQ276" i="1" s="1"/>
  <c r="DR276" i="1" s="1"/>
  <c r="DT276" i="1" s="1"/>
  <c r="DV276" i="1" s="1"/>
  <c r="DO272" i="1"/>
  <c r="DP272" i="1"/>
  <c r="DQ272" i="1" s="1"/>
  <c r="DR272" i="1" s="1"/>
  <c r="DT272" i="1" s="1"/>
  <c r="DV272" i="1" s="1"/>
  <c r="DL272" i="1"/>
  <c r="DM272" i="1" s="1"/>
  <c r="DW272" i="1" s="1"/>
  <c r="DN272" i="1"/>
  <c r="DX272" i="1" s="1"/>
  <c r="EA272" i="1" s="1"/>
  <c r="DN268" i="1"/>
  <c r="DX268" i="1" s="1"/>
  <c r="EA268" i="1" s="1"/>
  <c r="DO268" i="1"/>
  <c r="DL268" i="1"/>
  <c r="DM268" i="1" s="1"/>
  <c r="DW268" i="1" s="1"/>
  <c r="DN264" i="1"/>
  <c r="DX264" i="1" s="1"/>
  <c r="EA264" i="1" s="1"/>
  <c r="DO264" i="1"/>
  <c r="DP264" i="1"/>
  <c r="DQ264" i="1" s="1"/>
  <c r="DR264" i="1" s="1"/>
  <c r="DT264" i="1" s="1"/>
  <c r="DV264" i="1" s="1"/>
  <c r="DO260" i="1"/>
  <c r="DN260" i="1"/>
  <c r="DX260" i="1" s="1"/>
  <c r="EA260" i="1" s="1"/>
  <c r="DP260" i="1"/>
  <c r="DQ260" i="1" s="1"/>
  <c r="DR260" i="1" s="1"/>
  <c r="DT260" i="1" s="1"/>
  <c r="DV260" i="1" s="1"/>
  <c r="DL260" i="1"/>
  <c r="DM260" i="1" s="1"/>
  <c r="DW260" i="1" s="1"/>
  <c r="DO256" i="1"/>
  <c r="DP256" i="1"/>
  <c r="DQ256" i="1" s="1"/>
  <c r="DR256" i="1" s="1"/>
  <c r="DT256" i="1" s="1"/>
  <c r="DV256" i="1" s="1"/>
  <c r="DL256" i="1"/>
  <c r="DM256" i="1" s="1"/>
  <c r="DW256" i="1" s="1"/>
  <c r="DN256" i="1"/>
  <c r="DX256" i="1" s="1"/>
  <c r="EA256" i="1" s="1"/>
  <c r="DN252" i="1"/>
  <c r="DX252" i="1" s="1"/>
  <c r="EA252" i="1" s="1"/>
  <c r="DL252" i="1"/>
  <c r="DM252" i="1" s="1"/>
  <c r="DW252" i="1" s="1"/>
  <c r="DP252" i="1"/>
  <c r="DQ252" i="1" s="1"/>
  <c r="DR252" i="1" s="1"/>
  <c r="DT252" i="1" s="1"/>
  <c r="DV252" i="1" s="1"/>
  <c r="DO252" i="1"/>
  <c r="DN248" i="1"/>
  <c r="DX248" i="1" s="1"/>
  <c r="EA248" i="1" s="1"/>
  <c r="DL248" i="1"/>
  <c r="DM248" i="1" s="1"/>
  <c r="DW248" i="1" s="1"/>
  <c r="DO248" i="1"/>
  <c r="DO244" i="1"/>
  <c r="DN244" i="1"/>
  <c r="DX244" i="1" s="1"/>
  <c r="EA244" i="1" s="1"/>
  <c r="DP244" i="1"/>
  <c r="DQ244" i="1" s="1"/>
  <c r="DR244" i="1" s="1"/>
  <c r="DT244" i="1" s="1"/>
  <c r="DV244" i="1" s="1"/>
  <c r="DN240" i="1"/>
  <c r="DX240" i="1" s="1"/>
  <c r="EA240" i="1" s="1"/>
  <c r="DO240" i="1"/>
  <c r="DL240" i="1"/>
  <c r="DM240" i="1" s="1"/>
  <c r="DW240" i="1" s="1"/>
  <c r="DL236" i="1"/>
  <c r="DM236" i="1" s="1"/>
  <c r="DW236" i="1" s="1"/>
  <c r="DO236" i="1"/>
  <c r="DN232" i="1"/>
  <c r="DX232" i="1" s="1"/>
  <c r="EA232" i="1" s="1"/>
  <c r="DO232" i="1"/>
  <c r="DL232" i="1"/>
  <c r="DM232" i="1" s="1"/>
  <c r="DW232" i="1" s="1"/>
  <c r="DP232" i="1"/>
  <c r="DQ232" i="1" s="1"/>
  <c r="DR232" i="1" s="1"/>
  <c r="DT232" i="1" s="1"/>
  <c r="DV232" i="1" s="1"/>
  <c r="DO228" i="1"/>
  <c r="DN228" i="1"/>
  <c r="DX228" i="1" s="1"/>
  <c r="EA228" i="1" s="1"/>
  <c r="DL228" i="1"/>
  <c r="DM228" i="1" s="1"/>
  <c r="DW228" i="1" s="1"/>
  <c r="DN224" i="1"/>
  <c r="DX224" i="1" s="1"/>
  <c r="EA224" i="1" s="1"/>
  <c r="DP224" i="1"/>
  <c r="DQ224" i="1" s="1"/>
  <c r="DR224" i="1" s="1"/>
  <c r="DT224" i="1" s="1"/>
  <c r="DV224" i="1" s="1"/>
  <c r="DL224" i="1"/>
  <c r="DM224" i="1" s="1"/>
  <c r="DW224" i="1" s="1"/>
  <c r="DO224" i="1"/>
  <c r="DO220" i="1"/>
  <c r="DN220" i="1"/>
  <c r="DX220" i="1" s="1"/>
  <c r="EA220" i="1" s="1"/>
  <c r="DP220" i="1"/>
  <c r="DQ220" i="1" s="1"/>
  <c r="DR220" i="1" s="1"/>
  <c r="DT220" i="1" s="1"/>
  <c r="DV220" i="1" s="1"/>
  <c r="DL220" i="1"/>
  <c r="DM220" i="1" s="1"/>
  <c r="DW220" i="1" s="1"/>
  <c r="DN216" i="1"/>
  <c r="DX216" i="1" s="1"/>
  <c r="EA216" i="1" s="1"/>
  <c r="DO216" i="1"/>
  <c r="DL216" i="1"/>
  <c r="DM216" i="1" s="1"/>
  <c r="DW216" i="1" s="1"/>
  <c r="DP216" i="1"/>
  <c r="DQ216" i="1" s="1"/>
  <c r="DR216" i="1" s="1"/>
  <c r="DT216" i="1" s="1"/>
  <c r="DV216" i="1" s="1"/>
  <c r="DO212" i="1"/>
  <c r="DN212" i="1"/>
  <c r="DX212" i="1" s="1"/>
  <c r="EA212" i="1" s="1"/>
  <c r="DL212" i="1"/>
  <c r="DM212" i="1" s="1"/>
  <c r="DW212" i="1" s="1"/>
  <c r="DP212" i="1"/>
  <c r="DQ212" i="1" s="1"/>
  <c r="DR212" i="1" s="1"/>
  <c r="DT212" i="1" s="1"/>
  <c r="DV212" i="1" s="1"/>
  <c r="DN208" i="1"/>
  <c r="DX208" i="1" s="1"/>
  <c r="EA208" i="1" s="1"/>
  <c r="DO208" i="1"/>
  <c r="DL208" i="1"/>
  <c r="DM208" i="1" s="1"/>
  <c r="DW208" i="1" s="1"/>
  <c r="DP208" i="1"/>
  <c r="DQ208" i="1" s="1"/>
  <c r="DR208" i="1" s="1"/>
  <c r="DT208" i="1" s="1"/>
  <c r="DV208" i="1" s="1"/>
  <c r="DO204" i="1"/>
  <c r="DN204" i="1"/>
  <c r="DX204" i="1" s="1"/>
  <c r="EA204" i="1" s="1"/>
  <c r="DP204" i="1"/>
  <c r="DQ204" i="1" s="1"/>
  <c r="DR204" i="1" s="1"/>
  <c r="DT204" i="1" s="1"/>
  <c r="DV204" i="1" s="1"/>
  <c r="DO200" i="1"/>
  <c r="DN200" i="1"/>
  <c r="DX200" i="1" s="1"/>
  <c r="EA200" i="1" s="1"/>
  <c r="DP200" i="1"/>
  <c r="DQ200" i="1" s="1"/>
  <c r="DR200" i="1" s="1"/>
  <c r="DT200" i="1" s="1"/>
  <c r="DV200" i="1" s="1"/>
  <c r="DO196" i="1"/>
  <c r="DN196" i="1"/>
  <c r="DX196" i="1" s="1"/>
  <c r="EA196" i="1" s="1"/>
  <c r="DO192" i="1"/>
  <c r="DP192" i="1"/>
  <c r="DQ192" i="1" s="1"/>
  <c r="DR192" i="1" s="1"/>
  <c r="DT192" i="1" s="1"/>
  <c r="DV192" i="1" s="1"/>
  <c r="DL192" i="1"/>
  <c r="DM192" i="1" s="1"/>
  <c r="DW192" i="1" s="1"/>
  <c r="DN192" i="1"/>
  <c r="DX192" i="1" s="1"/>
  <c r="EA192" i="1" s="1"/>
  <c r="DP188" i="1"/>
  <c r="DQ188" i="1" s="1"/>
  <c r="DR188" i="1" s="1"/>
  <c r="DT188" i="1" s="1"/>
  <c r="DV188" i="1" s="1"/>
  <c r="DN188" i="1"/>
  <c r="DX188" i="1" s="1"/>
  <c r="EA188" i="1" s="1"/>
  <c r="DL188" i="1"/>
  <c r="DM188" i="1" s="1"/>
  <c r="DW188" i="1" s="1"/>
  <c r="DO188" i="1"/>
  <c r="DP184" i="1"/>
  <c r="DQ184" i="1" s="1"/>
  <c r="DR184" i="1" s="1"/>
  <c r="DT184" i="1" s="1"/>
  <c r="DV184" i="1" s="1"/>
  <c r="DL184" i="1"/>
  <c r="DM184" i="1" s="1"/>
  <c r="DW184" i="1" s="1"/>
  <c r="DO184" i="1"/>
  <c r="DN184" i="1"/>
  <c r="DX184" i="1" s="1"/>
  <c r="EA184" i="1" s="1"/>
  <c r="DN180" i="1"/>
  <c r="DX180" i="1" s="1"/>
  <c r="EA180" i="1" s="1"/>
  <c r="DL180" i="1"/>
  <c r="DM180" i="1" s="1"/>
  <c r="DW180" i="1" s="1"/>
  <c r="DO180" i="1"/>
  <c r="DP180" i="1"/>
  <c r="DQ180" i="1" s="1"/>
  <c r="DR180" i="1" s="1"/>
  <c r="DT180" i="1" s="1"/>
  <c r="DV180" i="1" s="1"/>
  <c r="DL176" i="1"/>
  <c r="DM176" i="1" s="1"/>
  <c r="DW176" i="1" s="1"/>
  <c r="DO176" i="1"/>
  <c r="DN176" i="1"/>
  <c r="DX176" i="1" s="1"/>
  <c r="EA176" i="1" s="1"/>
  <c r="DP176" i="1"/>
  <c r="DQ176" i="1" s="1"/>
  <c r="DR176" i="1" s="1"/>
  <c r="DT176" i="1" s="1"/>
  <c r="DV176" i="1" s="1"/>
  <c r="DO172" i="1"/>
  <c r="DL172" i="1"/>
  <c r="DM172" i="1" s="1"/>
  <c r="DW172" i="1" s="1"/>
  <c r="DN172" i="1"/>
  <c r="DX172" i="1" s="1"/>
  <c r="EA172" i="1" s="1"/>
  <c r="DP172" i="1"/>
  <c r="DQ172" i="1" s="1"/>
  <c r="DR172" i="1" s="1"/>
  <c r="DT172" i="1" s="1"/>
  <c r="DV172" i="1" s="1"/>
  <c r="DL168" i="1"/>
  <c r="DM168" i="1" s="1"/>
  <c r="DW168" i="1" s="1"/>
  <c r="DO168" i="1"/>
  <c r="DP164" i="1"/>
  <c r="DQ164" i="1" s="1"/>
  <c r="DR164" i="1" s="1"/>
  <c r="DT164" i="1" s="1"/>
  <c r="DV164" i="1" s="1"/>
  <c r="DL164" i="1"/>
  <c r="DM164" i="1" s="1"/>
  <c r="DW164" i="1" s="1"/>
  <c r="DO164" i="1"/>
  <c r="DN164" i="1"/>
  <c r="DX164" i="1" s="1"/>
  <c r="EA164" i="1" s="1"/>
  <c r="DL160" i="1"/>
  <c r="DM160" i="1" s="1"/>
  <c r="DW160" i="1" s="1"/>
  <c r="DO160" i="1"/>
  <c r="DN160" i="1"/>
  <c r="DX160" i="1" s="1"/>
  <c r="EA160" i="1" s="1"/>
  <c r="DL156" i="1"/>
  <c r="DM156" i="1" s="1"/>
  <c r="DW156" i="1" s="1"/>
  <c r="DP156" i="1"/>
  <c r="DQ156" i="1" s="1"/>
  <c r="DR156" i="1" s="1"/>
  <c r="DT156" i="1" s="1"/>
  <c r="DV156" i="1" s="1"/>
  <c r="DO156" i="1"/>
  <c r="DN156" i="1"/>
  <c r="DX156" i="1" s="1"/>
  <c r="EA156" i="1" s="1"/>
  <c r="DN152" i="1"/>
  <c r="DX152" i="1" s="1"/>
  <c r="EA152" i="1" s="1"/>
  <c r="DL152" i="1"/>
  <c r="DM152" i="1" s="1"/>
  <c r="DW152" i="1" s="1"/>
  <c r="DP152" i="1"/>
  <c r="DQ152" i="1" s="1"/>
  <c r="DR152" i="1" s="1"/>
  <c r="DT152" i="1" s="1"/>
  <c r="DV152" i="1" s="1"/>
  <c r="DP148" i="1"/>
  <c r="DQ148" i="1" s="1"/>
  <c r="DR148" i="1" s="1"/>
  <c r="DT148" i="1" s="1"/>
  <c r="DV148" i="1" s="1"/>
  <c r="DO148" i="1"/>
  <c r="DN148" i="1"/>
  <c r="DX148" i="1" s="1"/>
  <c r="EA148" i="1" s="1"/>
  <c r="DL148" i="1"/>
  <c r="DM148" i="1" s="1"/>
  <c r="DW148" i="1" s="1"/>
  <c r="DP144" i="1"/>
  <c r="DQ144" i="1" s="1"/>
  <c r="DR144" i="1" s="1"/>
  <c r="DT144" i="1" s="1"/>
  <c r="DV144" i="1" s="1"/>
  <c r="DO144" i="1"/>
  <c r="DN144" i="1"/>
  <c r="DX144" i="1" s="1"/>
  <c r="EA144" i="1" s="1"/>
  <c r="DL144" i="1"/>
  <c r="DM144" i="1" s="1"/>
  <c r="DW144" i="1" s="1"/>
  <c r="DP140" i="1"/>
  <c r="DQ140" i="1" s="1"/>
  <c r="DR140" i="1" s="1"/>
  <c r="DT140" i="1" s="1"/>
  <c r="DV140" i="1" s="1"/>
  <c r="DL140" i="1"/>
  <c r="DM140" i="1" s="1"/>
  <c r="DW140" i="1" s="1"/>
  <c r="DO140" i="1"/>
  <c r="DN140" i="1"/>
  <c r="DX140" i="1" s="1"/>
  <c r="EA140" i="1" s="1"/>
  <c r="DP136" i="1"/>
  <c r="DQ136" i="1" s="1"/>
  <c r="DR136" i="1" s="1"/>
  <c r="DT136" i="1" s="1"/>
  <c r="DV136" i="1" s="1"/>
  <c r="DL136" i="1"/>
  <c r="DM136" i="1" s="1"/>
  <c r="DW136" i="1" s="1"/>
  <c r="DO136" i="1"/>
  <c r="DN136" i="1"/>
  <c r="DX136" i="1" s="1"/>
  <c r="EA136" i="1" s="1"/>
  <c r="DO132" i="1"/>
  <c r="DP132" i="1"/>
  <c r="DQ132" i="1" s="1"/>
  <c r="DR132" i="1" s="1"/>
  <c r="DT132" i="1" s="1"/>
  <c r="DV132" i="1" s="1"/>
  <c r="DN132" i="1"/>
  <c r="DX132" i="1" s="1"/>
  <c r="EA132" i="1" s="1"/>
  <c r="DL132" i="1"/>
  <c r="DM132" i="1" s="1"/>
  <c r="DW132" i="1" s="1"/>
  <c r="DP128" i="1"/>
  <c r="DQ128" i="1" s="1"/>
  <c r="DR128" i="1" s="1"/>
  <c r="DT128" i="1" s="1"/>
  <c r="DV128" i="1" s="1"/>
  <c r="DO128" i="1"/>
  <c r="DL128" i="1"/>
  <c r="DM128" i="1" s="1"/>
  <c r="DW128" i="1" s="1"/>
  <c r="DN128" i="1"/>
  <c r="DX128" i="1" s="1"/>
  <c r="EA128" i="1" s="1"/>
  <c r="DP124" i="1"/>
  <c r="DQ124" i="1" s="1"/>
  <c r="DR124" i="1" s="1"/>
  <c r="DT124" i="1" s="1"/>
  <c r="DV124" i="1" s="1"/>
  <c r="DL124" i="1"/>
  <c r="DM124" i="1" s="1"/>
  <c r="DW124" i="1" s="1"/>
  <c r="DO124" i="1"/>
  <c r="DN124" i="1"/>
  <c r="DX124" i="1" s="1"/>
  <c r="EA124" i="1" s="1"/>
  <c r="DP120" i="1"/>
  <c r="DQ120" i="1" s="1"/>
  <c r="DR120" i="1" s="1"/>
  <c r="DT120" i="1" s="1"/>
  <c r="DV120" i="1" s="1"/>
  <c r="DN120" i="1"/>
  <c r="DX120" i="1" s="1"/>
  <c r="EA120" i="1" s="1"/>
  <c r="DL120" i="1"/>
  <c r="DM120" i="1" s="1"/>
  <c r="DW120" i="1" s="1"/>
  <c r="DO120" i="1"/>
  <c r="DP116" i="1"/>
  <c r="DQ116" i="1" s="1"/>
  <c r="DR116" i="1" s="1"/>
  <c r="DT116" i="1" s="1"/>
  <c r="DV116" i="1" s="1"/>
  <c r="DL116" i="1"/>
  <c r="DM116" i="1" s="1"/>
  <c r="DW116" i="1" s="1"/>
  <c r="DN116" i="1"/>
  <c r="DX116" i="1" s="1"/>
  <c r="EA116" i="1" s="1"/>
  <c r="DO116" i="1"/>
  <c r="DP112" i="1"/>
  <c r="DQ112" i="1" s="1"/>
  <c r="DR112" i="1" s="1"/>
  <c r="DT112" i="1" s="1"/>
  <c r="DV112" i="1" s="1"/>
  <c r="DN112" i="1"/>
  <c r="DX112" i="1" s="1"/>
  <c r="EA112" i="1" s="1"/>
  <c r="DO112" i="1"/>
  <c r="DL112" i="1"/>
  <c r="DM112" i="1" s="1"/>
  <c r="DW112" i="1" s="1"/>
  <c r="DL108" i="1"/>
  <c r="DM108" i="1" s="1"/>
  <c r="DW108" i="1" s="1"/>
  <c r="DO108" i="1"/>
  <c r="DN108" i="1"/>
  <c r="DX108" i="1" s="1"/>
  <c r="EA108" i="1" s="1"/>
  <c r="DP108" i="1"/>
  <c r="DQ108" i="1" s="1"/>
  <c r="DR108" i="1" s="1"/>
  <c r="DT108" i="1" s="1"/>
  <c r="DV108" i="1" s="1"/>
  <c r="DN104" i="1"/>
  <c r="DX104" i="1" s="1"/>
  <c r="EA104" i="1" s="1"/>
  <c r="DP104" i="1"/>
  <c r="DQ104" i="1" s="1"/>
  <c r="DR104" i="1" s="1"/>
  <c r="DT104" i="1" s="1"/>
  <c r="DV104" i="1" s="1"/>
  <c r="DL104" i="1"/>
  <c r="DM104" i="1" s="1"/>
  <c r="DW104" i="1" s="1"/>
  <c r="DO104" i="1"/>
  <c r="DP100" i="1"/>
  <c r="DQ100" i="1" s="1"/>
  <c r="DR100" i="1" s="1"/>
  <c r="DT100" i="1" s="1"/>
  <c r="DV100" i="1" s="1"/>
  <c r="DN100" i="1"/>
  <c r="DX100" i="1" s="1"/>
  <c r="EA100" i="1" s="1"/>
  <c r="DL100" i="1"/>
  <c r="DM100" i="1" s="1"/>
  <c r="DW100" i="1" s="1"/>
  <c r="DO100" i="1"/>
  <c r="DP96" i="1"/>
  <c r="DQ96" i="1" s="1"/>
  <c r="DR96" i="1" s="1"/>
  <c r="DT96" i="1" s="1"/>
  <c r="DV96" i="1" s="1"/>
  <c r="DL96" i="1"/>
  <c r="DM96" i="1" s="1"/>
  <c r="DW96" i="1" s="1"/>
  <c r="DO96" i="1"/>
  <c r="DN96" i="1"/>
  <c r="DX96" i="1" s="1"/>
  <c r="EA96" i="1" s="1"/>
  <c r="DP92" i="1"/>
  <c r="DQ92" i="1" s="1"/>
  <c r="DR92" i="1" s="1"/>
  <c r="DT92" i="1" s="1"/>
  <c r="DV92" i="1" s="1"/>
  <c r="DL92" i="1"/>
  <c r="DM92" i="1" s="1"/>
  <c r="DW92" i="1" s="1"/>
  <c r="DO92" i="1"/>
  <c r="DL88" i="1"/>
  <c r="DM88" i="1" s="1"/>
  <c r="DW88" i="1" s="1"/>
  <c r="DO88" i="1"/>
  <c r="DN88" i="1"/>
  <c r="DX88" i="1" s="1"/>
  <c r="EA88" i="1" s="1"/>
  <c r="DP88" i="1"/>
  <c r="DQ88" i="1" s="1"/>
  <c r="DR88" i="1" s="1"/>
  <c r="DT88" i="1" s="1"/>
  <c r="DV88" i="1" s="1"/>
  <c r="DP84" i="1"/>
  <c r="DQ84" i="1" s="1"/>
  <c r="DR84" i="1" s="1"/>
  <c r="DT84" i="1" s="1"/>
  <c r="DV84" i="1" s="1"/>
  <c r="DL84" i="1"/>
  <c r="DM84" i="1" s="1"/>
  <c r="DW84" i="1" s="1"/>
  <c r="DO84" i="1"/>
  <c r="DO80" i="1"/>
  <c r="DN80" i="1"/>
  <c r="DX80" i="1" s="1"/>
  <c r="EA80" i="1" s="1"/>
  <c r="DL80" i="1"/>
  <c r="DM80" i="1" s="1"/>
  <c r="DW80" i="1" s="1"/>
  <c r="DP80" i="1"/>
  <c r="DQ80" i="1" s="1"/>
  <c r="DR80" i="1" s="1"/>
  <c r="DT80" i="1" s="1"/>
  <c r="DV80" i="1" s="1"/>
  <c r="DO76" i="1"/>
  <c r="DP76" i="1"/>
  <c r="DQ76" i="1" s="1"/>
  <c r="DR76" i="1" s="1"/>
  <c r="DT76" i="1" s="1"/>
  <c r="DV76" i="1" s="1"/>
  <c r="DL76" i="1"/>
  <c r="DM76" i="1" s="1"/>
  <c r="DW76" i="1" s="1"/>
  <c r="DP72" i="1"/>
  <c r="DQ72" i="1" s="1"/>
  <c r="DR72" i="1" s="1"/>
  <c r="DT72" i="1" s="1"/>
  <c r="DV72" i="1" s="1"/>
  <c r="DO72" i="1"/>
  <c r="DL72" i="1"/>
  <c r="DM72" i="1" s="1"/>
  <c r="DW72" i="1" s="1"/>
  <c r="DN72" i="1"/>
  <c r="DX72" i="1" s="1"/>
  <c r="EA72" i="1" s="1"/>
  <c r="DL68" i="1"/>
  <c r="DM68" i="1" s="1"/>
  <c r="DW68" i="1" s="1"/>
  <c r="DP68" i="1"/>
  <c r="DQ68" i="1" s="1"/>
  <c r="DR68" i="1" s="1"/>
  <c r="DT68" i="1" s="1"/>
  <c r="DV68" i="1" s="1"/>
  <c r="DN68" i="1"/>
  <c r="DX68" i="1" s="1"/>
  <c r="EA68" i="1" s="1"/>
  <c r="DO68" i="1"/>
  <c r="DP64" i="1"/>
  <c r="DQ64" i="1" s="1"/>
  <c r="DR64" i="1" s="1"/>
  <c r="DT64" i="1" s="1"/>
  <c r="DV64" i="1" s="1"/>
  <c r="DL64" i="1"/>
  <c r="DM64" i="1" s="1"/>
  <c r="DW64" i="1" s="1"/>
  <c r="DO64" i="1"/>
  <c r="DN64" i="1"/>
  <c r="DX64" i="1" s="1"/>
  <c r="EA64" i="1" s="1"/>
  <c r="DP60" i="1"/>
  <c r="DQ60" i="1" s="1"/>
  <c r="DR60" i="1" s="1"/>
  <c r="DT60" i="1" s="1"/>
  <c r="DV60" i="1" s="1"/>
  <c r="DL60" i="1"/>
  <c r="DM60" i="1" s="1"/>
  <c r="DW60" i="1" s="1"/>
  <c r="DN60" i="1"/>
  <c r="DX60" i="1" s="1"/>
  <c r="EA60" i="1" s="1"/>
  <c r="DO60" i="1"/>
  <c r="DO56" i="1"/>
  <c r="DN56" i="1"/>
  <c r="DX56" i="1" s="1"/>
  <c r="EA56" i="1" s="1"/>
  <c r="DL56" i="1"/>
  <c r="DM56" i="1" s="1"/>
  <c r="DW56" i="1" s="1"/>
  <c r="DP56" i="1"/>
  <c r="DQ56" i="1" s="1"/>
  <c r="DR56" i="1" s="1"/>
  <c r="DT56" i="1" s="1"/>
  <c r="DV56" i="1" s="1"/>
  <c r="DO52" i="1"/>
  <c r="DL52" i="1"/>
  <c r="DM52" i="1" s="1"/>
  <c r="DW52" i="1" s="1"/>
  <c r="DN52" i="1"/>
  <c r="DX52" i="1" s="1"/>
  <c r="EA52" i="1" s="1"/>
  <c r="DP48" i="1"/>
  <c r="DQ48" i="1" s="1"/>
  <c r="DR48" i="1" s="1"/>
  <c r="DT48" i="1" s="1"/>
  <c r="DV48" i="1" s="1"/>
  <c r="DL48" i="1"/>
  <c r="DM48" i="1" s="1"/>
  <c r="DW48" i="1" s="1"/>
  <c r="DO48" i="1"/>
  <c r="DN48" i="1"/>
  <c r="DX48" i="1" s="1"/>
  <c r="EA48" i="1" s="1"/>
  <c r="DO44" i="1"/>
  <c r="DL44" i="1"/>
  <c r="DM44" i="1" s="1"/>
  <c r="DW44" i="1" s="1"/>
  <c r="DP44" i="1"/>
  <c r="DQ44" i="1" s="1"/>
  <c r="DR44" i="1" s="1"/>
  <c r="DT44" i="1" s="1"/>
  <c r="DV44" i="1" s="1"/>
  <c r="DN44" i="1"/>
  <c r="DX44" i="1" s="1"/>
  <c r="EA44" i="1" s="1"/>
  <c r="DL40" i="1"/>
  <c r="DM40" i="1" s="1"/>
  <c r="DW40" i="1" s="1"/>
  <c r="DP40" i="1"/>
  <c r="DQ40" i="1" s="1"/>
  <c r="DR40" i="1" s="1"/>
  <c r="DT40" i="1" s="1"/>
  <c r="DV40" i="1" s="1"/>
  <c r="DO40" i="1"/>
  <c r="DP36" i="1"/>
  <c r="DQ36" i="1" s="1"/>
  <c r="DR36" i="1" s="1"/>
  <c r="DT36" i="1" s="1"/>
  <c r="DV36" i="1" s="1"/>
  <c r="DL36" i="1"/>
  <c r="DM36" i="1" s="1"/>
  <c r="DW36" i="1" s="1"/>
  <c r="DP32" i="1"/>
  <c r="DQ32" i="1" s="1"/>
  <c r="DR32" i="1" s="1"/>
  <c r="DT32" i="1" s="1"/>
  <c r="DV32" i="1" s="1"/>
  <c r="DL32" i="1"/>
  <c r="DM32" i="1" s="1"/>
  <c r="DW32" i="1" s="1"/>
  <c r="DO32" i="1"/>
  <c r="DN32" i="1"/>
  <c r="DX32" i="1" s="1"/>
  <c r="EA32" i="1" s="1"/>
  <c r="DP28" i="1"/>
  <c r="DQ28" i="1" s="1"/>
  <c r="DR28" i="1" s="1"/>
  <c r="DT28" i="1" s="1"/>
  <c r="DV28" i="1" s="1"/>
  <c r="DL28" i="1"/>
  <c r="DM28" i="1" s="1"/>
  <c r="DW28" i="1" s="1"/>
  <c r="DN28" i="1"/>
  <c r="DX28" i="1" s="1"/>
  <c r="EA28" i="1" s="1"/>
  <c r="DO28" i="1"/>
  <c r="DL24" i="1"/>
  <c r="DM24" i="1" s="1"/>
  <c r="DW24" i="1" s="1"/>
  <c r="DO24" i="1"/>
  <c r="DN24" i="1"/>
  <c r="DX24" i="1" s="1"/>
  <c r="EA24" i="1" s="1"/>
  <c r="DO20" i="1"/>
  <c r="DL20" i="1"/>
  <c r="DM20" i="1" s="1"/>
  <c r="DW20" i="1" s="1"/>
  <c r="DP20" i="1"/>
  <c r="DQ20" i="1" s="1"/>
  <c r="DR20" i="1" s="1"/>
  <c r="DT20" i="1" s="1"/>
  <c r="DV20" i="1" s="1"/>
  <c r="DN20" i="1"/>
  <c r="DX20" i="1" s="1"/>
  <c r="EA20" i="1" s="1"/>
  <c r="DE900" i="1"/>
  <c r="DN648" i="1"/>
  <c r="DX648" i="1" s="1"/>
  <c r="EA648" i="1" s="1"/>
  <c r="DO300" i="1"/>
  <c r="DP168" i="1"/>
  <c r="DQ168" i="1" s="1"/>
  <c r="DR168" i="1" s="1"/>
  <c r="DT168" i="1" s="1"/>
  <c r="DV168" i="1" s="1"/>
  <c r="DO152" i="1"/>
  <c r="DL836" i="1"/>
  <c r="DM836" i="1" s="1"/>
  <c r="DW836" i="1" s="1"/>
  <c r="DL812" i="1"/>
  <c r="DM812" i="1" s="1"/>
  <c r="DW812" i="1" s="1"/>
  <c r="DN748" i="1"/>
  <c r="DX748" i="1" s="1"/>
  <c r="EA748" i="1" s="1"/>
  <c r="DL292" i="1"/>
  <c r="DM292" i="1" s="1"/>
  <c r="DW292" i="1" s="1"/>
  <c r="DL864" i="1"/>
  <c r="DM864" i="1" s="1"/>
  <c r="DW864" i="1" s="1"/>
  <c r="DL840" i="1"/>
  <c r="DM840" i="1" s="1"/>
  <c r="DW840" i="1" s="1"/>
  <c r="DL712" i="1"/>
  <c r="DM712" i="1" s="1"/>
  <c r="DW712" i="1" s="1"/>
  <c r="DO832" i="1"/>
  <c r="DO828" i="1"/>
  <c r="DO824" i="1"/>
  <c r="DO820" i="1"/>
  <c r="DO796" i="1"/>
  <c r="DP788" i="1"/>
  <c r="DQ788" i="1" s="1"/>
  <c r="DR788" i="1" s="1"/>
  <c r="DT788" i="1" s="1"/>
  <c r="DV788" i="1" s="1"/>
  <c r="DN360" i="1"/>
  <c r="DX360" i="1" s="1"/>
  <c r="EA360" i="1" s="1"/>
  <c r="DN40" i="1"/>
  <c r="DX40" i="1" s="1"/>
  <c r="EA40" i="1" s="1"/>
  <c r="DN76" i="1"/>
  <c r="DX76" i="1" s="1"/>
  <c r="EA76" i="1" s="1"/>
  <c r="DN508" i="1"/>
  <c r="DX508" i="1" s="1"/>
  <c r="EA508" i="1" s="1"/>
  <c r="DP464" i="1"/>
  <c r="DQ464" i="1" s="1"/>
  <c r="DR464" i="1" s="1"/>
  <c r="DT464" i="1" s="1"/>
  <c r="DV464" i="1" s="1"/>
  <c r="DL264" i="1"/>
  <c r="DM264" i="1" s="1"/>
  <c r="DW264" i="1" s="1"/>
  <c r="DL660" i="1"/>
  <c r="DM660" i="1" s="1"/>
  <c r="DW660" i="1" s="1"/>
  <c r="DP228" i="1"/>
  <c r="DQ228" i="1" s="1"/>
  <c r="DR228" i="1" s="1"/>
  <c r="DT228" i="1" s="1"/>
  <c r="DV228" i="1" s="1"/>
  <c r="DP328" i="1"/>
  <c r="DQ328" i="1" s="1"/>
  <c r="DR328" i="1" s="1"/>
  <c r="DT328" i="1" s="1"/>
  <c r="DV328" i="1" s="1"/>
  <c r="DP388" i="1"/>
  <c r="DQ388" i="1" s="1"/>
  <c r="DR388" i="1" s="1"/>
  <c r="DT388" i="1" s="1"/>
  <c r="DV388" i="1" s="1"/>
  <c r="DP268" i="1"/>
  <c r="DQ268" i="1" s="1"/>
  <c r="DR268" i="1" s="1"/>
  <c r="DT268" i="1" s="1"/>
  <c r="DV268" i="1" s="1"/>
  <c r="DP248" i="1"/>
  <c r="DQ248" i="1" s="1"/>
  <c r="DR248" i="1" s="1"/>
  <c r="DT248" i="1" s="1"/>
  <c r="DV248" i="1" s="1"/>
  <c r="DL244" i="1"/>
  <c r="DM244" i="1" s="1"/>
  <c r="DW244" i="1" s="1"/>
  <c r="DO408" i="1"/>
  <c r="DN300" i="1"/>
  <c r="DX300" i="1" s="1"/>
  <c r="EA300" i="1" s="1"/>
  <c r="DO556" i="1"/>
  <c r="DO472" i="1"/>
  <c r="DP52" i="1"/>
  <c r="DQ52" i="1" s="1"/>
  <c r="DR52" i="1" s="1"/>
  <c r="DT52" i="1" s="1"/>
  <c r="DV52" i="1" s="1"/>
  <c r="DN836" i="1"/>
  <c r="DX836" i="1" s="1"/>
  <c r="EA836" i="1" s="1"/>
  <c r="DN708" i="1"/>
  <c r="DX708" i="1" s="1"/>
  <c r="EA708" i="1" s="1"/>
  <c r="DL780" i="1"/>
  <c r="DM780" i="1" s="1"/>
  <c r="DW780" i="1" s="1"/>
  <c r="DN800" i="1"/>
  <c r="DX800" i="1" s="1"/>
  <c r="EA800" i="1" s="1"/>
  <c r="DN828" i="1"/>
  <c r="DX828" i="1" s="1"/>
  <c r="EA828" i="1" s="1"/>
  <c r="DP792" i="1"/>
  <c r="DQ792" i="1" s="1"/>
  <c r="DR792" i="1" s="1"/>
  <c r="DT792" i="1" s="1"/>
  <c r="DV792" i="1" s="1"/>
  <c r="DP724" i="1"/>
  <c r="DQ724" i="1" s="1"/>
  <c r="DR724" i="1" s="1"/>
  <c r="DT724" i="1" s="1"/>
  <c r="DV724" i="1" s="1"/>
  <c r="DP196" i="1"/>
  <c r="DQ196" i="1" s="1"/>
  <c r="DR196" i="1" s="1"/>
  <c r="DT196" i="1" s="1"/>
  <c r="DV196" i="1" s="1"/>
  <c r="DN292" i="1"/>
  <c r="DX292" i="1" s="1"/>
  <c r="EA292" i="1" s="1"/>
  <c r="DL276" i="1"/>
  <c r="DM276" i="1" s="1"/>
  <c r="DW276" i="1" s="1"/>
  <c r="DL720" i="1"/>
  <c r="DM720" i="1" s="1"/>
  <c r="DW720" i="1" s="1"/>
  <c r="DO808" i="1"/>
  <c r="DN768" i="1"/>
  <c r="DX768" i="1" s="1"/>
  <c r="EA768" i="1" s="1"/>
  <c r="DN756" i="1"/>
  <c r="DX756" i="1" s="1"/>
  <c r="EA756" i="1" s="1"/>
  <c r="DP772" i="1"/>
  <c r="DQ772" i="1" s="1"/>
  <c r="DR772" i="1" s="1"/>
  <c r="DT772" i="1" s="1"/>
  <c r="DV772" i="1" s="1"/>
  <c r="DP784" i="1"/>
  <c r="DQ784" i="1" s="1"/>
  <c r="DR784" i="1" s="1"/>
  <c r="DT784" i="1" s="1"/>
  <c r="DV784" i="1" s="1"/>
  <c r="DN660" i="1"/>
  <c r="DX660" i="1" s="1"/>
  <c r="EA660" i="1" s="1"/>
  <c r="DN652" i="1"/>
  <c r="DX652" i="1" s="1"/>
  <c r="EA652" i="1" s="1"/>
  <c r="DL636" i="1"/>
  <c r="DM636" i="1" s="1"/>
  <c r="DW636" i="1" s="1"/>
  <c r="DL588" i="1"/>
  <c r="DM588" i="1" s="1"/>
  <c r="DW588" i="1" s="1"/>
  <c r="DO316" i="1"/>
  <c r="DL284" i="1"/>
  <c r="DM284" i="1" s="1"/>
  <c r="DW284" i="1" s="1"/>
  <c r="DL204" i="1"/>
  <c r="DM204" i="1" s="1"/>
  <c r="DW204" i="1" s="1"/>
  <c r="DN604" i="1"/>
  <c r="DX604" i="1" s="1"/>
  <c r="EA604" i="1" s="1"/>
  <c r="DP548" i="1"/>
  <c r="DQ548" i="1" s="1"/>
  <c r="DR548" i="1" s="1"/>
  <c r="DT548" i="1" s="1"/>
  <c r="DV548" i="1" s="1"/>
  <c r="DP320" i="1"/>
  <c r="DQ320" i="1" s="1"/>
  <c r="DR320" i="1" s="1"/>
  <c r="DT320" i="1" s="1"/>
  <c r="DV320" i="1" s="1"/>
  <c r="DL696" i="1"/>
  <c r="DM696" i="1" s="1"/>
  <c r="DW696" i="1" s="1"/>
  <c r="DL552" i="1"/>
  <c r="DM552" i="1" s="1"/>
  <c r="DW552" i="1" s="1"/>
  <c r="DP516" i="1"/>
  <c r="DQ516" i="1" s="1"/>
  <c r="DR516" i="1" s="1"/>
  <c r="DT516" i="1" s="1"/>
  <c r="DV516" i="1" s="1"/>
  <c r="DL568" i="1"/>
  <c r="DM568" i="1" s="1"/>
  <c r="DW568" i="1" s="1"/>
  <c r="DL532" i="1"/>
  <c r="DM532" i="1" s="1"/>
  <c r="DW532" i="1" s="1"/>
  <c r="DL890" i="1"/>
  <c r="DM890" i="1" s="1"/>
  <c r="DW890" i="1" s="1"/>
  <c r="DN890" i="1"/>
  <c r="DX890" i="1" s="1"/>
  <c r="EA890" i="1" s="1"/>
  <c r="DN886" i="1"/>
  <c r="DX886" i="1" s="1"/>
  <c r="EA886" i="1" s="1"/>
  <c r="DO886" i="1"/>
  <c r="DO878" i="1"/>
  <c r="DN878" i="1"/>
  <c r="DX878" i="1" s="1"/>
  <c r="EA878" i="1" s="1"/>
  <c r="DO838" i="1"/>
  <c r="DN810" i="1"/>
  <c r="DX810" i="1" s="1"/>
  <c r="EA810" i="1" s="1"/>
  <c r="DO810" i="1"/>
  <c r="DO802" i="1"/>
  <c r="DN802" i="1"/>
  <c r="DX802" i="1" s="1"/>
  <c r="EA802" i="1" s="1"/>
  <c r="DO786" i="1"/>
  <c r="DN786" i="1"/>
  <c r="DX786" i="1" s="1"/>
  <c r="EA786" i="1" s="1"/>
  <c r="DO774" i="1"/>
  <c r="DN774" i="1"/>
  <c r="DX774" i="1" s="1"/>
  <c r="EA774" i="1" s="1"/>
  <c r="DN754" i="1"/>
  <c r="DX754" i="1" s="1"/>
  <c r="EA754" i="1" s="1"/>
  <c r="DO754" i="1"/>
  <c r="DN742" i="1"/>
  <c r="DX742" i="1" s="1"/>
  <c r="EA742" i="1" s="1"/>
  <c r="DL742" i="1"/>
  <c r="DM742" i="1" s="1"/>
  <c r="DW742" i="1" s="1"/>
  <c r="DO742" i="1"/>
  <c r="DN730" i="1"/>
  <c r="DX730" i="1" s="1"/>
  <c r="EA730" i="1" s="1"/>
  <c r="DO730" i="1"/>
  <c r="DN718" i="1"/>
  <c r="DX718" i="1" s="1"/>
  <c r="EA718" i="1" s="1"/>
  <c r="DO718" i="1"/>
  <c r="DN714" i="1"/>
  <c r="DX714" i="1" s="1"/>
  <c r="EA714" i="1" s="1"/>
  <c r="DN634" i="1"/>
  <c r="DX634" i="1" s="1"/>
  <c r="EA634" i="1" s="1"/>
  <c r="DO634" i="1"/>
  <c r="DN610" i="1"/>
  <c r="DX610" i="1" s="1"/>
  <c r="EA610" i="1" s="1"/>
  <c r="DO610" i="1"/>
  <c r="DN606" i="1"/>
  <c r="DX606" i="1" s="1"/>
  <c r="EA606" i="1" s="1"/>
  <c r="DO606" i="1"/>
  <c r="DN590" i="1"/>
  <c r="DX590" i="1" s="1"/>
  <c r="EA590" i="1" s="1"/>
  <c r="DO590" i="1"/>
  <c r="DN586" i="1"/>
  <c r="DX586" i="1" s="1"/>
  <c r="EA586" i="1" s="1"/>
  <c r="DO586" i="1"/>
  <c r="DN542" i="1"/>
  <c r="DX542" i="1" s="1"/>
  <c r="EA542" i="1" s="1"/>
  <c r="DO542" i="1"/>
  <c r="DN538" i="1"/>
  <c r="DX538" i="1" s="1"/>
  <c r="EA538" i="1" s="1"/>
  <c r="DO538" i="1"/>
  <c r="DN526" i="1"/>
  <c r="DX526" i="1" s="1"/>
  <c r="EA526" i="1" s="1"/>
  <c r="DO526" i="1"/>
  <c r="DN522" i="1"/>
  <c r="DX522" i="1" s="1"/>
  <c r="EA522" i="1" s="1"/>
  <c r="DO522" i="1"/>
  <c r="DN494" i="1"/>
  <c r="DX494" i="1" s="1"/>
  <c r="EA494" i="1" s="1"/>
  <c r="DN486" i="1"/>
  <c r="DX486" i="1" s="1"/>
  <c r="EA486" i="1" s="1"/>
  <c r="DO486" i="1"/>
  <c r="DN482" i="1"/>
  <c r="DX482" i="1" s="1"/>
  <c r="EA482" i="1" s="1"/>
  <c r="DO482" i="1"/>
  <c r="DO462" i="1"/>
  <c r="DN458" i="1"/>
  <c r="DX458" i="1" s="1"/>
  <c r="EA458" i="1" s="1"/>
  <c r="DN446" i="1"/>
  <c r="DX446" i="1" s="1"/>
  <c r="EA446" i="1" s="1"/>
  <c r="DO442" i="1"/>
  <c r="DN434" i="1"/>
  <c r="DX434" i="1" s="1"/>
  <c r="EA434" i="1" s="1"/>
  <c r="DN410" i="1"/>
  <c r="DX410" i="1" s="1"/>
  <c r="EA410" i="1" s="1"/>
  <c r="DN402" i="1"/>
  <c r="DX402" i="1" s="1"/>
  <c r="EA402" i="1" s="1"/>
  <c r="DO390" i="1"/>
  <c r="DO386" i="1"/>
  <c r="DO382" i="1"/>
  <c r="DN382" i="1"/>
  <c r="DX382" i="1" s="1"/>
  <c r="EA382" i="1" s="1"/>
  <c r="DO378" i="1"/>
  <c r="DN378" i="1"/>
  <c r="DX378" i="1" s="1"/>
  <c r="EA378" i="1" s="1"/>
  <c r="DO370" i="1"/>
  <c r="DN370" i="1"/>
  <c r="DX370" i="1" s="1"/>
  <c r="EA370" i="1" s="1"/>
  <c r="DO362" i="1"/>
  <c r="DN362" i="1"/>
  <c r="DX362" i="1" s="1"/>
  <c r="EA362" i="1" s="1"/>
  <c r="DN354" i="1"/>
  <c r="DX354" i="1" s="1"/>
  <c r="EA354" i="1" s="1"/>
  <c r="DO354" i="1"/>
  <c r="DO350" i="1"/>
  <c r="DO338" i="1"/>
  <c r="DN338" i="1"/>
  <c r="DX338" i="1" s="1"/>
  <c r="EA338" i="1" s="1"/>
  <c r="DN330" i="1"/>
  <c r="DX330" i="1" s="1"/>
  <c r="EA330" i="1" s="1"/>
  <c r="DO326" i="1"/>
  <c r="DN314" i="1"/>
  <c r="DX314" i="1" s="1"/>
  <c r="EA314" i="1" s="1"/>
  <c r="DO314" i="1"/>
  <c r="DO306" i="1"/>
  <c r="DN306" i="1"/>
  <c r="DX306" i="1" s="1"/>
  <c r="EA306" i="1" s="1"/>
  <c r="DO298" i="1"/>
  <c r="DN298" i="1"/>
  <c r="DX298" i="1" s="1"/>
  <c r="EA298" i="1" s="1"/>
  <c r="DN290" i="1"/>
  <c r="DX290" i="1" s="1"/>
  <c r="EA290" i="1" s="1"/>
  <c r="DO290" i="1"/>
  <c r="DO286" i="1"/>
  <c r="DN282" i="1"/>
  <c r="DX282" i="1" s="1"/>
  <c r="EA282" i="1" s="1"/>
  <c r="DO274" i="1"/>
  <c r="DN274" i="1"/>
  <c r="DX274" i="1" s="1"/>
  <c r="EA274" i="1" s="1"/>
  <c r="DO266" i="1"/>
  <c r="DN266" i="1"/>
  <c r="DX266" i="1" s="1"/>
  <c r="EA266" i="1" s="1"/>
  <c r="DO258" i="1"/>
  <c r="DN258" i="1"/>
  <c r="DX258" i="1" s="1"/>
  <c r="EA258" i="1" s="1"/>
  <c r="DN250" i="1"/>
  <c r="DX250" i="1" s="1"/>
  <c r="EA250" i="1" s="1"/>
  <c r="DO250" i="1"/>
  <c r="DO242" i="1"/>
  <c r="DN242" i="1"/>
  <c r="DX242" i="1" s="1"/>
  <c r="EA242" i="1" s="1"/>
  <c r="DN234" i="1"/>
  <c r="DX234" i="1" s="1"/>
  <c r="EA234" i="1" s="1"/>
  <c r="DN226" i="1"/>
  <c r="DX226" i="1" s="1"/>
  <c r="EA226" i="1" s="1"/>
  <c r="DO226" i="1"/>
  <c r="DN218" i="1"/>
  <c r="DX218" i="1" s="1"/>
  <c r="EA218" i="1" s="1"/>
  <c r="DO214" i="1"/>
  <c r="DN202" i="1"/>
  <c r="DX202" i="1" s="1"/>
  <c r="EA202" i="1" s="1"/>
  <c r="DO202" i="1"/>
  <c r="DN194" i="1"/>
  <c r="DX194" i="1" s="1"/>
  <c r="EA194" i="1" s="1"/>
  <c r="DO194" i="1"/>
  <c r="DN190" i="1"/>
  <c r="DX190" i="1" s="1"/>
  <c r="EA190" i="1" s="1"/>
  <c r="DO190" i="1"/>
  <c r="DP182" i="1"/>
  <c r="DQ182" i="1" s="1"/>
  <c r="DR182" i="1" s="1"/>
  <c r="DT182" i="1" s="1"/>
  <c r="DV182" i="1" s="1"/>
  <c r="DL182" i="1"/>
  <c r="DM182" i="1" s="1"/>
  <c r="DW182" i="1" s="1"/>
  <c r="DN182" i="1"/>
  <c r="DX182" i="1" s="1"/>
  <c r="EA182" i="1" s="1"/>
  <c r="DP174" i="1"/>
  <c r="DQ174" i="1" s="1"/>
  <c r="DR174" i="1" s="1"/>
  <c r="DT174" i="1" s="1"/>
  <c r="DV174" i="1" s="1"/>
  <c r="DO174" i="1"/>
  <c r="DN174" i="1"/>
  <c r="DX174" i="1" s="1"/>
  <c r="EA174" i="1" s="1"/>
  <c r="DO170" i="1"/>
  <c r="DL170" i="1"/>
  <c r="DM170" i="1" s="1"/>
  <c r="DW170" i="1" s="1"/>
  <c r="DN166" i="1"/>
  <c r="DX166" i="1" s="1"/>
  <c r="EA166" i="1" s="1"/>
  <c r="DL166" i="1"/>
  <c r="DM166" i="1" s="1"/>
  <c r="DW166" i="1" s="1"/>
  <c r="DO166" i="1"/>
  <c r="DN162" i="1"/>
  <c r="DX162" i="1" s="1"/>
  <c r="EA162" i="1" s="1"/>
  <c r="DL162" i="1"/>
  <c r="DM162" i="1" s="1"/>
  <c r="DW162" i="1" s="1"/>
  <c r="DN158" i="1"/>
  <c r="DX158" i="1" s="1"/>
  <c r="EA158" i="1" s="1"/>
  <c r="DP154" i="1"/>
  <c r="DQ154" i="1" s="1"/>
  <c r="DR154" i="1" s="1"/>
  <c r="DT154" i="1" s="1"/>
  <c r="DV154" i="1" s="1"/>
  <c r="DL154" i="1"/>
  <c r="DM154" i="1" s="1"/>
  <c r="DW154" i="1" s="1"/>
  <c r="DO154" i="1"/>
  <c r="DN154" i="1"/>
  <c r="DX154" i="1" s="1"/>
  <c r="EA154" i="1" s="1"/>
  <c r="DN150" i="1"/>
  <c r="DX150" i="1" s="1"/>
  <c r="EA150" i="1" s="1"/>
  <c r="DL150" i="1"/>
  <c r="DM150" i="1" s="1"/>
  <c r="DW150" i="1" s="1"/>
  <c r="DO150" i="1"/>
  <c r="DL146" i="1"/>
  <c r="DM146" i="1" s="1"/>
  <c r="DW146" i="1" s="1"/>
  <c r="DP146" i="1"/>
  <c r="DQ146" i="1" s="1"/>
  <c r="DR146" i="1" s="1"/>
  <c r="DT146" i="1" s="1"/>
  <c r="DV146" i="1" s="1"/>
  <c r="DL142" i="1"/>
  <c r="DM142" i="1" s="1"/>
  <c r="DW142" i="1" s="1"/>
  <c r="DN142" i="1"/>
  <c r="DX142" i="1" s="1"/>
  <c r="EA142" i="1" s="1"/>
  <c r="DL138" i="1"/>
  <c r="DM138" i="1" s="1"/>
  <c r="DW138" i="1" s="1"/>
  <c r="DN138" i="1"/>
  <c r="DX138" i="1" s="1"/>
  <c r="EA138" i="1" s="1"/>
  <c r="DO130" i="1"/>
  <c r="DP130" i="1"/>
  <c r="DQ130" i="1" s="1"/>
  <c r="DR130" i="1" s="1"/>
  <c r="DT130" i="1" s="1"/>
  <c r="DV130" i="1" s="1"/>
  <c r="DL130" i="1"/>
  <c r="DM130" i="1" s="1"/>
  <c r="DW130" i="1" s="1"/>
  <c r="DN130" i="1"/>
  <c r="DX130" i="1" s="1"/>
  <c r="EA130" i="1" s="1"/>
  <c r="DL122" i="1"/>
  <c r="DM122" i="1" s="1"/>
  <c r="DW122" i="1" s="1"/>
  <c r="DP122" i="1"/>
  <c r="DQ122" i="1" s="1"/>
  <c r="DR122" i="1" s="1"/>
  <c r="DT122" i="1" s="1"/>
  <c r="DV122" i="1" s="1"/>
  <c r="DN118" i="1"/>
  <c r="DX118" i="1" s="1"/>
  <c r="EA118" i="1" s="1"/>
  <c r="DP118" i="1"/>
  <c r="DQ118" i="1" s="1"/>
  <c r="DR118" i="1" s="1"/>
  <c r="DT118" i="1" s="1"/>
  <c r="DV118" i="1" s="1"/>
  <c r="DL118" i="1"/>
  <c r="DM118" i="1" s="1"/>
  <c r="DW118" i="1" s="1"/>
  <c r="DL106" i="1"/>
  <c r="DM106" i="1" s="1"/>
  <c r="DW106" i="1" s="1"/>
  <c r="DL94" i="1"/>
  <c r="DM94" i="1" s="1"/>
  <c r="DW94" i="1" s="1"/>
  <c r="DO94" i="1"/>
  <c r="DN90" i="1"/>
  <c r="DX90" i="1" s="1"/>
  <c r="EA90" i="1" s="1"/>
  <c r="DL90" i="1"/>
  <c r="DM90" i="1" s="1"/>
  <c r="DW90" i="1" s="1"/>
  <c r="DO90" i="1"/>
  <c r="DL82" i="1"/>
  <c r="DM82" i="1" s="1"/>
  <c r="DW82" i="1" s="1"/>
  <c r="DO82" i="1"/>
  <c r="DL78" i="1"/>
  <c r="DM78" i="1" s="1"/>
  <c r="DW78" i="1" s="1"/>
  <c r="DL74" i="1"/>
  <c r="DM74" i="1" s="1"/>
  <c r="DW74" i="1" s="1"/>
  <c r="DO74" i="1"/>
  <c r="DP70" i="1"/>
  <c r="DQ70" i="1" s="1"/>
  <c r="DR70" i="1" s="1"/>
  <c r="DT70" i="1" s="1"/>
  <c r="DV70" i="1" s="1"/>
  <c r="DL70" i="1"/>
  <c r="DM70" i="1" s="1"/>
  <c r="DW70" i="1" s="1"/>
  <c r="DN70" i="1"/>
  <c r="DX70" i="1" s="1"/>
  <c r="EA70" i="1" s="1"/>
  <c r="DL66" i="1"/>
  <c r="DM66" i="1" s="1"/>
  <c r="DW66" i="1" s="1"/>
  <c r="DO66" i="1"/>
  <c r="DL62" i="1"/>
  <c r="DM62" i="1" s="1"/>
  <c r="DW62" i="1" s="1"/>
  <c r="DP62" i="1"/>
  <c r="DQ62" i="1" s="1"/>
  <c r="DR62" i="1" s="1"/>
  <c r="DT62" i="1" s="1"/>
  <c r="DV62" i="1" s="1"/>
  <c r="DN58" i="1"/>
  <c r="DX58" i="1" s="1"/>
  <c r="EA58" i="1" s="1"/>
  <c r="DL58" i="1"/>
  <c r="DM58" i="1" s="1"/>
  <c r="DW58" i="1" s="1"/>
  <c r="DL50" i="1"/>
  <c r="DM50" i="1" s="1"/>
  <c r="DW50" i="1" s="1"/>
  <c r="DO50" i="1"/>
  <c r="DL46" i="1"/>
  <c r="DM46" i="1" s="1"/>
  <c r="DW46" i="1" s="1"/>
  <c r="DP46" i="1"/>
  <c r="DQ46" i="1" s="1"/>
  <c r="DR46" i="1" s="1"/>
  <c r="DT46" i="1" s="1"/>
  <c r="DV46" i="1" s="1"/>
  <c r="DO46" i="1"/>
  <c r="DP26" i="1"/>
  <c r="DQ26" i="1" s="1"/>
  <c r="DR26" i="1" s="1"/>
  <c r="DT26" i="1" s="1"/>
  <c r="DV26" i="1" s="1"/>
  <c r="DN26" i="1"/>
  <c r="DX26" i="1" s="1"/>
  <c r="EA26" i="1" s="1"/>
  <c r="DO26" i="1"/>
  <c r="DL18" i="1"/>
  <c r="DM18" i="1" s="1"/>
  <c r="DW18" i="1" s="1"/>
  <c r="CQ890" i="1"/>
  <c r="CR858" i="1"/>
  <c r="CS858" i="1" s="1"/>
  <c r="CT858" i="1" s="1"/>
  <c r="CV858" i="1" s="1"/>
  <c r="CX858" i="1" s="1"/>
  <c r="CQ858" i="1"/>
  <c r="CN858" i="1"/>
  <c r="CO858" i="1" s="1"/>
  <c r="CY858" i="1" s="1"/>
  <c r="CQ806" i="1"/>
  <c r="CN806" i="1"/>
  <c r="CO806" i="1" s="1"/>
  <c r="CY806" i="1" s="1"/>
  <c r="CQ802" i="1"/>
  <c r="CR802" i="1"/>
  <c r="CS802" i="1" s="1"/>
  <c r="CT802" i="1" s="1"/>
  <c r="CV802" i="1" s="1"/>
  <c r="CX802" i="1" s="1"/>
  <c r="CQ754" i="1"/>
  <c r="CQ718" i="1"/>
  <c r="CQ714" i="1"/>
  <c r="CN710" i="1"/>
  <c r="CO710" i="1" s="1"/>
  <c r="CY710" i="1" s="1"/>
  <c r="CQ710" i="1"/>
  <c r="CQ630" i="1"/>
  <c r="CQ238" i="1"/>
  <c r="CQ214" i="1"/>
  <c r="CQ206" i="1"/>
  <c r="CR178" i="1"/>
  <c r="CS178" i="1" s="1"/>
  <c r="CT178" i="1" s="1"/>
  <c r="CV178" i="1" s="1"/>
  <c r="CX178" i="1" s="1"/>
  <c r="CP178" i="1"/>
  <c r="CZ178" i="1" s="1"/>
  <c r="DC178" i="1" s="1"/>
  <c r="CN162" i="1"/>
  <c r="CO162" i="1" s="1"/>
  <c r="CY162" i="1" s="1"/>
  <c r="CR162" i="1"/>
  <c r="CS162" i="1" s="1"/>
  <c r="CT162" i="1" s="1"/>
  <c r="CV162" i="1" s="1"/>
  <c r="CX162" i="1" s="1"/>
  <c r="CN150" i="1"/>
  <c r="CO150" i="1" s="1"/>
  <c r="CY150" i="1" s="1"/>
  <c r="CQ150" i="1"/>
  <c r="CR150" i="1"/>
  <c r="CS150" i="1" s="1"/>
  <c r="CT150" i="1" s="1"/>
  <c r="CV150" i="1" s="1"/>
  <c r="CX150" i="1" s="1"/>
  <c r="CP142" i="1"/>
  <c r="CZ142" i="1" s="1"/>
  <c r="DC142" i="1" s="1"/>
  <c r="CQ142" i="1"/>
  <c r="CR134" i="1"/>
  <c r="CS134" i="1" s="1"/>
  <c r="CT134" i="1" s="1"/>
  <c r="CV134" i="1" s="1"/>
  <c r="CX134" i="1" s="1"/>
  <c r="CN130" i="1"/>
  <c r="CO130" i="1" s="1"/>
  <c r="CY130" i="1" s="1"/>
  <c r="CQ130" i="1"/>
  <c r="CN126" i="1"/>
  <c r="CO126" i="1" s="1"/>
  <c r="CY126" i="1" s="1"/>
  <c r="CN114" i="1"/>
  <c r="CO114" i="1" s="1"/>
  <c r="CY114" i="1" s="1"/>
  <c r="CQ114" i="1"/>
  <c r="CN102" i="1"/>
  <c r="CO102" i="1" s="1"/>
  <c r="CY102" i="1" s="1"/>
  <c r="CP102" i="1"/>
  <c r="CZ102" i="1" s="1"/>
  <c r="DC102" i="1" s="1"/>
  <c r="CP94" i="1"/>
  <c r="CZ94" i="1" s="1"/>
  <c r="DC94" i="1" s="1"/>
  <c r="CR86" i="1"/>
  <c r="CS86" i="1" s="1"/>
  <c r="CT86" i="1" s="1"/>
  <c r="CV86" i="1" s="1"/>
  <c r="CX86" i="1" s="1"/>
  <c r="CQ86" i="1"/>
  <c r="CQ78" i="1"/>
  <c r="CR70" i="1"/>
  <c r="CS70" i="1" s="1"/>
  <c r="CT70" i="1" s="1"/>
  <c r="CV70" i="1" s="1"/>
  <c r="CX70" i="1" s="1"/>
  <c r="CN70" i="1"/>
  <c r="CO70" i="1" s="1"/>
  <c r="CY70" i="1" s="1"/>
  <c r="CR54" i="1"/>
  <c r="CS54" i="1" s="1"/>
  <c r="CT54" i="1" s="1"/>
  <c r="CV54" i="1" s="1"/>
  <c r="CX54" i="1" s="1"/>
  <c r="CR42" i="1"/>
  <c r="CS42" i="1" s="1"/>
  <c r="CT42" i="1" s="1"/>
  <c r="CV42" i="1" s="1"/>
  <c r="CX42" i="1" s="1"/>
  <c r="CN42" i="1"/>
  <c r="CO42" i="1" s="1"/>
  <c r="CY42" i="1" s="1"/>
  <c r="CN38" i="1"/>
  <c r="CO38" i="1" s="1"/>
  <c r="CY38" i="1" s="1"/>
  <c r="CQ38" i="1"/>
  <c r="CQ26" i="1"/>
  <c r="CR18" i="1"/>
  <c r="CS18" i="1" s="1"/>
  <c r="CT18" i="1" s="1"/>
  <c r="CV18" i="1" s="1"/>
  <c r="CX18" i="1" s="1"/>
  <c r="CN18" i="1"/>
  <c r="CO18" i="1" s="1"/>
  <c r="CY18" i="1" s="1"/>
  <c r="CQ884" i="1"/>
  <c r="CR868" i="1"/>
  <c r="CS868" i="1" s="1"/>
  <c r="CT868" i="1" s="1"/>
  <c r="CV868" i="1" s="1"/>
  <c r="CX868" i="1" s="1"/>
  <c r="CQ868" i="1"/>
  <c r="CQ844" i="1"/>
  <c r="CN844" i="1"/>
  <c r="CO844" i="1" s="1"/>
  <c r="CY844" i="1" s="1"/>
  <c r="CN812" i="1"/>
  <c r="CO812" i="1" s="1"/>
  <c r="CY812" i="1" s="1"/>
  <c r="CR812" i="1"/>
  <c r="CS812" i="1" s="1"/>
  <c r="CT812" i="1" s="1"/>
  <c r="CV812" i="1" s="1"/>
  <c r="CX812" i="1" s="1"/>
  <c r="CR748" i="1"/>
  <c r="CS748" i="1" s="1"/>
  <c r="CT748" i="1" s="1"/>
  <c r="CV748" i="1" s="1"/>
  <c r="CX748" i="1" s="1"/>
  <c r="CQ748" i="1"/>
  <c r="CR744" i="1"/>
  <c r="CS744" i="1" s="1"/>
  <c r="CT744" i="1" s="1"/>
  <c r="CV744" i="1" s="1"/>
  <c r="CX744" i="1" s="1"/>
  <c r="CN744" i="1"/>
  <c r="CO744" i="1" s="1"/>
  <c r="CY744" i="1" s="1"/>
  <c r="CQ812" i="1"/>
  <c r="CR872" i="1"/>
  <c r="CS872" i="1" s="1"/>
  <c r="CT872" i="1" s="1"/>
  <c r="CV872" i="1" s="1"/>
  <c r="CX872" i="1" s="1"/>
  <c r="CQ880" i="1"/>
  <c r="CR884" i="1"/>
  <c r="CS884" i="1" s="1"/>
  <c r="CT884" i="1" s="1"/>
  <c r="CV884" i="1" s="1"/>
  <c r="CX884" i="1" s="1"/>
  <c r="BR898" i="1"/>
  <c r="CB898" i="1" s="1"/>
  <c r="CE898" i="1" s="1"/>
  <c r="BS898" i="1"/>
  <c r="BT898" i="1"/>
  <c r="BU898" i="1" s="1"/>
  <c r="BV898" i="1" s="1"/>
  <c r="BX898" i="1" s="1"/>
  <c r="BZ898" i="1" s="1"/>
  <c r="BS896" i="1"/>
  <c r="BP896" i="1"/>
  <c r="BQ896" i="1" s="1"/>
  <c r="CA896" i="1" s="1"/>
  <c r="BT896" i="1"/>
  <c r="BU896" i="1" s="1"/>
  <c r="BV896" i="1" s="1"/>
  <c r="BX896" i="1" s="1"/>
  <c r="BZ896" i="1" s="1"/>
  <c r="BR896" i="1"/>
  <c r="CB896" i="1" s="1"/>
  <c r="CE896" i="1" s="1"/>
  <c r="BR894" i="1"/>
  <c r="CB894" i="1" s="1"/>
  <c r="CE894" i="1" s="1"/>
  <c r="BS894" i="1"/>
  <c r="BT894" i="1"/>
  <c r="BU894" i="1" s="1"/>
  <c r="BV894" i="1" s="1"/>
  <c r="BX894" i="1" s="1"/>
  <c r="BZ894" i="1" s="1"/>
  <c r="BP892" i="1"/>
  <c r="BQ892" i="1" s="1"/>
  <c r="CA892" i="1" s="1"/>
  <c r="BR892" i="1"/>
  <c r="CB892" i="1" s="1"/>
  <c r="CE892" i="1" s="1"/>
  <c r="BS892" i="1"/>
  <c r="BR890" i="1"/>
  <c r="CB890" i="1" s="1"/>
  <c r="CE890" i="1" s="1"/>
  <c r="BS890" i="1"/>
  <c r="BP890" i="1"/>
  <c r="BQ890" i="1" s="1"/>
  <c r="CA890" i="1" s="1"/>
  <c r="BS888" i="1"/>
  <c r="BR886" i="1"/>
  <c r="CB886" i="1" s="1"/>
  <c r="CE886" i="1" s="1"/>
  <c r="BS886" i="1"/>
  <c r="BP886" i="1"/>
  <c r="BQ886" i="1" s="1"/>
  <c r="CA886" i="1" s="1"/>
  <c r="BS884" i="1"/>
  <c r="BT884" i="1"/>
  <c r="BU884" i="1" s="1"/>
  <c r="BV884" i="1" s="1"/>
  <c r="BX884" i="1" s="1"/>
  <c r="BZ884" i="1" s="1"/>
  <c r="BP884" i="1"/>
  <c r="BQ884" i="1" s="1"/>
  <c r="CA884" i="1" s="1"/>
  <c r="BR882" i="1"/>
  <c r="CB882" i="1" s="1"/>
  <c r="CE882" i="1" s="1"/>
  <c r="BS882" i="1"/>
  <c r="BT882" i="1"/>
  <c r="BU882" i="1" s="1"/>
  <c r="BV882" i="1" s="1"/>
  <c r="BX882" i="1" s="1"/>
  <c r="BZ882" i="1" s="1"/>
  <c r="BP882" i="1"/>
  <c r="BQ882" i="1" s="1"/>
  <c r="CA882" i="1" s="1"/>
  <c r="BR880" i="1"/>
  <c r="CB880" i="1" s="1"/>
  <c r="CE880" i="1" s="1"/>
  <c r="BS880" i="1"/>
  <c r="BP880" i="1"/>
  <c r="BQ880" i="1" s="1"/>
  <c r="CA880" i="1" s="1"/>
  <c r="BR878" i="1"/>
  <c r="CB878" i="1" s="1"/>
  <c r="CE878" i="1" s="1"/>
  <c r="BP876" i="1"/>
  <c r="BQ876" i="1" s="1"/>
  <c r="CA876" i="1" s="1"/>
  <c r="BS876" i="1"/>
  <c r="BT876" i="1"/>
  <c r="BU876" i="1" s="1"/>
  <c r="BV876" i="1" s="1"/>
  <c r="BX876" i="1" s="1"/>
  <c r="BZ876" i="1" s="1"/>
  <c r="BR876" i="1"/>
  <c r="CB876" i="1" s="1"/>
  <c r="CE876" i="1" s="1"/>
  <c r="BR874" i="1"/>
  <c r="CB874" i="1" s="1"/>
  <c r="CE874" i="1" s="1"/>
  <c r="BS874" i="1"/>
  <c r="BS872" i="1"/>
  <c r="BT872" i="1"/>
  <c r="BU872" i="1" s="1"/>
  <c r="BV872" i="1" s="1"/>
  <c r="BX872" i="1" s="1"/>
  <c r="BZ872" i="1" s="1"/>
  <c r="BP872" i="1"/>
  <c r="BQ872" i="1" s="1"/>
  <c r="CA872" i="1" s="1"/>
  <c r="BR872" i="1"/>
  <c r="CB872" i="1" s="1"/>
  <c r="CE872" i="1" s="1"/>
  <c r="BP870" i="1"/>
  <c r="BQ870" i="1" s="1"/>
  <c r="CA870" i="1" s="1"/>
  <c r="BS870" i="1"/>
  <c r="BR870" i="1"/>
  <c r="CB870" i="1" s="1"/>
  <c r="CE870" i="1" s="1"/>
  <c r="BS866" i="1"/>
  <c r="BS864" i="1"/>
  <c r="BR864" i="1"/>
  <c r="CB864" i="1" s="1"/>
  <c r="CE864" i="1" s="1"/>
  <c r="BR862" i="1"/>
  <c r="CB862" i="1" s="1"/>
  <c r="CE862" i="1" s="1"/>
  <c r="BS862" i="1"/>
  <c r="BT862" i="1"/>
  <c r="BU862" i="1" s="1"/>
  <c r="BV862" i="1" s="1"/>
  <c r="BX862" i="1" s="1"/>
  <c r="BZ862" i="1" s="1"/>
  <c r="BP862" i="1"/>
  <c r="BQ862" i="1" s="1"/>
  <c r="CA862" i="1" s="1"/>
  <c r="BP860" i="1"/>
  <c r="BQ860" i="1" s="1"/>
  <c r="CA860" i="1" s="1"/>
  <c r="BS860" i="1"/>
  <c r="BT860" i="1"/>
  <c r="BU860" i="1" s="1"/>
  <c r="BV860" i="1" s="1"/>
  <c r="BX860" i="1" s="1"/>
  <c r="BZ860" i="1" s="1"/>
  <c r="BR860" i="1"/>
  <c r="CB860" i="1" s="1"/>
  <c r="CE860" i="1" s="1"/>
  <c r="BR858" i="1"/>
  <c r="CB858" i="1" s="1"/>
  <c r="CE858" i="1" s="1"/>
  <c r="BS858" i="1"/>
  <c r="BP858" i="1"/>
  <c r="BQ858" i="1" s="1"/>
  <c r="CA858" i="1" s="1"/>
  <c r="BS856" i="1"/>
  <c r="BR856" i="1"/>
  <c r="CB856" i="1" s="1"/>
  <c r="CE856" i="1" s="1"/>
  <c r="BT856" i="1"/>
  <c r="BU856" i="1" s="1"/>
  <c r="BV856" i="1" s="1"/>
  <c r="BX856" i="1" s="1"/>
  <c r="BZ856" i="1" s="1"/>
  <c r="BR854" i="1"/>
  <c r="CB854" i="1" s="1"/>
  <c r="CE854" i="1" s="1"/>
  <c r="BS854" i="1"/>
  <c r="BT854" i="1"/>
  <c r="BU854" i="1" s="1"/>
  <c r="BV854" i="1" s="1"/>
  <c r="BX854" i="1" s="1"/>
  <c r="BZ854" i="1" s="1"/>
  <c r="BP854" i="1"/>
  <c r="BQ854" i="1" s="1"/>
  <c r="CA854" i="1" s="1"/>
  <c r="BS852" i="1"/>
  <c r="BP852" i="1"/>
  <c r="BQ852" i="1" s="1"/>
  <c r="CA852" i="1" s="1"/>
  <c r="BT852" i="1"/>
  <c r="BU852" i="1" s="1"/>
  <c r="BV852" i="1" s="1"/>
  <c r="BX852" i="1" s="1"/>
  <c r="BZ852" i="1" s="1"/>
  <c r="BR850" i="1"/>
  <c r="CB850" i="1" s="1"/>
  <c r="CE850" i="1" s="1"/>
  <c r="BS850" i="1"/>
  <c r="BP850" i="1"/>
  <c r="BQ850" i="1" s="1"/>
  <c r="CA850" i="1" s="1"/>
  <c r="BS848" i="1"/>
  <c r="BT848" i="1"/>
  <c r="BU848" i="1" s="1"/>
  <c r="BV848" i="1" s="1"/>
  <c r="BX848" i="1" s="1"/>
  <c r="BZ848" i="1" s="1"/>
  <c r="BR846" i="1"/>
  <c r="CB846" i="1" s="1"/>
  <c r="CE846" i="1" s="1"/>
  <c r="BS846" i="1"/>
  <c r="BT846" i="1"/>
  <c r="BU846" i="1" s="1"/>
  <c r="BV846" i="1" s="1"/>
  <c r="BX846" i="1" s="1"/>
  <c r="BZ846" i="1" s="1"/>
  <c r="BP846" i="1"/>
  <c r="BQ846" i="1" s="1"/>
  <c r="CA846" i="1" s="1"/>
  <c r="BP844" i="1"/>
  <c r="BQ844" i="1" s="1"/>
  <c r="CA844" i="1" s="1"/>
  <c r="BS844" i="1"/>
  <c r="BR842" i="1"/>
  <c r="CB842" i="1" s="1"/>
  <c r="CE842" i="1" s="1"/>
  <c r="BS842" i="1"/>
  <c r="BP842" i="1"/>
  <c r="BQ842" i="1" s="1"/>
  <c r="CA842" i="1" s="1"/>
  <c r="BS840" i="1"/>
  <c r="BP840" i="1"/>
  <c r="BQ840" i="1" s="1"/>
  <c r="CA840" i="1" s="1"/>
  <c r="BR838" i="1"/>
  <c r="CB838" i="1" s="1"/>
  <c r="CE838" i="1" s="1"/>
  <c r="BS838" i="1"/>
  <c r="BT838" i="1"/>
  <c r="BU838" i="1" s="1"/>
  <c r="BV838" i="1" s="1"/>
  <c r="BX838" i="1" s="1"/>
  <c r="BZ838" i="1" s="1"/>
  <c r="BP838" i="1"/>
  <c r="BQ838" i="1" s="1"/>
  <c r="CA838" i="1" s="1"/>
  <c r="BP836" i="1"/>
  <c r="BQ836" i="1" s="1"/>
  <c r="CA836" i="1" s="1"/>
  <c r="BS836" i="1"/>
  <c r="BT836" i="1"/>
  <c r="BU836" i="1" s="1"/>
  <c r="BV836" i="1" s="1"/>
  <c r="BX836" i="1" s="1"/>
  <c r="BZ836" i="1" s="1"/>
  <c r="BR834" i="1"/>
  <c r="CB834" i="1" s="1"/>
  <c r="CE834" i="1" s="1"/>
  <c r="BS834" i="1"/>
  <c r="BS832" i="1"/>
  <c r="BR832" i="1"/>
  <c r="CB832" i="1" s="1"/>
  <c r="CE832" i="1" s="1"/>
  <c r="BR830" i="1"/>
  <c r="CB830" i="1" s="1"/>
  <c r="CE830" i="1" s="1"/>
  <c r="BS830" i="1"/>
  <c r="BP830" i="1"/>
  <c r="BQ830" i="1" s="1"/>
  <c r="CA830" i="1" s="1"/>
  <c r="BT830" i="1"/>
  <c r="BU830" i="1" s="1"/>
  <c r="BV830" i="1" s="1"/>
  <c r="BX830" i="1" s="1"/>
  <c r="BZ830" i="1" s="1"/>
  <c r="BP828" i="1"/>
  <c r="BQ828" i="1" s="1"/>
  <c r="CA828" i="1" s="1"/>
  <c r="BS828" i="1"/>
  <c r="BT828" i="1"/>
  <c r="BU828" i="1" s="1"/>
  <c r="BV828" i="1" s="1"/>
  <c r="BX828" i="1" s="1"/>
  <c r="BZ828" i="1" s="1"/>
  <c r="BR826" i="1"/>
  <c r="CB826" i="1" s="1"/>
  <c r="CE826" i="1" s="1"/>
  <c r="BS826" i="1"/>
  <c r="BS824" i="1"/>
  <c r="BT824" i="1"/>
  <c r="BU824" i="1" s="1"/>
  <c r="BV824" i="1" s="1"/>
  <c r="BX824" i="1" s="1"/>
  <c r="BZ824" i="1" s="1"/>
  <c r="BR822" i="1"/>
  <c r="CB822" i="1" s="1"/>
  <c r="CE822" i="1" s="1"/>
  <c r="BS822" i="1"/>
  <c r="BP822" i="1"/>
  <c r="BQ822" i="1" s="1"/>
  <c r="CA822" i="1" s="1"/>
  <c r="BS820" i="1"/>
  <c r="BT820" i="1"/>
  <c r="BU820" i="1" s="1"/>
  <c r="BV820" i="1" s="1"/>
  <c r="BX820" i="1" s="1"/>
  <c r="BZ820" i="1" s="1"/>
  <c r="BR820" i="1"/>
  <c r="CB820" i="1" s="1"/>
  <c r="CE820" i="1" s="1"/>
  <c r="BR818" i="1"/>
  <c r="CB818" i="1" s="1"/>
  <c r="CE818" i="1" s="1"/>
  <c r="BS818" i="1"/>
  <c r="BT818" i="1"/>
  <c r="BU818" i="1" s="1"/>
  <c r="BV818" i="1" s="1"/>
  <c r="BX818" i="1" s="1"/>
  <c r="BZ818" i="1" s="1"/>
  <c r="BP818" i="1"/>
  <c r="BQ818" i="1" s="1"/>
  <c r="CA818" i="1" s="1"/>
  <c r="BS816" i="1"/>
  <c r="BT816" i="1"/>
  <c r="BU816" i="1" s="1"/>
  <c r="BV816" i="1" s="1"/>
  <c r="BX816" i="1" s="1"/>
  <c r="BZ816" i="1" s="1"/>
  <c r="BR814" i="1"/>
  <c r="CB814" i="1" s="1"/>
  <c r="CE814" i="1" s="1"/>
  <c r="BS814" i="1"/>
  <c r="BT814" i="1"/>
  <c r="BU814" i="1" s="1"/>
  <c r="BV814" i="1" s="1"/>
  <c r="BX814" i="1" s="1"/>
  <c r="BZ814" i="1" s="1"/>
  <c r="BP812" i="1"/>
  <c r="BQ812" i="1" s="1"/>
  <c r="CA812" i="1" s="1"/>
  <c r="BS812" i="1"/>
  <c r="BR812" i="1"/>
  <c r="CB812" i="1" s="1"/>
  <c r="CE812" i="1" s="1"/>
  <c r="BT812" i="1"/>
  <c r="BU812" i="1" s="1"/>
  <c r="BV812" i="1" s="1"/>
  <c r="BX812" i="1" s="1"/>
  <c r="BZ812" i="1" s="1"/>
  <c r="BR810" i="1"/>
  <c r="CB810" i="1" s="1"/>
  <c r="CE810" i="1" s="1"/>
  <c r="BS810" i="1"/>
  <c r="BS808" i="1"/>
  <c r="BT808" i="1"/>
  <c r="BU808" i="1" s="1"/>
  <c r="BV808" i="1" s="1"/>
  <c r="BX808" i="1" s="1"/>
  <c r="BZ808" i="1" s="1"/>
  <c r="BR806" i="1"/>
  <c r="CB806" i="1" s="1"/>
  <c r="CE806" i="1" s="1"/>
  <c r="BS806" i="1"/>
  <c r="BT806" i="1"/>
  <c r="BU806" i="1" s="1"/>
  <c r="BV806" i="1" s="1"/>
  <c r="BX806" i="1" s="1"/>
  <c r="BZ806" i="1" s="1"/>
  <c r="BP806" i="1"/>
  <c r="BQ806" i="1" s="1"/>
  <c r="CA806" i="1" s="1"/>
  <c r="BP804" i="1"/>
  <c r="BQ804" i="1" s="1"/>
  <c r="CA804" i="1" s="1"/>
  <c r="BS804" i="1"/>
  <c r="BR804" i="1"/>
  <c r="CB804" i="1" s="1"/>
  <c r="CE804" i="1" s="1"/>
  <c r="BT804" i="1"/>
  <c r="BU804" i="1" s="1"/>
  <c r="BV804" i="1" s="1"/>
  <c r="BX804" i="1" s="1"/>
  <c r="BZ804" i="1" s="1"/>
  <c r="BR802" i="1"/>
  <c r="CB802" i="1" s="1"/>
  <c r="CE802" i="1" s="1"/>
  <c r="BS802" i="1"/>
  <c r="BT802" i="1"/>
  <c r="BU802" i="1" s="1"/>
  <c r="BV802" i="1" s="1"/>
  <c r="BX802" i="1" s="1"/>
  <c r="BZ802" i="1" s="1"/>
  <c r="BR800" i="1"/>
  <c r="CB800" i="1" s="1"/>
  <c r="CE800" i="1" s="1"/>
  <c r="BS800" i="1"/>
  <c r="BP800" i="1"/>
  <c r="BQ800" i="1" s="1"/>
  <c r="CA800" i="1" s="1"/>
  <c r="BR798" i="1"/>
  <c r="CB798" i="1" s="1"/>
  <c r="CE798" i="1" s="1"/>
  <c r="BS798" i="1"/>
  <c r="BP798" i="1"/>
  <c r="BQ798" i="1" s="1"/>
  <c r="CA798" i="1" s="1"/>
  <c r="BP796" i="1"/>
  <c r="BQ796" i="1" s="1"/>
  <c r="CA796" i="1" s="1"/>
  <c r="BS796" i="1"/>
  <c r="BS792" i="1"/>
  <c r="BP792" i="1"/>
  <c r="BQ792" i="1" s="1"/>
  <c r="CA792" i="1" s="1"/>
  <c r="BT792" i="1"/>
  <c r="BU792" i="1" s="1"/>
  <c r="BV792" i="1" s="1"/>
  <c r="BX792" i="1" s="1"/>
  <c r="BZ792" i="1" s="1"/>
  <c r="BR792" i="1"/>
  <c r="CB792" i="1" s="1"/>
  <c r="CE792" i="1" s="1"/>
  <c r="BS790" i="1"/>
  <c r="BP790" i="1"/>
  <c r="BQ790" i="1" s="1"/>
  <c r="CA790" i="1" s="1"/>
  <c r="BS788" i="1"/>
  <c r="BR788" i="1"/>
  <c r="CB788" i="1" s="1"/>
  <c r="CE788" i="1" s="1"/>
  <c r="BP788" i="1"/>
  <c r="BQ788" i="1" s="1"/>
  <c r="CA788" i="1" s="1"/>
  <c r="BS786" i="1"/>
  <c r="BP786" i="1"/>
  <c r="BQ786" i="1" s="1"/>
  <c r="CA786" i="1" s="1"/>
  <c r="BR786" i="1"/>
  <c r="CB786" i="1" s="1"/>
  <c r="CE786" i="1" s="1"/>
  <c r="BS784" i="1"/>
  <c r="BR784" i="1"/>
  <c r="CB784" i="1" s="1"/>
  <c r="CE784" i="1" s="1"/>
  <c r="BT784" i="1"/>
  <c r="BU784" i="1" s="1"/>
  <c r="BV784" i="1" s="1"/>
  <c r="BX784" i="1" s="1"/>
  <c r="BZ784" i="1" s="1"/>
  <c r="BS782" i="1"/>
  <c r="BP782" i="1"/>
  <c r="BQ782" i="1" s="1"/>
  <c r="CA782" i="1" s="1"/>
  <c r="BP780" i="1"/>
  <c r="BQ780" i="1" s="1"/>
  <c r="CA780" i="1" s="1"/>
  <c r="BR780" i="1"/>
  <c r="CB780" i="1" s="1"/>
  <c r="CE780" i="1" s="1"/>
  <c r="BS780" i="1"/>
  <c r="BT780" i="1"/>
  <c r="BU780" i="1" s="1"/>
  <c r="BV780" i="1" s="1"/>
  <c r="BX780" i="1" s="1"/>
  <c r="BZ780" i="1" s="1"/>
  <c r="BT778" i="1"/>
  <c r="BU778" i="1" s="1"/>
  <c r="BV778" i="1" s="1"/>
  <c r="BX778" i="1" s="1"/>
  <c r="BZ778" i="1" s="1"/>
  <c r="BS778" i="1"/>
  <c r="BR778" i="1"/>
  <c r="CB778" i="1" s="1"/>
  <c r="CE778" i="1" s="1"/>
  <c r="BR776" i="1"/>
  <c r="CB776" i="1" s="1"/>
  <c r="CE776" i="1" s="1"/>
  <c r="BS776" i="1"/>
  <c r="BP776" i="1"/>
  <c r="BQ776" i="1" s="1"/>
  <c r="CA776" i="1" s="1"/>
  <c r="BS774" i="1"/>
  <c r="BR774" i="1"/>
  <c r="CB774" i="1" s="1"/>
  <c r="CE774" i="1" s="1"/>
  <c r="BT774" i="1"/>
  <c r="BU774" i="1" s="1"/>
  <c r="BV774" i="1" s="1"/>
  <c r="BX774" i="1" s="1"/>
  <c r="BZ774" i="1" s="1"/>
  <c r="BP774" i="1"/>
  <c r="BQ774" i="1" s="1"/>
  <c r="CA774" i="1" s="1"/>
  <c r="BT772" i="1"/>
  <c r="BU772" i="1" s="1"/>
  <c r="BV772" i="1" s="1"/>
  <c r="BX772" i="1" s="1"/>
  <c r="BZ772" i="1" s="1"/>
  <c r="BP772" i="1"/>
  <c r="BQ772" i="1" s="1"/>
  <c r="CA772" i="1" s="1"/>
  <c r="BS772" i="1"/>
  <c r="BR772" i="1"/>
  <c r="CB772" i="1" s="1"/>
  <c r="CE772" i="1" s="1"/>
  <c r="BR770" i="1"/>
  <c r="CB770" i="1" s="1"/>
  <c r="CE770" i="1" s="1"/>
  <c r="BS770" i="1"/>
  <c r="BP770" i="1"/>
  <c r="BQ770" i="1" s="1"/>
  <c r="CA770" i="1" s="1"/>
  <c r="BT770" i="1"/>
  <c r="BU770" i="1" s="1"/>
  <c r="BV770" i="1" s="1"/>
  <c r="BX770" i="1" s="1"/>
  <c r="BZ770" i="1" s="1"/>
  <c r="BR768" i="1"/>
  <c r="CB768" i="1" s="1"/>
  <c r="CE768" i="1" s="1"/>
  <c r="BT768" i="1"/>
  <c r="BU768" i="1" s="1"/>
  <c r="BV768" i="1" s="1"/>
  <c r="BX768" i="1" s="1"/>
  <c r="BZ768" i="1" s="1"/>
  <c r="BS768" i="1"/>
  <c r="BP768" i="1"/>
  <c r="BQ768" i="1" s="1"/>
  <c r="CA768" i="1" s="1"/>
  <c r="BT766" i="1"/>
  <c r="BU766" i="1" s="1"/>
  <c r="BV766" i="1" s="1"/>
  <c r="BX766" i="1" s="1"/>
  <c r="BZ766" i="1" s="1"/>
  <c r="BS766" i="1"/>
  <c r="BP766" i="1"/>
  <c r="BQ766" i="1" s="1"/>
  <c r="CA766" i="1" s="1"/>
  <c r="BR766" i="1"/>
  <c r="CB766" i="1" s="1"/>
  <c r="CE766" i="1" s="1"/>
  <c r="BP764" i="1"/>
  <c r="BQ764" i="1" s="1"/>
  <c r="CA764" i="1" s="1"/>
  <c r="BS764" i="1"/>
  <c r="BR764" i="1"/>
  <c r="CB764" i="1" s="1"/>
  <c r="CE764" i="1" s="1"/>
  <c r="BT764" i="1"/>
  <c r="BU764" i="1" s="1"/>
  <c r="BV764" i="1" s="1"/>
  <c r="BX764" i="1" s="1"/>
  <c r="BZ764" i="1" s="1"/>
  <c r="BT762" i="1"/>
  <c r="BU762" i="1" s="1"/>
  <c r="BV762" i="1" s="1"/>
  <c r="BX762" i="1" s="1"/>
  <c r="BZ762" i="1" s="1"/>
  <c r="BS762" i="1"/>
  <c r="BS760" i="1"/>
  <c r="BP760" i="1"/>
  <c r="BQ760" i="1" s="1"/>
  <c r="CA760" i="1" s="1"/>
  <c r="BS758" i="1"/>
  <c r="BR758" i="1"/>
  <c r="CB758" i="1" s="1"/>
  <c r="CE758" i="1" s="1"/>
  <c r="BT758" i="1"/>
  <c r="BU758" i="1" s="1"/>
  <c r="BV758" i="1" s="1"/>
  <c r="BX758" i="1" s="1"/>
  <c r="BZ758" i="1" s="1"/>
  <c r="BP758" i="1"/>
  <c r="BQ758" i="1" s="1"/>
  <c r="CA758" i="1" s="1"/>
  <c r="BT756" i="1"/>
  <c r="BU756" i="1" s="1"/>
  <c r="BV756" i="1" s="1"/>
  <c r="BX756" i="1" s="1"/>
  <c r="BZ756" i="1" s="1"/>
  <c r="BS756" i="1"/>
  <c r="BP756" i="1"/>
  <c r="BQ756" i="1" s="1"/>
  <c r="CA756" i="1" s="1"/>
  <c r="BS754" i="1"/>
  <c r="BT754" i="1"/>
  <c r="BU754" i="1" s="1"/>
  <c r="BV754" i="1" s="1"/>
  <c r="BX754" i="1" s="1"/>
  <c r="BZ754" i="1" s="1"/>
  <c r="BP754" i="1"/>
  <c r="BQ754" i="1" s="1"/>
  <c r="CA754" i="1" s="1"/>
  <c r="BS752" i="1"/>
  <c r="BP752" i="1"/>
  <c r="BQ752" i="1" s="1"/>
  <c r="CA752" i="1" s="1"/>
  <c r="BT750" i="1"/>
  <c r="BU750" i="1" s="1"/>
  <c r="BV750" i="1" s="1"/>
  <c r="BX750" i="1" s="1"/>
  <c r="BZ750" i="1" s="1"/>
  <c r="BR750" i="1"/>
  <c r="CB750" i="1" s="1"/>
  <c r="CE750" i="1" s="1"/>
  <c r="BS750" i="1"/>
  <c r="BP750" i="1"/>
  <c r="BQ750" i="1" s="1"/>
  <c r="CA750" i="1" s="1"/>
  <c r="BS748" i="1"/>
  <c r="BP748" i="1"/>
  <c r="BQ748" i="1" s="1"/>
  <c r="CA748" i="1" s="1"/>
  <c r="BS746" i="1"/>
  <c r="BR746" i="1"/>
  <c r="CB746" i="1" s="1"/>
  <c r="CE746" i="1" s="1"/>
  <c r="BT746" i="1"/>
  <c r="BU746" i="1" s="1"/>
  <c r="BV746" i="1" s="1"/>
  <c r="BX746" i="1" s="1"/>
  <c r="BZ746" i="1" s="1"/>
  <c r="BR744" i="1"/>
  <c r="CB744" i="1" s="1"/>
  <c r="CE744" i="1" s="1"/>
  <c r="BS744" i="1"/>
  <c r="BT744" i="1"/>
  <c r="BU744" i="1" s="1"/>
  <c r="BV744" i="1" s="1"/>
  <c r="BX744" i="1" s="1"/>
  <c r="BZ744" i="1" s="1"/>
  <c r="BP742" i="1"/>
  <c r="BQ742" i="1" s="1"/>
  <c r="CA742" i="1" s="1"/>
  <c r="BR742" i="1"/>
  <c r="CB742" i="1" s="1"/>
  <c r="CE742" i="1" s="1"/>
  <c r="BS740" i="1"/>
  <c r="BR740" i="1"/>
  <c r="CB740" i="1" s="1"/>
  <c r="CE740" i="1" s="1"/>
  <c r="BS738" i="1"/>
  <c r="BT738" i="1"/>
  <c r="BU738" i="1" s="1"/>
  <c r="BV738" i="1" s="1"/>
  <c r="BX738" i="1" s="1"/>
  <c r="BZ738" i="1" s="1"/>
  <c r="BP738" i="1"/>
  <c r="BQ738" i="1" s="1"/>
  <c r="CA738" i="1" s="1"/>
  <c r="BR738" i="1"/>
  <c r="CB738" i="1" s="1"/>
  <c r="CE738" i="1" s="1"/>
  <c r="BP736" i="1"/>
  <c r="BQ736" i="1" s="1"/>
  <c r="CA736" i="1" s="1"/>
  <c r="BS736" i="1"/>
  <c r="BS734" i="1"/>
  <c r="BP734" i="1"/>
  <c r="BQ734" i="1" s="1"/>
  <c r="CA734" i="1" s="1"/>
  <c r="BR734" i="1"/>
  <c r="CB734" i="1" s="1"/>
  <c r="CE734" i="1" s="1"/>
  <c r="BR732" i="1"/>
  <c r="CB732" i="1" s="1"/>
  <c r="CE732" i="1" s="1"/>
  <c r="BS732" i="1"/>
  <c r="BS730" i="1"/>
  <c r="BP730" i="1"/>
  <c r="BQ730" i="1" s="1"/>
  <c r="CA730" i="1" s="1"/>
  <c r="BR730" i="1"/>
  <c r="CB730" i="1" s="1"/>
  <c r="CE730" i="1" s="1"/>
  <c r="BR728" i="1"/>
  <c r="CB728" i="1" s="1"/>
  <c r="CE728" i="1" s="1"/>
  <c r="BS728" i="1"/>
  <c r="BT728" i="1"/>
  <c r="BU728" i="1" s="1"/>
  <c r="BV728" i="1" s="1"/>
  <c r="BX728" i="1" s="1"/>
  <c r="BZ728" i="1" s="1"/>
  <c r="BS726" i="1"/>
  <c r="BR726" i="1"/>
  <c r="CB726" i="1" s="1"/>
  <c r="CE726" i="1" s="1"/>
  <c r="BT724" i="1"/>
  <c r="BU724" i="1" s="1"/>
  <c r="BV724" i="1" s="1"/>
  <c r="BX724" i="1" s="1"/>
  <c r="BZ724" i="1" s="1"/>
  <c r="BR724" i="1"/>
  <c r="CB724" i="1" s="1"/>
  <c r="CE724" i="1" s="1"/>
  <c r="BS724" i="1"/>
  <c r="BP722" i="1"/>
  <c r="BQ722" i="1" s="1"/>
  <c r="CA722" i="1" s="1"/>
  <c r="BR722" i="1"/>
  <c r="CB722" i="1" s="1"/>
  <c r="CE722" i="1" s="1"/>
  <c r="BS722" i="1"/>
  <c r="BT720" i="1"/>
  <c r="BU720" i="1" s="1"/>
  <c r="BV720" i="1" s="1"/>
  <c r="BX720" i="1" s="1"/>
  <c r="BZ720" i="1" s="1"/>
  <c r="BR720" i="1"/>
  <c r="CB720" i="1" s="1"/>
  <c r="CE720" i="1" s="1"/>
  <c r="BS720" i="1"/>
  <c r="BP720" i="1"/>
  <c r="BQ720" i="1" s="1"/>
  <c r="CA720" i="1" s="1"/>
  <c r="BS718" i="1"/>
  <c r="BT718" i="1"/>
  <c r="BU718" i="1" s="1"/>
  <c r="BV718" i="1" s="1"/>
  <c r="BX718" i="1" s="1"/>
  <c r="BZ718" i="1" s="1"/>
  <c r="BP718" i="1"/>
  <c r="BQ718" i="1" s="1"/>
  <c r="CA718" i="1" s="1"/>
  <c r="BR718" i="1"/>
  <c r="CB718" i="1" s="1"/>
  <c r="CE718" i="1" s="1"/>
  <c r="BP716" i="1"/>
  <c r="BQ716" i="1" s="1"/>
  <c r="CA716" i="1" s="1"/>
  <c r="BR716" i="1"/>
  <c r="CB716" i="1" s="1"/>
  <c r="CE716" i="1" s="1"/>
  <c r="BT716" i="1"/>
  <c r="BU716" i="1" s="1"/>
  <c r="BV716" i="1" s="1"/>
  <c r="BX716" i="1" s="1"/>
  <c r="BZ716" i="1" s="1"/>
  <c r="BS716" i="1"/>
  <c r="BS714" i="1"/>
  <c r="BP714" i="1"/>
  <c r="BQ714" i="1" s="1"/>
  <c r="CA714" i="1" s="1"/>
  <c r="BR712" i="1"/>
  <c r="CB712" i="1" s="1"/>
  <c r="CE712" i="1" s="1"/>
  <c r="BS712" i="1"/>
  <c r="BT712" i="1"/>
  <c r="BU712" i="1" s="1"/>
  <c r="BV712" i="1" s="1"/>
  <c r="BX712" i="1" s="1"/>
  <c r="BZ712" i="1" s="1"/>
  <c r="BP712" i="1"/>
  <c r="BQ712" i="1" s="1"/>
  <c r="CA712" i="1" s="1"/>
  <c r="BP710" i="1"/>
  <c r="BQ710" i="1" s="1"/>
  <c r="CA710" i="1" s="1"/>
  <c r="BR710" i="1"/>
  <c r="CB710" i="1" s="1"/>
  <c r="CE710" i="1" s="1"/>
  <c r="BS710" i="1"/>
  <c r="BT710" i="1"/>
  <c r="BU710" i="1" s="1"/>
  <c r="BV710" i="1" s="1"/>
  <c r="BX710" i="1" s="1"/>
  <c r="BZ710" i="1" s="1"/>
  <c r="BT708" i="1"/>
  <c r="BU708" i="1" s="1"/>
  <c r="BV708" i="1" s="1"/>
  <c r="BX708" i="1" s="1"/>
  <c r="BZ708" i="1" s="1"/>
  <c r="BS708" i="1"/>
  <c r="BP708" i="1"/>
  <c r="BQ708" i="1" s="1"/>
  <c r="CA708" i="1" s="1"/>
  <c r="BS706" i="1"/>
  <c r="BT706" i="1"/>
  <c r="BU706" i="1" s="1"/>
  <c r="BV706" i="1" s="1"/>
  <c r="BX706" i="1" s="1"/>
  <c r="BZ706" i="1" s="1"/>
  <c r="BP706" i="1"/>
  <c r="BQ706" i="1" s="1"/>
  <c r="CA706" i="1" s="1"/>
  <c r="BR706" i="1"/>
  <c r="CB706" i="1" s="1"/>
  <c r="CE706" i="1" s="1"/>
  <c r="BS704" i="1"/>
  <c r="BT704" i="1"/>
  <c r="BU704" i="1" s="1"/>
  <c r="BV704" i="1" s="1"/>
  <c r="BX704" i="1" s="1"/>
  <c r="BZ704" i="1" s="1"/>
  <c r="BP704" i="1"/>
  <c r="BQ704" i="1" s="1"/>
  <c r="CA704" i="1" s="1"/>
  <c r="BR704" i="1"/>
  <c r="CB704" i="1" s="1"/>
  <c r="CE704" i="1" s="1"/>
  <c r="BS702" i="1"/>
  <c r="BT702" i="1"/>
  <c r="BU702" i="1" s="1"/>
  <c r="BV702" i="1" s="1"/>
  <c r="BX702" i="1" s="1"/>
  <c r="BZ702" i="1" s="1"/>
  <c r="BP702" i="1"/>
  <c r="BQ702" i="1" s="1"/>
  <c r="CA702" i="1" s="1"/>
  <c r="BR700" i="1"/>
  <c r="CB700" i="1" s="1"/>
  <c r="CE700" i="1" s="1"/>
  <c r="BS700" i="1"/>
  <c r="BP700" i="1"/>
  <c r="BQ700" i="1" s="1"/>
  <c r="CA700" i="1" s="1"/>
  <c r="BT700" i="1"/>
  <c r="BU700" i="1" s="1"/>
  <c r="BV700" i="1" s="1"/>
  <c r="BX700" i="1" s="1"/>
  <c r="BZ700" i="1" s="1"/>
  <c r="BP698" i="1"/>
  <c r="BQ698" i="1" s="1"/>
  <c r="CA698" i="1" s="1"/>
  <c r="BR698" i="1"/>
  <c r="CB698" i="1" s="1"/>
  <c r="CE698" i="1" s="1"/>
  <c r="BS698" i="1"/>
  <c r="BT698" i="1"/>
  <c r="BU698" i="1" s="1"/>
  <c r="BV698" i="1" s="1"/>
  <c r="BX698" i="1" s="1"/>
  <c r="BZ698" i="1" s="1"/>
  <c r="BS696" i="1"/>
  <c r="BP696" i="1"/>
  <c r="BQ696" i="1" s="1"/>
  <c r="CA696" i="1" s="1"/>
  <c r="BT696" i="1"/>
  <c r="BU696" i="1" s="1"/>
  <c r="BV696" i="1" s="1"/>
  <c r="BX696" i="1" s="1"/>
  <c r="BZ696" i="1" s="1"/>
  <c r="BS694" i="1"/>
  <c r="BT694" i="1"/>
  <c r="BU694" i="1" s="1"/>
  <c r="BV694" i="1" s="1"/>
  <c r="BX694" i="1" s="1"/>
  <c r="BZ694" i="1" s="1"/>
  <c r="BR694" i="1"/>
  <c r="CB694" i="1" s="1"/>
  <c r="CE694" i="1" s="1"/>
  <c r="BR692" i="1"/>
  <c r="CB692" i="1" s="1"/>
  <c r="CE692" i="1" s="1"/>
  <c r="BS692" i="1"/>
  <c r="BP692" i="1"/>
  <c r="BQ692" i="1" s="1"/>
  <c r="CA692" i="1" s="1"/>
  <c r="BS690" i="1"/>
  <c r="BT690" i="1"/>
  <c r="BU690" i="1" s="1"/>
  <c r="BV690" i="1" s="1"/>
  <c r="BX690" i="1" s="1"/>
  <c r="BZ690" i="1" s="1"/>
  <c r="BP690" i="1"/>
  <c r="BQ690" i="1" s="1"/>
  <c r="CA690" i="1" s="1"/>
  <c r="BR690" i="1"/>
  <c r="CB690" i="1" s="1"/>
  <c r="CE690" i="1" s="1"/>
  <c r="BP688" i="1"/>
  <c r="BQ688" i="1" s="1"/>
  <c r="CA688" i="1" s="1"/>
  <c r="BT688" i="1"/>
  <c r="BU688" i="1" s="1"/>
  <c r="BV688" i="1" s="1"/>
  <c r="BX688" i="1" s="1"/>
  <c r="BZ688" i="1" s="1"/>
  <c r="BS688" i="1"/>
  <c r="BR688" i="1"/>
  <c r="CB688" i="1" s="1"/>
  <c r="CE688" i="1" s="1"/>
  <c r="BP686" i="1"/>
  <c r="BQ686" i="1" s="1"/>
  <c r="CA686" i="1" s="1"/>
  <c r="BS686" i="1"/>
  <c r="BT686" i="1"/>
  <c r="BU686" i="1" s="1"/>
  <c r="BV686" i="1" s="1"/>
  <c r="BX686" i="1" s="1"/>
  <c r="BZ686" i="1" s="1"/>
  <c r="BR684" i="1"/>
  <c r="CB684" i="1" s="1"/>
  <c r="CE684" i="1" s="1"/>
  <c r="BS684" i="1"/>
  <c r="BT684" i="1"/>
  <c r="BU684" i="1" s="1"/>
  <c r="BV684" i="1" s="1"/>
  <c r="BX684" i="1" s="1"/>
  <c r="BZ684" i="1" s="1"/>
  <c r="BP684" i="1"/>
  <c r="BQ684" i="1" s="1"/>
  <c r="CA684" i="1" s="1"/>
  <c r="BS682" i="1"/>
  <c r="BT682" i="1"/>
  <c r="BU682" i="1" s="1"/>
  <c r="BV682" i="1" s="1"/>
  <c r="BX682" i="1" s="1"/>
  <c r="BZ682" i="1" s="1"/>
  <c r="BP682" i="1"/>
  <c r="BQ682" i="1" s="1"/>
  <c r="CA682" i="1" s="1"/>
  <c r="BS680" i="1"/>
  <c r="BT680" i="1"/>
  <c r="BU680" i="1" s="1"/>
  <c r="BV680" i="1" s="1"/>
  <c r="BX680" i="1" s="1"/>
  <c r="BZ680" i="1" s="1"/>
  <c r="BS678" i="1"/>
  <c r="BT678" i="1"/>
  <c r="BU678" i="1" s="1"/>
  <c r="BV678" i="1" s="1"/>
  <c r="BX678" i="1" s="1"/>
  <c r="BZ678" i="1" s="1"/>
  <c r="BP678" i="1"/>
  <c r="BQ678" i="1" s="1"/>
  <c r="CA678" i="1" s="1"/>
  <c r="BR678" i="1"/>
  <c r="CB678" i="1" s="1"/>
  <c r="CE678" i="1" s="1"/>
  <c r="BR676" i="1"/>
  <c r="CB676" i="1" s="1"/>
  <c r="CE676" i="1" s="1"/>
  <c r="BS676" i="1"/>
  <c r="BT676" i="1"/>
  <c r="BU676" i="1" s="1"/>
  <c r="BV676" i="1" s="1"/>
  <c r="BX676" i="1" s="1"/>
  <c r="BZ676" i="1" s="1"/>
  <c r="BP676" i="1"/>
  <c r="BQ676" i="1" s="1"/>
  <c r="CA676" i="1" s="1"/>
  <c r="BS674" i="1"/>
  <c r="BT674" i="1"/>
  <c r="BU674" i="1" s="1"/>
  <c r="BV674" i="1" s="1"/>
  <c r="BX674" i="1" s="1"/>
  <c r="BZ674" i="1" s="1"/>
  <c r="BP674" i="1"/>
  <c r="BQ674" i="1" s="1"/>
  <c r="CA674" i="1" s="1"/>
  <c r="BS672" i="1"/>
  <c r="BP672" i="1"/>
  <c r="BQ672" i="1" s="1"/>
  <c r="CA672" i="1" s="1"/>
  <c r="BR672" i="1"/>
  <c r="CB672" i="1" s="1"/>
  <c r="CE672" i="1" s="1"/>
  <c r="BP670" i="1"/>
  <c r="BQ670" i="1" s="1"/>
  <c r="CA670" i="1" s="1"/>
  <c r="BS670" i="1"/>
  <c r="BR670" i="1"/>
  <c r="CB670" i="1" s="1"/>
  <c r="CE670" i="1" s="1"/>
  <c r="BR668" i="1"/>
  <c r="CB668" i="1" s="1"/>
  <c r="CE668" i="1" s="1"/>
  <c r="BS668" i="1"/>
  <c r="BT668" i="1"/>
  <c r="BU668" i="1" s="1"/>
  <c r="BV668" i="1" s="1"/>
  <c r="BX668" i="1" s="1"/>
  <c r="BZ668" i="1" s="1"/>
  <c r="BT666" i="1"/>
  <c r="BU666" i="1" s="1"/>
  <c r="BV666" i="1" s="1"/>
  <c r="BX666" i="1" s="1"/>
  <c r="BZ666" i="1" s="1"/>
  <c r="BP666" i="1"/>
  <c r="BQ666" i="1" s="1"/>
  <c r="CA666" i="1" s="1"/>
  <c r="BS666" i="1"/>
  <c r="BR666" i="1"/>
  <c r="CB666" i="1" s="1"/>
  <c r="CE666" i="1" s="1"/>
  <c r="BS664" i="1"/>
  <c r="BT664" i="1"/>
  <c r="BU664" i="1" s="1"/>
  <c r="BV664" i="1" s="1"/>
  <c r="BX664" i="1" s="1"/>
  <c r="BZ664" i="1" s="1"/>
  <c r="BR664" i="1"/>
  <c r="CB664" i="1" s="1"/>
  <c r="CE664" i="1" s="1"/>
  <c r="BT662" i="1"/>
  <c r="BU662" i="1" s="1"/>
  <c r="BV662" i="1" s="1"/>
  <c r="BX662" i="1" s="1"/>
  <c r="BZ662" i="1" s="1"/>
  <c r="BP662" i="1"/>
  <c r="BQ662" i="1" s="1"/>
  <c r="CA662" i="1" s="1"/>
  <c r="BS662" i="1"/>
  <c r="BR662" i="1"/>
  <c r="CB662" i="1" s="1"/>
  <c r="CE662" i="1" s="1"/>
  <c r="BS660" i="1"/>
  <c r="BT660" i="1"/>
  <c r="BU660" i="1" s="1"/>
  <c r="BV660" i="1" s="1"/>
  <c r="BX660" i="1" s="1"/>
  <c r="BZ660" i="1" s="1"/>
  <c r="BP660" i="1"/>
  <c r="BQ660" i="1" s="1"/>
  <c r="CA660" i="1" s="1"/>
  <c r="BS658" i="1"/>
  <c r="BT658" i="1"/>
  <c r="BU658" i="1" s="1"/>
  <c r="BV658" i="1" s="1"/>
  <c r="BX658" i="1" s="1"/>
  <c r="BZ658" i="1" s="1"/>
  <c r="BR656" i="1"/>
  <c r="CB656" i="1" s="1"/>
  <c r="CE656" i="1" s="1"/>
  <c r="BP656" i="1"/>
  <c r="BQ656" i="1" s="1"/>
  <c r="CA656" i="1" s="1"/>
  <c r="BS656" i="1"/>
  <c r="BT656" i="1"/>
  <c r="BU656" i="1" s="1"/>
  <c r="BV656" i="1" s="1"/>
  <c r="BX656" i="1" s="1"/>
  <c r="BZ656" i="1" s="1"/>
  <c r="BT654" i="1"/>
  <c r="BU654" i="1" s="1"/>
  <c r="BV654" i="1" s="1"/>
  <c r="BX654" i="1" s="1"/>
  <c r="BZ654" i="1" s="1"/>
  <c r="BS654" i="1"/>
  <c r="BS652" i="1"/>
  <c r="BT650" i="1"/>
  <c r="BU650" i="1" s="1"/>
  <c r="BV650" i="1" s="1"/>
  <c r="BX650" i="1" s="1"/>
  <c r="BZ650" i="1" s="1"/>
  <c r="BP650" i="1"/>
  <c r="BQ650" i="1" s="1"/>
  <c r="CA650" i="1" s="1"/>
  <c r="BS650" i="1"/>
  <c r="BR650" i="1"/>
  <c r="CB650" i="1" s="1"/>
  <c r="CE650" i="1" s="1"/>
  <c r="BR648" i="1"/>
  <c r="CB648" i="1" s="1"/>
  <c r="CE648" i="1" s="1"/>
  <c r="BS648" i="1"/>
  <c r="BP648" i="1"/>
  <c r="BQ648" i="1" s="1"/>
  <c r="CA648" i="1" s="1"/>
  <c r="BT648" i="1"/>
  <c r="BU648" i="1" s="1"/>
  <c r="BV648" i="1" s="1"/>
  <c r="BX648" i="1" s="1"/>
  <c r="BZ648" i="1" s="1"/>
  <c r="BR646" i="1"/>
  <c r="CB646" i="1" s="1"/>
  <c r="CE646" i="1" s="1"/>
  <c r="BS646" i="1"/>
  <c r="BT646" i="1"/>
  <c r="BU646" i="1" s="1"/>
  <c r="BV646" i="1" s="1"/>
  <c r="BX646" i="1" s="1"/>
  <c r="BZ646" i="1" s="1"/>
  <c r="BR644" i="1"/>
  <c r="CB644" i="1" s="1"/>
  <c r="CE644" i="1" s="1"/>
  <c r="BS644" i="1"/>
  <c r="BT642" i="1"/>
  <c r="BU642" i="1" s="1"/>
  <c r="BV642" i="1" s="1"/>
  <c r="BX642" i="1" s="1"/>
  <c r="BZ642" i="1" s="1"/>
  <c r="BS642" i="1"/>
  <c r="BS640" i="1"/>
  <c r="BR640" i="1"/>
  <c r="CB640" i="1" s="1"/>
  <c r="CE640" i="1" s="1"/>
  <c r="BP640" i="1"/>
  <c r="BQ640" i="1" s="1"/>
  <c r="CA640" i="1" s="1"/>
  <c r="BR638" i="1"/>
  <c r="CB638" i="1" s="1"/>
  <c r="CE638" i="1" s="1"/>
  <c r="BS638" i="1"/>
  <c r="BP638" i="1"/>
  <c r="BQ638" i="1" s="1"/>
  <c r="CA638" i="1" s="1"/>
  <c r="BT638" i="1"/>
  <c r="BU638" i="1" s="1"/>
  <c r="BV638" i="1" s="1"/>
  <c r="BX638" i="1" s="1"/>
  <c r="BZ638" i="1" s="1"/>
  <c r="BT636" i="1"/>
  <c r="BU636" i="1" s="1"/>
  <c r="BV636" i="1" s="1"/>
  <c r="BX636" i="1" s="1"/>
  <c r="BZ636" i="1" s="1"/>
  <c r="BP636" i="1"/>
  <c r="BQ636" i="1" s="1"/>
  <c r="CA636" i="1" s="1"/>
  <c r="BR634" i="1"/>
  <c r="CB634" i="1" s="1"/>
  <c r="CE634" i="1" s="1"/>
  <c r="BS634" i="1"/>
  <c r="BT634" i="1"/>
  <c r="BU634" i="1" s="1"/>
  <c r="BV634" i="1" s="1"/>
  <c r="BX634" i="1" s="1"/>
  <c r="BZ634" i="1" s="1"/>
  <c r="BP634" i="1"/>
  <c r="BQ634" i="1" s="1"/>
  <c r="CA634" i="1" s="1"/>
  <c r="BR632" i="1"/>
  <c r="CB632" i="1" s="1"/>
  <c r="CE632" i="1" s="1"/>
  <c r="BS632" i="1"/>
  <c r="BT632" i="1"/>
  <c r="BU632" i="1" s="1"/>
  <c r="BV632" i="1" s="1"/>
  <c r="BX632" i="1" s="1"/>
  <c r="BZ632" i="1" s="1"/>
  <c r="BP632" i="1"/>
  <c r="BQ632" i="1" s="1"/>
  <c r="CA632" i="1" s="1"/>
  <c r="BT630" i="1"/>
  <c r="BU630" i="1" s="1"/>
  <c r="BV630" i="1" s="1"/>
  <c r="BX630" i="1" s="1"/>
  <c r="BZ630" i="1" s="1"/>
  <c r="BR628" i="1"/>
  <c r="CB628" i="1" s="1"/>
  <c r="CE628" i="1" s="1"/>
  <c r="BS628" i="1"/>
  <c r="BT628" i="1"/>
  <c r="BU628" i="1" s="1"/>
  <c r="BV628" i="1" s="1"/>
  <c r="BX628" i="1" s="1"/>
  <c r="BZ628" i="1" s="1"/>
  <c r="BR626" i="1"/>
  <c r="CB626" i="1" s="1"/>
  <c r="CE626" i="1" s="1"/>
  <c r="BS626" i="1"/>
  <c r="BR624" i="1"/>
  <c r="CB624" i="1" s="1"/>
  <c r="CE624" i="1" s="1"/>
  <c r="BS624" i="1"/>
  <c r="BT624" i="1"/>
  <c r="BU624" i="1" s="1"/>
  <c r="BV624" i="1" s="1"/>
  <c r="BX624" i="1" s="1"/>
  <c r="BZ624" i="1" s="1"/>
  <c r="BS622" i="1"/>
  <c r="BR622" i="1"/>
  <c r="CB622" i="1" s="1"/>
  <c r="CE622" i="1" s="1"/>
  <c r="BS620" i="1"/>
  <c r="BP620" i="1"/>
  <c r="BQ620" i="1" s="1"/>
  <c r="CA620" i="1" s="1"/>
  <c r="BT620" i="1"/>
  <c r="BU620" i="1" s="1"/>
  <c r="BV620" i="1" s="1"/>
  <c r="BX620" i="1" s="1"/>
  <c r="BZ620" i="1" s="1"/>
  <c r="BP618" i="1"/>
  <c r="BQ618" i="1" s="1"/>
  <c r="CA618" i="1" s="1"/>
  <c r="BR618" i="1"/>
  <c r="CB618" i="1" s="1"/>
  <c r="CE618" i="1" s="1"/>
  <c r="BS616" i="1"/>
  <c r="BR616" i="1"/>
  <c r="CB616" i="1" s="1"/>
  <c r="CE616" i="1" s="1"/>
  <c r="BS614" i="1"/>
  <c r="BT614" i="1"/>
  <c r="BU614" i="1" s="1"/>
  <c r="BV614" i="1" s="1"/>
  <c r="BX614" i="1" s="1"/>
  <c r="BZ614" i="1" s="1"/>
  <c r="BS612" i="1"/>
  <c r="BT612" i="1"/>
  <c r="BU612" i="1" s="1"/>
  <c r="BV612" i="1" s="1"/>
  <c r="BX612" i="1" s="1"/>
  <c r="BZ612" i="1" s="1"/>
  <c r="BP612" i="1"/>
  <c r="BQ612" i="1" s="1"/>
  <c r="CA612" i="1" s="1"/>
  <c r="BS610" i="1"/>
  <c r="BR610" i="1"/>
  <c r="CB610" i="1" s="1"/>
  <c r="CE610" i="1" s="1"/>
  <c r="BP610" i="1"/>
  <c r="BQ610" i="1" s="1"/>
  <c r="CA610" i="1" s="1"/>
  <c r="BR608" i="1"/>
  <c r="CB608" i="1" s="1"/>
  <c r="CE608" i="1" s="1"/>
  <c r="BS608" i="1"/>
  <c r="BP608" i="1"/>
  <c r="BQ608" i="1" s="1"/>
  <c r="CA608" i="1" s="1"/>
  <c r="BS606" i="1"/>
  <c r="BT606" i="1"/>
  <c r="BU606" i="1" s="1"/>
  <c r="BV606" i="1" s="1"/>
  <c r="BX606" i="1" s="1"/>
  <c r="BZ606" i="1" s="1"/>
  <c r="BR606" i="1"/>
  <c r="CB606" i="1" s="1"/>
  <c r="CE606" i="1" s="1"/>
  <c r="BT602" i="1"/>
  <c r="BU602" i="1" s="1"/>
  <c r="BV602" i="1" s="1"/>
  <c r="BX602" i="1" s="1"/>
  <c r="BZ602" i="1" s="1"/>
  <c r="BR602" i="1"/>
  <c r="CB602" i="1" s="1"/>
  <c r="CE602" i="1" s="1"/>
  <c r="BS602" i="1"/>
  <c r="BT600" i="1"/>
  <c r="BU600" i="1" s="1"/>
  <c r="BV600" i="1" s="1"/>
  <c r="BX600" i="1" s="1"/>
  <c r="BZ600" i="1" s="1"/>
  <c r="BP600" i="1"/>
  <c r="BQ600" i="1" s="1"/>
  <c r="CA600" i="1" s="1"/>
  <c r="BR600" i="1"/>
  <c r="CB600" i="1" s="1"/>
  <c r="CE600" i="1" s="1"/>
  <c r="BR598" i="1"/>
  <c r="CB598" i="1" s="1"/>
  <c r="CE598" i="1" s="1"/>
  <c r="BS598" i="1"/>
  <c r="BT598" i="1"/>
  <c r="BU598" i="1" s="1"/>
  <c r="BV598" i="1" s="1"/>
  <c r="BX598" i="1" s="1"/>
  <c r="BZ598" i="1" s="1"/>
  <c r="BR596" i="1"/>
  <c r="CB596" i="1" s="1"/>
  <c r="CE596" i="1" s="1"/>
  <c r="BS596" i="1"/>
  <c r="BT596" i="1"/>
  <c r="BU596" i="1" s="1"/>
  <c r="BV596" i="1" s="1"/>
  <c r="BX596" i="1" s="1"/>
  <c r="BZ596" i="1" s="1"/>
  <c r="BP596" i="1"/>
  <c r="BQ596" i="1" s="1"/>
  <c r="CA596" i="1" s="1"/>
  <c r="BS594" i="1"/>
  <c r="BT594" i="1"/>
  <c r="BU594" i="1" s="1"/>
  <c r="BV594" i="1" s="1"/>
  <c r="BX594" i="1" s="1"/>
  <c r="BZ594" i="1" s="1"/>
  <c r="BR592" i="1"/>
  <c r="CB592" i="1" s="1"/>
  <c r="CE592" i="1" s="1"/>
  <c r="BS592" i="1"/>
  <c r="BT592" i="1"/>
  <c r="BU592" i="1" s="1"/>
  <c r="BV592" i="1" s="1"/>
  <c r="BX592" i="1" s="1"/>
  <c r="BZ592" i="1" s="1"/>
  <c r="BP592" i="1"/>
  <c r="BQ592" i="1" s="1"/>
  <c r="CA592" i="1" s="1"/>
  <c r="BR590" i="1"/>
  <c r="CB590" i="1" s="1"/>
  <c r="CE590" i="1" s="1"/>
  <c r="BS590" i="1"/>
  <c r="BT590" i="1"/>
  <c r="BU590" i="1" s="1"/>
  <c r="BV590" i="1" s="1"/>
  <c r="BX590" i="1" s="1"/>
  <c r="BZ590" i="1" s="1"/>
  <c r="BR586" i="1"/>
  <c r="CB586" i="1" s="1"/>
  <c r="CE586" i="1" s="1"/>
  <c r="BS586" i="1"/>
  <c r="BT586" i="1"/>
  <c r="BU586" i="1" s="1"/>
  <c r="BV586" i="1" s="1"/>
  <c r="BX586" i="1" s="1"/>
  <c r="BZ586" i="1" s="1"/>
  <c r="BP586" i="1"/>
  <c r="BQ586" i="1" s="1"/>
  <c r="CA586" i="1" s="1"/>
  <c r="BR584" i="1"/>
  <c r="CB584" i="1" s="1"/>
  <c r="CE584" i="1" s="1"/>
  <c r="BP584" i="1"/>
  <c r="BQ584" i="1" s="1"/>
  <c r="CA584" i="1" s="1"/>
  <c r="BR582" i="1"/>
  <c r="CB582" i="1" s="1"/>
  <c r="CE582" i="1" s="1"/>
  <c r="BS582" i="1"/>
  <c r="BP582" i="1"/>
  <c r="BQ582" i="1" s="1"/>
  <c r="CA582" i="1" s="1"/>
  <c r="BT582" i="1"/>
  <c r="BU582" i="1" s="1"/>
  <c r="BV582" i="1" s="1"/>
  <c r="BX582" i="1" s="1"/>
  <c r="BZ582" i="1" s="1"/>
  <c r="BR580" i="1"/>
  <c r="CB580" i="1" s="1"/>
  <c r="CE580" i="1" s="1"/>
  <c r="BT580" i="1"/>
  <c r="BU580" i="1" s="1"/>
  <c r="BV580" i="1" s="1"/>
  <c r="BX580" i="1" s="1"/>
  <c r="BZ580" i="1" s="1"/>
  <c r="BP580" i="1"/>
  <c r="BQ580" i="1" s="1"/>
  <c r="CA580" i="1" s="1"/>
  <c r="BS580" i="1"/>
  <c r="BR578" i="1"/>
  <c r="CB578" i="1" s="1"/>
  <c r="CE578" i="1" s="1"/>
  <c r="BT578" i="1"/>
  <c r="BU578" i="1" s="1"/>
  <c r="BV578" i="1" s="1"/>
  <c r="BX578" i="1" s="1"/>
  <c r="BZ578" i="1" s="1"/>
  <c r="BS578" i="1"/>
  <c r="BP578" i="1"/>
  <c r="BQ578" i="1" s="1"/>
  <c r="CA578" i="1" s="1"/>
  <c r="BR576" i="1"/>
  <c r="CB576" i="1" s="1"/>
  <c r="CE576" i="1" s="1"/>
  <c r="BP576" i="1"/>
  <c r="BQ576" i="1" s="1"/>
  <c r="CA576" i="1" s="1"/>
  <c r="BS576" i="1"/>
  <c r="BS574" i="1"/>
  <c r="BP574" i="1"/>
  <c r="BQ574" i="1" s="1"/>
  <c r="CA574" i="1" s="1"/>
  <c r="BS572" i="1"/>
  <c r="BP572" i="1"/>
  <c r="BQ572" i="1" s="1"/>
  <c r="CA572" i="1" s="1"/>
  <c r="BR572" i="1"/>
  <c r="CB572" i="1" s="1"/>
  <c r="CE572" i="1" s="1"/>
  <c r="BR570" i="1"/>
  <c r="CB570" i="1" s="1"/>
  <c r="CE570" i="1" s="1"/>
  <c r="BS570" i="1"/>
  <c r="BP570" i="1"/>
  <c r="BQ570" i="1" s="1"/>
  <c r="CA570" i="1" s="1"/>
  <c r="BP568" i="1"/>
  <c r="BQ568" i="1" s="1"/>
  <c r="CA568" i="1" s="1"/>
  <c r="BT568" i="1"/>
  <c r="BU568" i="1" s="1"/>
  <c r="BV568" i="1" s="1"/>
  <c r="BX568" i="1" s="1"/>
  <c r="BZ568" i="1" s="1"/>
  <c r="BR566" i="1"/>
  <c r="CB566" i="1" s="1"/>
  <c r="CE566" i="1" s="1"/>
  <c r="BS566" i="1"/>
  <c r="BP566" i="1"/>
  <c r="BQ566" i="1" s="1"/>
  <c r="CA566" i="1" s="1"/>
  <c r="BS564" i="1"/>
  <c r="BT564" i="1"/>
  <c r="BU564" i="1" s="1"/>
  <c r="BV564" i="1" s="1"/>
  <c r="BX564" i="1" s="1"/>
  <c r="BZ564" i="1" s="1"/>
  <c r="BP562" i="1"/>
  <c r="BQ562" i="1" s="1"/>
  <c r="CA562" i="1" s="1"/>
  <c r="BT562" i="1"/>
  <c r="BU562" i="1" s="1"/>
  <c r="BV562" i="1" s="1"/>
  <c r="BX562" i="1" s="1"/>
  <c r="BZ562" i="1" s="1"/>
  <c r="BS560" i="1"/>
  <c r="BT558" i="1"/>
  <c r="BU558" i="1" s="1"/>
  <c r="BV558" i="1" s="1"/>
  <c r="BX558" i="1" s="1"/>
  <c r="BZ558" i="1" s="1"/>
  <c r="BS556" i="1"/>
  <c r="BT556" i="1"/>
  <c r="BU556" i="1" s="1"/>
  <c r="BV556" i="1" s="1"/>
  <c r="BX556" i="1" s="1"/>
  <c r="BZ556" i="1" s="1"/>
  <c r="BR554" i="1"/>
  <c r="CB554" i="1" s="1"/>
  <c r="CE554" i="1" s="1"/>
  <c r="BS554" i="1"/>
  <c r="BT554" i="1"/>
  <c r="BU554" i="1" s="1"/>
  <c r="BV554" i="1" s="1"/>
  <c r="BX554" i="1" s="1"/>
  <c r="BZ554" i="1" s="1"/>
  <c r="BP554" i="1"/>
  <c r="BQ554" i="1" s="1"/>
  <c r="CA554" i="1" s="1"/>
  <c r="BS550" i="1"/>
  <c r="BT550" i="1"/>
  <c r="BU550" i="1" s="1"/>
  <c r="BV550" i="1" s="1"/>
  <c r="BX550" i="1" s="1"/>
  <c r="BZ550" i="1" s="1"/>
  <c r="BR550" i="1"/>
  <c r="CB550" i="1" s="1"/>
  <c r="CE550" i="1" s="1"/>
  <c r="BS548" i="1"/>
  <c r="BR548" i="1"/>
  <c r="CB548" i="1" s="1"/>
  <c r="CE548" i="1" s="1"/>
  <c r="BT548" i="1"/>
  <c r="BU548" i="1" s="1"/>
  <c r="BV548" i="1" s="1"/>
  <c r="BX548" i="1" s="1"/>
  <c r="BZ548" i="1" s="1"/>
  <c r="BP548" i="1"/>
  <c r="BQ548" i="1" s="1"/>
  <c r="CA548" i="1" s="1"/>
  <c r="BS546" i="1"/>
  <c r="BP546" i="1"/>
  <c r="BQ546" i="1" s="1"/>
  <c r="CA546" i="1" s="1"/>
  <c r="BT546" i="1"/>
  <c r="BU546" i="1" s="1"/>
  <c r="BV546" i="1" s="1"/>
  <c r="BX546" i="1" s="1"/>
  <c r="BZ546" i="1" s="1"/>
  <c r="BR546" i="1"/>
  <c r="CB546" i="1" s="1"/>
  <c r="CE546" i="1" s="1"/>
  <c r="BS544" i="1"/>
  <c r="BT544" i="1"/>
  <c r="BU544" i="1" s="1"/>
  <c r="BV544" i="1" s="1"/>
  <c r="BX544" i="1" s="1"/>
  <c r="BZ544" i="1" s="1"/>
  <c r="BP544" i="1"/>
  <c r="BQ544" i="1" s="1"/>
  <c r="CA544" i="1" s="1"/>
  <c r="BR542" i="1"/>
  <c r="CB542" i="1" s="1"/>
  <c r="CE542" i="1" s="1"/>
  <c r="BS542" i="1"/>
  <c r="BP542" i="1"/>
  <c r="BQ542" i="1" s="1"/>
  <c r="CA542" i="1" s="1"/>
  <c r="BR540" i="1"/>
  <c r="CB540" i="1" s="1"/>
  <c r="CE540" i="1" s="1"/>
  <c r="BS540" i="1"/>
  <c r="BP540" i="1"/>
  <c r="BQ540" i="1" s="1"/>
  <c r="CA540" i="1" s="1"/>
  <c r="BR538" i="1"/>
  <c r="CB538" i="1" s="1"/>
  <c r="CE538" i="1" s="1"/>
  <c r="BS538" i="1"/>
  <c r="BT538" i="1"/>
  <c r="BU538" i="1" s="1"/>
  <c r="BV538" i="1" s="1"/>
  <c r="BX538" i="1" s="1"/>
  <c r="BZ538" i="1" s="1"/>
  <c r="BP538" i="1"/>
  <c r="BQ538" i="1" s="1"/>
  <c r="CA538" i="1" s="1"/>
  <c r="BR536" i="1"/>
  <c r="CB536" i="1" s="1"/>
  <c r="CE536" i="1" s="1"/>
  <c r="BS536" i="1"/>
  <c r="BP536" i="1"/>
  <c r="BQ536" i="1" s="1"/>
  <c r="CA536" i="1" s="1"/>
  <c r="BT536" i="1"/>
  <c r="BU536" i="1" s="1"/>
  <c r="BV536" i="1" s="1"/>
  <c r="BX536" i="1" s="1"/>
  <c r="BZ536" i="1" s="1"/>
  <c r="BR534" i="1"/>
  <c r="CB534" i="1" s="1"/>
  <c r="CE534" i="1" s="1"/>
  <c r="BS534" i="1"/>
  <c r="BT534" i="1"/>
  <c r="BU534" i="1" s="1"/>
  <c r="BV534" i="1" s="1"/>
  <c r="BX534" i="1" s="1"/>
  <c r="BZ534" i="1" s="1"/>
  <c r="BR532" i="1"/>
  <c r="CB532" i="1" s="1"/>
  <c r="CE532" i="1" s="1"/>
  <c r="BS532" i="1"/>
  <c r="BP532" i="1"/>
  <c r="BQ532" i="1" s="1"/>
  <c r="CA532" i="1" s="1"/>
  <c r="BR530" i="1"/>
  <c r="CB530" i="1" s="1"/>
  <c r="CE530" i="1" s="1"/>
  <c r="BS530" i="1"/>
  <c r="BT530" i="1"/>
  <c r="BU530" i="1" s="1"/>
  <c r="BV530" i="1" s="1"/>
  <c r="BX530" i="1" s="1"/>
  <c r="BZ530" i="1" s="1"/>
  <c r="BP530" i="1"/>
  <c r="BQ530" i="1" s="1"/>
  <c r="CA530" i="1" s="1"/>
  <c r="BS528" i="1"/>
  <c r="BT528" i="1"/>
  <c r="BU528" i="1" s="1"/>
  <c r="BV528" i="1" s="1"/>
  <c r="BX528" i="1" s="1"/>
  <c r="BZ528" i="1" s="1"/>
  <c r="BR526" i="1"/>
  <c r="CB526" i="1" s="1"/>
  <c r="CE526" i="1" s="1"/>
  <c r="BS526" i="1"/>
  <c r="BT526" i="1"/>
  <c r="BU526" i="1" s="1"/>
  <c r="BV526" i="1" s="1"/>
  <c r="BX526" i="1" s="1"/>
  <c r="BZ526" i="1" s="1"/>
  <c r="BT524" i="1"/>
  <c r="BU524" i="1" s="1"/>
  <c r="BV524" i="1" s="1"/>
  <c r="BX524" i="1" s="1"/>
  <c r="BZ524" i="1" s="1"/>
  <c r="BR524" i="1"/>
  <c r="CB524" i="1" s="1"/>
  <c r="CE524" i="1" s="1"/>
  <c r="BS522" i="1"/>
  <c r="BT522" i="1"/>
  <c r="BU522" i="1" s="1"/>
  <c r="BV522" i="1" s="1"/>
  <c r="BX522" i="1" s="1"/>
  <c r="BZ522" i="1" s="1"/>
  <c r="BP522" i="1"/>
  <c r="BQ522" i="1" s="1"/>
  <c r="CA522" i="1" s="1"/>
  <c r="BR522" i="1"/>
  <c r="CB522" i="1" s="1"/>
  <c r="CE522" i="1" s="1"/>
  <c r="BS520" i="1"/>
  <c r="BT520" i="1"/>
  <c r="BU520" i="1" s="1"/>
  <c r="BV520" i="1" s="1"/>
  <c r="BX520" i="1" s="1"/>
  <c r="BZ520" i="1" s="1"/>
  <c r="BP520" i="1"/>
  <c r="BQ520" i="1" s="1"/>
  <c r="CA520" i="1" s="1"/>
  <c r="BR520" i="1"/>
  <c r="CB520" i="1" s="1"/>
  <c r="CE520" i="1" s="1"/>
  <c r="BS518" i="1"/>
  <c r="BP518" i="1"/>
  <c r="BQ518" i="1" s="1"/>
  <c r="CA518" i="1" s="1"/>
  <c r="BT518" i="1"/>
  <c r="BU518" i="1" s="1"/>
  <c r="BV518" i="1" s="1"/>
  <c r="BX518" i="1" s="1"/>
  <c r="BZ518" i="1" s="1"/>
  <c r="BS516" i="1"/>
  <c r="BP516" i="1"/>
  <c r="BQ516" i="1" s="1"/>
  <c r="CA516" i="1" s="1"/>
  <c r="BT516" i="1"/>
  <c r="BU516" i="1" s="1"/>
  <c r="BV516" i="1" s="1"/>
  <c r="BX516" i="1" s="1"/>
  <c r="BZ516" i="1" s="1"/>
  <c r="BS514" i="1"/>
  <c r="BR514" i="1"/>
  <c r="CB514" i="1" s="1"/>
  <c r="CE514" i="1" s="1"/>
  <c r="BT514" i="1"/>
  <c r="BU514" i="1" s="1"/>
  <c r="BV514" i="1" s="1"/>
  <c r="BX514" i="1" s="1"/>
  <c r="BZ514" i="1" s="1"/>
  <c r="BP514" i="1"/>
  <c r="BQ514" i="1" s="1"/>
  <c r="CA514" i="1" s="1"/>
  <c r="BS512" i="1"/>
  <c r="BT512" i="1"/>
  <c r="BU512" i="1" s="1"/>
  <c r="BV512" i="1" s="1"/>
  <c r="BX512" i="1" s="1"/>
  <c r="BZ512" i="1" s="1"/>
  <c r="BR512" i="1"/>
  <c r="CB512" i="1" s="1"/>
  <c r="CE512" i="1" s="1"/>
  <c r="BT510" i="1"/>
  <c r="BU510" i="1" s="1"/>
  <c r="BV510" i="1" s="1"/>
  <c r="BX510" i="1" s="1"/>
  <c r="BZ510" i="1" s="1"/>
  <c r="BP510" i="1"/>
  <c r="BQ510" i="1" s="1"/>
  <c r="CA510" i="1" s="1"/>
  <c r="BS510" i="1"/>
  <c r="BR508" i="1"/>
  <c r="CB508" i="1" s="1"/>
  <c r="CE508" i="1" s="1"/>
  <c r="BS508" i="1"/>
  <c r="BT508" i="1"/>
  <c r="BU508" i="1" s="1"/>
  <c r="BV508" i="1" s="1"/>
  <c r="BX508" i="1" s="1"/>
  <c r="BZ508" i="1" s="1"/>
  <c r="BP508" i="1"/>
  <c r="BQ508" i="1" s="1"/>
  <c r="CA508" i="1" s="1"/>
  <c r="BS506" i="1"/>
  <c r="BT506" i="1"/>
  <c r="BU506" i="1" s="1"/>
  <c r="BV506" i="1" s="1"/>
  <c r="BX506" i="1" s="1"/>
  <c r="BZ506" i="1" s="1"/>
  <c r="BP506" i="1"/>
  <c r="BQ506" i="1" s="1"/>
  <c r="CA506" i="1" s="1"/>
  <c r="BS504" i="1"/>
  <c r="BT504" i="1"/>
  <c r="BU504" i="1" s="1"/>
  <c r="BV504" i="1" s="1"/>
  <c r="BX504" i="1" s="1"/>
  <c r="BZ504" i="1" s="1"/>
  <c r="BP504" i="1"/>
  <c r="BQ504" i="1" s="1"/>
  <c r="CA504" i="1" s="1"/>
  <c r="BS502" i="1"/>
  <c r="BR502" i="1"/>
  <c r="CB502" i="1" s="1"/>
  <c r="CE502" i="1" s="1"/>
  <c r="BT502" i="1"/>
  <c r="BU502" i="1" s="1"/>
  <c r="BV502" i="1" s="1"/>
  <c r="BX502" i="1" s="1"/>
  <c r="BZ502" i="1" s="1"/>
  <c r="BP502" i="1"/>
  <c r="BQ502" i="1" s="1"/>
  <c r="CA502" i="1" s="1"/>
  <c r="BR500" i="1"/>
  <c r="CB500" i="1" s="1"/>
  <c r="CE500" i="1" s="1"/>
  <c r="BS500" i="1"/>
  <c r="BT500" i="1"/>
  <c r="BU500" i="1" s="1"/>
  <c r="BV500" i="1" s="1"/>
  <c r="BX500" i="1" s="1"/>
  <c r="BZ500" i="1" s="1"/>
  <c r="BS498" i="1"/>
  <c r="BT498" i="1"/>
  <c r="BU498" i="1" s="1"/>
  <c r="BV498" i="1" s="1"/>
  <c r="BX498" i="1" s="1"/>
  <c r="BZ498" i="1" s="1"/>
  <c r="BP498" i="1"/>
  <c r="BQ498" i="1" s="1"/>
  <c r="CA498" i="1" s="1"/>
  <c r="BR496" i="1"/>
  <c r="CB496" i="1" s="1"/>
  <c r="CE496" i="1" s="1"/>
  <c r="BS496" i="1"/>
  <c r="BT496" i="1"/>
  <c r="BU496" i="1" s="1"/>
  <c r="BV496" i="1" s="1"/>
  <c r="BX496" i="1" s="1"/>
  <c r="BZ496" i="1" s="1"/>
  <c r="BR494" i="1"/>
  <c r="CB494" i="1" s="1"/>
  <c r="CE494" i="1" s="1"/>
  <c r="BS494" i="1"/>
  <c r="BT494" i="1"/>
  <c r="BU494" i="1" s="1"/>
  <c r="BV494" i="1" s="1"/>
  <c r="BX494" i="1" s="1"/>
  <c r="BZ494" i="1" s="1"/>
  <c r="BP494" i="1"/>
  <c r="BQ494" i="1" s="1"/>
  <c r="CA494" i="1" s="1"/>
  <c r="BR492" i="1"/>
  <c r="CB492" i="1" s="1"/>
  <c r="CE492" i="1" s="1"/>
  <c r="BS492" i="1"/>
  <c r="BR490" i="1"/>
  <c r="CB490" i="1" s="1"/>
  <c r="CE490" i="1" s="1"/>
  <c r="BS490" i="1"/>
  <c r="BT490" i="1"/>
  <c r="BU490" i="1" s="1"/>
  <c r="BV490" i="1" s="1"/>
  <c r="BX490" i="1" s="1"/>
  <c r="BZ490" i="1" s="1"/>
  <c r="BP490" i="1"/>
  <c r="BQ490" i="1" s="1"/>
  <c r="CA490" i="1" s="1"/>
  <c r="BT488" i="1"/>
  <c r="BU488" i="1" s="1"/>
  <c r="BV488" i="1" s="1"/>
  <c r="BX488" i="1" s="1"/>
  <c r="BZ488" i="1" s="1"/>
  <c r="BR486" i="1"/>
  <c r="CB486" i="1" s="1"/>
  <c r="CE486" i="1" s="1"/>
  <c r="BS486" i="1"/>
  <c r="BP486" i="1"/>
  <c r="BQ486" i="1" s="1"/>
  <c r="CA486" i="1" s="1"/>
  <c r="BT486" i="1"/>
  <c r="BU486" i="1" s="1"/>
  <c r="BV486" i="1" s="1"/>
  <c r="BX486" i="1" s="1"/>
  <c r="BZ486" i="1" s="1"/>
  <c r="BS484" i="1"/>
  <c r="BP484" i="1"/>
  <c r="BQ484" i="1" s="1"/>
  <c r="CA484" i="1" s="1"/>
  <c r="BT484" i="1"/>
  <c r="BU484" i="1" s="1"/>
  <c r="BV484" i="1" s="1"/>
  <c r="BX484" i="1" s="1"/>
  <c r="BZ484" i="1" s="1"/>
  <c r="BR482" i="1"/>
  <c r="CB482" i="1" s="1"/>
  <c r="CE482" i="1" s="1"/>
  <c r="BS482" i="1"/>
  <c r="BT482" i="1"/>
  <c r="BU482" i="1" s="1"/>
  <c r="BV482" i="1" s="1"/>
  <c r="BX482" i="1" s="1"/>
  <c r="BZ482" i="1" s="1"/>
  <c r="BP482" i="1"/>
  <c r="BQ482" i="1" s="1"/>
  <c r="CA482" i="1" s="1"/>
  <c r="BR480" i="1"/>
  <c r="CB480" i="1" s="1"/>
  <c r="CE480" i="1" s="1"/>
  <c r="BS480" i="1"/>
  <c r="BS476" i="1"/>
  <c r="BR476" i="1"/>
  <c r="CB476" i="1" s="1"/>
  <c r="CE476" i="1" s="1"/>
  <c r="BT476" i="1"/>
  <c r="BU476" i="1" s="1"/>
  <c r="BV476" i="1" s="1"/>
  <c r="BX476" i="1" s="1"/>
  <c r="BZ476" i="1" s="1"/>
  <c r="BP476" i="1"/>
  <c r="BQ476" i="1" s="1"/>
  <c r="CA476" i="1" s="1"/>
  <c r="BR474" i="1"/>
  <c r="CB474" i="1" s="1"/>
  <c r="CE474" i="1" s="1"/>
  <c r="BS474" i="1"/>
  <c r="BP474" i="1"/>
  <c r="BQ474" i="1" s="1"/>
  <c r="CA474" i="1" s="1"/>
  <c r="BP472" i="1"/>
  <c r="BQ472" i="1" s="1"/>
  <c r="CA472" i="1" s="1"/>
  <c r="BS472" i="1"/>
  <c r="BR472" i="1"/>
  <c r="CB472" i="1" s="1"/>
  <c r="CE472" i="1" s="1"/>
  <c r="BR470" i="1"/>
  <c r="CB470" i="1" s="1"/>
  <c r="CE470" i="1" s="1"/>
  <c r="BS470" i="1"/>
  <c r="BR468" i="1"/>
  <c r="CB468" i="1" s="1"/>
  <c r="CE468" i="1" s="1"/>
  <c r="BS468" i="1"/>
  <c r="BP468" i="1"/>
  <c r="BQ468" i="1" s="1"/>
  <c r="CA468" i="1" s="1"/>
  <c r="BT468" i="1"/>
  <c r="BU468" i="1" s="1"/>
  <c r="BV468" i="1" s="1"/>
  <c r="BX468" i="1" s="1"/>
  <c r="BZ468" i="1" s="1"/>
  <c r="BP466" i="1"/>
  <c r="BQ466" i="1" s="1"/>
  <c r="CA466" i="1" s="1"/>
  <c r="BS466" i="1"/>
  <c r="BR466" i="1"/>
  <c r="CB466" i="1" s="1"/>
  <c r="CE466" i="1" s="1"/>
  <c r="BT466" i="1"/>
  <c r="BU466" i="1" s="1"/>
  <c r="BV466" i="1" s="1"/>
  <c r="BX466" i="1" s="1"/>
  <c r="BZ466" i="1" s="1"/>
  <c r="BS464" i="1"/>
  <c r="BR464" i="1"/>
  <c r="CB464" i="1" s="1"/>
  <c r="CE464" i="1" s="1"/>
  <c r="BT464" i="1"/>
  <c r="BU464" i="1" s="1"/>
  <c r="BV464" i="1" s="1"/>
  <c r="BX464" i="1" s="1"/>
  <c r="BZ464" i="1" s="1"/>
  <c r="BP464" i="1"/>
  <c r="BQ464" i="1" s="1"/>
  <c r="CA464" i="1" s="1"/>
  <c r="BR462" i="1"/>
  <c r="CB462" i="1" s="1"/>
  <c r="CE462" i="1" s="1"/>
  <c r="BT462" i="1"/>
  <c r="BU462" i="1" s="1"/>
  <c r="BV462" i="1" s="1"/>
  <c r="BX462" i="1" s="1"/>
  <c r="BZ462" i="1" s="1"/>
  <c r="BP462" i="1"/>
  <c r="BQ462" i="1" s="1"/>
  <c r="CA462" i="1" s="1"/>
  <c r="BS462" i="1"/>
  <c r="BR460" i="1"/>
  <c r="CB460" i="1" s="1"/>
  <c r="CE460" i="1" s="1"/>
  <c r="BS460" i="1"/>
  <c r="BP460" i="1"/>
  <c r="BQ460" i="1" s="1"/>
  <c r="CA460" i="1" s="1"/>
  <c r="BT460" i="1"/>
  <c r="BU460" i="1" s="1"/>
  <c r="BV460" i="1" s="1"/>
  <c r="BX460" i="1" s="1"/>
  <c r="BZ460" i="1" s="1"/>
  <c r="BR458" i="1"/>
  <c r="CB458" i="1" s="1"/>
  <c r="CE458" i="1" s="1"/>
  <c r="BS458" i="1"/>
  <c r="BT458" i="1"/>
  <c r="BU458" i="1" s="1"/>
  <c r="BV458" i="1" s="1"/>
  <c r="BX458" i="1" s="1"/>
  <c r="BZ458" i="1" s="1"/>
  <c r="BP458" i="1"/>
  <c r="BQ458" i="1" s="1"/>
  <c r="CA458" i="1" s="1"/>
  <c r="BR456" i="1"/>
  <c r="CB456" i="1" s="1"/>
  <c r="CE456" i="1" s="1"/>
  <c r="BS456" i="1"/>
  <c r="BP456" i="1"/>
  <c r="BQ456" i="1" s="1"/>
  <c r="CA456" i="1" s="1"/>
  <c r="BR454" i="1"/>
  <c r="CB454" i="1" s="1"/>
  <c r="CE454" i="1" s="1"/>
  <c r="BS454" i="1"/>
  <c r="BT454" i="1"/>
  <c r="BU454" i="1" s="1"/>
  <c r="BV454" i="1" s="1"/>
  <c r="BX454" i="1" s="1"/>
  <c r="BZ454" i="1" s="1"/>
  <c r="BP452" i="1"/>
  <c r="BQ452" i="1" s="1"/>
  <c r="CA452" i="1" s="1"/>
  <c r="BR450" i="1"/>
  <c r="CB450" i="1" s="1"/>
  <c r="CE450" i="1" s="1"/>
  <c r="BS450" i="1"/>
  <c r="BP450" i="1"/>
  <c r="BQ450" i="1" s="1"/>
  <c r="CA450" i="1" s="1"/>
  <c r="BR448" i="1"/>
  <c r="CB448" i="1" s="1"/>
  <c r="CE448" i="1" s="1"/>
  <c r="BT448" i="1"/>
  <c r="BU448" i="1" s="1"/>
  <c r="BV448" i="1" s="1"/>
  <c r="BX448" i="1" s="1"/>
  <c r="BZ448" i="1" s="1"/>
  <c r="BP448" i="1"/>
  <c r="BQ448" i="1" s="1"/>
  <c r="CA448" i="1" s="1"/>
  <c r="BR446" i="1"/>
  <c r="CB446" i="1" s="1"/>
  <c r="CE446" i="1" s="1"/>
  <c r="BS446" i="1"/>
  <c r="BT446" i="1"/>
  <c r="BU446" i="1" s="1"/>
  <c r="BV446" i="1" s="1"/>
  <c r="BX446" i="1" s="1"/>
  <c r="BZ446" i="1" s="1"/>
  <c r="BP446" i="1"/>
  <c r="BQ446" i="1" s="1"/>
  <c r="CA446" i="1" s="1"/>
  <c r="BR444" i="1"/>
  <c r="CB444" i="1" s="1"/>
  <c r="CE444" i="1" s="1"/>
  <c r="BS444" i="1"/>
  <c r="BT444" i="1"/>
  <c r="BU444" i="1" s="1"/>
  <c r="BV444" i="1" s="1"/>
  <c r="BX444" i="1" s="1"/>
  <c r="BZ444" i="1" s="1"/>
  <c r="BS442" i="1"/>
  <c r="BP442" i="1"/>
  <c r="BQ442" i="1" s="1"/>
  <c r="CA442" i="1" s="1"/>
  <c r="BT442" i="1"/>
  <c r="BU442" i="1" s="1"/>
  <c r="BV442" i="1" s="1"/>
  <c r="BX442" i="1" s="1"/>
  <c r="BZ442" i="1" s="1"/>
  <c r="BR442" i="1"/>
  <c r="CB442" i="1" s="1"/>
  <c r="CE442" i="1" s="1"/>
  <c r="BR440" i="1"/>
  <c r="CB440" i="1" s="1"/>
  <c r="CE440" i="1" s="1"/>
  <c r="BS440" i="1"/>
  <c r="BT440" i="1"/>
  <c r="BU440" i="1" s="1"/>
  <c r="BV440" i="1" s="1"/>
  <c r="BX440" i="1" s="1"/>
  <c r="BZ440" i="1" s="1"/>
  <c r="BP440" i="1"/>
  <c r="BQ440" i="1" s="1"/>
  <c r="CA440" i="1" s="1"/>
  <c r="BR438" i="1"/>
  <c r="CB438" i="1" s="1"/>
  <c r="CE438" i="1" s="1"/>
  <c r="BS438" i="1"/>
  <c r="BP438" i="1"/>
  <c r="BQ438" i="1" s="1"/>
  <c r="CA438" i="1" s="1"/>
  <c r="BS436" i="1"/>
  <c r="BT436" i="1"/>
  <c r="BU436" i="1" s="1"/>
  <c r="BV436" i="1" s="1"/>
  <c r="BX436" i="1" s="1"/>
  <c r="BZ436" i="1" s="1"/>
  <c r="BP436" i="1"/>
  <c r="BQ436" i="1" s="1"/>
  <c r="CA436" i="1" s="1"/>
  <c r="BS434" i="1"/>
  <c r="BR434" i="1"/>
  <c r="CB434" i="1" s="1"/>
  <c r="CE434" i="1" s="1"/>
  <c r="BP434" i="1"/>
  <c r="BQ434" i="1" s="1"/>
  <c r="CA434" i="1" s="1"/>
  <c r="BR432" i="1"/>
  <c r="CB432" i="1" s="1"/>
  <c r="CE432" i="1" s="1"/>
  <c r="BS432" i="1"/>
  <c r="BP432" i="1"/>
  <c r="BQ432" i="1" s="1"/>
  <c r="CA432" i="1" s="1"/>
  <c r="BR430" i="1"/>
  <c r="CB430" i="1" s="1"/>
  <c r="CE430" i="1" s="1"/>
  <c r="BS430" i="1"/>
  <c r="BP430" i="1"/>
  <c r="BQ430" i="1" s="1"/>
  <c r="CA430" i="1" s="1"/>
  <c r="BT430" i="1"/>
  <c r="BU430" i="1" s="1"/>
  <c r="BV430" i="1" s="1"/>
  <c r="BX430" i="1" s="1"/>
  <c r="BZ430" i="1" s="1"/>
  <c r="BR428" i="1"/>
  <c r="CB428" i="1" s="1"/>
  <c r="CE428" i="1" s="1"/>
  <c r="BS428" i="1"/>
  <c r="BT428" i="1"/>
  <c r="BU428" i="1" s="1"/>
  <c r="BV428" i="1" s="1"/>
  <c r="BX428" i="1" s="1"/>
  <c r="BZ428" i="1" s="1"/>
  <c r="BS426" i="1"/>
  <c r="BP426" i="1"/>
  <c r="BQ426" i="1" s="1"/>
  <c r="CA426" i="1" s="1"/>
  <c r="BT426" i="1"/>
  <c r="BU426" i="1" s="1"/>
  <c r="BV426" i="1" s="1"/>
  <c r="BX426" i="1" s="1"/>
  <c r="BZ426" i="1" s="1"/>
  <c r="BR424" i="1"/>
  <c r="CB424" i="1" s="1"/>
  <c r="CE424" i="1" s="1"/>
  <c r="BS424" i="1"/>
  <c r="BT424" i="1"/>
  <c r="BU424" i="1" s="1"/>
  <c r="BV424" i="1" s="1"/>
  <c r="BX424" i="1" s="1"/>
  <c r="BZ424" i="1" s="1"/>
  <c r="BR422" i="1"/>
  <c r="CB422" i="1" s="1"/>
  <c r="CE422" i="1" s="1"/>
  <c r="BS422" i="1"/>
  <c r="BT422" i="1"/>
  <c r="BU422" i="1" s="1"/>
  <c r="BV422" i="1" s="1"/>
  <c r="BX422" i="1" s="1"/>
  <c r="BZ422" i="1" s="1"/>
  <c r="BR420" i="1"/>
  <c r="CB420" i="1" s="1"/>
  <c r="CE420" i="1" s="1"/>
  <c r="BS420" i="1"/>
  <c r="BT420" i="1"/>
  <c r="BU420" i="1" s="1"/>
  <c r="BV420" i="1" s="1"/>
  <c r="BX420" i="1" s="1"/>
  <c r="BZ420" i="1" s="1"/>
  <c r="BP420" i="1"/>
  <c r="BQ420" i="1" s="1"/>
  <c r="CA420" i="1" s="1"/>
  <c r="BR418" i="1"/>
  <c r="CB418" i="1" s="1"/>
  <c r="CE418" i="1" s="1"/>
  <c r="BS418" i="1"/>
  <c r="BT418" i="1"/>
  <c r="BU418" i="1" s="1"/>
  <c r="BV418" i="1" s="1"/>
  <c r="BX418" i="1" s="1"/>
  <c r="BZ418" i="1" s="1"/>
  <c r="BR416" i="1"/>
  <c r="CB416" i="1" s="1"/>
  <c r="CE416" i="1" s="1"/>
  <c r="BS416" i="1"/>
  <c r="BT416" i="1"/>
  <c r="BU416" i="1" s="1"/>
  <c r="BV416" i="1" s="1"/>
  <c r="BX416" i="1" s="1"/>
  <c r="BZ416" i="1" s="1"/>
  <c r="BS414" i="1"/>
  <c r="BR414" i="1"/>
  <c r="CB414" i="1" s="1"/>
  <c r="CE414" i="1" s="1"/>
  <c r="BT414" i="1"/>
  <c r="BU414" i="1" s="1"/>
  <c r="BV414" i="1" s="1"/>
  <c r="BX414" i="1" s="1"/>
  <c r="BZ414" i="1" s="1"/>
  <c r="BR412" i="1"/>
  <c r="CB412" i="1" s="1"/>
  <c r="CE412" i="1" s="1"/>
  <c r="BS412" i="1"/>
  <c r="BT412" i="1"/>
  <c r="BU412" i="1" s="1"/>
  <c r="BV412" i="1" s="1"/>
  <c r="BX412" i="1" s="1"/>
  <c r="BZ412" i="1" s="1"/>
  <c r="BP412" i="1"/>
  <c r="BQ412" i="1" s="1"/>
  <c r="CA412" i="1" s="1"/>
  <c r="BS410" i="1"/>
  <c r="BR410" i="1"/>
  <c r="CB410" i="1" s="1"/>
  <c r="CE410" i="1" s="1"/>
  <c r="BP410" i="1"/>
  <c r="BQ410" i="1" s="1"/>
  <c r="CA410" i="1" s="1"/>
  <c r="BR408" i="1"/>
  <c r="CB408" i="1" s="1"/>
  <c r="CE408" i="1" s="1"/>
  <c r="BS408" i="1"/>
  <c r="BP408" i="1"/>
  <c r="BQ408" i="1" s="1"/>
  <c r="CA408" i="1" s="1"/>
  <c r="BR406" i="1"/>
  <c r="CB406" i="1" s="1"/>
  <c r="CE406" i="1" s="1"/>
  <c r="BT406" i="1"/>
  <c r="BU406" i="1" s="1"/>
  <c r="BV406" i="1" s="1"/>
  <c r="BX406" i="1" s="1"/>
  <c r="BZ406" i="1" s="1"/>
  <c r="BS406" i="1"/>
  <c r="BR404" i="1"/>
  <c r="CB404" i="1" s="1"/>
  <c r="CE404" i="1" s="1"/>
  <c r="BS404" i="1"/>
  <c r="BT404" i="1"/>
  <c r="BU404" i="1" s="1"/>
  <c r="BV404" i="1" s="1"/>
  <c r="BX404" i="1" s="1"/>
  <c r="BZ404" i="1" s="1"/>
  <c r="BP404" i="1"/>
  <c r="BQ404" i="1" s="1"/>
  <c r="CA404" i="1" s="1"/>
  <c r="BS402" i="1"/>
  <c r="BR402" i="1"/>
  <c r="CB402" i="1" s="1"/>
  <c r="CE402" i="1" s="1"/>
  <c r="BP402" i="1"/>
  <c r="BQ402" i="1" s="1"/>
  <c r="CA402" i="1" s="1"/>
  <c r="BT402" i="1"/>
  <c r="BU402" i="1" s="1"/>
  <c r="BV402" i="1" s="1"/>
  <c r="BX402" i="1" s="1"/>
  <c r="BZ402" i="1" s="1"/>
  <c r="BS400" i="1"/>
  <c r="BP400" i="1"/>
  <c r="BQ400" i="1" s="1"/>
  <c r="CA400" i="1" s="1"/>
  <c r="BR400" i="1"/>
  <c r="CB400" i="1" s="1"/>
  <c r="CE400" i="1" s="1"/>
  <c r="BR398" i="1"/>
  <c r="CB398" i="1" s="1"/>
  <c r="CE398" i="1" s="1"/>
  <c r="BS398" i="1"/>
  <c r="BT398" i="1"/>
  <c r="BU398" i="1" s="1"/>
  <c r="BV398" i="1" s="1"/>
  <c r="BX398" i="1" s="1"/>
  <c r="BZ398" i="1" s="1"/>
  <c r="BR396" i="1"/>
  <c r="CB396" i="1" s="1"/>
  <c r="CE396" i="1" s="1"/>
  <c r="BS396" i="1"/>
  <c r="BT396" i="1"/>
  <c r="BU396" i="1" s="1"/>
  <c r="BV396" i="1" s="1"/>
  <c r="BX396" i="1" s="1"/>
  <c r="BZ396" i="1" s="1"/>
  <c r="BP396" i="1"/>
  <c r="BQ396" i="1" s="1"/>
  <c r="CA396" i="1" s="1"/>
  <c r="BS394" i="1"/>
  <c r="BR394" i="1"/>
  <c r="CB394" i="1" s="1"/>
  <c r="CE394" i="1" s="1"/>
  <c r="BT394" i="1"/>
  <c r="BU394" i="1" s="1"/>
  <c r="BV394" i="1" s="1"/>
  <c r="BX394" i="1" s="1"/>
  <c r="BZ394" i="1" s="1"/>
  <c r="BR392" i="1"/>
  <c r="CB392" i="1" s="1"/>
  <c r="CE392" i="1" s="1"/>
  <c r="BT392" i="1"/>
  <c r="BU392" i="1" s="1"/>
  <c r="BV392" i="1" s="1"/>
  <c r="BX392" i="1" s="1"/>
  <c r="BZ392" i="1" s="1"/>
  <c r="BS392" i="1"/>
  <c r="BS390" i="1"/>
  <c r="BR390" i="1"/>
  <c r="CB390" i="1" s="1"/>
  <c r="CE390" i="1" s="1"/>
  <c r="BP390" i="1"/>
  <c r="BQ390" i="1" s="1"/>
  <c r="CA390" i="1" s="1"/>
  <c r="BR388" i="1"/>
  <c r="CB388" i="1" s="1"/>
  <c r="CE388" i="1" s="1"/>
  <c r="BP388" i="1"/>
  <c r="BQ388" i="1" s="1"/>
  <c r="CA388" i="1" s="1"/>
  <c r="BS388" i="1"/>
  <c r="BT388" i="1"/>
  <c r="BU388" i="1" s="1"/>
  <c r="BV388" i="1" s="1"/>
  <c r="BX388" i="1" s="1"/>
  <c r="BZ388" i="1" s="1"/>
  <c r="BR386" i="1"/>
  <c r="CB386" i="1" s="1"/>
  <c r="CE386" i="1" s="1"/>
  <c r="BS386" i="1"/>
  <c r="BT386" i="1"/>
  <c r="BU386" i="1" s="1"/>
  <c r="BV386" i="1" s="1"/>
  <c r="BX386" i="1" s="1"/>
  <c r="BZ386" i="1" s="1"/>
  <c r="BR384" i="1"/>
  <c r="CB384" i="1" s="1"/>
  <c r="CE384" i="1" s="1"/>
  <c r="BS384" i="1"/>
  <c r="BP384" i="1"/>
  <c r="BQ384" i="1" s="1"/>
  <c r="CA384" i="1" s="1"/>
  <c r="BT384" i="1"/>
  <c r="BU384" i="1" s="1"/>
  <c r="BV384" i="1" s="1"/>
  <c r="BX384" i="1" s="1"/>
  <c r="BZ384" i="1" s="1"/>
  <c r="BR382" i="1"/>
  <c r="CB382" i="1" s="1"/>
  <c r="CE382" i="1" s="1"/>
  <c r="BS382" i="1"/>
  <c r="BT382" i="1"/>
  <c r="BU382" i="1" s="1"/>
  <c r="BV382" i="1" s="1"/>
  <c r="BX382" i="1" s="1"/>
  <c r="BZ382" i="1" s="1"/>
  <c r="BP382" i="1"/>
  <c r="BQ382" i="1" s="1"/>
  <c r="CA382" i="1" s="1"/>
  <c r="BR380" i="1"/>
  <c r="CB380" i="1" s="1"/>
  <c r="CE380" i="1" s="1"/>
  <c r="BS380" i="1"/>
  <c r="BT380" i="1"/>
  <c r="BU380" i="1" s="1"/>
  <c r="BV380" i="1" s="1"/>
  <c r="BX380" i="1" s="1"/>
  <c r="BZ380" i="1" s="1"/>
  <c r="BP380" i="1"/>
  <c r="BQ380" i="1" s="1"/>
  <c r="CA380" i="1" s="1"/>
  <c r="BR378" i="1"/>
  <c r="CB378" i="1" s="1"/>
  <c r="CE378" i="1" s="1"/>
  <c r="BS378" i="1"/>
  <c r="BT378" i="1"/>
  <c r="BU378" i="1" s="1"/>
  <c r="BV378" i="1" s="1"/>
  <c r="BX378" i="1" s="1"/>
  <c r="BZ378" i="1" s="1"/>
  <c r="BS376" i="1"/>
  <c r="BR376" i="1"/>
  <c r="CB376" i="1" s="1"/>
  <c r="CE376" i="1" s="1"/>
  <c r="BT376" i="1"/>
  <c r="BU376" i="1" s="1"/>
  <c r="BV376" i="1" s="1"/>
  <c r="BX376" i="1" s="1"/>
  <c r="BZ376" i="1" s="1"/>
  <c r="BP376" i="1"/>
  <c r="BQ376" i="1" s="1"/>
  <c r="CA376" i="1" s="1"/>
  <c r="BR374" i="1"/>
  <c r="CB374" i="1" s="1"/>
  <c r="CE374" i="1" s="1"/>
  <c r="BS374" i="1"/>
  <c r="BP374" i="1"/>
  <c r="BQ374" i="1" s="1"/>
  <c r="CA374" i="1" s="1"/>
  <c r="BS372" i="1"/>
  <c r="BR372" i="1"/>
  <c r="CB372" i="1" s="1"/>
  <c r="CE372" i="1" s="1"/>
  <c r="BT372" i="1"/>
  <c r="BU372" i="1" s="1"/>
  <c r="BV372" i="1" s="1"/>
  <c r="BX372" i="1" s="1"/>
  <c r="BZ372" i="1" s="1"/>
  <c r="BR370" i="1"/>
  <c r="CB370" i="1" s="1"/>
  <c r="CE370" i="1" s="1"/>
  <c r="BS370" i="1"/>
  <c r="BT370" i="1"/>
  <c r="BU370" i="1" s="1"/>
  <c r="BV370" i="1" s="1"/>
  <c r="BX370" i="1" s="1"/>
  <c r="BZ370" i="1" s="1"/>
  <c r="BP370" i="1"/>
  <c r="BQ370" i="1" s="1"/>
  <c r="CA370" i="1" s="1"/>
  <c r="BS368" i="1"/>
  <c r="BR368" i="1"/>
  <c r="CB368" i="1" s="1"/>
  <c r="CE368" i="1" s="1"/>
  <c r="BP368" i="1"/>
  <c r="BQ368" i="1" s="1"/>
  <c r="CA368" i="1" s="1"/>
  <c r="BR366" i="1"/>
  <c r="CB366" i="1" s="1"/>
  <c r="CE366" i="1" s="1"/>
  <c r="BS366" i="1"/>
  <c r="BT366" i="1"/>
  <c r="BU366" i="1" s="1"/>
  <c r="BV366" i="1" s="1"/>
  <c r="BX366" i="1" s="1"/>
  <c r="BZ366" i="1" s="1"/>
  <c r="BP366" i="1"/>
  <c r="BQ366" i="1" s="1"/>
  <c r="CA366" i="1" s="1"/>
  <c r="BS364" i="1"/>
  <c r="BR364" i="1"/>
  <c r="CB364" i="1" s="1"/>
  <c r="CE364" i="1" s="1"/>
  <c r="BP364" i="1"/>
  <c r="BQ364" i="1" s="1"/>
  <c r="CA364" i="1" s="1"/>
  <c r="BS362" i="1"/>
  <c r="BP362" i="1"/>
  <c r="BQ362" i="1" s="1"/>
  <c r="CA362" i="1" s="1"/>
  <c r="BT362" i="1"/>
  <c r="BU362" i="1" s="1"/>
  <c r="BV362" i="1" s="1"/>
  <c r="BX362" i="1" s="1"/>
  <c r="BZ362" i="1" s="1"/>
  <c r="BR362" i="1"/>
  <c r="CB362" i="1" s="1"/>
  <c r="CE362" i="1" s="1"/>
  <c r="BR360" i="1"/>
  <c r="CB360" i="1" s="1"/>
  <c r="CE360" i="1" s="1"/>
  <c r="BS360" i="1"/>
  <c r="BP360" i="1"/>
  <c r="BQ360" i="1" s="1"/>
  <c r="CA360" i="1" s="1"/>
  <c r="BT360" i="1"/>
  <c r="BU360" i="1" s="1"/>
  <c r="BV360" i="1" s="1"/>
  <c r="BX360" i="1" s="1"/>
  <c r="BZ360" i="1" s="1"/>
  <c r="BR358" i="1"/>
  <c r="CB358" i="1" s="1"/>
  <c r="CE358" i="1" s="1"/>
  <c r="BS358" i="1"/>
  <c r="BT358" i="1"/>
  <c r="BU358" i="1" s="1"/>
  <c r="BV358" i="1" s="1"/>
  <c r="BX358" i="1" s="1"/>
  <c r="BZ358" i="1" s="1"/>
  <c r="BR356" i="1"/>
  <c r="CB356" i="1" s="1"/>
  <c r="CE356" i="1" s="1"/>
  <c r="BS356" i="1"/>
  <c r="BP356" i="1"/>
  <c r="BQ356" i="1" s="1"/>
  <c r="CA356" i="1" s="1"/>
  <c r="BR354" i="1"/>
  <c r="CB354" i="1" s="1"/>
  <c r="CE354" i="1" s="1"/>
  <c r="BS354" i="1"/>
  <c r="BT354" i="1"/>
  <c r="BU354" i="1" s="1"/>
  <c r="BV354" i="1" s="1"/>
  <c r="BX354" i="1" s="1"/>
  <c r="BZ354" i="1" s="1"/>
  <c r="BP354" i="1"/>
  <c r="BQ354" i="1" s="1"/>
  <c r="CA354" i="1" s="1"/>
  <c r="BR352" i="1"/>
  <c r="CB352" i="1" s="1"/>
  <c r="CE352" i="1" s="1"/>
  <c r="BS352" i="1"/>
  <c r="BT352" i="1"/>
  <c r="BU352" i="1" s="1"/>
  <c r="BV352" i="1" s="1"/>
  <c r="BX352" i="1" s="1"/>
  <c r="BZ352" i="1" s="1"/>
  <c r="BP352" i="1"/>
  <c r="BQ352" i="1" s="1"/>
  <c r="CA352" i="1" s="1"/>
  <c r="BR350" i="1"/>
  <c r="CB350" i="1" s="1"/>
  <c r="CE350" i="1" s="1"/>
  <c r="BS350" i="1"/>
  <c r="BT350" i="1"/>
  <c r="BU350" i="1" s="1"/>
  <c r="BV350" i="1" s="1"/>
  <c r="BX350" i="1" s="1"/>
  <c r="BZ350" i="1" s="1"/>
  <c r="BP350" i="1"/>
  <c r="BQ350" i="1" s="1"/>
  <c r="CA350" i="1" s="1"/>
  <c r="BS348" i="1"/>
  <c r="BT348" i="1"/>
  <c r="BU348" i="1" s="1"/>
  <c r="BV348" i="1" s="1"/>
  <c r="BX348" i="1" s="1"/>
  <c r="BZ348" i="1" s="1"/>
  <c r="BR348" i="1"/>
  <c r="CB348" i="1" s="1"/>
  <c r="CE348" i="1" s="1"/>
  <c r="BR346" i="1"/>
  <c r="CB346" i="1" s="1"/>
  <c r="CE346" i="1" s="1"/>
  <c r="BS346" i="1"/>
  <c r="BT346" i="1"/>
  <c r="BU346" i="1" s="1"/>
  <c r="BV346" i="1" s="1"/>
  <c r="BX346" i="1" s="1"/>
  <c r="BZ346" i="1" s="1"/>
  <c r="BR344" i="1"/>
  <c r="CB344" i="1" s="1"/>
  <c r="CE344" i="1" s="1"/>
  <c r="BS344" i="1"/>
  <c r="BP344" i="1"/>
  <c r="BQ344" i="1" s="1"/>
  <c r="CA344" i="1" s="1"/>
  <c r="BT344" i="1"/>
  <c r="BU344" i="1" s="1"/>
  <c r="BV344" i="1" s="1"/>
  <c r="BX344" i="1" s="1"/>
  <c r="BZ344" i="1" s="1"/>
  <c r="BR342" i="1"/>
  <c r="CB342" i="1" s="1"/>
  <c r="CE342" i="1" s="1"/>
  <c r="BS342" i="1"/>
  <c r="BT342" i="1"/>
  <c r="BU342" i="1" s="1"/>
  <c r="BV342" i="1" s="1"/>
  <c r="BX342" i="1" s="1"/>
  <c r="BZ342" i="1" s="1"/>
  <c r="BP342" i="1"/>
  <c r="BQ342" i="1" s="1"/>
  <c r="CA342" i="1" s="1"/>
  <c r="BP340" i="1"/>
  <c r="BQ340" i="1" s="1"/>
  <c r="CA340" i="1" s="1"/>
  <c r="BS340" i="1"/>
  <c r="BR340" i="1"/>
  <c r="CB340" i="1" s="1"/>
  <c r="CE340" i="1" s="1"/>
  <c r="BR338" i="1"/>
  <c r="CB338" i="1" s="1"/>
  <c r="CE338" i="1" s="1"/>
  <c r="BS338" i="1"/>
  <c r="BT338" i="1"/>
  <c r="BU338" i="1" s="1"/>
  <c r="BV338" i="1" s="1"/>
  <c r="BX338" i="1" s="1"/>
  <c r="BZ338" i="1" s="1"/>
  <c r="BS336" i="1"/>
  <c r="BT336" i="1"/>
  <c r="BU336" i="1" s="1"/>
  <c r="BV336" i="1" s="1"/>
  <c r="BX336" i="1" s="1"/>
  <c r="BZ336" i="1" s="1"/>
  <c r="BS334" i="1"/>
  <c r="BT334" i="1"/>
  <c r="BU334" i="1" s="1"/>
  <c r="BV334" i="1" s="1"/>
  <c r="BX334" i="1" s="1"/>
  <c r="BZ334" i="1" s="1"/>
  <c r="BP334" i="1"/>
  <c r="BQ334" i="1" s="1"/>
  <c r="CA334" i="1" s="1"/>
  <c r="BS332" i="1"/>
  <c r="BP332" i="1"/>
  <c r="BQ332" i="1" s="1"/>
  <c r="CA332" i="1" s="1"/>
  <c r="BR330" i="1"/>
  <c r="CB330" i="1" s="1"/>
  <c r="CE330" i="1" s="1"/>
  <c r="BS330" i="1"/>
  <c r="BP330" i="1"/>
  <c r="BQ330" i="1" s="1"/>
  <c r="CA330" i="1" s="1"/>
  <c r="BR328" i="1"/>
  <c r="CB328" i="1" s="1"/>
  <c r="CE328" i="1" s="1"/>
  <c r="BP328" i="1"/>
  <c r="BQ328" i="1" s="1"/>
  <c r="CA328" i="1" s="1"/>
  <c r="BR326" i="1"/>
  <c r="CB326" i="1" s="1"/>
  <c r="CE326" i="1" s="1"/>
  <c r="BS326" i="1"/>
  <c r="BT326" i="1"/>
  <c r="BU326" i="1" s="1"/>
  <c r="BV326" i="1" s="1"/>
  <c r="BX326" i="1" s="1"/>
  <c r="BZ326" i="1" s="1"/>
  <c r="BR324" i="1"/>
  <c r="CB324" i="1" s="1"/>
  <c r="CE324" i="1" s="1"/>
  <c r="BT324" i="1"/>
  <c r="BU324" i="1" s="1"/>
  <c r="BV324" i="1" s="1"/>
  <c r="BX324" i="1" s="1"/>
  <c r="BZ324" i="1" s="1"/>
  <c r="BP324" i="1"/>
  <c r="BQ324" i="1" s="1"/>
  <c r="CA324" i="1" s="1"/>
  <c r="BS324" i="1"/>
  <c r="BR322" i="1"/>
  <c r="CB322" i="1" s="1"/>
  <c r="CE322" i="1" s="1"/>
  <c r="BS322" i="1"/>
  <c r="BT322" i="1"/>
  <c r="BU322" i="1" s="1"/>
  <c r="BV322" i="1" s="1"/>
  <c r="BX322" i="1" s="1"/>
  <c r="BZ322" i="1" s="1"/>
  <c r="BP322" i="1"/>
  <c r="BQ322" i="1" s="1"/>
  <c r="CA322" i="1" s="1"/>
  <c r="BR320" i="1"/>
  <c r="CB320" i="1" s="1"/>
  <c r="CE320" i="1" s="1"/>
  <c r="BS320" i="1"/>
  <c r="BR318" i="1"/>
  <c r="CB318" i="1" s="1"/>
  <c r="CE318" i="1" s="1"/>
  <c r="BS318" i="1"/>
  <c r="BP318" i="1"/>
  <c r="BQ318" i="1" s="1"/>
  <c r="CA318" i="1" s="1"/>
  <c r="BT316" i="1"/>
  <c r="BU316" i="1" s="1"/>
  <c r="BV316" i="1" s="1"/>
  <c r="BX316" i="1" s="1"/>
  <c r="BZ316" i="1" s="1"/>
  <c r="BP316" i="1"/>
  <c r="BQ316" i="1" s="1"/>
  <c r="CA316" i="1" s="1"/>
  <c r="BR314" i="1"/>
  <c r="CB314" i="1" s="1"/>
  <c r="CE314" i="1" s="1"/>
  <c r="BS314" i="1"/>
  <c r="BT314" i="1"/>
  <c r="BU314" i="1" s="1"/>
  <c r="BV314" i="1" s="1"/>
  <c r="BX314" i="1" s="1"/>
  <c r="BZ314" i="1" s="1"/>
  <c r="BP314" i="1"/>
  <c r="BQ314" i="1" s="1"/>
  <c r="CA314" i="1" s="1"/>
  <c r="BR312" i="1"/>
  <c r="CB312" i="1" s="1"/>
  <c r="CE312" i="1" s="1"/>
  <c r="BR310" i="1"/>
  <c r="CB310" i="1" s="1"/>
  <c r="CE310" i="1" s="1"/>
  <c r="BS310" i="1"/>
  <c r="BT310" i="1"/>
  <c r="BU310" i="1" s="1"/>
  <c r="BV310" i="1" s="1"/>
  <c r="BX310" i="1" s="1"/>
  <c r="BZ310" i="1" s="1"/>
  <c r="BP310" i="1"/>
  <c r="BQ310" i="1" s="1"/>
  <c r="CA310" i="1" s="1"/>
  <c r="BR308" i="1"/>
  <c r="CB308" i="1" s="1"/>
  <c r="CE308" i="1" s="1"/>
  <c r="BT308" i="1"/>
  <c r="BU308" i="1" s="1"/>
  <c r="BV308" i="1" s="1"/>
  <c r="BX308" i="1" s="1"/>
  <c r="BZ308" i="1" s="1"/>
  <c r="BS308" i="1"/>
  <c r="BP308" i="1"/>
  <c r="BQ308" i="1" s="1"/>
  <c r="CA308" i="1" s="1"/>
  <c r="BR306" i="1"/>
  <c r="CB306" i="1" s="1"/>
  <c r="CE306" i="1" s="1"/>
  <c r="BS306" i="1"/>
  <c r="BT306" i="1"/>
  <c r="BU306" i="1" s="1"/>
  <c r="BV306" i="1" s="1"/>
  <c r="BX306" i="1" s="1"/>
  <c r="BZ306" i="1" s="1"/>
  <c r="BP306" i="1"/>
  <c r="BQ306" i="1" s="1"/>
  <c r="CA306" i="1" s="1"/>
  <c r="BS304" i="1"/>
  <c r="BP304" i="1"/>
  <c r="BQ304" i="1" s="1"/>
  <c r="CA304" i="1" s="1"/>
  <c r="BR302" i="1"/>
  <c r="CB302" i="1" s="1"/>
  <c r="CE302" i="1" s="1"/>
  <c r="BS302" i="1"/>
  <c r="BT302" i="1"/>
  <c r="BU302" i="1" s="1"/>
  <c r="BV302" i="1" s="1"/>
  <c r="BX302" i="1" s="1"/>
  <c r="BZ302" i="1" s="1"/>
  <c r="BP302" i="1"/>
  <c r="BQ302" i="1" s="1"/>
  <c r="CA302" i="1" s="1"/>
  <c r="BR300" i="1"/>
  <c r="CB300" i="1" s="1"/>
  <c r="CE300" i="1" s="1"/>
  <c r="BP300" i="1"/>
  <c r="BQ300" i="1" s="1"/>
  <c r="CA300" i="1" s="1"/>
  <c r="BS300" i="1"/>
  <c r="BR298" i="1"/>
  <c r="CB298" i="1" s="1"/>
  <c r="CE298" i="1" s="1"/>
  <c r="BS298" i="1"/>
  <c r="BT298" i="1"/>
  <c r="BU298" i="1" s="1"/>
  <c r="BV298" i="1" s="1"/>
  <c r="BX298" i="1" s="1"/>
  <c r="BZ298" i="1" s="1"/>
  <c r="BP298" i="1"/>
  <c r="BQ298" i="1" s="1"/>
  <c r="CA298" i="1" s="1"/>
  <c r="BS296" i="1"/>
  <c r="BR296" i="1"/>
  <c r="CB296" i="1" s="1"/>
  <c r="CE296" i="1" s="1"/>
  <c r="BP296" i="1"/>
  <c r="BQ296" i="1" s="1"/>
  <c r="CA296" i="1" s="1"/>
  <c r="BT296" i="1"/>
  <c r="BU296" i="1" s="1"/>
  <c r="BV296" i="1" s="1"/>
  <c r="BX296" i="1" s="1"/>
  <c r="BZ296" i="1" s="1"/>
  <c r="BR294" i="1"/>
  <c r="CB294" i="1" s="1"/>
  <c r="CE294" i="1" s="1"/>
  <c r="BS294" i="1"/>
  <c r="BT294" i="1"/>
  <c r="BU294" i="1" s="1"/>
  <c r="BV294" i="1" s="1"/>
  <c r="BX294" i="1" s="1"/>
  <c r="BZ294" i="1" s="1"/>
  <c r="BP294" i="1"/>
  <c r="BQ294" i="1" s="1"/>
  <c r="CA294" i="1" s="1"/>
  <c r="BS292" i="1"/>
  <c r="BP292" i="1"/>
  <c r="BQ292" i="1" s="1"/>
  <c r="CA292" i="1" s="1"/>
  <c r="BR290" i="1"/>
  <c r="CB290" i="1" s="1"/>
  <c r="CE290" i="1" s="1"/>
  <c r="BT290" i="1"/>
  <c r="BU290" i="1" s="1"/>
  <c r="BV290" i="1" s="1"/>
  <c r="BX290" i="1" s="1"/>
  <c r="BZ290" i="1" s="1"/>
  <c r="BP290" i="1"/>
  <c r="BQ290" i="1" s="1"/>
  <c r="CA290" i="1" s="1"/>
  <c r="BS290" i="1"/>
  <c r="BT288" i="1"/>
  <c r="BU288" i="1" s="1"/>
  <c r="BV288" i="1" s="1"/>
  <c r="BX288" i="1" s="1"/>
  <c r="BZ288" i="1" s="1"/>
  <c r="BP286" i="1"/>
  <c r="BQ286" i="1" s="1"/>
  <c r="CA286" i="1" s="1"/>
  <c r="BR284" i="1"/>
  <c r="CB284" i="1" s="1"/>
  <c r="CE284" i="1" s="1"/>
  <c r="BP284" i="1"/>
  <c r="BQ284" i="1" s="1"/>
  <c r="CA284" i="1" s="1"/>
  <c r="BT284" i="1"/>
  <c r="BU284" i="1" s="1"/>
  <c r="BV284" i="1" s="1"/>
  <c r="BX284" i="1" s="1"/>
  <c r="BZ284" i="1" s="1"/>
  <c r="BR282" i="1"/>
  <c r="CB282" i="1" s="1"/>
  <c r="CE282" i="1" s="1"/>
  <c r="BS282" i="1"/>
  <c r="BT282" i="1"/>
  <c r="BU282" i="1" s="1"/>
  <c r="BV282" i="1" s="1"/>
  <c r="BX282" i="1" s="1"/>
  <c r="BZ282" i="1" s="1"/>
  <c r="BP282" i="1"/>
  <c r="BQ282" i="1" s="1"/>
  <c r="CA282" i="1" s="1"/>
  <c r="BR280" i="1"/>
  <c r="CB280" i="1" s="1"/>
  <c r="CE280" i="1" s="1"/>
  <c r="BP280" i="1"/>
  <c r="BQ280" i="1" s="1"/>
  <c r="CA280" i="1" s="1"/>
  <c r="BR278" i="1"/>
  <c r="CB278" i="1" s="1"/>
  <c r="CE278" i="1" s="1"/>
  <c r="BS278" i="1"/>
  <c r="BT278" i="1"/>
  <c r="BU278" i="1" s="1"/>
  <c r="BV278" i="1" s="1"/>
  <c r="BX278" i="1" s="1"/>
  <c r="BZ278" i="1" s="1"/>
  <c r="BR276" i="1"/>
  <c r="CB276" i="1" s="1"/>
  <c r="CE276" i="1" s="1"/>
  <c r="BS276" i="1"/>
  <c r="BP274" i="1"/>
  <c r="BQ274" i="1" s="1"/>
  <c r="CA274" i="1" s="1"/>
  <c r="BR272" i="1"/>
  <c r="CB272" i="1" s="1"/>
  <c r="CE272" i="1" s="1"/>
  <c r="BS270" i="1"/>
  <c r="BT270" i="1"/>
  <c r="BU270" i="1" s="1"/>
  <c r="BV270" i="1" s="1"/>
  <c r="BX270" i="1" s="1"/>
  <c r="BZ270" i="1" s="1"/>
  <c r="BR270" i="1"/>
  <c r="CB270" i="1" s="1"/>
  <c r="CE270" i="1" s="1"/>
  <c r="BP268" i="1"/>
  <c r="BQ268" i="1" s="1"/>
  <c r="CA268" i="1" s="1"/>
  <c r="BT268" i="1"/>
  <c r="BU268" i="1" s="1"/>
  <c r="BV268" i="1" s="1"/>
  <c r="BX268" i="1" s="1"/>
  <c r="BZ268" i="1" s="1"/>
  <c r="BR266" i="1"/>
  <c r="CB266" i="1" s="1"/>
  <c r="CE266" i="1" s="1"/>
  <c r="BS266" i="1"/>
  <c r="BP266" i="1"/>
  <c r="BQ266" i="1" s="1"/>
  <c r="CA266" i="1" s="1"/>
  <c r="BT266" i="1"/>
  <c r="BU266" i="1" s="1"/>
  <c r="BV266" i="1" s="1"/>
  <c r="BX266" i="1" s="1"/>
  <c r="BZ266" i="1" s="1"/>
  <c r="BR264" i="1"/>
  <c r="CB264" i="1" s="1"/>
  <c r="CE264" i="1" s="1"/>
  <c r="BS264" i="1"/>
  <c r="BT264" i="1"/>
  <c r="BU264" i="1" s="1"/>
  <c r="BV264" i="1" s="1"/>
  <c r="BX264" i="1" s="1"/>
  <c r="BZ264" i="1" s="1"/>
  <c r="BP264" i="1"/>
  <c r="BQ264" i="1" s="1"/>
  <c r="CA264" i="1" s="1"/>
  <c r="BR262" i="1"/>
  <c r="CB262" i="1" s="1"/>
  <c r="CE262" i="1" s="1"/>
  <c r="BS262" i="1"/>
  <c r="BT262" i="1"/>
  <c r="BU262" i="1" s="1"/>
  <c r="BV262" i="1" s="1"/>
  <c r="BX262" i="1" s="1"/>
  <c r="BZ262" i="1" s="1"/>
  <c r="BR260" i="1"/>
  <c r="CB260" i="1" s="1"/>
  <c r="CE260" i="1" s="1"/>
  <c r="BR258" i="1"/>
  <c r="CB258" i="1" s="1"/>
  <c r="CE258" i="1" s="1"/>
  <c r="BS258" i="1"/>
  <c r="BR256" i="1"/>
  <c r="CB256" i="1" s="1"/>
  <c r="CE256" i="1" s="1"/>
  <c r="BT256" i="1"/>
  <c r="BU256" i="1" s="1"/>
  <c r="BV256" i="1" s="1"/>
  <c r="BX256" i="1" s="1"/>
  <c r="BZ256" i="1" s="1"/>
  <c r="BS254" i="1"/>
  <c r="BP254" i="1"/>
  <c r="BQ254" i="1" s="1"/>
  <c r="CA254" i="1" s="1"/>
  <c r="BR254" i="1"/>
  <c r="CB254" i="1" s="1"/>
  <c r="CE254" i="1" s="1"/>
  <c r="BR252" i="1"/>
  <c r="CB252" i="1" s="1"/>
  <c r="CE252" i="1" s="1"/>
  <c r="BP252" i="1"/>
  <c r="BQ252" i="1" s="1"/>
  <c r="CA252" i="1" s="1"/>
  <c r="BT252" i="1"/>
  <c r="BU252" i="1" s="1"/>
  <c r="BV252" i="1" s="1"/>
  <c r="BX252" i="1" s="1"/>
  <c r="BZ252" i="1" s="1"/>
  <c r="BS250" i="1"/>
  <c r="BR250" i="1"/>
  <c r="CB250" i="1" s="1"/>
  <c r="CE250" i="1" s="1"/>
  <c r="BP250" i="1"/>
  <c r="BQ250" i="1" s="1"/>
  <c r="CA250" i="1" s="1"/>
  <c r="BS248" i="1"/>
  <c r="BP248" i="1"/>
  <c r="BQ248" i="1" s="1"/>
  <c r="CA248" i="1" s="1"/>
  <c r="BT248" i="1"/>
  <c r="BU248" i="1" s="1"/>
  <c r="BV248" i="1" s="1"/>
  <c r="BX248" i="1" s="1"/>
  <c r="BZ248" i="1" s="1"/>
  <c r="BR248" i="1"/>
  <c r="CB248" i="1" s="1"/>
  <c r="CE248" i="1" s="1"/>
  <c r="BR246" i="1"/>
  <c r="CB246" i="1" s="1"/>
  <c r="CE246" i="1" s="1"/>
  <c r="BS246" i="1"/>
  <c r="BT246" i="1"/>
  <c r="BU246" i="1" s="1"/>
  <c r="BV246" i="1" s="1"/>
  <c r="BX246" i="1" s="1"/>
  <c r="BZ246" i="1" s="1"/>
  <c r="BR244" i="1"/>
  <c r="CB244" i="1" s="1"/>
  <c r="CE244" i="1" s="1"/>
  <c r="BS244" i="1"/>
  <c r="BT244" i="1"/>
  <c r="BU244" i="1" s="1"/>
  <c r="BV244" i="1" s="1"/>
  <c r="BX244" i="1" s="1"/>
  <c r="BZ244" i="1" s="1"/>
  <c r="BP244" i="1"/>
  <c r="BQ244" i="1" s="1"/>
  <c r="CA244" i="1" s="1"/>
  <c r="BP242" i="1"/>
  <c r="BQ242" i="1" s="1"/>
  <c r="CA242" i="1" s="1"/>
  <c r="BR242" i="1"/>
  <c r="CB242" i="1" s="1"/>
  <c r="CE242" i="1" s="1"/>
  <c r="BS242" i="1"/>
  <c r="BT242" i="1"/>
  <c r="BU242" i="1" s="1"/>
  <c r="BV242" i="1" s="1"/>
  <c r="BX242" i="1" s="1"/>
  <c r="BZ242" i="1" s="1"/>
  <c r="BS240" i="1"/>
  <c r="BR240" i="1"/>
  <c r="CB240" i="1" s="1"/>
  <c r="CE240" i="1" s="1"/>
  <c r="BT240" i="1"/>
  <c r="BU240" i="1" s="1"/>
  <c r="BV240" i="1" s="1"/>
  <c r="BX240" i="1" s="1"/>
  <c r="BZ240" i="1" s="1"/>
  <c r="BP240" i="1"/>
  <c r="BQ240" i="1" s="1"/>
  <c r="CA240" i="1" s="1"/>
  <c r="BS238" i="1"/>
  <c r="BP238" i="1"/>
  <c r="BQ238" i="1" s="1"/>
  <c r="CA238" i="1" s="1"/>
  <c r="BR238" i="1"/>
  <c r="CB238" i="1" s="1"/>
  <c r="CE238" i="1" s="1"/>
  <c r="BS236" i="1"/>
  <c r="BT236" i="1"/>
  <c r="BU236" i="1" s="1"/>
  <c r="BV236" i="1" s="1"/>
  <c r="BX236" i="1" s="1"/>
  <c r="BZ236" i="1" s="1"/>
  <c r="BP236" i="1"/>
  <c r="BQ236" i="1" s="1"/>
  <c r="CA236" i="1" s="1"/>
  <c r="BR234" i="1"/>
  <c r="CB234" i="1" s="1"/>
  <c r="CE234" i="1" s="1"/>
  <c r="BS234" i="1"/>
  <c r="BP234" i="1"/>
  <c r="BQ234" i="1" s="1"/>
  <c r="CA234" i="1" s="1"/>
  <c r="BR232" i="1"/>
  <c r="CB232" i="1" s="1"/>
  <c r="CE232" i="1" s="1"/>
  <c r="BS232" i="1"/>
  <c r="BT232" i="1"/>
  <c r="BU232" i="1" s="1"/>
  <c r="BV232" i="1" s="1"/>
  <c r="BX232" i="1" s="1"/>
  <c r="BZ232" i="1" s="1"/>
  <c r="BP232" i="1"/>
  <c r="BQ232" i="1" s="1"/>
  <c r="CA232" i="1" s="1"/>
  <c r="BS230" i="1"/>
  <c r="BP230" i="1"/>
  <c r="BQ230" i="1" s="1"/>
  <c r="CA230" i="1" s="1"/>
  <c r="BR230" i="1"/>
  <c r="CB230" i="1" s="1"/>
  <c r="CE230" i="1" s="1"/>
  <c r="BT230" i="1"/>
  <c r="BU230" i="1" s="1"/>
  <c r="BV230" i="1" s="1"/>
  <c r="BX230" i="1" s="1"/>
  <c r="BZ230" i="1" s="1"/>
  <c r="BS228" i="1"/>
  <c r="BT228" i="1"/>
  <c r="BU228" i="1" s="1"/>
  <c r="BV228" i="1" s="1"/>
  <c r="BX228" i="1" s="1"/>
  <c r="BZ228" i="1" s="1"/>
  <c r="BP228" i="1"/>
  <c r="BQ228" i="1" s="1"/>
  <c r="CA228" i="1" s="1"/>
  <c r="BR228" i="1"/>
  <c r="CB228" i="1" s="1"/>
  <c r="CE228" i="1" s="1"/>
  <c r="BR226" i="1"/>
  <c r="CB226" i="1" s="1"/>
  <c r="CE226" i="1" s="1"/>
  <c r="BS226" i="1"/>
  <c r="BS224" i="1"/>
  <c r="BP224" i="1"/>
  <c r="BQ224" i="1" s="1"/>
  <c r="CA224" i="1" s="1"/>
  <c r="BT224" i="1"/>
  <c r="BU224" i="1" s="1"/>
  <c r="BV224" i="1" s="1"/>
  <c r="BX224" i="1" s="1"/>
  <c r="BZ224" i="1" s="1"/>
  <c r="BR224" i="1"/>
  <c r="CB224" i="1" s="1"/>
  <c r="CE224" i="1" s="1"/>
  <c r="BR222" i="1"/>
  <c r="CB222" i="1" s="1"/>
  <c r="CE222" i="1" s="1"/>
  <c r="BT222" i="1"/>
  <c r="BU222" i="1" s="1"/>
  <c r="BV222" i="1" s="1"/>
  <c r="BX222" i="1" s="1"/>
  <c r="BZ222" i="1" s="1"/>
  <c r="BP222" i="1"/>
  <c r="BQ222" i="1" s="1"/>
  <c r="CA222" i="1" s="1"/>
  <c r="BR220" i="1"/>
  <c r="CB220" i="1" s="1"/>
  <c r="CE220" i="1" s="1"/>
  <c r="BS220" i="1"/>
  <c r="BT220" i="1"/>
  <c r="BU220" i="1" s="1"/>
  <c r="BV220" i="1" s="1"/>
  <c r="BX220" i="1" s="1"/>
  <c r="BZ220" i="1" s="1"/>
  <c r="BR218" i="1"/>
  <c r="CB218" i="1" s="1"/>
  <c r="CE218" i="1" s="1"/>
  <c r="BT218" i="1"/>
  <c r="BU218" i="1" s="1"/>
  <c r="BV218" i="1" s="1"/>
  <c r="BX218" i="1" s="1"/>
  <c r="BZ218" i="1" s="1"/>
  <c r="BS218" i="1"/>
  <c r="BS216" i="1"/>
  <c r="BT216" i="1"/>
  <c r="BU216" i="1" s="1"/>
  <c r="BV216" i="1" s="1"/>
  <c r="BX216" i="1" s="1"/>
  <c r="BZ216" i="1" s="1"/>
  <c r="BP216" i="1"/>
  <c r="BQ216" i="1" s="1"/>
  <c r="CA216" i="1" s="1"/>
  <c r="BR216" i="1"/>
  <c r="CB216" i="1" s="1"/>
  <c r="CE216" i="1" s="1"/>
  <c r="BR214" i="1"/>
  <c r="CB214" i="1" s="1"/>
  <c r="CE214" i="1" s="1"/>
  <c r="BS214" i="1"/>
  <c r="BP214" i="1"/>
  <c r="BQ214" i="1" s="1"/>
  <c r="CA214" i="1" s="1"/>
  <c r="BR212" i="1"/>
  <c r="CB212" i="1" s="1"/>
  <c r="CE212" i="1" s="1"/>
  <c r="BP212" i="1"/>
  <c r="BQ212" i="1" s="1"/>
  <c r="CA212" i="1" s="1"/>
  <c r="BR210" i="1"/>
  <c r="CB210" i="1" s="1"/>
  <c r="CE210" i="1" s="1"/>
  <c r="BS210" i="1"/>
  <c r="BT210" i="1"/>
  <c r="BU210" i="1" s="1"/>
  <c r="BV210" i="1" s="1"/>
  <c r="BX210" i="1" s="1"/>
  <c r="BZ210" i="1" s="1"/>
  <c r="BP210" i="1"/>
  <c r="BQ210" i="1" s="1"/>
  <c r="CA210" i="1" s="1"/>
  <c r="BS208" i="1"/>
  <c r="BR208" i="1"/>
  <c r="CB208" i="1" s="1"/>
  <c r="CE208" i="1" s="1"/>
  <c r="BP208" i="1"/>
  <c r="BQ208" i="1" s="1"/>
  <c r="CA208" i="1" s="1"/>
  <c r="BS206" i="1"/>
  <c r="BT206" i="1"/>
  <c r="BU206" i="1" s="1"/>
  <c r="BV206" i="1" s="1"/>
  <c r="BX206" i="1" s="1"/>
  <c r="BZ206" i="1" s="1"/>
  <c r="BP206" i="1"/>
  <c r="BQ206" i="1" s="1"/>
  <c r="CA206" i="1" s="1"/>
  <c r="BR206" i="1"/>
  <c r="CB206" i="1" s="1"/>
  <c r="CE206" i="1" s="1"/>
  <c r="BS204" i="1"/>
  <c r="BR204" i="1"/>
  <c r="CB204" i="1" s="1"/>
  <c r="CE204" i="1" s="1"/>
  <c r="BP204" i="1"/>
  <c r="BQ204" i="1" s="1"/>
  <c r="CA204" i="1" s="1"/>
  <c r="BT204" i="1"/>
  <c r="BU204" i="1" s="1"/>
  <c r="BV204" i="1" s="1"/>
  <c r="BX204" i="1" s="1"/>
  <c r="BZ204" i="1" s="1"/>
  <c r="BS202" i="1"/>
  <c r="BR202" i="1"/>
  <c r="CB202" i="1" s="1"/>
  <c r="CE202" i="1" s="1"/>
  <c r="BP202" i="1"/>
  <c r="BQ202" i="1" s="1"/>
  <c r="CA202" i="1" s="1"/>
  <c r="BR200" i="1"/>
  <c r="CB200" i="1" s="1"/>
  <c r="CE200" i="1" s="1"/>
  <c r="BS200" i="1"/>
  <c r="BP200" i="1"/>
  <c r="BQ200" i="1" s="1"/>
  <c r="CA200" i="1" s="1"/>
  <c r="BT200" i="1"/>
  <c r="BU200" i="1" s="1"/>
  <c r="BV200" i="1" s="1"/>
  <c r="BX200" i="1" s="1"/>
  <c r="BZ200" i="1" s="1"/>
  <c r="BS198" i="1"/>
  <c r="BT198" i="1"/>
  <c r="BU198" i="1" s="1"/>
  <c r="BV198" i="1" s="1"/>
  <c r="BX198" i="1" s="1"/>
  <c r="BZ198" i="1" s="1"/>
  <c r="BP198" i="1"/>
  <c r="BQ198" i="1" s="1"/>
  <c r="CA198" i="1" s="1"/>
  <c r="BP196" i="1"/>
  <c r="BQ196" i="1" s="1"/>
  <c r="CA196" i="1" s="1"/>
  <c r="BT196" i="1"/>
  <c r="BU196" i="1" s="1"/>
  <c r="BV196" i="1" s="1"/>
  <c r="BX196" i="1" s="1"/>
  <c r="BZ196" i="1" s="1"/>
  <c r="BR196" i="1"/>
  <c r="CB196" i="1" s="1"/>
  <c r="CE196" i="1" s="1"/>
  <c r="BS194" i="1"/>
  <c r="BR194" i="1"/>
  <c r="CB194" i="1" s="1"/>
  <c r="CE194" i="1" s="1"/>
  <c r="BT194" i="1"/>
  <c r="BU194" i="1" s="1"/>
  <c r="BV194" i="1" s="1"/>
  <c r="BX194" i="1" s="1"/>
  <c r="BZ194" i="1" s="1"/>
  <c r="BP194" i="1"/>
  <c r="BQ194" i="1" s="1"/>
  <c r="CA194" i="1" s="1"/>
  <c r="BS192" i="1"/>
  <c r="BT192" i="1"/>
  <c r="BU192" i="1" s="1"/>
  <c r="BV192" i="1" s="1"/>
  <c r="BX192" i="1" s="1"/>
  <c r="BZ192" i="1" s="1"/>
  <c r="BR192" i="1"/>
  <c r="CB192" i="1" s="1"/>
  <c r="CE192" i="1" s="1"/>
  <c r="BT190" i="1"/>
  <c r="BU190" i="1" s="1"/>
  <c r="BV190" i="1" s="1"/>
  <c r="BX190" i="1" s="1"/>
  <c r="BZ190" i="1" s="1"/>
  <c r="BS190" i="1"/>
  <c r="BS188" i="1"/>
  <c r="BP188" i="1"/>
  <c r="BQ188" i="1" s="1"/>
  <c r="CA188" i="1" s="1"/>
  <c r="BT188" i="1"/>
  <c r="BU188" i="1" s="1"/>
  <c r="BV188" i="1" s="1"/>
  <c r="BX188" i="1" s="1"/>
  <c r="BZ188" i="1" s="1"/>
  <c r="BR188" i="1"/>
  <c r="CB188" i="1" s="1"/>
  <c r="CE188" i="1" s="1"/>
  <c r="BS186" i="1"/>
  <c r="BT186" i="1"/>
  <c r="BU186" i="1" s="1"/>
  <c r="BV186" i="1" s="1"/>
  <c r="BX186" i="1" s="1"/>
  <c r="BZ186" i="1" s="1"/>
  <c r="BP186" i="1"/>
  <c r="BQ186" i="1" s="1"/>
  <c r="CA186" i="1" s="1"/>
  <c r="BR186" i="1"/>
  <c r="CB186" i="1" s="1"/>
  <c r="CE186" i="1" s="1"/>
  <c r="BP184" i="1"/>
  <c r="BQ184" i="1" s="1"/>
  <c r="CA184" i="1" s="1"/>
  <c r="BR184" i="1"/>
  <c r="CB184" i="1" s="1"/>
  <c r="CE184" i="1" s="1"/>
  <c r="BT182" i="1"/>
  <c r="BU182" i="1" s="1"/>
  <c r="BV182" i="1" s="1"/>
  <c r="BX182" i="1" s="1"/>
  <c r="BZ182" i="1" s="1"/>
  <c r="BP182" i="1"/>
  <c r="BQ182" i="1" s="1"/>
  <c r="CA182" i="1" s="1"/>
  <c r="BR182" i="1"/>
  <c r="CB182" i="1" s="1"/>
  <c r="CE182" i="1" s="1"/>
  <c r="BS182" i="1"/>
  <c r="BP180" i="1"/>
  <c r="BQ180" i="1" s="1"/>
  <c r="CA180" i="1" s="1"/>
  <c r="BS180" i="1"/>
  <c r="BR178" i="1"/>
  <c r="CB178" i="1" s="1"/>
  <c r="CE178" i="1" s="1"/>
  <c r="BS178" i="1"/>
  <c r="BP178" i="1"/>
  <c r="BQ178" i="1" s="1"/>
  <c r="CA178" i="1" s="1"/>
  <c r="BT176" i="1"/>
  <c r="BU176" i="1" s="1"/>
  <c r="BV176" i="1" s="1"/>
  <c r="BX176" i="1" s="1"/>
  <c r="BZ176" i="1" s="1"/>
  <c r="BP176" i="1"/>
  <c r="BQ176" i="1" s="1"/>
  <c r="CA176" i="1" s="1"/>
  <c r="BR176" i="1"/>
  <c r="CB176" i="1" s="1"/>
  <c r="CE176" i="1" s="1"/>
  <c r="BS176" i="1"/>
  <c r="BS174" i="1"/>
  <c r="BR174" i="1"/>
  <c r="CB174" i="1" s="1"/>
  <c r="CE174" i="1" s="1"/>
  <c r="BT174" i="1"/>
  <c r="BU174" i="1" s="1"/>
  <c r="BV174" i="1" s="1"/>
  <c r="BX174" i="1" s="1"/>
  <c r="BZ174" i="1" s="1"/>
  <c r="BP174" i="1"/>
  <c r="BQ174" i="1" s="1"/>
  <c r="CA174" i="1" s="1"/>
  <c r="BR172" i="1"/>
  <c r="CB172" i="1" s="1"/>
  <c r="CE172" i="1" s="1"/>
  <c r="BT172" i="1"/>
  <c r="BU172" i="1" s="1"/>
  <c r="BV172" i="1" s="1"/>
  <c r="BX172" i="1" s="1"/>
  <c r="BZ172" i="1" s="1"/>
  <c r="BS172" i="1"/>
  <c r="BT170" i="1"/>
  <c r="BU170" i="1" s="1"/>
  <c r="BV170" i="1" s="1"/>
  <c r="BX170" i="1" s="1"/>
  <c r="BZ170" i="1" s="1"/>
  <c r="BR170" i="1"/>
  <c r="CB170" i="1" s="1"/>
  <c r="CE170" i="1" s="1"/>
  <c r="BS170" i="1"/>
  <c r="BP170" i="1"/>
  <c r="BQ170" i="1" s="1"/>
  <c r="CA170" i="1" s="1"/>
  <c r="BT168" i="1"/>
  <c r="BU168" i="1" s="1"/>
  <c r="BV168" i="1" s="1"/>
  <c r="BX168" i="1" s="1"/>
  <c r="BZ168" i="1" s="1"/>
  <c r="BP168" i="1"/>
  <c r="BQ168" i="1" s="1"/>
  <c r="CA168" i="1" s="1"/>
  <c r="BP166" i="1"/>
  <c r="BQ166" i="1" s="1"/>
  <c r="CA166" i="1" s="1"/>
  <c r="BS166" i="1"/>
  <c r="BT166" i="1"/>
  <c r="BU166" i="1" s="1"/>
  <c r="BV166" i="1" s="1"/>
  <c r="BX166" i="1" s="1"/>
  <c r="BZ166" i="1" s="1"/>
  <c r="BP164" i="1"/>
  <c r="BQ164" i="1" s="1"/>
  <c r="CA164" i="1" s="1"/>
  <c r="BS164" i="1"/>
  <c r="BT164" i="1"/>
  <c r="BU164" i="1" s="1"/>
  <c r="BV164" i="1" s="1"/>
  <c r="BX164" i="1" s="1"/>
  <c r="BZ164" i="1" s="1"/>
  <c r="BR164" i="1"/>
  <c r="CB164" i="1" s="1"/>
  <c r="CE164" i="1" s="1"/>
  <c r="BP162" i="1"/>
  <c r="BQ162" i="1" s="1"/>
  <c r="CA162" i="1" s="1"/>
  <c r="BR162" i="1"/>
  <c r="CB162" i="1" s="1"/>
  <c r="CE162" i="1" s="1"/>
  <c r="BS162" i="1"/>
  <c r="BT162" i="1"/>
  <c r="BU162" i="1" s="1"/>
  <c r="BV162" i="1" s="1"/>
  <c r="BX162" i="1" s="1"/>
  <c r="BZ162" i="1" s="1"/>
  <c r="BS160" i="1"/>
  <c r="BT160" i="1"/>
  <c r="BU160" i="1" s="1"/>
  <c r="BV160" i="1" s="1"/>
  <c r="BX160" i="1" s="1"/>
  <c r="BZ160" i="1" s="1"/>
  <c r="BP160" i="1"/>
  <c r="BQ160" i="1" s="1"/>
  <c r="CA160" i="1" s="1"/>
  <c r="BR160" i="1"/>
  <c r="CB160" i="1" s="1"/>
  <c r="CE160" i="1" s="1"/>
  <c r="BT158" i="1"/>
  <c r="BU158" i="1" s="1"/>
  <c r="BV158" i="1" s="1"/>
  <c r="BX158" i="1" s="1"/>
  <c r="BZ158" i="1" s="1"/>
  <c r="BP158" i="1"/>
  <c r="BQ158" i="1" s="1"/>
  <c r="CA158" i="1" s="1"/>
  <c r="BR158" i="1"/>
  <c r="CB158" i="1" s="1"/>
  <c r="CE158" i="1" s="1"/>
  <c r="BP156" i="1"/>
  <c r="BQ156" i="1" s="1"/>
  <c r="CA156" i="1" s="1"/>
  <c r="BS156" i="1"/>
  <c r="BT156" i="1"/>
  <c r="BU156" i="1" s="1"/>
  <c r="BV156" i="1" s="1"/>
  <c r="BX156" i="1" s="1"/>
  <c r="BZ156" i="1" s="1"/>
  <c r="BR156" i="1"/>
  <c r="CB156" i="1" s="1"/>
  <c r="CE156" i="1" s="1"/>
  <c r="BS154" i="1"/>
  <c r="BR154" i="1"/>
  <c r="CB154" i="1" s="1"/>
  <c r="CE154" i="1" s="1"/>
  <c r="BP152" i="1"/>
  <c r="BQ152" i="1" s="1"/>
  <c r="CA152" i="1" s="1"/>
  <c r="BR152" i="1"/>
  <c r="CB152" i="1" s="1"/>
  <c r="CE152" i="1" s="1"/>
  <c r="BT152" i="1"/>
  <c r="BU152" i="1" s="1"/>
  <c r="BV152" i="1" s="1"/>
  <c r="BX152" i="1" s="1"/>
  <c r="BZ152" i="1" s="1"/>
  <c r="BT150" i="1"/>
  <c r="BU150" i="1" s="1"/>
  <c r="BV150" i="1" s="1"/>
  <c r="BX150" i="1" s="1"/>
  <c r="BZ150" i="1" s="1"/>
  <c r="BS150" i="1"/>
  <c r="BR150" i="1"/>
  <c r="CB150" i="1" s="1"/>
  <c r="CE150" i="1" s="1"/>
  <c r="BP150" i="1"/>
  <c r="BQ150" i="1" s="1"/>
  <c r="CA150" i="1" s="1"/>
  <c r="BP148" i="1"/>
  <c r="BQ148" i="1" s="1"/>
  <c r="CA148" i="1" s="1"/>
  <c r="BS148" i="1"/>
  <c r="BS146" i="1"/>
  <c r="BP146" i="1"/>
  <c r="BQ146" i="1" s="1"/>
  <c r="CA146" i="1" s="1"/>
  <c r="BT146" i="1"/>
  <c r="BU146" i="1" s="1"/>
  <c r="BV146" i="1" s="1"/>
  <c r="BX146" i="1" s="1"/>
  <c r="BZ146" i="1" s="1"/>
  <c r="BT144" i="1"/>
  <c r="BU144" i="1" s="1"/>
  <c r="BV144" i="1" s="1"/>
  <c r="BX144" i="1" s="1"/>
  <c r="BZ144" i="1" s="1"/>
  <c r="BP144" i="1"/>
  <c r="BQ144" i="1" s="1"/>
  <c r="CA144" i="1" s="1"/>
  <c r="BS144" i="1"/>
  <c r="BR144" i="1"/>
  <c r="CB144" i="1" s="1"/>
  <c r="CE144" i="1" s="1"/>
  <c r="BT142" i="1"/>
  <c r="BU142" i="1" s="1"/>
  <c r="BV142" i="1" s="1"/>
  <c r="BX142" i="1" s="1"/>
  <c r="BZ142" i="1" s="1"/>
  <c r="BR142" i="1"/>
  <c r="CB142" i="1" s="1"/>
  <c r="CE142" i="1" s="1"/>
  <c r="BT140" i="1"/>
  <c r="BU140" i="1" s="1"/>
  <c r="BV140" i="1" s="1"/>
  <c r="BX140" i="1" s="1"/>
  <c r="BZ140" i="1" s="1"/>
  <c r="BR140" i="1"/>
  <c r="CB140" i="1" s="1"/>
  <c r="CE140" i="1" s="1"/>
  <c r="BP140" i="1"/>
  <c r="BQ140" i="1" s="1"/>
  <c r="CA140" i="1" s="1"/>
  <c r="BS140" i="1"/>
  <c r="BR138" i="1"/>
  <c r="CB138" i="1" s="1"/>
  <c r="CE138" i="1" s="1"/>
  <c r="BS138" i="1"/>
  <c r="BT136" i="1"/>
  <c r="BU136" i="1" s="1"/>
  <c r="BV136" i="1" s="1"/>
  <c r="BX136" i="1" s="1"/>
  <c r="BZ136" i="1" s="1"/>
  <c r="BS136" i="1"/>
  <c r="BR136" i="1"/>
  <c r="CB136" i="1" s="1"/>
  <c r="CE136" i="1" s="1"/>
  <c r="BP136" i="1"/>
  <c r="BQ136" i="1" s="1"/>
  <c r="CA136" i="1" s="1"/>
  <c r="BS134" i="1"/>
  <c r="BR134" i="1"/>
  <c r="CB134" i="1" s="1"/>
  <c r="CE134" i="1" s="1"/>
  <c r="BR132" i="1"/>
  <c r="CB132" i="1" s="1"/>
  <c r="CE132" i="1" s="1"/>
  <c r="BP132" i="1"/>
  <c r="BQ132" i="1" s="1"/>
  <c r="CA132" i="1" s="1"/>
  <c r="BS132" i="1"/>
  <c r="BT132" i="1"/>
  <c r="BU132" i="1" s="1"/>
  <c r="BV132" i="1" s="1"/>
  <c r="BX132" i="1" s="1"/>
  <c r="BZ132" i="1" s="1"/>
  <c r="BR130" i="1"/>
  <c r="CB130" i="1" s="1"/>
  <c r="CE130" i="1" s="1"/>
  <c r="BP130" i="1"/>
  <c r="BQ130" i="1" s="1"/>
  <c r="CA130" i="1" s="1"/>
  <c r="BS130" i="1"/>
  <c r="BT130" i="1"/>
  <c r="BU130" i="1" s="1"/>
  <c r="BV130" i="1" s="1"/>
  <c r="BX130" i="1" s="1"/>
  <c r="BZ130" i="1" s="1"/>
  <c r="BP128" i="1"/>
  <c r="BQ128" i="1" s="1"/>
  <c r="CA128" i="1" s="1"/>
  <c r="BT128" i="1"/>
  <c r="BU128" i="1" s="1"/>
  <c r="BV128" i="1" s="1"/>
  <c r="BX128" i="1" s="1"/>
  <c r="BZ128" i="1" s="1"/>
  <c r="BS128" i="1"/>
  <c r="BR128" i="1"/>
  <c r="CB128" i="1" s="1"/>
  <c r="CE128" i="1" s="1"/>
  <c r="BR126" i="1"/>
  <c r="CB126" i="1" s="1"/>
  <c r="CE126" i="1" s="1"/>
  <c r="BT126" i="1"/>
  <c r="BU126" i="1" s="1"/>
  <c r="BV126" i="1" s="1"/>
  <c r="BX126" i="1" s="1"/>
  <c r="BZ126" i="1" s="1"/>
  <c r="BP126" i="1"/>
  <c r="BQ126" i="1" s="1"/>
  <c r="CA126" i="1" s="1"/>
  <c r="BS126" i="1"/>
  <c r="BT124" i="1"/>
  <c r="BU124" i="1" s="1"/>
  <c r="BV124" i="1" s="1"/>
  <c r="BX124" i="1" s="1"/>
  <c r="BZ124" i="1" s="1"/>
  <c r="BS124" i="1"/>
  <c r="BR124" i="1"/>
  <c r="CB124" i="1" s="1"/>
  <c r="CE124" i="1" s="1"/>
  <c r="BP124" i="1"/>
  <c r="BQ124" i="1" s="1"/>
  <c r="CA124" i="1" s="1"/>
  <c r="BS122" i="1"/>
  <c r="BR122" i="1"/>
  <c r="CB122" i="1" s="1"/>
  <c r="CE122" i="1" s="1"/>
  <c r="BT122" i="1"/>
  <c r="BU122" i="1" s="1"/>
  <c r="BV122" i="1" s="1"/>
  <c r="BX122" i="1" s="1"/>
  <c r="BZ122" i="1" s="1"/>
  <c r="BP120" i="1"/>
  <c r="BQ120" i="1" s="1"/>
  <c r="CA120" i="1" s="1"/>
  <c r="BS120" i="1"/>
  <c r="BR120" i="1"/>
  <c r="CB120" i="1" s="1"/>
  <c r="CE120" i="1" s="1"/>
  <c r="BT120" i="1"/>
  <c r="BU120" i="1" s="1"/>
  <c r="BV120" i="1" s="1"/>
  <c r="BX120" i="1" s="1"/>
  <c r="BZ120" i="1" s="1"/>
  <c r="BP118" i="1"/>
  <c r="BQ118" i="1" s="1"/>
  <c r="CA118" i="1" s="1"/>
  <c r="BS118" i="1"/>
  <c r="BT118" i="1"/>
  <c r="BU118" i="1" s="1"/>
  <c r="BV118" i="1" s="1"/>
  <c r="BX118" i="1" s="1"/>
  <c r="BZ118" i="1" s="1"/>
  <c r="BR118" i="1"/>
  <c r="CB118" i="1" s="1"/>
  <c r="CE118" i="1" s="1"/>
  <c r="BS116" i="1"/>
  <c r="BP116" i="1"/>
  <c r="BQ116" i="1" s="1"/>
  <c r="CA116" i="1" s="1"/>
  <c r="BR116" i="1"/>
  <c r="CB116" i="1" s="1"/>
  <c r="CE116" i="1" s="1"/>
  <c r="BT116" i="1"/>
  <c r="BU116" i="1" s="1"/>
  <c r="BV116" i="1" s="1"/>
  <c r="BX116" i="1" s="1"/>
  <c r="BZ116" i="1" s="1"/>
  <c r="BS114" i="1"/>
  <c r="BT114" i="1"/>
  <c r="BU114" i="1" s="1"/>
  <c r="BV114" i="1" s="1"/>
  <c r="BX114" i="1" s="1"/>
  <c r="BZ114" i="1" s="1"/>
  <c r="BR112" i="1"/>
  <c r="CB112" i="1" s="1"/>
  <c r="CE112" i="1" s="1"/>
  <c r="BT112" i="1"/>
  <c r="BU112" i="1" s="1"/>
  <c r="BV112" i="1" s="1"/>
  <c r="BX112" i="1" s="1"/>
  <c r="BZ112" i="1" s="1"/>
  <c r="BP112" i="1"/>
  <c r="BQ112" i="1" s="1"/>
  <c r="CA112" i="1" s="1"/>
  <c r="BS112" i="1"/>
  <c r="BP110" i="1"/>
  <c r="BQ110" i="1" s="1"/>
  <c r="CA110" i="1" s="1"/>
  <c r="BS110" i="1"/>
  <c r="BR110" i="1"/>
  <c r="CB110" i="1" s="1"/>
  <c r="CE110" i="1" s="1"/>
  <c r="BT110" i="1"/>
  <c r="BU110" i="1" s="1"/>
  <c r="BV110" i="1" s="1"/>
  <c r="BX110" i="1" s="1"/>
  <c r="BZ110" i="1" s="1"/>
  <c r="BR108" i="1"/>
  <c r="CB108" i="1" s="1"/>
  <c r="CE108" i="1" s="1"/>
  <c r="BP108" i="1"/>
  <c r="BQ108" i="1" s="1"/>
  <c r="CA108" i="1" s="1"/>
  <c r="BT108" i="1"/>
  <c r="BU108" i="1" s="1"/>
  <c r="BV108" i="1" s="1"/>
  <c r="BX108" i="1" s="1"/>
  <c r="BZ108" i="1" s="1"/>
  <c r="BT106" i="1"/>
  <c r="BU106" i="1" s="1"/>
  <c r="BV106" i="1" s="1"/>
  <c r="BX106" i="1" s="1"/>
  <c r="BZ106" i="1" s="1"/>
  <c r="BP106" i="1"/>
  <c r="BQ106" i="1" s="1"/>
  <c r="CA106" i="1" s="1"/>
  <c r="BS106" i="1"/>
  <c r="BR106" i="1"/>
  <c r="CB106" i="1" s="1"/>
  <c r="CE106" i="1" s="1"/>
  <c r="BS104" i="1"/>
  <c r="BR102" i="1"/>
  <c r="CB102" i="1" s="1"/>
  <c r="CE102" i="1" s="1"/>
  <c r="BT102" i="1"/>
  <c r="BU102" i="1" s="1"/>
  <c r="BV102" i="1" s="1"/>
  <c r="BX102" i="1" s="1"/>
  <c r="BZ102" i="1" s="1"/>
  <c r="BP100" i="1"/>
  <c r="BQ100" i="1" s="1"/>
  <c r="CA100" i="1" s="1"/>
  <c r="BR100" i="1"/>
  <c r="CB100" i="1" s="1"/>
  <c r="CE100" i="1" s="1"/>
  <c r="BT100" i="1"/>
  <c r="BU100" i="1" s="1"/>
  <c r="BV100" i="1" s="1"/>
  <c r="BX100" i="1" s="1"/>
  <c r="BZ100" i="1" s="1"/>
  <c r="BS100" i="1"/>
  <c r="BR98" i="1"/>
  <c r="CB98" i="1" s="1"/>
  <c r="CE98" i="1" s="1"/>
  <c r="BP98" i="1"/>
  <c r="BQ98" i="1" s="1"/>
  <c r="CA98" i="1" s="1"/>
  <c r="BS98" i="1"/>
  <c r="BT98" i="1"/>
  <c r="BU98" i="1" s="1"/>
  <c r="BV98" i="1" s="1"/>
  <c r="BX98" i="1" s="1"/>
  <c r="BZ98" i="1" s="1"/>
  <c r="BP96" i="1"/>
  <c r="BQ96" i="1" s="1"/>
  <c r="CA96" i="1" s="1"/>
  <c r="BS96" i="1"/>
  <c r="BT96" i="1"/>
  <c r="BU96" i="1" s="1"/>
  <c r="BV96" i="1" s="1"/>
  <c r="BX96" i="1" s="1"/>
  <c r="BZ96" i="1" s="1"/>
  <c r="BR96" i="1"/>
  <c r="CB96" i="1" s="1"/>
  <c r="CE96" i="1" s="1"/>
  <c r="BT94" i="1"/>
  <c r="BU94" i="1" s="1"/>
  <c r="BV94" i="1" s="1"/>
  <c r="BX94" i="1" s="1"/>
  <c r="BZ94" i="1" s="1"/>
  <c r="BS94" i="1"/>
  <c r="BT92" i="1"/>
  <c r="BU92" i="1" s="1"/>
  <c r="BV92" i="1" s="1"/>
  <c r="BX92" i="1" s="1"/>
  <c r="BZ92" i="1" s="1"/>
  <c r="BR92" i="1"/>
  <c r="CB92" i="1" s="1"/>
  <c r="CE92" i="1" s="1"/>
  <c r="BS92" i="1"/>
  <c r="BP92" i="1"/>
  <c r="BQ92" i="1" s="1"/>
  <c r="CA92" i="1" s="1"/>
  <c r="BP90" i="1"/>
  <c r="BQ90" i="1" s="1"/>
  <c r="CA90" i="1" s="1"/>
  <c r="BR90" i="1"/>
  <c r="CB90" i="1" s="1"/>
  <c r="CE90" i="1" s="1"/>
  <c r="BT90" i="1"/>
  <c r="BU90" i="1" s="1"/>
  <c r="BV90" i="1" s="1"/>
  <c r="BX90" i="1" s="1"/>
  <c r="BZ90" i="1" s="1"/>
  <c r="BS90" i="1"/>
  <c r="BT88" i="1"/>
  <c r="BU88" i="1" s="1"/>
  <c r="BV88" i="1" s="1"/>
  <c r="BX88" i="1" s="1"/>
  <c r="BZ88" i="1" s="1"/>
  <c r="BP88" i="1"/>
  <c r="BQ88" i="1" s="1"/>
  <c r="CA88" i="1" s="1"/>
  <c r="BR88" i="1"/>
  <c r="CB88" i="1" s="1"/>
  <c r="CE88" i="1" s="1"/>
  <c r="BS88" i="1"/>
  <c r="BP86" i="1"/>
  <c r="BQ86" i="1" s="1"/>
  <c r="CA86" i="1" s="1"/>
  <c r="BR86" i="1"/>
  <c r="CB86" i="1" s="1"/>
  <c r="CE86" i="1" s="1"/>
  <c r="BS86" i="1"/>
  <c r="BT86" i="1"/>
  <c r="BU86" i="1" s="1"/>
  <c r="BV86" i="1" s="1"/>
  <c r="BX86" i="1" s="1"/>
  <c r="BZ86" i="1" s="1"/>
  <c r="BT84" i="1"/>
  <c r="BU84" i="1" s="1"/>
  <c r="BV84" i="1" s="1"/>
  <c r="BX84" i="1" s="1"/>
  <c r="BZ84" i="1" s="1"/>
  <c r="BP84" i="1"/>
  <c r="BQ84" i="1" s="1"/>
  <c r="CA84" i="1" s="1"/>
  <c r="BR84" i="1"/>
  <c r="CB84" i="1" s="1"/>
  <c r="CE84" i="1" s="1"/>
  <c r="BS84" i="1"/>
  <c r="BT82" i="1"/>
  <c r="BU82" i="1" s="1"/>
  <c r="BV82" i="1" s="1"/>
  <c r="BX82" i="1" s="1"/>
  <c r="BZ82" i="1" s="1"/>
  <c r="BR82" i="1"/>
  <c r="CB82" i="1" s="1"/>
  <c r="CE82" i="1" s="1"/>
  <c r="BP82" i="1"/>
  <c r="BQ82" i="1" s="1"/>
  <c r="CA82" i="1" s="1"/>
  <c r="BS82" i="1"/>
  <c r="BT80" i="1"/>
  <c r="BU80" i="1" s="1"/>
  <c r="BV80" i="1" s="1"/>
  <c r="BX80" i="1" s="1"/>
  <c r="BZ80" i="1" s="1"/>
  <c r="BP80" i="1"/>
  <c r="BQ80" i="1" s="1"/>
  <c r="CA80" i="1" s="1"/>
  <c r="BR80" i="1"/>
  <c r="CB80" i="1" s="1"/>
  <c r="CE80" i="1" s="1"/>
  <c r="BS80" i="1"/>
  <c r="BP78" i="1"/>
  <c r="BQ78" i="1" s="1"/>
  <c r="CA78" i="1" s="1"/>
  <c r="BT78" i="1"/>
  <c r="BU78" i="1" s="1"/>
  <c r="BV78" i="1" s="1"/>
  <c r="BX78" i="1" s="1"/>
  <c r="BZ78" i="1" s="1"/>
  <c r="BR78" i="1"/>
  <c r="CB78" i="1" s="1"/>
  <c r="CE78" i="1" s="1"/>
  <c r="BS78" i="1"/>
  <c r="BS76" i="1"/>
  <c r="BT76" i="1"/>
  <c r="BU76" i="1" s="1"/>
  <c r="BV76" i="1" s="1"/>
  <c r="BX76" i="1" s="1"/>
  <c r="BZ76" i="1" s="1"/>
  <c r="BR76" i="1"/>
  <c r="CB76" i="1" s="1"/>
  <c r="CE76" i="1" s="1"/>
  <c r="BP76" i="1"/>
  <c r="BQ76" i="1" s="1"/>
  <c r="CA76" i="1" s="1"/>
  <c r="BS74" i="1"/>
  <c r="BP74" i="1"/>
  <c r="BQ74" i="1" s="1"/>
  <c r="CA74" i="1" s="1"/>
  <c r="BT72" i="1"/>
  <c r="BU72" i="1" s="1"/>
  <c r="BV72" i="1" s="1"/>
  <c r="BX72" i="1" s="1"/>
  <c r="BZ72" i="1" s="1"/>
  <c r="BP72" i="1"/>
  <c r="BQ72" i="1" s="1"/>
  <c r="CA72" i="1" s="1"/>
  <c r="BS72" i="1"/>
  <c r="BR72" i="1"/>
  <c r="CB72" i="1" s="1"/>
  <c r="CE72" i="1" s="1"/>
  <c r="BR70" i="1"/>
  <c r="CB70" i="1" s="1"/>
  <c r="CE70" i="1" s="1"/>
  <c r="BT70" i="1"/>
  <c r="BU70" i="1" s="1"/>
  <c r="BV70" i="1" s="1"/>
  <c r="BX70" i="1" s="1"/>
  <c r="BZ70" i="1" s="1"/>
  <c r="BP70" i="1"/>
  <c r="BQ70" i="1" s="1"/>
  <c r="CA70" i="1" s="1"/>
  <c r="BS70" i="1"/>
  <c r="BP68" i="1"/>
  <c r="BQ68" i="1" s="1"/>
  <c r="CA68" i="1" s="1"/>
  <c r="BT68" i="1"/>
  <c r="BU68" i="1" s="1"/>
  <c r="BV68" i="1" s="1"/>
  <c r="BX68" i="1" s="1"/>
  <c r="BZ68" i="1" s="1"/>
  <c r="BR68" i="1"/>
  <c r="CB68" i="1" s="1"/>
  <c r="CE68" i="1" s="1"/>
  <c r="BS68" i="1"/>
  <c r="BT66" i="1"/>
  <c r="BU66" i="1" s="1"/>
  <c r="BV66" i="1" s="1"/>
  <c r="BX66" i="1" s="1"/>
  <c r="BZ66" i="1" s="1"/>
  <c r="BP66" i="1"/>
  <c r="BQ66" i="1" s="1"/>
  <c r="CA66" i="1" s="1"/>
  <c r="BS66" i="1"/>
  <c r="BR66" i="1"/>
  <c r="CB66" i="1" s="1"/>
  <c r="CE66" i="1" s="1"/>
  <c r="BP62" i="1"/>
  <c r="BQ62" i="1" s="1"/>
  <c r="CA62" i="1" s="1"/>
  <c r="BT62" i="1"/>
  <c r="BU62" i="1" s="1"/>
  <c r="BV62" i="1" s="1"/>
  <c r="BX62" i="1" s="1"/>
  <c r="BZ62" i="1" s="1"/>
  <c r="BR62" i="1"/>
  <c r="CB62" i="1" s="1"/>
  <c r="CE62" i="1" s="1"/>
  <c r="BS62" i="1"/>
  <c r="BT60" i="1"/>
  <c r="BU60" i="1" s="1"/>
  <c r="BV60" i="1" s="1"/>
  <c r="BX60" i="1" s="1"/>
  <c r="BZ60" i="1" s="1"/>
  <c r="BP60" i="1"/>
  <c r="BQ60" i="1" s="1"/>
  <c r="CA60" i="1" s="1"/>
  <c r="BR60" i="1"/>
  <c r="CB60" i="1" s="1"/>
  <c r="CE60" i="1" s="1"/>
  <c r="BS60" i="1"/>
  <c r="BT58" i="1"/>
  <c r="BU58" i="1" s="1"/>
  <c r="BV58" i="1" s="1"/>
  <c r="BX58" i="1" s="1"/>
  <c r="BZ58" i="1" s="1"/>
  <c r="BR58" i="1"/>
  <c r="CB58" i="1" s="1"/>
  <c r="CE58" i="1" s="1"/>
  <c r="BP58" i="1"/>
  <c r="BQ58" i="1" s="1"/>
  <c r="CA58" i="1" s="1"/>
  <c r="BS58" i="1"/>
  <c r="BT56" i="1"/>
  <c r="BU56" i="1" s="1"/>
  <c r="BV56" i="1" s="1"/>
  <c r="BX56" i="1" s="1"/>
  <c r="BZ56" i="1" s="1"/>
  <c r="BR56" i="1"/>
  <c r="CB56" i="1" s="1"/>
  <c r="CE56" i="1" s="1"/>
  <c r="BS56" i="1"/>
  <c r="BP56" i="1"/>
  <c r="BQ56" i="1" s="1"/>
  <c r="CA56" i="1" s="1"/>
  <c r="BT52" i="1"/>
  <c r="BU52" i="1" s="1"/>
  <c r="BV52" i="1" s="1"/>
  <c r="BX52" i="1" s="1"/>
  <c r="BZ52" i="1" s="1"/>
  <c r="BP52" i="1"/>
  <c r="BQ52" i="1" s="1"/>
  <c r="CA52" i="1" s="1"/>
  <c r="BS52" i="1"/>
  <c r="BR52" i="1"/>
  <c r="CB52" i="1" s="1"/>
  <c r="CE52" i="1" s="1"/>
  <c r="BT50" i="1"/>
  <c r="BU50" i="1" s="1"/>
  <c r="BV50" i="1" s="1"/>
  <c r="BX50" i="1" s="1"/>
  <c r="BZ50" i="1" s="1"/>
  <c r="BP50" i="1"/>
  <c r="BQ50" i="1" s="1"/>
  <c r="CA50" i="1" s="1"/>
  <c r="BR50" i="1"/>
  <c r="CB50" i="1" s="1"/>
  <c r="CE50" i="1" s="1"/>
  <c r="BS50" i="1"/>
  <c r="BT48" i="1"/>
  <c r="BU48" i="1" s="1"/>
  <c r="BV48" i="1" s="1"/>
  <c r="BX48" i="1" s="1"/>
  <c r="BZ48" i="1" s="1"/>
  <c r="BP48" i="1"/>
  <c r="BQ48" i="1" s="1"/>
  <c r="CA48" i="1" s="1"/>
  <c r="BR48" i="1"/>
  <c r="CB48" i="1" s="1"/>
  <c r="CE48" i="1" s="1"/>
  <c r="BS48" i="1"/>
  <c r="BP46" i="1"/>
  <c r="BQ46" i="1" s="1"/>
  <c r="CA46" i="1" s="1"/>
  <c r="BS46" i="1"/>
  <c r="BR46" i="1"/>
  <c r="CB46" i="1" s="1"/>
  <c r="CE46" i="1" s="1"/>
  <c r="BP44" i="1"/>
  <c r="BQ44" i="1" s="1"/>
  <c r="CA44" i="1" s="1"/>
  <c r="BS44" i="1"/>
  <c r="BT44" i="1"/>
  <c r="BU44" i="1" s="1"/>
  <c r="BV44" i="1" s="1"/>
  <c r="BX44" i="1" s="1"/>
  <c r="BZ44" i="1" s="1"/>
  <c r="BR44" i="1"/>
  <c r="CB44" i="1" s="1"/>
  <c r="CE44" i="1" s="1"/>
  <c r="BP42" i="1"/>
  <c r="BQ42" i="1" s="1"/>
  <c r="CA42" i="1" s="1"/>
  <c r="BT42" i="1"/>
  <c r="BU42" i="1" s="1"/>
  <c r="BV42" i="1" s="1"/>
  <c r="BX42" i="1" s="1"/>
  <c r="BZ42" i="1" s="1"/>
  <c r="BR42" i="1"/>
  <c r="CB42" i="1" s="1"/>
  <c r="CE42" i="1" s="1"/>
  <c r="BS42" i="1"/>
  <c r="BP40" i="1"/>
  <c r="BQ40" i="1" s="1"/>
  <c r="CA40" i="1" s="1"/>
  <c r="BS40" i="1"/>
  <c r="BP38" i="1"/>
  <c r="BQ38" i="1" s="1"/>
  <c r="CA38" i="1" s="1"/>
  <c r="BR38" i="1"/>
  <c r="CB38" i="1" s="1"/>
  <c r="CE38" i="1" s="1"/>
  <c r="BS38" i="1"/>
  <c r="BT38" i="1"/>
  <c r="BU38" i="1" s="1"/>
  <c r="BV38" i="1" s="1"/>
  <c r="BX38" i="1" s="1"/>
  <c r="BZ38" i="1" s="1"/>
  <c r="BP36" i="1"/>
  <c r="BQ36" i="1" s="1"/>
  <c r="CA36" i="1" s="1"/>
  <c r="BR36" i="1"/>
  <c r="CB36" i="1" s="1"/>
  <c r="CE36" i="1" s="1"/>
  <c r="BT36" i="1"/>
  <c r="BU36" i="1" s="1"/>
  <c r="BV36" i="1" s="1"/>
  <c r="BX36" i="1" s="1"/>
  <c r="BZ36" i="1" s="1"/>
  <c r="BS36" i="1"/>
  <c r="BR30" i="1"/>
  <c r="CB30" i="1" s="1"/>
  <c r="CE30" i="1" s="1"/>
  <c r="BT30" i="1"/>
  <c r="BU30" i="1" s="1"/>
  <c r="BV30" i="1" s="1"/>
  <c r="BX30" i="1" s="1"/>
  <c r="BZ30" i="1" s="1"/>
  <c r="BP30" i="1"/>
  <c r="BQ30" i="1" s="1"/>
  <c r="CA30" i="1" s="1"/>
  <c r="BS28" i="1"/>
  <c r="BP28" i="1"/>
  <c r="BQ28" i="1" s="1"/>
  <c r="CA28" i="1" s="1"/>
  <c r="BR26" i="1"/>
  <c r="CB26" i="1" s="1"/>
  <c r="CE26" i="1" s="1"/>
  <c r="BT26" i="1"/>
  <c r="BU26" i="1" s="1"/>
  <c r="BV26" i="1" s="1"/>
  <c r="BX26" i="1" s="1"/>
  <c r="BZ26" i="1" s="1"/>
  <c r="BP26" i="1"/>
  <c r="BQ26" i="1" s="1"/>
  <c r="CA26" i="1" s="1"/>
  <c r="BS26" i="1"/>
  <c r="BT24" i="1"/>
  <c r="BU24" i="1" s="1"/>
  <c r="BV24" i="1" s="1"/>
  <c r="BX24" i="1" s="1"/>
  <c r="BZ24" i="1" s="1"/>
  <c r="BS24" i="1"/>
  <c r="BP24" i="1"/>
  <c r="BQ24" i="1" s="1"/>
  <c r="CA24" i="1" s="1"/>
  <c r="BT22" i="1"/>
  <c r="BU22" i="1" s="1"/>
  <c r="BV22" i="1" s="1"/>
  <c r="BX22" i="1" s="1"/>
  <c r="BZ22" i="1" s="1"/>
  <c r="BP22" i="1"/>
  <c r="BQ22" i="1" s="1"/>
  <c r="CA22" i="1" s="1"/>
  <c r="BS22" i="1"/>
  <c r="BR22" i="1"/>
  <c r="CB22" i="1" s="1"/>
  <c r="CE22" i="1" s="1"/>
  <c r="BP20" i="1"/>
  <c r="BQ20" i="1" s="1"/>
  <c r="CA20" i="1" s="1"/>
  <c r="BT20" i="1"/>
  <c r="BU20" i="1" s="1"/>
  <c r="BV20" i="1" s="1"/>
  <c r="BX20" i="1" s="1"/>
  <c r="BZ20" i="1" s="1"/>
  <c r="BR20" i="1"/>
  <c r="CB20" i="1" s="1"/>
  <c r="CE20" i="1" s="1"/>
  <c r="BS20" i="1"/>
  <c r="BS18" i="1"/>
  <c r="BP18" i="1"/>
  <c r="BQ18" i="1" s="1"/>
  <c r="CA18" i="1" s="1"/>
  <c r="BT18" i="1"/>
  <c r="BU18" i="1" s="1"/>
  <c r="BV18" i="1" s="1"/>
  <c r="BX18" i="1" s="1"/>
  <c r="BZ18" i="1" s="1"/>
  <c r="BR18" i="1"/>
  <c r="CB18" i="1" s="1"/>
  <c r="CE18" i="1" s="1"/>
  <c r="BR34" i="1"/>
  <c r="CB34" i="1" s="1"/>
  <c r="CE34" i="1" s="1"/>
  <c r="BS34" i="1"/>
  <c r="BR268" i="1"/>
  <c r="CB268" i="1" s="1"/>
  <c r="CE268" i="1" s="1"/>
  <c r="BR28" i="1"/>
  <c r="CB28" i="1" s="1"/>
  <c r="CE28" i="1" s="1"/>
  <c r="BS108" i="1"/>
  <c r="BT28" i="1"/>
  <c r="BU28" i="1" s="1"/>
  <c r="BV28" i="1" s="1"/>
  <c r="BX28" i="1" s="1"/>
  <c r="BZ28" i="1" s="1"/>
  <c r="BR636" i="1"/>
  <c r="CB636" i="1" s="1"/>
  <c r="CE636" i="1" s="1"/>
  <c r="BR630" i="1"/>
  <c r="CB630" i="1" s="1"/>
  <c r="CE630" i="1" s="1"/>
  <c r="BR560" i="1"/>
  <c r="CB560" i="1" s="1"/>
  <c r="CE560" i="1" s="1"/>
  <c r="BS168" i="1"/>
  <c r="BS604" i="1"/>
  <c r="BP604" i="1"/>
  <c r="BQ604" i="1" s="1"/>
  <c r="CA604" i="1" s="1"/>
  <c r="BP588" i="1"/>
  <c r="BQ588" i="1" s="1"/>
  <c r="CA588" i="1" s="1"/>
  <c r="BT588" i="1"/>
  <c r="BU588" i="1" s="1"/>
  <c r="BV588" i="1" s="1"/>
  <c r="BX588" i="1" s="1"/>
  <c r="BZ588" i="1" s="1"/>
  <c r="BR588" i="1"/>
  <c r="CB588" i="1" s="1"/>
  <c r="CE588" i="1" s="1"/>
  <c r="BS558" i="1"/>
  <c r="BP488" i="1"/>
  <c r="BQ488" i="1" s="1"/>
  <c r="CA488" i="1" s="1"/>
  <c r="BR488" i="1"/>
  <c r="CB488" i="1" s="1"/>
  <c r="CE488" i="1" s="1"/>
  <c r="BP478" i="1"/>
  <c r="BQ478" i="1" s="1"/>
  <c r="CA478" i="1" s="1"/>
  <c r="BS274" i="1"/>
  <c r="BS256" i="1"/>
  <c r="BT54" i="1"/>
  <c r="BU54" i="1" s="1"/>
  <c r="BV54" i="1" s="1"/>
  <c r="BX54" i="1" s="1"/>
  <c r="BZ54" i="1" s="1"/>
  <c r="BT178" i="1"/>
  <c r="BU178" i="1" s="1"/>
  <c r="BV178" i="1" s="1"/>
  <c r="BX178" i="1" s="1"/>
  <c r="BZ178" i="1" s="1"/>
  <c r="BR674" i="1"/>
  <c r="CB674" i="1" s="1"/>
  <c r="CE674" i="1" s="1"/>
  <c r="BT788" i="1"/>
  <c r="BU788" i="1" s="1"/>
  <c r="BV788" i="1" s="1"/>
  <c r="BX788" i="1" s="1"/>
  <c r="BZ788" i="1" s="1"/>
  <c r="BR760" i="1"/>
  <c r="CB760" i="1" s="1"/>
  <c r="CE760" i="1" s="1"/>
  <c r="BT736" i="1"/>
  <c r="BU736" i="1" s="1"/>
  <c r="BV736" i="1" s="1"/>
  <c r="BX736" i="1" s="1"/>
  <c r="BZ736" i="1" s="1"/>
  <c r="BR316" i="1"/>
  <c r="CB316" i="1" s="1"/>
  <c r="CE316" i="1" s="1"/>
  <c r="BS196" i="1"/>
  <c r="BP122" i="1"/>
  <c r="BQ122" i="1" s="1"/>
  <c r="CA122" i="1" s="1"/>
  <c r="BP94" i="1"/>
  <c r="BQ94" i="1" s="1"/>
  <c r="CA94" i="1" s="1"/>
  <c r="BP190" i="1"/>
  <c r="BQ190" i="1" s="1"/>
  <c r="CA190" i="1" s="1"/>
  <c r="BP728" i="1"/>
  <c r="BQ728" i="1" s="1"/>
  <c r="CA728" i="1" s="1"/>
  <c r="BT890" i="1"/>
  <c r="BU890" i="1" s="1"/>
  <c r="BV890" i="1" s="1"/>
  <c r="BX890" i="1" s="1"/>
  <c r="BZ890" i="1" s="1"/>
  <c r="BP878" i="1"/>
  <c r="BQ878" i="1" s="1"/>
  <c r="CA878" i="1" s="1"/>
  <c r="BT874" i="1"/>
  <c r="BU874" i="1" s="1"/>
  <c r="BV874" i="1" s="1"/>
  <c r="BX874" i="1" s="1"/>
  <c r="BZ874" i="1" s="1"/>
  <c r="BT826" i="1"/>
  <c r="BU826" i="1" s="1"/>
  <c r="BV826" i="1" s="1"/>
  <c r="BX826" i="1" s="1"/>
  <c r="BZ826" i="1" s="1"/>
  <c r="BT748" i="1"/>
  <c r="BU748" i="1" s="1"/>
  <c r="BV748" i="1" s="1"/>
  <c r="BX748" i="1" s="1"/>
  <c r="BZ748" i="1" s="1"/>
  <c r="BT892" i="1"/>
  <c r="BU892" i="1" s="1"/>
  <c r="BV892" i="1" s="1"/>
  <c r="BX892" i="1" s="1"/>
  <c r="BZ892" i="1" s="1"/>
  <c r="BR844" i="1"/>
  <c r="CB844" i="1" s="1"/>
  <c r="CE844" i="1" s="1"/>
  <c r="BT844" i="1"/>
  <c r="BU844" i="1" s="1"/>
  <c r="BV844" i="1" s="1"/>
  <c r="BX844" i="1" s="1"/>
  <c r="BZ844" i="1" s="1"/>
  <c r="BR796" i="1"/>
  <c r="CB796" i="1" s="1"/>
  <c r="CE796" i="1" s="1"/>
  <c r="BR714" i="1"/>
  <c r="CB714" i="1" s="1"/>
  <c r="CE714" i="1" s="1"/>
  <c r="BP888" i="1"/>
  <c r="BQ888" i="1" s="1"/>
  <c r="CA888" i="1" s="1"/>
  <c r="BR840" i="1"/>
  <c r="CB840" i="1" s="1"/>
  <c r="CE840" i="1" s="1"/>
  <c r="BR824" i="1"/>
  <c r="CB824" i="1" s="1"/>
  <c r="CE824" i="1" s="1"/>
  <c r="BR884" i="1"/>
  <c r="CB884" i="1" s="1"/>
  <c r="CE884" i="1" s="1"/>
  <c r="BS184" i="1"/>
  <c r="BR848" i="1"/>
  <c r="CB848" i="1" s="1"/>
  <c r="CE848" i="1" s="1"/>
  <c r="BT832" i="1"/>
  <c r="BU832" i="1" s="1"/>
  <c r="BV832" i="1" s="1"/>
  <c r="BX832" i="1" s="1"/>
  <c r="BZ832" i="1" s="1"/>
  <c r="BP816" i="1"/>
  <c r="BQ816" i="1" s="1"/>
  <c r="CA816" i="1" s="1"/>
  <c r="BT800" i="1"/>
  <c r="BU800" i="1" s="1"/>
  <c r="BV800" i="1" s="1"/>
  <c r="BX800" i="1" s="1"/>
  <c r="BZ800" i="1" s="1"/>
  <c r="BS742" i="1"/>
  <c r="BR574" i="1"/>
  <c r="CB574" i="1" s="1"/>
  <c r="CE574" i="1" s="1"/>
  <c r="BT74" i="1"/>
  <c r="BU74" i="1" s="1"/>
  <c r="BV74" i="1" s="1"/>
  <c r="BX74" i="1" s="1"/>
  <c r="BZ74" i="1" s="1"/>
  <c r="BP218" i="1"/>
  <c r="BQ218" i="1" s="1"/>
  <c r="CA218" i="1" s="1"/>
  <c r="BT576" i="1"/>
  <c r="BU576" i="1" s="1"/>
  <c r="BV576" i="1" s="1"/>
  <c r="BX576" i="1" s="1"/>
  <c r="BZ576" i="1" s="1"/>
  <c r="BT722" i="1"/>
  <c r="BU722" i="1" s="1"/>
  <c r="BV722" i="1" s="1"/>
  <c r="BX722" i="1" s="1"/>
  <c r="BZ722" i="1" s="1"/>
  <c r="BP138" i="1"/>
  <c r="BQ138" i="1" s="1"/>
  <c r="CA138" i="1" s="1"/>
  <c r="BR654" i="1"/>
  <c r="CB654" i="1" s="1"/>
  <c r="CE654" i="1" s="1"/>
  <c r="BR612" i="1"/>
  <c r="CB612" i="1" s="1"/>
  <c r="CE612" i="1" s="1"/>
  <c r="BR518" i="1"/>
  <c r="CB518" i="1" s="1"/>
  <c r="CE518" i="1" s="1"/>
  <c r="BR702" i="1"/>
  <c r="CB702" i="1" s="1"/>
  <c r="CE702" i="1" s="1"/>
  <c r="BR696" i="1"/>
  <c r="CB696" i="1" s="1"/>
  <c r="CE696" i="1" s="1"/>
  <c r="BP616" i="1"/>
  <c r="BQ616" i="1" s="1"/>
  <c r="CA616" i="1" s="1"/>
  <c r="BP606" i="1"/>
  <c r="BQ606" i="1" s="1"/>
  <c r="CA606" i="1" s="1"/>
  <c r="BP602" i="1"/>
  <c r="BQ602" i="1" s="1"/>
  <c r="CA602" i="1" s="1"/>
  <c r="BP564" i="1"/>
  <c r="BQ564" i="1" s="1"/>
  <c r="CA564" i="1" s="1"/>
  <c r="BP560" i="1"/>
  <c r="BQ560" i="1" s="1"/>
  <c r="CA560" i="1" s="1"/>
  <c r="BP558" i="1"/>
  <c r="BQ558" i="1" s="1"/>
  <c r="CA558" i="1" s="1"/>
  <c r="BR556" i="1"/>
  <c r="CB556" i="1" s="1"/>
  <c r="CE556" i="1" s="1"/>
  <c r="BT452" i="1"/>
  <c r="BU452" i="1" s="1"/>
  <c r="BV452" i="1" s="1"/>
  <c r="BX452" i="1" s="1"/>
  <c r="BZ452" i="1" s="1"/>
  <c r="BT438" i="1"/>
  <c r="BU438" i="1" s="1"/>
  <c r="BV438" i="1" s="1"/>
  <c r="BX438" i="1" s="1"/>
  <c r="BZ438" i="1" s="1"/>
  <c r="BR436" i="1"/>
  <c r="CB436" i="1" s="1"/>
  <c r="CE436" i="1" s="1"/>
  <c r="BT364" i="1"/>
  <c r="BU364" i="1" s="1"/>
  <c r="BV364" i="1" s="1"/>
  <c r="BX364" i="1" s="1"/>
  <c r="BZ364" i="1" s="1"/>
  <c r="BS328" i="1"/>
  <c r="BT320" i="1"/>
  <c r="BU320" i="1" s="1"/>
  <c r="BV320" i="1" s="1"/>
  <c r="BX320" i="1" s="1"/>
  <c r="BZ320" i="1" s="1"/>
  <c r="BP262" i="1"/>
  <c r="BQ262" i="1" s="1"/>
  <c r="CA262" i="1" s="1"/>
  <c r="BT214" i="1"/>
  <c r="BU214" i="1" s="1"/>
  <c r="BV214" i="1" s="1"/>
  <c r="BX214" i="1" s="1"/>
  <c r="BZ214" i="1" s="1"/>
  <c r="BP192" i="1"/>
  <c r="BQ192" i="1" s="1"/>
  <c r="CA192" i="1" s="1"/>
  <c r="BT644" i="1"/>
  <c r="BU644" i="1" s="1"/>
  <c r="BV644" i="1" s="1"/>
  <c r="BX644" i="1" s="1"/>
  <c r="BZ644" i="1" s="1"/>
  <c r="BP630" i="1"/>
  <c r="BQ630" i="1" s="1"/>
  <c r="CA630" i="1" s="1"/>
  <c r="BP622" i="1"/>
  <c r="BQ622" i="1" s="1"/>
  <c r="CA622" i="1" s="1"/>
  <c r="BP492" i="1"/>
  <c r="BQ492" i="1" s="1"/>
  <c r="CA492" i="1" s="1"/>
  <c r="BP480" i="1"/>
  <c r="BQ480" i="1" s="1"/>
  <c r="CA480" i="1" s="1"/>
  <c r="BP394" i="1"/>
  <c r="BQ394" i="1" s="1"/>
  <c r="CA394" i="1" s="1"/>
  <c r="BP392" i="1"/>
  <c r="BQ392" i="1" s="1"/>
  <c r="CA392" i="1" s="1"/>
  <c r="BT318" i="1"/>
  <c r="BU318" i="1" s="1"/>
  <c r="BV318" i="1" s="1"/>
  <c r="BX318" i="1" s="1"/>
  <c r="BZ318" i="1" s="1"/>
  <c r="BT280" i="1"/>
  <c r="BU280" i="1" s="1"/>
  <c r="BV280" i="1" s="1"/>
  <c r="BX280" i="1" s="1"/>
  <c r="BZ280" i="1" s="1"/>
  <c r="BT692" i="1"/>
  <c r="BU692" i="1" s="1"/>
  <c r="BV692" i="1" s="1"/>
  <c r="BX692" i="1" s="1"/>
  <c r="BZ692" i="1" s="1"/>
  <c r="BP642" i="1"/>
  <c r="BQ642" i="1" s="1"/>
  <c r="CA642" i="1" s="1"/>
  <c r="BP418" i="1"/>
  <c r="BQ418" i="1" s="1"/>
  <c r="CA418" i="1" s="1"/>
  <c r="BT672" i="1"/>
  <c r="BU672" i="1" s="1"/>
  <c r="BV672" i="1" s="1"/>
  <c r="BX672" i="1" s="1"/>
  <c r="BZ672" i="1" s="1"/>
  <c r="BP664" i="1"/>
  <c r="BQ664" i="1" s="1"/>
  <c r="CA664" i="1" s="1"/>
  <c r="BP654" i="1"/>
  <c r="BQ654" i="1" s="1"/>
  <c r="CA654" i="1" s="1"/>
  <c r="BP278" i="1"/>
  <c r="BQ278" i="1" s="1"/>
  <c r="CA278" i="1" s="1"/>
  <c r="BT260" i="1"/>
  <c r="BU260" i="1" s="1"/>
  <c r="BV260" i="1" s="1"/>
  <c r="BX260" i="1" s="1"/>
  <c r="BZ260" i="1" s="1"/>
  <c r="BT258" i="1"/>
  <c r="BU258" i="1" s="1"/>
  <c r="BV258" i="1" s="1"/>
  <c r="BX258" i="1" s="1"/>
  <c r="BZ258" i="1" s="1"/>
  <c r="BT202" i="1"/>
  <c r="BU202" i="1" s="1"/>
  <c r="BV202" i="1" s="1"/>
  <c r="BX202" i="1" s="1"/>
  <c r="BZ202" i="1" s="1"/>
  <c r="BR94" i="1"/>
  <c r="CB94" i="1" s="1"/>
  <c r="CE94" i="1" s="1"/>
  <c r="BS158" i="1"/>
  <c r="BS152" i="1"/>
  <c r="BR564" i="1"/>
  <c r="CB564" i="1" s="1"/>
  <c r="CE564" i="1" s="1"/>
  <c r="BR736" i="1"/>
  <c r="CB736" i="1" s="1"/>
  <c r="CE736" i="1" s="1"/>
  <c r="BR620" i="1"/>
  <c r="CB620" i="1" s="1"/>
  <c r="CE620" i="1" s="1"/>
  <c r="BT740" i="1"/>
  <c r="BU740" i="1" s="1"/>
  <c r="BV740" i="1" s="1"/>
  <c r="BX740" i="1" s="1"/>
  <c r="BZ740" i="1" s="1"/>
  <c r="BT148" i="1"/>
  <c r="BU148" i="1" s="1"/>
  <c r="BV148" i="1" s="1"/>
  <c r="BX148" i="1" s="1"/>
  <c r="BZ148" i="1" s="1"/>
  <c r="BR190" i="1"/>
  <c r="CB190" i="1" s="1"/>
  <c r="CE190" i="1" s="1"/>
  <c r="BS102" i="1"/>
  <c r="BT794" i="1"/>
  <c r="BU794" i="1" s="1"/>
  <c r="BV794" i="1" s="1"/>
  <c r="BX794" i="1" s="1"/>
  <c r="BZ794" i="1" s="1"/>
  <c r="BT622" i="1"/>
  <c r="BU622" i="1" s="1"/>
  <c r="BV622" i="1" s="1"/>
  <c r="BX622" i="1" s="1"/>
  <c r="BZ622" i="1" s="1"/>
  <c r="BR74" i="1"/>
  <c r="CB74" i="1" s="1"/>
  <c r="CE74" i="1" s="1"/>
  <c r="BT400" i="1"/>
  <c r="BU400" i="1" s="1"/>
  <c r="BV400" i="1" s="1"/>
  <c r="BX400" i="1" s="1"/>
  <c r="BZ400" i="1" s="1"/>
  <c r="BR304" i="1"/>
  <c r="CB304" i="1" s="1"/>
  <c r="CE304" i="1" s="1"/>
  <c r="BP794" i="1"/>
  <c r="BQ794" i="1" s="1"/>
  <c r="CA794" i="1" s="1"/>
  <c r="BP778" i="1"/>
  <c r="BQ778" i="1" s="1"/>
  <c r="CA778" i="1" s="1"/>
  <c r="BP762" i="1"/>
  <c r="BQ762" i="1" s="1"/>
  <c r="CA762" i="1" s="1"/>
  <c r="BP746" i="1"/>
  <c r="BQ746" i="1" s="1"/>
  <c r="CA746" i="1" s="1"/>
  <c r="BR794" i="1"/>
  <c r="CB794" i="1" s="1"/>
  <c r="CE794" i="1" s="1"/>
  <c r="BP894" i="1"/>
  <c r="BQ894" i="1" s="1"/>
  <c r="CA894" i="1" s="1"/>
  <c r="BT886" i="1"/>
  <c r="BU886" i="1" s="1"/>
  <c r="BV886" i="1" s="1"/>
  <c r="BX886" i="1" s="1"/>
  <c r="BZ886" i="1" s="1"/>
  <c r="BP874" i="1"/>
  <c r="BQ874" i="1" s="1"/>
  <c r="CA874" i="1" s="1"/>
  <c r="BT850" i="1"/>
  <c r="BU850" i="1" s="1"/>
  <c r="BV850" i="1" s="1"/>
  <c r="BX850" i="1" s="1"/>
  <c r="BZ850" i="1" s="1"/>
  <c r="BP834" i="1"/>
  <c r="BQ834" i="1" s="1"/>
  <c r="CA834" i="1" s="1"/>
  <c r="BP826" i="1"/>
  <c r="BQ826" i="1" s="1"/>
  <c r="CA826" i="1" s="1"/>
  <c r="BT822" i="1"/>
  <c r="BU822" i="1" s="1"/>
  <c r="BV822" i="1" s="1"/>
  <c r="BX822" i="1" s="1"/>
  <c r="BZ822" i="1" s="1"/>
  <c r="BT810" i="1"/>
  <c r="BU810" i="1" s="1"/>
  <c r="BV810" i="1" s="1"/>
  <c r="BX810" i="1" s="1"/>
  <c r="BZ810" i="1" s="1"/>
  <c r="BT790" i="1"/>
  <c r="BU790" i="1" s="1"/>
  <c r="BV790" i="1" s="1"/>
  <c r="BX790" i="1" s="1"/>
  <c r="BZ790" i="1" s="1"/>
  <c r="BP856" i="1"/>
  <c r="BQ856" i="1" s="1"/>
  <c r="CA856" i="1" s="1"/>
  <c r="BR808" i="1"/>
  <c r="CB808" i="1" s="1"/>
  <c r="CE808" i="1" s="1"/>
  <c r="BT734" i="1"/>
  <c r="BU734" i="1" s="1"/>
  <c r="BV734" i="1" s="1"/>
  <c r="BX734" i="1" s="1"/>
  <c r="BZ734" i="1" s="1"/>
  <c r="BT726" i="1"/>
  <c r="BU726" i="1" s="1"/>
  <c r="BV726" i="1" s="1"/>
  <c r="BX726" i="1" s="1"/>
  <c r="BZ726" i="1" s="1"/>
  <c r="BT180" i="1"/>
  <c r="BU180" i="1" s="1"/>
  <c r="BV180" i="1" s="1"/>
  <c r="BX180" i="1" s="1"/>
  <c r="BZ180" i="1" s="1"/>
  <c r="BR754" i="1"/>
  <c r="CB754" i="1" s="1"/>
  <c r="CE754" i="1" s="1"/>
  <c r="BP680" i="1"/>
  <c r="BQ680" i="1" s="1"/>
  <c r="CA680" i="1" s="1"/>
  <c r="BP864" i="1"/>
  <c r="BQ864" i="1" s="1"/>
  <c r="CA864" i="1" s="1"/>
  <c r="BR24" i="1"/>
  <c r="CB24" i="1" s="1"/>
  <c r="CE24" i="1" s="1"/>
  <c r="BT472" i="1"/>
  <c r="BU472" i="1" s="1"/>
  <c r="BV472" i="1" s="1"/>
  <c r="BX472" i="1" s="1"/>
  <c r="BZ472" i="1" s="1"/>
  <c r="BR680" i="1"/>
  <c r="CB680" i="1" s="1"/>
  <c r="CE680" i="1" s="1"/>
  <c r="BP614" i="1"/>
  <c r="BQ614" i="1" s="1"/>
  <c r="CA614" i="1" s="1"/>
  <c r="BT608" i="1"/>
  <c r="BU608" i="1" s="1"/>
  <c r="BV608" i="1" s="1"/>
  <c r="BX608" i="1" s="1"/>
  <c r="BZ608" i="1" s="1"/>
  <c r="BT532" i="1"/>
  <c r="BU532" i="1" s="1"/>
  <c r="BV532" i="1" s="1"/>
  <c r="BX532" i="1" s="1"/>
  <c r="BZ532" i="1" s="1"/>
  <c r="BP528" i="1"/>
  <c r="BQ528" i="1" s="1"/>
  <c r="CA528" i="1" s="1"/>
  <c r="BP454" i="1"/>
  <c r="BQ454" i="1" s="1"/>
  <c r="CA454" i="1" s="1"/>
  <c r="BP422" i="1"/>
  <c r="BQ422" i="1" s="1"/>
  <c r="CA422" i="1" s="1"/>
  <c r="BP378" i="1"/>
  <c r="BQ378" i="1" s="1"/>
  <c r="CA378" i="1" s="1"/>
  <c r="BP358" i="1"/>
  <c r="BQ358" i="1" s="1"/>
  <c r="CA358" i="1" s="1"/>
  <c r="BT292" i="1"/>
  <c r="BU292" i="1" s="1"/>
  <c r="BV292" i="1" s="1"/>
  <c r="BX292" i="1" s="1"/>
  <c r="BZ292" i="1" s="1"/>
  <c r="BS280" i="1"/>
  <c r="BT276" i="1"/>
  <c r="BU276" i="1" s="1"/>
  <c r="BV276" i="1" s="1"/>
  <c r="BX276" i="1" s="1"/>
  <c r="BZ276" i="1" s="1"/>
  <c r="BT272" i="1"/>
  <c r="BU272" i="1" s="1"/>
  <c r="BV272" i="1" s="1"/>
  <c r="BX272" i="1" s="1"/>
  <c r="BZ272" i="1" s="1"/>
  <c r="BR236" i="1"/>
  <c r="CB236" i="1" s="1"/>
  <c r="CE236" i="1" s="1"/>
  <c r="BT226" i="1"/>
  <c r="BU226" i="1" s="1"/>
  <c r="BV226" i="1" s="1"/>
  <c r="BX226" i="1" s="1"/>
  <c r="BZ226" i="1" s="1"/>
  <c r="BP644" i="1"/>
  <c r="BQ644" i="1" s="1"/>
  <c r="CA644" i="1" s="1"/>
  <c r="BP626" i="1"/>
  <c r="BQ626" i="1" s="1"/>
  <c r="CA626" i="1" s="1"/>
  <c r="BT574" i="1"/>
  <c r="BU574" i="1" s="1"/>
  <c r="BV574" i="1" s="1"/>
  <c r="BX574" i="1" s="1"/>
  <c r="BZ574" i="1" s="1"/>
  <c r="BT570" i="1"/>
  <c r="BU570" i="1" s="1"/>
  <c r="BV570" i="1" s="1"/>
  <c r="BX570" i="1" s="1"/>
  <c r="BZ570" i="1" s="1"/>
  <c r="BT470" i="1"/>
  <c r="BU470" i="1" s="1"/>
  <c r="BV470" i="1" s="1"/>
  <c r="BX470" i="1" s="1"/>
  <c r="BZ470" i="1" s="1"/>
  <c r="BP428" i="1"/>
  <c r="BQ428" i="1" s="1"/>
  <c r="CA428" i="1" s="1"/>
  <c r="BP416" i="1"/>
  <c r="BQ416" i="1" s="1"/>
  <c r="CA416" i="1" s="1"/>
  <c r="BT328" i="1"/>
  <c r="BU328" i="1" s="1"/>
  <c r="BV328" i="1" s="1"/>
  <c r="BX328" i="1" s="1"/>
  <c r="BZ328" i="1" s="1"/>
  <c r="BT250" i="1"/>
  <c r="BU250" i="1" s="1"/>
  <c r="BV250" i="1" s="1"/>
  <c r="BX250" i="1" s="1"/>
  <c r="BZ250" i="1" s="1"/>
  <c r="BR198" i="1"/>
  <c r="CB198" i="1" s="1"/>
  <c r="CE198" i="1" s="1"/>
  <c r="BP652" i="1"/>
  <c r="BQ652" i="1" s="1"/>
  <c r="CA652" i="1" s="1"/>
  <c r="BT640" i="1"/>
  <c r="BU640" i="1" s="1"/>
  <c r="BV640" i="1" s="1"/>
  <c r="BX640" i="1" s="1"/>
  <c r="BZ640" i="1" s="1"/>
  <c r="BP500" i="1"/>
  <c r="BQ500" i="1" s="1"/>
  <c r="CA500" i="1" s="1"/>
  <c r="BP496" i="1"/>
  <c r="BQ496" i="1" s="1"/>
  <c r="CA496" i="1" s="1"/>
  <c r="BP326" i="1"/>
  <c r="BQ326" i="1" s="1"/>
  <c r="CA326" i="1" s="1"/>
  <c r="BT254" i="1"/>
  <c r="BU254" i="1" s="1"/>
  <c r="BV254" i="1" s="1"/>
  <c r="BX254" i="1" s="1"/>
  <c r="BZ254" i="1" s="1"/>
  <c r="BT208" i="1"/>
  <c r="BU208" i="1" s="1"/>
  <c r="BV208" i="1" s="1"/>
  <c r="BX208" i="1" s="1"/>
  <c r="BZ208" i="1" s="1"/>
  <c r="BP598" i="1"/>
  <c r="BQ598" i="1" s="1"/>
  <c r="CA598" i="1" s="1"/>
  <c r="BP524" i="1"/>
  <c r="BQ524" i="1" s="1"/>
  <c r="CA524" i="1" s="1"/>
  <c r="BP348" i="1"/>
  <c r="BQ348" i="1" s="1"/>
  <c r="CA348" i="1" s="1"/>
  <c r="BT312" i="1"/>
  <c r="BU312" i="1" s="1"/>
  <c r="BV312" i="1" s="1"/>
  <c r="BX312" i="1" s="1"/>
  <c r="BZ312" i="1" s="1"/>
  <c r="BS524" i="1"/>
  <c r="BR506" i="1"/>
  <c r="CB506" i="1" s="1"/>
  <c r="CE506" i="1" s="1"/>
  <c r="BS268" i="1"/>
  <c r="BR660" i="1"/>
  <c r="CB660" i="1" s="1"/>
  <c r="CE660" i="1" s="1"/>
  <c r="BS630" i="1"/>
  <c r="BR104" i="1"/>
  <c r="CB104" i="1" s="1"/>
  <c r="CE104" i="1" s="1"/>
  <c r="BR568" i="1"/>
  <c r="CB568" i="1" s="1"/>
  <c r="CE568" i="1" s="1"/>
  <c r="BR558" i="1"/>
  <c r="CB558" i="1" s="1"/>
  <c r="CE558" i="1" s="1"/>
  <c r="BS488" i="1"/>
  <c r="BP288" i="1"/>
  <c r="BQ288" i="1" s="1"/>
  <c r="CA288" i="1" s="1"/>
  <c r="BT274" i="1"/>
  <c r="BU274" i="1" s="1"/>
  <c r="BV274" i="1" s="1"/>
  <c r="BX274" i="1" s="1"/>
  <c r="BZ274" i="1" s="1"/>
  <c r="BR274" i="1"/>
  <c r="CB274" i="1" s="1"/>
  <c r="CE274" i="1" s="1"/>
  <c r="BP256" i="1"/>
  <c r="BQ256" i="1" s="1"/>
  <c r="CA256" i="1" s="1"/>
  <c r="BR40" i="1"/>
  <c r="CB40" i="1" s="1"/>
  <c r="CE40" i="1" s="1"/>
  <c r="BT870" i="1"/>
  <c r="BU870" i="1" s="1"/>
  <c r="BV870" i="1" s="1"/>
  <c r="BX870" i="1" s="1"/>
  <c r="BZ870" i="1" s="1"/>
  <c r="BT776" i="1"/>
  <c r="BU776" i="1" s="1"/>
  <c r="BV776" i="1" s="1"/>
  <c r="BX776" i="1" s="1"/>
  <c r="BZ776" i="1" s="1"/>
  <c r="BS272" i="1"/>
  <c r="BT760" i="1"/>
  <c r="BU760" i="1" s="1"/>
  <c r="BV760" i="1" s="1"/>
  <c r="BX760" i="1" s="1"/>
  <c r="BZ760" i="1" s="1"/>
  <c r="BS316" i="1"/>
  <c r="BT782" i="1"/>
  <c r="BU782" i="1" s="1"/>
  <c r="BV782" i="1" s="1"/>
  <c r="BX782" i="1" s="1"/>
  <c r="BZ782" i="1" s="1"/>
  <c r="BR148" i="1"/>
  <c r="CB148" i="1" s="1"/>
  <c r="CE148" i="1" s="1"/>
  <c r="BT154" i="1"/>
  <c r="BU154" i="1" s="1"/>
  <c r="BV154" i="1" s="1"/>
  <c r="BX154" i="1" s="1"/>
  <c r="BZ154" i="1" s="1"/>
  <c r="BP336" i="1"/>
  <c r="BQ336" i="1" s="1"/>
  <c r="CA336" i="1" s="1"/>
  <c r="BT300" i="1"/>
  <c r="BU300" i="1" s="1"/>
  <c r="BV300" i="1" s="1"/>
  <c r="BX300" i="1" s="1"/>
  <c r="BZ300" i="1" s="1"/>
  <c r="BT286" i="1"/>
  <c r="BU286" i="1" s="1"/>
  <c r="BV286" i="1" s="1"/>
  <c r="BX286" i="1" s="1"/>
  <c r="BZ286" i="1" s="1"/>
  <c r="BR286" i="1"/>
  <c r="CB286" i="1" s="1"/>
  <c r="CE286" i="1" s="1"/>
  <c r="BR762" i="1"/>
  <c r="CB762" i="1" s="1"/>
  <c r="CE762" i="1" s="1"/>
  <c r="BR756" i="1"/>
  <c r="CB756" i="1" s="1"/>
  <c r="CE756" i="1" s="1"/>
  <c r="BT878" i="1"/>
  <c r="BU878" i="1" s="1"/>
  <c r="BV878" i="1" s="1"/>
  <c r="BX878" i="1" s="1"/>
  <c r="BZ878" i="1" s="1"/>
  <c r="BT858" i="1"/>
  <c r="BU858" i="1" s="1"/>
  <c r="BV858" i="1" s="1"/>
  <c r="BX858" i="1" s="1"/>
  <c r="BZ858" i="1" s="1"/>
  <c r="BT842" i="1"/>
  <c r="BU842" i="1" s="1"/>
  <c r="BV842" i="1" s="1"/>
  <c r="BX842" i="1" s="1"/>
  <c r="BZ842" i="1" s="1"/>
  <c r="BP802" i="1"/>
  <c r="BQ802" i="1" s="1"/>
  <c r="CA802" i="1" s="1"/>
  <c r="BR292" i="1"/>
  <c r="CB292" i="1" s="1"/>
  <c r="CE292" i="1" s="1"/>
  <c r="BT796" i="1"/>
  <c r="BU796" i="1" s="1"/>
  <c r="BV796" i="1" s="1"/>
  <c r="BX796" i="1" s="1"/>
  <c r="BZ796" i="1" s="1"/>
  <c r="BR888" i="1"/>
  <c r="CB888" i="1" s="1"/>
  <c r="CE888" i="1" s="1"/>
  <c r="BT888" i="1"/>
  <c r="BU888" i="1" s="1"/>
  <c r="BV888" i="1" s="1"/>
  <c r="BX888" i="1" s="1"/>
  <c r="BZ888" i="1" s="1"/>
  <c r="BT840" i="1"/>
  <c r="BU840" i="1" s="1"/>
  <c r="BV840" i="1" s="1"/>
  <c r="BX840" i="1" s="1"/>
  <c r="BZ840" i="1" s="1"/>
  <c r="BP824" i="1"/>
  <c r="BQ824" i="1" s="1"/>
  <c r="CA824" i="1" s="1"/>
  <c r="BR852" i="1"/>
  <c r="CB852" i="1" s="1"/>
  <c r="CE852" i="1" s="1"/>
  <c r="BP820" i="1"/>
  <c r="BQ820" i="1" s="1"/>
  <c r="CA820" i="1" s="1"/>
  <c r="BP726" i="1"/>
  <c r="BQ726" i="1" s="1"/>
  <c r="CA726" i="1" s="1"/>
  <c r="BR166" i="1"/>
  <c r="CB166" i="1" s="1"/>
  <c r="CE166" i="1" s="1"/>
  <c r="BT752" i="1"/>
  <c r="BU752" i="1" s="1"/>
  <c r="BV752" i="1" s="1"/>
  <c r="BX752" i="1" s="1"/>
  <c r="BZ752" i="1" s="1"/>
  <c r="BR752" i="1"/>
  <c r="CB752" i="1" s="1"/>
  <c r="CE752" i="1" s="1"/>
  <c r="BR594" i="1"/>
  <c r="CB594" i="1" s="1"/>
  <c r="CE594" i="1" s="1"/>
  <c r="BT184" i="1"/>
  <c r="BU184" i="1" s="1"/>
  <c r="BV184" i="1" s="1"/>
  <c r="BX184" i="1" s="1"/>
  <c r="BZ184" i="1" s="1"/>
  <c r="BP134" i="1"/>
  <c r="BQ134" i="1" s="1"/>
  <c r="CA134" i="1" s="1"/>
  <c r="BT134" i="1"/>
  <c r="BU134" i="1" s="1"/>
  <c r="BV134" i="1" s="1"/>
  <c r="BX134" i="1" s="1"/>
  <c r="BZ134" i="1" s="1"/>
  <c r="BP424" i="1"/>
  <c r="BQ424" i="1" s="1"/>
  <c r="CA424" i="1" s="1"/>
  <c r="BR642" i="1"/>
  <c r="CB642" i="1" s="1"/>
  <c r="CE642" i="1" s="1"/>
  <c r="BS600" i="1"/>
  <c r="BT880" i="1"/>
  <c r="BU880" i="1" s="1"/>
  <c r="BV880" i="1" s="1"/>
  <c r="BX880" i="1" s="1"/>
  <c r="BZ880" i="1" s="1"/>
  <c r="BP848" i="1"/>
  <c r="BQ848" i="1" s="1"/>
  <c r="CA848" i="1" s="1"/>
  <c r="BP832" i="1"/>
  <c r="BQ832" i="1" s="1"/>
  <c r="CA832" i="1" s="1"/>
  <c r="BR816" i="1"/>
  <c r="CB816" i="1" s="1"/>
  <c r="CE816" i="1" s="1"/>
  <c r="BT786" i="1"/>
  <c r="BU786" i="1" s="1"/>
  <c r="BV786" i="1" s="1"/>
  <c r="BX786" i="1" s="1"/>
  <c r="BZ786" i="1" s="1"/>
  <c r="BT138" i="1"/>
  <c r="BU138" i="1" s="1"/>
  <c r="BV138" i="1" s="1"/>
  <c r="BX138" i="1" s="1"/>
  <c r="BZ138" i="1" s="1"/>
  <c r="BR686" i="1"/>
  <c r="CB686" i="1" s="1"/>
  <c r="CE686" i="1" s="1"/>
  <c r="BR658" i="1"/>
  <c r="CB658" i="1" s="1"/>
  <c r="CE658" i="1" s="1"/>
  <c r="BP628" i="1"/>
  <c r="BQ628" i="1" s="1"/>
  <c r="CA628" i="1" s="1"/>
  <c r="BT616" i="1"/>
  <c r="BU616" i="1" s="1"/>
  <c r="BV616" i="1" s="1"/>
  <c r="BX616" i="1" s="1"/>
  <c r="BZ616" i="1" s="1"/>
  <c r="BT610" i="1"/>
  <c r="BU610" i="1" s="1"/>
  <c r="BV610" i="1" s="1"/>
  <c r="BX610" i="1" s="1"/>
  <c r="BZ610" i="1" s="1"/>
  <c r="BT572" i="1"/>
  <c r="BU572" i="1" s="1"/>
  <c r="BV572" i="1" s="1"/>
  <c r="BX572" i="1" s="1"/>
  <c r="BZ572" i="1" s="1"/>
  <c r="BT560" i="1"/>
  <c r="BU560" i="1" s="1"/>
  <c r="BV560" i="1" s="1"/>
  <c r="BX560" i="1" s="1"/>
  <c r="BZ560" i="1" s="1"/>
  <c r="BP526" i="1"/>
  <c r="BQ526" i="1" s="1"/>
  <c r="CA526" i="1" s="1"/>
  <c r="BT450" i="1"/>
  <c r="BU450" i="1" s="1"/>
  <c r="BV450" i="1" s="1"/>
  <c r="BX450" i="1" s="1"/>
  <c r="BZ450" i="1" s="1"/>
  <c r="BT408" i="1"/>
  <c r="BU408" i="1" s="1"/>
  <c r="BV408" i="1" s="1"/>
  <c r="BX408" i="1" s="1"/>
  <c r="BZ408" i="1" s="1"/>
  <c r="BP398" i="1"/>
  <c r="BQ398" i="1" s="1"/>
  <c r="CA398" i="1" s="1"/>
  <c r="BT368" i="1"/>
  <c r="BU368" i="1" s="1"/>
  <c r="BV368" i="1" s="1"/>
  <c r="BX368" i="1" s="1"/>
  <c r="BZ368" i="1" s="1"/>
  <c r="BP338" i="1"/>
  <c r="BQ338" i="1" s="1"/>
  <c r="CA338" i="1" s="1"/>
  <c r="BR334" i="1"/>
  <c r="CB334" i="1" s="1"/>
  <c r="CE334" i="1" s="1"/>
  <c r="BT332" i="1"/>
  <c r="BU332" i="1" s="1"/>
  <c r="BV332" i="1" s="1"/>
  <c r="BX332" i="1" s="1"/>
  <c r="BZ332" i="1" s="1"/>
  <c r="BT330" i="1"/>
  <c r="BU330" i="1" s="1"/>
  <c r="BV330" i="1" s="1"/>
  <c r="BX330" i="1" s="1"/>
  <c r="BZ330" i="1" s="1"/>
  <c r="BP320" i="1"/>
  <c r="BQ320" i="1" s="1"/>
  <c r="CA320" i="1" s="1"/>
  <c r="BS312" i="1"/>
  <c r="BS252" i="1"/>
  <c r="BP226" i="1"/>
  <c r="BQ226" i="1" s="1"/>
  <c r="CA226" i="1" s="1"/>
  <c r="BP624" i="1"/>
  <c r="BQ624" i="1" s="1"/>
  <c r="CA624" i="1" s="1"/>
  <c r="BT618" i="1"/>
  <c r="BU618" i="1" s="1"/>
  <c r="BV618" i="1" s="1"/>
  <c r="BX618" i="1" s="1"/>
  <c r="BZ618" i="1" s="1"/>
  <c r="BT456" i="1"/>
  <c r="BU456" i="1" s="1"/>
  <c r="BV456" i="1" s="1"/>
  <c r="BX456" i="1" s="1"/>
  <c r="BZ456" i="1" s="1"/>
  <c r="BT410" i="1"/>
  <c r="BU410" i="1" s="1"/>
  <c r="BV410" i="1" s="1"/>
  <c r="BX410" i="1" s="1"/>
  <c r="BZ410" i="1" s="1"/>
  <c r="BP386" i="1"/>
  <c r="BQ386" i="1" s="1"/>
  <c r="CA386" i="1" s="1"/>
  <c r="BP270" i="1"/>
  <c r="BQ270" i="1" s="1"/>
  <c r="CA270" i="1" s="1"/>
  <c r="BP668" i="1"/>
  <c r="BQ668" i="1" s="1"/>
  <c r="CA668" i="1" s="1"/>
  <c r="BT584" i="1"/>
  <c r="BU584" i="1" s="1"/>
  <c r="BV584" i="1" s="1"/>
  <c r="BX584" i="1" s="1"/>
  <c r="BZ584" i="1" s="1"/>
  <c r="BT542" i="1"/>
  <c r="BU542" i="1" s="1"/>
  <c r="BV542" i="1" s="1"/>
  <c r="BX542" i="1" s="1"/>
  <c r="BZ542" i="1" s="1"/>
  <c r="BP372" i="1"/>
  <c r="BQ372" i="1" s="1"/>
  <c r="CA372" i="1" s="1"/>
  <c r="BT670" i="1"/>
  <c r="BU670" i="1" s="1"/>
  <c r="BV670" i="1" s="1"/>
  <c r="BX670" i="1" s="1"/>
  <c r="BZ670" i="1" s="1"/>
  <c r="BP658" i="1"/>
  <c r="BQ658" i="1" s="1"/>
  <c r="CA658" i="1" s="1"/>
  <c r="BP556" i="1"/>
  <c r="BQ556" i="1" s="1"/>
  <c r="CA556" i="1" s="1"/>
  <c r="BP550" i="1"/>
  <c r="BQ550" i="1" s="1"/>
  <c r="CA550" i="1" s="1"/>
  <c r="BP512" i="1"/>
  <c r="BQ512" i="1" s="1"/>
  <c r="CA512" i="1" s="1"/>
  <c r="BT432" i="1"/>
  <c r="BU432" i="1" s="1"/>
  <c r="BV432" i="1" s="1"/>
  <c r="BX432" i="1" s="1"/>
  <c r="BZ432" i="1" s="1"/>
  <c r="BT356" i="1"/>
  <c r="BU356" i="1" s="1"/>
  <c r="BV356" i="1" s="1"/>
  <c r="BX356" i="1" s="1"/>
  <c r="BZ356" i="1" s="1"/>
  <c r="BP260" i="1"/>
  <c r="BQ260" i="1" s="1"/>
  <c r="CA260" i="1" s="1"/>
  <c r="BP258" i="1"/>
  <c r="BQ258" i="1" s="1"/>
  <c r="CA258" i="1" s="1"/>
  <c r="BT234" i="1"/>
  <c r="BU234" i="1" s="1"/>
  <c r="BV234" i="1" s="1"/>
  <c r="BX234" i="1" s="1"/>
  <c r="BZ234" i="1" s="1"/>
  <c r="BS878" i="1"/>
  <c r="BS63" i="1"/>
  <c r="BT877" i="1"/>
  <c r="BU877" i="1" s="1"/>
  <c r="BV877" i="1" s="1"/>
  <c r="BX877" i="1" s="1"/>
  <c r="BZ877" i="1" s="1"/>
  <c r="BP849" i="1"/>
  <c r="BQ849" i="1" s="1"/>
  <c r="CA849" i="1" s="1"/>
  <c r="BT849" i="1"/>
  <c r="BU849" i="1" s="1"/>
  <c r="BV849" i="1" s="1"/>
  <c r="BX849" i="1" s="1"/>
  <c r="BZ849" i="1" s="1"/>
  <c r="BT843" i="1"/>
  <c r="BU843" i="1" s="1"/>
  <c r="BV843" i="1" s="1"/>
  <c r="BX843" i="1" s="1"/>
  <c r="BZ843" i="1" s="1"/>
  <c r="BP843" i="1"/>
  <c r="BQ843" i="1" s="1"/>
  <c r="CA843" i="1" s="1"/>
  <c r="BI900" i="1"/>
  <c r="AT875" i="1"/>
  <c r="BD875" i="1" s="1"/>
  <c r="BG875" i="1" s="1"/>
  <c r="AV291" i="1"/>
  <c r="AW291" i="1" s="1"/>
  <c r="AX291" i="1" s="1"/>
  <c r="AZ291" i="1" s="1"/>
  <c r="BB291" i="1" s="1"/>
  <c r="AR895" i="1"/>
  <c r="AS895" i="1" s="1"/>
  <c r="BC895" i="1" s="1"/>
  <c r="AR879" i="1"/>
  <c r="AS879" i="1" s="1"/>
  <c r="BC879" i="1" s="1"/>
  <c r="AR831" i="1"/>
  <c r="AS831" i="1" s="1"/>
  <c r="BC831" i="1" s="1"/>
  <c r="AR815" i="1"/>
  <c r="AS815" i="1" s="1"/>
  <c r="BC815" i="1" s="1"/>
  <c r="AV631" i="1"/>
  <c r="AW631" i="1" s="1"/>
  <c r="AX631" i="1" s="1"/>
  <c r="AZ631" i="1" s="1"/>
  <c r="BB631" i="1" s="1"/>
  <c r="AR699" i="1"/>
  <c r="AS699" i="1" s="1"/>
  <c r="BC699" i="1" s="1"/>
  <c r="AV659" i="1"/>
  <c r="AW659" i="1" s="1"/>
  <c r="AX659" i="1" s="1"/>
  <c r="AZ659" i="1" s="1"/>
  <c r="BB659" i="1" s="1"/>
  <c r="AV655" i="1"/>
  <c r="AW655" i="1" s="1"/>
  <c r="AX655" i="1" s="1"/>
  <c r="AZ655" i="1" s="1"/>
  <c r="BB655" i="1" s="1"/>
  <c r="AT367" i="1"/>
  <c r="BD367" i="1" s="1"/>
  <c r="BG367" i="1" s="1"/>
  <c r="AV563" i="1"/>
  <c r="AW563" i="1" s="1"/>
  <c r="AX563" i="1" s="1"/>
  <c r="AZ563" i="1" s="1"/>
  <c r="BB563" i="1" s="1"/>
  <c r="AU291" i="1"/>
  <c r="AV651" i="1"/>
  <c r="AW651" i="1" s="1"/>
  <c r="AX651" i="1" s="1"/>
  <c r="AZ651" i="1" s="1"/>
  <c r="BB651" i="1" s="1"/>
  <c r="AV899" i="1"/>
  <c r="AW899" i="1" s="1"/>
  <c r="AX899" i="1" s="1"/>
  <c r="AZ899" i="1" s="1"/>
  <c r="BB899" i="1" s="1"/>
  <c r="AT899" i="1"/>
  <c r="BD899" i="1" s="1"/>
  <c r="BG899" i="1" s="1"/>
  <c r="AU899" i="1"/>
  <c r="AR899" i="1"/>
  <c r="AS899" i="1" s="1"/>
  <c r="BC899" i="1" s="1"/>
  <c r="AV895" i="1"/>
  <c r="AW895" i="1" s="1"/>
  <c r="AX895" i="1" s="1"/>
  <c r="AZ895" i="1" s="1"/>
  <c r="BB895" i="1" s="1"/>
  <c r="AU895" i="1"/>
  <c r="AT895" i="1"/>
  <c r="BD895" i="1" s="1"/>
  <c r="BG895" i="1" s="1"/>
  <c r="AV891" i="1"/>
  <c r="AW891" i="1" s="1"/>
  <c r="AX891" i="1" s="1"/>
  <c r="AZ891" i="1" s="1"/>
  <c r="BB891" i="1" s="1"/>
  <c r="AU891" i="1"/>
  <c r="AV887" i="1"/>
  <c r="AW887" i="1" s="1"/>
  <c r="AX887" i="1" s="1"/>
  <c r="AZ887" i="1" s="1"/>
  <c r="BB887" i="1" s="1"/>
  <c r="AT887" i="1"/>
  <c r="BD887" i="1" s="1"/>
  <c r="BG887" i="1" s="1"/>
  <c r="AU887" i="1"/>
  <c r="AR887" i="1"/>
  <c r="AS887" i="1" s="1"/>
  <c r="BC887" i="1" s="1"/>
  <c r="AV883" i="1"/>
  <c r="AW883" i="1" s="1"/>
  <c r="AX883" i="1" s="1"/>
  <c r="AZ883" i="1" s="1"/>
  <c r="BB883" i="1" s="1"/>
  <c r="AT883" i="1"/>
  <c r="BD883" i="1" s="1"/>
  <c r="BG883" i="1" s="1"/>
  <c r="AU883" i="1"/>
  <c r="AR883" i="1"/>
  <c r="AS883" i="1" s="1"/>
  <c r="BC883" i="1" s="1"/>
  <c r="AU879" i="1"/>
  <c r="AV879" i="1"/>
  <c r="AW879" i="1" s="1"/>
  <c r="AX879" i="1" s="1"/>
  <c r="AZ879" i="1" s="1"/>
  <c r="BB879" i="1" s="1"/>
  <c r="AU875" i="1"/>
  <c r="AV871" i="1"/>
  <c r="AW871" i="1" s="1"/>
  <c r="AX871" i="1" s="1"/>
  <c r="AZ871" i="1" s="1"/>
  <c r="BB871" i="1" s="1"/>
  <c r="AT871" i="1"/>
  <c r="BD871" i="1" s="1"/>
  <c r="BG871" i="1" s="1"/>
  <c r="AU871" i="1"/>
  <c r="AR871" i="1"/>
  <c r="AS871" i="1" s="1"/>
  <c r="BC871" i="1" s="1"/>
  <c r="AV867" i="1"/>
  <c r="AW867" i="1" s="1"/>
  <c r="AX867" i="1" s="1"/>
  <c r="AZ867" i="1" s="1"/>
  <c r="BB867" i="1" s="1"/>
  <c r="AU867" i="1"/>
  <c r="AT867" i="1"/>
  <c r="BD867" i="1" s="1"/>
  <c r="BG867" i="1" s="1"/>
  <c r="AR867" i="1"/>
  <c r="AS867" i="1" s="1"/>
  <c r="BC867" i="1" s="1"/>
  <c r="AV863" i="1"/>
  <c r="AW863" i="1" s="1"/>
  <c r="AX863" i="1" s="1"/>
  <c r="AZ863" i="1" s="1"/>
  <c r="BB863" i="1" s="1"/>
  <c r="AT863" i="1"/>
  <c r="BD863" i="1" s="1"/>
  <c r="BG863" i="1" s="1"/>
  <c r="AU863" i="1"/>
  <c r="AV859" i="1"/>
  <c r="AW859" i="1" s="1"/>
  <c r="AX859" i="1" s="1"/>
  <c r="AZ859" i="1" s="1"/>
  <c r="BB859" i="1" s="1"/>
  <c r="AT859" i="1"/>
  <c r="BD859" i="1" s="1"/>
  <c r="BG859" i="1" s="1"/>
  <c r="AU859" i="1"/>
  <c r="AV855" i="1"/>
  <c r="AW855" i="1" s="1"/>
  <c r="AX855" i="1" s="1"/>
  <c r="AZ855" i="1" s="1"/>
  <c r="BB855" i="1" s="1"/>
  <c r="AT855" i="1"/>
  <c r="BD855" i="1" s="1"/>
  <c r="BG855" i="1" s="1"/>
  <c r="AR855" i="1"/>
  <c r="AS855" i="1" s="1"/>
  <c r="BC855" i="1" s="1"/>
  <c r="AU855" i="1"/>
  <c r="AV851" i="1"/>
  <c r="AW851" i="1" s="1"/>
  <c r="AX851" i="1" s="1"/>
  <c r="AZ851" i="1" s="1"/>
  <c r="BB851" i="1" s="1"/>
  <c r="AU851" i="1"/>
  <c r="AR851" i="1"/>
  <c r="AS851" i="1" s="1"/>
  <c r="BC851" i="1" s="1"/>
  <c r="AV847" i="1"/>
  <c r="AW847" i="1" s="1"/>
  <c r="AX847" i="1" s="1"/>
  <c r="AZ847" i="1" s="1"/>
  <c r="BB847" i="1" s="1"/>
  <c r="AU847" i="1"/>
  <c r="AV843" i="1"/>
  <c r="AW843" i="1" s="1"/>
  <c r="AX843" i="1" s="1"/>
  <c r="AZ843" i="1" s="1"/>
  <c r="BB843" i="1" s="1"/>
  <c r="AU843" i="1"/>
  <c r="AT843" i="1"/>
  <c r="BD843" i="1" s="1"/>
  <c r="BG843" i="1" s="1"/>
  <c r="AV839" i="1"/>
  <c r="AW839" i="1" s="1"/>
  <c r="AX839" i="1" s="1"/>
  <c r="AZ839" i="1" s="1"/>
  <c r="BB839" i="1" s="1"/>
  <c r="AT839" i="1"/>
  <c r="BD839" i="1" s="1"/>
  <c r="BG839" i="1" s="1"/>
  <c r="AU839" i="1"/>
  <c r="AR839" i="1"/>
  <c r="AS839" i="1" s="1"/>
  <c r="BC839" i="1" s="1"/>
  <c r="AV835" i="1"/>
  <c r="AW835" i="1" s="1"/>
  <c r="AX835" i="1" s="1"/>
  <c r="AZ835" i="1" s="1"/>
  <c r="BB835" i="1" s="1"/>
  <c r="AT835" i="1"/>
  <c r="BD835" i="1" s="1"/>
  <c r="BG835" i="1" s="1"/>
  <c r="AU835" i="1"/>
  <c r="AR835" i="1"/>
  <c r="AS835" i="1" s="1"/>
  <c r="BC835" i="1" s="1"/>
  <c r="AV831" i="1"/>
  <c r="AW831" i="1" s="1"/>
  <c r="AX831" i="1" s="1"/>
  <c r="AZ831" i="1" s="1"/>
  <c r="BB831" i="1" s="1"/>
  <c r="AT831" i="1"/>
  <c r="BD831" i="1" s="1"/>
  <c r="BG831" i="1" s="1"/>
  <c r="AV827" i="1"/>
  <c r="AW827" i="1" s="1"/>
  <c r="AX827" i="1" s="1"/>
  <c r="AZ827" i="1" s="1"/>
  <c r="BB827" i="1" s="1"/>
  <c r="AU827" i="1"/>
  <c r="AT827" i="1"/>
  <c r="BD827" i="1" s="1"/>
  <c r="BG827" i="1" s="1"/>
  <c r="AV823" i="1"/>
  <c r="AW823" i="1" s="1"/>
  <c r="AX823" i="1" s="1"/>
  <c r="AZ823" i="1" s="1"/>
  <c r="BB823" i="1" s="1"/>
  <c r="AT823" i="1"/>
  <c r="BD823" i="1" s="1"/>
  <c r="BG823" i="1" s="1"/>
  <c r="AU823" i="1"/>
  <c r="AR823" i="1"/>
  <c r="AS823" i="1" s="1"/>
  <c r="BC823" i="1" s="1"/>
  <c r="AV819" i="1"/>
  <c r="AW819" i="1" s="1"/>
  <c r="AX819" i="1" s="1"/>
  <c r="AZ819" i="1" s="1"/>
  <c r="BB819" i="1" s="1"/>
  <c r="AT819" i="1"/>
  <c r="BD819" i="1" s="1"/>
  <c r="BG819" i="1" s="1"/>
  <c r="AU819" i="1"/>
  <c r="AR819" i="1"/>
  <c r="AS819" i="1" s="1"/>
  <c r="BC819" i="1" s="1"/>
  <c r="AV815" i="1"/>
  <c r="AW815" i="1" s="1"/>
  <c r="AX815" i="1" s="1"/>
  <c r="AZ815" i="1" s="1"/>
  <c r="BB815" i="1" s="1"/>
  <c r="AT815" i="1"/>
  <c r="BD815" i="1" s="1"/>
  <c r="BG815" i="1" s="1"/>
  <c r="AU815" i="1"/>
  <c r="AV811" i="1"/>
  <c r="AW811" i="1" s="1"/>
  <c r="AX811" i="1" s="1"/>
  <c r="AZ811" i="1" s="1"/>
  <c r="BB811" i="1" s="1"/>
  <c r="AT811" i="1"/>
  <c r="BD811" i="1" s="1"/>
  <c r="BG811" i="1" s="1"/>
  <c r="AU811" i="1"/>
  <c r="AV807" i="1"/>
  <c r="AW807" i="1" s="1"/>
  <c r="AX807" i="1" s="1"/>
  <c r="AZ807" i="1" s="1"/>
  <c r="BB807" i="1" s="1"/>
  <c r="AT807" i="1"/>
  <c r="BD807" i="1" s="1"/>
  <c r="BG807" i="1" s="1"/>
  <c r="AU807" i="1"/>
  <c r="AR807" i="1"/>
  <c r="AS807" i="1" s="1"/>
  <c r="BC807" i="1" s="1"/>
  <c r="AV803" i="1"/>
  <c r="AW803" i="1" s="1"/>
  <c r="AX803" i="1" s="1"/>
  <c r="AZ803" i="1" s="1"/>
  <c r="BB803" i="1" s="1"/>
  <c r="AT803" i="1"/>
  <c r="BD803" i="1" s="1"/>
  <c r="BG803" i="1" s="1"/>
  <c r="AU803" i="1"/>
  <c r="AR803" i="1"/>
  <c r="AS803" i="1" s="1"/>
  <c r="BC803" i="1" s="1"/>
  <c r="AV799" i="1"/>
  <c r="AW799" i="1" s="1"/>
  <c r="AX799" i="1" s="1"/>
  <c r="AZ799" i="1" s="1"/>
  <c r="BB799" i="1" s="1"/>
  <c r="AT799" i="1"/>
  <c r="BD799" i="1" s="1"/>
  <c r="BG799" i="1" s="1"/>
  <c r="AU799" i="1"/>
  <c r="AU795" i="1"/>
  <c r="AT795" i="1"/>
  <c r="BD795" i="1" s="1"/>
  <c r="BG795" i="1" s="1"/>
  <c r="AV795" i="1"/>
  <c r="AW795" i="1" s="1"/>
  <c r="AX795" i="1" s="1"/>
  <c r="AZ795" i="1" s="1"/>
  <c r="BB795" i="1" s="1"/>
  <c r="AR795" i="1"/>
  <c r="AS795" i="1" s="1"/>
  <c r="BC795" i="1" s="1"/>
  <c r="AV791" i="1"/>
  <c r="AW791" i="1" s="1"/>
  <c r="AX791" i="1" s="1"/>
  <c r="AZ791" i="1" s="1"/>
  <c r="BB791" i="1" s="1"/>
  <c r="AT791" i="1"/>
  <c r="BD791" i="1" s="1"/>
  <c r="BG791" i="1" s="1"/>
  <c r="AU791" i="1"/>
  <c r="AT787" i="1"/>
  <c r="BD787" i="1" s="1"/>
  <c r="BG787" i="1" s="1"/>
  <c r="AV787" i="1"/>
  <c r="AW787" i="1" s="1"/>
  <c r="AX787" i="1" s="1"/>
  <c r="AZ787" i="1" s="1"/>
  <c r="BB787" i="1" s="1"/>
  <c r="AU787" i="1"/>
  <c r="AU783" i="1"/>
  <c r="AV783" i="1"/>
  <c r="AW783" i="1" s="1"/>
  <c r="AX783" i="1" s="1"/>
  <c r="AZ783" i="1" s="1"/>
  <c r="BB783" i="1" s="1"/>
  <c r="AU779" i="1"/>
  <c r="AT779" i="1"/>
  <c r="BD779" i="1" s="1"/>
  <c r="BG779" i="1" s="1"/>
  <c r="AV775" i="1"/>
  <c r="AW775" i="1" s="1"/>
  <c r="AX775" i="1" s="1"/>
  <c r="AZ775" i="1" s="1"/>
  <c r="BB775" i="1" s="1"/>
  <c r="AT775" i="1"/>
  <c r="BD775" i="1" s="1"/>
  <c r="BG775" i="1" s="1"/>
  <c r="AU775" i="1"/>
  <c r="AR775" i="1"/>
  <c r="AS775" i="1" s="1"/>
  <c r="BC775" i="1" s="1"/>
  <c r="AV771" i="1"/>
  <c r="AW771" i="1" s="1"/>
  <c r="AX771" i="1" s="1"/>
  <c r="AZ771" i="1" s="1"/>
  <c r="BB771" i="1" s="1"/>
  <c r="AT771" i="1"/>
  <c r="BD771" i="1" s="1"/>
  <c r="BG771" i="1" s="1"/>
  <c r="AU771" i="1"/>
  <c r="AR771" i="1"/>
  <c r="AS771" i="1" s="1"/>
  <c r="BC771" i="1" s="1"/>
  <c r="AT767" i="1"/>
  <c r="BD767" i="1" s="1"/>
  <c r="BG767" i="1" s="1"/>
  <c r="AU767" i="1"/>
  <c r="AV767" i="1"/>
  <c r="AW767" i="1" s="1"/>
  <c r="AX767" i="1" s="1"/>
  <c r="AZ767" i="1" s="1"/>
  <c r="BB767" i="1" s="1"/>
  <c r="AR767" i="1"/>
  <c r="AS767" i="1" s="1"/>
  <c r="BC767" i="1" s="1"/>
  <c r="AU763" i="1"/>
  <c r="AV763" i="1"/>
  <c r="AW763" i="1" s="1"/>
  <c r="AX763" i="1" s="1"/>
  <c r="AZ763" i="1" s="1"/>
  <c r="BB763" i="1" s="1"/>
  <c r="AT763" i="1"/>
  <c r="BD763" i="1" s="1"/>
  <c r="BG763" i="1" s="1"/>
  <c r="AR763" i="1"/>
  <c r="AS763" i="1" s="1"/>
  <c r="BC763" i="1" s="1"/>
  <c r="AV759" i="1"/>
  <c r="AW759" i="1" s="1"/>
  <c r="AX759" i="1" s="1"/>
  <c r="AZ759" i="1" s="1"/>
  <c r="BB759" i="1" s="1"/>
  <c r="AT759" i="1"/>
  <c r="BD759" i="1" s="1"/>
  <c r="BG759" i="1" s="1"/>
  <c r="AU759" i="1"/>
  <c r="AV755" i="1"/>
  <c r="AW755" i="1" s="1"/>
  <c r="AX755" i="1" s="1"/>
  <c r="AZ755" i="1" s="1"/>
  <c r="BB755" i="1" s="1"/>
  <c r="AT755" i="1"/>
  <c r="BD755" i="1" s="1"/>
  <c r="BG755" i="1" s="1"/>
  <c r="AU755" i="1"/>
  <c r="AU751" i="1"/>
  <c r="AR751" i="1"/>
  <c r="AS751" i="1" s="1"/>
  <c r="BC751" i="1" s="1"/>
  <c r="AT751" i="1"/>
  <c r="BD751" i="1" s="1"/>
  <c r="BG751" i="1" s="1"/>
  <c r="AT747" i="1"/>
  <c r="BD747" i="1" s="1"/>
  <c r="BG747" i="1" s="1"/>
  <c r="AR747" i="1"/>
  <c r="AS747" i="1" s="1"/>
  <c r="BC747" i="1" s="1"/>
  <c r="AU747" i="1"/>
  <c r="AV747" i="1"/>
  <c r="AW747" i="1" s="1"/>
  <c r="AX747" i="1" s="1"/>
  <c r="AZ747" i="1" s="1"/>
  <c r="BB747" i="1" s="1"/>
  <c r="AT743" i="1"/>
  <c r="BD743" i="1" s="1"/>
  <c r="BG743" i="1" s="1"/>
  <c r="AU743" i="1"/>
  <c r="AV739" i="1"/>
  <c r="AW739" i="1" s="1"/>
  <c r="AX739" i="1" s="1"/>
  <c r="AZ739" i="1" s="1"/>
  <c r="BB739" i="1" s="1"/>
  <c r="AU739" i="1"/>
  <c r="AT739" i="1"/>
  <c r="BD739" i="1" s="1"/>
  <c r="BG739" i="1" s="1"/>
  <c r="AR739" i="1"/>
  <c r="AS739" i="1" s="1"/>
  <c r="BC739" i="1" s="1"/>
  <c r="AV735" i="1"/>
  <c r="AW735" i="1" s="1"/>
  <c r="AX735" i="1" s="1"/>
  <c r="AZ735" i="1" s="1"/>
  <c r="BB735" i="1" s="1"/>
  <c r="AT735" i="1"/>
  <c r="BD735" i="1" s="1"/>
  <c r="BG735" i="1" s="1"/>
  <c r="AU735" i="1"/>
  <c r="AR735" i="1"/>
  <c r="AS735" i="1" s="1"/>
  <c r="BC735" i="1" s="1"/>
  <c r="AV731" i="1"/>
  <c r="AW731" i="1" s="1"/>
  <c r="AX731" i="1" s="1"/>
  <c r="AZ731" i="1" s="1"/>
  <c r="BB731" i="1" s="1"/>
  <c r="AT731" i="1"/>
  <c r="BD731" i="1" s="1"/>
  <c r="BG731" i="1" s="1"/>
  <c r="AU731" i="1"/>
  <c r="AR727" i="1"/>
  <c r="AS727" i="1" s="1"/>
  <c r="BC727" i="1" s="1"/>
  <c r="AV727" i="1"/>
  <c r="AW727" i="1" s="1"/>
  <c r="AX727" i="1" s="1"/>
  <c r="AZ727" i="1" s="1"/>
  <c r="BB727" i="1" s="1"/>
  <c r="AT727" i="1"/>
  <c r="BD727" i="1" s="1"/>
  <c r="BG727" i="1" s="1"/>
  <c r="AU727" i="1"/>
  <c r="AV723" i="1"/>
  <c r="AW723" i="1" s="1"/>
  <c r="AX723" i="1" s="1"/>
  <c r="AZ723" i="1" s="1"/>
  <c r="BB723" i="1" s="1"/>
  <c r="AU723" i="1"/>
  <c r="AV719" i="1"/>
  <c r="AW719" i="1" s="1"/>
  <c r="AX719" i="1" s="1"/>
  <c r="AZ719" i="1" s="1"/>
  <c r="BB719" i="1" s="1"/>
  <c r="AU719" i="1"/>
  <c r="AT719" i="1"/>
  <c r="BD719" i="1" s="1"/>
  <c r="BG719" i="1" s="1"/>
  <c r="AR719" i="1"/>
  <c r="AS719" i="1" s="1"/>
  <c r="BC719" i="1" s="1"/>
  <c r="AV715" i="1"/>
  <c r="AW715" i="1" s="1"/>
  <c r="AX715" i="1" s="1"/>
  <c r="AZ715" i="1" s="1"/>
  <c r="BB715" i="1" s="1"/>
  <c r="AT715" i="1"/>
  <c r="BD715" i="1" s="1"/>
  <c r="BG715" i="1" s="1"/>
  <c r="AU715" i="1"/>
  <c r="AR715" i="1"/>
  <c r="AS715" i="1" s="1"/>
  <c r="BC715" i="1" s="1"/>
  <c r="AV711" i="1"/>
  <c r="AW711" i="1" s="1"/>
  <c r="AX711" i="1" s="1"/>
  <c r="AZ711" i="1" s="1"/>
  <c r="BB711" i="1" s="1"/>
  <c r="AU711" i="1"/>
  <c r="AT711" i="1"/>
  <c r="BD711" i="1" s="1"/>
  <c r="BG711" i="1" s="1"/>
  <c r="AT707" i="1"/>
  <c r="BD707" i="1" s="1"/>
  <c r="BG707" i="1" s="1"/>
  <c r="AU707" i="1"/>
  <c r="AV707" i="1"/>
  <c r="AW707" i="1" s="1"/>
  <c r="AX707" i="1" s="1"/>
  <c r="AZ707" i="1" s="1"/>
  <c r="BB707" i="1" s="1"/>
  <c r="AT703" i="1"/>
  <c r="BD703" i="1" s="1"/>
  <c r="BG703" i="1" s="1"/>
  <c r="AV703" i="1"/>
  <c r="AW703" i="1" s="1"/>
  <c r="AX703" i="1" s="1"/>
  <c r="AZ703" i="1" s="1"/>
  <c r="BB703" i="1" s="1"/>
  <c r="AU703" i="1"/>
  <c r="AR703" i="1"/>
  <c r="AS703" i="1" s="1"/>
  <c r="BC703" i="1" s="1"/>
  <c r="AT699" i="1"/>
  <c r="BD699" i="1" s="1"/>
  <c r="BG699" i="1" s="1"/>
  <c r="AU699" i="1"/>
  <c r="AT695" i="1"/>
  <c r="BD695" i="1" s="1"/>
  <c r="BG695" i="1" s="1"/>
  <c r="AU695" i="1"/>
  <c r="AR695" i="1"/>
  <c r="AS695" i="1" s="1"/>
  <c r="BC695" i="1" s="1"/>
  <c r="AU691" i="1"/>
  <c r="AT691" i="1"/>
  <c r="BD691" i="1" s="1"/>
  <c r="BG691" i="1" s="1"/>
  <c r="AV691" i="1"/>
  <c r="AW691" i="1" s="1"/>
  <c r="AX691" i="1" s="1"/>
  <c r="AZ691" i="1" s="1"/>
  <c r="BB691" i="1" s="1"/>
  <c r="AT687" i="1"/>
  <c r="BD687" i="1" s="1"/>
  <c r="BG687" i="1" s="1"/>
  <c r="AR687" i="1"/>
  <c r="AS687" i="1" s="1"/>
  <c r="BC687" i="1" s="1"/>
  <c r="AT683" i="1"/>
  <c r="BD683" i="1" s="1"/>
  <c r="BG683" i="1" s="1"/>
  <c r="AU683" i="1"/>
  <c r="AR683" i="1"/>
  <c r="AS683" i="1" s="1"/>
  <c r="BC683" i="1" s="1"/>
  <c r="AT679" i="1"/>
  <c r="BD679" i="1" s="1"/>
  <c r="BG679" i="1" s="1"/>
  <c r="AU679" i="1"/>
  <c r="AV679" i="1"/>
  <c r="AW679" i="1" s="1"/>
  <c r="AX679" i="1" s="1"/>
  <c r="AZ679" i="1" s="1"/>
  <c r="BB679" i="1" s="1"/>
  <c r="AR679" i="1"/>
  <c r="AS679" i="1" s="1"/>
  <c r="BC679" i="1" s="1"/>
  <c r="AU675" i="1"/>
  <c r="AT675" i="1"/>
  <c r="BD675" i="1" s="1"/>
  <c r="BG675" i="1" s="1"/>
  <c r="AV675" i="1"/>
  <c r="AW675" i="1" s="1"/>
  <c r="AX675" i="1" s="1"/>
  <c r="AZ675" i="1" s="1"/>
  <c r="BB675" i="1" s="1"/>
  <c r="AR675" i="1"/>
  <c r="AS675" i="1" s="1"/>
  <c r="BC675" i="1" s="1"/>
  <c r="AT671" i="1"/>
  <c r="BD671" i="1" s="1"/>
  <c r="BG671" i="1" s="1"/>
  <c r="AV671" i="1"/>
  <c r="AW671" i="1" s="1"/>
  <c r="AX671" i="1" s="1"/>
  <c r="AZ671" i="1" s="1"/>
  <c r="BB671" i="1" s="1"/>
  <c r="AR671" i="1"/>
  <c r="AS671" i="1" s="1"/>
  <c r="BC671" i="1" s="1"/>
  <c r="AU667" i="1"/>
  <c r="AT667" i="1"/>
  <c r="BD667" i="1" s="1"/>
  <c r="BG667" i="1" s="1"/>
  <c r="AR667" i="1"/>
  <c r="AS667" i="1" s="1"/>
  <c r="BC667" i="1" s="1"/>
  <c r="AV667" i="1"/>
  <c r="AW667" i="1" s="1"/>
  <c r="AX667" i="1" s="1"/>
  <c r="AZ667" i="1" s="1"/>
  <c r="BB667" i="1" s="1"/>
  <c r="AU663" i="1"/>
  <c r="AT663" i="1"/>
  <c r="BD663" i="1" s="1"/>
  <c r="BG663" i="1" s="1"/>
  <c r="AV663" i="1"/>
  <c r="AW663" i="1" s="1"/>
  <c r="AX663" i="1" s="1"/>
  <c r="AZ663" i="1" s="1"/>
  <c r="BB663" i="1" s="1"/>
  <c r="AU659" i="1"/>
  <c r="AT659" i="1"/>
  <c r="BD659" i="1" s="1"/>
  <c r="BG659" i="1" s="1"/>
  <c r="AR659" i="1"/>
  <c r="AS659" i="1" s="1"/>
  <c r="BC659" i="1" s="1"/>
  <c r="AT655" i="1"/>
  <c r="BD655" i="1" s="1"/>
  <c r="BG655" i="1" s="1"/>
  <c r="AU655" i="1"/>
  <c r="AR655" i="1"/>
  <c r="AS655" i="1" s="1"/>
  <c r="BC655" i="1" s="1"/>
  <c r="AU651" i="1"/>
  <c r="AT651" i="1"/>
  <c r="BD651" i="1" s="1"/>
  <c r="BG651" i="1" s="1"/>
  <c r="AR651" i="1"/>
  <c r="AS651" i="1" s="1"/>
  <c r="BC651" i="1" s="1"/>
  <c r="AT647" i="1"/>
  <c r="BD647" i="1" s="1"/>
  <c r="BG647" i="1" s="1"/>
  <c r="AU647" i="1"/>
  <c r="AR647" i="1"/>
  <c r="AS647" i="1" s="1"/>
  <c r="BC647" i="1" s="1"/>
  <c r="AT643" i="1"/>
  <c r="BD643" i="1" s="1"/>
  <c r="BG643" i="1" s="1"/>
  <c r="AV643" i="1"/>
  <c r="AW643" i="1" s="1"/>
  <c r="AX643" i="1" s="1"/>
  <c r="AZ643" i="1" s="1"/>
  <c r="BB643" i="1" s="1"/>
  <c r="AV639" i="1"/>
  <c r="AW639" i="1" s="1"/>
  <c r="AX639" i="1" s="1"/>
  <c r="AZ639" i="1" s="1"/>
  <c r="BB639" i="1" s="1"/>
  <c r="AT635" i="1"/>
  <c r="BD635" i="1" s="1"/>
  <c r="BG635" i="1" s="1"/>
  <c r="AU635" i="1"/>
  <c r="AU631" i="1"/>
  <c r="AT627" i="1"/>
  <c r="BD627" i="1" s="1"/>
  <c r="BG627" i="1" s="1"/>
  <c r="AU627" i="1"/>
  <c r="AV627" i="1"/>
  <c r="AW627" i="1" s="1"/>
  <c r="AX627" i="1" s="1"/>
  <c r="AZ627" i="1" s="1"/>
  <c r="BB627" i="1" s="1"/>
  <c r="AU623" i="1"/>
  <c r="AV623" i="1"/>
  <c r="AW623" i="1" s="1"/>
  <c r="AX623" i="1" s="1"/>
  <c r="AZ623" i="1" s="1"/>
  <c r="BB623" i="1" s="1"/>
  <c r="AT619" i="1"/>
  <c r="BD619" i="1" s="1"/>
  <c r="BG619" i="1" s="1"/>
  <c r="AU619" i="1"/>
  <c r="AR619" i="1"/>
  <c r="AS619" i="1" s="1"/>
  <c r="BC619" i="1" s="1"/>
  <c r="AU615" i="1"/>
  <c r="AV615" i="1"/>
  <c r="AW615" i="1" s="1"/>
  <c r="AX615" i="1" s="1"/>
  <c r="AZ615" i="1" s="1"/>
  <c r="BB615" i="1" s="1"/>
  <c r="AR615" i="1"/>
  <c r="AS615" i="1" s="1"/>
  <c r="BC615" i="1" s="1"/>
  <c r="AV611" i="1"/>
  <c r="AW611" i="1" s="1"/>
  <c r="AX611" i="1" s="1"/>
  <c r="AZ611" i="1" s="1"/>
  <c r="BB611" i="1" s="1"/>
  <c r="AR611" i="1"/>
  <c r="AS611" i="1" s="1"/>
  <c r="BC611" i="1" s="1"/>
  <c r="AU611" i="1"/>
  <c r="AT599" i="1"/>
  <c r="BD599" i="1" s="1"/>
  <c r="BG599" i="1" s="1"/>
  <c r="AR599" i="1"/>
  <c r="AS599" i="1" s="1"/>
  <c r="BC599" i="1" s="1"/>
  <c r="AU595" i="1"/>
  <c r="AT591" i="1"/>
  <c r="BD591" i="1" s="1"/>
  <c r="BG591" i="1" s="1"/>
  <c r="AU591" i="1"/>
  <c r="AV591" i="1"/>
  <c r="AW591" i="1" s="1"/>
  <c r="AX591" i="1" s="1"/>
  <c r="AZ591" i="1" s="1"/>
  <c r="BB591" i="1" s="1"/>
  <c r="AT587" i="1"/>
  <c r="BD587" i="1" s="1"/>
  <c r="BG587" i="1" s="1"/>
  <c r="AU587" i="1"/>
  <c r="AR587" i="1"/>
  <c r="AS587" i="1" s="1"/>
  <c r="BC587" i="1" s="1"/>
  <c r="AT583" i="1"/>
  <c r="BD583" i="1" s="1"/>
  <c r="BG583" i="1" s="1"/>
  <c r="AU583" i="1"/>
  <c r="AV583" i="1"/>
  <c r="AW583" i="1" s="1"/>
  <c r="AX583" i="1" s="1"/>
  <c r="AZ583" i="1" s="1"/>
  <c r="BB583" i="1" s="1"/>
  <c r="AR583" i="1"/>
  <c r="AS583" i="1" s="1"/>
  <c r="BC583" i="1" s="1"/>
  <c r="AT579" i="1"/>
  <c r="BD579" i="1" s="1"/>
  <c r="BG579" i="1" s="1"/>
  <c r="AU579" i="1"/>
  <c r="AV579" i="1"/>
  <c r="AW579" i="1" s="1"/>
  <c r="AX579" i="1" s="1"/>
  <c r="AZ579" i="1" s="1"/>
  <c r="BB579" i="1" s="1"/>
  <c r="AT575" i="1"/>
  <c r="BD575" i="1" s="1"/>
  <c r="BG575" i="1" s="1"/>
  <c r="AU575" i="1"/>
  <c r="AR575" i="1"/>
  <c r="AS575" i="1" s="1"/>
  <c r="BC575" i="1" s="1"/>
  <c r="AU571" i="1"/>
  <c r="AV571" i="1"/>
  <c r="AW571" i="1" s="1"/>
  <c r="AX571" i="1" s="1"/>
  <c r="AZ571" i="1" s="1"/>
  <c r="BB571" i="1" s="1"/>
  <c r="AR571" i="1"/>
  <c r="AS571" i="1" s="1"/>
  <c r="BC571" i="1" s="1"/>
  <c r="AT567" i="1"/>
  <c r="BD567" i="1" s="1"/>
  <c r="BG567" i="1" s="1"/>
  <c r="AU567" i="1"/>
  <c r="AR567" i="1"/>
  <c r="AS567" i="1" s="1"/>
  <c r="BC567" i="1" s="1"/>
  <c r="AU555" i="1"/>
  <c r="AU547" i="1"/>
  <c r="AT547" i="1"/>
  <c r="BD547" i="1" s="1"/>
  <c r="BG547" i="1" s="1"/>
  <c r="AR547" i="1"/>
  <c r="AS547" i="1" s="1"/>
  <c r="BC547" i="1" s="1"/>
  <c r="AT543" i="1"/>
  <c r="BD543" i="1" s="1"/>
  <c r="BG543" i="1" s="1"/>
  <c r="AU543" i="1"/>
  <c r="AV543" i="1"/>
  <c r="AW543" i="1" s="1"/>
  <c r="AX543" i="1" s="1"/>
  <c r="AZ543" i="1" s="1"/>
  <c r="BB543" i="1" s="1"/>
  <c r="AT539" i="1"/>
  <c r="BD539" i="1" s="1"/>
  <c r="BG539" i="1" s="1"/>
  <c r="AU539" i="1"/>
  <c r="AV539" i="1"/>
  <c r="AW539" i="1" s="1"/>
  <c r="AX539" i="1" s="1"/>
  <c r="AZ539" i="1" s="1"/>
  <c r="BB539" i="1" s="1"/>
  <c r="AR539" i="1"/>
  <c r="AS539" i="1" s="1"/>
  <c r="BC539" i="1" s="1"/>
  <c r="AT535" i="1"/>
  <c r="BD535" i="1" s="1"/>
  <c r="BG535" i="1" s="1"/>
  <c r="AU535" i="1"/>
  <c r="AR535" i="1"/>
  <c r="AS535" i="1" s="1"/>
  <c r="BC535" i="1" s="1"/>
  <c r="AV535" i="1"/>
  <c r="AW535" i="1" s="1"/>
  <c r="AX535" i="1" s="1"/>
  <c r="AZ535" i="1" s="1"/>
  <c r="BB535" i="1" s="1"/>
  <c r="AR531" i="1"/>
  <c r="AS531" i="1" s="1"/>
  <c r="BC531" i="1" s="1"/>
  <c r="AT527" i="1"/>
  <c r="BD527" i="1" s="1"/>
  <c r="BG527" i="1" s="1"/>
  <c r="AT523" i="1"/>
  <c r="BD523" i="1" s="1"/>
  <c r="BG523" i="1" s="1"/>
  <c r="AU519" i="1"/>
  <c r="AV519" i="1"/>
  <c r="AW519" i="1" s="1"/>
  <c r="AX519" i="1" s="1"/>
  <c r="AZ519" i="1" s="1"/>
  <c r="BB519" i="1" s="1"/>
  <c r="AT515" i="1"/>
  <c r="BD515" i="1" s="1"/>
  <c r="BG515" i="1" s="1"/>
  <c r="AR515" i="1"/>
  <c r="AS515" i="1" s="1"/>
  <c r="BC515" i="1" s="1"/>
  <c r="AV515" i="1"/>
  <c r="AW515" i="1" s="1"/>
  <c r="AX515" i="1" s="1"/>
  <c r="AZ515" i="1" s="1"/>
  <c r="BB515" i="1" s="1"/>
  <c r="AU511" i="1"/>
  <c r="AT511" i="1"/>
  <c r="BD511" i="1" s="1"/>
  <c r="BG511" i="1" s="1"/>
  <c r="AV511" i="1"/>
  <c r="AW511" i="1" s="1"/>
  <c r="AX511" i="1" s="1"/>
  <c r="AZ511" i="1" s="1"/>
  <c r="BB511" i="1" s="1"/>
  <c r="AR511" i="1"/>
  <c r="AS511" i="1" s="1"/>
  <c r="BC511" i="1" s="1"/>
  <c r="AT507" i="1"/>
  <c r="BD507" i="1" s="1"/>
  <c r="BG507" i="1" s="1"/>
  <c r="AU507" i="1"/>
  <c r="AV507" i="1"/>
  <c r="AW507" i="1" s="1"/>
  <c r="AX507" i="1" s="1"/>
  <c r="AZ507" i="1" s="1"/>
  <c r="BB507" i="1" s="1"/>
  <c r="AT503" i="1"/>
  <c r="BD503" i="1" s="1"/>
  <c r="BG503" i="1" s="1"/>
  <c r="AU503" i="1"/>
  <c r="AT499" i="1"/>
  <c r="BD499" i="1" s="1"/>
  <c r="BG499" i="1" s="1"/>
  <c r="AU499" i="1"/>
  <c r="AT495" i="1"/>
  <c r="BD495" i="1" s="1"/>
  <c r="BG495" i="1" s="1"/>
  <c r="AU495" i="1"/>
  <c r="AV495" i="1"/>
  <c r="AW495" i="1" s="1"/>
  <c r="AX495" i="1" s="1"/>
  <c r="AZ495" i="1" s="1"/>
  <c r="BB495" i="1" s="1"/>
  <c r="AR495" i="1"/>
  <c r="AS495" i="1" s="1"/>
  <c r="BC495" i="1" s="1"/>
  <c r="AT491" i="1"/>
  <c r="BD491" i="1" s="1"/>
  <c r="BG491" i="1" s="1"/>
  <c r="AU491" i="1"/>
  <c r="AU487" i="1"/>
  <c r="AT487" i="1"/>
  <c r="BD487" i="1" s="1"/>
  <c r="BG487" i="1" s="1"/>
  <c r="AR487" i="1"/>
  <c r="AS487" i="1" s="1"/>
  <c r="BC487" i="1" s="1"/>
  <c r="AU483" i="1"/>
  <c r="AT483" i="1"/>
  <c r="BD483" i="1" s="1"/>
  <c r="BG483" i="1" s="1"/>
  <c r="AV483" i="1"/>
  <c r="AW483" i="1" s="1"/>
  <c r="AX483" i="1" s="1"/>
  <c r="AZ483" i="1" s="1"/>
  <c r="BB483" i="1" s="1"/>
  <c r="AR483" i="1"/>
  <c r="AS483" i="1" s="1"/>
  <c r="BC483" i="1" s="1"/>
  <c r="AT479" i="1"/>
  <c r="BD479" i="1" s="1"/>
  <c r="BG479" i="1" s="1"/>
  <c r="AU479" i="1"/>
  <c r="AR479" i="1"/>
  <c r="AS479" i="1" s="1"/>
  <c r="BC479" i="1" s="1"/>
  <c r="AT475" i="1"/>
  <c r="BD475" i="1" s="1"/>
  <c r="BG475" i="1" s="1"/>
  <c r="AU475" i="1"/>
  <c r="AV475" i="1"/>
  <c r="AW475" i="1" s="1"/>
  <c r="AX475" i="1" s="1"/>
  <c r="AZ475" i="1" s="1"/>
  <c r="BB475" i="1" s="1"/>
  <c r="AR475" i="1"/>
  <c r="AS475" i="1" s="1"/>
  <c r="BC475" i="1" s="1"/>
  <c r="AT471" i="1"/>
  <c r="BD471" i="1" s="1"/>
  <c r="BG471" i="1" s="1"/>
  <c r="AU471" i="1"/>
  <c r="AR471" i="1"/>
  <c r="AS471" i="1" s="1"/>
  <c r="BC471" i="1" s="1"/>
  <c r="AV471" i="1"/>
  <c r="AW471" i="1" s="1"/>
  <c r="AX471" i="1" s="1"/>
  <c r="AZ471" i="1" s="1"/>
  <c r="BB471" i="1" s="1"/>
  <c r="AT467" i="1"/>
  <c r="BD467" i="1" s="1"/>
  <c r="BG467" i="1" s="1"/>
  <c r="AU467" i="1"/>
  <c r="AR467" i="1"/>
  <c r="AS467" i="1" s="1"/>
  <c r="BC467" i="1" s="1"/>
  <c r="AU463" i="1"/>
  <c r="AT463" i="1"/>
  <c r="BD463" i="1" s="1"/>
  <c r="BG463" i="1" s="1"/>
  <c r="AR463" i="1"/>
  <c r="AS463" i="1" s="1"/>
  <c r="BC463" i="1" s="1"/>
  <c r="AU459" i="1"/>
  <c r="AT459" i="1"/>
  <c r="BD459" i="1" s="1"/>
  <c r="BG459" i="1" s="1"/>
  <c r="AV459" i="1"/>
  <c r="AW459" i="1" s="1"/>
  <c r="AX459" i="1" s="1"/>
  <c r="AZ459" i="1" s="1"/>
  <c r="BB459" i="1" s="1"/>
  <c r="AU455" i="1"/>
  <c r="AV455" i="1"/>
  <c r="AW455" i="1" s="1"/>
  <c r="AX455" i="1" s="1"/>
  <c r="AZ455" i="1" s="1"/>
  <c r="BB455" i="1" s="1"/>
  <c r="AT455" i="1"/>
  <c r="BD455" i="1" s="1"/>
  <c r="BG455" i="1" s="1"/>
  <c r="AT451" i="1"/>
  <c r="BD451" i="1" s="1"/>
  <c r="BG451" i="1" s="1"/>
  <c r="AU451" i="1"/>
  <c r="AR451" i="1"/>
  <c r="AS451" i="1" s="1"/>
  <c r="BC451" i="1" s="1"/>
  <c r="AR447" i="1"/>
  <c r="AS447" i="1" s="1"/>
  <c r="BC447" i="1" s="1"/>
  <c r="AV447" i="1"/>
  <c r="AW447" i="1" s="1"/>
  <c r="AX447" i="1" s="1"/>
  <c r="AZ447" i="1" s="1"/>
  <c r="BB447" i="1" s="1"/>
  <c r="AT447" i="1"/>
  <c r="BD447" i="1" s="1"/>
  <c r="BG447" i="1" s="1"/>
  <c r="AT443" i="1"/>
  <c r="BD443" i="1" s="1"/>
  <c r="BG443" i="1" s="1"/>
  <c r="AV443" i="1"/>
  <c r="AW443" i="1" s="1"/>
  <c r="AX443" i="1" s="1"/>
  <c r="AZ443" i="1" s="1"/>
  <c r="BB443" i="1" s="1"/>
  <c r="AU443" i="1"/>
  <c r="AR443" i="1"/>
  <c r="AS443" i="1" s="1"/>
  <c r="BC443" i="1" s="1"/>
  <c r="AU439" i="1"/>
  <c r="AT439" i="1"/>
  <c r="BD439" i="1" s="1"/>
  <c r="BG439" i="1" s="1"/>
  <c r="AV439" i="1"/>
  <c r="AW439" i="1" s="1"/>
  <c r="AX439" i="1" s="1"/>
  <c r="AZ439" i="1" s="1"/>
  <c r="BB439" i="1" s="1"/>
  <c r="AR439" i="1"/>
  <c r="AS439" i="1" s="1"/>
  <c r="BC439" i="1" s="1"/>
  <c r="AU435" i="1"/>
  <c r="AT435" i="1"/>
  <c r="BD435" i="1" s="1"/>
  <c r="BG435" i="1" s="1"/>
  <c r="AR435" i="1"/>
  <c r="AS435" i="1" s="1"/>
  <c r="BC435" i="1" s="1"/>
  <c r="AV435" i="1"/>
  <c r="AW435" i="1" s="1"/>
  <c r="AX435" i="1" s="1"/>
  <c r="AZ435" i="1" s="1"/>
  <c r="BB435" i="1" s="1"/>
  <c r="AU431" i="1"/>
  <c r="AT431" i="1"/>
  <c r="BD431" i="1" s="1"/>
  <c r="BG431" i="1" s="1"/>
  <c r="AV431" i="1"/>
  <c r="AW431" i="1" s="1"/>
  <c r="AX431" i="1" s="1"/>
  <c r="AZ431" i="1" s="1"/>
  <c r="BB431" i="1" s="1"/>
  <c r="AR431" i="1"/>
  <c r="AS431" i="1" s="1"/>
  <c r="BC431" i="1" s="1"/>
  <c r="AT427" i="1"/>
  <c r="BD427" i="1" s="1"/>
  <c r="BG427" i="1" s="1"/>
  <c r="AU427" i="1"/>
  <c r="AV427" i="1"/>
  <c r="AW427" i="1" s="1"/>
  <c r="AX427" i="1" s="1"/>
  <c r="AZ427" i="1" s="1"/>
  <c r="BB427" i="1" s="1"/>
  <c r="AU423" i="1"/>
  <c r="AT423" i="1"/>
  <c r="BD423" i="1" s="1"/>
  <c r="BG423" i="1" s="1"/>
  <c r="AR423" i="1"/>
  <c r="AS423" i="1" s="1"/>
  <c r="BC423" i="1" s="1"/>
  <c r="AV423" i="1"/>
  <c r="AW423" i="1" s="1"/>
  <c r="AX423" i="1" s="1"/>
  <c r="AZ423" i="1" s="1"/>
  <c r="BB423" i="1" s="1"/>
  <c r="AU419" i="1"/>
  <c r="AU415" i="1"/>
  <c r="AT415" i="1"/>
  <c r="BD415" i="1" s="1"/>
  <c r="BG415" i="1" s="1"/>
  <c r="AV415" i="1"/>
  <c r="AW415" i="1" s="1"/>
  <c r="AX415" i="1" s="1"/>
  <c r="AZ415" i="1" s="1"/>
  <c r="BB415" i="1" s="1"/>
  <c r="AU411" i="1"/>
  <c r="AT411" i="1"/>
  <c r="BD411" i="1" s="1"/>
  <c r="BG411" i="1" s="1"/>
  <c r="AU407" i="1"/>
  <c r="AT407" i="1"/>
  <c r="BD407" i="1" s="1"/>
  <c r="BG407" i="1" s="1"/>
  <c r="AR407" i="1"/>
  <c r="AS407" i="1" s="1"/>
  <c r="BC407" i="1" s="1"/>
  <c r="AT403" i="1"/>
  <c r="BD403" i="1" s="1"/>
  <c r="BG403" i="1" s="1"/>
  <c r="AU403" i="1"/>
  <c r="AR403" i="1"/>
  <c r="AS403" i="1" s="1"/>
  <c r="BC403" i="1" s="1"/>
  <c r="AV403" i="1"/>
  <c r="AW403" i="1" s="1"/>
  <c r="AX403" i="1" s="1"/>
  <c r="AZ403" i="1" s="1"/>
  <c r="BB403" i="1" s="1"/>
  <c r="AT399" i="1"/>
  <c r="BD399" i="1" s="1"/>
  <c r="BG399" i="1" s="1"/>
  <c r="AU399" i="1"/>
  <c r="AV399" i="1"/>
  <c r="AW399" i="1" s="1"/>
  <c r="AX399" i="1" s="1"/>
  <c r="AZ399" i="1" s="1"/>
  <c r="BB399" i="1" s="1"/>
  <c r="AR399" i="1"/>
  <c r="AS399" i="1" s="1"/>
  <c r="BC399" i="1" s="1"/>
  <c r="AT395" i="1"/>
  <c r="BD395" i="1" s="1"/>
  <c r="BG395" i="1" s="1"/>
  <c r="AU395" i="1"/>
  <c r="AV395" i="1"/>
  <c r="AW395" i="1" s="1"/>
  <c r="AX395" i="1" s="1"/>
  <c r="AZ395" i="1" s="1"/>
  <c r="BB395" i="1" s="1"/>
  <c r="AR395" i="1"/>
  <c r="AS395" i="1" s="1"/>
  <c r="BC395" i="1" s="1"/>
  <c r="AU391" i="1"/>
  <c r="AT391" i="1"/>
  <c r="BD391" i="1" s="1"/>
  <c r="BG391" i="1" s="1"/>
  <c r="AV391" i="1"/>
  <c r="AW391" i="1" s="1"/>
  <c r="AX391" i="1" s="1"/>
  <c r="AZ391" i="1" s="1"/>
  <c r="BB391" i="1" s="1"/>
  <c r="AU387" i="1"/>
  <c r="AT387" i="1"/>
  <c r="BD387" i="1" s="1"/>
  <c r="BG387" i="1" s="1"/>
  <c r="AR387" i="1"/>
  <c r="AS387" i="1" s="1"/>
  <c r="BC387" i="1" s="1"/>
  <c r="AU383" i="1"/>
  <c r="AT383" i="1"/>
  <c r="BD383" i="1" s="1"/>
  <c r="BG383" i="1" s="1"/>
  <c r="AV383" i="1"/>
  <c r="AW383" i="1" s="1"/>
  <c r="AX383" i="1" s="1"/>
  <c r="AZ383" i="1" s="1"/>
  <c r="BB383" i="1" s="1"/>
  <c r="AT379" i="1"/>
  <c r="BD379" i="1" s="1"/>
  <c r="BG379" i="1" s="1"/>
  <c r="AU379" i="1"/>
  <c r="AR379" i="1"/>
  <c r="AS379" i="1" s="1"/>
  <c r="BC379" i="1" s="1"/>
  <c r="AU375" i="1"/>
  <c r="AT375" i="1"/>
  <c r="BD375" i="1" s="1"/>
  <c r="BG375" i="1" s="1"/>
  <c r="AV375" i="1"/>
  <c r="AW375" i="1" s="1"/>
  <c r="AX375" i="1" s="1"/>
  <c r="AZ375" i="1" s="1"/>
  <c r="BB375" i="1" s="1"/>
  <c r="AR375" i="1"/>
  <c r="AS375" i="1" s="1"/>
  <c r="BC375" i="1" s="1"/>
  <c r="AT371" i="1"/>
  <c r="BD371" i="1" s="1"/>
  <c r="BG371" i="1" s="1"/>
  <c r="AV371" i="1"/>
  <c r="AW371" i="1" s="1"/>
  <c r="AX371" i="1" s="1"/>
  <c r="AZ371" i="1" s="1"/>
  <c r="BB371" i="1" s="1"/>
  <c r="AU371" i="1"/>
  <c r="AU367" i="1"/>
  <c r="AV367" i="1"/>
  <c r="AW367" i="1" s="1"/>
  <c r="AX367" i="1" s="1"/>
  <c r="AZ367" i="1" s="1"/>
  <c r="BB367" i="1" s="1"/>
  <c r="AU363" i="1"/>
  <c r="AT363" i="1"/>
  <c r="BD363" i="1" s="1"/>
  <c r="BG363" i="1" s="1"/>
  <c r="AV363" i="1"/>
  <c r="AW363" i="1" s="1"/>
  <c r="AX363" i="1" s="1"/>
  <c r="AZ363" i="1" s="1"/>
  <c r="BB363" i="1" s="1"/>
  <c r="AT359" i="1"/>
  <c r="BD359" i="1" s="1"/>
  <c r="BG359" i="1" s="1"/>
  <c r="AU359" i="1"/>
  <c r="AT355" i="1"/>
  <c r="BD355" i="1" s="1"/>
  <c r="BG355" i="1" s="1"/>
  <c r="AU355" i="1"/>
  <c r="AR355" i="1"/>
  <c r="AS355" i="1" s="1"/>
  <c r="BC355" i="1" s="1"/>
  <c r="AV355" i="1"/>
  <c r="AW355" i="1" s="1"/>
  <c r="AX355" i="1" s="1"/>
  <c r="AZ355" i="1" s="1"/>
  <c r="BB355" i="1" s="1"/>
  <c r="AT351" i="1"/>
  <c r="BD351" i="1" s="1"/>
  <c r="BG351" i="1" s="1"/>
  <c r="AU351" i="1"/>
  <c r="AV351" i="1"/>
  <c r="AW351" i="1" s="1"/>
  <c r="AX351" i="1" s="1"/>
  <c r="AZ351" i="1" s="1"/>
  <c r="BB351" i="1" s="1"/>
  <c r="AR351" i="1"/>
  <c r="AS351" i="1" s="1"/>
  <c r="BC351" i="1" s="1"/>
  <c r="AU347" i="1"/>
  <c r="AT347" i="1"/>
  <c r="BD347" i="1" s="1"/>
  <c r="BG347" i="1" s="1"/>
  <c r="AR347" i="1"/>
  <c r="AS347" i="1" s="1"/>
  <c r="BC347" i="1" s="1"/>
  <c r="AV347" i="1"/>
  <c r="AW347" i="1" s="1"/>
  <c r="AX347" i="1" s="1"/>
  <c r="AZ347" i="1" s="1"/>
  <c r="BB347" i="1" s="1"/>
  <c r="AT343" i="1"/>
  <c r="BD343" i="1" s="1"/>
  <c r="BG343" i="1" s="1"/>
  <c r="AU343" i="1"/>
  <c r="AV343" i="1"/>
  <c r="AW343" i="1" s="1"/>
  <c r="AX343" i="1" s="1"/>
  <c r="AZ343" i="1" s="1"/>
  <c r="BB343" i="1" s="1"/>
  <c r="AR343" i="1"/>
  <c r="AS343" i="1" s="1"/>
  <c r="BC343" i="1" s="1"/>
  <c r="AT339" i="1"/>
  <c r="BD339" i="1" s="1"/>
  <c r="BG339" i="1" s="1"/>
  <c r="AU339" i="1"/>
  <c r="AV339" i="1"/>
  <c r="AW339" i="1" s="1"/>
  <c r="AX339" i="1" s="1"/>
  <c r="AZ339" i="1" s="1"/>
  <c r="BB339" i="1" s="1"/>
  <c r="AR339" i="1"/>
  <c r="AS339" i="1" s="1"/>
  <c r="BC339" i="1" s="1"/>
  <c r="AT335" i="1"/>
  <c r="BD335" i="1" s="1"/>
  <c r="BG335" i="1" s="1"/>
  <c r="AU335" i="1"/>
  <c r="AV335" i="1"/>
  <c r="AW335" i="1" s="1"/>
  <c r="AX335" i="1" s="1"/>
  <c r="AZ335" i="1" s="1"/>
  <c r="BB335" i="1" s="1"/>
  <c r="AU331" i="1"/>
  <c r="AT331" i="1"/>
  <c r="BD331" i="1" s="1"/>
  <c r="BG331" i="1" s="1"/>
  <c r="AV331" i="1"/>
  <c r="AW331" i="1" s="1"/>
  <c r="AX331" i="1" s="1"/>
  <c r="AZ331" i="1" s="1"/>
  <c r="BB331" i="1" s="1"/>
  <c r="AR331" i="1"/>
  <c r="AS331" i="1" s="1"/>
  <c r="BC331" i="1" s="1"/>
  <c r="AT327" i="1"/>
  <c r="BD327" i="1" s="1"/>
  <c r="BG327" i="1" s="1"/>
  <c r="AU327" i="1"/>
  <c r="AR327" i="1"/>
  <c r="AS327" i="1" s="1"/>
  <c r="BC327" i="1" s="1"/>
  <c r="AU323" i="1"/>
  <c r="AT323" i="1"/>
  <c r="BD323" i="1" s="1"/>
  <c r="BG323" i="1" s="1"/>
  <c r="AR323" i="1"/>
  <c r="AS323" i="1" s="1"/>
  <c r="BC323" i="1" s="1"/>
  <c r="AT319" i="1"/>
  <c r="BD319" i="1" s="1"/>
  <c r="BG319" i="1" s="1"/>
  <c r="AV319" i="1"/>
  <c r="AW319" i="1" s="1"/>
  <c r="AX319" i="1" s="1"/>
  <c r="AZ319" i="1" s="1"/>
  <c r="BB319" i="1" s="1"/>
  <c r="AR319" i="1"/>
  <c r="AS319" i="1" s="1"/>
  <c r="BC319" i="1" s="1"/>
  <c r="AU319" i="1"/>
  <c r="AU315" i="1"/>
  <c r="AR315" i="1"/>
  <c r="AS315" i="1" s="1"/>
  <c r="BC315" i="1" s="1"/>
  <c r="AT315" i="1"/>
  <c r="BD315" i="1" s="1"/>
  <c r="BG315" i="1" s="1"/>
  <c r="AV315" i="1"/>
  <c r="AW315" i="1" s="1"/>
  <c r="AX315" i="1" s="1"/>
  <c r="AZ315" i="1" s="1"/>
  <c r="BB315" i="1" s="1"/>
  <c r="AT311" i="1"/>
  <c r="BD311" i="1" s="1"/>
  <c r="BG311" i="1" s="1"/>
  <c r="AU311" i="1"/>
  <c r="AV311" i="1"/>
  <c r="AW311" i="1" s="1"/>
  <c r="AX311" i="1" s="1"/>
  <c r="AZ311" i="1" s="1"/>
  <c r="BB311" i="1" s="1"/>
  <c r="AR311" i="1"/>
  <c r="AS311" i="1" s="1"/>
  <c r="BC311" i="1" s="1"/>
  <c r="AU307" i="1"/>
  <c r="AT307" i="1"/>
  <c r="BD307" i="1" s="1"/>
  <c r="BG307" i="1" s="1"/>
  <c r="AR307" i="1"/>
  <c r="AS307" i="1" s="1"/>
  <c r="BC307" i="1" s="1"/>
  <c r="AU303" i="1"/>
  <c r="AV303" i="1"/>
  <c r="AW303" i="1" s="1"/>
  <c r="AX303" i="1" s="1"/>
  <c r="AZ303" i="1" s="1"/>
  <c r="BB303" i="1" s="1"/>
  <c r="AR303" i="1"/>
  <c r="AS303" i="1" s="1"/>
  <c r="BC303" i="1" s="1"/>
  <c r="AU299" i="1"/>
  <c r="AT299" i="1"/>
  <c r="BD299" i="1" s="1"/>
  <c r="BG299" i="1" s="1"/>
  <c r="AR299" i="1"/>
  <c r="AS299" i="1" s="1"/>
  <c r="BC299" i="1" s="1"/>
  <c r="AT295" i="1"/>
  <c r="BD295" i="1" s="1"/>
  <c r="BG295" i="1" s="1"/>
  <c r="AR295" i="1"/>
  <c r="AS295" i="1" s="1"/>
  <c r="BC295" i="1" s="1"/>
  <c r="AU295" i="1"/>
  <c r="AU287" i="1"/>
  <c r="AT287" i="1"/>
  <c r="BD287" i="1" s="1"/>
  <c r="BG287" i="1" s="1"/>
  <c r="AV287" i="1"/>
  <c r="AW287" i="1" s="1"/>
  <c r="AX287" i="1" s="1"/>
  <c r="AZ287" i="1" s="1"/>
  <c r="BB287" i="1" s="1"/>
  <c r="AT283" i="1"/>
  <c r="BD283" i="1" s="1"/>
  <c r="BG283" i="1" s="1"/>
  <c r="AU283" i="1"/>
  <c r="AR283" i="1"/>
  <c r="AS283" i="1" s="1"/>
  <c r="BC283" i="1" s="1"/>
  <c r="AU279" i="1"/>
  <c r="AT279" i="1"/>
  <c r="BD279" i="1" s="1"/>
  <c r="BG279" i="1" s="1"/>
  <c r="AV279" i="1"/>
  <c r="AW279" i="1" s="1"/>
  <c r="AX279" i="1" s="1"/>
  <c r="AZ279" i="1" s="1"/>
  <c r="BB279" i="1" s="1"/>
  <c r="AR279" i="1"/>
  <c r="AS279" i="1" s="1"/>
  <c r="BC279" i="1" s="1"/>
  <c r="AU275" i="1"/>
  <c r="AT275" i="1"/>
  <c r="BD275" i="1" s="1"/>
  <c r="BG275" i="1" s="1"/>
  <c r="AR275" i="1"/>
  <c r="AS275" i="1" s="1"/>
  <c r="BC275" i="1" s="1"/>
  <c r="AT271" i="1"/>
  <c r="BD271" i="1" s="1"/>
  <c r="BG271" i="1" s="1"/>
  <c r="AT267" i="1"/>
  <c r="BD267" i="1" s="1"/>
  <c r="BG267" i="1" s="1"/>
  <c r="AV267" i="1"/>
  <c r="AW267" i="1" s="1"/>
  <c r="AX267" i="1" s="1"/>
  <c r="AZ267" i="1" s="1"/>
  <c r="BB267" i="1" s="1"/>
  <c r="AR267" i="1"/>
  <c r="AS267" i="1" s="1"/>
  <c r="BC267" i="1" s="1"/>
  <c r="AU263" i="1"/>
  <c r="AT263" i="1"/>
  <c r="BD263" i="1" s="1"/>
  <c r="BG263" i="1" s="1"/>
  <c r="AR263" i="1"/>
  <c r="AS263" i="1" s="1"/>
  <c r="BC263" i="1" s="1"/>
  <c r="AU255" i="1"/>
  <c r="AT255" i="1"/>
  <c r="BD255" i="1" s="1"/>
  <c r="BG255" i="1" s="1"/>
  <c r="AT251" i="1"/>
  <c r="BD251" i="1" s="1"/>
  <c r="BG251" i="1" s="1"/>
  <c r="AU251" i="1"/>
  <c r="AR251" i="1"/>
  <c r="AS251" i="1" s="1"/>
  <c r="BC251" i="1" s="1"/>
  <c r="AV251" i="1"/>
  <c r="AW251" i="1" s="1"/>
  <c r="AX251" i="1" s="1"/>
  <c r="AZ251" i="1" s="1"/>
  <c r="BB251" i="1" s="1"/>
  <c r="AU247" i="1"/>
  <c r="AT243" i="1"/>
  <c r="BD243" i="1" s="1"/>
  <c r="BG243" i="1" s="1"/>
  <c r="AV243" i="1"/>
  <c r="AW243" i="1" s="1"/>
  <c r="AX243" i="1" s="1"/>
  <c r="AZ243" i="1" s="1"/>
  <c r="BB243" i="1" s="1"/>
  <c r="AU243" i="1"/>
  <c r="AR243" i="1"/>
  <c r="AS243" i="1" s="1"/>
  <c r="BC243" i="1" s="1"/>
  <c r="AT239" i="1"/>
  <c r="BD239" i="1" s="1"/>
  <c r="BG239" i="1" s="1"/>
  <c r="AU239" i="1"/>
  <c r="AR239" i="1"/>
  <c r="AS239" i="1" s="1"/>
  <c r="BC239" i="1" s="1"/>
  <c r="AT235" i="1"/>
  <c r="BD235" i="1" s="1"/>
  <c r="BG235" i="1" s="1"/>
  <c r="AU235" i="1"/>
  <c r="AV235" i="1"/>
  <c r="AW235" i="1" s="1"/>
  <c r="AX235" i="1" s="1"/>
  <c r="AZ235" i="1" s="1"/>
  <c r="BB235" i="1" s="1"/>
  <c r="AR235" i="1"/>
  <c r="AS235" i="1" s="1"/>
  <c r="BC235" i="1" s="1"/>
  <c r="AT231" i="1"/>
  <c r="BD231" i="1" s="1"/>
  <c r="BG231" i="1" s="1"/>
  <c r="AU231" i="1"/>
  <c r="AR231" i="1"/>
  <c r="AS231" i="1" s="1"/>
  <c r="BC231" i="1" s="1"/>
  <c r="AU227" i="1"/>
  <c r="AT227" i="1"/>
  <c r="BD227" i="1" s="1"/>
  <c r="BG227" i="1" s="1"/>
  <c r="AR227" i="1"/>
  <c r="AS227" i="1" s="1"/>
  <c r="BC227" i="1" s="1"/>
  <c r="AR223" i="1"/>
  <c r="AS223" i="1" s="1"/>
  <c r="BC223" i="1" s="1"/>
  <c r="AU223" i="1"/>
  <c r="AU219" i="1"/>
  <c r="AV219" i="1"/>
  <c r="AW219" i="1" s="1"/>
  <c r="AX219" i="1" s="1"/>
  <c r="AZ219" i="1" s="1"/>
  <c r="BB219" i="1" s="1"/>
  <c r="AT219" i="1"/>
  <c r="BD219" i="1" s="1"/>
  <c r="BG219" i="1" s="1"/>
  <c r="AR219" i="1"/>
  <c r="AS219" i="1" s="1"/>
  <c r="BC219" i="1" s="1"/>
  <c r="AU215" i="1"/>
  <c r="AR215" i="1"/>
  <c r="AS215" i="1" s="1"/>
  <c r="BC215" i="1" s="1"/>
  <c r="AT211" i="1"/>
  <c r="BD211" i="1" s="1"/>
  <c r="BG211" i="1" s="1"/>
  <c r="AV211" i="1"/>
  <c r="AW211" i="1" s="1"/>
  <c r="AX211" i="1" s="1"/>
  <c r="AZ211" i="1" s="1"/>
  <c r="BB211" i="1" s="1"/>
  <c r="AU211" i="1"/>
  <c r="AR211" i="1"/>
  <c r="AS211" i="1" s="1"/>
  <c r="BC211" i="1" s="1"/>
  <c r="AT207" i="1"/>
  <c r="BD207" i="1" s="1"/>
  <c r="BG207" i="1" s="1"/>
  <c r="AU207" i="1"/>
  <c r="AU203" i="1"/>
  <c r="AT203" i="1"/>
  <c r="BD203" i="1" s="1"/>
  <c r="BG203" i="1" s="1"/>
  <c r="AR203" i="1"/>
  <c r="AS203" i="1" s="1"/>
  <c r="BC203" i="1" s="1"/>
  <c r="AU199" i="1"/>
  <c r="AR199" i="1"/>
  <c r="AS199" i="1" s="1"/>
  <c r="BC199" i="1" s="1"/>
  <c r="AR195" i="1"/>
  <c r="AS195" i="1" s="1"/>
  <c r="BC195" i="1" s="1"/>
  <c r="AV191" i="1"/>
  <c r="AW191" i="1" s="1"/>
  <c r="AX191" i="1" s="1"/>
  <c r="AZ191" i="1" s="1"/>
  <c r="BB191" i="1" s="1"/>
  <c r="AR191" i="1"/>
  <c r="AS191" i="1" s="1"/>
  <c r="BC191" i="1" s="1"/>
  <c r="AT191" i="1"/>
  <c r="BD191" i="1" s="1"/>
  <c r="BG191" i="1" s="1"/>
  <c r="AU175" i="1"/>
  <c r="AV175" i="1"/>
  <c r="AW175" i="1" s="1"/>
  <c r="AX175" i="1" s="1"/>
  <c r="AZ175" i="1" s="1"/>
  <c r="BB175" i="1" s="1"/>
  <c r="AT171" i="1"/>
  <c r="BD171" i="1" s="1"/>
  <c r="BG171" i="1" s="1"/>
  <c r="AU171" i="1"/>
  <c r="AV171" i="1"/>
  <c r="AW171" i="1" s="1"/>
  <c r="AX171" i="1" s="1"/>
  <c r="AZ171" i="1" s="1"/>
  <c r="BB171" i="1" s="1"/>
  <c r="AR171" i="1"/>
  <c r="AS171" i="1" s="1"/>
  <c r="BC171" i="1" s="1"/>
  <c r="AU167" i="1"/>
  <c r="AV167" i="1"/>
  <c r="AW167" i="1" s="1"/>
  <c r="AX167" i="1" s="1"/>
  <c r="AZ167" i="1" s="1"/>
  <c r="BB167" i="1" s="1"/>
  <c r="AT167" i="1"/>
  <c r="BD167" i="1" s="1"/>
  <c r="BG167" i="1" s="1"/>
  <c r="AR167" i="1"/>
  <c r="AS167" i="1" s="1"/>
  <c r="BC167" i="1" s="1"/>
  <c r="AV151" i="1"/>
  <c r="AW151" i="1" s="1"/>
  <c r="AX151" i="1" s="1"/>
  <c r="AZ151" i="1" s="1"/>
  <c r="BB151" i="1" s="1"/>
  <c r="AR151" i="1"/>
  <c r="AS151" i="1" s="1"/>
  <c r="BC151" i="1" s="1"/>
  <c r="AU147" i="1"/>
  <c r="AR147" i="1"/>
  <c r="AS147" i="1" s="1"/>
  <c r="BC147" i="1" s="1"/>
  <c r="AU143" i="1"/>
  <c r="AR143" i="1"/>
  <c r="AS143" i="1" s="1"/>
  <c r="BC143" i="1" s="1"/>
  <c r="AT139" i="1"/>
  <c r="BD139" i="1" s="1"/>
  <c r="BG139" i="1" s="1"/>
  <c r="AV135" i="1"/>
  <c r="AW135" i="1" s="1"/>
  <c r="AX135" i="1" s="1"/>
  <c r="AZ135" i="1" s="1"/>
  <c r="BB135" i="1" s="1"/>
  <c r="AT135" i="1"/>
  <c r="BD135" i="1" s="1"/>
  <c r="BG135" i="1" s="1"/>
  <c r="AU135" i="1"/>
  <c r="AU131" i="1"/>
  <c r="AV131" i="1"/>
  <c r="AW131" i="1" s="1"/>
  <c r="AX131" i="1" s="1"/>
  <c r="AZ131" i="1" s="1"/>
  <c r="BB131" i="1" s="1"/>
  <c r="AT131" i="1"/>
  <c r="BD131" i="1" s="1"/>
  <c r="BG131" i="1" s="1"/>
  <c r="AR131" i="1"/>
  <c r="AS131" i="1" s="1"/>
  <c r="BC131" i="1" s="1"/>
  <c r="AV127" i="1"/>
  <c r="AW127" i="1" s="1"/>
  <c r="AX127" i="1" s="1"/>
  <c r="AZ127" i="1" s="1"/>
  <c r="BB127" i="1" s="1"/>
  <c r="AT127" i="1"/>
  <c r="BD127" i="1" s="1"/>
  <c r="BG127" i="1" s="1"/>
  <c r="AR127" i="1"/>
  <c r="AS127" i="1" s="1"/>
  <c r="BC127" i="1" s="1"/>
  <c r="AU127" i="1"/>
  <c r="AV123" i="1"/>
  <c r="AW123" i="1" s="1"/>
  <c r="AX123" i="1" s="1"/>
  <c r="AZ123" i="1" s="1"/>
  <c r="BB123" i="1" s="1"/>
  <c r="AT123" i="1"/>
  <c r="BD123" i="1" s="1"/>
  <c r="BG123" i="1" s="1"/>
  <c r="AU123" i="1"/>
  <c r="AV119" i="1"/>
  <c r="AW119" i="1" s="1"/>
  <c r="AX119" i="1" s="1"/>
  <c r="AZ119" i="1" s="1"/>
  <c r="BB119" i="1" s="1"/>
  <c r="AR119" i="1"/>
  <c r="AS119" i="1" s="1"/>
  <c r="BC119" i="1" s="1"/>
  <c r="AT119" i="1"/>
  <c r="BD119" i="1" s="1"/>
  <c r="BG119" i="1" s="1"/>
  <c r="AU119" i="1"/>
  <c r="AU115" i="1"/>
  <c r="AV115" i="1"/>
  <c r="AW115" i="1" s="1"/>
  <c r="AX115" i="1" s="1"/>
  <c r="AZ115" i="1" s="1"/>
  <c r="BB115" i="1" s="1"/>
  <c r="AR115" i="1"/>
  <c r="AS115" i="1" s="1"/>
  <c r="BC115" i="1" s="1"/>
  <c r="AT115" i="1"/>
  <c r="BD115" i="1" s="1"/>
  <c r="BG115" i="1" s="1"/>
  <c r="AT111" i="1"/>
  <c r="BD111" i="1" s="1"/>
  <c r="BG111" i="1" s="1"/>
  <c r="AR111" i="1"/>
  <c r="AS111" i="1" s="1"/>
  <c r="BC111" i="1" s="1"/>
  <c r="AV111" i="1"/>
  <c r="AW111" i="1" s="1"/>
  <c r="AX111" i="1" s="1"/>
  <c r="AZ111" i="1" s="1"/>
  <c r="BB111" i="1" s="1"/>
  <c r="AT107" i="1"/>
  <c r="BD107" i="1" s="1"/>
  <c r="BG107" i="1" s="1"/>
  <c r="AU107" i="1"/>
  <c r="AR107" i="1"/>
  <c r="AS107" i="1" s="1"/>
  <c r="BC107" i="1" s="1"/>
  <c r="AV107" i="1"/>
  <c r="AW107" i="1" s="1"/>
  <c r="AX107" i="1" s="1"/>
  <c r="AZ107" i="1" s="1"/>
  <c r="BB107" i="1" s="1"/>
  <c r="AT103" i="1"/>
  <c r="BD103" i="1" s="1"/>
  <c r="BG103" i="1" s="1"/>
  <c r="AV103" i="1"/>
  <c r="AW103" i="1" s="1"/>
  <c r="AX103" i="1" s="1"/>
  <c r="AZ103" i="1" s="1"/>
  <c r="BB103" i="1" s="1"/>
  <c r="AU103" i="1"/>
  <c r="AV99" i="1"/>
  <c r="AW99" i="1" s="1"/>
  <c r="AX99" i="1" s="1"/>
  <c r="AZ99" i="1" s="1"/>
  <c r="BB99" i="1" s="1"/>
  <c r="AR99" i="1"/>
  <c r="AS99" i="1" s="1"/>
  <c r="BC99" i="1" s="1"/>
  <c r="AT99" i="1"/>
  <c r="BD99" i="1" s="1"/>
  <c r="BG99" i="1" s="1"/>
  <c r="AU99" i="1"/>
  <c r="AV95" i="1"/>
  <c r="AW95" i="1" s="1"/>
  <c r="AX95" i="1" s="1"/>
  <c r="AZ95" i="1" s="1"/>
  <c r="BB95" i="1" s="1"/>
  <c r="AU95" i="1"/>
  <c r="AR95" i="1"/>
  <c r="AS95" i="1" s="1"/>
  <c r="BC95" i="1" s="1"/>
  <c r="AT95" i="1"/>
  <c r="BD95" i="1" s="1"/>
  <c r="BG95" i="1" s="1"/>
  <c r="AV91" i="1"/>
  <c r="AW91" i="1" s="1"/>
  <c r="AX91" i="1" s="1"/>
  <c r="AZ91" i="1" s="1"/>
  <c r="BB91" i="1" s="1"/>
  <c r="AT91" i="1"/>
  <c r="BD91" i="1" s="1"/>
  <c r="BG91" i="1" s="1"/>
  <c r="AR91" i="1"/>
  <c r="AS91" i="1" s="1"/>
  <c r="BC91" i="1" s="1"/>
  <c r="AU91" i="1"/>
  <c r="AU87" i="1"/>
  <c r="AT87" i="1"/>
  <c r="BD87" i="1" s="1"/>
  <c r="BG87" i="1" s="1"/>
  <c r="AR87" i="1"/>
  <c r="AS87" i="1" s="1"/>
  <c r="BC87" i="1" s="1"/>
  <c r="AV83" i="1"/>
  <c r="AW83" i="1" s="1"/>
  <c r="AX83" i="1" s="1"/>
  <c r="AZ83" i="1" s="1"/>
  <c r="BB83" i="1" s="1"/>
  <c r="AT83" i="1"/>
  <c r="BD83" i="1" s="1"/>
  <c r="BG83" i="1" s="1"/>
  <c r="AR83" i="1"/>
  <c r="AS83" i="1" s="1"/>
  <c r="BC83" i="1" s="1"/>
  <c r="AU83" i="1"/>
  <c r="AV79" i="1"/>
  <c r="AW79" i="1" s="1"/>
  <c r="AX79" i="1" s="1"/>
  <c r="AZ79" i="1" s="1"/>
  <c r="BB79" i="1" s="1"/>
  <c r="AR79" i="1"/>
  <c r="AS79" i="1" s="1"/>
  <c r="BC79" i="1" s="1"/>
  <c r="AT79" i="1"/>
  <c r="BD79" i="1" s="1"/>
  <c r="BG79" i="1" s="1"/>
  <c r="AU79" i="1"/>
  <c r="AU75" i="1"/>
  <c r="AT75" i="1"/>
  <c r="BD75" i="1" s="1"/>
  <c r="BG75" i="1" s="1"/>
  <c r="AT71" i="1"/>
  <c r="BD71" i="1" s="1"/>
  <c r="BG71" i="1" s="1"/>
  <c r="AU71" i="1"/>
  <c r="AU67" i="1"/>
  <c r="AV63" i="1"/>
  <c r="AW63" i="1" s="1"/>
  <c r="AX63" i="1" s="1"/>
  <c r="AZ63" i="1" s="1"/>
  <c r="BB63" i="1" s="1"/>
  <c r="AT63" i="1"/>
  <c r="BD63" i="1" s="1"/>
  <c r="BG63" i="1" s="1"/>
  <c r="AU63" i="1"/>
  <c r="AR63" i="1"/>
  <c r="AS63" i="1" s="1"/>
  <c r="BC63" i="1" s="1"/>
  <c r="AV59" i="1"/>
  <c r="AW59" i="1" s="1"/>
  <c r="AX59" i="1" s="1"/>
  <c r="AZ59" i="1" s="1"/>
  <c r="BB59" i="1" s="1"/>
  <c r="AR59" i="1"/>
  <c r="AS59" i="1" s="1"/>
  <c r="BC59" i="1" s="1"/>
  <c r="AT59" i="1"/>
  <c r="BD59" i="1" s="1"/>
  <c r="BG59" i="1" s="1"/>
  <c r="AU59" i="1"/>
  <c r="AV47" i="1"/>
  <c r="AW47" i="1" s="1"/>
  <c r="AX47" i="1" s="1"/>
  <c r="AZ47" i="1" s="1"/>
  <c r="BB47" i="1" s="1"/>
  <c r="AR47" i="1"/>
  <c r="AS47" i="1" s="1"/>
  <c r="BC47" i="1" s="1"/>
  <c r="AU47" i="1"/>
  <c r="AT47" i="1"/>
  <c r="BD47" i="1" s="1"/>
  <c r="BG47" i="1" s="1"/>
  <c r="AR43" i="1"/>
  <c r="AS43" i="1" s="1"/>
  <c r="BC43" i="1" s="1"/>
  <c r="AT43" i="1"/>
  <c r="BD43" i="1" s="1"/>
  <c r="BG43" i="1" s="1"/>
  <c r="AV43" i="1"/>
  <c r="AW43" i="1" s="1"/>
  <c r="AX43" i="1" s="1"/>
  <c r="AZ43" i="1" s="1"/>
  <c r="BB43" i="1" s="1"/>
  <c r="AU43" i="1"/>
  <c r="AU39" i="1"/>
  <c r="AT39" i="1"/>
  <c r="BD39" i="1" s="1"/>
  <c r="BG39" i="1" s="1"/>
  <c r="AV39" i="1"/>
  <c r="AW39" i="1" s="1"/>
  <c r="AX39" i="1" s="1"/>
  <c r="AZ39" i="1" s="1"/>
  <c r="BB39" i="1" s="1"/>
  <c r="AR39" i="1"/>
  <c r="AS39" i="1" s="1"/>
  <c r="BC39" i="1" s="1"/>
  <c r="AV35" i="1"/>
  <c r="AW35" i="1" s="1"/>
  <c r="AX35" i="1" s="1"/>
  <c r="AZ35" i="1" s="1"/>
  <c r="BB35" i="1" s="1"/>
  <c r="AR35" i="1"/>
  <c r="AS35" i="1" s="1"/>
  <c r="BC35" i="1" s="1"/>
  <c r="AT35" i="1"/>
  <c r="BD35" i="1" s="1"/>
  <c r="BG35" i="1" s="1"/>
  <c r="AU35" i="1"/>
  <c r="AV31" i="1"/>
  <c r="AW31" i="1" s="1"/>
  <c r="AX31" i="1" s="1"/>
  <c r="AZ31" i="1" s="1"/>
  <c r="BB31" i="1" s="1"/>
  <c r="AT31" i="1"/>
  <c r="BD31" i="1" s="1"/>
  <c r="BG31" i="1" s="1"/>
  <c r="AU31" i="1"/>
  <c r="AR31" i="1"/>
  <c r="AS31" i="1" s="1"/>
  <c r="BC31" i="1" s="1"/>
  <c r="AU447" i="1"/>
  <c r="AR627" i="1"/>
  <c r="AS627" i="1" s="1"/>
  <c r="BC627" i="1" s="1"/>
  <c r="AR623" i="1"/>
  <c r="AS623" i="1" s="1"/>
  <c r="BC623" i="1" s="1"/>
  <c r="AR427" i="1"/>
  <c r="AS427" i="1" s="1"/>
  <c r="BC427" i="1" s="1"/>
  <c r="AR363" i="1"/>
  <c r="AS363" i="1" s="1"/>
  <c r="BC363" i="1" s="1"/>
  <c r="AR287" i="1"/>
  <c r="AS287" i="1" s="1"/>
  <c r="BC287" i="1" s="1"/>
  <c r="AV255" i="1"/>
  <c r="AW255" i="1" s="1"/>
  <c r="AX255" i="1" s="1"/>
  <c r="AZ255" i="1" s="1"/>
  <c r="BB255" i="1" s="1"/>
  <c r="AR247" i="1"/>
  <c r="AS247" i="1" s="1"/>
  <c r="BC247" i="1" s="1"/>
  <c r="AV215" i="1"/>
  <c r="AW215" i="1" s="1"/>
  <c r="AX215" i="1" s="1"/>
  <c r="AZ215" i="1" s="1"/>
  <c r="BB215" i="1" s="1"/>
  <c r="AR643" i="1"/>
  <c r="AS643" i="1" s="1"/>
  <c r="BC643" i="1" s="1"/>
  <c r="AR639" i="1"/>
  <c r="AS639" i="1" s="1"/>
  <c r="BC639" i="1" s="1"/>
  <c r="AV587" i="1"/>
  <c r="AW587" i="1" s="1"/>
  <c r="AX587" i="1" s="1"/>
  <c r="AZ587" i="1" s="1"/>
  <c r="BB587" i="1" s="1"/>
  <c r="AR543" i="1"/>
  <c r="AS543" i="1" s="1"/>
  <c r="BC543" i="1" s="1"/>
  <c r="AV487" i="1"/>
  <c r="AW487" i="1" s="1"/>
  <c r="AX487" i="1" s="1"/>
  <c r="AZ487" i="1" s="1"/>
  <c r="BB487" i="1" s="1"/>
  <c r="AR207" i="1"/>
  <c r="AS207" i="1" s="1"/>
  <c r="BC207" i="1" s="1"/>
  <c r="AR663" i="1"/>
  <c r="AS663" i="1" s="1"/>
  <c r="BC663" i="1" s="1"/>
  <c r="AR507" i="1"/>
  <c r="AS507" i="1" s="1"/>
  <c r="BC507" i="1" s="1"/>
  <c r="AR503" i="1"/>
  <c r="AS503" i="1" s="1"/>
  <c r="BC503" i="1" s="1"/>
  <c r="AR499" i="1"/>
  <c r="AS499" i="1" s="1"/>
  <c r="BC499" i="1" s="1"/>
  <c r="AR411" i="1"/>
  <c r="AS411" i="1" s="1"/>
  <c r="BC411" i="1" s="1"/>
  <c r="AV275" i="1"/>
  <c r="AW275" i="1" s="1"/>
  <c r="AX275" i="1" s="1"/>
  <c r="AZ275" i="1" s="1"/>
  <c r="BB275" i="1" s="1"/>
  <c r="AV295" i="1"/>
  <c r="AW295" i="1" s="1"/>
  <c r="AX295" i="1" s="1"/>
  <c r="AZ295" i="1" s="1"/>
  <c r="BB295" i="1" s="1"/>
  <c r="AU687" i="1"/>
  <c r="AU643" i="1"/>
  <c r="AT891" i="1"/>
  <c r="BD891" i="1" s="1"/>
  <c r="BG891" i="1" s="1"/>
  <c r="AT851" i="1"/>
  <c r="BD851" i="1" s="1"/>
  <c r="BG851" i="1" s="1"/>
  <c r="AT847" i="1"/>
  <c r="BD847" i="1" s="1"/>
  <c r="BG847" i="1" s="1"/>
  <c r="AT639" i="1"/>
  <c r="BD639" i="1" s="1"/>
  <c r="BG639" i="1" s="1"/>
  <c r="AT631" i="1"/>
  <c r="BD631" i="1" s="1"/>
  <c r="BG631" i="1" s="1"/>
  <c r="AT571" i="1"/>
  <c r="BD571" i="1" s="1"/>
  <c r="BG571" i="1" s="1"/>
  <c r="AR175" i="1"/>
  <c r="AS175" i="1" s="1"/>
  <c r="BC175" i="1" s="1"/>
  <c r="AR22" i="1"/>
  <c r="AS22" i="1" s="1"/>
  <c r="BC22" i="1" s="1"/>
  <c r="AT19" i="1"/>
  <c r="BD19" i="1" s="1"/>
  <c r="BG19" i="1" s="1"/>
  <c r="AU27" i="1"/>
  <c r="AU26" i="1"/>
  <c r="AU18" i="1"/>
  <c r="AR23" i="1"/>
  <c r="AS23" i="1" s="1"/>
  <c r="BC23" i="1" s="1"/>
  <c r="AR18" i="1"/>
  <c r="AS18" i="1" s="1"/>
  <c r="BC18" i="1" s="1"/>
  <c r="AV22" i="1"/>
  <c r="AW22" i="1" s="1"/>
  <c r="AX22" i="1" s="1"/>
  <c r="AZ22" i="1" s="1"/>
  <c r="BB22" i="1" s="1"/>
  <c r="AV27" i="1"/>
  <c r="AW27" i="1" s="1"/>
  <c r="AX27" i="1" s="1"/>
  <c r="AZ27" i="1" s="1"/>
  <c r="BB27" i="1" s="1"/>
  <c r="AR26" i="1"/>
  <c r="AS26" i="1" s="1"/>
  <c r="BC26" i="1" s="1"/>
  <c r="AV26" i="1"/>
  <c r="AW26" i="1" s="1"/>
  <c r="AX26" i="1" s="1"/>
  <c r="AZ26" i="1" s="1"/>
  <c r="BB26" i="1" s="1"/>
  <c r="AU23" i="1"/>
  <c r="AU22" i="1"/>
  <c r="AT18" i="1"/>
  <c r="BD18" i="1" s="1"/>
  <c r="BG18" i="1" s="1"/>
  <c r="AK900" i="1"/>
  <c r="T23" i="1"/>
  <c r="U23" i="1" s="1"/>
  <c r="AE23" i="1" s="1"/>
  <c r="X23" i="1"/>
  <c r="Y23" i="1" s="1"/>
  <c r="Z23" i="1" s="1"/>
  <c r="AB23" i="1" s="1"/>
  <c r="AD23" i="1" s="1"/>
  <c r="V23" i="1"/>
  <c r="AF23" i="1" s="1"/>
  <c r="AI23" i="1" s="1"/>
  <c r="W23" i="1"/>
  <c r="CN16" i="1"/>
  <c r="CO16" i="1" s="1"/>
  <c r="CY16" i="1" s="1"/>
  <c r="CM16" i="1"/>
  <c r="CJ16" i="1"/>
  <c r="CP16" i="1"/>
  <c r="CZ16" i="1" s="1"/>
  <c r="DC16" i="1" s="1"/>
  <c r="CQ16" i="1"/>
  <c r="CQ80" i="1"/>
  <c r="CN80" i="1"/>
  <c r="CO80" i="1" s="1"/>
  <c r="CY80" i="1" s="1"/>
  <c r="CR80" i="1"/>
  <c r="CS80" i="1" s="1"/>
  <c r="CT80" i="1" s="1"/>
  <c r="CV80" i="1" s="1"/>
  <c r="CX80" i="1" s="1"/>
  <c r="CR76" i="1"/>
  <c r="CS76" i="1" s="1"/>
  <c r="CT76" i="1" s="1"/>
  <c r="CV76" i="1" s="1"/>
  <c r="CX76" i="1" s="1"/>
  <c r="CP76" i="1"/>
  <c r="CZ76" i="1" s="1"/>
  <c r="DC76" i="1" s="1"/>
  <c r="CN76" i="1"/>
  <c r="CO76" i="1" s="1"/>
  <c r="CY76" i="1" s="1"/>
  <c r="CQ76" i="1"/>
  <c r="CN72" i="1"/>
  <c r="CO72" i="1" s="1"/>
  <c r="CY72" i="1" s="1"/>
  <c r="CN68" i="1"/>
  <c r="CO68" i="1" s="1"/>
  <c r="CY68" i="1" s="1"/>
  <c r="CQ68" i="1"/>
  <c r="CP68" i="1"/>
  <c r="CZ68" i="1" s="1"/>
  <c r="DC68" i="1" s="1"/>
  <c r="CQ64" i="1"/>
  <c r="CP64" i="1"/>
  <c r="CZ64" i="1" s="1"/>
  <c r="DC64" i="1" s="1"/>
  <c r="CR60" i="1"/>
  <c r="CS60" i="1" s="1"/>
  <c r="CT60" i="1" s="1"/>
  <c r="CV60" i="1" s="1"/>
  <c r="CX60" i="1" s="1"/>
  <c r="CP60" i="1"/>
  <c r="CZ60" i="1" s="1"/>
  <c r="DC60" i="1" s="1"/>
  <c r="CQ60" i="1"/>
  <c r="CN60" i="1"/>
  <c r="CO60" i="1" s="1"/>
  <c r="CY60" i="1" s="1"/>
  <c r="CP56" i="1"/>
  <c r="CZ56" i="1" s="1"/>
  <c r="DC56" i="1" s="1"/>
  <c r="CR56" i="1"/>
  <c r="CS56" i="1" s="1"/>
  <c r="CT56" i="1" s="1"/>
  <c r="CV56" i="1" s="1"/>
  <c r="CX56" i="1" s="1"/>
  <c r="CN56" i="1"/>
  <c r="CO56" i="1" s="1"/>
  <c r="CY56" i="1" s="1"/>
  <c r="CQ56" i="1"/>
  <c r="CQ52" i="1"/>
  <c r="CR52" i="1"/>
  <c r="CS52" i="1" s="1"/>
  <c r="CT52" i="1" s="1"/>
  <c r="CV52" i="1" s="1"/>
  <c r="CX52" i="1" s="1"/>
  <c r="CP52" i="1"/>
  <c r="CZ52" i="1" s="1"/>
  <c r="DC52" i="1" s="1"/>
  <c r="CN52" i="1"/>
  <c r="CO52" i="1" s="1"/>
  <c r="CY52" i="1" s="1"/>
  <c r="CP48" i="1"/>
  <c r="CZ48" i="1" s="1"/>
  <c r="DC48" i="1" s="1"/>
  <c r="CN48" i="1"/>
  <c r="CO48" i="1" s="1"/>
  <c r="CY48" i="1" s="1"/>
  <c r="CR48" i="1"/>
  <c r="CS48" i="1" s="1"/>
  <c r="CT48" i="1" s="1"/>
  <c r="CV48" i="1" s="1"/>
  <c r="CX48" i="1" s="1"/>
  <c r="CQ44" i="1"/>
  <c r="CN44" i="1"/>
  <c r="CO44" i="1" s="1"/>
  <c r="CY44" i="1" s="1"/>
  <c r="CP44" i="1"/>
  <c r="CZ44" i="1" s="1"/>
  <c r="DC44" i="1" s="1"/>
  <c r="CR44" i="1"/>
  <c r="CS44" i="1" s="1"/>
  <c r="CT44" i="1" s="1"/>
  <c r="CV44" i="1" s="1"/>
  <c r="CX44" i="1" s="1"/>
  <c r="CQ40" i="1"/>
  <c r="CR40" i="1"/>
  <c r="CS40" i="1" s="1"/>
  <c r="CT40" i="1" s="1"/>
  <c r="CV40" i="1" s="1"/>
  <c r="CX40" i="1" s="1"/>
  <c r="CP40" i="1"/>
  <c r="CZ40" i="1" s="1"/>
  <c r="DC40" i="1" s="1"/>
  <c r="CN40" i="1"/>
  <c r="CO40" i="1" s="1"/>
  <c r="CY40" i="1" s="1"/>
  <c r="CN36" i="1"/>
  <c r="CO36" i="1" s="1"/>
  <c r="CY36" i="1" s="1"/>
  <c r="CP36" i="1"/>
  <c r="CZ36" i="1" s="1"/>
  <c r="DC36" i="1" s="1"/>
  <c r="CQ36" i="1"/>
  <c r="CR36" i="1"/>
  <c r="CS36" i="1" s="1"/>
  <c r="CT36" i="1" s="1"/>
  <c r="CV36" i="1" s="1"/>
  <c r="CX36" i="1" s="1"/>
  <c r="CR31" i="1"/>
  <c r="CS31" i="1" s="1"/>
  <c r="CT31" i="1" s="1"/>
  <c r="CV31" i="1" s="1"/>
  <c r="CX31" i="1" s="1"/>
  <c r="CQ31" i="1"/>
  <c r="CP27" i="1"/>
  <c r="CZ27" i="1" s="1"/>
  <c r="DC27" i="1" s="1"/>
  <c r="CN27" i="1"/>
  <c r="CO27" i="1" s="1"/>
  <c r="CY27" i="1" s="1"/>
  <c r="CR27" i="1"/>
  <c r="CS27" i="1" s="1"/>
  <c r="CT27" i="1" s="1"/>
  <c r="CV27" i="1" s="1"/>
  <c r="CX27" i="1" s="1"/>
  <c r="CN23" i="1"/>
  <c r="CO23" i="1" s="1"/>
  <c r="CY23" i="1" s="1"/>
  <c r="CP23" i="1"/>
  <c r="CZ23" i="1" s="1"/>
  <c r="DC23" i="1" s="1"/>
  <c r="CQ23" i="1"/>
  <c r="CR23" i="1"/>
  <c r="CS23" i="1" s="1"/>
  <c r="CT23" i="1" s="1"/>
  <c r="CV23" i="1" s="1"/>
  <c r="CX23" i="1" s="1"/>
  <c r="CQ19" i="1"/>
  <c r="CR19" i="1"/>
  <c r="CS19" i="1" s="1"/>
  <c r="CT19" i="1" s="1"/>
  <c r="CV19" i="1" s="1"/>
  <c r="CX19" i="1" s="1"/>
  <c r="CN19" i="1"/>
  <c r="CO19" i="1" s="1"/>
  <c r="CY19" i="1" s="1"/>
  <c r="CP19" i="1"/>
  <c r="CZ19" i="1" s="1"/>
  <c r="DC19" i="1" s="1"/>
  <c r="CG900" i="1"/>
  <c r="DO78" i="1"/>
  <c r="DP78" i="1"/>
  <c r="DQ78" i="1" s="1"/>
  <c r="DR78" i="1" s="1"/>
  <c r="DT78" i="1" s="1"/>
  <c r="DV78" i="1" s="1"/>
  <c r="DO70" i="1"/>
  <c r="DO62" i="1"/>
  <c r="DP58" i="1"/>
  <c r="DQ58" i="1" s="1"/>
  <c r="DR58" i="1" s="1"/>
  <c r="DT58" i="1" s="1"/>
  <c r="DV58" i="1" s="1"/>
  <c r="DO58" i="1"/>
  <c r="DL54" i="1"/>
  <c r="DM54" i="1" s="1"/>
  <c r="DW54" i="1" s="1"/>
  <c r="DO54" i="1"/>
  <c r="DP50" i="1"/>
  <c r="DQ50" i="1" s="1"/>
  <c r="DR50" i="1" s="1"/>
  <c r="DT50" i="1" s="1"/>
  <c r="DV50" i="1" s="1"/>
  <c r="DN46" i="1"/>
  <c r="DX46" i="1" s="1"/>
  <c r="EA46" i="1" s="1"/>
  <c r="DL38" i="1"/>
  <c r="DM38" i="1" s="1"/>
  <c r="DW38" i="1" s="1"/>
  <c r="DO38" i="1"/>
  <c r="DN38" i="1"/>
  <c r="DX38" i="1" s="1"/>
  <c r="EA38" i="1" s="1"/>
  <c r="DO34" i="1"/>
  <c r="DN34" i="1"/>
  <c r="DX34" i="1" s="1"/>
  <c r="EA34" i="1" s="1"/>
  <c r="DL34" i="1"/>
  <c r="DM34" i="1" s="1"/>
  <c r="DW34" i="1" s="1"/>
  <c r="DP25" i="1"/>
  <c r="DQ25" i="1" s="1"/>
  <c r="DR25" i="1" s="1"/>
  <c r="DT25" i="1" s="1"/>
  <c r="DV25" i="1" s="1"/>
  <c r="DN25" i="1"/>
  <c r="DX25" i="1" s="1"/>
  <c r="EA25" i="1" s="1"/>
  <c r="DO25" i="1"/>
  <c r="DL25" i="1"/>
  <c r="DM25" i="1" s="1"/>
  <c r="DW25" i="1" s="1"/>
  <c r="CQ72" i="1"/>
  <c r="CR64" i="1"/>
  <c r="CS64" i="1" s="1"/>
  <c r="CT64" i="1" s="1"/>
  <c r="CV64" i="1" s="1"/>
  <c r="CX64" i="1" s="1"/>
  <c r="CP72" i="1"/>
  <c r="CZ72" i="1" s="1"/>
  <c r="DC72" i="1" s="1"/>
  <c r="CR68" i="1"/>
  <c r="CS68" i="1" s="1"/>
  <c r="CT68" i="1" s="1"/>
  <c r="CV68" i="1" s="1"/>
  <c r="CX68" i="1" s="1"/>
  <c r="CQ27" i="1"/>
  <c r="DP34" i="1"/>
  <c r="DQ34" i="1" s="1"/>
  <c r="DR34" i="1" s="1"/>
  <c r="DT34" i="1" s="1"/>
  <c r="DV34" i="1" s="1"/>
  <c r="W72" i="1"/>
  <c r="T72" i="1"/>
  <c r="U72" i="1" s="1"/>
  <c r="AE72" i="1" s="1"/>
  <c r="V72" i="1"/>
  <c r="AF72" i="1" s="1"/>
  <c r="AI72" i="1" s="1"/>
  <c r="X72" i="1"/>
  <c r="Y72" i="1" s="1"/>
  <c r="Z72" i="1" s="1"/>
  <c r="AB72" i="1" s="1"/>
  <c r="AD72" i="1" s="1"/>
  <c r="X60" i="1"/>
  <c r="Y60" i="1" s="1"/>
  <c r="Z60" i="1" s="1"/>
  <c r="AB60" i="1" s="1"/>
  <c r="AD60" i="1" s="1"/>
  <c r="V60" i="1"/>
  <c r="AF60" i="1" s="1"/>
  <c r="AI60" i="1" s="1"/>
  <c r="T60" i="1"/>
  <c r="U60" i="1" s="1"/>
  <c r="AE60" i="1" s="1"/>
  <c r="W60" i="1"/>
  <c r="V42" i="1"/>
  <c r="AF42" i="1" s="1"/>
  <c r="AI42" i="1" s="1"/>
  <c r="W42" i="1"/>
  <c r="W62" i="1"/>
  <c r="T62" i="1"/>
  <c r="U62" i="1" s="1"/>
  <c r="AE62" i="1" s="1"/>
  <c r="T22" i="1"/>
  <c r="U22" i="1" s="1"/>
  <c r="AE22" i="1" s="1"/>
  <c r="V22" i="1"/>
  <c r="AF22" i="1" s="1"/>
  <c r="AI22" i="1" s="1"/>
  <c r="V62" i="1"/>
  <c r="AF62" i="1" s="1"/>
  <c r="AI62" i="1" s="1"/>
  <c r="W22" i="1"/>
  <c r="T43" i="1"/>
  <c r="U43" i="1" s="1"/>
  <c r="AE43" i="1" s="1"/>
  <c r="X43" i="1"/>
  <c r="Y43" i="1" s="1"/>
  <c r="Z43" i="1" s="1"/>
  <c r="AB43" i="1" s="1"/>
  <c r="AD43" i="1" s="1"/>
  <c r="V43" i="1"/>
  <c r="AF43" i="1" s="1"/>
  <c r="AI43" i="1" s="1"/>
  <c r="T36" i="1"/>
  <c r="U36" i="1" s="1"/>
  <c r="AE36" i="1" s="1"/>
  <c r="X36" i="1"/>
  <c r="Y36" i="1" s="1"/>
  <c r="Z36" i="1" s="1"/>
  <c r="AB36" i="1" s="1"/>
  <c r="AD36" i="1" s="1"/>
  <c r="T58" i="1"/>
  <c r="U58" i="1" s="1"/>
  <c r="AE58" i="1" s="1"/>
  <c r="W58" i="1"/>
  <c r="T39" i="1"/>
  <c r="U39" i="1" s="1"/>
  <c r="AE39" i="1" s="1"/>
  <c r="X39" i="1"/>
  <c r="Y39" i="1" s="1"/>
  <c r="Z39" i="1" s="1"/>
  <c r="AB39" i="1" s="1"/>
  <c r="AD39" i="1" s="1"/>
  <c r="V39" i="1"/>
  <c r="AF39" i="1" s="1"/>
  <c r="AI39" i="1" s="1"/>
  <c r="T31" i="1"/>
  <c r="U31" i="1" s="1"/>
  <c r="AE31" i="1" s="1"/>
  <c r="X31" i="1"/>
  <c r="Y31" i="1" s="1"/>
  <c r="Z31" i="1" s="1"/>
  <c r="AB31" i="1" s="1"/>
  <c r="AD31" i="1" s="1"/>
  <c r="V31" i="1"/>
  <c r="AF31" i="1" s="1"/>
  <c r="AI31" i="1" s="1"/>
  <c r="V21" i="1"/>
  <c r="AF21" i="1" s="1"/>
  <c r="AI21" i="1" s="1"/>
  <c r="EC900" i="1"/>
  <c r="T52" i="1"/>
  <c r="U52" i="1" s="1"/>
  <c r="AE52" i="1" s="1"/>
  <c r="X52" i="1"/>
  <c r="Y52" i="1" s="1"/>
  <c r="Z52" i="1" s="1"/>
  <c r="AB52" i="1" s="1"/>
  <c r="AD52" i="1" s="1"/>
  <c r="T44" i="1"/>
  <c r="U44" i="1" s="1"/>
  <c r="AE44" i="1" s="1"/>
  <c r="X44" i="1"/>
  <c r="Y44" i="1" s="1"/>
  <c r="Z44" i="1" s="1"/>
  <c r="AB44" i="1" s="1"/>
  <c r="AD44" i="1" s="1"/>
  <c r="AV75" i="1"/>
  <c r="AW75" i="1" s="1"/>
  <c r="AX75" i="1" s="1"/>
  <c r="AZ75" i="1" s="1"/>
  <c r="BB75" i="1" s="1"/>
  <c r="AR75" i="1"/>
  <c r="AS75" i="1" s="1"/>
  <c r="BC75" i="1" s="1"/>
  <c r="X63" i="1"/>
  <c r="Y63" i="1" s="1"/>
  <c r="Z63" i="1" s="1"/>
  <c r="AB63" i="1" s="1"/>
  <c r="AD63" i="1" s="1"/>
  <c r="T63" i="1"/>
  <c r="U63" i="1" s="1"/>
  <c r="AE63" i="1" s="1"/>
  <c r="AV25" i="1"/>
  <c r="AW25" i="1" s="1"/>
  <c r="AX25" i="1" s="1"/>
  <c r="AZ25" i="1" s="1"/>
  <c r="BB25" i="1" s="1"/>
  <c r="AR25" i="1"/>
  <c r="AS25" i="1" s="1"/>
  <c r="BC25" i="1" s="1"/>
  <c r="T21" i="1"/>
  <c r="U21" i="1" s="1"/>
  <c r="AE21" i="1" s="1"/>
  <c r="X21" i="1"/>
  <c r="Y21" i="1" s="1"/>
  <c r="Z21" i="1" s="1"/>
  <c r="AB21" i="1" s="1"/>
  <c r="AD21" i="1" s="1"/>
  <c r="T78" i="1"/>
  <c r="U78" i="1" s="1"/>
  <c r="AE78" i="1" s="1"/>
  <c r="X78" i="1"/>
  <c r="Y78" i="1" s="1"/>
  <c r="Z78" i="1" s="1"/>
  <c r="AB78" i="1" s="1"/>
  <c r="AD78" i="1" s="1"/>
  <c r="T74" i="1"/>
  <c r="U74" i="1" s="1"/>
  <c r="AE74" i="1" s="1"/>
  <c r="X74" i="1"/>
  <c r="Y74" i="1" s="1"/>
  <c r="Z74" i="1" s="1"/>
  <c r="AB74" i="1" s="1"/>
  <c r="AD74" i="1" s="1"/>
  <c r="T24" i="1"/>
  <c r="U24" i="1" s="1"/>
  <c r="AE24" i="1" s="1"/>
  <c r="X24" i="1"/>
  <c r="Y24" i="1" s="1"/>
  <c r="Z24" i="1" s="1"/>
  <c r="AB24" i="1" s="1"/>
  <c r="AD24" i="1" s="1"/>
  <c r="X25" i="1"/>
  <c r="Y25" i="1" s="1"/>
  <c r="Z25" i="1" s="1"/>
  <c r="AB25" i="1" s="1"/>
  <c r="AD25" i="1" s="1"/>
  <c r="T25" i="1"/>
  <c r="U25" i="1" s="1"/>
  <c r="AE25" i="1" s="1"/>
  <c r="T66" i="1"/>
  <c r="U66" i="1" s="1"/>
  <c r="AE66" i="1" s="1"/>
  <c r="X66" i="1"/>
  <c r="Y66" i="1" s="1"/>
  <c r="Z66" i="1" s="1"/>
  <c r="AB66" i="1" s="1"/>
  <c r="AD66" i="1" s="1"/>
  <c r="T80" i="1"/>
  <c r="U80" i="1" s="1"/>
  <c r="AE80" i="1" s="1"/>
  <c r="X80" i="1"/>
  <c r="Y80" i="1" s="1"/>
  <c r="Z80" i="1" s="1"/>
  <c r="AB80" i="1" s="1"/>
  <c r="AD80" i="1" s="1"/>
  <c r="AV67" i="1"/>
  <c r="AW67" i="1" s="1"/>
  <c r="AX67" i="1" s="1"/>
  <c r="AZ67" i="1" s="1"/>
  <c r="BB67" i="1" s="1"/>
  <c r="AR67" i="1"/>
  <c r="AS67" i="1" s="1"/>
  <c r="BC67" i="1" s="1"/>
  <c r="T20" i="1"/>
  <c r="U20" i="1" s="1"/>
  <c r="AE20" i="1" s="1"/>
  <c r="X20" i="1"/>
  <c r="Y20" i="1" s="1"/>
  <c r="Z20" i="1" s="1"/>
  <c r="AB20" i="1" s="1"/>
  <c r="AD20" i="1" s="1"/>
  <c r="AR71" i="1"/>
  <c r="AS71" i="1" s="1"/>
  <c r="BC71" i="1" s="1"/>
  <c r="AV71" i="1"/>
  <c r="AW71" i="1" s="1"/>
  <c r="AX71" i="1" s="1"/>
  <c r="AZ71" i="1" s="1"/>
  <c r="BB71" i="1" s="1"/>
  <c r="T73" i="1"/>
  <c r="U73" i="1" s="1"/>
  <c r="AE73" i="1" s="1"/>
  <c r="X73" i="1"/>
  <c r="Y73" i="1" s="1"/>
  <c r="Z73" i="1" s="1"/>
  <c r="AB73" i="1" s="1"/>
  <c r="AD73" i="1" s="1"/>
  <c r="BP63" i="1"/>
  <c r="BQ63" i="1" s="1"/>
  <c r="CA63" i="1" s="1"/>
  <c r="BT63" i="1"/>
  <c r="BU63" i="1" s="1"/>
  <c r="BV63" i="1" s="1"/>
  <c r="BX63" i="1" s="1"/>
  <c r="BZ63" i="1" s="1"/>
  <c r="AR52" i="1"/>
  <c r="AS52" i="1" s="1"/>
  <c r="BC52" i="1" s="1"/>
  <c r="AV52" i="1"/>
  <c r="AW52" i="1" s="1"/>
  <c r="AX52" i="1" s="1"/>
  <c r="AZ52" i="1" s="1"/>
  <c r="BB52" i="1" s="1"/>
  <c r="X79" i="1"/>
  <c r="Y79" i="1" s="1"/>
  <c r="Z79" i="1" s="1"/>
  <c r="AB79" i="1" s="1"/>
  <c r="AD79" i="1" s="1"/>
  <c r="T79" i="1"/>
  <c r="U79" i="1" s="1"/>
  <c r="AE79" i="1" s="1"/>
  <c r="T83" i="1"/>
  <c r="U83" i="1" s="1"/>
  <c r="AE83" i="1" s="1"/>
  <c r="X83" i="1"/>
  <c r="Y83" i="1" s="1"/>
  <c r="Z83" i="1" s="1"/>
  <c r="AB83" i="1" s="1"/>
  <c r="AD83" i="1" s="1"/>
  <c r="T49" i="1"/>
  <c r="U49" i="1" s="1"/>
  <c r="AE49" i="1" s="1"/>
  <c r="X49" i="1"/>
  <c r="Y49" i="1" s="1"/>
  <c r="Z49" i="1" s="1"/>
  <c r="AB49" i="1" s="1"/>
  <c r="AD49" i="1" s="1"/>
  <c r="X27" i="1"/>
  <c r="Y27" i="1" s="1"/>
  <c r="Z27" i="1" s="1"/>
  <c r="AB27" i="1" s="1"/>
  <c r="AD27" i="1" s="1"/>
  <c r="T27" i="1"/>
  <c r="U27" i="1" s="1"/>
  <c r="AE27" i="1" s="1"/>
  <c r="T76" i="1"/>
  <c r="U76" i="1" s="1"/>
  <c r="AE76" i="1" s="1"/>
  <c r="X76" i="1"/>
  <c r="Y76" i="1" s="1"/>
  <c r="Z76" i="1" s="1"/>
  <c r="AB76" i="1" s="1"/>
  <c r="AD76" i="1" s="1"/>
  <c r="T71" i="1"/>
  <c r="U71" i="1" s="1"/>
  <c r="AE71" i="1" s="1"/>
  <c r="X71" i="1"/>
  <c r="Y71" i="1" s="1"/>
  <c r="Z71" i="1" s="1"/>
  <c r="AB71" i="1" s="1"/>
  <c r="AD71" i="1" s="1"/>
  <c r="T48" i="1"/>
  <c r="U48" i="1" s="1"/>
  <c r="AE48" i="1" s="1"/>
  <c r="X48" i="1"/>
  <c r="Y48" i="1" s="1"/>
  <c r="Z48" i="1" s="1"/>
  <c r="AB48" i="1" s="1"/>
  <c r="AD48" i="1" s="1"/>
  <c r="BT49" i="1"/>
  <c r="BU49" i="1" s="1"/>
  <c r="BV49" i="1" s="1"/>
  <c r="BX49" i="1" s="1"/>
  <c r="BZ49" i="1" s="1"/>
  <c r="BP49" i="1"/>
  <c r="BQ49" i="1" s="1"/>
  <c r="CA49" i="1" s="1"/>
  <c r="AV46" i="1"/>
  <c r="AW46" i="1" s="1"/>
  <c r="AX46" i="1" s="1"/>
  <c r="AZ46" i="1" s="1"/>
  <c r="BB46" i="1" s="1"/>
  <c r="AR46" i="1"/>
  <c r="AS46" i="1" s="1"/>
  <c r="BC46" i="1" s="1"/>
  <c r="X26" i="1"/>
  <c r="Y26" i="1" s="1"/>
  <c r="Z26" i="1" s="1"/>
  <c r="AB26" i="1" s="1"/>
  <c r="AD26" i="1" s="1"/>
  <c r="T26" i="1"/>
  <c r="U26" i="1" s="1"/>
  <c r="AE26" i="1" s="1"/>
  <c r="X81" i="1"/>
  <c r="Y81" i="1" s="1"/>
  <c r="Z81" i="1" s="1"/>
  <c r="AB81" i="1" s="1"/>
  <c r="AD81" i="1" s="1"/>
  <c r="T81" i="1"/>
  <c r="U81" i="1" s="1"/>
  <c r="AE81" i="1" s="1"/>
  <c r="T75" i="1"/>
  <c r="U75" i="1" s="1"/>
  <c r="AE75" i="1" s="1"/>
  <c r="X75" i="1"/>
  <c r="Y75" i="1" s="1"/>
  <c r="Z75" i="1" s="1"/>
  <c r="AB75" i="1" s="1"/>
  <c r="AD75" i="1" s="1"/>
  <c r="T40" i="1"/>
  <c r="U40" i="1" s="1"/>
  <c r="AE40" i="1" s="1"/>
  <c r="X40" i="1"/>
  <c r="Y40" i="1" s="1"/>
  <c r="Z40" i="1" s="1"/>
  <c r="AB40" i="1" s="1"/>
  <c r="AD40" i="1" s="1"/>
  <c r="X82" i="1"/>
  <c r="Y82" i="1" s="1"/>
  <c r="Z82" i="1" s="1"/>
  <c r="AB82" i="1" s="1"/>
  <c r="AD82" i="1" s="1"/>
  <c r="T82" i="1"/>
  <c r="U82" i="1" s="1"/>
  <c r="AE82" i="1" s="1"/>
  <c r="X64" i="1"/>
  <c r="Y64" i="1" s="1"/>
  <c r="Z64" i="1" s="1"/>
  <c r="AB64" i="1" s="1"/>
  <c r="AD64" i="1" s="1"/>
  <c r="T64" i="1"/>
  <c r="U64" i="1" s="1"/>
  <c r="AE64" i="1" s="1"/>
  <c r="AR74" i="1"/>
  <c r="AS74" i="1" s="1"/>
  <c r="BC74" i="1" s="1"/>
  <c r="AV74" i="1"/>
  <c r="AW74" i="1" s="1"/>
  <c r="AX74" i="1" s="1"/>
  <c r="AZ74" i="1" s="1"/>
  <c r="BB74" i="1" s="1"/>
  <c r="AV24" i="1"/>
  <c r="AW24" i="1" s="1"/>
  <c r="AX24" i="1" s="1"/>
  <c r="AZ24" i="1" s="1"/>
  <c r="BB24" i="1" s="1"/>
  <c r="AR24" i="1"/>
  <c r="AS24" i="1" s="1"/>
  <c r="BC24" i="1" s="1"/>
  <c r="W261" i="1"/>
  <c r="X261" i="1"/>
  <c r="Y261" i="1" s="1"/>
  <c r="Z261" i="1" s="1"/>
  <c r="AB261" i="1" s="1"/>
  <c r="AD261" i="1" s="1"/>
  <c r="T242" i="1"/>
  <c r="U242" i="1" s="1"/>
  <c r="AE242" i="1" s="1"/>
  <c r="X242" i="1"/>
  <c r="Y242" i="1" s="1"/>
  <c r="Z242" i="1" s="1"/>
  <c r="AB242" i="1" s="1"/>
  <c r="AD242" i="1" s="1"/>
  <c r="W242" i="1"/>
  <c r="V242" i="1"/>
  <c r="AF242" i="1" s="1"/>
  <c r="AI242" i="1" s="1"/>
  <c r="V215" i="1"/>
  <c r="AF215" i="1" s="1"/>
  <c r="AI215" i="1" s="1"/>
  <c r="X215" i="1"/>
  <c r="Y215" i="1" s="1"/>
  <c r="Z215" i="1" s="1"/>
  <c r="AB215" i="1" s="1"/>
  <c r="AD215" i="1" s="1"/>
  <c r="T215" i="1"/>
  <c r="U215" i="1" s="1"/>
  <c r="AE215" i="1" s="1"/>
  <c r="W215" i="1"/>
  <c r="V67" i="1"/>
  <c r="AF67" i="1" s="1"/>
  <c r="AI67" i="1" s="1"/>
  <c r="T67" i="1"/>
  <c r="U67" i="1" s="1"/>
  <c r="AE67" i="1" s="1"/>
  <c r="W67" i="1"/>
  <c r="X67" i="1"/>
  <c r="Y67" i="1" s="1"/>
  <c r="Z67" i="1" s="1"/>
  <c r="AB67" i="1" s="1"/>
  <c r="AD67" i="1" s="1"/>
  <c r="M900" i="1"/>
  <c r="AU603" i="1"/>
  <c r="AV603" i="1"/>
  <c r="AW603" i="1" s="1"/>
  <c r="AX603" i="1" s="1"/>
  <c r="AZ603" i="1" s="1"/>
  <c r="BB603" i="1" s="1"/>
  <c r="AR603" i="1"/>
  <c r="AS603" i="1" s="1"/>
  <c r="BC603" i="1" s="1"/>
  <c r="AT603" i="1"/>
  <c r="BD603" i="1" s="1"/>
  <c r="BG603" i="1" s="1"/>
  <c r="AU599" i="1"/>
  <c r="AV599" i="1"/>
  <c r="AW599" i="1" s="1"/>
  <c r="AX599" i="1" s="1"/>
  <c r="AZ599" i="1" s="1"/>
  <c r="BB599" i="1" s="1"/>
  <c r="AT595" i="1"/>
  <c r="BD595" i="1" s="1"/>
  <c r="BG595" i="1" s="1"/>
  <c r="AR595" i="1"/>
  <c r="AS595" i="1" s="1"/>
  <c r="BC595" i="1" s="1"/>
  <c r="AV595" i="1"/>
  <c r="AW595" i="1" s="1"/>
  <c r="AX595" i="1" s="1"/>
  <c r="AZ595" i="1" s="1"/>
  <c r="BB595" i="1" s="1"/>
  <c r="AT589" i="1"/>
  <c r="BD589" i="1" s="1"/>
  <c r="BG589" i="1" s="1"/>
  <c r="AU589" i="1"/>
  <c r="AR589" i="1"/>
  <c r="AS589" i="1" s="1"/>
  <c r="BC589" i="1" s="1"/>
  <c r="AV589" i="1"/>
  <c r="AW589" i="1" s="1"/>
  <c r="AX589" i="1" s="1"/>
  <c r="AZ589" i="1" s="1"/>
  <c r="BB589" i="1" s="1"/>
  <c r="AT585" i="1"/>
  <c r="BD585" i="1" s="1"/>
  <c r="BG585" i="1" s="1"/>
  <c r="AU585" i="1"/>
  <c r="AV585" i="1"/>
  <c r="AW585" i="1" s="1"/>
  <c r="AX585" i="1" s="1"/>
  <c r="AZ585" i="1" s="1"/>
  <c r="BB585" i="1" s="1"/>
  <c r="AR585" i="1"/>
  <c r="AS585" i="1" s="1"/>
  <c r="BC585" i="1" s="1"/>
  <c r="AT581" i="1"/>
  <c r="BD581" i="1" s="1"/>
  <c r="BG581" i="1" s="1"/>
  <c r="AR581" i="1"/>
  <c r="AS581" i="1" s="1"/>
  <c r="BC581" i="1" s="1"/>
  <c r="AU581" i="1"/>
  <c r="AV581" i="1"/>
  <c r="AW581" i="1" s="1"/>
  <c r="AX581" i="1" s="1"/>
  <c r="AZ581" i="1" s="1"/>
  <c r="BB581" i="1" s="1"/>
  <c r="AT577" i="1"/>
  <c r="BD577" i="1" s="1"/>
  <c r="BG577" i="1" s="1"/>
  <c r="AU577" i="1"/>
  <c r="AV577" i="1"/>
  <c r="AW577" i="1" s="1"/>
  <c r="AX577" i="1" s="1"/>
  <c r="AZ577" i="1" s="1"/>
  <c r="BB577" i="1" s="1"/>
  <c r="AT559" i="1"/>
  <c r="BD559" i="1" s="1"/>
  <c r="BG559" i="1" s="1"/>
  <c r="AR559" i="1"/>
  <c r="AS559" i="1" s="1"/>
  <c r="BC559" i="1" s="1"/>
  <c r="AV559" i="1"/>
  <c r="AW559" i="1" s="1"/>
  <c r="AX559" i="1" s="1"/>
  <c r="AZ559" i="1" s="1"/>
  <c r="BB559" i="1" s="1"/>
  <c r="AU559" i="1"/>
  <c r="AV555" i="1"/>
  <c r="AW555" i="1" s="1"/>
  <c r="AX555" i="1" s="1"/>
  <c r="AZ555" i="1" s="1"/>
  <c r="BB555" i="1" s="1"/>
  <c r="AR555" i="1"/>
  <c r="AS555" i="1" s="1"/>
  <c r="BC555" i="1" s="1"/>
  <c r="AT555" i="1"/>
  <c r="BD555" i="1" s="1"/>
  <c r="BG555" i="1" s="1"/>
  <c r="AT550" i="1"/>
  <c r="BD550" i="1" s="1"/>
  <c r="BG550" i="1" s="1"/>
  <c r="AU550" i="1"/>
  <c r="AV550" i="1"/>
  <c r="AW550" i="1" s="1"/>
  <c r="AX550" i="1" s="1"/>
  <c r="AZ550" i="1" s="1"/>
  <c r="BB550" i="1" s="1"/>
  <c r="AV531" i="1"/>
  <c r="AW531" i="1" s="1"/>
  <c r="AX531" i="1" s="1"/>
  <c r="AZ531" i="1" s="1"/>
  <c r="BB531" i="1" s="1"/>
  <c r="AU531" i="1"/>
  <c r="AT531" i="1"/>
  <c r="BD531" i="1" s="1"/>
  <c r="BG531" i="1" s="1"/>
  <c r="AU527" i="1"/>
  <c r="AR527" i="1"/>
  <c r="AS527" i="1" s="1"/>
  <c r="BC527" i="1" s="1"/>
  <c r="AV527" i="1"/>
  <c r="AW527" i="1" s="1"/>
  <c r="AX527" i="1" s="1"/>
  <c r="AZ527" i="1" s="1"/>
  <c r="BB527" i="1" s="1"/>
  <c r="AR523" i="1"/>
  <c r="AS523" i="1" s="1"/>
  <c r="BC523" i="1" s="1"/>
  <c r="AV523" i="1"/>
  <c r="AW523" i="1" s="1"/>
  <c r="AX523" i="1" s="1"/>
  <c r="AZ523" i="1" s="1"/>
  <c r="BB523" i="1" s="1"/>
  <c r="AU523" i="1"/>
  <c r="AU517" i="1"/>
  <c r="AT517" i="1"/>
  <c r="BD517" i="1" s="1"/>
  <c r="BG517" i="1" s="1"/>
  <c r="AV517" i="1"/>
  <c r="AW517" i="1" s="1"/>
  <c r="AX517" i="1" s="1"/>
  <c r="AZ517" i="1" s="1"/>
  <c r="BB517" i="1" s="1"/>
  <c r="AR517" i="1"/>
  <c r="AS517" i="1" s="1"/>
  <c r="BC517" i="1" s="1"/>
  <c r="AR513" i="1"/>
  <c r="AS513" i="1" s="1"/>
  <c r="BC513" i="1" s="1"/>
  <c r="AU513" i="1"/>
  <c r="AT513" i="1"/>
  <c r="BD513" i="1" s="1"/>
  <c r="BG513" i="1" s="1"/>
  <c r="AV513" i="1"/>
  <c r="AW513" i="1" s="1"/>
  <c r="AX513" i="1" s="1"/>
  <c r="AZ513" i="1" s="1"/>
  <c r="BB513" i="1" s="1"/>
  <c r="AT509" i="1"/>
  <c r="BD509" i="1" s="1"/>
  <c r="BG509" i="1" s="1"/>
  <c r="AU509" i="1"/>
  <c r="AV509" i="1"/>
  <c r="AW509" i="1" s="1"/>
  <c r="AX509" i="1" s="1"/>
  <c r="AZ509" i="1" s="1"/>
  <c r="BB509" i="1" s="1"/>
  <c r="AR509" i="1"/>
  <c r="AS509" i="1" s="1"/>
  <c r="BC509" i="1" s="1"/>
  <c r="AT505" i="1"/>
  <c r="BD505" i="1" s="1"/>
  <c r="BG505" i="1" s="1"/>
  <c r="AV505" i="1"/>
  <c r="AW505" i="1" s="1"/>
  <c r="AX505" i="1" s="1"/>
  <c r="AZ505" i="1" s="1"/>
  <c r="BB505" i="1" s="1"/>
  <c r="AR505" i="1"/>
  <c r="AS505" i="1" s="1"/>
  <c r="BC505" i="1" s="1"/>
  <c r="AU505" i="1"/>
  <c r="AT496" i="1"/>
  <c r="BD496" i="1" s="1"/>
  <c r="BG496" i="1" s="1"/>
  <c r="AV496" i="1"/>
  <c r="AW496" i="1" s="1"/>
  <c r="AX496" i="1" s="1"/>
  <c r="AZ496" i="1" s="1"/>
  <c r="BB496" i="1" s="1"/>
  <c r="AU496" i="1"/>
  <c r="AR496" i="1"/>
  <c r="AS496" i="1" s="1"/>
  <c r="BC496" i="1" s="1"/>
  <c r="AU492" i="1"/>
  <c r="AT492" i="1"/>
  <c r="BD492" i="1" s="1"/>
  <c r="BG492" i="1" s="1"/>
  <c r="AR492" i="1"/>
  <c r="AS492" i="1" s="1"/>
  <c r="BC492" i="1" s="1"/>
  <c r="AU465" i="1"/>
  <c r="AV465" i="1"/>
  <c r="AW465" i="1" s="1"/>
  <c r="AX465" i="1" s="1"/>
  <c r="AZ465" i="1" s="1"/>
  <c r="BB465" i="1" s="1"/>
  <c r="AR465" i="1"/>
  <c r="AS465" i="1" s="1"/>
  <c r="BC465" i="1" s="1"/>
  <c r="AT465" i="1"/>
  <c r="BD465" i="1" s="1"/>
  <c r="BG465" i="1" s="1"/>
  <c r="AU461" i="1"/>
  <c r="AT461" i="1"/>
  <c r="BD461" i="1" s="1"/>
  <c r="BG461" i="1" s="1"/>
  <c r="AV461" i="1"/>
  <c r="AW461" i="1" s="1"/>
  <c r="AX461" i="1" s="1"/>
  <c r="AZ461" i="1" s="1"/>
  <c r="BB461" i="1" s="1"/>
  <c r="AR461" i="1"/>
  <c r="AS461" i="1" s="1"/>
  <c r="BC461" i="1" s="1"/>
  <c r="AR419" i="1"/>
  <c r="AS419" i="1" s="1"/>
  <c r="BC419" i="1" s="1"/>
  <c r="AV419" i="1"/>
  <c r="AW419" i="1" s="1"/>
  <c r="AX419" i="1" s="1"/>
  <c r="AZ419" i="1" s="1"/>
  <c r="BB419" i="1" s="1"/>
  <c r="AT419" i="1"/>
  <c r="BD419" i="1" s="1"/>
  <c r="BG419" i="1" s="1"/>
  <c r="AT413" i="1"/>
  <c r="BD413" i="1" s="1"/>
  <c r="BG413" i="1" s="1"/>
  <c r="AU413" i="1"/>
  <c r="AR413" i="1"/>
  <c r="AS413" i="1" s="1"/>
  <c r="BC413" i="1" s="1"/>
  <c r="AV413" i="1"/>
  <c r="AW413" i="1" s="1"/>
  <c r="AX413" i="1" s="1"/>
  <c r="AZ413" i="1" s="1"/>
  <c r="BB413" i="1" s="1"/>
  <c r="AU380" i="1"/>
  <c r="AV380" i="1"/>
  <c r="AW380" i="1" s="1"/>
  <c r="AX380" i="1" s="1"/>
  <c r="AZ380" i="1" s="1"/>
  <c r="BB380" i="1" s="1"/>
  <c r="AT380" i="1"/>
  <c r="BD380" i="1" s="1"/>
  <c r="BG380" i="1" s="1"/>
  <c r="AR380" i="1"/>
  <c r="AS380" i="1" s="1"/>
  <c r="BC380" i="1" s="1"/>
  <c r="AT358" i="1"/>
  <c r="BD358" i="1" s="1"/>
  <c r="BG358" i="1" s="1"/>
  <c r="AU358" i="1"/>
  <c r="AR358" i="1"/>
  <c r="AS358" i="1" s="1"/>
  <c r="BC358" i="1" s="1"/>
  <c r="AV271" i="1"/>
  <c r="AW271" i="1" s="1"/>
  <c r="AX271" i="1" s="1"/>
  <c r="AZ271" i="1" s="1"/>
  <c r="BB271" i="1" s="1"/>
  <c r="AU271" i="1"/>
  <c r="AR271" i="1"/>
  <c r="AS271" i="1" s="1"/>
  <c r="BC271" i="1" s="1"/>
  <c r="AR259" i="1"/>
  <c r="AS259" i="1" s="1"/>
  <c r="BC259" i="1" s="1"/>
  <c r="AU259" i="1"/>
  <c r="AV259" i="1"/>
  <c r="AW259" i="1" s="1"/>
  <c r="AX259" i="1" s="1"/>
  <c r="AZ259" i="1" s="1"/>
  <c r="BB259" i="1" s="1"/>
  <c r="AT259" i="1"/>
  <c r="BD259" i="1" s="1"/>
  <c r="BG259" i="1" s="1"/>
  <c r="AT253" i="1"/>
  <c r="BD253" i="1" s="1"/>
  <c r="BG253" i="1" s="1"/>
  <c r="AV253" i="1"/>
  <c r="AW253" i="1" s="1"/>
  <c r="AX253" i="1" s="1"/>
  <c r="AZ253" i="1" s="1"/>
  <c r="BB253" i="1" s="1"/>
  <c r="AR253" i="1"/>
  <c r="AS253" i="1" s="1"/>
  <c r="BC253" i="1" s="1"/>
  <c r="AU253" i="1"/>
  <c r="AU249" i="1"/>
  <c r="AT249" i="1"/>
  <c r="BD249" i="1" s="1"/>
  <c r="BG249" i="1" s="1"/>
  <c r="AR249" i="1"/>
  <c r="AS249" i="1" s="1"/>
  <c r="BC249" i="1" s="1"/>
  <c r="AV249" i="1"/>
  <c r="AW249" i="1" s="1"/>
  <c r="AX249" i="1" s="1"/>
  <c r="AZ249" i="1" s="1"/>
  <c r="BB249" i="1" s="1"/>
  <c r="AR246" i="1"/>
  <c r="AS246" i="1" s="1"/>
  <c r="BC246" i="1" s="1"/>
  <c r="AV246" i="1"/>
  <c r="AW246" i="1" s="1"/>
  <c r="AX246" i="1" s="1"/>
  <c r="AZ246" i="1" s="1"/>
  <c r="BB246" i="1" s="1"/>
  <c r="AU246" i="1"/>
  <c r="AT246" i="1"/>
  <c r="BD246" i="1" s="1"/>
  <c r="BG246" i="1" s="1"/>
  <c r="AU242" i="1"/>
  <c r="AT242" i="1"/>
  <c r="BD242" i="1" s="1"/>
  <c r="BG242" i="1" s="1"/>
  <c r="AV242" i="1"/>
  <c r="AW242" i="1" s="1"/>
  <c r="AX242" i="1" s="1"/>
  <c r="AZ242" i="1" s="1"/>
  <c r="BB242" i="1" s="1"/>
  <c r="AR242" i="1"/>
  <c r="AS242" i="1" s="1"/>
  <c r="BC242" i="1" s="1"/>
  <c r="AT234" i="1"/>
  <c r="BD234" i="1" s="1"/>
  <c r="BG234" i="1" s="1"/>
  <c r="AR234" i="1"/>
  <c r="AS234" i="1" s="1"/>
  <c r="BC234" i="1" s="1"/>
  <c r="AV234" i="1"/>
  <c r="AW234" i="1" s="1"/>
  <c r="AX234" i="1" s="1"/>
  <c r="AZ234" i="1" s="1"/>
  <c r="BB234" i="1" s="1"/>
  <c r="EZ636" i="1"/>
  <c r="AR577" i="1"/>
  <c r="AS577" i="1" s="1"/>
  <c r="BC577" i="1" s="1"/>
  <c r="AV129" i="1"/>
  <c r="AW129" i="1" s="1"/>
  <c r="AX129" i="1" s="1"/>
  <c r="AZ129" i="1" s="1"/>
  <c r="BB129" i="1" s="1"/>
  <c r="AU129" i="1"/>
  <c r="AR129" i="1"/>
  <c r="AS129" i="1" s="1"/>
  <c r="BC129" i="1" s="1"/>
  <c r="BS475" i="1"/>
  <c r="BT475" i="1"/>
  <c r="BU475" i="1" s="1"/>
  <c r="BV475" i="1" s="1"/>
  <c r="BX475" i="1" s="1"/>
  <c r="BZ475" i="1" s="1"/>
  <c r="BP475" i="1"/>
  <c r="BQ475" i="1" s="1"/>
  <c r="CA475" i="1" s="1"/>
  <c r="BS469" i="1"/>
  <c r="BT469" i="1"/>
  <c r="BU469" i="1" s="1"/>
  <c r="BV469" i="1" s="1"/>
  <c r="BX469" i="1" s="1"/>
  <c r="BZ469" i="1" s="1"/>
  <c r="BR469" i="1"/>
  <c r="CB469" i="1" s="1"/>
  <c r="CE469" i="1" s="1"/>
  <c r="BP469" i="1"/>
  <c r="BQ469" i="1" s="1"/>
  <c r="CA469" i="1" s="1"/>
  <c r="BT465" i="1"/>
  <c r="BU465" i="1" s="1"/>
  <c r="BV465" i="1" s="1"/>
  <c r="BX465" i="1" s="1"/>
  <c r="BZ465" i="1" s="1"/>
  <c r="BR465" i="1"/>
  <c r="CB465" i="1" s="1"/>
  <c r="CE465" i="1" s="1"/>
  <c r="BP465" i="1"/>
  <c r="BQ465" i="1" s="1"/>
  <c r="CA465" i="1" s="1"/>
  <c r="BT461" i="1"/>
  <c r="BU461" i="1" s="1"/>
  <c r="BV461" i="1" s="1"/>
  <c r="BX461" i="1" s="1"/>
  <c r="BZ461" i="1" s="1"/>
  <c r="BS461" i="1"/>
  <c r="BP461" i="1"/>
  <c r="BQ461" i="1" s="1"/>
  <c r="CA461" i="1" s="1"/>
  <c r="BS457" i="1"/>
  <c r="BP457" i="1"/>
  <c r="BQ457" i="1" s="1"/>
  <c r="CA457" i="1" s="1"/>
  <c r="BS453" i="1"/>
  <c r="BR453" i="1"/>
  <c r="CB453" i="1" s="1"/>
  <c r="CE453" i="1" s="1"/>
  <c r="BT453" i="1"/>
  <c r="BU453" i="1" s="1"/>
  <c r="BV453" i="1" s="1"/>
  <c r="BX453" i="1" s="1"/>
  <c r="BZ453" i="1" s="1"/>
  <c r="BS449" i="1"/>
  <c r="BR449" i="1"/>
  <c r="CB449" i="1" s="1"/>
  <c r="CE449" i="1" s="1"/>
  <c r="BT449" i="1"/>
  <c r="BU449" i="1" s="1"/>
  <c r="BV449" i="1" s="1"/>
  <c r="BX449" i="1" s="1"/>
  <c r="BZ449" i="1" s="1"/>
  <c r="BP449" i="1"/>
  <c r="BQ449" i="1" s="1"/>
  <c r="CA449" i="1" s="1"/>
  <c r="BS445" i="1"/>
  <c r="BT445" i="1"/>
  <c r="BU445" i="1" s="1"/>
  <c r="BV445" i="1" s="1"/>
  <c r="BX445" i="1" s="1"/>
  <c r="BZ445" i="1" s="1"/>
  <c r="BR441" i="1"/>
  <c r="CB441" i="1" s="1"/>
  <c r="CE441" i="1" s="1"/>
  <c r="BS441" i="1"/>
  <c r="BR437" i="1"/>
  <c r="CB437" i="1" s="1"/>
  <c r="CE437" i="1" s="1"/>
  <c r="BT437" i="1"/>
  <c r="BU437" i="1" s="1"/>
  <c r="BV437" i="1" s="1"/>
  <c r="BX437" i="1" s="1"/>
  <c r="BZ437" i="1" s="1"/>
  <c r="BP437" i="1"/>
  <c r="BQ437" i="1" s="1"/>
  <c r="CA437" i="1" s="1"/>
  <c r="BR433" i="1"/>
  <c r="CB433" i="1" s="1"/>
  <c r="CE433" i="1" s="1"/>
  <c r="BT433" i="1"/>
  <c r="BU433" i="1" s="1"/>
  <c r="BV433" i="1" s="1"/>
  <c r="BX433" i="1" s="1"/>
  <c r="BZ433" i="1" s="1"/>
  <c r="BP433" i="1"/>
  <c r="BQ433" i="1" s="1"/>
  <c r="CA433" i="1" s="1"/>
  <c r="BR429" i="1"/>
  <c r="CB429" i="1" s="1"/>
  <c r="CE429" i="1" s="1"/>
  <c r="BR425" i="1"/>
  <c r="CB425" i="1" s="1"/>
  <c r="CE425" i="1" s="1"/>
  <c r="BT425" i="1"/>
  <c r="BU425" i="1" s="1"/>
  <c r="BV425" i="1" s="1"/>
  <c r="BX425" i="1" s="1"/>
  <c r="BZ425" i="1" s="1"/>
  <c r="BP425" i="1"/>
  <c r="BQ425" i="1" s="1"/>
  <c r="CA425" i="1" s="1"/>
  <c r="BR419" i="1"/>
  <c r="CB419" i="1" s="1"/>
  <c r="CE419" i="1" s="1"/>
  <c r="BS419" i="1"/>
  <c r="BP419" i="1"/>
  <c r="BQ419" i="1" s="1"/>
  <c r="CA419" i="1" s="1"/>
  <c r="BP415" i="1"/>
  <c r="BQ415" i="1" s="1"/>
  <c r="CA415" i="1" s="1"/>
  <c r="BS411" i="1"/>
  <c r="BT411" i="1"/>
  <c r="BU411" i="1" s="1"/>
  <c r="BV411" i="1" s="1"/>
  <c r="BX411" i="1" s="1"/>
  <c r="BZ411" i="1" s="1"/>
  <c r="BR411" i="1"/>
  <c r="CB411" i="1" s="1"/>
  <c r="CE411" i="1" s="1"/>
  <c r="BR407" i="1"/>
  <c r="CB407" i="1" s="1"/>
  <c r="CE407" i="1" s="1"/>
  <c r="BS407" i="1"/>
  <c r="BT407" i="1"/>
  <c r="BU407" i="1" s="1"/>
  <c r="BV407" i="1" s="1"/>
  <c r="BX407" i="1" s="1"/>
  <c r="BZ407" i="1" s="1"/>
  <c r="BP407" i="1"/>
  <c r="BQ407" i="1" s="1"/>
  <c r="CA407" i="1" s="1"/>
  <c r="BS403" i="1"/>
  <c r="BR403" i="1"/>
  <c r="CB403" i="1" s="1"/>
  <c r="CE403" i="1" s="1"/>
  <c r="BT403" i="1"/>
  <c r="BU403" i="1" s="1"/>
  <c r="BV403" i="1" s="1"/>
  <c r="BX403" i="1" s="1"/>
  <c r="BZ403" i="1" s="1"/>
  <c r="BS399" i="1"/>
  <c r="BR399" i="1"/>
  <c r="CB399" i="1" s="1"/>
  <c r="CE399" i="1" s="1"/>
  <c r="BR397" i="1"/>
  <c r="CB397" i="1" s="1"/>
  <c r="CE397" i="1" s="1"/>
  <c r="BS397" i="1"/>
  <c r="BP397" i="1"/>
  <c r="BQ397" i="1" s="1"/>
  <c r="CA397" i="1" s="1"/>
  <c r="BP393" i="1"/>
  <c r="BQ393" i="1" s="1"/>
  <c r="CA393" i="1" s="1"/>
  <c r="BR393" i="1"/>
  <c r="CB393" i="1" s="1"/>
  <c r="CE393" i="1" s="1"/>
  <c r="BR389" i="1"/>
  <c r="CB389" i="1" s="1"/>
  <c r="CE389" i="1" s="1"/>
  <c r="BS389" i="1"/>
  <c r="BS385" i="1"/>
  <c r="BP385" i="1"/>
  <c r="BQ385" i="1" s="1"/>
  <c r="CA385" i="1" s="1"/>
  <c r="BR385" i="1"/>
  <c r="CB385" i="1" s="1"/>
  <c r="CE385" i="1" s="1"/>
  <c r="BT383" i="1"/>
  <c r="BU383" i="1" s="1"/>
  <c r="BV383" i="1" s="1"/>
  <c r="BX383" i="1" s="1"/>
  <c r="BZ383" i="1" s="1"/>
  <c r="BP383" i="1"/>
  <c r="BQ383" i="1" s="1"/>
  <c r="CA383" i="1" s="1"/>
  <c r="BR379" i="1"/>
  <c r="CB379" i="1" s="1"/>
  <c r="CE379" i="1" s="1"/>
  <c r="BS379" i="1"/>
  <c r="BP379" i="1"/>
  <c r="BQ379" i="1" s="1"/>
  <c r="CA379" i="1" s="1"/>
  <c r="BT379" i="1"/>
  <c r="BU379" i="1" s="1"/>
  <c r="BV379" i="1" s="1"/>
  <c r="BX379" i="1" s="1"/>
  <c r="BZ379" i="1" s="1"/>
  <c r="BR375" i="1"/>
  <c r="CB375" i="1" s="1"/>
  <c r="CE375" i="1" s="1"/>
  <c r="BS375" i="1"/>
  <c r="BS369" i="1"/>
  <c r="BP369" i="1"/>
  <c r="BQ369" i="1" s="1"/>
  <c r="CA369" i="1" s="1"/>
  <c r="BT369" i="1"/>
  <c r="BU369" i="1" s="1"/>
  <c r="BV369" i="1" s="1"/>
  <c r="BX369" i="1" s="1"/>
  <c r="BZ369" i="1" s="1"/>
  <c r="BR369" i="1"/>
  <c r="CB369" i="1" s="1"/>
  <c r="CE369" i="1" s="1"/>
  <c r="BP357" i="1"/>
  <c r="BQ357" i="1" s="1"/>
  <c r="CA357" i="1" s="1"/>
  <c r="BS357" i="1"/>
  <c r="BT357" i="1"/>
  <c r="BU357" i="1" s="1"/>
  <c r="BV357" i="1" s="1"/>
  <c r="BX357" i="1" s="1"/>
  <c r="BZ357" i="1" s="1"/>
  <c r="BR353" i="1"/>
  <c r="CB353" i="1" s="1"/>
  <c r="CE353" i="1" s="1"/>
  <c r="BS353" i="1"/>
  <c r="BT353" i="1"/>
  <c r="BU353" i="1" s="1"/>
  <c r="BV353" i="1" s="1"/>
  <c r="BX353" i="1" s="1"/>
  <c r="BZ353" i="1" s="1"/>
  <c r="BP353" i="1"/>
  <c r="BQ353" i="1" s="1"/>
  <c r="CA353" i="1" s="1"/>
  <c r="BS349" i="1"/>
  <c r="BT349" i="1"/>
  <c r="BU349" i="1" s="1"/>
  <c r="BV349" i="1" s="1"/>
  <c r="BX349" i="1" s="1"/>
  <c r="BZ349" i="1" s="1"/>
  <c r="BR349" i="1"/>
  <c r="CB349" i="1" s="1"/>
  <c r="CE349" i="1" s="1"/>
  <c r="BR345" i="1"/>
  <c r="CB345" i="1" s="1"/>
  <c r="CE345" i="1" s="1"/>
  <c r="BT345" i="1"/>
  <c r="BU345" i="1" s="1"/>
  <c r="BV345" i="1" s="1"/>
  <c r="BX345" i="1" s="1"/>
  <c r="BZ345" i="1" s="1"/>
  <c r="BR341" i="1"/>
  <c r="CB341" i="1" s="1"/>
  <c r="CE341" i="1" s="1"/>
  <c r="BS341" i="1"/>
  <c r="BT341" i="1"/>
  <c r="BU341" i="1" s="1"/>
  <c r="BV341" i="1" s="1"/>
  <c r="BX341" i="1" s="1"/>
  <c r="BZ341" i="1" s="1"/>
  <c r="BP341" i="1"/>
  <c r="BQ341" i="1" s="1"/>
  <c r="CA341" i="1" s="1"/>
  <c r="BS337" i="1"/>
  <c r="BR337" i="1"/>
  <c r="CB337" i="1" s="1"/>
  <c r="CE337" i="1" s="1"/>
  <c r="BS335" i="1"/>
  <c r="BR335" i="1"/>
  <c r="CB335" i="1" s="1"/>
  <c r="CE335" i="1" s="1"/>
  <c r="BT335" i="1"/>
  <c r="BU335" i="1" s="1"/>
  <c r="BV335" i="1" s="1"/>
  <c r="BX335" i="1" s="1"/>
  <c r="BZ335" i="1" s="1"/>
  <c r="BP335" i="1"/>
  <c r="BQ335" i="1" s="1"/>
  <c r="CA335" i="1" s="1"/>
  <c r="BP331" i="1"/>
  <c r="BQ331" i="1" s="1"/>
  <c r="CA331" i="1" s="1"/>
  <c r="BT331" i="1"/>
  <c r="BU331" i="1" s="1"/>
  <c r="BV331" i="1" s="1"/>
  <c r="BX331" i="1" s="1"/>
  <c r="BZ331" i="1" s="1"/>
  <c r="BR327" i="1"/>
  <c r="CB327" i="1" s="1"/>
  <c r="CE327" i="1" s="1"/>
  <c r="BT327" i="1"/>
  <c r="BU327" i="1" s="1"/>
  <c r="BV327" i="1" s="1"/>
  <c r="BX327" i="1" s="1"/>
  <c r="BZ327" i="1" s="1"/>
  <c r="BP327" i="1"/>
  <c r="BQ327" i="1" s="1"/>
  <c r="CA327" i="1" s="1"/>
  <c r="BP323" i="1"/>
  <c r="BQ323" i="1" s="1"/>
  <c r="CA323" i="1" s="1"/>
  <c r="BT323" i="1"/>
  <c r="BU323" i="1" s="1"/>
  <c r="BV323" i="1" s="1"/>
  <c r="BX323" i="1" s="1"/>
  <c r="BZ323" i="1" s="1"/>
  <c r="BR323" i="1"/>
  <c r="CB323" i="1" s="1"/>
  <c r="CE323" i="1" s="1"/>
  <c r="BR319" i="1"/>
  <c r="CB319" i="1" s="1"/>
  <c r="CE319" i="1" s="1"/>
  <c r="BS319" i="1"/>
  <c r="BT319" i="1"/>
  <c r="BU319" i="1" s="1"/>
  <c r="BV319" i="1" s="1"/>
  <c r="BX319" i="1" s="1"/>
  <c r="BZ319" i="1" s="1"/>
  <c r="BP319" i="1"/>
  <c r="BQ319" i="1" s="1"/>
  <c r="CA319" i="1" s="1"/>
  <c r="BT315" i="1"/>
  <c r="BU315" i="1" s="1"/>
  <c r="BV315" i="1" s="1"/>
  <c r="BX315" i="1" s="1"/>
  <c r="BZ315" i="1" s="1"/>
  <c r="BP315" i="1"/>
  <c r="BQ315" i="1" s="1"/>
  <c r="CA315" i="1" s="1"/>
  <c r="BS311" i="1"/>
  <c r="BT311" i="1"/>
  <c r="BU311" i="1" s="1"/>
  <c r="BV311" i="1" s="1"/>
  <c r="BX311" i="1" s="1"/>
  <c r="BZ311" i="1" s="1"/>
  <c r="BR307" i="1"/>
  <c r="CB307" i="1" s="1"/>
  <c r="CE307" i="1" s="1"/>
  <c r="BT307" i="1"/>
  <c r="BU307" i="1" s="1"/>
  <c r="BV307" i="1" s="1"/>
  <c r="BX307" i="1" s="1"/>
  <c r="BZ307" i="1" s="1"/>
  <c r="BP307" i="1"/>
  <c r="BQ307" i="1" s="1"/>
  <c r="CA307" i="1" s="1"/>
  <c r="BS307" i="1"/>
  <c r="BR303" i="1"/>
  <c r="CB303" i="1" s="1"/>
  <c r="CE303" i="1" s="1"/>
  <c r="BS303" i="1"/>
  <c r="BT303" i="1"/>
  <c r="BU303" i="1" s="1"/>
  <c r="BV303" i="1" s="1"/>
  <c r="BX303" i="1" s="1"/>
  <c r="BZ303" i="1" s="1"/>
  <c r="BR299" i="1"/>
  <c r="CB299" i="1" s="1"/>
  <c r="CE299" i="1" s="1"/>
  <c r="BP299" i="1"/>
  <c r="BQ299" i="1" s="1"/>
  <c r="CA299" i="1" s="1"/>
  <c r="BT299" i="1"/>
  <c r="BU299" i="1" s="1"/>
  <c r="BV299" i="1" s="1"/>
  <c r="BX299" i="1" s="1"/>
  <c r="BZ299" i="1" s="1"/>
  <c r="BS299" i="1"/>
  <c r="BR295" i="1"/>
  <c r="CB295" i="1" s="1"/>
  <c r="CE295" i="1" s="1"/>
  <c r="BS295" i="1"/>
  <c r="BP295" i="1"/>
  <c r="BQ295" i="1" s="1"/>
  <c r="CA295" i="1" s="1"/>
  <c r="BR289" i="1"/>
  <c r="CB289" i="1" s="1"/>
  <c r="CE289" i="1" s="1"/>
  <c r="BS289" i="1"/>
  <c r="BT289" i="1"/>
  <c r="BU289" i="1" s="1"/>
  <c r="BV289" i="1" s="1"/>
  <c r="BX289" i="1" s="1"/>
  <c r="BZ289" i="1" s="1"/>
  <c r="BP289" i="1"/>
  <c r="BQ289" i="1" s="1"/>
  <c r="CA289" i="1" s="1"/>
  <c r="BR285" i="1"/>
  <c r="CB285" i="1" s="1"/>
  <c r="CE285" i="1" s="1"/>
  <c r="BS285" i="1"/>
  <c r="BP285" i="1"/>
  <c r="BQ285" i="1" s="1"/>
  <c r="CA285" i="1" s="1"/>
  <c r="BT285" i="1"/>
  <c r="BU285" i="1" s="1"/>
  <c r="BV285" i="1" s="1"/>
  <c r="BX285" i="1" s="1"/>
  <c r="BZ285" i="1" s="1"/>
  <c r="BR281" i="1"/>
  <c r="CB281" i="1" s="1"/>
  <c r="CE281" i="1" s="1"/>
  <c r="BS281" i="1"/>
  <c r="BP281" i="1"/>
  <c r="BQ281" i="1" s="1"/>
  <c r="CA281" i="1" s="1"/>
  <c r="BT281" i="1"/>
  <c r="BU281" i="1" s="1"/>
  <c r="BV281" i="1" s="1"/>
  <c r="BX281" i="1" s="1"/>
  <c r="BZ281" i="1" s="1"/>
  <c r="AT238" i="1"/>
  <c r="BD238" i="1" s="1"/>
  <c r="BG238" i="1" s="1"/>
  <c r="AU238" i="1"/>
  <c r="AV238" i="1"/>
  <c r="AW238" i="1" s="1"/>
  <c r="AX238" i="1" s="1"/>
  <c r="AZ238" i="1" s="1"/>
  <c r="BB238" i="1" s="1"/>
  <c r="AR238" i="1"/>
  <c r="AS238" i="1" s="1"/>
  <c r="BC238" i="1" s="1"/>
  <c r="AR133" i="1"/>
  <c r="AS133" i="1" s="1"/>
  <c r="BC133" i="1" s="1"/>
  <c r="AT133" i="1"/>
  <c r="BD133" i="1" s="1"/>
  <c r="BG133" i="1" s="1"/>
  <c r="AU133" i="1"/>
  <c r="AV133" i="1"/>
  <c r="AW133" i="1" s="1"/>
  <c r="AX133" i="1" s="1"/>
  <c r="AZ133" i="1" s="1"/>
  <c r="BB133" i="1" s="1"/>
  <c r="AT125" i="1"/>
  <c r="BD125" i="1" s="1"/>
  <c r="BG125" i="1" s="1"/>
  <c r="AU125" i="1"/>
  <c r="AV125" i="1"/>
  <c r="AW125" i="1" s="1"/>
  <c r="AX125" i="1" s="1"/>
  <c r="AZ125" i="1" s="1"/>
  <c r="BB125" i="1" s="1"/>
  <c r="BT873" i="1"/>
  <c r="BU873" i="1" s="1"/>
  <c r="BV873" i="1" s="1"/>
  <c r="BX873" i="1" s="1"/>
  <c r="BZ873" i="1" s="1"/>
  <c r="BP873" i="1"/>
  <c r="BQ873" i="1" s="1"/>
  <c r="CA873" i="1" s="1"/>
  <c r="BS873" i="1"/>
  <c r="BR873" i="1"/>
  <c r="CB873" i="1" s="1"/>
  <c r="CE873" i="1" s="1"/>
  <c r="BS473" i="1"/>
  <c r="BR473" i="1"/>
  <c r="CB473" i="1" s="1"/>
  <c r="CE473" i="1" s="1"/>
  <c r="BP473" i="1"/>
  <c r="BQ473" i="1" s="1"/>
  <c r="CA473" i="1" s="1"/>
  <c r="BT473" i="1"/>
  <c r="BU473" i="1" s="1"/>
  <c r="BV473" i="1" s="1"/>
  <c r="BX473" i="1" s="1"/>
  <c r="BZ473" i="1" s="1"/>
  <c r="BR471" i="1"/>
  <c r="CB471" i="1" s="1"/>
  <c r="CE471" i="1" s="1"/>
  <c r="BS471" i="1"/>
  <c r="BP471" i="1"/>
  <c r="BQ471" i="1" s="1"/>
  <c r="CA471" i="1" s="1"/>
  <c r="BS467" i="1"/>
  <c r="BR467" i="1"/>
  <c r="CB467" i="1" s="1"/>
  <c r="CE467" i="1" s="1"/>
  <c r="BT467" i="1"/>
  <c r="BU467" i="1" s="1"/>
  <c r="BV467" i="1" s="1"/>
  <c r="BX467" i="1" s="1"/>
  <c r="BZ467" i="1" s="1"/>
  <c r="BR463" i="1"/>
  <c r="CB463" i="1" s="1"/>
  <c r="CE463" i="1" s="1"/>
  <c r="BS463" i="1"/>
  <c r="BT463" i="1"/>
  <c r="BU463" i="1" s="1"/>
  <c r="BV463" i="1" s="1"/>
  <c r="BX463" i="1" s="1"/>
  <c r="BZ463" i="1" s="1"/>
  <c r="BR459" i="1"/>
  <c r="CB459" i="1" s="1"/>
  <c r="CE459" i="1" s="1"/>
  <c r="BP459" i="1"/>
  <c r="BQ459" i="1" s="1"/>
  <c r="CA459" i="1" s="1"/>
  <c r="BS455" i="1"/>
  <c r="BT455" i="1"/>
  <c r="BU455" i="1" s="1"/>
  <c r="BV455" i="1" s="1"/>
  <c r="BX455" i="1" s="1"/>
  <c r="BZ455" i="1" s="1"/>
  <c r="BP455" i="1"/>
  <c r="BQ455" i="1" s="1"/>
  <c r="CA455" i="1" s="1"/>
  <c r="BS451" i="1"/>
  <c r="BT451" i="1"/>
  <c r="BU451" i="1" s="1"/>
  <c r="BV451" i="1" s="1"/>
  <c r="BX451" i="1" s="1"/>
  <c r="BZ451" i="1" s="1"/>
  <c r="BP451" i="1"/>
  <c r="BQ451" i="1" s="1"/>
  <c r="CA451" i="1" s="1"/>
  <c r="BS447" i="1"/>
  <c r="BR447" i="1"/>
  <c r="CB447" i="1" s="1"/>
  <c r="CE447" i="1" s="1"/>
  <c r="BT447" i="1"/>
  <c r="BU447" i="1" s="1"/>
  <c r="BV447" i="1" s="1"/>
  <c r="BX447" i="1" s="1"/>
  <c r="BZ447" i="1" s="1"/>
  <c r="BS443" i="1"/>
  <c r="BR443" i="1"/>
  <c r="CB443" i="1" s="1"/>
  <c r="CE443" i="1" s="1"/>
  <c r="BT443" i="1"/>
  <c r="BU443" i="1" s="1"/>
  <c r="BV443" i="1" s="1"/>
  <c r="BX443" i="1" s="1"/>
  <c r="BZ443" i="1" s="1"/>
  <c r="BP443" i="1"/>
  <c r="BQ443" i="1" s="1"/>
  <c r="CA443" i="1" s="1"/>
  <c r="BR439" i="1"/>
  <c r="CB439" i="1" s="1"/>
  <c r="CE439" i="1" s="1"/>
  <c r="BP439" i="1"/>
  <c r="BQ439" i="1" s="1"/>
  <c r="CA439" i="1" s="1"/>
  <c r="BR435" i="1"/>
  <c r="CB435" i="1" s="1"/>
  <c r="CE435" i="1" s="1"/>
  <c r="BR431" i="1"/>
  <c r="CB431" i="1" s="1"/>
  <c r="CE431" i="1" s="1"/>
  <c r="BP431" i="1"/>
  <c r="BQ431" i="1" s="1"/>
  <c r="CA431" i="1" s="1"/>
  <c r="BR427" i="1"/>
  <c r="CB427" i="1" s="1"/>
  <c r="CE427" i="1" s="1"/>
  <c r="BP427" i="1"/>
  <c r="BQ427" i="1" s="1"/>
  <c r="CA427" i="1" s="1"/>
  <c r="BR423" i="1"/>
  <c r="CB423" i="1" s="1"/>
  <c r="CE423" i="1" s="1"/>
  <c r="BS423" i="1"/>
  <c r="BP423" i="1"/>
  <c r="BQ423" i="1" s="1"/>
  <c r="CA423" i="1" s="1"/>
  <c r="BR421" i="1"/>
  <c r="CB421" i="1" s="1"/>
  <c r="CE421" i="1" s="1"/>
  <c r="BS417" i="1"/>
  <c r="BP417" i="1"/>
  <c r="BQ417" i="1" s="1"/>
  <c r="CA417" i="1" s="1"/>
  <c r="BS413" i="1"/>
  <c r="BP413" i="1"/>
  <c r="BQ413" i="1" s="1"/>
  <c r="CA413" i="1" s="1"/>
  <c r="BR413" i="1"/>
  <c r="CB413" i="1" s="1"/>
  <c r="CE413" i="1" s="1"/>
  <c r="BT413" i="1"/>
  <c r="BU413" i="1" s="1"/>
  <c r="BV413" i="1" s="1"/>
  <c r="BX413" i="1" s="1"/>
  <c r="BZ413" i="1" s="1"/>
  <c r="BS409" i="1"/>
  <c r="BT409" i="1"/>
  <c r="BU409" i="1" s="1"/>
  <c r="BV409" i="1" s="1"/>
  <c r="BX409" i="1" s="1"/>
  <c r="BZ409" i="1" s="1"/>
  <c r="BP409" i="1"/>
  <c r="BQ409" i="1" s="1"/>
  <c r="CA409" i="1" s="1"/>
  <c r="BS405" i="1"/>
  <c r="BR405" i="1"/>
  <c r="CB405" i="1" s="1"/>
  <c r="CE405" i="1" s="1"/>
  <c r="BT405" i="1"/>
  <c r="BU405" i="1" s="1"/>
  <c r="BV405" i="1" s="1"/>
  <c r="BX405" i="1" s="1"/>
  <c r="BZ405" i="1" s="1"/>
  <c r="BR401" i="1"/>
  <c r="CB401" i="1" s="1"/>
  <c r="CE401" i="1" s="1"/>
  <c r="BS401" i="1"/>
  <c r="BT401" i="1"/>
  <c r="BU401" i="1" s="1"/>
  <c r="BV401" i="1" s="1"/>
  <c r="BX401" i="1" s="1"/>
  <c r="BZ401" i="1" s="1"/>
  <c r="BS395" i="1"/>
  <c r="BT395" i="1"/>
  <c r="BU395" i="1" s="1"/>
  <c r="BV395" i="1" s="1"/>
  <c r="BX395" i="1" s="1"/>
  <c r="BZ395" i="1" s="1"/>
  <c r="BR391" i="1"/>
  <c r="CB391" i="1" s="1"/>
  <c r="CE391" i="1" s="1"/>
  <c r="BS391" i="1"/>
  <c r="BT391" i="1"/>
  <c r="BU391" i="1" s="1"/>
  <c r="BV391" i="1" s="1"/>
  <c r="BX391" i="1" s="1"/>
  <c r="BZ391" i="1" s="1"/>
  <c r="BP391" i="1"/>
  <c r="BQ391" i="1" s="1"/>
  <c r="CA391" i="1" s="1"/>
  <c r="BR387" i="1"/>
  <c r="CB387" i="1" s="1"/>
  <c r="CE387" i="1" s="1"/>
  <c r="BS387" i="1"/>
  <c r="BT387" i="1"/>
  <c r="BU387" i="1" s="1"/>
  <c r="BV387" i="1" s="1"/>
  <c r="BX387" i="1" s="1"/>
  <c r="BZ387" i="1" s="1"/>
  <c r="BS377" i="1"/>
  <c r="BT377" i="1"/>
  <c r="BU377" i="1" s="1"/>
  <c r="BV377" i="1" s="1"/>
  <c r="BX377" i="1" s="1"/>
  <c r="BZ377" i="1" s="1"/>
  <c r="BP377" i="1"/>
  <c r="BQ377" i="1" s="1"/>
  <c r="CA377" i="1" s="1"/>
  <c r="BR373" i="1"/>
  <c r="CB373" i="1" s="1"/>
  <c r="CE373" i="1" s="1"/>
  <c r="BS373" i="1"/>
  <c r="BR371" i="1"/>
  <c r="CB371" i="1" s="1"/>
  <c r="CE371" i="1" s="1"/>
  <c r="BP371" i="1"/>
  <c r="BQ371" i="1" s="1"/>
  <c r="CA371" i="1" s="1"/>
  <c r="BS371" i="1"/>
  <c r="BR367" i="1"/>
  <c r="CB367" i="1" s="1"/>
  <c r="CE367" i="1" s="1"/>
  <c r="BS367" i="1"/>
  <c r="BT367" i="1"/>
  <c r="BU367" i="1" s="1"/>
  <c r="BV367" i="1" s="1"/>
  <c r="BX367" i="1" s="1"/>
  <c r="BZ367" i="1" s="1"/>
  <c r="BP367" i="1"/>
  <c r="BQ367" i="1" s="1"/>
  <c r="CA367" i="1" s="1"/>
  <c r="BS365" i="1"/>
  <c r="BT365" i="1"/>
  <c r="BU365" i="1" s="1"/>
  <c r="BV365" i="1" s="1"/>
  <c r="BX365" i="1" s="1"/>
  <c r="BZ365" i="1" s="1"/>
  <c r="BP365" i="1"/>
  <c r="BQ365" i="1" s="1"/>
  <c r="CA365" i="1" s="1"/>
  <c r="BR365" i="1"/>
  <c r="CB365" i="1" s="1"/>
  <c r="CE365" i="1" s="1"/>
  <c r="BR363" i="1"/>
  <c r="CB363" i="1" s="1"/>
  <c r="CE363" i="1" s="1"/>
  <c r="BT363" i="1"/>
  <c r="BU363" i="1" s="1"/>
  <c r="BV363" i="1" s="1"/>
  <c r="BX363" i="1" s="1"/>
  <c r="BZ363" i="1" s="1"/>
  <c r="BS363" i="1"/>
  <c r="BR359" i="1"/>
  <c r="CB359" i="1" s="1"/>
  <c r="CE359" i="1" s="1"/>
  <c r="BS359" i="1"/>
  <c r="BT359" i="1"/>
  <c r="BU359" i="1" s="1"/>
  <c r="BV359" i="1" s="1"/>
  <c r="BX359" i="1" s="1"/>
  <c r="BZ359" i="1" s="1"/>
  <c r="BP359" i="1"/>
  <c r="BQ359" i="1" s="1"/>
  <c r="CA359" i="1" s="1"/>
  <c r="BS355" i="1"/>
  <c r="BT355" i="1"/>
  <c r="BU355" i="1" s="1"/>
  <c r="BV355" i="1" s="1"/>
  <c r="BX355" i="1" s="1"/>
  <c r="BZ355" i="1" s="1"/>
  <c r="BS351" i="1"/>
  <c r="BR351" i="1"/>
  <c r="CB351" i="1" s="1"/>
  <c r="CE351" i="1" s="1"/>
  <c r="BT351" i="1"/>
  <c r="BU351" i="1" s="1"/>
  <c r="BV351" i="1" s="1"/>
  <c r="BX351" i="1" s="1"/>
  <c r="BZ351" i="1" s="1"/>
  <c r="BS347" i="1"/>
  <c r="BT347" i="1"/>
  <c r="BU347" i="1" s="1"/>
  <c r="BV347" i="1" s="1"/>
  <c r="BX347" i="1" s="1"/>
  <c r="BZ347" i="1" s="1"/>
  <c r="BR347" i="1"/>
  <c r="CB347" i="1" s="1"/>
  <c r="CE347" i="1" s="1"/>
  <c r="BP347" i="1"/>
  <c r="BQ347" i="1" s="1"/>
  <c r="CA347" i="1" s="1"/>
  <c r="BS343" i="1"/>
  <c r="BP343" i="1"/>
  <c r="BQ343" i="1" s="1"/>
  <c r="CA343" i="1" s="1"/>
  <c r="BR339" i="1"/>
  <c r="CB339" i="1" s="1"/>
  <c r="CE339" i="1" s="1"/>
  <c r="BT339" i="1"/>
  <c r="BU339" i="1" s="1"/>
  <c r="BV339" i="1" s="1"/>
  <c r="BX339" i="1" s="1"/>
  <c r="BZ339" i="1" s="1"/>
  <c r="BS339" i="1"/>
  <c r="BR333" i="1"/>
  <c r="CB333" i="1" s="1"/>
  <c r="CE333" i="1" s="1"/>
  <c r="BS333" i="1"/>
  <c r="BT333" i="1"/>
  <c r="BU333" i="1" s="1"/>
  <c r="BV333" i="1" s="1"/>
  <c r="BX333" i="1" s="1"/>
  <c r="BZ333" i="1" s="1"/>
  <c r="BP333" i="1"/>
  <c r="BQ333" i="1" s="1"/>
  <c r="CA333" i="1" s="1"/>
  <c r="BS329" i="1"/>
  <c r="BP329" i="1"/>
  <c r="BQ329" i="1" s="1"/>
  <c r="CA329" i="1" s="1"/>
  <c r="BT329" i="1"/>
  <c r="BU329" i="1" s="1"/>
  <c r="BV329" i="1" s="1"/>
  <c r="BX329" i="1" s="1"/>
  <c r="BZ329" i="1" s="1"/>
  <c r="BR329" i="1"/>
  <c r="CB329" i="1" s="1"/>
  <c r="CE329" i="1" s="1"/>
  <c r="BR321" i="1"/>
  <c r="CB321" i="1" s="1"/>
  <c r="CE321" i="1" s="1"/>
  <c r="BS321" i="1"/>
  <c r="BT321" i="1"/>
  <c r="BU321" i="1" s="1"/>
  <c r="BV321" i="1" s="1"/>
  <c r="BX321" i="1" s="1"/>
  <c r="BZ321" i="1" s="1"/>
  <c r="BP321" i="1"/>
  <c r="BQ321" i="1" s="1"/>
  <c r="CA321" i="1" s="1"/>
  <c r="BR317" i="1"/>
  <c r="CB317" i="1" s="1"/>
  <c r="CE317" i="1" s="1"/>
  <c r="BS317" i="1"/>
  <c r="BP317" i="1"/>
  <c r="BQ317" i="1" s="1"/>
  <c r="CA317" i="1" s="1"/>
  <c r="BR313" i="1"/>
  <c r="CB313" i="1" s="1"/>
  <c r="CE313" i="1" s="1"/>
  <c r="BS313" i="1"/>
  <c r="BP313" i="1"/>
  <c r="BQ313" i="1" s="1"/>
  <c r="CA313" i="1" s="1"/>
  <c r="BT313" i="1"/>
  <c r="BU313" i="1" s="1"/>
  <c r="BV313" i="1" s="1"/>
  <c r="BX313" i="1" s="1"/>
  <c r="BZ313" i="1" s="1"/>
  <c r="BR309" i="1"/>
  <c r="CB309" i="1" s="1"/>
  <c r="CE309" i="1" s="1"/>
  <c r="BS309" i="1"/>
  <c r="BR305" i="1"/>
  <c r="CB305" i="1" s="1"/>
  <c r="CE305" i="1" s="1"/>
  <c r="BS305" i="1"/>
  <c r="BP305" i="1"/>
  <c r="BQ305" i="1" s="1"/>
  <c r="CA305" i="1" s="1"/>
  <c r="BR301" i="1"/>
  <c r="CB301" i="1" s="1"/>
  <c r="CE301" i="1" s="1"/>
  <c r="BP301" i="1"/>
  <c r="BQ301" i="1" s="1"/>
  <c r="CA301" i="1" s="1"/>
  <c r="BS301" i="1"/>
  <c r="BT301" i="1"/>
  <c r="BU301" i="1" s="1"/>
  <c r="BV301" i="1" s="1"/>
  <c r="BX301" i="1" s="1"/>
  <c r="BZ301" i="1" s="1"/>
  <c r="BR297" i="1"/>
  <c r="CB297" i="1" s="1"/>
  <c r="CE297" i="1" s="1"/>
  <c r="BT297" i="1"/>
  <c r="BU297" i="1" s="1"/>
  <c r="BV297" i="1" s="1"/>
  <c r="BX297" i="1" s="1"/>
  <c r="BZ297" i="1" s="1"/>
  <c r="BS297" i="1"/>
  <c r="BP297" i="1"/>
  <c r="BQ297" i="1" s="1"/>
  <c r="CA297" i="1" s="1"/>
  <c r="BT293" i="1"/>
  <c r="BU293" i="1" s="1"/>
  <c r="BV293" i="1" s="1"/>
  <c r="BX293" i="1" s="1"/>
  <c r="BZ293" i="1" s="1"/>
  <c r="BR293" i="1"/>
  <c r="CB293" i="1" s="1"/>
  <c r="CE293" i="1" s="1"/>
  <c r="BP293" i="1"/>
  <c r="BQ293" i="1" s="1"/>
  <c r="CA293" i="1" s="1"/>
  <c r="BS293" i="1"/>
  <c r="BR291" i="1"/>
  <c r="CB291" i="1" s="1"/>
  <c r="CE291" i="1" s="1"/>
  <c r="BP291" i="1"/>
  <c r="BQ291" i="1" s="1"/>
  <c r="CA291" i="1" s="1"/>
  <c r="BS291" i="1"/>
  <c r="BS287" i="1"/>
  <c r="BR287" i="1"/>
  <c r="CB287" i="1" s="1"/>
  <c r="CE287" i="1" s="1"/>
  <c r="BT283" i="1"/>
  <c r="BU283" i="1" s="1"/>
  <c r="BV283" i="1" s="1"/>
  <c r="BX283" i="1" s="1"/>
  <c r="BZ283" i="1" s="1"/>
  <c r="BP283" i="1"/>
  <c r="BQ283" i="1" s="1"/>
  <c r="CA283" i="1" s="1"/>
  <c r="BR283" i="1"/>
  <c r="CB283" i="1" s="1"/>
  <c r="CE283" i="1" s="1"/>
  <c r="AR187" i="1"/>
  <c r="AS187" i="1" s="1"/>
  <c r="BC187" i="1" s="1"/>
  <c r="AU139" i="1"/>
  <c r="AT143" i="1"/>
  <c r="BD143" i="1" s="1"/>
  <c r="BG143" i="1" s="1"/>
  <c r="AU151" i="1"/>
  <c r="AR155" i="1"/>
  <c r="AS155" i="1" s="1"/>
  <c r="BC155" i="1" s="1"/>
  <c r="AV155" i="1"/>
  <c r="AW155" i="1" s="1"/>
  <c r="AX155" i="1" s="1"/>
  <c r="AZ155" i="1" s="1"/>
  <c r="BB155" i="1" s="1"/>
  <c r="AT159" i="1"/>
  <c r="BD159" i="1" s="1"/>
  <c r="BG159" i="1" s="1"/>
  <c r="AU163" i="1"/>
  <c r="AR163" i="1"/>
  <c r="AS163" i="1" s="1"/>
  <c r="BC163" i="1" s="1"/>
  <c r="AR179" i="1"/>
  <c r="AS179" i="1" s="1"/>
  <c r="BC179" i="1" s="1"/>
  <c r="AV179" i="1"/>
  <c r="AW179" i="1" s="1"/>
  <c r="AX179" i="1" s="1"/>
  <c r="AZ179" i="1" s="1"/>
  <c r="BB179" i="1" s="1"/>
  <c r="AR183" i="1"/>
  <c r="AS183" i="1" s="1"/>
  <c r="BC183" i="1" s="1"/>
  <c r="AU187" i="1"/>
  <c r="AT199" i="1"/>
  <c r="BD199" i="1" s="1"/>
  <c r="BG199" i="1" s="1"/>
  <c r="BR868" i="1"/>
  <c r="CB868" i="1" s="1"/>
  <c r="CE868" i="1" s="1"/>
  <c r="BR415" i="1"/>
  <c r="CB415" i="1" s="1"/>
  <c r="CE415" i="1" s="1"/>
  <c r="BR383" i="1"/>
  <c r="CB383" i="1" s="1"/>
  <c r="CE383" i="1" s="1"/>
  <c r="AT187" i="1"/>
  <c r="BD187" i="1" s="1"/>
  <c r="BG187" i="1" s="1"/>
  <c r="BS325" i="1"/>
  <c r="BS323" i="1"/>
  <c r="BT477" i="1"/>
  <c r="BU477" i="1" s="1"/>
  <c r="BV477" i="1" s="1"/>
  <c r="BX477" i="1" s="1"/>
  <c r="BZ477" i="1" s="1"/>
  <c r="BT419" i="1"/>
  <c r="BU419" i="1" s="1"/>
  <c r="BV419" i="1" s="1"/>
  <c r="BX419" i="1" s="1"/>
  <c r="BZ419" i="1" s="1"/>
  <c r="BT381" i="1"/>
  <c r="BU381" i="1" s="1"/>
  <c r="BV381" i="1" s="1"/>
  <c r="BX381" i="1" s="1"/>
  <c r="BZ381" i="1" s="1"/>
  <c r="BP309" i="1"/>
  <c r="BQ309" i="1" s="1"/>
  <c r="CA309" i="1" s="1"/>
  <c r="BT371" i="1"/>
  <c r="BU371" i="1" s="1"/>
  <c r="BV371" i="1" s="1"/>
  <c r="BX371" i="1" s="1"/>
  <c r="BZ371" i="1" s="1"/>
  <c r="BS433" i="1"/>
  <c r="AR139" i="1"/>
  <c r="AS139" i="1" s="1"/>
  <c r="BC139" i="1" s="1"/>
  <c r="AT147" i="1"/>
  <c r="BD147" i="1" s="1"/>
  <c r="BG147" i="1" s="1"/>
  <c r="AT155" i="1"/>
  <c r="BD155" i="1" s="1"/>
  <c r="BG155" i="1" s="1"/>
  <c r="AU155" i="1"/>
  <c r="AV159" i="1"/>
  <c r="AW159" i="1" s="1"/>
  <c r="AX159" i="1" s="1"/>
  <c r="AZ159" i="1" s="1"/>
  <c r="BB159" i="1" s="1"/>
  <c r="AU179" i="1"/>
  <c r="AT183" i="1"/>
  <c r="BD183" i="1" s="1"/>
  <c r="BG183" i="1" s="1"/>
  <c r="AV183" i="1"/>
  <c r="AW183" i="1" s="1"/>
  <c r="AX183" i="1" s="1"/>
  <c r="AZ183" i="1" s="1"/>
  <c r="BB183" i="1" s="1"/>
  <c r="AU195" i="1"/>
  <c r="BP866" i="1"/>
  <c r="BQ866" i="1" s="1"/>
  <c r="CA866" i="1" s="1"/>
  <c r="BT866" i="1"/>
  <c r="BU866" i="1" s="1"/>
  <c r="BV866" i="1" s="1"/>
  <c r="BX866" i="1" s="1"/>
  <c r="BZ866" i="1" s="1"/>
  <c r="BR866" i="1"/>
  <c r="CB866" i="1" s="1"/>
  <c r="CE866" i="1" s="1"/>
  <c r="BS381" i="1"/>
  <c r="BR361" i="1"/>
  <c r="CB361" i="1" s="1"/>
  <c r="CE361" i="1" s="1"/>
  <c r="BS331" i="1"/>
  <c r="BP395" i="1"/>
  <c r="BQ395" i="1" s="1"/>
  <c r="CA395" i="1" s="1"/>
  <c r="BS345" i="1"/>
  <c r="BP405" i="1"/>
  <c r="BQ405" i="1" s="1"/>
  <c r="CA405" i="1" s="1"/>
  <c r="BS427" i="1"/>
  <c r="BR461" i="1"/>
  <c r="CB461" i="1" s="1"/>
  <c r="CE461" i="1" s="1"/>
  <c r="BT417" i="1"/>
  <c r="BU417" i="1" s="1"/>
  <c r="BV417" i="1" s="1"/>
  <c r="BX417" i="1" s="1"/>
  <c r="BZ417" i="1" s="1"/>
  <c r="BP401" i="1"/>
  <c r="BQ401" i="1" s="1"/>
  <c r="CA401" i="1" s="1"/>
  <c r="BR355" i="1"/>
  <c r="CB355" i="1" s="1"/>
  <c r="CE355" i="1" s="1"/>
  <c r="BP325" i="1"/>
  <c r="BQ325" i="1" s="1"/>
  <c r="CA325" i="1" s="1"/>
  <c r="BT325" i="1"/>
  <c r="BU325" i="1" s="1"/>
  <c r="BV325" i="1" s="1"/>
  <c r="BX325" i="1" s="1"/>
  <c r="BZ325" i="1" s="1"/>
  <c r="BR315" i="1"/>
  <c r="CB315" i="1" s="1"/>
  <c r="CE315" i="1" s="1"/>
  <c r="BP463" i="1"/>
  <c r="BQ463" i="1" s="1"/>
  <c r="CA463" i="1" s="1"/>
  <c r="BP453" i="1"/>
  <c r="BQ453" i="1" s="1"/>
  <c r="CA453" i="1" s="1"/>
  <c r="BT389" i="1"/>
  <c r="BU389" i="1" s="1"/>
  <c r="BV389" i="1" s="1"/>
  <c r="BX389" i="1" s="1"/>
  <c r="BZ389" i="1" s="1"/>
  <c r="BP373" i="1"/>
  <c r="BQ373" i="1" s="1"/>
  <c r="CA373" i="1" s="1"/>
  <c r="BT373" i="1"/>
  <c r="BU373" i="1" s="1"/>
  <c r="BV373" i="1" s="1"/>
  <c r="BX373" i="1" s="1"/>
  <c r="BZ373" i="1" s="1"/>
  <c r="BP311" i="1"/>
  <c r="BQ311" i="1" s="1"/>
  <c r="CA311" i="1" s="1"/>
  <c r="BT431" i="1"/>
  <c r="BU431" i="1" s="1"/>
  <c r="BV431" i="1" s="1"/>
  <c r="BX431" i="1" s="1"/>
  <c r="BZ431" i="1" s="1"/>
  <c r="BT397" i="1"/>
  <c r="BU397" i="1" s="1"/>
  <c r="BV397" i="1" s="1"/>
  <c r="BX397" i="1" s="1"/>
  <c r="BZ397" i="1" s="1"/>
  <c r="BT421" i="1"/>
  <c r="BU421" i="1" s="1"/>
  <c r="BV421" i="1" s="1"/>
  <c r="BX421" i="1" s="1"/>
  <c r="BZ421" i="1" s="1"/>
  <c r="BT343" i="1"/>
  <c r="BU343" i="1" s="1"/>
  <c r="BV343" i="1" s="1"/>
  <c r="BX343" i="1" s="1"/>
  <c r="BZ343" i="1" s="1"/>
  <c r="BT291" i="1"/>
  <c r="BU291" i="1" s="1"/>
  <c r="BV291" i="1" s="1"/>
  <c r="BX291" i="1" s="1"/>
  <c r="BZ291" i="1" s="1"/>
  <c r="BS459" i="1"/>
  <c r="BS435" i="1"/>
  <c r="BS425" i="1"/>
  <c r="BR311" i="1"/>
  <c r="CB311" i="1" s="1"/>
  <c r="CE311" i="1" s="1"/>
  <c r="BR475" i="1"/>
  <c r="CB475" i="1" s="1"/>
  <c r="CE475" i="1" s="1"/>
  <c r="BR445" i="1"/>
  <c r="CB445" i="1" s="1"/>
  <c r="CE445" i="1" s="1"/>
  <c r="BS327" i="1"/>
  <c r="BR417" i="1"/>
  <c r="CB417" i="1" s="1"/>
  <c r="CE417" i="1" s="1"/>
  <c r="BT868" i="1"/>
  <c r="BU868" i="1" s="1"/>
  <c r="BV868" i="1" s="1"/>
  <c r="BX868" i="1" s="1"/>
  <c r="BZ868" i="1" s="1"/>
  <c r="BR395" i="1"/>
  <c r="CB395" i="1" s="1"/>
  <c r="CE395" i="1" s="1"/>
  <c r="BP477" i="1"/>
  <c r="BQ477" i="1" s="1"/>
  <c r="CA477" i="1" s="1"/>
  <c r="BT457" i="1"/>
  <c r="BU457" i="1" s="1"/>
  <c r="BV457" i="1" s="1"/>
  <c r="BX457" i="1" s="1"/>
  <c r="BZ457" i="1" s="1"/>
  <c r="BP387" i="1"/>
  <c r="BQ387" i="1" s="1"/>
  <c r="CA387" i="1" s="1"/>
  <c r="BP381" i="1"/>
  <c r="BQ381" i="1" s="1"/>
  <c r="CA381" i="1" s="1"/>
  <c r="BR357" i="1"/>
  <c r="CB357" i="1" s="1"/>
  <c r="CE357" i="1" s="1"/>
  <c r="BS361" i="1"/>
  <c r="AR159" i="1"/>
  <c r="AS159" i="1" s="1"/>
  <c r="BC159" i="1" s="1"/>
  <c r="AT163" i="1"/>
  <c r="BD163" i="1" s="1"/>
  <c r="BG163" i="1" s="1"/>
  <c r="AU183" i="1"/>
  <c r="AV195" i="1"/>
  <c r="AW195" i="1" s="1"/>
  <c r="AX195" i="1" s="1"/>
  <c r="AZ195" i="1" s="1"/>
  <c r="BB195" i="1" s="1"/>
  <c r="AV199" i="1"/>
  <c r="AW199" i="1" s="1"/>
  <c r="AX199" i="1" s="1"/>
  <c r="AZ199" i="1" s="1"/>
  <c r="BB199" i="1" s="1"/>
  <c r="BS868" i="1"/>
  <c r="BS415" i="1"/>
  <c r="BS383" i="1"/>
  <c r="BR381" i="1"/>
  <c r="CB381" i="1" s="1"/>
  <c r="CE381" i="1" s="1"/>
  <c r="BS477" i="1"/>
  <c r="AR125" i="1"/>
  <c r="AS125" i="1" s="1"/>
  <c r="BC125" i="1" s="1"/>
  <c r="BR477" i="1"/>
  <c r="CB477" i="1" s="1"/>
  <c r="CE477" i="1" s="1"/>
  <c r="AV163" i="1"/>
  <c r="AW163" i="1" s="1"/>
  <c r="AX163" i="1" s="1"/>
  <c r="AZ163" i="1" s="1"/>
  <c r="BB163" i="1" s="1"/>
  <c r="BS421" i="1"/>
  <c r="BP363" i="1"/>
  <c r="BQ363" i="1" s="1"/>
  <c r="CA363" i="1" s="1"/>
  <c r="BS315" i="1"/>
  <c r="BT459" i="1"/>
  <c r="BU459" i="1" s="1"/>
  <c r="BV459" i="1" s="1"/>
  <c r="BX459" i="1" s="1"/>
  <c r="BZ459" i="1" s="1"/>
  <c r="BT439" i="1"/>
  <c r="BU439" i="1" s="1"/>
  <c r="BV439" i="1" s="1"/>
  <c r="BX439" i="1" s="1"/>
  <c r="BZ439" i="1" s="1"/>
  <c r="BT423" i="1"/>
  <c r="BU423" i="1" s="1"/>
  <c r="BV423" i="1" s="1"/>
  <c r="BX423" i="1" s="1"/>
  <c r="BZ423" i="1" s="1"/>
  <c r="BR409" i="1"/>
  <c r="CB409" i="1" s="1"/>
  <c r="CE409" i="1" s="1"/>
  <c r="BT393" i="1"/>
  <c r="BU393" i="1" s="1"/>
  <c r="BV393" i="1" s="1"/>
  <c r="BX393" i="1" s="1"/>
  <c r="BZ393" i="1" s="1"/>
  <c r="BP375" i="1"/>
  <c r="BQ375" i="1" s="1"/>
  <c r="CA375" i="1" s="1"/>
  <c r="BT375" i="1"/>
  <c r="BU375" i="1" s="1"/>
  <c r="BV375" i="1" s="1"/>
  <c r="BX375" i="1" s="1"/>
  <c r="BZ375" i="1" s="1"/>
  <c r="BT309" i="1"/>
  <c r="BU309" i="1" s="1"/>
  <c r="BV309" i="1" s="1"/>
  <c r="BX309" i="1" s="1"/>
  <c r="BZ309" i="1" s="1"/>
  <c r="BP303" i="1"/>
  <c r="BQ303" i="1" s="1"/>
  <c r="CA303" i="1" s="1"/>
  <c r="BT295" i="1"/>
  <c r="BU295" i="1" s="1"/>
  <c r="BV295" i="1" s="1"/>
  <c r="BX295" i="1" s="1"/>
  <c r="BZ295" i="1" s="1"/>
  <c r="BT471" i="1"/>
  <c r="BU471" i="1" s="1"/>
  <c r="BV471" i="1" s="1"/>
  <c r="BX471" i="1" s="1"/>
  <c r="BZ471" i="1" s="1"/>
  <c r="BP447" i="1"/>
  <c r="BQ447" i="1" s="1"/>
  <c r="CA447" i="1" s="1"/>
  <c r="BT441" i="1"/>
  <c r="BU441" i="1" s="1"/>
  <c r="BV441" i="1" s="1"/>
  <c r="BX441" i="1" s="1"/>
  <c r="BZ441" i="1" s="1"/>
  <c r="BT429" i="1"/>
  <c r="BU429" i="1" s="1"/>
  <c r="BV429" i="1" s="1"/>
  <c r="BX429" i="1" s="1"/>
  <c r="BZ429" i="1" s="1"/>
  <c r="BT427" i="1"/>
  <c r="BU427" i="1" s="1"/>
  <c r="BV427" i="1" s="1"/>
  <c r="BX427" i="1" s="1"/>
  <c r="BZ427" i="1" s="1"/>
  <c r="BT415" i="1"/>
  <c r="BU415" i="1" s="1"/>
  <c r="BV415" i="1" s="1"/>
  <c r="BX415" i="1" s="1"/>
  <c r="BZ415" i="1" s="1"/>
  <c r="BT305" i="1"/>
  <c r="BU305" i="1" s="1"/>
  <c r="BV305" i="1" s="1"/>
  <c r="BX305" i="1" s="1"/>
  <c r="BZ305" i="1" s="1"/>
  <c r="BP349" i="1"/>
  <c r="BQ349" i="1" s="1"/>
  <c r="CA349" i="1" s="1"/>
  <c r="BP339" i="1"/>
  <c r="BQ339" i="1" s="1"/>
  <c r="CA339" i="1" s="1"/>
  <c r="BP421" i="1"/>
  <c r="BQ421" i="1" s="1"/>
  <c r="CA421" i="1" s="1"/>
  <c r="BP403" i="1"/>
  <c r="BQ403" i="1" s="1"/>
  <c r="CA403" i="1" s="1"/>
  <c r="BP355" i="1"/>
  <c r="BQ355" i="1" s="1"/>
  <c r="CA355" i="1" s="1"/>
  <c r="BP351" i="1"/>
  <c r="BQ351" i="1" s="1"/>
  <c r="CA351" i="1" s="1"/>
  <c r="BT317" i="1"/>
  <c r="BU317" i="1" s="1"/>
  <c r="BV317" i="1" s="1"/>
  <c r="BX317" i="1" s="1"/>
  <c r="BZ317" i="1" s="1"/>
  <c r="BS437" i="1"/>
  <c r="BS429" i="1"/>
  <c r="BR455" i="1"/>
  <c r="CB455" i="1" s="1"/>
  <c r="CE455" i="1" s="1"/>
  <c r="BR343" i="1"/>
  <c r="CB343" i="1" s="1"/>
  <c r="CE343" i="1" s="1"/>
  <c r="BR377" i="1"/>
  <c r="CB377" i="1" s="1"/>
  <c r="CE377" i="1" s="1"/>
  <c r="BT279" i="1"/>
  <c r="BU279" i="1" s="1"/>
  <c r="BV279" i="1" s="1"/>
  <c r="BX279" i="1" s="1"/>
  <c r="BZ279" i="1" s="1"/>
  <c r="BP279" i="1"/>
  <c r="BQ279" i="1" s="1"/>
  <c r="CA279" i="1" s="1"/>
  <c r="BR279" i="1"/>
  <c r="CB279" i="1" s="1"/>
  <c r="CE279" i="1" s="1"/>
  <c r="BS279" i="1"/>
  <c r="BS277" i="1"/>
  <c r="BR277" i="1"/>
  <c r="CB277" i="1" s="1"/>
  <c r="CE277" i="1" s="1"/>
  <c r="BP277" i="1"/>
  <c r="BQ277" i="1" s="1"/>
  <c r="CA277" i="1" s="1"/>
  <c r="BT277" i="1"/>
  <c r="BU277" i="1" s="1"/>
  <c r="BV277" i="1" s="1"/>
  <c r="BX277" i="1" s="1"/>
  <c r="BZ277" i="1" s="1"/>
  <c r="BT275" i="1"/>
  <c r="BU275" i="1" s="1"/>
  <c r="BV275" i="1" s="1"/>
  <c r="BX275" i="1" s="1"/>
  <c r="BZ275" i="1" s="1"/>
  <c r="BP275" i="1"/>
  <c r="BQ275" i="1" s="1"/>
  <c r="CA275" i="1" s="1"/>
  <c r="BR275" i="1"/>
  <c r="CB275" i="1" s="1"/>
  <c r="CE275" i="1" s="1"/>
  <c r="BS275" i="1"/>
  <c r="BR273" i="1"/>
  <c r="CB273" i="1" s="1"/>
  <c r="CE273" i="1" s="1"/>
  <c r="BT273" i="1"/>
  <c r="BU273" i="1" s="1"/>
  <c r="BV273" i="1" s="1"/>
  <c r="BX273" i="1" s="1"/>
  <c r="BZ273" i="1" s="1"/>
  <c r="BS271" i="1"/>
  <c r="BR271" i="1"/>
  <c r="CB271" i="1" s="1"/>
  <c r="CE271" i="1" s="1"/>
  <c r="BT271" i="1"/>
  <c r="BU271" i="1" s="1"/>
  <c r="BV271" i="1" s="1"/>
  <c r="BX271" i="1" s="1"/>
  <c r="BZ271" i="1" s="1"/>
  <c r="BP271" i="1"/>
  <c r="BQ271" i="1" s="1"/>
  <c r="CA271" i="1" s="1"/>
  <c r="BR269" i="1"/>
  <c r="CB269" i="1" s="1"/>
  <c r="CE269" i="1" s="1"/>
  <c r="BT269" i="1"/>
  <c r="BU269" i="1" s="1"/>
  <c r="BV269" i="1" s="1"/>
  <c r="BX269" i="1" s="1"/>
  <c r="BZ269" i="1" s="1"/>
  <c r="BP269" i="1"/>
  <c r="BQ269" i="1" s="1"/>
  <c r="CA269" i="1" s="1"/>
  <c r="BR267" i="1"/>
  <c r="CB267" i="1" s="1"/>
  <c r="CE267" i="1" s="1"/>
  <c r="BP267" i="1"/>
  <c r="BQ267" i="1" s="1"/>
  <c r="CA267" i="1" s="1"/>
  <c r="BT267" i="1"/>
  <c r="BU267" i="1" s="1"/>
  <c r="BV267" i="1" s="1"/>
  <c r="BX267" i="1" s="1"/>
  <c r="BZ267" i="1" s="1"/>
  <c r="BS267" i="1"/>
  <c r="BS265" i="1"/>
  <c r="BR265" i="1"/>
  <c r="CB265" i="1" s="1"/>
  <c r="CE265" i="1" s="1"/>
  <c r="BT265" i="1"/>
  <c r="BU265" i="1" s="1"/>
  <c r="BV265" i="1" s="1"/>
  <c r="BX265" i="1" s="1"/>
  <c r="BZ265" i="1" s="1"/>
  <c r="BS263" i="1"/>
  <c r="BP263" i="1"/>
  <c r="BQ263" i="1" s="1"/>
  <c r="CA263" i="1" s="1"/>
  <c r="BR263" i="1"/>
  <c r="CB263" i="1" s="1"/>
  <c r="CE263" i="1" s="1"/>
  <c r="BT263" i="1"/>
  <c r="BU263" i="1" s="1"/>
  <c r="BV263" i="1" s="1"/>
  <c r="BX263" i="1" s="1"/>
  <c r="BZ263" i="1" s="1"/>
  <c r="BP261" i="1"/>
  <c r="BQ261" i="1" s="1"/>
  <c r="CA261" i="1" s="1"/>
  <c r="BS261" i="1"/>
  <c r="BR261" i="1"/>
  <c r="CB261" i="1" s="1"/>
  <c r="CE261" i="1" s="1"/>
  <c r="BT261" i="1"/>
  <c r="BU261" i="1" s="1"/>
  <c r="BV261" i="1" s="1"/>
  <c r="BX261" i="1" s="1"/>
  <c r="BZ261" i="1" s="1"/>
  <c r="BP259" i="1"/>
  <c r="BQ259" i="1" s="1"/>
  <c r="CA259" i="1" s="1"/>
  <c r="BT259" i="1"/>
  <c r="BU259" i="1" s="1"/>
  <c r="BV259" i="1" s="1"/>
  <c r="BX259" i="1" s="1"/>
  <c r="BZ259" i="1" s="1"/>
  <c r="BT257" i="1"/>
  <c r="BU257" i="1" s="1"/>
  <c r="BV257" i="1" s="1"/>
  <c r="BX257" i="1" s="1"/>
  <c r="BZ257" i="1" s="1"/>
  <c r="BP257" i="1"/>
  <c r="BQ257" i="1" s="1"/>
  <c r="CA257" i="1" s="1"/>
  <c r="BS257" i="1"/>
  <c r="BR255" i="1"/>
  <c r="CB255" i="1" s="1"/>
  <c r="CE255" i="1" s="1"/>
  <c r="BS255" i="1"/>
  <c r="BS253" i="1"/>
  <c r="BR253" i="1"/>
  <c r="CB253" i="1" s="1"/>
  <c r="CE253" i="1" s="1"/>
  <c r="BT253" i="1"/>
  <c r="BU253" i="1" s="1"/>
  <c r="BV253" i="1" s="1"/>
  <c r="BX253" i="1" s="1"/>
  <c r="BZ253" i="1" s="1"/>
  <c r="BR251" i="1"/>
  <c r="CB251" i="1" s="1"/>
  <c r="CE251" i="1" s="1"/>
  <c r="BP251" i="1"/>
  <c r="BQ251" i="1" s="1"/>
  <c r="CA251" i="1" s="1"/>
  <c r="BS251" i="1"/>
  <c r="BR247" i="1"/>
  <c r="CB247" i="1" s="1"/>
  <c r="CE247" i="1" s="1"/>
  <c r="BS247" i="1"/>
  <c r="BT247" i="1"/>
  <c r="BU247" i="1" s="1"/>
  <c r="BV247" i="1" s="1"/>
  <c r="BX247" i="1" s="1"/>
  <c r="BZ247" i="1" s="1"/>
  <c r="BP247" i="1"/>
  <c r="BQ247" i="1" s="1"/>
  <c r="CA247" i="1" s="1"/>
  <c r="BR245" i="1"/>
  <c r="CB245" i="1" s="1"/>
  <c r="CE245" i="1" s="1"/>
  <c r="BS245" i="1"/>
  <c r="BS241" i="1"/>
  <c r="BR241" i="1"/>
  <c r="CB241" i="1" s="1"/>
  <c r="CE241" i="1" s="1"/>
  <c r="BT241" i="1"/>
  <c r="BU241" i="1" s="1"/>
  <c r="BV241" i="1" s="1"/>
  <c r="BX241" i="1" s="1"/>
  <c r="BZ241" i="1" s="1"/>
  <c r="BR239" i="1"/>
  <c r="CB239" i="1" s="1"/>
  <c r="CE239" i="1" s="1"/>
  <c r="BS239" i="1"/>
  <c r="BT239" i="1"/>
  <c r="BU239" i="1" s="1"/>
  <c r="BV239" i="1" s="1"/>
  <c r="BX239" i="1" s="1"/>
  <c r="BZ239" i="1" s="1"/>
  <c r="BP239" i="1"/>
  <c r="BQ239" i="1" s="1"/>
  <c r="CA239" i="1" s="1"/>
  <c r="BR237" i="1"/>
  <c r="CB237" i="1" s="1"/>
  <c r="CE237" i="1" s="1"/>
  <c r="BS237" i="1"/>
  <c r="BS235" i="1"/>
  <c r="BR235" i="1"/>
  <c r="CB235" i="1" s="1"/>
  <c r="CE235" i="1" s="1"/>
  <c r="BP235" i="1"/>
  <c r="BQ235" i="1" s="1"/>
  <c r="CA235" i="1" s="1"/>
  <c r="BR233" i="1"/>
  <c r="CB233" i="1" s="1"/>
  <c r="CE233" i="1" s="1"/>
  <c r="BP233" i="1"/>
  <c r="BQ233" i="1" s="1"/>
  <c r="CA233" i="1" s="1"/>
  <c r="BS233" i="1"/>
  <c r="BT233" i="1"/>
  <c r="BU233" i="1" s="1"/>
  <c r="BV233" i="1" s="1"/>
  <c r="BX233" i="1" s="1"/>
  <c r="BZ233" i="1" s="1"/>
  <c r="BR231" i="1"/>
  <c r="CB231" i="1" s="1"/>
  <c r="CE231" i="1" s="1"/>
  <c r="BS231" i="1"/>
  <c r="BT231" i="1"/>
  <c r="BU231" i="1" s="1"/>
  <c r="BV231" i="1" s="1"/>
  <c r="BX231" i="1" s="1"/>
  <c r="BZ231" i="1" s="1"/>
  <c r="BT229" i="1"/>
  <c r="BU229" i="1" s="1"/>
  <c r="BV229" i="1" s="1"/>
  <c r="BX229" i="1" s="1"/>
  <c r="BZ229" i="1" s="1"/>
  <c r="BP229" i="1"/>
  <c r="BQ229" i="1" s="1"/>
  <c r="CA229" i="1" s="1"/>
  <c r="BR229" i="1"/>
  <c r="CB229" i="1" s="1"/>
  <c r="CE229" i="1" s="1"/>
  <c r="BS229" i="1"/>
  <c r="BR227" i="1"/>
  <c r="CB227" i="1" s="1"/>
  <c r="CE227" i="1" s="1"/>
  <c r="BS227" i="1"/>
  <c r="BR225" i="1"/>
  <c r="CB225" i="1" s="1"/>
  <c r="CE225" i="1" s="1"/>
  <c r="BS225" i="1"/>
  <c r="BR223" i="1"/>
  <c r="CB223" i="1" s="1"/>
  <c r="CE223" i="1" s="1"/>
  <c r="BT223" i="1"/>
  <c r="BU223" i="1" s="1"/>
  <c r="BV223" i="1" s="1"/>
  <c r="BX223" i="1" s="1"/>
  <c r="BZ223" i="1" s="1"/>
  <c r="BS223" i="1"/>
  <c r="BP223" i="1"/>
  <c r="BQ223" i="1" s="1"/>
  <c r="CA223" i="1" s="1"/>
  <c r="BR221" i="1"/>
  <c r="CB221" i="1" s="1"/>
  <c r="CE221" i="1" s="1"/>
  <c r="BT221" i="1"/>
  <c r="BU221" i="1" s="1"/>
  <c r="BV221" i="1" s="1"/>
  <c r="BX221" i="1" s="1"/>
  <c r="BZ221" i="1" s="1"/>
  <c r="BP221" i="1"/>
  <c r="BQ221" i="1" s="1"/>
  <c r="CA221" i="1" s="1"/>
  <c r="BR219" i="1"/>
  <c r="CB219" i="1" s="1"/>
  <c r="CE219" i="1" s="1"/>
  <c r="BS219" i="1"/>
  <c r="BP219" i="1"/>
  <c r="BQ219" i="1" s="1"/>
  <c r="CA219" i="1" s="1"/>
  <c r="BR217" i="1"/>
  <c r="CB217" i="1" s="1"/>
  <c r="CE217" i="1" s="1"/>
  <c r="BS217" i="1"/>
  <c r="BT217" i="1"/>
  <c r="BU217" i="1" s="1"/>
  <c r="BV217" i="1" s="1"/>
  <c r="BX217" i="1" s="1"/>
  <c r="BZ217" i="1" s="1"/>
  <c r="BP217" i="1"/>
  <c r="BQ217" i="1" s="1"/>
  <c r="CA217" i="1" s="1"/>
  <c r="BP215" i="1"/>
  <c r="BQ215" i="1" s="1"/>
  <c r="CA215" i="1" s="1"/>
  <c r="BR215" i="1"/>
  <c r="CB215" i="1" s="1"/>
  <c r="CE215" i="1" s="1"/>
  <c r="BT215" i="1"/>
  <c r="BU215" i="1" s="1"/>
  <c r="BV215" i="1" s="1"/>
  <c r="BX215" i="1" s="1"/>
  <c r="BZ215" i="1" s="1"/>
  <c r="BS213" i="1"/>
  <c r="BR213" i="1"/>
  <c r="CB213" i="1" s="1"/>
  <c r="CE213" i="1" s="1"/>
  <c r="BT213" i="1"/>
  <c r="BU213" i="1" s="1"/>
  <c r="BV213" i="1" s="1"/>
  <c r="BX213" i="1" s="1"/>
  <c r="BZ213" i="1" s="1"/>
  <c r="BP213" i="1"/>
  <c r="BQ213" i="1" s="1"/>
  <c r="CA213" i="1" s="1"/>
  <c r="BR211" i="1"/>
  <c r="CB211" i="1" s="1"/>
  <c r="CE211" i="1" s="1"/>
  <c r="BS211" i="1"/>
  <c r="BP211" i="1"/>
  <c r="BQ211" i="1" s="1"/>
  <c r="CA211" i="1" s="1"/>
  <c r="BT211" i="1"/>
  <c r="BU211" i="1" s="1"/>
  <c r="BV211" i="1" s="1"/>
  <c r="BX211" i="1" s="1"/>
  <c r="BZ211" i="1" s="1"/>
  <c r="BS209" i="1"/>
  <c r="BP209" i="1"/>
  <c r="BQ209" i="1" s="1"/>
  <c r="CA209" i="1" s="1"/>
  <c r="BR209" i="1"/>
  <c r="CB209" i="1" s="1"/>
  <c r="CE209" i="1" s="1"/>
  <c r="BR207" i="1"/>
  <c r="CB207" i="1" s="1"/>
  <c r="CE207" i="1" s="1"/>
  <c r="BS207" i="1"/>
  <c r="BT207" i="1"/>
  <c r="BU207" i="1" s="1"/>
  <c r="BV207" i="1" s="1"/>
  <c r="BX207" i="1" s="1"/>
  <c r="BZ207" i="1" s="1"/>
  <c r="BP207" i="1"/>
  <c r="BQ207" i="1" s="1"/>
  <c r="CA207" i="1" s="1"/>
  <c r="BS205" i="1"/>
  <c r="BR205" i="1"/>
  <c r="CB205" i="1" s="1"/>
  <c r="CE205" i="1" s="1"/>
  <c r="BP205" i="1"/>
  <c r="BQ205" i="1" s="1"/>
  <c r="CA205" i="1" s="1"/>
  <c r="BR203" i="1"/>
  <c r="CB203" i="1" s="1"/>
  <c r="CE203" i="1" s="1"/>
  <c r="BS203" i="1"/>
  <c r="BP203" i="1"/>
  <c r="BQ203" i="1" s="1"/>
  <c r="CA203" i="1" s="1"/>
  <c r="BR201" i="1"/>
  <c r="CB201" i="1" s="1"/>
  <c r="CE201" i="1" s="1"/>
  <c r="BT201" i="1"/>
  <c r="BU201" i="1" s="1"/>
  <c r="BV201" i="1" s="1"/>
  <c r="BX201" i="1" s="1"/>
  <c r="BZ201" i="1" s="1"/>
  <c r="BP201" i="1"/>
  <c r="BQ201" i="1" s="1"/>
  <c r="CA201" i="1" s="1"/>
  <c r="BS201" i="1"/>
  <c r="BS199" i="1"/>
  <c r="BT199" i="1"/>
  <c r="BU199" i="1" s="1"/>
  <c r="BV199" i="1" s="1"/>
  <c r="BX199" i="1" s="1"/>
  <c r="BZ199" i="1" s="1"/>
  <c r="BR197" i="1"/>
  <c r="CB197" i="1" s="1"/>
  <c r="CE197" i="1" s="1"/>
  <c r="BS197" i="1"/>
  <c r="BP197" i="1"/>
  <c r="BQ197" i="1" s="1"/>
  <c r="CA197" i="1" s="1"/>
  <c r="BT195" i="1"/>
  <c r="BU195" i="1" s="1"/>
  <c r="BV195" i="1" s="1"/>
  <c r="BX195" i="1" s="1"/>
  <c r="BZ195" i="1" s="1"/>
  <c r="BP195" i="1"/>
  <c r="BQ195" i="1" s="1"/>
  <c r="CA195" i="1" s="1"/>
  <c r="BT193" i="1"/>
  <c r="BU193" i="1" s="1"/>
  <c r="BV193" i="1" s="1"/>
  <c r="BX193" i="1" s="1"/>
  <c r="BZ193" i="1" s="1"/>
  <c r="BS193" i="1"/>
  <c r="BS191" i="1"/>
  <c r="BR191" i="1"/>
  <c r="CB191" i="1" s="1"/>
  <c r="CE191" i="1" s="1"/>
  <c r="BR189" i="1"/>
  <c r="CB189" i="1" s="1"/>
  <c r="CE189" i="1" s="1"/>
  <c r="BP189" i="1"/>
  <c r="BQ189" i="1" s="1"/>
  <c r="CA189" i="1" s="1"/>
  <c r="BT189" i="1"/>
  <c r="BU189" i="1" s="1"/>
  <c r="BV189" i="1" s="1"/>
  <c r="BX189" i="1" s="1"/>
  <c r="BZ189" i="1" s="1"/>
  <c r="BS189" i="1"/>
  <c r="BT187" i="1"/>
  <c r="BU187" i="1" s="1"/>
  <c r="BV187" i="1" s="1"/>
  <c r="BX187" i="1" s="1"/>
  <c r="BZ187" i="1" s="1"/>
  <c r="BS187" i="1"/>
  <c r="BR187" i="1"/>
  <c r="CB187" i="1" s="1"/>
  <c r="CE187" i="1" s="1"/>
  <c r="BT185" i="1"/>
  <c r="BU185" i="1" s="1"/>
  <c r="BV185" i="1" s="1"/>
  <c r="BX185" i="1" s="1"/>
  <c r="BZ185" i="1" s="1"/>
  <c r="BS185" i="1"/>
  <c r="BP185" i="1"/>
  <c r="BQ185" i="1" s="1"/>
  <c r="CA185" i="1" s="1"/>
  <c r="BR185" i="1"/>
  <c r="CB185" i="1" s="1"/>
  <c r="CE185" i="1" s="1"/>
  <c r="BP183" i="1"/>
  <c r="BQ183" i="1" s="1"/>
  <c r="CA183" i="1" s="1"/>
  <c r="BR183" i="1"/>
  <c r="CB183" i="1" s="1"/>
  <c r="CE183" i="1" s="1"/>
  <c r="BP181" i="1"/>
  <c r="BQ181" i="1" s="1"/>
  <c r="CA181" i="1" s="1"/>
  <c r="BS181" i="1"/>
  <c r="BR181" i="1"/>
  <c r="CB181" i="1" s="1"/>
  <c r="CE181" i="1" s="1"/>
  <c r="BT181" i="1"/>
  <c r="BU181" i="1" s="1"/>
  <c r="BV181" i="1" s="1"/>
  <c r="BX181" i="1" s="1"/>
  <c r="BZ181" i="1" s="1"/>
  <c r="BP179" i="1"/>
  <c r="BQ179" i="1" s="1"/>
  <c r="CA179" i="1" s="1"/>
  <c r="BR179" i="1"/>
  <c r="CB179" i="1" s="1"/>
  <c r="CE179" i="1" s="1"/>
  <c r="BT179" i="1"/>
  <c r="BU179" i="1" s="1"/>
  <c r="BV179" i="1" s="1"/>
  <c r="BX179" i="1" s="1"/>
  <c r="BZ179" i="1" s="1"/>
  <c r="BR177" i="1"/>
  <c r="CB177" i="1" s="1"/>
  <c r="CE177" i="1" s="1"/>
  <c r="BT177" i="1"/>
  <c r="BU177" i="1" s="1"/>
  <c r="BV177" i="1" s="1"/>
  <c r="BX177" i="1" s="1"/>
  <c r="BZ177" i="1" s="1"/>
  <c r="BP177" i="1"/>
  <c r="BQ177" i="1" s="1"/>
  <c r="CA177" i="1" s="1"/>
  <c r="BS175" i="1"/>
  <c r="BP175" i="1"/>
  <c r="BQ175" i="1" s="1"/>
  <c r="CA175" i="1" s="1"/>
  <c r="BR175" i="1"/>
  <c r="CB175" i="1" s="1"/>
  <c r="CE175" i="1" s="1"/>
  <c r="BP173" i="1"/>
  <c r="BQ173" i="1" s="1"/>
  <c r="CA173" i="1" s="1"/>
  <c r="BS173" i="1"/>
  <c r="BR173" i="1"/>
  <c r="CB173" i="1" s="1"/>
  <c r="CE173" i="1" s="1"/>
  <c r="BT173" i="1"/>
  <c r="BU173" i="1" s="1"/>
  <c r="BV173" i="1" s="1"/>
  <c r="BX173" i="1" s="1"/>
  <c r="BZ173" i="1" s="1"/>
  <c r="BT171" i="1"/>
  <c r="BU171" i="1" s="1"/>
  <c r="BV171" i="1" s="1"/>
  <c r="BX171" i="1" s="1"/>
  <c r="BZ171" i="1" s="1"/>
  <c r="BP171" i="1"/>
  <c r="BQ171" i="1" s="1"/>
  <c r="CA171" i="1" s="1"/>
  <c r="BR171" i="1"/>
  <c r="CB171" i="1" s="1"/>
  <c r="CE171" i="1" s="1"/>
  <c r="BS171" i="1"/>
  <c r="BT169" i="1"/>
  <c r="BU169" i="1" s="1"/>
  <c r="BV169" i="1" s="1"/>
  <c r="BX169" i="1" s="1"/>
  <c r="BZ169" i="1" s="1"/>
  <c r="BP169" i="1"/>
  <c r="BQ169" i="1" s="1"/>
  <c r="CA169" i="1" s="1"/>
  <c r="BS169" i="1"/>
  <c r="BT167" i="1"/>
  <c r="BU167" i="1" s="1"/>
  <c r="BV167" i="1" s="1"/>
  <c r="BX167" i="1" s="1"/>
  <c r="BZ167" i="1" s="1"/>
  <c r="BR167" i="1"/>
  <c r="CB167" i="1" s="1"/>
  <c r="CE167" i="1" s="1"/>
  <c r="BR165" i="1"/>
  <c r="CB165" i="1" s="1"/>
  <c r="CE165" i="1" s="1"/>
  <c r="BS165" i="1"/>
  <c r="BP165" i="1"/>
  <c r="BQ165" i="1" s="1"/>
  <c r="CA165" i="1" s="1"/>
  <c r="BT165" i="1"/>
  <c r="BU165" i="1" s="1"/>
  <c r="BV165" i="1" s="1"/>
  <c r="BX165" i="1" s="1"/>
  <c r="BZ165" i="1" s="1"/>
  <c r="BP163" i="1"/>
  <c r="BQ163" i="1" s="1"/>
  <c r="CA163" i="1" s="1"/>
  <c r="BR163" i="1"/>
  <c r="CB163" i="1" s="1"/>
  <c r="CE163" i="1" s="1"/>
  <c r="BS163" i="1"/>
  <c r="BT163" i="1"/>
  <c r="BU163" i="1" s="1"/>
  <c r="BV163" i="1" s="1"/>
  <c r="BX163" i="1" s="1"/>
  <c r="BZ163" i="1" s="1"/>
  <c r="BS161" i="1"/>
  <c r="BR161" i="1"/>
  <c r="CB161" i="1" s="1"/>
  <c r="CE161" i="1" s="1"/>
  <c r="BP161" i="1"/>
  <c r="BQ161" i="1" s="1"/>
  <c r="CA161" i="1" s="1"/>
  <c r="BR159" i="1"/>
  <c r="CB159" i="1" s="1"/>
  <c r="CE159" i="1" s="1"/>
  <c r="BP159" i="1"/>
  <c r="BQ159" i="1" s="1"/>
  <c r="CA159" i="1" s="1"/>
  <c r="BS159" i="1"/>
  <c r="BT159" i="1"/>
  <c r="BU159" i="1" s="1"/>
  <c r="BV159" i="1" s="1"/>
  <c r="BX159" i="1" s="1"/>
  <c r="BZ159" i="1" s="1"/>
  <c r="BP157" i="1"/>
  <c r="BQ157" i="1" s="1"/>
  <c r="CA157" i="1" s="1"/>
  <c r="BR157" i="1"/>
  <c r="CB157" i="1" s="1"/>
  <c r="CE157" i="1" s="1"/>
  <c r="BS157" i="1"/>
  <c r="BT157" i="1"/>
  <c r="BU157" i="1" s="1"/>
  <c r="BV157" i="1" s="1"/>
  <c r="BX157" i="1" s="1"/>
  <c r="BZ157" i="1" s="1"/>
  <c r="BT155" i="1"/>
  <c r="BU155" i="1" s="1"/>
  <c r="BV155" i="1" s="1"/>
  <c r="BX155" i="1" s="1"/>
  <c r="BZ155" i="1" s="1"/>
  <c r="BP155" i="1"/>
  <c r="BQ155" i="1" s="1"/>
  <c r="CA155" i="1" s="1"/>
  <c r="BS155" i="1"/>
  <c r="BR155" i="1"/>
  <c r="CB155" i="1" s="1"/>
  <c r="CE155" i="1" s="1"/>
  <c r="BR153" i="1"/>
  <c r="CB153" i="1" s="1"/>
  <c r="CE153" i="1" s="1"/>
  <c r="BP153" i="1"/>
  <c r="BQ153" i="1" s="1"/>
  <c r="CA153" i="1" s="1"/>
  <c r="BS153" i="1"/>
  <c r="BT153" i="1"/>
  <c r="BU153" i="1" s="1"/>
  <c r="BV153" i="1" s="1"/>
  <c r="BX153" i="1" s="1"/>
  <c r="BZ153" i="1" s="1"/>
  <c r="BR151" i="1"/>
  <c r="CB151" i="1" s="1"/>
  <c r="CE151" i="1" s="1"/>
  <c r="BS151" i="1"/>
  <c r="BT151" i="1"/>
  <c r="BU151" i="1" s="1"/>
  <c r="BV151" i="1" s="1"/>
  <c r="BX151" i="1" s="1"/>
  <c r="BZ151" i="1" s="1"/>
  <c r="BP151" i="1"/>
  <c r="BQ151" i="1" s="1"/>
  <c r="CA151" i="1" s="1"/>
  <c r="BS149" i="1"/>
  <c r="BR149" i="1"/>
  <c r="CB149" i="1" s="1"/>
  <c r="CE149" i="1" s="1"/>
  <c r="BP149" i="1"/>
  <c r="BQ149" i="1" s="1"/>
  <c r="CA149" i="1" s="1"/>
  <c r="BT149" i="1"/>
  <c r="BU149" i="1" s="1"/>
  <c r="BV149" i="1" s="1"/>
  <c r="BX149" i="1" s="1"/>
  <c r="BZ149" i="1" s="1"/>
  <c r="BP147" i="1"/>
  <c r="BQ147" i="1" s="1"/>
  <c r="CA147" i="1" s="1"/>
  <c r="BS147" i="1"/>
  <c r="BR147" i="1"/>
  <c r="CB147" i="1" s="1"/>
  <c r="CE147" i="1" s="1"/>
  <c r="BT147" i="1"/>
  <c r="BU147" i="1" s="1"/>
  <c r="BV147" i="1" s="1"/>
  <c r="BX147" i="1" s="1"/>
  <c r="BZ147" i="1" s="1"/>
  <c r="BR145" i="1"/>
  <c r="CB145" i="1" s="1"/>
  <c r="CE145" i="1" s="1"/>
  <c r="BS145" i="1"/>
  <c r="BP145" i="1"/>
  <c r="BQ145" i="1" s="1"/>
  <c r="CA145" i="1" s="1"/>
  <c r="BT145" i="1"/>
  <c r="BU145" i="1" s="1"/>
  <c r="BV145" i="1" s="1"/>
  <c r="BX145" i="1" s="1"/>
  <c r="BZ145" i="1" s="1"/>
  <c r="BS143" i="1"/>
  <c r="BP143" i="1"/>
  <c r="BQ143" i="1" s="1"/>
  <c r="CA143" i="1" s="1"/>
  <c r="BT141" i="1"/>
  <c r="BU141" i="1" s="1"/>
  <c r="BV141" i="1" s="1"/>
  <c r="BX141" i="1" s="1"/>
  <c r="BZ141" i="1" s="1"/>
  <c r="BP141" i="1"/>
  <c r="BQ141" i="1" s="1"/>
  <c r="CA141" i="1" s="1"/>
  <c r="BR141" i="1"/>
  <c r="CB141" i="1" s="1"/>
  <c r="CE141" i="1" s="1"/>
  <c r="BS141" i="1"/>
  <c r="BP139" i="1"/>
  <c r="BQ139" i="1" s="1"/>
  <c r="CA139" i="1" s="1"/>
  <c r="BR139" i="1"/>
  <c r="CB139" i="1" s="1"/>
  <c r="CE139" i="1" s="1"/>
  <c r="BS139" i="1"/>
  <c r="BT139" i="1"/>
  <c r="BU139" i="1" s="1"/>
  <c r="BV139" i="1" s="1"/>
  <c r="BX139" i="1" s="1"/>
  <c r="BZ139" i="1" s="1"/>
  <c r="BR137" i="1"/>
  <c r="CB137" i="1" s="1"/>
  <c r="CE137" i="1" s="1"/>
  <c r="BT137" i="1"/>
  <c r="BU137" i="1" s="1"/>
  <c r="BV137" i="1" s="1"/>
  <c r="BX137" i="1" s="1"/>
  <c r="BZ137" i="1" s="1"/>
  <c r="BT135" i="1"/>
  <c r="BU135" i="1" s="1"/>
  <c r="BV135" i="1" s="1"/>
  <c r="BX135" i="1" s="1"/>
  <c r="BZ135" i="1" s="1"/>
  <c r="BP135" i="1"/>
  <c r="BQ135" i="1" s="1"/>
  <c r="CA135" i="1" s="1"/>
  <c r="BP133" i="1"/>
  <c r="BQ133" i="1" s="1"/>
  <c r="CA133" i="1" s="1"/>
  <c r="BS133" i="1"/>
  <c r="BT133" i="1"/>
  <c r="BU133" i="1" s="1"/>
  <c r="BV133" i="1" s="1"/>
  <c r="BX133" i="1" s="1"/>
  <c r="BZ133" i="1" s="1"/>
  <c r="BR133" i="1"/>
  <c r="CB133" i="1" s="1"/>
  <c r="CE133" i="1" s="1"/>
  <c r="BP131" i="1"/>
  <c r="BQ131" i="1" s="1"/>
  <c r="CA131" i="1" s="1"/>
  <c r="BT131" i="1"/>
  <c r="BU131" i="1" s="1"/>
  <c r="BV131" i="1" s="1"/>
  <c r="BX131" i="1" s="1"/>
  <c r="BZ131" i="1" s="1"/>
  <c r="BS131" i="1"/>
  <c r="BR131" i="1"/>
  <c r="CB131" i="1" s="1"/>
  <c r="CE131" i="1" s="1"/>
  <c r="BR129" i="1"/>
  <c r="CB129" i="1" s="1"/>
  <c r="CE129" i="1" s="1"/>
  <c r="BT129" i="1"/>
  <c r="BU129" i="1" s="1"/>
  <c r="BV129" i="1" s="1"/>
  <c r="BX129" i="1" s="1"/>
  <c r="BZ129" i="1" s="1"/>
  <c r="BS129" i="1"/>
  <c r="BP129" i="1"/>
  <c r="BQ129" i="1" s="1"/>
  <c r="CA129" i="1" s="1"/>
  <c r="BP127" i="1"/>
  <c r="BQ127" i="1" s="1"/>
  <c r="CA127" i="1" s="1"/>
  <c r="BS127" i="1"/>
  <c r="BR127" i="1"/>
  <c r="CB127" i="1" s="1"/>
  <c r="CE127" i="1" s="1"/>
  <c r="BT127" i="1"/>
  <c r="BU127" i="1" s="1"/>
  <c r="BV127" i="1" s="1"/>
  <c r="BX127" i="1" s="1"/>
  <c r="BZ127" i="1" s="1"/>
  <c r="BT125" i="1"/>
  <c r="BU125" i="1" s="1"/>
  <c r="BV125" i="1" s="1"/>
  <c r="BX125" i="1" s="1"/>
  <c r="BZ125" i="1" s="1"/>
  <c r="BR125" i="1"/>
  <c r="CB125" i="1" s="1"/>
  <c r="CE125" i="1" s="1"/>
  <c r="BR123" i="1"/>
  <c r="CB123" i="1" s="1"/>
  <c r="CE123" i="1" s="1"/>
  <c r="BT123" i="1"/>
  <c r="BU123" i="1" s="1"/>
  <c r="BV123" i="1" s="1"/>
  <c r="BX123" i="1" s="1"/>
  <c r="BZ123" i="1" s="1"/>
  <c r="BR121" i="1"/>
  <c r="CB121" i="1" s="1"/>
  <c r="CE121" i="1" s="1"/>
  <c r="BT121" i="1"/>
  <c r="BU121" i="1" s="1"/>
  <c r="BV121" i="1" s="1"/>
  <c r="BX121" i="1" s="1"/>
  <c r="BZ121" i="1" s="1"/>
  <c r="BS121" i="1"/>
  <c r="BP121" i="1"/>
  <c r="BQ121" i="1" s="1"/>
  <c r="CA121" i="1" s="1"/>
  <c r="BT119" i="1"/>
  <c r="BU119" i="1" s="1"/>
  <c r="BV119" i="1" s="1"/>
  <c r="BX119" i="1" s="1"/>
  <c r="BZ119" i="1" s="1"/>
  <c r="BR119" i="1"/>
  <c r="CB119" i="1" s="1"/>
  <c r="CE119" i="1" s="1"/>
  <c r="BT117" i="1"/>
  <c r="BU117" i="1" s="1"/>
  <c r="BV117" i="1" s="1"/>
  <c r="BX117" i="1" s="1"/>
  <c r="BZ117" i="1" s="1"/>
  <c r="BT115" i="1"/>
  <c r="BU115" i="1" s="1"/>
  <c r="BV115" i="1" s="1"/>
  <c r="BX115" i="1" s="1"/>
  <c r="BZ115" i="1" s="1"/>
  <c r="BS115" i="1"/>
  <c r="BP115" i="1"/>
  <c r="BQ115" i="1" s="1"/>
  <c r="CA115" i="1" s="1"/>
  <c r="BR115" i="1"/>
  <c r="CB115" i="1" s="1"/>
  <c r="CE115" i="1" s="1"/>
  <c r="BT113" i="1"/>
  <c r="BU113" i="1" s="1"/>
  <c r="BV113" i="1" s="1"/>
  <c r="BX113" i="1" s="1"/>
  <c r="BZ113" i="1" s="1"/>
  <c r="BP113" i="1"/>
  <c r="BQ113" i="1" s="1"/>
  <c r="CA113" i="1" s="1"/>
  <c r="BR113" i="1"/>
  <c r="CB113" i="1" s="1"/>
  <c r="CE113" i="1" s="1"/>
  <c r="BS113" i="1"/>
  <c r="BS111" i="1"/>
  <c r="BP111" i="1"/>
  <c r="BQ111" i="1" s="1"/>
  <c r="CA111" i="1" s="1"/>
  <c r="BR111" i="1"/>
  <c r="CB111" i="1" s="1"/>
  <c r="CE111" i="1" s="1"/>
  <c r="BT111" i="1"/>
  <c r="BU111" i="1" s="1"/>
  <c r="BV111" i="1" s="1"/>
  <c r="BX111" i="1" s="1"/>
  <c r="BZ111" i="1" s="1"/>
  <c r="BT109" i="1"/>
  <c r="BU109" i="1" s="1"/>
  <c r="BV109" i="1" s="1"/>
  <c r="BX109" i="1" s="1"/>
  <c r="BZ109" i="1" s="1"/>
  <c r="BP109" i="1"/>
  <c r="BQ109" i="1" s="1"/>
  <c r="CA109" i="1" s="1"/>
  <c r="BS109" i="1"/>
  <c r="BR109" i="1"/>
  <c r="CB109" i="1" s="1"/>
  <c r="CE109" i="1" s="1"/>
  <c r="BP107" i="1"/>
  <c r="BQ107" i="1" s="1"/>
  <c r="CA107" i="1" s="1"/>
  <c r="BR107" i="1"/>
  <c r="CB107" i="1" s="1"/>
  <c r="CE107" i="1" s="1"/>
  <c r="BT107" i="1"/>
  <c r="BU107" i="1" s="1"/>
  <c r="BV107" i="1" s="1"/>
  <c r="BX107" i="1" s="1"/>
  <c r="BZ107" i="1" s="1"/>
  <c r="BS107" i="1"/>
  <c r="BT105" i="1"/>
  <c r="BU105" i="1" s="1"/>
  <c r="BV105" i="1" s="1"/>
  <c r="BX105" i="1" s="1"/>
  <c r="BZ105" i="1" s="1"/>
  <c r="BP105" i="1"/>
  <c r="BQ105" i="1" s="1"/>
  <c r="CA105" i="1" s="1"/>
  <c r="BS105" i="1"/>
  <c r="BR103" i="1"/>
  <c r="CB103" i="1" s="1"/>
  <c r="CE103" i="1" s="1"/>
  <c r="BT103" i="1"/>
  <c r="BU103" i="1" s="1"/>
  <c r="BV103" i="1" s="1"/>
  <c r="BX103" i="1" s="1"/>
  <c r="BZ103" i="1" s="1"/>
  <c r="BS103" i="1"/>
  <c r="BT101" i="1"/>
  <c r="BU101" i="1" s="1"/>
  <c r="BV101" i="1" s="1"/>
  <c r="BX101" i="1" s="1"/>
  <c r="BZ101" i="1" s="1"/>
  <c r="BR101" i="1"/>
  <c r="CB101" i="1" s="1"/>
  <c r="CE101" i="1" s="1"/>
  <c r="BS101" i="1"/>
  <c r="BP101" i="1"/>
  <c r="BQ101" i="1" s="1"/>
  <c r="CA101" i="1" s="1"/>
  <c r="BT99" i="1"/>
  <c r="BU99" i="1" s="1"/>
  <c r="BV99" i="1" s="1"/>
  <c r="BX99" i="1" s="1"/>
  <c r="BZ99" i="1" s="1"/>
  <c r="BS99" i="1"/>
  <c r="BP99" i="1"/>
  <c r="BQ99" i="1" s="1"/>
  <c r="CA99" i="1" s="1"/>
  <c r="BT97" i="1"/>
  <c r="BU97" i="1" s="1"/>
  <c r="BV97" i="1" s="1"/>
  <c r="BX97" i="1" s="1"/>
  <c r="BZ97" i="1" s="1"/>
  <c r="BP97" i="1"/>
  <c r="BQ97" i="1" s="1"/>
  <c r="CA97" i="1" s="1"/>
  <c r="BS97" i="1"/>
  <c r="BR97" i="1"/>
  <c r="CB97" i="1" s="1"/>
  <c r="CE97" i="1" s="1"/>
  <c r="BP95" i="1"/>
  <c r="BQ95" i="1" s="1"/>
  <c r="CA95" i="1" s="1"/>
  <c r="BR95" i="1"/>
  <c r="CB95" i="1" s="1"/>
  <c r="CE95" i="1" s="1"/>
  <c r="BT95" i="1"/>
  <c r="BU95" i="1" s="1"/>
  <c r="BV95" i="1" s="1"/>
  <c r="BX95" i="1" s="1"/>
  <c r="BZ95" i="1" s="1"/>
  <c r="BS95" i="1"/>
  <c r="BS87" i="1"/>
  <c r="BP87" i="1"/>
  <c r="BQ87" i="1" s="1"/>
  <c r="CA87" i="1" s="1"/>
  <c r="BR87" i="1"/>
  <c r="CB87" i="1" s="1"/>
  <c r="CE87" i="1" s="1"/>
  <c r="BT87" i="1"/>
  <c r="BU87" i="1" s="1"/>
  <c r="BV87" i="1" s="1"/>
  <c r="BX87" i="1" s="1"/>
  <c r="BZ87" i="1" s="1"/>
  <c r="BR85" i="1"/>
  <c r="CB85" i="1" s="1"/>
  <c r="CE85" i="1" s="1"/>
  <c r="BS85" i="1"/>
  <c r="BT85" i="1"/>
  <c r="BU85" i="1" s="1"/>
  <c r="BV85" i="1" s="1"/>
  <c r="BX85" i="1" s="1"/>
  <c r="BZ85" i="1" s="1"/>
  <c r="BP85" i="1"/>
  <c r="BQ85" i="1" s="1"/>
  <c r="CA85" i="1" s="1"/>
  <c r="BS83" i="1"/>
  <c r="BR83" i="1"/>
  <c r="CB83" i="1" s="1"/>
  <c r="CE83" i="1" s="1"/>
  <c r="BT83" i="1"/>
  <c r="BU83" i="1" s="1"/>
  <c r="BV83" i="1" s="1"/>
  <c r="BX83" i="1" s="1"/>
  <c r="BZ83" i="1" s="1"/>
  <c r="BP83" i="1"/>
  <c r="BQ83" i="1" s="1"/>
  <c r="CA83" i="1" s="1"/>
  <c r="BT81" i="1"/>
  <c r="BU81" i="1" s="1"/>
  <c r="BV81" i="1" s="1"/>
  <c r="BX81" i="1" s="1"/>
  <c r="BZ81" i="1" s="1"/>
  <c r="BP81" i="1"/>
  <c r="BQ81" i="1" s="1"/>
  <c r="CA81" i="1" s="1"/>
  <c r="BS81" i="1"/>
  <c r="BR81" i="1"/>
  <c r="CB81" i="1" s="1"/>
  <c r="CE81" i="1" s="1"/>
  <c r="BT79" i="1"/>
  <c r="BU79" i="1" s="1"/>
  <c r="BV79" i="1" s="1"/>
  <c r="BX79" i="1" s="1"/>
  <c r="BZ79" i="1" s="1"/>
  <c r="BS79" i="1"/>
  <c r="BP79" i="1"/>
  <c r="BQ79" i="1" s="1"/>
  <c r="CA79" i="1" s="1"/>
  <c r="BR79" i="1"/>
  <c r="CB79" i="1" s="1"/>
  <c r="CE79" i="1" s="1"/>
  <c r="BT77" i="1"/>
  <c r="BU77" i="1" s="1"/>
  <c r="BV77" i="1" s="1"/>
  <c r="BX77" i="1" s="1"/>
  <c r="BZ77" i="1" s="1"/>
  <c r="BP77" i="1"/>
  <c r="BQ77" i="1" s="1"/>
  <c r="CA77" i="1" s="1"/>
  <c r="BS77" i="1"/>
  <c r="BR77" i="1"/>
  <c r="CB77" i="1" s="1"/>
  <c r="CE77" i="1" s="1"/>
  <c r="BT75" i="1"/>
  <c r="BU75" i="1" s="1"/>
  <c r="BV75" i="1" s="1"/>
  <c r="BX75" i="1" s="1"/>
  <c r="BZ75" i="1" s="1"/>
  <c r="BP75" i="1"/>
  <c r="BQ75" i="1" s="1"/>
  <c r="CA75" i="1" s="1"/>
  <c r="BR75" i="1"/>
  <c r="CB75" i="1" s="1"/>
  <c r="CE75" i="1" s="1"/>
  <c r="BS75" i="1"/>
  <c r="BS73" i="1"/>
  <c r="BR73" i="1"/>
  <c r="CB73" i="1" s="1"/>
  <c r="CE73" i="1" s="1"/>
  <c r="BR71" i="1"/>
  <c r="CB71" i="1" s="1"/>
  <c r="CE71" i="1" s="1"/>
  <c r="BP71" i="1"/>
  <c r="BQ71" i="1" s="1"/>
  <c r="CA71" i="1" s="1"/>
  <c r="BT71" i="1"/>
  <c r="BU71" i="1" s="1"/>
  <c r="BV71" i="1" s="1"/>
  <c r="BX71" i="1" s="1"/>
  <c r="BZ71" i="1" s="1"/>
  <c r="BS71" i="1"/>
  <c r="BT69" i="1"/>
  <c r="BU69" i="1" s="1"/>
  <c r="BV69" i="1" s="1"/>
  <c r="BX69" i="1" s="1"/>
  <c r="BZ69" i="1" s="1"/>
  <c r="BP69" i="1"/>
  <c r="BQ69" i="1" s="1"/>
  <c r="CA69" i="1" s="1"/>
  <c r="BR69" i="1"/>
  <c r="CB69" i="1" s="1"/>
  <c r="CE69" i="1" s="1"/>
  <c r="BS69" i="1"/>
  <c r="BR67" i="1"/>
  <c r="CB67" i="1" s="1"/>
  <c r="CE67" i="1" s="1"/>
  <c r="BP67" i="1"/>
  <c r="BQ67" i="1" s="1"/>
  <c r="CA67" i="1" s="1"/>
  <c r="BS67" i="1"/>
  <c r="BT67" i="1"/>
  <c r="BU67" i="1" s="1"/>
  <c r="BV67" i="1" s="1"/>
  <c r="BX67" i="1" s="1"/>
  <c r="BZ67" i="1" s="1"/>
  <c r="BR65" i="1"/>
  <c r="CB65" i="1" s="1"/>
  <c r="CE65" i="1" s="1"/>
  <c r="BS65" i="1"/>
  <c r="BP65" i="1"/>
  <c r="BQ65" i="1" s="1"/>
  <c r="CA65" i="1" s="1"/>
  <c r="BT65" i="1"/>
  <c r="BU65" i="1" s="1"/>
  <c r="BV65" i="1" s="1"/>
  <c r="BX65" i="1" s="1"/>
  <c r="BZ65" i="1" s="1"/>
  <c r="CP897" i="1"/>
  <c r="CZ897" i="1" s="1"/>
  <c r="DC897" i="1" s="1"/>
  <c r="CN897" i="1"/>
  <c r="CO897" i="1" s="1"/>
  <c r="CY897" i="1" s="1"/>
  <c r="CP893" i="1"/>
  <c r="CZ893" i="1" s="1"/>
  <c r="DC893" i="1" s="1"/>
  <c r="CR893" i="1"/>
  <c r="CS893" i="1" s="1"/>
  <c r="CT893" i="1" s="1"/>
  <c r="CV893" i="1" s="1"/>
  <c r="CX893" i="1" s="1"/>
  <c r="CQ893" i="1"/>
  <c r="CN893" i="1"/>
  <c r="CO893" i="1" s="1"/>
  <c r="CY893" i="1" s="1"/>
  <c r="CP889" i="1"/>
  <c r="CZ889" i="1" s="1"/>
  <c r="DC889" i="1" s="1"/>
  <c r="CN889" i="1"/>
  <c r="CO889" i="1" s="1"/>
  <c r="CY889" i="1" s="1"/>
  <c r="CR880" i="1"/>
  <c r="CS880" i="1" s="1"/>
  <c r="CT880" i="1" s="1"/>
  <c r="CV880" i="1" s="1"/>
  <c r="CX880" i="1" s="1"/>
  <c r="CP880" i="1"/>
  <c r="CZ880" i="1" s="1"/>
  <c r="DC880" i="1" s="1"/>
  <c r="CR875" i="1"/>
  <c r="CS875" i="1" s="1"/>
  <c r="CT875" i="1" s="1"/>
  <c r="CV875" i="1" s="1"/>
  <c r="CX875" i="1" s="1"/>
  <c r="CP875" i="1"/>
  <c r="CZ875" i="1" s="1"/>
  <c r="DC875" i="1" s="1"/>
  <c r="CQ875" i="1"/>
  <c r="CR828" i="1"/>
  <c r="CS828" i="1" s="1"/>
  <c r="CT828" i="1" s="1"/>
  <c r="CV828" i="1" s="1"/>
  <c r="CX828" i="1" s="1"/>
  <c r="CQ828" i="1"/>
  <c r="CN828" i="1"/>
  <c r="CO828" i="1" s="1"/>
  <c r="CY828" i="1" s="1"/>
  <c r="CN818" i="1"/>
  <c r="CO818" i="1" s="1"/>
  <c r="CY818" i="1" s="1"/>
  <c r="DN805" i="1"/>
  <c r="DX805" i="1" s="1"/>
  <c r="EA805" i="1" s="1"/>
  <c r="DL805" i="1"/>
  <c r="DM805" i="1" s="1"/>
  <c r="DW805" i="1" s="1"/>
  <c r="DO805" i="1"/>
  <c r="DN801" i="1"/>
  <c r="DX801" i="1" s="1"/>
  <c r="EA801" i="1" s="1"/>
  <c r="DP801" i="1"/>
  <c r="DQ801" i="1" s="1"/>
  <c r="DR801" i="1" s="1"/>
  <c r="DT801" i="1" s="1"/>
  <c r="DV801" i="1" s="1"/>
  <c r="DL801" i="1"/>
  <c r="DM801" i="1" s="1"/>
  <c r="DW801" i="1" s="1"/>
  <c r="DO767" i="1"/>
  <c r="DL767" i="1"/>
  <c r="DM767" i="1" s="1"/>
  <c r="DW767" i="1" s="1"/>
  <c r="DO758" i="1"/>
  <c r="DL758" i="1"/>
  <c r="DM758" i="1" s="1"/>
  <c r="DW758" i="1" s="1"/>
  <c r="DN758" i="1"/>
  <c r="DX758" i="1" s="1"/>
  <c r="EA758" i="1" s="1"/>
  <c r="DL754" i="1"/>
  <c r="DM754" i="1" s="1"/>
  <c r="DW754" i="1" s="1"/>
  <c r="DL750" i="1"/>
  <c r="DM750" i="1" s="1"/>
  <c r="DW750" i="1" s="1"/>
  <c r="DN750" i="1"/>
  <c r="DX750" i="1" s="1"/>
  <c r="EA750" i="1" s="1"/>
  <c r="DL745" i="1"/>
  <c r="DM745" i="1" s="1"/>
  <c r="DW745" i="1" s="1"/>
  <c r="DO745" i="1"/>
  <c r="DP745" i="1"/>
  <c r="DQ745" i="1" s="1"/>
  <c r="DR745" i="1" s="1"/>
  <c r="DT745" i="1" s="1"/>
  <c r="DV745" i="1" s="1"/>
  <c r="DN745" i="1"/>
  <c r="DX745" i="1" s="1"/>
  <c r="EA745" i="1" s="1"/>
  <c r="DP741" i="1"/>
  <c r="DQ741" i="1" s="1"/>
  <c r="DR741" i="1" s="1"/>
  <c r="DT741" i="1" s="1"/>
  <c r="DV741" i="1" s="1"/>
  <c r="DO741" i="1"/>
  <c r="DN741" i="1"/>
  <c r="DX741" i="1" s="1"/>
  <c r="EA741" i="1" s="1"/>
  <c r="DO737" i="1"/>
  <c r="DN737" i="1"/>
  <c r="DX737" i="1" s="1"/>
  <c r="EA737" i="1" s="1"/>
  <c r="DN707" i="1"/>
  <c r="DX707" i="1" s="1"/>
  <c r="EA707" i="1" s="1"/>
  <c r="DO703" i="1"/>
  <c r="DN703" i="1"/>
  <c r="DX703" i="1" s="1"/>
  <c r="EA703" i="1" s="1"/>
  <c r="DL703" i="1"/>
  <c r="DM703" i="1" s="1"/>
  <c r="DW703" i="1" s="1"/>
  <c r="DN699" i="1"/>
  <c r="DX699" i="1" s="1"/>
  <c r="EA699" i="1" s="1"/>
  <c r="DO699" i="1"/>
  <c r="DP699" i="1"/>
  <c r="DQ699" i="1" s="1"/>
  <c r="DR699" i="1" s="1"/>
  <c r="DT699" i="1" s="1"/>
  <c r="DV699" i="1" s="1"/>
  <c r="DO686" i="1"/>
  <c r="DL686" i="1"/>
  <c r="DM686" i="1" s="1"/>
  <c r="DW686" i="1" s="1"/>
  <c r="DN686" i="1"/>
  <c r="DX686" i="1" s="1"/>
  <c r="EA686" i="1" s="1"/>
  <c r="DO682" i="1"/>
  <c r="DL682" i="1"/>
  <c r="DM682" i="1" s="1"/>
  <c r="DW682" i="1" s="1"/>
  <c r="DP682" i="1"/>
  <c r="DQ682" i="1" s="1"/>
  <c r="DR682" i="1" s="1"/>
  <c r="DT682" i="1" s="1"/>
  <c r="DV682" i="1" s="1"/>
  <c r="DN677" i="1"/>
  <c r="DX677" i="1" s="1"/>
  <c r="EA677" i="1" s="1"/>
  <c r="DL677" i="1"/>
  <c r="DM677" i="1" s="1"/>
  <c r="DW677" i="1" s="1"/>
  <c r="DO677" i="1"/>
  <c r="DN673" i="1"/>
  <c r="DX673" i="1" s="1"/>
  <c r="EA673" i="1" s="1"/>
  <c r="DP673" i="1"/>
  <c r="DQ673" i="1" s="1"/>
  <c r="DR673" i="1" s="1"/>
  <c r="DT673" i="1" s="1"/>
  <c r="DV673" i="1" s="1"/>
  <c r="DO639" i="1"/>
  <c r="DO618" i="1"/>
  <c r="DP618" i="1"/>
  <c r="DQ618" i="1" s="1"/>
  <c r="DR618" i="1" s="1"/>
  <c r="DT618" i="1" s="1"/>
  <c r="DV618" i="1" s="1"/>
  <c r="DL618" i="1"/>
  <c r="DM618" i="1" s="1"/>
  <c r="DW618" i="1" s="1"/>
  <c r="DN613" i="1"/>
  <c r="DX613" i="1" s="1"/>
  <c r="EA613" i="1" s="1"/>
  <c r="DO613" i="1"/>
  <c r="DP613" i="1"/>
  <c r="DQ613" i="1" s="1"/>
  <c r="DR613" i="1" s="1"/>
  <c r="DT613" i="1" s="1"/>
  <c r="DV613" i="1" s="1"/>
  <c r="DL613" i="1"/>
  <c r="DM613" i="1" s="1"/>
  <c r="DW613" i="1" s="1"/>
  <c r="DN609" i="1"/>
  <c r="DX609" i="1" s="1"/>
  <c r="EA609" i="1" s="1"/>
  <c r="DO609" i="1"/>
  <c r="DP609" i="1"/>
  <c r="DQ609" i="1" s="1"/>
  <c r="DR609" i="1" s="1"/>
  <c r="DT609" i="1" s="1"/>
  <c r="DV609" i="1" s="1"/>
  <c r="DL609" i="1"/>
  <c r="DM609" i="1" s="1"/>
  <c r="DW609" i="1" s="1"/>
  <c r="DN605" i="1"/>
  <c r="DX605" i="1" s="1"/>
  <c r="EA605" i="1" s="1"/>
  <c r="DO605" i="1"/>
  <c r="DP605" i="1"/>
  <c r="DQ605" i="1" s="1"/>
  <c r="DR605" i="1" s="1"/>
  <c r="DT605" i="1" s="1"/>
  <c r="DV605" i="1" s="1"/>
  <c r="DL605" i="1"/>
  <c r="DM605" i="1" s="1"/>
  <c r="DW605" i="1" s="1"/>
  <c r="DP601" i="1"/>
  <c r="DQ601" i="1" s="1"/>
  <c r="DR601" i="1" s="1"/>
  <c r="DT601" i="1" s="1"/>
  <c r="DV601" i="1" s="1"/>
  <c r="DL601" i="1"/>
  <c r="DM601" i="1" s="1"/>
  <c r="DW601" i="1" s="1"/>
  <c r="DO571" i="1"/>
  <c r="DN571" i="1"/>
  <c r="DX571" i="1" s="1"/>
  <c r="EA571" i="1" s="1"/>
  <c r="DP571" i="1"/>
  <c r="DQ571" i="1" s="1"/>
  <c r="DR571" i="1" s="1"/>
  <c r="DT571" i="1" s="1"/>
  <c r="DV571" i="1" s="1"/>
  <c r="DO558" i="1"/>
  <c r="DL558" i="1"/>
  <c r="DM558" i="1" s="1"/>
  <c r="DW558" i="1" s="1"/>
  <c r="DP558" i="1"/>
  <c r="DQ558" i="1" s="1"/>
  <c r="DR558" i="1" s="1"/>
  <c r="DT558" i="1" s="1"/>
  <c r="DV558" i="1" s="1"/>
  <c r="DO553" i="1"/>
  <c r="DN553" i="1"/>
  <c r="DX553" i="1" s="1"/>
  <c r="EA553" i="1" s="1"/>
  <c r="DL553" i="1"/>
  <c r="DM553" i="1" s="1"/>
  <c r="DW553" i="1" s="1"/>
  <c r="DN549" i="1"/>
  <c r="DX549" i="1" s="1"/>
  <c r="EA549" i="1" s="1"/>
  <c r="DP549" i="1"/>
  <c r="DQ549" i="1" s="1"/>
  <c r="DR549" i="1" s="1"/>
  <c r="DT549" i="1" s="1"/>
  <c r="DV549" i="1" s="1"/>
  <c r="DL549" i="1"/>
  <c r="DM549" i="1" s="1"/>
  <c r="DW549" i="1" s="1"/>
  <c r="DO541" i="1"/>
  <c r="DN541" i="1"/>
  <c r="DX541" i="1" s="1"/>
  <c r="EA541" i="1" s="1"/>
  <c r="DP541" i="1"/>
  <c r="DQ541" i="1" s="1"/>
  <c r="DR541" i="1" s="1"/>
  <c r="DT541" i="1" s="1"/>
  <c r="DV541" i="1" s="1"/>
  <c r="DO537" i="1"/>
  <c r="DP537" i="1"/>
  <c r="DQ537" i="1" s="1"/>
  <c r="DR537" i="1" s="1"/>
  <c r="DT537" i="1" s="1"/>
  <c r="DV537" i="1" s="1"/>
  <c r="DL537" i="1"/>
  <c r="DM537" i="1" s="1"/>
  <c r="DW537" i="1" s="1"/>
  <c r="DO533" i="1"/>
  <c r="DP533" i="1"/>
  <c r="DQ533" i="1" s="1"/>
  <c r="DR533" i="1" s="1"/>
  <c r="DT533" i="1" s="1"/>
  <c r="DV533" i="1" s="1"/>
  <c r="DN533" i="1"/>
  <c r="DX533" i="1" s="1"/>
  <c r="EA533" i="1" s="1"/>
  <c r="DL533" i="1"/>
  <c r="DM533" i="1" s="1"/>
  <c r="DW533" i="1" s="1"/>
  <c r="DO529" i="1"/>
  <c r="DL529" i="1"/>
  <c r="DM529" i="1" s="1"/>
  <c r="DW529" i="1" s="1"/>
  <c r="DP529" i="1"/>
  <c r="DQ529" i="1" s="1"/>
  <c r="DR529" i="1" s="1"/>
  <c r="DT529" i="1" s="1"/>
  <c r="DV529" i="1" s="1"/>
  <c r="DN529" i="1"/>
  <c r="DX529" i="1" s="1"/>
  <c r="EA529" i="1" s="1"/>
  <c r="DN525" i="1"/>
  <c r="DX525" i="1" s="1"/>
  <c r="EA525" i="1" s="1"/>
  <c r="DP525" i="1"/>
  <c r="DQ525" i="1" s="1"/>
  <c r="DR525" i="1" s="1"/>
  <c r="DT525" i="1" s="1"/>
  <c r="DV525" i="1" s="1"/>
  <c r="DL525" i="1"/>
  <c r="DM525" i="1" s="1"/>
  <c r="DW525" i="1" s="1"/>
  <c r="DN521" i="1"/>
  <c r="DX521" i="1" s="1"/>
  <c r="EA521" i="1" s="1"/>
  <c r="DP521" i="1"/>
  <c r="DQ521" i="1" s="1"/>
  <c r="DR521" i="1" s="1"/>
  <c r="DT521" i="1" s="1"/>
  <c r="DV521" i="1" s="1"/>
  <c r="DL521" i="1"/>
  <c r="DM521" i="1" s="1"/>
  <c r="DW521" i="1" s="1"/>
  <c r="DN517" i="1"/>
  <c r="DX517" i="1" s="1"/>
  <c r="EA517" i="1" s="1"/>
  <c r="DO517" i="1"/>
  <c r="DP517" i="1"/>
  <c r="DQ517" i="1" s="1"/>
  <c r="DR517" i="1" s="1"/>
  <c r="DT517" i="1" s="1"/>
  <c r="DV517" i="1" s="1"/>
  <c r="DN513" i="1"/>
  <c r="DX513" i="1" s="1"/>
  <c r="EA513" i="1" s="1"/>
  <c r="DO513" i="1"/>
  <c r="DP513" i="1"/>
  <c r="DQ513" i="1" s="1"/>
  <c r="DR513" i="1" s="1"/>
  <c r="DT513" i="1" s="1"/>
  <c r="DV513" i="1" s="1"/>
  <c r="DL513" i="1"/>
  <c r="DM513" i="1" s="1"/>
  <c r="DW513" i="1" s="1"/>
  <c r="DO467" i="1"/>
  <c r="DN467" i="1"/>
  <c r="DX467" i="1" s="1"/>
  <c r="EA467" i="1" s="1"/>
  <c r="DO426" i="1"/>
  <c r="DO422" i="1"/>
  <c r="DP422" i="1"/>
  <c r="DQ422" i="1" s="1"/>
  <c r="DR422" i="1" s="1"/>
  <c r="DT422" i="1" s="1"/>
  <c r="DV422" i="1" s="1"/>
  <c r="DO418" i="1"/>
  <c r="DN418" i="1"/>
  <c r="DX418" i="1" s="1"/>
  <c r="EA418" i="1" s="1"/>
  <c r="DP418" i="1"/>
  <c r="DQ418" i="1" s="1"/>
  <c r="DR418" i="1" s="1"/>
  <c r="DT418" i="1" s="1"/>
  <c r="DV418" i="1" s="1"/>
  <c r="DL418" i="1"/>
  <c r="DM418" i="1" s="1"/>
  <c r="DW418" i="1" s="1"/>
  <c r="DN413" i="1"/>
  <c r="DX413" i="1" s="1"/>
  <c r="EA413" i="1" s="1"/>
  <c r="DP413" i="1"/>
  <c r="DQ413" i="1" s="1"/>
  <c r="DR413" i="1" s="1"/>
  <c r="DT413" i="1" s="1"/>
  <c r="DV413" i="1" s="1"/>
  <c r="DL413" i="1"/>
  <c r="DM413" i="1" s="1"/>
  <c r="DW413" i="1" s="1"/>
  <c r="DO409" i="1"/>
  <c r="DN409" i="1"/>
  <c r="DX409" i="1" s="1"/>
  <c r="EA409" i="1" s="1"/>
  <c r="DP409" i="1"/>
  <c r="DQ409" i="1" s="1"/>
  <c r="DR409" i="1" s="1"/>
  <c r="DT409" i="1" s="1"/>
  <c r="DV409" i="1" s="1"/>
  <c r="DN343" i="1"/>
  <c r="DX343" i="1" s="1"/>
  <c r="EA343" i="1" s="1"/>
  <c r="DP343" i="1"/>
  <c r="DQ343" i="1" s="1"/>
  <c r="DR343" i="1" s="1"/>
  <c r="DT343" i="1" s="1"/>
  <c r="DV343" i="1" s="1"/>
  <c r="DL343" i="1"/>
  <c r="DM343" i="1" s="1"/>
  <c r="DW343" i="1" s="1"/>
  <c r="DO343" i="1"/>
  <c r="DO339" i="1"/>
  <c r="DP339" i="1"/>
  <c r="DQ339" i="1" s="1"/>
  <c r="DR339" i="1" s="1"/>
  <c r="DT339" i="1" s="1"/>
  <c r="DV339" i="1" s="1"/>
  <c r="DL339" i="1"/>
  <c r="DM339" i="1" s="1"/>
  <c r="DW339" i="1" s="1"/>
  <c r="DN335" i="1"/>
  <c r="DX335" i="1" s="1"/>
  <c r="EA335" i="1" s="1"/>
  <c r="DO335" i="1"/>
  <c r="DL335" i="1"/>
  <c r="DM335" i="1" s="1"/>
  <c r="DW335" i="1" s="1"/>
  <c r="DP335" i="1"/>
  <c r="DQ335" i="1" s="1"/>
  <c r="DR335" i="1" s="1"/>
  <c r="DT335" i="1" s="1"/>
  <c r="DV335" i="1" s="1"/>
  <c r="DO310" i="1"/>
  <c r="DN310" i="1"/>
  <c r="DX310" i="1" s="1"/>
  <c r="EA310" i="1" s="1"/>
  <c r="DP306" i="1"/>
  <c r="DQ306" i="1" s="1"/>
  <c r="DR306" i="1" s="1"/>
  <c r="DT306" i="1" s="1"/>
  <c r="DV306" i="1" s="1"/>
  <c r="DP302" i="1"/>
  <c r="DQ302" i="1" s="1"/>
  <c r="DR302" i="1" s="1"/>
  <c r="DT302" i="1" s="1"/>
  <c r="DV302" i="1" s="1"/>
  <c r="DO302" i="1"/>
  <c r="DP293" i="1"/>
  <c r="DQ293" i="1" s="1"/>
  <c r="DR293" i="1" s="1"/>
  <c r="DT293" i="1" s="1"/>
  <c r="DV293" i="1" s="1"/>
  <c r="DN293" i="1"/>
  <c r="DX293" i="1" s="1"/>
  <c r="EA293" i="1" s="1"/>
  <c r="DL293" i="1"/>
  <c r="DM293" i="1" s="1"/>
  <c r="DW293" i="1" s="1"/>
  <c r="DO293" i="1"/>
  <c r="DN289" i="1"/>
  <c r="DX289" i="1" s="1"/>
  <c r="EA289" i="1" s="1"/>
  <c r="DO289" i="1"/>
  <c r="DO285" i="1"/>
  <c r="DN285" i="1"/>
  <c r="DX285" i="1" s="1"/>
  <c r="EA285" i="1" s="1"/>
  <c r="DL285" i="1"/>
  <c r="DM285" i="1" s="1"/>
  <c r="DW285" i="1" s="1"/>
  <c r="DO281" i="1"/>
  <c r="DP281" i="1"/>
  <c r="DQ281" i="1" s="1"/>
  <c r="DR281" i="1" s="1"/>
  <c r="DT281" i="1" s="1"/>
  <c r="DV281" i="1" s="1"/>
  <c r="DN281" i="1"/>
  <c r="DX281" i="1" s="1"/>
  <c r="EA281" i="1" s="1"/>
  <c r="DL281" i="1"/>
  <c r="DM281" i="1" s="1"/>
  <c r="DW281" i="1" s="1"/>
  <c r="DN243" i="1"/>
  <c r="DX243" i="1" s="1"/>
  <c r="EA243" i="1" s="1"/>
  <c r="DO243" i="1"/>
  <c r="DP243" i="1"/>
  <c r="DQ243" i="1" s="1"/>
  <c r="DR243" i="1" s="1"/>
  <c r="DT243" i="1" s="1"/>
  <c r="DV243" i="1" s="1"/>
  <c r="DN239" i="1"/>
  <c r="DX239" i="1" s="1"/>
  <c r="EA239" i="1" s="1"/>
  <c r="DO239" i="1"/>
  <c r="DP239" i="1"/>
  <c r="DQ239" i="1" s="1"/>
  <c r="DR239" i="1" s="1"/>
  <c r="DT239" i="1" s="1"/>
  <c r="DV239" i="1" s="1"/>
  <c r="DO235" i="1"/>
  <c r="DN235" i="1"/>
  <c r="DX235" i="1" s="1"/>
  <c r="EA235" i="1" s="1"/>
  <c r="DL235" i="1"/>
  <c r="DM235" i="1" s="1"/>
  <c r="DW235" i="1" s="1"/>
  <c r="DP235" i="1"/>
  <c r="DQ235" i="1" s="1"/>
  <c r="DR235" i="1" s="1"/>
  <c r="DT235" i="1" s="1"/>
  <c r="DV235" i="1" s="1"/>
  <c r="DN231" i="1"/>
  <c r="DX231" i="1" s="1"/>
  <c r="EA231" i="1" s="1"/>
  <c r="DO231" i="1"/>
  <c r="DL231" i="1"/>
  <c r="DM231" i="1" s="1"/>
  <c r="DW231" i="1" s="1"/>
  <c r="DN227" i="1"/>
  <c r="DX227" i="1" s="1"/>
  <c r="EA227" i="1" s="1"/>
  <c r="DO227" i="1"/>
  <c r="DL227" i="1"/>
  <c r="DM227" i="1" s="1"/>
  <c r="DW227" i="1" s="1"/>
  <c r="DN223" i="1"/>
  <c r="DX223" i="1" s="1"/>
  <c r="EA223" i="1" s="1"/>
  <c r="DO223" i="1"/>
  <c r="DP223" i="1"/>
  <c r="DQ223" i="1" s="1"/>
  <c r="DR223" i="1" s="1"/>
  <c r="DT223" i="1" s="1"/>
  <c r="DV223" i="1" s="1"/>
  <c r="DL223" i="1"/>
  <c r="DM223" i="1" s="1"/>
  <c r="DW223" i="1" s="1"/>
  <c r="DN186" i="1"/>
  <c r="DX186" i="1" s="1"/>
  <c r="EA186" i="1" s="1"/>
  <c r="DL177" i="1"/>
  <c r="DM177" i="1" s="1"/>
  <c r="DW177" i="1" s="1"/>
  <c r="DO177" i="1"/>
  <c r="DO173" i="1"/>
  <c r="DN173" i="1"/>
  <c r="DX173" i="1" s="1"/>
  <c r="EA173" i="1" s="1"/>
  <c r="DO169" i="1"/>
  <c r="DN169" i="1"/>
  <c r="DX169" i="1" s="1"/>
  <c r="EA169" i="1" s="1"/>
  <c r="DP169" i="1"/>
  <c r="DQ169" i="1" s="1"/>
  <c r="DR169" i="1" s="1"/>
  <c r="DT169" i="1" s="1"/>
  <c r="DV169" i="1" s="1"/>
  <c r="DL169" i="1"/>
  <c r="DM169" i="1" s="1"/>
  <c r="DW169" i="1" s="1"/>
  <c r="DO165" i="1"/>
  <c r="DP165" i="1"/>
  <c r="DQ165" i="1" s="1"/>
  <c r="DR165" i="1" s="1"/>
  <c r="DT165" i="1" s="1"/>
  <c r="DV165" i="1" s="1"/>
  <c r="DN165" i="1"/>
  <c r="DX165" i="1" s="1"/>
  <c r="EA165" i="1" s="1"/>
  <c r="DL161" i="1"/>
  <c r="DM161" i="1" s="1"/>
  <c r="DW161" i="1" s="1"/>
  <c r="DN161" i="1"/>
  <c r="DX161" i="1" s="1"/>
  <c r="EA161" i="1" s="1"/>
  <c r="DP161" i="1"/>
  <c r="DQ161" i="1" s="1"/>
  <c r="DR161" i="1" s="1"/>
  <c r="DT161" i="1" s="1"/>
  <c r="DV161" i="1" s="1"/>
  <c r="DO161" i="1"/>
  <c r="DL157" i="1"/>
  <c r="DM157" i="1" s="1"/>
  <c r="DW157" i="1" s="1"/>
  <c r="DO153" i="1"/>
  <c r="DL153" i="1"/>
  <c r="DM153" i="1" s="1"/>
  <c r="DW153" i="1" s="1"/>
  <c r="DN153" i="1"/>
  <c r="DX153" i="1" s="1"/>
  <c r="EA153" i="1" s="1"/>
  <c r="DP153" i="1"/>
  <c r="DQ153" i="1" s="1"/>
  <c r="DR153" i="1" s="1"/>
  <c r="DT153" i="1" s="1"/>
  <c r="DV153" i="1" s="1"/>
  <c r="DL149" i="1"/>
  <c r="DM149" i="1" s="1"/>
  <c r="DW149" i="1" s="1"/>
  <c r="DP149" i="1"/>
  <c r="DQ149" i="1" s="1"/>
  <c r="DR149" i="1" s="1"/>
  <c r="DT149" i="1" s="1"/>
  <c r="DV149" i="1" s="1"/>
  <c r="DO149" i="1"/>
  <c r="DN149" i="1"/>
  <c r="DX149" i="1" s="1"/>
  <c r="EA149" i="1" s="1"/>
  <c r="DO145" i="1"/>
  <c r="DL145" i="1"/>
  <c r="DM145" i="1" s="1"/>
  <c r="DW145" i="1" s="1"/>
  <c r="DP141" i="1"/>
  <c r="DQ141" i="1" s="1"/>
  <c r="DR141" i="1" s="1"/>
  <c r="DT141" i="1" s="1"/>
  <c r="DV141" i="1" s="1"/>
  <c r="DL141" i="1"/>
  <c r="DM141" i="1" s="1"/>
  <c r="DW141" i="1" s="1"/>
  <c r="DN141" i="1"/>
  <c r="DX141" i="1" s="1"/>
  <c r="EA141" i="1" s="1"/>
  <c r="DO141" i="1"/>
  <c r="DN137" i="1"/>
  <c r="DX137" i="1" s="1"/>
  <c r="EA137" i="1" s="1"/>
  <c r="DL137" i="1"/>
  <c r="DM137" i="1" s="1"/>
  <c r="DW137" i="1" s="1"/>
  <c r="DO137" i="1"/>
  <c r="DO107" i="1"/>
  <c r="DL107" i="1"/>
  <c r="DM107" i="1" s="1"/>
  <c r="DW107" i="1" s="1"/>
  <c r="DP103" i="1"/>
  <c r="DQ103" i="1" s="1"/>
  <c r="DR103" i="1" s="1"/>
  <c r="DT103" i="1" s="1"/>
  <c r="DV103" i="1" s="1"/>
  <c r="DL103" i="1"/>
  <c r="DM103" i="1" s="1"/>
  <c r="DW103" i="1" s="1"/>
  <c r="DO103" i="1"/>
  <c r="DN103" i="1"/>
  <c r="DX103" i="1" s="1"/>
  <c r="EA103" i="1" s="1"/>
  <c r="DP27" i="1"/>
  <c r="DQ27" i="1" s="1"/>
  <c r="DR27" i="1" s="1"/>
  <c r="DT27" i="1" s="1"/>
  <c r="DV27" i="1" s="1"/>
  <c r="DL27" i="1"/>
  <c r="DM27" i="1" s="1"/>
  <c r="DW27" i="1" s="1"/>
  <c r="DN27" i="1"/>
  <c r="DX27" i="1" s="1"/>
  <c r="EA27" i="1" s="1"/>
  <c r="DO27" i="1"/>
  <c r="DP23" i="1"/>
  <c r="DQ23" i="1" s="1"/>
  <c r="DR23" i="1" s="1"/>
  <c r="DT23" i="1" s="1"/>
  <c r="DV23" i="1" s="1"/>
  <c r="EM878" i="1"/>
  <c r="EL878" i="1"/>
  <c r="EV878" i="1" s="1"/>
  <c r="EY878" i="1" s="1"/>
  <c r="EN878" i="1"/>
  <c r="EO878" i="1" s="1"/>
  <c r="EP878" i="1" s="1"/>
  <c r="ER878" i="1" s="1"/>
  <c r="ET878" i="1" s="1"/>
  <c r="EJ878" i="1"/>
  <c r="EK878" i="1" s="1"/>
  <c r="EU878" i="1" s="1"/>
  <c r="EL874" i="1"/>
  <c r="EV874" i="1" s="1"/>
  <c r="EY874" i="1" s="1"/>
  <c r="EM866" i="1"/>
  <c r="EL866" i="1"/>
  <c r="EV866" i="1" s="1"/>
  <c r="EY866" i="1" s="1"/>
  <c r="EL862" i="1"/>
  <c r="EV862" i="1" s="1"/>
  <c r="EY862" i="1" s="1"/>
  <c r="EJ862" i="1"/>
  <c r="EK862" i="1" s="1"/>
  <c r="EU862" i="1" s="1"/>
  <c r="EL857" i="1"/>
  <c r="EV857" i="1" s="1"/>
  <c r="EY857" i="1" s="1"/>
  <c r="EM857" i="1"/>
  <c r="EN857" i="1"/>
  <c r="EO857" i="1" s="1"/>
  <c r="EP857" i="1" s="1"/>
  <c r="ER857" i="1" s="1"/>
  <c r="ET857" i="1" s="1"/>
  <c r="EJ857" i="1"/>
  <c r="EK857" i="1" s="1"/>
  <c r="EU857" i="1" s="1"/>
  <c r="EL853" i="1"/>
  <c r="EV853" i="1" s="1"/>
  <c r="EY853" i="1" s="1"/>
  <c r="EM853" i="1"/>
  <c r="EN853" i="1"/>
  <c r="EO853" i="1" s="1"/>
  <c r="EP853" i="1" s="1"/>
  <c r="ER853" i="1" s="1"/>
  <c r="ET853" i="1" s="1"/>
  <c r="EL849" i="1"/>
  <c r="EV849" i="1" s="1"/>
  <c r="EY849" i="1" s="1"/>
  <c r="EM849" i="1"/>
  <c r="EJ849" i="1"/>
  <c r="EK849" i="1" s="1"/>
  <c r="EU849" i="1" s="1"/>
  <c r="EN827" i="1"/>
  <c r="EO827" i="1" s="1"/>
  <c r="EP827" i="1" s="1"/>
  <c r="ER827" i="1" s="1"/>
  <c r="ET827" i="1" s="1"/>
  <c r="EM827" i="1"/>
  <c r="EL827" i="1"/>
  <c r="EV827" i="1" s="1"/>
  <c r="EY827" i="1" s="1"/>
  <c r="EL806" i="1"/>
  <c r="EV806" i="1" s="1"/>
  <c r="EY806" i="1" s="1"/>
  <c r="EN806" i="1"/>
  <c r="EO806" i="1" s="1"/>
  <c r="EP806" i="1" s="1"/>
  <c r="ER806" i="1" s="1"/>
  <c r="ET806" i="1" s="1"/>
  <c r="EJ806" i="1"/>
  <c r="EK806" i="1" s="1"/>
  <c r="EU806" i="1" s="1"/>
  <c r="EN794" i="1"/>
  <c r="EO794" i="1" s="1"/>
  <c r="EP794" i="1" s="1"/>
  <c r="ER794" i="1" s="1"/>
  <c r="ET794" i="1" s="1"/>
  <c r="EM790" i="1"/>
  <c r="EJ790" i="1"/>
  <c r="EK790" i="1" s="1"/>
  <c r="EU790" i="1" s="1"/>
  <c r="EJ781" i="1"/>
  <c r="EK781" i="1" s="1"/>
  <c r="EU781" i="1" s="1"/>
  <c r="EM781" i="1"/>
  <c r="EL781" i="1"/>
  <c r="EV781" i="1" s="1"/>
  <c r="EY781" i="1" s="1"/>
  <c r="EL777" i="1"/>
  <c r="EV777" i="1" s="1"/>
  <c r="EY777" i="1" s="1"/>
  <c r="EM777" i="1"/>
  <c r="EN777" i="1"/>
  <c r="EO777" i="1" s="1"/>
  <c r="EP777" i="1" s="1"/>
  <c r="ER777" i="1" s="1"/>
  <c r="ET777" i="1" s="1"/>
  <c r="EL723" i="1"/>
  <c r="EV723" i="1" s="1"/>
  <c r="EY723" i="1" s="1"/>
  <c r="EM723" i="1"/>
  <c r="EN723" i="1"/>
  <c r="EO723" i="1" s="1"/>
  <c r="EP723" i="1" s="1"/>
  <c r="ER723" i="1" s="1"/>
  <c r="ET723" i="1" s="1"/>
  <c r="EJ723" i="1"/>
  <c r="EK723" i="1" s="1"/>
  <c r="EU723" i="1" s="1"/>
  <c r="EJ719" i="1"/>
  <c r="EK719" i="1" s="1"/>
  <c r="EU719" i="1" s="1"/>
  <c r="EL719" i="1"/>
  <c r="EV719" i="1" s="1"/>
  <c r="EY719" i="1" s="1"/>
  <c r="EN719" i="1"/>
  <c r="EO719" i="1" s="1"/>
  <c r="EP719" i="1" s="1"/>
  <c r="ER719" i="1" s="1"/>
  <c r="ET719" i="1" s="1"/>
  <c r="EL698" i="1"/>
  <c r="EV698" i="1" s="1"/>
  <c r="EY698" i="1" s="1"/>
  <c r="EM698" i="1"/>
  <c r="EN698" i="1"/>
  <c r="EO698" i="1" s="1"/>
  <c r="EP698" i="1" s="1"/>
  <c r="ER698" i="1" s="1"/>
  <c r="ET698" i="1" s="1"/>
  <c r="EM694" i="1"/>
  <c r="EJ694" i="1"/>
  <c r="EK694" i="1" s="1"/>
  <c r="EU694" i="1" s="1"/>
  <c r="EL689" i="1"/>
  <c r="EV689" i="1" s="1"/>
  <c r="EY689" i="1" s="1"/>
  <c r="EM689" i="1"/>
  <c r="EN689" i="1"/>
  <c r="EO689" i="1" s="1"/>
  <c r="EP689" i="1" s="1"/>
  <c r="ER689" i="1" s="1"/>
  <c r="ET689" i="1" s="1"/>
  <c r="EJ689" i="1"/>
  <c r="EK689" i="1" s="1"/>
  <c r="EU689" i="1" s="1"/>
  <c r="EM685" i="1"/>
  <c r="EJ685" i="1"/>
  <c r="EK685" i="1" s="1"/>
  <c r="EU685" i="1" s="1"/>
  <c r="EL681" i="1"/>
  <c r="EV681" i="1" s="1"/>
  <c r="EY681" i="1" s="1"/>
  <c r="EM681" i="1"/>
  <c r="EJ681" i="1"/>
  <c r="EK681" i="1" s="1"/>
  <c r="EU681" i="1" s="1"/>
  <c r="EL677" i="1"/>
  <c r="EV677" i="1" s="1"/>
  <c r="EY677" i="1" s="1"/>
  <c r="EM677" i="1"/>
  <c r="EN677" i="1"/>
  <c r="EO677" i="1" s="1"/>
  <c r="EP677" i="1" s="1"/>
  <c r="ER677" i="1" s="1"/>
  <c r="ET677" i="1" s="1"/>
  <c r="EM673" i="1"/>
  <c r="EL673" i="1"/>
  <c r="EV673" i="1" s="1"/>
  <c r="EY673" i="1" s="1"/>
  <c r="EN673" i="1"/>
  <c r="EO673" i="1" s="1"/>
  <c r="EP673" i="1" s="1"/>
  <c r="ER673" i="1" s="1"/>
  <c r="ET673" i="1" s="1"/>
  <c r="EL669" i="1"/>
  <c r="EV669" i="1" s="1"/>
  <c r="EY669" i="1" s="1"/>
  <c r="EM669" i="1"/>
  <c r="EN669" i="1"/>
  <c r="EO669" i="1" s="1"/>
  <c r="EP669" i="1" s="1"/>
  <c r="ER669" i="1" s="1"/>
  <c r="ET669" i="1" s="1"/>
  <c r="EL665" i="1"/>
  <c r="EV665" i="1" s="1"/>
  <c r="EY665" i="1" s="1"/>
  <c r="EM665" i="1"/>
  <c r="EL661" i="1"/>
  <c r="EV661" i="1" s="1"/>
  <c r="EY661" i="1" s="1"/>
  <c r="EM661" i="1"/>
  <c r="EJ661" i="1"/>
  <c r="EK661" i="1" s="1"/>
  <c r="EU661" i="1" s="1"/>
  <c r="EL657" i="1"/>
  <c r="EV657" i="1" s="1"/>
  <c r="EY657" i="1" s="1"/>
  <c r="EM657" i="1"/>
  <c r="EL653" i="1"/>
  <c r="EV653" i="1" s="1"/>
  <c r="EY653" i="1" s="1"/>
  <c r="EM653" i="1"/>
  <c r="EJ653" i="1"/>
  <c r="EK653" i="1" s="1"/>
  <c r="EU653" i="1" s="1"/>
  <c r="EL649" i="1"/>
  <c r="EV649" i="1" s="1"/>
  <c r="EY649" i="1" s="1"/>
  <c r="EM649" i="1"/>
  <c r="EN649" i="1"/>
  <c r="EO649" i="1" s="1"/>
  <c r="EP649" i="1" s="1"/>
  <c r="ER649" i="1" s="1"/>
  <c r="ET649" i="1" s="1"/>
  <c r="EL645" i="1"/>
  <c r="EV645" i="1" s="1"/>
  <c r="EY645" i="1" s="1"/>
  <c r="EM645" i="1"/>
  <c r="EN645" i="1"/>
  <c r="EO645" i="1" s="1"/>
  <c r="EP645" i="1" s="1"/>
  <c r="ER645" i="1" s="1"/>
  <c r="ET645" i="1" s="1"/>
  <c r="EM641" i="1"/>
  <c r="EL641" i="1"/>
  <c r="EV641" i="1" s="1"/>
  <c r="EY641" i="1" s="1"/>
  <c r="EL637" i="1"/>
  <c r="EV637" i="1" s="1"/>
  <c r="EY637" i="1" s="1"/>
  <c r="EM637" i="1"/>
  <c r="EN637" i="1"/>
  <c r="EO637" i="1" s="1"/>
  <c r="EP637" i="1" s="1"/>
  <c r="ER637" i="1" s="1"/>
  <c r="ET637" i="1" s="1"/>
  <c r="EM633" i="1"/>
  <c r="EL633" i="1"/>
  <c r="EV633" i="1" s="1"/>
  <c r="EY633" i="1" s="1"/>
  <c r="EJ633" i="1"/>
  <c r="EK633" i="1" s="1"/>
  <c r="EU633" i="1" s="1"/>
  <c r="EN633" i="1"/>
  <c r="EO633" i="1" s="1"/>
  <c r="EP633" i="1" s="1"/>
  <c r="ER633" i="1" s="1"/>
  <c r="ET633" i="1" s="1"/>
  <c r="EL535" i="1"/>
  <c r="EV535" i="1" s="1"/>
  <c r="EY535" i="1" s="1"/>
  <c r="EM535" i="1"/>
  <c r="EN535" i="1"/>
  <c r="EO535" i="1" s="1"/>
  <c r="EP535" i="1" s="1"/>
  <c r="ER535" i="1" s="1"/>
  <c r="ET535" i="1" s="1"/>
  <c r="EL531" i="1"/>
  <c r="EV531" i="1" s="1"/>
  <c r="EY531" i="1" s="1"/>
  <c r="EM531" i="1"/>
  <c r="EN531" i="1"/>
  <c r="EO531" i="1" s="1"/>
  <c r="EP531" i="1" s="1"/>
  <c r="ER531" i="1" s="1"/>
  <c r="ET531" i="1" s="1"/>
  <c r="EJ531" i="1"/>
  <c r="EK531" i="1" s="1"/>
  <c r="EU531" i="1" s="1"/>
  <c r="EM527" i="1"/>
  <c r="EN527" i="1"/>
  <c r="EO527" i="1" s="1"/>
  <c r="EP527" i="1" s="1"/>
  <c r="ER527" i="1" s="1"/>
  <c r="ET527" i="1" s="1"/>
  <c r="EL527" i="1"/>
  <c r="EV527" i="1" s="1"/>
  <c r="EY527" i="1" s="1"/>
  <c r="EJ527" i="1"/>
  <c r="EK527" i="1" s="1"/>
  <c r="EU527" i="1" s="1"/>
  <c r="EM478" i="1"/>
  <c r="EJ478" i="1"/>
  <c r="EK478" i="1" s="1"/>
  <c r="EU478" i="1" s="1"/>
  <c r="EL474" i="1"/>
  <c r="EV474" i="1" s="1"/>
  <c r="EY474" i="1" s="1"/>
  <c r="EJ474" i="1"/>
  <c r="EK474" i="1" s="1"/>
  <c r="EU474" i="1" s="1"/>
  <c r="EN474" i="1"/>
  <c r="EO474" i="1" s="1"/>
  <c r="EP474" i="1" s="1"/>
  <c r="ER474" i="1" s="1"/>
  <c r="ET474" i="1" s="1"/>
  <c r="EJ470" i="1"/>
  <c r="EK470" i="1" s="1"/>
  <c r="EU470" i="1" s="1"/>
  <c r="EM470" i="1"/>
  <c r="EN470" i="1"/>
  <c r="EO470" i="1" s="1"/>
  <c r="EP470" i="1" s="1"/>
  <c r="ER470" i="1" s="1"/>
  <c r="ET470" i="1" s="1"/>
  <c r="EL466" i="1"/>
  <c r="EV466" i="1" s="1"/>
  <c r="EY466" i="1" s="1"/>
  <c r="EN466" i="1"/>
  <c r="EO466" i="1" s="1"/>
  <c r="EP466" i="1" s="1"/>
  <c r="ER466" i="1" s="1"/>
  <c r="ET466" i="1" s="1"/>
  <c r="EJ466" i="1"/>
  <c r="EK466" i="1" s="1"/>
  <c r="EU466" i="1" s="1"/>
  <c r="EN462" i="1"/>
  <c r="EO462" i="1" s="1"/>
  <c r="EP462" i="1" s="1"/>
  <c r="ER462" i="1" s="1"/>
  <c r="ET462" i="1" s="1"/>
  <c r="EJ462" i="1"/>
  <c r="EK462" i="1" s="1"/>
  <c r="EU462" i="1" s="1"/>
  <c r="EM457" i="1"/>
  <c r="EL457" i="1"/>
  <c r="EV457" i="1" s="1"/>
  <c r="EY457" i="1" s="1"/>
  <c r="EN457" i="1"/>
  <c r="EO457" i="1" s="1"/>
  <c r="EP457" i="1" s="1"/>
  <c r="ER457" i="1" s="1"/>
  <c r="ET457" i="1" s="1"/>
  <c r="EJ457" i="1"/>
  <c r="EK457" i="1" s="1"/>
  <c r="EU457" i="1" s="1"/>
  <c r="EN453" i="1"/>
  <c r="EO453" i="1" s="1"/>
  <c r="EP453" i="1" s="1"/>
  <c r="ER453" i="1" s="1"/>
  <c r="ET453" i="1" s="1"/>
  <c r="EM453" i="1"/>
  <c r="EL453" i="1"/>
  <c r="EV453" i="1" s="1"/>
  <c r="EY453" i="1" s="1"/>
  <c r="EL445" i="1"/>
  <c r="EV445" i="1" s="1"/>
  <c r="EY445" i="1" s="1"/>
  <c r="EM445" i="1"/>
  <c r="EN445" i="1"/>
  <c r="EO445" i="1" s="1"/>
  <c r="EP445" i="1" s="1"/>
  <c r="ER445" i="1" s="1"/>
  <c r="ET445" i="1" s="1"/>
  <c r="EL441" i="1"/>
  <c r="EV441" i="1" s="1"/>
  <c r="EY441" i="1" s="1"/>
  <c r="EM441" i="1"/>
  <c r="EN441" i="1"/>
  <c r="EO441" i="1" s="1"/>
  <c r="EP441" i="1" s="1"/>
  <c r="ER441" i="1" s="1"/>
  <c r="ET441" i="1" s="1"/>
  <c r="EL437" i="1"/>
  <c r="EV437" i="1" s="1"/>
  <c r="EY437" i="1" s="1"/>
  <c r="EM437" i="1"/>
  <c r="EJ437" i="1"/>
  <c r="EK437" i="1" s="1"/>
  <c r="EU437" i="1" s="1"/>
  <c r="EM433" i="1"/>
  <c r="EL433" i="1"/>
  <c r="EV433" i="1" s="1"/>
  <c r="EY433" i="1" s="1"/>
  <c r="EN433" i="1"/>
  <c r="EO433" i="1" s="1"/>
  <c r="EP433" i="1" s="1"/>
  <c r="ER433" i="1" s="1"/>
  <c r="ET433" i="1" s="1"/>
  <c r="EJ433" i="1"/>
  <c r="EK433" i="1" s="1"/>
  <c r="EU433" i="1" s="1"/>
  <c r="EL429" i="1"/>
  <c r="EV429" i="1" s="1"/>
  <c r="EY429" i="1" s="1"/>
  <c r="EM429" i="1"/>
  <c r="EN429" i="1"/>
  <c r="EO429" i="1" s="1"/>
  <c r="EP429" i="1" s="1"/>
  <c r="ER429" i="1" s="1"/>
  <c r="ET429" i="1" s="1"/>
  <c r="EL425" i="1"/>
  <c r="EV425" i="1" s="1"/>
  <c r="EY425" i="1" s="1"/>
  <c r="EM425" i="1"/>
  <c r="EN425" i="1"/>
  <c r="EO425" i="1" s="1"/>
  <c r="EP425" i="1" s="1"/>
  <c r="ER425" i="1" s="1"/>
  <c r="ET425" i="1" s="1"/>
  <c r="EJ425" i="1"/>
  <c r="EK425" i="1" s="1"/>
  <c r="EU425" i="1" s="1"/>
  <c r="EL421" i="1"/>
  <c r="EV421" i="1" s="1"/>
  <c r="EY421" i="1" s="1"/>
  <c r="EM421" i="1"/>
  <c r="EN421" i="1"/>
  <c r="EO421" i="1" s="1"/>
  <c r="EP421" i="1" s="1"/>
  <c r="ER421" i="1" s="1"/>
  <c r="ET421" i="1" s="1"/>
  <c r="EJ421" i="1"/>
  <c r="EK421" i="1" s="1"/>
  <c r="EU421" i="1" s="1"/>
  <c r="EL417" i="1"/>
  <c r="EV417" i="1" s="1"/>
  <c r="EY417" i="1" s="1"/>
  <c r="EM417" i="1"/>
  <c r="EM413" i="1"/>
  <c r="EL413" i="1"/>
  <c r="EV413" i="1" s="1"/>
  <c r="EY413" i="1" s="1"/>
  <c r="EN413" i="1"/>
  <c r="EO413" i="1" s="1"/>
  <c r="EP413" i="1" s="1"/>
  <c r="ER413" i="1" s="1"/>
  <c r="ET413" i="1" s="1"/>
  <c r="EL409" i="1"/>
  <c r="EV409" i="1" s="1"/>
  <c r="EY409" i="1" s="1"/>
  <c r="EM409" i="1"/>
  <c r="EJ409" i="1"/>
  <c r="EK409" i="1" s="1"/>
  <c r="EU409" i="1" s="1"/>
  <c r="EJ405" i="1"/>
  <c r="EK405" i="1" s="1"/>
  <c r="EU405" i="1" s="1"/>
  <c r="EN405" i="1"/>
  <c r="EO405" i="1" s="1"/>
  <c r="EP405" i="1" s="1"/>
  <c r="ER405" i="1" s="1"/>
  <c r="ET405" i="1" s="1"/>
  <c r="EL405" i="1"/>
  <c r="EV405" i="1" s="1"/>
  <c r="EY405" i="1" s="1"/>
  <c r="EM405" i="1"/>
  <c r="EM401" i="1"/>
  <c r="EJ401" i="1"/>
  <c r="EK401" i="1" s="1"/>
  <c r="EU401" i="1" s="1"/>
  <c r="EM397" i="1"/>
  <c r="EN393" i="1"/>
  <c r="EO393" i="1" s="1"/>
  <c r="EP393" i="1" s="1"/>
  <c r="ER393" i="1" s="1"/>
  <c r="ET393" i="1" s="1"/>
  <c r="EL393" i="1"/>
  <c r="EV393" i="1" s="1"/>
  <c r="EY393" i="1" s="1"/>
  <c r="EL389" i="1"/>
  <c r="EV389" i="1" s="1"/>
  <c r="EY389" i="1" s="1"/>
  <c r="EM389" i="1"/>
  <c r="EN389" i="1"/>
  <c r="EO389" i="1" s="1"/>
  <c r="EP389" i="1" s="1"/>
  <c r="ER389" i="1" s="1"/>
  <c r="ET389" i="1" s="1"/>
  <c r="EJ389" i="1"/>
  <c r="EK389" i="1" s="1"/>
  <c r="EU389" i="1" s="1"/>
  <c r="EM385" i="1"/>
  <c r="EL385" i="1"/>
  <c r="EV385" i="1" s="1"/>
  <c r="EY385" i="1" s="1"/>
  <c r="EM381" i="1"/>
  <c r="EN381" i="1"/>
  <c r="EO381" i="1" s="1"/>
  <c r="EP381" i="1" s="1"/>
  <c r="ER381" i="1" s="1"/>
  <c r="ET381" i="1" s="1"/>
  <c r="EM377" i="1"/>
  <c r="EL377" i="1"/>
  <c r="EV377" i="1" s="1"/>
  <c r="EY377" i="1" s="1"/>
  <c r="EN377" i="1"/>
  <c r="EO377" i="1" s="1"/>
  <c r="EP377" i="1" s="1"/>
  <c r="ER377" i="1" s="1"/>
  <c r="ET377" i="1" s="1"/>
  <c r="EL373" i="1"/>
  <c r="EV373" i="1" s="1"/>
  <c r="EY373" i="1" s="1"/>
  <c r="EM373" i="1"/>
  <c r="EM369" i="1"/>
  <c r="EL369" i="1"/>
  <c r="EV369" i="1" s="1"/>
  <c r="EY369" i="1" s="1"/>
  <c r="EJ369" i="1"/>
  <c r="EK369" i="1" s="1"/>
  <c r="EU369" i="1" s="1"/>
  <c r="EM365" i="1"/>
  <c r="EL365" i="1"/>
  <c r="EV365" i="1" s="1"/>
  <c r="EY365" i="1" s="1"/>
  <c r="EJ365" i="1"/>
  <c r="EK365" i="1" s="1"/>
  <c r="EU365" i="1" s="1"/>
  <c r="EM361" i="1"/>
  <c r="EJ361" i="1"/>
  <c r="EK361" i="1" s="1"/>
  <c r="EU361" i="1" s="1"/>
  <c r="EL361" i="1"/>
  <c r="EV361" i="1" s="1"/>
  <c r="EY361" i="1" s="1"/>
  <c r="EN361" i="1"/>
  <c r="EO361" i="1" s="1"/>
  <c r="EP361" i="1" s="1"/>
  <c r="ER361" i="1" s="1"/>
  <c r="ET361" i="1" s="1"/>
  <c r="EM357" i="1"/>
  <c r="EN357" i="1"/>
  <c r="EO357" i="1" s="1"/>
  <c r="EP357" i="1" s="1"/>
  <c r="ER357" i="1" s="1"/>
  <c r="ET357" i="1" s="1"/>
  <c r="EL357" i="1"/>
  <c r="EV357" i="1" s="1"/>
  <c r="EY357" i="1" s="1"/>
  <c r="EJ357" i="1"/>
  <c r="EK357" i="1" s="1"/>
  <c r="EU357" i="1" s="1"/>
  <c r="EL353" i="1"/>
  <c r="EV353" i="1" s="1"/>
  <c r="EY353" i="1" s="1"/>
  <c r="EM353" i="1"/>
  <c r="EJ353" i="1"/>
  <c r="EK353" i="1" s="1"/>
  <c r="EU353" i="1" s="1"/>
  <c r="EN353" i="1"/>
  <c r="EO353" i="1" s="1"/>
  <c r="EP353" i="1" s="1"/>
  <c r="ER353" i="1" s="1"/>
  <c r="ET353" i="1" s="1"/>
  <c r="EL349" i="1"/>
  <c r="EV349" i="1" s="1"/>
  <c r="EY349" i="1" s="1"/>
  <c r="EM349" i="1"/>
  <c r="EJ349" i="1"/>
  <c r="EK349" i="1" s="1"/>
  <c r="EU349" i="1" s="1"/>
  <c r="EN345" i="1"/>
  <c r="EO345" i="1" s="1"/>
  <c r="EP345" i="1" s="1"/>
  <c r="ER345" i="1" s="1"/>
  <c r="ET345" i="1" s="1"/>
  <c r="EJ345" i="1"/>
  <c r="EK345" i="1" s="1"/>
  <c r="EU345" i="1" s="1"/>
  <c r="EM341" i="1"/>
  <c r="EL341" i="1"/>
  <c r="EV341" i="1" s="1"/>
  <c r="EY341" i="1" s="1"/>
  <c r="EL337" i="1"/>
  <c r="EV337" i="1" s="1"/>
  <c r="EY337" i="1" s="1"/>
  <c r="EJ337" i="1"/>
  <c r="EK337" i="1" s="1"/>
  <c r="EU337" i="1" s="1"/>
  <c r="EN337" i="1"/>
  <c r="EO337" i="1" s="1"/>
  <c r="EP337" i="1" s="1"/>
  <c r="ER337" i="1" s="1"/>
  <c r="ET337" i="1" s="1"/>
  <c r="V835" i="1"/>
  <c r="AF835" i="1" s="1"/>
  <c r="AI835" i="1" s="1"/>
  <c r="W835" i="1"/>
  <c r="X835" i="1"/>
  <c r="Y835" i="1" s="1"/>
  <c r="Z835" i="1" s="1"/>
  <c r="AB835" i="1" s="1"/>
  <c r="AD835" i="1" s="1"/>
  <c r="V857" i="1"/>
  <c r="AF857" i="1" s="1"/>
  <c r="AI857" i="1" s="1"/>
  <c r="W857" i="1"/>
  <c r="X857" i="1"/>
  <c r="Y857" i="1" s="1"/>
  <c r="Z857" i="1" s="1"/>
  <c r="AB857" i="1" s="1"/>
  <c r="AD857" i="1" s="1"/>
  <c r="T823" i="1"/>
  <c r="U823" i="1" s="1"/>
  <c r="AE823" i="1" s="1"/>
  <c r="X823" i="1"/>
  <c r="Y823" i="1" s="1"/>
  <c r="Z823" i="1" s="1"/>
  <c r="AB823" i="1" s="1"/>
  <c r="AD823" i="1" s="1"/>
  <c r="V823" i="1"/>
  <c r="AF823" i="1" s="1"/>
  <c r="AI823" i="1" s="1"/>
  <c r="V815" i="1"/>
  <c r="AF815" i="1" s="1"/>
  <c r="AI815" i="1" s="1"/>
  <c r="W815" i="1"/>
  <c r="X815" i="1"/>
  <c r="Y815" i="1" s="1"/>
  <c r="Z815" i="1" s="1"/>
  <c r="AB815" i="1" s="1"/>
  <c r="AD815" i="1" s="1"/>
  <c r="T709" i="1"/>
  <c r="U709" i="1" s="1"/>
  <c r="AE709" i="1" s="1"/>
  <c r="V709" i="1"/>
  <c r="AF709" i="1" s="1"/>
  <c r="AI709" i="1" s="1"/>
  <c r="W709" i="1"/>
  <c r="X709" i="1"/>
  <c r="Y709" i="1" s="1"/>
  <c r="Z709" i="1" s="1"/>
  <c r="AB709" i="1" s="1"/>
  <c r="AD709" i="1" s="1"/>
  <c r="V421" i="1"/>
  <c r="AF421" i="1" s="1"/>
  <c r="AI421" i="1" s="1"/>
  <c r="X421" i="1"/>
  <c r="Y421" i="1" s="1"/>
  <c r="Z421" i="1" s="1"/>
  <c r="AB421" i="1" s="1"/>
  <c r="AD421" i="1" s="1"/>
  <c r="T421" i="1"/>
  <c r="U421" i="1" s="1"/>
  <c r="AE421" i="1" s="1"/>
  <c r="W421" i="1"/>
  <c r="T775" i="1"/>
  <c r="U775" i="1" s="1"/>
  <c r="AE775" i="1" s="1"/>
  <c r="X775" i="1"/>
  <c r="Y775" i="1" s="1"/>
  <c r="Z775" i="1" s="1"/>
  <c r="AB775" i="1" s="1"/>
  <c r="AD775" i="1" s="1"/>
  <c r="V775" i="1"/>
  <c r="AF775" i="1" s="1"/>
  <c r="AI775" i="1" s="1"/>
  <c r="W775" i="1"/>
  <c r="V711" i="1"/>
  <c r="AF711" i="1" s="1"/>
  <c r="AI711" i="1" s="1"/>
  <c r="W711" i="1"/>
  <c r="X711" i="1"/>
  <c r="Y711" i="1" s="1"/>
  <c r="Z711" i="1" s="1"/>
  <c r="AB711" i="1" s="1"/>
  <c r="AD711" i="1" s="1"/>
  <c r="T621" i="1"/>
  <c r="U621" i="1" s="1"/>
  <c r="AE621" i="1" s="1"/>
  <c r="X621" i="1"/>
  <c r="Y621" i="1" s="1"/>
  <c r="Z621" i="1" s="1"/>
  <c r="AB621" i="1" s="1"/>
  <c r="AD621" i="1" s="1"/>
  <c r="V621" i="1"/>
  <c r="AF621" i="1" s="1"/>
  <c r="AI621" i="1" s="1"/>
  <c r="W621" i="1"/>
  <c r="V603" i="1"/>
  <c r="AF603" i="1" s="1"/>
  <c r="AI603" i="1" s="1"/>
  <c r="X603" i="1"/>
  <c r="Y603" i="1" s="1"/>
  <c r="Z603" i="1" s="1"/>
  <c r="AB603" i="1" s="1"/>
  <c r="AD603" i="1" s="1"/>
  <c r="W603" i="1"/>
  <c r="T875" i="1"/>
  <c r="U875" i="1" s="1"/>
  <c r="AE875" i="1" s="1"/>
  <c r="X875" i="1"/>
  <c r="Y875" i="1" s="1"/>
  <c r="Z875" i="1" s="1"/>
  <c r="AB875" i="1" s="1"/>
  <c r="AD875" i="1" s="1"/>
  <c r="V875" i="1"/>
  <c r="AF875" i="1" s="1"/>
  <c r="AI875" i="1" s="1"/>
  <c r="V635" i="1"/>
  <c r="AF635" i="1" s="1"/>
  <c r="AI635" i="1" s="1"/>
  <c r="T635" i="1"/>
  <c r="U635" i="1" s="1"/>
  <c r="AE635" i="1" s="1"/>
  <c r="X635" i="1"/>
  <c r="Y635" i="1" s="1"/>
  <c r="Z635" i="1" s="1"/>
  <c r="AB635" i="1" s="1"/>
  <c r="AD635" i="1" s="1"/>
  <c r="W635" i="1"/>
  <c r="V367" i="1"/>
  <c r="AF367" i="1" s="1"/>
  <c r="AI367" i="1" s="1"/>
  <c r="W367" i="1"/>
  <c r="X367" i="1"/>
  <c r="Y367" i="1" s="1"/>
  <c r="Z367" i="1" s="1"/>
  <c r="AB367" i="1" s="1"/>
  <c r="AD367" i="1" s="1"/>
  <c r="T18" i="1"/>
  <c r="U18" i="1" s="1"/>
  <c r="AE18" i="1" s="1"/>
  <c r="W18" i="1"/>
  <c r="W889" i="1"/>
  <c r="X889" i="1"/>
  <c r="Y889" i="1" s="1"/>
  <c r="Z889" i="1" s="1"/>
  <c r="AB889" i="1" s="1"/>
  <c r="AD889" i="1" s="1"/>
  <c r="V889" i="1"/>
  <c r="AF889" i="1" s="1"/>
  <c r="AI889" i="1" s="1"/>
  <c r="V520" i="1"/>
  <c r="AF520" i="1" s="1"/>
  <c r="AI520" i="1" s="1"/>
  <c r="W520" i="1"/>
  <c r="W512" i="1"/>
  <c r="V512" i="1"/>
  <c r="AF512" i="1" s="1"/>
  <c r="AI512" i="1" s="1"/>
  <c r="V348" i="1"/>
  <c r="AF348" i="1" s="1"/>
  <c r="AI348" i="1" s="1"/>
  <c r="T348" i="1"/>
  <c r="U348" i="1" s="1"/>
  <c r="AE348" i="1" s="1"/>
  <c r="W348" i="1"/>
  <c r="X348" i="1"/>
  <c r="Y348" i="1" s="1"/>
  <c r="Z348" i="1" s="1"/>
  <c r="AB348" i="1" s="1"/>
  <c r="AD348" i="1" s="1"/>
  <c r="V897" i="1"/>
  <c r="AF897" i="1" s="1"/>
  <c r="AI897" i="1" s="1"/>
  <c r="T897" i="1"/>
  <c r="U897" i="1" s="1"/>
  <c r="AE897" i="1" s="1"/>
  <c r="W897" i="1"/>
  <c r="V863" i="1"/>
  <c r="AF863" i="1" s="1"/>
  <c r="AI863" i="1" s="1"/>
  <c r="W863" i="1"/>
  <c r="V658" i="1"/>
  <c r="AF658" i="1" s="1"/>
  <c r="AI658" i="1" s="1"/>
  <c r="X658" i="1"/>
  <c r="Y658" i="1" s="1"/>
  <c r="Z658" i="1" s="1"/>
  <c r="AB658" i="1" s="1"/>
  <c r="AD658" i="1" s="1"/>
  <c r="W658" i="1"/>
  <c r="T658" i="1"/>
  <c r="U658" i="1" s="1"/>
  <c r="AE658" i="1" s="1"/>
  <c r="T543" i="1"/>
  <c r="U543" i="1" s="1"/>
  <c r="AE543" i="1" s="1"/>
  <c r="X543" i="1"/>
  <c r="Y543" i="1" s="1"/>
  <c r="Z543" i="1" s="1"/>
  <c r="AB543" i="1" s="1"/>
  <c r="AD543" i="1" s="1"/>
  <c r="V543" i="1"/>
  <c r="AF543" i="1" s="1"/>
  <c r="AI543" i="1" s="1"/>
  <c r="W543" i="1"/>
  <c r="X523" i="1"/>
  <c r="Y523" i="1" s="1"/>
  <c r="Z523" i="1" s="1"/>
  <c r="AB523" i="1" s="1"/>
  <c r="AD523" i="1" s="1"/>
  <c r="V523" i="1"/>
  <c r="AF523" i="1" s="1"/>
  <c r="AI523" i="1" s="1"/>
  <c r="V477" i="1"/>
  <c r="AF477" i="1" s="1"/>
  <c r="AI477" i="1" s="1"/>
  <c r="X477" i="1"/>
  <c r="Y477" i="1" s="1"/>
  <c r="Z477" i="1" s="1"/>
  <c r="AB477" i="1" s="1"/>
  <c r="AD477" i="1" s="1"/>
  <c r="T477" i="1"/>
  <c r="U477" i="1" s="1"/>
  <c r="AE477" i="1" s="1"/>
  <c r="W477" i="1"/>
  <c r="W353" i="1"/>
  <c r="V353" i="1"/>
  <c r="AF353" i="1" s="1"/>
  <c r="AI353" i="1" s="1"/>
  <c r="X353" i="1"/>
  <c r="Y353" i="1" s="1"/>
  <c r="Z353" i="1" s="1"/>
  <c r="AB353" i="1" s="1"/>
  <c r="AD353" i="1" s="1"/>
  <c r="T353" i="1"/>
  <c r="U353" i="1" s="1"/>
  <c r="AE353" i="1" s="1"/>
  <c r="V320" i="1"/>
  <c r="AF320" i="1" s="1"/>
  <c r="AI320" i="1" s="1"/>
  <c r="T320" i="1"/>
  <c r="U320" i="1" s="1"/>
  <c r="AE320" i="1" s="1"/>
  <c r="W320" i="1"/>
  <c r="X320" i="1"/>
  <c r="Y320" i="1" s="1"/>
  <c r="Z320" i="1" s="1"/>
  <c r="AB320" i="1" s="1"/>
  <c r="AD320" i="1" s="1"/>
  <c r="T845" i="1"/>
  <c r="U845" i="1" s="1"/>
  <c r="AE845" i="1" s="1"/>
  <c r="X845" i="1"/>
  <c r="Y845" i="1" s="1"/>
  <c r="Z845" i="1" s="1"/>
  <c r="AB845" i="1" s="1"/>
  <c r="AD845" i="1" s="1"/>
  <c r="V845" i="1"/>
  <c r="AF845" i="1" s="1"/>
  <c r="AI845" i="1" s="1"/>
  <c r="V791" i="1"/>
  <c r="AF791" i="1" s="1"/>
  <c r="AI791" i="1" s="1"/>
  <c r="W791" i="1"/>
  <c r="T791" i="1"/>
  <c r="U791" i="1" s="1"/>
  <c r="AE791" i="1" s="1"/>
  <c r="X791" i="1"/>
  <c r="Y791" i="1" s="1"/>
  <c r="Z791" i="1" s="1"/>
  <c r="AB791" i="1" s="1"/>
  <c r="AD791" i="1" s="1"/>
  <c r="W781" i="1"/>
  <c r="T781" i="1"/>
  <c r="U781" i="1" s="1"/>
  <c r="AE781" i="1" s="1"/>
  <c r="X781" i="1"/>
  <c r="Y781" i="1" s="1"/>
  <c r="Z781" i="1" s="1"/>
  <c r="AB781" i="1" s="1"/>
  <c r="AD781" i="1" s="1"/>
  <c r="V731" i="1"/>
  <c r="AF731" i="1" s="1"/>
  <c r="AI731" i="1" s="1"/>
  <c r="W731" i="1"/>
  <c r="T729" i="1"/>
  <c r="U729" i="1" s="1"/>
  <c r="AE729" i="1" s="1"/>
  <c r="X729" i="1"/>
  <c r="Y729" i="1" s="1"/>
  <c r="Z729" i="1" s="1"/>
  <c r="AB729" i="1" s="1"/>
  <c r="AD729" i="1" s="1"/>
  <c r="V729" i="1"/>
  <c r="AF729" i="1" s="1"/>
  <c r="AI729" i="1" s="1"/>
  <c r="V725" i="1"/>
  <c r="AF725" i="1" s="1"/>
  <c r="AI725" i="1" s="1"/>
  <c r="W725" i="1"/>
  <c r="T647" i="1"/>
  <c r="U647" i="1" s="1"/>
  <c r="AE647" i="1" s="1"/>
  <c r="X647" i="1"/>
  <c r="Y647" i="1" s="1"/>
  <c r="Z647" i="1" s="1"/>
  <c r="AB647" i="1" s="1"/>
  <c r="AD647" i="1" s="1"/>
  <c r="V647" i="1"/>
  <c r="AF647" i="1" s="1"/>
  <c r="AI647" i="1" s="1"/>
  <c r="W647" i="1"/>
  <c r="T589" i="1"/>
  <c r="U589" i="1" s="1"/>
  <c r="AE589" i="1" s="1"/>
  <c r="W589" i="1"/>
  <c r="V589" i="1"/>
  <c r="AF589" i="1" s="1"/>
  <c r="AI589" i="1" s="1"/>
  <c r="X589" i="1"/>
  <c r="Y589" i="1" s="1"/>
  <c r="Z589" i="1" s="1"/>
  <c r="AB589" i="1" s="1"/>
  <c r="AD589" i="1" s="1"/>
  <c r="V516" i="1"/>
  <c r="AF516" i="1" s="1"/>
  <c r="AI516" i="1" s="1"/>
  <c r="W516" i="1"/>
  <c r="V481" i="1"/>
  <c r="AF481" i="1" s="1"/>
  <c r="AI481" i="1" s="1"/>
  <c r="X481" i="1"/>
  <c r="Y481" i="1" s="1"/>
  <c r="Z481" i="1" s="1"/>
  <c r="AB481" i="1" s="1"/>
  <c r="AD481" i="1" s="1"/>
  <c r="T481" i="1"/>
  <c r="U481" i="1" s="1"/>
  <c r="AE481" i="1" s="1"/>
  <c r="W481" i="1"/>
  <c r="V423" i="1"/>
  <c r="AF423" i="1" s="1"/>
  <c r="AI423" i="1" s="1"/>
  <c r="T423" i="1"/>
  <c r="U423" i="1" s="1"/>
  <c r="AE423" i="1" s="1"/>
  <c r="X423" i="1"/>
  <c r="Y423" i="1" s="1"/>
  <c r="Z423" i="1" s="1"/>
  <c r="AB423" i="1" s="1"/>
  <c r="AD423" i="1" s="1"/>
  <c r="W423" i="1"/>
  <c r="T341" i="1"/>
  <c r="U341" i="1" s="1"/>
  <c r="AE341" i="1" s="1"/>
  <c r="X341" i="1"/>
  <c r="Y341" i="1" s="1"/>
  <c r="Z341" i="1" s="1"/>
  <c r="AB341" i="1" s="1"/>
  <c r="AD341" i="1" s="1"/>
  <c r="V341" i="1"/>
  <c r="AF341" i="1" s="1"/>
  <c r="AI341" i="1" s="1"/>
  <c r="W813" i="1"/>
  <c r="T813" i="1"/>
  <c r="U813" i="1" s="1"/>
  <c r="AE813" i="1" s="1"/>
  <c r="X813" i="1"/>
  <c r="Y813" i="1" s="1"/>
  <c r="Z813" i="1" s="1"/>
  <c r="AB813" i="1" s="1"/>
  <c r="AD813" i="1" s="1"/>
  <c r="T811" i="1"/>
  <c r="U811" i="1" s="1"/>
  <c r="AE811" i="1" s="1"/>
  <c r="X811" i="1"/>
  <c r="Y811" i="1" s="1"/>
  <c r="Z811" i="1" s="1"/>
  <c r="AB811" i="1" s="1"/>
  <c r="AD811" i="1" s="1"/>
  <c r="T799" i="1"/>
  <c r="U799" i="1" s="1"/>
  <c r="AE799" i="1" s="1"/>
  <c r="X799" i="1"/>
  <c r="Y799" i="1" s="1"/>
  <c r="Z799" i="1" s="1"/>
  <c r="AB799" i="1" s="1"/>
  <c r="AD799" i="1" s="1"/>
  <c r="T773" i="1"/>
  <c r="U773" i="1" s="1"/>
  <c r="AE773" i="1" s="1"/>
  <c r="X773" i="1"/>
  <c r="Y773" i="1" s="1"/>
  <c r="Z773" i="1" s="1"/>
  <c r="AB773" i="1" s="1"/>
  <c r="AD773" i="1" s="1"/>
  <c r="T769" i="1"/>
  <c r="U769" i="1" s="1"/>
  <c r="AE769" i="1" s="1"/>
  <c r="X769" i="1"/>
  <c r="Y769" i="1" s="1"/>
  <c r="Z769" i="1" s="1"/>
  <c r="AB769" i="1" s="1"/>
  <c r="AD769" i="1" s="1"/>
  <c r="V719" i="1"/>
  <c r="AF719" i="1" s="1"/>
  <c r="AI719" i="1" s="1"/>
  <c r="W719" i="1"/>
  <c r="X719" i="1"/>
  <c r="Y719" i="1" s="1"/>
  <c r="Z719" i="1" s="1"/>
  <c r="AB719" i="1" s="1"/>
  <c r="AD719" i="1" s="1"/>
  <c r="T703" i="1"/>
  <c r="U703" i="1" s="1"/>
  <c r="AE703" i="1" s="1"/>
  <c r="X703" i="1"/>
  <c r="Y703" i="1" s="1"/>
  <c r="Z703" i="1" s="1"/>
  <c r="AB703" i="1" s="1"/>
  <c r="AD703" i="1" s="1"/>
  <c r="V703" i="1"/>
  <c r="AF703" i="1" s="1"/>
  <c r="AI703" i="1" s="1"/>
  <c r="V451" i="1"/>
  <c r="AF451" i="1" s="1"/>
  <c r="AI451" i="1" s="1"/>
  <c r="X451" i="1"/>
  <c r="Y451" i="1" s="1"/>
  <c r="Z451" i="1" s="1"/>
  <c r="AB451" i="1" s="1"/>
  <c r="AD451" i="1" s="1"/>
  <c r="T451" i="1"/>
  <c r="U451" i="1" s="1"/>
  <c r="AE451" i="1" s="1"/>
  <c r="V375" i="1"/>
  <c r="AF375" i="1" s="1"/>
  <c r="AI375" i="1" s="1"/>
  <c r="W375" i="1"/>
  <c r="T375" i="1"/>
  <c r="U375" i="1" s="1"/>
  <c r="AE375" i="1" s="1"/>
  <c r="T287" i="1"/>
  <c r="U287" i="1" s="1"/>
  <c r="AE287" i="1" s="1"/>
  <c r="X287" i="1"/>
  <c r="Y287" i="1" s="1"/>
  <c r="Z287" i="1" s="1"/>
  <c r="AB287" i="1" s="1"/>
  <c r="AD287" i="1" s="1"/>
  <c r="W287" i="1"/>
  <c r="V287" i="1"/>
  <c r="AF287" i="1" s="1"/>
  <c r="AI287" i="1" s="1"/>
  <c r="W74" i="1"/>
  <c r="V74" i="1"/>
  <c r="AF74" i="1" s="1"/>
  <c r="AI74" i="1" s="1"/>
  <c r="T899" i="1"/>
  <c r="U899" i="1" s="1"/>
  <c r="AE899" i="1" s="1"/>
  <c r="X899" i="1"/>
  <c r="Y899" i="1" s="1"/>
  <c r="Z899" i="1" s="1"/>
  <c r="AB899" i="1" s="1"/>
  <c r="AD899" i="1" s="1"/>
  <c r="W891" i="1"/>
  <c r="X877" i="1"/>
  <c r="Y877" i="1" s="1"/>
  <c r="Z877" i="1" s="1"/>
  <c r="AB877" i="1" s="1"/>
  <c r="AD877" i="1" s="1"/>
  <c r="T873" i="1"/>
  <c r="U873" i="1" s="1"/>
  <c r="AE873" i="1" s="1"/>
  <c r="X873" i="1"/>
  <c r="Y873" i="1" s="1"/>
  <c r="Z873" i="1" s="1"/>
  <c r="AB873" i="1" s="1"/>
  <c r="AD873" i="1" s="1"/>
  <c r="T837" i="1"/>
  <c r="U837" i="1" s="1"/>
  <c r="AE837" i="1" s="1"/>
  <c r="X837" i="1"/>
  <c r="Y837" i="1" s="1"/>
  <c r="Z837" i="1" s="1"/>
  <c r="AB837" i="1" s="1"/>
  <c r="AD837" i="1" s="1"/>
  <c r="X821" i="1"/>
  <c r="Y821" i="1" s="1"/>
  <c r="Z821" i="1" s="1"/>
  <c r="AB821" i="1" s="1"/>
  <c r="AD821" i="1" s="1"/>
  <c r="T817" i="1"/>
  <c r="U817" i="1" s="1"/>
  <c r="AE817" i="1" s="1"/>
  <c r="X817" i="1"/>
  <c r="Y817" i="1" s="1"/>
  <c r="Z817" i="1" s="1"/>
  <c r="AB817" i="1" s="1"/>
  <c r="AD817" i="1" s="1"/>
  <c r="W811" i="1"/>
  <c r="T807" i="1"/>
  <c r="U807" i="1" s="1"/>
  <c r="AE807" i="1" s="1"/>
  <c r="X807" i="1"/>
  <c r="Y807" i="1" s="1"/>
  <c r="Z807" i="1" s="1"/>
  <c r="AB807" i="1" s="1"/>
  <c r="AD807" i="1" s="1"/>
  <c r="W799" i="1"/>
  <c r="W773" i="1"/>
  <c r="W769" i="1"/>
  <c r="X759" i="1"/>
  <c r="Y759" i="1" s="1"/>
  <c r="Z759" i="1" s="1"/>
  <c r="AB759" i="1" s="1"/>
  <c r="AD759" i="1" s="1"/>
  <c r="X743" i="1"/>
  <c r="Y743" i="1" s="1"/>
  <c r="Z743" i="1" s="1"/>
  <c r="AB743" i="1" s="1"/>
  <c r="AD743" i="1" s="1"/>
  <c r="V741" i="1"/>
  <c r="AF741" i="1" s="1"/>
  <c r="AI741" i="1" s="1"/>
  <c r="W741" i="1"/>
  <c r="X739" i="1"/>
  <c r="Y739" i="1" s="1"/>
  <c r="Z739" i="1" s="1"/>
  <c r="AB739" i="1" s="1"/>
  <c r="AD739" i="1" s="1"/>
  <c r="T683" i="1"/>
  <c r="U683" i="1" s="1"/>
  <c r="AE683" i="1" s="1"/>
  <c r="X683" i="1"/>
  <c r="Y683" i="1" s="1"/>
  <c r="Z683" i="1" s="1"/>
  <c r="AB683" i="1" s="1"/>
  <c r="AD683" i="1" s="1"/>
  <c r="V683" i="1"/>
  <c r="AF683" i="1" s="1"/>
  <c r="AI683" i="1" s="1"/>
  <c r="T679" i="1"/>
  <c r="U679" i="1" s="1"/>
  <c r="AE679" i="1" s="1"/>
  <c r="V679" i="1"/>
  <c r="AF679" i="1" s="1"/>
  <c r="AI679" i="1" s="1"/>
  <c r="W671" i="1"/>
  <c r="X671" i="1"/>
  <c r="Y671" i="1" s="1"/>
  <c r="Z671" i="1" s="1"/>
  <c r="AB671" i="1" s="1"/>
  <c r="AD671" i="1" s="1"/>
  <c r="T671" i="1"/>
  <c r="U671" i="1" s="1"/>
  <c r="AE671" i="1" s="1"/>
  <c r="T669" i="1"/>
  <c r="U669" i="1" s="1"/>
  <c r="AE669" i="1" s="1"/>
  <c r="X669" i="1"/>
  <c r="Y669" i="1" s="1"/>
  <c r="Z669" i="1" s="1"/>
  <c r="AB669" i="1" s="1"/>
  <c r="AD669" i="1" s="1"/>
  <c r="V669" i="1"/>
  <c r="AF669" i="1" s="1"/>
  <c r="AI669" i="1" s="1"/>
  <c r="W669" i="1"/>
  <c r="T659" i="1"/>
  <c r="U659" i="1" s="1"/>
  <c r="AE659" i="1" s="1"/>
  <c r="X659" i="1"/>
  <c r="Y659" i="1" s="1"/>
  <c r="Z659" i="1" s="1"/>
  <c r="AB659" i="1" s="1"/>
  <c r="AD659" i="1" s="1"/>
  <c r="V659" i="1"/>
  <c r="AF659" i="1" s="1"/>
  <c r="AI659" i="1" s="1"/>
  <c r="V631" i="1"/>
  <c r="AF631" i="1" s="1"/>
  <c r="AI631" i="1" s="1"/>
  <c r="T631" i="1"/>
  <c r="U631" i="1" s="1"/>
  <c r="AE631" i="1" s="1"/>
  <c r="X631" i="1"/>
  <c r="Y631" i="1" s="1"/>
  <c r="Z631" i="1" s="1"/>
  <c r="AB631" i="1" s="1"/>
  <c r="AD631" i="1" s="1"/>
  <c r="V617" i="1"/>
  <c r="AF617" i="1" s="1"/>
  <c r="AI617" i="1" s="1"/>
  <c r="T617" i="1"/>
  <c r="U617" i="1" s="1"/>
  <c r="AE617" i="1" s="1"/>
  <c r="X617" i="1"/>
  <c r="Y617" i="1" s="1"/>
  <c r="Z617" i="1" s="1"/>
  <c r="AB617" i="1" s="1"/>
  <c r="AD617" i="1" s="1"/>
  <c r="W617" i="1"/>
  <c r="T615" i="1"/>
  <c r="U615" i="1" s="1"/>
  <c r="AE615" i="1" s="1"/>
  <c r="X615" i="1"/>
  <c r="Y615" i="1" s="1"/>
  <c r="Z615" i="1" s="1"/>
  <c r="AB615" i="1" s="1"/>
  <c r="AD615" i="1" s="1"/>
  <c r="V615" i="1"/>
  <c r="AF615" i="1" s="1"/>
  <c r="AI615" i="1" s="1"/>
  <c r="V601" i="1"/>
  <c r="AF601" i="1" s="1"/>
  <c r="AI601" i="1" s="1"/>
  <c r="X601" i="1"/>
  <c r="Y601" i="1" s="1"/>
  <c r="Z601" i="1" s="1"/>
  <c r="AB601" i="1" s="1"/>
  <c r="AD601" i="1" s="1"/>
  <c r="V528" i="1"/>
  <c r="AF528" i="1" s="1"/>
  <c r="AI528" i="1" s="1"/>
  <c r="X528" i="1"/>
  <c r="Y528" i="1" s="1"/>
  <c r="Z528" i="1" s="1"/>
  <c r="AB528" i="1" s="1"/>
  <c r="AD528" i="1" s="1"/>
  <c r="T528" i="1"/>
  <c r="U528" i="1" s="1"/>
  <c r="AE528" i="1" s="1"/>
  <c r="W528" i="1"/>
  <c r="T526" i="1"/>
  <c r="U526" i="1" s="1"/>
  <c r="AE526" i="1" s="1"/>
  <c r="W526" i="1"/>
  <c r="W463" i="1"/>
  <c r="T463" i="1"/>
  <c r="U463" i="1" s="1"/>
  <c r="AE463" i="1" s="1"/>
  <c r="X463" i="1"/>
  <c r="Y463" i="1" s="1"/>
  <c r="Z463" i="1" s="1"/>
  <c r="AB463" i="1" s="1"/>
  <c r="AD463" i="1" s="1"/>
  <c r="T324" i="1"/>
  <c r="U324" i="1" s="1"/>
  <c r="AE324" i="1" s="1"/>
  <c r="V324" i="1"/>
  <c r="AF324" i="1" s="1"/>
  <c r="AI324" i="1" s="1"/>
  <c r="W324" i="1"/>
  <c r="X883" i="1"/>
  <c r="Y883" i="1" s="1"/>
  <c r="Z883" i="1" s="1"/>
  <c r="AB883" i="1" s="1"/>
  <c r="AD883" i="1" s="1"/>
  <c r="X881" i="1"/>
  <c r="Y881" i="1" s="1"/>
  <c r="Z881" i="1" s="1"/>
  <c r="AB881" i="1" s="1"/>
  <c r="AD881" i="1" s="1"/>
  <c r="X879" i="1"/>
  <c r="Y879" i="1" s="1"/>
  <c r="Z879" i="1" s="1"/>
  <c r="AB879" i="1" s="1"/>
  <c r="AD879" i="1" s="1"/>
  <c r="X871" i="1"/>
  <c r="Y871" i="1" s="1"/>
  <c r="Z871" i="1" s="1"/>
  <c r="AB871" i="1" s="1"/>
  <c r="AD871" i="1" s="1"/>
  <c r="X859" i="1"/>
  <c r="Y859" i="1" s="1"/>
  <c r="Z859" i="1" s="1"/>
  <c r="AB859" i="1" s="1"/>
  <c r="AD859" i="1" s="1"/>
  <c r="X851" i="1"/>
  <c r="Y851" i="1" s="1"/>
  <c r="Z851" i="1" s="1"/>
  <c r="AB851" i="1" s="1"/>
  <c r="AD851" i="1" s="1"/>
  <c r="X843" i="1"/>
  <c r="Y843" i="1" s="1"/>
  <c r="Z843" i="1" s="1"/>
  <c r="AB843" i="1" s="1"/>
  <c r="AD843" i="1" s="1"/>
  <c r="X841" i="1"/>
  <c r="Y841" i="1" s="1"/>
  <c r="Z841" i="1" s="1"/>
  <c r="AB841" i="1" s="1"/>
  <c r="AD841" i="1" s="1"/>
  <c r="X827" i="1"/>
  <c r="Y827" i="1" s="1"/>
  <c r="Z827" i="1" s="1"/>
  <c r="AB827" i="1" s="1"/>
  <c r="AD827" i="1" s="1"/>
  <c r="X809" i="1"/>
  <c r="Y809" i="1" s="1"/>
  <c r="Z809" i="1" s="1"/>
  <c r="AB809" i="1" s="1"/>
  <c r="AD809" i="1" s="1"/>
  <c r="X803" i="1"/>
  <c r="Y803" i="1" s="1"/>
  <c r="Z803" i="1" s="1"/>
  <c r="AB803" i="1" s="1"/>
  <c r="AD803" i="1" s="1"/>
  <c r="X801" i="1"/>
  <c r="Y801" i="1" s="1"/>
  <c r="Z801" i="1" s="1"/>
  <c r="AB801" i="1" s="1"/>
  <c r="AD801" i="1" s="1"/>
  <c r="X795" i="1"/>
  <c r="Y795" i="1" s="1"/>
  <c r="Z795" i="1" s="1"/>
  <c r="AB795" i="1" s="1"/>
  <c r="AD795" i="1" s="1"/>
  <c r="X793" i="1"/>
  <c r="Y793" i="1" s="1"/>
  <c r="Z793" i="1" s="1"/>
  <c r="AB793" i="1" s="1"/>
  <c r="AD793" i="1" s="1"/>
  <c r="X789" i="1"/>
  <c r="Y789" i="1" s="1"/>
  <c r="Z789" i="1" s="1"/>
  <c r="AB789" i="1" s="1"/>
  <c r="AD789" i="1" s="1"/>
  <c r="X787" i="1"/>
  <c r="Y787" i="1" s="1"/>
  <c r="Z787" i="1" s="1"/>
  <c r="AB787" i="1" s="1"/>
  <c r="AD787" i="1" s="1"/>
  <c r="X779" i="1"/>
  <c r="Y779" i="1" s="1"/>
  <c r="Z779" i="1" s="1"/>
  <c r="AB779" i="1" s="1"/>
  <c r="AD779" i="1" s="1"/>
  <c r="X771" i="1"/>
  <c r="Y771" i="1" s="1"/>
  <c r="Z771" i="1" s="1"/>
  <c r="AB771" i="1" s="1"/>
  <c r="AD771" i="1" s="1"/>
  <c r="X767" i="1"/>
  <c r="Y767" i="1" s="1"/>
  <c r="Z767" i="1" s="1"/>
  <c r="AB767" i="1" s="1"/>
  <c r="AD767" i="1" s="1"/>
  <c r="X757" i="1"/>
  <c r="Y757" i="1" s="1"/>
  <c r="Z757" i="1" s="1"/>
  <c r="AB757" i="1" s="1"/>
  <c r="AD757" i="1" s="1"/>
  <c r="X751" i="1"/>
  <c r="Y751" i="1" s="1"/>
  <c r="Z751" i="1" s="1"/>
  <c r="AB751" i="1" s="1"/>
  <c r="AD751" i="1" s="1"/>
  <c r="X737" i="1"/>
  <c r="Y737" i="1" s="1"/>
  <c r="Z737" i="1" s="1"/>
  <c r="AB737" i="1" s="1"/>
  <c r="AD737" i="1" s="1"/>
  <c r="X727" i="1"/>
  <c r="Y727" i="1" s="1"/>
  <c r="Z727" i="1" s="1"/>
  <c r="AB727" i="1" s="1"/>
  <c r="AD727" i="1" s="1"/>
  <c r="X723" i="1"/>
  <c r="Y723" i="1" s="1"/>
  <c r="Z723" i="1" s="1"/>
  <c r="AB723" i="1" s="1"/>
  <c r="AD723" i="1" s="1"/>
  <c r="T721" i="1"/>
  <c r="U721" i="1" s="1"/>
  <c r="AE721" i="1" s="1"/>
  <c r="X721" i="1"/>
  <c r="Y721" i="1" s="1"/>
  <c r="Z721" i="1" s="1"/>
  <c r="AB721" i="1" s="1"/>
  <c r="AD721" i="1" s="1"/>
  <c r="T717" i="1"/>
  <c r="U717" i="1" s="1"/>
  <c r="AE717" i="1" s="1"/>
  <c r="X717" i="1"/>
  <c r="Y717" i="1" s="1"/>
  <c r="Z717" i="1" s="1"/>
  <c r="AB717" i="1" s="1"/>
  <c r="AD717" i="1" s="1"/>
  <c r="T689" i="1"/>
  <c r="U689" i="1" s="1"/>
  <c r="AE689" i="1" s="1"/>
  <c r="X689" i="1"/>
  <c r="Y689" i="1" s="1"/>
  <c r="Z689" i="1" s="1"/>
  <c r="AB689" i="1" s="1"/>
  <c r="AD689" i="1" s="1"/>
  <c r="T673" i="1"/>
  <c r="U673" i="1" s="1"/>
  <c r="AE673" i="1" s="1"/>
  <c r="X673" i="1"/>
  <c r="Y673" i="1" s="1"/>
  <c r="Z673" i="1" s="1"/>
  <c r="AB673" i="1" s="1"/>
  <c r="AD673" i="1" s="1"/>
  <c r="T667" i="1"/>
  <c r="U667" i="1" s="1"/>
  <c r="AE667" i="1" s="1"/>
  <c r="X667" i="1"/>
  <c r="Y667" i="1" s="1"/>
  <c r="Z667" i="1" s="1"/>
  <c r="AB667" i="1" s="1"/>
  <c r="AD667" i="1" s="1"/>
  <c r="V665" i="1"/>
  <c r="AF665" i="1" s="1"/>
  <c r="AI665" i="1" s="1"/>
  <c r="T665" i="1"/>
  <c r="U665" i="1" s="1"/>
  <c r="AE665" i="1" s="1"/>
  <c r="X665" i="1"/>
  <c r="Y665" i="1" s="1"/>
  <c r="Z665" i="1" s="1"/>
  <c r="AB665" i="1" s="1"/>
  <c r="AD665" i="1" s="1"/>
  <c r="V661" i="1"/>
  <c r="AF661" i="1" s="1"/>
  <c r="AI661" i="1" s="1"/>
  <c r="T661" i="1"/>
  <c r="U661" i="1" s="1"/>
  <c r="AE661" i="1" s="1"/>
  <c r="X661" i="1"/>
  <c r="Y661" i="1" s="1"/>
  <c r="Z661" i="1" s="1"/>
  <c r="AB661" i="1" s="1"/>
  <c r="AD661" i="1" s="1"/>
  <c r="V657" i="1"/>
  <c r="AF657" i="1" s="1"/>
  <c r="AI657" i="1" s="1"/>
  <c r="T657" i="1"/>
  <c r="U657" i="1" s="1"/>
  <c r="AE657" i="1" s="1"/>
  <c r="X657" i="1"/>
  <c r="Y657" i="1" s="1"/>
  <c r="Z657" i="1" s="1"/>
  <c r="AB657" i="1" s="1"/>
  <c r="AD657" i="1" s="1"/>
  <c r="T637" i="1"/>
  <c r="U637" i="1" s="1"/>
  <c r="AE637" i="1" s="1"/>
  <c r="X637" i="1"/>
  <c r="Y637" i="1" s="1"/>
  <c r="Z637" i="1" s="1"/>
  <c r="AB637" i="1" s="1"/>
  <c r="AD637" i="1" s="1"/>
  <c r="V637" i="1"/>
  <c r="AF637" i="1" s="1"/>
  <c r="AI637" i="1" s="1"/>
  <c r="T625" i="1"/>
  <c r="U625" i="1" s="1"/>
  <c r="AE625" i="1" s="1"/>
  <c r="X625" i="1"/>
  <c r="Y625" i="1" s="1"/>
  <c r="Z625" i="1" s="1"/>
  <c r="AB625" i="1" s="1"/>
  <c r="AD625" i="1" s="1"/>
  <c r="V625" i="1"/>
  <c r="AF625" i="1" s="1"/>
  <c r="AI625" i="1" s="1"/>
  <c r="V613" i="1"/>
  <c r="AF613" i="1" s="1"/>
  <c r="AI613" i="1" s="1"/>
  <c r="X613" i="1"/>
  <c r="Y613" i="1" s="1"/>
  <c r="Z613" i="1" s="1"/>
  <c r="AB613" i="1" s="1"/>
  <c r="AD613" i="1" s="1"/>
  <c r="W609" i="1"/>
  <c r="T609" i="1"/>
  <c r="U609" i="1" s="1"/>
  <c r="AE609" i="1" s="1"/>
  <c r="V591" i="1"/>
  <c r="AF591" i="1" s="1"/>
  <c r="AI591" i="1" s="1"/>
  <c r="X591" i="1"/>
  <c r="Y591" i="1" s="1"/>
  <c r="Z591" i="1" s="1"/>
  <c r="AB591" i="1" s="1"/>
  <c r="AD591" i="1" s="1"/>
  <c r="V573" i="1"/>
  <c r="AF573" i="1" s="1"/>
  <c r="AI573" i="1" s="1"/>
  <c r="X573" i="1"/>
  <c r="Y573" i="1" s="1"/>
  <c r="Z573" i="1" s="1"/>
  <c r="AB573" i="1" s="1"/>
  <c r="AD573" i="1" s="1"/>
  <c r="T567" i="1"/>
  <c r="U567" i="1" s="1"/>
  <c r="AE567" i="1" s="1"/>
  <c r="X567" i="1"/>
  <c r="Y567" i="1" s="1"/>
  <c r="Z567" i="1" s="1"/>
  <c r="AB567" i="1" s="1"/>
  <c r="AD567" i="1" s="1"/>
  <c r="V567" i="1"/>
  <c r="AF567" i="1" s="1"/>
  <c r="AI567" i="1" s="1"/>
  <c r="T547" i="1"/>
  <c r="U547" i="1" s="1"/>
  <c r="AE547" i="1" s="1"/>
  <c r="X547" i="1"/>
  <c r="Y547" i="1" s="1"/>
  <c r="Z547" i="1" s="1"/>
  <c r="AB547" i="1" s="1"/>
  <c r="AD547" i="1" s="1"/>
  <c r="V547" i="1"/>
  <c r="AF547" i="1" s="1"/>
  <c r="AI547" i="1" s="1"/>
  <c r="X519" i="1"/>
  <c r="Y519" i="1" s="1"/>
  <c r="Z519" i="1" s="1"/>
  <c r="AB519" i="1" s="1"/>
  <c r="AD519" i="1" s="1"/>
  <c r="V519" i="1"/>
  <c r="AF519" i="1" s="1"/>
  <c r="AI519" i="1" s="1"/>
  <c r="V513" i="1"/>
  <c r="AF513" i="1" s="1"/>
  <c r="AI513" i="1" s="1"/>
  <c r="W513" i="1"/>
  <c r="T513" i="1"/>
  <c r="U513" i="1" s="1"/>
  <c r="AE513" i="1" s="1"/>
  <c r="X513" i="1"/>
  <c r="Y513" i="1" s="1"/>
  <c r="Z513" i="1" s="1"/>
  <c r="AB513" i="1" s="1"/>
  <c r="AD513" i="1" s="1"/>
  <c r="T449" i="1"/>
  <c r="U449" i="1" s="1"/>
  <c r="AE449" i="1" s="1"/>
  <c r="X449" i="1"/>
  <c r="Y449" i="1" s="1"/>
  <c r="Z449" i="1" s="1"/>
  <c r="AB449" i="1" s="1"/>
  <c r="AD449" i="1" s="1"/>
  <c r="V449" i="1"/>
  <c r="AF449" i="1" s="1"/>
  <c r="AI449" i="1" s="1"/>
  <c r="T429" i="1"/>
  <c r="U429" i="1" s="1"/>
  <c r="AE429" i="1" s="1"/>
  <c r="X429" i="1"/>
  <c r="Y429" i="1" s="1"/>
  <c r="Z429" i="1" s="1"/>
  <c r="AB429" i="1" s="1"/>
  <c r="AD429" i="1" s="1"/>
  <c r="V429" i="1"/>
  <c r="AF429" i="1" s="1"/>
  <c r="AI429" i="1" s="1"/>
  <c r="V399" i="1"/>
  <c r="AF399" i="1" s="1"/>
  <c r="AI399" i="1" s="1"/>
  <c r="T399" i="1"/>
  <c r="U399" i="1" s="1"/>
  <c r="AE399" i="1" s="1"/>
  <c r="X399" i="1"/>
  <c r="Y399" i="1" s="1"/>
  <c r="Z399" i="1" s="1"/>
  <c r="AB399" i="1" s="1"/>
  <c r="AD399" i="1" s="1"/>
  <c r="T368" i="1"/>
  <c r="U368" i="1" s="1"/>
  <c r="AE368" i="1" s="1"/>
  <c r="V368" i="1"/>
  <c r="AF368" i="1" s="1"/>
  <c r="AI368" i="1" s="1"/>
  <c r="W368" i="1"/>
  <c r="T280" i="1"/>
  <c r="U280" i="1" s="1"/>
  <c r="AE280" i="1" s="1"/>
  <c r="W280" i="1"/>
  <c r="X280" i="1"/>
  <c r="Y280" i="1" s="1"/>
  <c r="Z280" i="1" s="1"/>
  <c r="AB280" i="1" s="1"/>
  <c r="AD280" i="1" s="1"/>
  <c r="V280" i="1"/>
  <c r="AF280" i="1" s="1"/>
  <c r="AI280" i="1" s="1"/>
  <c r="T218" i="1"/>
  <c r="U218" i="1" s="1"/>
  <c r="AE218" i="1" s="1"/>
  <c r="X218" i="1"/>
  <c r="Y218" i="1" s="1"/>
  <c r="Z218" i="1" s="1"/>
  <c r="AB218" i="1" s="1"/>
  <c r="AD218" i="1" s="1"/>
  <c r="V218" i="1"/>
  <c r="AF218" i="1" s="1"/>
  <c r="AI218" i="1" s="1"/>
  <c r="W218" i="1"/>
  <c r="T208" i="1"/>
  <c r="U208" i="1" s="1"/>
  <c r="AE208" i="1" s="1"/>
  <c r="X208" i="1"/>
  <c r="Y208" i="1" s="1"/>
  <c r="Z208" i="1" s="1"/>
  <c r="AB208" i="1" s="1"/>
  <c r="AD208" i="1" s="1"/>
  <c r="W208" i="1"/>
  <c r="V208" i="1"/>
  <c r="AF208" i="1" s="1"/>
  <c r="AI208" i="1" s="1"/>
  <c r="V187" i="1"/>
  <c r="AF187" i="1" s="1"/>
  <c r="AI187" i="1" s="1"/>
  <c r="X187" i="1"/>
  <c r="Y187" i="1" s="1"/>
  <c r="Z187" i="1" s="1"/>
  <c r="AB187" i="1" s="1"/>
  <c r="AD187" i="1" s="1"/>
  <c r="T681" i="1"/>
  <c r="U681" i="1" s="1"/>
  <c r="AE681" i="1" s="1"/>
  <c r="X681" i="1"/>
  <c r="Y681" i="1" s="1"/>
  <c r="Z681" i="1" s="1"/>
  <c r="AB681" i="1" s="1"/>
  <c r="AD681" i="1" s="1"/>
  <c r="T675" i="1"/>
  <c r="U675" i="1" s="1"/>
  <c r="AE675" i="1" s="1"/>
  <c r="X675" i="1"/>
  <c r="Y675" i="1" s="1"/>
  <c r="Z675" i="1" s="1"/>
  <c r="AB675" i="1" s="1"/>
  <c r="AD675" i="1" s="1"/>
  <c r="T653" i="1"/>
  <c r="U653" i="1" s="1"/>
  <c r="AE653" i="1" s="1"/>
  <c r="X653" i="1"/>
  <c r="Y653" i="1" s="1"/>
  <c r="Z653" i="1" s="1"/>
  <c r="AB653" i="1" s="1"/>
  <c r="AD653" i="1" s="1"/>
  <c r="V653" i="1"/>
  <c r="AF653" i="1" s="1"/>
  <c r="AI653" i="1" s="1"/>
  <c r="V649" i="1"/>
  <c r="AF649" i="1" s="1"/>
  <c r="AI649" i="1" s="1"/>
  <c r="T649" i="1"/>
  <c r="U649" i="1" s="1"/>
  <c r="AE649" i="1" s="1"/>
  <c r="X649" i="1"/>
  <c r="Y649" i="1" s="1"/>
  <c r="Z649" i="1" s="1"/>
  <c r="AB649" i="1" s="1"/>
  <c r="AD649" i="1" s="1"/>
  <c r="W597" i="1"/>
  <c r="T597" i="1"/>
  <c r="U597" i="1" s="1"/>
  <c r="AE597" i="1" s="1"/>
  <c r="V597" i="1"/>
  <c r="AF597" i="1" s="1"/>
  <c r="AI597" i="1" s="1"/>
  <c r="V585" i="1"/>
  <c r="AF585" i="1" s="1"/>
  <c r="AI585" i="1" s="1"/>
  <c r="W585" i="1"/>
  <c r="T585" i="1"/>
  <c r="U585" i="1" s="1"/>
  <c r="AE585" i="1" s="1"/>
  <c r="V579" i="1"/>
  <c r="AF579" i="1" s="1"/>
  <c r="AI579" i="1" s="1"/>
  <c r="X579" i="1"/>
  <c r="Y579" i="1" s="1"/>
  <c r="Z579" i="1" s="1"/>
  <c r="AB579" i="1" s="1"/>
  <c r="AD579" i="1" s="1"/>
  <c r="V559" i="1"/>
  <c r="AF559" i="1" s="1"/>
  <c r="AI559" i="1" s="1"/>
  <c r="T559" i="1"/>
  <c r="U559" i="1" s="1"/>
  <c r="AE559" i="1" s="1"/>
  <c r="X559" i="1"/>
  <c r="Y559" i="1" s="1"/>
  <c r="Z559" i="1" s="1"/>
  <c r="AB559" i="1" s="1"/>
  <c r="AD559" i="1" s="1"/>
  <c r="T557" i="1"/>
  <c r="U557" i="1" s="1"/>
  <c r="AE557" i="1" s="1"/>
  <c r="X557" i="1"/>
  <c r="Y557" i="1" s="1"/>
  <c r="Z557" i="1" s="1"/>
  <c r="AB557" i="1" s="1"/>
  <c r="AD557" i="1" s="1"/>
  <c r="V557" i="1"/>
  <c r="AF557" i="1" s="1"/>
  <c r="AI557" i="1" s="1"/>
  <c r="V529" i="1"/>
  <c r="AF529" i="1" s="1"/>
  <c r="AI529" i="1" s="1"/>
  <c r="X529" i="1"/>
  <c r="Y529" i="1" s="1"/>
  <c r="Z529" i="1" s="1"/>
  <c r="AB529" i="1" s="1"/>
  <c r="AD529" i="1" s="1"/>
  <c r="T529" i="1"/>
  <c r="U529" i="1" s="1"/>
  <c r="AE529" i="1" s="1"/>
  <c r="T517" i="1"/>
  <c r="U517" i="1" s="1"/>
  <c r="AE517" i="1" s="1"/>
  <c r="X517" i="1"/>
  <c r="Y517" i="1" s="1"/>
  <c r="Z517" i="1" s="1"/>
  <c r="AB517" i="1" s="1"/>
  <c r="AD517" i="1" s="1"/>
  <c r="V517" i="1"/>
  <c r="AF517" i="1" s="1"/>
  <c r="AI517" i="1" s="1"/>
  <c r="T502" i="1"/>
  <c r="U502" i="1" s="1"/>
  <c r="AE502" i="1" s="1"/>
  <c r="W502" i="1"/>
  <c r="V500" i="1"/>
  <c r="AF500" i="1" s="1"/>
  <c r="AI500" i="1" s="1"/>
  <c r="W500" i="1"/>
  <c r="T467" i="1"/>
  <c r="U467" i="1" s="1"/>
  <c r="AE467" i="1" s="1"/>
  <c r="X467" i="1"/>
  <c r="Y467" i="1" s="1"/>
  <c r="Z467" i="1" s="1"/>
  <c r="AB467" i="1" s="1"/>
  <c r="AD467" i="1" s="1"/>
  <c r="V467" i="1"/>
  <c r="AF467" i="1" s="1"/>
  <c r="AI467" i="1" s="1"/>
  <c r="V461" i="1"/>
  <c r="AF461" i="1" s="1"/>
  <c r="AI461" i="1" s="1"/>
  <c r="X461" i="1"/>
  <c r="Y461" i="1" s="1"/>
  <c r="Z461" i="1" s="1"/>
  <c r="AB461" i="1" s="1"/>
  <c r="AD461" i="1" s="1"/>
  <c r="T461" i="1"/>
  <c r="U461" i="1" s="1"/>
  <c r="AE461" i="1" s="1"/>
  <c r="T455" i="1"/>
  <c r="U455" i="1" s="1"/>
  <c r="AE455" i="1" s="1"/>
  <c r="X455" i="1"/>
  <c r="Y455" i="1" s="1"/>
  <c r="Z455" i="1" s="1"/>
  <c r="AB455" i="1" s="1"/>
  <c r="AD455" i="1" s="1"/>
  <c r="V455" i="1"/>
  <c r="AF455" i="1" s="1"/>
  <c r="AI455" i="1" s="1"/>
  <c r="V445" i="1"/>
  <c r="AF445" i="1" s="1"/>
  <c r="AI445" i="1" s="1"/>
  <c r="X445" i="1"/>
  <c r="Y445" i="1" s="1"/>
  <c r="Z445" i="1" s="1"/>
  <c r="AB445" i="1" s="1"/>
  <c r="AD445" i="1" s="1"/>
  <c r="T445" i="1"/>
  <c r="U445" i="1" s="1"/>
  <c r="AE445" i="1" s="1"/>
  <c r="T443" i="1"/>
  <c r="U443" i="1" s="1"/>
  <c r="AE443" i="1" s="1"/>
  <c r="X443" i="1"/>
  <c r="Y443" i="1" s="1"/>
  <c r="Z443" i="1" s="1"/>
  <c r="AB443" i="1" s="1"/>
  <c r="AD443" i="1" s="1"/>
  <c r="V443" i="1"/>
  <c r="AF443" i="1" s="1"/>
  <c r="AI443" i="1" s="1"/>
  <c r="V425" i="1"/>
  <c r="AF425" i="1" s="1"/>
  <c r="AI425" i="1" s="1"/>
  <c r="X425" i="1"/>
  <c r="Y425" i="1" s="1"/>
  <c r="Z425" i="1" s="1"/>
  <c r="AB425" i="1" s="1"/>
  <c r="AD425" i="1" s="1"/>
  <c r="T425" i="1"/>
  <c r="U425" i="1" s="1"/>
  <c r="AE425" i="1" s="1"/>
  <c r="V397" i="1"/>
  <c r="AF397" i="1" s="1"/>
  <c r="AI397" i="1" s="1"/>
  <c r="T397" i="1"/>
  <c r="U397" i="1" s="1"/>
  <c r="AE397" i="1" s="1"/>
  <c r="X397" i="1"/>
  <c r="Y397" i="1" s="1"/>
  <c r="Z397" i="1" s="1"/>
  <c r="AB397" i="1" s="1"/>
  <c r="AD397" i="1" s="1"/>
  <c r="V376" i="1"/>
  <c r="AF376" i="1" s="1"/>
  <c r="AI376" i="1" s="1"/>
  <c r="T376" i="1"/>
  <c r="U376" i="1" s="1"/>
  <c r="AE376" i="1" s="1"/>
  <c r="W376" i="1"/>
  <c r="V369" i="1"/>
  <c r="AF369" i="1" s="1"/>
  <c r="AI369" i="1" s="1"/>
  <c r="T369" i="1"/>
  <c r="U369" i="1" s="1"/>
  <c r="AE369" i="1" s="1"/>
  <c r="X369" i="1"/>
  <c r="Y369" i="1" s="1"/>
  <c r="Z369" i="1" s="1"/>
  <c r="AB369" i="1" s="1"/>
  <c r="AD369" i="1" s="1"/>
  <c r="T355" i="1"/>
  <c r="U355" i="1" s="1"/>
  <c r="AE355" i="1" s="1"/>
  <c r="X355" i="1"/>
  <c r="Y355" i="1" s="1"/>
  <c r="Z355" i="1" s="1"/>
  <c r="AB355" i="1" s="1"/>
  <c r="AD355" i="1" s="1"/>
  <c r="V355" i="1"/>
  <c r="AF355" i="1" s="1"/>
  <c r="AI355" i="1" s="1"/>
  <c r="W355" i="1"/>
  <c r="V312" i="1"/>
  <c r="AF312" i="1" s="1"/>
  <c r="AI312" i="1" s="1"/>
  <c r="X312" i="1"/>
  <c r="Y312" i="1" s="1"/>
  <c r="Z312" i="1" s="1"/>
  <c r="AB312" i="1" s="1"/>
  <c r="AD312" i="1" s="1"/>
  <c r="T312" i="1"/>
  <c r="U312" i="1" s="1"/>
  <c r="AE312" i="1" s="1"/>
  <c r="W312" i="1"/>
  <c r="V214" i="1"/>
  <c r="AF214" i="1" s="1"/>
  <c r="AI214" i="1" s="1"/>
  <c r="W214" i="1"/>
  <c r="X214" i="1"/>
  <c r="Y214" i="1" s="1"/>
  <c r="Z214" i="1" s="1"/>
  <c r="AB214" i="1" s="1"/>
  <c r="AD214" i="1" s="1"/>
  <c r="T581" i="1"/>
  <c r="U581" i="1" s="1"/>
  <c r="AE581" i="1" s="1"/>
  <c r="X581" i="1"/>
  <c r="Y581" i="1" s="1"/>
  <c r="Z581" i="1" s="1"/>
  <c r="AB581" i="1" s="1"/>
  <c r="AD581" i="1" s="1"/>
  <c r="T537" i="1"/>
  <c r="U537" i="1" s="1"/>
  <c r="AE537" i="1" s="1"/>
  <c r="X537" i="1"/>
  <c r="Y537" i="1" s="1"/>
  <c r="Z537" i="1" s="1"/>
  <c r="AB537" i="1" s="1"/>
  <c r="AD537" i="1" s="1"/>
  <c r="T505" i="1"/>
  <c r="U505" i="1" s="1"/>
  <c r="AE505" i="1" s="1"/>
  <c r="X505" i="1"/>
  <c r="Y505" i="1" s="1"/>
  <c r="Z505" i="1" s="1"/>
  <c r="AB505" i="1" s="1"/>
  <c r="AD505" i="1" s="1"/>
  <c r="T501" i="1"/>
  <c r="U501" i="1" s="1"/>
  <c r="AE501" i="1" s="1"/>
  <c r="X501" i="1"/>
  <c r="Y501" i="1" s="1"/>
  <c r="Z501" i="1" s="1"/>
  <c r="AB501" i="1" s="1"/>
  <c r="AD501" i="1" s="1"/>
  <c r="T487" i="1"/>
  <c r="U487" i="1" s="1"/>
  <c r="AE487" i="1" s="1"/>
  <c r="X487" i="1"/>
  <c r="Y487" i="1" s="1"/>
  <c r="Z487" i="1" s="1"/>
  <c r="AB487" i="1" s="1"/>
  <c r="AD487" i="1" s="1"/>
  <c r="T415" i="1"/>
  <c r="U415" i="1" s="1"/>
  <c r="AE415" i="1" s="1"/>
  <c r="X415" i="1"/>
  <c r="Y415" i="1" s="1"/>
  <c r="Z415" i="1" s="1"/>
  <c r="AB415" i="1" s="1"/>
  <c r="AD415" i="1" s="1"/>
  <c r="V412" i="1"/>
  <c r="AF412" i="1" s="1"/>
  <c r="AI412" i="1" s="1"/>
  <c r="T412" i="1"/>
  <c r="U412" i="1" s="1"/>
  <c r="AE412" i="1" s="1"/>
  <c r="T403" i="1"/>
  <c r="U403" i="1" s="1"/>
  <c r="AE403" i="1" s="1"/>
  <c r="X403" i="1"/>
  <c r="Y403" i="1" s="1"/>
  <c r="Z403" i="1" s="1"/>
  <c r="AB403" i="1" s="1"/>
  <c r="AD403" i="1" s="1"/>
  <c r="T393" i="1"/>
  <c r="U393" i="1" s="1"/>
  <c r="AE393" i="1" s="1"/>
  <c r="W393" i="1"/>
  <c r="T392" i="1"/>
  <c r="U392" i="1" s="1"/>
  <c r="AE392" i="1" s="1"/>
  <c r="X392" i="1"/>
  <c r="Y392" i="1" s="1"/>
  <c r="Z392" i="1" s="1"/>
  <c r="AB392" i="1" s="1"/>
  <c r="AD392" i="1" s="1"/>
  <c r="T385" i="1"/>
  <c r="U385" i="1" s="1"/>
  <c r="AE385" i="1" s="1"/>
  <c r="X385" i="1"/>
  <c r="Y385" i="1" s="1"/>
  <c r="Z385" i="1" s="1"/>
  <c r="AB385" i="1" s="1"/>
  <c r="AD385" i="1" s="1"/>
  <c r="V385" i="1"/>
  <c r="AF385" i="1" s="1"/>
  <c r="AI385" i="1" s="1"/>
  <c r="W385" i="1"/>
  <c r="T328" i="1"/>
  <c r="U328" i="1" s="1"/>
  <c r="AE328" i="1" s="1"/>
  <c r="W328" i="1"/>
  <c r="T308" i="1"/>
  <c r="U308" i="1" s="1"/>
  <c r="AE308" i="1" s="1"/>
  <c r="W308" i="1"/>
  <c r="T299" i="1"/>
  <c r="U299" i="1" s="1"/>
  <c r="AE299" i="1" s="1"/>
  <c r="V299" i="1"/>
  <c r="AF299" i="1" s="1"/>
  <c r="AI299" i="1" s="1"/>
  <c r="T281" i="1"/>
  <c r="U281" i="1" s="1"/>
  <c r="AE281" i="1" s="1"/>
  <c r="V281" i="1"/>
  <c r="AF281" i="1" s="1"/>
  <c r="AI281" i="1" s="1"/>
  <c r="X281" i="1"/>
  <c r="Y281" i="1" s="1"/>
  <c r="Z281" i="1" s="1"/>
  <c r="AB281" i="1" s="1"/>
  <c r="AD281" i="1" s="1"/>
  <c r="V248" i="1"/>
  <c r="AF248" i="1" s="1"/>
  <c r="AI248" i="1" s="1"/>
  <c r="W248" i="1"/>
  <c r="X248" i="1"/>
  <c r="Y248" i="1" s="1"/>
  <c r="Z248" i="1" s="1"/>
  <c r="AB248" i="1" s="1"/>
  <c r="AD248" i="1" s="1"/>
  <c r="V216" i="1"/>
  <c r="AF216" i="1" s="1"/>
  <c r="AI216" i="1" s="1"/>
  <c r="X216" i="1"/>
  <c r="Y216" i="1" s="1"/>
  <c r="Z216" i="1" s="1"/>
  <c r="AB216" i="1" s="1"/>
  <c r="AD216" i="1" s="1"/>
  <c r="V196" i="1"/>
  <c r="AF196" i="1" s="1"/>
  <c r="AI196" i="1" s="1"/>
  <c r="X196" i="1"/>
  <c r="Y196" i="1" s="1"/>
  <c r="Z196" i="1" s="1"/>
  <c r="AB196" i="1" s="1"/>
  <c r="AD196" i="1" s="1"/>
  <c r="W80" i="1"/>
  <c r="V80" i="1"/>
  <c r="AF80" i="1" s="1"/>
  <c r="AI80" i="1" s="1"/>
  <c r="W76" i="1"/>
  <c r="V76" i="1"/>
  <c r="AF76" i="1" s="1"/>
  <c r="AI76" i="1" s="1"/>
  <c r="V581" i="1"/>
  <c r="AF581" i="1" s="1"/>
  <c r="AI581" i="1" s="1"/>
  <c r="T539" i="1"/>
  <c r="U539" i="1" s="1"/>
  <c r="AE539" i="1" s="1"/>
  <c r="X539" i="1"/>
  <c r="Y539" i="1" s="1"/>
  <c r="Z539" i="1" s="1"/>
  <c r="AB539" i="1" s="1"/>
  <c r="AD539" i="1" s="1"/>
  <c r="W537" i="1"/>
  <c r="W505" i="1"/>
  <c r="W501" i="1"/>
  <c r="T495" i="1"/>
  <c r="U495" i="1" s="1"/>
  <c r="AE495" i="1" s="1"/>
  <c r="X495" i="1"/>
  <c r="Y495" i="1" s="1"/>
  <c r="Z495" i="1" s="1"/>
  <c r="AB495" i="1" s="1"/>
  <c r="AD495" i="1" s="1"/>
  <c r="W487" i="1"/>
  <c r="W439" i="1"/>
  <c r="T437" i="1"/>
  <c r="U437" i="1" s="1"/>
  <c r="AE437" i="1" s="1"/>
  <c r="X437" i="1"/>
  <c r="Y437" i="1" s="1"/>
  <c r="Z437" i="1" s="1"/>
  <c r="AB437" i="1" s="1"/>
  <c r="AD437" i="1" s="1"/>
  <c r="W431" i="1"/>
  <c r="W415" i="1"/>
  <c r="X412" i="1"/>
  <c r="Y412" i="1" s="1"/>
  <c r="Z412" i="1" s="1"/>
  <c r="AB412" i="1" s="1"/>
  <c r="AD412" i="1" s="1"/>
  <c r="V408" i="1"/>
  <c r="AF408" i="1" s="1"/>
  <c r="AI408" i="1" s="1"/>
  <c r="T408" i="1"/>
  <c r="U408" i="1" s="1"/>
  <c r="AE408" i="1" s="1"/>
  <c r="W405" i="1"/>
  <c r="W403" i="1"/>
  <c r="W395" i="1"/>
  <c r="X393" i="1"/>
  <c r="Y393" i="1" s="1"/>
  <c r="Z393" i="1" s="1"/>
  <c r="AB393" i="1" s="1"/>
  <c r="AD393" i="1" s="1"/>
  <c r="T388" i="1"/>
  <c r="U388" i="1" s="1"/>
  <c r="AE388" i="1" s="1"/>
  <c r="X388" i="1"/>
  <c r="Y388" i="1" s="1"/>
  <c r="Z388" i="1" s="1"/>
  <c r="AB388" i="1" s="1"/>
  <c r="AD388" i="1" s="1"/>
  <c r="V383" i="1"/>
  <c r="AF383" i="1" s="1"/>
  <c r="AI383" i="1" s="1"/>
  <c r="W383" i="1"/>
  <c r="X383" i="1"/>
  <c r="Y383" i="1" s="1"/>
  <c r="Z383" i="1" s="1"/>
  <c r="AB383" i="1" s="1"/>
  <c r="AD383" i="1" s="1"/>
  <c r="X328" i="1"/>
  <c r="Y328" i="1" s="1"/>
  <c r="Z328" i="1" s="1"/>
  <c r="AB328" i="1" s="1"/>
  <c r="AD328" i="1" s="1"/>
  <c r="V323" i="1"/>
  <c r="AF323" i="1" s="1"/>
  <c r="AI323" i="1" s="1"/>
  <c r="W323" i="1"/>
  <c r="T315" i="1"/>
  <c r="U315" i="1" s="1"/>
  <c r="AE315" i="1" s="1"/>
  <c r="V315" i="1"/>
  <c r="AF315" i="1" s="1"/>
  <c r="AI315" i="1" s="1"/>
  <c r="T311" i="1"/>
  <c r="U311" i="1" s="1"/>
  <c r="AE311" i="1" s="1"/>
  <c r="X311" i="1"/>
  <c r="Y311" i="1" s="1"/>
  <c r="Z311" i="1" s="1"/>
  <c r="AB311" i="1" s="1"/>
  <c r="AD311" i="1" s="1"/>
  <c r="V311" i="1"/>
  <c r="AF311" i="1" s="1"/>
  <c r="AI311" i="1" s="1"/>
  <c r="W311" i="1"/>
  <c r="X308" i="1"/>
  <c r="Y308" i="1" s="1"/>
  <c r="Z308" i="1" s="1"/>
  <c r="AB308" i="1" s="1"/>
  <c r="AD308" i="1" s="1"/>
  <c r="T303" i="1"/>
  <c r="U303" i="1" s="1"/>
  <c r="AE303" i="1" s="1"/>
  <c r="X303" i="1"/>
  <c r="Y303" i="1" s="1"/>
  <c r="Z303" i="1" s="1"/>
  <c r="AB303" i="1" s="1"/>
  <c r="AD303" i="1" s="1"/>
  <c r="V303" i="1"/>
  <c r="AF303" i="1" s="1"/>
  <c r="AI303" i="1" s="1"/>
  <c r="W303" i="1"/>
  <c r="X299" i="1"/>
  <c r="Y299" i="1" s="1"/>
  <c r="Z299" i="1" s="1"/>
  <c r="AB299" i="1" s="1"/>
  <c r="AD299" i="1" s="1"/>
  <c r="V293" i="1"/>
  <c r="AF293" i="1" s="1"/>
  <c r="AI293" i="1" s="1"/>
  <c r="X293" i="1"/>
  <c r="Y293" i="1" s="1"/>
  <c r="Z293" i="1" s="1"/>
  <c r="AB293" i="1" s="1"/>
  <c r="AD293" i="1" s="1"/>
  <c r="V259" i="1"/>
  <c r="AF259" i="1" s="1"/>
  <c r="AI259" i="1" s="1"/>
  <c r="T259" i="1"/>
  <c r="U259" i="1" s="1"/>
  <c r="AE259" i="1" s="1"/>
  <c r="W259" i="1"/>
  <c r="X259" i="1"/>
  <c r="Y259" i="1" s="1"/>
  <c r="Z259" i="1" s="1"/>
  <c r="AB259" i="1" s="1"/>
  <c r="AD259" i="1" s="1"/>
  <c r="T254" i="1"/>
  <c r="U254" i="1" s="1"/>
  <c r="AE254" i="1" s="1"/>
  <c r="X254" i="1"/>
  <c r="Y254" i="1" s="1"/>
  <c r="Z254" i="1" s="1"/>
  <c r="AB254" i="1" s="1"/>
  <c r="AD254" i="1" s="1"/>
  <c r="W254" i="1"/>
  <c r="V252" i="1"/>
  <c r="AF252" i="1" s="1"/>
  <c r="AI252" i="1" s="1"/>
  <c r="T252" i="1"/>
  <c r="U252" i="1" s="1"/>
  <c r="AE252" i="1" s="1"/>
  <c r="X252" i="1"/>
  <c r="Y252" i="1" s="1"/>
  <c r="Z252" i="1" s="1"/>
  <c r="AB252" i="1" s="1"/>
  <c r="AD252" i="1" s="1"/>
  <c r="T230" i="1"/>
  <c r="U230" i="1" s="1"/>
  <c r="AE230" i="1" s="1"/>
  <c r="X230" i="1"/>
  <c r="Y230" i="1" s="1"/>
  <c r="Z230" i="1" s="1"/>
  <c r="AB230" i="1" s="1"/>
  <c r="AD230" i="1" s="1"/>
  <c r="W230" i="1"/>
  <c r="V344" i="1"/>
  <c r="AF344" i="1" s="1"/>
  <c r="AI344" i="1" s="1"/>
  <c r="X344" i="1"/>
  <c r="Y344" i="1" s="1"/>
  <c r="Z344" i="1" s="1"/>
  <c r="AB344" i="1" s="1"/>
  <c r="AD344" i="1" s="1"/>
  <c r="V305" i="1"/>
  <c r="AF305" i="1" s="1"/>
  <c r="AI305" i="1" s="1"/>
  <c r="X305" i="1"/>
  <c r="Y305" i="1" s="1"/>
  <c r="Z305" i="1" s="1"/>
  <c r="AB305" i="1" s="1"/>
  <c r="AD305" i="1" s="1"/>
  <c r="V300" i="1"/>
  <c r="AF300" i="1" s="1"/>
  <c r="AI300" i="1" s="1"/>
  <c r="X300" i="1"/>
  <c r="Y300" i="1" s="1"/>
  <c r="Z300" i="1" s="1"/>
  <c r="AB300" i="1" s="1"/>
  <c r="AD300" i="1" s="1"/>
  <c r="T289" i="1"/>
  <c r="U289" i="1" s="1"/>
  <c r="AE289" i="1" s="1"/>
  <c r="W289" i="1"/>
  <c r="V271" i="1"/>
  <c r="AF271" i="1" s="1"/>
  <c r="AI271" i="1" s="1"/>
  <c r="X271" i="1"/>
  <c r="Y271" i="1" s="1"/>
  <c r="Z271" i="1" s="1"/>
  <c r="AB271" i="1" s="1"/>
  <c r="AD271" i="1" s="1"/>
  <c r="W271" i="1"/>
  <c r="W260" i="1"/>
  <c r="V260" i="1"/>
  <c r="AF260" i="1" s="1"/>
  <c r="AI260" i="1" s="1"/>
  <c r="T226" i="1"/>
  <c r="U226" i="1" s="1"/>
  <c r="AE226" i="1" s="1"/>
  <c r="X226" i="1"/>
  <c r="Y226" i="1" s="1"/>
  <c r="Z226" i="1" s="1"/>
  <c r="AB226" i="1" s="1"/>
  <c r="AD226" i="1" s="1"/>
  <c r="V226" i="1"/>
  <c r="AF226" i="1" s="1"/>
  <c r="AI226" i="1" s="1"/>
  <c r="T204" i="1"/>
  <c r="U204" i="1" s="1"/>
  <c r="AE204" i="1" s="1"/>
  <c r="X204" i="1"/>
  <c r="Y204" i="1" s="1"/>
  <c r="Z204" i="1" s="1"/>
  <c r="AB204" i="1" s="1"/>
  <c r="AD204" i="1" s="1"/>
  <c r="W204" i="1"/>
  <c r="T178" i="1"/>
  <c r="U178" i="1" s="1"/>
  <c r="AE178" i="1" s="1"/>
  <c r="W178" i="1"/>
  <c r="X483" i="1"/>
  <c r="Y483" i="1" s="1"/>
  <c r="Z483" i="1" s="1"/>
  <c r="AB483" i="1" s="1"/>
  <c r="AD483" i="1" s="1"/>
  <c r="T391" i="1"/>
  <c r="U391" i="1" s="1"/>
  <c r="AE391" i="1" s="1"/>
  <c r="T387" i="1"/>
  <c r="U387" i="1" s="1"/>
  <c r="AE387" i="1" s="1"/>
  <c r="X387" i="1"/>
  <c r="Y387" i="1" s="1"/>
  <c r="Z387" i="1" s="1"/>
  <c r="AB387" i="1" s="1"/>
  <c r="AD387" i="1" s="1"/>
  <c r="T384" i="1"/>
  <c r="U384" i="1"/>
  <c r="AE384" i="1" s="1"/>
  <c r="W381" i="1"/>
  <c r="T379" i="1"/>
  <c r="U379" i="1" s="1"/>
  <c r="AE379" i="1" s="1"/>
  <c r="W364" i="1"/>
  <c r="X351" i="1"/>
  <c r="Y351" i="1" s="1"/>
  <c r="Z351" i="1" s="1"/>
  <c r="AB351" i="1" s="1"/>
  <c r="AD351" i="1" s="1"/>
  <c r="W344" i="1"/>
  <c r="T331" i="1"/>
  <c r="U331" i="1" s="1"/>
  <c r="AE331" i="1" s="1"/>
  <c r="X331" i="1"/>
  <c r="Y331" i="1" s="1"/>
  <c r="Z331" i="1" s="1"/>
  <c r="AB331" i="1" s="1"/>
  <c r="AD331" i="1" s="1"/>
  <c r="W321" i="1"/>
  <c r="W305" i="1"/>
  <c r="W301" i="1"/>
  <c r="W300" i="1"/>
  <c r="X292" i="1"/>
  <c r="Y292" i="1" s="1"/>
  <c r="Z292" i="1" s="1"/>
  <c r="AB292" i="1" s="1"/>
  <c r="AD292" i="1" s="1"/>
  <c r="W292" i="1"/>
  <c r="W285" i="1"/>
  <c r="V285" i="1"/>
  <c r="AF285" i="1" s="1"/>
  <c r="AI285" i="1" s="1"/>
  <c r="T285" i="1"/>
  <c r="U285" i="1" s="1"/>
  <c r="AE285" i="1" s="1"/>
  <c r="W226" i="1"/>
  <c r="T224" i="1"/>
  <c r="U224" i="1" s="1"/>
  <c r="AE224" i="1" s="1"/>
  <c r="X224" i="1"/>
  <c r="Y224" i="1" s="1"/>
  <c r="Z224" i="1" s="1"/>
  <c r="AB224" i="1" s="1"/>
  <c r="AD224" i="1" s="1"/>
  <c r="V224" i="1"/>
  <c r="AF224" i="1" s="1"/>
  <c r="AI224" i="1" s="1"/>
  <c r="T244" i="1"/>
  <c r="U244" i="1" s="1"/>
  <c r="AE244" i="1" s="1"/>
  <c r="X244" i="1"/>
  <c r="Y244" i="1" s="1"/>
  <c r="Z244" i="1" s="1"/>
  <c r="AB244" i="1" s="1"/>
  <c r="AD244" i="1" s="1"/>
  <c r="W244" i="1"/>
  <c r="V240" i="1"/>
  <c r="AF240" i="1" s="1"/>
  <c r="AI240" i="1" s="1"/>
  <c r="W240" i="1"/>
  <c r="T222" i="1"/>
  <c r="U222" i="1" s="1"/>
  <c r="AE222" i="1" s="1"/>
  <c r="X222" i="1"/>
  <c r="Y222" i="1" s="1"/>
  <c r="Z222" i="1" s="1"/>
  <c r="AB222" i="1" s="1"/>
  <c r="AD222" i="1" s="1"/>
  <c r="W222" i="1"/>
  <c r="T220" i="1"/>
  <c r="U220" i="1" s="1"/>
  <c r="AE220" i="1" s="1"/>
  <c r="X220" i="1"/>
  <c r="Y220" i="1" s="1"/>
  <c r="Z220" i="1" s="1"/>
  <c r="AB220" i="1" s="1"/>
  <c r="AD220" i="1" s="1"/>
  <c r="V220" i="1"/>
  <c r="AF220" i="1" s="1"/>
  <c r="AI220" i="1" s="1"/>
  <c r="V212" i="1"/>
  <c r="AF212" i="1" s="1"/>
  <c r="AI212" i="1" s="1"/>
  <c r="X212" i="1"/>
  <c r="Y212" i="1" s="1"/>
  <c r="Z212" i="1" s="1"/>
  <c r="AB212" i="1" s="1"/>
  <c r="AD212" i="1" s="1"/>
  <c r="V193" i="1"/>
  <c r="AF193" i="1" s="1"/>
  <c r="AI193" i="1" s="1"/>
  <c r="W193" i="1"/>
  <c r="T159" i="1"/>
  <c r="U159" i="1" s="1"/>
  <c r="AE159" i="1" s="1"/>
  <c r="X159" i="1"/>
  <c r="Y159" i="1" s="1"/>
  <c r="Z159" i="1" s="1"/>
  <c r="AB159" i="1" s="1"/>
  <c r="AD159" i="1" s="1"/>
  <c r="V159" i="1"/>
  <c r="AF159" i="1" s="1"/>
  <c r="AI159" i="1" s="1"/>
  <c r="V117" i="1"/>
  <c r="AF117" i="1" s="1"/>
  <c r="T107" i="1"/>
  <c r="U107" i="1" s="1"/>
  <c r="AE107" i="1" s="1"/>
  <c r="X107" i="1"/>
  <c r="Y107" i="1" s="1"/>
  <c r="Z107" i="1" s="1"/>
  <c r="AB107" i="1" s="1"/>
  <c r="AD107" i="1" s="1"/>
  <c r="W107" i="1"/>
  <c r="V33" i="1"/>
  <c r="AF33" i="1" s="1"/>
  <c r="AI33" i="1" s="1"/>
  <c r="W33" i="1"/>
  <c r="V288" i="1"/>
  <c r="AF288" i="1" s="1"/>
  <c r="AI288" i="1" s="1"/>
  <c r="X288" i="1"/>
  <c r="Y288" i="1" s="1"/>
  <c r="Z288" i="1" s="1"/>
  <c r="AB288" i="1" s="1"/>
  <c r="AD288" i="1" s="1"/>
  <c r="V279" i="1"/>
  <c r="AF279" i="1" s="1"/>
  <c r="AI279" i="1" s="1"/>
  <c r="X279" i="1"/>
  <c r="Y279" i="1" s="1"/>
  <c r="Z279" i="1" s="1"/>
  <c r="AB279" i="1" s="1"/>
  <c r="AD279" i="1" s="1"/>
  <c r="T278" i="1"/>
  <c r="U278" i="1" s="1"/>
  <c r="AE278" i="1" s="1"/>
  <c r="X278" i="1"/>
  <c r="Y278" i="1" s="1"/>
  <c r="Z278" i="1" s="1"/>
  <c r="AB278" i="1" s="1"/>
  <c r="AD278" i="1" s="1"/>
  <c r="T210" i="1"/>
  <c r="U210" i="1" s="1"/>
  <c r="AE210" i="1" s="1"/>
  <c r="X210" i="1"/>
  <c r="Y210" i="1" s="1"/>
  <c r="Z210" i="1" s="1"/>
  <c r="AB210" i="1" s="1"/>
  <c r="AD210" i="1" s="1"/>
  <c r="T202" i="1"/>
  <c r="U202" i="1" s="1"/>
  <c r="AE202" i="1" s="1"/>
  <c r="X202" i="1"/>
  <c r="Y202" i="1" s="1"/>
  <c r="Z202" i="1" s="1"/>
  <c r="AB202" i="1" s="1"/>
  <c r="AD202" i="1" s="1"/>
  <c r="T200" i="1"/>
  <c r="U200" i="1" s="1"/>
  <c r="AE200" i="1" s="1"/>
  <c r="X200" i="1"/>
  <c r="Y200" i="1" s="1"/>
  <c r="Z200" i="1" s="1"/>
  <c r="AB200" i="1" s="1"/>
  <c r="AD200" i="1" s="1"/>
  <c r="T198" i="1"/>
  <c r="U198" i="1" s="1"/>
  <c r="AE198" i="1" s="1"/>
  <c r="X198" i="1"/>
  <c r="Y198" i="1" s="1"/>
  <c r="Z198" i="1" s="1"/>
  <c r="AB198" i="1" s="1"/>
  <c r="AD198" i="1" s="1"/>
  <c r="W185" i="1"/>
  <c r="V185" i="1"/>
  <c r="AF185" i="1" s="1"/>
  <c r="AI185" i="1" s="1"/>
  <c r="T177" i="1"/>
  <c r="U177" i="1" s="1"/>
  <c r="AE177" i="1" s="1"/>
  <c r="X177" i="1"/>
  <c r="Y177" i="1" s="1"/>
  <c r="Z177" i="1" s="1"/>
  <c r="AB177" i="1" s="1"/>
  <c r="AD177" i="1" s="1"/>
  <c r="W177" i="1"/>
  <c r="T175" i="1"/>
  <c r="U175" i="1" s="1"/>
  <c r="AE175" i="1" s="1"/>
  <c r="X175" i="1"/>
  <c r="Y175" i="1" s="1"/>
  <c r="Z175" i="1" s="1"/>
  <c r="AB175" i="1" s="1"/>
  <c r="AD175" i="1" s="1"/>
  <c r="V175" i="1"/>
  <c r="AF175" i="1" s="1"/>
  <c r="AI175" i="1" s="1"/>
  <c r="V171" i="1"/>
  <c r="AF171" i="1" s="1"/>
  <c r="AI171" i="1" s="1"/>
  <c r="T171" i="1"/>
  <c r="U171" i="1" s="1"/>
  <c r="AE171" i="1" s="1"/>
  <c r="X171" i="1"/>
  <c r="Y171" i="1" s="1"/>
  <c r="Z171" i="1" s="1"/>
  <c r="AB171" i="1" s="1"/>
  <c r="AD171" i="1" s="1"/>
  <c r="T151" i="1"/>
  <c r="U151" i="1" s="1"/>
  <c r="AE151" i="1" s="1"/>
  <c r="W151" i="1"/>
  <c r="T133" i="1"/>
  <c r="U133" i="1" s="1"/>
  <c r="AE133" i="1" s="1"/>
  <c r="X133" i="1"/>
  <c r="Y133" i="1" s="1"/>
  <c r="Z133" i="1" s="1"/>
  <c r="AB133" i="1" s="1"/>
  <c r="AD133" i="1" s="1"/>
  <c r="W133" i="1"/>
  <c r="T123" i="1"/>
  <c r="U123" i="1" s="1"/>
  <c r="AE123" i="1" s="1"/>
  <c r="X123" i="1"/>
  <c r="Y123" i="1" s="1"/>
  <c r="Z123" i="1" s="1"/>
  <c r="AB123" i="1" s="1"/>
  <c r="AD123" i="1" s="1"/>
  <c r="W123" i="1"/>
  <c r="W115" i="1"/>
  <c r="T115" i="1"/>
  <c r="U115" i="1" s="1"/>
  <c r="AE115" i="1" s="1"/>
  <c r="W161" i="1"/>
  <c r="V161" i="1"/>
  <c r="AF161" i="1" s="1"/>
  <c r="AI161" i="1" s="1"/>
  <c r="T135" i="1"/>
  <c r="U135" i="1" s="1"/>
  <c r="AE135" i="1" s="1"/>
  <c r="W135" i="1"/>
  <c r="V95" i="1"/>
  <c r="AF95" i="1" s="1"/>
  <c r="AI95" i="1" s="1"/>
  <c r="X95" i="1"/>
  <c r="Y95" i="1" s="1"/>
  <c r="Z95" i="1" s="1"/>
  <c r="AB95" i="1" s="1"/>
  <c r="AD95" i="1" s="1"/>
  <c r="W50" i="1"/>
  <c r="V50" i="1"/>
  <c r="V94" i="1"/>
  <c r="AF94" i="1" s="1"/>
  <c r="AI94" i="1" s="1"/>
  <c r="X94" i="1"/>
  <c r="Y94" i="1" s="1"/>
  <c r="Z94" i="1" s="1"/>
  <c r="AB94" i="1" s="1"/>
  <c r="AD94" i="1" s="1"/>
  <c r="W94" i="1"/>
  <c r="T94" i="1"/>
  <c r="U94" i="1" s="1"/>
  <c r="AE94" i="1" s="1"/>
  <c r="X93" i="1"/>
  <c r="Y93" i="1" s="1"/>
  <c r="Z93" i="1" s="1"/>
  <c r="AB93" i="1" s="1"/>
  <c r="AD93" i="1" s="1"/>
  <c r="V93" i="1"/>
  <c r="AF93" i="1" s="1"/>
  <c r="AI93" i="1" s="1"/>
  <c r="W78" i="1"/>
  <c r="V78" i="1"/>
  <c r="AF78" i="1" s="1"/>
  <c r="AI78" i="1" s="1"/>
  <c r="W48" i="1"/>
  <c r="V48" i="1"/>
  <c r="AF48" i="1" s="1"/>
  <c r="AI48" i="1" s="1"/>
  <c r="W46" i="1"/>
  <c r="V46" i="1"/>
  <c r="T145" i="1"/>
  <c r="U145" i="1" s="1"/>
  <c r="AE145" i="1" s="1"/>
  <c r="X145" i="1"/>
  <c r="Y145" i="1" s="1"/>
  <c r="Z145" i="1" s="1"/>
  <c r="AB145" i="1" s="1"/>
  <c r="AD145" i="1" s="1"/>
  <c r="T131" i="1"/>
  <c r="U131" i="1" s="1"/>
  <c r="AE131" i="1" s="1"/>
  <c r="X131" i="1"/>
  <c r="Y131" i="1" s="1"/>
  <c r="Z131" i="1" s="1"/>
  <c r="AB131" i="1" s="1"/>
  <c r="AD131" i="1" s="1"/>
  <c r="T125" i="1"/>
  <c r="U125" i="1" s="1"/>
  <c r="AE125" i="1" s="1"/>
  <c r="X125" i="1"/>
  <c r="Y125" i="1" s="1"/>
  <c r="Z125" i="1" s="1"/>
  <c r="AB125" i="1" s="1"/>
  <c r="AD125" i="1" s="1"/>
  <c r="T121" i="1"/>
  <c r="U121" i="1" s="1"/>
  <c r="AE121" i="1" s="1"/>
  <c r="X121" i="1"/>
  <c r="Y121" i="1" s="1"/>
  <c r="Z121" i="1" s="1"/>
  <c r="AB121" i="1" s="1"/>
  <c r="AD121" i="1" s="1"/>
  <c r="V145" i="1"/>
  <c r="AF145" i="1" s="1"/>
  <c r="AI145" i="1" s="1"/>
  <c r="V131" i="1"/>
  <c r="AF131" i="1" s="1"/>
  <c r="AI131" i="1" s="1"/>
  <c r="V125" i="1"/>
  <c r="AF125" i="1" s="1"/>
  <c r="AI125" i="1" s="1"/>
  <c r="V121" i="1"/>
  <c r="AF121" i="1" s="1"/>
  <c r="AI121" i="1" s="1"/>
  <c r="V35" i="1"/>
  <c r="AF35" i="1" s="1"/>
  <c r="AI35" i="1" s="1"/>
  <c r="T34" i="1"/>
  <c r="U34" i="1" s="1"/>
  <c r="AE34" i="1" s="1"/>
  <c r="V34" i="1"/>
  <c r="AF34" i="1" s="1"/>
  <c r="AI34" i="1" s="1"/>
  <c r="EZ19" i="1" l="1"/>
  <c r="CD19" i="1"/>
  <c r="CD20" i="1"/>
  <c r="CD21" i="1"/>
  <c r="CD22" i="1"/>
  <c r="CD23" i="1"/>
  <c r="DZ24" i="1"/>
  <c r="DZ25" i="1"/>
  <c r="DZ26" i="1"/>
  <c r="CD27" i="1"/>
  <c r="DZ27" i="1"/>
  <c r="CD28" i="1"/>
  <c r="CD29" i="1"/>
  <c r="DZ29" i="1"/>
  <c r="CD30" i="1"/>
  <c r="DZ30" i="1"/>
  <c r="CD31" i="1"/>
  <c r="DZ31" i="1"/>
  <c r="DZ32" i="1"/>
  <c r="CD35" i="1"/>
  <c r="CD36" i="1"/>
  <c r="DZ36" i="1"/>
  <c r="CD37" i="1"/>
  <c r="CD38" i="1"/>
  <c r="CD39" i="1"/>
  <c r="CD16" i="1"/>
  <c r="DZ16" i="1"/>
  <c r="CD17" i="1"/>
  <c r="DZ17" i="1"/>
  <c r="CD18" i="1"/>
  <c r="DZ18" i="1"/>
  <c r="DZ19" i="1"/>
  <c r="DZ20" i="1"/>
  <c r="DZ21" i="1"/>
  <c r="DZ22" i="1"/>
  <c r="DZ23" i="1"/>
  <c r="CD24" i="1"/>
  <c r="CD25" i="1"/>
  <c r="CD26" i="1"/>
  <c r="DZ28" i="1"/>
  <c r="CD32" i="1"/>
  <c r="CD33" i="1"/>
  <c r="DZ33" i="1"/>
  <c r="CD34" i="1"/>
  <c r="DZ34" i="1"/>
  <c r="DZ35" i="1"/>
  <c r="DZ37" i="1"/>
  <c r="DZ38" i="1"/>
  <c r="DZ39" i="1"/>
  <c r="EX17" i="1"/>
  <c r="EX18" i="1"/>
  <c r="DB19" i="1"/>
  <c r="EX19" i="1"/>
  <c r="DB20" i="1"/>
  <c r="DB21" i="1"/>
  <c r="DB22" i="1"/>
  <c r="DB23" i="1"/>
  <c r="EX23" i="1"/>
  <c r="EX24" i="1"/>
  <c r="EX25" i="1"/>
  <c r="EX26" i="1"/>
  <c r="BF27" i="1"/>
  <c r="DB27" i="1"/>
  <c r="EX27" i="1"/>
  <c r="BF28" i="1"/>
  <c r="DB28" i="1"/>
  <c r="DB29" i="1"/>
  <c r="DB30" i="1"/>
  <c r="DB31" i="1"/>
  <c r="EX31" i="1"/>
  <c r="EX32" i="1"/>
  <c r="EX33" i="1"/>
  <c r="BF34" i="1"/>
  <c r="EX34" i="1"/>
  <c r="BF35" i="1"/>
  <c r="DB35" i="1"/>
  <c r="EX35" i="1"/>
  <c r="DB36" i="1"/>
  <c r="DB37" i="1"/>
  <c r="DB38" i="1"/>
  <c r="DB39" i="1"/>
  <c r="EX39" i="1"/>
  <c r="EX40" i="1"/>
  <c r="DB16" i="1"/>
  <c r="EX16" i="1"/>
  <c r="DB17" i="1"/>
  <c r="DB18" i="1"/>
  <c r="EX20" i="1"/>
  <c r="BF21" i="1"/>
  <c r="EX21" i="1"/>
  <c r="EX22" i="1"/>
  <c r="BF24" i="1"/>
  <c r="DB24" i="1"/>
  <c r="DB25" i="1"/>
  <c r="DB26" i="1"/>
  <c r="EX28" i="1"/>
  <c r="BF29" i="1"/>
  <c r="EX29" i="1"/>
  <c r="EX30" i="1"/>
  <c r="BF32" i="1"/>
  <c r="DB32" i="1"/>
  <c r="DB33" i="1"/>
  <c r="DB34" i="1"/>
  <c r="EX36" i="1"/>
  <c r="BF37" i="1"/>
  <c r="EX37" i="1"/>
  <c r="EX38" i="1"/>
  <c r="BF40" i="1"/>
  <c r="DZ41" i="1"/>
  <c r="DZ42" i="1"/>
  <c r="DZ43" i="1"/>
  <c r="CD44" i="1"/>
  <c r="DZ44" i="1"/>
  <c r="CD45" i="1"/>
  <c r="CD46" i="1"/>
  <c r="CD47" i="1"/>
  <c r="DZ47" i="1"/>
  <c r="CD48" i="1"/>
  <c r="DZ48" i="1"/>
  <c r="CD49" i="1"/>
  <c r="DZ49" i="1"/>
  <c r="DZ50" i="1"/>
  <c r="DZ51" i="1"/>
  <c r="CD52" i="1"/>
  <c r="DZ52" i="1"/>
  <c r="CD53" i="1"/>
  <c r="CD54" i="1"/>
  <c r="CD55" i="1"/>
  <c r="DZ57" i="1"/>
  <c r="DZ58" i="1"/>
  <c r="DZ59" i="1"/>
  <c r="CD60" i="1"/>
  <c r="DZ60" i="1"/>
  <c r="CD61" i="1"/>
  <c r="CD62" i="1"/>
  <c r="CD63" i="1"/>
  <c r="DZ63" i="1"/>
  <c r="CD64" i="1"/>
  <c r="DZ64" i="1"/>
  <c r="CD65" i="1"/>
  <c r="DZ65" i="1"/>
  <c r="DZ66" i="1"/>
  <c r="DZ67" i="1"/>
  <c r="CD68" i="1"/>
  <c r="DZ68" i="1"/>
  <c r="CD69" i="1"/>
  <c r="CD70" i="1"/>
  <c r="CD71" i="1"/>
  <c r="DZ73" i="1"/>
  <c r="DZ74" i="1"/>
  <c r="DZ75" i="1"/>
  <c r="CD76" i="1"/>
  <c r="DZ76" i="1"/>
  <c r="CD77" i="1"/>
  <c r="CD78" i="1"/>
  <c r="CD79" i="1"/>
  <c r="DZ79" i="1"/>
  <c r="CD80" i="1"/>
  <c r="DZ80" i="1"/>
  <c r="CD81" i="1"/>
  <c r="DZ81" i="1"/>
  <c r="DZ82" i="1"/>
  <c r="DZ83" i="1"/>
  <c r="CD84" i="1"/>
  <c r="DZ84" i="1"/>
  <c r="CD85" i="1"/>
  <c r="CD86" i="1"/>
  <c r="CD87" i="1"/>
  <c r="CD89" i="1"/>
  <c r="DZ89" i="1"/>
  <c r="DZ90" i="1"/>
  <c r="DZ91" i="1"/>
  <c r="CD92" i="1"/>
  <c r="DZ92" i="1"/>
  <c r="CD93" i="1"/>
  <c r="CD94" i="1"/>
  <c r="CD95" i="1"/>
  <c r="DZ95" i="1"/>
  <c r="CD96" i="1"/>
  <c r="DZ96" i="1"/>
  <c r="CD97" i="1"/>
  <c r="DZ97" i="1"/>
  <c r="DZ98" i="1"/>
  <c r="DZ99" i="1"/>
  <c r="CD100" i="1"/>
  <c r="DZ100" i="1"/>
  <c r="CD101" i="1"/>
  <c r="CD102" i="1"/>
  <c r="CD103" i="1"/>
  <c r="DZ105" i="1"/>
  <c r="DZ106" i="1"/>
  <c r="DZ107" i="1"/>
  <c r="CD108" i="1"/>
  <c r="DZ108" i="1"/>
  <c r="DZ111" i="1"/>
  <c r="CD112" i="1"/>
  <c r="DZ112" i="1"/>
  <c r="CD113" i="1"/>
  <c r="DZ113" i="1"/>
  <c r="CD114" i="1"/>
  <c r="DZ114" i="1"/>
  <c r="CD115" i="1"/>
  <c r="DZ115" i="1"/>
  <c r="CD116" i="1"/>
  <c r="DZ116" i="1"/>
  <c r="CD118" i="1"/>
  <c r="CD119" i="1"/>
  <c r="CD120" i="1"/>
  <c r="CD121" i="1"/>
  <c r="DZ121" i="1"/>
  <c r="DZ122" i="1"/>
  <c r="CD123" i="1"/>
  <c r="DZ123" i="1"/>
  <c r="CD124" i="1"/>
  <c r="DZ124" i="1"/>
  <c r="CD40" i="1"/>
  <c r="DZ40" i="1"/>
  <c r="CD41" i="1"/>
  <c r="CD42" i="1"/>
  <c r="CD43" i="1"/>
  <c r="DZ45" i="1"/>
  <c r="DZ46" i="1"/>
  <c r="CD50" i="1"/>
  <c r="CD51" i="1"/>
  <c r="DZ53" i="1"/>
  <c r="DZ54" i="1"/>
  <c r="DZ55" i="1"/>
  <c r="CD56" i="1"/>
  <c r="DZ56" i="1"/>
  <c r="CD57" i="1"/>
  <c r="CD58" i="1"/>
  <c r="CD59" i="1"/>
  <c r="DZ61" i="1"/>
  <c r="DZ62" i="1"/>
  <c r="CD66" i="1"/>
  <c r="CD67" i="1"/>
  <c r="DZ69" i="1"/>
  <c r="DZ70" i="1"/>
  <c r="DZ71" i="1"/>
  <c r="CD72" i="1"/>
  <c r="DZ72" i="1"/>
  <c r="CD73" i="1"/>
  <c r="CD74" i="1"/>
  <c r="CD75" i="1"/>
  <c r="DZ77" i="1"/>
  <c r="DZ78" i="1"/>
  <c r="CD82" i="1"/>
  <c r="CD83" i="1"/>
  <c r="DZ85" i="1"/>
  <c r="DZ86" i="1"/>
  <c r="DZ87" i="1"/>
  <c r="CD88" i="1"/>
  <c r="DZ88" i="1"/>
  <c r="CD90" i="1"/>
  <c r="CD91" i="1"/>
  <c r="DZ93" i="1"/>
  <c r="DZ94" i="1"/>
  <c r="CD98" i="1"/>
  <c r="CD99" i="1"/>
  <c r="DZ101" i="1"/>
  <c r="DZ102" i="1"/>
  <c r="DZ103" i="1"/>
  <c r="CD104" i="1"/>
  <c r="DZ104" i="1"/>
  <c r="CD105" i="1"/>
  <c r="CD106" i="1"/>
  <c r="CD107" i="1"/>
  <c r="CD109" i="1"/>
  <c r="DZ109" i="1"/>
  <c r="CD110" i="1"/>
  <c r="DZ110" i="1"/>
  <c r="CD111" i="1"/>
  <c r="CD117" i="1"/>
  <c r="DZ117" i="1"/>
  <c r="DZ118" i="1"/>
  <c r="DZ119" i="1"/>
  <c r="DZ120" i="1"/>
  <c r="CD122" i="1"/>
  <c r="BF41" i="1"/>
  <c r="EX41" i="1"/>
  <c r="BF42" i="1"/>
  <c r="EX42" i="1"/>
  <c r="BF43" i="1"/>
  <c r="DB43" i="1"/>
  <c r="EX43" i="1"/>
  <c r="DB44" i="1"/>
  <c r="DB45" i="1"/>
  <c r="BF46" i="1"/>
  <c r="DB46" i="1"/>
  <c r="BF47" i="1"/>
  <c r="DB47" i="1"/>
  <c r="EX47" i="1"/>
  <c r="EX48" i="1"/>
  <c r="BF50" i="1"/>
  <c r="EX50" i="1"/>
  <c r="BF51" i="1"/>
  <c r="DB51" i="1"/>
  <c r="EX51" i="1"/>
  <c r="BF52" i="1"/>
  <c r="DB52" i="1"/>
  <c r="DB53" i="1"/>
  <c r="EX53" i="1"/>
  <c r="BF54" i="1"/>
  <c r="DB54" i="1"/>
  <c r="BF55" i="1"/>
  <c r="DB55" i="1"/>
  <c r="EX56" i="1"/>
  <c r="BF58" i="1"/>
  <c r="EX58" i="1"/>
  <c r="BF59" i="1"/>
  <c r="DB59" i="1"/>
  <c r="DB60" i="1"/>
  <c r="DB61" i="1"/>
  <c r="EX61" i="1"/>
  <c r="DB62" i="1"/>
  <c r="BF63" i="1"/>
  <c r="DB63" i="1"/>
  <c r="EX63" i="1"/>
  <c r="EX64" i="1"/>
  <c r="BF66" i="1"/>
  <c r="EX66" i="1"/>
  <c r="EX67" i="1"/>
  <c r="BF68" i="1"/>
  <c r="DB68" i="1"/>
  <c r="DB69" i="1"/>
  <c r="EX69" i="1"/>
  <c r="BF70" i="1"/>
  <c r="DB70" i="1"/>
  <c r="BF71" i="1"/>
  <c r="DB71" i="1"/>
  <c r="DB72" i="1"/>
  <c r="EX72" i="1"/>
  <c r="DB73" i="1"/>
  <c r="EX74" i="1"/>
  <c r="EX75" i="1"/>
  <c r="DB76" i="1"/>
  <c r="EX76" i="1"/>
  <c r="DB77" i="1"/>
  <c r="EX77" i="1"/>
  <c r="DB78" i="1"/>
  <c r="DB79" i="1"/>
  <c r="EX79" i="1"/>
  <c r="EX80" i="1"/>
  <c r="EX82" i="1"/>
  <c r="EX83" i="1"/>
  <c r="DB84" i="1"/>
  <c r="EX84" i="1"/>
  <c r="DB85" i="1"/>
  <c r="EX85" i="1"/>
  <c r="BF87" i="1"/>
  <c r="DB87" i="1"/>
  <c r="EX87" i="1"/>
  <c r="BF88" i="1"/>
  <c r="DB88" i="1"/>
  <c r="EX88" i="1"/>
  <c r="BF89" i="1"/>
  <c r="DB90" i="1"/>
  <c r="BF91" i="1"/>
  <c r="DB91" i="1"/>
  <c r="DB92" i="1"/>
  <c r="DB93" i="1"/>
  <c r="EX93" i="1"/>
  <c r="BF95" i="1"/>
  <c r="BF96" i="1"/>
  <c r="DB97" i="1"/>
  <c r="DB98" i="1"/>
  <c r="EX98" i="1"/>
  <c r="EX99" i="1"/>
  <c r="BF100" i="1"/>
  <c r="DB100" i="1"/>
  <c r="EX100" i="1"/>
  <c r="BF101" i="1"/>
  <c r="DB101" i="1"/>
  <c r="EX101" i="1"/>
  <c r="DB102" i="1"/>
  <c r="BF103" i="1"/>
  <c r="DB103" i="1"/>
  <c r="EX103" i="1"/>
  <c r="BF104" i="1"/>
  <c r="EX104" i="1"/>
  <c r="EX105" i="1"/>
  <c r="EX106" i="1"/>
  <c r="BF107" i="1"/>
  <c r="EX107" i="1"/>
  <c r="BF108" i="1"/>
  <c r="DB108" i="1"/>
  <c r="EX108" i="1"/>
  <c r="BF109" i="1"/>
  <c r="BF110" i="1"/>
  <c r="EX111" i="1"/>
  <c r="BF112" i="1"/>
  <c r="DB112" i="1"/>
  <c r="DB113" i="1"/>
  <c r="BF114" i="1"/>
  <c r="DB114" i="1"/>
  <c r="BF115" i="1"/>
  <c r="DB115" i="1"/>
  <c r="DB116" i="1"/>
  <c r="EX116" i="1"/>
  <c r="EX117" i="1"/>
  <c r="DB118" i="1"/>
  <c r="EX118" i="1"/>
  <c r="DB119" i="1"/>
  <c r="EX119" i="1"/>
  <c r="BF120" i="1"/>
  <c r="DB120" i="1"/>
  <c r="DB121" i="1"/>
  <c r="EX121" i="1"/>
  <c r="BF122" i="1"/>
  <c r="EX122" i="1"/>
  <c r="BF123" i="1"/>
  <c r="DB123" i="1"/>
  <c r="EX123" i="1"/>
  <c r="DB124" i="1"/>
  <c r="EX124" i="1"/>
  <c r="DB40" i="1"/>
  <c r="DB41" i="1"/>
  <c r="DB42" i="1"/>
  <c r="EX44" i="1"/>
  <c r="EX45" i="1"/>
  <c r="EX46" i="1"/>
  <c r="BF48" i="1"/>
  <c r="DB48" i="1"/>
  <c r="DB49" i="1"/>
  <c r="EX49" i="1"/>
  <c r="DB50" i="1"/>
  <c r="EX52" i="1"/>
  <c r="BF53" i="1"/>
  <c r="EX54" i="1"/>
  <c r="EX55" i="1"/>
  <c r="DB56" i="1"/>
  <c r="DB57" i="1"/>
  <c r="EX57" i="1"/>
  <c r="DB58" i="1"/>
  <c r="EX59" i="1"/>
  <c r="EX60" i="1"/>
  <c r="EX62" i="1"/>
  <c r="BF64" i="1"/>
  <c r="DB64" i="1"/>
  <c r="DB65" i="1"/>
  <c r="EX65" i="1"/>
  <c r="DB66" i="1"/>
  <c r="DB67" i="1"/>
  <c r="EX68" i="1"/>
  <c r="EX70" i="1"/>
  <c r="EX71" i="1"/>
  <c r="EX73" i="1"/>
  <c r="DB74" i="1"/>
  <c r="DB75" i="1"/>
  <c r="EX78" i="1"/>
  <c r="DB80" i="1"/>
  <c r="DB81" i="1"/>
  <c r="EX81" i="1"/>
  <c r="DB82" i="1"/>
  <c r="DB83" i="1"/>
  <c r="BF86" i="1"/>
  <c r="DB86" i="1"/>
  <c r="EX86" i="1"/>
  <c r="DB89" i="1"/>
  <c r="EX89" i="1"/>
  <c r="EX90" i="1"/>
  <c r="EX91" i="1"/>
  <c r="BF92" i="1"/>
  <c r="EX92" i="1"/>
  <c r="BF93" i="1"/>
  <c r="BF94" i="1"/>
  <c r="DB94" i="1"/>
  <c r="EX94" i="1"/>
  <c r="DB95" i="1"/>
  <c r="EX95" i="1"/>
  <c r="DB96" i="1"/>
  <c r="EX96" i="1"/>
  <c r="BF97" i="1"/>
  <c r="EX97" i="1"/>
  <c r="DB99" i="1"/>
  <c r="EX102" i="1"/>
  <c r="DB104" i="1"/>
  <c r="BF105" i="1"/>
  <c r="DB105" i="1"/>
  <c r="BF106" i="1"/>
  <c r="DB106" i="1"/>
  <c r="DB107" i="1"/>
  <c r="DB109" i="1"/>
  <c r="EX109" i="1"/>
  <c r="DB110" i="1"/>
  <c r="EX110" i="1"/>
  <c r="BF111" i="1"/>
  <c r="DB111" i="1"/>
  <c r="EX112" i="1"/>
  <c r="EX113" i="1"/>
  <c r="EX114" i="1"/>
  <c r="EX115" i="1"/>
  <c r="BF116" i="1"/>
  <c r="DB117" i="1"/>
  <c r="EX120" i="1"/>
  <c r="BF121" i="1"/>
  <c r="DB122" i="1"/>
  <c r="BF124" i="1"/>
  <c r="CD125" i="1"/>
  <c r="CD126" i="1"/>
  <c r="CD127" i="1"/>
  <c r="DZ127" i="1"/>
  <c r="CD128" i="1"/>
  <c r="DZ128" i="1"/>
  <c r="DZ129" i="1"/>
  <c r="DZ130" i="1"/>
  <c r="DZ131" i="1"/>
  <c r="DZ132" i="1"/>
  <c r="CD133" i="1"/>
  <c r="DZ133" i="1"/>
  <c r="CD134" i="1"/>
  <c r="CD135" i="1"/>
  <c r="DZ135" i="1"/>
  <c r="CD136" i="1"/>
  <c r="CD137" i="1"/>
  <c r="DZ138" i="1"/>
  <c r="CD139" i="1"/>
  <c r="DZ140" i="1"/>
  <c r="DZ141" i="1"/>
  <c r="CD142" i="1"/>
  <c r="DZ142" i="1"/>
  <c r="CD143" i="1"/>
  <c r="DZ143" i="1"/>
  <c r="CD144" i="1"/>
  <c r="CD145" i="1"/>
  <c r="DZ145" i="1"/>
  <c r="DZ146" i="1"/>
  <c r="DZ148" i="1"/>
  <c r="CD149" i="1"/>
  <c r="DZ149" i="1"/>
  <c r="CD150" i="1"/>
  <c r="CD151" i="1"/>
  <c r="DZ151" i="1"/>
  <c r="CD152" i="1"/>
  <c r="CD153" i="1"/>
  <c r="DZ154" i="1"/>
  <c r="CD155" i="1"/>
  <c r="DZ156" i="1"/>
  <c r="DZ157" i="1"/>
  <c r="CD158" i="1"/>
  <c r="DZ158" i="1"/>
  <c r="CD159" i="1"/>
  <c r="DZ159" i="1"/>
  <c r="CD160" i="1"/>
  <c r="CD161" i="1"/>
  <c r="DZ161" i="1"/>
  <c r="DZ162" i="1"/>
  <c r="DZ164" i="1"/>
  <c r="CD165" i="1"/>
  <c r="DZ165" i="1"/>
  <c r="CD166" i="1"/>
  <c r="CD167" i="1"/>
  <c r="DZ167" i="1"/>
  <c r="CD168" i="1"/>
  <c r="CD169" i="1"/>
  <c r="DZ170" i="1"/>
  <c r="CD171" i="1"/>
  <c r="DZ172" i="1"/>
  <c r="DZ173" i="1"/>
  <c r="CD174" i="1"/>
  <c r="DZ174" i="1"/>
  <c r="CD175" i="1"/>
  <c r="DZ175" i="1"/>
  <c r="CD176" i="1"/>
  <c r="CD177" i="1"/>
  <c r="DZ177" i="1"/>
  <c r="DZ178" i="1"/>
  <c r="DZ125" i="1"/>
  <c r="DZ126" i="1"/>
  <c r="CD129" i="1"/>
  <c r="CD130" i="1"/>
  <c r="CD131" i="1"/>
  <c r="CD132" i="1"/>
  <c r="DZ134" i="1"/>
  <c r="DZ136" i="1"/>
  <c r="DZ137" i="1"/>
  <c r="CD138" i="1"/>
  <c r="DZ139" i="1"/>
  <c r="CD140" i="1"/>
  <c r="CD141" i="1"/>
  <c r="DZ144" i="1"/>
  <c r="CD146" i="1"/>
  <c r="CD147" i="1"/>
  <c r="DZ147" i="1"/>
  <c r="CD148" i="1"/>
  <c r="DZ150" i="1"/>
  <c r="DZ152" i="1"/>
  <c r="DZ153" i="1"/>
  <c r="CD154" i="1"/>
  <c r="DZ155" i="1"/>
  <c r="CD156" i="1"/>
  <c r="CD157" i="1"/>
  <c r="DZ160" i="1"/>
  <c r="CD162" i="1"/>
  <c r="CD163" i="1"/>
  <c r="DZ163" i="1"/>
  <c r="CD164" i="1"/>
  <c r="DZ166" i="1"/>
  <c r="DZ168" i="1"/>
  <c r="DZ169" i="1"/>
  <c r="CD170" i="1"/>
  <c r="DZ171" i="1"/>
  <c r="CD172" i="1"/>
  <c r="CD173" i="1"/>
  <c r="DZ176" i="1"/>
  <c r="CD178" i="1"/>
  <c r="DB125" i="1"/>
  <c r="EX125" i="1"/>
  <c r="DB126" i="1"/>
  <c r="EX126" i="1"/>
  <c r="BF127" i="1"/>
  <c r="DB127" i="1"/>
  <c r="BF128" i="1"/>
  <c r="DB128" i="1"/>
  <c r="EX128" i="1"/>
  <c r="EX129" i="1"/>
  <c r="BF130" i="1"/>
  <c r="BF131" i="1"/>
  <c r="BF132" i="1"/>
  <c r="EX132" i="1"/>
  <c r="BF133" i="1"/>
  <c r="DB133" i="1"/>
  <c r="DB134" i="1"/>
  <c r="EX134" i="1"/>
  <c r="BF135" i="1"/>
  <c r="DB135" i="1"/>
  <c r="BF136" i="1"/>
  <c r="DB136" i="1"/>
  <c r="EX136" i="1"/>
  <c r="DB137" i="1"/>
  <c r="EX137" i="1"/>
  <c r="BF139" i="1"/>
  <c r="BF140" i="1"/>
  <c r="BF141" i="1"/>
  <c r="BF142" i="1"/>
  <c r="DB142" i="1"/>
  <c r="EX142" i="1"/>
  <c r="DB143" i="1"/>
  <c r="DB144" i="1"/>
  <c r="BF145" i="1"/>
  <c r="DB145" i="1"/>
  <c r="BF146" i="1"/>
  <c r="DB147" i="1"/>
  <c r="EX148" i="1"/>
  <c r="EX149" i="1"/>
  <c r="DB150" i="1"/>
  <c r="EX150" i="1"/>
  <c r="DB152" i="1"/>
  <c r="DB153" i="1"/>
  <c r="DB154" i="1"/>
  <c r="BF155" i="1"/>
  <c r="DB155" i="1"/>
  <c r="EX156" i="1"/>
  <c r="DB157" i="1"/>
  <c r="EX157" i="1"/>
  <c r="DB158" i="1"/>
  <c r="EX158" i="1"/>
  <c r="EX159" i="1"/>
  <c r="BF160" i="1"/>
  <c r="DB160" i="1"/>
  <c r="EX160" i="1"/>
  <c r="BF161" i="1"/>
  <c r="DB161" i="1"/>
  <c r="BF162" i="1"/>
  <c r="DB162" i="1"/>
  <c r="BF163" i="1"/>
  <c r="DB163" i="1"/>
  <c r="DB164" i="1"/>
  <c r="EX164" i="1"/>
  <c r="DB165" i="1"/>
  <c r="EX165" i="1"/>
  <c r="DB166" i="1"/>
  <c r="EX166" i="1"/>
  <c r="BF167" i="1"/>
  <c r="EX167" i="1"/>
  <c r="EX168" i="1"/>
  <c r="BF170" i="1"/>
  <c r="DB170" i="1"/>
  <c r="EX170" i="1"/>
  <c r="DB171" i="1"/>
  <c r="BF172" i="1"/>
  <c r="DB172" i="1"/>
  <c r="BF173" i="1"/>
  <c r="DB173" i="1"/>
  <c r="EX173" i="1"/>
  <c r="EX174" i="1"/>
  <c r="BF175" i="1"/>
  <c r="EX175" i="1"/>
  <c r="BF176" i="1"/>
  <c r="EX176" i="1"/>
  <c r="DB178" i="1"/>
  <c r="BF125" i="1"/>
  <c r="BF126" i="1"/>
  <c r="EX127" i="1"/>
  <c r="BF129" i="1"/>
  <c r="DB129" i="1"/>
  <c r="DB130" i="1"/>
  <c r="EX130" i="1"/>
  <c r="DB131" i="1"/>
  <c r="EX131" i="1"/>
  <c r="DB132" i="1"/>
  <c r="EX133" i="1"/>
  <c r="BF134" i="1"/>
  <c r="EX135" i="1"/>
  <c r="BF137" i="1"/>
  <c r="BF138" i="1"/>
  <c r="DB138" i="1"/>
  <c r="EX138" i="1"/>
  <c r="DB139" i="1"/>
  <c r="EX139" i="1"/>
  <c r="DB140" i="1"/>
  <c r="EX140" i="1"/>
  <c r="DB141" i="1"/>
  <c r="EX141" i="1"/>
  <c r="EX143" i="1"/>
  <c r="EX144" i="1"/>
  <c r="EX145" i="1"/>
  <c r="DB146" i="1"/>
  <c r="EX146" i="1"/>
  <c r="EX147" i="1"/>
  <c r="DB148" i="1"/>
  <c r="BF149" i="1"/>
  <c r="DB149" i="1"/>
  <c r="DB151" i="1"/>
  <c r="EX151" i="1"/>
  <c r="BF152" i="1"/>
  <c r="EX152" i="1"/>
  <c r="BF153" i="1"/>
  <c r="EX153" i="1"/>
  <c r="EX154" i="1"/>
  <c r="EX155" i="1"/>
  <c r="DB156" i="1"/>
  <c r="BF158" i="1"/>
  <c r="DB159" i="1"/>
  <c r="EX161" i="1"/>
  <c r="EX162" i="1"/>
  <c r="EX163" i="1"/>
  <c r="BF164" i="1"/>
  <c r="DB167" i="1"/>
  <c r="DB168" i="1"/>
  <c r="DB169" i="1"/>
  <c r="EX169" i="1"/>
  <c r="EX171" i="1"/>
  <c r="EX172" i="1"/>
  <c r="DB174" i="1"/>
  <c r="DB175" i="1"/>
  <c r="DB176" i="1"/>
  <c r="BF177" i="1"/>
  <c r="DB177" i="1"/>
  <c r="EX177" i="1"/>
  <c r="EX178" i="1"/>
  <c r="CZ900" i="1"/>
  <c r="CB900" i="1"/>
  <c r="AF53" i="1"/>
  <c r="AF112" i="1"/>
  <c r="AF113" i="1"/>
  <c r="AF170" i="1"/>
  <c r="AF87" i="1"/>
  <c r="AH17" i="1"/>
  <c r="AH18" i="1"/>
  <c r="AH23" i="1"/>
  <c r="AH24" i="1"/>
  <c r="AH26" i="1"/>
  <c r="AH31" i="1"/>
  <c r="AH32" i="1"/>
  <c r="AH34" i="1"/>
  <c r="AH39" i="1"/>
  <c r="AH40" i="1"/>
  <c r="AH42" i="1"/>
  <c r="AH47" i="1"/>
  <c r="AH48" i="1"/>
  <c r="AH50" i="1"/>
  <c r="AH55" i="1"/>
  <c r="AH56" i="1"/>
  <c r="BF56" i="1"/>
  <c r="AH58" i="1"/>
  <c r="AH63" i="1"/>
  <c r="AH65" i="1"/>
  <c r="AH66" i="1"/>
  <c r="AH71" i="1"/>
  <c r="AH72" i="1"/>
  <c r="BF72" i="1"/>
  <c r="AH74" i="1"/>
  <c r="AH79" i="1"/>
  <c r="AH80" i="1"/>
  <c r="BF80" i="1"/>
  <c r="AH82" i="1"/>
  <c r="AH87" i="1"/>
  <c r="AH91" i="1"/>
  <c r="AH94" i="1"/>
  <c r="AH101" i="1"/>
  <c r="AH102" i="1"/>
  <c r="AH106" i="1"/>
  <c r="AH112" i="1"/>
  <c r="AH115" i="1"/>
  <c r="BF117" i="1"/>
  <c r="BF118" i="1"/>
  <c r="AH124" i="1"/>
  <c r="AH125" i="1"/>
  <c r="AH126" i="1"/>
  <c r="AH137" i="1"/>
  <c r="AH140" i="1"/>
  <c r="AH143" i="1"/>
  <c r="BF143" i="1"/>
  <c r="AH145" i="1"/>
  <c r="BF148" i="1"/>
  <c r="BF151" i="1"/>
  <c r="AH153" i="1"/>
  <c r="BF154" i="1"/>
  <c r="AH156" i="1"/>
  <c r="BF156" i="1"/>
  <c r="AH159" i="1"/>
  <c r="BF159" i="1"/>
  <c r="AH161" i="1"/>
  <c r="BF165" i="1"/>
  <c r="BF169" i="1"/>
  <c r="AH172" i="1"/>
  <c r="AH174" i="1"/>
  <c r="AH176" i="1"/>
  <c r="AH179" i="1"/>
  <c r="DB179" i="1"/>
  <c r="DZ179" i="1"/>
  <c r="EX179" i="1"/>
  <c r="CD180" i="1"/>
  <c r="AH181" i="1"/>
  <c r="BF182" i="1"/>
  <c r="DB182" i="1"/>
  <c r="DZ182" i="1"/>
  <c r="BF185" i="1"/>
  <c r="DZ185" i="1"/>
  <c r="EX185" i="1"/>
  <c r="CD186" i="1"/>
  <c r="DB187" i="1"/>
  <c r="DZ187" i="1"/>
  <c r="EX188" i="1"/>
  <c r="AH189" i="1"/>
  <c r="CD189" i="1"/>
  <c r="BF193" i="1"/>
  <c r="CD194" i="1"/>
  <c r="DZ195" i="1"/>
  <c r="CD196" i="1"/>
  <c r="DB196" i="1"/>
  <c r="EX196" i="1"/>
  <c r="AH198" i="1"/>
  <c r="BF198" i="1"/>
  <c r="AH199" i="1"/>
  <c r="AH200" i="1"/>
  <c r="BF201" i="1"/>
  <c r="EX201" i="1"/>
  <c r="CD202" i="1"/>
  <c r="DB202" i="1"/>
  <c r="EX203" i="1"/>
  <c r="DB204" i="1"/>
  <c r="DZ204" i="1"/>
  <c r="EX204" i="1"/>
  <c r="CD205" i="1"/>
  <c r="DB205" i="1"/>
  <c r="DZ207" i="1"/>
  <c r="AH208" i="1"/>
  <c r="DZ208" i="1"/>
  <c r="AH209" i="1"/>
  <c r="BF209" i="1"/>
  <c r="DZ209" i="1"/>
  <c r="CD210" i="1"/>
  <c r="CD212" i="1"/>
  <c r="DB213" i="1"/>
  <c r="BF214" i="1"/>
  <c r="EX215" i="1"/>
  <c r="AH216" i="1"/>
  <c r="CD218" i="1"/>
  <c r="DZ218" i="1"/>
  <c r="CD219" i="1"/>
  <c r="DB219" i="1"/>
  <c r="CD221" i="1"/>
  <c r="DB221" i="1"/>
  <c r="AH223" i="1"/>
  <c r="DB224" i="1"/>
  <c r="BF225" i="1"/>
  <c r="EX225" i="1"/>
  <c r="CD226" i="1"/>
  <c r="DZ226" i="1"/>
  <c r="EX226" i="1"/>
  <c r="DB227" i="1"/>
  <c r="DZ227" i="1"/>
  <c r="EX228" i="1"/>
  <c r="AH229" i="1"/>
  <c r="CD229" i="1"/>
  <c r="DZ229" i="1"/>
  <c r="DZ231" i="1"/>
  <c r="DB232" i="1"/>
  <c r="DZ232" i="1"/>
  <c r="EX233" i="1"/>
  <c r="AH234" i="1"/>
  <c r="DB234" i="1"/>
  <c r="EX234" i="1"/>
  <c r="BF236" i="1"/>
  <c r="EX236" i="1"/>
  <c r="AH237" i="1"/>
  <c r="DZ237" i="1"/>
  <c r="CD238" i="1"/>
  <c r="AH239" i="1"/>
  <c r="CD239" i="1"/>
  <c r="BF241" i="1"/>
  <c r="CD241" i="1"/>
  <c r="EX241" i="1"/>
  <c r="BF242" i="1"/>
  <c r="DB242" i="1"/>
  <c r="EX242" i="1"/>
  <c r="CD243" i="1"/>
  <c r="BF244" i="1"/>
  <c r="CD244" i="1"/>
  <c r="DZ244" i="1"/>
  <c r="EX244" i="1"/>
  <c r="AH245" i="1"/>
  <c r="CD246" i="1"/>
  <c r="AH247" i="1"/>
  <c r="DB247" i="1"/>
  <c r="BF249" i="1"/>
  <c r="EX249" i="1"/>
  <c r="BF250" i="1"/>
  <c r="DZ250" i="1"/>
  <c r="EX250" i="1"/>
  <c r="BF252" i="1"/>
  <c r="DZ252" i="1"/>
  <c r="EX252" i="1"/>
  <c r="DB254" i="1"/>
  <c r="AH255" i="1"/>
  <c r="CD255" i="1"/>
  <c r="BF257" i="1"/>
  <c r="CD257" i="1"/>
  <c r="EX257" i="1"/>
  <c r="BF258" i="1"/>
  <c r="CD258" i="1"/>
  <c r="EX258" i="1"/>
  <c r="BF260" i="1"/>
  <c r="CD260" i="1"/>
  <c r="DZ260" i="1"/>
  <c r="EX260" i="1"/>
  <c r="AH261" i="1"/>
  <c r="DB261" i="1"/>
  <c r="AH263" i="1"/>
  <c r="BF265" i="1"/>
  <c r="EX265" i="1"/>
  <c r="BF266" i="1"/>
  <c r="EX266" i="1"/>
  <c r="BF268" i="1"/>
  <c r="CD268" i="1"/>
  <c r="EX268" i="1"/>
  <c r="DB270" i="1"/>
  <c r="AH272" i="1"/>
  <c r="DZ272" i="1"/>
  <c r="AH273" i="1"/>
  <c r="BF273" i="1"/>
  <c r="DZ273" i="1"/>
  <c r="EX273" i="1"/>
  <c r="BF274" i="1"/>
  <c r="EX274" i="1"/>
  <c r="DZ275" i="1"/>
  <c r="BF276" i="1"/>
  <c r="EX276" i="1"/>
  <c r="DB277" i="1"/>
  <c r="DZ277" i="1"/>
  <c r="DZ278" i="1"/>
  <c r="AH279" i="1"/>
  <c r="CD280" i="1"/>
  <c r="EX280" i="1"/>
  <c r="BF281" i="1"/>
  <c r="CD281" i="1"/>
  <c r="BF282" i="1"/>
  <c r="CD283" i="1"/>
  <c r="DZ283" i="1"/>
  <c r="EX283" i="1"/>
  <c r="BF284" i="1"/>
  <c r="CD285" i="1"/>
  <c r="CD286" i="1"/>
  <c r="DB286" i="1"/>
  <c r="AH287" i="1"/>
  <c r="BF289" i="1"/>
  <c r="BF290" i="1"/>
  <c r="DZ290" i="1"/>
  <c r="BF292" i="1"/>
  <c r="CD292" i="1"/>
  <c r="AH293" i="1"/>
  <c r="CD293" i="1"/>
  <c r="DB293" i="1"/>
  <c r="EX293" i="1"/>
  <c r="AH295" i="1"/>
  <c r="CD295" i="1"/>
  <c r="DZ296" i="1"/>
  <c r="BF297" i="1"/>
  <c r="CD297" i="1"/>
  <c r="BF298" i="1"/>
  <c r="CD298" i="1"/>
  <c r="EX298" i="1"/>
  <c r="DB299" i="1"/>
  <c r="EX299" i="1"/>
  <c r="BF300" i="1"/>
  <c r="EX300" i="1"/>
  <c r="DB301" i="1"/>
  <c r="DZ301" i="1"/>
  <c r="DZ302" i="1"/>
  <c r="CD303" i="1"/>
  <c r="DZ303" i="1"/>
  <c r="AH304" i="1"/>
  <c r="DB304" i="1"/>
  <c r="AH305" i="1"/>
  <c r="BF305" i="1"/>
  <c r="BF306" i="1"/>
  <c r="EX306" i="1"/>
  <c r="DB307" i="1"/>
  <c r="EX307" i="1"/>
  <c r="BF308" i="1"/>
  <c r="EX308" i="1"/>
  <c r="DB309" i="1"/>
  <c r="CD310" i="1"/>
  <c r="AH311" i="1"/>
  <c r="DZ311" i="1"/>
  <c r="BF313" i="1"/>
  <c r="DZ313" i="1"/>
  <c r="BF314" i="1"/>
  <c r="DZ314" i="1"/>
  <c r="EX314" i="1"/>
  <c r="DB315" i="1"/>
  <c r="EX315" i="1"/>
  <c r="BF316" i="1"/>
  <c r="CD316" i="1"/>
  <c r="DZ316" i="1"/>
  <c r="EX316" i="1"/>
  <c r="DB317" i="1"/>
  <c r="AH319" i="1"/>
  <c r="DB320" i="1"/>
  <c r="BF321" i="1"/>
  <c r="CD321" i="1"/>
  <c r="BF322" i="1"/>
  <c r="CD322" i="1"/>
  <c r="DZ322" i="1"/>
  <c r="CD324" i="1"/>
  <c r="EX324" i="1"/>
  <c r="DB325" i="1"/>
  <c r="AH326" i="1"/>
  <c r="DB326" i="1"/>
  <c r="AH327" i="1"/>
  <c r="CD327" i="1"/>
  <c r="DZ327" i="1"/>
  <c r="BF328" i="1"/>
  <c r="BF329" i="1"/>
  <c r="DZ329" i="1"/>
  <c r="EX330" i="1"/>
  <c r="BF331" i="1"/>
  <c r="CD331" i="1"/>
  <c r="EX331" i="1"/>
  <c r="DZ332" i="1"/>
  <c r="EX334" i="1"/>
  <c r="DZ336" i="1"/>
  <c r="EX337" i="1"/>
  <c r="EX338" i="1"/>
  <c r="DZ339" i="1"/>
  <c r="AH340" i="1"/>
  <c r="BF340" i="1"/>
  <c r="DB342" i="1"/>
  <c r="BF343" i="1"/>
  <c r="AH344" i="1"/>
  <c r="EX344" i="1"/>
  <c r="EX345" i="1"/>
  <c r="DZ347" i="1"/>
  <c r="AH348" i="1"/>
  <c r="BF348" i="1"/>
  <c r="DZ349" i="1"/>
  <c r="BF350" i="1"/>
  <c r="EX351" i="1"/>
  <c r="BF352" i="1"/>
  <c r="BF353" i="1"/>
  <c r="AH354" i="1"/>
  <c r="AH355" i="1"/>
  <c r="CD355" i="1"/>
  <c r="DB356" i="1"/>
  <c r="DZ358" i="1"/>
  <c r="DB359" i="1"/>
  <c r="EX359" i="1"/>
  <c r="BF360" i="1"/>
  <c r="EX360" i="1"/>
  <c r="AH362" i="1"/>
  <c r="DB362" i="1"/>
  <c r="AH363" i="1"/>
  <c r="CD363" i="1"/>
  <c r="BF366" i="1"/>
  <c r="DB367" i="1"/>
  <c r="CD371" i="1"/>
  <c r="DZ371" i="1"/>
  <c r="CD373" i="1"/>
  <c r="BF16" i="1"/>
  <c r="AH29" i="1"/>
  <c r="AH45" i="1"/>
  <c r="BF45" i="1"/>
  <c r="AH61" i="1"/>
  <c r="AH64" i="1"/>
  <c r="AH77" i="1"/>
  <c r="AH88" i="1"/>
  <c r="AH100" i="1"/>
  <c r="AH109" i="1"/>
  <c r="AH134" i="1"/>
  <c r="AH142" i="1"/>
  <c r="AH150" i="1"/>
  <c r="BF157" i="1"/>
  <c r="AH158" i="1"/>
  <c r="AH173" i="1"/>
  <c r="BF174" i="1"/>
  <c r="AH178" i="1"/>
  <c r="CD179" i="1"/>
  <c r="BF181" i="1"/>
  <c r="DB184" i="1"/>
  <c r="DZ184" i="1"/>
  <c r="AH186" i="1"/>
  <c r="EX187" i="1"/>
  <c r="CD188" i="1"/>
  <c r="BF190" i="1"/>
  <c r="DB192" i="1"/>
  <c r="DZ192" i="1"/>
  <c r="CD195" i="1"/>
  <c r="DB195" i="1"/>
  <c r="EX195" i="1"/>
  <c r="AH197" i="1"/>
  <c r="BF197" i="1"/>
  <c r="DB203" i="1"/>
  <c r="DZ203" i="1"/>
  <c r="CD204" i="1"/>
  <c r="BF206" i="1"/>
  <c r="AH207" i="1"/>
  <c r="CD211" i="1"/>
  <c r="EX211" i="1"/>
  <c r="DB212" i="1"/>
  <c r="BF213" i="1"/>
  <c r="EX214" i="1"/>
  <c r="AH215" i="1"/>
  <c r="DB216" i="1"/>
  <c r="DZ219" i="1"/>
  <c r="BF222" i="1"/>
  <c r="EX223" i="1"/>
  <c r="DB226" i="1"/>
  <c r="AH228" i="1"/>
  <c r="BF230" i="1"/>
  <c r="CD230" i="1"/>
  <c r="DZ230" i="1"/>
  <c r="CD231" i="1"/>
  <c r="EX231" i="1"/>
  <c r="CD232" i="1"/>
  <c r="DB233" i="1"/>
  <c r="AH236" i="1"/>
  <c r="BF239" i="1"/>
  <c r="EX239" i="1"/>
  <c r="DB241" i="1"/>
  <c r="CD242" i="1"/>
  <c r="DZ243" i="1"/>
  <c r="AH244" i="1"/>
  <c r="BF247" i="1"/>
  <c r="CD247" i="1"/>
  <c r="DZ247" i="1"/>
  <c r="EX247" i="1"/>
  <c r="CD250" i="1"/>
  <c r="DB253" i="1"/>
  <c r="DZ253" i="1"/>
  <c r="DZ254" i="1"/>
  <c r="BF255" i="1"/>
  <c r="EX255" i="1"/>
  <c r="CD256" i="1"/>
  <c r="AH260" i="1"/>
  <c r="CD261" i="1"/>
  <c r="CD262" i="1"/>
  <c r="BF263" i="1"/>
  <c r="EX263" i="1"/>
  <c r="DZ265" i="1"/>
  <c r="DB266" i="1"/>
  <c r="DB269" i="1"/>
  <c r="AH271" i="1"/>
  <c r="BF271" i="1"/>
  <c r="EX271" i="1"/>
  <c r="CD273" i="1"/>
  <c r="DZ276" i="1"/>
  <c r="BF279" i="1"/>
  <c r="DB282" i="1"/>
  <c r="EX282" i="1"/>
  <c r="CD284" i="1"/>
  <c r="DB285" i="1"/>
  <c r="BF287" i="1"/>
  <c r="DZ289" i="1"/>
  <c r="EX290" i="1"/>
  <c r="AH292" i="1"/>
  <c r="DZ293" i="1"/>
  <c r="BF295" i="1"/>
  <c r="CD296" i="1"/>
  <c r="DB298" i="1"/>
  <c r="AH303" i="1"/>
  <c r="BF303" i="1"/>
  <c r="DB306" i="1"/>
  <c r="DZ306" i="1"/>
  <c r="CD309" i="1"/>
  <c r="BF311" i="1"/>
  <c r="DZ312" i="1"/>
  <c r="CD313" i="1"/>
  <c r="DB314" i="1"/>
  <c r="DZ317" i="1"/>
  <c r="DZ318" i="1"/>
  <c r="BF319" i="1"/>
  <c r="EX322" i="1"/>
  <c r="BF323" i="1"/>
  <c r="CD323" i="1"/>
  <c r="CD325" i="1"/>
  <c r="AH328" i="1"/>
  <c r="EX328" i="1"/>
  <c r="CD329" i="1"/>
  <c r="AH330" i="1"/>
  <c r="BF330" i="1"/>
  <c r="AH331" i="1"/>
  <c r="DZ331" i="1"/>
  <c r="AH332" i="1"/>
  <c r="BF332" i="1"/>
  <c r="DB332" i="1"/>
  <c r="BF333" i="1"/>
  <c r="CD333" i="1"/>
  <c r="DZ333" i="1"/>
  <c r="BF334" i="1"/>
  <c r="CD334" i="1"/>
  <c r="DZ334" i="1"/>
  <c r="CD335" i="1"/>
  <c r="DZ335" i="1"/>
  <c r="AH336" i="1"/>
  <c r="CD336" i="1"/>
  <c r="AH337" i="1"/>
  <c r="CD338" i="1"/>
  <c r="DB339" i="1"/>
  <c r="EX339" i="1"/>
  <c r="AH341" i="1"/>
  <c r="CD341" i="1"/>
  <c r="DB341" i="1"/>
  <c r="EX341" i="1"/>
  <c r="CD342" i="1"/>
  <c r="CD344" i="1"/>
  <c r="DZ344" i="1"/>
  <c r="CD346" i="1"/>
  <c r="DB347" i="1"/>
  <c r="EX347" i="1"/>
  <c r="BF349" i="1"/>
  <c r="DZ350" i="1"/>
  <c r="DB351" i="1"/>
  <c r="AH352" i="1"/>
  <c r="DB352" i="1"/>
  <c r="DB353" i="1"/>
  <c r="DZ353" i="1"/>
  <c r="BF355" i="1"/>
  <c r="DZ355" i="1"/>
  <c r="BF356" i="1"/>
  <c r="BF357" i="1"/>
  <c r="DB357" i="1"/>
  <c r="EX357" i="1"/>
  <c r="BF358" i="1"/>
  <c r="DZ364" i="1"/>
  <c r="AH365" i="1"/>
  <c r="CD365" i="1"/>
  <c r="DZ365" i="1"/>
  <c r="BF368" i="1"/>
  <c r="DB368" i="1"/>
  <c r="AH370" i="1"/>
  <c r="DB370" i="1"/>
  <c r="AH374" i="1"/>
  <c r="CD374" i="1"/>
  <c r="BF375" i="1"/>
  <c r="A164" i="10"/>
  <c r="Q178" i="1" s="1"/>
  <c r="R178" i="1" s="1"/>
  <c r="A162" i="10"/>
  <c r="Q176" i="1" s="1"/>
  <c r="R176" i="1" s="1"/>
  <c r="A160" i="10"/>
  <c r="Q174" i="1" s="1"/>
  <c r="R174" i="1" s="1"/>
  <c r="A158" i="10"/>
  <c r="Q172" i="1" s="1"/>
  <c r="R172" i="1" s="1"/>
  <c r="A156" i="10"/>
  <c r="Q170" i="1" s="1"/>
  <c r="R170" i="1" s="1"/>
  <c r="A154" i="10"/>
  <c r="Q168" i="1" s="1"/>
  <c r="R168" i="1" s="1"/>
  <c r="A152" i="10"/>
  <c r="Q166" i="1" s="1"/>
  <c r="R166" i="1" s="1"/>
  <c r="A150" i="10"/>
  <c r="Q164" i="1" s="1"/>
  <c r="R164" i="1" s="1"/>
  <c r="A148" i="10"/>
  <c r="Q162" i="1" s="1"/>
  <c r="R162" i="1" s="1"/>
  <c r="A146" i="10"/>
  <c r="Q160" i="1" s="1"/>
  <c r="R160" i="1" s="1"/>
  <c r="A144" i="10"/>
  <c r="Q158" i="1" s="1"/>
  <c r="R158" i="1" s="1"/>
  <c r="A142" i="10"/>
  <c r="Q156" i="1" s="1"/>
  <c r="R156" i="1" s="1"/>
  <c r="A140" i="10"/>
  <c r="Q154" i="1" s="1"/>
  <c r="R154" i="1" s="1"/>
  <c r="A138" i="10"/>
  <c r="Q152" i="1" s="1"/>
  <c r="R152" i="1" s="1"/>
  <c r="A136" i="10"/>
  <c r="Q150" i="1" s="1"/>
  <c r="R150" i="1" s="1"/>
  <c r="A134" i="10"/>
  <c r="Q148" i="1" s="1"/>
  <c r="R148" i="1" s="1"/>
  <c r="A132" i="10"/>
  <c r="Q146" i="1" s="1"/>
  <c r="R146" i="1" s="1"/>
  <c r="A130" i="10"/>
  <c r="Q144" i="1" s="1"/>
  <c r="R144" i="1" s="1"/>
  <c r="A128" i="10"/>
  <c r="Q142" i="1" s="1"/>
  <c r="R142" i="1" s="1"/>
  <c r="A126" i="10"/>
  <c r="Q140" i="1" s="1"/>
  <c r="R140" i="1" s="1"/>
  <c r="A124" i="10"/>
  <c r="Q138" i="1" s="1"/>
  <c r="R138" i="1" s="1"/>
  <c r="A122" i="10"/>
  <c r="Q136" i="1" s="1"/>
  <c r="R136" i="1" s="1"/>
  <c r="A120" i="10"/>
  <c r="Q134" i="1" s="1"/>
  <c r="R134" i="1" s="1"/>
  <c r="A118" i="10"/>
  <c r="Q132" i="1" s="1"/>
  <c r="R132" i="1" s="1"/>
  <c r="A116" i="10"/>
  <c r="Q130" i="1" s="1"/>
  <c r="R130" i="1" s="1"/>
  <c r="A114" i="10"/>
  <c r="Q128" i="1" s="1"/>
  <c r="R128" i="1" s="1"/>
  <c r="A112" i="10"/>
  <c r="Q126" i="1" s="1"/>
  <c r="R126" i="1" s="1"/>
  <c r="A110" i="10"/>
  <c r="Q124" i="1" s="1"/>
  <c r="R124" i="1" s="1"/>
  <c r="A108" i="10"/>
  <c r="Q122" i="1" s="1"/>
  <c r="R122" i="1" s="1"/>
  <c r="A106" i="10"/>
  <c r="Q120" i="1" s="1"/>
  <c r="R120" i="1" s="1"/>
  <c r="A104" i="10"/>
  <c r="Q118" i="1" s="1"/>
  <c r="R118" i="1" s="1"/>
  <c r="A102" i="10"/>
  <c r="Q116" i="1" s="1"/>
  <c r="R116" i="1" s="1"/>
  <c r="A100" i="10"/>
  <c r="Q114" i="1" s="1"/>
  <c r="R114" i="1" s="1"/>
  <c r="A98" i="10"/>
  <c r="Q112" i="1" s="1"/>
  <c r="R112" i="1" s="1"/>
  <c r="A96" i="10"/>
  <c r="Q110" i="1" s="1"/>
  <c r="R110" i="1" s="1"/>
  <c r="A94" i="10"/>
  <c r="Q108" i="1" s="1"/>
  <c r="R108" i="1" s="1"/>
  <c r="A92" i="10"/>
  <c r="Q106" i="1" s="1"/>
  <c r="R106" i="1" s="1"/>
  <c r="A90" i="10"/>
  <c r="Q104" i="1" s="1"/>
  <c r="R104" i="1" s="1"/>
  <c r="A88" i="10"/>
  <c r="Q102" i="1" s="1"/>
  <c r="R102" i="1" s="1"/>
  <c r="A86" i="10"/>
  <c r="Q100" i="1" s="1"/>
  <c r="R100" i="1" s="1"/>
  <c r="A84" i="10"/>
  <c r="Q98" i="1" s="1"/>
  <c r="R98" i="1" s="1"/>
  <c r="A82" i="10"/>
  <c r="Q96" i="1" s="1"/>
  <c r="R96" i="1" s="1"/>
  <c r="A163" i="10"/>
  <c r="Q177" i="1" s="1"/>
  <c r="R177" i="1" s="1"/>
  <c r="A161" i="10"/>
  <c r="Q175" i="1" s="1"/>
  <c r="R175" i="1" s="1"/>
  <c r="A159" i="10"/>
  <c r="Q173" i="1" s="1"/>
  <c r="R173" i="1" s="1"/>
  <c r="A157" i="10"/>
  <c r="Q171" i="1" s="1"/>
  <c r="R171" i="1" s="1"/>
  <c r="A155" i="10"/>
  <c r="Q169" i="1" s="1"/>
  <c r="R169" i="1" s="1"/>
  <c r="A153" i="10"/>
  <c r="Q167" i="1" s="1"/>
  <c r="R167" i="1" s="1"/>
  <c r="A151" i="10"/>
  <c r="Q165" i="1" s="1"/>
  <c r="R165" i="1" s="1"/>
  <c r="A149" i="10"/>
  <c r="Q163" i="1" s="1"/>
  <c r="R163" i="1" s="1"/>
  <c r="A147" i="10"/>
  <c r="Q161" i="1" s="1"/>
  <c r="R161" i="1" s="1"/>
  <c r="A145" i="10"/>
  <c r="Q159" i="1" s="1"/>
  <c r="R159" i="1" s="1"/>
  <c r="A143" i="10"/>
  <c r="Q157" i="1" s="1"/>
  <c r="R157" i="1" s="1"/>
  <c r="A141" i="10"/>
  <c r="Q155" i="1" s="1"/>
  <c r="R155" i="1" s="1"/>
  <c r="A139" i="10"/>
  <c r="Q153" i="1" s="1"/>
  <c r="R153" i="1" s="1"/>
  <c r="A137" i="10"/>
  <c r="Q151" i="1" s="1"/>
  <c r="R151" i="1" s="1"/>
  <c r="A135" i="10"/>
  <c r="Q149" i="1" s="1"/>
  <c r="R149" i="1" s="1"/>
  <c r="A133" i="10"/>
  <c r="Q147" i="1" s="1"/>
  <c r="R147" i="1" s="1"/>
  <c r="A131" i="10"/>
  <c r="Q145" i="1" s="1"/>
  <c r="R145" i="1" s="1"/>
  <c r="A129" i="10"/>
  <c r="Q143" i="1" s="1"/>
  <c r="R143" i="1" s="1"/>
  <c r="A127" i="10"/>
  <c r="Q141" i="1" s="1"/>
  <c r="R141" i="1" s="1"/>
  <c r="A125" i="10"/>
  <c r="Q139" i="1" s="1"/>
  <c r="R139" i="1" s="1"/>
  <c r="A123" i="10"/>
  <c r="Q137" i="1" s="1"/>
  <c r="R137" i="1" s="1"/>
  <c r="A121" i="10"/>
  <c r="Q135" i="1" s="1"/>
  <c r="R135" i="1" s="1"/>
  <c r="A119" i="10"/>
  <c r="Q133" i="1" s="1"/>
  <c r="R133" i="1" s="1"/>
  <c r="A117" i="10"/>
  <c r="Q131" i="1" s="1"/>
  <c r="R131" i="1" s="1"/>
  <c r="A115" i="10"/>
  <c r="Q129" i="1" s="1"/>
  <c r="R129" i="1" s="1"/>
  <c r="A113" i="10"/>
  <c r="Q127" i="1" s="1"/>
  <c r="R127" i="1" s="1"/>
  <c r="A111" i="10"/>
  <c r="Q125" i="1" s="1"/>
  <c r="R125" i="1" s="1"/>
  <c r="A109" i="10"/>
  <c r="Q123" i="1" s="1"/>
  <c r="R123" i="1" s="1"/>
  <c r="A107" i="10"/>
  <c r="Q121" i="1" s="1"/>
  <c r="R121" i="1" s="1"/>
  <c r="A105" i="10"/>
  <c r="Q119" i="1" s="1"/>
  <c r="R119" i="1" s="1"/>
  <c r="A103" i="10"/>
  <c r="Q117" i="1" s="1"/>
  <c r="R117" i="1" s="1"/>
  <c r="A101" i="10"/>
  <c r="Q115" i="1" s="1"/>
  <c r="R115" i="1" s="1"/>
  <c r="A99" i="10"/>
  <c r="Q113" i="1" s="1"/>
  <c r="R113" i="1" s="1"/>
  <c r="A97" i="10"/>
  <c r="Q111" i="1" s="1"/>
  <c r="R111" i="1" s="1"/>
  <c r="A95" i="10"/>
  <c r="Q109" i="1" s="1"/>
  <c r="R109" i="1" s="1"/>
  <c r="A93" i="10"/>
  <c r="Q107" i="1" s="1"/>
  <c r="R107" i="1" s="1"/>
  <c r="A91" i="10"/>
  <c r="Q105" i="1" s="1"/>
  <c r="R105" i="1" s="1"/>
  <c r="A89" i="10"/>
  <c r="Q103" i="1" s="1"/>
  <c r="R103" i="1" s="1"/>
  <c r="A87" i="10"/>
  <c r="Q101" i="1" s="1"/>
  <c r="R101" i="1" s="1"/>
  <c r="A85" i="10"/>
  <c r="Q99" i="1" s="1"/>
  <c r="R99" i="1" s="1"/>
  <c r="A83" i="10"/>
  <c r="Q97" i="1" s="1"/>
  <c r="R97" i="1" s="1"/>
  <c r="A81" i="10"/>
  <c r="Q95" i="1" s="1"/>
  <c r="R95" i="1" s="1"/>
  <c r="B164" i="10"/>
  <c r="AO178" i="1" s="1"/>
  <c r="AP178" i="1" s="1"/>
  <c r="B160" i="10"/>
  <c r="AO174" i="1" s="1"/>
  <c r="AP174" i="1" s="1"/>
  <c r="B152" i="10"/>
  <c r="AO166" i="1" s="1"/>
  <c r="AP166" i="1" s="1"/>
  <c r="B140" i="10"/>
  <c r="AO154" i="1" s="1"/>
  <c r="AP154" i="1" s="1"/>
  <c r="B136" i="10"/>
  <c r="AO150" i="1" s="1"/>
  <c r="AP150" i="1" s="1"/>
  <c r="B104" i="10"/>
  <c r="AO118" i="1" s="1"/>
  <c r="AP118" i="1" s="1"/>
  <c r="B70" i="10"/>
  <c r="AO84" i="1" s="1"/>
  <c r="AP84" i="1" s="1"/>
  <c r="B68" i="10"/>
  <c r="AO82" i="1" s="1"/>
  <c r="AP82" i="1" s="1"/>
  <c r="B66" i="10"/>
  <c r="AO80" i="1" s="1"/>
  <c r="AP80" i="1" s="1"/>
  <c r="B64" i="10"/>
  <c r="AO78" i="1" s="1"/>
  <c r="AP78" i="1" s="1"/>
  <c r="B62" i="10"/>
  <c r="AO76" i="1" s="1"/>
  <c r="AP76" i="1" s="1"/>
  <c r="B60" i="10"/>
  <c r="AO74" i="1" s="1"/>
  <c r="AP74" i="1" s="1"/>
  <c r="B58" i="10"/>
  <c r="AO72" i="1" s="1"/>
  <c r="AP72" i="1" s="1"/>
  <c r="B48" i="10"/>
  <c r="AO62" i="1" s="1"/>
  <c r="AP62" i="1" s="1"/>
  <c r="B46" i="10"/>
  <c r="AO60" i="1" s="1"/>
  <c r="AP60" i="1" s="1"/>
  <c r="B42" i="10"/>
  <c r="AO56" i="1" s="1"/>
  <c r="AP56" i="1" s="1"/>
  <c r="B30" i="10"/>
  <c r="AO44" i="1" s="1"/>
  <c r="AP44" i="1" s="1"/>
  <c r="B24" i="10"/>
  <c r="AO38" i="1" s="1"/>
  <c r="AP38" i="1" s="1"/>
  <c r="B8" i="10"/>
  <c r="AO22" i="1" s="1"/>
  <c r="AP22" i="1" s="1"/>
  <c r="B6" i="10"/>
  <c r="AO20" i="1" s="1"/>
  <c r="AP20" i="1" s="1"/>
  <c r="B155" i="10"/>
  <c r="AO169" i="1" s="1"/>
  <c r="AP169" i="1" s="1"/>
  <c r="B151" i="10"/>
  <c r="AO165" i="1" s="1"/>
  <c r="AP165" i="1" s="1"/>
  <c r="B143" i="10"/>
  <c r="AO157" i="1" s="1"/>
  <c r="AP157" i="1" s="1"/>
  <c r="B103" i="10"/>
  <c r="AO117" i="1" s="1"/>
  <c r="AP117" i="1" s="1"/>
  <c r="B99" i="10"/>
  <c r="AO113" i="1" s="1"/>
  <c r="AP113" i="1" s="1"/>
  <c r="A80" i="10"/>
  <c r="Q94" i="1" s="1"/>
  <c r="R94" i="1" s="1"/>
  <c r="A78" i="10"/>
  <c r="Q92" i="1" s="1"/>
  <c r="R92" i="1" s="1"/>
  <c r="A76" i="10"/>
  <c r="Q90" i="1" s="1"/>
  <c r="R90" i="1" s="1"/>
  <c r="A74" i="10"/>
  <c r="Q88" i="1" s="1"/>
  <c r="R88" i="1" s="1"/>
  <c r="A72" i="10"/>
  <c r="Q86" i="1" s="1"/>
  <c r="R86" i="1" s="1"/>
  <c r="A70" i="10"/>
  <c r="Q84" i="1" s="1"/>
  <c r="R84" i="1" s="1"/>
  <c r="A68" i="10"/>
  <c r="Q82" i="1" s="1"/>
  <c r="R82" i="1" s="1"/>
  <c r="A66" i="10"/>
  <c r="Q80" i="1" s="1"/>
  <c r="R80" i="1" s="1"/>
  <c r="A64" i="10"/>
  <c r="Q78" i="1" s="1"/>
  <c r="R78" i="1" s="1"/>
  <c r="A62" i="10"/>
  <c r="Q76" i="1" s="1"/>
  <c r="R76" i="1" s="1"/>
  <c r="A60" i="10"/>
  <c r="Q74" i="1" s="1"/>
  <c r="R74" i="1" s="1"/>
  <c r="A58" i="10"/>
  <c r="Q72" i="1" s="1"/>
  <c r="R72" i="1" s="1"/>
  <c r="A56" i="10"/>
  <c r="Q70" i="1" s="1"/>
  <c r="R70" i="1" s="1"/>
  <c r="A54" i="10"/>
  <c r="Q68" i="1" s="1"/>
  <c r="R68" i="1" s="1"/>
  <c r="A52" i="10"/>
  <c r="Q66" i="1" s="1"/>
  <c r="R66" i="1" s="1"/>
  <c r="A50" i="10"/>
  <c r="Q64" i="1" s="1"/>
  <c r="R64" i="1" s="1"/>
  <c r="A48" i="10"/>
  <c r="Q62" i="1" s="1"/>
  <c r="R62" i="1" s="1"/>
  <c r="A46" i="10"/>
  <c r="Q60" i="1" s="1"/>
  <c r="R60" i="1" s="1"/>
  <c r="A44" i="10"/>
  <c r="Q58" i="1" s="1"/>
  <c r="R58" i="1" s="1"/>
  <c r="A42" i="10"/>
  <c r="Q56" i="1" s="1"/>
  <c r="R56" i="1" s="1"/>
  <c r="A40" i="10"/>
  <c r="Q54" i="1" s="1"/>
  <c r="R54" i="1" s="1"/>
  <c r="A38" i="10"/>
  <c r="Q52" i="1" s="1"/>
  <c r="R52" i="1" s="1"/>
  <c r="A36" i="10"/>
  <c r="Q50" i="1" s="1"/>
  <c r="R50" i="1" s="1"/>
  <c r="A34" i="10"/>
  <c r="Q48" i="1" s="1"/>
  <c r="R48" i="1" s="1"/>
  <c r="A32" i="10"/>
  <c r="Q46" i="1" s="1"/>
  <c r="R46" i="1" s="1"/>
  <c r="A30" i="10"/>
  <c r="Q44" i="1" s="1"/>
  <c r="R44" i="1" s="1"/>
  <c r="A28" i="10"/>
  <c r="Q42" i="1" s="1"/>
  <c r="R42" i="1" s="1"/>
  <c r="A26" i="10"/>
  <c r="Q40" i="1" s="1"/>
  <c r="R40" i="1" s="1"/>
  <c r="A24" i="10"/>
  <c r="Q38" i="1" s="1"/>
  <c r="R38" i="1" s="1"/>
  <c r="A22" i="10"/>
  <c r="Q36" i="1" s="1"/>
  <c r="R36" i="1" s="1"/>
  <c r="A20" i="10"/>
  <c r="Q34" i="1" s="1"/>
  <c r="R34" i="1" s="1"/>
  <c r="A18" i="10"/>
  <c r="Q32" i="1" s="1"/>
  <c r="R32" i="1" s="1"/>
  <c r="A16" i="10"/>
  <c r="Q30" i="1" s="1"/>
  <c r="R30" i="1" s="1"/>
  <c r="A14" i="10"/>
  <c r="Q28" i="1" s="1"/>
  <c r="R28" i="1" s="1"/>
  <c r="A12" i="10"/>
  <c r="Q26" i="1" s="1"/>
  <c r="R26" i="1" s="1"/>
  <c r="A10" i="10"/>
  <c r="Q24" i="1" s="1"/>
  <c r="R24" i="1" s="1"/>
  <c r="A8" i="10"/>
  <c r="Q22" i="1" s="1"/>
  <c r="R22" i="1" s="1"/>
  <c r="A6" i="10"/>
  <c r="Q20" i="1" s="1"/>
  <c r="R20" i="1" s="1"/>
  <c r="A4" i="10"/>
  <c r="Q18" i="1" s="1"/>
  <c r="R18" i="1" s="1"/>
  <c r="B25" i="10"/>
  <c r="AO39" i="1" s="1"/>
  <c r="AP39" i="1" s="1"/>
  <c r="B19" i="10"/>
  <c r="AO33" i="1" s="1"/>
  <c r="AP33" i="1" s="1"/>
  <c r="B17" i="10"/>
  <c r="AO31" i="1" s="1"/>
  <c r="AP31" i="1" s="1"/>
  <c r="B11" i="10"/>
  <c r="AO25" i="1" s="1"/>
  <c r="AP25" i="1" s="1"/>
  <c r="B9" i="10"/>
  <c r="AO23" i="1" s="1"/>
  <c r="AP23" i="1" s="1"/>
  <c r="B154" i="10"/>
  <c r="AO168" i="1" s="1"/>
  <c r="AP168" i="1" s="1"/>
  <c r="B142" i="10"/>
  <c r="AO156" i="1" s="1"/>
  <c r="AP156" i="1" s="1"/>
  <c r="B134" i="10"/>
  <c r="AO148" i="1" s="1"/>
  <c r="AP148" i="1" s="1"/>
  <c r="B130" i="10"/>
  <c r="AO144" i="1" s="1"/>
  <c r="AP144" i="1" s="1"/>
  <c r="B71" i="10"/>
  <c r="AO85" i="1" s="1"/>
  <c r="AP85" i="1" s="1"/>
  <c r="B69" i="10"/>
  <c r="AO83" i="1" s="1"/>
  <c r="AP83" i="1" s="1"/>
  <c r="B67" i="10"/>
  <c r="AO81" i="1" s="1"/>
  <c r="AP81" i="1" s="1"/>
  <c r="B65" i="10"/>
  <c r="AO79" i="1" s="1"/>
  <c r="AP79" i="1" s="1"/>
  <c r="B61" i="10"/>
  <c r="AO75" i="1" s="1"/>
  <c r="AP75" i="1" s="1"/>
  <c r="B59" i="10"/>
  <c r="AO73" i="1" s="1"/>
  <c r="AP73" i="1" s="1"/>
  <c r="B55" i="10"/>
  <c r="AO69" i="1" s="1"/>
  <c r="AP69" i="1" s="1"/>
  <c r="B53" i="10"/>
  <c r="AO67" i="1" s="1"/>
  <c r="AP67" i="1" s="1"/>
  <c r="B47" i="10"/>
  <c r="AO61" i="1" s="1"/>
  <c r="AP61" i="1" s="1"/>
  <c r="B43" i="10"/>
  <c r="AO57" i="1" s="1"/>
  <c r="AP57" i="1" s="1"/>
  <c r="B35" i="10"/>
  <c r="AO49" i="1" s="1"/>
  <c r="AP49" i="1" s="1"/>
  <c r="B31" i="10"/>
  <c r="AO45" i="1" s="1"/>
  <c r="AP45" i="1" s="1"/>
  <c r="B5" i="10"/>
  <c r="AO19" i="1" s="1"/>
  <c r="AP19" i="1" s="1"/>
  <c r="B157" i="10"/>
  <c r="AO171" i="1" s="1"/>
  <c r="AP171" i="1" s="1"/>
  <c r="B145" i="10"/>
  <c r="AO159" i="1" s="1"/>
  <c r="AP159" i="1" s="1"/>
  <c r="B137" i="10"/>
  <c r="AO151" i="1" s="1"/>
  <c r="AP151" i="1" s="1"/>
  <c r="B133" i="10"/>
  <c r="AO147" i="1" s="1"/>
  <c r="AP147" i="1" s="1"/>
  <c r="B129" i="10"/>
  <c r="AO143" i="1" s="1"/>
  <c r="AP143" i="1" s="1"/>
  <c r="B105" i="10"/>
  <c r="AO119" i="1" s="1"/>
  <c r="AP119" i="1" s="1"/>
  <c r="B85" i="10"/>
  <c r="AO99" i="1" s="1"/>
  <c r="AP99" i="1" s="1"/>
  <c r="A79" i="10"/>
  <c r="Q93" i="1" s="1"/>
  <c r="R93" i="1" s="1"/>
  <c r="A77" i="10"/>
  <c r="Q91" i="1" s="1"/>
  <c r="R91" i="1" s="1"/>
  <c r="A75" i="10"/>
  <c r="Q89" i="1" s="1"/>
  <c r="R89" i="1" s="1"/>
  <c r="A73" i="10"/>
  <c r="Q87" i="1" s="1"/>
  <c r="R87" i="1" s="1"/>
  <c r="A71" i="10"/>
  <c r="Q85" i="1" s="1"/>
  <c r="R85" i="1" s="1"/>
  <c r="A69" i="10"/>
  <c r="Q83" i="1" s="1"/>
  <c r="R83" i="1" s="1"/>
  <c r="A67" i="10"/>
  <c r="Q81" i="1" s="1"/>
  <c r="R81" i="1" s="1"/>
  <c r="A65" i="10"/>
  <c r="Q79" i="1" s="1"/>
  <c r="R79" i="1" s="1"/>
  <c r="A63" i="10"/>
  <c r="Q77" i="1" s="1"/>
  <c r="R77" i="1" s="1"/>
  <c r="A61" i="10"/>
  <c r="Q75" i="1" s="1"/>
  <c r="R75" i="1" s="1"/>
  <c r="A59" i="10"/>
  <c r="Q73" i="1" s="1"/>
  <c r="R73" i="1" s="1"/>
  <c r="A57" i="10"/>
  <c r="Q71" i="1" s="1"/>
  <c r="R71" i="1" s="1"/>
  <c r="A55" i="10"/>
  <c r="Q69" i="1" s="1"/>
  <c r="R69" i="1" s="1"/>
  <c r="A53" i="10"/>
  <c r="Q67" i="1" s="1"/>
  <c r="R67" i="1" s="1"/>
  <c r="A51" i="10"/>
  <c r="Q65" i="1" s="1"/>
  <c r="R65" i="1" s="1"/>
  <c r="A49" i="10"/>
  <c r="Q63" i="1" s="1"/>
  <c r="R63" i="1" s="1"/>
  <c r="A47" i="10"/>
  <c r="Q61" i="1" s="1"/>
  <c r="R61" i="1" s="1"/>
  <c r="A45" i="10"/>
  <c r="Q59" i="1" s="1"/>
  <c r="R59" i="1" s="1"/>
  <c r="A43" i="10"/>
  <c r="Q57" i="1" s="1"/>
  <c r="R57" i="1" s="1"/>
  <c r="A41" i="10"/>
  <c r="Q55" i="1" s="1"/>
  <c r="R55" i="1" s="1"/>
  <c r="A39" i="10"/>
  <c r="Q53" i="1" s="1"/>
  <c r="R53" i="1" s="1"/>
  <c r="A37" i="10"/>
  <c r="Q51" i="1" s="1"/>
  <c r="R51" i="1" s="1"/>
  <c r="A35" i="10"/>
  <c r="Q49" i="1" s="1"/>
  <c r="R49" i="1" s="1"/>
  <c r="A33" i="10"/>
  <c r="Q47" i="1" s="1"/>
  <c r="R47" i="1" s="1"/>
  <c r="A31" i="10"/>
  <c r="Q45" i="1" s="1"/>
  <c r="R45" i="1" s="1"/>
  <c r="A29" i="10"/>
  <c r="Q43" i="1" s="1"/>
  <c r="R43" i="1" s="1"/>
  <c r="A27" i="10"/>
  <c r="Q41" i="1" s="1"/>
  <c r="R41" i="1" s="1"/>
  <c r="A25" i="10"/>
  <c r="Q39" i="1" s="1"/>
  <c r="R39" i="1" s="1"/>
  <c r="A23" i="10"/>
  <c r="Q37" i="1" s="1"/>
  <c r="R37" i="1" s="1"/>
  <c r="A21" i="10"/>
  <c r="Q35" i="1" s="1"/>
  <c r="R35" i="1" s="1"/>
  <c r="A19" i="10"/>
  <c r="Q33" i="1" s="1"/>
  <c r="R33" i="1" s="1"/>
  <c r="A17" i="10"/>
  <c r="Q31" i="1" s="1"/>
  <c r="R31" i="1" s="1"/>
  <c r="A15" i="10"/>
  <c r="Q29" i="1" s="1"/>
  <c r="R29" i="1" s="1"/>
  <c r="A13" i="10"/>
  <c r="Q27" i="1" s="1"/>
  <c r="R27" i="1" s="1"/>
  <c r="A11" i="10"/>
  <c r="Q25" i="1" s="1"/>
  <c r="R25" i="1" s="1"/>
  <c r="A9" i="10"/>
  <c r="Q23" i="1" s="1"/>
  <c r="R23" i="1" s="1"/>
  <c r="A7" i="10"/>
  <c r="Q21" i="1" s="1"/>
  <c r="R21" i="1" s="1"/>
  <c r="A5" i="10"/>
  <c r="Q19" i="1" s="1"/>
  <c r="R19" i="1" s="1"/>
  <c r="A3" i="10"/>
  <c r="Q17" i="1" s="1"/>
  <c r="R17" i="1" s="1"/>
  <c r="B22" i="10"/>
  <c r="AO36" i="1" s="1"/>
  <c r="AP36" i="1" s="1"/>
  <c r="B16" i="10"/>
  <c r="AO30" i="1" s="1"/>
  <c r="AP30" i="1" s="1"/>
  <c r="B12" i="10"/>
  <c r="AO26" i="1" s="1"/>
  <c r="AP26" i="1" s="1"/>
  <c r="B4" i="10"/>
  <c r="AO18" i="1" s="1"/>
  <c r="AP18" i="1" s="1"/>
  <c r="B3" i="10"/>
  <c r="AO17" i="1" s="1"/>
  <c r="AP17" i="1" s="1"/>
  <c r="BF17" i="1"/>
  <c r="AH19" i="1"/>
  <c r="BF19" i="1"/>
  <c r="AH20" i="1"/>
  <c r="BF20" i="1"/>
  <c r="AH21" i="1"/>
  <c r="AH22" i="1"/>
  <c r="BF22" i="1"/>
  <c r="AH25" i="1"/>
  <c r="BF25" i="1"/>
  <c r="AH27" i="1"/>
  <c r="AH28" i="1"/>
  <c r="AH30" i="1"/>
  <c r="BF30" i="1"/>
  <c r="AH33" i="1"/>
  <c r="BF33" i="1"/>
  <c r="AH35" i="1"/>
  <c r="AH36" i="1"/>
  <c r="BF36" i="1"/>
  <c r="AH37" i="1"/>
  <c r="AH38" i="1"/>
  <c r="BF38" i="1"/>
  <c r="AH41" i="1"/>
  <c r="AH43" i="1"/>
  <c r="AH44" i="1"/>
  <c r="BF44" i="1"/>
  <c r="AH46" i="1"/>
  <c r="AH49" i="1"/>
  <c r="BF49" i="1"/>
  <c r="AH51" i="1"/>
  <c r="AH52" i="1"/>
  <c r="AH53" i="1"/>
  <c r="AH54" i="1"/>
  <c r="AH57" i="1"/>
  <c r="AH60" i="1"/>
  <c r="BF60" i="1"/>
  <c r="AH62" i="1"/>
  <c r="BF62" i="1"/>
  <c r="AH67" i="1"/>
  <c r="BF67" i="1"/>
  <c r="AH68" i="1"/>
  <c r="AH69" i="1"/>
  <c r="AH70" i="1"/>
  <c r="AH73" i="1"/>
  <c r="AH75" i="1"/>
  <c r="BF75" i="1"/>
  <c r="AH76" i="1"/>
  <c r="BF76" i="1"/>
  <c r="AH78" i="1"/>
  <c r="BF78" i="1"/>
  <c r="AH81" i="1"/>
  <c r="AH83" i="1"/>
  <c r="BF83" i="1"/>
  <c r="AH84" i="1"/>
  <c r="BF84" i="1"/>
  <c r="AH85" i="1"/>
  <c r="AH86" i="1"/>
  <c r="AH90" i="1"/>
  <c r="AH93" i="1"/>
  <c r="AH95" i="1"/>
  <c r="AH96" i="1"/>
  <c r="AH97" i="1"/>
  <c r="AH98" i="1"/>
  <c r="AH103" i="1"/>
  <c r="AH104" i="1"/>
  <c r="AH105" i="1"/>
  <c r="AH107" i="1"/>
  <c r="AH110" i="1"/>
  <c r="AH113" i="1"/>
  <c r="BF113" i="1"/>
  <c r="AH116" i="1"/>
  <c r="AH119" i="1"/>
  <c r="BF119" i="1"/>
  <c r="AH120" i="1"/>
  <c r="AH122" i="1"/>
  <c r="AH127" i="1"/>
  <c r="AH128" i="1"/>
  <c r="AH129" i="1"/>
  <c r="AH130" i="1"/>
  <c r="AH132" i="1"/>
  <c r="AH133" i="1"/>
  <c r="AH135" i="1"/>
  <c r="AH138" i="1"/>
  <c r="AH144" i="1"/>
  <c r="BF144" i="1"/>
  <c r="AH146" i="1"/>
  <c r="BF147" i="1"/>
  <c r="AH148" i="1"/>
  <c r="BF150" i="1"/>
  <c r="AH151" i="1"/>
  <c r="AH154" i="1"/>
  <c r="AH155" i="1"/>
  <c r="AH160" i="1"/>
  <c r="AH162" i="1"/>
  <c r="AH164" i="1"/>
  <c r="AH165" i="1"/>
  <c r="AH166" i="1"/>
  <c r="AH168" i="1"/>
  <c r="AH169" i="1"/>
  <c r="AH170" i="1"/>
  <c r="AH171" i="1"/>
  <c r="AH175" i="1"/>
  <c r="AH177" i="1"/>
  <c r="BF178" i="1"/>
  <c r="AH180" i="1"/>
  <c r="BF180" i="1"/>
  <c r="DB180" i="1"/>
  <c r="DZ180" i="1"/>
  <c r="DB181" i="1"/>
  <c r="DZ181" i="1"/>
  <c r="EX181" i="1"/>
  <c r="AH182" i="1"/>
  <c r="CD182" i="1"/>
  <c r="EX182" i="1"/>
  <c r="BF183" i="1"/>
  <c r="CD183" i="1"/>
  <c r="DB183" i="1"/>
  <c r="DZ183" i="1"/>
  <c r="EX183" i="1"/>
  <c r="AH184" i="1"/>
  <c r="CD184" i="1"/>
  <c r="EX184" i="1"/>
  <c r="AH185" i="1"/>
  <c r="CD185" i="1"/>
  <c r="DB185" i="1"/>
  <c r="BF186" i="1"/>
  <c r="DZ186" i="1"/>
  <c r="EX186" i="1"/>
  <c r="AH187" i="1"/>
  <c r="CD187" i="1"/>
  <c r="BF188" i="1"/>
  <c r="DB188" i="1"/>
  <c r="DZ188" i="1"/>
  <c r="BF189" i="1"/>
  <c r="EX189" i="1"/>
  <c r="AH190" i="1"/>
  <c r="CD190" i="1"/>
  <c r="DB190" i="1"/>
  <c r="DZ190" i="1"/>
  <c r="EX190" i="1"/>
  <c r="BF191" i="1"/>
  <c r="CD191" i="1"/>
  <c r="DB191" i="1"/>
  <c r="DZ191" i="1"/>
  <c r="EX191" i="1"/>
  <c r="AH192" i="1"/>
  <c r="CD192" i="1"/>
  <c r="EX192" i="1"/>
  <c r="AH193" i="1"/>
  <c r="CD193" i="1"/>
  <c r="DB193" i="1"/>
  <c r="DZ193" i="1"/>
  <c r="EX193" i="1"/>
  <c r="AH194" i="1"/>
  <c r="BF194" i="1"/>
  <c r="AH195" i="1"/>
  <c r="BF196" i="1"/>
  <c r="DZ196" i="1"/>
  <c r="CD198" i="1"/>
  <c r="DB198" i="1"/>
  <c r="DZ198" i="1"/>
  <c r="BF199" i="1"/>
  <c r="CD199" i="1"/>
  <c r="DB199" i="1"/>
  <c r="DZ199" i="1"/>
  <c r="CD200" i="1"/>
  <c r="DB200" i="1"/>
  <c r="DZ200" i="1"/>
  <c r="AH201" i="1"/>
  <c r="CD201" i="1"/>
  <c r="DB201" i="1"/>
  <c r="DZ201" i="1"/>
  <c r="AH202" i="1"/>
  <c r="BF202" i="1"/>
  <c r="AH203" i="1"/>
  <c r="CD203" i="1"/>
  <c r="AH204" i="1"/>
  <c r="BF204" i="1"/>
  <c r="AH205" i="1"/>
  <c r="BF205" i="1"/>
  <c r="DZ205" i="1"/>
  <c r="EX205" i="1"/>
  <c r="CD206" i="1"/>
  <c r="DB206" i="1"/>
  <c r="EX206" i="1"/>
  <c r="BF207" i="1"/>
  <c r="CD207" i="1"/>
  <c r="DB207" i="1"/>
  <c r="CD208" i="1"/>
  <c r="DB208" i="1"/>
  <c r="EX208" i="1"/>
  <c r="CD209" i="1"/>
  <c r="DB209" i="1"/>
  <c r="EX209" i="1"/>
  <c r="AH210" i="1"/>
  <c r="BF210" i="1"/>
  <c r="DZ210" i="1"/>
  <c r="AH211" i="1"/>
  <c r="DB211" i="1"/>
  <c r="DZ211" i="1"/>
  <c r="AH212" i="1"/>
  <c r="BF212" i="1"/>
  <c r="DZ212" i="1"/>
  <c r="EX212" i="1"/>
  <c r="AH213" i="1"/>
  <c r="DZ213" i="1"/>
  <c r="CD214" i="1"/>
  <c r="DB214" i="1"/>
  <c r="DZ214" i="1"/>
  <c r="BF215" i="1"/>
  <c r="CD215" i="1"/>
  <c r="DB215" i="1"/>
  <c r="DZ215" i="1"/>
  <c r="CD216" i="1"/>
  <c r="DZ216" i="1"/>
  <c r="BF217" i="1"/>
  <c r="CD217" i="1"/>
  <c r="DB217" i="1"/>
  <c r="EX217" i="1"/>
  <c r="AH218" i="1"/>
  <c r="BF218" i="1"/>
  <c r="EX218" i="1"/>
  <c r="AH219" i="1"/>
  <c r="EX219" i="1"/>
  <c r="AH220" i="1"/>
  <c r="BF220" i="1"/>
  <c r="CD220" i="1"/>
  <c r="DB220" i="1"/>
  <c r="DZ220" i="1"/>
  <c r="EX220" i="1"/>
  <c r="AH221" i="1"/>
  <c r="BF221" i="1"/>
  <c r="EX221" i="1"/>
  <c r="CD222" i="1"/>
  <c r="DB222" i="1"/>
  <c r="DZ222" i="1"/>
  <c r="EX222" i="1"/>
  <c r="BF223" i="1"/>
  <c r="CD223" i="1"/>
  <c r="DB223" i="1"/>
  <c r="DZ223" i="1"/>
  <c r="AH224" i="1"/>
  <c r="CD224" i="1"/>
  <c r="DZ224" i="1"/>
  <c r="EX224" i="1"/>
  <c r="DB225" i="1"/>
  <c r="DZ225" i="1"/>
  <c r="AH226" i="1"/>
  <c r="BF226" i="1"/>
  <c r="AH227" i="1"/>
  <c r="CD227" i="1"/>
  <c r="EX227" i="1"/>
  <c r="BF228" i="1"/>
  <c r="CD228" i="1"/>
  <c r="DB228" i="1"/>
  <c r="DZ228" i="1"/>
  <c r="BF229" i="1"/>
  <c r="DB229" i="1"/>
  <c r="EX229" i="1"/>
  <c r="AH230" i="1"/>
  <c r="DB230" i="1"/>
  <c r="EX230" i="1"/>
  <c r="AH231" i="1"/>
  <c r="BF231" i="1"/>
  <c r="DB231" i="1"/>
  <c r="AH232" i="1"/>
  <c r="EX232" i="1"/>
  <c r="AH233" i="1"/>
  <c r="BF233" i="1"/>
  <c r="CD233" i="1"/>
  <c r="DZ233" i="1"/>
  <c r="BF234" i="1"/>
  <c r="DZ234" i="1"/>
  <c r="AH235" i="1"/>
  <c r="BF235" i="1"/>
  <c r="CD235" i="1"/>
  <c r="DZ235" i="1"/>
  <c r="EX235" i="1"/>
  <c r="CD236" i="1"/>
  <c r="DB236" i="1"/>
  <c r="DZ236" i="1"/>
  <c r="BF237" i="1"/>
  <c r="CD237" i="1"/>
  <c r="DB237" i="1"/>
  <c r="EX237" i="1"/>
  <c r="AH238" i="1"/>
  <c r="BF238" i="1"/>
  <c r="DB238" i="1"/>
  <c r="DZ238" i="1"/>
  <c r="EX238" i="1"/>
  <c r="DB239" i="1"/>
  <c r="DZ239" i="1"/>
  <c r="AH240" i="1"/>
  <c r="BF240" i="1"/>
  <c r="CD240" i="1"/>
  <c r="DZ240" i="1"/>
  <c r="EX240" i="1"/>
  <c r="AH242" i="1"/>
  <c r="DZ242" i="1"/>
  <c r="AH243" i="1"/>
  <c r="BF243" i="1"/>
  <c r="EX243" i="1"/>
  <c r="DB244" i="1"/>
  <c r="BF245" i="1"/>
  <c r="CD245" i="1"/>
  <c r="DB245" i="1"/>
  <c r="DZ245" i="1"/>
  <c r="EX245" i="1"/>
  <c r="AH246" i="1"/>
  <c r="BF246" i="1"/>
  <c r="DZ246" i="1"/>
  <c r="EX246" i="1"/>
  <c r="AH248" i="1"/>
  <c r="BF248" i="1"/>
  <c r="CD248" i="1"/>
  <c r="DB248" i="1"/>
  <c r="DZ248" i="1"/>
  <c r="EX248" i="1"/>
  <c r="CD249" i="1"/>
  <c r="DB249" i="1"/>
  <c r="AH250" i="1"/>
  <c r="DB250" i="1"/>
  <c r="AH251" i="1"/>
  <c r="BF251" i="1"/>
  <c r="CD251" i="1"/>
  <c r="DB251" i="1"/>
  <c r="DZ251" i="1"/>
  <c r="EX251" i="1"/>
  <c r="AH252" i="1"/>
  <c r="CD252" i="1"/>
  <c r="AH253" i="1"/>
  <c r="BF253" i="1"/>
  <c r="CD253" i="1"/>
  <c r="EX253" i="1"/>
  <c r="BF254" i="1"/>
  <c r="CD254" i="1"/>
  <c r="EX254" i="1"/>
  <c r="DZ255" i="1"/>
  <c r="AH256" i="1"/>
  <c r="BF256" i="1"/>
  <c r="DB256" i="1"/>
  <c r="EX256" i="1"/>
  <c r="DB257" i="1"/>
  <c r="DZ257" i="1"/>
  <c r="AH258" i="1"/>
  <c r="DB258" i="1"/>
  <c r="DZ258" i="1"/>
  <c r="AH259" i="1"/>
  <c r="BF259" i="1"/>
  <c r="CD259" i="1"/>
  <c r="DB259" i="1"/>
  <c r="EX259" i="1"/>
  <c r="BF261" i="1"/>
  <c r="DZ261" i="1"/>
  <c r="EX261" i="1"/>
  <c r="AH262" i="1"/>
  <c r="BF262" i="1"/>
  <c r="DB262" i="1"/>
  <c r="EX262" i="1"/>
  <c r="CD263" i="1"/>
  <c r="DZ263" i="1"/>
  <c r="AH264" i="1"/>
  <c r="BF264" i="1"/>
  <c r="DB264" i="1"/>
  <c r="DZ264" i="1"/>
  <c r="EX264" i="1"/>
  <c r="CD265" i="1"/>
  <c r="DB265" i="1"/>
  <c r="AH266" i="1"/>
  <c r="CD266" i="1"/>
  <c r="DZ266" i="1"/>
  <c r="AH267" i="1"/>
  <c r="BF267" i="1"/>
  <c r="DB267" i="1"/>
  <c r="EX267" i="1"/>
  <c r="AH268" i="1"/>
  <c r="DZ268" i="1"/>
  <c r="AH269" i="1"/>
  <c r="BF269" i="1"/>
  <c r="CD269" i="1"/>
  <c r="DZ269" i="1"/>
  <c r="EX269" i="1"/>
  <c r="BF270" i="1"/>
  <c r="DZ270" i="1"/>
  <c r="EX270" i="1"/>
  <c r="CD271" i="1"/>
  <c r="DZ271" i="1"/>
  <c r="BF272" i="1"/>
  <c r="CD272" i="1"/>
  <c r="DB272" i="1"/>
  <c r="EX272" i="1"/>
  <c r="DB273" i="1"/>
  <c r="AH274" i="1"/>
  <c r="CD274" i="1"/>
  <c r="DB274" i="1"/>
  <c r="DZ274" i="1"/>
  <c r="AH275" i="1"/>
  <c r="BF275" i="1"/>
  <c r="DB275" i="1"/>
  <c r="EX275" i="1"/>
  <c r="AH276" i="1"/>
  <c r="CD276" i="1"/>
  <c r="AH277" i="1"/>
  <c r="BF277" i="1"/>
  <c r="CD277" i="1"/>
  <c r="EX277" i="1"/>
  <c r="BF278" i="1"/>
  <c r="CD278" i="1"/>
  <c r="DB278" i="1"/>
  <c r="EX278" i="1"/>
  <c r="CD279" i="1"/>
  <c r="DZ279" i="1"/>
  <c r="EX279" i="1"/>
  <c r="AH280" i="1"/>
  <c r="BF280" i="1"/>
  <c r="DB280" i="1"/>
  <c r="DZ280" i="1"/>
  <c r="DB281" i="1"/>
  <c r="DZ281" i="1"/>
  <c r="EX281" i="1"/>
  <c r="AH282" i="1"/>
  <c r="CD282" i="1"/>
  <c r="DZ282" i="1"/>
  <c r="AH283" i="1"/>
  <c r="BF283" i="1"/>
  <c r="DB283" i="1"/>
  <c r="AH284" i="1"/>
  <c r="DZ284" i="1"/>
  <c r="EX284" i="1"/>
  <c r="AH285" i="1"/>
  <c r="BF285" i="1"/>
  <c r="DZ285" i="1"/>
  <c r="EX285" i="1"/>
  <c r="BF286" i="1"/>
  <c r="DZ286" i="1"/>
  <c r="CD287" i="1"/>
  <c r="EX287" i="1"/>
  <c r="AH288" i="1"/>
  <c r="BF288" i="1"/>
  <c r="CD288" i="1"/>
  <c r="DB288" i="1"/>
  <c r="DZ288" i="1"/>
  <c r="EX288" i="1"/>
  <c r="CD289" i="1"/>
  <c r="DB289" i="1"/>
  <c r="AH290" i="1"/>
  <c r="CD290" i="1"/>
  <c r="DB290" i="1"/>
  <c r="AH291" i="1"/>
  <c r="BF291" i="1"/>
  <c r="CD291" i="1"/>
  <c r="DB291" i="1"/>
  <c r="DZ291" i="1"/>
  <c r="DZ292" i="1"/>
  <c r="BF293" i="1"/>
  <c r="AH294" i="1"/>
  <c r="BF294" i="1"/>
  <c r="CD294" i="1"/>
  <c r="DB294" i="1"/>
  <c r="DZ294" i="1"/>
  <c r="EX294" i="1"/>
  <c r="EX295" i="1"/>
  <c r="AH296" i="1"/>
  <c r="BF296" i="1"/>
  <c r="DB296" i="1"/>
  <c r="EX296" i="1"/>
  <c r="DB297" i="1"/>
  <c r="DZ297" i="1"/>
  <c r="AH298" i="1"/>
  <c r="AH299" i="1"/>
  <c r="BF299" i="1"/>
  <c r="CD299" i="1"/>
  <c r="DZ299" i="1"/>
  <c r="AH300" i="1"/>
  <c r="CD300" i="1"/>
  <c r="DB300" i="1"/>
  <c r="AH301" i="1"/>
  <c r="BF301" i="1"/>
  <c r="CD301" i="1"/>
  <c r="EX301" i="1"/>
  <c r="BF302" i="1"/>
  <c r="CD302" i="1"/>
  <c r="DB302" i="1"/>
  <c r="EX302" i="1"/>
  <c r="DB303" i="1"/>
  <c r="EX303" i="1"/>
  <c r="BF304" i="1"/>
  <c r="CD304" i="1"/>
  <c r="DZ304" i="1"/>
  <c r="EX304" i="1"/>
  <c r="CD305" i="1"/>
  <c r="DB305" i="1"/>
  <c r="DZ305" i="1"/>
  <c r="AH306" i="1"/>
  <c r="CD306" i="1"/>
  <c r="AH307" i="1"/>
  <c r="BF307" i="1"/>
  <c r="DZ307" i="1"/>
  <c r="AH308" i="1"/>
  <c r="CD308" i="1"/>
  <c r="DB308" i="1"/>
  <c r="DZ308" i="1"/>
  <c r="AH309" i="1"/>
  <c r="BF309" i="1"/>
  <c r="DZ309" i="1"/>
  <c r="EX309" i="1"/>
  <c r="BF310" i="1"/>
  <c r="DB310" i="1"/>
  <c r="DZ310" i="1"/>
  <c r="EX310" i="1"/>
  <c r="CD311" i="1"/>
  <c r="EX311" i="1"/>
  <c r="AH312" i="1"/>
  <c r="BF312" i="1"/>
  <c r="CD312" i="1"/>
  <c r="DB312" i="1"/>
  <c r="EX312" i="1"/>
  <c r="DB313" i="1"/>
  <c r="AH314" i="1"/>
  <c r="CD314" i="1"/>
  <c r="AH315" i="1"/>
  <c r="BF315" i="1"/>
  <c r="DZ315" i="1"/>
  <c r="AH316" i="1"/>
  <c r="DB316" i="1"/>
  <c r="AH317" i="1"/>
  <c r="BF317" i="1"/>
  <c r="CD317" i="1"/>
  <c r="EX317" i="1"/>
  <c r="BF318" i="1"/>
  <c r="DB318" i="1"/>
  <c r="EX318" i="1"/>
  <c r="CD319" i="1"/>
  <c r="DB319" i="1"/>
  <c r="DZ319" i="1"/>
  <c r="EX319" i="1"/>
  <c r="AH320" i="1"/>
  <c r="BF320" i="1"/>
  <c r="EX320" i="1"/>
  <c r="DB321" i="1"/>
  <c r="DZ321" i="1"/>
  <c r="AH322" i="1"/>
  <c r="AH323" i="1"/>
  <c r="EX323" i="1"/>
  <c r="DB324" i="1"/>
  <c r="DZ324" i="1"/>
  <c r="AH325" i="1"/>
  <c r="EX325" i="1"/>
  <c r="BF326" i="1"/>
  <c r="DB327" i="1"/>
  <c r="EX327" i="1"/>
  <c r="CD328" i="1"/>
  <c r="DB328" i="1"/>
  <c r="CD330" i="1"/>
  <c r="DB330" i="1"/>
  <c r="DB331" i="1"/>
  <c r="EX332" i="1"/>
  <c r="DB333" i="1"/>
  <c r="DB334" i="1"/>
  <c r="BF336" i="1"/>
  <c r="AH338" i="1"/>
  <c r="BF338" i="1"/>
  <c r="BF339" i="1"/>
  <c r="CD340" i="1"/>
  <c r="DZ340" i="1"/>
  <c r="DZ341" i="1"/>
  <c r="BF342" i="1"/>
  <c r="EX342" i="1"/>
  <c r="DZ343" i="1"/>
  <c r="BF345" i="1"/>
  <c r="AH346" i="1"/>
  <c r="BF346" i="1"/>
  <c r="EX346" i="1"/>
  <c r="BF347" i="1"/>
  <c r="CD348" i="1"/>
  <c r="DZ348" i="1"/>
  <c r="EX349" i="1"/>
  <c r="DB350" i="1"/>
  <c r="AH351" i="1"/>
  <c r="CD351" i="1"/>
  <c r="CD352" i="1"/>
  <c r="DZ352" i="1"/>
  <c r="EX352" i="1"/>
  <c r="EX354" i="1"/>
  <c r="DB355" i="1"/>
  <c r="EX355" i="1"/>
  <c r="DB358" i="1"/>
  <c r="EX358" i="1"/>
  <c r="DZ359" i="1"/>
  <c r="AH360" i="1"/>
  <c r="CD360" i="1"/>
  <c r="DZ360" i="1"/>
  <c r="DB361" i="1"/>
  <c r="BF363" i="1"/>
  <c r="CD366" i="1"/>
  <c r="DZ367" i="1"/>
  <c r="DB371" i="1"/>
  <c r="BF373" i="1"/>
  <c r="AF46" i="1"/>
  <c r="AF50" i="1"/>
  <c r="DX900" i="1"/>
  <c r="EV900" i="1"/>
  <c r="A2" i="10"/>
  <c r="Q16" i="1" s="1"/>
  <c r="R16" i="1" s="1"/>
  <c r="BF18" i="1"/>
  <c r="BF23" i="1"/>
  <c r="BF26" i="1"/>
  <c r="BF31" i="1"/>
  <c r="BF39" i="1"/>
  <c r="BF74" i="1"/>
  <c r="BF79" i="1"/>
  <c r="BF82" i="1"/>
  <c r="BF99" i="1"/>
  <c r="AH108" i="1"/>
  <c r="AH111" i="1"/>
  <c r="AH114" i="1"/>
  <c r="AH117" i="1"/>
  <c r="AH121" i="1"/>
  <c r="AH123" i="1"/>
  <c r="AH131" i="1"/>
  <c r="AH136" i="1"/>
  <c r="AH147" i="1"/>
  <c r="AH152" i="1"/>
  <c r="BF166" i="1"/>
  <c r="AH167" i="1"/>
  <c r="BF168" i="1"/>
  <c r="BF171" i="1"/>
  <c r="BF179" i="1"/>
  <c r="EX180" i="1"/>
  <c r="CD181" i="1"/>
  <c r="AH183" i="1"/>
  <c r="BF184" i="1"/>
  <c r="DB186" i="1"/>
  <c r="BF187" i="1"/>
  <c r="AH188" i="1"/>
  <c r="DB189" i="1"/>
  <c r="DZ189" i="1"/>
  <c r="AH191" i="1"/>
  <c r="BF192" i="1"/>
  <c r="DB194" i="1"/>
  <c r="DZ194" i="1"/>
  <c r="EX194" i="1"/>
  <c r="BF195" i="1"/>
  <c r="AH196" i="1"/>
  <c r="CD197" i="1"/>
  <c r="DB197" i="1"/>
  <c r="DZ197" i="1"/>
  <c r="EX197" i="1"/>
  <c r="EX198" i="1"/>
  <c r="EX199" i="1"/>
  <c r="BF200" i="1"/>
  <c r="EX200" i="1"/>
  <c r="DZ202" i="1"/>
  <c r="EX202" i="1"/>
  <c r="BF203" i="1"/>
  <c r="AH206" i="1"/>
  <c r="DZ206" i="1"/>
  <c r="EX207" i="1"/>
  <c r="BF208" i="1"/>
  <c r="DB210" i="1"/>
  <c r="EX210" i="1"/>
  <c r="BF211" i="1"/>
  <c r="CD213" i="1"/>
  <c r="EX213" i="1"/>
  <c r="AH214" i="1"/>
  <c r="BF216" i="1"/>
  <c r="EX216" i="1"/>
  <c r="AH217" i="1"/>
  <c r="DZ217" i="1"/>
  <c r="DB218" i="1"/>
  <c r="BF219" i="1"/>
  <c r="DZ221" i="1"/>
  <c r="AH222" i="1"/>
  <c r="BF224" i="1"/>
  <c r="AH225" i="1"/>
  <c r="CD225" i="1"/>
  <c r="BF227" i="1"/>
  <c r="BF232" i="1"/>
  <c r="CD234" i="1"/>
  <c r="DB235" i="1"/>
  <c r="DB240" i="1"/>
  <c r="AH241" i="1"/>
  <c r="DZ241" i="1"/>
  <c r="DB243" i="1"/>
  <c r="DB246" i="1"/>
  <c r="AH249" i="1"/>
  <c r="DZ249" i="1"/>
  <c r="DB252" i="1"/>
  <c r="AH254" i="1"/>
  <c r="DB255" i="1"/>
  <c r="DZ256" i="1"/>
  <c r="AH257" i="1"/>
  <c r="DZ259" i="1"/>
  <c r="DB260" i="1"/>
  <c r="DZ262" i="1"/>
  <c r="DB263" i="1"/>
  <c r="CD264" i="1"/>
  <c r="AH265" i="1"/>
  <c r="CD267" i="1"/>
  <c r="DZ267" i="1"/>
  <c r="DB268" i="1"/>
  <c r="AH270" i="1"/>
  <c r="CD270" i="1"/>
  <c r="DB271" i="1"/>
  <c r="CD275" i="1"/>
  <c r="DB276" i="1"/>
  <c r="AH278" i="1"/>
  <c r="DB279" i="1"/>
  <c r="AH281" i="1"/>
  <c r="DB284" i="1"/>
  <c r="AH286" i="1"/>
  <c r="EX286" i="1"/>
  <c r="DB287" i="1"/>
  <c r="DZ287" i="1"/>
  <c r="AH289" i="1"/>
  <c r="EX289" i="1"/>
  <c r="EX291" i="1"/>
  <c r="DB292" i="1"/>
  <c r="EX292" i="1"/>
  <c r="DB295" i="1"/>
  <c r="DZ295" i="1"/>
  <c r="AH297" i="1"/>
  <c r="EX297" i="1"/>
  <c r="DZ298" i="1"/>
  <c r="DZ300" i="1"/>
  <c r="AH302" i="1"/>
  <c r="EX305" i="1"/>
  <c r="CD307" i="1"/>
  <c r="AH310" i="1"/>
  <c r="DB311" i="1"/>
  <c r="AH313" i="1"/>
  <c r="EX313" i="1"/>
  <c r="CD315" i="1"/>
  <c r="AH318" i="1"/>
  <c r="CD318" i="1"/>
  <c r="CD320" i="1"/>
  <c r="DZ320" i="1"/>
  <c r="AH321" i="1"/>
  <c r="EX321" i="1"/>
  <c r="DB323" i="1"/>
  <c r="BF324" i="1"/>
  <c r="BF325" i="1"/>
  <c r="DZ325" i="1"/>
  <c r="EX326" i="1"/>
  <c r="DZ328" i="1"/>
  <c r="AH333" i="1"/>
  <c r="EX333" i="1"/>
  <c r="DB335" i="1"/>
  <c r="DB336" i="1"/>
  <c r="EX336" i="1"/>
  <c r="BF337" i="1"/>
  <c r="DB337" i="1"/>
  <c r="DZ337" i="1"/>
  <c r="AH339" i="1"/>
  <c r="CD339" i="1"/>
  <c r="DB340" i="1"/>
  <c r="EX340" i="1"/>
  <c r="BF341" i="1"/>
  <c r="DZ342" i="1"/>
  <c r="AH343" i="1"/>
  <c r="CD343" i="1"/>
  <c r="BF344" i="1"/>
  <c r="DB344" i="1"/>
  <c r="DB345" i="1"/>
  <c r="DZ345" i="1"/>
  <c r="AH347" i="1"/>
  <c r="CD347" i="1"/>
  <c r="DB348" i="1"/>
  <c r="AH349" i="1"/>
  <c r="CD349" i="1"/>
  <c r="DB349" i="1"/>
  <c r="CD350" i="1"/>
  <c r="BF351" i="1"/>
  <c r="DZ351" i="1"/>
  <c r="EX353" i="1"/>
  <c r="CD354" i="1"/>
  <c r="CD356" i="1"/>
  <c r="DZ356" i="1"/>
  <c r="CD357" i="1"/>
  <c r="DZ357" i="1"/>
  <c r="AH358" i="1"/>
  <c r="BF359" i="1"/>
  <c r="AH364" i="1"/>
  <c r="BF365" i="1"/>
  <c r="DB365" i="1"/>
  <c r="EX365" i="1"/>
  <c r="BF367" i="1"/>
  <c r="AH368" i="1"/>
  <c r="CD368" i="1"/>
  <c r="EX369" i="1"/>
  <c r="DZ370" i="1"/>
  <c r="AH371" i="1"/>
  <c r="BF374" i="1"/>
  <c r="DB374" i="1"/>
  <c r="AH375" i="1"/>
  <c r="DZ323" i="1"/>
  <c r="DZ326" i="1"/>
  <c r="AH329" i="1"/>
  <c r="EX329" i="1"/>
  <c r="AH334" i="1"/>
  <c r="AH342" i="1"/>
  <c r="DB343" i="1"/>
  <c r="AH345" i="1"/>
  <c r="CD345" i="1"/>
  <c r="EX348" i="1"/>
  <c r="AH350" i="1"/>
  <c r="EX350" i="1"/>
  <c r="AH353" i="1"/>
  <c r="CD353" i="1"/>
  <c r="CD358" i="1"/>
  <c r="AH361" i="1"/>
  <c r="CD361" i="1"/>
  <c r="DB363" i="1"/>
  <c r="CD364" i="1"/>
  <c r="AH366" i="1"/>
  <c r="DB366" i="1"/>
  <c r="DZ368" i="1"/>
  <c r="AH369" i="1"/>
  <c r="CD369" i="1"/>
  <c r="EX371" i="1"/>
  <c r="CD372" i="1"/>
  <c r="EX372" i="1"/>
  <c r="EX375" i="1"/>
  <c r="CD377" i="1"/>
  <c r="DB377" i="1"/>
  <c r="EX377" i="1"/>
  <c r="CD380" i="1"/>
  <c r="DZ384" i="1"/>
  <c r="AH385" i="1"/>
  <c r="CD385" i="1"/>
  <c r="EX385" i="1"/>
  <c r="CD388" i="1"/>
  <c r="DB389" i="1"/>
  <c r="CD393" i="1"/>
  <c r="EX393" i="1"/>
  <c r="DB394" i="1"/>
  <c r="CD396" i="1"/>
  <c r="EX396" i="1"/>
  <c r="EX398" i="1"/>
  <c r="DB399" i="1"/>
  <c r="DZ400" i="1"/>
  <c r="CD401" i="1"/>
  <c r="DB402" i="1"/>
  <c r="DZ402" i="1"/>
  <c r="DZ403" i="1"/>
  <c r="CD404" i="1"/>
  <c r="AH406" i="1"/>
  <c r="DZ408" i="1"/>
  <c r="CD409" i="1"/>
  <c r="AH411" i="1"/>
  <c r="DZ411" i="1"/>
  <c r="CD412" i="1"/>
  <c r="AH414" i="1"/>
  <c r="CD417" i="1"/>
  <c r="EX418" i="1"/>
  <c r="DZ419" i="1"/>
  <c r="CD420" i="1"/>
  <c r="DB422" i="1"/>
  <c r="DZ424" i="1"/>
  <c r="CD425" i="1"/>
  <c r="DB427" i="1"/>
  <c r="DZ427" i="1"/>
  <c r="CD428" i="1"/>
  <c r="DB430" i="1"/>
  <c r="CD433" i="1"/>
  <c r="AH434" i="1"/>
  <c r="DZ435" i="1"/>
  <c r="CD436" i="1"/>
  <c r="EX438" i="1"/>
  <c r="AH439" i="1"/>
  <c r="CD439" i="1"/>
  <c r="DB441" i="1"/>
  <c r="AH442" i="1"/>
  <c r="CD444" i="1"/>
  <c r="DZ444" i="1"/>
  <c r="EX446" i="1"/>
  <c r="CD447" i="1"/>
  <c r="DZ449" i="1"/>
  <c r="AH453" i="1"/>
  <c r="DB453" i="1"/>
  <c r="EX454" i="1"/>
  <c r="DZ456" i="1"/>
  <c r="DB458" i="1"/>
  <c r="EX462" i="1"/>
  <c r="DB463" i="1"/>
  <c r="DZ464" i="1"/>
  <c r="DB466" i="1"/>
  <c r="DB469" i="1"/>
  <c r="EX469" i="1"/>
  <c r="AH470" i="1"/>
  <c r="DZ472" i="1"/>
  <c r="DB474" i="1"/>
  <c r="EX474" i="1"/>
  <c r="AH475" i="1"/>
  <c r="AH478" i="1"/>
  <c r="DB479" i="1"/>
  <c r="DZ480" i="1"/>
  <c r="DB482" i="1"/>
  <c r="AH485" i="1"/>
  <c r="DB485" i="1"/>
  <c r="EX485" i="1"/>
  <c r="DZ488" i="1"/>
  <c r="DB490" i="1"/>
  <c r="EX490" i="1"/>
  <c r="DB495" i="1"/>
  <c r="DZ496" i="1"/>
  <c r="DB498" i="1"/>
  <c r="DB501" i="1"/>
  <c r="EX501" i="1"/>
  <c r="AH502" i="1"/>
  <c r="DZ504" i="1"/>
  <c r="DB506" i="1"/>
  <c r="EX506" i="1"/>
  <c r="AH510" i="1"/>
  <c r="DB511" i="1"/>
  <c r="DB514" i="1"/>
  <c r="DZ516" i="1"/>
  <c r="DB517" i="1"/>
  <c r="EX517" i="1"/>
  <c r="AH519" i="1"/>
  <c r="DZ521" i="1"/>
  <c r="AH522" i="1"/>
  <c r="DB522" i="1"/>
  <c r="EX522" i="1"/>
  <c r="DZ524" i="1"/>
  <c r="AH530" i="1"/>
  <c r="DZ530" i="1"/>
  <c r="DB533" i="1"/>
  <c r="EX533" i="1"/>
  <c r="AH534" i="1"/>
  <c r="DB538" i="1"/>
  <c r="DZ538" i="1"/>
  <c r="EX538" i="1"/>
  <c r="AH542" i="1"/>
  <c r="DZ546" i="1"/>
  <c r="EX549" i="1"/>
  <c r="AH551" i="1"/>
  <c r="AH554" i="1"/>
  <c r="DZ554" i="1"/>
  <c r="EX554" i="1"/>
  <c r="DB558" i="1"/>
  <c r="AH562" i="1"/>
  <c r="DZ562" i="1"/>
  <c r="EX562" i="1"/>
  <c r="AH566" i="1"/>
  <c r="EX567" i="1"/>
  <c r="DZ570" i="1"/>
  <c r="AH574" i="1"/>
  <c r="DZ578" i="1"/>
  <c r="EX578" i="1"/>
  <c r="AH583" i="1"/>
  <c r="EX583" i="1"/>
  <c r="AH586" i="1"/>
  <c r="DZ586" i="1"/>
  <c r="AH590" i="1"/>
  <c r="BF593" i="1"/>
  <c r="AH594" i="1"/>
  <c r="DZ594" i="1"/>
  <c r="EX594" i="1"/>
  <c r="AH597" i="1"/>
  <c r="BF598" i="1"/>
  <c r="EX599" i="1"/>
  <c r="BF601" i="1"/>
  <c r="DZ602" i="1"/>
  <c r="EX602" i="1"/>
  <c r="AH604" i="1"/>
  <c r="BF606" i="1"/>
  <c r="DB608" i="1"/>
  <c r="BF609" i="1"/>
  <c r="DZ610" i="1"/>
  <c r="EX611" i="1"/>
  <c r="DB612" i="1"/>
  <c r="AH613" i="1"/>
  <c r="BF614" i="1"/>
  <c r="BF617" i="1"/>
  <c r="DB617" i="1"/>
  <c r="DZ618" i="1"/>
  <c r="EX619" i="1"/>
  <c r="DB620" i="1"/>
  <c r="AH621" i="1"/>
  <c r="BF625" i="1"/>
  <c r="DB625" i="1"/>
  <c r="DZ626" i="1"/>
  <c r="EX627" i="1"/>
  <c r="DB628" i="1"/>
  <c r="AH629" i="1"/>
  <c r="BF630" i="1"/>
  <c r="AH633" i="1"/>
  <c r="BF633" i="1"/>
  <c r="DB633" i="1"/>
  <c r="DZ634" i="1"/>
  <c r="EX635" i="1"/>
  <c r="AH636" i="1"/>
  <c r="DB636" i="1"/>
  <c r="AH641" i="1"/>
  <c r="DB641" i="1"/>
  <c r="DZ642" i="1"/>
  <c r="EX643" i="1"/>
  <c r="AH644" i="1"/>
  <c r="DB644" i="1"/>
  <c r="AH649" i="1"/>
  <c r="DB649" i="1"/>
  <c r="DZ650" i="1"/>
  <c r="EX651" i="1"/>
  <c r="AH652" i="1"/>
  <c r="DB652" i="1"/>
  <c r="BF653" i="1"/>
  <c r="AH657" i="1"/>
  <c r="DB657" i="1"/>
  <c r="DZ658" i="1"/>
  <c r="EX659" i="1"/>
  <c r="AH660" i="1"/>
  <c r="DB660" i="1"/>
  <c r="BF664" i="1"/>
  <c r="AH665" i="1"/>
  <c r="BF666" i="1"/>
  <c r="DZ666" i="1"/>
  <c r="AH668" i="1"/>
  <c r="AH673" i="1"/>
  <c r="DZ674" i="1"/>
  <c r="AH676" i="1"/>
  <c r="BF676" i="1"/>
  <c r="BF680" i="1"/>
  <c r="AH681" i="1"/>
  <c r="BF682" i="1"/>
  <c r="DZ682" i="1"/>
  <c r="AH684" i="1"/>
  <c r="CD686" i="1"/>
  <c r="AH689" i="1"/>
  <c r="DZ690" i="1"/>
  <c r="CD691" i="1"/>
  <c r="AH692" i="1"/>
  <c r="BF692" i="1"/>
  <c r="CD694" i="1"/>
  <c r="BF696" i="1"/>
  <c r="AH697" i="1"/>
  <c r="BF698" i="1"/>
  <c r="DZ698" i="1"/>
  <c r="AH700" i="1"/>
  <c r="AH705" i="1"/>
  <c r="DZ705" i="1"/>
  <c r="AH708" i="1"/>
  <c r="BF708" i="1"/>
  <c r="DB708" i="1"/>
  <c r="DZ710" i="1"/>
  <c r="BF712" i="1"/>
  <c r="AH713" i="1"/>
  <c r="BF714" i="1"/>
  <c r="AH716" i="1"/>
  <c r="DB720" i="1"/>
  <c r="AH721" i="1"/>
  <c r="DZ721" i="1"/>
  <c r="AH724" i="1"/>
  <c r="DB725" i="1"/>
  <c r="DZ726" i="1"/>
  <c r="EX727" i="1"/>
  <c r="AH729" i="1"/>
  <c r="CD730" i="1"/>
  <c r="DB730" i="1"/>
  <c r="AH732" i="1"/>
  <c r="DB733" i="1"/>
  <c r="BF734" i="1"/>
  <c r="CD735" i="1"/>
  <c r="DB736" i="1"/>
  <c r="AH737" i="1"/>
  <c r="BF737" i="1"/>
  <c r="DZ737" i="1"/>
  <c r="CD738" i="1"/>
  <c r="DB739" i="1"/>
  <c r="AH740" i="1"/>
  <c r="BF740" i="1"/>
  <c r="DZ742" i="1"/>
  <c r="EX743" i="1"/>
  <c r="DB744" i="1"/>
  <c r="AH745" i="1"/>
  <c r="BF745" i="1"/>
  <c r="CD746" i="1"/>
  <c r="DB747" i="1"/>
  <c r="AH748" i="1"/>
  <c r="CD751" i="1"/>
  <c r="DB752" i="1"/>
  <c r="AH753" i="1"/>
  <c r="DZ753" i="1"/>
  <c r="CD754" i="1"/>
  <c r="DB755" i="1"/>
  <c r="AH756" i="1"/>
  <c r="DZ758" i="1"/>
  <c r="EX759" i="1"/>
  <c r="DB760" i="1"/>
  <c r="AH761" i="1"/>
  <c r="DB763" i="1"/>
  <c r="AH764" i="1"/>
  <c r="BF765" i="1"/>
  <c r="CD765" i="1"/>
  <c r="DB768" i="1"/>
  <c r="AH769" i="1"/>
  <c r="DZ770" i="1"/>
  <c r="DB771" i="1"/>
  <c r="AH772" i="1"/>
  <c r="BF773" i="1"/>
  <c r="EX775" i="1"/>
  <c r="BF776" i="1"/>
  <c r="DB776" i="1"/>
  <c r="AH777" i="1"/>
  <c r="BF778" i="1"/>
  <c r="DZ778" i="1"/>
  <c r="DB779" i="1"/>
  <c r="AH780" i="1"/>
  <c r="CD780" i="1"/>
  <c r="DB784" i="1"/>
  <c r="AH785" i="1"/>
  <c r="CD785" i="1"/>
  <c r="DZ786" i="1"/>
  <c r="AH788" i="1"/>
  <c r="CD790" i="1"/>
  <c r="AH793" i="1"/>
  <c r="CD793" i="1"/>
  <c r="DZ794" i="1"/>
  <c r="AH796" i="1"/>
  <c r="BF798" i="1"/>
  <c r="AH801" i="1"/>
  <c r="BF801" i="1"/>
  <c r="DZ802" i="1"/>
  <c r="AH804" i="1"/>
  <c r="BF804" i="1"/>
  <c r="AH809" i="1"/>
  <c r="BF809" i="1"/>
  <c r="AH812" i="1"/>
  <c r="CD816" i="1"/>
  <c r="AH817" i="1"/>
  <c r="DZ818" i="1"/>
  <c r="AH820" i="1"/>
  <c r="CD820" i="1"/>
  <c r="AH825" i="1"/>
  <c r="BF825" i="1"/>
  <c r="AH828" i="1"/>
  <c r="EX831" i="1"/>
  <c r="CD832" i="1"/>
  <c r="AH833" i="1"/>
  <c r="EX834" i="1"/>
  <c r="AH836" i="1"/>
  <c r="CD837" i="1"/>
  <c r="AH841" i="1"/>
  <c r="BF841" i="1"/>
  <c r="DZ841" i="1"/>
  <c r="AH844" i="1"/>
  <c r="DZ846" i="1"/>
  <c r="EX847" i="1"/>
  <c r="AH849" i="1"/>
  <c r="EX850" i="1"/>
  <c r="DZ851" i="1"/>
  <c r="AH852" i="1"/>
  <c r="DZ854" i="1"/>
  <c r="BF857" i="1"/>
  <c r="DB859" i="1"/>
  <c r="AH860" i="1"/>
  <c r="EX863" i="1"/>
  <c r="CD864" i="1"/>
  <c r="CD867" i="1"/>
  <c r="DB867" i="1"/>
  <c r="AH868" i="1"/>
  <c r="EX871" i="1"/>
  <c r="CD872" i="1"/>
  <c r="CD875" i="1"/>
  <c r="DB875" i="1"/>
  <c r="AH876" i="1"/>
  <c r="EX879" i="1"/>
  <c r="CD880" i="1"/>
  <c r="CD883" i="1"/>
  <c r="DB883" i="1"/>
  <c r="AH884" i="1"/>
  <c r="EX887" i="1"/>
  <c r="CD888" i="1"/>
  <c r="CD891" i="1"/>
  <c r="DB891" i="1"/>
  <c r="AH892" i="1"/>
  <c r="EX895" i="1"/>
  <c r="CD896" i="1"/>
  <c r="AH897" i="1"/>
  <c r="CD899" i="1"/>
  <c r="AH357" i="1"/>
  <c r="AH359" i="1"/>
  <c r="CD359" i="1"/>
  <c r="DB360" i="1"/>
  <c r="BF361" i="1"/>
  <c r="DZ361" i="1"/>
  <c r="EX361" i="1"/>
  <c r="BF362" i="1"/>
  <c r="CD362" i="1"/>
  <c r="DZ363" i="1"/>
  <c r="EX363" i="1"/>
  <c r="BF364" i="1"/>
  <c r="DB364" i="1"/>
  <c r="EX364" i="1"/>
  <c r="EX366" i="1"/>
  <c r="AH367" i="1"/>
  <c r="BF369" i="1"/>
  <c r="DZ369" i="1"/>
  <c r="CD370" i="1"/>
  <c r="EX370" i="1"/>
  <c r="BF371" i="1"/>
  <c r="BF372" i="1"/>
  <c r="DZ372" i="1"/>
  <c r="AH373" i="1"/>
  <c r="DB373" i="1"/>
  <c r="EX373" i="1"/>
  <c r="DZ374" i="1"/>
  <c r="DZ375" i="1"/>
  <c r="EX376" i="1"/>
  <c r="BF377" i="1"/>
  <c r="DZ377" i="1"/>
  <c r="AH378" i="1"/>
  <c r="BF378" i="1"/>
  <c r="CD378" i="1"/>
  <c r="DB378" i="1"/>
  <c r="BF380" i="1"/>
  <c r="DZ380" i="1"/>
  <c r="AH381" i="1"/>
  <c r="EX381" i="1"/>
  <c r="AH383" i="1"/>
  <c r="DB383" i="1"/>
  <c r="BF385" i="1"/>
  <c r="DB385" i="1"/>
  <c r="DZ385" i="1"/>
  <c r="CD386" i="1"/>
  <c r="DB386" i="1"/>
  <c r="BF387" i="1"/>
  <c r="BF388" i="1"/>
  <c r="DB388" i="1"/>
  <c r="DZ388" i="1"/>
  <c r="EX388" i="1"/>
  <c r="AH389" i="1"/>
  <c r="DZ390" i="1"/>
  <c r="AH391" i="1"/>
  <c r="DZ391" i="1"/>
  <c r="BF393" i="1"/>
  <c r="DZ393" i="1"/>
  <c r="AH394" i="1"/>
  <c r="BF394" i="1"/>
  <c r="CD394" i="1"/>
  <c r="EX394" i="1"/>
  <c r="BF396" i="1"/>
  <c r="DZ396" i="1"/>
  <c r="AH397" i="1"/>
  <c r="AH398" i="1"/>
  <c r="EX399" i="1"/>
  <c r="DB400" i="1"/>
  <c r="EX400" i="1"/>
  <c r="BF401" i="1"/>
  <c r="DZ401" i="1"/>
  <c r="EX401" i="1"/>
  <c r="CD402" i="1"/>
  <c r="BF403" i="1"/>
  <c r="DB403" i="1"/>
  <c r="BF404" i="1"/>
  <c r="DB406" i="1"/>
  <c r="BF409" i="1"/>
  <c r="EX409" i="1"/>
  <c r="BF410" i="1"/>
  <c r="CD410" i="1"/>
  <c r="DZ410" i="1"/>
  <c r="DB411" i="1"/>
  <c r="EX411" i="1"/>
  <c r="AH412" i="1"/>
  <c r="BF412" i="1"/>
  <c r="EX412" i="1"/>
  <c r="DB413" i="1"/>
  <c r="DB414" i="1"/>
  <c r="EX414" i="1"/>
  <c r="AH415" i="1"/>
  <c r="DZ416" i="1"/>
  <c r="AH418" i="1"/>
  <c r="CD418" i="1"/>
  <c r="DZ418" i="1"/>
  <c r="BF420" i="1"/>
  <c r="EX422" i="1"/>
  <c r="AH423" i="1"/>
  <c r="DB423" i="1"/>
  <c r="DB424" i="1"/>
  <c r="EX424" i="1"/>
  <c r="AH425" i="1"/>
  <c r="BF425" i="1"/>
  <c r="DB425" i="1"/>
  <c r="EX425" i="1"/>
  <c r="AH426" i="1"/>
  <c r="CD426" i="1"/>
  <c r="DZ426" i="1"/>
  <c r="BF427" i="1"/>
  <c r="BF428" i="1"/>
  <c r="DB428" i="1"/>
  <c r="EX430" i="1"/>
  <c r="DZ432" i="1"/>
  <c r="EX432" i="1"/>
  <c r="EX433" i="1"/>
  <c r="CD434" i="1"/>
  <c r="DZ434" i="1"/>
  <c r="AH435" i="1"/>
  <c r="AH436" i="1"/>
  <c r="BF436" i="1"/>
  <c r="AH437" i="1"/>
  <c r="DB437" i="1"/>
  <c r="BF438" i="1"/>
  <c r="CD438" i="1"/>
  <c r="BF439" i="1"/>
  <c r="EX439" i="1"/>
  <c r="AH440" i="1"/>
  <c r="BF441" i="1"/>
  <c r="DB442" i="1"/>
  <c r="DZ445" i="1"/>
  <c r="BF446" i="1"/>
  <c r="CD446" i="1"/>
  <c r="DZ446" i="1"/>
  <c r="BF447" i="1"/>
  <c r="DB447" i="1"/>
  <c r="DZ447" i="1"/>
  <c r="EX447" i="1"/>
  <c r="EX448" i="1"/>
  <c r="AH449" i="1"/>
  <c r="BF449" i="1"/>
  <c r="DB449" i="1"/>
  <c r="EX449" i="1"/>
  <c r="DB450" i="1"/>
  <c r="EX450" i="1"/>
  <c r="DB452" i="1"/>
  <c r="DZ452" i="1"/>
  <c r="CD453" i="1"/>
  <c r="AH454" i="1"/>
  <c r="BF454" i="1"/>
  <c r="BF455" i="1"/>
  <c r="CD455" i="1"/>
  <c r="EX455" i="1"/>
  <c r="CD456" i="1"/>
  <c r="BF457" i="1"/>
  <c r="AH459" i="1"/>
  <c r="DZ459" i="1"/>
  <c r="AH460" i="1"/>
  <c r="CD461" i="1"/>
  <c r="AH462" i="1"/>
  <c r="BF462" i="1"/>
  <c r="CD462" i="1"/>
  <c r="BF463" i="1"/>
  <c r="EX463" i="1"/>
  <c r="AH464" i="1"/>
  <c r="CD464" i="1"/>
  <c r="DB464" i="1"/>
  <c r="EX464" i="1"/>
  <c r="AH465" i="1"/>
  <c r="BF465" i="1"/>
  <c r="DZ465" i="1"/>
  <c r="EX466" i="1"/>
  <c r="DB467" i="1"/>
  <c r="DZ468" i="1"/>
  <c r="CD469" i="1"/>
  <c r="BF470" i="1"/>
  <c r="EX470" i="1"/>
  <c r="BF471" i="1"/>
  <c r="CD471" i="1"/>
  <c r="CD472" i="1"/>
  <c r="BF473" i="1"/>
  <c r="DZ475" i="1"/>
  <c r="EX475" i="1"/>
  <c r="AH476" i="1"/>
  <c r="EX476" i="1"/>
  <c r="CD477" i="1"/>
  <c r="EX477" i="1"/>
  <c r="BF478" i="1"/>
  <c r="CD478" i="1"/>
  <c r="EX478" i="1"/>
  <c r="AH479" i="1"/>
  <c r="BF479" i="1"/>
  <c r="CD480" i="1"/>
  <c r="BF481" i="1"/>
  <c r="DZ481" i="1"/>
  <c r="AH482" i="1"/>
  <c r="DB483" i="1"/>
  <c r="DZ484" i="1"/>
  <c r="CD485" i="1"/>
  <c r="AH486" i="1"/>
  <c r="BF486" i="1"/>
  <c r="EX486" i="1"/>
  <c r="BF487" i="1"/>
  <c r="CD487" i="1"/>
  <c r="CD488" i="1"/>
  <c r="BF489" i="1"/>
  <c r="DZ491" i="1"/>
  <c r="EX491" i="1"/>
  <c r="EX492" i="1"/>
  <c r="CD493" i="1"/>
  <c r="EX493" i="1"/>
  <c r="AH494" i="1"/>
  <c r="BF494" i="1"/>
  <c r="CD494" i="1"/>
  <c r="EX494" i="1"/>
  <c r="BF495" i="1"/>
  <c r="AH496" i="1"/>
  <c r="CD496" i="1"/>
  <c r="AH497" i="1"/>
  <c r="BF497" i="1"/>
  <c r="DZ497" i="1"/>
  <c r="DB499" i="1"/>
  <c r="DZ500" i="1"/>
  <c r="CD501" i="1"/>
  <c r="BF502" i="1"/>
  <c r="EX502" i="1"/>
  <c r="BF503" i="1"/>
  <c r="CD503" i="1"/>
  <c r="CD504" i="1"/>
  <c r="BF505" i="1"/>
  <c r="DZ507" i="1"/>
  <c r="EX507" i="1"/>
  <c r="EX508" i="1"/>
  <c r="EX509" i="1"/>
  <c r="BF510" i="1"/>
  <c r="EX510" i="1"/>
  <c r="AH511" i="1"/>
  <c r="BF511" i="1"/>
  <c r="CD512" i="1"/>
  <c r="BF513" i="1"/>
  <c r="AH514" i="1"/>
  <c r="DB515" i="1"/>
  <c r="CD517" i="1"/>
  <c r="DZ517" i="1"/>
  <c r="BF518" i="1"/>
  <c r="DZ518" i="1"/>
  <c r="EX518" i="1"/>
  <c r="CD519" i="1"/>
  <c r="DZ519" i="1"/>
  <c r="CD520" i="1"/>
  <c r="BF521" i="1"/>
  <c r="EX523" i="1"/>
  <c r="BF524" i="1"/>
  <c r="EX524" i="1"/>
  <c r="EX525" i="1"/>
  <c r="BF526" i="1"/>
  <c r="EX526" i="1"/>
  <c r="DB527" i="1"/>
  <c r="CD528" i="1"/>
  <c r="BF529" i="1"/>
  <c r="DB529" i="1"/>
  <c r="DB530" i="1"/>
  <c r="DZ531" i="1"/>
  <c r="BF532" i="1"/>
  <c r="DB532" i="1"/>
  <c r="CD533" i="1"/>
  <c r="BF534" i="1"/>
  <c r="EX534" i="1"/>
  <c r="CD535" i="1"/>
  <c r="CD536" i="1"/>
  <c r="AH537" i="1"/>
  <c r="BF537" i="1"/>
  <c r="DZ539" i="1"/>
  <c r="EX539" i="1"/>
  <c r="BF540" i="1"/>
  <c r="EX540" i="1"/>
  <c r="EX541" i="1"/>
  <c r="BF542" i="1"/>
  <c r="EX542" i="1"/>
  <c r="AH543" i="1"/>
  <c r="DB543" i="1"/>
  <c r="CD544" i="1"/>
  <c r="DB544" i="1"/>
  <c r="BF545" i="1"/>
  <c r="AH546" i="1"/>
  <c r="DB546" i="1"/>
  <c r="DZ547" i="1"/>
  <c r="BF548" i="1"/>
  <c r="DB548" i="1"/>
  <c r="CD549" i="1"/>
  <c r="DB549" i="1"/>
  <c r="BF550" i="1"/>
  <c r="EX550" i="1"/>
  <c r="BF553" i="1"/>
  <c r="CD554" i="1"/>
  <c r="DB554" i="1"/>
  <c r="DZ555" i="1"/>
  <c r="EX555" i="1"/>
  <c r="BF556" i="1"/>
  <c r="CD556" i="1"/>
  <c r="EX556" i="1"/>
  <c r="CD557" i="1"/>
  <c r="BF558" i="1"/>
  <c r="BF561" i="1"/>
  <c r="CD562" i="1"/>
  <c r="DZ563" i="1"/>
  <c r="EX563" i="1"/>
  <c r="BF564" i="1"/>
  <c r="CD564" i="1"/>
  <c r="DB564" i="1"/>
  <c r="CD565" i="1"/>
  <c r="BF566" i="1"/>
  <c r="EX568" i="1"/>
  <c r="AH569" i="1"/>
  <c r="BF569" i="1"/>
  <c r="DB569" i="1"/>
  <c r="EX569" i="1"/>
  <c r="CD570" i="1"/>
  <c r="DB571" i="1"/>
  <c r="DZ571" i="1"/>
  <c r="BF572" i="1"/>
  <c r="CD572" i="1"/>
  <c r="DB572" i="1"/>
  <c r="CD573" i="1"/>
  <c r="BF574" i="1"/>
  <c r="DB574" i="1"/>
  <c r="AH575" i="1"/>
  <c r="BF577" i="1"/>
  <c r="DB577" i="1"/>
  <c r="AH578" i="1"/>
  <c r="CD578" i="1"/>
  <c r="DZ579" i="1"/>
  <c r="EX579" i="1"/>
  <c r="BF580" i="1"/>
  <c r="CD580" i="1"/>
  <c r="DB580" i="1"/>
  <c r="CD581" i="1"/>
  <c r="BF582" i="1"/>
  <c r="EX584" i="1"/>
  <c r="BF585" i="1"/>
  <c r="DB585" i="1"/>
  <c r="EX585" i="1"/>
  <c r="CD586" i="1"/>
  <c r="DB587" i="1"/>
  <c r="DZ587" i="1"/>
  <c r="BF588" i="1"/>
  <c r="CD588" i="1"/>
  <c r="DB588" i="1"/>
  <c r="CD589" i="1"/>
  <c r="BF590" i="1"/>
  <c r="DB590" i="1"/>
  <c r="AH591" i="1"/>
  <c r="AH592" i="1"/>
  <c r="DB593" i="1"/>
  <c r="CD594" i="1"/>
  <c r="DZ595" i="1"/>
  <c r="EX595" i="1"/>
  <c r="CD596" i="1"/>
  <c r="DB596" i="1"/>
  <c r="CD597" i="1"/>
  <c r="EX600" i="1"/>
  <c r="DB601" i="1"/>
  <c r="CD602" i="1"/>
  <c r="DB603" i="1"/>
  <c r="DZ603" i="1"/>
  <c r="EX603" i="1"/>
  <c r="CD604" i="1"/>
  <c r="DB604" i="1"/>
  <c r="AH605" i="1"/>
  <c r="CD605" i="1"/>
  <c r="DB606" i="1"/>
  <c r="EX606" i="1"/>
  <c r="CD610" i="1"/>
  <c r="DB610" i="1"/>
  <c r="DZ611" i="1"/>
  <c r="EX612" i="1"/>
  <c r="EX613" i="1"/>
  <c r="AH614" i="1"/>
  <c r="EX614" i="1"/>
  <c r="CD615" i="1"/>
  <c r="DB615" i="1"/>
  <c r="CD616" i="1"/>
  <c r="CD618" i="1"/>
  <c r="DZ619" i="1"/>
  <c r="EX620" i="1"/>
  <c r="EX621" i="1"/>
  <c r="AH622" i="1"/>
  <c r="EX622" i="1"/>
  <c r="CD623" i="1"/>
  <c r="CD624" i="1"/>
  <c r="BF626" i="1"/>
  <c r="CD626" i="1"/>
  <c r="DB626" i="1"/>
  <c r="BF627" i="1"/>
  <c r="DZ627" i="1"/>
  <c r="BF628" i="1"/>
  <c r="EX628" i="1"/>
  <c r="EX629" i="1"/>
  <c r="AH630" i="1"/>
  <c r="EX630" i="1"/>
  <c r="CD631" i="1"/>
  <c r="DB631" i="1"/>
  <c r="CD632" i="1"/>
  <c r="AH634" i="1"/>
  <c r="CD634" i="1"/>
  <c r="DZ635" i="1"/>
  <c r="EX636" i="1"/>
  <c r="EX637" i="1"/>
  <c r="BF638" i="1"/>
  <c r="EX638" i="1"/>
  <c r="BF639" i="1"/>
  <c r="CD639" i="1"/>
  <c r="CD640" i="1"/>
  <c r="BF641" i="1"/>
  <c r="AH642" i="1"/>
  <c r="CD642" i="1"/>
  <c r="DB642" i="1"/>
  <c r="BF643" i="1"/>
  <c r="DZ643" i="1"/>
  <c r="BF644" i="1"/>
  <c r="EX644" i="1"/>
  <c r="EX645" i="1"/>
  <c r="EX646" i="1"/>
  <c r="CD647" i="1"/>
  <c r="DB647" i="1"/>
  <c r="CD648" i="1"/>
  <c r="BF649" i="1"/>
  <c r="AH650" i="1"/>
  <c r="CD650" i="1"/>
  <c r="DZ651" i="1"/>
  <c r="EX652" i="1"/>
  <c r="EX653" i="1"/>
  <c r="EX654" i="1"/>
  <c r="CD655" i="1"/>
  <c r="BF656" i="1"/>
  <c r="CD656" i="1"/>
  <c r="AH658" i="1"/>
  <c r="CD658" i="1"/>
  <c r="DB658" i="1"/>
  <c r="DZ659" i="1"/>
  <c r="EX660" i="1"/>
  <c r="BF661" i="1"/>
  <c r="EX662" i="1"/>
  <c r="BF663" i="1"/>
  <c r="CD663" i="1"/>
  <c r="DB663" i="1"/>
  <c r="EX663" i="1"/>
  <c r="CD664" i="1"/>
  <c r="DB664" i="1"/>
  <c r="AH666" i="1"/>
  <c r="CD666" i="1"/>
  <c r="BF667" i="1"/>
  <c r="DZ667" i="1"/>
  <c r="BF668" i="1"/>
  <c r="EX668" i="1"/>
  <c r="BF669" i="1"/>
  <c r="DB669" i="1"/>
  <c r="EX670" i="1"/>
  <c r="CD671" i="1"/>
  <c r="DB671" i="1"/>
  <c r="EX671" i="1"/>
  <c r="CD672" i="1"/>
  <c r="DB672" i="1"/>
  <c r="AH674" i="1"/>
  <c r="CD674" i="1"/>
  <c r="DZ675" i="1"/>
  <c r="EX676" i="1"/>
  <c r="BF677" i="1"/>
  <c r="DB677" i="1"/>
  <c r="EX678" i="1"/>
  <c r="BF679" i="1"/>
  <c r="CD679" i="1"/>
  <c r="DB679" i="1"/>
  <c r="EX679" i="1"/>
  <c r="DB680" i="1"/>
  <c r="CD681" i="1"/>
  <c r="AH682" i="1"/>
  <c r="CD682" i="1"/>
  <c r="BF683" i="1"/>
  <c r="DZ683" i="1"/>
  <c r="BF684" i="1"/>
  <c r="EX684" i="1"/>
  <c r="BF685" i="1"/>
  <c r="DB685" i="1"/>
  <c r="EX686" i="1"/>
  <c r="DB687" i="1"/>
  <c r="EX687" i="1"/>
  <c r="DB688" i="1"/>
  <c r="AH690" i="1"/>
  <c r="DZ691" i="1"/>
  <c r="CD692" i="1"/>
  <c r="EX692" i="1"/>
  <c r="BF693" i="1"/>
  <c r="DB693" i="1"/>
  <c r="EX694" i="1"/>
  <c r="BF695" i="1"/>
  <c r="CD695" i="1"/>
  <c r="DB695" i="1"/>
  <c r="EX695" i="1"/>
  <c r="DB696" i="1"/>
  <c r="AH698" i="1"/>
  <c r="CD698" i="1"/>
  <c r="BF699" i="1"/>
  <c r="DZ699" i="1"/>
  <c r="BF700" i="1"/>
  <c r="EX700" i="1"/>
  <c r="BF701" i="1"/>
  <c r="EX702" i="1"/>
  <c r="CD703" i="1"/>
  <c r="EX703" i="1"/>
  <c r="DB704" i="1"/>
  <c r="CD705" i="1"/>
  <c r="AH706" i="1"/>
  <c r="CD706" i="1"/>
  <c r="DZ706" i="1"/>
  <c r="EX708" i="1"/>
  <c r="BF709" i="1"/>
  <c r="DB709" i="1"/>
  <c r="EX710" i="1"/>
  <c r="BF711" i="1"/>
  <c r="DZ711" i="1"/>
  <c r="EX711" i="1"/>
  <c r="DZ712" i="1"/>
  <c r="DZ713" i="1"/>
  <c r="AH714" i="1"/>
  <c r="CD714" i="1"/>
  <c r="DB714" i="1"/>
  <c r="DZ714" i="1"/>
  <c r="BF715" i="1"/>
  <c r="BF716" i="1"/>
  <c r="DB716" i="1"/>
  <c r="EX716" i="1"/>
  <c r="BF717" i="1"/>
  <c r="DB717" i="1"/>
  <c r="EX718" i="1"/>
  <c r="CD719" i="1"/>
  <c r="DB719" i="1"/>
  <c r="EX719" i="1"/>
  <c r="CD721" i="1"/>
  <c r="AH722" i="1"/>
  <c r="CD722" i="1"/>
  <c r="DZ722" i="1"/>
  <c r="EX723" i="1"/>
  <c r="BF725" i="1"/>
  <c r="BF727" i="1"/>
  <c r="DZ727" i="1"/>
  <c r="BF728" i="1"/>
  <c r="DZ728" i="1"/>
  <c r="EX728" i="1"/>
  <c r="DZ729" i="1"/>
  <c r="AH730" i="1"/>
  <c r="BF730" i="1"/>
  <c r="DZ730" i="1"/>
  <c r="CD731" i="1"/>
  <c r="EX731" i="1"/>
  <c r="CD732" i="1"/>
  <c r="CD733" i="1"/>
  <c r="EX733" i="1"/>
  <c r="DB734" i="1"/>
  <c r="EX734" i="1"/>
  <c r="CD736" i="1"/>
  <c r="EX736" i="1"/>
  <c r="AH738" i="1"/>
  <c r="BF738" i="1"/>
  <c r="DZ738" i="1"/>
  <c r="EX739" i="1"/>
  <c r="CD741" i="1"/>
  <c r="DB742" i="1"/>
  <c r="DZ743" i="1"/>
  <c r="DZ744" i="1"/>
  <c r="EX744" i="1"/>
  <c r="DZ745" i="1"/>
  <c r="AH746" i="1"/>
  <c r="DZ746" i="1"/>
  <c r="CD747" i="1"/>
  <c r="EX747" i="1"/>
  <c r="CD748" i="1"/>
  <c r="CD749" i="1"/>
  <c r="EX749" i="1"/>
  <c r="BF750" i="1"/>
  <c r="DB750" i="1"/>
  <c r="EX750" i="1"/>
  <c r="BF751" i="1"/>
  <c r="CD752" i="1"/>
  <c r="EX752" i="1"/>
  <c r="BF753" i="1"/>
  <c r="AH754" i="1"/>
  <c r="DZ754" i="1"/>
  <c r="BF755" i="1"/>
  <c r="EX755" i="1"/>
  <c r="BF756" i="1"/>
  <c r="DB758" i="1"/>
  <c r="DZ759" i="1"/>
  <c r="DZ760" i="1"/>
  <c r="EX760" i="1"/>
  <c r="BF761" i="1"/>
  <c r="CD761" i="1"/>
  <c r="DZ761" i="1"/>
  <c r="AH762" i="1"/>
  <c r="DZ762" i="1"/>
  <c r="EX763" i="1"/>
  <c r="EX765" i="1"/>
  <c r="CD766" i="1"/>
  <c r="DB766" i="1"/>
  <c r="DZ766" i="1"/>
  <c r="EX766" i="1"/>
  <c r="BF768" i="1"/>
  <c r="EX768" i="1"/>
  <c r="AH770" i="1"/>
  <c r="DZ771" i="1"/>
  <c r="EX771" i="1"/>
  <c r="BF774" i="1"/>
  <c r="CD774" i="1"/>
  <c r="DB774" i="1"/>
  <c r="CD776" i="1"/>
  <c r="EX776" i="1"/>
  <c r="CD777" i="1"/>
  <c r="AH778" i="1"/>
  <c r="BF779" i="1"/>
  <c r="CD779" i="1"/>
  <c r="DZ779" i="1"/>
  <c r="EX779" i="1"/>
  <c r="BF780" i="1"/>
  <c r="DZ780" i="1"/>
  <c r="BF781" i="1"/>
  <c r="DZ781" i="1"/>
  <c r="EX781" i="1"/>
  <c r="DB782" i="1"/>
  <c r="DZ782" i="1"/>
  <c r="EX782" i="1"/>
  <c r="AH786" i="1"/>
  <c r="DZ787" i="1"/>
  <c r="EX787" i="1"/>
  <c r="DB788" i="1"/>
  <c r="BF789" i="1"/>
  <c r="EX789" i="1"/>
  <c r="DB790" i="1"/>
  <c r="EX790" i="1"/>
  <c r="BF791" i="1"/>
  <c r="CD791" i="1"/>
  <c r="DB791" i="1"/>
  <c r="BF792" i="1"/>
  <c r="AH794" i="1"/>
  <c r="BF794" i="1"/>
  <c r="CD794" i="1"/>
  <c r="DZ795" i="1"/>
  <c r="EX795" i="1"/>
  <c r="DB796" i="1"/>
  <c r="DZ796" i="1"/>
  <c r="CD797" i="1"/>
  <c r="DZ797" i="1"/>
  <c r="EX797" i="1"/>
  <c r="DB798" i="1"/>
  <c r="DZ798" i="1"/>
  <c r="EX798" i="1"/>
  <c r="DB799" i="1"/>
  <c r="AH802" i="1"/>
  <c r="BF802" i="1"/>
  <c r="CD802" i="1"/>
  <c r="DZ803" i="1"/>
  <c r="EX803" i="1"/>
  <c r="CD804" i="1"/>
  <c r="DB804" i="1"/>
  <c r="CD805" i="1"/>
  <c r="EX805" i="1"/>
  <c r="DB806" i="1"/>
  <c r="EX806" i="1"/>
  <c r="DB807" i="1"/>
  <c r="AH810" i="1"/>
  <c r="DZ810" i="1"/>
  <c r="EX811" i="1"/>
  <c r="DB812" i="1"/>
  <c r="EX813" i="1"/>
  <c r="DB814" i="1"/>
  <c r="EX814" i="1"/>
  <c r="DB815" i="1"/>
  <c r="BF816" i="1"/>
  <c r="AH818" i="1"/>
  <c r="EX819" i="1"/>
  <c r="DB820" i="1"/>
  <c r="BF821" i="1"/>
  <c r="CD821" i="1"/>
  <c r="EX821" i="1"/>
  <c r="DB822" i="1"/>
  <c r="EX822" i="1"/>
  <c r="DB823" i="1"/>
  <c r="DZ823" i="1"/>
  <c r="DZ824" i="1"/>
  <c r="AH826" i="1"/>
  <c r="CD826" i="1"/>
  <c r="DZ826" i="1"/>
  <c r="EX827" i="1"/>
  <c r="CD828" i="1"/>
  <c r="DB828" i="1"/>
  <c r="CD829" i="1"/>
  <c r="DB830" i="1"/>
  <c r="CD831" i="1"/>
  <c r="DB831" i="1"/>
  <c r="BF832" i="1"/>
  <c r="AH834" i="1"/>
  <c r="DZ835" i="1"/>
  <c r="EX835" i="1"/>
  <c r="DB836" i="1"/>
  <c r="EX836" i="1"/>
  <c r="BF837" i="1"/>
  <c r="DZ837" i="1"/>
  <c r="EX837" i="1"/>
  <c r="DB838" i="1"/>
  <c r="DZ838" i="1"/>
  <c r="DB839" i="1"/>
  <c r="DZ840" i="1"/>
  <c r="EX841" i="1"/>
  <c r="AH842" i="1"/>
  <c r="CD842" i="1"/>
  <c r="CD843" i="1"/>
  <c r="EX843" i="1"/>
  <c r="DB844" i="1"/>
  <c r="DB846" i="1"/>
  <c r="DB847" i="1"/>
  <c r="BF848" i="1"/>
  <c r="CD848" i="1"/>
  <c r="AH850" i="1"/>
  <c r="CD850" i="1"/>
  <c r="CD851" i="1"/>
  <c r="EX851" i="1"/>
  <c r="DB852" i="1"/>
  <c r="DZ852" i="1"/>
  <c r="EX852" i="1"/>
  <c r="AH853" i="1"/>
  <c r="BF853" i="1"/>
  <c r="EX853" i="1"/>
  <c r="DB854" i="1"/>
  <c r="DB855" i="1"/>
  <c r="DZ855" i="1"/>
  <c r="CD856" i="1"/>
  <c r="EX857" i="1"/>
  <c r="CD858" i="1"/>
  <c r="DZ858" i="1"/>
  <c r="CD859" i="1"/>
  <c r="EX859" i="1"/>
  <c r="DB860" i="1"/>
  <c r="AH861" i="1"/>
  <c r="DZ863" i="1"/>
  <c r="BF864" i="1"/>
  <c r="EX864" i="1"/>
  <c r="DZ865" i="1"/>
  <c r="EX865" i="1"/>
  <c r="CD866" i="1"/>
  <c r="DZ866" i="1"/>
  <c r="EX866" i="1"/>
  <c r="BF867" i="1"/>
  <c r="DB868" i="1"/>
  <c r="AH869" i="1"/>
  <c r="BF870" i="1"/>
  <c r="DZ871" i="1"/>
  <c r="BF872" i="1"/>
  <c r="EX872" i="1"/>
  <c r="DZ873" i="1"/>
  <c r="EX873" i="1"/>
  <c r="CD874" i="1"/>
  <c r="DZ874" i="1"/>
  <c r="EX874" i="1"/>
  <c r="BF875" i="1"/>
  <c r="DB876" i="1"/>
  <c r="AH877" i="1"/>
  <c r="BF878" i="1"/>
  <c r="DZ879" i="1"/>
  <c r="BF880" i="1"/>
  <c r="EX880" i="1"/>
  <c r="DZ881" i="1"/>
  <c r="EX881" i="1"/>
  <c r="CD882" i="1"/>
  <c r="DZ882" i="1"/>
  <c r="EX882" i="1"/>
  <c r="BF883" i="1"/>
  <c r="DB884" i="1"/>
  <c r="AH885" i="1"/>
  <c r="BF886" i="1"/>
  <c r="DZ887" i="1"/>
  <c r="BF888" i="1"/>
  <c r="EX888" i="1"/>
  <c r="DZ889" i="1"/>
  <c r="EX889" i="1"/>
  <c r="CD890" i="1"/>
  <c r="DZ890" i="1"/>
  <c r="EX890" i="1"/>
  <c r="BF891" i="1"/>
  <c r="DB892" i="1"/>
  <c r="BF894" i="1"/>
  <c r="DZ895" i="1"/>
  <c r="BF896" i="1"/>
  <c r="EX896" i="1"/>
  <c r="DZ897" i="1"/>
  <c r="EX897" i="1"/>
  <c r="AH898" i="1"/>
  <c r="CD898" i="1"/>
  <c r="DZ898" i="1"/>
  <c r="EX898" i="1"/>
  <c r="BF899" i="1"/>
  <c r="DB322" i="1"/>
  <c r="AH324" i="1"/>
  <c r="CD326" i="1"/>
  <c r="BF327" i="1"/>
  <c r="DB329" i="1"/>
  <c r="DZ330" i="1"/>
  <c r="CD332" i="1"/>
  <c r="AH335" i="1"/>
  <c r="BF335" i="1"/>
  <c r="EX335" i="1"/>
  <c r="CD337" i="1"/>
  <c r="DB338" i="1"/>
  <c r="DZ338" i="1"/>
  <c r="EX343" i="1"/>
  <c r="DB346" i="1"/>
  <c r="DZ346" i="1"/>
  <c r="BF354" i="1"/>
  <c r="DB354" i="1"/>
  <c r="DZ354" i="1"/>
  <c r="AH356" i="1"/>
  <c r="EX356" i="1"/>
  <c r="DZ362" i="1"/>
  <c r="EX362" i="1"/>
  <c r="DZ366" i="1"/>
  <c r="CD367" i="1"/>
  <c r="EX367" i="1"/>
  <c r="EX368" i="1"/>
  <c r="DB369" i="1"/>
  <c r="BF370" i="1"/>
  <c r="AH372" i="1"/>
  <c r="DB372" i="1"/>
  <c r="DZ373" i="1"/>
  <c r="EX374" i="1"/>
  <c r="CD375" i="1"/>
  <c r="AH380" i="1"/>
  <c r="DZ382" i="1"/>
  <c r="CD383" i="1"/>
  <c r="DB384" i="1"/>
  <c r="BF386" i="1"/>
  <c r="DB387" i="1"/>
  <c r="EX387" i="1"/>
  <c r="AH388" i="1"/>
  <c r="DZ389" i="1"/>
  <c r="CD391" i="1"/>
  <c r="EX391" i="1"/>
  <c r="AH396" i="1"/>
  <c r="DB397" i="1"/>
  <c r="DZ398" i="1"/>
  <c r="CD399" i="1"/>
  <c r="BF402" i="1"/>
  <c r="EX404" i="1"/>
  <c r="DZ406" i="1"/>
  <c r="CD407" i="1"/>
  <c r="DB407" i="1"/>
  <c r="DB408" i="1"/>
  <c r="AH409" i="1"/>
  <c r="DZ409" i="1"/>
  <c r="EX410" i="1"/>
  <c r="DB412" i="1"/>
  <c r="CD415" i="1"/>
  <c r="EX415" i="1"/>
  <c r="EX416" i="1"/>
  <c r="DZ417" i="1"/>
  <c r="AH419" i="1"/>
  <c r="AH420" i="1"/>
  <c r="BF421" i="1"/>
  <c r="BF422" i="1"/>
  <c r="DZ422" i="1"/>
  <c r="CD423" i="1"/>
  <c r="EX423" i="1"/>
  <c r="AH424" i="1"/>
  <c r="DZ425" i="1"/>
  <c r="BF426" i="1"/>
  <c r="BF431" i="1"/>
  <c r="CD431" i="1"/>
  <c r="EX431" i="1"/>
  <c r="DB433" i="1"/>
  <c r="DZ433" i="1"/>
  <c r="DB436" i="1"/>
  <c r="CD437" i="1"/>
  <c r="DZ438" i="1"/>
  <c r="EX440" i="1"/>
  <c r="BF444" i="1"/>
  <c r="AH445" i="1"/>
  <c r="CD445" i="1"/>
  <c r="AH448" i="1"/>
  <c r="DB448" i="1"/>
  <c r="CD451" i="1"/>
  <c r="DB451" i="1"/>
  <c r="BF452" i="1"/>
  <c r="CD454" i="1"/>
  <c r="EX456" i="1"/>
  <c r="DZ458" i="1"/>
  <c r="CD459" i="1"/>
  <c r="BF460" i="1"/>
  <c r="DB461" i="1"/>
  <c r="AH463" i="1"/>
  <c r="EX465" i="1"/>
  <c r="CD467" i="1"/>
  <c r="BF468" i="1"/>
  <c r="CD470" i="1"/>
  <c r="AH473" i="1"/>
  <c r="DZ474" i="1"/>
  <c r="CD475" i="1"/>
  <c r="BF476" i="1"/>
  <c r="DB477" i="1"/>
  <c r="EX479" i="1"/>
  <c r="EX480" i="1"/>
  <c r="EX481" i="1"/>
  <c r="CD483" i="1"/>
  <c r="BF484" i="1"/>
  <c r="CD486" i="1"/>
  <c r="AH489" i="1"/>
  <c r="DZ490" i="1"/>
  <c r="BF492" i="1"/>
  <c r="DB493" i="1"/>
  <c r="AH495" i="1"/>
  <c r="EX495" i="1"/>
  <c r="EX496" i="1"/>
  <c r="CD497" i="1"/>
  <c r="EX497" i="1"/>
  <c r="CD498" i="1"/>
  <c r="BF500" i="1"/>
  <c r="CD502" i="1"/>
  <c r="AH505" i="1"/>
  <c r="DZ506" i="1"/>
  <c r="CD507" i="1"/>
  <c r="BF508" i="1"/>
  <c r="DB509" i="1"/>
  <c r="EX511" i="1"/>
  <c r="EX512" i="1"/>
  <c r="CD513" i="1"/>
  <c r="EX513" i="1"/>
  <c r="CD514" i="1"/>
  <c r="AH515" i="1"/>
  <c r="AH516" i="1"/>
  <c r="BF516" i="1"/>
  <c r="AH517" i="1"/>
  <c r="CD518" i="1"/>
  <c r="BF523" i="1"/>
  <c r="CD523" i="1"/>
  <c r="EX527" i="1"/>
  <c r="DB528" i="1"/>
  <c r="EX528" i="1"/>
  <c r="CD529" i="1"/>
  <c r="EX529" i="1"/>
  <c r="CD530" i="1"/>
  <c r="BF531" i="1"/>
  <c r="DB531" i="1"/>
  <c r="DZ532" i="1"/>
  <c r="DZ533" i="1"/>
  <c r="CD534" i="1"/>
  <c r="AH536" i="1"/>
  <c r="DB536" i="1"/>
  <c r="BF539" i="1"/>
  <c r="CD539" i="1"/>
  <c r="DZ540" i="1"/>
  <c r="DZ541" i="1"/>
  <c r="EX543" i="1"/>
  <c r="EX544" i="1"/>
  <c r="CD545" i="1"/>
  <c r="EX545" i="1"/>
  <c r="CD546" i="1"/>
  <c r="AH547" i="1"/>
  <c r="BF547" i="1"/>
  <c r="DB547" i="1"/>
  <c r="AH548" i="1"/>
  <c r="DZ548" i="1"/>
  <c r="AH549" i="1"/>
  <c r="DZ549" i="1"/>
  <c r="BF555" i="1"/>
  <c r="CD555" i="1"/>
  <c r="DZ556" i="1"/>
  <c r="DZ557" i="1"/>
  <c r="DB561" i="1"/>
  <c r="BF563" i="1"/>
  <c r="CD563" i="1"/>
  <c r="DB563" i="1"/>
  <c r="DZ564" i="1"/>
  <c r="EX564" i="1"/>
  <c r="DZ565" i="1"/>
  <c r="AH568" i="1"/>
  <c r="DB570" i="1"/>
  <c r="BF571" i="1"/>
  <c r="CD571" i="1"/>
  <c r="DZ572" i="1"/>
  <c r="DZ573" i="1"/>
  <c r="AH579" i="1"/>
  <c r="BF579" i="1"/>
  <c r="CD579" i="1"/>
  <c r="DB579" i="1"/>
  <c r="AH580" i="1"/>
  <c r="DZ580" i="1"/>
  <c r="EX580" i="1"/>
  <c r="AH581" i="1"/>
  <c r="DZ581" i="1"/>
  <c r="DB586" i="1"/>
  <c r="BF587" i="1"/>
  <c r="CD587" i="1"/>
  <c r="DZ588" i="1"/>
  <c r="DZ589" i="1"/>
  <c r="CD595" i="1"/>
  <c r="DB595" i="1"/>
  <c r="BF596" i="1"/>
  <c r="DZ596" i="1"/>
  <c r="EX596" i="1"/>
  <c r="DZ597" i="1"/>
  <c r="EX597" i="1"/>
  <c r="DB602" i="1"/>
  <c r="CD603" i="1"/>
  <c r="BF604" i="1"/>
  <c r="DZ604" i="1"/>
  <c r="DZ605" i="1"/>
  <c r="AH606" i="1"/>
  <c r="AH607" i="1"/>
  <c r="BF612" i="1"/>
  <c r="DZ612" i="1"/>
  <c r="CD613" i="1"/>
  <c r="DZ613" i="1"/>
  <c r="DB614" i="1"/>
  <c r="AH615" i="1"/>
  <c r="AH616" i="1"/>
  <c r="DZ620" i="1"/>
  <c r="CD621" i="1"/>
  <c r="DZ621" i="1"/>
  <c r="AH623" i="1"/>
  <c r="DB623" i="1"/>
  <c r="AH624" i="1"/>
  <c r="DZ628" i="1"/>
  <c r="CD629" i="1"/>
  <c r="DZ629" i="1"/>
  <c r="DB630" i="1"/>
  <c r="AH631" i="1"/>
  <c r="DZ636" i="1"/>
  <c r="CD637" i="1"/>
  <c r="DZ637" i="1"/>
  <c r="AH639" i="1"/>
  <c r="DB639" i="1"/>
  <c r="BF642" i="1"/>
  <c r="DZ644" i="1"/>
  <c r="CD645" i="1"/>
  <c r="DZ645" i="1"/>
  <c r="DB646" i="1"/>
  <c r="AH647" i="1"/>
  <c r="DZ652" i="1"/>
  <c r="CD653" i="1"/>
  <c r="DZ653" i="1"/>
  <c r="AH655" i="1"/>
  <c r="BF655" i="1"/>
  <c r="DB655" i="1"/>
  <c r="DZ660" i="1"/>
  <c r="CD661" i="1"/>
  <c r="DZ661" i="1"/>
  <c r="EX661" i="1"/>
  <c r="BF662" i="1"/>
  <c r="DB662" i="1"/>
  <c r="AH663" i="1"/>
  <c r="DB667" i="1"/>
  <c r="DZ668" i="1"/>
  <c r="CD669" i="1"/>
  <c r="DZ669" i="1"/>
  <c r="EX669" i="1"/>
  <c r="DB670" i="1"/>
  <c r="AH671" i="1"/>
  <c r="BF672" i="1"/>
  <c r="DB675" i="1"/>
  <c r="DZ676" i="1"/>
  <c r="CD677" i="1"/>
  <c r="DZ677" i="1"/>
  <c r="EX677" i="1"/>
  <c r="BF678" i="1"/>
  <c r="DB678" i="1"/>
  <c r="AH679" i="1"/>
  <c r="CD680" i="1"/>
  <c r="DB683" i="1"/>
  <c r="DZ684" i="1"/>
  <c r="DZ685" i="1"/>
  <c r="EX685" i="1"/>
  <c r="DB686" i="1"/>
  <c r="AH687" i="1"/>
  <c r="BF688" i="1"/>
  <c r="CD689" i="1"/>
  <c r="DB691" i="1"/>
  <c r="DZ692" i="1"/>
  <c r="DZ693" i="1"/>
  <c r="EX693" i="1"/>
  <c r="BF694" i="1"/>
  <c r="DB694" i="1"/>
  <c r="AH695" i="1"/>
  <c r="CD699" i="1"/>
  <c r="CD700" i="1"/>
  <c r="DB700" i="1"/>
  <c r="DZ700" i="1"/>
  <c r="DZ701" i="1"/>
  <c r="EX701" i="1"/>
  <c r="AH703" i="1"/>
  <c r="DB703" i="1"/>
  <c r="BF704" i="1"/>
  <c r="CD704" i="1"/>
  <c r="CD709" i="1"/>
  <c r="EX709" i="1"/>
  <c r="BF710" i="1"/>
  <c r="AH711" i="1"/>
  <c r="CD715" i="1"/>
  <c r="DB715" i="1"/>
  <c r="DZ715" i="1"/>
  <c r="CD716" i="1"/>
  <c r="DZ716" i="1"/>
  <c r="DZ717" i="1"/>
  <c r="EX717" i="1"/>
  <c r="DB718" i="1"/>
  <c r="AH719" i="1"/>
  <c r="BF720" i="1"/>
  <c r="CD720" i="1"/>
  <c r="EX725" i="1"/>
  <c r="BF726" i="1"/>
  <c r="AH727" i="1"/>
  <c r="DB728" i="1"/>
  <c r="BF731" i="1"/>
  <c r="DZ731" i="1"/>
  <c r="BF732" i="1"/>
  <c r="DZ732" i="1"/>
  <c r="EX732" i="1"/>
  <c r="DZ733" i="1"/>
  <c r="AH735" i="1"/>
  <c r="CD740" i="1"/>
  <c r="DB741" i="1"/>
  <c r="EX741" i="1"/>
  <c r="AH743" i="1"/>
  <c r="BF743" i="1"/>
  <c r="CD744" i="1"/>
  <c r="DZ747" i="1"/>
  <c r="DZ748" i="1"/>
  <c r="EX748" i="1"/>
  <c r="DB749" i="1"/>
  <c r="DZ749" i="1"/>
  <c r="AH751" i="1"/>
  <c r="BF754" i="1"/>
  <c r="CD757" i="1"/>
  <c r="DB757" i="1"/>
  <c r="EX757" i="1"/>
  <c r="AH759" i="1"/>
  <c r="CD760" i="1"/>
  <c r="DZ763" i="1"/>
  <c r="DZ764" i="1"/>
  <c r="EX764" i="1"/>
  <c r="DB765" i="1"/>
  <c r="AH767" i="1"/>
  <c r="BF767" i="1"/>
  <c r="BF771" i="1"/>
  <c r="DZ772" i="1"/>
  <c r="DB773" i="1"/>
  <c r="EX773" i="1"/>
  <c r="AH775" i="1"/>
  <c r="CD775" i="1"/>
  <c r="CD778" i="1"/>
  <c r="EX780" i="1"/>
  <c r="DB781" i="1"/>
  <c r="AH783" i="1"/>
  <c r="BF784" i="1"/>
  <c r="EX785" i="1"/>
  <c r="CD788" i="1"/>
  <c r="DZ788" i="1"/>
  <c r="EX788" i="1"/>
  <c r="DB789" i="1"/>
  <c r="BF790" i="1"/>
  <c r="AH791" i="1"/>
  <c r="EX793" i="1"/>
  <c r="BF795" i="1"/>
  <c r="BF796" i="1"/>
  <c r="EX796" i="1"/>
  <c r="DB797" i="1"/>
  <c r="CD798" i="1"/>
  <c r="AH799" i="1"/>
  <c r="CD799" i="1"/>
  <c r="EX801" i="1"/>
  <c r="CD803" i="1"/>
  <c r="DZ804" i="1"/>
  <c r="EX804" i="1"/>
  <c r="DB805" i="1"/>
  <c r="AH807" i="1"/>
  <c r="BF807" i="1"/>
  <c r="EX809" i="1"/>
  <c r="DZ811" i="1"/>
  <c r="BF812" i="1"/>
  <c r="CD812" i="1"/>
  <c r="DZ812" i="1"/>
  <c r="EX812" i="1"/>
  <c r="DB813" i="1"/>
  <c r="AH815" i="1"/>
  <c r="BF815" i="1"/>
  <c r="CD815" i="1"/>
  <c r="EX817" i="1"/>
  <c r="EX820" i="1"/>
  <c r="DB821" i="1"/>
  <c r="AH823" i="1"/>
  <c r="EX825" i="1"/>
  <c r="CD827" i="1"/>
  <c r="DZ827" i="1"/>
  <c r="BF828" i="1"/>
  <c r="DZ828" i="1"/>
  <c r="EX828" i="1"/>
  <c r="DB829" i="1"/>
  <c r="EX829" i="1"/>
  <c r="CD830" i="1"/>
  <c r="AH831" i="1"/>
  <c r="BF831" i="1"/>
  <c r="DZ836" i="1"/>
  <c r="DB837" i="1"/>
  <c r="AH839" i="1"/>
  <c r="DZ839" i="1"/>
  <c r="CD840" i="1"/>
  <c r="EX840" i="1"/>
  <c r="CD841" i="1"/>
  <c r="BF844" i="1"/>
  <c r="EX844" i="1"/>
  <c r="DB845" i="1"/>
  <c r="EX845" i="1"/>
  <c r="AH847" i="1"/>
  <c r="BF847" i="1"/>
  <c r="CD849" i="1"/>
  <c r="DZ849" i="1"/>
  <c r="DB853" i="1"/>
  <c r="AH854" i="1"/>
  <c r="AH855" i="1"/>
  <c r="EX856" i="1"/>
  <c r="CD857" i="1"/>
  <c r="DZ859" i="1"/>
  <c r="BF860" i="1"/>
  <c r="DZ860" i="1"/>
  <c r="EX860" i="1"/>
  <c r="DB861" i="1"/>
  <c r="EX861" i="1"/>
  <c r="AH862" i="1"/>
  <c r="DB862" i="1"/>
  <c r="AH863" i="1"/>
  <c r="BF863" i="1"/>
  <c r="DZ864" i="1"/>
  <c r="CD865" i="1"/>
  <c r="BF869" i="1"/>
  <c r="DB869" i="1"/>
  <c r="AH870" i="1"/>
  <c r="DB870" i="1"/>
  <c r="AH871" i="1"/>
  <c r="DZ872" i="1"/>
  <c r="CD873" i="1"/>
  <c r="BF877" i="1"/>
  <c r="DB877" i="1"/>
  <c r="AH878" i="1"/>
  <c r="DB878" i="1"/>
  <c r="AH879" i="1"/>
  <c r="DZ880" i="1"/>
  <c r="CD881" i="1"/>
  <c r="BF885" i="1"/>
  <c r="DB885" i="1"/>
  <c r="AH886" i="1"/>
  <c r="DB886" i="1"/>
  <c r="AH887" i="1"/>
  <c r="DZ888" i="1"/>
  <c r="CD889" i="1"/>
  <c r="BF893" i="1"/>
  <c r="DB893" i="1"/>
  <c r="DB894" i="1"/>
  <c r="AH895" i="1"/>
  <c r="DB895" i="1"/>
  <c r="DZ896" i="1"/>
  <c r="CD897" i="1"/>
  <c r="DB375" i="1"/>
  <c r="AH376" i="1"/>
  <c r="BF376" i="1"/>
  <c r="CD376" i="1"/>
  <c r="DB376" i="1"/>
  <c r="DZ376" i="1"/>
  <c r="AH377" i="1"/>
  <c r="DZ378" i="1"/>
  <c r="EX378" i="1"/>
  <c r="AH379" i="1"/>
  <c r="BF379" i="1"/>
  <c r="CD379" i="1"/>
  <c r="DB379" i="1"/>
  <c r="DZ379" i="1"/>
  <c r="EX379" i="1"/>
  <c r="DB380" i="1"/>
  <c r="EX380" i="1"/>
  <c r="BF381" i="1"/>
  <c r="CD381" i="1"/>
  <c r="DB381" i="1"/>
  <c r="DZ381" i="1"/>
  <c r="AH382" i="1"/>
  <c r="BF382" i="1"/>
  <c r="CD382" i="1"/>
  <c r="DB382" i="1"/>
  <c r="EX382" i="1"/>
  <c r="BF383" i="1"/>
  <c r="DZ383" i="1"/>
  <c r="EX383" i="1"/>
  <c r="AH384" i="1"/>
  <c r="BF384" i="1"/>
  <c r="CD384" i="1"/>
  <c r="EX384" i="1"/>
  <c r="AH386" i="1"/>
  <c r="DZ386" i="1"/>
  <c r="EX386" i="1"/>
  <c r="AH387" i="1"/>
  <c r="CD387" i="1"/>
  <c r="DZ387" i="1"/>
  <c r="BF389" i="1"/>
  <c r="CD389" i="1"/>
  <c r="EX389" i="1"/>
  <c r="AH390" i="1"/>
  <c r="BF390" i="1"/>
  <c r="CD390" i="1"/>
  <c r="DB390" i="1"/>
  <c r="EX390" i="1"/>
  <c r="BF391" i="1"/>
  <c r="DB391" i="1"/>
  <c r="AH392" i="1"/>
  <c r="BF392" i="1"/>
  <c r="CD392" i="1"/>
  <c r="DB392" i="1"/>
  <c r="DZ392" i="1"/>
  <c r="EX392" i="1"/>
  <c r="AH393" i="1"/>
  <c r="DB393" i="1"/>
  <c r="DZ394" i="1"/>
  <c r="AH395" i="1"/>
  <c r="BF395" i="1"/>
  <c r="CD395" i="1"/>
  <c r="DB395" i="1"/>
  <c r="DZ395" i="1"/>
  <c r="EX395" i="1"/>
  <c r="DB396" i="1"/>
  <c r="BF397" i="1"/>
  <c r="CD397" i="1"/>
  <c r="DZ397" i="1"/>
  <c r="EX397" i="1"/>
  <c r="BF398" i="1"/>
  <c r="CD398" i="1"/>
  <c r="DB398" i="1"/>
  <c r="AH399" i="1"/>
  <c r="BF399" i="1"/>
  <c r="DZ399" i="1"/>
  <c r="AH400" i="1"/>
  <c r="BF400" i="1"/>
  <c r="CD400" i="1"/>
  <c r="AH401" i="1"/>
  <c r="DB401" i="1"/>
  <c r="AH402" i="1"/>
  <c r="EX402" i="1"/>
  <c r="AH403" i="1"/>
  <c r="CD403" i="1"/>
  <c r="EX403" i="1"/>
  <c r="AH404" i="1"/>
  <c r="DB404" i="1"/>
  <c r="DZ404" i="1"/>
  <c r="AH405" i="1"/>
  <c r="BF405" i="1"/>
  <c r="CD405" i="1"/>
  <c r="DB405" i="1"/>
  <c r="DZ405" i="1"/>
  <c r="EX405" i="1"/>
  <c r="BF406" i="1"/>
  <c r="CD406" i="1"/>
  <c r="EX406" i="1"/>
  <c r="AH407" i="1"/>
  <c r="BF407" i="1"/>
  <c r="DZ407" i="1"/>
  <c r="EX407" i="1"/>
  <c r="AH408" i="1"/>
  <c r="BF408" i="1"/>
  <c r="CD408" i="1"/>
  <c r="EX408" i="1"/>
  <c r="DB409" i="1"/>
  <c r="AH410" i="1"/>
  <c r="DB410" i="1"/>
  <c r="BF411" i="1"/>
  <c r="CD411" i="1"/>
  <c r="DZ412" i="1"/>
  <c r="AH413" i="1"/>
  <c r="BF413" i="1"/>
  <c r="CD413" i="1"/>
  <c r="DZ413" i="1"/>
  <c r="EX413" i="1"/>
  <c r="BF414" i="1"/>
  <c r="CD414" i="1"/>
  <c r="DZ414" i="1"/>
  <c r="BF415" i="1"/>
  <c r="DB415" i="1"/>
  <c r="DZ415" i="1"/>
  <c r="AH416" i="1"/>
  <c r="BF416" i="1"/>
  <c r="CD416" i="1"/>
  <c r="DB416" i="1"/>
  <c r="AH417" i="1"/>
  <c r="BF417" i="1"/>
  <c r="DB417" i="1"/>
  <c r="EX417" i="1"/>
  <c r="BF418" i="1"/>
  <c r="DB418" i="1"/>
  <c r="BF419" i="1"/>
  <c r="CD419" i="1"/>
  <c r="DB419" i="1"/>
  <c r="EX419" i="1"/>
  <c r="DB420" i="1"/>
  <c r="DZ420" i="1"/>
  <c r="EX420" i="1"/>
  <c r="AH421" i="1"/>
  <c r="CD421" i="1"/>
  <c r="DB421" i="1"/>
  <c r="DZ421" i="1"/>
  <c r="EX421" i="1"/>
  <c r="AH422" i="1"/>
  <c r="CD422" i="1"/>
  <c r="BF423" i="1"/>
  <c r="DZ423" i="1"/>
  <c r="BF424" i="1"/>
  <c r="CD424" i="1"/>
  <c r="DB426" i="1"/>
  <c r="EX426" i="1"/>
  <c r="AH427" i="1"/>
  <c r="CD427" i="1"/>
  <c r="EX427" i="1"/>
  <c r="AH428" i="1"/>
  <c r="DZ428" i="1"/>
  <c r="EX428" i="1"/>
  <c r="AH429" i="1"/>
  <c r="BF429" i="1"/>
  <c r="CD429" i="1"/>
  <c r="DB429" i="1"/>
  <c r="DZ429" i="1"/>
  <c r="EX429" i="1"/>
  <c r="AH430" i="1"/>
  <c r="BF430" i="1"/>
  <c r="CD430" i="1"/>
  <c r="DZ430" i="1"/>
  <c r="AH431" i="1"/>
  <c r="DB431" i="1"/>
  <c r="DZ431" i="1"/>
  <c r="AH432" i="1"/>
  <c r="BF432" i="1"/>
  <c r="CD432" i="1"/>
  <c r="DB432" i="1"/>
  <c r="AH433" i="1"/>
  <c r="BF433" i="1"/>
  <c r="BF434" i="1"/>
  <c r="DB434" i="1"/>
  <c r="EX434" i="1"/>
  <c r="BF435" i="1"/>
  <c r="CD435" i="1"/>
  <c r="DB435" i="1"/>
  <c r="EX435" i="1"/>
  <c r="DZ436" i="1"/>
  <c r="EX436" i="1"/>
  <c r="BF437" i="1"/>
  <c r="DZ437" i="1"/>
  <c r="EX437" i="1"/>
  <c r="AH438" i="1"/>
  <c r="DB438" i="1"/>
  <c r="DB439" i="1"/>
  <c r="DZ439" i="1"/>
  <c r="BF440" i="1"/>
  <c r="CD440" i="1"/>
  <c r="DB440" i="1"/>
  <c r="DZ440" i="1"/>
  <c r="AH441" i="1"/>
  <c r="CD441" i="1"/>
  <c r="DZ441" i="1"/>
  <c r="EX441" i="1"/>
  <c r="BF442" i="1"/>
  <c r="CD442" i="1"/>
  <c r="DZ442" i="1"/>
  <c r="EX442" i="1"/>
  <c r="AH443" i="1"/>
  <c r="BF443" i="1"/>
  <c r="CD443" i="1"/>
  <c r="DB443" i="1"/>
  <c r="DZ443" i="1"/>
  <c r="EX443" i="1"/>
  <c r="AH444" i="1"/>
  <c r="DB444" i="1"/>
  <c r="EX444" i="1"/>
  <c r="BF445" i="1"/>
  <c r="DB445" i="1"/>
  <c r="EX445" i="1"/>
  <c r="AH446" i="1"/>
  <c r="DB446" i="1"/>
  <c r="AH447" i="1"/>
  <c r="BF448" i="1"/>
  <c r="CD448" i="1"/>
  <c r="DZ448" i="1"/>
  <c r="CD449" i="1"/>
  <c r="AH450" i="1"/>
  <c r="BF450" i="1"/>
  <c r="CD450" i="1"/>
  <c r="DZ450" i="1"/>
  <c r="AH451" i="1"/>
  <c r="BF451" i="1"/>
  <c r="DZ451" i="1"/>
  <c r="EX451" i="1"/>
  <c r="AH452" i="1"/>
  <c r="CD452" i="1"/>
  <c r="EX452" i="1"/>
  <c r="BF453" i="1"/>
  <c r="DZ453" i="1"/>
  <c r="EX453" i="1"/>
  <c r="DB454" i="1"/>
  <c r="DZ454" i="1"/>
  <c r="AH455" i="1"/>
  <c r="DB455" i="1"/>
  <c r="DZ455" i="1"/>
  <c r="AH456" i="1"/>
  <c r="BF456" i="1"/>
  <c r="DB456" i="1"/>
  <c r="AH457" i="1"/>
  <c r="CD457" i="1"/>
  <c r="DB457" i="1"/>
  <c r="DZ457" i="1"/>
  <c r="EX457" i="1"/>
  <c r="AH458" i="1"/>
  <c r="BF458" i="1"/>
  <c r="CD458" i="1"/>
  <c r="EX458" i="1"/>
  <c r="BF459" i="1"/>
  <c r="DB459" i="1"/>
  <c r="EX459" i="1"/>
  <c r="CD460" i="1"/>
  <c r="DB460" i="1"/>
  <c r="DZ460" i="1"/>
  <c r="EX460" i="1"/>
  <c r="AH461" i="1"/>
  <c r="BF461" i="1"/>
  <c r="DZ461" i="1"/>
  <c r="EX461" i="1"/>
  <c r="DB462" i="1"/>
  <c r="DZ462" i="1"/>
  <c r="CD463" i="1"/>
  <c r="DZ463" i="1"/>
  <c r="BF464" i="1"/>
  <c r="CD465" i="1"/>
  <c r="DB465" i="1"/>
  <c r="AH466" i="1"/>
  <c r="BF466" i="1"/>
  <c r="CD466" i="1"/>
  <c r="DZ466" i="1"/>
  <c r="AH467" i="1"/>
  <c r="BF467" i="1"/>
  <c r="DZ467" i="1"/>
  <c r="EX467" i="1"/>
  <c r="AH468" i="1"/>
  <c r="CD468" i="1"/>
  <c r="DB468" i="1"/>
  <c r="EX468" i="1"/>
  <c r="AH469" i="1"/>
  <c r="BF469" i="1"/>
  <c r="DZ469" i="1"/>
  <c r="DB470" i="1"/>
  <c r="DZ470" i="1"/>
  <c r="AH471" i="1"/>
  <c r="DB471" i="1"/>
  <c r="DZ471" i="1"/>
  <c r="EX471" i="1"/>
  <c r="AH472" i="1"/>
  <c r="BF472" i="1"/>
  <c r="DB472" i="1"/>
  <c r="EX472" i="1"/>
  <c r="CD473" i="1"/>
  <c r="DB473" i="1"/>
  <c r="DZ473" i="1"/>
  <c r="EX473" i="1"/>
  <c r="AH474" i="1"/>
  <c r="BF474" i="1"/>
  <c r="CD474" i="1"/>
  <c r="BF475" i="1"/>
  <c r="DB475" i="1"/>
  <c r="CD476" i="1"/>
  <c r="DB476" i="1"/>
  <c r="DZ476" i="1"/>
  <c r="AH477" i="1"/>
  <c r="BF477" i="1"/>
  <c r="DZ477" i="1"/>
  <c r="DB478" i="1"/>
  <c r="DZ478" i="1"/>
  <c r="CD479" i="1"/>
  <c r="DZ479" i="1"/>
  <c r="AH480" i="1"/>
  <c r="BF480" i="1"/>
  <c r="DB480" i="1"/>
  <c r="AH481" i="1"/>
  <c r="CD481" i="1"/>
  <c r="DB481" i="1"/>
  <c r="BF482" i="1"/>
  <c r="CD482" i="1"/>
  <c r="DZ482" i="1"/>
  <c r="EX482" i="1"/>
  <c r="AH483" i="1"/>
  <c r="BF483" i="1"/>
  <c r="DZ483" i="1"/>
  <c r="EX483" i="1"/>
  <c r="AH484" i="1"/>
  <c r="CD484" i="1"/>
  <c r="DB484" i="1"/>
  <c r="EX484" i="1"/>
  <c r="BF485" i="1"/>
  <c r="DZ485" i="1"/>
  <c r="DB486" i="1"/>
  <c r="DZ486" i="1"/>
  <c r="AH487" i="1"/>
  <c r="DB487" i="1"/>
  <c r="DZ487" i="1"/>
  <c r="EX487" i="1"/>
  <c r="AH488" i="1"/>
  <c r="BF488" i="1"/>
  <c r="DB488" i="1"/>
  <c r="EX488" i="1"/>
  <c r="CD489" i="1"/>
  <c r="DB489" i="1"/>
  <c r="DZ489" i="1"/>
  <c r="EX489" i="1"/>
  <c r="AH490" i="1"/>
  <c r="BF490" i="1"/>
  <c r="CD490" i="1"/>
  <c r="AH491" i="1"/>
  <c r="BF491" i="1"/>
  <c r="CD491" i="1"/>
  <c r="DB491" i="1"/>
  <c r="AH492" i="1"/>
  <c r="CD492" i="1"/>
  <c r="DB492" i="1"/>
  <c r="DZ492" i="1"/>
  <c r="AH493" i="1"/>
  <c r="BF493" i="1"/>
  <c r="DZ493" i="1"/>
  <c r="DB494" i="1"/>
  <c r="DZ494" i="1"/>
  <c r="CD495" i="1"/>
  <c r="DZ495" i="1"/>
  <c r="BF496" i="1"/>
  <c r="DB496" i="1"/>
  <c r="DB497" i="1"/>
  <c r="AH498" i="1"/>
  <c r="BF498" i="1"/>
  <c r="DZ498" i="1"/>
  <c r="EX498" i="1"/>
  <c r="AH499" i="1"/>
  <c r="BF499" i="1"/>
  <c r="CD499" i="1"/>
  <c r="DZ499" i="1"/>
  <c r="EX499" i="1"/>
  <c r="AH500" i="1"/>
  <c r="CD500" i="1"/>
  <c r="DB500" i="1"/>
  <c r="EX500" i="1"/>
  <c r="AH501" i="1"/>
  <c r="BF501" i="1"/>
  <c r="DZ501" i="1"/>
  <c r="DB502" i="1"/>
  <c r="DZ502" i="1"/>
  <c r="AH503" i="1"/>
  <c r="DB503" i="1"/>
  <c r="DZ503" i="1"/>
  <c r="EX503" i="1"/>
  <c r="AH504" i="1"/>
  <c r="BF504" i="1"/>
  <c r="DB504" i="1"/>
  <c r="EX504" i="1"/>
  <c r="CD505" i="1"/>
  <c r="DB505" i="1"/>
  <c r="DZ505" i="1"/>
  <c r="EX505" i="1"/>
  <c r="AH506" i="1"/>
  <c r="BF506" i="1"/>
  <c r="CD506" i="1"/>
  <c r="AH507" i="1"/>
  <c r="BF507" i="1"/>
  <c r="DB507" i="1"/>
  <c r="AH508" i="1"/>
  <c r="CD508" i="1"/>
  <c r="DB508" i="1"/>
  <c r="DZ508" i="1"/>
  <c r="AH509" i="1"/>
  <c r="BF509" i="1"/>
  <c r="CD509" i="1"/>
  <c r="DZ509" i="1"/>
  <c r="CD510" i="1"/>
  <c r="DB510" i="1"/>
  <c r="DZ510" i="1"/>
  <c r="CD511" i="1"/>
  <c r="DZ511" i="1"/>
  <c r="AH512" i="1"/>
  <c r="BF512" i="1"/>
  <c r="DB512" i="1"/>
  <c r="DZ512" i="1"/>
  <c r="AH513" i="1"/>
  <c r="DB513" i="1"/>
  <c r="DZ513" i="1"/>
  <c r="BF514" i="1"/>
  <c r="DZ514" i="1"/>
  <c r="EX514" i="1"/>
  <c r="BF515" i="1"/>
  <c r="CD515" i="1"/>
  <c r="DZ515" i="1"/>
  <c r="EX515" i="1"/>
  <c r="CD516" i="1"/>
  <c r="DB516" i="1"/>
  <c r="EX516" i="1"/>
  <c r="BF517" i="1"/>
  <c r="AH518" i="1"/>
  <c r="DB518" i="1"/>
  <c r="BF519" i="1"/>
  <c r="DB519" i="1"/>
  <c r="EX519" i="1"/>
  <c r="AH520" i="1"/>
  <c r="BF520" i="1"/>
  <c r="DB520" i="1"/>
  <c r="DZ520" i="1"/>
  <c r="EX520" i="1"/>
  <c r="AH521" i="1"/>
  <c r="CD521" i="1"/>
  <c r="DB521" i="1"/>
  <c r="EX521" i="1"/>
  <c r="BF522" i="1"/>
  <c r="CD522" i="1"/>
  <c r="DZ522" i="1"/>
  <c r="AH523" i="1"/>
  <c r="DB523" i="1"/>
  <c r="DZ523" i="1"/>
  <c r="AH524" i="1"/>
  <c r="CD524" i="1"/>
  <c r="DB524" i="1"/>
  <c r="AH525" i="1"/>
  <c r="BF525" i="1"/>
  <c r="CD525" i="1"/>
  <c r="DB525" i="1"/>
  <c r="DZ525" i="1"/>
  <c r="AH526" i="1"/>
  <c r="CD526" i="1"/>
  <c r="DB526" i="1"/>
  <c r="DZ526" i="1"/>
  <c r="AH527" i="1"/>
  <c r="BF527" i="1"/>
  <c r="CD527" i="1"/>
  <c r="DZ527" i="1"/>
  <c r="AH528" i="1"/>
  <c r="BF528" i="1"/>
  <c r="DZ528" i="1"/>
  <c r="AH529" i="1"/>
  <c r="DZ529" i="1"/>
  <c r="BF530" i="1"/>
  <c r="EX530" i="1"/>
  <c r="AH531" i="1"/>
  <c r="CD531" i="1"/>
  <c r="EX531" i="1"/>
  <c r="AH532" i="1"/>
  <c r="CD532" i="1"/>
  <c r="EX532" i="1"/>
  <c r="AH533" i="1"/>
  <c r="BF533" i="1"/>
  <c r="DB534" i="1"/>
  <c r="DZ534" i="1"/>
  <c r="AH535" i="1"/>
  <c r="BF535" i="1"/>
  <c r="DB535" i="1"/>
  <c r="DZ535" i="1"/>
  <c r="EX535" i="1"/>
  <c r="BF536" i="1"/>
  <c r="DZ536" i="1"/>
  <c r="EX536" i="1"/>
  <c r="CD537" i="1"/>
  <c r="DB537" i="1"/>
  <c r="DZ537" i="1"/>
  <c r="EX537" i="1"/>
  <c r="AH538" i="1"/>
  <c r="BF538" i="1"/>
  <c r="CD538" i="1"/>
  <c r="AH539" i="1"/>
  <c r="DB539" i="1"/>
  <c r="AH540" i="1"/>
  <c r="CD540" i="1"/>
  <c r="DB540" i="1"/>
  <c r="AH541" i="1"/>
  <c r="BF541" i="1"/>
  <c r="CD541" i="1"/>
  <c r="DB541" i="1"/>
  <c r="CD542" i="1"/>
  <c r="DB542" i="1"/>
  <c r="DZ542" i="1"/>
  <c r="BF543" i="1"/>
  <c r="CD543" i="1"/>
  <c r="DZ543" i="1"/>
  <c r="AH544" i="1"/>
  <c r="BF544" i="1"/>
  <c r="DZ544" i="1"/>
  <c r="AH545" i="1"/>
  <c r="DB545" i="1"/>
  <c r="DZ545" i="1"/>
  <c r="BF546" i="1"/>
  <c r="EX546" i="1"/>
  <c r="CD547" i="1"/>
  <c r="EX547" i="1"/>
  <c r="CD548" i="1"/>
  <c r="EX548" i="1"/>
  <c r="BF549" i="1"/>
  <c r="AH550" i="1"/>
  <c r="CD550" i="1"/>
  <c r="DB550" i="1"/>
  <c r="DZ550" i="1"/>
  <c r="BF551" i="1"/>
  <c r="CD551" i="1"/>
  <c r="DB551" i="1"/>
  <c r="DZ551" i="1"/>
  <c r="EX551" i="1"/>
  <c r="AH552" i="1"/>
  <c r="BF552" i="1"/>
  <c r="CD552" i="1"/>
  <c r="DB552" i="1"/>
  <c r="DZ552" i="1"/>
  <c r="EX552" i="1"/>
  <c r="AH553" i="1"/>
  <c r="CD553" i="1"/>
  <c r="DB553" i="1"/>
  <c r="DZ553" i="1"/>
  <c r="EX553" i="1"/>
  <c r="BF554" i="1"/>
  <c r="AH555" i="1"/>
  <c r="DB555" i="1"/>
  <c r="AH556" i="1"/>
  <c r="DB556" i="1"/>
  <c r="AH557" i="1"/>
  <c r="BF557" i="1"/>
  <c r="DB557" i="1"/>
  <c r="EX557" i="1"/>
  <c r="AH558" i="1"/>
  <c r="CD558" i="1"/>
  <c r="DZ558" i="1"/>
  <c r="EX558" i="1"/>
  <c r="AH559" i="1"/>
  <c r="BF559" i="1"/>
  <c r="CD559" i="1"/>
  <c r="DB559" i="1"/>
  <c r="DZ559" i="1"/>
  <c r="EX559" i="1"/>
  <c r="AH560" i="1"/>
  <c r="BF560" i="1"/>
  <c r="CD560" i="1"/>
  <c r="DB560" i="1"/>
  <c r="DZ560" i="1"/>
  <c r="EX560" i="1"/>
  <c r="AH561" i="1"/>
  <c r="CD561" i="1"/>
  <c r="DZ561" i="1"/>
  <c r="EX561" i="1"/>
  <c r="BF562" i="1"/>
  <c r="DB562" i="1"/>
  <c r="AH563" i="1"/>
  <c r="AH564" i="1"/>
  <c r="AH565" i="1"/>
  <c r="BF565" i="1"/>
  <c r="DB565" i="1"/>
  <c r="EX565" i="1"/>
  <c r="CD566" i="1"/>
  <c r="DB566" i="1"/>
  <c r="DZ566" i="1"/>
  <c r="EX566" i="1"/>
  <c r="AH567" i="1"/>
  <c r="BF567" i="1"/>
  <c r="CD567" i="1"/>
  <c r="DB567" i="1"/>
  <c r="DZ567" i="1"/>
  <c r="BF568" i="1"/>
  <c r="CD568" i="1"/>
  <c r="DB568" i="1"/>
  <c r="DZ568" i="1"/>
  <c r="CD569" i="1"/>
  <c r="DZ569" i="1"/>
  <c r="AH570" i="1"/>
  <c r="BF570" i="1"/>
  <c r="EX570" i="1"/>
  <c r="AH571" i="1"/>
  <c r="EX571" i="1"/>
  <c r="AH572" i="1"/>
  <c r="EX572" i="1"/>
  <c r="AH573" i="1"/>
  <c r="BF573" i="1"/>
  <c r="DB573" i="1"/>
  <c r="EX573" i="1"/>
  <c r="CD574" i="1"/>
  <c r="DZ574" i="1"/>
  <c r="EX574" i="1"/>
  <c r="BF575" i="1"/>
  <c r="CD575" i="1"/>
  <c r="DB575" i="1"/>
  <c r="DZ575" i="1"/>
  <c r="EX575" i="1"/>
  <c r="AH576" i="1"/>
  <c r="BF576" i="1"/>
  <c r="CD576" i="1"/>
  <c r="DB576" i="1"/>
  <c r="DZ576" i="1"/>
  <c r="EX576" i="1"/>
  <c r="AH577" i="1"/>
  <c r="CD577" i="1"/>
  <c r="DZ577" i="1"/>
  <c r="EX577" i="1"/>
  <c r="BF578" i="1"/>
  <c r="DB578" i="1"/>
  <c r="BF581" i="1"/>
  <c r="DB581" i="1"/>
  <c r="EX581" i="1"/>
  <c r="AH582" i="1"/>
  <c r="CD582" i="1"/>
  <c r="DB582" i="1"/>
  <c r="DZ582" i="1"/>
  <c r="EX582" i="1"/>
  <c r="BF583" i="1"/>
  <c r="CD583" i="1"/>
  <c r="DB583" i="1"/>
  <c r="DZ583" i="1"/>
  <c r="AH584" i="1"/>
  <c r="BF584" i="1"/>
  <c r="CD584" i="1"/>
  <c r="DB584" i="1"/>
  <c r="DZ584" i="1"/>
  <c r="AH585" i="1"/>
  <c r="CD585" i="1"/>
  <c r="DZ585" i="1"/>
  <c r="BF586" i="1"/>
  <c r="EX586" i="1"/>
  <c r="AH587" i="1"/>
  <c r="EX587" i="1"/>
  <c r="AH588" i="1"/>
  <c r="EX588" i="1"/>
  <c r="AH589" i="1"/>
  <c r="BF589" i="1"/>
  <c r="DB589" i="1"/>
  <c r="EX589" i="1"/>
  <c r="CD590" i="1"/>
  <c r="DZ590" i="1"/>
  <c r="EX590" i="1"/>
  <c r="BF591" i="1"/>
  <c r="CD591" i="1"/>
  <c r="DB591" i="1"/>
  <c r="DZ591" i="1"/>
  <c r="EX591" i="1"/>
  <c r="BF592" i="1"/>
  <c r="CD592" i="1"/>
  <c r="DB592" i="1"/>
  <c r="DZ592" i="1"/>
  <c r="EX592" i="1"/>
  <c r="AH593" i="1"/>
  <c r="CD593" i="1"/>
  <c r="DZ593" i="1"/>
  <c r="EX593" i="1"/>
  <c r="BF594" i="1"/>
  <c r="DB594" i="1"/>
  <c r="AH595" i="1"/>
  <c r="BF595" i="1"/>
  <c r="AH596" i="1"/>
  <c r="BF597" i="1"/>
  <c r="DB597" i="1"/>
  <c r="AH598" i="1"/>
  <c r="CD598" i="1"/>
  <c r="DB598" i="1"/>
  <c r="DZ598" i="1"/>
  <c r="EX598" i="1"/>
  <c r="AH599" i="1"/>
  <c r="BF599" i="1"/>
  <c r="CD599" i="1"/>
  <c r="DB599" i="1"/>
  <c r="DZ599" i="1"/>
  <c r="AH600" i="1"/>
  <c r="BF600" i="1"/>
  <c r="CD600" i="1"/>
  <c r="DB600" i="1"/>
  <c r="DZ600" i="1"/>
  <c r="AH601" i="1"/>
  <c r="CD601" i="1"/>
  <c r="DZ601" i="1"/>
  <c r="EX601" i="1"/>
  <c r="AH602" i="1"/>
  <c r="BF602" i="1"/>
  <c r="AH603" i="1"/>
  <c r="BF603" i="1"/>
  <c r="EX604" i="1"/>
  <c r="BF605" i="1"/>
  <c r="DB605" i="1"/>
  <c r="EX605" i="1"/>
  <c r="CD606" i="1"/>
  <c r="DZ606" i="1"/>
  <c r="BF607" i="1"/>
  <c r="CD607" i="1"/>
  <c r="DB607" i="1"/>
  <c r="DZ607" i="1"/>
  <c r="EX607" i="1"/>
  <c r="AH608" i="1"/>
  <c r="BF608" i="1"/>
  <c r="CD608" i="1"/>
  <c r="DZ608" i="1"/>
  <c r="EX608" i="1"/>
  <c r="AH609" i="1"/>
  <c r="CD609" i="1"/>
  <c r="DB609" i="1"/>
  <c r="DZ609" i="1"/>
  <c r="EX609" i="1"/>
  <c r="AH610" i="1"/>
  <c r="BF610" i="1"/>
  <c r="EX610" i="1"/>
  <c r="AH611" i="1"/>
  <c r="BF611" i="1"/>
  <c r="CD611" i="1"/>
  <c r="DB611" i="1"/>
  <c r="AH612" i="1"/>
  <c r="CD612" i="1"/>
  <c r="BF613" i="1"/>
  <c r="DB613" i="1"/>
  <c r="CD614" i="1"/>
  <c r="DZ614" i="1"/>
  <c r="BF615" i="1"/>
  <c r="DZ615" i="1"/>
  <c r="EX615" i="1"/>
  <c r="BF616" i="1"/>
  <c r="DB616" i="1"/>
  <c r="DZ616" i="1"/>
  <c r="EX616" i="1"/>
  <c r="AH617" i="1"/>
  <c r="CD617" i="1"/>
  <c r="DZ617" i="1"/>
  <c r="EX617" i="1"/>
  <c r="AH618" i="1"/>
  <c r="BF618" i="1"/>
  <c r="DB618" i="1"/>
  <c r="EX618" i="1"/>
  <c r="AH619" i="1"/>
  <c r="BF619" i="1"/>
  <c r="CD619" i="1"/>
  <c r="DB619" i="1"/>
  <c r="AH620" i="1"/>
  <c r="BF620" i="1"/>
  <c r="CD620" i="1"/>
  <c r="BF621" i="1"/>
  <c r="DB621" i="1"/>
  <c r="BF622" i="1"/>
  <c r="CD622" i="1"/>
  <c r="DB622" i="1"/>
  <c r="DZ622" i="1"/>
  <c r="BF623" i="1"/>
  <c r="DZ623" i="1"/>
  <c r="EX623" i="1"/>
  <c r="BF624" i="1"/>
  <c r="DB624" i="1"/>
  <c r="DZ624" i="1"/>
  <c r="EX624" i="1"/>
  <c r="AH625" i="1"/>
  <c r="CD625" i="1"/>
  <c r="DZ625" i="1"/>
  <c r="EX625" i="1"/>
  <c r="AH626" i="1"/>
  <c r="EX626" i="1"/>
  <c r="AH627" i="1"/>
  <c r="CD627" i="1"/>
  <c r="DB627" i="1"/>
  <c r="AH628" i="1"/>
  <c r="CD628" i="1"/>
  <c r="BF629" i="1"/>
  <c r="DB629" i="1"/>
  <c r="CD630" i="1"/>
  <c r="DZ630" i="1"/>
  <c r="BF631" i="1"/>
  <c r="DZ631" i="1"/>
  <c r="EX631" i="1"/>
  <c r="AH632" i="1"/>
  <c r="BF632" i="1"/>
  <c r="DB632" i="1"/>
  <c r="DZ632" i="1"/>
  <c r="EX632" i="1"/>
  <c r="CD633" i="1"/>
  <c r="DZ633" i="1"/>
  <c r="EX633" i="1"/>
  <c r="BF634" i="1"/>
  <c r="DB634" i="1"/>
  <c r="EX634" i="1"/>
  <c r="AH635" i="1"/>
  <c r="BF635" i="1"/>
  <c r="CD635" i="1"/>
  <c r="DB635" i="1"/>
  <c r="BF636" i="1"/>
  <c r="CD636" i="1"/>
  <c r="AH637" i="1"/>
  <c r="BF637" i="1"/>
  <c r="DB637" i="1"/>
  <c r="AH638" i="1"/>
  <c r="CD638" i="1"/>
  <c r="DB638" i="1"/>
  <c r="DZ638" i="1"/>
  <c r="DZ639" i="1"/>
  <c r="EX639" i="1"/>
  <c r="AH640" i="1"/>
  <c r="BF640" i="1"/>
  <c r="DB640" i="1"/>
  <c r="DZ640" i="1"/>
  <c r="EX640" i="1"/>
  <c r="CD641" i="1"/>
  <c r="DZ641" i="1"/>
  <c r="EX641" i="1"/>
  <c r="EX642" i="1"/>
  <c r="AH643" i="1"/>
  <c r="CD643" i="1"/>
  <c r="DB643" i="1"/>
  <c r="CD644" i="1"/>
  <c r="AH645" i="1"/>
  <c r="BF645" i="1"/>
  <c r="DB645" i="1"/>
  <c r="AH646" i="1"/>
  <c r="BF646" i="1"/>
  <c r="CD646" i="1"/>
  <c r="DZ646" i="1"/>
  <c r="BF647" i="1"/>
  <c r="DZ647" i="1"/>
  <c r="EX647" i="1"/>
  <c r="AH648" i="1"/>
  <c r="BF648" i="1"/>
  <c r="DB648" i="1"/>
  <c r="DZ648" i="1"/>
  <c r="EX648" i="1"/>
  <c r="CD649" i="1"/>
  <c r="DZ649" i="1"/>
  <c r="EX649" i="1"/>
  <c r="BF650" i="1"/>
  <c r="DB650" i="1"/>
  <c r="EX650" i="1"/>
  <c r="AH651" i="1"/>
  <c r="BF651" i="1"/>
  <c r="CD651" i="1"/>
  <c r="DB651" i="1"/>
  <c r="BF652" i="1"/>
  <c r="CD652" i="1"/>
  <c r="AH653" i="1"/>
  <c r="DB653" i="1"/>
  <c r="AH654" i="1"/>
  <c r="BF654" i="1"/>
  <c r="CD654" i="1"/>
  <c r="DB654" i="1"/>
  <c r="DZ654" i="1"/>
  <c r="DZ655" i="1"/>
  <c r="EX655" i="1"/>
  <c r="AH656" i="1"/>
  <c r="DB656" i="1"/>
  <c r="DZ656" i="1"/>
  <c r="EX656" i="1"/>
  <c r="BF657" i="1"/>
  <c r="CD657" i="1"/>
  <c r="DZ657" i="1"/>
  <c r="EX657" i="1"/>
  <c r="BF658" i="1"/>
  <c r="EX658" i="1"/>
  <c r="AH659" i="1"/>
  <c r="BF659" i="1"/>
  <c r="CD659" i="1"/>
  <c r="DB659" i="1"/>
  <c r="BF660" i="1"/>
  <c r="CD660" i="1"/>
  <c r="AH661" i="1"/>
  <c r="DB661" i="1"/>
  <c r="AH662" i="1"/>
  <c r="CD662" i="1"/>
  <c r="DZ662" i="1"/>
  <c r="DZ663" i="1"/>
  <c r="AH664" i="1"/>
  <c r="DZ664" i="1"/>
  <c r="EX664" i="1"/>
  <c r="BF665" i="1"/>
  <c r="CD665" i="1"/>
  <c r="DB665" i="1"/>
  <c r="DZ665" i="1"/>
  <c r="EX665" i="1"/>
  <c r="DB666" i="1"/>
  <c r="EX666" i="1"/>
  <c r="AH667" i="1"/>
  <c r="CD667" i="1"/>
  <c r="EX667" i="1"/>
  <c r="CD668" i="1"/>
  <c r="DB668" i="1"/>
  <c r="AH669" i="1"/>
  <c r="AH670" i="1"/>
  <c r="BF670" i="1"/>
  <c r="CD670" i="1"/>
  <c r="DZ670" i="1"/>
  <c r="BF671" i="1"/>
  <c r="DZ671" i="1"/>
  <c r="AH672" i="1"/>
  <c r="DZ672" i="1"/>
  <c r="EX672" i="1"/>
  <c r="BF673" i="1"/>
  <c r="CD673" i="1"/>
  <c r="DB673" i="1"/>
  <c r="DZ673" i="1"/>
  <c r="EX673" i="1"/>
  <c r="BF674" i="1"/>
  <c r="DB674" i="1"/>
  <c r="EX674" i="1"/>
  <c r="AH675" i="1"/>
  <c r="BF675" i="1"/>
  <c r="CD675" i="1"/>
  <c r="EX675" i="1"/>
  <c r="CD676" i="1"/>
  <c r="DB676" i="1"/>
  <c r="AH677" i="1"/>
  <c r="AH678" i="1"/>
  <c r="CD678" i="1"/>
  <c r="DZ678" i="1"/>
  <c r="DZ679" i="1"/>
  <c r="AH680" i="1"/>
  <c r="DZ680" i="1"/>
  <c r="EX680" i="1"/>
  <c r="BF681" i="1"/>
  <c r="DB681" i="1"/>
  <c r="DZ681" i="1"/>
  <c r="EX681" i="1"/>
  <c r="DB682" i="1"/>
  <c r="EX682" i="1"/>
  <c r="AH683" i="1"/>
  <c r="CD683" i="1"/>
  <c r="EX683" i="1"/>
  <c r="CD684" i="1"/>
  <c r="DB684" i="1"/>
  <c r="AH685" i="1"/>
  <c r="CD685" i="1"/>
  <c r="AH686" i="1"/>
  <c r="BF686" i="1"/>
  <c r="DZ686" i="1"/>
  <c r="BF687" i="1"/>
  <c r="CD687" i="1"/>
  <c r="DZ687" i="1"/>
  <c r="AH688" i="1"/>
  <c r="CD688" i="1"/>
  <c r="DZ688" i="1"/>
  <c r="EX688" i="1"/>
  <c r="BF689" i="1"/>
  <c r="DB689" i="1"/>
  <c r="DZ689" i="1"/>
  <c r="EX689" i="1"/>
  <c r="BF690" i="1"/>
  <c r="CD690" i="1"/>
  <c r="DB690" i="1"/>
  <c r="EX690" i="1"/>
  <c r="AH691" i="1"/>
  <c r="BF691" i="1"/>
  <c r="EX691" i="1"/>
  <c r="DB692" i="1"/>
  <c r="AH693" i="1"/>
  <c r="CD693" i="1"/>
  <c r="AH694" i="1"/>
  <c r="DZ694" i="1"/>
  <c r="DZ695" i="1"/>
  <c r="AH696" i="1"/>
  <c r="CD696" i="1"/>
  <c r="DZ696" i="1"/>
  <c r="EX696" i="1"/>
  <c r="BF697" i="1"/>
  <c r="CD697" i="1"/>
  <c r="DB697" i="1"/>
  <c r="DZ697" i="1"/>
  <c r="EX697" i="1"/>
  <c r="DB698" i="1"/>
  <c r="EX698" i="1"/>
  <c r="AH699" i="1"/>
  <c r="DB699" i="1"/>
  <c r="EX699" i="1"/>
  <c r="AH701" i="1"/>
  <c r="CD701" i="1"/>
  <c r="DB701" i="1"/>
  <c r="AH702" i="1"/>
  <c r="BF702" i="1"/>
  <c r="CD702" i="1"/>
  <c r="DB702" i="1"/>
  <c r="DZ702" i="1"/>
  <c r="BF703" i="1"/>
  <c r="DZ703" i="1"/>
  <c r="AH704" i="1"/>
  <c r="DZ704" i="1"/>
  <c r="EX704" i="1"/>
  <c r="BF705" i="1"/>
  <c r="DB705" i="1"/>
  <c r="EX705" i="1"/>
  <c r="BF706" i="1"/>
  <c r="DB706" i="1"/>
  <c r="EX706" i="1"/>
  <c r="AH707" i="1"/>
  <c r="BF707" i="1"/>
  <c r="CD707" i="1"/>
  <c r="DB707" i="1"/>
  <c r="DZ707" i="1"/>
  <c r="EX707" i="1"/>
  <c r="CD708" i="1"/>
  <c r="DZ708" i="1"/>
  <c r="AH709" i="1"/>
  <c r="DZ709" i="1"/>
  <c r="AH710" i="1"/>
  <c r="CD710" i="1"/>
  <c r="DB710" i="1"/>
  <c r="CD711" i="1"/>
  <c r="DB711" i="1"/>
  <c r="AH712" i="1"/>
  <c r="CD712" i="1"/>
  <c r="DB712" i="1"/>
  <c r="EX712" i="1"/>
  <c r="BF713" i="1"/>
  <c r="CD713" i="1"/>
  <c r="DB713" i="1"/>
  <c r="EX713" i="1"/>
  <c r="EX714" i="1"/>
  <c r="AH715" i="1"/>
  <c r="EX715" i="1"/>
  <c r="AH717" i="1"/>
  <c r="CD717" i="1"/>
  <c r="AH718" i="1"/>
  <c r="BF718" i="1"/>
  <c r="CD718" i="1"/>
  <c r="DZ718" i="1"/>
  <c r="BF719" i="1"/>
  <c r="DZ719" i="1"/>
  <c r="AH720" i="1"/>
  <c r="DZ720" i="1"/>
  <c r="EX720" i="1"/>
  <c r="BF721" i="1"/>
  <c r="DB721" i="1"/>
  <c r="EX721" i="1"/>
  <c r="BF722" i="1"/>
  <c r="DB722" i="1"/>
  <c r="EX722" i="1"/>
  <c r="AH723" i="1"/>
  <c r="BF723" i="1"/>
  <c r="CD723" i="1"/>
  <c r="DB723" i="1"/>
  <c r="DZ723" i="1"/>
  <c r="BF724" i="1"/>
  <c r="CD724" i="1"/>
  <c r="DB724" i="1"/>
  <c r="DZ724" i="1"/>
  <c r="EX724" i="1"/>
  <c r="AH725" i="1"/>
  <c r="CD725" i="1"/>
  <c r="DZ725" i="1"/>
  <c r="AH726" i="1"/>
  <c r="CD726" i="1"/>
  <c r="DB726" i="1"/>
  <c r="EX726" i="1"/>
  <c r="CD727" i="1"/>
  <c r="DB727" i="1"/>
  <c r="AH728" i="1"/>
  <c r="CD728" i="1"/>
  <c r="BF729" i="1"/>
  <c r="CD729" i="1"/>
  <c r="DB729" i="1"/>
  <c r="EX729" i="1"/>
  <c r="EX730" i="1"/>
  <c r="AH731" i="1"/>
  <c r="DB731" i="1"/>
  <c r="DB732" i="1"/>
  <c r="AH733" i="1"/>
  <c r="BF733" i="1"/>
  <c r="AH734" i="1"/>
  <c r="CD734" i="1"/>
  <c r="DZ734" i="1"/>
  <c r="BF735" i="1"/>
  <c r="DB735" i="1"/>
  <c r="DZ735" i="1"/>
  <c r="EX735" i="1"/>
  <c r="AH736" i="1"/>
  <c r="BF736" i="1"/>
  <c r="DZ736" i="1"/>
  <c r="CD737" i="1"/>
  <c r="DB737" i="1"/>
  <c r="EX737" i="1"/>
  <c r="DB738" i="1"/>
  <c r="EX738" i="1"/>
  <c r="AH739" i="1"/>
  <c r="BF739" i="1"/>
  <c r="CD739" i="1"/>
  <c r="DZ739" i="1"/>
  <c r="DB740" i="1"/>
  <c r="DZ740" i="1"/>
  <c r="EX740" i="1"/>
  <c r="AH741" i="1"/>
  <c r="BF741" i="1"/>
  <c r="DZ741" i="1"/>
  <c r="AH742" i="1"/>
  <c r="BF742" i="1"/>
  <c r="CD742" i="1"/>
  <c r="EX742" i="1"/>
  <c r="CD743" i="1"/>
  <c r="DB743" i="1"/>
  <c r="AH744" i="1"/>
  <c r="BF744" i="1"/>
  <c r="CD745" i="1"/>
  <c r="DB745" i="1"/>
  <c r="EX745" i="1"/>
  <c r="BF746" i="1"/>
  <c r="DB746" i="1"/>
  <c r="EX746" i="1"/>
  <c r="AH747" i="1"/>
  <c r="BF747" i="1"/>
  <c r="BF748" i="1"/>
  <c r="DB748" i="1"/>
  <c r="AH749" i="1"/>
  <c r="BF749" i="1"/>
  <c r="AH750" i="1"/>
  <c r="CD750" i="1"/>
  <c r="DZ750" i="1"/>
  <c r="DB751" i="1"/>
  <c r="DZ751" i="1"/>
  <c r="EX751" i="1"/>
  <c r="AH752" i="1"/>
  <c r="BF752" i="1"/>
  <c r="DZ752" i="1"/>
  <c r="CD753" i="1"/>
  <c r="DB753" i="1"/>
  <c r="EX753" i="1"/>
  <c r="DB754" i="1"/>
  <c r="EX754" i="1"/>
  <c r="AH755" i="1"/>
  <c r="CD755" i="1"/>
  <c r="DZ755" i="1"/>
  <c r="CD756" i="1"/>
  <c r="DB756" i="1"/>
  <c r="DZ756" i="1"/>
  <c r="EX756" i="1"/>
  <c r="AH757" i="1"/>
  <c r="BF757" i="1"/>
  <c r="DZ757" i="1"/>
  <c r="AH758" i="1"/>
  <c r="BF758" i="1"/>
  <c r="CD758" i="1"/>
  <c r="EX758" i="1"/>
  <c r="BF759" i="1"/>
  <c r="CD759" i="1"/>
  <c r="DB759" i="1"/>
  <c r="AH760" i="1"/>
  <c r="BF760" i="1"/>
  <c r="DB761" i="1"/>
  <c r="EX761" i="1"/>
  <c r="BF762" i="1"/>
  <c r="CD762" i="1"/>
  <c r="DB762" i="1"/>
  <c r="EX762" i="1"/>
  <c r="AH763" i="1"/>
  <c r="BF763" i="1"/>
  <c r="CD763" i="1"/>
  <c r="BF764" i="1"/>
  <c r="CD764" i="1"/>
  <c r="DB764" i="1"/>
  <c r="AH765" i="1"/>
  <c r="DZ765" i="1"/>
  <c r="AH766" i="1"/>
  <c r="BF766" i="1"/>
  <c r="CD767" i="1"/>
  <c r="DB767" i="1"/>
  <c r="DZ767" i="1"/>
  <c r="EX767" i="1"/>
  <c r="AH768" i="1"/>
  <c r="CD768" i="1"/>
  <c r="DZ768" i="1"/>
  <c r="BF769" i="1"/>
  <c r="CD769" i="1"/>
  <c r="DB769" i="1"/>
  <c r="DZ769" i="1"/>
  <c r="EX769" i="1"/>
  <c r="BF770" i="1"/>
  <c r="CD770" i="1"/>
  <c r="DB770" i="1"/>
  <c r="EX770" i="1"/>
  <c r="AH771" i="1"/>
  <c r="CD771" i="1"/>
  <c r="BF772" i="1"/>
  <c r="CD772" i="1"/>
  <c r="DB772" i="1"/>
  <c r="EX772" i="1"/>
  <c r="AH773" i="1"/>
  <c r="CD773" i="1"/>
  <c r="DZ773" i="1"/>
  <c r="AH774" i="1"/>
  <c r="DZ774" i="1"/>
  <c r="EX774" i="1"/>
  <c r="BF775" i="1"/>
  <c r="DB775" i="1"/>
  <c r="DZ775" i="1"/>
  <c r="AH776" i="1"/>
  <c r="DZ776" i="1"/>
  <c r="BF777" i="1"/>
  <c r="DB777" i="1"/>
  <c r="DZ777" i="1"/>
  <c r="EX777" i="1"/>
  <c r="DB778" i="1"/>
  <c r="EX778" i="1"/>
  <c r="AH779" i="1"/>
  <c r="DB780" i="1"/>
  <c r="AH781" i="1"/>
  <c r="CD781" i="1"/>
  <c r="AH782" i="1"/>
  <c r="BF782" i="1"/>
  <c r="CD782" i="1"/>
  <c r="BF783" i="1"/>
  <c r="CD783" i="1"/>
  <c r="DB783" i="1"/>
  <c r="DZ783" i="1"/>
  <c r="EX783" i="1"/>
  <c r="AH784" i="1"/>
  <c r="CD784" i="1"/>
  <c r="DZ784" i="1"/>
  <c r="EX784" i="1"/>
  <c r="BF785" i="1"/>
  <c r="DB785" i="1"/>
  <c r="DZ785" i="1"/>
  <c r="BF786" i="1"/>
  <c r="CD786" i="1"/>
  <c r="DB786" i="1"/>
  <c r="EX786" i="1"/>
  <c r="AH787" i="1"/>
  <c r="BF787" i="1"/>
  <c r="CD787" i="1"/>
  <c r="DB787" i="1"/>
  <c r="BF788" i="1"/>
  <c r="AH789" i="1"/>
  <c r="CD789" i="1"/>
  <c r="DZ789" i="1"/>
  <c r="AH790" i="1"/>
  <c r="DZ790" i="1"/>
  <c r="DZ791" i="1"/>
  <c r="EX791" i="1"/>
  <c r="AH792" i="1"/>
  <c r="CD792" i="1"/>
  <c r="DB792" i="1"/>
  <c r="DZ792" i="1"/>
  <c r="EX792" i="1"/>
  <c r="BF793" i="1"/>
  <c r="DB793" i="1"/>
  <c r="DZ793" i="1"/>
  <c r="DB794" i="1"/>
  <c r="EX794" i="1"/>
  <c r="AH795" i="1"/>
  <c r="CD795" i="1"/>
  <c r="DB795" i="1"/>
  <c r="CD796" i="1"/>
  <c r="AH797" i="1"/>
  <c r="BF797" i="1"/>
  <c r="AH798" i="1"/>
  <c r="BF799" i="1"/>
  <c r="DZ799" i="1"/>
  <c r="EX799" i="1"/>
  <c r="AH800" i="1"/>
  <c r="BF800" i="1"/>
  <c r="CD800" i="1"/>
  <c r="DB800" i="1"/>
  <c r="DZ800" i="1"/>
  <c r="EX800" i="1"/>
  <c r="CD801" i="1"/>
  <c r="DB801" i="1"/>
  <c r="DZ801" i="1"/>
  <c r="DB802" i="1"/>
  <c r="EX802" i="1"/>
  <c r="AH803" i="1"/>
  <c r="BF803" i="1"/>
  <c r="DB803" i="1"/>
  <c r="AH805" i="1"/>
  <c r="BF805" i="1"/>
  <c r="DZ805" i="1"/>
  <c r="AH806" i="1"/>
  <c r="BF806" i="1"/>
  <c r="CD806" i="1"/>
  <c r="DZ806" i="1"/>
  <c r="CD807" i="1"/>
  <c r="DZ807" i="1"/>
  <c r="EX807" i="1"/>
  <c r="AH808" i="1"/>
  <c r="BF808" i="1"/>
  <c r="CD808" i="1"/>
  <c r="DB808" i="1"/>
  <c r="DZ808" i="1"/>
  <c r="EX808" i="1"/>
  <c r="CD809" i="1"/>
  <c r="DB809" i="1"/>
  <c r="DZ809" i="1"/>
  <c r="BF810" i="1"/>
  <c r="CD810" i="1"/>
  <c r="DB810" i="1"/>
  <c r="EX810" i="1"/>
  <c r="AH811" i="1"/>
  <c r="BF811" i="1"/>
  <c r="CD811" i="1"/>
  <c r="DB811" i="1"/>
  <c r="AH813" i="1"/>
  <c r="BF813" i="1"/>
  <c r="CD813" i="1"/>
  <c r="DZ813" i="1"/>
  <c r="AH814" i="1"/>
  <c r="BF814" i="1"/>
  <c r="CD814" i="1"/>
  <c r="DZ814" i="1"/>
  <c r="DZ815" i="1"/>
  <c r="EX815" i="1"/>
  <c r="AH816" i="1"/>
  <c r="DB816" i="1"/>
  <c r="DZ816" i="1"/>
  <c r="EX816" i="1"/>
  <c r="BF817" i="1"/>
  <c r="CD817" i="1"/>
  <c r="DB817" i="1"/>
  <c r="DZ817" i="1"/>
  <c r="BF818" i="1"/>
  <c r="CD818" i="1"/>
  <c r="DB818" i="1"/>
  <c r="EX818" i="1"/>
  <c r="AH819" i="1"/>
  <c r="BF819" i="1"/>
  <c r="CD819" i="1"/>
  <c r="DB819" i="1"/>
  <c r="DZ819" i="1"/>
  <c r="BF820" i="1"/>
  <c r="DZ820" i="1"/>
  <c r="AH821" i="1"/>
  <c r="DZ821" i="1"/>
  <c r="AH822" i="1"/>
  <c r="BF822" i="1"/>
  <c r="CD822" i="1"/>
  <c r="DZ822" i="1"/>
  <c r="BF823" i="1"/>
  <c r="CD823" i="1"/>
  <c r="EX823" i="1"/>
  <c r="AH824" i="1"/>
  <c r="BF824" i="1"/>
  <c r="CD824" i="1"/>
  <c r="DB824" i="1"/>
  <c r="EX824" i="1"/>
  <c r="CD825" i="1"/>
  <c r="DB825" i="1"/>
  <c r="DZ825" i="1"/>
  <c r="BF826" i="1"/>
  <c r="DB826" i="1"/>
  <c r="EX826" i="1"/>
  <c r="AH827" i="1"/>
  <c r="BF827" i="1"/>
  <c r="DB827" i="1"/>
  <c r="AH829" i="1"/>
  <c r="BF829" i="1"/>
  <c r="DZ829" i="1"/>
  <c r="AH830" i="1"/>
  <c r="BF830" i="1"/>
  <c r="DZ830" i="1"/>
  <c r="EX830" i="1"/>
  <c r="DZ831" i="1"/>
  <c r="AH832" i="1"/>
  <c r="DB832" i="1"/>
  <c r="DZ832" i="1"/>
  <c r="EX832" i="1"/>
  <c r="BF833" i="1"/>
  <c r="CD833" i="1"/>
  <c r="DB833" i="1"/>
  <c r="DZ833" i="1"/>
  <c r="EX833" i="1"/>
  <c r="BF834" i="1"/>
  <c r="CD834" i="1"/>
  <c r="DB834" i="1"/>
  <c r="DZ834" i="1"/>
  <c r="AH835" i="1"/>
  <c r="BF835" i="1"/>
  <c r="CD835" i="1"/>
  <c r="DB835" i="1"/>
  <c r="BF836" i="1"/>
  <c r="CD836" i="1"/>
  <c r="AH837" i="1"/>
  <c r="AH838" i="1"/>
  <c r="BF838" i="1"/>
  <c r="CD838" i="1"/>
  <c r="EX838" i="1"/>
  <c r="BF839" i="1"/>
  <c r="CD839" i="1"/>
  <c r="EX839" i="1"/>
  <c r="AH840" i="1"/>
  <c r="BF840" i="1"/>
  <c r="DB840" i="1"/>
  <c r="DB841" i="1"/>
  <c r="BF842" i="1"/>
  <c r="DB842" i="1"/>
  <c r="DZ842" i="1"/>
  <c r="EX842" i="1"/>
  <c r="AH843" i="1"/>
  <c r="BF843" i="1"/>
  <c r="DB843" i="1"/>
  <c r="DZ843" i="1"/>
  <c r="CD844" i="1"/>
  <c r="DZ844" i="1"/>
  <c r="AH845" i="1"/>
  <c r="BF845" i="1"/>
  <c r="CD845" i="1"/>
  <c r="DZ845" i="1"/>
  <c r="AH846" i="1"/>
  <c r="BF846" i="1"/>
  <c r="CD846" i="1"/>
  <c r="EX846" i="1"/>
  <c r="CD847" i="1"/>
  <c r="DZ847" i="1"/>
  <c r="AH848" i="1"/>
  <c r="DB848" i="1"/>
  <c r="DZ848" i="1"/>
  <c r="EX848" i="1"/>
  <c r="BF849" i="1"/>
  <c r="DB849" i="1"/>
  <c r="EX849" i="1"/>
  <c r="BF850" i="1"/>
  <c r="DB850" i="1"/>
  <c r="DZ850" i="1"/>
  <c r="AH851" i="1"/>
  <c r="BF851" i="1"/>
  <c r="DB851" i="1"/>
  <c r="BF852" i="1"/>
  <c r="CD852" i="1"/>
  <c r="CD853" i="1"/>
  <c r="DZ853" i="1"/>
  <c r="BF854" i="1"/>
  <c r="CD854" i="1"/>
  <c r="EX854" i="1"/>
  <c r="BF855" i="1"/>
  <c r="CD855" i="1"/>
  <c r="EX855" i="1"/>
  <c r="AH856" i="1"/>
  <c r="BF856" i="1"/>
  <c r="DB856" i="1"/>
  <c r="DZ856" i="1"/>
  <c r="AH857" i="1"/>
  <c r="DB857" i="1"/>
  <c r="DZ857" i="1"/>
  <c r="AH858" i="1"/>
  <c r="BF858" i="1"/>
  <c r="DB858" i="1"/>
  <c r="EX858" i="1"/>
  <c r="AH859" i="1"/>
  <c r="BF859" i="1"/>
  <c r="CD860" i="1"/>
  <c r="BF861" i="1"/>
  <c r="CD861" i="1"/>
  <c r="DZ861" i="1"/>
  <c r="BF862" i="1"/>
  <c r="CD862" i="1"/>
  <c r="DZ862" i="1"/>
  <c r="EX862" i="1"/>
  <c r="CD863" i="1"/>
  <c r="DB863" i="1"/>
  <c r="AH864" i="1"/>
  <c r="DB864" i="1"/>
  <c r="AH865" i="1"/>
  <c r="BF865" i="1"/>
  <c r="DB865" i="1"/>
  <c r="AH866" i="1"/>
  <c r="BF866" i="1"/>
  <c r="DB866" i="1"/>
  <c r="AH867" i="1"/>
  <c r="DZ867" i="1"/>
  <c r="EX867" i="1"/>
  <c r="BF868" i="1"/>
  <c r="CD868" i="1"/>
  <c r="DZ868" i="1"/>
  <c r="EX868" i="1"/>
  <c r="CD869" i="1"/>
  <c r="DZ869" i="1"/>
  <c r="EX869" i="1"/>
  <c r="CD870" i="1"/>
  <c r="DZ870" i="1"/>
  <c r="EX870" i="1"/>
  <c r="BF871" i="1"/>
  <c r="CD871" i="1"/>
  <c r="DB871" i="1"/>
  <c r="AH872" i="1"/>
  <c r="DB872" i="1"/>
  <c r="AH873" i="1"/>
  <c r="BF873" i="1"/>
  <c r="DB873" i="1"/>
  <c r="AH874" i="1"/>
  <c r="BF874" i="1"/>
  <c r="DB874" i="1"/>
  <c r="AH875" i="1"/>
  <c r="DZ875" i="1"/>
  <c r="EX875" i="1"/>
  <c r="BF876" i="1"/>
  <c r="CD876" i="1"/>
  <c r="DZ876" i="1"/>
  <c r="EX876" i="1"/>
  <c r="CD877" i="1"/>
  <c r="DZ877" i="1"/>
  <c r="EX877" i="1"/>
  <c r="CD878" i="1"/>
  <c r="DZ878" i="1"/>
  <c r="EX878" i="1"/>
  <c r="BF879" i="1"/>
  <c r="CD879" i="1"/>
  <c r="DB879" i="1"/>
  <c r="AH880" i="1"/>
  <c r="DB880" i="1"/>
  <c r="AH881" i="1"/>
  <c r="BF881" i="1"/>
  <c r="DB881" i="1"/>
  <c r="AH882" i="1"/>
  <c r="BF882" i="1"/>
  <c r="DB882" i="1"/>
  <c r="AH883" i="1"/>
  <c r="DZ883" i="1"/>
  <c r="EX883" i="1"/>
  <c r="BF884" i="1"/>
  <c r="CD884" i="1"/>
  <c r="DZ884" i="1"/>
  <c r="EX884" i="1"/>
  <c r="CD885" i="1"/>
  <c r="DZ885" i="1"/>
  <c r="EX885" i="1"/>
  <c r="CD886" i="1"/>
  <c r="DZ886" i="1"/>
  <c r="EX886" i="1"/>
  <c r="BF887" i="1"/>
  <c r="CD887" i="1"/>
  <c r="DB887" i="1"/>
  <c r="AH888" i="1"/>
  <c r="DB888" i="1"/>
  <c r="AH889" i="1"/>
  <c r="BF889" i="1"/>
  <c r="DB889" i="1"/>
  <c r="AH890" i="1"/>
  <c r="BF890" i="1"/>
  <c r="DB890" i="1"/>
  <c r="AH891" i="1"/>
  <c r="DZ891" i="1"/>
  <c r="EX891" i="1"/>
  <c r="BF892" i="1"/>
  <c r="CD892" i="1"/>
  <c r="DZ892" i="1"/>
  <c r="EX892" i="1"/>
  <c r="AH893" i="1"/>
  <c r="CD893" i="1"/>
  <c r="DZ893" i="1"/>
  <c r="EX893" i="1"/>
  <c r="AH894" i="1"/>
  <c r="CD894" i="1"/>
  <c r="DZ894" i="1"/>
  <c r="EX894" i="1"/>
  <c r="BF895" i="1"/>
  <c r="CD895" i="1"/>
  <c r="AH896" i="1"/>
  <c r="DB896" i="1"/>
  <c r="BF897" i="1"/>
  <c r="DB897" i="1"/>
  <c r="BF898" i="1"/>
  <c r="DB898" i="1"/>
  <c r="AH899" i="1"/>
  <c r="DB899" i="1"/>
  <c r="DZ899" i="1"/>
  <c r="EX899" i="1"/>
  <c r="W166" i="1"/>
  <c r="AF166" i="1" s="1"/>
  <c r="W169" i="1"/>
  <c r="AF169" i="1" s="1"/>
  <c r="AU117" i="1"/>
  <c r="BD117" i="1" s="1"/>
  <c r="W54" i="1"/>
  <c r="AF54" i="1" s="1"/>
  <c r="W137" i="1"/>
  <c r="AF137" i="1" s="1"/>
  <c r="W174" i="1"/>
  <c r="AF174" i="1" s="1"/>
  <c r="AU113" i="1"/>
  <c r="BD113" i="1" s="1"/>
  <c r="AU157" i="1"/>
  <c r="BD157" i="1" s="1"/>
  <c r="AU169" i="1"/>
  <c r="BD169" i="1" s="1"/>
  <c r="AU174" i="1"/>
  <c r="BD174" i="1" s="1"/>
  <c r="W86" i="1"/>
  <c r="AF86" i="1" s="1"/>
  <c r="W116" i="1"/>
  <c r="AF116" i="1" s="1"/>
  <c r="W129" i="1"/>
  <c r="AF129" i="1" s="1"/>
  <c r="W167" i="1"/>
  <c r="AF167" i="1" s="1"/>
  <c r="W68" i="1"/>
  <c r="AF68" i="1" s="1"/>
  <c r="W120" i="1"/>
  <c r="AF120" i="1" s="1"/>
  <c r="EZ355" i="1"/>
  <c r="EZ456" i="1"/>
  <c r="EZ868" i="1"/>
  <c r="EZ490" i="1"/>
  <c r="EZ280" i="1"/>
  <c r="EZ248" i="1"/>
  <c r="EZ604" i="1"/>
  <c r="EZ808" i="1"/>
  <c r="EZ774" i="1"/>
  <c r="EZ839" i="1"/>
  <c r="EZ662" i="1"/>
  <c r="EZ203" i="1"/>
  <c r="EZ469" i="1"/>
  <c r="EZ214" i="1"/>
  <c r="EZ722" i="1"/>
  <c r="EZ332" i="1"/>
  <c r="EZ503" i="1"/>
  <c r="EZ347" i="1"/>
  <c r="EZ896" i="1"/>
  <c r="EZ482" i="1"/>
  <c r="EZ621" i="1"/>
  <c r="EZ409" i="1"/>
  <c r="EZ755" i="1"/>
  <c r="EZ710" i="1"/>
  <c r="EZ229" i="1"/>
  <c r="EZ867" i="1"/>
  <c r="EZ281" i="1"/>
  <c r="EZ305" i="1"/>
  <c r="EZ593" i="1"/>
  <c r="EZ271" i="1"/>
  <c r="EZ770" i="1"/>
  <c r="EZ765" i="1"/>
  <c r="EZ627" i="1"/>
  <c r="EZ455" i="1"/>
  <c r="EZ390" i="1"/>
  <c r="EZ419" i="1"/>
  <c r="EZ249" i="1"/>
  <c r="EZ695" i="1"/>
  <c r="EZ267" i="1"/>
  <c r="EZ845" i="1"/>
  <c r="EZ462" i="1"/>
  <c r="EZ360" i="1"/>
  <c r="EZ286" i="1"/>
  <c r="EZ567" i="1"/>
  <c r="EZ792" i="1"/>
  <c r="EZ566" i="1"/>
  <c r="EZ893" i="1"/>
  <c r="EZ856" i="1"/>
  <c r="EZ185" i="1"/>
  <c r="EZ287" i="1"/>
  <c r="EZ673" i="1"/>
  <c r="EZ696" i="1"/>
  <c r="EZ614" i="1"/>
  <c r="EZ537" i="1"/>
  <c r="EZ668" i="1"/>
  <c r="EZ405" i="1"/>
  <c r="EZ357" i="1"/>
  <c r="EZ232" i="1"/>
  <c r="EZ721" i="1"/>
  <c r="EZ353" i="1"/>
  <c r="EZ751" i="1"/>
  <c r="EZ744" i="1"/>
  <c r="EZ291" i="1"/>
  <c r="EZ376" i="1"/>
  <c r="EZ525" i="1"/>
  <c r="EZ802" i="1"/>
  <c r="EZ758" i="1"/>
  <c r="EZ314" i="1"/>
  <c r="EZ441" i="1"/>
  <c r="EZ700" i="1"/>
  <c r="EZ234" i="1"/>
  <c r="EZ331" i="1"/>
  <c r="EZ834" i="1"/>
  <c r="EZ188" i="1"/>
  <c r="EZ681" i="1"/>
  <c r="EZ800" i="1"/>
  <c r="EZ489" i="1"/>
  <c r="EZ599" i="1"/>
  <c r="EZ769" i="1"/>
  <c r="EZ565" i="1"/>
  <c r="EZ708" i="1"/>
  <c r="EZ748" i="1"/>
  <c r="EZ638" i="1"/>
  <c r="EZ253" i="1"/>
  <c r="EZ481" i="1"/>
  <c r="EZ433" i="1"/>
  <c r="EZ480" i="1"/>
  <c r="EZ735" i="1"/>
  <c r="EZ663" i="1"/>
  <c r="EZ266" i="1"/>
  <c r="EZ175" i="1"/>
  <c r="EZ172" i="1"/>
  <c r="EZ473" i="1"/>
  <c r="EZ801" i="1"/>
  <c r="EZ310" i="1"/>
  <c r="EZ660" i="1"/>
  <c r="EZ656" i="1"/>
  <c r="EZ358" i="1"/>
  <c r="EZ270" i="1"/>
  <c r="EZ369" i="1"/>
  <c r="EZ855" i="1"/>
  <c r="EZ588" i="1"/>
  <c r="EZ454" i="1"/>
  <c r="EZ363" i="1"/>
  <c r="EZ476" i="1"/>
  <c r="EZ307" i="1"/>
  <c r="EZ186" i="1"/>
  <c r="EZ749" i="1"/>
  <c r="EZ793" i="1"/>
  <c r="EZ705" i="1"/>
  <c r="EZ648" i="1"/>
  <c r="EZ895" i="1"/>
  <c r="EZ564" i="1"/>
  <c r="EZ515" i="1"/>
  <c r="EZ418" i="1"/>
  <c r="EZ322" i="1"/>
  <c r="EZ235" i="1"/>
  <c r="EZ859" i="1"/>
  <c r="EZ763" i="1"/>
  <c r="EZ884" i="1"/>
  <c r="EZ180" i="1"/>
  <c r="EZ392" i="1"/>
  <c r="EZ864" i="1"/>
  <c r="EZ339" i="1"/>
  <c r="EZ51" i="1"/>
  <c r="EZ134" i="1"/>
  <c r="EZ25" i="1"/>
  <c r="EZ146" i="1"/>
  <c r="EZ453" i="1"/>
  <c r="EZ125" i="1"/>
  <c r="EZ556" i="1"/>
  <c r="EZ182" i="1"/>
  <c r="EZ522" i="1"/>
  <c r="EZ330" i="1"/>
  <c r="EZ603" i="1"/>
  <c r="EZ190" i="1"/>
  <c r="EZ717" i="1"/>
  <c r="EZ424" i="1"/>
  <c r="EZ303" i="1"/>
  <c r="EZ226" i="1"/>
  <c r="EZ161" i="1"/>
  <c r="EZ871" i="1"/>
  <c r="EZ847" i="1"/>
  <c r="EZ30" i="1"/>
  <c r="EZ144" i="1"/>
  <c r="EZ179" i="1"/>
  <c r="EZ597" i="1"/>
  <c r="EZ379" i="1"/>
  <c r="EZ367" i="1"/>
  <c r="EZ345" i="1"/>
  <c r="EZ279" i="1"/>
  <c r="EZ877" i="1"/>
  <c r="EZ789" i="1"/>
  <c r="EZ779" i="1"/>
  <c r="EZ741" i="1"/>
  <c r="EZ659" i="1"/>
  <c r="EZ703" i="1"/>
  <c r="EZ693" i="1"/>
  <c r="EZ605" i="1"/>
  <c r="EZ247" i="1"/>
  <c r="EZ151" i="1"/>
  <c r="EZ45" i="1"/>
  <c r="EZ289" i="1"/>
  <c r="EZ337" i="1"/>
  <c r="EZ100" i="1"/>
  <c r="EZ697" i="1"/>
  <c r="EZ18" i="1"/>
  <c r="EZ459" i="1"/>
  <c r="EZ679" i="1"/>
  <c r="EZ649" i="1"/>
  <c r="EZ637" i="1"/>
  <c r="EZ587" i="1"/>
  <c r="EZ585" i="1"/>
  <c r="EZ511" i="1"/>
  <c r="EZ277" i="1"/>
  <c r="EZ231" i="1"/>
  <c r="EZ899" i="1"/>
  <c r="EZ430" i="1"/>
  <c r="EZ412" i="1"/>
  <c r="EZ362" i="1"/>
  <c r="EZ198" i="1"/>
  <c r="EZ581" i="1"/>
  <c r="EZ451" i="1"/>
  <c r="EZ883" i="1"/>
  <c r="EZ711" i="1"/>
  <c r="EZ704" i="1"/>
  <c r="EZ427" i="1"/>
  <c r="EZ680" i="1"/>
  <c r="EZ552" i="1"/>
  <c r="EZ629" i="1"/>
  <c r="EZ439" i="1"/>
  <c r="EZ691" i="1"/>
  <c r="EZ187" i="1"/>
  <c r="EZ101" i="1"/>
  <c r="CE900" i="1"/>
  <c r="EZ251" i="1"/>
  <c r="EZ805" i="1"/>
  <c r="EZ640" i="1"/>
  <c r="EZ302" i="1"/>
  <c r="EZ729" i="1"/>
  <c r="EZ850" i="1"/>
  <c r="EZ429" i="1"/>
  <c r="EZ274" i="1"/>
  <c r="EZ238" i="1"/>
  <c r="EZ684" i="1"/>
  <c r="EZ191" i="1"/>
  <c r="EZ368" i="1"/>
  <c r="EZ181" i="1"/>
  <c r="EZ520" i="1"/>
  <c r="EZ706" i="1"/>
  <c r="EZ316" i="1"/>
  <c r="EZ375" i="1"/>
  <c r="EZ444" i="1"/>
  <c r="EZ575" i="1"/>
  <c r="EZ724" i="1"/>
  <c r="EZ554" i="1"/>
  <c r="EZ486" i="1"/>
  <c r="EZ293" i="1"/>
  <c r="EZ672" i="1"/>
  <c r="EZ619" i="1"/>
  <c r="EZ408" i="1"/>
  <c r="EZ488" i="1"/>
  <c r="EZ127" i="1"/>
  <c r="EZ290" i="1"/>
  <c r="EZ642" i="1"/>
  <c r="EZ678" i="1"/>
  <c r="EZ498" i="1"/>
  <c r="EZ306" i="1"/>
  <c r="EZ443" i="1"/>
  <c r="EZ298" i="1"/>
  <c r="EZ56" i="1"/>
  <c r="EZ670" i="1"/>
  <c r="EZ686" i="1"/>
  <c r="EZ366" i="1"/>
  <c r="EZ592" i="1"/>
  <c r="EZ573" i="1"/>
  <c r="EZ372" i="1"/>
  <c r="EZ493" i="1"/>
  <c r="EZ504" i="1"/>
  <c r="EZ264" i="1"/>
  <c r="EZ386" i="1"/>
  <c r="EZ756" i="1"/>
  <c r="EZ692" i="1"/>
  <c r="EZ377" i="1"/>
  <c r="EZ863" i="1"/>
  <c r="EZ675" i="1"/>
  <c r="EZ458" i="1"/>
  <c r="EZ853" i="1"/>
  <c r="EZ269" i="1"/>
  <c r="EZ111" i="1"/>
  <c r="EZ240" i="1"/>
  <c r="EZ196" i="1"/>
  <c r="EZ422" i="1"/>
  <c r="EZ516" i="1"/>
  <c r="EZ507" i="1"/>
  <c r="EZ633" i="1"/>
  <c r="EZ294" i="1"/>
  <c r="EZ598" i="1"/>
  <c r="EZ532" i="1"/>
  <c r="EZ299" i="1"/>
  <c r="EZ584" i="1"/>
  <c r="EZ210" i="1"/>
  <c r="EZ572" i="1"/>
  <c r="EZ807" i="1"/>
  <c r="EZ297" i="1"/>
  <c r="EZ812" i="1"/>
  <c r="EZ664" i="1"/>
  <c r="EZ250" i="1"/>
  <c r="EZ560" i="1"/>
  <c r="EZ260" i="1"/>
  <c r="EZ887" i="1"/>
  <c r="EZ818" i="1"/>
  <c r="EZ676" i="1"/>
  <c r="EZ524" i="1"/>
  <c r="EZ886" i="1"/>
  <c r="EZ580" i="1"/>
  <c r="EZ442" i="1"/>
  <c r="EZ698" i="1"/>
  <c r="EZ466" i="1"/>
  <c r="EZ804" i="1"/>
  <c r="EZ562" i="1"/>
  <c r="EZ428" i="1"/>
  <c r="EZ401" i="1"/>
  <c r="EZ389" i="1"/>
  <c r="EZ773" i="1"/>
  <c r="EZ832" i="1"/>
  <c r="EZ631" i="1"/>
  <c r="EZ894" i="1"/>
  <c r="EZ830" i="1"/>
  <c r="EZ787" i="1"/>
  <c r="EZ837" i="1"/>
  <c r="EZ230" i="1"/>
  <c r="EZ870" i="1"/>
  <c r="EZ778" i="1"/>
  <c r="EZ75" i="1"/>
  <c r="EZ282" i="1"/>
  <c r="EZ404" i="1"/>
  <c r="EZ545" i="1"/>
  <c r="EZ300" i="1"/>
  <c r="EZ400" i="1"/>
  <c r="EZ709" i="1"/>
  <c r="EZ487" i="1"/>
  <c r="EZ862" i="1"/>
  <c r="EZ352" i="1"/>
  <c r="EZ570" i="1"/>
  <c r="EZ110" i="1"/>
  <c r="EZ534" i="1"/>
  <c r="EZ596" i="1"/>
  <c r="EZ215" i="1"/>
  <c r="EZ727" i="1"/>
  <c r="EZ531" i="1"/>
  <c r="EZ861" i="1"/>
  <c r="EZ888" i="1"/>
  <c r="EZ500" i="1"/>
  <c r="EZ432" i="1"/>
  <c r="EZ508" i="1"/>
  <c r="EZ36" i="1"/>
  <c r="EZ273" i="1"/>
  <c r="EZ223" i="1"/>
  <c r="EZ245" i="1"/>
  <c r="EZ783" i="1"/>
  <c r="EZ268" i="1"/>
  <c r="EZ494" i="1"/>
  <c r="EZ416" i="1"/>
  <c r="EZ513" i="1"/>
  <c r="EZ415" i="1"/>
  <c r="EZ259" i="1"/>
  <c r="EZ200" i="1"/>
  <c r="EZ723" i="1"/>
  <c r="EZ426" i="1"/>
  <c r="EZ650" i="1"/>
  <c r="EZ602" i="1"/>
  <c r="EZ791" i="1"/>
  <c r="EZ799" i="1"/>
  <c r="EZ634" i="1"/>
  <c r="EZ768" i="1"/>
  <c r="EZ646" i="1"/>
  <c r="EZ600" i="1"/>
  <c r="EZ610" i="1"/>
  <c r="EZ725" i="1"/>
  <c r="EZ446" i="1"/>
  <c r="EZ308" i="1"/>
  <c r="EZ315" i="1"/>
  <c r="EZ417" i="1"/>
  <c r="EZ202" i="1"/>
  <c r="EZ333" i="1"/>
  <c r="EZ236" i="1"/>
  <c r="EZ518" i="1"/>
  <c r="EZ538" i="1"/>
  <c r="EZ318" i="1"/>
  <c r="EZ542" i="1"/>
  <c r="EZ875" i="1"/>
  <c r="EZ568" i="1"/>
  <c r="EZ312" i="1"/>
  <c r="EZ630" i="1"/>
  <c r="EZ344" i="1"/>
  <c r="EZ733" i="1"/>
  <c r="EZ237" i="1"/>
  <c r="EZ528" i="1"/>
  <c r="EZ463" i="1"/>
  <c r="EZ283" i="1"/>
  <c r="EZ718" i="1"/>
  <c r="EZ743" i="1"/>
  <c r="EZ699" i="1"/>
  <c r="EZ497" i="1"/>
  <c r="EZ491" i="1"/>
  <c r="EZ437" i="1"/>
  <c r="EZ431" i="1"/>
  <c r="EZ383" i="1"/>
  <c r="EZ373" i="1"/>
  <c r="EZ349" i="1"/>
  <c r="EZ243" i="1"/>
  <c r="EZ209" i="1"/>
  <c r="EZ483" i="1"/>
  <c r="EZ474" i="1"/>
  <c r="EZ543" i="1"/>
  <c r="EZ395" i="1"/>
  <c r="EZ736" i="1"/>
  <c r="EZ239" i="1"/>
  <c r="EZ688" i="1"/>
  <c r="EZ824" i="1"/>
  <c r="EZ346" i="1"/>
  <c r="EZ472" i="1"/>
  <c r="EZ563" i="1"/>
  <c r="EZ284" i="1"/>
  <c r="EZ402" i="1"/>
  <c r="EZ726" i="1"/>
  <c r="EZ690" i="1"/>
  <c r="EZ874" i="1"/>
  <c r="EZ278" i="1"/>
  <c r="EZ328" i="1"/>
  <c r="EZ872" i="1"/>
  <c r="EZ334" i="1"/>
  <c r="EZ794" i="1"/>
  <c r="EZ452" i="1"/>
  <c r="EZ685" i="1"/>
  <c r="EZ391" i="1"/>
  <c r="EZ413" i="1"/>
  <c r="EZ471" i="1"/>
  <c r="EZ811" i="1"/>
  <c r="EZ220" i="1"/>
  <c r="EZ817" i="1"/>
  <c r="EZ461" i="1"/>
  <c r="EZ682" i="1"/>
  <c r="EZ780" i="1"/>
  <c r="EZ815" i="1"/>
  <c r="EZ547" i="1"/>
  <c r="EZ607" i="1"/>
  <c r="EZ762" i="1"/>
  <c r="EZ313" i="1"/>
  <c r="EZ356" i="1"/>
  <c r="EZ423" i="1"/>
  <c r="EZ323" i="1"/>
  <c r="EZ477" i="1"/>
  <c r="EZ833" i="1"/>
  <c r="EZ720" i="1"/>
  <c r="EZ336" i="1"/>
  <c r="EZ295" i="1"/>
  <c r="EZ262" i="1"/>
  <c r="EZ555" i="1"/>
  <c r="EZ601" i="1"/>
  <c r="EZ889" i="1"/>
  <c r="EZ620" i="1"/>
  <c r="EZ399" i="1"/>
  <c r="EZ577" i="1"/>
  <c r="EZ683" i="1"/>
  <c r="EZ539" i="1"/>
  <c r="EZ263" i="1"/>
  <c r="EZ364" i="1"/>
  <c r="EZ329" i="1"/>
  <c r="EZ506" i="1"/>
  <c r="EZ694" i="1"/>
  <c r="EZ158" i="1"/>
  <c r="EZ844" i="1"/>
  <c r="EZ285" i="1"/>
  <c r="EZ849" i="1"/>
  <c r="EZ384" i="1"/>
  <c r="EZ582" i="1"/>
  <c r="EZ317" i="1"/>
  <c r="EZ796" i="1"/>
  <c r="EZ665" i="1"/>
  <c r="EZ760" i="1"/>
  <c r="EZ541" i="1"/>
  <c r="EZ551" i="1"/>
  <c r="EZ258" i="1"/>
  <c r="EZ739" i="1"/>
  <c r="EZ860" i="1"/>
  <c r="EZ420" i="1"/>
  <c r="EZ464" i="1"/>
  <c r="EZ606" i="1"/>
  <c r="EZ747" i="1"/>
  <c r="EZ436" i="1"/>
  <c r="EZ540" i="1"/>
  <c r="EZ406" i="1"/>
  <c r="EZ713" i="1"/>
  <c r="EZ707" i="1"/>
  <c r="EZ485" i="1"/>
  <c r="EZ296" i="1"/>
  <c r="EZ207" i="1"/>
  <c r="EZ558" i="1"/>
  <c r="EZ338" i="1"/>
  <c r="EZ201" i="1"/>
  <c r="EZ217" i="1"/>
  <c r="EZ354" i="1"/>
  <c r="EZ732" i="1"/>
  <c r="EZ641" i="1"/>
  <c r="EZ878" i="1"/>
  <c r="EZ222" i="1"/>
  <c r="EZ195" i="1"/>
  <c r="EZ624" i="1"/>
  <c r="EZ611" i="1"/>
  <c r="EZ257" i="1"/>
  <c r="EZ826" i="1"/>
  <c r="EZ898" i="1"/>
  <c r="EZ858" i="1"/>
  <c r="EZ275" i="1"/>
  <c r="EZ790" i="1"/>
  <c r="EZ788" i="1"/>
  <c r="EZ752" i="1"/>
  <c r="EZ797" i="1"/>
  <c r="EZ311" i="1"/>
  <c r="EZ371" i="1"/>
  <c r="EZ775" i="1"/>
  <c r="EZ213" i="1"/>
  <c r="EZ831" i="1"/>
  <c r="EZ527" i="1"/>
  <c r="EZ478" i="1"/>
  <c r="EZ536" i="1"/>
  <c r="EZ784" i="1"/>
  <c r="EZ786" i="1"/>
  <c r="EZ798" i="1"/>
  <c r="EZ618" i="1"/>
  <c r="EZ512" i="1"/>
  <c r="EZ651" i="1"/>
  <c r="EZ586" i="1"/>
  <c r="EZ712" i="1"/>
  <c r="EZ67" i="1"/>
  <c r="EZ615" i="1"/>
  <c r="EZ777" i="1"/>
  <c r="EZ292" i="1"/>
  <c r="EZ49" i="1"/>
  <c r="EZ31" i="1"/>
  <c r="EZ28" i="1"/>
  <c r="EZ514" i="1"/>
  <c r="EZ496" i="1"/>
  <c r="EZ319" i="1"/>
  <c r="EZ388" i="1"/>
  <c r="EZ632" i="1"/>
  <c r="EZ340" i="1"/>
  <c r="EZ265" i="1"/>
  <c r="EZ674" i="1"/>
  <c r="EZ757" i="1"/>
  <c r="EZ759" i="1"/>
  <c r="EZ716" i="1"/>
  <c r="EZ425" i="1"/>
  <c r="EZ731" i="1"/>
  <c r="EZ825" i="1"/>
  <c r="EZ365" i="1"/>
  <c r="EZ335" i="1"/>
  <c r="EZ714" i="1"/>
  <c r="EZ218" i="1"/>
  <c r="EZ782" i="1"/>
  <c r="EZ84" i="1"/>
  <c r="EZ343" i="1"/>
  <c r="EZ828" i="1"/>
  <c r="EZ219" i="1"/>
  <c r="EZ233" i="1"/>
  <c r="EZ654" i="1"/>
  <c r="EZ394" i="1"/>
  <c r="EZ199" i="1"/>
  <c r="EZ823" i="1"/>
  <c r="EZ767" i="1"/>
  <c r="EZ82" i="1"/>
  <c r="EZ74" i="1"/>
  <c r="EZ94" i="1"/>
  <c r="EZ40" i="1"/>
  <c r="EZ71" i="1"/>
  <c r="EZ21" i="1"/>
  <c r="EZ44" i="1"/>
  <c r="EZ652" i="1"/>
  <c r="EZ814" i="1"/>
  <c r="EZ766" i="1"/>
  <c r="EZ438" i="1"/>
  <c r="EZ569" i="1"/>
  <c r="EZ550" i="1"/>
  <c r="EZ882" i="1"/>
  <c r="EZ276" i="1"/>
  <c r="EZ382" i="1"/>
  <c r="EZ24" i="1"/>
  <c r="EZ827" i="1"/>
  <c r="EZ776" i="1"/>
  <c r="EZ206" i="1"/>
  <c r="EZ342" i="1"/>
  <c r="EZ838" i="1"/>
  <c r="EZ803" i="1"/>
  <c r="EZ398" i="1"/>
  <c r="EZ594" i="1"/>
  <c r="EZ612" i="1"/>
  <c r="EZ822" i="1"/>
  <c r="EZ393" i="1"/>
  <c r="EZ320" i="1"/>
  <c r="EZ131" i="1"/>
  <c r="EZ669" i="1"/>
  <c r="EZ457" i="1"/>
  <c r="EZ227" i="1"/>
  <c r="EZ370" i="1"/>
  <c r="EZ590" i="1"/>
  <c r="EZ194" i="1"/>
  <c r="EZ719" i="1"/>
  <c r="EZ626" i="1"/>
  <c r="EZ502" i="1"/>
  <c r="EZ661" i="1"/>
  <c r="EZ440" i="1"/>
  <c r="EZ241" i="1"/>
  <c r="EZ865" i="1"/>
  <c r="EZ544" i="1"/>
  <c r="EZ324" i="1"/>
  <c r="EZ609" i="1"/>
  <c r="EZ571" i="1"/>
  <c r="EZ533" i="1"/>
  <c r="EZ671" i="1"/>
  <c r="EZ148" i="1"/>
  <c r="EZ359" i="1"/>
  <c r="EZ470" i="1"/>
  <c r="EZ702" i="1"/>
  <c r="EZ745" i="1"/>
  <c r="EZ851" i="1"/>
  <c r="EZ836" i="1"/>
  <c r="EZ246" i="1"/>
  <c r="EZ64" i="1"/>
  <c r="EZ410" i="1"/>
  <c r="EZ876" i="1"/>
  <c r="EZ535" i="1"/>
  <c r="EZ529" i="1"/>
  <c r="EZ467" i="1"/>
  <c r="EZ781" i="1"/>
  <c r="EZ897" i="1"/>
  <c r="EZ208" i="1"/>
  <c r="EZ38" i="1"/>
  <c r="EZ130" i="1"/>
  <c r="EZ450" i="1"/>
  <c r="EZ848" i="1"/>
  <c r="EZ460" i="1"/>
  <c r="EZ327" i="1"/>
  <c r="EZ449" i="1"/>
  <c r="EZ740" i="1"/>
  <c r="EZ715" i="1"/>
  <c r="EZ553" i="1"/>
  <c r="EZ653" i="1"/>
  <c r="EZ411" i="1"/>
  <c r="EZ341" i="1"/>
  <c r="EZ583" i="1"/>
  <c r="EZ168" i="1"/>
  <c r="EZ165" i="1"/>
  <c r="EZ212" i="1"/>
  <c r="EZ468" i="1"/>
  <c r="EZ892" i="1"/>
  <c r="EZ658" i="1"/>
  <c r="EZ475" i="1"/>
  <c r="EZ819" i="1"/>
  <c r="EZ687" i="1"/>
  <c r="EZ244" i="1"/>
  <c r="EZ153" i="1"/>
  <c r="EZ288" i="1"/>
  <c r="EZ499" i="1"/>
  <c r="EZ228" i="1"/>
  <c r="EZ348" i="1"/>
  <c r="EZ396" i="1"/>
  <c r="EZ591" i="1"/>
  <c r="EZ216" i="1"/>
  <c r="EZ667" i="1"/>
  <c r="EZ526" i="1"/>
  <c r="EZ644" i="1"/>
  <c r="EZ309" i="1"/>
  <c r="EZ840" i="1"/>
  <c r="EZ350" i="1"/>
  <c r="EZ666" i="1"/>
  <c r="EZ492" i="1"/>
  <c r="EZ549" i="1"/>
  <c r="EZ183" i="1"/>
  <c r="EZ387" i="1"/>
  <c r="BZ900" i="1"/>
  <c r="EZ138" i="1"/>
  <c r="EZ623" i="1"/>
  <c r="EZ701" i="1"/>
  <c r="EZ48" i="1"/>
  <c r="EZ135" i="1"/>
  <c r="EZ62" i="1"/>
  <c r="EZ97" i="1"/>
  <c r="CO900" i="1"/>
  <c r="EZ852" i="1"/>
  <c r="EZ378" i="1"/>
  <c r="EZ221" i="1"/>
  <c r="EZ133" i="1"/>
  <c r="EZ746" i="1"/>
  <c r="EZ435" i="1"/>
  <c r="EZ448" i="1"/>
  <c r="EZ192" i="1"/>
  <c r="EZ842" i="1"/>
  <c r="EZ505" i="1"/>
  <c r="EZ29" i="1"/>
  <c r="DM900" i="1"/>
  <c r="EZ22" i="1"/>
  <c r="EZ351" i="1"/>
  <c r="EZ197" i="1"/>
  <c r="EZ813" i="1"/>
  <c r="EZ128" i="1"/>
  <c r="EZ132" i="1"/>
  <c r="EK900" i="1"/>
  <c r="EZ579" i="1"/>
  <c r="BQ900" i="1"/>
  <c r="EZ806" i="1"/>
  <c r="EZ23" i="1"/>
  <c r="EZ16" i="1"/>
  <c r="EZ52" i="1"/>
  <c r="EZ465" i="1"/>
  <c r="EZ772" i="1"/>
  <c r="EZ272" i="1"/>
  <c r="EZ33" i="1"/>
  <c r="EZ115" i="1"/>
  <c r="EZ114" i="1"/>
  <c r="EZ91" i="1"/>
  <c r="EZ162" i="1"/>
  <c r="EZ578" i="1"/>
  <c r="EZ445" i="1"/>
  <c r="EZ880" i="1"/>
  <c r="EZ66" i="1"/>
  <c r="EZ39" i="1"/>
  <c r="EZ730" i="1"/>
  <c r="EZ55" i="1"/>
  <c r="EZ154" i="1"/>
  <c r="EZ211" i="1"/>
  <c r="EZ645" i="1"/>
  <c r="EZ785" i="1"/>
  <c r="EZ890" i="1"/>
  <c r="DY900" i="1"/>
  <c r="EZ136" i="1"/>
  <c r="EZ60" i="1"/>
  <c r="EZ160" i="1"/>
  <c r="EZ142" i="1"/>
  <c r="EZ589" i="1"/>
  <c r="EZ737" i="1"/>
  <c r="EZ385" i="1"/>
  <c r="EZ76" i="1"/>
  <c r="EZ159" i="1"/>
  <c r="EZ176" i="1"/>
  <c r="EZ145" i="1"/>
  <c r="EZ70" i="1"/>
  <c r="EZ361" i="1"/>
  <c r="EZ147" i="1"/>
  <c r="EZ854" i="1"/>
  <c r="EZ205" i="1"/>
  <c r="EZ616" i="1"/>
  <c r="EZ639" i="1"/>
  <c r="EZ20" i="1"/>
  <c r="EZ381" i="1"/>
  <c r="EZ403" i="1"/>
  <c r="DC900" i="1"/>
  <c r="EZ608" i="1"/>
  <c r="EZ256" i="1"/>
  <c r="EZ869" i="1"/>
  <c r="EZ625" i="1"/>
  <c r="EZ242" i="1"/>
  <c r="EZ32" i="1"/>
  <c r="EZ103" i="1"/>
  <c r="EZ105" i="1"/>
  <c r="EZ150" i="1"/>
  <c r="EZ397" i="1"/>
  <c r="EZ510" i="1"/>
  <c r="EZ517" i="1"/>
  <c r="EZ501" i="1"/>
  <c r="EZ548" i="1"/>
  <c r="EZ617" i="1"/>
  <c r="EZ657" i="1"/>
  <c r="EZ225" i="1"/>
  <c r="EZ414" i="1"/>
  <c r="EZ677" i="1"/>
  <c r="EZ321" i="1"/>
  <c r="EZ407" i="1"/>
  <c r="EZ846" i="1"/>
  <c r="CX900" i="1"/>
  <c r="AT85" i="1"/>
  <c r="BD85" i="1" s="1"/>
  <c r="BG85" i="1" s="1"/>
  <c r="EZ85" i="1" s="1"/>
  <c r="AR85" i="1"/>
  <c r="AS85" i="1" s="1"/>
  <c r="BC85" i="1" s="1"/>
  <c r="AU85" i="1"/>
  <c r="AV81" i="1"/>
  <c r="AW81" i="1" s="1"/>
  <c r="AX81" i="1" s="1"/>
  <c r="AZ81" i="1" s="1"/>
  <c r="BB81" i="1" s="1"/>
  <c r="AT81" i="1"/>
  <c r="BD81" i="1" s="1"/>
  <c r="BG81" i="1" s="1"/>
  <c r="EZ81" i="1" s="1"/>
  <c r="AU81" i="1"/>
  <c r="AR81" i="1"/>
  <c r="AS81" i="1" s="1"/>
  <c r="BC81" i="1" s="1"/>
  <c r="AU77" i="1"/>
  <c r="AT77" i="1"/>
  <c r="BD77" i="1" s="1"/>
  <c r="BG77" i="1" s="1"/>
  <c r="AV73" i="1"/>
  <c r="AW73" i="1" s="1"/>
  <c r="AX73" i="1" s="1"/>
  <c r="AZ73" i="1" s="1"/>
  <c r="BB73" i="1" s="1"/>
  <c r="AU73" i="1"/>
  <c r="AR73" i="1"/>
  <c r="AS73" i="1" s="1"/>
  <c r="BC73" i="1" s="1"/>
  <c r="AT73" i="1"/>
  <c r="BD73" i="1" s="1"/>
  <c r="BG73" i="1" s="1"/>
  <c r="EZ73" i="1" s="1"/>
  <c r="AT69" i="1"/>
  <c r="BD69" i="1" s="1"/>
  <c r="BG69" i="1" s="1"/>
  <c r="EZ69" i="1" s="1"/>
  <c r="AV65" i="1"/>
  <c r="AW65" i="1" s="1"/>
  <c r="AX65" i="1" s="1"/>
  <c r="AZ65" i="1" s="1"/>
  <c r="BB65" i="1" s="1"/>
  <c r="AR65" i="1"/>
  <c r="AS65" i="1" s="1"/>
  <c r="BC65" i="1" s="1"/>
  <c r="AU65" i="1"/>
  <c r="AT65" i="1"/>
  <c r="BD65" i="1" s="1"/>
  <c r="BG65" i="1" s="1"/>
  <c r="EZ65" i="1" s="1"/>
  <c r="AT61" i="1"/>
  <c r="BD61" i="1" s="1"/>
  <c r="BG61" i="1" s="1"/>
  <c r="EZ61" i="1" s="1"/>
  <c r="AV61" i="1"/>
  <c r="AW61" i="1" s="1"/>
  <c r="AX61" i="1" s="1"/>
  <c r="AZ61" i="1" s="1"/>
  <c r="BB61" i="1" s="1"/>
  <c r="AU61" i="1"/>
  <c r="AR61" i="1"/>
  <c r="AS61" i="1" s="1"/>
  <c r="BC61" i="1" s="1"/>
  <c r="AV57" i="1"/>
  <c r="AW57" i="1" s="1"/>
  <c r="AX57" i="1" s="1"/>
  <c r="AZ57" i="1" s="1"/>
  <c r="BB57" i="1" s="1"/>
  <c r="AU57" i="1"/>
  <c r="AT57" i="1"/>
  <c r="BD57" i="1" s="1"/>
  <c r="BG57" i="1" s="1"/>
  <c r="EZ57" i="1" s="1"/>
  <c r="T92" i="1"/>
  <c r="U92" i="1" s="1"/>
  <c r="AE92" i="1" s="1"/>
  <c r="X92" i="1"/>
  <c r="Y92" i="1" s="1"/>
  <c r="Z92" i="1" s="1"/>
  <c r="AB92" i="1" s="1"/>
  <c r="AD92" i="1" s="1"/>
  <c r="W92" i="1"/>
  <c r="V92" i="1"/>
  <c r="AF92" i="1" s="1"/>
  <c r="AI92" i="1" s="1"/>
  <c r="AU137" i="1"/>
  <c r="AT102" i="1"/>
  <c r="BD102" i="1" s="1"/>
  <c r="BG102" i="1" s="1"/>
  <c r="AV102" i="1"/>
  <c r="AW102" i="1" s="1"/>
  <c r="AX102" i="1" s="1"/>
  <c r="AZ102" i="1" s="1"/>
  <c r="BB102" i="1" s="1"/>
  <c r="AR98" i="1"/>
  <c r="AS98" i="1" s="1"/>
  <c r="BC98" i="1" s="1"/>
  <c r="AT98" i="1"/>
  <c r="BD98" i="1" s="1"/>
  <c r="BG98" i="1" s="1"/>
  <c r="EZ98" i="1" s="1"/>
  <c r="AV98" i="1"/>
  <c r="AW98" i="1" s="1"/>
  <c r="AX98" i="1" s="1"/>
  <c r="AZ98" i="1" s="1"/>
  <c r="BB98" i="1" s="1"/>
  <c r="AU98" i="1"/>
  <c r="AV94" i="1"/>
  <c r="AW94" i="1" s="1"/>
  <c r="AX94" i="1" s="1"/>
  <c r="AZ94" i="1" s="1"/>
  <c r="BB94" i="1" s="1"/>
  <c r="AR94" i="1"/>
  <c r="AS94" i="1" s="1"/>
  <c r="BC94" i="1" s="1"/>
  <c r="AU94" i="1"/>
  <c r="AT90" i="1"/>
  <c r="BD90" i="1" s="1"/>
  <c r="BG90" i="1" s="1"/>
  <c r="EZ90" i="1" s="1"/>
  <c r="AU90" i="1"/>
  <c r="AU102" i="1"/>
  <c r="AV85" i="1"/>
  <c r="AW85" i="1" s="1"/>
  <c r="AX85" i="1" s="1"/>
  <c r="AZ85" i="1" s="1"/>
  <c r="BB85" i="1" s="1"/>
  <c r="AY900" i="1"/>
  <c r="EZ152" i="1"/>
  <c r="V157" i="1"/>
  <c r="T157" i="1"/>
  <c r="U157" i="1" s="1"/>
  <c r="AE157" i="1" s="1"/>
  <c r="W157" i="1"/>
  <c r="T149" i="1"/>
  <c r="U149" i="1" s="1"/>
  <c r="AE149" i="1" s="1"/>
  <c r="X149" i="1"/>
  <c r="Y149" i="1" s="1"/>
  <c r="Z149" i="1" s="1"/>
  <c r="AB149" i="1" s="1"/>
  <c r="AD149" i="1" s="1"/>
  <c r="W149" i="1"/>
  <c r="T89" i="1"/>
  <c r="U89" i="1" s="1"/>
  <c r="AE89" i="1" s="1"/>
  <c r="V89" i="1"/>
  <c r="AF89" i="1" s="1"/>
  <c r="W89" i="1"/>
  <c r="X89" i="1"/>
  <c r="Y89" i="1" s="1"/>
  <c r="Z89" i="1" s="1"/>
  <c r="AB89" i="1" s="1"/>
  <c r="AD89" i="1" s="1"/>
  <c r="X157" i="1"/>
  <c r="Y157" i="1" s="1"/>
  <c r="Z157" i="1" s="1"/>
  <c r="AB157" i="1" s="1"/>
  <c r="AD157" i="1" s="1"/>
  <c r="V149" i="1"/>
  <c r="AF149" i="1" s="1"/>
  <c r="AI149" i="1" s="1"/>
  <c r="EZ104" i="1"/>
  <c r="CK16" i="1"/>
  <c r="CL16" i="1" s="1"/>
  <c r="BM16" i="1"/>
  <c r="BN16" i="1" s="1"/>
  <c r="T163" i="1"/>
  <c r="U163" i="1" s="1"/>
  <c r="AE163" i="1" s="1"/>
  <c r="X163" i="1"/>
  <c r="Y163" i="1" s="1"/>
  <c r="Z163" i="1" s="1"/>
  <c r="AB163" i="1" s="1"/>
  <c r="AD163" i="1" s="1"/>
  <c r="W163" i="1"/>
  <c r="V141" i="1"/>
  <c r="AF141" i="1" s="1"/>
  <c r="W141" i="1"/>
  <c r="T139" i="1"/>
  <c r="U139" i="1" s="1"/>
  <c r="AE139" i="1" s="1"/>
  <c r="X139" i="1"/>
  <c r="Y139" i="1" s="1"/>
  <c r="Z139" i="1" s="1"/>
  <c r="AB139" i="1" s="1"/>
  <c r="AD139" i="1" s="1"/>
  <c r="W139" i="1"/>
  <c r="V118" i="1"/>
  <c r="AF118" i="1" s="1"/>
  <c r="AI118" i="1" s="1"/>
  <c r="W118" i="1"/>
  <c r="EZ109" i="1"/>
  <c r="V99" i="1"/>
  <c r="AF99" i="1" s="1"/>
  <c r="AI99" i="1" s="1"/>
  <c r="X99" i="1"/>
  <c r="Y99" i="1" s="1"/>
  <c r="Z99" i="1" s="1"/>
  <c r="AB99" i="1" s="1"/>
  <c r="AD99" i="1" s="1"/>
  <c r="W95" i="1"/>
  <c r="T95" i="1"/>
  <c r="U95" i="1" s="1"/>
  <c r="AE95" i="1" s="1"/>
  <c r="EZ80" i="1"/>
  <c r="EZ178" i="1"/>
  <c r="EZ177" i="1"/>
  <c r="EZ171" i="1"/>
  <c r="V163" i="1"/>
  <c r="AF163" i="1" s="1"/>
  <c r="AI163" i="1" s="1"/>
  <c r="V139" i="1"/>
  <c r="AF139" i="1" s="1"/>
  <c r="AI139" i="1" s="1"/>
  <c r="T99" i="1"/>
  <c r="U99" i="1" s="1"/>
  <c r="AE99" i="1" s="1"/>
  <c r="EZ96" i="1"/>
  <c r="EZ58" i="1"/>
  <c r="T155" i="1"/>
  <c r="U155" i="1" s="1"/>
  <c r="AE155" i="1" s="1"/>
  <c r="X155" i="1"/>
  <c r="Y155" i="1" s="1"/>
  <c r="Z155" i="1" s="1"/>
  <c r="AB155" i="1" s="1"/>
  <c r="AD155" i="1" s="1"/>
  <c r="EZ121" i="1"/>
  <c r="EZ93" i="1"/>
  <c r="T88" i="1"/>
  <c r="U88" i="1" s="1"/>
  <c r="AE88" i="1" s="1"/>
  <c r="X88" i="1"/>
  <c r="Y88" i="1" s="1"/>
  <c r="Z88" i="1" s="1"/>
  <c r="AB88" i="1" s="1"/>
  <c r="AD88" i="1" s="1"/>
  <c r="EZ79" i="1"/>
  <c r="EZ72" i="1"/>
  <c r="V59" i="1"/>
  <c r="AF59" i="1" s="1"/>
  <c r="AI59" i="1" s="1"/>
  <c r="X59" i="1"/>
  <c r="Y59" i="1" s="1"/>
  <c r="Z59" i="1" s="1"/>
  <c r="AB59" i="1" s="1"/>
  <c r="AD59" i="1" s="1"/>
  <c r="EZ27" i="1"/>
  <c r="T173" i="1"/>
  <c r="U173" i="1" s="1"/>
  <c r="AE173" i="1" s="1"/>
  <c r="X173" i="1"/>
  <c r="Y173" i="1" s="1"/>
  <c r="Z173" i="1" s="1"/>
  <c r="AB173" i="1" s="1"/>
  <c r="AD173" i="1" s="1"/>
  <c r="EZ156" i="1"/>
  <c r="EZ143" i="1"/>
  <c r="T129" i="1"/>
  <c r="U129" i="1" s="1"/>
  <c r="AE129" i="1" s="1"/>
  <c r="X129" i="1"/>
  <c r="Y129" i="1" s="1"/>
  <c r="Z129" i="1" s="1"/>
  <c r="AB129" i="1" s="1"/>
  <c r="AD129" i="1" s="1"/>
  <c r="EZ124" i="1"/>
  <c r="T59" i="1"/>
  <c r="U59" i="1" s="1"/>
  <c r="AE59" i="1" s="1"/>
  <c r="EZ42" i="1"/>
  <c r="EZ35" i="1"/>
  <c r="EZ26" i="1"/>
  <c r="BF77" i="1" l="1"/>
  <c r="BF102" i="1"/>
  <c r="BF98" i="1"/>
  <c r="BF65" i="1"/>
  <c r="BF90" i="1"/>
  <c r="AI129" i="1"/>
  <c r="BF81" i="1"/>
  <c r="BF73" i="1"/>
  <c r="BF57" i="1"/>
  <c r="T68" i="1"/>
  <c r="U68" i="1" s="1"/>
  <c r="AE68" i="1" s="1"/>
  <c r="X68" i="1"/>
  <c r="Y68" i="1" s="1"/>
  <c r="Z68" i="1" s="1"/>
  <c r="AB68" i="1" s="1"/>
  <c r="AD68" i="1" s="1"/>
  <c r="AI68" i="1" s="1"/>
  <c r="EZ68" i="1" s="1"/>
  <c r="AR157" i="1"/>
  <c r="AS157" i="1" s="1"/>
  <c r="BC157" i="1" s="1"/>
  <c r="AV157" i="1"/>
  <c r="AW157" i="1" s="1"/>
  <c r="AX157" i="1" s="1"/>
  <c r="AZ157" i="1" s="1"/>
  <c r="BB157" i="1" s="1"/>
  <c r="BG157" i="1" s="1"/>
  <c r="AV166" i="1"/>
  <c r="AW166" i="1" s="1"/>
  <c r="AX166" i="1" s="1"/>
  <c r="AZ166" i="1" s="1"/>
  <c r="BB166" i="1" s="1"/>
  <c r="BG166" i="1" s="1"/>
  <c r="AR166" i="1"/>
  <c r="AS166" i="1" s="1"/>
  <c r="BC166" i="1" s="1"/>
  <c r="X113" i="1"/>
  <c r="Y113" i="1" s="1"/>
  <c r="Z113" i="1" s="1"/>
  <c r="AB113" i="1" s="1"/>
  <c r="AD113" i="1" s="1"/>
  <c r="T113" i="1"/>
  <c r="U113" i="1" s="1"/>
  <c r="AE113" i="1" s="1"/>
  <c r="T137" i="1"/>
  <c r="U137" i="1" s="1"/>
  <c r="AE137" i="1" s="1"/>
  <c r="X137" i="1"/>
  <c r="Y137" i="1" s="1"/>
  <c r="Z137" i="1" s="1"/>
  <c r="AB137" i="1" s="1"/>
  <c r="AD137" i="1" s="1"/>
  <c r="AI137" i="1" s="1"/>
  <c r="EZ137" i="1" s="1"/>
  <c r="X169" i="1"/>
  <c r="Y169" i="1" s="1"/>
  <c r="Z169" i="1" s="1"/>
  <c r="AB169" i="1" s="1"/>
  <c r="AD169" i="1" s="1"/>
  <c r="AI169" i="1" s="1"/>
  <c r="T169" i="1"/>
  <c r="U169" i="1" s="1"/>
  <c r="AE169" i="1" s="1"/>
  <c r="T166" i="1"/>
  <c r="U166" i="1" s="1"/>
  <c r="AE166" i="1" s="1"/>
  <c r="X166" i="1"/>
  <c r="Y166" i="1" s="1"/>
  <c r="Z166" i="1" s="1"/>
  <c r="AB166" i="1" s="1"/>
  <c r="AD166" i="1" s="1"/>
  <c r="AI166" i="1" s="1"/>
  <c r="X174" i="1"/>
  <c r="Y174" i="1" s="1"/>
  <c r="Z174" i="1" s="1"/>
  <c r="AB174" i="1" s="1"/>
  <c r="AD174" i="1" s="1"/>
  <c r="AI174" i="1" s="1"/>
  <c r="T174" i="1"/>
  <c r="U174" i="1" s="1"/>
  <c r="AE174" i="1" s="1"/>
  <c r="AI113" i="1"/>
  <c r="BD900" i="1"/>
  <c r="AH141" i="1"/>
  <c r="X37" i="1"/>
  <c r="Y37" i="1" s="1"/>
  <c r="Z37" i="1" s="1"/>
  <c r="AB37" i="1" s="1"/>
  <c r="AD37" i="1" s="1"/>
  <c r="AI37" i="1" s="1"/>
  <c r="T37" i="1"/>
  <c r="U37" i="1" s="1"/>
  <c r="AE37" i="1" s="1"/>
  <c r="T53" i="1"/>
  <c r="U53" i="1" s="1"/>
  <c r="AE53" i="1" s="1"/>
  <c r="AI53" i="1" s="1"/>
  <c r="EZ53" i="1" s="1"/>
  <c r="X53" i="1"/>
  <c r="Y53" i="1" s="1"/>
  <c r="Z53" i="1" s="1"/>
  <c r="AB53" i="1" s="1"/>
  <c r="AD53" i="1" s="1"/>
  <c r="T46" i="1"/>
  <c r="U46" i="1" s="1"/>
  <c r="AE46" i="1" s="1"/>
  <c r="X46" i="1"/>
  <c r="Y46" i="1" s="1"/>
  <c r="Z46" i="1" s="1"/>
  <c r="AB46" i="1" s="1"/>
  <c r="AD46" i="1" s="1"/>
  <c r="X54" i="1"/>
  <c r="Y54" i="1" s="1"/>
  <c r="Z54" i="1" s="1"/>
  <c r="AB54" i="1" s="1"/>
  <c r="AD54" i="1" s="1"/>
  <c r="AI54" i="1" s="1"/>
  <c r="EZ54" i="1" s="1"/>
  <c r="T54" i="1"/>
  <c r="U54" i="1" s="1"/>
  <c r="AE54" i="1" s="1"/>
  <c r="T86" i="1"/>
  <c r="U86" i="1" s="1"/>
  <c r="AE86" i="1" s="1"/>
  <c r="X86" i="1"/>
  <c r="Y86" i="1" s="1"/>
  <c r="Z86" i="1" s="1"/>
  <c r="AB86" i="1" s="1"/>
  <c r="AD86" i="1" s="1"/>
  <c r="AI86" i="1" s="1"/>
  <c r="EZ86" i="1" s="1"/>
  <c r="AV174" i="1"/>
  <c r="AW174" i="1" s="1"/>
  <c r="AX174" i="1" s="1"/>
  <c r="AZ174" i="1" s="1"/>
  <c r="BB174" i="1" s="1"/>
  <c r="BG174" i="1" s="1"/>
  <c r="AR174" i="1"/>
  <c r="AS174" i="1" s="1"/>
  <c r="BC174" i="1" s="1"/>
  <c r="X112" i="1"/>
  <c r="Y112" i="1" s="1"/>
  <c r="Z112" i="1" s="1"/>
  <c r="AB112" i="1" s="1"/>
  <c r="AD112" i="1" s="1"/>
  <c r="T112" i="1"/>
  <c r="U112" i="1" s="1"/>
  <c r="AE112" i="1" s="1"/>
  <c r="X120" i="1"/>
  <c r="Y120" i="1" s="1"/>
  <c r="Z120" i="1" s="1"/>
  <c r="AB120" i="1" s="1"/>
  <c r="AD120" i="1" s="1"/>
  <c r="AI120" i="1" s="1"/>
  <c r="EZ120" i="1" s="1"/>
  <c r="T120" i="1"/>
  <c r="U120" i="1" s="1"/>
  <c r="AE120" i="1" s="1"/>
  <c r="BF69" i="1"/>
  <c r="AH92" i="1"/>
  <c r="AI112" i="1"/>
  <c r="EZ112" i="1" s="1"/>
  <c r="AF157" i="1"/>
  <c r="AI157" i="1" s="1"/>
  <c r="AH163" i="1"/>
  <c r="AH157" i="1"/>
  <c r="AH139" i="1"/>
  <c r="X47" i="1"/>
  <c r="Y47" i="1" s="1"/>
  <c r="Z47" i="1" s="1"/>
  <c r="AB47" i="1" s="1"/>
  <c r="AD47" i="1" s="1"/>
  <c r="T47" i="1"/>
  <c r="U47" i="1" s="1"/>
  <c r="AE47" i="1" s="1"/>
  <c r="T87" i="1"/>
  <c r="U87" i="1" s="1"/>
  <c r="AE87" i="1" s="1"/>
  <c r="X87" i="1"/>
  <c r="Y87" i="1" s="1"/>
  <c r="Z87" i="1" s="1"/>
  <c r="AB87" i="1" s="1"/>
  <c r="AD87" i="1" s="1"/>
  <c r="AI87" i="1" s="1"/>
  <c r="EZ87" i="1" s="1"/>
  <c r="AV113" i="1"/>
  <c r="AW113" i="1" s="1"/>
  <c r="AX113" i="1" s="1"/>
  <c r="AZ113" i="1" s="1"/>
  <c r="BB113" i="1" s="1"/>
  <c r="BG113" i="1" s="1"/>
  <c r="AR113" i="1"/>
  <c r="AS113" i="1" s="1"/>
  <c r="BC113" i="1" s="1"/>
  <c r="AV169" i="1"/>
  <c r="AW169" i="1" s="1"/>
  <c r="AX169" i="1" s="1"/>
  <c r="AZ169" i="1" s="1"/>
  <c r="BB169" i="1" s="1"/>
  <c r="BG169" i="1" s="1"/>
  <c r="AR169" i="1"/>
  <c r="AS169" i="1" s="1"/>
  <c r="BC169" i="1" s="1"/>
  <c r="T117" i="1"/>
  <c r="U117" i="1" s="1"/>
  <c r="AE117" i="1" s="1"/>
  <c r="X117" i="1"/>
  <c r="Y117" i="1" s="1"/>
  <c r="Z117" i="1" s="1"/>
  <c r="AB117" i="1" s="1"/>
  <c r="AD117" i="1" s="1"/>
  <c r="AI117" i="1" s="1"/>
  <c r="T141" i="1"/>
  <c r="U141" i="1" s="1"/>
  <c r="AE141" i="1" s="1"/>
  <c r="X141" i="1"/>
  <c r="Y141" i="1" s="1"/>
  <c r="Z141" i="1" s="1"/>
  <c r="AB141" i="1" s="1"/>
  <c r="AD141" i="1" s="1"/>
  <c r="AI141" i="1" s="1"/>
  <c r="EZ141" i="1" s="1"/>
  <c r="T170" i="1"/>
  <c r="U170" i="1" s="1"/>
  <c r="AE170" i="1" s="1"/>
  <c r="X170" i="1"/>
  <c r="Y170" i="1" s="1"/>
  <c r="Z170" i="1" s="1"/>
  <c r="AB170" i="1" s="1"/>
  <c r="AD170" i="1" s="1"/>
  <c r="AI170" i="1" s="1"/>
  <c r="EZ170" i="1" s="1"/>
  <c r="AI46" i="1"/>
  <c r="EZ46" i="1" s="1"/>
  <c r="AH149" i="1"/>
  <c r="AH118" i="1"/>
  <c r="AH59" i="1"/>
  <c r="T50" i="1"/>
  <c r="U50" i="1" s="1"/>
  <c r="AE50" i="1" s="1"/>
  <c r="X50" i="1"/>
  <c r="Y50" i="1" s="1"/>
  <c r="Z50" i="1" s="1"/>
  <c r="AB50" i="1" s="1"/>
  <c r="AD50" i="1" s="1"/>
  <c r="AI50" i="1" s="1"/>
  <c r="EZ50" i="1" s="1"/>
  <c r="AV117" i="1"/>
  <c r="AW117" i="1" s="1"/>
  <c r="AX117" i="1" s="1"/>
  <c r="AZ117" i="1" s="1"/>
  <c r="BB117" i="1" s="1"/>
  <c r="AR117" i="1"/>
  <c r="AS117" i="1" s="1"/>
  <c r="BC117" i="1" s="1"/>
  <c r="T167" i="1"/>
  <c r="U167" i="1" s="1"/>
  <c r="AE167" i="1" s="1"/>
  <c r="X167" i="1"/>
  <c r="Y167" i="1" s="1"/>
  <c r="Z167" i="1" s="1"/>
  <c r="AB167" i="1" s="1"/>
  <c r="AD167" i="1" s="1"/>
  <c r="AI167" i="1" s="1"/>
  <c r="EZ167" i="1" s="1"/>
  <c r="T108" i="1"/>
  <c r="U108" i="1" s="1"/>
  <c r="AE108" i="1" s="1"/>
  <c r="X108" i="1"/>
  <c r="Y108" i="1" s="1"/>
  <c r="Z108" i="1" s="1"/>
  <c r="AB108" i="1" s="1"/>
  <c r="AD108" i="1" s="1"/>
  <c r="AI108" i="1" s="1"/>
  <c r="EZ108" i="1" s="1"/>
  <c r="X116" i="1"/>
  <c r="Y116" i="1" s="1"/>
  <c r="Z116" i="1" s="1"/>
  <c r="AB116" i="1" s="1"/>
  <c r="AD116" i="1" s="1"/>
  <c r="AI116" i="1" s="1"/>
  <c r="EZ116" i="1" s="1"/>
  <c r="T116" i="1"/>
  <c r="U116" i="1" s="1"/>
  <c r="AE116" i="1" s="1"/>
  <c r="BF85" i="1"/>
  <c r="BF61" i="1"/>
  <c r="AH99" i="1"/>
  <c r="AH89" i="1"/>
  <c r="AI89" i="1" s="1"/>
  <c r="EZ89" i="1" s="1"/>
  <c r="EZ795" i="1"/>
  <c r="EZ738" i="1"/>
  <c r="EZ809" i="1"/>
  <c r="EZ881" i="1"/>
  <c r="EZ421" i="1"/>
  <c r="EZ254" i="1"/>
  <c r="EZ841" i="1"/>
  <c r="EZ484" i="1"/>
  <c r="EZ447" i="1"/>
  <c r="EZ689" i="1"/>
  <c r="EZ129" i="1"/>
  <c r="EZ574" i="1"/>
  <c r="EZ835" i="1"/>
  <c r="EZ204" i="1"/>
  <c r="EZ326" i="1"/>
  <c r="EZ816" i="1"/>
  <c r="EZ810" i="1"/>
  <c r="EZ728" i="1"/>
  <c r="EZ523" i="1"/>
  <c r="EZ304" i="1"/>
  <c r="EZ821" i="1"/>
  <c r="EZ628" i="1"/>
  <c r="EZ866" i="1"/>
  <c r="EZ519" i="1"/>
  <c r="EZ224" i="1"/>
  <c r="EZ753" i="1"/>
  <c r="EZ576" i="1"/>
  <c r="EZ750" i="1"/>
  <c r="EZ325" i="1"/>
  <c r="EZ546" i="1"/>
  <c r="EZ509" i="1"/>
  <c r="EZ843" i="1"/>
  <c r="EZ521" i="1"/>
  <c r="EZ252" i="1"/>
  <c r="EZ561" i="1"/>
  <c r="EZ380" i="1"/>
  <c r="EZ829" i="1"/>
  <c r="EZ873" i="1"/>
  <c r="EZ761" i="1"/>
  <c r="EZ557" i="1"/>
  <c r="EZ189" i="1"/>
  <c r="EZ479" i="1"/>
  <c r="EZ891" i="1"/>
  <c r="EZ613" i="1"/>
  <c r="EZ635" i="1"/>
  <c r="EZ374" i="1"/>
  <c r="DS900" i="1"/>
  <c r="EZ647" i="1"/>
  <c r="EZ885" i="1"/>
  <c r="EZ820" i="1"/>
  <c r="EZ255" i="1"/>
  <c r="EZ764" i="1"/>
  <c r="EZ734" i="1"/>
  <c r="EZ622" i="1"/>
  <c r="EZ193" i="1"/>
  <c r="EZ771" i="1"/>
  <c r="CC900" i="1"/>
  <c r="EZ595" i="1"/>
  <c r="EZ495" i="1"/>
  <c r="EZ261" i="1"/>
  <c r="EZ742" i="1"/>
  <c r="EZ301" i="1"/>
  <c r="EZ857" i="1"/>
  <c r="EZ879" i="1"/>
  <c r="EZ434" i="1"/>
  <c r="EZ530" i="1"/>
  <c r="EZ184" i="1"/>
  <c r="EZ643" i="1"/>
  <c r="EZ754" i="1"/>
  <c r="EZ63" i="1"/>
  <c r="EZ559" i="1"/>
  <c r="EZ37" i="1"/>
  <c r="EZ655" i="1"/>
  <c r="BW900" i="1"/>
  <c r="EZ95" i="1"/>
  <c r="EZ123" i="1"/>
  <c r="EQ900" i="1"/>
  <c r="EZ78" i="1"/>
  <c r="CU900" i="1"/>
  <c r="AE900" i="1"/>
  <c r="EZ149" i="1"/>
  <c r="EZ173" i="1"/>
  <c r="EZ88" i="1"/>
  <c r="EZ155" i="1"/>
  <c r="EZ163" i="1"/>
  <c r="CY900" i="1"/>
  <c r="ET900" i="1"/>
  <c r="EZ118" i="1"/>
  <c r="EZ106" i="1"/>
  <c r="EZ59" i="1"/>
  <c r="EZ34" i="1"/>
  <c r="EZ126" i="1"/>
  <c r="EZ119" i="1"/>
  <c r="CA900" i="1"/>
  <c r="AA900" i="1"/>
  <c r="EZ77" i="1"/>
  <c r="EA900" i="1"/>
  <c r="DV900" i="1"/>
  <c r="BE900" i="1"/>
  <c r="EZ41" i="1"/>
  <c r="EZ43" i="1"/>
  <c r="EZ102" i="1"/>
  <c r="EZ139" i="1"/>
  <c r="EZ83" i="1"/>
  <c r="EZ140" i="1"/>
  <c r="EZ17" i="1"/>
  <c r="AG900" i="1"/>
  <c r="EZ92" i="1"/>
  <c r="BC900" i="1"/>
  <c r="AS900" i="1"/>
  <c r="DA900" i="1"/>
  <c r="DW900" i="1"/>
  <c r="U900" i="1"/>
  <c r="EZ107" i="1"/>
  <c r="EZ164" i="1"/>
  <c r="EZ122" i="1"/>
  <c r="EZ99" i="1"/>
  <c r="EW900" i="1"/>
  <c r="EU900" i="1"/>
  <c r="BB900" i="1" l="1"/>
  <c r="EZ113" i="1"/>
  <c r="EZ166" i="1"/>
  <c r="EZ174" i="1"/>
  <c r="EZ169" i="1"/>
  <c r="AI47" i="1"/>
  <c r="EZ47" i="1" s="1"/>
  <c r="AF900" i="1"/>
  <c r="BG117" i="1"/>
  <c r="EZ117" i="1" s="1"/>
  <c r="AD900" i="1"/>
  <c r="EZ157" i="1"/>
  <c r="EY900" i="1"/>
  <c r="BG900" i="1" l="1"/>
  <c r="EZ900" i="1"/>
  <c r="P18" i="6" s="1"/>
  <c r="L29" i="6" s="1"/>
  <c r="W29" i="6" s="1"/>
  <c r="AI90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河村　翔太</author>
  </authors>
  <commentList>
    <comment ref="T4" authorId="0" shapeId="0" xr:uid="{00000000-0006-0000-0200-000001000000}">
      <text>
        <r>
          <rPr>
            <b/>
            <sz val="9"/>
            <color indexed="81"/>
            <rFont val="ＭＳ Ｐゴシック"/>
            <family val="3"/>
            <charset val="128"/>
          </rPr>
          <t>森林簿情報をもとに、材積表（「データ」シート）より、現況の材積を算出。</t>
        </r>
      </text>
    </comment>
    <comment ref="U4" authorId="0" shapeId="0" xr:uid="{00000000-0006-0000-0200-000002000000}">
      <text>
        <r>
          <rPr>
            <b/>
            <sz val="9"/>
            <color indexed="81"/>
            <rFont val="ＭＳ Ｐゴシック"/>
            <family val="3"/>
            <charset val="128"/>
          </rPr>
          <t>面積×Ｂ×（Ａ÷１０）</t>
        </r>
      </text>
    </comment>
    <comment ref="W4" authorId="0" shapeId="0" xr:uid="{00000000-0006-0000-0200-000003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X4" authorId="0" shapeId="0" xr:uid="{00000000-0006-0000-0200-000004000000}">
      <text>
        <r>
          <rPr>
            <b/>
            <sz val="9"/>
            <color indexed="81"/>
            <rFont val="ＭＳ Ｐゴシック"/>
            <family val="3"/>
            <charset val="128"/>
          </rPr>
          <t>森林簿情報をもとに、材積表（「データ」シート）より、現況の成長量を算出。</t>
        </r>
      </text>
    </comment>
    <comment ref="Y4" authorId="0" shapeId="0" xr:uid="{00000000-0006-0000-0200-000005000000}">
      <text>
        <r>
          <rPr>
            <b/>
            <sz val="9"/>
            <color indexed="81"/>
            <rFont val="ＭＳ Ｐゴシック"/>
            <family val="3"/>
            <charset val="128"/>
          </rPr>
          <t>Ｅ×（Ａ÷１０）</t>
        </r>
      </text>
    </comment>
    <comment ref="Z4" authorId="0" shapeId="0" xr:uid="{00000000-0006-0000-0200-000006000000}">
      <text>
        <r>
          <rPr>
            <b/>
            <sz val="9"/>
            <color indexed="81"/>
            <rFont val="ＭＳ Ｐゴシック"/>
            <family val="3"/>
            <charset val="128"/>
          </rPr>
          <t>面積×Ｆ</t>
        </r>
        <r>
          <rPr>
            <sz val="9"/>
            <color indexed="81"/>
            <rFont val="ＭＳ Ｐゴシック"/>
            <family val="3"/>
            <charset val="128"/>
          </rPr>
          <t xml:space="preserve">
</t>
        </r>
      </text>
    </comment>
    <comment ref="AD4" authorId="0" shapeId="0" xr:uid="{00000000-0006-0000-0200-000007000000}">
      <text>
        <r>
          <rPr>
            <b/>
            <sz val="9"/>
            <color indexed="81"/>
            <rFont val="ＭＳ Ｐゴシック"/>
            <family val="3"/>
            <charset val="128"/>
          </rPr>
          <t>Ｇ×割増率</t>
        </r>
      </text>
    </comment>
    <comment ref="AE4" authorId="0" shapeId="0" xr:uid="{00000000-0006-0000-0200-000008000000}">
      <text>
        <r>
          <rPr>
            <b/>
            <sz val="9"/>
            <color indexed="81"/>
            <rFont val="ＭＳ Ｐゴシック"/>
            <family val="3"/>
            <charset val="128"/>
          </rPr>
          <t>計画１年目の材積</t>
        </r>
        <r>
          <rPr>
            <sz val="9"/>
            <color indexed="81"/>
            <rFont val="ＭＳ Ｐゴシック"/>
            <family val="3"/>
            <charset val="128"/>
          </rPr>
          <t xml:space="preserve">
</t>
        </r>
      </text>
    </comment>
    <comment ref="AF4" authorId="0" shapeId="0" xr:uid="{00000000-0006-0000-0200-000009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AI4" authorId="0" shapeId="0" xr:uid="{00000000-0006-0000-0200-00000A000000}">
      <text>
        <r>
          <rPr>
            <b/>
            <sz val="9"/>
            <color indexed="81"/>
            <rFont val="ＭＳ Ｐゴシック"/>
            <family val="3"/>
            <charset val="128"/>
          </rPr>
          <t>Ｚ＋（Ｖｗ－Ｖｎ）/ta</t>
        </r>
        <r>
          <rPr>
            <sz val="9"/>
            <color indexed="81"/>
            <rFont val="ＭＳ Ｐゴシック"/>
            <family val="3"/>
            <charset val="128"/>
          </rPr>
          <t xml:space="preserve">
</t>
        </r>
      </text>
    </comment>
    <comment ref="AR4" authorId="0" shapeId="0" xr:uid="{00000000-0006-0000-0200-00000B000000}">
      <text>
        <r>
          <rPr>
            <b/>
            <sz val="9"/>
            <color indexed="81"/>
            <rFont val="ＭＳ Ｐゴシック"/>
            <family val="3"/>
            <charset val="128"/>
          </rPr>
          <t>森林簿情報をもとに、材積表（「データ」シート）より、現況の材積を算出。</t>
        </r>
      </text>
    </comment>
    <comment ref="AS4" authorId="0" shapeId="0" xr:uid="{00000000-0006-0000-0200-00000C000000}">
      <text>
        <r>
          <rPr>
            <b/>
            <sz val="9"/>
            <color indexed="81"/>
            <rFont val="ＭＳ Ｐゴシック"/>
            <family val="3"/>
            <charset val="128"/>
          </rPr>
          <t>面積×Ｂ×（Ａ÷１０）</t>
        </r>
      </text>
    </comment>
    <comment ref="AU4" authorId="0" shapeId="0" xr:uid="{00000000-0006-0000-0200-00000D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AV4" authorId="0" shapeId="0" xr:uid="{00000000-0006-0000-0200-00000E000000}">
      <text>
        <r>
          <rPr>
            <b/>
            <sz val="9"/>
            <color indexed="81"/>
            <rFont val="ＭＳ Ｐゴシック"/>
            <family val="3"/>
            <charset val="128"/>
          </rPr>
          <t>森林簿情報をもとに、材積表（「データ」シート）より、現況の成長量を算出。</t>
        </r>
      </text>
    </comment>
    <comment ref="AW4" authorId="0" shapeId="0" xr:uid="{00000000-0006-0000-0200-00000F000000}">
      <text>
        <r>
          <rPr>
            <b/>
            <sz val="9"/>
            <color indexed="81"/>
            <rFont val="ＭＳ Ｐゴシック"/>
            <family val="3"/>
            <charset val="128"/>
          </rPr>
          <t>Ｅ×（Ａ÷１０）</t>
        </r>
      </text>
    </comment>
    <comment ref="AX4" authorId="0" shapeId="0" xr:uid="{00000000-0006-0000-0200-000010000000}">
      <text>
        <r>
          <rPr>
            <b/>
            <sz val="9"/>
            <color indexed="81"/>
            <rFont val="ＭＳ Ｐゴシック"/>
            <family val="3"/>
            <charset val="128"/>
          </rPr>
          <t>面積×Ｆ</t>
        </r>
        <r>
          <rPr>
            <sz val="9"/>
            <color indexed="81"/>
            <rFont val="ＭＳ Ｐゴシック"/>
            <family val="3"/>
            <charset val="128"/>
          </rPr>
          <t xml:space="preserve">
</t>
        </r>
      </text>
    </comment>
    <comment ref="BB4" authorId="0" shapeId="0" xr:uid="{00000000-0006-0000-0200-000011000000}">
      <text>
        <r>
          <rPr>
            <b/>
            <sz val="9"/>
            <color indexed="81"/>
            <rFont val="ＭＳ Ｐゴシック"/>
            <family val="3"/>
            <charset val="128"/>
          </rPr>
          <t>Ｇ×割増率</t>
        </r>
      </text>
    </comment>
    <comment ref="BC4" authorId="0" shapeId="0" xr:uid="{00000000-0006-0000-0200-000012000000}">
      <text>
        <r>
          <rPr>
            <b/>
            <sz val="9"/>
            <color indexed="81"/>
            <rFont val="ＭＳ Ｐゴシック"/>
            <family val="3"/>
            <charset val="128"/>
          </rPr>
          <t>計画１年目の材積</t>
        </r>
        <r>
          <rPr>
            <sz val="9"/>
            <color indexed="81"/>
            <rFont val="ＭＳ Ｐゴシック"/>
            <family val="3"/>
            <charset val="128"/>
          </rPr>
          <t xml:space="preserve">
</t>
        </r>
      </text>
    </comment>
    <comment ref="BD4" authorId="0" shapeId="0" xr:uid="{00000000-0006-0000-0200-000013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BG4" authorId="0" shapeId="0" xr:uid="{00000000-0006-0000-0200-000014000000}">
      <text>
        <r>
          <rPr>
            <b/>
            <sz val="9"/>
            <color indexed="81"/>
            <rFont val="ＭＳ Ｐゴシック"/>
            <family val="3"/>
            <charset val="128"/>
          </rPr>
          <t>Ｚ＋（Ｖｗ－Ｖｎ）/ta</t>
        </r>
        <r>
          <rPr>
            <sz val="9"/>
            <color indexed="81"/>
            <rFont val="ＭＳ Ｐゴシック"/>
            <family val="3"/>
            <charset val="128"/>
          </rPr>
          <t xml:space="preserve">
</t>
        </r>
      </text>
    </comment>
    <comment ref="BP4" authorId="0" shapeId="0" xr:uid="{00000000-0006-0000-0200-000015000000}">
      <text>
        <r>
          <rPr>
            <b/>
            <sz val="9"/>
            <color indexed="81"/>
            <rFont val="ＭＳ Ｐゴシック"/>
            <family val="3"/>
            <charset val="128"/>
          </rPr>
          <t>森林簿情報をもとに、材積表（「データ」シート）より、現況の材積を算出。</t>
        </r>
      </text>
    </comment>
    <comment ref="BQ4" authorId="0" shapeId="0" xr:uid="{00000000-0006-0000-0200-000016000000}">
      <text>
        <r>
          <rPr>
            <b/>
            <sz val="9"/>
            <color indexed="81"/>
            <rFont val="ＭＳ Ｐゴシック"/>
            <family val="3"/>
            <charset val="128"/>
          </rPr>
          <t>面積×Ｂ×（Ａ÷１０）</t>
        </r>
      </text>
    </comment>
    <comment ref="BS4" authorId="0" shapeId="0" xr:uid="{00000000-0006-0000-0200-000017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BT4" authorId="0" shapeId="0" xr:uid="{00000000-0006-0000-0200-000018000000}">
      <text>
        <r>
          <rPr>
            <b/>
            <sz val="9"/>
            <color indexed="81"/>
            <rFont val="ＭＳ Ｐゴシック"/>
            <family val="3"/>
            <charset val="128"/>
          </rPr>
          <t>森林簿情報をもとに、材積表（「データ」シート）より、現況の成長量を算出。</t>
        </r>
      </text>
    </comment>
    <comment ref="BU4" authorId="0" shapeId="0" xr:uid="{00000000-0006-0000-0200-000019000000}">
      <text>
        <r>
          <rPr>
            <b/>
            <sz val="9"/>
            <color indexed="81"/>
            <rFont val="ＭＳ Ｐゴシック"/>
            <family val="3"/>
            <charset val="128"/>
          </rPr>
          <t>Ｅ×（Ａ÷１０）</t>
        </r>
      </text>
    </comment>
    <comment ref="BV4" authorId="0" shapeId="0" xr:uid="{00000000-0006-0000-0200-00001A000000}">
      <text>
        <r>
          <rPr>
            <b/>
            <sz val="9"/>
            <color indexed="81"/>
            <rFont val="ＭＳ Ｐゴシック"/>
            <family val="3"/>
            <charset val="128"/>
          </rPr>
          <t>面積×Ｆ</t>
        </r>
        <r>
          <rPr>
            <sz val="9"/>
            <color indexed="81"/>
            <rFont val="ＭＳ Ｐゴシック"/>
            <family val="3"/>
            <charset val="128"/>
          </rPr>
          <t xml:space="preserve">
</t>
        </r>
      </text>
    </comment>
    <comment ref="BZ4" authorId="0" shapeId="0" xr:uid="{00000000-0006-0000-0200-00001B000000}">
      <text>
        <r>
          <rPr>
            <b/>
            <sz val="9"/>
            <color indexed="81"/>
            <rFont val="ＭＳ Ｐゴシック"/>
            <family val="3"/>
            <charset val="128"/>
          </rPr>
          <t>Ｇ×割増率</t>
        </r>
      </text>
    </comment>
    <comment ref="CA4" authorId="0" shapeId="0" xr:uid="{00000000-0006-0000-0200-00001C000000}">
      <text>
        <r>
          <rPr>
            <b/>
            <sz val="9"/>
            <color indexed="81"/>
            <rFont val="ＭＳ Ｐゴシック"/>
            <family val="3"/>
            <charset val="128"/>
          </rPr>
          <t>計画１年目の材積</t>
        </r>
        <r>
          <rPr>
            <sz val="9"/>
            <color indexed="81"/>
            <rFont val="ＭＳ Ｐゴシック"/>
            <family val="3"/>
            <charset val="128"/>
          </rPr>
          <t xml:space="preserve">
</t>
        </r>
      </text>
    </comment>
    <comment ref="CB4" authorId="0" shapeId="0" xr:uid="{00000000-0006-0000-0200-00001D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CE4" authorId="0" shapeId="0" xr:uid="{00000000-0006-0000-0200-00001E000000}">
      <text>
        <r>
          <rPr>
            <b/>
            <sz val="9"/>
            <color indexed="81"/>
            <rFont val="ＭＳ Ｐゴシック"/>
            <family val="3"/>
            <charset val="128"/>
          </rPr>
          <t>Ｚ＋（Ｖｗ－Ｖｎ）/ta</t>
        </r>
        <r>
          <rPr>
            <sz val="9"/>
            <color indexed="81"/>
            <rFont val="ＭＳ Ｐゴシック"/>
            <family val="3"/>
            <charset val="128"/>
          </rPr>
          <t xml:space="preserve">
</t>
        </r>
      </text>
    </comment>
    <comment ref="CN4" authorId="0" shapeId="0" xr:uid="{00000000-0006-0000-0200-00001F000000}">
      <text>
        <r>
          <rPr>
            <b/>
            <sz val="9"/>
            <color indexed="81"/>
            <rFont val="ＭＳ Ｐゴシック"/>
            <family val="3"/>
            <charset val="128"/>
          </rPr>
          <t>森林簿情報をもとに、材積表（「データ」シート）より、現況の材積を算出。</t>
        </r>
      </text>
    </comment>
    <comment ref="CO4" authorId="0" shapeId="0" xr:uid="{00000000-0006-0000-0200-000020000000}">
      <text>
        <r>
          <rPr>
            <b/>
            <sz val="9"/>
            <color indexed="81"/>
            <rFont val="ＭＳ Ｐゴシック"/>
            <family val="3"/>
            <charset val="128"/>
          </rPr>
          <t>面積×Ｂ×（Ａ÷１０）</t>
        </r>
      </text>
    </comment>
    <comment ref="CQ4" authorId="0" shapeId="0" xr:uid="{00000000-0006-0000-0200-000021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CR4" authorId="0" shapeId="0" xr:uid="{00000000-0006-0000-0200-000022000000}">
      <text>
        <r>
          <rPr>
            <b/>
            <sz val="9"/>
            <color indexed="81"/>
            <rFont val="ＭＳ Ｐゴシック"/>
            <family val="3"/>
            <charset val="128"/>
          </rPr>
          <t>森林簿情報をもとに、材積表（「データ」シート）より、現況の成長量を算出。</t>
        </r>
      </text>
    </comment>
    <comment ref="CS4" authorId="0" shapeId="0" xr:uid="{00000000-0006-0000-0200-000023000000}">
      <text>
        <r>
          <rPr>
            <b/>
            <sz val="9"/>
            <color indexed="81"/>
            <rFont val="ＭＳ Ｐゴシック"/>
            <family val="3"/>
            <charset val="128"/>
          </rPr>
          <t>Ｅ×（Ａ÷１０）</t>
        </r>
      </text>
    </comment>
    <comment ref="CT4" authorId="0" shapeId="0" xr:uid="{00000000-0006-0000-0200-000024000000}">
      <text>
        <r>
          <rPr>
            <b/>
            <sz val="9"/>
            <color indexed="81"/>
            <rFont val="ＭＳ Ｐゴシック"/>
            <family val="3"/>
            <charset val="128"/>
          </rPr>
          <t>面積×Ｆ</t>
        </r>
        <r>
          <rPr>
            <sz val="9"/>
            <color indexed="81"/>
            <rFont val="ＭＳ Ｐゴシック"/>
            <family val="3"/>
            <charset val="128"/>
          </rPr>
          <t xml:space="preserve">
</t>
        </r>
      </text>
    </comment>
    <comment ref="CX4" authorId="0" shapeId="0" xr:uid="{00000000-0006-0000-0200-000025000000}">
      <text>
        <r>
          <rPr>
            <b/>
            <sz val="9"/>
            <color indexed="81"/>
            <rFont val="ＭＳ Ｐゴシック"/>
            <family val="3"/>
            <charset val="128"/>
          </rPr>
          <t>Ｇ×割増率</t>
        </r>
      </text>
    </comment>
    <comment ref="CY4" authorId="0" shapeId="0" xr:uid="{00000000-0006-0000-0200-000026000000}">
      <text>
        <r>
          <rPr>
            <b/>
            <sz val="9"/>
            <color indexed="81"/>
            <rFont val="ＭＳ Ｐゴシック"/>
            <family val="3"/>
            <charset val="128"/>
          </rPr>
          <t>計画１年目の材積</t>
        </r>
        <r>
          <rPr>
            <sz val="9"/>
            <color indexed="81"/>
            <rFont val="ＭＳ Ｐゴシック"/>
            <family val="3"/>
            <charset val="128"/>
          </rPr>
          <t xml:space="preserve">
</t>
        </r>
      </text>
    </comment>
    <comment ref="CZ4" authorId="0" shapeId="0" xr:uid="{00000000-0006-0000-0200-000027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DC4" authorId="0" shapeId="0" xr:uid="{00000000-0006-0000-0200-000028000000}">
      <text>
        <r>
          <rPr>
            <b/>
            <sz val="9"/>
            <color indexed="81"/>
            <rFont val="ＭＳ Ｐゴシック"/>
            <family val="3"/>
            <charset val="128"/>
          </rPr>
          <t>Ｚ＋（Ｖｗ－Ｖｎ）/ta</t>
        </r>
        <r>
          <rPr>
            <sz val="9"/>
            <color indexed="81"/>
            <rFont val="ＭＳ Ｐゴシック"/>
            <family val="3"/>
            <charset val="128"/>
          </rPr>
          <t xml:space="preserve">
</t>
        </r>
      </text>
    </comment>
    <comment ref="DL4" authorId="0" shapeId="0" xr:uid="{00000000-0006-0000-0200-000029000000}">
      <text>
        <r>
          <rPr>
            <b/>
            <sz val="9"/>
            <color indexed="81"/>
            <rFont val="ＭＳ Ｐゴシック"/>
            <family val="3"/>
            <charset val="128"/>
          </rPr>
          <t>森林簿情報をもとに、材積表（「データ」シート）より、現況の材積を算出。</t>
        </r>
      </text>
    </comment>
    <comment ref="DM4" authorId="0" shapeId="0" xr:uid="{00000000-0006-0000-0200-00002A000000}">
      <text>
        <r>
          <rPr>
            <b/>
            <sz val="9"/>
            <color indexed="81"/>
            <rFont val="ＭＳ Ｐゴシック"/>
            <family val="3"/>
            <charset val="128"/>
          </rPr>
          <t>面積×Ｂ×（Ａ÷１０）</t>
        </r>
      </text>
    </comment>
    <comment ref="DO4" authorId="0" shapeId="0" xr:uid="{00000000-0006-0000-0200-00002B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DP4" authorId="0" shapeId="0" xr:uid="{00000000-0006-0000-0200-00002C000000}">
      <text>
        <r>
          <rPr>
            <b/>
            <sz val="9"/>
            <color indexed="81"/>
            <rFont val="ＭＳ Ｐゴシック"/>
            <family val="3"/>
            <charset val="128"/>
          </rPr>
          <t>森林簿情報をもとに、材積表（「データ」シート）より、現況の成長量を算出。</t>
        </r>
      </text>
    </comment>
    <comment ref="DQ4" authorId="0" shapeId="0" xr:uid="{00000000-0006-0000-0200-00002D000000}">
      <text>
        <r>
          <rPr>
            <b/>
            <sz val="9"/>
            <color indexed="81"/>
            <rFont val="ＭＳ Ｐゴシック"/>
            <family val="3"/>
            <charset val="128"/>
          </rPr>
          <t>Ｅ×（Ａ÷１０）</t>
        </r>
      </text>
    </comment>
    <comment ref="DR4" authorId="0" shapeId="0" xr:uid="{00000000-0006-0000-0200-00002E000000}">
      <text>
        <r>
          <rPr>
            <b/>
            <sz val="9"/>
            <color indexed="81"/>
            <rFont val="ＭＳ Ｐゴシック"/>
            <family val="3"/>
            <charset val="128"/>
          </rPr>
          <t>面積×Ｆ</t>
        </r>
        <r>
          <rPr>
            <sz val="9"/>
            <color indexed="81"/>
            <rFont val="ＭＳ Ｐゴシック"/>
            <family val="3"/>
            <charset val="128"/>
          </rPr>
          <t xml:space="preserve">
</t>
        </r>
      </text>
    </comment>
    <comment ref="DV4" authorId="0" shapeId="0" xr:uid="{00000000-0006-0000-0200-00002F000000}">
      <text>
        <r>
          <rPr>
            <b/>
            <sz val="9"/>
            <color indexed="81"/>
            <rFont val="ＭＳ Ｐゴシック"/>
            <family val="3"/>
            <charset val="128"/>
          </rPr>
          <t>Ｇ×割増率</t>
        </r>
      </text>
    </comment>
    <comment ref="DW4" authorId="0" shapeId="0" xr:uid="{00000000-0006-0000-0200-000030000000}">
      <text>
        <r>
          <rPr>
            <b/>
            <sz val="9"/>
            <color indexed="81"/>
            <rFont val="ＭＳ Ｐゴシック"/>
            <family val="3"/>
            <charset val="128"/>
          </rPr>
          <t>計画１年目の材積</t>
        </r>
        <r>
          <rPr>
            <sz val="9"/>
            <color indexed="81"/>
            <rFont val="ＭＳ Ｐゴシック"/>
            <family val="3"/>
            <charset val="128"/>
          </rPr>
          <t xml:space="preserve">
</t>
        </r>
      </text>
    </comment>
    <comment ref="DX4" authorId="0" shapeId="0" xr:uid="{00000000-0006-0000-0200-000031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EA4" authorId="0" shapeId="0" xr:uid="{00000000-0006-0000-0200-000032000000}">
      <text>
        <r>
          <rPr>
            <b/>
            <sz val="9"/>
            <color indexed="81"/>
            <rFont val="ＭＳ Ｐゴシック"/>
            <family val="3"/>
            <charset val="128"/>
          </rPr>
          <t>Ｚ＋（Ｖｗ－Ｖｎ）/ta</t>
        </r>
        <r>
          <rPr>
            <sz val="9"/>
            <color indexed="81"/>
            <rFont val="ＭＳ Ｐゴシック"/>
            <family val="3"/>
            <charset val="128"/>
          </rPr>
          <t xml:space="preserve">
</t>
        </r>
      </text>
    </comment>
    <comment ref="EJ4" authorId="0" shapeId="0" xr:uid="{00000000-0006-0000-0200-000033000000}">
      <text>
        <r>
          <rPr>
            <b/>
            <sz val="9"/>
            <color indexed="81"/>
            <rFont val="ＭＳ Ｐゴシック"/>
            <family val="3"/>
            <charset val="128"/>
          </rPr>
          <t>森林簿情報をもとに、材積表（「データ」シート）より、現況の材積を算出。</t>
        </r>
      </text>
    </comment>
    <comment ref="EK4" authorId="0" shapeId="0" xr:uid="{00000000-0006-0000-0200-000034000000}">
      <text>
        <r>
          <rPr>
            <b/>
            <sz val="9"/>
            <color indexed="81"/>
            <rFont val="ＭＳ Ｐゴシック"/>
            <family val="3"/>
            <charset val="128"/>
          </rPr>
          <t>面積×Ｂ×（Ａ÷１０）</t>
        </r>
      </text>
    </comment>
    <comment ref="EM4" authorId="0" shapeId="0" xr:uid="{00000000-0006-0000-0200-000035000000}">
      <text>
        <r>
          <rPr>
            <b/>
            <sz val="9"/>
            <color indexed="81"/>
            <rFont val="ＭＳ Ｐゴシック"/>
            <family val="3"/>
            <charset val="128"/>
          </rPr>
          <t>森林簿情報をもとに、材積表（「データ」シート）より、標準伐期齢
の材積を算出。</t>
        </r>
        <r>
          <rPr>
            <sz val="9"/>
            <color indexed="81"/>
            <rFont val="ＭＳ Ｐゴシック"/>
            <family val="3"/>
            <charset val="128"/>
          </rPr>
          <t xml:space="preserve">
</t>
        </r>
      </text>
    </comment>
    <comment ref="EN4" authorId="0" shapeId="0" xr:uid="{00000000-0006-0000-0200-000036000000}">
      <text>
        <r>
          <rPr>
            <b/>
            <sz val="9"/>
            <color indexed="81"/>
            <rFont val="ＭＳ Ｐゴシック"/>
            <family val="3"/>
            <charset val="128"/>
          </rPr>
          <t>森林簿情報をもとに、材積表（「データ」シート）より、現況の成長量を算出。</t>
        </r>
      </text>
    </comment>
    <comment ref="EO4" authorId="0" shapeId="0" xr:uid="{00000000-0006-0000-0200-000037000000}">
      <text>
        <r>
          <rPr>
            <b/>
            <sz val="9"/>
            <color indexed="81"/>
            <rFont val="ＭＳ Ｐゴシック"/>
            <family val="3"/>
            <charset val="128"/>
          </rPr>
          <t>Ｅ×（Ａ÷１０）</t>
        </r>
      </text>
    </comment>
    <comment ref="EP4" authorId="0" shapeId="0" xr:uid="{00000000-0006-0000-0200-000038000000}">
      <text>
        <r>
          <rPr>
            <b/>
            <sz val="9"/>
            <color indexed="81"/>
            <rFont val="ＭＳ Ｐゴシック"/>
            <family val="3"/>
            <charset val="128"/>
          </rPr>
          <t>面積×Ｆ</t>
        </r>
        <r>
          <rPr>
            <sz val="9"/>
            <color indexed="81"/>
            <rFont val="ＭＳ Ｐゴシック"/>
            <family val="3"/>
            <charset val="128"/>
          </rPr>
          <t xml:space="preserve">
</t>
        </r>
      </text>
    </comment>
    <comment ref="ET4" authorId="0" shapeId="0" xr:uid="{00000000-0006-0000-0200-000039000000}">
      <text>
        <r>
          <rPr>
            <b/>
            <sz val="9"/>
            <color indexed="81"/>
            <rFont val="ＭＳ Ｐゴシック"/>
            <family val="3"/>
            <charset val="128"/>
          </rPr>
          <t>Ｇ×割増率</t>
        </r>
      </text>
    </comment>
    <comment ref="EU4" authorId="0" shapeId="0" xr:uid="{00000000-0006-0000-0200-00003A000000}">
      <text>
        <r>
          <rPr>
            <b/>
            <sz val="9"/>
            <color indexed="81"/>
            <rFont val="ＭＳ Ｐゴシック"/>
            <family val="3"/>
            <charset val="128"/>
          </rPr>
          <t>計画１年目の材積</t>
        </r>
        <r>
          <rPr>
            <sz val="9"/>
            <color indexed="81"/>
            <rFont val="ＭＳ Ｐゴシック"/>
            <family val="3"/>
            <charset val="128"/>
          </rPr>
          <t xml:space="preserve">
</t>
        </r>
      </text>
    </comment>
    <comment ref="EV4" authorId="0" shapeId="0" xr:uid="{00000000-0006-0000-0200-00003B000000}">
      <text>
        <r>
          <rPr>
            <b/>
            <sz val="9"/>
            <color indexed="81"/>
            <rFont val="ＭＳ Ｐゴシック"/>
            <family val="3"/>
            <charset val="128"/>
          </rPr>
          <t>標準伐期齢の材積の２分の１</t>
        </r>
        <r>
          <rPr>
            <sz val="9"/>
            <color indexed="81"/>
            <rFont val="ＭＳ Ｐゴシック"/>
            <family val="3"/>
            <charset val="128"/>
          </rPr>
          <t xml:space="preserve">
</t>
        </r>
      </text>
    </comment>
    <comment ref="EY4" authorId="0" shapeId="0" xr:uid="{00000000-0006-0000-0200-00003C000000}">
      <text>
        <r>
          <rPr>
            <b/>
            <sz val="9"/>
            <color indexed="81"/>
            <rFont val="ＭＳ Ｐゴシック"/>
            <family val="3"/>
            <charset val="128"/>
          </rPr>
          <t>Ｚ＋（Ｖｗ－Ｖｎ）/ta</t>
        </r>
        <r>
          <rPr>
            <sz val="9"/>
            <color indexed="81"/>
            <rFont val="ＭＳ Ｐゴシック"/>
            <family val="3"/>
            <charset val="128"/>
          </rPr>
          <t xml:space="preserve">
</t>
        </r>
      </text>
    </comment>
    <comment ref="A19" authorId="0" shapeId="0" xr:uid="{00000000-0006-0000-0200-00003D000000}">
      <text>
        <r>
          <rPr>
            <b/>
            <sz val="9"/>
            <color indexed="81"/>
            <rFont val="ＭＳ Ｐゴシック"/>
            <family val="3"/>
            <charset val="128"/>
          </rPr>
          <t>市町村森林整備計画より標準伐期齢を記入。</t>
        </r>
      </text>
    </comment>
    <comment ref="A25" authorId="0" shapeId="0" xr:uid="{00000000-0006-0000-0200-00003E000000}">
      <text>
        <r>
          <rPr>
            <b/>
            <sz val="9"/>
            <color indexed="81"/>
            <rFont val="ＭＳ Ｐゴシック"/>
            <family val="3"/>
            <charset val="128"/>
          </rPr>
          <t>市町村森林整備計画より標準伐期齢を記入。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河村　翔太</author>
  </authors>
  <commentList>
    <comment ref="N7" authorId="0" shapeId="0" xr:uid="{00000000-0006-0000-0300-000001000000}">
      <text>
        <r>
          <rPr>
            <b/>
            <sz val="9"/>
            <color indexed="81"/>
            <rFont val="ＭＳ Ｐゴシック"/>
            <family val="3"/>
            <charset val="128"/>
          </rPr>
          <t>森林経営計画の作成年を記入すること。</t>
        </r>
      </text>
    </comment>
  </commentList>
</comments>
</file>

<file path=xl/sharedStrings.xml><?xml version="1.0" encoding="utf-8"?>
<sst xmlns="http://schemas.openxmlformats.org/spreadsheetml/2006/main" count="5558" uniqueCount="100">
  <si>
    <t>森林の現況</t>
    <rPh sb="0" eb="2">
      <t>シンリン</t>
    </rPh>
    <rPh sb="3" eb="5">
      <t>ゲンキョウ</t>
    </rPh>
    <phoneticPr fontId="1"/>
  </si>
  <si>
    <t>樹
種
又
は
林
相</t>
    <rPh sb="0" eb="1">
      <t>キ</t>
    </rPh>
    <rPh sb="2" eb="3">
      <t>シュ</t>
    </rPh>
    <rPh sb="4" eb="5">
      <t>マタ</t>
    </rPh>
    <rPh sb="8" eb="9">
      <t>リン</t>
    </rPh>
    <rPh sb="10" eb="11">
      <t>ソウ</t>
    </rPh>
    <phoneticPr fontId="1"/>
  </si>
  <si>
    <t>人
工
林
天
然
林
の
別</t>
    <rPh sb="0" eb="1">
      <t>ヒト</t>
    </rPh>
    <rPh sb="2" eb="3">
      <t>コウ</t>
    </rPh>
    <rPh sb="4" eb="5">
      <t>ハヤシ</t>
    </rPh>
    <rPh sb="6" eb="7">
      <t>テン</t>
    </rPh>
    <rPh sb="8" eb="9">
      <t>ゼン</t>
    </rPh>
    <rPh sb="10" eb="11">
      <t>ハヤシ</t>
    </rPh>
    <rPh sb="14" eb="15">
      <t>ベツ</t>
    </rPh>
    <phoneticPr fontId="1"/>
  </si>
  <si>
    <t>森
林
の
区
分
等</t>
    <rPh sb="0" eb="1">
      <t>モリ</t>
    </rPh>
    <rPh sb="2" eb="3">
      <t>ハヤシ</t>
    </rPh>
    <rPh sb="6" eb="7">
      <t>ク</t>
    </rPh>
    <rPh sb="8" eb="9">
      <t>プン</t>
    </rPh>
    <rPh sb="10" eb="11">
      <t>トウ</t>
    </rPh>
    <phoneticPr fontId="1"/>
  </si>
  <si>
    <t>施
業
方
法
等</t>
    <rPh sb="0" eb="1">
      <t>シ</t>
    </rPh>
    <rPh sb="2" eb="3">
      <t>ギョウ</t>
    </rPh>
    <rPh sb="4" eb="5">
      <t>カタ</t>
    </rPh>
    <rPh sb="6" eb="7">
      <t>ホウ</t>
    </rPh>
    <rPh sb="8" eb="9">
      <t>トウ</t>
    </rPh>
    <phoneticPr fontId="1"/>
  </si>
  <si>
    <t>林
齢</t>
    <rPh sb="0" eb="1">
      <t>リン</t>
    </rPh>
    <rPh sb="4" eb="5">
      <t>レイ</t>
    </rPh>
    <phoneticPr fontId="1"/>
  </si>
  <si>
    <t>面
積
(ha)</t>
    <rPh sb="0" eb="1">
      <t>メン</t>
    </rPh>
    <rPh sb="3" eb="4">
      <t>セキ</t>
    </rPh>
    <phoneticPr fontId="1"/>
  </si>
  <si>
    <t>字
大
字</t>
    <rPh sb="0" eb="1">
      <t>アザ</t>
    </rPh>
    <rPh sb="3" eb="4">
      <t>ダイ</t>
    </rPh>
    <rPh sb="5" eb="6">
      <t>ジ</t>
    </rPh>
    <phoneticPr fontId="1"/>
  </si>
  <si>
    <t>林
小
班</t>
    <rPh sb="0" eb="1">
      <t>ハヤシ</t>
    </rPh>
    <rPh sb="2" eb="3">
      <t>ショウ</t>
    </rPh>
    <rPh sb="4" eb="5">
      <t>ハン</t>
    </rPh>
    <phoneticPr fontId="1"/>
  </si>
  <si>
    <t>林
班</t>
    <rPh sb="0" eb="1">
      <t>リン</t>
    </rPh>
    <rPh sb="2" eb="3">
      <t>ハン</t>
    </rPh>
    <phoneticPr fontId="1"/>
  </si>
  <si>
    <t>小
班</t>
    <rPh sb="0" eb="1">
      <t>ショウ</t>
    </rPh>
    <rPh sb="2" eb="3">
      <t>ハン</t>
    </rPh>
    <phoneticPr fontId="1"/>
  </si>
  <si>
    <t>枝
番</t>
    <rPh sb="0" eb="1">
      <t>エダ</t>
    </rPh>
    <rPh sb="2" eb="3">
      <t>バン</t>
    </rPh>
    <phoneticPr fontId="1"/>
  </si>
  <si>
    <t>所在場所</t>
    <rPh sb="0" eb="2">
      <t>ショザイ</t>
    </rPh>
    <rPh sb="2" eb="4">
      <t>バショ</t>
    </rPh>
    <phoneticPr fontId="1"/>
  </si>
  <si>
    <t xml:space="preserve">市
町
村
</t>
    <rPh sb="0" eb="1">
      <t>シ</t>
    </rPh>
    <rPh sb="2" eb="3">
      <t>チョウ</t>
    </rPh>
    <rPh sb="4" eb="5">
      <t>ムラ</t>
    </rPh>
    <phoneticPr fontId="1"/>
  </si>
  <si>
    <t>地
位</t>
    <rPh sb="0" eb="1">
      <t>チ</t>
    </rPh>
    <rPh sb="4" eb="5">
      <t>イ</t>
    </rPh>
    <phoneticPr fontId="1"/>
  </si>
  <si>
    <t>スギ</t>
    <phoneticPr fontId="1"/>
  </si>
  <si>
    <t>ヒノキ</t>
    <phoneticPr fontId="1"/>
  </si>
  <si>
    <t>齢　級</t>
    <rPh sb="0" eb="1">
      <t>ヨワイ</t>
    </rPh>
    <rPh sb="2" eb="3">
      <t>キュウ</t>
    </rPh>
    <phoneticPr fontId="1"/>
  </si>
  <si>
    <r>
      <t>(m</t>
    </r>
    <r>
      <rPr>
        <vertAlign val="superscript"/>
        <sz val="11"/>
        <color indexed="8"/>
        <rFont val="ＭＳ Ｐゴシック"/>
        <family val="3"/>
        <charset val="128"/>
      </rPr>
      <t>3</t>
    </r>
    <r>
      <rPr>
        <sz val="11"/>
        <color theme="1"/>
        <rFont val="ＭＳ Ｐゴシック"/>
        <family val="3"/>
        <charset val="128"/>
        <scheme val="minor"/>
      </rPr>
      <t>)</t>
    </r>
    <phoneticPr fontId="1"/>
  </si>
  <si>
    <t xml:space="preserve">疎
密
度
</t>
    <rPh sb="0" eb="1">
      <t>ソ</t>
    </rPh>
    <rPh sb="2" eb="3">
      <t>シズカ</t>
    </rPh>
    <rPh sb="4" eb="5">
      <t>ド</t>
    </rPh>
    <phoneticPr fontId="1"/>
  </si>
  <si>
    <t>機
能
別
区
分
１</t>
    <rPh sb="0" eb="1">
      <t>キ</t>
    </rPh>
    <rPh sb="2" eb="3">
      <t>ノウ</t>
    </rPh>
    <rPh sb="4" eb="5">
      <t>ベツ</t>
    </rPh>
    <rPh sb="6" eb="7">
      <t>ク</t>
    </rPh>
    <rPh sb="8" eb="9">
      <t>プン</t>
    </rPh>
    <phoneticPr fontId="1"/>
  </si>
  <si>
    <t>機
能
別
区
分
２</t>
    <rPh sb="0" eb="1">
      <t>キ</t>
    </rPh>
    <rPh sb="2" eb="3">
      <t>ノウ</t>
    </rPh>
    <rPh sb="4" eb="5">
      <t>ベツ</t>
    </rPh>
    <rPh sb="6" eb="7">
      <t>ク</t>
    </rPh>
    <rPh sb="8" eb="9">
      <t>プン</t>
    </rPh>
    <phoneticPr fontId="1"/>
  </si>
  <si>
    <t>機
能
別
区
分
３</t>
    <rPh sb="0" eb="1">
      <t>キ</t>
    </rPh>
    <rPh sb="2" eb="3">
      <t>ノウ</t>
    </rPh>
    <rPh sb="4" eb="5">
      <t>ベツ</t>
    </rPh>
    <rPh sb="6" eb="7">
      <t>ク</t>
    </rPh>
    <rPh sb="8" eb="9">
      <t>プン</t>
    </rPh>
    <phoneticPr fontId="1"/>
  </si>
  <si>
    <t>連年成長量</t>
    <rPh sb="0" eb="2">
      <t>レンネン</t>
    </rPh>
    <rPh sb="2" eb="4">
      <t>セイチョウ</t>
    </rPh>
    <rPh sb="4" eb="5">
      <t>リョウ</t>
    </rPh>
    <phoneticPr fontId="1"/>
  </si>
  <si>
    <t>齢
級</t>
    <rPh sb="0" eb="1">
      <t>レイ</t>
    </rPh>
    <rPh sb="4" eb="5">
      <t>キュウ</t>
    </rPh>
    <phoneticPr fontId="1"/>
  </si>
  <si>
    <t>地位</t>
    <rPh sb="0" eb="2">
      <t>チイ</t>
    </rPh>
    <phoneticPr fontId="1"/>
  </si>
  <si>
    <t>材積</t>
    <rPh sb="0" eb="2">
      <t>ザイセキ</t>
    </rPh>
    <phoneticPr fontId="1"/>
  </si>
  <si>
    <t>現
実
年
間
成
長
量</t>
    <rPh sb="0" eb="1">
      <t>ウツツ</t>
    </rPh>
    <rPh sb="2" eb="3">
      <t>ジツ</t>
    </rPh>
    <rPh sb="4" eb="5">
      <t>ネン</t>
    </rPh>
    <rPh sb="6" eb="7">
      <t>アイダ</t>
    </rPh>
    <rPh sb="8" eb="9">
      <t>シゲル</t>
    </rPh>
    <rPh sb="10" eb="11">
      <t>チョウ</t>
    </rPh>
    <rPh sb="12" eb="13">
      <t>リョウ</t>
    </rPh>
    <phoneticPr fontId="1"/>
  </si>
  <si>
    <t>対
象
面
積</t>
    <rPh sb="0" eb="1">
      <t>タイ</t>
    </rPh>
    <rPh sb="2" eb="3">
      <t>ゾウ</t>
    </rPh>
    <rPh sb="4" eb="5">
      <t>メン</t>
    </rPh>
    <rPh sb="6" eb="7">
      <t>セキ</t>
    </rPh>
    <phoneticPr fontId="1"/>
  </si>
  <si>
    <t>標
準
伐
期
齢</t>
    <rPh sb="0" eb="1">
      <t>シルベ</t>
    </rPh>
    <rPh sb="2" eb="3">
      <t>ジュン</t>
    </rPh>
    <rPh sb="4" eb="5">
      <t>キル</t>
    </rPh>
    <rPh sb="6" eb="7">
      <t>ゴ</t>
    </rPh>
    <rPh sb="8" eb="9">
      <t>レイ</t>
    </rPh>
    <phoneticPr fontId="1"/>
  </si>
  <si>
    <t>内</t>
    <rPh sb="0" eb="1">
      <t>ウチ</t>
    </rPh>
    <phoneticPr fontId="1"/>
  </si>
  <si>
    <t>外</t>
    <rPh sb="0" eb="1">
      <t>ソト</t>
    </rPh>
    <phoneticPr fontId="1"/>
  </si>
  <si>
    <t>カメラルタキセ式補正</t>
    <phoneticPr fontId="1"/>
  </si>
  <si>
    <t>標伐時ha当たり材積</t>
    <rPh sb="0" eb="1">
      <t>シルベ</t>
    </rPh>
    <rPh sb="1" eb="2">
      <t>バツ</t>
    </rPh>
    <rPh sb="2" eb="3">
      <t>ジ</t>
    </rPh>
    <rPh sb="5" eb="6">
      <t>ア</t>
    </rPh>
    <rPh sb="8" eb="10">
      <t>ザイセキ</t>
    </rPh>
    <phoneticPr fontId="1"/>
  </si>
  <si>
    <t>齢級</t>
    <rPh sb="0" eb="1">
      <t>レイ</t>
    </rPh>
    <rPh sb="1" eb="2">
      <t>キュウ</t>
    </rPh>
    <phoneticPr fontId="1"/>
  </si>
  <si>
    <r>
      <t>連
年
成
長
量
(m</t>
    </r>
    <r>
      <rPr>
        <vertAlign val="superscript"/>
        <sz val="10"/>
        <color indexed="8"/>
        <rFont val="ＭＳ ゴシック"/>
        <family val="3"/>
        <charset val="128"/>
      </rPr>
      <t>3</t>
    </r>
    <r>
      <rPr>
        <sz val="10"/>
        <color indexed="8"/>
        <rFont val="ＭＳ ゴシック"/>
        <family val="3"/>
        <charset val="128"/>
      </rPr>
      <t>)</t>
    </r>
    <rPh sb="0" eb="1">
      <t>レン</t>
    </rPh>
    <rPh sb="2" eb="3">
      <t>ネン</t>
    </rPh>
    <rPh sb="4" eb="5">
      <t>シゲル</t>
    </rPh>
    <rPh sb="6" eb="7">
      <t>チョウ</t>
    </rPh>
    <rPh sb="8" eb="9">
      <t>リョウ</t>
    </rPh>
    <phoneticPr fontId="1"/>
  </si>
  <si>
    <r>
      <t>標
準
立
木
材
積
(m</t>
    </r>
    <r>
      <rPr>
        <vertAlign val="superscript"/>
        <sz val="10"/>
        <color indexed="8"/>
        <rFont val="ＭＳ ゴシック"/>
        <family val="3"/>
        <charset val="128"/>
      </rPr>
      <t>3</t>
    </r>
    <r>
      <rPr>
        <sz val="10"/>
        <color indexed="8"/>
        <rFont val="ＭＳ ゴシック"/>
        <family val="3"/>
        <charset val="128"/>
      </rPr>
      <t>/ha)</t>
    </r>
    <rPh sb="0" eb="1">
      <t>シルベ</t>
    </rPh>
    <rPh sb="2" eb="3">
      <t>ジュン</t>
    </rPh>
    <rPh sb="4" eb="5">
      <t>リツ</t>
    </rPh>
    <rPh sb="6" eb="7">
      <t>キ</t>
    </rPh>
    <rPh sb="8" eb="9">
      <t>ザイ</t>
    </rPh>
    <rPh sb="10" eb="11">
      <t>セキ</t>
    </rPh>
    <phoneticPr fontId="1"/>
  </si>
  <si>
    <r>
      <t xml:space="preserve">
立
木
材
積
(m</t>
    </r>
    <r>
      <rPr>
        <vertAlign val="superscript"/>
        <sz val="10"/>
        <color indexed="8"/>
        <rFont val="ＭＳ ゴシック"/>
        <family val="3"/>
        <charset val="128"/>
      </rPr>
      <t>3</t>
    </r>
    <r>
      <rPr>
        <sz val="10"/>
        <color indexed="8"/>
        <rFont val="ＭＳ ゴシック"/>
        <family val="3"/>
        <charset val="128"/>
      </rPr>
      <t>)</t>
    </r>
    <rPh sb="1" eb="2">
      <t>リツ</t>
    </rPh>
    <rPh sb="3" eb="4">
      <t>キ</t>
    </rPh>
    <rPh sb="5" eb="6">
      <t>ザイ</t>
    </rPh>
    <rPh sb="7" eb="8">
      <t>セキ</t>
    </rPh>
    <phoneticPr fontId="1"/>
  </si>
  <si>
    <r>
      <t>標
準
連
年
成
長
量
(m</t>
    </r>
    <r>
      <rPr>
        <vertAlign val="superscript"/>
        <sz val="10"/>
        <color indexed="8"/>
        <rFont val="ＭＳ ゴシック"/>
        <family val="3"/>
        <charset val="128"/>
      </rPr>
      <t>3</t>
    </r>
    <r>
      <rPr>
        <sz val="10"/>
        <color indexed="8"/>
        <rFont val="ＭＳ ゴシック"/>
        <family val="3"/>
        <charset val="128"/>
      </rPr>
      <t>/ha)</t>
    </r>
    <rPh sb="0" eb="1">
      <t>シルベ</t>
    </rPh>
    <rPh sb="2" eb="3">
      <t>ジュン</t>
    </rPh>
    <rPh sb="4" eb="5">
      <t>レン</t>
    </rPh>
    <rPh sb="6" eb="7">
      <t>ネン</t>
    </rPh>
    <rPh sb="8" eb="9">
      <t>シゲル</t>
    </rPh>
    <rPh sb="10" eb="11">
      <t>チョウ</t>
    </rPh>
    <rPh sb="12" eb="13">
      <t>リョウ</t>
    </rPh>
    <phoneticPr fontId="1"/>
  </si>
  <si>
    <r>
      <t>現
実
連
年
成
長
量
(m</t>
    </r>
    <r>
      <rPr>
        <vertAlign val="superscript"/>
        <sz val="10"/>
        <color indexed="8"/>
        <rFont val="ＭＳ ゴシック"/>
        <family val="3"/>
        <charset val="128"/>
      </rPr>
      <t>3</t>
    </r>
    <r>
      <rPr>
        <sz val="10"/>
        <color indexed="8"/>
        <rFont val="ＭＳ ゴシック"/>
        <family val="3"/>
        <charset val="128"/>
      </rPr>
      <t>/ha)</t>
    </r>
    <rPh sb="0" eb="1">
      <t>ウツツ</t>
    </rPh>
    <rPh sb="2" eb="3">
      <t>ジツ</t>
    </rPh>
    <rPh sb="4" eb="5">
      <t>レン</t>
    </rPh>
    <rPh sb="6" eb="7">
      <t>ネン</t>
    </rPh>
    <rPh sb="8" eb="9">
      <t>シゲル</t>
    </rPh>
    <rPh sb="10" eb="11">
      <t>チョウ</t>
    </rPh>
    <rPh sb="12" eb="13">
      <t>リョウ</t>
    </rPh>
    <phoneticPr fontId="1"/>
  </si>
  <si>
    <t xml:space="preserve">割
増
木
材
生
産
機
能
</t>
    <rPh sb="0" eb="1">
      <t>ワ</t>
    </rPh>
    <rPh sb="2" eb="3">
      <t>マ</t>
    </rPh>
    <rPh sb="5" eb="6">
      <t>モク</t>
    </rPh>
    <rPh sb="7" eb="8">
      <t>ザイ</t>
    </rPh>
    <rPh sb="9" eb="10">
      <t>ナマ</t>
    </rPh>
    <rPh sb="11" eb="12">
      <t>セン</t>
    </rPh>
    <rPh sb="13" eb="14">
      <t>バタ</t>
    </rPh>
    <rPh sb="15" eb="16">
      <t>タイ</t>
    </rPh>
    <phoneticPr fontId="1"/>
  </si>
  <si>
    <t>１．計画的伐採対象森林に係る年間伐採可能材積（ｅｗ）</t>
    <rPh sb="2" eb="4">
      <t>ケイカク</t>
    </rPh>
    <rPh sb="4" eb="5">
      <t>テキ</t>
    </rPh>
    <rPh sb="5" eb="7">
      <t>バッサイ</t>
    </rPh>
    <rPh sb="7" eb="9">
      <t>タイショウ</t>
    </rPh>
    <rPh sb="9" eb="11">
      <t>シンリン</t>
    </rPh>
    <rPh sb="12" eb="13">
      <t>カカ</t>
    </rPh>
    <rPh sb="14" eb="16">
      <t>ネンカン</t>
    </rPh>
    <rPh sb="16" eb="18">
      <t>バッサイ</t>
    </rPh>
    <rPh sb="18" eb="20">
      <t>カノウ</t>
    </rPh>
    <rPh sb="20" eb="22">
      <t>ザイセキ</t>
    </rPh>
    <phoneticPr fontId="1"/>
  </si>
  <si>
    <t>＝</t>
    <phoneticPr fontId="1"/>
  </si>
  <si>
    <t>Ｖｗ－Ｖｎ</t>
    <phoneticPr fontId="1"/>
  </si>
  <si>
    <t>＋</t>
    <phoneticPr fontId="1"/>
  </si>
  <si>
    <t>Ｖｗ</t>
    <phoneticPr fontId="1"/>
  </si>
  <si>
    <t>Ｚ</t>
    <phoneticPr fontId="1"/>
  </si>
  <si>
    <t>Ｖｎ</t>
    <phoneticPr fontId="1"/>
  </si>
  <si>
    <r>
      <t>ｔ</t>
    </r>
    <r>
      <rPr>
        <vertAlign val="subscript"/>
        <sz val="12"/>
        <color indexed="8"/>
        <rFont val="ＭＳ Ｐゴシック"/>
        <family val="3"/>
        <charset val="128"/>
      </rPr>
      <t>ａ</t>
    </r>
    <phoneticPr fontId="1"/>
  </si>
  <si>
    <t>：</t>
    <phoneticPr fontId="1"/>
  </si>
  <si>
    <t>当該森林経営計画の始期における当該計画的伐採対象森林の立木の材積</t>
    <rPh sb="0" eb="2">
      <t>トウガイ</t>
    </rPh>
    <rPh sb="2" eb="4">
      <t>シンリン</t>
    </rPh>
    <rPh sb="4" eb="6">
      <t>ケイエイ</t>
    </rPh>
    <rPh sb="6" eb="8">
      <t>ケイカク</t>
    </rPh>
    <rPh sb="9" eb="11">
      <t>シキ</t>
    </rPh>
    <rPh sb="15" eb="17">
      <t>トウガイ</t>
    </rPh>
    <rPh sb="17" eb="19">
      <t>ケイカク</t>
    </rPh>
    <rPh sb="19" eb="20">
      <t>テキ</t>
    </rPh>
    <rPh sb="20" eb="22">
      <t>バッサイ</t>
    </rPh>
    <rPh sb="22" eb="24">
      <t>タイショウ</t>
    </rPh>
    <rPh sb="24" eb="26">
      <t>シンリン</t>
    </rPh>
    <rPh sb="27" eb="28">
      <t>タチ</t>
    </rPh>
    <rPh sb="28" eb="29">
      <t>キ</t>
    </rPh>
    <rPh sb="30" eb="32">
      <t>ザイセキ</t>
    </rPh>
    <phoneticPr fontId="1"/>
  </si>
  <si>
    <t>当該計画的伐採対象森林と同一の樹種の単層林が標準伐期齢に達しているものとして算出される当該単層林の立木の材積の２分の１に相当する材積</t>
    <rPh sb="0" eb="2">
      <t>トウガイ</t>
    </rPh>
    <rPh sb="2" eb="4">
      <t>ケイカク</t>
    </rPh>
    <rPh sb="4" eb="5">
      <t>テキ</t>
    </rPh>
    <rPh sb="5" eb="7">
      <t>バッサイ</t>
    </rPh>
    <rPh sb="7" eb="9">
      <t>タイショウ</t>
    </rPh>
    <rPh sb="9" eb="11">
      <t>シンリン</t>
    </rPh>
    <rPh sb="12" eb="14">
      <t>ドウイツ</t>
    </rPh>
    <rPh sb="15" eb="17">
      <t>ジュシュ</t>
    </rPh>
    <rPh sb="18" eb="19">
      <t>タン</t>
    </rPh>
    <rPh sb="19" eb="20">
      <t>ソウ</t>
    </rPh>
    <rPh sb="20" eb="21">
      <t>リン</t>
    </rPh>
    <rPh sb="22" eb="24">
      <t>ヒョウジュン</t>
    </rPh>
    <rPh sb="24" eb="26">
      <t>バッキ</t>
    </rPh>
    <rPh sb="26" eb="27">
      <t>レイ</t>
    </rPh>
    <rPh sb="28" eb="29">
      <t>タッ</t>
    </rPh>
    <rPh sb="38" eb="40">
      <t>サンシュツ</t>
    </rPh>
    <rPh sb="43" eb="45">
      <t>トウガイ</t>
    </rPh>
    <rPh sb="45" eb="46">
      <t>タン</t>
    </rPh>
    <rPh sb="46" eb="47">
      <t>ソウ</t>
    </rPh>
    <rPh sb="47" eb="48">
      <t>リン</t>
    </rPh>
    <rPh sb="49" eb="50">
      <t>タチ</t>
    </rPh>
    <rPh sb="50" eb="51">
      <t>キ</t>
    </rPh>
    <rPh sb="52" eb="54">
      <t>ザイセキ</t>
    </rPh>
    <rPh sb="56" eb="57">
      <t>ブン</t>
    </rPh>
    <rPh sb="60" eb="62">
      <t>ソウトウ</t>
    </rPh>
    <rPh sb="64" eb="66">
      <t>ザイセキ</t>
    </rPh>
    <phoneticPr fontId="1"/>
  </si>
  <si>
    <t>当該計画的伐採対象森林の年間成長量
（木材生産機能維持増進森林にあっては1.2を乗じて得た値）</t>
    <rPh sb="0" eb="2">
      <t>トウガイ</t>
    </rPh>
    <rPh sb="2" eb="4">
      <t>ケイカク</t>
    </rPh>
    <rPh sb="4" eb="5">
      <t>テキ</t>
    </rPh>
    <rPh sb="5" eb="7">
      <t>バッサイ</t>
    </rPh>
    <rPh sb="7" eb="9">
      <t>タイショウ</t>
    </rPh>
    <rPh sb="9" eb="11">
      <t>シンリン</t>
    </rPh>
    <rPh sb="12" eb="14">
      <t>ネンカン</t>
    </rPh>
    <rPh sb="14" eb="16">
      <t>セイチョウ</t>
    </rPh>
    <rPh sb="16" eb="17">
      <t>リョウ</t>
    </rPh>
    <phoneticPr fontId="1"/>
  </si>
  <si>
    <t>当該計画的伐採対象森林につき定められている標準伐期齢</t>
    <rPh sb="0" eb="2">
      <t>トウガイ</t>
    </rPh>
    <rPh sb="2" eb="5">
      <t>ケイカクテキ</t>
    </rPh>
    <rPh sb="5" eb="7">
      <t>バッサイ</t>
    </rPh>
    <rPh sb="7" eb="9">
      <t>タイショウ</t>
    </rPh>
    <rPh sb="9" eb="11">
      <t>シンリン</t>
    </rPh>
    <rPh sb="14" eb="15">
      <t>サダ</t>
    </rPh>
    <rPh sb="21" eb="23">
      <t>ヒョウジュン</t>
    </rPh>
    <rPh sb="23" eb="25">
      <t>バッキ</t>
    </rPh>
    <rPh sb="25" eb="26">
      <t>レイ</t>
    </rPh>
    <phoneticPr fontId="1"/>
  </si>
  <si>
    <r>
      <t>m</t>
    </r>
    <r>
      <rPr>
        <vertAlign val="superscript"/>
        <sz val="12"/>
        <color indexed="8"/>
        <rFont val="ＭＳ Ｐゴシック"/>
        <family val="3"/>
        <charset val="128"/>
      </rPr>
      <t>3</t>
    </r>
    <phoneticPr fontId="1"/>
  </si>
  <si>
    <t>２．計画的伐採対象森林に係る計画期間内伐採可能材積</t>
    <rPh sb="2" eb="4">
      <t>ケイカク</t>
    </rPh>
    <rPh sb="4" eb="5">
      <t>テキ</t>
    </rPh>
    <rPh sb="5" eb="7">
      <t>バッサイ</t>
    </rPh>
    <rPh sb="7" eb="9">
      <t>タイショウ</t>
    </rPh>
    <rPh sb="9" eb="11">
      <t>シンリン</t>
    </rPh>
    <rPh sb="12" eb="13">
      <t>カカ</t>
    </rPh>
    <rPh sb="14" eb="16">
      <t>ケイカク</t>
    </rPh>
    <rPh sb="16" eb="18">
      <t>キカン</t>
    </rPh>
    <rPh sb="18" eb="19">
      <t>ナイ</t>
    </rPh>
    <rPh sb="19" eb="21">
      <t>バッサイ</t>
    </rPh>
    <rPh sb="21" eb="23">
      <t>カノウ</t>
    </rPh>
    <rPh sb="23" eb="25">
      <t>ザイセキ</t>
    </rPh>
    <phoneticPr fontId="1"/>
  </si>
  <si>
    <t>ｅｗ</t>
    <phoneticPr fontId="1"/>
  </si>
  <si>
    <t>×</t>
  </si>
  <si>
    <t>ｅｗ</t>
    <phoneticPr fontId="1"/>
  </si>
  <si>
    <t>計画期間</t>
    <rPh sb="0" eb="2">
      <t>ケイカク</t>
    </rPh>
    <rPh sb="2" eb="4">
      <t>キカン</t>
    </rPh>
    <phoneticPr fontId="1"/>
  </si>
  <si>
    <r>
      <rPr>
        <b/>
        <sz val="10"/>
        <color indexed="8"/>
        <rFont val="ＭＳ ゴシック"/>
        <family val="3"/>
        <charset val="128"/>
      </rPr>
      <t>ew</t>
    </r>
    <r>
      <rPr>
        <sz val="10"/>
        <color indexed="8"/>
        <rFont val="ＭＳ ゴシック"/>
        <family val="3"/>
        <charset val="128"/>
      </rPr>
      <t xml:space="preserve">
年
間
伐
採
可
能
量</t>
    </r>
    <rPh sb="4" eb="5">
      <t>ネン</t>
    </rPh>
    <rPh sb="6" eb="7">
      <t>カン</t>
    </rPh>
    <rPh sb="8" eb="9">
      <t>キル</t>
    </rPh>
    <rPh sb="10" eb="11">
      <t>サイ</t>
    </rPh>
    <rPh sb="12" eb="13">
      <t>ヨ</t>
    </rPh>
    <rPh sb="14" eb="15">
      <t>ヨ</t>
    </rPh>
    <rPh sb="16" eb="17">
      <t>リョウ</t>
    </rPh>
    <phoneticPr fontId="1"/>
  </si>
  <si>
    <r>
      <rPr>
        <b/>
        <sz val="10"/>
        <color indexed="8"/>
        <rFont val="ＭＳ ゴシック"/>
        <family val="3"/>
        <charset val="128"/>
      </rPr>
      <t>ta</t>
    </r>
    <r>
      <rPr>
        <sz val="10"/>
        <color indexed="8"/>
        <rFont val="ＭＳ ゴシック"/>
        <family val="3"/>
        <charset val="128"/>
      </rPr>
      <t xml:space="preserve">
標
準
伐
期
齢
</t>
    </r>
    <rPh sb="4" eb="5">
      <t>シメ</t>
    </rPh>
    <rPh sb="6" eb="7">
      <t>ジュン</t>
    </rPh>
    <rPh sb="8" eb="9">
      <t>キル</t>
    </rPh>
    <rPh sb="10" eb="11">
      <t>ゴ</t>
    </rPh>
    <rPh sb="12" eb="13">
      <t>レイ</t>
    </rPh>
    <phoneticPr fontId="1"/>
  </si>
  <si>
    <t>Vn</t>
    <phoneticPr fontId="1"/>
  </si>
  <si>
    <t>Vw</t>
    <phoneticPr fontId="1"/>
  </si>
  <si>
    <r>
      <rPr>
        <b/>
        <sz val="10"/>
        <color indexed="8"/>
        <rFont val="ＭＳ ゴシック"/>
        <family val="3"/>
        <charset val="128"/>
      </rPr>
      <t>Z</t>
    </r>
    <r>
      <rPr>
        <sz val="10"/>
        <color indexed="8"/>
        <rFont val="ＭＳ ゴシック"/>
        <family val="3"/>
        <charset val="128"/>
      </rPr>
      <t xml:space="preserve">
年
間
成
長
量</t>
    </r>
    <rPh sb="3" eb="4">
      <t>トシ</t>
    </rPh>
    <rPh sb="5" eb="6">
      <t>アイダ</t>
    </rPh>
    <rPh sb="7" eb="8">
      <t>シゲル</t>
    </rPh>
    <rPh sb="9" eb="10">
      <t>チョウ</t>
    </rPh>
    <rPh sb="11" eb="12">
      <t>リョウ</t>
    </rPh>
    <phoneticPr fontId="1"/>
  </si>
  <si>
    <t>標
準
伐
期
齢</t>
    <rPh sb="0" eb="1">
      <t>シルベ</t>
    </rPh>
    <rPh sb="2" eb="3">
      <t>ジュン</t>
    </rPh>
    <rPh sb="4" eb="5">
      <t>キル</t>
    </rPh>
    <rPh sb="6" eb="7">
      <t>ゴ</t>
    </rPh>
    <rPh sb="8" eb="9">
      <t>レイ</t>
    </rPh>
    <phoneticPr fontId="1"/>
  </si>
  <si>
    <t>ヒノキ</t>
    <phoneticPr fontId="1"/>
  </si>
  <si>
    <t>スギ</t>
    <phoneticPr fontId="1"/>
  </si>
  <si>
    <t>計</t>
    <rPh sb="0" eb="1">
      <t>ケイ</t>
    </rPh>
    <phoneticPr fontId="1"/>
  </si>
  <si>
    <t>樹種１</t>
    <rPh sb="0" eb="2">
      <t>ジュシュ</t>
    </rPh>
    <phoneticPr fontId="1"/>
  </si>
  <si>
    <t>樹種２</t>
    <rPh sb="0" eb="2">
      <t>ジュシュ</t>
    </rPh>
    <phoneticPr fontId="1"/>
  </si>
  <si>
    <t>樹種３</t>
    <rPh sb="0" eb="2">
      <t>ジュシュ</t>
    </rPh>
    <phoneticPr fontId="1"/>
  </si>
  <si>
    <t>樹種４</t>
    <rPh sb="0" eb="2">
      <t>ジュシュ</t>
    </rPh>
    <phoneticPr fontId="1"/>
  </si>
  <si>
    <t>樹種５</t>
    <rPh sb="0" eb="2">
      <t>ジュシュ</t>
    </rPh>
    <phoneticPr fontId="1"/>
  </si>
  <si>
    <t>樹種６</t>
    <rPh sb="0" eb="2">
      <t>ジュシュ</t>
    </rPh>
    <phoneticPr fontId="1"/>
  </si>
  <si>
    <t>計
画
的
伐
採
対
象
森
林
の
内
外
の
別</t>
    <phoneticPr fontId="1"/>
  </si>
  <si>
    <t>年間伐採可能量(ew)</t>
    <rPh sb="0" eb="2">
      <t>ネンカン</t>
    </rPh>
    <rPh sb="2" eb="4">
      <t>バッサイ</t>
    </rPh>
    <rPh sb="4" eb="7">
      <t>カノウリョウ</t>
    </rPh>
    <phoneticPr fontId="1"/>
  </si>
  <si>
    <t>ew5</t>
    <phoneticPr fontId="1"/>
  </si>
  <si>
    <t>計画期間内伐採可能量(ew5)</t>
    <rPh sb="0" eb="2">
      <t>ケイカク</t>
    </rPh>
    <rPh sb="2" eb="4">
      <t>キカン</t>
    </rPh>
    <rPh sb="4" eb="5">
      <t>ナイ</t>
    </rPh>
    <rPh sb="5" eb="7">
      <t>バッサイ</t>
    </rPh>
    <rPh sb="7" eb="10">
      <t>カノウリョウ</t>
    </rPh>
    <phoneticPr fontId="1"/>
  </si>
  <si>
    <t>年</t>
    <rPh sb="0" eb="1">
      <t>ネン</t>
    </rPh>
    <phoneticPr fontId="1"/>
  </si>
  <si>
    <t>年
間
伐
採
可
能
量
計</t>
    <rPh sb="0" eb="1">
      <t>ネン</t>
    </rPh>
    <rPh sb="2" eb="3">
      <t>カン</t>
    </rPh>
    <rPh sb="4" eb="5">
      <t>キル</t>
    </rPh>
    <rPh sb="6" eb="7">
      <t>サイ</t>
    </rPh>
    <rPh sb="8" eb="9">
      <t>ヨ</t>
    </rPh>
    <rPh sb="10" eb="11">
      <t>ヨ</t>
    </rPh>
    <rPh sb="12" eb="13">
      <t>リョウ</t>
    </rPh>
    <rPh sb="14" eb="15">
      <t>ケイ</t>
    </rPh>
    <phoneticPr fontId="1"/>
  </si>
  <si>
    <t>森　林　経　営　計　画　伐　採　可　能　量　算　出</t>
    <rPh sb="0" eb="1">
      <t>モリ</t>
    </rPh>
    <rPh sb="2" eb="3">
      <t>リン</t>
    </rPh>
    <rPh sb="4" eb="5">
      <t>ヘ</t>
    </rPh>
    <rPh sb="6" eb="7">
      <t>エイ</t>
    </rPh>
    <rPh sb="8" eb="9">
      <t>ケイ</t>
    </rPh>
    <rPh sb="10" eb="11">
      <t>ガ</t>
    </rPh>
    <rPh sb="12" eb="13">
      <t>バツ</t>
    </rPh>
    <rPh sb="14" eb="15">
      <t>サイ</t>
    </rPh>
    <rPh sb="16" eb="17">
      <t>カ</t>
    </rPh>
    <rPh sb="18" eb="19">
      <t>ノウ</t>
    </rPh>
    <rPh sb="20" eb="21">
      <t>リョウ</t>
    </rPh>
    <rPh sb="22" eb="23">
      <t>サン</t>
    </rPh>
    <rPh sb="24" eb="25">
      <t>デ</t>
    </rPh>
    <phoneticPr fontId="1"/>
  </si>
  <si>
    <t>◎適正な伐採立木材積の算出（スギ、ヒノキ）</t>
    <rPh sb="1" eb="3">
      <t>テキセイ</t>
    </rPh>
    <rPh sb="4" eb="6">
      <t>バッサイ</t>
    </rPh>
    <rPh sb="6" eb="7">
      <t>タチ</t>
    </rPh>
    <rPh sb="7" eb="8">
      <t>キ</t>
    </rPh>
    <rPh sb="8" eb="10">
      <t>ザイセキ</t>
    </rPh>
    <rPh sb="11" eb="13">
      <t>サンシュツ</t>
    </rPh>
    <phoneticPr fontId="1"/>
  </si>
  <si>
    <t>データ</t>
    <phoneticPr fontId="1"/>
  </si>
  <si>
    <t>林齢西暦対象年</t>
    <phoneticPr fontId="1"/>
  </si>
  <si>
    <t>森林経営計画作成年</t>
    <rPh sb="0" eb="2">
      <t>シンリン</t>
    </rPh>
    <rPh sb="2" eb="4">
      <t>ケイエイ</t>
    </rPh>
    <rPh sb="4" eb="6">
      <t>ケイカク</t>
    </rPh>
    <rPh sb="6" eb="8">
      <t>サクセイ</t>
    </rPh>
    <rPh sb="8" eb="9">
      <t>ネン</t>
    </rPh>
    <phoneticPr fontId="1"/>
  </si>
  <si>
    <t>差</t>
    <rPh sb="0" eb="1">
      <t>サ</t>
    </rPh>
    <phoneticPr fontId="1"/>
  </si>
  <si>
    <t>小班データ</t>
    <rPh sb="0" eb="2">
      <t>ショウハン</t>
    </rPh>
    <phoneticPr fontId="1"/>
  </si>
  <si>
    <t>件まで計算</t>
    <rPh sb="0" eb="1">
      <t>ケン</t>
    </rPh>
    <rPh sb="3" eb="5">
      <t>ケイサン</t>
    </rPh>
    <phoneticPr fontId="1"/>
  </si>
  <si>
    <t>林齢1</t>
  </si>
  <si>
    <t>林齢2</t>
  </si>
  <si>
    <t>林齢3</t>
  </si>
  <si>
    <t>林齢4</t>
  </si>
  <si>
    <t>林齢5</t>
  </si>
  <si>
    <t>林齢6</t>
  </si>
  <si>
    <t>伐採立木材積算出表の使用方法について</t>
    <rPh sb="0" eb="2">
      <t>バッサイ</t>
    </rPh>
    <rPh sb="2" eb="3">
      <t>タチ</t>
    </rPh>
    <rPh sb="3" eb="4">
      <t>キ</t>
    </rPh>
    <rPh sb="4" eb="6">
      <t>ザイセキ</t>
    </rPh>
    <rPh sb="6" eb="8">
      <t>サンシュツ</t>
    </rPh>
    <rPh sb="8" eb="9">
      <t>ヒョウ</t>
    </rPh>
    <rPh sb="10" eb="12">
      <t>シヨウ</t>
    </rPh>
    <rPh sb="12" eb="14">
      <t>ホウホウ</t>
    </rPh>
    <phoneticPr fontId="1"/>
  </si>
  <si>
    <t>標
準
伐
期
齢
材
積(m3/ha)</t>
    <rPh sb="0" eb="1">
      <t>シルベ</t>
    </rPh>
    <rPh sb="2" eb="3">
      <t>ジュン</t>
    </rPh>
    <rPh sb="4" eb="5">
      <t>キル</t>
    </rPh>
    <rPh sb="6" eb="7">
      <t>ゴ</t>
    </rPh>
    <rPh sb="8" eb="9">
      <t>レイ</t>
    </rPh>
    <rPh sb="10" eb="11">
      <t>ザイ</t>
    </rPh>
    <rPh sb="12" eb="13">
      <t>セキ</t>
    </rPh>
    <phoneticPr fontId="1"/>
  </si>
  <si>
    <t>１　対象となる林班の小班データ（ＣＳＶ）を「ＣＳＶ貼付用」のシートに貼り付けます。</t>
    <rPh sb="2" eb="4">
      <t>タイショウ</t>
    </rPh>
    <rPh sb="7" eb="9">
      <t>リンパン</t>
    </rPh>
    <rPh sb="10" eb="12">
      <t>ショウハン</t>
    </rPh>
    <rPh sb="25" eb="27">
      <t>ハリツ</t>
    </rPh>
    <rPh sb="27" eb="28">
      <t>ヨウ</t>
    </rPh>
    <rPh sb="34" eb="35">
      <t>ハ</t>
    </rPh>
    <rPh sb="36" eb="37">
      <t>ツ</t>
    </rPh>
    <phoneticPr fontId="1"/>
  </si>
  <si>
    <t>３　最後に「集計」シートのピンク色のセル部分を入力すると、伐採立木材積量が計算されます。</t>
    <rPh sb="2" eb="4">
      <t>サイゴ</t>
    </rPh>
    <rPh sb="6" eb="8">
      <t>シュウケイ</t>
    </rPh>
    <rPh sb="16" eb="17">
      <t>イロ</t>
    </rPh>
    <rPh sb="20" eb="22">
      <t>ブブン</t>
    </rPh>
    <rPh sb="23" eb="25">
      <t>ニュウリョク</t>
    </rPh>
    <rPh sb="29" eb="31">
      <t>バッサイ</t>
    </rPh>
    <rPh sb="31" eb="32">
      <t>タチ</t>
    </rPh>
    <rPh sb="32" eb="33">
      <t>キ</t>
    </rPh>
    <rPh sb="33" eb="35">
      <t>ザイセキ</t>
    </rPh>
    <rPh sb="35" eb="36">
      <t>リョウ</t>
    </rPh>
    <rPh sb="37" eb="39">
      <t>ケイサン</t>
    </rPh>
    <phoneticPr fontId="1"/>
  </si>
  <si>
    <t>２　次に「データ」シートの黄色塗箇所に森林経営計画作成年を記入します。</t>
    <rPh sb="2" eb="3">
      <t>ツギ</t>
    </rPh>
    <rPh sb="13" eb="15">
      <t>キイロ</t>
    </rPh>
    <rPh sb="15" eb="16">
      <t>ヌリ</t>
    </rPh>
    <rPh sb="16" eb="18">
      <t>カショ</t>
    </rPh>
    <rPh sb="19" eb="21">
      <t>シンリン</t>
    </rPh>
    <rPh sb="21" eb="23">
      <t>ケイエイ</t>
    </rPh>
    <rPh sb="23" eb="25">
      <t>ケイカク</t>
    </rPh>
    <rPh sb="25" eb="27">
      <t>サクセイ</t>
    </rPh>
    <rPh sb="27" eb="28">
      <t>ネン</t>
    </rPh>
    <rPh sb="29" eb="31">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</si>
</sst>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_ "/>
    <numFmt numFmtId="177" formatCode="#,##0_ "/>
    <numFmt numFmtId="178" formatCode="#,##0.00_);[Red]\(#,##0.00\)"/>
    <numFmt numFmtId="179" formatCode="#,##0.00_ "/>
    <numFmt numFmtId="180" formatCode="#,##0_);[Red]\(#,##0\)"/>
    <numFmt numFmtId="181" formatCode="0.00_ "/>
  </numFmts>
  <fonts count="21" x14ac:knownFonts="1">
    <font>
      <sz val="11"/>
      <color theme="1"/>
      <name val="ＭＳ Ｐゴシック"/>
      <family val="3"/>
      <charset val="128"/>
      <scheme val="minor"/>
    </font>
    <font>
      <sz val="6"/>
      <name val="ＭＳ Ｐゴシック"/>
      <family val="3"/>
      <charset val="128"/>
    </font>
    <font>
      <vertAlign val="superscript"/>
      <sz val="11"/>
      <color indexed="8"/>
      <name val="ＭＳ Ｐゴシック"/>
      <family val="3"/>
      <charset val="128"/>
    </font>
    <font>
      <sz val="10"/>
      <color indexed="8"/>
      <name val="ＭＳ ゴシック"/>
      <family val="3"/>
      <charset val="128"/>
    </font>
    <font>
      <vertAlign val="superscript"/>
      <sz val="10"/>
      <color indexed="8"/>
      <name val="ＭＳ ゴシック"/>
      <family val="3"/>
      <charset val="128"/>
    </font>
    <font>
      <vertAlign val="subscript"/>
      <sz val="12"/>
      <color indexed="8"/>
      <name val="ＭＳ Ｐゴシック"/>
      <family val="3"/>
      <charset val="128"/>
    </font>
    <font>
      <vertAlign val="superscript"/>
      <sz val="12"/>
      <color indexed="8"/>
      <name val="ＭＳ Ｐゴシック"/>
      <family val="3"/>
      <charset val="128"/>
    </font>
    <font>
      <b/>
      <sz val="10"/>
      <color indexed="8"/>
      <name val="ＭＳ ゴシック"/>
      <family val="3"/>
      <charset val="128"/>
    </font>
    <font>
      <sz val="6"/>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ゴシック"/>
      <family val="3"/>
      <charset val="128"/>
    </font>
    <font>
      <sz val="12"/>
      <color theme="1"/>
      <name val="ＭＳ Ｐゴシック"/>
      <family val="3"/>
      <charset val="128"/>
      <scheme val="minor"/>
    </font>
    <font>
      <b/>
      <sz val="12"/>
      <color theme="1"/>
      <name val="ＭＳ Ｐゴシック"/>
      <family val="3"/>
      <charset val="128"/>
      <scheme val="minor"/>
    </font>
    <font>
      <b/>
      <sz val="12"/>
      <color theme="1"/>
      <name val="ＭＳ ゴシック"/>
      <family val="3"/>
      <charset val="128"/>
    </font>
    <font>
      <b/>
      <sz val="14"/>
      <color theme="1"/>
      <name val="ＭＳ Ｐゴシック"/>
      <family val="3"/>
      <charset val="128"/>
    </font>
    <font>
      <b/>
      <sz val="14"/>
      <color theme="1"/>
      <name val="ＭＳ ゴシック"/>
      <family val="3"/>
      <charset val="128"/>
    </font>
    <font>
      <b/>
      <sz val="10"/>
      <color theme="1"/>
      <name val="ＭＳ ゴシック"/>
      <family val="3"/>
      <charset val="128"/>
    </font>
  </fonts>
  <fills count="12">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CC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5">
    <xf numFmtId="0" fontId="0" fillId="0" borderId="0">
      <alignment vertical="center"/>
    </xf>
    <xf numFmtId="9" fontId="13" fillId="0" borderId="0" applyFont="0" applyFill="0" applyBorder="0" applyAlignment="0" applyProtection="0">
      <alignment vertical="center"/>
    </xf>
    <xf numFmtId="38" fontId="12"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cellStyleXfs>
  <cellXfs count="155">
    <xf numFmtId="0" fontId="0" fillId="0" borderId="0" xfId="0">
      <alignment vertical="center"/>
    </xf>
    <xf numFmtId="0" fontId="0" fillId="0" borderId="1" xfId="0" applyBorder="1" applyAlignment="1">
      <alignment horizontal="center" vertical="center"/>
    </xf>
    <xf numFmtId="177" fontId="0" fillId="0" borderId="0" xfId="0" applyNumberFormat="1">
      <alignment vertical="center"/>
    </xf>
    <xf numFmtId="177" fontId="0" fillId="0" borderId="0" xfId="0" applyNumberFormat="1" applyAlignment="1">
      <alignment horizontal="right" vertical="center"/>
    </xf>
    <xf numFmtId="177" fontId="0" fillId="0" borderId="0" xfId="0" applyNumberFormat="1" applyAlignment="1">
      <alignment horizontal="center" vertical="center"/>
    </xf>
    <xf numFmtId="0" fontId="0" fillId="0" borderId="1" xfId="0" applyBorder="1">
      <alignment vertical="center"/>
    </xf>
    <xf numFmtId="0" fontId="0" fillId="0" borderId="0" xfId="0" applyAlignment="1">
      <alignment horizontal="center" vertical="center"/>
    </xf>
    <xf numFmtId="0" fontId="14" fillId="0" borderId="0" xfId="0" applyFont="1">
      <alignment vertical="center"/>
    </xf>
    <xf numFmtId="0" fontId="14" fillId="0" borderId="0" xfId="0" applyFont="1" applyAlignment="1">
      <alignment horizontal="center" vertical="center"/>
    </xf>
    <xf numFmtId="177" fontId="14" fillId="0" borderId="0" xfId="0" applyNumberFormat="1" applyFont="1" applyAlignment="1">
      <alignment horizontal="center" vertical="center"/>
    </xf>
    <xf numFmtId="177" fontId="14" fillId="0" borderId="0" xfId="0" applyNumberFormat="1" applyFont="1">
      <alignment vertical="center"/>
    </xf>
    <xf numFmtId="176" fontId="14" fillId="0" borderId="0" xfId="0" applyNumberFormat="1" applyFont="1">
      <alignment vertical="center"/>
    </xf>
    <xf numFmtId="0" fontId="14" fillId="0" borderId="1" xfId="0" applyFont="1" applyBorder="1" applyAlignment="1">
      <alignment horizontal="center" vertical="center"/>
    </xf>
    <xf numFmtId="0" fontId="14" fillId="2" borderId="1" xfId="0" applyFont="1" applyFill="1" applyBorder="1">
      <alignment vertical="center"/>
    </xf>
    <xf numFmtId="0" fontId="14" fillId="2" borderId="1" xfId="0" applyFont="1" applyFill="1" applyBorder="1" applyAlignment="1">
      <alignment horizontal="center" vertical="center"/>
    </xf>
    <xf numFmtId="179" fontId="14" fillId="0" borderId="0" xfId="0" applyNumberFormat="1" applyFont="1">
      <alignment vertical="center"/>
    </xf>
    <xf numFmtId="180" fontId="14" fillId="0" borderId="0" xfId="0" applyNumberFormat="1" applyFont="1">
      <alignment vertical="center"/>
    </xf>
    <xf numFmtId="178" fontId="14" fillId="0" borderId="0" xfId="0" applyNumberFormat="1" applyFont="1">
      <alignment vertical="center"/>
    </xf>
    <xf numFmtId="180" fontId="14" fillId="2" borderId="1" xfId="0" applyNumberFormat="1" applyFont="1" applyFill="1" applyBorder="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14" fillId="0" borderId="1" xfId="0" applyFont="1" applyBorder="1">
      <alignment vertical="center"/>
    </xf>
    <xf numFmtId="177" fontId="14" fillId="0" borderId="1" xfId="0" applyNumberFormat="1" applyFont="1" applyBorder="1">
      <alignment vertical="center"/>
    </xf>
    <xf numFmtId="177" fontId="14" fillId="0" borderId="1" xfId="0" applyNumberFormat="1" applyFont="1" applyBorder="1" applyAlignment="1">
      <alignment horizontal="right" vertical="center"/>
    </xf>
    <xf numFmtId="0" fontId="14" fillId="0" borderId="1" xfId="0" applyFont="1" applyBorder="1" applyAlignment="1">
      <alignment horizontal="right" vertical="center"/>
    </xf>
    <xf numFmtId="176" fontId="14" fillId="0" borderId="1" xfId="0" applyNumberFormat="1" applyFont="1" applyBorder="1" applyAlignment="1">
      <alignment horizontal="right" vertical="center"/>
    </xf>
    <xf numFmtId="180" fontId="14" fillId="0" borderId="1" xfId="0" applyNumberFormat="1" applyFont="1" applyBorder="1" applyAlignment="1">
      <alignment horizontal="right" vertical="center"/>
    </xf>
    <xf numFmtId="178" fontId="14" fillId="0" borderId="1" xfId="0" applyNumberFormat="1" applyFont="1" applyBorder="1" applyAlignment="1">
      <alignment horizontal="right" vertical="center"/>
    </xf>
    <xf numFmtId="176" fontId="14" fillId="0" borderId="1" xfId="0" applyNumberFormat="1" applyFont="1" applyBorder="1">
      <alignment vertical="center"/>
    </xf>
    <xf numFmtId="180" fontId="14" fillId="0" borderId="1" xfId="0" applyNumberFormat="1" applyFont="1" applyBorder="1">
      <alignment vertical="center"/>
    </xf>
    <xf numFmtId="178" fontId="14" fillId="0" borderId="1" xfId="0" applyNumberFormat="1" applyFont="1" applyBorder="1">
      <alignment vertical="center"/>
    </xf>
    <xf numFmtId="0" fontId="14" fillId="2" borderId="2" xfId="0" applyFont="1" applyFill="1" applyBorder="1" applyAlignment="1">
      <alignment horizontal="center" vertical="center"/>
    </xf>
    <xf numFmtId="0" fontId="16" fillId="0" borderId="0" xfId="0" applyFont="1">
      <alignment vertical="center"/>
    </xf>
    <xf numFmtId="177" fontId="0" fillId="2" borderId="1" xfId="0" applyNumberFormat="1" applyFill="1" applyBorder="1">
      <alignment vertical="center"/>
    </xf>
    <xf numFmtId="177" fontId="0" fillId="3" borderId="1" xfId="0" applyNumberFormat="1" applyFill="1" applyBorder="1">
      <alignment vertical="center"/>
    </xf>
    <xf numFmtId="177" fontId="14" fillId="2" borderId="2" xfId="0" applyNumberFormat="1" applyFont="1" applyFill="1" applyBorder="1" applyAlignment="1">
      <alignment horizontal="center" vertical="center"/>
    </xf>
    <xf numFmtId="0" fontId="14" fillId="3" borderId="1" xfId="0" applyFont="1" applyFill="1" applyBorder="1">
      <alignment vertical="center"/>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shrinkToFit="1"/>
    </xf>
    <xf numFmtId="179" fontId="14" fillId="3" borderId="1" xfId="0" applyNumberFormat="1" applyFont="1" applyFill="1" applyBorder="1">
      <alignment vertical="center"/>
    </xf>
    <xf numFmtId="177" fontId="14" fillId="3" borderId="1" xfId="0" applyNumberFormat="1" applyFont="1" applyFill="1" applyBorder="1" applyAlignment="1">
      <alignment horizontal="center" vertical="center"/>
    </xf>
    <xf numFmtId="177" fontId="14" fillId="3" borderId="1" xfId="0" applyNumberFormat="1" applyFont="1" applyFill="1" applyBorder="1">
      <alignment vertical="center"/>
    </xf>
    <xf numFmtId="0" fontId="17" fillId="0" borderId="0" xfId="0" applyFont="1" applyAlignment="1">
      <alignment horizontal="center" vertical="center"/>
    </xf>
    <xf numFmtId="180" fontId="14" fillId="0" borderId="0" xfId="0" applyNumberFormat="1" applyFont="1" applyAlignment="1">
      <alignment horizontal="right" vertical="center"/>
    </xf>
    <xf numFmtId="0" fontId="17" fillId="0" borderId="3" xfId="0" applyFont="1" applyBorder="1">
      <alignment vertical="center"/>
    </xf>
    <xf numFmtId="0" fontId="14" fillId="2" borderId="1" xfId="0" applyFont="1" applyFill="1" applyBorder="1" applyAlignment="1">
      <alignment horizontal="center" vertical="center" shrinkToFit="1"/>
    </xf>
    <xf numFmtId="0" fontId="14" fillId="0" borderId="0" xfId="0" applyFont="1" applyAlignment="1" applyProtection="1">
      <alignment horizontal="center" vertical="center"/>
      <protection locked="0"/>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3" fillId="4" borderId="0" xfId="4" applyFill="1">
      <alignment vertical="center"/>
    </xf>
    <xf numFmtId="0" fontId="13" fillId="0" borderId="0" xfId="4">
      <alignment vertical="center"/>
    </xf>
    <xf numFmtId="0" fontId="9" fillId="5" borderId="5" xfId="4" applyFont="1" applyFill="1" applyBorder="1">
      <alignment vertical="center"/>
    </xf>
    <xf numFmtId="38" fontId="13" fillId="0" borderId="0" xfId="3" applyFont="1">
      <alignment vertical="center"/>
    </xf>
    <xf numFmtId="0" fontId="14" fillId="3" borderId="1" xfId="0" applyFont="1" applyFill="1" applyBorder="1" applyAlignment="1">
      <alignment horizontal="right" vertical="center" shrinkToFit="1"/>
    </xf>
    <xf numFmtId="0" fontId="14" fillId="3" borderId="1" xfId="0" applyFont="1" applyFill="1" applyBorder="1" applyAlignment="1">
      <alignment horizontal="left" vertical="center" shrinkToFit="1"/>
    </xf>
    <xf numFmtId="181" fontId="14" fillId="3" borderId="1" xfId="0" applyNumberFormat="1" applyFont="1" applyFill="1" applyBorder="1" applyAlignment="1">
      <alignment horizontal="right" vertical="center" shrinkToFit="1"/>
    </xf>
    <xf numFmtId="177" fontId="14" fillId="3" borderId="1" xfId="0" applyNumberFormat="1" applyFont="1" applyFill="1" applyBorder="1" applyAlignment="1">
      <alignment horizontal="right" vertical="center"/>
    </xf>
    <xf numFmtId="0" fontId="18" fillId="0" borderId="0" xfId="0" applyFont="1">
      <alignment vertical="center"/>
    </xf>
    <xf numFmtId="0" fontId="19" fillId="0" borderId="3" xfId="0" applyFont="1" applyBorder="1">
      <alignment vertical="center"/>
    </xf>
    <xf numFmtId="9" fontId="0" fillId="0" borderId="0" xfId="0" applyNumberFormat="1">
      <alignment vertical="center"/>
    </xf>
    <xf numFmtId="0" fontId="16" fillId="0" borderId="0" xfId="0" applyFont="1" applyAlignment="1">
      <alignment horizontal="center" vertical="center"/>
    </xf>
    <xf numFmtId="0" fontId="15" fillId="0" borderId="0" xfId="0" applyFont="1" applyAlignment="1">
      <alignment horizontal="center" vertical="center"/>
    </xf>
    <xf numFmtId="0" fontId="15" fillId="0" borderId="3" xfId="0" applyFont="1" applyBorder="1" applyAlignment="1">
      <alignment horizontal="center" vertical="center"/>
    </xf>
    <xf numFmtId="38" fontId="16" fillId="0" borderId="0" xfId="2" applyFont="1" applyAlignment="1">
      <alignment horizontal="center" vertical="center"/>
    </xf>
    <xf numFmtId="38" fontId="15" fillId="0" borderId="0" xfId="2" applyFont="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4" fillId="0" borderId="0" xfId="0"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5" borderId="11" xfId="0" applyFont="1" applyFill="1" applyBorder="1" applyAlignment="1" applyProtection="1">
      <alignment horizontal="center" vertical="center"/>
      <protection locked="0"/>
    </xf>
    <xf numFmtId="0" fontId="14" fillId="5" borderId="2" xfId="0" applyFont="1" applyFill="1" applyBorder="1" applyAlignment="1" applyProtection="1">
      <alignment horizontal="center" vertical="center"/>
      <protection locked="0"/>
    </xf>
    <xf numFmtId="177" fontId="14" fillId="5" borderId="1" xfId="0" applyNumberFormat="1" applyFont="1" applyFill="1" applyBorder="1" applyAlignment="1" applyProtection="1">
      <alignment horizontal="center" vertical="center" wrapText="1"/>
      <protection locked="0"/>
    </xf>
    <xf numFmtId="177" fontId="14" fillId="5" borderId="1" xfId="0" applyNumberFormat="1" applyFont="1" applyFill="1" applyBorder="1" applyAlignment="1" applyProtection="1">
      <alignment horizontal="center" vertical="center"/>
      <protection locked="0"/>
    </xf>
    <xf numFmtId="177" fontId="14" fillId="5" borderId="7" xfId="0" applyNumberFormat="1" applyFont="1" applyFill="1" applyBorder="1" applyProtection="1">
      <alignment vertical="center"/>
      <protection locked="0"/>
    </xf>
    <xf numFmtId="0" fontId="14" fillId="5" borderId="7" xfId="0" applyFont="1" applyFill="1" applyBorder="1" applyAlignment="1" applyProtection="1">
      <alignment horizontal="center" vertical="center" wrapText="1"/>
      <protection locked="0"/>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0" fontId="14" fillId="5" borderId="8" xfId="0" applyFont="1" applyFill="1" applyBorder="1" applyAlignment="1" applyProtection="1">
      <alignment horizontal="center" vertical="center"/>
      <protection locked="0"/>
    </xf>
    <xf numFmtId="178" fontId="14" fillId="5" borderId="7" xfId="0" applyNumberFormat="1" applyFont="1" applyFill="1" applyBorder="1" applyAlignment="1" applyProtection="1">
      <alignment horizontal="center" vertical="center" wrapText="1"/>
      <protection locked="0"/>
    </xf>
    <xf numFmtId="178" fontId="14" fillId="5" borderId="8" xfId="0" applyNumberFormat="1" applyFont="1" applyFill="1" applyBorder="1" applyAlignment="1" applyProtection="1">
      <alignment horizontal="center" vertical="center" wrapText="1"/>
      <protection locked="0"/>
    </xf>
    <xf numFmtId="178" fontId="14" fillId="5" borderId="9" xfId="0" applyNumberFormat="1" applyFont="1" applyFill="1" applyBorder="1" applyAlignment="1" applyProtection="1">
      <alignment horizontal="center" vertical="center" wrapText="1"/>
      <protection locked="0"/>
    </xf>
    <xf numFmtId="180" fontId="14" fillId="5" borderId="7" xfId="0" applyNumberFormat="1" applyFont="1" applyFill="1" applyBorder="1" applyAlignment="1" applyProtection="1">
      <alignment horizontal="center" vertical="center" wrapText="1"/>
      <protection locked="0"/>
    </xf>
    <xf numFmtId="180" fontId="14" fillId="5" borderId="8" xfId="0" applyNumberFormat="1" applyFont="1" applyFill="1" applyBorder="1" applyAlignment="1" applyProtection="1">
      <alignment horizontal="center" vertical="center" wrapText="1"/>
      <protection locked="0"/>
    </xf>
    <xf numFmtId="180" fontId="14" fillId="5" borderId="9" xfId="0" applyNumberFormat="1" applyFont="1" applyFill="1" applyBorder="1" applyAlignment="1" applyProtection="1">
      <alignment horizontal="center" vertical="center" wrapText="1"/>
      <protection locked="0"/>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177" fontId="14" fillId="5" borderId="7" xfId="0" applyNumberFormat="1" applyFont="1" applyFill="1" applyBorder="1" applyAlignment="1" applyProtection="1">
      <alignment horizontal="center" vertical="center" wrapText="1"/>
      <protection locked="0"/>
    </xf>
    <xf numFmtId="177" fontId="14" fillId="5" borderId="8" xfId="0" applyNumberFormat="1" applyFont="1" applyFill="1" applyBorder="1" applyProtection="1">
      <alignment vertical="center"/>
      <protection locked="0"/>
    </xf>
    <xf numFmtId="180" fontId="20" fillId="5" borderId="7" xfId="0" applyNumberFormat="1" applyFont="1" applyFill="1" applyBorder="1" applyAlignment="1" applyProtection="1">
      <alignment horizontal="center" vertical="center" wrapText="1"/>
      <protection locked="0"/>
    </xf>
    <xf numFmtId="180" fontId="20" fillId="5" borderId="8" xfId="0" applyNumberFormat="1" applyFont="1" applyFill="1" applyBorder="1" applyAlignment="1" applyProtection="1">
      <alignment horizontal="center" vertical="center" wrapText="1"/>
      <protection locked="0"/>
    </xf>
    <xf numFmtId="180" fontId="20" fillId="5" borderId="9" xfId="0" applyNumberFormat="1"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protection locked="0"/>
    </xf>
    <xf numFmtId="179" fontId="14" fillId="5" borderId="2" xfId="0" applyNumberFormat="1" applyFont="1" applyFill="1" applyBorder="1" applyAlignment="1" applyProtection="1">
      <alignment horizontal="center" vertical="center" wrapText="1"/>
      <protection locked="0"/>
    </xf>
    <xf numFmtId="179" fontId="14" fillId="5" borderId="2" xfId="0" applyNumberFormat="1" applyFont="1" applyFill="1" applyBorder="1" applyAlignment="1" applyProtection="1">
      <alignment horizontal="center" vertical="center"/>
      <protection locked="0"/>
    </xf>
    <xf numFmtId="179" fontId="14" fillId="5" borderId="1" xfId="0" applyNumberFormat="1" applyFont="1" applyFill="1" applyBorder="1" applyAlignment="1" applyProtection="1">
      <alignment horizontal="center" vertical="center"/>
      <protection locked="0"/>
    </xf>
    <xf numFmtId="179" fontId="14" fillId="5" borderId="7" xfId="0" applyNumberFormat="1" applyFont="1" applyFill="1" applyBorder="1" applyProtection="1">
      <alignment vertical="center"/>
      <protection locked="0"/>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9" xfId="0" applyFont="1" applyFill="1" applyBorder="1" applyAlignment="1">
      <alignment horizontal="center" vertical="center"/>
    </xf>
    <xf numFmtId="0" fontId="14" fillId="5" borderId="1" xfId="0" applyFont="1" applyFill="1" applyBorder="1" applyAlignment="1" applyProtection="1">
      <alignment horizontal="center" vertical="center" wrapText="1"/>
      <protection locked="0"/>
    </xf>
    <xf numFmtId="0" fontId="14" fillId="5" borderId="7" xfId="0" applyFont="1" applyFill="1" applyBorder="1" applyAlignment="1" applyProtection="1">
      <alignment horizontal="center" vertical="center"/>
      <protection locked="0"/>
    </xf>
    <xf numFmtId="177" fontId="14" fillId="5" borderId="8" xfId="0" applyNumberFormat="1" applyFont="1" applyFill="1" applyBorder="1" applyAlignment="1" applyProtection="1">
      <alignment horizontal="center" vertical="center"/>
      <protection locked="0"/>
    </xf>
    <xf numFmtId="177" fontId="14" fillId="5" borderId="8" xfId="0" applyNumberFormat="1" applyFont="1" applyFill="1" applyBorder="1" applyAlignment="1" applyProtection="1">
      <alignment horizontal="center" vertical="center" wrapText="1"/>
      <protection locked="0"/>
    </xf>
    <xf numFmtId="177" fontId="14" fillId="5" borderId="9" xfId="0" applyNumberFormat="1" applyFont="1" applyFill="1" applyBorder="1" applyAlignment="1" applyProtection="1">
      <alignment horizontal="center" vertical="center" wrapText="1"/>
      <protection locked="0"/>
    </xf>
    <xf numFmtId="176" fontId="14" fillId="5" borderId="7" xfId="0" applyNumberFormat="1" applyFont="1" applyFill="1" applyBorder="1" applyAlignment="1" applyProtection="1">
      <alignment horizontal="center" vertical="center" wrapText="1"/>
      <protection locked="0"/>
    </xf>
    <xf numFmtId="176" fontId="14" fillId="5" borderId="8" xfId="0" applyNumberFormat="1" applyFont="1" applyFill="1" applyBorder="1" applyAlignment="1" applyProtection="1">
      <alignment horizontal="center" vertical="center" wrapText="1"/>
      <protection locked="0"/>
    </xf>
    <xf numFmtId="176" fontId="14" fillId="5" borderId="9" xfId="0" applyNumberFormat="1" applyFont="1" applyFill="1" applyBorder="1" applyAlignment="1" applyProtection="1">
      <alignment horizontal="center" vertical="center" wrapText="1"/>
      <protection locked="0"/>
    </xf>
    <xf numFmtId="0" fontId="14" fillId="0" borderId="1" xfId="0" applyFont="1" applyBorder="1" applyAlignment="1">
      <alignment horizontal="center" vertical="center"/>
    </xf>
    <xf numFmtId="0" fontId="14" fillId="2" borderId="1" xfId="0" applyFont="1" applyFill="1" applyBorder="1" applyAlignment="1">
      <alignment horizontal="center" vertical="center"/>
    </xf>
    <xf numFmtId="0" fontId="14" fillId="5" borderId="15" xfId="0" applyFont="1" applyFill="1" applyBorder="1" applyAlignment="1" applyProtection="1">
      <alignment horizontal="center" vertical="center"/>
      <protection locked="0"/>
    </xf>
    <xf numFmtId="0" fontId="14" fillId="5" borderId="6"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0" fontId="14" fillId="5" borderId="15" xfId="0"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12" xfId="0" applyFont="1" applyFill="1" applyBorder="1" applyAlignment="1" applyProtection="1">
      <alignment horizontal="center" vertical="center" wrapText="1"/>
      <protection locked="0"/>
    </xf>
    <xf numFmtId="0" fontId="14" fillId="5" borderId="16" xfId="0" applyFont="1" applyFill="1" applyBorder="1" applyAlignment="1" applyProtection="1">
      <alignment horizontal="center" vertical="center" wrapText="1"/>
      <protection locked="0"/>
    </xf>
    <xf numFmtId="0" fontId="14" fillId="5" borderId="0" xfId="0" applyFont="1" applyFill="1" applyAlignment="1" applyProtection="1">
      <alignment horizontal="center" vertical="center" wrapText="1"/>
      <protection locked="0"/>
    </xf>
    <xf numFmtId="0" fontId="14" fillId="5" borderId="4" xfId="0" applyFont="1" applyFill="1" applyBorder="1" applyAlignment="1" applyProtection="1">
      <alignment horizontal="center" vertical="center" wrapText="1"/>
      <protection locked="0"/>
    </xf>
    <xf numFmtId="0" fontId="14" fillId="5" borderId="13"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14" fillId="5" borderId="14"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protection locked="0"/>
    </xf>
    <xf numFmtId="0" fontId="14" fillId="5" borderId="2" xfId="0" applyFont="1" applyFill="1" applyBorder="1" applyAlignment="1" applyProtection="1">
      <alignment horizontal="center" vertical="center" wrapText="1"/>
      <protection locked="0"/>
    </xf>
    <xf numFmtId="0" fontId="14" fillId="5" borderId="12" xfId="0" applyFont="1" applyFill="1" applyBorder="1" applyProtection="1">
      <alignment vertical="center"/>
      <protection locked="0"/>
    </xf>
    <xf numFmtId="0" fontId="14" fillId="5" borderId="7" xfId="0" applyFont="1" applyFill="1" applyBorder="1" applyProtection="1">
      <alignment vertical="center"/>
      <protection locked="0"/>
    </xf>
    <xf numFmtId="0" fontId="14" fillId="5" borderId="2" xfId="0" applyFont="1" applyFill="1" applyBorder="1" applyProtection="1">
      <alignment vertical="center"/>
      <protection locked="0"/>
    </xf>
    <xf numFmtId="0" fontId="14" fillId="5" borderId="1" xfId="0" applyFont="1" applyFill="1" applyBorder="1" applyProtection="1">
      <alignment vertical="center"/>
      <protection locked="0"/>
    </xf>
    <xf numFmtId="0" fontId="17" fillId="6" borderId="10" xfId="0" applyFont="1" applyFill="1" applyBorder="1" applyAlignment="1">
      <alignment horizontal="center" vertical="center"/>
    </xf>
    <xf numFmtId="0" fontId="17" fillId="6" borderId="11" xfId="0" applyFont="1" applyFill="1" applyBorder="1" applyAlignment="1">
      <alignment horizontal="center" vertical="center"/>
    </xf>
    <xf numFmtId="0" fontId="17" fillId="6" borderId="2"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9" borderId="10" xfId="0" applyFont="1" applyFill="1" applyBorder="1" applyAlignment="1">
      <alignment horizontal="center" vertical="center"/>
    </xf>
    <xf numFmtId="0" fontId="17" fillId="9" borderId="11" xfId="0" applyFont="1" applyFill="1" applyBorder="1" applyAlignment="1">
      <alignment horizontal="center" vertical="center"/>
    </xf>
    <xf numFmtId="0" fontId="17" fillId="9" borderId="2" xfId="0" applyFont="1" applyFill="1" applyBorder="1" applyAlignment="1">
      <alignment horizontal="center" vertical="center"/>
    </xf>
    <xf numFmtId="0" fontId="17" fillId="10" borderId="10"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2" xfId="0" applyFont="1" applyFill="1" applyBorder="1" applyAlignment="1">
      <alignment horizontal="center" vertical="center"/>
    </xf>
    <xf numFmtId="0" fontId="17" fillId="11" borderId="10" xfId="0" applyFont="1" applyFill="1" applyBorder="1" applyAlignment="1">
      <alignment horizontal="center" vertical="center"/>
    </xf>
    <xf numFmtId="0" fontId="17" fillId="11" borderId="11" xfId="0" applyFont="1" applyFill="1" applyBorder="1" applyAlignment="1">
      <alignment horizontal="center" vertical="center"/>
    </xf>
    <xf numFmtId="0" fontId="17" fillId="11" borderId="2" xfId="0" applyFont="1" applyFill="1" applyBorder="1" applyAlignment="1">
      <alignment horizontal="center" vertical="center"/>
    </xf>
    <xf numFmtId="0" fontId="17" fillId="7" borderId="10" xfId="0" applyFont="1" applyFill="1" applyBorder="1" applyAlignment="1">
      <alignment horizontal="center" vertical="center"/>
    </xf>
    <xf numFmtId="0" fontId="17" fillId="7" borderId="11" xfId="0" applyFont="1" applyFill="1" applyBorder="1" applyAlignment="1">
      <alignment horizontal="center" vertical="center"/>
    </xf>
    <xf numFmtId="0" fontId="17" fillId="7" borderId="2" xfId="0" applyFont="1" applyFill="1" applyBorder="1" applyAlignment="1">
      <alignment horizontal="center" vertical="center"/>
    </xf>
    <xf numFmtId="0" fontId="17" fillId="8" borderId="10" xfId="0" applyFont="1" applyFill="1" applyBorder="1" applyAlignment="1">
      <alignment horizontal="center" vertical="center"/>
    </xf>
    <xf numFmtId="0" fontId="17" fillId="8" borderId="11" xfId="0" applyFont="1" applyFill="1" applyBorder="1" applyAlignment="1">
      <alignment horizontal="center" vertical="center"/>
    </xf>
    <xf numFmtId="0" fontId="17" fillId="8" borderId="2" xfId="0" applyFont="1" applyFill="1" applyBorder="1" applyAlignment="1">
      <alignment horizontal="center" vertical="center"/>
    </xf>
  </cellXfs>
  <cellStyles count="5">
    <cellStyle name="パーセント 2" xfId="1" xr:uid="{00000000-0005-0000-0000-000000000000}"/>
    <cellStyle name="桁区切り" xfId="2" builtinId="6"/>
    <cellStyle name="桁区切り 2" xfId="3" xr:uid="{00000000-0005-0000-0000-000002000000}"/>
    <cellStyle name="標準" xfId="0" builtinId="0"/>
    <cellStyle name="標準 2"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3</xdr:row>
      <xdr:rowOff>47625</xdr:rowOff>
    </xdr:from>
    <xdr:to>
      <xdr:col>5</xdr:col>
      <xdr:colOff>219075</xdr:colOff>
      <xdr:row>21</xdr:row>
      <xdr:rowOff>66675</xdr:rowOff>
    </xdr:to>
    <xdr:pic>
      <xdr:nvPicPr>
        <xdr:cNvPr id="6384" name="図 16">
          <a:extLst>
            <a:ext uri="{FF2B5EF4-FFF2-40B4-BE49-F238E27FC236}">
              <a16:creationId xmlns:a16="http://schemas.microsoft.com/office/drawing/2014/main" id="{00000000-0008-0000-0000-0000F0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609600"/>
          <a:ext cx="34004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44</xdr:row>
      <xdr:rowOff>76200</xdr:rowOff>
    </xdr:from>
    <xdr:to>
      <xdr:col>7</xdr:col>
      <xdr:colOff>171450</xdr:colOff>
      <xdr:row>71</xdr:row>
      <xdr:rowOff>104775</xdr:rowOff>
    </xdr:to>
    <xdr:grpSp>
      <xdr:nvGrpSpPr>
        <xdr:cNvPr id="6385" name="グループ化 8">
          <a:extLst>
            <a:ext uri="{FF2B5EF4-FFF2-40B4-BE49-F238E27FC236}">
              <a16:creationId xmlns:a16="http://schemas.microsoft.com/office/drawing/2014/main" id="{00000000-0008-0000-0000-0000F1180000}"/>
            </a:ext>
          </a:extLst>
        </xdr:cNvPr>
        <xdr:cNvGrpSpPr>
          <a:grpSpLocks/>
        </xdr:cNvGrpSpPr>
      </xdr:nvGrpSpPr>
      <xdr:grpSpPr bwMode="auto">
        <a:xfrm>
          <a:off x="47625" y="7667625"/>
          <a:ext cx="4924425" cy="4657725"/>
          <a:chOff x="47625" y="4067175"/>
          <a:chExt cx="4924425" cy="4657725"/>
        </a:xfrm>
      </xdr:grpSpPr>
      <xdr:grpSp>
        <xdr:nvGrpSpPr>
          <xdr:cNvPr id="6389" name="グループ化 7">
            <a:extLst>
              <a:ext uri="{FF2B5EF4-FFF2-40B4-BE49-F238E27FC236}">
                <a16:creationId xmlns:a16="http://schemas.microsoft.com/office/drawing/2014/main" id="{00000000-0008-0000-0000-0000F5180000}"/>
              </a:ext>
            </a:extLst>
          </xdr:cNvPr>
          <xdr:cNvGrpSpPr>
            <a:grpSpLocks/>
          </xdr:cNvGrpSpPr>
        </xdr:nvGrpSpPr>
        <xdr:grpSpPr bwMode="auto">
          <a:xfrm>
            <a:off x="47625" y="4067175"/>
            <a:ext cx="4924425" cy="3762375"/>
            <a:chOff x="47625" y="4067175"/>
            <a:chExt cx="4924425" cy="3762375"/>
          </a:xfrm>
        </xdr:grpSpPr>
        <xdr:pic>
          <xdr:nvPicPr>
            <xdr:cNvPr id="6392" name="図 11">
              <a:extLst>
                <a:ext uri="{FF2B5EF4-FFF2-40B4-BE49-F238E27FC236}">
                  <a16:creationId xmlns:a16="http://schemas.microsoft.com/office/drawing/2014/main" id="{00000000-0008-0000-0000-0000F8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067175"/>
              <a:ext cx="4924425"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円/楕円 4">
              <a:extLst>
                <a:ext uri="{FF2B5EF4-FFF2-40B4-BE49-F238E27FC236}">
                  <a16:creationId xmlns:a16="http://schemas.microsoft.com/office/drawing/2014/main" id="{00000000-0008-0000-0000-000005000000}"/>
                </a:ext>
              </a:extLst>
            </xdr:cNvPr>
            <xdr:cNvSpPr/>
          </xdr:nvSpPr>
          <xdr:spPr>
            <a:xfrm>
              <a:off x="47625" y="6686550"/>
              <a:ext cx="4000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a:extLst>
                <a:ext uri="{FF2B5EF4-FFF2-40B4-BE49-F238E27FC236}">
                  <a16:creationId xmlns:a16="http://schemas.microsoft.com/office/drawing/2014/main" id="{00000000-0008-0000-0000-000006000000}"/>
                </a:ext>
              </a:extLst>
            </xdr:cNvPr>
            <xdr:cNvSpPr/>
          </xdr:nvSpPr>
          <xdr:spPr>
            <a:xfrm>
              <a:off x="57150" y="7124700"/>
              <a:ext cx="400050"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 name="円/楕円 6">
              <a:extLst>
                <a:ext uri="{FF2B5EF4-FFF2-40B4-BE49-F238E27FC236}">
                  <a16:creationId xmlns:a16="http://schemas.microsoft.com/office/drawing/2014/main" id="{00000000-0008-0000-0000-000007000000}"/>
                </a:ext>
              </a:extLst>
            </xdr:cNvPr>
            <xdr:cNvSpPr/>
          </xdr:nvSpPr>
          <xdr:spPr>
            <a:xfrm>
              <a:off x="2171700" y="6238875"/>
              <a:ext cx="371475" cy="1352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2752725" y="7715250"/>
            <a:ext cx="1524000" cy="1009650"/>
          </a:xfrm>
          <a:prstGeom prst="roundRect">
            <a:avLst/>
          </a:prstGeom>
          <a:solidFill>
            <a:schemeClr val="bg1"/>
          </a:solidFill>
          <a:ln w="9525">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a:solidFill>
                  <a:srgbClr val="0000CC"/>
                </a:solidFill>
                <a:latin typeface="HGPｺﾞｼｯｸM" pitchFamily="50" charset="-128"/>
                <a:ea typeface="HGPｺﾞｼｯｸM" pitchFamily="50" charset="-128"/>
              </a:rPr>
              <a:t>計画的伐採対象森林の内外の別は、樹種１～樹種６まで記入してください。</a:t>
            </a:r>
          </a:p>
        </xdr:txBody>
      </xdr:sp>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flipH="1" flipV="1">
            <a:off x="2495550" y="7486650"/>
            <a:ext cx="295275" cy="285750"/>
          </a:xfrm>
          <a:prstGeom prst="straightConnector1">
            <a:avLst/>
          </a:prstGeom>
          <a:ln>
            <a:solidFill>
              <a:srgbClr val="0000CC"/>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24</xdr:row>
      <xdr:rowOff>133350</xdr:rowOff>
    </xdr:from>
    <xdr:to>
      <xdr:col>8</xdr:col>
      <xdr:colOff>238125</xdr:colOff>
      <xdr:row>41</xdr:row>
      <xdr:rowOff>133350</xdr:rowOff>
    </xdr:to>
    <xdr:grpSp>
      <xdr:nvGrpSpPr>
        <xdr:cNvPr id="6386" name="グループ化 3">
          <a:extLst>
            <a:ext uri="{FF2B5EF4-FFF2-40B4-BE49-F238E27FC236}">
              <a16:creationId xmlns:a16="http://schemas.microsoft.com/office/drawing/2014/main" id="{00000000-0008-0000-0000-0000F2180000}"/>
            </a:ext>
          </a:extLst>
        </xdr:cNvPr>
        <xdr:cNvGrpSpPr>
          <a:grpSpLocks/>
        </xdr:cNvGrpSpPr>
      </xdr:nvGrpSpPr>
      <xdr:grpSpPr bwMode="auto">
        <a:xfrm>
          <a:off x="0" y="4295775"/>
          <a:ext cx="5724525" cy="2914650"/>
          <a:chOff x="0" y="8791575"/>
          <a:chExt cx="5722926" cy="2914650"/>
        </a:xfrm>
      </xdr:grpSpPr>
      <xdr:pic>
        <xdr:nvPicPr>
          <xdr:cNvPr id="6387" name="図 2">
            <a:extLst>
              <a:ext uri="{FF2B5EF4-FFF2-40B4-BE49-F238E27FC236}">
                <a16:creationId xmlns:a16="http://schemas.microsoft.com/office/drawing/2014/main" id="{00000000-0008-0000-0000-0000F31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6955" t="21617" r="14265" b="7021"/>
          <a:stretch>
            <a:fillRect/>
          </a:stretch>
        </xdr:blipFill>
        <xdr:spPr bwMode="auto">
          <a:xfrm>
            <a:off x="0" y="8791575"/>
            <a:ext cx="5722926"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円/楕円 10">
            <a:extLst>
              <a:ext uri="{FF2B5EF4-FFF2-40B4-BE49-F238E27FC236}">
                <a16:creationId xmlns:a16="http://schemas.microsoft.com/office/drawing/2014/main" id="{00000000-0008-0000-0000-00000B000000}"/>
              </a:ext>
            </a:extLst>
          </xdr:cNvPr>
          <xdr:cNvSpPr/>
        </xdr:nvSpPr>
        <xdr:spPr>
          <a:xfrm>
            <a:off x="5008751" y="9401175"/>
            <a:ext cx="399938" cy="266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15</xdr:row>
      <xdr:rowOff>133350</xdr:rowOff>
    </xdr:from>
    <xdr:to>
      <xdr:col>22</xdr:col>
      <xdr:colOff>57150</xdr:colOff>
      <xdr:row>20</xdr:row>
      <xdr:rowOff>38100</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123825" y="3676650"/>
          <a:ext cx="4591050" cy="942975"/>
        </a:xfrm>
        <a:prstGeom prst="round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104774</xdr:colOff>
      <xdr:row>27</xdr:row>
      <xdr:rowOff>0</xdr:rowOff>
    </xdr:from>
    <xdr:to>
      <xdr:col>28</xdr:col>
      <xdr:colOff>85725</xdr:colOff>
      <xdr:row>31</xdr:row>
      <xdr:rowOff>19050</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104774" y="6076950"/>
          <a:ext cx="5838826" cy="942975"/>
        </a:xfrm>
        <a:prstGeom prst="round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100854</xdr:colOff>
      <xdr:row>13</xdr:row>
      <xdr:rowOff>123265</xdr:rowOff>
    </xdr:from>
    <xdr:to>
      <xdr:col>18</xdr:col>
      <xdr:colOff>425824</xdr:colOff>
      <xdr:row>14</xdr:row>
      <xdr:rowOff>168089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22</xdr:col>
      <xdr:colOff>100853</xdr:colOff>
      <xdr:row>13</xdr:row>
      <xdr:rowOff>89646</xdr:rowOff>
    </xdr:from>
    <xdr:to>
      <xdr:col>22</xdr:col>
      <xdr:colOff>425823</xdr:colOff>
      <xdr:row>14</xdr:row>
      <xdr:rowOff>134470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20</xdr:col>
      <xdr:colOff>197224</xdr:colOff>
      <xdr:row>13</xdr:row>
      <xdr:rowOff>85164</xdr:rowOff>
    </xdr:from>
    <xdr:to>
      <xdr:col>20</xdr:col>
      <xdr:colOff>522194</xdr:colOff>
      <xdr:row>14</xdr:row>
      <xdr:rowOff>129988</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19</xdr:col>
      <xdr:colOff>159124</xdr:colOff>
      <xdr:row>13</xdr:row>
      <xdr:rowOff>103094</xdr:rowOff>
    </xdr:from>
    <xdr:to>
      <xdr:col>19</xdr:col>
      <xdr:colOff>484094</xdr:colOff>
      <xdr:row>14</xdr:row>
      <xdr:rowOff>147918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24</xdr:col>
      <xdr:colOff>100854</xdr:colOff>
      <xdr:row>13</xdr:row>
      <xdr:rowOff>89647</xdr:rowOff>
    </xdr:from>
    <xdr:to>
      <xdr:col>24</xdr:col>
      <xdr:colOff>425824</xdr:colOff>
      <xdr:row>14</xdr:row>
      <xdr:rowOff>134471</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25</xdr:col>
      <xdr:colOff>96370</xdr:colOff>
      <xdr:row>13</xdr:row>
      <xdr:rowOff>85163</xdr:rowOff>
    </xdr:from>
    <xdr:to>
      <xdr:col>25</xdr:col>
      <xdr:colOff>421340</xdr:colOff>
      <xdr:row>14</xdr:row>
      <xdr:rowOff>129987</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23</xdr:col>
      <xdr:colOff>125505</xdr:colOff>
      <xdr:row>13</xdr:row>
      <xdr:rowOff>91888</xdr:rowOff>
    </xdr:from>
    <xdr:to>
      <xdr:col>23</xdr:col>
      <xdr:colOff>450475</xdr:colOff>
      <xdr:row>14</xdr:row>
      <xdr:rowOff>136712</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27</xdr:col>
      <xdr:colOff>168088</xdr:colOff>
      <xdr:row>13</xdr:row>
      <xdr:rowOff>100853</xdr:rowOff>
    </xdr:from>
    <xdr:to>
      <xdr:col>27</xdr:col>
      <xdr:colOff>493058</xdr:colOff>
      <xdr:row>14</xdr:row>
      <xdr:rowOff>145677</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30</xdr:col>
      <xdr:colOff>134471</xdr:colOff>
      <xdr:row>13</xdr:row>
      <xdr:rowOff>78441</xdr:rowOff>
    </xdr:from>
    <xdr:to>
      <xdr:col>30</xdr:col>
      <xdr:colOff>459441</xdr:colOff>
      <xdr:row>14</xdr:row>
      <xdr:rowOff>123265</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42</xdr:col>
      <xdr:colOff>100854</xdr:colOff>
      <xdr:row>13</xdr:row>
      <xdr:rowOff>123265</xdr:rowOff>
    </xdr:from>
    <xdr:to>
      <xdr:col>42</xdr:col>
      <xdr:colOff>425824</xdr:colOff>
      <xdr:row>14</xdr:row>
      <xdr:rowOff>168089</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46</xdr:col>
      <xdr:colOff>100853</xdr:colOff>
      <xdr:row>13</xdr:row>
      <xdr:rowOff>89646</xdr:rowOff>
    </xdr:from>
    <xdr:to>
      <xdr:col>46</xdr:col>
      <xdr:colOff>425823</xdr:colOff>
      <xdr:row>14</xdr:row>
      <xdr:rowOff>134470</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44</xdr:col>
      <xdr:colOff>197224</xdr:colOff>
      <xdr:row>13</xdr:row>
      <xdr:rowOff>85164</xdr:rowOff>
    </xdr:from>
    <xdr:to>
      <xdr:col>44</xdr:col>
      <xdr:colOff>522194</xdr:colOff>
      <xdr:row>14</xdr:row>
      <xdr:rowOff>129988</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43</xdr:col>
      <xdr:colOff>159124</xdr:colOff>
      <xdr:row>13</xdr:row>
      <xdr:rowOff>103094</xdr:rowOff>
    </xdr:from>
    <xdr:to>
      <xdr:col>43</xdr:col>
      <xdr:colOff>484094</xdr:colOff>
      <xdr:row>14</xdr:row>
      <xdr:rowOff>147918</xdr:rowOff>
    </xdr:to>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48</xdr:col>
      <xdr:colOff>100854</xdr:colOff>
      <xdr:row>13</xdr:row>
      <xdr:rowOff>89647</xdr:rowOff>
    </xdr:from>
    <xdr:to>
      <xdr:col>48</xdr:col>
      <xdr:colOff>425824</xdr:colOff>
      <xdr:row>14</xdr:row>
      <xdr:rowOff>134471</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49</xdr:col>
      <xdr:colOff>96370</xdr:colOff>
      <xdr:row>13</xdr:row>
      <xdr:rowOff>85163</xdr:rowOff>
    </xdr:from>
    <xdr:to>
      <xdr:col>49</xdr:col>
      <xdr:colOff>421340</xdr:colOff>
      <xdr:row>14</xdr:row>
      <xdr:rowOff>129987</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47</xdr:col>
      <xdr:colOff>125505</xdr:colOff>
      <xdr:row>13</xdr:row>
      <xdr:rowOff>91888</xdr:rowOff>
    </xdr:from>
    <xdr:to>
      <xdr:col>47</xdr:col>
      <xdr:colOff>450475</xdr:colOff>
      <xdr:row>14</xdr:row>
      <xdr:rowOff>136712</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51</xdr:col>
      <xdr:colOff>168088</xdr:colOff>
      <xdr:row>13</xdr:row>
      <xdr:rowOff>100853</xdr:rowOff>
    </xdr:from>
    <xdr:to>
      <xdr:col>51</xdr:col>
      <xdr:colOff>493058</xdr:colOff>
      <xdr:row>14</xdr:row>
      <xdr:rowOff>145677</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54</xdr:col>
      <xdr:colOff>134471</xdr:colOff>
      <xdr:row>13</xdr:row>
      <xdr:rowOff>78441</xdr:rowOff>
    </xdr:from>
    <xdr:to>
      <xdr:col>54</xdr:col>
      <xdr:colOff>459441</xdr:colOff>
      <xdr:row>14</xdr:row>
      <xdr:rowOff>123265</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66</xdr:col>
      <xdr:colOff>100854</xdr:colOff>
      <xdr:row>13</xdr:row>
      <xdr:rowOff>123265</xdr:rowOff>
    </xdr:from>
    <xdr:to>
      <xdr:col>66</xdr:col>
      <xdr:colOff>425824</xdr:colOff>
      <xdr:row>14</xdr:row>
      <xdr:rowOff>168089</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70</xdr:col>
      <xdr:colOff>100853</xdr:colOff>
      <xdr:row>13</xdr:row>
      <xdr:rowOff>89646</xdr:rowOff>
    </xdr:from>
    <xdr:to>
      <xdr:col>70</xdr:col>
      <xdr:colOff>425823</xdr:colOff>
      <xdr:row>14</xdr:row>
      <xdr:rowOff>134470</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68</xdr:col>
      <xdr:colOff>197224</xdr:colOff>
      <xdr:row>13</xdr:row>
      <xdr:rowOff>85164</xdr:rowOff>
    </xdr:from>
    <xdr:to>
      <xdr:col>68</xdr:col>
      <xdr:colOff>522194</xdr:colOff>
      <xdr:row>14</xdr:row>
      <xdr:rowOff>129988</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67</xdr:col>
      <xdr:colOff>159124</xdr:colOff>
      <xdr:row>13</xdr:row>
      <xdr:rowOff>103094</xdr:rowOff>
    </xdr:from>
    <xdr:to>
      <xdr:col>67</xdr:col>
      <xdr:colOff>484094</xdr:colOff>
      <xdr:row>14</xdr:row>
      <xdr:rowOff>147918</xdr:rowOff>
    </xdr:to>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72</xdr:col>
      <xdr:colOff>100854</xdr:colOff>
      <xdr:row>13</xdr:row>
      <xdr:rowOff>89647</xdr:rowOff>
    </xdr:from>
    <xdr:to>
      <xdr:col>72</xdr:col>
      <xdr:colOff>425824</xdr:colOff>
      <xdr:row>14</xdr:row>
      <xdr:rowOff>134471</xdr:rowOff>
    </xdr:to>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73</xdr:col>
      <xdr:colOff>96370</xdr:colOff>
      <xdr:row>13</xdr:row>
      <xdr:rowOff>85163</xdr:rowOff>
    </xdr:from>
    <xdr:to>
      <xdr:col>73</xdr:col>
      <xdr:colOff>421340</xdr:colOff>
      <xdr:row>14</xdr:row>
      <xdr:rowOff>129987</xdr:rowOff>
    </xdr:to>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71</xdr:col>
      <xdr:colOff>125505</xdr:colOff>
      <xdr:row>13</xdr:row>
      <xdr:rowOff>91888</xdr:rowOff>
    </xdr:from>
    <xdr:to>
      <xdr:col>71</xdr:col>
      <xdr:colOff>450475</xdr:colOff>
      <xdr:row>14</xdr:row>
      <xdr:rowOff>136712</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75</xdr:col>
      <xdr:colOff>168088</xdr:colOff>
      <xdr:row>13</xdr:row>
      <xdr:rowOff>100853</xdr:rowOff>
    </xdr:from>
    <xdr:to>
      <xdr:col>75</xdr:col>
      <xdr:colOff>493058</xdr:colOff>
      <xdr:row>14</xdr:row>
      <xdr:rowOff>145677</xdr:rowOff>
    </xdr:to>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78</xdr:col>
      <xdr:colOff>134471</xdr:colOff>
      <xdr:row>13</xdr:row>
      <xdr:rowOff>78441</xdr:rowOff>
    </xdr:from>
    <xdr:to>
      <xdr:col>78</xdr:col>
      <xdr:colOff>459441</xdr:colOff>
      <xdr:row>14</xdr:row>
      <xdr:rowOff>123265</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90</xdr:col>
      <xdr:colOff>100854</xdr:colOff>
      <xdr:row>13</xdr:row>
      <xdr:rowOff>123265</xdr:rowOff>
    </xdr:from>
    <xdr:to>
      <xdr:col>90</xdr:col>
      <xdr:colOff>425824</xdr:colOff>
      <xdr:row>14</xdr:row>
      <xdr:rowOff>168089</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94</xdr:col>
      <xdr:colOff>100853</xdr:colOff>
      <xdr:row>13</xdr:row>
      <xdr:rowOff>89646</xdr:rowOff>
    </xdr:from>
    <xdr:to>
      <xdr:col>94</xdr:col>
      <xdr:colOff>425823</xdr:colOff>
      <xdr:row>14</xdr:row>
      <xdr:rowOff>134470</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92</xdr:col>
      <xdr:colOff>197224</xdr:colOff>
      <xdr:row>13</xdr:row>
      <xdr:rowOff>85164</xdr:rowOff>
    </xdr:from>
    <xdr:to>
      <xdr:col>92</xdr:col>
      <xdr:colOff>522194</xdr:colOff>
      <xdr:row>14</xdr:row>
      <xdr:rowOff>129988</xdr:rowOff>
    </xdr:to>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91</xdr:col>
      <xdr:colOff>159124</xdr:colOff>
      <xdr:row>13</xdr:row>
      <xdr:rowOff>103094</xdr:rowOff>
    </xdr:from>
    <xdr:to>
      <xdr:col>91</xdr:col>
      <xdr:colOff>484094</xdr:colOff>
      <xdr:row>14</xdr:row>
      <xdr:rowOff>147918</xdr:rowOff>
    </xdr:to>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96</xdr:col>
      <xdr:colOff>100854</xdr:colOff>
      <xdr:row>13</xdr:row>
      <xdr:rowOff>89647</xdr:rowOff>
    </xdr:from>
    <xdr:to>
      <xdr:col>96</xdr:col>
      <xdr:colOff>425824</xdr:colOff>
      <xdr:row>14</xdr:row>
      <xdr:rowOff>134471</xdr:rowOff>
    </xdr:to>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97</xdr:col>
      <xdr:colOff>96370</xdr:colOff>
      <xdr:row>13</xdr:row>
      <xdr:rowOff>85163</xdr:rowOff>
    </xdr:from>
    <xdr:to>
      <xdr:col>97</xdr:col>
      <xdr:colOff>421340</xdr:colOff>
      <xdr:row>14</xdr:row>
      <xdr:rowOff>129987</xdr:rowOff>
    </xdr:to>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95</xdr:col>
      <xdr:colOff>125505</xdr:colOff>
      <xdr:row>13</xdr:row>
      <xdr:rowOff>91888</xdr:rowOff>
    </xdr:from>
    <xdr:to>
      <xdr:col>95</xdr:col>
      <xdr:colOff>450475</xdr:colOff>
      <xdr:row>14</xdr:row>
      <xdr:rowOff>136712</xdr:rowOff>
    </xdr:to>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99</xdr:col>
      <xdr:colOff>168088</xdr:colOff>
      <xdr:row>13</xdr:row>
      <xdr:rowOff>100853</xdr:rowOff>
    </xdr:from>
    <xdr:to>
      <xdr:col>99</xdr:col>
      <xdr:colOff>493058</xdr:colOff>
      <xdr:row>14</xdr:row>
      <xdr:rowOff>145677</xdr:rowOff>
    </xdr:to>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102</xdr:col>
      <xdr:colOff>134471</xdr:colOff>
      <xdr:row>13</xdr:row>
      <xdr:rowOff>78441</xdr:rowOff>
    </xdr:from>
    <xdr:to>
      <xdr:col>102</xdr:col>
      <xdr:colOff>459441</xdr:colOff>
      <xdr:row>14</xdr:row>
      <xdr:rowOff>123265</xdr:rowOff>
    </xdr:to>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114</xdr:col>
      <xdr:colOff>100854</xdr:colOff>
      <xdr:row>13</xdr:row>
      <xdr:rowOff>123265</xdr:rowOff>
    </xdr:from>
    <xdr:to>
      <xdr:col>114</xdr:col>
      <xdr:colOff>425824</xdr:colOff>
      <xdr:row>14</xdr:row>
      <xdr:rowOff>168089</xdr:rowOff>
    </xdr:to>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118</xdr:col>
      <xdr:colOff>100853</xdr:colOff>
      <xdr:row>13</xdr:row>
      <xdr:rowOff>89646</xdr:rowOff>
    </xdr:from>
    <xdr:to>
      <xdr:col>118</xdr:col>
      <xdr:colOff>425823</xdr:colOff>
      <xdr:row>14</xdr:row>
      <xdr:rowOff>134470</xdr:rowOff>
    </xdr:to>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116</xdr:col>
      <xdr:colOff>197224</xdr:colOff>
      <xdr:row>13</xdr:row>
      <xdr:rowOff>85164</xdr:rowOff>
    </xdr:from>
    <xdr:to>
      <xdr:col>116</xdr:col>
      <xdr:colOff>522194</xdr:colOff>
      <xdr:row>14</xdr:row>
      <xdr:rowOff>129988</xdr:rowOff>
    </xdr:to>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115</xdr:col>
      <xdr:colOff>159124</xdr:colOff>
      <xdr:row>13</xdr:row>
      <xdr:rowOff>103094</xdr:rowOff>
    </xdr:from>
    <xdr:to>
      <xdr:col>115</xdr:col>
      <xdr:colOff>484094</xdr:colOff>
      <xdr:row>14</xdr:row>
      <xdr:rowOff>147918</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120</xdr:col>
      <xdr:colOff>100854</xdr:colOff>
      <xdr:row>13</xdr:row>
      <xdr:rowOff>89647</xdr:rowOff>
    </xdr:from>
    <xdr:to>
      <xdr:col>120</xdr:col>
      <xdr:colOff>425824</xdr:colOff>
      <xdr:row>14</xdr:row>
      <xdr:rowOff>134471</xdr:rowOff>
    </xdr:to>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121</xdr:col>
      <xdr:colOff>96370</xdr:colOff>
      <xdr:row>13</xdr:row>
      <xdr:rowOff>85163</xdr:rowOff>
    </xdr:from>
    <xdr:to>
      <xdr:col>121</xdr:col>
      <xdr:colOff>421340</xdr:colOff>
      <xdr:row>14</xdr:row>
      <xdr:rowOff>129987</xdr:rowOff>
    </xdr:to>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119</xdr:col>
      <xdr:colOff>125505</xdr:colOff>
      <xdr:row>13</xdr:row>
      <xdr:rowOff>91888</xdr:rowOff>
    </xdr:from>
    <xdr:to>
      <xdr:col>119</xdr:col>
      <xdr:colOff>450475</xdr:colOff>
      <xdr:row>14</xdr:row>
      <xdr:rowOff>136712</xdr:rowOff>
    </xdr:to>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123</xdr:col>
      <xdr:colOff>168088</xdr:colOff>
      <xdr:row>13</xdr:row>
      <xdr:rowOff>100853</xdr:rowOff>
    </xdr:from>
    <xdr:to>
      <xdr:col>123</xdr:col>
      <xdr:colOff>493058</xdr:colOff>
      <xdr:row>14</xdr:row>
      <xdr:rowOff>145677</xdr:rowOff>
    </xdr:to>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126</xdr:col>
      <xdr:colOff>134471</xdr:colOff>
      <xdr:row>13</xdr:row>
      <xdr:rowOff>78441</xdr:rowOff>
    </xdr:from>
    <xdr:to>
      <xdr:col>126</xdr:col>
      <xdr:colOff>459441</xdr:colOff>
      <xdr:row>14</xdr:row>
      <xdr:rowOff>123265</xdr:rowOff>
    </xdr:to>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138</xdr:col>
      <xdr:colOff>100854</xdr:colOff>
      <xdr:row>13</xdr:row>
      <xdr:rowOff>123265</xdr:rowOff>
    </xdr:from>
    <xdr:to>
      <xdr:col>138</xdr:col>
      <xdr:colOff>425824</xdr:colOff>
      <xdr:row>14</xdr:row>
      <xdr:rowOff>168089</xdr:rowOff>
    </xdr:to>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9592236" y="2924736"/>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Ａ</a:t>
          </a:r>
        </a:p>
      </xdr:txBody>
    </xdr:sp>
    <xdr:clientData/>
  </xdr:twoCellAnchor>
  <xdr:twoCellAnchor>
    <xdr:from>
      <xdr:col>142</xdr:col>
      <xdr:colOff>100853</xdr:colOff>
      <xdr:row>13</xdr:row>
      <xdr:rowOff>89646</xdr:rowOff>
    </xdr:from>
    <xdr:to>
      <xdr:col>142</xdr:col>
      <xdr:colOff>425823</xdr:colOff>
      <xdr:row>14</xdr:row>
      <xdr:rowOff>134470</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1833412" y="2891117"/>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Ｄ</a:t>
          </a:r>
        </a:p>
      </xdr:txBody>
    </xdr:sp>
    <xdr:clientData/>
  </xdr:twoCellAnchor>
  <xdr:twoCellAnchor>
    <xdr:from>
      <xdr:col>140</xdr:col>
      <xdr:colOff>197224</xdr:colOff>
      <xdr:row>13</xdr:row>
      <xdr:rowOff>85164</xdr:rowOff>
    </xdr:from>
    <xdr:to>
      <xdr:col>140</xdr:col>
      <xdr:colOff>522194</xdr:colOff>
      <xdr:row>14</xdr:row>
      <xdr:rowOff>129988</xdr:rowOff>
    </xdr:to>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0753165" y="288663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twoCellAnchor>
    <xdr:from>
      <xdr:col>139</xdr:col>
      <xdr:colOff>159124</xdr:colOff>
      <xdr:row>13</xdr:row>
      <xdr:rowOff>103094</xdr:rowOff>
    </xdr:from>
    <xdr:to>
      <xdr:col>139</xdr:col>
      <xdr:colOff>484094</xdr:colOff>
      <xdr:row>14</xdr:row>
      <xdr:rowOff>147918</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0143565" y="2904565"/>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Ｂ</a:t>
          </a:r>
        </a:p>
      </xdr:txBody>
    </xdr:sp>
    <xdr:clientData/>
  </xdr:twoCellAnchor>
  <xdr:twoCellAnchor>
    <xdr:from>
      <xdr:col>144</xdr:col>
      <xdr:colOff>100854</xdr:colOff>
      <xdr:row>13</xdr:row>
      <xdr:rowOff>89647</xdr:rowOff>
    </xdr:from>
    <xdr:to>
      <xdr:col>144</xdr:col>
      <xdr:colOff>425824</xdr:colOff>
      <xdr:row>14</xdr:row>
      <xdr:rowOff>134471</xdr:rowOff>
    </xdr:to>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2841942" y="2891118"/>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Ｆ</a:t>
          </a:r>
        </a:p>
      </xdr:txBody>
    </xdr:sp>
    <xdr:clientData/>
  </xdr:twoCellAnchor>
  <xdr:twoCellAnchor>
    <xdr:from>
      <xdr:col>145</xdr:col>
      <xdr:colOff>96370</xdr:colOff>
      <xdr:row>13</xdr:row>
      <xdr:rowOff>85163</xdr:rowOff>
    </xdr:from>
    <xdr:to>
      <xdr:col>145</xdr:col>
      <xdr:colOff>421340</xdr:colOff>
      <xdr:row>14</xdr:row>
      <xdr:rowOff>129987</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13341723" y="288663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143</xdr:col>
      <xdr:colOff>125505</xdr:colOff>
      <xdr:row>13</xdr:row>
      <xdr:rowOff>91888</xdr:rowOff>
    </xdr:from>
    <xdr:to>
      <xdr:col>143</xdr:col>
      <xdr:colOff>450475</xdr:colOff>
      <xdr:row>14</xdr:row>
      <xdr:rowOff>136712</xdr:rowOff>
    </xdr:to>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12362329" y="2893359"/>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Ｅ</a:t>
          </a:r>
        </a:p>
      </xdr:txBody>
    </xdr:sp>
    <xdr:clientData/>
  </xdr:twoCellAnchor>
  <xdr:twoCellAnchor>
    <xdr:from>
      <xdr:col>147</xdr:col>
      <xdr:colOff>168088</xdr:colOff>
      <xdr:row>13</xdr:row>
      <xdr:rowOff>100853</xdr:rowOff>
    </xdr:from>
    <xdr:to>
      <xdr:col>147</xdr:col>
      <xdr:colOff>493058</xdr:colOff>
      <xdr:row>14</xdr:row>
      <xdr:rowOff>145677</xdr:rowOff>
    </xdr:to>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4601264" y="2902324"/>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Ｇ</a:t>
          </a:r>
        </a:p>
      </xdr:txBody>
    </xdr:sp>
    <xdr:clientData/>
  </xdr:twoCellAnchor>
  <xdr:twoCellAnchor>
    <xdr:from>
      <xdr:col>150</xdr:col>
      <xdr:colOff>134471</xdr:colOff>
      <xdr:row>13</xdr:row>
      <xdr:rowOff>78441</xdr:rowOff>
    </xdr:from>
    <xdr:to>
      <xdr:col>150</xdr:col>
      <xdr:colOff>459441</xdr:colOff>
      <xdr:row>14</xdr:row>
      <xdr:rowOff>123265</xdr:rowOff>
    </xdr:to>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16360589" y="2879912"/>
          <a:ext cx="324970"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Ｃ</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4"/>
  <sheetViews>
    <sheetView tabSelected="1" zoomScaleNormal="100" workbookViewId="0">
      <selection activeCell="G13" sqref="G13"/>
    </sheetView>
  </sheetViews>
  <sheetFormatPr defaultRowHeight="13.5" x14ac:dyDescent="0.15"/>
  <sheetData>
    <row r="1" spans="1:1" ht="17.25" x14ac:dyDescent="0.15">
      <c r="A1" s="57" t="s">
        <v>95</v>
      </c>
    </row>
    <row r="3" spans="1:1" x14ac:dyDescent="0.15">
      <c r="A3" t="s">
        <v>97</v>
      </c>
    </row>
    <row r="24" spans="1:1" x14ac:dyDescent="0.15">
      <c r="A24" t="s">
        <v>99</v>
      </c>
    </row>
    <row r="44" spans="1:1" x14ac:dyDescent="0.15">
      <c r="A44" t="s">
        <v>98</v>
      </c>
    </row>
  </sheetData>
  <phoneticPr fontId="1"/>
  <pageMargins left="0.7" right="0.7" top="0.75" bottom="0.75" header="0.3" footer="0.3"/>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30"/>
  <sheetViews>
    <sheetView showGridLines="0" view="pageBreakPreview" topLeftCell="A8" zoomScaleNormal="100" zoomScaleSheetLayoutView="100" workbookViewId="0">
      <selection sqref="A1:AE1"/>
    </sheetView>
  </sheetViews>
  <sheetFormatPr defaultColWidth="2.625" defaultRowHeight="14.25" x14ac:dyDescent="0.15"/>
  <cols>
    <col min="1" max="1" width="2.625" style="19"/>
    <col min="2" max="2" width="4.125" style="19" customWidth="1"/>
    <col min="3" max="4" width="2.625" style="19"/>
    <col min="5" max="5" width="4.5" style="19" bestFit="1" customWidth="1"/>
    <col min="6" max="7" width="2.625" style="19"/>
    <col min="8" max="8" width="2.625" style="19" customWidth="1"/>
    <col min="9" max="16384" width="2.625" style="19"/>
  </cols>
  <sheetData>
    <row r="1" spans="1:31" ht="27" customHeight="1" x14ac:dyDescent="0.15">
      <c r="A1" s="60" t="s">
        <v>82</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row>
    <row r="4" spans="1:31" x14ac:dyDescent="0.15">
      <c r="A4" s="19" t="s">
        <v>41</v>
      </c>
    </row>
    <row r="6" spans="1:31" x14ac:dyDescent="0.15">
      <c r="B6" s="61" t="s">
        <v>56</v>
      </c>
      <c r="C6" s="61" t="s">
        <v>42</v>
      </c>
      <c r="D6" s="61" t="s">
        <v>46</v>
      </c>
      <c r="E6" s="61"/>
      <c r="F6" s="61" t="s">
        <v>44</v>
      </c>
      <c r="G6" s="62" t="s">
        <v>43</v>
      </c>
      <c r="H6" s="62"/>
      <c r="I6" s="62"/>
      <c r="J6" s="62"/>
      <c r="K6" s="61"/>
    </row>
    <row r="7" spans="1:31" ht="18.75" x14ac:dyDescent="0.15">
      <c r="B7" s="61"/>
      <c r="C7" s="61"/>
      <c r="D7" s="61"/>
      <c r="E7" s="61"/>
      <c r="F7" s="61"/>
      <c r="G7" s="65" t="s">
        <v>48</v>
      </c>
      <c r="H7" s="65"/>
      <c r="I7" s="65"/>
      <c r="J7" s="65"/>
      <c r="K7" s="61"/>
    </row>
    <row r="9" spans="1:31" ht="20.100000000000001" customHeight="1" x14ac:dyDescent="0.15">
      <c r="B9" s="61" t="s">
        <v>46</v>
      </c>
      <c r="C9" s="61" t="s">
        <v>49</v>
      </c>
      <c r="D9" s="67" t="s">
        <v>52</v>
      </c>
      <c r="E9" s="67"/>
      <c r="F9" s="67"/>
      <c r="G9" s="67"/>
      <c r="H9" s="67"/>
      <c r="I9" s="67"/>
      <c r="J9" s="67"/>
      <c r="K9" s="67"/>
      <c r="L9" s="67"/>
      <c r="M9" s="67"/>
      <c r="N9" s="67"/>
      <c r="O9" s="67"/>
      <c r="P9" s="67"/>
      <c r="Q9" s="67"/>
      <c r="R9" s="67"/>
      <c r="S9" s="67"/>
      <c r="T9" s="67"/>
      <c r="U9" s="67"/>
      <c r="V9" s="67"/>
      <c r="W9" s="67"/>
      <c r="X9" s="67"/>
      <c r="Y9" s="67"/>
      <c r="Z9" s="67"/>
      <c r="AA9" s="67"/>
      <c r="AB9" s="67"/>
      <c r="AC9" s="67"/>
      <c r="AD9" s="67"/>
      <c r="AE9" s="67"/>
    </row>
    <row r="10" spans="1:31" ht="20.100000000000001" customHeight="1" x14ac:dyDescent="0.15">
      <c r="B10" s="61"/>
      <c r="C10" s="61"/>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row>
    <row r="11" spans="1:31" ht="28.5" customHeight="1" x14ac:dyDescent="0.15">
      <c r="B11" s="20" t="s">
        <v>45</v>
      </c>
      <c r="C11" s="20" t="s">
        <v>49</v>
      </c>
      <c r="D11" s="66" t="s">
        <v>50</v>
      </c>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row>
    <row r="12" spans="1:31" ht="20.100000000000001" customHeight="1" x14ac:dyDescent="0.15">
      <c r="B12" s="61" t="s">
        <v>47</v>
      </c>
      <c r="C12" s="61" t="s">
        <v>49</v>
      </c>
      <c r="D12" s="67" t="s">
        <v>51</v>
      </c>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row>
    <row r="13" spans="1:31" ht="20.100000000000001" customHeight="1" x14ac:dyDescent="0.15">
      <c r="B13" s="61"/>
      <c r="C13" s="61"/>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row>
    <row r="14" spans="1:31" ht="27" customHeight="1" x14ac:dyDescent="0.15">
      <c r="B14" s="20" t="s">
        <v>48</v>
      </c>
      <c r="C14" s="20" t="s">
        <v>49</v>
      </c>
      <c r="D14" s="66" t="s">
        <v>53</v>
      </c>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row>
    <row r="18" spans="1:28" ht="20.100000000000001" customHeight="1" x14ac:dyDescent="0.15">
      <c r="B18" s="61" t="s">
        <v>76</v>
      </c>
      <c r="C18" s="61"/>
      <c r="D18" s="61"/>
      <c r="E18" s="61"/>
      <c r="F18" s="61"/>
      <c r="G18" s="61"/>
      <c r="H18" s="61"/>
      <c r="I18" s="61"/>
      <c r="J18" s="61"/>
      <c r="K18" s="61"/>
      <c r="L18" s="61"/>
      <c r="M18" s="61"/>
      <c r="N18" s="61"/>
      <c r="O18" s="61" t="s">
        <v>42</v>
      </c>
      <c r="P18" s="63">
        <f>算出様式!EZ900</f>
        <v>0</v>
      </c>
      <c r="Q18" s="63"/>
      <c r="R18" s="63"/>
      <c r="S18" s="63"/>
      <c r="T18" s="63"/>
      <c r="U18" s="61" t="s">
        <v>54</v>
      </c>
      <c r="V18" s="32"/>
      <c r="W18" s="32"/>
      <c r="X18" s="32"/>
      <c r="Y18" s="32"/>
      <c r="Z18" s="32"/>
    </row>
    <row r="19" spans="1:28" ht="20.100000000000001" customHeight="1" x14ac:dyDescent="0.15">
      <c r="B19" s="61"/>
      <c r="C19" s="61"/>
      <c r="D19" s="61"/>
      <c r="E19" s="61"/>
      <c r="F19" s="61"/>
      <c r="G19" s="61"/>
      <c r="H19" s="61"/>
      <c r="I19" s="61"/>
      <c r="J19" s="61"/>
      <c r="K19" s="61"/>
      <c r="L19" s="61"/>
      <c r="M19" s="61"/>
      <c r="N19" s="61"/>
      <c r="O19" s="61"/>
      <c r="P19" s="63"/>
      <c r="Q19" s="63"/>
      <c r="R19" s="63"/>
      <c r="S19" s="63"/>
      <c r="T19" s="63"/>
      <c r="U19" s="61"/>
      <c r="V19" s="32"/>
      <c r="W19" s="32"/>
      <c r="X19" s="32"/>
      <c r="Y19" s="32"/>
      <c r="Z19" s="32"/>
    </row>
    <row r="24" spans="1:28" x14ac:dyDescent="0.15">
      <c r="A24" s="19" t="s">
        <v>55</v>
      </c>
    </row>
    <row r="26" spans="1:28" ht="23.25" customHeight="1" x14ac:dyDescent="0.15">
      <c r="B26" s="61" t="s">
        <v>77</v>
      </c>
      <c r="C26" s="61"/>
      <c r="D26" s="19" t="s">
        <v>42</v>
      </c>
      <c r="E26" s="61" t="s">
        <v>58</v>
      </c>
      <c r="F26" s="61"/>
      <c r="G26" s="19" t="s">
        <v>57</v>
      </c>
      <c r="H26" s="61" t="s">
        <v>59</v>
      </c>
      <c r="I26" s="61"/>
      <c r="J26" s="61"/>
      <c r="K26" s="61"/>
      <c r="L26" s="61"/>
    </row>
    <row r="27" spans="1:28" ht="23.25" customHeight="1" x14ac:dyDescent="0.15">
      <c r="B27" s="20"/>
      <c r="C27" s="20"/>
      <c r="E27" s="20"/>
      <c r="F27" s="20"/>
      <c r="H27" s="20"/>
      <c r="I27" s="20"/>
      <c r="J27" s="20"/>
      <c r="K27" s="20"/>
      <c r="L27" s="20"/>
    </row>
    <row r="28" spans="1:28" ht="23.25" customHeight="1" x14ac:dyDescent="0.15"/>
    <row r="29" spans="1:28" ht="21" customHeight="1" x14ac:dyDescent="0.15">
      <c r="B29" s="61" t="s">
        <v>78</v>
      </c>
      <c r="C29" s="61"/>
      <c r="D29" s="61"/>
      <c r="E29" s="61"/>
      <c r="F29" s="61"/>
      <c r="G29" s="61"/>
      <c r="H29" s="61"/>
      <c r="I29" s="61"/>
      <c r="J29" s="61"/>
      <c r="K29" s="61" t="s">
        <v>42</v>
      </c>
      <c r="L29" s="64">
        <f>P18</f>
        <v>0</v>
      </c>
      <c r="M29" s="64"/>
      <c r="N29" s="64"/>
      <c r="O29" s="64"/>
      <c r="P29" s="64"/>
      <c r="Q29" s="61" t="s">
        <v>54</v>
      </c>
      <c r="R29" s="64" t="s">
        <v>57</v>
      </c>
      <c r="S29" s="61">
        <v>5</v>
      </c>
      <c r="T29" s="61"/>
      <c r="U29" s="61" t="s">
        <v>79</v>
      </c>
      <c r="V29" s="61" t="s">
        <v>42</v>
      </c>
      <c r="W29" s="63">
        <f>L29*S29</f>
        <v>0</v>
      </c>
      <c r="X29" s="63"/>
      <c r="Y29" s="63"/>
      <c r="Z29" s="63"/>
      <c r="AA29" s="63"/>
      <c r="AB29" s="61" t="s">
        <v>54</v>
      </c>
    </row>
    <row r="30" spans="1:28" x14ac:dyDescent="0.15">
      <c r="B30" s="61"/>
      <c r="C30" s="61"/>
      <c r="D30" s="61"/>
      <c r="E30" s="61"/>
      <c r="F30" s="61"/>
      <c r="G30" s="61"/>
      <c r="H30" s="61"/>
      <c r="I30" s="61"/>
      <c r="J30" s="61"/>
      <c r="K30" s="61"/>
      <c r="L30" s="64"/>
      <c r="M30" s="64"/>
      <c r="N30" s="64"/>
      <c r="O30" s="64"/>
      <c r="P30" s="64"/>
      <c r="Q30" s="61"/>
      <c r="R30" s="64"/>
      <c r="S30" s="61"/>
      <c r="T30" s="61"/>
      <c r="U30" s="61"/>
      <c r="V30" s="61"/>
      <c r="W30" s="63"/>
      <c r="X30" s="63"/>
      <c r="Y30" s="63"/>
      <c r="Z30" s="63"/>
      <c r="AA30" s="63"/>
      <c r="AB30" s="61"/>
    </row>
  </sheetData>
  <mergeCells count="33">
    <mergeCell ref="D9:AE10"/>
    <mergeCell ref="D11:AE11"/>
    <mergeCell ref="B9:B10"/>
    <mergeCell ref="C9:C10"/>
    <mergeCell ref="B6:B7"/>
    <mergeCell ref="C6:C7"/>
    <mergeCell ref="C12:C13"/>
    <mergeCell ref="U29:U30"/>
    <mergeCell ref="V29:V30"/>
    <mergeCell ref="W29:AA30"/>
    <mergeCell ref="AB29:AB30"/>
    <mergeCell ref="B29:J30"/>
    <mergeCell ref="K29:K30"/>
    <mergeCell ref="L29:P30"/>
    <mergeCell ref="Q29:Q30"/>
    <mergeCell ref="R29:R30"/>
    <mergeCell ref="S29:T30"/>
    <mergeCell ref="A1:AE1"/>
    <mergeCell ref="B26:C26"/>
    <mergeCell ref="E26:F26"/>
    <mergeCell ref="H26:L26"/>
    <mergeCell ref="F6:F7"/>
    <mergeCell ref="U18:U19"/>
    <mergeCell ref="G6:J6"/>
    <mergeCell ref="G7:J7"/>
    <mergeCell ref="D14:AE14"/>
    <mergeCell ref="B18:N19"/>
    <mergeCell ref="O18:O19"/>
    <mergeCell ref="P18:T19"/>
    <mergeCell ref="D6:E7"/>
    <mergeCell ref="K6:K7"/>
    <mergeCell ref="D12:AE13"/>
    <mergeCell ref="B12:B13"/>
  </mergeCells>
  <phoneticPr fontId="1"/>
  <printOptions horizontalCentered="1"/>
  <pageMargins left="0.9055118110236221"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G900"/>
  <sheetViews>
    <sheetView zoomScale="80" zoomScaleNormal="80" workbookViewId="0">
      <pane ySplit="15" topLeftCell="A16" activePane="bottomLeft" state="frozen"/>
      <selection pane="bottomLeft"/>
    </sheetView>
  </sheetViews>
  <sheetFormatPr defaultRowHeight="12" x14ac:dyDescent="0.15"/>
  <cols>
    <col min="1" max="1" width="9" style="7"/>
    <col min="2" max="5" width="6.625" style="7" customWidth="1"/>
    <col min="6" max="6" width="8.625" style="8" customWidth="1"/>
    <col min="7" max="12" width="6.625" style="8" customWidth="1"/>
    <col min="13" max="13" width="7.625" style="15" bestFit="1" customWidth="1"/>
    <col min="14" max="15" width="6.625" style="8" customWidth="1"/>
    <col min="16" max="16" width="6.625" style="9" customWidth="1"/>
    <col min="17" max="18" width="6.625" style="10" customWidth="1"/>
    <col min="19" max="19" width="6.5" style="10" customWidth="1"/>
    <col min="20" max="20" width="7.5" style="10" customWidth="1"/>
    <col min="21" max="21" width="8.75" style="10" customWidth="1"/>
    <col min="22" max="26" width="6.625" style="7" customWidth="1"/>
    <col min="27" max="27" width="9" style="17" customWidth="1"/>
    <col min="28" max="28" width="9" style="10" customWidth="1"/>
    <col min="29" max="29" width="6.625" style="11" customWidth="1"/>
    <col min="30" max="30" width="8" style="16" customWidth="1"/>
    <col min="31" max="32" width="9" style="16" customWidth="1"/>
    <col min="33" max="33" width="9" style="17" customWidth="1"/>
    <col min="34" max="34" width="9" style="16" customWidth="1"/>
    <col min="35" max="35" width="9" style="7"/>
    <col min="36" max="36" width="6.625" style="8" customWidth="1"/>
    <col min="37" max="37" width="7.625" style="15" bestFit="1" customWidth="1"/>
    <col min="38" max="39" width="6.625" style="8" customWidth="1"/>
    <col min="40" max="40" width="6.625" style="9" customWidth="1"/>
    <col min="41" max="42" width="6.625" style="10" customWidth="1"/>
    <col min="43" max="43" width="6.5" style="10" customWidth="1"/>
    <col min="44" max="44" width="7.5" style="10" customWidth="1"/>
    <col min="45" max="45" width="8.75" style="10" customWidth="1"/>
    <col min="46" max="50" width="6.625" style="7" customWidth="1"/>
    <col min="51" max="51" width="9" style="17" customWidth="1"/>
    <col min="52" max="52" width="9" style="10" customWidth="1"/>
    <col min="53" max="53" width="6.625" style="11" customWidth="1"/>
    <col min="54" max="54" width="8" style="16" customWidth="1"/>
    <col min="55" max="56" width="9" style="16" customWidth="1"/>
    <col min="57" max="57" width="9" style="17" customWidth="1"/>
    <col min="58" max="58" width="9" style="16" customWidth="1"/>
    <col min="59" max="59" width="9" style="7"/>
    <col min="60" max="60" width="6.625" style="8" customWidth="1"/>
    <col min="61" max="83" width="9" style="7"/>
    <col min="84" max="84" width="6.625" style="8" customWidth="1"/>
    <col min="85" max="107" width="9" style="7"/>
    <col min="108" max="108" width="6.625" style="8" customWidth="1"/>
    <col min="109" max="131" width="9" style="7"/>
    <col min="132" max="132" width="6.625" style="8" customWidth="1"/>
    <col min="133" max="157" width="9" style="7"/>
    <col min="158" max="160" width="9" style="7" customWidth="1"/>
    <col min="161" max="161" width="9" style="17" customWidth="1"/>
    <col min="162" max="163" width="9" style="7" customWidth="1"/>
    <col min="164" max="16384" width="9" style="7"/>
  </cols>
  <sheetData>
    <row r="1" spans="1:161" ht="33" customHeight="1" x14ac:dyDescent="0.15">
      <c r="A1" s="58" t="s">
        <v>81</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2"/>
      <c r="BJ1" s="42"/>
      <c r="BK1" s="42"/>
      <c r="BL1" s="42"/>
      <c r="BM1" s="42"/>
      <c r="BN1" s="42"/>
      <c r="BO1" s="42"/>
      <c r="BP1" s="42"/>
      <c r="BQ1" s="42"/>
      <c r="BR1" s="42"/>
      <c r="BS1" s="42"/>
      <c r="BT1" s="42"/>
      <c r="BU1" s="42"/>
      <c r="BV1" s="42"/>
      <c r="BW1" s="42"/>
      <c r="BX1" s="42"/>
      <c r="BY1" s="42"/>
      <c r="BZ1" s="42"/>
      <c r="CA1" s="42"/>
      <c r="CB1" s="42"/>
      <c r="CC1" s="42"/>
      <c r="CD1" s="42"/>
      <c r="CE1" s="42"/>
      <c r="CF1" s="44"/>
      <c r="CG1" s="42"/>
      <c r="CH1" s="42"/>
      <c r="CI1" s="42"/>
      <c r="CJ1" s="42"/>
      <c r="CK1" s="42"/>
      <c r="CL1" s="42"/>
      <c r="CM1" s="42"/>
      <c r="CN1" s="42"/>
      <c r="CO1" s="42"/>
      <c r="CP1" s="42"/>
      <c r="CQ1" s="42"/>
      <c r="CR1" s="42"/>
      <c r="CS1" s="42"/>
      <c r="CT1" s="42"/>
      <c r="CU1" s="42"/>
      <c r="CV1" s="42"/>
      <c r="CW1" s="42"/>
      <c r="CX1" s="42"/>
      <c r="CY1" s="42"/>
      <c r="CZ1" s="42"/>
      <c r="DA1" s="42"/>
      <c r="DB1" s="42"/>
      <c r="DC1" s="42"/>
      <c r="DD1" s="44"/>
      <c r="DE1" s="42"/>
      <c r="DF1" s="42"/>
      <c r="DG1" s="42"/>
      <c r="DH1" s="42"/>
      <c r="DI1" s="42"/>
      <c r="DJ1" s="42"/>
      <c r="DK1" s="42"/>
      <c r="DL1" s="42"/>
      <c r="DM1" s="42"/>
      <c r="DN1" s="42"/>
      <c r="DO1" s="42"/>
      <c r="DP1" s="42"/>
      <c r="DQ1" s="42"/>
      <c r="DR1" s="42"/>
      <c r="DS1" s="42"/>
      <c r="DT1" s="42"/>
      <c r="DU1" s="42"/>
      <c r="DV1" s="42"/>
      <c r="DW1" s="42"/>
      <c r="DX1" s="42"/>
      <c r="DY1" s="42"/>
      <c r="DZ1" s="42"/>
      <c r="EA1" s="42"/>
      <c r="EB1" s="44"/>
      <c r="EC1" s="42"/>
      <c r="ED1" s="42"/>
      <c r="EE1" s="42"/>
      <c r="EF1" s="42"/>
      <c r="EG1" s="42"/>
      <c r="EH1" s="42"/>
      <c r="EI1" s="42"/>
      <c r="EJ1" s="42"/>
      <c r="EK1" s="42"/>
      <c r="EL1" s="42"/>
      <c r="EM1" s="42"/>
      <c r="EN1" s="42"/>
      <c r="EO1" s="42"/>
      <c r="EP1" s="42"/>
      <c r="EQ1" s="42"/>
      <c r="ER1" s="42"/>
      <c r="ES1" s="42"/>
      <c r="ET1" s="42"/>
      <c r="EU1" s="42"/>
      <c r="EV1" s="42"/>
      <c r="EW1" s="42"/>
      <c r="EX1" s="42"/>
      <c r="EY1" s="42"/>
      <c r="EZ1" s="42"/>
      <c r="FA1" s="42"/>
    </row>
    <row r="2" spans="1:161" ht="18.75" customHeight="1" x14ac:dyDescent="0.15">
      <c r="A2" s="85" t="s">
        <v>65</v>
      </c>
      <c r="B2" s="113" t="s">
        <v>12</v>
      </c>
      <c r="C2" s="114"/>
      <c r="D2" s="114"/>
      <c r="E2" s="114"/>
      <c r="F2" s="114"/>
      <c r="G2" s="115"/>
      <c r="H2" s="119" t="s">
        <v>3</v>
      </c>
      <c r="I2" s="120"/>
      <c r="J2" s="120"/>
      <c r="K2" s="121"/>
      <c r="L2" s="134" t="s">
        <v>69</v>
      </c>
      <c r="M2" s="135"/>
      <c r="N2" s="135"/>
      <c r="O2" s="135"/>
      <c r="P2" s="135"/>
      <c r="Q2" s="135"/>
      <c r="R2" s="135"/>
      <c r="S2" s="135"/>
      <c r="T2" s="135"/>
      <c r="U2" s="135"/>
      <c r="V2" s="135"/>
      <c r="W2" s="135"/>
      <c r="X2" s="135"/>
      <c r="Y2" s="135"/>
      <c r="Z2" s="135"/>
      <c r="AA2" s="135"/>
      <c r="AB2" s="135"/>
      <c r="AC2" s="135"/>
      <c r="AD2" s="135"/>
      <c r="AE2" s="135"/>
      <c r="AF2" s="135"/>
      <c r="AG2" s="135"/>
      <c r="AH2" s="135"/>
      <c r="AI2" s="136"/>
      <c r="AJ2" s="149" t="s">
        <v>70</v>
      </c>
      <c r="AK2" s="150"/>
      <c r="AL2" s="150"/>
      <c r="AM2" s="150"/>
      <c r="AN2" s="150"/>
      <c r="AO2" s="150"/>
      <c r="AP2" s="150"/>
      <c r="AQ2" s="150"/>
      <c r="AR2" s="150"/>
      <c r="AS2" s="150"/>
      <c r="AT2" s="150"/>
      <c r="AU2" s="150"/>
      <c r="AV2" s="150"/>
      <c r="AW2" s="150"/>
      <c r="AX2" s="150"/>
      <c r="AY2" s="150"/>
      <c r="AZ2" s="150"/>
      <c r="BA2" s="150"/>
      <c r="BB2" s="150"/>
      <c r="BC2" s="150"/>
      <c r="BD2" s="150"/>
      <c r="BE2" s="150"/>
      <c r="BF2" s="150"/>
      <c r="BG2" s="151"/>
      <c r="BH2" s="152" t="s">
        <v>71</v>
      </c>
      <c r="BI2" s="153"/>
      <c r="BJ2" s="153"/>
      <c r="BK2" s="153"/>
      <c r="BL2" s="153"/>
      <c r="BM2" s="153"/>
      <c r="BN2" s="153"/>
      <c r="BO2" s="153"/>
      <c r="BP2" s="153"/>
      <c r="BQ2" s="153"/>
      <c r="BR2" s="153"/>
      <c r="BS2" s="153"/>
      <c r="BT2" s="153"/>
      <c r="BU2" s="153"/>
      <c r="BV2" s="153"/>
      <c r="BW2" s="153"/>
      <c r="BX2" s="153"/>
      <c r="BY2" s="153"/>
      <c r="BZ2" s="153"/>
      <c r="CA2" s="153"/>
      <c r="CB2" s="153"/>
      <c r="CC2" s="153"/>
      <c r="CD2" s="153"/>
      <c r="CE2" s="154"/>
      <c r="CF2" s="140" t="s">
        <v>72</v>
      </c>
      <c r="CG2" s="141"/>
      <c r="CH2" s="141"/>
      <c r="CI2" s="141"/>
      <c r="CJ2" s="141"/>
      <c r="CK2" s="141"/>
      <c r="CL2" s="141"/>
      <c r="CM2" s="141"/>
      <c r="CN2" s="141"/>
      <c r="CO2" s="141"/>
      <c r="CP2" s="141"/>
      <c r="CQ2" s="141"/>
      <c r="CR2" s="141"/>
      <c r="CS2" s="141"/>
      <c r="CT2" s="141"/>
      <c r="CU2" s="141"/>
      <c r="CV2" s="141"/>
      <c r="CW2" s="141"/>
      <c r="CX2" s="141"/>
      <c r="CY2" s="141"/>
      <c r="CZ2" s="141"/>
      <c r="DA2" s="141"/>
      <c r="DB2" s="141"/>
      <c r="DC2" s="142"/>
      <c r="DD2" s="143" t="s">
        <v>73</v>
      </c>
      <c r="DE2" s="144"/>
      <c r="DF2" s="144"/>
      <c r="DG2" s="144"/>
      <c r="DH2" s="144"/>
      <c r="DI2" s="144"/>
      <c r="DJ2" s="144"/>
      <c r="DK2" s="144"/>
      <c r="DL2" s="144"/>
      <c r="DM2" s="144"/>
      <c r="DN2" s="144"/>
      <c r="DO2" s="144"/>
      <c r="DP2" s="144"/>
      <c r="DQ2" s="144"/>
      <c r="DR2" s="144"/>
      <c r="DS2" s="144"/>
      <c r="DT2" s="144"/>
      <c r="DU2" s="144"/>
      <c r="DV2" s="144"/>
      <c r="DW2" s="144"/>
      <c r="DX2" s="144"/>
      <c r="DY2" s="144"/>
      <c r="DZ2" s="144"/>
      <c r="EA2" s="145"/>
      <c r="EB2" s="146" t="s">
        <v>74</v>
      </c>
      <c r="EC2" s="147"/>
      <c r="ED2" s="147"/>
      <c r="EE2" s="147"/>
      <c r="EF2" s="147"/>
      <c r="EG2" s="147"/>
      <c r="EH2" s="147"/>
      <c r="EI2" s="147"/>
      <c r="EJ2" s="147"/>
      <c r="EK2" s="147"/>
      <c r="EL2" s="147"/>
      <c r="EM2" s="147"/>
      <c r="EN2" s="147"/>
      <c r="EO2" s="147"/>
      <c r="EP2" s="147"/>
      <c r="EQ2" s="147"/>
      <c r="ER2" s="147"/>
      <c r="ES2" s="147"/>
      <c r="ET2" s="147"/>
      <c r="EU2" s="147"/>
      <c r="EV2" s="147"/>
      <c r="EW2" s="147"/>
      <c r="EX2" s="147"/>
      <c r="EY2" s="148"/>
      <c r="EZ2" s="137" t="s">
        <v>80</v>
      </c>
      <c r="FA2" s="42"/>
    </row>
    <row r="3" spans="1:161" ht="23.25" customHeight="1" x14ac:dyDescent="0.15">
      <c r="A3" s="86"/>
      <c r="B3" s="116"/>
      <c r="C3" s="117"/>
      <c r="D3" s="117"/>
      <c r="E3" s="117"/>
      <c r="F3" s="117"/>
      <c r="G3" s="118"/>
      <c r="H3" s="122"/>
      <c r="I3" s="123"/>
      <c r="J3" s="123"/>
      <c r="K3" s="124"/>
      <c r="L3" s="75" t="s">
        <v>75</v>
      </c>
      <c r="M3" s="118" t="s">
        <v>0</v>
      </c>
      <c r="N3" s="128"/>
      <c r="O3" s="128"/>
      <c r="P3" s="128"/>
      <c r="Q3" s="128"/>
      <c r="R3" s="128"/>
      <c r="S3" s="128"/>
      <c r="T3" s="128"/>
      <c r="U3" s="128"/>
      <c r="V3" s="128"/>
      <c r="W3" s="128"/>
      <c r="X3" s="128"/>
      <c r="Y3" s="128"/>
      <c r="Z3" s="128"/>
      <c r="AA3" s="116" t="s">
        <v>32</v>
      </c>
      <c r="AB3" s="117"/>
      <c r="AC3" s="117"/>
      <c r="AD3" s="117"/>
      <c r="AE3" s="117"/>
      <c r="AF3" s="117"/>
      <c r="AG3" s="117"/>
      <c r="AH3" s="117"/>
      <c r="AI3" s="118"/>
      <c r="AJ3" s="75" t="s">
        <v>75</v>
      </c>
      <c r="AK3" s="71" t="s">
        <v>0</v>
      </c>
      <c r="AL3" s="93"/>
      <c r="AM3" s="93"/>
      <c r="AN3" s="93"/>
      <c r="AO3" s="93"/>
      <c r="AP3" s="93"/>
      <c r="AQ3" s="93"/>
      <c r="AR3" s="93"/>
      <c r="AS3" s="93"/>
      <c r="AT3" s="93"/>
      <c r="AU3" s="93"/>
      <c r="AV3" s="93"/>
      <c r="AW3" s="93"/>
      <c r="AX3" s="93"/>
      <c r="AY3" s="69" t="s">
        <v>32</v>
      </c>
      <c r="AZ3" s="70"/>
      <c r="BA3" s="70"/>
      <c r="BB3" s="70"/>
      <c r="BC3" s="70"/>
      <c r="BD3" s="70"/>
      <c r="BE3" s="70"/>
      <c r="BF3" s="70"/>
      <c r="BG3" s="71"/>
      <c r="BH3" s="75" t="s">
        <v>75</v>
      </c>
      <c r="BI3" s="71" t="s">
        <v>0</v>
      </c>
      <c r="BJ3" s="93"/>
      <c r="BK3" s="93"/>
      <c r="BL3" s="93"/>
      <c r="BM3" s="93"/>
      <c r="BN3" s="93"/>
      <c r="BO3" s="93"/>
      <c r="BP3" s="93"/>
      <c r="BQ3" s="93"/>
      <c r="BR3" s="93"/>
      <c r="BS3" s="93"/>
      <c r="BT3" s="93"/>
      <c r="BU3" s="93"/>
      <c r="BV3" s="93"/>
      <c r="BW3" s="69" t="s">
        <v>32</v>
      </c>
      <c r="BX3" s="70"/>
      <c r="BY3" s="70"/>
      <c r="BZ3" s="70"/>
      <c r="CA3" s="70"/>
      <c r="CB3" s="70"/>
      <c r="CC3" s="70"/>
      <c r="CD3" s="70"/>
      <c r="CE3" s="71"/>
      <c r="CF3" s="75" t="s">
        <v>75</v>
      </c>
      <c r="CG3" s="71" t="s">
        <v>0</v>
      </c>
      <c r="CH3" s="93"/>
      <c r="CI3" s="93"/>
      <c r="CJ3" s="93"/>
      <c r="CK3" s="93"/>
      <c r="CL3" s="93"/>
      <c r="CM3" s="93"/>
      <c r="CN3" s="93"/>
      <c r="CO3" s="93"/>
      <c r="CP3" s="93"/>
      <c r="CQ3" s="93"/>
      <c r="CR3" s="93"/>
      <c r="CS3" s="93"/>
      <c r="CT3" s="93"/>
      <c r="CU3" s="69" t="s">
        <v>32</v>
      </c>
      <c r="CV3" s="70"/>
      <c r="CW3" s="70"/>
      <c r="CX3" s="70"/>
      <c r="CY3" s="70"/>
      <c r="CZ3" s="70"/>
      <c r="DA3" s="70"/>
      <c r="DB3" s="70"/>
      <c r="DC3" s="71"/>
      <c r="DD3" s="75" t="s">
        <v>75</v>
      </c>
      <c r="DE3" s="71" t="s">
        <v>0</v>
      </c>
      <c r="DF3" s="93"/>
      <c r="DG3" s="93"/>
      <c r="DH3" s="93"/>
      <c r="DI3" s="93"/>
      <c r="DJ3" s="93"/>
      <c r="DK3" s="93"/>
      <c r="DL3" s="93"/>
      <c r="DM3" s="93"/>
      <c r="DN3" s="93"/>
      <c r="DO3" s="93"/>
      <c r="DP3" s="93"/>
      <c r="DQ3" s="93"/>
      <c r="DR3" s="93"/>
      <c r="DS3" s="69" t="s">
        <v>32</v>
      </c>
      <c r="DT3" s="70"/>
      <c r="DU3" s="70"/>
      <c r="DV3" s="70"/>
      <c r="DW3" s="70"/>
      <c r="DX3" s="70"/>
      <c r="DY3" s="70"/>
      <c r="DZ3" s="70"/>
      <c r="EA3" s="71"/>
      <c r="EB3" s="75" t="s">
        <v>75</v>
      </c>
      <c r="EC3" s="71" t="s">
        <v>0</v>
      </c>
      <c r="ED3" s="93"/>
      <c r="EE3" s="93"/>
      <c r="EF3" s="93"/>
      <c r="EG3" s="93"/>
      <c r="EH3" s="93"/>
      <c r="EI3" s="93"/>
      <c r="EJ3" s="93"/>
      <c r="EK3" s="93"/>
      <c r="EL3" s="93"/>
      <c r="EM3" s="93"/>
      <c r="EN3" s="93"/>
      <c r="EO3" s="93"/>
      <c r="EP3" s="93"/>
      <c r="EQ3" s="69" t="s">
        <v>32</v>
      </c>
      <c r="ER3" s="70"/>
      <c r="ES3" s="70"/>
      <c r="ET3" s="70"/>
      <c r="EU3" s="70"/>
      <c r="EV3" s="70"/>
      <c r="EW3" s="70"/>
      <c r="EX3" s="70"/>
      <c r="EY3" s="71"/>
      <c r="EZ3" s="138"/>
      <c r="FA3" s="46"/>
      <c r="FB3" s="8"/>
      <c r="FD3" s="68"/>
      <c r="FE3" s="68"/>
    </row>
    <row r="4" spans="1:161" ht="15.95" customHeight="1" x14ac:dyDescent="0.15">
      <c r="A4" s="86"/>
      <c r="B4" s="129" t="s">
        <v>8</v>
      </c>
      <c r="C4" s="93"/>
      <c r="D4" s="93"/>
      <c r="E4" s="103" t="s">
        <v>13</v>
      </c>
      <c r="F4" s="103" t="s">
        <v>7</v>
      </c>
      <c r="G4" s="103"/>
      <c r="H4" s="122"/>
      <c r="I4" s="123"/>
      <c r="J4" s="123"/>
      <c r="K4" s="124"/>
      <c r="L4" s="76"/>
      <c r="M4" s="94" t="s">
        <v>6</v>
      </c>
      <c r="N4" s="103" t="s">
        <v>2</v>
      </c>
      <c r="O4" s="103" t="s">
        <v>1</v>
      </c>
      <c r="P4" s="88" t="s">
        <v>14</v>
      </c>
      <c r="Q4" s="72" t="s">
        <v>5</v>
      </c>
      <c r="R4" s="72" t="s">
        <v>24</v>
      </c>
      <c r="S4" s="88" t="s">
        <v>19</v>
      </c>
      <c r="T4" s="72" t="s">
        <v>36</v>
      </c>
      <c r="U4" s="72" t="s">
        <v>37</v>
      </c>
      <c r="V4" s="75" t="s">
        <v>29</v>
      </c>
      <c r="W4" s="75" t="s">
        <v>96</v>
      </c>
      <c r="X4" s="75" t="s">
        <v>38</v>
      </c>
      <c r="Y4" s="75" t="s">
        <v>39</v>
      </c>
      <c r="Z4" s="75" t="s">
        <v>35</v>
      </c>
      <c r="AA4" s="79" t="s">
        <v>28</v>
      </c>
      <c r="AB4" s="88" t="s">
        <v>27</v>
      </c>
      <c r="AC4" s="108" t="s">
        <v>40</v>
      </c>
      <c r="AD4" s="82" t="s">
        <v>64</v>
      </c>
      <c r="AE4" s="90" t="s">
        <v>63</v>
      </c>
      <c r="AF4" s="90" t="s">
        <v>62</v>
      </c>
      <c r="AG4" s="79" t="s">
        <v>28</v>
      </c>
      <c r="AH4" s="82" t="s">
        <v>61</v>
      </c>
      <c r="AI4" s="85" t="s">
        <v>60</v>
      </c>
      <c r="AJ4" s="76"/>
      <c r="AK4" s="94" t="s">
        <v>6</v>
      </c>
      <c r="AL4" s="103" t="s">
        <v>2</v>
      </c>
      <c r="AM4" s="103" t="s">
        <v>1</v>
      </c>
      <c r="AN4" s="88" t="s">
        <v>14</v>
      </c>
      <c r="AO4" s="72" t="s">
        <v>5</v>
      </c>
      <c r="AP4" s="72" t="s">
        <v>24</v>
      </c>
      <c r="AQ4" s="88" t="s">
        <v>19</v>
      </c>
      <c r="AR4" s="72" t="s">
        <v>36</v>
      </c>
      <c r="AS4" s="72" t="s">
        <v>37</v>
      </c>
      <c r="AT4" s="75" t="s">
        <v>29</v>
      </c>
      <c r="AU4" s="75" t="s">
        <v>96</v>
      </c>
      <c r="AV4" s="75" t="s">
        <v>38</v>
      </c>
      <c r="AW4" s="75" t="s">
        <v>39</v>
      </c>
      <c r="AX4" s="75" t="s">
        <v>35</v>
      </c>
      <c r="AY4" s="79" t="s">
        <v>28</v>
      </c>
      <c r="AZ4" s="88" t="s">
        <v>27</v>
      </c>
      <c r="BA4" s="108" t="s">
        <v>40</v>
      </c>
      <c r="BB4" s="82" t="s">
        <v>64</v>
      </c>
      <c r="BC4" s="90" t="s">
        <v>63</v>
      </c>
      <c r="BD4" s="90" t="s">
        <v>62</v>
      </c>
      <c r="BE4" s="79" t="s">
        <v>28</v>
      </c>
      <c r="BF4" s="82" t="s">
        <v>61</v>
      </c>
      <c r="BG4" s="85" t="s">
        <v>60</v>
      </c>
      <c r="BH4" s="76"/>
      <c r="BI4" s="94" t="s">
        <v>6</v>
      </c>
      <c r="BJ4" s="103" t="s">
        <v>2</v>
      </c>
      <c r="BK4" s="103" t="s">
        <v>1</v>
      </c>
      <c r="BL4" s="88" t="s">
        <v>14</v>
      </c>
      <c r="BM4" s="72" t="s">
        <v>5</v>
      </c>
      <c r="BN4" s="72" t="s">
        <v>24</v>
      </c>
      <c r="BO4" s="88" t="s">
        <v>19</v>
      </c>
      <c r="BP4" s="72" t="s">
        <v>36</v>
      </c>
      <c r="BQ4" s="72" t="s">
        <v>37</v>
      </c>
      <c r="BR4" s="75" t="s">
        <v>29</v>
      </c>
      <c r="BS4" s="75" t="s">
        <v>96</v>
      </c>
      <c r="BT4" s="75" t="s">
        <v>38</v>
      </c>
      <c r="BU4" s="75" t="s">
        <v>39</v>
      </c>
      <c r="BV4" s="75" t="s">
        <v>35</v>
      </c>
      <c r="BW4" s="79" t="s">
        <v>28</v>
      </c>
      <c r="BX4" s="88" t="s">
        <v>27</v>
      </c>
      <c r="BY4" s="108" t="s">
        <v>40</v>
      </c>
      <c r="BZ4" s="82" t="s">
        <v>64</v>
      </c>
      <c r="CA4" s="90" t="s">
        <v>63</v>
      </c>
      <c r="CB4" s="90" t="s">
        <v>62</v>
      </c>
      <c r="CC4" s="79" t="s">
        <v>28</v>
      </c>
      <c r="CD4" s="82" t="s">
        <v>61</v>
      </c>
      <c r="CE4" s="85" t="s">
        <v>60</v>
      </c>
      <c r="CF4" s="76"/>
      <c r="CG4" s="94" t="s">
        <v>6</v>
      </c>
      <c r="CH4" s="103" t="s">
        <v>2</v>
      </c>
      <c r="CI4" s="103" t="s">
        <v>1</v>
      </c>
      <c r="CJ4" s="88" t="s">
        <v>14</v>
      </c>
      <c r="CK4" s="72" t="s">
        <v>5</v>
      </c>
      <c r="CL4" s="72" t="s">
        <v>24</v>
      </c>
      <c r="CM4" s="88" t="s">
        <v>19</v>
      </c>
      <c r="CN4" s="72" t="s">
        <v>36</v>
      </c>
      <c r="CO4" s="72" t="s">
        <v>37</v>
      </c>
      <c r="CP4" s="75" t="s">
        <v>29</v>
      </c>
      <c r="CQ4" s="75" t="s">
        <v>96</v>
      </c>
      <c r="CR4" s="75" t="s">
        <v>38</v>
      </c>
      <c r="CS4" s="75" t="s">
        <v>39</v>
      </c>
      <c r="CT4" s="75" t="s">
        <v>35</v>
      </c>
      <c r="CU4" s="79" t="s">
        <v>28</v>
      </c>
      <c r="CV4" s="88" t="s">
        <v>27</v>
      </c>
      <c r="CW4" s="108" t="s">
        <v>40</v>
      </c>
      <c r="CX4" s="82" t="s">
        <v>64</v>
      </c>
      <c r="CY4" s="90" t="s">
        <v>63</v>
      </c>
      <c r="CZ4" s="90" t="s">
        <v>62</v>
      </c>
      <c r="DA4" s="79" t="s">
        <v>28</v>
      </c>
      <c r="DB4" s="82" t="s">
        <v>61</v>
      </c>
      <c r="DC4" s="85" t="s">
        <v>60</v>
      </c>
      <c r="DD4" s="76"/>
      <c r="DE4" s="94" t="s">
        <v>6</v>
      </c>
      <c r="DF4" s="103" t="s">
        <v>2</v>
      </c>
      <c r="DG4" s="103" t="s">
        <v>1</v>
      </c>
      <c r="DH4" s="88" t="s">
        <v>14</v>
      </c>
      <c r="DI4" s="72" t="s">
        <v>5</v>
      </c>
      <c r="DJ4" s="72" t="s">
        <v>24</v>
      </c>
      <c r="DK4" s="88" t="s">
        <v>19</v>
      </c>
      <c r="DL4" s="72" t="s">
        <v>36</v>
      </c>
      <c r="DM4" s="72" t="s">
        <v>37</v>
      </c>
      <c r="DN4" s="75" t="s">
        <v>29</v>
      </c>
      <c r="DO4" s="75" t="s">
        <v>96</v>
      </c>
      <c r="DP4" s="75" t="s">
        <v>38</v>
      </c>
      <c r="DQ4" s="75" t="s">
        <v>39</v>
      </c>
      <c r="DR4" s="75" t="s">
        <v>35</v>
      </c>
      <c r="DS4" s="79" t="s">
        <v>28</v>
      </c>
      <c r="DT4" s="88" t="s">
        <v>27</v>
      </c>
      <c r="DU4" s="108" t="s">
        <v>40</v>
      </c>
      <c r="DV4" s="82" t="s">
        <v>64</v>
      </c>
      <c r="DW4" s="90" t="s">
        <v>63</v>
      </c>
      <c r="DX4" s="90" t="s">
        <v>62</v>
      </c>
      <c r="DY4" s="79" t="s">
        <v>28</v>
      </c>
      <c r="DZ4" s="82" t="s">
        <v>61</v>
      </c>
      <c r="EA4" s="85" t="s">
        <v>60</v>
      </c>
      <c r="EB4" s="76"/>
      <c r="EC4" s="94" t="s">
        <v>6</v>
      </c>
      <c r="ED4" s="103" t="s">
        <v>2</v>
      </c>
      <c r="EE4" s="103" t="s">
        <v>1</v>
      </c>
      <c r="EF4" s="88" t="s">
        <v>14</v>
      </c>
      <c r="EG4" s="72" t="s">
        <v>5</v>
      </c>
      <c r="EH4" s="72" t="s">
        <v>24</v>
      </c>
      <c r="EI4" s="88" t="s">
        <v>19</v>
      </c>
      <c r="EJ4" s="72" t="s">
        <v>36</v>
      </c>
      <c r="EK4" s="72" t="s">
        <v>37</v>
      </c>
      <c r="EL4" s="75" t="s">
        <v>29</v>
      </c>
      <c r="EM4" s="75" t="s">
        <v>96</v>
      </c>
      <c r="EN4" s="75" t="s">
        <v>38</v>
      </c>
      <c r="EO4" s="75" t="s">
        <v>39</v>
      </c>
      <c r="EP4" s="75" t="s">
        <v>35</v>
      </c>
      <c r="EQ4" s="79" t="s">
        <v>28</v>
      </c>
      <c r="ER4" s="88" t="s">
        <v>27</v>
      </c>
      <c r="ES4" s="108" t="s">
        <v>40</v>
      </c>
      <c r="ET4" s="82" t="s">
        <v>64</v>
      </c>
      <c r="EU4" s="90" t="s">
        <v>63</v>
      </c>
      <c r="EV4" s="90" t="s">
        <v>62</v>
      </c>
      <c r="EW4" s="79" t="s">
        <v>28</v>
      </c>
      <c r="EX4" s="82" t="s">
        <v>61</v>
      </c>
      <c r="EY4" s="85" t="s">
        <v>60</v>
      </c>
      <c r="EZ4" s="138"/>
      <c r="FA4" s="47"/>
      <c r="FB4" s="10"/>
    </row>
    <row r="5" spans="1:161" ht="9.75" customHeight="1" x14ac:dyDescent="0.15">
      <c r="A5" s="86"/>
      <c r="B5" s="71"/>
      <c r="C5" s="93"/>
      <c r="D5" s="93"/>
      <c r="E5" s="93"/>
      <c r="F5" s="93"/>
      <c r="G5" s="93"/>
      <c r="H5" s="122"/>
      <c r="I5" s="123"/>
      <c r="J5" s="123"/>
      <c r="K5" s="124"/>
      <c r="L5" s="76"/>
      <c r="M5" s="95"/>
      <c r="N5" s="93"/>
      <c r="O5" s="93"/>
      <c r="P5" s="105"/>
      <c r="Q5" s="73"/>
      <c r="R5" s="73"/>
      <c r="S5" s="89"/>
      <c r="T5" s="73"/>
      <c r="U5" s="73"/>
      <c r="V5" s="76"/>
      <c r="W5" s="76"/>
      <c r="X5" s="78"/>
      <c r="Y5" s="78"/>
      <c r="Z5" s="78"/>
      <c r="AA5" s="80"/>
      <c r="AB5" s="106"/>
      <c r="AC5" s="109"/>
      <c r="AD5" s="83"/>
      <c r="AE5" s="91"/>
      <c r="AF5" s="91"/>
      <c r="AG5" s="80"/>
      <c r="AH5" s="83"/>
      <c r="AI5" s="86"/>
      <c r="AJ5" s="76"/>
      <c r="AK5" s="95"/>
      <c r="AL5" s="93"/>
      <c r="AM5" s="93"/>
      <c r="AN5" s="105"/>
      <c r="AO5" s="73"/>
      <c r="AP5" s="73"/>
      <c r="AQ5" s="89"/>
      <c r="AR5" s="73"/>
      <c r="AS5" s="73"/>
      <c r="AT5" s="76"/>
      <c r="AU5" s="76"/>
      <c r="AV5" s="78"/>
      <c r="AW5" s="78"/>
      <c r="AX5" s="78"/>
      <c r="AY5" s="80"/>
      <c r="AZ5" s="106"/>
      <c r="BA5" s="109"/>
      <c r="BB5" s="83"/>
      <c r="BC5" s="91"/>
      <c r="BD5" s="91"/>
      <c r="BE5" s="80"/>
      <c r="BF5" s="83"/>
      <c r="BG5" s="86"/>
      <c r="BH5" s="76"/>
      <c r="BI5" s="95"/>
      <c r="BJ5" s="93"/>
      <c r="BK5" s="93"/>
      <c r="BL5" s="105"/>
      <c r="BM5" s="73"/>
      <c r="BN5" s="73"/>
      <c r="BO5" s="89"/>
      <c r="BP5" s="73"/>
      <c r="BQ5" s="73"/>
      <c r="BR5" s="76"/>
      <c r="BS5" s="76"/>
      <c r="BT5" s="78"/>
      <c r="BU5" s="78"/>
      <c r="BV5" s="78"/>
      <c r="BW5" s="80"/>
      <c r="BX5" s="106"/>
      <c r="BY5" s="109"/>
      <c r="BZ5" s="83"/>
      <c r="CA5" s="91"/>
      <c r="CB5" s="91"/>
      <c r="CC5" s="80"/>
      <c r="CD5" s="83"/>
      <c r="CE5" s="86"/>
      <c r="CF5" s="76"/>
      <c r="CG5" s="95"/>
      <c r="CH5" s="93"/>
      <c r="CI5" s="93"/>
      <c r="CJ5" s="105"/>
      <c r="CK5" s="73"/>
      <c r="CL5" s="73"/>
      <c r="CM5" s="89"/>
      <c r="CN5" s="73"/>
      <c r="CO5" s="73"/>
      <c r="CP5" s="76"/>
      <c r="CQ5" s="76"/>
      <c r="CR5" s="78"/>
      <c r="CS5" s="78"/>
      <c r="CT5" s="78"/>
      <c r="CU5" s="80"/>
      <c r="CV5" s="106"/>
      <c r="CW5" s="109"/>
      <c r="CX5" s="83"/>
      <c r="CY5" s="91"/>
      <c r="CZ5" s="91"/>
      <c r="DA5" s="80"/>
      <c r="DB5" s="83"/>
      <c r="DC5" s="86"/>
      <c r="DD5" s="76"/>
      <c r="DE5" s="95"/>
      <c r="DF5" s="93"/>
      <c r="DG5" s="93"/>
      <c r="DH5" s="105"/>
      <c r="DI5" s="73"/>
      <c r="DJ5" s="73"/>
      <c r="DK5" s="89"/>
      <c r="DL5" s="73"/>
      <c r="DM5" s="73"/>
      <c r="DN5" s="76"/>
      <c r="DO5" s="76"/>
      <c r="DP5" s="78"/>
      <c r="DQ5" s="78"/>
      <c r="DR5" s="78"/>
      <c r="DS5" s="80"/>
      <c r="DT5" s="106"/>
      <c r="DU5" s="109"/>
      <c r="DV5" s="83"/>
      <c r="DW5" s="91"/>
      <c r="DX5" s="91"/>
      <c r="DY5" s="80"/>
      <c r="DZ5" s="83"/>
      <c r="EA5" s="86"/>
      <c r="EB5" s="76"/>
      <c r="EC5" s="95"/>
      <c r="ED5" s="93"/>
      <c r="EE5" s="93"/>
      <c r="EF5" s="105"/>
      <c r="EG5" s="73"/>
      <c r="EH5" s="73"/>
      <c r="EI5" s="89"/>
      <c r="EJ5" s="73"/>
      <c r="EK5" s="73"/>
      <c r="EL5" s="76"/>
      <c r="EM5" s="76"/>
      <c r="EN5" s="78"/>
      <c r="EO5" s="78"/>
      <c r="EP5" s="78"/>
      <c r="EQ5" s="80"/>
      <c r="ER5" s="106"/>
      <c r="ES5" s="109"/>
      <c r="ET5" s="83"/>
      <c r="EU5" s="91"/>
      <c r="EV5" s="91"/>
      <c r="EW5" s="80"/>
      <c r="EX5" s="83"/>
      <c r="EY5" s="86"/>
      <c r="EZ5" s="138"/>
      <c r="FA5" s="47"/>
      <c r="FB5" s="10"/>
    </row>
    <row r="6" spans="1:161" ht="9.75" customHeight="1" x14ac:dyDescent="0.15">
      <c r="A6" s="86"/>
      <c r="B6" s="71"/>
      <c r="C6" s="93"/>
      <c r="D6" s="93"/>
      <c r="E6" s="93"/>
      <c r="F6" s="93"/>
      <c r="G6" s="93"/>
      <c r="H6" s="122"/>
      <c r="I6" s="123"/>
      <c r="J6" s="123"/>
      <c r="K6" s="124"/>
      <c r="L6" s="76"/>
      <c r="M6" s="95"/>
      <c r="N6" s="93"/>
      <c r="O6" s="93"/>
      <c r="P6" s="105"/>
      <c r="Q6" s="73"/>
      <c r="R6" s="73"/>
      <c r="S6" s="89"/>
      <c r="T6" s="73"/>
      <c r="U6" s="73"/>
      <c r="V6" s="76"/>
      <c r="W6" s="76"/>
      <c r="X6" s="78"/>
      <c r="Y6" s="78"/>
      <c r="Z6" s="78"/>
      <c r="AA6" s="80"/>
      <c r="AB6" s="106"/>
      <c r="AC6" s="109"/>
      <c r="AD6" s="83"/>
      <c r="AE6" s="91"/>
      <c r="AF6" s="91"/>
      <c r="AG6" s="80"/>
      <c r="AH6" s="83"/>
      <c r="AI6" s="86"/>
      <c r="AJ6" s="76"/>
      <c r="AK6" s="95"/>
      <c r="AL6" s="93"/>
      <c r="AM6" s="93"/>
      <c r="AN6" s="105"/>
      <c r="AO6" s="73"/>
      <c r="AP6" s="73"/>
      <c r="AQ6" s="89"/>
      <c r="AR6" s="73"/>
      <c r="AS6" s="73"/>
      <c r="AT6" s="76"/>
      <c r="AU6" s="76"/>
      <c r="AV6" s="78"/>
      <c r="AW6" s="78"/>
      <c r="AX6" s="78"/>
      <c r="AY6" s="80"/>
      <c r="AZ6" s="106"/>
      <c r="BA6" s="109"/>
      <c r="BB6" s="83"/>
      <c r="BC6" s="91"/>
      <c r="BD6" s="91"/>
      <c r="BE6" s="80"/>
      <c r="BF6" s="83"/>
      <c r="BG6" s="86"/>
      <c r="BH6" s="76"/>
      <c r="BI6" s="95"/>
      <c r="BJ6" s="93"/>
      <c r="BK6" s="93"/>
      <c r="BL6" s="105"/>
      <c r="BM6" s="73"/>
      <c r="BN6" s="73"/>
      <c r="BO6" s="89"/>
      <c r="BP6" s="73"/>
      <c r="BQ6" s="73"/>
      <c r="BR6" s="76"/>
      <c r="BS6" s="76"/>
      <c r="BT6" s="78"/>
      <c r="BU6" s="78"/>
      <c r="BV6" s="78"/>
      <c r="BW6" s="80"/>
      <c r="BX6" s="106"/>
      <c r="BY6" s="109"/>
      <c r="BZ6" s="83"/>
      <c r="CA6" s="91"/>
      <c r="CB6" s="91"/>
      <c r="CC6" s="80"/>
      <c r="CD6" s="83"/>
      <c r="CE6" s="86"/>
      <c r="CF6" s="76"/>
      <c r="CG6" s="95"/>
      <c r="CH6" s="93"/>
      <c r="CI6" s="93"/>
      <c r="CJ6" s="105"/>
      <c r="CK6" s="73"/>
      <c r="CL6" s="73"/>
      <c r="CM6" s="89"/>
      <c r="CN6" s="73"/>
      <c r="CO6" s="73"/>
      <c r="CP6" s="76"/>
      <c r="CQ6" s="76"/>
      <c r="CR6" s="78"/>
      <c r="CS6" s="78"/>
      <c r="CT6" s="78"/>
      <c r="CU6" s="80"/>
      <c r="CV6" s="106"/>
      <c r="CW6" s="109"/>
      <c r="CX6" s="83"/>
      <c r="CY6" s="91"/>
      <c r="CZ6" s="91"/>
      <c r="DA6" s="80"/>
      <c r="DB6" s="83"/>
      <c r="DC6" s="86"/>
      <c r="DD6" s="76"/>
      <c r="DE6" s="95"/>
      <c r="DF6" s="93"/>
      <c r="DG6" s="93"/>
      <c r="DH6" s="105"/>
      <c r="DI6" s="73"/>
      <c r="DJ6" s="73"/>
      <c r="DK6" s="89"/>
      <c r="DL6" s="73"/>
      <c r="DM6" s="73"/>
      <c r="DN6" s="76"/>
      <c r="DO6" s="76"/>
      <c r="DP6" s="78"/>
      <c r="DQ6" s="78"/>
      <c r="DR6" s="78"/>
      <c r="DS6" s="80"/>
      <c r="DT6" s="106"/>
      <c r="DU6" s="109"/>
      <c r="DV6" s="83"/>
      <c r="DW6" s="91"/>
      <c r="DX6" s="91"/>
      <c r="DY6" s="80"/>
      <c r="DZ6" s="83"/>
      <c r="EA6" s="86"/>
      <c r="EB6" s="76"/>
      <c r="EC6" s="95"/>
      <c r="ED6" s="93"/>
      <c r="EE6" s="93"/>
      <c r="EF6" s="105"/>
      <c r="EG6" s="73"/>
      <c r="EH6" s="73"/>
      <c r="EI6" s="89"/>
      <c r="EJ6" s="73"/>
      <c r="EK6" s="73"/>
      <c r="EL6" s="76"/>
      <c r="EM6" s="76"/>
      <c r="EN6" s="78"/>
      <c r="EO6" s="78"/>
      <c r="EP6" s="78"/>
      <c r="EQ6" s="80"/>
      <c r="ER6" s="106"/>
      <c r="ES6" s="109"/>
      <c r="ET6" s="83"/>
      <c r="EU6" s="91"/>
      <c r="EV6" s="91"/>
      <c r="EW6" s="80"/>
      <c r="EX6" s="83"/>
      <c r="EY6" s="86"/>
      <c r="EZ6" s="138"/>
      <c r="FA6" s="48"/>
      <c r="FB6" s="101" t="s">
        <v>34</v>
      </c>
      <c r="FC6" s="98" t="s">
        <v>33</v>
      </c>
      <c r="FD6" s="99"/>
      <c r="FE6" s="100"/>
    </row>
    <row r="7" spans="1:161" ht="15.95" customHeight="1" x14ac:dyDescent="0.15">
      <c r="A7" s="86"/>
      <c r="B7" s="132"/>
      <c r="C7" s="133"/>
      <c r="D7" s="133"/>
      <c r="E7" s="93"/>
      <c r="F7" s="93"/>
      <c r="G7" s="93"/>
      <c r="H7" s="122"/>
      <c r="I7" s="123"/>
      <c r="J7" s="123"/>
      <c r="K7" s="124"/>
      <c r="L7" s="76"/>
      <c r="M7" s="95"/>
      <c r="N7" s="93"/>
      <c r="O7" s="93"/>
      <c r="P7" s="105"/>
      <c r="Q7" s="73"/>
      <c r="R7" s="73"/>
      <c r="S7" s="89"/>
      <c r="T7" s="73"/>
      <c r="U7" s="73"/>
      <c r="V7" s="76"/>
      <c r="W7" s="76"/>
      <c r="X7" s="78"/>
      <c r="Y7" s="78"/>
      <c r="Z7" s="78"/>
      <c r="AA7" s="80"/>
      <c r="AB7" s="106"/>
      <c r="AC7" s="109"/>
      <c r="AD7" s="83"/>
      <c r="AE7" s="91"/>
      <c r="AF7" s="91"/>
      <c r="AG7" s="80"/>
      <c r="AH7" s="83"/>
      <c r="AI7" s="86"/>
      <c r="AJ7" s="76"/>
      <c r="AK7" s="95"/>
      <c r="AL7" s="93"/>
      <c r="AM7" s="93"/>
      <c r="AN7" s="105"/>
      <c r="AO7" s="73"/>
      <c r="AP7" s="73"/>
      <c r="AQ7" s="89"/>
      <c r="AR7" s="73"/>
      <c r="AS7" s="73"/>
      <c r="AT7" s="76"/>
      <c r="AU7" s="76"/>
      <c r="AV7" s="78"/>
      <c r="AW7" s="78"/>
      <c r="AX7" s="78"/>
      <c r="AY7" s="80"/>
      <c r="AZ7" s="106"/>
      <c r="BA7" s="109"/>
      <c r="BB7" s="83"/>
      <c r="BC7" s="91"/>
      <c r="BD7" s="91"/>
      <c r="BE7" s="80"/>
      <c r="BF7" s="83"/>
      <c r="BG7" s="86"/>
      <c r="BH7" s="76"/>
      <c r="BI7" s="95"/>
      <c r="BJ7" s="93"/>
      <c r="BK7" s="93"/>
      <c r="BL7" s="105"/>
      <c r="BM7" s="73"/>
      <c r="BN7" s="73"/>
      <c r="BO7" s="89"/>
      <c r="BP7" s="73"/>
      <c r="BQ7" s="73"/>
      <c r="BR7" s="76"/>
      <c r="BS7" s="76"/>
      <c r="BT7" s="78"/>
      <c r="BU7" s="78"/>
      <c r="BV7" s="78"/>
      <c r="BW7" s="80"/>
      <c r="BX7" s="106"/>
      <c r="BY7" s="109"/>
      <c r="BZ7" s="83"/>
      <c r="CA7" s="91"/>
      <c r="CB7" s="91"/>
      <c r="CC7" s="80"/>
      <c r="CD7" s="83"/>
      <c r="CE7" s="86"/>
      <c r="CF7" s="76"/>
      <c r="CG7" s="95"/>
      <c r="CH7" s="93"/>
      <c r="CI7" s="93"/>
      <c r="CJ7" s="105"/>
      <c r="CK7" s="73"/>
      <c r="CL7" s="73"/>
      <c r="CM7" s="89"/>
      <c r="CN7" s="73"/>
      <c r="CO7" s="73"/>
      <c r="CP7" s="76"/>
      <c r="CQ7" s="76"/>
      <c r="CR7" s="78"/>
      <c r="CS7" s="78"/>
      <c r="CT7" s="78"/>
      <c r="CU7" s="80"/>
      <c r="CV7" s="106"/>
      <c r="CW7" s="109"/>
      <c r="CX7" s="83"/>
      <c r="CY7" s="91"/>
      <c r="CZ7" s="91"/>
      <c r="DA7" s="80"/>
      <c r="DB7" s="83"/>
      <c r="DC7" s="86"/>
      <c r="DD7" s="76"/>
      <c r="DE7" s="95"/>
      <c r="DF7" s="93"/>
      <c r="DG7" s="93"/>
      <c r="DH7" s="105"/>
      <c r="DI7" s="73"/>
      <c r="DJ7" s="73"/>
      <c r="DK7" s="89"/>
      <c r="DL7" s="73"/>
      <c r="DM7" s="73"/>
      <c r="DN7" s="76"/>
      <c r="DO7" s="76"/>
      <c r="DP7" s="78"/>
      <c r="DQ7" s="78"/>
      <c r="DR7" s="78"/>
      <c r="DS7" s="80"/>
      <c r="DT7" s="106"/>
      <c r="DU7" s="109"/>
      <c r="DV7" s="83"/>
      <c r="DW7" s="91"/>
      <c r="DX7" s="91"/>
      <c r="DY7" s="80"/>
      <c r="DZ7" s="83"/>
      <c r="EA7" s="86"/>
      <c r="EB7" s="76"/>
      <c r="EC7" s="95"/>
      <c r="ED7" s="93"/>
      <c r="EE7" s="93"/>
      <c r="EF7" s="105"/>
      <c r="EG7" s="73"/>
      <c r="EH7" s="73"/>
      <c r="EI7" s="89"/>
      <c r="EJ7" s="73"/>
      <c r="EK7" s="73"/>
      <c r="EL7" s="76"/>
      <c r="EM7" s="76"/>
      <c r="EN7" s="78"/>
      <c r="EO7" s="78"/>
      <c r="EP7" s="78"/>
      <c r="EQ7" s="80"/>
      <c r="ER7" s="106"/>
      <c r="ES7" s="109"/>
      <c r="ET7" s="83"/>
      <c r="EU7" s="91"/>
      <c r="EV7" s="91"/>
      <c r="EW7" s="80"/>
      <c r="EX7" s="83"/>
      <c r="EY7" s="86"/>
      <c r="EZ7" s="138"/>
      <c r="FA7" s="48"/>
      <c r="FB7" s="102"/>
      <c r="FC7" s="31">
        <v>1</v>
      </c>
      <c r="FD7" s="14">
        <v>2</v>
      </c>
      <c r="FE7" s="18">
        <v>3</v>
      </c>
    </row>
    <row r="8" spans="1:161" ht="15.95" customHeight="1" x14ac:dyDescent="0.15">
      <c r="A8" s="86"/>
      <c r="B8" s="132"/>
      <c r="C8" s="133"/>
      <c r="D8" s="133"/>
      <c r="E8" s="93"/>
      <c r="F8" s="93"/>
      <c r="G8" s="93"/>
      <c r="H8" s="125"/>
      <c r="I8" s="126"/>
      <c r="J8" s="126"/>
      <c r="K8" s="127"/>
      <c r="L8" s="76"/>
      <c r="M8" s="95"/>
      <c r="N8" s="93"/>
      <c r="O8" s="93"/>
      <c r="P8" s="105"/>
      <c r="Q8" s="73"/>
      <c r="R8" s="73"/>
      <c r="S8" s="89"/>
      <c r="T8" s="73"/>
      <c r="U8" s="73"/>
      <c r="V8" s="76"/>
      <c r="W8" s="76"/>
      <c r="X8" s="78"/>
      <c r="Y8" s="78"/>
      <c r="Z8" s="78"/>
      <c r="AA8" s="80"/>
      <c r="AB8" s="106"/>
      <c r="AC8" s="109"/>
      <c r="AD8" s="83"/>
      <c r="AE8" s="91"/>
      <c r="AF8" s="91"/>
      <c r="AG8" s="80"/>
      <c r="AH8" s="83"/>
      <c r="AI8" s="86"/>
      <c r="AJ8" s="76"/>
      <c r="AK8" s="95"/>
      <c r="AL8" s="93"/>
      <c r="AM8" s="93"/>
      <c r="AN8" s="105"/>
      <c r="AO8" s="73"/>
      <c r="AP8" s="73"/>
      <c r="AQ8" s="89"/>
      <c r="AR8" s="73"/>
      <c r="AS8" s="73"/>
      <c r="AT8" s="76"/>
      <c r="AU8" s="76"/>
      <c r="AV8" s="78"/>
      <c r="AW8" s="78"/>
      <c r="AX8" s="78"/>
      <c r="AY8" s="80"/>
      <c r="AZ8" s="106"/>
      <c r="BA8" s="109"/>
      <c r="BB8" s="83"/>
      <c r="BC8" s="91"/>
      <c r="BD8" s="91"/>
      <c r="BE8" s="80"/>
      <c r="BF8" s="83"/>
      <c r="BG8" s="86"/>
      <c r="BH8" s="76"/>
      <c r="BI8" s="95"/>
      <c r="BJ8" s="93"/>
      <c r="BK8" s="93"/>
      <c r="BL8" s="105"/>
      <c r="BM8" s="73"/>
      <c r="BN8" s="73"/>
      <c r="BO8" s="89"/>
      <c r="BP8" s="73"/>
      <c r="BQ8" s="73"/>
      <c r="BR8" s="76"/>
      <c r="BS8" s="76"/>
      <c r="BT8" s="78"/>
      <c r="BU8" s="78"/>
      <c r="BV8" s="78"/>
      <c r="BW8" s="80"/>
      <c r="BX8" s="106"/>
      <c r="BY8" s="109"/>
      <c r="BZ8" s="83"/>
      <c r="CA8" s="91"/>
      <c r="CB8" s="91"/>
      <c r="CC8" s="80"/>
      <c r="CD8" s="83"/>
      <c r="CE8" s="86"/>
      <c r="CF8" s="76"/>
      <c r="CG8" s="95"/>
      <c r="CH8" s="93"/>
      <c r="CI8" s="93"/>
      <c r="CJ8" s="105"/>
      <c r="CK8" s="73"/>
      <c r="CL8" s="73"/>
      <c r="CM8" s="89"/>
      <c r="CN8" s="73"/>
      <c r="CO8" s="73"/>
      <c r="CP8" s="76"/>
      <c r="CQ8" s="76"/>
      <c r="CR8" s="78"/>
      <c r="CS8" s="78"/>
      <c r="CT8" s="78"/>
      <c r="CU8" s="80"/>
      <c r="CV8" s="106"/>
      <c r="CW8" s="109"/>
      <c r="CX8" s="83"/>
      <c r="CY8" s="91"/>
      <c r="CZ8" s="91"/>
      <c r="DA8" s="80"/>
      <c r="DB8" s="83"/>
      <c r="DC8" s="86"/>
      <c r="DD8" s="76"/>
      <c r="DE8" s="95"/>
      <c r="DF8" s="93"/>
      <c r="DG8" s="93"/>
      <c r="DH8" s="105"/>
      <c r="DI8" s="73"/>
      <c r="DJ8" s="73"/>
      <c r="DK8" s="89"/>
      <c r="DL8" s="73"/>
      <c r="DM8" s="73"/>
      <c r="DN8" s="76"/>
      <c r="DO8" s="76"/>
      <c r="DP8" s="78"/>
      <c r="DQ8" s="78"/>
      <c r="DR8" s="78"/>
      <c r="DS8" s="80"/>
      <c r="DT8" s="106"/>
      <c r="DU8" s="109"/>
      <c r="DV8" s="83"/>
      <c r="DW8" s="91"/>
      <c r="DX8" s="91"/>
      <c r="DY8" s="80"/>
      <c r="DZ8" s="83"/>
      <c r="EA8" s="86"/>
      <c r="EB8" s="76"/>
      <c r="EC8" s="95"/>
      <c r="ED8" s="93"/>
      <c r="EE8" s="93"/>
      <c r="EF8" s="105"/>
      <c r="EG8" s="73"/>
      <c r="EH8" s="73"/>
      <c r="EI8" s="89"/>
      <c r="EJ8" s="73"/>
      <c r="EK8" s="73"/>
      <c r="EL8" s="76"/>
      <c r="EM8" s="76"/>
      <c r="EN8" s="78"/>
      <c r="EO8" s="78"/>
      <c r="EP8" s="78"/>
      <c r="EQ8" s="80"/>
      <c r="ER8" s="106"/>
      <c r="ES8" s="109"/>
      <c r="ET8" s="83"/>
      <c r="EU8" s="91"/>
      <c r="EV8" s="91"/>
      <c r="EW8" s="80"/>
      <c r="EX8" s="83"/>
      <c r="EY8" s="86"/>
      <c r="EZ8" s="138"/>
      <c r="FA8" s="48"/>
      <c r="FB8" s="35">
        <f>ROUNDUP(A19/5,0)</f>
        <v>7</v>
      </c>
      <c r="FC8" s="13">
        <f>VLOOKUP($FB$8,データ!$B$6:$E$26,2)</f>
        <v>586</v>
      </c>
      <c r="FD8" s="13">
        <f>VLOOKUP($FB$8,データ!$B$6:$E$26,3)</f>
        <v>451</v>
      </c>
      <c r="FE8" s="13">
        <f>VLOOKUP($FB$8,データ!$B$6:$E$26,4)</f>
        <v>320</v>
      </c>
    </row>
    <row r="9" spans="1:161" ht="15.95" customHeight="1" x14ac:dyDescent="0.15">
      <c r="A9" s="86"/>
      <c r="B9" s="132"/>
      <c r="C9" s="133"/>
      <c r="D9" s="133"/>
      <c r="E9" s="93"/>
      <c r="F9" s="93"/>
      <c r="G9" s="93"/>
      <c r="H9" s="121" t="s">
        <v>20</v>
      </c>
      <c r="I9" s="75" t="s">
        <v>21</v>
      </c>
      <c r="J9" s="75" t="s">
        <v>22</v>
      </c>
      <c r="K9" s="75" t="s">
        <v>4</v>
      </c>
      <c r="L9" s="76"/>
      <c r="M9" s="96"/>
      <c r="N9" s="93"/>
      <c r="O9" s="93"/>
      <c r="P9" s="105"/>
      <c r="Q9" s="73"/>
      <c r="R9" s="73"/>
      <c r="S9" s="89"/>
      <c r="T9" s="73"/>
      <c r="U9" s="73"/>
      <c r="V9" s="76"/>
      <c r="W9" s="76"/>
      <c r="X9" s="78"/>
      <c r="Y9" s="78"/>
      <c r="Z9" s="78"/>
      <c r="AA9" s="80"/>
      <c r="AB9" s="106"/>
      <c r="AC9" s="109"/>
      <c r="AD9" s="83"/>
      <c r="AE9" s="91"/>
      <c r="AF9" s="91"/>
      <c r="AG9" s="80"/>
      <c r="AH9" s="83"/>
      <c r="AI9" s="86"/>
      <c r="AJ9" s="76"/>
      <c r="AK9" s="96"/>
      <c r="AL9" s="93"/>
      <c r="AM9" s="93"/>
      <c r="AN9" s="105"/>
      <c r="AO9" s="73"/>
      <c r="AP9" s="73"/>
      <c r="AQ9" s="89"/>
      <c r="AR9" s="73"/>
      <c r="AS9" s="73"/>
      <c r="AT9" s="76"/>
      <c r="AU9" s="76"/>
      <c r="AV9" s="78"/>
      <c r="AW9" s="78"/>
      <c r="AX9" s="78"/>
      <c r="AY9" s="80"/>
      <c r="AZ9" s="106"/>
      <c r="BA9" s="109"/>
      <c r="BB9" s="83"/>
      <c r="BC9" s="91"/>
      <c r="BD9" s="91"/>
      <c r="BE9" s="80"/>
      <c r="BF9" s="83"/>
      <c r="BG9" s="86"/>
      <c r="BH9" s="76"/>
      <c r="BI9" s="96"/>
      <c r="BJ9" s="93"/>
      <c r="BK9" s="93"/>
      <c r="BL9" s="105"/>
      <c r="BM9" s="73"/>
      <c r="BN9" s="73"/>
      <c r="BO9" s="89"/>
      <c r="BP9" s="73"/>
      <c r="BQ9" s="73"/>
      <c r="BR9" s="76"/>
      <c r="BS9" s="76"/>
      <c r="BT9" s="78"/>
      <c r="BU9" s="78"/>
      <c r="BV9" s="78"/>
      <c r="BW9" s="80"/>
      <c r="BX9" s="106"/>
      <c r="BY9" s="109"/>
      <c r="BZ9" s="83"/>
      <c r="CA9" s="91"/>
      <c r="CB9" s="91"/>
      <c r="CC9" s="80"/>
      <c r="CD9" s="83"/>
      <c r="CE9" s="86"/>
      <c r="CF9" s="76"/>
      <c r="CG9" s="96"/>
      <c r="CH9" s="93"/>
      <c r="CI9" s="93"/>
      <c r="CJ9" s="105"/>
      <c r="CK9" s="73"/>
      <c r="CL9" s="73"/>
      <c r="CM9" s="89"/>
      <c r="CN9" s="73"/>
      <c r="CO9" s="73"/>
      <c r="CP9" s="76"/>
      <c r="CQ9" s="76"/>
      <c r="CR9" s="78"/>
      <c r="CS9" s="78"/>
      <c r="CT9" s="78"/>
      <c r="CU9" s="80"/>
      <c r="CV9" s="106"/>
      <c r="CW9" s="109"/>
      <c r="CX9" s="83"/>
      <c r="CY9" s="91"/>
      <c r="CZ9" s="91"/>
      <c r="DA9" s="80"/>
      <c r="DB9" s="83"/>
      <c r="DC9" s="86"/>
      <c r="DD9" s="76"/>
      <c r="DE9" s="96"/>
      <c r="DF9" s="93"/>
      <c r="DG9" s="93"/>
      <c r="DH9" s="105"/>
      <c r="DI9" s="73"/>
      <c r="DJ9" s="73"/>
      <c r="DK9" s="89"/>
      <c r="DL9" s="73"/>
      <c r="DM9" s="73"/>
      <c r="DN9" s="76"/>
      <c r="DO9" s="76"/>
      <c r="DP9" s="78"/>
      <c r="DQ9" s="78"/>
      <c r="DR9" s="78"/>
      <c r="DS9" s="80"/>
      <c r="DT9" s="106"/>
      <c r="DU9" s="109"/>
      <c r="DV9" s="83"/>
      <c r="DW9" s="91"/>
      <c r="DX9" s="91"/>
      <c r="DY9" s="80"/>
      <c r="DZ9" s="83"/>
      <c r="EA9" s="86"/>
      <c r="EB9" s="76"/>
      <c r="EC9" s="96"/>
      <c r="ED9" s="93"/>
      <c r="EE9" s="93"/>
      <c r="EF9" s="105"/>
      <c r="EG9" s="73"/>
      <c r="EH9" s="73"/>
      <c r="EI9" s="89"/>
      <c r="EJ9" s="73"/>
      <c r="EK9" s="73"/>
      <c r="EL9" s="76"/>
      <c r="EM9" s="76"/>
      <c r="EN9" s="78"/>
      <c r="EO9" s="78"/>
      <c r="EP9" s="78"/>
      <c r="EQ9" s="80"/>
      <c r="ER9" s="106"/>
      <c r="ES9" s="109"/>
      <c r="ET9" s="83"/>
      <c r="EU9" s="91"/>
      <c r="EV9" s="91"/>
      <c r="EW9" s="80"/>
      <c r="EX9" s="83"/>
      <c r="EY9" s="86"/>
      <c r="EZ9" s="138"/>
      <c r="FA9" s="48"/>
      <c r="FB9" s="35">
        <f>ROUNDUP(A25/5,0)</f>
        <v>8</v>
      </c>
      <c r="FC9" s="13">
        <f>VLOOKUP($FB$9,データ!$B$31:$E$51,2)</f>
        <v>432</v>
      </c>
      <c r="FD9" s="13">
        <f>VLOOKUP($FB$9,データ!$B$31:$E$51,3)</f>
        <v>329</v>
      </c>
      <c r="FE9" s="13">
        <f>VLOOKUP($FB$9,データ!$B$31:$E$51,4)</f>
        <v>221</v>
      </c>
    </row>
    <row r="10" spans="1:161" ht="15.95" customHeight="1" x14ac:dyDescent="0.15">
      <c r="A10" s="86"/>
      <c r="B10" s="129" t="s">
        <v>9</v>
      </c>
      <c r="C10" s="103" t="s">
        <v>10</v>
      </c>
      <c r="D10" s="103" t="s">
        <v>11</v>
      </c>
      <c r="E10" s="93"/>
      <c r="F10" s="93"/>
      <c r="G10" s="93"/>
      <c r="H10" s="124"/>
      <c r="I10" s="76"/>
      <c r="J10" s="76"/>
      <c r="K10" s="76"/>
      <c r="L10" s="76"/>
      <c r="M10" s="96"/>
      <c r="N10" s="93"/>
      <c r="O10" s="93"/>
      <c r="P10" s="105"/>
      <c r="Q10" s="73"/>
      <c r="R10" s="73"/>
      <c r="S10" s="89"/>
      <c r="T10" s="73"/>
      <c r="U10" s="73"/>
      <c r="V10" s="76"/>
      <c r="W10" s="76"/>
      <c r="X10" s="78"/>
      <c r="Y10" s="78"/>
      <c r="Z10" s="78"/>
      <c r="AA10" s="80"/>
      <c r="AB10" s="106"/>
      <c r="AC10" s="109"/>
      <c r="AD10" s="83"/>
      <c r="AE10" s="91"/>
      <c r="AF10" s="91"/>
      <c r="AG10" s="80"/>
      <c r="AH10" s="83"/>
      <c r="AI10" s="86"/>
      <c r="AJ10" s="76"/>
      <c r="AK10" s="96"/>
      <c r="AL10" s="93"/>
      <c r="AM10" s="93"/>
      <c r="AN10" s="105"/>
      <c r="AO10" s="73"/>
      <c r="AP10" s="73"/>
      <c r="AQ10" s="89"/>
      <c r="AR10" s="73"/>
      <c r="AS10" s="73"/>
      <c r="AT10" s="76"/>
      <c r="AU10" s="76"/>
      <c r="AV10" s="78"/>
      <c r="AW10" s="78"/>
      <c r="AX10" s="78"/>
      <c r="AY10" s="80"/>
      <c r="AZ10" s="106"/>
      <c r="BA10" s="109"/>
      <c r="BB10" s="83"/>
      <c r="BC10" s="91"/>
      <c r="BD10" s="91"/>
      <c r="BE10" s="80"/>
      <c r="BF10" s="83"/>
      <c r="BG10" s="86"/>
      <c r="BH10" s="76"/>
      <c r="BI10" s="96"/>
      <c r="BJ10" s="93"/>
      <c r="BK10" s="93"/>
      <c r="BL10" s="105"/>
      <c r="BM10" s="73"/>
      <c r="BN10" s="73"/>
      <c r="BO10" s="89"/>
      <c r="BP10" s="73"/>
      <c r="BQ10" s="73"/>
      <c r="BR10" s="76"/>
      <c r="BS10" s="76"/>
      <c r="BT10" s="78"/>
      <c r="BU10" s="78"/>
      <c r="BV10" s="78"/>
      <c r="BW10" s="80"/>
      <c r="BX10" s="106"/>
      <c r="BY10" s="109"/>
      <c r="BZ10" s="83"/>
      <c r="CA10" s="91"/>
      <c r="CB10" s="91"/>
      <c r="CC10" s="80"/>
      <c r="CD10" s="83"/>
      <c r="CE10" s="86"/>
      <c r="CF10" s="76"/>
      <c r="CG10" s="96"/>
      <c r="CH10" s="93"/>
      <c r="CI10" s="93"/>
      <c r="CJ10" s="105"/>
      <c r="CK10" s="73"/>
      <c r="CL10" s="73"/>
      <c r="CM10" s="89"/>
      <c r="CN10" s="73"/>
      <c r="CO10" s="73"/>
      <c r="CP10" s="76"/>
      <c r="CQ10" s="76"/>
      <c r="CR10" s="78"/>
      <c r="CS10" s="78"/>
      <c r="CT10" s="78"/>
      <c r="CU10" s="80"/>
      <c r="CV10" s="106"/>
      <c r="CW10" s="109"/>
      <c r="CX10" s="83"/>
      <c r="CY10" s="91"/>
      <c r="CZ10" s="91"/>
      <c r="DA10" s="80"/>
      <c r="DB10" s="83"/>
      <c r="DC10" s="86"/>
      <c r="DD10" s="76"/>
      <c r="DE10" s="96"/>
      <c r="DF10" s="93"/>
      <c r="DG10" s="93"/>
      <c r="DH10" s="105"/>
      <c r="DI10" s="73"/>
      <c r="DJ10" s="73"/>
      <c r="DK10" s="89"/>
      <c r="DL10" s="73"/>
      <c r="DM10" s="73"/>
      <c r="DN10" s="76"/>
      <c r="DO10" s="76"/>
      <c r="DP10" s="78"/>
      <c r="DQ10" s="78"/>
      <c r="DR10" s="78"/>
      <c r="DS10" s="80"/>
      <c r="DT10" s="106"/>
      <c r="DU10" s="109"/>
      <c r="DV10" s="83"/>
      <c r="DW10" s="91"/>
      <c r="DX10" s="91"/>
      <c r="DY10" s="80"/>
      <c r="DZ10" s="83"/>
      <c r="EA10" s="86"/>
      <c r="EB10" s="76"/>
      <c r="EC10" s="96"/>
      <c r="ED10" s="93"/>
      <c r="EE10" s="93"/>
      <c r="EF10" s="105"/>
      <c r="EG10" s="73"/>
      <c r="EH10" s="73"/>
      <c r="EI10" s="89"/>
      <c r="EJ10" s="73"/>
      <c r="EK10" s="73"/>
      <c r="EL10" s="76"/>
      <c r="EM10" s="76"/>
      <c r="EN10" s="78"/>
      <c r="EO10" s="78"/>
      <c r="EP10" s="78"/>
      <c r="EQ10" s="80"/>
      <c r="ER10" s="106"/>
      <c r="ES10" s="109"/>
      <c r="ET10" s="83"/>
      <c r="EU10" s="91"/>
      <c r="EV10" s="91"/>
      <c r="EW10" s="80"/>
      <c r="EX10" s="83"/>
      <c r="EY10" s="86"/>
      <c r="EZ10" s="138"/>
      <c r="FA10" s="47"/>
      <c r="FD10" s="8"/>
    </row>
    <row r="11" spans="1:161" ht="15.95" customHeight="1" x14ac:dyDescent="0.15">
      <c r="A11" s="86"/>
      <c r="B11" s="71"/>
      <c r="C11" s="93"/>
      <c r="D11" s="93"/>
      <c r="E11" s="93"/>
      <c r="F11" s="93"/>
      <c r="G11" s="93"/>
      <c r="H11" s="124"/>
      <c r="I11" s="76"/>
      <c r="J11" s="76"/>
      <c r="K11" s="76"/>
      <c r="L11" s="76"/>
      <c r="M11" s="96"/>
      <c r="N11" s="93"/>
      <c r="O11" s="93"/>
      <c r="P11" s="105"/>
      <c r="Q11" s="73"/>
      <c r="R11" s="73"/>
      <c r="S11" s="89"/>
      <c r="T11" s="73"/>
      <c r="U11" s="73"/>
      <c r="V11" s="76"/>
      <c r="W11" s="76"/>
      <c r="X11" s="78"/>
      <c r="Y11" s="78"/>
      <c r="Z11" s="78"/>
      <c r="AA11" s="80"/>
      <c r="AB11" s="106"/>
      <c r="AC11" s="109"/>
      <c r="AD11" s="83"/>
      <c r="AE11" s="91"/>
      <c r="AF11" s="91"/>
      <c r="AG11" s="80"/>
      <c r="AH11" s="83"/>
      <c r="AI11" s="86"/>
      <c r="AJ11" s="76"/>
      <c r="AK11" s="96"/>
      <c r="AL11" s="93"/>
      <c r="AM11" s="93"/>
      <c r="AN11" s="105"/>
      <c r="AO11" s="73"/>
      <c r="AP11" s="73"/>
      <c r="AQ11" s="89"/>
      <c r="AR11" s="73"/>
      <c r="AS11" s="73"/>
      <c r="AT11" s="76"/>
      <c r="AU11" s="76"/>
      <c r="AV11" s="78"/>
      <c r="AW11" s="78"/>
      <c r="AX11" s="78"/>
      <c r="AY11" s="80"/>
      <c r="AZ11" s="106"/>
      <c r="BA11" s="109"/>
      <c r="BB11" s="83"/>
      <c r="BC11" s="91"/>
      <c r="BD11" s="91"/>
      <c r="BE11" s="80"/>
      <c r="BF11" s="83"/>
      <c r="BG11" s="86"/>
      <c r="BH11" s="76"/>
      <c r="BI11" s="96"/>
      <c r="BJ11" s="93"/>
      <c r="BK11" s="93"/>
      <c r="BL11" s="105"/>
      <c r="BM11" s="73"/>
      <c r="BN11" s="73"/>
      <c r="BO11" s="89"/>
      <c r="BP11" s="73"/>
      <c r="BQ11" s="73"/>
      <c r="BR11" s="76"/>
      <c r="BS11" s="76"/>
      <c r="BT11" s="78"/>
      <c r="BU11" s="78"/>
      <c r="BV11" s="78"/>
      <c r="BW11" s="80"/>
      <c r="BX11" s="106"/>
      <c r="BY11" s="109"/>
      <c r="BZ11" s="83"/>
      <c r="CA11" s="91"/>
      <c r="CB11" s="91"/>
      <c r="CC11" s="80"/>
      <c r="CD11" s="83"/>
      <c r="CE11" s="86"/>
      <c r="CF11" s="76"/>
      <c r="CG11" s="96"/>
      <c r="CH11" s="93"/>
      <c r="CI11" s="93"/>
      <c r="CJ11" s="105"/>
      <c r="CK11" s="73"/>
      <c r="CL11" s="73"/>
      <c r="CM11" s="89"/>
      <c r="CN11" s="73"/>
      <c r="CO11" s="73"/>
      <c r="CP11" s="76"/>
      <c r="CQ11" s="76"/>
      <c r="CR11" s="78"/>
      <c r="CS11" s="78"/>
      <c r="CT11" s="78"/>
      <c r="CU11" s="80"/>
      <c r="CV11" s="106"/>
      <c r="CW11" s="109"/>
      <c r="CX11" s="83"/>
      <c r="CY11" s="91"/>
      <c r="CZ11" s="91"/>
      <c r="DA11" s="80"/>
      <c r="DB11" s="83"/>
      <c r="DC11" s="86"/>
      <c r="DD11" s="76"/>
      <c r="DE11" s="96"/>
      <c r="DF11" s="93"/>
      <c r="DG11" s="93"/>
      <c r="DH11" s="105"/>
      <c r="DI11" s="73"/>
      <c r="DJ11" s="73"/>
      <c r="DK11" s="89"/>
      <c r="DL11" s="73"/>
      <c r="DM11" s="73"/>
      <c r="DN11" s="76"/>
      <c r="DO11" s="76"/>
      <c r="DP11" s="78"/>
      <c r="DQ11" s="78"/>
      <c r="DR11" s="78"/>
      <c r="DS11" s="80"/>
      <c r="DT11" s="106"/>
      <c r="DU11" s="109"/>
      <c r="DV11" s="83"/>
      <c r="DW11" s="91"/>
      <c r="DX11" s="91"/>
      <c r="DY11" s="80"/>
      <c r="DZ11" s="83"/>
      <c r="EA11" s="86"/>
      <c r="EB11" s="76"/>
      <c r="EC11" s="96"/>
      <c r="ED11" s="93"/>
      <c r="EE11" s="93"/>
      <c r="EF11" s="105"/>
      <c r="EG11" s="73"/>
      <c r="EH11" s="73"/>
      <c r="EI11" s="89"/>
      <c r="EJ11" s="73"/>
      <c r="EK11" s="73"/>
      <c r="EL11" s="76"/>
      <c r="EM11" s="76"/>
      <c r="EN11" s="78"/>
      <c r="EO11" s="78"/>
      <c r="EP11" s="78"/>
      <c r="EQ11" s="80"/>
      <c r="ER11" s="106"/>
      <c r="ES11" s="109"/>
      <c r="ET11" s="83"/>
      <c r="EU11" s="91"/>
      <c r="EV11" s="91"/>
      <c r="EW11" s="80"/>
      <c r="EX11" s="83"/>
      <c r="EY11" s="86"/>
      <c r="EZ11" s="138"/>
      <c r="FA11" s="47"/>
    </row>
    <row r="12" spans="1:161" ht="15.95" customHeight="1" x14ac:dyDescent="0.15">
      <c r="A12" s="86"/>
      <c r="B12" s="71"/>
      <c r="C12" s="93"/>
      <c r="D12" s="93"/>
      <c r="E12" s="93"/>
      <c r="F12" s="93"/>
      <c r="G12" s="93"/>
      <c r="H12" s="124"/>
      <c r="I12" s="76"/>
      <c r="J12" s="76"/>
      <c r="K12" s="76"/>
      <c r="L12" s="76"/>
      <c r="M12" s="96"/>
      <c r="N12" s="93"/>
      <c r="O12" s="93"/>
      <c r="P12" s="105"/>
      <c r="Q12" s="73"/>
      <c r="R12" s="73"/>
      <c r="S12" s="89"/>
      <c r="T12" s="73"/>
      <c r="U12" s="73"/>
      <c r="V12" s="76"/>
      <c r="W12" s="76"/>
      <c r="X12" s="78"/>
      <c r="Y12" s="78"/>
      <c r="Z12" s="78"/>
      <c r="AA12" s="80"/>
      <c r="AB12" s="106"/>
      <c r="AC12" s="109"/>
      <c r="AD12" s="83"/>
      <c r="AE12" s="91"/>
      <c r="AF12" s="91"/>
      <c r="AG12" s="80"/>
      <c r="AH12" s="83"/>
      <c r="AI12" s="86"/>
      <c r="AJ12" s="76"/>
      <c r="AK12" s="96"/>
      <c r="AL12" s="93"/>
      <c r="AM12" s="93"/>
      <c r="AN12" s="105"/>
      <c r="AO12" s="73"/>
      <c r="AP12" s="73"/>
      <c r="AQ12" s="89"/>
      <c r="AR12" s="73"/>
      <c r="AS12" s="73"/>
      <c r="AT12" s="76"/>
      <c r="AU12" s="76"/>
      <c r="AV12" s="78"/>
      <c r="AW12" s="78"/>
      <c r="AX12" s="78"/>
      <c r="AY12" s="80"/>
      <c r="AZ12" s="106"/>
      <c r="BA12" s="109"/>
      <c r="BB12" s="83"/>
      <c r="BC12" s="91"/>
      <c r="BD12" s="91"/>
      <c r="BE12" s="80"/>
      <c r="BF12" s="83"/>
      <c r="BG12" s="86"/>
      <c r="BH12" s="76"/>
      <c r="BI12" s="96"/>
      <c r="BJ12" s="93"/>
      <c r="BK12" s="93"/>
      <c r="BL12" s="105"/>
      <c r="BM12" s="73"/>
      <c r="BN12" s="73"/>
      <c r="BO12" s="89"/>
      <c r="BP12" s="73"/>
      <c r="BQ12" s="73"/>
      <c r="BR12" s="76"/>
      <c r="BS12" s="76"/>
      <c r="BT12" s="78"/>
      <c r="BU12" s="78"/>
      <c r="BV12" s="78"/>
      <c r="BW12" s="80"/>
      <c r="BX12" s="106"/>
      <c r="BY12" s="109"/>
      <c r="BZ12" s="83"/>
      <c r="CA12" s="91"/>
      <c r="CB12" s="91"/>
      <c r="CC12" s="80"/>
      <c r="CD12" s="83"/>
      <c r="CE12" s="86"/>
      <c r="CF12" s="76"/>
      <c r="CG12" s="96"/>
      <c r="CH12" s="93"/>
      <c r="CI12" s="93"/>
      <c r="CJ12" s="105"/>
      <c r="CK12" s="73"/>
      <c r="CL12" s="73"/>
      <c r="CM12" s="89"/>
      <c r="CN12" s="73"/>
      <c r="CO12" s="73"/>
      <c r="CP12" s="76"/>
      <c r="CQ12" s="76"/>
      <c r="CR12" s="78"/>
      <c r="CS12" s="78"/>
      <c r="CT12" s="78"/>
      <c r="CU12" s="80"/>
      <c r="CV12" s="106"/>
      <c r="CW12" s="109"/>
      <c r="CX12" s="83"/>
      <c r="CY12" s="91"/>
      <c r="CZ12" s="91"/>
      <c r="DA12" s="80"/>
      <c r="DB12" s="83"/>
      <c r="DC12" s="86"/>
      <c r="DD12" s="76"/>
      <c r="DE12" s="96"/>
      <c r="DF12" s="93"/>
      <c r="DG12" s="93"/>
      <c r="DH12" s="105"/>
      <c r="DI12" s="73"/>
      <c r="DJ12" s="73"/>
      <c r="DK12" s="89"/>
      <c r="DL12" s="73"/>
      <c r="DM12" s="73"/>
      <c r="DN12" s="76"/>
      <c r="DO12" s="76"/>
      <c r="DP12" s="78"/>
      <c r="DQ12" s="78"/>
      <c r="DR12" s="78"/>
      <c r="DS12" s="80"/>
      <c r="DT12" s="106"/>
      <c r="DU12" s="109"/>
      <c r="DV12" s="83"/>
      <c r="DW12" s="91"/>
      <c r="DX12" s="91"/>
      <c r="DY12" s="80"/>
      <c r="DZ12" s="83"/>
      <c r="EA12" s="86"/>
      <c r="EB12" s="76"/>
      <c r="EC12" s="96"/>
      <c r="ED12" s="93"/>
      <c r="EE12" s="93"/>
      <c r="EF12" s="105"/>
      <c r="EG12" s="73"/>
      <c r="EH12" s="73"/>
      <c r="EI12" s="89"/>
      <c r="EJ12" s="73"/>
      <c r="EK12" s="73"/>
      <c r="EL12" s="76"/>
      <c r="EM12" s="76"/>
      <c r="EN12" s="78"/>
      <c r="EO12" s="78"/>
      <c r="EP12" s="78"/>
      <c r="EQ12" s="80"/>
      <c r="ER12" s="106"/>
      <c r="ES12" s="109"/>
      <c r="ET12" s="83"/>
      <c r="EU12" s="91"/>
      <c r="EV12" s="91"/>
      <c r="EW12" s="80"/>
      <c r="EX12" s="83"/>
      <c r="EY12" s="86"/>
      <c r="EZ12" s="138"/>
      <c r="FA12" s="47"/>
    </row>
    <row r="13" spans="1:161" ht="15.95" customHeight="1" x14ac:dyDescent="0.15">
      <c r="A13" s="86"/>
      <c r="B13" s="71"/>
      <c r="C13" s="93"/>
      <c r="D13" s="93"/>
      <c r="E13" s="93"/>
      <c r="F13" s="93"/>
      <c r="G13" s="93"/>
      <c r="H13" s="124"/>
      <c r="I13" s="76"/>
      <c r="J13" s="76"/>
      <c r="K13" s="76"/>
      <c r="L13" s="76"/>
      <c r="M13" s="96"/>
      <c r="N13" s="93"/>
      <c r="O13" s="93"/>
      <c r="P13" s="105"/>
      <c r="Q13" s="73"/>
      <c r="R13" s="73"/>
      <c r="S13" s="89"/>
      <c r="T13" s="73"/>
      <c r="U13" s="73"/>
      <c r="V13" s="76"/>
      <c r="W13" s="76"/>
      <c r="X13" s="78"/>
      <c r="Y13" s="78"/>
      <c r="Z13" s="78"/>
      <c r="AA13" s="80"/>
      <c r="AB13" s="106"/>
      <c r="AC13" s="109"/>
      <c r="AD13" s="83"/>
      <c r="AE13" s="91"/>
      <c r="AF13" s="91"/>
      <c r="AG13" s="80"/>
      <c r="AH13" s="83"/>
      <c r="AI13" s="86"/>
      <c r="AJ13" s="76"/>
      <c r="AK13" s="96"/>
      <c r="AL13" s="93"/>
      <c r="AM13" s="93"/>
      <c r="AN13" s="105"/>
      <c r="AO13" s="73"/>
      <c r="AP13" s="73"/>
      <c r="AQ13" s="89"/>
      <c r="AR13" s="73"/>
      <c r="AS13" s="73"/>
      <c r="AT13" s="76"/>
      <c r="AU13" s="76"/>
      <c r="AV13" s="78"/>
      <c r="AW13" s="78"/>
      <c r="AX13" s="78"/>
      <c r="AY13" s="80"/>
      <c r="AZ13" s="106"/>
      <c r="BA13" s="109"/>
      <c r="BB13" s="83"/>
      <c r="BC13" s="91"/>
      <c r="BD13" s="91"/>
      <c r="BE13" s="80"/>
      <c r="BF13" s="83"/>
      <c r="BG13" s="86"/>
      <c r="BH13" s="76"/>
      <c r="BI13" s="96"/>
      <c r="BJ13" s="93"/>
      <c r="BK13" s="93"/>
      <c r="BL13" s="105"/>
      <c r="BM13" s="73"/>
      <c r="BN13" s="73"/>
      <c r="BO13" s="89"/>
      <c r="BP13" s="73"/>
      <c r="BQ13" s="73"/>
      <c r="BR13" s="76"/>
      <c r="BS13" s="76"/>
      <c r="BT13" s="78"/>
      <c r="BU13" s="78"/>
      <c r="BV13" s="78"/>
      <c r="BW13" s="80"/>
      <c r="BX13" s="106"/>
      <c r="BY13" s="109"/>
      <c r="BZ13" s="83"/>
      <c r="CA13" s="91"/>
      <c r="CB13" s="91"/>
      <c r="CC13" s="80"/>
      <c r="CD13" s="83"/>
      <c r="CE13" s="86"/>
      <c r="CF13" s="76"/>
      <c r="CG13" s="96"/>
      <c r="CH13" s="93"/>
      <c r="CI13" s="93"/>
      <c r="CJ13" s="105"/>
      <c r="CK13" s="73"/>
      <c r="CL13" s="73"/>
      <c r="CM13" s="89"/>
      <c r="CN13" s="73"/>
      <c r="CO13" s="73"/>
      <c r="CP13" s="76"/>
      <c r="CQ13" s="76"/>
      <c r="CR13" s="78"/>
      <c r="CS13" s="78"/>
      <c r="CT13" s="78"/>
      <c r="CU13" s="80"/>
      <c r="CV13" s="106"/>
      <c r="CW13" s="109"/>
      <c r="CX13" s="83"/>
      <c r="CY13" s="91"/>
      <c r="CZ13" s="91"/>
      <c r="DA13" s="80"/>
      <c r="DB13" s="83"/>
      <c r="DC13" s="86"/>
      <c r="DD13" s="76"/>
      <c r="DE13" s="96"/>
      <c r="DF13" s="93"/>
      <c r="DG13" s="93"/>
      <c r="DH13" s="105"/>
      <c r="DI13" s="73"/>
      <c r="DJ13" s="73"/>
      <c r="DK13" s="89"/>
      <c r="DL13" s="73"/>
      <c r="DM13" s="73"/>
      <c r="DN13" s="76"/>
      <c r="DO13" s="76"/>
      <c r="DP13" s="78"/>
      <c r="DQ13" s="78"/>
      <c r="DR13" s="78"/>
      <c r="DS13" s="80"/>
      <c r="DT13" s="106"/>
      <c r="DU13" s="109"/>
      <c r="DV13" s="83"/>
      <c r="DW13" s="91"/>
      <c r="DX13" s="91"/>
      <c r="DY13" s="80"/>
      <c r="DZ13" s="83"/>
      <c r="EA13" s="86"/>
      <c r="EB13" s="76"/>
      <c r="EC13" s="96"/>
      <c r="ED13" s="93"/>
      <c r="EE13" s="93"/>
      <c r="EF13" s="105"/>
      <c r="EG13" s="73"/>
      <c r="EH13" s="73"/>
      <c r="EI13" s="89"/>
      <c r="EJ13" s="73"/>
      <c r="EK13" s="73"/>
      <c r="EL13" s="76"/>
      <c r="EM13" s="76"/>
      <c r="EN13" s="78"/>
      <c r="EO13" s="78"/>
      <c r="EP13" s="78"/>
      <c r="EQ13" s="80"/>
      <c r="ER13" s="106"/>
      <c r="ES13" s="109"/>
      <c r="ET13" s="83"/>
      <c r="EU13" s="91"/>
      <c r="EV13" s="91"/>
      <c r="EW13" s="80"/>
      <c r="EX13" s="83"/>
      <c r="EY13" s="86"/>
      <c r="EZ13" s="138"/>
      <c r="FA13" s="47"/>
    </row>
    <row r="14" spans="1:161" ht="15.95" customHeight="1" x14ac:dyDescent="0.15">
      <c r="A14" s="86"/>
      <c r="B14" s="71"/>
      <c r="C14" s="93"/>
      <c r="D14" s="93"/>
      <c r="E14" s="93"/>
      <c r="F14" s="93"/>
      <c r="G14" s="93"/>
      <c r="H14" s="124"/>
      <c r="I14" s="76"/>
      <c r="J14" s="76"/>
      <c r="K14" s="76"/>
      <c r="L14" s="76"/>
      <c r="M14" s="96"/>
      <c r="N14" s="93"/>
      <c r="O14" s="93"/>
      <c r="P14" s="105"/>
      <c r="Q14" s="73"/>
      <c r="R14" s="73"/>
      <c r="S14" s="89"/>
      <c r="T14" s="73"/>
      <c r="U14" s="73"/>
      <c r="V14" s="76"/>
      <c r="W14" s="76"/>
      <c r="X14" s="78"/>
      <c r="Y14" s="78"/>
      <c r="Z14" s="78"/>
      <c r="AA14" s="80"/>
      <c r="AB14" s="106"/>
      <c r="AC14" s="109"/>
      <c r="AD14" s="83"/>
      <c r="AE14" s="91"/>
      <c r="AF14" s="91"/>
      <c r="AG14" s="80"/>
      <c r="AH14" s="83"/>
      <c r="AI14" s="86"/>
      <c r="AJ14" s="76"/>
      <c r="AK14" s="96"/>
      <c r="AL14" s="93"/>
      <c r="AM14" s="93"/>
      <c r="AN14" s="105"/>
      <c r="AO14" s="73"/>
      <c r="AP14" s="73"/>
      <c r="AQ14" s="89"/>
      <c r="AR14" s="73"/>
      <c r="AS14" s="73"/>
      <c r="AT14" s="76"/>
      <c r="AU14" s="76"/>
      <c r="AV14" s="78"/>
      <c r="AW14" s="78"/>
      <c r="AX14" s="78"/>
      <c r="AY14" s="80"/>
      <c r="AZ14" s="106"/>
      <c r="BA14" s="109"/>
      <c r="BB14" s="83"/>
      <c r="BC14" s="91"/>
      <c r="BD14" s="91"/>
      <c r="BE14" s="80"/>
      <c r="BF14" s="83"/>
      <c r="BG14" s="86"/>
      <c r="BH14" s="76"/>
      <c r="BI14" s="96"/>
      <c r="BJ14" s="93"/>
      <c r="BK14" s="93"/>
      <c r="BL14" s="105"/>
      <c r="BM14" s="73"/>
      <c r="BN14" s="73"/>
      <c r="BO14" s="89"/>
      <c r="BP14" s="73"/>
      <c r="BQ14" s="73"/>
      <c r="BR14" s="76"/>
      <c r="BS14" s="76"/>
      <c r="BT14" s="78"/>
      <c r="BU14" s="78"/>
      <c r="BV14" s="78"/>
      <c r="BW14" s="80"/>
      <c r="BX14" s="106"/>
      <c r="BY14" s="109"/>
      <c r="BZ14" s="83"/>
      <c r="CA14" s="91"/>
      <c r="CB14" s="91"/>
      <c r="CC14" s="80"/>
      <c r="CD14" s="83"/>
      <c r="CE14" s="86"/>
      <c r="CF14" s="76"/>
      <c r="CG14" s="96"/>
      <c r="CH14" s="93"/>
      <c r="CI14" s="93"/>
      <c r="CJ14" s="105"/>
      <c r="CK14" s="73"/>
      <c r="CL14" s="73"/>
      <c r="CM14" s="89"/>
      <c r="CN14" s="73"/>
      <c r="CO14" s="73"/>
      <c r="CP14" s="76"/>
      <c r="CQ14" s="76"/>
      <c r="CR14" s="78"/>
      <c r="CS14" s="78"/>
      <c r="CT14" s="78"/>
      <c r="CU14" s="80"/>
      <c r="CV14" s="106"/>
      <c r="CW14" s="109"/>
      <c r="CX14" s="83"/>
      <c r="CY14" s="91"/>
      <c r="CZ14" s="91"/>
      <c r="DA14" s="80"/>
      <c r="DB14" s="83"/>
      <c r="DC14" s="86"/>
      <c r="DD14" s="76"/>
      <c r="DE14" s="96"/>
      <c r="DF14" s="93"/>
      <c r="DG14" s="93"/>
      <c r="DH14" s="105"/>
      <c r="DI14" s="73"/>
      <c r="DJ14" s="73"/>
      <c r="DK14" s="89"/>
      <c r="DL14" s="73"/>
      <c r="DM14" s="73"/>
      <c r="DN14" s="76"/>
      <c r="DO14" s="76"/>
      <c r="DP14" s="78"/>
      <c r="DQ14" s="78"/>
      <c r="DR14" s="78"/>
      <c r="DS14" s="80"/>
      <c r="DT14" s="106"/>
      <c r="DU14" s="109"/>
      <c r="DV14" s="83"/>
      <c r="DW14" s="91"/>
      <c r="DX14" s="91"/>
      <c r="DY14" s="80"/>
      <c r="DZ14" s="83"/>
      <c r="EA14" s="86"/>
      <c r="EB14" s="76"/>
      <c r="EC14" s="96"/>
      <c r="ED14" s="93"/>
      <c r="EE14" s="93"/>
      <c r="EF14" s="105"/>
      <c r="EG14" s="73"/>
      <c r="EH14" s="73"/>
      <c r="EI14" s="89"/>
      <c r="EJ14" s="73"/>
      <c r="EK14" s="73"/>
      <c r="EL14" s="76"/>
      <c r="EM14" s="76"/>
      <c r="EN14" s="78"/>
      <c r="EO14" s="78"/>
      <c r="EP14" s="78"/>
      <c r="EQ14" s="80"/>
      <c r="ER14" s="106"/>
      <c r="ES14" s="109"/>
      <c r="ET14" s="83"/>
      <c r="EU14" s="91"/>
      <c r="EV14" s="91"/>
      <c r="EW14" s="80"/>
      <c r="EX14" s="83"/>
      <c r="EY14" s="86"/>
      <c r="EZ14" s="138"/>
      <c r="FA14" s="47"/>
    </row>
    <row r="15" spans="1:161" ht="15.95" customHeight="1" x14ac:dyDescent="0.15">
      <c r="A15" s="87"/>
      <c r="B15" s="130"/>
      <c r="C15" s="131"/>
      <c r="D15" s="131"/>
      <c r="E15" s="131"/>
      <c r="F15" s="104"/>
      <c r="G15" s="104"/>
      <c r="H15" s="127"/>
      <c r="I15" s="77"/>
      <c r="J15" s="77"/>
      <c r="K15" s="77"/>
      <c r="L15" s="77"/>
      <c r="M15" s="97"/>
      <c r="N15" s="104"/>
      <c r="O15" s="104"/>
      <c r="P15" s="105"/>
      <c r="Q15" s="74"/>
      <c r="R15" s="74"/>
      <c r="S15" s="89"/>
      <c r="T15" s="74"/>
      <c r="U15" s="74"/>
      <c r="V15" s="77"/>
      <c r="W15" s="77"/>
      <c r="X15" s="78"/>
      <c r="Y15" s="78"/>
      <c r="Z15" s="78"/>
      <c r="AA15" s="81"/>
      <c r="AB15" s="107"/>
      <c r="AC15" s="110"/>
      <c r="AD15" s="84"/>
      <c r="AE15" s="92"/>
      <c r="AF15" s="92"/>
      <c r="AG15" s="81"/>
      <c r="AH15" s="84"/>
      <c r="AI15" s="87"/>
      <c r="AJ15" s="77"/>
      <c r="AK15" s="97"/>
      <c r="AL15" s="104"/>
      <c r="AM15" s="104"/>
      <c r="AN15" s="105"/>
      <c r="AO15" s="74"/>
      <c r="AP15" s="74"/>
      <c r="AQ15" s="89"/>
      <c r="AR15" s="74"/>
      <c r="AS15" s="74"/>
      <c r="AT15" s="77"/>
      <c r="AU15" s="77"/>
      <c r="AV15" s="78"/>
      <c r="AW15" s="78"/>
      <c r="AX15" s="78"/>
      <c r="AY15" s="81"/>
      <c r="AZ15" s="107"/>
      <c r="BA15" s="110"/>
      <c r="BB15" s="84"/>
      <c r="BC15" s="92"/>
      <c r="BD15" s="92"/>
      <c r="BE15" s="81"/>
      <c r="BF15" s="84"/>
      <c r="BG15" s="87"/>
      <c r="BH15" s="77"/>
      <c r="BI15" s="97"/>
      <c r="BJ15" s="104"/>
      <c r="BK15" s="104"/>
      <c r="BL15" s="105"/>
      <c r="BM15" s="74"/>
      <c r="BN15" s="74"/>
      <c r="BO15" s="89"/>
      <c r="BP15" s="74"/>
      <c r="BQ15" s="74"/>
      <c r="BR15" s="77"/>
      <c r="BS15" s="77"/>
      <c r="BT15" s="78"/>
      <c r="BU15" s="78"/>
      <c r="BV15" s="78"/>
      <c r="BW15" s="81"/>
      <c r="BX15" s="107"/>
      <c r="BY15" s="110"/>
      <c r="BZ15" s="84"/>
      <c r="CA15" s="92"/>
      <c r="CB15" s="92"/>
      <c r="CC15" s="81"/>
      <c r="CD15" s="84"/>
      <c r="CE15" s="87"/>
      <c r="CF15" s="77"/>
      <c r="CG15" s="97"/>
      <c r="CH15" s="104"/>
      <c r="CI15" s="104"/>
      <c r="CJ15" s="105"/>
      <c r="CK15" s="74"/>
      <c r="CL15" s="74"/>
      <c r="CM15" s="89"/>
      <c r="CN15" s="74"/>
      <c r="CO15" s="74"/>
      <c r="CP15" s="77"/>
      <c r="CQ15" s="77"/>
      <c r="CR15" s="78"/>
      <c r="CS15" s="78"/>
      <c r="CT15" s="78"/>
      <c r="CU15" s="81"/>
      <c r="CV15" s="107"/>
      <c r="CW15" s="110"/>
      <c r="CX15" s="84"/>
      <c r="CY15" s="92"/>
      <c r="CZ15" s="92"/>
      <c r="DA15" s="81"/>
      <c r="DB15" s="84"/>
      <c r="DC15" s="87"/>
      <c r="DD15" s="77"/>
      <c r="DE15" s="97"/>
      <c r="DF15" s="104"/>
      <c r="DG15" s="104"/>
      <c r="DH15" s="105"/>
      <c r="DI15" s="74"/>
      <c r="DJ15" s="74"/>
      <c r="DK15" s="89"/>
      <c r="DL15" s="74"/>
      <c r="DM15" s="74"/>
      <c r="DN15" s="77"/>
      <c r="DO15" s="77"/>
      <c r="DP15" s="78"/>
      <c r="DQ15" s="78"/>
      <c r="DR15" s="78"/>
      <c r="DS15" s="81"/>
      <c r="DT15" s="107"/>
      <c r="DU15" s="110"/>
      <c r="DV15" s="84"/>
      <c r="DW15" s="92"/>
      <c r="DX15" s="92"/>
      <c r="DY15" s="81"/>
      <c r="DZ15" s="84"/>
      <c r="EA15" s="87"/>
      <c r="EB15" s="77"/>
      <c r="EC15" s="97"/>
      <c r="ED15" s="104"/>
      <c r="EE15" s="104"/>
      <c r="EF15" s="105"/>
      <c r="EG15" s="74"/>
      <c r="EH15" s="74"/>
      <c r="EI15" s="89"/>
      <c r="EJ15" s="74"/>
      <c r="EK15" s="74"/>
      <c r="EL15" s="77"/>
      <c r="EM15" s="77"/>
      <c r="EN15" s="78"/>
      <c r="EO15" s="78"/>
      <c r="EP15" s="78"/>
      <c r="EQ15" s="81"/>
      <c r="ER15" s="107"/>
      <c r="ES15" s="110"/>
      <c r="ET15" s="84"/>
      <c r="EU15" s="92"/>
      <c r="EV15" s="92"/>
      <c r="EW15" s="81"/>
      <c r="EX15" s="84"/>
      <c r="EY15" s="87"/>
      <c r="EZ15" s="139"/>
      <c r="FA15" s="47"/>
    </row>
    <row r="16" spans="1:161" ht="15.95" customHeight="1" x14ac:dyDescent="0.15">
      <c r="A16" s="111" t="s">
        <v>67</v>
      </c>
      <c r="B16" s="53" t="str">
        <f>IF(ＣＳＶ貼付用!G2="","",ＣＳＶ貼付用!G2)</f>
        <v/>
      </c>
      <c r="C16" s="53" t="str">
        <f>IF(ＣＳＶ貼付用!I2="","",ＣＳＶ貼付用!I2)</f>
        <v/>
      </c>
      <c r="D16" s="53" t="str">
        <f>IF(ＣＳＶ貼付用!J2="","",ＣＳＶ貼付用!J2)</f>
        <v/>
      </c>
      <c r="E16" s="54" t="str">
        <f>IF(ＣＳＶ貼付用!F2="","",ＣＳＶ貼付用!F2)</f>
        <v/>
      </c>
      <c r="F16" s="38" t="str">
        <f>IF(ＣＳＶ貼付用!T2="","",ＣＳＶ貼付用!T2)</f>
        <v/>
      </c>
      <c r="G16" s="38"/>
      <c r="H16" s="38" t="str">
        <f>IF(ＣＳＶ貼付用!GJ2="","",ＣＳＶ貼付用!GJ2)</f>
        <v/>
      </c>
      <c r="I16" s="38" t="str">
        <f>IF(ＣＳＶ貼付用!GL2="","",ＣＳＶ貼付用!GL2)</f>
        <v/>
      </c>
      <c r="J16" s="38" t="str">
        <f>IF(ＣＳＶ貼付用!GN2="","",ＣＳＶ貼付用!GN2)</f>
        <v/>
      </c>
      <c r="K16" s="38" t="str">
        <f>IF(ＣＳＶ貼付用!GP2="","",ＣＳＶ貼付用!GP2)</f>
        <v/>
      </c>
      <c r="L16" s="45" t="s">
        <v>30</v>
      </c>
      <c r="M16" s="55" t="str">
        <f>IF(ＣＳＶ貼付用!AT2="","",ＣＳＶ貼付用!AT2)</f>
        <v/>
      </c>
      <c r="N16" s="38" t="str">
        <f>IF(ＣＳＶ貼付用!AV2="","",ＣＳＶ貼付用!AV2)</f>
        <v/>
      </c>
      <c r="O16" s="38" t="str">
        <f>IF(ＣＳＶ貼付用!AX2="","",ＣＳＶ貼付用!AX2)</f>
        <v/>
      </c>
      <c r="P16" s="40" t="str">
        <f>IF(ＣＳＶ貼付用!FE2="","",ＣＳＶ貼付用!FE2)</f>
        <v/>
      </c>
      <c r="Q16" s="41" t="str">
        <f>IF(林齢計算用!A2="","",林齢計算用!A2)</f>
        <v/>
      </c>
      <c r="R16" s="41" t="str">
        <f t="shared" ref="R16" si="0">IF(Q16="","",ROUNDUP(Q16/5,0))</f>
        <v/>
      </c>
      <c r="S16" s="56" t="str">
        <f>IF(ＣＳＶ貼付用!EG2="","",ＣＳＶ貼付用!EG2*10)</f>
        <v/>
      </c>
      <c r="T16" s="23" t="str">
        <f>IF(O16="スギ",INDEX(データ!$C$7:$E$26,MATCH(R16,データ!$B$7:$B$26),MATCH(P16,データ!$C$6:$E$6)),IF(O16="ヒノキ",INDEX(データ!$C$32:$E$51,MATCH(R16,データ!$B$32:$B$51),MATCH(P16,データ!$C$31:$E$31)),IF(O16="マツ",INDEX(データ!#REF!,MATCH(R16,データ!#REF!),MATCH(P16,データ!#REF!)),IF(O16="ザツ",INDEX(データ!#REF!,MATCH(R16,データ!#REF!),MATCH(P16,データ!#REF!)),""))))</f>
        <v/>
      </c>
      <c r="U16" s="22" t="str">
        <f t="shared" ref="U16:U21" si="1">IF(T16="","",ROUND(M16*S16*T16/10,0))</f>
        <v/>
      </c>
      <c r="V16" s="21" t="str">
        <f t="shared" ref="V16:V22" si="2">IF(O16="スギ",$A$19,IF(O16="ヒノキ",$A$25,""))</f>
        <v/>
      </c>
      <c r="W16" s="21" t="str">
        <f t="shared" ref="W16:W21" si="3">IF(O16="スギ",INDEX($FC$8:$FE$8,MATCH(P16,$FC$7:$FE$7)),IF(O16="ヒノキ",INDEX($FC$9:$FE$9,MATCH(P16,$FC$7:$FE$7)),""))</f>
        <v/>
      </c>
      <c r="X16" s="23" t="str">
        <f>IF(O16="スギ",INDEX(データ!$H$7:$J$26,MATCH(R16,データ!$G$7:$G$26),MATCH(P16,データ!$H$6:$J$6)),IF(O16="ヒノキ",INDEX(データ!$H$32:$J$51,MATCH(R16,データ!$G$32:$G$51),MATCH(P16,データ!$H$31:$J$31)),IF(O16="マツ",INDEX(データ!#REF!,MATCH(R16,データ!#REF!),MATCH(P16,データ!#REF!)),IF(O16="ザツ",INDEX(データ!#REF!,MATCH(R16,データ!#REF!),MATCH(P16,データ!#REF!)),""))))</f>
        <v/>
      </c>
      <c r="Y16" s="22" t="str">
        <f t="shared" ref="Y16:Y21" si="4">IF(X16="","",ROUND(S16*X16/10,0))</f>
        <v/>
      </c>
      <c r="Z16" s="21" t="str">
        <f t="shared" ref="Z16:Z21" si="5">IF(Y16="","",ROUND(M16*S16*X16/10,0))</f>
        <v/>
      </c>
      <c r="AA16" s="27" t="str">
        <f t="shared" ref="AA16" si="6">IF(OR($K16="T",L16="外"),"",M16)</f>
        <v/>
      </c>
      <c r="AB16" s="24" t="str">
        <f t="shared" ref="AB16" si="7">IF(OR($K16="T"),"0",IF((L16="外"),"",Z16))</f>
        <v/>
      </c>
      <c r="AC16" s="25" t="str">
        <f>IF(OR($H16="M",$I16="M",$J16="M"),0.2,"0")</f>
        <v>0</v>
      </c>
      <c r="AD16" s="26" t="str">
        <f t="shared" ref="AD16" si="8">IF(AB16="","",ROUND(AB16*(AC16+1),0))</f>
        <v/>
      </c>
      <c r="AE16" s="26" t="str">
        <f t="shared" ref="AE16" si="9">IF(OR($K16="T",),"",IF((L16="外"),"",U16))</f>
        <v/>
      </c>
      <c r="AF16" s="26" t="str">
        <f>IF(V16="","",IF(OR($K16="T"),"",IF((L16="外"),"",((ROUND(M16*W16/2,0))))))</f>
        <v/>
      </c>
      <c r="AG16" s="27" t="str">
        <f t="shared" ref="AG16" si="10">IF(OR($K16="T",L16="外"),"",M16)</f>
        <v/>
      </c>
      <c r="AH16" s="26" t="str">
        <f t="shared" ref="AH16" si="11">IF(AG16&gt;0,V16,0)</f>
        <v/>
      </c>
      <c r="AI16" s="26" t="str">
        <f>IF(AF16="","",ROUND(AD16+(AE16-AF16)/AH16,0))</f>
        <v/>
      </c>
      <c r="AJ16" s="45" t="s">
        <v>30</v>
      </c>
      <c r="AK16" s="55" t="str">
        <f>IF(ＣＳＶ貼付用!BI2="","",ＣＳＶ貼付用!BI2)</f>
        <v/>
      </c>
      <c r="AL16" s="38" t="str">
        <f>IF(ＣＳＶ貼付用!BK2="","",ＣＳＶ貼付用!BK2)</f>
        <v/>
      </c>
      <c r="AM16" s="38" t="str">
        <f>IF(ＣＳＶ貼付用!BM2="","",ＣＳＶ貼付用!BM2)</f>
        <v/>
      </c>
      <c r="AN16" s="40" t="str">
        <f>IF(AM16="","",$P16)</f>
        <v/>
      </c>
      <c r="AO16" s="41" t="str">
        <f>IF(林齢計算用!B2="","",林齢計算用!B2)</f>
        <v/>
      </c>
      <c r="AP16" s="41" t="str">
        <f>IF(AO16="","",ROUNDUP(AO16/5,0))</f>
        <v/>
      </c>
      <c r="AQ16" s="41" t="str">
        <f>IF(AM16="","",$S16)</f>
        <v/>
      </c>
      <c r="AR16" s="23" t="str">
        <f>IF(AM16="スギ",INDEX(データ!$C$7:$E$26,MATCH(AP16,データ!$B$7:$B$26),MATCH(AN16,データ!$C$6:$E$6)),IF(AM16="ヒノキ",INDEX(データ!$C$32:$E$51,MATCH(AP16,データ!$B$32:$B$51),MATCH(AN16,データ!$C$31:$E$31)),IF(AM16="マツ",INDEX(データ!#REF!,MATCH(AP16,データ!#REF!),MATCH(AN16,データ!#REF!)),IF(AM16="ザツ",INDEX(データ!#REF!,MATCH(AP16,データ!#REF!),MATCH(AN16,データ!#REF!)),""))))</f>
        <v/>
      </c>
      <c r="AS16" s="22" t="str">
        <f t="shared" ref="AS16:AS79" si="12">IF(AR16="","",ROUND(AK16*AQ16*AR16/10,0))</f>
        <v/>
      </c>
      <c r="AT16" s="21" t="str">
        <f>IF(AM16="スギ",$A$19,IF(AM16="ヒノキ",$A$25,""))</f>
        <v/>
      </c>
      <c r="AU16" s="21" t="str">
        <f>IF(AM16="スギ",INDEX($FC$8:$FE$8,MATCH(AN16,$FC$7:$FE$7)),IF(AM16="ヒノキ",INDEX($FC$9:$FE$9,MATCH(AN16,$FC$7:$FE$7)),""))</f>
        <v/>
      </c>
      <c r="AV16" s="23" t="str">
        <f>IF(AM16="スギ",INDEX(データ!$H$7:$J$26,MATCH(AP16,データ!$G$7:$G$26),MATCH(AN16,データ!$H$6:$J$6)),IF(AM16="ヒノキ",INDEX(データ!$H$32:$J$51,MATCH(AP16,データ!$G$32:$G$51),MATCH(AN16,データ!$H$31:$J$31)),IF(AM16="マツ",INDEX(データ!#REF!,MATCH(AP16,データ!#REF!),MATCH(AN16,データ!#REF!)),IF(AM16="ザツ",INDEX(データ!#REF!,MATCH(AP16,データ!#REF!),MATCH(AN16,データ!#REF!)),""))))</f>
        <v/>
      </c>
      <c r="AW16" s="22" t="str">
        <f>IF(AV16="","",ROUND(AQ16*AV16/10,0))</f>
        <v/>
      </c>
      <c r="AX16" s="21" t="str">
        <f>IF(AW16="","",ROUND(AK16*AQ16*AV16/10,0))</f>
        <v/>
      </c>
      <c r="AY16" s="27" t="str">
        <f t="shared" ref="AY16" si="13">IF(OR($K16="T",AJ16="外"),"",AK16)</f>
        <v/>
      </c>
      <c r="AZ16" s="24" t="str">
        <f t="shared" ref="AZ16" si="14">IF(OR($K16="T"),"0",IF((AJ16="外"),"",AX16))</f>
        <v/>
      </c>
      <c r="BA16" s="25" t="str">
        <f>IF(OR($H16="M",$I16="M",$J16="M"),0.2,"0")</f>
        <v>0</v>
      </c>
      <c r="BB16" s="26" t="str">
        <f t="shared" ref="BB16" si="15">IF(AZ16="","",ROUND(AZ16*(BA16+1),0))</f>
        <v/>
      </c>
      <c r="BC16" s="26" t="str">
        <f t="shared" ref="BC16" si="16">IF(OR($K16="T",),"",IF((AJ16="外"),"",AS16))</f>
        <v/>
      </c>
      <c r="BD16" s="26" t="str">
        <f>IF(AT16="","",IF(OR($K16="T"),"",IF((AJ16="外"),"",((ROUND(AK16*AU16/2,0))))))</f>
        <v/>
      </c>
      <c r="BE16" s="27" t="str">
        <f t="shared" ref="BE16" si="17">IF(OR($K16="T",AJ16="外"),"",AK16)</f>
        <v/>
      </c>
      <c r="BF16" s="26" t="str">
        <f t="shared" ref="BF16" si="18">IF(BE16&gt;0,AT16,0)</f>
        <v/>
      </c>
      <c r="BG16" s="26" t="str">
        <f>IF(BD16="","",ROUND(BB16+(BC16-BD16)/BF16,0))</f>
        <v/>
      </c>
      <c r="BH16" s="45" t="s">
        <v>30</v>
      </c>
      <c r="BI16" s="55" t="str">
        <f>IF(ＣＳＶ貼付用!BX2="","",ＣＳＶ貼付用!BX2)</f>
        <v/>
      </c>
      <c r="BJ16" s="38" t="str">
        <f>IF(ＣＳＶ貼付用!BZ2="","",ＣＳＶ貼付用!BZ2)</f>
        <v/>
      </c>
      <c r="BK16" s="38" t="str">
        <f>IF(ＣＳＶ貼付用!CB2="","",ＣＳＶ貼付用!CB2)</f>
        <v/>
      </c>
      <c r="BL16" s="40" t="str">
        <f>IF(BK16="","",$P16)</f>
        <v/>
      </c>
      <c r="BM16" s="41" t="str">
        <f>IF(林齢計算用!C2="","",林齢計算用!C2)</f>
        <v/>
      </c>
      <c r="BN16" s="41" t="str">
        <f>IF(BM16="","",ROUNDUP(BM16/5,0))</f>
        <v/>
      </c>
      <c r="BO16" s="41" t="str">
        <f>IF(BK16="","",$S16)</f>
        <v/>
      </c>
      <c r="BP16" s="23" t="str">
        <f>IF(BK16="スギ",INDEX(データ!$C$7:$E$26,MATCH(BN16,データ!$B$7:$B$26),MATCH(BL16,データ!$C$6:$E$6)),IF(BK16="ヒノキ",INDEX(データ!$C$32:$E$51,MATCH(BN16,データ!$B$32:$B$51),MATCH(BL16,データ!$C$31:$E$31)),IF(BK16="マツ",INDEX(データ!#REF!,MATCH(BN16,データ!#REF!),MATCH(BL16,データ!#REF!)),IF(BK16="ザツ",INDEX(データ!#REF!,MATCH(BN16,データ!#REF!),MATCH(BL16,データ!#REF!)),""))))</f>
        <v/>
      </c>
      <c r="BQ16" s="22" t="str">
        <f t="shared" ref="BQ16:BQ79" si="19">IF(BP16="","",ROUND(BI16*BO16*BP16/10,0))</f>
        <v/>
      </c>
      <c r="BR16" s="21" t="str">
        <f>IF(BK16="スギ",$A$19,IF(BK16="ヒノキ",$A$25,""))</f>
        <v/>
      </c>
      <c r="BS16" s="21" t="str">
        <f>IF(BK16="スギ",INDEX($FC$8:$FE$8,MATCH(BL16,$FC$7:$FE$7)),IF(BK16="ヒノキ",INDEX($FC$9:$FE$9,MATCH(BL16,$FC$7:$FE$7)),""))</f>
        <v/>
      </c>
      <c r="BT16" s="23" t="str">
        <f>IF(BK16="スギ",INDEX(データ!$H$7:$J$26,MATCH(BN16,データ!$G$7:$G$26),MATCH(BL16,データ!$H$6:$J$6)),IF(BK16="ヒノキ",INDEX(データ!$H$32:$J$51,MATCH(BN16,データ!$G$32:$G$51),MATCH(BL16,データ!$H$31:$J$31)),IF(BK16="マツ",INDEX(データ!#REF!,MATCH(BN16,データ!#REF!),MATCH(BL16,データ!#REF!)),IF(BK16="ザツ",INDEX(データ!#REF!,MATCH(BN16,データ!#REF!),MATCH(BL16,データ!#REF!)),""))))</f>
        <v/>
      </c>
      <c r="BU16" s="22" t="str">
        <f>IF(BT16="","",ROUND(BO16*BT16/10,0))</f>
        <v/>
      </c>
      <c r="BV16" s="21" t="str">
        <f>IF(BU16="","",ROUND(BI16*BO16*BT16/10,0))</f>
        <v/>
      </c>
      <c r="BW16" s="27" t="str">
        <f t="shared" ref="BW16" si="20">IF(OR($K16="T",BH16="外"),"",BI16)</f>
        <v/>
      </c>
      <c r="BX16" s="24" t="str">
        <f t="shared" ref="BX16" si="21">IF(OR($K16="T"),"0",IF((BH16="外"),"",BV16))</f>
        <v/>
      </c>
      <c r="BY16" s="25" t="str">
        <f>IF(OR($H16="M",$I16="M",$J16="M"),0.2,"0")</f>
        <v>0</v>
      </c>
      <c r="BZ16" s="26" t="str">
        <f t="shared" ref="BZ16" si="22">IF(BX16="","",ROUND(BX16*(BY16+1),0))</f>
        <v/>
      </c>
      <c r="CA16" s="26" t="str">
        <f t="shared" ref="CA16" si="23">IF(OR($K16="T",),"",IF((BH16="外"),"",BQ16))</f>
        <v/>
      </c>
      <c r="CB16" s="26" t="str">
        <f>IF(BR16="","",IF(OR($K16="T"),"",IF((BH16="外"),"",((ROUND(BI16*BS16/2,0))))))</f>
        <v/>
      </c>
      <c r="CC16" s="27" t="str">
        <f t="shared" ref="CC16" si="24">IF(OR($K16="T",BH16="外"),"",BI16)</f>
        <v/>
      </c>
      <c r="CD16" s="26" t="str">
        <f t="shared" ref="CD16" si="25">IF(CC16&gt;0,BR16,0)</f>
        <v/>
      </c>
      <c r="CE16" s="26" t="str">
        <f>IF(CB16="","",ROUND(BZ16+(CA16-CB16)/CD16,0))</f>
        <v/>
      </c>
      <c r="CF16" s="45" t="s">
        <v>30</v>
      </c>
      <c r="CG16" s="55" t="str">
        <f>IF(ＣＳＶ貼付用!CM2="","",ＣＳＶ貼付用!CM2)</f>
        <v/>
      </c>
      <c r="CH16" s="38" t="str">
        <f>IF(ＣＳＶ貼付用!CO2="","",ＣＳＶ貼付用!CO2)</f>
        <v/>
      </c>
      <c r="CI16" s="38" t="str">
        <f>IF(ＣＳＶ貼付用!CQ2="","",ＣＳＶ貼付用!CQ2)</f>
        <v/>
      </c>
      <c r="CJ16" s="40" t="str">
        <f>IF(CI16="","",$P16)</f>
        <v/>
      </c>
      <c r="CK16" s="41" t="str">
        <f>IF(林齢計算用!D2="","",林齢計算用!D2)</f>
        <v/>
      </c>
      <c r="CL16" s="41" t="str">
        <f>IF(CK16="","",ROUNDUP(CK16/5,0))</f>
        <v/>
      </c>
      <c r="CM16" s="41" t="str">
        <f>IF(CI16="","",$S16)</f>
        <v/>
      </c>
      <c r="CN16" s="23" t="str">
        <f>IF(CI16="スギ",INDEX(データ!$C$7:$E$26,MATCH(CL16,データ!$B$7:$B$26),MATCH(CJ16,データ!$C$6:$E$6)),IF(CI16="ヒノキ",INDEX(データ!$C$32:$E$51,MATCH(CL16,データ!$B$32:$B$51),MATCH(CJ16,データ!$C$31:$E$31)),IF(CI16="マツ",INDEX(データ!#REF!,MATCH(CL16,データ!#REF!),MATCH(CJ16,データ!#REF!)),IF(CI16="ザツ",INDEX(データ!#REF!,MATCH(CL16,データ!#REF!),MATCH(CJ16,データ!#REF!)),""))))</f>
        <v/>
      </c>
      <c r="CO16" s="22" t="str">
        <f t="shared" ref="CO16:CO79" si="26">IF(CN16="","",ROUND(CG16*CM16*CN16/10,0))</f>
        <v/>
      </c>
      <c r="CP16" s="21" t="str">
        <f>IF(CI16="スギ",$A$19,IF(CI16="ヒノキ",$A$25,""))</f>
        <v/>
      </c>
      <c r="CQ16" s="21" t="str">
        <f>IF(CI16="スギ",INDEX($FC$8:$FE$8,MATCH(CJ16,$FC$7:$FE$7)),IF(CI16="ヒノキ",INDEX($FC$9:$FE$9,MATCH(CJ16,$FC$7:$FE$7)),""))</f>
        <v/>
      </c>
      <c r="CR16" s="23" t="str">
        <f>IF(CI16="スギ",INDEX(データ!$H$7:$J$26,MATCH(CL16,データ!$G$7:$G$26),MATCH(CJ16,データ!$H$6:$J$6)),IF(CI16="ヒノキ",INDEX(データ!$H$32:$J$51,MATCH(CL16,データ!$G$32:$G$51),MATCH(CJ16,データ!$H$31:$J$31)),IF(CI16="マツ",INDEX(データ!#REF!,MATCH(CL16,データ!#REF!),MATCH(CJ16,データ!#REF!)),IF(CI16="ザツ",INDEX(データ!#REF!,MATCH(CL16,データ!#REF!),MATCH(CJ16,データ!#REF!)),""))))</f>
        <v/>
      </c>
      <c r="CS16" s="22" t="str">
        <f>IF(CR16="","",ROUND(CM16*CR16/10,0))</f>
        <v/>
      </c>
      <c r="CT16" s="21" t="str">
        <f>IF(CS16="","",ROUND(CG16*CM16*CR16/10,0))</f>
        <v/>
      </c>
      <c r="CU16" s="27" t="str">
        <f t="shared" ref="CU16" si="27">IF(OR($K16="T",CF16="外"),"",CG16)</f>
        <v/>
      </c>
      <c r="CV16" s="24" t="str">
        <f t="shared" ref="CV16" si="28">IF(OR($K16="T"),"0",IF((CF16="外"),"",CT16))</f>
        <v/>
      </c>
      <c r="CW16" s="25" t="str">
        <f>IF(OR($H16="M",$I16="M",$J16="M"),0.2,"0")</f>
        <v>0</v>
      </c>
      <c r="CX16" s="26" t="str">
        <f t="shared" ref="CX16" si="29">IF(CV16="","",ROUND(CV16*(CW16+1),0))</f>
        <v/>
      </c>
      <c r="CY16" s="26" t="str">
        <f t="shared" ref="CY16" si="30">IF(OR($K16="T",),"",IF((CF16="外"),"",CO16))</f>
        <v/>
      </c>
      <c r="CZ16" s="26" t="str">
        <f>IF(CP16="","",IF(OR($K16="T"),"",IF((CF16="外"),"",((ROUND(CG16*CQ16/2,0))))))</f>
        <v/>
      </c>
      <c r="DA16" s="27" t="str">
        <f t="shared" ref="DA16" si="31">IF(OR($K16="T",CF16="外"),"",CG16)</f>
        <v/>
      </c>
      <c r="DB16" s="26" t="str">
        <f t="shared" ref="DB16" si="32">IF(DA16&gt;0,CP16,0)</f>
        <v/>
      </c>
      <c r="DC16" s="26" t="str">
        <f>IF(CZ16="","",ROUND(CX16+(CY16-CZ16)/DB16,0))</f>
        <v/>
      </c>
      <c r="DD16" s="45" t="s">
        <v>30</v>
      </c>
      <c r="DE16" s="55" t="str">
        <f>IF(ＣＳＶ貼付用!DB2="","",ＣＳＶ貼付用!DB2)</f>
        <v/>
      </c>
      <c r="DF16" s="38" t="str">
        <f>IF(ＣＳＶ貼付用!DD2="","",ＣＳＶ貼付用!DD2)</f>
        <v/>
      </c>
      <c r="DG16" s="38" t="str">
        <f>IF(ＣＳＶ貼付用!DF2="","",ＣＳＶ貼付用!DF2)</f>
        <v/>
      </c>
      <c r="DH16" s="40" t="str">
        <f>IF(DG16="","",$P16)</f>
        <v/>
      </c>
      <c r="DI16" s="41" t="str">
        <f>IF(林齢計算用!E2="","",林齢計算用!E2)</f>
        <v/>
      </c>
      <c r="DJ16" s="41" t="str">
        <f>IF(DI16="","",ROUNDUP(DI16/5,0))</f>
        <v/>
      </c>
      <c r="DK16" s="41" t="str">
        <f>IF(DG16="","",$S16)</f>
        <v/>
      </c>
      <c r="DL16" s="23" t="str">
        <f>IF(DG16="スギ",INDEX(データ!$C$7:$E$26,MATCH(DJ16,データ!$B$7:$B$26),MATCH(DH16,データ!$C$6:$E$6)),IF(DG16="ヒノキ",INDEX(データ!$C$32:$E$51,MATCH(DJ16,データ!$B$32:$B$51),MATCH(DH16,データ!$C$31:$E$31)),IF(DG16="マツ",INDEX(データ!#REF!,MATCH(DJ16,データ!#REF!),MATCH(DH16,データ!#REF!)),IF(DG16="ザツ",INDEX(データ!#REF!,MATCH(DJ16,データ!#REF!),MATCH(DH16,データ!#REF!)),""))))</f>
        <v/>
      </c>
      <c r="DM16" s="22" t="str">
        <f t="shared" ref="DM16:DM79" si="33">IF(DL16="","",ROUND(DE16*DK16*DL16/10,0))</f>
        <v/>
      </c>
      <c r="DN16" s="21" t="str">
        <f>IF(DG16="スギ",$A$19,IF(DG16="ヒノキ",$A$25,""))</f>
        <v/>
      </c>
      <c r="DO16" s="21" t="str">
        <f>IF(DG16="スギ",INDEX($FC$8:$FE$8,MATCH(DH16,$FC$7:$FE$7)),IF(DG16="ヒノキ",INDEX($FC$9:$FE$9,MATCH(DH16,$FC$7:$FE$7)),""))</f>
        <v/>
      </c>
      <c r="DP16" s="23" t="str">
        <f>IF(DG16="スギ",INDEX(データ!$H$7:$J$26,MATCH(DJ16,データ!$G$7:$G$26),MATCH(DH16,データ!$H$6:$J$6)),IF(DG16="ヒノキ",INDEX(データ!$H$32:$J$51,MATCH(DJ16,データ!$G$32:$G$51),MATCH(DH16,データ!$H$31:$J$31)),IF(DG16="マツ",INDEX(データ!#REF!,MATCH(DJ16,データ!#REF!),MATCH(DH16,データ!#REF!)),IF(DG16="ザツ",INDEX(データ!#REF!,MATCH(DJ16,データ!#REF!),MATCH(DH16,データ!#REF!)),""))))</f>
        <v/>
      </c>
      <c r="DQ16" s="22" t="str">
        <f>IF(DP16="","",ROUND(DK16*DP16/10,0))</f>
        <v/>
      </c>
      <c r="DR16" s="21" t="str">
        <f>IF(DQ16="","",ROUND(DE16*DK16*DP16/10,0))</f>
        <v/>
      </c>
      <c r="DS16" s="27" t="str">
        <f t="shared" ref="DS16" si="34">IF(OR($K16="T",DD16="外"),"",DE16)</f>
        <v/>
      </c>
      <c r="DT16" s="24" t="str">
        <f t="shared" ref="DT16" si="35">IF(OR($K16="T"),"0",IF((DD16="外"),"",DR16))</f>
        <v/>
      </c>
      <c r="DU16" s="25" t="str">
        <f>IF(OR($H16="M",$I16="M",$J16="M"),0.2,"0")</f>
        <v>0</v>
      </c>
      <c r="DV16" s="26" t="str">
        <f t="shared" ref="DV16" si="36">IF(DT16="","",ROUND(DT16*(DU16+1),0))</f>
        <v/>
      </c>
      <c r="DW16" s="26" t="str">
        <f t="shared" ref="DW16" si="37">IF(OR($K16="T",),"",IF((DD16="外"),"",DM16))</f>
        <v/>
      </c>
      <c r="DX16" s="26" t="str">
        <f>IF(DN16="","",IF(OR($K16="T"),"",IF((DD16="外"),"",((ROUND(DE16*DO16/2,0))))))</f>
        <v/>
      </c>
      <c r="DY16" s="27" t="str">
        <f t="shared" ref="DY16" si="38">IF(OR($K16="T",DD16="外"),"",DE16)</f>
        <v/>
      </c>
      <c r="DZ16" s="26" t="str">
        <f t="shared" ref="DZ16" si="39">IF(DY16&gt;0,DN16,0)</f>
        <v/>
      </c>
      <c r="EA16" s="26" t="str">
        <f>IF(DX16="","",ROUND(DV16+(DW16-DX16)/DZ16,0))</f>
        <v/>
      </c>
      <c r="EB16" s="45" t="s">
        <v>30</v>
      </c>
      <c r="EC16" s="55" t="str">
        <f>IF(ＣＳＶ貼付用!DQ2="","",ＣＳＶ貼付用!DQ2)</f>
        <v/>
      </c>
      <c r="ED16" s="38" t="str">
        <f>IF(ＣＳＶ貼付用!DS2="","",ＣＳＶ貼付用!DS2)</f>
        <v/>
      </c>
      <c r="EE16" s="38" t="str">
        <f>IF(ＣＳＶ貼付用!DU2="","",ＣＳＶ貼付用!DU2)</f>
        <v/>
      </c>
      <c r="EF16" s="40" t="str">
        <f>IF(EE16="","",$P16)</f>
        <v/>
      </c>
      <c r="EG16" s="41" t="str">
        <f>IF(林齢計算用!F2="","",林齢計算用!F2)</f>
        <v/>
      </c>
      <c r="EH16" s="41" t="str">
        <f>IF(EG16="","",ROUNDUP(EG16/5,0))</f>
        <v/>
      </c>
      <c r="EI16" s="41" t="str">
        <f>IF(EE16="","",$S16)</f>
        <v/>
      </c>
      <c r="EJ16" s="23" t="str">
        <f>IF(EE16="スギ",INDEX(データ!$C$7:$E$26,MATCH(EH16,データ!$B$7:$B$26),MATCH(EF16,データ!$C$6:$E$6)),IF(EE16="ヒノキ",INDEX(データ!$C$32:$E$51,MATCH(EH16,データ!$B$32:$B$51),MATCH(EF16,データ!$C$31:$E$31)),IF(EE16="マツ",INDEX(データ!#REF!,MATCH(EH16,データ!#REF!),MATCH(EF16,データ!#REF!)),IF(EE16="ザツ",INDEX(データ!#REF!,MATCH(EH16,データ!#REF!),MATCH(EF16,データ!#REF!)),""))))</f>
        <v/>
      </c>
      <c r="EK16" s="22" t="str">
        <f t="shared" ref="EK16:EK79" si="40">IF(EJ16="","",ROUND(EC16*EI16*EJ16/10,0))</f>
        <v/>
      </c>
      <c r="EL16" s="21" t="str">
        <f>IF(EE16="スギ",$A$19,IF(EE16="ヒノキ",$A$25,""))</f>
        <v/>
      </c>
      <c r="EM16" s="21" t="str">
        <f>IF(EE16="スギ",INDEX($FC$8:$FE$8,MATCH(EF16,$FC$7:$FE$7)),IF(EE16="ヒノキ",INDEX($FC$9:$FE$9,MATCH(EF16,$FC$7:$FE$7)),""))</f>
        <v/>
      </c>
      <c r="EN16" s="23" t="str">
        <f>IF(EE16="スギ",INDEX(データ!$H$7:$J$26,MATCH(EH16,データ!$G$7:$G$26),MATCH(EF16,データ!$H$6:$J$6)),IF(EE16="ヒノキ",INDEX(データ!$H$32:$J$51,MATCH(EH16,データ!$G$32:$G$51),MATCH(EF16,データ!$H$31:$J$31)),IF(EE16="マツ",INDEX(データ!#REF!,MATCH(EH16,データ!#REF!),MATCH(EF16,データ!#REF!)),IF(EE16="ザツ",INDEX(データ!#REF!,MATCH(EH16,データ!#REF!),MATCH(EF16,データ!#REF!)),""))))</f>
        <v/>
      </c>
      <c r="EO16" s="22" t="str">
        <f>IF(EN16="","",ROUND(EI16*EN16/10,0))</f>
        <v/>
      </c>
      <c r="EP16" s="21" t="str">
        <f>IF(EO16="","",ROUND(EC16*EI16*EN16/10,0))</f>
        <v/>
      </c>
      <c r="EQ16" s="27" t="str">
        <f t="shared" ref="EQ16" si="41">IF(OR($K16="T",EB16="外"),"",EC16)</f>
        <v/>
      </c>
      <c r="ER16" s="24" t="str">
        <f t="shared" ref="ER16" si="42">IF(OR($K16="T"),"0",IF((EB16="外"),"",EP16))</f>
        <v/>
      </c>
      <c r="ES16" s="25" t="str">
        <f>IF(OR($H16="M",$I16="M",$J16="M"),0.2,"0")</f>
        <v>0</v>
      </c>
      <c r="ET16" s="26" t="str">
        <f t="shared" ref="ET16" si="43">IF(ER16="","",ROUND(ER16*(ES16+1),0))</f>
        <v/>
      </c>
      <c r="EU16" s="26" t="str">
        <f t="shared" ref="EU16" si="44">IF(OR($K16="T",),"",IF((EB16="外"),"",EK16))</f>
        <v/>
      </c>
      <c r="EV16" s="26" t="str">
        <f>IF(EL16="","",IF(OR($K16="T"),"",IF((EB16="外"),"",((ROUND(EC16*EM16/2,0))))))</f>
        <v/>
      </c>
      <c r="EW16" s="27" t="str">
        <f t="shared" ref="EW16" si="45">IF(OR($K16="T",EB16="外"),"",EC16)</f>
        <v/>
      </c>
      <c r="EX16" s="26" t="str">
        <f t="shared" ref="EX16" si="46">IF(EW16&gt;0,EL16,0)</f>
        <v/>
      </c>
      <c r="EY16" s="26" t="str">
        <f>IF(EV16="","",ROUND(ET16+(EU16-EV16)/EX16,0))</f>
        <v/>
      </c>
      <c r="EZ16" s="26">
        <f>SUM(AI16,BG16,CE16,DC16,EA16,EY16)</f>
        <v>0</v>
      </c>
      <c r="FA16" s="43"/>
    </row>
    <row r="17" spans="1:163" ht="15.95" customHeight="1" x14ac:dyDescent="0.15">
      <c r="A17" s="111"/>
      <c r="B17" s="53" t="str">
        <f>IF(ＣＳＶ貼付用!G3="","",ＣＳＶ貼付用!G3)</f>
        <v/>
      </c>
      <c r="C17" s="53" t="str">
        <f>IF(ＣＳＶ貼付用!I3="","",ＣＳＶ貼付用!I3)</f>
        <v/>
      </c>
      <c r="D17" s="53" t="str">
        <f>IF(ＣＳＶ貼付用!J3="","",ＣＳＶ貼付用!J3)</f>
        <v/>
      </c>
      <c r="E17" s="54" t="str">
        <f>IF(ＣＳＶ貼付用!F3="","",ＣＳＶ貼付用!F3)</f>
        <v/>
      </c>
      <c r="F17" s="38" t="str">
        <f>IF(ＣＳＶ貼付用!T3="","",ＣＳＶ貼付用!T3)</f>
        <v/>
      </c>
      <c r="G17" s="38"/>
      <c r="H17" s="38" t="str">
        <f>IF(ＣＳＶ貼付用!GJ3="","",ＣＳＶ貼付用!GJ3)</f>
        <v/>
      </c>
      <c r="I17" s="38" t="str">
        <f>IF(ＣＳＶ貼付用!GL3="","",ＣＳＶ貼付用!GL3)</f>
        <v/>
      </c>
      <c r="J17" s="38" t="str">
        <f>IF(ＣＳＶ貼付用!GN3="","",ＣＳＶ貼付用!GN3)</f>
        <v/>
      </c>
      <c r="K17" s="38" t="str">
        <f>IF(ＣＳＶ貼付用!GP3="","",ＣＳＶ貼付用!GP3)</f>
        <v/>
      </c>
      <c r="L17" s="45" t="s">
        <v>30</v>
      </c>
      <c r="M17" s="55" t="str">
        <f>IF(ＣＳＶ貼付用!AT3="","",ＣＳＶ貼付用!AT3)</f>
        <v/>
      </c>
      <c r="N17" s="38" t="str">
        <f>IF(ＣＳＶ貼付用!AV3="","",ＣＳＶ貼付用!AV3)</f>
        <v/>
      </c>
      <c r="O17" s="38" t="str">
        <f>IF(ＣＳＶ貼付用!AX3="","",ＣＳＶ貼付用!AX3)</f>
        <v/>
      </c>
      <c r="P17" s="40" t="str">
        <f>IF(ＣＳＶ貼付用!FE3="","",ＣＳＶ貼付用!FE3)</f>
        <v/>
      </c>
      <c r="Q17" s="41" t="str">
        <f>IF(林齢計算用!A3="","",林齢計算用!A3)</f>
        <v/>
      </c>
      <c r="R17" s="41" t="str">
        <f t="shared" ref="R17:R80" si="47">IF(Q17="","",ROUNDUP(Q17/5,0))</f>
        <v/>
      </c>
      <c r="S17" s="56" t="str">
        <f>IF(ＣＳＶ貼付用!EG3="","",ＣＳＶ貼付用!EG3*10)</f>
        <v/>
      </c>
      <c r="T17" s="23" t="str">
        <f>IF(O17="スギ",INDEX(データ!$C$7:$E$26,MATCH(R17,データ!$B$7:$B$26),MATCH(P17,データ!$C$6:$E$6)),IF(O17="ヒノキ",INDEX(データ!$C$32:$E$51,MATCH(R17,データ!$B$32:$B$51),MATCH(P17,データ!$C$31:$E$31)),IF(O17="マツ",INDEX(データ!#REF!,MATCH(R17,データ!#REF!),MATCH(P17,データ!#REF!)),IF(O17="ザツ",INDEX(データ!#REF!,MATCH(R17,データ!#REF!),MATCH(P17,データ!#REF!)),""))))</f>
        <v/>
      </c>
      <c r="U17" s="22" t="str">
        <f t="shared" si="1"/>
        <v/>
      </c>
      <c r="V17" s="21" t="str">
        <f t="shared" si="2"/>
        <v/>
      </c>
      <c r="W17" s="21" t="str">
        <f t="shared" si="3"/>
        <v/>
      </c>
      <c r="X17" s="23" t="str">
        <f>IF(O17="スギ",INDEX(データ!$H$7:$J$26,MATCH(R17,データ!$G$7:$G$26),MATCH(P17,データ!$H$6:$J$6)),IF(O17="ヒノキ",INDEX(データ!$H$32:$J$51,MATCH(R17,データ!$G$32:$G$51),MATCH(P17,データ!$H$31:$J$31)),IF(O17="マツ",INDEX(データ!#REF!,MATCH(R17,データ!#REF!),MATCH(P17,データ!#REF!)),IF(O17="ザツ",INDEX(データ!#REF!,MATCH(R17,データ!#REF!),MATCH(P17,データ!#REF!)),""))))</f>
        <v/>
      </c>
      <c r="Y17" s="22" t="str">
        <f t="shared" si="4"/>
        <v/>
      </c>
      <c r="Z17" s="21" t="str">
        <f t="shared" si="5"/>
        <v/>
      </c>
      <c r="AA17" s="27" t="str">
        <f t="shared" ref="AA17:AA80" si="48">IF(OR($K17="T",L17="外"),"",M17)</f>
        <v/>
      </c>
      <c r="AB17" s="24" t="str">
        <f t="shared" ref="AB17:AB80" si="49">IF(OR($K17="T"),"0",IF((L17="外"),"",Z17))</f>
        <v/>
      </c>
      <c r="AC17" s="25" t="str">
        <f t="shared" ref="AC17:AC80" si="50">IF(OR($H17="M",$I17="M",$J17="M"),0.2,"0")</f>
        <v>0</v>
      </c>
      <c r="AD17" s="26" t="str">
        <f t="shared" ref="AD17:AD80" si="51">IF(AB17="","",ROUND(AB17*(AC17+1),0))</f>
        <v/>
      </c>
      <c r="AE17" s="26" t="str">
        <f t="shared" ref="AE17:AE80" si="52">IF(OR($K17="T",),"",IF((L17="外"),"",U17))</f>
        <v/>
      </c>
      <c r="AF17" s="26" t="str">
        <f t="shared" ref="AF17:AF80" si="53">IF(V17="","",IF(OR($K17="T"),"",IF((L17="外"),"",((ROUND(M17*W17/2,0))))))</f>
        <v/>
      </c>
      <c r="AG17" s="27" t="str">
        <f t="shared" ref="AG17:AG80" si="54">IF(OR($K17="T",L17="外"),"",M17)</f>
        <v/>
      </c>
      <c r="AH17" s="26" t="str">
        <f t="shared" ref="AH17:AH80" si="55">IF(AG17&gt;0,V17,0)</f>
        <v/>
      </c>
      <c r="AI17" s="26" t="str">
        <f t="shared" ref="AI17:AI80" si="56">IF(AF17="","",ROUND(AD17+(AE17-AF17)/AH17,0))</f>
        <v/>
      </c>
      <c r="AJ17" s="45" t="s">
        <v>30</v>
      </c>
      <c r="AK17" s="55" t="str">
        <f>IF(ＣＳＶ貼付用!BI3="","",ＣＳＶ貼付用!BI3)</f>
        <v/>
      </c>
      <c r="AL17" s="38" t="str">
        <f>IF(ＣＳＶ貼付用!BK3="","",ＣＳＶ貼付用!BK3)</f>
        <v/>
      </c>
      <c r="AM17" s="38" t="str">
        <f>IF(ＣＳＶ貼付用!BM3="","",ＣＳＶ貼付用!BM3)</f>
        <v/>
      </c>
      <c r="AN17" s="40" t="str">
        <f t="shared" ref="AN17:AN80" si="57">IF(AM17="","",$P17)</f>
        <v/>
      </c>
      <c r="AO17" s="41" t="str">
        <f>IF(林齢計算用!B3="","",林齢計算用!B3)</f>
        <v/>
      </c>
      <c r="AP17" s="41" t="str">
        <f t="shared" ref="AP17:AP80" si="58">IF(AO17="","",ROUNDUP(AO17/5,0))</f>
        <v/>
      </c>
      <c r="AQ17" s="41" t="str">
        <f t="shared" ref="AQ17:AQ80" si="59">IF(AM17="","",$S17)</f>
        <v/>
      </c>
      <c r="AR17" s="23" t="str">
        <f>IF(AM17="スギ",INDEX(データ!$C$7:$E$26,MATCH(AP17,データ!$B$7:$B$26),MATCH(AN17,データ!$C$6:$E$6)),IF(AM17="ヒノキ",INDEX(データ!$C$32:$E$51,MATCH(AP17,データ!$B$32:$B$51),MATCH(AN17,データ!$C$31:$E$31)),IF(AM17="マツ",INDEX(データ!#REF!,MATCH(AP17,データ!#REF!),MATCH(AN17,データ!#REF!)),IF(AM17="ザツ",INDEX(データ!#REF!,MATCH(AP17,データ!#REF!),MATCH(AN17,データ!#REF!)),""))))</f>
        <v/>
      </c>
      <c r="AS17" s="22" t="str">
        <f t="shared" si="12"/>
        <v/>
      </c>
      <c r="AT17" s="21" t="str">
        <f t="shared" ref="AT17:AT80" si="60">IF(AM17="スギ",$A$19,IF(AM17="ヒノキ",$A$25,""))</f>
        <v/>
      </c>
      <c r="AU17" s="21" t="str">
        <f t="shared" ref="AU17:AU80" si="61">IF(AM17="スギ",INDEX($FC$8:$FE$8,MATCH(AN17,$FC$7:$FE$7)),IF(AM17="ヒノキ",INDEX($FC$9:$FE$9,MATCH(AN17,$FC$7:$FE$7)),""))</f>
        <v/>
      </c>
      <c r="AV17" s="23" t="str">
        <f>IF(AM17="スギ",INDEX(データ!$H$7:$J$26,MATCH(AP17,データ!$G$7:$G$26),MATCH(AN17,データ!$H$6:$J$6)),IF(AM17="ヒノキ",INDEX(データ!$H$32:$J$51,MATCH(AP17,データ!$G$32:$G$51),MATCH(AN17,データ!$H$31:$J$31)),IF(AM17="マツ",INDEX(データ!#REF!,MATCH(AP17,データ!#REF!),MATCH(AN17,データ!#REF!)),IF(AM17="ザツ",INDEX(データ!#REF!,MATCH(AP17,データ!#REF!),MATCH(AN17,データ!#REF!)),""))))</f>
        <v/>
      </c>
      <c r="AW17" s="22" t="str">
        <f t="shared" ref="AW17:AW80" si="62">IF(AV17="","",ROUND(AQ17*AV17/10,0))</f>
        <v/>
      </c>
      <c r="AX17" s="21" t="str">
        <f t="shared" ref="AX17:AX80" si="63">IF(AW17="","",ROUND(AK17*AQ17*AV17/10,0))</f>
        <v/>
      </c>
      <c r="AY17" s="27" t="str">
        <f t="shared" ref="AY17:AY80" si="64">IF(OR($K17="T",AJ17="外"),"",AK17)</f>
        <v/>
      </c>
      <c r="AZ17" s="24" t="str">
        <f t="shared" ref="AZ17:AZ80" si="65">IF(OR($K17="T"),"0",IF((AJ17="外"),"",AX17))</f>
        <v/>
      </c>
      <c r="BA17" s="25" t="str">
        <f t="shared" ref="BA17:BA80" si="66">IF(OR($H17="M",$I17="M",$J17="M"),0.2,"0")</f>
        <v>0</v>
      </c>
      <c r="BB17" s="26" t="str">
        <f t="shared" ref="BB17:BB80" si="67">IF(AZ17="","",ROUND(AZ17*(BA17+1),0))</f>
        <v/>
      </c>
      <c r="BC17" s="26" t="str">
        <f t="shared" ref="BC17:BC80" si="68">IF(OR($K17="T",),"",IF((AJ17="外"),"",AS17))</f>
        <v/>
      </c>
      <c r="BD17" s="26" t="str">
        <f t="shared" ref="BD17:BD80" si="69">IF(AT17="","",IF(OR($K17="T"),"",IF((AJ17="外"),"",((ROUND(AK17*AU17/2,0))))))</f>
        <v/>
      </c>
      <c r="BE17" s="27" t="str">
        <f t="shared" ref="BE17:BE80" si="70">IF(OR($K17="T",AJ17="外"),"",AK17)</f>
        <v/>
      </c>
      <c r="BF17" s="26" t="str">
        <f t="shared" ref="BF17:BF80" si="71">IF(BE17&gt;0,AT17,0)</f>
        <v/>
      </c>
      <c r="BG17" s="26" t="str">
        <f t="shared" ref="BG17:BG80" si="72">IF(BD17="","",ROUND(BB17+(BC17-BD17)/BF17,0))</f>
        <v/>
      </c>
      <c r="BH17" s="45" t="s">
        <v>30</v>
      </c>
      <c r="BI17" s="55" t="str">
        <f>IF(ＣＳＶ貼付用!BX3="","",ＣＳＶ貼付用!BX3)</f>
        <v/>
      </c>
      <c r="BJ17" s="38" t="str">
        <f>IF(ＣＳＶ貼付用!BZ3="","",ＣＳＶ貼付用!BZ3)</f>
        <v/>
      </c>
      <c r="BK17" s="38" t="str">
        <f>IF(ＣＳＶ貼付用!CB3="","",ＣＳＶ貼付用!CB3)</f>
        <v/>
      </c>
      <c r="BL17" s="40" t="str">
        <f t="shared" ref="BL17:BL80" si="73">IF(BK17="","",$P17)</f>
        <v/>
      </c>
      <c r="BM17" s="41" t="str">
        <f>IF(林齢計算用!C3="","",林齢計算用!C3)</f>
        <v/>
      </c>
      <c r="BN17" s="41" t="str">
        <f t="shared" ref="BN17:BN80" si="74">IF(BM17="","",ROUNDUP(BM17/5,0))</f>
        <v/>
      </c>
      <c r="BO17" s="41" t="str">
        <f t="shared" ref="BO17:BO80" si="75">IF(BK17="","",$S17)</f>
        <v/>
      </c>
      <c r="BP17" s="23" t="str">
        <f>IF(BK17="スギ",INDEX(データ!$C$7:$E$26,MATCH(BN17,データ!$B$7:$B$26),MATCH(BL17,データ!$C$6:$E$6)),IF(BK17="ヒノキ",INDEX(データ!$C$32:$E$51,MATCH(BN17,データ!$B$32:$B$51),MATCH(BL17,データ!$C$31:$E$31)),IF(BK17="マツ",INDEX(データ!#REF!,MATCH(BN17,データ!#REF!),MATCH(BL17,データ!#REF!)),IF(BK17="ザツ",INDEX(データ!#REF!,MATCH(BN17,データ!#REF!),MATCH(BL17,データ!#REF!)),""))))</f>
        <v/>
      </c>
      <c r="BQ17" s="22" t="str">
        <f t="shared" si="19"/>
        <v/>
      </c>
      <c r="BR17" s="21" t="str">
        <f t="shared" ref="BR17:BR80" si="76">IF(BK17="スギ",$A$19,IF(BK17="ヒノキ",$A$25,""))</f>
        <v/>
      </c>
      <c r="BS17" s="21" t="str">
        <f t="shared" ref="BS17:BS80" si="77">IF(BK17="スギ",INDEX($FC$8:$FE$8,MATCH(BL17,$FC$7:$FE$7)),IF(BK17="ヒノキ",INDEX($FC$9:$FE$9,MATCH(BL17,$FC$7:$FE$7)),""))</f>
        <v/>
      </c>
      <c r="BT17" s="23" t="str">
        <f>IF(BK17="スギ",INDEX(データ!$H$7:$J$26,MATCH(BN17,データ!$G$7:$G$26),MATCH(BL17,データ!$H$6:$J$6)),IF(BK17="ヒノキ",INDEX(データ!$H$32:$J$51,MATCH(BN17,データ!$G$32:$G$51),MATCH(BL17,データ!$H$31:$J$31)),IF(BK17="マツ",INDEX(データ!#REF!,MATCH(BN17,データ!#REF!),MATCH(BL17,データ!#REF!)),IF(BK17="ザツ",INDEX(データ!#REF!,MATCH(BN17,データ!#REF!),MATCH(BL17,データ!#REF!)),""))))</f>
        <v/>
      </c>
      <c r="BU17" s="22" t="str">
        <f t="shared" ref="BU17:BU80" si="78">IF(BT17="","",ROUND(BO17*BT17/10,0))</f>
        <v/>
      </c>
      <c r="BV17" s="21" t="str">
        <f t="shared" ref="BV17:BV80" si="79">IF(BU17="","",ROUND(BI17*BO17*BT17/10,0))</f>
        <v/>
      </c>
      <c r="BW17" s="27" t="str">
        <f t="shared" ref="BW17:BW80" si="80">IF(OR($K17="T",BH17="外"),"",BI17)</f>
        <v/>
      </c>
      <c r="BX17" s="24" t="str">
        <f t="shared" ref="BX17:BX80" si="81">IF(OR($K17="T"),"0",IF((BH17="外"),"",BV17))</f>
        <v/>
      </c>
      <c r="BY17" s="25" t="str">
        <f t="shared" ref="BY17:BY80" si="82">IF(OR($H17="M",$I17="M",$J17="M"),0.2,"0")</f>
        <v>0</v>
      </c>
      <c r="BZ17" s="26" t="str">
        <f t="shared" ref="BZ17:BZ80" si="83">IF(BX17="","",ROUND(BX17*(BY17+1),0))</f>
        <v/>
      </c>
      <c r="CA17" s="26" t="str">
        <f t="shared" ref="CA17:CA80" si="84">IF(OR($K17="T",),"",IF((BH17="外"),"",BQ17))</f>
        <v/>
      </c>
      <c r="CB17" s="26" t="str">
        <f t="shared" ref="CB17:CB80" si="85">IF(BR17="","",IF(OR($K17="T"),"",IF((BH17="外"),"",((ROUND(BI17*BS17/2,0))))))</f>
        <v/>
      </c>
      <c r="CC17" s="27" t="str">
        <f t="shared" ref="CC17:CC80" si="86">IF(OR($K17="T",BH17="外"),"",BI17)</f>
        <v/>
      </c>
      <c r="CD17" s="26" t="str">
        <f t="shared" ref="CD17:CD80" si="87">IF(CC17&gt;0,BR17,0)</f>
        <v/>
      </c>
      <c r="CE17" s="26" t="str">
        <f t="shared" ref="CE17:CE80" si="88">IF(CB17="","",ROUND(BZ17+(CA17-CB17)/CD17,0))</f>
        <v/>
      </c>
      <c r="CF17" s="45" t="s">
        <v>30</v>
      </c>
      <c r="CG17" s="55" t="str">
        <f>IF(ＣＳＶ貼付用!CM3="","",ＣＳＶ貼付用!CM3)</f>
        <v/>
      </c>
      <c r="CH17" s="38" t="str">
        <f>IF(ＣＳＶ貼付用!CO3="","",ＣＳＶ貼付用!CO3)</f>
        <v/>
      </c>
      <c r="CI17" s="38" t="str">
        <f>IF(ＣＳＶ貼付用!CQ3="","",ＣＳＶ貼付用!CQ3)</f>
        <v/>
      </c>
      <c r="CJ17" s="40" t="str">
        <f t="shared" ref="CJ17:CJ80" si="89">IF(CI17="","",$P17)</f>
        <v/>
      </c>
      <c r="CK17" s="41" t="str">
        <f>IF(林齢計算用!D3="","",林齢計算用!D3)</f>
        <v/>
      </c>
      <c r="CL17" s="41" t="str">
        <f t="shared" ref="CL17:CL80" si="90">IF(CK17="","",ROUNDUP(CK17/5,0))</f>
        <v/>
      </c>
      <c r="CM17" s="41" t="str">
        <f t="shared" ref="CM17:CM80" si="91">IF(CI17="","",$S17)</f>
        <v/>
      </c>
      <c r="CN17" s="23" t="str">
        <f>IF(CI17="スギ",INDEX(データ!$C$7:$E$26,MATCH(CL17,データ!$B$7:$B$26),MATCH(CJ17,データ!$C$6:$E$6)),IF(CI17="ヒノキ",INDEX(データ!$C$32:$E$51,MATCH(CL17,データ!$B$32:$B$51),MATCH(CJ17,データ!$C$31:$E$31)),IF(CI17="マツ",INDEX(データ!#REF!,MATCH(CL17,データ!#REF!),MATCH(CJ17,データ!#REF!)),IF(CI17="ザツ",INDEX(データ!#REF!,MATCH(CL17,データ!#REF!),MATCH(CJ17,データ!#REF!)),""))))</f>
        <v/>
      </c>
      <c r="CO17" s="22" t="str">
        <f t="shared" si="26"/>
        <v/>
      </c>
      <c r="CP17" s="21" t="str">
        <f t="shared" ref="CP17:CP80" si="92">IF(CI17="スギ",$A$19,IF(CI17="ヒノキ",$A$25,""))</f>
        <v/>
      </c>
      <c r="CQ17" s="21" t="str">
        <f t="shared" ref="CQ17:CQ80" si="93">IF(CI17="スギ",INDEX($FC$8:$FE$8,MATCH(CJ17,$FC$7:$FE$7)),IF(CI17="ヒノキ",INDEX($FC$9:$FE$9,MATCH(CJ17,$FC$7:$FE$7)),""))</f>
        <v/>
      </c>
      <c r="CR17" s="23" t="str">
        <f>IF(CI17="スギ",INDEX(データ!$H$7:$J$26,MATCH(CL17,データ!$G$7:$G$26),MATCH(CJ17,データ!$H$6:$J$6)),IF(CI17="ヒノキ",INDEX(データ!$H$32:$J$51,MATCH(CL17,データ!$G$32:$G$51),MATCH(CJ17,データ!$H$31:$J$31)),IF(CI17="マツ",INDEX(データ!#REF!,MATCH(CL17,データ!#REF!),MATCH(CJ17,データ!#REF!)),IF(CI17="ザツ",INDEX(データ!#REF!,MATCH(CL17,データ!#REF!),MATCH(CJ17,データ!#REF!)),""))))</f>
        <v/>
      </c>
      <c r="CS17" s="22" t="str">
        <f t="shared" ref="CS17:CS80" si="94">IF(CR17="","",ROUND(CM17*CR17/10,0))</f>
        <v/>
      </c>
      <c r="CT17" s="21" t="str">
        <f t="shared" ref="CT17:CT80" si="95">IF(CS17="","",ROUND(CG17*CM17*CR17/10,0))</f>
        <v/>
      </c>
      <c r="CU17" s="27" t="str">
        <f t="shared" ref="CU17:CU80" si="96">IF(OR($K17="T",CF17="外"),"",CG17)</f>
        <v/>
      </c>
      <c r="CV17" s="24" t="str">
        <f t="shared" ref="CV17:CV80" si="97">IF(OR($K17="T"),"0",IF((CF17="外"),"",CT17))</f>
        <v/>
      </c>
      <c r="CW17" s="25" t="str">
        <f t="shared" ref="CW17:CW80" si="98">IF(OR($H17="M",$I17="M",$J17="M"),0.2,"0")</f>
        <v>0</v>
      </c>
      <c r="CX17" s="26" t="str">
        <f t="shared" ref="CX17:CX80" si="99">IF(CV17="","",ROUND(CV17*(CW17+1),0))</f>
        <v/>
      </c>
      <c r="CY17" s="26" t="str">
        <f t="shared" ref="CY17:CY80" si="100">IF(OR($K17="T",),"",IF((CF17="外"),"",CO17))</f>
        <v/>
      </c>
      <c r="CZ17" s="26" t="str">
        <f t="shared" ref="CZ17:CZ80" si="101">IF(CP17="","",IF(OR($K17="T"),"",IF((CF17="外"),"",((ROUND(CG17*CQ17/2,0))))))</f>
        <v/>
      </c>
      <c r="DA17" s="27" t="str">
        <f t="shared" ref="DA17:DA80" si="102">IF(OR($K17="T",CF17="外"),"",CG17)</f>
        <v/>
      </c>
      <c r="DB17" s="26" t="str">
        <f t="shared" ref="DB17:DB80" si="103">IF(DA17&gt;0,CP17,0)</f>
        <v/>
      </c>
      <c r="DC17" s="26" t="str">
        <f t="shared" ref="DC17:DC80" si="104">IF(CZ17="","",ROUND(CX17+(CY17-CZ17)/DB17,0))</f>
        <v/>
      </c>
      <c r="DD17" s="45" t="s">
        <v>30</v>
      </c>
      <c r="DE17" s="55" t="str">
        <f>IF(ＣＳＶ貼付用!DB3="","",ＣＳＶ貼付用!DB3)</f>
        <v/>
      </c>
      <c r="DF17" s="38" t="str">
        <f>IF(ＣＳＶ貼付用!DD3="","",ＣＳＶ貼付用!DD3)</f>
        <v/>
      </c>
      <c r="DG17" s="38" t="str">
        <f>IF(ＣＳＶ貼付用!DF3="","",ＣＳＶ貼付用!DF3)</f>
        <v/>
      </c>
      <c r="DH17" s="40" t="str">
        <f t="shared" ref="DH17:DH80" si="105">IF(DG17="","",$P17)</f>
        <v/>
      </c>
      <c r="DI17" s="41" t="str">
        <f>IF(林齢計算用!E3="","",林齢計算用!E3)</f>
        <v/>
      </c>
      <c r="DJ17" s="41" t="str">
        <f t="shared" ref="DJ17:DJ80" si="106">IF(DI17="","",ROUNDUP(DI17/5,0))</f>
        <v/>
      </c>
      <c r="DK17" s="41" t="str">
        <f t="shared" ref="DK17:DK80" si="107">IF(DG17="","",$S17)</f>
        <v/>
      </c>
      <c r="DL17" s="23" t="str">
        <f>IF(DG17="スギ",INDEX(データ!$C$7:$E$26,MATCH(DJ17,データ!$B$7:$B$26),MATCH(DH17,データ!$C$6:$E$6)),IF(DG17="ヒノキ",INDEX(データ!$C$32:$E$51,MATCH(DJ17,データ!$B$32:$B$51),MATCH(DH17,データ!$C$31:$E$31)),IF(DG17="マツ",INDEX(データ!#REF!,MATCH(DJ17,データ!#REF!),MATCH(DH17,データ!#REF!)),IF(DG17="ザツ",INDEX(データ!#REF!,MATCH(DJ17,データ!#REF!),MATCH(DH17,データ!#REF!)),""))))</f>
        <v/>
      </c>
      <c r="DM17" s="22" t="str">
        <f t="shared" si="33"/>
        <v/>
      </c>
      <c r="DN17" s="21" t="str">
        <f t="shared" ref="DN17:DN80" si="108">IF(DG17="スギ",$A$19,IF(DG17="ヒノキ",$A$25,""))</f>
        <v/>
      </c>
      <c r="DO17" s="21" t="str">
        <f t="shared" ref="DO17:DO80" si="109">IF(DG17="スギ",INDEX($FC$8:$FE$8,MATCH(DH17,$FC$7:$FE$7)),IF(DG17="ヒノキ",INDEX($FC$9:$FE$9,MATCH(DH17,$FC$7:$FE$7)),""))</f>
        <v/>
      </c>
      <c r="DP17" s="23" t="str">
        <f>IF(DG17="スギ",INDEX(データ!$H$7:$J$26,MATCH(DJ17,データ!$G$7:$G$26),MATCH(DH17,データ!$H$6:$J$6)),IF(DG17="ヒノキ",INDEX(データ!$H$32:$J$51,MATCH(DJ17,データ!$G$32:$G$51),MATCH(DH17,データ!$H$31:$J$31)),IF(DG17="マツ",INDEX(データ!#REF!,MATCH(DJ17,データ!#REF!),MATCH(DH17,データ!#REF!)),IF(DG17="ザツ",INDEX(データ!#REF!,MATCH(DJ17,データ!#REF!),MATCH(DH17,データ!#REF!)),""))))</f>
        <v/>
      </c>
      <c r="DQ17" s="22" t="str">
        <f t="shared" ref="DQ17:DQ80" si="110">IF(DP17="","",ROUND(DK17*DP17/10,0))</f>
        <v/>
      </c>
      <c r="DR17" s="21" t="str">
        <f t="shared" ref="DR17:DR80" si="111">IF(DQ17="","",ROUND(DE17*DK17*DP17/10,0))</f>
        <v/>
      </c>
      <c r="DS17" s="27" t="str">
        <f t="shared" ref="DS17:DS80" si="112">IF(OR($K17="T",DD17="外"),"",DE17)</f>
        <v/>
      </c>
      <c r="DT17" s="24" t="str">
        <f t="shared" ref="DT17:DT80" si="113">IF(OR($K17="T"),"0",IF((DD17="外"),"",DR17))</f>
        <v/>
      </c>
      <c r="DU17" s="25" t="str">
        <f t="shared" ref="DU17:DU80" si="114">IF(OR($H17="M",$I17="M",$J17="M"),0.2,"0")</f>
        <v>0</v>
      </c>
      <c r="DV17" s="26" t="str">
        <f t="shared" ref="DV17:DV80" si="115">IF(DT17="","",ROUND(DT17*(DU17+1),0))</f>
        <v/>
      </c>
      <c r="DW17" s="26" t="str">
        <f t="shared" ref="DW17:DW80" si="116">IF(OR($K17="T",),"",IF((DD17="外"),"",DM17))</f>
        <v/>
      </c>
      <c r="DX17" s="26" t="str">
        <f t="shared" ref="DX17:DX80" si="117">IF(DN17="","",IF(OR($K17="T"),"",IF((DD17="外"),"",((ROUND(DE17*DO17/2,0))))))</f>
        <v/>
      </c>
      <c r="DY17" s="27" t="str">
        <f t="shared" ref="DY17:DY80" si="118">IF(OR($K17="T",DD17="外"),"",DE17)</f>
        <v/>
      </c>
      <c r="DZ17" s="26" t="str">
        <f t="shared" ref="DZ17:DZ80" si="119">IF(DY17&gt;0,DN17,0)</f>
        <v/>
      </c>
      <c r="EA17" s="26" t="str">
        <f t="shared" ref="EA17:EA80" si="120">IF(DX17="","",ROUND(DV17+(DW17-DX17)/DZ17,0))</f>
        <v/>
      </c>
      <c r="EB17" s="45" t="s">
        <v>30</v>
      </c>
      <c r="EC17" s="55" t="str">
        <f>IF(ＣＳＶ貼付用!DQ3="","",ＣＳＶ貼付用!DQ3)</f>
        <v/>
      </c>
      <c r="ED17" s="38" t="str">
        <f>IF(ＣＳＶ貼付用!DS3="","",ＣＳＶ貼付用!DS3)</f>
        <v/>
      </c>
      <c r="EE17" s="38" t="str">
        <f>IF(ＣＳＶ貼付用!DU3="","",ＣＳＶ貼付用!DU3)</f>
        <v/>
      </c>
      <c r="EF17" s="40" t="str">
        <f t="shared" ref="EF17:EF80" si="121">IF(EE17="","",$P17)</f>
        <v/>
      </c>
      <c r="EG17" s="41" t="str">
        <f>IF(林齢計算用!F3="","",林齢計算用!F3)</f>
        <v/>
      </c>
      <c r="EH17" s="41" t="str">
        <f t="shared" ref="EH17:EH80" si="122">IF(EG17="","",ROUNDUP(EG17/5,0))</f>
        <v/>
      </c>
      <c r="EI17" s="41" t="str">
        <f t="shared" ref="EI17:EI80" si="123">IF(EE17="","",$S17)</f>
        <v/>
      </c>
      <c r="EJ17" s="23" t="str">
        <f>IF(EE17="スギ",INDEX(データ!$C$7:$E$26,MATCH(EH17,データ!$B$7:$B$26),MATCH(EF17,データ!$C$6:$E$6)),IF(EE17="ヒノキ",INDEX(データ!$C$32:$E$51,MATCH(EH17,データ!$B$32:$B$51),MATCH(EF17,データ!$C$31:$E$31)),IF(EE17="マツ",INDEX(データ!#REF!,MATCH(EH17,データ!#REF!),MATCH(EF17,データ!#REF!)),IF(EE17="ザツ",INDEX(データ!#REF!,MATCH(EH17,データ!#REF!),MATCH(EF17,データ!#REF!)),""))))</f>
        <v/>
      </c>
      <c r="EK17" s="22" t="str">
        <f t="shared" si="40"/>
        <v/>
      </c>
      <c r="EL17" s="21" t="str">
        <f t="shared" ref="EL17:EL80" si="124">IF(EE17="スギ",$A$19,IF(EE17="ヒノキ",$A$25,""))</f>
        <v/>
      </c>
      <c r="EM17" s="21" t="str">
        <f t="shared" ref="EM17:EM80" si="125">IF(EE17="スギ",INDEX($FC$8:$FE$8,MATCH(EF17,$FC$7:$FE$7)),IF(EE17="ヒノキ",INDEX($FC$9:$FE$9,MATCH(EF17,$FC$7:$FE$7)),""))</f>
        <v/>
      </c>
      <c r="EN17" s="23" t="str">
        <f>IF(EE17="スギ",INDEX(データ!$H$7:$J$26,MATCH(EH17,データ!$G$7:$G$26),MATCH(EF17,データ!$H$6:$J$6)),IF(EE17="ヒノキ",INDEX(データ!$H$32:$J$51,MATCH(EH17,データ!$G$32:$G$51),MATCH(EF17,データ!$H$31:$J$31)),IF(EE17="マツ",INDEX(データ!#REF!,MATCH(EH17,データ!#REF!),MATCH(EF17,データ!#REF!)),IF(EE17="ザツ",INDEX(データ!#REF!,MATCH(EH17,データ!#REF!),MATCH(EF17,データ!#REF!)),""))))</f>
        <v/>
      </c>
      <c r="EO17" s="22" t="str">
        <f t="shared" ref="EO17:EO80" si="126">IF(EN17="","",ROUND(EI17*EN17/10,0))</f>
        <v/>
      </c>
      <c r="EP17" s="21" t="str">
        <f t="shared" ref="EP17:EP80" si="127">IF(EO17="","",ROUND(EC17*EI17*EN17/10,0))</f>
        <v/>
      </c>
      <c r="EQ17" s="27" t="str">
        <f t="shared" ref="EQ17:EQ80" si="128">IF(OR($K17="T",EB17="外"),"",EC17)</f>
        <v/>
      </c>
      <c r="ER17" s="24" t="str">
        <f t="shared" ref="ER17:ER80" si="129">IF(OR($K17="T"),"0",IF((EB17="外"),"",EP17))</f>
        <v/>
      </c>
      <c r="ES17" s="25" t="str">
        <f t="shared" ref="ES17:ES80" si="130">IF(OR($H17="M",$I17="M",$J17="M"),0.2,"0")</f>
        <v>0</v>
      </c>
      <c r="ET17" s="26" t="str">
        <f t="shared" ref="ET17:ET80" si="131">IF(ER17="","",ROUND(ER17*(ES17+1),0))</f>
        <v/>
      </c>
      <c r="EU17" s="26" t="str">
        <f t="shared" ref="EU17:EU80" si="132">IF(OR($K17="T",),"",IF((EB17="外"),"",EK17))</f>
        <v/>
      </c>
      <c r="EV17" s="26" t="str">
        <f t="shared" ref="EV17:EV80" si="133">IF(EL17="","",IF(OR($K17="T"),"",IF((EB17="外"),"",((ROUND(EC17*EM17/2,0))))))</f>
        <v/>
      </c>
      <c r="EW17" s="27" t="str">
        <f t="shared" ref="EW17:EW80" si="134">IF(OR($K17="T",EB17="外"),"",EC17)</f>
        <v/>
      </c>
      <c r="EX17" s="26" t="str">
        <f t="shared" ref="EX17:EX80" si="135">IF(EW17&gt;0,EL17,0)</f>
        <v/>
      </c>
      <c r="EY17" s="26" t="str">
        <f t="shared" ref="EY17:EY80" si="136">IF(EV17="","",ROUND(ET17+(EU17-EV17)/EX17,0))</f>
        <v/>
      </c>
      <c r="EZ17" s="26">
        <f t="shared" ref="EZ17:EZ80" si="137">SUM(AI17,BG17,CE17,DC17,EA17,EY17)</f>
        <v>0</v>
      </c>
      <c r="FA17" s="43"/>
    </row>
    <row r="18" spans="1:163" ht="15.95" customHeight="1" x14ac:dyDescent="0.15">
      <c r="A18" s="111"/>
      <c r="B18" s="53" t="str">
        <f>IF(ＣＳＶ貼付用!G4="","",ＣＳＶ貼付用!G4)</f>
        <v/>
      </c>
      <c r="C18" s="53" t="str">
        <f>IF(ＣＳＶ貼付用!I4="","",ＣＳＶ貼付用!I4)</f>
        <v/>
      </c>
      <c r="D18" s="53" t="str">
        <f>IF(ＣＳＶ貼付用!J4="","",ＣＳＶ貼付用!J4)</f>
        <v/>
      </c>
      <c r="E18" s="54" t="str">
        <f>IF(ＣＳＶ貼付用!F4="","",ＣＳＶ貼付用!F4)</f>
        <v/>
      </c>
      <c r="F18" s="38" t="str">
        <f>IF(ＣＳＶ貼付用!T4="","",ＣＳＶ貼付用!T4)</f>
        <v/>
      </c>
      <c r="G18" s="38"/>
      <c r="H18" s="38" t="str">
        <f>IF(ＣＳＶ貼付用!GJ4="","",ＣＳＶ貼付用!GJ4)</f>
        <v/>
      </c>
      <c r="I18" s="38" t="str">
        <f>IF(ＣＳＶ貼付用!GL4="","",ＣＳＶ貼付用!GL4)</f>
        <v/>
      </c>
      <c r="J18" s="38" t="str">
        <f>IF(ＣＳＶ貼付用!GN4="","",ＣＳＶ貼付用!GN4)</f>
        <v/>
      </c>
      <c r="K18" s="38" t="str">
        <f>IF(ＣＳＶ貼付用!GP4="","",ＣＳＶ貼付用!GP4)</f>
        <v/>
      </c>
      <c r="L18" s="45" t="s">
        <v>30</v>
      </c>
      <c r="M18" s="55" t="str">
        <f>IF(ＣＳＶ貼付用!AT4="","",ＣＳＶ貼付用!AT4)</f>
        <v/>
      </c>
      <c r="N18" s="38" t="str">
        <f>IF(ＣＳＶ貼付用!AV4="","",ＣＳＶ貼付用!AV4)</f>
        <v/>
      </c>
      <c r="O18" s="38" t="str">
        <f>IF(ＣＳＶ貼付用!AX4="","",ＣＳＶ貼付用!AX4)</f>
        <v/>
      </c>
      <c r="P18" s="40" t="str">
        <f>IF(ＣＳＶ貼付用!FE4="","",ＣＳＶ貼付用!FE4)</f>
        <v/>
      </c>
      <c r="Q18" s="41" t="str">
        <f>IF(林齢計算用!A4="","",林齢計算用!A4)</f>
        <v/>
      </c>
      <c r="R18" s="41" t="str">
        <f t="shared" si="47"/>
        <v/>
      </c>
      <c r="S18" s="56" t="str">
        <f>IF(ＣＳＶ貼付用!EG4="","",ＣＳＶ貼付用!EG4*10)</f>
        <v/>
      </c>
      <c r="T18" s="23" t="str">
        <f>IF(O18="スギ",INDEX(データ!$C$7:$E$26,MATCH(R18,データ!$B$7:$B$26),MATCH(P18,データ!$C$6:$E$6)),IF(O18="ヒノキ",INDEX(データ!$C$32:$E$51,MATCH(R18,データ!$B$32:$B$51),MATCH(P18,データ!$C$31:$E$31)),IF(O18="マツ",INDEX(データ!#REF!,MATCH(R18,データ!#REF!),MATCH(P18,データ!#REF!)),IF(O18="ザツ",INDEX(データ!#REF!,MATCH(R18,データ!#REF!),MATCH(P18,データ!#REF!)),""))))</f>
        <v/>
      </c>
      <c r="U18" s="22" t="str">
        <f t="shared" si="1"/>
        <v/>
      </c>
      <c r="V18" s="21" t="str">
        <f t="shared" si="2"/>
        <v/>
      </c>
      <c r="W18" s="21" t="str">
        <f t="shared" si="3"/>
        <v/>
      </c>
      <c r="X18" s="23" t="str">
        <f>IF(O18="スギ",INDEX(データ!$H$7:$J$26,MATCH(R18,データ!$G$7:$G$26),MATCH(P18,データ!$H$6:$J$6)),IF(O18="ヒノキ",INDEX(データ!$H$32:$J$51,MATCH(R18,データ!$G$32:$G$51),MATCH(P18,データ!$H$31:$J$31)),IF(O18="マツ",INDEX(データ!#REF!,MATCH(R18,データ!#REF!),MATCH(P18,データ!#REF!)),IF(O18="ザツ",INDEX(データ!#REF!,MATCH(R18,データ!#REF!),MATCH(P18,データ!#REF!)),""))))</f>
        <v/>
      </c>
      <c r="Y18" s="22" t="str">
        <f t="shared" si="4"/>
        <v/>
      </c>
      <c r="Z18" s="21" t="str">
        <f t="shared" si="5"/>
        <v/>
      </c>
      <c r="AA18" s="27" t="str">
        <f t="shared" si="48"/>
        <v/>
      </c>
      <c r="AB18" s="24" t="str">
        <f t="shared" si="49"/>
        <v/>
      </c>
      <c r="AC18" s="25" t="str">
        <f t="shared" si="50"/>
        <v>0</v>
      </c>
      <c r="AD18" s="26" t="str">
        <f t="shared" si="51"/>
        <v/>
      </c>
      <c r="AE18" s="26" t="str">
        <f t="shared" si="52"/>
        <v/>
      </c>
      <c r="AF18" s="26" t="str">
        <f t="shared" si="53"/>
        <v/>
      </c>
      <c r="AG18" s="27" t="str">
        <f t="shared" si="54"/>
        <v/>
      </c>
      <c r="AH18" s="26" t="str">
        <f t="shared" si="55"/>
        <v/>
      </c>
      <c r="AI18" s="26" t="str">
        <f t="shared" si="56"/>
        <v/>
      </c>
      <c r="AJ18" s="45" t="s">
        <v>30</v>
      </c>
      <c r="AK18" s="55" t="str">
        <f>IF(ＣＳＶ貼付用!BI4="","",ＣＳＶ貼付用!BI4)</f>
        <v/>
      </c>
      <c r="AL18" s="38" t="str">
        <f>IF(ＣＳＶ貼付用!BK4="","",ＣＳＶ貼付用!BK4)</f>
        <v/>
      </c>
      <c r="AM18" s="38" t="str">
        <f>IF(ＣＳＶ貼付用!BM4="","",ＣＳＶ貼付用!BM4)</f>
        <v/>
      </c>
      <c r="AN18" s="40" t="str">
        <f t="shared" si="57"/>
        <v/>
      </c>
      <c r="AO18" s="41" t="str">
        <f>IF(林齢計算用!B4="","",林齢計算用!B4)</f>
        <v/>
      </c>
      <c r="AP18" s="41" t="str">
        <f t="shared" si="58"/>
        <v/>
      </c>
      <c r="AQ18" s="41" t="str">
        <f t="shared" si="59"/>
        <v/>
      </c>
      <c r="AR18" s="23" t="str">
        <f>IF(AM18="スギ",INDEX(データ!$C$7:$E$26,MATCH(AP18,データ!$B$7:$B$26),MATCH(AN18,データ!$C$6:$E$6)),IF(AM18="ヒノキ",INDEX(データ!$C$32:$E$51,MATCH(AP18,データ!$B$32:$B$51),MATCH(AN18,データ!$C$31:$E$31)),IF(AM18="マツ",INDEX(データ!#REF!,MATCH(AP18,データ!#REF!),MATCH(AN18,データ!#REF!)),IF(AM18="ザツ",INDEX(データ!#REF!,MATCH(AP18,データ!#REF!),MATCH(AN18,データ!#REF!)),""))))</f>
        <v/>
      </c>
      <c r="AS18" s="22" t="str">
        <f t="shared" si="12"/>
        <v/>
      </c>
      <c r="AT18" s="21" t="str">
        <f t="shared" si="60"/>
        <v/>
      </c>
      <c r="AU18" s="21" t="str">
        <f t="shared" si="61"/>
        <v/>
      </c>
      <c r="AV18" s="23" t="str">
        <f>IF(AM18="スギ",INDEX(データ!$H$7:$J$26,MATCH(AP18,データ!$G$7:$G$26),MATCH(AN18,データ!$H$6:$J$6)),IF(AM18="ヒノキ",INDEX(データ!$H$32:$J$51,MATCH(AP18,データ!$G$32:$G$51),MATCH(AN18,データ!$H$31:$J$31)),IF(AM18="マツ",INDEX(データ!#REF!,MATCH(AP18,データ!#REF!),MATCH(AN18,データ!#REF!)),IF(AM18="ザツ",INDEX(データ!#REF!,MATCH(AP18,データ!#REF!),MATCH(AN18,データ!#REF!)),""))))</f>
        <v/>
      </c>
      <c r="AW18" s="22" t="str">
        <f t="shared" si="62"/>
        <v/>
      </c>
      <c r="AX18" s="21" t="str">
        <f t="shared" si="63"/>
        <v/>
      </c>
      <c r="AY18" s="27" t="str">
        <f t="shared" si="64"/>
        <v/>
      </c>
      <c r="AZ18" s="24" t="str">
        <f t="shared" si="65"/>
        <v/>
      </c>
      <c r="BA18" s="25" t="str">
        <f t="shared" si="66"/>
        <v>0</v>
      </c>
      <c r="BB18" s="26" t="str">
        <f t="shared" si="67"/>
        <v/>
      </c>
      <c r="BC18" s="26" t="str">
        <f t="shared" si="68"/>
        <v/>
      </c>
      <c r="BD18" s="26" t="str">
        <f t="shared" si="69"/>
        <v/>
      </c>
      <c r="BE18" s="27" t="str">
        <f t="shared" si="70"/>
        <v/>
      </c>
      <c r="BF18" s="26" t="str">
        <f t="shared" si="71"/>
        <v/>
      </c>
      <c r="BG18" s="26" t="str">
        <f t="shared" si="72"/>
        <v/>
      </c>
      <c r="BH18" s="45" t="s">
        <v>30</v>
      </c>
      <c r="BI18" s="55" t="str">
        <f>IF(ＣＳＶ貼付用!BX4="","",ＣＳＶ貼付用!BX4)</f>
        <v/>
      </c>
      <c r="BJ18" s="38" t="str">
        <f>IF(ＣＳＶ貼付用!BZ4="","",ＣＳＶ貼付用!BZ4)</f>
        <v/>
      </c>
      <c r="BK18" s="38" t="str">
        <f>IF(ＣＳＶ貼付用!CB4="","",ＣＳＶ貼付用!CB4)</f>
        <v/>
      </c>
      <c r="BL18" s="40" t="str">
        <f t="shared" si="73"/>
        <v/>
      </c>
      <c r="BM18" s="41" t="str">
        <f>IF(林齢計算用!C4="","",林齢計算用!C4)</f>
        <v/>
      </c>
      <c r="BN18" s="41" t="str">
        <f t="shared" si="74"/>
        <v/>
      </c>
      <c r="BO18" s="41" t="str">
        <f t="shared" si="75"/>
        <v/>
      </c>
      <c r="BP18" s="23" t="str">
        <f>IF(BK18="スギ",INDEX(データ!$C$7:$E$26,MATCH(BN18,データ!$B$7:$B$26),MATCH(BL18,データ!$C$6:$E$6)),IF(BK18="ヒノキ",INDEX(データ!$C$32:$E$51,MATCH(BN18,データ!$B$32:$B$51),MATCH(BL18,データ!$C$31:$E$31)),IF(BK18="マツ",INDEX(データ!#REF!,MATCH(BN18,データ!#REF!),MATCH(BL18,データ!#REF!)),IF(BK18="ザツ",INDEX(データ!#REF!,MATCH(BN18,データ!#REF!),MATCH(BL18,データ!#REF!)),""))))</f>
        <v/>
      </c>
      <c r="BQ18" s="22" t="str">
        <f t="shared" si="19"/>
        <v/>
      </c>
      <c r="BR18" s="21" t="str">
        <f t="shared" si="76"/>
        <v/>
      </c>
      <c r="BS18" s="21" t="str">
        <f t="shared" si="77"/>
        <v/>
      </c>
      <c r="BT18" s="23" t="str">
        <f>IF(BK18="スギ",INDEX(データ!$H$7:$J$26,MATCH(BN18,データ!$G$7:$G$26),MATCH(BL18,データ!$H$6:$J$6)),IF(BK18="ヒノキ",INDEX(データ!$H$32:$J$51,MATCH(BN18,データ!$G$32:$G$51),MATCH(BL18,データ!$H$31:$J$31)),IF(BK18="マツ",INDEX(データ!#REF!,MATCH(BN18,データ!#REF!),MATCH(BL18,データ!#REF!)),IF(BK18="ザツ",INDEX(データ!#REF!,MATCH(BN18,データ!#REF!),MATCH(BL18,データ!#REF!)),""))))</f>
        <v/>
      </c>
      <c r="BU18" s="22" t="str">
        <f t="shared" si="78"/>
        <v/>
      </c>
      <c r="BV18" s="21" t="str">
        <f t="shared" si="79"/>
        <v/>
      </c>
      <c r="BW18" s="27" t="str">
        <f t="shared" si="80"/>
        <v/>
      </c>
      <c r="BX18" s="24" t="str">
        <f t="shared" si="81"/>
        <v/>
      </c>
      <c r="BY18" s="25" t="str">
        <f t="shared" si="82"/>
        <v>0</v>
      </c>
      <c r="BZ18" s="26" t="str">
        <f t="shared" si="83"/>
        <v/>
      </c>
      <c r="CA18" s="26" t="str">
        <f t="shared" si="84"/>
        <v/>
      </c>
      <c r="CB18" s="26" t="str">
        <f t="shared" si="85"/>
        <v/>
      </c>
      <c r="CC18" s="27" t="str">
        <f t="shared" si="86"/>
        <v/>
      </c>
      <c r="CD18" s="26" t="str">
        <f t="shared" si="87"/>
        <v/>
      </c>
      <c r="CE18" s="26" t="str">
        <f t="shared" si="88"/>
        <v/>
      </c>
      <c r="CF18" s="45" t="s">
        <v>30</v>
      </c>
      <c r="CG18" s="55" t="str">
        <f>IF(ＣＳＶ貼付用!CM4="","",ＣＳＶ貼付用!CM4)</f>
        <v/>
      </c>
      <c r="CH18" s="38" t="str">
        <f>IF(ＣＳＶ貼付用!CO4="","",ＣＳＶ貼付用!CO4)</f>
        <v/>
      </c>
      <c r="CI18" s="38" t="str">
        <f>IF(ＣＳＶ貼付用!CQ4="","",ＣＳＶ貼付用!CQ4)</f>
        <v/>
      </c>
      <c r="CJ18" s="40" t="str">
        <f t="shared" si="89"/>
        <v/>
      </c>
      <c r="CK18" s="41" t="str">
        <f>IF(林齢計算用!D4="","",林齢計算用!D4)</f>
        <v/>
      </c>
      <c r="CL18" s="41" t="str">
        <f t="shared" si="90"/>
        <v/>
      </c>
      <c r="CM18" s="41" t="str">
        <f t="shared" si="91"/>
        <v/>
      </c>
      <c r="CN18" s="23" t="str">
        <f>IF(CI18="スギ",INDEX(データ!$C$7:$E$26,MATCH(CL18,データ!$B$7:$B$26),MATCH(CJ18,データ!$C$6:$E$6)),IF(CI18="ヒノキ",INDEX(データ!$C$32:$E$51,MATCH(CL18,データ!$B$32:$B$51),MATCH(CJ18,データ!$C$31:$E$31)),IF(CI18="マツ",INDEX(データ!#REF!,MATCH(CL18,データ!#REF!),MATCH(CJ18,データ!#REF!)),IF(CI18="ザツ",INDEX(データ!#REF!,MATCH(CL18,データ!#REF!),MATCH(CJ18,データ!#REF!)),""))))</f>
        <v/>
      </c>
      <c r="CO18" s="22" t="str">
        <f t="shared" si="26"/>
        <v/>
      </c>
      <c r="CP18" s="21" t="str">
        <f t="shared" si="92"/>
        <v/>
      </c>
      <c r="CQ18" s="21" t="str">
        <f t="shared" si="93"/>
        <v/>
      </c>
      <c r="CR18" s="23" t="str">
        <f>IF(CI18="スギ",INDEX(データ!$H$7:$J$26,MATCH(CL18,データ!$G$7:$G$26),MATCH(CJ18,データ!$H$6:$J$6)),IF(CI18="ヒノキ",INDEX(データ!$H$32:$J$51,MATCH(CL18,データ!$G$32:$G$51),MATCH(CJ18,データ!$H$31:$J$31)),IF(CI18="マツ",INDEX(データ!#REF!,MATCH(CL18,データ!#REF!),MATCH(CJ18,データ!#REF!)),IF(CI18="ザツ",INDEX(データ!#REF!,MATCH(CL18,データ!#REF!),MATCH(CJ18,データ!#REF!)),""))))</f>
        <v/>
      </c>
      <c r="CS18" s="22" t="str">
        <f t="shared" si="94"/>
        <v/>
      </c>
      <c r="CT18" s="21" t="str">
        <f t="shared" si="95"/>
        <v/>
      </c>
      <c r="CU18" s="27" t="str">
        <f t="shared" si="96"/>
        <v/>
      </c>
      <c r="CV18" s="24" t="str">
        <f t="shared" si="97"/>
        <v/>
      </c>
      <c r="CW18" s="25" t="str">
        <f t="shared" si="98"/>
        <v>0</v>
      </c>
      <c r="CX18" s="26" t="str">
        <f t="shared" si="99"/>
        <v/>
      </c>
      <c r="CY18" s="26" t="str">
        <f t="shared" si="100"/>
        <v/>
      </c>
      <c r="CZ18" s="26" t="str">
        <f t="shared" si="101"/>
        <v/>
      </c>
      <c r="DA18" s="27" t="str">
        <f t="shared" si="102"/>
        <v/>
      </c>
      <c r="DB18" s="26" t="str">
        <f t="shared" si="103"/>
        <v/>
      </c>
      <c r="DC18" s="26" t="str">
        <f t="shared" si="104"/>
        <v/>
      </c>
      <c r="DD18" s="45" t="s">
        <v>30</v>
      </c>
      <c r="DE18" s="55" t="str">
        <f>IF(ＣＳＶ貼付用!DB4="","",ＣＳＶ貼付用!DB4)</f>
        <v/>
      </c>
      <c r="DF18" s="38" t="str">
        <f>IF(ＣＳＶ貼付用!DD4="","",ＣＳＶ貼付用!DD4)</f>
        <v/>
      </c>
      <c r="DG18" s="38" t="str">
        <f>IF(ＣＳＶ貼付用!DF4="","",ＣＳＶ貼付用!DF4)</f>
        <v/>
      </c>
      <c r="DH18" s="40" t="str">
        <f t="shared" si="105"/>
        <v/>
      </c>
      <c r="DI18" s="41" t="str">
        <f>IF(林齢計算用!E4="","",林齢計算用!E4)</f>
        <v/>
      </c>
      <c r="DJ18" s="41" t="str">
        <f t="shared" si="106"/>
        <v/>
      </c>
      <c r="DK18" s="41" t="str">
        <f t="shared" si="107"/>
        <v/>
      </c>
      <c r="DL18" s="23" t="str">
        <f>IF(DG18="スギ",INDEX(データ!$C$7:$E$26,MATCH(DJ18,データ!$B$7:$B$26),MATCH(DH18,データ!$C$6:$E$6)),IF(DG18="ヒノキ",INDEX(データ!$C$32:$E$51,MATCH(DJ18,データ!$B$32:$B$51),MATCH(DH18,データ!$C$31:$E$31)),IF(DG18="マツ",INDEX(データ!#REF!,MATCH(DJ18,データ!#REF!),MATCH(DH18,データ!#REF!)),IF(DG18="ザツ",INDEX(データ!#REF!,MATCH(DJ18,データ!#REF!),MATCH(DH18,データ!#REF!)),""))))</f>
        <v/>
      </c>
      <c r="DM18" s="22" t="str">
        <f t="shared" si="33"/>
        <v/>
      </c>
      <c r="DN18" s="21" t="str">
        <f t="shared" si="108"/>
        <v/>
      </c>
      <c r="DO18" s="21" t="str">
        <f t="shared" si="109"/>
        <v/>
      </c>
      <c r="DP18" s="23" t="str">
        <f>IF(DG18="スギ",INDEX(データ!$H$7:$J$26,MATCH(DJ18,データ!$G$7:$G$26),MATCH(DH18,データ!$H$6:$J$6)),IF(DG18="ヒノキ",INDEX(データ!$H$32:$J$51,MATCH(DJ18,データ!$G$32:$G$51),MATCH(DH18,データ!$H$31:$J$31)),IF(DG18="マツ",INDEX(データ!#REF!,MATCH(DJ18,データ!#REF!),MATCH(DH18,データ!#REF!)),IF(DG18="ザツ",INDEX(データ!#REF!,MATCH(DJ18,データ!#REF!),MATCH(DH18,データ!#REF!)),""))))</f>
        <v/>
      </c>
      <c r="DQ18" s="22" t="str">
        <f t="shared" si="110"/>
        <v/>
      </c>
      <c r="DR18" s="21" t="str">
        <f t="shared" si="111"/>
        <v/>
      </c>
      <c r="DS18" s="27" t="str">
        <f t="shared" si="112"/>
        <v/>
      </c>
      <c r="DT18" s="24" t="str">
        <f t="shared" si="113"/>
        <v/>
      </c>
      <c r="DU18" s="25" t="str">
        <f t="shared" si="114"/>
        <v>0</v>
      </c>
      <c r="DV18" s="26" t="str">
        <f t="shared" si="115"/>
        <v/>
      </c>
      <c r="DW18" s="26" t="str">
        <f t="shared" si="116"/>
        <v/>
      </c>
      <c r="DX18" s="26" t="str">
        <f t="shared" si="117"/>
        <v/>
      </c>
      <c r="DY18" s="27" t="str">
        <f t="shared" si="118"/>
        <v/>
      </c>
      <c r="DZ18" s="26" t="str">
        <f t="shared" si="119"/>
        <v/>
      </c>
      <c r="EA18" s="26" t="str">
        <f t="shared" si="120"/>
        <v/>
      </c>
      <c r="EB18" s="45" t="s">
        <v>30</v>
      </c>
      <c r="EC18" s="55" t="str">
        <f>IF(ＣＳＶ貼付用!DQ4="","",ＣＳＶ貼付用!DQ4)</f>
        <v/>
      </c>
      <c r="ED18" s="38" t="str">
        <f>IF(ＣＳＶ貼付用!DS4="","",ＣＳＶ貼付用!DS4)</f>
        <v/>
      </c>
      <c r="EE18" s="38" t="str">
        <f>IF(ＣＳＶ貼付用!DU4="","",ＣＳＶ貼付用!DU4)</f>
        <v/>
      </c>
      <c r="EF18" s="40" t="str">
        <f t="shared" si="121"/>
        <v/>
      </c>
      <c r="EG18" s="41" t="str">
        <f>IF(林齢計算用!F4="","",林齢計算用!F4)</f>
        <v/>
      </c>
      <c r="EH18" s="41" t="str">
        <f t="shared" si="122"/>
        <v/>
      </c>
      <c r="EI18" s="41" t="str">
        <f t="shared" si="123"/>
        <v/>
      </c>
      <c r="EJ18" s="23" t="str">
        <f>IF(EE18="スギ",INDEX(データ!$C$7:$E$26,MATCH(EH18,データ!$B$7:$B$26),MATCH(EF18,データ!$C$6:$E$6)),IF(EE18="ヒノキ",INDEX(データ!$C$32:$E$51,MATCH(EH18,データ!$B$32:$B$51),MATCH(EF18,データ!$C$31:$E$31)),IF(EE18="マツ",INDEX(データ!#REF!,MATCH(EH18,データ!#REF!),MATCH(EF18,データ!#REF!)),IF(EE18="ザツ",INDEX(データ!#REF!,MATCH(EH18,データ!#REF!),MATCH(EF18,データ!#REF!)),""))))</f>
        <v/>
      </c>
      <c r="EK18" s="22" t="str">
        <f t="shared" si="40"/>
        <v/>
      </c>
      <c r="EL18" s="21" t="str">
        <f t="shared" si="124"/>
        <v/>
      </c>
      <c r="EM18" s="21" t="str">
        <f t="shared" si="125"/>
        <v/>
      </c>
      <c r="EN18" s="23" t="str">
        <f>IF(EE18="スギ",INDEX(データ!$H$7:$J$26,MATCH(EH18,データ!$G$7:$G$26),MATCH(EF18,データ!$H$6:$J$6)),IF(EE18="ヒノキ",INDEX(データ!$H$32:$J$51,MATCH(EH18,データ!$G$32:$G$51),MATCH(EF18,データ!$H$31:$J$31)),IF(EE18="マツ",INDEX(データ!#REF!,MATCH(EH18,データ!#REF!),MATCH(EF18,データ!#REF!)),IF(EE18="ザツ",INDEX(データ!#REF!,MATCH(EH18,データ!#REF!),MATCH(EF18,データ!#REF!)),""))))</f>
        <v/>
      </c>
      <c r="EO18" s="22" t="str">
        <f t="shared" si="126"/>
        <v/>
      </c>
      <c r="EP18" s="21" t="str">
        <f t="shared" si="127"/>
        <v/>
      </c>
      <c r="EQ18" s="27" t="str">
        <f t="shared" si="128"/>
        <v/>
      </c>
      <c r="ER18" s="24" t="str">
        <f t="shared" si="129"/>
        <v/>
      </c>
      <c r="ES18" s="25" t="str">
        <f t="shared" si="130"/>
        <v>0</v>
      </c>
      <c r="ET18" s="26" t="str">
        <f t="shared" si="131"/>
        <v/>
      </c>
      <c r="EU18" s="26" t="str">
        <f t="shared" si="132"/>
        <v/>
      </c>
      <c r="EV18" s="26" t="str">
        <f t="shared" si="133"/>
        <v/>
      </c>
      <c r="EW18" s="27" t="str">
        <f t="shared" si="134"/>
        <v/>
      </c>
      <c r="EX18" s="26" t="str">
        <f t="shared" si="135"/>
        <v/>
      </c>
      <c r="EY18" s="26" t="str">
        <f t="shared" si="136"/>
        <v/>
      </c>
      <c r="EZ18" s="26">
        <f t="shared" si="137"/>
        <v>0</v>
      </c>
      <c r="FA18" s="43"/>
    </row>
    <row r="19" spans="1:163" ht="15.95" customHeight="1" x14ac:dyDescent="0.15">
      <c r="A19" s="112">
        <v>35</v>
      </c>
      <c r="B19" s="53" t="str">
        <f>IF(ＣＳＶ貼付用!G5="","",ＣＳＶ貼付用!G5)</f>
        <v/>
      </c>
      <c r="C19" s="53" t="str">
        <f>IF(ＣＳＶ貼付用!I5="","",ＣＳＶ貼付用!I5)</f>
        <v/>
      </c>
      <c r="D19" s="53" t="str">
        <f>IF(ＣＳＶ貼付用!J5="","",ＣＳＶ貼付用!J5)</f>
        <v/>
      </c>
      <c r="E19" s="54" t="str">
        <f>IF(ＣＳＶ貼付用!F5="","",ＣＳＶ貼付用!F5)</f>
        <v/>
      </c>
      <c r="F19" s="38" t="str">
        <f>IF(ＣＳＶ貼付用!T5="","",ＣＳＶ貼付用!T5)</f>
        <v/>
      </c>
      <c r="G19" s="38"/>
      <c r="H19" s="38" t="str">
        <f>IF(ＣＳＶ貼付用!GJ5="","",ＣＳＶ貼付用!GJ5)</f>
        <v/>
      </c>
      <c r="I19" s="38" t="str">
        <f>IF(ＣＳＶ貼付用!GL5="","",ＣＳＶ貼付用!GL5)</f>
        <v/>
      </c>
      <c r="J19" s="38" t="str">
        <f>IF(ＣＳＶ貼付用!GN5="","",ＣＳＶ貼付用!GN5)</f>
        <v/>
      </c>
      <c r="K19" s="38" t="str">
        <f>IF(ＣＳＶ貼付用!GP5="","",ＣＳＶ貼付用!GP5)</f>
        <v/>
      </c>
      <c r="L19" s="45" t="s">
        <v>30</v>
      </c>
      <c r="M19" s="55" t="str">
        <f>IF(ＣＳＶ貼付用!AT5="","",ＣＳＶ貼付用!AT5)</f>
        <v/>
      </c>
      <c r="N19" s="38" t="str">
        <f>IF(ＣＳＶ貼付用!AV5="","",ＣＳＶ貼付用!AV5)</f>
        <v/>
      </c>
      <c r="O19" s="38" t="str">
        <f>IF(ＣＳＶ貼付用!AX5="","",ＣＳＶ貼付用!AX5)</f>
        <v/>
      </c>
      <c r="P19" s="40" t="str">
        <f>IF(ＣＳＶ貼付用!FE5="","",ＣＳＶ貼付用!FE5)</f>
        <v/>
      </c>
      <c r="Q19" s="41" t="str">
        <f>IF(林齢計算用!A5="","",林齢計算用!A5)</f>
        <v/>
      </c>
      <c r="R19" s="41" t="str">
        <f t="shared" si="47"/>
        <v/>
      </c>
      <c r="S19" s="56" t="str">
        <f>IF(ＣＳＶ貼付用!EG5="","",ＣＳＶ貼付用!EG5*10)</f>
        <v/>
      </c>
      <c r="T19" s="23" t="str">
        <f>IF(O19="スギ",INDEX(データ!$C$7:$E$26,MATCH(R19,データ!$B$7:$B$26),MATCH(P19,データ!$C$6:$E$6)),IF(O19="ヒノキ",INDEX(データ!$C$32:$E$51,MATCH(R19,データ!$B$32:$B$51),MATCH(P19,データ!$C$31:$E$31)),IF(O19="マツ",INDEX(データ!#REF!,MATCH(R19,データ!#REF!),MATCH(P19,データ!#REF!)),IF(O19="ザツ",INDEX(データ!#REF!,MATCH(R19,データ!#REF!),MATCH(P19,データ!#REF!)),""))))</f>
        <v/>
      </c>
      <c r="U19" s="22" t="str">
        <f t="shared" si="1"/>
        <v/>
      </c>
      <c r="V19" s="21" t="str">
        <f t="shared" si="2"/>
        <v/>
      </c>
      <c r="W19" s="21" t="str">
        <f t="shared" si="3"/>
        <v/>
      </c>
      <c r="X19" s="23" t="str">
        <f>IF(O19="スギ",INDEX(データ!$H$7:$J$26,MATCH(R19,データ!$G$7:$G$26),MATCH(P19,データ!$H$6:$J$6)),IF(O19="ヒノキ",INDEX(データ!$H$32:$J$51,MATCH(R19,データ!$G$32:$G$51),MATCH(P19,データ!$H$31:$J$31)),IF(O19="マツ",INDEX(データ!#REF!,MATCH(R19,データ!#REF!),MATCH(P19,データ!#REF!)),IF(O19="ザツ",INDEX(データ!#REF!,MATCH(R19,データ!#REF!),MATCH(P19,データ!#REF!)),""))))</f>
        <v/>
      </c>
      <c r="Y19" s="22" t="str">
        <f t="shared" si="4"/>
        <v/>
      </c>
      <c r="Z19" s="21" t="str">
        <f t="shared" si="5"/>
        <v/>
      </c>
      <c r="AA19" s="27" t="str">
        <f t="shared" si="48"/>
        <v/>
      </c>
      <c r="AB19" s="24" t="str">
        <f t="shared" si="49"/>
        <v/>
      </c>
      <c r="AC19" s="25" t="str">
        <f t="shared" si="50"/>
        <v>0</v>
      </c>
      <c r="AD19" s="26" t="str">
        <f t="shared" si="51"/>
        <v/>
      </c>
      <c r="AE19" s="26" t="str">
        <f t="shared" si="52"/>
        <v/>
      </c>
      <c r="AF19" s="26" t="str">
        <f t="shared" si="53"/>
        <v/>
      </c>
      <c r="AG19" s="27" t="str">
        <f t="shared" si="54"/>
        <v/>
      </c>
      <c r="AH19" s="26" t="str">
        <f t="shared" si="55"/>
        <v/>
      </c>
      <c r="AI19" s="26" t="str">
        <f t="shared" si="56"/>
        <v/>
      </c>
      <c r="AJ19" s="45" t="s">
        <v>30</v>
      </c>
      <c r="AK19" s="55" t="str">
        <f>IF(ＣＳＶ貼付用!BI5="","",ＣＳＶ貼付用!BI5)</f>
        <v/>
      </c>
      <c r="AL19" s="38" t="str">
        <f>IF(ＣＳＶ貼付用!BK5="","",ＣＳＶ貼付用!BK5)</f>
        <v/>
      </c>
      <c r="AM19" s="38" t="str">
        <f>IF(ＣＳＶ貼付用!BM5="","",ＣＳＶ貼付用!BM5)</f>
        <v/>
      </c>
      <c r="AN19" s="40" t="str">
        <f t="shared" si="57"/>
        <v/>
      </c>
      <c r="AO19" s="41" t="str">
        <f>IF(林齢計算用!B5="","",林齢計算用!B5)</f>
        <v/>
      </c>
      <c r="AP19" s="41" t="str">
        <f t="shared" si="58"/>
        <v/>
      </c>
      <c r="AQ19" s="41" t="str">
        <f t="shared" si="59"/>
        <v/>
      </c>
      <c r="AR19" s="23" t="str">
        <f>IF(AM19="スギ",INDEX(データ!$C$7:$E$26,MATCH(AP19,データ!$B$7:$B$26),MATCH(AN19,データ!$C$6:$E$6)),IF(AM19="ヒノキ",INDEX(データ!$C$32:$E$51,MATCH(AP19,データ!$B$32:$B$51),MATCH(AN19,データ!$C$31:$E$31)),IF(AM19="マツ",INDEX(データ!#REF!,MATCH(AP19,データ!#REF!),MATCH(AN19,データ!#REF!)),IF(AM19="ザツ",INDEX(データ!#REF!,MATCH(AP19,データ!#REF!),MATCH(AN19,データ!#REF!)),""))))</f>
        <v/>
      </c>
      <c r="AS19" s="22" t="str">
        <f t="shared" si="12"/>
        <v/>
      </c>
      <c r="AT19" s="21" t="str">
        <f t="shared" si="60"/>
        <v/>
      </c>
      <c r="AU19" s="21" t="str">
        <f t="shared" si="61"/>
        <v/>
      </c>
      <c r="AV19" s="23" t="str">
        <f>IF(AM19="スギ",INDEX(データ!$H$7:$J$26,MATCH(AP19,データ!$G$7:$G$26),MATCH(AN19,データ!$H$6:$J$6)),IF(AM19="ヒノキ",INDEX(データ!$H$32:$J$51,MATCH(AP19,データ!$G$32:$G$51),MATCH(AN19,データ!$H$31:$J$31)),IF(AM19="マツ",INDEX(データ!#REF!,MATCH(AP19,データ!#REF!),MATCH(AN19,データ!#REF!)),IF(AM19="ザツ",INDEX(データ!#REF!,MATCH(AP19,データ!#REF!),MATCH(AN19,データ!#REF!)),""))))</f>
        <v/>
      </c>
      <c r="AW19" s="22" t="str">
        <f t="shared" si="62"/>
        <v/>
      </c>
      <c r="AX19" s="21" t="str">
        <f t="shared" si="63"/>
        <v/>
      </c>
      <c r="AY19" s="27" t="str">
        <f t="shared" si="64"/>
        <v/>
      </c>
      <c r="AZ19" s="24" t="str">
        <f t="shared" si="65"/>
        <v/>
      </c>
      <c r="BA19" s="25" t="str">
        <f t="shared" si="66"/>
        <v>0</v>
      </c>
      <c r="BB19" s="26" t="str">
        <f t="shared" si="67"/>
        <v/>
      </c>
      <c r="BC19" s="26" t="str">
        <f t="shared" si="68"/>
        <v/>
      </c>
      <c r="BD19" s="26" t="str">
        <f t="shared" si="69"/>
        <v/>
      </c>
      <c r="BE19" s="27" t="str">
        <f t="shared" si="70"/>
        <v/>
      </c>
      <c r="BF19" s="26" t="str">
        <f t="shared" si="71"/>
        <v/>
      </c>
      <c r="BG19" s="26" t="str">
        <f t="shared" si="72"/>
        <v/>
      </c>
      <c r="BH19" s="45" t="s">
        <v>30</v>
      </c>
      <c r="BI19" s="55" t="str">
        <f>IF(ＣＳＶ貼付用!BX5="","",ＣＳＶ貼付用!BX5)</f>
        <v/>
      </c>
      <c r="BJ19" s="38" t="str">
        <f>IF(ＣＳＶ貼付用!BZ5="","",ＣＳＶ貼付用!BZ5)</f>
        <v/>
      </c>
      <c r="BK19" s="38" t="str">
        <f>IF(ＣＳＶ貼付用!CB5="","",ＣＳＶ貼付用!CB5)</f>
        <v/>
      </c>
      <c r="BL19" s="40" t="str">
        <f t="shared" si="73"/>
        <v/>
      </c>
      <c r="BM19" s="41" t="str">
        <f>IF(林齢計算用!C5="","",林齢計算用!C5)</f>
        <v/>
      </c>
      <c r="BN19" s="41" t="str">
        <f t="shared" si="74"/>
        <v/>
      </c>
      <c r="BO19" s="41" t="str">
        <f t="shared" si="75"/>
        <v/>
      </c>
      <c r="BP19" s="23" t="str">
        <f>IF(BK19="スギ",INDEX(データ!$C$7:$E$26,MATCH(BN19,データ!$B$7:$B$26),MATCH(BL19,データ!$C$6:$E$6)),IF(BK19="ヒノキ",INDEX(データ!$C$32:$E$51,MATCH(BN19,データ!$B$32:$B$51),MATCH(BL19,データ!$C$31:$E$31)),IF(BK19="マツ",INDEX(データ!#REF!,MATCH(BN19,データ!#REF!),MATCH(BL19,データ!#REF!)),IF(BK19="ザツ",INDEX(データ!#REF!,MATCH(BN19,データ!#REF!),MATCH(BL19,データ!#REF!)),""))))</f>
        <v/>
      </c>
      <c r="BQ19" s="22" t="str">
        <f t="shared" si="19"/>
        <v/>
      </c>
      <c r="BR19" s="21" t="str">
        <f t="shared" si="76"/>
        <v/>
      </c>
      <c r="BS19" s="21" t="str">
        <f t="shared" si="77"/>
        <v/>
      </c>
      <c r="BT19" s="23" t="str">
        <f>IF(BK19="スギ",INDEX(データ!$H$7:$J$26,MATCH(BN19,データ!$G$7:$G$26),MATCH(BL19,データ!$H$6:$J$6)),IF(BK19="ヒノキ",INDEX(データ!$H$32:$J$51,MATCH(BN19,データ!$G$32:$G$51),MATCH(BL19,データ!$H$31:$J$31)),IF(BK19="マツ",INDEX(データ!#REF!,MATCH(BN19,データ!#REF!),MATCH(BL19,データ!#REF!)),IF(BK19="ザツ",INDEX(データ!#REF!,MATCH(BN19,データ!#REF!),MATCH(BL19,データ!#REF!)),""))))</f>
        <v/>
      </c>
      <c r="BU19" s="22" t="str">
        <f t="shared" si="78"/>
        <v/>
      </c>
      <c r="BV19" s="21" t="str">
        <f t="shared" si="79"/>
        <v/>
      </c>
      <c r="BW19" s="27" t="str">
        <f t="shared" si="80"/>
        <v/>
      </c>
      <c r="BX19" s="24" t="str">
        <f t="shared" si="81"/>
        <v/>
      </c>
      <c r="BY19" s="25" t="str">
        <f t="shared" si="82"/>
        <v>0</v>
      </c>
      <c r="BZ19" s="26" t="str">
        <f t="shared" si="83"/>
        <v/>
      </c>
      <c r="CA19" s="26" t="str">
        <f t="shared" si="84"/>
        <v/>
      </c>
      <c r="CB19" s="26" t="str">
        <f t="shared" si="85"/>
        <v/>
      </c>
      <c r="CC19" s="27" t="str">
        <f t="shared" si="86"/>
        <v/>
      </c>
      <c r="CD19" s="26" t="str">
        <f t="shared" si="87"/>
        <v/>
      </c>
      <c r="CE19" s="26" t="str">
        <f t="shared" si="88"/>
        <v/>
      </c>
      <c r="CF19" s="45" t="s">
        <v>30</v>
      </c>
      <c r="CG19" s="55" t="str">
        <f>IF(ＣＳＶ貼付用!CM5="","",ＣＳＶ貼付用!CM5)</f>
        <v/>
      </c>
      <c r="CH19" s="38" t="str">
        <f>IF(ＣＳＶ貼付用!CO5="","",ＣＳＶ貼付用!CO5)</f>
        <v/>
      </c>
      <c r="CI19" s="38" t="str">
        <f>IF(ＣＳＶ貼付用!CQ5="","",ＣＳＶ貼付用!CQ5)</f>
        <v/>
      </c>
      <c r="CJ19" s="40" t="str">
        <f t="shared" si="89"/>
        <v/>
      </c>
      <c r="CK19" s="41" t="str">
        <f>IF(林齢計算用!D5="","",林齢計算用!D5)</f>
        <v/>
      </c>
      <c r="CL19" s="41" t="str">
        <f t="shared" si="90"/>
        <v/>
      </c>
      <c r="CM19" s="41" t="str">
        <f t="shared" si="91"/>
        <v/>
      </c>
      <c r="CN19" s="23" t="str">
        <f>IF(CI19="スギ",INDEX(データ!$C$7:$E$26,MATCH(CL19,データ!$B$7:$B$26),MATCH(CJ19,データ!$C$6:$E$6)),IF(CI19="ヒノキ",INDEX(データ!$C$32:$E$51,MATCH(CL19,データ!$B$32:$B$51),MATCH(CJ19,データ!$C$31:$E$31)),IF(CI19="マツ",INDEX(データ!#REF!,MATCH(CL19,データ!#REF!),MATCH(CJ19,データ!#REF!)),IF(CI19="ザツ",INDEX(データ!#REF!,MATCH(CL19,データ!#REF!),MATCH(CJ19,データ!#REF!)),""))))</f>
        <v/>
      </c>
      <c r="CO19" s="22" t="str">
        <f t="shared" si="26"/>
        <v/>
      </c>
      <c r="CP19" s="21" t="str">
        <f t="shared" si="92"/>
        <v/>
      </c>
      <c r="CQ19" s="21" t="str">
        <f t="shared" si="93"/>
        <v/>
      </c>
      <c r="CR19" s="23" t="str">
        <f>IF(CI19="スギ",INDEX(データ!$H$7:$J$26,MATCH(CL19,データ!$G$7:$G$26),MATCH(CJ19,データ!$H$6:$J$6)),IF(CI19="ヒノキ",INDEX(データ!$H$32:$J$51,MATCH(CL19,データ!$G$32:$G$51),MATCH(CJ19,データ!$H$31:$J$31)),IF(CI19="マツ",INDEX(データ!#REF!,MATCH(CL19,データ!#REF!),MATCH(CJ19,データ!#REF!)),IF(CI19="ザツ",INDEX(データ!#REF!,MATCH(CL19,データ!#REF!),MATCH(CJ19,データ!#REF!)),""))))</f>
        <v/>
      </c>
      <c r="CS19" s="22" t="str">
        <f t="shared" si="94"/>
        <v/>
      </c>
      <c r="CT19" s="21" t="str">
        <f t="shared" si="95"/>
        <v/>
      </c>
      <c r="CU19" s="27" t="str">
        <f t="shared" si="96"/>
        <v/>
      </c>
      <c r="CV19" s="24" t="str">
        <f t="shared" si="97"/>
        <v/>
      </c>
      <c r="CW19" s="25" t="str">
        <f t="shared" si="98"/>
        <v>0</v>
      </c>
      <c r="CX19" s="26" t="str">
        <f t="shared" si="99"/>
        <v/>
      </c>
      <c r="CY19" s="26" t="str">
        <f t="shared" si="100"/>
        <v/>
      </c>
      <c r="CZ19" s="26" t="str">
        <f t="shared" si="101"/>
        <v/>
      </c>
      <c r="DA19" s="27" t="str">
        <f t="shared" si="102"/>
        <v/>
      </c>
      <c r="DB19" s="26" t="str">
        <f t="shared" si="103"/>
        <v/>
      </c>
      <c r="DC19" s="26" t="str">
        <f t="shared" si="104"/>
        <v/>
      </c>
      <c r="DD19" s="45" t="s">
        <v>30</v>
      </c>
      <c r="DE19" s="55" t="str">
        <f>IF(ＣＳＶ貼付用!DB5="","",ＣＳＶ貼付用!DB5)</f>
        <v/>
      </c>
      <c r="DF19" s="38" t="str">
        <f>IF(ＣＳＶ貼付用!DD5="","",ＣＳＶ貼付用!DD5)</f>
        <v/>
      </c>
      <c r="DG19" s="38" t="str">
        <f>IF(ＣＳＶ貼付用!DF5="","",ＣＳＶ貼付用!DF5)</f>
        <v/>
      </c>
      <c r="DH19" s="40" t="str">
        <f t="shared" si="105"/>
        <v/>
      </c>
      <c r="DI19" s="41" t="str">
        <f>IF(林齢計算用!E5="","",林齢計算用!E5)</f>
        <v/>
      </c>
      <c r="DJ19" s="41" t="str">
        <f t="shared" si="106"/>
        <v/>
      </c>
      <c r="DK19" s="41" t="str">
        <f t="shared" si="107"/>
        <v/>
      </c>
      <c r="DL19" s="23" t="str">
        <f>IF(DG19="スギ",INDEX(データ!$C$7:$E$26,MATCH(DJ19,データ!$B$7:$B$26),MATCH(DH19,データ!$C$6:$E$6)),IF(DG19="ヒノキ",INDEX(データ!$C$32:$E$51,MATCH(DJ19,データ!$B$32:$B$51),MATCH(DH19,データ!$C$31:$E$31)),IF(DG19="マツ",INDEX(データ!#REF!,MATCH(DJ19,データ!#REF!),MATCH(DH19,データ!#REF!)),IF(DG19="ザツ",INDEX(データ!#REF!,MATCH(DJ19,データ!#REF!),MATCH(DH19,データ!#REF!)),""))))</f>
        <v/>
      </c>
      <c r="DM19" s="22" t="str">
        <f t="shared" si="33"/>
        <v/>
      </c>
      <c r="DN19" s="21" t="str">
        <f t="shared" si="108"/>
        <v/>
      </c>
      <c r="DO19" s="21" t="str">
        <f t="shared" si="109"/>
        <v/>
      </c>
      <c r="DP19" s="23" t="str">
        <f>IF(DG19="スギ",INDEX(データ!$H$7:$J$26,MATCH(DJ19,データ!$G$7:$G$26),MATCH(DH19,データ!$H$6:$J$6)),IF(DG19="ヒノキ",INDEX(データ!$H$32:$J$51,MATCH(DJ19,データ!$G$32:$G$51),MATCH(DH19,データ!$H$31:$J$31)),IF(DG19="マツ",INDEX(データ!#REF!,MATCH(DJ19,データ!#REF!),MATCH(DH19,データ!#REF!)),IF(DG19="ザツ",INDEX(データ!#REF!,MATCH(DJ19,データ!#REF!),MATCH(DH19,データ!#REF!)),""))))</f>
        <v/>
      </c>
      <c r="DQ19" s="22" t="str">
        <f t="shared" si="110"/>
        <v/>
      </c>
      <c r="DR19" s="21" t="str">
        <f t="shared" si="111"/>
        <v/>
      </c>
      <c r="DS19" s="27" t="str">
        <f t="shared" si="112"/>
        <v/>
      </c>
      <c r="DT19" s="24" t="str">
        <f t="shared" si="113"/>
        <v/>
      </c>
      <c r="DU19" s="25" t="str">
        <f t="shared" si="114"/>
        <v>0</v>
      </c>
      <c r="DV19" s="26" t="str">
        <f t="shared" si="115"/>
        <v/>
      </c>
      <c r="DW19" s="26" t="str">
        <f t="shared" si="116"/>
        <v/>
      </c>
      <c r="DX19" s="26" t="str">
        <f t="shared" si="117"/>
        <v/>
      </c>
      <c r="DY19" s="27" t="str">
        <f t="shared" si="118"/>
        <v/>
      </c>
      <c r="DZ19" s="26" t="str">
        <f t="shared" si="119"/>
        <v/>
      </c>
      <c r="EA19" s="26" t="str">
        <f t="shared" si="120"/>
        <v/>
      </c>
      <c r="EB19" s="45" t="s">
        <v>30</v>
      </c>
      <c r="EC19" s="55" t="str">
        <f>IF(ＣＳＶ貼付用!DQ5="","",ＣＳＶ貼付用!DQ5)</f>
        <v/>
      </c>
      <c r="ED19" s="38" t="str">
        <f>IF(ＣＳＶ貼付用!DS5="","",ＣＳＶ貼付用!DS5)</f>
        <v/>
      </c>
      <c r="EE19" s="38" t="str">
        <f>IF(ＣＳＶ貼付用!DU5="","",ＣＳＶ貼付用!DU5)</f>
        <v/>
      </c>
      <c r="EF19" s="40" t="str">
        <f t="shared" si="121"/>
        <v/>
      </c>
      <c r="EG19" s="41" t="str">
        <f>IF(林齢計算用!F5="","",林齢計算用!F5)</f>
        <v/>
      </c>
      <c r="EH19" s="41" t="str">
        <f t="shared" si="122"/>
        <v/>
      </c>
      <c r="EI19" s="41" t="str">
        <f t="shared" si="123"/>
        <v/>
      </c>
      <c r="EJ19" s="23" t="str">
        <f>IF(EE19="スギ",INDEX(データ!$C$7:$E$26,MATCH(EH19,データ!$B$7:$B$26),MATCH(EF19,データ!$C$6:$E$6)),IF(EE19="ヒノキ",INDEX(データ!$C$32:$E$51,MATCH(EH19,データ!$B$32:$B$51),MATCH(EF19,データ!$C$31:$E$31)),IF(EE19="マツ",INDEX(データ!#REF!,MATCH(EH19,データ!#REF!),MATCH(EF19,データ!#REF!)),IF(EE19="ザツ",INDEX(データ!#REF!,MATCH(EH19,データ!#REF!),MATCH(EF19,データ!#REF!)),""))))</f>
        <v/>
      </c>
      <c r="EK19" s="22" t="str">
        <f t="shared" si="40"/>
        <v/>
      </c>
      <c r="EL19" s="21" t="str">
        <f t="shared" si="124"/>
        <v/>
      </c>
      <c r="EM19" s="21" t="str">
        <f t="shared" si="125"/>
        <v/>
      </c>
      <c r="EN19" s="23" t="str">
        <f>IF(EE19="スギ",INDEX(データ!$H$7:$J$26,MATCH(EH19,データ!$G$7:$G$26),MATCH(EF19,データ!$H$6:$J$6)),IF(EE19="ヒノキ",INDEX(データ!$H$32:$J$51,MATCH(EH19,データ!$G$32:$G$51),MATCH(EF19,データ!$H$31:$J$31)),IF(EE19="マツ",INDEX(データ!#REF!,MATCH(EH19,データ!#REF!),MATCH(EF19,データ!#REF!)),IF(EE19="ザツ",INDEX(データ!#REF!,MATCH(EH19,データ!#REF!),MATCH(EF19,データ!#REF!)),""))))</f>
        <v/>
      </c>
      <c r="EO19" s="22" t="str">
        <f t="shared" si="126"/>
        <v/>
      </c>
      <c r="EP19" s="21" t="str">
        <f t="shared" si="127"/>
        <v/>
      </c>
      <c r="EQ19" s="27" t="str">
        <f t="shared" si="128"/>
        <v/>
      </c>
      <c r="ER19" s="24" t="str">
        <f t="shared" si="129"/>
        <v/>
      </c>
      <c r="ES19" s="25" t="str">
        <f t="shared" si="130"/>
        <v>0</v>
      </c>
      <c r="ET19" s="26" t="str">
        <f t="shared" si="131"/>
        <v/>
      </c>
      <c r="EU19" s="26" t="str">
        <f t="shared" si="132"/>
        <v/>
      </c>
      <c r="EV19" s="26" t="str">
        <f t="shared" si="133"/>
        <v/>
      </c>
      <c r="EW19" s="27" t="str">
        <f t="shared" si="134"/>
        <v/>
      </c>
      <c r="EX19" s="26" t="str">
        <f t="shared" si="135"/>
        <v/>
      </c>
      <c r="EY19" s="26" t="str">
        <f t="shared" si="136"/>
        <v/>
      </c>
      <c r="EZ19" s="26">
        <f t="shared" si="137"/>
        <v>0</v>
      </c>
      <c r="FA19" s="43"/>
    </row>
    <row r="20" spans="1:163" ht="15.95" customHeight="1" x14ac:dyDescent="0.15">
      <c r="A20" s="112"/>
      <c r="B20" s="53" t="str">
        <f>IF(ＣＳＶ貼付用!G6="","",ＣＳＶ貼付用!G6)</f>
        <v/>
      </c>
      <c r="C20" s="53" t="str">
        <f>IF(ＣＳＶ貼付用!I6="","",ＣＳＶ貼付用!I6)</f>
        <v/>
      </c>
      <c r="D20" s="53" t="str">
        <f>IF(ＣＳＶ貼付用!J6="","",ＣＳＶ貼付用!J6)</f>
        <v/>
      </c>
      <c r="E20" s="54" t="str">
        <f>IF(ＣＳＶ貼付用!F6="","",ＣＳＶ貼付用!F6)</f>
        <v/>
      </c>
      <c r="F20" s="38" t="str">
        <f>IF(ＣＳＶ貼付用!T6="","",ＣＳＶ貼付用!T6)</f>
        <v/>
      </c>
      <c r="G20" s="38"/>
      <c r="H20" s="38" t="str">
        <f>IF(ＣＳＶ貼付用!GJ6="","",ＣＳＶ貼付用!GJ6)</f>
        <v/>
      </c>
      <c r="I20" s="38" t="str">
        <f>IF(ＣＳＶ貼付用!GL6="","",ＣＳＶ貼付用!GL6)</f>
        <v/>
      </c>
      <c r="J20" s="38" t="str">
        <f>IF(ＣＳＶ貼付用!GN6="","",ＣＳＶ貼付用!GN6)</f>
        <v/>
      </c>
      <c r="K20" s="38" t="str">
        <f>IF(ＣＳＶ貼付用!GP6="","",ＣＳＶ貼付用!GP6)</f>
        <v/>
      </c>
      <c r="L20" s="45" t="s">
        <v>30</v>
      </c>
      <c r="M20" s="55" t="str">
        <f>IF(ＣＳＶ貼付用!AT6="","",ＣＳＶ貼付用!AT6)</f>
        <v/>
      </c>
      <c r="N20" s="38" t="str">
        <f>IF(ＣＳＶ貼付用!AV6="","",ＣＳＶ貼付用!AV6)</f>
        <v/>
      </c>
      <c r="O20" s="38" t="str">
        <f>IF(ＣＳＶ貼付用!AX6="","",ＣＳＶ貼付用!AX6)</f>
        <v/>
      </c>
      <c r="P20" s="40" t="str">
        <f>IF(ＣＳＶ貼付用!FE6="","",ＣＳＶ貼付用!FE6)</f>
        <v/>
      </c>
      <c r="Q20" s="41" t="str">
        <f>IF(林齢計算用!A6="","",林齢計算用!A6)</f>
        <v/>
      </c>
      <c r="R20" s="41" t="str">
        <f t="shared" si="47"/>
        <v/>
      </c>
      <c r="S20" s="56" t="str">
        <f>IF(ＣＳＶ貼付用!EG6="","",ＣＳＶ貼付用!EG6*10)</f>
        <v/>
      </c>
      <c r="T20" s="23" t="str">
        <f>IF(O20="スギ",INDEX(データ!$C$7:$E$26,MATCH(R20,データ!$B$7:$B$26),MATCH(P20,データ!$C$6:$E$6)),IF(O20="ヒノキ",INDEX(データ!$C$32:$E$51,MATCH(R20,データ!$B$32:$B$51),MATCH(P20,データ!$C$31:$E$31)),IF(O20="マツ",INDEX(データ!#REF!,MATCH(R20,データ!#REF!),MATCH(P20,データ!#REF!)),IF(O20="ザツ",INDEX(データ!#REF!,MATCH(R20,データ!#REF!),MATCH(P20,データ!#REF!)),""))))</f>
        <v/>
      </c>
      <c r="U20" s="22" t="str">
        <f t="shared" si="1"/>
        <v/>
      </c>
      <c r="V20" s="21" t="str">
        <f t="shared" si="2"/>
        <v/>
      </c>
      <c r="W20" s="21" t="str">
        <f t="shared" si="3"/>
        <v/>
      </c>
      <c r="X20" s="23" t="str">
        <f>IF(O20="スギ",INDEX(データ!$H$7:$J$26,MATCH(R20,データ!$G$7:$G$26),MATCH(P20,データ!$H$6:$J$6)),IF(O20="ヒノキ",INDEX(データ!$H$32:$J$51,MATCH(R20,データ!$G$32:$G$51),MATCH(P20,データ!$H$31:$J$31)),IF(O20="マツ",INDEX(データ!#REF!,MATCH(R20,データ!#REF!),MATCH(P20,データ!#REF!)),IF(O20="ザツ",INDEX(データ!#REF!,MATCH(R20,データ!#REF!),MATCH(P20,データ!#REF!)),""))))</f>
        <v/>
      </c>
      <c r="Y20" s="22" t="str">
        <f t="shared" si="4"/>
        <v/>
      </c>
      <c r="Z20" s="21" t="str">
        <f t="shared" si="5"/>
        <v/>
      </c>
      <c r="AA20" s="27" t="str">
        <f t="shared" si="48"/>
        <v/>
      </c>
      <c r="AB20" s="24" t="str">
        <f t="shared" si="49"/>
        <v/>
      </c>
      <c r="AC20" s="25" t="str">
        <f t="shared" si="50"/>
        <v>0</v>
      </c>
      <c r="AD20" s="26" t="str">
        <f t="shared" si="51"/>
        <v/>
      </c>
      <c r="AE20" s="26" t="str">
        <f t="shared" si="52"/>
        <v/>
      </c>
      <c r="AF20" s="26" t="str">
        <f t="shared" si="53"/>
        <v/>
      </c>
      <c r="AG20" s="27" t="str">
        <f t="shared" si="54"/>
        <v/>
      </c>
      <c r="AH20" s="26" t="str">
        <f t="shared" si="55"/>
        <v/>
      </c>
      <c r="AI20" s="26" t="str">
        <f t="shared" si="56"/>
        <v/>
      </c>
      <c r="AJ20" s="45" t="s">
        <v>30</v>
      </c>
      <c r="AK20" s="55" t="str">
        <f>IF(ＣＳＶ貼付用!BI6="","",ＣＳＶ貼付用!BI6)</f>
        <v/>
      </c>
      <c r="AL20" s="38" t="str">
        <f>IF(ＣＳＶ貼付用!BK6="","",ＣＳＶ貼付用!BK6)</f>
        <v/>
      </c>
      <c r="AM20" s="38" t="str">
        <f>IF(ＣＳＶ貼付用!BM6="","",ＣＳＶ貼付用!BM6)</f>
        <v/>
      </c>
      <c r="AN20" s="40" t="str">
        <f t="shared" si="57"/>
        <v/>
      </c>
      <c r="AO20" s="41" t="str">
        <f>IF(林齢計算用!B6="","",林齢計算用!B6)</f>
        <v/>
      </c>
      <c r="AP20" s="41" t="str">
        <f t="shared" si="58"/>
        <v/>
      </c>
      <c r="AQ20" s="41" t="str">
        <f t="shared" si="59"/>
        <v/>
      </c>
      <c r="AR20" s="23" t="str">
        <f>IF(AM20="スギ",INDEX(データ!$C$7:$E$26,MATCH(AP20,データ!$B$7:$B$26),MATCH(AN20,データ!$C$6:$E$6)),IF(AM20="ヒノキ",INDEX(データ!$C$32:$E$51,MATCH(AP20,データ!$B$32:$B$51),MATCH(AN20,データ!$C$31:$E$31)),IF(AM20="マツ",INDEX(データ!#REF!,MATCH(AP20,データ!#REF!),MATCH(AN20,データ!#REF!)),IF(AM20="ザツ",INDEX(データ!#REF!,MATCH(AP20,データ!#REF!),MATCH(AN20,データ!#REF!)),""))))</f>
        <v/>
      </c>
      <c r="AS20" s="22" t="str">
        <f t="shared" si="12"/>
        <v/>
      </c>
      <c r="AT20" s="21" t="str">
        <f t="shared" si="60"/>
        <v/>
      </c>
      <c r="AU20" s="21" t="str">
        <f t="shared" si="61"/>
        <v/>
      </c>
      <c r="AV20" s="23" t="str">
        <f>IF(AM20="スギ",INDEX(データ!$H$7:$J$26,MATCH(AP20,データ!$G$7:$G$26),MATCH(AN20,データ!$H$6:$J$6)),IF(AM20="ヒノキ",INDEX(データ!$H$32:$J$51,MATCH(AP20,データ!$G$32:$G$51),MATCH(AN20,データ!$H$31:$J$31)),IF(AM20="マツ",INDEX(データ!#REF!,MATCH(AP20,データ!#REF!),MATCH(AN20,データ!#REF!)),IF(AM20="ザツ",INDEX(データ!#REF!,MATCH(AP20,データ!#REF!),MATCH(AN20,データ!#REF!)),""))))</f>
        <v/>
      </c>
      <c r="AW20" s="22" t="str">
        <f t="shared" si="62"/>
        <v/>
      </c>
      <c r="AX20" s="21" t="str">
        <f t="shared" si="63"/>
        <v/>
      </c>
      <c r="AY20" s="27" t="str">
        <f t="shared" si="64"/>
        <v/>
      </c>
      <c r="AZ20" s="24" t="str">
        <f t="shared" si="65"/>
        <v/>
      </c>
      <c r="BA20" s="25" t="str">
        <f t="shared" si="66"/>
        <v>0</v>
      </c>
      <c r="BB20" s="26" t="str">
        <f t="shared" si="67"/>
        <v/>
      </c>
      <c r="BC20" s="26" t="str">
        <f t="shared" si="68"/>
        <v/>
      </c>
      <c r="BD20" s="26" t="str">
        <f t="shared" si="69"/>
        <v/>
      </c>
      <c r="BE20" s="27" t="str">
        <f t="shared" si="70"/>
        <v/>
      </c>
      <c r="BF20" s="26" t="str">
        <f t="shared" si="71"/>
        <v/>
      </c>
      <c r="BG20" s="26" t="str">
        <f t="shared" si="72"/>
        <v/>
      </c>
      <c r="BH20" s="45" t="s">
        <v>30</v>
      </c>
      <c r="BI20" s="55" t="str">
        <f>IF(ＣＳＶ貼付用!BX6="","",ＣＳＶ貼付用!BX6)</f>
        <v/>
      </c>
      <c r="BJ20" s="38" t="str">
        <f>IF(ＣＳＶ貼付用!BZ6="","",ＣＳＶ貼付用!BZ6)</f>
        <v/>
      </c>
      <c r="BK20" s="38" t="str">
        <f>IF(ＣＳＶ貼付用!CB6="","",ＣＳＶ貼付用!CB6)</f>
        <v/>
      </c>
      <c r="BL20" s="40" t="str">
        <f t="shared" si="73"/>
        <v/>
      </c>
      <c r="BM20" s="41" t="str">
        <f>IF(林齢計算用!C6="","",林齢計算用!C6)</f>
        <v/>
      </c>
      <c r="BN20" s="41" t="str">
        <f t="shared" si="74"/>
        <v/>
      </c>
      <c r="BO20" s="41" t="str">
        <f t="shared" si="75"/>
        <v/>
      </c>
      <c r="BP20" s="23" t="str">
        <f>IF(BK20="スギ",INDEX(データ!$C$7:$E$26,MATCH(BN20,データ!$B$7:$B$26),MATCH(BL20,データ!$C$6:$E$6)),IF(BK20="ヒノキ",INDEX(データ!$C$32:$E$51,MATCH(BN20,データ!$B$32:$B$51),MATCH(BL20,データ!$C$31:$E$31)),IF(BK20="マツ",INDEX(データ!#REF!,MATCH(BN20,データ!#REF!),MATCH(BL20,データ!#REF!)),IF(BK20="ザツ",INDEX(データ!#REF!,MATCH(BN20,データ!#REF!),MATCH(BL20,データ!#REF!)),""))))</f>
        <v/>
      </c>
      <c r="BQ20" s="22" t="str">
        <f t="shared" si="19"/>
        <v/>
      </c>
      <c r="BR20" s="21" t="str">
        <f t="shared" si="76"/>
        <v/>
      </c>
      <c r="BS20" s="21" t="str">
        <f t="shared" si="77"/>
        <v/>
      </c>
      <c r="BT20" s="23" t="str">
        <f>IF(BK20="スギ",INDEX(データ!$H$7:$J$26,MATCH(BN20,データ!$G$7:$G$26),MATCH(BL20,データ!$H$6:$J$6)),IF(BK20="ヒノキ",INDEX(データ!$H$32:$J$51,MATCH(BN20,データ!$G$32:$G$51),MATCH(BL20,データ!$H$31:$J$31)),IF(BK20="マツ",INDEX(データ!#REF!,MATCH(BN20,データ!#REF!),MATCH(BL20,データ!#REF!)),IF(BK20="ザツ",INDEX(データ!#REF!,MATCH(BN20,データ!#REF!),MATCH(BL20,データ!#REF!)),""))))</f>
        <v/>
      </c>
      <c r="BU20" s="22" t="str">
        <f t="shared" si="78"/>
        <v/>
      </c>
      <c r="BV20" s="21" t="str">
        <f t="shared" si="79"/>
        <v/>
      </c>
      <c r="BW20" s="27" t="str">
        <f t="shared" si="80"/>
        <v/>
      </c>
      <c r="BX20" s="24" t="str">
        <f t="shared" si="81"/>
        <v/>
      </c>
      <c r="BY20" s="25" t="str">
        <f t="shared" si="82"/>
        <v>0</v>
      </c>
      <c r="BZ20" s="26" t="str">
        <f t="shared" si="83"/>
        <v/>
      </c>
      <c r="CA20" s="26" t="str">
        <f t="shared" si="84"/>
        <v/>
      </c>
      <c r="CB20" s="26" t="str">
        <f t="shared" si="85"/>
        <v/>
      </c>
      <c r="CC20" s="27" t="str">
        <f t="shared" si="86"/>
        <v/>
      </c>
      <c r="CD20" s="26" t="str">
        <f t="shared" si="87"/>
        <v/>
      </c>
      <c r="CE20" s="26" t="str">
        <f t="shared" si="88"/>
        <v/>
      </c>
      <c r="CF20" s="45" t="s">
        <v>30</v>
      </c>
      <c r="CG20" s="55" t="str">
        <f>IF(ＣＳＶ貼付用!CM6="","",ＣＳＶ貼付用!CM6)</f>
        <v/>
      </c>
      <c r="CH20" s="38" t="str">
        <f>IF(ＣＳＶ貼付用!CO6="","",ＣＳＶ貼付用!CO6)</f>
        <v/>
      </c>
      <c r="CI20" s="38" t="str">
        <f>IF(ＣＳＶ貼付用!CQ6="","",ＣＳＶ貼付用!CQ6)</f>
        <v/>
      </c>
      <c r="CJ20" s="40" t="str">
        <f t="shared" si="89"/>
        <v/>
      </c>
      <c r="CK20" s="41" t="str">
        <f>IF(林齢計算用!D6="","",林齢計算用!D6)</f>
        <v/>
      </c>
      <c r="CL20" s="41" t="str">
        <f t="shared" si="90"/>
        <v/>
      </c>
      <c r="CM20" s="41" t="str">
        <f t="shared" si="91"/>
        <v/>
      </c>
      <c r="CN20" s="23" t="str">
        <f>IF(CI20="スギ",INDEX(データ!$C$7:$E$26,MATCH(CL20,データ!$B$7:$B$26),MATCH(CJ20,データ!$C$6:$E$6)),IF(CI20="ヒノキ",INDEX(データ!$C$32:$E$51,MATCH(CL20,データ!$B$32:$B$51),MATCH(CJ20,データ!$C$31:$E$31)),IF(CI20="マツ",INDEX(データ!#REF!,MATCH(CL20,データ!#REF!),MATCH(CJ20,データ!#REF!)),IF(CI20="ザツ",INDEX(データ!#REF!,MATCH(CL20,データ!#REF!),MATCH(CJ20,データ!#REF!)),""))))</f>
        <v/>
      </c>
      <c r="CO20" s="22" t="str">
        <f t="shared" si="26"/>
        <v/>
      </c>
      <c r="CP20" s="21" t="str">
        <f t="shared" si="92"/>
        <v/>
      </c>
      <c r="CQ20" s="21" t="str">
        <f t="shared" si="93"/>
        <v/>
      </c>
      <c r="CR20" s="23" t="str">
        <f>IF(CI20="スギ",INDEX(データ!$H$7:$J$26,MATCH(CL20,データ!$G$7:$G$26),MATCH(CJ20,データ!$H$6:$J$6)),IF(CI20="ヒノキ",INDEX(データ!$H$32:$J$51,MATCH(CL20,データ!$G$32:$G$51),MATCH(CJ20,データ!$H$31:$J$31)),IF(CI20="マツ",INDEX(データ!#REF!,MATCH(CL20,データ!#REF!),MATCH(CJ20,データ!#REF!)),IF(CI20="ザツ",INDEX(データ!#REF!,MATCH(CL20,データ!#REF!),MATCH(CJ20,データ!#REF!)),""))))</f>
        <v/>
      </c>
      <c r="CS20" s="22" t="str">
        <f t="shared" si="94"/>
        <v/>
      </c>
      <c r="CT20" s="21" t="str">
        <f t="shared" si="95"/>
        <v/>
      </c>
      <c r="CU20" s="27" t="str">
        <f t="shared" si="96"/>
        <v/>
      </c>
      <c r="CV20" s="24" t="str">
        <f t="shared" si="97"/>
        <v/>
      </c>
      <c r="CW20" s="25" t="str">
        <f t="shared" si="98"/>
        <v>0</v>
      </c>
      <c r="CX20" s="26" t="str">
        <f t="shared" si="99"/>
        <v/>
      </c>
      <c r="CY20" s="26" t="str">
        <f t="shared" si="100"/>
        <v/>
      </c>
      <c r="CZ20" s="26" t="str">
        <f t="shared" si="101"/>
        <v/>
      </c>
      <c r="DA20" s="27" t="str">
        <f t="shared" si="102"/>
        <v/>
      </c>
      <c r="DB20" s="26" t="str">
        <f t="shared" si="103"/>
        <v/>
      </c>
      <c r="DC20" s="26" t="str">
        <f t="shared" si="104"/>
        <v/>
      </c>
      <c r="DD20" s="45" t="s">
        <v>30</v>
      </c>
      <c r="DE20" s="55" t="str">
        <f>IF(ＣＳＶ貼付用!DB6="","",ＣＳＶ貼付用!DB6)</f>
        <v/>
      </c>
      <c r="DF20" s="38" t="str">
        <f>IF(ＣＳＶ貼付用!DD6="","",ＣＳＶ貼付用!DD6)</f>
        <v/>
      </c>
      <c r="DG20" s="38" t="str">
        <f>IF(ＣＳＶ貼付用!DF6="","",ＣＳＶ貼付用!DF6)</f>
        <v/>
      </c>
      <c r="DH20" s="40" t="str">
        <f t="shared" si="105"/>
        <v/>
      </c>
      <c r="DI20" s="41" t="str">
        <f>IF(林齢計算用!E6="","",林齢計算用!E6)</f>
        <v/>
      </c>
      <c r="DJ20" s="41" t="str">
        <f t="shared" si="106"/>
        <v/>
      </c>
      <c r="DK20" s="41" t="str">
        <f t="shared" si="107"/>
        <v/>
      </c>
      <c r="DL20" s="23" t="str">
        <f>IF(DG20="スギ",INDEX(データ!$C$7:$E$26,MATCH(DJ20,データ!$B$7:$B$26),MATCH(DH20,データ!$C$6:$E$6)),IF(DG20="ヒノキ",INDEX(データ!$C$32:$E$51,MATCH(DJ20,データ!$B$32:$B$51),MATCH(DH20,データ!$C$31:$E$31)),IF(DG20="マツ",INDEX(データ!#REF!,MATCH(DJ20,データ!#REF!),MATCH(DH20,データ!#REF!)),IF(DG20="ザツ",INDEX(データ!#REF!,MATCH(DJ20,データ!#REF!),MATCH(DH20,データ!#REF!)),""))))</f>
        <v/>
      </c>
      <c r="DM20" s="22" t="str">
        <f t="shared" si="33"/>
        <v/>
      </c>
      <c r="DN20" s="21" t="str">
        <f t="shared" si="108"/>
        <v/>
      </c>
      <c r="DO20" s="21" t="str">
        <f t="shared" si="109"/>
        <v/>
      </c>
      <c r="DP20" s="23" t="str">
        <f>IF(DG20="スギ",INDEX(データ!$H$7:$J$26,MATCH(DJ20,データ!$G$7:$G$26),MATCH(DH20,データ!$H$6:$J$6)),IF(DG20="ヒノキ",INDEX(データ!$H$32:$J$51,MATCH(DJ20,データ!$G$32:$G$51),MATCH(DH20,データ!$H$31:$J$31)),IF(DG20="マツ",INDEX(データ!#REF!,MATCH(DJ20,データ!#REF!),MATCH(DH20,データ!#REF!)),IF(DG20="ザツ",INDEX(データ!#REF!,MATCH(DJ20,データ!#REF!),MATCH(DH20,データ!#REF!)),""))))</f>
        <v/>
      </c>
      <c r="DQ20" s="22" t="str">
        <f t="shared" si="110"/>
        <v/>
      </c>
      <c r="DR20" s="21" t="str">
        <f t="shared" si="111"/>
        <v/>
      </c>
      <c r="DS20" s="27" t="str">
        <f t="shared" si="112"/>
        <v/>
      </c>
      <c r="DT20" s="24" t="str">
        <f t="shared" si="113"/>
        <v/>
      </c>
      <c r="DU20" s="25" t="str">
        <f t="shared" si="114"/>
        <v>0</v>
      </c>
      <c r="DV20" s="26" t="str">
        <f t="shared" si="115"/>
        <v/>
      </c>
      <c r="DW20" s="26" t="str">
        <f t="shared" si="116"/>
        <v/>
      </c>
      <c r="DX20" s="26" t="str">
        <f t="shared" si="117"/>
        <v/>
      </c>
      <c r="DY20" s="27" t="str">
        <f t="shared" si="118"/>
        <v/>
      </c>
      <c r="DZ20" s="26" t="str">
        <f t="shared" si="119"/>
        <v/>
      </c>
      <c r="EA20" s="26" t="str">
        <f t="shared" si="120"/>
        <v/>
      </c>
      <c r="EB20" s="45" t="s">
        <v>30</v>
      </c>
      <c r="EC20" s="55" t="str">
        <f>IF(ＣＳＶ貼付用!DQ6="","",ＣＳＶ貼付用!DQ6)</f>
        <v/>
      </c>
      <c r="ED20" s="38" t="str">
        <f>IF(ＣＳＶ貼付用!DS6="","",ＣＳＶ貼付用!DS6)</f>
        <v/>
      </c>
      <c r="EE20" s="38" t="str">
        <f>IF(ＣＳＶ貼付用!DU6="","",ＣＳＶ貼付用!DU6)</f>
        <v/>
      </c>
      <c r="EF20" s="40" t="str">
        <f t="shared" si="121"/>
        <v/>
      </c>
      <c r="EG20" s="41" t="str">
        <f>IF(林齢計算用!F6="","",林齢計算用!F6)</f>
        <v/>
      </c>
      <c r="EH20" s="41" t="str">
        <f t="shared" si="122"/>
        <v/>
      </c>
      <c r="EI20" s="41" t="str">
        <f t="shared" si="123"/>
        <v/>
      </c>
      <c r="EJ20" s="23" t="str">
        <f>IF(EE20="スギ",INDEX(データ!$C$7:$E$26,MATCH(EH20,データ!$B$7:$B$26),MATCH(EF20,データ!$C$6:$E$6)),IF(EE20="ヒノキ",INDEX(データ!$C$32:$E$51,MATCH(EH20,データ!$B$32:$B$51),MATCH(EF20,データ!$C$31:$E$31)),IF(EE20="マツ",INDEX(データ!#REF!,MATCH(EH20,データ!#REF!),MATCH(EF20,データ!#REF!)),IF(EE20="ザツ",INDEX(データ!#REF!,MATCH(EH20,データ!#REF!),MATCH(EF20,データ!#REF!)),""))))</f>
        <v/>
      </c>
      <c r="EK20" s="22" t="str">
        <f t="shared" si="40"/>
        <v/>
      </c>
      <c r="EL20" s="21" t="str">
        <f t="shared" si="124"/>
        <v/>
      </c>
      <c r="EM20" s="21" t="str">
        <f t="shared" si="125"/>
        <v/>
      </c>
      <c r="EN20" s="23" t="str">
        <f>IF(EE20="スギ",INDEX(データ!$H$7:$J$26,MATCH(EH20,データ!$G$7:$G$26),MATCH(EF20,データ!$H$6:$J$6)),IF(EE20="ヒノキ",INDEX(データ!$H$32:$J$51,MATCH(EH20,データ!$G$32:$G$51),MATCH(EF20,データ!$H$31:$J$31)),IF(EE20="マツ",INDEX(データ!#REF!,MATCH(EH20,データ!#REF!),MATCH(EF20,データ!#REF!)),IF(EE20="ザツ",INDEX(データ!#REF!,MATCH(EH20,データ!#REF!),MATCH(EF20,データ!#REF!)),""))))</f>
        <v/>
      </c>
      <c r="EO20" s="22" t="str">
        <f t="shared" si="126"/>
        <v/>
      </c>
      <c r="EP20" s="21" t="str">
        <f t="shared" si="127"/>
        <v/>
      </c>
      <c r="EQ20" s="27" t="str">
        <f t="shared" si="128"/>
        <v/>
      </c>
      <c r="ER20" s="24" t="str">
        <f t="shared" si="129"/>
        <v/>
      </c>
      <c r="ES20" s="25" t="str">
        <f t="shared" si="130"/>
        <v>0</v>
      </c>
      <c r="ET20" s="26" t="str">
        <f t="shared" si="131"/>
        <v/>
      </c>
      <c r="EU20" s="26" t="str">
        <f t="shared" si="132"/>
        <v/>
      </c>
      <c r="EV20" s="26" t="str">
        <f t="shared" si="133"/>
        <v/>
      </c>
      <c r="EW20" s="27" t="str">
        <f t="shared" si="134"/>
        <v/>
      </c>
      <c r="EX20" s="26" t="str">
        <f t="shared" si="135"/>
        <v/>
      </c>
      <c r="EY20" s="26" t="str">
        <f t="shared" si="136"/>
        <v/>
      </c>
      <c r="EZ20" s="26">
        <f t="shared" si="137"/>
        <v>0</v>
      </c>
      <c r="FA20" s="43"/>
      <c r="FG20" s="14" t="s">
        <v>30</v>
      </c>
    </row>
    <row r="21" spans="1:163" ht="15.95" customHeight="1" x14ac:dyDescent="0.15">
      <c r="A21" s="112"/>
      <c r="B21" s="53" t="str">
        <f>IF(ＣＳＶ貼付用!G7="","",ＣＳＶ貼付用!G7)</f>
        <v/>
      </c>
      <c r="C21" s="53" t="str">
        <f>IF(ＣＳＶ貼付用!I7="","",ＣＳＶ貼付用!I7)</f>
        <v/>
      </c>
      <c r="D21" s="53" t="str">
        <f>IF(ＣＳＶ貼付用!J7="","",ＣＳＶ貼付用!J7)</f>
        <v/>
      </c>
      <c r="E21" s="54" t="str">
        <f>IF(ＣＳＶ貼付用!F7="","",ＣＳＶ貼付用!F7)</f>
        <v/>
      </c>
      <c r="F21" s="38" t="str">
        <f>IF(ＣＳＶ貼付用!T7="","",ＣＳＶ貼付用!T7)</f>
        <v/>
      </c>
      <c r="G21" s="38"/>
      <c r="H21" s="38" t="str">
        <f>IF(ＣＳＶ貼付用!GJ7="","",ＣＳＶ貼付用!GJ7)</f>
        <v/>
      </c>
      <c r="I21" s="38" t="str">
        <f>IF(ＣＳＶ貼付用!GL7="","",ＣＳＶ貼付用!GL7)</f>
        <v/>
      </c>
      <c r="J21" s="38" t="str">
        <f>IF(ＣＳＶ貼付用!GN7="","",ＣＳＶ貼付用!GN7)</f>
        <v/>
      </c>
      <c r="K21" s="38" t="str">
        <f>IF(ＣＳＶ貼付用!GP7="","",ＣＳＶ貼付用!GP7)</f>
        <v/>
      </c>
      <c r="L21" s="45" t="s">
        <v>30</v>
      </c>
      <c r="M21" s="55" t="str">
        <f>IF(ＣＳＶ貼付用!AT7="","",ＣＳＶ貼付用!AT7)</f>
        <v/>
      </c>
      <c r="N21" s="38" t="str">
        <f>IF(ＣＳＶ貼付用!AV7="","",ＣＳＶ貼付用!AV7)</f>
        <v/>
      </c>
      <c r="O21" s="38" t="str">
        <f>IF(ＣＳＶ貼付用!AX7="","",ＣＳＶ貼付用!AX7)</f>
        <v/>
      </c>
      <c r="P21" s="40" t="str">
        <f>IF(ＣＳＶ貼付用!FE7="","",ＣＳＶ貼付用!FE7)</f>
        <v/>
      </c>
      <c r="Q21" s="41" t="str">
        <f>IF(林齢計算用!A7="","",林齢計算用!A7)</f>
        <v/>
      </c>
      <c r="R21" s="41" t="str">
        <f t="shared" si="47"/>
        <v/>
      </c>
      <c r="S21" s="56" t="str">
        <f>IF(ＣＳＶ貼付用!EG7="","",ＣＳＶ貼付用!EG7*10)</f>
        <v/>
      </c>
      <c r="T21" s="23" t="str">
        <f>IF(O21="スギ",INDEX(データ!$C$7:$E$26,MATCH(R21,データ!$B$7:$B$26),MATCH(P21,データ!$C$6:$E$6)),IF(O21="ヒノキ",INDEX(データ!$C$32:$E$51,MATCH(R21,データ!$B$32:$B$51),MATCH(P21,データ!$C$31:$E$31)),IF(O21="マツ",INDEX(データ!#REF!,MATCH(R21,データ!#REF!),MATCH(P21,データ!#REF!)),IF(O21="ザツ",INDEX(データ!#REF!,MATCH(R21,データ!#REF!),MATCH(P21,データ!#REF!)),""))))</f>
        <v/>
      </c>
      <c r="U21" s="22" t="str">
        <f t="shared" si="1"/>
        <v/>
      </c>
      <c r="V21" s="21" t="str">
        <f t="shared" si="2"/>
        <v/>
      </c>
      <c r="W21" s="21" t="str">
        <f t="shared" si="3"/>
        <v/>
      </c>
      <c r="X21" s="23" t="str">
        <f>IF(O21="スギ",INDEX(データ!$H$7:$J$26,MATCH(R21,データ!$G$7:$G$26),MATCH(P21,データ!$H$6:$J$6)),IF(O21="ヒノキ",INDEX(データ!$H$32:$J$51,MATCH(R21,データ!$G$32:$G$51),MATCH(P21,データ!$H$31:$J$31)),IF(O21="マツ",INDEX(データ!#REF!,MATCH(R21,データ!#REF!),MATCH(P21,データ!#REF!)),IF(O21="ザツ",INDEX(データ!#REF!,MATCH(R21,データ!#REF!),MATCH(P21,データ!#REF!)),""))))</f>
        <v/>
      </c>
      <c r="Y21" s="22" t="str">
        <f t="shared" si="4"/>
        <v/>
      </c>
      <c r="Z21" s="21" t="str">
        <f t="shared" si="5"/>
        <v/>
      </c>
      <c r="AA21" s="27" t="str">
        <f t="shared" si="48"/>
        <v/>
      </c>
      <c r="AB21" s="24" t="str">
        <f t="shared" si="49"/>
        <v/>
      </c>
      <c r="AC21" s="25" t="str">
        <f t="shared" si="50"/>
        <v>0</v>
      </c>
      <c r="AD21" s="26" t="str">
        <f t="shared" si="51"/>
        <v/>
      </c>
      <c r="AE21" s="26" t="str">
        <f t="shared" si="52"/>
        <v/>
      </c>
      <c r="AF21" s="26" t="str">
        <f t="shared" si="53"/>
        <v/>
      </c>
      <c r="AG21" s="27" t="str">
        <f t="shared" si="54"/>
        <v/>
      </c>
      <c r="AH21" s="26" t="str">
        <f t="shared" si="55"/>
        <v/>
      </c>
      <c r="AI21" s="26" t="str">
        <f t="shared" si="56"/>
        <v/>
      </c>
      <c r="AJ21" s="45" t="s">
        <v>30</v>
      </c>
      <c r="AK21" s="55" t="str">
        <f>IF(ＣＳＶ貼付用!BI7="","",ＣＳＶ貼付用!BI7)</f>
        <v/>
      </c>
      <c r="AL21" s="38" t="str">
        <f>IF(ＣＳＶ貼付用!BK7="","",ＣＳＶ貼付用!BK7)</f>
        <v/>
      </c>
      <c r="AM21" s="38" t="str">
        <f>IF(ＣＳＶ貼付用!BM7="","",ＣＳＶ貼付用!BM7)</f>
        <v/>
      </c>
      <c r="AN21" s="40" t="str">
        <f t="shared" si="57"/>
        <v/>
      </c>
      <c r="AO21" s="41" t="str">
        <f>IF(林齢計算用!B7="","",林齢計算用!B7)</f>
        <v/>
      </c>
      <c r="AP21" s="41" t="str">
        <f t="shared" si="58"/>
        <v/>
      </c>
      <c r="AQ21" s="41" t="str">
        <f t="shared" si="59"/>
        <v/>
      </c>
      <c r="AR21" s="23" t="str">
        <f>IF(AM21="スギ",INDEX(データ!$C$7:$E$26,MATCH(AP21,データ!$B$7:$B$26),MATCH(AN21,データ!$C$6:$E$6)),IF(AM21="ヒノキ",INDEX(データ!$C$32:$E$51,MATCH(AP21,データ!$B$32:$B$51),MATCH(AN21,データ!$C$31:$E$31)),IF(AM21="マツ",INDEX(データ!#REF!,MATCH(AP21,データ!#REF!),MATCH(AN21,データ!#REF!)),IF(AM21="ザツ",INDEX(データ!#REF!,MATCH(AP21,データ!#REF!),MATCH(AN21,データ!#REF!)),""))))</f>
        <v/>
      </c>
      <c r="AS21" s="22" t="str">
        <f t="shared" si="12"/>
        <v/>
      </c>
      <c r="AT21" s="21" t="str">
        <f t="shared" si="60"/>
        <v/>
      </c>
      <c r="AU21" s="21" t="str">
        <f t="shared" si="61"/>
        <v/>
      </c>
      <c r="AV21" s="23" t="str">
        <f>IF(AM21="スギ",INDEX(データ!$H$7:$J$26,MATCH(AP21,データ!$G$7:$G$26),MATCH(AN21,データ!$H$6:$J$6)),IF(AM21="ヒノキ",INDEX(データ!$H$32:$J$51,MATCH(AP21,データ!$G$32:$G$51),MATCH(AN21,データ!$H$31:$J$31)),IF(AM21="マツ",INDEX(データ!#REF!,MATCH(AP21,データ!#REF!),MATCH(AN21,データ!#REF!)),IF(AM21="ザツ",INDEX(データ!#REF!,MATCH(AP21,データ!#REF!),MATCH(AN21,データ!#REF!)),""))))</f>
        <v/>
      </c>
      <c r="AW21" s="22" t="str">
        <f t="shared" si="62"/>
        <v/>
      </c>
      <c r="AX21" s="21" t="str">
        <f t="shared" si="63"/>
        <v/>
      </c>
      <c r="AY21" s="27" t="str">
        <f t="shared" si="64"/>
        <v/>
      </c>
      <c r="AZ21" s="24" t="str">
        <f t="shared" si="65"/>
        <v/>
      </c>
      <c r="BA21" s="25" t="str">
        <f t="shared" si="66"/>
        <v>0</v>
      </c>
      <c r="BB21" s="26" t="str">
        <f t="shared" si="67"/>
        <v/>
      </c>
      <c r="BC21" s="26" t="str">
        <f t="shared" si="68"/>
        <v/>
      </c>
      <c r="BD21" s="26" t="str">
        <f t="shared" si="69"/>
        <v/>
      </c>
      <c r="BE21" s="27" t="str">
        <f t="shared" si="70"/>
        <v/>
      </c>
      <c r="BF21" s="26" t="str">
        <f t="shared" si="71"/>
        <v/>
      </c>
      <c r="BG21" s="26" t="str">
        <f t="shared" si="72"/>
        <v/>
      </c>
      <c r="BH21" s="45" t="s">
        <v>30</v>
      </c>
      <c r="BI21" s="55" t="str">
        <f>IF(ＣＳＶ貼付用!BX7="","",ＣＳＶ貼付用!BX7)</f>
        <v/>
      </c>
      <c r="BJ21" s="38" t="str">
        <f>IF(ＣＳＶ貼付用!BZ7="","",ＣＳＶ貼付用!BZ7)</f>
        <v/>
      </c>
      <c r="BK21" s="38" t="str">
        <f>IF(ＣＳＶ貼付用!CB7="","",ＣＳＶ貼付用!CB7)</f>
        <v/>
      </c>
      <c r="BL21" s="40" t="str">
        <f t="shared" si="73"/>
        <v/>
      </c>
      <c r="BM21" s="41" t="str">
        <f>IF(林齢計算用!C7="","",林齢計算用!C7)</f>
        <v/>
      </c>
      <c r="BN21" s="41" t="str">
        <f t="shared" si="74"/>
        <v/>
      </c>
      <c r="BO21" s="41" t="str">
        <f t="shared" si="75"/>
        <v/>
      </c>
      <c r="BP21" s="23" t="str">
        <f>IF(BK21="スギ",INDEX(データ!$C$7:$E$26,MATCH(BN21,データ!$B$7:$B$26),MATCH(BL21,データ!$C$6:$E$6)),IF(BK21="ヒノキ",INDEX(データ!$C$32:$E$51,MATCH(BN21,データ!$B$32:$B$51),MATCH(BL21,データ!$C$31:$E$31)),IF(BK21="マツ",INDEX(データ!#REF!,MATCH(BN21,データ!#REF!),MATCH(BL21,データ!#REF!)),IF(BK21="ザツ",INDEX(データ!#REF!,MATCH(BN21,データ!#REF!),MATCH(BL21,データ!#REF!)),""))))</f>
        <v/>
      </c>
      <c r="BQ21" s="22" t="str">
        <f t="shared" si="19"/>
        <v/>
      </c>
      <c r="BR21" s="21" t="str">
        <f t="shared" si="76"/>
        <v/>
      </c>
      <c r="BS21" s="21" t="str">
        <f t="shared" si="77"/>
        <v/>
      </c>
      <c r="BT21" s="23" t="str">
        <f>IF(BK21="スギ",INDEX(データ!$H$7:$J$26,MATCH(BN21,データ!$G$7:$G$26),MATCH(BL21,データ!$H$6:$J$6)),IF(BK21="ヒノキ",INDEX(データ!$H$32:$J$51,MATCH(BN21,データ!$G$32:$G$51),MATCH(BL21,データ!$H$31:$J$31)),IF(BK21="マツ",INDEX(データ!#REF!,MATCH(BN21,データ!#REF!),MATCH(BL21,データ!#REF!)),IF(BK21="ザツ",INDEX(データ!#REF!,MATCH(BN21,データ!#REF!),MATCH(BL21,データ!#REF!)),""))))</f>
        <v/>
      </c>
      <c r="BU21" s="22" t="str">
        <f t="shared" si="78"/>
        <v/>
      </c>
      <c r="BV21" s="21" t="str">
        <f t="shared" si="79"/>
        <v/>
      </c>
      <c r="BW21" s="27" t="str">
        <f t="shared" si="80"/>
        <v/>
      </c>
      <c r="BX21" s="24" t="str">
        <f t="shared" si="81"/>
        <v/>
      </c>
      <c r="BY21" s="25" t="str">
        <f t="shared" si="82"/>
        <v>0</v>
      </c>
      <c r="BZ21" s="26" t="str">
        <f t="shared" si="83"/>
        <v/>
      </c>
      <c r="CA21" s="26" t="str">
        <f t="shared" si="84"/>
        <v/>
      </c>
      <c r="CB21" s="26" t="str">
        <f t="shared" si="85"/>
        <v/>
      </c>
      <c r="CC21" s="27" t="str">
        <f t="shared" si="86"/>
        <v/>
      </c>
      <c r="CD21" s="26" t="str">
        <f t="shared" si="87"/>
        <v/>
      </c>
      <c r="CE21" s="26" t="str">
        <f t="shared" si="88"/>
        <v/>
      </c>
      <c r="CF21" s="45" t="s">
        <v>30</v>
      </c>
      <c r="CG21" s="55" t="str">
        <f>IF(ＣＳＶ貼付用!CM7="","",ＣＳＶ貼付用!CM7)</f>
        <v/>
      </c>
      <c r="CH21" s="38" t="str">
        <f>IF(ＣＳＶ貼付用!CO7="","",ＣＳＶ貼付用!CO7)</f>
        <v/>
      </c>
      <c r="CI21" s="38" t="str">
        <f>IF(ＣＳＶ貼付用!CQ7="","",ＣＳＶ貼付用!CQ7)</f>
        <v/>
      </c>
      <c r="CJ21" s="40" t="str">
        <f t="shared" si="89"/>
        <v/>
      </c>
      <c r="CK21" s="41" t="str">
        <f>IF(林齢計算用!D7="","",林齢計算用!D7)</f>
        <v/>
      </c>
      <c r="CL21" s="41" t="str">
        <f t="shared" si="90"/>
        <v/>
      </c>
      <c r="CM21" s="41" t="str">
        <f t="shared" si="91"/>
        <v/>
      </c>
      <c r="CN21" s="23" t="str">
        <f>IF(CI21="スギ",INDEX(データ!$C$7:$E$26,MATCH(CL21,データ!$B$7:$B$26),MATCH(CJ21,データ!$C$6:$E$6)),IF(CI21="ヒノキ",INDEX(データ!$C$32:$E$51,MATCH(CL21,データ!$B$32:$B$51),MATCH(CJ21,データ!$C$31:$E$31)),IF(CI21="マツ",INDEX(データ!#REF!,MATCH(CL21,データ!#REF!),MATCH(CJ21,データ!#REF!)),IF(CI21="ザツ",INDEX(データ!#REF!,MATCH(CL21,データ!#REF!),MATCH(CJ21,データ!#REF!)),""))))</f>
        <v/>
      </c>
      <c r="CO21" s="22" t="str">
        <f t="shared" si="26"/>
        <v/>
      </c>
      <c r="CP21" s="21" t="str">
        <f t="shared" si="92"/>
        <v/>
      </c>
      <c r="CQ21" s="21" t="str">
        <f t="shared" si="93"/>
        <v/>
      </c>
      <c r="CR21" s="23" t="str">
        <f>IF(CI21="スギ",INDEX(データ!$H$7:$J$26,MATCH(CL21,データ!$G$7:$G$26),MATCH(CJ21,データ!$H$6:$J$6)),IF(CI21="ヒノキ",INDEX(データ!$H$32:$J$51,MATCH(CL21,データ!$G$32:$G$51),MATCH(CJ21,データ!$H$31:$J$31)),IF(CI21="マツ",INDEX(データ!#REF!,MATCH(CL21,データ!#REF!),MATCH(CJ21,データ!#REF!)),IF(CI21="ザツ",INDEX(データ!#REF!,MATCH(CL21,データ!#REF!),MATCH(CJ21,データ!#REF!)),""))))</f>
        <v/>
      </c>
      <c r="CS21" s="22" t="str">
        <f t="shared" si="94"/>
        <v/>
      </c>
      <c r="CT21" s="21" t="str">
        <f t="shared" si="95"/>
        <v/>
      </c>
      <c r="CU21" s="27" t="str">
        <f t="shared" si="96"/>
        <v/>
      </c>
      <c r="CV21" s="24" t="str">
        <f t="shared" si="97"/>
        <v/>
      </c>
      <c r="CW21" s="25" t="str">
        <f t="shared" si="98"/>
        <v>0</v>
      </c>
      <c r="CX21" s="26" t="str">
        <f t="shared" si="99"/>
        <v/>
      </c>
      <c r="CY21" s="26" t="str">
        <f t="shared" si="100"/>
        <v/>
      </c>
      <c r="CZ21" s="26" t="str">
        <f t="shared" si="101"/>
        <v/>
      </c>
      <c r="DA21" s="27" t="str">
        <f t="shared" si="102"/>
        <v/>
      </c>
      <c r="DB21" s="26" t="str">
        <f t="shared" si="103"/>
        <v/>
      </c>
      <c r="DC21" s="26" t="str">
        <f t="shared" si="104"/>
        <v/>
      </c>
      <c r="DD21" s="45" t="s">
        <v>30</v>
      </c>
      <c r="DE21" s="55" t="str">
        <f>IF(ＣＳＶ貼付用!DB7="","",ＣＳＶ貼付用!DB7)</f>
        <v/>
      </c>
      <c r="DF21" s="38" t="str">
        <f>IF(ＣＳＶ貼付用!DD7="","",ＣＳＶ貼付用!DD7)</f>
        <v/>
      </c>
      <c r="DG21" s="38" t="str">
        <f>IF(ＣＳＶ貼付用!DF7="","",ＣＳＶ貼付用!DF7)</f>
        <v/>
      </c>
      <c r="DH21" s="40" t="str">
        <f t="shared" si="105"/>
        <v/>
      </c>
      <c r="DI21" s="41" t="str">
        <f>IF(林齢計算用!E7="","",林齢計算用!E7)</f>
        <v/>
      </c>
      <c r="DJ21" s="41" t="str">
        <f t="shared" si="106"/>
        <v/>
      </c>
      <c r="DK21" s="41" t="str">
        <f t="shared" si="107"/>
        <v/>
      </c>
      <c r="DL21" s="23" t="str">
        <f>IF(DG21="スギ",INDEX(データ!$C$7:$E$26,MATCH(DJ21,データ!$B$7:$B$26),MATCH(DH21,データ!$C$6:$E$6)),IF(DG21="ヒノキ",INDEX(データ!$C$32:$E$51,MATCH(DJ21,データ!$B$32:$B$51),MATCH(DH21,データ!$C$31:$E$31)),IF(DG21="マツ",INDEX(データ!#REF!,MATCH(DJ21,データ!#REF!),MATCH(DH21,データ!#REF!)),IF(DG21="ザツ",INDEX(データ!#REF!,MATCH(DJ21,データ!#REF!),MATCH(DH21,データ!#REF!)),""))))</f>
        <v/>
      </c>
      <c r="DM21" s="22" t="str">
        <f t="shared" si="33"/>
        <v/>
      </c>
      <c r="DN21" s="21" t="str">
        <f t="shared" si="108"/>
        <v/>
      </c>
      <c r="DO21" s="21" t="str">
        <f t="shared" si="109"/>
        <v/>
      </c>
      <c r="DP21" s="23" t="str">
        <f>IF(DG21="スギ",INDEX(データ!$H$7:$J$26,MATCH(DJ21,データ!$G$7:$G$26),MATCH(DH21,データ!$H$6:$J$6)),IF(DG21="ヒノキ",INDEX(データ!$H$32:$J$51,MATCH(DJ21,データ!$G$32:$G$51),MATCH(DH21,データ!$H$31:$J$31)),IF(DG21="マツ",INDEX(データ!#REF!,MATCH(DJ21,データ!#REF!),MATCH(DH21,データ!#REF!)),IF(DG21="ザツ",INDEX(データ!#REF!,MATCH(DJ21,データ!#REF!),MATCH(DH21,データ!#REF!)),""))))</f>
        <v/>
      </c>
      <c r="DQ21" s="22" t="str">
        <f t="shared" si="110"/>
        <v/>
      </c>
      <c r="DR21" s="21" t="str">
        <f t="shared" si="111"/>
        <v/>
      </c>
      <c r="DS21" s="27" t="str">
        <f t="shared" si="112"/>
        <v/>
      </c>
      <c r="DT21" s="24" t="str">
        <f t="shared" si="113"/>
        <v/>
      </c>
      <c r="DU21" s="25" t="str">
        <f t="shared" si="114"/>
        <v>0</v>
      </c>
      <c r="DV21" s="26" t="str">
        <f t="shared" si="115"/>
        <v/>
      </c>
      <c r="DW21" s="26" t="str">
        <f t="shared" si="116"/>
        <v/>
      </c>
      <c r="DX21" s="26" t="str">
        <f t="shared" si="117"/>
        <v/>
      </c>
      <c r="DY21" s="27" t="str">
        <f t="shared" si="118"/>
        <v/>
      </c>
      <c r="DZ21" s="26" t="str">
        <f t="shared" si="119"/>
        <v/>
      </c>
      <c r="EA21" s="26" t="str">
        <f t="shared" si="120"/>
        <v/>
      </c>
      <c r="EB21" s="45" t="s">
        <v>30</v>
      </c>
      <c r="EC21" s="55" t="str">
        <f>IF(ＣＳＶ貼付用!DQ7="","",ＣＳＶ貼付用!DQ7)</f>
        <v/>
      </c>
      <c r="ED21" s="38" t="str">
        <f>IF(ＣＳＶ貼付用!DS7="","",ＣＳＶ貼付用!DS7)</f>
        <v/>
      </c>
      <c r="EE21" s="38" t="str">
        <f>IF(ＣＳＶ貼付用!DU7="","",ＣＳＶ貼付用!DU7)</f>
        <v/>
      </c>
      <c r="EF21" s="40" t="str">
        <f t="shared" si="121"/>
        <v/>
      </c>
      <c r="EG21" s="41" t="str">
        <f>IF(林齢計算用!F7="","",林齢計算用!F7)</f>
        <v/>
      </c>
      <c r="EH21" s="41" t="str">
        <f t="shared" si="122"/>
        <v/>
      </c>
      <c r="EI21" s="41" t="str">
        <f t="shared" si="123"/>
        <v/>
      </c>
      <c r="EJ21" s="23" t="str">
        <f>IF(EE21="スギ",INDEX(データ!$C$7:$E$26,MATCH(EH21,データ!$B$7:$B$26),MATCH(EF21,データ!$C$6:$E$6)),IF(EE21="ヒノキ",INDEX(データ!$C$32:$E$51,MATCH(EH21,データ!$B$32:$B$51),MATCH(EF21,データ!$C$31:$E$31)),IF(EE21="マツ",INDEX(データ!#REF!,MATCH(EH21,データ!#REF!),MATCH(EF21,データ!#REF!)),IF(EE21="ザツ",INDEX(データ!#REF!,MATCH(EH21,データ!#REF!),MATCH(EF21,データ!#REF!)),""))))</f>
        <v/>
      </c>
      <c r="EK21" s="22" t="str">
        <f t="shared" si="40"/>
        <v/>
      </c>
      <c r="EL21" s="21" t="str">
        <f t="shared" si="124"/>
        <v/>
      </c>
      <c r="EM21" s="21" t="str">
        <f t="shared" si="125"/>
        <v/>
      </c>
      <c r="EN21" s="23" t="str">
        <f>IF(EE21="スギ",INDEX(データ!$H$7:$J$26,MATCH(EH21,データ!$G$7:$G$26),MATCH(EF21,データ!$H$6:$J$6)),IF(EE21="ヒノキ",INDEX(データ!$H$32:$J$51,MATCH(EH21,データ!$G$32:$G$51),MATCH(EF21,データ!$H$31:$J$31)),IF(EE21="マツ",INDEX(データ!#REF!,MATCH(EH21,データ!#REF!),MATCH(EF21,データ!#REF!)),IF(EE21="ザツ",INDEX(データ!#REF!,MATCH(EH21,データ!#REF!),MATCH(EF21,データ!#REF!)),""))))</f>
        <v/>
      </c>
      <c r="EO21" s="22" t="str">
        <f t="shared" si="126"/>
        <v/>
      </c>
      <c r="EP21" s="21" t="str">
        <f t="shared" si="127"/>
        <v/>
      </c>
      <c r="EQ21" s="27" t="str">
        <f t="shared" si="128"/>
        <v/>
      </c>
      <c r="ER21" s="24" t="str">
        <f t="shared" si="129"/>
        <v/>
      </c>
      <c r="ES21" s="25" t="str">
        <f t="shared" si="130"/>
        <v>0</v>
      </c>
      <c r="ET21" s="26" t="str">
        <f t="shared" si="131"/>
        <v/>
      </c>
      <c r="EU21" s="26" t="str">
        <f t="shared" si="132"/>
        <v/>
      </c>
      <c r="EV21" s="26" t="str">
        <f t="shared" si="133"/>
        <v/>
      </c>
      <c r="EW21" s="27" t="str">
        <f t="shared" si="134"/>
        <v/>
      </c>
      <c r="EX21" s="26" t="str">
        <f t="shared" si="135"/>
        <v/>
      </c>
      <c r="EY21" s="26" t="str">
        <f t="shared" si="136"/>
        <v/>
      </c>
      <c r="EZ21" s="26">
        <f t="shared" si="137"/>
        <v>0</v>
      </c>
      <c r="FA21" s="43"/>
      <c r="FG21" s="14" t="s">
        <v>31</v>
      </c>
    </row>
    <row r="22" spans="1:163" ht="15.95" customHeight="1" x14ac:dyDescent="0.15">
      <c r="A22" s="111" t="s">
        <v>66</v>
      </c>
      <c r="B22" s="53" t="str">
        <f>IF(ＣＳＶ貼付用!G8="","",ＣＳＶ貼付用!G8)</f>
        <v/>
      </c>
      <c r="C22" s="53" t="str">
        <f>IF(ＣＳＶ貼付用!I8="","",ＣＳＶ貼付用!I8)</f>
        <v/>
      </c>
      <c r="D22" s="53" t="str">
        <f>IF(ＣＳＶ貼付用!J8="","",ＣＳＶ貼付用!J8)</f>
        <v/>
      </c>
      <c r="E22" s="54" t="str">
        <f>IF(ＣＳＶ貼付用!F8="","",ＣＳＶ貼付用!F8)</f>
        <v/>
      </c>
      <c r="F22" s="38" t="str">
        <f>IF(ＣＳＶ貼付用!T8="","",ＣＳＶ貼付用!T8)</f>
        <v/>
      </c>
      <c r="G22" s="38"/>
      <c r="H22" s="38" t="str">
        <f>IF(ＣＳＶ貼付用!GJ8="","",ＣＳＶ貼付用!GJ8)</f>
        <v/>
      </c>
      <c r="I22" s="38" t="str">
        <f>IF(ＣＳＶ貼付用!GL8="","",ＣＳＶ貼付用!GL8)</f>
        <v/>
      </c>
      <c r="J22" s="38" t="str">
        <f>IF(ＣＳＶ貼付用!GN8="","",ＣＳＶ貼付用!GN8)</f>
        <v/>
      </c>
      <c r="K22" s="38" t="str">
        <f>IF(ＣＳＶ貼付用!GP8="","",ＣＳＶ貼付用!GP8)</f>
        <v/>
      </c>
      <c r="L22" s="45" t="s">
        <v>30</v>
      </c>
      <c r="M22" s="55" t="str">
        <f>IF(ＣＳＶ貼付用!AT8="","",ＣＳＶ貼付用!AT8)</f>
        <v/>
      </c>
      <c r="N22" s="38" t="str">
        <f>IF(ＣＳＶ貼付用!AV8="","",ＣＳＶ貼付用!AV8)</f>
        <v/>
      </c>
      <c r="O22" s="38" t="str">
        <f>IF(ＣＳＶ貼付用!AX8="","",ＣＳＶ貼付用!AX8)</f>
        <v/>
      </c>
      <c r="P22" s="40" t="str">
        <f>IF(ＣＳＶ貼付用!FE8="","",ＣＳＶ貼付用!FE8)</f>
        <v/>
      </c>
      <c r="Q22" s="41" t="str">
        <f>IF(林齢計算用!A8="","",林齢計算用!A8)</f>
        <v/>
      </c>
      <c r="R22" s="41" t="str">
        <f t="shared" si="47"/>
        <v/>
      </c>
      <c r="S22" s="56" t="str">
        <f>IF(ＣＳＶ貼付用!EG8="","",ＣＳＶ貼付用!EG8*10)</f>
        <v/>
      </c>
      <c r="T22" s="23" t="str">
        <f>IF(O22="スギ",INDEX(データ!$C$7:$E$26,MATCH(R22,データ!$B$7:$B$26),MATCH(P22,データ!$C$6:$E$6)),IF(O22="ヒノキ",INDEX(データ!$C$32:$E$51,MATCH(R22,データ!$B$32:$B$51),MATCH(P22,データ!$C$31:$E$31)),IF(O22="マツ",INDEX(データ!#REF!,MATCH(R22,データ!#REF!),MATCH(P22,データ!#REF!)),IF(O22="ザツ",INDEX(データ!#REF!,MATCH(R22,データ!#REF!),MATCH(P22,データ!#REF!)),""))))</f>
        <v/>
      </c>
      <c r="U22" s="22" t="str">
        <f t="shared" ref="U22:U85" si="138">IF(T22="","",ROUND(M22*S22*T22/10,0))</f>
        <v/>
      </c>
      <c r="V22" s="21" t="str">
        <f t="shared" si="2"/>
        <v/>
      </c>
      <c r="W22" s="21" t="str">
        <f t="shared" ref="W22:W85" si="139">IF(O22="スギ",INDEX($FC$8:$FE$8,MATCH(P22,$FC$7:$FE$7)),IF(O22="ヒノキ",INDEX($FC$9:$FE$9,MATCH(P22,$FC$7:$FE$7)),""))</f>
        <v/>
      </c>
      <c r="X22" s="23" t="str">
        <f>IF(O22="スギ",INDEX(データ!$H$7:$J$26,MATCH(R22,データ!$G$7:$G$26),MATCH(P22,データ!$H$6:$J$6)),IF(O22="ヒノキ",INDEX(データ!$H$32:$J$51,MATCH(R22,データ!$G$32:$G$51),MATCH(P22,データ!$H$31:$J$31)),IF(O22="マツ",INDEX(データ!#REF!,MATCH(R22,データ!#REF!),MATCH(P22,データ!#REF!)),IF(O22="ザツ",INDEX(データ!#REF!,MATCH(R22,データ!#REF!),MATCH(P22,データ!#REF!)),""))))</f>
        <v/>
      </c>
      <c r="Y22" s="22" t="str">
        <f t="shared" ref="Y22:Y85" si="140">IF(X22="","",ROUND(S22*X22/10,0))</f>
        <v/>
      </c>
      <c r="Z22" s="21" t="str">
        <f t="shared" ref="Z22:Z85" si="141">IF(Y22="","",ROUND(M22*S22*X22/10,0))</f>
        <v/>
      </c>
      <c r="AA22" s="27" t="str">
        <f t="shared" si="48"/>
        <v/>
      </c>
      <c r="AB22" s="24" t="str">
        <f t="shared" si="49"/>
        <v/>
      </c>
      <c r="AC22" s="25" t="str">
        <f t="shared" si="50"/>
        <v>0</v>
      </c>
      <c r="AD22" s="26" t="str">
        <f t="shared" si="51"/>
        <v/>
      </c>
      <c r="AE22" s="26" t="str">
        <f t="shared" si="52"/>
        <v/>
      </c>
      <c r="AF22" s="26" t="str">
        <f t="shared" si="53"/>
        <v/>
      </c>
      <c r="AG22" s="27" t="str">
        <f t="shared" si="54"/>
        <v/>
      </c>
      <c r="AH22" s="26" t="str">
        <f t="shared" si="55"/>
        <v/>
      </c>
      <c r="AI22" s="26" t="str">
        <f t="shared" si="56"/>
        <v/>
      </c>
      <c r="AJ22" s="45" t="s">
        <v>30</v>
      </c>
      <c r="AK22" s="55" t="str">
        <f>IF(ＣＳＶ貼付用!BI8="","",ＣＳＶ貼付用!BI8)</f>
        <v/>
      </c>
      <c r="AL22" s="38" t="str">
        <f>IF(ＣＳＶ貼付用!BK8="","",ＣＳＶ貼付用!BK8)</f>
        <v/>
      </c>
      <c r="AM22" s="38" t="str">
        <f>IF(ＣＳＶ貼付用!BM8="","",ＣＳＶ貼付用!BM8)</f>
        <v/>
      </c>
      <c r="AN22" s="40" t="str">
        <f t="shared" si="57"/>
        <v/>
      </c>
      <c r="AO22" s="41" t="str">
        <f>IF(林齢計算用!B8="","",林齢計算用!B8)</f>
        <v/>
      </c>
      <c r="AP22" s="41" t="str">
        <f t="shared" si="58"/>
        <v/>
      </c>
      <c r="AQ22" s="41" t="str">
        <f t="shared" si="59"/>
        <v/>
      </c>
      <c r="AR22" s="23" t="str">
        <f>IF(AM22="スギ",INDEX(データ!$C$7:$E$26,MATCH(AP22,データ!$B$7:$B$26),MATCH(AN22,データ!$C$6:$E$6)),IF(AM22="ヒノキ",INDEX(データ!$C$32:$E$51,MATCH(AP22,データ!$B$32:$B$51),MATCH(AN22,データ!$C$31:$E$31)),IF(AM22="マツ",INDEX(データ!#REF!,MATCH(AP22,データ!#REF!),MATCH(AN22,データ!#REF!)),IF(AM22="ザツ",INDEX(データ!#REF!,MATCH(AP22,データ!#REF!),MATCH(AN22,データ!#REF!)),""))))</f>
        <v/>
      </c>
      <c r="AS22" s="22" t="str">
        <f t="shared" si="12"/>
        <v/>
      </c>
      <c r="AT22" s="21" t="str">
        <f t="shared" si="60"/>
        <v/>
      </c>
      <c r="AU22" s="21" t="str">
        <f t="shared" si="61"/>
        <v/>
      </c>
      <c r="AV22" s="23" t="str">
        <f>IF(AM22="スギ",INDEX(データ!$H$7:$J$26,MATCH(AP22,データ!$G$7:$G$26),MATCH(AN22,データ!$H$6:$J$6)),IF(AM22="ヒノキ",INDEX(データ!$H$32:$J$51,MATCH(AP22,データ!$G$32:$G$51),MATCH(AN22,データ!$H$31:$J$31)),IF(AM22="マツ",INDEX(データ!#REF!,MATCH(AP22,データ!#REF!),MATCH(AN22,データ!#REF!)),IF(AM22="ザツ",INDEX(データ!#REF!,MATCH(AP22,データ!#REF!),MATCH(AN22,データ!#REF!)),""))))</f>
        <v/>
      </c>
      <c r="AW22" s="22" t="str">
        <f t="shared" si="62"/>
        <v/>
      </c>
      <c r="AX22" s="21" t="str">
        <f t="shared" si="63"/>
        <v/>
      </c>
      <c r="AY22" s="27" t="str">
        <f t="shared" si="64"/>
        <v/>
      </c>
      <c r="AZ22" s="24" t="str">
        <f t="shared" si="65"/>
        <v/>
      </c>
      <c r="BA22" s="25" t="str">
        <f t="shared" si="66"/>
        <v>0</v>
      </c>
      <c r="BB22" s="26" t="str">
        <f t="shared" si="67"/>
        <v/>
      </c>
      <c r="BC22" s="26" t="str">
        <f t="shared" si="68"/>
        <v/>
      </c>
      <c r="BD22" s="26" t="str">
        <f t="shared" si="69"/>
        <v/>
      </c>
      <c r="BE22" s="27" t="str">
        <f t="shared" si="70"/>
        <v/>
      </c>
      <c r="BF22" s="26" t="str">
        <f t="shared" si="71"/>
        <v/>
      </c>
      <c r="BG22" s="26" t="str">
        <f t="shared" si="72"/>
        <v/>
      </c>
      <c r="BH22" s="45" t="s">
        <v>30</v>
      </c>
      <c r="BI22" s="55" t="str">
        <f>IF(ＣＳＶ貼付用!BX8="","",ＣＳＶ貼付用!BX8)</f>
        <v/>
      </c>
      <c r="BJ22" s="38" t="str">
        <f>IF(ＣＳＶ貼付用!BZ8="","",ＣＳＶ貼付用!BZ8)</f>
        <v/>
      </c>
      <c r="BK22" s="38" t="str">
        <f>IF(ＣＳＶ貼付用!CB8="","",ＣＳＶ貼付用!CB8)</f>
        <v/>
      </c>
      <c r="BL22" s="40" t="str">
        <f t="shared" si="73"/>
        <v/>
      </c>
      <c r="BM22" s="41" t="str">
        <f>IF(林齢計算用!C8="","",林齢計算用!C8)</f>
        <v/>
      </c>
      <c r="BN22" s="41" t="str">
        <f t="shared" si="74"/>
        <v/>
      </c>
      <c r="BO22" s="41" t="str">
        <f t="shared" si="75"/>
        <v/>
      </c>
      <c r="BP22" s="23" t="str">
        <f>IF(BK22="スギ",INDEX(データ!$C$7:$E$26,MATCH(BN22,データ!$B$7:$B$26),MATCH(BL22,データ!$C$6:$E$6)),IF(BK22="ヒノキ",INDEX(データ!$C$32:$E$51,MATCH(BN22,データ!$B$32:$B$51),MATCH(BL22,データ!$C$31:$E$31)),IF(BK22="マツ",INDEX(データ!#REF!,MATCH(BN22,データ!#REF!),MATCH(BL22,データ!#REF!)),IF(BK22="ザツ",INDEX(データ!#REF!,MATCH(BN22,データ!#REF!),MATCH(BL22,データ!#REF!)),""))))</f>
        <v/>
      </c>
      <c r="BQ22" s="22" t="str">
        <f t="shared" si="19"/>
        <v/>
      </c>
      <c r="BR22" s="21" t="str">
        <f t="shared" si="76"/>
        <v/>
      </c>
      <c r="BS22" s="21" t="str">
        <f t="shared" si="77"/>
        <v/>
      </c>
      <c r="BT22" s="23" t="str">
        <f>IF(BK22="スギ",INDEX(データ!$H$7:$J$26,MATCH(BN22,データ!$G$7:$G$26),MATCH(BL22,データ!$H$6:$J$6)),IF(BK22="ヒノキ",INDEX(データ!$H$32:$J$51,MATCH(BN22,データ!$G$32:$G$51),MATCH(BL22,データ!$H$31:$J$31)),IF(BK22="マツ",INDEX(データ!#REF!,MATCH(BN22,データ!#REF!),MATCH(BL22,データ!#REF!)),IF(BK22="ザツ",INDEX(データ!#REF!,MATCH(BN22,データ!#REF!),MATCH(BL22,データ!#REF!)),""))))</f>
        <v/>
      </c>
      <c r="BU22" s="22" t="str">
        <f t="shared" si="78"/>
        <v/>
      </c>
      <c r="BV22" s="21" t="str">
        <f t="shared" si="79"/>
        <v/>
      </c>
      <c r="BW22" s="27" t="str">
        <f t="shared" si="80"/>
        <v/>
      </c>
      <c r="BX22" s="24" t="str">
        <f t="shared" si="81"/>
        <v/>
      </c>
      <c r="BY22" s="25" t="str">
        <f t="shared" si="82"/>
        <v>0</v>
      </c>
      <c r="BZ22" s="26" t="str">
        <f t="shared" si="83"/>
        <v/>
      </c>
      <c r="CA22" s="26" t="str">
        <f t="shared" si="84"/>
        <v/>
      </c>
      <c r="CB22" s="26" t="str">
        <f t="shared" si="85"/>
        <v/>
      </c>
      <c r="CC22" s="27" t="str">
        <f t="shared" si="86"/>
        <v/>
      </c>
      <c r="CD22" s="26" t="str">
        <f t="shared" si="87"/>
        <v/>
      </c>
      <c r="CE22" s="26" t="str">
        <f t="shared" si="88"/>
        <v/>
      </c>
      <c r="CF22" s="45" t="s">
        <v>30</v>
      </c>
      <c r="CG22" s="55" t="str">
        <f>IF(ＣＳＶ貼付用!CM8="","",ＣＳＶ貼付用!CM8)</f>
        <v/>
      </c>
      <c r="CH22" s="38" t="str">
        <f>IF(ＣＳＶ貼付用!CO8="","",ＣＳＶ貼付用!CO8)</f>
        <v/>
      </c>
      <c r="CI22" s="38" t="str">
        <f>IF(ＣＳＶ貼付用!CQ8="","",ＣＳＶ貼付用!CQ8)</f>
        <v/>
      </c>
      <c r="CJ22" s="40" t="str">
        <f t="shared" si="89"/>
        <v/>
      </c>
      <c r="CK22" s="41" t="str">
        <f>IF(林齢計算用!D8="","",林齢計算用!D8)</f>
        <v/>
      </c>
      <c r="CL22" s="41" t="str">
        <f t="shared" si="90"/>
        <v/>
      </c>
      <c r="CM22" s="41" t="str">
        <f t="shared" si="91"/>
        <v/>
      </c>
      <c r="CN22" s="23" t="str">
        <f>IF(CI22="スギ",INDEX(データ!$C$7:$E$26,MATCH(CL22,データ!$B$7:$B$26),MATCH(CJ22,データ!$C$6:$E$6)),IF(CI22="ヒノキ",INDEX(データ!$C$32:$E$51,MATCH(CL22,データ!$B$32:$B$51),MATCH(CJ22,データ!$C$31:$E$31)),IF(CI22="マツ",INDEX(データ!#REF!,MATCH(CL22,データ!#REF!),MATCH(CJ22,データ!#REF!)),IF(CI22="ザツ",INDEX(データ!#REF!,MATCH(CL22,データ!#REF!),MATCH(CJ22,データ!#REF!)),""))))</f>
        <v/>
      </c>
      <c r="CO22" s="22" t="str">
        <f t="shared" si="26"/>
        <v/>
      </c>
      <c r="CP22" s="21" t="str">
        <f t="shared" si="92"/>
        <v/>
      </c>
      <c r="CQ22" s="21" t="str">
        <f t="shared" si="93"/>
        <v/>
      </c>
      <c r="CR22" s="23" t="str">
        <f>IF(CI22="スギ",INDEX(データ!$H$7:$J$26,MATCH(CL22,データ!$G$7:$G$26),MATCH(CJ22,データ!$H$6:$J$6)),IF(CI22="ヒノキ",INDEX(データ!$H$32:$J$51,MATCH(CL22,データ!$G$32:$G$51),MATCH(CJ22,データ!$H$31:$J$31)),IF(CI22="マツ",INDEX(データ!#REF!,MATCH(CL22,データ!#REF!),MATCH(CJ22,データ!#REF!)),IF(CI22="ザツ",INDEX(データ!#REF!,MATCH(CL22,データ!#REF!),MATCH(CJ22,データ!#REF!)),""))))</f>
        <v/>
      </c>
      <c r="CS22" s="22" t="str">
        <f t="shared" si="94"/>
        <v/>
      </c>
      <c r="CT22" s="21" t="str">
        <f t="shared" si="95"/>
        <v/>
      </c>
      <c r="CU22" s="27" t="str">
        <f t="shared" si="96"/>
        <v/>
      </c>
      <c r="CV22" s="24" t="str">
        <f t="shared" si="97"/>
        <v/>
      </c>
      <c r="CW22" s="25" t="str">
        <f t="shared" si="98"/>
        <v>0</v>
      </c>
      <c r="CX22" s="26" t="str">
        <f t="shared" si="99"/>
        <v/>
      </c>
      <c r="CY22" s="26" t="str">
        <f t="shared" si="100"/>
        <v/>
      </c>
      <c r="CZ22" s="26" t="str">
        <f t="shared" si="101"/>
        <v/>
      </c>
      <c r="DA22" s="27" t="str">
        <f t="shared" si="102"/>
        <v/>
      </c>
      <c r="DB22" s="26" t="str">
        <f t="shared" si="103"/>
        <v/>
      </c>
      <c r="DC22" s="26" t="str">
        <f t="shared" si="104"/>
        <v/>
      </c>
      <c r="DD22" s="45" t="s">
        <v>30</v>
      </c>
      <c r="DE22" s="55" t="str">
        <f>IF(ＣＳＶ貼付用!DB8="","",ＣＳＶ貼付用!DB8)</f>
        <v/>
      </c>
      <c r="DF22" s="38" t="str">
        <f>IF(ＣＳＶ貼付用!DD8="","",ＣＳＶ貼付用!DD8)</f>
        <v/>
      </c>
      <c r="DG22" s="38" t="str">
        <f>IF(ＣＳＶ貼付用!DF8="","",ＣＳＶ貼付用!DF8)</f>
        <v/>
      </c>
      <c r="DH22" s="40" t="str">
        <f t="shared" si="105"/>
        <v/>
      </c>
      <c r="DI22" s="41" t="str">
        <f>IF(林齢計算用!E8="","",林齢計算用!E8)</f>
        <v/>
      </c>
      <c r="DJ22" s="41" t="str">
        <f t="shared" si="106"/>
        <v/>
      </c>
      <c r="DK22" s="41" t="str">
        <f t="shared" si="107"/>
        <v/>
      </c>
      <c r="DL22" s="23" t="str">
        <f>IF(DG22="スギ",INDEX(データ!$C$7:$E$26,MATCH(DJ22,データ!$B$7:$B$26),MATCH(DH22,データ!$C$6:$E$6)),IF(DG22="ヒノキ",INDEX(データ!$C$32:$E$51,MATCH(DJ22,データ!$B$32:$B$51),MATCH(DH22,データ!$C$31:$E$31)),IF(DG22="マツ",INDEX(データ!#REF!,MATCH(DJ22,データ!#REF!),MATCH(DH22,データ!#REF!)),IF(DG22="ザツ",INDEX(データ!#REF!,MATCH(DJ22,データ!#REF!),MATCH(DH22,データ!#REF!)),""))))</f>
        <v/>
      </c>
      <c r="DM22" s="22" t="str">
        <f t="shared" si="33"/>
        <v/>
      </c>
      <c r="DN22" s="21" t="str">
        <f t="shared" si="108"/>
        <v/>
      </c>
      <c r="DO22" s="21" t="str">
        <f t="shared" si="109"/>
        <v/>
      </c>
      <c r="DP22" s="23" t="str">
        <f>IF(DG22="スギ",INDEX(データ!$H$7:$J$26,MATCH(DJ22,データ!$G$7:$G$26),MATCH(DH22,データ!$H$6:$J$6)),IF(DG22="ヒノキ",INDEX(データ!$H$32:$J$51,MATCH(DJ22,データ!$G$32:$G$51),MATCH(DH22,データ!$H$31:$J$31)),IF(DG22="マツ",INDEX(データ!#REF!,MATCH(DJ22,データ!#REF!),MATCH(DH22,データ!#REF!)),IF(DG22="ザツ",INDEX(データ!#REF!,MATCH(DJ22,データ!#REF!),MATCH(DH22,データ!#REF!)),""))))</f>
        <v/>
      </c>
      <c r="DQ22" s="22" t="str">
        <f t="shared" si="110"/>
        <v/>
      </c>
      <c r="DR22" s="21" t="str">
        <f t="shared" si="111"/>
        <v/>
      </c>
      <c r="DS22" s="27" t="str">
        <f t="shared" si="112"/>
        <v/>
      </c>
      <c r="DT22" s="24" t="str">
        <f t="shared" si="113"/>
        <v/>
      </c>
      <c r="DU22" s="25" t="str">
        <f t="shared" si="114"/>
        <v>0</v>
      </c>
      <c r="DV22" s="26" t="str">
        <f t="shared" si="115"/>
        <v/>
      </c>
      <c r="DW22" s="26" t="str">
        <f t="shared" si="116"/>
        <v/>
      </c>
      <c r="DX22" s="26" t="str">
        <f t="shared" si="117"/>
        <v/>
      </c>
      <c r="DY22" s="27" t="str">
        <f t="shared" si="118"/>
        <v/>
      </c>
      <c r="DZ22" s="26" t="str">
        <f t="shared" si="119"/>
        <v/>
      </c>
      <c r="EA22" s="26" t="str">
        <f t="shared" si="120"/>
        <v/>
      </c>
      <c r="EB22" s="45" t="s">
        <v>30</v>
      </c>
      <c r="EC22" s="55" t="str">
        <f>IF(ＣＳＶ貼付用!DQ8="","",ＣＳＶ貼付用!DQ8)</f>
        <v/>
      </c>
      <c r="ED22" s="38" t="str">
        <f>IF(ＣＳＶ貼付用!DS8="","",ＣＳＶ貼付用!DS8)</f>
        <v/>
      </c>
      <c r="EE22" s="38" t="str">
        <f>IF(ＣＳＶ貼付用!DU8="","",ＣＳＶ貼付用!DU8)</f>
        <v/>
      </c>
      <c r="EF22" s="40" t="str">
        <f t="shared" si="121"/>
        <v/>
      </c>
      <c r="EG22" s="41" t="str">
        <f>IF(林齢計算用!F8="","",林齢計算用!F8)</f>
        <v/>
      </c>
      <c r="EH22" s="41" t="str">
        <f t="shared" si="122"/>
        <v/>
      </c>
      <c r="EI22" s="41" t="str">
        <f t="shared" si="123"/>
        <v/>
      </c>
      <c r="EJ22" s="23" t="str">
        <f>IF(EE22="スギ",INDEX(データ!$C$7:$E$26,MATCH(EH22,データ!$B$7:$B$26),MATCH(EF22,データ!$C$6:$E$6)),IF(EE22="ヒノキ",INDEX(データ!$C$32:$E$51,MATCH(EH22,データ!$B$32:$B$51),MATCH(EF22,データ!$C$31:$E$31)),IF(EE22="マツ",INDEX(データ!#REF!,MATCH(EH22,データ!#REF!),MATCH(EF22,データ!#REF!)),IF(EE22="ザツ",INDEX(データ!#REF!,MATCH(EH22,データ!#REF!),MATCH(EF22,データ!#REF!)),""))))</f>
        <v/>
      </c>
      <c r="EK22" s="22" t="str">
        <f t="shared" si="40"/>
        <v/>
      </c>
      <c r="EL22" s="21" t="str">
        <f t="shared" si="124"/>
        <v/>
      </c>
      <c r="EM22" s="21" t="str">
        <f t="shared" si="125"/>
        <v/>
      </c>
      <c r="EN22" s="23" t="str">
        <f>IF(EE22="スギ",INDEX(データ!$H$7:$J$26,MATCH(EH22,データ!$G$7:$G$26),MATCH(EF22,データ!$H$6:$J$6)),IF(EE22="ヒノキ",INDEX(データ!$H$32:$J$51,MATCH(EH22,データ!$G$32:$G$51),MATCH(EF22,データ!$H$31:$J$31)),IF(EE22="マツ",INDEX(データ!#REF!,MATCH(EH22,データ!#REF!),MATCH(EF22,データ!#REF!)),IF(EE22="ザツ",INDEX(データ!#REF!,MATCH(EH22,データ!#REF!),MATCH(EF22,データ!#REF!)),""))))</f>
        <v/>
      </c>
      <c r="EO22" s="22" t="str">
        <f t="shared" si="126"/>
        <v/>
      </c>
      <c r="EP22" s="21" t="str">
        <f t="shared" si="127"/>
        <v/>
      </c>
      <c r="EQ22" s="27" t="str">
        <f t="shared" si="128"/>
        <v/>
      </c>
      <c r="ER22" s="24" t="str">
        <f t="shared" si="129"/>
        <v/>
      </c>
      <c r="ES22" s="25" t="str">
        <f t="shared" si="130"/>
        <v>0</v>
      </c>
      <c r="ET22" s="26" t="str">
        <f t="shared" si="131"/>
        <v/>
      </c>
      <c r="EU22" s="26" t="str">
        <f t="shared" si="132"/>
        <v/>
      </c>
      <c r="EV22" s="26" t="str">
        <f t="shared" si="133"/>
        <v/>
      </c>
      <c r="EW22" s="27" t="str">
        <f t="shared" si="134"/>
        <v/>
      </c>
      <c r="EX22" s="26" t="str">
        <f t="shared" si="135"/>
        <v/>
      </c>
      <c r="EY22" s="26" t="str">
        <f t="shared" si="136"/>
        <v/>
      </c>
      <c r="EZ22" s="26">
        <f t="shared" si="137"/>
        <v>0</v>
      </c>
      <c r="FA22" s="43"/>
    </row>
    <row r="23" spans="1:163" ht="15.95" customHeight="1" x14ac:dyDescent="0.15">
      <c r="A23" s="111"/>
      <c r="B23" s="53" t="str">
        <f>IF(ＣＳＶ貼付用!G9="","",ＣＳＶ貼付用!G9)</f>
        <v/>
      </c>
      <c r="C23" s="53" t="str">
        <f>IF(ＣＳＶ貼付用!I9="","",ＣＳＶ貼付用!I9)</f>
        <v/>
      </c>
      <c r="D23" s="53" t="str">
        <f>IF(ＣＳＶ貼付用!J9="","",ＣＳＶ貼付用!J9)</f>
        <v/>
      </c>
      <c r="E23" s="54" t="str">
        <f>IF(ＣＳＶ貼付用!F9="","",ＣＳＶ貼付用!F9)</f>
        <v/>
      </c>
      <c r="F23" s="38" t="str">
        <f>IF(ＣＳＶ貼付用!T9="","",ＣＳＶ貼付用!T9)</f>
        <v/>
      </c>
      <c r="G23" s="38"/>
      <c r="H23" s="38" t="str">
        <f>IF(ＣＳＶ貼付用!GJ9="","",ＣＳＶ貼付用!GJ9)</f>
        <v/>
      </c>
      <c r="I23" s="38" t="str">
        <f>IF(ＣＳＶ貼付用!GL9="","",ＣＳＶ貼付用!GL9)</f>
        <v/>
      </c>
      <c r="J23" s="38" t="str">
        <f>IF(ＣＳＶ貼付用!GN9="","",ＣＳＶ貼付用!GN9)</f>
        <v/>
      </c>
      <c r="K23" s="38" t="str">
        <f>IF(ＣＳＶ貼付用!GP9="","",ＣＳＶ貼付用!GP9)</f>
        <v/>
      </c>
      <c r="L23" s="45" t="s">
        <v>30</v>
      </c>
      <c r="M23" s="55" t="str">
        <f>IF(ＣＳＶ貼付用!AT9="","",ＣＳＶ貼付用!AT9)</f>
        <v/>
      </c>
      <c r="N23" s="38" t="str">
        <f>IF(ＣＳＶ貼付用!AV9="","",ＣＳＶ貼付用!AV9)</f>
        <v/>
      </c>
      <c r="O23" s="38" t="str">
        <f>IF(ＣＳＶ貼付用!AX9="","",ＣＳＶ貼付用!AX9)</f>
        <v/>
      </c>
      <c r="P23" s="40" t="str">
        <f>IF(ＣＳＶ貼付用!FE9="","",ＣＳＶ貼付用!FE9)</f>
        <v/>
      </c>
      <c r="Q23" s="41" t="str">
        <f>IF(林齢計算用!A9="","",林齢計算用!A9)</f>
        <v/>
      </c>
      <c r="R23" s="41" t="str">
        <f t="shared" si="47"/>
        <v/>
      </c>
      <c r="S23" s="56" t="str">
        <f>IF(ＣＳＶ貼付用!EG9="","",ＣＳＶ貼付用!EG9*10)</f>
        <v/>
      </c>
      <c r="T23" s="23" t="str">
        <f>IF(O23="スギ",INDEX(データ!$C$7:$E$26,MATCH(R23,データ!$B$7:$B$26),MATCH(P23,データ!$C$6:$E$6)),IF(O23="ヒノキ",INDEX(データ!$C$32:$E$51,MATCH(R23,データ!$B$32:$B$51),MATCH(P23,データ!$C$31:$E$31)),IF(O23="マツ",INDEX(データ!#REF!,MATCH(R23,データ!#REF!),MATCH(P23,データ!#REF!)),IF(O23="ザツ",INDEX(データ!#REF!,MATCH(R23,データ!#REF!),MATCH(P23,データ!#REF!)),""))))</f>
        <v/>
      </c>
      <c r="U23" s="22" t="str">
        <f t="shared" si="138"/>
        <v/>
      </c>
      <c r="V23" s="21" t="str">
        <f t="shared" ref="V23:V86" si="142">IF(O23="スギ",$A$19,IF(O23="ヒノキ",$A$25,""))</f>
        <v/>
      </c>
      <c r="W23" s="21" t="str">
        <f t="shared" si="139"/>
        <v/>
      </c>
      <c r="X23" s="23" t="str">
        <f>IF(O23="スギ",INDEX(データ!$H$7:$J$26,MATCH(R23,データ!$G$7:$G$26),MATCH(P23,データ!$H$6:$J$6)),IF(O23="ヒノキ",INDEX(データ!$H$32:$J$51,MATCH(R23,データ!$G$32:$G$51),MATCH(P23,データ!$H$31:$J$31)),IF(O23="マツ",INDEX(データ!#REF!,MATCH(R23,データ!#REF!),MATCH(P23,データ!#REF!)),IF(O23="ザツ",INDEX(データ!#REF!,MATCH(R23,データ!#REF!),MATCH(P23,データ!#REF!)),""))))</f>
        <v/>
      </c>
      <c r="Y23" s="22" t="str">
        <f t="shared" si="140"/>
        <v/>
      </c>
      <c r="Z23" s="21" t="str">
        <f t="shared" si="141"/>
        <v/>
      </c>
      <c r="AA23" s="27" t="str">
        <f t="shared" si="48"/>
        <v/>
      </c>
      <c r="AB23" s="24" t="str">
        <f t="shared" si="49"/>
        <v/>
      </c>
      <c r="AC23" s="25" t="str">
        <f t="shared" si="50"/>
        <v>0</v>
      </c>
      <c r="AD23" s="26" t="str">
        <f t="shared" si="51"/>
        <v/>
      </c>
      <c r="AE23" s="26" t="str">
        <f t="shared" si="52"/>
        <v/>
      </c>
      <c r="AF23" s="26" t="str">
        <f t="shared" si="53"/>
        <v/>
      </c>
      <c r="AG23" s="27" t="str">
        <f t="shared" si="54"/>
        <v/>
      </c>
      <c r="AH23" s="26" t="str">
        <f t="shared" si="55"/>
        <v/>
      </c>
      <c r="AI23" s="26" t="str">
        <f t="shared" si="56"/>
        <v/>
      </c>
      <c r="AJ23" s="45" t="s">
        <v>30</v>
      </c>
      <c r="AK23" s="55" t="str">
        <f>IF(ＣＳＶ貼付用!BI9="","",ＣＳＶ貼付用!BI9)</f>
        <v/>
      </c>
      <c r="AL23" s="38" t="str">
        <f>IF(ＣＳＶ貼付用!BK9="","",ＣＳＶ貼付用!BK9)</f>
        <v/>
      </c>
      <c r="AM23" s="38" t="str">
        <f>IF(ＣＳＶ貼付用!BM9="","",ＣＳＶ貼付用!BM9)</f>
        <v/>
      </c>
      <c r="AN23" s="40" t="str">
        <f t="shared" si="57"/>
        <v/>
      </c>
      <c r="AO23" s="41" t="str">
        <f>IF(林齢計算用!B9="","",林齢計算用!B9)</f>
        <v/>
      </c>
      <c r="AP23" s="41" t="str">
        <f t="shared" si="58"/>
        <v/>
      </c>
      <c r="AQ23" s="41" t="str">
        <f t="shared" si="59"/>
        <v/>
      </c>
      <c r="AR23" s="23" t="str">
        <f>IF(AM23="スギ",INDEX(データ!$C$7:$E$26,MATCH(AP23,データ!$B$7:$B$26),MATCH(AN23,データ!$C$6:$E$6)),IF(AM23="ヒノキ",INDEX(データ!$C$32:$E$51,MATCH(AP23,データ!$B$32:$B$51),MATCH(AN23,データ!$C$31:$E$31)),IF(AM23="マツ",INDEX(データ!#REF!,MATCH(AP23,データ!#REF!),MATCH(AN23,データ!#REF!)),IF(AM23="ザツ",INDEX(データ!#REF!,MATCH(AP23,データ!#REF!),MATCH(AN23,データ!#REF!)),""))))</f>
        <v/>
      </c>
      <c r="AS23" s="22" t="str">
        <f t="shared" si="12"/>
        <v/>
      </c>
      <c r="AT23" s="21" t="str">
        <f t="shared" si="60"/>
        <v/>
      </c>
      <c r="AU23" s="21" t="str">
        <f t="shared" si="61"/>
        <v/>
      </c>
      <c r="AV23" s="23" t="str">
        <f>IF(AM23="スギ",INDEX(データ!$H$7:$J$26,MATCH(AP23,データ!$G$7:$G$26),MATCH(AN23,データ!$H$6:$J$6)),IF(AM23="ヒノキ",INDEX(データ!$H$32:$J$51,MATCH(AP23,データ!$G$32:$G$51),MATCH(AN23,データ!$H$31:$J$31)),IF(AM23="マツ",INDEX(データ!#REF!,MATCH(AP23,データ!#REF!),MATCH(AN23,データ!#REF!)),IF(AM23="ザツ",INDEX(データ!#REF!,MATCH(AP23,データ!#REF!),MATCH(AN23,データ!#REF!)),""))))</f>
        <v/>
      </c>
      <c r="AW23" s="22" t="str">
        <f t="shared" si="62"/>
        <v/>
      </c>
      <c r="AX23" s="21" t="str">
        <f t="shared" si="63"/>
        <v/>
      </c>
      <c r="AY23" s="27" t="str">
        <f t="shared" si="64"/>
        <v/>
      </c>
      <c r="AZ23" s="24" t="str">
        <f t="shared" si="65"/>
        <v/>
      </c>
      <c r="BA23" s="25" t="str">
        <f t="shared" si="66"/>
        <v>0</v>
      </c>
      <c r="BB23" s="26" t="str">
        <f t="shared" si="67"/>
        <v/>
      </c>
      <c r="BC23" s="26" t="str">
        <f t="shared" si="68"/>
        <v/>
      </c>
      <c r="BD23" s="26" t="str">
        <f t="shared" si="69"/>
        <v/>
      </c>
      <c r="BE23" s="27" t="str">
        <f t="shared" si="70"/>
        <v/>
      </c>
      <c r="BF23" s="26" t="str">
        <f t="shared" si="71"/>
        <v/>
      </c>
      <c r="BG23" s="26" t="str">
        <f t="shared" si="72"/>
        <v/>
      </c>
      <c r="BH23" s="45" t="s">
        <v>30</v>
      </c>
      <c r="BI23" s="55" t="str">
        <f>IF(ＣＳＶ貼付用!BX9="","",ＣＳＶ貼付用!BX9)</f>
        <v/>
      </c>
      <c r="BJ23" s="38" t="str">
        <f>IF(ＣＳＶ貼付用!BZ9="","",ＣＳＶ貼付用!BZ9)</f>
        <v/>
      </c>
      <c r="BK23" s="38" t="str">
        <f>IF(ＣＳＶ貼付用!CB9="","",ＣＳＶ貼付用!CB9)</f>
        <v/>
      </c>
      <c r="BL23" s="40" t="str">
        <f t="shared" si="73"/>
        <v/>
      </c>
      <c r="BM23" s="41" t="str">
        <f>IF(林齢計算用!C9="","",林齢計算用!C9)</f>
        <v/>
      </c>
      <c r="BN23" s="41" t="str">
        <f t="shared" si="74"/>
        <v/>
      </c>
      <c r="BO23" s="41" t="str">
        <f t="shared" si="75"/>
        <v/>
      </c>
      <c r="BP23" s="23" t="str">
        <f>IF(BK23="スギ",INDEX(データ!$C$7:$E$26,MATCH(BN23,データ!$B$7:$B$26),MATCH(BL23,データ!$C$6:$E$6)),IF(BK23="ヒノキ",INDEX(データ!$C$32:$E$51,MATCH(BN23,データ!$B$32:$B$51),MATCH(BL23,データ!$C$31:$E$31)),IF(BK23="マツ",INDEX(データ!#REF!,MATCH(BN23,データ!#REF!),MATCH(BL23,データ!#REF!)),IF(BK23="ザツ",INDEX(データ!#REF!,MATCH(BN23,データ!#REF!),MATCH(BL23,データ!#REF!)),""))))</f>
        <v/>
      </c>
      <c r="BQ23" s="22" t="str">
        <f t="shared" si="19"/>
        <v/>
      </c>
      <c r="BR23" s="21" t="str">
        <f t="shared" si="76"/>
        <v/>
      </c>
      <c r="BS23" s="21" t="str">
        <f t="shared" si="77"/>
        <v/>
      </c>
      <c r="BT23" s="23" t="str">
        <f>IF(BK23="スギ",INDEX(データ!$H$7:$J$26,MATCH(BN23,データ!$G$7:$G$26),MATCH(BL23,データ!$H$6:$J$6)),IF(BK23="ヒノキ",INDEX(データ!$H$32:$J$51,MATCH(BN23,データ!$G$32:$G$51),MATCH(BL23,データ!$H$31:$J$31)),IF(BK23="マツ",INDEX(データ!#REF!,MATCH(BN23,データ!#REF!),MATCH(BL23,データ!#REF!)),IF(BK23="ザツ",INDEX(データ!#REF!,MATCH(BN23,データ!#REF!),MATCH(BL23,データ!#REF!)),""))))</f>
        <v/>
      </c>
      <c r="BU23" s="22" t="str">
        <f t="shared" si="78"/>
        <v/>
      </c>
      <c r="BV23" s="21" t="str">
        <f t="shared" si="79"/>
        <v/>
      </c>
      <c r="BW23" s="27" t="str">
        <f t="shared" si="80"/>
        <v/>
      </c>
      <c r="BX23" s="24" t="str">
        <f t="shared" si="81"/>
        <v/>
      </c>
      <c r="BY23" s="25" t="str">
        <f t="shared" si="82"/>
        <v>0</v>
      </c>
      <c r="BZ23" s="26" t="str">
        <f t="shared" si="83"/>
        <v/>
      </c>
      <c r="CA23" s="26" t="str">
        <f t="shared" si="84"/>
        <v/>
      </c>
      <c r="CB23" s="26" t="str">
        <f t="shared" si="85"/>
        <v/>
      </c>
      <c r="CC23" s="27" t="str">
        <f t="shared" si="86"/>
        <v/>
      </c>
      <c r="CD23" s="26" t="str">
        <f t="shared" si="87"/>
        <v/>
      </c>
      <c r="CE23" s="26" t="str">
        <f t="shared" si="88"/>
        <v/>
      </c>
      <c r="CF23" s="45" t="s">
        <v>30</v>
      </c>
      <c r="CG23" s="55" t="str">
        <f>IF(ＣＳＶ貼付用!CM9="","",ＣＳＶ貼付用!CM9)</f>
        <v/>
      </c>
      <c r="CH23" s="38" t="str">
        <f>IF(ＣＳＶ貼付用!CO9="","",ＣＳＶ貼付用!CO9)</f>
        <v/>
      </c>
      <c r="CI23" s="38" t="str">
        <f>IF(ＣＳＶ貼付用!CQ9="","",ＣＳＶ貼付用!CQ9)</f>
        <v/>
      </c>
      <c r="CJ23" s="40" t="str">
        <f t="shared" si="89"/>
        <v/>
      </c>
      <c r="CK23" s="41" t="str">
        <f>IF(林齢計算用!D9="","",林齢計算用!D9)</f>
        <v/>
      </c>
      <c r="CL23" s="41" t="str">
        <f t="shared" si="90"/>
        <v/>
      </c>
      <c r="CM23" s="41" t="str">
        <f t="shared" si="91"/>
        <v/>
      </c>
      <c r="CN23" s="23" t="str">
        <f>IF(CI23="スギ",INDEX(データ!$C$7:$E$26,MATCH(CL23,データ!$B$7:$B$26),MATCH(CJ23,データ!$C$6:$E$6)),IF(CI23="ヒノキ",INDEX(データ!$C$32:$E$51,MATCH(CL23,データ!$B$32:$B$51),MATCH(CJ23,データ!$C$31:$E$31)),IF(CI23="マツ",INDEX(データ!#REF!,MATCH(CL23,データ!#REF!),MATCH(CJ23,データ!#REF!)),IF(CI23="ザツ",INDEX(データ!#REF!,MATCH(CL23,データ!#REF!),MATCH(CJ23,データ!#REF!)),""))))</f>
        <v/>
      </c>
      <c r="CO23" s="22" t="str">
        <f t="shared" si="26"/>
        <v/>
      </c>
      <c r="CP23" s="21" t="str">
        <f t="shared" si="92"/>
        <v/>
      </c>
      <c r="CQ23" s="21" t="str">
        <f t="shared" si="93"/>
        <v/>
      </c>
      <c r="CR23" s="23" t="str">
        <f>IF(CI23="スギ",INDEX(データ!$H$7:$J$26,MATCH(CL23,データ!$G$7:$G$26),MATCH(CJ23,データ!$H$6:$J$6)),IF(CI23="ヒノキ",INDEX(データ!$H$32:$J$51,MATCH(CL23,データ!$G$32:$G$51),MATCH(CJ23,データ!$H$31:$J$31)),IF(CI23="マツ",INDEX(データ!#REF!,MATCH(CL23,データ!#REF!),MATCH(CJ23,データ!#REF!)),IF(CI23="ザツ",INDEX(データ!#REF!,MATCH(CL23,データ!#REF!),MATCH(CJ23,データ!#REF!)),""))))</f>
        <v/>
      </c>
      <c r="CS23" s="22" t="str">
        <f t="shared" si="94"/>
        <v/>
      </c>
      <c r="CT23" s="21" t="str">
        <f t="shared" si="95"/>
        <v/>
      </c>
      <c r="CU23" s="27" t="str">
        <f t="shared" si="96"/>
        <v/>
      </c>
      <c r="CV23" s="24" t="str">
        <f t="shared" si="97"/>
        <v/>
      </c>
      <c r="CW23" s="25" t="str">
        <f t="shared" si="98"/>
        <v>0</v>
      </c>
      <c r="CX23" s="26" t="str">
        <f t="shared" si="99"/>
        <v/>
      </c>
      <c r="CY23" s="26" t="str">
        <f t="shared" si="100"/>
        <v/>
      </c>
      <c r="CZ23" s="26" t="str">
        <f t="shared" si="101"/>
        <v/>
      </c>
      <c r="DA23" s="27" t="str">
        <f t="shared" si="102"/>
        <v/>
      </c>
      <c r="DB23" s="26" t="str">
        <f t="shared" si="103"/>
        <v/>
      </c>
      <c r="DC23" s="26" t="str">
        <f t="shared" si="104"/>
        <v/>
      </c>
      <c r="DD23" s="45" t="s">
        <v>30</v>
      </c>
      <c r="DE23" s="55" t="str">
        <f>IF(ＣＳＶ貼付用!DB9="","",ＣＳＶ貼付用!DB9)</f>
        <v/>
      </c>
      <c r="DF23" s="38" t="str">
        <f>IF(ＣＳＶ貼付用!DD9="","",ＣＳＶ貼付用!DD9)</f>
        <v/>
      </c>
      <c r="DG23" s="38" t="str">
        <f>IF(ＣＳＶ貼付用!DF9="","",ＣＳＶ貼付用!DF9)</f>
        <v/>
      </c>
      <c r="DH23" s="40" t="str">
        <f t="shared" si="105"/>
        <v/>
      </c>
      <c r="DI23" s="41" t="str">
        <f>IF(林齢計算用!E9="","",林齢計算用!E9)</f>
        <v/>
      </c>
      <c r="DJ23" s="41" t="str">
        <f t="shared" si="106"/>
        <v/>
      </c>
      <c r="DK23" s="41" t="str">
        <f t="shared" si="107"/>
        <v/>
      </c>
      <c r="DL23" s="23" t="str">
        <f>IF(DG23="スギ",INDEX(データ!$C$7:$E$26,MATCH(DJ23,データ!$B$7:$B$26),MATCH(DH23,データ!$C$6:$E$6)),IF(DG23="ヒノキ",INDEX(データ!$C$32:$E$51,MATCH(DJ23,データ!$B$32:$B$51),MATCH(DH23,データ!$C$31:$E$31)),IF(DG23="マツ",INDEX(データ!#REF!,MATCH(DJ23,データ!#REF!),MATCH(DH23,データ!#REF!)),IF(DG23="ザツ",INDEX(データ!#REF!,MATCH(DJ23,データ!#REF!),MATCH(DH23,データ!#REF!)),""))))</f>
        <v/>
      </c>
      <c r="DM23" s="22" t="str">
        <f t="shared" si="33"/>
        <v/>
      </c>
      <c r="DN23" s="21" t="str">
        <f t="shared" si="108"/>
        <v/>
      </c>
      <c r="DO23" s="21" t="str">
        <f t="shared" si="109"/>
        <v/>
      </c>
      <c r="DP23" s="23" t="str">
        <f>IF(DG23="スギ",INDEX(データ!$H$7:$J$26,MATCH(DJ23,データ!$G$7:$G$26),MATCH(DH23,データ!$H$6:$J$6)),IF(DG23="ヒノキ",INDEX(データ!$H$32:$J$51,MATCH(DJ23,データ!$G$32:$G$51),MATCH(DH23,データ!$H$31:$J$31)),IF(DG23="マツ",INDEX(データ!#REF!,MATCH(DJ23,データ!#REF!),MATCH(DH23,データ!#REF!)),IF(DG23="ザツ",INDEX(データ!#REF!,MATCH(DJ23,データ!#REF!),MATCH(DH23,データ!#REF!)),""))))</f>
        <v/>
      </c>
      <c r="DQ23" s="22" t="str">
        <f t="shared" si="110"/>
        <v/>
      </c>
      <c r="DR23" s="21" t="str">
        <f t="shared" si="111"/>
        <v/>
      </c>
      <c r="DS23" s="27" t="str">
        <f t="shared" si="112"/>
        <v/>
      </c>
      <c r="DT23" s="24" t="str">
        <f t="shared" si="113"/>
        <v/>
      </c>
      <c r="DU23" s="25" t="str">
        <f t="shared" si="114"/>
        <v>0</v>
      </c>
      <c r="DV23" s="26" t="str">
        <f t="shared" si="115"/>
        <v/>
      </c>
      <c r="DW23" s="26" t="str">
        <f t="shared" si="116"/>
        <v/>
      </c>
      <c r="DX23" s="26" t="str">
        <f t="shared" si="117"/>
        <v/>
      </c>
      <c r="DY23" s="27" t="str">
        <f t="shared" si="118"/>
        <v/>
      </c>
      <c r="DZ23" s="26" t="str">
        <f t="shared" si="119"/>
        <v/>
      </c>
      <c r="EA23" s="26" t="str">
        <f t="shared" si="120"/>
        <v/>
      </c>
      <c r="EB23" s="45" t="s">
        <v>30</v>
      </c>
      <c r="EC23" s="55" t="str">
        <f>IF(ＣＳＶ貼付用!DQ9="","",ＣＳＶ貼付用!DQ9)</f>
        <v/>
      </c>
      <c r="ED23" s="38" t="str">
        <f>IF(ＣＳＶ貼付用!DS9="","",ＣＳＶ貼付用!DS9)</f>
        <v/>
      </c>
      <c r="EE23" s="38" t="str">
        <f>IF(ＣＳＶ貼付用!DU9="","",ＣＳＶ貼付用!DU9)</f>
        <v/>
      </c>
      <c r="EF23" s="40" t="str">
        <f t="shared" si="121"/>
        <v/>
      </c>
      <c r="EG23" s="41" t="str">
        <f>IF(林齢計算用!F9="","",林齢計算用!F9)</f>
        <v/>
      </c>
      <c r="EH23" s="41" t="str">
        <f t="shared" si="122"/>
        <v/>
      </c>
      <c r="EI23" s="41" t="str">
        <f t="shared" si="123"/>
        <v/>
      </c>
      <c r="EJ23" s="23" t="str">
        <f>IF(EE23="スギ",INDEX(データ!$C$7:$E$26,MATCH(EH23,データ!$B$7:$B$26),MATCH(EF23,データ!$C$6:$E$6)),IF(EE23="ヒノキ",INDEX(データ!$C$32:$E$51,MATCH(EH23,データ!$B$32:$B$51),MATCH(EF23,データ!$C$31:$E$31)),IF(EE23="マツ",INDEX(データ!#REF!,MATCH(EH23,データ!#REF!),MATCH(EF23,データ!#REF!)),IF(EE23="ザツ",INDEX(データ!#REF!,MATCH(EH23,データ!#REF!),MATCH(EF23,データ!#REF!)),""))))</f>
        <v/>
      </c>
      <c r="EK23" s="22" t="str">
        <f t="shared" si="40"/>
        <v/>
      </c>
      <c r="EL23" s="21" t="str">
        <f t="shared" si="124"/>
        <v/>
      </c>
      <c r="EM23" s="21" t="str">
        <f t="shared" si="125"/>
        <v/>
      </c>
      <c r="EN23" s="23" t="str">
        <f>IF(EE23="スギ",INDEX(データ!$H$7:$J$26,MATCH(EH23,データ!$G$7:$G$26),MATCH(EF23,データ!$H$6:$J$6)),IF(EE23="ヒノキ",INDEX(データ!$H$32:$J$51,MATCH(EH23,データ!$G$32:$G$51),MATCH(EF23,データ!$H$31:$J$31)),IF(EE23="マツ",INDEX(データ!#REF!,MATCH(EH23,データ!#REF!),MATCH(EF23,データ!#REF!)),IF(EE23="ザツ",INDEX(データ!#REF!,MATCH(EH23,データ!#REF!),MATCH(EF23,データ!#REF!)),""))))</f>
        <v/>
      </c>
      <c r="EO23" s="22" t="str">
        <f t="shared" si="126"/>
        <v/>
      </c>
      <c r="EP23" s="21" t="str">
        <f t="shared" si="127"/>
        <v/>
      </c>
      <c r="EQ23" s="27" t="str">
        <f t="shared" si="128"/>
        <v/>
      </c>
      <c r="ER23" s="24" t="str">
        <f t="shared" si="129"/>
        <v/>
      </c>
      <c r="ES23" s="25" t="str">
        <f t="shared" si="130"/>
        <v>0</v>
      </c>
      <c r="ET23" s="26" t="str">
        <f t="shared" si="131"/>
        <v/>
      </c>
      <c r="EU23" s="26" t="str">
        <f t="shared" si="132"/>
        <v/>
      </c>
      <c r="EV23" s="26" t="str">
        <f t="shared" si="133"/>
        <v/>
      </c>
      <c r="EW23" s="27" t="str">
        <f t="shared" si="134"/>
        <v/>
      </c>
      <c r="EX23" s="26" t="str">
        <f t="shared" si="135"/>
        <v/>
      </c>
      <c r="EY23" s="26" t="str">
        <f t="shared" si="136"/>
        <v/>
      </c>
      <c r="EZ23" s="26">
        <f t="shared" si="137"/>
        <v>0</v>
      </c>
      <c r="FA23" s="43"/>
    </row>
    <row r="24" spans="1:163" ht="15.95" customHeight="1" x14ac:dyDescent="0.15">
      <c r="A24" s="111"/>
      <c r="B24" s="36" t="str">
        <f>IF(ＣＳＶ貼付用!G10="","",ＣＳＶ貼付用!G10)</f>
        <v/>
      </c>
      <c r="C24" s="36" t="str">
        <f>IF(ＣＳＶ貼付用!I10="","",ＣＳＶ貼付用!I10)</f>
        <v/>
      </c>
      <c r="D24" s="36" t="str">
        <f>IF(ＣＳＶ貼付用!J10="","",ＣＳＶ貼付用!J10)</f>
        <v/>
      </c>
      <c r="E24" s="36" t="str">
        <f>IF(ＣＳＶ貼付用!F10="","",ＣＳＶ貼付用!F10)</f>
        <v/>
      </c>
      <c r="F24" s="38" t="str">
        <f>IF(ＣＳＶ貼付用!T10="","",ＣＳＶ貼付用!T10)</f>
        <v/>
      </c>
      <c r="G24" s="38"/>
      <c r="H24" s="38" t="str">
        <f>IF(ＣＳＶ貼付用!GJ10="","",ＣＳＶ貼付用!GJ10)</f>
        <v/>
      </c>
      <c r="I24" s="38" t="str">
        <f>IF(ＣＳＶ貼付用!GL10="","",ＣＳＶ貼付用!GL10)</f>
        <v/>
      </c>
      <c r="J24" s="38" t="str">
        <f>IF(ＣＳＶ貼付用!GN10="","",ＣＳＶ貼付用!GN10)</f>
        <v/>
      </c>
      <c r="K24" s="38" t="str">
        <f>IF(ＣＳＶ貼付用!GP10="","",ＣＳＶ貼付用!GP10)</f>
        <v/>
      </c>
      <c r="L24" s="45" t="s">
        <v>30</v>
      </c>
      <c r="M24" s="55" t="str">
        <f>IF(ＣＳＶ貼付用!AT10="","",ＣＳＶ貼付用!AT10)</f>
        <v/>
      </c>
      <c r="N24" s="38" t="str">
        <f>IF(ＣＳＶ貼付用!AV10="","",ＣＳＶ貼付用!AV10)</f>
        <v/>
      </c>
      <c r="O24" s="38" t="str">
        <f>IF(ＣＳＶ貼付用!AX10="","",ＣＳＶ貼付用!AX10)</f>
        <v/>
      </c>
      <c r="P24" s="40" t="str">
        <f>IF(ＣＳＶ貼付用!FE10="","",ＣＳＶ貼付用!FE10)</f>
        <v/>
      </c>
      <c r="Q24" s="41" t="str">
        <f>IF(林齢計算用!A10="","",林齢計算用!A10)</f>
        <v/>
      </c>
      <c r="R24" s="41" t="str">
        <f t="shared" si="47"/>
        <v/>
      </c>
      <c r="S24" s="56" t="str">
        <f>IF(ＣＳＶ貼付用!EG10="","",ＣＳＶ貼付用!EG10*10)</f>
        <v/>
      </c>
      <c r="T24" s="23" t="str">
        <f>IF(O24="スギ",INDEX(データ!$C$7:$E$26,MATCH(R24,データ!$B$7:$B$26),MATCH(P24,データ!$C$6:$E$6)),IF(O24="ヒノキ",INDEX(データ!$C$32:$E$51,MATCH(R24,データ!$B$32:$B$51),MATCH(P24,データ!$C$31:$E$31)),IF(O24="マツ",INDEX(データ!#REF!,MATCH(R24,データ!#REF!),MATCH(P24,データ!#REF!)),IF(O24="ザツ",INDEX(データ!#REF!,MATCH(R24,データ!#REF!),MATCH(P24,データ!#REF!)),""))))</f>
        <v/>
      </c>
      <c r="U24" s="22" t="str">
        <f t="shared" si="138"/>
        <v/>
      </c>
      <c r="V24" s="21" t="str">
        <f t="shared" si="142"/>
        <v/>
      </c>
      <c r="W24" s="21" t="str">
        <f t="shared" si="139"/>
        <v/>
      </c>
      <c r="X24" s="23" t="str">
        <f>IF(O24="スギ",INDEX(データ!$H$7:$J$26,MATCH(R24,データ!$G$7:$G$26),MATCH(P24,データ!$H$6:$J$6)),IF(O24="ヒノキ",INDEX(データ!$H$32:$J$51,MATCH(R24,データ!$G$32:$G$51),MATCH(P24,データ!$H$31:$J$31)),IF(O24="マツ",INDEX(データ!#REF!,MATCH(R24,データ!#REF!),MATCH(P24,データ!#REF!)),IF(O24="ザツ",INDEX(データ!#REF!,MATCH(R24,データ!#REF!),MATCH(P24,データ!#REF!)),""))))</f>
        <v/>
      </c>
      <c r="Y24" s="22" t="str">
        <f t="shared" si="140"/>
        <v/>
      </c>
      <c r="Z24" s="21" t="str">
        <f t="shared" si="141"/>
        <v/>
      </c>
      <c r="AA24" s="27" t="str">
        <f t="shared" si="48"/>
        <v/>
      </c>
      <c r="AB24" s="24" t="str">
        <f t="shared" si="49"/>
        <v/>
      </c>
      <c r="AC24" s="25" t="str">
        <f t="shared" si="50"/>
        <v>0</v>
      </c>
      <c r="AD24" s="26" t="str">
        <f t="shared" si="51"/>
        <v/>
      </c>
      <c r="AE24" s="26" t="str">
        <f t="shared" si="52"/>
        <v/>
      </c>
      <c r="AF24" s="26" t="str">
        <f t="shared" si="53"/>
        <v/>
      </c>
      <c r="AG24" s="27" t="str">
        <f t="shared" si="54"/>
        <v/>
      </c>
      <c r="AH24" s="26" t="str">
        <f t="shared" si="55"/>
        <v/>
      </c>
      <c r="AI24" s="26" t="str">
        <f t="shared" si="56"/>
        <v/>
      </c>
      <c r="AJ24" s="45" t="s">
        <v>30</v>
      </c>
      <c r="AK24" s="55" t="str">
        <f>IF(ＣＳＶ貼付用!BI10="","",ＣＳＶ貼付用!BI10)</f>
        <v/>
      </c>
      <c r="AL24" s="38" t="str">
        <f>IF(ＣＳＶ貼付用!BK10="","",ＣＳＶ貼付用!BK10)</f>
        <v/>
      </c>
      <c r="AM24" s="38" t="str">
        <f>IF(ＣＳＶ貼付用!BM10="","",ＣＳＶ貼付用!BM10)</f>
        <v/>
      </c>
      <c r="AN24" s="40" t="str">
        <f t="shared" si="57"/>
        <v/>
      </c>
      <c r="AO24" s="41" t="str">
        <f>IF(林齢計算用!B10="","",林齢計算用!B10)</f>
        <v/>
      </c>
      <c r="AP24" s="41" t="str">
        <f t="shared" si="58"/>
        <v/>
      </c>
      <c r="AQ24" s="41" t="str">
        <f t="shared" si="59"/>
        <v/>
      </c>
      <c r="AR24" s="23" t="str">
        <f>IF(AM24="スギ",INDEX(データ!$C$7:$E$26,MATCH(AP24,データ!$B$7:$B$26),MATCH(AN24,データ!$C$6:$E$6)),IF(AM24="ヒノキ",INDEX(データ!$C$32:$E$51,MATCH(AP24,データ!$B$32:$B$51),MATCH(AN24,データ!$C$31:$E$31)),IF(AM24="マツ",INDEX(データ!#REF!,MATCH(AP24,データ!#REF!),MATCH(AN24,データ!#REF!)),IF(AM24="ザツ",INDEX(データ!#REF!,MATCH(AP24,データ!#REF!),MATCH(AN24,データ!#REF!)),""))))</f>
        <v/>
      </c>
      <c r="AS24" s="22" t="str">
        <f t="shared" si="12"/>
        <v/>
      </c>
      <c r="AT24" s="21" t="str">
        <f t="shared" si="60"/>
        <v/>
      </c>
      <c r="AU24" s="21" t="str">
        <f t="shared" si="61"/>
        <v/>
      </c>
      <c r="AV24" s="23" t="str">
        <f>IF(AM24="スギ",INDEX(データ!$H$7:$J$26,MATCH(AP24,データ!$G$7:$G$26),MATCH(AN24,データ!$H$6:$J$6)),IF(AM24="ヒノキ",INDEX(データ!$H$32:$J$51,MATCH(AP24,データ!$G$32:$G$51),MATCH(AN24,データ!$H$31:$J$31)),IF(AM24="マツ",INDEX(データ!#REF!,MATCH(AP24,データ!#REF!),MATCH(AN24,データ!#REF!)),IF(AM24="ザツ",INDEX(データ!#REF!,MATCH(AP24,データ!#REF!),MATCH(AN24,データ!#REF!)),""))))</f>
        <v/>
      </c>
      <c r="AW24" s="22" t="str">
        <f t="shared" si="62"/>
        <v/>
      </c>
      <c r="AX24" s="21" t="str">
        <f t="shared" si="63"/>
        <v/>
      </c>
      <c r="AY24" s="27" t="str">
        <f t="shared" si="64"/>
        <v/>
      </c>
      <c r="AZ24" s="24" t="str">
        <f t="shared" si="65"/>
        <v/>
      </c>
      <c r="BA24" s="25" t="str">
        <f t="shared" si="66"/>
        <v>0</v>
      </c>
      <c r="BB24" s="26" t="str">
        <f t="shared" si="67"/>
        <v/>
      </c>
      <c r="BC24" s="26" t="str">
        <f t="shared" si="68"/>
        <v/>
      </c>
      <c r="BD24" s="26" t="str">
        <f t="shared" si="69"/>
        <v/>
      </c>
      <c r="BE24" s="27" t="str">
        <f t="shared" si="70"/>
        <v/>
      </c>
      <c r="BF24" s="26" t="str">
        <f t="shared" si="71"/>
        <v/>
      </c>
      <c r="BG24" s="26" t="str">
        <f t="shared" si="72"/>
        <v/>
      </c>
      <c r="BH24" s="45" t="s">
        <v>30</v>
      </c>
      <c r="BI24" s="55" t="str">
        <f>IF(ＣＳＶ貼付用!BX10="","",ＣＳＶ貼付用!BX10)</f>
        <v/>
      </c>
      <c r="BJ24" s="38" t="str">
        <f>IF(ＣＳＶ貼付用!BZ10="","",ＣＳＶ貼付用!BZ10)</f>
        <v/>
      </c>
      <c r="BK24" s="38" t="str">
        <f>IF(ＣＳＶ貼付用!CB10="","",ＣＳＶ貼付用!CB10)</f>
        <v/>
      </c>
      <c r="BL24" s="40" t="str">
        <f t="shared" si="73"/>
        <v/>
      </c>
      <c r="BM24" s="41" t="str">
        <f>IF(林齢計算用!C10="","",林齢計算用!C10)</f>
        <v/>
      </c>
      <c r="BN24" s="41" t="str">
        <f t="shared" si="74"/>
        <v/>
      </c>
      <c r="BO24" s="41" t="str">
        <f t="shared" si="75"/>
        <v/>
      </c>
      <c r="BP24" s="23" t="str">
        <f>IF(BK24="スギ",INDEX(データ!$C$7:$E$26,MATCH(BN24,データ!$B$7:$B$26),MATCH(BL24,データ!$C$6:$E$6)),IF(BK24="ヒノキ",INDEX(データ!$C$32:$E$51,MATCH(BN24,データ!$B$32:$B$51),MATCH(BL24,データ!$C$31:$E$31)),IF(BK24="マツ",INDEX(データ!#REF!,MATCH(BN24,データ!#REF!),MATCH(BL24,データ!#REF!)),IF(BK24="ザツ",INDEX(データ!#REF!,MATCH(BN24,データ!#REF!),MATCH(BL24,データ!#REF!)),""))))</f>
        <v/>
      </c>
      <c r="BQ24" s="22" t="str">
        <f t="shared" si="19"/>
        <v/>
      </c>
      <c r="BR24" s="21" t="str">
        <f t="shared" si="76"/>
        <v/>
      </c>
      <c r="BS24" s="21" t="str">
        <f t="shared" si="77"/>
        <v/>
      </c>
      <c r="BT24" s="23" t="str">
        <f>IF(BK24="スギ",INDEX(データ!$H$7:$J$26,MATCH(BN24,データ!$G$7:$G$26),MATCH(BL24,データ!$H$6:$J$6)),IF(BK24="ヒノキ",INDEX(データ!$H$32:$J$51,MATCH(BN24,データ!$G$32:$G$51),MATCH(BL24,データ!$H$31:$J$31)),IF(BK24="マツ",INDEX(データ!#REF!,MATCH(BN24,データ!#REF!),MATCH(BL24,データ!#REF!)),IF(BK24="ザツ",INDEX(データ!#REF!,MATCH(BN24,データ!#REF!),MATCH(BL24,データ!#REF!)),""))))</f>
        <v/>
      </c>
      <c r="BU24" s="22" t="str">
        <f t="shared" si="78"/>
        <v/>
      </c>
      <c r="BV24" s="21" t="str">
        <f t="shared" si="79"/>
        <v/>
      </c>
      <c r="BW24" s="27" t="str">
        <f t="shared" si="80"/>
        <v/>
      </c>
      <c r="BX24" s="24" t="str">
        <f t="shared" si="81"/>
        <v/>
      </c>
      <c r="BY24" s="25" t="str">
        <f t="shared" si="82"/>
        <v>0</v>
      </c>
      <c r="BZ24" s="26" t="str">
        <f t="shared" si="83"/>
        <v/>
      </c>
      <c r="CA24" s="26" t="str">
        <f t="shared" si="84"/>
        <v/>
      </c>
      <c r="CB24" s="26" t="str">
        <f t="shared" si="85"/>
        <v/>
      </c>
      <c r="CC24" s="27" t="str">
        <f t="shared" si="86"/>
        <v/>
      </c>
      <c r="CD24" s="26" t="str">
        <f t="shared" si="87"/>
        <v/>
      </c>
      <c r="CE24" s="26" t="str">
        <f t="shared" si="88"/>
        <v/>
      </c>
      <c r="CF24" s="45" t="s">
        <v>30</v>
      </c>
      <c r="CG24" s="55" t="str">
        <f>IF(ＣＳＶ貼付用!CM10="","",ＣＳＶ貼付用!CM10)</f>
        <v/>
      </c>
      <c r="CH24" s="38" t="str">
        <f>IF(ＣＳＶ貼付用!CO10="","",ＣＳＶ貼付用!CO10)</f>
        <v/>
      </c>
      <c r="CI24" s="38" t="str">
        <f>IF(ＣＳＶ貼付用!CQ10="","",ＣＳＶ貼付用!CQ10)</f>
        <v/>
      </c>
      <c r="CJ24" s="40" t="str">
        <f t="shared" si="89"/>
        <v/>
      </c>
      <c r="CK24" s="41" t="str">
        <f>IF(林齢計算用!D10="","",林齢計算用!D10)</f>
        <v/>
      </c>
      <c r="CL24" s="41" t="str">
        <f t="shared" si="90"/>
        <v/>
      </c>
      <c r="CM24" s="41" t="str">
        <f t="shared" si="91"/>
        <v/>
      </c>
      <c r="CN24" s="23" t="str">
        <f>IF(CI24="スギ",INDEX(データ!$C$7:$E$26,MATCH(CL24,データ!$B$7:$B$26),MATCH(CJ24,データ!$C$6:$E$6)),IF(CI24="ヒノキ",INDEX(データ!$C$32:$E$51,MATCH(CL24,データ!$B$32:$B$51),MATCH(CJ24,データ!$C$31:$E$31)),IF(CI24="マツ",INDEX(データ!#REF!,MATCH(CL24,データ!#REF!),MATCH(CJ24,データ!#REF!)),IF(CI24="ザツ",INDEX(データ!#REF!,MATCH(CL24,データ!#REF!),MATCH(CJ24,データ!#REF!)),""))))</f>
        <v/>
      </c>
      <c r="CO24" s="22" t="str">
        <f t="shared" si="26"/>
        <v/>
      </c>
      <c r="CP24" s="21" t="str">
        <f t="shared" si="92"/>
        <v/>
      </c>
      <c r="CQ24" s="21" t="str">
        <f t="shared" si="93"/>
        <v/>
      </c>
      <c r="CR24" s="23" t="str">
        <f>IF(CI24="スギ",INDEX(データ!$H$7:$J$26,MATCH(CL24,データ!$G$7:$G$26),MATCH(CJ24,データ!$H$6:$J$6)),IF(CI24="ヒノキ",INDEX(データ!$H$32:$J$51,MATCH(CL24,データ!$G$32:$G$51),MATCH(CJ24,データ!$H$31:$J$31)),IF(CI24="マツ",INDEX(データ!#REF!,MATCH(CL24,データ!#REF!),MATCH(CJ24,データ!#REF!)),IF(CI24="ザツ",INDEX(データ!#REF!,MATCH(CL24,データ!#REF!),MATCH(CJ24,データ!#REF!)),""))))</f>
        <v/>
      </c>
      <c r="CS24" s="22" t="str">
        <f t="shared" si="94"/>
        <v/>
      </c>
      <c r="CT24" s="21" t="str">
        <f t="shared" si="95"/>
        <v/>
      </c>
      <c r="CU24" s="27" t="str">
        <f t="shared" si="96"/>
        <v/>
      </c>
      <c r="CV24" s="24" t="str">
        <f t="shared" si="97"/>
        <v/>
      </c>
      <c r="CW24" s="25" t="str">
        <f t="shared" si="98"/>
        <v>0</v>
      </c>
      <c r="CX24" s="26" t="str">
        <f t="shared" si="99"/>
        <v/>
      </c>
      <c r="CY24" s="26" t="str">
        <f t="shared" si="100"/>
        <v/>
      </c>
      <c r="CZ24" s="26" t="str">
        <f t="shared" si="101"/>
        <v/>
      </c>
      <c r="DA24" s="27" t="str">
        <f t="shared" si="102"/>
        <v/>
      </c>
      <c r="DB24" s="26" t="str">
        <f t="shared" si="103"/>
        <v/>
      </c>
      <c r="DC24" s="26" t="str">
        <f t="shared" si="104"/>
        <v/>
      </c>
      <c r="DD24" s="45" t="s">
        <v>30</v>
      </c>
      <c r="DE24" s="55" t="str">
        <f>IF(ＣＳＶ貼付用!DB10="","",ＣＳＶ貼付用!DB10)</f>
        <v/>
      </c>
      <c r="DF24" s="38" t="str">
        <f>IF(ＣＳＶ貼付用!DD10="","",ＣＳＶ貼付用!DD10)</f>
        <v/>
      </c>
      <c r="DG24" s="38" t="str">
        <f>IF(ＣＳＶ貼付用!DF10="","",ＣＳＶ貼付用!DF10)</f>
        <v/>
      </c>
      <c r="DH24" s="40" t="str">
        <f t="shared" si="105"/>
        <v/>
      </c>
      <c r="DI24" s="41" t="str">
        <f>IF(林齢計算用!E10="","",林齢計算用!E10)</f>
        <v/>
      </c>
      <c r="DJ24" s="41" t="str">
        <f t="shared" si="106"/>
        <v/>
      </c>
      <c r="DK24" s="41" t="str">
        <f t="shared" si="107"/>
        <v/>
      </c>
      <c r="DL24" s="23" t="str">
        <f>IF(DG24="スギ",INDEX(データ!$C$7:$E$26,MATCH(DJ24,データ!$B$7:$B$26),MATCH(DH24,データ!$C$6:$E$6)),IF(DG24="ヒノキ",INDEX(データ!$C$32:$E$51,MATCH(DJ24,データ!$B$32:$B$51),MATCH(DH24,データ!$C$31:$E$31)),IF(DG24="マツ",INDEX(データ!#REF!,MATCH(DJ24,データ!#REF!),MATCH(DH24,データ!#REF!)),IF(DG24="ザツ",INDEX(データ!#REF!,MATCH(DJ24,データ!#REF!),MATCH(DH24,データ!#REF!)),""))))</f>
        <v/>
      </c>
      <c r="DM24" s="22" t="str">
        <f t="shared" si="33"/>
        <v/>
      </c>
      <c r="DN24" s="21" t="str">
        <f t="shared" si="108"/>
        <v/>
      </c>
      <c r="DO24" s="21" t="str">
        <f t="shared" si="109"/>
        <v/>
      </c>
      <c r="DP24" s="23" t="str">
        <f>IF(DG24="スギ",INDEX(データ!$H$7:$J$26,MATCH(DJ24,データ!$G$7:$G$26),MATCH(DH24,データ!$H$6:$J$6)),IF(DG24="ヒノキ",INDEX(データ!$H$32:$J$51,MATCH(DJ24,データ!$G$32:$G$51),MATCH(DH24,データ!$H$31:$J$31)),IF(DG24="マツ",INDEX(データ!#REF!,MATCH(DJ24,データ!#REF!),MATCH(DH24,データ!#REF!)),IF(DG24="ザツ",INDEX(データ!#REF!,MATCH(DJ24,データ!#REF!),MATCH(DH24,データ!#REF!)),""))))</f>
        <v/>
      </c>
      <c r="DQ24" s="22" t="str">
        <f t="shared" si="110"/>
        <v/>
      </c>
      <c r="DR24" s="21" t="str">
        <f t="shared" si="111"/>
        <v/>
      </c>
      <c r="DS24" s="27" t="str">
        <f t="shared" si="112"/>
        <v/>
      </c>
      <c r="DT24" s="24" t="str">
        <f t="shared" si="113"/>
        <v/>
      </c>
      <c r="DU24" s="25" t="str">
        <f t="shared" si="114"/>
        <v>0</v>
      </c>
      <c r="DV24" s="26" t="str">
        <f t="shared" si="115"/>
        <v/>
      </c>
      <c r="DW24" s="26" t="str">
        <f t="shared" si="116"/>
        <v/>
      </c>
      <c r="DX24" s="26" t="str">
        <f t="shared" si="117"/>
        <v/>
      </c>
      <c r="DY24" s="27" t="str">
        <f t="shared" si="118"/>
        <v/>
      </c>
      <c r="DZ24" s="26" t="str">
        <f t="shared" si="119"/>
        <v/>
      </c>
      <c r="EA24" s="26" t="str">
        <f t="shared" si="120"/>
        <v/>
      </c>
      <c r="EB24" s="45" t="s">
        <v>30</v>
      </c>
      <c r="EC24" s="55" t="str">
        <f>IF(ＣＳＶ貼付用!DQ10="","",ＣＳＶ貼付用!DQ10)</f>
        <v/>
      </c>
      <c r="ED24" s="38" t="str">
        <f>IF(ＣＳＶ貼付用!DS10="","",ＣＳＶ貼付用!DS10)</f>
        <v/>
      </c>
      <c r="EE24" s="38" t="str">
        <f>IF(ＣＳＶ貼付用!DU10="","",ＣＳＶ貼付用!DU10)</f>
        <v/>
      </c>
      <c r="EF24" s="40" t="str">
        <f t="shared" si="121"/>
        <v/>
      </c>
      <c r="EG24" s="41" t="str">
        <f>IF(林齢計算用!F10="","",林齢計算用!F10)</f>
        <v/>
      </c>
      <c r="EH24" s="41" t="str">
        <f t="shared" si="122"/>
        <v/>
      </c>
      <c r="EI24" s="41" t="str">
        <f t="shared" si="123"/>
        <v/>
      </c>
      <c r="EJ24" s="23" t="str">
        <f>IF(EE24="スギ",INDEX(データ!$C$7:$E$26,MATCH(EH24,データ!$B$7:$B$26),MATCH(EF24,データ!$C$6:$E$6)),IF(EE24="ヒノキ",INDEX(データ!$C$32:$E$51,MATCH(EH24,データ!$B$32:$B$51),MATCH(EF24,データ!$C$31:$E$31)),IF(EE24="マツ",INDEX(データ!#REF!,MATCH(EH24,データ!#REF!),MATCH(EF24,データ!#REF!)),IF(EE24="ザツ",INDEX(データ!#REF!,MATCH(EH24,データ!#REF!),MATCH(EF24,データ!#REF!)),""))))</f>
        <v/>
      </c>
      <c r="EK24" s="22" t="str">
        <f t="shared" si="40"/>
        <v/>
      </c>
      <c r="EL24" s="21" t="str">
        <f t="shared" si="124"/>
        <v/>
      </c>
      <c r="EM24" s="21" t="str">
        <f t="shared" si="125"/>
        <v/>
      </c>
      <c r="EN24" s="23" t="str">
        <f>IF(EE24="スギ",INDEX(データ!$H$7:$J$26,MATCH(EH24,データ!$G$7:$G$26),MATCH(EF24,データ!$H$6:$J$6)),IF(EE24="ヒノキ",INDEX(データ!$H$32:$J$51,MATCH(EH24,データ!$G$32:$G$51),MATCH(EF24,データ!$H$31:$J$31)),IF(EE24="マツ",INDEX(データ!#REF!,MATCH(EH24,データ!#REF!),MATCH(EF24,データ!#REF!)),IF(EE24="ザツ",INDEX(データ!#REF!,MATCH(EH24,データ!#REF!),MATCH(EF24,データ!#REF!)),""))))</f>
        <v/>
      </c>
      <c r="EO24" s="22" t="str">
        <f t="shared" si="126"/>
        <v/>
      </c>
      <c r="EP24" s="21" t="str">
        <f t="shared" si="127"/>
        <v/>
      </c>
      <c r="EQ24" s="27" t="str">
        <f t="shared" si="128"/>
        <v/>
      </c>
      <c r="ER24" s="24" t="str">
        <f t="shared" si="129"/>
        <v/>
      </c>
      <c r="ES24" s="25" t="str">
        <f t="shared" si="130"/>
        <v>0</v>
      </c>
      <c r="ET24" s="26" t="str">
        <f t="shared" si="131"/>
        <v/>
      </c>
      <c r="EU24" s="26" t="str">
        <f t="shared" si="132"/>
        <v/>
      </c>
      <c r="EV24" s="26" t="str">
        <f t="shared" si="133"/>
        <v/>
      </c>
      <c r="EW24" s="27" t="str">
        <f t="shared" si="134"/>
        <v/>
      </c>
      <c r="EX24" s="26" t="str">
        <f t="shared" si="135"/>
        <v/>
      </c>
      <c r="EY24" s="26" t="str">
        <f t="shared" si="136"/>
        <v/>
      </c>
      <c r="EZ24" s="26">
        <f t="shared" si="137"/>
        <v>0</v>
      </c>
      <c r="FA24" s="43"/>
    </row>
    <row r="25" spans="1:163" ht="15.95" customHeight="1" x14ac:dyDescent="0.15">
      <c r="A25" s="112">
        <v>40</v>
      </c>
      <c r="B25" s="36" t="str">
        <f>IF(ＣＳＶ貼付用!G11="","",ＣＳＶ貼付用!G11)</f>
        <v/>
      </c>
      <c r="C25" s="36" t="str">
        <f>IF(ＣＳＶ貼付用!I11="","",ＣＳＶ貼付用!I11)</f>
        <v/>
      </c>
      <c r="D25" s="36" t="str">
        <f>IF(ＣＳＶ貼付用!J11="","",ＣＳＶ貼付用!J11)</f>
        <v/>
      </c>
      <c r="E25" s="36" t="str">
        <f>IF(ＣＳＶ貼付用!F11="","",ＣＳＶ貼付用!F11)</f>
        <v/>
      </c>
      <c r="F25" s="38" t="str">
        <f>IF(ＣＳＶ貼付用!T11="","",ＣＳＶ貼付用!T11)</f>
        <v/>
      </c>
      <c r="G25" s="38"/>
      <c r="H25" s="38" t="str">
        <f>IF(ＣＳＶ貼付用!GJ11="","",ＣＳＶ貼付用!GJ11)</f>
        <v/>
      </c>
      <c r="I25" s="38" t="str">
        <f>IF(ＣＳＶ貼付用!GL11="","",ＣＳＶ貼付用!GL11)</f>
        <v/>
      </c>
      <c r="J25" s="38" t="str">
        <f>IF(ＣＳＶ貼付用!GN11="","",ＣＳＶ貼付用!GN11)</f>
        <v/>
      </c>
      <c r="K25" s="38" t="str">
        <f>IF(ＣＳＶ貼付用!GP11="","",ＣＳＶ貼付用!GP11)</f>
        <v/>
      </c>
      <c r="L25" s="45" t="s">
        <v>30</v>
      </c>
      <c r="M25" s="55" t="str">
        <f>IF(ＣＳＶ貼付用!AT11="","",ＣＳＶ貼付用!AT11)</f>
        <v/>
      </c>
      <c r="N25" s="38" t="str">
        <f>IF(ＣＳＶ貼付用!AV11="","",ＣＳＶ貼付用!AV11)</f>
        <v/>
      </c>
      <c r="O25" s="38" t="str">
        <f>IF(ＣＳＶ貼付用!AX11="","",ＣＳＶ貼付用!AX11)</f>
        <v/>
      </c>
      <c r="P25" s="40" t="str">
        <f>IF(ＣＳＶ貼付用!FE11="","",ＣＳＶ貼付用!FE11)</f>
        <v/>
      </c>
      <c r="Q25" s="41" t="str">
        <f>IF(林齢計算用!A11="","",林齢計算用!A11)</f>
        <v/>
      </c>
      <c r="R25" s="41" t="str">
        <f t="shared" si="47"/>
        <v/>
      </c>
      <c r="S25" s="56" t="str">
        <f>IF(ＣＳＶ貼付用!EG11="","",ＣＳＶ貼付用!EG11*10)</f>
        <v/>
      </c>
      <c r="T25" s="23" t="str">
        <f>IF(O25="スギ",INDEX(データ!$C$7:$E$26,MATCH(R25,データ!$B$7:$B$26),MATCH(P25,データ!$C$6:$E$6)),IF(O25="ヒノキ",INDEX(データ!$C$32:$E$51,MATCH(R25,データ!$B$32:$B$51),MATCH(P25,データ!$C$31:$E$31)),IF(O25="マツ",INDEX(データ!#REF!,MATCH(R25,データ!#REF!),MATCH(P25,データ!#REF!)),IF(O25="ザツ",INDEX(データ!#REF!,MATCH(R25,データ!#REF!),MATCH(P25,データ!#REF!)),""))))</f>
        <v/>
      </c>
      <c r="U25" s="22" t="str">
        <f t="shared" si="138"/>
        <v/>
      </c>
      <c r="V25" s="21" t="str">
        <f t="shared" si="142"/>
        <v/>
      </c>
      <c r="W25" s="21" t="str">
        <f t="shared" si="139"/>
        <v/>
      </c>
      <c r="X25" s="23" t="str">
        <f>IF(O25="スギ",INDEX(データ!$H$7:$J$26,MATCH(R25,データ!$G$7:$G$26),MATCH(P25,データ!$H$6:$J$6)),IF(O25="ヒノキ",INDEX(データ!$H$32:$J$51,MATCH(R25,データ!$G$32:$G$51),MATCH(P25,データ!$H$31:$J$31)),IF(O25="マツ",INDEX(データ!#REF!,MATCH(R25,データ!#REF!),MATCH(P25,データ!#REF!)),IF(O25="ザツ",INDEX(データ!#REF!,MATCH(R25,データ!#REF!),MATCH(P25,データ!#REF!)),""))))</f>
        <v/>
      </c>
      <c r="Y25" s="22" t="str">
        <f t="shared" si="140"/>
        <v/>
      </c>
      <c r="Z25" s="21" t="str">
        <f t="shared" si="141"/>
        <v/>
      </c>
      <c r="AA25" s="27" t="str">
        <f t="shared" si="48"/>
        <v/>
      </c>
      <c r="AB25" s="24" t="str">
        <f t="shared" si="49"/>
        <v/>
      </c>
      <c r="AC25" s="25" t="str">
        <f t="shared" si="50"/>
        <v>0</v>
      </c>
      <c r="AD25" s="26" t="str">
        <f t="shared" si="51"/>
        <v/>
      </c>
      <c r="AE25" s="26" t="str">
        <f t="shared" si="52"/>
        <v/>
      </c>
      <c r="AF25" s="26" t="str">
        <f t="shared" si="53"/>
        <v/>
      </c>
      <c r="AG25" s="27" t="str">
        <f t="shared" si="54"/>
        <v/>
      </c>
      <c r="AH25" s="26" t="str">
        <f t="shared" si="55"/>
        <v/>
      </c>
      <c r="AI25" s="26" t="str">
        <f t="shared" si="56"/>
        <v/>
      </c>
      <c r="AJ25" s="45" t="s">
        <v>30</v>
      </c>
      <c r="AK25" s="55" t="str">
        <f>IF(ＣＳＶ貼付用!BI11="","",ＣＳＶ貼付用!BI11)</f>
        <v/>
      </c>
      <c r="AL25" s="38" t="str">
        <f>IF(ＣＳＶ貼付用!BK11="","",ＣＳＶ貼付用!BK11)</f>
        <v/>
      </c>
      <c r="AM25" s="38" t="str">
        <f>IF(ＣＳＶ貼付用!BM11="","",ＣＳＶ貼付用!BM11)</f>
        <v/>
      </c>
      <c r="AN25" s="40" t="str">
        <f t="shared" si="57"/>
        <v/>
      </c>
      <c r="AO25" s="41" t="str">
        <f>IF(林齢計算用!B11="","",林齢計算用!B11)</f>
        <v/>
      </c>
      <c r="AP25" s="41" t="str">
        <f t="shared" si="58"/>
        <v/>
      </c>
      <c r="AQ25" s="41" t="str">
        <f t="shared" si="59"/>
        <v/>
      </c>
      <c r="AR25" s="23" t="str">
        <f>IF(AM25="スギ",INDEX(データ!$C$7:$E$26,MATCH(AP25,データ!$B$7:$B$26),MATCH(AN25,データ!$C$6:$E$6)),IF(AM25="ヒノキ",INDEX(データ!$C$32:$E$51,MATCH(AP25,データ!$B$32:$B$51),MATCH(AN25,データ!$C$31:$E$31)),IF(AM25="マツ",INDEX(データ!#REF!,MATCH(AP25,データ!#REF!),MATCH(AN25,データ!#REF!)),IF(AM25="ザツ",INDEX(データ!#REF!,MATCH(AP25,データ!#REF!),MATCH(AN25,データ!#REF!)),""))))</f>
        <v/>
      </c>
      <c r="AS25" s="22" t="str">
        <f t="shared" si="12"/>
        <v/>
      </c>
      <c r="AT25" s="21" t="str">
        <f t="shared" si="60"/>
        <v/>
      </c>
      <c r="AU25" s="21" t="str">
        <f t="shared" si="61"/>
        <v/>
      </c>
      <c r="AV25" s="23" t="str">
        <f>IF(AM25="スギ",INDEX(データ!$H$7:$J$26,MATCH(AP25,データ!$G$7:$G$26),MATCH(AN25,データ!$H$6:$J$6)),IF(AM25="ヒノキ",INDEX(データ!$H$32:$J$51,MATCH(AP25,データ!$G$32:$G$51),MATCH(AN25,データ!$H$31:$J$31)),IF(AM25="マツ",INDEX(データ!#REF!,MATCH(AP25,データ!#REF!),MATCH(AN25,データ!#REF!)),IF(AM25="ザツ",INDEX(データ!#REF!,MATCH(AP25,データ!#REF!),MATCH(AN25,データ!#REF!)),""))))</f>
        <v/>
      </c>
      <c r="AW25" s="22" t="str">
        <f t="shared" si="62"/>
        <v/>
      </c>
      <c r="AX25" s="21" t="str">
        <f t="shared" si="63"/>
        <v/>
      </c>
      <c r="AY25" s="27" t="str">
        <f t="shared" si="64"/>
        <v/>
      </c>
      <c r="AZ25" s="24" t="str">
        <f t="shared" si="65"/>
        <v/>
      </c>
      <c r="BA25" s="25" t="str">
        <f t="shared" si="66"/>
        <v>0</v>
      </c>
      <c r="BB25" s="26" t="str">
        <f t="shared" si="67"/>
        <v/>
      </c>
      <c r="BC25" s="26" t="str">
        <f t="shared" si="68"/>
        <v/>
      </c>
      <c r="BD25" s="26" t="str">
        <f t="shared" si="69"/>
        <v/>
      </c>
      <c r="BE25" s="27" t="str">
        <f t="shared" si="70"/>
        <v/>
      </c>
      <c r="BF25" s="26" t="str">
        <f t="shared" si="71"/>
        <v/>
      </c>
      <c r="BG25" s="26" t="str">
        <f t="shared" si="72"/>
        <v/>
      </c>
      <c r="BH25" s="45" t="s">
        <v>30</v>
      </c>
      <c r="BI25" s="55" t="str">
        <f>IF(ＣＳＶ貼付用!BX11="","",ＣＳＶ貼付用!BX11)</f>
        <v/>
      </c>
      <c r="BJ25" s="38" t="str">
        <f>IF(ＣＳＶ貼付用!BZ11="","",ＣＳＶ貼付用!BZ11)</f>
        <v/>
      </c>
      <c r="BK25" s="38" t="str">
        <f>IF(ＣＳＶ貼付用!CB11="","",ＣＳＶ貼付用!CB11)</f>
        <v/>
      </c>
      <c r="BL25" s="40" t="str">
        <f t="shared" si="73"/>
        <v/>
      </c>
      <c r="BM25" s="41" t="str">
        <f>IF(林齢計算用!C11="","",林齢計算用!C11)</f>
        <v/>
      </c>
      <c r="BN25" s="41" t="str">
        <f t="shared" si="74"/>
        <v/>
      </c>
      <c r="BO25" s="41" t="str">
        <f t="shared" si="75"/>
        <v/>
      </c>
      <c r="BP25" s="23" t="str">
        <f>IF(BK25="スギ",INDEX(データ!$C$7:$E$26,MATCH(BN25,データ!$B$7:$B$26),MATCH(BL25,データ!$C$6:$E$6)),IF(BK25="ヒノキ",INDEX(データ!$C$32:$E$51,MATCH(BN25,データ!$B$32:$B$51),MATCH(BL25,データ!$C$31:$E$31)),IF(BK25="マツ",INDEX(データ!#REF!,MATCH(BN25,データ!#REF!),MATCH(BL25,データ!#REF!)),IF(BK25="ザツ",INDEX(データ!#REF!,MATCH(BN25,データ!#REF!),MATCH(BL25,データ!#REF!)),""))))</f>
        <v/>
      </c>
      <c r="BQ25" s="22" t="str">
        <f t="shared" si="19"/>
        <v/>
      </c>
      <c r="BR25" s="21" t="str">
        <f t="shared" si="76"/>
        <v/>
      </c>
      <c r="BS25" s="21" t="str">
        <f t="shared" si="77"/>
        <v/>
      </c>
      <c r="BT25" s="23" t="str">
        <f>IF(BK25="スギ",INDEX(データ!$H$7:$J$26,MATCH(BN25,データ!$G$7:$G$26),MATCH(BL25,データ!$H$6:$J$6)),IF(BK25="ヒノキ",INDEX(データ!$H$32:$J$51,MATCH(BN25,データ!$G$32:$G$51),MATCH(BL25,データ!$H$31:$J$31)),IF(BK25="マツ",INDEX(データ!#REF!,MATCH(BN25,データ!#REF!),MATCH(BL25,データ!#REF!)),IF(BK25="ザツ",INDEX(データ!#REF!,MATCH(BN25,データ!#REF!),MATCH(BL25,データ!#REF!)),""))))</f>
        <v/>
      </c>
      <c r="BU25" s="22" t="str">
        <f t="shared" si="78"/>
        <v/>
      </c>
      <c r="BV25" s="21" t="str">
        <f t="shared" si="79"/>
        <v/>
      </c>
      <c r="BW25" s="27" t="str">
        <f t="shared" si="80"/>
        <v/>
      </c>
      <c r="BX25" s="24" t="str">
        <f t="shared" si="81"/>
        <v/>
      </c>
      <c r="BY25" s="25" t="str">
        <f t="shared" si="82"/>
        <v>0</v>
      </c>
      <c r="BZ25" s="26" t="str">
        <f t="shared" si="83"/>
        <v/>
      </c>
      <c r="CA25" s="26" t="str">
        <f t="shared" si="84"/>
        <v/>
      </c>
      <c r="CB25" s="26" t="str">
        <f t="shared" si="85"/>
        <v/>
      </c>
      <c r="CC25" s="27" t="str">
        <f t="shared" si="86"/>
        <v/>
      </c>
      <c r="CD25" s="26" t="str">
        <f t="shared" si="87"/>
        <v/>
      </c>
      <c r="CE25" s="26" t="str">
        <f t="shared" si="88"/>
        <v/>
      </c>
      <c r="CF25" s="45" t="s">
        <v>30</v>
      </c>
      <c r="CG25" s="55" t="str">
        <f>IF(ＣＳＶ貼付用!CM11="","",ＣＳＶ貼付用!CM11)</f>
        <v/>
      </c>
      <c r="CH25" s="38" t="str">
        <f>IF(ＣＳＶ貼付用!CO11="","",ＣＳＶ貼付用!CO11)</f>
        <v/>
      </c>
      <c r="CI25" s="38" t="str">
        <f>IF(ＣＳＶ貼付用!CQ11="","",ＣＳＶ貼付用!CQ11)</f>
        <v/>
      </c>
      <c r="CJ25" s="40" t="str">
        <f t="shared" si="89"/>
        <v/>
      </c>
      <c r="CK25" s="41" t="str">
        <f>IF(林齢計算用!D11="","",林齢計算用!D11)</f>
        <v/>
      </c>
      <c r="CL25" s="41" t="str">
        <f t="shared" si="90"/>
        <v/>
      </c>
      <c r="CM25" s="41" t="str">
        <f t="shared" si="91"/>
        <v/>
      </c>
      <c r="CN25" s="23" t="str">
        <f>IF(CI25="スギ",INDEX(データ!$C$7:$E$26,MATCH(CL25,データ!$B$7:$B$26),MATCH(CJ25,データ!$C$6:$E$6)),IF(CI25="ヒノキ",INDEX(データ!$C$32:$E$51,MATCH(CL25,データ!$B$32:$B$51),MATCH(CJ25,データ!$C$31:$E$31)),IF(CI25="マツ",INDEX(データ!#REF!,MATCH(CL25,データ!#REF!),MATCH(CJ25,データ!#REF!)),IF(CI25="ザツ",INDEX(データ!#REF!,MATCH(CL25,データ!#REF!),MATCH(CJ25,データ!#REF!)),""))))</f>
        <v/>
      </c>
      <c r="CO25" s="22" t="str">
        <f t="shared" si="26"/>
        <v/>
      </c>
      <c r="CP25" s="21" t="str">
        <f t="shared" si="92"/>
        <v/>
      </c>
      <c r="CQ25" s="21" t="str">
        <f t="shared" si="93"/>
        <v/>
      </c>
      <c r="CR25" s="23" t="str">
        <f>IF(CI25="スギ",INDEX(データ!$H$7:$J$26,MATCH(CL25,データ!$G$7:$G$26),MATCH(CJ25,データ!$H$6:$J$6)),IF(CI25="ヒノキ",INDEX(データ!$H$32:$J$51,MATCH(CL25,データ!$G$32:$G$51),MATCH(CJ25,データ!$H$31:$J$31)),IF(CI25="マツ",INDEX(データ!#REF!,MATCH(CL25,データ!#REF!),MATCH(CJ25,データ!#REF!)),IF(CI25="ザツ",INDEX(データ!#REF!,MATCH(CL25,データ!#REF!),MATCH(CJ25,データ!#REF!)),""))))</f>
        <v/>
      </c>
      <c r="CS25" s="22" t="str">
        <f t="shared" si="94"/>
        <v/>
      </c>
      <c r="CT25" s="21" t="str">
        <f t="shared" si="95"/>
        <v/>
      </c>
      <c r="CU25" s="27" t="str">
        <f t="shared" si="96"/>
        <v/>
      </c>
      <c r="CV25" s="24" t="str">
        <f t="shared" si="97"/>
        <v/>
      </c>
      <c r="CW25" s="25" t="str">
        <f t="shared" si="98"/>
        <v>0</v>
      </c>
      <c r="CX25" s="26" t="str">
        <f t="shared" si="99"/>
        <v/>
      </c>
      <c r="CY25" s="26" t="str">
        <f t="shared" si="100"/>
        <v/>
      </c>
      <c r="CZ25" s="26" t="str">
        <f t="shared" si="101"/>
        <v/>
      </c>
      <c r="DA25" s="27" t="str">
        <f t="shared" si="102"/>
        <v/>
      </c>
      <c r="DB25" s="26" t="str">
        <f t="shared" si="103"/>
        <v/>
      </c>
      <c r="DC25" s="26" t="str">
        <f t="shared" si="104"/>
        <v/>
      </c>
      <c r="DD25" s="45" t="s">
        <v>30</v>
      </c>
      <c r="DE25" s="55" t="str">
        <f>IF(ＣＳＶ貼付用!DB11="","",ＣＳＶ貼付用!DB11)</f>
        <v/>
      </c>
      <c r="DF25" s="38" t="str">
        <f>IF(ＣＳＶ貼付用!DD11="","",ＣＳＶ貼付用!DD11)</f>
        <v/>
      </c>
      <c r="DG25" s="38" t="str">
        <f>IF(ＣＳＶ貼付用!DF11="","",ＣＳＶ貼付用!DF11)</f>
        <v/>
      </c>
      <c r="DH25" s="40" t="str">
        <f t="shared" si="105"/>
        <v/>
      </c>
      <c r="DI25" s="41" t="str">
        <f>IF(林齢計算用!E11="","",林齢計算用!E11)</f>
        <v/>
      </c>
      <c r="DJ25" s="41" t="str">
        <f t="shared" si="106"/>
        <v/>
      </c>
      <c r="DK25" s="41" t="str">
        <f t="shared" si="107"/>
        <v/>
      </c>
      <c r="DL25" s="23" t="str">
        <f>IF(DG25="スギ",INDEX(データ!$C$7:$E$26,MATCH(DJ25,データ!$B$7:$B$26),MATCH(DH25,データ!$C$6:$E$6)),IF(DG25="ヒノキ",INDEX(データ!$C$32:$E$51,MATCH(DJ25,データ!$B$32:$B$51),MATCH(DH25,データ!$C$31:$E$31)),IF(DG25="マツ",INDEX(データ!#REF!,MATCH(DJ25,データ!#REF!),MATCH(DH25,データ!#REF!)),IF(DG25="ザツ",INDEX(データ!#REF!,MATCH(DJ25,データ!#REF!),MATCH(DH25,データ!#REF!)),""))))</f>
        <v/>
      </c>
      <c r="DM25" s="22" t="str">
        <f t="shared" si="33"/>
        <v/>
      </c>
      <c r="DN25" s="21" t="str">
        <f t="shared" si="108"/>
        <v/>
      </c>
      <c r="DO25" s="21" t="str">
        <f t="shared" si="109"/>
        <v/>
      </c>
      <c r="DP25" s="23" t="str">
        <f>IF(DG25="スギ",INDEX(データ!$H$7:$J$26,MATCH(DJ25,データ!$G$7:$G$26),MATCH(DH25,データ!$H$6:$J$6)),IF(DG25="ヒノキ",INDEX(データ!$H$32:$J$51,MATCH(DJ25,データ!$G$32:$G$51),MATCH(DH25,データ!$H$31:$J$31)),IF(DG25="マツ",INDEX(データ!#REF!,MATCH(DJ25,データ!#REF!),MATCH(DH25,データ!#REF!)),IF(DG25="ザツ",INDEX(データ!#REF!,MATCH(DJ25,データ!#REF!),MATCH(DH25,データ!#REF!)),""))))</f>
        <v/>
      </c>
      <c r="DQ25" s="22" t="str">
        <f t="shared" si="110"/>
        <v/>
      </c>
      <c r="DR25" s="21" t="str">
        <f t="shared" si="111"/>
        <v/>
      </c>
      <c r="DS25" s="27" t="str">
        <f t="shared" si="112"/>
        <v/>
      </c>
      <c r="DT25" s="24" t="str">
        <f t="shared" si="113"/>
        <v/>
      </c>
      <c r="DU25" s="25" t="str">
        <f t="shared" si="114"/>
        <v>0</v>
      </c>
      <c r="DV25" s="26" t="str">
        <f t="shared" si="115"/>
        <v/>
      </c>
      <c r="DW25" s="26" t="str">
        <f t="shared" si="116"/>
        <v/>
      </c>
      <c r="DX25" s="26" t="str">
        <f t="shared" si="117"/>
        <v/>
      </c>
      <c r="DY25" s="27" t="str">
        <f t="shared" si="118"/>
        <v/>
      </c>
      <c r="DZ25" s="26" t="str">
        <f t="shared" si="119"/>
        <v/>
      </c>
      <c r="EA25" s="26" t="str">
        <f t="shared" si="120"/>
        <v/>
      </c>
      <c r="EB25" s="45" t="s">
        <v>30</v>
      </c>
      <c r="EC25" s="55" t="str">
        <f>IF(ＣＳＶ貼付用!DQ11="","",ＣＳＶ貼付用!DQ11)</f>
        <v/>
      </c>
      <c r="ED25" s="38" t="str">
        <f>IF(ＣＳＶ貼付用!DS11="","",ＣＳＶ貼付用!DS11)</f>
        <v/>
      </c>
      <c r="EE25" s="38" t="str">
        <f>IF(ＣＳＶ貼付用!DU11="","",ＣＳＶ貼付用!DU11)</f>
        <v/>
      </c>
      <c r="EF25" s="40" t="str">
        <f t="shared" si="121"/>
        <v/>
      </c>
      <c r="EG25" s="41" t="str">
        <f>IF(林齢計算用!F11="","",林齢計算用!F11)</f>
        <v/>
      </c>
      <c r="EH25" s="41" t="str">
        <f t="shared" si="122"/>
        <v/>
      </c>
      <c r="EI25" s="41" t="str">
        <f t="shared" si="123"/>
        <v/>
      </c>
      <c r="EJ25" s="23" t="str">
        <f>IF(EE25="スギ",INDEX(データ!$C$7:$E$26,MATCH(EH25,データ!$B$7:$B$26),MATCH(EF25,データ!$C$6:$E$6)),IF(EE25="ヒノキ",INDEX(データ!$C$32:$E$51,MATCH(EH25,データ!$B$32:$B$51),MATCH(EF25,データ!$C$31:$E$31)),IF(EE25="マツ",INDEX(データ!#REF!,MATCH(EH25,データ!#REF!),MATCH(EF25,データ!#REF!)),IF(EE25="ザツ",INDEX(データ!#REF!,MATCH(EH25,データ!#REF!),MATCH(EF25,データ!#REF!)),""))))</f>
        <v/>
      </c>
      <c r="EK25" s="22" t="str">
        <f t="shared" si="40"/>
        <v/>
      </c>
      <c r="EL25" s="21" t="str">
        <f t="shared" si="124"/>
        <v/>
      </c>
      <c r="EM25" s="21" t="str">
        <f t="shared" si="125"/>
        <v/>
      </c>
      <c r="EN25" s="23" t="str">
        <f>IF(EE25="スギ",INDEX(データ!$H$7:$J$26,MATCH(EH25,データ!$G$7:$G$26),MATCH(EF25,データ!$H$6:$J$6)),IF(EE25="ヒノキ",INDEX(データ!$H$32:$J$51,MATCH(EH25,データ!$G$32:$G$51),MATCH(EF25,データ!$H$31:$J$31)),IF(EE25="マツ",INDEX(データ!#REF!,MATCH(EH25,データ!#REF!),MATCH(EF25,データ!#REF!)),IF(EE25="ザツ",INDEX(データ!#REF!,MATCH(EH25,データ!#REF!),MATCH(EF25,データ!#REF!)),""))))</f>
        <v/>
      </c>
      <c r="EO25" s="22" t="str">
        <f t="shared" si="126"/>
        <v/>
      </c>
      <c r="EP25" s="21" t="str">
        <f t="shared" si="127"/>
        <v/>
      </c>
      <c r="EQ25" s="27" t="str">
        <f t="shared" si="128"/>
        <v/>
      </c>
      <c r="ER25" s="24" t="str">
        <f t="shared" si="129"/>
        <v/>
      </c>
      <c r="ES25" s="25" t="str">
        <f t="shared" si="130"/>
        <v>0</v>
      </c>
      <c r="ET25" s="26" t="str">
        <f t="shared" si="131"/>
        <v/>
      </c>
      <c r="EU25" s="26" t="str">
        <f t="shared" si="132"/>
        <v/>
      </c>
      <c r="EV25" s="26" t="str">
        <f t="shared" si="133"/>
        <v/>
      </c>
      <c r="EW25" s="27" t="str">
        <f t="shared" si="134"/>
        <v/>
      </c>
      <c r="EX25" s="26" t="str">
        <f t="shared" si="135"/>
        <v/>
      </c>
      <c r="EY25" s="26" t="str">
        <f t="shared" si="136"/>
        <v/>
      </c>
      <c r="EZ25" s="26">
        <f t="shared" si="137"/>
        <v>0</v>
      </c>
      <c r="FA25" s="43"/>
    </row>
    <row r="26" spans="1:163" ht="15.95" customHeight="1" x14ac:dyDescent="0.15">
      <c r="A26" s="112"/>
      <c r="B26" s="36" t="str">
        <f>IF(ＣＳＶ貼付用!G12="","",ＣＳＶ貼付用!G12)</f>
        <v/>
      </c>
      <c r="C26" s="36" t="str">
        <f>IF(ＣＳＶ貼付用!I12="","",ＣＳＶ貼付用!I12)</f>
        <v/>
      </c>
      <c r="D26" s="36" t="str">
        <f>IF(ＣＳＶ貼付用!J12="","",ＣＳＶ貼付用!J12)</f>
        <v/>
      </c>
      <c r="E26" s="36" t="str">
        <f>IF(ＣＳＶ貼付用!F12="","",ＣＳＶ貼付用!F12)</f>
        <v/>
      </c>
      <c r="F26" s="38" t="str">
        <f>IF(ＣＳＶ貼付用!T12="","",ＣＳＶ貼付用!T12)</f>
        <v/>
      </c>
      <c r="G26" s="38"/>
      <c r="H26" s="38" t="str">
        <f>IF(ＣＳＶ貼付用!GJ12="","",ＣＳＶ貼付用!GJ12)</f>
        <v/>
      </c>
      <c r="I26" s="38" t="str">
        <f>IF(ＣＳＶ貼付用!GL12="","",ＣＳＶ貼付用!GL12)</f>
        <v/>
      </c>
      <c r="J26" s="38" t="str">
        <f>IF(ＣＳＶ貼付用!GN12="","",ＣＳＶ貼付用!GN12)</f>
        <v/>
      </c>
      <c r="K26" s="38" t="str">
        <f>IF(ＣＳＶ貼付用!GP12="","",ＣＳＶ貼付用!GP12)</f>
        <v/>
      </c>
      <c r="L26" s="45" t="s">
        <v>30</v>
      </c>
      <c r="M26" s="55" t="str">
        <f>IF(ＣＳＶ貼付用!AT12="","",ＣＳＶ貼付用!AT12)</f>
        <v/>
      </c>
      <c r="N26" s="38" t="str">
        <f>IF(ＣＳＶ貼付用!AV12="","",ＣＳＶ貼付用!AV12)</f>
        <v/>
      </c>
      <c r="O26" s="38" t="str">
        <f>IF(ＣＳＶ貼付用!AX12="","",ＣＳＶ貼付用!AX12)</f>
        <v/>
      </c>
      <c r="P26" s="40" t="str">
        <f>IF(ＣＳＶ貼付用!FE12="","",ＣＳＶ貼付用!FE12)</f>
        <v/>
      </c>
      <c r="Q26" s="41" t="str">
        <f>IF(林齢計算用!A12="","",林齢計算用!A12)</f>
        <v/>
      </c>
      <c r="R26" s="41" t="str">
        <f t="shared" si="47"/>
        <v/>
      </c>
      <c r="S26" s="56" t="str">
        <f>IF(ＣＳＶ貼付用!EG12="","",ＣＳＶ貼付用!EG12*10)</f>
        <v/>
      </c>
      <c r="T26" s="23" t="str">
        <f>IF(O26="スギ",INDEX(データ!$C$7:$E$26,MATCH(R26,データ!$B$7:$B$26),MATCH(P26,データ!$C$6:$E$6)),IF(O26="ヒノキ",INDEX(データ!$C$32:$E$51,MATCH(R26,データ!$B$32:$B$51),MATCH(P26,データ!$C$31:$E$31)),IF(O26="マツ",INDEX(データ!#REF!,MATCH(R26,データ!#REF!),MATCH(P26,データ!#REF!)),IF(O26="ザツ",INDEX(データ!#REF!,MATCH(R26,データ!#REF!),MATCH(P26,データ!#REF!)),""))))</f>
        <v/>
      </c>
      <c r="U26" s="22" t="str">
        <f t="shared" si="138"/>
        <v/>
      </c>
      <c r="V26" s="21" t="str">
        <f t="shared" si="142"/>
        <v/>
      </c>
      <c r="W26" s="21" t="str">
        <f t="shared" si="139"/>
        <v/>
      </c>
      <c r="X26" s="23" t="str">
        <f>IF(O26="スギ",INDEX(データ!$H$7:$J$26,MATCH(R26,データ!$G$7:$G$26),MATCH(P26,データ!$H$6:$J$6)),IF(O26="ヒノキ",INDEX(データ!$H$32:$J$51,MATCH(R26,データ!$G$32:$G$51),MATCH(P26,データ!$H$31:$J$31)),IF(O26="マツ",INDEX(データ!#REF!,MATCH(R26,データ!#REF!),MATCH(P26,データ!#REF!)),IF(O26="ザツ",INDEX(データ!#REF!,MATCH(R26,データ!#REF!),MATCH(P26,データ!#REF!)),""))))</f>
        <v/>
      </c>
      <c r="Y26" s="22" t="str">
        <f t="shared" si="140"/>
        <v/>
      </c>
      <c r="Z26" s="21" t="str">
        <f t="shared" si="141"/>
        <v/>
      </c>
      <c r="AA26" s="27" t="str">
        <f t="shared" si="48"/>
        <v/>
      </c>
      <c r="AB26" s="24" t="str">
        <f t="shared" si="49"/>
        <v/>
      </c>
      <c r="AC26" s="25" t="str">
        <f t="shared" si="50"/>
        <v>0</v>
      </c>
      <c r="AD26" s="26" t="str">
        <f t="shared" si="51"/>
        <v/>
      </c>
      <c r="AE26" s="26" t="str">
        <f t="shared" si="52"/>
        <v/>
      </c>
      <c r="AF26" s="26" t="str">
        <f t="shared" si="53"/>
        <v/>
      </c>
      <c r="AG26" s="27" t="str">
        <f t="shared" si="54"/>
        <v/>
      </c>
      <c r="AH26" s="26" t="str">
        <f t="shared" si="55"/>
        <v/>
      </c>
      <c r="AI26" s="26" t="str">
        <f t="shared" si="56"/>
        <v/>
      </c>
      <c r="AJ26" s="45" t="s">
        <v>30</v>
      </c>
      <c r="AK26" s="55" t="str">
        <f>IF(ＣＳＶ貼付用!BI12="","",ＣＳＶ貼付用!BI12)</f>
        <v/>
      </c>
      <c r="AL26" s="38" t="str">
        <f>IF(ＣＳＶ貼付用!BK12="","",ＣＳＶ貼付用!BK12)</f>
        <v/>
      </c>
      <c r="AM26" s="38" t="str">
        <f>IF(ＣＳＶ貼付用!BM12="","",ＣＳＶ貼付用!BM12)</f>
        <v/>
      </c>
      <c r="AN26" s="40" t="str">
        <f t="shared" si="57"/>
        <v/>
      </c>
      <c r="AO26" s="41" t="str">
        <f>IF(林齢計算用!B12="","",林齢計算用!B12)</f>
        <v/>
      </c>
      <c r="AP26" s="41" t="str">
        <f t="shared" si="58"/>
        <v/>
      </c>
      <c r="AQ26" s="41" t="str">
        <f t="shared" si="59"/>
        <v/>
      </c>
      <c r="AR26" s="23" t="str">
        <f>IF(AM26="スギ",INDEX(データ!$C$7:$E$26,MATCH(AP26,データ!$B$7:$B$26),MATCH(AN26,データ!$C$6:$E$6)),IF(AM26="ヒノキ",INDEX(データ!$C$32:$E$51,MATCH(AP26,データ!$B$32:$B$51),MATCH(AN26,データ!$C$31:$E$31)),IF(AM26="マツ",INDEX(データ!#REF!,MATCH(AP26,データ!#REF!),MATCH(AN26,データ!#REF!)),IF(AM26="ザツ",INDEX(データ!#REF!,MATCH(AP26,データ!#REF!),MATCH(AN26,データ!#REF!)),""))))</f>
        <v/>
      </c>
      <c r="AS26" s="22" t="str">
        <f t="shared" si="12"/>
        <v/>
      </c>
      <c r="AT26" s="21" t="str">
        <f t="shared" si="60"/>
        <v/>
      </c>
      <c r="AU26" s="21" t="str">
        <f t="shared" si="61"/>
        <v/>
      </c>
      <c r="AV26" s="23" t="str">
        <f>IF(AM26="スギ",INDEX(データ!$H$7:$J$26,MATCH(AP26,データ!$G$7:$G$26),MATCH(AN26,データ!$H$6:$J$6)),IF(AM26="ヒノキ",INDEX(データ!$H$32:$J$51,MATCH(AP26,データ!$G$32:$G$51),MATCH(AN26,データ!$H$31:$J$31)),IF(AM26="マツ",INDEX(データ!#REF!,MATCH(AP26,データ!#REF!),MATCH(AN26,データ!#REF!)),IF(AM26="ザツ",INDEX(データ!#REF!,MATCH(AP26,データ!#REF!),MATCH(AN26,データ!#REF!)),""))))</f>
        <v/>
      </c>
      <c r="AW26" s="22" t="str">
        <f t="shared" si="62"/>
        <v/>
      </c>
      <c r="AX26" s="21" t="str">
        <f t="shared" si="63"/>
        <v/>
      </c>
      <c r="AY26" s="27" t="str">
        <f t="shared" si="64"/>
        <v/>
      </c>
      <c r="AZ26" s="24" t="str">
        <f t="shared" si="65"/>
        <v/>
      </c>
      <c r="BA26" s="25" t="str">
        <f t="shared" si="66"/>
        <v>0</v>
      </c>
      <c r="BB26" s="26" t="str">
        <f t="shared" si="67"/>
        <v/>
      </c>
      <c r="BC26" s="26" t="str">
        <f t="shared" si="68"/>
        <v/>
      </c>
      <c r="BD26" s="26" t="str">
        <f t="shared" si="69"/>
        <v/>
      </c>
      <c r="BE26" s="27" t="str">
        <f t="shared" si="70"/>
        <v/>
      </c>
      <c r="BF26" s="26" t="str">
        <f t="shared" si="71"/>
        <v/>
      </c>
      <c r="BG26" s="26" t="str">
        <f t="shared" si="72"/>
        <v/>
      </c>
      <c r="BH26" s="45" t="s">
        <v>30</v>
      </c>
      <c r="BI26" s="55" t="str">
        <f>IF(ＣＳＶ貼付用!BX12="","",ＣＳＶ貼付用!BX12)</f>
        <v/>
      </c>
      <c r="BJ26" s="38" t="str">
        <f>IF(ＣＳＶ貼付用!BZ12="","",ＣＳＶ貼付用!BZ12)</f>
        <v/>
      </c>
      <c r="BK26" s="38" t="str">
        <f>IF(ＣＳＶ貼付用!CB12="","",ＣＳＶ貼付用!CB12)</f>
        <v/>
      </c>
      <c r="BL26" s="40" t="str">
        <f t="shared" si="73"/>
        <v/>
      </c>
      <c r="BM26" s="41" t="str">
        <f>IF(林齢計算用!C12="","",林齢計算用!C12)</f>
        <v/>
      </c>
      <c r="BN26" s="41" t="str">
        <f t="shared" si="74"/>
        <v/>
      </c>
      <c r="BO26" s="41" t="str">
        <f t="shared" si="75"/>
        <v/>
      </c>
      <c r="BP26" s="23" t="str">
        <f>IF(BK26="スギ",INDEX(データ!$C$7:$E$26,MATCH(BN26,データ!$B$7:$B$26),MATCH(BL26,データ!$C$6:$E$6)),IF(BK26="ヒノキ",INDEX(データ!$C$32:$E$51,MATCH(BN26,データ!$B$32:$B$51),MATCH(BL26,データ!$C$31:$E$31)),IF(BK26="マツ",INDEX(データ!#REF!,MATCH(BN26,データ!#REF!),MATCH(BL26,データ!#REF!)),IF(BK26="ザツ",INDEX(データ!#REF!,MATCH(BN26,データ!#REF!),MATCH(BL26,データ!#REF!)),""))))</f>
        <v/>
      </c>
      <c r="BQ26" s="22" t="str">
        <f t="shared" si="19"/>
        <v/>
      </c>
      <c r="BR26" s="21" t="str">
        <f t="shared" si="76"/>
        <v/>
      </c>
      <c r="BS26" s="21" t="str">
        <f t="shared" si="77"/>
        <v/>
      </c>
      <c r="BT26" s="23" t="str">
        <f>IF(BK26="スギ",INDEX(データ!$H$7:$J$26,MATCH(BN26,データ!$G$7:$G$26),MATCH(BL26,データ!$H$6:$J$6)),IF(BK26="ヒノキ",INDEX(データ!$H$32:$J$51,MATCH(BN26,データ!$G$32:$G$51),MATCH(BL26,データ!$H$31:$J$31)),IF(BK26="マツ",INDEX(データ!#REF!,MATCH(BN26,データ!#REF!),MATCH(BL26,データ!#REF!)),IF(BK26="ザツ",INDEX(データ!#REF!,MATCH(BN26,データ!#REF!),MATCH(BL26,データ!#REF!)),""))))</f>
        <v/>
      </c>
      <c r="BU26" s="22" t="str">
        <f t="shared" si="78"/>
        <v/>
      </c>
      <c r="BV26" s="21" t="str">
        <f t="shared" si="79"/>
        <v/>
      </c>
      <c r="BW26" s="27" t="str">
        <f t="shared" si="80"/>
        <v/>
      </c>
      <c r="BX26" s="24" t="str">
        <f t="shared" si="81"/>
        <v/>
      </c>
      <c r="BY26" s="25" t="str">
        <f t="shared" si="82"/>
        <v>0</v>
      </c>
      <c r="BZ26" s="26" t="str">
        <f t="shared" si="83"/>
        <v/>
      </c>
      <c r="CA26" s="26" t="str">
        <f t="shared" si="84"/>
        <v/>
      </c>
      <c r="CB26" s="26" t="str">
        <f t="shared" si="85"/>
        <v/>
      </c>
      <c r="CC26" s="27" t="str">
        <f t="shared" si="86"/>
        <v/>
      </c>
      <c r="CD26" s="26" t="str">
        <f t="shared" si="87"/>
        <v/>
      </c>
      <c r="CE26" s="26" t="str">
        <f t="shared" si="88"/>
        <v/>
      </c>
      <c r="CF26" s="45" t="s">
        <v>30</v>
      </c>
      <c r="CG26" s="55" t="str">
        <f>IF(ＣＳＶ貼付用!CM12="","",ＣＳＶ貼付用!CM12)</f>
        <v/>
      </c>
      <c r="CH26" s="38" t="str">
        <f>IF(ＣＳＶ貼付用!CO12="","",ＣＳＶ貼付用!CO12)</f>
        <v/>
      </c>
      <c r="CI26" s="38" t="str">
        <f>IF(ＣＳＶ貼付用!CQ12="","",ＣＳＶ貼付用!CQ12)</f>
        <v/>
      </c>
      <c r="CJ26" s="40" t="str">
        <f t="shared" si="89"/>
        <v/>
      </c>
      <c r="CK26" s="41" t="str">
        <f>IF(林齢計算用!D12="","",林齢計算用!D12)</f>
        <v/>
      </c>
      <c r="CL26" s="41" t="str">
        <f t="shared" si="90"/>
        <v/>
      </c>
      <c r="CM26" s="41" t="str">
        <f t="shared" si="91"/>
        <v/>
      </c>
      <c r="CN26" s="23" t="str">
        <f>IF(CI26="スギ",INDEX(データ!$C$7:$E$26,MATCH(CL26,データ!$B$7:$B$26),MATCH(CJ26,データ!$C$6:$E$6)),IF(CI26="ヒノキ",INDEX(データ!$C$32:$E$51,MATCH(CL26,データ!$B$32:$B$51),MATCH(CJ26,データ!$C$31:$E$31)),IF(CI26="マツ",INDEX(データ!#REF!,MATCH(CL26,データ!#REF!),MATCH(CJ26,データ!#REF!)),IF(CI26="ザツ",INDEX(データ!#REF!,MATCH(CL26,データ!#REF!),MATCH(CJ26,データ!#REF!)),""))))</f>
        <v/>
      </c>
      <c r="CO26" s="22" t="str">
        <f t="shared" si="26"/>
        <v/>
      </c>
      <c r="CP26" s="21" t="str">
        <f t="shared" si="92"/>
        <v/>
      </c>
      <c r="CQ26" s="21" t="str">
        <f t="shared" si="93"/>
        <v/>
      </c>
      <c r="CR26" s="23" t="str">
        <f>IF(CI26="スギ",INDEX(データ!$H$7:$J$26,MATCH(CL26,データ!$G$7:$G$26),MATCH(CJ26,データ!$H$6:$J$6)),IF(CI26="ヒノキ",INDEX(データ!$H$32:$J$51,MATCH(CL26,データ!$G$32:$G$51),MATCH(CJ26,データ!$H$31:$J$31)),IF(CI26="マツ",INDEX(データ!#REF!,MATCH(CL26,データ!#REF!),MATCH(CJ26,データ!#REF!)),IF(CI26="ザツ",INDEX(データ!#REF!,MATCH(CL26,データ!#REF!),MATCH(CJ26,データ!#REF!)),""))))</f>
        <v/>
      </c>
      <c r="CS26" s="22" t="str">
        <f t="shared" si="94"/>
        <v/>
      </c>
      <c r="CT26" s="21" t="str">
        <f t="shared" si="95"/>
        <v/>
      </c>
      <c r="CU26" s="27" t="str">
        <f t="shared" si="96"/>
        <v/>
      </c>
      <c r="CV26" s="24" t="str">
        <f t="shared" si="97"/>
        <v/>
      </c>
      <c r="CW26" s="25" t="str">
        <f t="shared" si="98"/>
        <v>0</v>
      </c>
      <c r="CX26" s="26" t="str">
        <f t="shared" si="99"/>
        <v/>
      </c>
      <c r="CY26" s="26" t="str">
        <f t="shared" si="100"/>
        <v/>
      </c>
      <c r="CZ26" s="26" t="str">
        <f t="shared" si="101"/>
        <v/>
      </c>
      <c r="DA26" s="27" t="str">
        <f t="shared" si="102"/>
        <v/>
      </c>
      <c r="DB26" s="26" t="str">
        <f t="shared" si="103"/>
        <v/>
      </c>
      <c r="DC26" s="26" t="str">
        <f t="shared" si="104"/>
        <v/>
      </c>
      <c r="DD26" s="45" t="s">
        <v>30</v>
      </c>
      <c r="DE26" s="55" t="str">
        <f>IF(ＣＳＶ貼付用!DB12="","",ＣＳＶ貼付用!DB12)</f>
        <v/>
      </c>
      <c r="DF26" s="38" t="str">
        <f>IF(ＣＳＶ貼付用!DD12="","",ＣＳＶ貼付用!DD12)</f>
        <v/>
      </c>
      <c r="DG26" s="38" t="str">
        <f>IF(ＣＳＶ貼付用!DF12="","",ＣＳＶ貼付用!DF12)</f>
        <v/>
      </c>
      <c r="DH26" s="40" t="str">
        <f t="shared" si="105"/>
        <v/>
      </c>
      <c r="DI26" s="41" t="str">
        <f>IF(林齢計算用!E12="","",林齢計算用!E12)</f>
        <v/>
      </c>
      <c r="DJ26" s="41" t="str">
        <f t="shared" si="106"/>
        <v/>
      </c>
      <c r="DK26" s="41" t="str">
        <f t="shared" si="107"/>
        <v/>
      </c>
      <c r="DL26" s="23" t="str">
        <f>IF(DG26="スギ",INDEX(データ!$C$7:$E$26,MATCH(DJ26,データ!$B$7:$B$26),MATCH(DH26,データ!$C$6:$E$6)),IF(DG26="ヒノキ",INDEX(データ!$C$32:$E$51,MATCH(DJ26,データ!$B$32:$B$51),MATCH(DH26,データ!$C$31:$E$31)),IF(DG26="マツ",INDEX(データ!#REF!,MATCH(DJ26,データ!#REF!),MATCH(DH26,データ!#REF!)),IF(DG26="ザツ",INDEX(データ!#REF!,MATCH(DJ26,データ!#REF!),MATCH(DH26,データ!#REF!)),""))))</f>
        <v/>
      </c>
      <c r="DM26" s="22" t="str">
        <f t="shared" si="33"/>
        <v/>
      </c>
      <c r="DN26" s="21" t="str">
        <f t="shared" si="108"/>
        <v/>
      </c>
      <c r="DO26" s="21" t="str">
        <f t="shared" si="109"/>
        <v/>
      </c>
      <c r="DP26" s="23" t="str">
        <f>IF(DG26="スギ",INDEX(データ!$H$7:$J$26,MATCH(DJ26,データ!$G$7:$G$26),MATCH(DH26,データ!$H$6:$J$6)),IF(DG26="ヒノキ",INDEX(データ!$H$32:$J$51,MATCH(DJ26,データ!$G$32:$G$51),MATCH(DH26,データ!$H$31:$J$31)),IF(DG26="マツ",INDEX(データ!#REF!,MATCH(DJ26,データ!#REF!),MATCH(DH26,データ!#REF!)),IF(DG26="ザツ",INDEX(データ!#REF!,MATCH(DJ26,データ!#REF!),MATCH(DH26,データ!#REF!)),""))))</f>
        <v/>
      </c>
      <c r="DQ26" s="22" t="str">
        <f t="shared" si="110"/>
        <v/>
      </c>
      <c r="DR26" s="21" t="str">
        <f t="shared" si="111"/>
        <v/>
      </c>
      <c r="DS26" s="27" t="str">
        <f t="shared" si="112"/>
        <v/>
      </c>
      <c r="DT26" s="24" t="str">
        <f t="shared" si="113"/>
        <v/>
      </c>
      <c r="DU26" s="25" t="str">
        <f t="shared" si="114"/>
        <v>0</v>
      </c>
      <c r="DV26" s="26" t="str">
        <f t="shared" si="115"/>
        <v/>
      </c>
      <c r="DW26" s="26" t="str">
        <f t="shared" si="116"/>
        <v/>
      </c>
      <c r="DX26" s="26" t="str">
        <f t="shared" si="117"/>
        <v/>
      </c>
      <c r="DY26" s="27" t="str">
        <f t="shared" si="118"/>
        <v/>
      </c>
      <c r="DZ26" s="26" t="str">
        <f t="shared" si="119"/>
        <v/>
      </c>
      <c r="EA26" s="26" t="str">
        <f t="shared" si="120"/>
        <v/>
      </c>
      <c r="EB26" s="45" t="s">
        <v>30</v>
      </c>
      <c r="EC26" s="55" t="str">
        <f>IF(ＣＳＶ貼付用!DQ12="","",ＣＳＶ貼付用!DQ12)</f>
        <v/>
      </c>
      <c r="ED26" s="38" t="str">
        <f>IF(ＣＳＶ貼付用!DS12="","",ＣＳＶ貼付用!DS12)</f>
        <v/>
      </c>
      <c r="EE26" s="38" t="str">
        <f>IF(ＣＳＶ貼付用!DU12="","",ＣＳＶ貼付用!DU12)</f>
        <v/>
      </c>
      <c r="EF26" s="40" t="str">
        <f t="shared" si="121"/>
        <v/>
      </c>
      <c r="EG26" s="41" t="str">
        <f>IF(林齢計算用!F12="","",林齢計算用!F12)</f>
        <v/>
      </c>
      <c r="EH26" s="41" t="str">
        <f t="shared" si="122"/>
        <v/>
      </c>
      <c r="EI26" s="41" t="str">
        <f t="shared" si="123"/>
        <v/>
      </c>
      <c r="EJ26" s="23" t="str">
        <f>IF(EE26="スギ",INDEX(データ!$C$7:$E$26,MATCH(EH26,データ!$B$7:$B$26),MATCH(EF26,データ!$C$6:$E$6)),IF(EE26="ヒノキ",INDEX(データ!$C$32:$E$51,MATCH(EH26,データ!$B$32:$B$51),MATCH(EF26,データ!$C$31:$E$31)),IF(EE26="マツ",INDEX(データ!#REF!,MATCH(EH26,データ!#REF!),MATCH(EF26,データ!#REF!)),IF(EE26="ザツ",INDEX(データ!#REF!,MATCH(EH26,データ!#REF!),MATCH(EF26,データ!#REF!)),""))))</f>
        <v/>
      </c>
      <c r="EK26" s="22" t="str">
        <f t="shared" si="40"/>
        <v/>
      </c>
      <c r="EL26" s="21" t="str">
        <f t="shared" si="124"/>
        <v/>
      </c>
      <c r="EM26" s="21" t="str">
        <f t="shared" si="125"/>
        <v/>
      </c>
      <c r="EN26" s="23" t="str">
        <f>IF(EE26="スギ",INDEX(データ!$H$7:$J$26,MATCH(EH26,データ!$G$7:$G$26),MATCH(EF26,データ!$H$6:$J$6)),IF(EE26="ヒノキ",INDEX(データ!$H$32:$J$51,MATCH(EH26,データ!$G$32:$G$51),MATCH(EF26,データ!$H$31:$J$31)),IF(EE26="マツ",INDEX(データ!#REF!,MATCH(EH26,データ!#REF!),MATCH(EF26,データ!#REF!)),IF(EE26="ザツ",INDEX(データ!#REF!,MATCH(EH26,データ!#REF!),MATCH(EF26,データ!#REF!)),""))))</f>
        <v/>
      </c>
      <c r="EO26" s="22" t="str">
        <f t="shared" si="126"/>
        <v/>
      </c>
      <c r="EP26" s="21" t="str">
        <f t="shared" si="127"/>
        <v/>
      </c>
      <c r="EQ26" s="27" t="str">
        <f t="shared" si="128"/>
        <v/>
      </c>
      <c r="ER26" s="24" t="str">
        <f t="shared" si="129"/>
        <v/>
      </c>
      <c r="ES26" s="25" t="str">
        <f t="shared" si="130"/>
        <v>0</v>
      </c>
      <c r="ET26" s="26" t="str">
        <f t="shared" si="131"/>
        <v/>
      </c>
      <c r="EU26" s="26" t="str">
        <f t="shared" si="132"/>
        <v/>
      </c>
      <c r="EV26" s="26" t="str">
        <f t="shared" si="133"/>
        <v/>
      </c>
      <c r="EW26" s="27" t="str">
        <f t="shared" si="134"/>
        <v/>
      </c>
      <c r="EX26" s="26" t="str">
        <f t="shared" si="135"/>
        <v/>
      </c>
      <c r="EY26" s="26" t="str">
        <f t="shared" si="136"/>
        <v/>
      </c>
      <c r="EZ26" s="26">
        <f t="shared" si="137"/>
        <v>0</v>
      </c>
      <c r="FA26" s="43"/>
    </row>
    <row r="27" spans="1:163" ht="15.95" customHeight="1" x14ac:dyDescent="0.15">
      <c r="A27" s="112"/>
      <c r="B27" s="36" t="str">
        <f>IF(ＣＳＶ貼付用!G13="","",ＣＳＶ貼付用!G13)</f>
        <v/>
      </c>
      <c r="C27" s="36" t="str">
        <f>IF(ＣＳＶ貼付用!I13="","",ＣＳＶ貼付用!I13)</f>
        <v/>
      </c>
      <c r="D27" s="36" t="str">
        <f>IF(ＣＳＶ貼付用!J13="","",ＣＳＶ貼付用!J13)</f>
        <v/>
      </c>
      <c r="E27" s="36" t="str">
        <f>IF(ＣＳＶ貼付用!F13="","",ＣＳＶ貼付用!F13)</f>
        <v/>
      </c>
      <c r="F27" s="38" t="str">
        <f>IF(ＣＳＶ貼付用!T13="","",ＣＳＶ貼付用!T13)</f>
        <v/>
      </c>
      <c r="G27" s="38"/>
      <c r="H27" s="38" t="str">
        <f>IF(ＣＳＶ貼付用!GJ13="","",ＣＳＶ貼付用!GJ13)</f>
        <v/>
      </c>
      <c r="I27" s="38" t="str">
        <f>IF(ＣＳＶ貼付用!GL13="","",ＣＳＶ貼付用!GL13)</f>
        <v/>
      </c>
      <c r="J27" s="38" t="str">
        <f>IF(ＣＳＶ貼付用!GN13="","",ＣＳＶ貼付用!GN13)</f>
        <v/>
      </c>
      <c r="K27" s="38" t="str">
        <f>IF(ＣＳＶ貼付用!GP13="","",ＣＳＶ貼付用!GP13)</f>
        <v/>
      </c>
      <c r="L27" s="45" t="s">
        <v>30</v>
      </c>
      <c r="M27" s="55" t="str">
        <f>IF(ＣＳＶ貼付用!AT13="","",ＣＳＶ貼付用!AT13)</f>
        <v/>
      </c>
      <c r="N27" s="38" t="str">
        <f>IF(ＣＳＶ貼付用!AV13="","",ＣＳＶ貼付用!AV13)</f>
        <v/>
      </c>
      <c r="O27" s="38" t="str">
        <f>IF(ＣＳＶ貼付用!AX13="","",ＣＳＶ貼付用!AX13)</f>
        <v/>
      </c>
      <c r="P27" s="40" t="str">
        <f>IF(ＣＳＶ貼付用!FE13="","",ＣＳＶ貼付用!FE13)</f>
        <v/>
      </c>
      <c r="Q27" s="41" t="str">
        <f>IF(林齢計算用!A13="","",林齢計算用!A13)</f>
        <v/>
      </c>
      <c r="R27" s="41" t="str">
        <f t="shared" si="47"/>
        <v/>
      </c>
      <c r="S27" s="56" t="str">
        <f>IF(ＣＳＶ貼付用!EG13="","",ＣＳＶ貼付用!EG13*10)</f>
        <v/>
      </c>
      <c r="T27" s="23" t="str">
        <f>IF(O27="スギ",INDEX(データ!$C$7:$E$26,MATCH(R27,データ!$B$7:$B$26),MATCH(P27,データ!$C$6:$E$6)),IF(O27="ヒノキ",INDEX(データ!$C$32:$E$51,MATCH(R27,データ!$B$32:$B$51),MATCH(P27,データ!$C$31:$E$31)),IF(O27="マツ",INDEX(データ!#REF!,MATCH(R27,データ!#REF!),MATCH(P27,データ!#REF!)),IF(O27="ザツ",INDEX(データ!#REF!,MATCH(R27,データ!#REF!),MATCH(P27,データ!#REF!)),""))))</f>
        <v/>
      </c>
      <c r="U27" s="22" t="str">
        <f t="shared" si="138"/>
        <v/>
      </c>
      <c r="V27" s="21" t="str">
        <f t="shared" si="142"/>
        <v/>
      </c>
      <c r="W27" s="21" t="str">
        <f t="shared" si="139"/>
        <v/>
      </c>
      <c r="X27" s="23" t="str">
        <f>IF(O27="スギ",INDEX(データ!$H$7:$J$26,MATCH(R27,データ!$G$7:$G$26),MATCH(P27,データ!$H$6:$J$6)),IF(O27="ヒノキ",INDEX(データ!$H$32:$J$51,MATCH(R27,データ!$G$32:$G$51),MATCH(P27,データ!$H$31:$J$31)),IF(O27="マツ",INDEX(データ!#REF!,MATCH(R27,データ!#REF!),MATCH(P27,データ!#REF!)),IF(O27="ザツ",INDEX(データ!#REF!,MATCH(R27,データ!#REF!),MATCH(P27,データ!#REF!)),""))))</f>
        <v/>
      </c>
      <c r="Y27" s="22" t="str">
        <f t="shared" si="140"/>
        <v/>
      </c>
      <c r="Z27" s="21" t="str">
        <f t="shared" si="141"/>
        <v/>
      </c>
      <c r="AA27" s="27" t="str">
        <f t="shared" si="48"/>
        <v/>
      </c>
      <c r="AB27" s="24" t="str">
        <f t="shared" si="49"/>
        <v/>
      </c>
      <c r="AC27" s="25" t="str">
        <f t="shared" si="50"/>
        <v>0</v>
      </c>
      <c r="AD27" s="26" t="str">
        <f t="shared" si="51"/>
        <v/>
      </c>
      <c r="AE27" s="26" t="str">
        <f t="shared" si="52"/>
        <v/>
      </c>
      <c r="AF27" s="26" t="str">
        <f t="shared" si="53"/>
        <v/>
      </c>
      <c r="AG27" s="27" t="str">
        <f t="shared" si="54"/>
        <v/>
      </c>
      <c r="AH27" s="26" t="str">
        <f t="shared" si="55"/>
        <v/>
      </c>
      <c r="AI27" s="26" t="str">
        <f t="shared" si="56"/>
        <v/>
      </c>
      <c r="AJ27" s="45" t="s">
        <v>30</v>
      </c>
      <c r="AK27" s="55" t="str">
        <f>IF(ＣＳＶ貼付用!BI13="","",ＣＳＶ貼付用!BI13)</f>
        <v/>
      </c>
      <c r="AL27" s="38" t="str">
        <f>IF(ＣＳＶ貼付用!BK13="","",ＣＳＶ貼付用!BK13)</f>
        <v/>
      </c>
      <c r="AM27" s="38" t="str">
        <f>IF(ＣＳＶ貼付用!BM13="","",ＣＳＶ貼付用!BM13)</f>
        <v/>
      </c>
      <c r="AN27" s="40" t="str">
        <f t="shared" si="57"/>
        <v/>
      </c>
      <c r="AO27" s="41" t="str">
        <f>IF(林齢計算用!B13="","",林齢計算用!B13)</f>
        <v/>
      </c>
      <c r="AP27" s="41" t="str">
        <f t="shared" si="58"/>
        <v/>
      </c>
      <c r="AQ27" s="41" t="str">
        <f t="shared" si="59"/>
        <v/>
      </c>
      <c r="AR27" s="23" t="str">
        <f>IF(AM27="スギ",INDEX(データ!$C$7:$E$26,MATCH(AP27,データ!$B$7:$B$26),MATCH(AN27,データ!$C$6:$E$6)),IF(AM27="ヒノキ",INDEX(データ!$C$32:$E$51,MATCH(AP27,データ!$B$32:$B$51),MATCH(AN27,データ!$C$31:$E$31)),IF(AM27="マツ",INDEX(データ!#REF!,MATCH(AP27,データ!#REF!),MATCH(AN27,データ!#REF!)),IF(AM27="ザツ",INDEX(データ!#REF!,MATCH(AP27,データ!#REF!),MATCH(AN27,データ!#REF!)),""))))</f>
        <v/>
      </c>
      <c r="AS27" s="22" t="str">
        <f t="shared" si="12"/>
        <v/>
      </c>
      <c r="AT27" s="21" t="str">
        <f t="shared" si="60"/>
        <v/>
      </c>
      <c r="AU27" s="21" t="str">
        <f t="shared" si="61"/>
        <v/>
      </c>
      <c r="AV27" s="23" t="str">
        <f>IF(AM27="スギ",INDEX(データ!$H$7:$J$26,MATCH(AP27,データ!$G$7:$G$26),MATCH(AN27,データ!$H$6:$J$6)),IF(AM27="ヒノキ",INDEX(データ!$H$32:$J$51,MATCH(AP27,データ!$G$32:$G$51),MATCH(AN27,データ!$H$31:$J$31)),IF(AM27="マツ",INDEX(データ!#REF!,MATCH(AP27,データ!#REF!),MATCH(AN27,データ!#REF!)),IF(AM27="ザツ",INDEX(データ!#REF!,MATCH(AP27,データ!#REF!),MATCH(AN27,データ!#REF!)),""))))</f>
        <v/>
      </c>
      <c r="AW27" s="22" t="str">
        <f t="shared" si="62"/>
        <v/>
      </c>
      <c r="AX27" s="21" t="str">
        <f t="shared" si="63"/>
        <v/>
      </c>
      <c r="AY27" s="27" t="str">
        <f t="shared" si="64"/>
        <v/>
      </c>
      <c r="AZ27" s="24" t="str">
        <f t="shared" si="65"/>
        <v/>
      </c>
      <c r="BA27" s="25" t="str">
        <f t="shared" si="66"/>
        <v>0</v>
      </c>
      <c r="BB27" s="26" t="str">
        <f t="shared" si="67"/>
        <v/>
      </c>
      <c r="BC27" s="26" t="str">
        <f t="shared" si="68"/>
        <v/>
      </c>
      <c r="BD27" s="26" t="str">
        <f t="shared" si="69"/>
        <v/>
      </c>
      <c r="BE27" s="27" t="str">
        <f t="shared" si="70"/>
        <v/>
      </c>
      <c r="BF27" s="26" t="str">
        <f t="shared" si="71"/>
        <v/>
      </c>
      <c r="BG27" s="26" t="str">
        <f t="shared" si="72"/>
        <v/>
      </c>
      <c r="BH27" s="45" t="s">
        <v>30</v>
      </c>
      <c r="BI27" s="55" t="str">
        <f>IF(ＣＳＶ貼付用!BX13="","",ＣＳＶ貼付用!BX13)</f>
        <v/>
      </c>
      <c r="BJ27" s="38" t="str">
        <f>IF(ＣＳＶ貼付用!BZ13="","",ＣＳＶ貼付用!BZ13)</f>
        <v/>
      </c>
      <c r="BK27" s="38" t="str">
        <f>IF(ＣＳＶ貼付用!CB13="","",ＣＳＶ貼付用!CB13)</f>
        <v/>
      </c>
      <c r="BL27" s="40" t="str">
        <f t="shared" si="73"/>
        <v/>
      </c>
      <c r="BM27" s="41" t="str">
        <f>IF(林齢計算用!C13="","",林齢計算用!C13)</f>
        <v/>
      </c>
      <c r="BN27" s="41" t="str">
        <f t="shared" si="74"/>
        <v/>
      </c>
      <c r="BO27" s="41" t="str">
        <f t="shared" si="75"/>
        <v/>
      </c>
      <c r="BP27" s="23" t="str">
        <f>IF(BK27="スギ",INDEX(データ!$C$7:$E$26,MATCH(BN27,データ!$B$7:$B$26),MATCH(BL27,データ!$C$6:$E$6)),IF(BK27="ヒノキ",INDEX(データ!$C$32:$E$51,MATCH(BN27,データ!$B$32:$B$51),MATCH(BL27,データ!$C$31:$E$31)),IF(BK27="マツ",INDEX(データ!#REF!,MATCH(BN27,データ!#REF!),MATCH(BL27,データ!#REF!)),IF(BK27="ザツ",INDEX(データ!#REF!,MATCH(BN27,データ!#REF!),MATCH(BL27,データ!#REF!)),""))))</f>
        <v/>
      </c>
      <c r="BQ27" s="22" t="str">
        <f t="shared" si="19"/>
        <v/>
      </c>
      <c r="BR27" s="21" t="str">
        <f t="shared" si="76"/>
        <v/>
      </c>
      <c r="BS27" s="21" t="str">
        <f t="shared" si="77"/>
        <v/>
      </c>
      <c r="BT27" s="23" t="str">
        <f>IF(BK27="スギ",INDEX(データ!$H$7:$J$26,MATCH(BN27,データ!$G$7:$G$26),MATCH(BL27,データ!$H$6:$J$6)),IF(BK27="ヒノキ",INDEX(データ!$H$32:$J$51,MATCH(BN27,データ!$G$32:$G$51),MATCH(BL27,データ!$H$31:$J$31)),IF(BK27="マツ",INDEX(データ!#REF!,MATCH(BN27,データ!#REF!),MATCH(BL27,データ!#REF!)),IF(BK27="ザツ",INDEX(データ!#REF!,MATCH(BN27,データ!#REF!),MATCH(BL27,データ!#REF!)),""))))</f>
        <v/>
      </c>
      <c r="BU27" s="22" t="str">
        <f t="shared" si="78"/>
        <v/>
      </c>
      <c r="BV27" s="21" t="str">
        <f t="shared" si="79"/>
        <v/>
      </c>
      <c r="BW27" s="27" t="str">
        <f t="shared" si="80"/>
        <v/>
      </c>
      <c r="BX27" s="24" t="str">
        <f t="shared" si="81"/>
        <v/>
      </c>
      <c r="BY27" s="25" t="str">
        <f t="shared" si="82"/>
        <v>0</v>
      </c>
      <c r="BZ27" s="26" t="str">
        <f t="shared" si="83"/>
        <v/>
      </c>
      <c r="CA27" s="26" t="str">
        <f t="shared" si="84"/>
        <v/>
      </c>
      <c r="CB27" s="26" t="str">
        <f t="shared" si="85"/>
        <v/>
      </c>
      <c r="CC27" s="27" t="str">
        <f t="shared" si="86"/>
        <v/>
      </c>
      <c r="CD27" s="26" t="str">
        <f t="shared" si="87"/>
        <v/>
      </c>
      <c r="CE27" s="26" t="str">
        <f t="shared" si="88"/>
        <v/>
      </c>
      <c r="CF27" s="45" t="s">
        <v>30</v>
      </c>
      <c r="CG27" s="55" t="str">
        <f>IF(ＣＳＶ貼付用!CM13="","",ＣＳＶ貼付用!CM13)</f>
        <v/>
      </c>
      <c r="CH27" s="38" t="str">
        <f>IF(ＣＳＶ貼付用!CO13="","",ＣＳＶ貼付用!CO13)</f>
        <v/>
      </c>
      <c r="CI27" s="38" t="str">
        <f>IF(ＣＳＶ貼付用!CQ13="","",ＣＳＶ貼付用!CQ13)</f>
        <v/>
      </c>
      <c r="CJ27" s="40" t="str">
        <f t="shared" si="89"/>
        <v/>
      </c>
      <c r="CK27" s="41" t="str">
        <f>IF(林齢計算用!D13="","",林齢計算用!D13)</f>
        <v/>
      </c>
      <c r="CL27" s="41" t="str">
        <f t="shared" si="90"/>
        <v/>
      </c>
      <c r="CM27" s="41" t="str">
        <f t="shared" si="91"/>
        <v/>
      </c>
      <c r="CN27" s="23" t="str">
        <f>IF(CI27="スギ",INDEX(データ!$C$7:$E$26,MATCH(CL27,データ!$B$7:$B$26),MATCH(CJ27,データ!$C$6:$E$6)),IF(CI27="ヒノキ",INDEX(データ!$C$32:$E$51,MATCH(CL27,データ!$B$32:$B$51),MATCH(CJ27,データ!$C$31:$E$31)),IF(CI27="マツ",INDEX(データ!#REF!,MATCH(CL27,データ!#REF!),MATCH(CJ27,データ!#REF!)),IF(CI27="ザツ",INDEX(データ!#REF!,MATCH(CL27,データ!#REF!),MATCH(CJ27,データ!#REF!)),""))))</f>
        <v/>
      </c>
      <c r="CO27" s="22" t="str">
        <f t="shared" si="26"/>
        <v/>
      </c>
      <c r="CP27" s="21" t="str">
        <f t="shared" si="92"/>
        <v/>
      </c>
      <c r="CQ27" s="21" t="str">
        <f t="shared" si="93"/>
        <v/>
      </c>
      <c r="CR27" s="23" t="str">
        <f>IF(CI27="スギ",INDEX(データ!$H$7:$J$26,MATCH(CL27,データ!$G$7:$G$26),MATCH(CJ27,データ!$H$6:$J$6)),IF(CI27="ヒノキ",INDEX(データ!$H$32:$J$51,MATCH(CL27,データ!$G$32:$G$51),MATCH(CJ27,データ!$H$31:$J$31)),IF(CI27="マツ",INDEX(データ!#REF!,MATCH(CL27,データ!#REF!),MATCH(CJ27,データ!#REF!)),IF(CI27="ザツ",INDEX(データ!#REF!,MATCH(CL27,データ!#REF!),MATCH(CJ27,データ!#REF!)),""))))</f>
        <v/>
      </c>
      <c r="CS27" s="22" t="str">
        <f t="shared" si="94"/>
        <v/>
      </c>
      <c r="CT27" s="21" t="str">
        <f t="shared" si="95"/>
        <v/>
      </c>
      <c r="CU27" s="27" t="str">
        <f t="shared" si="96"/>
        <v/>
      </c>
      <c r="CV27" s="24" t="str">
        <f t="shared" si="97"/>
        <v/>
      </c>
      <c r="CW27" s="25" t="str">
        <f t="shared" si="98"/>
        <v>0</v>
      </c>
      <c r="CX27" s="26" t="str">
        <f t="shared" si="99"/>
        <v/>
      </c>
      <c r="CY27" s="26" t="str">
        <f t="shared" si="100"/>
        <v/>
      </c>
      <c r="CZ27" s="26" t="str">
        <f t="shared" si="101"/>
        <v/>
      </c>
      <c r="DA27" s="27" t="str">
        <f t="shared" si="102"/>
        <v/>
      </c>
      <c r="DB27" s="26" t="str">
        <f t="shared" si="103"/>
        <v/>
      </c>
      <c r="DC27" s="26" t="str">
        <f t="shared" si="104"/>
        <v/>
      </c>
      <c r="DD27" s="45" t="s">
        <v>30</v>
      </c>
      <c r="DE27" s="55" t="str">
        <f>IF(ＣＳＶ貼付用!DB13="","",ＣＳＶ貼付用!DB13)</f>
        <v/>
      </c>
      <c r="DF27" s="38" t="str">
        <f>IF(ＣＳＶ貼付用!DD13="","",ＣＳＶ貼付用!DD13)</f>
        <v/>
      </c>
      <c r="DG27" s="38" t="str">
        <f>IF(ＣＳＶ貼付用!DF13="","",ＣＳＶ貼付用!DF13)</f>
        <v/>
      </c>
      <c r="DH27" s="40" t="str">
        <f t="shared" si="105"/>
        <v/>
      </c>
      <c r="DI27" s="41" t="str">
        <f>IF(林齢計算用!E13="","",林齢計算用!E13)</f>
        <v/>
      </c>
      <c r="DJ27" s="41" t="str">
        <f t="shared" si="106"/>
        <v/>
      </c>
      <c r="DK27" s="41" t="str">
        <f t="shared" si="107"/>
        <v/>
      </c>
      <c r="DL27" s="23" t="str">
        <f>IF(DG27="スギ",INDEX(データ!$C$7:$E$26,MATCH(DJ27,データ!$B$7:$B$26),MATCH(DH27,データ!$C$6:$E$6)),IF(DG27="ヒノキ",INDEX(データ!$C$32:$E$51,MATCH(DJ27,データ!$B$32:$B$51),MATCH(DH27,データ!$C$31:$E$31)),IF(DG27="マツ",INDEX(データ!#REF!,MATCH(DJ27,データ!#REF!),MATCH(DH27,データ!#REF!)),IF(DG27="ザツ",INDEX(データ!#REF!,MATCH(DJ27,データ!#REF!),MATCH(DH27,データ!#REF!)),""))))</f>
        <v/>
      </c>
      <c r="DM27" s="22" t="str">
        <f t="shared" si="33"/>
        <v/>
      </c>
      <c r="DN27" s="21" t="str">
        <f t="shared" si="108"/>
        <v/>
      </c>
      <c r="DO27" s="21" t="str">
        <f t="shared" si="109"/>
        <v/>
      </c>
      <c r="DP27" s="23" t="str">
        <f>IF(DG27="スギ",INDEX(データ!$H$7:$J$26,MATCH(DJ27,データ!$G$7:$G$26),MATCH(DH27,データ!$H$6:$J$6)),IF(DG27="ヒノキ",INDEX(データ!$H$32:$J$51,MATCH(DJ27,データ!$G$32:$G$51),MATCH(DH27,データ!$H$31:$J$31)),IF(DG27="マツ",INDEX(データ!#REF!,MATCH(DJ27,データ!#REF!),MATCH(DH27,データ!#REF!)),IF(DG27="ザツ",INDEX(データ!#REF!,MATCH(DJ27,データ!#REF!),MATCH(DH27,データ!#REF!)),""))))</f>
        <v/>
      </c>
      <c r="DQ27" s="22" t="str">
        <f t="shared" si="110"/>
        <v/>
      </c>
      <c r="DR27" s="21" t="str">
        <f t="shared" si="111"/>
        <v/>
      </c>
      <c r="DS27" s="27" t="str">
        <f t="shared" si="112"/>
        <v/>
      </c>
      <c r="DT27" s="24" t="str">
        <f t="shared" si="113"/>
        <v/>
      </c>
      <c r="DU27" s="25" t="str">
        <f t="shared" si="114"/>
        <v>0</v>
      </c>
      <c r="DV27" s="26" t="str">
        <f t="shared" si="115"/>
        <v/>
      </c>
      <c r="DW27" s="26" t="str">
        <f t="shared" si="116"/>
        <v/>
      </c>
      <c r="DX27" s="26" t="str">
        <f t="shared" si="117"/>
        <v/>
      </c>
      <c r="DY27" s="27" t="str">
        <f t="shared" si="118"/>
        <v/>
      </c>
      <c r="DZ27" s="26" t="str">
        <f t="shared" si="119"/>
        <v/>
      </c>
      <c r="EA27" s="26" t="str">
        <f t="shared" si="120"/>
        <v/>
      </c>
      <c r="EB27" s="45" t="s">
        <v>30</v>
      </c>
      <c r="EC27" s="55" t="str">
        <f>IF(ＣＳＶ貼付用!DQ13="","",ＣＳＶ貼付用!DQ13)</f>
        <v/>
      </c>
      <c r="ED27" s="38" t="str">
        <f>IF(ＣＳＶ貼付用!DS13="","",ＣＳＶ貼付用!DS13)</f>
        <v/>
      </c>
      <c r="EE27" s="38" t="str">
        <f>IF(ＣＳＶ貼付用!DU13="","",ＣＳＶ貼付用!DU13)</f>
        <v/>
      </c>
      <c r="EF27" s="40" t="str">
        <f t="shared" si="121"/>
        <v/>
      </c>
      <c r="EG27" s="41" t="str">
        <f>IF(林齢計算用!F13="","",林齢計算用!F13)</f>
        <v/>
      </c>
      <c r="EH27" s="41" t="str">
        <f t="shared" si="122"/>
        <v/>
      </c>
      <c r="EI27" s="41" t="str">
        <f t="shared" si="123"/>
        <v/>
      </c>
      <c r="EJ27" s="23" t="str">
        <f>IF(EE27="スギ",INDEX(データ!$C$7:$E$26,MATCH(EH27,データ!$B$7:$B$26),MATCH(EF27,データ!$C$6:$E$6)),IF(EE27="ヒノキ",INDEX(データ!$C$32:$E$51,MATCH(EH27,データ!$B$32:$B$51),MATCH(EF27,データ!$C$31:$E$31)),IF(EE27="マツ",INDEX(データ!#REF!,MATCH(EH27,データ!#REF!),MATCH(EF27,データ!#REF!)),IF(EE27="ザツ",INDEX(データ!#REF!,MATCH(EH27,データ!#REF!),MATCH(EF27,データ!#REF!)),""))))</f>
        <v/>
      </c>
      <c r="EK27" s="22" t="str">
        <f t="shared" si="40"/>
        <v/>
      </c>
      <c r="EL27" s="21" t="str">
        <f t="shared" si="124"/>
        <v/>
      </c>
      <c r="EM27" s="21" t="str">
        <f t="shared" si="125"/>
        <v/>
      </c>
      <c r="EN27" s="23" t="str">
        <f>IF(EE27="スギ",INDEX(データ!$H$7:$J$26,MATCH(EH27,データ!$G$7:$G$26),MATCH(EF27,データ!$H$6:$J$6)),IF(EE27="ヒノキ",INDEX(データ!$H$32:$J$51,MATCH(EH27,データ!$G$32:$G$51),MATCH(EF27,データ!$H$31:$J$31)),IF(EE27="マツ",INDEX(データ!#REF!,MATCH(EH27,データ!#REF!),MATCH(EF27,データ!#REF!)),IF(EE27="ザツ",INDEX(データ!#REF!,MATCH(EH27,データ!#REF!),MATCH(EF27,データ!#REF!)),""))))</f>
        <v/>
      </c>
      <c r="EO27" s="22" t="str">
        <f t="shared" si="126"/>
        <v/>
      </c>
      <c r="EP27" s="21" t="str">
        <f t="shared" si="127"/>
        <v/>
      </c>
      <c r="EQ27" s="27" t="str">
        <f t="shared" si="128"/>
        <v/>
      </c>
      <c r="ER27" s="24" t="str">
        <f t="shared" si="129"/>
        <v/>
      </c>
      <c r="ES27" s="25" t="str">
        <f t="shared" si="130"/>
        <v>0</v>
      </c>
      <c r="ET27" s="26" t="str">
        <f t="shared" si="131"/>
        <v/>
      </c>
      <c r="EU27" s="26" t="str">
        <f t="shared" si="132"/>
        <v/>
      </c>
      <c r="EV27" s="26" t="str">
        <f t="shared" si="133"/>
        <v/>
      </c>
      <c r="EW27" s="27" t="str">
        <f t="shared" si="134"/>
        <v/>
      </c>
      <c r="EX27" s="26" t="str">
        <f t="shared" si="135"/>
        <v/>
      </c>
      <c r="EY27" s="26" t="str">
        <f t="shared" si="136"/>
        <v/>
      </c>
      <c r="EZ27" s="26">
        <f t="shared" si="137"/>
        <v>0</v>
      </c>
      <c r="FA27" s="43"/>
    </row>
    <row r="28" spans="1:163" ht="15.95" customHeight="1" x14ac:dyDescent="0.15">
      <c r="A28" s="21"/>
      <c r="B28" s="36" t="str">
        <f>IF(ＣＳＶ貼付用!G14="","",ＣＳＶ貼付用!G14)</f>
        <v/>
      </c>
      <c r="C28" s="36" t="str">
        <f>IF(ＣＳＶ貼付用!I14="","",ＣＳＶ貼付用!I14)</f>
        <v/>
      </c>
      <c r="D28" s="36" t="str">
        <f>IF(ＣＳＶ貼付用!J14="","",ＣＳＶ貼付用!J14)</f>
        <v/>
      </c>
      <c r="E28" s="36" t="str">
        <f>IF(ＣＳＶ貼付用!F14="","",ＣＳＶ貼付用!F14)</f>
        <v/>
      </c>
      <c r="F28" s="38" t="str">
        <f>IF(ＣＳＶ貼付用!T14="","",ＣＳＶ貼付用!T14)</f>
        <v/>
      </c>
      <c r="G28" s="38"/>
      <c r="H28" s="38" t="str">
        <f>IF(ＣＳＶ貼付用!GJ14="","",ＣＳＶ貼付用!GJ14)</f>
        <v/>
      </c>
      <c r="I28" s="38" t="str">
        <f>IF(ＣＳＶ貼付用!GL14="","",ＣＳＶ貼付用!GL14)</f>
        <v/>
      </c>
      <c r="J28" s="38" t="str">
        <f>IF(ＣＳＶ貼付用!GN14="","",ＣＳＶ貼付用!GN14)</f>
        <v/>
      </c>
      <c r="K28" s="38" t="str">
        <f>IF(ＣＳＶ貼付用!GP14="","",ＣＳＶ貼付用!GP14)</f>
        <v/>
      </c>
      <c r="L28" s="45" t="s">
        <v>30</v>
      </c>
      <c r="M28" s="55" t="str">
        <f>IF(ＣＳＶ貼付用!AT14="","",ＣＳＶ貼付用!AT14)</f>
        <v/>
      </c>
      <c r="N28" s="38" t="str">
        <f>IF(ＣＳＶ貼付用!AV14="","",ＣＳＶ貼付用!AV14)</f>
        <v/>
      </c>
      <c r="O28" s="38" t="str">
        <f>IF(ＣＳＶ貼付用!AX14="","",ＣＳＶ貼付用!AX14)</f>
        <v/>
      </c>
      <c r="P28" s="40" t="str">
        <f>IF(ＣＳＶ貼付用!FE14="","",ＣＳＶ貼付用!FE14)</f>
        <v/>
      </c>
      <c r="Q28" s="41" t="str">
        <f>IF(林齢計算用!A14="","",林齢計算用!A14)</f>
        <v/>
      </c>
      <c r="R28" s="41" t="str">
        <f t="shared" si="47"/>
        <v/>
      </c>
      <c r="S28" s="56" t="str">
        <f>IF(ＣＳＶ貼付用!EG14="","",ＣＳＶ貼付用!EG14*10)</f>
        <v/>
      </c>
      <c r="T28" s="23" t="str">
        <f>IF(O28="スギ",INDEX(データ!$C$7:$E$26,MATCH(R28,データ!$B$7:$B$26),MATCH(P28,データ!$C$6:$E$6)),IF(O28="ヒノキ",INDEX(データ!$C$32:$E$51,MATCH(R28,データ!$B$32:$B$51),MATCH(P28,データ!$C$31:$E$31)),IF(O28="マツ",INDEX(データ!#REF!,MATCH(R28,データ!#REF!),MATCH(P28,データ!#REF!)),IF(O28="ザツ",INDEX(データ!#REF!,MATCH(R28,データ!#REF!),MATCH(P28,データ!#REF!)),""))))</f>
        <v/>
      </c>
      <c r="U28" s="22" t="str">
        <f t="shared" si="138"/>
        <v/>
      </c>
      <c r="V28" s="21" t="str">
        <f t="shared" si="142"/>
        <v/>
      </c>
      <c r="W28" s="21" t="str">
        <f t="shared" si="139"/>
        <v/>
      </c>
      <c r="X28" s="23" t="str">
        <f>IF(O28="スギ",INDEX(データ!$H$7:$J$26,MATCH(R28,データ!$G$7:$G$26),MATCH(P28,データ!$H$6:$J$6)),IF(O28="ヒノキ",INDEX(データ!$H$32:$J$51,MATCH(R28,データ!$G$32:$G$51),MATCH(P28,データ!$H$31:$J$31)),IF(O28="マツ",INDEX(データ!#REF!,MATCH(R28,データ!#REF!),MATCH(P28,データ!#REF!)),IF(O28="ザツ",INDEX(データ!#REF!,MATCH(R28,データ!#REF!),MATCH(P28,データ!#REF!)),""))))</f>
        <v/>
      </c>
      <c r="Y28" s="22" t="str">
        <f t="shared" si="140"/>
        <v/>
      </c>
      <c r="Z28" s="21" t="str">
        <f t="shared" si="141"/>
        <v/>
      </c>
      <c r="AA28" s="27" t="str">
        <f t="shared" si="48"/>
        <v/>
      </c>
      <c r="AB28" s="24" t="str">
        <f t="shared" si="49"/>
        <v/>
      </c>
      <c r="AC28" s="25" t="str">
        <f t="shared" si="50"/>
        <v>0</v>
      </c>
      <c r="AD28" s="26" t="str">
        <f t="shared" si="51"/>
        <v/>
      </c>
      <c r="AE28" s="26" t="str">
        <f t="shared" si="52"/>
        <v/>
      </c>
      <c r="AF28" s="26" t="str">
        <f t="shared" si="53"/>
        <v/>
      </c>
      <c r="AG28" s="27" t="str">
        <f t="shared" si="54"/>
        <v/>
      </c>
      <c r="AH28" s="26" t="str">
        <f t="shared" si="55"/>
        <v/>
      </c>
      <c r="AI28" s="26" t="str">
        <f t="shared" si="56"/>
        <v/>
      </c>
      <c r="AJ28" s="45" t="s">
        <v>30</v>
      </c>
      <c r="AK28" s="55" t="str">
        <f>IF(ＣＳＶ貼付用!BI14="","",ＣＳＶ貼付用!BI14)</f>
        <v/>
      </c>
      <c r="AL28" s="38" t="str">
        <f>IF(ＣＳＶ貼付用!BK14="","",ＣＳＶ貼付用!BK14)</f>
        <v/>
      </c>
      <c r="AM28" s="38" t="str">
        <f>IF(ＣＳＶ貼付用!BM14="","",ＣＳＶ貼付用!BM14)</f>
        <v/>
      </c>
      <c r="AN28" s="40" t="str">
        <f t="shared" si="57"/>
        <v/>
      </c>
      <c r="AO28" s="41" t="str">
        <f>IF(林齢計算用!B14="","",林齢計算用!B14)</f>
        <v/>
      </c>
      <c r="AP28" s="41" t="str">
        <f t="shared" si="58"/>
        <v/>
      </c>
      <c r="AQ28" s="41" t="str">
        <f t="shared" si="59"/>
        <v/>
      </c>
      <c r="AR28" s="23" t="str">
        <f>IF(AM28="スギ",INDEX(データ!$C$7:$E$26,MATCH(AP28,データ!$B$7:$B$26),MATCH(AN28,データ!$C$6:$E$6)),IF(AM28="ヒノキ",INDEX(データ!$C$32:$E$51,MATCH(AP28,データ!$B$32:$B$51),MATCH(AN28,データ!$C$31:$E$31)),IF(AM28="マツ",INDEX(データ!#REF!,MATCH(AP28,データ!#REF!),MATCH(AN28,データ!#REF!)),IF(AM28="ザツ",INDEX(データ!#REF!,MATCH(AP28,データ!#REF!),MATCH(AN28,データ!#REF!)),""))))</f>
        <v/>
      </c>
      <c r="AS28" s="22" t="str">
        <f t="shared" si="12"/>
        <v/>
      </c>
      <c r="AT28" s="21" t="str">
        <f t="shared" si="60"/>
        <v/>
      </c>
      <c r="AU28" s="21" t="str">
        <f t="shared" si="61"/>
        <v/>
      </c>
      <c r="AV28" s="24" t="str">
        <f>IF(AM28="スギ",INDEX(データ!$H$7:$J$26,MATCH(AP28,データ!$G$7:$G$26),MATCH(AN28,データ!$H$6:$J$6)),IF(AM28="ヒノキ",INDEX(データ!$H$32:$J$51,MATCH(AP28,データ!$G$32:$G$51),MATCH(AN28,データ!$H$31:$J$31)),IF(AM28="マツ",INDEX(データ!#REF!,MATCH(AP28,データ!#REF!),MATCH(AN28,データ!#REF!)),IF(AM28="ザツ",INDEX(データ!#REF!,MATCH(AP28,データ!#REF!),MATCH(AN28,データ!#REF!)),""))))</f>
        <v/>
      </c>
      <c r="AW28" s="22" t="str">
        <f t="shared" si="62"/>
        <v/>
      </c>
      <c r="AX28" s="21" t="str">
        <f t="shared" si="63"/>
        <v/>
      </c>
      <c r="AY28" s="27" t="str">
        <f t="shared" si="64"/>
        <v/>
      </c>
      <c r="AZ28" s="24" t="str">
        <f t="shared" si="65"/>
        <v/>
      </c>
      <c r="BA28" s="25" t="str">
        <f t="shared" si="66"/>
        <v>0</v>
      </c>
      <c r="BB28" s="26" t="str">
        <f t="shared" si="67"/>
        <v/>
      </c>
      <c r="BC28" s="26" t="str">
        <f t="shared" si="68"/>
        <v/>
      </c>
      <c r="BD28" s="26" t="str">
        <f t="shared" si="69"/>
        <v/>
      </c>
      <c r="BE28" s="27" t="str">
        <f t="shared" si="70"/>
        <v/>
      </c>
      <c r="BF28" s="26" t="str">
        <f t="shared" si="71"/>
        <v/>
      </c>
      <c r="BG28" s="26" t="str">
        <f t="shared" si="72"/>
        <v/>
      </c>
      <c r="BH28" s="45" t="s">
        <v>30</v>
      </c>
      <c r="BI28" s="55" t="str">
        <f>IF(ＣＳＶ貼付用!BX14="","",ＣＳＶ貼付用!BX14)</f>
        <v/>
      </c>
      <c r="BJ28" s="38" t="str">
        <f>IF(ＣＳＶ貼付用!BZ14="","",ＣＳＶ貼付用!BZ14)</f>
        <v/>
      </c>
      <c r="BK28" s="38" t="str">
        <f>IF(ＣＳＶ貼付用!CB14="","",ＣＳＶ貼付用!CB14)</f>
        <v/>
      </c>
      <c r="BL28" s="40" t="str">
        <f t="shared" si="73"/>
        <v/>
      </c>
      <c r="BM28" s="41" t="str">
        <f>IF(林齢計算用!C14="","",林齢計算用!C14)</f>
        <v/>
      </c>
      <c r="BN28" s="41" t="str">
        <f t="shared" si="74"/>
        <v/>
      </c>
      <c r="BO28" s="41" t="str">
        <f t="shared" si="75"/>
        <v/>
      </c>
      <c r="BP28" s="23" t="str">
        <f>IF(BK28="スギ",INDEX(データ!$C$7:$E$26,MATCH(BN28,データ!$B$7:$B$26),MATCH(BL28,データ!$C$6:$E$6)),IF(BK28="ヒノキ",INDEX(データ!$C$32:$E$51,MATCH(BN28,データ!$B$32:$B$51),MATCH(BL28,データ!$C$31:$E$31)),IF(BK28="マツ",INDEX(データ!#REF!,MATCH(BN28,データ!#REF!),MATCH(BL28,データ!#REF!)),IF(BK28="ザツ",INDEX(データ!#REF!,MATCH(BN28,データ!#REF!),MATCH(BL28,データ!#REF!)),""))))</f>
        <v/>
      </c>
      <c r="BQ28" s="22" t="str">
        <f t="shared" si="19"/>
        <v/>
      </c>
      <c r="BR28" s="21" t="str">
        <f t="shared" si="76"/>
        <v/>
      </c>
      <c r="BS28" s="21" t="str">
        <f t="shared" si="77"/>
        <v/>
      </c>
      <c r="BT28" s="24" t="str">
        <f>IF(BK28="スギ",INDEX(データ!$H$7:$J$26,MATCH(BN28,データ!$G$7:$G$26),MATCH(BL28,データ!$H$6:$J$6)),IF(BK28="ヒノキ",INDEX(データ!$H$32:$J$51,MATCH(BN28,データ!$G$32:$G$51),MATCH(BL28,データ!$H$31:$J$31)),IF(BK28="マツ",INDEX(データ!#REF!,MATCH(BN28,データ!#REF!),MATCH(BL28,データ!#REF!)),IF(BK28="ザツ",INDEX(データ!#REF!,MATCH(BN28,データ!#REF!),MATCH(BL28,データ!#REF!)),""))))</f>
        <v/>
      </c>
      <c r="BU28" s="22" t="str">
        <f t="shared" si="78"/>
        <v/>
      </c>
      <c r="BV28" s="21" t="str">
        <f t="shared" si="79"/>
        <v/>
      </c>
      <c r="BW28" s="27" t="str">
        <f t="shared" si="80"/>
        <v/>
      </c>
      <c r="BX28" s="24" t="str">
        <f t="shared" si="81"/>
        <v/>
      </c>
      <c r="BY28" s="25" t="str">
        <f t="shared" si="82"/>
        <v>0</v>
      </c>
      <c r="BZ28" s="26" t="str">
        <f t="shared" si="83"/>
        <v/>
      </c>
      <c r="CA28" s="26" t="str">
        <f t="shared" si="84"/>
        <v/>
      </c>
      <c r="CB28" s="26" t="str">
        <f t="shared" si="85"/>
        <v/>
      </c>
      <c r="CC28" s="27" t="str">
        <f t="shared" si="86"/>
        <v/>
      </c>
      <c r="CD28" s="26" t="str">
        <f t="shared" si="87"/>
        <v/>
      </c>
      <c r="CE28" s="26" t="str">
        <f t="shared" si="88"/>
        <v/>
      </c>
      <c r="CF28" s="45" t="s">
        <v>30</v>
      </c>
      <c r="CG28" s="55" t="str">
        <f>IF(ＣＳＶ貼付用!CM14="","",ＣＳＶ貼付用!CM14)</f>
        <v/>
      </c>
      <c r="CH28" s="38" t="str">
        <f>IF(ＣＳＶ貼付用!CO14="","",ＣＳＶ貼付用!CO14)</f>
        <v/>
      </c>
      <c r="CI28" s="38" t="str">
        <f>IF(ＣＳＶ貼付用!CQ14="","",ＣＳＶ貼付用!CQ14)</f>
        <v/>
      </c>
      <c r="CJ28" s="40" t="str">
        <f t="shared" si="89"/>
        <v/>
      </c>
      <c r="CK28" s="41" t="str">
        <f>IF(林齢計算用!D14="","",林齢計算用!D14)</f>
        <v/>
      </c>
      <c r="CL28" s="41" t="str">
        <f t="shared" si="90"/>
        <v/>
      </c>
      <c r="CM28" s="41" t="str">
        <f t="shared" si="91"/>
        <v/>
      </c>
      <c r="CN28" s="23" t="str">
        <f>IF(CI28="スギ",INDEX(データ!$C$7:$E$26,MATCH(CL28,データ!$B$7:$B$26),MATCH(CJ28,データ!$C$6:$E$6)),IF(CI28="ヒノキ",INDEX(データ!$C$32:$E$51,MATCH(CL28,データ!$B$32:$B$51),MATCH(CJ28,データ!$C$31:$E$31)),IF(CI28="マツ",INDEX(データ!#REF!,MATCH(CL28,データ!#REF!),MATCH(CJ28,データ!#REF!)),IF(CI28="ザツ",INDEX(データ!#REF!,MATCH(CL28,データ!#REF!),MATCH(CJ28,データ!#REF!)),""))))</f>
        <v/>
      </c>
      <c r="CO28" s="22" t="str">
        <f t="shared" si="26"/>
        <v/>
      </c>
      <c r="CP28" s="21" t="str">
        <f t="shared" si="92"/>
        <v/>
      </c>
      <c r="CQ28" s="21" t="str">
        <f t="shared" si="93"/>
        <v/>
      </c>
      <c r="CR28" s="24" t="str">
        <f>IF(CI28="スギ",INDEX(データ!$H$7:$J$26,MATCH(CL28,データ!$G$7:$G$26),MATCH(CJ28,データ!$H$6:$J$6)),IF(CI28="ヒノキ",INDEX(データ!$H$32:$J$51,MATCH(CL28,データ!$G$32:$G$51),MATCH(CJ28,データ!$H$31:$J$31)),IF(CI28="マツ",INDEX(データ!#REF!,MATCH(CL28,データ!#REF!),MATCH(CJ28,データ!#REF!)),IF(CI28="ザツ",INDEX(データ!#REF!,MATCH(CL28,データ!#REF!),MATCH(CJ28,データ!#REF!)),""))))</f>
        <v/>
      </c>
      <c r="CS28" s="22" t="str">
        <f t="shared" si="94"/>
        <v/>
      </c>
      <c r="CT28" s="21" t="str">
        <f t="shared" si="95"/>
        <v/>
      </c>
      <c r="CU28" s="27" t="str">
        <f t="shared" si="96"/>
        <v/>
      </c>
      <c r="CV28" s="24" t="str">
        <f t="shared" si="97"/>
        <v/>
      </c>
      <c r="CW28" s="25" t="str">
        <f t="shared" si="98"/>
        <v>0</v>
      </c>
      <c r="CX28" s="26" t="str">
        <f t="shared" si="99"/>
        <v/>
      </c>
      <c r="CY28" s="26" t="str">
        <f t="shared" si="100"/>
        <v/>
      </c>
      <c r="CZ28" s="26" t="str">
        <f t="shared" si="101"/>
        <v/>
      </c>
      <c r="DA28" s="27" t="str">
        <f t="shared" si="102"/>
        <v/>
      </c>
      <c r="DB28" s="26" t="str">
        <f t="shared" si="103"/>
        <v/>
      </c>
      <c r="DC28" s="26" t="str">
        <f t="shared" si="104"/>
        <v/>
      </c>
      <c r="DD28" s="45" t="s">
        <v>30</v>
      </c>
      <c r="DE28" s="55" t="str">
        <f>IF(ＣＳＶ貼付用!DB14="","",ＣＳＶ貼付用!DB14)</f>
        <v/>
      </c>
      <c r="DF28" s="38" t="str">
        <f>IF(ＣＳＶ貼付用!DD14="","",ＣＳＶ貼付用!DD14)</f>
        <v/>
      </c>
      <c r="DG28" s="38" t="str">
        <f>IF(ＣＳＶ貼付用!DF14="","",ＣＳＶ貼付用!DF14)</f>
        <v/>
      </c>
      <c r="DH28" s="40" t="str">
        <f t="shared" si="105"/>
        <v/>
      </c>
      <c r="DI28" s="41" t="str">
        <f>IF(林齢計算用!E14="","",林齢計算用!E14)</f>
        <v/>
      </c>
      <c r="DJ28" s="41" t="str">
        <f t="shared" si="106"/>
        <v/>
      </c>
      <c r="DK28" s="41" t="str">
        <f t="shared" si="107"/>
        <v/>
      </c>
      <c r="DL28" s="23" t="str">
        <f>IF(DG28="スギ",INDEX(データ!$C$7:$E$26,MATCH(DJ28,データ!$B$7:$B$26),MATCH(DH28,データ!$C$6:$E$6)),IF(DG28="ヒノキ",INDEX(データ!$C$32:$E$51,MATCH(DJ28,データ!$B$32:$B$51),MATCH(DH28,データ!$C$31:$E$31)),IF(DG28="マツ",INDEX(データ!#REF!,MATCH(DJ28,データ!#REF!),MATCH(DH28,データ!#REF!)),IF(DG28="ザツ",INDEX(データ!#REF!,MATCH(DJ28,データ!#REF!),MATCH(DH28,データ!#REF!)),""))))</f>
        <v/>
      </c>
      <c r="DM28" s="22" t="str">
        <f t="shared" si="33"/>
        <v/>
      </c>
      <c r="DN28" s="21" t="str">
        <f t="shared" si="108"/>
        <v/>
      </c>
      <c r="DO28" s="21" t="str">
        <f t="shared" si="109"/>
        <v/>
      </c>
      <c r="DP28" s="24" t="str">
        <f>IF(DG28="スギ",INDEX(データ!$H$7:$J$26,MATCH(DJ28,データ!$G$7:$G$26),MATCH(DH28,データ!$H$6:$J$6)),IF(DG28="ヒノキ",INDEX(データ!$H$32:$J$51,MATCH(DJ28,データ!$G$32:$G$51),MATCH(DH28,データ!$H$31:$J$31)),IF(DG28="マツ",INDEX(データ!#REF!,MATCH(DJ28,データ!#REF!),MATCH(DH28,データ!#REF!)),IF(DG28="ザツ",INDEX(データ!#REF!,MATCH(DJ28,データ!#REF!),MATCH(DH28,データ!#REF!)),""))))</f>
        <v/>
      </c>
      <c r="DQ28" s="22" t="str">
        <f t="shared" si="110"/>
        <v/>
      </c>
      <c r="DR28" s="21" t="str">
        <f t="shared" si="111"/>
        <v/>
      </c>
      <c r="DS28" s="27" t="str">
        <f t="shared" si="112"/>
        <v/>
      </c>
      <c r="DT28" s="24" t="str">
        <f t="shared" si="113"/>
        <v/>
      </c>
      <c r="DU28" s="25" t="str">
        <f t="shared" si="114"/>
        <v>0</v>
      </c>
      <c r="DV28" s="26" t="str">
        <f t="shared" si="115"/>
        <v/>
      </c>
      <c r="DW28" s="26" t="str">
        <f t="shared" si="116"/>
        <v/>
      </c>
      <c r="DX28" s="26" t="str">
        <f t="shared" si="117"/>
        <v/>
      </c>
      <c r="DY28" s="27" t="str">
        <f t="shared" si="118"/>
        <v/>
      </c>
      <c r="DZ28" s="26" t="str">
        <f t="shared" si="119"/>
        <v/>
      </c>
      <c r="EA28" s="26" t="str">
        <f t="shared" si="120"/>
        <v/>
      </c>
      <c r="EB28" s="45" t="s">
        <v>30</v>
      </c>
      <c r="EC28" s="55" t="str">
        <f>IF(ＣＳＶ貼付用!DQ14="","",ＣＳＶ貼付用!DQ14)</f>
        <v/>
      </c>
      <c r="ED28" s="38" t="str">
        <f>IF(ＣＳＶ貼付用!DS14="","",ＣＳＶ貼付用!DS14)</f>
        <v/>
      </c>
      <c r="EE28" s="38" t="str">
        <f>IF(ＣＳＶ貼付用!DU14="","",ＣＳＶ貼付用!DU14)</f>
        <v/>
      </c>
      <c r="EF28" s="40" t="str">
        <f t="shared" si="121"/>
        <v/>
      </c>
      <c r="EG28" s="41" t="str">
        <f>IF(林齢計算用!F14="","",林齢計算用!F14)</f>
        <v/>
      </c>
      <c r="EH28" s="41" t="str">
        <f t="shared" si="122"/>
        <v/>
      </c>
      <c r="EI28" s="41" t="str">
        <f t="shared" si="123"/>
        <v/>
      </c>
      <c r="EJ28" s="23" t="str">
        <f>IF(EE28="スギ",INDEX(データ!$C$7:$E$26,MATCH(EH28,データ!$B$7:$B$26),MATCH(EF28,データ!$C$6:$E$6)),IF(EE28="ヒノキ",INDEX(データ!$C$32:$E$51,MATCH(EH28,データ!$B$32:$B$51),MATCH(EF28,データ!$C$31:$E$31)),IF(EE28="マツ",INDEX(データ!#REF!,MATCH(EH28,データ!#REF!),MATCH(EF28,データ!#REF!)),IF(EE28="ザツ",INDEX(データ!#REF!,MATCH(EH28,データ!#REF!),MATCH(EF28,データ!#REF!)),""))))</f>
        <v/>
      </c>
      <c r="EK28" s="22" t="str">
        <f t="shared" si="40"/>
        <v/>
      </c>
      <c r="EL28" s="21" t="str">
        <f t="shared" si="124"/>
        <v/>
      </c>
      <c r="EM28" s="21" t="str">
        <f t="shared" si="125"/>
        <v/>
      </c>
      <c r="EN28" s="24" t="str">
        <f>IF(EE28="スギ",INDEX(データ!$H$7:$J$26,MATCH(EH28,データ!$G$7:$G$26),MATCH(EF28,データ!$H$6:$J$6)),IF(EE28="ヒノキ",INDEX(データ!$H$32:$J$51,MATCH(EH28,データ!$G$32:$G$51),MATCH(EF28,データ!$H$31:$J$31)),IF(EE28="マツ",INDEX(データ!#REF!,MATCH(EH28,データ!#REF!),MATCH(EF28,データ!#REF!)),IF(EE28="ザツ",INDEX(データ!#REF!,MATCH(EH28,データ!#REF!),MATCH(EF28,データ!#REF!)),""))))</f>
        <v/>
      </c>
      <c r="EO28" s="22" t="str">
        <f t="shared" si="126"/>
        <v/>
      </c>
      <c r="EP28" s="21" t="str">
        <f t="shared" si="127"/>
        <v/>
      </c>
      <c r="EQ28" s="27" t="str">
        <f t="shared" si="128"/>
        <v/>
      </c>
      <c r="ER28" s="24" t="str">
        <f t="shared" si="129"/>
        <v/>
      </c>
      <c r="ES28" s="25" t="str">
        <f t="shared" si="130"/>
        <v>0</v>
      </c>
      <c r="ET28" s="26" t="str">
        <f t="shared" si="131"/>
        <v/>
      </c>
      <c r="EU28" s="26" t="str">
        <f t="shared" si="132"/>
        <v/>
      </c>
      <c r="EV28" s="26" t="str">
        <f t="shared" si="133"/>
        <v/>
      </c>
      <c r="EW28" s="27" t="str">
        <f t="shared" si="134"/>
        <v/>
      </c>
      <c r="EX28" s="26" t="str">
        <f t="shared" si="135"/>
        <v/>
      </c>
      <c r="EY28" s="26" t="str">
        <f t="shared" si="136"/>
        <v/>
      </c>
      <c r="EZ28" s="26">
        <f t="shared" si="137"/>
        <v>0</v>
      </c>
      <c r="FA28" s="43"/>
    </row>
    <row r="29" spans="1:163" ht="15.95" customHeight="1" x14ac:dyDescent="0.15">
      <c r="A29" s="21"/>
      <c r="B29" s="36" t="str">
        <f>IF(ＣＳＶ貼付用!G15="","",ＣＳＶ貼付用!G15)</f>
        <v/>
      </c>
      <c r="C29" s="36" t="str">
        <f>IF(ＣＳＶ貼付用!I15="","",ＣＳＶ貼付用!I15)</f>
        <v/>
      </c>
      <c r="D29" s="36" t="str">
        <f>IF(ＣＳＶ貼付用!J15="","",ＣＳＶ貼付用!J15)</f>
        <v/>
      </c>
      <c r="E29" s="36" t="str">
        <f>IF(ＣＳＶ貼付用!F15="","",ＣＳＶ貼付用!F15)</f>
        <v/>
      </c>
      <c r="F29" s="38" t="str">
        <f>IF(ＣＳＶ貼付用!T15="","",ＣＳＶ貼付用!T15)</f>
        <v/>
      </c>
      <c r="G29" s="38"/>
      <c r="H29" s="38" t="str">
        <f>IF(ＣＳＶ貼付用!GJ15="","",ＣＳＶ貼付用!GJ15)</f>
        <v/>
      </c>
      <c r="I29" s="38" t="str">
        <f>IF(ＣＳＶ貼付用!GL15="","",ＣＳＶ貼付用!GL15)</f>
        <v/>
      </c>
      <c r="J29" s="38" t="str">
        <f>IF(ＣＳＶ貼付用!GN15="","",ＣＳＶ貼付用!GN15)</f>
        <v/>
      </c>
      <c r="K29" s="38" t="str">
        <f>IF(ＣＳＶ貼付用!GP15="","",ＣＳＶ貼付用!GP15)</f>
        <v/>
      </c>
      <c r="L29" s="45" t="s">
        <v>30</v>
      </c>
      <c r="M29" s="55" t="str">
        <f>IF(ＣＳＶ貼付用!AT15="","",ＣＳＶ貼付用!AT15)</f>
        <v/>
      </c>
      <c r="N29" s="38" t="str">
        <f>IF(ＣＳＶ貼付用!AV15="","",ＣＳＶ貼付用!AV15)</f>
        <v/>
      </c>
      <c r="O29" s="38" t="str">
        <f>IF(ＣＳＶ貼付用!AX15="","",ＣＳＶ貼付用!AX15)</f>
        <v/>
      </c>
      <c r="P29" s="40" t="str">
        <f>IF(ＣＳＶ貼付用!FE15="","",ＣＳＶ貼付用!FE15)</f>
        <v/>
      </c>
      <c r="Q29" s="41" t="str">
        <f>IF(林齢計算用!A15="","",林齢計算用!A15)</f>
        <v/>
      </c>
      <c r="R29" s="41" t="str">
        <f t="shared" si="47"/>
        <v/>
      </c>
      <c r="S29" s="56" t="str">
        <f>IF(ＣＳＶ貼付用!EG15="","",ＣＳＶ貼付用!EG15*10)</f>
        <v/>
      </c>
      <c r="T29" s="23" t="str">
        <f>IF(O29="スギ",INDEX(データ!$C$7:$E$26,MATCH(R29,データ!$B$7:$B$26),MATCH(P29,データ!$C$6:$E$6)),IF(O29="ヒノキ",INDEX(データ!$C$32:$E$51,MATCH(R29,データ!$B$32:$B$51),MATCH(P29,データ!$C$31:$E$31)),IF(O29="マツ",INDEX(データ!#REF!,MATCH(R29,データ!#REF!),MATCH(P29,データ!#REF!)),IF(O29="ザツ",INDEX(データ!#REF!,MATCH(R29,データ!#REF!),MATCH(P29,データ!#REF!)),""))))</f>
        <v/>
      </c>
      <c r="U29" s="22" t="str">
        <f t="shared" si="138"/>
        <v/>
      </c>
      <c r="V29" s="21" t="str">
        <f t="shared" si="142"/>
        <v/>
      </c>
      <c r="W29" s="21" t="str">
        <f t="shared" si="139"/>
        <v/>
      </c>
      <c r="X29" s="23" t="str">
        <f>IF(O29="スギ",INDEX(データ!$H$7:$J$26,MATCH(R29,データ!$G$7:$G$26),MATCH(P29,データ!$H$6:$J$6)),IF(O29="ヒノキ",INDEX(データ!$H$32:$J$51,MATCH(R29,データ!$G$32:$G$51),MATCH(P29,データ!$H$31:$J$31)),IF(O29="マツ",INDEX(データ!#REF!,MATCH(R29,データ!#REF!),MATCH(P29,データ!#REF!)),IF(O29="ザツ",INDEX(データ!#REF!,MATCH(R29,データ!#REF!),MATCH(P29,データ!#REF!)),""))))</f>
        <v/>
      </c>
      <c r="Y29" s="22" t="str">
        <f t="shared" si="140"/>
        <v/>
      </c>
      <c r="Z29" s="21" t="str">
        <f t="shared" si="141"/>
        <v/>
      </c>
      <c r="AA29" s="27" t="str">
        <f t="shared" si="48"/>
        <v/>
      </c>
      <c r="AB29" s="24" t="str">
        <f t="shared" si="49"/>
        <v/>
      </c>
      <c r="AC29" s="25" t="str">
        <f t="shared" si="50"/>
        <v>0</v>
      </c>
      <c r="AD29" s="26" t="str">
        <f t="shared" si="51"/>
        <v/>
      </c>
      <c r="AE29" s="26" t="str">
        <f t="shared" si="52"/>
        <v/>
      </c>
      <c r="AF29" s="26" t="str">
        <f t="shared" si="53"/>
        <v/>
      </c>
      <c r="AG29" s="27" t="str">
        <f t="shared" si="54"/>
        <v/>
      </c>
      <c r="AH29" s="26" t="str">
        <f t="shared" si="55"/>
        <v/>
      </c>
      <c r="AI29" s="26" t="str">
        <f t="shared" si="56"/>
        <v/>
      </c>
      <c r="AJ29" s="45" t="s">
        <v>30</v>
      </c>
      <c r="AK29" s="55" t="str">
        <f>IF(ＣＳＶ貼付用!BI15="","",ＣＳＶ貼付用!BI15)</f>
        <v/>
      </c>
      <c r="AL29" s="38" t="str">
        <f>IF(ＣＳＶ貼付用!BK15="","",ＣＳＶ貼付用!BK15)</f>
        <v/>
      </c>
      <c r="AM29" s="38" t="str">
        <f>IF(ＣＳＶ貼付用!BM15="","",ＣＳＶ貼付用!BM15)</f>
        <v/>
      </c>
      <c r="AN29" s="40" t="str">
        <f t="shared" si="57"/>
        <v/>
      </c>
      <c r="AO29" s="41" t="str">
        <f>IF(林齢計算用!B15="","",林齢計算用!B15)</f>
        <v/>
      </c>
      <c r="AP29" s="41" t="str">
        <f t="shared" si="58"/>
        <v/>
      </c>
      <c r="AQ29" s="41" t="str">
        <f t="shared" si="59"/>
        <v/>
      </c>
      <c r="AR29" s="23" t="str">
        <f>IF(AM29="スギ",INDEX(データ!$C$7:$E$26,MATCH(AP29,データ!$B$7:$B$26),MATCH(AN29,データ!$C$6:$E$6)),IF(AM29="ヒノキ",INDEX(データ!$C$32:$E$51,MATCH(AP29,データ!$B$32:$B$51),MATCH(AN29,データ!$C$31:$E$31)),IF(AM29="マツ",INDEX(データ!#REF!,MATCH(AP29,データ!#REF!),MATCH(AN29,データ!#REF!)),IF(AM29="ザツ",INDEX(データ!#REF!,MATCH(AP29,データ!#REF!),MATCH(AN29,データ!#REF!)),""))))</f>
        <v/>
      </c>
      <c r="AS29" s="22" t="str">
        <f t="shared" si="12"/>
        <v/>
      </c>
      <c r="AT29" s="21" t="str">
        <f t="shared" si="60"/>
        <v/>
      </c>
      <c r="AU29" s="21" t="str">
        <f t="shared" si="61"/>
        <v/>
      </c>
      <c r="AV29" s="24" t="str">
        <f>IF(AM29="スギ",INDEX(データ!$H$7:$J$26,MATCH(AP29,データ!$G$7:$G$26),MATCH(AN29,データ!$H$6:$J$6)),IF(AM29="ヒノキ",INDEX(データ!$H$32:$J$51,MATCH(AP29,データ!$G$32:$G$51),MATCH(AN29,データ!$H$31:$J$31)),IF(AM29="マツ",INDEX(データ!#REF!,MATCH(AP29,データ!#REF!),MATCH(AN29,データ!#REF!)),IF(AM29="ザツ",INDEX(データ!#REF!,MATCH(AP29,データ!#REF!),MATCH(AN29,データ!#REF!)),""))))</f>
        <v/>
      </c>
      <c r="AW29" s="22" t="str">
        <f t="shared" si="62"/>
        <v/>
      </c>
      <c r="AX29" s="21" t="str">
        <f t="shared" si="63"/>
        <v/>
      </c>
      <c r="AY29" s="27" t="str">
        <f t="shared" si="64"/>
        <v/>
      </c>
      <c r="AZ29" s="24" t="str">
        <f t="shared" si="65"/>
        <v/>
      </c>
      <c r="BA29" s="25" t="str">
        <f t="shared" si="66"/>
        <v>0</v>
      </c>
      <c r="BB29" s="26" t="str">
        <f t="shared" si="67"/>
        <v/>
      </c>
      <c r="BC29" s="26" t="str">
        <f t="shared" si="68"/>
        <v/>
      </c>
      <c r="BD29" s="26" t="str">
        <f t="shared" si="69"/>
        <v/>
      </c>
      <c r="BE29" s="27" t="str">
        <f t="shared" si="70"/>
        <v/>
      </c>
      <c r="BF29" s="26" t="str">
        <f t="shared" si="71"/>
        <v/>
      </c>
      <c r="BG29" s="26" t="str">
        <f t="shared" si="72"/>
        <v/>
      </c>
      <c r="BH29" s="45" t="s">
        <v>30</v>
      </c>
      <c r="BI29" s="55" t="str">
        <f>IF(ＣＳＶ貼付用!BX15="","",ＣＳＶ貼付用!BX15)</f>
        <v/>
      </c>
      <c r="BJ29" s="38" t="str">
        <f>IF(ＣＳＶ貼付用!BZ15="","",ＣＳＶ貼付用!BZ15)</f>
        <v/>
      </c>
      <c r="BK29" s="38" t="str">
        <f>IF(ＣＳＶ貼付用!CB15="","",ＣＳＶ貼付用!CB15)</f>
        <v/>
      </c>
      <c r="BL29" s="40" t="str">
        <f t="shared" si="73"/>
        <v/>
      </c>
      <c r="BM29" s="41" t="str">
        <f>IF(林齢計算用!C15="","",林齢計算用!C15)</f>
        <v/>
      </c>
      <c r="BN29" s="41" t="str">
        <f t="shared" si="74"/>
        <v/>
      </c>
      <c r="BO29" s="41" t="str">
        <f t="shared" si="75"/>
        <v/>
      </c>
      <c r="BP29" s="23" t="str">
        <f>IF(BK29="スギ",INDEX(データ!$C$7:$E$26,MATCH(BN29,データ!$B$7:$B$26),MATCH(BL29,データ!$C$6:$E$6)),IF(BK29="ヒノキ",INDEX(データ!$C$32:$E$51,MATCH(BN29,データ!$B$32:$B$51),MATCH(BL29,データ!$C$31:$E$31)),IF(BK29="マツ",INDEX(データ!#REF!,MATCH(BN29,データ!#REF!),MATCH(BL29,データ!#REF!)),IF(BK29="ザツ",INDEX(データ!#REF!,MATCH(BN29,データ!#REF!),MATCH(BL29,データ!#REF!)),""))))</f>
        <v/>
      </c>
      <c r="BQ29" s="22" t="str">
        <f t="shared" si="19"/>
        <v/>
      </c>
      <c r="BR29" s="21" t="str">
        <f t="shared" si="76"/>
        <v/>
      </c>
      <c r="BS29" s="21" t="str">
        <f t="shared" si="77"/>
        <v/>
      </c>
      <c r="BT29" s="24" t="str">
        <f>IF(BK29="スギ",INDEX(データ!$H$7:$J$26,MATCH(BN29,データ!$G$7:$G$26),MATCH(BL29,データ!$H$6:$J$6)),IF(BK29="ヒノキ",INDEX(データ!$H$32:$J$51,MATCH(BN29,データ!$G$32:$G$51),MATCH(BL29,データ!$H$31:$J$31)),IF(BK29="マツ",INDEX(データ!#REF!,MATCH(BN29,データ!#REF!),MATCH(BL29,データ!#REF!)),IF(BK29="ザツ",INDEX(データ!#REF!,MATCH(BN29,データ!#REF!),MATCH(BL29,データ!#REF!)),""))))</f>
        <v/>
      </c>
      <c r="BU29" s="22" t="str">
        <f t="shared" si="78"/>
        <v/>
      </c>
      <c r="BV29" s="21" t="str">
        <f t="shared" si="79"/>
        <v/>
      </c>
      <c r="BW29" s="27" t="str">
        <f t="shared" si="80"/>
        <v/>
      </c>
      <c r="BX29" s="24" t="str">
        <f t="shared" si="81"/>
        <v/>
      </c>
      <c r="BY29" s="25" t="str">
        <f t="shared" si="82"/>
        <v>0</v>
      </c>
      <c r="BZ29" s="26" t="str">
        <f t="shared" si="83"/>
        <v/>
      </c>
      <c r="CA29" s="26" t="str">
        <f t="shared" si="84"/>
        <v/>
      </c>
      <c r="CB29" s="26" t="str">
        <f t="shared" si="85"/>
        <v/>
      </c>
      <c r="CC29" s="27" t="str">
        <f t="shared" si="86"/>
        <v/>
      </c>
      <c r="CD29" s="26" t="str">
        <f t="shared" si="87"/>
        <v/>
      </c>
      <c r="CE29" s="26" t="str">
        <f t="shared" si="88"/>
        <v/>
      </c>
      <c r="CF29" s="45" t="s">
        <v>30</v>
      </c>
      <c r="CG29" s="55" t="str">
        <f>IF(ＣＳＶ貼付用!CM15="","",ＣＳＶ貼付用!CM15)</f>
        <v/>
      </c>
      <c r="CH29" s="38" t="str">
        <f>IF(ＣＳＶ貼付用!CO15="","",ＣＳＶ貼付用!CO15)</f>
        <v/>
      </c>
      <c r="CI29" s="38" t="str">
        <f>IF(ＣＳＶ貼付用!CQ15="","",ＣＳＶ貼付用!CQ15)</f>
        <v/>
      </c>
      <c r="CJ29" s="40" t="str">
        <f t="shared" si="89"/>
        <v/>
      </c>
      <c r="CK29" s="41" t="str">
        <f>IF(林齢計算用!D15="","",林齢計算用!D15)</f>
        <v/>
      </c>
      <c r="CL29" s="41" t="str">
        <f t="shared" si="90"/>
        <v/>
      </c>
      <c r="CM29" s="41" t="str">
        <f t="shared" si="91"/>
        <v/>
      </c>
      <c r="CN29" s="23" t="str">
        <f>IF(CI29="スギ",INDEX(データ!$C$7:$E$26,MATCH(CL29,データ!$B$7:$B$26),MATCH(CJ29,データ!$C$6:$E$6)),IF(CI29="ヒノキ",INDEX(データ!$C$32:$E$51,MATCH(CL29,データ!$B$32:$B$51),MATCH(CJ29,データ!$C$31:$E$31)),IF(CI29="マツ",INDEX(データ!#REF!,MATCH(CL29,データ!#REF!),MATCH(CJ29,データ!#REF!)),IF(CI29="ザツ",INDEX(データ!#REF!,MATCH(CL29,データ!#REF!),MATCH(CJ29,データ!#REF!)),""))))</f>
        <v/>
      </c>
      <c r="CO29" s="22" t="str">
        <f t="shared" si="26"/>
        <v/>
      </c>
      <c r="CP29" s="21" t="str">
        <f t="shared" si="92"/>
        <v/>
      </c>
      <c r="CQ29" s="21" t="str">
        <f t="shared" si="93"/>
        <v/>
      </c>
      <c r="CR29" s="24" t="str">
        <f>IF(CI29="スギ",INDEX(データ!$H$7:$J$26,MATCH(CL29,データ!$G$7:$G$26),MATCH(CJ29,データ!$H$6:$J$6)),IF(CI29="ヒノキ",INDEX(データ!$H$32:$J$51,MATCH(CL29,データ!$G$32:$G$51),MATCH(CJ29,データ!$H$31:$J$31)),IF(CI29="マツ",INDEX(データ!#REF!,MATCH(CL29,データ!#REF!),MATCH(CJ29,データ!#REF!)),IF(CI29="ザツ",INDEX(データ!#REF!,MATCH(CL29,データ!#REF!),MATCH(CJ29,データ!#REF!)),""))))</f>
        <v/>
      </c>
      <c r="CS29" s="22" t="str">
        <f t="shared" si="94"/>
        <v/>
      </c>
      <c r="CT29" s="21" t="str">
        <f t="shared" si="95"/>
        <v/>
      </c>
      <c r="CU29" s="27" t="str">
        <f t="shared" si="96"/>
        <v/>
      </c>
      <c r="CV29" s="24" t="str">
        <f t="shared" si="97"/>
        <v/>
      </c>
      <c r="CW29" s="25" t="str">
        <f t="shared" si="98"/>
        <v>0</v>
      </c>
      <c r="CX29" s="26" t="str">
        <f t="shared" si="99"/>
        <v/>
      </c>
      <c r="CY29" s="26" t="str">
        <f t="shared" si="100"/>
        <v/>
      </c>
      <c r="CZ29" s="26" t="str">
        <f t="shared" si="101"/>
        <v/>
      </c>
      <c r="DA29" s="27" t="str">
        <f t="shared" si="102"/>
        <v/>
      </c>
      <c r="DB29" s="26" t="str">
        <f t="shared" si="103"/>
        <v/>
      </c>
      <c r="DC29" s="26" t="str">
        <f t="shared" si="104"/>
        <v/>
      </c>
      <c r="DD29" s="45" t="s">
        <v>30</v>
      </c>
      <c r="DE29" s="55" t="str">
        <f>IF(ＣＳＶ貼付用!DB15="","",ＣＳＶ貼付用!DB15)</f>
        <v/>
      </c>
      <c r="DF29" s="38" t="str">
        <f>IF(ＣＳＶ貼付用!DD15="","",ＣＳＶ貼付用!DD15)</f>
        <v/>
      </c>
      <c r="DG29" s="38" t="str">
        <f>IF(ＣＳＶ貼付用!DF15="","",ＣＳＶ貼付用!DF15)</f>
        <v/>
      </c>
      <c r="DH29" s="40" t="str">
        <f t="shared" si="105"/>
        <v/>
      </c>
      <c r="DI29" s="41" t="str">
        <f>IF(林齢計算用!E15="","",林齢計算用!E15)</f>
        <v/>
      </c>
      <c r="DJ29" s="41" t="str">
        <f t="shared" si="106"/>
        <v/>
      </c>
      <c r="DK29" s="41" t="str">
        <f t="shared" si="107"/>
        <v/>
      </c>
      <c r="DL29" s="23" t="str">
        <f>IF(DG29="スギ",INDEX(データ!$C$7:$E$26,MATCH(DJ29,データ!$B$7:$B$26),MATCH(DH29,データ!$C$6:$E$6)),IF(DG29="ヒノキ",INDEX(データ!$C$32:$E$51,MATCH(DJ29,データ!$B$32:$B$51),MATCH(DH29,データ!$C$31:$E$31)),IF(DG29="マツ",INDEX(データ!#REF!,MATCH(DJ29,データ!#REF!),MATCH(DH29,データ!#REF!)),IF(DG29="ザツ",INDEX(データ!#REF!,MATCH(DJ29,データ!#REF!),MATCH(DH29,データ!#REF!)),""))))</f>
        <v/>
      </c>
      <c r="DM29" s="22" t="str">
        <f t="shared" si="33"/>
        <v/>
      </c>
      <c r="DN29" s="21" t="str">
        <f t="shared" si="108"/>
        <v/>
      </c>
      <c r="DO29" s="21" t="str">
        <f t="shared" si="109"/>
        <v/>
      </c>
      <c r="DP29" s="24" t="str">
        <f>IF(DG29="スギ",INDEX(データ!$H$7:$J$26,MATCH(DJ29,データ!$G$7:$G$26),MATCH(DH29,データ!$H$6:$J$6)),IF(DG29="ヒノキ",INDEX(データ!$H$32:$J$51,MATCH(DJ29,データ!$G$32:$G$51),MATCH(DH29,データ!$H$31:$J$31)),IF(DG29="マツ",INDEX(データ!#REF!,MATCH(DJ29,データ!#REF!),MATCH(DH29,データ!#REF!)),IF(DG29="ザツ",INDEX(データ!#REF!,MATCH(DJ29,データ!#REF!),MATCH(DH29,データ!#REF!)),""))))</f>
        <v/>
      </c>
      <c r="DQ29" s="22" t="str">
        <f t="shared" si="110"/>
        <v/>
      </c>
      <c r="DR29" s="21" t="str">
        <f t="shared" si="111"/>
        <v/>
      </c>
      <c r="DS29" s="27" t="str">
        <f t="shared" si="112"/>
        <v/>
      </c>
      <c r="DT29" s="24" t="str">
        <f t="shared" si="113"/>
        <v/>
      </c>
      <c r="DU29" s="25" t="str">
        <f t="shared" si="114"/>
        <v>0</v>
      </c>
      <c r="DV29" s="26" t="str">
        <f t="shared" si="115"/>
        <v/>
      </c>
      <c r="DW29" s="26" t="str">
        <f t="shared" si="116"/>
        <v/>
      </c>
      <c r="DX29" s="26" t="str">
        <f t="shared" si="117"/>
        <v/>
      </c>
      <c r="DY29" s="27" t="str">
        <f t="shared" si="118"/>
        <v/>
      </c>
      <c r="DZ29" s="26" t="str">
        <f t="shared" si="119"/>
        <v/>
      </c>
      <c r="EA29" s="26" t="str">
        <f t="shared" si="120"/>
        <v/>
      </c>
      <c r="EB29" s="45" t="s">
        <v>30</v>
      </c>
      <c r="EC29" s="55" t="str">
        <f>IF(ＣＳＶ貼付用!DQ15="","",ＣＳＶ貼付用!DQ15)</f>
        <v/>
      </c>
      <c r="ED29" s="38" t="str">
        <f>IF(ＣＳＶ貼付用!DS15="","",ＣＳＶ貼付用!DS15)</f>
        <v/>
      </c>
      <c r="EE29" s="38" t="str">
        <f>IF(ＣＳＶ貼付用!DU15="","",ＣＳＶ貼付用!DU15)</f>
        <v/>
      </c>
      <c r="EF29" s="40" t="str">
        <f t="shared" si="121"/>
        <v/>
      </c>
      <c r="EG29" s="41" t="str">
        <f>IF(林齢計算用!F15="","",林齢計算用!F15)</f>
        <v/>
      </c>
      <c r="EH29" s="41" t="str">
        <f t="shared" si="122"/>
        <v/>
      </c>
      <c r="EI29" s="41" t="str">
        <f t="shared" si="123"/>
        <v/>
      </c>
      <c r="EJ29" s="23" t="str">
        <f>IF(EE29="スギ",INDEX(データ!$C$7:$E$26,MATCH(EH29,データ!$B$7:$B$26),MATCH(EF29,データ!$C$6:$E$6)),IF(EE29="ヒノキ",INDEX(データ!$C$32:$E$51,MATCH(EH29,データ!$B$32:$B$51),MATCH(EF29,データ!$C$31:$E$31)),IF(EE29="マツ",INDEX(データ!#REF!,MATCH(EH29,データ!#REF!),MATCH(EF29,データ!#REF!)),IF(EE29="ザツ",INDEX(データ!#REF!,MATCH(EH29,データ!#REF!),MATCH(EF29,データ!#REF!)),""))))</f>
        <v/>
      </c>
      <c r="EK29" s="22" t="str">
        <f t="shared" si="40"/>
        <v/>
      </c>
      <c r="EL29" s="21" t="str">
        <f t="shared" si="124"/>
        <v/>
      </c>
      <c r="EM29" s="21" t="str">
        <f t="shared" si="125"/>
        <v/>
      </c>
      <c r="EN29" s="24" t="str">
        <f>IF(EE29="スギ",INDEX(データ!$H$7:$J$26,MATCH(EH29,データ!$G$7:$G$26),MATCH(EF29,データ!$H$6:$J$6)),IF(EE29="ヒノキ",INDEX(データ!$H$32:$J$51,MATCH(EH29,データ!$G$32:$G$51),MATCH(EF29,データ!$H$31:$J$31)),IF(EE29="マツ",INDEX(データ!#REF!,MATCH(EH29,データ!#REF!),MATCH(EF29,データ!#REF!)),IF(EE29="ザツ",INDEX(データ!#REF!,MATCH(EH29,データ!#REF!),MATCH(EF29,データ!#REF!)),""))))</f>
        <v/>
      </c>
      <c r="EO29" s="22" t="str">
        <f t="shared" si="126"/>
        <v/>
      </c>
      <c r="EP29" s="21" t="str">
        <f t="shared" si="127"/>
        <v/>
      </c>
      <c r="EQ29" s="27" t="str">
        <f t="shared" si="128"/>
        <v/>
      </c>
      <c r="ER29" s="24" t="str">
        <f t="shared" si="129"/>
        <v/>
      </c>
      <c r="ES29" s="25" t="str">
        <f t="shared" si="130"/>
        <v>0</v>
      </c>
      <c r="ET29" s="26" t="str">
        <f t="shared" si="131"/>
        <v/>
      </c>
      <c r="EU29" s="26" t="str">
        <f t="shared" si="132"/>
        <v/>
      </c>
      <c r="EV29" s="26" t="str">
        <f t="shared" si="133"/>
        <v/>
      </c>
      <c r="EW29" s="27" t="str">
        <f t="shared" si="134"/>
        <v/>
      </c>
      <c r="EX29" s="26" t="str">
        <f t="shared" si="135"/>
        <v/>
      </c>
      <c r="EY29" s="26" t="str">
        <f t="shared" si="136"/>
        <v/>
      </c>
      <c r="EZ29" s="26">
        <f t="shared" si="137"/>
        <v>0</v>
      </c>
      <c r="FA29" s="43"/>
    </row>
    <row r="30" spans="1:163" ht="15.95" customHeight="1" x14ac:dyDescent="0.15">
      <c r="A30" s="21"/>
      <c r="B30" s="36" t="str">
        <f>IF(ＣＳＶ貼付用!G16="","",ＣＳＶ貼付用!G16)</f>
        <v/>
      </c>
      <c r="C30" s="36" t="str">
        <f>IF(ＣＳＶ貼付用!I16="","",ＣＳＶ貼付用!I16)</f>
        <v/>
      </c>
      <c r="D30" s="36" t="str">
        <f>IF(ＣＳＶ貼付用!J16="","",ＣＳＶ貼付用!J16)</f>
        <v/>
      </c>
      <c r="E30" s="36" t="str">
        <f>IF(ＣＳＶ貼付用!F16="","",ＣＳＶ貼付用!F16)</f>
        <v/>
      </c>
      <c r="F30" s="38" t="str">
        <f>IF(ＣＳＶ貼付用!T16="","",ＣＳＶ貼付用!T16)</f>
        <v/>
      </c>
      <c r="G30" s="38"/>
      <c r="H30" s="38" t="str">
        <f>IF(ＣＳＶ貼付用!GJ16="","",ＣＳＶ貼付用!GJ16)</f>
        <v/>
      </c>
      <c r="I30" s="38" t="str">
        <f>IF(ＣＳＶ貼付用!GL16="","",ＣＳＶ貼付用!GL16)</f>
        <v/>
      </c>
      <c r="J30" s="38" t="str">
        <f>IF(ＣＳＶ貼付用!GN16="","",ＣＳＶ貼付用!GN16)</f>
        <v/>
      </c>
      <c r="K30" s="38" t="str">
        <f>IF(ＣＳＶ貼付用!GP16="","",ＣＳＶ貼付用!GP16)</f>
        <v/>
      </c>
      <c r="L30" s="45" t="s">
        <v>30</v>
      </c>
      <c r="M30" s="55" t="str">
        <f>IF(ＣＳＶ貼付用!AT16="","",ＣＳＶ貼付用!AT16)</f>
        <v/>
      </c>
      <c r="N30" s="38" t="str">
        <f>IF(ＣＳＶ貼付用!AV16="","",ＣＳＶ貼付用!AV16)</f>
        <v/>
      </c>
      <c r="O30" s="38" t="str">
        <f>IF(ＣＳＶ貼付用!AX16="","",ＣＳＶ貼付用!AX16)</f>
        <v/>
      </c>
      <c r="P30" s="40" t="str">
        <f>IF(ＣＳＶ貼付用!FE16="","",ＣＳＶ貼付用!FE16)</f>
        <v/>
      </c>
      <c r="Q30" s="41" t="str">
        <f>IF(林齢計算用!A16="","",林齢計算用!A16)</f>
        <v/>
      </c>
      <c r="R30" s="41" t="str">
        <f t="shared" si="47"/>
        <v/>
      </c>
      <c r="S30" s="56" t="str">
        <f>IF(ＣＳＶ貼付用!EG16="","",ＣＳＶ貼付用!EG16*10)</f>
        <v/>
      </c>
      <c r="T30" s="23" t="str">
        <f>IF(O30="スギ",INDEX(データ!$C$7:$E$26,MATCH(R30,データ!$B$7:$B$26),MATCH(P30,データ!$C$6:$E$6)),IF(O30="ヒノキ",INDEX(データ!$C$32:$E$51,MATCH(R30,データ!$B$32:$B$51),MATCH(P30,データ!$C$31:$E$31)),IF(O30="マツ",INDEX(データ!#REF!,MATCH(R30,データ!#REF!),MATCH(P30,データ!#REF!)),IF(O30="ザツ",INDEX(データ!#REF!,MATCH(R30,データ!#REF!),MATCH(P30,データ!#REF!)),""))))</f>
        <v/>
      </c>
      <c r="U30" s="22" t="str">
        <f t="shared" si="138"/>
        <v/>
      </c>
      <c r="V30" s="21" t="str">
        <f t="shared" si="142"/>
        <v/>
      </c>
      <c r="W30" s="21" t="str">
        <f t="shared" si="139"/>
        <v/>
      </c>
      <c r="X30" s="23" t="str">
        <f>IF(O30="スギ",INDEX(データ!$H$7:$J$26,MATCH(R30,データ!$G$7:$G$26),MATCH(P30,データ!$H$6:$J$6)),IF(O30="ヒノキ",INDEX(データ!$H$32:$J$51,MATCH(R30,データ!$G$32:$G$51),MATCH(P30,データ!$H$31:$J$31)),IF(O30="マツ",INDEX(データ!#REF!,MATCH(R30,データ!#REF!),MATCH(P30,データ!#REF!)),IF(O30="ザツ",INDEX(データ!#REF!,MATCH(R30,データ!#REF!),MATCH(P30,データ!#REF!)),""))))</f>
        <v/>
      </c>
      <c r="Y30" s="22" t="str">
        <f t="shared" si="140"/>
        <v/>
      </c>
      <c r="Z30" s="21" t="str">
        <f t="shared" si="141"/>
        <v/>
      </c>
      <c r="AA30" s="27" t="str">
        <f t="shared" si="48"/>
        <v/>
      </c>
      <c r="AB30" s="24" t="str">
        <f t="shared" si="49"/>
        <v/>
      </c>
      <c r="AC30" s="25" t="str">
        <f t="shared" si="50"/>
        <v>0</v>
      </c>
      <c r="AD30" s="26" t="str">
        <f t="shared" si="51"/>
        <v/>
      </c>
      <c r="AE30" s="26" t="str">
        <f t="shared" si="52"/>
        <v/>
      </c>
      <c r="AF30" s="26" t="str">
        <f t="shared" si="53"/>
        <v/>
      </c>
      <c r="AG30" s="27" t="str">
        <f t="shared" si="54"/>
        <v/>
      </c>
      <c r="AH30" s="26" t="str">
        <f t="shared" si="55"/>
        <v/>
      </c>
      <c r="AI30" s="26" t="str">
        <f t="shared" si="56"/>
        <v/>
      </c>
      <c r="AJ30" s="45" t="s">
        <v>30</v>
      </c>
      <c r="AK30" s="55" t="str">
        <f>IF(ＣＳＶ貼付用!BI16="","",ＣＳＶ貼付用!BI16)</f>
        <v/>
      </c>
      <c r="AL30" s="38" t="str">
        <f>IF(ＣＳＶ貼付用!BK16="","",ＣＳＶ貼付用!BK16)</f>
        <v/>
      </c>
      <c r="AM30" s="38" t="str">
        <f>IF(ＣＳＶ貼付用!BM16="","",ＣＳＶ貼付用!BM16)</f>
        <v/>
      </c>
      <c r="AN30" s="40" t="str">
        <f t="shared" si="57"/>
        <v/>
      </c>
      <c r="AO30" s="41" t="str">
        <f>IF(林齢計算用!B16="","",林齢計算用!B16)</f>
        <v/>
      </c>
      <c r="AP30" s="41" t="str">
        <f t="shared" si="58"/>
        <v/>
      </c>
      <c r="AQ30" s="41" t="str">
        <f t="shared" si="59"/>
        <v/>
      </c>
      <c r="AR30" s="23" t="str">
        <f>IF(AM30="スギ",INDEX(データ!$C$7:$E$26,MATCH(AP30,データ!$B$7:$B$26),MATCH(AN30,データ!$C$6:$E$6)),IF(AM30="ヒノキ",INDEX(データ!$C$32:$E$51,MATCH(AP30,データ!$B$32:$B$51),MATCH(AN30,データ!$C$31:$E$31)),IF(AM30="マツ",INDEX(データ!#REF!,MATCH(AP30,データ!#REF!),MATCH(AN30,データ!#REF!)),IF(AM30="ザツ",INDEX(データ!#REF!,MATCH(AP30,データ!#REF!),MATCH(AN30,データ!#REF!)),""))))</f>
        <v/>
      </c>
      <c r="AS30" s="22" t="str">
        <f t="shared" si="12"/>
        <v/>
      </c>
      <c r="AT30" s="21" t="str">
        <f t="shared" si="60"/>
        <v/>
      </c>
      <c r="AU30" s="21" t="str">
        <f t="shared" si="61"/>
        <v/>
      </c>
      <c r="AV30" s="24" t="str">
        <f>IF(AM30="スギ",INDEX(データ!$H$7:$J$26,MATCH(AP30,データ!$G$7:$G$26),MATCH(AN30,データ!$H$6:$J$6)),IF(AM30="ヒノキ",INDEX(データ!$H$32:$J$51,MATCH(AP30,データ!$G$32:$G$51),MATCH(AN30,データ!$H$31:$J$31)),IF(AM30="マツ",INDEX(データ!#REF!,MATCH(AP30,データ!#REF!),MATCH(AN30,データ!#REF!)),IF(AM30="ザツ",INDEX(データ!#REF!,MATCH(AP30,データ!#REF!),MATCH(AN30,データ!#REF!)),""))))</f>
        <v/>
      </c>
      <c r="AW30" s="22" t="str">
        <f t="shared" si="62"/>
        <v/>
      </c>
      <c r="AX30" s="21" t="str">
        <f t="shared" si="63"/>
        <v/>
      </c>
      <c r="AY30" s="27" t="str">
        <f t="shared" si="64"/>
        <v/>
      </c>
      <c r="AZ30" s="24" t="str">
        <f t="shared" si="65"/>
        <v/>
      </c>
      <c r="BA30" s="25" t="str">
        <f t="shared" si="66"/>
        <v>0</v>
      </c>
      <c r="BB30" s="26" t="str">
        <f t="shared" si="67"/>
        <v/>
      </c>
      <c r="BC30" s="26" t="str">
        <f t="shared" si="68"/>
        <v/>
      </c>
      <c r="BD30" s="26" t="str">
        <f t="shared" si="69"/>
        <v/>
      </c>
      <c r="BE30" s="27" t="str">
        <f t="shared" si="70"/>
        <v/>
      </c>
      <c r="BF30" s="26" t="str">
        <f t="shared" si="71"/>
        <v/>
      </c>
      <c r="BG30" s="26" t="str">
        <f t="shared" si="72"/>
        <v/>
      </c>
      <c r="BH30" s="45" t="s">
        <v>30</v>
      </c>
      <c r="BI30" s="55" t="str">
        <f>IF(ＣＳＶ貼付用!BX16="","",ＣＳＶ貼付用!BX16)</f>
        <v/>
      </c>
      <c r="BJ30" s="38" t="str">
        <f>IF(ＣＳＶ貼付用!BZ16="","",ＣＳＶ貼付用!BZ16)</f>
        <v/>
      </c>
      <c r="BK30" s="38" t="str">
        <f>IF(ＣＳＶ貼付用!CB16="","",ＣＳＶ貼付用!CB16)</f>
        <v/>
      </c>
      <c r="BL30" s="40" t="str">
        <f t="shared" si="73"/>
        <v/>
      </c>
      <c r="BM30" s="41" t="str">
        <f>IF(林齢計算用!C16="","",林齢計算用!C16)</f>
        <v/>
      </c>
      <c r="BN30" s="41" t="str">
        <f t="shared" si="74"/>
        <v/>
      </c>
      <c r="BO30" s="41" t="str">
        <f t="shared" si="75"/>
        <v/>
      </c>
      <c r="BP30" s="23" t="str">
        <f>IF(BK30="スギ",INDEX(データ!$C$7:$E$26,MATCH(BN30,データ!$B$7:$B$26),MATCH(BL30,データ!$C$6:$E$6)),IF(BK30="ヒノキ",INDEX(データ!$C$32:$E$51,MATCH(BN30,データ!$B$32:$B$51),MATCH(BL30,データ!$C$31:$E$31)),IF(BK30="マツ",INDEX(データ!#REF!,MATCH(BN30,データ!#REF!),MATCH(BL30,データ!#REF!)),IF(BK30="ザツ",INDEX(データ!#REF!,MATCH(BN30,データ!#REF!),MATCH(BL30,データ!#REF!)),""))))</f>
        <v/>
      </c>
      <c r="BQ30" s="22" t="str">
        <f t="shared" si="19"/>
        <v/>
      </c>
      <c r="BR30" s="21" t="str">
        <f t="shared" si="76"/>
        <v/>
      </c>
      <c r="BS30" s="21" t="str">
        <f t="shared" si="77"/>
        <v/>
      </c>
      <c r="BT30" s="24" t="str">
        <f>IF(BK30="スギ",INDEX(データ!$H$7:$J$26,MATCH(BN30,データ!$G$7:$G$26),MATCH(BL30,データ!$H$6:$J$6)),IF(BK30="ヒノキ",INDEX(データ!$H$32:$J$51,MATCH(BN30,データ!$G$32:$G$51),MATCH(BL30,データ!$H$31:$J$31)),IF(BK30="マツ",INDEX(データ!#REF!,MATCH(BN30,データ!#REF!),MATCH(BL30,データ!#REF!)),IF(BK30="ザツ",INDEX(データ!#REF!,MATCH(BN30,データ!#REF!),MATCH(BL30,データ!#REF!)),""))))</f>
        <v/>
      </c>
      <c r="BU30" s="22" t="str">
        <f t="shared" si="78"/>
        <v/>
      </c>
      <c r="BV30" s="21" t="str">
        <f t="shared" si="79"/>
        <v/>
      </c>
      <c r="BW30" s="27" t="str">
        <f t="shared" si="80"/>
        <v/>
      </c>
      <c r="BX30" s="24" t="str">
        <f t="shared" si="81"/>
        <v/>
      </c>
      <c r="BY30" s="25" t="str">
        <f t="shared" si="82"/>
        <v>0</v>
      </c>
      <c r="BZ30" s="26" t="str">
        <f t="shared" si="83"/>
        <v/>
      </c>
      <c r="CA30" s="26" t="str">
        <f t="shared" si="84"/>
        <v/>
      </c>
      <c r="CB30" s="26" t="str">
        <f t="shared" si="85"/>
        <v/>
      </c>
      <c r="CC30" s="27" t="str">
        <f t="shared" si="86"/>
        <v/>
      </c>
      <c r="CD30" s="26" t="str">
        <f t="shared" si="87"/>
        <v/>
      </c>
      <c r="CE30" s="26" t="str">
        <f t="shared" si="88"/>
        <v/>
      </c>
      <c r="CF30" s="45" t="s">
        <v>30</v>
      </c>
      <c r="CG30" s="55" t="str">
        <f>IF(ＣＳＶ貼付用!CM16="","",ＣＳＶ貼付用!CM16)</f>
        <v/>
      </c>
      <c r="CH30" s="38" t="str">
        <f>IF(ＣＳＶ貼付用!CO16="","",ＣＳＶ貼付用!CO16)</f>
        <v/>
      </c>
      <c r="CI30" s="38" t="str">
        <f>IF(ＣＳＶ貼付用!CQ16="","",ＣＳＶ貼付用!CQ16)</f>
        <v/>
      </c>
      <c r="CJ30" s="40" t="str">
        <f t="shared" si="89"/>
        <v/>
      </c>
      <c r="CK30" s="41" t="str">
        <f>IF(林齢計算用!D16="","",林齢計算用!D16)</f>
        <v/>
      </c>
      <c r="CL30" s="41" t="str">
        <f t="shared" si="90"/>
        <v/>
      </c>
      <c r="CM30" s="41" t="str">
        <f t="shared" si="91"/>
        <v/>
      </c>
      <c r="CN30" s="23" t="str">
        <f>IF(CI30="スギ",INDEX(データ!$C$7:$E$26,MATCH(CL30,データ!$B$7:$B$26),MATCH(CJ30,データ!$C$6:$E$6)),IF(CI30="ヒノキ",INDEX(データ!$C$32:$E$51,MATCH(CL30,データ!$B$32:$B$51),MATCH(CJ30,データ!$C$31:$E$31)),IF(CI30="マツ",INDEX(データ!#REF!,MATCH(CL30,データ!#REF!),MATCH(CJ30,データ!#REF!)),IF(CI30="ザツ",INDEX(データ!#REF!,MATCH(CL30,データ!#REF!),MATCH(CJ30,データ!#REF!)),""))))</f>
        <v/>
      </c>
      <c r="CO30" s="22" t="str">
        <f t="shared" si="26"/>
        <v/>
      </c>
      <c r="CP30" s="21" t="str">
        <f t="shared" si="92"/>
        <v/>
      </c>
      <c r="CQ30" s="21" t="str">
        <f t="shared" si="93"/>
        <v/>
      </c>
      <c r="CR30" s="24" t="str">
        <f>IF(CI30="スギ",INDEX(データ!$H$7:$J$26,MATCH(CL30,データ!$G$7:$G$26),MATCH(CJ30,データ!$H$6:$J$6)),IF(CI30="ヒノキ",INDEX(データ!$H$32:$J$51,MATCH(CL30,データ!$G$32:$G$51),MATCH(CJ30,データ!$H$31:$J$31)),IF(CI30="マツ",INDEX(データ!#REF!,MATCH(CL30,データ!#REF!),MATCH(CJ30,データ!#REF!)),IF(CI30="ザツ",INDEX(データ!#REF!,MATCH(CL30,データ!#REF!),MATCH(CJ30,データ!#REF!)),""))))</f>
        <v/>
      </c>
      <c r="CS30" s="22" t="str">
        <f t="shared" si="94"/>
        <v/>
      </c>
      <c r="CT30" s="21" t="str">
        <f t="shared" si="95"/>
        <v/>
      </c>
      <c r="CU30" s="27" t="str">
        <f t="shared" si="96"/>
        <v/>
      </c>
      <c r="CV30" s="24" t="str">
        <f t="shared" si="97"/>
        <v/>
      </c>
      <c r="CW30" s="25" t="str">
        <f t="shared" si="98"/>
        <v>0</v>
      </c>
      <c r="CX30" s="26" t="str">
        <f t="shared" si="99"/>
        <v/>
      </c>
      <c r="CY30" s="26" t="str">
        <f t="shared" si="100"/>
        <v/>
      </c>
      <c r="CZ30" s="26" t="str">
        <f t="shared" si="101"/>
        <v/>
      </c>
      <c r="DA30" s="27" t="str">
        <f t="shared" si="102"/>
        <v/>
      </c>
      <c r="DB30" s="26" t="str">
        <f t="shared" si="103"/>
        <v/>
      </c>
      <c r="DC30" s="26" t="str">
        <f t="shared" si="104"/>
        <v/>
      </c>
      <c r="DD30" s="45" t="s">
        <v>30</v>
      </c>
      <c r="DE30" s="55" t="str">
        <f>IF(ＣＳＶ貼付用!DB16="","",ＣＳＶ貼付用!DB16)</f>
        <v/>
      </c>
      <c r="DF30" s="38" t="str">
        <f>IF(ＣＳＶ貼付用!DD16="","",ＣＳＶ貼付用!DD16)</f>
        <v/>
      </c>
      <c r="DG30" s="38" t="str">
        <f>IF(ＣＳＶ貼付用!DF16="","",ＣＳＶ貼付用!DF16)</f>
        <v/>
      </c>
      <c r="DH30" s="40" t="str">
        <f t="shared" si="105"/>
        <v/>
      </c>
      <c r="DI30" s="41" t="str">
        <f>IF(林齢計算用!E16="","",林齢計算用!E16)</f>
        <v/>
      </c>
      <c r="DJ30" s="41" t="str">
        <f t="shared" si="106"/>
        <v/>
      </c>
      <c r="DK30" s="41" t="str">
        <f t="shared" si="107"/>
        <v/>
      </c>
      <c r="DL30" s="23" t="str">
        <f>IF(DG30="スギ",INDEX(データ!$C$7:$E$26,MATCH(DJ30,データ!$B$7:$B$26),MATCH(DH30,データ!$C$6:$E$6)),IF(DG30="ヒノキ",INDEX(データ!$C$32:$E$51,MATCH(DJ30,データ!$B$32:$B$51),MATCH(DH30,データ!$C$31:$E$31)),IF(DG30="マツ",INDEX(データ!#REF!,MATCH(DJ30,データ!#REF!),MATCH(DH30,データ!#REF!)),IF(DG30="ザツ",INDEX(データ!#REF!,MATCH(DJ30,データ!#REF!),MATCH(DH30,データ!#REF!)),""))))</f>
        <v/>
      </c>
      <c r="DM30" s="22" t="str">
        <f t="shared" si="33"/>
        <v/>
      </c>
      <c r="DN30" s="21" t="str">
        <f t="shared" si="108"/>
        <v/>
      </c>
      <c r="DO30" s="21" t="str">
        <f t="shared" si="109"/>
        <v/>
      </c>
      <c r="DP30" s="24" t="str">
        <f>IF(DG30="スギ",INDEX(データ!$H$7:$J$26,MATCH(DJ30,データ!$G$7:$G$26),MATCH(DH30,データ!$H$6:$J$6)),IF(DG30="ヒノキ",INDEX(データ!$H$32:$J$51,MATCH(DJ30,データ!$G$32:$G$51),MATCH(DH30,データ!$H$31:$J$31)),IF(DG30="マツ",INDEX(データ!#REF!,MATCH(DJ30,データ!#REF!),MATCH(DH30,データ!#REF!)),IF(DG30="ザツ",INDEX(データ!#REF!,MATCH(DJ30,データ!#REF!),MATCH(DH30,データ!#REF!)),""))))</f>
        <v/>
      </c>
      <c r="DQ30" s="22" t="str">
        <f t="shared" si="110"/>
        <v/>
      </c>
      <c r="DR30" s="21" t="str">
        <f t="shared" si="111"/>
        <v/>
      </c>
      <c r="DS30" s="27" t="str">
        <f t="shared" si="112"/>
        <v/>
      </c>
      <c r="DT30" s="24" t="str">
        <f t="shared" si="113"/>
        <v/>
      </c>
      <c r="DU30" s="25" t="str">
        <f t="shared" si="114"/>
        <v>0</v>
      </c>
      <c r="DV30" s="26" t="str">
        <f t="shared" si="115"/>
        <v/>
      </c>
      <c r="DW30" s="26" t="str">
        <f t="shared" si="116"/>
        <v/>
      </c>
      <c r="DX30" s="26" t="str">
        <f t="shared" si="117"/>
        <v/>
      </c>
      <c r="DY30" s="27" t="str">
        <f t="shared" si="118"/>
        <v/>
      </c>
      <c r="DZ30" s="26" t="str">
        <f t="shared" si="119"/>
        <v/>
      </c>
      <c r="EA30" s="26" t="str">
        <f t="shared" si="120"/>
        <v/>
      </c>
      <c r="EB30" s="45" t="s">
        <v>30</v>
      </c>
      <c r="EC30" s="55" t="str">
        <f>IF(ＣＳＶ貼付用!DQ16="","",ＣＳＶ貼付用!DQ16)</f>
        <v/>
      </c>
      <c r="ED30" s="38" t="str">
        <f>IF(ＣＳＶ貼付用!DS16="","",ＣＳＶ貼付用!DS16)</f>
        <v/>
      </c>
      <c r="EE30" s="38" t="str">
        <f>IF(ＣＳＶ貼付用!DU16="","",ＣＳＶ貼付用!DU16)</f>
        <v/>
      </c>
      <c r="EF30" s="40" t="str">
        <f t="shared" si="121"/>
        <v/>
      </c>
      <c r="EG30" s="41" t="str">
        <f>IF(林齢計算用!F16="","",林齢計算用!F16)</f>
        <v/>
      </c>
      <c r="EH30" s="41" t="str">
        <f t="shared" si="122"/>
        <v/>
      </c>
      <c r="EI30" s="41" t="str">
        <f t="shared" si="123"/>
        <v/>
      </c>
      <c r="EJ30" s="23" t="str">
        <f>IF(EE30="スギ",INDEX(データ!$C$7:$E$26,MATCH(EH30,データ!$B$7:$B$26),MATCH(EF30,データ!$C$6:$E$6)),IF(EE30="ヒノキ",INDEX(データ!$C$32:$E$51,MATCH(EH30,データ!$B$32:$B$51),MATCH(EF30,データ!$C$31:$E$31)),IF(EE30="マツ",INDEX(データ!#REF!,MATCH(EH30,データ!#REF!),MATCH(EF30,データ!#REF!)),IF(EE30="ザツ",INDEX(データ!#REF!,MATCH(EH30,データ!#REF!),MATCH(EF30,データ!#REF!)),""))))</f>
        <v/>
      </c>
      <c r="EK30" s="22" t="str">
        <f t="shared" si="40"/>
        <v/>
      </c>
      <c r="EL30" s="21" t="str">
        <f t="shared" si="124"/>
        <v/>
      </c>
      <c r="EM30" s="21" t="str">
        <f t="shared" si="125"/>
        <v/>
      </c>
      <c r="EN30" s="24" t="str">
        <f>IF(EE30="スギ",INDEX(データ!$H$7:$J$26,MATCH(EH30,データ!$G$7:$G$26),MATCH(EF30,データ!$H$6:$J$6)),IF(EE30="ヒノキ",INDEX(データ!$H$32:$J$51,MATCH(EH30,データ!$G$32:$G$51),MATCH(EF30,データ!$H$31:$J$31)),IF(EE30="マツ",INDEX(データ!#REF!,MATCH(EH30,データ!#REF!),MATCH(EF30,データ!#REF!)),IF(EE30="ザツ",INDEX(データ!#REF!,MATCH(EH30,データ!#REF!),MATCH(EF30,データ!#REF!)),""))))</f>
        <v/>
      </c>
      <c r="EO30" s="22" t="str">
        <f t="shared" si="126"/>
        <v/>
      </c>
      <c r="EP30" s="21" t="str">
        <f t="shared" si="127"/>
        <v/>
      </c>
      <c r="EQ30" s="27" t="str">
        <f t="shared" si="128"/>
        <v/>
      </c>
      <c r="ER30" s="24" t="str">
        <f t="shared" si="129"/>
        <v/>
      </c>
      <c r="ES30" s="25" t="str">
        <f t="shared" si="130"/>
        <v>0</v>
      </c>
      <c r="ET30" s="26" t="str">
        <f t="shared" si="131"/>
        <v/>
      </c>
      <c r="EU30" s="26" t="str">
        <f t="shared" si="132"/>
        <v/>
      </c>
      <c r="EV30" s="26" t="str">
        <f t="shared" si="133"/>
        <v/>
      </c>
      <c r="EW30" s="27" t="str">
        <f t="shared" si="134"/>
        <v/>
      </c>
      <c r="EX30" s="26" t="str">
        <f t="shared" si="135"/>
        <v/>
      </c>
      <c r="EY30" s="26" t="str">
        <f t="shared" si="136"/>
        <v/>
      </c>
      <c r="EZ30" s="26">
        <f t="shared" si="137"/>
        <v>0</v>
      </c>
      <c r="FA30" s="43"/>
    </row>
    <row r="31" spans="1:163" ht="15.95" customHeight="1" x14ac:dyDescent="0.15">
      <c r="A31" s="21"/>
      <c r="B31" s="36" t="str">
        <f>IF(ＣＳＶ貼付用!G17="","",ＣＳＶ貼付用!G17)</f>
        <v/>
      </c>
      <c r="C31" s="36" t="str">
        <f>IF(ＣＳＶ貼付用!I17="","",ＣＳＶ貼付用!I17)</f>
        <v/>
      </c>
      <c r="D31" s="36" t="str">
        <f>IF(ＣＳＶ貼付用!J17="","",ＣＳＶ貼付用!J17)</f>
        <v/>
      </c>
      <c r="E31" s="36" t="str">
        <f>IF(ＣＳＶ貼付用!F17="","",ＣＳＶ貼付用!F17)</f>
        <v/>
      </c>
      <c r="F31" s="38" t="str">
        <f>IF(ＣＳＶ貼付用!T17="","",ＣＳＶ貼付用!T17)</f>
        <v/>
      </c>
      <c r="G31" s="38"/>
      <c r="H31" s="38" t="str">
        <f>IF(ＣＳＶ貼付用!GJ17="","",ＣＳＶ貼付用!GJ17)</f>
        <v/>
      </c>
      <c r="I31" s="38" t="str">
        <f>IF(ＣＳＶ貼付用!GL17="","",ＣＳＶ貼付用!GL17)</f>
        <v/>
      </c>
      <c r="J31" s="38" t="str">
        <f>IF(ＣＳＶ貼付用!GN17="","",ＣＳＶ貼付用!GN17)</f>
        <v/>
      </c>
      <c r="K31" s="38" t="str">
        <f>IF(ＣＳＶ貼付用!GP17="","",ＣＳＶ貼付用!GP17)</f>
        <v/>
      </c>
      <c r="L31" s="45" t="s">
        <v>30</v>
      </c>
      <c r="M31" s="55" t="str">
        <f>IF(ＣＳＶ貼付用!AT17="","",ＣＳＶ貼付用!AT17)</f>
        <v/>
      </c>
      <c r="N31" s="38" t="str">
        <f>IF(ＣＳＶ貼付用!AV17="","",ＣＳＶ貼付用!AV17)</f>
        <v/>
      </c>
      <c r="O31" s="38" t="str">
        <f>IF(ＣＳＶ貼付用!AX17="","",ＣＳＶ貼付用!AX17)</f>
        <v/>
      </c>
      <c r="P31" s="40" t="str">
        <f>IF(ＣＳＶ貼付用!FE17="","",ＣＳＶ貼付用!FE17)</f>
        <v/>
      </c>
      <c r="Q31" s="41" t="str">
        <f>IF(林齢計算用!A17="","",林齢計算用!A17)</f>
        <v/>
      </c>
      <c r="R31" s="41" t="str">
        <f t="shared" si="47"/>
        <v/>
      </c>
      <c r="S31" s="56" t="str">
        <f>IF(ＣＳＶ貼付用!EG17="","",ＣＳＶ貼付用!EG17*10)</f>
        <v/>
      </c>
      <c r="T31" s="23" t="str">
        <f>IF(O31="スギ",INDEX(データ!$C$7:$E$26,MATCH(R31,データ!$B$7:$B$26),MATCH(P31,データ!$C$6:$E$6)),IF(O31="ヒノキ",INDEX(データ!$C$32:$E$51,MATCH(R31,データ!$B$32:$B$51),MATCH(P31,データ!$C$31:$E$31)),IF(O31="マツ",INDEX(データ!#REF!,MATCH(R31,データ!#REF!),MATCH(P31,データ!#REF!)),IF(O31="ザツ",INDEX(データ!#REF!,MATCH(R31,データ!#REF!),MATCH(P31,データ!#REF!)),""))))</f>
        <v/>
      </c>
      <c r="U31" s="22" t="str">
        <f t="shared" si="138"/>
        <v/>
      </c>
      <c r="V31" s="21" t="str">
        <f t="shared" si="142"/>
        <v/>
      </c>
      <c r="W31" s="21" t="str">
        <f t="shared" si="139"/>
        <v/>
      </c>
      <c r="X31" s="23" t="str">
        <f>IF(O31="スギ",INDEX(データ!$H$7:$J$26,MATCH(R31,データ!$G$7:$G$26),MATCH(P31,データ!$H$6:$J$6)),IF(O31="ヒノキ",INDEX(データ!$H$32:$J$51,MATCH(R31,データ!$G$32:$G$51),MATCH(P31,データ!$H$31:$J$31)),IF(O31="マツ",INDEX(データ!#REF!,MATCH(R31,データ!#REF!),MATCH(P31,データ!#REF!)),IF(O31="ザツ",INDEX(データ!#REF!,MATCH(R31,データ!#REF!),MATCH(P31,データ!#REF!)),""))))</f>
        <v/>
      </c>
      <c r="Y31" s="22" t="str">
        <f t="shared" si="140"/>
        <v/>
      </c>
      <c r="Z31" s="21" t="str">
        <f t="shared" si="141"/>
        <v/>
      </c>
      <c r="AA31" s="27" t="str">
        <f t="shared" si="48"/>
        <v/>
      </c>
      <c r="AB31" s="24" t="str">
        <f t="shared" si="49"/>
        <v/>
      </c>
      <c r="AC31" s="25" t="str">
        <f t="shared" si="50"/>
        <v>0</v>
      </c>
      <c r="AD31" s="26" t="str">
        <f t="shared" si="51"/>
        <v/>
      </c>
      <c r="AE31" s="26" t="str">
        <f t="shared" si="52"/>
        <v/>
      </c>
      <c r="AF31" s="26" t="str">
        <f t="shared" si="53"/>
        <v/>
      </c>
      <c r="AG31" s="27" t="str">
        <f t="shared" si="54"/>
        <v/>
      </c>
      <c r="AH31" s="26" t="str">
        <f t="shared" si="55"/>
        <v/>
      </c>
      <c r="AI31" s="26" t="str">
        <f t="shared" si="56"/>
        <v/>
      </c>
      <c r="AJ31" s="45" t="s">
        <v>30</v>
      </c>
      <c r="AK31" s="55" t="str">
        <f>IF(ＣＳＶ貼付用!BI17="","",ＣＳＶ貼付用!BI17)</f>
        <v/>
      </c>
      <c r="AL31" s="38" t="str">
        <f>IF(ＣＳＶ貼付用!BK17="","",ＣＳＶ貼付用!BK17)</f>
        <v/>
      </c>
      <c r="AM31" s="38" t="str">
        <f>IF(ＣＳＶ貼付用!BM17="","",ＣＳＶ貼付用!BM17)</f>
        <v/>
      </c>
      <c r="AN31" s="40" t="str">
        <f t="shared" si="57"/>
        <v/>
      </c>
      <c r="AO31" s="41" t="str">
        <f>IF(林齢計算用!B17="","",林齢計算用!B17)</f>
        <v/>
      </c>
      <c r="AP31" s="41" t="str">
        <f t="shared" si="58"/>
        <v/>
      </c>
      <c r="AQ31" s="41" t="str">
        <f t="shared" si="59"/>
        <v/>
      </c>
      <c r="AR31" s="23" t="str">
        <f>IF(AM31="スギ",INDEX(データ!$C$7:$E$26,MATCH(AP31,データ!$B$7:$B$26),MATCH(AN31,データ!$C$6:$E$6)),IF(AM31="ヒノキ",INDEX(データ!$C$32:$E$51,MATCH(AP31,データ!$B$32:$B$51),MATCH(AN31,データ!$C$31:$E$31)),IF(AM31="マツ",INDEX(データ!#REF!,MATCH(AP31,データ!#REF!),MATCH(AN31,データ!#REF!)),IF(AM31="ザツ",INDEX(データ!#REF!,MATCH(AP31,データ!#REF!),MATCH(AN31,データ!#REF!)),""))))</f>
        <v/>
      </c>
      <c r="AS31" s="22" t="str">
        <f t="shared" si="12"/>
        <v/>
      </c>
      <c r="AT31" s="21" t="str">
        <f t="shared" si="60"/>
        <v/>
      </c>
      <c r="AU31" s="21" t="str">
        <f t="shared" si="61"/>
        <v/>
      </c>
      <c r="AV31" s="24" t="str">
        <f>IF(AM31="スギ",INDEX(データ!$H$7:$J$26,MATCH(AP31,データ!$G$7:$G$26),MATCH(AN31,データ!$H$6:$J$6)),IF(AM31="ヒノキ",INDEX(データ!$H$32:$J$51,MATCH(AP31,データ!$G$32:$G$51),MATCH(AN31,データ!$H$31:$J$31)),IF(AM31="マツ",INDEX(データ!#REF!,MATCH(AP31,データ!#REF!),MATCH(AN31,データ!#REF!)),IF(AM31="ザツ",INDEX(データ!#REF!,MATCH(AP31,データ!#REF!),MATCH(AN31,データ!#REF!)),""))))</f>
        <v/>
      </c>
      <c r="AW31" s="22" t="str">
        <f t="shared" si="62"/>
        <v/>
      </c>
      <c r="AX31" s="21" t="str">
        <f t="shared" si="63"/>
        <v/>
      </c>
      <c r="AY31" s="27" t="str">
        <f t="shared" si="64"/>
        <v/>
      </c>
      <c r="AZ31" s="24" t="str">
        <f t="shared" si="65"/>
        <v/>
      </c>
      <c r="BA31" s="25" t="str">
        <f t="shared" si="66"/>
        <v>0</v>
      </c>
      <c r="BB31" s="26" t="str">
        <f t="shared" si="67"/>
        <v/>
      </c>
      <c r="BC31" s="26" t="str">
        <f t="shared" si="68"/>
        <v/>
      </c>
      <c r="BD31" s="26" t="str">
        <f t="shared" si="69"/>
        <v/>
      </c>
      <c r="BE31" s="27" t="str">
        <f t="shared" si="70"/>
        <v/>
      </c>
      <c r="BF31" s="26" t="str">
        <f t="shared" si="71"/>
        <v/>
      </c>
      <c r="BG31" s="26" t="str">
        <f t="shared" si="72"/>
        <v/>
      </c>
      <c r="BH31" s="45" t="s">
        <v>30</v>
      </c>
      <c r="BI31" s="55" t="str">
        <f>IF(ＣＳＶ貼付用!BX17="","",ＣＳＶ貼付用!BX17)</f>
        <v/>
      </c>
      <c r="BJ31" s="38" t="str">
        <f>IF(ＣＳＶ貼付用!BZ17="","",ＣＳＶ貼付用!BZ17)</f>
        <v/>
      </c>
      <c r="BK31" s="38" t="str">
        <f>IF(ＣＳＶ貼付用!CB17="","",ＣＳＶ貼付用!CB17)</f>
        <v/>
      </c>
      <c r="BL31" s="40" t="str">
        <f t="shared" si="73"/>
        <v/>
      </c>
      <c r="BM31" s="41" t="str">
        <f>IF(林齢計算用!C17="","",林齢計算用!C17)</f>
        <v/>
      </c>
      <c r="BN31" s="41" t="str">
        <f t="shared" si="74"/>
        <v/>
      </c>
      <c r="BO31" s="41" t="str">
        <f t="shared" si="75"/>
        <v/>
      </c>
      <c r="BP31" s="23" t="str">
        <f>IF(BK31="スギ",INDEX(データ!$C$7:$E$26,MATCH(BN31,データ!$B$7:$B$26),MATCH(BL31,データ!$C$6:$E$6)),IF(BK31="ヒノキ",INDEX(データ!$C$32:$E$51,MATCH(BN31,データ!$B$32:$B$51),MATCH(BL31,データ!$C$31:$E$31)),IF(BK31="マツ",INDEX(データ!#REF!,MATCH(BN31,データ!#REF!),MATCH(BL31,データ!#REF!)),IF(BK31="ザツ",INDEX(データ!#REF!,MATCH(BN31,データ!#REF!),MATCH(BL31,データ!#REF!)),""))))</f>
        <v/>
      </c>
      <c r="BQ31" s="22" t="str">
        <f t="shared" si="19"/>
        <v/>
      </c>
      <c r="BR31" s="21" t="str">
        <f t="shared" si="76"/>
        <v/>
      </c>
      <c r="BS31" s="21" t="str">
        <f t="shared" si="77"/>
        <v/>
      </c>
      <c r="BT31" s="24" t="str">
        <f>IF(BK31="スギ",INDEX(データ!$H$7:$J$26,MATCH(BN31,データ!$G$7:$G$26),MATCH(BL31,データ!$H$6:$J$6)),IF(BK31="ヒノキ",INDEX(データ!$H$32:$J$51,MATCH(BN31,データ!$G$32:$G$51),MATCH(BL31,データ!$H$31:$J$31)),IF(BK31="マツ",INDEX(データ!#REF!,MATCH(BN31,データ!#REF!),MATCH(BL31,データ!#REF!)),IF(BK31="ザツ",INDEX(データ!#REF!,MATCH(BN31,データ!#REF!),MATCH(BL31,データ!#REF!)),""))))</f>
        <v/>
      </c>
      <c r="BU31" s="22" t="str">
        <f t="shared" si="78"/>
        <v/>
      </c>
      <c r="BV31" s="21" t="str">
        <f t="shared" si="79"/>
        <v/>
      </c>
      <c r="BW31" s="27" t="str">
        <f t="shared" si="80"/>
        <v/>
      </c>
      <c r="BX31" s="24" t="str">
        <f t="shared" si="81"/>
        <v/>
      </c>
      <c r="BY31" s="25" t="str">
        <f t="shared" si="82"/>
        <v>0</v>
      </c>
      <c r="BZ31" s="26" t="str">
        <f t="shared" si="83"/>
        <v/>
      </c>
      <c r="CA31" s="26" t="str">
        <f t="shared" si="84"/>
        <v/>
      </c>
      <c r="CB31" s="26" t="str">
        <f t="shared" si="85"/>
        <v/>
      </c>
      <c r="CC31" s="27" t="str">
        <f t="shared" si="86"/>
        <v/>
      </c>
      <c r="CD31" s="26" t="str">
        <f t="shared" si="87"/>
        <v/>
      </c>
      <c r="CE31" s="26" t="str">
        <f t="shared" si="88"/>
        <v/>
      </c>
      <c r="CF31" s="45" t="s">
        <v>30</v>
      </c>
      <c r="CG31" s="55" t="str">
        <f>IF(ＣＳＶ貼付用!CM17="","",ＣＳＶ貼付用!CM17)</f>
        <v/>
      </c>
      <c r="CH31" s="38" t="str">
        <f>IF(ＣＳＶ貼付用!CO17="","",ＣＳＶ貼付用!CO17)</f>
        <v/>
      </c>
      <c r="CI31" s="38" t="str">
        <f>IF(ＣＳＶ貼付用!CQ17="","",ＣＳＶ貼付用!CQ17)</f>
        <v/>
      </c>
      <c r="CJ31" s="40" t="str">
        <f t="shared" si="89"/>
        <v/>
      </c>
      <c r="CK31" s="41" t="str">
        <f>IF(林齢計算用!D17="","",林齢計算用!D17)</f>
        <v/>
      </c>
      <c r="CL31" s="41" t="str">
        <f t="shared" si="90"/>
        <v/>
      </c>
      <c r="CM31" s="41" t="str">
        <f t="shared" si="91"/>
        <v/>
      </c>
      <c r="CN31" s="23" t="str">
        <f>IF(CI31="スギ",INDEX(データ!$C$7:$E$26,MATCH(CL31,データ!$B$7:$B$26),MATCH(CJ31,データ!$C$6:$E$6)),IF(CI31="ヒノキ",INDEX(データ!$C$32:$E$51,MATCH(CL31,データ!$B$32:$B$51),MATCH(CJ31,データ!$C$31:$E$31)),IF(CI31="マツ",INDEX(データ!#REF!,MATCH(CL31,データ!#REF!),MATCH(CJ31,データ!#REF!)),IF(CI31="ザツ",INDEX(データ!#REF!,MATCH(CL31,データ!#REF!),MATCH(CJ31,データ!#REF!)),""))))</f>
        <v/>
      </c>
      <c r="CO31" s="22" t="str">
        <f t="shared" si="26"/>
        <v/>
      </c>
      <c r="CP31" s="21" t="str">
        <f t="shared" si="92"/>
        <v/>
      </c>
      <c r="CQ31" s="21" t="str">
        <f t="shared" si="93"/>
        <v/>
      </c>
      <c r="CR31" s="24" t="str">
        <f>IF(CI31="スギ",INDEX(データ!$H$7:$J$26,MATCH(CL31,データ!$G$7:$G$26),MATCH(CJ31,データ!$H$6:$J$6)),IF(CI31="ヒノキ",INDEX(データ!$H$32:$J$51,MATCH(CL31,データ!$G$32:$G$51),MATCH(CJ31,データ!$H$31:$J$31)),IF(CI31="マツ",INDEX(データ!#REF!,MATCH(CL31,データ!#REF!),MATCH(CJ31,データ!#REF!)),IF(CI31="ザツ",INDEX(データ!#REF!,MATCH(CL31,データ!#REF!),MATCH(CJ31,データ!#REF!)),""))))</f>
        <v/>
      </c>
      <c r="CS31" s="22" t="str">
        <f t="shared" si="94"/>
        <v/>
      </c>
      <c r="CT31" s="21" t="str">
        <f t="shared" si="95"/>
        <v/>
      </c>
      <c r="CU31" s="27" t="str">
        <f t="shared" si="96"/>
        <v/>
      </c>
      <c r="CV31" s="24" t="str">
        <f t="shared" si="97"/>
        <v/>
      </c>
      <c r="CW31" s="25" t="str">
        <f t="shared" si="98"/>
        <v>0</v>
      </c>
      <c r="CX31" s="26" t="str">
        <f t="shared" si="99"/>
        <v/>
      </c>
      <c r="CY31" s="26" t="str">
        <f t="shared" si="100"/>
        <v/>
      </c>
      <c r="CZ31" s="26" t="str">
        <f t="shared" si="101"/>
        <v/>
      </c>
      <c r="DA31" s="27" t="str">
        <f t="shared" si="102"/>
        <v/>
      </c>
      <c r="DB31" s="26" t="str">
        <f t="shared" si="103"/>
        <v/>
      </c>
      <c r="DC31" s="26" t="str">
        <f t="shared" si="104"/>
        <v/>
      </c>
      <c r="DD31" s="45" t="s">
        <v>30</v>
      </c>
      <c r="DE31" s="55" t="str">
        <f>IF(ＣＳＶ貼付用!DB17="","",ＣＳＶ貼付用!DB17)</f>
        <v/>
      </c>
      <c r="DF31" s="38" t="str">
        <f>IF(ＣＳＶ貼付用!DD17="","",ＣＳＶ貼付用!DD17)</f>
        <v/>
      </c>
      <c r="DG31" s="38" t="str">
        <f>IF(ＣＳＶ貼付用!DF17="","",ＣＳＶ貼付用!DF17)</f>
        <v/>
      </c>
      <c r="DH31" s="40" t="str">
        <f t="shared" si="105"/>
        <v/>
      </c>
      <c r="DI31" s="41" t="str">
        <f>IF(林齢計算用!E17="","",林齢計算用!E17)</f>
        <v/>
      </c>
      <c r="DJ31" s="41" t="str">
        <f t="shared" si="106"/>
        <v/>
      </c>
      <c r="DK31" s="41" t="str">
        <f t="shared" si="107"/>
        <v/>
      </c>
      <c r="DL31" s="23" t="str">
        <f>IF(DG31="スギ",INDEX(データ!$C$7:$E$26,MATCH(DJ31,データ!$B$7:$B$26),MATCH(DH31,データ!$C$6:$E$6)),IF(DG31="ヒノキ",INDEX(データ!$C$32:$E$51,MATCH(DJ31,データ!$B$32:$B$51),MATCH(DH31,データ!$C$31:$E$31)),IF(DG31="マツ",INDEX(データ!#REF!,MATCH(DJ31,データ!#REF!),MATCH(DH31,データ!#REF!)),IF(DG31="ザツ",INDEX(データ!#REF!,MATCH(DJ31,データ!#REF!),MATCH(DH31,データ!#REF!)),""))))</f>
        <v/>
      </c>
      <c r="DM31" s="22" t="str">
        <f t="shared" si="33"/>
        <v/>
      </c>
      <c r="DN31" s="21" t="str">
        <f t="shared" si="108"/>
        <v/>
      </c>
      <c r="DO31" s="21" t="str">
        <f t="shared" si="109"/>
        <v/>
      </c>
      <c r="DP31" s="24" t="str">
        <f>IF(DG31="スギ",INDEX(データ!$H$7:$J$26,MATCH(DJ31,データ!$G$7:$G$26),MATCH(DH31,データ!$H$6:$J$6)),IF(DG31="ヒノキ",INDEX(データ!$H$32:$J$51,MATCH(DJ31,データ!$G$32:$G$51),MATCH(DH31,データ!$H$31:$J$31)),IF(DG31="マツ",INDEX(データ!#REF!,MATCH(DJ31,データ!#REF!),MATCH(DH31,データ!#REF!)),IF(DG31="ザツ",INDEX(データ!#REF!,MATCH(DJ31,データ!#REF!),MATCH(DH31,データ!#REF!)),""))))</f>
        <v/>
      </c>
      <c r="DQ31" s="22" t="str">
        <f t="shared" si="110"/>
        <v/>
      </c>
      <c r="DR31" s="21" t="str">
        <f t="shared" si="111"/>
        <v/>
      </c>
      <c r="DS31" s="27" t="str">
        <f t="shared" si="112"/>
        <v/>
      </c>
      <c r="DT31" s="24" t="str">
        <f t="shared" si="113"/>
        <v/>
      </c>
      <c r="DU31" s="25" t="str">
        <f t="shared" si="114"/>
        <v>0</v>
      </c>
      <c r="DV31" s="26" t="str">
        <f t="shared" si="115"/>
        <v/>
      </c>
      <c r="DW31" s="26" t="str">
        <f t="shared" si="116"/>
        <v/>
      </c>
      <c r="DX31" s="26" t="str">
        <f t="shared" si="117"/>
        <v/>
      </c>
      <c r="DY31" s="27" t="str">
        <f t="shared" si="118"/>
        <v/>
      </c>
      <c r="DZ31" s="26" t="str">
        <f t="shared" si="119"/>
        <v/>
      </c>
      <c r="EA31" s="26" t="str">
        <f t="shared" si="120"/>
        <v/>
      </c>
      <c r="EB31" s="45" t="s">
        <v>30</v>
      </c>
      <c r="EC31" s="55" t="str">
        <f>IF(ＣＳＶ貼付用!DQ17="","",ＣＳＶ貼付用!DQ17)</f>
        <v/>
      </c>
      <c r="ED31" s="38" t="str">
        <f>IF(ＣＳＶ貼付用!DS17="","",ＣＳＶ貼付用!DS17)</f>
        <v/>
      </c>
      <c r="EE31" s="38" t="str">
        <f>IF(ＣＳＶ貼付用!DU17="","",ＣＳＶ貼付用!DU17)</f>
        <v/>
      </c>
      <c r="EF31" s="40" t="str">
        <f t="shared" si="121"/>
        <v/>
      </c>
      <c r="EG31" s="41" t="str">
        <f>IF(林齢計算用!F17="","",林齢計算用!F17)</f>
        <v/>
      </c>
      <c r="EH31" s="41" t="str">
        <f t="shared" si="122"/>
        <v/>
      </c>
      <c r="EI31" s="41" t="str">
        <f t="shared" si="123"/>
        <v/>
      </c>
      <c r="EJ31" s="23" t="str">
        <f>IF(EE31="スギ",INDEX(データ!$C$7:$E$26,MATCH(EH31,データ!$B$7:$B$26),MATCH(EF31,データ!$C$6:$E$6)),IF(EE31="ヒノキ",INDEX(データ!$C$32:$E$51,MATCH(EH31,データ!$B$32:$B$51),MATCH(EF31,データ!$C$31:$E$31)),IF(EE31="マツ",INDEX(データ!#REF!,MATCH(EH31,データ!#REF!),MATCH(EF31,データ!#REF!)),IF(EE31="ザツ",INDEX(データ!#REF!,MATCH(EH31,データ!#REF!),MATCH(EF31,データ!#REF!)),""))))</f>
        <v/>
      </c>
      <c r="EK31" s="22" t="str">
        <f t="shared" si="40"/>
        <v/>
      </c>
      <c r="EL31" s="21" t="str">
        <f t="shared" si="124"/>
        <v/>
      </c>
      <c r="EM31" s="21" t="str">
        <f t="shared" si="125"/>
        <v/>
      </c>
      <c r="EN31" s="24" t="str">
        <f>IF(EE31="スギ",INDEX(データ!$H$7:$J$26,MATCH(EH31,データ!$G$7:$G$26),MATCH(EF31,データ!$H$6:$J$6)),IF(EE31="ヒノキ",INDEX(データ!$H$32:$J$51,MATCH(EH31,データ!$G$32:$G$51),MATCH(EF31,データ!$H$31:$J$31)),IF(EE31="マツ",INDEX(データ!#REF!,MATCH(EH31,データ!#REF!),MATCH(EF31,データ!#REF!)),IF(EE31="ザツ",INDEX(データ!#REF!,MATCH(EH31,データ!#REF!),MATCH(EF31,データ!#REF!)),""))))</f>
        <v/>
      </c>
      <c r="EO31" s="22" t="str">
        <f t="shared" si="126"/>
        <v/>
      </c>
      <c r="EP31" s="21" t="str">
        <f t="shared" si="127"/>
        <v/>
      </c>
      <c r="EQ31" s="27" t="str">
        <f t="shared" si="128"/>
        <v/>
      </c>
      <c r="ER31" s="24" t="str">
        <f t="shared" si="129"/>
        <v/>
      </c>
      <c r="ES31" s="25" t="str">
        <f t="shared" si="130"/>
        <v>0</v>
      </c>
      <c r="ET31" s="26" t="str">
        <f t="shared" si="131"/>
        <v/>
      </c>
      <c r="EU31" s="26" t="str">
        <f t="shared" si="132"/>
        <v/>
      </c>
      <c r="EV31" s="26" t="str">
        <f t="shared" si="133"/>
        <v/>
      </c>
      <c r="EW31" s="27" t="str">
        <f t="shared" si="134"/>
        <v/>
      </c>
      <c r="EX31" s="26" t="str">
        <f t="shared" si="135"/>
        <v/>
      </c>
      <c r="EY31" s="26" t="str">
        <f t="shared" si="136"/>
        <v/>
      </c>
      <c r="EZ31" s="26">
        <f t="shared" si="137"/>
        <v>0</v>
      </c>
      <c r="FA31" s="43"/>
    </row>
    <row r="32" spans="1:163" ht="15.95" customHeight="1" x14ac:dyDescent="0.15">
      <c r="A32" s="21"/>
      <c r="B32" s="36" t="str">
        <f>IF(ＣＳＶ貼付用!G18="","",ＣＳＶ貼付用!G18)</f>
        <v/>
      </c>
      <c r="C32" s="36" t="str">
        <f>IF(ＣＳＶ貼付用!I18="","",ＣＳＶ貼付用!I18)</f>
        <v/>
      </c>
      <c r="D32" s="36" t="str">
        <f>IF(ＣＳＶ貼付用!J18="","",ＣＳＶ貼付用!J18)</f>
        <v/>
      </c>
      <c r="E32" s="36" t="str">
        <f>IF(ＣＳＶ貼付用!F18="","",ＣＳＶ貼付用!F18)</f>
        <v/>
      </c>
      <c r="F32" s="38" t="str">
        <f>IF(ＣＳＶ貼付用!T18="","",ＣＳＶ貼付用!T18)</f>
        <v/>
      </c>
      <c r="G32" s="38"/>
      <c r="H32" s="38" t="str">
        <f>IF(ＣＳＶ貼付用!GJ18="","",ＣＳＶ貼付用!GJ18)</f>
        <v/>
      </c>
      <c r="I32" s="38" t="str">
        <f>IF(ＣＳＶ貼付用!GL18="","",ＣＳＶ貼付用!GL18)</f>
        <v/>
      </c>
      <c r="J32" s="38" t="str">
        <f>IF(ＣＳＶ貼付用!GN18="","",ＣＳＶ貼付用!GN18)</f>
        <v/>
      </c>
      <c r="K32" s="38" t="str">
        <f>IF(ＣＳＶ貼付用!GP18="","",ＣＳＶ貼付用!GP18)</f>
        <v/>
      </c>
      <c r="L32" s="45" t="s">
        <v>30</v>
      </c>
      <c r="M32" s="55" t="str">
        <f>IF(ＣＳＶ貼付用!AT18="","",ＣＳＶ貼付用!AT18)</f>
        <v/>
      </c>
      <c r="N32" s="38" t="str">
        <f>IF(ＣＳＶ貼付用!AV18="","",ＣＳＶ貼付用!AV18)</f>
        <v/>
      </c>
      <c r="O32" s="38" t="str">
        <f>IF(ＣＳＶ貼付用!AX18="","",ＣＳＶ貼付用!AX18)</f>
        <v/>
      </c>
      <c r="P32" s="40" t="str">
        <f>IF(ＣＳＶ貼付用!FE18="","",ＣＳＶ貼付用!FE18)</f>
        <v/>
      </c>
      <c r="Q32" s="41" t="str">
        <f>IF(林齢計算用!A18="","",林齢計算用!A18)</f>
        <v/>
      </c>
      <c r="R32" s="41" t="str">
        <f t="shared" si="47"/>
        <v/>
      </c>
      <c r="S32" s="56" t="str">
        <f>IF(ＣＳＶ貼付用!EG18="","",ＣＳＶ貼付用!EG18*10)</f>
        <v/>
      </c>
      <c r="T32" s="23" t="str">
        <f>IF(O32="スギ",INDEX(データ!$C$7:$E$26,MATCH(R32,データ!$B$7:$B$26),MATCH(P32,データ!$C$6:$E$6)),IF(O32="ヒノキ",INDEX(データ!$C$32:$E$51,MATCH(R32,データ!$B$32:$B$51),MATCH(P32,データ!$C$31:$E$31)),IF(O32="マツ",INDEX(データ!#REF!,MATCH(R32,データ!#REF!),MATCH(P32,データ!#REF!)),IF(O32="ザツ",INDEX(データ!#REF!,MATCH(R32,データ!#REF!),MATCH(P32,データ!#REF!)),""))))</f>
        <v/>
      </c>
      <c r="U32" s="22" t="str">
        <f t="shared" si="138"/>
        <v/>
      </c>
      <c r="V32" s="21" t="str">
        <f t="shared" si="142"/>
        <v/>
      </c>
      <c r="W32" s="21" t="str">
        <f t="shared" si="139"/>
        <v/>
      </c>
      <c r="X32" s="23" t="str">
        <f>IF(O32="スギ",INDEX(データ!$H$7:$J$26,MATCH(R32,データ!$G$7:$G$26),MATCH(P32,データ!$H$6:$J$6)),IF(O32="ヒノキ",INDEX(データ!$H$32:$J$51,MATCH(R32,データ!$G$32:$G$51),MATCH(P32,データ!$H$31:$J$31)),IF(O32="マツ",INDEX(データ!#REF!,MATCH(R32,データ!#REF!),MATCH(P32,データ!#REF!)),IF(O32="ザツ",INDEX(データ!#REF!,MATCH(R32,データ!#REF!),MATCH(P32,データ!#REF!)),""))))</f>
        <v/>
      </c>
      <c r="Y32" s="22" t="str">
        <f t="shared" si="140"/>
        <v/>
      </c>
      <c r="Z32" s="21" t="str">
        <f t="shared" si="141"/>
        <v/>
      </c>
      <c r="AA32" s="27" t="str">
        <f t="shared" si="48"/>
        <v/>
      </c>
      <c r="AB32" s="24" t="str">
        <f t="shared" si="49"/>
        <v/>
      </c>
      <c r="AC32" s="25" t="str">
        <f t="shared" si="50"/>
        <v>0</v>
      </c>
      <c r="AD32" s="26" t="str">
        <f t="shared" si="51"/>
        <v/>
      </c>
      <c r="AE32" s="26" t="str">
        <f t="shared" si="52"/>
        <v/>
      </c>
      <c r="AF32" s="26" t="str">
        <f t="shared" si="53"/>
        <v/>
      </c>
      <c r="AG32" s="27" t="str">
        <f t="shared" si="54"/>
        <v/>
      </c>
      <c r="AH32" s="26" t="str">
        <f t="shared" si="55"/>
        <v/>
      </c>
      <c r="AI32" s="26" t="str">
        <f t="shared" si="56"/>
        <v/>
      </c>
      <c r="AJ32" s="45" t="s">
        <v>30</v>
      </c>
      <c r="AK32" s="55" t="str">
        <f>IF(ＣＳＶ貼付用!BI18="","",ＣＳＶ貼付用!BI18)</f>
        <v/>
      </c>
      <c r="AL32" s="38" t="str">
        <f>IF(ＣＳＶ貼付用!BK18="","",ＣＳＶ貼付用!BK18)</f>
        <v/>
      </c>
      <c r="AM32" s="38" t="str">
        <f>IF(ＣＳＶ貼付用!BM18="","",ＣＳＶ貼付用!BM18)</f>
        <v/>
      </c>
      <c r="AN32" s="40" t="str">
        <f t="shared" si="57"/>
        <v/>
      </c>
      <c r="AO32" s="41" t="str">
        <f>IF(林齢計算用!B18="","",林齢計算用!B18)</f>
        <v/>
      </c>
      <c r="AP32" s="41" t="str">
        <f t="shared" si="58"/>
        <v/>
      </c>
      <c r="AQ32" s="41" t="str">
        <f t="shared" si="59"/>
        <v/>
      </c>
      <c r="AR32" s="23" t="str">
        <f>IF(AM32="スギ",INDEX(データ!$C$7:$E$26,MATCH(AP32,データ!$B$7:$B$26),MATCH(AN32,データ!$C$6:$E$6)),IF(AM32="ヒノキ",INDEX(データ!$C$32:$E$51,MATCH(AP32,データ!$B$32:$B$51),MATCH(AN32,データ!$C$31:$E$31)),IF(AM32="マツ",INDEX(データ!#REF!,MATCH(AP32,データ!#REF!),MATCH(AN32,データ!#REF!)),IF(AM32="ザツ",INDEX(データ!#REF!,MATCH(AP32,データ!#REF!),MATCH(AN32,データ!#REF!)),""))))</f>
        <v/>
      </c>
      <c r="AS32" s="22" t="str">
        <f t="shared" si="12"/>
        <v/>
      </c>
      <c r="AT32" s="21" t="str">
        <f t="shared" si="60"/>
        <v/>
      </c>
      <c r="AU32" s="21" t="str">
        <f t="shared" si="61"/>
        <v/>
      </c>
      <c r="AV32" s="24" t="str">
        <f>IF(AM32="スギ",INDEX(データ!$H$7:$J$26,MATCH(AP32,データ!$G$7:$G$26),MATCH(AN32,データ!$H$6:$J$6)),IF(AM32="ヒノキ",INDEX(データ!$H$32:$J$51,MATCH(AP32,データ!$G$32:$G$51),MATCH(AN32,データ!$H$31:$J$31)),IF(AM32="マツ",INDEX(データ!#REF!,MATCH(AP32,データ!#REF!),MATCH(AN32,データ!#REF!)),IF(AM32="ザツ",INDEX(データ!#REF!,MATCH(AP32,データ!#REF!),MATCH(AN32,データ!#REF!)),""))))</f>
        <v/>
      </c>
      <c r="AW32" s="22" t="str">
        <f t="shared" si="62"/>
        <v/>
      </c>
      <c r="AX32" s="21" t="str">
        <f t="shared" si="63"/>
        <v/>
      </c>
      <c r="AY32" s="27" t="str">
        <f t="shared" si="64"/>
        <v/>
      </c>
      <c r="AZ32" s="24" t="str">
        <f t="shared" si="65"/>
        <v/>
      </c>
      <c r="BA32" s="25" t="str">
        <f t="shared" si="66"/>
        <v>0</v>
      </c>
      <c r="BB32" s="26" t="str">
        <f t="shared" si="67"/>
        <v/>
      </c>
      <c r="BC32" s="26" t="str">
        <f t="shared" si="68"/>
        <v/>
      </c>
      <c r="BD32" s="26" t="str">
        <f t="shared" si="69"/>
        <v/>
      </c>
      <c r="BE32" s="27" t="str">
        <f t="shared" si="70"/>
        <v/>
      </c>
      <c r="BF32" s="26" t="str">
        <f t="shared" si="71"/>
        <v/>
      </c>
      <c r="BG32" s="26" t="str">
        <f t="shared" si="72"/>
        <v/>
      </c>
      <c r="BH32" s="45" t="s">
        <v>30</v>
      </c>
      <c r="BI32" s="55" t="str">
        <f>IF(ＣＳＶ貼付用!BX18="","",ＣＳＶ貼付用!BX18)</f>
        <v/>
      </c>
      <c r="BJ32" s="38" t="str">
        <f>IF(ＣＳＶ貼付用!BZ18="","",ＣＳＶ貼付用!BZ18)</f>
        <v/>
      </c>
      <c r="BK32" s="38" t="str">
        <f>IF(ＣＳＶ貼付用!CB18="","",ＣＳＶ貼付用!CB18)</f>
        <v/>
      </c>
      <c r="BL32" s="40" t="str">
        <f t="shared" si="73"/>
        <v/>
      </c>
      <c r="BM32" s="41" t="str">
        <f>IF(林齢計算用!C18="","",林齢計算用!C18)</f>
        <v/>
      </c>
      <c r="BN32" s="41" t="str">
        <f t="shared" si="74"/>
        <v/>
      </c>
      <c r="BO32" s="41" t="str">
        <f t="shared" si="75"/>
        <v/>
      </c>
      <c r="BP32" s="23" t="str">
        <f>IF(BK32="スギ",INDEX(データ!$C$7:$E$26,MATCH(BN32,データ!$B$7:$B$26),MATCH(BL32,データ!$C$6:$E$6)),IF(BK32="ヒノキ",INDEX(データ!$C$32:$E$51,MATCH(BN32,データ!$B$32:$B$51),MATCH(BL32,データ!$C$31:$E$31)),IF(BK32="マツ",INDEX(データ!#REF!,MATCH(BN32,データ!#REF!),MATCH(BL32,データ!#REF!)),IF(BK32="ザツ",INDEX(データ!#REF!,MATCH(BN32,データ!#REF!),MATCH(BL32,データ!#REF!)),""))))</f>
        <v/>
      </c>
      <c r="BQ32" s="22" t="str">
        <f t="shared" si="19"/>
        <v/>
      </c>
      <c r="BR32" s="21" t="str">
        <f t="shared" si="76"/>
        <v/>
      </c>
      <c r="BS32" s="21" t="str">
        <f t="shared" si="77"/>
        <v/>
      </c>
      <c r="BT32" s="24" t="str">
        <f>IF(BK32="スギ",INDEX(データ!$H$7:$J$26,MATCH(BN32,データ!$G$7:$G$26),MATCH(BL32,データ!$H$6:$J$6)),IF(BK32="ヒノキ",INDEX(データ!$H$32:$J$51,MATCH(BN32,データ!$G$32:$G$51),MATCH(BL32,データ!$H$31:$J$31)),IF(BK32="マツ",INDEX(データ!#REF!,MATCH(BN32,データ!#REF!),MATCH(BL32,データ!#REF!)),IF(BK32="ザツ",INDEX(データ!#REF!,MATCH(BN32,データ!#REF!),MATCH(BL32,データ!#REF!)),""))))</f>
        <v/>
      </c>
      <c r="BU32" s="22" t="str">
        <f t="shared" si="78"/>
        <v/>
      </c>
      <c r="BV32" s="21" t="str">
        <f t="shared" si="79"/>
        <v/>
      </c>
      <c r="BW32" s="27" t="str">
        <f t="shared" si="80"/>
        <v/>
      </c>
      <c r="BX32" s="24" t="str">
        <f t="shared" si="81"/>
        <v/>
      </c>
      <c r="BY32" s="25" t="str">
        <f t="shared" si="82"/>
        <v>0</v>
      </c>
      <c r="BZ32" s="26" t="str">
        <f t="shared" si="83"/>
        <v/>
      </c>
      <c r="CA32" s="26" t="str">
        <f t="shared" si="84"/>
        <v/>
      </c>
      <c r="CB32" s="26" t="str">
        <f t="shared" si="85"/>
        <v/>
      </c>
      <c r="CC32" s="27" t="str">
        <f t="shared" si="86"/>
        <v/>
      </c>
      <c r="CD32" s="26" t="str">
        <f t="shared" si="87"/>
        <v/>
      </c>
      <c r="CE32" s="26" t="str">
        <f t="shared" si="88"/>
        <v/>
      </c>
      <c r="CF32" s="45" t="s">
        <v>30</v>
      </c>
      <c r="CG32" s="55" t="str">
        <f>IF(ＣＳＶ貼付用!CM18="","",ＣＳＶ貼付用!CM18)</f>
        <v/>
      </c>
      <c r="CH32" s="38" t="str">
        <f>IF(ＣＳＶ貼付用!CO18="","",ＣＳＶ貼付用!CO18)</f>
        <v/>
      </c>
      <c r="CI32" s="38" t="str">
        <f>IF(ＣＳＶ貼付用!CQ18="","",ＣＳＶ貼付用!CQ18)</f>
        <v/>
      </c>
      <c r="CJ32" s="40" t="str">
        <f t="shared" si="89"/>
        <v/>
      </c>
      <c r="CK32" s="41" t="str">
        <f>IF(林齢計算用!D18="","",林齢計算用!D18)</f>
        <v/>
      </c>
      <c r="CL32" s="41" t="str">
        <f t="shared" si="90"/>
        <v/>
      </c>
      <c r="CM32" s="41" t="str">
        <f t="shared" si="91"/>
        <v/>
      </c>
      <c r="CN32" s="23" t="str">
        <f>IF(CI32="スギ",INDEX(データ!$C$7:$E$26,MATCH(CL32,データ!$B$7:$B$26),MATCH(CJ32,データ!$C$6:$E$6)),IF(CI32="ヒノキ",INDEX(データ!$C$32:$E$51,MATCH(CL32,データ!$B$32:$B$51),MATCH(CJ32,データ!$C$31:$E$31)),IF(CI32="マツ",INDEX(データ!#REF!,MATCH(CL32,データ!#REF!),MATCH(CJ32,データ!#REF!)),IF(CI32="ザツ",INDEX(データ!#REF!,MATCH(CL32,データ!#REF!),MATCH(CJ32,データ!#REF!)),""))))</f>
        <v/>
      </c>
      <c r="CO32" s="22" t="str">
        <f t="shared" si="26"/>
        <v/>
      </c>
      <c r="CP32" s="21" t="str">
        <f t="shared" si="92"/>
        <v/>
      </c>
      <c r="CQ32" s="21" t="str">
        <f t="shared" si="93"/>
        <v/>
      </c>
      <c r="CR32" s="24" t="str">
        <f>IF(CI32="スギ",INDEX(データ!$H$7:$J$26,MATCH(CL32,データ!$G$7:$G$26),MATCH(CJ32,データ!$H$6:$J$6)),IF(CI32="ヒノキ",INDEX(データ!$H$32:$J$51,MATCH(CL32,データ!$G$32:$G$51),MATCH(CJ32,データ!$H$31:$J$31)),IF(CI32="マツ",INDEX(データ!#REF!,MATCH(CL32,データ!#REF!),MATCH(CJ32,データ!#REF!)),IF(CI32="ザツ",INDEX(データ!#REF!,MATCH(CL32,データ!#REF!),MATCH(CJ32,データ!#REF!)),""))))</f>
        <v/>
      </c>
      <c r="CS32" s="22" t="str">
        <f t="shared" si="94"/>
        <v/>
      </c>
      <c r="CT32" s="21" t="str">
        <f t="shared" si="95"/>
        <v/>
      </c>
      <c r="CU32" s="27" t="str">
        <f t="shared" si="96"/>
        <v/>
      </c>
      <c r="CV32" s="24" t="str">
        <f t="shared" si="97"/>
        <v/>
      </c>
      <c r="CW32" s="25" t="str">
        <f t="shared" si="98"/>
        <v>0</v>
      </c>
      <c r="CX32" s="26" t="str">
        <f t="shared" si="99"/>
        <v/>
      </c>
      <c r="CY32" s="26" t="str">
        <f t="shared" si="100"/>
        <v/>
      </c>
      <c r="CZ32" s="26" t="str">
        <f t="shared" si="101"/>
        <v/>
      </c>
      <c r="DA32" s="27" t="str">
        <f t="shared" si="102"/>
        <v/>
      </c>
      <c r="DB32" s="26" t="str">
        <f t="shared" si="103"/>
        <v/>
      </c>
      <c r="DC32" s="26" t="str">
        <f t="shared" si="104"/>
        <v/>
      </c>
      <c r="DD32" s="45" t="s">
        <v>30</v>
      </c>
      <c r="DE32" s="55" t="str">
        <f>IF(ＣＳＶ貼付用!DB18="","",ＣＳＶ貼付用!DB18)</f>
        <v/>
      </c>
      <c r="DF32" s="38" t="str">
        <f>IF(ＣＳＶ貼付用!DD18="","",ＣＳＶ貼付用!DD18)</f>
        <v/>
      </c>
      <c r="DG32" s="38" t="str">
        <f>IF(ＣＳＶ貼付用!DF18="","",ＣＳＶ貼付用!DF18)</f>
        <v/>
      </c>
      <c r="DH32" s="40" t="str">
        <f t="shared" si="105"/>
        <v/>
      </c>
      <c r="DI32" s="41" t="str">
        <f>IF(林齢計算用!E18="","",林齢計算用!E18)</f>
        <v/>
      </c>
      <c r="DJ32" s="41" t="str">
        <f t="shared" si="106"/>
        <v/>
      </c>
      <c r="DK32" s="41" t="str">
        <f t="shared" si="107"/>
        <v/>
      </c>
      <c r="DL32" s="23" t="str">
        <f>IF(DG32="スギ",INDEX(データ!$C$7:$E$26,MATCH(DJ32,データ!$B$7:$B$26),MATCH(DH32,データ!$C$6:$E$6)),IF(DG32="ヒノキ",INDEX(データ!$C$32:$E$51,MATCH(DJ32,データ!$B$32:$B$51),MATCH(DH32,データ!$C$31:$E$31)),IF(DG32="マツ",INDEX(データ!#REF!,MATCH(DJ32,データ!#REF!),MATCH(DH32,データ!#REF!)),IF(DG32="ザツ",INDEX(データ!#REF!,MATCH(DJ32,データ!#REF!),MATCH(DH32,データ!#REF!)),""))))</f>
        <v/>
      </c>
      <c r="DM32" s="22" t="str">
        <f t="shared" si="33"/>
        <v/>
      </c>
      <c r="DN32" s="21" t="str">
        <f t="shared" si="108"/>
        <v/>
      </c>
      <c r="DO32" s="21" t="str">
        <f t="shared" si="109"/>
        <v/>
      </c>
      <c r="DP32" s="24" t="str">
        <f>IF(DG32="スギ",INDEX(データ!$H$7:$J$26,MATCH(DJ32,データ!$G$7:$G$26),MATCH(DH32,データ!$H$6:$J$6)),IF(DG32="ヒノキ",INDEX(データ!$H$32:$J$51,MATCH(DJ32,データ!$G$32:$G$51),MATCH(DH32,データ!$H$31:$J$31)),IF(DG32="マツ",INDEX(データ!#REF!,MATCH(DJ32,データ!#REF!),MATCH(DH32,データ!#REF!)),IF(DG32="ザツ",INDEX(データ!#REF!,MATCH(DJ32,データ!#REF!),MATCH(DH32,データ!#REF!)),""))))</f>
        <v/>
      </c>
      <c r="DQ32" s="22" t="str">
        <f t="shared" si="110"/>
        <v/>
      </c>
      <c r="DR32" s="21" t="str">
        <f t="shared" si="111"/>
        <v/>
      </c>
      <c r="DS32" s="27" t="str">
        <f t="shared" si="112"/>
        <v/>
      </c>
      <c r="DT32" s="24" t="str">
        <f t="shared" si="113"/>
        <v/>
      </c>
      <c r="DU32" s="25" t="str">
        <f t="shared" si="114"/>
        <v>0</v>
      </c>
      <c r="DV32" s="26" t="str">
        <f t="shared" si="115"/>
        <v/>
      </c>
      <c r="DW32" s="26" t="str">
        <f t="shared" si="116"/>
        <v/>
      </c>
      <c r="DX32" s="26" t="str">
        <f t="shared" si="117"/>
        <v/>
      </c>
      <c r="DY32" s="27" t="str">
        <f t="shared" si="118"/>
        <v/>
      </c>
      <c r="DZ32" s="26" t="str">
        <f t="shared" si="119"/>
        <v/>
      </c>
      <c r="EA32" s="26" t="str">
        <f t="shared" si="120"/>
        <v/>
      </c>
      <c r="EB32" s="45" t="s">
        <v>30</v>
      </c>
      <c r="EC32" s="55" t="str">
        <f>IF(ＣＳＶ貼付用!DQ18="","",ＣＳＶ貼付用!DQ18)</f>
        <v/>
      </c>
      <c r="ED32" s="38" t="str">
        <f>IF(ＣＳＶ貼付用!DS18="","",ＣＳＶ貼付用!DS18)</f>
        <v/>
      </c>
      <c r="EE32" s="38" t="str">
        <f>IF(ＣＳＶ貼付用!DU18="","",ＣＳＶ貼付用!DU18)</f>
        <v/>
      </c>
      <c r="EF32" s="40" t="str">
        <f t="shared" si="121"/>
        <v/>
      </c>
      <c r="EG32" s="41" t="str">
        <f>IF(林齢計算用!F18="","",林齢計算用!F18)</f>
        <v/>
      </c>
      <c r="EH32" s="41" t="str">
        <f t="shared" si="122"/>
        <v/>
      </c>
      <c r="EI32" s="41" t="str">
        <f t="shared" si="123"/>
        <v/>
      </c>
      <c r="EJ32" s="23" t="str">
        <f>IF(EE32="スギ",INDEX(データ!$C$7:$E$26,MATCH(EH32,データ!$B$7:$B$26),MATCH(EF32,データ!$C$6:$E$6)),IF(EE32="ヒノキ",INDEX(データ!$C$32:$E$51,MATCH(EH32,データ!$B$32:$B$51),MATCH(EF32,データ!$C$31:$E$31)),IF(EE32="マツ",INDEX(データ!#REF!,MATCH(EH32,データ!#REF!),MATCH(EF32,データ!#REF!)),IF(EE32="ザツ",INDEX(データ!#REF!,MATCH(EH32,データ!#REF!),MATCH(EF32,データ!#REF!)),""))))</f>
        <v/>
      </c>
      <c r="EK32" s="22" t="str">
        <f t="shared" si="40"/>
        <v/>
      </c>
      <c r="EL32" s="21" t="str">
        <f t="shared" si="124"/>
        <v/>
      </c>
      <c r="EM32" s="21" t="str">
        <f t="shared" si="125"/>
        <v/>
      </c>
      <c r="EN32" s="24" t="str">
        <f>IF(EE32="スギ",INDEX(データ!$H$7:$J$26,MATCH(EH32,データ!$G$7:$G$26),MATCH(EF32,データ!$H$6:$J$6)),IF(EE32="ヒノキ",INDEX(データ!$H$32:$J$51,MATCH(EH32,データ!$G$32:$G$51),MATCH(EF32,データ!$H$31:$J$31)),IF(EE32="マツ",INDEX(データ!#REF!,MATCH(EH32,データ!#REF!),MATCH(EF32,データ!#REF!)),IF(EE32="ザツ",INDEX(データ!#REF!,MATCH(EH32,データ!#REF!),MATCH(EF32,データ!#REF!)),""))))</f>
        <v/>
      </c>
      <c r="EO32" s="22" t="str">
        <f t="shared" si="126"/>
        <v/>
      </c>
      <c r="EP32" s="21" t="str">
        <f t="shared" si="127"/>
        <v/>
      </c>
      <c r="EQ32" s="27" t="str">
        <f t="shared" si="128"/>
        <v/>
      </c>
      <c r="ER32" s="24" t="str">
        <f t="shared" si="129"/>
        <v/>
      </c>
      <c r="ES32" s="25" t="str">
        <f t="shared" si="130"/>
        <v>0</v>
      </c>
      <c r="ET32" s="26" t="str">
        <f t="shared" si="131"/>
        <v/>
      </c>
      <c r="EU32" s="26" t="str">
        <f t="shared" si="132"/>
        <v/>
      </c>
      <c r="EV32" s="26" t="str">
        <f t="shared" si="133"/>
        <v/>
      </c>
      <c r="EW32" s="27" t="str">
        <f t="shared" si="134"/>
        <v/>
      </c>
      <c r="EX32" s="26" t="str">
        <f t="shared" si="135"/>
        <v/>
      </c>
      <c r="EY32" s="26" t="str">
        <f t="shared" si="136"/>
        <v/>
      </c>
      <c r="EZ32" s="26">
        <f t="shared" si="137"/>
        <v>0</v>
      </c>
      <c r="FA32" s="43"/>
    </row>
    <row r="33" spans="1:157" ht="15.95" customHeight="1" x14ac:dyDescent="0.15">
      <c r="A33" s="21"/>
      <c r="B33" s="36" t="str">
        <f>IF(ＣＳＶ貼付用!G19="","",ＣＳＶ貼付用!G19)</f>
        <v/>
      </c>
      <c r="C33" s="36" t="str">
        <f>IF(ＣＳＶ貼付用!I19="","",ＣＳＶ貼付用!I19)</f>
        <v/>
      </c>
      <c r="D33" s="36" t="str">
        <f>IF(ＣＳＶ貼付用!J19="","",ＣＳＶ貼付用!J19)</f>
        <v/>
      </c>
      <c r="E33" s="36" t="str">
        <f>IF(ＣＳＶ貼付用!F19="","",ＣＳＶ貼付用!F19)</f>
        <v/>
      </c>
      <c r="F33" s="38" t="str">
        <f>IF(ＣＳＶ貼付用!T19="","",ＣＳＶ貼付用!T19)</f>
        <v/>
      </c>
      <c r="G33" s="38"/>
      <c r="H33" s="38" t="str">
        <f>IF(ＣＳＶ貼付用!GJ19="","",ＣＳＶ貼付用!GJ19)</f>
        <v/>
      </c>
      <c r="I33" s="38" t="str">
        <f>IF(ＣＳＶ貼付用!GL19="","",ＣＳＶ貼付用!GL19)</f>
        <v/>
      </c>
      <c r="J33" s="38" t="str">
        <f>IF(ＣＳＶ貼付用!GN19="","",ＣＳＶ貼付用!GN19)</f>
        <v/>
      </c>
      <c r="K33" s="38" t="str">
        <f>IF(ＣＳＶ貼付用!GP19="","",ＣＳＶ貼付用!GP19)</f>
        <v/>
      </c>
      <c r="L33" s="45" t="s">
        <v>30</v>
      </c>
      <c r="M33" s="55" t="str">
        <f>IF(ＣＳＶ貼付用!AT19="","",ＣＳＶ貼付用!AT19)</f>
        <v/>
      </c>
      <c r="N33" s="38" t="str">
        <f>IF(ＣＳＶ貼付用!AV19="","",ＣＳＶ貼付用!AV19)</f>
        <v/>
      </c>
      <c r="O33" s="38" t="str">
        <f>IF(ＣＳＶ貼付用!AX19="","",ＣＳＶ貼付用!AX19)</f>
        <v/>
      </c>
      <c r="P33" s="40" t="str">
        <f>IF(ＣＳＶ貼付用!FE19="","",ＣＳＶ貼付用!FE19)</f>
        <v/>
      </c>
      <c r="Q33" s="41" t="str">
        <f>IF(林齢計算用!A19="","",林齢計算用!A19)</f>
        <v/>
      </c>
      <c r="R33" s="41" t="str">
        <f t="shared" si="47"/>
        <v/>
      </c>
      <c r="S33" s="56" t="str">
        <f>IF(ＣＳＶ貼付用!EG19="","",ＣＳＶ貼付用!EG19*10)</f>
        <v/>
      </c>
      <c r="T33" s="23" t="str">
        <f>IF(O33="スギ",INDEX(データ!$C$7:$E$26,MATCH(R33,データ!$B$7:$B$26),MATCH(P33,データ!$C$6:$E$6)),IF(O33="ヒノキ",INDEX(データ!$C$32:$E$51,MATCH(R33,データ!$B$32:$B$51),MATCH(P33,データ!$C$31:$E$31)),IF(O33="マツ",INDEX(データ!#REF!,MATCH(R33,データ!#REF!),MATCH(P33,データ!#REF!)),IF(O33="ザツ",INDEX(データ!#REF!,MATCH(R33,データ!#REF!),MATCH(P33,データ!#REF!)),""))))</f>
        <v/>
      </c>
      <c r="U33" s="22" t="str">
        <f t="shared" si="138"/>
        <v/>
      </c>
      <c r="V33" s="21" t="str">
        <f t="shared" si="142"/>
        <v/>
      </c>
      <c r="W33" s="21" t="str">
        <f t="shared" si="139"/>
        <v/>
      </c>
      <c r="X33" s="23" t="str">
        <f>IF(O33="スギ",INDEX(データ!$H$7:$J$26,MATCH(R33,データ!$G$7:$G$26),MATCH(P33,データ!$H$6:$J$6)),IF(O33="ヒノキ",INDEX(データ!$H$32:$J$51,MATCH(R33,データ!$G$32:$G$51),MATCH(P33,データ!$H$31:$J$31)),IF(O33="マツ",INDEX(データ!#REF!,MATCH(R33,データ!#REF!),MATCH(P33,データ!#REF!)),IF(O33="ザツ",INDEX(データ!#REF!,MATCH(R33,データ!#REF!),MATCH(P33,データ!#REF!)),""))))</f>
        <v/>
      </c>
      <c r="Y33" s="22" t="str">
        <f t="shared" si="140"/>
        <v/>
      </c>
      <c r="Z33" s="21" t="str">
        <f t="shared" si="141"/>
        <v/>
      </c>
      <c r="AA33" s="27" t="str">
        <f t="shared" si="48"/>
        <v/>
      </c>
      <c r="AB33" s="24" t="str">
        <f t="shared" si="49"/>
        <v/>
      </c>
      <c r="AC33" s="25" t="str">
        <f t="shared" si="50"/>
        <v>0</v>
      </c>
      <c r="AD33" s="26" t="str">
        <f t="shared" si="51"/>
        <v/>
      </c>
      <c r="AE33" s="26" t="str">
        <f t="shared" si="52"/>
        <v/>
      </c>
      <c r="AF33" s="26" t="str">
        <f t="shared" si="53"/>
        <v/>
      </c>
      <c r="AG33" s="27" t="str">
        <f t="shared" si="54"/>
        <v/>
      </c>
      <c r="AH33" s="26" t="str">
        <f t="shared" si="55"/>
        <v/>
      </c>
      <c r="AI33" s="26" t="str">
        <f t="shared" si="56"/>
        <v/>
      </c>
      <c r="AJ33" s="45" t="s">
        <v>30</v>
      </c>
      <c r="AK33" s="55" t="str">
        <f>IF(ＣＳＶ貼付用!BI19="","",ＣＳＶ貼付用!BI19)</f>
        <v/>
      </c>
      <c r="AL33" s="38" t="str">
        <f>IF(ＣＳＶ貼付用!BK19="","",ＣＳＶ貼付用!BK19)</f>
        <v/>
      </c>
      <c r="AM33" s="38" t="str">
        <f>IF(ＣＳＶ貼付用!BM19="","",ＣＳＶ貼付用!BM19)</f>
        <v/>
      </c>
      <c r="AN33" s="40" t="str">
        <f t="shared" si="57"/>
        <v/>
      </c>
      <c r="AO33" s="41" t="str">
        <f>IF(林齢計算用!B19="","",林齢計算用!B19)</f>
        <v/>
      </c>
      <c r="AP33" s="41" t="str">
        <f t="shared" si="58"/>
        <v/>
      </c>
      <c r="AQ33" s="41" t="str">
        <f t="shared" si="59"/>
        <v/>
      </c>
      <c r="AR33" s="23" t="str">
        <f>IF(AM33="スギ",INDEX(データ!$C$7:$E$26,MATCH(AP33,データ!$B$7:$B$26),MATCH(AN33,データ!$C$6:$E$6)),IF(AM33="ヒノキ",INDEX(データ!$C$32:$E$51,MATCH(AP33,データ!$B$32:$B$51),MATCH(AN33,データ!$C$31:$E$31)),IF(AM33="マツ",INDEX(データ!#REF!,MATCH(AP33,データ!#REF!),MATCH(AN33,データ!#REF!)),IF(AM33="ザツ",INDEX(データ!#REF!,MATCH(AP33,データ!#REF!),MATCH(AN33,データ!#REF!)),""))))</f>
        <v/>
      </c>
      <c r="AS33" s="22" t="str">
        <f t="shared" si="12"/>
        <v/>
      </c>
      <c r="AT33" s="21" t="str">
        <f t="shared" si="60"/>
        <v/>
      </c>
      <c r="AU33" s="21" t="str">
        <f t="shared" si="61"/>
        <v/>
      </c>
      <c r="AV33" s="24" t="str">
        <f>IF(AM33="スギ",INDEX(データ!$H$7:$J$26,MATCH(AP33,データ!$G$7:$G$26),MATCH(AN33,データ!$H$6:$J$6)),IF(AM33="ヒノキ",INDEX(データ!$H$32:$J$51,MATCH(AP33,データ!$G$32:$G$51),MATCH(AN33,データ!$H$31:$J$31)),IF(AM33="マツ",INDEX(データ!#REF!,MATCH(AP33,データ!#REF!),MATCH(AN33,データ!#REF!)),IF(AM33="ザツ",INDEX(データ!#REF!,MATCH(AP33,データ!#REF!),MATCH(AN33,データ!#REF!)),""))))</f>
        <v/>
      </c>
      <c r="AW33" s="22" t="str">
        <f t="shared" si="62"/>
        <v/>
      </c>
      <c r="AX33" s="21" t="str">
        <f t="shared" si="63"/>
        <v/>
      </c>
      <c r="AY33" s="27" t="str">
        <f t="shared" si="64"/>
        <v/>
      </c>
      <c r="AZ33" s="24" t="str">
        <f t="shared" si="65"/>
        <v/>
      </c>
      <c r="BA33" s="25" t="str">
        <f t="shared" si="66"/>
        <v>0</v>
      </c>
      <c r="BB33" s="26" t="str">
        <f t="shared" si="67"/>
        <v/>
      </c>
      <c r="BC33" s="26" t="str">
        <f t="shared" si="68"/>
        <v/>
      </c>
      <c r="BD33" s="26" t="str">
        <f t="shared" si="69"/>
        <v/>
      </c>
      <c r="BE33" s="27" t="str">
        <f t="shared" si="70"/>
        <v/>
      </c>
      <c r="BF33" s="26" t="str">
        <f t="shared" si="71"/>
        <v/>
      </c>
      <c r="BG33" s="26" t="str">
        <f t="shared" si="72"/>
        <v/>
      </c>
      <c r="BH33" s="45" t="s">
        <v>30</v>
      </c>
      <c r="BI33" s="55" t="str">
        <f>IF(ＣＳＶ貼付用!BX19="","",ＣＳＶ貼付用!BX19)</f>
        <v/>
      </c>
      <c r="BJ33" s="38" t="str">
        <f>IF(ＣＳＶ貼付用!BZ19="","",ＣＳＶ貼付用!BZ19)</f>
        <v/>
      </c>
      <c r="BK33" s="38" t="str">
        <f>IF(ＣＳＶ貼付用!CB19="","",ＣＳＶ貼付用!CB19)</f>
        <v/>
      </c>
      <c r="BL33" s="40" t="str">
        <f t="shared" si="73"/>
        <v/>
      </c>
      <c r="BM33" s="41" t="str">
        <f>IF(林齢計算用!C19="","",林齢計算用!C19)</f>
        <v/>
      </c>
      <c r="BN33" s="41" t="str">
        <f t="shared" si="74"/>
        <v/>
      </c>
      <c r="BO33" s="41" t="str">
        <f t="shared" si="75"/>
        <v/>
      </c>
      <c r="BP33" s="23" t="str">
        <f>IF(BK33="スギ",INDEX(データ!$C$7:$E$26,MATCH(BN33,データ!$B$7:$B$26),MATCH(BL33,データ!$C$6:$E$6)),IF(BK33="ヒノキ",INDEX(データ!$C$32:$E$51,MATCH(BN33,データ!$B$32:$B$51),MATCH(BL33,データ!$C$31:$E$31)),IF(BK33="マツ",INDEX(データ!#REF!,MATCH(BN33,データ!#REF!),MATCH(BL33,データ!#REF!)),IF(BK33="ザツ",INDEX(データ!#REF!,MATCH(BN33,データ!#REF!),MATCH(BL33,データ!#REF!)),""))))</f>
        <v/>
      </c>
      <c r="BQ33" s="22" t="str">
        <f t="shared" si="19"/>
        <v/>
      </c>
      <c r="BR33" s="21" t="str">
        <f t="shared" si="76"/>
        <v/>
      </c>
      <c r="BS33" s="21" t="str">
        <f t="shared" si="77"/>
        <v/>
      </c>
      <c r="BT33" s="24" t="str">
        <f>IF(BK33="スギ",INDEX(データ!$H$7:$J$26,MATCH(BN33,データ!$G$7:$G$26),MATCH(BL33,データ!$H$6:$J$6)),IF(BK33="ヒノキ",INDEX(データ!$H$32:$J$51,MATCH(BN33,データ!$G$32:$G$51),MATCH(BL33,データ!$H$31:$J$31)),IF(BK33="マツ",INDEX(データ!#REF!,MATCH(BN33,データ!#REF!),MATCH(BL33,データ!#REF!)),IF(BK33="ザツ",INDEX(データ!#REF!,MATCH(BN33,データ!#REF!),MATCH(BL33,データ!#REF!)),""))))</f>
        <v/>
      </c>
      <c r="BU33" s="22" t="str">
        <f t="shared" si="78"/>
        <v/>
      </c>
      <c r="BV33" s="21" t="str">
        <f t="shared" si="79"/>
        <v/>
      </c>
      <c r="BW33" s="27" t="str">
        <f t="shared" si="80"/>
        <v/>
      </c>
      <c r="BX33" s="24" t="str">
        <f t="shared" si="81"/>
        <v/>
      </c>
      <c r="BY33" s="25" t="str">
        <f t="shared" si="82"/>
        <v>0</v>
      </c>
      <c r="BZ33" s="26" t="str">
        <f t="shared" si="83"/>
        <v/>
      </c>
      <c r="CA33" s="26" t="str">
        <f t="shared" si="84"/>
        <v/>
      </c>
      <c r="CB33" s="26" t="str">
        <f t="shared" si="85"/>
        <v/>
      </c>
      <c r="CC33" s="27" t="str">
        <f t="shared" si="86"/>
        <v/>
      </c>
      <c r="CD33" s="26" t="str">
        <f t="shared" si="87"/>
        <v/>
      </c>
      <c r="CE33" s="26" t="str">
        <f t="shared" si="88"/>
        <v/>
      </c>
      <c r="CF33" s="45" t="s">
        <v>30</v>
      </c>
      <c r="CG33" s="55" t="str">
        <f>IF(ＣＳＶ貼付用!CM19="","",ＣＳＶ貼付用!CM19)</f>
        <v/>
      </c>
      <c r="CH33" s="38" t="str">
        <f>IF(ＣＳＶ貼付用!CO19="","",ＣＳＶ貼付用!CO19)</f>
        <v/>
      </c>
      <c r="CI33" s="38" t="str">
        <f>IF(ＣＳＶ貼付用!CQ19="","",ＣＳＶ貼付用!CQ19)</f>
        <v/>
      </c>
      <c r="CJ33" s="40" t="str">
        <f t="shared" si="89"/>
        <v/>
      </c>
      <c r="CK33" s="41" t="str">
        <f>IF(林齢計算用!D19="","",林齢計算用!D19)</f>
        <v/>
      </c>
      <c r="CL33" s="41" t="str">
        <f t="shared" si="90"/>
        <v/>
      </c>
      <c r="CM33" s="41" t="str">
        <f t="shared" si="91"/>
        <v/>
      </c>
      <c r="CN33" s="23" t="str">
        <f>IF(CI33="スギ",INDEX(データ!$C$7:$E$26,MATCH(CL33,データ!$B$7:$B$26),MATCH(CJ33,データ!$C$6:$E$6)),IF(CI33="ヒノキ",INDEX(データ!$C$32:$E$51,MATCH(CL33,データ!$B$32:$B$51),MATCH(CJ33,データ!$C$31:$E$31)),IF(CI33="マツ",INDEX(データ!#REF!,MATCH(CL33,データ!#REF!),MATCH(CJ33,データ!#REF!)),IF(CI33="ザツ",INDEX(データ!#REF!,MATCH(CL33,データ!#REF!),MATCH(CJ33,データ!#REF!)),""))))</f>
        <v/>
      </c>
      <c r="CO33" s="22" t="str">
        <f t="shared" si="26"/>
        <v/>
      </c>
      <c r="CP33" s="21" t="str">
        <f t="shared" si="92"/>
        <v/>
      </c>
      <c r="CQ33" s="21" t="str">
        <f t="shared" si="93"/>
        <v/>
      </c>
      <c r="CR33" s="24" t="str">
        <f>IF(CI33="スギ",INDEX(データ!$H$7:$J$26,MATCH(CL33,データ!$G$7:$G$26),MATCH(CJ33,データ!$H$6:$J$6)),IF(CI33="ヒノキ",INDEX(データ!$H$32:$J$51,MATCH(CL33,データ!$G$32:$G$51),MATCH(CJ33,データ!$H$31:$J$31)),IF(CI33="マツ",INDEX(データ!#REF!,MATCH(CL33,データ!#REF!),MATCH(CJ33,データ!#REF!)),IF(CI33="ザツ",INDEX(データ!#REF!,MATCH(CL33,データ!#REF!),MATCH(CJ33,データ!#REF!)),""))))</f>
        <v/>
      </c>
      <c r="CS33" s="22" t="str">
        <f t="shared" si="94"/>
        <v/>
      </c>
      <c r="CT33" s="21" t="str">
        <f t="shared" si="95"/>
        <v/>
      </c>
      <c r="CU33" s="27" t="str">
        <f t="shared" si="96"/>
        <v/>
      </c>
      <c r="CV33" s="24" t="str">
        <f t="shared" si="97"/>
        <v/>
      </c>
      <c r="CW33" s="25" t="str">
        <f t="shared" si="98"/>
        <v>0</v>
      </c>
      <c r="CX33" s="26" t="str">
        <f t="shared" si="99"/>
        <v/>
      </c>
      <c r="CY33" s="26" t="str">
        <f t="shared" si="100"/>
        <v/>
      </c>
      <c r="CZ33" s="26" t="str">
        <f t="shared" si="101"/>
        <v/>
      </c>
      <c r="DA33" s="27" t="str">
        <f t="shared" si="102"/>
        <v/>
      </c>
      <c r="DB33" s="26" t="str">
        <f t="shared" si="103"/>
        <v/>
      </c>
      <c r="DC33" s="26" t="str">
        <f t="shared" si="104"/>
        <v/>
      </c>
      <c r="DD33" s="45" t="s">
        <v>30</v>
      </c>
      <c r="DE33" s="55" t="str">
        <f>IF(ＣＳＶ貼付用!DB19="","",ＣＳＶ貼付用!DB19)</f>
        <v/>
      </c>
      <c r="DF33" s="38" t="str">
        <f>IF(ＣＳＶ貼付用!DD19="","",ＣＳＶ貼付用!DD19)</f>
        <v/>
      </c>
      <c r="DG33" s="38" t="str">
        <f>IF(ＣＳＶ貼付用!DF19="","",ＣＳＶ貼付用!DF19)</f>
        <v/>
      </c>
      <c r="DH33" s="40" t="str">
        <f t="shared" si="105"/>
        <v/>
      </c>
      <c r="DI33" s="41" t="str">
        <f>IF(林齢計算用!E19="","",林齢計算用!E19)</f>
        <v/>
      </c>
      <c r="DJ33" s="41" t="str">
        <f t="shared" si="106"/>
        <v/>
      </c>
      <c r="DK33" s="41" t="str">
        <f t="shared" si="107"/>
        <v/>
      </c>
      <c r="DL33" s="23" t="str">
        <f>IF(DG33="スギ",INDEX(データ!$C$7:$E$26,MATCH(DJ33,データ!$B$7:$B$26),MATCH(DH33,データ!$C$6:$E$6)),IF(DG33="ヒノキ",INDEX(データ!$C$32:$E$51,MATCH(DJ33,データ!$B$32:$B$51),MATCH(DH33,データ!$C$31:$E$31)),IF(DG33="マツ",INDEX(データ!#REF!,MATCH(DJ33,データ!#REF!),MATCH(DH33,データ!#REF!)),IF(DG33="ザツ",INDEX(データ!#REF!,MATCH(DJ33,データ!#REF!),MATCH(DH33,データ!#REF!)),""))))</f>
        <v/>
      </c>
      <c r="DM33" s="22" t="str">
        <f t="shared" si="33"/>
        <v/>
      </c>
      <c r="DN33" s="21" t="str">
        <f t="shared" si="108"/>
        <v/>
      </c>
      <c r="DO33" s="21" t="str">
        <f t="shared" si="109"/>
        <v/>
      </c>
      <c r="DP33" s="24" t="str">
        <f>IF(DG33="スギ",INDEX(データ!$H$7:$J$26,MATCH(DJ33,データ!$G$7:$G$26),MATCH(DH33,データ!$H$6:$J$6)),IF(DG33="ヒノキ",INDEX(データ!$H$32:$J$51,MATCH(DJ33,データ!$G$32:$G$51),MATCH(DH33,データ!$H$31:$J$31)),IF(DG33="マツ",INDEX(データ!#REF!,MATCH(DJ33,データ!#REF!),MATCH(DH33,データ!#REF!)),IF(DG33="ザツ",INDEX(データ!#REF!,MATCH(DJ33,データ!#REF!),MATCH(DH33,データ!#REF!)),""))))</f>
        <v/>
      </c>
      <c r="DQ33" s="22" t="str">
        <f t="shared" si="110"/>
        <v/>
      </c>
      <c r="DR33" s="21" t="str">
        <f t="shared" si="111"/>
        <v/>
      </c>
      <c r="DS33" s="27" t="str">
        <f t="shared" si="112"/>
        <v/>
      </c>
      <c r="DT33" s="24" t="str">
        <f t="shared" si="113"/>
        <v/>
      </c>
      <c r="DU33" s="25" t="str">
        <f t="shared" si="114"/>
        <v>0</v>
      </c>
      <c r="DV33" s="26" t="str">
        <f t="shared" si="115"/>
        <v/>
      </c>
      <c r="DW33" s="26" t="str">
        <f t="shared" si="116"/>
        <v/>
      </c>
      <c r="DX33" s="26" t="str">
        <f t="shared" si="117"/>
        <v/>
      </c>
      <c r="DY33" s="27" t="str">
        <f t="shared" si="118"/>
        <v/>
      </c>
      <c r="DZ33" s="26" t="str">
        <f t="shared" si="119"/>
        <v/>
      </c>
      <c r="EA33" s="26" t="str">
        <f t="shared" si="120"/>
        <v/>
      </c>
      <c r="EB33" s="45" t="s">
        <v>30</v>
      </c>
      <c r="EC33" s="55" t="str">
        <f>IF(ＣＳＶ貼付用!DQ19="","",ＣＳＶ貼付用!DQ19)</f>
        <v/>
      </c>
      <c r="ED33" s="38" t="str">
        <f>IF(ＣＳＶ貼付用!DS19="","",ＣＳＶ貼付用!DS19)</f>
        <v/>
      </c>
      <c r="EE33" s="38" t="str">
        <f>IF(ＣＳＶ貼付用!DU19="","",ＣＳＶ貼付用!DU19)</f>
        <v/>
      </c>
      <c r="EF33" s="40" t="str">
        <f t="shared" si="121"/>
        <v/>
      </c>
      <c r="EG33" s="41" t="str">
        <f>IF(林齢計算用!F19="","",林齢計算用!F19)</f>
        <v/>
      </c>
      <c r="EH33" s="41" t="str">
        <f t="shared" si="122"/>
        <v/>
      </c>
      <c r="EI33" s="41" t="str">
        <f t="shared" si="123"/>
        <v/>
      </c>
      <c r="EJ33" s="23" t="str">
        <f>IF(EE33="スギ",INDEX(データ!$C$7:$E$26,MATCH(EH33,データ!$B$7:$B$26),MATCH(EF33,データ!$C$6:$E$6)),IF(EE33="ヒノキ",INDEX(データ!$C$32:$E$51,MATCH(EH33,データ!$B$32:$B$51),MATCH(EF33,データ!$C$31:$E$31)),IF(EE33="マツ",INDEX(データ!#REF!,MATCH(EH33,データ!#REF!),MATCH(EF33,データ!#REF!)),IF(EE33="ザツ",INDEX(データ!#REF!,MATCH(EH33,データ!#REF!),MATCH(EF33,データ!#REF!)),""))))</f>
        <v/>
      </c>
      <c r="EK33" s="22" t="str">
        <f t="shared" si="40"/>
        <v/>
      </c>
      <c r="EL33" s="21" t="str">
        <f t="shared" si="124"/>
        <v/>
      </c>
      <c r="EM33" s="21" t="str">
        <f t="shared" si="125"/>
        <v/>
      </c>
      <c r="EN33" s="24" t="str">
        <f>IF(EE33="スギ",INDEX(データ!$H$7:$J$26,MATCH(EH33,データ!$G$7:$G$26),MATCH(EF33,データ!$H$6:$J$6)),IF(EE33="ヒノキ",INDEX(データ!$H$32:$J$51,MATCH(EH33,データ!$G$32:$G$51),MATCH(EF33,データ!$H$31:$J$31)),IF(EE33="マツ",INDEX(データ!#REF!,MATCH(EH33,データ!#REF!),MATCH(EF33,データ!#REF!)),IF(EE33="ザツ",INDEX(データ!#REF!,MATCH(EH33,データ!#REF!),MATCH(EF33,データ!#REF!)),""))))</f>
        <v/>
      </c>
      <c r="EO33" s="22" t="str">
        <f t="shared" si="126"/>
        <v/>
      </c>
      <c r="EP33" s="21" t="str">
        <f t="shared" si="127"/>
        <v/>
      </c>
      <c r="EQ33" s="27" t="str">
        <f t="shared" si="128"/>
        <v/>
      </c>
      <c r="ER33" s="24" t="str">
        <f t="shared" si="129"/>
        <v/>
      </c>
      <c r="ES33" s="25" t="str">
        <f t="shared" si="130"/>
        <v>0</v>
      </c>
      <c r="ET33" s="26" t="str">
        <f t="shared" si="131"/>
        <v/>
      </c>
      <c r="EU33" s="26" t="str">
        <f t="shared" si="132"/>
        <v/>
      </c>
      <c r="EV33" s="26" t="str">
        <f t="shared" si="133"/>
        <v/>
      </c>
      <c r="EW33" s="27" t="str">
        <f t="shared" si="134"/>
        <v/>
      </c>
      <c r="EX33" s="26" t="str">
        <f t="shared" si="135"/>
        <v/>
      </c>
      <c r="EY33" s="26" t="str">
        <f t="shared" si="136"/>
        <v/>
      </c>
      <c r="EZ33" s="26">
        <f t="shared" si="137"/>
        <v>0</v>
      </c>
      <c r="FA33" s="43"/>
    </row>
    <row r="34" spans="1:157" ht="15.95" customHeight="1" x14ac:dyDescent="0.15">
      <c r="A34" s="21"/>
      <c r="B34" s="36" t="str">
        <f>IF(ＣＳＶ貼付用!G20="","",ＣＳＶ貼付用!G20)</f>
        <v/>
      </c>
      <c r="C34" s="36" t="str">
        <f>IF(ＣＳＶ貼付用!I20="","",ＣＳＶ貼付用!I20)</f>
        <v/>
      </c>
      <c r="D34" s="36" t="str">
        <f>IF(ＣＳＶ貼付用!J20="","",ＣＳＶ貼付用!J20)</f>
        <v/>
      </c>
      <c r="E34" s="36" t="str">
        <f>IF(ＣＳＶ貼付用!F20="","",ＣＳＶ貼付用!F20)</f>
        <v/>
      </c>
      <c r="F34" s="38" t="str">
        <f>IF(ＣＳＶ貼付用!T20="","",ＣＳＶ貼付用!T20)</f>
        <v/>
      </c>
      <c r="G34" s="38"/>
      <c r="H34" s="38" t="str">
        <f>IF(ＣＳＶ貼付用!GJ20="","",ＣＳＶ貼付用!GJ20)</f>
        <v/>
      </c>
      <c r="I34" s="38" t="str">
        <f>IF(ＣＳＶ貼付用!GL20="","",ＣＳＶ貼付用!GL20)</f>
        <v/>
      </c>
      <c r="J34" s="38" t="str">
        <f>IF(ＣＳＶ貼付用!GN20="","",ＣＳＶ貼付用!GN20)</f>
        <v/>
      </c>
      <c r="K34" s="38" t="str">
        <f>IF(ＣＳＶ貼付用!GP20="","",ＣＳＶ貼付用!GP20)</f>
        <v/>
      </c>
      <c r="L34" s="45" t="s">
        <v>30</v>
      </c>
      <c r="M34" s="55" t="str">
        <f>IF(ＣＳＶ貼付用!AT20="","",ＣＳＶ貼付用!AT20)</f>
        <v/>
      </c>
      <c r="N34" s="38" t="str">
        <f>IF(ＣＳＶ貼付用!AV20="","",ＣＳＶ貼付用!AV20)</f>
        <v/>
      </c>
      <c r="O34" s="38" t="str">
        <f>IF(ＣＳＶ貼付用!AX20="","",ＣＳＶ貼付用!AX20)</f>
        <v/>
      </c>
      <c r="P34" s="40" t="str">
        <f>IF(ＣＳＶ貼付用!FE20="","",ＣＳＶ貼付用!FE20)</f>
        <v/>
      </c>
      <c r="Q34" s="41" t="str">
        <f>IF(林齢計算用!A20="","",林齢計算用!A20)</f>
        <v/>
      </c>
      <c r="R34" s="41" t="str">
        <f t="shared" si="47"/>
        <v/>
      </c>
      <c r="S34" s="56" t="str">
        <f>IF(ＣＳＶ貼付用!EG20="","",ＣＳＶ貼付用!EG20*10)</f>
        <v/>
      </c>
      <c r="T34" s="23" t="str">
        <f>IF(O34="スギ",INDEX(データ!$C$7:$E$26,MATCH(R34,データ!$B$7:$B$26),MATCH(P34,データ!$C$6:$E$6)),IF(O34="ヒノキ",INDEX(データ!$C$32:$E$51,MATCH(R34,データ!$B$32:$B$51),MATCH(P34,データ!$C$31:$E$31)),IF(O34="マツ",INDEX(データ!#REF!,MATCH(R34,データ!#REF!),MATCH(P34,データ!#REF!)),IF(O34="ザツ",INDEX(データ!#REF!,MATCH(R34,データ!#REF!),MATCH(P34,データ!#REF!)),""))))</f>
        <v/>
      </c>
      <c r="U34" s="22" t="str">
        <f t="shared" si="138"/>
        <v/>
      </c>
      <c r="V34" s="21" t="str">
        <f t="shared" si="142"/>
        <v/>
      </c>
      <c r="W34" s="21" t="str">
        <f t="shared" si="139"/>
        <v/>
      </c>
      <c r="X34" s="23" t="str">
        <f>IF(O34="スギ",INDEX(データ!$H$7:$J$26,MATCH(R34,データ!$G$7:$G$26),MATCH(P34,データ!$H$6:$J$6)),IF(O34="ヒノキ",INDEX(データ!$H$32:$J$51,MATCH(R34,データ!$G$32:$G$51),MATCH(P34,データ!$H$31:$J$31)),IF(O34="マツ",INDEX(データ!#REF!,MATCH(R34,データ!#REF!),MATCH(P34,データ!#REF!)),IF(O34="ザツ",INDEX(データ!#REF!,MATCH(R34,データ!#REF!),MATCH(P34,データ!#REF!)),""))))</f>
        <v/>
      </c>
      <c r="Y34" s="22" t="str">
        <f t="shared" si="140"/>
        <v/>
      </c>
      <c r="Z34" s="21" t="str">
        <f t="shared" si="141"/>
        <v/>
      </c>
      <c r="AA34" s="27" t="str">
        <f t="shared" si="48"/>
        <v/>
      </c>
      <c r="AB34" s="24" t="str">
        <f t="shared" si="49"/>
        <v/>
      </c>
      <c r="AC34" s="25" t="str">
        <f t="shared" si="50"/>
        <v>0</v>
      </c>
      <c r="AD34" s="26" t="str">
        <f t="shared" si="51"/>
        <v/>
      </c>
      <c r="AE34" s="26" t="str">
        <f t="shared" si="52"/>
        <v/>
      </c>
      <c r="AF34" s="26" t="str">
        <f t="shared" si="53"/>
        <v/>
      </c>
      <c r="AG34" s="27" t="str">
        <f t="shared" si="54"/>
        <v/>
      </c>
      <c r="AH34" s="26" t="str">
        <f t="shared" si="55"/>
        <v/>
      </c>
      <c r="AI34" s="26" t="str">
        <f t="shared" si="56"/>
        <v/>
      </c>
      <c r="AJ34" s="45" t="s">
        <v>30</v>
      </c>
      <c r="AK34" s="55" t="str">
        <f>IF(ＣＳＶ貼付用!BI20="","",ＣＳＶ貼付用!BI20)</f>
        <v/>
      </c>
      <c r="AL34" s="38" t="str">
        <f>IF(ＣＳＶ貼付用!BK20="","",ＣＳＶ貼付用!BK20)</f>
        <v/>
      </c>
      <c r="AM34" s="38" t="str">
        <f>IF(ＣＳＶ貼付用!BM20="","",ＣＳＶ貼付用!BM20)</f>
        <v/>
      </c>
      <c r="AN34" s="40" t="str">
        <f t="shared" si="57"/>
        <v/>
      </c>
      <c r="AO34" s="41" t="str">
        <f>IF(林齢計算用!B20="","",林齢計算用!B20)</f>
        <v/>
      </c>
      <c r="AP34" s="41" t="str">
        <f t="shared" si="58"/>
        <v/>
      </c>
      <c r="AQ34" s="41" t="str">
        <f t="shared" si="59"/>
        <v/>
      </c>
      <c r="AR34" s="23" t="str">
        <f>IF(AM34="スギ",INDEX(データ!$C$7:$E$26,MATCH(AP34,データ!$B$7:$B$26),MATCH(AN34,データ!$C$6:$E$6)),IF(AM34="ヒノキ",INDEX(データ!$C$32:$E$51,MATCH(AP34,データ!$B$32:$B$51),MATCH(AN34,データ!$C$31:$E$31)),IF(AM34="マツ",INDEX(データ!#REF!,MATCH(AP34,データ!#REF!),MATCH(AN34,データ!#REF!)),IF(AM34="ザツ",INDEX(データ!#REF!,MATCH(AP34,データ!#REF!),MATCH(AN34,データ!#REF!)),""))))</f>
        <v/>
      </c>
      <c r="AS34" s="22" t="str">
        <f t="shared" si="12"/>
        <v/>
      </c>
      <c r="AT34" s="21" t="str">
        <f t="shared" si="60"/>
        <v/>
      </c>
      <c r="AU34" s="21" t="str">
        <f t="shared" si="61"/>
        <v/>
      </c>
      <c r="AV34" s="24" t="str">
        <f>IF(AM34="スギ",INDEX(データ!$H$7:$J$26,MATCH(AP34,データ!$G$7:$G$26),MATCH(AN34,データ!$H$6:$J$6)),IF(AM34="ヒノキ",INDEX(データ!$H$32:$J$51,MATCH(AP34,データ!$G$32:$G$51),MATCH(AN34,データ!$H$31:$J$31)),IF(AM34="マツ",INDEX(データ!#REF!,MATCH(AP34,データ!#REF!),MATCH(AN34,データ!#REF!)),IF(AM34="ザツ",INDEX(データ!#REF!,MATCH(AP34,データ!#REF!),MATCH(AN34,データ!#REF!)),""))))</f>
        <v/>
      </c>
      <c r="AW34" s="22" t="str">
        <f t="shared" si="62"/>
        <v/>
      </c>
      <c r="AX34" s="21" t="str">
        <f t="shared" si="63"/>
        <v/>
      </c>
      <c r="AY34" s="27" t="str">
        <f t="shared" si="64"/>
        <v/>
      </c>
      <c r="AZ34" s="24" t="str">
        <f t="shared" si="65"/>
        <v/>
      </c>
      <c r="BA34" s="25" t="str">
        <f t="shared" si="66"/>
        <v>0</v>
      </c>
      <c r="BB34" s="26" t="str">
        <f t="shared" si="67"/>
        <v/>
      </c>
      <c r="BC34" s="26" t="str">
        <f t="shared" si="68"/>
        <v/>
      </c>
      <c r="BD34" s="26" t="str">
        <f t="shared" si="69"/>
        <v/>
      </c>
      <c r="BE34" s="27" t="str">
        <f t="shared" si="70"/>
        <v/>
      </c>
      <c r="BF34" s="26" t="str">
        <f t="shared" si="71"/>
        <v/>
      </c>
      <c r="BG34" s="26" t="str">
        <f t="shared" si="72"/>
        <v/>
      </c>
      <c r="BH34" s="45" t="s">
        <v>30</v>
      </c>
      <c r="BI34" s="55" t="str">
        <f>IF(ＣＳＶ貼付用!BX20="","",ＣＳＶ貼付用!BX20)</f>
        <v/>
      </c>
      <c r="BJ34" s="38" t="str">
        <f>IF(ＣＳＶ貼付用!BZ20="","",ＣＳＶ貼付用!BZ20)</f>
        <v/>
      </c>
      <c r="BK34" s="38" t="str">
        <f>IF(ＣＳＶ貼付用!CB20="","",ＣＳＶ貼付用!CB20)</f>
        <v/>
      </c>
      <c r="BL34" s="40" t="str">
        <f t="shared" si="73"/>
        <v/>
      </c>
      <c r="BM34" s="41" t="str">
        <f>IF(林齢計算用!C20="","",林齢計算用!C20)</f>
        <v/>
      </c>
      <c r="BN34" s="41" t="str">
        <f t="shared" si="74"/>
        <v/>
      </c>
      <c r="BO34" s="41" t="str">
        <f t="shared" si="75"/>
        <v/>
      </c>
      <c r="BP34" s="23" t="str">
        <f>IF(BK34="スギ",INDEX(データ!$C$7:$E$26,MATCH(BN34,データ!$B$7:$B$26),MATCH(BL34,データ!$C$6:$E$6)),IF(BK34="ヒノキ",INDEX(データ!$C$32:$E$51,MATCH(BN34,データ!$B$32:$B$51),MATCH(BL34,データ!$C$31:$E$31)),IF(BK34="マツ",INDEX(データ!#REF!,MATCH(BN34,データ!#REF!),MATCH(BL34,データ!#REF!)),IF(BK34="ザツ",INDEX(データ!#REF!,MATCH(BN34,データ!#REF!),MATCH(BL34,データ!#REF!)),""))))</f>
        <v/>
      </c>
      <c r="BQ34" s="22" t="str">
        <f t="shared" si="19"/>
        <v/>
      </c>
      <c r="BR34" s="21" t="str">
        <f t="shared" si="76"/>
        <v/>
      </c>
      <c r="BS34" s="21" t="str">
        <f t="shared" si="77"/>
        <v/>
      </c>
      <c r="BT34" s="24" t="str">
        <f>IF(BK34="スギ",INDEX(データ!$H$7:$J$26,MATCH(BN34,データ!$G$7:$G$26),MATCH(BL34,データ!$H$6:$J$6)),IF(BK34="ヒノキ",INDEX(データ!$H$32:$J$51,MATCH(BN34,データ!$G$32:$G$51),MATCH(BL34,データ!$H$31:$J$31)),IF(BK34="マツ",INDEX(データ!#REF!,MATCH(BN34,データ!#REF!),MATCH(BL34,データ!#REF!)),IF(BK34="ザツ",INDEX(データ!#REF!,MATCH(BN34,データ!#REF!),MATCH(BL34,データ!#REF!)),""))))</f>
        <v/>
      </c>
      <c r="BU34" s="22" t="str">
        <f t="shared" si="78"/>
        <v/>
      </c>
      <c r="BV34" s="21" t="str">
        <f t="shared" si="79"/>
        <v/>
      </c>
      <c r="BW34" s="27" t="str">
        <f t="shared" si="80"/>
        <v/>
      </c>
      <c r="BX34" s="24" t="str">
        <f t="shared" si="81"/>
        <v/>
      </c>
      <c r="BY34" s="25" t="str">
        <f t="shared" si="82"/>
        <v>0</v>
      </c>
      <c r="BZ34" s="26" t="str">
        <f t="shared" si="83"/>
        <v/>
      </c>
      <c r="CA34" s="26" t="str">
        <f t="shared" si="84"/>
        <v/>
      </c>
      <c r="CB34" s="26" t="str">
        <f t="shared" si="85"/>
        <v/>
      </c>
      <c r="CC34" s="27" t="str">
        <f t="shared" si="86"/>
        <v/>
      </c>
      <c r="CD34" s="26" t="str">
        <f t="shared" si="87"/>
        <v/>
      </c>
      <c r="CE34" s="26" t="str">
        <f t="shared" si="88"/>
        <v/>
      </c>
      <c r="CF34" s="45" t="s">
        <v>30</v>
      </c>
      <c r="CG34" s="55" t="str">
        <f>IF(ＣＳＶ貼付用!CM20="","",ＣＳＶ貼付用!CM20)</f>
        <v/>
      </c>
      <c r="CH34" s="38" t="str">
        <f>IF(ＣＳＶ貼付用!CO20="","",ＣＳＶ貼付用!CO20)</f>
        <v/>
      </c>
      <c r="CI34" s="38" t="str">
        <f>IF(ＣＳＶ貼付用!CQ20="","",ＣＳＶ貼付用!CQ20)</f>
        <v/>
      </c>
      <c r="CJ34" s="40" t="str">
        <f t="shared" si="89"/>
        <v/>
      </c>
      <c r="CK34" s="41" t="str">
        <f>IF(林齢計算用!D20="","",林齢計算用!D20)</f>
        <v/>
      </c>
      <c r="CL34" s="41" t="str">
        <f t="shared" si="90"/>
        <v/>
      </c>
      <c r="CM34" s="41" t="str">
        <f t="shared" si="91"/>
        <v/>
      </c>
      <c r="CN34" s="23" t="str">
        <f>IF(CI34="スギ",INDEX(データ!$C$7:$E$26,MATCH(CL34,データ!$B$7:$B$26),MATCH(CJ34,データ!$C$6:$E$6)),IF(CI34="ヒノキ",INDEX(データ!$C$32:$E$51,MATCH(CL34,データ!$B$32:$B$51),MATCH(CJ34,データ!$C$31:$E$31)),IF(CI34="マツ",INDEX(データ!#REF!,MATCH(CL34,データ!#REF!),MATCH(CJ34,データ!#REF!)),IF(CI34="ザツ",INDEX(データ!#REF!,MATCH(CL34,データ!#REF!),MATCH(CJ34,データ!#REF!)),""))))</f>
        <v/>
      </c>
      <c r="CO34" s="22" t="str">
        <f t="shared" si="26"/>
        <v/>
      </c>
      <c r="CP34" s="21" t="str">
        <f t="shared" si="92"/>
        <v/>
      </c>
      <c r="CQ34" s="21" t="str">
        <f t="shared" si="93"/>
        <v/>
      </c>
      <c r="CR34" s="24" t="str">
        <f>IF(CI34="スギ",INDEX(データ!$H$7:$J$26,MATCH(CL34,データ!$G$7:$G$26),MATCH(CJ34,データ!$H$6:$J$6)),IF(CI34="ヒノキ",INDEX(データ!$H$32:$J$51,MATCH(CL34,データ!$G$32:$G$51),MATCH(CJ34,データ!$H$31:$J$31)),IF(CI34="マツ",INDEX(データ!#REF!,MATCH(CL34,データ!#REF!),MATCH(CJ34,データ!#REF!)),IF(CI34="ザツ",INDEX(データ!#REF!,MATCH(CL34,データ!#REF!),MATCH(CJ34,データ!#REF!)),""))))</f>
        <v/>
      </c>
      <c r="CS34" s="22" t="str">
        <f t="shared" si="94"/>
        <v/>
      </c>
      <c r="CT34" s="21" t="str">
        <f t="shared" si="95"/>
        <v/>
      </c>
      <c r="CU34" s="27" t="str">
        <f t="shared" si="96"/>
        <v/>
      </c>
      <c r="CV34" s="24" t="str">
        <f t="shared" si="97"/>
        <v/>
      </c>
      <c r="CW34" s="25" t="str">
        <f t="shared" si="98"/>
        <v>0</v>
      </c>
      <c r="CX34" s="26" t="str">
        <f t="shared" si="99"/>
        <v/>
      </c>
      <c r="CY34" s="26" t="str">
        <f t="shared" si="100"/>
        <v/>
      </c>
      <c r="CZ34" s="26" t="str">
        <f t="shared" si="101"/>
        <v/>
      </c>
      <c r="DA34" s="27" t="str">
        <f t="shared" si="102"/>
        <v/>
      </c>
      <c r="DB34" s="26" t="str">
        <f t="shared" si="103"/>
        <v/>
      </c>
      <c r="DC34" s="26" t="str">
        <f t="shared" si="104"/>
        <v/>
      </c>
      <c r="DD34" s="45" t="s">
        <v>30</v>
      </c>
      <c r="DE34" s="55" t="str">
        <f>IF(ＣＳＶ貼付用!DB20="","",ＣＳＶ貼付用!DB20)</f>
        <v/>
      </c>
      <c r="DF34" s="38" t="str">
        <f>IF(ＣＳＶ貼付用!DD20="","",ＣＳＶ貼付用!DD20)</f>
        <v/>
      </c>
      <c r="DG34" s="38" t="str">
        <f>IF(ＣＳＶ貼付用!DF20="","",ＣＳＶ貼付用!DF20)</f>
        <v/>
      </c>
      <c r="DH34" s="40" t="str">
        <f t="shared" si="105"/>
        <v/>
      </c>
      <c r="DI34" s="41" t="str">
        <f>IF(林齢計算用!E20="","",林齢計算用!E20)</f>
        <v/>
      </c>
      <c r="DJ34" s="41" t="str">
        <f t="shared" si="106"/>
        <v/>
      </c>
      <c r="DK34" s="41" t="str">
        <f t="shared" si="107"/>
        <v/>
      </c>
      <c r="DL34" s="23" t="str">
        <f>IF(DG34="スギ",INDEX(データ!$C$7:$E$26,MATCH(DJ34,データ!$B$7:$B$26),MATCH(DH34,データ!$C$6:$E$6)),IF(DG34="ヒノキ",INDEX(データ!$C$32:$E$51,MATCH(DJ34,データ!$B$32:$B$51),MATCH(DH34,データ!$C$31:$E$31)),IF(DG34="マツ",INDEX(データ!#REF!,MATCH(DJ34,データ!#REF!),MATCH(DH34,データ!#REF!)),IF(DG34="ザツ",INDEX(データ!#REF!,MATCH(DJ34,データ!#REF!),MATCH(DH34,データ!#REF!)),""))))</f>
        <v/>
      </c>
      <c r="DM34" s="22" t="str">
        <f t="shared" si="33"/>
        <v/>
      </c>
      <c r="DN34" s="21" t="str">
        <f t="shared" si="108"/>
        <v/>
      </c>
      <c r="DO34" s="21" t="str">
        <f t="shared" si="109"/>
        <v/>
      </c>
      <c r="DP34" s="24" t="str">
        <f>IF(DG34="スギ",INDEX(データ!$H$7:$J$26,MATCH(DJ34,データ!$G$7:$G$26),MATCH(DH34,データ!$H$6:$J$6)),IF(DG34="ヒノキ",INDEX(データ!$H$32:$J$51,MATCH(DJ34,データ!$G$32:$G$51),MATCH(DH34,データ!$H$31:$J$31)),IF(DG34="マツ",INDEX(データ!#REF!,MATCH(DJ34,データ!#REF!),MATCH(DH34,データ!#REF!)),IF(DG34="ザツ",INDEX(データ!#REF!,MATCH(DJ34,データ!#REF!),MATCH(DH34,データ!#REF!)),""))))</f>
        <v/>
      </c>
      <c r="DQ34" s="22" t="str">
        <f t="shared" si="110"/>
        <v/>
      </c>
      <c r="DR34" s="21" t="str">
        <f t="shared" si="111"/>
        <v/>
      </c>
      <c r="DS34" s="27" t="str">
        <f t="shared" si="112"/>
        <v/>
      </c>
      <c r="DT34" s="24" t="str">
        <f t="shared" si="113"/>
        <v/>
      </c>
      <c r="DU34" s="25" t="str">
        <f t="shared" si="114"/>
        <v>0</v>
      </c>
      <c r="DV34" s="26" t="str">
        <f t="shared" si="115"/>
        <v/>
      </c>
      <c r="DW34" s="26" t="str">
        <f t="shared" si="116"/>
        <v/>
      </c>
      <c r="DX34" s="26" t="str">
        <f t="shared" si="117"/>
        <v/>
      </c>
      <c r="DY34" s="27" t="str">
        <f t="shared" si="118"/>
        <v/>
      </c>
      <c r="DZ34" s="26" t="str">
        <f t="shared" si="119"/>
        <v/>
      </c>
      <c r="EA34" s="26" t="str">
        <f t="shared" si="120"/>
        <v/>
      </c>
      <c r="EB34" s="45" t="s">
        <v>30</v>
      </c>
      <c r="EC34" s="55" t="str">
        <f>IF(ＣＳＶ貼付用!DQ20="","",ＣＳＶ貼付用!DQ20)</f>
        <v/>
      </c>
      <c r="ED34" s="38" t="str">
        <f>IF(ＣＳＶ貼付用!DS20="","",ＣＳＶ貼付用!DS20)</f>
        <v/>
      </c>
      <c r="EE34" s="38" t="str">
        <f>IF(ＣＳＶ貼付用!DU20="","",ＣＳＶ貼付用!DU20)</f>
        <v/>
      </c>
      <c r="EF34" s="40" t="str">
        <f t="shared" si="121"/>
        <v/>
      </c>
      <c r="EG34" s="41" t="str">
        <f>IF(林齢計算用!F20="","",林齢計算用!F20)</f>
        <v/>
      </c>
      <c r="EH34" s="41" t="str">
        <f t="shared" si="122"/>
        <v/>
      </c>
      <c r="EI34" s="41" t="str">
        <f t="shared" si="123"/>
        <v/>
      </c>
      <c r="EJ34" s="23" t="str">
        <f>IF(EE34="スギ",INDEX(データ!$C$7:$E$26,MATCH(EH34,データ!$B$7:$B$26),MATCH(EF34,データ!$C$6:$E$6)),IF(EE34="ヒノキ",INDEX(データ!$C$32:$E$51,MATCH(EH34,データ!$B$32:$B$51),MATCH(EF34,データ!$C$31:$E$31)),IF(EE34="マツ",INDEX(データ!#REF!,MATCH(EH34,データ!#REF!),MATCH(EF34,データ!#REF!)),IF(EE34="ザツ",INDEX(データ!#REF!,MATCH(EH34,データ!#REF!),MATCH(EF34,データ!#REF!)),""))))</f>
        <v/>
      </c>
      <c r="EK34" s="22" t="str">
        <f t="shared" si="40"/>
        <v/>
      </c>
      <c r="EL34" s="21" t="str">
        <f t="shared" si="124"/>
        <v/>
      </c>
      <c r="EM34" s="21" t="str">
        <f t="shared" si="125"/>
        <v/>
      </c>
      <c r="EN34" s="24" t="str">
        <f>IF(EE34="スギ",INDEX(データ!$H$7:$J$26,MATCH(EH34,データ!$G$7:$G$26),MATCH(EF34,データ!$H$6:$J$6)),IF(EE34="ヒノキ",INDEX(データ!$H$32:$J$51,MATCH(EH34,データ!$G$32:$G$51),MATCH(EF34,データ!$H$31:$J$31)),IF(EE34="マツ",INDEX(データ!#REF!,MATCH(EH34,データ!#REF!),MATCH(EF34,データ!#REF!)),IF(EE34="ザツ",INDEX(データ!#REF!,MATCH(EH34,データ!#REF!),MATCH(EF34,データ!#REF!)),""))))</f>
        <v/>
      </c>
      <c r="EO34" s="22" t="str">
        <f t="shared" si="126"/>
        <v/>
      </c>
      <c r="EP34" s="21" t="str">
        <f t="shared" si="127"/>
        <v/>
      </c>
      <c r="EQ34" s="27" t="str">
        <f t="shared" si="128"/>
        <v/>
      </c>
      <c r="ER34" s="24" t="str">
        <f t="shared" si="129"/>
        <v/>
      </c>
      <c r="ES34" s="25" t="str">
        <f t="shared" si="130"/>
        <v>0</v>
      </c>
      <c r="ET34" s="26" t="str">
        <f t="shared" si="131"/>
        <v/>
      </c>
      <c r="EU34" s="26" t="str">
        <f t="shared" si="132"/>
        <v/>
      </c>
      <c r="EV34" s="26" t="str">
        <f t="shared" si="133"/>
        <v/>
      </c>
      <c r="EW34" s="27" t="str">
        <f t="shared" si="134"/>
        <v/>
      </c>
      <c r="EX34" s="26" t="str">
        <f t="shared" si="135"/>
        <v/>
      </c>
      <c r="EY34" s="26" t="str">
        <f t="shared" si="136"/>
        <v/>
      </c>
      <c r="EZ34" s="26">
        <f t="shared" si="137"/>
        <v>0</v>
      </c>
      <c r="FA34" s="43"/>
    </row>
    <row r="35" spans="1:157" ht="15.95" customHeight="1" x14ac:dyDescent="0.15">
      <c r="A35" s="21"/>
      <c r="B35" s="36" t="str">
        <f>IF(ＣＳＶ貼付用!G21="","",ＣＳＶ貼付用!G21)</f>
        <v/>
      </c>
      <c r="C35" s="36" t="str">
        <f>IF(ＣＳＶ貼付用!I21="","",ＣＳＶ貼付用!I21)</f>
        <v/>
      </c>
      <c r="D35" s="36" t="str">
        <f>IF(ＣＳＶ貼付用!J21="","",ＣＳＶ貼付用!J21)</f>
        <v/>
      </c>
      <c r="E35" s="36" t="str">
        <f>IF(ＣＳＶ貼付用!F21="","",ＣＳＶ貼付用!F21)</f>
        <v/>
      </c>
      <c r="F35" s="38" t="str">
        <f>IF(ＣＳＶ貼付用!T21="","",ＣＳＶ貼付用!T21)</f>
        <v/>
      </c>
      <c r="G35" s="38"/>
      <c r="H35" s="38" t="str">
        <f>IF(ＣＳＶ貼付用!GJ21="","",ＣＳＶ貼付用!GJ21)</f>
        <v/>
      </c>
      <c r="I35" s="38" t="str">
        <f>IF(ＣＳＶ貼付用!GL21="","",ＣＳＶ貼付用!GL21)</f>
        <v/>
      </c>
      <c r="J35" s="38" t="str">
        <f>IF(ＣＳＶ貼付用!GN21="","",ＣＳＶ貼付用!GN21)</f>
        <v/>
      </c>
      <c r="K35" s="38" t="str">
        <f>IF(ＣＳＶ貼付用!GP21="","",ＣＳＶ貼付用!GP21)</f>
        <v/>
      </c>
      <c r="L35" s="45" t="s">
        <v>30</v>
      </c>
      <c r="M35" s="55" t="str">
        <f>IF(ＣＳＶ貼付用!AT21="","",ＣＳＶ貼付用!AT21)</f>
        <v/>
      </c>
      <c r="N35" s="38" t="str">
        <f>IF(ＣＳＶ貼付用!AV21="","",ＣＳＶ貼付用!AV21)</f>
        <v/>
      </c>
      <c r="O35" s="38" t="str">
        <f>IF(ＣＳＶ貼付用!AX21="","",ＣＳＶ貼付用!AX21)</f>
        <v/>
      </c>
      <c r="P35" s="40" t="str">
        <f>IF(ＣＳＶ貼付用!FE21="","",ＣＳＶ貼付用!FE21)</f>
        <v/>
      </c>
      <c r="Q35" s="41" t="str">
        <f>IF(林齢計算用!A21="","",林齢計算用!A21)</f>
        <v/>
      </c>
      <c r="R35" s="41" t="str">
        <f t="shared" si="47"/>
        <v/>
      </c>
      <c r="S35" s="56" t="str">
        <f>IF(ＣＳＶ貼付用!EG21="","",ＣＳＶ貼付用!EG21*10)</f>
        <v/>
      </c>
      <c r="T35" s="23" t="str">
        <f>IF(O35="スギ",INDEX(データ!$C$7:$E$26,MATCH(R35,データ!$B$7:$B$26),MATCH(P35,データ!$C$6:$E$6)),IF(O35="ヒノキ",INDEX(データ!$C$32:$E$51,MATCH(R35,データ!$B$32:$B$51),MATCH(P35,データ!$C$31:$E$31)),IF(O35="マツ",INDEX(データ!#REF!,MATCH(R35,データ!#REF!),MATCH(P35,データ!#REF!)),IF(O35="ザツ",INDEX(データ!#REF!,MATCH(R35,データ!#REF!),MATCH(P35,データ!#REF!)),""))))</f>
        <v/>
      </c>
      <c r="U35" s="22" t="str">
        <f t="shared" si="138"/>
        <v/>
      </c>
      <c r="V35" s="21" t="str">
        <f t="shared" si="142"/>
        <v/>
      </c>
      <c r="W35" s="21" t="str">
        <f t="shared" si="139"/>
        <v/>
      </c>
      <c r="X35" s="23" t="str">
        <f>IF(O35="スギ",INDEX(データ!$H$7:$J$26,MATCH(R35,データ!$G$7:$G$26),MATCH(P35,データ!$H$6:$J$6)),IF(O35="ヒノキ",INDEX(データ!$H$32:$J$51,MATCH(R35,データ!$G$32:$G$51),MATCH(P35,データ!$H$31:$J$31)),IF(O35="マツ",INDEX(データ!#REF!,MATCH(R35,データ!#REF!),MATCH(P35,データ!#REF!)),IF(O35="ザツ",INDEX(データ!#REF!,MATCH(R35,データ!#REF!),MATCH(P35,データ!#REF!)),""))))</f>
        <v/>
      </c>
      <c r="Y35" s="22" t="str">
        <f t="shared" si="140"/>
        <v/>
      </c>
      <c r="Z35" s="21" t="str">
        <f t="shared" si="141"/>
        <v/>
      </c>
      <c r="AA35" s="27" t="str">
        <f t="shared" si="48"/>
        <v/>
      </c>
      <c r="AB35" s="24" t="str">
        <f t="shared" si="49"/>
        <v/>
      </c>
      <c r="AC35" s="25" t="str">
        <f t="shared" si="50"/>
        <v>0</v>
      </c>
      <c r="AD35" s="26" t="str">
        <f t="shared" si="51"/>
        <v/>
      </c>
      <c r="AE35" s="26" t="str">
        <f t="shared" si="52"/>
        <v/>
      </c>
      <c r="AF35" s="26" t="str">
        <f t="shared" si="53"/>
        <v/>
      </c>
      <c r="AG35" s="27" t="str">
        <f t="shared" si="54"/>
        <v/>
      </c>
      <c r="AH35" s="26" t="str">
        <f t="shared" si="55"/>
        <v/>
      </c>
      <c r="AI35" s="26" t="str">
        <f t="shared" si="56"/>
        <v/>
      </c>
      <c r="AJ35" s="45" t="s">
        <v>30</v>
      </c>
      <c r="AK35" s="55" t="str">
        <f>IF(ＣＳＶ貼付用!BI21="","",ＣＳＶ貼付用!BI21)</f>
        <v/>
      </c>
      <c r="AL35" s="38" t="str">
        <f>IF(ＣＳＶ貼付用!BK21="","",ＣＳＶ貼付用!BK21)</f>
        <v/>
      </c>
      <c r="AM35" s="38" t="str">
        <f>IF(ＣＳＶ貼付用!BM21="","",ＣＳＶ貼付用!BM21)</f>
        <v/>
      </c>
      <c r="AN35" s="40" t="str">
        <f t="shared" si="57"/>
        <v/>
      </c>
      <c r="AO35" s="41" t="str">
        <f>IF(林齢計算用!B21="","",林齢計算用!B21)</f>
        <v/>
      </c>
      <c r="AP35" s="41" t="str">
        <f t="shared" si="58"/>
        <v/>
      </c>
      <c r="AQ35" s="41" t="str">
        <f t="shared" si="59"/>
        <v/>
      </c>
      <c r="AR35" s="23" t="str">
        <f>IF(AM35="スギ",INDEX(データ!$C$7:$E$26,MATCH(AP35,データ!$B$7:$B$26),MATCH(AN35,データ!$C$6:$E$6)),IF(AM35="ヒノキ",INDEX(データ!$C$32:$E$51,MATCH(AP35,データ!$B$32:$B$51),MATCH(AN35,データ!$C$31:$E$31)),IF(AM35="マツ",INDEX(データ!#REF!,MATCH(AP35,データ!#REF!),MATCH(AN35,データ!#REF!)),IF(AM35="ザツ",INDEX(データ!#REF!,MATCH(AP35,データ!#REF!),MATCH(AN35,データ!#REF!)),""))))</f>
        <v/>
      </c>
      <c r="AS35" s="22" t="str">
        <f t="shared" si="12"/>
        <v/>
      </c>
      <c r="AT35" s="21" t="str">
        <f t="shared" si="60"/>
        <v/>
      </c>
      <c r="AU35" s="21" t="str">
        <f t="shared" si="61"/>
        <v/>
      </c>
      <c r="AV35" s="24" t="str">
        <f>IF(AM35="スギ",INDEX(データ!$H$7:$J$26,MATCH(AP35,データ!$G$7:$G$26),MATCH(AN35,データ!$H$6:$J$6)),IF(AM35="ヒノキ",INDEX(データ!$H$32:$J$51,MATCH(AP35,データ!$G$32:$G$51),MATCH(AN35,データ!$H$31:$J$31)),IF(AM35="マツ",INDEX(データ!#REF!,MATCH(AP35,データ!#REF!),MATCH(AN35,データ!#REF!)),IF(AM35="ザツ",INDEX(データ!#REF!,MATCH(AP35,データ!#REF!),MATCH(AN35,データ!#REF!)),""))))</f>
        <v/>
      </c>
      <c r="AW35" s="22" t="str">
        <f t="shared" si="62"/>
        <v/>
      </c>
      <c r="AX35" s="21" t="str">
        <f t="shared" si="63"/>
        <v/>
      </c>
      <c r="AY35" s="27" t="str">
        <f t="shared" si="64"/>
        <v/>
      </c>
      <c r="AZ35" s="24" t="str">
        <f t="shared" si="65"/>
        <v/>
      </c>
      <c r="BA35" s="25" t="str">
        <f t="shared" si="66"/>
        <v>0</v>
      </c>
      <c r="BB35" s="26" t="str">
        <f t="shared" si="67"/>
        <v/>
      </c>
      <c r="BC35" s="26" t="str">
        <f t="shared" si="68"/>
        <v/>
      </c>
      <c r="BD35" s="26" t="str">
        <f t="shared" si="69"/>
        <v/>
      </c>
      <c r="BE35" s="27" t="str">
        <f t="shared" si="70"/>
        <v/>
      </c>
      <c r="BF35" s="26" t="str">
        <f t="shared" si="71"/>
        <v/>
      </c>
      <c r="BG35" s="26" t="str">
        <f t="shared" si="72"/>
        <v/>
      </c>
      <c r="BH35" s="45" t="s">
        <v>30</v>
      </c>
      <c r="BI35" s="55" t="str">
        <f>IF(ＣＳＶ貼付用!BX21="","",ＣＳＶ貼付用!BX21)</f>
        <v/>
      </c>
      <c r="BJ35" s="38" t="str">
        <f>IF(ＣＳＶ貼付用!BZ21="","",ＣＳＶ貼付用!BZ21)</f>
        <v/>
      </c>
      <c r="BK35" s="38" t="str">
        <f>IF(ＣＳＶ貼付用!CB21="","",ＣＳＶ貼付用!CB21)</f>
        <v/>
      </c>
      <c r="BL35" s="40" t="str">
        <f t="shared" si="73"/>
        <v/>
      </c>
      <c r="BM35" s="41" t="str">
        <f>IF(林齢計算用!C21="","",林齢計算用!C21)</f>
        <v/>
      </c>
      <c r="BN35" s="41" t="str">
        <f t="shared" si="74"/>
        <v/>
      </c>
      <c r="BO35" s="41" t="str">
        <f t="shared" si="75"/>
        <v/>
      </c>
      <c r="BP35" s="23" t="str">
        <f>IF(BK35="スギ",INDEX(データ!$C$7:$E$26,MATCH(BN35,データ!$B$7:$B$26),MATCH(BL35,データ!$C$6:$E$6)),IF(BK35="ヒノキ",INDEX(データ!$C$32:$E$51,MATCH(BN35,データ!$B$32:$B$51),MATCH(BL35,データ!$C$31:$E$31)),IF(BK35="マツ",INDEX(データ!#REF!,MATCH(BN35,データ!#REF!),MATCH(BL35,データ!#REF!)),IF(BK35="ザツ",INDEX(データ!#REF!,MATCH(BN35,データ!#REF!),MATCH(BL35,データ!#REF!)),""))))</f>
        <v/>
      </c>
      <c r="BQ35" s="22" t="str">
        <f t="shared" si="19"/>
        <v/>
      </c>
      <c r="BR35" s="21" t="str">
        <f t="shared" si="76"/>
        <v/>
      </c>
      <c r="BS35" s="21" t="str">
        <f t="shared" si="77"/>
        <v/>
      </c>
      <c r="BT35" s="24" t="str">
        <f>IF(BK35="スギ",INDEX(データ!$H$7:$J$26,MATCH(BN35,データ!$G$7:$G$26),MATCH(BL35,データ!$H$6:$J$6)),IF(BK35="ヒノキ",INDEX(データ!$H$32:$J$51,MATCH(BN35,データ!$G$32:$G$51),MATCH(BL35,データ!$H$31:$J$31)),IF(BK35="マツ",INDEX(データ!#REF!,MATCH(BN35,データ!#REF!),MATCH(BL35,データ!#REF!)),IF(BK35="ザツ",INDEX(データ!#REF!,MATCH(BN35,データ!#REF!),MATCH(BL35,データ!#REF!)),""))))</f>
        <v/>
      </c>
      <c r="BU35" s="22" t="str">
        <f t="shared" si="78"/>
        <v/>
      </c>
      <c r="BV35" s="21" t="str">
        <f t="shared" si="79"/>
        <v/>
      </c>
      <c r="BW35" s="27" t="str">
        <f t="shared" si="80"/>
        <v/>
      </c>
      <c r="BX35" s="24" t="str">
        <f t="shared" si="81"/>
        <v/>
      </c>
      <c r="BY35" s="25" t="str">
        <f t="shared" si="82"/>
        <v>0</v>
      </c>
      <c r="BZ35" s="26" t="str">
        <f t="shared" si="83"/>
        <v/>
      </c>
      <c r="CA35" s="26" t="str">
        <f t="shared" si="84"/>
        <v/>
      </c>
      <c r="CB35" s="26" t="str">
        <f t="shared" si="85"/>
        <v/>
      </c>
      <c r="CC35" s="27" t="str">
        <f t="shared" si="86"/>
        <v/>
      </c>
      <c r="CD35" s="26" t="str">
        <f t="shared" si="87"/>
        <v/>
      </c>
      <c r="CE35" s="26" t="str">
        <f t="shared" si="88"/>
        <v/>
      </c>
      <c r="CF35" s="45" t="s">
        <v>30</v>
      </c>
      <c r="CG35" s="55" t="str">
        <f>IF(ＣＳＶ貼付用!CM21="","",ＣＳＶ貼付用!CM21)</f>
        <v/>
      </c>
      <c r="CH35" s="38" t="str">
        <f>IF(ＣＳＶ貼付用!CO21="","",ＣＳＶ貼付用!CO21)</f>
        <v/>
      </c>
      <c r="CI35" s="38" t="str">
        <f>IF(ＣＳＶ貼付用!CQ21="","",ＣＳＶ貼付用!CQ21)</f>
        <v/>
      </c>
      <c r="CJ35" s="40" t="str">
        <f t="shared" si="89"/>
        <v/>
      </c>
      <c r="CK35" s="41" t="str">
        <f>IF(林齢計算用!D21="","",林齢計算用!D21)</f>
        <v/>
      </c>
      <c r="CL35" s="41" t="str">
        <f t="shared" si="90"/>
        <v/>
      </c>
      <c r="CM35" s="41" t="str">
        <f t="shared" si="91"/>
        <v/>
      </c>
      <c r="CN35" s="23" t="str">
        <f>IF(CI35="スギ",INDEX(データ!$C$7:$E$26,MATCH(CL35,データ!$B$7:$B$26),MATCH(CJ35,データ!$C$6:$E$6)),IF(CI35="ヒノキ",INDEX(データ!$C$32:$E$51,MATCH(CL35,データ!$B$32:$B$51),MATCH(CJ35,データ!$C$31:$E$31)),IF(CI35="マツ",INDEX(データ!#REF!,MATCH(CL35,データ!#REF!),MATCH(CJ35,データ!#REF!)),IF(CI35="ザツ",INDEX(データ!#REF!,MATCH(CL35,データ!#REF!),MATCH(CJ35,データ!#REF!)),""))))</f>
        <v/>
      </c>
      <c r="CO35" s="22" t="str">
        <f t="shared" si="26"/>
        <v/>
      </c>
      <c r="CP35" s="21" t="str">
        <f t="shared" si="92"/>
        <v/>
      </c>
      <c r="CQ35" s="21" t="str">
        <f t="shared" si="93"/>
        <v/>
      </c>
      <c r="CR35" s="24" t="str">
        <f>IF(CI35="スギ",INDEX(データ!$H$7:$J$26,MATCH(CL35,データ!$G$7:$G$26),MATCH(CJ35,データ!$H$6:$J$6)),IF(CI35="ヒノキ",INDEX(データ!$H$32:$J$51,MATCH(CL35,データ!$G$32:$G$51),MATCH(CJ35,データ!$H$31:$J$31)),IF(CI35="マツ",INDEX(データ!#REF!,MATCH(CL35,データ!#REF!),MATCH(CJ35,データ!#REF!)),IF(CI35="ザツ",INDEX(データ!#REF!,MATCH(CL35,データ!#REF!),MATCH(CJ35,データ!#REF!)),""))))</f>
        <v/>
      </c>
      <c r="CS35" s="22" t="str">
        <f t="shared" si="94"/>
        <v/>
      </c>
      <c r="CT35" s="21" t="str">
        <f t="shared" si="95"/>
        <v/>
      </c>
      <c r="CU35" s="27" t="str">
        <f t="shared" si="96"/>
        <v/>
      </c>
      <c r="CV35" s="24" t="str">
        <f t="shared" si="97"/>
        <v/>
      </c>
      <c r="CW35" s="25" t="str">
        <f t="shared" si="98"/>
        <v>0</v>
      </c>
      <c r="CX35" s="26" t="str">
        <f t="shared" si="99"/>
        <v/>
      </c>
      <c r="CY35" s="26" t="str">
        <f t="shared" si="100"/>
        <v/>
      </c>
      <c r="CZ35" s="26" t="str">
        <f t="shared" si="101"/>
        <v/>
      </c>
      <c r="DA35" s="27" t="str">
        <f t="shared" si="102"/>
        <v/>
      </c>
      <c r="DB35" s="26" t="str">
        <f t="shared" si="103"/>
        <v/>
      </c>
      <c r="DC35" s="26" t="str">
        <f t="shared" si="104"/>
        <v/>
      </c>
      <c r="DD35" s="45" t="s">
        <v>30</v>
      </c>
      <c r="DE35" s="55" t="str">
        <f>IF(ＣＳＶ貼付用!DB21="","",ＣＳＶ貼付用!DB21)</f>
        <v/>
      </c>
      <c r="DF35" s="38" t="str">
        <f>IF(ＣＳＶ貼付用!DD21="","",ＣＳＶ貼付用!DD21)</f>
        <v/>
      </c>
      <c r="DG35" s="38" t="str">
        <f>IF(ＣＳＶ貼付用!DF21="","",ＣＳＶ貼付用!DF21)</f>
        <v/>
      </c>
      <c r="DH35" s="40" t="str">
        <f t="shared" si="105"/>
        <v/>
      </c>
      <c r="DI35" s="41" t="str">
        <f>IF(林齢計算用!E21="","",林齢計算用!E21)</f>
        <v/>
      </c>
      <c r="DJ35" s="41" t="str">
        <f t="shared" si="106"/>
        <v/>
      </c>
      <c r="DK35" s="41" t="str">
        <f t="shared" si="107"/>
        <v/>
      </c>
      <c r="DL35" s="23" t="str">
        <f>IF(DG35="スギ",INDEX(データ!$C$7:$E$26,MATCH(DJ35,データ!$B$7:$B$26),MATCH(DH35,データ!$C$6:$E$6)),IF(DG35="ヒノキ",INDEX(データ!$C$32:$E$51,MATCH(DJ35,データ!$B$32:$B$51),MATCH(DH35,データ!$C$31:$E$31)),IF(DG35="マツ",INDEX(データ!#REF!,MATCH(DJ35,データ!#REF!),MATCH(DH35,データ!#REF!)),IF(DG35="ザツ",INDEX(データ!#REF!,MATCH(DJ35,データ!#REF!),MATCH(DH35,データ!#REF!)),""))))</f>
        <v/>
      </c>
      <c r="DM35" s="22" t="str">
        <f t="shared" si="33"/>
        <v/>
      </c>
      <c r="DN35" s="21" t="str">
        <f t="shared" si="108"/>
        <v/>
      </c>
      <c r="DO35" s="21" t="str">
        <f t="shared" si="109"/>
        <v/>
      </c>
      <c r="DP35" s="24" t="str">
        <f>IF(DG35="スギ",INDEX(データ!$H$7:$J$26,MATCH(DJ35,データ!$G$7:$G$26),MATCH(DH35,データ!$H$6:$J$6)),IF(DG35="ヒノキ",INDEX(データ!$H$32:$J$51,MATCH(DJ35,データ!$G$32:$G$51),MATCH(DH35,データ!$H$31:$J$31)),IF(DG35="マツ",INDEX(データ!#REF!,MATCH(DJ35,データ!#REF!),MATCH(DH35,データ!#REF!)),IF(DG35="ザツ",INDEX(データ!#REF!,MATCH(DJ35,データ!#REF!),MATCH(DH35,データ!#REF!)),""))))</f>
        <v/>
      </c>
      <c r="DQ35" s="22" t="str">
        <f t="shared" si="110"/>
        <v/>
      </c>
      <c r="DR35" s="21" t="str">
        <f t="shared" si="111"/>
        <v/>
      </c>
      <c r="DS35" s="27" t="str">
        <f t="shared" si="112"/>
        <v/>
      </c>
      <c r="DT35" s="24" t="str">
        <f t="shared" si="113"/>
        <v/>
      </c>
      <c r="DU35" s="25" t="str">
        <f t="shared" si="114"/>
        <v>0</v>
      </c>
      <c r="DV35" s="26" t="str">
        <f t="shared" si="115"/>
        <v/>
      </c>
      <c r="DW35" s="26" t="str">
        <f t="shared" si="116"/>
        <v/>
      </c>
      <c r="DX35" s="26" t="str">
        <f t="shared" si="117"/>
        <v/>
      </c>
      <c r="DY35" s="27" t="str">
        <f t="shared" si="118"/>
        <v/>
      </c>
      <c r="DZ35" s="26" t="str">
        <f t="shared" si="119"/>
        <v/>
      </c>
      <c r="EA35" s="26" t="str">
        <f t="shared" si="120"/>
        <v/>
      </c>
      <c r="EB35" s="45" t="s">
        <v>30</v>
      </c>
      <c r="EC35" s="55" t="str">
        <f>IF(ＣＳＶ貼付用!DQ21="","",ＣＳＶ貼付用!DQ21)</f>
        <v/>
      </c>
      <c r="ED35" s="38" t="str">
        <f>IF(ＣＳＶ貼付用!DS21="","",ＣＳＶ貼付用!DS21)</f>
        <v/>
      </c>
      <c r="EE35" s="38" t="str">
        <f>IF(ＣＳＶ貼付用!DU21="","",ＣＳＶ貼付用!DU21)</f>
        <v/>
      </c>
      <c r="EF35" s="40" t="str">
        <f t="shared" si="121"/>
        <v/>
      </c>
      <c r="EG35" s="41" t="str">
        <f>IF(林齢計算用!F21="","",林齢計算用!F21)</f>
        <v/>
      </c>
      <c r="EH35" s="41" t="str">
        <f t="shared" si="122"/>
        <v/>
      </c>
      <c r="EI35" s="41" t="str">
        <f t="shared" si="123"/>
        <v/>
      </c>
      <c r="EJ35" s="23" t="str">
        <f>IF(EE35="スギ",INDEX(データ!$C$7:$E$26,MATCH(EH35,データ!$B$7:$B$26),MATCH(EF35,データ!$C$6:$E$6)),IF(EE35="ヒノキ",INDEX(データ!$C$32:$E$51,MATCH(EH35,データ!$B$32:$B$51),MATCH(EF35,データ!$C$31:$E$31)),IF(EE35="マツ",INDEX(データ!#REF!,MATCH(EH35,データ!#REF!),MATCH(EF35,データ!#REF!)),IF(EE35="ザツ",INDEX(データ!#REF!,MATCH(EH35,データ!#REF!),MATCH(EF35,データ!#REF!)),""))))</f>
        <v/>
      </c>
      <c r="EK35" s="22" t="str">
        <f t="shared" si="40"/>
        <v/>
      </c>
      <c r="EL35" s="21" t="str">
        <f t="shared" si="124"/>
        <v/>
      </c>
      <c r="EM35" s="21" t="str">
        <f t="shared" si="125"/>
        <v/>
      </c>
      <c r="EN35" s="24" t="str">
        <f>IF(EE35="スギ",INDEX(データ!$H$7:$J$26,MATCH(EH35,データ!$G$7:$G$26),MATCH(EF35,データ!$H$6:$J$6)),IF(EE35="ヒノキ",INDEX(データ!$H$32:$J$51,MATCH(EH35,データ!$G$32:$G$51),MATCH(EF35,データ!$H$31:$J$31)),IF(EE35="マツ",INDEX(データ!#REF!,MATCH(EH35,データ!#REF!),MATCH(EF35,データ!#REF!)),IF(EE35="ザツ",INDEX(データ!#REF!,MATCH(EH35,データ!#REF!),MATCH(EF35,データ!#REF!)),""))))</f>
        <v/>
      </c>
      <c r="EO35" s="22" t="str">
        <f t="shared" si="126"/>
        <v/>
      </c>
      <c r="EP35" s="21" t="str">
        <f t="shared" si="127"/>
        <v/>
      </c>
      <c r="EQ35" s="27" t="str">
        <f t="shared" si="128"/>
        <v/>
      </c>
      <c r="ER35" s="24" t="str">
        <f t="shared" si="129"/>
        <v/>
      </c>
      <c r="ES35" s="25" t="str">
        <f t="shared" si="130"/>
        <v>0</v>
      </c>
      <c r="ET35" s="26" t="str">
        <f t="shared" si="131"/>
        <v/>
      </c>
      <c r="EU35" s="26" t="str">
        <f t="shared" si="132"/>
        <v/>
      </c>
      <c r="EV35" s="26" t="str">
        <f t="shared" si="133"/>
        <v/>
      </c>
      <c r="EW35" s="27" t="str">
        <f t="shared" si="134"/>
        <v/>
      </c>
      <c r="EX35" s="26" t="str">
        <f t="shared" si="135"/>
        <v/>
      </c>
      <c r="EY35" s="26" t="str">
        <f t="shared" si="136"/>
        <v/>
      </c>
      <c r="EZ35" s="26">
        <f t="shared" si="137"/>
        <v>0</v>
      </c>
      <c r="FA35" s="43"/>
    </row>
    <row r="36" spans="1:157" ht="15.95" customHeight="1" x14ac:dyDescent="0.15">
      <c r="A36" s="21"/>
      <c r="B36" s="36" t="str">
        <f>IF(ＣＳＶ貼付用!G22="","",ＣＳＶ貼付用!G22)</f>
        <v/>
      </c>
      <c r="C36" s="36" t="str">
        <f>IF(ＣＳＶ貼付用!I22="","",ＣＳＶ貼付用!I22)</f>
        <v/>
      </c>
      <c r="D36" s="36" t="str">
        <f>IF(ＣＳＶ貼付用!J22="","",ＣＳＶ貼付用!J22)</f>
        <v/>
      </c>
      <c r="E36" s="36" t="str">
        <f>IF(ＣＳＶ貼付用!F22="","",ＣＳＶ貼付用!F22)</f>
        <v/>
      </c>
      <c r="F36" s="38" t="str">
        <f>IF(ＣＳＶ貼付用!T22="","",ＣＳＶ貼付用!T22)</f>
        <v/>
      </c>
      <c r="G36" s="38"/>
      <c r="H36" s="38" t="str">
        <f>IF(ＣＳＶ貼付用!GJ22="","",ＣＳＶ貼付用!GJ22)</f>
        <v/>
      </c>
      <c r="I36" s="38" t="str">
        <f>IF(ＣＳＶ貼付用!GL22="","",ＣＳＶ貼付用!GL22)</f>
        <v/>
      </c>
      <c r="J36" s="38" t="str">
        <f>IF(ＣＳＶ貼付用!GN22="","",ＣＳＶ貼付用!GN22)</f>
        <v/>
      </c>
      <c r="K36" s="38" t="str">
        <f>IF(ＣＳＶ貼付用!GP22="","",ＣＳＶ貼付用!GP22)</f>
        <v/>
      </c>
      <c r="L36" s="45" t="s">
        <v>30</v>
      </c>
      <c r="M36" s="55" t="str">
        <f>IF(ＣＳＶ貼付用!AT22="","",ＣＳＶ貼付用!AT22)</f>
        <v/>
      </c>
      <c r="N36" s="38" t="str">
        <f>IF(ＣＳＶ貼付用!AV22="","",ＣＳＶ貼付用!AV22)</f>
        <v/>
      </c>
      <c r="O36" s="38" t="str">
        <f>IF(ＣＳＶ貼付用!AX22="","",ＣＳＶ貼付用!AX22)</f>
        <v/>
      </c>
      <c r="P36" s="40" t="str">
        <f>IF(ＣＳＶ貼付用!FE22="","",ＣＳＶ貼付用!FE22)</f>
        <v/>
      </c>
      <c r="Q36" s="41" t="str">
        <f>IF(林齢計算用!A22="","",林齢計算用!A22)</f>
        <v/>
      </c>
      <c r="R36" s="41" t="str">
        <f t="shared" si="47"/>
        <v/>
      </c>
      <c r="S36" s="56" t="str">
        <f>IF(ＣＳＶ貼付用!EG22="","",ＣＳＶ貼付用!EG22*10)</f>
        <v/>
      </c>
      <c r="T36" s="23" t="str">
        <f>IF(O36="スギ",INDEX(データ!$C$7:$E$26,MATCH(R36,データ!$B$7:$B$26),MATCH(P36,データ!$C$6:$E$6)),IF(O36="ヒノキ",INDEX(データ!$C$32:$E$51,MATCH(R36,データ!$B$32:$B$51),MATCH(P36,データ!$C$31:$E$31)),IF(O36="マツ",INDEX(データ!#REF!,MATCH(R36,データ!#REF!),MATCH(P36,データ!#REF!)),IF(O36="ザツ",INDEX(データ!#REF!,MATCH(R36,データ!#REF!),MATCH(P36,データ!#REF!)),""))))</f>
        <v/>
      </c>
      <c r="U36" s="22" t="str">
        <f t="shared" si="138"/>
        <v/>
      </c>
      <c r="V36" s="21" t="str">
        <f t="shared" si="142"/>
        <v/>
      </c>
      <c r="W36" s="21" t="str">
        <f t="shared" si="139"/>
        <v/>
      </c>
      <c r="X36" s="23" t="str">
        <f>IF(O36="スギ",INDEX(データ!$H$7:$J$26,MATCH(R36,データ!$G$7:$G$26),MATCH(P36,データ!$H$6:$J$6)),IF(O36="ヒノキ",INDEX(データ!$H$32:$J$51,MATCH(R36,データ!$G$32:$G$51),MATCH(P36,データ!$H$31:$J$31)),IF(O36="マツ",INDEX(データ!#REF!,MATCH(R36,データ!#REF!),MATCH(P36,データ!#REF!)),IF(O36="ザツ",INDEX(データ!#REF!,MATCH(R36,データ!#REF!),MATCH(P36,データ!#REF!)),""))))</f>
        <v/>
      </c>
      <c r="Y36" s="22" t="str">
        <f t="shared" si="140"/>
        <v/>
      </c>
      <c r="Z36" s="21" t="str">
        <f t="shared" si="141"/>
        <v/>
      </c>
      <c r="AA36" s="27" t="str">
        <f t="shared" si="48"/>
        <v/>
      </c>
      <c r="AB36" s="24" t="str">
        <f t="shared" si="49"/>
        <v/>
      </c>
      <c r="AC36" s="25" t="str">
        <f t="shared" si="50"/>
        <v>0</v>
      </c>
      <c r="AD36" s="26" t="str">
        <f t="shared" si="51"/>
        <v/>
      </c>
      <c r="AE36" s="26" t="str">
        <f t="shared" si="52"/>
        <v/>
      </c>
      <c r="AF36" s="26" t="str">
        <f t="shared" si="53"/>
        <v/>
      </c>
      <c r="AG36" s="27" t="str">
        <f t="shared" si="54"/>
        <v/>
      </c>
      <c r="AH36" s="26" t="str">
        <f t="shared" si="55"/>
        <v/>
      </c>
      <c r="AI36" s="26" t="str">
        <f t="shared" si="56"/>
        <v/>
      </c>
      <c r="AJ36" s="45" t="s">
        <v>30</v>
      </c>
      <c r="AK36" s="55" t="str">
        <f>IF(ＣＳＶ貼付用!BI22="","",ＣＳＶ貼付用!BI22)</f>
        <v/>
      </c>
      <c r="AL36" s="38" t="str">
        <f>IF(ＣＳＶ貼付用!BK22="","",ＣＳＶ貼付用!BK22)</f>
        <v/>
      </c>
      <c r="AM36" s="38" t="str">
        <f>IF(ＣＳＶ貼付用!BM22="","",ＣＳＶ貼付用!BM22)</f>
        <v/>
      </c>
      <c r="AN36" s="40" t="str">
        <f t="shared" si="57"/>
        <v/>
      </c>
      <c r="AO36" s="41" t="str">
        <f>IF(林齢計算用!B22="","",林齢計算用!B22)</f>
        <v/>
      </c>
      <c r="AP36" s="41" t="str">
        <f t="shared" si="58"/>
        <v/>
      </c>
      <c r="AQ36" s="41" t="str">
        <f t="shared" si="59"/>
        <v/>
      </c>
      <c r="AR36" s="23" t="str">
        <f>IF(AM36="スギ",INDEX(データ!$C$7:$E$26,MATCH(AP36,データ!$B$7:$B$26),MATCH(AN36,データ!$C$6:$E$6)),IF(AM36="ヒノキ",INDEX(データ!$C$32:$E$51,MATCH(AP36,データ!$B$32:$B$51),MATCH(AN36,データ!$C$31:$E$31)),IF(AM36="マツ",INDEX(データ!#REF!,MATCH(AP36,データ!#REF!),MATCH(AN36,データ!#REF!)),IF(AM36="ザツ",INDEX(データ!#REF!,MATCH(AP36,データ!#REF!),MATCH(AN36,データ!#REF!)),""))))</f>
        <v/>
      </c>
      <c r="AS36" s="22" t="str">
        <f t="shared" si="12"/>
        <v/>
      </c>
      <c r="AT36" s="21" t="str">
        <f t="shared" si="60"/>
        <v/>
      </c>
      <c r="AU36" s="21" t="str">
        <f t="shared" si="61"/>
        <v/>
      </c>
      <c r="AV36" s="24" t="str">
        <f>IF(AM36="スギ",INDEX(データ!$H$7:$J$26,MATCH(AP36,データ!$G$7:$G$26),MATCH(AN36,データ!$H$6:$J$6)),IF(AM36="ヒノキ",INDEX(データ!$H$32:$J$51,MATCH(AP36,データ!$G$32:$G$51),MATCH(AN36,データ!$H$31:$J$31)),IF(AM36="マツ",INDEX(データ!#REF!,MATCH(AP36,データ!#REF!),MATCH(AN36,データ!#REF!)),IF(AM36="ザツ",INDEX(データ!#REF!,MATCH(AP36,データ!#REF!),MATCH(AN36,データ!#REF!)),""))))</f>
        <v/>
      </c>
      <c r="AW36" s="22" t="str">
        <f t="shared" si="62"/>
        <v/>
      </c>
      <c r="AX36" s="21" t="str">
        <f t="shared" si="63"/>
        <v/>
      </c>
      <c r="AY36" s="27" t="str">
        <f t="shared" si="64"/>
        <v/>
      </c>
      <c r="AZ36" s="24" t="str">
        <f t="shared" si="65"/>
        <v/>
      </c>
      <c r="BA36" s="25" t="str">
        <f t="shared" si="66"/>
        <v>0</v>
      </c>
      <c r="BB36" s="26" t="str">
        <f t="shared" si="67"/>
        <v/>
      </c>
      <c r="BC36" s="26" t="str">
        <f t="shared" si="68"/>
        <v/>
      </c>
      <c r="BD36" s="26" t="str">
        <f t="shared" si="69"/>
        <v/>
      </c>
      <c r="BE36" s="27" t="str">
        <f t="shared" si="70"/>
        <v/>
      </c>
      <c r="BF36" s="26" t="str">
        <f t="shared" si="71"/>
        <v/>
      </c>
      <c r="BG36" s="26" t="str">
        <f t="shared" si="72"/>
        <v/>
      </c>
      <c r="BH36" s="45" t="s">
        <v>30</v>
      </c>
      <c r="BI36" s="55" t="str">
        <f>IF(ＣＳＶ貼付用!BX22="","",ＣＳＶ貼付用!BX22)</f>
        <v/>
      </c>
      <c r="BJ36" s="38" t="str">
        <f>IF(ＣＳＶ貼付用!BZ22="","",ＣＳＶ貼付用!BZ22)</f>
        <v/>
      </c>
      <c r="BK36" s="38" t="str">
        <f>IF(ＣＳＶ貼付用!CB22="","",ＣＳＶ貼付用!CB22)</f>
        <v/>
      </c>
      <c r="BL36" s="40" t="str">
        <f t="shared" si="73"/>
        <v/>
      </c>
      <c r="BM36" s="41" t="str">
        <f>IF(林齢計算用!C22="","",林齢計算用!C22)</f>
        <v/>
      </c>
      <c r="BN36" s="41" t="str">
        <f t="shared" si="74"/>
        <v/>
      </c>
      <c r="BO36" s="41" t="str">
        <f t="shared" si="75"/>
        <v/>
      </c>
      <c r="BP36" s="23" t="str">
        <f>IF(BK36="スギ",INDEX(データ!$C$7:$E$26,MATCH(BN36,データ!$B$7:$B$26),MATCH(BL36,データ!$C$6:$E$6)),IF(BK36="ヒノキ",INDEX(データ!$C$32:$E$51,MATCH(BN36,データ!$B$32:$B$51),MATCH(BL36,データ!$C$31:$E$31)),IF(BK36="マツ",INDEX(データ!#REF!,MATCH(BN36,データ!#REF!),MATCH(BL36,データ!#REF!)),IF(BK36="ザツ",INDEX(データ!#REF!,MATCH(BN36,データ!#REF!),MATCH(BL36,データ!#REF!)),""))))</f>
        <v/>
      </c>
      <c r="BQ36" s="22" t="str">
        <f t="shared" si="19"/>
        <v/>
      </c>
      <c r="BR36" s="21" t="str">
        <f t="shared" si="76"/>
        <v/>
      </c>
      <c r="BS36" s="21" t="str">
        <f t="shared" si="77"/>
        <v/>
      </c>
      <c r="BT36" s="24" t="str">
        <f>IF(BK36="スギ",INDEX(データ!$H$7:$J$26,MATCH(BN36,データ!$G$7:$G$26),MATCH(BL36,データ!$H$6:$J$6)),IF(BK36="ヒノキ",INDEX(データ!$H$32:$J$51,MATCH(BN36,データ!$G$32:$G$51),MATCH(BL36,データ!$H$31:$J$31)),IF(BK36="マツ",INDEX(データ!#REF!,MATCH(BN36,データ!#REF!),MATCH(BL36,データ!#REF!)),IF(BK36="ザツ",INDEX(データ!#REF!,MATCH(BN36,データ!#REF!),MATCH(BL36,データ!#REF!)),""))))</f>
        <v/>
      </c>
      <c r="BU36" s="22" t="str">
        <f t="shared" si="78"/>
        <v/>
      </c>
      <c r="BV36" s="21" t="str">
        <f t="shared" si="79"/>
        <v/>
      </c>
      <c r="BW36" s="27" t="str">
        <f t="shared" si="80"/>
        <v/>
      </c>
      <c r="BX36" s="24" t="str">
        <f t="shared" si="81"/>
        <v/>
      </c>
      <c r="BY36" s="25" t="str">
        <f t="shared" si="82"/>
        <v>0</v>
      </c>
      <c r="BZ36" s="26" t="str">
        <f t="shared" si="83"/>
        <v/>
      </c>
      <c r="CA36" s="26" t="str">
        <f t="shared" si="84"/>
        <v/>
      </c>
      <c r="CB36" s="26" t="str">
        <f t="shared" si="85"/>
        <v/>
      </c>
      <c r="CC36" s="27" t="str">
        <f t="shared" si="86"/>
        <v/>
      </c>
      <c r="CD36" s="26" t="str">
        <f t="shared" si="87"/>
        <v/>
      </c>
      <c r="CE36" s="26" t="str">
        <f t="shared" si="88"/>
        <v/>
      </c>
      <c r="CF36" s="45" t="s">
        <v>30</v>
      </c>
      <c r="CG36" s="55" t="str">
        <f>IF(ＣＳＶ貼付用!CM22="","",ＣＳＶ貼付用!CM22)</f>
        <v/>
      </c>
      <c r="CH36" s="38" t="str">
        <f>IF(ＣＳＶ貼付用!CO22="","",ＣＳＶ貼付用!CO22)</f>
        <v/>
      </c>
      <c r="CI36" s="38" t="str">
        <f>IF(ＣＳＶ貼付用!CQ22="","",ＣＳＶ貼付用!CQ22)</f>
        <v/>
      </c>
      <c r="CJ36" s="40" t="str">
        <f t="shared" si="89"/>
        <v/>
      </c>
      <c r="CK36" s="41" t="str">
        <f>IF(林齢計算用!D22="","",林齢計算用!D22)</f>
        <v/>
      </c>
      <c r="CL36" s="41" t="str">
        <f t="shared" si="90"/>
        <v/>
      </c>
      <c r="CM36" s="41" t="str">
        <f t="shared" si="91"/>
        <v/>
      </c>
      <c r="CN36" s="23" t="str">
        <f>IF(CI36="スギ",INDEX(データ!$C$7:$E$26,MATCH(CL36,データ!$B$7:$B$26),MATCH(CJ36,データ!$C$6:$E$6)),IF(CI36="ヒノキ",INDEX(データ!$C$32:$E$51,MATCH(CL36,データ!$B$32:$B$51),MATCH(CJ36,データ!$C$31:$E$31)),IF(CI36="マツ",INDEX(データ!#REF!,MATCH(CL36,データ!#REF!),MATCH(CJ36,データ!#REF!)),IF(CI36="ザツ",INDEX(データ!#REF!,MATCH(CL36,データ!#REF!),MATCH(CJ36,データ!#REF!)),""))))</f>
        <v/>
      </c>
      <c r="CO36" s="22" t="str">
        <f t="shared" si="26"/>
        <v/>
      </c>
      <c r="CP36" s="21" t="str">
        <f t="shared" si="92"/>
        <v/>
      </c>
      <c r="CQ36" s="21" t="str">
        <f t="shared" si="93"/>
        <v/>
      </c>
      <c r="CR36" s="24" t="str">
        <f>IF(CI36="スギ",INDEX(データ!$H$7:$J$26,MATCH(CL36,データ!$G$7:$G$26),MATCH(CJ36,データ!$H$6:$J$6)),IF(CI36="ヒノキ",INDEX(データ!$H$32:$J$51,MATCH(CL36,データ!$G$32:$G$51),MATCH(CJ36,データ!$H$31:$J$31)),IF(CI36="マツ",INDEX(データ!#REF!,MATCH(CL36,データ!#REF!),MATCH(CJ36,データ!#REF!)),IF(CI36="ザツ",INDEX(データ!#REF!,MATCH(CL36,データ!#REF!),MATCH(CJ36,データ!#REF!)),""))))</f>
        <v/>
      </c>
      <c r="CS36" s="22" t="str">
        <f t="shared" si="94"/>
        <v/>
      </c>
      <c r="CT36" s="21" t="str">
        <f t="shared" si="95"/>
        <v/>
      </c>
      <c r="CU36" s="27" t="str">
        <f t="shared" si="96"/>
        <v/>
      </c>
      <c r="CV36" s="24" t="str">
        <f t="shared" si="97"/>
        <v/>
      </c>
      <c r="CW36" s="25" t="str">
        <f t="shared" si="98"/>
        <v>0</v>
      </c>
      <c r="CX36" s="26" t="str">
        <f t="shared" si="99"/>
        <v/>
      </c>
      <c r="CY36" s="26" t="str">
        <f t="shared" si="100"/>
        <v/>
      </c>
      <c r="CZ36" s="26" t="str">
        <f t="shared" si="101"/>
        <v/>
      </c>
      <c r="DA36" s="27" t="str">
        <f t="shared" si="102"/>
        <v/>
      </c>
      <c r="DB36" s="26" t="str">
        <f t="shared" si="103"/>
        <v/>
      </c>
      <c r="DC36" s="26" t="str">
        <f t="shared" si="104"/>
        <v/>
      </c>
      <c r="DD36" s="45" t="s">
        <v>30</v>
      </c>
      <c r="DE36" s="55" t="str">
        <f>IF(ＣＳＶ貼付用!DB22="","",ＣＳＶ貼付用!DB22)</f>
        <v/>
      </c>
      <c r="DF36" s="38" t="str">
        <f>IF(ＣＳＶ貼付用!DD22="","",ＣＳＶ貼付用!DD22)</f>
        <v/>
      </c>
      <c r="DG36" s="38" t="str">
        <f>IF(ＣＳＶ貼付用!DF22="","",ＣＳＶ貼付用!DF22)</f>
        <v/>
      </c>
      <c r="DH36" s="40" t="str">
        <f t="shared" si="105"/>
        <v/>
      </c>
      <c r="DI36" s="41" t="str">
        <f>IF(林齢計算用!E22="","",林齢計算用!E22)</f>
        <v/>
      </c>
      <c r="DJ36" s="41" t="str">
        <f t="shared" si="106"/>
        <v/>
      </c>
      <c r="DK36" s="41" t="str">
        <f t="shared" si="107"/>
        <v/>
      </c>
      <c r="DL36" s="23" t="str">
        <f>IF(DG36="スギ",INDEX(データ!$C$7:$E$26,MATCH(DJ36,データ!$B$7:$B$26),MATCH(DH36,データ!$C$6:$E$6)),IF(DG36="ヒノキ",INDEX(データ!$C$32:$E$51,MATCH(DJ36,データ!$B$32:$B$51),MATCH(DH36,データ!$C$31:$E$31)),IF(DG36="マツ",INDEX(データ!#REF!,MATCH(DJ36,データ!#REF!),MATCH(DH36,データ!#REF!)),IF(DG36="ザツ",INDEX(データ!#REF!,MATCH(DJ36,データ!#REF!),MATCH(DH36,データ!#REF!)),""))))</f>
        <v/>
      </c>
      <c r="DM36" s="22" t="str">
        <f t="shared" si="33"/>
        <v/>
      </c>
      <c r="DN36" s="21" t="str">
        <f t="shared" si="108"/>
        <v/>
      </c>
      <c r="DO36" s="21" t="str">
        <f t="shared" si="109"/>
        <v/>
      </c>
      <c r="DP36" s="24" t="str">
        <f>IF(DG36="スギ",INDEX(データ!$H$7:$J$26,MATCH(DJ36,データ!$G$7:$G$26),MATCH(DH36,データ!$H$6:$J$6)),IF(DG36="ヒノキ",INDEX(データ!$H$32:$J$51,MATCH(DJ36,データ!$G$32:$G$51),MATCH(DH36,データ!$H$31:$J$31)),IF(DG36="マツ",INDEX(データ!#REF!,MATCH(DJ36,データ!#REF!),MATCH(DH36,データ!#REF!)),IF(DG36="ザツ",INDEX(データ!#REF!,MATCH(DJ36,データ!#REF!),MATCH(DH36,データ!#REF!)),""))))</f>
        <v/>
      </c>
      <c r="DQ36" s="22" t="str">
        <f t="shared" si="110"/>
        <v/>
      </c>
      <c r="DR36" s="21" t="str">
        <f t="shared" si="111"/>
        <v/>
      </c>
      <c r="DS36" s="27" t="str">
        <f t="shared" si="112"/>
        <v/>
      </c>
      <c r="DT36" s="24" t="str">
        <f t="shared" si="113"/>
        <v/>
      </c>
      <c r="DU36" s="25" t="str">
        <f t="shared" si="114"/>
        <v>0</v>
      </c>
      <c r="DV36" s="26" t="str">
        <f t="shared" si="115"/>
        <v/>
      </c>
      <c r="DW36" s="26" t="str">
        <f t="shared" si="116"/>
        <v/>
      </c>
      <c r="DX36" s="26" t="str">
        <f t="shared" si="117"/>
        <v/>
      </c>
      <c r="DY36" s="27" t="str">
        <f t="shared" si="118"/>
        <v/>
      </c>
      <c r="DZ36" s="26" t="str">
        <f t="shared" si="119"/>
        <v/>
      </c>
      <c r="EA36" s="26" t="str">
        <f t="shared" si="120"/>
        <v/>
      </c>
      <c r="EB36" s="45" t="s">
        <v>30</v>
      </c>
      <c r="EC36" s="55" t="str">
        <f>IF(ＣＳＶ貼付用!DQ22="","",ＣＳＶ貼付用!DQ22)</f>
        <v/>
      </c>
      <c r="ED36" s="38" t="str">
        <f>IF(ＣＳＶ貼付用!DS22="","",ＣＳＶ貼付用!DS22)</f>
        <v/>
      </c>
      <c r="EE36" s="38" t="str">
        <f>IF(ＣＳＶ貼付用!DU22="","",ＣＳＶ貼付用!DU22)</f>
        <v/>
      </c>
      <c r="EF36" s="40" t="str">
        <f t="shared" si="121"/>
        <v/>
      </c>
      <c r="EG36" s="41" t="str">
        <f>IF(林齢計算用!F22="","",林齢計算用!F22)</f>
        <v/>
      </c>
      <c r="EH36" s="41" t="str">
        <f t="shared" si="122"/>
        <v/>
      </c>
      <c r="EI36" s="41" t="str">
        <f t="shared" si="123"/>
        <v/>
      </c>
      <c r="EJ36" s="23" t="str">
        <f>IF(EE36="スギ",INDEX(データ!$C$7:$E$26,MATCH(EH36,データ!$B$7:$B$26),MATCH(EF36,データ!$C$6:$E$6)),IF(EE36="ヒノキ",INDEX(データ!$C$32:$E$51,MATCH(EH36,データ!$B$32:$B$51),MATCH(EF36,データ!$C$31:$E$31)),IF(EE36="マツ",INDEX(データ!#REF!,MATCH(EH36,データ!#REF!),MATCH(EF36,データ!#REF!)),IF(EE36="ザツ",INDEX(データ!#REF!,MATCH(EH36,データ!#REF!),MATCH(EF36,データ!#REF!)),""))))</f>
        <v/>
      </c>
      <c r="EK36" s="22" t="str">
        <f t="shared" si="40"/>
        <v/>
      </c>
      <c r="EL36" s="21" t="str">
        <f t="shared" si="124"/>
        <v/>
      </c>
      <c r="EM36" s="21" t="str">
        <f t="shared" si="125"/>
        <v/>
      </c>
      <c r="EN36" s="24" t="str">
        <f>IF(EE36="スギ",INDEX(データ!$H$7:$J$26,MATCH(EH36,データ!$G$7:$G$26),MATCH(EF36,データ!$H$6:$J$6)),IF(EE36="ヒノキ",INDEX(データ!$H$32:$J$51,MATCH(EH36,データ!$G$32:$G$51),MATCH(EF36,データ!$H$31:$J$31)),IF(EE36="マツ",INDEX(データ!#REF!,MATCH(EH36,データ!#REF!),MATCH(EF36,データ!#REF!)),IF(EE36="ザツ",INDEX(データ!#REF!,MATCH(EH36,データ!#REF!),MATCH(EF36,データ!#REF!)),""))))</f>
        <v/>
      </c>
      <c r="EO36" s="22" t="str">
        <f t="shared" si="126"/>
        <v/>
      </c>
      <c r="EP36" s="21" t="str">
        <f t="shared" si="127"/>
        <v/>
      </c>
      <c r="EQ36" s="27" t="str">
        <f t="shared" si="128"/>
        <v/>
      </c>
      <c r="ER36" s="24" t="str">
        <f t="shared" si="129"/>
        <v/>
      </c>
      <c r="ES36" s="25" t="str">
        <f t="shared" si="130"/>
        <v>0</v>
      </c>
      <c r="ET36" s="26" t="str">
        <f t="shared" si="131"/>
        <v/>
      </c>
      <c r="EU36" s="26" t="str">
        <f t="shared" si="132"/>
        <v/>
      </c>
      <c r="EV36" s="26" t="str">
        <f t="shared" si="133"/>
        <v/>
      </c>
      <c r="EW36" s="27" t="str">
        <f t="shared" si="134"/>
        <v/>
      </c>
      <c r="EX36" s="26" t="str">
        <f t="shared" si="135"/>
        <v/>
      </c>
      <c r="EY36" s="26" t="str">
        <f t="shared" si="136"/>
        <v/>
      </c>
      <c r="EZ36" s="26">
        <f t="shared" si="137"/>
        <v>0</v>
      </c>
      <c r="FA36" s="43"/>
    </row>
    <row r="37" spans="1:157" ht="15.95" customHeight="1" x14ac:dyDescent="0.15">
      <c r="A37" s="21"/>
      <c r="B37" s="36" t="str">
        <f>IF(ＣＳＶ貼付用!G23="","",ＣＳＶ貼付用!G23)</f>
        <v/>
      </c>
      <c r="C37" s="36" t="str">
        <f>IF(ＣＳＶ貼付用!I23="","",ＣＳＶ貼付用!I23)</f>
        <v/>
      </c>
      <c r="D37" s="36" t="str">
        <f>IF(ＣＳＶ貼付用!J23="","",ＣＳＶ貼付用!J23)</f>
        <v/>
      </c>
      <c r="E37" s="36" t="str">
        <f>IF(ＣＳＶ貼付用!F23="","",ＣＳＶ貼付用!F23)</f>
        <v/>
      </c>
      <c r="F37" s="38" t="str">
        <f>IF(ＣＳＶ貼付用!T23="","",ＣＳＶ貼付用!T23)</f>
        <v/>
      </c>
      <c r="G37" s="38"/>
      <c r="H37" s="38" t="str">
        <f>IF(ＣＳＶ貼付用!GJ23="","",ＣＳＶ貼付用!GJ23)</f>
        <v/>
      </c>
      <c r="I37" s="38" t="str">
        <f>IF(ＣＳＶ貼付用!GL23="","",ＣＳＶ貼付用!GL23)</f>
        <v/>
      </c>
      <c r="J37" s="38" t="str">
        <f>IF(ＣＳＶ貼付用!GN23="","",ＣＳＶ貼付用!GN23)</f>
        <v/>
      </c>
      <c r="K37" s="38" t="str">
        <f>IF(ＣＳＶ貼付用!GP23="","",ＣＳＶ貼付用!GP23)</f>
        <v/>
      </c>
      <c r="L37" s="45" t="s">
        <v>30</v>
      </c>
      <c r="M37" s="55" t="str">
        <f>IF(ＣＳＶ貼付用!AT23="","",ＣＳＶ貼付用!AT23)</f>
        <v/>
      </c>
      <c r="N37" s="38" t="str">
        <f>IF(ＣＳＶ貼付用!AV23="","",ＣＳＶ貼付用!AV23)</f>
        <v/>
      </c>
      <c r="O37" s="38" t="str">
        <f>IF(ＣＳＶ貼付用!AX23="","",ＣＳＶ貼付用!AX23)</f>
        <v/>
      </c>
      <c r="P37" s="40" t="str">
        <f>IF(ＣＳＶ貼付用!FE23="","",ＣＳＶ貼付用!FE23)</f>
        <v/>
      </c>
      <c r="Q37" s="41" t="str">
        <f>IF(林齢計算用!A23="","",林齢計算用!A23)</f>
        <v/>
      </c>
      <c r="R37" s="41" t="str">
        <f t="shared" si="47"/>
        <v/>
      </c>
      <c r="S37" s="56" t="str">
        <f>IF(ＣＳＶ貼付用!EG23="","",ＣＳＶ貼付用!EG23*10)</f>
        <v/>
      </c>
      <c r="T37" s="23" t="str">
        <f>IF(O37="スギ",INDEX(データ!$C$7:$E$26,MATCH(R37,データ!$B$7:$B$26),MATCH(P37,データ!$C$6:$E$6)),IF(O37="ヒノキ",INDEX(データ!$C$32:$E$51,MATCH(R37,データ!$B$32:$B$51),MATCH(P37,データ!$C$31:$E$31)),IF(O37="マツ",INDEX(データ!#REF!,MATCH(R37,データ!#REF!),MATCH(P37,データ!#REF!)),IF(O37="ザツ",INDEX(データ!#REF!,MATCH(R37,データ!#REF!),MATCH(P37,データ!#REF!)),""))))</f>
        <v/>
      </c>
      <c r="U37" s="22" t="str">
        <f t="shared" si="138"/>
        <v/>
      </c>
      <c r="V37" s="21" t="str">
        <f t="shared" si="142"/>
        <v/>
      </c>
      <c r="W37" s="21" t="str">
        <f t="shared" si="139"/>
        <v/>
      </c>
      <c r="X37" s="23" t="str">
        <f>IF(O37="スギ",INDEX(データ!$H$7:$J$26,MATCH(R37,データ!$G$7:$G$26),MATCH(P37,データ!$H$6:$J$6)),IF(O37="ヒノキ",INDEX(データ!$H$32:$J$51,MATCH(R37,データ!$G$32:$G$51),MATCH(P37,データ!$H$31:$J$31)),IF(O37="マツ",INDEX(データ!#REF!,MATCH(R37,データ!#REF!),MATCH(P37,データ!#REF!)),IF(O37="ザツ",INDEX(データ!#REF!,MATCH(R37,データ!#REF!),MATCH(P37,データ!#REF!)),""))))</f>
        <v/>
      </c>
      <c r="Y37" s="22" t="str">
        <f t="shared" si="140"/>
        <v/>
      </c>
      <c r="Z37" s="21" t="str">
        <f t="shared" si="141"/>
        <v/>
      </c>
      <c r="AA37" s="27" t="str">
        <f t="shared" si="48"/>
        <v/>
      </c>
      <c r="AB37" s="24" t="str">
        <f t="shared" si="49"/>
        <v/>
      </c>
      <c r="AC37" s="25" t="str">
        <f t="shared" si="50"/>
        <v>0</v>
      </c>
      <c r="AD37" s="26" t="str">
        <f t="shared" si="51"/>
        <v/>
      </c>
      <c r="AE37" s="26" t="str">
        <f t="shared" si="52"/>
        <v/>
      </c>
      <c r="AF37" s="26" t="str">
        <f t="shared" si="53"/>
        <v/>
      </c>
      <c r="AG37" s="27" t="str">
        <f t="shared" si="54"/>
        <v/>
      </c>
      <c r="AH37" s="26" t="str">
        <f t="shared" si="55"/>
        <v/>
      </c>
      <c r="AI37" s="26" t="str">
        <f t="shared" si="56"/>
        <v/>
      </c>
      <c r="AJ37" s="45" t="s">
        <v>30</v>
      </c>
      <c r="AK37" s="55" t="str">
        <f>IF(ＣＳＶ貼付用!BI23="","",ＣＳＶ貼付用!BI23)</f>
        <v/>
      </c>
      <c r="AL37" s="38" t="str">
        <f>IF(ＣＳＶ貼付用!BK23="","",ＣＳＶ貼付用!BK23)</f>
        <v/>
      </c>
      <c r="AM37" s="38" t="str">
        <f>IF(ＣＳＶ貼付用!BM23="","",ＣＳＶ貼付用!BM23)</f>
        <v/>
      </c>
      <c r="AN37" s="40" t="str">
        <f t="shared" si="57"/>
        <v/>
      </c>
      <c r="AO37" s="41" t="str">
        <f>IF(林齢計算用!B23="","",林齢計算用!B23)</f>
        <v/>
      </c>
      <c r="AP37" s="41" t="str">
        <f t="shared" si="58"/>
        <v/>
      </c>
      <c r="AQ37" s="41" t="str">
        <f t="shared" si="59"/>
        <v/>
      </c>
      <c r="AR37" s="23" t="str">
        <f>IF(AM37="スギ",INDEX(データ!$C$7:$E$26,MATCH(AP37,データ!$B$7:$B$26),MATCH(AN37,データ!$C$6:$E$6)),IF(AM37="ヒノキ",INDEX(データ!$C$32:$E$51,MATCH(AP37,データ!$B$32:$B$51),MATCH(AN37,データ!$C$31:$E$31)),IF(AM37="マツ",INDEX(データ!#REF!,MATCH(AP37,データ!#REF!),MATCH(AN37,データ!#REF!)),IF(AM37="ザツ",INDEX(データ!#REF!,MATCH(AP37,データ!#REF!),MATCH(AN37,データ!#REF!)),""))))</f>
        <v/>
      </c>
      <c r="AS37" s="22" t="str">
        <f t="shared" si="12"/>
        <v/>
      </c>
      <c r="AT37" s="21" t="str">
        <f t="shared" si="60"/>
        <v/>
      </c>
      <c r="AU37" s="21" t="str">
        <f t="shared" si="61"/>
        <v/>
      </c>
      <c r="AV37" s="24" t="str">
        <f>IF(AM37="スギ",INDEX(データ!$H$7:$J$26,MATCH(AP37,データ!$G$7:$G$26),MATCH(AN37,データ!$H$6:$J$6)),IF(AM37="ヒノキ",INDEX(データ!$H$32:$J$51,MATCH(AP37,データ!$G$32:$G$51),MATCH(AN37,データ!$H$31:$J$31)),IF(AM37="マツ",INDEX(データ!#REF!,MATCH(AP37,データ!#REF!),MATCH(AN37,データ!#REF!)),IF(AM37="ザツ",INDEX(データ!#REF!,MATCH(AP37,データ!#REF!),MATCH(AN37,データ!#REF!)),""))))</f>
        <v/>
      </c>
      <c r="AW37" s="22" t="str">
        <f t="shared" si="62"/>
        <v/>
      </c>
      <c r="AX37" s="21" t="str">
        <f t="shared" si="63"/>
        <v/>
      </c>
      <c r="AY37" s="27" t="str">
        <f t="shared" si="64"/>
        <v/>
      </c>
      <c r="AZ37" s="24" t="str">
        <f t="shared" si="65"/>
        <v/>
      </c>
      <c r="BA37" s="25" t="str">
        <f t="shared" si="66"/>
        <v>0</v>
      </c>
      <c r="BB37" s="26" t="str">
        <f t="shared" si="67"/>
        <v/>
      </c>
      <c r="BC37" s="26" t="str">
        <f t="shared" si="68"/>
        <v/>
      </c>
      <c r="BD37" s="26" t="str">
        <f t="shared" si="69"/>
        <v/>
      </c>
      <c r="BE37" s="27" t="str">
        <f t="shared" si="70"/>
        <v/>
      </c>
      <c r="BF37" s="26" t="str">
        <f t="shared" si="71"/>
        <v/>
      </c>
      <c r="BG37" s="26" t="str">
        <f t="shared" si="72"/>
        <v/>
      </c>
      <c r="BH37" s="45" t="s">
        <v>30</v>
      </c>
      <c r="BI37" s="55" t="str">
        <f>IF(ＣＳＶ貼付用!BX23="","",ＣＳＶ貼付用!BX23)</f>
        <v/>
      </c>
      <c r="BJ37" s="38" t="str">
        <f>IF(ＣＳＶ貼付用!BZ23="","",ＣＳＶ貼付用!BZ23)</f>
        <v/>
      </c>
      <c r="BK37" s="38" t="str">
        <f>IF(ＣＳＶ貼付用!CB23="","",ＣＳＶ貼付用!CB23)</f>
        <v/>
      </c>
      <c r="BL37" s="40" t="str">
        <f t="shared" si="73"/>
        <v/>
      </c>
      <c r="BM37" s="41" t="str">
        <f>IF(林齢計算用!C23="","",林齢計算用!C23)</f>
        <v/>
      </c>
      <c r="BN37" s="41" t="str">
        <f t="shared" si="74"/>
        <v/>
      </c>
      <c r="BO37" s="41" t="str">
        <f t="shared" si="75"/>
        <v/>
      </c>
      <c r="BP37" s="23" t="str">
        <f>IF(BK37="スギ",INDEX(データ!$C$7:$E$26,MATCH(BN37,データ!$B$7:$B$26),MATCH(BL37,データ!$C$6:$E$6)),IF(BK37="ヒノキ",INDEX(データ!$C$32:$E$51,MATCH(BN37,データ!$B$32:$B$51),MATCH(BL37,データ!$C$31:$E$31)),IF(BK37="マツ",INDEX(データ!#REF!,MATCH(BN37,データ!#REF!),MATCH(BL37,データ!#REF!)),IF(BK37="ザツ",INDEX(データ!#REF!,MATCH(BN37,データ!#REF!),MATCH(BL37,データ!#REF!)),""))))</f>
        <v/>
      </c>
      <c r="BQ37" s="22" t="str">
        <f t="shared" si="19"/>
        <v/>
      </c>
      <c r="BR37" s="21" t="str">
        <f t="shared" si="76"/>
        <v/>
      </c>
      <c r="BS37" s="21" t="str">
        <f t="shared" si="77"/>
        <v/>
      </c>
      <c r="BT37" s="24" t="str">
        <f>IF(BK37="スギ",INDEX(データ!$H$7:$J$26,MATCH(BN37,データ!$G$7:$G$26),MATCH(BL37,データ!$H$6:$J$6)),IF(BK37="ヒノキ",INDEX(データ!$H$32:$J$51,MATCH(BN37,データ!$G$32:$G$51),MATCH(BL37,データ!$H$31:$J$31)),IF(BK37="マツ",INDEX(データ!#REF!,MATCH(BN37,データ!#REF!),MATCH(BL37,データ!#REF!)),IF(BK37="ザツ",INDEX(データ!#REF!,MATCH(BN37,データ!#REF!),MATCH(BL37,データ!#REF!)),""))))</f>
        <v/>
      </c>
      <c r="BU37" s="22" t="str">
        <f t="shared" si="78"/>
        <v/>
      </c>
      <c r="BV37" s="21" t="str">
        <f t="shared" si="79"/>
        <v/>
      </c>
      <c r="BW37" s="27" t="str">
        <f t="shared" si="80"/>
        <v/>
      </c>
      <c r="BX37" s="24" t="str">
        <f t="shared" si="81"/>
        <v/>
      </c>
      <c r="BY37" s="25" t="str">
        <f t="shared" si="82"/>
        <v>0</v>
      </c>
      <c r="BZ37" s="26" t="str">
        <f t="shared" si="83"/>
        <v/>
      </c>
      <c r="CA37" s="26" t="str">
        <f t="shared" si="84"/>
        <v/>
      </c>
      <c r="CB37" s="26" t="str">
        <f t="shared" si="85"/>
        <v/>
      </c>
      <c r="CC37" s="27" t="str">
        <f t="shared" si="86"/>
        <v/>
      </c>
      <c r="CD37" s="26" t="str">
        <f t="shared" si="87"/>
        <v/>
      </c>
      <c r="CE37" s="26" t="str">
        <f t="shared" si="88"/>
        <v/>
      </c>
      <c r="CF37" s="45" t="s">
        <v>30</v>
      </c>
      <c r="CG37" s="55" t="str">
        <f>IF(ＣＳＶ貼付用!CM23="","",ＣＳＶ貼付用!CM23)</f>
        <v/>
      </c>
      <c r="CH37" s="38" t="str">
        <f>IF(ＣＳＶ貼付用!CO23="","",ＣＳＶ貼付用!CO23)</f>
        <v/>
      </c>
      <c r="CI37" s="38" t="str">
        <f>IF(ＣＳＶ貼付用!CQ23="","",ＣＳＶ貼付用!CQ23)</f>
        <v/>
      </c>
      <c r="CJ37" s="40" t="str">
        <f t="shared" si="89"/>
        <v/>
      </c>
      <c r="CK37" s="41" t="str">
        <f>IF(林齢計算用!D23="","",林齢計算用!D23)</f>
        <v/>
      </c>
      <c r="CL37" s="41" t="str">
        <f t="shared" si="90"/>
        <v/>
      </c>
      <c r="CM37" s="41" t="str">
        <f t="shared" si="91"/>
        <v/>
      </c>
      <c r="CN37" s="23" t="str">
        <f>IF(CI37="スギ",INDEX(データ!$C$7:$E$26,MATCH(CL37,データ!$B$7:$B$26),MATCH(CJ37,データ!$C$6:$E$6)),IF(CI37="ヒノキ",INDEX(データ!$C$32:$E$51,MATCH(CL37,データ!$B$32:$B$51),MATCH(CJ37,データ!$C$31:$E$31)),IF(CI37="マツ",INDEX(データ!#REF!,MATCH(CL37,データ!#REF!),MATCH(CJ37,データ!#REF!)),IF(CI37="ザツ",INDEX(データ!#REF!,MATCH(CL37,データ!#REF!),MATCH(CJ37,データ!#REF!)),""))))</f>
        <v/>
      </c>
      <c r="CO37" s="22" t="str">
        <f t="shared" si="26"/>
        <v/>
      </c>
      <c r="CP37" s="21" t="str">
        <f t="shared" si="92"/>
        <v/>
      </c>
      <c r="CQ37" s="21" t="str">
        <f t="shared" si="93"/>
        <v/>
      </c>
      <c r="CR37" s="24" t="str">
        <f>IF(CI37="スギ",INDEX(データ!$H$7:$J$26,MATCH(CL37,データ!$G$7:$G$26),MATCH(CJ37,データ!$H$6:$J$6)),IF(CI37="ヒノキ",INDEX(データ!$H$32:$J$51,MATCH(CL37,データ!$G$32:$G$51),MATCH(CJ37,データ!$H$31:$J$31)),IF(CI37="マツ",INDEX(データ!#REF!,MATCH(CL37,データ!#REF!),MATCH(CJ37,データ!#REF!)),IF(CI37="ザツ",INDEX(データ!#REF!,MATCH(CL37,データ!#REF!),MATCH(CJ37,データ!#REF!)),""))))</f>
        <v/>
      </c>
      <c r="CS37" s="22" t="str">
        <f t="shared" si="94"/>
        <v/>
      </c>
      <c r="CT37" s="21" t="str">
        <f t="shared" si="95"/>
        <v/>
      </c>
      <c r="CU37" s="27" t="str">
        <f t="shared" si="96"/>
        <v/>
      </c>
      <c r="CV37" s="24" t="str">
        <f t="shared" si="97"/>
        <v/>
      </c>
      <c r="CW37" s="25" t="str">
        <f t="shared" si="98"/>
        <v>0</v>
      </c>
      <c r="CX37" s="26" t="str">
        <f t="shared" si="99"/>
        <v/>
      </c>
      <c r="CY37" s="26" t="str">
        <f t="shared" si="100"/>
        <v/>
      </c>
      <c r="CZ37" s="26" t="str">
        <f t="shared" si="101"/>
        <v/>
      </c>
      <c r="DA37" s="27" t="str">
        <f t="shared" si="102"/>
        <v/>
      </c>
      <c r="DB37" s="26" t="str">
        <f t="shared" si="103"/>
        <v/>
      </c>
      <c r="DC37" s="26" t="str">
        <f t="shared" si="104"/>
        <v/>
      </c>
      <c r="DD37" s="45" t="s">
        <v>30</v>
      </c>
      <c r="DE37" s="55" t="str">
        <f>IF(ＣＳＶ貼付用!DB23="","",ＣＳＶ貼付用!DB23)</f>
        <v/>
      </c>
      <c r="DF37" s="38" t="str">
        <f>IF(ＣＳＶ貼付用!DD23="","",ＣＳＶ貼付用!DD23)</f>
        <v/>
      </c>
      <c r="DG37" s="38" t="str">
        <f>IF(ＣＳＶ貼付用!DF23="","",ＣＳＶ貼付用!DF23)</f>
        <v/>
      </c>
      <c r="DH37" s="40" t="str">
        <f t="shared" si="105"/>
        <v/>
      </c>
      <c r="DI37" s="41" t="str">
        <f>IF(林齢計算用!E23="","",林齢計算用!E23)</f>
        <v/>
      </c>
      <c r="DJ37" s="41" t="str">
        <f t="shared" si="106"/>
        <v/>
      </c>
      <c r="DK37" s="41" t="str">
        <f t="shared" si="107"/>
        <v/>
      </c>
      <c r="DL37" s="23" t="str">
        <f>IF(DG37="スギ",INDEX(データ!$C$7:$E$26,MATCH(DJ37,データ!$B$7:$B$26),MATCH(DH37,データ!$C$6:$E$6)),IF(DG37="ヒノキ",INDEX(データ!$C$32:$E$51,MATCH(DJ37,データ!$B$32:$B$51),MATCH(DH37,データ!$C$31:$E$31)),IF(DG37="マツ",INDEX(データ!#REF!,MATCH(DJ37,データ!#REF!),MATCH(DH37,データ!#REF!)),IF(DG37="ザツ",INDEX(データ!#REF!,MATCH(DJ37,データ!#REF!),MATCH(DH37,データ!#REF!)),""))))</f>
        <v/>
      </c>
      <c r="DM37" s="22" t="str">
        <f t="shared" si="33"/>
        <v/>
      </c>
      <c r="DN37" s="21" t="str">
        <f t="shared" si="108"/>
        <v/>
      </c>
      <c r="DO37" s="21" t="str">
        <f t="shared" si="109"/>
        <v/>
      </c>
      <c r="DP37" s="24" t="str">
        <f>IF(DG37="スギ",INDEX(データ!$H$7:$J$26,MATCH(DJ37,データ!$G$7:$G$26),MATCH(DH37,データ!$H$6:$J$6)),IF(DG37="ヒノキ",INDEX(データ!$H$32:$J$51,MATCH(DJ37,データ!$G$32:$G$51),MATCH(DH37,データ!$H$31:$J$31)),IF(DG37="マツ",INDEX(データ!#REF!,MATCH(DJ37,データ!#REF!),MATCH(DH37,データ!#REF!)),IF(DG37="ザツ",INDEX(データ!#REF!,MATCH(DJ37,データ!#REF!),MATCH(DH37,データ!#REF!)),""))))</f>
        <v/>
      </c>
      <c r="DQ37" s="22" t="str">
        <f t="shared" si="110"/>
        <v/>
      </c>
      <c r="DR37" s="21" t="str">
        <f t="shared" si="111"/>
        <v/>
      </c>
      <c r="DS37" s="27" t="str">
        <f t="shared" si="112"/>
        <v/>
      </c>
      <c r="DT37" s="24" t="str">
        <f t="shared" si="113"/>
        <v/>
      </c>
      <c r="DU37" s="25" t="str">
        <f t="shared" si="114"/>
        <v>0</v>
      </c>
      <c r="DV37" s="26" t="str">
        <f t="shared" si="115"/>
        <v/>
      </c>
      <c r="DW37" s="26" t="str">
        <f t="shared" si="116"/>
        <v/>
      </c>
      <c r="DX37" s="26" t="str">
        <f t="shared" si="117"/>
        <v/>
      </c>
      <c r="DY37" s="27" t="str">
        <f t="shared" si="118"/>
        <v/>
      </c>
      <c r="DZ37" s="26" t="str">
        <f t="shared" si="119"/>
        <v/>
      </c>
      <c r="EA37" s="26" t="str">
        <f t="shared" si="120"/>
        <v/>
      </c>
      <c r="EB37" s="45" t="s">
        <v>30</v>
      </c>
      <c r="EC37" s="55" t="str">
        <f>IF(ＣＳＶ貼付用!DQ23="","",ＣＳＶ貼付用!DQ23)</f>
        <v/>
      </c>
      <c r="ED37" s="38" t="str">
        <f>IF(ＣＳＶ貼付用!DS23="","",ＣＳＶ貼付用!DS23)</f>
        <v/>
      </c>
      <c r="EE37" s="38" t="str">
        <f>IF(ＣＳＶ貼付用!DU23="","",ＣＳＶ貼付用!DU23)</f>
        <v/>
      </c>
      <c r="EF37" s="40" t="str">
        <f t="shared" si="121"/>
        <v/>
      </c>
      <c r="EG37" s="41" t="str">
        <f>IF(林齢計算用!F23="","",林齢計算用!F23)</f>
        <v/>
      </c>
      <c r="EH37" s="41" t="str">
        <f t="shared" si="122"/>
        <v/>
      </c>
      <c r="EI37" s="41" t="str">
        <f t="shared" si="123"/>
        <v/>
      </c>
      <c r="EJ37" s="23" t="str">
        <f>IF(EE37="スギ",INDEX(データ!$C$7:$E$26,MATCH(EH37,データ!$B$7:$B$26),MATCH(EF37,データ!$C$6:$E$6)),IF(EE37="ヒノキ",INDEX(データ!$C$32:$E$51,MATCH(EH37,データ!$B$32:$B$51),MATCH(EF37,データ!$C$31:$E$31)),IF(EE37="マツ",INDEX(データ!#REF!,MATCH(EH37,データ!#REF!),MATCH(EF37,データ!#REF!)),IF(EE37="ザツ",INDEX(データ!#REF!,MATCH(EH37,データ!#REF!),MATCH(EF37,データ!#REF!)),""))))</f>
        <v/>
      </c>
      <c r="EK37" s="22" t="str">
        <f t="shared" si="40"/>
        <v/>
      </c>
      <c r="EL37" s="21" t="str">
        <f t="shared" si="124"/>
        <v/>
      </c>
      <c r="EM37" s="21" t="str">
        <f t="shared" si="125"/>
        <v/>
      </c>
      <c r="EN37" s="24" t="str">
        <f>IF(EE37="スギ",INDEX(データ!$H$7:$J$26,MATCH(EH37,データ!$G$7:$G$26),MATCH(EF37,データ!$H$6:$J$6)),IF(EE37="ヒノキ",INDEX(データ!$H$32:$J$51,MATCH(EH37,データ!$G$32:$G$51),MATCH(EF37,データ!$H$31:$J$31)),IF(EE37="マツ",INDEX(データ!#REF!,MATCH(EH37,データ!#REF!),MATCH(EF37,データ!#REF!)),IF(EE37="ザツ",INDEX(データ!#REF!,MATCH(EH37,データ!#REF!),MATCH(EF37,データ!#REF!)),""))))</f>
        <v/>
      </c>
      <c r="EO37" s="22" t="str">
        <f t="shared" si="126"/>
        <v/>
      </c>
      <c r="EP37" s="21" t="str">
        <f t="shared" si="127"/>
        <v/>
      </c>
      <c r="EQ37" s="27" t="str">
        <f t="shared" si="128"/>
        <v/>
      </c>
      <c r="ER37" s="24" t="str">
        <f t="shared" si="129"/>
        <v/>
      </c>
      <c r="ES37" s="25" t="str">
        <f t="shared" si="130"/>
        <v>0</v>
      </c>
      <c r="ET37" s="26" t="str">
        <f t="shared" si="131"/>
        <v/>
      </c>
      <c r="EU37" s="26" t="str">
        <f t="shared" si="132"/>
        <v/>
      </c>
      <c r="EV37" s="26" t="str">
        <f t="shared" si="133"/>
        <v/>
      </c>
      <c r="EW37" s="27" t="str">
        <f t="shared" si="134"/>
        <v/>
      </c>
      <c r="EX37" s="26" t="str">
        <f t="shared" si="135"/>
        <v/>
      </c>
      <c r="EY37" s="26" t="str">
        <f t="shared" si="136"/>
        <v/>
      </c>
      <c r="EZ37" s="26">
        <f t="shared" si="137"/>
        <v>0</v>
      </c>
      <c r="FA37" s="43"/>
    </row>
    <row r="38" spans="1:157" ht="15.95" customHeight="1" x14ac:dyDescent="0.15">
      <c r="A38" s="21"/>
      <c r="B38" s="36" t="str">
        <f>IF(ＣＳＶ貼付用!G24="","",ＣＳＶ貼付用!G24)</f>
        <v/>
      </c>
      <c r="C38" s="36" t="str">
        <f>IF(ＣＳＶ貼付用!I24="","",ＣＳＶ貼付用!I24)</f>
        <v/>
      </c>
      <c r="D38" s="36" t="str">
        <f>IF(ＣＳＶ貼付用!J24="","",ＣＳＶ貼付用!J24)</f>
        <v/>
      </c>
      <c r="E38" s="36" t="str">
        <f>IF(ＣＳＶ貼付用!F24="","",ＣＳＶ貼付用!F24)</f>
        <v/>
      </c>
      <c r="F38" s="38" t="str">
        <f>IF(ＣＳＶ貼付用!T24="","",ＣＳＶ貼付用!T24)</f>
        <v/>
      </c>
      <c r="G38" s="38"/>
      <c r="H38" s="38" t="str">
        <f>IF(ＣＳＶ貼付用!GJ24="","",ＣＳＶ貼付用!GJ24)</f>
        <v/>
      </c>
      <c r="I38" s="38" t="str">
        <f>IF(ＣＳＶ貼付用!GL24="","",ＣＳＶ貼付用!GL24)</f>
        <v/>
      </c>
      <c r="J38" s="38" t="str">
        <f>IF(ＣＳＶ貼付用!GN24="","",ＣＳＶ貼付用!GN24)</f>
        <v/>
      </c>
      <c r="K38" s="38" t="str">
        <f>IF(ＣＳＶ貼付用!GP24="","",ＣＳＶ貼付用!GP24)</f>
        <v/>
      </c>
      <c r="L38" s="45" t="s">
        <v>30</v>
      </c>
      <c r="M38" s="55" t="str">
        <f>IF(ＣＳＶ貼付用!AT24="","",ＣＳＶ貼付用!AT24)</f>
        <v/>
      </c>
      <c r="N38" s="38" t="str">
        <f>IF(ＣＳＶ貼付用!AV24="","",ＣＳＶ貼付用!AV24)</f>
        <v/>
      </c>
      <c r="O38" s="38" t="str">
        <f>IF(ＣＳＶ貼付用!AX24="","",ＣＳＶ貼付用!AX24)</f>
        <v/>
      </c>
      <c r="P38" s="40" t="str">
        <f>IF(ＣＳＶ貼付用!FE24="","",ＣＳＶ貼付用!FE24)</f>
        <v/>
      </c>
      <c r="Q38" s="41" t="str">
        <f>IF(林齢計算用!A24="","",林齢計算用!A24)</f>
        <v/>
      </c>
      <c r="R38" s="41" t="str">
        <f t="shared" si="47"/>
        <v/>
      </c>
      <c r="S38" s="56" t="str">
        <f>IF(ＣＳＶ貼付用!EG24="","",ＣＳＶ貼付用!EG24*10)</f>
        <v/>
      </c>
      <c r="T38" s="23" t="str">
        <f>IF(O38="スギ",INDEX(データ!$C$7:$E$26,MATCH(R38,データ!$B$7:$B$26),MATCH(P38,データ!$C$6:$E$6)),IF(O38="ヒノキ",INDEX(データ!$C$32:$E$51,MATCH(R38,データ!$B$32:$B$51),MATCH(P38,データ!$C$31:$E$31)),IF(O38="マツ",INDEX(データ!#REF!,MATCH(R38,データ!#REF!),MATCH(P38,データ!#REF!)),IF(O38="ザツ",INDEX(データ!#REF!,MATCH(R38,データ!#REF!),MATCH(P38,データ!#REF!)),""))))</f>
        <v/>
      </c>
      <c r="U38" s="22" t="str">
        <f t="shared" si="138"/>
        <v/>
      </c>
      <c r="V38" s="21" t="str">
        <f t="shared" si="142"/>
        <v/>
      </c>
      <c r="W38" s="21" t="str">
        <f t="shared" si="139"/>
        <v/>
      </c>
      <c r="X38" s="23" t="str">
        <f>IF(O38="スギ",INDEX(データ!$H$7:$J$26,MATCH(R38,データ!$G$7:$G$26),MATCH(P38,データ!$H$6:$J$6)),IF(O38="ヒノキ",INDEX(データ!$H$32:$J$51,MATCH(R38,データ!$G$32:$G$51),MATCH(P38,データ!$H$31:$J$31)),IF(O38="マツ",INDEX(データ!#REF!,MATCH(R38,データ!#REF!),MATCH(P38,データ!#REF!)),IF(O38="ザツ",INDEX(データ!#REF!,MATCH(R38,データ!#REF!),MATCH(P38,データ!#REF!)),""))))</f>
        <v/>
      </c>
      <c r="Y38" s="22" t="str">
        <f t="shared" si="140"/>
        <v/>
      </c>
      <c r="Z38" s="21" t="str">
        <f t="shared" si="141"/>
        <v/>
      </c>
      <c r="AA38" s="27" t="str">
        <f t="shared" si="48"/>
        <v/>
      </c>
      <c r="AB38" s="24" t="str">
        <f t="shared" si="49"/>
        <v/>
      </c>
      <c r="AC38" s="25" t="str">
        <f t="shared" si="50"/>
        <v>0</v>
      </c>
      <c r="AD38" s="26" t="str">
        <f t="shared" si="51"/>
        <v/>
      </c>
      <c r="AE38" s="26" t="str">
        <f t="shared" si="52"/>
        <v/>
      </c>
      <c r="AF38" s="26" t="str">
        <f t="shared" si="53"/>
        <v/>
      </c>
      <c r="AG38" s="27" t="str">
        <f t="shared" si="54"/>
        <v/>
      </c>
      <c r="AH38" s="26" t="str">
        <f t="shared" si="55"/>
        <v/>
      </c>
      <c r="AI38" s="26" t="str">
        <f t="shared" si="56"/>
        <v/>
      </c>
      <c r="AJ38" s="45" t="s">
        <v>30</v>
      </c>
      <c r="AK38" s="55" t="str">
        <f>IF(ＣＳＶ貼付用!BI24="","",ＣＳＶ貼付用!BI24)</f>
        <v/>
      </c>
      <c r="AL38" s="38" t="str">
        <f>IF(ＣＳＶ貼付用!BK24="","",ＣＳＶ貼付用!BK24)</f>
        <v/>
      </c>
      <c r="AM38" s="38" t="str">
        <f>IF(ＣＳＶ貼付用!BM24="","",ＣＳＶ貼付用!BM24)</f>
        <v/>
      </c>
      <c r="AN38" s="40" t="str">
        <f t="shared" si="57"/>
        <v/>
      </c>
      <c r="AO38" s="41" t="str">
        <f>IF(林齢計算用!B24="","",林齢計算用!B24)</f>
        <v/>
      </c>
      <c r="AP38" s="41" t="str">
        <f t="shared" si="58"/>
        <v/>
      </c>
      <c r="AQ38" s="41" t="str">
        <f t="shared" si="59"/>
        <v/>
      </c>
      <c r="AR38" s="23" t="str">
        <f>IF(AM38="スギ",INDEX(データ!$C$7:$E$26,MATCH(AP38,データ!$B$7:$B$26),MATCH(AN38,データ!$C$6:$E$6)),IF(AM38="ヒノキ",INDEX(データ!$C$32:$E$51,MATCH(AP38,データ!$B$32:$B$51),MATCH(AN38,データ!$C$31:$E$31)),IF(AM38="マツ",INDEX(データ!#REF!,MATCH(AP38,データ!#REF!),MATCH(AN38,データ!#REF!)),IF(AM38="ザツ",INDEX(データ!#REF!,MATCH(AP38,データ!#REF!),MATCH(AN38,データ!#REF!)),""))))</f>
        <v/>
      </c>
      <c r="AS38" s="22" t="str">
        <f t="shared" si="12"/>
        <v/>
      </c>
      <c r="AT38" s="21" t="str">
        <f t="shared" si="60"/>
        <v/>
      </c>
      <c r="AU38" s="21" t="str">
        <f t="shared" si="61"/>
        <v/>
      </c>
      <c r="AV38" s="24" t="str">
        <f>IF(AM38="スギ",INDEX(データ!$H$7:$J$26,MATCH(AP38,データ!$G$7:$G$26),MATCH(AN38,データ!$H$6:$J$6)),IF(AM38="ヒノキ",INDEX(データ!$H$32:$J$51,MATCH(AP38,データ!$G$32:$G$51),MATCH(AN38,データ!$H$31:$J$31)),IF(AM38="マツ",INDEX(データ!#REF!,MATCH(AP38,データ!#REF!),MATCH(AN38,データ!#REF!)),IF(AM38="ザツ",INDEX(データ!#REF!,MATCH(AP38,データ!#REF!),MATCH(AN38,データ!#REF!)),""))))</f>
        <v/>
      </c>
      <c r="AW38" s="22" t="str">
        <f t="shared" si="62"/>
        <v/>
      </c>
      <c r="AX38" s="21" t="str">
        <f t="shared" si="63"/>
        <v/>
      </c>
      <c r="AY38" s="27" t="str">
        <f t="shared" si="64"/>
        <v/>
      </c>
      <c r="AZ38" s="24" t="str">
        <f t="shared" si="65"/>
        <v/>
      </c>
      <c r="BA38" s="25" t="str">
        <f t="shared" si="66"/>
        <v>0</v>
      </c>
      <c r="BB38" s="26" t="str">
        <f t="shared" si="67"/>
        <v/>
      </c>
      <c r="BC38" s="26" t="str">
        <f t="shared" si="68"/>
        <v/>
      </c>
      <c r="BD38" s="26" t="str">
        <f t="shared" si="69"/>
        <v/>
      </c>
      <c r="BE38" s="27" t="str">
        <f t="shared" si="70"/>
        <v/>
      </c>
      <c r="BF38" s="26" t="str">
        <f t="shared" si="71"/>
        <v/>
      </c>
      <c r="BG38" s="26" t="str">
        <f t="shared" si="72"/>
        <v/>
      </c>
      <c r="BH38" s="45" t="s">
        <v>30</v>
      </c>
      <c r="BI38" s="55" t="str">
        <f>IF(ＣＳＶ貼付用!BX24="","",ＣＳＶ貼付用!BX24)</f>
        <v/>
      </c>
      <c r="BJ38" s="38" t="str">
        <f>IF(ＣＳＶ貼付用!BZ24="","",ＣＳＶ貼付用!BZ24)</f>
        <v/>
      </c>
      <c r="BK38" s="38" t="str">
        <f>IF(ＣＳＶ貼付用!CB24="","",ＣＳＶ貼付用!CB24)</f>
        <v/>
      </c>
      <c r="BL38" s="40" t="str">
        <f t="shared" si="73"/>
        <v/>
      </c>
      <c r="BM38" s="41" t="str">
        <f>IF(林齢計算用!C24="","",林齢計算用!C24)</f>
        <v/>
      </c>
      <c r="BN38" s="41" t="str">
        <f t="shared" si="74"/>
        <v/>
      </c>
      <c r="BO38" s="41" t="str">
        <f t="shared" si="75"/>
        <v/>
      </c>
      <c r="BP38" s="23" t="str">
        <f>IF(BK38="スギ",INDEX(データ!$C$7:$E$26,MATCH(BN38,データ!$B$7:$B$26),MATCH(BL38,データ!$C$6:$E$6)),IF(BK38="ヒノキ",INDEX(データ!$C$32:$E$51,MATCH(BN38,データ!$B$32:$B$51),MATCH(BL38,データ!$C$31:$E$31)),IF(BK38="マツ",INDEX(データ!#REF!,MATCH(BN38,データ!#REF!),MATCH(BL38,データ!#REF!)),IF(BK38="ザツ",INDEX(データ!#REF!,MATCH(BN38,データ!#REF!),MATCH(BL38,データ!#REF!)),""))))</f>
        <v/>
      </c>
      <c r="BQ38" s="22" t="str">
        <f t="shared" si="19"/>
        <v/>
      </c>
      <c r="BR38" s="21" t="str">
        <f t="shared" si="76"/>
        <v/>
      </c>
      <c r="BS38" s="21" t="str">
        <f t="shared" si="77"/>
        <v/>
      </c>
      <c r="BT38" s="24" t="str">
        <f>IF(BK38="スギ",INDEX(データ!$H$7:$J$26,MATCH(BN38,データ!$G$7:$G$26),MATCH(BL38,データ!$H$6:$J$6)),IF(BK38="ヒノキ",INDEX(データ!$H$32:$J$51,MATCH(BN38,データ!$G$32:$G$51),MATCH(BL38,データ!$H$31:$J$31)),IF(BK38="マツ",INDEX(データ!#REF!,MATCH(BN38,データ!#REF!),MATCH(BL38,データ!#REF!)),IF(BK38="ザツ",INDEX(データ!#REF!,MATCH(BN38,データ!#REF!),MATCH(BL38,データ!#REF!)),""))))</f>
        <v/>
      </c>
      <c r="BU38" s="22" t="str">
        <f t="shared" si="78"/>
        <v/>
      </c>
      <c r="BV38" s="21" t="str">
        <f t="shared" si="79"/>
        <v/>
      </c>
      <c r="BW38" s="27" t="str">
        <f t="shared" si="80"/>
        <v/>
      </c>
      <c r="BX38" s="24" t="str">
        <f t="shared" si="81"/>
        <v/>
      </c>
      <c r="BY38" s="25" t="str">
        <f t="shared" si="82"/>
        <v>0</v>
      </c>
      <c r="BZ38" s="26" t="str">
        <f t="shared" si="83"/>
        <v/>
      </c>
      <c r="CA38" s="26" t="str">
        <f t="shared" si="84"/>
        <v/>
      </c>
      <c r="CB38" s="26" t="str">
        <f t="shared" si="85"/>
        <v/>
      </c>
      <c r="CC38" s="27" t="str">
        <f t="shared" si="86"/>
        <v/>
      </c>
      <c r="CD38" s="26" t="str">
        <f t="shared" si="87"/>
        <v/>
      </c>
      <c r="CE38" s="26" t="str">
        <f t="shared" si="88"/>
        <v/>
      </c>
      <c r="CF38" s="45" t="s">
        <v>30</v>
      </c>
      <c r="CG38" s="55" t="str">
        <f>IF(ＣＳＶ貼付用!CM24="","",ＣＳＶ貼付用!CM24)</f>
        <v/>
      </c>
      <c r="CH38" s="38" t="str">
        <f>IF(ＣＳＶ貼付用!CO24="","",ＣＳＶ貼付用!CO24)</f>
        <v/>
      </c>
      <c r="CI38" s="38" t="str">
        <f>IF(ＣＳＶ貼付用!CQ24="","",ＣＳＶ貼付用!CQ24)</f>
        <v/>
      </c>
      <c r="CJ38" s="40" t="str">
        <f t="shared" si="89"/>
        <v/>
      </c>
      <c r="CK38" s="41" t="str">
        <f>IF(林齢計算用!D24="","",林齢計算用!D24)</f>
        <v/>
      </c>
      <c r="CL38" s="41" t="str">
        <f t="shared" si="90"/>
        <v/>
      </c>
      <c r="CM38" s="41" t="str">
        <f t="shared" si="91"/>
        <v/>
      </c>
      <c r="CN38" s="23" t="str">
        <f>IF(CI38="スギ",INDEX(データ!$C$7:$E$26,MATCH(CL38,データ!$B$7:$B$26),MATCH(CJ38,データ!$C$6:$E$6)),IF(CI38="ヒノキ",INDEX(データ!$C$32:$E$51,MATCH(CL38,データ!$B$32:$B$51),MATCH(CJ38,データ!$C$31:$E$31)),IF(CI38="マツ",INDEX(データ!#REF!,MATCH(CL38,データ!#REF!),MATCH(CJ38,データ!#REF!)),IF(CI38="ザツ",INDEX(データ!#REF!,MATCH(CL38,データ!#REF!),MATCH(CJ38,データ!#REF!)),""))))</f>
        <v/>
      </c>
      <c r="CO38" s="22" t="str">
        <f t="shared" si="26"/>
        <v/>
      </c>
      <c r="CP38" s="21" t="str">
        <f t="shared" si="92"/>
        <v/>
      </c>
      <c r="CQ38" s="21" t="str">
        <f t="shared" si="93"/>
        <v/>
      </c>
      <c r="CR38" s="24" t="str">
        <f>IF(CI38="スギ",INDEX(データ!$H$7:$J$26,MATCH(CL38,データ!$G$7:$G$26),MATCH(CJ38,データ!$H$6:$J$6)),IF(CI38="ヒノキ",INDEX(データ!$H$32:$J$51,MATCH(CL38,データ!$G$32:$G$51),MATCH(CJ38,データ!$H$31:$J$31)),IF(CI38="マツ",INDEX(データ!#REF!,MATCH(CL38,データ!#REF!),MATCH(CJ38,データ!#REF!)),IF(CI38="ザツ",INDEX(データ!#REF!,MATCH(CL38,データ!#REF!),MATCH(CJ38,データ!#REF!)),""))))</f>
        <v/>
      </c>
      <c r="CS38" s="22" t="str">
        <f t="shared" si="94"/>
        <v/>
      </c>
      <c r="CT38" s="21" t="str">
        <f t="shared" si="95"/>
        <v/>
      </c>
      <c r="CU38" s="27" t="str">
        <f t="shared" si="96"/>
        <v/>
      </c>
      <c r="CV38" s="24" t="str">
        <f t="shared" si="97"/>
        <v/>
      </c>
      <c r="CW38" s="25" t="str">
        <f t="shared" si="98"/>
        <v>0</v>
      </c>
      <c r="CX38" s="26" t="str">
        <f t="shared" si="99"/>
        <v/>
      </c>
      <c r="CY38" s="26" t="str">
        <f t="shared" si="100"/>
        <v/>
      </c>
      <c r="CZ38" s="26" t="str">
        <f t="shared" si="101"/>
        <v/>
      </c>
      <c r="DA38" s="27" t="str">
        <f t="shared" si="102"/>
        <v/>
      </c>
      <c r="DB38" s="26" t="str">
        <f t="shared" si="103"/>
        <v/>
      </c>
      <c r="DC38" s="26" t="str">
        <f t="shared" si="104"/>
        <v/>
      </c>
      <c r="DD38" s="45" t="s">
        <v>30</v>
      </c>
      <c r="DE38" s="55" t="str">
        <f>IF(ＣＳＶ貼付用!DB24="","",ＣＳＶ貼付用!DB24)</f>
        <v/>
      </c>
      <c r="DF38" s="38" t="str">
        <f>IF(ＣＳＶ貼付用!DD24="","",ＣＳＶ貼付用!DD24)</f>
        <v/>
      </c>
      <c r="DG38" s="38" t="str">
        <f>IF(ＣＳＶ貼付用!DF24="","",ＣＳＶ貼付用!DF24)</f>
        <v/>
      </c>
      <c r="DH38" s="40" t="str">
        <f t="shared" si="105"/>
        <v/>
      </c>
      <c r="DI38" s="41" t="str">
        <f>IF(林齢計算用!E24="","",林齢計算用!E24)</f>
        <v/>
      </c>
      <c r="DJ38" s="41" t="str">
        <f t="shared" si="106"/>
        <v/>
      </c>
      <c r="DK38" s="41" t="str">
        <f t="shared" si="107"/>
        <v/>
      </c>
      <c r="DL38" s="23" t="str">
        <f>IF(DG38="スギ",INDEX(データ!$C$7:$E$26,MATCH(DJ38,データ!$B$7:$B$26),MATCH(DH38,データ!$C$6:$E$6)),IF(DG38="ヒノキ",INDEX(データ!$C$32:$E$51,MATCH(DJ38,データ!$B$32:$B$51),MATCH(DH38,データ!$C$31:$E$31)),IF(DG38="マツ",INDEX(データ!#REF!,MATCH(DJ38,データ!#REF!),MATCH(DH38,データ!#REF!)),IF(DG38="ザツ",INDEX(データ!#REF!,MATCH(DJ38,データ!#REF!),MATCH(DH38,データ!#REF!)),""))))</f>
        <v/>
      </c>
      <c r="DM38" s="22" t="str">
        <f t="shared" si="33"/>
        <v/>
      </c>
      <c r="DN38" s="21" t="str">
        <f t="shared" si="108"/>
        <v/>
      </c>
      <c r="DO38" s="21" t="str">
        <f t="shared" si="109"/>
        <v/>
      </c>
      <c r="DP38" s="24" t="str">
        <f>IF(DG38="スギ",INDEX(データ!$H$7:$J$26,MATCH(DJ38,データ!$G$7:$G$26),MATCH(DH38,データ!$H$6:$J$6)),IF(DG38="ヒノキ",INDEX(データ!$H$32:$J$51,MATCH(DJ38,データ!$G$32:$G$51),MATCH(DH38,データ!$H$31:$J$31)),IF(DG38="マツ",INDEX(データ!#REF!,MATCH(DJ38,データ!#REF!),MATCH(DH38,データ!#REF!)),IF(DG38="ザツ",INDEX(データ!#REF!,MATCH(DJ38,データ!#REF!),MATCH(DH38,データ!#REF!)),""))))</f>
        <v/>
      </c>
      <c r="DQ38" s="22" t="str">
        <f t="shared" si="110"/>
        <v/>
      </c>
      <c r="DR38" s="21" t="str">
        <f t="shared" si="111"/>
        <v/>
      </c>
      <c r="DS38" s="27" t="str">
        <f t="shared" si="112"/>
        <v/>
      </c>
      <c r="DT38" s="24" t="str">
        <f t="shared" si="113"/>
        <v/>
      </c>
      <c r="DU38" s="25" t="str">
        <f t="shared" si="114"/>
        <v>0</v>
      </c>
      <c r="DV38" s="26" t="str">
        <f t="shared" si="115"/>
        <v/>
      </c>
      <c r="DW38" s="26" t="str">
        <f t="shared" si="116"/>
        <v/>
      </c>
      <c r="DX38" s="26" t="str">
        <f t="shared" si="117"/>
        <v/>
      </c>
      <c r="DY38" s="27" t="str">
        <f t="shared" si="118"/>
        <v/>
      </c>
      <c r="DZ38" s="26" t="str">
        <f t="shared" si="119"/>
        <v/>
      </c>
      <c r="EA38" s="26" t="str">
        <f t="shared" si="120"/>
        <v/>
      </c>
      <c r="EB38" s="45" t="s">
        <v>30</v>
      </c>
      <c r="EC38" s="55" t="str">
        <f>IF(ＣＳＶ貼付用!DQ24="","",ＣＳＶ貼付用!DQ24)</f>
        <v/>
      </c>
      <c r="ED38" s="38" t="str">
        <f>IF(ＣＳＶ貼付用!DS24="","",ＣＳＶ貼付用!DS24)</f>
        <v/>
      </c>
      <c r="EE38" s="38" t="str">
        <f>IF(ＣＳＶ貼付用!DU24="","",ＣＳＶ貼付用!DU24)</f>
        <v/>
      </c>
      <c r="EF38" s="40" t="str">
        <f t="shared" si="121"/>
        <v/>
      </c>
      <c r="EG38" s="41" t="str">
        <f>IF(林齢計算用!F24="","",林齢計算用!F24)</f>
        <v/>
      </c>
      <c r="EH38" s="41" t="str">
        <f t="shared" si="122"/>
        <v/>
      </c>
      <c r="EI38" s="41" t="str">
        <f t="shared" si="123"/>
        <v/>
      </c>
      <c r="EJ38" s="23" t="str">
        <f>IF(EE38="スギ",INDEX(データ!$C$7:$E$26,MATCH(EH38,データ!$B$7:$B$26),MATCH(EF38,データ!$C$6:$E$6)),IF(EE38="ヒノキ",INDEX(データ!$C$32:$E$51,MATCH(EH38,データ!$B$32:$B$51),MATCH(EF38,データ!$C$31:$E$31)),IF(EE38="マツ",INDEX(データ!#REF!,MATCH(EH38,データ!#REF!),MATCH(EF38,データ!#REF!)),IF(EE38="ザツ",INDEX(データ!#REF!,MATCH(EH38,データ!#REF!),MATCH(EF38,データ!#REF!)),""))))</f>
        <v/>
      </c>
      <c r="EK38" s="22" t="str">
        <f t="shared" si="40"/>
        <v/>
      </c>
      <c r="EL38" s="21" t="str">
        <f t="shared" si="124"/>
        <v/>
      </c>
      <c r="EM38" s="21" t="str">
        <f t="shared" si="125"/>
        <v/>
      </c>
      <c r="EN38" s="24" t="str">
        <f>IF(EE38="スギ",INDEX(データ!$H$7:$J$26,MATCH(EH38,データ!$G$7:$G$26),MATCH(EF38,データ!$H$6:$J$6)),IF(EE38="ヒノキ",INDEX(データ!$H$32:$J$51,MATCH(EH38,データ!$G$32:$G$51),MATCH(EF38,データ!$H$31:$J$31)),IF(EE38="マツ",INDEX(データ!#REF!,MATCH(EH38,データ!#REF!),MATCH(EF38,データ!#REF!)),IF(EE38="ザツ",INDEX(データ!#REF!,MATCH(EH38,データ!#REF!),MATCH(EF38,データ!#REF!)),""))))</f>
        <v/>
      </c>
      <c r="EO38" s="22" t="str">
        <f t="shared" si="126"/>
        <v/>
      </c>
      <c r="EP38" s="21" t="str">
        <f t="shared" si="127"/>
        <v/>
      </c>
      <c r="EQ38" s="27" t="str">
        <f t="shared" si="128"/>
        <v/>
      </c>
      <c r="ER38" s="24" t="str">
        <f t="shared" si="129"/>
        <v/>
      </c>
      <c r="ES38" s="25" t="str">
        <f t="shared" si="130"/>
        <v>0</v>
      </c>
      <c r="ET38" s="26" t="str">
        <f t="shared" si="131"/>
        <v/>
      </c>
      <c r="EU38" s="26" t="str">
        <f t="shared" si="132"/>
        <v/>
      </c>
      <c r="EV38" s="26" t="str">
        <f t="shared" si="133"/>
        <v/>
      </c>
      <c r="EW38" s="27" t="str">
        <f t="shared" si="134"/>
        <v/>
      </c>
      <c r="EX38" s="26" t="str">
        <f t="shared" si="135"/>
        <v/>
      </c>
      <c r="EY38" s="26" t="str">
        <f t="shared" si="136"/>
        <v/>
      </c>
      <c r="EZ38" s="26">
        <f t="shared" si="137"/>
        <v>0</v>
      </c>
      <c r="FA38" s="43"/>
    </row>
    <row r="39" spans="1:157" ht="15.95" customHeight="1" x14ac:dyDescent="0.15">
      <c r="A39" s="21"/>
      <c r="B39" s="36" t="str">
        <f>IF(ＣＳＶ貼付用!G25="","",ＣＳＶ貼付用!G25)</f>
        <v/>
      </c>
      <c r="C39" s="36" t="str">
        <f>IF(ＣＳＶ貼付用!I25="","",ＣＳＶ貼付用!I25)</f>
        <v/>
      </c>
      <c r="D39" s="36" t="str">
        <f>IF(ＣＳＶ貼付用!J25="","",ＣＳＶ貼付用!J25)</f>
        <v/>
      </c>
      <c r="E39" s="36" t="str">
        <f>IF(ＣＳＶ貼付用!F25="","",ＣＳＶ貼付用!F25)</f>
        <v/>
      </c>
      <c r="F39" s="38" t="str">
        <f>IF(ＣＳＶ貼付用!T25="","",ＣＳＶ貼付用!T25)</f>
        <v/>
      </c>
      <c r="G39" s="38"/>
      <c r="H39" s="38" t="str">
        <f>IF(ＣＳＶ貼付用!GJ25="","",ＣＳＶ貼付用!GJ25)</f>
        <v/>
      </c>
      <c r="I39" s="38" t="str">
        <f>IF(ＣＳＶ貼付用!GL25="","",ＣＳＶ貼付用!GL25)</f>
        <v/>
      </c>
      <c r="J39" s="38" t="str">
        <f>IF(ＣＳＶ貼付用!GN25="","",ＣＳＶ貼付用!GN25)</f>
        <v/>
      </c>
      <c r="K39" s="38" t="str">
        <f>IF(ＣＳＶ貼付用!GP25="","",ＣＳＶ貼付用!GP25)</f>
        <v/>
      </c>
      <c r="L39" s="45" t="s">
        <v>30</v>
      </c>
      <c r="M39" s="55" t="str">
        <f>IF(ＣＳＶ貼付用!AT25="","",ＣＳＶ貼付用!AT25)</f>
        <v/>
      </c>
      <c r="N39" s="38" t="str">
        <f>IF(ＣＳＶ貼付用!AV25="","",ＣＳＶ貼付用!AV25)</f>
        <v/>
      </c>
      <c r="O39" s="38" t="str">
        <f>IF(ＣＳＶ貼付用!AX25="","",ＣＳＶ貼付用!AX25)</f>
        <v/>
      </c>
      <c r="P39" s="40" t="str">
        <f>IF(ＣＳＶ貼付用!FE25="","",ＣＳＶ貼付用!FE25)</f>
        <v/>
      </c>
      <c r="Q39" s="41" t="str">
        <f>IF(林齢計算用!A25="","",林齢計算用!A25)</f>
        <v/>
      </c>
      <c r="R39" s="41" t="str">
        <f t="shared" si="47"/>
        <v/>
      </c>
      <c r="S39" s="56" t="str">
        <f>IF(ＣＳＶ貼付用!EG25="","",ＣＳＶ貼付用!EG25*10)</f>
        <v/>
      </c>
      <c r="T39" s="23" t="str">
        <f>IF(O39="スギ",INDEX(データ!$C$7:$E$26,MATCH(R39,データ!$B$7:$B$26),MATCH(P39,データ!$C$6:$E$6)),IF(O39="ヒノキ",INDEX(データ!$C$32:$E$51,MATCH(R39,データ!$B$32:$B$51),MATCH(P39,データ!$C$31:$E$31)),IF(O39="マツ",INDEX(データ!#REF!,MATCH(R39,データ!#REF!),MATCH(P39,データ!#REF!)),IF(O39="ザツ",INDEX(データ!#REF!,MATCH(R39,データ!#REF!),MATCH(P39,データ!#REF!)),""))))</f>
        <v/>
      </c>
      <c r="U39" s="22" t="str">
        <f t="shared" si="138"/>
        <v/>
      </c>
      <c r="V39" s="21" t="str">
        <f t="shared" si="142"/>
        <v/>
      </c>
      <c r="W39" s="21" t="str">
        <f t="shared" si="139"/>
        <v/>
      </c>
      <c r="X39" s="23" t="str">
        <f>IF(O39="スギ",INDEX(データ!$H$7:$J$26,MATCH(R39,データ!$G$7:$G$26),MATCH(P39,データ!$H$6:$J$6)),IF(O39="ヒノキ",INDEX(データ!$H$32:$J$51,MATCH(R39,データ!$G$32:$G$51),MATCH(P39,データ!$H$31:$J$31)),IF(O39="マツ",INDEX(データ!#REF!,MATCH(R39,データ!#REF!),MATCH(P39,データ!#REF!)),IF(O39="ザツ",INDEX(データ!#REF!,MATCH(R39,データ!#REF!),MATCH(P39,データ!#REF!)),""))))</f>
        <v/>
      </c>
      <c r="Y39" s="22" t="str">
        <f t="shared" si="140"/>
        <v/>
      </c>
      <c r="Z39" s="21" t="str">
        <f t="shared" si="141"/>
        <v/>
      </c>
      <c r="AA39" s="27" t="str">
        <f t="shared" si="48"/>
        <v/>
      </c>
      <c r="AB39" s="24" t="str">
        <f t="shared" si="49"/>
        <v/>
      </c>
      <c r="AC39" s="25" t="str">
        <f t="shared" si="50"/>
        <v>0</v>
      </c>
      <c r="AD39" s="26" t="str">
        <f t="shared" si="51"/>
        <v/>
      </c>
      <c r="AE39" s="26" t="str">
        <f t="shared" si="52"/>
        <v/>
      </c>
      <c r="AF39" s="26" t="str">
        <f t="shared" si="53"/>
        <v/>
      </c>
      <c r="AG39" s="27" t="str">
        <f t="shared" si="54"/>
        <v/>
      </c>
      <c r="AH39" s="26" t="str">
        <f t="shared" si="55"/>
        <v/>
      </c>
      <c r="AI39" s="26" t="str">
        <f t="shared" si="56"/>
        <v/>
      </c>
      <c r="AJ39" s="45" t="s">
        <v>30</v>
      </c>
      <c r="AK39" s="55" t="str">
        <f>IF(ＣＳＶ貼付用!BI25="","",ＣＳＶ貼付用!BI25)</f>
        <v/>
      </c>
      <c r="AL39" s="38" t="str">
        <f>IF(ＣＳＶ貼付用!BK25="","",ＣＳＶ貼付用!BK25)</f>
        <v/>
      </c>
      <c r="AM39" s="38" t="str">
        <f>IF(ＣＳＶ貼付用!BM25="","",ＣＳＶ貼付用!BM25)</f>
        <v/>
      </c>
      <c r="AN39" s="40" t="str">
        <f t="shared" si="57"/>
        <v/>
      </c>
      <c r="AO39" s="41" t="str">
        <f>IF(林齢計算用!B25="","",林齢計算用!B25)</f>
        <v/>
      </c>
      <c r="AP39" s="41" t="str">
        <f t="shared" si="58"/>
        <v/>
      </c>
      <c r="AQ39" s="41" t="str">
        <f t="shared" si="59"/>
        <v/>
      </c>
      <c r="AR39" s="23" t="str">
        <f>IF(AM39="スギ",INDEX(データ!$C$7:$E$26,MATCH(AP39,データ!$B$7:$B$26),MATCH(AN39,データ!$C$6:$E$6)),IF(AM39="ヒノキ",INDEX(データ!$C$32:$E$51,MATCH(AP39,データ!$B$32:$B$51),MATCH(AN39,データ!$C$31:$E$31)),IF(AM39="マツ",INDEX(データ!#REF!,MATCH(AP39,データ!#REF!),MATCH(AN39,データ!#REF!)),IF(AM39="ザツ",INDEX(データ!#REF!,MATCH(AP39,データ!#REF!),MATCH(AN39,データ!#REF!)),""))))</f>
        <v/>
      </c>
      <c r="AS39" s="22" t="str">
        <f t="shared" si="12"/>
        <v/>
      </c>
      <c r="AT39" s="21" t="str">
        <f t="shared" si="60"/>
        <v/>
      </c>
      <c r="AU39" s="21" t="str">
        <f t="shared" si="61"/>
        <v/>
      </c>
      <c r="AV39" s="24" t="str">
        <f>IF(AM39="スギ",INDEX(データ!$H$7:$J$26,MATCH(AP39,データ!$G$7:$G$26),MATCH(AN39,データ!$H$6:$J$6)),IF(AM39="ヒノキ",INDEX(データ!$H$32:$J$51,MATCH(AP39,データ!$G$32:$G$51),MATCH(AN39,データ!$H$31:$J$31)),IF(AM39="マツ",INDEX(データ!#REF!,MATCH(AP39,データ!#REF!),MATCH(AN39,データ!#REF!)),IF(AM39="ザツ",INDEX(データ!#REF!,MATCH(AP39,データ!#REF!),MATCH(AN39,データ!#REF!)),""))))</f>
        <v/>
      </c>
      <c r="AW39" s="22" t="str">
        <f t="shared" si="62"/>
        <v/>
      </c>
      <c r="AX39" s="21" t="str">
        <f t="shared" si="63"/>
        <v/>
      </c>
      <c r="AY39" s="27" t="str">
        <f t="shared" si="64"/>
        <v/>
      </c>
      <c r="AZ39" s="24" t="str">
        <f t="shared" si="65"/>
        <v/>
      </c>
      <c r="BA39" s="25" t="str">
        <f t="shared" si="66"/>
        <v>0</v>
      </c>
      <c r="BB39" s="26" t="str">
        <f t="shared" si="67"/>
        <v/>
      </c>
      <c r="BC39" s="26" t="str">
        <f t="shared" si="68"/>
        <v/>
      </c>
      <c r="BD39" s="26" t="str">
        <f t="shared" si="69"/>
        <v/>
      </c>
      <c r="BE39" s="27" t="str">
        <f t="shared" si="70"/>
        <v/>
      </c>
      <c r="BF39" s="26" t="str">
        <f t="shared" si="71"/>
        <v/>
      </c>
      <c r="BG39" s="26" t="str">
        <f t="shared" si="72"/>
        <v/>
      </c>
      <c r="BH39" s="45" t="s">
        <v>30</v>
      </c>
      <c r="BI39" s="55" t="str">
        <f>IF(ＣＳＶ貼付用!BX25="","",ＣＳＶ貼付用!BX25)</f>
        <v/>
      </c>
      <c r="BJ39" s="38" t="str">
        <f>IF(ＣＳＶ貼付用!BZ25="","",ＣＳＶ貼付用!BZ25)</f>
        <v/>
      </c>
      <c r="BK39" s="38" t="str">
        <f>IF(ＣＳＶ貼付用!CB25="","",ＣＳＶ貼付用!CB25)</f>
        <v/>
      </c>
      <c r="BL39" s="40" t="str">
        <f t="shared" si="73"/>
        <v/>
      </c>
      <c r="BM39" s="41" t="str">
        <f>IF(林齢計算用!C25="","",林齢計算用!C25)</f>
        <v/>
      </c>
      <c r="BN39" s="41" t="str">
        <f t="shared" si="74"/>
        <v/>
      </c>
      <c r="BO39" s="41" t="str">
        <f t="shared" si="75"/>
        <v/>
      </c>
      <c r="BP39" s="23" t="str">
        <f>IF(BK39="スギ",INDEX(データ!$C$7:$E$26,MATCH(BN39,データ!$B$7:$B$26),MATCH(BL39,データ!$C$6:$E$6)),IF(BK39="ヒノキ",INDEX(データ!$C$32:$E$51,MATCH(BN39,データ!$B$32:$B$51),MATCH(BL39,データ!$C$31:$E$31)),IF(BK39="マツ",INDEX(データ!#REF!,MATCH(BN39,データ!#REF!),MATCH(BL39,データ!#REF!)),IF(BK39="ザツ",INDEX(データ!#REF!,MATCH(BN39,データ!#REF!),MATCH(BL39,データ!#REF!)),""))))</f>
        <v/>
      </c>
      <c r="BQ39" s="22" t="str">
        <f t="shared" si="19"/>
        <v/>
      </c>
      <c r="BR39" s="21" t="str">
        <f t="shared" si="76"/>
        <v/>
      </c>
      <c r="BS39" s="21" t="str">
        <f t="shared" si="77"/>
        <v/>
      </c>
      <c r="BT39" s="24" t="str">
        <f>IF(BK39="スギ",INDEX(データ!$H$7:$J$26,MATCH(BN39,データ!$G$7:$G$26),MATCH(BL39,データ!$H$6:$J$6)),IF(BK39="ヒノキ",INDEX(データ!$H$32:$J$51,MATCH(BN39,データ!$G$32:$G$51),MATCH(BL39,データ!$H$31:$J$31)),IF(BK39="マツ",INDEX(データ!#REF!,MATCH(BN39,データ!#REF!),MATCH(BL39,データ!#REF!)),IF(BK39="ザツ",INDEX(データ!#REF!,MATCH(BN39,データ!#REF!),MATCH(BL39,データ!#REF!)),""))))</f>
        <v/>
      </c>
      <c r="BU39" s="22" t="str">
        <f t="shared" si="78"/>
        <v/>
      </c>
      <c r="BV39" s="21" t="str">
        <f t="shared" si="79"/>
        <v/>
      </c>
      <c r="BW39" s="27" t="str">
        <f t="shared" si="80"/>
        <v/>
      </c>
      <c r="BX39" s="24" t="str">
        <f t="shared" si="81"/>
        <v/>
      </c>
      <c r="BY39" s="25" t="str">
        <f t="shared" si="82"/>
        <v>0</v>
      </c>
      <c r="BZ39" s="26" t="str">
        <f t="shared" si="83"/>
        <v/>
      </c>
      <c r="CA39" s="26" t="str">
        <f t="shared" si="84"/>
        <v/>
      </c>
      <c r="CB39" s="26" t="str">
        <f t="shared" si="85"/>
        <v/>
      </c>
      <c r="CC39" s="27" t="str">
        <f t="shared" si="86"/>
        <v/>
      </c>
      <c r="CD39" s="26" t="str">
        <f t="shared" si="87"/>
        <v/>
      </c>
      <c r="CE39" s="26" t="str">
        <f t="shared" si="88"/>
        <v/>
      </c>
      <c r="CF39" s="45" t="s">
        <v>30</v>
      </c>
      <c r="CG39" s="55" t="str">
        <f>IF(ＣＳＶ貼付用!CM25="","",ＣＳＶ貼付用!CM25)</f>
        <v/>
      </c>
      <c r="CH39" s="38" t="str">
        <f>IF(ＣＳＶ貼付用!CO25="","",ＣＳＶ貼付用!CO25)</f>
        <v/>
      </c>
      <c r="CI39" s="38" t="str">
        <f>IF(ＣＳＶ貼付用!CQ25="","",ＣＳＶ貼付用!CQ25)</f>
        <v/>
      </c>
      <c r="CJ39" s="40" t="str">
        <f t="shared" si="89"/>
        <v/>
      </c>
      <c r="CK39" s="41" t="str">
        <f>IF(林齢計算用!D25="","",林齢計算用!D25)</f>
        <v/>
      </c>
      <c r="CL39" s="41" t="str">
        <f t="shared" si="90"/>
        <v/>
      </c>
      <c r="CM39" s="41" t="str">
        <f t="shared" si="91"/>
        <v/>
      </c>
      <c r="CN39" s="23" t="str">
        <f>IF(CI39="スギ",INDEX(データ!$C$7:$E$26,MATCH(CL39,データ!$B$7:$B$26),MATCH(CJ39,データ!$C$6:$E$6)),IF(CI39="ヒノキ",INDEX(データ!$C$32:$E$51,MATCH(CL39,データ!$B$32:$B$51),MATCH(CJ39,データ!$C$31:$E$31)),IF(CI39="マツ",INDEX(データ!#REF!,MATCH(CL39,データ!#REF!),MATCH(CJ39,データ!#REF!)),IF(CI39="ザツ",INDEX(データ!#REF!,MATCH(CL39,データ!#REF!),MATCH(CJ39,データ!#REF!)),""))))</f>
        <v/>
      </c>
      <c r="CO39" s="22" t="str">
        <f t="shared" si="26"/>
        <v/>
      </c>
      <c r="CP39" s="21" t="str">
        <f t="shared" si="92"/>
        <v/>
      </c>
      <c r="CQ39" s="21" t="str">
        <f t="shared" si="93"/>
        <v/>
      </c>
      <c r="CR39" s="24" t="str">
        <f>IF(CI39="スギ",INDEX(データ!$H$7:$J$26,MATCH(CL39,データ!$G$7:$G$26),MATCH(CJ39,データ!$H$6:$J$6)),IF(CI39="ヒノキ",INDEX(データ!$H$32:$J$51,MATCH(CL39,データ!$G$32:$G$51),MATCH(CJ39,データ!$H$31:$J$31)),IF(CI39="マツ",INDEX(データ!#REF!,MATCH(CL39,データ!#REF!),MATCH(CJ39,データ!#REF!)),IF(CI39="ザツ",INDEX(データ!#REF!,MATCH(CL39,データ!#REF!),MATCH(CJ39,データ!#REF!)),""))))</f>
        <v/>
      </c>
      <c r="CS39" s="22" t="str">
        <f t="shared" si="94"/>
        <v/>
      </c>
      <c r="CT39" s="21" t="str">
        <f t="shared" si="95"/>
        <v/>
      </c>
      <c r="CU39" s="27" t="str">
        <f t="shared" si="96"/>
        <v/>
      </c>
      <c r="CV39" s="24" t="str">
        <f t="shared" si="97"/>
        <v/>
      </c>
      <c r="CW39" s="25" t="str">
        <f t="shared" si="98"/>
        <v>0</v>
      </c>
      <c r="CX39" s="26" t="str">
        <f t="shared" si="99"/>
        <v/>
      </c>
      <c r="CY39" s="26" t="str">
        <f t="shared" si="100"/>
        <v/>
      </c>
      <c r="CZ39" s="26" t="str">
        <f t="shared" si="101"/>
        <v/>
      </c>
      <c r="DA39" s="27" t="str">
        <f t="shared" si="102"/>
        <v/>
      </c>
      <c r="DB39" s="26" t="str">
        <f t="shared" si="103"/>
        <v/>
      </c>
      <c r="DC39" s="26" t="str">
        <f t="shared" si="104"/>
        <v/>
      </c>
      <c r="DD39" s="45" t="s">
        <v>30</v>
      </c>
      <c r="DE39" s="55" t="str">
        <f>IF(ＣＳＶ貼付用!DB25="","",ＣＳＶ貼付用!DB25)</f>
        <v/>
      </c>
      <c r="DF39" s="38" t="str">
        <f>IF(ＣＳＶ貼付用!DD25="","",ＣＳＶ貼付用!DD25)</f>
        <v/>
      </c>
      <c r="DG39" s="38" t="str">
        <f>IF(ＣＳＶ貼付用!DF25="","",ＣＳＶ貼付用!DF25)</f>
        <v/>
      </c>
      <c r="DH39" s="40" t="str">
        <f t="shared" si="105"/>
        <v/>
      </c>
      <c r="DI39" s="41" t="str">
        <f>IF(林齢計算用!E25="","",林齢計算用!E25)</f>
        <v/>
      </c>
      <c r="DJ39" s="41" t="str">
        <f t="shared" si="106"/>
        <v/>
      </c>
      <c r="DK39" s="41" t="str">
        <f t="shared" si="107"/>
        <v/>
      </c>
      <c r="DL39" s="23" t="str">
        <f>IF(DG39="スギ",INDEX(データ!$C$7:$E$26,MATCH(DJ39,データ!$B$7:$B$26),MATCH(DH39,データ!$C$6:$E$6)),IF(DG39="ヒノキ",INDEX(データ!$C$32:$E$51,MATCH(DJ39,データ!$B$32:$B$51),MATCH(DH39,データ!$C$31:$E$31)),IF(DG39="マツ",INDEX(データ!#REF!,MATCH(DJ39,データ!#REF!),MATCH(DH39,データ!#REF!)),IF(DG39="ザツ",INDEX(データ!#REF!,MATCH(DJ39,データ!#REF!),MATCH(DH39,データ!#REF!)),""))))</f>
        <v/>
      </c>
      <c r="DM39" s="22" t="str">
        <f t="shared" si="33"/>
        <v/>
      </c>
      <c r="DN39" s="21" t="str">
        <f t="shared" si="108"/>
        <v/>
      </c>
      <c r="DO39" s="21" t="str">
        <f t="shared" si="109"/>
        <v/>
      </c>
      <c r="DP39" s="24" t="str">
        <f>IF(DG39="スギ",INDEX(データ!$H$7:$J$26,MATCH(DJ39,データ!$G$7:$G$26),MATCH(DH39,データ!$H$6:$J$6)),IF(DG39="ヒノキ",INDEX(データ!$H$32:$J$51,MATCH(DJ39,データ!$G$32:$G$51),MATCH(DH39,データ!$H$31:$J$31)),IF(DG39="マツ",INDEX(データ!#REF!,MATCH(DJ39,データ!#REF!),MATCH(DH39,データ!#REF!)),IF(DG39="ザツ",INDEX(データ!#REF!,MATCH(DJ39,データ!#REF!),MATCH(DH39,データ!#REF!)),""))))</f>
        <v/>
      </c>
      <c r="DQ39" s="22" t="str">
        <f t="shared" si="110"/>
        <v/>
      </c>
      <c r="DR39" s="21" t="str">
        <f t="shared" si="111"/>
        <v/>
      </c>
      <c r="DS39" s="27" t="str">
        <f t="shared" si="112"/>
        <v/>
      </c>
      <c r="DT39" s="24" t="str">
        <f t="shared" si="113"/>
        <v/>
      </c>
      <c r="DU39" s="25" t="str">
        <f t="shared" si="114"/>
        <v>0</v>
      </c>
      <c r="DV39" s="26" t="str">
        <f t="shared" si="115"/>
        <v/>
      </c>
      <c r="DW39" s="26" t="str">
        <f t="shared" si="116"/>
        <v/>
      </c>
      <c r="DX39" s="26" t="str">
        <f t="shared" si="117"/>
        <v/>
      </c>
      <c r="DY39" s="27" t="str">
        <f t="shared" si="118"/>
        <v/>
      </c>
      <c r="DZ39" s="26" t="str">
        <f t="shared" si="119"/>
        <v/>
      </c>
      <c r="EA39" s="26" t="str">
        <f t="shared" si="120"/>
        <v/>
      </c>
      <c r="EB39" s="45" t="s">
        <v>30</v>
      </c>
      <c r="EC39" s="55" t="str">
        <f>IF(ＣＳＶ貼付用!DQ25="","",ＣＳＶ貼付用!DQ25)</f>
        <v/>
      </c>
      <c r="ED39" s="38" t="str">
        <f>IF(ＣＳＶ貼付用!DS25="","",ＣＳＶ貼付用!DS25)</f>
        <v/>
      </c>
      <c r="EE39" s="38" t="str">
        <f>IF(ＣＳＶ貼付用!DU25="","",ＣＳＶ貼付用!DU25)</f>
        <v/>
      </c>
      <c r="EF39" s="40" t="str">
        <f t="shared" si="121"/>
        <v/>
      </c>
      <c r="EG39" s="41" t="str">
        <f>IF(林齢計算用!F25="","",林齢計算用!F25)</f>
        <v/>
      </c>
      <c r="EH39" s="41" t="str">
        <f t="shared" si="122"/>
        <v/>
      </c>
      <c r="EI39" s="41" t="str">
        <f t="shared" si="123"/>
        <v/>
      </c>
      <c r="EJ39" s="23" t="str">
        <f>IF(EE39="スギ",INDEX(データ!$C$7:$E$26,MATCH(EH39,データ!$B$7:$B$26),MATCH(EF39,データ!$C$6:$E$6)),IF(EE39="ヒノキ",INDEX(データ!$C$32:$E$51,MATCH(EH39,データ!$B$32:$B$51),MATCH(EF39,データ!$C$31:$E$31)),IF(EE39="マツ",INDEX(データ!#REF!,MATCH(EH39,データ!#REF!),MATCH(EF39,データ!#REF!)),IF(EE39="ザツ",INDEX(データ!#REF!,MATCH(EH39,データ!#REF!),MATCH(EF39,データ!#REF!)),""))))</f>
        <v/>
      </c>
      <c r="EK39" s="22" t="str">
        <f t="shared" si="40"/>
        <v/>
      </c>
      <c r="EL39" s="21" t="str">
        <f t="shared" si="124"/>
        <v/>
      </c>
      <c r="EM39" s="21" t="str">
        <f t="shared" si="125"/>
        <v/>
      </c>
      <c r="EN39" s="24" t="str">
        <f>IF(EE39="スギ",INDEX(データ!$H$7:$J$26,MATCH(EH39,データ!$G$7:$G$26),MATCH(EF39,データ!$H$6:$J$6)),IF(EE39="ヒノキ",INDEX(データ!$H$32:$J$51,MATCH(EH39,データ!$G$32:$G$51),MATCH(EF39,データ!$H$31:$J$31)),IF(EE39="マツ",INDEX(データ!#REF!,MATCH(EH39,データ!#REF!),MATCH(EF39,データ!#REF!)),IF(EE39="ザツ",INDEX(データ!#REF!,MATCH(EH39,データ!#REF!),MATCH(EF39,データ!#REF!)),""))))</f>
        <v/>
      </c>
      <c r="EO39" s="22" t="str">
        <f t="shared" si="126"/>
        <v/>
      </c>
      <c r="EP39" s="21" t="str">
        <f t="shared" si="127"/>
        <v/>
      </c>
      <c r="EQ39" s="27" t="str">
        <f t="shared" si="128"/>
        <v/>
      </c>
      <c r="ER39" s="24" t="str">
        <f t="shared" si="129"/>
        <v/>
      </c>
      <c r="ES39" s="25" t="str">
        <f t="shared" si="130"/>
        <v>0</v>
      </c>
      <c r="ET39" s="26" t="str">
        <f t="shared" si="131"/>
        <v/>
      </c>
      <c r="EU39" s="26" t="str">
        <f t="shared" si="132"/>
        <v/>
      </c>
      <c r="EV39" s="26" t="str">
        <f t="shared" si="133"/>
        <v/>
      </c>
      <c r="EW39" s="27" t="str">
        <f t="shared" si="134"/>
        <v/>
      </c>
      <c r="EX39" s="26" t="str">
        <f t="shared" si="135"/>
        <v/>
      </c>
      <c r="EY39" s="26" t="str">
        <f t="shared" si="136"/>
        <v/>
      </c>
      <c r="EZ39" s="26">
        <f t="shared" si="137"/>
        <v>0</v>
      </c>
      <c r="FA39" s="43"/>
    </row>
    <row r="40" spans="1:157" ht="15.95" customHeight="1" x14ac:dyDescent="0.15">
      <c r="A40" s="21"/>
      <c r="B40" s="36" t="str">
        <f>IF(ＣＳＶ貼付用!G26="","",ＣＳＶ貼付用!G26)</f>
        <v/>
      </c>
      <c r="C40" s="36" t="str">
        <f>IF(ＣＳＶ貼付用!I26="","",ＣＳＶ貼付用!I26)</f>
        <v/>
      </c>
      <c r="D40" s="36" t="str">
        <f>IF(ＣＳＶ貼付用!J26="","",ＣＳＶ貼付用!J26)</f>
        <v/>
      </c>
      <c r="E40" s="36" t="str">
        <f>IF(ＣＳＶ貼付用!F26="","",ＣＳＶ貼付用!F26)</f>
        <v/>
      </c>
      <c r="F40" s="38" t="str">
        <f>IF(ＣＳＶ貼付用!T26="","",ＣＳＶ貼付用!T26)</f>
        <v/>
      </c>
      <c r="G40" s="38"/>
      <c r="H40" s="38" t="str">
        <f>IF(ＣＳＶ貼付用!GJ26="","",ＣＳＶ貼付用!GJ26)</f>
        <v/>
      </c>
      <c r="I40" s="38" t="str">
        <f>IF(ＣＳＶ貼付用!GL26="","",ＣＳＶ貼付用!GL26)</f>
        <v/>
      </c>
      <c r="J40" s="38" t="str">
        <f>IF(ＣＳＶ貼付用!GN26="","",ＣＳＶ貼付用!GN26)</f>
        <v/>
      </c>
      <c r="K40" s="38" t="str">
        <f>IF(ＣＳＶ貼付用!GP26="","",ＣＳＶ貼付用!GP26)</f>
        <v/>
      </c>
      <c r="L40" s="45" t="s">
        <v>30</v>
      </c>
      <c r="M40" s="55" t="str">
        <f>IF(ＣＳＶ貼付用!AT26="","",ＣＳＶ貼付用!AT26)</f>
        <v/>
      </c>
      <c r="N40" s="38" t="str">
        <f>IF(ＣＳＶ貼付用!AV26="","",ＣＳＶ貼付用!AV26)</f>
        <v/>
      </c>
      <c r="O40" s="38" t="str">
        <f>IF(ＣＳＶ貼付用!AX26="","",ＣＳＶ貼付用!AX26)</f>
        <v/>
      </c>
      <c r="P40" s="40" t="str">
        <f>IF(ＣＳＶ貼付用!FE26="","",ＣＳＶ貼付用!FE26)</f>
        <v/>
      </c>
      <c r="Q40" s="41" t="str">
        <f>IF(林齢計算用!A26="","",林齢計算用!A26)</f>
        <v/>
      </c>
      <c r="R40" s="41" t="str">
        <f t="shared" si="47"/>
        <v/>
      </c>
      <c r="S40" s="56" t="str">
        <f>IF(ＣＳＶ貼付用!EG26="","",ＣＳＶ貼付用!EG26*10)</f>
        <v/>
      </c>
      <c r="T40" s="23" t="str">
        <f>IF(O40="スギ",INDEX(データ!$C$7:$E$26,MATCH(R40,データ!$B$7:$B$26),MATCH(P40,データ!$C$6:$E$6)),IF(O40="ヒノキ",INDEX(データ!$C$32:$E$51,MATCH(R40,データ!$B$32:$B$51),MATCH(P40,データ!$C$31:$E$31)),IF(O40="マツ",INDEX(データ!#REF!,MATCH(R40,データ!#REF!),MATCH(P40,データ!#REF!)),IF(O40="ザツ",INDEX(データ!#REF!,MATCH(R40,データ!#REF!),MATCH(P40,データ!#REF!)),""))))</f>
        <v/>
      </c>
      <c r="U40" s="22" t="str">
        <f t="shared" si="138"/>
        <v/>
      </c>
      <c r="V40" s="21" t="str">
        <f t="shared" si="142"/>
        <v/>
      </c>
      <c r="W40" s="21" t="str">
        <f t="shared" si="139"/>
        <v/>
      </c>
      <c r="X40" s="23" t="str">
        <f>IF(O40="スギ",INDEX(データ!$H$7:$J$26,MATCH(R40,データ!$G$7:$G$26),MATCH(P40,データ!$H$6:$J$6)),IF(O40="ヒノキ",INDEX(データ!$H$32:$J$51,MATCH(R40,データ!$G$32:$G$51),MATCH(P40,データ!$H$31:$J$31)),IF(O40="マツ",INDEX(データ!#REF!,MATCH(R40,データ!#REF!),MATCH(P40,データ!#REF!)),IF(O40="ザツ",INDEX(データ!#REF!,MATCH(R40,データ!#REF!),MATCH(P40,データ!#REF!)),""))))</f>
        <v/>
      </c>
      <c r="Y40" s="22" t="str">
        <f t="shared" si="140"/>
        <v/>
      </c>
      <c r="Z40" s="21" t="str">
        <f t="shared" si="141"/>
        <v/>
      </c>
      <c r="AA40" s="27" t="str">
        <f t="shared" si="48"/>
        <v/>
      </c>
      <c r="AB40" s="24" t="str">
        <f t="shared" si="49"/>
        <v/>
      </c>
      <c r="AC40" s="25" t="str">
        <f t="shared" si="50"/>
        <v>0</v>
      </c>
      <c r="AD40" s="26" t="str">
        <f t="shared" si="51"/>
        <v/>
      </c>
      <c r="AE40" s="26" t="str">
        <f t="shared" si="52"/>
        <v/>
      </c>
      <c r="AF40" s="26" t="str">
        <f t="shared" si="53"/>
        <v/>
      </c>
      <c r="AG40" s="27" t="str">
        <f t="shared" si="54"/>
        <v/>
      </c>
      <c r="AH40" s="26" t="str">
        <f t="shared" si="55"/>
        <v/>
      </c>
      <c r="AI40" s="26" t="str">
        <f t="shared" si="56"/>
        <v/>
      </c>
      <c r="AJ40" s="45" t="s">
        <v>30</v>
      </c>
      <c r="AK40" s="55" t="str">
        <f>IF(ＣＳＶ貼付用!BI26="","",ＣＳＶ貼付用!BI26)</f>
        <v/>
      </c>
      <c r="AL40" s="38" t="str">
        <f>IF(ＣＳＶ貼付用!BK26="","",ＣＳＶ貼付用!BK26)</f>
        <v/>
      </c>
      <c r="AM40" s="38" t="str">
        <f>IF(ＣＳＶ貼付用!BM26="","",ＣＳＶ貼付用!BM26)</f>
        <v/>
      </c>
      <c r="AN40" s="40" t="str">
        <f t="shared" si="57"/>
        <v/>
      </c>
      <c r="AO40" s="41" t="str">
        <f>IF(林齢計算用!B26="","",林齢計算用!B26)</f>
        <v/>
      </c>
      <c r="AP40" s="41" t="str">
        <f t="shared" si="58"/>
        <v/>
      </c>
      <c r="AQ40" s="41" t="str">
        <f t="shared" si="59"/>
        <v/>
      </c>
      <c r="AR40" s="23" t="str">
        <f>IF(AM40="スギ",INDEX(データ!$C$7:$E$26,MATCH(AP40,データ!$B$7:$B$26),MATCH(AN40,データ!$C$6:$E$6)),IF(AM40="ヒノキ",INDEX(データ!$C$32:$E$51,MATCH(AP40,データ!$B$32:$B$51),MATCH(AN40,データ!$C$31:$E$31)),IF(AM40="マツ",INDEX(データ!#REF!,MATCH(AP40,データ!#REF!),MATCH(AN40,データ!#REF!)),IF(AM40="ザツ",INDEX(データ!#REF!,MATCH(AP40,データ!#REF!),MATCH(AN40,データ!#REF!)),""))))</f>
        <v/>
      </c>
      <c r="AS40" s="22" t="str">
        <f t="shared" si="12"/>
        <v/>
      </c>
      <c r="AT40" s="21" t="str">
        <f t="shared" si="60"/>
        <v/>
      </c>
      <c r="AU40" s="21" t="str">
        <f t="shared" si="61"/>
        <v/>
      </c>
      <c r="AV40" s="24" t="str">
        <f>IF(AM40="スギ",INDEX(データ!$H$7:$J$26,MATCH(AP40,データ!$G$7:$G$26),MATCH(AN40,データ!$H$6:$J$6)),IF(AM40="ヒノキ",INDEX(データ!$H$32:$J$51,MATCH(AP40,データ!$G$32:$G$51),MATCH(AN40,データ!$H$31:$J$31)),IF(AM40="マツ",INDEX(データ!#REF!,MATCH(AP40,データ!#REF!),MATCH(AN40,データ!#REF!)),IF(AM40="ザツ",INDEX(データ!#REF!,MATCH(AP40,データ!#REF!),MATCH(AN40,データ!#REF!)),""))))</f>
        <v/>
      </c>
      <c r="AW40" s="22" t="str">
        <f t="shared" si="62"/>
        <v/>
      </c>
      <c r="AX40" s="21" t="str">
        <f t="shared" si="63"/>
        <v/>
      </c>
      <c r="AY40" s="27" t="str">
        <f t="shared" si="64"/>
        <v/>
      </c>
      <c r="AZ40" s="24" t="str">
        <f t="shared" si="65"/>
        <v/>
      </c>
      <c r="BA40" s="25" t="str">
        <f t="shared" si="66"/>
        <v>0</v>
      </c>
      <c r="BB40" s="26" t="str">
        <f t="shared" si="67"/>
        <v/>
      </c>
      <c r="BC40" s="26" t="str">
        <f t="shared" si="68"/>
        <v/>
      </c>
      <c r="BD40" s="26" t="str">
        <f t="shared" si="69"/>
        <v/>
      </c>
      <c r="BE40" s="27" t="str">
        <f t="shared" si="70"/>
        <v/>
      </c>
      <c r="BF40" s="26" t="str">
        <f t="shared" si="71"/>
        <v/>
      </c>
      <c r="BG40" s="26" t="str">
        <f t="shared" si="72"/>
        <v/>
      </c>
      <c r="BH40" s="45" t="s">
        <v>30</v>
      </c>
      <c r="BI40" s="55" t="str">
        <f>IF(ＣＳＶ貼付用!BX26="","",ＣＳＶ貼付用!BX26)</f>
        <v/>
      </c>
      <c r="BJ40" s="38" t="str">
        <f>IF(ＣＳＶ貼付用!BZ26="","",ＣＳＶ貼付用!BZ26)</f>
        <v/>
      </c>
      <c r="BK40" s="38" t="str">
        <f>IF(ＣＳＶ貼付用!CB26="","",ＣＳＶ貼付用!CB26)</f>
        <v/>
      </c>
      <c r="BL40" s="40" t="str">
        <f t="shared" si="73"/>
        <v/>
      </c>
      <c r="BM40" s="41" t="str">
        <f>IF(林齢計算用!C26="","",林齢計算用!C26)</f>
        <v/>
      </c>
      <c r="BN40" s="41" t="str">
        <f t="shared" si="74"/>
        <v/>
      </c>
      <c r="BO40" s="41" t="str">
        <f t="shared" si="75"/>
        <v/>
      </c>
      <c r="BP40" s="23" t="str">
        <f>IF(BK40="スギ",INDEX(データ!$C$7:$E$26,MATCH(BN40,データ!$B$7:$B$26),MATCH(BL40,データ!$C$6:$E$6)),IF(BK40="ヒノキ",INDEX(データ!$C$32:$E$51,MATCH(BN40,データ!$B$32:$B$51),MATCH(BL40,データ!$C$31:$E$31)),IF(BK40="マツ",INDEX(データ!#REF!,MATCH(BN40,データ!#REF!),MATCH(BL40,データ!#REF!)),IF(BK40="ザツ",INDEX(データ!#REF!,MATCH(BN40,データ!#REF!),MATCH(BL40,データ!#REF!)),""))))</f>
        <v/>
      </c>
      <c r="BQ40" s="22" t="str">
        <f t="shared" si="19"/>
        <v/>
      </c>
      <c r="BR40" s="21" t="str">
        <f t="shared" si="76"/>
        <v/>
      </c>
      <c r="BS40" s="21" t="str">
        <f t="shared" si="77"/>
        <v/>
      </c>
      <c r="BT40" s="24" t="str">
        <f>IF(BK40="スギ",INDEX(データ!$H$7:$J$26,MATCH(BN40,データ!$G$7:$G$26),MATCH(BL40,データ!$H$6:$J$6)),IF(BK40="ヒノキ",INDEX(データ!$H$32:$J$51,MATCH(BN40,データ!$G$32:$G$51),MATCH(BL40,データ!$H$31:$J$31)),IF(BK40="マツ",INDEX(データ!#REF!,MATCH(BN40,データ!#REF!),MATCH(BL40,データ!#REF!)),IF(BK40="ザツ",INDEX(データ!#REF!,MATCH(BN40,データ!#REF!),MATCH(BL40,データ!#REF!)),""))))</f>
        <v/>
      </c>
      <c r="BU40" s="22" t="str">
        <f t="shared" si="78"/>
        <v/>
      </c>
      <c r="BV40" s="21" t="str">
        <f t="shared" si="79"/>
        <v/>
      </c>
      <c r="BW40" s="27" t="str">
        <f t="shared" si="80"/>
        <v/>
      </c>
      <c r="BX40" s="24" t="str">
        <f t="shared" si="81"/>
        <v/>
      </c>
      <c r="BY40" s="25" t="str">
        <f t="shared" si="82"/>
        <v>0</v>
      </c>
      <c r="BZ40" s="26" t="str">
        <f t="shared" si="83"/>
        <v/>
      </c>
      <c r="CA40" s="26" t="str">
        <f t="shared" si="84"/>
        <v/>
      </c>
      <c r="CB40" s="26" t="str">
        <f t="shared" si="85"/>
        <v/>
      </c>
      <c r="CC40" s="27" t="str">
        <f t="shared" si="86"/>
        <v/>
      </c>
      <c r="CD40" s="26" t="str">
        <f t="shared" si="87"/>
        <v/>
      </c>
      <c r="CE40" s="26" t="str">
        <f t="shared" si="88"/>
        <v/>
      </c>
      <c r="CF40" s="45" t="s">
        <v>30</v>
      </c>
      <c r="CG40" s="55" t="str">
        <f>IF(ＣＳＶ貼付用!CM26="","",ＣＳＶ貼付用!CM26)</f>
        <v/>
      </c>
      <c r="CH40" s="38" t="str">
        <f>IF(ＣＳＶ貼付用!CO26="","",ＣＳＶ貼付用!CO26)</f>
        <v/>
      </c>
      <c r="CI40" s="38" t="str">
        <f>IF(ＣＳＶ貼付用!CQ26="","",ＣＳＶ貼付用!CQ26)</f>
        <v/>
      </c>
      <c r="CJ40" s="40" t="str">
        <f t="shared" si="89"/>
        <v/>
      </c>
      <c r="CK40" s="41" t="str">
        <f>IF(林齢計算用!D26="","",林齢計算用!D26)</f>
        <v/>
      </c>
      <c r="CL40" s="41" t="str">
        <f t="shared" si="90"/>
        <v/>
      </c>
      <c r="CM40" s="41" t="str">
        <f t="shared" si="91"/>
        <v/>
      </c>
      <c r="CN40" s="23" t="str">
        <f>IF(CI40="スギ",INDEX(データ!$C$7:$E$26,MATCH(CL40,データ!$B$7:$B$26),MATCH(CJ40,データ!$C$6:$E$6)),IF(CI40="ヒノキ",INDEX(データ!$C$32:$E$51,MATCH(CL40,データ!$B$32:$B$51),MATCH(CJ40,データ!$C$31:$E$31)),IF(CI40="マツ",INDEX(データ!#REF!,MATCH(CL40,データ!#REF!),MATCH(CJ40,データ!#REF!)),IF(CI40="ザツ",INDEX(データ!#REF!,MATCH(CL40,データ!#REF!),MATCH(CJ40,データ!#REF!)),""))))</f>
        <v/>
      </c>
      <c r="CO40" s="22" t="str">
        <f t="shared" si="26"/>
        <v/>
      </c>
      <c r="CP40" s="21" t="str">
        <f t="shared" si="92"/>
        <v/>
      </c>
      <c r="CQ40" s="21" t="str">
        <f t="shared" si="93"/>
        <v/>
      </c>
      <c r="CR40" s="24" t="str">
        <f>IF(CI40="スギ",INDEX(データ!$H$7:$J$26,MATCH(CL40,データ!$G$7:$G$26),MATCH(CJ40,データ!$H$6:$J$6)),IF(CI40="ヒノキ",INDEX(データ!$H$32:$J$51,MATCH(CL40,データ!$G$32:$G$51),MATCH(CJ40,データ!$H$31:$J$31)),IF(CI40="マツ",INDEX(データ!#REF!,MATCH(CL40,データ!#REF!),MATCH(CJ40,データ!#REF!)),IF(CI40="ザツ",INDEX(データ!#REF!,MATCH(CL40,データ!#REF!),MATCH(CJ40,データ!#REF!)),""))))</f>
        <v/>
      </c>
      <c r="CS40" s="22" t="str">
        <f t="shared" si="94"/>
        <v/>
      </c>
      <c r="CT40" s="21" t="str">
        <f t="shared" si="95"/>
        <v/>
      </c>
      <c r="CU40" s="27" t="str">
        <f t="shared" si="96"/>
        <v/>
      </c>
      <c r="CV40" s="24" t="str">
        <f t="shared" si="97"/>
        <v/>
      </c>
      <c r="CW40" s="25" t="str">
        <f t="shared" si="98"/>
        <v>0</v>
      </c>
      <c r="CX40" s="26" t="str">
        <f t="shared" si="99"/>
        <v/>
      </c>
      <c r="CY40" s="26" t="str">
        <f t="shared" si="100"/>
        <v/>
      </c>
      <c r="CZ40" s="26" t="str">
        <f t="shared" si="101"/>
        <v/>
      </c>
      <c r="DA40" s="27" t="str">
        <f t="shared" si="102"/>
        <v/>
      </c>
      <c r="DB40" s="26" t="str">
        <f t="shared" si="103"/>
        <v/>
      </c>
      <c r="DC40" s="26" t="str">
        <f t="shared" si="104"/>
        <v/>
      </c>
      <c r="DD40" s="45" t="s">
        <v>30</v>
      </c>
      <c r="DE40" s="55" t="str">
        <f>IF(ＣＳＶ貼付用!DB26="","",ＣＳＶ貼付用!DB26)</f>
        <v/>
      </c>
      <c r="DF40" s="38" t="str">
        <f>IF(ＣＳＶ貼付用!DD26="","",ＣＳＶ貼付用!DD26)</f>
        <v/>
      </c>
      <c r="DG40" s="38" t="str">
        <f>IF(ＣＳＶ貼付用!DF26="","",ＣＳＶ貼付用!DF26)</f>
        <v/>
      </c>
      <c r="DH40" s="40" t="str">
        <f t="shared" si="105"/>
        <v/>
      </c>
      <c r="DI40" s="41" t="str">
        <f>IF(林齢計算用!E26="","",林齢計算用!E26)</f>
        <v/>
      </c>
      <c r="DJ40" s="41" t="str">
        <f t="shared" si="106"/>
        <v/>
      </c>
      <c r="DK40" s="41" t="str">
        <f t="shared" si="107"/>
        <v/>
      </c>
      <c r="DL40" s="23" t="str">
        <f>IF(DG40="スギ",INDEX(データ!$C$7:$E$26,MATCH(DJ40,データ!$B$7:$B$26),MATCH(DH40,データ!$C$6:$E$6)),IF(DG40="ヒノキ",INDEX(データ!$C$32:$E$51,MATCH(DJ40,データ!$B$32:$B$51),MATCH(DH40,データ!$C$31:$E$31)),IF(DG40="マツ",INDEX(データ!#REF!,MATCH(DJ40,データ!#REF!),MATCH(DH40,データ!#REF!)),IF(DG40="ザツ",INDEX(データ!#REF!,MATCH(DJ40,データ!#REF!),MATCH(DH40,データ!#REF!)),""))))</f>
        <v/>
      </c>
      <c r="DM40" s="22" t="str">
        <f t="shared" si="33"/>
        <v/>
      </c>
      <c r="DN40" s="21" t="str">
        <f t="shared" si="108"/>
        <v/>
      </c>
      <c r="DO40" s="21" t="str">
        <f t="shared" si="109"/>
        <v/>
      </c>
      <c r="DP40" s="24" t="str">
        <f>IF(DG40="スギ",INDEX(データ!$H$7:$J$26,MATCH(DJ40,データ!$G$7:$G$26),MATCH(DH40,データ!$H$6:$J$6)),IF(DG40="ヒノキ",INDEX(データ!$H$32:$J$51,MATCH(DJ40,データ!$G$32:$G$51),MATCH(DH40,データ!$H$31:$J$31)),IF(DG40="マツ",INDEX(データ!#REF!,MATCH(DJ40,データ!#REF!),MATCH(DH40,データ!#REF!)),IF(DG40="ザツ",INDEX(データ!#REF!,MATCH(DJ40,データ!#REF!),MATCH(DH40,データ!#REF!)),""))))</f>
        <v/>
      </c>
      <c r="DQ40" s="22" t="str">
        <f t="shared" si="110"/>
        <v/>
      </c>
      <c r="DR40" s="21" t="str">
        <f t="shared" si="111"/>
        <v/>
      </c>
      <c r="DS40" s="27" t="str">
        <f t="shared" si="112"/>
        <v/>
      </c>
      <c r="DT40" s="24" t="str">
        <f t="shared" si="113"/>
        <v/>
      </c>
      <c r="DU40" s="25" t="str">
        <f t="shared" si="114"/>
        <v>0</v>
      </c>
      <c r="DV40" s="26" t="str">
        <f t="shared" si="115"/>
        <v/>
      </c>
      <c r="DW40" s="26" t="str">
        <f t="shared" si="116"/>
        <v/>
      </c>
      <c r="DX40" s="26" t="str">
        <f t="shared" si="117"/>
        <v/>
      </c>
      <c r="DY40" s="27" t="str">
        <f t="shared" si="118"/>
        <v/>
      </c>
      <c r="DZ40" s="26" t="str">
        <f t="shared" si="119"/>
        <v/>
      </c>
      <c r="EA40" s="26" t="str">
        <f t="shared" si="120"/>
        <v/>
      </c>
      <c r="EB40" s="45" t="s">
        <v>30</v>
      </c>
      <c r="EC40" s="55" t="str">
        <f>IF(ＣＳＶ貼付用!DQ26="","",ＣＳＶ貼付用!DQ26)</f>
        <v/>
      </c>
      <c r="ED40" s="38" t="str">
        <f>IF(ＣＳＶ貼付用!DS26="","",ＣＳＶ貼付用!DS26)</f>
        <v/>
      </c>
      <c r="EE40" s="38" t="str">
        <f>IF(ＣＳＶ貼付用!DU26="","",ＣＳＶ貼付用!DU26)</f>
        <v/>
      </c>
      <c r="EF40" s="40" t="str">
        <f t="shared" si="121"/>
        <v/>
      </c>
      <c r="EG40" s="41" t="str">
        <f>IF(林齢計算用!F26="","",林齢計算用!F26)</f>
        <v/>
      </c>
      <c r="EH40" s="41" t="str">
        <f t="shared" si="122"/>
        <v/>
      </c>
      <c r="EI40" s="41" t="str">
        <f t="shared" si="123"/>
        <v/>
      </c>
      <c r="EJ40" s="23" t="str">
        <f>IF(EE40="スギ",INDEX(データ!$C$7:$E$26,MATCH(EH40,データ!$B$7:$B$26),MATCH(EF40,データ!$C$6:$E$6)),IF(EE40="ヒノキ",INDEX(データ!$C$32:$E$51,MATCH(EH40,データ!$B$32:$B$51),MATCH(EF40,データ!$C$31:$E$31)),IF(EE40="マツ",INDEX(データ!#REF!,MATCH(EH40,データ!#REF!),MATCH(EF40,データ!#REF!)),IF(EE40="ザツ",INDEX(データ!#REF!,MATCH(EH40,データ!#REF!),MATCH(EF40,データ!#REF!)),""))))</f>
        <v/>
      </c>
      <c r="EK40" s="22" t="str">
        <f t="shared" si="40"/>
        <v/>
      </c>
      <c r="EL40" s="21" t="str">
        <f t="shared" si="124"/>
        <v/>
      </c>
      <c r="EM40" s="21" t="str">
        <f t="shared" si="125"/>
        <v/>
      </c>
      <c r="EN40" s="24" t="str">
        <f>IF(EE40="スギ",INDEX(データ!$H$7:$J$26,MATCH(EH40,データ!$G$7:$G$26),MATCH(EF40,データ!$H$6:$J$6)),IF(EE40="ヒノキ",INDEX(データ!$H$32:$J$51,MATCH(EH40,データ!$G$32:$G$51),MATCH(EF40,データ!$H$31:$J$31)),IF(EE40="マツ",INDEX(データ!#REF!,MATCH(EH40,データ!#REF!),MATCH(EF40,データ!#REF!)),IF(EE40="ザツ",INDEX(データ!#REF!,MATCH(EH40,データ!#REF!),MATCH(EF40,データ!#REF!)),""))))</f>
        <v/>
      </c>
      <c r="EO40" s="22" t="str">
        <f t="shared" si="126"/>
        <v/>
      </c>
      <c r="EP40" s="21" t="str">
        <f t="shared" si="127"/>
        <v/>
      </c>
      <c r="EQ40" s="27" t="str">
        <f t="shared" si="128"/>
        <v/>
      </c>
      <c r="ER40" s="24" t="str">
        <f t="shared" si="129"/>
        <v/>
      </c>
      <c r="ES40" s="25" t="str">
        <f t="shared" si="130"/>
        <v>0</v>
      </c>
      <c r="ET40" s="26" t="str">
        <f t="shared" si="131"/>
        <v/>
      </c>
      <c r="EU40" s="26" t="str">
        <f t="shared" si="132"/>
        <v/>
      </c>
      <c r="EV40" s="26" t="str">
        <f t="shared" si="133"/>
        <v/>
      </c>
      <c r="EW40" s="27" t="str">
        <f t="shared" si="134"/>
        <v/>
      </c>
      <c r="EX40" s="26" t="str">
        <f t="shared" si="135"/>
        <v/>
      </c>
      <c r="EY40" s="26" t="str">
        <f t="shared" si="136"/>
        <v/>
      </c>
      <c r="EZ40" s="26">
        <f t="shared" si="137"/>
        <v>0</v>
      </c>
      <c r="FA40" s="43"/>
    </row>
    <row r="41" spans="1:157" ht="15.95" customHeight="1" x14ac:dyDescent="0.15">
      <c r="A41" s="21"/>
      <c r="B41" s="36" t="str">
        <f>IF(ＣＳＶ貼付用!G27="","",ＣＳＶ貼付用!G27)</f>
        <v/>
      </c>
      <c r="C41" s="36" t="str">
        <f>IF(ＣＳＶ貼付用!I27="","",ＣＳＶ貼付用!I27)</f>
        <v/>
      </c>
      <c r="D41" s="36" t="str">
        <f>IF(ＣＳＶ貼付用!J27="","",ＣＳＶ貼付用!J27)</f>
        <v/>
      </c>
      <c r="E41" s="36" t="str">
        <f>IF(ＣＳＶ貼付用!F27="","",ＣＳＶ貼付用!F27)</f>
        <v/>
      </c>
      <c r="F41" s="38" t="str">
        <f>IF(ＣＳＶ貼付用!T27="","",ＣＳＶ貼付用!T27)</f>
        <v/>
      </c>
      <c r="G41" s="38"/>
      <c r="H41" s="38" t="str">
        <f>IF(ＣＳＶ貼付用!GJ27="","",ＣＳＶ貼付用!GJ27)</f>
        <v/>
      </c>
      <c r="I41" s="38" t="str">
        <f>IF(ＣＳＶ貼付用!GL27="","",ＣＳＶ貼付用!GL27)</f>
        <v/>
      </c>
      <c r="J41" s="38" t="str">
        <f>IF(ＣＳＶ貼付用!GN27="","",ＣＳＶ貼付用!GN27)</f>
        <v/>
      </c>
      <c r="K41" s="38" t="str">
        <f>IF(ＣＳＶ貼付用!GP27="","",ＣＳＶ貼付用!GP27)</f>
        <v/>
      </c>
      <c r="L41" s="45" t="s">
        <v>30</v>
      </c>
      <c r="M41" s="55" t="str">
        <f>IF(ＣＳＶ貼付用!AT27="","",ＣＳＶ貼付用!AT27)</f>
        <v/>
      </c>
      <c r="N41" s="38" t="str">
        <f>IF(ＣＳＶ貼付用!AV27="","",ＣＳＶ貼付用!AV27)</f>
        <v/>
      </c>
      <c r="O41" s="38" t="str">
        <f>IF(ＣＳＶ貼付用!AX27="","",ＣＳＶ貼付用!AX27)</f>
        <v/>
      </c>
      <c r="P41" s="40" t="str">
        <f>IF(ＣＳＶ貼付用!FE27="","",ＣＳＶ貼付用!FE27)</f>
        <v/>
      </c>
      <c r="Q41" s="41" t="str">
        <f>IF(林齢計算用!A27="","",林齢計算用!A27)</f>
        <v/>
      </c>
      <c r="R41" s="41" t="str">
        <f t="shared" si="47"/>
        <v/>
      </c>
      <c r="S41" s="56" t="str">
        <f>IF(ＣＳＶ貼付用!EG27="","",ＣＳＶ貼付用!EG27*10)</f>
        <v/>
      </c>
      <c r="T41" s="23" t="str">
        <f>IF(O41="スギ",INDEX(データ!$C$7:$E$26,MATCH(R41,データ!$B$7:$B$26),MATCH(P41,データ!$C$6:$E$6)),IF(O41="ヒノキ",INDEX(データ!$C$32:$E$51,MATCH(R41,データ!$B$32:$B$51),MATCH(P41,データ!$C$31:$E$31)),IF(O41="マツ",INDEX(データ!#REF!,MATCH(R41,データ!#REF!),MATCH(P41,データ!#REF!)),IF(O41="ザツ",INDEX(データ!#REF!,MATCH(R41,データ!#REF!),MATCH(P41,データ!#REF!)),""))))</f>
        <v/>
      </c>
      <c r="U41" s="22" t="str">
        <f t="shared" si="138"/>
        <v/>
      </c>
      <c r="V41" s="21" t="str">
        <f t="shared" si="142"/>
        <v/>
      </c>
      <c r="W41" s="21" t="str">
        <f t="shared" si="139"/>
        <v/>
      </c>
      <c r="X41" s="23" t="str">
        <f>IF(O41="スギ",INDEX(データ!$H$7:$J$26,MATCH(R41,データ!$G$7:$G$26),MATCH(P41,データ!$H$6:$J$6)),IF(O41="ヒノキ",INDEX(データ!$H$32:$J$51,MATCH(R41,データ!$G$32:$G$51),MATCH(P41,データ!$H$31:$J$31)),IF(O41="マツ",INDEX(データ!#REF!,MATCH(R41,データ!#REF!),MATCH(P41,データ!#REF!)),IF(O41="ザツ",INDEX(データ!#REF!,MATCH(R41,データ!#REF!),MATCH(P41,データ!#REF!)),""))))</f>
        <v/>
      </c>
      <c r="Y41" s="22" t="str">
        <f t="shared" si="140"/>
        <v/>
      </c>
      <c r="Z41" s="21" t="str">
        <f t="shared" si="141"/>
        <v/>
      </c>
      <c r="AA41" s="27" t="str">
        <f t="shared" si="48"/>
        <v/>
      </c>
      <c r="AB41" s="24" t="str">
        <f t="shared" si="49"/>
        <v/>
      </c>
      <c r="AC41" s="25" t="str">
        <f t="shared" si="50"/>
        <v>0</v>
      </c>
      <c r="AD41" s="26" t="str">
        <f t="shared" si="51"/>
        <v/>
      </c>
      <c r="AE41" s="26" t="str">
        <f t="shared" si="52"/>
        <v/>
      </c>
      <c r="AF41" s="26" t="str">
        <f t="shared" si="53"/>
        <v/>
      </c>
      <c r="AG41" s="27" t="str">
        <f t="shared" si="54"/>
        <v/>
      </c>
      <c r="AH41" s="26" t="str">
        <f t="shared" si="55"/>
        <v/>
      </c>
      <c r="AI41" s="26" t="str">
        <f t="shared" si="56"/>
        <v/>
      </c>
      <c r="AJ41" s="45" t="s">
        <v>30</v>
      </c>
      <c r="AK41" s="55" t="str">
        <f>IF(ＣＳＶ貼付用!BI27="","",ＣＳＶ貼付用!BI27)</f>
        <v/>
      </c>
      <c r="AL41" s="38" t="str">
        <f>IF(ＣＳＶ貼付用!BK27="","",ＣＳＶ貼付用!BK27)</f>
        <v/>
      </c>
      <c r="AM41" s="38" t="str">
        <f>IF(ＣＳＶ貼付用!BM27="","",ＣＳＶ貼付用!BM27)</f>
        <v/>
      </c>
      <c r="AN41" s="40" t="str">
        <f t="shared" si="57"/>
        <v/>
      </c>
      <c r="AO41" s="41" t="str">
        <f>IF(林齢計算用!B27="","",林齢計算用!B27)</f>
        <v/>
      </c>
      <c r="AP41" s="41" t="str">
        <f t="shared" si="58"/>
        <v/>
      </c>
      <c r="AQ41" s="41" t="str">
        <f t="shared" si="59"/>
        <v/>
      </c>
      <c r="AR41" s="23" t="str">
        <f>IF(AM41="スギ",INDEX(データ!$C$7:$E$26,MATCH(AP41,データ!$B$7:$B$26),MATCH(AN41,データ!$C$6:$E$6)),IF(AM41="ヒノキ",INDEX(データ!$C$32:$E$51,MATCH(AP41,データ!$B$32:$B$51),MATCH(AN41,データ!$C$31:$E$31)),IF(AM41="マツ",INDEX(データ!#REF!,MATCH(AP41,データ!#REF!),MATCH(AN41,データ!#REF!)),IF(AM41="ザツ",INDEX(データ!#REF!,MATCH(AP41,データ!#REF!),MATCH(AN41,データ!#REF!)),""))))</f>
        <v/>
      </c>
      <c r="AS41" s="22" t="str">
        <f t="shared" si="12"/>
        <v/>
      </c>
      <c r="AT41" s="21" t="str">
        <f t="shared" si="60"/>
        <v/>
      </c>
      <c r="AU41" s="21" t="str">
        <f t="shared" si="61"/>
        <v/>
      </c>
      <c r="AV41" s="24" t="str">
        <f>IF(AM41="スギ",INDEX(データ!$H$7:$J$26,MATCH(AP41,データ!$G$7:$G$26),MATCH(AN41,データ!$H$6:$J$6)),IF(AM41="ヒノキ",INDEX(データ!$H$32:$J$51,MATCH(AP41,データ!$G$32:$G$51),MATCH(AN41,データ!$H$31:$J$31)),IF(AM41="マツ",INDEX(データ!#REF!,MATCH(AP41,データ!#REF!),MATCH(AN41,データ!#REF!)),IF(AM41="ザツ",INDEX(データ!#REF!,MATCH(AP41,データ!#REF!),MATCH(AN41,データ!#REF!)),""))))</f>
        <v/>
      </c>
      <c r="AW41" s="22" t="str">
        <f t="shared" si="62"/>
        <v/>
      </c>
      <c r="AX41" s="21" t="str">
        <f t="shared" si="63"/>
        <v/>
      </c>
      <c r="AY41" s="27" t="str">
        <f t="shared" si="64"/>
        <v/>
      </c>
      <c r="AZ41" s="24" t="str">
        <f t="shared" si="65"/>
        <v/>
      </c>
      <c r="BA41" s="25" t="str">
        <f t="shared" si="66"/>
        <v>0</v>
      </c>
      <c r="BB41" s="26" t="str">
        <f t="shared" si="67"/>
        <v/>
      </c>
      <c r="BC41" s="26" t="str">
        <f t="shared" si="68"/>
        <v/>
      </c>
      <c r="BD41" s="26" t="str">
        <f t="shared" si="69"/>
        <v/>
      </c>
      <c r="BE41" s="27" t="str">
        <f t="shared" si="70"/>
        <v/>
      </c>
      <c r="BF41" s="26" t="str">
        <f t="shared" si="71"/>
        <v/>
      </c>
      <c r="BG41" s="26" t="str">
        <f t="shared" si="72"/>
        <v/>
      </c>
      <c r="BH41" s="45" t="s">
        <v>30</v>
      </c>
      <c r="BI41" s="55" t="str">
        <f>IF(ＣＳＶ貼付用!BX27="","",ＣＳＶ貼付用!BX27)</f>
        <v/>
      </c>
      <c r="BJ41" s="38" t="str">
        <f>IF(ＣＳＶ貼付用!BZ27="","",ＣＳＶ貼付用!BZ27)</f>
        <v/>
      </c>
      <c r="BK41" s="38" t="str">
        <f>IF(ＣＳＶ貼付用!CB27="","",ＣＳＶ貼付用!CB27)</f>
        <v/>
      </c>
      <c r="BL41" s="40" t="str">
        <f t="shared" si="73"/>
        <v/>
      </c>
      <c r="BM41" s="41" t="str">
        <f>IF(林齢計算用!C27="","",林齢計算用!C27)</f>
        <v/>
      </c>
      <c r="BN41" s="41" t="str">
        <f t="shared" si="74"/>
        <v/>
      </c>
      <c r="BO41" s="41" t="str">
        <f t="shared" si="75"/>
        <v/>
      </c>
      <c r="BP41" s="23" t="str">
        <f>IF(BK41="スギ",INDEX(データ!$C$7:$E$26,MATCH(BN41,データ!$B$7:$B$26),MATCH(BL41,データ!$C$6:$E$6)),IF(BK41="ヒノキ",INDEX(データ!$C$32:$E$51,MATCH(BN41,データ!$B$32:$B$51),MATCH(BL41,データ!$C$31:$E$31)),IF(BK41="マツ",INDEX(データ!#REF!,MATCH(BN41,データ!#REF!),MATCH(BL41,データ!#REF!)),IF(BK41="ザツ",INDEX(データ!#REF!,MATCH(BN41,データ!#REF!),MATCH(BL41,データ!#REF!)),""))))</f>
        <v/>
      </c>
      <c r="BQ41" s="22" t="str">
        <f t="shared" si="19"/>
        <v/>
      </c>
      <c r="BR41" s="21" t="str">
        <f t="shared" si="76"/>
        <v/>
      </c>
      <c r="BS41" s="21" t="str">
        <f t="shared" si="77"/>
        <v/>
      </c>
      <c r="BT41" s="24" t="str">
        <f>IF(BK41="スギ",INDEX(データ!$H$7:$J$26,MATCH(BN41,データ!$G$7:$G$26),MATCH(BL41,データ!$H$6:$J$6)),IF(BK41="ヒノキ",INDEX(データ!$H$32:$J$51,MATCH(BN41,データ!$G$32:$G$51),MATCH(BL41,データ!$H$31:$J$31)),IF(BK41="マツ",INDEX(データ!#REF!,MATCH(BN41,データ!#REF!),MATCH(BL41,データ!#REF!)),IF(BK41="ザツ",INDEX(データ!#REF!,MATCH(BN41,データ!#REF!),MATCH(BL41,データ!#REF!)),""))))</f>
        <v/>
      </c>
      <c r="BU41" s="22" t="str">
        <f t="shared" si="78"/>
        <v/>
      </c>
      <c r="BV41" s="21" t="str">
        <f t="shared" si="79"/>
        <v/>
      </c>
      <c r="BW41" s="27" t="str">
        <f t="shared" si="80"/>
        <v/>
      </c>
      <c r="BX41" s="24" t="str">
        <f t="shared" si="81"/>
        <v/>
      </c>
      <c r="BY41" s="25" t="str">
        <f t="shared" si="82"/>
        <v>0</v>
      </c>
      <c r="BZ41" s="26" t="str">
        <f t="shared" si="83"/>
        <v/>
      </c>
      <c r="CA41" s="26" t="str">
        <f t="shared" si="84"/>
        <v/>
      </c>
      <c r="CB41" s="26" t="str">
        <f t="shared" si="85"/>
        <v/>
      </c>
      <c r="CC41" s="27" t="str">
        <f t="shared" si="86"/>
        <v/>
      </c>
      <c r="CD41" s="26" t="str">
        <f t="shared" si="87"/>
        <v/>
      </c>
      <c r="CE41" s="26" t="str">
        <f t="shared" si="88"/>
        <v/>
      </c>
      <c r="CF41" s="45" t="s">
        <v>30</v>
      </c>
      <c r="CG41" s="55" t="str">
        <f>IF(ＣＳＶ貼付用!CM27="","",ＣＳＶ貼付用!CM27)</f>
        <v/>
      </c>
      <c r="CH41" s="38" t="str">
        <f>IF(ＣＳＶ貼付用!CO27="","",ＣＳＶ貼付用!CO27)</f>
        <v/>
      </c>
      <c r="CI41" s="38" t="str">
        <f>IF(ＣＳＶ貼付用!CQ27="","",ＣＳＶ貼付用!CQ27)</f>
        <v/>
      </c>
      <c r="CJ41" s="40" t="str">
        <f t="shared" si="89"/>
        <v/>
      </c>
      <c r="CK41" s="41" t="str">
        <f>IF(林齢計算用!D27="","",林齢計算用!D27)</f>
        <v/>
      </c>
      <c r="CL41" s="41" t="str">
        <f t="shared" si="90"/>
        <v/>
      </c>
      <c r="CM41" s="41" t="str">
        <f t="shared" si="91"/>
        <v/>
      </c>
      <c r="CN41" s="23" t="str">
        <f>IF(CI41="スギ",INDEX(データ!$C$7:$E$26,MATCH(CL41,データ!$B$7:$B$26),MATCH(CJ41,データ!$C$6:$E$6)),IF(CI41="ヒノキ",INDEX(データ!$C$32:$E$51,MATCH(CL41,データ!$B$32:$B$51),MATCH(CJ41,データ!$C$31:$E$31)),IF(CI41="マツ",INDEX(データ!#REF!,MATCH(CL41,データ!#REF!),MATCH(CJ41,データ!#REF!)),IF(CI41="ザツ",INDEX(データ!#REF!,MATCH(CL41,データ!#REF!),MATCH(CJ41,データ!#REF!)),""))))</f>
        <v/>
      </c>
      <c r="CO41" s="22" t="str">
        <f t="shared" si="26"/>
        <v/>
      </c>
      <c r="CP41" s="21" t="str">
        <f t="shared" si="92"/>
        <v/>
      </c>
      <c r="CQ41" s="21" t="str">
        <f t="shared" si="93"/>
        <v/>
      </c>
      <c r="CR41" s="24" t="str">
        <f>IF(CI41="スギ",INDEX(データ!$H$7:$J$26,MATCH(CL41,データ!$G$7:$G$26),MATCH(CJ41,データ!$H$6:$J$6)),IF(CI41="ヒノキ",INDEX(データ!$H$32:$J$51,MATCH(CL41,データ!$G$32:$G$51),MATCH(CJ41,データ!$H$31:$J$31)),IF(CI41="マツ",INDEX(データ!#REF!,MATCH(CL41,データ!#REF!),MATCH(CJ41,データ!#REF!)),IF(CI41="ザツ",INDEX(データ!#REF!,MATCH(CL41,データ!#REF!),MATCH(CJ41,データ!#REF!)),""))))</f>
        <v/>
      </c>
      <c r="CS41" s="22" t="str">
        <f t="shared" si="94"/>
        <v/>
      </c>
      <c r="CT41" s="21" t="str">
        <f t="shared" si="95"/>
        <v/>
      </c>
      <c r="CU41" s="27" t="str">
        <f t="shared" si="96"/>
        <v/>
      </c>
      <c r="CV41" s="24" t="str">
        <f t="shared" si="97"/>
        <v/>
      </c>
      <c r="CW41" s="25" t="str">
        <f t="shared" si="98"/>
        <v>0</v>
      </c>
      <c r="CX41" s="26" t="str">
        <f t="shared" si="99"/>
        <v/>
      </c>
      <c r="CY41" s="26" t="str">
        <f t="shared" si="100"/>
        <v/>
      </c>
      <c r="CZ41" s="26" t="str">
        <f t="shared" si="101"/>
        <v/>
      </c>
      <c r="DA41" s="27" t="str">
        <f t="shared" si="102"/>
        <v/>
      </c>
      <c r="DB41" s="26" t="str">
        <f t="shared" si="103"/>
        <v/>
      </c>
      <c r="DC41" s="26" t="str">
        <f t="shared" si="104"/>
        <v/>
      </c>
      <c r="DD41" s="45" t="s">
        <v>30</v>
      </c>
      <c r="DE41" s="55" t="str">
        <f>IF(ＣＳＶ貼付用!DB27="","",ＣＳＶ貼付用!DB27)</f>
        <v/>
      </c>
      <c r="DF41" s="38" t="str">
        <f>IF(ＣＳＶ貼付用!DD27="","",ＣＳＶ貼付用!DD27)</f>
        <v/>
      </c>
      <c r="DG41" s="38" t="str">
        <f>IF(ＣＳＶ貼付用!DF27="","",ＣＳＶ貼付用!DF27)</f>
        <v/>
      </c>
      <c r="DH41" s="40" t="str">
        <f t="shared" si="105"/>
        <v/>
      </c>
      <c r="DI41" s="41" t="str">
        <f>IF(林齢計算用!E27="","",林齢計算用!E27)</f>
        <v/>
      </c>
      <c r="DJ41" s="41" t="str">
        <f t="shared" si="106"/>
        <v/>
      </c>
      <c r="DK41" s="41" t="str">
        <f t="shared" si="107"/>
        <v/>
      </c>
      <c r="DL41" s="23" t="str">
        <f>IF(DG41="スギ",INDEX(データ!$C$7:$E$26,MATCH(DJ41,データ!$B$7:$B$26),MATCH(DH41,データ!$C$6:$E$6)),IF(DG41="ヒノキ",INDEX(データ!$C$32:$E$51,MATCH(DJ41,データ!$B$32:$B$51),MATCH(DH41,データ!$C$31:$E$31)),IF(DG41="マツ",INDEX(データ!#REF!,MATCH(DJ41,データ!#REF!),MATCH(DH41,データ!#REF!)),IF(DG41="ザツ",INDEX(データ!#REF!,MATCH(DJ41,データ!#REF!),MATCH(DH41,データ!#REF!)),""))))</f>
        <v/>
      </c>
      <c r="DM41" s="22" t="str">
        <f t="shared" si="33"/>
        <v/>
      </c>
      <c r="DN41" s="21" t="str">
        <f t="shared" si="108"/>
        <v/>
      </c>
      <c r="DO41" s="21" t="str">
        <f t="shared" si="109"/>
        <v/>
      </c>
      <c r="DP41" s="24" t="str">
        <f>IF(DG41="スギ",INDEX(データ!$H$7:$J$26,MATCH(DJ41,データ!$G$7:$G$26),MATCH(DH41,データ!$H$6:$J$6)),IF(DG41="ヒノキ",INDEX(データ!$H$32:$J$51,MATCH(DJ41,データ!$G$32:$G$51),MATCH(DH41,データ!$H$31:$J$31)),IF(DG41="マツ",INDEX(データ!#REF!,MATCH(DJ41,データ!#REF!),MATCH(DH41,データ!#REF!)),IF(DG41="ザツ",INDEX(データ!#REF!,MATCH(DJ41,データ!#REF!),MATCH(DH41,データ!#REF!)),""))))</f>
        <v/>
      </c>
      <c r="DQ41" s="22" t="str">
        <f t="shared" si="110"/>
        <v/>
      </c>
      <c r="DR41" s="21" t="str">
        <f t="shared" si="111"/>
        <v/>
      </c>
      <c r="DS41" s="27" t="str">
        <f t="shared" si="112"/>
        <v/>
      </c>
      <c r="DT41" s="24" t="str">
        <f t="shared" si="113"/>
        <v/>
      </c>
      <c r="DU41" s="25" t="str">
        <f t="shared" si="114"/>
        <v>0</v>
      </c>
      <c r="DV41" s="26" t="str">
        <f t="shared" si="115"/>
        <v/>
      </c>
      <c r="DW41" s="26" t="str">
        <f t="shared" si="116"/>
        <v/>
      </c>
      <c r="DX41" s="26" t="str">
        <f t="shared" si="117"/>
        <v/>
      </c>
      <c r="DY41" s="27" t="str">
        <f t="shared" si="118"/>
        <v/>
      </c>
      <c r="DZ41" s="26" t="str">
        <f t="shared" si="119"/>
        <v/>
      </c>
      <c r="EA41" s="26" t="str">
        <f t="shared" si="120"/>
        <v/>
      </c>
      <c r="EB41" s="45" t="s">
        <v>30</v>
      </c>
      <c r="EC41" s="55" t="str">
        <f>IF(ＣＳＶ貼付用!DQ27="","",ＣＳＶ貼付用!DQ27)</f>
        <v/>
      </c>
      <c r="ED41" s="38" t="str">
        <f>IF(ＣＳＶ貼付用!DS27="","",ＣＳＶ貼付用!DS27)</f>
        <v/>
      </c>
      <c r="EE41" s="38" t="str">
        <f>IF(ＣＳＶ貼付用!DU27="","",ＣＳＶ貼付用!DU27)</f>
        <v/>
      </c>
      <c r="EF41" s="40" t="str">
        <f t="shared" si="121"/>
        <v/>
      </c>
      <c r="EG41" s="41" t="str">
        <f>IF(林齢計算用!F27="","",林齢計算用!F27)</f>
        <v/>
      </c>
      <c r="EH41" s="41" t="str">
        <f t="shared" si="122"/>
        <v/>
      </c>
      <c r="EI41" s="41" t="str">
        <f t="shared" si="123"/>
        <v/>
      </c>
      <c r="EJ41" s="23" t="str">
        <f>IF(EE41="スギ",INDEX(データ!$C$7:$E$26,MATCH(EH41,データ!$B$7:$B$26),MATCH(EF41,データ!$C$6:$E$6)),IF(EE41="ヒノキ",INDEX(データ!$C$32:$E$51,MATCH(EH41,データ!$B$32:$B$51),MATCH(EF41,データ!$C$31:$E$31)),IF(EE41="マツ",INDEX(データ!#REF!,MATCH(EH41,データ!#REF!),MATCH(EF41,データ!#REF!)),IF(EE41="ザツ",INDEX(データ!#REF!,MATCH(EH41,データ!#REF!),MATCH(EF41,データ!#REF!)),""))))</f>
        <v/>
      </c>
      <c r="EK41" s="22" t="str">
        <f t="shared" si="40"/>
        <v/>
      </c>
      <c r="EL41" s="21" t="str">
        <f t="shared" si="124"/>
        <v/>
      </c>
      <c r="EM41" s="21" t="str">
        <f t="shared" si="125"/>
        <v/>
      </c>
      <c r="EN41" s="24" t="str">
        <f>IF(EE41="スギ",INDEX(データ!$H$7:$J$26,MATCH(EH41,データ!$G$7:$G$26),MATCH(EF41,データ!$H$6:$J$6)),IF(EE41="ヒノキ",INDEX(データ!$H$32:$J$51,MATCH(EH41,データ!$G$32:$G$51),MATCH(EF41,データ!$H$31:$J$31)),IF(EE41="マツ",INDEX(データ!#REF!,MATCH(EH41,データ!#REF!),MATCH(EF41,データ!#REF!)),IF(EE41="ザツ",INDEX(データ!#REF!,MATCH(EH41,データ!#REF!),MATCH(EF41,データ!#REF!)),""))))</f>
        <v/>
      </c>
      <c r="EO41" s="22" t="str">
        <f t="shared" si="126"/>
        <v/>
      </c>
      <c r="EP41" s="21" t="str">
        <f t="shared" si="127"/>
        <v/>
      </c>
      <c r="EQ41" s="27" t="str">
        <f t="shared" si="128"/>
        <v/>
      </c>
      <c r="ER41" s="24" t="str">
        <f t="shared" si="129"/>
        <v/>
      </c>
      <c r="ES41" s="25" t="str">
        <f t="shared" si="130"/>
        <v>0</v>
      </c>
      <c r="ET41" s="26" t="str">
        <f t="shared" si="131"/>
        <v/>
      </c>
      <c r="EU41" s="26" t="str">
        <f t="shared" si="132"/>
        <v/>
      </c>
      <c r="EV41" s="26" t="str">
        <f t="shared" si="133"/>
        <v/>
      </c>
      <c r="EW41" s="27" t="str">
        <f t="shared" si="134"/>
        <v/>
      </c>
      <c r="EX41" s="26" t="str">
        <f t="shared" si="135"/>
        <v/>
      </c>
      <c r="EY41" s="26" t="str">
        <f t="shared" si="136"/>
        <v/>
      </c>
      <c r="EZ41" s="26">
        <f t="shared" si="137"/>
        <v>0</v>
      </c>
      <c r="FA41" s="43"/>
    </row>
    <row r="42" spans="1:157" ht="15.95" customHeight="1" x14ac:dyDescent="0.15">
      <c r="A42" s="21"/>
      <c r="B42" s="36" t="str">
        <f>IF(ＣＳＶ貼付用!G28="","",ＣＳＶ貼付用!G28)</f>
        <v/>
      </c>
      <c r="C42" s="36" t="str">
        <f>IF(ＣＳＶ貼付用!I28="","",ＣＳＶ貼付用!I28)</f>
        <v/>
      </c>
      <c r="D42" s="36" t="str">
        <f>IF(ＣＳＶ貼付用!J28="","",ＣＳＶ貼付用!J28)</f>
        <v/>
      </c>
      <c r="E42" s="36" t="str">
        <f>IF(ＣＳＶ貼付用!F28="","",ＣＳＶ貼付用!F28)</f>
        <v/>
      </c>
      <c r="F42" s="38" t="str">
        <f>IF(ＣＳＶ貼付用!T28="","",ＣＳＶ貼付用!T28)</f>
        <v/>
      </c>
      <c r="G42" s="38"/>
      <c r="H42" s="38" t="str">
        <f>IF(ＣＳＶ貼付用!GJ28="","",ＣＳＶ貼付用!GJ28)</f>
        <v/>
      </c>
      <c r="I42" s="38" t="str">
        <f>IF(ＣＳＶ貼付用!GL28="","",ＣＳＶ貼付用!GL28)</f>
        <v/>
      </c>
      <c r="J42" s="38" t="str">
        <f>IF(ＣＳＶ貼付用!GN28="","",ＣＳＶ貼付用!GN28)</f>
        <v/>
      </c>
      <c r="K42" s="38" t="str">
        <f>IF(ＣＳＶ貼付用!GP28="","",ＣＳＶ貼付用!GP28)</f>
        <v/>
      </c>
      <c r="L42" s="45" t="s">
        <v>30</v>
      </c>
      <c r="M42" s="55" t="str">
        <f>IF(ＣＳＶ貼付用!AT28="","",ＣＳＶ貼付用!AT28)</f>
        <v/>
      </c>
      <c r="N42" s="38" t="str">
        <f>IF(ＣＳＶ貼付用!AV28="","",ＣＳＶ貼付用!AV28)</f>
        <v/>
      </c>
      <c r="O42" s="38" t="str">
        <f>IF(ＣＳＶ貼付用!AX28="","",ＣＳＶ貼付用!AX28)</f>
        <v/>
      </c>
      <c r="P42" s="40" t="str">
        <f>IF(ＣＳＶ貼付用!FE28="","",ＣＳＶ貼付用!FE28)</f>
        <v/>
      </c>
      <c r="Q42" s="41" t="str">
        <f>IF(林齢計算用!A28="","",林齢計算用!A28)</f>
        <v/>
      </c>
      <c r="R42" s="41" t="str">
        <f t="shared" si="47"/>
        <v/>
      </c>
      <c r="S42" s="56" t="str">
        <f>IF(ＣＳＶ貼付用!EG28="","",ＣＳＶ貼付用!EG28*10)</f>
        <v/>
      </c>
      <c r="T42" s="23" t="str">
        <f>IF(O42="スギ",INDEX(データ!$C$7:$E$26,MATCH(R42,データ!$B$7:$B$26),MATCH(P42,データ!$C$6:$E$6)),IF(O42="ヒノキ",INDEX(データ!$C$32:$E$51,MATCH(R42,データ!$B$32:$B$51),MATCH(P42,データ!$C$31:$E$31)),IF(O42="マツ",INDEX(データ!#REF!,MATCH(R42,データ!#REF!),MATCH(P42,データ!#REF!)),IF(O42="ザツ",INDEX(データ!#REF!,MATCH(R42,データ!#REF!),MATCH(P42,データ!#REF!)),""))))</f>
        <v/>
      </c>
      <c r="U42" s="22" t="str">
        <f t="shared" si="138"/>
        <v/>
      </c>
      <c r="V42" s="21" t="str">
        <f t="shared" si="142"/>
        <v/>
      </c>
      <c r="W42" s="21" t="str">
        <f t="shared" si="139"/>
        <v/>
      </c>
      <c r="X42" s="23" t="str">
        <f>IF(O42="スギ",INDEX(データ!$H$7:$J$26,MATCH(R42,データ!$G$7:$G$26),MATCH(P42,データ!$H$6:$J$6)),IF(O42="ヒノキ",INDEX(データ!$H$32:$J$51,MATCH(R42,データ!$G$32:$G$51),MATCH(P42,データ!$H$31:$J$31)),IF(O42="マツ",INDEX(データ!#REF!,MATCH(R42,データ!#REF!),MATCH(P42,データ!#REF!)),IF(O42="ザツ",INDEX(データ!#REF!,MATCH(R42,データ!#REF!),MATCH(P42,データ!#REF!)),""))))</f>
        <v/>
      </c>
      <c r="Y42" s="22" t="str">
        <f t="shared" si="140"/>
        <v/>
      </c>
      <c r="Z42" s="21" t="str">
        <f t="shared" si="141"/>
        <v/>
      </c>
      <c r="AA42" s="27" t="str">
        <f t="shared" si="48"/>
        <v/>
      </c>
      <c r="AB42" s="24" t="str">
        <f t="shared" si="49"/>
        <v/>
      </c>
      <c r="AC42" s="25" t="str">
        <f t="shared" si="50"/>
        <v>0</v>
      </c>
      <c r="AD42" s="26" t="str">
        <f t="shared" si="51"/>
        <v/>
      </c>
      <c r="AE42" s="26" t="str">
        <f t="shared" si="52"/>
        <v/>
      </c>
      <c r="AF42" s="26" t="str">
        <f t="shared" si="53"/>
        <v/>
      </c>
      <c r="AG42" s="27" t="str">
        <f t="shared" si="54"/>
        <v/>
      </c>
      <c r="AH42" s="26" t="str">
        <f t="shared" si="55"/>
        <v/>
      </c>
      <c r="AI42" s="26" t="str">
        <f t="shared" si="56"/>
        <v/>
      </c>
      <c r="AJ42" s="45" t="s">
        <v>30</v>
      </c>
      <c r="AK42" s="55" t="str">
        <f>IF(ＣＳＶ貼付用!BI28="","",ＣＳＶ貼付用!BI28)</f>
        <v/>
      </c>
      <c r="AL42" s="38" t="str">
        <f>IF(ＣＳＶ貼付用!BK28="","",ＣＳＶ貼付用!BK28)</f>
        <v/>
      </c>
      <c r="AM42" s="38" t="str">
        <f>IF(ＣＳＶ貼付用!BM28="","",ＣＳＶ貼付用!BM28)</f>
        <v/>
      </c>
      <c r="AN42" s="40" t="str">
        <f t="shared" si="57"/>
        <v/>
      </c>
      <c r="AO42" s="41" t="str">
        <f>IF(林齢計算用!B28="","",林齢計算用!B28)</f>
        <v/>
      </c>
      <c r="AP42" s="41" t="str">
        <f t="shared" si="58"/>
        <v/>
      </c>
      <c r="AQ42" s="41" t="str">
        <f t="shared" si="59"/>
        <v/>
      </c>
      <c r="AR42" s="23" t="str">
        <f>IF(AM42="スギ",INDEX(データ!$C$7:$E$26,MATCH(AP42,データ!$B$7:$B$26),MATCH(AN42,データ!$C$6:$E$6)),IF(AM42="ヒノキ",INDEX(データ!$C$32:$E$51,MATCH(AP42,データ!$B$32:$B$51),MATCH(AN42,データ!$C$31:$E$31)),IF(AM42="マツ",INDEX(データ!#REF!,MATCH(AP42,データ!#REF!),MATCH(AN42,データ!#REF!)),IF(AM42="ザツ",INDEX(データ!#REF!,MATCH(AP42,データ!#REF!),MATCH(AN42,データ!#REF!)),""))))</f>
        <v/>
      </c>
      <c r="AS42" s="22" t="str">
        <f t="shared" si="12"/>
        <v/>
      </c>
      <c r="AT42" s="21" t="str">
        <f t="shared" si="60"/>
        <v/>
      </c>
      <c r="AU42" s="21" t="str">
        <f t="shared" si="61"/>
        <v/>
      </c>
      <c r="AV42" s="24" t="str">
        <f>IF(AM42="スギ",INDEX(データ!$H$7:$J$26,MATCH(AP42,データ!$G$7:$G$26),MATCH(AN42,データ!$H$6:$J$6)),IF(AM42="ヒノキ",INDEX(データ!$H$32:$J$51,MATCH(AP42,データ!$G$32:$G$51),MATCH(AN42,データ!$H$31:$J$31)),IF(AM42="マツ",INDEX(データ!#REF!,MATCH(AP42,データ!#REF!),MATCH(AN42,データ!#REF!)),IF(AM42="ザツ",INDEX(データ!#REF!,MATCH(AP42,データ!#REF!),MATCH(AN42,データ!#REF!)),""))))</f>
        <v/>
      </c>
      <c r="AW42" s="22" t="str">
        <f t="shared" si="62"/>
        <v/>
      </c>
      <c r="AX42" s="21" t="str">
        <f t="shared" si="63"/>
        <v/>
      </c>
      <c r="AY42" s="27" t="str">
        <f t="shared" si="64"/>
        <v/>
      </c>
      <c r="AZ42" s="24" t="str">
        <f t="shared" si="65"/>
        <v/>
      </c>
      <c r="BA42" s="25" t="str">
        <f t="shared" si="66"/>
        <v>0</v>
      </c>
      <c r="BB42" s="26" t="str">
        <f t="shared" si="67"/>
        <v/>
      </c>
      <c r="BC42" s="26" t="str">
        <f t="shared" si="68"/>
        <v/>
      </c>
      <c r="BD42" s="26" t="str">
        <f t="shared" si="69"/>
        <v/>
      </c>
      <c r="BE42" s="27" t="str">
        <f t="shared" si="70"/>
        <v/>
      </c>
      <c r="BF42" s="26" t="str">
        <f t="shared" si="71"/>
        <v/>
      </c>
      <c r="BG42" s="26" t="str">
        <f t="shared" si="72"/>
        <v/>
      </c>
      <c r="BH42" s="45" t="s">
        <v>30</v>
      </c>
      <c r="BI42" s="55" t="str">
        <f>IF(ＣＳＶ貼付用!BX28="","",ＣＳＶ貼付用!BX28)</f>
        <v/>
      </c>
      <c r="BJ42" s="38" t="str">
        <f>IF(ＣＳＶ貼付用!BZ28="","",ＣＳＶ貼付用!BZ28)</f>
        <v/>
      </c>
      <c r="BK42" s="38" t="str">
        <f>IF(ＣＳＶ貼付用!CB28="","",ＣＳＶ貼付用!CB28)</f>
        <v/>
      </c>
      <c r="BL42" s="40" t="str">
        <f t="shared" si="73"/>
        <v/>
      </c>
      <c r="BM42" s="41" t="str">
        <f>IF(林齢計算用!C28="","",林齢計算用!C28)</f>
        <v/>
      </c>
      <c r="BN42" s="41" t="str">
        <f t="shared" si="74"/>
        <v/>
      </c>
      <c r="BO42" s="41" t="str">
        <f t="shared" si="75"/>
        <v/>
      </c>
      <c r="BP42" s="23" t="str">
        <f>IF(BK42="スギ",INDEX(データ!$C$7:$E$26,MATCH(BN42,データ!$B$7:$B$26),MATCH(BL42,データ!$C$6:$E$6)),IF(BK42="ヒノキ",INDEX(データ!$C$32:$E$51,MATCH(BN42,データ!$B$32:$B$51),MATCH(BL42,データ!$C$31:$E$31)),IF(BK42="マツ",INDEX(データ!#REF!,MATCH(BN42,データ!#REF!),MATCH(BL42,データ!#REF!)),IF(BK42="ザツ",INDEX(データ!#REF!,MATCH(BN42,データ!#REF!),MATCH(BL42,データ!#REF!)),""))))</f>
        <v/>
      </c>
      <c r="BQ42" s="22" t="str">
        <f t="shared" si="19"/>
        <v/>
      </c>
      <c r="BR42" s="21" t="str">
        <f t="shared" si="76"/>
        <v/>
      </c>
      <c r="BS42" s="21" t="str">
        <f t="shared" si="77"/>
        <v/>
      </c>
      <c r="BT42" s="24" t="str">
        <f>IF(BK42="スギ",INDEX(データ!$H$7:$J$26,MATCH(BN42,データ!$G$7:$G$26),MATCH(BL42,データ!$H$6:$J$6)),IF(BK42="ヒノキ",INDEX(データ!$H$32:$J$51,MATCH(BN42,データ!$G$32:$G$51),MATCH(BL42,データ!$H$31:$J$31)),IF(BK42="マツ",INDEX(データ!#REF!,MATCH(BN42,データ!#REF!),MATCH(BL42,データ!#REF!)),IF(BK42="ザツ",INDEX(データ!#REF!,MATCH(BN42,データ!#REF!),MATCH(BL42,データ!#REF!)),""))))</f>
        <v/>
      </c>
      <c r="BU42" s="22" t="str">
        <f t="shared" si="78"/>
        <v/>
      </c>
      <c r="BV42" s="21" t="str">
        <f t="shared" si="79"/>
        <v/>
      </c>
      <c r="BW42" s="27" t="str">
        <f t="shared" si="80"/>
        <v/>
      </c>
      <c r="BX42" s="24" t="str">
        <f t="shared" si="81"/>
        <v/>
      </c>
      <c r="BY42" s="25" t="str">
        <f t="shared" si="82"/>
        <v>0</v>
      </c>
      <c r="BZ42" s="26" t="str">
        <f t="shared" si="83"/>
        <v/>
      </c>
      <c r="CA42" s="26" t="str">
        <f t="shared" si="84"/>
        <v/>
      </c>
      <c r="CB42" s="26" t="str">
        <f t="shared" si="85"/>
        <v/>
      </c>
      <c r="CC42" s="27" t="str">
        <f t="shared" si="86"/>
        <v/>
      </c>
      <c r="CD42" s="26" t="str">
        <f t="shared" si="87"/>
        <v/>
      </c>
      <c r="CE42" s="26" t="str">
        <f t="shared" si="88"/>
        <v/>
      </c>
      <c r="CF42" s="45" t="s">
        <v>30</v>
      </c>
      <c r="CG42" s="55" t="str">
        <f>IF(ＣＳＶ貼付用!CM28="","",ＣＳＶ貼付用!CM28)</f>
        <v/>
      </c>
      <c r="CH42" s="38" t="str">
        <f>IF(ＣＳＶ貼付用!CO28="","",ＣＳＶ貼付用!CO28)</f>
        <v/>
      </c>
      <c r="CI42" s="38" t="str">
        <f>IF(ＣＳＶ貼付用!CQ28="","",ＣＳＶ貼付用!CQ28)</f>
        <v/>
      </c>
      <c r="CJ42" s="40" t="str">
        <f t="shared" si="89"/>
        <v/>
      </c>
      <c r="CK42" s="41" t="str">
        <f>IF(林齢計算用!D28="","",林齢計算用!D28)</f>
        <v/>
      </c>
      <c r="CL42" s="41" t="str">
        <f t="shared" si="90"/>
        <v/>
      </c>
      <c r="CM42" s="41" t="str">
        <f t="shared" si="91"/>
        <v/>
      </c>
      <c r="CN42" s="23" t="str">
        <f>IF(CI42="スギ",INDEX(データ!$C$7:$E$26,MATCH(CL42,データ!$B$7:$B$26),MATCH(CJ42,データ!$C$6:$E$6)),IF(CI42="ヒノキ",INDEX(データ!$C$32:$E$51,MATCH(CL42,データ!$B$32:$B$51),MATCH(CJ42,データ!$C$31:$E$31)),IF(CI42="マツ",INDEX(データ!#REF!,MATCH(CL42,データ!#REF!),MATCH(CJ42,データ!#REF!)),IF(CI42="ザツ",INDEX(データ!#REF!,MATCH(CL42,データ!#REF!),MATCH(CJ42,データ!#REF!)),""))))</f>
        <v/>
      </c>
      <c r="CO42" s="22" t="str">
        <f t="shared" si="26"/>
        <v/>
      </c>
      <c r="CP42" s="21" t="str">
        <f t="shared" si="92"/>
        <v/>
      </c>
      <c r="CQ42" s="21" t="str">
        <f t="shared" si="93"/>
        <v/>
      </c>
      <c r="CR42" s="24" t="str">
        <f>IF(CI42="スギ",INDEX(データ!$H$7:$J$26,MATCH(CL42,データ!$G$7:$G$26),MATCH(CJ42,データ!$H$6:$J$6)),IF(CI42="ヒノキ",INDEX(データ!$H$32:$J$51,MATCH(CL42,データ!$G$32:$G$51),MATCH(CJ42,データ!$H$31:$J$31)),IF(CI42="マツ",INDEX(データ!#REF!,MATCH(CL42,データ!#REF!),MATCH(CJ42,データ!#REF!)),IF(CI42="ザツ",INDEX(データ!#REF!,MATCH(CL42,データ!#REF!),MATCH(CJ42,データ!#REF!)),""))))</f>
        <v/>
      </c>
      <c r="CS42" s="22" t="str">
        <f t="shared" si="94"/>
        <v/>
      </c>
      <c r="CT42" s="21" t="str">
        <f t="shared" si="95"/>
        <v/>
      </c>
      <c r="CU42" s="27" t="str">
        <f t="shared" si="96"/>
        <v/>
      </c>
      <c r="CV42" s="24" t="str">
        <f t="shared" si="97"/>
        <v/>
      </c>
      <c r="CW42" s="25" t="str">
        <f t="shared" si="98"/>
        <v>0</v>
      </c>
      <c r="CX42" s="26" t="str">
        <f t="shared" si="99"/>
        <v/>
      </c>
      <c r="CY42" s="26" t="str">
        <f t="shared" si="100"/>
        <v/>
      </c>
      <c r="CZ42" s="26" t="str">
        <f t="shared" si="101"/>
        <v/>
      </c>
      <c r="DA42" s="27" t="str">
        <f t="shared" si="102"/>
        <v/>
      </c>
      <c r="DB42" s="26" t="str">
        <f t="shared" si="103"/>
        <v/>
      </c>
      <c r="DC42" s="26" t="str">
        <f t="shared" si="104"/>
        <v/>
      </c>
      <c r="DD42" s="45" t="s">
        <v>30</v>
      </c>
      <c r="DE42" s="55" t="str">
        <f>IF(ＣＳＶ貼付用!DB28="","",ＣＳＶ貼付用!DB28)</f>
        <v/>
      </c>
      <c r="DF42" s="38" t="str">
        <f>IF(ＣＳＶ貼付用!DD28="","",ＣＳＶ貼付用!DD28)</f>
        <v/>
      </c>
      <c r="DG42" s="38" t="str">
        <f>IF(ＣＳＶ貼付用!DF28="","",ＣＳＶ貼付用!DF28)</f>
        <v/>
      </c>
      <c r="DH42" s="40" t="str">
        <f t="shared" si="105"/>
        <v/>
      </c>
      <c r="DI42" s="41" t="str">
        <f>IF(林齢計算用!E28="","",林齢計算用!E28)</f>
        <v/>
      </c>
      <c r="DJ42" s="41" t="str">
        <f t="shared" si="106"/>
        <v/>
      </c>
      <c r="DK42" s="41" t="str">
        <f t="shared" si="107"/>
        <v/>
      </c>
      <c r="DL42" s="23" t="str">
        <f>IF(DG42="スギ",INDEX(データ!$C$7:$E$26,MATCH(DJ42,データ!$B$7:$B$26),MATCH(DH42,データ!$C$6:$E$6)),IF(DG42="ヒノキ",INDEX(データ!$C$32:$E$51,MATCH(DJ42,データ!$B$32:$B$51),MATCH(DH42,データ!$C$31:$E$31)),IF(DG42="マツ",INDEX(データ!#REF!,MATCH(DJ42,データ!#REF!),MATCH(DH42,データ!#REF!)),IF(DG42="ザツ",INDEX(データ!#REF!,MATCH(DJ42,データ!#REF!),MATCH(DH42,データ!#REF!)),""))))</f>
        <v/>
      </c>
      <c r="DM42" s="22" t="str">
        <f t="shared" si="33"/>
        <v/>
      </c>
      <c r="DN42" s="21" t="str">
        <f t="shared" si="108"/>
        <v/>
      </c>
      <c r="DO42" s="21" t="str">
        <f t="shared" si="109"/>
        <v/>
      </c>
      <c r="DP42" s="24" t="str">
        <f>IF(DG42="スギ",INDEX(データ!$H$7:$J$26,MATCH(DJ42,データ!$G$7:$G$26),MATCH(DH42,データ!$H$6:$J$6)),IF(DG42="ヒノキ",INDEX(データ!$H$32:$J$51,MATCH(DJ42,データ!$G$32:$G$51),MATCH(DH42,データ!$H$31:$J$31)),IF(DG42="マツ",INDEX(データ!#REF!,MATCH(DJ42,データ!#REF!),MATCH(DH42,データ!#REF!)),IF(DG42="ザツ",INDEX(データ!#REF!,MATCH(DJ42,データ!#REF!),MATCH(DH42,データ!#REF!)),""))))</f>
        <v/>
      </c>
      <c r="DQ42" s="22" t="str">
        <f t="shared" si="110"/>
        <v/>
      </c>
      <c r="DR42" s="21" t="str">
        <f t="shared" si="111"/>
        <v/>
      </c>
      <c r="DS42" s="27" t="str">
        <f t="shared" si="112"/>
        <v/>
      </c>
      <c r="DT42" s="24" t="str">
        <f t="shared" si="113"/>
        <v/>
      </c>
      <c r="DU42" s="25" t="str">
        <f t="shared" si="114"/>
        <v>0</v>
      </c>
      <c r="DV42" s="26" t="str">
        <f t="shared" si="115"/>
        <v/>
      </c>
      <c r="DW42" s="26" t="str">
        <f t="shared" si="116"/>
        <v/>
      </c>
      <c r="DX42" s="26" t="str">
        <f t="shared" si="117"/>
        <v/>
      </c>
      <c r="DY42" s="27" t="str">
        <f t="shared" si="118"/>
        <v/>
      </c>
      <c r="DZ42" s="26" t="str">
        <f t="shared" si="119"/>
        <v/>
      </c>
      <c r="EA42" s="26" t="str">
        <f t="shared" si="120"/>
        <v/>
      </c>
      <c r="EB42" s="45" t="s">
        <v>30</v>
      </c>
      <c r="EC42" s="55" t="str">
        <f>IF(ＣＳＶ貼付用!DQ28="","",ＣＳＶ貼付用!DQ28)</f>
        <v/>
      </c>
      <c r="ED42" s="38" t="str">
        <f>IF(ＣＳＶ貼付用!DS28="","",ＣＳＶ貼付用!DS28)</f>
        <v/>
      </c>
      <c r="EE42" s="38" t="str">
        <f>IF(ＣＳＶ貼付用!DU28="","",ＣＳＶ貼付用!DU28)</f>
        <v/>
      </c>
      <c r="EF42" s="40" t="str">
        <f t="shared" si="121"/>
        <v/>
      </c>
      <c r="EG42" s="41" t="str">
        <f>IF(林齢計算用!F28="","",林齢計算用!F28)</f>
        <v/>
      </c>
      <c r="EH42" s="41" t="str">
        <f t="shared" si="122"/>
        <v/>
      </c>
      <c r="EI42" s="41" t="str">
        <f t="shared" si="123"/>
        <v/>
      </c>
      <c r="EJ42" s="23" t="str">
        <f>IF(EE42="スギ",INDEX(データ!$C$7:$E$26,MATCH(EH42,データ!$B$7:$B$26),MATCH(EF42,データ!$C$6:$E$6)),IF(EE42="ヒノキ",INDEX(データ!$C$32:$E$51,MATCH(EH42,データ!$B$32:$B$51),MATCH(EF42,データ!$C$31:$E$31)),IF(EE42="マツ",INDEX(データ!#REF!,MATCH(EH42,データ!#REF!),MATCH(EF42,データ!#REF!)),IF(EE42="ザツ",INDEX(データ!#REF!,MATCH(EH42,データ!#REF!),MATCH(EF42,データ!#REF!)),""))))</f>
        <v/>
      </c>
      <c r="EK42" s="22" t="str">
        <f t="shared" si="40"/>
        <v/>
      </c>
      <c r="EL42" s="21" t="str">
        <f t="shared" si="124"/>
        <v/>
      </c>
      <c r="EM42" s="21" t="str">
        <f t="shared" si="125"/>
        <v/>
      </c>
      <c r="EN42" s="24" t="str">
        <f>IF(EE42="スギ",INDEX(データ!$H$7:$J$26,MATCH(EH42,データ!$G$7:$G$26),MATCH(EF42,データ!$H$6:$J$6)),IF(EE42="ヒノキ",INDEX(データ!$H$32:$J$51,MATCH(EH42,データ!$G$32:$G$51),MATCH(EF42,データ!$H$31:$J$31)),IF(EE42="マツ",INDEX(データ!#REF!,MATCH(EH42,データ!#REF!),MATCH(EF42,データ!#REF!)),IF(EE42="ザツ",INDEX(データ!#REF!,MATCH(EH42,データ!#REF!),MATCH(EF42,データ!#REF!)),""))))</f>
        <v/>
      </c>
      <c r="EO42" s="22" t="str">
        <f t="shared" si="126"/>
        <v/>
      </c>
      <c r="EP42" s="21" t="str">
        <f t="shared" si="127"/>
        <v/>
      </c>
      <c r="EQ42" s="27" t="str">
        <f t="shared" si="128"/>
        <v/>
      </c>
      <c r="ER42" s="24" t="str">
        <f t="shared" si="129"/>
        <v/>
      </c>
      <c r="ES42" s="25" t="str">
        <f t="shared" si="130"/>
        <v>0</v>
      </c>
      <c r="ET42" s="26" t="str">
        <f t="shared" si="131"/>
        <v/>
      </c>
      <c r="EU42" s="26" t="str">
        <f t="shared" si="132"/>
        <v/>
      </c>
      <c r="EV42" s="26" t="str">
        <f t="shared" si="133"/>
        <v/>
      </c>
      <c r="EW42" s="27" t="str">
        <f t="shared" si="134"/>
        <v/>
      </c>
      <c r="EX42" s="26" t="str">
        <f t="shared" si="135"/>
        <v/>
      </c>
      <c r="EY42" s="26" t="str">
        <f t="shared" si="136"/>
        <v/>
      </c>
      <c r="EZ42" s="26">
        <f t="shared" si="137"/>
        <v>0</v>
      </c>
      <c r="FA42" s="43"/>
    </row>
    <row r="43" spans="1:157" ht="15.95" customHeight="1" x14ac:dyDescent="0.15">
      <c r="A43" s="21"/>
      <c r="B43" s="36" t="str">
        <f>IF(ＣＳＶ貼付用!G29="","",ＣＳＶ貼付用!G29)</f>
        <v/>
      </c>
      <c r="C43" s="36" t="str">
        <f>IF(ＣＳＶ貼付用!I29="","",ＣＳＶ貼付用!I29)</f>
        <v/>
      </c>
      <c r="D43" s="36" t="str">
        <f>IF(ＣＳＶ貼付用!J29="","",ＣＳＶ貼付用!J29)</f>
        <v/>
      </c>
      <c r="E43" s="36" t="str">
        <f>IF(ＣＳＶ貼付用!F29="","",ＣＳＶ貼付用!F29)</f>
        <v/>
      </c>
      <c r="F43" s="38" t="str">
        <f>IF(ＣＳＶ貼付用!T29="","",ＣＳＶ貼付用!T29)</f>
        <v/>
      </c>
      <c r="G43" s="38"/>
      <c r="H43" s="38" t="str">
        <f>IF(ＣＳＶ貼付用!GJ29="","",ＣＳＶ貼付用!GJ29)</f>
        <v/>
      </c>
      <c r="I43" s="38" t="str">
        <f>IF(ＣＳＶ貼付用!GL29="","",ＣＳＶ貼付用!GL29)</f>
        <v/>
      </c>
      <c r="J43" s="38" t="str">
        <f>IF(ＣＳＶ貼付用!GN29="","",ＣＳＶ貼付用!GN29)</f>
        <v/>
      </c>
      <c r="K43" s="38" t="str">
        <f>IF(ＣＳＶ貼付用!GP29="","",ＣＳＶ貼付用!GP29)</f>
        <v/>
      </c>
      <c r="L43" s="45" t="s">
        <v>30</v>
      </c>
      <c r="M43" s="55" t="str">
        <f>IF(ＣＳＶ貼付用!AT29="","",ＣＳＶ貼付用!AT29)</f>
        <v/>
      </c>
      <c r="N43" s="38" t="str">
        <f>IF(ＣＳＶ貼付用!AV29="","",ＣＳＶ貼付用!AV29)</f>
        <v/>
      </c>
      <c r="O43" s="38" t="str">
        <f>IF(ＣＳＶ貼付用!AX29="","",ＣＳＶ貼付用!AX29)</f>
        <v/>
      </c>
      <c r="P43" s="40" t="str">
        <f>IF(ＣＳＶ貼付用!FE29="","",ＣＳＶ貼付用!FE29)</f>
        <v/>
      </c>
      <c r="Q43" s="41" t="str">
        <f>IF(林齢計算用!A29="","",林齢計算用!A29)</f>
        <v/>
      </c>
      <c r="R43" s="41" t="str">
        <f t="shared" si="47"/>
        <v/>
      </c>
      <c r="S43" s="56" t="str">
        <f>IF(ＣＳＶ貼付用!EG29="","",ＣＳＶ貼付用!EG29*10)</f>
        <v/>
      </c>
      <c r="T43" s="23" t="str">
        <f>IF(O43="スギ",INDEX(データ!$C$7:$E$26,MATCH(R43,データ!$B$7:$B$26),MATCH(P43,データ!$C$6:$E$6)),IF(O43="ヒノキ",INDEX(データ!$C$32:$E$51,MATCH(R43,データ!$B$32:$B$51),MATCH(P43,データ!$C$31:$E$31)),IF(O43="マツ",INDEX(データ!#REF!,MATCH(R43,データ!#REF!),MATCH(P43,データ!#REF!)),IF(O43="ザツ",INDEX(データ!#REF!,MATCH(R43,データ!#REF!),MATCH(P43,データ!#REF!)),""))))</f>
        <v/>
      </c>
      <c r="U43" s="22" t="str">
        <f t="shared" si="138"/>
        <v/>
      </c>
      <c r="V43" s="21" t="str">
        <f t="shared" si="142"/>
        <v/>
      </c>
      <c r="W43" s="21" t="str">
        <f t="shared" si="139"/>
        <v/>
      </c>
      <c r="X43" s="23" t="str">
        <f>IF(O43="スギ",INDEX(データ!$H$7:$J$26,MATCH(R43,データ!$G$7:$G$26),MATCH(P43,データ!$H$6:$J$6)),IF(O43="ヒノキ",INDEX(データ!$H$32:$J$51,MATCH(R43,データ!$G$32:$G$51),MATCH(P43,データ!$H$31:$J$31)),IF(O43="マツ",INDEX(データ!#REF!,MATCH(R43,データ!#REF!),MATCH(P43,データ!#REF!)),IF(O43="ザツ",INDEX(データ!#REF!,MATCH(R43,データ!#REF!),MATCH(P43,データ!#REF!)),""))))</f>
        <v/>
      </c>
      <c r="Y43" s="22" t="str">
        <f t="shared" si="140"/>
        <v/>
      </c>
      <c r="Z43" s="21" t="str">
        <f t="shared" si="141"/>
        <v/>
      </c>
      <c r="AA43" s="27" t="str">
        <f t="shared" si="48"/>
        <v/>
      </c>
      <c r="AB43" s="24" t="str">
        <f t="shared" si="49"/>
        <v/>
      </c>
      <c r="AC43" s="25" t="str">
        <f t="shared" si="50"/>
        <v>0</v>
      </c>
      <c r="AD43" s="26" t="str">
        <f t="shared" si="51"/>
        <v/>
      </c>
      <c r="AE43" s="26" t="str">
        <f t="shared" si="52"/>
        <v/>
      </c>
      <c r="AF43" s="26" t="str">
        <f t="shared" si="53"/>
        <v/>
      </c>
      <c r="AG43" s="27" t="str">
        <f t="shared" si="54"/>
        <v/>
      </c>
      <c r="AH43" s="26" t="str">
        <f t="shared" si="55"/>
        <v/>
      </c>
      <c r="AI43" s="26" t="str">
        <f t="shared" si="56"/>
        <v/>
      </c>
      <c r="AJ43" s="45" t="s">
        <v>30</v>
      </c>
      <c r="AK43" s="55" t="str">
        <f>IF(ＣＳＶ貼付用!BI29="","",ＣＳＶ貼付用!BI29)</f>
        <v/>
      </c>
      <c r="AL43" s="38" t="str">
        <f>IF(ＣＳＶ貼付用!BK29="","",ＣＳＶ貼付用!BK29)</f>
        <v/>
      </c>
      <c r="AM43" s="38" t="str">
        <f>IF(ＣＳＶ貼付用!BM29="","",ＣＳＶ貼付用!BM29)</f>
        <v/>
      </c>
      <c r="AN43" s="40" t="str">
        <f t="shared" si="57"/>
        <v/>
      </c>
      <c r="AO43" s="41" t="str">
        <f>IF(林齢計算用!B29="","",林齢計算用!B29)</f>
        <v/>
      </c>
      <c r="AP43" s="41" t="str">
        <f t="shared" si="58"/>
        <v/>
      </c>
      <c r="AQ43" s="41" t="str">
        <f t="shared" si="59"/>
        <v/>
      </c>
      <c r="AR43" s="23" t="str">
        <f>IF(AM43="スギ",INDEX(データ!$C$7:$E$26,MATCH(AP43,データ!$B$7:$B$26),MATCH(AN43,データ!$C$6:$E$6)),IF(AM43="ヒノキ",INDEX(データ!$C$32:$E$51,MATCH(AP43,データ!$B$32:$B$51),MATCH(AN43,データ!$C$31:$E$31)),IF(AM43="マツ",INDEX(データ!#REF!,MATCH(AP43,データ!#REF!),MATCH(AN43,データ!#REF!)),IF(AM43="ザツ",INDEX(データ!#REF!,MATCH(AP43,データ!#REF!),MATCH(AN43,データ!#REF!)),""))))</f>
        <v/>
      </c>
      <c r="AS43" s="22" t="str">
        <f t="shared" si="12"/>
        <v/>
      </c>
      <c r="AT43" s="21" t="str">
        <f t="shared" si="60"/>
        <v/>
      </c>
      <c r="AU43" s="21" t="str">
        <f t="shared" si="61"/>
        <v/>
      </c>
      <c r="AV43" s="24" t="str">
        <f>IF(AM43="スギ",INDEX(データ!$H$7:$J$26,MATCH(AP43,データ!$G$7:$G$26),MATCH(AN43,データ!$H$6:$J$6)),IF(AM43="ヒノキ",INDEX(データ!$H$32:$J$51,MATCH(AP43,データ!$G$32:$G$51),MATCH(AN43,データ!$H$31:$J$31)),IF(AM43="マツ",INDEX(データ!#REF!,MATCH(AP43,データ!#REF!),MATCH(AN43,データ!#REF!)),IF(AM43="ザツ",INDEX(データ!#REF!,MATCH(AP43,データ!#REF!),MATCH(AN43,データ!#REF!)),""))))</f>
        <v/>
      </c>
      <c r="AW43" s="22" t="str">
        <f t="shared" si="62"/>
        <v/>
      </c>
      <c r="AX43" s="21" t="str">
        <f t="shared" si="63"/>
        <v/>
      </c>
      <c r="AY43" s="27" t="str">
        <f t="shared" si="64"/>
        <v/>
      </c>
      <c r="AZ43" s="24" t="str">
        <f t="shared" si="65"/>
        <v/>
      </c>
      <c r="BA43" s="25" t="str">
        <f t="shared" si="66"/>
        <v>0</v>
      </c>
      <c r="BB43" s="26" t="str">
        <f t="shared" si="67"/>
        <v/>
      </c>
      <c r="BC43" s="26" t="str">
        <f t="shared" si="68"/>
        <v/>
      </c>
      <c r="BD43" s="26" t="str">
        <f t="shared" si="69"/>
        <v/>
      </c>
      <c r="BE43" s="27" t="str">
        <f t="shared" si="70"/>
        <v/>
      </c>
      <c r="BF43" s="26" t="str">
        <f t="shared" si="71"/>
        <v/>
      </c>
      <c r="BG43" s="26" t="str">
        <f t="shared" si="72"/>
        <v/>
      </c>
      <c r="BH43" s="45" t="s">
        <v>30</v>
      </c>
      <c r="BI43" s="55" t="str">
        <f>IF(ＣＳＶ貼付用!BX29="","",ＣＳＶ貼付用!BX29)</f>
        <v/>
      </c>
      <c r="BJ43" s="38" t="str">
        <f>IF(ＣＳＶ貼付用!BZ29="","",ＣＳＶ貼付用!BZ29)</f>
        <v/>
      </c>
      <c r="BK43" s="38" t="str">
        <f>IF(ＣＳＶ貼付用!CB29="","",ＣＳＶ貼付用!CB29)</f>
        <v/>
      </c>
      <c r="BL43" s="40" t="str">
        <f t="shared" si="73"/>
        <v/>
      </c>
      <c r="BM43" s="41" t="str">
        <f>IF(林齢計算用!C29="","",林齢計算用!C29)</f>
        <v/>
      </c>
      <c r="BN43" s="41" t="str">
        <f t="shared" si="74"/>
        <v/>
      </c>
      <c r="BO43" s="41" t="str">
        <f t="shared" si="75"/>
        <v/>
      </c>
      <c r="BP43" s="23" t="str">
        <f>IF(BK43="スギ",INDEX(データ!$C$7:$E$26,MATCH(BN43,データ!$B$7:$B$26),MATCH(BL43,データ!$C$6:$E$6)),IF(BK43="ヒノキ",INDEX(データ!$C$32:$E$51,MATCH(BN43,データ!$B$32:$B$51),MATCH(BL43,データ!$C$31:$E$31)),IF(BK43="マツ",INDEX(データ!#REF!,MATCH(BN43,データ!#REF!),MATCH(BL43,データ!#REF!)),IF(BK43="ザツ",INDEX(データ!#REF!,MATCH(BN43,データ!#REF!),MATCH(BL43,データ!#REF!)),""))))</f>
        <v/>
      </c>
      <c r="BQ43" s="22" t="str">
        <f t="shared" si="19"/>
        <v/>
      </c>
      <c r="BR43" s="21" t="str">
        <f t="shared" si="76"/>
        <v/>
      </c>
      <c r="BS43" s="21" t="str">
        <f t="shared" si="77"/>
        <v/>
      </c>
      <c r="BT43" s="24" t="str">
        <f>IF(BK43="スギ",INDEX(データ!$H$7:$J$26,MATCH(BN43,データ!$G$7:$G$26),MATCH(BL43,データ!$H$6:$J$6)),IF(BK43="ヒノキ",INDEX(データ!$H$32:$J$51,MATCH(BN43,データ!$G$32:$G$51),MATCH(BL43,データ!$H$31:$J$31)),IF(BK43="マツ",INDEX(データ!#REF!,MATCH(BN43,データ!#REF!),MATCH(BL43,データ!#REF!)),IF(BK43="ザツ",INDEX(データ!#REF!,MATCH(BN43,データ!#REF!),MATCH(BL43,データ!#REF!)),""))))</f>
        <v/>
      </c>
      <c r="BU43" s="22" t="str">
        <f t="shared" si="78"/>
        <v/>
      </c>
      <c r="BV43" s="21" t="str">
        <f t="shared" si="79"/>
        <v/>
      </c>
      <c r="BW43" s="27" t="str">
        <f t="shared" si="80"/>
        <v/>
      </c>
      <c r="BX43" s="24" t="str">
        <f t="shared" si="81"/>
        <v/>
      </c>
      <c r="BY43" s="25" t="str">
        <f t="shared" si="82"/>
        <v>0</v>
      </c>
      <c r="BZ43" s="26" t="str">
        <f t="shared" si="83"/>
        <v/>
      </c>
      <c r="CA43" s="26" t="str">
        <f t="shared" si="84"/>
        <v/>
      </c>
      <c r="CB43" s="26" t="str">
        <f t="shared" si="85"/>
        <v/>
      </c>
      <c r="CC43" s="27" t="str">
        <f t="shared" si="86"/>
        <v/>
      </c>
      <c r="CD43" s="26" t="str">
        <f t="shared" si="87"/>
        <v/>
      </c>
      <c r="CE43" s="26" t="str">
        <f t="shared" si="88"/>
        <v/>
      </c>
      <c r="CF43" s="45" t="s">
        <v>30</v>
      </c>
      <c r="CG43" s="55" t="str">
        <f>IF(ＣＳＶ貼付用!CM29="","",ＣＳＶ貼付用!CM29)</f>
        <v/>
      </c>
      <c r="CH43" s="38" t="str">
        <f>IF(ＣＳＶ貼付用!CO29="","",ＣＳＶ貼付用!CO29)</f>
        <v/>
      </c>
      <c r="CI43" s="38" t="str">
        <f>IF(ＣＳＶ貼付用!CQ29="","",ＣＳＶ貼付用!CQ29)</f>
        <v/>
      </c>
      <c r="CJ43" s="40" t="str">
        <f t="shared" si="89"/>
        <v/>
      </c>
      <c r="CK43" s="41" t="str">
        <f>IF(林齢計算用!D29="","",林齢計算用!D29)</f>
        <v/>
      </c>
      <c r="CL43" s="41" t="str">
        <f t="shared" si="90"/>
        <v/>
      </c>
      <c r="CM43" s="41" t="str">
        <f t="shared" si="91"/>
        <v/>
      </c>
      <c r="CN43" s="23" t="str">
        <f>IF(CI43="スギ",INDEX(データ!$C$7:$E$26,MATCH(CL43,データ!$B$7:$B$26),MATCH(CJ43,データ!$C$6:$E$6)),IF(CI43="ヒノキ",INDEX(データ!$C$32:$E$51,MATCH(CL43,データ!$B$32:$B$51),MATCH(CJ43,データ!$C$31:$E$31)),IF(CI43="マツ",INDEX(データ!#REF!,MATCH(CL43,データ!#REF!),MATCH(CJ43,データ!#REF!)),IF(CI43="ザツ",INDEX(データ!#REF!,MATCH(CL43,データ!#REF!),MATCH(CJ43,データ!#REF!)),""))))</f>
        <v/>
      </c>
      <c r="CO43" s="22" t="str">
        <f t="shared" si="26"/>
        <v/>
      </c>
      <c r="CP43" s="21" t="str">
        <f t="shared" si="92"/>
        <v/>
      </c>
      <c r="CQ43" s="21" t="str">
        <f t="shared" si="93"/>
        <v/>
      </c>
      <c r="CR43" s="24" t="str">
        <f>IF(CI43="スギ",INDEX(データ!$H$7:$J$26,MATCH(CL43,データ!$G$7:$G$26),MATCH(CJ43,データ!$H$6:$J$6)),IF(CI43="ヒノキ",INDEX(データ!$H$32:$J$51,MATCH(CL43,データ!$G$32:$G$51),MATCH(CJ43,データ!$H$31:$J$31)),IF(CI43="マツ",INDEX(データ!#REF!,MATCH(CL43,データ!#REF!),MATCH(CJ43,データ!#REF!)),IF(CI43="ザツ",INDEX(データ!#REF!,MATCH(CL43,データ!#REF!),MATCH(CJ43,データ!#REF!)),""))))</f>
        <v/>
      </c>
      <c r="CS43" s="22" t="str">
        <f t="shared" si="94"/>
        <v/>
      </c>
      <c r="CT43" s="21" t="str">
        <f t="shared" si="95"/>
        <v/>
      </c>
      <c r="CU43" s="27" t="str">
        <f t="shared" si="96"/>
        <v/>
      </c>
      <c r="CV43" s="24" t="str">
        <f t="shared" si="97"/>
        <v/>
      </c>
      <c r="CW43" s="25" t="str">
        <f t="shared" si="98"/>
        <v>0</v>
      </c>
      <c r="CX43" s="26" t="str">
        <f t="shared" si="99"/>
        <v/>
      </c>
      <c r="CY43" s="26" t="str">
        <f t="shared" si="100"/>
        <v/>
      </c>
      <c r="CZ43" s="26" t="str">
        <f t="shared" si="101"/>
        <v/>
      </c>
      <c r="DA43" s="27" t="str">
        <f t="shared" si="102"/>
        <v/>
      </c>
      <c r="DB43" s="26" t="str">
        <f t="shared" si="103"/>
        <v/>
      </c>
      <c r="DC43" s="26" t="str">
        <f t="shared" si="104"/>
        <v/>
      </c>
      <c r="DD43" s="45" t="s">
        <v>30</v>
      </c>
      <c r="DE43" s="55" t="str">
        <f>IF(ＣＳＶ貼付用!DB29="","",ＣＳＶ貼付用!DB29)</f>
        <v/>
      </c>
      <c r="DF43" s="38" t="str">
        <f>IF(ＣＳＶ貼付用!DD29="","",ＣＳＶ貼付用!DD29)</f>
        <v/>
      </c>
      <c r="DG43" s="38" t="str">
        <f>IF(ＣＳＶ貼付用!DF29="","",ＣＳＶ貼付用!DF29)</f>
        <v/>
      </c>
      <c r="DH43" s="40" t="str">
        <f t="shared" si="105"/>
        <v/>
      </c>
      <c r="DI43" s="41" t="str">
        <f>IF(林齢計算用!E29="","",林齢計算用!E29)</f>
        <v/>
      </c>
      <c r="DJ43" s="41" t="str">
        <f t="shared" si="106"/>
        <v/>
      </c>
      <c r="DK43" s="41" t="str">
        <f t="shared" si="107"/>
        <v/>
      </c>
      <c r="DL43" s="23" t="str">
        <f>IF(DG43="スギ",INDEX(データ!$C$7:$E$26,MATCH(DJ43,データ!$B$7:$B$26),MATCH(DH43,データ!$C$6:$E$6)),IF(DG43="ヒノキ",INDEX(データ!$C$32:$E$51,MATCH(DJ43,データ!$B$32:$B$51),MATCH(DH43,データ!$C$31:$E$31)),IF(DG43="マツ",INDEX(データ!#REF!,MATCH(DJ43,データ!#REF!),MATCH(DH43,データ!#REF!)),IF(DG43="ザツ",INDEX(データ!#REF!,MATCH(DJ43,データ!#REF!),MATCH(DH43,データ!#REF!)),""))))</f>
        <v/>
      </c>
      <c r="DM43" s="22" t="str">
        <f t="shared" si="33"/>
        <v/>
      </c>
      <c r="DN43" s="21" t="str">
        <f t="shared" si="108"/>
        <v/>
      </c>
      <c r="DO43" s="21" t="str">
        <f t="shared" si="109"/>
        <v/>
      </c>
      <c r="DP43" s="24" t="str">
        <f>IF(DG43="スギ",INDEX(データ!$H$7:$J$26,MATCH(DJ43,データ!$G$7:$G$26),MATCH(DH43,データ!$H$6:$J$6)),IF(DG43="ヒノキ",INDEX(データ!$H$32:$J$51,MATCH(DJ43,データ!$G$32:$G$51),MATCH(DH43,データ!$H$31:$J$31)),IF(DG43="マツ",INDEX(データ!#REF!,MATCH(DJ43,データ!#REF!),MATCH(DH43,データ!#REF!)),IF(DG43="ザツ",INDEX(データ!#REF!,MATCH(DJ43,データ!#REF!),MATCH(DH43,データ!#REF!)),""))))</f>
        <v/>
      </c>
      <c r="DQ43" s="22" t="str">
        <f t="shared" si="110"/>
        <v/>
      </c>
      <c r="DR43" s="21" t="str">
        <f t="shared" si="111"/>
        <v/>
      </c>
      <c r="DS43" s="27" t="str">
        <f t="shared" si="112"/>
        <v/>
      </c>
      <c r="DT43" s="24" t="str">
        <f t="shared" si="113"/>
        <v/>
      </c>
      <c r="DU43" s="25" t="str">
        <f t="shared" si="114"/>
        <v>0</v>
      </c>
      <c r="DV43" s="26" t="str">
        <f t="shared" si="115"/>
        <v/>
      </c>
      <c r="DW43" s="26" t="str">
        <f t="shared" si="116"/>
        <v/>
      </c>
      <c r="DX43" s="26" t="str">
        <f t="shared" si="117"/>
        <v/>
      </c>
      <c r="DY43" s="27" t="str">
        <f t="shared" si="118"/>
        <v/>
      </c>
      <c r="DZ43" s="26" t="str">
        <f t="shared" si="119"/>
        <v/>
      </c>
      <c r="EA43" s="26" t="str">
        <f t="shared" si="120"/>
        <v/>
      </c>
      <c r="EB43" s="45" t="s">
        <v>30</v>
      </c>
      <c r="EC43" s="55" t="str">
        <f>IF(ＣＳＶ貼付用!DQ29="","",ＣＳＶ貼付用!DQ29)</f>
        <v/>
      </c>
      <c r="ED43" s="38" t="str">
        <f>IF(ＣＳＶ貼付用!DS29="","",ＣＳＶ貼付用!DS29)</f>
        <v/>
      </c>
      <c r="EE43" s="38" t="str">
        <f>IF(ＣＳＶ貼付用!DU29="","",ＣＳＶ貼付用!DU29)</f>
        <v/>
      </c>
      <c r="EF43" s="40" t="str">
        <f t="shared" si="121"/>
        <v/>
      </c>
      <c r="EG43" s="41" t="str">
        <f>IF(林齢計算用!F29="","",林齢計算用!F29)</f>
        <v/>
      </c>
      <c r="EH43" s="41" t="str">
        <f t="shared" si="122"/>
        <v/>
      </c>
      <c r="EI43" s="41" t="str">
        <f t="shared" si="123"/>
        <v/>
      </c>
      <c r="EJ43" s="23" t="str">
        <f>IF(EE43="スギ",INDEX(データ!$C$7:$E$26,MATCH(EH43,データ!$B$7:$B$26),MATCH(EF43,データ!$C$6:$E$6)),IF(EE43="ヒノキ",INDEX(データ!$C$32:$E$51,MATCH(EH43,データ!$B$32:$B$51),MATCH(EF43,データ!$C$31:$E$31)),IF(EE43="マツ",INDEX(データ!#REF!,MATCH(EH43,データ!#REF!),MATCH(EF43,データ!#REF!)),IF(EE43="ザツ",INDEX(データ!#REF!,MATCH(EH43,データ!#REF!),MATCH(EF43,データ!#REF!)),""))))</f>
        <v/>
      </c>
      <c r="EK43" s="22" t="str">
        <f t="shared" si="40"/>
        <v/>
      </c>
      <c r="EL43" s="21" t="str">
        <f t="shared" si="124"/>
        <v/>
      </c>
      <c r="EM43" s="21" t="str">
        <f t="shared" si="125"/>
        <v/>
      </c>
      <c r="EN43" s="24" t="str">
        <f>IF(EE43="スギ",INDEX(データ!$H$7:$J$26,MATCH(EH43,データ!$G$7:$G$26),MATCH(EF43,データ!$H$6:$J$6)),IF(EE43="ヒノキ",INDEX(データ!$H$32:$J$51,MATCH(EH43,データ!$G$32:$G$51),MATCH(EF43,データ!$H$31:$J$31)),IF(EE43="マツ",INDEX(データ!#REF!,MATCH(EH43,データ!#REF!),MATCH(EF43,データ!#REF!)),IF(EE43="ザツ",INDEX(データ!#REF!,MATCH(EH43,データ!#REF!),MATCH(EF43,データ!#REF!)),""))))</f>
        <v/>
      </c>
      <c r="EO43" s="22" t="str">
        <f t="shared" si="126"/>
        <v/>
      </c>
      <c r="EP43" s="21" t="str">
        <f t="shared" si="127"/>
        <v/>
      </c>
      <c r="EQ43" s="27" t="str">
        <f t="shared" si="128"/>
        <v/>
      </c>
      <c r="ER43" s="24" t="str">
        <f t="shared" si="129"/>
        <v/>
      </c>
      <c r="ES43" s="25" t="str">
        <f t="shared" si="130"/>
        <v>0</v>
      </c>
      <c r="ET43" s="26" t="str">
        <f t="shared" si="131"/>
        <v/>
      </c>
      <c r="EU43" s="26" t="str">
        <f t="shared" si="132"/>
        <v/>
      </c>
      <c r="EV43" s="26" t="str">
        <f t="shared" si="133"/>
        <v/>
      </c>
      <c r="EW43" s="27" t="str">
        <f t="shared" si="134"/>
        <v/>
      </c>
      <c r="EX43" s="26" t="str">
        <f t="shared" si="135"/>
        <v/>
      </c>
      <c r="EY43" s="26" t="str">
        <f t="shared" si="136"/>
        <v/>
      </c>
      <c r="EZ43" s="26">
        <f t="shared" si="137"/>
        <v>0</v>
      </c>
      <c r="FA43" s="43"/>
    </row>
    <row r="44" spans="1:157" ht="15.95" customHeight="1" x14ac:dyDescent="0.15">
      <c r="A44" s="21"/>
      <c r="B44" s="36" t="str">
        <f>IF(ＣＳＶ貼付用!G30="","",ＣＳＶ貼付用!G30)</f>
        <v/>
      </c>
      <c r="C44" s="36" t="str">
        <f>IF(ＣＳＶ貼付用!I30="","",ＣＳＶ貼付用!I30)</f>
        <v/>
      </c>
      <c r="D44" s="36" t="str">
        <f>IF(ＣＳＶ貼付用!J30="","",ＣＳＶ貼付用!J30)</f>
        <v/>
      </c>
      <c r="E44" s="36" t="str">
        <f>IF(ＣＳＶ貼付用!F30="","",ＣＳＶ貼付用!F30)</f>
        <v/>
      </c>
      <c r="F44" s="38" t="str">
        <f>IF(ＣＳＶ貼付用!T30="","",ＣＳＶ貼付用!T30)</f>
        <v/>
      </c>
      <c r="G44" s="38"/>
      <c r="H44" s="38" t="str">
        <f>IF(ＣＳＶ貼付用!GJ30="","",ＣＳＶ貼付用!GJ30)</f>
        <v/>
      </c>
      <c r="I44" s="38" t="str">
        <f>IF(ＣＳＶ貼付用!GL30="","",ＣＳＶ貼付用!GL30)</f>
        <v/>
      </c>
      <c r="J44" s="38" t="str">
        <f>IF(ＣＳＶ貼付用!GN30="","",ＣＳＶ貼付用!GN30)</f>
        <v/>
      </c>
      <c r="K44" s="38" t="str">
        <f>IF(ＣＳＶ貼付用!GP30="","",ＣＳＶ貼付用!GP30)</f>
        <v/>
      </c>
      <c r="L44" s="45" t="s">
        <v>30</v>
      </c>
      <c r="M44" s="55" t="str">
        <f>IF(ＣＳＶ貼付用!AT30="","",ＣＳＶ貼付用!AT30)</f>
        <v/>
      </c>
      <c r="N44" s="38" t="str">
        <f>IF(ＣＳＶ貼付用!AV30="","",ＣＳＶ貼付用!AV30)</f>
        <v/>
      </c>
      <c r="O44" s="38" t="str">
        <f>IF(ＣＳＶ貼付用!AX30="","",ＣＳＶ貼付用!AX30)</f>
        <v/>
      </c>
      <c r="P44" s="40" t="str">
        <f>IF(ＣＳＶ貼付用!FE30="","",ＣＳＶ貼付用!FE30)</f>
        <v/>
      </c>
      <c r="Q44" s="41" t="str">
        <f>IF(林齢計算用!A30="","",林齢計算用!A30)</f>
        <v/>
      </c>
      <c r="R44" s="41" t="str">
        <f t="shared" si="47"/>
        <v/>
      </c>
      <c r="S44" s="56" t="str">
        <f>IF(ＣＳＶ貼付用!EG30="","",ＣＳＶ貼付用!EG30*10)</f>
        <v/>
      </c>
      <c r="T44" s="23" t="str">
        <f>IF(O44="スギ",INDEX(データ!$C$7:$E$26,MATCH(R44,データ!$B$7:$B$26),MATCH(P44,データ!$C$6:$E$6)),IF(O44="ヒノキ",INDEX(データ!$C$32:$E$51,MATCH(R44,データ!$B$32:$B$51),MATCH(P44,データ!$C$31:$E$31)),IF(O44="マツ",INDEX(データ!#REF!,MATCH(R44,データ!#REF!),MATCH(P44,データ!#REF!)),IF(O44="ザツ",INDEX(データ!#REF!,MATCH(R44,データ!#REF!),MATCH(P44,データ!#REF!)),""))))</f>
        <v/>
      </c>
      <c r="U44" s="22" t="str">
        <f t="shared" si="138"/>
        <v/>
      </c>
      <c r="V44" s="21" t="str">
        <f t="shared" si="142"/>
        <v/>
      </c>
      <c r="W44" s="21" t="str">
        <f t="shared" si="139"/>
        <v/>
      </c>
      <c r="X44" s="23" t="str">
        <f>IF(O44="スギ",INDEX(データ!$H$7:$J$26,MATCH(R44,データ!$G$7:$G$26),MATCH(P44,データ!$H$6:$J$6)),IF(O44="ヒノキ",INDEX(データ!$H$32:$J$51,MATCH(R44,データ!$G$32:$G$51),MATCH(P44,データ!$H$31:$J$31)),IF(O44="マツ",INDEX(データ!#REF!,MATCH(R44,データ!#REF!),MATCH(P44,データ!#REF!)),IF(O44="ザツ",INDEX(データ!#REF!,MATCH(R44,データ!#REF!),MATCH(P44,データ!#REF!)),""))))</f>
        <v/>
      </c>
      <c r="Y44" s="22" t="str">
        <f t="shared" si="140"/>
        <v/>
      </c>
      <c r="Z44" s="21" t="str">
        <f t="shared" si="141"/>
        <v/>
      </c>
      <c r="AA44" s="27" t="str">
        <f t="shared" si="48"/>
        <v/>
      </c>
      <c r="AB44" s="24" t="str">
        <f t="shared" si="49"/>
        <v/>
      </c>
      <c r="AC44" s="25" t="str">
        <f t="shared" si="50"/>
        <v>0</v>
      </c>
      <c r="AD44" s="26" t="str">
        <f t="shared" si="51"/>
        <v/>
      </c>
      <c r="AE44" s="26" t="str">
        <f t="shared" si="52"/>
        <v/>
      </c>
      <c r="AF44" s="26" t="str">
        <f t="shared" si="53"/>
        <v/>
      </c>
      <c r="AG44" s="27" t="str">
        <f t="shared" si="54"/>
        <v/>
      </c>
      <c r="AH44" s="26" t="str">
        <f t="shared" si="55"/>
        <v/>
      </c>
      <c r="AI44" s="26" t="str">
        <f t="shared" si="56"/>
        <v/>
      </c>
      <c r="AJ44" s="45" t="s">
        <v>30</v>
      </c>
      <c r="AK44" s="55" t="str">
        <f>IF(ＣＳＶ貼付用!BI30="","",ＣＳＶ貼付用!BI30)</f>
        <v/>
      </c>
      <c r="AL44" s="38" t="str">
        <f>IF(ＣＳＶ貼付用!BK30="","",ＣＳＶ貼付用!BK30)</f>
        <v/>
      </c>
      <c r="AM44" s="38" t="str">
        <f>IF(ＣＳＶ貼付用!BM30="","",ＣＳＶ貼付用!BM30)</f>
        <v/>
      </c>
      <c r="AN44" s="40" t="str">
        <f t="shared" si="57"/>
        <v/>
      </c>
      <c r="AO44" s="41" t="str">
        <f>IF(林齢計算用!B30="","",林齢計算用!B30)</f>
        <v/>
      </c>
      <c r="AP44" s="41" t="str">
        <f t="shared" si="58"/>
        <v/>
      </c>
      <c r="AQ44" s="41" t="str">
        <f t="shared" si="59"/>
        <v/>
      </c>
      <c r="AR44" s="23" t="str">
        <f>IF(AM44="スギ",INDEX(データ!$C$7:$E$26,MATCH(AP44,データ!$B$7:$B$26),MATCH(AN44,データ!$C$6:$E$6)),IF(AM44="ヒノキ",INDEX(データ!$C$32:$E$51,MATCH(AP44,データ!$B$32:$B$51),MATCH(AN44,データ!$C$31:$E$31)),IF(AM44="マツ",INDEX(データ!#REF!,MATCH(AP44,データ!#REF!),MATCH(AN44,データ!#REF!)),IF(AM44="ザツ",INDEX(データ!#REF!,MATCH(AP44,データ!#REF!),MATCH(AN44,データ!#REF!)),""))))</f>
        <v/>
      </c>
      <c r="AS44" s="22" t="str">
        <f t="shared" si="12"/>
        <v/>
      </c>
      <c r="AT44" s="21" t="str">
        <f t="shared" si="60"/>
        <v/>
      </c>
      <c r="AU44" s="21" t="str">
        <f t="shared" si="61"/>
        <v/>
      </c>
      <c r="AV44" s="24" t="str">
        <f>IF(AM44="スギ",INDEX(データ!$H$7:$J$26,MATCH(AP44,データ!$G$7:$G$26),MATCH(AN44,データ!$H$6:$J$6)),IF(AM44="ヒノキ",INDEX(データ!$H$32:$J$51,MATCH(AP44,データ!$G$32:$G$51),MATCH(AN44,データ!$H$31:$J$31)),IF(AM44="マツ",INDEX(データ!#REF!,MATCH(AP44,データ!#REF!),MATCH(AN44,データ!#REF!)),IF(AM44="ザツ",INDEX(データ!#REF!,MATCH(AP44,データ!#REF!),MATCH(AN44,データ!#REF!)),""))))</f>
        <v/>
      </c>
      <c r="AW44" s="22" t="str">
        <f t="shared" si="62"/>
        <v/>
      </c>
      <c r="AX44" s="21" t="str">
        <f t="shared" si="63"/>
        <v/>
      </c>
      <c r="AY44" s="27" t="str">
        <f t="shared" si="64"/>
        <v/>
      </c>
      <c r="AZ44" s="24" t="str">
        <f t="shared" si="65"/>
        <v/>
      </c>
      <c r="BA44" s="25" t="str">
        <f t="shared" si="66"/>
        <v>0</v>
      </c>
      <c r="BB44" s="26" t="str">
        <f t="shared" si="67"/>
        <v/>
      </c>
      <c r="BC44" s="26" t="str">
        <f t="shared" si="68"/>
        <v/>
      </c>
      <c r="BD44" s="26" t="str">
        <f t="shared" si="69"/>
        <v/>
      </c>
      <c r="BE44" s="27" t="str">
        <f t="shared" si="70"/>
        <v/>
      </c>
      <c r="BF44" s="26" t="str">
        <f t="shared" si="71"/>
        <v/>
      </c>
      <c r="BG44" s="26" t="str">
        <f t="shared" si="72"/>
        <v/>
      </c>
      <c r="BH44" s="45" t="s">
        <v>30</v>
      </c>
      <c r="BI44" s="55" t="str">
        <f>IF(ＣＳＶ貼付用!BX30="","",ＣＳＶ貼付用!BX30)</f>
        <v/>
      </c>
      <c r="BJ44" s="38" t="str">
        <f>IF(ＣＳＶ貼付用!BZ30="","",ＣＳＶ貼付用!BZ30)</f>
        <v/>
      </c>
      <c r="BK44" s="38" t="str">
        <f>IF(ＣＳＶ貼付用!CB30="","",ＣＳＶ貼付用!CB30)</f>
        <v/>
      </c>
      <c r="BL44" s="40" t="str">
        <f t="shared" si="73"/>
        <v/>
      </c>
      <c r="BM44" s="41" t="str">
        <f>IF(林齢計算用!C30="","",林齢計算用!C30)</f>
        <v/>
      </c>
      <c r="BN44" s="41" t="str">
        <f t="shared" si="74"/>
        <v/>
      </c>
      <c r="BO44" s="41" t="str">
        <f t="shared" si="75"/>
        <v/>
      </c>
      <c r="BP44" s="23" t="str">
        <f>IF(BK44="スギ",INDEX(データ!$C$7:$E$26,MATCH(BN44,データ!$B$7:$B$26),MATCH(BL44,データ!$C$6:$E$6)),IF(BK44="ヒノキ",INDEX(データ!$C$32:$E$51,MATCH(BN44,データ!$B$32:$B$51),MATCH(BL44,データ!$C$31:$E$31)),IF(BK44="マツ",INDEX(データ!#REF!,MATCH(BN44,データ!#REF!),MATCH(BL44,データ!#REF!)),IF(BK44="ザツ",INDEX(データ!#REF!,MATCH(BN44,データ!#REF!),MATCH(BL44,データ!#REF!)),""))))</f>
        <v/>
      </c>
      <c r="BQ44" s="22" t="str">
        <f t="shared" si="19"/>
        <v/>
      </c>
      <c r="BR44" s="21" t="str">
        <f t="shared" si="76"/>
        <v/>
      </c>
      <c r="BS44" s="21" t="str">
        <f t="shared" si="77"/>
        <v/>
      </c>
      <c r="BT44" s="24" t="str">
        <f>IF(BK44="スギ",INDEX(データ!$H$7:$J$26,MATCH(BN44,データ!$G$7:$G$26),MATCH(BL44,データ!$H$6:$J$6)),IF(BK44="ヒノキ",INDEX(データ!$H$32:$J$51,MATCH(BN44,データ!$G$32:$G$51),MATCH(BL44,データ!$H$31:$J$31)),IF(BK44="マツ",INDEX(データ!#REF!,MATCH(BN44,データ!#REF!),MATCH(BL44,データ!#REF!)),IF(BK44="ザツ",INDEX(データ!#REF!,MATCH(BN44,データ!#REF!),MATCH(BL44,データ!#REF!)),""))))</f>
        <v/>
      </c>
      <c r="BU44" s="22" t="str">
        <f t="shared" si="78"/>
        <v/>
      </c>
      <c r="BV44" s="21" t="str">
        <f t="shared" si="79"/>
        <v/>
      </c>
      <c r="BW44" s="27" t="str">
        <f t="shared" si="80"/>
        <v/>
      </c>
      <c r="BX44" s="24" t="str">
        <f t="shared" si="81"/>
        <v/>
      </c>
      <c r="BY44" s="25" t="str">
        <f t="shared" si="82"/>
        <v>0</v>
      </c>
      <c r="BZ44" s="26" t="str">
        <f t="shared" si="83"/>
        <v/>
      </c>
      <c r="CA44" s="26" t="str">
        <f t="shared" si="84"/>
        <v/>
      </c>
      <c r="CB44" s="26" t="str">
        <f t="shared" si="85"/>
        <v/>
      </c>
      <c r="CC44" s="27" t="str">
        <f t="shared" si="86"/>
        <v/>
      </c>
      <c r="CD44" s="26" t="str">
        <f t="shared" si="87"/>
        <v/>
      </c>
      <c r="CE44" s="26" t="str">
        <f t="shared" si="88"/>
        <v/>
      </c>
      <c r="CF44" s="45" t="s">
        <v>30</v>
      </c>
      <c r="CG44" s="55" t="str">
        <f>IF(ＣＳＶ貼付用!CM30="","",ＣＳＶ貼付用!CM30)</f>
        <v/>
      </c>
      <c r="CH44" s="38" t="str">
        <f>IF(ＣＳＶ貼付用!CO30="","",ＣＳＶ貼付用!CO30)</f>
        <v/>
      </c>
      <c r="CI44" s="38" t="str">
        <f>IF(ＣＳＶ貼付用!CQ30="","",ＣＳＶ貼付用!CQ30)</f>
        <v/>
      </c>
      <c r="CJ44" s="40" t="str">
        <f t="shared" si="89"/>
        <v/>
      </c>
      <c r="CK44" s="41" t="str">
        <f>IF(林齢計算用!D30="","",林齢計算用!D30)</f>
        <v/>
      </c>
      <c r="CL44" s="41" t="str">
        <f t="shared" si="90"/>
        <v/>
      </c>
      <c r="CM44" s="41" t="str">
        <f t="shared" si="91"/>
        <v/>
      </c>
      <c r="CN44" s="23" t="str">
        <f>IF(CI44="スギ",INDEX(データ!$C$7:$E$26,MATCH(CL44,データ!$B$7:$B$26),MATCH(CJ44,データ!$C$6:$E$6)),IF(CI44="ヒノキ",INDEX(データ!$C$32:$E$51,MATCH(CL44,データ!$B$32:$B$51),MATCH(CJ44,データ!$C$31:$E$31)),IF(CI44="マツ",INDEX(データ!#REF!,MATCH(CL44,データ!#REF!),MATCH(CJ44,データ!#REF!)),IF(CI44="ザツ",INDEX(データ!#REF!,MATCH(CL44,データ!#REF!),MATCH(CJ44,データ!#REF!)),""))))</f>
        <v/>
      </c>
      <c r="CO44" s="22" t="str">
        <f t="shared" si="26"/>
        <v/>
      </c>
      <c r="CP44" s="21" t="str">
        <f t="shared" si="92"/>
        <v/>
      </c>
      <c r="CQ44" s="21" t="str">
        <f t="shared" si="93"/>
        <v/>
      </c>
      <c r="CR44" s="24" t="str">
        <f>IF(CI44="スギ",INDEX(データ!$H$7:$J$26,MATCH(CL44,データ!$G$7:$G$26),MATCH(CJ44,データ!$H$6:$J$6)),IF(CI44="ヒノキ",INDEX(データ!$H$32:$J$51,MATCH(CL44,データ!$G$32:$G$51),MATCH(CJ44,データ!$H$31:$J$31)),IF(CI44="マツ",INDEX(データ!#REF!,MATCH(CL44,データ!#REF!),MATCH(CJ44,データ!#REF!)),IF(CI44="ザツ",INDEX(データ!#REF!,MATCH(CL44,データ!#REF!),MATCH(CJ44,データ!#REF!)),""))))</f>
        <v/>
      </c>
      <c r="CS44" s="22" t="str">
        <f t="shared" si="94"/>
        <v/>
      </c>
      <c r="CT44" s="21" t="str">
        <f t="shared" si="95"/>
        <v/>
      </c>
      <c r="CU44" s="27" t="str">
        <f t="shared" si="96"/>
        <v/>
      </c>
      <c r="CV44" s="24" t="str">
        <f t="shared" si="97"/>
        <v/>
      </c>
      <c r="CW44" s="25" t="str">
        <f t="shared" si="98"/>
        <v>0</v>
      </c>
      <c r="CX44" s="26" t="str">
        <f t="shared" si="99"/>
        <v/>
      </c>
      <c r="CY44" s="26" t="str">
        <f t="shared" si="100"/>
        <v/>
      </c>
      <c r="CZ44" s="26" t="str">
        <f t="shared" si="101"/>
        <v/>
      </c>
      <c r="DA44" s="27" t="str">
        <f t="shared" si="102"/>
        <v/>
      </c>
      <c r="DB44" s="26" t="str">
        <f t="shared" si="103"/>
        <v/>
      </c>
      <c r="DC44" s="26" t="str">
        <f t="shared" si="104"/>
        <v/>
      </c>
      <c r="DD44" s="45" t="s">
        <v>30</v>
      </c>
      <c r="DE44" s="55" t="str">
        <f>IF(ＣＳＶ貼付用!DB30="","",ＣＳＶ貼付用!DB30)</f>
        <v/>
      </c>
      <c r="DF44" s="38" t="str">
        <f>IF(ＣＳＶ貼付用!DD30="","",ＣＳＶ貼付用!DD30)</f>
        <v/>
      </c>
      <c r="DG44" s="38" t="str">
        <f>IF(ＣＳＶ貼付用!DF30="","",ＣＳＶ貼付用!DF30)</f>
        <v/>
      </c>
      <c r="DH44" s="40" t="str">
        <f t="shared" si="105"/>
        <v/>
      </c>
      <c r="DI44" s="41" t="str">
        <f>IF(林齢計算用!E30="","",林齢計算用!E30)</f>
        <v/>
      </c>
      <c r="DJ44" s="41" t="str">
        <f t="shared" si="106"/>
        <v/>
      </c>
      <c r="DK44" s="41" t="str">
        <f t="shared" si="107"/>
        <v/>
      </c>
      <c r="DL44" s="23" t="str">
        <f>IF(DG44="スギ",INDEX(データ!$C$7:$E$26,MATCH(DJ44,データ!$B$7:$B$26),MATCH(DH44,データ!$C$6:$E$6)),IF(DG44="ヒノキ",INDEX(データ!$C$32:$E$51,MATCH(DJ44,データ!$B$32:$B$51),MATCH(DH44,データ!$C$31:$E$31)),IF(DG44="マツ",INDEX(データ!#REF!,MATCH(DJ44,データ!#REF!),MATCH(DH44,データ!#REF!)),IF(DG44="ザツ",INDEX(データ!#REF!,MATCH(DJ44,データ!#REF!),MATCH(DH44,データ!#REF!)),""))))</f>
        <v/>
      </c>
      <c r="DM44" s="22" t="str">
        <f t="shared" si="33"/>
        <v/>
      </c>
      <c r="DN44" s="21" t="str">
        <f t="shared" si="108"/>
        <v/>
      </c>
      <c r="DO44" s="21" t="str">
        <f t="shared" si="109"/>
        <v/>
      </c>
      <c r="DP44" s="24" t="str">
        <f>IF(DG44="スギ",INDEX(データ!$H$7:$J$26,MATCH(DJ44,データ!$G$7:$G$26),MATCH(DH44,データ!$H$6:$J$6)),IF(DG44="ヒノキ",INDEX(データ!$H$32:$J$51,MATCH(DJ44,データ!$G$32:$G$51),MATCH(DH44,データ!$H$31:$J$31)),IF(DG44="マツ",INDEX(データ!#REF!,MATCH(DJ44,データ!#REF!),MATCH(DH44,データ!#REF!)),IF(DG44="ザツ",INDEX(データ!#REF!,MATCH(DJ44,データ!#REF!),MATCH(DH44,データ!#REF!)),""))))</f>
        <v/>
      </c>
      <c r="DQ44" s="22" t="str">
        <f t="shared" si="110"/>
        <v/>
      </c>
      <c r="DR44" s="21" t="str">
        <f t="shared" si="111"/>
        <v/>
      </c>
      <c r="DS44" s="27" t="str">
        <f t="shared" si="112"/>
        <v/>
      </c>
      <c r="DT44" s="24" t="str">
        <f t="shared" si="113"/>
        <v/>
      </c>
      <c r="DU44" s="25" t="str">
        <f t="shared" si="114"/>
        <v>0</v>
      </c>
      <c r="DV44" s="26" t="str">
        <f t="shared" si="115"/>
        <v/>
      </c>
      <c r="DW44" s="26" t="str">
        <f t="shared" si="116"/>
        <v/>
      </c>
      <c r="DX44" s="26" t="str">
        <f t="shared" si="117"/>
        <v/>
      </c>
      <c r="DY44" s="27" t="str">
        <f t="shared" si="118"/>
        <v/>
      </c>
      <c r="DZ44" s="26" t="str">
        <f t="shared" si="119"/>
        <v/>
      </c>
      <c r="EA44" s="26" t="str">
        <f t="shared" si="120"/>
        <v/>
      </c>
      <c r="EB44" s="45" t="s">
        <v>30</v>
      </c>
      <c r="EC44" s="55" t="str">
        <f>IF(ＣＳＶ貼付用!DQ30="","",ＣＳＶ貼付用!DQ30)</f>
        <v/>
      </c>
      <c r="ED44" s="38" t="str">
        <f>IF(ＣＳＶ貼付用!DS30="","",ＣＳＶ貼付用!DS30)</f>
        <v/>
      </c>
      <c r="EE44" s="38" t="str">
        <f>IF(ＣＳＶ貼付用!DU30="","",ＣＳＶ貼付用!DU30)</f>
        <v/>
      </c>
      <c r="EF44" s="40" t="str">
        <f t="shared" si="121"/>
        <v/>
      </c>
      <c r="EG44" s="41" t="str">
        <f>IF(林齢計算用!F30="","",林齢計算用!F30)</f>
        <v/>
      </c>
      <c r="EH44" s="41" t="str">
        <f t="shared" si="122"/>
        <v/>
      </c>
      <c r="EI44" s="41" t="str">
        <f t="shared" si="123"/>
        <v/>
      </c>
      <c r="EJ44" s="23" t="str">
        <f>IF(EE44="スギ",INDEX(データ!$C$7:$E$26,MATCH(EH44,データ!$B$7:$B$26),MATCH(EF44,データ!$C$6:$E$6)),IF(EE44="ヒノキ",INDEX(データ!$C$32:$E$51,MATCH(EH44,データ!$B$32:$B$51),MATCH(EF44,データ!$C$31:$E$31)),IF(EE44="マツ",INDEX(データ!#REF!,MATCH(EH44,データ!#REF!),MATCH(EF44,データ!#REF!)),IF(EE44="ザツ",INDEX(データ!#REF!,MATCH(EH44,データ!#REF!),MATCH(EF44,データ!#REF!)),""))))</f>
        <v/>
      </c>
      <c r="EK44" s="22" t="str">
        <f t="shared" si="40"/>
        <v/>
      </c>
      <c r="EL44" s="21" t="str">
        <f t="shared" si="124"/>
        <v/>
      </c>
      <c r="EM44" s="21" t="str">
        <f t="shared" si="125"/>
        <v/>
      </c>
      <c r="EN44" s="24" t="str">
        <f>IF(EE44="スギ",INDEX(データ!$H$7:$J$26,MATCH(EH44,データ!$G$7:$G$26),MATCH(EF44,データ!$H$6:$J$6)),IF(EE44="ヒノキ",INDEX(データ!$H$32:$J$51,MATCH(EH44,データ!$G$32:$G$51),MATCH(EF44,データ!$H$31:$J$31)),IF(EE44="マツ",INDEX(データ!#REF!,MATCH(EH44,データ!#REF!),MATCH(EF44,データ!#REF!)),IF(EE44="ザツ",INDEX(データ!#REF!,MATCH(EH44,データ!#REF!),MATCH(EF44,データ!#REF!)),""))))</f>
        <v/>
      </c>
      <c r="EO44" s="22" t="str">
        <f t="shared" si="126"/>
        <v/>
      </c>
      <c r="EP44" s="21" t="str">
        <f t="shared" si="127"/>
        <v/>
      </c>
      <c r="EQ44" s="27" t="str">
        <f t="shared" si="128"/>
        <v/>
      </c>
      <c r="ER44" s="24" t="str">
        <f t="shared" si="129"/>
        <v/>
      </c>
      <c r="ES44" s="25" t="str">
        <f t="shared" si="130"/>
        <v>0</v>
      </c>
      <c r="ET44" s="26" t="str">
        <f t="shared" si="131"/>
        <v/>
      </c>
      <c r="EU44" s="26" t="str">
        <f t="shared" si="132"/>
        <v/>
      </c>
      <c r="EV44" s="26" t="str">
        <f t="shared" si="133"/>
        <v/>
      </c>
      <c r="EW44" s="27" t="str">
        <f t="shared" si="134"/>
        <v/>
      </c>
      <c r="EX44" s="26" t="str">
        <f t="shared" si="135"/>
        <v/>
      </c>
      <c r="EY44" s="26" t="str">
        <f t="shared" si="136"/>
        <v/>
      </c>
      <c r="EZ44" s="26">
        <f t="shared" si="137"/>
        <v>0</v>
      </c>
      <c r="FA44" s="43"/>
    </row>
    <row r="45" spans="1:157" ht="15.95" customHeight="1" x14ac:dyDescent="0.15">
      <c r="A45" s="21"/>
      <c r="B45" s="36" t="str">
        <f>IF(ＣＳＶ貼付用!G31="","",ＣＳＶ貼付用!G31)</f>
        <v/>
      </c>
      <c r="C45" s="36" t="str">
        <f>IF(ＣＳＶ貼付用!I31="","",ＣＳＶ貼付用!I31)</f>
        <v/>
      </c>
      <c r="D45" s="36" t="str">
        <f>IF(ＣＳＶ貼付用!J31="","",ＣＳＶ貼付用!J31)</f>
        <v/>
      </c>
      <c r="E45" s="36" t="str">
        <f>IF(ＣＳＶ貼付用!F31="","",ＣＳＶ貼付用!F31)</f>
        <v/>
      </c>
      <c r="F45" s="38" t="str">
        <f>IF(ＣＳＶ貼付用!T31="","",ＣＳＶ貼付用!T31)</f>
        <v/>
      </c>
      <c r="G45" s="38"/>
      <c r="H45" s="38" t="str">
        <f>IF(ＣＳＶ貼付用!GJ31="","",ＣＳＶ貼付用!GJ31)</f>
        <v/>
      </c>
      <c r="I45" s="38" t="str">
        <f>IF(ＣＳＶ貼付用!GL31="","",ＣＳＶ貼付用!GL31)</f>
        <v/>
      </c>
      <c r="J45" s="38" t="str">
        <f>IF(ＣＳＶ貼付用!GN31="","",ＣＳＶ貼付用!GN31)</f>
        <v/>
      </c>
      <c r="K45" s="38" t="str">
        <f>IF(ＣＳＶ貼付用!GP31="","",ＣＳＶ貼付用!GP31)</f>
        <v/>
      </c>
      <c r="L45" s="45" t="s">
        <v>30</v>
      </c>
      <c r="M45" s="55" t="str">
        <f>IF(ＣＳＶ貼付用!AT31="","",ＣＳＶ貼付用!AT31)</f>
        <v/>
      </c>
      <c r="N45" s="38" t="str">
        <f>IF(ＣＳＶ貼付用!AV31="","",ＣＳＶ貼付用!AV31)</f>
        <v/>
      </c>
      <c r="O45" s="38" t="str">
        <f>IF(ＣＳＶ貼付用!AX31="","",ＣＳＶ貼付用!AX31)</f>
        <v/>
      </c>
      <c r="P45" s="40" t="str">
        <f>IF(ＣＳＶ貼付用!FE31="","",ＣＳＶ貼付用!FE31)</f>
        <v/>
      </c>
      <c r="Q45" s="41" t="str">
        <f>IF(林齢計算用!A31="","",林齢計算用!A31)</f>
        <v/>
      </c>
      <c r="R45" s="41" t="str">
        <f t="shared" si="47"/>
        <v/>
      </c>
      <c r="S45" s="56" t="str">
        <f>IF(ＣＳＶ貼付用!EG31="","",ＣＳＶ貼付用!EG31*10)</f>
        <v/>
      </c>
      <c r="T45" s="23" t="str">
        <f>IF(O45="スギ",INDEX(データ!$C$7:$E$26,MATCH(R45,データ!$B$7:$B$26),MATCH(P45,データ!$C$6:$E$6)),IF(O45="ヒノキ",INDEX(データ!$C$32:$E$51,MATCH(R45,データ!$B$32:$B$51),MATCH(P45,データ!$C$31:$E$31)),IF(O45="マツ",INDEX(データ!#REF!,MATCH(R45,データ!#REF!),MATCH(P45,データ!#REF!)),IF(O45="ザツ",INDEX(データ!#REF!,MATCH(R45,データ!#REF!),MATCH(P45,データ!#REF!)),""))))</f>
        <v/>
      </c>
      <c r="U45" s="22" t="str">
        <f t="shared" si="138"/>
        <v/>
      </c>
      <c r="V45" s="21" t="str">
        <f t="shared" si="142"/>
        <v/>
      </c>
      <c r="W45" s="21" t="str">
        <f t="shared" si="139"/>
        <v/>
      </c>
      <c r="X45" s="23" t="str">
        <f>IF(O45="スギ",INDEX(データ!$H$7:$J$26,MATCH(R45,データ!$G$7:$G$26),MATCH(P45,データ!$H$6:$J$6)),IF(O45="ヒノキ",INDEX(データ!$H$32:$J$51,MATCH(R45,データ!$G$32:$G$51),MATCH(P45,データ!$H$31:$J$31)),IF(O45="マツ",INDEX(データ!#REF!,MATCH(R45,データ!#REF!),MATCH(P45,データ!#REF!)),IF(O45="ザツ",INDEX(データ!#REF!,MATCH(R45,データ!#REF!),MATCH(P45,データ!#REF!)),""))))</f>
        <v/>
      </c>
      <c r="Y45" s="22" t="str">
        <f t="shared" si="140"/>
        <v/>
      </c>
      <c r="Z45" s="21" t="str">
        <f t="shared" si="141"/>
        <v/>
      </c>
      <c r="AA45" s="27" t="str">
        <f t="shared" si="48"/>
        <v/>
      </c>
      <c r="AB45" s="24" t="str">
        <f t="shared" si="49"/>
        <v/>
      </c>
      <c r="AC45" s="25" t="str">
        <f t="shared" si="50"/>
        <v>0</v>
      </c>
      <c r="AD45" s="26" t="str">
        <f t="shared" si="51"/>
        <v/>
      </c>
      <c r="AE45" s="26" t="str">
        <f t="shared" si="52"/>
        <v/>
      </c>
      <c r="AF45" s="26" t="str">
        <f t="shared" si="53"/>
        <v/>
      </c>
      <c r="AG45" s="27" t="str">
        <f t="shared" si="54"/>
        <v/>
      </c>
      <c r="AH45" s="26" t="str">
        <f t="shared" si="55"/>
        <v/>
      </c>
      <c r="AI45" s="26" t="str">
        <f t="shared" si="56"/>
        <v/>
      </c>
      <c r="AJ45" s="45" t="s">
        <v>30</v>
      </c>
      <c r="AK45" s="55" t="str">
        <f>IF(ＣＳＶ貼付用!BI31="","",ＣＳＶ貼付用!BI31)</f>
        <v/>
      </c>
      <c r="AL45" s="38" t="str">
        <f>IF(ＣＳＶ貼付用!BK31="","",ＣＳＶ貼付用!BK31)</f>
        <v/>
      </c>
      <c r="AM45" s="38" t="str">
        <f>IF(ＣＳＶ貼付用!BM31="","",ＣＳＶ貼付用!BM31)</f>
        <v/>
      </c>
      <c r="AN45" s="40" t="str">
        <f t="shared" si="57"/>
        <v/>
      </c>
      <c r="AO45" s="41" t="str">
        <f>IF(林齢計算用!B31="","",林齢計算用!B31)</f>
        <v/>
      </c>
      <c r="AP45" s="41" t="str">
        <f t="shared" si="58"/>
        <v/>
      </c>
      <c r="AQ45" s="41" t="str">
        <f t="shared" si="59"/>
        <v/>
      </c>
      <c r="AR45" s="23" t="str">
        <f>IF(AM45="スギ",INDEX(データ!$C$7:$E$26,MATCH(AP45,データ!$B$7:$B$26),MATCH(AN45,データ!$C$6:$E$6)),IF(AM45="ヒノキ",INDEX(データ!$C$32:$E$51,MATCH(AP45,データ!$B$32:$B$51),MATCH(AN45,データ!$C$31:$E$31)),IF(AM45="マツ",INDEX(データ!#REF!,MATCH(AP45,データ!#REF!),MATCH(AN45,データ!#REF!)),IF(AM45="ザツ",INDEX(データ!#REF!,MATCH(AP45,データ!#REF!),MATCH(AN45,データ!#REF!)),""))))</f>
        <v/>
      </c>
      <c r="AS45" s="22" t="str">
        <f t="shared" si="12"/>
        <v/>
      </c>
      <c r="AT45" s="21" t="str">
        <f t="shared" si="60"/>
        <v/>
      </c>
      <c r="AU45" s="21" t="str">
        <f t="shared" si="61"/>
        <v/>
      </c>
      <c r="AV45" s="24" t="str">
        <f>IF(AM45="スギ",INDEX(データ!$H$7:$J$26,MATCH(AP45,データ!$G$7:$G$26),MATCH(AN45,データ!$H$6:$J$6)),IF(AM45="ヒノキ",INDEX(データ!$H$32:$J$51,MATCH(AP45,データ!$G$32:$G$51),MATCH(AN45,データ!$H$31:$J$31)),IF(AM45="マツ",INDEX(データ!#REF!,MATCH(AP45,データ!#REF!),MATCH(AN45,データ!#REF!)),IF(AM45="ザツ",INDEX(データ!#REF!,MATCH(AP45,データ!#REF!),MATCH(AN45,データ!#REF!)),""))))</f>
        <v/>
      </c>
      <c r="AW45" s="22" t="str">
        <f t="shared" si="62"/>
        <v/>
      </c>
      <c r="AX45" s="21" t="str">
        <f t="shared" si="63"/>
        <v/>
      </c>
      <c r="AY45" s="27" t="str">
        <f t="shared" si="64"/>
        <v/>
      </c>
      <c r="AZ45" s="24" t="str">
        <f t="shared" si="65"/>
        <v/>
      </c>
      <c r="BA45" s="25" t="str">
        <f t="shared" si="66"/>
        <v>0</v>
      </c>
      <c r="BB45" s="26" t="str">
        <f t="shared" si="67"/>
        <v/>
      </c>
      <c r="BC45" s="26" t="str">
        <f t="shared" si="68"/>
        <v/>
      </c>
      <c r="BD45" s="26" t="str">
        <f t="shared" si="69"/>
        <v/>
      </c>
      <c r="BE45" s="27" t="str">
        <f t="shared" si="70"/>
        <v/>
      </c>
      <c r="BF45" s="26" t="str">
        <f t="shared" si="71"/>
        <v/>
      </c>
      <c r="BG45" s="26" t="str">
        <f t="shared" si="72"/>
        <v/>
      </c>
      <c r="BH45" s="45" t="s">
        <v>30</v>
      </c>
      <c r="BI45" s="55" t="str">
        <f>IF(ＣＳＶ貼付用!BX31="","",ＣＳＶ貼付用!BX31)</f>
        <v/>
      </c>
      <c r="BJ45" s="38" t="str">
        <f>IF(ＣＳＶ貼付用!BZ31="","",ＣＳＶ貼付用!BZ31)</f>
        <v/>
      </c>
      <c r="BK45" s="38" t="str">
        <f>IF(ＣＳＶ貼付用!CB31="","",ＣＳＶ貼付用!CB31)</f>
        <v/>
      </c>
      <c r="BL45" s="40" t="str">
        <f t="shared" si="73"/>
        <v/>
      </c>
      <c r="BM45" s="41" t="str">
        <f>IF(林齢計算用!C31="","",林齢計算用!C31)</f>
        <v/>
      </c>
      <c r="BN45" s="41" t="str">
        <f t="shared" si="74"/>
        <v/>
      </c>
      <c r="BO45" s="41" t="str">
        <f t="shared" si="75"/>
        <v/>
      </c>
      <c r="BP45" s="23" t="str">
        <f>IF(BK45="スギ",INDEX(データ!$C$7:$E$26,MATCH(BN45,データ!$B$7:$B$26),MATCH(BL45,データ!$C$6:$E$6)),IF(BK45="ヒノキ",INDEX(データ!$C$32:$E$51,MATCH(BN45,データ!$B$32:$B$51),MATCH(BL45,データ!$C$31:$E$31)),IF(BK45="マツ",INDEX(データ!#REF!,MATCH(BN45,データ!#REF!),MATCH(BL45,データ!#REF!)),IF(BK45="ザツ",INDEX(データ!#REF!,MATCH(BN45,データ!#REF!),MATCH(BL45,データ!#REF!)),""))))</f>
        <v/>
      </c>
      <c r="BQ45" s="22" t="str">
        <f t="shared" si="19"/>
        <v/>
      </c>
      <c r="BR45" s="21" t="str">
        <f t="shared" si="76"/>
        <v/>
      </c>
      <c r="BS45" s="21" t="str">
        <f t="shared" si="77"/>
        <v/>
      </c>
      <c r="BT45" s="24" t="str">
        <f>IF(BK45="スギ",INDEX(データ!$H$7:$J$26,MATCH(BN45,データ!$G$7:$G$26),MATCH(BL45,データ!$H$6:$J$6)),IF(BK45="ヒノキ",INDEX(データ!$H$32:$J$51,MATCH(BN45,データ!$G$32:$G$51),MATCH(BL45,データ!$H$31:$J$31)),IF(BK45="マツ",INDEX(データ!#REF!,MATCH(BN45,データ!#REF!),MATCH(BL45,データ!#REF!)),IF(BK45="ザツ",INDEX(データ!#REF!,MATCH(BN45,データ!#REF!),MATCH(BL45,データ!#REF!)),""))))</f>
        <v/>
      </c>
      <c r="BU45" s="22" t="str">
        <f t="shared" si="78"/>
        <v/>
      </c>
      <c r="BV45" s="21" t="str">
        <f t="shared" si="79"/>
        <v/>
      </c>
      <c r="BW45" s="27" t="str">
        <f t="shared" si="80"/>
        <v/>
      </c>
      <c r="BX45" s="24" t="str">
        <f t="shared" si="81"/>
        <v/>
      </c>
      <c r="BY45" s="25" t="str">
        <f t="shared" si="82"/>
        <v>0</v>
      </c>
      <c r="BZ45" s="26" t="str">
        <f t="shared" si="83"/>
        <v/>
      </c>
      <c r="CA45" s="26" t="str">
        <f t="shared" si="84"/>
        <v/>
      </c>
      <c r="CB45" s="26" t="str">
        <f t="shared" si="85"/>
        <v/>
      </c>
      <c r="CC45" s="27" t="str">
        <f t="shared" si="86"/>
        <v/>
      </c>
      <c r="CD45" s="26" t="str">
        <f t="shared" si="87"/>
        <v/>
      </c>
      <c r="CE45" s="26" t="str">
        <f t="shared" si="88"/>
        <v/>
      </c>
      <c r="CF45" s="45" t="s">
        <v>30</v>
      </c>
      <c r="CG45" s="55" t="str">
        <f>IF(ＣＳＶ貼付用!CM31="","",ＣＳＶ貼付用!CM31)</f>
        <v/>
      </c>
      <c r="CH45" s="38" t="str">
        <f>IF(ＣＳＶ貼付用!CO31="","",ＣＳＶ貼付用!CO31)</f>
        <v/>
      </c>
      <c r="CI45" s="38" t="str">
        <f>IF(ＣＳＶ貼付用!CQ31="","",ＣＳＶ貼付用!CQ31)</f>
        <v/>
      </c>
      <c r="CJ45" s="40" t="str">
        <f t="shared" si="89"/>
        <v/>
      </c>
      <c r="CK45" s="41" t="str">
        <f>IF(林齢計算用!D31="","",林齢計算用!D31)</f>
        <v/>
      </c>
      <c r="CL45" s="41" t="str">
        <f t="shared" si="90"/>
        <v/>
      </c>
      <c r="CM45" s="41" t="str">
        <f t="shared" si="91"/>
        <v/>
      </c>
      <c r="CN45" s="23" t="str">
        <f>IF(CI45="スギ",INDEX(データ!$C$7:$E$26,MATCH(CL45,データ!$B$7:$B$26),MATCH(CJ45,データ!$C$6:$E$6)),IF(CI45="ヒノキ",INDEX(データ!$C$32:$E$51,MATCH(CL45,データ!$B$32:$B$51),MATCH(CJ45,データ!$C$31:$E$31)),IF(CI45="マツ",INDEX(データ!#REF!,MATCH(CL45,データ!#REF!),MATCH(CJ45,データ!#REF!)),IF(CI45="ザツ",INDEX(データ!#REF!,MATCH(CL45,データ!#REF!),MATCH(CJ45,データ!#REF!)),""))))</f>
        <v/>
      </c>
      <c r="CO45" s="22" t="str">
        <f t="shared" si="26"/>
        <v/>
      </c>
      <c r="CP45" s="21" t="str">
        <f t="shared" si="92"/>
        <v/>
      </c>
      <c r="CQ45" s="21" t="str">
        <f t="shared" si="93"/>
        <v/>
      </c>
      <c r="CR45" s="24" t="str">
        <f>IF(CI45="スギ",INDEX(データ!$H$7:$J$26,MATCH(CL45,データ!$G$7:$G$26),MATCH(CJ45,データ!$H$6:$J$6)),IF(CI45="ヒノキ",INDEX(データ!$H$32:$J$51,MATCH(CL45,データ!$G$32:$G$51),MATCH(CJ45,データ!$H$31:$J$31)),IF(CI45="マツ",INDEX(データ!#REF!,MATCH(CL45,データ!#REF!),MATCH(CJ45,データ!#REF!)),IF(CI45="ザツ",INDEX(データ!#REF!,MATCH(CL45,データ!#REF!),MATCH(CJ45,データ!#REF!)),""))))</f>
        <v/>
      </c>
      <c r="CS45" s="22" t="str">
        <f t="shared" si="94"/>
        <v/>
      </c>
      <c r="CT45" s="21" t="str">
        <f t="shared" si="95"/>
        <v/>
      </c>
      <c r="CU45" s="27" t="str">
        <f t="shared" si="96"/>
        <v/>
      </c>
      <c r="CV45" s="24" t="str">
        <f t="shared" si="97"/>
        <v/>
      </c>
      <c r="CW45" s="25" t="str">
        <f t="shared" si="98"/>
        <v>0</v>
      </c>
      <c r="CX45" s="26" t="str">
        <f t="shared" si="99"/>
        <v/>
      </c>
      <c r="CY45" s="26" t="str">
        <f t="shared" si="100"/>
        <v/>
      </c>
      <c r="CZ45" s="26" t="str">
        <f t="shared" si="101"/>
        <v/>
      </c>
      <c r="DA45" s="27" t="str">
        <f t="shared" si="102"/>
        <v/>
      </c>
      <c r="DB45" s="26" t="str">
        <f t="shared" si="103"/>
        <v/>
      </c>
      <c r="DC45" s="26" t="str">
        <f t="shared" si="104"/>
        <v/>
      </c>
      <c r="DD45" s="45" t="s">
        <v>30</v>
      </c>
      <c r="DE45" s="55" t="str">
        <f>IF(ＣＳＶ貼付用!DB31="","",ＣＳＶ貼付用!DB31)</f>
        <v/>
      </c>
      <c r="DF45" s="38" t="str">
        <f>IF(ＣＳＶ貼付用!DD31="","",ＣＳＶ貼付用!DD31)</f>
        <v/>
      </c>
      <c r="DG45" s="38" t="str">
        <f>IF(ＣＳＶ貼付用!DF31="","",ＣＳＶ貼付用!DF31)</f>
        <v/>
      </c>
      <c r="DH45" s="40" t="str">
        <f t="shared" si="105"/>
        <v/>
      </c>
      <c r="DI45" s="41" t="str">
        <f>IF(林齢計算用!E31="","",林齢計算用!E31)</f>
        <v/>
      </c>
      <c r="DJ45" s="41" t="str">
        <f t="shared" si="106"/>
        <v/>
      </c>
      <c r="DK45" s="41" t="str">
        <f t="shared" si="107"/>
        <v/>
      </c>
      <c r="DL45" s="23" t="str">
        <f>IF(DG45="スギ",INDEX(データ!$C$7:$E$26,MATCH(DJ45,データ!$B$7:$B$26),MATCH(DH45,データ!$C$6:$E$6)),IF(DG45="ヒノキ",INDEX(データ!$C$32:$E$51,MATCH(DJ45,データ!$B$32:$B$51),MATCH(DH45,データ!$C$31:$E$31)),IF(DG45="マツ",INDEX(データ!#REF!,MATCH(DJ45,データ!#REF!),MATCH(DH45,データ!#REF!)),IF(DG45="ザツ",INDEX(データ!#REF!,MATCH(DJ45,データ!#REF!),MATCH(DH45,データ!#REF!)),""))))</f>
        <v/>
      </c>
      <c r="DM45" s="22" t="str">
        <f t="shared" si="33"/>
        <v/>
      </c>
      <c r="DN45" s="21" t="str">
        <f t="shared" si="108"/>
        <v/>
      </c>
      <c r="DO45" s="21" t="str">
        <f t="shared" si="109"/>
        <v/>
      </c>
      <c r="DP45" s="24" t="str">
        <f>IF(DG45="スギ",INDEX(データ!$H$7:$J$26,MATCH(DJ45,データ!$G$7:$G$26),MATCH(DH45,データ!$H$6:$J$6)),IF(DG45="ヒノキ",INDEX(データ!$H$32:$J$51,MATCH(DJ45,データ!$G$32:$G$51),MATCH(DH45,データ!$H$31:$J$31)),IF(DG45="マツ",INDEX(データ!#REF!,MATCH(DJ45,データ!#REF!),MATCH(DH45,データ!#REF!)),IF(DG45="ザツ",INDEX(データ!#REF!,MATCH(DJ45,データ!#REF!),MATCH(DH45,データ!#REF!)),""))))</f>
        <v/>
      </c>
      <c r="DQ45" s="22" t="str">
        <f t="shared" si="110"/>
        <v/>
      </c>
      <c r="DR45" s="21" t="str">
        <f t="shared" si="111"/>
        <v/>
      </c>
      <c r="DS45" s="27" t="str">
        <f t="shared" si="112"/>
        <v/>
      </c>
      <c r="DT45" s="24" t="str">
        <f t="shared" si="113"/>
        <v/>
      </c>
      <c r="DU45" s="25" t="str">
        <f t="shared" si="114"/>
        <v>0</v>
      </c>
      <c r="DV45" s="26" t="str">
        <f t="shared" si="115"/>
        <v/>
      </c>
      <c r="DW45" s="26" t="str">
        <f t="shared" si="116"/>
        <v/>
      </c>
      <c r="DX45" s="26" t="str">
        <f t="shared" si="117"/>
        <v/>
      </c>
      <c r="DY45" s="27" t="str">
        <f t="shared" si="118"/>
        <v/>
      </c>
      <c r="DZ45" s="26" t="str">
        <f t="shared" si="119"/>
        <v/>
      </c>
      <c r="EA45" s="26" t="str">
        <f t="shared" si="120"/>
        <v/>
      </c>
      <c r="EB45" s="45" t="s">
        <v>30</v>
      </c>
      <c r="EC45" s="55" t="str">
        <f>IF(ＣＳＶ貼付用!DQ31="","",ＣＳＶ貼付用!DQ31)</f>
        <v/>
      </c>
      <c r="ED45" s="38" t="str">
        <f>IF(ＣＳＶ貼付用!DS31="","",ＣＳＶ貼付用!DS31)</f>
        <v/>
      </c>
      <c r="EE45" s="38" t="str">
        <f>IF(ＣＳＶ貼付用!DU31="","",ＣＳＶ貼付用!DU31)</f>
        <v/>
      </c>
      <c r="EF45" s="40" t="str">
        <f t="shared" si="121"/>
        <v/>
      </c>
      <c r="EG45" s="41" t="str">
        <f>IF(林齢計算用!F31="","",林齢計算用!F31)</f>
        <v/>
      </c>
      <c r="EH45" s="41" t="str">
        <f t="shared" si="122"/>
        <v/>
      </c>
      <c r="EI45" s="41" t="str">
        <f t="shared" si="123"/>
        <v/>
      </c>
      <c r="EJ45" s="23" t="str">
        <f>IF(EE45="スギ",INDEX(データ!$C$7:$E$26,MATCH(EH45,データ!$B$7:$B$26),MATCH(EF45,データ!$C$6:$E$6)),IF(EE45="ヒノキ",INDEX(データ!$C$32:$E$51,MATCH(EH45,データ!$B$32:$B$51),MATCH(EF45,データ!$C$31:$E$31)),IF(EE45="マツ",INDEX(データ!#REF!,MATCH(EH45,データ!#REF!),MATCH(EF45,データ!#REF!)),IF(EE45="ザツ",INDEX(データ!#REF!,MATCH(EH45,データ!#REF!),MATCH(EF45,データ!#REF!)),""))))</f>
        <v/>
      </c>
      <c r="EK45" s="22" t="str">
        <f t="shared" si="40"/>
        <v/>
      </c>
      <c r="EL45" s="21" t="str">
        <f t="shared" si="124"/>
        <v/>
      </c>
      <c r="EM45" s="21" t="str">
        <f t="shared" si="125"/>
        <v/>
      </c>
      <c r="EN45" s="24" t="str">
        <f>IF(EE45="スギ",INDEX(データ!$H$7:$J$26,MATCH(EH45,データ!$G$7:$G$26),MATCH(EF45,データ!$H$6:$J$6)),IF(EE45="ヒノキ",INDEX(データ!$H$32:$J$51,MATCH(EH45,データ!$G$32:$G$51),MATCH(EF45,データ!$H$31:$J$31)),IF(EE45="マツ",INDEX(データ!#REF!,MATCH(EH45,データ!#REF!),MATCH(EF45,データ!#REF!)),IF(EE45="ザツ",INDEX(データ!#REF!,MATCH(EH45,データ!#REF!),MATCH(EF45,データ!#REF!)),""))))</f>
        <v/>
      </c>
      <c r="EO45" s="22" t="str">
        <f t="shared" si="126"/>
        <v/>
      </c>
      <c r="EP45" s="21" t="str">
        <f t="shared" si="127"/>
        <v/>
      </c>
      <c r="EQ45" s="27" t="str">
        <f t="shared" si="128"/>
        <v/>
      </c>
      <c r="ER45" s="24" t="str">
        <f t="shared" si="129"/>
        <v/>
      </c>
      <c r="ES45" s="25" t="str">
        <f t="shared" si="130"/>
        <v>0</v>
      </c>
      <c r="ET45" s="26" t="str">
        <f t="shared" si="131"/>
        <v/>
      </c>
      <c r="EU45" s="26" t="str">
        <f t="shared" si="132"/>
        <v/>
      </c>
      <c r="EV45" s="26" t="str">
        <f t="shared" si="133"/>
        <v/>
      </c>
      <c r="EW45" s="27" t="str">
        <f t="shared" si="134"/>
        <v/>
      </c>
      <c r="EX45" s="26" t="str">
        <f t="shared" si="135"/>
        <v/>
      </c>
      <c r="EY45" s="26" t="str">
        <f t="shared" si="136"/>
        <v/>
      </c>
      <c r="EZ45" s="26">
        <f t="shared" si="137"/>
        <v>0</v>
      </c>
      <c r="FA45" s="43"/>
    </row>
    <row r="46" spans="1:157" ht="15.95" customHeight="1" x14ac:dyDescent="0.15">
      <c r="A46" s="21"/>
      <c r="B46" s="36" t="str">
        <f>IF(ＣＳＶ貼付用!G32="","",ＣＳＶ貼付用!G32)</f>
        <v/>
      </c>
      <c r="C46" s="36" t="str">
        <f>IF(ＣＳＶ貼付用!I32="","",ＣＳＶ貼付用!I32)</f>
        <v/>
      </c>
      <c r="D46" s="36" t="str">
        <f>IF(ＣＳＶ貼付用!J32="","",ＣＳＶ貼付用!J32)</f>
        <v/>
      </c>
      <c r="E46" s="36" t="str">
        <f>IF(ＣＳＶ貼付用!F32="","",ＣＳＶ貼付用!F32)</f>
        <v/>
      </c>
      <c r="F46" s="38" t="str">
        <f>IF(ＣＳＶ貼付用!T32="","",ＣＳＶ貼付用!T32)</f>
        <v/>
      </c>
      <c r="G46" s="38"/>
      <c r="H46" s="38" t="str">
        <f>IF(ＣＳＶ貼付用!GJ32="","",ＣＳＶ貼付用!GJ32)</f>
        <v/>
      </c>
      <c r="I46" s="38" t="str">
        <f>IF(ＣＳＶ貼付用!GL32="","",ＣＳＶ貼付用!GL32)</f>
        <v/>
      </c>
      <c r="J46" s="38" t="str">
        <f>IF(ＣＳＶ貼付用!GN32="","",ＣＳＶ貼付用!GN32)</f>
        <v/>
      </c>
      <c r="K46" s="38" t="str">
        <f>IF(ＣＳＶ貼付用!GP32="","",ＣＳＶ貼付用!GP32)</f>
        <v/>
      </c>
      <c r="L46" s="45" t="s">
        <v>30</v>
      </c>
      <c r="M46" s="55" t="str">
        <f>IF(ＣＳＶ貼付用!AT32="","",ＣＳＶ貼付用!AT32)</f>
        <v/>
      </c>
      <c r="N46" s="38" t="str">
        <f>IF(ＣＳＶ貼付用!AV32="","",ＣＳＶ貼付用!AV32)</f>
        <v/>
      </c>
      <c r="O46" s="38" t="str">
        <f>IF(ＣＳＶ貼付用!AX32="","",ＣＳＶ貼付用!AX32)</f>
        <v/>
      </c>
      <c r="P46" s="40" t="str">
        <f>IF(ＣＳＶ貼付用!FE32="","",ＣＳＶ貼付用!FE32)</f>
        <v/>
      </c>
      <c r="Q46" s="41" t="str">
        <f>IF(林齢計算用!A32="","",林齢計算用!A32)</f>
        <v/>
      </c>
      <c r="R46" s="41" t="str">
        <f t="shared" si="47"/>
        <v/>
      </c>
      <c r="S46" s="56" t="str">
        <f>IF(ＣＳＶ貼付用!EG32="","",ＣＳＶ貼付用!EG32*10)</f>
        <v/>
      </c>
      <c r="T46" s="23" t="str">
        <f>IF(O46="スギ",INDEX(データ!$C$7:$E$26,MATCH(R46,データ!$B$7:$B$26),MATCH(P46,データ!$C$6:$E$6)),IF(O46="ヒノキ",INDEX(データ!$C$32:$E$51,MATCH(R46,データ!$B$32:$B$51),MATCH(P46,データ!$C$31:$E$31)),IF(O46="マツ",INDEX(データ!#REF!,MATCH(R46,データ!#REF!),MATCH(P46,データ!#REF!)),IF(O46="ザツ",INDEX(データ!#REF!,MATCH(R46,データ!#REF!),MATCH(P46,データ!#REF!)),""))))</f>
        <v/>
      </c>
      <c r="U46" s="22" t="str">
        <f t="shared" si="138"/>
        <v/>
      </c>
      <c r="V46" s="21" t="str">
        <f t="shared" si="142"/>
        <v/>
      </c>
      <c r="W46" s="21" t="str">
        <f t="shared" si="139"/>
        <v/>
      </c>
      <c r="X46" s="23" t="str">
        <f>IF(O46="スギ",INDEX(データ!$H$7:$J$26,MATCH(R46,データ!$G$7:$G$26),MATCH(P46,データ!$H$6:$J$6)),IF(O46="ヒノキ",INDEX(データ!$H$32:$J$51,MATCH(R46,データ!$G$32:$G$51),MATCH(P46,データ!$H$31:$J$31)),IF(O46="マツ",INDEX(データ!#REF!,MATCH(R46,データ!#REF!),MATCH(P46,データ!#REF!)),IF(O46="ザツ",INDEX(データ!#REF!,MATCH(R46,データ!#REF!),MATCH(P46,データ!#REF!)),""))))</f>
        <v/>
      </c>
      <c r="Y46" s="22" t="str">
        <f t="shared" si="140"/>
        <v/>
      </c>
      <c r="Z46" s="21" t="str">
        <f t="shared" si="141"/>
        <v/>
      </c>
      <c r="AA46" s="27" t="str">
        <f t="shared" si="48"/>
        <v/>
      </c>
      <c r="AB46" s="24" t="str">
        <f t="shared" si="49"/>
        <v/>
      </c>
      <c r="AC46" s="25" t="str">
        <f t="shared" si="50"/>
        <v>0</v>
      </c>
      <c r="AD46" s="26" t="str">
        <f t="shared" si="51"/>
        <v/>
      </c>
      <c r="AE46" s="26" t="str">
        <f t="shared" si="52"/>
        <v/>
      </c>
      <c r="AF46" s="26" t="str">
        <f t="shared" si="53"/>
        <v/>
      </c>
      <c r="AG46" s="27" t="str">
        <f t="shared" si="54"/>
        <v/>
      </c>
      <c r="AH46" s="26" t="str">
        <f t="shared" si="55"/>
        <v/>
      </c>
      <c r="AI46" s="26" t="str">
        <f t="shared" si="56"/>
        <v/>
      </c>
      <c r="AJ46" s="45" t="s">
        <v>30</v>
      </c>
      <c r="AK46" s="55" t="str">
        <f>IF(ＣＳＶ貼付用!BI32="","",ＣＳＶ貼付用!BI32)</f>
        <v/>
      </c>
      <c r="AL46" s="38" t="str">
        <f>IF(ＣＳＶ貼付用!BK32="","",ＣＳＶ貼付用!BK32)</f>
        <v/>
      </c>
      <c r="AM46" s="38" t="str">
        <f>IF(ＣＳＶ貼付用!BM32="","",ＣＳＶ貼付用!BM32)</f>
        <v/>
      </c>
      <c r="AN46" s="40" t="str">
        <f t="shared" si="57"/>
        <v/>
      </c>
      <c r="AO46" s="41" t="str">
        <f>IF(林齢計算用!B32="","",林齢計算用!B32)</f>
        <v/>
      </c>
      <c r="AP46" s="41" t="str">
        <f t="shared" si="58"/>
        <v/>
      </c>
      <c r="AQ46" s="41" t="str">
        <f t="shared" si="59"/>
        <v/>
      </c>
      <c r="AR46" s="23" t="str">
        <f>IF(AM46="スギ",INDEX(データ!$C$7:$E$26,MATCH(AP46,データ!$B$7:$B$26),MATCH(AN46,データ!$C$6:$E$6)),IF(AM46="ヒノキ",INDEX(データ!$C$32:$E$51,MATCH(AP46,データ!$B$32:$B$51),MATCH(AN46,データ!$C$31:$E$31)),IF(AM46="マツ",INDEX(データ!#REF!,MATCH(AP46,データ!#REF!),MATCH(AN46,データ!#REF!)),IF(AM46="ザツ",INDEX(データ!#REF!,MATCH(AP46,データ!#REF!),MATCH(AN46,データ!#REF!)),""))))</f>
        <v/>
      </c>
      <c r="AS46" s="22" t="str">
        <f t="shared" si="12"/>
        <v/>
      </c>
      <c r="AT46" s="21" t="str">
        <f t="shared" si="60"/>
        <v/>
      </c>
      <c r="AU46" s="21" t="str">
        <f t="shared" si="61"/>
        <v/>
      </c>
      <c r="AV46" s="24" t="str">
        <f>IF(AM46="スギ",INDEX(データ!$H$7:$J$26,MATCH(AP46,データ!$G$7:$G$26),MATCH(AN46,データ!$H$6:$J$6)),IF(AM46="ヒノキ",INDEX(データ!$H$32:$J$51,MATCH(AP46,データ!$G$32:$G$51),MATCH(AN46,データ!$H$31:$J$31)),IF(AM46="マツ",INDEX(データ!#REF!,MATCH(AP46,データ!#REF!),MATCH(AN46,データ!#REF!)),IF(AM46="ザツ",INDEX(データ!#REF!,MATCH(AP46,データ!#REF!),MATCH(AN46,データ!#REF!)),""))))</f>
        <v/>
      </c>
      <c r="AW46" s="22" t="str">
        <f t="shared" si="62"/>
        <v/>
      </c>
      <c r="AX46" s="21" t="str">
        <f t="shared" si="63"/>
        <v/>
      </c>
      <c r="AY46" s="27" t="str">
        <f t="shared" si="64"/>
        <v/>
      </c>
      <c r="AZ46" s="24" t="str">
        <f t="shared" si="65"/>
        <v/>
      </c>
      <c r="BA46" s="25" t="str">
        <f t="shared" si="66"/>
        <v>0</v>
      </c>
      <c r="BB46" s="26" t="str">
        <f t="shared" si="67"/>
        <v/>
      </c>
      <c r="BC46" s="26" t="str">
        <f t="shared" si="68"/>
        <v/>
      </c>
      <c r="BD46" s="26" t="str">
        <f t="shared" si="69"/>
        <v/>
      </c>
      <c r="BE46" s="27" t="str">
        <f t="shared" si="70"/>
        <v/>
      </c>
      <c r="BF46" s="26" t="str">
        <f t="shared" si="71"/>
        <v/>
      </c>
      <c r="BG46" s="26" t="str">
        <f t="shared" si="72"/>
        <v/>
      </c>
      <c r="BH46" s="45" t="s">
        <v>30</v>
      </c>
      <c r="BI46" s="55" t="str">
        <f>IF(ＣＳＶ貼付用!BX32="","",ＣＳＶ貼付用!BX32)</f>
        <v/>
      </c>
      <c r="BJ46" s="38" t="str">
        <f>IF(ＣＳＶ貼付用!BZ32="","",ＣＳＶ貼付用!BZ32)</f>
        <v/>
      </c>
      <c r="BK46" s="38" t="str">
        <f>IF(ＣＳＶ貼付用!CB32="","",ＣＳＶ貼付用!CB32)</f>
        <v/>
      </c>
      <c r="BL46" s="40" t="str">
        <f t="shared" si="73"/>
        <v/>
      </c>
      <c r="BM46" s="41" t="str">
        <f>IF(林齢計算用!C32="","",林齢計算用!C32)</f>
        <v/>
      </c>
      <c r="BN46" s="41" t="str">
        <f t="shared" si="74"/>
        <v/>
      </c>
      <c r="BO46" s="41" t="str">
        <f t="shared" si="75"/>
        <v/>
      </c>
      <c r="BP46" s="23" t="str">
        <f>IF(BK46="スギ",INDEX(データ!$C$7:$E$26,MATCH(BN46,データ!$B$7:$B$26),MATCH(BL46,データ!$C$6:$E$6)),IF(BK46="ヒノキ",INDEX(データ!$C$32:$E$51,MATCH(BN46,データ!$B$32:$B$51),MATCH(BL46,データ!$C$31:$E$31)),IF(BK46="マツ",INDEX(データ!#REF!,MATCH(BN46,データ!#REF!),MATCH(BL46,データ!#REF!)),IF(BK46="ザツ",INDEX(データ!#REF!,MATCH(BN46,データ!#REF!),MATCH(BL46,データ!#REF!)),""))))</f>
        <v/>
      </c>
      <c r="BQ46" s="22" t="str">
        <f t="shared" si="19"/>
        <v/>
      </c>
      <c r="BR46" s="21" t="str">
        <f t="shared" si="76"/>
        <v/>
      </c>
      <c r="BS46" s="21" t="str">
        <f t="shared" si="77"/>
        <v/>
      </c>
      <c r="BT46" s="24" t="str">
        <f>IF(BK46="スギ",INDEX(データ!$H$7:$J$26,MATCH(BN46,データ!$G$7:$G$26),MATCH(BL46,データ!$H$6:$J$6)),IF(BK46="ヒノキ",INDEX(データ!$H$32:$J$51,MATCH(BN46,データ!$G$32:$G$51),MATCH(BL46,データ!$H$31:$J$31)),IF(BK46="マツ",INDEX(データ!#REF!,MATCH(BN46,データ!#REF!),MATCH(BL46,データ!#REF!)),IF(BK46="ザツ",INDEX(データ!#REF!,MATCH(BN46,データ!#REF!),MATCH(BL46,データ!#REF!)),""))))</f>
        <v/>
      </c>
      <c r="BU46" s="22" t="str">
        <f t="shared" si="78"/>
        <v/>
      </c>
      <c r="BV46" s="21" t="str">
        <f t="shared" si="79"/>
        <v/>
      </c>
      <c r="BW46" s="27" t="str">
        <f t="shared" si="80"/>
        <v/>
      </c>
      <c r="BX46" s="24" t="str">
        <f t="shared" si="81"/>
        <v/>
      </c>
      <c r="BY46" s="25" t="str">
        <f t="shared" si="82"/>
        <v>0</v>
      </c>
      <c r="BZ46" s="26" t="str">
        <f t="shared" si="83"/>
        <v/>
      </c>
      <c r="CA46" s="26" t="str">
        <f t="shared" si="84"/>
        <v/>
      </c>
      <c r="CB46" s="26" t="str">
        <f t="shared" si="85"/>
        <v/>
      </c>
      <c r="CC46" s="27" t="str">
        <f t="shared" si="86"/>
        <v/>
      </c>
      <c r="CD46" s="26" t="str">
        <f t="shared" si="87"/>
        <v/>
      </c>
      <c r="CE46" s="26" t="str">
        <f t="shared" si="88"/>
        <v/>
      </c>
      <c r="CF46" s="45" t="s">
        <v>30</v>
      </c>
      <c r="CG46" s="55" t="str">
        <f>IF(ＣＳＶ貼付用!CM32="","",ＣＳＶ貼付用!CM32)</f>
        <v/>
      </c>
      <c r="CH46" s="38" t="str">
        <f>IF(ＣＳＶ貼付用!CO32="","",ＣＳＶ貼付用!CO32)</f>
        <v/>
      </c>
      <c r="CI46" s="38" t="str">
        <f>IF(ＣＳＶ貼付用!CQ32="","",ＣＳＶ貼付用!CQ32)</f>
        <v/>
      </c>
      <c r="CJ46" s="40" t="str">
        <f t="shared" si="89"/>
        <v/>
      </c>
      <c r="CK46" s="41" t="str">
        <f>IF(林齢計算用!D32="","",林齢計算用!D32)</f>
        <v/>
      </c>
      <c r="CL46" s="41" t="str">
        <f t="shared" si="90"/>
        <v/>
      </c>
      <c r="CM46" s="41" t="str">
        <f t="shared" si="91"/>
        <v/>
      </c>
      <c r="CN46" s="23" t="str">
        <f>IF(CI46="スギ",INDEX(データ!$C$7:$E$26,MATCH(CL46,データ!$B$7:$B$26),MATCH(CJ46,データ!$C$6:$E$6)),IF(CI46="ヒノキ",INDEX(データ!$C$32:$E$51,MATCH(CL46,データ!$B$32:$B$51),MATCH(CJ46,データ!$C$31:$E$31)),IF(CI46="マツ",INDEX(データ!#REF!,MATCH(CL46,データ!#REF!),MATCH(CJ46,データ!#REF!)),IF(CI46="ザツ",INDEX(データ!#REF!,MATCH(CL46,データ!#REF!),MATCH(CJ46,データ!#REF!)),""))))</f>
        <v/>
      </c>
      <c r="CO46" s="22" t="str">
        <f t="shared" si="26"/>
        <v/>
      </c>
      <c r="CP46" s="21" t="str">
        <f t="shared" si="92"/>
        <v/>
      </c>
      <c r="CQ46" s="21" t="str">
        <f t="shared" si="93"/>
        <v/>
      </c>
      <c r="CR46" s="24" t="str">
        <f>IF(CI46="スギ",INDEX(データ!$H$7:$J$26,MATCH(CL46,データ!$G$7:$G$26),MATCH(CJ46,データ!$H$6:$J$6)),IF(CI46="ヒノキ",INDEX(データ!$H$32:$J$51,MATCH(CL46,データ!$G$32:$G$51),MATCH(CJ46,データ!$H$31:$J$31)),IF(CI46="マツ",INDEX(データ!#REF!,MATCH(CL46,データ!#REF!),MATCH(CJ46,データ!#REF!)),IF(CI46="ザツ",INDEX(データ!#REF!,MATCH(CL46,データ!#REF!),MATCH(CJ46,データ!#REF!)),""))))</f>
        <v/>
      </c>
      <c r="CS46" s="22" t="str">
        <f t="shared" si="94"/>
        <v/>
      </c>
      <c r="CT46" s="21" t="str">
        <f t="shared" si="95"/>
        <v/>
      </c>
      <c r="CU46" s="27" t="str">
        <f t="shared" si="96"/>
        <v/>
      </c>
      <c r="CV46" s="24" t="str">
        <f t="shared" si="97"/>
        <v/>
      </c>
      <c r="CW46" s="25" t="str">
        <f t="shared" si="98"/>
        <v>0</v>
      </c>
      <c r="CX46" s="26" t="str">
        <f t="shared" si="99"/>
        <v/>
      </c>
      <c r="CY46" s="26" t="str">
        <f t="shared" si="100"/>
        <v/>
      </c>
      <c r="CZ46" s="26" t="str">
        <f t="shared" si="101"/>
        <v/>
      </c>
      <c r="DA46" s="27" t="str">
        <f t="shared" si="102"/>
        <v/>
      </c>
      <c r="DB46" s="26" t="str">
        <f t="shared" si="103"/>
        <v/>
      </c>
      <c r="DC46" s="26" t="str">
        <f t="shared" si="104"/>
        <v/>
      </c>
      <c r="DD46" s="45" t="s">
        <v>30</v>
      </c>
      <c r="DE46" s="55" t="str">
        <f>IF(ＣＳＶ貼付用!DB32="","",ＣＳＶ貼付用!DB32)</f>
        <v/>
      </c>
      <c r="DF46" s="38" t="str">
        <f>IF(ＣＳＶ貼付用!DD32="","",ＣＳＶ貼付用!DD32)</f>
        <v/>
      </c>
      <c r="DG46" s="38" t="str">
        <f>IF(ＣＳＶ貼付用!DF32="","",ＣＳＶ貼付用!DF32)</f>
        <v/>
      </c>
      <c r="DH46" s="40" t="str">
        <f t="shared" si="105"/>
        <v/>
      </c>
      <c r="DI46" s="41" t="str">
        <f>IF(林齢計算用!E32="","",林齢計算用!E32)</f>
        <v/>
      </c>
      <c r="DJ46" s="41" t="str">
        <f t="shared" si="106"/>
        <v/>
      </c>
      <c r="DK46" s="41" t="str">
        <f t="shared" si="107"/>
        <v/>
      </c>
      <c r="DL46" s="23" t="str">
        <f>IF(DG46="スギ",INDEX(データ!$C$7:$E$26,MATCH(DJ46,データ!$B$7:$B$26),MATCH(DH46,データ!$C$6:$E$6)),IF(DG46="ヒノキ",INDEX(データ!$C$32:$E$51,MATCH(DJ46,データ!$B$32:$B$51),MATCH(DH46,データ!$C$31:$E$31)),IF(DG46="マツ",INDEX(データ!#REF!,MATCH(DJ46,データ!#REF!),MATCH(DH46,データ!#REF!)),IF(DG46="ザツ",INDEX(データ!#REF!,MATCH(DJ46,データ!#REF!),MATCH(DH46,データ!#REF!)),""))))</f>
        <v/>
      </c>
      <c r="DM46" s="22" t="str">
        <f t="shared" si="33"/>
        <v/>
      </c>
      <c r="DN46" s="21" t="str">
        <f t="shared" si="108"/>
        <v/>
      </c>
      <c r="DO46" s="21" t="str">
        <f t="shared" si="109"/>
        <v/>
      </c>
      <c r="DP46" s="24" t="str">
        <f>IF(DG46="スギ",INDEX(データ!$H$7:$J$26,MATCH(DJ46,データ!$G$7:$G$26),MATCH(DH46,データ!$H$6:$J$6)),IF(DG46="ヒノキ",INDEX(データ!$H$32:$J$51,MATCH(DJ46,データ!$G$32:$G$51),MATCH(DH46,データ!$H$31:$J$31)),IF(DG46="マツ",INDEX(データ!#REF!,MATCH(DJ46,データ!#REF!),MATCH(DH46,データ!#REF!)),IF(DG46="ザツ",INDEX(データ!#REF!,MATCH(DJ46,データ!#REF!),MATCH(DH46,データ!#REF!)),""))))</f>
        <v/>
      </c>
      <c r="DQ46" s="22" t="str">
        <f t="shared" si="110"/>
        <v/>
      </c>
      <c r="DR46" s="21" t="str">
        <f t="shared" si="111"/>
        <v/>
      </c>
      <c r="DS46" s="27" t="str">
        <f t="shared" si="112"/>
        <v/>
      </c>
      <c r="DT46" s="24" t="str">
        <f t="shared" si="113"/>
        <v/>
      </c>
      <c r="DU46" s="25" t="str">
        <f t="shared" si="114"/>
        <v>0</v>
      </c>
      <c r="DV46" s="26" t="str">
        <f t="shared" si="115"/>
        <v/>
      </c>
      <c r="DW46" s="26" t="str">
        <f t="shared" si="116"/>
        <v/>
      </c>
      <c r="DX46" s="26" t="str">
        <f t="shared" si="117"/>
        <v/>
      </c>
      <c r="DY46" s="27" t="str">
        <f t="shared" si="118"/>
        <v/>
      </c>
      <c r="DZ46" s="26" t="str">
        <f t="shared" si="119"/>
        <v/>
      </c>
      <c r="EA46" s="26" t="str">
        <f t="shared" si="120"/>
        <v/>
      </c>
      <c r="EB46" s="45" t="s">
        <v>30</v>
      </c>
      <c r="EC46" s="55" t="str">
        <f>IF(ＣＳＶ貼付用!DQ32="","",ＣＳＶ貼付用!DQ32)</f>
        <v/>
      </c>
      <c r="ED46" s="38" t="str">
        <f>IF(ＣＳＶ貼付用!DS32="","",ＣＳＶ貼付用!DS32)</f>
        <v/>
      </c>
      <c r="EE46" s="38" t="str">
        <f>IF(ＣＳＶ貼付用!DU32="","",ＣＳＶ貼付用!DU32)</f>
        <v/>
      </c>
      <c r="EF46" s="40" t="str">
        <f t="shared" si="121"/>
        <v/>
      </c>
      <c r="EG46" s="41" t="str">
        <f>IF(林齢計算用!F32="","",林齢計算用!F32)</f>
        <v/>
      </c>
      <c r="EH46" s="41" t="str">
        <f t="shared" si="122"/>
        <v/>
      </c>
      <c r="EI46" s="41" t="str">
        <f t="shared" si="123"/>
        <v/>
      </c>
      <c r="EJ46" s="23" t="str">
        <f>IF(EE46="スギ",INDEX(データ!$C$7:$E$26,MATCH(EH46,データ!$B$7:$B$26),MATCH(EF46,データ!$C$6:$E$6)),IF(EE46="ヒノキ",INDEX(データ!$C$32:$E$51,MATCH(EH46,データ!$B$32:$B$51),MATCH(EF46,データ!$C$31:$E$31)),IF(EE46="マツ",INDEX(データ!#REF!,MATCH(EH46,データ!#REF!),MATCH(EF46,データ!#REF!)),IF(EE46="ザツ",INDEX(データ!#REF!,MATCH(EH46,データ!#REF!),MATCH(EF46,データ!#REF!)),""))))</f>
        <v/>
      </c>
      <c r="EK46" s="22" t="str">
        <f t="shared" si="40"/>
        <v/>
      </c>
      <c r="EL46" s="21" t="str">
        <f t="shared" si="124"/>
        <v/>
      </c>
      <c r="EM46" s="21" t="str">
        <f t="shared" si="125"/>
        <v/>
      </c>
      <c r="EN46" s="24" t="str">
        <f>IF(EE46="スギ",INDEX(データ!$H$7:$J$26,MATCH(EH46,データ!$G$7:$G$26),MATCH(EF46,データ!$H$6:$J$6)),IF(EE46="ヒノキ",INDEX(データ!$H$32:$J$51,MATCH(EH46,データ!$G$32:$G$51),MATCH(EF46,データ!$H$31:$J$31)),IF(EE46="マツ",INDEX(データ!#REF!,MATCH(EH46,データ!#REF!),MATCH(EF46,データ!#REF!)),IF(EE46="ザツ",INDEX(データ!#REF!,MATCH(EH46,データ!#REF!),MATCH(EF46,データ!#REF!)),""))))</f>
        <v/>
      </c>
      <c r="EO46" s="22" t="str">
        <f t="shared" si="126"/>
        <v/>
      </c>
      <c r="EP46" s="21" t="str">
        <f t="shared" si="127"/>
        <v/>
      </c>
      <c r="EQ46" s="27" t="str">
        <f t="shared" si="128"/>
        <v/>
      </c>
      <c r="ER46" s="24" t="str">
        <f t="shared" si="129"/>
        <v/>
      </c>
      <c r="ES46" s="25" t="str">
        <f t="shared" si="130"/>
        <v>0</v>
      </c>
      <c r="ET46" s="26" t="str">
        <f t="shared" si="131"/>
        <v/>
      </c>
      <c r="EU46" s="26" t="str">
        <f t="shared" si="132"/>
        <v/>
      </c>
      <c r="EV46" s="26" t="str">
        <f t="shared" si="133"/>
        <v/>
      </c>
      <c r="EW46" s="27" t="str">
        <f t="shared" si="134"/>
        <v/>
      </c>
      <c r="EX46" s="26" t="str">
        <f t="shared" si="135"/>
        <v/>
      </c>
      <c r="EY46" s="26" t="str">
        <f t="shared" si="136"/>
        <v/>
      </c>
      <c r="EZ46" s="26">
        <f t="shared" si="137"/>
        <v>0</v>
      </c>
      <c r="FA46" s="43"/>
    </row>
    <row r="47" spans="1:157" ht="15.95" customHeight="1" x14ac:dyDescent="0.15">
      <c r="A47" s="21"/>
      <c r="B47" s="36" t="str">
        <f>IF(ＣＳＶ貼付用!G33="","",ＣＳＶ貼付用!G33)</f>
        <v/>
      </c>
      <c r="C47" s="36" t="str">
        <f>IF(ＣＳＶ貼付用!I33="","",ＣＳＶ貼付用!I33)</f>
        <v/>
      </c>
      <c r="D47" s="36" t="str">
        <f>IF(ＣＳＶ貼付用!J33="","",ＣＳＶ貼付用!J33)</f>
        <v/>
      </c>
      <c r="E47" s="36" t="str">
        <f>IF(ＣＳＶ貼付用!F33="","",ＣＳＶ貼付用!F33)</f>
        <v/>
      </c>
      <c r="F47" s="38" t="str">
        <f>IF(ＣＳＶ貼付用!T33="","",ＣＳＶ貼付用!T33)</f>
        <v/>
      </c>
      <c r="G47" s="38"/>
      <c r="H47" s="38" t="str">
        <f>IF(ＣＳＶ貼付用!GJ33="","",ＣＳＶ貼付用!GJ33)</f>
        <v/>
      </c>
      <c r="I47" s="38" t="str">
        <f>IF(ＣＳＶ貼付用!GL33="","",ＣＳＶ貼付用!GL33)</f>
        <v/>
      </c>
      <c r="J47" s="38" t="str">
        <f>IF(ＣＳＶ貼付用!GN33="","",ＣＳＶ貼付用!GN33)</f>
        <v/>
      </c>
      <c r="K47" s="38" t="str">
        <f>IF(ＣＳＶ貼付用!GP33="","",ＣＳＶ貼付用!GP33)</f>
        <v/>
      </c>
      <c r="L47" s="45" t="s">
        <v>30</v>
      </c>
      <c r="M47" s="55" t="str">
        <f>IF(ＣＳＶ貼付用!AT33="","",ＣＳＶ貼付用!AT33)</f>
        <v/>
      </c>
      <c r="N47" s="38" t="str">
        <f>IF(ＣＳＶ貼付用!AV33="","",ＣＳＶ貼付用!AV33)</f>
        <v/>
      </c>
      <c r="O47" s="38" t="str">
        <f>IF(ＣＳＶ貼付用!AX33="","",ＣＳＶ貼付用!AX33)</f>
        <v/>
      </c>
      <c r="P47" s="40" t="str">
        <f>IF(ＣＳＶ貼付用!FE33="","",ＣＳＶ貼付用!FE33)</f>
        <v/>
      </c>
      <c r="Q47" s="41" t="str">
        <f>IF(林齢計算用!A33="","",林齢計算用!A33)</f>
        <v/>
      </c>
      <c r="R47" s="41" t="str">
        <f t="shared" si="47"/>
        <v/>
      </c>
      <c r="S47" s="56" t="str">
        <f>IF(ＣＳＶ貼付用!EG33="","",ＣＳＶ貼付用!EG33*10)</f>
        <v/>
      </c>
      <c r="T47" s="23" t="str">
        <f>IF(O47="スギ",INDEX(データ!$C$7:$E$26,MATCH(R47,データ!$B$7:$B$26),MATCH(P47,データ!$C$6:$E$6)),IF(O47="ヒノキ",INDEX(データ!$C$32:$E$51,MATCH(R47,データ!$B$32:$B$51),MATCH(P47,データ!$C$31:$E$31)),IF(O47="マツ",INDEX(データ!#REF!,MATCH(R47,データ!#REF!),MATCH(P47,データ!#REF!)),IF(O47="ザツ",INDEX(データ!#REF!,MATCH(R47,データ!#REF!),MATCH(P47,データ!#REF!)),""))))</f>
        <v/>
      </c>
      <c r="U47" s="22" t="str">
        <f t="shared" si="138"/>
        <v/>
      </c>
      <c r="V47" s="21" t="str">
        <f t="shared" si="142"/>
        <v/>
      </c>
      <c r="W47" s="21" t="str">
        <f t="shared" si="139"/>
        <v/>
      </c>
      <c r="X47" s="23" t="str">
        <f>IF(O47="スギ",INDEX(データ!$H$7:$J$26,MATCH(R47,データ!$G$7:$G$26),MATCH(P47,データ!$H$6:$J$6)),IF(O47="ヒノキ",INDEX(データ!$H$32:$J$51,MATCH(R47,データ!$G$32:$G$51),MATCH(P47,データ!$H$31:$J$31)),IF(O47="マツ",INDEX(データ!#REF!,MATCH(R47,データ!#REF!),MATCH(P47,データ!#REF!)),IF(O47="ザツ",INDEX(データ!#REF!,MATCH(R47,データ!#REF!),MATCH(P47,データ!#REF!)),""))))</f>
        <v/>
      </c>
      <c r="Y47" s="22" t="str">
        <f t="shared" si="140"/>
        <v/>
      </c>
      <c r="Z47" s="21" t="str">
        <f t="shared" si="141"/>
        <v/>
      </c>
      <c r="AA47" s="27" t="str">
        <f t="shared" si="48"/>
        <v/>
      </c>
      <c r="AB47" s="24" t="str">
        <f t="shared" si="49"/>
        <v/>
      </c>
      <c r="AC47" s="25" t="str">
        <f t="shared" si="50"/>
        <v>0</v>
      </c>
      <c r="AD47" s="26" t="str">
        <f t="shared" si="51"/>
        <v/>
      </c>
      <c r="AE47" s="26" t="str">
        <f t="shared" si="52"/>
        <v/>
      </c>
      <c r="AF47" s="26" t="str">
        <f t="shared" si="53"/>
        <v/>
      </c>
      <c r="AG47" s="27" t="str">
        <f t="shared" si="54"/>
        <v/>
      </c>
      <c r="AH47" s="26" t="str">
        <f t="shared" si="55"/>
        <v/>
      </c>
      <c r="AI47" s="26" t="str">
        <f t="shared" si="56"/>
        <v/>
      </c>
      <c r="AJ47" s="45" t="s">
        <v>30</v>
      </c>
      <c r="AK47" s="55" t="str">
        <f>IF(ＣＳＶ貼付用!BI33="","",ＣＳＶ貼付用!BI33)</f>
        <v/>
      </c>
      <c r="AL47" s="38" t="str">
        <f>IF(ＣＳＶ貼付用!BK33="","",ＣＳＶ貼付用!BK33)</f>
        <v/>
      </c>
      <c r="AM47" s="38" t="str">
        <f>IF(ＣＳＶ貼付用!BM33="","",ＣＳＶ貼付用!BM33)</f>
        <v/>
      </c>
      <c r="AN47" s="40" t="str">
        <f t="shared" si="57"/>
        <v/>
      </c>
      <c r="AO47" s="41" t="str">
        <f>IF(林齢計算用!B33="","",林齢計算用!B33)</f>
        <v/>
      </c>
      <c r="AP47" s="41" t="str">
        <f t="shared" si="58"/>
        <v/>
      </c>
      <c r="AQ47" s="41" t="str">
        <f t="shared" si="59"/>
        <v/>
      </c>
      <c r="AR47" s="23" t="str">
        <f>IF(AM47="スギ",INDEX(データ!$C$7:$E$26,MATCH(AP47,データ!$B$7:$B$26),MATCH(AN47,データ!$C$6:$E$6)),IF(AM47="ヒノキ",INDEX(データ!$C$32:$E$51,MATCH(AP47,データ!$B$32:$B$51),MATCH(AN47,データ!$C$31:$E$31)),IF(AM47="マツ",INDEX(データ!#REF!,MATCH(AP47,データ!#REF!),MATCH(AN47,データ!#REF!)),IF(AM47="ザツ",INDEX(データ!#REF!,MATCH(AP47,データ!#REF!),MATCH(AN47,データ!#REF!)),""))))</f>
        <v/>
      </c>
      <c r="AS47" s="22" t="str">
        <f t="shared" si="12"/>
        <v/>
      </c>
      <c r="AT47" s="21" t="str">
        <f t="shared" si="60"/>
        <v/>
      </c>
      <c r="AU47" s="21" t="str">
        <f t="shared" si="61"/>
        <v/>
      </c>
      <c r="AV47" s="24" t="str">
        <f>IF(AM47="スギ",INDEX(データ!$H$7:$J$26,MATCH(AP47,データ!$G$7:$G$26),MATCH(AN47,データ!$H$6:$J$6)),IF(AM47="ヒノキ",INDEX(データ!$H$32:$J$51,MATCH(AP47,データ!$G$32:$G$51),MATCH(AN47,データ!$H$31:$J$31)),IF(AM47="マツ",INDEX(データ!#REF!,MATCH(AP47,データ!#REF!),MATCH(AN47,データ!#REF!)),IF(AM47="ザツ",INDEX(データ!#REF!,MATCH(AP47,データ!#REF!),MATCH(AN47,データ!#REF!)),""))))</f>
        <v/>
      </c>
      <c r="AW47" s="22" t="str">
        <f t="shared" si="62"/>
        <v/>
      </c>
      <c r="AX47" s="21" t="str">
        <f t="shared" si="63"/>
        <v/>
      </c>
      <c r="AY47" s="27" t="str">
        <f t="shared" si="64"/>
        <v/>
      </c>
      <c r="AZ47" s="24" t="str">
        <f t="shared" si="65"/>
        <v/>
      </c>
      <c r="BA47" s="25" t="str">
        <f t="shared" si="66"/>
        <v>0</v>
      </c>
      <c r="BB47" s="26" t="str">
        <f t="shared" si="67"/>
        <v/>
      </c>
      <c r="BC47" s="26" t="str">
        <f t="shared" si="68"/>
        <v/>
      </c>
      <c r="BD47" s="26" t="str">
        <f t="shared" si="69"/>
        <v/>
      </c>
      <c r="BE47" s="27" t="str">
        <f t="shared" si="70"/>
        <v/>
      </c>
      <c r="BF47" s="26" t="str">
        <f t="shared" si="71"/>
        <v/>
      </c>
      <c r="BG47" s="26" t="str">
        <f t="shared" si="72"/>
        <v/>
      </c>
      <c r="BH47" s="45" t="s">
        <v>30</v>
      </c>
      <c r="BI47" s="55" t="str">
        <f>IF(ＣＳＶ貼付用!BX33="","",ＣＳＶ貼付用!BX33)</f>
        <v/>
      </c>
      <c r="BJ47" s="38" t="str">
        <f>IF(ＣＳＶ貼付用!BZ33="","",ＣＳＶ貼付用!BZ33)</f>
        <v/>
      </c>
      <c r="BK47" s="38" t="str">
        <f>IF(ＣＳＶ貼付用!CB33="","",ＣＳＶ貼付用!CB33)</f>
        <v/>
      </c>
      <c r="BL47" s="40" t="str">
        <f t="shared" si="73"/>
        <v/>
      </c>
      <c r="BM47" s="41" t="str">
        <f>IF(林齢計算用!C33="","",林齢計算用!C33)</f>
        <v/>
      </c>
      <c r="BN47" s="41" t="str">
        <f t="shared" si="74"/>
        <v/>
      </c>
      <c r="BO47" s="41" t="str">
        <f t="shared" si="75"/>
        <v/>
      </c>
      <c r="BP47" s="23" t="str">
        <f>IF(BK47="スギ",INDEX(データ!$C$7:$E$26,MATCH(BN47,データ!$B$7:$B$26),MATCH(BL47,データ!$C$6:$E$6)),IF(BK47="ヒノキ",INDEX(データ!$C$32:$E$51,MATCH(BN47,データ!$B$32:$B$51),MATCH(BL47,データ!$C$31:$E$31)),IF(BK47="マツ",INDEX(データ!#REF!,MATCH(BN47,データ!#REF!),MATCH(BL47,データ!#REF!)),IF(BK47="ザツ",INDEX(データ!#REF!,MATCH(BN47,データ!#REF!),MATCH(BL47,データ!#REF!)),""))))</f>
        <v/>
      </c>
      <c r="BQ47" s="22" t="str">
        <f t="shared" si="19"/>
        <v/>
      </c>
      <c r="BR47" s="21" t="str">
        <f t="shared" si="76"/>
        <v/>
      </c>
      <c r="BS47" s="21" t="str">
        <f t="shared" si="77"/>
        <v/>
      </c>
      <c r="BT47" s="24" t="str">
        <f>IF(BK47="スギ",INDEX(データ!$H$7:$J$26,MATCH(BN47,データ!$G$7:$G$26),MATCH(BL47,データ!$H$6:$J$6)),IF(BK47="ヒノキ",INDEX(データ!$H$32:$J$51,MATCH(BN47,データ!$G$32:$G$51),MATCH(BL47,データ!$H$31:$J$31)),IF(BK47="マツ",INDEX(データ!#REF!,MATCH(BN47,データ!#REF!),MATCH(BL47,データ!#REF!)),IF(BK47="ザツ",INDEX(データ!#REF!,MATCH(BN47,データ!#REF!),MATCH(BL47,データ!#REF!)),""))))</f>
        <v/>
      </c>
      <c r="BU47" s="22" t="str">
        <f t="shared" si="78"/>
        <v/>
      </c>
      <c r="BV47" s="21" t="str">
        <f t="shared" si="79"/>
        <v/>
      </c>
      <c r="BW47" s="27" t="str">
        <f t="shared" si="80"/>
        <v/>
      </c>
      <c r="BX47" s="24" t="str">
        <f t="shared" si="81"/>
        <v/>
      </c>
      <c r="BY47" s="25" t="str">
        <f t="shared" si="82"/>
        <v>0</v>
      </c>
      <c r="BZ47" s="26" t="str">
        <f t="shared" si="83"/>
        <v/>
      </c>
      <c r="CA47" s="26" t="str">
        <f t="shared" si="84"/>
        <v/>
      </c>
      <c r="CB47" s="26" t="str">
        <f t="shared" si="85"/>
        <v/>
      </c>
      <c r="CC47" s="27" t="str">
        <f t="shared" si="86"/>
        <v/>
      </c>
      <c r="CD47" s="26" t="str">
        <f t="shared" si="87"/>
        <v/>
      </c>
      <c r="CE47" s="26" t="str">
        <f t="shared" si="88"/>
        <v/>
      </c>
      <c r="CF47" s="45" t="s">
        <v>30</v>
      </c>
      <c r="CG47" s="55" t="str">
        <f>IF(ＣＳＶ貼付用!CM33="","",ＣＳＶ貼付用!CM33)</f>
        <v/>
      </c>
      <c r="CH47" s="38" t="str">
        <f>IF(ＣＳＶ貼付用!CO33="","",ＣＳＶ貼付用!CO33)</f>
        <v/>
      </c>
      <c r="CI47" s="38" t="str">
        <f>IF(ＣＳＶ貼付用!CQ33="","",ＣＳＶ貼付用!CQ33)</f>
        <v/>
      </c>
      <c r="CJ47" s="40" t="str">
        <f t="shared" si="89"/>
        <v/>
      </c>
      <c r="CK47" s="41" t="str">
        <f>IF(林齢計算用!D33="","",林齢計算用!D33)</f>
        <v/>
      </c>
      <c r="CL47" s="41" t="str">
        <f t="shared" si="90"/>
        <v/>
      </c>
      <c r="CM47" s="41" t="str">
        <f t="shared" si="91"/>
        <v/>
      </c>
      <c r="CN47" s="23" t="str">
        <f>IF(CI47="スギ",INDEX(データ!$C$7:$E$26,MATCH(CL47,データ!$B$7:$B$26),MATCH(CJ47,データ!$C$6:$E$6)),IF(CI47="ヒノキ",INDEX(データ!$C$32:$E$51,MATCH(CL47,データ!$B$32:$B$51),MATCH(CJ47,データ!$C$31:$E$31)),IF(CI47="マツ",INDEX(データ!#REF!,MATCH(CL47,データ!#REF!),MATCH(CJ47,データ!#REF!)),IF(CI47="ザツ",INDEX(データ!#REF!,MATCH(CL47,データ!#REF!),MATCH(CJ47,データ!#REF!)),""))))</f>
        <v/>
      </c>
      <c r="CO47" s="22" t="str">
        <f t="shared" si="26"/>
        <v/>
      </c>
      <c r="CP47" s="21" t="str">
        <f t="shared" si="92"/>
        <v/>
      </c>
      <c r="CQ47" s="21" t="str">
        <f t="shared" si="93"/>
        <v/>
      </c>
      <c r="CR47" s="24" t="str">
        <f>IF(CI47="スギ",INDEX(データ!$H$7:$J$26,MATCH(CL47,データ!$G$7:$G$26),MATCH(CJ47,データ!$H$6:$J$6)),IF(CI47="ヒノキ",INDEX(データ!$H$32:$J$51,MATCH(CL47,データ!$G$32:$G$51),MATCH(CJ47,データ!$H$31:$J$31)),IF(CI47="マツ",INDEX(データ!#REF!,MATCH(CL47,データ!#REF!),MATCH(CJ47,データ!#REF!)),IF(CI47="ザツ",INDEX(データ!#REF!,MATCH(CL47,データ!#REF!),MATCH(CJ47,データ!#REF!)),""))))</f>
        <v/>
      </c>
      <c r="CS47" s="22" t="str">
        <f t="shared" si="94"/>
        <v/>
      </c>
      <c r="CT47" s="21" t="str">
        <f t="shared" si="95"/>
        <v/>
      </c>
      <c r="CU47" s="27" t="str">
        <f t="shared" si="96"/>
        <v/>
      </c>
      <c r="CV47" s="24" t="str">
        <f t="shared" si="97"/>
        <v/>
      </c>
      <c r="CW47" s="25" t="str">
        <f t="shared" si="98"/>
        <v>0</v>
      </c>
      <c r="CX47" s="26" t="str">
        <f t="shared" si="99"/>
        <v/>
      </c>
      <c r="CY47" s="26" t="str">
        <f t="shared" si="100"/>
        <v/>
      </c>
      <c r="CZ47" s="26" t="str">
        <f t="shared" si="101"/>
        <v/>
      </c>
      <c r="DA47" s="27" t="str">
        <f t="shared" si="102"/>
        <v/>
      </c>
      <c r="DB47" s="26" t="str">
        <f t="shared" si="103"/>
        <v/>
      </c>
      <c r="DC47" s="26" t="str">
        <f t="shared" si="104"/>
        <v/>
      </c>
      <c r="DD47" s="45" t="s">
        <v>30</v>
      </c>
      <c r="DE47" s="55" t="str">
        <f>IF(ＣＳＶ貼付用!DB33="","",ＣＳＶ貼付用!DB33)</f>
        <v/>
      </c>
      <c r="DF47" s="38" t="str">
        <f>IF(ＣＳＶ貼付用!DD33="","",ＣＳＶ貼付用!DD33)</f>
        <v/>
      </c>
      <c r="DG47" s="38" t="str">
        <f>IF(ＣＳＶ貼付用!DF33="","",ＣＳＶ貼付用!DF33)</f>
        <v/>
      </c>
      <c r="DH47" s="40" t="str">
        <f t="shared" si="105"/>
        <v/>
      </c>
      <c r="DI47" s="41" t="str">
        <f>IF(林齢計算用!E33="","",林齢計算用!E33)</f>
        <v/>
      </c>
      <c r="DJ47" s="41" t="str">
        <f t="shared" si="106"/>
        <v/>
      </c>
      <c r="DK47" s="41" t="str">
        <f t="shared" si="107"/>
        <v/>
      </c>
      <c r="DL47" s="23" t="str">
        <f>IF(DG47="スギ",INDEX(データ!$C$7:$E$26,MATCH(DJ47,データ!$B$7:$B$26),MATCH(DH47,データ!$C$6:$E$6)),IF(DG47="ヒノキ",INDEX(データ!$C$32:$E$51,MATCH(DJ47,データ!$B$32:$B$51),MATCH(DH47,データ!$C$31:$E$31)),IF(DG47="マツ",INDEX(データ!#REF!,MATCH(DJ47,データ!#REF!),MATCH(DH47,データ!#REF!)),IF(DG47="ザツ",INDEX(データ!#REF!,MATCH(DJ47,データ!#REF!),MATCH(DH47,データ!#REF!)),""))))</f>
        <v/>
      </c>
      <c r="DM47" s="22" t="str">
        <f t="shared" si="33"/>
        <v/>
      </c>
      <c r="DN47" s="21" t="str">
        <f t="shared" si="108"/>
        <v/>
      </c>
      <c r="DO47" s="21" t="str">
        <f t="shared" si="109"/>
        <v/>
      </c>
      <c r="DP47" s="24" t="str">
        <f>IF(DG47="スギ",INDEX(データ!$H$7:$J$26,MATCH(DJ47,データ!$G$7:$G$26),MATCH(DH47,データ!$H$6:$J$6)),IF(DG47="ヒノキ",INDEX(データ!$H$32:$J$51,MATCH(DJ47,データ!$G$32:$G$51),MATCH(DH47,データ!$H$31:$J$31)),IF(DG47="マツ",INDEX(データ!#REF!,MATCH(DJ47,データ!#REF!),MATCH(DH47,データ!#REF!)),IF(DG47="ザツ",INDEX(データ!#REF!,MATCH(DJ47,データ!#REF!),MATCH(DH47,データ!#REF!)),""))))</f>
        <v/>
      </c>
      <c r="DQ47" s="22" t="str">
        <f t="shared" si="110"/>
        <v/>
      </c>
      <c r="DR47" s="21" t="str">
        <f t="shared" si="111"/>
        <v/>
      </c>
      <c r="DS47" s="27" t="str">
        <f t="shared" si="112"/>
        <v/>
      </c>
      <c r="DT47" s="24" t="str">
        <f t="shared" si="113"/>
        <v/>
      </c>
      <c r="DU47" s="25" t="str">
        <f t="shared" si="114"/>
        <v>0</v>
      </c>
      <c r="DV47" s="26" t="str">
        <f t="shared" si="115"/>
        <v/>
      </c>
      <c r="DW47" s="26" t="str">
        <f t="shared" si="116"/>
        <v/>
      </c>
      <c r="DX47" s="26" t="str">
        <f t="shared" si="117"/>
        <v/>
      </c>
      <c r="DY47" s="27" t="str">
        <f t="shared" si="118"/>
        <v/>
      </c>
      <c r="DZ47" s="26" t="str">
        <f t="shared" si="119"/>
        <v/>
      </c>
      <c r="EA47" s="26" t="str">
        <f t="shared" si="120"/>
        <v/>
      </c>
      <c r="EB47" s="45" t="s">
        <v>30</v>
      </c>
      <c r="EC47" s="55" t="str">
        <f>IF(ＣＳＶ貼付用!DQ33="","",ＣＳＶ貼付用!DQ33)</f>
        <v/>
      </c>
      <c r="ED47" s="38" t="str">
        <f>IF(ＣＳＶ貼付用!DS33="","",ＣＳＶ貼付用!DS33)</f>
        <v/>
      </c>
      <c r="EE47" s="38" t="str">
        <f>IF(ＣＳＶ貼付用!DU33="","",ＣＳＶ貼付用!DU33)</f>
        <v/>
      </c>
      <c r="EF47" s="40" t="str">
        <f t="shared" si="121"/>
        <v/>
      </c>
      <c r="EG47" s="41" t="str">
        <f>IF(林齢計算用!F33="","",林齢計算用!F33)</f>
        <v/>
      </c>
      <c r="EH47" s="41" t="str">
        <f t="shared" si="122"/>
        <v/>
      </c>
      <c r="EI47" s="41" t="str">
        <f t="shared" si="123"/>
        <v/>
      </c>
      <c r="EJ47" s="23" t="str">
        <f>IF(EE47="スギ",INDEX(データ!$C$7:$E$26,MATCH(EH47,データ!$B$7:$B$26),MATCH(EF47,データ!$C$6:$E$6)),IF(EE47="ヒノキ",INDEX(データ!$C$32:$E$51,MATCH(EH47,データ!$B$32:$B$51),MATCH(EF47,データ!$C$31:$E$31)),IF(EE47="マツ",INDEX(データ!#REF!,MATCH(EH47,データ!#REF!),MATCH(EF47,データ!#REF!)),IF(EE47="ザツ",INDEX(データ!#REF!,MATCH(EH47,データ!#REF!),MATCH(EF47,データ!#REF!)),""))))</f>
        <v/>
      </c>
      <c r="EK47" s="22" t="str">
        <f t="shared" si="40"/>
        <v/>
      </c>
      <c r="EL47" s="21" t="str">
        <f t="shared" si="124"/>
        <v/>
      </c>
      <c r="EM47" s="21" t="str">
        <f t="shared" si="125"/>
        <v/>
      </c>
      <c r="EN47" s="24" t="str">
        <f>IF(EE47="スギ",INDEX(データ!$H$7:$J$26,MATCH(EH47,データ!$G$7:$G$26),MATCH(EF47,データ!$H$6:$J$6)),IF(EE47="ヒノキ",INDEX(データ!$H$32:$J$51,MATCH(EH47,データ!$G$32:$G$51),MATCH(EF47,データ!$H$31:$J$31)),IF(EE47="マツ",INDEX(データ!#REF!,MATCH(EH47,データ!#REF!),MATCH(EF47,データ!#REF!)),IF(EE47="ザツ",INDEX(データ!#REF!,MATCH(EH47,データ!#REF!),MATCH(EF47,データ!#REF!)),""))))</f>
        <v/>
      </c>
      <c r="EO47" s="22" t="str">
        <f t="shared" si="126"/>
        <v/>
      </c>
      <c r="EP47" s="21" t="str">
        <f t="shared" si="127"/>
        <v/>
      </c>
      <c r="EQ47" s="27" t="str">
        <f t="shared" si="128"/>
        <v/>
      </c>
      <c r="ER47" s="24" t="str">
        <f t="shared" si="129"/>
        <v/>
      </c>
      <c r="ES47" s="25" t="str">
        <f t="shared" si="130"/>
        <v>0</v>
      </c>
      <c r="ET47" s="26" t="str">
        <f t="shared" si="131"/>
        <v/>
      </c>
      <c r="EU47" s="26" t="str">
        <f t="shared" si="132"/>
        <v/>
      </c>
      <c r="EV47" s="26" t="str">
        <f t="shared" si="133"/>
        <v/>
      </c>
      <c r="EW47" s="27" t="str">
        <f t="shared" si="134"/>
        <v/>
      </c>
      <c r="EX47" s="26" t="str">
        <f t="shared" si="135"/>
        <v/>
      </c>
      <c r="EY47" s="26" t="str">
        <f t="shared" si="136"/>
        <v/>
      </c>
      <c r="EZ47" s="26">
        <f t="shared" si="137"/>
        <v>0</v>
      </c>
      <c r="FA47" s="43"/>
    </row>
    <row r="48" spans="1:157" ht="15.95" customHeight="1" x14ac:dyDescent="0.15">
      <c r="A48" s="21"/>
      <c r="B48" s="36" t="str">
        <f>IF(ＣＳＶ貼付用!G34="","",ＣＳＶ貼付用!G34)</f>
        <v/>
      </c>
      <c r="C48" s="36" t="str">
        <f>IF(ＣＳＶ貼付用!I34="","",ＣＳＶ貼付用!I34)</f>
        <v/>
      </c>
      <c r="D48" s="36" t="str">
        <f>IF(ＣＳＶ貼付用!J34="","",ＣＳＶ貼付用!J34)</f>
        <v/>
      </c>
      <c r="E48" s="36" t="str">
        <f>IF(ＣＳＶ貼付用!F34="","",ＣＳＶ貼付用!F34)</f>
        <v/>
      </c>
      <c r="F48" s="38" t="str">
        <f>IF(ＣＳＶ貼付用!T34="","",ＣＳＶ貼付用!T34)</f>
        <v/>
      </c>
      <c r="G48" s="38"/>
      <c r="H48" s="38" t="str">
        <f>IF(ＣＳＶ貼付用!GJ34="","",ＣＳＶ貼付用!GJ34)</f>
        <v/>
      </c>
      <c r="I48" s="38" t="str">
        <f>IF(ＣＳＶ貼付用!GL34="","",ＣＳＶ貼付用!GL34)</f>
        <v/>
      </c>
      <c r="J48" s="38" t="str">
        <f>IF(ＣＳＶ貼付用!GN34="","",ＣＳＶ貼付用!GN34)</f>
        <v/>
      </c>
      <c r="K48" s="38" t="str">
        <f>IF(ＣＳＶ貼付用!GP34="","",ＣＳＶ貼付用!GP34)</f>
        <v/>
      </c>
      <c r="L48" s="45" t="s">
        <v>30</v>
      </c>
      <c r="M48" s="55" t="str">
        <f>IF(ＣＳＶ貼付用!AT34="","",ＣＳＶ貼付用!AT34)</f>
        <v/>
      </c>
      <c r="N48" s="38" t="str">
        <f>IF(ＣＳＶ貼付用!AV34="","",ＣＳＶ貼付用!AV34)</f>
        <v/>
      </c>
      <c r="O48" s="38" t="str">
        <f>IF(ＣＳＶ貼付用!AX34="","",ＣＳＶ貼付用!AX34)</f>
        <v/>
      </c>
      <c r="P48" s="40" t="str">
        <f>IF(ＣＳＶ貼付用!FE34="","",ＣＳＶ貼付用!FE34)</f>
        <v/>
      </c>
      <c r="Q48" s="41" t="str">
        <f>IF(林齢計算用!A34="","",林齢計算用!A34)</f>
        <v/>
      </c>
      <c r="R48" s="41" t="str">
        <f t="shared" si="47"/>
        <v/>
      </c>
      <c r="S48" s="56" t="str">
        <f>IF(ＣＳＶ貼付用!EG34="","",ＣＳＶ貼付用!EG34*10)</f>
        <v/>
      </c>
      <c r="T48" s="23" t="str">
        <f>IF(O48="スギ",INDEX(データ!$C$7:$E$26,MATCH(R48,データ!$B$7:$B$26),MATCH(P48,データ!$C$6:$E$6)),IF(O48="ヒノキ",INDEX(データ!$C$32:$E$51,MATCH(R48,データ!$B$32:$B$51),MATCH(P48,データ!$C$31:$E$31)),IF(O48="マツ",INDEX(データ!#REF!,MATCH(R48,データ!#REF!),MATCH(P48,データ!#REF!)),IF(O48="ザツ",INDEX(データ!#REF!,MATCH(R48,データ!#REF!),MATCH(P48,データ!#REF!)),""))))</f>
        <v/>
      </c>
      <c r="U48" s="22" t="str">
        <f t="shared" si="138"/>
        <v/>
      </c>
      <c r="V48" s="21" t="str">
        <f t="shared" si="142"/>
        <v/>
      </c>
      <c r="W48" s="21" t="str">
        <f t="shared" si="139"/>
        <v/>
      </c>
      <c r="X48" s="23" t="str">
        <f>IF(O48="スギ",INDEX(データ!$H$7:$J$26,MATCH(R48,データ!$G$7:$G$26),MATCH(P48,データ!$H$6:$J$6)),IF(O48="ヒノキ",INDEX(データ!$H$32:$J$51,MATCH(R48,データ!$G$32:$G$51),MATCH(P48,データ!$H$31:$J$31)),IF(O48="マツ",INDEX(データ!#REF!,MATCH(R48,データ!#REF!),MATCH(P48,データ!#REF!)),IF(O48="ザツ",INDEX(データ!#REF!,MATCH(R48,データ!#REF!),MATCH(P48,データ!#REF!)),""))))</f>
        <v/>
      </c>
      <c r="Y48" s="22" t="str">
        <f t="shared" si="140"/>
        <v/>
      </c>
      <c r="Z48" s="21" t="str">
        <f t="shared" si="141"/>
        <v/>
      </c>
      <c r="AA48" s="27" t="str">
        <f t="shared" si="48"/>
        <v/>
      </c>
      <c r="AB48" s="24" t="str">
        <f t="shared" si="49"/>
        <v/>
      </c>
      <c r="AC48" s="25" t="str">
        <f t="shared" si="50"/>
        <v>0</v>
      </c>
      <c r="AD48" s="26" t="str">
        <f t="shared" si="51"/>
        <v/>
      </c>
      <c r="AE48" s="26" t="str">
        <f t="shared" si="52"/>
        <v/>
      </c>
      <c r="AF48" s="26" t="str">
        <f t="shared" si="53"/>
        <v/>
      </c>
      <c r="AG48" s="27" t="str">
        <f t="shared" si="54"/>
        <v/>
      </c>
      <c r="AH48" s="26" t="str">
        <f t="shared" si="55"/>
        <v/>
      </c>
      <c r="AI48" s="26" t="str">
        <f t="shared" si="56"/>
        <v/>
      </c>
      <c r="AJ48" s="45" t="s">
        <v>30</v>
      </c>
      <c r="AK48" s="55" t="str">
        <f>IF(ＣＳＶ貼付用!BI34="","",ＣＳＶ貼付用!BI34)</f>
        <v/>
      </c>
      <c r="AL48" s="38" t="str">
        <f>IF(ＣＳＶ貼付用!BK34="","",ＣＳＶ貼付用!BK34)</f>
        <v/>
      </c>
      <c r="AM48" s="38" t="str">
        <f>IF(ＣＳＶ貼付用!BM34="","",ＣＳＶ貼付用!BM34)</f>
        <v/>
      </c>
      <c r="AN48" s="40" t="str">
        <f t="shared" si="57"/>
        <v/>
      </c>
      <c r="AO48" s="41" t="str">
        <f>IF(林齢計算用!B34="","",林齢計算用!B34)</f>
        <v/>
      </c>
      <c r="AP48" s="41" t="str">
        <f t="shared" si="58"/>
        <v/>
      </c>
      <c r="AQ48" s="41" t="str">
        <f t="shared" si="59"/>
        <v/>
      </c>
      <c r="AR48" s="23" t="str">
        <f>IF(AM48="スギ",INDEX(データ!$C$7:$E$26,MATCH(AP48,データ!$B$7:$B$26),MATCH(AN48,データ!$C$6:$E$6)),IF(AM48="ヒノキ",INDEX(データ!$C$32:$E$51,MATCH(AP48,データ!$B$32:$B$51),MATCH(AN48,データ!$C$31:$E$31)),IF(AM48="マツ",INDEX(データ!#REF!,MATCH(AP48,データ!#REF!),MATCH(AN48,データ!#REF!)),IF(AM48="ザツ",INDEX(データ!#REF!,MATCH(AP48,データ!#REF!),MATCH(AN48,データ!#REF!)),""))))</f>
        <v/>
      </c>
      <c r="AS48" s="22" t="str">
        <f t="shared" si="12"/>
        <v/>
      </c>
      <c r="AT48" s="21" t="str">
        <f t="shared" si="60"/>
        <v/>
      </c>
      <c r="AU48" s="21" t="str">
        <f t="shared" si="61"/>
        <v/>
      </c>
      <c r="AV48" s="24" t="str">
        <f>IF(AM48="スギ",INDEX(データ!$H$7:$J$26,MATCH(AP48,データ!$G$7:$G$26),MATCH(AN48,データ!$H$6:$J$6)),IF(AM48="ヒノキ",INDEX(データ!$H$32:$J$51,MATCH(AP48,データ!$G$32:$G$51),MATCH(AN48,データ!$H$31:$J$31)),IF(AM48="マツ",INDEX(データ!#REF!,MATCH(AP48,データ!#REF!),MATCH(AN48,データ!#REF!)),IF(AM48="ザツ",INDEX(データ!#REF!,MATCH(AP48,データ!#REF!),MATCH(AN48,データ!#REF!)),""))))</f>
        <v/>
      </c>
      <c r="AW48" s="22" t="str">
        <f t="shared" si="62"/>
        <v/>
      </c>
      <c r="AX48" s="21" t="str">
        <f t="shared" si="63"/>
        <v/>
      </c>
      <c r="AY48" s="27" t="str">
        <f t="shared" si="64"/>
        <v/>
      </c>
      <c r="AZ48" s="24" t="str">
        <f t="shared" si="65"/>
        <v/>
      </c>
      <c r="BA48" s="25" t="str">
        <f t="shared" si="66"/>
        <v>0</v>
      </c>
      <c r="BB48" s="26" t="str">
        <f t="shared" si="67"/>
        <v/>
      </c>
      <c r="BC48" s="26" t="str">
        <f t="shared" si="68"/>
        <v/>
      </c>
      <c r="BD48" s="26" t="str">
        <f t="shared" si="69"/>
        <v/>
      </c>
      <c r="BE48" s="27" t="str">
        <f t="shared" si="70"/>
        <v/>
      </c>
      <c r="BF48" s="26" t="str">
        <f t="shared" si="71"/>
        <v/>
      </c>
      <c r="BG48" s="26" t="str">
        <f t="shared" si="72"/>
        <v/>
      </c>
      <c r="BH48" s="45" t="s">
        <v>30</v>
      </c>
      <c r="BI48" s="55" t="str">
        <f>IF(ＣＳＶ貼付用!BX34="","",ＣＳＶ貼付用!BX34)</f>
        <v/>
      </c>
      <c r="BJ48" s="38" t="str">
        <f>IF(ＣＳＶ貼付用!BZ34="","",ＣＳＶ貼付用!BZ34)</f>
        <v/>
      </c>
      <c r="BK48" s="38" t="str">
        <f>IF(ＣＳＶ貼付用!CB34="","",ＣＳＶ貼付用!CB34)</f>
        <v/>
      </c>
      <c r="BL48" s="40" t="str">
        <f t="shared" si="73"/>
        <v/>
      </c>
      <c r="BM48" s="41" t="str">
        <f>IF(林齢計算用!C34="","",林齢計算用!C34)</f>
        <v/>
      </c>
      <c r="BN48" s="41" t="str">
        <f t="shared" si="74"/>
        <v/>
      </c>
      <c r="BO48" s="41" t="str">
        <f t="shared" si="75"/>
        <v/>
      </c>
      <c r="BP48" s="23" t="str">
        <f>IF(BK48="スギ",INDEX(データ!$C$7:$E$26,MATCH(BN48,データ!$B$7:$B$26),MATCH(BL48,データ!$C$6:$E$6)),IF(BK48="ヒノキ",INDEX(データ!$C$32:$E$51,MATCH(BN48,データ!$B$32:$B$51),MATCH(BL48,データ!$C$31:$E$31)),IF(BK48="マツ",INDEX(データ!#REF!,MATCH(BN48,データ!#REF!),MATCH(BL48,データ!#REF!)),IF(BK48="ザツ",INDEX(データ!#REF!,MATCH(BN48,データ!#REF!),MATCH(BL48,データ!#REF!)),""))))</f>
        <v/>
      </c>
      <c r="BQ48" s="22" t="str">
        <f t="shared" si="19"/>
        <v/>
      </c>
      <c r="BR48" s="21" t="str">
        <f t="shared" si="76"/>
        <v/>
      </c>
      <c r="BS48" s="21" t="str">
        <f t="shared" si="77"/>
        <v/>
      </c>
      <c r="BT48" s="24" t="str">
        <f>IF(BK48="スギ",INDEX(データ!$H$7:$J$26,MATCH(BN48,データ!$G$7:$G$26),MATCH(BL48,データ!$H$6:$J$6)),IF(BK48="ヒノキ",INDEX(データ!$H$32:$J$51,MATCH(BN48,データ!$G$32:$G$51),MATCH(BL48,データ!$H$31:$J$31)),IF(BK48="マツ",INDEX(データ!#REF!,MATCH(BN48,データ!#REF!),MATCH(BL48,データ!#REF!)),IF(BK48="ザツ",INDEX(データ!#REF!,MATCH(BN48,データ!#REF!),MATCH(BL48,データ!#REF!)),""))))</f>
        <v/>
      </c>
      <c r="BU48" s="22" t="str">
        <f t="shared" si="78"/>
        <v/>
      </c>
      <c r="BV48" s="21" t="str">
        <f t="shared" si="79"/>
        <v/>
      </c>
      <c r="BW48" s="27" t="str">
        <f t="shared" si="80"/>
        <v/>
      </c>
      <c r="BX48" s="24" t="str">
        <f t="shared" si="81"/>
        <v/>
      </c>
      <c r="BY48" s="25" t="str">
        <f t="shared" si="82"/>
        <v>0</v>
      </c>
      <c r="BZ48" s="26" t="str">
        <f t="shared" si="83"/>
        <v/>
      </c>
      <c r="CA48" s="26" t="str">
        <f t="shared" si="84"/>
        <v/>
      </c>
      <c r="CB48" s="26" t="str">
        <f t="shared" si="85"/>
        <v/>
      </c>
      <c r="CC48" s="27" t="str">
        <f t="shared" si="86"/>
        <v/>
      </c>
      <c r="CD48" s="26" t="str">
        <f t="shared" si="87"/>
        <v/>
      </c>
      <c r="CE48" s="26" t="str">
        <f t="shared" si="88"/>
        <v/>
      </c>
      <c r="CF48" s="45" t="s">
        <v>30</v>
      </c>
      <c r="CG48" s="55" t="str">
        <f>IF(ＣＳＶ貼付用!CM34="","",ＣＳＶ貼付用!CM34)</f>
        <v/>
      </c>
      <c r="CH48" s="38" t="str">
        <f>IF(ＣＳＶ貼付用!CO34="","",ＣＳＶ貼付用!CO34)</f>
        <v/>
      </c>
      <c r="CI48" s="38" t="str">
        <f>IF(ＣＳＶ貼付用!CQ34="","",ＣＳＶ貼付用!CQ34)</f>
        <v/>
      </c>
      <c r="CJ48" s="40" t="str">
        <f t="shared" si="89"/>
        <v/>
      </c>
      <c r="CK48" s="41" t="str">
        <f>IF(林齢計算用!D34="","",林齢計算用!D34)</f>
        <v/>
      </c>
      <c r="CL48" s="41" t="str">
        <f t="shared" si="90"/>
        <v/>
      </c>
      <c r="CM48" s="41" t="str">
        <f t="shared" si="91"/>
        <v/>
      </c>
      <c r="CN48" s="23" t="str">
        <f>IF(CI48="スギ",INDEX(データ!$C$7:$E$26,MATCH(CL48,データ!$B$7:$B$26),MATCH(CJ48,データ!$C$6:$E$6)),IF(CI48="ヒノキ",INDEX(データ!$C$32:$E$51,MATCH(CL48,データ!$B$32:$B$51),MATCH(CJ48,データ!$C$31:$E$31)),IF(CI48="マツ",INDEX(データ!#REF!,MATCH(CL48,データ!#REF!),MATCH(CJ48,データ!#REF!)),IF(CI48="ザツ",INDEX(データ!#REF!,MATCH(CL48,データ!#REF!),MATCH(CJ48,データ!#REF!)),""))))</f>
        <v/>
      </c>
      <c r="CO48" s="22" t="str">
        <f t="shared" si="26"/>
        <v/>
      </c>
      <c r="CP48" s="21" t="str">
        <f t="shared" si="92"/>
        <v/>
      </c>
      <c r="CQ48" s="21" t="str">
        <f t="shared" si="93"/>
        <v/>
      </c>
      <c r="CR48" s="24" t="str">
        <f>IF(CI48="スギ",INDEX(データ!$H$7:$J$26,MATCH(CL48,データ!$G$7:$G$26),MATCH(CJ48,データ!$H$6:$J$6)),IF(CI48="ヒノキ",INDEX(データ!$H$32:$J$51,MATCH(CL48,データ!$G$32:$G$51),MATCH(CJ48,データ!$H$31:$J$31)),IF(CI48="マツ",INDEX(データ!#REF!,MATCH(CL48,データ!#REF!),MATCH(CJ48,データ!#REF!)),IF(CI48="ザツ",INDEX(データ!#REF!,MATCH(CL48,データ!#REF!),MATCH(CJ48,データ!#REF!)),""))))</f>
        <v/>
      </c>
      <c r="CS48" s="22" t="str">
        <f t="shared" si="94"/>
        <v/>
      </c>
      <c r="CT48" s="21" t="str">
        <f t="shared" si="95"/>
        <v/>
      </c>
      <c r="CU48" s="27" t="str">
        <f t="shared" si="96"/>
        <v/>
      </c>
      <c r="CV48" s="24" t="str">
        <f t="shared" si="97"/>
        <v/>
      </c>
      <c r="CW48" s="25" t="str">
        <f t="shared" si="98"/>
        <v>0</v>
      </c>
      <c r="CX48" s="26" t="str">
        <f t="shared" si="99"/>
        <v/>
      </c>
      <c r="CY48" s="26" t="str">
        <f t="shared" si="100"/>
        <v/>
      </c>
      <c r="CZ48" s="26" t="str">
        <f t="shared" si="101"/>
        <v/>
      </c>
      <c r="DA48" s="27" t="str">
        <f t="shared" si="102"/>
        <v/>
      </c>
      <c r="DB48" s="26" t="str">
        <f t="shared" si="103"/>
        <v/>
      </c>
      <c r="DC48" s="26" t="str">
        <f t="shared" si="104"/>
        <v/>
      </c>
      <c r="DD48" s="45" t="s">
        <v>30</v>
      </c>
      <c r="DE48" s="55" t="str">
        <f>IF(ＣＳＶ貼付用!DB34="","",ＣＳＶ貼付用!DB34)</f>
        <v/>
      </c>
      <c r="DF48" s="38" t="str">
        <f>IF(ＣＳＶ貼付用!DD34="","",ＣＳＶ貼付用!DD34)</f>
        <v/>
      </c>
      <c r="DG48" s="38" t="str">
        <f>IF(ＣＳＶ貼付用!DF34="","",ＣＳＶ貼付用!DF34)</f>
        <v/>
      </c>
      <c r="DH48" s="40" t="str">
        <f t="shared" si="105"/>
        <v/>
      </c>
      <c r="DI48" s="41" t="str">
        <f>IF(林齢計算用!E34="","",林齢計算用!E34)</f>
        <v/>
      </c>
      <c r="DJ48" s="41" t="str">
        <f t="shared" si="106"/>
        <v/>
      </c>
      <c r="DK48" s="41" t="str">
        <f t="shared" si="107"/>
        <v/>
      </c>
      <c r="DL48" s="23" t="str">
        <f>IF(DG48="スギ",INDEX(データ!$C$7:$E$26,MATCH(DJ48,データ!$B$7:$B$26),MATCH(DH48,データ!$C$6:$E$6)),IF(DG48="ヒノキ",INDEX(データ!$C$32:$E$51,MATCH(DJ48,データ!$B$32:$B$51),MATCH(DH48,データ!$C$31:$E$31)),IF(DG48="マツ",INDEX(データ!#REF!,MATCH(DJ48,データ!#REF!),MATCH(DH48,データ!#REF!)),IF(DG48="ザツ",INDEX(データ!#REF!,MATCH(DJ48,データ!#REF!),MATCH(DH48,データ!#REF!)),""))))</f>
        <v/>
      </c>
      <c r="DM48" s="22" t="str">
        <f t="shared" si="33"/>
        <v/>
      </c>
      <c r="DN48" s="21" t="str">
        <f t="shared" si="108"/>
        <v/>
      </c>
      <c r="DO48" s="21" t="str">
        <f t="shared" si="109"/>
        <v/>
      </c>
      <c r="DP48" s="24" t="str">
        <f>IF(DG48="スギ",INDEX(データ!$H$7:$J$26,MATCH(DJ48,データ!$G$7:$G$26),MATCH(DH48,データ!$H$6:$J$6)),IF(DG48="ヒノキ",INDEX(データ!$H$32:$J$51,MATCH(DJ48,データ!$G$32:$G$51),MATCH(DH48,データ!$H$31:$J$31)),IF(DG48="マツ",INDEX(データ!#REF!,MATCH(DJ48,データ!#REF!),MATCH(DH48,データ!#REF!)),IF(DG48="ザツ",INDEX(データ!#REF!,MATCH(DJ48,データ!#REF!),MATCH(DH48,データ!#REF!)),""))))</f>
        <v/>
      </c>
      <c r="DQ48" s="22" t="str">
        <f t="shared" si="110"/>
        <v/>
      </c>
      <c r="DR48" s="21" t="str">
        <f t="shared" si="111"/>
        <v/>
      </c>
      <c r="DS48" s="27" t="str">
        <f t="shared" si="112"/>
        <v/>
      </c>
      <c r="DT48" s="24" t="str">
        <f t="shared" si="113"/>
        <v/>
      </c>
      <c r="DU48" s="25" t="str">
        <f t="shared" si="114"/>
        <v>0</v>
      </c>
      <c r="DV48" s="26" t="str">
        <f t="shared" si="115"/>
        <v/>
      </c>
      <c r="DW48" s="26" t="str">
        <f t="shared" si="116"/>
        <v/>
      </c>
      <c r="DX48" s="26" t="str">
        <f t="shared" si="117"/>
        <v/>
      </c>
      <c r="DY48" s="27" t="str">
        <f t="shared" si="118"/>
        <v/>
      </c>
      <c r="DZ48" s="26" t="str">
        <f t="shared" si="119"/>
        <v/>
      </c>
      <c r="EA48" s="26" t="str">
        <f t="shared" si="120"/>
        <v/>
      </c>
      <c r="EB48" s="45" t="s">
        <v>30</v>
      </c>
      <c r="EC48" s="55" t="str">
        <f>IF(ＣＳＶ貼付用!DQ34="","",ＣＳＶ貼付用!DQ34)</f>
        <v/>
      </c>
      <c r="ED48" s="38" t="str">
        <f>IF(ＣＳＶ貼付用!DS34="","",ＣＳＶ貼付用!DS34)</f>
        <v/>
      </c>
      <c r="EE48" s="38" t="str">
        <f>IF(ＣＳＶ貼付用!DU34="","",ＣＳＶ貼付用!DU34)</f>
        <v/>
      </c>
      <c r="EF48" s="40" t="str">
        <f t="shared" si="121"/>
        <v/>
      </c>
      <c r="EG48" s="41" t="str">
        <f>IF(林齢計算用!F34="","",林齢計算用!F34)</f>
        <v/>
      </c>
      <c r="EH48" s="41" t="str">
        <f t="shared" si="122"/>
        <v/>
      </c>
      <c r="EI48" s="41" t="str">
        <f t="shared" si="123"/>
        <v/>
      </c>
      <c r="EJ48" s="23" t="str">
        <f>IF(EE48="スギ",INDEX(データ!$C$7:$E$26,MATCH(EH48,データ!$B$7:$B$26),MATCH(EF48,データ!$C$6:$E$6)),IF(EE48="ヒノキ",INDEX(データ!$C$32:$E$51,MATCH(EH48,データ!$B$32:$B$51),MATCH(EF48,データ!$C$31:$E$31)),IF(EE48="マツ",INDEX(データ!#REF!,MATCH(EH48,データ!#REF!),MATCH(EF48,データ!#REF!)),IF(EE48="ザツ",INDEX(データ!#REF!,MATCH(EH48,データ!#REF!),MATCH(EF48,データ!#REF!)),""))))</f>
        <v/>
      </c>
      <c r="EK48" s="22" t="str">
        <f t="shared" si="40"/>
        <v/>
      </c>
      <c r="EL48" s="21" t="str">
        <f t="shared" si="124"/>
        <v/>
      </c>
      <c r="EM48" s="21" t="str">
        <f t="shared" si="125"/>
        <v/>
      </c>
      <c r="EN48" s="24" t="str">
        <f>IF(EE48="スギ",INDEX(データ!$H$7:$J$26,MATCH(EH48,データ!$G$7:$G$26),MATCH(EF48,データ!$H$6:$J$6)),IF(EE48="ヒノキ",INDEX(データ!$H$32:$J$51,MATCH(EH48,データ!$G$32:$G$51),MATCH(EF48,データ!$H$31:$J$31)),IF(EE48="マツ",INDEX(データ!#REF!,MATCH(EH48,データ!#REF!),MATCH(EF48,データ!#REF!)),IF(EE48="ザツ",INDEX(データ!#REF!,MATCH(EH48,データ!#REF!),MATCH(EF48,データ!#REF!)),""))))</f>
        <v/>
      </c>
      <c r="EO48" s="22" t="str">
        <f t="shared" si="126"/>
        <v/>
      </c>
      <c r="EP48" s="21" t="str">
        <f t="shared" si="127"/>
        <v/>
      </c>
      <c r="EQ48" s="27" t="str">
        <f t="shared" si="128"/>
        <v/>
      </c>
      <c r="ER48" s="24" t="str">
        <f t="shared" si="129"/>
        <v/>
      </c>
      <c r="ES48" s="25" t="str">
        <f t="shared" si="130"/>
        <v>0</v>
      </c>
      <c r="ET48" s="26" t="str">
        <f t="shared" si="131"/>
        <v/>
      </c>
      <c r="EU48" s="26" t="str">
        <f t="shared" si="132"/>
        <v/>
      </c>
      <c r="EV48" s="26" t="str">
        <f t="shared" si="133"/>
        <v/>
      </c>
      <c r="EW48" s="27" t="str">
        <f t="shared" si="134"/>
        <v/>
      </c>
      <c r="EX48" s="26" t="str">
        <f t="shared" si="135"/>
        <v/>
      </c>
      <c r="EY48" s="26" t="str">
        <f t="shared" si="136"/>
        <v/>
      </c>
      <c r="EZ48" s="26">
        <f t="shared" si="137"/>
        <v>0</v>
      </c>
      <c r="FA48" s="43"/>
    </row>
    <row r="49" spans="1:157" ht="15.95" customHeight="1" x14ac:dyDescent="0.15">
      <c r="A49" s="21"/>
      <c r="B49" s="36" t="str">
        <f>IF(ＣＳＶ貼付用!G35="","",ＣＳＶ貼付用!G35)</f>
        <v/>
      </c>
      <c r="C49" s="36" t="str">
        <f>IF(ＣＳＶ貼付用!I35="","",ＣＳＶ貼付用!I35)</f>
        <v/>
      </c>
      <c r="D49" s="36" t="str">
        <f>IF(ＣＳＶ貼付用!J35="","",ＣＳＶ貼付用!J35)</f>
        <v/>
      </c>
      <c r="E49" s="36" t="str">
        <f>IF(ＣＳＶ貼付用!F35="","",ＣＳＶ貼付用!F35)</f>
        <v/>
      </c>
      <c r="F49" s="38" t="str">
        <f>IF(ＣＳＶ貼付用!T35="","",ＣＳＶ貼付用!T35)</f>
        <v/>
      </c>
      <c r="G49" s="38"/>
      <c r="H49" s="38" t="str">
        <f>IF(ＣＳＶ貼付用!GJ35="","",ＣＳＶ貼付用!GJ35)</f>
        <v/>
      </c>
      <c r="I49" s="38" t="str">
        <f>IF(ＣＳＶ貼付用!GL35="","",ＣＳＶ貼付用!GL35)</f>
        <v/>
      </c>
      <c r="J49" s="38" t="str">
        <f>IF(ＣＳＶ貼付用!GN35="","",ＣＳＶ貼付用!GN35)</f>
        <v/>
      </c>
      <c r="K49" s="38" t="str">
        <f>IF(ＣＳＶ貼付用!GP35="","",ＣＳＶ貼付用!GP35)</f>
        <v/>
      </c>
      <c r="L49" s="45" t="s">
        <v>30</v>
      </c>
      <c r="M49" s="55" t="str">
        <f>IF(ＣＳＶ貼付用!AT35="","",ＣＳＶ貼付用!AT35)</f>
        <v/>
      </c>
      <c r="N49" s="38" t="str">
        <f>IF(ＣＳＶ貼付用!AV35="","",ＣＳＶ貼付用!AV35)</f>
        <v/>
      </c>
      <c r="O49" s="38" t="str">
        <f>IF(ＣＳＶ貼付用!AX35="","",ＣＳＶ貼付用!AX35)</f>
        <v/>
      </c>
      <c r="P49" s="40" t="str">
        <f>IF(ＣＳＶ貼付用!FE35="","",ＣＳＶ貼付用!FE35)</f>
        <v/>
      </c>
      <c r="Q49" s="41" t="str">
        <f>IF(林齢計算用!A35="","",林齢計算用!A35)</f>
        <v/>
      </c>
      <c r="R49" s="41" t="str">
        <f t="shared" si="47"/>
        <v/>
      </c>
      <c r="S49" s="56" t="str">
        <f>IF(ＣＳＶ貼付用!EG35="","",ＣＳＶ貼付用!EG35*10)</f>
        <v/>
      </c>
      <c r="T49" s="23" t="str">
        <f>IF(O49="スギ",INDEX(データ!$C$7:$E$26,MATCH(R49,データ!$B$7:$B$26),MATCH(P49,データ!$C$6:$E$6)),IF(O49="ヒノキ",INDEX(データ!$C$32:$E$51,MATCH(R49,データ!$B$32:$B$51),MATCH(P49,データ!$C$31:$E$31)),IF(O49="マツ",INDEX(データ!#REF!,MATCH(R49,データ!#REF!),MATCH(P49,データ!#REF!)),IF(O49="ザツ",INDEX(データ!#REF!,MATCH(R49,データ!#REF!),MATCH(P49,データ!#REF!)),""))))</f>
        <v/>
      </c>
      <c r="U49" s="22" t="str">
        <f t="shared" si="138"/>
        <v/>
      </c>
      <c r="V49" s="21" t="str">
        <f t="shared" si="142"/>
        <v/>
      </c>
      <c r="W49" s="21" t="str">
        <f t="shared" si="139"/>
        <v/>
      </c>
      <c r="X49" s="23" t="str">
        <f>IF(O49="スギ",INDEX(データ!$H$7:$J$26,MATCH(R49,データ!$G$7:$G$26),MATCH(P49,データ!$H$6:$J$6)),IF(O49="ヒノキ",INDEX(データ!$H$32:$J$51,MATCH(R49,データ!$G$32:$G$51),MATCH(P49,データ!$H$31:$J$31)),IF(O49="マツ",INDEX(データ!#REF!,MATCH(R49,データ!#REF!),MATCH(P49,データ!#REF!)),IF(O49="ザツ",INDEX(データ!#REF!,MATCH(R49,データ!#REF!),MATCH(P49,データ!#REF!)),""))))</f>
        <v/>
      </c>
      <c r="Y49" s="22" t="str">
        <f t="shared" si="140"/>
        <v/>
      </c>
      <c r="Z49" s="21" t="str">
        <f t="shared" si="141"/>
        <v/>
      </c>
      <c r="AA49" s="27" t="str">
        <f t="shared" si="48"/>
        <v/>
      </c>
      <c r="AB49" s="24" t="str">
        <f t="shared" si="49"/>
        <v/>
      </c>
      <c r="AC49" s="25" t="str">
        <f t="shared" si="50"/>
        <v>0</v>
      </c>
      <c r="AD49" s="26" t="str">
        <f t="shared" si="51"/>
        <v/>
      </c>
      <c r="AE49" s="26" t="str">
        <f t="shared" si="52"/>
        <v/>
      </c>
      <c r="AF49" s="26" t="str">
        <f t="shared" si="53"/>
        <v/>
      </c>
      <c r="AG49" s="27" t="str">
        <f t="shared" si="54"/>
        <v/>
      </c>
      <c r="AH49" s="26" t="str">
        <f t="shared" si="55"/>
        <v/>
      </c>
      <c r="AI49" s="26" t="str">
        <f t="shared" si="56"/>
        <v/>
      </c>
      <c r="AJ49" s="45" t="s">
        <v>30</v>
      </c>
      <c r="AK49" s="55" t="str">
        <f>IF(ＣＳＶ貼付用!BI35="","",ＣＳＶ貼付用!BI35)</f>
        <v/>
      </c>
      <c r="AL49" s="38" t="str">
        <f>IF(ＣＳＶ貼付用!BK35="","",ＣＳＶ貼付用!BK35)</f>
        <v/>
      </c>
      <c r="AM49" s="38" t="str">
        <f>IF(ＣＳＶ貼付用!BM35="","",ＣＳＶ貼付用!BM35)</f>
        <v/>
      </c>
      <c r="AN49" s="40" t="str">
        <f t="shared" si="57"/>
        <v/>
      </c>
      <c r="AO49" s="41" t="str">
        <f>IF(林齢計算用!B35="","",林齢計算用!B35)</f>
        <v/>
      </c>
      <c r="AP49" s="41" t="str">
        <f t="shared" si="58"/>
        <v/>
      </c>
      <c r="AQ49" s="41" t="str">
        <f t="shared" si="59"/>
        <v/>
      </c>
      <c r="AR49" s="23" t="str">
        <f>IF(AM49="スギ",INDEX(データ!$C$7:$E$26,MATCH(AP49,データ!$B$7:$B$26),MATCH(AN49,データ!$C$6:$E$6)),IF(AM49="ヒノキ",INDEX(データ!$C$32:$E$51,MATCH(AP49,データ!$B$32:$B$51),MATCH(AN49,データ!$C$31:$E$31)),IF(AM49="マツ",INDEX(データ!#REF!,MATCH(AP49,データ!#REF!),MATCH(AN49,データ!#REF!)),IF(AM49="ザツ",INDEX(データ!#REF!,MATCH(AP49,データ!#REF!),MATCH(AN49,データ!#REF!)),""))))</f>
        <v/>
      </c>
      <c r="AS49" s="22" t="str">
        <f t="shared" si="12"/>
        <v/>
      </c>
      <c r="AT49" s="21" t="str">
        <f t="shared" si="60"/>
        <v/>
      </c>
      <c r="AU49" s="21" t="str">
        <f t="shared" si="61"/>
        <v/>
      </c>
      <c r="AV49" s="24" t="str">
        <f>IF(AM49="スギ",INDEX(データ!$H$7:$J$26,MATCH(AP49,データ!$G$7:$G$26),MATCH(AN49,データ!$H$6:$J$6)),IF(AM49="ヒノキ",INDEX(データ!$H$32:$J$51,MATCH(AP49,データ!$G$32:$G$51),MATCH(AN49,データ!$H$31:$J$31)),IF(AM49="マツ",INDEX(データ!#REF!,MATCH(AP49,データ!#REF!),MATCH(AN49,データ!#REF!)),IF(AM49="ザツ",INDEX(データ!#REF!,MATCH(AP49,データ!#REF!),MATCH(AN49,データ!#REF!)),""))))</f>
        <v/>
      </c>
      <c r="AW49" s="22" t="str">
        <f t="shared" si="62"/>
        <v/>
      </c>
      <c r="AX49" s="21" t="str">
        <f t="shared" si="63"/>
        <v/>
      </c>
      <c r="AY49" s="27" t="str">
        <f t="shared" si="64"/>
        <v/>
      </c>
      <c r="AZ49" s="24" t="str">
        <f t="shared" si="65"/>
        <v/>
      </c>
      <c r="BA49" s="25" t="str">
        <f t="shared" si="66"/>
        <v>0</v>
      </c>
      <c r="BB49" s="26" t="str">
        <f t="shared" si="67"/>
        <v/>
      </c>
      <c r="BC49" s="26" t="str">
        <f t="shared" si="68"/>
        <v/>
      </c>
      <c r="BD49" s="26" t="str">
        <f t="shared" si="69"/>
        <v/>
      </c>
      <c r="BE49" s="27" t="str">
        <f t="shared" si="70"/>
        <v/>
      </c>
      <c r="BF49" s="26" t="str">
        <f t="shared" si="71"/>
        <v/>
      </c>
      <c r="BG49" s="26" t="str">
        <f t="shared" si="72"/>
        <v/>
      </c>
      <c r="BH49" s="45" t="s">
        <v>30</v>
      </c>
      <c r="BI49" s="55" t="str">
        <f>IF(ＣＳＶ貼付用!BX35="","",ＣＳＶ貼付用!BX35)</f>
        <v/>
      </c>
      <c r="BJ49" s="38" t="str">
        <f>IF(ＣＳＶ貼付用!BZ35="","",ＣＳＶ貼付用!BZ35)</f>
        <v/>
      </c>
      <c r="BK49" s="38" t="str">
        <f>IF(ＣＳＶ貼付用!CB35="","",ＣＳＶ貼付用!CB35)</f>
        <v/>
      </c>
      <c r="BL49" s="40" t="str">
        <f t="shared" si="73"/>
        <v/>
      </c>
      <c r="BM49" s="41" t="str">
        <f>IF(林齢計算用!C35="","",林齢計算用!C35)</f>
        <v/>
      </c>
      <c r="BN49" s="41" t="str">
        <f t="shared" si="74"/>
        <v/>
      </c>
      <c r="BO49" s="41" t="str">
        <f t="shared" si="75"/>
        <v/>
      </c>
      <c r="BP49" s="23" t="str">
        <f>IF(BK49="スギ",INDEX(データ!$C$7:$E$26,MATCH(BN49,データ!$B$7:$B$26),MATCH(BL49,データ!$C$6:$E$6)),IF(BK49="ヒノキ",INDEX(データ!$C$32:$E$51,MATCH(BN49,データ!$B$32:$B$51),MATCH(BL49,データ!$C$31:$E$31)),IF(BK49="マツ",INDEX(データ!#REF!,MATCH(BN49,データ!#REF!),MATCH(BL49,データ!#REF!)),IF(BK49="ザツ",INDEX(データ!#REF!,MATCH(BN49,データ!#REF!),MATCH(BL49,データ!#REF!)),""))))</f>
        <v/>
      </c>
      <c r="BQ49" s="22" t="str">
        <f t="shared" si="19"/>
        <v/>
      </c>
      <c r="BR49" s="21" t="str">
        <f t="shared" si="76"/>
        <v/>
      </c>
      <c r="BS49" s="21" t="str">
        <f t="shared" si="77"/>
        <v/>
      </c>
      <c r="BT49" s="24" t="str">
        <f>IF(BK49="スギ",INDEX(データ!$H$7:$J$26,MATCH(BN49,データ!$G$7:$G$26),MATCH(BL49,データ!$H$6:$J$6)),IF(BK49="ヒノキ",INDEX(データ!$H$32:$J$51,MATCH(BN49,データ!$G$32:$G$51),MATCH(BL49,データ!$H$31:$J$31)),IF(BK49="マツ",INDEX(データ!#REF!,MATCH(BN49,データ!#REF!),MATCH(BL49,データ!#REF!)),IF(BK49="ザツ",INDEX(データ!#REF!,MATCH(BN49,データ!#REF!),MATCH(BL49,データ!#REF!)),""))))</f>
        <v/>
      </c>
      <c r="BU49" s="22" t="str">
        <f t="shared" si="78"/>
        <v/>
      </c>
      <c r="BV49" s="21" t="str">
        <f t="shared" si="79"/>
        <v/>
      </c>
      <c r="BW49" s="27" t="str">
        <f t="shared" si="80"/>
        <v/>
      </c>
      <c r="BX49" s="24" t="str">
        <f t="shared" si="81"/>
        <v/>
      </c>
      <c r="BY49" s="25" t="str">
        <f t="shared" si="82"/>
        <v>0</v>
      </c>
      <c r="BZ49" s="26" t="str">
        <f t="shared" si="83"/>
        <v/>
      </c>
      <c r="CA49" s="26" t="str">
        <f t="shared" si="84"/>
        <v/>
      </c>
      <c r="CB49" s="26" t="str">
        <f t="shared" si="85"/>
        <v/>
      </c>
      <c r="CC49" s="27" t="str">
        <f t="shared" si="86"/>
        <v/>
      </c>
      <c r="CD49" s="26" t="str">
        <f t="shared" si="87"/>
        <v/>
      </c>
      <c r="CE49" s="26" t="str">
        <f t="shared" si="88"/>
        <v/>
      </c>
      <c r="CF49" s="45" t="s">
        <v>30</v>
      </c>
      <c r="CG49" s="55" t="str">
        <f>IF(ＣＳＶ貼付用!CM35="","",ＣＳＶ貼付用!CM35)</f>
        <v/>
      </c>
      <c r="CH49" s="38" t="str">
        <f>IF(ＣＳＶ貼付用!CO35="","",ＣＳＶ貼付用!CO35)</f>
        <v/>
      </c>
      <c r="CI49" s="38" t="str">
        <f>IF(ＣＳＶ貼付用!CQ35="","",ＣＳＶ貼付用!CQ35)</f>
        <v/>
      </c>
      <c r="CJ49" s="40" t="str">
        <f t="shared" si="89"/>
        <v/>
      </c>
      <c r="CK49" s="41" t="str">
        <f>IF(林齢計算用!D35="","",林齢計算用!D35)</f>
        <v/>
      </c>
      <c r="CL49" s="41" t="str">
        <f t="shared" si="90"/>
        <v/>
      </c>
      <c r="CM49" s="41" t="str">
        <f t="shared" si="91"/>
        <v/>
      </c>
      <c r="CN49" s="23" t="str">
        <f>IF(CI49="スギ",INDEX(データ!$C$7:$E$26,MATCH(CL49,データ!$B$7:$B$26),MATCH(CJ49,データ!$C$6:$E$6)),IF(CI49="ヒノキ",INDEX(データ!$C$32:$E$51,MATCH(CL49,データ!$B$32:$B$51),MATCH(CJ49,データ!$C$31:$E$31)),IF(CI49="マツ",INDEX(データ!#REF!,MATCH(CL49,データ!#REF!),MATCH(CJ49,データ!#REF!)),IF(CI49="ザツ",INDEX(データ!#REF!,MATCH(CL49,データ!#REF!),MATCH(CJ49,データ!#REF!)),""))))</f>
        <v/>
      </c>
      <c r="CO49" s="22" t="str">
        <f t="shared" si="26"/>
        <v/>
      </c>
      <c r="CP49" s="21" t="str">
        <f t="shared" si="92"/>
        <v/>
      </c>
      <c r="CQ49" s="21" t="str">
        <f t="shared" si="93"/>
        <v/>
      </c>
      <c r="CR49" s="24" t="str">
        <f>IF(CI49="スギ",INDEX(データ!$H$7:$J$26,MATCH(CL49,データ!$G$7:$G$26),MATCH(CJ49,データ!$H$6:$J$6)),IF(CI49="ヒノキ",INDEX(データ!$H$32:$J$51,MATCH(CL49,データ!$G$32:$G$51),MATCH(CJ49,データ!$H$31:$J$31)),IF(CI49="マツ",INDEX(データ!#REF!,MATCH(CL49,データ!#REF!),MATCH(CJ49,データ!#REF!)),IF(CI49="ザツ",INDEX(データ!#REF!,MATCH(CL49,データ!#REF!),MATCH(CJ49,データ!#REF!)),""))))</f>
        <v/>
      </c>
      <c r="CS49" s="22" t="str">
        <f t="shared" si="94"/>
        <v/>
      </c>
      <c r="CT49" s="21" t="str">
        <f t="shared" si="95"/>
        <v/>
      </c>
      <c r="CU49" s="27" t="str">
        <f t="shared" si="96"/>
        <v/>
      </c>
      <c r="CV49" s="24" t="str">
        <f t="shared" si="97"/>
        <v/>
      </c>
      <c r="CW49" s="25" t="str">
        <f t="shared" si="98"/>
        <v>0</v>
      </c>
      <c r="CX49" s="26" t="str">
        <f t="shared" si="99"/>
        <v/>
      </c>
      <c r="CY49" s="26" t="str">
        <f t="shared" si="100"/>
        <v/>
      </c>
      <c r="CZ49" s="26" t="str">
        <f t="shared" si="101"/>
        <v/>
      </c>
      <c r="DA49" s="27" t="str">
        <f t="shared" si="102"/>
        <v/>
      </c>
      <c r="DB49" s="26" t="str">
        <f t="shared" si="103"/>
        <v/>
      </c>
      <c r="DC49" s="26" t="str">
        <f t="shared" si="104"/>
        <v/>
      </c>
      <c r="DD49" s="45" t="s">
        <v>30</v>
      </c>
      <c r="DE49" s="55" t="str">
        <f>IF(ＣＳＶ貼付用!DB35="","",ＣＳＶ貼付用!DB35)</f>
        <v/>
      </c>
      <c r="DF49" s="38" t="str">
        <f>IF(ＣＳＶ貼付用!DD35="","",ＣＳＶ貼付用!DD35)</f>
        <v/>
      </c>
      <c r="DG49" s="38" t="str">
        <f>IF(ＣＳＶ貼付用!DF35="","",ＣＳＶ貼付用!DF35)</f>
        <v/>
      </c>
      <c r="DH49" s="40" t="str">
        <f t="shared" si="105"/>
        <v/>
      </c>
      <c r="DI49" s="41" t="str">
        <f>IF(林齢計算用!E35="","",林齢計算用!E35)</f>
        <v/>
      </c>
      <c r="DJ49" s="41" t="str">
        <f t="shared" si="106"/>
        <v/>
      </c>
      <c r="DK49" s="41" t="str">
        <f t="shared" si="107"/>
        <v/>
      </c>
      <c r="DL49" s="23" t="str">
        <f>IF(DG49="スギ",INDEX(データ!$C$7:$E$26,MATCH(DJ49,データ!$B$7:$B$26),MATCH(DH49,データ!$C$6:$E$6)),IF(DG49="ヒノキ",INDEX(データ!$C$32:$E$51,MATCH(DJ49,データ!$B$32:$B$51),MATCH(DH49,データ!$C$31:$E$31)),IF(DG49="マツ",INDEX(データ!#REF!,MATCH(DJ49,データ!#REF!),MATCH(DH49,データ!#REF!)),IF(DG49="ザツ",INDEX(データ!#REF!,MATCH(DJ49,データ!#REF!),MATCH(DH49,データ!#REF!)),""))))</f>
        <v/>
      </c>
      <c r="DM49" s="22" t="str">
        <f t="shared" si="33"/>
        <v/>
      </c>
      <c r="DN49" s="21" t="str">
        <f t="shared" si="108"/>
        <v/>
      </c>
      <c r="DO49" s="21" t="str">
        <f t="shared" si="109"/>
        <v/>
      </c>
      <c r="DP49" s="24" t="str">
        <f>IF(DG49="スギ",INDEX(データ!$H$7:$J$26,MATCH(DJ49,データ!$G$7:$G$26),MATCH(DH49,データ!$H$6:$J$6)),IF(DG49="ヒノキ",INDEX(データ!$H$32:$J$51,MATCH(DJ49,データ!$G$32:$G$51),MATCH(DH49,データ!$H$31:$J$31)),IF(DG49="マツ",INDEX(データ!#REF!,MATCH(DJ49,データ!#REF!),MATCH(DH49,データ!#REF!)),IF(DG49="ザツ",INDEX(データ!#REF!,MATCH(DJ49,データ!#REF!),MATCH(DH49,データ!#REF!)),""))))</f>
        <v/>
      </c>
      <c r="DQ49" s="22" t="str">
        <f t="shared" si="110"/>
        <v/>
      </c>
      <c r="DR49" s="21" t="str">
        <f t="shared" si="111"/>
        <v/>
      </c>
      <c r="DS49" s="27" t="str">
        <f t="shared" si="112"/>
        <v/>
      </c>
      <c r="DT49" s="24" t="str">
        <f t="shared" si="113"/>
        <v/>
      </c>
      <c r="DU49" s="25" t="str">
        <f t="shared" si="114"/>
        <v>0</v>
      </c>
      <c r="DV49" s="26" t="str">
        <f t="shared" si="115"/>
        <v/>
      </c>
      <c r="DW49" s="26" t="str">
        <f t="shared" si="116"/>
        <v/>
      </c>
      <c r="DX49" s="26" t="str">
        <f t="shared" si="117"/>
        <v/>
      </c>
      <c r="DY49" s="27" t="str">
        <f t="shared" si="118"/>
        <v/>
      </c>
      <c r="DZ49" s="26" t="str">
        <f t="shared" si="119"/>
        <v/>
      </c>
      <c r="EA49" s="26" t="str">
        <f t="shared" si="120"/>
        <v/>
      </c>
      <c r="EB49" s="45" t="s">
        <v>30</v>
      </c>
      <c r="EC49" s="55" t="str">
        <f>IF(ＣＳＶ貼付用!DQ35="","",ＣＳＶ貼付用!DQ35)</f>
        <v/>
      </c>
      <c r="ED49" s="38" t="str">
        <f>IF(ＣＳＶ貼付用!DS35="","",ＣＳＶ貼付用!DS35)</f>
        <v/>
      </c>
      <c r="EE49" s="38" t="str">
        <f>IF(ＣＳＶ貼付用!DU35="","",ＣＳＶ貼付用!DU35)</f>
        <v/>
      </c>
      <c r="EF49" s="40" t="str">
        <f t="shared" si="121"/>
        <v/>
      </c>
      <c r="EG49" s="41" t="str">
        <f>IF(林齢計算用!F35="","",林齢計算用!F35)</f>
        <v/>
      </c>
      <c r="EH49" s="41" t="str">
        <f t="shared" si="122"/>
        <v/>
      </c>
      <c r="EI49" s="41" t="str">
        <f t="shared" si="123"/>
        <v/>
      </c>
      <c r="EJ49" s="23" t="str">
        <f>IF(EE49="スギ",INDEX(データ!$C$7:$E$26,MATCH(EH49,データ!$B$7:$B$26),MATCH(EF49,データ!$C$6:$E$6)),IF(EE49="ヒノキ",INDEX(データ!$C$32:$E$51,MATCH(EH49,データ!$B$32:$B$51),MATCH(EF49,データ!$C$31:$E$31)),IF(EE49="マツ",INDEX(データ!#REF!,MATCH(EH49,データ!#REF!),MATCH(EF49,データ!#REF!)),IF(EE49="ザツ",INDEX(データ!#REF!,MATCH(EH49,データ!#REF!),MATCH(EF49,データ!#REF!)),""))))</f>
        <v/>
      </c>
      <c r="EK49" s="22" t="str">
        <f t="shared" si="40"/>
        <v/>
      </c>
      <c r="EL49" s="21" t="str">
        <f t="shared" si="124"/>
        <v/>
      </c>
      <c r="EM49" s="21" t="str">
        <f t="shared" si="125"/>
        <v/>
      </c>
      <c r="EN49" s="24" t="str">
        <f>IF(EE49="スギ",INDEX(データ!$H$7:$J$26,MATCH(EH49,データ!$G$7:$G$26),MATCH(EF49,データ!$H$6:$J$6)),IF(EE49="ヒノキ",INDEX(データ!$H$32:$J$51,MATCH(EH49,データ!$G$32:$G$51),MATCH(EF49,データ!$H$31:$J$31)),IF(EE49="マツ",INDEX(データ!#REF!,MATCH(EH49,データ!#REF!),MATCH(EF49,データ!#REF!)),IF(EE49="ザツ",INDEX(データ!#REF!,MATCH(EH49,データ!#REF!),MATCH(EF49,データ!#REF!)),""))))</f>
        <v/>
      </c>
      <c r="EO49" s="22" t="str">
        <f t="shared" si="126"/>
        <v/>
      </c>
      <c r="EP49" s="21" t="str">
        <f t="shared" si="127"/>
        <v/>
      </c>
      <c r="EQ49" s="27" t="str">
        <f t="shared" si="128"/>
        <v/>
      </c>
      <c r="ER49" s="24" t="str">
        <f t="shared" si="129"/>
        <v/>
      </c>
      <c r="ES49" s="25" t="str">
        <f t="shared" si="130"/>
        <v>0</v>
      </c>
      <c r="ET49" s="26" t="str">
        <f t="shared" si="131"/>
        <v/>
      </c>
      <c r="EU49" s="26" t="str">
        <f t="shared" si="132"/>
        <v/>
      </c>
      <c r="EV49" s="26" t="str">
        <f t="shared" si="133"/>
        <v/>
      </c>
      <c r="EW49" s="27" t="str">
        <f t="shared" si="134"/>
        <v/>
      </c>
      <c r="EX49" s="26" t="str">
        <f t="shared" si="135"/>
        <v/>
      </c>
      <c r="EY49" s="26" t="str">
        <f t="shared" si="136"/>
        <v/>
      </c>
      <c r="EZ49" s="26">
        <f t="shared" si="137"/>
        <v>0</v>
      </c>
      <c r="FA49" s="43"/>
    </row>
    <row r="50" spans="1:157" ht="15.95" customHeight="1" x14ac:dyDescent="0.15">
      <c r="A50" s="21"/>
      <c r="B50" s="36" t="str">
        <f>IF(ＣＳＶ貼付用!G36="","",ＣＳＶ貼付用!G36)</f>
        <v/>
      </c>
      <c r="C50" s="36" t="str">
        <f>IF(ＣＳＶ貼付用!I36="","",ＣＳＶ貼付用!I36)</f>
        <v/>
      </c>
      <c r="D50" s="36" t="str">
        <f>IF(ＣＳＶ貼付用!J36="","",ＣＳＶ貼付用!J36)</f>
        <v/>
      </c>
      <c r="E50" s="36" t="str">
        <f>IF(ＣＳＶ貼付用!F36="","",ＣＳＶ貼付用!F36)</f>
        <v/>
      </c>
      <c r="F50" s="38" t="str">
        <f>IF(ＣＳＶ貼付用!T36="","",ＣＳＶ貼付用!T36)</f>
        <v/>
      </c>
      <c r="G50" s="38"/>
      <c r="H50" s="38" t="str">
        <f>IF(ＣＳＶ貼付用!GJ36="","",ＣＳＶ貼付用!GJ36)</f>
        <v/>
      </c>
      <c r="I50" s="38" t="str">
        <f>IF(ＣＳＶ貼付用!GL36="","",ＣＳＶ貼付用!GL36)</f>
        <v/>
      </c>
      <c r="J50" s="38" t="str">
        <f>IF(ＣＳＶ貼付用!GN36="","",ＣＳＶ貼付用!GN36)</f>
        <v/>
      </c>
      <c r="K50" s="38" t="str">
        <f>IF(ＣＳＶ貼付用!GP36="","",ＣＳＶ貼付用!GP36)</f>
        <v/>
      </c>
      <c r="L50" s="45" t="s">
        <v>30</v>
      </c>
      <c r="M50" s="55" t="str">
        <f>IF(ＣＳＶ貼付用!AT36="","",ＣＳＶ貼付用!AT36)</f>
        <v/>
      </c>
      <c r="N50" s="38" t="str">
        <f>IF(ＣＳＶ貼付用!AV36="","",ＣＳＶ貼付用!AV36)</f>
        <v/>
      </c>
      <c r="O50" s="38" t="str">
        <f>IF(ＣＳＶ貼付用!AX36="","",ＣＳＶ貼付用!AX36)</f>
        <v/>
      </c>
      <c r="P50" s="40" t="str">
        <f>IF(ＣＳＶ貼付用!FE36="","",ＣＳＶ貼付用!FE36)</f>
        <v/>
      </c>
      <c r="Q50" s="41" t="str">
        <f>IF(林齢計算用!A36="","",林齢計算用!A36)</f>
        <v/>
      </c>
      <c r="R50" s="41" t="str">
        <f t="shared" si="47"/>
        <v/>
      </c>
      <c r="S50" s="56" t="str">
        <f>IF(ＣＳＶ貼付用!EG36="","",ＣＳＶ貼付用!EG36*10)</f>
        <v/>
      </c>
      <c r="T50" s="23" t="str">
        <f>IF(O50="スギ",INDEX(データ!$C$7:$E$26,MATCH(R50,データ!$B$7:$B$26),MATCH(P50,データ!$C$6:$E$6)),IF(O50="ヒノキ",INDEX(データ!$C$32:$E$51,MATCH(R50,データ!$B$32:$B$51),MATCH(P50,データ!$C$31:$E$31)),IF(O50="マツ",INDEX(データ!#REF!,MATCH(R50,データ!#REF!),MATCH(P50,データ!#REF!)),IF(O50="ザツ",INDEX(データ!#REF!,MATCH(R50,データ!#REF!),MATCH(P50,データ!#REF!)),""))))</f>
        <v/>
      </c>
      <c r="U50" s="22" t="str">
        <f t="shared" si="138"/>
        <v/>
      </c>
      <c r="V50" s="21" t="str">
        <f t="shared" si="142"/>
        <v/>
      </c>
      <c r="W50" s="21" t="str">
        <f t="shared" si="139"/>
        <v/>
      </c>
      <c r="X50" s="23" t="str">
        <f>IF(O50="スギ",INDEX(データ!$H$7:$J$26,MATCH(R50,データ!$G$7:$G$26),MATCH(P50,データ!$H$6:$J$6)),IF(O50="ヒノキ",INDEX(データ!$H$32:$J$51,MATCH(R50,データ!$G$32:$G$51),MATCH(P50,データ!$H$31:$J$31)),IF(O50="マツ",INDEX(データ!#REF!,MATCH(R50,データ!#REF!),MATCH(P50,データ!#REF!)),IF(O50="ザツ",INDEX(データ!#REF!,MATCH(R50,データ!#REF!),MATCH(P50,データ!#REF!)),""))))</f>
        <v/>
      </c>
      <c r="Y50" s="22" t="str">
        <f t="shared" si="140"/>
        <v/>
      </c>
      <c r="Z50" s="21" t="str">
        <f t="shared" si="141"/>
        <v/>
      </c>
      <c r="AA50" s="27" t="str">
        <f t="shared" si="48"/>
        <v/>
      </c>
      <c r="AB50" s="24" t="str">
        <f t="shared" si="49"/>
        <v/>
      </c>
      <c r="AC50" s="25" t="str">
        <f t="shared" si="50"/>
        <v>0</v>
      </c>
      <c r="AD50" s="26" t="str">
        <f t="shared" si="51"/>
        <v/>
      </c>
      <c r="AE50" s="26" t="str">
        <f t="shared" si="52"/>
        <v/>
      </c>
      <c r="AF50" s="26" t="str">
        <f t="shared" si="53"/>
        <v/>
      </c>
      <c r="AG50" s="27" t="str">
        <f t="shared" si="54"/>
        <v/>
      </c>
      <c r="AH50" s="26" t="str">
        <f t="shared" si="55"/>
        <v/>
      </c>
      <c r="AI50" s="26" t="str">
        <f t="shared" si="56"/>
        <v/>
      </c>
      <c r="AJ50" s="45" t="s">
        <v>30</v>
      </c>
      <c r="AK50" s="55" t="str">
        <f>IF(ＣＳＶ貼付用!BI36="","",ＣＳＶ貼付用!BI36)</f>
        <v/>
      </c>
      <c r="AL50" s="38" t="str">
        <f>IF(ＣＳＶ貼付用!BK36="","",ＣＳＶ貼付用!BK36)</f>
        <v/>
      </c>
      <c r="AM50" s="38" t="str">
        <f>IF(ＣＳＶ貼付用!BM36="","",ＣＳＶ貼付用!BM36)</f>
        <v/>
      </c>
      <c r="AN50" s="40" t="str">
        <f t="shared" si="57"/>
        <v/>
      </c>
      <c r="AO50" s="41" t="str">
        <f>IF(林齢計算用!B36="","",林齢計算用!B36)</f>
        <v/>
      </c>
      <c r="AP50" s="41" t="str">
        <f t="shared" si="58"/>
        <v/>
      </c>
      <c r="AQ50" s="41" t="str">
        <f t="shared" si="59"/>
        <v/>
      </c>
      <c r="AR50" s="23" t="str">
        <f>IF(AM50="スギ",INDEX(データ!$C$7:$E$26,MATCH(AP50,データ!$B$7:$B$26),MATCH(AN50,データ!$C$6:$E$6)),IF(AM50="ヒノキ",INDEX(データ!$C$32:$E$51,MATCH(AP50,データ!$B$32:$B$51),MATCH(AN50,データ!$C$31:$E$31)),IF(AM50="マツ",INDEX(データ!#REF!,MATCH(AP50,データ!#REF!),MATCH(AN50,データ!#REF!)),IF(AM50="ザツ",INDEX(データ!#REF!,MATCH(AP50,データ!#REF!),MATCH(AN50,データ!#REF!)),""))))</f>
        <v/>
      </c>
      <c r="AS50" s="22" t="str">
        <f t="shared" si="12"/>
        <v/>
      </c>
      <c r="AT50" s="21" t="str">
        <f t="shared" si="60"/>
        <v/>
      </c>
      <c r="AU50" s="21" t="str">
        <f t="shared" si="61"/>
        <v/>
      </c>
      <c r="AV50" s="24" t="str">
        <f>IF(AM50="スギ",INDEX(データ!$H$7:$J$26,MATCH(AP50,データ!$G$7:$G$26),MATCH(AN50,データ!$H$6:$J$6)),IF(AM50="ヒノキ",INDEX(データ!$H$32:$J$51,MATCH(AP50,データ!$G$32:$G$51),MATCH(AN50,データ!$H$31:$J$31)),IF(AM50="マツ",INDEX(データ!#REF!,MATCH(AP50,データ!#REF!),MATCH(AN50,データ!#REF!)),IF(AM50="ザツ",INDEX(データ!#REF!,MATCH(AP50,データ!#REF!),MATCH(AN50,データ!#REF!)),""))))</f>
        <v/>
      </c>
      <c r="AW50" s="22" t="str">
        <f t="shared" si="62"/>
        <v/>
      </c>
      <c r="AX50" s="21" t="str">
        <f t="shared" si="63"/>
        <v/>
      </c>
      <c r="AY50" s="27" t="str">
        <f t="shared" si="64"/>
        <v/>
      </c>
      <c r="AZ50" s="24" t="str">
        <f t="shared" si="65"/>
        <v/>
      </c>
      <c r="BA50" s="25" t="str">
        <f t="shared" si="66"/>
        <v>0</v>
      </c>
      <c r="BB50" s="26" t="str">
        <f t="shared" si="67"/>
        <v/>
      </c>
      <c r="BC50" s="26" t="str">
        <f t="shared" si="68"/>
        <v/>
      </c>
      <c r="BD50" s="26" t="str">
        <f t="shared" si="69"/>
        <v/>
      </c>
      <c r="BE50" s="27" t="str">
        <f t="shared" si="70"/>
        <v/>
      </c>
      <c r="BF50" s="26" t="str">
        <f t="shared" si="71"/>
        <v/>
      </c>
      <c r="BG50" s="26" t="str">
        <f t="shared" si="72"/>
        <v/>
      </c>
      <c r="BH50" s="45" t="s">
        <v>30</v>
      </c>
      <c r="BI50" s="55" t="str">
        <f>IF(ＣＳＶ貼付用!BX36="","",ＣＳＶ貼付用!BX36)</f>
        <v/>
      </c>
      <c r="BJ50" s="38" t="str">
        <f>IF(ＣＳＶ貼付用!BZ36="","",ＣＳＶ貼付用!BZ36)</f>
        <v/>
      </c>
      <c r="BK50" s="38" t="str">
        <f>IF(ＣＳＶ貼付用!CB36="","",ＣＳＶ貼付用!CB36)</f>
        <v/>
      </c>
      <c r="BL50" s="40" t="str">
        <f t="shared" si="73"/>
        <v/>
      </c>
      <c r="BM50" s="41" t="str">
        <f>IF(林齢計算用!C36="","",林齢計算用!C36)</f>
        <v/>
      </c>
      <c r="BN50" s="41" t="str">
        <f t="shared" si="74"/>
        <v/>
      </c>
      <c r="BO50" s="41" t="str">
        <f t="shared" si="75"/>
        <v/>
      </c>
      <c r="BP50" s="23" t="str">
        <f>IF(BK50="スギ",INDEX(データ!$C$7:$E$26,MATCH(BN50,データ!$B$7:$B$26),MATCH(BL50,データ!$C$6:$E$6)),IF(BK50="ヒノキ",INDEX(データ!$C$32:$E$51,MATCH(BN50,データ!$B$32:$B$51),MATCH(BL50,データ!$C$31:$E$31)),IF(BK50="マツ",INDEX(データ!#REF!,MATCH(BN50,データ!#REF!),MATCH(BL50,データ!#REF!)),IF(BK50="ザツ",INDEX(データ!#REF!,MATCH(BN50,データ!#REF!),MATCH(BL50,データ!#REF!)),""))))</f>
        <v/>
      </c>
      <c r="BQ50" s="22" t="str">
        <f t="shared" si="19"/>
        <v/>
      </c>
      <c r="BR50" s="21" t="str">
        <f t="shared" si="76"/>
        <v/>
      </c>
      <c r="BS50" s="21" t="str">
        <f t="shared" si="77"/>
        <v/>
      </c>
      <c r="BT50" s="24" t="str">
        <f>IF(BK50="スギ",INDEX(データ!$H$7:$J$26,MATCH(BN50,データ!$G$7:$G$26),MATCH(BL50,データ!$H$6:$J$6)),IF(BK50="ヒノキ",INDEX(データ!$H$32:$J$51,MATCH(BN50,データ!$G$32:$G$51),MATCH(BL50,データ!$H$31:$J$31)),IF(BK50="マツ",INDEX(データ!#REF!,MATCH(BN50,データ!#REF!),MATCH(BL50,データ!#REF!)),IF(BK50="ザツ",INDEX(データ!#REF!,MATCH(BN50,データ!#REF!),MATCH(BL50,データ!#REF!)),""))))</f>
        <v/>
      </c>
      <c r="BU50" s="22" t="str">
        <f t="shared" si="78"/>
        <v/>
      </c>
      <c r="BV50" s="21" t="str">
        <f t="shared" si="79"/>
        <v/>
      </c>
      <c r="BW50" s="27" t="str">
        <f t="shared" si="80"/>
        <v/>
      </c>
      <c r="BX50" s="24" t="str">
        <f t="shared" si="81"/>
        <v/>
      </c>
      <c r="BY50" s="25" t="str">
        <f t="shared" si="82"/>
        <v>0</v>
      </c>
      <c r="BZ50" s="26" t="str">
        <f t="shared" si="83"/>
        <v/>
      </c>
      <c r="CA50" s="26" t="str">
        <f t="shared" si="84"/>
        <v/>
      </c>
      <c r="CB50" s="26" t="str">
        <f t="shared" si="85"/>
        <v/>
      </c>
      <c r="CC50" s="27" t="str">
        <f t="shared" si="86"/>
        <v/>
      </c>
      <c r="CD50" s="26" t="str">
        <f t="shared" si="87"/>
        <v/>
      </c>
      <c r="CE50" s="26" t="str">
        <f t="shared" si="88"/>
        <v/>
      </c>
      <c r="CF50" s="45" t="s">
        <v>30</v>
      </c>
      <c r="CG50" s="55" t="str">
        <f>IF(ＣＳＶ貼付用!CM36="","",ＣＳＶ貼付用!CM36)</f>
        <v/>
      </c>
      <c r="CH50" s="38" t="str">
        <f>IF(ＣＳＶ貼付用!CO36="","",ＣＳＶ貼付用!CO36)</f>
        <v/>
      </c>
      <c r="CI50" s="38" t="str">
        <f>IF(ＣＳＶ貼付用!CQ36="","",ＣＳＶ貼付用!CQ36)</f>
        <v/>
      </c>
      <c r="CJ50" s="40" t="str">
        <f t="shared" si="89"/>
        <v/>
      </c>
      <c r="CK50" s="41" t="str">
        <f>IF(林齢計算用!D36="","",林齢計算用!D36)</f>
        <v/>
      </c>
      <c r="CL50" s="41" t="str">
        <f t="shared" si="90"/>
        <v/>
      </c>
      <c r="CM50" s="41" t="str">
        <f t="shared" si="91"/>
        <v/>
      </c>
      <c r="CN50" s="23" t="str">
        <f>IF(CI50="スギ",INDEX(データ!$C$7:$E$26,MATCH(CL50,データ!$B$7:$B$26),MATCH(CJ50,データ!$C$6:$E$6)),IF(CI50="ヒノキ",INDEX(データ!$C$32:$E$51,MATCH(CL50,データ!$B$32:$B$51),MATCH(CJ50,データ!$C$31:$E$31)),IF(CI50="マツ",INDEX(データ!#REF!,MATCH(CL50,データ!#REF!),MATCH(CJ50,データ!#REF!)),IF(CI50="ザツ",INDEX(データ!#REF!,MATCH(CL50,データ!#REF!),MATCH(CJ50,データ!#REF!)),""))))</f>
        <v/>
      </c>
      <c r="CO50" s="22" t="str">
        <f t="shared" si="26"/>
        <v/>
      </c>
      <c r="CP50" s="21" t="str">
        <f t="shared" si="92"/>
        <v/>
      </c>
      <c r="CQ50" s="21" t="str">
        <f t="shared" si="93"/>
        <v/>
      </c>
      <c r="CR50" s="24" t="str">
        <f>IF(CI50="スギ",INDEX(データ!$H$7:$J$26,MATCH(CL50,データ!$G$7:$G$26),MATCH(CJ50,データ!$H$6:$J$6)),IF(CI50="ヒノキ",INDEX(データ!$H$32:$J$51,MATCH(CL50,データ!$G$32:$G$51),MATCH(CJ50,データ!$H$31:$J$31)),IF(CI50="マツ",INDEX(データ!#REF!,MATCH(CL50,データ!#REF!),MATCH(CJ50,データ!#REF!)),IF(CI50="ザツ",INDEX(データ!#REF!,MATCH(CL50,データ!#REF!),MATCH(CJ50,データ!#REF!)),""))))</f>
        <v/>
      </c>
      <c r="CS50" s="22" t="str">
        <f t="shared" si="94"/>
        <v/>
      </c>
      <c r="CT50" s="21" t="str">
        <f t="shared" si="95"/>
        <v/>
      </c>
      <c r="CU50" s="27" t="str">
        <f t="shared" si="96"/>
        <v/>
      </c>
      <c r="CV50" s="24" t="str">
        <f t="shared" si="97"/>
        <v/>
      </c>
      <c r="CW50" s="25" t="str">
        <f t="shared" si="98"/>
        <v>0</v>
      </c>
      <c r="CX50" s="26" t="str">
        <f t="shared" si="99"/>
        <v/>
      </c>
      <c r="CY50" s="26" t="str">
        <f t="shared" si="100"/>
        <v/>
      </c>
      <c r="CZ50" s="26" t="str">
        <f t="shared" si="101"/>
        <v/>
      </c>
      <c r="DA50" s="27" t="str">
        <f t="shared" si="102"/>
        <v/>
      </c>
      <c r="DB50" s="26" t="str">
        <f t="shared" si="103"/>
        <v/>
      </c>
      <c r="DC50" s="26" t="str">
        <f t="shared" si="104"/>
        <v/>
      </c>
      <c r="DD50" s="45" t="s">
        <v>30</v>
      </c>
      <c r="DE50" s="55" t="str">
        <f>IF(ＣＳＶ貼付用!DB36="","",ＣＳＶ貼付用!DB36)</f>
        <v/>
      </c>
      <c r="DF50" s="38" t="str">
        <f>IF(ＣＳＶ貼付用!DD36="","",ＣＳＶ貼付用!DD36)</f>
        <v/>
      </c>
      <c r="DG50" s="38" t="str">
        <f>IF(ＣＳＶ貼付用!DF36="","",ＣＳＶ貼付用!DF36)</f>
        <v/>
      </c>
      <c r="DH50" s="40" t="str">
        <f t="shared" si="105"/>
        <v/>
      </c>
      <c r="DI50" s="41" t="str">
        <f>IF(林齢計算用!E36="","",林齢計算用!E36)</f>
        <v/>
      </c>
      <c r="DJ50" s="41" t="str">
        <f t="shared" si="106"/>
        <v/>
      </c>
      <c r="DK50" s="41" t="str">
        <f t="shared" si="107"/>
        <v/>
      </c>
      <c r="DL50" s="23" t="str">
        <f>IF(DG50="スギ",INDEX(データ!$C$7:$E$26,MATCH(DJ50,データ!$B$7:$B$26),MATCH(DH50,データ!$C$6:$E$6)),IF(DG50="ヒノキ",INDEX(データ!$C$32:$E$51,MATCH(DJ50,データ!$B$32:$B$51),MATCH(DH50,データ!$C$31:$E$31)),IF(DG50="マツ",INDEX(データ!#REF!,MATCH(DJ50,データ!#REF!),MATCH(DH50,データ!#REF!)),IF(DG50="ザツ",INDEX(データ!#REF!,MATCH(DJ50,データ!#REF!),MATCH(DH50,データ!#REF!)),""))))</f>
        <v/>
      </c>
      <c r="DM50" s="22" t="str">
        <f t="shared" si="33"/>
        <v/>
      </c>
      <c r="DN50" s="21" t="str">
        <f t="shared" si="108"/>
        <v/>
      </c>
      <c r="DO50" s="21" t="str">
        <f t="shared" si="109"/>
        <v/>
      </c>
      <c r="DP50" s="24" t="str">
        <f>IF(DG50="スギ",INDEX(データ!$H$7:$J$26,MATCH(DJ50,データ!$G$7:$G$26),MATCH(DH50,データ!$H$6:$J$6)),IF(DG50="ヒノキ",INDEX(データ!$H$32:$J$51,MATCH(DJ50,データ!$G$32:$G$51),MATCH(DH50,データ!$H$31:$J$31)),IF(DG50="マツ",INDEX(データ!#REF!,MATCH(DJ50,データ!#REF!),MATCH(DH50,データ!#REF!)),IF(DG50="ザツ",INDEX(データ!#REF!,MATCH(DJ50,データ!#REF!),MATCH(DH50,データ!#REF!)),""))))</f>
        <v/>
      </c>
      <c r="DQ50" s="22" t="str">
        <f t="shared" si="110"/>
        <v/>
      </c>
      <c r="DR50" s="21" t="str">
        <f t="shared" si="111"/>
        <v/>
      </c>
      <c r="DS50" s="27" t="str">
        <f t="shared" si="112"/>
        <v/>
      </c>
      <c r="DT50" s="24" t="str">
        <f t="shared" si="113"/>
        <v/>
      </c>
      <c r="DU50" s="25" t="str">
        <f t="shared" si="114"/>
        <v>0</v>
      </c>
      <c r="DV50" s="26" t="str">
        <f t="shared" si="115"/>
        <v/>
      </c>
      <c r="DW50" s="26" t="str">
        <f t="shared" si="116"/>
        <v/>
      </c>
      <c r="DX50" s="26" t="str">
        <f t="shared" si="117"/>
        <v/>
      </c>
      <c r="DY50" s="27" t="str">
        <f t="shared" si="118"/>
        <v/>
      </c>
      <c r="DZ50" s="26" t="str">
        <f t="shared" si="119"/>
        <v/>
      </c>
      <c r="EA50" s="26" t="str">
        <f t="shared" si="120"/>
        <v/>
      </c>
      <c r="EB50" s="45" t="s">
        <v>30</v>
      </c>
      <c r="EC50" s="55" t="str">
        <f>IF(ＣＳＶ貼付用!DQ36="","",ＣＳＶ貼付用!DQ36)</f>
        <v/>
      </c>
      <c r="ED50" s="38" t="str">
        <f>IF(ＣＳＶ貼付用!DS36="","",ＣＳＶ貼付用!DS36)</f>
        <v/>
      </c>
      <c r="EE50" s="38" t="str">
        <f>IF(ＣＳＶ貼付用!DU36="","",ＣＳＶ貼付用!DU36)</f>
        <v/>
      </c>
      <c r="EF50" s="40" t="str">
        <f t="shared" si="121"/>
        <v/>
      </c>
      <c r="EG50" s="41" t="str">
        <f>IF(林齢計算用!F36="","",林齢計算用!F36)</f>
        <v/>
      </c>
      <c r="EH50" s="41" t="str">
        <f t="shared" si="122"/>
        <v/>
      </c>
      <c r="EI50" s="41" t="str">
        <f t="shared" si="123"/>
        <v/>
      </c>
      <c r="EJ50" s="23" t="str">
        <f>IF(EE50="スギ",INDEX(データ!$C$7:$E$26,MATCH(EH50,データ!$B$7:$B$26),MATCH(EF50,データ!$C$6:$E$6)),IF(EE50="ヒノキ",INDEX(データ!$C$32:$E$51,MATCH(EH50,データ!$B$32:$B$51),MATCH(EF50,データ!$C$31:$E$31)),IF(EE50="マツ",INDEX(データ!#REF!,MATCH(EH50,データ!#REF!),MATCH(EF50,データ!#REF!)),IF(EE50="ザツ",INDEX(データ!#REF!,MATCH(EH50,データ!#REF!),MATCH(EF50,データ!#REF!)),""))))</f>
        <v/>
      </c>
      <c r="EK50" s="22" t="str">
        <f t="shared" si="40"/>
        <v/>
      </c>
      <c r="EL50" s="21" t="str">
        <f t="shared" si="124"/>
        <v/>
      </c>
      <c r="EM50" s="21" t="str">
        <f t="shared" si="125"/>
        <v/>
      </c>
      <c r="EN50" s="24" t="str">
        <f>IF(EE50="スギ",INDEX(データ!$H$7:$J$26,MATCH(EH50,データ!$G$7:$G$26),MATCH(EF50,データ!$H$6:$J$6)),IF(EE50="ヒノキ",INDEX(データ!$H$32:$J$51,MATCH(EH50,データ!$G$32:$G$51),MATCH(EF50,データ!$H$31:$J$31)),IF(EE50="マツ",INDEX(データ!#REF!,MATCH(EH50,データ!#REF!),MATCH(EF50,データ!#REF!)),IF(EE50="ザツ",INDEX(データ!#REF!,MATCH(EH50,データ!#REF!),MATCH(EF50,データ!#REF!)),""))))</f>
        <v/>
      </c>
      <c r="EO50" s="22" t="str">
        <f t="shared" si="126"/>
        <v/>
      </c>
      <c r="EP50" s="21" t="str">
        <f t="shared" si="127"/>
        <v/>
      </c>
      <c r="EQ50" s="27" t="str">
        <f t="shared" si="128"/>
        <v/>
      </c>
      <c r="ER50" s="24" t="str">
        <f t="shared" si="129"/>
        <v/>
      </c>
      <c r="ES50" s="25" t="str">
        <f t="shared" si="130"/>
        <v>0</v>
      </c>
      <c r="ET50" s="26" t="str">
        <f t="shared" si="131"/>
        <v/>
      </c>
      <c r="EU50" s="26" t="str">
        <f t="shared" si="132"/>
        <v/>
      </c>
      <c r="EV50" s="26" t="str">
        <f t="shared" si="133"/>
        <v/>
      </c>
      <c r="EW50" s="27" t="str">
        <f t="shared" si="134"/>
        <v/>
      </c>
      <c r="EX50" s="26" t="str">
        <f t="shared" si="135"/>
        <v/>
      </c>
      <c r="EY50" s="26" t="str">
        <f t="shared" si="136"/>
        <v/>
      </c>
      <c r="EZ50" s="26">
        <f t="shared" si="137"/>
        <v>0</v>
      </c>
      <c r="FA50" s="43"/>
    </row>
    <row r="51" spans="1:157" ht="15.95" customHeight="1" x14ac:dyDescent="0.15">
      <c r="A51" s="21"/>
      <c r="B51" s="36" t="str">
        <f>IF(ＣＳＶ貼付用!G37="","",ＣＳＶ貼付用!G37)</f>
        <v/>
      </c>
      <c r="C51" s="36" t="str">
        <f>IF(ＣＳＶ貼付用!I37="","",ＣＳＶ貼付用!I37)</f>
        <v/>
      </c>
      <c r="D51" s="36" t="str">
        <f>IF(ＣＳＶ貼付用!J37="","",ＣＳＶ貼付用!J37)</f>
        <v/>
      </c>
      <c r="E51" s="36" t="str">
        <f>IF(ＣＳＶ貼付用!F37="","",ＣＳＶ貼付用!F37)</f>
        <v/>
      </c>
      <c r="F51" s="38" t="str">
        <f>IF(ＣＳＶ貼付用!T37="","",ＣＳＶ貼付用!T37)</f>
        <v/>
      </c>
      <c r="G51" s="38"/>
      <c r="H51" s="38" t="str">
        <f>IF(ＣＳＶ貼付用!GJ37="","",ＣＳＶ貼付用!GJ37)</f>
        <v/>
      </c>
      <c r="I51" s="38" t="str">
        <f>IF(ＣＳＶ貼付用!GL37="","",ＣＳＶ貼付用!GL37)</f>
        <v/>
      </c>
      <c r="J51" s="38" t="str">
        <f>IF(ＣＳＶ貼付用!GN37="","",ＣＳＶ貼付用!GN37)</f>
        <v/>
      </c>
      <c r="K51" s="38" t="str">
        <f>IF(ＣＳＶ貼付用!GP37="","",ＣＳＶ貼付用!GP37)</f>
        <v/>
      </c>
      <c r="L51" s="45" t="s">
        <v>30</v>
      </c>
      <c r="M51" s="55" t="str">
        <f>IF(ＣＳＶ貼付用!AT37="","",ＣＳＶ貼付用!AT37)</f>
        <v/>
      </c>
      <c r="N51" s="38" t="str">
        <f>IF(ＣＳＶ貼付用!AV37="","",ＣＳＶ貼付用!AV37)</f>
        <v/>
      </c>
      <c r="O51" s="38" t="str">
        <f>IF(ＣＳＶ貼付用!AX37="","",ＣＳＶ貼付用!AX37)</f>
        <v/>
      </c>
      <c r="P51" s="40" t="str">
        <f>IF(ＣＳＶ貼付用!FE37="","",ＣＳＶ貼付用!FE37)</f>
        <v/>
      </c>
      <c r="Q51" s="41" t="str">
        <f>IF(林齢計算用!A37="","",林齢計算用!A37)</f>
        <v/>
      </c>
      <c r="R51" s="41" t="str">
        <f t="shared" si="47"/>
        <v/>
      </c>
      <c r="S51" s="56" t="str">
        <f>IF(ＣＳＶ貼付用!EG37="","",ＣＳＶ貼付用!EG37*10)</f>
        <v/>
      </c>
      <c r="T51" s="23" t="str">
        <f>IF(O51="スギ",INDEX(データ!$C$7:$E$26,MATCH(R51,データ!$B$7:$B$26),MATCH(P51,データ!$C$6:$E$6)),IF(O51="ヒノキ",INDEX(データ!$C$32:$E$51,MATCH(R51,データ!$B$32:$B$51),MATCH(P51,データ!$C$31:$E$31)),IF(O51="マツ",INDEX(データ!#REF!,MATCH(R51,データ!#REF!),MATCH(P51,データ!#REF!)),IF(O51="ザツ",INDEX(データ!#REF!,MATCH(R51,データ!#REF!),MATCH(P51,データ!#REF!)),""))))</f>
        <v/>
      </c>
      <c r="U51" s="22" t="str">
        <f t="shared" si="138"/>
        <v/>
      </c>
      <c r="V51" s="21" t="str">
        <f t="shared" si="142"/>
        <v/>
      </c>
      <c r="W51" s="21" t="str">
        <f t="shared" si="139"/>
        <v/>
      </c>
      <c r="X51" s="23" t="str">
        <f>IF(O51="スギ",INDEX(データ!$H$7:$J$26,MATCH(R51,データ!$G$7:$G$26),MATCH(P51,データ!$H$6:$J$6)),IF(O51="ヒノキ",INDEX(データ!$H$32:$J$51,MATCH(R51,データ!$G$32:$G$51),MATCH(P51,データ!$H$31:$J$31)),IF(O51="マツ",INDEX(データ!#REF!,MATCH(R51,データ!#REF!),MATCH(P51,データ!#REF!)),IF(O51="ザツ",INDEX(データ!#REF!,MATCH(R51,データ!#REF!),MATCH(P51,データ!#REF!)),""))))</f>
        <v/>
      </c>
      <c r="Y51" s="22" t="str">
        <f t="shared" si="140"/>
        <v/>
      </c>
      <c r="Z51" s="21" t="str">
        <f t="shared" si="141"/>
        <v/>
      </c>
      <c r="AA51" s="27" t="str">
        <f t="shared" si="48"/>
        <v/>
      </c>
      <c r="AB51" s="24" t="str">
        <f t="shared" si="49"/>
        <v/>
      </c>
      <c r="AC51" s="25" t="str">
        <f t="shared" si="50"/>
        <v>0</v>
      </c>
      <c r="AD51" s="26" t="str">
        <f t="shared" si="51"/>
        <v/>
      </c>
      <c r="AE51" s="26" t="str">
        <f t="shared" si="52"/>
        <v/>
      </c>
      <c r="AF51" s="26" t="str">
        <f t="shared" si="53"/>
        <v/>
      </c>
      <c r="AG51" s="27" t="str">
        <f t="shared" si="54"/>
        <v/>
      </c>
      <c r="AH51" s="26" t="str">
        <f t="shared" si="55"/>
        <v/>
      </c>
      <c r="AI51" s="26" t="str">
        <f t="shared" si="56"/>
        <v/>
      </c>
      <c r="AJ51" s="45" t="s">
        <v>30</v>
      </c>
      <c r="AK51" s="55" t="str">
        <f>IF(ＣＳＶ貼付用!BI37="","",ＣＳＶ貼付用!BI37)</f>
        <v/>
      </c>
      <c r="AL51" s="38" t="str">
        <f>IF(ＣＳＶ貼付用!BK37="","",ＣＳＶ貼付用!BK37)</f>
        <v/>
      </c>
      <c r="AM51" s="38" t="str">
        <f>IF(ＣＳＶ貼付用!BM37="","",ＣＳＶ貼付用!BM37)</f>
        <v/>
      </c>
      <c r="AN51" s="40" t="str">
        <f t="shared" si="57"/>
        <v/>
      </c>
      <c r="AO51" s="41" t="str">
        <f>IF(林齢計算用!B37="","",林齢計算用!B37)</f>
        <v/>
      </c>
      <c r="AP51" s="41" t="str">
        <f t="shared" si="58"/>
        <v/>
      </c>
      <c r="AQ51" s="41" t="str">
        <f t="shared" si="59"/>
        <v/>
      </c>
      <c r="AR51" s="23" t="str">
        <f>IF(AM51="スギ",INDEX(データ!$C$7:$E$26,MATCH(AP51,データ!$B$7:$B$26),MATCH(AN51,データ!$C$6:$E$6)),IF(AM51="ヒノキ",INDEX(データ!$C$32:$E$51,MATCH(AP51,データ!$B$32:$B$51),MATCH(AN51,データ!$C$31:$E$31)),IF(AM51="マツ",INDEX(データ!#REF!,MATCH(AP51,データ!#REF!),MATCH(AN51,データ!#REF!)),IF(AM51="ザツ",INDEX(データ!#REF!,MATCH(AP51,データ!#REF!),MATCH(AN51,データ!#REF!)),""))))</f>
        <v/>
      </c>
      <c r="AS51" s="22" t="str">
        <f t="shared" si="12"/>
        <v/>
      </c>
      <c r="AT51" s="21" t="str">
        <f t="shared" si="60"/>
        <v/>
      </c>
      <c r="AU51" s="21" t="str">
        <f t="shared" si="61"/>
        <v/>
      </c>
      <c r="AV51" s="24" t="str">
        <f>IF(AM51="スギ",INDEX(データ!$H$7:$J$26,MATCH(AP51,データ!$G$7:$G$26),MATCH(AN51,データ!$H$6:$J$6)),IF(AM51="ヒノキ",INDEX(データ!$H$32:$J$51,MATCH(AP51,データ!$G$32:$G$51),MATCH(AN51,データ!$H$31:$J$31)),IF(AM51="マツ",INDEX(データ!#REF!,MATCH(AP51,データ!#REF!),MATCH(AN51,データ!#REF!)),IF(AM51="ザツ",INDEX(データ!#REF!,MATCH(AP51,データ!#REF!),MATCH(AN51,データ!#REF!)),""))))</f>
        <v/>
      </c>
      <c r="AW51" s="22" t="str">
        <f t="shared" si="62"/>
        <v/>
      </c>
      <c r="AX51" s="21" t="str">
        <f t="shared" si="63"/>
        <v/>
      </c>
      <c r="AY51" s="27" t="str">
        <f t="shared" si="64"/>
        <v/>
      </c>
      <c r="AZ51" s="24" t="str">
        <f t="shared" si="65"/>
        <v/>
      </c>
      <c r="BA51" s="25" t="str">
        <f t="shared" si="66"/>
        <v>0</v>
      </c>
      <c r="BB51" s="26" t="str">
        <f t="shared" si="67"/>
        <v/>
      </c>
      <c r="BC51" s="26" t="str">
        <f t="shared" si="68"/>
        <v/>
      </c>
      <c r="BD51" s="26" t="str">
        <f t="shared" si="69"/>
        <v/>
      </c>
      <c r="BE51" s="27" t="str">
        <f t="shared" si="70"/>
        <v/>
      </c>
      <c r="BF51" s="26" t="str">
        <f t="shared" si="71"/>
        <v/>
      </c>
      <c r="BG51" s="26" t="str">
        <f t="shared" si="72"/>
        <v/>
      </c>
      <c r="BH51" s="45" t="s">
        <v>30</v>
      </c>
      <c r="BI51" s="55" t="str">
        <f>IF(ＣＳＶ貼付用!BX37="","",ＣＳＶ貼付用!BX37)</f>
        <v/>
      </c>
      <c r="BJ51" s="38" t="str">
        <f>IF(ＣＳＶ貼付用!BZ37="","",ＣＳＶ貼付用!BZ37)</f>
        <v/>
      </c>
      <c r="BK51" s="38" t="str">
        <f>IF(ＣＳＶ貼付用!CB37="","",ＣＳＶ貼付用!CB37)</f>
        <v/>
      </c>
      <c r="BL51" s="40" t="str">
        <f t="shared" si="73"/>
        <v/>
      </c>
      <c r="BM51" s="41" t="str">
        <f>IF(林齢計算用!C37="","",林齢計算用!C37)</f>
        <v/>
      </c>
      <c r="BN51" s="41" t="str">
        <f t="shared" si="74"/>
        <v/>
      </c>
      <c r="BO51" s="41" t="str">
        <f t="shared" si="75"/>
        <v/>
      </c>
      <c r="BP51" s="23" t="str">
        <f>IF(BK51="スギ",INDEX(データ!$C$7:$E$26,MATCH(BN51,データ!$B$7:$B$26),MATCH(BL51,データ!$C$6:$E$6)),IF(BK51="ヒノキ",INDEX(データ!$C$32:$E$51,MATCH(BN51,データ!$B$32:$B$51),MATCH(BL51,データ!$C$31:$E$31)),IF(BK51="マツ",INDEX(データ!#REF!,MATCH(BN51,データ!#REF!),MATCH(BL51,データ!#REF!)),IF(BK51="ザツ",INDEX(データ!#REF!,MATCH(BN51,データ!#REF!),MATCH(BL51,データ!#REF!)),""))))</f>
        <v/>
      </c>
      <c r="BQ51" s="22" t="str">
        <f t="shared" si="19"/>
        <v/>
      </c>
      <c r="BR51" s="21" t="str">
        <f t="shared" si="76"/>
        <v/>
      </c>
      <c r="BS51" s="21" t="str">
        <f t="shared" si="77"/>
        <v/>
      </c>
      <c r="BT51" s="24" t="str">
        <f>IF(BK51="スギ",INDEX(データ!$H$7:$J$26,MATCH(BN51,データ!$G$7:$G$26),MATCH(BL51,データ!$H$6:$J$6)),IF(BK51="ヒノキ",INDEX(データ!$H$32:$J$51,MATCH(BN51,データ!$G$32:$G$51),MATCH(BL51,データ!$H$31:$J$31)),IF(BK51="マツ",INDEX(データ!#REF!,MATCH(BN51,データ!#REF!),MATCH(BL51,データ!#REF!)),IF(BK51="ザツ",INDEX(データ!#REF!,MATCH(BN51,データ!#REF!),MATCH(BL51,データ!#REF!)),""))))</f>
        <v/>
      </c>
      <c r="BU51" s="22" t="str">
        <f t="shared" si="78"/>
        <v/>
      </c>
      <c r="BV51" s="21" t="str">
        <f t="shared" si="79"/>
        <v/>
      </c>
      <c r="BW51" s="27" t="str">
        <f t="shared" si="80"/>
        <v/>
      </c>
      <c r="BX51" s="24" t="str">
        <f t="shared" si="81"/>
        <v/>
      </c>
      <c r="BY51" s="25" t="str">
        <f t="shared" si="82"/>
        <v>0</v>
      </c>
      <c r="BZ51" s="26" t="str">
        <f t="shared" si="83"/>
        <v/>
      </c>
      <c r="CA51" s="26" t="str">
        <f t="shared" si="84"/>
        <v/>
      </c>
      <c r="CB51" s="26" t="str">
        <f t="shared" si="85"/>
        <v/>
      </c>
      <c r="CC51" s="27" t="str">
        <f t="shared" si="86"/>
        <v/>
      </c>
      <c r="CD51" s="26" t="str">
        <f t="shared" si="87"/>
        <v/>
      </c>
      <c r="CE51" s="26" t="str">
        <f t="shared" si="88"/>
        <v/>
      </c>
      <c r="CF51" s="45" t="s">
        <v>30</v>
      </c>
      <c r="CG51" s="55" t="str">
        <f>IF(ＣＳＶ貼付用!CM37="","",ＣＳＶ貼付用!CM37)</f>
        <v/>
      </c>
      <c r="CH51" s="38" t="str">
        <f>IF(ＣＳＶ貼付用!CO37="","",ＣＳＶ貼付用!CO37)</f>
        <v/>
      </c>
      <c r="CI51" s="38" t="str">
        <f>IF(ＣＳＶ貼付用!CQ37="","",ＣＳＶ貼付用!CQ37)</f>
        <v/>
      </c>
      <c r="CJ51" s="40" t="str">
        <f t="shared" si="89"/>
        <v/>
      </c>
      <c r="CK51" s="41" t="str">
        <f>IF(林齢計算用!D37="","",林齢計算用!D37)</f>
        <v/>
      </c>
      <c r="CL51" s="41" t="str">
        <f t="shared" si="90"/>
        <v/>
      </c>
      <c r="CM51" s="41" t="str">
        <f t="shared" si="91"/>
        <v/>
      </c>
      <c r="CN51" s="23" t="str">
        <f>IF(CI51="スギ",INDEX(データ!$C$7:$E$26,MATCH(CL51,データ!$B$7:$B$26),MATCH(CJ51,データ!$C$6:$E$6)),IF(CI51="ヒノキ",INDEX(データ!$C$32:$E$51,MATCH(CL51,データ!$B$32:$B$51),MATCH(CJ51,データ!$C$31:$E$31)),IF(CI51="マツ",INDEX(データ!#REF!,MATCH(CL51,データ!#REF!),MATCH(CJ51,データ!#REF!)),IF(CI51="ザツ",INDEX(データ!#REF!,MATCH(CL51,データ!#REF!),MATCH(CJ51,データ!#REF!)),""))))</f>
        <v/>
      </c>
      <c r="CO51" s="22" t="str">
        <f t="shared" si="26"/>
        <v/>
      </c>
      <c r="CP51" s="21" t="str">
        <f t="shared" si="92"/>
        <v/>
      </c>
      <c r="CQ51" s="21" t="str">
        <f t="shared" si="93"/>
        <v/>
      </c>
      <c r="CR51" s="24" t="str">
        <f>IF(CI51="スギ",INDEX(データ!$H$7:$J$26,MATCH(CL51,データ!$G$7:$G$26),MATCH(CJ51,データ!$H$6:$J$6)),IF(CI51="ヒノキ",INDEX(データ!$H$32:$J$51,MATCH(CL51,データ!$G$32:$G$51),MATCH(CJ51,データ!$H$31:$J$31)),IF(CI51="マツ",INDEX(データ!#REF!,MATCH(CL51,データ!#REF!),MATCH(CJ51,データ!#REF!)),IF(CI51="ザツ",INDEX(データ!#REF!,MATCH(CL51,データ!#REF!),MATCH(CJ51,データ!#REF!)),""))))</f>
        <v/>
      </c>
      <c r="CS51" s="22" t="str">
        <f t="shared" si="94"/>
        <v/>
      </c>
      <c r="CT51" s="21" t="str">
        <f t="shared" si="95"/>
        <v/>
      </c>
      <c r="CU51" s="27" t="str">
        <f t="shared" si="96"/>
        <v/>
      </c>
      <c r="CV51" s="24" t="str">
        <f t="shared" si="97"/>
        <v/>
      </c>
      <c r="CW51" s="25" t="str">
        <f t="shared" si="98"/>
        <v>0</v>
      </c>
      <c r="CX51" s="26" t="str">
        <f t="shared" si="99"/>
        <v/>
      </c>
      <c r="CY51" s="26" t="str">
        <f t="shared" si="100"/>
        <v/>
      </c>
      <c r="CZ51" s="26" t="str">
        <f t="shared" si="101"/>
        <v/>
      </c>
      <c r="DA51" s="27" t="str">
        <f t="shared" si="102"/>
        <v/>
      </c>
      <c r="DB51" s="26" t="str">
        <f t="shared" si="103"/>
        <v/>
      </c>
      <c r="DC51" s="26" t="str">
        <f t="shared" si="104"/>
        <v/>
      </c>
      <c r="DD51" s="45" t="s">
        <v>30</v>
      </c>
      <c r="DE51" s="55" t="str">
        <f>IF(ＣＳＶ貼付用!DB37="","",ＣＳＶ貼付用!DB37)</f>
        <v/>
      </c>
      <c r="DF51" s="38" t="str">
        <f>IF(ＣＳＶ貼付用!DD37="","",ＣＳＶ貼付用!DD37)</f>
        <v/>
      </c>
      <c r="DG51" s="38" t="str">
        <f>IF(ＣＳＶ貼付用!DF37="","",ＣＳＶ貼付用!DF37)</f>
        <v/>
      </c>
      <c r="DH51" s="40" t="str">
        <f t="shared" si="105"/>
        <v/>
      </c>
      <c r="DI51" s="41" t="str">
        <f>IF(林齢計算用!E37="","",林齢計算用!E37)</f>
        <v/>
      </c>
      <c r="DJ51" s="41" t="str">
        <f t="shared" si="106"/>
        <v/>
      </c>
      <c r="DK51" s="41" t="str">
        <f t="shared" si="107"/>
        <v/>
      </c>
      <c r="DL51" s="23" t="str">
        <f>IF(DG51="スギ",INDEX(データ!$C$7:$E$26,MATCH(DJ51,データ!$B$7:$B$26),MATCH(DH51,データ!$C$6:$E$6)),IF(DG51="ヒノキ",INDEX(データ!$C$32:$E$51,MATCH(DJ51,データ!$B$32:$B$51),MATCH(DH51,データ!$C$31:$E$31)),IF(DG51="マツ",INDEX(データ!#REF!,MATCH(DJ51,データ!#REF!),MATCH(DH51,データ!#REF!)),IF(DG51="ザツ",INDEX(データ!#REF!,MATCH(DJ51,データ!#REF!),MATCH(DH51,データ!#REF!)),""))))</f>
        <v/>
      </c>
      <c r="DM51" s="22" t="str">
        <f t="shared" si="33"/>
        <v/>
      </c>
      <c r="DN51" s="21" t="str">
        <f t="shared" si="108"/>
        <v/>
      </c>
      <c r="DO51" s="21" t="str">
        <f t="shared" si="109"/>
        <v/>
      </c>
      <c r="DP51" s="24" t="str">
        <f>IF(DG51="スギ",INDEX(データ!$H$7:$J$26,MATCH(DJ51,データ!$G$7:$G$26),MATCH(DH51,データ!$H$6:$J$6)),IF(DG51="ヒノキ",INDEX(データ!$H$32:$J$51,MATCH(DJ51,データ!$G$32:$G$51),MATCH(DH51,データ!$H$31:$J$31)),IF(DG51="マツ",INDEX(データ!#REF!,MATCH(DJ51,データ!#REF!),MATCH(DH51,データ!#REF!)),IF(DG51="ザツ",INDEX(データ!#REF!,MATCH(DJ51,データ!#REF!),MATCH(DH51,データ!#REF!)),""))))</f>
        <v/>
      </c>
      <c r="DQ51" s="22" t="str">
        <f t="shared" si="110"/>
        <v/>
      </c>
      <c r="DR51" s="21" t="str">
        <f t="shared" si="111"/>
        <v/>
      </c>
      <c r="DS51" s="27" t="str">
        <f t="shared" si="112"/>
        <v/>
      </c>
      <c r="DT51" s="24" t="str">
        <f t="shared" si="113"/>
        <v/>
      </c>
      <c r="DU51" s="25" t="str">
        <f t="shared" si="114"/>
        <v>0</v>
      </c>
      <c r="DV51" s="26" t="str">
        <f t="shared" si="115"/>
        <v/>
      </c>
      <c r="DW51" s="26" t="str">
        <f t="shared" si="116"/>
        <v/>
      </c>
      <c r="DX51" s="26" t="str">
        <f t="shared" si="117"/>
        <v/>
      </c>
      <c r="DY51" s="27" t="str">
        <f t="shared" si="118"/>
        <v/>
      </c>
      <c r="DZ51" s="26" t="str">
        <f t="shared" si="119"/>
        <v/>
      </c>
      <c r="EA51" s="26" t="str">
        <f t="shared" si="120"/>
        <v/>
      </c>
      <c r="EB51" s="45" t="s">
        <v>30</v>
      </c>
      <c r="EC51" s="55" t="str">
        <f>IF(ＣＳＶ貼付用!DQ37="","",ＣＳＶ貼付用!DQ37)</f>
        <v/>
      </c>
      <c r="ED51" s="38" t="str">
        <f>IF(ＣＳＶ貼付用!DS37="","",ＣＳＶ貼付用!DS37)</f>
        <v/>
      </c>
      <c r="EE51" s="38" t="str">
        <f>IF(ＣＳＶ貼付用!DU37="","",ＣＳＶ貼付用!DU37)</f>
        <v/>
      </c>
      <c r="EF51" s="40" t="str">
        <f t="shared" si="121"/>
        <v/>
      </c>
      <c r="EG51" s="41" t="str">
        <f>IF(林齢計算用!F37="","",林齢計算用!F37)</f>
        <v/>
      </c>
      <c r="EH51" s="41" t="str">
        <f t="shared" si="122"/>
        <v/>
      </c>
      <c r="EI51" s="41" t="str">
        <f t="shared" si="123"/>
        <v/>
      </c>
      <c r="EJ51" s="23" t="str">
        <f>IF(EE51="スギ",INDEX(データ!$C$7:$E$26,MATCH(EH51,データ!$B$7:$B$26),MATCH(EF51,データ!$C$6:$E$6)),IF(EE51="ヒノキ",INDEX(データ!$C$32:$E$51,MATCH(EH51,データ!$B$32:$B$51),MATCH(EF51,データ!$C$31:$E$31)),IF(EE51="マツ",INDEX(データ!#REF!,MATCH(EH51,データ!#REF!),MATCH(EF51,データ!#REF!)),IF(EE51="ザツ",INDEX(データ!#REF!,MATCH(EH51,データ!#REF!),MATCH(EF51,データ!#REF!)),""))))</f>
        <v/>
      </c>
      <c r="EK51" s="22" t="str">
        <f t="shared" si="40"/>
        <v/>
      </c>
      <c r="EL51" s="21" t="str">
        <f t="shared" si="124"/>
        <v/>
      </c>
      <c r="EM51" s="21" t="str">
        <f t="shared" si="125"/>
        <v/>
      </c>
      <c r="EN51" s="24" t="str">
        <f>IF(EE51="スギ",INDEX(データ!$H$7:$J$26,MATCH(EH51,データ!$G$7:$G$26),MATCH(EF51,データ!$H$6:$J$6)),IF(EE51="ヒノキ",INDEX(データ!$H$32:$J$51,MATCH(EH51,データ!$G$32:$G$51),MATCH(EF51,データ!$H$31:$J$31)),IF(EE51="マツ",INDEX(データ!#REF!,MATCH(EH51,データ!#REF!),MATCH(EF51,データ!#REF!)),IF(EE51="ザツ",INDEX(データ!#REF!,MATCH(EH51,データ!#REF!),MATCH(EF51,データ!#REF!)),""))))</f>
        <v/>
      </c>
      <c r="EO51" s="22" t="str">
        <f t="shared" si="126"/>
        <v/>
      </c>
      <c r="EP51" s="21" t="str">
        <f t="shared" si="127"/>
        <v/>
      </c>
      <c r="EQ51" s="27" t="str">
        <f t="shared" si="128"/>
        <v/>
      </c>
      <c r="ER51" s="24" t="str">
        <f t="shared" si="129"/>
        <v/>
      </c>
      <c r="ES51" s="25" t="str">
        <f t="shared" si="130"/>
        <v>0</v>
      </c>
      <c r="ET51" s="26" t="str">
        <f t="shared" si="131"/>
        <v/>
      </c>
      <c r="EU51" s="26" t="str">
        <f t="shared" si="132"/>
        <v/>
      </c>
      <c r="EV51" s="26" t="str">
        <f t="shared" si="133"/>
        <v/>
      </c>
      <c r="EW51" s="27" t="str">
        <f t="shared" si="134"/>
        <v/>
      </c>
      <c r="EX51" s="26" t="str">
        <f t="shared" si="135"/>
        <v/>
      </c>
      <c r="EY51" s="26" t="str">
        <f t="shared" si="136"/>
        <v/>
      </c>
      <c r="EZ51" s="26">
        <f t="shared" si="137"/>
        <v>0</v>
      </c>
      <c r="FA51" s="43"/>
    </row>
    <row r="52" spans="1:157" ht="15.95" customHeight="1" x14ac:dyDescent="0.15">
      <c r="A52" s="21"/>
      <c r="B52" s="36" t="str">
        <f>IF(ＣＳＶ貼付用!G38="","",ＣＳＶ貼付用!G38)</f>
        <v/>
      </c>
      <c r="C52" s="36" t="str">
        <f>IF(ＣＳＶ貼付用!I38="","",ＣＳＶ貼付用!I38)</f>
        <v/>
      </c>
      <c r="D52" s="36" t="str">
        <f>IF(ＣＳＶ貼付用!J38="","",ＣＳＶ貼付用!J38)</f>
        <v/>
      </c>
      <c r="E52" s="36" t="str">
        <f>IF(ＣＳＶ貼付用!F38="","",ＣＳＶ貼付用!F38)</f>
        <v/>
      </c>
      <c r="F52" s="38" t="str">
        <f>IF(ＣＳＶ貼付用!T38="","",ＣＳＶ貼付用!T38)</f>
        <v/>
      </c>
      <c r="G52" s="38"/>
      <c r="H52" s="38" t="str">
        <f>IF(ＣＳＶ貼付用!GJ38="","",ＣＳＶ貼付用!GJ38)</f>
        <v/>
      </c>
      <c r="I52" s="38" t="str">
        <f>IF(ＣＳＶ貼付用!GL38="","",ＣＳＶ貼付用!GL38)</f>
        <v/>
      </c>
      <c r="J52" s="38" t="str">
        <f>IF(ＣＳＶ貼付用!GN38="","",ＣＳＶ貼付用!GN38)</f>
        <v/>
      </c>
      <c r="K52" s="38" t="str">
        <f>IF(ＣＳＶ貼付用!GP38="","",ＣＳＶ貼付用!GP38)</f>
        <v/>
      </c>
      <c r="L52" s="45" t="s">
        <v>30</v>
      </c>
      <c r="M52" s="55" t="str">
        <f>IF(ＣＳＶ貼付用!AT38="","",ＣＳＶ貼付用!AT38)</f>
        <v/>
      </c>
      <c r="N52" s="38" t="str">
        <f>IF(ＣＳＶ貼付用!AV38="","",ＣＳＶ貼付用!AV38)</f>
        <v/>
      </c>
      <c r="O52" s="38" t="str">
        <f>IF(ＣＳＶ貼付用!AX38="","",ＣＳＶ貼付用!AX38)</f>
        <v/>
      </c>
      <c r="P52" s="40" t="str">
        <f>IF(ＣＳＶ貼付用!FE38="","",ＣＳＶ貼付用!FE38)</f>
        <v/>
      </c>
      <c r="Q52" s="41" t="str">
        <f>IF(林齢計算用!A38="","",林齢計算用!A38)</f>
        <v/>
      </c>
      <c r="R52" s="41" t="str">
        <f t="shared" si="47"/>
        <v/>
      </c>
      <c r="S52" s="56" t="str">
        <f>IF(ＣＳＶ貼付用!EG38="","",ＣＳＶ貼付用!EG38*10)</f>
        <v/>
      </c>
      <c r="T52" s="23" t="str">
        <f>IF(O52="スギ",INDEX(データ!$C$7:$E$26,MATCH(R52,データ!$B$7:$B$26),MATCH(P52,データ!$C$6:$E$6)),IF(O52="ヒノキ",INDEX(データ!$C$32:$E$51,MATCH(R52,データ!$B$32:$B$51),MATCH(P52,データ!$C$31:$E$31)),IF(O52="マツ",INDEX(データ!#REF!,MATCH(R52,データ!#REF!),MATCH(P52,データ!#REF!)),IF(O52="ザツ",INDEX(データ!#REF!,MATCH(R52,データ!#REF!),MATCH(P52,データ!#REF!)),""))))</f>
        <v/>
      </c>
      <c r="U52" s="22" t="str">
        <f t="shared" si="138"/>
        <v/>
      </c>
      <c r="V52" s="21" t="str">
        <f t="shared" si="142"/>
        <v/>
      </c>
      <c r="W52" s="21" t="str">
        <f t="shared" si="139"/>
        <v/>
      </c>
      <c r="X52" s="23" t="str">
        <f>IF(O52="スギ",INDEX(データ!$H$7:$J$26,MATCH(R52,データ!$G$7:$G$26),MATCH(P52,データ!$H$6:$J$6)),IF(O52="ヒノキ",INDEX(データ!$H$32:$J$51,MATCH(R52,データ!$G$32:$G$51),MATCH(P52,データ!$H$31:$J$31)),IF(O52="マツ",INDEX(データ!#REF!,MATCH(R52,データ!#REF!),MATCH(P52,データ!#REF!)),IF(O52="ザツ",INDEX(データ!#REF!,MATCH(R52,データ!#REF!),MATCH(P52,データ!#REF!)),""))))</f>
        <v/>
      </c>
      <c r="Y52" s="22" t="str">
        <f t="shared" si="140"/>
        <v/>
      </c>
      <c r="Z52" s="21" t="str">
        <f t="shared" si="141"/>
        <v/>
      </c>
      <c r="AA52" s="27" t="str">
        <f t="shared" si="48"/>
        <v/>
      </c>
      <c r="AB52" s="24" t="str">
        <f t="shared" si="49"/>
        <v/>
      </c>
      <c r="AC52" s="25" t="str">
        <f t="shared" si="50"/>
        <v>0</v>
      </c>
      <c r="AD52" s="26" t="str">
        <f t="shared" si="51"/>
        <v/>
      </c>
      <c r="AE52" s="26" t="str">
        <f t="shared" si="52"/>
        <v/>
      </c>
      <c r="AF52" s="26" t="str">
        <f t="shared" si="53"/>
        <v/>
      </c>
      <c r="AG52" s="27" t="str">
        <f t="shared" si="54"/>
        <v/>
      </c>
      <c r="AH52" s="26" t="str">
        <f t="shared" si="55"/>
        <v/>
      </c>
      <c r="AI52" s="26" t="str">
        <f t="shared" si="56"/>
        <v/>
      </c>
      <c r="AJ52" s="45" t="s">
        <v>30</v>
      </c>
      <c r="AK52" s="55" t="str">
        <f>IF(ＣＳＶ貼付用!BI38="","",ＣＳＶ貼付用!BI38)</f>
        <v/>
      </c>
      <c r="AL52" s="38" t="str">
        <f>IF(ＣＳＶ貼付用!BK38="","",ＣＳＶ貼付用!BK38)</f>
        <v/>
      </c>
      <c r="AM52" s="38" t="str">
        <f>IF(ＣＳＶ貼付用!BM38="","",ＣＳＶ貼付用!BM38)</f>
        <v/>
      </c>
      <c r="AN52" s="40" t="str">
        <f t="shared" si="57"/>
        <v/>
      </c>
      <c r="AO52" s="41" t="str">
        <f>IF(林齢計算用!B38="","",林齢計算用!B38)</f>
        <v/>
      </c>
      <c r="AP52" s="41" t="str">
        <f t="shared" si="58"/>
        <v/>
      </c>
      <c r="AQ52" s="41" t="str">
        <f t="shared" si="59"/>
        <v/>
      </c>
      <c r="AR52" s="23" t="str">
        <f>IF(AM52="スギ",INDEX(データ!$C$7:$E$26,MATCH(AP52,データ!$B$7:$B$26),MATCH(AN52,データ!$C$6:$E$6)),IF(AM52="ヒノキ",INDEX(データ!$C$32:$E$51,MATCH(AP52,データ!$B$32:$B$51),MATCH(AN52,データ!$C$31:$E$31)),IF(AM52="マツ",INDEX(データ!#REF!,MATCH(AP52,データ!#REF!),MATCH(AN52,データ!#REF!)),IF(AM52="ザツ",INDEX(データ!#REF!,MATCH(AP52,データ!#REF!),MATCH(AN52,データ!#REF!)),""))))</f>
        <v/>
      </c>
      <c r="AS52" s="22" t="str">
        <f t="shared" si="12"/>
        <v/>
      </c>
      <c r="AT52" s="21" t="str">
        <f t="shared" si="60"/>
        <v/>
      </c>
      <c r="AU52" s="21" t="str">
        <f t="shared" si="61"/>
        <v/>
      </c>
      <c r="AV52" s="24" t="str">
        <f>IF(AM52="スギ",INDEX(データ!$H$7:$J$26,MATCH(AP52,データ!$G$7:$G$26),MATCH(AN52,データ!$H$6:$J$6)),IF(AM52="ヒノキ",INDEX(データ!$H$32:$J$51,MATCH(AP52,データ!$G$32:$G$51),MATCH(AN52,データ!$H$31:$J$31)),IF(AM52="マツ",INDEX(データ!#REF!,MATCH(AP52,データ!#REF!),MATCH(AN52,データ!#REF!)),IF(AM52="ザツ",INDEX(データ!#REF!,MATCH(AP52,データ!#REF!),MATCH(AN52,データ!#REF!)),""))))</f>
        <v/>
      </c>
      <c r="AW52" s="22" t="str">
        <f t="shared" si="62"/>
        <v/>
      </c>
      <c r="AX52" s="21" t="str">
        <f t="shared" si="63"/>
        <v/>
      </c>
      <c r="AY52" s="27" t="str">
        <f t="shared" si="64"/>
        <v/>
      </c>
      <c r="AZ52" s="24" t="str">
        <f t="shared" si="65"/>
        <v/>
      </c>
      <c r="BA52" s="25" t="str">
        <f t="shared" si="66"/>
        <v>0</v>
      </c>
      <c r="BB52" s="26" t="str">
        <f t="shared" si="67"/>
        <v/>
      </c>
      <c r="BC52" s="26" t="str">
        <f t="shared" si="68"/>
        <v/>
      </c>
      <c r="BD52" s="26" t="str">
        <f t="shared" si="69"/>
        <v/>
      </c>
      <c r="BE52" s="27" t="str">
        <f t="shared" si="70"/>
        <v/>
      </c>
      <c r="BF52" s="26" t="str">
        <f t="shared" si="71"/>
        <v/>
      </c>
      <c r="BG52" s="26" t="str">
        <f t="shared" si="72"/>
        <v/>
      </c>
      <c r="BH52" s="45" t="s">
        <v>30</v>
      </c>
      <c r="BI52" s="55" t="str">
        <f>IF(ＣＳＶ貼付用!BX38="","",ＣＳＶ貼付用!BX38)</f>
        <v/>
      </c>
      <c r="BJ52" s="38" t="str">
        <f>IF(ＣＳＶ貼付用!BZ38="","",ＣＳＶ貼付用!BZ38)</f>
        <v/>
      </c>
      <c r="BK52" s="38" t="str">
        <f>IF(ＣＳＶ貼付用!CB38="","",ＣＳＶ貼付用!CB38)</f>
        <v/>
      </c>
      <c r="BL52" s="40" t="str">
        <f t="shared" si="73"/>
        <v/>
      </c>
      <c r="BM52" s="41" t="str">
        <f>IF(林齢計算用!C38="","",林齢計算用!C38)</f>
        <v/>
      </c>
      <c r="BN52" s="41" t="str">
        <f t="shared" si="74"/>
        <v/>
      </c>
      <c r="BO52" s="41" t="str">
        <f t="shared" si="75"/>
        <v/>
      </c>
      <c r="BP52" s="23" t="str">
        <f>IF(BK52="スギ",INDEX(データ!$C$7:$E$26,MATCH(BN52,データ!$B$7:$B$26),MATCH(BL52,データ!$C$6:$E$6)),IF(BK52="ヒノキ",INDEX(データ!$C$32:$E$51,MATCH(BN52,データ!$B$32:$B$51),MATCH(BL52,データ!$C$31:$E$31)),IF(BK52="マツ",INDEX(データ!#REF!,MATCH(BN52,データ!#REF!),MATCH(BL52,データ!#REF!)),IF(BK52="ザツ",INDEX(データ!#REF!,MATCH(BN52,データ!#REF!),MATCH(BL52,データ!#REF!)),""))))</f>
        <v/>
      </c>
      <c r="BQ52" s="22" t="str">
        <f t="shared" si="19"/>
        <v/>
      </c>
      <c r="BR52" s="21" t="str">
        <f t="shared" si="76"/>
        <v/>
      </c>
      <c r="BS52" s="21" t="str">
        <f t="shared" si="77"/>
        <v/>
      </c>
      <c r="BT52" s="24" t="str">
        <f>IF(BK52="スギ",INDEX(データ!$H$7:$J$26,MATCH(BN52,データ!$G$7:$G$26),MATCH(BL52,データ!$H$6:$J$6)),IF(BK52="ヒノキ",INDEX(データ!$H$32:$J$51,MATCH(BN52,データ!$G$32:$G$51),MATCH(BL52,データ!$H$31:$J$31)),IF(BK52="マツ",INDEX(データ!#REF!,MATCH(BN52,データ!#REF!),MATCH(BL52,データ!#REF!)),IF(BK52="ザツ",INDEX(データ!#REF!,MATCH(BN52,データ!#REF!),MATCH(BL52,データ!#REF!)),""))))</f>
        <v/>
      </c>
      <c r="BU52" s="22" t="str">
        <f t="shared" si="78"/>
        <v/>
      </c>
      <c r="BV52" s="21" t="str">
        <f t="shared" si="79"/>
        <v/>
      </c>
      <c r="BW52" s="27" t="str">
        <f t="shared" si="80"/>
        <v/>
      </c>
      <c r="BX52" s="24" t="str">
        <f t="shared" si="81"/>
        <v/>
      </c>
      <c r="BY52" s="25" t="str">
        <f t="shared" si="82"/>
        <v>0</v>
      </c>
      <c r="BZ52" s="26" t="str">
        <f t="shared" si="83"/>
        <v/>
      </c>
      <c r="CA52" s="26" t="str">
        <f t="shared" si="84"/>
        <v/>
      </c>
      <c r="CB52" s="26" t="str">
        <f t="shared" si="85"/>
        <v/>
      </c>
      <c r="CC52" s="27" t="str">
        <f t="shared" si="86"/>
        <v/>
      </c>
      <c r="CD52" s="26" t="str">
        <f t="shared" si="87"/>
        <v/>
      </c>
      <c r="CE52" s="26" t="str">
        <f t="shared" si="88"/>
        <v/>
      </c>
      <c r="CF52" s="45" t="s">
        <v>30</v>
      </c>
      <c r="CG52" s="55" t="str">
        <f>IF(ＣＳＶ貼付用!CM38="","",ＣＳＶ貼付用!CM38)</f>
        <v/>
      </c>
      <c r="CH52" s="38" t="str">
        <f>IF(ＣＳＶ貼付用!CO38="","",ＣＳＶ貼付用!CO38)</f>
        <v/>
      </c>
      <c r="CI52" s="38" t="str">
        <f>IF(ＣＳＶ貼付用!CQ38="","",ＣＳＶ貼付用!CQ38)</f>
        <v/>
      </c>
      <c r="CJ52" s="40" t="str">
        <f t="shared" si="89"/>
        <v/>
      </c>
      <c r="CK52" s="41" t="str">
        <f>IF(林齢計算用!D38="","",林齢計算用!D38)</f>
        <v/>
      </c>
      <c r="CL52" s="41" t="str">
        <f t="shared" si="90"/>
        <v/>
      </c>
      <c r="CM52" s="41" t="str">
        <f t="shared" si="91"/>
        <v/>
      </c>
      <c r="CN52" s="23" t="str">
        <f>IF(CI52="スギ",INDEX(データ!$C$7:$E$26,MATCH(CL52,データ!$B$7:$B$26),MATCH(CJ52,データ!$C$6:$E$6)),IF(CI52="ヒノキ",INDEX(データ!$C$32:$E$51,MATCH(CL52,データ!$B$32:$B$51),MATCH(CJ52,データ!$C$31:$E$31)),IF(CI52="マツ",INDEX(データ!#REF!,MATCH(CL52,データ!#REF!),MATCH(CJ52,データ!#REF!)),IF(CI52="ザツ",INDEX(データ!#REF!,MATCH(CL52,データ!#REF!),MATCH(CJ52,データ!#REF!)),""))))</f>
        <v/>
      </c>
      <c r="CO52" s="22" t="str">
        <f t="shared" si="26"/>
        <v/>
      </c>
      <c r="CP52" s="21" t="str">
        <f t="shared" si="92"/>
        <v/>
      </c>
      <c r="CQ52" s="21" t="str">
        <f t="shared" si="93"/>
        <v/>
      </c>
      <c r="CR52" s="24" t="str">
        <f>IF(CI52="スギ",INDEX(データ!$H$7:$J$26,MATCH(CL52,データ!$G$7:$G$26),MATCH(CJ52,データ!$H$6:$J$6)),IF(CI52="ヒノキ",INDEX(データ!$H$32:$J$51,MATCH(CL52,データ!$G$32:$G$51),MATCH(CJ52,データ!$H$31:$J$31)),IF(CI52="マツ",INDEX(データ!#REF!,MATCH(CL52,データ!#REF!),MATCH(CJ52,データ!#REF!)),IF(CI52="ザツ",INDEX(データ!#REF!,MATCH(CL52,データ!#REF!),MATCH(CJ52,データ!#REF!)),""))))</f>
        <v/>
      </c>
      <c r="CS52" s="22" t="str">
        <f t="shared" si="94"/>
        <v/>
      </c>
      <c r="CT52" s="21" t="str">
        <f t="shared" si="95"/>
        <v/>
      </c>
      <c r="CU52" s="27" t="str">
        <f t="shared" si="96"/>
        <v/>
      </c>
      <c r="CV52" s="24" t="str">
        <f t="shared" si="97"/>
        <v/>
      </c>
      <c r="CW52" s="25" t="str">
        <f t="shared" si="98"/>
        <v>0</v>
      </c>
      <c r="CX52" s="26" t="str">
        <f t="shared" si="99"/>
        <v/>
      </c>
      <c r="CY52" s="26" t="str">
        <f t="shared" si="100"/>
        <v/>
      </c>
      <c r="CZ52" s="26" t="str">
        <f t="shared" si="101"/>
        <v/>
      </c>
      <c r="DA52" s="27" t="str">
        <f t="shared" si="102"/>
        <v/>
      </c>
      <c r="DB52" s="26" t="str">
        <f t="shared" si="103"/>
        <v/>
      </c>
      <c r="DC52" s="26" t="str">
        <f t="shared" si="104"/>
        <v/>
      </c>
      <c r="DD52" s="45" t="s">
        <v>30</v>
      </c>
      <c r="DE52" s="55" t="str">
        <f>IF(ＣＳＶ貼付用!DB38="","",ＣＳＶ貼付用!DB38)</f>
        <v/>
      </c>
      <c r="DF52" s="38" t="str">
        <f>IF(ＣＳＶ貼付用!DD38="","",ＣＳＶ貼付用!DD38)</f>
        <v/>
      </c>
      <c r="DG52" s="38" t="str">
        <f>IF(ＣＳＶ貼付用!DF38="","",ＣＳＶ貼付用!DF38)</f>
        <v/>
      </c>
      <c r="DH52" s="40" t="str">
        <f t="shared" si="105"/>
        <v/>
      </c>
      <c r="DI52" s="41" t="str">
        <f>IF(林齢計算用!E38="","",林齢計算用!E38)</f>
        <v/>
      </c>
      <c r="DJ52" s="41" t="str">
        <f t="shared" si="106"/>
        <v/>
      </c>
      <c r="DK52" s="41" t="str">
        <f t="shared" si="107"/>
        <v/>
      </c>
      <c r="DL52" s="23" t="str">
        <f>IF(DG52="スギ",INDEX(データ!$C$7:$E$26,MATCH(DJ52,データ!$B$7:$B$26),MATCH(DH52,データ!$C$6:$E$6)),IF(DG52="ヒノキ",INDEX(データ!$C$32:$E$51,MATCH(DJ52,データ!$B$32:$B$51),MATCH(DH52,データ!$C$31:$E$31)),IF(DG52="マツ",INDEX(データ!#REF!,MATCH(DJ52,データ!#REF!),MATCH(DH52,データ!#REF!)),IF(DG52="ザツ",INDEX(データ!#REF!,MATCH(DJ52,データ!#REF!),MATCH(DH52,データ!#REF!)),""))))</f>
        <v/>
      </c>
      <c r="DM52" s="22" t="str">
        <f t="shared" si="33"/>
        <v/>
      </c>
      <c r="DN52" s="21" t="str">
        <f t="shared" si="108"/>
        <v/>
      </c>
      <c r="DO52" s="21" t="str">
        <f t="shared" si="109"/>
        <v/>
      </c>
      <c r="DP52" s="24" t="str">
        <f>IF(DG52="スギ",INDEX(データ!$H$7:$J$26,MATCH(DJ52,データ!$G$7:$G$26),MATCH(DH52,データ!$H$6:$J$6)),IF(DG52="ヒノキ",INDEX(データ!$H$32:$J$51,MATCH(DJ52,データ!$G$32:$G$51),MATCH(DH52,データ!$H$31:$J$31)),IF(DG52="マツ",INDEX(データ!#REF!,MATCH(DJ52,データ!#REF!),MATCH(DH52,データ!#REF!)),IF(DG52="ザツ",INDEX(データ!#REF!,MATCH(DJ52,データ!#REF!),MATCH(DH52,データ!#REF!)),""))))</f>
        <v/>
      </c>
      <c r="DQ52" s="22" t="str">
        <f t="shared" si="110"/>
        <v/>
      </c>
      <c r="DR52" s="21" t="str">
        <f t="shared" si="111"/>
        <v/>
      </c>
      <c r="DS52" s="27" t="str">
        <f t="shared" si="112"/>
        <v/>
      </c>
      <c r="DT52" s="24" t="str">
        <f t="shared" si="113"/>
        <v/>
      </c>
      <c r="DU52" s="25" t="str">
        <f t="shared" si="114"/>
        <v>0</v>
      </c>
      <c r="DV52" s="26" t="str">
        <f t="shared" si="115"/>
        <v/>
      </c>
      <c r="DW52" s="26" t="str">
        <f t="shared" si="116"/>
        <v/>
      </c>
      <c r="DX52" s="26" t="str">
        <f t="shared" si="117"/>
        <v/>
      </c>
      <c r="DY52" s="27" t="str">
        <f t="shared" si="118"/>
        <v/>
      </c>
      <c r="DZ52" s="26" t="str">
        <f t="shared" si="119"/>
        <v/>
      </c>
      <c r="EA52" s="26" t="str">
        <f t="shared" si="120"/>
        <v/>
      </c>
      <c r="EB52" s="45" t="s">
        <v>30</v>
      </c>
      <c r="EC52" s="55" t="str">
        <f>IF(ＣＳＶ貼付用!DQ38="","",ＣＳＶ貼付用!DQ38)</f>
        <v/>
      </c>
      <c r="ED52" s="38" t="str">
        <f>IF(ＣＳＶ貼付用!DS38="","",ＣＳＶ貼付用!DS38)</f>
        <v/>
      </c>
      <c r="EE52" s="38" t="str">
        <f>IF(ＣＳＶ貼付用!DU38="","",ＣＳＶ貼付用!DU38)</f>
        <v/>
      </c>
      <c r="EF52" s="40" t="str">
        <f t="shared" si="121"/>
        <v/>
      </c>
      <c r="EG52" s="41" t="str">
        <f>IF(林齢計算用!F38="","",林齢計算用!F38)</f>
        <v/>
      </c>
      <c r="EH52" s="41" t="str">
        <f t="shared" si="122"/>
        <v/>
      </c>
      <c r="EI52" s="41" t="str">
        <f t="shared" si="123"/>
        <v/>
      </c>
      <c r="EJ52" s="23" t="str">
        <f>IF(EE52="スギ",INDEX(データ!$C$7:$E$26,MATCH(EH52,データ!$B$7:$B$26),MATCH(EF52,データ!$C$6:$E$6)),IF(EE52="ヒノキ",INDEX(データ!$C$32:$E$51,MATCH(EH52,データ!$B$32:$B$51),MATCH(EF52,データ!$C$31:$E$31)),IF(EE52="マツ",INDEX(データ!#REF!,MATCH(EH52,データ!#REF!),MATCH(EF52,データ!#REF!)),IF(EE52="ザツ",INDEX(データ!#REF!,MATCH(EH52,データ!#REF!),MATCH(EF52,データ!#REF!)),""))))</f>
        <v/>
      </c>
      <c r="EK52" s="22" t="str">
        <f t="shared" si="40"/>
        <v/>
      </c>
      <c r="EL52" s="21" t="str">
        <f t="shared" si="124"/>
        <v/>
      </c>
      <c r="EM52" s="21" t="str">
        <f t="shared" si="125"/>
        <v/>
      </c>
      <c r="EN52" s="24" t="str">
        <f>IF(EE52="スギ",INDEX(データ!$H$7:$J$26,MATCH(EH52,データ!$G$7:$G$26),MATCH(EF52,データ!$H$6:$J$6)),IF(EE52="ヒノキ",INDEX(データ!$H$32:$J$51,MATCH(EH52,データ!$G$32:$G$51),MATCH(EF52,データ!$H$31:$J$31)),IF(EE52="マツ",INDEX(データ!#REF!,MATCH(EH52,データ!#REF!),MATCH(EF52,データ!#REF!)),IF(EE52="ザツ",INDEX(データ!#REF!,MATCH(EH52,データ!#REF!),MATCH(EF52,データ!#REF!)),""))))</f>
        <v/>
      </c>
      <c r="EO52" s="22" t="str">
        <f t="shared" si="126"/>
        <v/>
      </c>
      <c r="EP52" s="21" t="str">
        <f t="shared" si="127"/>
        <v/>
      </c>
      <c r="EQ52" s="27" t="str">
        <f t="shared" si="128"/>
        <v/>
      </c>
      <c r="ER52" s="24" t="str">
        <f t="shared" si="129"/>
        <v/>
      </c>
      <c r="ES52" s="25" t="str">
        <f t="shared" si="130"/>
        <v>0</v>
      </c>
      <c r="ET52" s="26" t="str">
        <f t="shared" si="131"/>
        <v/>
      </c>
      <c r="EU52" s="26" t="str">
        <f t="shared" si="132"/>
        <v/>
      </c>
      <c r="EV52" s="26" t="str">
        <f t="shared" si="133"/>
        <v/>
      </c>
      <c r="EW52" s="27" t="str">
        <f t="shared" si="134"/>
        <v/>
      </c>
      <c r="EX52" s="26" t="str">
        <f t="shared" si="135"/>
        <v/>
      </c>
      <c r="EY52" s="26" t="str">
        <f t="shared" si="136"/>
        <v/>
      </c>
      <c r="EZ52" s="26">
        <f t="shared" si="137"/>
        <v>0</v>
      </c>
      <c r="FA52" s="43"/>
    </row>
    <row r="53" spans="1:157" ht="15.95" customHeight="1" x14ac:dyDescent="0.15">
      <c r="A53" s="21"/>
      <c r="B53" s="36" t="str">
        <f>IF(ＣＳＶ貼付用!G39="","",ＣＳＶ貼付用!G39)</f>
        <v/>
      </c>
      <c r="C53" s="36" t="str">
        <f>IF(ＣＳＶ貼付用!I39="","",ＣＳＶ貼付用!I39)</f>
        <v/>
      </c>
      <c r="D53" s="36" t="str">
        <f>IF(ＣＳＶ貼付用!J39="","",ＣＳＶ貼付用!J39)</f>
        <v/>
      </c>
      <c r="E53" s="36" t="str">
        <f>IF(ＣＳＶ貼付用!F39="","",ＣＳＶ貼付用!F39)</f>
        <v/>
      </c>
      <c r="F53" s="38" t="str">
        <f>IF(ＣＳＶ貼付用!T39="","",ＣＳＶ貼付用!T39)</f>
        <v/>
      </c>
      <c r="G53" s="38"/>
      <c r="H53" s="38" t="str">
        <f>IF(ＣＳＶ貼付用!GJ39="","",ＣＳＶ貼付用!GJ39)</f>
        <v/>
      </c>
      <c r="I53" s="38" t="str">
        <f>IF(ＣＳＶ貼付用!GL39="","",ＣＳＶ貼付用!GL39)</f>
        <v/>
      </c>
      <c r="J53" s="38" t="str">
        <f>IF(ＣＳＶ貼付用!GN39="","",ＣＳＶ貼付用!GN39)</f>
        <v/>
      </c>
      <c r="K53" s="38" t="str">
        <f>IF(ＣＳＶ貼付用!GP39="","",ＣＳＶ貼付用!GP39)</f>
        <v/>
      </c>
      <c r="L53" s="45" t="s">
        <v>30</v>
      </c>
      <c r="M53" s="55" t="str">
        <f>IF(ＣＳＶ貼付用!AT39="","",ＣＳＶ貼付用!AT39)</f>
        <v/>
      </c>
      <c r="N53" s="38" t="str">
        <f>IF(ＣＳＶ貼付用!AV39="","",ＣＳＶ貼付用!AV39)</f>
        <v/>
      </c>
      <c r="O53" s="38" t="str">
        <f>IF(ＣＳＶ貼付用!AX39="","",ＣＳＶ貼付用!AX39)</f>
        <v/>
      </c>
      <c r="P53" s="40" t="str">
        <f>IF(ＣＳＶ貼付用!FE39="","",ＣＳＶ貼付用!FE39)</f>
        <v/>
      </c>
      <c r="Q53" s="41" t="str">
        <f>IF(林齢計算用!A39="","",林齢計算用!A39)</f>
        <v/>
      </c>
      <c r="R53" s="41" t="str">
        <f t="shared" si="47"/>
        <v/>
      </c>
      <c r="S53" s="56" t="str">
        <f>IF(ＣＳＶ貼付用!EG39="","",ＣＳＶ貼付用!EG39*10)</f>
        <v/>
      </c>
      <c r="T53" s="23" t="str">
        <f>IF(O53="スギ",INDEX(データ!$C$7:$E$26,MATCH(R53,データ!$B$7:$B$26),MATCH(P53,データ!$C$6:$E$6)),IF(O53="ヒノキ",INDEX(データ!$C$32:$E$51,MATCH(R53,データ!$B$32:$B$51),MATCH(P53,データ!$C$31:$E$31)),IF(O53="マツ",INDEX(データ!#REF!,MATCH(R53,データ!#REF!),MATCH(P53,データ!#REF!)),IF(O53="ザツ",INDEX(データ!#REF!,MATCH(R53,データ!#REF!),MATCH(P53,データ!#REF!)),""))))</f>
        <v/>
      </c>
      <c r="U53" s="22" t="str">
        <f t="shared" si="138"/>
        <v/>
      </c>
      <c r="V53" s="21" t="str">
        <f t="shared" si="142"/>
        <v/>
      </c>
      <c r="W53" s="21" t="str">
        <f t="shared" si="139"/>
        <v/>
      </c>
      <c r="X53" s="23" t="str">
        <f>IF(O53="スギ",INDEX(データ!$H$7:$J$26,MATCH(R53,データ!$G$7:$G$26),MATCH(P53,データ!$H$6:$J$6)),IF(O53="ヒノキ",INDEX(データ!$H$32:$J$51,MATCH(R53,データ!$G$32:$G$51),MATCH(P53,データ!$H$31:$J$31)),IF(O53="マツ",INDEX(データ!#REF!,MATCH(R53,データ!#REF!),MATCH(P53,データ!#REF!)),IF(O53="ザツ",INDEX(データ!#REF!,MATCH(R53,データ!#REF!),MATCH(P53,データ!#REF!)),""))))</f>
        <v/>
      </c>
      <c r="Y53" s="22" t="str">
        <f t="shared" si="140"/>
        <v/>
      </c>
      <c r="Z53" s="21" t="str">
        <f t="shared" si="141"/>
        <v/>
      </c>
      <c r="AA53" s="27" t="str">
        <f t="shared" si="48"/>
        <v/>
      </c>
      <c r="AB53" s="24" t="str">
        <f t="shared" si="49"/>
        <v/>
      </c>
      <c r="AC53" s="25" t="str">
        <f t="shared" si="50"/>
        <v>0</v>
      </c>
      <c r="AD53" s="26" t="str">
        <f t="shared" si="51"/>
        <v/>
      </c>
      <c r="AE53" s="26" t="str">
        <f t="shared" si="52"/>
        <v/>
      </c>
      <c r="AF53" s="26" t="str">
        <f t="shared" si="53"/>
        <v/>
      </c>
      <c r="AG53" s="27" t="str">
        <f t="shared" si="54"/>
        <v/>
      </c>
      <c r="AH53" s="26" t="str">
        <f t="shared" si="55"/>
        <v/>
      </c>
      <c r="AI53" s="26" t="str">
        <f t="shared" si="56"/>
        <v/>
      </c>
      <c r="AJ53" s="45" t="s">
        <v>30</v>
      </c>
      <c r="AK53" s="55" t="str">
        <f>IF(ＣＳＶ貼付用!BI39="","",ＣＳＶ貼付用!BI39)</f>
        <v/>
      </c>
      <c r="AL53" s="38" t="str">
        <f>IF(ＣＳＶ貼付用!BK39="","",ＣＳＶ貼付用!BK39)</f>
        <v/>
      </c>
      <c r="AM53" s="38" t="str">
        <f>IF(ＣＳＶ貼付用!BM39="","",ＣＳＶ貼付用!BM39)</f>
        <v/>
      </c>
      <c r="AN53" s="40" t="str">
        <f t="shared" si="57"/>
        <v/>
      </c>
      <c r="AO53" s="41" t="str">
        <f>IF(林齢計算用!B39="","",林齢計算用!B39)</f>
        <v/>
      </c>
      <c r="AP53" s="41" t="str">
        <f t="shared" si="58"/>
        <v/>
      </c>
      <c r="AQ53" s="41" t="str">
        <f t="shared" si="59"/>
        <v/>
      </c>
      <c r="AR53" s="23" t="str">
        <f>IF(AM53="スギ",INDEX(データ!$C$7:$E$26,MATCH(AP53,データ!$B$7:$B$26),MATCH(AN53,データ!$C$6:$E$6)),IF(AM53="ヒノキ",INDEX(データ!$C$32:$E$51,MATCH(AP53,データ!$B$32:$B$51),MATCH(AN53,データ!$C$31:$E$31)),IF(AM53="マツ",INDEX(データ!#REF!,MATCH(AP53,データ!#REF!),MATCH(AN53,データ!#REF!)),IF(AM53="ザツ",INDEX(データ!#REF!,MATCH(AP53,データ!#REF!),MATCH(AN53,データ!#REF!)),""))))</f>
        <v/>
      </c>
      <c r="AS53" s="22" t="str">
        <f t="shared" si="12"/>
        <v/>
      </c>
      <c r="AT53" s="21" t="str">
        <f t="shared" si="60"/>
        <v/>
      </c>
      <c r="AU53" s="21" t="str">
        <f t="shared" si="61"/>
        <v/>
      </c>
      <c r="AV53" s="24" t="str">
        <f>IF(AM53="スギ",INDEX(データ!$H$7:$J$26,MATCH(AP53,データ!$G$7:$G$26),MATCH(AN53,データ!$H$6:$J$6)),IF(AM53="ヒノキ",INDEX(データ!$H$32:$J$51,MATCH(AP53,データ!$G$32:$G$51),MATCH(AN53,データ!$H$31:$J$31)),IF(AM53="マツ",INDEX(データ!#REF!,MATCH(AP53,データ!#REF!),MATCH(AN53,データ!#REF!)),IF(AM53="ザツ",INDEX(データ!#REF!,MATCH(AP53,データ!#REF!),MATCH(AN53,データ!#REF!)),""))))</f>
        <v/>
      </c>
      <c r="AW53" s="22" t="str">
        <f t="shared" si="62"/>
        <v/>
      </c>
      <c r="AX53" s="21" t="str">
        <f t="shared" si="63"/>
        <v/>
      </c>
      <c r="AY53" s="27" t="str">
        <f t="shared" si="64"/>
        <v/>
      </c>
      <c r="AZ53" s="24" t="str">
        <f t="shared" si="65"/>
        <v/>
      </c>
      <c r="BA53" s="25" t="str">
        <f t="shared" si="66"/>
        <v>0</v>
      </c>
      <c r="BB53" s="26" t="str">
        <f t="shared" si="67"/>
        <v/>
      </c>
      <c r="BC53" s="26" t="str">
        <f t="shared" si="68"/>
        <v/>
      </c>
      <c r="BD53" s="26" t="str">
        <f t="shared" si="69"/>
        <v/>
      </c>
      <c r="BE53" s="27" t="str">
        <f t="shared" si="70"/>
        <v/>
      </c>
      <c r="BF53" s="26" t="str">
        <f t="shared" si="71"/>
        <v/>
      </c>
      <c r="BG53" s="26" t="str">
        <f t="shared" si="72"/>
        <v/>
      </c>
      <c r="BH53" s="45" t="s">
        <v>30</v>
      </c>
      <c r="BI53" s="55" t="str">
        <f>IF(ＣＳＶ貼付用!BX39="","",ＣＳＶ貼付用!BX39)</f>
        <v/>
      </c>
      <c r="BJ53" s="38" t="str">
        <f>IF(ＣＳＶ貼付用!BZ39="","",ＣＳＶ貼付用!BZ39)</f>
        <v/>
      </c>
      <c r="BK53" s="38" t="str">
        <f>IF(ＣＳＶ貼付用!CB39="","",ＣＳＶ貼付用!CB39)</f>
        <v/>
      </c>
      <c r="BL53" s="40" t="str">
        <f t="shared" si="73"/>
        <v/>
      </c>
      <c r="BM53" s="41" t="str">
        <f>IF(林齢計算用!C39="","",林齢計算用!C39)</f>
        <v/>
      </c>
      <c r="BN53" s="41" t="str">
        <f t="shared" si="74"/>
        <v/>
      </c>
      <c r="BO53" s="41" t="str">
        <f t="shared" si="75"/>
        <v/>
      </c>
      <c r="BP53" s="23" t="str">
        <f>IF(BK53="スギ",INDEX(データ!$C$7:$E$26,MATCH(BN53,データ!$B$7:$B$26),MATCH(BL53,データ!$C$6:$E$6)),IF(BK53="ヒノキ",INDEX(データ!$C$32:$E$51,MATCH(BN53,データ!$B$32:$B$51),MATCH(BL53,データ!$C$31:$E$31)),IF(BK53="マツ",INDEX(データ!#REF!,MATCH(BN53,データ!#REF!),MATCH(BL53,データ!#REF!)),IF(BK53="ザツ",INDEX(データ!#REF!,MATCH(BN53,データ!#REF!),MATCH(BL53,データ!#REF!)),""))))</f>
        <v/>
      </c>
      <c r="BQ53" s="22" t="str">
        <f t="shared" si="19"/>
        <v/>
      </c>
      <c r="BR53" s="21" t="str">
        <f t="shared" si="76"/>
        <v/>
      </c>
      <c r="BS53" s="21" t="str">
        <f t="shared" si="77"/>
        <v/>
      </c>
      <c r="BT53" s="24" t="str">
        <f>IF(BK53="スギ",INDEX(データ!$H$7:$J$26,MATCH(BN53,データ!$G$7:$G$26),MATCH(BL53,データ!$H$6:$J$6)),IF(BK53="ヒノキ",INDEX(データ!$H$32:$J$51,MATCH(BN53,データ!$G$32:$G$51),MATCH(BL53,データ!$H$31:$J$31)),IF(BK53="マツ",INDEX(データ!#REF!,MATCH(BN53,データ!#REF!),MATCH(BL53,データ!#REF!)),IF(BK53="ザツ",INDEX(データ!#REF!,MATCH(BN53,データ!#REF!),MATCH(BL53,データ!#REF!)),""))))</f>
        <v/>
      </c>
      <c r="BU53" s="22" t="str">
        <f t="shared" si="78"/>
        <v/>
      </c>
      <c r="BV53" s="21" t="str">
        <f t="shared" si="79"/>
        <v/>
      </c>
      <c r="BW53" s="27" t="str">
        <f t="shared" si="80"/>
        <v/>
      </c>
      <c r="BX53" s="24" t="str">
        <f t="shared" si="81"/>
        <v/>
      </c>
      <c r="BY53" s="25" t="str">
        <f t="shared" si="82"/>
        <v>0</v>
      </c>
      <c r="BZ53" s="26" t="str">
        <f t="shared" si="83"/>
        <v/>
      </c>
      <c r="CA53" s="26" t="str">
        <f t="shared" si="84"/>
        <v/>
      </c>
      <c r="CB53" s="26" t="str">
        <f t="shared" si="85"/>
        <v/>
      </c>
      <c r="CC53" s="27" t="str">
        <f t="shared" si="86"/>
        <v/>
      </c>
      <c r="CD53" s="26" t="str">
        <f t="shared" si="87"/>
        <v/>
      </c>
      <c r="CE53" s="26" t="str">
        <f t="shared" si="88"/>
        <v/>
      </c>
      <c r="CF53" s="45" t="s">
        <v>30</v>
      </c>
      <c r="CG53" s="55" t="str">
        <f>IF(ＣＳＶ貼付用!CM39="","",ＣＳＶ貼付用!CM39)</f>
        <v/>
      </c>
      <c r="CH53" s="38" t="str">
        <f>IF(ＣＳＶ貼付用!CO39="","",ＣＳＶ貼付用!CO39)</f>
        <v/>
      </c>
      <c r="CI53" s="38" t="str">
        <f>IF(ＣＳＶ貼付用!CQ39="","",ＣＳＶ貼付用!CQ39)</f>
        <v/>
      </c>
      <c r="CJ53" s="40" t="str">
        <f t="shared" si="89"/>
        <v/>
      </c>
      <c r="CK53" s="41" t="str">
        <f>IF(林齢計算用!D39="","",林齢計算用!D39)</f>
        <v/>
      </c>
      <c r="CL53" s="41" t="str">
        <f t="shared" si="90"/>
        <v/>
      </c>
      <c r="CM53" s="41" t="str">
        <f t="shared" si="91"/>
        <v/>
      </c>
      <c r="CN53" s="23" t="str">
        <f>IF(CI53="スギ",INDEX(データ!$C$7:$E$26,MATCH(CL53,データ!$B$7:$B$26),MATCH(CJ53,データ!$C$6:$E$6)),IF(CI53="ヒノキ",INDEX(データ!$C$32:$E$51,MATCH(CL53,データ!$B$32:$B$51),MATCH(CJ53,データ!$C$31:$E$31)),IF(CI53="マツ",INDEX(データ!#REF!,MATCH(CL53,データ!#REF!),MATCH(CJ53,データ!#REF!)),IF(CI53="ザツ",INDEX(データ!#REF!,MATCH(CL53,データ!#REF!),MATCH(CJ53,データ!#REF!)),""))))</f>
        <v/>
      </c>
      <c r="CO53" s="22" t="str">
        <f t="shared" si="26"/>
        <v/>
      </c>
      <c r="CP53" s="21" t="str">
        <f t="shared" si="92"/>
        <v/>
      </c>
      <c r="CQ53" s="21" t="str">
        <f t="shared" si="93"/>
        <v/>
      </c>
      <c r="CR53" s="24" t="str">
        <f>IF(CI53="スギ",INDEX(データ!$H$7:$J$26,MATCH(CL53,データ!$G$7:$G$26),MATCH(CJ53,データ!$H$6:$J$6)),IF(CI53="ヒノキ",INDEX(データ!$H$32:$J$51,MATCH(CL53,データ!$G$32:$G$51),MATCH(CJ53,データ!$H$31:$J$31)),IF(CI53="マツ",INDEX(データ!#REF!,MATCH(CL53,データ!#REF!),MATCH(CJ53,データ!#REF!)),IF(CI53="ザツ",INDEX(データ!#REF!,MATCH(CL53,データ!#REF!),MATCH(CJ53,データ!#REF!)),""))))</f>
        <v/>
      </c>
      <c r="CS53" s="22" t="str">
        <f t="shared" si="94"/>
        <v/>
      </c>
      <c r="CT53" s="21" t="str">
        <f t="shared" si="95"/>
        <v/>
      </c>
      <c r="CU53" s="27" t="str">
        <f t="shared" si="96"/>
        <v/>
      </c>
      <c r="CV53" s="24" t="str">
        <f t="shared" si="97"/>
        <v/>
      </c>
      <c r="CW53" s="25" t="str">
        <f t="shared" si="98"/>
        <v>0</v>
      </c>
      <c r="CX53" s="26" t="str">
        <f t="shared" si="99"/>
        <v/>
      </c>
      <c r="CY53" s="26" t="str">
        <f t="shared" si="100"/>
        <v/>
      </c>
      <c r="CZ53" s="26" t="str">
        <f t="shared" si="101"/>
        <v/>
      </c>
      <c r="DA53" s="27" t="str">
        <f t="shared" si="102"/>
        <v/>
      </c>
      <c r="DB53" s="26" t="str">
        <f t="shared" si="103"/>
        <v/>
      </c>
      <c r="DC53" s="26" t="str">
        <f t="shared" si="104"/>
        <v/>
      </c>
      <c r="DD53" s="45" t="s">
        <v>30</v>
      </c>
      <c r="DE53" s="55" t="str">
        <f>IF(ＣＳＶ貼付用!DB39="","",ＣＳＶ貼付用!DB39)</f>
        <v/>
      </c>
      <c r="DF53" s="38" t="str">
        <f>IF(ＣＳＶ貼付用!DD39="","",ＣＳＶ貼付用!DD39)</f>
        <v/>
      </c>
      <c r="DG53" s="38" t="str">
        <f>IF(ＣＳＶ貼付用!DF39="","",ＣＳＶ貼付用!DF39)</f>
        <v/>
      </c>
      <c r="DH53" s="40" t="str">
        <f t="shared" si="105"/>
        <v/>
      </c>
      <c r="DI53" s="41" t="str">
        <f>IF(林齢計算用!E39="","",林齢計算用!E39)</f>
        <v/>
      </c>
      <c r="DJ53" s="41" t="str">
        <f t="shared" si="106"/>
        <v/>
      </c>
      <c r="DK53" s="41" t="str">
        <f t="shared" si="107"/>
        <v/>
      </c>
      <c r="DL53" s="23" t="str">
        <f>IF(DG53="スギ",INDEX(データ!$C$7:$E$26,MATCH(DJ53,データ!$B$7:$B$26),MATCH(DH53,データ!$C$6:$E$6)),IF(DG53="ヒノキ",INDEX(データ!$C$32:$E$51,MATCH(DJ53,データ!$B$32:$B$51),MATCH(DH53,データ!$C$31:$E$31)),IF(DG53="マツ",INDEX(データ!#REF!,MATCH(DJ53,データ!#REF!),MATCH(DH53,データ!#REF!)),IF(DG53="ザツ",INDEX(データ!#REF!,MATCH(DJ53,データ!#REF!),MATCH(DH53,データ!#REF!)),""))))</f>
        <v/>
      </c>
      <c r="DM53" s="22" t="str">
        <f t="shared" si="33"/>
        <v/>
      </c>
      <c r="DN53" s="21" t="str">
        <f t="shared" si="108"/>
        <v/>
      </c>
      <c r="DO53" s="21" t="str">
        <f t="shared" si="109"/>
        <v/>
      </c>
      <c r="DP53" s="24" t="str">
        <f>IF(DG53="スギ",INDEX(データ!$H$7:$J$26,MATCH(DJ53,データ!$G$7:$G$26),MATCH(DH53,データ!$H$6:$J$6)),IF(DG53="ヒノキ",INDEX(データ!$H$32:$J$51,MATCH(DJ53,データ!$G$32:$G$51),MATCH(DH53,データ!$H$31:$J$31)),IF(DG53="マツ",INDEX(データ!#REF!,MATCH(DJ53,データ!#REF!),MATCH(DH53,データ!#REF!)),IF(DG53="ザツ",INDEX(データ!#REF!,MATCH(DJ53,データ!#REF!),MATCH(DH53,データ!#REF!)),""))))</f>
        <v/>
      </c>
      <c r="DQ53" s="22" t="str">
        <f t="shared" si="110"/>
        <v/>
      </c>
      <c r="DR53" s="21" t="str">
        <f t="shared" si="111"/>
        <v/>
      </c>
      <c r="DS53" s="27" t="str">
        <f t="shared" si="112"/>
        <v/>
      </c>
      <c r="DT53" s="24" t="str">
        <f t="shared" si="113"/>
        <v/>
      </c>
      <c r="DU53" s="25" t="str">
        <f t="shared" si="114"/>
        <v>0</v>
      </c>
      <c r="DV53" s="26" t="str">
        <f t="shared" si="115"/>
        <v/>
      </c>
      <c r="DW53" s="26" t="str">
        <f t="shared" si="116"/>
        <v/>
      </c>
      <c r="DX53" s="26" t="str">
        <f t="shared" si="117"/>
        <v/>
      </c>
      <c r="DY53" s="27" t="str">
        <f t="shared" si="118"/>
        <v/>
      </c>
      <c r="DZ53" s="26" t="str">
        <f t="shared" si="119"/>
        <v/>
      </c>
      <c r="EA53" s="26" t="str">
        <f t="shared" si="120"/>
        <v/>
      </c>
      <c r="EB53" s="45" t="s">
        <v>30</v>
      </c>
      <c r="EC53" s="55" t="str">
        <f>IF(ＣＳＶ貼付用!DQ39="","",ＣＳＶ貼付用!DQ39)</f>
        <v/>
      </c>
      <c r="ED53" s="38" t="str">
        <f>IF(ＣＳＶ貼付用!DS39="","",ＣＳＶ貼付用!DS39)</f>
        <v/>
      </c>
      <c r="EE53" s="38" t="str">
        <f>IF(ＣＳＶ貼付用!DU39="","",ＣＳＶ貼付用!DU39)</f>
        <v/>
      </c>
      <c r="EF53" s="40" t="str">
        <f t="shared" si="121"/>
        <v/>
      </c>
      <c r="EG53" s="41" t="str">
        <f>IF(林齢計算用!F39="","",林齢計算用!F39)</f>
        <v/>
      </c>
      <c r="EH53" s="41" t="str">
        <f t="shared" si="122"/>
        <v/>
      </c>
      <c r="EI53" s="41" t="str">
        <f t="shared" si="123"/>
        <v/>
      </c>
      <c r="EJ53" s="23" t="str">
        <f>IF(EE53="スギ",INDEX(データ!$C$7:$E$26,MATCH(EH53,データ!$B$7:$B$26),MATCH(EF53,データ!$C$6:$E$6)),IF(EE53="ヒノキ",INDEX(データ!$C$32:$E$51,MATCH(EH53,データ!$B$32:$B$51),MATCH(EF53,データ!$C$31:$E$31)),IF(EE53="マツ",INDEX(データ!#REF!,MATCH(EH53,データ!#REF!),MATCH(EF53,データ!#REF!)),IF(EE53="ザツ",INDEX(データ!#REF!,MATCH(EH53,データ!#REF!),MATCH(EF53,データ!#REF!)),""))))</f>
        <v/>
      </c>
      <c r="EK53" s="22" t="str">
        <f t="shared" si="40"/>
        <v/>
      </c>
      <c r="EL53" s="21" t="str">
        <f t="shared" si="124"/>
        <v/>
      </c>
      <c r="EM53" s="21" t="str">
        <f t="shared" si="125"/>
        <v/>
      </c>
      <c r="EN53" s="24" t="str">
        <f>IF(EE53="スギ",INDEX(データ!$H$7:$J$26,MATCH(EH53,データ!$G$7:$G$26),MATCH(EF53,データ!$H$6:$J$6)),IF(EE53="ヒノキ",INDEX(データ!$H$32:$J$51,MATCH(EH53,データ!$G$32:$G$51),MATCH(EF53,データ!$H$31:$J$31)),IF(EE53="マツ",INDEX(データ!#REF!,MATCH(EH53,データ!#REF!),MATCH(EF53,データ!#REF!)),IF(EE53="ザツ",INDEX(データ!#REF!,MATCH(EH53,データ!#REF!),MATCH(EF53,データ!#REF!)),""))))</f>
        <v/>
      </c>
      <c r="EO53" s="22" t="str">
        <f t="shared" si="126"/>
        <v/>
      </c>
      <c r="EP53" s="21" t="str">
        <f t="shared" si="127"/>
        <v/>
      </c>
      <c r="EQ53" s="27" t="str">
        <f t="shared" si="128"/>
        <v/>
      </c>
      <c r="ER53" s="24" t="str">
        <f t="shared" si="129"/>
        <v/>
      </c>
      <c r="ES53" s="25" t="str">
        <f t="shared" si="130"/>
        <v>0</v>
      </c>
      <c r="ET53" s="26" t="str">
        <f t="shared" si="131"/>
        <v/>
      </c>
      <c r="EU53" s="26" t="str">
        <f t="shared" si="132"/>
        <v/>
      </c>
      <c r="EV53" s="26" t="str">
        <f t="shared" si="133"/>
        <v/>
      </c>
      <c r="EW53" s="27" t="str">
        <f t="shared" si="134"/>
        <v/>
      </c>
      <c r="EX53" s="26" t="str">
        <f t="shared" si="135"/>
        <v/>
      </c>
      <c r="EY53" s="26" t="str">
        <f t="shared" si="136"/>
        <v/>
      </c>
      <c r="EZ53" s="26">
        <f t="shared" si="137"/>
        <v>0</v>
      </c>
      <c r="FA53" s="43"/>
    </row>
    <row r="54" spans="1:157" ht="15.95" customHeight="1" x14ac:dyDescent="0.15">
      <c r="A54" s="21"/>
      <c r="B54" s="36" t="str">
        <f>IF(ＣＳＶ貼付用!G40="","",ＣＳＶ貼付用!G40)</f>
        <v/>
      </c>
      <c r="C54" s="36" t="str">
        <f>IF(ＣＳＶ貼付用!I40="","",ＣＳＶ貼付用!I40)</f>
        <v/>
      </c>
      <c r="D54" s="36" t="str">
        <f>IF(ＣＳＶ貼付用!J40="","",ＣＳＶ貼付用!J40)</f>
        <v/>
      </c>
      <c r="E54" s="36" t="str">
        <f>IF(ＣＳＶ貼付用!F40="","",ＣＳＶ貼付用!F40)</f>
        <v/>
      </c>
      <c r="F54" s="38" t="str">
        <f>IF(ＣＳＶ貼付用!T40="","",ＣＳＶ貼付用!T40)</f>
        <v/>
      </c>
      <c r="G54" s="38"/>
      <c r="H54" s="38" t="str">
        <f>IF(ＣＳＶ貼付用!GJ40="","",ＣＳＶ貼付用!GJ40)</f>
        <v/>
      </c>
      <c r="I54" s="38" t="str">
        <f>IF(ＣＳＶ貼付用!GL40="","",ＣＳＶ貼付用!GL40)</f>
        <v/>
      </c>
      <c r="J54" s="38" t="str">
        <f>IF(ＣＳＶ貼付用!GN40="","",ＣＳＶ貼付用!GN40)</f>
        <v/>
      </c>
      <c r="K54" s="38" t="str">
        <f>IF(ＣＳＶ貼付用!GP40="","",ＣＳＶ貼付用!GP40)</f>
        <v/>
      </c>
      <c r="L54" s="45" t="s">
        <v>30</v>
      </c>
      <c r="M54" s="55" t="str">
        <f>IF(ＣＳＶ貼付用!AT40="","",ＣＳＶ貼付用!AT40)</f>
        <v/>
      </c>
      <c r="N54" s="38" t="str">
        <f>IF(ＣＳＶ貼付用!AV40="","",ＣＳＶ貼付用!AV40)</f>
        <v/>
      </c>
      <c r="O54" s="38" t="str">
        <f>IF(ＣＳＶ貼付用!AX40="","",ＣＳＶ貼付用!AX40)</f>
        <v/>
      </c>
      <c r="P54" s="40" t="str">
        <f>IF(ＣＳＶ貼付用!FE40="","",ＣＳＶ貼付用!FE40)</f>
        <v/>
      </c>
      <c r="Q54" s="41" t="str">
        <f>IF(林齢計算用!A40="","",林齢計算用!A40)</f>
        <v/>
      </c>
      <c r="R54" s="41" t="str">
        <f t="shared" si="47"/>
        <v/>
      </c>
      <c r="S54" s="56" t="str">
        <f>IF(ＣＳＶ貼付用!EG40="","",ＣＳＶ貼付用!EG40*10)</f>
        <v/>
      </c>
      <c r="T54" s="23" t="str">
        <f>IF(O54="スギ",INDEX(データ!$C$7:$E$26,MATCH(R54,データ!$B$7:$B$26),MATCH(P54,データ!$C$6:$E$6)),IF(O54="ヒノキ",INDEX(データ!$C$32:$E$51,MATCH(R54,データ!$B$32:$B$51),MATCH(P54,データ!$C$31:$E$31)),IF(O54="マツ",INDEX(データ!#REF!,MATCH(R54,データ!#REF!),MATCH(P54,データ!#REF!)),IF(O54="ザツ",INDEX(データ!#REF!,MATCH(R54,データ!#REF!),MATCH(P54,データ!#REF!)),""))))</f>
        <v/>
      </c>
      <c r="U54" s="22" t="str">
        <f t="shared" si="138"/>
        <v/>
      </c>
      <c r="V54" s="21" t="str">
        <f t="shared" si="142"/>
        <v/>
      </c>
      <c r="W54" s="21" t="str">
        <f t="shared" si="139"/>
        <v/>
      </c>
      <c r="X54" s="23" t="str">
        <f>IF(O54="スギ",INDEX(データ!$H$7:$J$26,MATCH(R54,データ!$G$7:$G$26),MATCH(P54,データ!$H$6:$J$6)),IF(O54="ヒノキ",INDEX(データ!$H$32:$J$51,MATCH(R54,データ!$G$32:$G$51),MATCH(P54,データ!$H$31:$J$31)),IF(O54="マツ",INDEX(データ!#REF!,MATCH(R54,データ!#REF!),MATCH(P54,データ!#REF!)),IF(O54="ザツ",INDEX(データ!#REF!,MATCH(R54,データ!#REF!),MATCH(P54,データ!#REF!)),""))))</f>
        <v/>
      </c>
      <c r="Y54" s="22" t="str">
        <f t="shared" si="140"/>
        <v/>
      </c>
      <c r="Z54" s="21" t="str">
        <f t="shared" si="141"/>
        <v/>
      </c>
      <c r="AA54" s="27" t="str">
        <f t="shared" si="48"/>
        <v/>
      </c>
      <c r="AB54" s="24" t="str">
        <f t="shared" si="49"/>
        <v/>
      </c>
      <c r="AC54" s="25" t="str">
        <f t="shared" si="50"/>
        <v>0</v>
      </c>
      <c r="AD54" s="26" t="str">
        <f t="shared" si="51"/>
        <v/>
      </c>
      <c r="AE54" s="26" t="str">
        <f t="shared" si="52"/>
        <v/>
      </c>
      <c r="AF54" s="26" t="str">
        <f t="shared" si="53"/>
        <v/>
      </c>
      <c r="AG54" s="27" t="str">
        <f t="shared" si="54"/>
        <v/>
      </c>
      <c r="AH54" s="26" t="str">
        <f t="shared" si="55"/>
        <v/>
      </c>
      <c r="AI54" s="26" t="str">
        <f t="shared" si="56"/>
        <v/>
      </c>
      <c r="AJ54" s="45" t="s">
        <v>30</v>
      </c>
      <c r="AK54" s="55" t="str">
        <f>IF(ＣＳＶ貼付用!BI40="","",ＣＳＶ貼付用!BI40)</f>
        <v/>
      </c>
      <c r="AL54" s="38" t="str">
        <f>IF(ＣＳＶ貼付用!BK40="","",ＣＳＶ貼付用!BK40)</f>
        <v/>
      </c>
      <c r="AM54" s="38" t="str">
        <f>IF(ＣＳＶ貼付用!BM40="","",ＣＳＶ貼付用!BM40)</f>
        <v/>
      </c>
      <c r="AN54" s="40" t="str">
        <f t="shared" si="57"/>
        <v/>
      </c>
      <c r="AO54" s="41" t="str">
        <f>IF(林齢計算用!B40="","",林齢計算用!B40)</f>
        <v/>
      </c>
      <c r="AP54" s="41" t="str">
        <f t="shared" si="58"/>
        <v/>
      </c>
      <c r="AQ54" s="41" t="str">
        <f t="shared" si="59"/>
        <v/>
      </c>
      <c r="AR54" s="23" t="str">
        <f>IF(AM54="スギ",INDEX(データ!$C$7:$E$26,MATCH(AP54,データ!$B$7:$B$26),MATCH(AN54,データ!$C$6:$E$6)),IF(AM54="ヒノキ",INDEX(データ!$C$32:$E$51,MATCH(AP54,データ!$B$32:$B$51),MATCH(AN54,データ!$C$31:$E$31)),IF(AM54="マツ",INDEX(データ!#REF!,MATCH(AP54,データ!#REF!),MATCH(AN54,データ!#REF!)),IF(AM54="ザツ",INDEX(データ!#REF!,MATCH(AP54,データ!#REF!),MATCH(AN54,データ!#REF!)),""))))</f>
        <v/>
      </c>
      <c r="AS54" s="22" t="str">
        <f t="shared" si="12"/>
        <v/>
      </c>
      <c r="AT54" s="21" t="str">
        <f t="shared" si="60"/>
        <v/>
      </c>
      <c r="AU54" s="21" t="str">
        <f t="shared" si="61"/>
        <v/>
      </c>
      <c r="AV54" s="24" t="str">
        <f>IF(AM54="スギ",INDEX(データ!$H$7:$J$26,MATCH(AP54,データ!$G$7:$G$26),MATCH(AN54,データ!$H$6:$J$6)),IF(AM54="ヒノキ",INDEX(データ!$H$32:$J$51,MATCH(AP54,データ!$G$32:$G$51),MATCH(AN54,データ!$H$31:$J$31)),IF(AM54="マツ",INDEX(データ!#REF!,MATCH(AP54,データ!#REF!),MATCH(AN54,データ!#REF!)),IF(AM54="ザツ",INDEX(データ!#REF!,MATCH(AP54,データ!#REF!),MATCH(AN54,データ!#REF!)),""))))</f>
        <v/>
      </c>
      <c r="AW54" s="22" t="str">
        <f t="shared" si="62"/>
        <v/>
      </c>
      <c r="AX54" s="21" t="str">
        <f t="shared" si="63"/>
        <v/>
      </c>
      <c r="AY54" s="27" t="str">
        <f t="shared" si="64"/>
        <v/>
      </c>
      <c r="AZ54" s="24" t="str">
        <f t="shared" si="65"/>
        <v/>
      </c>
      <c r="BA54" s="25" t="str">
        <f t="shared" si="66"/>
        <v>0</v>
      </c>
      <c r="BB54" s="26" t="str">
        <f t="shared" si="67"/>
        <v/>
      </c>
      <c r="BC54" s="26" t="str">
        <f t="shared" si="68"/>
        <v/>
      </c>
      <c r="BD54" s="26" t="str">
        <f t="shared" si="69"/>
        <v/>
      </c>
      <c r="BE54" s="27" t="str">
        <f t="shared" si="70"/>
        <v/>
      </c>
      <c r="BF54" s="26" t="str">
        <f t="shared" si="71"/>
        <v/>
      </c>
      <c r="BG54" s="26" t="str">
        <f t="shared" si="72"/>
        <v/>
      </c>
      <c r="BH54" s="45" t="s">
        <v>30</v>
      </c>
      <c r="BI54" s="55" t="str">
        <f>IF(ＣＳＶ貼付用!BX40="","",ＣＳＶ貼付用!BX40)</f>
        <v/>
      </c>
      <c r="BJ54" s="38" t="str">
        <f>IF(ＣＳＶ貼付用!BZ40="","",ＣＳＶ貼付用!BZ40)</f>
        <v/>
      </c>
      <c r="BK54" s="38" t="str">
        <f>IF(ＣＳＶ貼付用!CB40="","",ＣＳＶ貼付用!CB40)</f>
        <v/>
      </c>
      <c r="BL54" s="40" t="str">
        <f t="shared" si="73"/>
        <v/>
      </c>
      <c r="BM54" s="41" t="str">
        <f>IF(林齢計算用!C40="","",林齢計算用!C40)</f>
        <v/>
      </c>
      <c r="BN54" s="41" t="str">
        <f t="shared" si="74"/>
        <v/>
      </c>
      <c r="BO54" s="41" t="str">
        <f t="shared" si="75"/>
        <v/>
      </c>
      <c r="BP54" s="23" t="str">
        <f>IF(BK54="スギ",INDEX(データ!$C$7:$E$26,MATCH(BN54,データ!$B$7:$B$26),MATCH(BL54,データ!$C$6:$E$6)),IF(BK54="ヒノキ",INDEX(データ!$C$32:$E$51,MATCH(BN54,データ!$B$32:$B$51),MATCH(BL54,データ!$C$31:$E$31)),IF(BK54="マツ",INDEX(データ!#REF!,MATCH(BN54,データ!#REF!),MATCH(BL54,データ!#REF!)),IF(BK54="ザツ",INDEX(データ!#REF!,MATCH(BN54,データ!#REF!),MATCH(BL54,データ!#REF!)),""))))</f>
        <v/>
      </c>
      <c r="BQ54" s="22" t="str">
        <f t="shared" si="19"/>
        <v/>
      </c>
      <c r="BR54" s="21" t="str">
        <f t="shared" si="76"/>
        <v/>
      </c>
      <c r="BS54" s="21" t="str">
        <f t="shared" si="77"/>
        <v/>
      </c>
      <c r="BT54" s="24" t="str">
        <f>IF(BK54="スギ",INDEX(データ!$H$7:$J$26,MATCH(BN54,データ!$G$7:$G$26),MATCH(BL54,データ!$H$6:$J$6)),IF(BK54="ヒノキ",INDEX(データ!$H$32:$J$51,MATCH(BN54,データ!$G$32:$G$51),MATCH(BL54,データ!$H$31:$J$31)),IF(BK54="マツ",INDEX(データ!#REF!,MATCH(BN54,データ!#REF!),MATCH(BL54,データ!#REF!)),IF(BK54="ザツ",INDEX(データ!#REF!,MATCH(BN54,データ!#REF!),MATCH(BL54,データ!#REF!)),""))))</f>
        <v/>
      </c>
      <c r="BU54" s="22" t="str">
        <f t="shared" si="78"/>
        <v/>
      </c>
      <c r="BV54" s="21" t="str">
        <f t="shared" si="79"/>
        <v/>
      </c>
      <c r="BW54" s="27" t="str">
        <f t="shared" si="80"/>
        <v/>
      </c>
      <c r="BX54" s="24" t="str">
        <f t="shared" si="81"/>
        <v/>
      </c>
      <c r="BY54" s="25" t="str">
        <f t="shared" si="82"/>
        <v>0</v>
      </c>
      <c r="BZ54" s="26" t="str">
        <f t="shared" si="83"/>
        <v/>
      </c>
      <c r="CA54" s="26" t="str">
        <f t="shared" si="84"/>
        <v/>
      </c>
      <c r="CB54" s="26" t="str">
        <f t="shared" si="85"/>
        <v/>
      </c>
      <c r="CC54" s="27" t="str">
        <f t="shared" si="86"/>
        <v/>
      </c>
      <c r="CD54" s="26" t="str">
        <f t="shared" si="87"/>
        <v/>
      </c>
      <c r="CE54" s="26" t="str">
        <f t="shared" si="88"/>
        <v/>
      </c>
      <c r="CF54" s="45" t="s">
        <v>30</v>
      </c>
      <c r="CG54" s="55" t="str">
        <f>IF(ＣＳＶ貼付用!CM40="","",ＣＳＶ貼付用!CM40)</f>
        <v/>
      </c>
      <c r="CH54" s="38" t="str">
        <f>IF(ＣＳＶ貼付用!CO40="","",ＣＳＶ貼付用!CO40)</f>
        <v/>
      </c>
      <c r="CI54" s="38" t="str">
        <f>IF(ＣＳＶ貼付用!CQ40="","",ＣＳＶ貼付用!CQ40)</f>
        <v/>
      </c>
      <c r="CJ54" s="40" t="str">
        <f t="shared" si="89"/>
        <v/>
      </c>
      <c r="CK54" s="41" t="str">
        <f>IF(林齢計算用!D40="","",林齢計算用!D40)</f>
        <v/>
      </c>
      <c r="CL54" s="41" t="str">
        <f t="shared" si="90"/>
        <v/>
      </c>
      <c r="CM54" s="41" t="str">
        <f t="shared" si="91"/>
        <v/>
      </c>
      <c r="CN54" s="23" t="str">
        <f>IF(CI54="スギ",INDEX(データ!$C$7:$E$26,MATCH(CL54,データ!$B$7:$B$26),MATCH(CJ54,データ!$C$6:$E$6)),IF(CI54="ヒノキ",INDEX(データ!$C$32:$E$51,MATCH(CL54,データ!$B$32:$B$51),MATCH(CJ54,データ!$C$31:$E$31)),IF(CI54="マツ",INDEX(データ!#REF!,MATCH(CL54,データ!#REF!),MATCH(CJ54,データ!#REF!)),IF(CI54="ザツ",INDEX(データ!#REF!,MATCH(CL54,データ!#REF!),MATCH(CJ54,データ!#REF!)),""))))</f>
        <v/>
      </c>
      <c r="CO54" s="22" t="str">
        <f t="shared" si="26"/>
        <v/>
      </c>
      <c r="CP54" s="21" t="str">
        <f t="shared" si="92"/>
        <v/>
      </c>
      <c r="CQ54" s="21" t="str">
        <f t="shared" si="93"/>
        <v/>
      </c>
      <c r="CR54" s="24" t="str">
        <f>IF(CI54="スギ",INDEX(データ!$H$7:$J$26,MATCH(CL54,データ!$G$7:$G$26),MATCH(CJ54,データ!$H$6:$J$6)),IF(CI54="ヒノキ",INDEX(データ!$H$32:$J$51,MATCH(CL54,データ!$G$32:$G$51),MATCH(CJ54,データ!$H$31:$J$31)),IF(CI54="マツ",INDEX(データ!#REF!,MATCH(CL54,データ!#REF!),MATCH(CJ54,データ!#REF!)),IF(CI54="ザツ",INDEX(データ!#REF!,MATCH(CL54,データ!#REF!),MATCH(CJ54,データ!#REF!)),""))))</f>
        <v/>
      </c>
      <c r="CS54" s="22" t="str">
        <f t="shared" si="94"/>
        <v/>
      </c>
      <c r="CT54" s="21" t="str">
        <f t="shared" si="95"/>
        <v/>
      </c>
      <c r="CU54" s="27" t="str">
        <f t="shared" si="96"/>
        <v/>
      </c>
      <c r="CV54" s="24" t="str">
        <f t="shared" si="97"/>
        <v/>
      </c>
      <c r="CW54" s="25" t="str">
        <f t="shared" si="98"/>
        <v>0</v>
      </c>
      <c r="CX54" s="26" t="str">
        <f t="shared" si="99"/>
        <v/>
      </c>
      <c r="CY54" s="26" t="str">
        <f t="shared" si="100"/>
        <v/>
      </c>
      <c r="CZ54" s="26" t="str">
        <f t="shared" si="101"/>
        <v/>
      </c>
      <c r="DA54" s="27" t="str">
        <f t="shared" si="102"/>
        <v/>
      </c>
      <c r="DB54" s="26" t="str">
        <f t="shared" si="103"/>
        <v/>
      </c>
      <c r="DC54" s="26" t="str">
        <f t="shared" si="104"/>
        <v/>
      </c>
      <c r="DD54" s="45" t="s">
        <v>30</v>
      </c>
      <c r="DE54" s="55" t="str">
        <f>IF(ＣＳＶ貼付用!DB40="","",ＣＳＶ貼付用!DB40)</f>
        <v/>
      </c>
      <c r="DF54" s="38" t="str">
        <f>IF(ＣＳＶ貼付用!DD40="","",ＣＳＶ貼付用!DD40)</f>
        <v/>
      </c>
      <c r="DG54" s="38" t="str">
        <f>IF(ＣＳＶ貼付用!DF40="","",ＣＳＶ貼付用!DF40)</f>
        <v/>
      </c>
      <c r="DH54" s="40" t="str">
        <f t="shared" si="105"/>
        <v/>
      </c>
      <c r="DI54" s="41" t="str">
        <f>IF(林齢計算用!E40="","",林齢計算用!E40)</f>
        <v/>
      </c>
      <c r="DJ54" s="41" t="str">
        <f t="shared" si="106"/>
        <v/>
      </c>
      <c r="DK54" s="41" t="str">
        <f t="shared" si="107"/>
        <v/>
      </c>
      <c r="DL54" s="23" t="str">
        <f>IF(DG54="スギ",INDEX(データ!$C$7:$E$26,MATCH(DJ54,データ!$B$7:$B$26),MATCH(DH54,データ!$C$6:$E$6)),IF(DG54="ヒノキ",INDEX(データ!$C$32:$E$51,MATCH(DJ54,データ!$B$32:$B$51),MATCH(DH54,データ!$C$31:$E$31)),IF(DG54="マツ",INDEX(データ!#REF!,MATCH(DJ54,データ!#REF!),MATCH(DH54,データ!#REF!)),IF(DG54="ザツ",INDEX(データ!#REF!,MATCH(DJ54,データ!#REF!),MATCH(DH54,データ!#REF!)),""))))</f>
        <v/>
      </c>
      <c r="DM54" s="22" t="str">
        <f t="shared" si="33"/>
        <v/>
      </c>
      <c r="DN54" s="21" t="str">
        <f t="shared" si="108"/>
        <v/>
      </c>
      <c r="DO54" s="21" t="str">
        <f t="shared" si="109"/>
        <v/>
      </c>
      <c r="DP54" s="24" t="str">
        <f>IF(DG54="スギ",INDEX(データ!$H$7:$J$26,MATCH(DJ54,データ!$G$7:$G$26),MATCH(DH54,データ!$H$6:$J$6)),IF(DG54="ヒノキ",INDEX(データ!$H$32:$J$51,MATCH(DJ54,データ!$G$32:$G$51),MATCH(DH54,データ!$H$31:$J$31)),IF(DG54="マツ",INDEX(データ!#REF!,MATCH(DJ54,データ!#REF!),MATCH(DH54,データ!#REF!)),IF(DG54="ザツ",INDEX(データ!#REF!,MATCH(DJ54,データ!#REF!),MATCH(DH54,データ!#REF!)),""))))</f>
        <v/>
      </c>
      <c r="DQ54" s="22" t="str">
        <f t="shared" si="110"/>
        <v/>
      </c>
      <c r="DR54" s="21" t="str">
        <f t="shared" si="111"/>
        <v/>
      </c>
      <c r="DS54" s="27" t="str">
        <f t="shared" si="112"/>
        <v/>
      </c>
      <c r="DT54" s="24" t="str">
        <f t="shared" si="113"/>
        <v/>
      </c>
      <c r="DU54" s="25" t="str">
        <f t="shared" si="114"/>
        <v>0</v>
      </c>
      <c r="DV54" s="26" t="str">
        <f t="shared" si="115"/>
        <v/>
      </c>
      <c r="DW54" s="26" t="str">
        <f t="shared" si="116"/>
        <v/>
      </c>
      <c r="DX54" s="26" t="str">
        <f t="shared" si="117"/>
        <v/>
      </c>
      <c r="DY54" s="27" t="str">
        <f t="shared" si="118"/>
        <v/>
      </c>
      <c r="DZ54" s="26" t="str">
        <f t="shared" si="119"/>
        <v/>
      </c>
      <c r="EA54" s="26" t="str">
        <f t="shared" si="120"/>
        <v/>
      </c>
      <c r="EB54" s="45" t="s">
        <v>30</v>
      </c>
      <c r="EC54" s="55" t="str">
        <f>IF(ＣＳＶ貼付用!DQ40="","",ＣＳＶ貼付用!DQ40)</f>
        <v/>
      </c>
      <c r="ED54" s="38" t="str">
        <f>IF(ＣＳＶ貼付用!DS40="","",ＣＳＶ貼付用!DS40)</f>
        <v/>
      </c>
      <c r="EE54" s="38" t="str">
        <f>IF(ＣＳＶ貼付用!DU40="","",ＣＳＶ貼付用!DU40)</f>
        <v/>
      </c>
      <c r="EF54" s="40" t="str">
        <f t="shared" si="121"/>
        <v/>
      </c>
      <c r="EG54" s="41" t="str">
        <f>IF(林齢計算用!F40="","",林齢計算用!F40)</f>
        <v/>
      </c>
      <c r="EH54" s="41" t="str">
        <f t="shared" si="122"/>
        <v/>
      </c>
      <c r="EI54" s="41" t="str">
        <f t="shared" si="123"/>
        <v/>
      </c>
      <c r="EJ54" s="23" t="str">
        <f>IF(EE54="スギ",INDEX(データ!$C$7:$E$26,MATCH(EH54,データ!$B$7:$B$26),MATCH(EF54,データ!$C$6:$E$6)),IF(EE54="ヒノキ",INDEX(データ!$C$32:$E$51,MATCH(EH54,データ!$B$32:$B$51),MATCH(EF54,データ!$C$31:$E$31)),IF(EE54="マツ",INDEX(データ!#REF!,MATCH(EH54,データ!#REF!),MATCH(EF54,データ!#REF!)),IF(EE54="ザツ",INDEX(データ!#REF!,MATCH(EH54,データ!#REF!),MATCH(EF54,データ!#REF!)),""))))</f>
        <v/>
      </c>
      <c r="EK54" s="22" t="str">
        <f t="shared" si="40"/>
        <v/>
      </c>
      <c r="EL54" s="21" t="str">
        <f t="shared" si="124"/>
        <v/>
      </c>
      <c r="EM54" s="21" t="str">
        <f t="shared" si="125"/>
        <v/>
      </c>
      <c r="EN54" s="24" t="str">
        <f>IF(EE54="スギ",INDEX(データ!$H$7:$J$26,MATCH(EH54,データ!$G$7:$G$26),MATCH(EF54,データ!$H$6:$J$6)),IF(EE54="ヒノキ",INDEX(データ!$H$32:$J$51,MATCH(EH54,データ!$G$32:$G$51),MATCH(EF54,データ!$H$31:$J$31)),IF(EE54="マツ",INDEX(データ!#REF!,MATCH(EH54,データ!#REF!),MATCH(EF54,データ!#REF!)),IF(EE54="ザツ",INDEX(データ!#REF!,MATCH(EH54,データ!#REF!),MATCH(EF54,データ!#REF!)),""))))</f>
        <v/>
      </c>
      <c r="EO54" s="22" t="str">
        <f t="shared" si="126"/>
        <v/>
      </c>
      <c r="EP54" s="21" t="str">
        <f t="shared" si="127"/>
        <v/>
      </c>
      <c r="EQ54" s="27" t="str">
        <f t="shared" si="128"/>
        <v/>
      </c>
      <c r="ER54" s="24" t="str">
        <f t="shared" si="129"/>
        <v/>
      </c>
      <c r="ES54" s="25" t="str">
        <f t="shared" si="130"/>
        <v>0</v>
      </c>
      <c r="ET54" s="26" t="str">
        <f t="shared" si="131"/>
        <v/>
      </c>
      <c r="EU54" s="26" t="str">
        <f t="shared" si="132"/>
        <v/>
      </c>
      <c r="EV54" s="26" t="str">
        <f t="shared" si="133"/>
        <v/>
      </c>
      <c r="EW54" s="27" t="str">
        <f t="shared" si="134"/>
        <v/>
      </c>
      <c r="EX54" s="26" t="str">
        <f t="shared" si="135"/>
        <v/>
      </c>
      <c r="EY54" s="26" t="str">
        <f t="shared" si="136"/>
        <v/>
      </c>
      <c r="EZ54" s="26">
        <f t="shared" si="137"/>
        <v>0</v>
      </c>
      <c r="FA54" s="43"/>
    </row>
    <row r="55" spans="1:157" ht="15.95" customHeight="1" x14ac:dyDescent="0.15">
      <c r="A55" s="21"/>
      <c r="B55" s="36" t="str">
        <f>IF(ＣＳＶ貼付用!G41="","",ＣＳＶ貼付用!G41)</f>
        <v/>
      </c>
      <c r="C55" s="36" t="str">
        <f>IF(ＣＳＶ貼付用!I41="","",ＣＳＶ貼付用!I41)</f>
        <v/>
      </c>
      <c r="D55" s="36" t="str">
        <f>IF(ＣＳＶ貼付用!J41="","",ＣＳＶ貼付用!J41)</f>
        <v/>
      </c>
      <c r="E55" s="36" t="str">
        <f>IF(ＣＳＶ貼付用!F41="","",ＣＳＶ貼付用!F41)</f>
        <v/>
      </c>
      <c r="F55" s="38" t="str">
        <f>IF(ＣＳＶ貼付用!T41="","",ＣＳＶ貼付用!T41)</f>
        <v/>
      </c>
      <c r="G55" s="38"/>
      <c r="H55" s="38" t="str">
        <f>IF(ＣＳＶ貼付用!GJ41="","",ＣＳＶ貼付用!GJ41)</f>
        <v/>
      </c>
      <c r="I55" s="38" t="str">
        <f>IF(ＣＳＶ貼付用!GL41="","",ＣＳＶ貼付用!GL41)</f>
        <v/>
      </c>
      <c r="J55" s="38" t="str">
        <f>IF(ＣＳＶ貼付用!GN41="","",ＣＳＶ貼付用!GN41)</f>
        <v/>
      </c>
      <c r="K55" s="38" t="str">
        <f>IF(ＣＳＶ貼付用!GP41="","",ＣＳＶ貼付用!GP41)</f>
        <v/>
      </c>
      <c r="L55" s="45" t="s">
        <v>30</v>
      </c>
      <c r="M55" s="55" t="str">
        <f>IF(ＣＳＶ貼付用!AT41="","",ＣＳＶ貼付用!AT41)</f>
        <v/>
      </c>
      <c r="N55" s="38" t="str">
        <f>IF(ＣＳＶ貼付用!AV41="","",ＣＳＶ貼付用!AV41)</f>
        <v/>
      </c>
      <c r="O55" s="38" t="str">
        <f>IF(ＣＳＶ貼付用!AX41="","",ＣＳＶ貼付用!AX41)</f>
        <v/>
      </c>
      <c r="P55" s="40" t="str">
        <f>IF(ＣＳＶ貼付用!FE41="","",ＣＳＶ貼付用!FE41)</f>
        <v/>
      </c>
      <c r="Q55" s="41" t="str">
        <f>IF(林齢計算用!A41="","",林齢計算用!A41)</f>
        <v/>
      </c>
      <c r="R55" s="41" t="str">
        <f t="shared" si="47"/>
        <v/>
      </c>
      <c r="S55" s="56" t="str">
        <f>IF(ＣＳＶ貼付用!EG41="","",ＣＳＶ貼付用!EG41*10)</f>
        <v/>
      </c>
      <c r="T55" s="23" t="str">
        <f>IF(O55="スギ",INDEX(データ!$C$7:$E$26,MATCH(R55,データ!$B$7:$B$26),MATCH(P55,データ!$C$6:$E$6)),IF(O55="ヒノキ",INDEX(データ!$C$32:$E$51,MATCH(R55,データ!$B$32:$B$51),MATCH(P55,データ!$C$31:$E$31)),IF(O55="マツ",INDEX(データ!#REF!,MATCH(R55,データ!#REF!),MATCH(P55,データ!#REF!)),IF(O55="ザツ",INDEX(データ!#REF!,MATCH(R55,データ!#REF!),MATCH(P55,データ!#REF!)),""))))</f>
        <v/>
      </c>
      <c r="U55" s="22" t="str">
        <f t="shared" si="138"/>
        <v/>
      </c>
      <c r="V55" s="21" t="str">
        <f t="shared" si="142"/>
        <v/>
      </c>
      <c r="W55" s="21" t="str">
        <f t="shared" si="139"/>
        <v/>
      </c>
      <c r="X55" s="23" t="str">
        <f>IF(O55="スギ",INDEX(データ!$H$7:$J$26,MATCH(R55,データ!$G$7:$G$26),MATCH(P55,データ!$H$6:$J$6)),IF(O55="ヒノキ",INDEX(データ!$H$32:$J$51,MATCH(R55,データ!$G$32:$G$51),MATCH(P55,データ!$H$31:$J$31)),IF(O55="マツ",INDEX(データ!#REF!,MATCH(R55,データ!#REF!),MATCH(P55,データ!#REF!)),IF(O55="ザツ",INDEX(データ!#REF!,MATCH(R55,データ!#REF!),MATCH(P55,データ!#REF!)),""))))</f>
        <v/>
      </c>
      <c r="Y55" s="22" t="str">
        <f t="shared" si="140"/>
        <v/>
      </c>
      <c r="Z55" s="21" t="str">
        <f t="shared" si="141"/>
        <v/>
      </c>
      <c r="AA55" s="27" t="str">
        <f t="shared" si="48"/>
        <v/>
      </c>
      <c r="AB55" s="24" t="str">
        <f t="shared" si="49"/>
        <v/>
      </c>
      <c r="AC55" s="25" t="str">
        <f t="shared" si="50"/>
        <v>0</v>
      </c>
      <c r="AD55" s="26" t="str">
        <f t="shared" si="51"/>
        <v/>
      </c>
      <c r="AE55" s="26" t="str">
        <f t="shared" si="52"/>
        <v/>
      </c>
      <c r="AF55" s="26" t="str">
        <f t="shared" si="53"/>
        <v/>
      </c>
      <c r="AG55" s="27" t="str">
        <f t="shared" si="54"/>
        <v/>
      </c>
      <c r="AH55" s="26" t="str">
        <f t="shared" si="55"/>
        <v/>
      </c>
      <c r="AI55" s="26" t="str">
        <f t="shared" si="56"/>
        <v/>
      </c>
      <c r="AJ55" s="45" t="s">
        <v>30</v>
      </c>
      <c r="AK55" s="55" t="str">
        <f>IF(ＣＳＶ貼付用!BI41="","",ＣＳＶ貼付用!BI41)</f>
        <v/>
      </c>
      <c r="AL55" s="38" t="str">
        <f>IF(ＣＳＶ貼付用!BK41="","",ＣＳＶ貼付用!BK41)</f>
        <v/>
      </c>
      <c r="AM55" s="38" t="str">
        <f>IF(ＣＳＶ貼付用!BM41="","",ＣＳＶ貼付用!BM41)</f>
        <v/>
      </c>
      <c r="AN55" s="40" t="str">
        <f t="shared" si="57"/>
        <v/>
      </c>
      <c r="AO55" s="41" t="str">
        <f>IF(林齢計算用!B41="","",林齢計算用!B41)</f>
        <v/>
      </c>
      <c r="AP55" s="41" t="str">
        <f t="shared" si="58"/>
        <v/>
      </c>
      <c r="AQ55" s="41" t="str">
        <f t="shared" si="59"/>
        <v/>
      </c>
      <c r="AR55" s="23" t="str">
        <f>IF(AM55="スギ",INDEX(データ!$C$7:$E$26,MATCH(AP55,データ!$B$7:$B$26),MATCH(AN55,データ!$C$6:$E$6)),IF(AM55="ヒノキ",INDEX(データ!$C$32:$E$51,MATCH(AP55,データ!$B$32:$B$51),MATCH(AN55,データ!$C$31:$E$31)),IF(AM55="マツ",INDEX(データ!#REF!,MATCH(AP55,データ!#REF!),MATCH(AN55,データ!#REF!)),IF(AM55="ザツ",INDEX(データ!#REF!,MATCH(AP55,データ!#REF!),MATCH(AN55,データ!#REF!)),""))))</f>
        <v/>
      </c>
      <c r="AS55" s="22" t="str">
        <f t="shared" si="12"/>
        <v/>
      </c>
      <c r="AT55" s="21" t="str">
        <f t="shared" si="60"/>
        <v/>
      </c>
      <c r="AU55" s="21" t="str">
        <f t="shared" si="61"/>
        <v/>
      </c>
      <c r="AV55" s="24" t="str">
        <f>IF(AM55="スギ",INDEX(データ!$H$7:$J$26,MATCH(AP55,データ!$G$7:$G$26),MATCH(AN55,データ!$H$6:$J$6)),IF(AM55="ヒノキ",INDEX(データ!$H$32:$J$51,MATCH(AP55,データ!$G$32:$G$51),MATCH(AN55,データ!$H$31:$J$31)),IF(AM55="マツ",INDEX(データ!#REF!,MATCH(AP55,データ!#REF!),MATCH(AN55,データ!#REF!)),IF(AM55="ザツ",INDEX(データ!#REF!,MATCH(AP55,データ!#REF!),MATCH(AN55,データ!#REF!)),""))))</f>
        <v/>
      </c>
      <c r="AW55" s="22" t="str">
        <f t="shared" si="62"/>
        <v/>
      </c>
      <c r="AX55" s="21" t="str">
        <f t="shared" si="63"/>
        <v/>
      </c>
      <c r="AY55" s="27" t="str">
        <f t="shared" si="64"/>
        <v/>
      </c>
      <c r="AZ55" s="24" t="str">
        <f t="shared" si="65"/>
        <v/>
      </c>
      <c r="BA55" s="25" t="str">
        <f t="shared" si="66"/>
        <v>0</v>
      </c>
      <c r="BB55" s="26" t="str">
        <f t="shared" si="67"/>
        <v/>
      </c>
      <c r="BC55" s="26" t="str">
        <f t="shared" si="68"/>
        <v/>
      </c>
      <c r="BD55" s="26" t="str">
        <f t="shared" si="69"/>
        <v/>
      </c>
      <c r="BE55" s="27" t="str">
        <f t="shared" si="70"/>
        <v/>
      </c>
      <c r="BF55" s="26" t="str">
        <f t="shared" si="71"/>
        <v/>
      </c>
      <c r="BG55" s="26" t="str">
        <f t="shared" si="72"/>
        <v/>
      </c>
      <c r="BH55" s="45" t="s">
        <v>30</v>
      </c>
      <c r="BI55" s="55" t="str">
        <f>IF(ＣＳＶ貼付用!BX41="","",ＣＳＶ貼付用!BX41)</f>
        <v/>
      </c>
      <c r="BJ55" s="38" t="str">
        <f>IF(ＣＳＶ貼付用!BZ41="","",ＣＳＶ貼付用!BZ41)</f>
        <v/>
      </c>
      <c r="BK55" s="38" t="str">
        <f>IF(ＣＳＶ貼付用!CB41="","",ＣＳＶ貼付用!CB41)</f>
        <v/>
      </c>
      <c r="BL55" s="40" t="str">
        <f t="shared" si="73"/>
        <v/>
      </c>
      <c r="BM55" s="41" t="str">
        <f>IF(林齢計算用!C41="","",林齢計算用!C41)</f>
        <v/>
      </c>
      <c r="BN55" s="41" t="str">
        <f t="shared" si="74"/>
        <v/>
      </c>
      <c r="BO55" s="41" t="str">
        <f t="shared" si="75"/>
        <v/>
      </c>
      <c r="BP55" s="23" t="str">
        <f>IF(BK55="スギ",INDEX(データ!$C$7:$E$26,MATCH(BN55,データ!$B$7:$B$26),MATCH(BL55,データ!$C$6:$E$6)),IF(BK55="ヒノキ",INDEX(データ!$C$32:$E$51,MATCH(BN55,データ!$B$32:$B$51),MATCH(BL55,データ!$C$31:$E$31)),IF(BK55="マツ",INDEX(データ!#REF!,MATCH(BN55,データ!#REF!),MATCH(BL55,データ!#REF!)),IF(BK55="ザツ",INDEX(データ!#REF!,MATCH(BN55,データ!#REF!),MATCH(BL55,データ!#REF!)),""))))</f>
        <v/>
      </c>
      <c r="BQ55" s="22" t="str">
        <f t="shared" si="19"/>
        <v/>
      </c>
      <c r="BR55" s="21" t="str">
        <f t="shared" si="76"/>
        <v/>
      </c>
      <c r="BS55" s="21" t="str">
        <f t="shared" si="77"/>
        <v/>
      </c>
      <c r="BT55" s="24" t="str">
        <f>IF(BK55="スギ",INDEX(データ!$H$7:$J$26,MATCH(BN55,データ!$G$7:$G$26),MATCH(BL55,データ!$H$6:$J$6)),IF(BK55="ヒノキ",INDEX(データ!$H$32:$J$51,MATCH(BN55,データ!$G$32:$G$51),MATCH(BL55,データ!$H$31:$J$31)),IF(BK55="マツ",INDEX(データ!#REF!,MATCH(BN55,データ!#REF!),MATCH(BL55,データ!#REF!)),IF(BK55="ザツ",INDEX(データ!#REF!,MATCH(BN55,データ!#REF!),MATCH(BL55,データ!#REF!)),""))))</f>
        <v/>
      </c>
      <c r="BU55" s="22" t="str">
        <f t="shared" si="78"/>
        <v/>
      </c>
      <c r="BV55" s="21" t="str">
        <f t="shared" si="79"/>
        <v/>
      </c>
      <c r="BW55" s="27" t="str">
        <f t="shared" si="80"/>
        <v/>
      </c>
      <c r="BX55" s="24" t="str">
        <f t="shared" si="81"/>
        <v/>
      </c>
      <c r="BY55" s="25" t="str">
        <f t="shared" si="82"/>
        <v>0</v>
      </c>
      <c r="BZ55" s="26" t="str">
        <f t="shared" si="83"/>
        <v/>
      </c>
      <c r="CA55" s="26" t="str">
        <f t="shared" si="84"/>
        <v/>
      </c>
      <c r="CB55" s="26" t="str">
        <f t="shared" si="85"/>
        <v/>
      </c>
      <c r="CC55" s="27" t="str">
        <f t="shared" si="86"/>
        <v/>
      </c>
      <c r="CD55" s="26" t="str">
        <f t="shared" si="87"/>
        <v/>
      </c>
      <c r="CE55" s="26" t="str">
        <f t="shared" si="88"/>
        <v/>
      </c>
      <c r="CF55" s="45" t="s">
        <v>30</v>
      </c>
      <c r="CG55" s="55" t="str">
        <f>IF(ＣＳＶ貼付用!CM41="","",ＣＳＶ貼付用!CM41)</f>
        <v/>
      </c>
      <c r="CH55" s="38" t="str">
        <f>IF(ＣＳＶ貼付用!CO41="","",ＣＳＶ貼付用!CO41)</f>
        <v/>
      </c>
      <c r="CI55" s="38" t="str">
        <f>IF(ＣＳＶ貼付用!CQ41="","",ＣＳＶ貼付用!CQ41)</f>
        <v/>
      </c>
      <c r="CJ55" s="40" t="str">
        <f t="shared" si="89"/>
        <v/>
      </c>
      <c r="CK55" s="41" t="str">
        <f>IF(林齢計算用!D41="","",林齢計算用!D41)</f>
        <v/>
      </c>
      <c r="CL55" s="41" t="str">
        <f t="shared" si="90"/>
        <v/>
      </c>
      <c r="CM55" s="41" t="str">
        <f t="shared" si="91"/>
        <v/>
      </c>
      <c r="CN55" s="23" t="str">
        <f>IF(CI55="スギ",INDEX(データ!$C$7:$E$26,MATCH(CL55,データ!$B$7:$B$26),MATCH(CJ55,データ!$C$6:$E$6)),IF(CI55="ヒノキ",INDEX(データ!$C$32:$E$51,MATCH(CL55,データ!$B$32:$B$51),MATCH(CJ55,データ!$C$31:$E$31)),IF(CI55="マツ",INDEX(データ!#REF!,MATCH(CL55,データ!#REF!),MATCH(CJ55,データ!#REF!)),IF(CI55="ザツ",INDEX(データ!#REF!,MATCH(CL55,データ!#REF!),MATCH(CJ55,データ!#REF!)),""))))</f>
        <v/>
      </c>
      <c r="CO55" s="22" t="str">
        <f t="shared" si="26"/>
        <v/>
      </c>
      <c r="CP55" s="21" t="str">
        <f t="shared" si="92"/>
        <v/>
      </c>
      <c r="CQ55" s="21" t="str">
        <f t="shared" si="93"/>
        <v/>
      </c>
      <c r="CR55" s="24" t="str">
        <f>IF(CI55="スギ",INDEX(データ!$H$7:$J$26,MATCH(CL55,データ!$G$7:$G$26),MATCH(CJ55,データ!$H$6:$J$6)),IF(CI55="ヒノキ",INDEX(データ!$H$32:$J$51,MATCH(CL55,データ!$G$32:$G$51),MATCH(CJ55,データ!$H$31:$J$31)),IF(CI55="マツ",INDEX(データ!#REF!,MATCH(CL55,データ!#REF!),MATCH(CJ55,データ!#REF!)),IF(CI55="ザツ",INDEX(データ!#REF!,MATCH(CL55,データ!#REF!),MATCH(CJ55,データ!#REF!)),""))))</f>
        <v/>
      </c>
      <c r="CS55" s="22" t="str">
        <f t="shared" si="94"/>
        <v/>
      </c>
      <c r="CT55" s="21" t="str">
        <f t="shared" si="95"/>
        <v/>
      </c>
      <c r="CU55" s="27" t="str">
        <f t="shared" si="96"/>
        <v/>
      </c>
      <c r="CV55" s="24" t="str">
        <f t="shared" si="97"/>
        <v/>
      </c>
      <c r="CW55" s="25" t="str">
        <f t="shared" si="98"/>
        <v>0</v>
      </c>
      <c r="CX55" s="26" t="str">
        <f t="shared" si="99"/>
        <v/>
      </c>
      <c r="CY55" s="26" t="str">
        <f t="shared" si="100"/>
        <v/>
      </c>
      <c r="CZ55" s="26" t="str">
        <f t="shared" si="101"/>
        <v/>
      </c>
      <c r="DA55" s="27" t="str">
        <f t="shared" si="102"/>
        <v/>
      </c>
      <c r="DB55" s="26" t="str">
        <f t="shared" si="103"/>
        <v/>
      </c>
      <c r="DC55" s="26" t="str">
        <f t="shared" si="104"/>
        <v/>
      </c>
      <c r="DD55" s="45" t="s">
        <v>30</v>
      </c>
      <c r="DE55" s="55" t="str">
        <f>IF(ＣＳＶ貼付用!DB41="","",ＣＳＶ貼付用!DB41)</f>
        <v/>
      </c>
      <c r="DF55" s="38" t="str">
        <f>IF(ＣＳＶ貼付用!DD41="","",ＣＳＶ貼付用!DD41)</f>
        <v/>
      </c>
      <c r="DG55" s="38" t="str">
        <f>IF(ＣＳＶ貼付用!DF41="","",ＣＳＶ貼付用!DF41)</f>
        <v/>
      </c>
      <c r="DH55" s="40" t="str">
        <f t="shared" si="105"/>
        <v/>
      </c>
      <c r="DI55" s="41" t="str">
        <f>IF(林齢計算用!E41="","",林齢計算用!E41)</f>
        <v/>
      </c>
      <c r="DJ55" s="41" t="str">
        <f t="shared" si="106"/>
        <v/>
      </c>
      <c r="DK55" s="41" t="str">
        <f t="shared" si="107"/>
        <v/>
      </c>
      <c r="DL55" s="23" t="str">
        <f>IF(DG55="スギ",INDEX(データ!$C$7:$E$26,MATCH(DJ55,データ!$B$7:$B$26),MATCH(DH55,データ!$C$6:$E$6)),IF(DG55="ヒノキ",INDEX(データ!$C$32:$E$51,MATCH(DJ55,データ!$B$32:$B$51),MATCH(DH55,データ!$C$31:$E$31)),IF(DG55="マツ",INDEX(データ!#REF!,MATCH(DJ55,データ!#REF!),MATCH(DH55,データ!#REF!)),IF(DG55="ザツ",INDEX(データ!#REF!,MATCH(DJ55,データ!#REF!),MATCH(DH55,データ!#REF!)),""))))</f>
        <v/>
      </c>
      <c r="DM55" s="22" t="str">
        <f t="shared" si="33"/>
        <v/>
      </c>
      <c r="DN55" s="21" t="str">
        <f t="shared" si="108"/>
        <v/>
      </c>
      <c r="DO55" s="21" t="str">
        <f t="shared" si="109"/>
        <v/>
      </c>
      <c r="DP55" s="24" t="str">
        <f>IF(DG55="スギ",INDEX(データ!$H$7:$J$26,MATCH(DJ55,データ!$G$7:$G$26),MATCH(DH55,データ!$H$6:$J$6)),IF(DG55="ヒノキ",INDEX(データ!$H$32:$J$51,MATCH(DJ55,データ!$G$32:$G$51),MATCH(DH55,データ!$H$31:$J$31)),IF(DG55="マツ",INDEX(データ!#REF!,MATCH(DJ55,データ!#REF!),MATCH(DH55,データ!#REF!)),IF(DG55="ザツ",INDEX(データ!#REF!,MATCH(DJ55,データ!#REF!),MATCH(DH55,データ!#REF!)),""))))</f>
        <v/>
      </c>
      <c r="DQ55" s="22" t="str">
        <f t="shared" si="110"/>
        <v/>
      </c>
      <c r="DR55" s="21" t="str">
        <f t="shared" si="111"/>
        <v/>
      </c>
      <c r="DS55" s="27" t="str">
        <f t="shared" si="112"/>
        <v/>
      </c>
      <c r="DT55" s="24" t="str">
        <f t="shared" si="113"/>
        <v/>
      </c>
      <c r="DU55" s="25" t="str">
        <f t="shared" si="114"/>
        <v>0</v>
      </c>
      <c r="DV55" s="26" t="str">
        <f t="shared" si="115"/>
        <v/>
      </c>
      <c r="DW55" s="26" t="str">
        <f t="shared" si="116"/>
        <v/>
      </c>
      <c r="DX55" s="26" t="str">
        <f t="shared" si="117"/>
        <v/>
      </c>
      <c r="DY55" s="27" t="str">
        <f t="shared" si="118"/>
        <v/>
      </c>
      <c r="DZ55" s="26" t="str">
        <f t="shared" si="119"/>
        <v/>
      </c>
      <c r="EA55" s="26" t="str">
        <f t="shared" si="120"/>
        <v/>
      </c>
      <c r="EB55" s="45" t="s">
        <v>30</v>
      </c>
      <c r="EC55" s="55" t="str">
        <f>IF(ＣＳＶ貼付用!DQ41="","",ＣＳＶ貼付用!DQ41)</f>
        <v/>
      </c>
      <c r="ED55" s="38" t="str">
        <f>IF(ＣＳＶ貼付用!DS41="","",ＣＳＶ貼付用!DS41)</f>
        <v/>
      </c>
      <c r="EE55" s="38" t="str">
        <f>IF(ＣＳＶ貼付用!DU41="","",ＣＳＶ貼付用!DU41)</f>
        <v/>
      </c>
      <c r="EF55" s="40" t="str">
        <f t="shared" si="121"/>
        <v/>
      </c>
      <c r="EG55" s="41" t="str">
        <f>IF(林齢計算用!F41="","",林齢計算用!F41)</f>
        <v/>
      </c>
      <c r="EH55" s="41" t="str">
        <f t="shared" si="122"/>
        <v/>
      </c>
      <c r="EI55" s="41" t="str">
        <f t="shared" si="123"/>
        <v/>
      </c>
      <c r="EJ55" s="23" t="str">
        <f>IF(EE55="スギ",INDEX(データ!$C$7:$E$26,MATCH(EH55,データ!$B$7:$B$26),MATCH(EF55,データ!$C$6:$E$6)),IF(EE55="ヒノキ",INDEX(データ!$C$32:$E$51,MATCH(EH55,データ!$B$32:$B$51),MATCH(EF55,データ!$C$31:$E$31)),IF(EE55="マツ",INDEX(データ!#REF!,MATCH(EH55,データ!#REF!),MATCH(EF55,データ!#REF!)),IF(EE55="ザツ",INDEX(データ!#REF!,MATCH(EH55,データ!#REF!),MATCH(EF55,データ!#REF!)),""))))</f>
        <v/>
      </c>
      <c r="EK55" s="22" t="str">
        <f t="shared" si="40"/>
        <v/>
      </c>
      <c r="EL55" s="21" t="str">
        <f t="shared" si="124"/>
        <v/>
      </c>
      <c r="EM55" s="21" t="str">
        <f t="shared" si="125"/>
        <v/>
      </c>
      <c r="EN55" s="24" t="str">
        <f>IF(EE55="スギ",INDEX(データ!$H$7:$J$26,MATCH(EH55,データ!$G$7:$G$26),MATCH(EF55,データ!$H$6:$J$6)),IF(EE55="ヒノキ",INDEX(データ!$H$32:$J$51,MATCH(EH55,データ!$G$32:$G$51),MATCH(EF55,データ!$H$31:$J$31)),IF(EE55="マツ",INDEX(データ!#REF!,MATCH(EH55,データ!#REF!),MATCH(EF55,データ!#REF!)),IF(EE55="ザツ",INDEX(データ!#REF!,MATCH(EH55,データ!#REF!),MATCH(EF55,データ!#REF!)),""))))</f>
        <v/>
      </c>
      <c r="EO55" s="22" t="str">
        <f t="shared" si="126"/>
        <v/>
      </c>
      <c r="EP55" s="21" t="str">
        <f t="shared" si="127"/>
        <v/>
      </c>
      <c r="EQ55" s="27" t="str">
        <f t="shared" si="128"/>
        <v/>
      </c>
      <c r="ER55" s="24" t="str">
        <f t="shared" si="129"/>
        <v/>
      </c>
      <c r="ES55" s="25" t="str">
        <f t="shared" si="130"/>
        <v>0</v>
      </c>
      <c r="ET55" s="26" t="str">
        <f t="shared" si="131"/>
        <v/>
      </c>
      <c r="EU55" s="26" t="str">
        <f t="shared" si="132"/>
        <v/>
      </c>
      <c r="EV55" s="26" t="str">
        <f t="shared" si="133"/>
        <v/>
      </c>
      <c r="EW55" s="27" t="str">
        <f t="shared" si="134"/>
        <v/>
      </c>
      <c r="EX55" s="26" t="str">
        <f t="shared" si="135"/>
        <v/>
      </c>
      <c r="EY55" s="26" t="str">
        <f t="shared" si="136"/>
        <v/>
      </c>
      <c r="EZ55" s="26">
        <f t="shared" si="137"/>
        <v>0</v>
      </c>
      <c r="FA55" s="43"/>
    </row>
    <row r="56" spans="1:157" ht="15.95" customHeight="1" x14ac:dyDescent="0.15">
      <c r="A56" s="21"/>
      <c r="B56" s="36" t="str">
        <f>IF(ＣＳＶ貼付用!G42="","",ＣＳＶ貼付用!G42)</f>
        <v/>
      </c>
      <c r="C56" s="36" t="str">
        <f>IF(ＣＳＶ貼付用!I42="","",ＣＳＶ貼付用!I42)</f>
        <v/>
      </c>
      <c r="D56" s="36" t="str">
        <f>IF(ＣＳＶ貼付用!J42="","",ＣＳＶ貼付用!J42)</f>
        <v/>
      </c>
      <c r="E56" s="36" t="str">
        <f>IF(ＣＳＶ貼付用!F42="","",ＣＳＶ貼付用!F42)</f>
        <v/>
      </c>
      <c r="F56" s="38" t="str">
        <f>IF(ＣＳＶ貼付用!T42="","",ＣＳＶ貼付用!T42)</f>
        <v/>
      </c>
      <c r="G56" s="38"/>
      <c r="H56" s="38" t="str">
        <f>IF(ＣＳＶ貼付用!GJ42="","",ＣＳＶ貼付用!GJ42)</f>
        <v/>
      </c>
      <c r="I56" s="38" t="str">
        <f>IF(ＣＳＶ貼付用!GL42="","",ＣＳＶ貼付用!GL42)</f>
        <v/>
      </c>
      <c r="J56" s="38" t="str">
        <f>IF(ＣＳＶ貼付用!GN42="","",ＣＳＶ貼付用!GN42)</f>
        <v/>
      </c>
      <c r="K56" s="38" t="str">
        <f>IF(ＣＳＶ貼付用!GP42="","",ＣＳＶ貼付用!GP42)</f>
        <v/>
      </c>
      <c r="L56" s="45" t="s">
        <v>30</v>
      </c>
      <c r="M56" s="55" t="str">
        <f>IF(ＣＳＶ貼付用!AT42="","",ＣＳＶ貼付用!AT42)</f>
        <v/>
      </c>
      <c r="N56" s="38" t="str">
        <f>IF(ＣＳＶ貼付用!AV42="","",ＣＳＶ貼付用!AV42)</f>
        <v/>
      </c>
      <c r="O56" s="38" t="str">
        <f>IF(ＣＳＶ貼付用!AX42="","",ＣＳＶ貼付用!AX42)</f>
        <v/>
      </c>
      <c r="P56" s="40" t="str">
        <f>IF(ＣＳＶ貼付用!FE42="","",ＣＳＶ貼付用!FE42)</f>
        <v/>
      </c>
      <c r="Q56" s="41" t="str">
        <f>IF(林齢計算用!A42="","",林齢計算用!A42)</f>
        <v/>
      </c>
      <c r="R56" s="41" t="str">
        <f t="shared" si="47"/>
        <v/>
      </c>
      <c r="S56" s="56" t="str">
        <f>IF(ＣＳＶ貼付用!EG42="","",ＣＳＶ貼付用!EG42*10)</f>
        <v/>
      </c>
      <c r="T56" s="23" t="str">
        <f>IF(O56="スギ",INDEX(データ!$C$7:$E$26,MATCH(R56,データ!$B$7:$B$26),MATCH(P56,データ!$C$6:$E$6)),IF(O56="ヒノキ",INDEX(データ!$C$32:$E$51,MATCH(R56,データ!$B$32:$B$51),MATCH(P56,データ!$C$31:$E$31)),IF(O56="マツ",INDEX(データ!#REF!,MATCH(R56,データ!#REF!),MATCH(P56,データ!#REF!)),IF(O56="ザツ",INDEX(データ!#REF!,MATCH(R56,データ!#REF!),MATCH(P56,データ!#REF!)),""))))</f>
        <v/>
      </c>
      <c r="U56" s="22" t="str">
        <f t="shared" si="138"/>
        <v/>
      </c>
      <c r="V56" s="21" t="str">
        <f t="shared" si="142"/>
        <v/>
      </c>
      <c r="W56" s="21" t="str">
        <f t="shared" si="139"/>
        <v/>
      </c>
      <c r="X56" s="23" t="str">
        <f>IF(O56="スギ",INDEX(データ!$H$7:$J$26,MATCH(R56,データ!$G$7:$G$26),MATCH(P56,データ!$H$6:$J$6)),IF(O56="ヒノキ",INDEX(データ!$H$32:$J$51,MATCH(R56,データ!$G$32:$G$51),MATCH(P56,データ!$H$31:$J$31)),IF(O56="マツ",INDEX(データ!#REF!,MATCH(R56,データ!#REF!),MATCH(P56,データ!#REF!)),IF(O56="ザツ",INDEX(データ!#REF!,MATCH(R56,データ!#REF!),MATCH(P56,データ!#REF!)),""))))</f>
        <v/>
      </c>
      <c r="Y56" s="22" t="str">
        <f t="shared" si="140"/>
        <v/>
      </c>
      <c r="Z56" s="21" t="str">
        <f t="shared" si="141"/>
        <v/>
      </c>
      <c r="AA56" s="27" t="str">
        <f t="shared" si="48"/>
        <v/>
      </c>
      <c r="AB56" s="24" t="str">
        <f t="shared" si="49"/>
        <v/>
      </c>
      <c r="AC56" s="25" t="str">
        <f t="shared" si="50"/>
        <v>0</v>
      </c>
      <c r="AD56" s="26" t="str">
        <f t="shared" si="51"/>
        <v/>
      </c>
      <c r="AE56" s="26" t="str">
        <f t="shared" si="52"/>
        <v/>
      </c>
      <c r="AF56" s="26" t="str">
        <f t="shared" si="53"/>
        <v/>
      </c>
      <c r="AG56" s="27" t="str">
        <f t="shared" si="54"/>
        <v/>
      </c>
      <c r="AH56" s="26" t="str">
        <f t="shared" si="55"/>
        <v/>
      </c>
      <c r="AI56" s="26" t="str">
        <f t="shared" si="56"/>
        <v/>
      </c>
      <c r="AJ56" s="45" t="s">
        <v>30</v>
      </c>
      <c r="AK56" s="55" t="str">
        <f>IF(ＣＳＶ貼付用!BI42="","",ＣＳＶ貼付用!BI42)</f>
        <v/>
      </c>
      <c r="AL56" s="38" t="str">
        <f>IF(ＣＳＶ貼付用!BK42="","",ＣＳＶ貼付用!BK42)</f>
        <v/>
      </c>
      <c r="AM56" s="38" t="str">
        <f>IF(ＣＳＶ貼付用!BM42="","",ＣＳＶ貼付用!BM42)</f>
        <v/>
      </c>
      <c r="AN56" s="40" t="str">
        <f t="shared" si="57"/>
        <v/>
      </c>
      <c r="AO56" s="41" t="str">
        <f>IF(林齢計算用!B42="","",林齢計算用!B42)</f>
        <v/>
      </c>
      <c r="AP56" s="41" t="str">
        <f t="shared" si="58"/>
        <v/>
      </c>
      <c r="AQ56" s="41" t="str">
        <f t="shared" si="59"/>
        <v/>
      </c>
      <c r="AR56" s="23" t="str">
        <f>IF(AM56="スギ",INDEX(データ!$C$7:$E$26,MATCH(AP56,データ!$B$7:$B$26),MATCH(AN56,データ!$C$6:$E$6)),IF(AM56="ヒノキ",INDEX(データ!$C$32:$E$51,MATCH(AP56,データ!$B$32:$B$51),MATCH(AN56,データ!$C$31:$E$31)),IF(AM56="マツ",INDEX(データ!#REF!,MATCH(AP56,データ!#REF!),MATCH(AN56,データ!#REF!)),IF(AM56="ザツ",INDEX(データ!#REF!,MATCH(AP56,データ!#REF!),MATCH(AN56,データ!#REF!)),""))))</f>
        <v/>
      </c>
      <c r="AS56" s="22" t="str">
        <f t="shared" si="12"/>
        <v/>
      </c>
      <c r="AT56" s="21" t="str">
        <f t="shared" si="60"/>
        <v/>
      </c>
      <c r="AU56" s="21" t="str">
        <f t="shared" si="61"/>
        <v/>
      </c>
      <c r="AV56" s="24" t="str">
        <f>IF(AM56="スギ",INDEX(データ!$H$7:$J$26,MATCH(AP56,データ!$G$7:$G$26),MATCH(AN56,データ!$H$6:$J$6)),IF(AM56="ヒノキ",INDEX(データ!$H$32:$J$51,MATCH(AP56,データ!$G$32:$G$51),MATCH(AN56,データ!$H$31:$J$31)),IF(AM56="マツ",INDEX(データ!#REF!,MATCH(AP56,データ!#REF!),MATCH(AN56,データ!#REF!)),IF(AM56="ザツ",INDEX(データ!#REF!,MATCH(AP56,データ!#REF!),MATCH(AN56,データ!#REF!)),""))))</f>
        <v/>
      </c>
      <c r="AW56" s="22" t="str">
        <f t="shared" si="62"/>
        <v/>
      </c>
      <c r="AX56" s="21" t="str">
        <f t="shared" si="63"/>
        <v/>
      </c>
      <c r="AY56" s="27" t="str">
        <f t="shared" si="64"/>
        <v/>
      </c>
      <c r="AZ56" s="24" t="str">
        <f t="shared" si="65"/>
        <v/>
      </c>
      <c r="BA56" s="25" t="str">
        <f t="shared" si="66"/>
        <v>0</v>
      </c>
      <c r="BB56" s="26" t="str">
        <f t="shared" si="67"/>
        <v/>
      </c>
      <c r="BC56" s="26" t="str">
        <f t="shared" si="68"/>
        <v/>
      </c>
      <c r="BD56" s="26" t="str">
        <f t="shared" si="69"/>
        <v/>
      </c>
      <c r="BE56" s="27" t="str">
        <f t="shared" si="70"/>
        <v/>
      </c>
      <c r="BF56" s="26" t="str">
        <f t="shared" si="71"/>
        <v/>
      </c>
      <c r="BG56" s="26" t="str">
        <f t="shared" si="72"/>
        <v/>
      </c>
      <c r="BH56" s="45" t="s">
        <v>30</v>
      </c>
      <c r="BI56" s="55" t="str">
        <f>IF(ＣＳＶ貼付用!BX42="","",ＣＳＶ貼付用!BX42)</f>
        <v/>
      </c>
      <c r="BJ56" s="38" t="str">
        <f>IF(ＣＳＶ貼付用!BZ42="","",ＣＳＶ貼付用!BZ42)</f>
        <v/>
      </c>
      <c r="BK56" s="38" t="str">
        <f>IF(ＣＳＶ貼付用!CB42="","",ＣＳＶ貼付用!CB42)</f>
        <v/>
      </c>
      <c r="BL56" s="40" t="str">
        <f t="shared" si="73"/>
        <v/>
      </c>
      <c r="BM56" s="41" t="str">
        <f>IF(林齢計算用!C42="","",林齢計算用!C42)</f>
        <v/>
      </c>
      <c r="BN56" s="41" t="str">
        <f t="shared" si="74"/>
        <v/>
      </c>
      <c r="BO56" s="41" t="str">
        <f t="shared" si="75"/>
        <v/>
      </c>
      <c r="BP56" s="23" t="str">
        <f>IF(BK56="スギ",INDEX(データ!$C$7:$E$26,MATCH(BN56,データ!$B$7:$B$26),MATCH(BL56,データ!$C$6:$E$6)),IF(BK56="ヒノキ",INDEX(データ!$C$32:$E$51,MATCH(BN56,データ!$B$32:$B$51),MATCH(BL56,データ!$C$31:$E$31)),IF(BK56="マツ",INDEX(データ!#REF!,MATCH(BN56,データ!#REF!),MATCH(BL56,データ!#REF!)),IF(BK56="ザツ",INDEX(データ!#REF!,MATCH(BN56,データ!#REF!),MATCH(BL56,データ!#REF!)),""))))</f>
        <v/>
      </c>
      <c r="BQ56" s="22" t="str">
        <f t="shared" si="19"/>
        <v/>
      </c>
      <c r="BR56" s="21" t="str">
        <f t="shared" si="76"/>
        <v/>
      </c>
      <c r="BS56" s="21" t="str">
        <f t="shared" si="77"/>
        <v/>
      </c>
      <c r="BT56" s="24" t="str">
        <f>IF(BK56="スギ",INDEX(データ!$H$7:$J$26,MATCH(BN56,データ!$G$7:$G$26),MATCH(BL56,データ!$H$6:$J$6)),IF(BK56="ヒノキ",INDEX(データ!$H$32:$J$51,MATCH(BN56,データ!$G$32:$G$51),MATCH(BL56,データ!$H$31:$J$31)),IF(BK56="マツ",INDEX(データ!#REF!,MATCH(BN56,データ!#REF!),MATCH(BL56,データ!#REF!)),IF(BK56="ザツ",INDEX(データ!#REF!,MATCH(BN56,データ!#REF!),MATCH(BL56,データ!#REF!)),""))))</f>
        <v/>
      </c>
      <c r="BU56" s="22" t="str">
        <f t="shared" si="78"/>
        <v/>
      </c>
      <c r="BV56" s="21" t="str">
        <f t="shared" si="79"/>
        <v/>
      </c>
      <c r="BW56" s="27" t="str">
        <f t="shared" si="80"/>
        <v/>
      </c>
      <c r="BX56" s="24" t="str">
        <f t="shared" si="81"/>
        <v/>
      </c>
      <c r="BY56" s="25" t="str">
        <f t="shared" si="82"/>
        <v>0</v>
      </c>
      <c r="BZ56" s="26" t="str">
        <f t="shared" si="83"/>
        <v/>
      </c>
      <c r="CA56" s="26" t="str">
        <f t="shared" si="84"/>
        <v/>
      </c>
      <c r="CB56" s="26" t="str">
        <f t="shared" si="85"/>
        <v/>
      </c>
      <c r="CC56" s="27" t="str">
        <f t="shared" si="86"/>
        <v/>
      </c>
      <c r="CD56" s="26" t="str">
        <f t="shared" si="87"/>
        <v/>
      </c>
      <c r="CE56" s="26" t="str">
        <f t="shared" si="88"/>
        <v/>
      </c>
      <c r="CF56" s="45" t="s">
        <v>30</v>
      </c>
      <c r="CG56" s="55" t="str">
        <f>IF(ＣＳＶ貼付用!CM42="","",ＣＳＶ貼付用!CM42)</f>
        <v/>
      </c>
      <c r="CH56" s="38" t="str">
        <f>IF(ＣＳＶ貼付用!CO42="","",ＣＳＶ貼付用!CO42)</f>
        <v/>
      </c>
      <c r="CI56" s="38" t="str">
        <f>IF(ＣＳＶ貼付用!CQ42="","",ＣＳＶ貼付用!CQ42)</f>
        <v/>
      </c>
      <c r="CJ56" s="40" t="str">
        <f t="shared" si="89"/>
        <v/>
      </c>
      <c r="CK56" s="41" t="str">
        <f>IF(林齢計算用!D42="","",林齢計算用!D42)</f>
        <v/>
      </c>
      <c r="CL56" s="41" t="str">
        <f t="shared" si="90"/>
        <v/>
      </c>
      <c r="CM56" s="41" t="str">
        <f t="shared" si="91"/>
        <v/>
      </c>
      <c r="CN56" s="23" t="str">
        <f>IF(CI56="スギ",INDEX(データ!$C$7:$E$26,MATCH(CL56,データ!$B$7:$B$26),MATCH(CJ56,データ!$C$6:$E$6)),IF(CI56="ヒノキ",INDEX(データ!$C$32:$E$51,MATCH(CL56,データ!$B$32:$B$51),MATCH(CJ56,データ!$C$31:$E$31)),IF(CI56="マツ",INDEX(データ!#REF!,MATCH(CL56,データ!#REF!),MATCH(CJ56,データ!#REF!)),IF(CI56="ザツ",INDEX(データ!#REF!,MATCH(CL56,データ!#REF!),MATCH(CJ56,データ!#REF!)),""))))</f>
        <v/>
      </c>
      <c r="CO56" s="22" t="str">
        <f t="shared" si="26"/>
        <v/>
      </c>
      <c r="CP56" s="21" t="str">
        <f t="shared" si="92"/>
        <v/>
      </c>
      <c r="CQ56" s="21" t="str">
        <f t="shared" si="93"/>
        <v/>
      </c>
      <c r="CR56" s="24" t="str">
        <f>IF(CI56="スギ",INDEX(データ!$H$7:$J$26,MATCH(CL56,データ!$G$7:$G$26),MATCH(CJ56,データ!$H$6:$J$6)),IF(CI56="ヒノキ",INDEX(データ!$H$32:$J$51,MATCH(CL56,データ!$G$32:$G$51),MATCH(CJ56,データ!$H$31:$J$31)),IF(CI56="マツ",INDEX(データ!#REF!,MATCH(CL56,データ!#REF!),MATCH(CJ56,データ!#REF!)),IF(CI56="ザツ",INDEX(データ!#REF!,MATCH(CL56,データ!#REF!),MATCH(CJ56,データ!#REF!)),""))))</f>
        <v/>
      </c>
      <c r="CS56" s="22" t="str">
        <f t="shared" si="94"/>
        <v/>
      </c>
      <c r="CT56" s="21" t="str">
        <f t="shared" si="95"/>
        <v/>
      </c>
      <c r="CU56" s="27" t="str">
        <f t="shared" si="96"/>
        <v/>
      </c>
      <c r="CV56" s="24" t="str">
        <f t="shared" si="97"/>
        <v/>
      </c>
      <c r="CW56" s="25" t="str">
        <f t="shared" si="98"/>
        <v>0</v>
      </c>
      <c r="CX56" s="26" t="str">
        <f t="shared" si="99"/>
        <v/>
      </c>
      <c r="CY56" s="26" t="str">
        <f t="shared" si="100"/>
        <v/>
      </c>
      <c r="CZ56" s="26" t="str">
        <f t="shared" si="101"/>
        <v/>
      </c>
      <c r="DA56" s="27" t="str">
        <f t="shared" si="102"/>
        <v/>
      </c>
      <c r="DB56" s="26" t="str">
        <f t="shared" si="103"/>
        <v/>
      </c>
      <c r="DC56" s="26" t="str">
        <f t="shared" si="104"/>
        <v/>
      </c>
      <c r="DD56" s="45" t="s">
        <v>30</v>
      </c>
      <c r="DE56" s="55" t="str">
        <f>IF(ＣＳＶ貼付用!DB42="","",ＣＳＶ貼付用!DB42)</f>
        <v/>
      </c>
      <c r="DF56" s="38" t="str">
        <f>IF(ＣＳＶ貼付用!DD42="","",ＣＳＶ貼付用!DD42)</f>
        <v/>
      </c>
      <c r="DG56" s="38" t="str">
        <f>IF(ＣＳＶ貼付用!DF42="","",ＣＳＶ貼付用!DF42)</f>
        <v/>
      </c>
      <c r="DH56" s="40" t="str">
        <f t="shared" si="105"/>
        <v/>
      </c>
      <c r="DI56" s="41" t="str">
        <f>IF(林齢計算用!E42="","",林齢計算用!E42)</f>
        <v/>
      </c>
      <c r="DJ56" s="41" t="str">
        <f t="shared" si="106"/>
        <v/>
      </c>
      <c r="DK56" s="41" t="str">
        <f t="shared" si="107"/>
        <v/>
      </c>
      <c r="DL56" s="23" t="str">
        <f>IF(DG56="スギ",INDEX(データ!$C$7:$E$26,MATCH(DJ56,データ!$B$7:$B$26),MATCH(DH56,データ!$C$6:$E$6)),IF(DG56="ヒノキ",INDEX(データ!$C$32:$E$51,MATCH(DJ56,データ!$B$32:$B$51),MATCH(DH56,データ!$C$31:$E$31)),IF(DG56="マツ",INDEX(データ!#REF!,MATCH(DJ56,データ!#REF!),MATCH(DH56,データ!#REF!)),IF(DG56="ザツ",INDEX(データ!#REF!,MATCH(DJ56,データ!#REF!),MATCH(DH56,データ!#REF!)),""))))</f>
        <v/>
      </c>
      <c r="DM56" s="22" t="str">
        <f t="shared" si="33"/>
        <v/>
      </c>
      <c r="DN56" s="21" t="str">
        <f t="shared" si="108"/>
        <v/>
      </c>
      <c r="DO56" s="21" t="str">
        <f t="shared" si="109"/>
        <v/>
      </c>
      <c r="DP56" s="24" t="str">
        <f>IF(DG56="スギ",INDEX(データ!$H$7:$J$26,MATCH(DJ56,データ!$G$7:$G$26),MATCH(DH56,データ!$H$6:$J$6)),IF(DG56="ヒノキ",INDEX(データ!$H$32:$J$51,MATCH(DJ56,データ!$G$32:$G$51),MATCH(DH56,データ!$H$31:$J$31)),IF(DG56="マツ",INDEX(データ!#REF!,MATCH(DJ56,データ!#REF!),MATCH(DH56,データ!#REF!)),IF(DG56="ザツ",INDEX(データ!#REF!,MATCH(DJ56,データ!#REF!),MATCH(DH56,データ!#REF!)),""))))</f>
        <v/>
      </c>
      <c r="DQ56" s="22" t="str">
        <f t="shared" si="110"/>
        <v/>
      </c>
      <c r="DR56" s="21" t="str">
        <f t="shared" si="111"/>
        <v/>
      </c>
      <c r="DS56" s="27" t="str">
        <f t="shared" si="112"/>
        <v/>
      </c>
      <c r="DT56" s="24" t="str">
        <f t="shared" si="113"/>
        <v/>
      </c>
      <c r="DU56" s="25" t="str">
        <f t="shared" si="114"/>
        <v>0</v>
      </c>
      <c r="DV56" s="26" t="str">
        <f t="shared" si="115"/>
        <v/>
      </c>
      <c r="DW56" s="26" t="str">
        <f t="shared" si="116"/>
        <v/>
      </c>
      <c r="DX56" s="26" t="str">
        <f t="shared" si="117"/>
        <v/>
      </c>
      <c r="DY56" s="27" t="str">
        <f t="shared" si="118"/>
        <v/>
      </c>
      <c r="DZ56" s="26" t="str">
        <f t="shared" si="119"/>
        <v/>
      </c>
      <c r="EA56" s="26" t="str">
        <f t="shared" si="120"/>
        <v/>
      </c>
      <c r="EB56" s="45" t="s">
        <v>30</v>
      </c>
      <c r="EC56" s="55" t="str">
        <f>IF(ＣＳＶ貼付用!DQ42="","",ＣＳＶ貼付用!DQ42)</f>
        <v/>
      </c>
      <c r="ED56" s="38" t="str">
        <f>IF(ＣＳＶ貼付用!DS42="","",ＣＳＶ貼付用!DS42)</f>
        <v/>
      </c>
      <c r="EE56" s="38" t="str">
        <f>IF(ＣＳＶ貼付用!DU42="","",ＣＳＶ貼付用!DU42)</f>
        <v/>
      </c>
      <c r="EF56" s="40" t="str">
        <f t="shared" si="121"/>
        <v/>
      </c>
      <c r="EG56" s="41" t="str">
        <f>IF(林齢計算用!F42="","",林齢計算用!F42)</f>
        <v/>
      </c>
      <c r="EH56" s="41" t="str">
        <f t="shared" si="122"/>
        <v/>
      </c>
      <c r="EI56" s="41" t="str">
        <f t="shared" si="123"/>
        <v/>
      </c>
      <c r="EJ56" s="23" t="str">
        <f>IF(EE56="スギ",INDEX(データ!$C$7:$E$26,MATCH(EH56,データ!$B$7:$B$26),MATCH(EF56,データ!$C$6:$E$6)),IF(EE56="ヒノキ",INDEX(データ!$C$32:$E$51,MATCH(EH56,データ!$B$32:$B$51),MATCH(EF56,データ!$C$31:$E$31)),IF(EE56="マツ",INDEX(データ!#REF!,MATCH(EH56,データ!#REF!),MATCH(EF56,データ!#REF!)),IF(EE56="ザツ",INDEX(データ!#REF!,MATCH(EH56,データ!#REF!),MATCH(EF56,データ!#REF!)),""))))</f>
        <v/>
      </c>
      <c r="EK56" s="22" t="str">
        <f t="shared" si="40"/>
        <v/>
      </c>
      <c r="EL56" s="21" t="str">
        <f t="shared" si="124"/>
        <v/>
      </c>
      <c r="EM56" s="21" t="str">
        <f t="shared" si="125"/>
        <v/>
      </c>
      <c r="EN56" s="24" t="str">
        <f>IF(EE56="スギ",INDEX(データ!$H$7:$J$26,MATCH(EH56,データ!$G$7:$G$26),MATCH(EF56,データ!$H$6:$J$6)),IF(EE56="ヒノキ",INDEX(データ!$H$32:$J$51,MATCH(EH56,データ!$G$32:$G$51),MATCH(EF56,データ!$H$31:$J$31)),IF(EE56="マツ",INDEX(データ!#REF!,MATCH(EH56,データ!#REF!),MATCH(EF56,データ!#REF!)),IF(EE56="ザツ",INDEX(データ!#REF!,MATCH(EH56,データ!#REF!),MATCH(EF56,データ!#REF!)),""))))</f>
        <v/>
      </c>
      <c r="EO56" s="22" t="str">
        <f t="shared" si="126"/>
        <v/>
      </c>
      <c r="EP56" s="21" t="str">
        <f t="shared" si="127"/>
        <v/>
      </c>
      <c r="EQ56" s="27" t="str">
        <f t="shared" si="128"/>
        <v/>
      </c>
      <c r="ER56" s="24" t="str">
        <f t="shared" si="129"/>
        <v/>
      </c>
      <c r="ES56" s="25" t="str">
        <f t="shared" si="130"/>
        <v>0</v>
      </c>
      <c r="ET56" s="26" t="str">
        <f t="shared" si="131"/>
        <v/>
      </c>
      <c r="EU56" s="26" t="str">
        <f t="shared" si="132"/>
        <v/>
      </c>
      <c r="EV56" s="26" t="str">
        <f t="shared" si="133"/>
        <v/>
      </c>
      <c r="EW56" s="27" t="str">
        <f t="shared" si="134"/>
        <v/>
      </c>
      <c r="EX56" s="26" t="str">
        <f t="shared" si="135"/>
        <v/>
      </c>
      <c r="EY56" s="26" t="str">
        <f t="shared" si="136"/>
        <v/>
      </c>
      <c r="EZ56" s="26">
        <f t="shared" si="137"/>
        <v>0</v>
      </c>
      <c r="FA56" s="43"/>
    </row>
    <row r="57" spans="1:157" ht="15.95" customHeight="1" x14ac:dyDescent="0.15">
      <c r="A57" s="21"/>
      <c r="B57" s="36" t="str">
        <f>IF(ＣＳＶ貼付用!G43="","",ＣＳＶ貼付用!G43)</f>
        <v/>
      </c>
      <c r="C57" s="36" t="str">
        <f>IF(ＣＳＶ貼付用!I43="","",ＣＳＶ貼付用!I43)</f>
        <v/>
      </c>
      <c r="D57" s="36" t="str">
        <f>IF(ＣＳＶ貼付用!J43="","",ＣＳＶ貼付用!J43)</f>
        <v/>
      </c>
      <c r="E57" s="36" t="str">
        <f>IF(ＣＳＶ貼付用!F43="","",ＣＳＶ貼付用!F43)</f>
        <v/>
      </c>
      <c r="F57" s="38" t="str">
        <f>IF(ＣＳＶ貼付用!T43="","",ＣＳＶ貼付用!T43)</f>
        <v/>
      </c>
      <c r="G57" s="38"/>
      <c r="H57" s="38" t="str">
        <f>IF(ＣＳＶ貼付用!GJ43="","",ＣＳＶ貼付用!GJ43)</f>
        <v/>
      </c>
      <c r="I57" s="38" t="str">
        <f>IF(ＣＳＶ貼付用!GL43="","",ＣＳＶ貼付用!GL43)</f>
        <v/>
      </c>
      <c r="J57" s="38" t="str">
        <f>IF(ＣＳＶ貼付用!GN43="","",ＣＳＶ貼付用!GN43)</f>
        <v/>
      </c>
      <c r="K57" s="38" t="str">
        <f>IF(ＣＳＶ貼付用!GP43="","",ＣＳＶ貼付用!GP43)</f>
        <v/>
      </c>
      <c r="L57" s="45" t="s">
        <v>30</v>
      </c>
      <c r="M57" s="55" t="str">
        <f>IF(ＣＳＶ貼付用!AT43="","",ＣＳＶ貼付用!AT43)</f>
        <v/>
      </c>
      <c r="N57" s="38" t="str">
        <f>IF(ＣＳＶ貼付用!AV43="","",ＣＳＶ貼付用!AV43)</f>
        <v/>
      </c>
      <c r="O57" s="38" t="str">
        <f>IF(ＣＳＶ貼付用!AX43="","",ＣＳＶ貼付用!AX43)</f>
        <v/>
      </c>
      <c r="P57" s="40" t="str">
        <f>IF(ＣＳＶ貼付用!FE43="","",ＣＳＶ貼付用!FE43)</f>
        <v/>
      </c>
      <c r="Q57" s="41" t="str">
        <f>IF(林齢計算用!A43="","",林齢計算用!A43)</f>
        <v/>
      </c>
      <c r="R57" s="41" t="str">
        <f t="shared" si="47"/>
        <v/>
      </c>
      <c r="S57" s="56" t="str">
        <f>IF(ＣＳＶ貼付用!EG43="","",ＣＳＶ貼付用!EG43*10)</f>
        <v/>
      </c>
      <c r="T57" s="23" t="str">
        <f>IF(O57="スギ",INDEX(データ!$C$7:$E$26,MATCH(R57,データ!$B$7:$B$26),MATCH(P57,データ!$C$6:$E$6)),IF(O57="ヒノキ",INDEX(データ!$C$32:$E$51,MATCH(R57,データ!$B$32:$B$51),MATCH(P57,データ!$C$31:$E$31)),IF(O57="マツ",INDEX(データ!#REF!,MATCH(R57,データ!#REF!),MATCH(P57,データ!#REF!)),IF(O57="ザツ",INDEX(データ!#REF!,MATCH(R57,データ!#REF!),MATCH(P57,データ!#REF!)),""))))</f>
        <v/>
      </c>
      <c r="U57" s="22" t="str">
        <f t="shared" si="138"/>
        <v/>
      </c>
      <c r="V57" s="21" t="str">
        <f t="shared" si="142"/>
        <v/>
      </c>
      <c r="W57" s="21" t="str">
        <f t="shared" si="139"/>
        <v/>
      </c>
      <c r="X57" s="23" t="str">
        <f>IF(O57="スギ",INDEX(データ!$H$7:$J$26,MATCH(R57,データ!$G$7:$G$26),MATCH(P57,データ!$H$6:$J$6)),IF(O57="ヒノキ",INDEX(データ!$H$32:$J$51,MATCH(R57,データ!$G$32:$G$51),MATCH(P57,データ!$H$31:$J$31)),IF(O57="マツ",INDEX(データ!#REF!,MATCH(R57,データ!#REF!),MATCH(P57,データ!#REF!)),IF(O57="ザツ",INDEX(データ!#REF!,MATCH(R57,データ!#REF!),MATCH(P57,データ!#REF!)),""))))</f>
        <v/>
      </c>
      <c r="Y57" s="22" t="str">
        <f t="shared" si="140"/>
        <v/>
      </c>
      <c r="Z57" s="21" t="str">
        <f t="shared" si="141"/>
        <v/>
      </c>
      <c r="AA57" s="27" t="str">
        <f t="shared" si="48"/>
        <v/>
      </c>
      <c r="AB57" s="24" t="str">
        <f t="shared" si="49"/>
        <v/>
      </c>
      <c r="AC57" s="25" t="str">
        <f t="shared" si="50"/>
        <v>0</v>
      </c>
      <c r="AD57" s="26" t="str">
        <f t="shared" si="51"/>
        <v/>
      </c>
      <c r="AE57" s="26" t="str">
        <f t="shared" si="52"/>
        <v/>
      </c>
      <c r="AF57" s="26" t="str">
        <f t="shared" si="53"/>
        <v/>
      </c>
      <c r="AG57" s="27" t="str">
        <f t="shared" si="54"/>
        <v/>
      </c>
      <c r="AH57" s="26" t="str">
        <f t="shared" si="55"/>
        <v/>
      </c>
      <c r="AI57" s="26" t="str">
        <f t="shared" si="56"/>
        <v/>
      </c>
      <c r="AJ57" s="45" t="s">
        <v>30</v>
      </c>
      <c r="AK57" s="55" t="str">
        <f>IF(ＣＳＶ貼付用!BI43="","",ＣＳＶ貼付用!BI43)</f>
        <v/>
      </c>
      <c r="AL57" s="38" t="str">
        <f>IF(ＣＳＶ貼付用!BK43="","",ＣＳＶ貼付用!BK43)</f>
        <v/>
      </c>
      <c r="AM57" s="38" t="str">
        <f>IF(ＣＳＶ貼付用!BM43="","",ＣＳＶ貼付用!BM43)</f>
        <v/>
      </c>
      <c r="AN57" s="40" t="str">
        <f t="shared" si="57"/>
        <v/>
      </c>
      <c r="AO57" s="41" t="str">
        <f>IF(林齢計算用!B43="","",林齢計算用!B43)</f>
        <v/>
      </c>
      <c r="AP57" s="41" t="str">
        <f t="shared" si="58"/>
        <v/>
      </c>
      <c r="AQ57" s="41" t="str">
        <f t="shared" si="59"/>
        <v/>
      </c>
      <c r="AR57" s="23" t="str">
        <f>IF(AM57="スギ",INDEX(データ!$C$7:$E$26,MATCH(AP57,データ!$B$7:$B$26),MATCH(AN57,データ!$C$6:$E$6)),IF(AM57="ヒノキ",INDEX(データ!$C$32:$E$51,MATCH(AP57,データ!$B$32:$B$51),MATCH(AN57,データ!$C$31:$E$31)),IF(AM57="マツ",INDEX(データ!#REF!,MATCH(AP57,データ!#REF!),MATCH(AN57,データ!#REF!)),IF(AM57="ザツ",INDEX(データ!#REF!,MATCH(AP57,データ!#REF!),MATCH(AN57,データ!#REF!)),""))))</f>
        <v/>
      </c>
      <c r="AS57" s="22" t="str">
        <f t="shared" si="12"/>
        <v/>
      </c>
      <c r="AT57" s="21" t="str">
        <f t="shared" si="60"/>
        <v/>
      </c>
      <c r="AU57" s="21" t="str">
        <f t="shared" si="61"/>
        <v/>
      </c>
      <c r="AV57" s="24" t="str">
        <f>IF(AM57="スギ",INDEX(データ!$H$7:$J$26,MATCH(AP57,データ!$G$7:$G$26),MATCH(AN57,データ!$H$6:$J$6)),IF(AM57="ヒノキ",INDEX(データ!$H$32:$J$51,MATCH(AP57,データ!$G$32:$G$51),MATCH(AN57,データ!$H$31:$J$31)),IF(AM57="マツ",INDEX(データ!#REF!,MATCH(AP57,データ!#REF!),MATCH(AN57,データ!#REF!)),IF(AM57="ザツ",INDEX(データ!#REF!,MATCH(AP57,データ!#REF!),MATCH(AN57,データ!#REF!)),""))))</f>
        <v/>
      </c>
      <c r="AW57" s="22" t="str">
        <f t="shared" si="62"/>
        <v/>
      </c>
      <c r="AX57" s="21" t="str">
        <f t="shared" si="63"/>
        <v/>
      </c>
      <c r="AY57" s="27" t="str">
        <f t="shared" si="64"/>
        <v/>
      </c>
      <c r="AZ57" s="24" t="str">
        <f t="shared" si="65"/>
        <v/>
      </c>
      <c r="BA57" s="25" t="str">
        <f t="shared" si="66"/>
        <v>0</v>
      </c>
      <c r="BB57" s="26" t="str">
        <f t="shared" si="67"/>
        <v/>
      </c>
      <c r="BC57" s="26" t="str">
        <f t="shared" si="68"/>
        <v/>
      </c>
      <c r="BD57" s="26" t="str">
        <f t="shared" si="69"/>
        <v/>
      </c>
      <c r="BE57" s="27" t="str">
        <f t="shared" si="70"/>
        <v/>
      </c>
      <c r="BF57" s="26" t="str">
        <f t="shared" si="71"/>
        <v/>
      </c>
      <c r="BG57" s="26" t="str">
        <f t="shared" si="72"/>
        <v/>
      </c>
      <c r="BH57" s="45" t="s">
        <v>30</v>
      </c>
      <c r="BI57" s="55" t="str">
        <f>IF(ＣＳＶ貼付用!BX43="","",ＣＳＶ貼付用!BX43)</f>
        <v/>
      </c>
      <c r="BJ57" s="38" t="str">
        <f>IF(ＣＳＶ貼付用!BZ43="","",ＣＳＶ貼付用!BZ43)</f>
        <v/>
      </c>
      <c r="BK57" s="38" t="str">
        <f>IF(ＣＳＶ貼付用!CB43="","",ＣＳＶ貼付用!CB43)</f>
        <v/>
      </c>
      <c r="BL57" s="40" t="str">
        <f t="shared" si="73"/>
        <v/>
      </c>
      <c r="BM57" s="41" t="str">
        <f>IF(林齢計算用!C43="","",林齢計算用!C43)</f>
        <v/>
      </c>
      <c r="BN57" s="41" t="str">
        <f t="shared" si="74"/>
        <v/>
      </c>
      <c r="BO57" s="41" t="str">
        <f t="shared" si="75"/>
        <v/>
      </c>
      <c r="BP57" s="23" t="str">
        <f>IF(BK57="スギ",INDEX(データ!$C$7:$E$26,MATCH(BN57,データ!$B$7:$B$26),MATCH(BL57,データ!$C$6:$E$6)),IF(BK57="ヒノキ",INDEX(データ!$C$32:$E$51,MATCH(BN57,データ!$B$32:$B$51),MATCH(BL57,データ!$C$31:$E$31)),IF(BK57="マツ",INDEX(データ!#REF!,MATCH(BN57,データ!#REF!),MATCH(BL57,データ!#REF!)),IF(BK57="ザツ",INDEX(データ!#REF!,MATCH(BN57,データ!#REF!),MATCH(BL57,データ!#REF!)),""))))</f>
        <v/>
      </c>
      <c r="BQ57" s="22" t="str">
        <f t="shared" si="19"/>
        <v/>
      </c>
      <c r="BR57" s="21" t="str">
        <f t="shared" si="76"/>
        <v/>
      </c>
      <c r="BS57" s="21" t="str">
        <f t="shared" si="77"/>
        <v/>
      </c>
      <c r="BT57" s="24" t="str">
        <f>IF(BK57="スギ",INDEX(データ!$H$7:$J$26,MATCH(BN57,データ!$G$7:$G$26),MATCH(BL57,データ!$H$6:$J$6)),IF(BK57="ヒノキ",INDEX(データ!$H$32:$J$51,MATCH(BN57,データ!$G$32:$G$51),MATCH(BL57,データ!$H$31:$J$31)),IF(BK57="マツ",INDEX(データ!#REF!,MATCH(BN57,データ!#REF!),MATCH(BL57,データ!#REF!)),IF(BK57="ザツ",INDEX(データ!#REF!,MATCH(BN57,データ!#REF!),MATCH(BL57,データ!#REF!)),""))))</f>
        <v/>
      </c>
      <c r="BU57" s="22" t="str">
        <f t="shared" si="78"/>
        <v/>
      </c>
      <c r="BV57" s="21" t="str">
        <f t="shared" si="79"/>
        <v/>
      </c>
      <c r="BW57" s="27" t="str">
        <f t="shared" si="80"/>
        <v/>
      </c>
      <c r="BX57" s="24" t="str">
        <f t="shared" si="81"/>
        <v/>
      </c>
      <c r="BY57" s="25" t="str">
        <f t="shared" si="82"/>
        <v>0</v>
      </c>
      <c r="BZ57" s="26" t="str">
        <f t="shared" si="83"/>
        <v/>
      </c>
      <c r="CA57" s="26" t="str">
        <f t="shared" si="84"/>
        <v/>
      </c>
      <c r="CB57" s="26" t="str">
        <f t="shared" si="85"/>
        <v/>
      </c>
      <c r="CC57" s="27" t="str">
        <f t="shared" si="86"/>
        <v/>
      </c>
      <c r="CD57" s="26" t="str">
        <f t="shared" si="87"/>
        <v/>
      </c>
      <c r="CE57" s="26" t="str">
        <f t="shared" si="88"/>
        <v/>
      </c>
      <c r="CF57" s="45" t="s">
        <v>30</v>
      </c>
      <c r="CG57" s="55" t="str">
        <f>IF(ＣＳＶ貼付用!CM43="","",ＣＳＶ貼付用!CM43)</f>
        <v/>
      </c>
      <c r="CH57" s="38" t="str">
        <f>IF(ＣＳＶ貼付用!CO43="","",ＣＳＶ貼付用!CO43)</f>
        <v/>
      </c>
      <c r="CI57" s="38" t="str">
        <f>IF(ＣＳＶ貼付用!CQ43="","",ＣＳＶ貼付用!CQ43)</f>
        <v/>
      </c>
      <c r="CJ57" s="40" t="str">
        <f t="shared" si="89"/>
        <v/>
      </c>
      <c r="CK57" s="41" t="str">
        <f>IF(林齢計算用!D43="","",林齢計算用!D43)</f>
        <v/>
      </c>
      <c r="CL57" s="41" t="str">
        <f t="shared" si="90"/>
        <v/>
      </c>
      <c r="CM57" s="41" t="str">
        <f t="shared" si="91"/>
        <v/>
      </c>
      <c r="CN57" s="23" t="str">
        <f>IF(CI57="スギ",INDEX(データ!$C$7:$E$26,MATCH(CL57,データ!$B$7:$B$26),MATCH(CJ57,データ!$C$6:$E$6)),IF(CI57="ヒノキ",INDEX(データ!$C$32:$E$51,MATCH(CL57,データ!$B$32:$B$51),MATCH(CJ57,データ!$C$31:$E$31)),IF(CI57="マツ",INDEX(データ!#REF!,MATCH(CL57,データ!#REF!),MATCH(CJ57,データ!#REF!)),IF(CI57="ザツ",INDEX(データ!#REF!,MATCH(CL57,データ!#REF!),MATCH(CJ57,データ!#REF!)),""))))</f>
        <v/>
      </c>
      <c r="CO57" s="22" t="str">
        <f t="shared" si="26"/>
        <v/>
      </c>
      <c r="CP57" s="21" t="str">
        <f t="shared" si="92"/>
        <v/>
      </c>
      <c r="CQ57" s="21" t="str">
        <f t="shared" si="93"/>
        <v/>
      </c>
      <c r="CR57" s="24" t="str">
        <f>IF(CI57="スギ",INDEX(データ!$H$7:$J$26,MATCH(CL57,データ!$G$7:$G$26),MATCH(CJ57,データ!$H$6:$J$6)),IF(CI57="ヒノキ",INDEX(データ!$H$32:$J$51,MATCH(CL57,データ!$G$32:$G$51),MATCH(CJ57,データ!$H$31:$J$31)),IF(CI57="マツ",INDEX(データ!#REF!,MATCH(CL57,データ!#REF!),MATCH(CJ57,データ!#REF!)),IF(CI57="ザツ",INDEX(データ!#REF!,MATCH(CL57,データ!#REF!),MATCH(CJ57,データ!#REF!)),""))))</f>
        <v/>
      </c>
      <c r="CS57" s="22" t="str">
        <f t="shared" si="94"/>
        <v/>
      </c>
      <c r="CT57" s="21" t="str">
        <f t="shared" si="95"/>
        <v/>
      </c>
      <c r="CU57" s="27" t="str">
        <f t="shared" si="96"/>
        <v/>
      </c>
      <c r="CV57" s="24" t="str">
        <f t="shared" si="97"/>
        <v/>
      </c>
      <c r="CW57" s="25" t="str">
        <f t="shared" si="98"/>
        <v>0</v>
      </c>
      <c r="CX57" s="26" t="str">
        <f t="shared" si="99"/>
        <v/>
      </c>
      <c r="CY57" s="26" t="str">
        <f t="shared" si="100"/>
        <v/>
      </c>
      <c r="CZ57" s="26" t="str">
        <f t="shared" si="101"/>
        <v/>
      </c>
      <c r="DA57" s="27" t="str">
        <f t="shared" si="102"/>
        <v/>
      </c>
      <c r="DB57" s="26" t="str">
        <f t="shared" si="103"/>
        <v/>
      </c>
      <c r="DC57" s="26" t="str">
        <f t="shared" si="104"/>
        <v/>
      </c>
      <c r="DD57" s="45" t="s">
        <v>30</v>
      </c>
      <c r="DE57" s="55" t="str">
        <f>IF(ＣＳＶ貼付用!DB43="","",ＣＳＶ貼付用!DB43)</f>
        <v/>
      </c>
      <c r="DF57" s="38" t="str">
        <f>IF(ＣＳＶ貼付用!DD43="","",ＣＳＶ貼付用!DD43)</f>
        <v/>
      </c>
      <c r="DG57" s="38" t="str">
        <f>IF(ＣＳＶ貼付用!DF43="","",ＣＳＶ貼付用!DF43)</f>
        <v/>
      </c>
      <c r="DH57" s="40" t="str">
        <f t="shared" si="105"/>
        <v/>
      </c>
      <c r="DI57" s="41" t="str">
        <f>IF(林齢計算用!E43="","",林齢計算用!E43)</f>
        <v/>
      </c>
      <c r="DJ57" s="41" t="str">
        <f t="shared" si="106"/>
        <v/>
      </c>
      <c r="DK57" s="41" t="str">
        <f t="shared" si="107"/>
        <v/>
      </c>
      <c r="DL57" s="23" t="str">
        <f>IF(DG57="スギ",INDEX(データ!$C$7:$E$26,MATCH(DJ57,データ!$B$7:$B$26),MATCH(DH57,データ!$C$6:$E$6)),IF(DG57="ヒノキ",INDEX(データ!$C$32:$E$51,MATCH(DJ57,データ!$B$32:$B$51),MATCH(DH57,データ!$C$31:$E$31)),IF(DG57="マツ",INDEX(データ!#REF!,MATCH(DJ57,データ!#REF!),MATCH(DH57,データ!#REF!)),IF(DG57="ザツ",INDEX(データ!#REF!,MATCH(DJ57,データ!#REF!),MATCH(DH57,データ!#REF!)),""))))</f>
        <v/>
      </c>
      <c r="DM57" s="22" t="str">
        <f t="shared" si="33"/>
        <v/>
      </c>
      <c r="DN57" s="21" t="str">
        <f t="shared" si="108"/>
        <v/>
      </c>
      <c r="DO57" s="21" t="str">
        <f t="shared" si="109"/>
        <v/>
      </c>
      <c r="DP57" s="24" t="str">
        <f>IF(DG57="スギ",INDEX(データ!$H$7:$J$26,MATCH(DJ57,データ!$G$7:$G$26),MATCH(DH57,データ!$H$6:$J$6)),IF(DG57="ヒノキ",INDEX(データ!$H$32:$J$51,MATCH(DJ57,データ!$G$32:$G$51),MATCH(DH57,データ!$H$31:$J$31)),IF(DG57="マツ",INDEX(データ!#REF!,MATCH(DJ57,データ!#REF!),MATCH(DH57,データ!#REF!)),IF(DG57="ザツ",INDEX(データ!#REF!,MATCH(DJ57,データ!#REF!),MATCH(DH57,データ!#REF!)),""))))</f>
        <v/>
      </c>
      <c r="DQ57" s="22" t="str">
        <f t="shared" si="110"/>
        <v/>
      </c>
      <c r="DR57" s="21" t="str">
        <f t="shared" si="111"/>
        <v/>
      </c>
      <c r="DS57" s="27" t="str">
        <f t="shared" si="112"/>
        <v/>
      </c>
      <c r="DT57" s="24" t="str">
        <f t="shared" si="113"/>
        <v/>
      </c>
      <c r="DU57" s="25" t="str">
        <f t="shared" si="114"/>
        <v>0</v>
      </c>
      <c r="DV57" s="26" t="str">
        <f t="shared" si="115"/>
        <v/>
      </c>
      <c r="DW57" s="26" t="str">
        <f t="shared" si="116"/>
        <v/>
      </c>
      <c r="DX57" s="26" t="str">
        <f t="shared" si="117"/>
        <v/>
      </c>
      <c r="DY57" s="27" t="str">
        <f t="shared" si="118"/>
        <v/>
      </c>
      <c r="DZ57" s="26" t="str">
        <f t="shared" si="119"/>
        <v/>
      </c>
      <c r="EA57" s="26" t="str">
        <f t="shared" si="120"/>
        <v/>
      </c>
      <c r="EB57" s="45" t="s">
        <v>30</v>
      </c>
      <c r="EC57" s="55" t="str">
        <f>IF(ＣＳＶ貼付用!DQ43="","",ＣＳＶ貼付用!DQ43)</f>
        <v/>
      </c>
      <c r="ED57" s="38" t="str">
        <f>IF(ＣＳＶ貼付用!DS43="","",ＣＳＶ貼付用!DS43)</f>
        <v/>
      </c>
      <c r="EE57" s="38" t="str">
        <f>IF(ＣＳＶ貼付用!DU43="","",ＣＳＶ貼付用!DU43)</f>
        <v/>
      </c>
      <c r="EF57" s="40" t="str">
        <f t="shared" si="121"/>
        <v/>
      </c>
      <c r="EG57" s="41" t="str">
        <f>IF(林齢計算用!F43="","",林齢計算用!F43)</f>
        <v/>
      </c>
      <c r="EH57" s="41" t="str">
        <f t="shared" si="122"/>
        <v/>
      </c>
      <c r="EI57" s="41" t="str">
        <f t="shared" si="123"/>
        <v/>
      </c>
      <c r="EJ57" s="23" t="str">
        <f>IF(EE57="スギ",INDEX(データ!$C$7:$E$26,MATCH(EH57,データ!$B$7:$B$26),MATCH(EF57,データ!$C$6:$E$6)),IF(EE57="ヒノキ",INDEX(データ!$C$32:$E$51,MATCH(EH57,データ!$B$32:$B$51),MATCH(EF57,データ!$C$31:$E$31)),IF(EE57="マツ",INDEX(データ!#REF!,MATCH(EH57,データ!#REF!),MATCH(EF57,データ!#REF!)),IF(EE57="ザツ",INDEX(データ!#REF!,MATCH(EH57,データ!#REF!),MATCH(EF57,データ!#REF!)),""))))</f>
        <v/>
      </c>
      <c r="EK57" s="22" t="str">
        <f t="shared" si="40"/>
        <v/>
      </c>
      <c r="EL57" s="21" t="str">
        <f t="shared" si="124"/>
        <v/>
      </c>
      <c r="EM57" s="21" t="str">
        <f t="shared" si="125"/>
        <v/>
      </c>
      <c r="EN57" s="24" t="str">
        <f>IF(EE57="スギ",INDEX(データ!$H$7:$J$26,MATCH(EH57,データ!$G$7:$G$26),MATCH(EF57,データ!$H$6:$J$6)),IF(EE57="ヒノキ",INDEX(データ!$H$32:$J$51,MATCH(EH57,データ!$G$32:$G$51),MATCH(EF57,データ!$H$31:$J$31)),IF(EE57="マツ",INDEX(データ!#REF!,MATCH(EH57,データ!#REF!),MATCH(EF57,データ!#REF!)),IF(EE57="ザツ",INDEX(データ!#REF!,MATCH(EH57,データ!#REF!),MATCH(EF57,データ!#REF!)),""))))</f>
        <v/>
      </c>
      <c r="EO57" s="22" t="str">
        <f t="shared" si="126"/>
        <v/>
      </c>
      <c r="EP57" s="21" t="str">
        <f t="shared" si="127"/>
        <v/>
      </c>
      <c r="EQ57" s="27" t="str">
        <f t="shared" si="128"/>
        <v/>
      </c>
      <c r="ER57" s="24" t="str">
        <f t="shared" si="129"/>
        <v/>
      </c>
      <c r="ES57" s="25" t="str">
        <f t="shared" si="130"/>
        <v>0</v>
      </c>
      <c r="ET57" s="26" t="str">
        <f t="shared" si="131"/>
        <v/>
      </c>
      <c r="EU57" s="26" t="str">
        <f t="shared" si="132"/>
        <v/>
      </c>
      <c r="EV57" s="26" t="str">
        <f t="shared" si="133"/>
        <v/>
      </c>
      <c r="EW57" s="27" t="str">
        <f t="shared" si="134"/>
        <v/>
      </c>
      <c r="EX57" s="26" t="str">
        <f t="shared" si="135"/>
        <v/>
      </c>
      <c r="EY57" s="26" t="str">
        <f t="shared" si="136"/>
        <v/>
      </c>
      <c r="EZ57" s="26">
        <f t="shared" si="137"/>
        <v>0</v>
      </c>
      <c r="FA57" s="43"/>
    </row>
    <row r="58" spans="1:157" ht="15.95" customHeight="1" x14ac:dyDescent="0.15">
      <c r="A58" s="21"/>
      <c r="B58" s="36" t="str">
        <f>IF(ＣＳＶ貼付用!G44="","",ＣＳＶ貼付用!G44)</f>
        <v/>
      </c>
      <c r="C58" s="36" t="str">
        <f>IF(ＣＳＶ貼付用!I44="","",ＣＳＶ貼付用!I44)</f>
        <v/>
      </c>
      <c r="D58" s="36" t="str">
        <f>IF(ＣＳＶ貼付用!J44="","",ＣＳＶ貼付用!J44)</f>
        <v/>
      </c>
      <c r="E58" s="36" t="str">
        <f>IF(ＣＳＶ貼付用!F44="","",ＣＳＶ貼付用!F44)</f>
        <v/>
      </c>
      <c r="F58" s="38" t="str">
        <f>IF(ＣＳＶ貼付用!T44="","",ＣＳＶ貼付用!T44)</f>
        <v/>
      </c>
      <c r="G58" s="38"/>
      <c r="H58" s="38" t="str">
        <f>IF(ＣＳＶ貼付用!GJ44="","",ＣＳＶ貼付用!GJ44)</f>
        <v/>
      </c>
      <c r="I58" s="38" t="str">
        <f>IF(ＣＳＶ貼付用!GL44="","",ＣＳＶ貼付用!GL44)</f>
        <v/>
      </c>
      <c r="J58" s="38" t="str">
        <f>IF(ＣＳＶ貼付用!GN44="","",ＣＳＶ貼付用!GN44)</f>
        <v/>
      </c>
      <c r="K58" s="38" t="str">
        <f>IF(ＣＳＶ貼付用!GP44="","",ＣＳＶ貼付用!GP44)</f>
        <v/>
      </c>
      <c r="L58" s="45" t="s">
        <v>30</v>
      </c>
      <c r="M58" s="55" t="str">
        <f>IF(ＣＳＶ貼付用!AT44="","",ＣＳＶ貼付用!AT44)</f>
        <v/>
      </c>
      <c r="N58" s="38" t="str">
        <f>IF(ＣＳＶ貼付用!AV44="","",ＣＳＶ貼付用!AV44)</f>
        <v/>
      </c>
      <c r="O58" s="38" t="str">
        <f>IF(ＣＳＶ貼付用!AX44="","",ＣＳＶ貼付用!AX44)</f>
        <v/>
      </c>
      <c r="P58" s="40" t="str">
        <f>IF(ＣＳＶ貼付用!FE44="","",ＣＳＶ貼付用!FE44)</f>
        <v/>
      </c>
      <c r="Q58" s="41" t="str">
        <f>IF(林齢計算用!A44="","",林齢計算用!A44)</f>
        <v/>
      </c>
      <c r="R58" s="41" t="str">
        <f t="shared" si="47"/>
        <v/>
      </c>
      <c r="S58" s="56" t="str">
        <f>IF(ＣＳＶ貼付用!EG44="","",ＣＳＶ貼付用!EG44*10)</f>
        <v/>
      </c>
      <c r="T58" s="23" t="str">
        <f>IF(O58="スギ",INDEX(データ!$C$7:$E$26,MATCH(R58,データ!$B$7:$B$26),MATCH(P58,データ!$C$6:$E$6)),IF(O58="ヒノキ",INDEX(データ!$C$32:$E$51,MATCH(R58,データ!$B$32:$B$51),MATCH(P58,データ!$C$31:$E$31)),IF(O58="マツ",INDEX(データ!#REF!,MATCH(R58,データ!#REF!),MATCH(P58,データ!#REF!)),IF(O58="ザツ",INDEX(データ!#REF!,MATCH(R58,データ!#REF!),MATCH(P58,データ!#REF!)),""))))</f>
        <v/>
      </c>
      <c r="U58" s="22" t="str">
        <f t="shared" si="138"/>
        <v/>
      </c>
      <c r="V58" s="21" t="str">
        <f t="shared" si="142"/>
        <v/>
      </c>
      <c r="W58" s="21" t="str">
        <f t="shared" si="139"/>
        <v/>
      </c>
      <c r="X58" s="23" t="str">
        <f>IF(O58="スギ",INDEX(データ!$H$7:$J$26,MATCH(R58,データ!$G$7:$G$26),MATCH(P58,データ!$H$6:$J$6)),IF(O58="ヒノキ",INDEX(データ!$H$32:$J$51,MATCH(R58,データ!$G$32:$G$51),MATCH(P58,データ!$H$31:$J$31)),IF(O58="マツ",INDEX(データ!#REF!,MATCH(R58,データ!#REF!),MATCH(P58,データ!#REF!)),IF(O58="ザツ",INDEX(データ!#REF!,MATCH(R58,データ!#REF!),MATCH(P58,データ!#REF!)),""))))</f>
        <v/>
      </c>
      <c r="Y58" s="22" t="str">
        <f t="shared" si="140"/>
        <v/>
      </c>
      <c r="Z58" s="21" t="str">
        <f t="shared" si="141"/>
        <v/>
      </c>
      <c r="AA58" s="27" t="str">
        <f t="shared" si="48"/>
        <v/>
      </c>
      <c r="AB58" s="24" t="str">
        <f t="shared" si="49"/>
        <v/>
      </c>
      <c r="AC58" s="25" t="str">
        <f t="shared" si="50"/>
        <v>0</v>
      </c>
      <c r="AD58" s="26" t="str">
        <f t="shared" si="51"/>
        <v/>
      </c>
      <c r="AE58" s="26" t="str">
        <f t="shared" si="52"/>
        <v/>
      </c>
      <c r="AF58" s="26" t="str">
        <f t="shared" si="53"/>
        <v/>
      </c>
      <c r="AG58" s="27" t="str">
        <f t="shared" si="54"/>
        <v/>
      </c>
      <c r="AH58" s="26" t="str">
        <f t="shared" si="55"/>
        <v/>
      </c>
      <c r="AI58" s="26" t="str">
        <f t="shared" si="56"/>
        <v/>
      </c>
      <c r="AJ58" s="45" t="s">
        <v>30</v>
      </c>
      <c r="AK58" s="55" t="str">
        <f>IF(ＣＳＶ貼付用!BI44="","",ＣＳＶ貼付用!BI44)</f>
        <v/>
      </c>
      <c r="AL58" s="38" t="str">
        <f>IF(ＣＳＶ貼付用!BK44="","",ＣＳＶ貼付用!BK44)</f>
        <v/>
      </c>
      <c r="AM58" s="38" t="str">
        <f>IF(ＣＳＶ貼付用!BM44="","",ＣＳＶ貼付用!BM44)</f>
        <v/>
      </c>
      <c r="AN58" s="40" t="str">
        <f t="shared" si="57"/>
        <v/>
      </c>
      <c r="AO58" s="41" t="str">
        <f>IF(林齢計算用!B44="","",林齢計算用!B44)</f>
        <v/>
      </c>
      <c r="AP58" s="41" t="str">
        <f t="shared" si="58"/>
        <v/>
      </c>
      <c r="AQ58" s="41" t="str">
        <f t="shared" si="59"/>
        <v/>
      </c>
      <c r="AR58" s="23" t="str">
        <f>IF(AM58="スギ",INDEX(データ!$C$7:$E$26,MATCH(AP58,データ!$B$7:$B$26),MATCH(AN58,データ!$C$6:$E$6)),IF(AM58="ヒノキ",INDEX(データ!$C$32:$E$51,MATCH(AP58,データ!$B$32:$B$51),MATCH(AN58,データ!$C$31:$E$31)),IF(AM58="マツ",INDEX(データ!#REF!,MATCH(AP58,データ!#REF!),MATCH(AN58,データ!#REF!)),IF(AM58="ザツ",INDEX(データ!#REF!,MATCH(AP58,データ!#REF!),MATCH(AN58,データ!#REF!)),""))))</f>
        <v/>
      </c>
      <c r="AS58" s="22" t="str">
        <f t="shared" si="12"/>
        <v/>
      </c>
      <c r="AT58" s="21" t="str">
        <f t="shared" si="60"/>
        <v/>
      </c>
      <c r="AU58" s="21" t="str">
        <f t="shared" si="61"/>
        <v/>
      </c>
      <c r="AV58" s="24" t="str">
        <f>IF(AM58="スギ",INDEX(データ!$H$7:$J$26,MATCH(AP58,データ!$G$7:$G$26),MATCH(AN58,データ!$H$6:$J$6)),IF(AM58="ヒノキ",INDEX(データ!$H$32:$J$51,MATCH(AP58,データ!$G$32:$G$51),MATCH(AN58,データ!$H$31:$J$31)),IF(AM58="マツ",INDEX(データ!#REF!,MATCH(AP58,データ!#REF!),MATCH(AN58,データ!#REF!)),IF(AM58="ザツ",INDEX(データ!#REF!,MATCH(AP58,データ!#REF!),MATCH(AN58,データ!#REF!)),""))))</f>
        <v/>
      </c>
      <c r="AW58" s="22" t="str">
        <f t="shared" si="62"/>
        <v/>
      </c>
      <c r="AX58" s="21" t="str">
        <f t="shared" si="63"/>
        <v/>
      </c>
      <c r="AY58" s="27" t="str">
        <f t="shared" si="64"/>
        <v/>
      </c>
      <c r="AZ58" s="24" t="str">
        <f t="shared" si="65"/>
        <v/>
      </c>
      <c r="BA58" s="25" t="str">
        <f t="shared" si="66"/>
        <v>0</v>
      </c>
      <c r="BB58" s="26" t="str">
        <f t="shared" si="67"/>
        <v/>
      </c>
      <c r="BC58" s="26" t="str">
        <f t="shared" si="68"/>
        <v/>
      </c>
      <c r="BD58" s="26" t="str">
        <f t="shared" si="69"/>
        <v/>
      </c>
      <c r="BE58" s="27" t="str">
        <f t="shared" si="70"/>
        <v/>
      </c>
      <c r="BF58" s="26" t="str">
        <f t="shared" si="71"/>
        <v/>
      </c>
      <c r="BG58" s="26" t="str">
        <f t="shared" si="72"/>
        <v/>
      </c>
      <c r="BH58" s="45" t="s">
        <v>30</v>
      </c>
      <c r="BI58" s="55" t="str">
        <f>IF(ＣＳＶ貼付用!BX44="","",ＣＳＶ貼付用!BX44)</f>
        <v/>
      </c>
      <c r="BJ58" s="38" t="str">
        <f>IF(ＣＳＶ貼付用!BZ44="","",ＣＳＶ貼付用!BZ44)</f>
        <v/>
      </c>
      <c r="BK58" s="38" t="str">
        <f>IF(ＣＳＶ貼付用!CB44="","",ＣＳＶ貼付用!CB44)</f>
        <v/>
      </c>
      <c r="BL58" s="40" t="str">
        <f t="shared" si="73"/>
        <v/>
      </c>
      <c r="BM58" s="41" t="str">
        <f>IF(林齢計算用!C44="","",林齢計算用!C44)</f>
        <v/>
      </c>
      <c r="BN58" s="41" t="str">
        <f t="shared" si="74"/>
        <v/>
      </c>
      <c r="BO58" s="41" t="str">
        <f t="shared" si="75"/>
        <v/>
      </c>
      <c r="BP58" s="23" t="str">
        <f>IF(BK58="スギ",INDEX(データ!$C$7:$E$26,MATCH(BN58,データ!$B$7:$B$26),MATCH(BL58,データ!$C$6:$E$6)),IF(BK58="ヒノキ",INDEX(データ!$C$32:$E$51,MATCH(BN58,データ!$B$32:$B$51),MATCH(BL58,データ!$C$31:$E$31)),IF(BK58="マツ",INDEX(データ!#REF!,MATCH(BN58,データ!#REF!),MATCH(BL58,データ!#REF!)),IF(BK58="ザツ",INDEX(データ!#REF!,MATCH(BN58,データ!#REF!),MATCH(BL58,データ!#REF!)),""))))</f>
        <v/>
      </c>
      <c r="BQ58" s="22" t="str">
        <f t="shared" si="19"/>
        <v/>
      </c>
      <c r="BR58" s="21" t="str">
        <f t="shared" si="76"/>
        <v/>
      </c>
      <c r="BS58" s="21" t="str">
        <f t="shared" si="77"/>
        <v/>
      </c>
      <c r="BT58" s="24" t="str">
        <f>IF(BK58="スギ",INDEX(データ!$H$7:$J$26,MATCH(BN58,データ!$G$7:$G$26),MATCH(BL58,データ!$H$6:$J$6)),IF(BK58="ヒノキ",INDEX(データ!$H$32:$J$51,MATCH(BN58,データ!$G$32:$G$51),MATCH(BL58,データ!$H$31:$J$31)),IF(BK58="マツ",INDEX(データ!#REF!,MATCH(BN58,データ!#REF!),MATCH(BL58,データ!#REF!)),IF(BK58="ザツ",INDEX(データ!#REF!,MATCH(BN58,データ!#REF!),MATCH(BL58,データ!#REF!)),""))))</f>
        <v/>
      </c>
      <c r="BU58" s="22" t="str">
        <f t="shared" si="78"/>
        <v/>
      </c>
      <c r="BV58" s="21" t="str">
        <f t="shared" si="79"/>
        <v/>
      </c>
      <c r="BW58" s="27" t="str">
        <f t="shared" si="80"/>
        <v/>
      </c>
      <c r="BX58" s="24" t="str">
        <f t="shared" si="81"/>
        <v/>
      </c>
      <c r="BY58" s="25" t="str">
        <f t="shared" si="82"/>
        <v>0</v>
      </c>
      <c r="BZ58" s="26" t="str">
        <f t="shared" si="83"/>
        <v/>
      </c>
      <c r="CA58" s="26" t="str">
        <f t="shared" si="84"/>
        <v/>
      </c>
      <c r="CB58" s="26" t="str">
        <f t="shared" si="85"/>
        <v/>
      </c>
      <c r="CC58" s="27" t="str">
        <f t="shared" si="86"/>
        <v/>
      </c>
      <c r="CD58" s="26" t="str">
        <f t="shared" si="87"/>
        <v/>
      </c>
      <c r="CE58" s="26" t="str">
        <f t="shared" si="88"/>
        <v/>
      </c>
      <c r="CF58" s="45" t="s">
        <v>30</v>
      </c>
      <c r="CG58" s="55" t="str">
        <f>IF(ＣＳＶ貼付用!CM44="","",ＣＳＶ貼付用!CM44)</f>
        <v/>
      </c>
      <c r="CH58" s="38" t="str">
        <f>IF(ＣＳＶ貼付用!CO44="","",ＣＳＶ貼付用!CO44)</f>
        <v/>
      </c>
      <c r="CI58" s="38" t="str">
        <f>IF(ＣＳＶ貼付用!CQ44="","",ＣＳＶ貼付用!CQ44)</f>
        <v/>
      </c>
      <c r="CJ58" s="40" t="str">
        <f t="shared" si="89"/>
        <v/>
      </c>
      <c r="CK58" s="41" t="str">
        <f>IF(林齢計算用!D44="","",林齢計算用!D44)</f>
        <v/>
      </c>
      <c r="CL58" s="41" t="str">
        <f t="shared" si="90"/>
        <v/>
      </c>
      <c r="CM58" s="41" t="str">
        <f t="shared" si="91"/>
        <v/>
      </c>
      <c r="CN58" s="23" t="str">
        <f>IF(CI58="スギ",INDEX(データ!$C$7:$E$26,MATCH(CL58,データ!$B$7:$B$26),MATCH(CJ58,データ!$C$6:$E$6)),IF(CI58="ヒノキ",INDEX(データ!$C$32:$E$51,MATCH(CL58,データ!$B$32:$B$51),MATCH(CJ58,データ!$C$31:$E$31)),IF(CI58="マツ",INDEX(データ!#REF!,MATCH(CL58,データ!#REF!),MATCH(CJ58,データ!#REF!)),IF(CI58="ザツ",INDEX(データ!#REF!,MATCH(CL58,データ!#REF!),MATCH(CJ58,データ!#REF!)),""))))</f>
        <v/>
      </c>
      <c r="CO58" s="22" t="str">
        <f t="shared" si="26"/>
        <v/>
      </c>
      <c r="CP58" s="21" t="str">
        <f t="shared" si="92"/>
        <v/>
      </c>
      <c r="CQ58" s="21" t="str">
        <f t="shared" si="93"/>
        <v/>
      </c>
      <c r="CR58" s="24" t="str">
        <f>IF(CI58="スギ",INDEX(データ!$H$7:$J$26,MATCH(CL58,データ!$G$7:$G$26),MATCH(CJ58,データ!$H$6:$J$6)),IF(CI58="ヒノキ",INDEX(データ!$H$32:$J$51,MATCH(CL58,データ!$G$32:$G$51),MATCH(CJ58,データ!$H$31:$J$31)),IF(CI58="マツ",INDEX(データ!#REF!,MATCH(CL58,データ!#REF!),MATCH(CJ58,データ!#REF!)),IF(CI58="ザツ",INDEX(データ!#REF!,MATCH(CL58,データ!#REF!),MATCH(CJ58,データ!#REF!)),""))))</f>
        <v/>
      </c>
      <c r="CS58" s="22" t="str">
        <f t="shared" si="94"/>
        <v/>
      </c>
      <c r="CT58" s="21" t="str">
        <f t="shared" si="95"/>
        <v/>
      </c>
      <c r="CU58" s="27" t="str">
        <f t="shared" si="96"/>
        <v/>
      </c>
      <c r="CV58" s="24" t="str">
        <f t="shared" si="97"/>
        <v/>
      </c>
      <c r="CW58" s="25" t="str">
        <f t="shared" si="98"/>
        <v>0</v>
      </c>
      <c r="CX58" s="26" t="str">
        <f t="shared" si="99"/>
        <v/>
      </c>
      <c r="CY58" s="26" t="str">
        <f t="shared" si="100"/>
        <v/>
      </c>
      <c r="CZ58" s="26" t="str">
        <f t="shared" si="101"/>
        <v/>
      </c>
      <c r="DA58" s="27" t="str">
        <f t="shared" si="102"/>
        <v/>
      </c>
      <c r="DB58" s="26" t="str">
        <f t="shared" si="103"/>
        <v/>
      </c>
      <c r="DC58" s="26" t="str">
        <f t="shared" si="104"/>
        <v/>
      </c>
      <c r="DD58" s="45" t="s">
        <v>30</v>
      </c>
      <c r="DE58" s="55" t="str">
        <f>IF(ＣＳＶ貼付用!DB44="","",ＣＳＶ貼付用!DB44)</f>
        <v/>
      </c>
      <c r="DF58" s="38" t="str">
        <f>IF(ＣＳＶ貼付用!DD44="","",ＣＳＶ貼付用!DD44)</f>
        <v/>
      </c>
      <c r="DG58" s="38" t="str">
        <f>IF(ＣＳＶ貼付用!DF44="","",ＣＳＶ貼付用!DF44)</f>
        <v/>
      </c>
      <c r="DH58" s="40" t="str">
        <f t="shared" si="105"/>
        <v/>
      </c>
      <c r="DI58" s="41" t="str">
        <f>IF(林齢計算用!E44="","",林齢計算用!E44)</f>
        <v/>
      </c>
      <c r="DJ58" s="41" t="str">
        <f t="shared" si="106"/>
        <v/>
      </c>
      <c r="DK58" s="41" t="str">
        <f t="shared" si="107"/>
        <v/>
      </c>
      <c r="DL58" s="23" t="str">
        <f>IF(DG58="スギ",INDEX(データ!$C$7:$E$26,MATCH(DJ58,データ!$B$7:$B$26),MATCH(DH58,データ!$C$6:$E$6)),IF(DG58="ヒノキ",INDEX(データ!$C$32:$E$51,MATCH(DJ58,データ!$B$32:$B$51),MATCH(DH58,データ!$C$31:$E$31)),IF(DG58="マツ",INDEX(データ!#REF!,MATCH(DJ58,データ!#REF!),MATCH(DH58,データ!#REF!)),IF(DG58="ザツ",INDEX(データ!#REF!,MATCH(DJ58,データ!#REF!),MATCH(DH58,データ!#REF!)),""))))</f>
        <v/>
      </c>
      <c r="DM58" s="22" t="str">
        <f t="shared" si="33"/>
        <v/>
      </c>
      <c r="DN58" s="21" t="str">
        <f t="shared" si="108"/>
        <v/>
      </c>
      <c r="DO58" s="21" t="str">
        <f t="shared" si="109"/>
        <v/>
      </c>
      <c r="DP58" s="24" t="str">
        <f>IF(DG58="スギ",INDEX(データ!$H$7:$J$26,MATCH(DJ58,データ!$G$7:$G$26),MATCH(DH58,データ!$H$6:$J$6)),IF(DG58="ヒノキ",INDEX(データ!$H$32:$J$51,MATCH(DJ58,データ!$G$32:$G$51),MATCH(DH58,データ!$H$31:$J$31)),IF(DG58="マツ",INDEX(データ!#REF!,MATCH(DJ58,データ!#REF!),MATCH(DH58,データ!#REF!)),IF(DG58="ザツ",INDEX(データ!#REF!,MATCH(DJ58,データ!#REF!),MATCH(DH58,データ!#REF!)),""))))</f>
        <v/>
      </c>
      <c r="DQ58" s="22" t="str">
        <f t="shared" si="110"/>
        <v/>
      </c>
      <c r="DR58" s="21" t="str">
        <f t="shared" si="111"/>
        <v/>
      </c>
      <c r="DS58" s="27" t="str">
        <f t="shared" si="112"/>
        <v/>
      </c>
      <c r="DT58" s="24" t="str">
        <f t="shared" si="113"/>
        <v/>
      </c>
      <c r="DU58" s="25" t="str">
        <f t="shared" si="114"/>
        <v>0</v>
      </c>
      <c r="DV58" s="26" t="str">
        <f t="shared" si="115"/>
        <v/>
      </c>
      <c r="DW58" s="26" t="str">
        <f t="shared" si="116"/>
        <v/>
      </c>
      <c r="DX58" s="26" t="str">
        <f t="shared" si="117"/>
        <v/>
      </c>
      <c r="DY58" s="27" t="str">
        <f t="shared" si="118"/>
        <v/>
      </c>
      <c r="DZ58" s="26" t="str">
        <f t="shared" si="119"/>
        <v/>
      </c>
      <c r="EA58" s="26" t="str">
        <f t="shared" si="120"/>
        <v/>
      </c>
      <c r="EB58" s="45" t="s">
        <v>30</v>
      </c>
      <c r="EC58" s="55" t="str">
        <f>IF(ＣＳＶ貼付用!DQ44="","",ＣＳＶ貼付用!DQ44)</f>
        <v/>
      </c>
      <c r="ED58" s="38" t="str">
        <f>IF(ＣＳＶ貼付用!DS44="","",ＣＳＶ貼付用!DS44)</f>
        <v/>
      </c>
      <c r="EE58" s="38" t="str">
        <f>IF(ＣＳＶ貼付用!DU44="","",ＣＳＶ貼付用!DU44)</f>
        <v/>
      </c>
      <c r="EF58" s="40" t="str">
        <f t="shared" si="121"/>
        <v/>
      </c>
      <c r="EG58" s="41" t="str">
        <f>IF(林齢計算用!F44="","",林齢計算用!F44)</f>
        <v/>
      </c>
      <c r="EH58" s="41" t="str">
        <f t="shared" si="122"/>
        <v/>
      </c>
      <c r="EI58" s="41" t="str">
        <f t="shared" si="123"/>
        <v/>
      </c>
      <c r="EJ58" s="23" t="str">
        <f>IF(EE58="スギ",INDEX(データ!$C$7:$E$26,MATCH(EH58,データ!$B$7:$B$26),MATCH(EF58,データ!$C$6:$E$6)),IF(EE58="ヒノキ",INDEX(データ!$C$32:$E$51,MATCH(EH58,データ!$B$32:$B$51),MATCH(EF58,データ!$C$31:$E$31)),IF(EE58="マツ",INDEX(データ!#REF!,MATCH(EH58,データ!#REF!),MATCH(EF58,データ!#REF!)),IF(EE58="ザツ",INDEX(データ!#REF!,MATCH(EH58,データ!#REF!),MATCH(EF58,データ!#REF!)),""))))</f>
        <v/>
      </c>
      <c r="EK58" s="22" t="str">
        <f t="shared" si="40"/>
        <v/>
      </c>
      <c r="EL58" s="21" t="str">
        <f t="shared" si="124"/>
        <v/>
      </c>
      <c r="EM58" s="21" t="str">
        <f t="shared" si="125"/>
        <v/>
      </c>
      <c r="EN58" s="24" t="str">
        <f>IF(EE58="スギ",INDEX(データ!$H$7:$J$26,MATCH(EH58,データ!$G$7:$G$26),MATCH(EF58,データ!$H$6:$J$6)),IF(EE58="ヒノキ",INDEX(データ!$H$32:$J$51,MATCH(EH58,データ!$G$32:$G$51),MATCH(EF58,データ!$H$31:$J$31)),IF(EE58="マツ",INDEX(データ!#REF!,MATCH(EH58,データ!#REF!),MATCH(EF58,データ!#REF!)),IF(EE58="ザツ",INDEX(データ!#REF!,MATCH(EH58,データ!#REF!),MATCH(EF58,データ!#REF!)),""))))</f>
        <v/>
      </c>
      <c r="EO58" s="22" t="str">
        <f t="shared" si="126"/>
        <v/>
      </c>
      <c r="EP58" s="21" t="str">
        <f t="shared" si="127"/>
        <v/>
      </c>
      <c r="EQ58" s="27" t="str">
        <f t="shared" si="128"/>
        <v/>
      </c>
      <c r="ER58" s="24" t="str">
        <f t="shared" si="129"/>
        <v/>
      </c>
      <c r="ES58" s="25" t="str">
        <f t="shared" si="130"/>
        <v>0</v>
      </c>
      <c r="ET58" s="26" t="str">
        <f t="shared" si="131"/>
        <v/>
      </c>
      <c r="EU58" s="26" t="str">
        <f t="shared" si="132"/>
        <v/>
      </c>
      <c r="EV58" s="26" t="str">
        <f t="shared" si="133"/>
        <v/>
      </c>
      <c r="EW58" s="27" t="str">
        <f t="shared" si="134"/>
        <v/>
      </c>
      <c r="EX58" s="26" t="str">
        <f t="shared" si="135"/>
        <v/>
      </c>
      <c r="EY58" s="26" t="str">
        <f t="shared" si="136"/>
        <v/>
      </c>
      <c r="EZ58" s="26">
        <f t="shared" si="137"/>
        <v>0</v>
      </c>
      <c r="FA58" s="43"/>
    </row>
    <row r="59" spans="1:157" ht="15.95" customHeight="1" x14ac:dyDescent="0.15">
      <c r="A59" s="21"/>
      <c r="B59" s="36" t="str">
        <f>IF(ＣＳＶ貼付用!G45="","",ＣＳＶ貼付用!G45)</f>
        <v/>
      </c>
      <c r="C59" s="36" t="str">
        <f>IF(ＣＳＶ貼付用!I45="","",ＣＳＶ貼付用!I45)</f>
        <v/>
      </c>
      <c r="D59" s="36" t="str">
        <f>IF(ＣＳＶ貼付用!J45="","",ＣＳＶ貼付用!J45)</f>
        <v/>
      </c>
      <c r="E59" s="36" t="str">
        <f>IF(ＣＳＶ貼付用!F45="","",ＣＳＶ貼付用!F45)</f>
        <v/>
      </c>
      <c r="F59" s="38" t="str">
        <f>IF(ＣＳＶ貼付用!T45="","",ＣＳＶ貼付用!T45)</f>
        <v/>
      </c>
      <c r="G59" s="38"/>
      <c r="H59" s="38" t="str">
        <f>IF(ＣＳＶ貼付用!GJ45="","",ＣＳＶ貼付用!GJ45)</f>
        <v/>
      </c>
      <c r="I59" s="38" t="str">
        <f>IF(ＣＳＶ貼付用!GL45="","",ＣＳＶ貼付用!GL45)</f>
        <v/>
      </c>
      <c r="J59" s="38" t="str">
        <f>IF(ＣＳＶ貼付用!GN45="","",ＣＳＶ貼付用!GN45)</f>
        <v/>
      </c>
      <c r="K59" s="38" t="str">
        <f>IF(ＣＳＶ貼付用!GP45="","",ＣＳＶ貼付用!GP45)</f>
        <v/>
      </c>
      <c r="L59" s="45" t="s">
        <v>30</v>
      </c>
      <c r="M59" s="55" t="str">
        <f>IF(ＣＳＶ貼付用!AT45="","",ＣＳＶ貼付用!AT45)</f>
        <v/>
      </c>
      <c r="N59" s="38" t="str">
        <f>IF(ＣＳＶ貼付用!AV45="","",ＣＳＶ貼付用!AV45)</f>
        <v/>
      </c>
      <c r="O59" s="38" t="str">
        <f>IF(ＣＳＶ貼付用!AX45="","",ＣＳＶ貼付用!AX45)</f>
        <v/>
      </c>
      <c r="P59" s="40" t="str">
        <f>IF(ＣＳＶ貼付用!FE45="","",ＣＳＶ貼付用!FE45)</f>
        <v/>
      </c>
      <c r="Q59" s="41" t="str">
        <f>IF(林齢計算用!A45="","",林齢計算用!A45)</f>
        <v/>
      </c>
      <c r="R59" s="41" t="str">
        <f t="shared" si="47"/>
        <v/>
      </c>
      <c r="S59" s="56" t="str">
        <f>IF(ＣＳＶ貼付用!EG45="","",ＣＳＶ貼付用!EG45*10)</f>
        <v/>
      </c>
      <c r="T59" s="23" t="str">
        <f>IF(O59="スギ",INDEX(データ!$C$7:$E$26,MATCH(R59,データ!$B$7:$B$26),MATCH(P59,データ!$C$6:$E$6)),IF(O59="ヒノキ",INDEX(データ!$C$32:$E$51,MATCH(R59,データ!$B$32:$B$51),MATCH(P59,データ!$C$31:$E$31)),IF(O59="マツ",INDEX(データ!#REF!,MATCH(R59,データ!#REF!),MATCH(P59,データ!#REF!)),IF(O59="ザツ",INDEX(データ!#REF!,MATCH(R59,データ!#REF!),MATCH(P59,データ!#REF!)),""))))</f>
        <v/>
      </c>
      <c r="U59" s="22" t="str">
        <f t="shared" si="138"/>
        <v/>
      </c>
      <c r="V59" s="21" t="str">
        <f t="shared" si="142"/>
        <v/>
      </c>
      <c r="W59" s="21" t="str">
        <f t="shared" si="139"/>
        <v/>
      </c>
      <c r="X59" s="23" t="str">
        <f>IF(O59="スギ",INDEX(データ!$H$7:$J$26,MATCH(R59,データ!$G$7:$G$26),MATCH(P59,データ!$H$6:$J$6)),IF(O59="ヒノキ",INDEX(データ!$H$32:$J$51,MATCH(R59,データ!$G$32:$G$51),MATCH(P59,データ!$H$31:$J$31)),IF(O59="マツ",INDEX(データ!#REF!,MATCH(R59,データ!#REF!),MATCH(P59,データ!#REF!)),IF(O59="ザツ",INDEX(データ!#REF!,MATCH(R59,データ!#REF!),MATCH(P59,データ!#REF!)),""))))</f>
        <v/>
      </c>
      <c r="Y59" s="22" t="str">
        <f t="shared" si="140"/>
        <v/>
      </c>
      <c r="Z59" s="21" t="str">
        <f t="shared" si="141"/>
        <v/>
      </c>
      <c r="AA59" s="27" t="str">
        <f t="shared" si="48"/>
        <v/>
      </c>
      <c r="AB59" s="24" t="str">
        <f t="shared" si="49"/>
        <v/>
      </c>
      <c r="AC59" s="25" t="str">
        <f t="shared" si="50"/>
        <v>0</v>
      </c>
      <c r="AD59" s="26" t="str">
        <f t="shared" si="51"/>
        <v/>
      </c>
      <c r="AE59" s="26" t="str">
        <f t="shared" si="52"/>
        <v/>
      </c>
      <c r="AF59" s="26" t="str">
        <f t="shared" si="53"/>
        <v/>
      </c>
      <c r="AG59" s="27" t="str">
        <f t="shared" si="54"/>
        <v/>
      </c>
      <c r="AH59" s="26" t="str">
        <f t="shared" si="55"/>
        <v/>
      </c>
      <c r="AI59" s="26" t="str">
        <f t="shared" si="56"/>
        <v/>
      </c>
      <c r="AJ59" s="45" t="s">
        <v>30</v>
      </c>
      <c r="AK59" s="55" t="str">
        <f>IF(ＣＳＶ貼付用!BI45="","",ＣＳＶ貼付用!BI45)</f>
        <v/>
      </c>
      <c r="AL59" s="38" t="str">
        <f>IF(ＣＳＶ貼付用!BK45="","",ＣＳＶ貼付用!BK45)</f>
        <v/>
      </c>
      <c r="AM59" s="38" t="str">
        <f>IF(ＣＳＶ貼付用!BM45="","",ＣＳＶ貼付用!BM45)</f>
        <v/>
      </c>
      <c r="AN59" s="40" t="str">
        <f t="shared" si="57"/>
        <v/>
      </c>
      <c r="AO59" s="41" t="str">
        <f>IF(林齢計算用!B45="","",林齢計算用!B45)</f>
        <v/>
      </c>
      <c r="AP59" s="41" t="str">
        <f t="shared" si="58"/>
        <v/>
      </c>
      <c r="AQ59" s="41" t="str">
        <f t="shared" si="59"/>
        <v/>
      </c>
      <c r="AR59" s="23" t="str">
        <f>IF(AM59="スギ",INDEX(データ!$C$7:$E$26,MATCH(AP59,データ!$B$7:$B$26),MATCH(AN59,データ!$C$6:$E$6)),IF(AM59="ヒノキ",INDEX(データ!$C$32:$E$51,MATCH(AP59,データ!$B$32:$B$51),MATCH(AN59,データ!$C$31:$E$31)),IF(AM59="マツ",INDEX(データ!#REF!,MATCH(AP59,データ!#REF!),MATCH(AN59,データ!#REF!)),IF(AM59="ザツ",INDEX(データ!#REF!,MATCH(AP59,データ!#REF!),MATCH(AN59,データ!#REF!)),""))))</f>
        <v/>
      </c>
      <c r="AS59" s="22" t="str">
        <f t="shared" si="12"/>
        <v/>
      </c>
      <c r="AT59" s="21" t="str">
        <f t="shared" si="60"/>
        <v/>
      </c>
      <c r="AU59" s="21" t="str">
        <f t="shared" si="61"/>
        <v/>
      </c>
      <c r="AV59" s="24" t="str">
        <f>IF(AM59="スギ",INDEX(データ!$H$7:$J$26,MATCH(AP59,データ!$G$7:$G$26),MATCH(AN59,データ!$H$6:$J$6)),IF(AM59="ヒノキ",INDEX(データ!$H$32:$J$51,MATCH(AP59,データ!$G$32:$G$51),MATCH(AN59,データ!$H$31:$J$31)),IF(AM59="マツ",INDEX(データ!#REF!,MATCH(AP59,データ!#REF!),MATCH(AN59,データ!#REF!)),IF(AM59="ザツ",INDEX(データ!#REF!,MATCH(AP59,データ!#REF!),MATCH(AN59,データ!#REF!)),""))))</f>
        <v/>
      </c>
      <c r="AW59" s="22" t="str">
        <f t="shared" si="62"/>
        <v/>
      </c>
      <c r="AX59" s="21" t="str">
        <f t="shared" si="63"/>
        <v/>
      </c>
      <c r="AY59" s="27" t="str">
        <f t="shared" si="64"/>
        <v/>
      </c>
      <c r="AZ59" s="24" t="str">
        <f t="shared" si="65"/>
        <v/>
      </c>
      <c r="BA59" s="25" t="str">
        <f t="shared" si="66"/>
        <v>0</v>
      </c>
      <c r="BB59" s="26" t="str">
        <f t="shared" si="67"/>
        <v/>
      </c>
      <c r="BC59" s="26" t="str">
        <f t="shared" si="68"/>
        <v/>
      </c>
      <c r="BD59" s="26" t="str">
        <f t="shared" si="69"/>
        <v/>
      </c>
      <c r="BE59" s="27" t="str">
        <f t="shared" si="70"/>
        <v/>
      </c>
      <c r="BF59" s="26" t="str">
        <f t="shared" si="71"/>
        <v/>
      </c>
      <c r="BG59" s="26" t="str">
        <f t="shared" si="72"/>
        <v/>
      </c>
      <c r="BH59" s="45" t="s">
        <v>30</v>
      </c>
      <c r="BI59" s="55" t="str">
        <f>IF(ＣＳＶ貼付用!BX45="","",ＣＳＶ貼付用!BX45)</f>
        <v/>
      </c>
      <c r="BJ59" s="38" t="str">
        <f>IF(ＣＳＶ貼付用!BZ45="","",ＣＳＶ貼付用!BZ45)</f>
        <v/>
      </c>
      <c r="BK59" s="38" t="str">
        <f>IF(ＣＳＶ貼付用!CB45="","",ＣＳＶ貼付用!CB45)</f>
        <v/>
      </c>
      <c r="BL59" s="40" t="str">
        <f t="shared" si="73"/>
        <v/>
      </c>
      <c r="BM59" s="41" t="str">
        <f>IF(林齢計算用!C45="","",林齢計算用!C45)</f>
        <v/>
      </c>
      <c r="BN59" s="41" t="str">
        <f t="shared" si="74"/>
        <v/>
      </c>
      <c r="BO59" s="41" t="str">
        <f t="shared" si="75"/>
        <v/>
      </c>
      <c r="BP59" s="23" t="str">
        <f>IF(BK59="スギ",INDEX(データ!$C$7:$E$26,MATCH(BN59,データ!$B$7:$B$26),MATCH(BL59,データ!$C$6:$E$6)),IF(BK59="ヒノキ",INDEX(データ!$C$32:$E$51,MATCH(BN59,データ!$B$32:$B$51),MATCH(BL59,データ!$C$31:$E$31)),IF(BK59="マツ",INDEX(データ!#REF!,MATCH(BN59,データ!#REF!),MATCH(BL59,データ!#REF!)),IF(BK59="ザツ",INDEX(データ!#REF!,MATCH(BN59,データ!#REF!),MATCH(BL59,データ!#REF!)),""))))</f>
        <v/>
      </c>
      <c r="BQ59" s="22" t="str">
        <f t="shared" si="19"/>
        <v/>
      </c>
      <c r="BR59" s="21" t="str">
        <f t="shared" si="76"/>
        <v/>
      </c>
      <c r="BS59" s="21" t="str">
        <f t="shared" si="77"/>
        <v/>
      </c>
      <c r="BT59" s="24" t="str">
        <f>IF(BK59="スギ",INDEX(データ!$H$7:$J$26,MATCH(BN59,データ!$G$7:$G$26),MATCH(BL59,データ!$H$6:$J$6)),IF(BK59="ヒノキ",INDEX(データ!$H$32:$J$51,MATCH(BN59,データ!$G$32:$G$51),MATCH(BL59,データ!$H$31:$J$31)),IF(BK59="マツ",INDEX(データ!#REF!,MATCH(BN59,データ!#REF!),MATCH(BL59,データ!#REF!)),IF(BK59="ザツ",INDEX(データ!#REF!,MATCH(BN59,データ!#REF!),MATCH(BL59,データ!#REF!)),""))))</f>
        <v/>
      </c>
      <c r="BU59" s="22" t="str">
        <f t="shared" si="78"/>
        <v/>
      </c>
      <c r="BV59" s="21" t="str">
        <f t="shared" si="79"/>
        <v/>
      </c>
      <c r="BW59" s="27" t="str">
        <f t="shared" si="80"/>
        <v/>
      </c>
      <c r="BX59" s="24" t="str">
        <f t="shared" si="81"/>
        <v/>
      </c>
      <c r="BY59" s="25" t="str">
        <f t="shared" si="82"/>
        <v>0</v>
      </c>
      <c r="BZ59" s="26" t="str">
        <f t="shared" si="83"/>
        <v/>
      </c>
      <c r="CA59" s="26" t="str">
        <f t="shared" si="84"/>
        <v/>
      </c>
      <c r="CB59" s="26" t="str">
        <f t="shared" si="85"/>
        <v/>
      </c>
      <c r="CC59" s="27" t="str">
        <f t="shared" si="86"/>
        <v/>
      </c>
      <c r="CD59" s="26" t="str">
        <f t="shared" si="87"/>
        <v/>
      </c>
      <c r="CE59" s="26" t="str">
        <f t="shared" si="88"/>
        <v/>
      </c>
      <c r="CF59" s="45" t="s">
        <v>30</v>
      </c>
      <c r="CG59" s="55" t="str">
        <f>IF(ＣＳＶ貼付用!CM45="","",ＣＳＶ貼付用!CM45)</f>
        <v/>
      </c>
      <c r="CH59" s="38" t="str">
        <f>IF(ＣＳＶ貼付用!CO45="","",ＣＳＶ貼付用!CO45)</f>
        <v/>
      </c>
      <c r="CI59" s="38" t="str">
        <f>IF(ＣＳＶ貼付用!CQ45="","",ＣＳＶ貼付用!CQ45)</f>
        <v/>
      </c>
      <c r="CJ59" s="40" t="str">
        <f t="shared" si="89"/>
        <v/>
      </c>
      <c r="CK59" s="41" t="str">
        <f>IF(林齢計算用!D45="","",林齢計算用!D45)</f>
        <v/>
      </c>
      <c r="CL59" s="41" t="str">
        <f t="shared" si="90"/>
        <v/>
      </c>
      <c r="CM59" s="41" t="str">
        <f t="shared" si="91"/>
        <v/>
      </c>
      <c r="CN59" s="23" t="str">
        <f>IF(CI59="スギ",INDEX(データ!$C$7:$E$26,MATCH(CL59,データ!$B$7:$B$26),MATCH(CJ59,データ!$C$6:$E$6)),IF(CI59="ヒノキ",INDEX(データ!$C$32:$E$51,MATCH(CL59,データ!$B$32:$B$51),MATCH(CJ59,データ!$C$31:$E$31)),IF(CI59="マツ",INDEX(データ!#REF!,MATCH(CL59,データ!#REF!),MATCH(CJ59,データ!#REF!)),IF(CI59="ザツ",INDEX(データ!#REF!,MATCH(CL59,データ!#REF!),MATCH(CJ59,データ!#REF!)),""))))</f>
        <v/>
      </c>
      <c r="CO59" s="22" t="str">
        <f t="shared" si="26"/>
        <v/>
      </c>
      <c r="CP59" s="21" t="str">
        <f t="shared" si="92"/>
        <v/>
      </c>
      <c r="CQ59" s="21" t="str">
        <f t="shared" si="93"/>
        <v/>
      </c>
      <c r="CR59" s="24" t="str">
        <f>IF(CI59="スギ",INDEX(データ!$H$7:$J$26,MATCH(CL59,データ!$G$7:$G$26),MATCH(CJ59,データ!$H$6:$J$6)),IF(CI59="ヒノキ",INDEX(データ!$H$32:$J$51,MATCH(CL59,データ!$G$32:$G$51),MATCH(CJ59,データ!$H$31:$J$31)),IF(CI59="マツ",INDEX(データ!#REF!,MATCH(CL59,データ!#REF!),MATCH(CJ59,データ!#REF!)),IF(CI59="ザツ",INDEX(データ!#REF!,MATCH(CL59,データ!#REF!),MATCH(CJ59,データ!#REF!)),""))))</f>
        <v/>
      </c>
      <c r="CS59" s="22" t="str">
        <f t="shared" si="94"/>
        <v/>
      </c>
      <c r="CT59" s="21" t="str">
        <f t="shared" si="95"/>
        <v/>
      </c>
      <c r="CU59" s="27" t="str">
        <f t="shared" si="96"/>
        <v/>
      </c>
      <c r="CV59" s="24" t="str">
        <f t="shared" si="97"/>
        <v/>
      </c>
      <c r="CW59" s="25" t="str">
        <f t="shared" si="98"/>
        <v>0</v>
      </c>
      <c r="CX59" s="26" t="str">
        <f t="shared" si="99"/>
        <v/>
      </c>
      <c r="CY59" s="26" t="str">
        <f t="shared" si="100"/>
        <v/>
      </c>
      <c r="CZ59" s="26" t="str">
        <f t="shared" si="101"/>
        <v/>
      </c>
      <c r="DA59" s="27" t="str">
        <f t="shared" si="102"/>
        <v/>
      </c>
      <c r="DB59" s="26" t="str">
        <f t="shared" si="103"/>
        <v/>
      </c>
      <c r="DC59" s="26" t="str">
        <f t="shared" si="104"/>
        <v/>
      </c>
      <c r="DD59" s="45" t="s">
        <v>30</v>
      </c>
      <c r="DE59" s="55" t="str">
        <f>IF(ＣＳＶ貼付用!DB45="","",ＣＳＶ貼付用!DB45)</f>
        <v/>
      </c>
      <c r="DF59" s="38" t="str">
        <f>IF(ＣＳＶ貼付用!DD45="","",ＣＳＶ貼付用!DD45)</f>
        <v/>
      </c>
      <c r="DG59" s="38" t="str">
        <f>IF(ＣＳＶ貼付用!DF45="","",ＣＳＶ貼付用!DF45)</f>
        <v/>
      </c>
      <c r="DH59" s="40" t="str">
        <f t="shared" si="105"/>
        <v/>
      </c>
      <c r="DI59" s="41" t="str">
        <f>IF(林齢計算用!E45="","",林齢計算用!E45)</f>
        <v/>
      </c>
      <c r="DJ59" s="41" t="str">
        <f t="shared" si="106"/>
        <v/>
      </c>
      <c r="DK59" s="41" t="str">
        <f t="shared" si="107"/>
        <v/>
      </c>
      <c r="DL59" s="23" t="str">
        <f>IF(DG59="スギ",INDEX(データ!$C$7:$E$26,MATCH(DJ59,データ!$B$7:$B$26),MATCH(DH59,データ!$C$6:$E$6)),IF(DG59="ヒノキ",INDEX(データ!$C$32:$E$51,MATCH(DJ59,データ!$B$32:$B$51),MATCH(DH59,データ!$C$31:$E$31)),IF(DG59="マツ",INDEX(データ!#REF!,MATCH(DJ59,データ!#REF!),MATCH(DH59,データ!#REF!)),IF(DG59="ザツ",INDEX(データ!#REF!,MATCH(DJ59,データ!#REF!),MATCH(DH59,データ!#REF!)),""))))</f>
        <v/>
      </c>
      <c r="DM59" s="22" t="str">
        <f t="shared" si="33"/>
        <v/>
      </c>
      <c r="DN59" s="21" t="str">
        <f t="shared" si="108"/>
        <v/>
      </c>
      <c r="DO59" s="21" t="str">
        <f t="shared" si="109"/>
        <v/>
      </c>
      <c r="DP59" s="24" t="str">
        <f>IF(DG59="スギ",INDEX(データ!$H$7:$J$26,MATCH(DJ59,データ!$G$7:$G$26),MATCH(DH59,データ!$H$6:$J$6)),IF(DG59="ヒノキ",INDEX(データ!$H$32:$J$51,MATCH(DJ59,データ!$G$32:$G$51),MATCH(DH59,データ!$H$31:$J$31)),IF(DG59="マツ",INDEX(データ!#REF!,MATCH(DJ59,データ!#REF!),MATCH(DH59,データ!#REF!)),IF(DG59="ザツ",INDEX(データ!#REF!,MATCH(DJ59,データ!#REF!),MATCH(DH59,データ!#REF!)),""))))</f>
        <v/>
      </c>
      <c r="DQ59" s="22" t="str">
        <f t="shared" si="110"/>
        <v/>
      </c>
      <c r="DR59" s="21" t="str">
        <f t="shared" si="111"/>
        <v/>
      </c>
      <c r="DS59" s="27" t="str">
        <f t="shared" si="112"/>
        <v/>
      </c>
      <c r="DT59" s="24" t="str">
        <f t="shared" si="113"/>
        <v/>
      </c>
      <c r="DU59" s="25" t="str">
        <f t="shared" si="114"/>
        <v>0</v>
      </c>
      <c r="DV59" s="26" t="str">
        <f t="shared" si="115"/>
        <v/>
      </c>
      <c r="DW59" s="26" t="str">
        <f t="shared" si="116"/>
        <v/>
      </c>
      <c r="DX59" s="26" t="str">
        <f t="shared" si="117"/>
        <v/>
      </c>
      <c r="DY59" s="27" t="str">
        <f t="shared" si="118"/>
        <v/>
      </c>
      <c r="DZ59" s="26" t="str">
        <f t="shared" si="119"/>
        <v/>
      </c>
      <c r="EA59" s="26" t="str">
        <f t="shared" si="120"/>
        <v/>
      </c>
      <c r="EB59" s="45" t="s">
        <v>30</v>
      </c>
      <c r="EC59" s="55" t="str">
        <f>IF(ＣＳＶ貼付用!DQ45="","",ＣＳＶ貼付用!DQ45)</f>
        <v/>
      </c>
      <c r="ED59" s="38" t="str">
        <f>IF(ＣＳＶ貼付用!DS45="","",ＣＳＶ貼付用!DS45)</f>
        <v/>
      </c>
      <c r="EE59" s="38" t="str">
        <f>IF(ＣＳＶ貼付用!DU45="","",ＣＳＶ貼付用!DU45)</f>
        <v/>
      </c>
      <c r="EF59" s="40" t="str">
        <f t="shared" si="121"/>
        <v/>
      </c>
      <c r="EG59" s="41" t="str">
        <f>IF(林齢計算用!F45="","",林齢計算用!F45)</f>
        <v/>
      </c>
      <c r="EH59" s="41" t="str">
        <f t="shared" si="122"/>
        <v/>
      </c>
      <c r="EI59" s="41" t="str">
        <f t="shared" si="123"/>
        <v/>
      </c>
      <c r="EJ59" s="23" t="str">
        <f>IF(EE59="スギ",INDEX(データ!$C$7:$E$26,MATCH(EH59,データ!$B$7:$B$26),MATCH(EF59,データ!$C$6:$E$6)),IF(EE59="ヒノキ",INDEX(データ!$C$32:$E$51,MATCH(EH59,データ!$B$32:$B$51),MATCH(EF59,データ!$C$31:$E$31)),IF(EE59="マツ",INDEX(データ!#REF!,MATCH(EH59,データ!#REF!),MATCH(EF59,データ!#REF!)),IF(EE59="ザツ",INDEX(データ!#REF!,MATCH(EH59,データ!#REF!),MATCH(EF59,データ!#REF!)),""))))</f>
        <v/>
      </c>
      <c r="EK59" s="22" t="str">
        <f t="shared" si="40"/>
        <v/>
      </c>
      <c r="EL59" s="21" t="str">
        <f t="shared" si="124"/>
        <v/>
      </c>
      <c r="EM59" s="21" t="str">
        <f t="shared" si="125"/>
        <v/>
      </c>
      <c r="EN59" s="24" t="str">
        <f>IF(EE59="スギ",INDEX(データ!$H$7:$J$26,MATCH(EH59,データ!$G$7:$G$26),MATCH(EF59,データ!$H$6:$J$6)),IF(EE59="ヒノキ",INDEX(データ!$H$32:$J$51,MATCH(EH59,データ!$G$32:$G$51),MATCH(EF59,データ!$H$31:$J$31)),IF(EE59="マツ",INDEX(データ!#REF!,MATCH(EH59,データ!#REF!),MATCH(EF59,データ!#REF!)),IF(EE59="ザツ",INDEX(データ!#REF!,MATCH(EH59,データ!#REF!),MATCH(EF59,データ!#REF!)),""))))</f>
        <v/>
      </c>
      <c r="EO59" s="22" t="str">
        <f t="shared" si="126"/>
        <v/>
      </c>
      <c r="EP59" s="21" t="str">
        <f t="shared" si="127"/>
        <v/>
      </c>
      <c r="EQ59" s="27" t="str">
        <f t="shared" si="128"/>
        <v/>
      </c>
      <c r="ER59" s="24" t="str">
        <f t="shared" si="129"/>
        <v/>
      </c>
      <c r="ES59" s="25" t="str">
        <f t="shared" si="130"/>
        <v>0</v>
      </c>
      <c r="ET59" s="26" t="str">
        <f t="shared" si="131"/>
        <v/>
      </c>
      <c r="EU59" s="26" t="str">
        <f t="shared" si="132"/>
        <v/>
      </c>
      <c r="EV59" s="26" t="str">
        <f t="shared" si="133"/>
        <v/>
      </c>
      <c r="EW59" s="27" t="str">
        <f t="shared" si="134"/>
        <v/>
      </c>
      <c r="EX59" s="26" t="str">
        <f t="shared" si="135"/>
        <v/>
      </c>
      <c r="EY59" s="26" t="str">
        <f t="shared" si="136"/>
        <v/>
      </c>
      <c r="EZ59" s="26">
        <f t="shared" si="137"/>
        <v>0</v>
      </c>
      <c r="FA59" s="43"/>
    </row>
    <row r="60" spans="1:157" ht="15.95" customHeight="1" x14ac:dyDescent="0.15">
      <c r="A60" s="21"/>
      <c r="B60" s="36" t="str">
        <f>IF(ＣＳＶ貼付用!G46="","",ＣＳＶ貼付用!G46)</f>
        <v/>
      </c>
      <c r="C60" s="36" t="str">
        <f>IF(ＣＳＶ貼付用!I46="","",ＣＳＶ貼付用!I46)</f>
        <v/>
      </c>
      <c r="D60" s="36" t="str">
        <f>IF(ＣＳＶ貼付用!J46="","",ＣＳＶ貼付用!J46)</f>
        <v/>
      </c>
      <c r="E60" s="36" t="str">
        <f>IF(ＣＳＶ貼付用!F46="","",ＣＳＶ貼付用!F46)</f>
        <v/>
      </c>
      <c r="F60" s="38" t="str">
        <f>IF(ＣＳＶ貼付用!T46="","",ＣＳＶ貼付用!T46)</f>
        <v/>
      </c>
      <c r="G60" s="38"/>
      <c r="H60" s="38" t="str">
        <f>IF(ＣＳＶ貼付用!GJ46="","",ＣＳＶ貼付用!GJ46)</f>
        <v/>
      </c>
      <c r="I60" s="38" t="str">
        <f>IF(ＣＳＶ貼付用!GL46="","",ＣＳＶ貼付用!GL46)</f>
        <v/>
      </c>
      <c r="J60" s="38" t="str">
        <f>IF(ＣＳＶ貼付用!GN46="","",ＣＳＶ貼付用!GN46)</f>
        <v/>
      </c>
      <c r="K60" s="38" t="str">
        <f>IF(ＣＳＶ貼付用!GP46="","",ＣＳＶ貼付用!GP46)</f>
        <v/>
      </c>
      <c r="L60" s="45" t="s">
        <v>30</v>
      </c>
      <c r="M60" s="55" t="str">
        <f>IF(ＣＳＶ貼付用!AT46="","",ＣＳＶ貼付用!AT46)</f>
        <v/>
      </c>
      <c r="N60" s="38" t="str">
        <f>IF(ＣＳＶ貼付用!AV46="","",ＣＳＶ貼付用!AV46)</f>
        <v/>
      </c>
      <c r="O60" s="38" t="str">
        <f>IF(ＣＳＶ貼付用!AX46="","",ＣＳＶ貼付用!AX46)</f>
        <v/>
      </c>
      <c r="P60" s="40" t="str">
        <f>IF(ＣＳＶ貼付用!FE46="","",ＣＳＶ貼付用!FE46)</f>
        <v/>
      </c>
      <c r="Q60" s="41" t="str">
        <f>IF(林齢計算用!A46="","",林齢計算用!A46)</f>
        <v/>
      </c>
      <c r="R60" s="41" t="str">
        <f t="shared" si="47"/>
        <v/>
      </c>
      <c r="S60" s="56" t="str">
        <f>IF(ＣＳＶ貼付用!EG46="","",ＣＳＶ貼付用!EG46*10)</f>
        <v/>
      </c>
      <c r="T60" s="23" t="str">
        <f>IF(O60="スギ",INDEX(データ!$C$7:$E$26,MATCH(R60,データ!$B$7:$B$26),MATCH(P60,データ!$C$6:$E$6)),IF(O60="ヒノキ",INDEX(データ!$C$32:$E$51,MATCH(R60,データ!$B$32:$B$51),MATCH(P60,データ!$C$31:$E$31)),IF(O60="マツ",INDEX(データ!#REF!,MATCH(R60,データ!#REF!),MATCH(P60,データ!#REF!)),IF(O60="ザツ",INDEX(データ!#REF!,MATCH(R60,データ!#REF!),MATCH(P60,データ!#REF!)),""))))</f>
        <v/>
      </c>
      <c r="U60" s="22" t="str">
        <f t="shared" si="138"/>
        <v/>
      </c>
      <c r="V60" s="21" t="str">
        <f t="shared" si="142"/>
        <v/>
      </c>
      <c r="W60" s="21" t="str">
        <f t="shared" si="139"/>
        <v/>
      </c>
      <c r="X60" s="23" t="str">
        <f>IF(O60="スギ",INDEX(データ!$H$7:$J$26,MATCH(R60,データ!$G$7:$G$26),MATCH(P60,データ!$H$6:$J$6)),IF(O60="ヒノキ",INDEX(データ!$H$32:$J$51,MATCH(R60,データ!$G$32:$G$51),MATCH(P60,データ!$H$31:$J$31)),IF(O60="マツ",INDEX(データ!#REF!,MATCH(R60,データ!#REF!),MATCH(P60,データ!#REF!)),IF(O60="ザツ",INDEX(データ!#REF!,MATCH(R60,データ!#REF!),MATCH(P60,データ!#REF!)),""))))</f>
        <v/>
      </c>
      <c r="Y60" s="22" t="str">
        <f t="shared" si="140"/>
        <v/>
      </c>
      <c r="Z60" s="21" t="str">
        <f t="shared" si="141"/>
        <v/>
      </c>
      <c r="AA60" s="27" t="str">
        <f t="shared" si="48"/>
        <v/>
      </c>
      <c r="AB60" s="24" t="str">
        <f t="shared" si="49"/>
        <v/>
      </c>
      <c r="AC60" s="25" t="str">
        <f t="shared" si="50"/>
        <v>0</v>
      </c>
      <c r="AD60" s="26" t="str">
        <f t="shared" si="51"/>
        <v/>
      </c>
      <c r="AE60" s="26" t="str">
        <f t="shared" si="52"/>
        <v/>
      </c>
      <c r="AF60" s="26" t="str">
        <f t="shared" si="53"/>
        <v/>
      </c>
      <c r="AG60" s="27" t="str">
        <f t="shared" si="54"/>
        <v/>
      </c>
      <c r="AH60" s="26" t="str">
        <f t="shared" si="55"/>
        <v/>
      </c>
      <c r="AI60" s="26" t="str">
        <f t="shared" si="56"/>
        <v/>
      </c>
      <c r="AJ60" s="45" t="s">
        <v>30</v>
      </c>
      <c r="AK60" s="55" t="str">
        <f>IF(ＣＳＶ貼付用!BI46="","",ＣＳＶ貼付用!BI46)</f>
        <v/>
      </c>
      <c r="AL60" s="38" t="str">
        <f>IF(ＣＳＶ貼付用!BK46="","",ＣＳＶ貼付用!BK46)</f>
        <v/>
      </c>
      <c r="AM60" s="38" t="str">
        <f>IF(ＣＳＶ貼付用!BM46="","",ＣＳＶ貼付用!BM46)</f>
        <v/>
      </c>
      <c r="AN60" s="40" t="str">
        <f t="shared" si="57"/>
        <v/>
      </c>
      <c r="AO60" s="41" t="str">
        <f>IF(林齢計算用!B46="","",林齢計算用!B46)</f>
        <v/>
      </c>
      <c r="AP60" s="41" t="str">
        <f t="shared" si="58"/>
        <v/>
      </c>
      <c r="AQ60" s="41" t="str">
        <f t="shared" si="59"/>
        <v/>
      </c>
      <c r="AR60" s="23" t="str">
        <f>IF(AM60="スギ",INDEX(データ!$C$7:$E$26,MATCH(AP60,データ!$B$7:$B$26),MATCH(AN60,データ!$C$6:$E$6)),IF(AM60="ヒノキ",INDEX(データ!$C$32:$E$51,MATCH(AP60,データ!$B$32:$B$51),MATCH(AN60,データ!$C$31:$E$31)),IF(AM60="マツ",INDEX(データ!#REF!,MATCH(AP60,データ!#REF!),MATCH(AN60,データ!#REF!)),IF(AM60="ザツ",INDEX(データ!#REF!,MATCH(AP60,データ!#REF!),MATCH(AN60,データ!#REF!)),""))))</f>
        <v/>
      </c>
      <c r="AS60" s="22" t="str">
        <f t="shared" si="12"/>
        <v/>
      </c>
      <c r="AT60" s="21" t="str">
        <f t="shared" si="60"/>
        <v/>
      </c>
      <c r="AU60" s="21" t="str">
        <f t="shared" si="61"/>
        <v/>
      </c>
      <c r="AV60" s="24" t="str">
        <f>IF(AM60="スギ",INDEX(データ!$H$7:$J$26,MATCH(AP60,データ!$G$7:$G$26),MATCH(AN60,データ!$H$6:$J$6)),IF(AM60="ヒノキ",INDEX(データ!$H$32:$J$51,MATCH(AP60,データ!$G$32:$G$51),MATCH(AN60,データ!$H$31:$J$31)),IF(AM60="マツ",INDEX(データ!#REF!,MATCH(AP60,データ!#REF!),MATCH(AN60,データ!#REF!)),IF(AM60="ザツ",INDEX(データ!#REF!,MATCH(AP60,データ!#REF!),MATCH(AN60,データ!#REF!)),""))))</f>
        <v/>
      </c>
      <c r="AW60" s="22" t="str">
        <f t="shared" si="62"/>
        <v/>
      </c>
      <c r="AX60" s="21" t="str">
        <f t="shared" si="63"/>
        <v/>
      </c>
      <c r="AY60" s="27" t="str">
        <f t="shared" si="64"/>
        <v/>
      </c>
      <c r="AZ60" s="24" t="str">
        <f t="shared" si="65"/>
        <v/>
      </c>
      <c r="BA60" s="25" t="str">
        <f t="shared" si="66"/>
        <v>0</v>
      </c>
      <c r="BB60" s="26" t="str">
        <f t="shared" si="67"/>
        <v/>
      </c>
      <c r="BC60" s="26" t="str">
        <f t="shared" si="68"/>
        <v/>
      </c>
      <c r="BD60" s="26" t="str">
        <f t="shared" si="69"/>
        <v/>
      </c>
      <c r="BE60" s="27" t="str">
        <f t="shared" si="70"/>
        <v/>
      </c>
      <c r="BF60" s="26" t="str">
        <f t="shared" si="71"/>
        <v/>
      </c>
      <c r="BG60" s="26" t="str">
        <f t="shared" si="72"/>
        <v/>
      </c>
      <c r="BH60" s="45" t="s">
        <v>30</v>
      </c>
      <c r="BI60" s="55" t="str">
        <f>IF(ＣＳＶ貼付用!BX46="","",ＣＳＶ貼付用!BX46)</f>
        <v/>
      </c>
      <c r="BJ60" s="38" t="str">
        <f>IF(ＣＳＶ貼付用!BZ46="","",ＣＳＶ貼付用!BZ46)</f>
        <v/>
      </c>
      <c r="BK60" s="38" t="str">
        <f>IF(ＣＳＶ貼付用!CB46="","",ＣＳＶ貼付用!CB46)</f>
        <v/>
      </c>
      <c r="BL60" s="40" t="str">
        <f t="shared" si="73"/>
        <v/>
      </c>
      <c r="BM60" s="41" t="str">
        <f>IF(林齢計算用!C46="","",林齢計算用!C46)</f>
        <v/>
      </c>
      <c r="BN60" s="41" t="str">
        <f t="shared" si="74"/>
        <v/>
      </c>
      <c r="BO60" s="41" t="str">
        <f t="shared" si="75"/>
        <v/>
      </c>
      <c r="BP60" s="23" t="str">
        <f>IF(BK60="スギ",INDEX(データ!$C$7:$E$26,MATCH(BN60,データ!$B$7:$B$26),MATCH(BL60,データ!$C$6:$E$6)),IF(BK60="ヒノキ",INDEX(データ!$C$32:$E$51,MATCH(BN60,データ!$B$32:$B$51),MATCH(BL60,データ!$C$31:$E$31)),IF(BK60="マツ",INDEX(データ!#REF!,MATCH(BN60,データ!#REF!),MATCH(BL60,データ!#REF!)),IF(BK60="ザツ",INDEX(データ!#REF!,MATCH(BN60,データ!#REF!),MATCH(BL60,データ!#REF!)),""))))</f>
        <v/>
      </c>
      <c r="BQ60" s="22" t="str">
        <f t="shared" si="19"/>
        <v/>
      </c>
      <c r="BR60" s="21" t="str">
        <f t="shared" si="76"/>
        <v/>
      </c>
      <c r="BS60" s="21" t="str">
        <f t="shared" si="77"/>
        <v/>
      </c>
      <c r="BT60" s="24" t="str">
        <f>IF(BK60="スギ",INDEX(データ!$H$7:$J$26,MATCH(BN60,データ!$G$7:$G$26),MATCH(BL60,データ!$H$6:$J$6)),IF(BK60="ヒノキ",INDEX(データ!$H$32:$J$51,MATCH(BN60,データ!$G$32:$G$51),MATCH(BL60,データ!$H$31:$J$31)),IF(BK60="マツ",INDEX(データ!#REF!,MATCH(BN60,データ!#REF!),MATCH(BL60,データ!#REF!)),IF(BK60="ザツ",INDEX(データ!#REF!,MATCH(BN60,データ!#REF!),MATCH(BL60,データ!#REF!)),""))))</f>
        <v/>
      </c>
      <c r="BU60" s="22" t="str">
        <f t="shared" si="78"/>
        <v/>
      </c>
      <c r="BV60" s="21" t="str">
        <f t="shared" si="79"/>
        <v/>
      </c>
      <c r="BW60" s="27" t="str">
        <f t="shared" si="80"/>
        <v/>
      </c>
      <c r="BX60" s="24" t="str">
        <f t="shared" si="81"/>
        <v/>
      </c>
      <c r="BY60" s="25" t="str">
        <f t="shared" si="82"/>
        <v>0</v>
      </c>
      <c r="BZ60" s="26" t="str">
        <f t="shared" si="83"/>
        <v/>
      </c>
      <c r="CA60" s="26" t="str">
        <f t="shared" si="84"/>
        <v/>
      </c>
      <c r="CB60" s="26" t="str">
        <f t="shared" si="85"/>
        <v/>
      </c>
      <c r="CC60" s="27" t="str">
        <f t="shared" si="86"/>
        <v/>
      </c>
      <c r="CD60" s="26" t="str">
        <f t="shared" si="87"/>
        <v/>
      </c>
      <c r="CE60" s="26" t="str">
        <f t="shared" si="88"/>
        <v/>
      </c>
      <c r="CF60" s="45" t="s">
        <v>30</v>
      </c>
      <c r="CG60" s="55" t="str">
        <f>IF(ＣＳＶ貼付用!CM46="","",ＣＳＶ貼付用!CM46)</f>
        <v/>
      </c>
      <c r="CH60" s="38" t="str">
        <f>IF(ＣＳＶ貼付用!CO46="","",ＣＳＶ貼付用!CO46)</f>
        <v/>
      </c>
      <c r="CI60" s="38" t="str">
        <f>IF(ＣＳＶ貼付用!CQ46="","",ＣＳＶ貼付用!CQ46)</f>
        <v/>
      </c>
      <c r="CJ60" s="40" t="str">
        <f t="shared" si="89"/>
        <v/>
      </c>
      <c r="CK60" s="41" t="str">
        <f>IF(林齢計算用!D46="","",林齢計算用!D46)</f>
        <v/>
      </c>
      <c r="CL60" s="41" t="str">
        <f t="shared" si="90"/>
        <v/>
      </c>
      <c r="CM60" s="41" t="str">
        <f t="shared" si="91"/>
        <v/>
      </c>
      <c r="CN60" s="23" t="str">
        <f>IF(CI60="スギ",INDEX(データ!$C$7:$E$26,MATCH(CL60,データ!$B$7:$B$26),MATCH(CJ60,データ!$C$6:$E$6)),IF(CI60="ヒノキ",INDEX(データ!$C$32:$E$51,MATCH(CL60,データ!$B$32:$B$51),MATCH(CJ60,データ!$C$31:$E$31)),IF(CI60="マツ",INDEX(データ!#REF!,MATCH(CL60,データ!#REF!),MATCH(CJ60,データ!#REF!)),IF(CI60="ザツ",INDEX(データ!#REF!,MATCH(CL60,データ!#REF!),MATCH(CJ60,データ!#REF!)),""))))</f>
        <v/>
      </c>
      <c r="CO60" s="22" t="str">
        <f t="shared" si="26"/>
        <v/>
      </c>
      <c r="CP60" s="21" t="str">
        <f t="shared" si="92"/>
        <v/>
      </c>
      <c r="CQ60" s="21" t="str">
        <f t="shared" si="93"/>
        <v/>
      </c>
      <c r="CR60" s="24" t="str">
        <f>IF(CI60="スギ",INDEX(データ!$H$7:$J$26,MATCH(CL60,データ!$G$7:$G$26),MATCH(CJ60,データ!$H$6:$J$6)),IF(CI60="ヒノキ",INDEX(データ!$H$32:$J$51,MATCH(CL60,データ!$G$32:$G$51),MATCH(CJ60,データ!$H$31:$J$31)),IF(CI60="マツ",INDEX(データ!#REF!,MATCH(CL60,データ!#REF!),MATCH(CJ60,データ!#REF!)),IF(CI60="ザツ",INDEX(データ!#REF!,MATCH(CL60,データ!#REF!),MATCH(CJ60,データ!#REF!)),""))))</f>
        <v/>
      </c>
      <c r="CS60" s="22" t="str">
        <f t="shared" si="94"/>
        <v/>
      </c>
      <c r="CT60" s="21" t="str">
        <f t="shared" si="95"/>
        <v/>
      </c>
      <c r="CU60" s="27" t="str">
        <f t="shared" si="96"/>
        <v/>
      </c>
      <c r="CV60" s="24" t="str">
        <f t="shared" si="97"/>
        <v/>
      </c>
      <c r="CW60" s="25" t="str">
        <f t="shared" si="98"/>
        <v>0</v>
      </c>
      <c r="CX60" s="26" t="str">
        <f t="shared" si="99"/>
        <v/>
      </c>
      <c r="CY60" s="26" t="str">
        <f t="shared" si="100"/>
        <v/>
      </c>
      <c r="CZ60" s="26" t="str">
        <f t="shared" si="101"/>
        <v/>
      </c>
      <c r="DA60" s="27" t="str">
        <f t="shared" si="102"/>
        <v/>
      </c>
      <c r="DB60" s="26" t="str">
        <f t="shared" si="103"/>
        <v/>
      </c>
      <c r="DC60" s="26" t="str">
        <f t="shared" si="104"/>
        <v/>
      </c>
      <c r="DD60" s="45" t="s">
        <v>30</v>
      </c>
      <c r="DE60" s="55" t="str">
        <f>IF(ＣＳＶ貼付用!DB46="","",ＣＳＶ貼付用!DB46)</f>
        <v/>
      </c>
      <c r="DF60" s="38" t="str">
        <f>IF(ＣＳＶ貼付用!DD46="","",ＣＳＶ貼付用!DD46)</f>
        <v/>
      </c>
      <c r="DG60" s="38" t="str">
        <f>IF(ＣＳＶ貼付用!DF46="","",ＣＳＶ貼付用!DF46)</f>
        <v/>
      </c>
      <c r="DH60" s="40" t="str">
        <f t="shared" si="105"/>
        <v/>
      </c>
      <c r="DI60" s="41" t="str">
        <f>IF(林齢計算用!E46="","",林齢計算用!E46)</f>
        <v/>
      </c>
      <c r="DJ60" s="41" t="str">
        <f t="shared" si="106"/>
        <v/>
      </c>
      <c r="DK60" s="41" t="str">
        <f t="shared" si="107"/>
        <v/>
      </c>
      <c r="DL60" s="23" t="str">
        <f>IF(DG60="スギ",INDEX(データ!$C$7:$E$26,MATCH(DJ60,データ!$B$7:$B$26),MATCH(DH60,データ!$C$6:$E$6)),IF(DG60="ヒノキ",INDEX(データ!$C$32:$E$51,MATCH(DJ60,データ!$B$32:$B$51),MATCH(DH60,データ!$C$31:$E$31)),IF(DG60="マツ",INDEX(データ!#REF!,MATCH(DJ60,データ!#REF!),MATCH(DH60,データ!#REF!)),IF(DG60="ザツ",INDEX(データ!#REF!,MATCH(DJ60,データ!#REF!),MATCH(DH60,データ!#REF!)),""))))</f>
        <v/>
      </c>
      <c r="DM60" s="22" t="str">
        <f t="shared" si="33"/>
        <v/>
      </c>
      <c r="DN60" s="21" t="str">
        <f t="shared" si="108"/>
        <v/>
      </c>
      <c r="DO60" s="21" t="str">
        <f t="shared" si="109"/>
        <v/>
      </c>
      <c r="DP60" s="24" t="str">
        <f>IF(DG60="スギ",INDEX(データ!$H$7:$J$26,MATCH(DJ60,データ!$G$7:$G$26),MATCH(DH60,データ!$H$6:$J$6)),IF(DG60="ヒノキ",INDEX(データ!$H$32:$J$51,MATCH(DJ60,データ!$G$32:$G$51),MATCH(DH60,データ!$H$31:$J$31)),IF(DG60="マツ",INDEX(データ!#REF!,MATCH(DJ60,データ!#REF!),MATCH(DH60,データ!#REF!)),IF(DG60="ザツ",INDEX(データ!#REF!,MATCH(DJ60,データ!#REF!),MATCH(DH60,データ!#REF!)),""))))</f>
        <v/>
      </c>
      <c r="DQ60" s="22" t="str">
        <f t="shared" si="110"/>
        <v/>
      </c>
      <c r="DR60" s="21" t="str">
        <f t="shared" si="111"/>
        <v/>
      </c>
      <c r="DS60" s="27" t="str">
        <f t="shared" si="112"/>
        <v/>
      </c>
      <c r="DT60" s="24" t="str">
        <f t="shared" si="113"/>
        <v/>
      </c>
      <c r="DU60" s="25" t="str">
        <f t="shared" si="114"/>
        <v>0</v>
      </c>
      <c r="DV60" s="26" t="str">
        <f t="shared" si="115"/>
        <v/>
      </c>
      <c r="DW60" s="26" t="str">
        <f t="shared" si="116"/>
        <v/>
      </c>
      <c r="DX60" s="26" t="str">
        <f t="shared" si="117"/>
        <v/>
      </c>
      <c r="DY60" s="27" t="str">
        <f t="shared" si="118"/>
        <v/>
      </c>
      <c r="DZ60" s="26" t="str">
        <f t="shared" si="119"/>
        <v/>
      </c>
      <c r="EA60" s="26" t="str">
        <f t="shared" si="120"/>
        <v/>
      </c>
      <c r="EB60" s="45" t="s">
        <v>30</v>
      </c>
      <c r="EC60" s="55" t="str">
        <f>IF(ＣＳＶ貼付用!DQ46="","",ＣＳＶ貼付用!DQ46)</f>
        <v/>
      </c>
      <c r="ED60" s="38" t="str">
        <f>IF(ＣＳＶ貼付用!DS46="","",ＣＳＶ貼付用!DS46)</f>
        <v/>
      </c>
      <c r="EE60" s="38" t="str">
        <f>IF(ＣＳＶ貼付用!DU46="","",ＣＳＶ貼付用!DU46)</f>
        <v/>
      </c>
      <c r="EF60" s="40" t="str">
        <f t="shared" si="121"/>
        <v/>
      </c>
      <c r="EG60" s="41" t="str">
        <f>IF(林齢計算用!F46="","",林齢計算用!F46)</f>
        <v/>
      </c>
      <c r="EH60" s="41" t="str">
        <f t="shared" si="122"/>
        <v/>
      </c>
      <c r="EI60" s="41" t="str">
        <f t="shared" si="123"/>
        <v/>
      </c>
      <c r="EJ60" s="23" t="str">
        <f>IF(EE60="スギ",INDEX(データ!$C$7:$E$26,MATCH(EH60,データ!$B$7:$B$26),MATCH(EF60,データ!$C$6:$E$6)),IF(EE60="ヒノキ",INDEX(データ!$C$32:$E$51,MATCH(EH60,データ!$B$32:$B$51),MATCH(EF60,データ!$C$31:$E$31)),IF(EE60="マツ",INDEX(データ!#REF!,MATCH(EH60,データ!#REF!),MATCH(EF60,データ!#REF!)),IF(EE60="ザツ",INDEX(データ!#REF!,MATCH(EH60,データ!#REF!),MATCH(EF60,データ!#REF!)),""))))</f>
        <v/>
      </c>
      <c r="EK60" s="22" t="str">
        <f t="shared" si="40"/>
        <v/>
      </c>
      <c r="EL60" s="21" t="str">
        <f t="shared" si="124"/>
        <v/>
      </c>
      <c r="EM60" s="21" t="str">
        <f t="shared" si="125"/>
        <v/>
      </c>
      <c r="EN60" s="24" t="str">
        <f>IF(EE60="スギ",INDEX(データ!$H$7:$J$26,MATCH(EH60,データ!$G$7:$G$26),MATCH(EF60,データ!$H$6:$J$6)),IF(EE60="ヒノキ",INDEX(データ!$H$32:$J$51,MATCH(EH60,データ!$G$32:$G$51),MATCH(EF60,データ!$H$31:$J$31)),IF(EE60="マツ",INDEX(データ!#REF!,MATCH(EH60,データ!#REF!),MATCH(EF60,データ!#REF!)),IF(EE60="ザツ",INDEX(データ!#REF!,MATCH(EH60,データ!#REF!),MATCH(EF60,データ!#REF!)),""))))</f>
        <v/>
      </c>
      <c r="EO60" s="22" t="str">
        <f t="shared" si="126"/>
        <v/>
      </c>
      <c r="EP60" s="21" t="str">
        <f t="shared" si="127"/>
        <v/>
      </c>
      <c r="EQ60" s="27" t="str">
        <f t="shared" si="128"/>
        <v/>
      </c>
      <c r="ER60" s="24" t="str">
        <f t="shared" si="129"/>
        <v/>
      </c>
      <c r="ES60" s="25" t="str">
        <f t="shared" si="130"/>
        <v>0</v>
      </c>
      <c r="ET60" s="26" t="str">
        <f t="shared" si="131"/>
        <v/>
      </c>
      <c r="EU60" s="26" t="str">
        <f t="shared" si="132"/>
        <v/>
      </c>
      <c r="EV60" s="26" t="str">
        <f t="shared" si="133"/>
        <v/>
      </c>
      <c r="EW60" s="27" t="str">
        <f t="shared" si="134"/>
        <v/>
      </c>
      <c r="EX60" s="26" t="str">
        <f t="shared" si="135"/>
        <v/>
      </c>
      <c r="EY60" s="26" t="str">
        <f t="shared" si="136"/>
        <v/>
      </c>
      <c r="EZ60" s="26">
        <f t="shared" si="137"/>
        <v>0</v>
      </c>
      <c r="FA60" s="43"/>
    </row>
    <row r="61" spans="1:157" ht="15.95" customHeight="1" x14ac:dyDescent="0.15">
      <c r="A61" s="21"/>
      <c r="B61" s="36" t="str">
        <f>IF(ＣＳＶ貼付用!G47="","",ＣＳＶ貼付用!G47)</f>
        <v/>
      </c>
      <c r="C61" s="36" t="str">
        <f>IF(ＣＳＶ貼付用!I47="","",ＣＳＶ貼付用!I47)</f>
        <v/>
      </c>
      <c r="D61" s="36" t="str">
        <f>IF(ＣＳＶ貼付用!J47="","",ＣＳＶ貼付用!J47)</f>
        <v/>
      </c>
      <c r="E61" s="36" t="str">
        <f>IF(ＣＳＶ貼付用!F47="","",ＣＳＶ貼付用!F47)</f>
        <v/>
      </c>
      <c r="F61" s="38" t="str">
        <f>IF(ＣＳＶ貼付用!T47="","",ＣＳＶ貼付用!T47)</f>
        <v/>
      </c>
      <c r="G61" s="38"/>
      <c r="H61" s="38" t="str">
        <f>IF(ＣＳＶ貼付用!GJ47="","",ＣＳＶ貼付用!GJ47)</f>
        <v/>
      </c>
      <c r="I61" s="38" t="str">
        <f>IF(ＣＳＶ貼付用!GL47="","",ＣＳＶ貼付用!GL47)</f>
        <v/>
      </c>
      <c r="J61" s="38" t="str">
        <f>IF(ＣＳＶ貼付用!GN47="","",ＣＳＶ貼付用!GN47)</f>
        <v/>
      </c>
      <c r="K61" s="38" t="str">
        <f>IF(ＣＳＶ貼付用!GP47="","",ＣＳＶ貼付用!GP47)</f>
        <v/>
      </c>
      <c r="L61" s="45" t="s">
        <v>30</v>
      </c>
      <c r="M61" s="55" t="str">
        <f>IF(ＣＳＶ貼付用!AT47="","",ＣＳＶ貼付用!AT47)</f>
        <v/>
      </c>
      <c r="N61" s="38" t="str">
        <f>IF(ＣＳＶ貼付用!AV47="","",ＣＳＶ貼付用!AV47)</f>
        <v/>
      </c>
      <c r="O61" s="38" t="str">
        <f>IF(ＣＳＶ貼付用!AX47="","",ＣＳＶ貼付用!AX47)</f>
        <v/>
      </c>
      <c r="P61" s="40" t="str">
        <f>IF(ＣＳＶ貼付用!FE47="","",ＣＳＶ貼付用!FE47)</f>
        <v/>
      </c>
      <c r="Q61" s="41" t="str">
        <f>IF(林齢計算用!A47="","",林齢計算用!A47)</f>
        <v/>
      </c>
      <c r="R61" s="41" t="str">
        <f t="shared" si="47"/>
        <v/>
      </c>
      <c r="S61" s="56" t="str">
        <f>IF(ＣＳＶ貼付用!EG47="","",ＣＳＶ貼付用!EG47*10)</f>
        <v/>
      </c>
      <c r="T61" s="23" t="str">
        <f>IF(O61="スギ",INDEX(データ!$C$7:$E$26,MATCH(R61,データ!$B$7:$B$26),MATCH(P61,データ!$C$6:$E$6)),IF(O61="ヒノキ",INDEX(データ!$C$32:$E$51,MATCH(R61,データ!$B$32:$B$51),MATCH(P61,データ!$C$31:$E$31)),IF(O61="マツ",INDEX(データ!#REF!,MATCH(R61,データ!#REF!),MATCH(P61,データ!#REF!)),IF(O61="ザツ",INDEX(データ!#REF!,MATCH(R61,データ!#REF!),MATCH(P61,データ!#REF!)),""))))</f>
        <v/>
      </c>
      <c r="U61" s="22" t="str">
        <f t="shared" si="138"/>
        <v/>
      </c>
      <c r="V61" s="21" t="str">
        <f t="shared" si="142"/>
        <v/>
      </c>
      <c r="W61" s="21" t="str">
        <f t="shared" si="139"/>
        <v/>
      </c>
      <c r="X61" s="23" t="str">
        <f>IF(O61="スギ",INDEX(データ!$H$7:$J$26,MATCH(R61,データ!$G$7:$G$26),MATCH(P61,データ!$H$6:$J$6)),IF(O61="ヒノキ",INDEX(データ!$H$32:$J$51,MATCH(R61,データ!$G$32:$G$51),MATCH(P61,データ!$H$31:$J$31)),IF(O61="マツ",INDEX(データ!#REF!,MATCH(R61,データ!#REF!),MATCH(P61,データ!#REF!)),IF(O61="ザツ",INDEX(データ!#REF!,MATCH(R61,データ!#REF!),MATCH(P61,データ!#REF!)),""))))</f>
        <v/>
      </c>
      <c r="Y61" s="22" t="str">
        <f t="shared" si="140"/>
        <v/>
      </c>
      <c r="Z61" s="21" t="str">
        <f t="shared" si="141"/>
        <v/>
      </c>
      <c r="AA61" s="27" t="str">
        <f t="shared" si="48"/>
        <v/>
      </c>
      <c r="AB61" s="24" t="str">
        <f t="shared" si="49"/>
        <v/>
      </c>
      <c r="AC61" s="25" t="str">
        <f t="shared" si="50"/>
        <v>0</v>
      </c>
      <c r="AD61" s="26" t="str">
        <f t="shared" si="51"/>
        <v/>
      </c>
      <c r="AE61" s="26" t="str">
        <f t="shared" si="52"/>
        <v/>
      </c>
      <c r="AF61" s="26" t="str">
        <f t="shared" si="53"/>
        <v/>
      </c>
      <c r="AG61" s="27" t="str">
        <f t="shared" si="54"/>
        <v/>
      </c>
      <c r="AH61" s="26" t="str">
        <f t="shared" si="55"/>
        <v/>
      </c>
      <c r="AI61" s="26" t="str">
        <f t="shared" si="56"/>
        <v/>
      </c>
      <c r="AJ61" s="45" t="s">
        <v>30</v>
      </c>
      <c r="AK61" s="55" t="str">
        <f>IF(ＣＳＶ貼付用!BI47="","",ＣＳＶ貼付用!BI47)</f>
        <v/>
      </c>
      <c r="AL61" s="38" t="str">
        <f>IF(ＣＳＶ貼付用!BK47="","",ＣＳＶ貼付用!BK47)</f>
        <v/>
      </c>
      <c r="AM61" s="38" t="str">
        <f>IF(ＣＳＶ貼付用!BM47="","",ＣＳＶ貼付用!BM47)</f>
        <v/>
      </c>
      <c r="AN61" s="40" t="str">
        <f t="shared" si="57"/>
        <v/>
      </c>
      <c r="AO61" s="41" t="str">
        <f>IF(林齢計算用!B47="","",林齢計算用!B47)</f>
        <v/>
      </c>
      <c r="AP61" s="41" t="str">
        <f t="shared" si="58"/>
        <v/>
      </c>
      <c r="AQ61" s="41" t="str">
        <f t="shared" si="59"/>
        <v/>
      </c>
      <c r="AR61" s="23" t="str">
        <f>IF(AM61="スギ",INDEX(データ!$C$7:$E$26,MATCH(AP61,データ!$B$7:$B$26),MATCH(AN61,データ!$C$6:$E$6)),IF(AM61="ヒノキ",INDEX(データ!$C$32:$E$51,MATCH(AP61,データ!$B$32:$B$51),MATCH(AN61,データ!$C$31:$E$31)),IF(AM61="マツ",INDEX(データ!#REF!,MATCH(AP61,データ!#REF!),MATCH(AN61,データ!#REF!)),IF(AM61="ザツ",INDEX(データ!#REF!,MATCH(AP61,データ!#REF!),MATCH(AN61,データ!#REF!)),""))))</f>
        <v/>
      </c>
      <c r="AS61" s="22" t="str">
        <f t="shared" si="12"/>
        <v/>
      </c>
      <c r="AT61" s="21" t="str">
        <f t="shared" si="60"/>
        <v/>
      </c>
      <c r="AU61" s="21" t="str">
        <f t="shared" si="61"/>
        <v/>
      </c>
      <c r="AV61" s="24" t="str">
        <f>IF(AM61="スギ",INDEX(データ!$H$7:$J$26,MATCH(AP61,データ!$G$7:$G$26),MATCH(AN61,データ!$H$6:$J$6)),IF(AM61="ヒノキ",INDEX(データ!$H$32:$J$51,MATCH(AP61,データ!$G$32:$G$51),MATCH(AN61,データ!$H$31:$J$31)),IF(AM61="マツ",INDEX(データ!#REF!,MATCH(AP61,データ!#REF!),MATCH(AN61,データ!#REF!)),IF(AM61="ザツ",INDEX(データ!#REF!,MATCH(AP61,データ!#REF!),MATCH(AN61,データ!#REF!)),""))))</f>
        <v/>
      </c>
      <c r="AW61" s="22" t="str">
        <f t="shared" si="62"/>
        <v/>
      </c>
      <c r="AX61" s="21" t="str">
        <f t="shared" si="63"/>
        <v/>
      </c>
      <c r="AY61" s="27" t="str">
        <f t="shared" si="64"/>
        <v/>
      </c>
      <c r="AZ61" s="24" t="str">
        <f t="shared" si="65"/>
        <v/>
      </c>
      <c r="BA61" s="25" t="str">
        <f t="shared" si="66"/>
        <v>0</v>
      </c>
      <c r="BB61" s="26" t="str">
        <f t="shared" si="67"/>
        <v/>
      </c>
      <c r="BC61" s="26" t="str">
        <f t="shared" si="68"/>
        <v/>
      </c>
      <c r="BD61" s="26" t="str">
        <f t="shared" si="69"/>
        <v/>
      </c>
      <c r="BE61" s="27" t="str">
        <f t="shared" si="70"/>
        <v/>
      </c>
      <c r="BF61" s="26" t="str">
        <f t="shared" si="71"/>
        <v/>
      </c>
      <c r="BG61" s="26" t="str">
        <f t="shared" si="72"/>
        <v/>
      </c>
      <c r="BH61" s="45" t="s">
        <v>30</v>
      </c>
      <c r="BI61" s="55" t="str">
        <f>IF(ＣＳＶ貼付用!BX47="","",ＣＳＶ貼付用!BX47)</f>
        <v/>
      </c>
      <c r="BJ61" s="38" t="str">
        <f>IF(ＣＳＶ貼付用!BZ47="","",ＣＳＶ貼付用!BZ47)</f>
        <v/>
      </c>
      <c r="BK61" s="38" t="str">
        <f>IF(ＣＳＶ貼付用!CB47="","",ＣＳＶ貼付用!CB47)</f>
        <v/>
      </c>
      <c r="BL61" s="40" t="str">
        <f t="shared" si="73"/>
        <v/>
      </c>
      <c r="BM61" s="41" t="str">
        <f>IF(林齢計算用!C47="","",林齢計算用!C47)</f>
        <v/>
      </c>
      <c r="BN61" s="41" t="str">
        <f t="shared" si="74"/>
        <v/>
      </c>
      <c r="BO61" s="41" t="str">
        <f t="shared" si="75"/>
        <v/>
      </c>
      <c r="BP61" s="23" t="str">
        <f>IF(BK61="スギ",INDEX(データ!$C$7:$E$26,MATCH(BN61,データ!$B$7:$B$26),MATCH(BL61,データ!$C$6:$E$6)),IF(BK61="ヒノキ",INDEX(データ!$C$32:$E$51,MATCH(BN61,データ!$B$32:$B$51),MATCH(BL61,データ!$C$31:$E$31)),IF(BK61="マツ",INDEX(データ!#REF!,MATCH(BN61,データ!#REF!),MATCH(BL61,データ!#REF!)),IF(BK61="ザツ",INDEX(データ!#REF!,MATCH(BN61,データ!#REF!),MATCH(BL61,データ!#REF!)),""))))</f>
        <v/>
      </c>
      <c r="BQ61" s="22" t="str">
        <f t="shared" si="19"/>
        <v/>
      </c>
      <c r="BR61" s="21" t="str">
        <f t="shared" si="76"/>
        <v/>
      </c>
      <c r="BS61" s="21" t="str">
        <f t="shared" si="77"/>
        <v/>
      </c>
      <c r="BT61" s="24" t="str">
        <f>IF(BK61="スギ",INDEX(データ!$H$7:$J$26,MATCH(BN61,データ!$G$7:$G$26),MATCH(BL61,データ!$H$6:$J$6)),IF(BK61="ヒノキ",INDEX(データ!$H$32:$J$51,MATCH(BN61,データ!$G$32:$G$51),MATCH(BL61,データ!$H$31:$J$31)),IF(BK61="マツ",INDEX(データ!#REF!,MATCH(BN61,データ!#REF!),MATCH(BL61,データ!#REF!)),IF(BK61="ザツ",INDEX(データ!#REF!,MATCH(BN61,データ!#REF!),MATCH(BL61,データ!#REF!)),""))))</f>
        <v/>
      </c>
      <c r="BU61" s="22" t="str">
        <f t="shared" si="78"/>
        <v/>
      </c>
      <c r="BV61" s="21" t="str">
        <f t="shared" si="79"/>
        <v/>
      </c>
      <c r="BW61" s="27" t="str">
        <f t="shared" si="80"/>
        <v/>
      </c>
      <c r="BX61" s="24" t="str">
        <f t="shared" si="81"/>
        <v/>
      </c>
      <c r="BY61" s="25" t="str">
        <f t="shared" si="82"/>
        <v>0</v>
      </c>
      <c r="BZ61" s="26" t="str">
        <f t="shared" si="83"/>
        <v/>
      </c>
      <c r="CA61" s="26" t="str">
        <f t="shared" si="84"/>
        <v/>
      </c>
      <c r="CB61" s="26" t="str">
        <f t="shared" si="85"/>
        <v/>
      </c>
      <c r="CC61" s="27" t="str">
        <f t="shared" si="86"/>
        <v/>
      </c>
      <c r="CD61" s="26" t="str">
        <f t="shared" si="87"/>
        <v/>
      </c>
      <c r="CE61" s="26" t="str">
        <f t="shared" si="88"/>
        <v/>
      </c>
      <c r="CF61" s="45" t="s">
        <v>30</v>
      </c>
      <c r="CG61" s="55" t="str">
        <f>IF(ＣＳＶ貼付用!CM47="","",ＣＳＶ貼付用!CM47)</f>
        <v/>
      </c>
      <c r="CH61" s="38" t="str">
        <f>IF(ＣＳＶ貼付用!CO47="","",ＣＳＶ貼付用!CO47)</f>
        <v/>
      </c>
      <c r="CI61" s="38" t="str">
        <f>IF(ＣＳＶ貼付用!CQ47="","",ＣＳＶ貼付用!CQ47)</f>
        <v/>
      </c>
      <c r="CJ61" s="40" t="str">
        <f t="shared" si="89"/>
        <v/>
      </c>
      <c r="CK61" s="41" t="str">
        <f>IF(林齢計算用!D47="","",林齢計算用!D47)</f>
        <v/>
      </c>
      <c r="CL61" s="41" t="str">
        <f t="shared" si="90"/>
        <v/>
      </c>
      <c r="CM61" s="41" t="str">
        <f t="shared" si="91"/>
        <v/>
      </c>
      <c r="CN61" s="23" t="str">
        <f>IF(CI61="スギ",INDEX(データ!$C$7:$E$26,MATCH(CL61,データ!$B$7:$B$26),MATCH(CJ61,データ!$C$6:$E$6)),IF(CI61="ヒノキ",INDEX(データ!$C$32:$E$51,MATCH(CL61,データ!$B$32:$B$51),MATCH(CJ61,データ!$C$31:$E$31)),IF(CI61="マツ",INDEX(データ!#REF!,MATCH(CL61,データ!#REF!),MATCH(CJ61,データ!#REF!)),IF(CI61="ザツ",INDEX(データ!#REF!,MATCH(CL61,データ!#REF!),MATCH(CJ61,データ!#REF!)),""))))</f>
        <v/>
      </c>
      <c r="CO61" s="22" t="str">
        <f t="shared" si="26"/>
        <v/>
      </c>
      <c r="CP61" s="21" t="str">
        <f t="shared" si="92"/>
        <v/>
      </c>
      <c r="CQ61" s="21" t="str">
        <f t="shared" si="93"/>
        <v/>
      </c>
      <c r="CR61" s="24" t="str">
        <f>IF(CI61="スギ",INDEX(データ!$H$7:$J$26,MATCH(CL61,データ!$G$7:$G$26),MATCH(CJ61,データ!$H$6:$J$6)),IF(CI61="ヒノキ",INDEX(データ!$H$32:$J$51,MATCH(CL61,データ!$G$32:$G$51),MATCH(CJ61,データ!$H$31:$J$31)),IF(CI61="マツ",INDEX(データ!#REF!,MATCH(CL61,データ!#REF!),MATCH(CJ61,データ!#REF!)),IF(CI61="ザツ",INDEX(データ!#REF!,MATCH(CL61,データ!#REF!),MATCH(CJ61,データ!#REF!)),""))))</f>
        <v/>
      </c>
      <c r="CS61" s="22" t="str">
        <f t="shared" si="94"/>
        <v/>
      </c>
      <c r="CT61" s="21" t="str">
        <f t="shared" si="95"/>
        <v/>
      </c>
      <c r="CU61" s="27" t="str">
        <f t="shared" si="96"/>
        <v/>
      </c>
      <c r="CV61" s="24" t="str">
        <f t="shared" si="97"/>
        <v/>
      </c>
      <c r="CW61" s="25" t="str">
        <f t="shared" si="98"/>
        <v>0</v>
      </c>
      <c r="CX61" s="26" t="str">
        <f t="shared" si="99"/>
        <v/>
      </c>
      <c r="CY61" s="26" t="str">
        <f t="shared" si="100"/>
        <v/>
      </c>
      <c r="CZ61" s="26" t="str">
        <f t="shared" si="101"/>
        <v/>
      </c>
      <c r="DA61" s="27" t="str">
        <f t="shared" si="102"/>
        <v/>
      </c>
      <c r="DB61" s="26" t="str">
        <f t="shared" si="103"/>
        <v/>
      </c>
      <c r="DC61" s="26" t="str">
        <f t="shared" si="104"/>
        <v/>
      </c>
      <c r="DD61" s="45" t="s">
        <v>30</v>
      </c>
      <c r="DE61" s="55" t="str">
        <f>IF(ＣＳＶ貼付用!DB47="","",ＣＳＶ貼付用!DB47)</f>
        <v/>
      </c>
      <c r="DF61" s="38" t="str">
        <f>IF(ＣＳＶ貼付用!DD47="","",ＣＳＶ貼付用!DD47)</f>
        <v/>
      </c>
      <c r="DG61" s="38" t="str">
        <f>IF(ＣＳＶ貼付用!DF47="","",ＣＳＶ貼付用!DF47)</f>
        <v/>
      </c>
      <c r="DH61" s="40" t="str">
        <f t="shared" si="105"/>
        <v/>
      </c>
      <c r="DI61" s="41" t="str">
        <f>IF(林齢計算用!E47="","",林齢計算用!E47)</f>
        <v/>
      </c>
      <c r="DJ61" s="41" t="str">
        <f t="shared" si="106"/>
        <v/>
      </c>
      <c r="DK61" s="41" t="str">
        <f t="shared" si="107"/>
        <v/>
      </c>
      <c r="DL61" s="23" t="str">
        <f>IF(DG61="スギ",INDEX(データ!$C$7:$E$26,MATCH(DJ61,データ!$B$7:$B$26),MATCH(DH61,データ!$C$6:$E$6)),IF(DG61="ヒノキ",INDEX(データ!$C$32:$E$51,MATCH(DJ61,データ!$B$32:$B$51),MATCH(DH61,データ!$C$31:$E$31)),IF(DG61="マツ",INDEX(データ!#REF!,MATCH(DJ61,データ!#REF!),MATCH(DH61,データ!#REF!)),IF(DG61="ザツ",INDEX(データ!#REF!,MATCH(DJ61,データ!#REF!),MATCH(DH61,データ!#REF!)),""))))</f>
        <v/>
      </c>
      <c r="DM61" s="22" t="str">
        <f t="shared" si="33"/>
        <v/>
      </c>
      <c r="DN61" s="21" t="str">
        <f t="shared" si="108"/>
        <v/>
      </c>
      <c r="DO61" s="21" t="str">
        <f t="shared" si="109"/>
        <v/>
      </c>
      <c r="DP61" s="24" t="str">
        <f>IF(DG61="スギ",INDEX(データ!$H$7:$J$26,MATCH(DJ61,データ!$G$7:$G$26),MATCH(DH61,データ!$H$6:$J$6)),IF(DG61="ヒノキ",INDEX(データ!$H$32:$J$51,MATCH(DJ61,データ!$G$32:$G$51),MATCH(DH61,データ!$H$31:$J$31)),IF(DG61="マツ",INDEX(データ!#REF!,MATCH(DJ61,データ!#REF!),MATCH(DH61,データ!#REF!)),IF(DG61="ザツ",INDEX(データ!#REF!,MATCH(DJ61,データ!#REF!),MATCH(DH61,データ!#REF!)),""))))</f>
        <v/>
      </c>
      <c r="DQ61" s="22" t="str">
        <f t="shared" si="110"/>
        <v/>
      </c>
      <c r="DR61" s="21" t="str">
        <f t="shared" si="111"/>
        <v/>
      </c>
      <c r="DS61" s="27" t="str">
        <f t="shared" si="112"/>
        <v/>
      </c>
      <c r="DT61" s="24" t="str">
        <f t="shared" si="113"/>
        <v/>
      </c>
      <c r="DU61" s="25" t="str">
        <f t="shared" si="114"/>
        <v>0</v>
      </c>
      <c r="DV61" s="26" t="str">
        <f t="shared" si="115"/>
        <v/>
      </c>
      <c r="DW61" s="26" t="str">
        <f t="shared" si="116"/>
        <v/>
      </c>
      <c r="DX61" s="26" t="str">
        <f t="shared" si="117"/>
        <v/>
      </c>
      <c r="DY61" s="27" t="str">
        <f t="shared" si="118"/>
        <v/>
      </c>
      <c r="DZ61" s="26" t="str">
        <f t="shared" si="119"/>
        <v/>
      </c>
      <c r="EA61" s="26" t="str">
        <f t="shared" si="120"/>
        <v/>
      </c>
      <c r="EB61" s="45" t="s">
        <v>30</v>
      </c>
      <c r="EC61" s="55" t="str">
        <f>IF(ＣＳＶ貼付用!DQ47="","",ＣＳＶ貼付用!DQ47)</f>
        <v/>
      </c>
      <c r="ED61" s="38" t="str">
        <f>IF(ＣＳＶ貼付用!DS47="","",ＣＳＶ貼付用!DS47)</f>
        <v/>
      </c>
      <c r="EE61" s="38" t="str">
        <f>IF(ＣＳＶ貼付用!DU47="","",ＣＳＶ貼付用!DU47)</f>
        <v/>
      </c>
      <c r="EF61" s="40" t="str">
        <f t="shared" si="121"/>
        <v/>
      </c>
      <c r="EG61" s="41" t="str">
        <f>IF(林齢計算用!F47="","",林齢計算用!F47)</f>
        <v/>
      </c>
      <c r="EH61" s="41" t="str">
        <f t="shared" si="122"/>
        <v/>
      </c>
      <c r="EI61" s="41" t="str">
        <f t="shared" si="123"/>
        <v/>
      </c>
      <c r="EJ61" s="23" t="str">
        <f>IF(EE61="スギ",INDEX(データ!$C$7:$E$26,MATCH(EH61,データ!$B$7:$B$26),MATCH(EF61,データ!$C$6:$E$6)),IF(EE61="ヒノキ",INDEX(データ!$C$32:$E$51,MATCH(EH61,データ!$B$32:$B$51),MATCH(EF61,データ!$C$31:$E$31)),IF(EE61="マツ",INDEX(データ!#REF!,MATCH(EH61,データ!#REF!),MATCH(EF61,データ!#REF!)),IF(EE61="ザツ",INDEX(データ!#REF!,MATCH(EH61,データ!#REF!),MATCH(EF61,データ!#REF!)),""))))</f>
        <v/>
      </c>
      <c r="EK61" s="22" t="str">
        <f t="shared" si="40"/>
        <v/>
      </c>
      <c r="EL61" s="21" t="str">
        <f t="shared" si="124"/>
        <v/>
      </c>
      <c r="EM61" s="21" t="str">
        <f t="shared" si="125"/>
        <v/>
      </c>
      <c r="EN61" s="24" t="str">
        <f>IF(EE61="スギ",INDEX(データ!$H$7:$J$26,MATCH(EH61,データ!$G$7:$G$26),MATCH(EF61,データ!$H$6:$J$6)),IF(EE61="ヒノキ",INDEX(データ!$H$32:$J$51,MATCH(EH61,データ!$G$32:$G$51),MATCH(EF61,データ!$H$31:$J$31)),IF(EE61="マツ",INDEX(データ!#REF!,MATCH(EH61,データ!#REF!),MATCH(EF61,データ!#REF!)),IF(EE61="ザツ",INDEX(データ!#REF!,MATCH(EH61,データ!#REF!),MATCH(EF61,データ!#REF!)),""))))</f>
        <v/>
      </c>
      <c r="EO61" s="22" t="str">
        <f t="shared" si="126"/>
        <v/>
      </c>
      <c r="EP61" s="21" t="str">
        <f t="shared" si="127"/>
        <v/>
      </c>
      <c r="EQ61" s="27" t="str">
        <f t="shared" si="128"/>
        <v/>
      </c>
      <c r="ER61" s="24" t="str">
        <f t="shared" si="129"/>
        <v/>
      </c>
      <c r="ES61" s="25" t="str">
        <f t="shared" si="130"/>
        <v>0</v>
      </c>
      <c r="ET61" s="26" t="str">
        <f t="shared" si="131"/>
        <v/>
      </c>
      <c r="EU61" s="26" t="str">
        <f t="shared" si="132"/>
        <v/>
      </c>
      <c r="EV61" s="26" t="str">
        <f t="shared" si="133"/>
        <v/>
      </c>
      <c r="EW61" s="27" t="str">
        <f t="shared" si="134"/>
        <v/>
      </c>
      <c r="EX61" s="26" t="str">
        <f t="shared" si="135"/>
        <v/>
      </c>
      <c r="EY61" s="26" t="str">
        <f t="shared" si="136"/>
        <v/>
      </c>
      <c r="EZ61" s="26">
        <f t="shared" si="137"/>
        <v>0</v>
      </c>
      <c r="FA61" s="43"/>
    </row>
    <row r="62" spans="1:157" ht="15.95" customHeight="1" x14ac:dyDescent="0.15">
      <c r="A62" s="21"/>
      <c r="B62" s="36" t="str">
        <f>IF(ＣＳＶ貼付用!G48="","",ＣＳＶ貼付用!G48)</f>
        <v/>
      </c>
      <c r="C62" s="36" t="str">
        <f>IF(ＣＳＶ貼付用!I48="","",ＣＳＶ貼付用!I48)</f>
        <v/>
      </c>
      <c r="D62" s="36" t="str">
        <f>IF(ＣＳＶ貼付用!J48="","",ＣＳＶ貼付用!J48)</f>
        <v/>
      </c>
      <c r="E62" s="36" t="str">
        <f>IF(ＣＳＶ貼付用!F48="","",ＣＳＶ貼付用!F48)</f>
        <v/>
      </c>
      <c r="F62" s="38" t="str">
        <f>IF(ＣＳＶ貼付用!T48="","",ＣＳＶ貼付用!T48)</f>
        <v/>
      </c>
      <c r="G62" s="38"/>
      <c r="H62" s="38" t="str">
        <f>IF(ＣＳＶ貼付用!GJ48="","",ＣＳＶ貼付用!GJ48)</f>
        <v/>
      </c>
      <c r="I62" s="38" t="str">
        <f>IF(ＣＳＶ貼付用!GL48="","",ＣＳＶ貼付用!GL48)</f>
        <v/>
      </c>
      <c r="J62" s="38" t="str">
        <f>IF(ＣＳＶ貼付用!GN48="","",ＣＳＶ貼付用!GN48)</f>
        <v/>
      </c>
      <c r="K62" s="38" t="str">
        <f>IF(ＣＳＶ貼付用!GP48="","",ＣＳＶ貼付用!GP48)</f>
        <v/>
      </c>
      <c r="L62" s="45" t="s">
        <v>30</v>
      </c>
      <c r="M62" s="55" t="str">
        <f>IF(ＣＳＶ貼付用!AT48="","",ＣＳＶ貼付用!AT48)</f>
        <v/>
      </c>
      <c r="N62" s="38" t="str">
        <f>IF(ＣＳＶ貼付用!AV48="","",ＣＳＶ貼付用!AV48)</f>
        <v/>
      </c>
      <c r="O62" s="38" t="str">
        <f>IF(ＣＳＶ貼付用!AX48="","",ＣＳＶ貼付用!AX48)</f>
        <v/>
      </c>
      <c r="P62" s="40" t="str">
        <f>IF(ＣＳＶ貼付用!FE48="","",ＣＳＶ貼付用!FE48)</f>
        <v/>
      </c>
      <c r="Q62" s="41" t="str">
        <f>IF(林齢計算用!A48="","",林齢計算用!A48)</f>
        <v/>
      </c>
      <c r="R62" s="41" t="str">
        <f t="shared" si="47"/>
        <v/>
      </c>
      <c r="S62" s="56" t="str">
        <f>IF(ＣＳＶ貼付用!EG48="","",ＣＳＶ貼付用!EG48*10)</f>
        <v/>
      </c>
      <c r="T62" s="23" t="str">
        <f>IF(O62="スギ",INDEX(データ!$C$7:$E$26,MATCH(R62,データ!$B$7:$B$26),MATCH(P62,データ!$C$6:$E$6)),IF(O62="ヒノキ",INDEX(データ!$C$32:$E$51,MATCH(R62,データ!$B$32:$B$51),MATCH(P62,データ!$C$31:$E$31)),IF(O62="マツ",INDEX(データ!#REF!,MATCH(R62,データ!#REF!),MATCH(P62,データ!#REF!)),IF(O62="ザツ",INDEX(データ!#REF!,MATCH(R62,データ!#REF!),MATCH(P62,データ!#REF!)),""))))</f>
        <v/>
      </c>
      <c r="U62" s="22" t="str">
        <f t="shared" si="138"/>
        <v/>
      </c>
      <c r="V62" s="21" t="str">
        <f t="shared" si="142"/>
        <v/>
      </c>
      <c r="W62" s="21" t="str">
        <f t="shared" si="139"/>
        <v/>
      </c>
      <c r="X62" s="23" t="str">
        <f>IF(O62="スギ",INDEX(データ!$H$7:$J$26,MATCH(R62,データ!$G$7:$G$26),MATCH(P62,データ!$H$6:$J$6)),IF(O62="ヒノキ",INDEX(データ!$H$32:$J$51,MATCH(R62,データ!$G$32:$G$51),MATCH(P62,データ!$H$31:$J$31)),IF(O62="マツ",INDEX(データ!#REF!,MATCH(R62,データ!#REF!),MATCH(P62,データ!#REF!)),IF(O62="ザツ",INDEX(データ!#REF!,MATCH(R62,データ!#REF!),MATCH(P62,データ!#REF!)),""))))</f>
        <v/>
      </c>
      <c r="Y62" s="22" t="str">
        <f t="shared" si="140"/>
        <v/>
      </c>
      <c r="Z62" s="21" t="str">
        <f t="shared" si="141"/>
        <v/>
      </c>
      <c r="AA62" s="27" t="str">
        <f t="shared" si="48"/>
        <v/>
      </c>
      <c r="AB62" s="24" t="str">
        <f t="shared" si="49"/>
        <v/>
      </c>
      <c r="AC62" s="25" t="str">
        <f t="shared" si="50"/>
        <v>0</v>
      </c>
      <c r="AD62" s="26" t="str">
        <f t="shared" si="51"/>
        <v/>
      </c>
      <c r="AE62" s="26" t="str">
        <f t="shared" si="52"/>
        <v/>
      </c>
      <c r="AF62" s="26" t="str">
        <f t="shared" si="53"/>
        <v/>
      </c>
      <c r="AG62" s="27" t="str">
        <f t="shared" si="54"/>
        <v/>
      </c>
      <c r="AH62" s="26" t="str">
        <f t="shared" si="55"/>
        <v/>
      </c>
      <c r="AI62" s="26" t="str">
        <f t="shared" si="56"/>
        <v/>
      </c>
      <c r="AJ62" s="45" t="s">
        <v>30</v>
      </c>
      <c r="AK62" s="55" t="str">
        <f>IF(ＣＳＶ貼付用!BI48="","",ＣＳＶ貼付用!BI48)</f>
        <v/>
      </c>
      <c r="AL62" s="38" t="str">
        <f>IF(ＣＳＶ貼付用!BK48="","",ＣＳＶ貼付用!BK48)</f>
        <v/>
      </c>
      <c r="AM62" s="38" t="str">
        <f>IF(ＣＳＶ貼付用!BM48="","",ＣＳＶ貼付用!BM48)</f>
        <v/>
      </c>
      <c r="AN62" s="40" t="str">
        <f t="shared" si="57"/>
        <v/>
      </c>
      <c r="AO62" s="41" t="str">
        <f>IF(林齢計算用!B48="","",林齢計算用!B48)</f>
        <v/>
      </c>
      <c r="AP62" s="41" t="str">
        <f t="shared" si="58"/>
        <v/>
      </c>
      <c r="AQ62" s="41" t="str">
        <f t="shared" si="59"/>
        <v/>
      </c>
      <c r="AR62" s="23" t="str">
        <f>IF(AM62="スギ",INDEX(データ!$C$7:$E$26,MATCH(AP62,データ!$B$7:$B$26),MATCH(AN62,データ!$C$6:$E$6)),IF(AM62="ヒノキ",INDEX(データ!$C$32:$E$51,MATCH(AP62,データ!$B$32:$B$51),MATCH(AN62,データ!$C$31:$E$31)),IF(AM62="マツ",INDEX(データ!#REF!,MATCH(AP62,データ!#REF!),MATCH(AN62,データ!#REF!)),IF(AM62="ザツ",INDEX(データ!#REF!,MATCH(AP62,データ!#REF!),MATCH(AN62,データ!#REF!)),""))))</f>
        <v/>
      </c>
      <c r="AS62" s="22" t="str">
        <f t="shared" si="12"/>
        <v/>
      </c>
      <c r="AT62" s="21" t="str">
        <f t="shared" si="60"/>
        <v/>
      </c>
      <c r="AU62" s="21" t="str">
        <f t="shared" si="61"/>
        <v/>
      </c>
      <c r="AV62" s="24" t="str">
        <f>IF(AM62="スギ",INDEX(データ!$H$7:$J$26,MATCH(AP62,データ!$G$7:$G$26),MATCH(AN62,データ!$H$6:$J$6)),IF(AM62="ヒノキ",INDEX(データ!$H$32:$J$51,MATCH(AP62,データ!$G$32:$G$51),MATCH(AN62,データ!$H$31:$J$31)),IF(AM62="マツ",INDEX(データ!#REF!,MATCH(AP62,データ!#REF!),MATCH(AN62,データ!#REF!)),IF(AM62="ザツ",INDEX(データ!#REF!,MATCH(AP62,データ!#REF!),MATCH(AN62,データ!#REF!)),""))))</f>
        <v/>
      </c>
      <c r="AW62" s="22" t="str">
        <f t="shared" si="62"/>
        <v/>
      </c>
      <c r="AX62" s="21" t="str">
        <f t="shared" si="63"/>
        <v/>
      </c>
      <c r="AY62" s="27" t="str">
        <f t="shared" si="64"/>
        <v/>
      </c>
      <c r="AZ62" s="24" t="str">
        <f t="shared" si="65"/>
        <v/>
      </c>
      <c r="BA62" s="25" t="str">
        <f t="shared" si="66"/>
        <v>0</v>
      </c>
      <c r="BB62" s="26" t="str">
        <f t="shared" si="67"/>
        <v/>
      </c>
      <c r="BC62" s="26" t="str">
        <f t="shared" si="68"/>
        <v/>
      </c>
      <c r="BD62" s="26" t="str">
        <f t="shared" si="69"/>
        <v/>
      </c>
      <c r="BE62" s="27" t="str">
        <f t="shared" si="70"/>
        <v/>
      </c>
      <c r="BF62" s="26" t="str">
        <f t="shared" si="71"/>
        <v/>
      </c>
      <c r="BG62" s="26" t="str">
        <f t="shared" si="72"/>
        <v/>
      </c>
      <c r="BH62" s="45" t="s">
        <v>30</v>
      </c>
      <c r="BI62" s="55" t="str">
        <f>IF(ＣＳＶ貼付用!BX48="","",ＣＳＶ貼付用!BX48)</f>
        <v/>
      </c>
      <c r="BJ62" s="38" t="str">
        <f>IF(ＣＳＶ貼付用!BZ48="","",ＣＳＶ貼付用!BZ48)</f>
        <v/>
      </c>
      <c r="BK62" s="38" t="str">
        <f>IF(ＣＳＶ貼付用!CB48="","",ＣＳＶ貼付用!CB48)</f>
        <v/>
      </c>
      <c r="BL62" s="40" t="str">
        <f t="shared" si="73"/>
        <v/>
      </c>
      <c r="BM62" s="41" t="str">
        <f>IF(林齢計算用!C48="","",林齢計算用!C48)</f>
        <v/>
      </c>
      <c r="BN62" s="41" t="str">
        <f t="shared" si="74"/>
        <v/>
      </c>
      <c r="BO62" s="41" t="str">
        <f t="shared" si="75"/>
        <v/>
      </c>
      <c r="BP62" s="23" t="str">
        <f>IF(BK62="スギ",INDEX(データ!$C$7:$E$26,MATCH(BN62,データ!$B$7:$B$26),MATCH(BL62,データ!$C$6:$E$6)),IF(BK62="ヒノキ",INDEX(データ!$C$32:$E$51,MATCH(BN62,データ!$B$32:$B$51),MATCH(BL62,データ!$C$31:$E$31)),IF(BK62="マツ",INDEX(データ!#REF!,MATCH(BN62,データ!#REF!),MATCH(BL62,データ!#REF!)),IF(BK62="ザツ",INDEX(データ!#REF!,MATCH(BN62,データ!#REF!),MATCH(BL62,データ!#REF!)),""))))</f>
        <v/>
      </c>
      <c r="BQ62" s="22" t="str">
        <f t="shared" si="19"/>
        <v/>
      </c>
      <c r="BR62" s="21" t="str">
        <f t="shared" si="76"/>
        <v/>
      </c>
      <c r="BS62" s="21" t="str">
        <f t="shared" si="77"/>
        <v/>
      </c>
      <c r="BT62" s="24" t="str">
        <f>IF(BK62="スギ",INDEX(データ!$H$7:$J$26,MATCH(BN62,データ!$G$7:$G$26),MATCH(BL62,データ!$H$6:$J$6)),IF(BK62="ヒノキ",INDEX(データ!$H$32:$J$51,MATCH(BN62,データ!$G$32:$G$51),MATCH(BL62,データ!$H$31:$J$31)),IF(BK62="マツ",INDEX(データ!#REF!,MATCH(BN62,データ!#REF!),MATCH(BL62,データ!#REF!)),IF(BK62="ザツ",INDEX(データ!#REF!,MATCH(BN62,データ!#REF!),MATCH(BL62,データ!#REF!)),""))))</f>
        <v/>
      </c>
      <c r="BU62" s="22" t="str">
        <f t="shared" si="78"/>
        <v/>
      </c>
      <c r="BV62" s="21" t="str">
        <f t="shared" si="79"/>
        <v/>
      </c>
      <c r="BW62" s="27" t="str">
        <f t="shared" si="80"/>
        <v/>
      </c>
      <c r="BX62" s="24" t="str">
        <f t="shared" si="81"/>
        <v/>
      </c>
      <c r="BY62" s="25" t="str">
        <f t="shared" si="82"/>
        <v>0</v>
      </c>
      <c r="BZ62" s="26" t="str">
        <f t="shared" si="83"/>
        <v/>
      </c>
      <c r="CA62" s="26" t="str">
        <f t="shared" si="84"/>
        <v/>
      </c>
      <c r="CB62" s="26" t="str">
        <f t="shared" si="85"/>
        <v/>
      </c>
      <c r="CC62" s="27" t="str">
        <f t="shared" si="86"/>
        <v/>
      </c>
      <c r="CD62" s="26" t="str">
        <f t="shared" si="87"/>
        <v/>
      </c>
      <c r="CE62" s="26" t="str">
        <f t="shared" si="88"/>
        <v/>
      </c>
      <c r="CF62" s="45" t="s">
        <v>30</v>
      </c>
      <c r="CG62" s="55" t="str">
        <f>IF(ＣＳＶ貼付用!CM48="","",ＣＳＶ貼付用!CM48)</f>
        <v/>
      </c>
      <c r="CH62" s="38" t="str">
        <f>IF(ＣＳＶ貼付用!CO48="","",ＣＳＶ貼付用!CO48)</f>
        <v/>
      </c>
      <c r="CI62" s="38" t="str">
        <f>IF(ＣＳＶ貼付用!CQ48="","",ＣＳＶ貼付用!CQ48)</f>
        <v/>
      </c>
      <c r="CJ62" s="40" t="str">
        <f t="shared" si="89"/>
        <v/>
      </c>
      <c r="CK62" s="41" t="str">
        <f>IF(林齢計算用!D48="","",林齢計算用!D48)</f>
        <v/>
      </c>
      <c r="CL62" s="41" t="str">
        <f t="shared" si="90"/>
        <v/>
      </c>
      <c r="CM62" s="41" t="str">
        <f t="shared" si="91"/>
        <v/>
      </c>
      <c r="CN62" s="23" t="str">
        <f>IF(CI62="スギ",INDEX(データ!$C$7:$E$26,MATCH(CL62,データ!$B$7:$B$26),MATCH(CJ62,データ!$C$6:$E$6)),IF(CI62="ヒノキ",INDEX(データ!$C$32:$E$51,MATCH(CL62,データ!$B$32:$B$51),MATCH(CJ62,データ!$C$31:$E$31)),IF(CI62="マツ",INDEX(データ!#REF!,MATCH(CL62,データ!#REF!),MATCH(CJ62,データ!#REF!)),IF(CI62="ザツ",INDEX(データ!#REF!,MATCH(CL62,データ!#REF!),MATCH(CJ62,データ!#REF!)),""))))</f>
        <v/>
      </c>
      <c r="CO62" s="22" t="str">
        <f t="shared" si="26"/>
        <v/>
      </c>
      <c r="CP62" s="21" t="str">
        <f t="shared" si="92"/>
        <v/>
      </c>
      <c r="CQ62" s="21" t="str">
        <f t="shared" si="93"/>
        <v/>
      </c>
      <c r="CR62" s="24" t="str">
        <f>IF(CI62="スギ",INDEX(データ!$H$7:$J$26,MATCH(CL62,データ!$G$7:$G$26),MATCH(CJ62,データ!$H$6:$J$6)),IF(CI62="ヒノキ",INDEX(データ!$H$32:$J$51,MATCH(CL62,データ!$G$32:$G$51),MATCH(CJ62,データ!$H$31:$J$31)),IF(CI62="マツ",INDEX(データ!#REF!,MATCH(CL62,データ!#REF!),MATCH(CJ62,データ!#REF!)),IF(CI62="ザツ",INDEX(データ!#REF!,MATCH(CL62,データ!#REF!),MATCH(CJ62,データ!#REF!)),""))))</f>
        <v/>
      </c>
      <c r="CS62" s="22" t="str">
        <f t="shared" si="94"/>
        <v/>
      </c>
      <c r="CT62" s="21" t="str">
        <f t="shared" si="95"/>
        <v/>
      </c>
      <c r="CU62" s="27" t="str">
        <f t="shared" si="96"/>
        <v/>
      </c>
      <c r="CV62" s="24" t="str">
        <f t="shared" si="97"/>
        <v/>
      </c>
      <c r="CW62" s="25" t="str">
        <f t="shared" si="98"/>
        <v>0</v>
      </c>
      <c r="CX62" s="26" t="str">
        <f t="shared" si="99"/>
        <v/>
      </c>
      <c r="CY62" s="26" t="str">
        <f t="shared" si="100"/>
        <v/>
      </c>
      <c r="CZ62" s="26" t="str">
        <f t="shared" si="101"/>
        <v/>
      </c>
      <c r="DA62" s="27" t="str">
        <f t="shared" si="102"/>
        <v/>
      </c>
      <c r="DB62" s="26" t="str">
        <f t="shared" si="103"/>
        <v/>
      </c>
      <c r="DC62" s="26" t="str">
        <f t="shared" si="104"/>
        <v/>
      </c>
      <c r="DD62" s="45" t="s">
        <v>30</v>
      </c>
      <c r="DE62" s="55" t="str">
        <f>IF(ＣＳＶ貼付用!DB48="","",ＣＳＶ貼付用!DB48)</f>
        <v/>
      </c>
      <c r="DF62" s="38" t="str">
        <f>IF(ＣＳＶ貼付用!DD48="","",ＣＳＶ貼付用!DD48)</f>
        <v/>
      </c>
      <c r="DG62" s="38" t="str">
        <f>IF(ＣＳＶ貼付用!DF48="","",ＣＳＶ貼付用!DF48)</f>
        <v/>
      </c>
      <c r="DH62" s="40" t="str">
        <f t="shared" si="105"/>
        <v/>
      </c>
      <c r="DI62" s="41" t="str">
        <f>IF(林齢計算用!E48="","",林齢計算用!E48)</f>
        <v/>
      </c>
      <c r="DJ62" s="41" t="str">
        <f t="shared" si="106"/>
        <v/>
      </c>
      <c r="DK62" s="41" t="str">
        <f t="shared" si="107"/>
        <v/>
      </c>
      <c r="DL62" s="23" t="str">
        <f>IF(DG62="スギ",INDEX(データ!$C$7:$E$26,MATCH(DJ62,データ!$B$7:$B$26),MATCH(DH62,データ!$C$6:$E$6)),IF(DG62="ヒノキ",INDEX(データ!$C$32:$E$51,MATCH(DJ62,データ!$B$32:$B$51),MATCH(DH62,データ!$C$31:$E$31)),IF(DG62="マツ",INDEX(データ!#REF!,MATCH(DJ62,データ!#REF!),MATCH(DH62,データ!#REF!)),IF(DG62="ザツ",INDEX(データ!#REF!,MATCH(DJ62,データ!#REF!),MATCH(DH62,データ!#REF!)),""))))</f>
        <v/>
      </c>
      <c r="DM62" s="22" t="str">
        <f t="shared" si="33"/>
        <v/>
      </c>
      <c r="DN62" s="21" t="str">
        <f t="shared" si="108"/>
        <v/>
      </c>
      <c r="DO62" s="21" t="str">
        <f t="shared" si="109"/>
        <v/>
      </c>
      <c r="DP62" s="24" t="str">
        <f>IF(DG62="スギ",INDEX(データ!$H$7:$J$26,MATCH(DJ62,データ!$G$7:$G$26),MATCH(DH62,データ!$H$6:$J$6)),IF(DG62="ヒノキ",INDEX(データ!$H$32:$J$51,MATCH(DJ62,データ!$G$32:$G$51),MATCH(DH62,データ!$H$31:$J$31)),IF(DG62="マツ",INDEX(データ!#REF!,MATCH(DJ62,データ!#REF!),MATCH(DH62,データ!#REF!)),IF(DG62="ザツ",INDEX(データ!#REF!,MATCH(DJ62,データ!#REF!),MATCH(DH62,データ!#REF!)),""))))</f>
        <v/>
      </c>
      <c r="DQ62" s="22" t="str">
        <f t="shared" si="110"/>
        <v/>
      </c>
      <c r="DR62" s="21" t="str">
        <f t="shared" si="111"/>
        <v/>
      </c>
      <c r="DS62" s="27" t="str">
        <f t="shared" si="112"/>
        <v/>
      </c>
      <c r="DT62" s="24" t="str">
        <f t="shared" si="113"/>
        <v/>
      </c>
      <c r="DU62" s="25" t="str">
        <f t="shared" si="114"/>
        <v>0</v>
      </c>
      <c r="DV62" s="26" t="str">
        <f t="shared" si="115"/>
        <v/>
      </c>
      <c r="DW62" s="26" t="str">
        <f t="shared" si="116"/>
        <v/>
      </c>
      <c r="DX62" s="26" t="str">
        <f t="shared" si="117"/>
        <v/>
      </c>
      <c r="DY62" s="27" t="str">
        <f t="shared" si="118"/>
        <v/>
      </c>
      <c r="DZ62" s="26" t="str">
        <f t="shared" si="119"/>
        <v/>
      </c>
      <c r="EA62" s="26" t="str">
        <f t="shared" si="120"/>
        <v/>
      </c>
      <c r="EB62" s="45" t="s">
        <v>30</v>
      </c>
      <c r="EC62" s="55" t="str">
        <f>IF(ＣＳＶ貼付用!DQ48="","",ＣＳＶ貼付用!DQ48)</f>
        <v/>
      </c>
      <c r="ED62" s="38" t="str">
        <f>IF(ＣＳＶ貼付用!DS48="","",ＣＳＶ貼付用!DS48)</f>
        <v/>
      </c>
      <c r="EE62" s="38" t="str">
        <f>IF(ＣＳＶ貼付用!DU48="","",ＣＳＶ貼付用!DU48)</f>
        <v/>
      </c>
      <c r="EF62" s="40" t="str">
        <f t="shared" si="121"/>
        <v/>
      </c>
      <c r="EG62" s="41" t="str">
        <f>IF(林齢計算用!F48="","",林齢計算用!F48)</f>
        <v/>
      </c>
      <c r="EH62" s="41" t="str">
        <f t="shared" si="122"/>
        <v/>
      </c>
      <c r="EI62" s="41" t="str">
        <f t="shared" si="123"/>
        <v/>
      </c>
      <c r="EJ62" s="23" t="str">
        <f>IF(EE62="スギ",INDEX(データ!$C$7:$E$26,MATCH(EH62,データ!$B$7:$B$26),MATCH(EF62,データ!$C$6:$E$6)),IF(EE62="ヒノキ",INDEX(データ!$C$32:$E$51,MATCH(EH62,データ!$B$32:$B$51),MATCH(EF62,データ!$C$31:$E$31)),IF(EE62="マツ",INDEX(データ!#REF!,MATCH(EH62,データ!#REF!),MATCH(EF62,データ!#REF!)),IF(EE62="ザツ",INDEX(データ!#REF!,MATCH(EH62,データ!#REF!),MATCH(EF62,データ!#REF!)),""))))</f>
        <v/>
      </c>
      <c r="EK62" s="22" t="str">
        <f t="shared" si="40"/>
        <v/>
      </c>
      <c r="EL62" s="21" t="str">
        <f t="shared" si="124"/>
        <v/>
      </c>
      <c r="EM62" s="21" t="str">
        <f t="shared" si="125"/>
        <v/>
      </c>
      <c r="EN62" s="24" t="str">
        <f>IF(EE62="スギ",INDEX(データ!$H$7:$J$26,MATCH(EH62,データ!$G$7:$G$26),MATCH(EF62,データ!$H$6:$J$6)),IF(EE62="ヒノキ",INDEX(データ!$H$32:$J$51,MATCH(EH62,データ!$G$32:$G$51),MATCH(EF62,データ!$H$31:$J$31)),IF(EE62="マツ",INDEX(データ!#REF!,MATCH(EH62,データ!#REF!),MATCH(EF62,データ!#REF!)),IF(EE62="ザツ",INDEX(データ!#REF!,MATCH(EH62,データ!#REF!),MATCH(EF62,データ!#REF!)),""))))</f>
        <v/>
      </c>
      <c r="EO62" s="22" t="str">
        <f t="shared" si="126"/>
        <v/>
      </c>
      <c r="EP62" s="21" t="str">
        <f t="shared" si="127"/>
        <v/>
      </c>
      <c r="EQ62" s="27" t="str">
        <f t="shared" si="128"/>
        <v/>
      </c>
      <c r="ER62" s="24" t="str">
        <f t="shared" si="129"/>
        <v/>
      </c>
      <c r="ES62" s="25" t="str">
        <f t="shared" si="130"/>
        <v>0</v>
      </c>
      <c r="ET62" s="26" t="str">
        <f t="shared" si="131"/>
        <v/>
      </c>
      <c r="EU62" s="26" t="str">
        <f t="shared" si="132"/>
        <v/>
      </c>
      <c r="EV62" s="26" t="str">
        <f t="shared" si="133"/>
        <v/>
      </c>
      <c r="EW62" s="27" t="str">
        <f t="shared" si="134"/>
        <v/>
      </c>
      <c r="EX62" s="26" t="str">
        <f t="shared" si="135"/>
        <v/>
      </c>
      <c r="EY62" s="26" t="str">
        <f t="shared" si="136"/>
        <v/>
      </c>
      <c r="EZ62" s="26">
        <f t="shared" si="137"/>
        <v>0</v>
      </c>
      <c r="FA62" s="43"/>
    </row>
    <row r="63" spans="1:157" ht="15.95" customHeight="1" x14ac:dyDescent="0.15">
      <c r="A63" s="21"/>
      <c r="B63" s="36" t="str">
        <f>IF(ＣＳＶ貼付用!G49="","",ＣＳＶ貼付用!G49)</f>
        <v/>
      </c>
      <c r="C63" s="36" t="str">
        <f>IF(ＣＳＶ貼付用!I49="","",ＣＳＶ貼付用!I49)</f>
        <v/>
      </c>
      <c r="D63" s="36" t="str">
        <f>IF(ＣＳＶ貼付用!J49="","",ＣＳＶ貼付用!J49)</f>
        <v/>
      </c>
      <c r="E63" s="36" t="str">
        <f>IF(ＣＳＶ貼付用!F49="","",ＣＳＶ貼付用!F49)</f>
        <v/>
      </c>
      <c r="F63" s="38" t="str">
        <f>IF(ＣＳＶ貼付用!T49="","",ＣＳＶ貼付用!T49)</f>
        <v/>
      </c>
      <c r="G63" s="38"/>
      <c r="H63" s="38" t="str">
        <f>IF(ＣＳＶ貼付用!GJ49="","",ＣＳＶ貼付用!GJ49)</f>
        <v/>
      </c>
      <c r="I63" s="38" t="str">
        <f>IF(ＣＳＶ貼付用!GL49="","",ＣＳＶ貼付用!GL49)</f>
        <v/>
      </c>
      <c r="J63" s="38" t="str">
        <f>IF(ＣＳＶ貼付用!GN49="","",ＣＳＶ貼付用!GN49)</f>
        <v/>
      </c>
      <c r="K63" s="38" t="str">
        <f>IF(ＣＳＶ貼付用!GP49="","",ＣＳＶ貼付用!GP49)</f>
        <v/>
      </c>
      <c r="L63" s="45" t="s">
        <v>30</v>
      </c>
      <c r="M63" s="55" t="str">
        <f>IF(ＣＳＶ貼付用!AT49="","",ＣＳＶ貼付用!AT49)</f>
        <v/>
      </c>
      <c r="N63" s="38" t="str">
        <f>IF(ＣＳＶ貼付用!AV49="","",ＣＳＶ貼付用!AV49)</f>
        <v/>
      </c>
      <c r="O63" s="38" t="str">
        <f>IF(ＣＳＶ貼付用!AX49="","",ＣＳＶ貼付用!AX49)</f>
        <v/>
      </c>
      <c r="P63" s="40" t="str">
        <f>IF(ＣＳＶ貼付用!FE49="","",ＣＳＶ貼付用!FE49)</f>
        <v/>
      </c>
      <c r="Q63" s="41" t="str">
        <f>IF(林齢計算用!A49="","",林齢計算用!A49)</f>
        <v/>
      </c>
      <c r="R63" s="41" t="str">
        <f t="shared" si="47"/>
        <v/>
      </c>
      <c r="S63" s="56" t="str">
        <f>IF(ＣＳＶ貼付用!EG49="","",ＣＳＶ貼付用!EG49*10)</f>
        <v/>
      </c>
      <c r="T63" s="23" t="str">
        <f>IF(O63="スギ",INDEX(データ!$C$7:$E$26,MATCH(R63,データ!$B$7:$B$26),MATCH(P63,データ!$C$6:$E$6)),IF(O63="ヒノキ",INDEX(データ!$C$32:$E$51,MATCH(R63,データ!$B$32:$B$51),MATCH(P63,データ!$C$31:$E$31)),IF(O63="マツ",INDEX(データ!#REF!,MATCH(R63,データ!#REF!),MATCH(P63,データ!#REF!)),IF(O63="ザツ",INDEX(データ!#REF!,MATCH(R63,データ!#REF!),MATCH(P63,データ!#REF!)),""))))</f>
        <v/>
      </c>
      <c r="U63" s="22" t="str">
        <f t="shared" si="138"/>
        <v/>
      </c>
      <c r="V63" s="21" t="str">
        <f t="shared" si="142"/>
        <v/>
      </c>
      <c r="W63" s="21" t="str">
        <f t="shared" si="139"/>
        <v/>
      </c>
      <c r="X63" s="23" t="str">
        <f>IF(O63="スギ",INDEX(データ!$H$7:$J$26,MATCH(R63,データ!$G$7:$G$26),MATCH(P63,データ!$H$6:$J$6)),IF(O63="ヒノキ",INDEX(データ!$H$32:$J$51,MATCH(R63,データ!$G$32:$G$51),MATCH(P63,データ!$H$31:$J$31)),IF(O63="マツ",INDEX(データ!#REF!,MATCH(R63,データ!#REF!),MATCH(P63,データ!#REF!)),IF(O63="ザツ",INDEX(データ!#REF!,MATCH(R63,データ!#REF!),MATCH(P63,データ!#REF!)),""))))</f>
        <v/>
      </c>
      <c r="Y63" s="22" t="str">
        <f t="shared" si="140"/>
        <v/>
      </c>
      <c r="Z63" s="21" t="str">
        <f t="shared" si="141"/>
        <v/>
      </c>
      <c r="AA63" s="27" t="str">
        <f t="shared" si="48"/>
        <v/>
      </c>
      <c r="AB63" s="24" t="str">
        <f t="shared" si="49"/>
        <v/>
      </c>
      <c r="AC63" s="25" t="str">
        <f t="shared" si="50"/>
        <v>0</v>
      </c>
      <c r="AD63" s="26" t="str">
        <f t="shared" si="51"/>
        <v/>
      </c>
      <c r="AE63" s="26" t="str">
        <f t="shared" si="52"/>
        <v/>
      </c>
      <c r="AF63" s="26" t="str">
        <f t="shared" si="53"/>
        <v/>
      </c>
      <c r="AG63" s="27" t="str">
        <f t="shared" si="54"/>
        <v/>
      </c>
      <c r="AH63" s="26" t="str">
        <f t="shared" si="55"/>
        <v/>
      </c>
      <c r="AI63" s="26" t="str">
        <f t="shared" si="56"/>
        <v/>
      </c>
      <c r="AJ63" s="45" t="s">
        <v>30</v>
      </c>
      <c r="AK63" s="55" t="str">
        <f>IF(ＣＳＶ貼付用!BI49="","",ＣＳＶ貼付用!BI49)</f>
        <v/>
      </c>
      <c r="AL63" s="38" t="str">
        <f>IF(ＣＳＶ貼付用!BK49="","",ＣＳＶ貼付用!BK49)</f>
        <v/>
      </c>
      <c r="AM63" s="38" t="str">
        <f>IF(ＣＳＶ貼付用!BM49="","",ＣＳＶ貼付用!BM49)</f>
        <v/>
      </c>
      <c r="AN63" s="40" t="str">
        <f t="shared" si="57"/>
        <v/>
      </c>
      <c r="AO63" s="41" t="str">
        <f>IF(林齢計算用!B49="","",林齢計算用!B49)</f>
        <v/>
      </c>
      <c r="AP63" s="41" t="str">
        <f t="shared" si="58"/>
        <v/>
      </c>
      <c r="AQ63" s="41" t="str">
        <f t="shared" si="59"/>
        <v/>
      </c>
      <c r="AR63" s="23" t="str">
        <f>IF(AM63="スギ",INDEX(データ!$C$7:$E$26,MATCH(AP63,データ!$B$7:$B$26),MATCH(AN63,データ!$C$6:$E$6)),IF(AM63="ヒノキ",INDEX(データ!$C$32:$E$51,MATCH(AP63,データ!$B$32:$B$51),MATCH(AN63,データ!$C$31:$E$31)),IF(AM63="マツ",INDEX(データ!#REF!,MATCH(AP63,データ!#REF!),MATCH(AN63,データ!#REF!)),IF(AM63="ザツ",INDEX(データ!#REF!,MATCH(AP63,データ!#REF!),MATCH(AN63,データ!#REF!)),""))))</f>
        <v/>
      </c>
      <c r="AS63" s="22" t="str">
        <f t="shared" si="12"/>
        <v/>
      </c>
      <c r="AT63" s="21" t="str">
        <f t="shared" si="60"/>
        <v/>
      </c>
      <c r="AU63" s="21" t="str">
        <f t="shared" si="61"/>
        <v/>
      </c>
      <c r="AV63" s="24" t="str">
        <f>IF(AM63="スギ",INDEX(データ!$H$7:$J$26,MATCH(AP63,データ!$G$7:$G$26),MATCH(AN63,データ!$H$6:$J$6)),IF(AM63="ヒノキ",INDEX(データ!$H$32:$J$51,MATCH(AP63,データ!$G$32:$G$51),MATCH(AN63,データ!$H$31:$J$31)),IF(AM63="マツ",INDEX(データ!#REF!,MATCH(AP63,データ!#REF!),MATCH(AN63,データ!#REF!)),IF(AM63="ザツ",INDEX(データ!#REF!,MATCH(AP63,データ!#REF!),MATCH(AN63,データ!#REF!)),""))))</f>
        <v/>
      </c>
      <c r="AW63" s="22" t="str">
        <f t="shared" si="62"/>
        <v/>
      </c>
      <c r="AX63" s="21" t="str">
        <f t="shared" si="63"/>
        <v/>
      </c>
      <c r="AY63" s="27" t="str">
        <f t="shared" si="64"/>
        <v/>
      </c>
      <c r="AZ63" s="24" t="str">
        <f t="shared" si="65"/>
        <v/>
      </c>
      <c r="BA63" s="25" t="str">
        <f t="shared" si="66"/>
        <v>0</v>
      </c>
      <c r="BB63" s="26" t="str">
        <f t="shared" si="67"/>
        <v/>
      </c>
      <c r="BC63" s="26" t="str">
        <f t="shared" si="68"/>
        <v/>
      </c>
      <c r="BD63" s="26" t="str">
        <f t="shared" si="69"/>
        <v/>
      </c>
      <c r="BE63" s="27" t="str">
        <f t="shared" si="70"/>
        <v/>
      </c>
      <c r="BF63" s="26" t="str">
        <f t="shared" si="71"/>
        <v/>
      </c>
      <c r="BG63" s="26" t="str">
        <f t="shared" si="72"/>
        <v/>
      </c>
      <c r="BH63" s="45" t="s">
        <v>30</v>
      </c>
      <c r="BI63" s="55" t="str">
        <f>IF(ＣＳＶ貼付用!BX49="","",ＣＳＶ貼付用!BX49)</f>
        <v/>
      </c>
      <c r="BJ63" s="38" t="str">
        <f>IF(ＣＳＶ貼付用!BZ49="","",ＣＳＶ貼付用!BZ49)</f>
        <v/>
      </c>
      <c r="BK63" s="38" t="str">
        <f>IF(ＣＳＶ貼付用!CB49="","",ＣＳＶ貼付用!CB49)</f>
        <v/>
      </c>
      <c r="BL63" s="40" t="str">
        <f t="shared" si="73"/>
        <v/>
      </c>
      <c r="BM63" s="41" t="str">
        <f>IF(林齢計算用!C49="","",林齢計算用!C49)</f>
        <v/>
      </c>
      <c r="BN63" s="41" t="str">
        <f t="shared" si="74"/>
        <v/>
      </c>
      <c r="BO63" s="41" t="str">
        <f t="shared" si="75"/>
        <v/>
      </c>
      <c r="BP63" s="23" t="str">
        <f>IF(BK63="スギ",INDEX(データ!$C$7:$E$26,MATCH(BN63,データ!$B$7:$B$26),MATCH(BL63,データ!$C$6:$E$6)),IF(BK63="ヒノキ",INDEX(データ!$C$32:$E$51,MATCH(BN63,データ!$B$32:$B$51),MATCH(BL63,データ!$C$31:$E$31)),IF(BK63="マツ",INDEX(データ!#REF!,MATCH(BN63,データ!#REF!),MATCH(BL63,データ!#REF!)),IF(BK63="ザツ",INDEX(データ!#REF!,MATCH(BN63,データ!#REF!),MATCH(BL63,データ!#REF!)),""))))</f>
        <v/>
      </c>
      <c r="BQ63" s="22" t="str">
        <f t="shared" si="19"/>
        <v/>
      </c>
      <c r="BR63" s="21" t="str">
        <f t="shared" si="76"/>
        <v/>
      </c>
      <c r="BS63" s="21" t="str">
        <f t="shared" si="77"/>
        <v/>
      </c>
      <c r="BT63" s="24" t="str">
        <f>IF(BK63="スギ",INDEX(データ!$H$7:$J$26,MATCH(BN63,データ!$G$7:$G$26),MATCH(BL63,データ!$H$6:$J$6)),IF(BK63="ヒノキ",INDEX(データ!$H$32:$J$51,MATCH(BN63,データ!$G$32:$G$51),MATCH(BL63,データ!$H$31:$J$31)),IF(BK63="マツ",INDEX(データ!#REF!,MATCH(BN63,データ!#REF!),MATCH(BL63,データ!#REF!)),IF(BK63="ザツ",INDEX(データ!#REF!,MATCH(BN63,データ!#REF!),MATCH(BL63,データ!#REF!)),""))))</f>
        <v/>
      </c>
      <c r="BU63" s="22" t="str">
        <f t="shared" si="78"/>
        <v/>
      </c>
      <c r="BV63" s="21" t="str">
        <f t="shared" si="79"/>
        <v/>
      </c>
      <c r="BW63" s="27" t="str">
        <f t="shared" si="80"/>
        <v/>
      </c>
      <c r="BX63" s="24" t="str">
        <f t="shared" si="81"/>
        <v/>
      </c>
      <c r="BY63" s="25" t="str">
        <f t="shared" si="82"/>
        <v>0</v>
      </c>
      <c r="BZ63" s="26" t="str">
        <f t="shared" si="83"/>
        <v/>
      </c>
      <c r="CA63" s="26" t="str">
        <f t="shared" si="84"/>
        <v/>
      </c>
      <c r="CB63" s="26" t="str">
        <f t="shared" si="85"/>
        <v/>
      </c>
      <c r="CC63" s="27" t="str">
        <f t="shared" si="86"/>
        <v/>
      </c>
      <c r="CD63" s="26" t="str">
        <f t="shared" si="87"/>
        <v/>
      </c>
      <c r="CE63" s="26" t="str">
        <f t="shared" si="88"/>
        <v/>
      </c>
      <c r="CF63" s="45" t="s">
        <v>30</v>
      </c>
      <c r="CG63" s="55" t="str">
        <f>IF(ＣＳＶ貼付用!CM49="","",ＣＳＶ貼付用!CM49)</f>
        <v/>
      </c>
      <c r="CH63" s="38" t="str">
        <f>IF(ＣＳＶ貼付用!CO49="","",ＣＳＶ貼付用!CO49)</f>
        <v/>
      </c>
      <c r="CI63" s="38" t="str">
        <f>IF(ＣＳＶ貼付用!CQ49="","",ＣＳＶ貼付用!CQ49)</f>
        <v/>
      </c>
      <c r="CJ63" s="40" t="str">
        <f t="shared" si="89"/>
        <v/>
      </c>
      <c r="CK63" s="41" t="str">
        <f>IF(林齢計算用!D49="","",林齢計算用!D49)</f>
        <v/>
      </c>
      <c r="CL63" s="41" t="str">
        <f t="shared" si="90"/>
        <v/>
      </c>
      <c r="CM63" s="41" t="str">
        <f t="shared" si="91"/>
        <v/>
      </c>
      <c r="CN63" s="23" t="str">
        <f>IF(CI63="スギ",INDEX(データ!$C$7:$E$26,MATCH(CL63,データ!$B$7:$B$26),MATCH(CJ63,データ!$C$6:$E$6)),IF(CI63="ヒノキ",INDEX(データ!$C$32:$E$51,MATCH(CL63,データ!$B$32:$B$51),MATCH(CJ63,データ!$C$31:$E$31)),IF(CI63="マツ",INDEX(データ!#REF!,MATCH(CL63,データ!#REF!),MATCH(CJ63,データ!#REF!)),IF(CI63="ザツ",INDEX(データ!#REF!,MATCH(CL63,データ!#REF!),MATCH(CJ63,データ!#REF!)),""))))</f>
        <v/>
      </c>
      <c r="CO63" s="22" t="str">
        <f t="shared" si="26"/>
        <v/>
      </c>
      <c r="CP63" s="21" t="str">
        <f t="shared" si="92"/>
        <v/>
      </c>
      <c r="CQ63" s="21" t="str">
        <f t="shared" si="93"/>
        <v/>
      </c>
      <c r="CR63" s="24" t="str">
        <f>IF(CI63="スギ",INDEX(データ!$H$7:$J$26,MATCH(CL63,データ!$G$7:$G$26),MATCH(CJ63,データ!$H$6:$J$6)),IF(CI63="ヒノキ",INDEX(データ!$H$32:$J$51,MATCH(CL63,データ!$G$32:$G$51),MATCH(CJ63,データ!$H$31:$J$31)),IF(CI63="マツ",INDEX(データ!#REF!,MATCH(CL63,データ!#REF!),MATCH(CJ63,データ!#REF!)),IF(CI63="ザツ",INDEX(データ!#REF!,MATCH(CL63,データ!#REF!),MATCH(CJ63,データ!#REF!)),""))))</f>
        <v/>
      </c>
      <c r="CS63" s="22" t="str">
        <f t="shared" si="94"/>
        <v/>
      </c>
      <c r="CT63" s="21" t="str">
        <f t="shared" si="95"/>
        <v/>
      </c>
      <c r="CU63" s="27" t="str">
        <f t="shared" si="96"/>
        <v/>
      </c>
      <c r="CV63" s="24" t="str">
        <f t="shared" si="97"/>
        <v/>
      </c>
      <c r="CW63" s="25" t="str">
        <f t="shared" si="98"/>
        <v>0</v>
      </c>
      <c r="CX63" s="26" t="str">
        <f t="shared" si="99"/>
        <v/>
      </c>
      <c r="CY63" s="26" t="str">
        <f t="shared" si="100"/>
        <v/>
      </c>
      <c r="CZ63" s="26" t="str">
        <f t="shared" si="101"/>
        <v/>
      </c>
      <c r="DA63" s="27" t="str">
        <f t="shared" si="102"/>
        <v/>
      </c>
      <c r="DB63" s="26" t="str">
        <f t="shared" si="103"/>
        <v/>
      </c>
      <c r="DC63" s="26" t="str">
        <f t="shared" si="104"/>
        <v/>
      </c>
      <c r="DD63" s="45" t="s">
        <v>30</v>
      </c>
      <c r="DE63" s="55" t="str">
        <f>IF(ＣＳＶ貼付用!DB49="","",ＣＳＶ貼付用!DB49)</f>
        <v/>
      </c>
      <c r="DF63" s="38" t="str">
        <f>IF(ＣＳＶ貼付用!DD49="","",ＣＳＶ貼付用!DD49)</f>
        <v/>
      </c>
      <c r="DG63" s="38" t="str">
        <f>IF(ＣＳＶ貼付用!DF49="","",ＣＳＶ貼付用!DF49)</f>
        <v/>
      </c>
      <c r="DH63" s="40" t="str">
        <f t="shared" si="105"/>
        <v/>
      </c>
      <c r="DI63" s="41" t="str">
        <f>IF(林齢計算用!E49="","",林齢計算用!E49)</f>
        <v/>
      </c>
      <c r="DJ63" s="41" t="str">
        <f t="shared" si="106"/>
        <v/>
      </c>
      <c r="DK63" s="41" t="str">
        <f t="shared" si="107"/>
        <v/>
      </c>
      <c r="DL63" s="23" t="str">
        <f>IF(DG63="スギ",INDEX(データ!$C$7:$E$26,MATCH(DJ63,データ!$B$7:$B$26),MATCH(DH63,データ!$C$6:$E$6)),IF(DG63="ヒノキ",INDEX(データ!$C$32:$E$51,MATCH(DJ63,データ!$B$32:$B$51),MATCH(DH63,データ!$C$31:$E$31)),IF(DG63="マツ",INDEX(データ!#REF!,MATCH(DJ63,データ!#REF!),MATCH(DH63,データ!#REF!)),IF(DG63="ザツ",INDEX(データ!#REF!,MATCH(DJ63,データ!#REF!),MATCH(DH63,データ!#REF!)),""))))</f>
        <v/>
      </c>
      <c r="DM63" s="22" t="str">
        <f t="shared" si="33"/>
        <v/>
      </c>
      <c r="DN63" s="21" t="str">
        <f t="shared" si="108"/>
        <v/>
      </c>
      <c r="DO63" s="21" t="str">
        <f t="shared" si="109"/>
        <v/>
      </c>
      <c r="DP63" s="24" t="str">
        <f>IF(DG63="スギ",INDEX(データ!$H$7:$J$26,MATCH(DJ63,データ!$G$7:$G$26),MATCH(DH63,データ!$H$6:$J$6)),IF(DG63="ヒノキ",INDEX(データ!$H$32:$J$51,MATCH(DJ63,データ!$G$32:$G$51),MATCH(DH63,データ!$H$31:$J$31)),IF(DG63="マツ",INDEX(データ!#REF!,MATCH(DJ63,データ!#REF!),MATCH(DH63,データ!#REF!)),IF(DG63="ザツ",INDEX(データ!#REF!,MATCH(DJ63,データ!#REF!),MATCH(DH63,データ!#REF!)),""))))</f>
        <v/>
      </c>
      <c r="DQ63" s="22" t="str">
        <f t="shared" si="110"/>
        <v/>
      </c>
      <c r="DR63" s="21" t="str">
        <f t="shared" si="111"/>
        <v/>
      </c>
      <c r="DS63" s="27" t="str">
        <f t="shared" si="112"/>
        <v/>
      </c>
      <c r="DT63" s="24" t="str">
        <f t="shared" si="113"/>
        <v/>
      </c>
      <c r="DU63" s="25" t="str">
        <f t="shared" si="114"/>
        <v>0</v>
      </c>
      <c r="DV63" s="26" t="str">
        <f t="shared" si="115"/>
        <v/>
      </c>
      <c r="DW63" s="26" t="str">
        <f t="shared" si="116"/>
        <v/>
      </c>
      <c r="DX63" s="26" t="str">
        <f t="shared" si="117"/>
        <v/>
      </c>
      <c r="DY63" s="27" t="str">
        <f t="shared" si="118"/>
        <v/>
      </c>
      <c r="DZ63" s="26" t="str">
        <f t="shared" si="119"/>
        <v/>
      </c>
      <c r="EA63" s="26" t="str">
        <f t="shared" si="120"/>
        <v/>
      </c>
      <c r="EB63" s="45" t="s">
        <v>30</v>
      </c>
      <c r="EC63" s="55" t="str">
        <f>IF(ＣＳＶ貼付用!DQ49="","",ＣＳＶ貼付用!DQ49)</f>
        <v/>
      </c>
      <c r="ED63" s="38" t="str">
        <f>IF(ＣＳＶ貼付用!DS49="","",ＣＳＶ貼付用!DS49)</f>
        <v/>
      </c>
      <c r="EE63" s="38" t="str">
        <f>IF(ＣＳＶ貼付用!DU49="","",ＣＳＶ貼付用!DU49)</f>
        <v/>
      </c>
      <c r="EF63" s="40" t="str">
        <f t="shared" si="121"/>
        <v/>
      </c>
      <c r="EG63" s="41" t="str">
        <f>IF(林齢計算用!F49="","",林齢計算用!F49)</f>
        <v/>
      </c>
      <c r="EH63" s="41" t="str">
        <f t="shared" si="122"/>
        <v/>
      </c>
      <c r="EI63" s="41" t="str">
        <f t="shared" si="123"/>
        <v/>
      </c>
      <c r="EJ63" s="23" t="str">
        <f>IF(EE63="スギ",INDEX(データ!$C$7:$E$26,MATCH(EH63,データ!$B$7:$B$26),MATCH(EF63,データ!$C$6:$E$6)),IF(EE63="ヒノキ",INDEX(データ!$C$32:$E$51,MATCH(EH63,データ!$B$32:$B$51),MATCH(EF63,データ!$C$31:$E$31)),IF(EE63="マツ",INDEX(データ!#REF!,MATCH(EH63,データ!#REF!),MATCH(EF63,データ!#REF!)),IF(EE63="ザツ",INDEX(データ!#REF!,MATCH(EH63,データ!#REF!),MATCH(EF63,データ!#REF!)),""))))</f>
        <v/>
      </c>
      <c r="EK63" s="22" t="str">
        <f t="shared" si="40"/>
        <v/>
      </c>
      <c r="EL63" s="21" t="str">
        <f t="shared" si="124"/>
        <v/>
      </c>
      <c r="EM63" s="21" t="str">
        <f t="shared" si="125"/>
        <v/>
      </c>
      <c r="EN63" s="24" t="str">
        <f>IF(EE63="スギ",INDEX(データ!$H$7:$J$26,MATCH(EH63,データ!$G$7:$G$26),MATCH(EF63,データ!$H$6:$J$6)),IF(EE63="ヒノキ",INDEX(データ!$H$32:$J$51,MATCH(EH63,データ!$G$32:$G$51),MATCH(EF63,データ!$H$31:$J$31)),IF(EE63="マツ",INDEX(データ!#REF!,MATCH(EH63,データ!#REF!),MATCH(EF63,データ!#REF!)),IF(EE63="ザツ",INDEX(データ!#REF!,MATCH(EH63,データ!#REF!),MATCH(EF63,データ!#REF!)),""))))</f>
        <v/>
      </c>
      <c r="EO63" s="22" t="str">
        <f t="shared" si="126"/>
        <v/>
      </c>
      <c r="EP63" s="21" t="str">
        <f t="shared" si="127"/>
        <v/>
      </c>
      <c r="EQ63" s="27" t="str">
        <f t="shared" si="128"/>
        <v/>
      </c>
      <c r="ER63" s="24" t="str">
        <f t="shared" si="129"/>
        <v/>
      </c>
      <c r="ES63" s="25" t="str">
        <f t="shared" si="130"/>
        <v>0</v>
      </c>
      <c r="ET63" s="26" t="str">
        <f t="shared" si="131"/>
        <v/>
      </c>
      <c r="EU63" s="26" t="str">
        <f t="shared" si="132"/>
        <v/>
      </c>
      <c r="EV63" s="26" t="str">
        <f t="shared" si="133"/>
        <v/>
      </c>
      <c r="EW63" s="27" t="str">
        <f t="shared" si="134"/>
        <v/>
      </c>
      <c r="EX63" s="26" t="str">
        <f t="shared" si="135"/>
        <v/>
      </c>
      <c r="EY63" s="26" t="str">
        <f t="shared" si="136"/>
        <v/>
      </c>
      <c r="EZ63" s="26">
        <f t="shared" si="137"/>
        <v>0</v>
      </c>
      <c r="FA63" s="43"/>
    </row>
    <row r="64" spans="1:157" ht="15.95" customHeight="1" x14ac:dyDescent="0.15">
      <c r="A64" s="21"/>
      <c r="B64" s="36" t="str">
        <f>IF(ＣＳＶ貼付用!G50="","",ＣＳＶ貼付用!G50)</f>
        <v/>
      </c>
      <c r="C64" s="36" t="str">
        <f>IF(ＣＳＶ貼付用!I50="","",ＣＳＶ貼付用!I50)</f>
        <v/>
      </c>
      <c r="D64" s="36" t="str">
        <f>IF(ＣＳＶ貼付用!J50="","",ＣＳＶ貼付用!J50)</f>
        <v/>
      </c>
      <c r="E64" s="36" t="str">
        <f>IF(ＣＳＶ貼付用!F50="","",ＣＳＶ貼付用!F50)</f>
        <v/>
      </c>
      <c r="F64" s="38" t="str">
        <f>IF(ＣＳＶ貼付用!T50="","",ＣＳＶ貼付用!T50)</f>
        <v/>
      </c>
      <c r="G64" s="38"/>
      <c r="H64" s="38" t="str">
        <f>IF(ＣＳＶ貼付用!GJ50="","",ＣＳＶ貼付用!GJ50)</f>
        <v/>
      </c>
      <c r="I64" s="38" t="str">
        <f>IF(ＣＳＶ貼付用!GL50="","",ＣＳＶ貼付用!GL50)</f>
        <v/>
      </c>
      <c r="J64" s="38" t="str">
        <f>IF(ＣＳＶ貼付用!GN50="","",ＣＳＶ貼付用!GN50)</f>
        <v/>
      </c>
      <c r="K64" s="38" t="str">
        <f>IF(ＣＳＶ貼付用!GP50="","",ＣＳＶ貼付用!GP50)</f>
        <v/>
      </c>
      <c r="L64" s="45" t="s">
        <v>30</v>
      </c>
      <c r="M64" s="55" t="str">
        <f>IF(ＣＳＶ貼付用!AT50="","",ＣＳＶ貼付用!AT50)</f>
        <v/>
      </c>
      <c r="N64" s="38" t="str">
        <f>IF(ＣＳＶ貼付用!AV50="","",ＣＳＶ貼付用!AV50)</f>
        <v/>
      </c>
      <c r="O64" s="38" t="str">
        <f>IF(ＣＳＶ貼付用!AX50="","",ＣＳＶ貼付用!AX50)</f>
        <v/>
      </c>
      <c r="P64" s="40" t="str">
        <f>IF(ＣＳＶ貼付用!FE50="","",ＣＳＶ貼付用!FE50)</f>
        <v/>
      </c>
      <c r="Q64" s="41" t="str">
        <f>IF(林齢計算用!A50="","",林齢計算用!A50)</f>
        <v/>
      </c>
      <c r="R64" s="41" t="str">
        <f t="shared" si="47"/>
        <v/>
      </c>
      <c r="S64" s="56" t="str">
        <f>IF(ＣＳＶ貼付用!EG50="","",ＣＳＶ貼付用!EG50*10)</f>
        <v/>
      </c>
      <c r="T64" s="23" t="str">
        <f>IF(O64="スギ",INDEX(データ!$C$7:$E$26,MATCH(R64,データ!$B$7:$B$26),MATCH(P64,データ!$C$6:$E$6)),IF(O64="ヒノキ",INDEX(データ!$C$32:$E$51,MATCH(R64,データ!$B$32:$B$51),MATCH(P64,データ!$C$31:$E$31)),IF(O64="マツ",INDEX(データ!#REF!,MATCH(R64,データ!#REF!),MATCH(P64,データ!#REF!)),IF(O64="ザツ",INDEX(データ!#REF!,MATCH(R64,データ!#REF!),MATCH(P64,データ!#REF!)),""))))</f>
        <v/>
      </c>
      <c r="U64" s="22" t="str">
        <f t="shared" si="138"/>
        <v/>
      </c>
      <c r="V64" s="21" t="str">
        <f t="shared" si="142"/>
        <v/>
      </c>
      <c r="W64" s="21" t="str">
        <f t="shared" si="139"/>
        <v/>
      </c>
      <c r="X64" s="23" t="str">
        <f>IF(O64="スギ",INDEX(データ!$H$7:$J$26,MATCH(R64,データ!$G$7:$G$26),MATCH(P64,データ!$H$6:$J$6)),IF(O64="ヒノキ",INDEX(データ!$H$32:$J$51,MATCH(R64,データ!$G$32:$G$51),MATCH(P64,データ!$H$31:$J$31)),IF(O64="マツ",INDEX(データ!#REF!,MATCH(R64,データ!#REF!),MATCH(P64,データ!#REF!)),IF(O64="ザツ",INDEX(データ!#REF!,MATCH(R64,データ!#REF!),MATCH(P64,データ!#REF!)),""))))</f>
        <v/>
      </c>
      <c r="Y64" s="22" t="str">
        <f t="shared" si="140"/>
        <v/>
      </c>
      <c r="Z64" s="21" t="str">
        <f t="shared" si="141"/>
        <v/>
      </c>
      <c r="AA64" s="27" t="str">
        <f t="shared" si="48"/>
        <v/>
      </c>
      <c r="AB64" s="24" t="str">
        <f t="shared" si="49"/>
        <v/>
      </c>
      <c r="AC64" s="25" t="str">
        <f t="shared" si="50"/>
        <v>0</v>
      </c>
      <c r="AD64" s="26" t="str">
        <f t="shared" si="51"/>
        <v/>
      </c>
      <c r="AE64" s="26" t="str">
        <f t="shared" si="52"/>
        <v/>
      </c>
      <c r="AF64" s="26" t="str">
        <f t="shared" si="53"/>
        <v/>
      </c>
      <c r="AG64" s="27" t="str">
        <f t="shared" si="54"/>
        <v/>
      </c>
      <c r="AH64" s="26" t="str">
        <f t="shared" si="55"/>
        <v/>
      </c>
      <c r="AI64" s="26" t="str">
        <f t="shared" si="56"/>
        <v/>
      </c>
      <c r="AJ64" s="45" t="s">
        <v>30</v>
      </c>
      <c r="AK64" s="55" t="str">
        <f>IF(ＣＳＶ貼付用!BI50="","",ＣＳＶ貼付用!BI50)</f>
        <v/>
      </c>
      <c r="AL64" s="38" t="str">
        <f>IF(ＣＳＶ貼付用!BK50="","",ＣＳＶ貼付用!BK50)</f>
        <v/>
      </c>
      <c r="AM64" s="38" t="str">
        <f>IF(ＣＳＶ貼付用!BM50="","",ＣＳＶ貼付用!BM50)</f>
        <v/>
      </c>
      <c r="AN64" s="40" t="str">
        <f t="shared" si="57"/>
        <v/>
      </c>
      <c r="AO64" s="41" t="str">
        <f>IF(林齢計算用!B50="","",林齢計算用!B50)</f>
        <v/>
      </c>
      <c r="AP64" s="41" t="str">
        <f t="shared" si="58"/>
        <v/>
      </c>
      <c r="AQ64" s="41" t="str">
        <f t="shared" si="59"/>
        <v/>
      </c>
      <c r="AR64" s="23" t="str">
        <f>IF(AM64="スギ",INDEX(データ!$C$7:$E$26,MATCH(AP64,データ!$B$7:$B$26),MATCH(AN64,データ!$C$6:$E$6)),IF(AM64="ヒノキ",INDEX(データ!$C$32:$E$51,MATCH(AP64,データ!$B$32:$B$51),MATCH(AN64,データ!$C$31:$E$31)),IF(AM64="マツ",INDEX(データ!#REF!,MATCH(AP64,データ!#REF!),MATCH(AN64,データ!#REF!)),IF(AM64="ザツ",INDEX(データ!#REF!,MATCH(AP64,データ!#REF!),MATCH(AN64,データ!#REF!)),""))))</f>
        <v/>
      </c>
      <c r="AS64" s="22" t="str">
        <f t="shared" si="12"/>
        <v/>
      </c>
      <c r="AT64" s="21" t="str">
        <f t="shared" si="60"/>
        <v/>
      </c>
      <c r="AU64" s="21" t="str">
        <f t="shared" si="61"/>
        <v/>
      </c>
      <c r="AV64" s="24" t="str">
        <f>IF(AM64="スギ",INDEX(データ!$H$7:$J$26,MATCH(AP64,データ!$G$7:$G$26),MATCH(AN64,データ!$H$6:$J$6)),IF(AM64="ヒノキ",INDEX(データ!$H$32:$J$51,MATCH(AP64,データ!$G$32:$G$51),MATCH(AN64,データ!$H$31:$J$31)),IF(AM64="マツ",INDEX(データ!#REF!,MATCH(AP64,データ!#REF!),MATCH(AN64,データ!#REF!)),IF(AM64="ザツ",INDEX(データ!#REF!,MATCH(AP64,データ!#REF!),MATCH(AN64,データ!#REF!)),""))))</f>
        <v/>
      </c>
      <c r="AW64" s="22" t="str">
        <f t="shared" si="62"/>
        <v/>
      </c>
      <c r="AX64" s="21" t="str">
        <f t="shared" si="63"/>
        <v/>
      </c>
      <c r="AY64" s="27" t="str">
        <f t="shared" si="64"/>
        <v/>
      </c>
      <c r="AZ64" s="24" t="str">
        <f t="shared" si="65"/>
        <v/>
      </c>
      <c r="BA64" s="25" t="str">
        <f t="shared" si="66"/>
        <v>0</v>
      </c>
      <c r="BB64" s="26" t="str">
        <f t="shared" si="67"/>
        <v/>
      </c>
      <c r="BC64" s="26" t="str">
        <f t="shared" si="68"/>
        <v/>
      </c>
      <c r="BD64" s="26" t="str">
        <f t="shared" si="69"/>
        <v/>
      </c>
      <c r="BE64" s="27" t="str">
        <f t="shared" si="70"/>
        <v/>
      </c>
      <c r="BF64" s="26" t="str">
        <f t="shared" si="71"/>
        <v/>
      </c>
      <c r="BG64" s="26" t="str">
        <f t="shared" si="72"/>
        <v/>
      </c>
      <c r="BH64" s="45" t="s">
        <v>30</v>
      </c>
      <c r="BI64" s="55" t="str">
        <f>IF(ＣＳＶ貼付用!BX50="","",ＣＳＶ貼付用!BX50)</f>
        <v/>
      </c>
      <c r="BJ64" s="38" t="str">
        <f>IF(ＣＳＶ貼付用!BZ50="","",ＣＳＶ貼付用!BZ50)</f>
        <v/>
      </c>
      <c r="BK64" s="38" t="str">
        <f>IF(ＣＳＶ貼付用!CB50="","",ＣＳＶ貼付用!CB50)</f>
        <v/>
      </c>
      <c r="BL64" s="40" t="str">
        <f t="shared" si="73"/>
        <v/>
      </c>
      <c r="BM64" s="41" t="str">
        <f>IF(林齢計算用!C50="","",林齢計算用!C50)</f>
        <v/>
      </c>
      <c r="BN64" s="41" t="str">
        <f t="shared" si="74"/>
        <v/>
      </c>
      <c r="BO64" s="41" t="str">
        <f t="shared" si="75"/>
        <v/>
      </c>
      <c r="BP64" s="23" t="str">
        <f>IF(BK64="スギ",INDEX(データ!$C$7:$E$26,MATCH(BN64,データ!$B$7:$B$26),MATCH(BL64,データ!$C$6:$E$6)),IF(BK64="ヒノキ",INDEX(データ!$C$32:$E$51,MATCH(BN64,データ!$B$32:$B$51),MATCH(BL64,データ!$C$31:$E$31)),IF(BK64="マツ",INDEX(データ!#REF!,MATCH(BN64,データ!#REF!),MATCH(BL64,データ!#REF!)),IF(BK64="ザツ",INDEX(データ!#REF!,MATCH(BN64,データ!#REF!),MATCH(BL64,データ!#REF!)),""))))</f>
        <v/>
      </c>
      <c r="BQ64" s="22" t="str">
        <f t="shared" si="19"/>
        <v/>
      </c>
      <c r="BR64" s="21" t="str">
        <f t="shared" si="76"/>
        <v/>
      </c>
      <c r="BS64" s="21" t="str">
        <f t="shared" si="77"/>
        <v/>
      </c>
      <c r="BT64" s="24" t="str">
        <f>IF(BK64="スギ",INDEX(データ!$H$7:$J$26,MATCH(BN64,データ!$G$7:$G$26),MATCH(BL64,データ!$H$6:$J$6)),IF(BK64="ヒノキ",INDEX(データ!$H$32:$J$51,MATCH(BN64,データ!$G$32:$G$51),MATCH(BL64,データ!$H$31:$J$31)),IF(BK64="マツ",INDEX(データ!#REF!,MATCH(BN64,データ!#REF!),MATCH(BL64,データ!#REF!)),IF(BK64="ザツ",INDEX(データ!#REF!,MATCH(BN64,データ!#REF!),MATCH(BL64,データ!#REF!)),""))))</f>
        <v/>
      </c>
      <c r="BU64" s="22" t="str">
        <f t="shared" si="78"/>
        <v/>
      </c>
      <c r="BV64" s="21" t="str">
        <f t="shared" si="79"/>
        <v/>
      </c>
      <c r="BW64" s="27" t="str">
        <f t="shared" si="80"/>
        <v/>
      </c>
      <c r="BX64" s="24" t="str">
        <f t="shared" si="81"/>
        <v/>
      </c>
      <c r="BY64" s="25" t="str">
        <f t="shared" si="82"/>
        <v>0</v>
      </c>
      <c r="BZ64" s="26" t="str">
        <f t="shared" si="83"/>
        <v/>
      </c>
      <c r="CA64" s="26" t="str">
        <f t="shared" si="84"/>
        <v/>
      </c>
      <c r="CB64" s="26" t="str">
        <f t="shared" si="85"/>
        <v/>
      </c>
      <c r="CC64" s="27" t="str">
        <f t="shared" si="86"/>
        <v/>
      </c>
      <c r="CD64" s="26" t="str">
        <f t="shared" si="87"/>
        <v/>
      </c>
      <c r="CE64" s="26" t="str">
        <f t="shared" si="88"/>
        <v/>
      </c>
      <c r="CF64" s="45" t="s">
        <v>30</v>
      </c>
      <c r="CG64" s="55" t="str">
        <f>IF(ＣＳＶ貼付用!CM50="","",ＣＳＶ貼付用!CM50)</f>
        <v/>
      </c>
      <c r="CH64" s="38" t="str">
        <f>IF(ＣＳＶ貼付用!CO50="","",ＣＳＶ貼付用!CO50)</f>
        <v/>
      </c>
      <c r="CI64" s="38" t="str">
        <f>IF(ＣＳＶ貼付用!CQ50="","",ＣＳＶ貼付用!CQ50)</f>
        <v/>
      </c>
      <c r="CJ64" s="40" t="str">
        <f t="shared" si="89"/>
        <v/>
      </c>
      <c r="CK64" s="41" t="str">
        <f>IF(林齢計算用!D50="","",林齢計算用!D50)</f>
        <v/>
      </c>
      <c r="CL64" s="41" t="str">
        <f t="shared" si="90"/>
        <v/>
      </c>
      <c r="CM64" s="41" t="str">
        <f t="shared" si="91"/>
        <v/>
      </c>
      <c r="CN64" s="23" t="str">
        <f>IF(CI64="スギ",INDEX(データ!$C$7:$E$26,MATCH(CL64,データ!$B$7:$B$26),MATCH(CJ64,データ!$C$6:$E$6)),IF(CI64="ヒノキ",INDEX(データ!$C$32:$E$51,MATCH(CL64,データ!$B$32:$B$51),MATCH(CJ64,データ!$C$31:$E$31)),IF(CI64="マツ",INDEX(データ!#REF!,MATCH(CL64,データ!#REF!),MATCH(CJ64,データ!#REF!)),IF(CI64="ザツ",INDEX(データ!#REF!,MATCH(CL64,データ!#REF!),MATCH(CJ64,データ!#REF!)),""))))</f>
        <v/>
      </c>
      <c r="CO64" s="22" t="str">
        <f t="shared" si="26"/>
        <v/>
      </c>
      <c r="CP64" s="21" t="str">
        <f t="shared" si="92"/>
        <v/>
      </c>
      <c r="CQ64" s="21" t="str">
        <f t="shared" si="93"/>
        <v/>
      </c>
      <c r="CR64" s="24" t="str">
        <f>IF(CI64="スギ",INDEX(データ!$H$7:$J$26,MATCH(CL64,データ!$G$7:$G$26),MATCH(CJ64,データ!$H$6:$J$6)),IF(CI64="ヒノキ",INDEX(データ!$H$32:$J$51,MATCH(CL64,データ!$G$32:$G$51),MATCH(CJ64,データ!$H$31:$J$31)),IF(CI64="マツ",INDEX(データ!#REF!,MATCH(CL64,データ!#REF!),MATCH(CJ64,データ!#REF!)),IF(CI64="ザツ",INDEX(データ!#REF!,MATCH(CL64,データ!#REF!),MATCH(CJ64,データ!#REF!)),""))))</f>
        <v/>
      </c>
      <c r="CS64" s="22" t="str">
        <f t="shared" si="94"/>
        <v/>
      </c>
      <c r="CT64" s="21" t="str">
        <f t="shared" si="95"/>
        <v/>
      </c>
      <c r="CU64" s="27" t="str">
        <f t="shared" si="96"/>
        <v/>
      </c>
      <c r="CV64" s="24" t="str">
        <f t="shared" si="97"/>
        <v/>
      </c>
      <c r="CW64" s="25" t="str">
        <f t="shared" si="98"/>
        <v>0</v>
      </c>
      <c r="CX64" s="26" t="str">
        <f t="shared" si="99"/>
        <v/>
      </c>
      <c r="CY64" s="26" t="str">
        <f t="shared" si="100"/>
        <v/>
      </c>
      <c r="CZ64" s="26" t="str">
        <f t="shared" si="101"/>
        <v/>
      </c>
      <c r="DA64" s="27" t="str">
        <f t="shared" si="102"/>
        <v/>
      </c>
      <c r="DB64" s="26" t="str">
        <f t="shared" si="103"/>
        <v/>
      </c>
      <c r="DC64" s="26" t="str">
        <f t="shared" si="104"/>
        <v/>
      </c>
      <c r="DD64" s="45" t="s">
        <v>30</v>
      </c>
      <c r="DE64" s="55" t="str">
        <f>IF(ＣＳＶ貼付用!DB50="","",ＣＳＶ貼付用!DB50)</f>
        <v/>
      </c>
      <c r="DF64" s="38" t="str">
        <f>IF(ＣＳＶ貼付用!DD50="","",ＣＳＶ貼付用!DD50)</f>
        <v/>
      </c>
      <c r="DG64" s="38" t="str">
        <f>IF(ＣＳＶ貼付用!DF50="","",ＣＳＶ貼付用!DF50)</f>
        <v/>
      </c>
      <c r="DH64" s="40" t="str">
        <f t="shared" si="105"/>
        <v/>
      </c>
      <c r="DI64" s="41" t="str">
        <f>IF(林齢計算用!E50="","",林齢計算用!E50)</f>
        <v/>
      </c>
      <c r="DJ64" s="41" t="str">
        <f t="shared" si="106"/>
        <v/>
      </c>
      <c r="DK64" s="41" t="str">
        <f t="shared" si="107"/>
        <v/>
      </c>
      <c r="DL64" s="23" t="str">
        <f>IF(DG64="スギ",INDEX(データ!$C$7:$E$26,MATCH(DJ64,データ!$B$7:$B$26),MATCH(DH64,データ!$C$6:$E$6)),IF(DG64="ヒノキ",INDEX(データ!$C$32:$E$51,MATCH(DJ64,データ!$B$32:$B$51),MATCH(DH64,データ!$C$31:$E$31)),IF(DG64="マツ",INDEX(データ!#REF!,MATCH(DJ64,データ!#REF!),MATCH(DH64,データ!#REF!)),IF(DG64="ザツ",INDEX(データ!#REF!,MATCH(DJ64,データ!#REF!),MATCH(DH64,データ!#REF!)),""))))</f>
        <v/>
      </c>
      <c r="DM64" s="22" t="str">
        <f t="shared" si="33"/>
        <v/>
      </c>
      <c r="DN64" s="21" t="str">
        <f t="shared" si="108"/>
        <v/>
      </c>
      <c r="DO64" s="21" t="str">
        <f t="shared" si="109"/>
        <v/>
      </c>
      <c r="DP64" s="24" t="str">
        <f>IF(DG64="スギ",INDEX(データ!$H$7:$J$26,MATCH(DJ64,データ!$G$7:$G$26),MATCH(DH64,データ!$H$6:$J$6)),IF(DG64="ヒノキ",INDEX(データ!$H$32:$J$51,MATCH(DJ64,データ!$G$32:$G$51),MATCH(DH64,データ!$H$31:$J$31)),IF(DG64="マツ",INDEX(データ!#REF!,MATCH(DJ64,データ!#REF!),MATCH(DH64,データ!#REF!)),IF(DG64="ザツ",INDEX(データ!#REF!,MATCH(DJ64,データ!#REF!),MATCH(DH64,データ!#REF!)),""))))</f>
        <v/>
      </c>
      <c r="DQ64" s="22" t="str">
        <f t="shared" si="110"/>
        <v/>
      </c>
      <c r="DR64" s="21" t="str">
        <f t="shared" si="111"/>
        <v/>
      </c>
      <c r="DS64" s="27" t="str">
        <f t="shared" si="112"/>
        <v/>
      </c>
      <c r="DT64" s="24" t="str">
        <f t="shared" si="113"/>
        <v/>
      </c>
      <c r="DU64" s="25" t="str">
        <f t="shared" si="114"/>
        <v>0</v>
      </c>
      <c r="DV64" s="26" t="str">
        <f t="shared" si="115"/>
        <v/>
      </c>
      <c r="DW64" s="26" t="str">
        <f t="shared" si="116"/>
        <v/>
      </c>
      <c r="DX64" s="26" t="str">
        <f t="shared" si="117"/>
        <v/>
      </c>
      <c r="DY64" s="27" t="str">
        <f t="shared" si="118"/>
        <v/>
      </c>
      <c r="DZ64" s="26" t="str">
        <f t="shared" si="119"/>
        <v/>
      </c>
      <c r="EA64" s="26" t="str">
        <f t="shared" si="120"/>
        <v/>
      </c>
      <c r="EB64" s="45" t="s">
        <v>30</v>
      </c>
      <c r="EC64" s="55" t="str">
        <f>IF(ＣＳＶ貼付用!DQ50="","",ＣＳＶ貼付用!DQ50)</f>
        <v/>
      </c>
      <c r="ED64" s="38" t="str">
        <f>IF(ＣＳＶ貼付用!DS50="","",ＣＳＶ貼付用!DS50)</f>
        <v/>
      </c>
      <c r="EE64" s="38" t="str">
        <f>IF(ＣＳＶ貼付用!DU50="","",ＣＳＶ貼付用!DU50)</f>
        <v/>
      </c>
      <c r="EF64" s="40" t="str">
        <f t="shared" si="121"/>
        <v/>
      </c>
      <c r="EG64" s="41" t="str">
        <f>IF(林齢計算用!F50="","",林齢計算用!F50)</f>
        <v/>
      </c>
      <c r="EH64" s="41" t="str">
        <f t="shared" si="122"/>
        <v/>
      </c>
      <c r="EI64" s="41" t="str">
        <f t="shared" si="123"/>
        <v/>
      </c>
      <c r="EJ64" s="23" t="str">
        <f>IF(EE64="スギ",INDEX(データ!$C$7:$E$26,MATCH(EH64,データ!$B$7:$B$26),MATCH(EF64,データ!$C$6:$E$6)),IF(EE64="ヒノキ",INDEX(データ!$C$32:$E$51,MATCH(EH64,データ!$B$32:$B$51),MATCH(EF64,データ!$C$31:$E$31)),IF(EE64="マツ",INDEX(データ!#REF!,MATCH(EH64,データ!#REF!),MATCH(EF64,データ!#REF!)),IF(EE64="ザツ",INDEX(データ!#REF!,MATCH(EH64,データ!#REF!),MATCH(EF64,データ!#REF!)),""))))</f>
        <v/>
      </c>
      <c r="EK64" s="22" t="str">
        <f t="shared" si="40"/>
        <v/>
      </c>
      <c r="EL64" s="21" t="str">
        <f t="shared" si="124"/>
        <v/>
      </c>
      <c r="EM64" s="21" t="str">
        <f t="shared" si="125"/>
        <v/>
      </c>
      <c r="EN64" s="24" t="str">
        <f>IF(EE64="スギ",INDEX(データ!$H$7:$J$26,MATCH(EH64,データ!$G$7:$G$26),MATCH(EF64,データ!$H$6:$J$6)),IF(EE64="ヒノキ",INDEX(データ!$H$32:$J$51,MATCH(EH64,データ!$G$32:$G$51),MATCH(EF64,データ!$H$31:$J$31)),IF(EE64="マツ",INDEX(データ!#REF!,MATCH(EH64,データ!#REF!),MATCH(EF64,データ!#REF!)),IF(EE64="ザツ",INDEX(データ!#REF!,MATCH(EH64,データ!#REF!),MATCH(EF64,データ!#REF!)),""))))</f>
        <v/>
      </c>
      <c r="EO64" s="22" t="str">
        <f t="shared" si="126"/>
        <v/>
      </c>
      <c r="EP64" s="21" t="str">
        <f t="shared" si="127"/>
        <v/>
      </c>
      <c r="EQ64" s="27" t="str">
        <f t="shared" si="128"/>
        <v/>
      </c>
      <c r="ER64" s="24" t="str">
        <f t="shared" si="129"/>
        <v/>
      </c>
      <c r="ES64" s="25" t="str">
        <f t="shared" si="130"/>
        <v>0</v>
      </c>
      <c r="ET64" s="26" t="str">
        <f t="shared" si="131"/>
        <v/>
      </c>
      <c r="EU64" s="26" t="str">
        <f t="shared" si="132"/>
        <v/>
      </c>
      <c r="EV64" s="26" t="str">
        <f t="shared" si="133"/>
        <v/>
      </c>
      <c r="EW64" s="27" t="str">
        <f t="shared" si="134"/>
        <v/>
      </c>
      <c r="EX64" s="26" t="str">
        <f t="shared" si="135"/>
        <v/>
      </c>
      <c r="EY64" s="26" t="str">
        <f t="shared" si="136"/>
        <v/>
      </c>
      <c r="EZ64" s="26">
        <f t="shared" si="137"/>
        <v>0</v>
      </c>
      <c r="FA64" s="43"/>
    </row>
    <row r="65" spans="1:157" ht="15.95" customHeight="1" x14ac:dyDescent="0.15">
      <c r="A65" s="21"/>
      <c r="B65" s="36" t="str">
        <f>IF(ＣＳＶ貼付用!G51="","",ＣＳＶ貼付用!G51)</f>
        <v/>
      </c>
      <c r="C65" s="36" t="str">
        <f>IF(ＣＳＶ貼付用!I51="","",ＣＳＶ貼付用!I51)</f>
        <v/>
      </c>
      <c r="D65" s="36" t="str">
        <f>IF(ＣＳＶ貼付用!J51="","",ＣＳＶ貼付用!J51)</f>
        <v/>
      </c>
      <c r="E65" s="36" t="str">
        <f>IF(ＣＳＶ貼付用!F51="","",ＣＳＶ貼付用!F51)</f>
        <v/>
      </c>
      <c r="F65" s="38" t="str">
        <f>IF(ＣＳＶ貼付用!T51="","",ＣＳＶ貼付用!T51)</f>
        <v/>
      </c>
      <c r="G65" s="38"/>
      <c r="H65" s="38" t="str">
        <f>IF(ＣＳＶ貼付用!GJ51="","",ＣＳＶ貼付用!GJ51)</f>
        <v/>
      </c>
      <c r="I65" s="38" t="str">
        <f>IF(ＣＳＶ貼付用!GL51="","",ＣＳＶ貼付用!GL51)</f>
        <v/>
      </c>
      <c r="J65" s="38" t="str">
        <f>IF(ＣＳＶ貼付用!GN51="","",ＣＳＶ貼付用!GN51)</f>
        <v/>
      </c>
      <c r="K65" s="38" t="str">
        <f>IF(ＣＳＶ貼付用!GP51="","",ＣＳＶ貼付用!GP51)</f>
        <v/>
      </c>
      <c r="L65" s="45" t="s">
        <v>30</v>
      </c>
      <c r="M65" s="55" t="str">
        <f>IF(ＣＳＶ貼付用!AT51="","",ＣＳＶ貼付用!AT51)</f>
        <v/>
      </c>
      <c r="N65" s="38" t="str">
        <f>IF(ＣＳＶ貼付用!AV51="","",ＣＳＶ貼付用!AV51)</f>
        <v/>
      </c>
      <c r="O65" s="38" t="str">
        <f>IF(ＣＳＶ貼付用!AX51="","",ＣＳＶ貼付用!AX51)</f>
        <v/>
      </c>
      <c r="P65" s="40" t="str">
        <f>IF(ＣＳＶ貼付用!FE51="","",ＣＳＶ貼付用!FE51)</f>
        <v/>
      </c>
      <c r="Q65" s="41" t="str">
        <f>IF(林齢計算用!A51="","",林齢計算用!A51)</f>
        <v/>
      </c>
      <c r="R65" s="41" t="str">
        <f t="shared" si="47"/>
        <v/>
      </c>
      <c r="S65" s="56" t="str">
        <f>IF(ＣＳＶ貼付用!EG51="","",ＣＳＶ貼付用!EG51*10)</f>
        <v/>
      </c>
      <c r="T65" s="23" t="str">
        <f>IF(O65="スギ",INDEX(データ!$C$7:$E$26,MATCH(R65,データ!$B$7:$B$26),MATCH(P65,データ!$C$6:$E$6)),IF(O65="ヒノキ",INDEX(データ!$C$32:$E$51,MATCH(R65,データ!$B$32:$B$51),MATCH(P65,データ!$C$31:$E$31)),IF(O65="マツ",INDEX(データ!#REF!,MATCH(R65,データ!#REF!),MATCH(P65,データ!#REF!)),IF(O65="ザツ",INDEX(データ!#REF!,MATCH(R65,データ!#REF!),MATCH(P65,データ!#REF!)),""))))</f>
        <v/>
      </c>
      <c r="U65" s="22" t="str">
        <f t="shared" si="138"/>
        <v/>
      </c>
      <c r="V65" s="21" t="str">
        <f t="shared" si="142"/>
        <v/>
      </c>
      <c r="W65" s="21" t="str">
        <f t="shared" si="139"/>
        <v/>
      </c>
      <c r="X65" s="23" t="str">
        <f>IF(O65="スギ",INDEX(データ!$H$7:$J$26,MATCH(R65,データ!$G$7:$G$26),MATCH(P65,データ!$H$6:$J$6)),IF(O65="ヒノキ",INDEX(データ!$H$32:$J$51,MATCH(R65,データ!$G$32:$G$51),MATCH(P65,データ!$H$31:$J$31)),IF(O65="マツ",INDEX(データ!#REF!,MATCH(R65,データ!#REF!),MATCH(P65,データ!#REF!)),IF(O65="ザツ",INDEX(データ!#REF!,MATCH(R65,データ!#REF!),MATCH(P65,データ!#REF!)),""))))</f>
        <v/>
      </c>
      <c r="Y65" s="22" t="str">
        <f t="shared" si="140"/>
        <v/>
      </c>
      <c r="Z65" s="21" t="str">
        <f t="shared" si="141"/>
        <v/>
      </c>
      <c r="AA65" s="27" t="str">
        <f t="shared" si="48"/>
        <v/>
      </c>
      <c r="AB65" s="24" t="str">
        <f t="shared" si="49"/>
        <v/>
      </c>
      <c r="AC65" s="25" t="str">
        <f t="shared" si="50"/>
        <v>0</v>
      </c>
      <c r="AD65" s="26" t="str">
        <f t="shared" si="51"/>
        <v/>
      </c>
      <c r="AE65" s="26" t="str">
        <f t="shared" si="52"/>
        <v/>
      </c>
      <c r="AF65" s="26" t="str">
        <f t="shared" si="53"/>
        <v/>
      </c>
      <c r="AG65" s="27" t="str">
        <f t="shared" si="54"/>
        <v/>
      </c>
      <c r="AH65" s="26" t="str">
        <f t="shared" si="55"/>
        <v/>
      </c>
      <c r="AI65" s="26" t="str">
        <f t="shared" si="56"/>
        <v/>
      </c>
      <c r="AJ65" s="45" t="s">
        <v>30</v>
      </c>
      <c r="AK65" s="55" t="str">
        <f>IF(ＣＳＶ貼付用!BI51="","",ＣＳＶ貼付用!BI51)</f>
        <v/>
      </c>
      <c r="AL65" s="38" t="str">
        <f>IF(ＣＳＶ貼付用!BK51="","",ＣＳＶ貼付用!BK51)</f>
        <v/>
      </c>
      <c r="AM65" s="38" t="str">
        <f>IF(ＣＳＶ貼付用!BM51="","",ＣＳＶ貼付用!BM51)</f>
        <v/>
      </c>
      <c r="AN65" s="40" t="str">
        <f t="shared" si="57"/>
        <v/>
      </c>
      <c r="AO65" s="41" t="str">
        <f>IF(林齢計算用!B51="","",林齢計算用!B51)</f>
        <v/>
      </c>
      <c r="AP65" s="41" t="str">
        <f t="shared" si="58"/>
        <v/>
      </c>
      <c r="AQ65" s="41" t="str">
        <f t="shared" si="59"/>
        <v/>
      </c>
      <c r="AR65" s="23" t="str">
        <f>IF(AM65="スギ",INDEX(データ!$C$7:$E$26,MATCH(AP65,データ!$B$7:$B$26),MATCH(AN65,データ!$C$6:$E$6)),IF(AM65="ヒノキ",INDEX(データ!$C$32:$E$51,MATCH(AP65,データ!$B$32:$B$51),MATCH(AN65,データ!$C$31:$E$31)),IF(AM65="マツ",INDEX(データ!#REF!,MATCH(AP65,データ!#REF!),MATCH(AN65,データ!#REF!)),IF(AM65="ザツ",INDEX(データ!#REF!,MATCH(AP65,データ!#REF!),MATCH(AN65,データ!#REF!)),""))))</f>
        <v/>
      </c>
      <c r="AS65" s="22" t="str">
        <f t="shared" si="12"/>
        <v/>
      </c>
      <c r="AT65" s="21" t="str">
        <f t="shared" si="60"/>
        <v/>
      </c>
      <c r="AU65" s="21" t="str">
        <f t="shared" si="61"/>
        <v/>
      </c>
      <c r="AV65" s="24" t="str">
        <f>IF(AM65="スギ",INDEX(データ!$H$7:$J$26,MATCH(AP65,データ!$G$7:$G$26),MATCH(AN65,データ!$H$6:$J$6)),IF(AM65="ヒノキ",INDEX(データ!$H$32:$J$51,MATCH(AP65,データ!$G$32:$G$51),MATCH(AN65,データ!$H$31:$J$31)),IF(AM65="マツ",INDEX(データ!#REF!,MATCH(AP65,データ!#REF!),MATCH(AN65,データ!#REF!)),IF(AM65="ザツ",INDEX(データ!#REF!,MATCH(AP65,データ!#REF!),MATCH(AN65,データ!#REF!)),""))))</f>
        <v/>
      </c>
      <c r="AW65" s="22" t="str">
        <f t="shared" si="62"/>
        <v/>
      </c>
      <c r="AX65" s="21" t="str">
        <f t="shared" si="63"/>
        <v/>
      </c>
      <c r="AY65" s="27" t="str">
        <f t="shared" si="64"/>
        <v/>
      </c>
      <c r="AZ65" s="24" t="str">
        <f t="shared" si="65"/>
        <v/>
      </c>
      <c r="BA65" s="25" t="str">
        <f t="shared" si="66"/>
        <v>0</v>
      </c>
      <c r="BB65" s="26" t="str">
        <f t="shared" si="67"/>
        <v/>
      </c>
      <c r="BC65" s="26" t="str">
        <f t="shared" si="68"/>
        <v/>
      </c>
      <c r="BD65" s="26" t="str">
        <f t="shared" si="69"/>
        <v/>
      </c>
      <c r="BE65" s="27" t="str">
        <f t="shared" si="70"/>
        <v/>
      </c>
      <c r="BF65" s="26" t="str">
        <f t="shared" si="71"/>
        <v/>
      </c>
      <c r="BG65" s="26" t="str">
        <f t="shared" si="72"/>
        <v/>
      </c>
      <c r="BH65" s="45" t="s">
        <v>30</v>
      </c>
      <c r="BI65" s="55" t="str">
        <f>IF(ＣＳＶ貼付用!BX51="","",ＣＳＶ貼付用!BX51)</f>
        <v/>
      </c>
      <c r="BJ65" s="38" t="str">
        <f>IF(ＣＳＶ貼付用!BZ51="","",ＣＳＶ貼付用!BZ51)</f>
        <v/>
      </c>
      <c r="BK65" s="38" t="str">
        <f>IF(ＣＳＶ貼付用!CB51="","",ＣＳＶ貼付用!CB51)</f>
        <v/>
      </c>
      <c r="BL65" s="40" t="str">
        <f t="shared" si="73"/>
        <v/>
      </c>
      <c r="BM65" s="41" t="str">
        <f>IF(林齢計算用!C51="","",林齢計算用!C51)</f>
        <v/>
      </c>
      <c r="BN65" s="41" t="str">
        <f t="shared" si="74"/>
        <v/>
      </c>
      <c r="BO65" s="41" t="str">
        <f t="shared" si="75"/>
        <v/>
      </c>
      <c r="BP65" s="23" t="str">
        <f>IF(BK65="スギ",INDEX(データ!$C$7:$E$26,MATCH(BN65,データ!$B$7:$B$26),MATCH(BL65,データ!$C$6:$E$6)),IF(BK65="ヒノキ",INDEX(データ!$C$32:$E$51,MATCH(BN65,データ!$B$32:$B$51),MATCH(BL65,データ!$C$31:$E$31)),IF(BK65="マツ",INDEX(データ!#REF!,MATCH(BN65,データ!#REF!),MATCH(BL65,データ!#REF!)),IF(BK65="ザツ",INDEX(データ!#REF!,MATCH(BN65,データ!#REF!),MATCH(BL65,データ!#REF!)),""))))</f>
        <v/>
      </c>
      <c r="BQ65" s="22" t="str">
        <f t="shared" si="19"/>
        <v/>
      </c>
      <c r="BR65" s="21" t="str">
        <f t="shared" si="76"/>
        <v/>
      </c>
      <c r="BS65" s="21" t="str">
        <f t="shared" si="77"/>
        <v/>
      </c>
      <c r="BT65" s="24" t="str">
        <f>IF(BK65="スギ",INDEX(データ!$H$7:$J$26,MATCH(BN65,データ!$G$7:$G$26),MATCH(BL65,データ!$H$6:$J$6)),IF(BK65="ヒノキ",INDEX(データ!$H$32:$J$51,MATCH(BN65,データ!$G$32:$G$51),MATCH(BL65,データ!$H$31:$J$31)),IF(BK65="マツ",INDEX(データ!#REF!,MATCH(BN65,データ!#REF!),MATCH(BL65,データ!#REF!)),IF(BK65="ザツ",INDEX(データ!#REF!,MATCH(BN65,データ!#REF!),MATCH(BL65,データ!#REF!)),""))))</f>
        <v/>
      </c>
      <c r="BU65" s="22" t="str">
        <f t="shared" si="78"/>
        <v/>
      </c>
      <c r="BV65" s="21" t="str">
        <f t="shared" si="79"/>
        <v/>
      </c>
      <c r="BW65" s="27" t="str">
        <f t="shared" si="80"/>
        <v/>
      </c>
      <c r="BX65" s="24" t="str">
        <f t="shared" si="81"/>
        <v/>
      </c>
      <c r="BY65" s="25" t="str">
        <f t="shared" si="82"/>
        <v>0</v>
      </c>
      <c r="BZ65" s="26" t="str">
        <f t="shared" si="83"/>
        <v/>
      </c>
      <c r="CA65" s="26" t="str">
        <f t="shared" si="84"/>
        <v/>
      </c>
      <c r="CB65" s="26" t="str">
        <f t="shared" si="85"/>
        <v/>
      </c>
      <c r="CC65" s="27" t="str">
        <f t="shared" si="86"/>
        <v/>
      </c>
      <c r="CD65" s="26" t="str">
        <f t="shared" si="87"/>
        <v/>
      </c>
      <c r="CE65" s="26" t="str">
        <f t="shared" si="88"/>
        <v/>
      </c>
      <c r="CF65" s="45" t="s">
        <v>30</v>
      </c>
      <c r="CG65" s="55" t="str">
        <f>IF(ＣＳＶ貼付用!CM51="","",ＣＳＶ貼付用!CM51)</f>
        <v/>
      </c>
      <c r="CH65" s="38" t="str">
        <f>IF(ＣＳＶ貼付用!CO51="","",ＣＳＶ貼付用!CO51)</f>
        <v/>
      </c>
      <c r="CI65" s="38" t="str">
        <f>IF(ＣＳＶ貼付用!CQ51="","",ＣＳＶ貼付用!CQ51)</f>
        <v/>
      </c>
      <c r="CJ65" s="40" t="str">
        <f t="shared" si="89"/>
        <v/>
      </c>
      <c r="CK65" s="41" t="str">
        <f>IF(林齢計算用!D51="","",林齢計算用!D51)</f>
        <v/>
      </c>
      <c r="CL65" s="41" t="str">
        <f t="shared" si="90"/>
        <v/>
      </c>
      <c r="CM65" s="41" t="str">
        <f t="shared" si="91"/>
        <v/>
      </c>
      <c r="CN65" s="23" t="str">
        <f>IF(CI65="スギ",INDEX(データ!$C$7:$E$26,MATCH(CL65,データ!$B$7:$B$26),MATCH(CJ65,データ!$C$6:$E$6)),IF(CI65="ヒノキ",INDEX(データ!$C$32:$E$51,MATCH(CL65,データ!$B$32:$B$51),MATCH(CJ65,データ!$C$31:$E$31)),IF(CI65="マツ",INDEX(データ!#REF!,MATCH(CL65,データ!#REF!),MATCH(CJ65,データ!#REF!)),IF(CI65="ザツ",INDEX(データ!#REF!,MATCH(CL65,データ!#REF!),MATCH(CJ65,データ!#REF!)),""))))</f>
        <v/>
      </c>
      <c r="CO65" s="22" t="str">
        <f t="shared" si="26"/>
        <v/>
      </c>
      <c r="CP65" s="21" t="str">
        <f t="shared" si="92"/>
        <v/>
      </c>
      <c r="CQ65" s="21" t="str">
        <f t="shared" si="93"/>
        <v/>
      </c>
      <c r="CR65" s="24" t="str">
        <f>IF(CI65="スギ",INDEX(データ!$H$7:$J$26,MATCH(CL65,データ!$G$7:$G$26),MATCH(CJ65,データ!$H$6:$J$6)),IF(CI65="ヒノキ",INDEX(データ!$H$32:$J$51,MATCH(CL65,データ!$G$32:$G$51),MATCH(CJ65,データ!$H$31:$J$31)),IF(CI65="マツ",INDEX(データ!#REF!,MATCH(CL65,データ!#REF!),MATCH(CJ65,データ!#REF!)),IF(CI65="ザツ",INDEX(データ!#REF!,MATCH(CL65,データ!#REF!),MATCH(CJ65,データ!#REF!)),""))))</f>
        <v/>
      </c>
      <c r="CS65" s="22" t="str">
        <f t="shared" si="94"/>
        <v/>
      </c>
      <c r="CT65" s="21" t="str">
        <f t="shared" si="95"/>
        <v/>
      </c>
      <c r="CU65" s="27" t="str">
        <f t="shared" si="96"/>
        <v/>
      </c>
      <c r="CV65" s="24" t="str">
        <f t="shared" si="97"/>
        <v/>
      </c>
      <c r="CW65" s="25" t="str">
        <f t="shared" si="98"/>
        <v>0</v>
      </c>
      <c r="CX65" s="26" t="str">
        <f t="shared" si="99"/>
        <v/>
      </c>
      <c r="CY65" s="26" t="str">
        <f t="shared" si="100"/>
        <v/>
      </c>
      <c r="CZ65" s="26" t="str">
        <f t="shared" si="101"/>
        <v/>
      </c>
      <c r="DA65" s="27" t="str">
        <f t="shared" si="102"/>
        <v/>
      </c>
      <c r="DB65" s="26" t="str">
        <f t="shared" si="103"/>
        <v/>
      </c>
      <c r="DC65" s="26" t="str">
        <f t="shared" si="104"/>
        <v/>
      </c>
      <c r="DD65" s="45" t="s">
        <v>30</v>
      </c>
      <c r="DE65" s="55" t="str">
        <f>IF(ＣＳＶ貼付用!DB51="","",ＣＳＶ貼付用!DB51)</f>
        <v/>
      </c>
      <c r="DF65" s="38" t="str">
        <f>IF(ＣＳＶ貼付用!DD51="","",ＣＳＶ貼付用!DD51)</f>
        <v/>
      </c>
      <c r="DG65" s="38" t="str">
        <f>IF(ＣＳＶ貼付用!DF51="","",ＣＳＶ貼付用!DF51)</f>
        <v/>
      </c>
      <c r="DH65" s="40" t="str">
        <f t="shared" si="105"/>
        <v/>
      </c>
      <c r="DI65" s="41" t="str">
        <f>IF(林齢計算用!E51="","",林齢計算用!E51)</f>
        <v/>
      </c>
      <c r="DJ65" s="41" t="str">
        <f t="shared" si="106"/>
        <v/>
      </c>
      <c r="DK65" s="41" t="str">
        <f t="shared" si="107"/>
        <v/>
      </c>
      <c r="DL65" s="23" t="str">
        <f>IF(DG65="スギ",INDEX(データ!$C$7:$E$26,MATCH(DJ65,データ!$B$7:$B$26),MATCH(DH65,データ!$C$6:$E$6)),IF(DG65="ヒノキ",INDEX(データ!$C$32:$E$51,MATCH(DJ65,データ!$B$32:$B$51),MATCH(DH65,データ!$C$31:$E$31)),IF(DG65="マツ",INDEX(データ!#REF!,MATCH(DJ65,データ!#REF!),MATCH(DH65,データ!#REF!)),IF(DG65="ザツ",INDEX(データ!#REF!,MATCH(DJ65,データ!#REF!),MATCH(DH65,データ!#REF!)),""))))</f>
        <v/>
      </c>
      <c r="DM65" s="22" t="str">
        <f t="shared" si="33"/>
        <v/>
      </c>
      <c r="DN65" s="21" t="str">
        <f t="shared" si="108"/>
        <v/>
      </c>
      <c r="DO65" s="21" t="str">
        <f t="shared" si="109"/>
        <v/>
      </c>
      <c r="DP65" s="24" t="str">
        <f>IF(DG65="スギ",INDEX(データ!$H$7:$J$26,MATCH(DJ65,データ!$G$7:$G$26),MATCH(DH65,データ!$H$6:$J$6)),IF(DG65="ヒノキ",INDEX(データ!$H$32:$J$51,MATCH(DJ65,データ!$G$32:$G$51),MATCH(DH65,データ!$H$31:$J$31)),IF(DG65="マツ",INDEX(データ!#REF!,MATCH(DJ65,データ!#REF!),MATCH(DH65,データ!#REF!)),IF(DG65="ザツ",INDEX(データ!#REF!,MATCH(DJ65,データ!#REF!),MATCH(DH65,データ!#REF!)),""))))</f>
        <v/>
      </c>
      <c r="DQ65" s="22" t="str">
        <f t="shared" si="110"/>
        <v/>
      </c>
      <c r="DR65" s="21" t="str">
        <f t="shared" si="111"/>
        <v/>
      </c>
      <c r="DS65" s="27" t="str">
        <f t="shared" si="112"/>
        <v/>
      </c>
      <c r="DT65" s="24" t="str">
        <f t="shared" si="113"/>
        <v/>
      </c>
      <c r="DU65" s="25" t="str">
        <f t="shared" si="114"/>
        <v>0</v>
      </c>
      <c r="DV65" s="26" t="str">
        <f t="shared" si="115"/>
        <v/>
      </c>
      <c r="DW65" s="26" t="str">
        <f t="shared" si="116"/>
        <v/>
      </c>
      <c r="DX65" s="26" t="str">
        <f t="shared" si="117"/>
        <v/>
      </c>
      <c r="DY65" s="27" t="str">
        <f t="shared" si="118"/>
        <v/>
      </c>
      <c r="DZ65" s="26" t="str">
        <f t="shared" si="119"/>
        <v/>
      </c>
      <c r="EA65" s="26" t="str">
        <f t="shared" si="120"/>
        <v/>
      </c>
      <c r="EB65" s="45" t="s">
        <v>30</v>
      </c>
      <c r="EC65" s="55" t="str">
        <f>IF(ＣＳＶ貼付用!DQ51="","",ＣＳＶ貼付用!DQ51)</f>
        <v/>
      </c>
      <c r="ED65" s="38" t="str">
        <f>IF(ＣＳＶ貼付用!DS51="","",ＣＳＶ貼付用!DS51)</f>
        <v/>
      </c>
      <c r="EE65" s="38" t="str">
        <f>IF(ＣＳＶ貼付用!DU51="","",ＣＳＶ貼付用!DU51)</f>
        <v/>
      </c>
      <c r="EF65" s="40" t="str">
        <f t="shared" si="121"/>
        <v/>
      </c>
      <c r="EG65" s="41" t="str">
        <f>IF(林齢計算用!F51="","",林齢計算用!F51)</f>
        <v/>
      </c>
      <c r="EH65" s="41" t="str">
        <f t="shared" si="122"/>
        <v/>
      </c>
      <c r="EI65" s="41" t="str">
        <f t="shared" si="123"/>
        <v/>
      </c>
      <c r="EJ65" s="23" t="str">
        <f>IF(EE65="スギ",INDEX(データ!$C$7:$E$26,MATCH(EH65,データ!$B$7:$B$26),MATCH(EF65,データ!$C$6:$E$6)),IF(EE65="ヒノキ",INDEX(データ!$C$32:$E$51,MATCH(EH65,データ!$B$32:$B$51),MATCH(EF65,データ!$C$31:$E$31)),IF(EE65="マツ",INDEX(データ!#REF!,MATCH(EH65,データ!#REF!),MATCH(EF65,データ!#REF!)),IF(EE65="ザツ",INDEX(データ!#REF!,MATCH(EH65,データ!#REF!),MATCH(EF65,データ!#REF!)),""))))</f>
        <v/>
      </c>
      <c r="EK65" s="22" t="str">
        <f t="shared" si="40"/>
        <v/>
      </c>
      <c r="EL65" s="21" t="str">
        <f t="shared" si="124"/>
        <v/>
      </c>
      <c r="EM65" s="21" t="str">
        <f t="shared" si="125"/>
        <v/>
      </c>
      <c r="EN65" s="24" t="str">
        <f>IF(EE65="スギ",INDEX(データ!$H$7:$J$26,MATCH(EH65,データ!$G$7:$G$26),MATCH(EF65,データ!$H$6:$J$6)),IF(EE65="ヒノキ",INDEX(データ!$H$32:$J$51,MATCH(EH65,データ!$G$32:$G$51),MATCH(EF65,データ!$H$31:$J$31)),IF(EE65="マツ",INDEX(データ!#REF!,MATCH(EH65,データ!#REF!),MATCH(EF65,データ!#REF!)),IF(EE65="ザツ",INDEX(データ!#REF!,MATCH(EH65,データ!#REF!),MATCH(EF65,データ!#REF!)),""))))</f>
        <v/>
      </c>
      <c r="EO65" s="22" t="str">
        <f t="shared" si="126"/>
        <v/>
      </c>
      <c r="EP65" s="21" t="str">
        <f t="shared" si="127"/>
        <v/>
      </c>
      <c r="EQ65" s="27" t="str">
        <f t="shared" si="128"/>
        <v/>
      </c>
      <c r="ER65" s="24" t="str">
        <f t="shared" si="129"/>
        <v/>
      </c>
      <c r="ES65" s="25" t="str">
        <f t="shared" si="130"/>
        <v>0</v>
      </c>
      <c r="ET65" s="26" t="str">
        <f t="shared" si="131"/>
        <v/>
      </c>
      <c r="EU65" s="26" t="str">
        <f t="shared" si="132"/>
        <v/>
      </c>
      <c r="EV65" s="26" t="str">
        <f t="shared" si="133"/>
        <v/>
      </c>
      <c r="EW65" s="27" t="str">
        <f t="shared" si="134"/>
        <v/>
      </c>
      <c r="EX65" s="26" t="str">
        <f t="shared" si="135"/>
        <v/>
      </c>
      <c r="EY65" s="26" t="str">
        <f t="shared" si="136"/>
        <v/>
      </c>
      <c r="EZ65" s="26">
        <f t="shared" si="137"/>
        <v>0</v>
      </c>
      <c r="FA65" s="43"/>
    </row>
    <row r="66" spans="1:157" ht="15.95" customHeight="1" x14ac:dyDescent="0.15">
      <c r="A66" s="21"/>
      <c r="B66" s="36" t="str">
        <f>IF(ＣＳＶ貼付用!G52="","",ＣＳＶ貼付用!G52)</f>
        <v/>
      </c>
      <c r="C66" s="36" t="str">
        <f>IF(ＣＳＶ貼付用!I52="","",ＣＳＶ貼付用!I52)</f>
        <v/>
      </c>
      <c r="D66" s="36" t="str">
        <f>IF(ＣＳＶ貼付用!J52="","",ＣＳＶ貼付用!J52)</f>
        <v/>
      </c>
      <c r="E66" s="36" t="str">
        <f>IF(ＣＳＶ貼付用!F52="","",ＣＳＶ貼付用!F52)</f>
        <v/>
      </c>
      <c r="F66" s="38" t="str">
        <f>IF(ＣＳＶ貼付用!T52="","",ＣＳＶ貼付用!T52)</f>
        <v/>
      </c>
      <c r="G66" s="38"/>
      <c r="H66" s="38" t="str">
        <f>IF(ＣＳＶ貼付用!GJ52="","",ＣＳＶ貼付用!GJ52)</f>
        <v/>
      </c>
      <c r="I66" s="38" t="str">
        <f>IF(ＣＳＶ貼付用!GL52="","",ＣＳＶ貼付用!GL52)</f>
        <v/>
      </c>
      <c r="J66" s="38" t="str">
        <f>IF(ＣＳＶ貼付用!GN52="","",ＣＳＶ貼付用!GN52)</f>
        <v/>
      </c>
      <c r="K66" s="38" t="str">
        <f>IF(ＣＳＶ貼付用!GP52="","",ＣＳＶ貼付用!GP52)</f>
        <v/>
      </c>
      <c r="L66" s="45" t="s">
        <v>30</v>
      </c>
      <c r="M66" s="55" t="str">
        <f>IF(ＣＳＶ貼付用!AT52="","",ＣＳＶ貼付用!AT52)</f>
        <v/>
      </c>
      <c r="N66" s="38" t="str">
        <f>IF(ＣＳＶ貼付用!AV52="","",ＣＳＶ貼付用!AV52)</f>
        <v/>
      </c>
      <c r="O66" s="38" t="str">
        <f>IF(ＣＳＶ貼付用!AX52="","",ＣＳＶ貼付用!AX52)</f>
        <v/>
      </c>
      <c r="P66" s="40" t="str">
        <f>IF(ＣＳＶ貼付用!FE52="","",ＣＳＶ貼付用!FE52)</f>
        <v/>
      </c>
      <c r="Q66" s="41" t="str">
        <f>IF(林齢計算用!A52="","",林齢計算用!A52)</f>
        <v/>
      </c>
      <c r="R66" s="41" t="str">
        <f t="shared" si="47"/>
        <v/>
      </c>
      <c r="S66" s="56" t="str">
        <f>IF(ＣＳＶ貼付用!EG52="","",ＣＳＶ貼付用!EG52*10)</f>
        <v/>
      </c>
      <c r="T66" s="23" t="str">
        <f>IF(O66="スギ",INDEX(データ!$C$7:$E$26,MATCH(R66,データ!$B$7:$B$26),MATCH(P66,データ!$C$6:$E$6)),IF(O66="ヒノキ",INDEX(データ!$C$32:$E$51,MATCH(R66,データ!$B$32:$B$51),MATCH(P66,データ!$C$31:$E$31)),IF(O66="マツ",INDEX(データ!#REF!,MATCH(R66,データ!#REF!),MATCH(P66,データ!#REF!)),IF(O66="ザツ",INDEX(データ!#REF!,MATCH(R66,データ!#REF!),MATCH(P66,データ!#REF!)),""))))</f>
        <v/>
      </c>
      <c r="U66" s="22" t="str">
        <f t="shared" si="138"/>
        <v/>
      </c>
      <c r="V66" s="21" t="str">
        <f t="shared" si="142"/>
        <v/>
      </c>
      <c r="W66" s="21" t="str">
        <f t="shared" si="139"/>
        <v/>
      </c>
      <c r="X66" s="23" t="str">
        <f>IF(O66="スギ",INDEX(データ!$H$7:$J$26,MATCH(R66,データ!$G$7:$G$26),MATCH(P66,データ!$H$6:$J$6)),IF(O66="ヒノキ",INDEX(データ!$H$32:$J$51,MATCH(R66,データ!$G$32:$G$51),MATCH(P66,データ!$H$31:$J$31)),IF(O66="マツ",INDEX(データ!#REF!,MATCH(R66,データ!#REF!),MATCH(P66,データ!#REF!)),IF(O66="ザツ",INDEX(データ!#REF!,MATCH(R66,データ!#REF!),MATCH(P66,データ!#REF!)),""))))</f>
        <v/>
      </c>
      <c r="Y66" s="22" t="str">
        <f t="shared" si="140"/>
        <v/>
      </c>
      <c r="Z66" s="21" t="str">
        <f t="shared" si="141"/>
        <v/>
      </c>
      <c r="AA66" s="27" t="str">
        <f t="shared" si="48"/>
        <v/>
      </c>
      <c r="AB66" s="24" t="str">
        <f t="shared" si="49"/>
        <v/>
      </c>
      <c r="AC66" s="25" t="str">
        <f t="shared" si="50"/>
        <v>0</v>
      </c>
      <c r="AD66" s="26" t="str">
        <f t="shared" si="51"/>
        <v/>
      </c>
      <c r="AE66" s="26" t="str">
        <f t="shared" si="52"/>
        <v/>
      </c>
      <c r="AF66" s="26" t="str">
        <f t="shared" si="53"/>
        <v/>
      </c>
      <c r="AG66" s="27" t="str">
        <f t="shared" si="54"/>
        <v/>
      </c>
      <c r="AH66" s="26" t="str">
        <f t="shared" si="55"/>
        <v/>
      </c>
      <c r="AI66" s="26" t="str">
        <f t="shared" si="56"/>
        <v/>
      </c>
      <c r="AJ66" s="45" t="s">
        <v>30</v>
      </c>
      <c r="AK66" s="55" t="str">
        <f>IF(ＣＳＶ貼付用!BI52="","",ＣＳＶ貼付用!BI52)</f>
        <v/>
      </c>
      <c r="AL66" s="38" t="str">
        <f>IF(ＣＳＶ貼付用!BK52="","",ＣＳＶ貼付用!BK52)</f>
        <v/>
      </c>
      <c r="AM66" s="38" t="str">
        <f>IF(ＣＳＶ貼付用!BM52="","",ＣＳＶ貼付用!BM52)</f>
        <v/>
      </c>
      <c r="AN66" s="40" t="str">
        <f t="shared" si="57"/>
        <v/>
      </c>
      <c r="AO66" s="41" t="str">
        <f>IF(林齢計算用!B52="","",林齢計算用!B52)</f>
        <v/>
      </c>
      <c r="AP66" s="41" t="str">
        <f t="shared" si="58"/>
        <v/>
      </c>
      <c r="AQ66" s="41" t="str">
        <f t="shared" si="59"/>
        <v/>
      </c>
      <c r="AR66" s="23" t="str">
        <f>IF(AM66="スギ",INDEX(データ!$C$7:$E$26,MATCH(AP66,データ!$B$7:$B$26),MATCH(AN66,データ!$C$6:$E$6)),IF(AM66="ヒノキ",INDEX(データ!$C$32:$E$51,MATCH(AP66,データ!$B$32:$B$51),MATCH(AN66,データ!$C$31:$E$31)),IF(AM66="マツ",INDEX(データ!#REF!,MATCH(AP66,データ!#REF!),MATCH(AN66,データ!#REF!)),IF(AM66="ザツ",INDEX(データ!#REF!,MATCH(AP66,データ!#REF!),MATCH(AN66,データ!#REF!)),""))))</f>
        <v/>
      </c>
      <c r="AS66" s="22" t="str">
        <f t="shared" si="12"/>
        <v/>
      </c>
      <c r="AT66" s="21" t="str">
        <f t="shared" si="60"/>
        <v/>
      </c>
      <c r="AU66" s="21" t="str">
        <f t="shared" si="61"/>
        <v/>
      </c>
      <c r="AV66" s="24" t="str">
        <f>IF(AM66="スギ",INDEX(データ!$H$7:$J$26,MATCH(AP66,データ!$G$7:$G$26),MATCH(AN66,データ!$H$6:$J$6)),IF(AM66="ヒノキ",INDEX(データ!$H$32:$J$51,MATCH(AP66,データ!$G$32:$G$51),MATCH(AN66,データ!$H$31:$J$31)),IF(AM66="マツ",INDEX(データ!#REF!,MATCH(AP66,データ!#REF!),MATCH(AN66,データ!#REF!)),IF(AM66="ザツ",INDEX(データ!#REF!,MATCH(AP66,データ!#REF!),MATCH(AN66,データ!#REF!)),""))))</f>
        <v/>
      </c>
      <c r="AW66" s="22" t="str">
        <f t="shared" si="62"/>
        <v/>
      </c>
      <c r="AX66" s="21" t="str">
        <f t="shared" si="63"/>
        <v/>
      </c>
      <c r="AY66" s="27" t="str">
        <f t="shared" si="64"/>
        <v/>
      </c>
      <c r="AZ66" s="24" t="str">
        <f t="shared" si="65"/>
        <v/>
      </c>
      <c r="BA66" s="25" t="str">
        <f t="shared" si="66"/>
        <v>0</v>
      </c>
      <c r="BB66" s="26" t="str">
        <f t="shared" si="67"/>
        <v/>
      </c>
      <c r="BC66" s="26" t="str">
        <f t="shared" si="68"/>
        <v/>
      </c>
      <c r="BD66" s="26" t="str">
        <f t="shared" si="69"/>
        <v/>
      </c>
      <c r="BE66" s="27" t="str">
        <f t="shared" si="70"/>
        <v/>
      </c>
      <c r="BF66" s="26" t="str">
        <f t="shared" si="71"/>
        <v/>
      </c>
      <c r="BG66" s="26" t="str">
        <f t="shared" si="72"/>
        <v/>
      </c>
      <c r="BH66" s="45" t="s">
        <v>30</v>
      </c>
      <c r="BI66" s="55" t="str">
        <f>IF(ＣＳＶ貼付用!BX52="","",ＣＳＶ貼付用!BX52)</f>
        <v/>
      </c>
      <c r="BJ66" s="38" t="str">
        <f>IF(ＣＳＶ貼付用!BZ52="","",ＣＳＶ貼付用!BZ52)</f>
        <v/>
      </c>
      <c r="BK66" s="38" t="str">
        <f>IF(ＣＳＶ貼付用!CB52="","",ＣＳＶ貼付用!CB52)</f>
        <v/>
      </c>
      <c r="BL66" s="40" t="str">
        <f t="shared" si="73"/>
        <v/>
      </c>
      <c r="BM66" s="41" t="str">
        <f>IF(林齢計算用!C52="","",林齢計算用!C52)</f>
        <v/>
      </c>
      <c r="BN66" s="41" t="str">
        <f t="shared" si="74"/>
        <v/>
      </c>
      <c r="BO66" s="41" t="str">
        <f t="shared" si="75"/>
        <v/>
      </c>
      <c r="BP66" s="23" t="str">
        <f>IF(BK66="スギ",INDEX(データ!$C$7:$E$26,MATCH(BN66,データ!$B$7:$B$26),MATCH(BL66,データ!$C$6:$E$6)),IF(BK66="ヒノキ",INDEX(データ!$C$32:$E$51,MATCH(BN66,データ!$B$32:$B$51),MATCH(BL66,データ!$C$31:$E$31)),IF(BK66="マツ",INDEX(データ!#REF!,MATCH(BN66,データ!#REF!),MATCH(BL66,データ!#REF!)),IF(BK66="ザツ",INDEX(データ!#REF!,MATCH(BN66,データ!#REF!),MATCH(BL66,データ!#REF!)),""))))</f>
        <v/>
      </c>
      <c r="BQ66" s="22" t="str">
        <f t="shared" si="19"/>
        <v/>
      </c>
      <c r="BR66" s="21" t="str">
        <f t="shared" si="76"/>
        <v/>
      </c>
      <c r="BS66" s="21" t="str">
        <f t="shared" si="77"/>
        <v/>
      </c>
      <c r="BT66" s="24" t="str">
        <f>IF(BK66="スギ",INDEX(データ!$H$7:$J$26,MATCH(BN66,データ!$G$7:$G$26),MATCH(BL66,データ!$H$6:$J$6)),IF(BK66="ヒノキ",INDEX(データ!$H$32:$J$51,MATCH(BN66,データ!$G$32:$G$51),MATCH(BL66,データ!$H$31:$J$31)),IF(BK66="マツ",INDEX(データ!#REF!,MATCH(BN66,データ!#REF!),MATCH(BL66,データ!#REF!)),IF(BK66="ザツ",INDEX(データ!#REF!,MATCH(BN66,データ!#REF!),MATCH(BL66,データ!#REF!)),""))))</f>
        <v/>
      </c>
      <c r="BU66" s="22" t="str">
        <f t="shared" si="78"/>
        <v/>
      </c>
      <c r="BV66" s="21" t="str">
        <f t="shared" si="79"/>
        <v/>
      </c>
      <c r="BW66" s="27" t="str">
        <f t="shared" si="80"/>
        <v/>
      </c>
      <c r="BX66" s="24" t="str">
        <f t="shared" si="81"/>
        <v/>
      </c>
      <c r="BY66" s="25" t="str">
        <f t="shared" si="82"/>
        <v>0</v>
      </c>
      <c r="BZ66" s="26" t="str">
        <f t="shared" si="83"/>
        <v/>
      </c>
      <c r="CA66" s="26" t="str">
        <f t="shared" si="84"/>
        <v/>
      </c>
      <c r="CB66" s="26" t="str">
        <f t="shared" si="85"/>
        <v/>
      </c>
      <c r="CC66" s="27" t="str">
        <f t="shared" si="86"/>
        <v/>
      </c>
      <c r="CD66" s="26" t="str">
        <f t="shared" si="87"/>
        <v/>
      </c>
      <c r="CE66" s="26" t="str">
        <f t="shared" si="88"/>
        <v/>
      </c>
      <c r="CF66" s="45" t="s">
        <v>30</v>
      </c>
      <c r="CG66" s="55" t="str">
        <f>IF(ＣＳＶ貼付用!CM52="","",ＣＳＶ貼付用!CM52)</f>
        <v/>
      </c>
      <c r="CH66" s="38" t="str">
        <f>IF(ＣＳＶ貼付用!CO52="","",ＣＳＶ貼付用!CO52)</f>
        <v/>
      </c>
      <c r="CI66" s="38" t="str">
        <f>IF(ＣＳＶ貼付用!CQ52="","",ＣＳＶ貼付用!CQ52)</f>
        <v/>
      </c>
      <c r="CJ66" s="40" t="str">
        <f t="shared" si="89"/>
        <v/>
      </c>
      <c r="CK66" s="41" t="str">
        <f>IF(林齢計算用!D52="","",林齢計算用!D52)</f>
        <v/>
      </c>
      <c r="CL66" s="41" t="str">
        <f t="shared" si="90"/>
        <v/>
      </c>
      <c r="CM66" s="41" t="str">
        <f t="shared" si="91"/>
        <v/>
      </c>
      <c r="CN66" s="23" t="str">
        <f>IF(CI66="スギ",INDEX(データ!$C$7:$E$26,MATCH(CL66,データ!$B$7:$B$26),MATCH(CJ66,データ!$C$6:$E$6)),IF(CI66="ヒノキ",INDEX(データ!$C$32:$E$51,MATCH(CL66,データ!$B$32:$B$51),MATCH(CJ66,データ!$C$31:$E$31)),IF(CI66="マツ",INDEX(データ!#REF!,MATCH(CL66,データ!#REF!),MATCH(CJ66,データ!#REF!)),IF(CI66="ザツ",INDEX(データ!#REF!,MATCH(CL66,データ!#REF!),MATCH(CJ66,データ!#REF!)),""))))</f>
        <v/>
      </c>
      <c r="CO66" s="22" t="str">
        <f t="shared" si="26"/>
        <v/>
      </c>
      <c r="CP66" s="21" t="str">
        <f t="shared" si="92"/>
        <v/>
      </c>
      <c r="CQ66" s="21" t="str">
        <f t="shared" si="93"/>
        <v/>
      </c>
      <c r="CR66" s="24" t="str">
        <f>IF(CI66="スギ",INDEX(データ!$H$7:$J$26,MATCH(CL66,データ!$G$7:$G$26),MATCH(CJ66,データ!$H$6:$J$6)),IF(CI66="ヒノキ",INDEX(データ!$H$32:$J$51,MATCH(CL66,データ!$G$32:$G$51),MATCH(CJ66,データ!$H$31:$J$31)),IF(CI66="マツ",INDEX(データ!#REF!,MATCH(CL66,データ!#REF!),MATCH(CJ66,データ!#REF!)),IF(CI66="ザツ",INDEX(データ!#REF!,MATCH(CL66,データ!#REF!),MATCH(CJ66,データ!#REF!)),""))))</f>
        <v/>
      </c>
      <c r="CS66" s="22" t="str">
        <f t="shared" si="94"/>
        <v/>
      </c>
      <c r="CT66" s="21" t="str">
        <f t="shared" si="95"/>
        <v/>
      </c>
      <c r="CU66" s="27" t="str">
        <f t="shared" si="96"/>
        <v/>
      </c>
      <c r="CV66" s="24" t="str">
        <f t="shared" si="97"/>
        <v/>
      </c>
      <c r="CW66" s="25" t="str">
        <f t="shared" si="98"/>
        <v>0</v>
      </c>
      <c r="CX66" s="26" t="str">
        <f t="shared" si="99"/>
        <v/>
      </c>
      <c r="CY66" s="26" t="str">
        <f t="shared" si="100"/>
        <v/>
      </c>
      <c r="CZ66" s="26" t="str">
        <f t="shared" si="101"/>
        <v/>
      </c>
      <c r="DA66" s="27" t="str">
        <f t="shared" si="102"/>
        <v/>
      </c>
      <c r="DB66" s="26" t="str">
        <f t="shared" si="103"/>
        <v/>
      </c>
      <c r="DC66" s="26" t="str">
        <f t="shared" si="104"/>
        <v/>
      </c>
      <c r="DD66" s="45" t="s">
        <v>30</v>
      </c>
      <c r="DE66" s="55" t="str">
        <f>IF(ＣＳＶ貼付用!DB52="","",ＣＳＶ貼付用!DB52)</f>
        <v/>
      </c>
      <c r="DF66" s="38" t="str">
        <f>IF(ＣＳＶ貼付用!DD52="","",ＣＳＶ貼付用!DD52)</f>
        <v/>
      </c>
      <c r="DG66" s="38" t="str">
        <f>IF(ＣＳＶ貼付用!DF52="","",ＣＳＶ貼付用!DF52)</f>
        <v/>
      </c>
      <c r="DH66" s="40" t="str">
        <f t="shared" si="105"/>
        <v/>
      </c>
      <c r="DI66" s="41" t="str">
        <f>IF(林齢計算用!E52="","",林齢計算用!E52)</f>
        <v/>
      </c>
      <c r="DJ66" s="41" t="str">
        <f t="shared" si="106"/>
        <v/>
      </c>
      <c r="DK66" s="41" t="str">
        <f t="shared" si="107"/>
        <v/>
      </c>
      <c r="DL66" s="23" t="str">
        <f>IF(DG66="スギ",INDEX(データ!$C$7:$E$26,MATCH(DJ66,データ!$B$7:$B$26),MATCH(DH66,データ!$C$6:$E$6)),IF(DG66="ヒノキ",INDEX(データ!$C$32:$E$51,MATCH(DJ66,データ!$B$32:$B$51),MATCH(DH66,データ!$C$31:$E$31)),IF(DG66="マツ",INDEX(データ!#REF!,MATCH(DJ66,データ!#REF!),MATCH(DH66,データ!#REF!)),IF(DG66="ザツ",INDEX(データ!#REF!,MATCH(DJ66,データ!#REF!),MATCH(DH66,データ!#REF!)),""))))</f>
        <v/>
      </c>
      <c r="DM66" s="22" t="str">
        <f t="shared" si="33"/>
        <v/>
      </c>
      <c r="DN66" s="21" t="str">
        <f t="shared" si="108"/>
        <v/>
      </c>
      <c r="DO66" s="21" t="str">
        <f t="shared" si="109"/>
        <v/>
      </c>
      <c r="DP66" s="24" t="str">
        <f>IF(DG66="スギ",INDEX(データ!$H$7:$J$26,MATCH(DJ66,データ!$G$7:$G$26),MATCH(DH66,データ!$H$6:$J$6)),IF(DG66="ヒノキ",INDEX(データ!$H$32:$J$51,MATCH(DJ66,データ!$G$32:$G$51),MATCH(DH66,データ!$H$31:$J$31)),IF(DG66="マツ",INDEX(データ!#REF!,MATCH(DJ66,データ!#REF!),MATCH(DH66,データ!#REF!)),IF(DG66="ザツ",INDEX(データ!#REF!,MATCH(DJ66,データ!#REF!),MATCH(DH66,データ!#REF!)),""))))</f>
        <v/>
      </c>
      <c r="DQ66" s="22" t="str">
        <f t="shared" si="110"/>
        <v/>
      </c>
      <c r="DR66" s="21" t="str">
        <f t="shared" si="111"/>
        <v/>
      </c>
      <c r="DS66" s="27" t="str">
        <f t="shared" si="112"/>
        <v/>
      </c>
      <c r="DT66" s="24" t="str">
        <f t="shared" si="113"/>
        <v/>
      </c>
      <c r="DU66" s="25" t="str">
        <f t="shared" si="114"/>
        <v>0</v>
      </c>
      <c r="DV66" s="26" t="str">
        <f t="shared" si="115"/>
        <v/>
      </c>
      <c r="DW66" s="26" t="str">
        <f t="shared" si="116"/>
        <v/>
      </c>
      <c r="DX66" s="26" t="str">
        <f t="shared" si="117"/>
        <v/>
      </c>
      <c r="DY66" s="27" t="str">
        <f t="shared" si="118"/>
        <v/>
      </c>
      <c r="DZ66" s="26" t="str">
        <f t="shared" si="119"/>
        <v/>
      </c>
      <c r="EA66" s="26" t="str">
        <f t="shared" si="120"/>
        <v/>
      </c>
      <c r="EB66" s="45" t="s">
        <v>30</v>
      </c>
      <c r="EC66" s="55" t="str">
        <f>IF(ＣＳＶ貼付用!DQ52="","",ＣＳＶ貼付用!DQ52)</f>
        <v/>
      </c>
      <c r="ED66" s="38" t="str">
        <f>IF(ＣＳＶ貼付用!DS52="","",ＣＳＶ貼付用!DS52)</f>
        <v/>
      </c>
      <c r="EE66" s="38" t="str">
        <f>IF(ＣＳＶ貼付用!DU52="","",ＣＳＶ貼付用!DU52)</f>
        <v/>
      </c>
      <c r="EF66" s="40" t="str">
        <f t="shared" si="121"/>
        <v/>
      </c>
      <c r="EG66" s="41" t="str">
        <f>IF(林齢計算用!F52="","",林齢計算用!F52)</f>
        <v/>
      </c>
      <c r="EH66" s="41" t="str">
        <f t="shared" si="122"/>
        <v/>
      </c>
      <c r="EI66" s="41" t="str">
        <f t="shared" si="123"/>
        <v/>
      </c>
      <c r="EJ66" s="23" t="str">
        <f>IF(EE66="スギ",INDEX(データ!$C$7:$E$26,MATCH(EH66,データ!$B$7:$B$26),MATCH(EF66,データ!$C$6:$E$6)),IF(EE66="ヒノキ",INDEX(データ!$C$32:$E$51,MATCH(EH66,データ!$B$32:$B$51),MATCH(EF66,データ!$C$31:$E$31)),IF(EE66="マツ",INDEX(データ!#REF!,MATCH(EH66,データ!#REF!),MATCH(EF66,データ!#REF!)),IF(EE66="ザツ",INDEX(データ!#REF!,MATCH(EH66,データ!#REF!),MATCH(EF66,データ!#REF!)),""))))</f>
        <v/>
      </c>
      <c r="EK66" s="22" t="str">
        <f t="shared" si="40"/>
        <v/>
      </c>
      <c r="EL66" s="21" t="str">
        <f t="shared" si="124"/>
        <v/>
      </c>
      <c r="EM66" s="21" t="str">
        <f t="shared" si="125"/>
        <v/>
      </c>
      <c r="EN66" s="24" t="str">
        <f>IF(EE66="スギ",INDEX(データ!$H$7:$J$26,MATCH(EH66,データ!$G$7:$G$26),MATCH(EF66,データ!$H$6:$J$6)),IF(EE66="ヒノキ",INDEX(データ!$H$32:$J$51,MATCH(EH66,データ!$G$32:$G$51),MATCH(EF66,データ!$H$31:$J$31)),IF(EE66="マツ",INDEX(データ!#REF!,MATCH(EH66,データ!#REF!),MATCH(EF66,データ!#REF!)),IF(EE66="ザツ",INDEX(データ!#REF!,MATCH(EH66,データ!#REF!),MATCH(EF66,データ!#REF!)),""))))</f>
        <v/>
      </c>
      <c r="EO66" s="22" t="str">
        <f t="shared" si="126"/>
        <v/>
      </c>
      <c r="EP66" s="21" t="str">
        <f t="shared" si="127"/>
        <v/>
      </c>
      <c r="EQ66" s="27" t="str">
        <f t="shared" si="128"/>
        <v/>
      </c>
      <c r="ER66" s="24" t="str">
        <f t="shared" si="129"/>
        <v/>
      </c>
      <c r="ES66" s="25" t="str">
        <f t="shared" si="130"/>
        <v>0</v>
      </c>
      <c r="ET66" s="26" t="str">
        <f t="shared" si="131"/>
        <v/>
      </c>
      <c r="EU66" s="26" t="str">
        <f t="shared" si="132"/>
        <v/>
      </c>
      <c r="EV66" s="26" t="str">
        <f t="shared" si="133"/>
        <v/>
      </c>
      <c r="EW66" s="27" t="str">
        <f t="shared" si="134"/>
        <v/>
      </c>
      <c r="EX66" s="26" t="str">
        <f t="shared" si="135"/>
        <v/>
      </c>
      <c r="EY66" s="26" t="str">
        <f t="shared" si="136"/>
        <v/>
      </c>
      <c r="EZ66" s="26">
        <f t="shared" si="137"/>
        <v>0</v>
      </c>
      <c r="FA66" s="43"/>
    </row>
    <row r="67" spans="1:157" ht="15.95" customHeight="1" x14ac:dyDescent="0.15">
      <c r="A67" s="21"/>
      <c r="B67" s="36" t="str">
        <f>IF(ＣＳＶ貼付用!G53="","",ＣＳＶ貼付用!G53)</f>
        <v/>
      </c>
      <c r="C67" s="36" t="str">
        <f>IF(ＣＳＶ貼付用!I53="","",ＣＳＶ貼付用!I53)</f>
        <v/>
      </c>
      <c r="D67" s="36" t="str">
        <f>IF(ＣＳＶ貼付用!J53="","",ＣＳＶ貼付用!J53)</f>
        <v/>
      </c>
      <c r="E67" s="36" t="str">
        <f>IF(ＣＳＶ貼付用!F53="","",ＣＳＶ貼付用!F53)</f>
        <v/>
      </c>
      <c r="F67" s="38" t="str">
        <f>IF(ＣＳＶ貼付用!T53="","",ＣＳＶ貼付用!T53)</f>
        <v/>
      </c>
      <c r="G67" s="38"/>
      <c r="H67" s="38" t="str">
        <f>IF(ＣＳＶ貼付用!GJ53="","",ＣＳＶ貼付用!GJ53)</f>
        <v/>
      </c>
      <c r="I67" s="38" t="str">
        <f>IF(ＣＳＶ貼付用!GL53="","",ＣＳＶ貼付用!GL53)</f>
        <v/>
      </c>
      <c r="J67" s="38" t="str">
        <f>IF(ＣＳＶ貼付用!GN53="","",ＣＳＶ貼付用!GN53)</f>
        <v/>
      </c>
      <c r="K67" s="38" t="str">
        <f>IF(ＣＳＶ貼付用!GP53="","",ＣＳＶ貼付用!GP53)</f>
        <v/>
      </c>
      <c r="L67" s="45" t="s">
        <v>30</v>
      </c>
      <c r="M67" s="55" t="str">
        <f>IF(ＣＳＶ貼付用!AT53="","",ＣＳＶ貼付用!AT53)</f>
        <v/>
      </c>
      <c r="N67" s="38" t="str">
        <f>IF(ＣＳＶ貼付用!AV53="","",ＣＳＶ貼付用!AV53)</f>
        <v/>
      </c>
      <c r="O67" s="38" t="str">
        <f>IF(ＣＳＶ貼付用!AX53="","",ＣＳＶ貼付用!AX53)</f>
        <v/>
      </c>
      <c r="P67" s="40" t="str">
        <f>IF(ＣＳＶ貼付用!FE53="","",ＣＳＶ貼付用!FE53)</f>
        <v/>
      </c>
      <c r="Q67" s="41" t="str">
        <f>IF(林齢計算用!A53="","",林齢計算用!A53)</f>
        <v/>
      </c>
      <c r="R67" s="41" t="str">
        <f t="shared" si="47"/>
        <v/>
      </c>
      <c r="S67" s="56" t="str">
        <f>IF(ＣＳＶ貼付用!EG53="","",ＣＳＶ貼付用!EG53*10)</f>
        <v/>
      </c>
      <c r="T67" s="23" t="str">
        <f>IF(O67="スギ",INDEX(データ!$C$7:$E$26,MATCH(R67,データ!$B$7:$B$26),MATCH(P67,データ!$C$6:$E$6)),IF(O67="ヒノキ",INDEX(データ!$C$32:$E$51,MATCH(R67,データ!$B$32:$B$51),MATCH(P67,データ!$C$31:$E$31)),IF(O67="マツ",INDEX(データ!#REF!,MATCH(R67,データ!#REF!),MATCH(P67,データ!#REF!)),IF(O67="ザツ",INDEX(データ!#REF!,MATCH(R67,データ!#REF!),MATCH(P67,データ!#REF!)),""))))</f>
        <v/>
      </c>
      <c r="U67" s="22" t="str">
        <f t="shared" si="138"/>
        <v/>
      </c>
      <c r="V67" s="21" t="str">
        <f t="shared" si="142"/>
        <v/>
      </c>
      <c r="W67" s="21" t="str">
        <f t="shared" si="139"/>
        <v/>
      </c>
      <c r="X67" s="23" t="str">
        <f>IF(O67="スギ",INDEX(データ!$H$7:$J$26,MATCH(R67,データ!$G$7:$G$26),MATCH(P67,データ!$H$6:$J$6)),IF(O67="ヒノキ",INDEX(データ!$H$32:$J$51,MATCH(R67,データ!$G$32:$G$51),MATCH(P67,データ!$H$31:$J$31)),IF(O67="マツ",INDEX(データ!#REF!,MATCH(R67,データ!#REF!),MATCH(P67,データ!#REF!)),IF(O67="ザツ",INDEX(データ!#REF!,MATCH(R67,データ!#REF!),MATCH(P67,データ!#REF!)),""))))</f>
        <v/>
      </c>
      <c r="Y67" s="22" t="str">
        <f t="shared" si="140"/>
        <v/>
      </c>
      <c r="Z67" s="21" t="str">
        <f t="shared" si="141"/>
        <v/>
      </c>
      <c r="AA67" s="27" t="str">
        <f t="shared" si="48"/>
        <v/>
      </c>
      <c r="AB67" s="24" t="str">
        <f t="shared" si="49"/>
        <v/>
      </c>
      <c r="AC67" s="25" t="str">
        <f t="shared" si="50"/>
        <v>0</v>
      </c>
      <c r="AD67" s="26" t="str">
        <f t="shared" si="51"/>
        <v/>
      </c>
      <c r="AE67" s="26" t="str">
        <f t="shared" si="52"/>
        <v/>
      </c>
      <c r="AF67" s="26" t="str">
        <f t="shared" si="53"/>
        <v/>
      </c>
      <c r="AG67" s="27" t="str">
        <f t="shared" si="54"/>
        <v/>
      </c>
      <c r="AH67" s="26" t="str">
        <f t="shared" si="55"/>
        <v/>
      </c>
      <c r="AI67" s="26" t="str">
        <f t="shared" si="56"/>
        <v/>
      </c>
      <c r="AJ67" s="45" t="s">
        <v>30</v>
      </c>
      <c r="AK67" s="55" t="str">
        <f>IF(ＣＳＶ貼付用!BI53="","",ＣＳＶ貼付用!BI53)</f>
        <v/>
      </c>
      <c r="AL67" s="38" t="str">
        <f>IF(ＣＳＶ貼付用!BK53="","",ＣＳＶ貼付用!BK53)</f>
        <v/>
      </c>
      <c r="AM67" s="38" t="str">
        <f>IF(ＣＳＶ貼付用!BM53="","",ＣＳＶ貼付用!BM53)</f>
        <v/>
      </c>
      <c r="AN67" s="40" t="str">
        <f t="shared" si="57"/>
        <v/>
      </c>
      <c r="AO67" s="41" t="str">
        <f>IF(林齢計算用!B53="","",林齢計算用!B53)</f>
        <v/>
      </c>
      <c r="AP67" s="41" t="str">
        <f t="shared" si="58"/>
        <v/>
      </c>
      <c r="AQ67" s="41" t="str">
        <f t="shared" si="59"/>
        <v/>
      </c>
      <c r="AR67" s="23" t="str">
        <f>IF(AM67="スギ",INDEX(データ!$C$7:$E$26,MATCH(AP67,データ!$B$7:$B$26),MATCH(AN67,データ!$C$6:$E$6)),IF(AM67="ヒノキ",INDEX(データ!$C$32:$E$51,MATCH(AP67,データ!$B$32:$B$51),MATCH(AN67,データ!$C$31:$E$31)),IF(AM67="マツ",INDEX(データ!#REF!,MATCH(AP67,データ!#REF!),MATCH(AN67,データ!#REF!)),IF(AM67="ザツ",INDEX(データ!#REF!,MATCH(AP67,データ!#REF!),MATCH(AN67,データ!#REF!)),""))))</f>
        <v/>
      </c>
      <c r="AS67" s="22" t="str">
        <f t="shared" si="12"/>
        <v/>
      </c>
      <c r="AT67" s="21" t="str">
        <f t="shared" si="60"/>
        <v/>
      </c>
      <c r="AU67" s="21" t="str">
        <f t="shared" si="61"/>
        <v/>
      </c>
      <c r="AV67" s="24" t="str">
        <f>IF(AM67="スギ",INDEX(データ!$H$7:$J$26,MATCH(AP67,データ!$G$7:$G$26),MATCH(AN67,データ!$H$6:$J$6)),IF(AM67="ヒノキ",INDEX(データ!$H$32:$J$51,MATCH(AP67,データ!$G$32:$G$51),MATCH(AN67,データ!$H$31:$J$31)),IF(AM67="マツ",INDEX(データ!#REF!,MATCH(AP67,データ!#REF!),MATCH(AN67,データ!#REF!)),IF(AM67="ザツ",INDEX(データ!#REF!,MATCH(AP67,データ!#REF!),MATCH(AN67,データ!#REF!)),""))))</f>
        <v/>
      </c>
      <c r="AW67" s="22" t="str">
        <f t="shared" si="62"/>
        <v/>
      </c>
      <c r="AX67" s="21" t="str">
        <f t="shared" si="63"/>
        <v/>
      </c>
      <c r="AY67" s="27" t="str">
        <f t="shared" si="64"/>
        <v/>
      </c>
      <c r="AZ67" s="24" t="str">
        <f t="shared" si="65"/>
        <v/>
      </c>
      <c r="BA67" s="25" t="str">
        <f t="shared" si="66"/>
        <v>0</v>
      </c>
      <c r="BB67" s="26" t="str">
        <f t="shared" si="67"/>
        <v/>
      </c>
      <c r="BC67" s="26" t="str">
        <f t="shared" si="68"/>
        <v/>
      </c>
      <c r="BD67" s="26" t="str">
        <f t="shared" si="69"/>
        <v/>
      </c>
      <c r="BE67" s="27" t="str">
        <f t="shared" si="70"/>
        <v/>
      </c>
      <c r="BF67" s="26" t="str">
        <f t="shared" si="71"/>
        <v/>
      </c>
      <c r="BG67" s="26" t="str">
        <f t="shared" si="72"/>
        <v/>
      </c>
      <c r="BH67" s="45" t="s">
        <v>30</v>
      </c>
      <c r="BI67" s="55" t="str">
        <f>IF(ＣＳＶ貼付用!BX53="","",ＣＳＶ貼付用!BX53)</f>
        <v/>
      </c>
      <c r="BJ67" s="38" t="str">
        <f>IF(ＣＳＶ貼付用!BZ53="","",ＣＳＶ貼付用!BZ53)</f>
        <v/>
      </c>
      <c r="BK67" s="38" t="str">
        <f>IF(ＣＳＶ貼付用!CB53="","",ＣＳＶ貼付用!CB53)</f>
        <v/>
      </c>
      <c r="BL67" s="40" t="str">
        <f t="shared" si="73"/>
        <v/>
      </c>
      <c r="BM67" s="41" t="str">
        <f>IF(林齢計算用!C53="","",林齢計算用!C53)</f>
        <v/>
      </c>
      <c r="BN67" s="41" t="str">
        <f t="shared" si="74"/>
        <v/>
      </c>
      <c r="BO67" s="41" t="str">
        <f t="shared" si="75"/>
        <v/>
      </c>
      <c r="BP67" s="23" t="str">
        <f>IF(BK67="スギ",INDEX(データ!$C$7:$E$26,MATCH(BN67,データ!$B$7:$B$26),MATCH(BL67,データ!$C$6:$E$6)),IF(BK67="ヒノキ",INDEX(データ!$C$32:$E$51,MATCH(BN67,データ!$B$32:$B$51),MATCH(BL67,データ!$C$31:$E$31)),IF(BK67="マツ",INDEX(データ!#REF!,MATCH(BN67,データ!#REF!),MATCH(BL67,データ!#REF!)),IF(BK67="ザツ",INDEX(データ!#REF!,MATCH(BN67,データ!#REF!),MATCH(BL67,データ!#REF!)),""))))</f>
        <v/>
      </c>
      <c r="BQ67" s="22" t="str">
        <f t="shared" si="19"/>
        <v/>
      </c>
      <c r="BR67" s="21" t="str">
        <f t="shared" si="76"/>
        <v/>
      </c>
      <c r="BS67" s="21" t="str">
        <f t="shared" si="77"/>
        <v/>
      </c>
      <c r="BT67" s="24" t="str">
        <f>IF(BK67="スギ",INDEX(データ!$H$7:$J$26,MATCH(BN67,データ!$G$7:$G$26),MATCH(BL67,データ!$H$6:$J$6)),IF(BK67="ヒノキ",INDEX(データ!$H$32:$J$51,MATCH(BN67,データ!$G$32:$G$51),MATCH(BL67,データ!$H$31:$J$31)),IF(BK67="マツ",INDEX(データ!#REF!,MATCH(BN67,データ!#REF!),MATCH(BL67,データ!#REF!)),IF(BK67="ザツ",INDEX(データ!#REF!,MATCH(BN67,データ!#REF!),MATCH(BL67,データ!#REF!)),""))))</f>
        <v/>
      </c>
      <c r="BU67" s="22" t="str">
        <f t="shared" si="78"/>
        <v/>
      </c>
      <c r="BV67" s="21" t="str">
        <f t="shared" si="79"/>
        <v/>
      </c>
      <c r="BW67" s="27" t="str">
        <f t="shared" si="80"/>
        <v/>
      </c>
      <c r="BX67" s="24" t="str">
        <f t="shared" si="81"/>
        <v/>
      </c>
      <c r="BY67" s="25" t="str">
        <f t="shared" si="82"/>
        <v>0</v>
      </c>
      <c r="BZ67" s="26" t="str">
        <f t="shared" si="83"/>
        <v/>
      </c>
      <c r="CA67" s="26" t="str">
        <f t="shared" si="84"/>
        <v/>
      </c>
      <c r="CB67" s="26" t="str">
        <f t="shared" si="85"/>
        <v/>
      </c>
      <c r="CC67" s="27" t="str">
        <f t="shared" si="86"/>
        <v/>
      </c>
      <c r="CD67" s="26" t="str">
        <f t="shared" si="87"/>
        <v/>
      </c>
      <c r="CE67" s="26" t="str">
        <f t="shared" si="88"/>
        <v/>
      </c>
      <c r="CF67" s="45" t="s">
        <v>30</v>
      </c>
      <c r="CG67" s="55" t="str">
        <f>IF(ＣＳＶ貼付用!CM53="","",ＣＳＶ貼付用!CM53)</f>
        <v/>
      </c>
      <c r="CH67" s="38" t="str">
        <f>IF(ＣＳＶ貼付用!CO53="","",ＣＳＶ貼付用!CO53)</f>
        <v/>
      </c>
      <c r="CI67" s="38" t="str">
        <f>IF(ＣＳＶ貼付用!CQ53="","",ＣＳＶ貼付用!CQ53)</f>
        <v/>
      </c>
      <c r="CJ67" s="40" t="str">
        <f t="shared" si="89"/>
        <v/>
      </c>
      <c r="CK67" s="41" t="str">
        <f>IF(林齢計算用!D53="","",林齢計算用!D53)</f>
        <v/>
      </c>
      <c r="CL67" s="41" t="str">
        <f t="shared" si="90"/>
        <v/>
      </c>
      <c r="CM67" s="41" t="str">
        <f t="shared" si="91"/>
        <v/>
      </c>
      <c r="CN67" s="23" t="str">
        <f>IF(CI67="スギ",INDEX(データ!$C$7:$E$26,MATCH(CL67,データ!$B$7:$B$26),MATCH(CJ67,データ!$C$6:$E$6)),IF(CI67="ヒノキ",INDEX(データ!$C$32:$E$51,MATCH(CL67,データ!$B$32:$B$51),MATCH(CJ67,データ!$C$31:$E$31)),IF(CI67="マツ",INDEX(データ!#REF!,MATCH(CL67,データ!#REF!),MATCH(CJ67,データ!#REF!)),IF(CI67="ザツ",INDEX(データ!#REF!,MATCH(CL67,データ!#REF!),MATCH(CJ67,データ!#REF!)),""))))</f>
        <v/>
      </c>
      <c r="CO67" s="22" t="str">
        <f t="shared" si="26"/>
        <v/>
      </c>
      <c r="CP67" s="21" t="str">
        <f t="shared" si="92"/>
        <v/>
      </c>
      <c r="CQ67" s="21" t="str">
        <f t="shared" si="93"/>
        <v/>
      </c>
      <c r="CR67" s="24" t="str">
        <f>IF(CI67="スギ",INDEX(データ!$H$7:$J$26,MATCH(CL67,データ!$G$7:$G$26),MATCH(CJ67,データ!$H$6:$J$6)),IF(CI67="ヒノキ",INDEX(データ!$H$32:$J$51,MATCH(CL67,データ!$G$32:$G$51),MATCH(CJ67,データ!$H$31:$J$31)),IF(CI67="マツ",INDEX(データ!#REF!,MATCH(CL67,データ!#REF!),MATCH(CJ67,データ!#REF!)),IF(CI67="ザツ",INDEX(データ!#REF!,MATCH(CL67,データ!#REF!),MATCH(CJ67,データ!#REF!)),""))))</f>
        <v/>
      </c>
      <c r="CS67" s="22" t="str">
        <f t="shared" si="94"/>
        <v/>
      </c>
      <c r="CT67" s="21" t="str">
        <f t="shared" si="95"/>
        <v/>
      </c>
      <c r="CU67" s="27" t="str">
        <f t="shared" si="96"/>
        <v/>
      </c>
      <c r="CV67" s="24" t="str">
        <f t="shared" si="97"/>
        <v/>
      </c>
      <c r="CW67" s="25" t="str">
        <f t="shared" si="98"/>
        <v>0</v>
      </c>
      <c r="CX67" s="26" t="str">
        <f t="shared" si="99"/>
        <v/>
      </c>
      <c r="CY67" s="26" t="str">
        <f t="shared" si="100"/>
        <v/>
      </c>
      <c r="CZ67" s="26" t="str">
        <f t="shared" si="101"/>
        <v/>
      </c>
      <c r="DA67" s="27" t="str">
        <f t="shared" si="102"/>
        <v/>
      </c>
      <c r="DB67" s="26" t="str">
        <f t="shared" si="103"/>
        <v/>
      </c>
      <c r="DC67" s="26" t="str">
        <f t="shared" si="104"/>
        <v/>
      </c>
      <c r="DD67" s="45" t="s">
        <v>30</v>
      </c>
      <c r="DE67" s="55" t="str">
        <f>IF(ＣＳＶ貼付用!DB53="","",ＣＳＶ貼付用!DB53)</f>
        <v/>
      </c>
      <c r="DF67" s="38" t="str">
        <f>IF(ＣＳＶ貼付用!DD53="","",ＣＳＶ貼付用!DD53)</f>
        <v/>
      </c>
      <c r="DG67" s="38" t="str">
        <f>IF(ＣＳＶ貼付用!DF53="","",ＣＳＶ貼付用!DF53)</f>
        <v/>
      </c>
      <c r="DH67" s="40" t="str">
        <f t="shared" si="105"/>
        <v/>
      </c>
      <c r="DI67" s="41" t="str">
        <f>IF(林齢計算用!E53="","",林齢計算用!E53)</f>
        <v/>
      </c>
      <c r="DJ67" s="41" t="str">
        <f t="shared" si="106"/>
        <v/>
      </c>
      <c r="DK67" s="41" t="str">
        <f t="shared" si="107"/>
        <v/>
      </c>
      <c r="DL67" s="23" t="str">
        <f>IF(DG67="スギ",INDEX(データ!$C$7:$E$26,MATCH(DJ67,データ!$B$7:$B$26),MATCH(DH67,データ!$C$6:$E$6)),IF(DG67="ヒノキ",INDEX(データ!$C$32:$E$51,MATCH(DJ67,データ!$B$32:$B$51),MATCH(DH67,データ!$C$31:$E$31)),IF(DG67="マツ",INDEX(データ!#REF!,MATCH(DJ67,データ!#REF!),MATCH(DH67,データ!#REF!)),IF(DG67="ザツ",INDEX(データ!#REF!,MATCH(DJ67,データ!#REF!),MATCH(DH67,データ!#REF!)),""))))</f>
        <v/>
      </c>
      <c r="DM67" s="22" t="str">
        <f t="shared" si="33"/>
        <v/>
      </c>
      <c r="DN67" s="21" t="str">
        <f t="shared" si="108"/>
        <v/>
      </c>
      <c r="DO67" s="21" t="str">
        <f t="shared" si="109"/>
        <v/>
      </c>
      <c r="DP67" s="24" t="str">
        <f>IF(DG67="スギ",INDEX(データ!$H$7:$J$26,MATCH(DJ67,データ!$G$7:$G$26),MATCH(DH67,データ!$H$6:$J$6)),IF(DG67="ヒノキ",INDEX(データ!$H$32:$J$51,MATCH(DJ67,データ!$G$32:$G$51),MATCH(DH67,データ!$H$31:$J$31)),IF(DG67="マツ",INDEX(データ!#REF!,MATCH(DJ67,データ!#REF!),MATCH(DH67,データ!#REF!)),IF(DG67="ザツ",INDEX(データ!#REF!,MATCH(DJ67,データ!#REF!),MATCH(DH67,データ!#REF!)),""))))</f>
        <v/>
      </c>
      <c r="DQ67" s="22" t="str">
        <f t="shared" si="110"/>
        <v/>
      </c>
      <c r="DR67" s="21" t="str">
        <f t="shared" si="111"/>
        <v/>
      </c>
      <c r="DS67" s="27" t="str">
        <f t="shared" si="112"/>
        <v/>
      </c>
      <c r="DT67" s="24" t="str">
        <f t="shared" si="113"/>
        <v/>
      </c>
      <c r="DU67" s="25" t="str">
        <f t="shared" si="114"/>
        <v>0</v>
      </c>
      <c r="DV67" s="26" t="str">
        <f t="shared" si="115"/>
        <v/>
      </c>
      <c r="DW67" s="26" t="str">
        <f t="shared" si="116"/>
        <v/>
      </c>
      <c r="DX67" s="26" t="str">
        <f t="shared" si="117"/>
        <v/>
      </c>
      <c r="DY67" s="27" t="str">
        <f t="shared" si="118"/>
        <v/>
      </c>
      <c r="DZ67" s="26" t="str">
        <f t="shared" si="119"/>
        <v/>
      </c>
      <c r="EA67" s="26" t="str">
        <f t="shared" si="120"/>
        <v/>
      </c>
      <c r="EB67" s="45" t="s">
        <v>30</v>
      </c>
      <c r="EC67" s="55" t="str">
        <f>IF(ＣＳＶ貼付用!DQ53="","",ＣＳＶ貼付用!DQ53)</f>
        <v/>
      </c>
      <c r="ED67" s="38" t="str">
        <f>IF(ＣＳＶ貼付用!DS53="","",ＣＳＶ貼付用!DS53)</f>
        <v/>
      </c>
      <c r="EE67" s="38" t="str">
        <f>IF(ＣＳＶ貼付用!DU53="","",ＣＳＶ貼付用!DU53)</f>
        <v/>
      </c>
      <c r="EF67" s="40" t="str">
        <f t="shared" si="121"/>
        <v/>
      </c>
      <c r="EG67" s="41" t="str">
        <f>IF(林齢計算用!F53="","",林齢計算用!F53)</f>
        <v/>
      </c>
      <c r="EH67" s="41" t="str">
        <f t="shared" si="122"/>
        <v/>
      </c>
      <c r="EI67" s="41" t="str">
        <f t="shared" si="123"/>
        <v/>
      </c>
      <c r="EJ67" s="23" t="str">
        <f>IF(EE67="スギ",INDEX(データ!$C$7:$E$26,MATCH(EH67,データ!$B$7:$B$26),MATCH(EF67,データ!$C$6:$E$6)),IF(EE67="ヒノキ",INDEX(データ!$C$32:$E$51,MATCH(EH67,データ!$B$32:$B$51),MATCH(EF67,データ!$C$31:$E$31)),IF(EE67="マツ",INDEX(データ!#REF!,MATCH(EH67,データ!#REF!),MATCH(EF67,データ!#REF!)),IF(EE67="ザツ",INDEX(データ!#REF!,MATCH(EH67,データ!#REF!),MATCH(EF67,データ!#REF!)),""))))</f>
        <v/>
      </c>
      <c r="EK67" s="22" t="str">
        <f t="shared" si="40"/>
        <v/>
      </c>
      <c r="EL67" s="21" t="str">
        <f t="shared" si="124"/>
        <v/>
      </c>
      <c r="EM67" s="21" t="str">
        <f t="shared" si="125"/>
        <v/>
      </c>
      <c r="EN67" s="24" t="str">
        <f>IF(EE67="スギ",INDEX(データ!$H$7:$J$26,MATCH(EH67,データ!$G$7:$G$26),MATCH(EF67,データ!$H$6:$J$6)),IF(EE67="ヒノキ",INDEX(データ!$H$32:$J$51,MATCH(EH67,データ!$G$32:$G$51),MATCH(EF67,データ!$H$31:$J$31)),IF(EE67="マツ",INDEX(データ!#REF!,MATCH(EH67,データ!#REF!),MATCH(EF67,データ!#REF!)),IF(EE67="ザツ",INDEX(データ!#REF!,MATCH(EH67,データ!#REF!),MATCH(EF67,データ!#REF!)),""))))</f>
        <v/>
      </c>
      <c r="EO67" s="22" t="str">
        <f t="shared" si="126"/>
        <v/>
      </c>
      <c r="EP67" s="21" t="str">
        <f t="shared" si="127"/>
        <v/>
      </c>
      <c r="EQ67" s="27" t="str">
        <f t="shared" si="128"/>
        <v/>
      </c>
      <c r="ER67" s="24" t="str">
        <f t="shared" si="129"/>
        <v/>
      </c>
      <c r="ES67" s="25" t="str">
        <f t="shared" si="130"/>
        <v>0</v>
      </c>
      <c r="ET67" s="26" t="str">
        <f t="shared" si="131"/>
        <v/>
      </c>
      <c r="EU67" s="26" t="str">
        <f t="shared" si="132"/>
        <v/>
      </c>
      <c r="EV67" s="26" t="str">
        <f t="shared" si="133"/>
        <v/>
      </c>
      <c r="EW67" s="27" t="str">
        <f t="shared" si="134"/>
        <v/>
      </c>
      <c r="EX67" s="26" t="str">
        <f t="shared" si="135"/>
        <v/>
      </c>
      <c r="EY67" s="26" t="str">
        <f t="shared" si="136"/>
        <v/>
      </c>
      <c r="EZ67" s="26">
        <f t="shared" si="137"/>
        <v>0</v>
      </c>
      <c r="FA67" s="43"/>
    </row>
    <row r="68" spans="1:157" ht="15.95" customHeight="1" x14ac:dyDescent="0.15">
      <c r="A68" s="21"/>
      <c r="B68" s="36" t="str">
        <f>IF(ＣＳＶ貼付用!G54="","",ＣＳＶ貼付用!G54)</f>
        <v/>
      </c>
      <c r="C68" s="36" t="str">
        <f>IF(ＣＳＶ貼付用!I54="","",ＣＳＶ貼付用!I54)</f>
        <v/>
      </c>
      <c r="D68" s="36" t="str">
        <f>IF(ＣＳＶ貼付用!J54="","",ＣＳＶ貼付用!J54)</f>
        <v/>
      </c>
      <c r="E68" s="36" t="str">
        <f>IF(ＣＳＶ貼付用!F54="","",ＣＳＶ貼付用!F54)</f>
        <v/>
      </c>
      <c r="F68" s="38" t="str">
        <f>IF(ＣＳＶ貼付用!T54="","",ＣＳＶ貼付用!T54)</f>
        <v/>
      </c>
      <c r="G68" s="38"/>
      <c r="H68" s="38" t="str">
        <f>IF(ＣＳＶ貼付用!GJ54="","",ＣＳＶ貼付用!GJ54)</f>
        <v/>
      </c>
      <c r="I68" s="38" t="str">
        <f>IF(ＣＳＶ貼付用!GL54="","",ＣＳＶ貼付用!GL54)</f>
        <v/>
      </c>
      <c r="J68" s="38" t="str">
        <f>IF(ＣＳＶ貼付用!GN54="","",ＣＳＶ貼付用!GN54)</f>
        <v/>
      </c>
      <c r="K68" s="38" t="str">
        <f>IF(ＣＳＶ貼付用!GP54="","",ＣＳＶ貼付用!GP54)</f>
        <v/>
      </c>
      <c r="L68" s="45" t="s">
        <v>30</v>
      </c>
      <c r="M68" s="55" t="str">
        <f>IF(ＣＳＶ貼付用!AT54="","",ＣＳＶ貼付用!AT54)</f>
        <v/>
      </c>
      <c r="N68" s="38" t="str">
        <f>IF(ＣＳＶ貼付用!AV54="","",ＣＳＶ貼付用!AV54)</f>
        <v/>
      </c>
      <c r="O68" s="38" t="str">
        <f>IF(ＣＳＶ貼付用!AX54="","",ＣＳＶ貼付用!AX54)</f>
        <v/>
      </c>
      <c r="P68" s="40" t="str">
        <f>IF(ＣＳＶ貼付用!FE54="","",ＣＳＶ貼付用!FE54)</f>
        <v/>
      </c>
      <c r="Q68" s="41" t="str">
        <f>IF(林齢計算用!A54="","",林齢計算用!A54)</f>
        <v/>
      </c>
      <c r="R68" s="41" t="str">
        <f t="shared" si="47"/>
        <v/>
      </c>
      <c r="S68" s="56" t="str">
        <f>IF(ＣＳＶ貼付用!EG54="","",ＣＳＶ貼付用!EG54*10)</f>
        <v/>
      </c>
      <c r="T68" s="23" t="str">
        <f>IF(O68="スギ",INDEX(データ!$C$7:$E$26,MATCH(R68,データ!$B$7:$B$26),MATCH(P68,データ!$C$6:$E$6)),IF(O68="ヒノキ",INDEX(データ!$C$32:$E$51,MATCH(R68,データ!$B$32:$B$51),MATCH(P68,データ!$C$31:$E$31)),IF(O68="マツ",INDEX(データ!#REF!,MATCH(R68,データ!#REF!),MATCH(P68,データ!#REF!)),IF(O68="ザツ",INDEX(データ!#REF!,MATCH(R68,データ!#REF!),MATCH(P68,データ!#REF!)),""))))</f>
        <v/>
      </c>
      <c r="U68" s="22" t="str">
        <f t="shared" si="138"/>
        <v/>
      </c>
      <c r="V68" s="21" t="str">
        <f t="shared" si="142"/>
        <v/>
      </c>
      <c r="W68" s="21" t="str">
        <f t="shared" si="139"/>
        <v/>
      </c>
      <c r="X68" s="23" t="str">
        <f>IF(O68="スギ",INDEX(データ!$H$7:$J$26,MATCH(R68,データ!$G$7:$G$26),MATCH(P68,データ!$H$6:$J$6)),IF(O68="ヒノキ",INDEX(データ!$H$32:$J$51,MATCH(R68,データ!$G$32:$G$51),MATCH(P68,データ!$H$31:$J$31)),IF(O68="マツ",INDEX(データ!#REF!,MATCH(R68,データ!#REF!),MATCH(P68,データ!#REF!)),IF(O68="ザツ",INDEX(データ!#REF!,MATCH(R68,データ!#REF!),MATCH(P68,データ!#REF!)),""))))</f>
        <v/>
      </c>
      <c r="Y68" s="22" t="str">
        <f t="shared" si="140"/>
        <v/>
      </c>
      <c r="Z68" s="21" t="str">
        <f t="shared" si="141"/>
        <v/>
      </c>
      <c r="AA68" s="27" t="str">
        <f t="shared" si="48"/>
        <v/>
      </c>
      <c r="AB68" s="24" t="str">
        <f t="shared" si="49"/>
        <v/>
      </c>
      <c r="AC68" s="25" t="str">
        <f t="shared" si="50"/>
        <v>0</v>
      </c>
      <c r="AD68" s="26" t="str">
        <f t="shared" si="51"/>
        <v/>
      </c>
      <c r="AE68" s="26" t="str">
        <f t="shared" si="52"/>
        <v/>
      </c>
      <c r="AF68" s="26" t="str">
        <f t="shared" si="53"/>
        <v/>
      </c>
      <c r="AG68" s="27" t="str">
        <f t="shared" si="54"/>
        <v/>
      </c>
      <c r="AH68" s="26" t="str">
        <f t="shared" si="55"/>
        <v/>
      </c>
      <c r="AI68" s="26" t="str">
        <f t="shared" si="56"/>
        <v/>
      </c>
      <c r="AJ68" s="45" t="s">
        <v>30</v>
      </c>
      <c r="AK68" s="55" t="str">
        <f>IF(ＣＳＶ貼付用!BI54="","",ＣＳＶ貼付用!BI54)</f>
        <v/>
      </c>
      <c r="AL68" s="38" t="str">
        <f>IF(ＣＳＶ貼付用!BK54="","",ＣＳＶ貼付用!BK54)</f>
        <v/>
      </c>
      <c r="AM68" s="38" t="str">
        <f>IF(ＣＳＶ貼付用!BM54="","",ＣＳＶ貼付用!BM54)</f>
        <v/>
      </c>
      <c r="AN68" s="40" t="str">
        <f t="shared" si="57"/>
        <v/>
      </c>
      <c r="AO68" s="41" t="str">
        <f>IF(林齢計算用!B54="","",林齢計算用!B54)</f>
        <v/>
      </c>
      <c r="AP68" s="41" t="str">
        <f t="shared" si="58"/>
        <v/>
      </c>
      <c r="AQ68" s="41" t="str">
        <f t="shared" si="59"/>
        <v/>
      </c>
      <c r="AR68" s="23" t="str">
        <f>IF(AM68="スギ",INDEX(データ!$C$7:$E$26,MATCH(AP68,データ!$B$7:$B$26),MATCH(AN68,データ!$C$6:$E$6)),IF(AM68="ヒノキ",INDEX(データ!$C$32:$E$51,MATCH(AP68,データ!$B$32:$B$51),MATCH(AN68,データ!$C$31:$E$31)),IF(AM68="マツ",INDEX(データ!#REF!,MATCH(AP68,データ!#REF!),MATCH(AN68,データ!#REF!)),IF(AM68="ザツ",INDEX(データ!#REF!,MATCH(AP68,データ!#REF!),MATCH(AN68,データ!#REF!)),""))))</f>
        <v/>
      </c>
      <c r="AS68" s="22" t="str">
        <f t="shared" si="12"/>
        <v/>
      </c>
      <c r="AT68" s="21" t="str">
        <f t="shared" si="60"/>
        <v/>
      </c>
      <c r="AU68" s="21" t="str">
        <f t="shared" si="61"/>
        <v/>
      </c>
      <c r="AV68" s="24" t="str">
        <f>IF(AM68="スギ",INDEX(データ!$H$7:$J$26,MATCH(AP68,データ!$G$7:$G$26),MATCH(AN68,データ!$H$6:$J$6)),IF(AM68="ヒノキ",INDEX(データ!$H$32:$J$51,MATCH(AP68,データ!$G$32:$G$51),MATCH(AN68,データ!$H$31:$J$31)),IF(AM68="マツ",INDEX(データ!#REF!,MATCH(AP68,データ!#REF!),MATCH(AN68,データ!#REF!)),IF(AM68="ザツ",INDEX(データ!#REF!,MATCH(AP68,データ!#REF!),MATCH(AN68,データ!#REF!)),""))))</f>
        <v/>
      </c>
      <c r="AW68" s="22" t="str">
        <f t="shared" si="62"/>
        <v/>
      </c>
      <c r="AX68" s="21" t="str">
        <f t="shared" si="63"/>
        <v/>
      </c>
      <c r="AY68" s="27" t="str">
        <f t="shared" si="64"/>
        <v/>
      </c>
      <c r="AZ68" s="24" t="str">
        <f t="shared" si="65"/>
        <v/>
      </c>
      <c r="BA68" s="25" t="str">
        <f t="shared" si="66"/>
        <v>0</v>
      </c>
      <c r="BB68" s="26" t="str">
        <f t="shared" si="67"/>
        <v/>
      </c>
      <c r="BC68" s="26" t="str">
        <f t="shared" si="68"/>
        <v/>
      </c>
      <c r="BD68" s="26" t="str">
        <f t="shared" si="69"/>
        <v/>
      </c>
      <c r="BE68" s="27" t="str">
        <f t="shared" si="70"/>
        <v/>
      </c>
      <c r="BF68" s="26" t="str">
        <f t="shared" si="71"/>
        <v/>
      </c>
      <c r="BG68" s="26" t="str">
        <f t="shared" si="72"/>
        <v/>
      </c>
      <c r="BH68" s="45" t="s">
        <v>30</v>
      </c>
      <c r="BI68" s="55" t="str">
        <f>IF(ＣＳＶ貼付用!BX54="","",ＣＳＶ貼付用!BX54)</f>
        <v/>
      </c>
      <c r="BJ68" s="38" t="str">
        <f>IF(ＣＳＶ貼付用!BZ54="","",ＣＳＶ貼付用!BZ54)</f>
        <v/>
      </c>
      <c r="BK68" s="38" t="str">
        <f>IF(ＣＳＶ貼付用!CB54="","",ＣＳＶ貼付用!CB54)</f>
        <v/>
      </c>
      <c r="BL68" s="40" t="str">
        <f t="shared" si="73"/>
        <v/>
      </c>
      <c r="BM68" s="41" t="str">
        <f>IF(林齢計算用!C54="","",林齢計算用!C54)</f>
        <v/>
      </c>
      <c r="BN68" s="41" t="str">
        <f t="shared" si="74"/>
        <v/>
      </c>
      <c r="BO68" s="41" t="str">
        <f t="shared" si="75"/>
        <v/>
      </c>
      <c r="BP68" s="23" t="str">
        <f>IF(BK68="スギ",INDEX(データ!$C$7:$E$26,MATCH(BN68,データ!$B$7:$B$26),MATCH(BL68,データ!$C$6:$E$6)),IF(BK68="ヒノキ",INDEX(データ!$C$32:$E$51,MATCH(BN68,データ!$B$32:$B$51),MATCH(BL68,データ!$C$31:$E$31)),IF(BK68="マツ",INDEX(データ!#REF!,MATCH(BN68,データ!#REF!),MATCH(BL68,データ!#REF!)),IF(BK68="ザツ",INDEX(データ!#REF!,MATCH(BN68,データ!#REF!),MATCH(BL68,データ!#REF!)),""))))</f>
        <v/>
      </c>
      <c r="BQ68" s="22" t="str">
        <f t="shared" si="19"/>
        <v/>
      </c>
      <c r="BR68" s="21" t="str">
        <f t="shared" si="76"/>
        <v/>
      </c>
      <c r="BS68" s="21" t="str">
        <f t="shared" si="77"/>
        <v/>
      </c>
      <c r="BT68" s="24" t="str">
        <f>IF(BK68="スギ",INDEX(データ!$H$7:$J$26,MATCH(BN68,データ!$G$7:$G$26),MATCH(BL68,データ!$H$6:$J$6)),IF(BK68="ヒノキ",INDEX(データ!$H$32:$J$51,MATCH(BN68,データ!$G$32:$G$51),MATCH(BL68,データ!$H$31:$J$31)),IF(BK68="マツ",INDEX(データ!#REF!,MATCH(BN68,データ!#REF!),MATCH(BL68,データ!#REF!)),IF(BK68="ザツ",INDEX(データ!#REF!,MATCH(BN68,データ!#REF!),MATCH(BL68,データ!#REF!)),""))))</f>
        <v/>
      </c>
      <c r="BU68" s="22" t="str">
        <f t="shared" si="78"/>
        <v/>
      </c>
      <c r="BV68" s="21" t="str">
        <f t="shared" si="79"/>
        <v/>
      </c>
      <c r="BW68" s="27" t="str">
        <f t="shared" si="80"/>
        <v/>
      </c>
      <c r="BX68" s="24" t="str">
        <f t="shared" si="81"/>
        <v/>
      </c>
      <c r="BY68" s="25" t="str">
        <f t="shared" si="82"/>
        <v>0</v>
      </c>
      <c r="BZ68" s="26" t="str">
        <f t="shared" si="83"/>
        <v/>
      </c>
      <c r="CA68" s="26" t="str">
        <f t="shared" si="84"/>
        <v/>
      </c>
      <c r="CB68" s="26" t="str">
        <f t="shared" si="85"/>
        <v/>
      </c>
      <c r="CC68" s="27" t="str">
        <f t="shared" si="86"/>
        <v/>
      </c>
      <c r="CD68" s="26" t="str">
        <f t="shared" si="87"/>
        <v/>
      </c>
      <c r="CE68" s="26" t="str">
        <f t="shared" si="88"/>
        <v/>
      </c>
      <c r="CF68" s="45" t="s">
        <v>30</v>
      </c>
      <c r="CG68" s="55" t="str">
        <f>IF(ＣＳＶ貼付用!CM54="","",ＣＳＶ貼付用!CM54)</f>
        <v/>
      </c>
      <c r="CH68" s="38" t="str">
        <f>IF(ＣＳＶ貼付用!CO54="","",ＣＳＶ貼付用!CO54)</f>
        <v/>
      </c>
      <c r="CI68" s="38" t="str">
        <f>IF(ＣＳＶ貼付用!CQ54="","",ＣＳＶ貼付用!CQ54)</f>
        <v/>
      </c>
      <c r="CJ68" s="40" t="str">
        <f t="shared" si="89"/>
        <v/>
      </c>
      <c r="CK68" s="41" t="str">
        <f>IF(林齢計算用!D54="","",林齢計算用!D54)</f>
        <v/>
      </c>
      <c r="CL68" s="41" t="str">
        <f t="shared" si="90"/>
        <v/>
      </c>
      <c r="CM68" s="41" t="str">
        <f t="shared" si="91"/>
        <v/>
      </c>
      <c r="CN68" s="23" t="str">
        <f>IF(CI68="スギ",INDEX(データ!$C$7:$E$26,MATCH(CL68,データ!$B$7:$B$26),MATCH(CJ68,データ!$C$6:$E$6)),IF(CI68="ヒノキ",INDEX(データ!$C$32:$E$51,MATCH(CL68,データ!$B$32:$B$51),MATCH(CJ68,データ!$C$31:$E$31)),IF(CI68="マツ",INDEX(データ!#REF!,MATCH(CL68,データ!#REF!),MATCH(CJ68,データ!#REF!)),IF(CI68="ザツ",INDEX(データ!#REF!,MATCH(CL68,データ!#REF!),MATCH(CJ68,データ!#REF!)),""))))</f>
        <v/>
      </c>
      <c r="CO68" s="22" t="str">
        <f t="shared" si="26"/>
        <v/>
      </c>
      <c r="CP68" s="21" t="str">
        <f t="shared" si="92"/>
        <v/>
      </c>
      <c r="CQ68" s="21" t="str">
        <f t="shared" si="93"/>
        <v/>
      </c>
      <c r="CR68" s="24" t="str">
        <f>IF(CI68="スギ",INDEX(データ!$H$7:$J$26,MATCH(CL68,データ!$G$7:$G$26),MATCH(CJ68,データ!$H$6:$J$6)),IF(CI68="ヒノキ",INDEX(データ!$H$32:$J$51,MATCH(CL68,データ!$G$32:$G$51),MATCH(CJ68,データ!$H$31:$J$31)),IF(CI68="マツ",INDEX(データ!#REF!,MATCH(CL68,データ!#REF!),MATCH(CJ68,データ!#REF!)),IF(CI68="ザツ",INDEX(データ!#REF!,MATCH(CL68,データ!#REF!),MATCH(CJ68,データ!#REF!)),""))))</f>
        <v/>
      </c>
      <c r="CS68" s="22" t="str">
        <f t="shared" si="94"/>
        <v/>
      </c>
      <c r="CT68" s="21" t="str">
        <f t="shared" si="95"/>
        <v/>
      </c>
      <c r="CU68" s="27" t="str">
        <f t="shared" si="96"/>
        <v/>
      </c>
      <c r="CV68" s="24" t="str">
        <f t="shared" si="97"/>
        <v/>
      </c>
      <c r="CW68" s="25" t="str">
        <f t="shared" si="98"/>
        <v>0</v>
      </c>
      <c r="CX68" s="26" t="str">
        <f t="shared" si="99"/>
        <v/>
      </c>
      <c r="CY68" s="26" t="str">
        <f t="shared" si="100"/>
        <v/>
      </c>
      <c r="CZ68" s="26" t="str">
        <f t="shared" si="101"/>
        <v/>
      </c>
      <c r="DA68" s="27" t="str">
        <f t="shared" si="102"/>
        <v/>
      </c>
      <c r="DB68" s="26" t="str">
        <f t="shared" si="103"/>
        <v/>
      </c>
      <c r="DC68" s="26" t="str">
        <f t="shared" si="104"/>
        <v/>
      </c>
      <c r="DD68" s="45" t="s">
        <v>30</v>
      </c>
      <c r="DE68" s="55" t="str">
        <f>IF(ＣＳＶ貼付用!DB54="","",ＣＳＶ貼付用!DB54)</f>
        <v/>
      </c>
      <c r="DF68" s="38" t="str">
        <f>IF(ＣＳＶ貼付用!DD54="","",ＣＳＶ貼付用!DD54)</f>
        <v/>
      </c>
      <c r="DG68" s="38" t="str">
        <f>IF(ＣＳＶ貼付用!DF54="","",ＣＳＶ貼付用!DF54)</f>
        <v/>
      </c>
      <c r="DH68" s="40" t="str">
        <f t="shared" si="105"/>
        <v/>
      </c>
      <c r="DI68" s="41" t="str">
        <f>IF(林齢計算用!E54="","",林齢計算用!E54)</f>
        <v/>
      </c>
      <c r="DJ68" s="41" t="str">
        <f t="shared" si="106"/>
        <v/>
      </c>
      <c r="DK68" s="41" t="str">
        <f t="shared" si="107"/>
        <v/>
      </c>
      <c r="DL68" s="23" t="str">
        <f>IF(DG68="スギ",INDEX(データ!$C$7:$E$26,MATCH(DJ68,データ!$B$7:$B$26),MATCH(DH68,データ!$C$6:$E$6)),IF(DG68="ヒノキ",INDEX(データ!$C$32:$E$51,MATCH(DJ68,データ!$B$32:$B$51),MATCH(DH68,データ!$C$31:$E$31)),IF(DG68="マツ",INDEX(データ!#REF!,MATCH(DJ68,データ!#REF!),MATCH(DH68,データ!#REF!)),IF(DG68="ザツ",INDEX(データ!#REF!,MATCH(DJ68,データ!#REF!),MATCH(DH68,データ!#REF!)),""))))</f>
        <v/>
      </c>
      <c r="DM68" s="22" t="str">
        <f t="shared" si="33"/>
        <v/>
      </c>
      <c r="DN68" s="21" t="str">
        <f t="shared" si="108"/>
        <v/>
      </c>
      <c r="DO68" s="21" t="str">
        <f t="shared" si="109"/>
        <v/>
      </c>
      <c r="DP68" s="24" t="str">
        <f>IF(DG68="スギ",INDEX(データ!$H$7:$J$26,MATCH(DJ68,データ!$G$7:$G$26),MATCH(DH68,データ!$H$6:$J$6)),IF(DG68="ヒノキ",INDEX(データ!$H$32:$J$51,MATCH(DJ68,データ!$G$32:$G$51),MATCH(DH68,データ!$H$31:$J$31)),IF(DG68="マツ",INDEX(データ!#REF!,MATCH(DJ68,データ!#REF!),MATCH(DH68,データ!#REF!)),IF(DG68="ザツ",INDEX(データ!#REF!,MATCH(DJ68,データ!#REF!),MATCH(DH68,データ!#REF!)),""))))</f>
        <v/>
      </c>
      <c r="DQ68" s="22" t="str">
        <f t="shared" si="110"/>
        <v/>
      </c>
      <c r="DR68" s="21" t="str">
        <f t="shared" si="111"/>
        <v/>
      </c>
      <c r="DS68" s="27" t="str">
        <f t="shared" si="112"/>
        <v/>
      </c>
      <c r="DT68" s="24" t="str">
        <f t="shared" si="113"/>
        <v/>
      </c>
      <c r="DU68" s="25" t="str">
        <f t="shared" si="114"/>
        <v>0</v>
      </c>
      <c r="DV68" s="26" t="str">
        <f t="shared" si="115"/>
        <v/>
      </c>
      <c r="DW68" s="26" t="str">
        <f t="shared" si="116"/>
        <v/>
      </c>
      <c r="DX68" s="26" t="str">
        <f t="shared" si="117"/>
        <v/>
      </c>
      <c r="DY68" s="27" t="str">
        <f t="shared" si="118"/>
        <v/>
      </c>
      <c r="DZ68" s="26" t="str">
        <f t="shared" si="119"/>
        <v/>
      </c>
      <c r="EA68" s="26" t="str">
        <f t="shared" si="120"/>
        <v/>
      </c>
      <c r="EB68" s="45" t="s">
        <v>30</v>
      </c>
      <c r="EC68" s="55" t="str">
        <f>IF(ＣＳＶ貼付用!DQ54="","",ＣＳＶ貼付用!DQ54)</f>
        <v/>
      </c>
      <c r="ED68" s="38" t="str">
        <f>IF(ＣＳＶ貼付用!DS54="","",ＣＳＶ貼付用!DS54)</f>
        <v/>
      </c>
      <c r="EE68" s="38" t="str">
        <f>IF(ＣＳＶ貼付用!DU54="","",ＣＳＶ貼付用!DU54)</f>
        <v/>
      </c>
      <c r="EF68" s="40" t="str">
        <f t="shared" si="121"/>
        <v/>
      </c>
      <c r="EG68" s="41" t="str">
        <f>IF(林齢計算用!F54="","",林齢計算用!F54)</f>
        <v/>
      </c>
      <c r="EH68" s="41" t="str">
        <f t="shared" si="122"/>
        <v/>
      </c>
      <c r="EI68" s="41" t="str">
        <f t="shared" si="123"/>
        <v/>
      </c>
      <c r="EJ68" s="23" t="str">
        <f>IF(EE68="スギ",INDEX(データ!$C$7:$E$26,MATCH(EH68,データ!$B$7:$B$26),MATCH(EF68,データ!$C$6:$E$6)),IF(EE68="ヒノキ",INDEX(データ!$C$32:$E$51,MATCH(EH68,データ!$B$32:$B$51),MATCH(EF68,データ!$C$31:$E$31)),IF(EE68="マツ",INDEX(データ!#REF!,MATCH(EH68,データ!#REF!),MATCH(EF68,データ!#REF!)),IF(EE68="ザツ",INDEX(データ!#REF!,MATCH(EH68,データ!#REF!),MATCH(EF68,データ!#REF!)),""))))</f>
        <v/>
      </c>
      <c r="EK68" s="22" t="str">
        <f t="shared" si="40"/>
        <v/>
      </c>
      <c r="EL68" s="21" t="str">
        <f t="shared" si="124"/>
        <v/>
      </c>
      <c r="EM68" s="21" t="str">
        <f t="shared" si="125"/>
        <v/>
      </c>
      <c r="EN68" s="24" t="str">
        <f>IF(EE68="スギ",INDEX(データ!$H$7:$J$26,MATCH(EH68,データ!$G$7:$G$26),MATCH(EF68,データ!$H$6:$J$6)),IF(EE68="ヒノキ",INDEX(データ!$H$32:$J$51,MATCH(EH68,データ!$G$32:$G$51),MATCH(EF68,データ!$H$31:$J$31)),IF(EE68="マツ",INDEX(データ!#REF!,MATCH(EH68,データ!#REF!),MATCH(EF68,データ!#REF!)),IF(EE68="ザツ",INDEX(データ!#REF!,MATCH(EH68,データ!#REF!),MATCH(EF68,データ!#REF!)),""))))</f>
        <v/>
      </c>
      <c r="EO68" s="22" t="str">
        <f t="shared" si="126"/>
        <v/>
      </c>
      <c r="EP68" s="21" t="str">
        <f t="shared" si="127"/>
        <v/>
      </c>
      <c r="EQ68" s="27" t="str">
        <f t="shared" si="128"/>
        <v/>
      </c>
      <c r="ER68" s="24" t="str">
        <f t="shared" si="129"/>
        <v/>
      </c>
      <c r="ES68" s="25" t="str">
        <f t="shared" si="130"/>
        <v>0</v>
      </c>
      <c r="ET68" s="26" t="str">
        <f t="shared" si="131"/>
        <v/>
      </c>
      <c r="EU68" s="26" t="str">
        <f t="shared" si="132"/>
        <v/>
      </c>
      <c r="EV68" s="26" t="str">
        <f t="shared" si="133"/>
        <v/>
      </c>
      <c r="EW68" s="27" t="str">
        <f t="shared" si="134"/>
        <v/>
      </c>
      <c r="EX68" s="26" t="str">
        <f t="shared" si="135"/>
        <v/>
      </c>
      <c r="EY68" s="26" t="str">
        <f t="shared" si="136"/>
        <v/>
      </c>
      <c r="EZ68" s="26">
        <f t="shared" si="137"/>
        <v>0</v>
      </c>
      <c r="FA68" s="43"/>
    </row>
    <row r="69" spans="1:157" ht="15.95" customHeight="1" x14ac:dyDescent="0.15">
      <c r="A69" s="21"/>
      <c r="B69" s="36" t="str">
        <f>IF(ＣＳＶ貼付用!G55="","",ＣＳＶ貼付用!G55)</f>
        <v/>
      </c>
      <c r="C69" s="36" t="str">
        <f>IF(ＣＳＶ貼付用!I55="","",ＣＳＶ貼付用!I55)</f>
        <v/>
      </c>
      <c r="D69" s="36" t="str">
        <f>IF(ＣＳＶ貼付用!J55="","",ＣＳＶ貼付用!J55)</f>
        <v/>
      </c>
      <c r="E69" s="36" t="str">
        <f>IF(ＣＳＶ貼付用!F55="","",ＣＳＶ貼付用!F55)</f>
        <v/>
      </c>
      <c r="F69" s="38" t="str">
        <f>IF(ＣＳＶ貼付用!T55="","",ＣＳＶ貼付用!T55)</f>
        <v/>
      </c>
      <c r="G69" s="38"/>
      <c r="H69" s="38" t="str">
        <f>IF(ＣＳＶ貼付用!GJ55="","",ＣＳＶ貼付用!GJ55)</f>
        <v/>
      </c>
      <c r="I69" s="38" t="str">
        <f>IF(ＣＳＶ貼付用!GL55="","",ＣＳＶ貼付用!GL55)</f>
        <v/>
      </c>
      <c r="J69" s="38" t="str">
        <f>IF(ＣＳＶ貼付用!GN55="","",ＣＳＶ貼付用!GN55)</f>
        <v/>
      </c>
      <c r="K69" s="38" t="str">
        <f>IF(ＣＳＶ貼付用!GP55="","",ＣＳＶ貼付用!GP55)</f>
        <v/>
      </c>
      <c r="L69" s="45" t="s">
        <v>30</v>
      </c>
      <c r="M69" s="55" t="str">
        <f>IF(ＣＳＶ貼付用!AT55="","",ＣＳＶ貼付用!AT55)</f>
        <v/>
      </c>
      <c r="N69" s="38" t="str">
        <f>IF(ＣＳＶ貼付用!AV55="","",ＣＳＶ貼付用!AV55)</f>
        <v/>
      </c>
      <c r="O69" s="38" t="str">
        <f>IF(ＣＳＶ貼付用!AX55="","",ＣＳＶ貼付用!AX55)</f>
        <v/>
      </c>
      <c r="P69" s="40" t="str">
        <f>IF(ＣＳＶ貼付用!FE55="","",ＣＳＶ貼付用!FE55)</f>
        <v/>
      </c>
      <c r="Q69" s="41" t="str">
        <f>IF(林齢計算用!A55="","",林齢計算用!A55)</f>
        <v/>
      </c>
      <c r="R69" s="41" t="str">
        <f t="shared" si="47"/>
        <v/>
      </c>
      <c r="S69" s="56" t="str">
        <f>IF(ＣＳＶ貼付用!EG55="","",ＣＳＶ貼付用!EG55*10)</f>
        <v/>
      </c>
      <c r="T69" s="23" t="str">
        <f>IF(O69="スギ",INDEX(データ!$C$7:$E$26,MATCH(R69,データ!$B$7:$B$26),MATCH(P69,データ!$C$6:$E$6)),IF(O69="ヒノキ",INDEX(データ!$C$32:$E$51,MATCH(R69,データ!$B$32:$B$51),MATCH(P69,データ!$C$31:$E$31)),IF(O69="マツ",INDEX(データ!#REF!,MATCH(R69,データ!#REF!),MATCH(P69,データ!#REF!)),IF(O69="ザツ",INDEX(データ!#REF!,MATCH(R69,データ!#REF!),MATCH(P69,データ!#REF!)),""))))</f>
        <v/>
      </c>
      <c r="U69" s="22" t="str">
        <f t="shared" si="138"/>
        <v/>
      </c>
      <c r="V69" s="21" t="str">
        <f t="shared" si="142"/>
        <v/>
      </c>
      <c r="W69" s="21" t="str">
        <f t="shared" si="139"/>
        <v/>
      </c>
      <c r="X69" s="23" t="str">
        <f>IF(O69="スギ",INDEX(データ!$H$7:$J$26,MATCH(R69,データ!$G$7:$G$26),MATCH(P69,データ!$H$6:$J$6)),IF(O69="ヒノキ",INDEX(データ!$H$32:$J$51,MATCH(R69,データ!$G$32:$G$51),MATCH(P69,データ!$H$31:$J$31)),IF(O69="マツ",INDEX(データ!#REF!,MATCH(R69,データ!#REF!),MATCH(P69,データ!#REF!)),IF(O69="ザツ",INDEX(データ!#REF!,MATCH(R69,データ!#REF!),MATCH(P69,データ!#REF!)),""))))</f>
        <v/>
      </c>
      <c r="Y69" s="22" t="str">
        <f t="shared" si="140"/>
        <v/>
      </c>
      <c r="Z69" s="21" t="str">
        <f t="shared" si="141"/>
        <v/>
      </c>
      <c r="AA69" s="27" t="str">
        <f t="shared" si="48"/>
        <v/>
      </c>
      <c r="AB69" s="24" t="str">
        <f t="shared" si="49"/>
        <v/>
      </c>
      <c r="AC69" s="25" t="str">
        <f t="shared" si="50"/>
        <v>0</v>
      </c>
      <c r="AD69" s="26" t="str">
        <f t="shared" si="51"/>
        <v/>
      </c>
      <c r="AE69" s="26" t="str">
        <f t="shared" si="52"/>
        <v/>
      </c>
      <c r="AF69" s="26" t="str">
        <f t="shared" si="53"/>
        <v/>
      </c>
      <c r="AG69" s="27" t="str">
        <f t="shared" si="54"/>
        <v/>
      </c>
      <c r="AH69" s="26" t="str">
        <f t="shared" si="55"/>
        <v/>
      </c>
      <c r="AI69" s="26" t="str">
        <f t="shared" si="56"/>
        <v/>
      </c>
      <c r="AJ69" s="45" t="s">
        <v>30</v>
      </c>
      <c r="AK69" s="55" t="str">
        <f>IF(ＣＳＶ貼付用!BI55="","",ＣＳＶ貼付用!BI55)</f>
        <v/>
      </c>
      <c r="AL69" s="38" t="str">
        <f>IF(ＣＳＶ貼付用!BK55="","",ＣＳＶ貼付用!BK55)</f>
        <v/>
      </c>
      <c r="AM69" s="38" t="str">
        <f>IF(ＣＳＶ貼付用!BM55="","",ＣＳＶ貼付用!BM55)</f>
        <v/>
      </c>
      <c r="AN69" s="40" t="str">
        <f t="shared" si="57"/>
        <v/>
      </c>
      <c r="AO69" s="41" t="str">
        <f>IF(林齢計算用!B55="","",林齢計算用!B55)</f>
        <v/>
      </c>
      <c r="AP69" s="41" t="str">
        <f t="shared" si="58"/>
        <v/>
      </c>
      <c r="AQ69" s="41" t="str">
        <f t="shared" si="59"/>
        <v/>
      </c>
      <c r="AR69" s="23" t="str">
        <f>IF(AM69="スギ",INDEX(データ!$C$7:$E$26,MATCH(AP69,データ!$B$7:$B$26),MATCH(AN69,データ!$C$6:$E$6)),IF(AM69="ヒノキ",INDEX(データ!$C$32:$E$51,MATCH(AP69,データ!$B$32:$B$51),MATCH(AN69,データ!$C$31:$E$31)),IF(AM69="マツ",INDEX(データ!#REF!,MATCH(AP69,データ!#REF!),MATCH(AN69,データ!#REF!)),IF(AM69="ザツ",INDEX(データ!#REF!,MATCH(AP69,データ!#REF!),MATCH(AN69,データ!#REF!)),""))))</f>
        <v/>
      </c>
      <c r="AS69" s="22" t="str">
        <f t="shared" si="12"/>
        <v/>
      </c>
      <c r="AT69" s="21" t="str">
        <f t="shared" si="60"/>
        <v/>
      </c>
      <c r="AU69" s="21" t="str">
        <f t="shared" si="61"/>
        <v/>
      </c>
      <c r="AV69" s="24" t="str">
        <f>IF(AM69="スギ",INDEX(データ!$H$7:$J$26,MATCH(AP69,データ!$G$7:$G$26),MATCH(AN69,データ!$H$6:$J$6)),IF(AM69="ヒノキ",INDEX(データ!$H$32:$J$51,MATCH(AP69,データ!$G$32:$G$51),MATCH(AN69,データ!$H$31:$J$31)),IF(AM69="マツ",INDEX(データ!#REF!,MATCH(AP69,データ!#REF!),MATCH(AN69,データ!#REF!)),IF(AM69="ザツ",INDEX(データ!#REF!,MATCH(AP69,データ!#REF!),MATCH(AN69,データ!#REF!)),""))))</f>
        <v/>
      </c>
      <c r="AW69" s="22" t="str">
        <f t="shared" si="62"/>
        <v/>
      </c>
      <c r="AX69" s="21" t="str">
        <f t="shared" si="63"/>
        <v/>
      </c>
      <c r="AY69" s="27" t="str">
        <f t="shared" si="64"/>
        <v/>
      </c>
      <c r="AZ69" s="24" t="str">
        <f t="shared" si="65"/>
        <v/>
      </c>
      <c r="BA69" s="25" t="str">
        <f t="shared" si="66"/>
        <v>0</v>
      </c>
      <c r="BB69" s="26" t="str">
        <f t="shared" si="67"/>
        <v/>
      </c>
      <c r="BC69" s="26" t="str">
        <f t="shared" si="68"/>
        <v/>
      </c>
      <c r="BD69" s="26" t="str">
        <f t="shared" si="69"/>
        <v/>
      </c>
      <c r="BE69" s="27" t="str">
        <f t="shared" si="70"/>
        <v/>
      </c>
      <c r="BF69" s="26" t="str">
        <f t="shared" si="71"/>
        <v/>
      </c>
      <c r="BG69" s="26" t="str">
        <f t="shared" si="72"/>
        <v/>
      </c>
      <c r="BH69" s="45" t="s">
        <v>30</v>
      </c>
      <c r="BI69" s="55" t="str">
        <f>IF(ＣＳＶ貼付用!BX55="","",ＣＳＶ貼付用!BX55)</f>
        <v/>
      </c>
      <c r="BJ69" s="38" t="str">
        <f>IF(ＣＳＶ貼付用!BZ55="","",ＣＳＶ貼付用!BZ55)</f>
        <v/>
      </c>
      <c r="BK69" s="38" t="str">
        <f>IF(ＣＳＶ貼付用!CB55="","",ＣＳＶ貼付用!CB55)</f>
        <v/>
      </c>
      <c r="BL69" s="40" t="str">
        <f t="shared" si="73"/>
        <v/>
      </c>
      <c r="BM69" s="41" t="str">
        <f>IF(林齢計算用!C55="","",林齢計算用!C55)</f>
        <v/>
      </c>
      <c r="BN69" s="41" t="str">
        <f t="shared" si="74"/>
        <v/>
      </c>
      <c r="BO69" s="41" t="str">
        <f t="shared" si="75"/>
        <v/>
      </c>
      <c r="BP69" s="23" t="str">
        <f>IF(BK69="スギ",INDEX(データ!$C$7:$E$26,MATCH(BN69,データ!$B$7:$B$26),MATCH(BL69,データ!$C$6:$E$6)),IF(BK69="ヒノキ",INDEX(データ!$C$32:$E$51,MATCH(BN69,データ!$B$32:$B$51),MATCH(BL69,データ!$C$31:$E$31)),IF(BK69="マツ",INDEX(データ!#REF!,MATCH(BN69,データ!#REF!),MATCH(BL69,データ!#REF!)),IF(BK69="ザツ",INDEX(データ!#REF!,MATCH(BN69,データ!#REF!),MATCH(BL69,データ!#REF!)),""))))</f>
        <v/>
      </c>
      <c r="BQ69" s="22" t="str">
        <f t="shared" si="19"/>
        <v/>
      </c>
      <c r="BR69" s="21" t="str">
        <f t="shared" si="76"/>
        <v/>
      </c>
      <c r="BS69" s="21" t="str">
        <f t="shared" si="77"/>
        <v/>
      </c>
      <c r="BT69" s="24" t="str">
        <f>IF(BK69="スギ",INDEX(データ!$H$7:$J$26,MATCH(BN69,データ!$G$7:$G$26),MATCH(BL69,データ!$H$6:$J$6)),IF(BK69="ヒノキ",INDEX(データ!$H$32:$J$51,MATCH(BN69,データ!$G$32:$G$51),MATCH(BL69,データ!$H$31:$J$31)),IF(BK69="マツ",INDEX(データ!#REF!,MATCH(BN69,データ!#REF!),MATCH(BL69,データ!#REF!)),IF(BK69="ザツ",INDEX(データ!#REF!,MATCH(BN69,データ!#REF!),MATCH(BL69,データ!#REF!)),""))))</f>
        <v/>
      </c>
      <c r="BU69" s="22" t="str">
        <f t="shared" si="78"/>
        <v/>
      </c>
      <c r="BV69" s="21" t="str">
        <f t="shared" si="79"/>
        <v/>
      </c>
      <c r="BW69" s="27" t="str">
        <f t="shared" si="80"/>
        <v/>
      </c>
      <c r="BX69" s="24" t="str">
        <f t="shared" si="81"/>
        <v/>
      </c>
      <c r="BY69" s="25" t="str">
        <f t="shared" si="82"/>
        <v>0</v>
      </c>
      <c r="BZ69" s="26" t="str">
        <f t="shared" si="83"/>
        <v/>
      </c>
      <c r="CA69" s="26" t="str">
        <f t="shared" si="84"/>
        <v/>
      </c>
      <c r="CB69" s="26" t="str">
        <f t="shared" si="85"/>
        <v/>
      </c>
      <c r="CC69" s="27" t="str">
        <f t="shared" si="86"/>
        <v/>
      </c>
      <c r="CD69" s="26" t="str">
        <f t="shared" si="87"/>
        <v/>
      </c>
      <c r="CE69" s="26" t="str">
        <f t="shared" si="88"/>
        <v/>
      </c>
      <c r="CF69" s="45" t="s">
        <v>30</v>
      </c>
      <c r="CG69" s="55" t="str">
        <f>IF(ＣＳＶ貼付用!CM55="","",ＣＳＶ貼付用!CM55)</f>
        <v/>
      </c>
      <c r="CH69" s="38" t="str">
        <f>IF(ＣＳＶ貼付用!CO55="","",ＣＳＶ貼付用!CO55)</f>
        <v/>
      </c>
      <c r="CI69" s="38" t="str">
        <f>IF(ＣＳＶ貼付用!CQ55="","",ＣＳＶ貼付用!CQ55)</f>
        <v/>
      </c>
      <c r="CJ69" s="40" t="str">
        <f t="shared" si="89"/>
        <v/>
      </c>
      <c r="CK69" s="41" t="str">
        <f>IF(林齢計算用!D55="","",林齢計算用!D55)</f>
        <v/>
      </c>
      <c r="CL69" s="41" t="str">
        <f t="shared" si="90"/>
        <v/>
      </c>
      <c r="CM69" s="41" t="str">
        <f t="shared" si="91"/>
        <v/>
      </c>
      <c r="CN69" s="23" t="str">
        <f>IF(CI69="スギ",INDEX(データ!$C$7:$E$26,MATCH(CL69,データ!$B$7:$B$26),MATCH(CJ69,データ!$C$6:$E$6)),IF(CI69="ヒノキ",INDEX(データ!$C$32:$E$51,MATCH(CL69,データ!$B$32:$B$51),MATCH(CJ69,データ!$C$31:$E$31)),IF(CI69="マツ",INDEX(データ!#REF!,MATCH(CL69,データ!#REF!),MATCH(CJ69,データ!#REF!)),IF(CI69="ザツ",INDEX(データ!#REF!,MATCH(CL69,データ!#REF!),MATCH(CJ69,データ!#REF!)),""))))</f>
        <v/>
      </c>
      <c r="CO69" s="22" t="str">
        <f t="shared" si="26"/>
        <v/>
      </c>
      <c r="CP69" s="21" t="str">
        <f t="shared" si="92"/>
        <v/>
      </c>
      <c r="CQ69" s="21" t="str">
        <f t="shared" si="93"/>
        <v/>
      </c>
      <c r="CR69" s="24" t="str">
        <f>IF(CI69="スギ",INDEX(データ!$H$7:$J$26,MATCH(CL69,データ!$G$7:$G$26),MATCH(CJ69,データ!$H$6:$J$6)),IF(CI69="ヒノキ",INDEX(データ!$H$32:$J$51,MATCH(CL69,データ!$G$32:$G$51),MATCH(CJ69,データ!$H$31:$J$31)),IF(CI69="マツ",INDEX(データ!#REF!,MATCH(CL69,データ!#REF!),MATCH(CJ69,データ!#REF!)),IF(CI69="ザツ",INDEX(データ!#REF!,MATCH(CL69,データ!#REF!),MATCH(CJ69,データ!#REF!)),""))))</f>
        <v/>
      </c>
      <c r="CS69" s="22" t="str">
        <f t="shared" si="94"/>
        <v/>
      </c>
      <c r="CT69" s="21" t="str">
        <f t="shared" si="95"/>
        <v/>
      </c>
      <c r="CU69" s="27" t="str">
        <f t="shared" si="96"/>
        <v/>
      </c>
      <c r="CV69" s="24" t="str">
        <f t="shared" si="97"/>
        <v/>
      </c>
      <c r="CW69" s="25" t="str">
        <f t="shared" si="98"/>
        <v>0</v>
      </c>
      <c r="CX69" s="26" t="str">
        <f t="shared" si="99"/>
        <v/>
      </c>
      <c r="CY69" s="26" t="str">
        <f t="shared" si="100"/>
        <v/>
      </c>
      <c r="CZ69" s="26" t="str">
        <f t="shared" si="101"/>
        <v/>
      </c>
      <c r="DA69" s="27" t="str">
        <f t="shared" si="102"/>
        <v/>
      </c>
      <c r="DB69" s="26" t="str">
        <f t="shared" si="103"/>
        <v/>
      </c>
      <c r="DC69" s="26" t="str">
        <f t="shared" si="104"/>
        <v/>
      </c>
      <c r="DD69" s="45" t="s">
        <v>30</v>
      </c>
      <c r="DE69" s="55" t="str">
        <f>IF(ＣＳＶ貼付用!DB55="","",ＣＳＶ貼付用!DB55)</f>
        <v/>
      </c>
      <c r="DF69" s="38" t="str">
        <f>IF(ＣＳＶ貼付用!DD55="","",ＣＳＶ貼付用!DD55)</f>
        <v/>
      </c>
      <c r="DG69" s="38" t="str">
        <f>IF(ＣＳＶ貼付用!DF55="","",ＣＳＶ貼付用!DF55)</f>
        <v/>
      </c>
      <c r="DH69" s="40" t="str">
        <f t="shared" si="105"/>
        <v/>
      </c>
      <c r="DI69" s="41" t="str">
        <f>IF(林齢計算用!E55="","",林齢計算用!E55)</f>
        <v/>
      </c>
      <c r="DJ69" s="41" t="str">
        <f t="shared" si="106"/>
        <v/>
      </c>
      <c r="DK69" s="41" t="str">
        <f t="shared" si="107"/>
        <v/>
      </c>
      <c r="DL69" s="23" t="str">
        <f>IF(DG69="スギ",INDEX(データ!$C$7:$E$26,MATCH(DJ69,データ!$B$7:$B$26),MATCH(DH69,データ!$C$6:$E$6)),IF(DG69="ヒノキ",INDEX(データ!$C$32:$E$51,MATCH(DJ69,データ!$B$32:$B$51),MATCH(DH69,データ!$C$31:$E$31)),IF(DG69="マツ",INDEX(データ!#REF!,MATCH(DJ69,データ!#REF!),MATCH(DH69,データ!#REF!)),IF(DG69="ザツ",INDEX(データ!#REF!,MATCH(DJ69,データ!#REF!),MATCH(DH69,データ!#REF!)),""))))</f>
        <v/>
      </c>
      <c r="DM69" s="22" t="str">
        <f t="shared" si="33"/>
        <v/>
      </c>
      <c r="DN69" s="21" t="str">
        <f t="shared" si="108"/>
        <v/>
      </c>
      <c r="DO69" s="21" t="str">
        <f t="shared" si="109"/>
        <v/>
      </c>
      <c r="DP69" s="24" t="str">
        <f>IF(DG69="スギ",INDEX(データ!$H$7:$J$26,MATCH(DJ69,データ!$G$7:$G$26),MATCH(DH69,データ!$H$6:$J$6)),IF(DG69="ヒノキ",INDEX(データ!$H$32:$J$51,MATCH(DJ69,データ!$G$32:$G$51),MATCH(DH69,データ!$H$31:$J$31)),IF(DG69="マツ",INDEX(データ!#REF!,MATCH(DJ69,データ!#REF!),MATCH(DH69,データ!#REF!)),IF(DG69="ザツ",INDEX(データ!#REF!,MATCH(DJ69,データ!#REF!),MATCH(DH69,データ!#REF!)),""))))</f>
        <v/>
      </c>
      <c r="DQ69" s="22" t="str">
        <f t="shared" si="110"/>
        <v/>
      </c>
      <c r="DR69" s="21" t="str">
        <f t="shared" si="111"/>
        <v/>
      </c>
      <c r="DS69" s="27" t="str">
        <f t="shared" si="112"/>
        <v/>
      </c>
      <c r="DT69" s="24" t="str">
        <f t="shared" si="113"/>
        <v/>
      </c>
      <c r="DU69" s="25" t="str">
        <f t="shared" si="114"/>
        <v>0</v>
      </c>
      <c r="DV69" s="26" t="str">
        <f t="shared" si="115"/>
        <v/>
      </c>
      <c r="DW69" s="26" t="str">
        <f t="shared" si="116"/>
        <v/>
      </c>
      <c r="DX69" s="26" t="str">
        <f t="shared" si="117"/>
        <v/>
      </c>
      <c r="DY69" s="27" t="str">
        <f t="shared" si="118"/>
        <v/>
      </c>
      <c r="DZ69" s="26" t="str">
        <f t="shared" si="119"/>
        <v/>
      </c>
      <c r="EA69" s="26" t="str">
        <f t="shared" si="120"/>
        <v/>
      </c>
      <c r="EB69" s="45" t="s">
        <v>30</v>
      </c>
      <c r="EC69" s="55" t="str">
        <f>IF(ＣＳＶ貼付用!DQ55="","",ＣＳＶ貼付用!DQ55)</f>
        <v/>
      </c>
      <c r="ED69" s="38" t="str">
        <f>IF(ＣＳＶ貼付用!DS55="","",ＣＳＶ貼付用!DS55)</f>
        <v/>
      </c>
      <c r="EE69" s="38" t="str">
        <f>IF(ＣＳＶ貼付用!DU55="","",ＣＳＶ貼付用!DU55)</f>
        <v/>
      </c>
      <c r="EF69" s="40" t="str">
        <f t="shared" si="121"/>
        <v/>
      </c>
      <c r="EG69" s="41" t="str">
        <f>IF(林齢計算用!F55="","",林齢計算用!F55)</f>
        <v/>
      </c>
      <c r="EH69" s="41" t="str">
        <f t="shared" si="122"/>
        <v/>
      </c>
      <c r="EI69" s="41" t="str">
        <f t="shared" si="123"/>
        <v/>
      </c>
      <c r="EJ69" s="23" t="str">
        <f>IF(EE69="スギ",INDEX(データ!$C$7:$E$26,MATCH(EH69,データ!$B$7:$B$26),MATCH(EF69,データ!$C$6:$E$6)),IF(EE69="ヒノキ",INDEX(データ!$C$32:$E$51,MATCH(EH69,データ!$B$32:$B$51),MATCH(EF69,データ!$C$31:$E$31)),IF(EE69="マツ",INDEX(データ!#REF!,MATCH(EH69,データ!#REF!),MATCH(EF69,データ!#REF!)),IF(EE69="ザツ",INDEX(データ!#REF!,MATCH(EH69,データ!#REF!),MATCH(EF69,データ!#REF!)),""))))</f>
        <v/>
      </c>
      <c r="EK69" s="22" t="str">
        <f t="shared" si="40"/>
        <v/>
      </c>
      <c r="EL69" s="21" t="str">
        <f t="shared" si="124"/>
        <v/>
      </c>
      <c r="EM69" s="21" t="str">
        <f t="shared" si="125"/>
        <v/>
      </c>
      <c r="EN69" s="24" t="str">
        <f>IF(EE69="スギ",INDEX(データ!$H$7:$J$26,MATCH(EH69,データ!$G$7:$G$26),MATCH(EF69,データ!$H$6:$J$6)),IF(EE69="ヒノキ",INDEX(データ!$H$32:$J$51,MATCH(EH69,データ!$G$32:$G$51),MATCH(EF69,データ!$H$31:$J$31)),IF(EE69="マツ",INDEX(データ!#REF!,MATCH(EH69,データ!#REF!),MATCH(EF69,データ!#REF!)),IF(EE69="ザツ",INDEX(データ!#REF!,MATCH(EH69,データ!#REF!),MATCH(EF69,データ!#REF!)),""))))</f>
        <v/>
      </c>
      <c r="EO69" s="22" t="str">
        <f t="shared" si="126"/>
        <v/>
      </c>
      <c r="EP69" s="21" t="str">
        <f t="shared" si="127"/>
        <v/>
      </c>
      <c r="EQ69" s="27" t="str">
        <f t="shared" si="128"/>
        <v/>
      </c>
      <c r="ER69" s="24" t="str">
        <f t="shared" si="129"/>
        <v/>
      </c>
      <c r="ES69" s="25" t="str">
        <f t="shared" si="130"/>
        <v>0</v>
      </c>
      <c r="ET69" s="26" t="str">
        <f t="shared" si="131"/>
        <v/>
      </c>
      <c r="EU69" s="26" t="str">
        <f t="shared" si="132"/>
        <v/>
      </c>
      <c r="EV69" s="26" t="str">
        <f t="shared" si="133"/>
        <v/>
      </c>
      <c r="EW69" s="27" t="str">
        <f t="shared" si="134"/>
        <v/>
      </c>
      <c r="EX69" s="26" t="str">
        <f t="shared" si="135"/>
        <v/>
      </c>
      <c r="EY69" s="26" t="str">
        <f t="shared" si="136"/>
        <v/>
      </c>
      <c r="EZ69" s="26">
        <f t="shared" si="137"/>
        <v>0</v>
      </c>
      <c r="FA69" s="43"/>
    </row>
    <row r="70" spans="1:157" ht="15.95" customHeight="1" x14ac:dyDescent="0.15">
      <c r="A70" s="21"/>
      <c r="B70" s="36" t="str">
        <f>IF(ＣＳＶ貼付用!G56="","",ＣＳＶ貼付用!G56)</f>
        <v/>
      </c>
      <c r="C70" s="36" t="str">
        <f>IF(ＣＳＶ貼付用!I56="","",ＣＳＶ貼付用!I56)</f>
        <v/>
      </c>
      <c r="D70" s="36" t="str">
        <f>IF(ＣＳＶ貼付用!J56="","",ＣＳＶ貼付用!J56)</f>
        <v/>
      </c>
      <c r="E70" s="36" t="str">
        <f>IF(ＣＳＶ貼付用!F56="","",ＣＳＶ貼付用!F56)</f>
        <v/>
      </c>
      <c r="F70" s="38" t="str">
        <f>IF(ＣＳＶ貼付用!T56="","",ＣＳＶ貼付用!T56)</f>
        <v/>
      </c>
      <c r="G70" s="38"/>
      <c r="H70" s="38" t="str">
        <f>IF(ＣＳＶ貼付用!GJ56="","",ＣＳＶ貼付用!GJ56)</f>
        <v/>
      </c>
      <c r="I70" s="38" t="str">
        <f>IF(ＣＳＶ貼付用!GL56="","",ＣＳＶ貼付用!GL56)</f>
        <v/>
      </c>
      <c r="J70" s="38" t="str">
        <f>IF(ＣＳＶ貼付用!GN56="","",ＣＳＶ貼付用!GN56)</f>
        <v/>
      </c>
      <c r="K70" s="38" t="str">
        <f>IF(ＣＳＶ貼付用!GP56="","",ＣＳＶ貼付用!GP56)</f>
        <v/>
      </c>
      <c r="L70" s="45" t="s">
        <v>30</v>
      </c>
      <c r="M70" s="55" t="str">
        <f>IF(ＣＳＶ貼付用!AT56="","",ＣＳＶ貼付用!AT56)</f>
        <v/>
      </c>
      <c r="N70" s="38" t="str">
        <f>IF(ＣＳＶ貼付用!AV56="","",ＣＳＶ貼付用!AV56)</f>
        <v/>
      </c>
      <c r="O70" s="38" t="str">
        <f>IF(ＣＳＶ貼付用!AX56="","",ＣＳＶ貼付用!AX56)</f>
        <v/>
      </c>
      <c r="P70" s="40" t="str">
        <f>IF(ＣＳＶ貼付用!FE56="","",ＣＳＶ貼付用!FE56)</f>
        <v/>
      </c>
      <c r="Q70" s="41" t="str">
        <f>IF(林齢計算用!A56="","",林齢計算用!A56)</f>
        <v/>
      </c>
      <c r="R70" s="41" t="str">
        <f t="shared" si="47"/>
        <v/>
      </c>
      <c r="S70" s="56" t="str">
        <f>IF(ＣＳＶ貼付用!EG56="","",ＣＳＶ貼付用!EG56*10)</f>
        <v/>
      </c>
      <c r="T70" s="23" t="str">
        <f>IF(O70="スギ",INDEX(データ!$C$7:$E$26,MATCH(R70,データ!$B$7:$B$26),MATCH(P70,データ!$C$6:$E$6)),IF(O70="ヒノキ",INDEX(データ!$C$32:$E$51,MATCH(R70,データ!$B$32:$B$51),MATCH(P70,データ!$C$31:$E$31)),IF(O70="マツ",INDEX(データ!#REF!,MATCH(R70,データ!#REF!),MATCH(P70,データ!#REF!)),IF(O70="ザツ",INDEX(データ!#REF!,MATCH(R70,データ!#REF!),MATCH(P70,データ!#REF!)),""))))</f>
        <v/>
      </c>
      <c r="U70" s="22" t="str">
        <f t="shared" si="138"/>
        <v/>
      </c>
      <c r="V70" s="21" t="str">
        <f t="shared" si="142"/>
        <v/>
      </c>
      <c r="W70" s="21" t="str">
        <f t="shared" si="139"/>
        <v/>
      </c>
      <c r="X70" s="23" t="str">
        <f>IF(O70="スギ",INDEX(データ!$H$7:$J$26,MATCH(R70,データ!$G$7:$G$26),MATCH(P70,データ!$H$6:$J$6)),IF(O70="ヒノキ",INDEX(データ!$H$32:$J$51,MATCH(R70,データ!$G$32:$G$51),MATCH(P70,データ!$H$31:$J$31)),IF(O70="マツ",INDEX(データ!#REF!,MATCH(R70,データ!#REF!),MATCH(P70,データ!#REF!)),IF(O70="ザツ",INDEX(データ!#REF!,MATCH(R70,データ!#REF!),MATCH(P70,データ!#REF!)),""))))</f>
        <v/>
      </c>
      <c r="Y70" s="22" t="str">
        <f t="shared" si="140"/>
        <v/>
      </c>
      <c r="Z70" s="21" t="str">
        <f t="shared" si="141"/>
        <v/>
      </c>
      <c r="AA70" s="27" t="str">
        <f t="shared" si="48"/>
        <v/>
      </c>
      <c r="AB70" s="24" t="str">
        <f t="shared" si="49"/>
        <v/>
      </c>
      <c r="AC70" s="25" t="str">
        <f t="shared" si="50"/>
        <v>0</v>
      </c>
      <c r="AD70" s="26" t="str">
        <f t="shared" si="51"/>
        <v/>
      </c>
      <c r="AE70" s="26" t="str">
        <f t="shared" si="52"/>
        <v/>
      </c>
      <c r="AF70" s="26" t="str">
        <f t="shared" si="53"/>
        <v/>
      </c>
      <c r="AG70" s="27" t="str">
        <f t="shared" si="54"/>
        <v/>
      </c>
      <c r="AH70" s="26" t="str">
        <f t="shared" si="55"/>
        <v/>
      </c>
      <c r="AI70" s="26" t="str">
        <f t="shared" si="56"/>
        <v/>
      </c>
      <c r="AJ70" s="45" t="s">
        <v>30</v>
      </c>
      <c r="AK70" s="55" t="str">
        <f>IF(ＣＳＶ貼付用!BI56="","",ＣＳＶ貼付用!BI56)</f>
        <v/>
      </c>
      <c r="AL70" s="38" t="str">
        <f>IF(ＣＳＶ貼付用!BK56="","",ＣＳＶ貼付用!BK56)</f>
        <v/>
      </c>
      <c r="AM70" s="38" t="str">
        <f>IF(ＣＳＶ貼付用!BM56="","",ＣＳＶ貼付用!BM56)</f>
        <v/>
      </c>
      <c r="AN70" s="40" t="str">
        <f t="shared" si="57"/>
        <v/>
      </c>
      <c r="AO70" s="41" t="str">
        <f>IF(林齢計算用!B56="","",林齢計算用!B56)</f>
        <v/>
      </c>
      <c r="AP70" s="41" t="str">
        <f t="shared" si="58"/>
        <v/>
      </c>
      <c r="AQ70" s="41" t="str">
        <f t="shared" si="59"/>
        <v/>
      </c>
      <c r="AR70" s="23" t="str">
        <f>IF(AM70="スギ",INDEX(データ!$C$7:$E$26,MATCH(AP70,データ!$B$7:$B$26),MATCH(AN70,データ!$C$6:$E$6)),IF(AM70="ヒノキ",INDEX(データ!$C$32:$E$51,MATCH(AP70,データ!$B$32:$B$51),MATCH(AN70,データ!$C$31:$E$31)),IF(AM70="マツ",INDEX(データ!#REF!,MATCH(AP70,データ!#REF!),MATCH(AN70,データ!#REF!)),IF(AM70="ザツ",INDEX(データ!#REF!,MATCH(AP70,データ!#REF!),MATCH(AN70,データ!#REF!)),""))))</f>
        <v/>
      </c>
      <c r="AS70" s="22" t="str">
        <f t="shared" si="12"/>
        <v/>
      </c>
      <c r="AT70" s="21" t="str">
        <f t="shared" si="60"/>
        <v/>
      </c>
      <c r="AU70" s="21" t="str">
        <f t="shared" si="61"/>
        <v/>
      </c>
      <c r="AV70" s="24" t="str">
        <f>IF(AM70="スギ",INDEX(データ!$H$7:$J$26,MATCH(AP70,データ!$G$7:$G$26),MATCH(AN70,データ!$H$6:$J$6)),IF(AM70="ヒノキ",INDEX(データ!$H$32:$J$51,MATCH(AP70,データ!$G$32:$G$51),MATCH(AN70,データ!$H$31:$J$31)),IF(AM70="マツ",INDEX(データ!#REF!,MATCH(AP70,データ!#REF!),MATCH(AN70,データ!#REF!)),IF(AM70="ザツ",INDEX(データ!#REF!,MATCH(AP70,データ!#REF!),MATCH(AN70,データ!#REF!)),""))))</f>
        <v/>
      </c>
      <c r="AW70" s="22" t="str">
        <f t="shared" si="62"/>
        <v/>
      </c>
      <c r="AX70" s="21" t="str">
        <f t="shared" si="63"/>
        <v/>
      </c>
      <c r="AY70" s="27" t="str">
        <f t="shared" si="64"/>
        <v/>
      </c>
      <c r="AZ70" s="24" t="str">
        <f t="shared" si="65"/>
        <v/>
      </c>
      <c r="BA70" s="25" t="str">
        <f t="shared" si="66"/>
        <v>0</v>
      </c>
      <c r="BB70" s="26" t="str">
        <f t="shared" si="67"/>
        <v/>
      </c>
      <c r="BC70" s="26" t="str">
        <f t="shared" si="68"/>
        <v/>
      </c>
      <c r="BD70" s="26" t="str">
        <f t="shared" si="69"/>
        <v/>
      </c>
      <c r="BE70" s="27" t="str">
        <f t="shared" si="70"/>
        <v/>
      </c>
      <c r="BF70" s="26" t="str">
        <f t="shared" si="71"/>
        <v/>
      </c>
      <c r="BG70" s="26" t="str">
        <f t="shared" si="72"/>
        <v/>
      </c>
      <c r="BH70" s="45" t="s">
        <v>30</v>
      </c>
      <c r="BI70" s="55" t="str">
        <f>IF(ＣＳＶ貼付用!BX56="","",ＣＳＶ貼付用!BX56)</f>
        <v/>
      </c>
      <c r="BJ70" s="38" t="str">
        <f>IF(ＣＳＶ貼付用!BZ56="","",ＣＳＶ貼付用!BZ56)</f>
        <v/>
      </c>
      <c r="BK70" s="38" t="str">
        <f>IF(ＣＳＶ貼付用!CB56="","",ＣＳＶ貼付用!CB56)</f>
        <v/>
      </c>
      <c r="BL70" s="40" t="str">
        <f t="shared" si="73"/>
        <v/>
      </c>
      <c r="BM70" s="41" t="str">
        <f>IF(林齢計算用!C56="","",林齢計算用!C56)</f>
        <v/>
      </c>
      <c r="BN70" s="41" t="str">
        <f t="shared" si="74"/>
        <v/>
      </c>
      <c r="BO70" s="41" t="str">
        <f t="shared" si="75"/>
        <v/>
      </c>
      <c r="BP70" s="23" t="str">
        <f>IF(BK70="スギ",INDEX(データ!$C$7:$E$26,MATCH(BN70,データ!$B$7:$B$26),MATCH(BL70,データ!$C$6:$E$6)),IF(BK70="ヒノキ",INDEX(データ!$C$32:$E$51,MATCH(BN70,データ!$B$32:$B$51),MATCH(BL70,データ!$C$31:$E$31)),IF(BK70="マツ",INDEX(データ!#REF!,MATCH(BN70,データ!#REF!),MATCH(BL70,データ!#REF!)),IF(BK70="ザツ",INDEX(データ!#REF!,MATCH(BN70,データ!#REF!),MATCH(BL70,データ!#REF!)),""))))</f>
        <v/>
      </c>
      <c r="BQ70" s="22" t="str">
        <f t="shared" si="19"/>
        <v/>
      </c>
      <c r="BR70" s="21" t="str">
        <f t="shared" si="76"/>
        <v/>
      </c>
      <c r="BS70" s="21" t="str">
        <f t="shared" si="77"/>
        <v/>
      </c>
      <c r="BT70" s="24" t="str">
        <f>IF(BK70="スギ",INDEX(データ!$H$7:$J$26,MATCH(BN70,データ!$G$7:$G$26),MATCH(BL70,データ!$H$6:$J$6)),IF(BK70="ヒノキ",INDEX(データ!$H$32:$J$51,MATCH(BN70,データ!$G$32:$G$51),MATCH(BL70,データ!$H$31:$J$31)),IF(BK70="マツ",INDEX(データ!#REF!,MATCH(BN70,データ!#REF!),MATCH(BL70,データ!#REF!)),IF(BK70="ザツ",INDEX(データ!#REF!,MATCH(BN70,データ!#REF!),MATCH(BL70,データ!#REF!)),""))))</f>
        <v/>
      </c>
      <c r="BU70" s="22" t="str">
        <f t="shared" si="78"/>
        <v/>
      </c>
      <c r="BV70" s="21" t="str">
        <f t="shared" si="79"/>
        <v/>
      </c>
      <c r="BW70" s="27" t="str">
        <f t="shared" si="80"/>
        <v/>
      </c>
      <c r="BX70" s="24" t="str">
        <f t="shared" si="81"/>
        <v/>
      </c>
      <c r="BY70" s="25" t="str">
        <f t="shared" si="82"/>
        <v>0</v>
      </c>
      <c r="BZ70" s="26" t="str">
        <f t="shared" si="83"/>
        <v/>
      </c>
      <c r="CA70" s="26" t="str">
        <f t="shared" si="84"/>
        <v/>
      </c>
      <c r="CB70" s="26" t="str">
        <f t="shared" si="85"/>
        <v/>
      </c>
      <c r="CC70" s="27" t="str">
        <f t="shared" si="86"/>
        <v/>
      </c>
      <c r="CD70" s="26" t="str">
        <f t="shared" si="87"/>
        <v/>
      </c>
      <c r="CE70" s="26" t="str">
        <f t="shared" si="88"/>
        <v/>
      </c>
      <c r="CF70" s="45" t="s">
        <v>30</v>
      </c>
      <c r="CG70" s="55" t="str">
        <f>IF(ＣＳＶ貼付用!CM56="","",ＣＳＶ貼付用!CM56)</f>
        <v/>
      </c>
      <c r="CH70" s="38" t="str">
        <f>IF(ＣＳＶ貼付用!CO56="","",ＣＳＶ貼付用!CO56)</f>
        <v/>
      </c>
      <c r="CI70" s="38" t="str">
        <f>IF(ＣＳＶ貼付用!CQ56="","",ＣＳＶ貼付用!CQ56)</f>
        <v/>
      </c>
      <c r="CJ70" s="40" t="str">
        <f t="shared" si="89"/>
        <v/>
      </c>
      <c r="CK70" s="41" t="str">
        <f>IF(林齢計算用!D56="","",林齢計算用!D56)</f>
        <v/>
      </c>
      <c r="CL70" s="41" t="str">
        <f t="shared" si="90"/>
        <v/>
      </c>
      <c r="CM70" s="41" t="str">
        <f t="shared" si="91"/>
        <v/>
      </c>
      <c r="CN70" s="23" t="str">
        <f>IF(CI70="スギ",INDEX(データ!$C$7:$E$26,MATCH(CL70,データ!$B$7:$B$26),MATCH(CJ70,データ!$C$6:$E$6)),IF(CI70="ヒノキ",INDEX(データ!$C$32:$E$51,MATCH(CL70,データ!$B$32:$B$51),MATCH(CJ70,データ!$C$31:$E$31)),IF(CI70="マツ",INDEX(データ!#REF!,MATCH(CL70,データ!#REF!),MATCH(CJ70,データ!#REF!)),IF(CI70="ザツ",INDEX(データ!#REF!,MATCH(CL70,データ!#REF!),MATCH(CJ70,データ!#REF!)),""))))</f>
        <v/>
      </c>
      <c r="CO70" s="22" t="str">
        <f t="shared" si="26"/>
        <v/>
      </c>
      <c r="CP70" s="21" t="str">
        <f t="shared" si="92"/>
        <v/>
      </c>
      <c r="CQ70" s="21" t="str">
        <f t="shared" si="93"/>
        <v/>
      </c>
      <c r="CR70" s="24" t="str">
        <f>IF(CI70="スギ",INDEX(データ!$H$7:$J$26,MATCH(CL70,データ!$G$7:$G$26),MATCH(CJ70,データ!$H$6:$J$6)),IF(CI70="ヒノキ",INDEX(データ!$H$32:$J$51,MATCH(CL70,データ!$G$32:$G$51),MATCH(CJ70,データ!$H$31:$J$31)),IF(CI70="マツ",INDEX(データ!#REF!,MATCH(CL70,データ!#REF!),MATCH(CJ70,データ!#REF!)),IF(CI70="ザツ",INDEX(データ!#REF!,MATCH(CL70,データ!#REF!),MATCH(CJ70,データ!#REF!)),""))))</f>
        <v/>
      </c>
      <c r="CS70" s="22" t="str">
        <f t="shared" si="94"/>
        <v/>
      </c>
      <c r="CT70" s="21" t="str">
        <f t="shared" si="95"/>
        <v/>
      </c>
      <c r="CU70" s="27" t="str">
        <f t="shared" si="96"/>
        <v/>
      </c>
      <c r="CV70" s="24" t="str">
        <f t="shared" si="97"/>
        <v/>
      </c>
      <c r="CW70" s="25" t="str">
        <f t="shared" si="98"/>
        <v>0</v>
      </c>
      <c r="CX70" s="26" t="str">
        <f t="shared" si="99"/>
        <v/>
      </c>
      <c r="CY70" s="26" t="str">
        <f t="shared" si="100"/>
        <v/>
      </c>
      <c r="CZ70" s="26" t="str">
        <f t="shared" si="101"/>
        <v/>
      </c>
      <c r="DA70" s="27" t="str">
        <f t="shared" si="102"/>
        <v/>
      </c>
      <c r="DB70" s="26" t="str">
        <f t="shared" si="103"/>
        <v/>
      </c>
      <c r="DC70" s="26" t="str">
        <f t="shared" si="104"/>
        <v/>
      </c>
      <c r="DD70" s="45" t="s">
        <v>30</v>
      </c>
      <c r="DE70" s="55" t="str">
        <f>IF(ＣＳＶ貼付用!DB56="","",ＣＳＶ貼付用!DB56)</f>
        <v/>
      </c>
      <c r="DF70" s="38" t="str">
        <f>IF(ＣＳＶ貼付用!DD56="","",ＣＳＶ貼付用!DD56)</f>
        <v/>
      </c>
      <c r="DG70" s="38" t="str">
        <f>IF(ＣＳＶ貼付用!DF56="","",ＣＳＶ貼付用!DF56)</f>
        <v/>
      </c>
      <c r="DH70" s="40" t="str">
        <f t="shared" si="105"/>
        <v/>
      </c>
      <c r="DI70" s="41" t="str">
        <f>IF(林齢計算用!E56="","",林齢計算用!E56)</f>
        <v/>
      </c>
      <c r="DJ70" s="41" t="str">
        <f t="shared" si="106"/>
        <v/>
      </c>
      <c r="DK70" s="41" t="str">
        <f t="shared" si="107"/>
        <v/>
      </c>
      <c r="DL70" s="23" t="str">
        <f>IF(DG70="スギ",INDEX(データ!$C$7:$E$26,MATCH(DJ70,データ!$B$7:$B$26),MATCH(DH70,データ!$C$6:$E$6)),IF(DG70="ヒノキ",INDEX(データ!$C$32:$E$51,MATCH(DJ70,データ!$B$32:$B$51),MATCH(DH70,データ!$C$31:$E$31)),IF(DG70="マツ",INDEX(データ!#REF!,MATCH(DJ70,データ!#REF!),MATCH(DH70,データ!#REF!)),IF(DG70="ザツ",INDEX(データ!#REF!,MATCH(DJ70,データ!#REF!),MATCH(DH70,データ!#REF!)),""))))</f>
        <v/>
      </c>
      <c r="DM70" s="22" t="str">
        <f t="shared" si="33"/>
        <v/>
      </c>
      <c r="DN70" s="21" t="str">
        <f t="shared" si="108"/>
        <v/>
      </c>
      <c r="DO70" s="21" t="str">
        <f t="shared" si="109"/>
        <v/>
      </c>
      <c r="DP70" s="24" t="str">
        <f>IF(DG70="スギ",INDEX(データ!$H$7:$J$26,MATCH(DJ70,データ!$G$7:$G$26),MATCH(DH70,データ!$H$6:$J$6)),IF(DG70="ヒノキ",INDEX(データ!$H$32:$J$51,MATCH(DJ70,データ!$G$32:$G$51),MATCH(DH70,データ!$H$31:$J$31)),IF(DG70="マツ",INDEX(データ!#REF!,MATCH(DJ70,データ!#REF!),MATCH(DH70,データ!#REF!)),IF(DG70="ザツ",INDEX(データ!#REF!,MATCH(DJ70,データ!#REF!),MATCH(DH70,データ!#REF!)),""))))</f>
        <v/>
      </c>
      <c r="DQ70" s="22" t="str">
        <f t="shared" si="110"/>
        <v/>
      </c>
      <c r="DR70" s="21" t="str">
        <f t="shared" si="111"/>
        <v/>
      </c>
      <c r="DS70" s="27" t="str">
        <f t="shared" si="112"/>
        <v/>
      </c>
      <c r="DT70" s="24" t="str">
        <f t="shared" si="113"/>
        <v/>
      </c>
      <c r="DU70" s="25" t="str">
        <f t="shared" si="114"/>
        <v>0</v>
      </c>
      <c r="DV70" s="26" t="str">
        <f t="shared" si="115"/>
        <v/>
      </c>
      <c r="DW70" s="26" t="str">
        <f t="shared" si="116"/>
        <v/>
      </c>
      <c r="DX70" s="26" t="str">
        <f t="shared" si="117"/>
        <v/>
      </c>
      <c r="DY70" s="27" t="str">
        <f t="shared" si="118"/>
        <v/>
      </c>
      <c r="DZ70" s="26" t="str">
        <f t="shared" si="119"/>
        <v/>
      </c>
      <c r="EA70" s="26" t="str">
        <f t="shared" si="120"/>
        <v/>
      </c>
      <c r="EB70" s="45" t="s">
        <v>30</v>
      </c>
      <c r="EC70" s="55" t="str">
        <f>IF(ＣＳＶ貼付用!DQ56="","",ＣＳＶ貼付用!DQ56)</f>
        <v/>
      </c>
      <c r="ED70" s="38" t="str">
        <f>IF(ＣＳＶ貼付用!DS56="","",ＣＳＶ貼付用!DS56)</f>
        <v/>
      </c>
      <c r="EE70" s="38" t="str">
        <f>IF(ＣＳＶ貼付用!DU56="","",ＣＳＶ貼付用!DU56)</f>
        <v/>
      </c>
      <c r="EF70" s="40" t="str">
        <f t="shared" si="121"/>
        <v/>
      </c>
      <c r="EG70" s="41" t="str">
        <f>IF(林齢計算用!F56="","",林齢計算用!F56)</f>
        <v/>
      </c>
      <c r="EH70" s="41" t="str">
        <f t="shared" si="122"/>
        <v/>
      </c>
      <c r="EI70" s="41" t="str">
        <f t="shared" si="123"/>
        <v/>
      </c>
      <c r="EJ70" s="23" t="str">
        <f>IF(EE70="スギ",INDEX(データ!$C$7:$E$26,MATCH(EH70,データ!$B$7:$B$26),MATCH(EF70,データ!$C$6:$E$6)),IF(EE70="ヒノキ",INDEX(データ!$C$32:$E$51,MATCH(EH70,データ!$B$32:$B$51),MATCH(EF70,データ!$C$31:$E$31)),IF(EE70="マツ",INDEX(データ!#REF!,MATCH(EH70,データ!#REF!),MATCH(EF70,データ!#REF!)),IF(EE70="ザツ",INDEX(データ!#REF!,MATCH(EH70,データ!#REF!),MATCH(EF70,データ!#REF!)),""))))</f>
        <v/>
      </c>
      <c r="EK70" s="22" t="str">
        <f t="shared" si="40"/>
        <v/>
      </c>
      <c r="EL70" s="21" t="str">
        <f t="shared" si="124"/>
        <v/>
      </c>
      <c r="EM70" s="21" t="str">
        <f t="shared" si="125"/>
        <v/>
      </c>
      <c r="EN70" s="24" t="str">
        <f>IF(EE70="スギ",INDEX(データ!$H$7:$J$26,MATCH(EH70,データ!$G$7:$G$26),MATCH(EF70,データ!$H$6:$J$6)),IF(EE70="ヒノキ",INDEX(データ!$H$32:$J$51,MATCH(EH70,データ!$G$32:$G$51),MATCH(EF70,データ!$H$31:$J$31)),IF(EE70="マツ",INDEX(データ!#REF!,MATCH(EH70,データ!#REF!),MATCH(EF70,データ!#REF!)),IF(EE70="ザツ",INDEX(データ!#REF!,MATCH(EH70,データ!#REF!),MATCH(EF70,データ!#REF!)),""))))</f>
        <v/>
      </c>
      <c r="EO70" s="22" t="str">
        <f t="shared" si="126"/>
        <v/>
      </c>
      <c r="EP70" s="21" t="str">
        <f t="shared" si="127"/>
        <v/>
      </c>
      <c r="EQ70" s="27" t="str">
        <f t="shared" si="128"/>
        <v/>
      </c>
      <c r="ER70" s="24" t="str">
        <f t="shared" si="129"/>
        <v/>
      </c>
      <c r="ES70" s="25" t="str">
        <f t="shared" si="130"/>
        <v>0</v>
      </c>
      <c r="ET70" s="26" t="str">
        <f t="shared" si="131"/>
        <v/>
      </c>
      <c r="EU70" s="26" t="str">
        <f t="shared" si="132"/>
        <v/>
      </c>
      <c r="EV70" s="26" t="str">
        <f t="shared" si="133"/>
        <v/>
      </c>
      <c r="EW70" s="27" t="str">
        <f t="shared" si="134"/>
        <v/>
      </c>
      <c r="EX70" s="26" t="str">
        <f t="shared" si="135"/>
        <v/>
      </c>
      <c r="EY70" s="26" t="str">
        <f t="shared" si="136"/>
        <v/>
      </c>
      <c r="EZ70" s="26">
        <f t="shared" si="137"/>
        <v>0</v>
      </c>
      <c r="FA70" s="43"/>
    </row>
    <row r="71" spans="1:157" ht="15.95" customHeight="1" x14ac:dyDescent="0.15">
      <c r="A71" s="21"/>
      <c r="B71" s="36" t="str">
        <f>IF(ＣＳＶ貼付用!G57="","",ＣＳＶ貼付用!G57)</f>
        <v/>
      </c>
      <c r="C71" s="36" t="str">
        <f>IF(ＣＳＶ貼付用!I57="","",ＣＳＶ貼付用!I57)</f>
        <v/>
      </c>
      <c r="D71" s="36" t="str">
        <f>IF(ＣＳＶ貼付用!J57="","",ＣＳＶ貼付用!J57)</f>
        <v/>
      </c>
      <c r="E71" s="36" t="str">
        <f>IF(ＣＳＶ貼付用!F57="","",ＣＳＶ貼付用!F57)</f>
        <v/>
      </c>
      <c r="F71" s="38" t="str">
        <f>IF(ＣＳＶ貼付用!T57="","",ＣＳＶ貼付用!T57)</f>
        <v/>
      </c>
      <c r="G71" s="38"/>
      <c r="H71" s="38" t="str">
        <f>IF(ＣＳＶ貼付用!GJ57="","",ＣＳＶ貼付用!GJ57)</f>
        <v/>
      </c>
      <c r="I71" s="38" t="str">
        <f>IF(ＣＳＶ貼付用!GL57="","",ＣＳＶ貼付用!GL57)</f>
        <v/>
      </c>
      <c r="J71" s="38" t="str">
        <f>IF(ＣＳＶ貼付用!GN57="","",ＣＳＶ貼付用!GN57)</f>
        <v/>
      </c>
      <c r="K71" s="38" t="str">
        <f>IF(ＣＳＶ貼付用!GP57="","",ＣＳＶ貼付用!GP57)</f>
        <v/>
      </c>
      <c r="L71" s="45" t="s">
        <v>30</v>
      </c>
      <c r="M71" s="55" t="str">
        <f>IF(ＣＳＶ貼付用!AT57="","",ＣＳＶ貼付用!AT57)</f>
        <v/>
      </c>
      <c r="N71" s="38" t="str">
        <f>IF(ＣＳＶ貼付用!AV57="","",ＣＳＶ貼付用!AV57)</f>
        <v/>
      </c>
      <c r="O71" s="38" t="str">
        <f>IF(ＣＳＶ貼付用!AX57="","",ＣＳＶ貼付用!AX57)</f>
        <v/>
      </c>
      <c r="P71" s="40" t="str">
        <f>IF(ＣＳＶ貼付用!FE57="","",ＣＳＶ貼付用!FE57)</f>
        <v/>
      </c>
      <c r="Q71" s="41" t="str">
        <f>IF(林齢計算用!A57="","",林齢計算用!A57)</f>
        <v/>
      </c>
      <c r="R71" s="41" t="str">
        <f t="shared" si="47"/>
        <v/>
      </c>
      <c r="S71" s="56" t="str">
        <f>IF(ＣＳＶ貼付用!EG57="","",ＣＳＶ貼付用!EG57*10)</f>
        <v/>
      </c>
      <c r="T71" s="23" t="str">
        <f>IF(O71="スギ",INDEX(データ!$C$7:$E$26,MATCH(R71,データ!$B$7:$B$26),MATCH(P71,データ!$C$6:$E$6)),IF(O71="ヒノキ",INDEX(データ!$C$32:$E$51,MATCH(R71,データ!$B$32:$B$51),MATCH(P71,データ!$C$31:$E$31)),IF(O71="マツ",INDEX(データ!#REF!,MATCH(R71,データ!#REF!),MATCH(P71,データ!#REF!)),IF(O71="ザツ",INDEX(データ!#REF!,MATCH(R71,データ!#REF!),MATCH(P71,データ!#REF!)),""))))</f>
        <v/>
      </c>
      <c r="U71" s="22" t="str">
        <f t="shared" si="138"/>
        <v/>
      </c>
      <c r="V71" s="21" t="str">
        <f t="shared" si="142"/>
        <v/>
      </c>
      <c r="W71" s="21" t="str">
        <f t="shared" si="139"/>
        <v/>
      </c>
      <c r="X71" s="23" t="str">
        <f>IF(O71="スギ",INDEX(データ!$H$7:$J$26,MATCH(R71,データ!$G$7:$G$26),MATCH(P71,データ!$H$6:$J$6)),IF(O71="ヒノキ",INDEX(データ!$H$32:$J$51,MATCH(R71,データ!$G$32:$G$51),MATCH(P71,データ!$H$31:$J$31)),IF(O71="マツ",INDEX(データ!#REF!,MATCH(R71,データ!#REF!),MATCH(P71,データ!#REF!)),IF(O71="ザツ",INDEX(データ!#REF!,MATCH(R71,データ!#REF!),MATCH(P71,データ!#REF!)),""))))</f>
        <v/>
      </c>
      <c r="Y71" s="22" t="str">
        <f t="shared" si="140"/>
        <v/>
      </c>
      <c r="Z71" s="21" t="str">
        <f t="shared" si="141"/>
        <v/>
      </c>
      <c r="AA71" s="27" t="str">
        <f t="shared" si="48"/>
        <v/>
      </c>
      <c r="AB71" s="24" t="str">
        <f t="shared" si="49"/>
        <v/>
      </c>
      <c r="AC71" s="25" t="str">
        <f t="shared" si="50"/>
        <v>0</v>
      </c>
      <c r="AD71" s="26" t="str">
        <f t="shared" si="51"/>
        <v/>
      </c>
      <c r="AE71" s="26" t="str">
        <f t="shared" si="52"/>
        <v/>
      </c>
      <c r="AF71" s="26" t="str">
        <f t="shared" si="53"/>
        <v/>
      </c>
      <c r="AG71" s="27" t="str">
        <f t="shared" si="54"/>
        <v/>
      </c>
      <c r="AH71" s="26" t="str">
        <f t="shared" si="55"/>
        <v/>
      </c>
      <c r="AI71" s="26" t="str">
        <f t="shared" si="56"/>
        <v/>
      </c>
      <c r="AJ71" s="45" t="s">
        <v>30</v>
      </c>
      <c r="AK71" s="55" t="str">
        <f>IF(ＣＳＶ貼付用!BI57="","",ＣＳＶ貼付用!BI57)</f>
        <v/>
      </c>
      <c r="AL71" s="38" t="str">
        <f>IF(ＣＳＶ貼付用!BK57="","",ＣＳＶ貼付用!BK57)</f>
        <v/>
      </c>
      <c r="AM71" s="38" t="str">
        <f>IF(ＣＳＶ貼付用!BM57="","",ＣＳＶ貼付用!BM57)</f>
        <v/>
      </c>
      <c r="AN71" s="40" t="str">
        <f t="shared" si="57"/>
        <v/>
      </c>
      <c r="AO71" s="41" t="str">
        <f>IF(林齢計算用!B57="","",林齢計算用!B57)</f>
        <v/>
      </c>
      <c r="AP71" s="41" t="str">
        <f t="shared" si="58"/>
        <v/>
      </c>
      <c r="AQ71" s="41" t="str">
        <f t="shared" si="59"/>
        <v/>
      </c>
      <c r="AR71" s="23" t="str">
        <f>IF(AM71="スギ",INDEX(データ!$C$7:$E$26,MATCH(AP71,データ!$B$7:$B$26),MATCH(AN71,データ!$C$6:$E$6)),IF(AM71="ヒノキ",INDEX(データ!$C$32:$E$51,MATCH(AP71,データ!$B$32:$B$51),MATCH(AN71,データ!$C$31:$E$31)),IF(AM71="マツ",INDEX(データ!#REF!,MATCH(AP71,データ!#REF!),MATCH(AN71,データ!#REF!)),IF(AM71="ザツ",INDEX(データ!#REF!,MATCH(AP71,データ!#REF!),MATCH(AN71,データ!#REF!)),""))))</f>
        <v/>
      </c>
      <c r="AS71" s="22" t="str">
        <f t="shared" si="12"/>
        <v/>
      </c>
      <c r="AT71" s="21" t="str">
        <f t="shared" si="60"/>
        <v/>
      </c>
      <c r="AU71" s="21" t="str">
        <f t="shared" si="61"/>
        <v/>
      </c>
      <c r="AV71" s="24" t="str">
        <f>IF(AM71="スギ",INDEX(データ!$H$7:$J$26,MATCH(AP71,データ!$G$7:$G$26),MATCH(AN71,データ!$H$6:$J$6)),IF(AM71="ヒノキ",INDEX(データ!$H$32:$J$51,MATCH(AP71,データ!$G$32:$G$51),MATCH(AN71,データ!$H$31:$J$31)),IF(AM71="マツ",INDEX(データ!#REF!,MATCH(AP71,データ!#REF!),MATCH(AN71,データ!#REF!)),IF(AM71="ザツ",INDEX(データ!#REF!,MATCH(AP71,データ!#REF!),MATCH(AN71,データ!#REF!)),""))))</f>
        <v/>
      </c>
      <c r="AW71" s="22" t="str">
        <f t="shared" si="62"/>
        <v/>
      </c>
      <c r="AX71" s="21" t="str">
        <f t="shared" si="63"/>
        <v/>
      </c>
      <c r="AY71" s="27" t="str">
        <f t="shared" si="64"/>
        <v/>
      </c>
      <c r="AZ71" s="24" t="str">
        <f t="shared" si="65"/>
        <v/>
      </c>
      <c r="BA71" s="25" t="str">
        <f t="shared" si="66"/>
        <v>0</v>
      </c>
      <c r="BB71" s="26" t="str">
        <f t="shared" si="67"/>
        <v/>
      </c>
      <c r="BC71" s="26" t="str">
        <f t="shared" si="68"/>
        <v/>
      </c>
      <c r="BD71" s="26" t="str">
        <f t="shared" si="69"/>
        <v/>
      </c>
      <c r="BE71" s="27" t="str">
        <f t="shared" si="70"/>
        <v/>
      </c>
      <c r="BF71" s="26" t="str">
        <f t="shared" si="71"/>
        <v/>
      </c>
      <c r="BG71" s="26" t="str">
        <f t="shared" si="72"/>
        <v/>
      </c>
      <c r="BH71" s="45" t="s">
        <v>30</v>
      </c>
      <c r="BI71" s="55" t="str">
        <f>IF(ＣＳＶ貼付用!BX57="","",ＣＳＶ貼付用!BX57)</f>
        <v/>
      </c>
      <c r="BJ71" s="38" t="str">
        <f>IF(ＣＳＶ貼付用!BZ57="","",ＣＳＶ貼付用!BZ57)</f>
        <v/>
      </c>
      <c r="BK71" s="38" t="str">
        <f>IF(ＣＳＶ貼付用!CB57="","",ＣＳＶ貼付用!CB57)</f>
        <v/>
      </c>
      <c r="BL71" s="40" t="str">
        <f t="shared" si="73"/>
        <v/>
      </c>
      <c r="BM71" s="41" t="str">
        <f>IF(林齢計算用!C57="","",林齢計算用!C57)</f>
        <v/>
      </c>
      <c r="BN71" s="41" t="str">
        <f t="shared" si="74"/>
        <v/>
      </c>
      <c r="BO71" s="41" t="str">
        <f t="shared" si="75"/>
        <v/>
      </c>
      <c r="BP71" s="23" t="str">
        <f>IF(BK71="スギ",INDEX(データ!$C$7:$E$26,MATCH(BN71,データ!$B$7:$B$26),MATCH(BL71,データ!$C$6:$E$6)),IF(BK71="ヒノキ",INDEX(データ!$C$32:$E$51,MATCH(BN71,データ!$B$32:$B$51),MATCH(BL71,データ!$C$31:$E$31)),IF(BK71="マツ",INDEX(データ!#REF!,MATCH(BN71,データ!#REF!),MATCH(BL71,データ!#REF!)),IF(BK71="ザツ",INDEX(データ!#REF!,MATCH(BN71,データ!#REF!),MATCH(BL71,データ!#REF!)),""))))</f>
        <v/>
      </c>
      <c r="BQ71" s="22" t="str">
        <f t="shared" si="19"/>
        <v/>
      </c>
      <c r="BR71" s="21" t="str">
        <f t="shared" si="76"/>
        <v/>
      </c>
      <c r="BS71" s="21" t="str">
        <f t="shared" si="77"/>
        <v/>
      </c>
      <c r="BT71" s="24" t="str">
        <f>IF(BK71="スギ",INDEX(データ!$H$7:$J$26,MATCH(BN71,データ!$G$7:$G$26),MATCH(BL71,データ!$H$6:$J$6)),IF(BK71="ヒノキ",INDEX(データ!$H$32:$J$51,MATCH(BN71,データ!$G$32:$G$51),MATCH(BL71,データ!$H$31:$J$31)),IF(BK71="マツ",INDEX(データ!#REF!,MATCH(BN71,データ!#REF!),MATCH(BL71,データ!#REF!)),IF(BK71="ザツ",INDEX(データ!#REF!,MATCH(BN71,データ!#REF!),MATCH(BL71,データ!#REF!)),""))))</f>
        <v/>
      </c>
      <c r="BU71" s="22" t="str">
        <f t="shared" si="78"/>
        <v/>
      </c>
      <c r="BV71" s="21" t="str">
        <f t="shared" si="79"/>
        <v/>
      </c>
      <c r="BW71" s="27" t="str">
        <f t="shared" si="80"/>
        <v/>
      </c>
      <c r="BX71" s="24" t="str">
        <f t="shared" si="81"/>
        <v/>
      </c>
      <c r="BY71" s="25" t="str">
        <f t="shared" si="82"/>
        <v>0</v>
      </c>
      <c r="BZ71" s="26" t="str">
        <f t="shared" si="83"/>
        <v/>
      </c>
      <c r="CA71" s="26" t="str">
        <f t="shared" si="84"/>
        <v/>
      </c>
      <c r="CB71" s="26" t="str">
        <f t="shared" si="85"/>
        <v/>
      </c>
      <c r="CC71" s="27" t="str">
        <f t="shared" si="86"/>
        <v/>
      </c>
      <c r="CD71" s="26" t="str">
        <f t="shared" si="87"/>
        <v/>
      </c>
      <c r="CE71" s="26" t="str">
        <f t="shared" si="88"/>
        <v/>
      </c>
      <c r="CF71" s="45" t="s">
        <v>30</v>
      </c>
      <c r="CG71" s="55" t="str">
        <f>IF(ＣＳＶ貼付用!CM57="","",ＣＳＶ貼付用!CM57)</f>
        <v/>
      </c>
      <c r="CH71" s="38" t="str">
        <f>IF(ＣＳＶ貼付用!CO57="","",ＣＳＶ貼付用!CO57)</f>
        <v/>
      </c>
      <c r="CI71" s="38" t="str">
        <f>IF(ＣＳＶ貼付用!CQ57="","",ＣＳＶ貼付用!CQ57)</f>
        <v/>
      </c>
      <c r="CJ71" s="40" t="str">
        <f t="shared" si="89"/>
        <v/>
      </c>
      <c r="CK71" s="41" t="str">
        <f>IF(林齢計算用!D57="","",林齢計算用!D57)</f>
        <v/>
      </c>
      <c r="CL71" s="41" t="str">
        <f t="shared" si="90"/>
        <v/>
      </c>
      <c r="CM71" s="41" t="str">
        <f t="shared" si="91"/>
        <v/>
      </c>
      <c r="CN71" s="23" t="str">
        <f>IF(CI71="スギ",INDEX(データ!$C$7:$E$26,MATCH(CL71,データ!$B$7:$B$26),MATCH(CJ71,データ!$C$6:$E$6)),IF(CI71="ヒノキ",INDEX(データ!$C$32:$E$51,MATCH(CL71,データ!$B$32:$B$51),MATCH(CJ71,データ!$C$31:$E$31)),IF(CI71="マツ",INDEX(データ!#REF!,MATCH(CL71,データ!#REF!),MATCH(CJ71,データ!#REF!)),IF(CI71="ザツ",INDEX(データ!#REF!,MATCH(CL71,データ!#REF!),MATCH(CJ71,データ!#REF!)),""))))</f>
        <v/>
      </c>
      <c r="CO71" s="22" t="str">
        <f t="shared" si="26"/>
        <v/>
      </c>
      <c r="CP71" s="21" t="str">
        <f t="shared" si="92"/>
        <v/>
      </c>
      <c r="CQ71" s="21" t="str">
        <f t="shared" si="93"/>
        <v/>
      </c>
      <c r="CR71" s="24" t="str">
        <f>IF(CI71="スギ",INDEX(データ!$H$7:$J$26,MATCH(CL71,データ!$G$7:$G$26),MATCH(CJ71,データ!$H$6:$J$6)),IF(CI71="ヒノキ",INDEX(データ!$H$32:$J$51,MATCH(CL71,データ!$G$32:$G$51),MATCH(CJ71,データ!$H$31:$J$31)),IF(CI71="マツ",INDEX(データ!#REF!,MATCH(CL71,データ!#REF!),MATCH(CJ71,データ!#REF!)),IF(CI71="ザツ",INDEX(データ!#REF!,MATCH(CL71,データ!#REF!),MATCH(CJ71,データ!#REF!)),""))))</f>
        <v/>
      </c>
      <c r="CS71" s="22" t="str">
        <f t="shared" si="94"/>
        <v/>
      </c>
      <c r="CT71" s="21" t="str">
        <f t="shared" si="95"/>
        <v/>
      </c>
      <c r="CU71" s="27" t="str">
        <f t="shared" si="96"/>
        <v/>
      </c>
      <c r="CV71" s="24" t="str">
        <f t="shared" si="97"/>
        <v/>
      </c>
      <c r="CW71" s="25" t="str">
        <f t="shared" si="98"/>
        <v>0</v>
      </c>
      <c r="CX71" s="26" t="str">
        <f t="shared" si="99"/>
        <v/>
      </c>
      <c r="CY71" s="26" t="str">
        <f t="shared" si="100"/>
        <v/>
      </c>
      <c r="CZ71" s="26" t="str">
        <f t="shared" si="101"/>
        <v/>
      </c>
      <c r="DA71" s="27" t="str">
        <f t="shared" si="102"/>
        <v/>
      </c>
      <c r="DB71" s="26" t="str">
        <f t="shared" si="103"/>
        <v/>
      </c>
      <c r="DC71" s="26" t="str">
        <f t="shared" si="104"/>
        <v/>
      </c>
      <c r="DD71" s="45" t="s">
        <v>30</v>
      </c>
      <c r="DE71" s="55" t="str">
        <f>IF(ＣＳＶ貼付用!DB57="","",ＣＳＶ貼付用!DB57)</f>
        <v/>
      </c>
      <c r="DF71" s="38" t="str">
        <f>IF(ＣＳＶ貼付用!DD57="","",ＣＳＶ貼付用!DD57)</f>
        <v/>
      </c>
      <c r="DG71" s="38" t="str">
        <f>IF(ＣＳＶ貼付用!DF57="","",ＣＳＶ貼付用!DF57)</f>
        <v/>
      </c>
      <c r="DH71" s="40" t="str">
        <f t="shared" si="105"/>
        <v/>
      </c>
      <c r="DI71" s="41" t="str">
        <f>IF(林齢計算用!E57="","",林齢計算用!E57)</f>
        <v/>
      </c>
      <c r="DJ71" s="41" t="str">
        <f t="shared" si="106"/>
        <v/>
      </c>
      <c r="DK71" s="41" t="str">
        <f t="shared" si="107"/>
        <v/>
      </c>
      <c r="DL71" s="23" t="str">
        <f>IF(DG71="スギ",INDEX(データ!$C$7:$E$26,MATCH(DJ71,データ!$B$7:$B$26),MATCH(DH71,データ!$C$6:$E$6)),IF(DG71="ヒノキ",INDEX(データ!$C$32:$E$51,MATCH(DJ71,データ!$B$32:$B$51),MATCH(DH71,データ!$C$31:$E$31)),IF(DG71="マツ",INDEX(データ!#REF!,MATCH(DJ71,データ!#REF!),MATCH(DH71,データ!#REF!)),IF(DG71="ザツ",INDEX(データ!#REF!,MATCH(DJ71,データ!#REF!),MATCH(DH71,データ!#REF!)),""))))</f>
        <v/>
      </c>
      <c r="DM71" s="22" t="str">
        <f t="shared" si="33"/>
        <v/>
      </c>
      <c r="DN71" s="21" t="str">
        <f t="shared" si="108"/>
        <v/>
      </c>
      <c r="DO71" s="21" t="str">
        <f t="shared" si="109"/>
        <v/>
      </c>
      <c r="DP71" s="24" t="str">
        <f>IF(DG71="スギ",INDEX(データ!$H$7:$J$26,MATCH(DJ71,データ!$G$7:$G$26),MATCH(DH71,データ!$H$6:$J$6)),IF(DG71="ヒノキ",INDEX(データ!$H$32:$J$51,MATCH(DJ71,データ!$G$32:$G$51),MATCH(DH71,データ!$H$31:$J$31)),IF(DG71="マツ",INDEX(データ!#REF!,MATCH(DJ71,データ!#REF!),MATCH(DH71,データ!#REF!)),IF(DG71="ザツ",INDEX(データ!#REF!,MATCH(DJ71,データ!#REF!),MATCH(DH71,データ!#REF!)),""))))</f>
        <v/>
      </c>
      <c r="DQ71" s="22" t="str">
        <f t="shared" si="110"/>
        <v/>
      </c>
      <c r="DR71" s="21" t="str">
        <f t="shared" si="111"/>
        <v/>
      </c>
      <c r="DS71" s="27" t="str">
        <f t="shared" si="112"/>
        <v/>
      </c>
      <c r="DT71" s="24" t="str">
        <f t="shared" si="113"/>
        <v/>
      </c>
      <c r="DU71" s="25" t="str">
        <f t="shared" si="114"/>
        <v>0</v>
      </c>
      <c r="DV71" s="26" t="str">
        <f t="shared" si="115"/>
        <v/>
      </c>
      <c r="DW71" s="26" t="str">
        <f t="shared" si="116"/>
        <v/>
      </c>
      <c r="DX71" s="26" t="str">
        <f t="shared" si="117"/>
        <v/>
      </c>
      <c r="DY71" s="27" t="str">
        <f t="shared" si="118"/>
        <v/>
      </c>
      <c r="DZ71" s="26" t="str">
        <f t="shared" si="119"/>
        <v/>
      </c>
      <c r="EA71" s="26" t="str">
        <f t="shared" si="120"/>
        <v/>
      </c>
      <c r="EB71" s="45" t="s">
        <v>30</v>
      </c>
      <c r="EC71" s="55" t="str">
        <f>IF(ＣＳＶ貼付用!DQ57="","",ＣＳＶ貼付用!DQ57)</f>
        <v/>
      </c>
      <c r="ED71" s="38" t="str">
        <f>IF(ＣＳＶ貼付用!DS57="","",ＣＳＶ貼付用!DS57)</f>
        <v/>
      </c>
      <c r="EE71" s="38" t="str">
        <f>IF(ＣＳＶ貼付用!DU57="","",ＣＳＶ貼付用!DU57)</f>
        <v/>
      </c>
      <c r="EF71" s="40" t="str">
        <f t="shared" si="121"/>
        <v/>
      </c>
      <c r="EG71" s="41" t="str">
        <f>IF(林齢計算用!F57="","",林齢計算用!F57)</f>
        <v/>
      </c>
      <c r="EH71" s="41" t="str">
        <f t="shared" si="122"/>
        <v/>
      </c>
      <c r="EI71" s="41" t="str">
        <f t="shared" si="123"/>
        <v/>
      </c>
      <c r="EJ71" s="23" t="str">
        <f>IF(EE71="スギ",INDEX(データ!$C$7:$E$26,MATCH(EH71,データ!$B$7:$B$26),MATCH(EF71,データ!$C$6:$E$6)),IF(EE71="ヒノキ",INDEX(データ!$C$32:$E$51,MATCH(EH71,データ!$B$32:$B$51),MATCH(EF71,データ!$C$31:$E$31)),IF(EE71="マツ",INDEX(データ!#REF!,MATCH(EH71,データ!#REF!),MATCH(EF71,データ!#REF!)),IF(EE71="ザツ",INDEX(データ!#REF!,MATCH(EH71,データ!#REF!),MATCH(EF71,データ!#REF!)),""))))</f>
        <v/>
      </c>
      <c r="EK71" s="22" t="str">
        <f t="shared" si="40"/>
        <v/>
      </c>
      <c r="EL71" s="21" t="str">
        <f t="shared" si="124"/>
        <v/>
      </c>
      <c r="EM71" s="21" t="str">
        <f t="shared" si="125"/>
        <v/>
      </c>
      <c r="EN71" s="24" t="str">
        <f>IF(EE71="スギ",INDEX(データ!$H$7:$J$26,MATCH(EH71,データ!$G$7:$G$26),MATCH(EF71,データ!$H$6:$J$6)),IF(EE71="ヒノキ",INDEX(データ!$H$32:$J$51,MATCH(EH71,データ!$G$32:$G$51),MATCH(EF71,データ!$H$31:$J$31)),IF(EE71="マツ",INDEX(データ!#REF!,MATCH(EH71,データ!#REF!),MATCH(EF71,データ!#REF!)),IF(EE71="ザツ",INDEX(データ!#REF!,MATCH(EH71,データ!#REF!),MATCH(EF71,データ!#REF!)),""))))</f>
        <v/>
      </c>
      <c r="EO71" s="22" t="str">
        <f t="shared" si="126"/>
        <v/>
      </c>
      <c r="EP71" s="21" t="str">
        <f t="shared" si="127"/>
        <v/>
      </c>
      <c r="EQ71" s="27" t="str">
        <f t="shared" si="128"/>
        <v/>
      </c>
      <c r="ER71" s="24" t="str">
        <f t="shared" si="129"/>
        <v/>
      </c>
      <c r="ES71" s="25" t="str">
        <f t="shared" si="130"/>
        <v>0</v>
      </c>
      <c r="ET71" s="26" t="str">
        <f t="shared" si="131"/>
        <v/>
      </c>
      <c r="EU71" s="26" t="str">
        <f t="shared" si="132"/>
        <v/>
      </c>
      <c r="EV71" s="26" t="str">
        <f t="shared" si="133"/>
        <v/>
      </c>
      <c r="EW71" s="27" t="str">
        <f t="shared" si="134"/>
        <v/>
      </c>
      <c r="EX71" s="26" t="str">
        <f t="shared" si="135"/>
        <v/>
      </c>
      <c r="EY71" s="26" t="str">
        <f t="shared" si="136"/>
        <v/>
      </c>
      <c r="EZ71" s="26">
        <f t="shared" si="137"/>
        <v>0</v>
      </c>
      <c r="FA71" s="43"/>
    </row>
    <row r="72" spans="1:157" ht="15.95" customHeight="1" x14ac:dyDescent="0.15">
      <c r="A72" s="21"/>
      <c r="B72" s="36" t="str">
        <f>IF(ＣＳＶ貼付用!G58="","",ＣＳＶ貼付用!G58)</f>
        <v/>
      </c>
      <c r="C72" s="36" t="str">
        <f>IF(ＣＳＶ貼付用!I58="","",ＣＳＶ貼付用!I58)</f>
        <v/>
      </c>
      <c r="D72" s="36" t="str">
        <f>IF(ＣＳＶ貼付用!J58="","",ＣＳＶ貼付用!J58)</f>
        <v/>
      </c>
      <c r="E72" s="36" t="str">
        <f>IF(ＣＳＶ貼付用!F58="","",ＣＳＶ貼付用!F58)</f>
        <v/>
      </c>
      <c r="F72" s="38" t="str">
        <f>IF(ＣＳＶ貼付用!T58="","",ＣＳＶ貼付用!T58)</f>
        <v/>
      </c>
      <c r="G72" s="38"/>
      <c r="H72" s="38" t="str">
        <f>IF(ＣＳＶ貼付用!GJ58="","",ＣＳＶ貼付用!GJ58)</f>
        <v/>
      </c>
      <c r="I72" s="38" t="str">
        <f>IF(ＣＳＶ貼付用!GL58="","",ＣＳＶ貼付用!GL58)</f>
        <v/>
      </c>
      <c r="J72" s="38" t="str">
        <f>IF(ＣＳＶ貼付用!GN58="","",ＣＳＶ貼付用!GN58)</f>
        <v/>
      </c>
      <c r="K72" s="38" t="str">
        <f>IF(ＣＳＶ貼付用!GP58="","",ＣＳＶ貼付用!GP58)</f>
        <v/>
      </c>
      <c r="L72" s="45" t="s">
        <v>30</v>
      </c>
      <c r="M72" s="55" t="str">
        <f>IF(ＣＳＶ貼付用!AT58="","",ＣＳＶ貼付用!AT58)</f>
        <v/>
      </c>
      <c r="N72" s="38" t="str">
        <f>IF(ＣＳＶ貼付用!AV58="","",ＣＳＶ貼付用!AV58)</f>
        <v/>
      </c>
      <c r="O72" s="38" t="str">
        <f>IF(ＣＳＶ貼付用!AX58="","",ＣＳＶ貼付用!AX58)</f>
        <v/>
      </c>
      <c r="P72" s="40" t="str">
        <f>IF(ＣＳＶ貼付用!FE58="","",ＣＳＶ貼付用!FE58)</f>
        <v/>
      </c>
      <c r="Q72" s="41" t="str">
        <f>IF(林齢計算用!A58="","",林齢計算用!A58)</f>
        <v/>
      </c>
      <c r="R72" s="41" t="str">
        <f t="shared" si="47"/>
        <v/>
      </c>
      <c r="S72" s="56" t="str">
        <f>IF(ＣＳＶ貼付用!EG58="","",ＣＳＶ貼付用!EG58*10)</f>
        <v/>
      </c>
      <c r="T72" s="23" t="str">
        <f>IF(O72="スギ",INDEX(データ!$C$7:$E$26,MATCH(R72,データ!$B$7:$B$26),MATCH(P72,データ!$C$6:$E$6)),IF(O72="ヒノキ",INDEX(データ!$C$32:$E$51,MATCH(R72,データ!$B$32:$B$51),MATCH(P72,データ!$C$31:$E$31)),IF(O72="マツ",INDEX(データ!#REF!,MATCH(R72,データ!#REF!),MATCH(P72,データ!#REF!)),IF(O72="ザツ",INDEX(データ!#REF!,MATCH(R72,データ!#REF!),MATCH(P72,データ!#REF!)),""))))</f>
        <v/>
      </c>
      <c r="U72" s="22" t="str">
        <f t="shared" si="138"/>
        <v/>
      </c>
      <c r="V72" s="21" t="str">
        <f t="shared" si="142"/>
        <v/>
      </c>
      <c r="W72" s="21" t="str">
        <f t="shared" si="139"/>
        <v/>
      </c>
      <c r="X72" s="23" t="str">
        <f>IF(O72="スギ",INDEX(データ!$H$7:$J$26,MATCH(R72,データ!$G$7:$G$26),MATCH(P72,データ!$H$6:$J$6)),IF(O72="ヒノキ",INDEX(データ!$H$32:$J$51,MATCH(R72,データ!$G$32:$G$51),MATCH(P72,データ!$H$31:$J$31)),IF(O72="マツ",INDEX(データ!#REF!,MATCH(R72,データ!#REF!),MATCH(P72,データ!#REF!)),IF(O72="ザツ",INDEX(データ!#REF!,MATCH(R72,データ!#REF!),MATCH(P72,データ!#REF!)),""))))</f>
        <v/>
      </c>
      <c r="Y72" s="22" t="str">
        <f t="shared" si="140"/>
        <v/>
      </c>
      <c r="Z72" s="21" t="str">
        <f t="shared" si="141"/>
        <v/>
      </c>
      <c r="AA72" s="27" t="str">
        <f t="shared" si="48"/>
        <v/>
      </c>
      <c r="AB72" s="24" t="str">
        <f t="shared" si="49"/>
        <v/>
      </c>
      <c r="AC72" s="25" t="str">
        <f t="shared" si="50"/>
        <v>0</v>
      </c>
      <c r="AD72" s="26" t="str">
        <f t="shared" si="51"/>
        <v/>
      </c>
      <c r="AE72" s="26" t="str">
        <f t="shared" si="52"/>
        <v/>
      </c>
      <c r="AF72" s="26" t="str">
        <f t="shared" si="53"/>
        <v/>
      </c>
      <c r="AG72" s="27" t="str">
        <f t="shared" si="54"/>
        <v/>
      </c>
      <c r="AH72" s="26" t="str">
        <f t="shared" si="55"/>
        <v/>
      </c>
      <c r="AI72" s="26" t="str">
        <f t="shared" si="56"/>
        <v/>
      </c>
      <c r="AJ72" s="45" t="s">
        <v>30</v>
      </c>
      <c r="AK72" s="55" t="str">
        <f>IF(ＣＳＶ貼付用!BI58="","",ＣＳＶ貼付用!BI58)</f>
        <v/>
      </c>
      <c r="AL72" s="38" t="str">
        <f>IF(ＣＳＶ貼付用!BK58="","",ＣＳＶ貼付用!BK58)</f>
        <v/>
      </c>
      <c r="AM72" s="38" t="str">
        <f>IF(ＣＳＶ貼付用!BM58="","",ＣＳＶ貼付用!BM58)</f>
        <v/>
      </c>
      <c r="AN72" s="40" t="str">
        <f t="shared" si="57"/>
        <v/>
      </c>
      <c r="AO72" s="41" t="str">
        <f>IF(林齢計算用!B58="","",林齢計算用!B58)</f>
        <v/>
      </c>
      <c r="AP72" s="41" t="str">
        <f t="shared" si="58"/>
        <v/>
      </c>
      <c r="AQ72" s="41" t="str">
        <f t="shared" si="59"/>
        <v/>
      </c>
      <c r="AR72" s="23" t="str">
        <f>IF(AM72="スギ",INDEX(データ!$C$7:$E$26,MATCH(AP72,データ!$B$7:$B$26),MATCH(AN72,データ!$C$6:$E$6)),IF(AM72="ヒノキ",INDEX(データ!$C$32:$E$51,MATCH(AP72,データ!$B$32:$B$51),MATCH(AN72,データ!$C$31:$E$31)),IF(AM72="マツ",INDEX(データ!#REF!,MATCH(AP72,データ!#REF!),MATCH(AN72,データ!#REF!)),IF(AM72="ザツ",INDEX(データ!#REF!,MATCH(AP72,データ!#REF!),MATCH(AN72,データ!#REF!)),""))))</f>
        <v/>
      </c>
      <c r="AS72" s="22" t="str">
        <f t="shared" si="12"/>
        <v/>
      </c>
      <c r="AT72" s="21" t="str">
        <f t="shared" si="60"/>
        <v/>
      </c>
      <c r="AU72" s="21" t="str">
        <f t="shared" si="61"/>
        <v/>
      </c>
      <c r="AV72" s="24" t="str">
        <f>IF(AM72="スギ",INDEX(データ!$H$7:$J$26,MATCH(AP72,データ!$G$7:$G$26),MATCH(AN72,データ!$H$6:$J$6)),IF(AM72="ヒノキ",INDEX(データ!$H$32:$J$51,MATCH(AP72,データ!$G$32:$G$51),MATCH(AN72,データ!$H$31:$J$31)),IF(AM72="マツ",INDEX(データ!#REF!,MATCH(AP72,データ!#REF!),MATCH(AN72,データ!#REF!)),IF(AM72="ザツ",INDEX(データ!#REF!,MATCH(AP72,データ!#REF!),MATCH(AN72,データ!#REF!)),""))))</f>
        <v/>
      </c>
      <c r="AW72" s="22" t="str">
        <f t="shared" si="62"/>
        <v/>
      </c>
      <c r="AX72" s="21" t="str">
        <f t="shared" si="63"/>
        <v/>
      </c>
      <c r="AY72" s="27" t="str">
        <f t="shared" si="64"/>
        <v/>
      </c>
      <c r="AZ72" s="24" t="str">
        <f t="shared" si="65"/>
        <v/>
      </c>
      <c r="BA72" s="25" t="str">
        <f t="shared" si="66"/>
        <v>0</v>
      </c>
      <c r="BB72" s="26" t="str">
        <f t="shared" si="67"/>
        <v/>
      </c>
      <c r="BC72" s="26" t="str">
        <f t="shared" si="68"/>
        <v/>
      </c>
      <c r="BD72" s="26" t="str">
        <f t="shared" si="69"/>
        <v/>
      </c>
      <c r="BE72" s="27" t="str">
        <f t="shared" si="70"/>
        <v/>
      </c>
      <c r="BF72" s="26" t="str">
        <f t="shared" si="71"/>
        <v/>
      </c>
      <c r="BG72" s="26" t="str">
        <f t="shared" si="72"/>
        <v/>
      </c>
      <c r="BH72" s="45" t="s">
        <v>30</v>
      </c>
      <c r="BI72" s="55" t="str">
        <f>IF(ＣＳＶ貼付用!BX58="","",ＣＳＶ貼付用!BX58)</f>
        <v/>
      </c>
      <c r="BJ72" s="38" t="str">
        <f>IF(ＣＳＶ貼付用!BZ58="","",ＣＳＶ貼付用!BZ58)</f>
        <v/>
      </c>
      <c r="BK72" s="38" t="str">
        <f>IF(ＣＳＶ貼付用!CB58="","",ＣＳＶ貼付用!CB58)</f>
        <v/>
      </c>
      <c r="BL72" s="40" t="str">
        <f t="shared" si="73"/>
        <v/>
      </c>
      <c r="BM72" s="41" t="str">
        <f>IF(林齢計算用!C58="","",林齢計算用!C58)</f>
        <v/>
      </c>
      <c r="BN72" s="41" t="str">
        <f t="shared" si="74"/>
        <v/>
      </c>
      <c r="BO72" s="41" t="str">
        <f t="shared" si="75"/>
        <v/>
      </c>
      <c r="BP72" s="23" t="str">
        <f>IF(BK72="スギ",INDEX(データ!$C$7:$E$26,MATCH(BN72,データ!$B$7:$B$26),MATCH(BL72,データ!$C$6:$E$6)),IF(BK72="ヒノキ",INDEX(データ!$C$32:$E$51,MATCH(BN72,データ!$B$32:$B$51),MATCH(BL72,データ!$C$31:$E$31)),IF(BK72="マツ",INDEX(データ!#REF!,MATCH(BN72,データ!#REF!),MATCH(BL72,データ!#REF!)),IF(BK72="ザツ",INDEX(データ!#REF!,MATCH(BN72,データ!#REF!),MATCH(BL72,データ!#REF!)),""))))</f>
        <v/>
      </c>
      <c r="BQ72" s="22" t="str">
        <f t="shared" si="19"/>
        <v/>
      </c>
      <c r="BR72" s="21" t="str">
        <f t="shared" si="76"/>
        <v/>
      </c>
      <c r="BS72" s="21" t="str">
        <f t="shared" si="77"/>
        <v/>
      </c>
      <c r="BT72" s="24" t="str">
        <f>IF(BK72="スギ",INDEX(データ!$H$7:$J$26,MATCH(BN72,データ!$G$7:$G$26),MATCH(BL72,データ!$H$6:$J$6)),IF(BK72="ヒノキ",INDEX(データ!$H$32:$J$51,MATCH(BN72,データ!$G$32:$G$51),MATCH(BL72,データ!$H$31:$J$31)),IF(BK72="マツ",INDEX(データ!#REF!,MATCH(BN72,データ!#REF!),MATCH(BL72,データ!#REF!)),IF(BK72="ザツ",INDEX(データ!#REF!,MATCH(BN72,データ!#REF!),MATCH(BL72,データ!#REF!)),""))))</f>
        <v/>
      </c>
      <c r="BU72" s="22" t="str">
        <f t="shared" si="78"/>
        <v/>
      </c>
      <c r="BV72" s="21" t="str">
        <f t="shared" si="79"/>
        <v/>
      </c>
      <c r="BW72" s="27" t="str">
        <f t="shared" si="80"/>
        <v/>
      </c>
      <c r="BX72" s="24" t="str">
        <f t="shared" si="81"/>
        <v/>
      </c>
      <c r="BY72" s="25" t="str">
        <f t="shared" si="82"/>
        <v>0</v>
      </c>
      <c r="BZ72" s="26" t="str">
        <f t="shared" si="83"/>
        <v/>
      </c>
      <c r="CA72" s="26" t="str">
        <f t="shared" si="84"/>
        <v/>
      </c>
      <c r="CB72" s="26" t="str">
        <f t="shared" si="85"/>
        <v/>
      </c>
      <c r="CC72" s="27" t="str">
        <f t="shared" si="86"/>
        <v/>
      </c>
      <c r="CD72" s="26" t="str">
        <f t="shared" si="87"/>
        <v/>
      </c>
      <c r="CE72" s="26" t="str">
        <f t="shared" si="88"/>
        <v/>
      </c>
      <c r="CF72" s="45" t="s">
        <v>30</v>
      </c>
      <c r="CG72" s="55" t="str">
        <f>IF(ＣＳＶ貼付用!CM58="","",ＣＳＶ貼付用!CM58)</f>
        <v/>
      </c>
      <c r="CH72" s="38" t="str">
        <f>IF(ＣＳＶ貼付用!CO58="","",ＣＳＶ貼付用!CO58)</f>
        <v/>
      </c>
      <c r="CI72" s="38" t="str">
        <f>IF(ＣＳＶ貼付用!CQ58="","",ＣＳＶ貼付用!CQ58)</f>
        <v/>
      </c>
      <c r="CJ72" s="40" t="str">
        <f t="shared" si="89"/>
        <v/>
      </c>
      <c r="CK72" s="41" t="str">
        <f>IF(林齢計算用!D58="","",林齢計算用!D58)</f>
        <v/>
      </c>
      <c r="CL72" s="41" t="str">
        <f t="shared" si="90"/>
        <v/>
      </c>
      <c r="CM72" s="41" t="str">
        <f t="shared" si="91"/>
        <v/>
      </c>
      <c r="CN72" s="23" t="str">
        <f>IF(CI72="スギ",INDEX(データ!$C$7:$E$26,MATCH(CL72,データ!$B$7:$B$26),MATCH(CJ72,データ!$C$6:$E$6)),IF(CI72="ヒノキ",INDEX(データ!$C$32:$E$51,MATCH(CL72,データ!$B$32:$B$51),MATCH(CJ72,データ!$C$31:$E$31)),IF(CI72="マツ",INDEX(データ!#REF!,MATCH(CL72,データ!#REF!),MATCH(CJ72,データ!#REF!)),IF(CI72="ザツ",INDEX(データ!#REF!,MATCH(CL72,データ!#REF!),MATCH(CJ72,データ!#REF!)),""))))</f>
        <v/>
      </c>
      <c r="CO72" s="22" t="str">
        <f t="shared" si="26"/>
        <v/>
      </c>
      <c r="CP72" s="21" t="str">
        <f t="shared" si="92"/>
        <v/>
      </c>
      <c r="CQ72" s="21" t="str">
        <f t="shared" si="93"/>
        <v/>
      </c>
      <c r="CR72" s="24" t="str">
        <f>IF(CI72="スギ",INDEX(データ!$H$7:$J$26,MATCH(CL72,データ!$G$7:$G$26),MATCH(CJ72,データ!$H$6:$J$6)),IF(CI72="ヒノキ",INDEX(データ!$H$32:$J$51,MATCH(CL72,データ!$G$32:$G$51),MATCH(CJ72,データ!$H$31:$J$31)),IF(CI72="マツ",INDEX(データ!#REF!,MATCH(CL72,データ!#REF!),MATCH(CJ72,データ!#REF!)),IF(CI72="ザツ",INDEX(データ!#REF!,MATCH(CL72,データ!#REF!),MATCH(CJ72,データ!#REF!)),""))))</f>
        <v/>
      </c>
      <c r="CS72" s="22" t="str">
        <f t="shared" si="94"/>
        <v/>
      </c>
      <c r="CT72" s="21" t="str">
        <f t="shared" si="95"/>
        <v/>
      </c>
      <c r="CU72" s="27" t="str">
        <f t="shared" si="96"/>
        <v/>
      </c>
      <c r="CV72" s="24" t="str">
        <f t="shared" si="97"/>
        <v/>
      </c>
      <c r="CW72" s="25" t="str">
        <f t="shared" si="98"/>
        <v>0</v>
      </c>
      <c r="CX72" s="26" t="str">
        <f t="shared" si="99"/>
        <v/>
      </c>
      <c r="CY72" s="26" t="str">
        <f t="shared" si="100"/>
        <v/>
      </c>
      <c r="CZ72" s="26" t="str">
        <f t="shared" si="101"/>
        <v/>
      </c>
      <c r="DA72" s="27" t="str">
        <f t="shared" si="102"/>
        <v/>
      </c>
      <c r="DB72" s="26" t="str">
        <f t="shared" si="103"/>
        <v/>
      </c>
      <c r="DC72" s="26" t="str">
        <f t="shared" si="104"/>
        <v/>
      </c>
      <c r="DD72" s="45" t="s">
        <v>30</v>
      </c>
      <c r="DE72" s="55" t="str">
        <f>IF(ＣＳＶ貼付用!DB58="","",ＣＳＶ貼付用!DB58)</f>
        <v/>
      </c>
      <c r="DF72" s="38" t="str">
        <f>IF(ＣＳＶ貼付用!DD58="","",ＣＳＶ貼付用!DD58)</f>
        <v/>
      </c>
      <c r="DG72" s="38" t="str">
        <f>IF(ＣＳＶ貼付用!DF58="","",ＣＳＶ貼付用!DF58)</f>
        <v/>
      </c>
      <c r="DH72" s="40" t="str">
        <f t="shared" si="105"/>
        <v/>
      </c>
      <c r="DI72" s="41" t="str">
        <f>IF(林齢計算用!E58="","",林齢計算用!E58)</f>
        <v/>
      </c>
      <c r="DJ72" s="41" t="str">
        <f t="shared" si="106"/>
        <v/>
      </c>
      <c r="DK72" s="41" t="str">
        <f t="shared" si="107"/>
        <v/>
      </c>
      <c r="DL72" s="23" t="str">
        <f>IF(DG72="スギ",INDEX(データ!$C$7:$E$26,MATCH(DJ72,データ!$B$7:$B$26),MATCH(DH72,データ!$C$6:$E$6)),IF(DG72="ヒノキ",INDEX(データ!$C$32:$E$51,MATCH(DJ72,データ!$B$32:$B$51),MATCH(DH72,データ!$C$31:$E$31)),IF(DG72="マツ",INDEX(データ!#REF!,MATCH(DJ72,データ!#REF!),MATCH(DH72,データ!#REF!)),IF(DG72="ザツ",INDEX(データ!#REF!,MATCH(DJ72,データ!#REF!),MATCH(DH72,データ!#REF!)),""))))</f>
        <v/>
      </c>
      <c r="DM72" s="22" t="str">
        <f t="shared" si="33"/>
        <v/>
      </c>
      <c r="DN72" s="21" t="str">
        <f t="shared" si="108"/>
        <v/>
      </c>
      <c r="DO72" s="21" t="str">
        <f t="shared" si="109"/>
        <v/>
      </c>
      <c r="DP72" s="24" t="str">
        <f>IF(DG72="スギ",INDEX(データ!$H$7:$J$26,MATCH(DJ72,データ!$G$7:$G$26),MATCH(DH72,データ!$H$6:$J$6)),IF(DG72="ヒノキ",INDEX(データ!$H$32:$J$51,MATCH(DJ72,データ!$G$32:$G$51),MATCH(DH72,データ!$H$31:$J$31)),IF(DG72="マツ",INDEX(データ!#REF!,MATCH(DJ72,データ!#REF!),MATCH(DH72,データ!#REF!)),IF(DG72="ザツ",INDEX(データ!#REF!,MATCH(DJ72,データ!#REF!),MATCH(DH72,データ!#REF!)),""))))</f>
        <v/>
      </c>
      <c r="DQ72" s="22" t="str">
        <f t="shared" si="110"/>
        <v/>
      </c>
      <c r="DR72" s="21" t="str">
        <f t="shared" si="111"/>
        <v/>
      </c>
      <c r="DS72" s="27" t="str">
        <f t="shared" si="112"/>
        <v/>
      </c>
      <c r="DT72" s="24" t="str">
        <f t="shared" si="113"/>
        <v/>
      </c>
      <c r="DU72" s="25" t="str">
        <f t="shared" si="114"/>
        <v>0</v>
      </c>
      <c r="DV72" s="26" t="str">
        <f t="shared" si="115"/>
        <v/>
      </c>
      <c r="DW72" s="26" t="str">
        <f t="shared" si="116"/>
        <v/>
      </c>
      <c r="DX72" s="26" t="str">
        <f t="shared" si="117"/>
        <v/>
      </c>
      <c r="DY72" s="27" t="str">
        <f t="shared" si="118"/>
        <v/>
      </c>
      <c r="DZ72" s="26" t="str">
        <f t="shared" si="119"/>
        <v/>
      </c>
      <c r="EA72" s="26" t="str">
        <f t="shared" si="120"/>
        <v/>
      </c>
      <c r="EB72" s="45" t="s">
        <v>30</v>
      </c>
      <c r="EC72" s="55" t="str">
        <f>IF(ＣＳＶ貼付用!DQ58="","",ＣＳＶ貼付用!DQ58)</f>
        <v/>
      </c>
      <c r="ED72" s="38" t="str">
        <f>IF(ＣＳＶ貼付用!DS58="","",ＣＳＶ貼付用!DS58)</f>
        <v/>
      </c>
      <c r="EE72" s="38" t="str">
        <f>IF(ＣＳＶ貼付用!DU58="","",ＣＳＶ貼付用!DU58)</f>
        <v/>
      </c>
      <c r="EF72" s="40" t="str">
        <f t="shared" si="121"/>
        <v/>
      </c>
      <c r="EG72" s="41" t="str">
        <f>IF(林齢計算用!F58="","",林齢計算用!F58)</f>
        <v/>
      </c>
      <c r="EH72" s="41" t="str">
        <f t="shared" si="122"/>
        <v/>
      </c>
      <c r="EI72" s="41" t="str">
        <f t="shared" si="123"/>
        <v/>
      </c>
      <c r="EJ72" s="23" t="str">
        <f>IF(EE72="スギ",INDEX(データ!$C$7:$E$26,MATCH(EH72,データ!$B$7:$B$26),MATCH(EF72,データ!$C$6:$E$6)),IF(EE72="ヒノキ",INDEX(データ!$C$32:$E$51,MATCH(EH72,データ!$B$32:$B$51),MATCH(EF72,データ!$C$31:$E$31)),IF(EE72="マツ",INDEX(データ!#REF!,MATCH(EH72,データ!#REF!),MATCH(EF72,データ!#REF!)),IF(EE72="ザツ",INDEX(データ!#REF!,MATCH(EH72,データ!#REF!),MATCH(EF72,データ!#REF!)),""))))</f>
        <v/>
      </c>
      <c r="EK72" s="22" t="str">
        <f t="shared" si="40"/>
        <v/>
      </c>
      <c r="EL72" s="21" t="str">
        <f t="shared" si="124"/>
        <v/>
      </c>
      <c r="EM72" s="21" t="str">
        <f t="shared" si="125"/>
        <v/>
      </c>
      <c r="EN72" s="24" t="str">
        <f>IF(EE72="スギ",INDEX(データ!$H$7:$J$26,MATCH(EH72,データ!$G$7:$G$26),MATCH(EF72,データ!$H$6:$J$6)),IF(EE72="ヒノキ",INDEX(データ!$H$32:$J$51,MATCH(EH72,データ!$G$32:$G$51),MATCH(EF72,データ!$H$31:$J$31)),IF(EE72="マツ",INDEX(データ!#REF!,MATCH(EH72,データ!#REF!),MATCH(EF72,データ!#REF!)),IF(EE72="ザツ",INDEX(データ!#REF!,MATCH(EH72,データ!#REF!),MATCH(EF72,データ!#REF!)),""))))</f>
        <v/>
      </c>
      <c r="EO72" s="22" t="str">
        <f t="shared" si="126"/>
        <v/>
      </c>
      <c r="EP72" s="21" t="str">
        <f t="shared" si="127"/>
        <v/>
      </c>
      <c r="EQ72" s="27" t="str">
        <f t="shared" si="128"/>
        <v/>
      </c>
      <c r="ER72" s="24" t="str">
        <f t="shared" si="129"/>
        <v/>
      </c>
      <c r="ES72" s="25" t="str">
        <f t="shared" si="130"/>
        <v>0</v>
      </c>
      <c r="ET72" s="26" t="str">
        <f t="shared" si="131"/>
        <v/>
      </c>
      <c r="EU72" s="26" t="str">
        <f t="shared" si="132"/>
        <v/>
      </c>
      <c r="EV72" s="26" t="str">
        <f t="shared" si="133"/>
        <v/>
      </c>
      <c r="EW72" s="27" t="str">
        <f t="shared" si="134"/>
        <v/>
      </c>
      <c r="EX72" s="26" t="str">
        <f t="shared" si="135"/>
        <v/>
      </c>
      <c r="EY72" s="26" t="str">
        <f t="shared" si="136"/>
        <v/>
      </c>
      <c r="EZ72" s="26">
        <f t="shared" si="137"/>
        <v>0</v>
      </c>
      <c r="FA72" s="43"/>
    </row>
    <row r="73" spans="1:157" ht="15.95" customHeight="1" x14ac:dyDescent="0.15">
      <c r="A73" s="21"/>
      <c r="B73" s="36" t="str">
        <f>IF(ＣＳＶ貼付用!G59="","",ＣＳＶ貼付用!G59)</f>
        <v/>
      </c>
      <c r="C73" s="36" t="str">
        <f>IF(ＣＳＶ貼付用!I59="","",ＣＳＶ貼付用!I59)</f>
        <v/>
      </c>
      <c r="D73" s="36" t="str">
        <f>IF(ＣＳＶ貼付用!J59="","",ＣＳＶ貼付用!J59)</f>
        <v/>
      </c>
      <c r="E73" s="36" t="str">
        <f>IF(ＣＳＶ貼付用!F59="","",ＣＳＶ貼付用!F59)</f>
        <v/>
      </c>
      <c r="F73" s="38" t="str">
        <f>IF(ＣＳＶ貼付用!T59="","",ＣＳＶ貼付用!T59)</f>
        <v/>
      </c>
      <c r="G73" s="38"/>
      <c r="H73" s="38" t="str">
        <f>IF(ＣＳＶ貼付用!GJ59="","",ＣＳＶ貼付用!GJ59)</f>
        <v/>
      </c>
      <c r="I73" s="38" t="str">
        <f>IF(ＣＳＶ貼付用!GL59="","",ＣＳＶ貼付用!GL59)</f>
        <v/>
      </c>
      <c r="J73" s="38" t="str">
        <f>IF(ＣＳＶ貼付用!GN59="","",ＣＳＶ貼付用!GN59)</f>
        <v/>
      </c>
      <c r="K73" s="38" t="str">
        <f>IF(ＣＳＶ貼付用!GP59="","",ＣＳＶ貼付用!GP59)</f>
        <v/>
      </c>
      <c r="L73" s="45" t="s">
        <v>30</v>
      </c>
      <c r="M73" s="55" t="str">
        <f>IF(ＣＳＶ貼付用!AT59="","",ＣＳＶ貼付用!AT59)</f>
        <v/>
      </c>
      <c r="N73" s="38" t="str">
        <f>IF(ＣＳＶ貼付用!AV59="","",ＣＳＶ貼付用!AV59)</f>
        <v/>
      </c>
      <c r="O73" s="38" t="str">
        <f>IF(ＣＳＶ貼付用!AX59="","",ＣＳＶ貼付用!AX59)</f>
        <v/>
      </c>
      <c r="P73" s="40" t="str">
        <f>IF(ＣＳＶ貼付用!FE59="","",ＣＳＶ貼付用!FE59)</f>
        <v/>
      </c>
      <c r="Q73" s="41" t="str">
        <f>IF(林齢計算用!A59="","",林齢計算用!A59)</f>
        <v/>
      </c>
      <c r="R73" s="41" t="str">
        <f t="shared" si="47"/>
        <v/>
      </c>
      <c r="S73" s="56" t="str">
        <f>IF(ＣＳＶ貼付用!EG59="","",ＣＳＶ貼付用!EG59*10)</f>
        <v/>
      </c>
      <c r="T73" s="23" t="str">
        <f>IF(O73="スギ",INDEX(データ!$C$7:$E$26,MATCH(R73,データ!$B$7:$B$26),MATCH(P73,データ!$C$6:$E$6)),IF(O73="ヒノキ",INDEX(データ!$C$32:$E$51,MATCH(R73,データ!$B$32:$B$51),MATCH(P73,データ!$C$31:$E$31)),IF(O73="マツ",INDEX(データ!#REF!,MATCH(R73,データ!#REF!),MATCH(P73,データ!#REF!)),IF(O73="ザツ",INDEX(データ!#REF!,MATCH(R73,データ!#REF!),MATCH(P73,データ!#REF!)),""))))</f>
        <v/>
      </c>
      <c r="U73" s="22" t="str">
        <f t="shared" si="138"/>
        <v/>
      </c>
      <c r="V73" s="21" t="str">
        <f t="shared" si="142"/>
        <v/>
      </c>
      <c r="W73" s="21" t="str">
        <f t="shared" si="139"/>
        <v/>
      </c>
      <c r="X73" s="23" t="str">
        <f>IF(O73="スギ",INDEX(データ!$H$7:$J$26,MATCH(R73,データ!$G$7:$G$26),MATCH(P73,データ!$H$6:$J$6)),IF(O73="ヒノキ",INDEX(データ!$H$32:$J$51,MATCH(R73,データ!$G$32:$G$51),MATCH(P73,データ!$H$31:$J$31)),IF(O73="マツ",INDEX(データ!#REF!,MATCH(R73,データ!#REF!),MATCH(P73,データ!#REF!)),IF(O73="ザツ",INDEX(データ!#REF!,MATCH(R73,データ!#REF!),MATCH(P73,データ!#REF!)),""))))</f>
        <v/>
      </c>
      <c r="Y73" s="22" t="str">
        <f t="shared" si="140"/>
        <v/>
      </c>
      <c r="Z73" s="21" t="str">
        <f t="shared" si="141"/>
        <v/>
      </c>
      <c r="AA73" s="27" t="str">
        <f t="shared" si="48"/>
        <v/>
      </c>
      <c r="AB73" s="24" t="str">
        <f t="shared" si="49"/>
        <v/>
      </c>
      <c r="AC73" s="25" t="str">
        <f t="shared" si="50"/>
        <v>0</v>
      </c>
      <c r="AD73" s="26" t="str">
        <f t="shared" si="51"/>
        <v/>
      </c>
      <c r="AE73" s="26" t="str">
        <f t="shared" si="52"/>
        <v/>
      </c>
      <c r="AF73" s="26" t="str">
        <f t="shared" si="53"/>
        <v/>
      </c>
      <c r="AG73" s="27" t="str">
        <f t="shared" si="54"/>
        <v/>
      </c>
      <c r="AH73" s="26" t="str">
        <f t="shared" si="55"/>
        <v/>
      </c>
      <c r="AI73" s="26" t="str">
        <f t="shared" si="56"/>
        <v/>
      </c>
      <c r="AJ73" s="45" t="s">
        <v>30</v>
      </c>
      <c r="AK73" s="55" t="str">
        <f>IF(ＣＳＶ貼付用!BI59="","",ＣＳＶ貼付用!BI59)</f>
        <v/>
      </c>
      <c r="AL73" s="38" t="str">
        <f>IF(ＣＳＶ貼付用!BK59="","",ＣＳＶ貼付用!BK59)</f>
        <v/>
      </c>
      <c r="AM73" s="38" t="str">
        <f>IF(ＣＳＶ貼付用!BM59="","",ＣＳＶ貼付用!BM59)</f>
        <v/>
      </c>
      <c r="AN73" s="40" t="str">
        <f t="shared" si="57"/>
        <v/>
      </c>
      <c r="AO73" s="41" t="str">
        <f>IF(林齢計算用!B59="","",林齢計算用!B59)</f>
        <v/>
      </c>
      <c r="AP73" s="41" t="str">
        <f t="shared" si="58"/>
        <v/>
      </c>
      <c r="AQ73" s="41" t="str">
        <f t="shared" si="59"/>
        <v/>
      </c>
      <c r="AR73" s="23" t="str">
        <f>IF(AM73="スギ",INDEX(データ!$C$7:$E$26,MATCH(AP73,データ!$B$7:$B$26),MATCH(AN73,データ!$C$6:$E$6)),IF(AM73="ヒノキ",INDEX(データ!$C$32:$E$51,MATCH(AP73,データ!$B$32:$B$51),MATCH(AN73,データ!$C$31:$E$31)),IF(AM73="マツ",INDEX(データ!#REF!,MATCH(AP73,データ!#REF!),MATCH(AN73,データ!#REF!)),IF(AM73="ザツ",INDEX(データ!#REF!,MATCH(AP73,データ!#REF!),MATCH(AN73,データ!#REF!)),""))))</f>
        <v/>
      </c>
      <c r="AS73" s="22" t="str">
        <f t="shared" si="12"/>
        <v/>
      </c>
      <c r="AT73" s="21" t="str">
        <f t="shared" si="60"/>
        <v/>
      </c>
      <c r="AU73" s="21" t="str">
        <f t="shared" si="61"/>
        <v/>
      </c>
      <c r="AV73" s="24" t="str">
        <f>IF(AM73="スギ",INDEX(データ!$H$7:$J$26,MATCH(AP73,データ!$G$7:$G$26),MATCH(AN73,データ!$H$6:$J$6)),IF(AM73="ヒノキ",INDEX(データ!$H$32:$J$51,MATCH(AP73,データ!$G$32:$G$51),MATCH(AN73,データ!$H$31:$J$31)),IF(AM73="マツ",INDEX(データ!#REF!,MATCH(AP73,データ!#REF!),MATCH(AN73,データ!#REF!)),IF(AM73="ザツ",INDEX(データ!#REF!,MATCH(AP73,データ!#REF!),MATCH(AN73,データ!#REF!)),""))))</f>
        <v/>
      </c>
      <c r="AW73" s="22" t="str">
        <f t="shared" si="62"/>
        <v/>
      </c>
      <c r="AX73" s="21" t="str">
        <f t="shared" si="63"/>
        <v/>
      </c>
      <c r="AY73" s="27" t="str">
        <f t="shared" si="64"/>
        <v/>
      </c>
      <c r="AZ73" s="24" t="str">
        <f t="shared" si="65"/>
        <v/>
      </c>
      <c r="BA73" s="25" t="str">
        <f t="shared" si="66"/>
        <v>0</v>
      </c>
      <c r="BB73" s="26" t="str">
        <f t="shared" si="67"/>
        <v/>
      </c>
      <c r="BC73" s="26" t="str">
        <f t="shared" si="68"/>
        <v/>
      </c>
      <c r="BD73" s="26" t="str">
        <f t="shared" si="69"/>
        <v/>
      </c>
      <c r="BE73" s="27" t="str">
        <f t="shared" si="70"/>
        <v/>
      </c>
      <c r="BF73" s="26" t="str">
        <f t="shared" si="71"/>
        <v/>
      </c>
      <c r="BG73" s="26" t="str">
        <f t="shared" si="72"/>
        <v/>
      </c>
      <c r="BH73" s="45" t="s">
        <v>30</v>
      </c>
      <c r="BI73" s="55" t="str">
        <f>IF(ＣＳＶ貼付用!BX59="","",ＣＳＶ貼付用!BX59)</f>
        <v/>
      </c>
      <c r="BJ73" s="38" t="str">
        <f>IF(ＣＳＶ貼付用!BZ59="","",ＣＳＶ貼付用!BZ59)</f>
        <v/>
      </c>
      <c r="BK73" s="38" t="str">
        <f>IF(ＣＳＶ貼付用!CB59="","",ＣＳＶ貼付用!CB59)</f>
        <v/>
      </c>
      <c r="BL73" s="40" t="str">
        <f t="shared" si="73"/>
        <v/>
      </c>
      <c r="BM73" s="41" t="str">
        <f>IF(林齢計算用!C59="","",林齢計算用!C59)</f>
        <v/>
      </c>
      <c r="BN73" s="41" t="str">
        <f t="shared" si="74"/>
        <v/>
      </c>
      <c r="BO73" s="41" t="str">
        <f t="shared" si="75"/>
        <v/>
      </c>
      <c r="BP73" s="23" t="str">
        <f>IF(BK73="スギ",INDEX(データ!$C$7:$E$26,MATCH(BN73,データ!$B$7:$B$26),MATCH(BL73,データ!$C$6:$E$6)),IF(BK73="ヒノキ",INDEX(データ!$C$32:$E$51,MATCH(BN73,データ!$B$32:$B$51),MATCH(BL73,データ!$C$31:$E$31)),IF(BK73="マツ",INDEX(データ!#REF!,MATCH(BN73,データ!#REF!),MATCH(BL73,データ!#REF!)),IF(BK73="ザツ",INDEX(データ!#REF!,MATCH(BN73,データ!#REF!),MATCH(BL73,データ!#REF!)),""))))</f>
        <v/>
      </c>
      <c r="BQ73" s="22" t="str">
        <f t="shared" si="19"/>
        <v/>
      </c>
      <c r="BR73" s="21" t="str">
        <f t="shared" si="76"/>
        <v/>
      </c>
      <c r="BS73" s="21" t="str">
        <f t="shared" si="77"/>
        <v/>
      </c>
      <c r="BT73" s="24" t="str">
        <f>IF(BK73="スギ",INDEX(データ!$H$7:$J$26,MATCH(BN73,データ!$G$7:$G$26),MATCH(BL73,データ!$H$6:$J$6)),IF(BK73="ヒノキ",INDEX(データ!$H$32:$J$51,MATCH(BN73,データ!$G$32:$G$51),MATCH(BL73,データ!$H$31:$J$31)),IF(BK73="マツ",INDEX(データ!#REF!,MATCH(BN73,データ!#REF!),MATCH(BL73,データ!#REF!)),IF(BK73="ザツ",INDEX(データ!#REF!,MATCH(BN73,データ!#REF!),MATCH(BL73,データ!#REF!)),""))))</f>
        <v/>
      </c>
      <c r="BU73" s="22" t="str">
        <f t="shared" si="78"/>
        <v/>
      </c>
      <c r="BV73" s="21" t="str">
        <f t="shared" si="79"/>
        <v/>
      </c>
      <c r="BW73" s="27" t="str">
        <f t="shared" si="80"/>
        <v/>
      </c>
      <c r="BX73" s="24" t="str">
        <f t="shared" si="81"/>
        <v/>
      </c>
      <c r="BY73" s="25" t="str">
        <f t="shared" si="82"/>
        <v>0</v>
      </c>
      <c r="BZ73" s="26" t="str">
        <f t="shared" si="83"/>
        <v/>
      </c>
      <c r="CA73" s="26" t="str">
        <f t="shared" si="84"/>
        <v/>
      </c>
      <c r="CB73" s="26" t="str">
        <f t="shared" si="85"/>
        <v/>
      </c>
      <c r="CC73" s="27" t="str">
        <f t="shared" si="86"/>
        <v/>
      </c>
      <c r="CD73" s="26" t="str">
        <f t="shared" si="87"/>
        <v/>
      </c>
      <c r="CE73" s="26" t="str">
        <f t="shared" si="88"/>
        <v/>
      </c>
      <c r="CF73" s="45" t="s">
        <v>30</v>
      </c>
      <c r="CG73" s="55" t="str">
        <f>IF(ＣＳＶ貼付用!CM59="","",ＣＳＶ貼付用!CM59)</f>
        <v/>
      </c>
      <c r="CH73" s="38" t="str">
        <f>IF(ＣＳＶ貼付用!CO59="","",ＣＳＶ貼付用!CO59)</f>
        <v/>
      </c>
      <c r="CI73" s="38" t="str">
        <f>IF(ＣＳＶ貼付用!CQ59="","",ＣＳＶ貼付用!CQ59)</f>
        <v/>
      </c>
      <c r="CJ73" s="40" t="str">
        <f t="shared" si="89"/>
        <v/>
      </c>
      <c r="CK73" s="41" t="str">
        <f>IF(林齢計算用!D59="","",林齢計算用!D59)</f>
        <v/>
      </c>
      <c r="CL73" s="41" t="str">
        <f t="shared" si="90"/>
        <v/>
      </c>
      <c r="CM73" s="41" t="str">
        <f t="shared" si="91"/>
        <v/>
      </c>
      <c r="CN73" s="23" t="str">
        <f>IF(CI73="スギ",INDEX(データ!$C$7:$E$26,MATCH(CL73,データ!$B$7:$B$26),MATCH(CJ73,データ!$C$6:$E$6)),IF(CI73="ヒノキ",INDEX(データ!$C$32:$E$51,MATCH(CL73,データ!$B$32:$B$51),MATCH(CJ73,データ!$C$31:$E$31)),IF(CI73="マツ",INDEX(データ!#REF!,MATCH(CL73,データ!#REF!),MATCH(CJ73,データ!#REF!)),IF(CI73="ザツ",INDEX(データ!#REF!,MATCH(CL73,データ!#REF!),MATCH(CJ73,データ!#REF!)),""))))</f>
        <v/>
      </c>
      <c r="CO73" s="22" t="str">
        <f t="shared" si="26"/>
        <v/>
      </c>
      <c r="CP73" s="21" t="str">
        <f t="shared" si="92"/>
        <v/>
      </c>
      <c r="CQ73" s="21" t="str">
        <f t="shared" si="93"/>
        <v/>
      </c>
      <c r="CR73" s="24" t="str">
        <f>IF(CI73="スギ",INDEX(データ!$H$7:$J$26,MATCH(CL73,データ!$G$7:$G$26),MATCH(CJ73,データ!$H$6:$J$6)),IF(CI73="ヒノキ",INDEX(データ!$H$32:$J$51,MATCH(CL73,データ!$G$32:$G$51),MATCH(CJ73,データ!$H$31:$J$31)),IF(CI73="マツ",INDEX(データ!#REF!,MATCH(CL73,データ!#REF!),MATCH(CJ73,データ!#REF!)),IF(CI73="ザツ",INDEX(データ!#REF!,MATCH(CL73,データ!#REF!),MATCH(CJ73,データ!#REF!)),""))))</f>
        <v/>
      </c>
      <c r="CS73" s="22" t="str">
        <f t="shared" si="94"/>
        <v/>
      </c>
      <c r="CT73" s="21" t="str">
        <f t="shared" si="95"/>
        <v/>
      </c>
      <c r="CU73" s="27" t="str">
        <f t="shared" si="96"/>
        <v/>
      </c>
      <c r="CV73" s="24" t="str">
        <f t="shared" si="97"/>
        <v/>
      </c>
      <c r="CW73" s="25" t="str">
        <f t="shared" si="98"/>
        <v>0</v>
      </c>
      <c r="CX73" s="26" t="str">
        <f t="shared" si="99"/>
        <v/>
      </c>
      <c r="CY73" s="26" t="str">
        <f t="shared" si="100"/>
        <v/>
      </c>
      <c r="CZ73" s="26" t="str">
        <f t="shared" si="101"/>
        <v/>
      </c>
      <c r="DA73" s="27" t="str">
        <f t="shared" si="102"/>
        <v/>
      </c>
      <c r="DB73" s="26" t="str">
        <f t="shared" si="103"/>
        <v/>
      </c>
      <c r="DC73" s="26" t="str">
        <f t="shared" si="104"/>
        <v/>
      </c>
      <c r="DD73" s="45" t="s">
        <v>30</v>
      </c>
      <c r="DE73" s="55" t="str">
        <f>IF(ＣＳＶ貼付用!DB59="","",ＣＳＶ貼付用!DB59)</f>
        <v/>
      </c>
      <c r="DF73" s="38" t="str">
        <f>IF(ＣＳＶ貼付用!DD59="","",ＣＳＶ貼付用!DD59)</f>
        <v/>
      </c>
      <c r="DG73" s="38" t="str">
        <f>IF(ＣＳＶ貼付用!DF59="","",ＣＳＶ貼付用!DF59)</f>
        <v/>
      </c>
      <c r="DH73" s="40" t="str">
        <f t="shared" si="105"/>
        <v/>
      </c>
      <c r="DI73" s="41" t="str">
        <f>IF(林齢計算用!E59="","",林齢計算用!E59)</f>
        <v/>
      </c>
      <c r="DJ73" s="41" t="str">
        <f t="shared" si="106"/>
        <v/>
      </c>
      <c r="DK73" s="41" t="str">
        <f t="shared" si="107"/>
        <v/>
      </c>
      <c r="DL73" s="23" t="str">
        <f>IF(DG73="スギ",INDEX(データ!$C$7:$E$26,MATCH(DJ73,データ!$B$7:$B$26),MATCH(DH73,データ!$C$6:$E$6)),IF(DG73="ヒノキ",INDEX(データ!$C$32:$E$51,MATCH(DJ73,データ!$B$32:$B$51),MATCH(DH73,データ!$C$31:$E$31)),IF(DG73="マツ",INDEX(データ!#REF!,MATCH(DJ73,データ!#REF!),MATCH(DH73,データ!#REF!)),IF(DG73="ザツ",INDEX(データ!#REF!,MATCH(DJ73,データ!#REF!),MATCH(DH73,データ!#REF!)),""))))</f>
        <v/>
      </c>
      <c r="DM73" s="22" t="str">
        <f t="shared" si="33"/>
        <v/>
      </c>
      <c r="DN73" s="21" t="str">
        <f t="shared" si="108"/>
        <v/>
      </c>
      <c r="DO73" s="21" t="str">
        <f t="shared" si="109"/>
        <v/>
      </c>
      <c r="DP73" s="24" t="str">
        <f>IF(DG73="スギ",INDEX(データ!$H$7:$J$26,MATCH(DJ73,データ!$G$7:$G$26),MATCH(DH73,データ!$H$6:$J$6)),IF(DG73="ヒノキ",INDEX(データ!$H$32:$J$51,MATCH(DJ73,データ!$G$32:$G$51),MATCH(DH73,データ!$H$31:$J$31)),IF(DG73="マツ",INDEX(データ!#REF!,MATCH(DJ73,データ!#REF!),MATCH(DH73,データ!#REF!)),IF(DG73="ザツ",INDEX(データ!#REF!,MATCH(DJ73,データ!#REF!),MATCH(DH73,データ!#REF!)),""))))</f>
        <v/>
      </c>
      <c r="DQ73" s="22" t="str">
        <f t="shared" si="110"/>
        <v/>
      </c>
      <c r="DR73" s="21" t="str">
        <f t="shared" si="111"/>
        <v/>
      </c>
      <c r="DS73" s="27" t="str">
        <f t="shared" si="112"/>
        <v/>
      </c>
      <c r="DT73" s="24" t="str">
        <f t="shared" si="113"/>
        <v/>
      </c>
      <c r="DU73" s="25" t="str">
        <f t="shared" si="114"/>
        <v>0</v>
      </c>
      <c r="DV73" s="26" t="str">
        <f t="shared" si="115"/>
        <v/>
      </c>
      <c r="DW73" s="26" t="str">
        <f t="shared" si="116"/>
        <v/>
      </c>
      <c r="DX73" s="26" t="str">
        <f t="shared" si="117"/>
        <v/>
      </c>
      <c r="DY73" s="27" t="str">
        <f t="shared" si="118"/>
        <v/>
      </c>
      <c r="DZ73" s="26" t="str">
        <f t="shared" si="119"/>
        <v/>
      </c>
      <c r="EA73" s="26" t="str">
        <f t="shared" si="120"/>
        <v/>
      </c>
      <c r="EB73" s="45" t="s">
        <v>30</v>
      </c>
      <c r="EC73" s="55" t="str">
        <f>IF(ＣＳＶ貼付用!DQ59="","",ＣＳＶ貼付用!DQ59)</f>
        <v/>
      </c>
      <c r="ED73" s="38" t="str">
        <f>IF(ＣＳＶ貼付用!DS59="","",ＣＳＶ貼付用!DS59)</f>
        <v/>
      </c>
      <c r="EE73" s="38" t="str">
        <f>IF(ＣＳＶ貼付用!DU59="","",ＣＳＶ貼付用!DU59)</f>
        <v/>
      </c>
      <c r="EF73" s="40" t="str">
        <f t="shared" si="121"/>
        <v/>
      </c>
      <c r="EG73" s="41" t="str">
        <f>IF(林齢計算用!F59="","",林齢計算用!F59)</f>
        <v/>
      </c>
      <c r="EH73" s="41" t="str">
        <f t="shared" si="122"/>
        <v/>
      </c>
      <c r="EI73" s="41" t="str">
        <f t="shared" si="123"/>
        <v/>
      </c>
      <c r="EJ73" s="23" t="str">
        <f>IF(EE73="スギ",INDEX(データ!$C$7:$E$26,MATCH(EH73,データ!$B$7:$B$26),MATCH(EF73,データ!$C$6:$E$6)),IF(EE73="ヒノキ",INDEX(データ!$C$32:$E$51,MATCH(EH73,データ!$B$32:$B$51),MATCH(EF73,データ!$C$31:$E$31)),IF(EE73="マツ",INDEX(データ!#REF!,MATCH(EH73,データ!#REF!),MATCH(EF73,データ!#REF!)),IF(EE73="ザツ",INDEX(データ!#REF!,MATCH(EH73,データ!#REF!),MATCH(EF73,データ!#REF!)),""))))</f>
        <v/>
      </c>
      <c r="EK73" s="22" t="str">
        <f t="shared" si="40"/>
        <v/>
      </c>
      <c r="EL73" s="21" t="str">
        <f t="shared" si="124"/>
        <v/>
      </c>
      <c r="EM73" s="21" t="str">
        <f t="shared" si="125"/>
        <v/>
      </c>
      <c r="EN73" s="24" t="str">
        <f>IF(EE73="スギ",INDEX(データ!$H$7:$J$26,MATCH(EH73,データ!$G$7:$G$26),MATCH(EF73,データ!$H$6:$J$6)),IF(EE73="ヒノキ",INDEX(データ!$H$32:$J$51,MATCH(EH73,データ!$G$32:$G$51),MATCH(EF73,データ!$H$31:$J$31)),IF(EE73="マツ",INDEX(データ!#REF!,MATCH(EH73,データ!#REF!),MATCH(EF73,データ!#REF!)),IF(EE73="ザツ",INDEX(データ!#REF!,MATCH(EH73,データ!#REF!),MATCH(EF73,データ!#REF!)),""))))</f>
        <v/>
      </c>
      <c r="EO73" s="22" t="str">
        <f t="shared" si="126"/>
        <v/>
      </c>
      <c r="EP73" s="21" t="str">
        <f t="shared" si="127"/>
        <v/>
      </c>
      <c r="EQ73" s="27" t="str">
        <f t="shared" si="128"/>
        <v/>
      </c>
      <c r="ER73" s="24" t="str">
        <f t="shared" si="129"/>
        <v/>
      </c>
      <c r="ES73" s="25" t="str">
        <f t="shared" si="130"/>
        <v>0</v>
      </c>
      <c r="ET73" s="26" t="str">
        <f t="shared" si="131"/>
        <v/>
      </c>
      <c r="EU73" s="26" t="str">
        <f t="shared" si="132"/>
        <v/>
      </c>
      <c r="EV73" s="26" t="str">
        <f t="shared" si="133"/>
        <v/>
      </c>
      <c r="EW73" s="27" t="str">
        <f t="shared" si="134"/>
        <v/>
      </c>
      <c r="EX73" s="26" t="str">
        <f t="shared" si="135"/>
        <v/>
      </c>
      <c r="EY73" s="26" t="str">
        <f t="shared" si="136"/>
        <v/>
      </c>
      <c r="EZ73" s="26">
        <f t="shared" si="137"/>
        <v>0</v>
      </c>
      <c r="FA73" s="43"/>
    </row>
    <row r="74" spans="1:157" ht="15.95" customHeight="1" x14ac:dyDescent="0.15">
      <c r="A74" s="21"/>
      <c r="B74" s="36" t="str">
        <f>IF(ＣＳＶ貼付用!G60="","",ＣＳＶ貼付用!G60)</f>
        <v/>
      </c>
      <c r="C74" s="36" t="str">
        <f>IF(ＣＳＶ貼付用!I60="","",ＣＳＶ貼付用!I60)</f>
        <v/>
      </c>
      <c r="D74" s="36" t="str">
        <f>IF(ＣＳＶ貼付用!J60="","",ＣＳＶ貼付用!J60)</f>
        <v/>
      </c>
      <c r="E74" s="36" t="str">
        <f>IF(ＣＳＶ貼付用!F60="","",ＣＳＶ貼付用!F60)</f>
        <v/>
      </c>
      <c r="F74" s="38" t="str">
        <f>IF(ＣＳＶ貼付用!T60="","",ＣＳＶ貼付用!T60)</f>
        <v/>
      </c>
      <c r="G74" s="38"/>
      <c r="H74" s="38" t="str">
        <f>IF(ＣＳＶ貼付用!GJ60="","",ＣＳＶ貼付用!GJ60)</f>
        <v/>
      </c>
      <c r="I74" s="38" t="str">
        <f>IF(ＣＳＶ貼付用!GL60="","",ＣＳＶ貼付用!GL60)</f>
        <v/>
      </c>
      <c r="J74" s="38" t="str">
        <f>IF(ＣＳＶ貼付用!GN60="","",ＣＳＶ貼付用!GN60)</f>
        <v/>
      </c>
      <c r="K74" s="38" t="str">
        <f>IF(ＣＳＶ貼付用!GP60="","",ＣＳＶ貼付用!GP60)</f>
        <v/>
      </c>
      <c r="L74" s="45" t="s">
        <v>30</v>
      </c>
      <c r="M74" s="55" t="str">
        <f>IF(ＣＳＶ貼付用!AT60="","",ＣＳＶ貼付用!AT60)</f>
        <v/>
      </c>
      <c r="N74" s="38" t="str">
        <f>IF(ＣＳＶ貼付用!AV60="","",ＣＳＶ貼付用!AV60)</f>
        <v/>
      </c>
      <c r="O74" s="38" t="str">
        <f>IF(ＣＳＶ貼付用!AX60="","",ＣＳＶ貼付用!AX60)</f>
        <v/>
      </c>
      <c r="P74" s="40" t="str">
        <f>IF(ＣＳＶ貼付用!FE60="","",ＣＳＶ貼付用!FE60)</f>
        <v/>
      </c>
      <c r="Q74" s="41" t="str">
        <f>IF(林齢計算用!A60="","",林齢計算用!A60)</f>
        <v/>
      </c>
      <c r="R74" s="41" t="str">
        <f t="shared" si="47"/>
        <v/>
      </c>
      <c r="S74" s="56" t="str">
        <f>IF(ＣＳＶ貼付用!EG60="","",ＣＳＶ貼付用!EG60*10)</f>
        <v/>
      </c>
      <c r="T74" s="23" t="str">
        <f>IF(O74="スギ",INDEX(データ!$C$7:$E$26,MATCH(R74,データ!$B$7:$B$26),MATCH(P74,データ!$C$6:$E$6)),IF(O74="ヒノキ",INDEX(データ!$C$32:$E$51,MATCH(R74,データ!$B$32:$B$51),MATCH(P74,データ!$C$31:$E$31)),IF(O74="マツ",INDEX(データ!#REF!,MATCH(R74,データ!#REF!),MATCH(P74,データ!#REF!)),IF(O74="ザツ",INDEX(データ!#REF!,MATCH(R74,データ!#REF!),MATCH(P74,データ!#REF!)),""))))</f>
        <v/>
      </c>
      <c r="U74" s="22" t="str">
        <f t="shared" si="138"/>
        <v/>
      </c>
      <c r="V74" s="21" t="str">
        <f t="shared" si="142"/>
        <v/>
      </c>
      <c r="W74" s="21" t="str">
        <f t="shared" si="139"/>
        <v/>
      </c>
      <c r="X74" s="23" t="str">
        <f>IF(O74="スギ",INDEX(データ!$H$7:$J$26,MATCH(R74,データ!$G$7:$G$26),MATCH(P74,データ!$H$6:$J$6)),IF(O74="ヒノキ",INDEX(データ!$H$32:$J$51,MATCH(R74,データ!$G$32:$G$51),MATCH(P74,データ!$H$31:$J$31)),IF(O74="マツ",INDEX(データ!#REF!,MATCH(R74,データ!#REF!),MATCH(P74,データ!#REF!)),IF(O74="ザツ",INDEX(データ!#REF!,MATCH(R74,データ!#REF!),MATCH(P74,データ!#REF!)),""))))</f>
        <v/>
      </c>
      <c r="Y74" s="22" t="str">
        <f t="shared" si="140"/>
        <v/>
      </c>
      <c r="Z74" s="21" t="str">
        <f t="shared" si="141"/>
        <v/>
      </c>
      <c r="AA74" s="27" t="str">
        <f t="shared" si="48"/>
        <v/>
      </c>
      <c r="AB74" s="24" t="str">
        <f t="shared" si="49"/>
        <v/>
      </c>
      <c r="AC74" s="25" t="str">
        <f t="shared" si="50"/>
        <v>0</v>
      </c>
      <c r="AD74" s="26" t="str">
        <f t="shared" si="51"/>
        <v/>
      </c>
      <c r="AE74" s="26" t="str">
        <f t="shared" si="52"/>
        <v/>
      </c>
      <c r="AF74" s="26" t="str">
        <f t="shared" si="53"/>
        <v/>
      </c>
      <c r="AG74" s="27" t="str">
        <f t="shared" si="54"/>
        <v/>
      </c>
      <c r="AH74" s="26" t="str">
        <f t="shared" si="55"/>
        <v/>
      </c>
      <c r="AI74" s="26" t="str">
        <f t="shared" si="56"/>
        <v/>
      </c>
      <c r="AJ74" s="45" t="s">
        <v>30</v>
      </c>
      <c r="AK74" s="55" t="str">
        <f>IF(ＣＳＶ貼付用!BI60="","",ＣＳＶ貼付用!BI60)</f>
        <v/>
      </c>
      <c r="AL74" s="38" t="str">
        <f>IF(ＣＳＶ貼付用!BK60="","",ＣＳＶ貼付用!BK60)</f>
        <v/>
      </c>
      <c r="AM74" s="38" t="str">
        <f>IF(ＣＳＶ貼付用!BM60="","",ＣＳＶ貼付用!BM60)</f>
        <v/>
      </c>
      <c r="AN74" s="40" t="str">
        <f t="shared" si="57"/>
        <v/>
      </c>
      <c r="AO74" s="41" t="str">
        <f>IF(林齢計算用!B60="","",林齢計算用!B60)</f>
        <v/>
      </c>
      <c r="AP74" s="41" t="str">
        <f t="shared" si="58"/>
        <v/>
      </c>
      <c r="AQ74" s="41" t="str">
        <f t="shared" si="59"/>
        <v/>
      </c>
      <c r="AR74" s="23" t="str">
        <f>IF(AM74="スギ",INDEX(データ!$C$7:$E$26,MATCH(AP74,データ!$B$7:$B$26),MATCH(AN74,データ!$C$6:$E$6)),IF(AM74="ヒノキ",INDEX(データ!$C$32:$E$51,MATCH(AP74,データ!$B$32:$B$51),MATCH(AN74,データ!$C$31:$E$31)),IF(AM74="マツ",INDEX(データ!#REF!,MATCH(AP74,データ!#REF!),MATCH(AN74,データ!#REF!)),IF(AM74="ザツ",INDEX(データ!#REF!,MATCH(AP74,データ!#REF!),MATCH(AN74,データ!#REF!)),""))))</f>
        <v/>
      </c>
      <c r="AS74" s="22" t="str">
        <f t="shared" si="12"/>
        <v/>
      </c>
      <c r="AT74" s="21" t="str">
        <f t="shared" si="60"/>
        <v/>
      </c>
      <c r="AU74" s="21" t="str">
        <f t="shared" si="61"/>
        <v/>
      </c>
      <c r="AV74" s="24" t="str">
        <f>IF(AM74="スギ",INDEX(データ!$H$7:$J$26,MATCH(AP74,データ!$G$7:$G$26),MATCH(AN74,データ!$H$6:$J$6)),IF(AM74="ヒノキ",INDEX(データ!$H$32:$J$51,MATCH(AP74,データ!$G$32:$G$51),MATCH(AN74,データ!$H$31:$J$31)),IF(AM74="マツ",INDEX(データ!#REF!,MATCH(AP74,データ!#REF!),MATCH(AN74,データ!#REF!)),IF(AM74="ザツ",INDEX(データ!#REF!,MATCH(AP74,データ!#REF!),MATCH(AN74,データ!#REF!)),""))))</f>
        <v/>
      </c>
      <c r="AW74" s="22" t="str">
        <f t="shared" si="62"/>
        <v/>
      </c>
      <c r="AX74" s="21" t="str">
        <f t="shared" si="63"/>
        <v/>
      </c>
      <c r="AY74" s="27" t="str">
        <f t="shared" si="64"/>
        <v/>
      </c>
      <c r="AZ74" s="24" t="str">
        <f t="shared" si="65"/>
        <v/>
      </c>
      <c r="BA74" s="25" t="str">
        <f t="shared" si="66"/>
        <v>0</v>
      </c>
      <c r="BB74" s="26" t="str">
        <f t="shared" si="67"/>
        <v/>
      </c>
      <c r="BC74" s="26" t="str">
        <f t="shared" si="68"/>
        <v/>
      </c>
      <c r="BD74" s="26" t="str">
        <f t="shared" si="69"/>
        <v/>
      </c>
      <c r="BE74" s="27" t="str">
        <f t="shared" si="70"/>
        <v/>
      </c>
      <c r="BF74" s="26" t="str">
        <f t="shared" si="71"/>
        <v/>
      </c>
      <c r="BG74" s="26" t="str">
        <f t="shared" si="72"/>
        <v/>
      </c>
      <c r="BH74" s="45" t="s">
        <v>30</v>
      </c>
      <c r="BI74" s="55" t="str">
        <f>IF(ＣＳＶ貼付用!BX60="","",ＣＳＶ貼付用!BX60)</f>
        <v/>
      </c>
      <c r="BJ74" s="38" t="str">
        <f>IF(ＣＳＶ貼付用!BZ60="","",ＣＳＶ貼付用!BZ60)</f>
        <v/>
      </c>
      <c r="BK74" s="38" t="str">
        <f>IF(ＣＳＶ貼付用!CB60="","",ＣＳＶ貼付用!CB60)</f>
        <v/>
      </c>
      <c r="BL74" s="40" t="str">
        <f t="shared" si="73"/>
        <v/>
      </c>
      <c r="BM74" s="41" t="str">
        <f>IF(林齢計算用!C60="","",林齢計算用!C60)</f>
        <v/>
      </c>
      <c r="BN74" s="41" t="str">
        <f t="shared" si="74"/>
        <v/>
      </c>
      <c r="BO74" s="41" t="str">
        <f t="shared" si="75"/>
        <v/>
      </c>
      <c r="BP74" s="23" t="str">
        <f>IF(BK74="スギ",INDEX(データ!$C$7:$E$26,MATCH(BN74,データ!$B$7:$B$26),MATCH(BL74,データ!$C$6:$E$6)),IF(BK74="ヒノキ",INDEX(データ!$C$32:$E$51,MATCH(BN74,データ!$B$32:$B$51),MATCH(BL74,データ!$C$31:$E$31)),IF(BK74="マツ",INDEX(データ!#REF!,MATCH(BN74,データ!#REF!),MATCH(BL74,データ!#REF!)),IF(BK74="ザツ",INDEX(データ!#REF!,MATCH(BN74,データ!#REF!),MATCH(BL74,データ!#REF!)),""))))</f>
        <v/>
      </c>
      <c r="BQ74" s="22" t="str">
        <f t="shared" si="19"/>
        <v/>
      </c>
      <c r="BR74" s="21" t="str">
        <f t="shared" si="76"/>
        <v/>
      </c>
      <c r="BS74" s="21" t="str">
        <f t="shared" si="77"/>
        <v/>
      </c>
      <c r="BT74" s="24" t="str">
        <f>IF(BK74="スギ",INDEX(データ!$H$7:$J$26,MATCH(BN74,データ!$G$7:$G$26),MATCH(BL74,データ!$H$6:$J$6)),IF(BK74="ヒノキ",INDEX(データ!$H$32:$J$51,MATCH(BN74,データ!$G$32:$G$51),MATCH(BL74,データ!$H$31:$J$31)),IF(BK74="マツ",INDEX(データ!#REF!,MATCH(BN74,データ!#REF!),MATCH(BL74,データ!#REF!)),IF(BK74="ザツ",INDEX(データ!#REF!,MATCH(BN74,データ!#REF!),MATCH(BL74,データ!#REF!)),""))))</f>
        <v/>
      </c>
      <c r="BU74" s="22" t="str">
        <f t="shared" si="78"/>
        <v/>
      </c>
      <c r="BV74" s="21" t="str">
        <f t="shared" si="79"/>
        <v/>
      </c>
      <c r="BW74" s="27" t="str">
        <f t="shared" si="80"/>
        <v/>
      </c>
      <c r="BX74" s="24" t="str">
        <f t="shared" si="81"/>
        <v/>
      </c>
      <c r="BY74" s="25" t="str">
        <f t="shared" si="82"/>
        <v>0</v>
      </c>
      <c r="BZ74" s="26" t="str">
        <f t="shared" si="83"/>
        <v/>
      </c>
      <c r="CA74" s="26" t="str">
        <f t="shared" si="84"/>
        <v/>
      </c>
      <c r="CB74" s="26" t="str">
        <f t="shared" si="85"/>
        <v/>
      </c>
      <c r="CC74" s="27" t="str">
        <f t="shared" si="86"/>
        <v/>
      </c>
      <c r="CD74" s="26" t="str">
        <f t="shared" si="87"/>
        <v/>
      </c>
      <c r="CE74" s="26" t="str">
        <f t="shared" si="88"/>
        <v/>
      </c>
      <c r="CF74" s="45" t="s">
        <v>30</v>
      </c>
      <c r="CG74" s="55" t="str">
        <f>IF(ＣＳＶ貼付用!CM60="","",ＣＳＶ貼付用!CM60)</f>
        <v/>
      </c>
      <c r="CH74" s="38" t="str">
        <f>IF(ＣＳＶ貼付用!CO60="","",ＣＳＶ貼付用!CO60)</f>
        <v/>
      </c>
      <c r="CI74" s="38" t="str">
        <f>IF(ＣＳＶ貼付用!CQ60="","",ＣＳＶ貼付用!CQ60)</f>
        <v/>
      </c>
      <c r="CJ74" s="40" t="str">
        <f t="shared" si="89"/>
        <v/>
      </c>
      <c r="CK74" s="41" t="str">
        <f>IF(林齢計算用!D60="","",林齢計算用!D60)</f>
        <v/>
      </c>
      <c r="CL74" s="41" t="str">
        <f t="shared" si="90"/>
        <v/>
      </c>
      <c r="CM74" s="41" t="str">
        <f t="shared" si="91"/>
        <v/>
      </c>
      <c r="CN74" s="23" t="str">
        <f>IF(CI74="スギ",INDEX(データ!$C$7:$E$26,MATCH(CL74,データ!$B$7:$B$26),MATCH(CJ74,データ!$C$6:$E$6)),IF(CI74="ヒノキ",INDEX(データ!$C$32:$E$51,MATCH(CL74,データ!$B$32:$B$51),MATCH(CJ74,データ!$C$31:$E$31)),IF(CI74="マツ",INDEX(データ!#REF!,MATCH(CL74,データ!#REF!),MATCH(CJ74,データ!#REF!)),IF(CI74="ザツ",INDEX(データ!#REF!,MATCH(CL74,データ!#REF!),MATCH(CJ74,データ!#REF!)),""))))</f>
        <v/>
      </c>
      <c r="CO74" s="22" t="str">
        <f t="shared" si="26"/>
        <v/>
      </c>
      <c r="CP74" s="21" t="str">
        <f t="shared" si="92"/>
        <v/>
      </c>
      <c r="CQ74" s="21" t="str">
        <f t="shared" si="93"/>
        <v/>
      </c>
      <c r="CR74" s="24" t="str">
        <f>IF(CI74="スギ",INDEX(データ!$H$7:$J$26,MATCH(CL74,データ!$G$7:$G$26),MATCH(CJ74,データ!$H$6:$J$6)),IF(CI74="ヒノキ",INDEX(データ!$H$32:$J$51,MATCH(CL74,データ!$G$32:$G$51),MATCH(CJ74,データ!$H$31:$J$31)),IF(CI74="マツ",INDEX(データ!#REF!,MATCH(CL74,データ!#REF!),MATCH(CJ74,データ!#REF!)),IF(CI74="ザツ",INDEX(データ!#REF!,MATCH(CL74,データ!#REF!),MATCH(CJ74,データ!#REF!)),""))))</f>
        <v/>
      </c>
      <c r="CS74" s="22" t="str">
        <f t="shared" si="94"/>
        <v/>
      </c>
      <c r="CT74" s="21" t="str">
        <f t="shared" si="95"/>
        <v/>
      </c>
      <c r="CU74" s="27" t="str">
        <f t="shared" si="96"/>
        <v/>
      </c>
      <c r="CV74" s="24" t="str">
        <f t="shared" si="97"/>
        <v/>
      </c>
      <c r="CW74" s="25" t="str">
        <f t="shared" si="98"/>
        <v>0</v>
      </c>
      <c r="CX74" s="26" t="str">
        <f t="shared" si="99"/>
        <v/>
      </c>
      <c r="CY74" s="26" t="str">
        <f t="shared" si="100"/>
        <v/>
      </c>
      <c r="CZ74" s="26" t="str">
        <f t="shared" si="101"/>
        <v/>
      </c>
      <c r="DA74" s="27" t="str">
        <f t="shared" si="102"/>
        <v/>
      </c>
      <c r="DB74" s="26" t="str">
        <f t="shared" si="103"/>
        <v/>
      </c>
      <c r="DC74" s="26" t="str">
        <f t="shared" si="104"/>
        <v/>
      </c>
      <c r="DD74" s="45" t="s">
        <v>30</v>
      </c>
      <c r="DE74" s="55" t="str">
        <f>IF(ＣＳＶ貼付用!DB60="","",ＣＳＶ貼付用!DB60)</f>
        <v/>
      </c>
      <c r="DF74" s="38" t="str">
        <f>IF(ＣＳＶ貼付用!DD60="","",ＣＳＶ貼付用!DD60)</f>
        <v/>
      </c>
      <c r="DG74" s="38" t="str">
        <f>IF(ＣＳＶ貼付用!DF60="","",ＣＳＶ貼付用!DF60)</f>
        <v/>
      </c>
      <c r="DH74" s="40" t="str">
        <f t="shared" si="105"/>
        <v/>
      </c>
      <c r="DI74" s="41" t="str">
        <f>IF(林齢計算用!E60="","",林齢計算用!E60)</f>
        <v/>
      </c>
      <c r="DJ74" s="41" t="str">
        <f t="shared" si="106"/>
        <v/>
      </c>
      <c r="DK74" s="41" t="str">
        <f t="shared" si="107"/>
        <v/>
      </c>
      <c r="DL74" s="23" t="str">
        <f>IF(DG74="スギ",INDEX(データ!$C$7:$E$26,MATCH(DJ74,データ!$B$7:$B$26),MATCH(DH74,データ!$C$6:$E$6)),IF(DG74="ヒノキ",INDEX(データ!$C$32:$E$51,MATCH(DJ74,データ!$B$32:$B$51),MATCH(DH74,データ!$C$31:$E$31)),IF(DG74="マツ",INDEX(データ!#REF!,MATCH(DJ74,データ!#REF!),MATCH(DH74,データ!#REF!)),IF(DG74="ザツ",INDEX(データ!#REF!,MATCH(DJ74,データ!#REF!),MATCH(DH74,データ!#REF!)),""))))</f>
        <v/>
      </c>
      <c r="DM74" s="22" t="str">
        <f t="shared" si="33"/>
        <v/>
      </c>
      <c r="DN74" s="21" t="str">
        <f t="shared" si="108"/>
        <v/>
      </c>
      <c r="DO74" s="21" t="str">
        <f t="shared" si="109"/>
        <v/>
      </c>
      <c r="DP74" s="24" t="str">
        <f>IF(DG74="スギ",INDEX(データ!$H$7:$J$26,MATCH(DJ74,データ!$G$7:$G$26),MATCH(DH74,データ!$H$6:$J$6)),IF(DG74="ヒノキ",INDEX(データ!$H$32:$J$51,MATCH(DJ74,データ!$G$32:$G$51),MATCH(DH74,データ!$H$31:$J$31)),IF(DG74="マツ",INDEX(データ!#REF!,MATCH(DJ74,データ!#REF!),MATCH(DH74,データ!#REF!)),IF(DG74="ザツ",INDEX(データ!#REF!,MATCH(DJ74,データ!#REF!),MATCH(DH74,データ!#REF!)),""))))</f>
        <v/>
      </c>
      <c r="DQ74" s="22" t="str">
        <f t="shared" si="110"/>
        <v/>
      </c>
      <c r="DR74" s="21" t="str">
        <f t="shared" si="111"/>
        <v/>
      </c>
      <c r="DS74" s="27" t="str">
        <f t="shared" si="112"/>
        <v/>
      </c>
      <c r="DT74" s="24" t="str">
        <f t="shared" si="113"/>
        <v/>
      </c>
      <c r="DU74" s="25" t="str">
        <f t="shared" si="114"/>
        <v>0</v>
      </c>
      <c r="DV74" s="26" t="str">
        <f t="shared" si="115"/>
        <v/>
      </c>
      <c r="DW74" s="26" t="str">
        <f t="shared" si="116"/>
        <v/>
      </c>
      <c r="DX74" s="26" t="str">
        <f t="shared" si="117"/>
        <v/>
      </c>
      <c r="DY74" s="27" t="str">
        <f t="shared" si="118"/>
        <v/>
      </c>
      <c r="DZ74" s="26" t="str">
        <f t="shared" si="119"/>
        <v/>
      </c>
      <c r="EA74" s="26" t="str">
        <f t="shared" si="120"/>
        <v/>
      </c>
      <c r="EB74" s="45" t="s">
        <v>30</v>
      </c>
      <c r="EC74" s="55" t="str">
        <f>IF(ＣＳＶ貼付用!DQ60="","",ＣＳＶ貼付用!DQ60)</f>
        <v/>
      </c>
      <c r="ED74" s="38" t="str">
        <f>IF(ＣＳＶ貼付用!DS60="","",ＣＳＶ貼付用!DS60)</f>
        <v/>
      </c>
      <c r="EE74" s="38" t="str">
        <f>IF(ＣＳＶ貼付用!DU60="","",ＣＳＶ貼付用!DU60)</f>
        <v/>
      </c>
      <c r="EF74" s="40" t="str">
        <f t="shared" si="121"/>
        <v/>
      </c>
      <c r="EG74" s="41" t="str">
        <f>IF(林齢計算用!F60="","",林齢計算用!F60)</f>
        <v/>
      </c>
      <c r="EH74" s="41" t="str">
        <f t="shared" si="122"/>
        <v/>
      </c>
      <c r="EI74" s="41" t="str">
        <f t="shared" si="123"/>
        <v/>
      </c>
      <c r="EJ74" s="23" t="str">
        <f>IF(EE74="スギ",INDEX(データ!$C$7:$E$26,MATCH(EH74,データ!$B$7:$B$26),MATCH(EF74,データ!$C$6:$E$6)),IF(EE74="ヒノキ",INDEX(データ!$C$32:$E$51,MATCH(EH74,データ!$B$32:$B$51),MATCH(EF74,データ!$C$31:$E$31)),IF(EE74="マツ",INDEX(データ!#REF!,MATCH(EH74,データ!#REF!),MATCH(EF74,データ!#REF!)),IF(EE74="ザツ",INDEX(データ!#REF!,MATCH(EH74,データ!#REF!),MATCH(EF74,データ!#REF!)),""))))</f>
        <v/>
      </c>
      <c r="EK74" s="22" t="str">
        <f t="shared" si="40"/>
        <v/>
      </c>
      <c r="EL74" s="21" t="str">
        <f t="shared" si="124"/>
        <v/>
      </c>
      <c r="EM74" s="21" t="str">
        <f t="shared" si="125"/>
        <v/>
      </c>
      <c r="EN74" s="24" t="str">
        <f>IF(EE74="スギ",INDEX(データ!$H$7:$J$26,MATCH(EH74,データ!$G$7:$G$26),MATCH(EF74,データ!$H$6:$J$6)),IF(EE74="ヒノキ",INDEX(データ!$H$32:$J$51,MATCH(EH74,データ!$G$32:$G$51),MATCH(EF74,データ!$H$31:$J$31)),IF(EE74="マツ",INDEX(データ!#REF!,MATCH(EH74,データ!#REF!),MATCH(EF74,データ!#REF!)),IF(EE74="ザツ",INDEX(データ!#REF!,MATCH(EH74,データ!#REF!),MATCH(EF74,データ!#REF!)),""))))</f>
        <v/>
      </c>
      <c r="EO74" s="22" t="str">
        <f t="shared" si="126"/>
        <v/>
      </c>
      <c r="EP74" s="21" t="str">
        <f t="shared" si="127"/>
        <v/>
      </c>
      <c r="EQ74" s="27" t="str">
        <f t="shared" si="128"/>
        <v/>
      </c>
      <c r="ER74" s="24" t="str">
        <f t="shared" si="129"/>
        <v/>
      </c>
      <c r="ES74" s="25" t="str">
        <f t="shared" si="130"/>
        <v>0</v>
      </c>
      <c r="ET74" s="26" t="str">
        <f t="shared" si="131"/>
        <v/>
      </c>
      <c r="EU74" s="26" t="str">
        <f t="shared" si="132"/>
        <v/>
      </c>
      <c r="EV74" s="26" t="str">
        <f t="shared" si="133"/>
        <v/>
      </c>
      <c r="EW74" s="27" t="str">
        <f t="shared" si="134"/>
        <v/>
      </c>
      <c r="EX74" s="26" t="str">
        <f t="shared" si="135"/>
        <v/>
      </c>
      <c r="EY74" s="26" t="str">
        <f t="shared" si="136"/>
        <v/>
      </c>
      <c r="EZ74" s="26">
        <f t="shared" si="137"/>
        <v>0</v>
      </c>
      <c r="FA74" s="43"/>
    </row>
    <row r="75" spans="1:157" ht="15.95" customHeight="1" x14ac:dyDescent="0.15">
      <c r="A75" s="21"/>
      <c r="B75" s="36" t="str">
        <f>IF(ＣＳＶ貼付用!G61="","",ＣＳＶ貼付用!G61)</f>
        <v/>
      </c>
      <c r="C75" s="36" t="str">
        <f>IF(ＣＳＶ貼付用!I61="","",ＣＳＶ貼付用!I61)</f>
        <v/>
      </c>
      <c r="D75" s="36" t="str">
        <f>IF(ＣＳＶ貼付用!J61="","",ＣＳＶ貼付用!J61)</f>
        <v/>
      </c>
      <c r="E75" s="36" t="str">
        <f>IF(ＣＳＶ貼付用!F61="","",ＣＳＶ貼付用!F61)</f>
        <v/>
      </c>
      <c r="F75" s="38" t="str">
        <f>IF(ＣＳＶ貼付用!T61="","",ＣＳＶ貼付用!T61)</f>
        <v/>
      </c>
      <c r="G75" s="38"/>
      <c r="H75" s="38" t="str">
        <f>IF(ＣＳＶ貼付用!GJ61="","",ＣＳＶ貼付用!GJ61)</f>
        <v/>
      </c>
      <c r="I75" s="38" t="str">
        <f>IF(ＣＳＶ貼付用!GL61="","",ＣＳＶ貼付用!GL61)</f>
        <v/>
      </c>
      <c r="J75" s="38" t="str">
        <f>IF(ＣＳＶ貼付用!GN61="","",ＣＳＶ貼付用!GN61)</f>
        <v/>
      </c>
      <c r="K75" s="38" t="str">
        <f>IF(ＣＳＶ貼付用!GP61="","",ＣＳＶ貼付用!GP61)</f>
        <v/>
      </c>
      <c r="L75" s="45" t="s">
        <v>30</v>
      </c>
      <c r="M75" s="55" t="str">
        <f>IF(ＣＳＶ貼付用!AT61="","",ＣＳＶ貼付用!AT61)</f>
        <v/>
      </c>
      <c r="N75" s="38" t="str">
        <f>IF(ＣＳＶ貼付用!AV61="","",ＣＳＶ貼付用!AV61)</f>
        <v/>
      </c>
      <c r="O75" s="38" t="str">
        <f>IF(ＣＳＶ貼付用!AX61="","",ＣＳＶ貼付用!AX61)</f>
        <v/>
      </c>
      <c r="P75" s="40" t="str">
        <f>IF(ＣＳＶ貼付用!FE61="","",ＣＳＶ貼付用!FE61)</f>
        <v/>
      </c>
      <c r="Q75" s="41" t="str">
        <f>IF(林齢計算用!A61="","",林齢計算用!A61)</f>
        <v/>
      </c>
      <c r="R75" s="41" t="str">
        <f t="shared" si="47"/>
        <v/>
      </c>
      <c r="S75" s="56" t="str">
        <f>IF(ＣＳＶ貼付用!EG61="","",ＣＳＶ貼付用!EG61*10)</f>
        <v/>
      </c>
      <c r="T75" s="23" t="str">
        <f>IF(O75="スギ",INDEX(データ!$C$7:$E$26,MATCH(R75,データ!$B$7:$B$26),MATCH(P75,データ!$C$6:$E$6)),IF(O75="ヒノキ",INDEX(データ!$C$32:$E$51,MATCH(R75,データ!$B$32:$B$51),MATCH(P75,データ!$C$31:$E$31)),IF(O75="マツ",INDEX(データ!#REF!,MATCH(R75,データ!#REF!),MATCH(P75,データ!#REF!)),IF(O75="ザツ",INDEX(データ!#REF!,MATCH(R75,データ!#REF!),MATCH(P75,データ!#REF!)),""))))</f>
        <v/>
      </c>
      <c r="U75" s="22" t="str">
        <f t="shared" si="138"/>
        <v/>
      </c>
      <c r="V75" s="21" t="str">
        <f t="shared" si="142"/>
        <v/>
      </c>
      <c r="W75" s="21" t="str">
        <f t="shared" si="139"/>
        <v/>
      </c>
      <c r="X75" s="23" t="str">
        <f>IF(O75="スギ",INDEX(データ!$H$7:$J$26,MATCH(R75,データ!$G$7:$G$26),MATCH(P75,データ!$H$6:$J$6)),IF(O75="ヒノキ",INDEX(データ!$H$32:$J$51,MATCH(R75,データ!$G$32:$G$51),MATCH(P75,データ!$H$31:$J$31)),IF(O75="マツ",INDEX(データ!#REF!,MATCH(R75,データ!#REF!),MATCH(P75,データ!#REF!)),IF(O75="ザツ",INDEX(データ!#REF!,MATCH(R75,データ!#REF!),MATCH(P75,データ!#REF!)),""))))</f>
        <v/>
      </c>
      <c r="Y75" s="22" t="str">
        <f t="shared" si="140"/>
        <v/>
      </c>
      <c r="Z75" s="21" t="str">
        <f t="shared" si="141"/>
        <v/>
      </c>
      <c r="AA75" s="27" t="str">
        <f t="shared" si="48"/>
        <v/>
      </c>
      <c r="AB75" s="24" t="str">
        <f t="shared" si="49"/>
        <v/>
      </c>
      <c r="AC75" s="25" t="str">
        <f t="shared" si="50"/>
        <v>0</v>
      </c>
      <c r="AD75" s="26" t="str">
        <f t="shared" si="51"/>
        <v/>
      </c>
      <c r="AE75" s="26" t="str">
        <f t="shared" si="52"/>
        <v/>
      </c>
      <c r="AF75" s="26" t="str">
        <f t="shared" si="53"/>
        <v/>
      </c>
      <c r="AG75" s="27" t="str">
        <f t="shared" si="54"/>
        <v/>
      </c>
      <c r="AH75" s="26" t="str">
        <f t="shared" si="55"/>
        <v/>
      </c>
      <c r="AI75" s="26" t="str">
        <f t="shared" si="56"/>
        <v/>
      </c>
      <c r="AJ75" s="45" t="s">
        <v>30</v>
      </c>
      <c r="AK75" s="55" t="str">
        <f>IF(ＣＳＶ貼付用!BI61="","",ＣＳＶ貼付用!BI61)</f>
        <v/>
      </c>
      <c r="AL75" s="38" t="str">
        <f>IF(ＣＳＶ貼付用!BK61="","",ＣＳＶ貼付用!BK61)</f>
        <v/>
      </c>
      <c r="AM75" s="38" t="str">
        <f>IF(ＣＳＶ貼付用!BM61="","",ＣＳＶ貼付用!BM61)</f>
        <v/>
      </c>
      <c r="AN75" s="40" t="str">
        <f t="shared" si="57"/>
        <v/>
      </c>
      <c r="AO75" s="41" t="str">
        <f>IF(林齢計算用!B61="","",林齢計算用!B61)</f>
        <v/>
      </c>
      <c r="AP75" s="41" t="str">
        <f t="shared" si="58"/>
        <v/>
      </c>
      <c r="AQ75" s="41" t="str">
        <f t="shared" si="59"/>
        <v/>
      </c>
      <c r="AR75" s="23" t="str">
        <f>IF(AM75="スギ",INDEX(データ!$C$7:$E$26,MATCH(AP75,データ!$B$7:$B$26),MATCH(AN75,データ!$C$6:$E$6)),IF(AM75="ヒノキ",INDEX(データ!$C$32:$E$51,MATCH(AP75,データ!$B$32:$B$51),MATCH(AN75,データ!$C$31:$E$31)),IF(AM75="マツ",INDEX(データ!#REF!,MATCH(AP75,データ!#REF!),MATCH(AN75,データ!#REF!)),IF(AM75="ザツ",INDEX(データ!#REF!,MATCH(AP75,データ!#REF!),MATCH(AN75,データ!#REF!)),""))))</f>
        <v/>
      </c>
      <c r="AS75" s="22" t="str">
        <f t="shared" si="12"/>
        <v/>
      </c>
      <c r="AT75" s="21" t="str">
        <f t="shared" si="60"/>
        <v/>
      </c>
      <c r="AU75" s="21" t="str">
        <f t="shared" si="61"/>
        <v/>
      </c>
      <c r="AV75" s="24" t="str">
        <f>IF(AM75="スギ",INDEX(データ!$H$7:$J$26,MATCH(AP75,データ!$G$7:$G$26),MATCH(AN75,データ!$H$6:$J$6)),IF(AM75="ヒノキ",INDEX(データ!$H$32:$J$51,MATCH(AP75,データ!$G$32:$G$51),MATCH(AN75,データ!$H$31:$J$31)),IF(AM75="マツ",INDEX(データ!#REF!,MATCH(AP75,データ!#REF!),MATCH(AN75,データ!#REF!)),IF(AM75="ザツ",INDEX(データ!#REF!,MATCH(AP75,データ!#REF!),MATCH(AN75,データ!#REF!)),""))))</f>
        <v/>
      </c>
      <c r="AW75" s="22" t="str">
        <f t="shared" si="62"/>
        <v/>
      </c>
      <c r="AX75" s="21" t="str">
        <f t="shared" si="63"/>
        <v/>
      </c>
      <c r="AY75" s="27" t="str">
        <f t="shared" si="64"/>
        <v/>
      </c>
      <c r="AZ75" s="24" t="str">
        <f t="shared" si="65"/>
        <v/>
      </c>
      <c r="BA75" s="25" t="str">
        <f t="shared" si="66"/>
        <v>0</v>
      </c>
      <c r="BB75" s="26" t="str">
        <f t="shared" si="67"/>
        <v/>
      </c>
      <c r="BC75" s="26" t="str">
        <f t="shared" si="68"/>
        <v/>
      </c>
      <c r="BD75" s="26" t="str">
        <f t="shared" si="69"/>
        <v/>
      </c>
      <c r="BE75" s="27" t="str">
        <f t="shared" si="70"/>
        <v/>
      </c>
      <c r="BF75" s="26" t="str">
        <f t="shared" si="71"/>
        <v/>
      </c>
      <c r="BG75" s="26" t="str">
        <f t="shared" si="72"/>
        <v/>
      </c>
      <c r="BH75" s="45" t="s">
        <v>30</v>
      </c>
      <c r="BI75" s="55" t="str">
        <f>IF(ＣＳＶ貼付用!BX61="","",ＣＳＶ貼付用!BX61)</f>
        <v/>
      </c>
      <c r="BJ75" s="38" t="str">
        <f>IF(ＣＳＶ貼付用!BZ61="","",ＣＳＶ貼付用!BZ61)</f>
        <v/>
      </c>
      <c r="BK75" s="38" t="str">
        <f>IF(ＣＳＶ貼付用!CB61="","",ＣＳＶ貼付用!CB61)</f>
        <v/>
      </c>
      <c r="BL75" s="40" t="str">
        <f t="shared" si="73"/>
        <v/>
      </c>
      <c r="BM75" s="41" t="str">
        <f>IF(林齢計算用!C61="","",林齢計算用!C61)</f>
        <v/>
      </c>
      <c r="BN75" s="41" t="str">
        <f t="shared" si="74"/>
        <v/>
      </c>
      <c r="BO75" s="41" t="str">
        <f t="shared" si="75"/>
        <v/>
      </c>
      <c r="BP75" s="23" t="str">
        <f>IF(BK75="スギ",INDEX(データ!$C$7:$E$26,MATCH(BN75,データ!$B$7:$B$26),MATCH(BL75,データ!$C$6:$E$6)),IF(BK75="ヒノキ",INDEX(データ!$C$32:$E$51,MATCH(BN75,データ!$B$32:$B$51),MATCH(BL75,データ!$C$31:$E$31)),IF(BK75="マツ",INDEX(データ!#REF!,MATCH(BN75,データ!#REF!),MATCH(BL75,データ!#REF!)),IF(BK75="ザツ",INDEX(データ!#REF!,MATCH(BN75,データ!#REF!),MATCH(BL75,データ!#REF!)),""))))</f>
        <v/>
      </c>
      <c r="BQ75" s="22" t="str">
        <f t="shared" si="19"/>
        <v/>
      </c>
      <c r="BR75" s="21" t="str">
        <f t="shared" si="76"/>
        <v/>
      </c>
      <c r="BS75" s="21" t="str">
        <f t="shared" si="77"/>
        <v/>
      </c>
      <c r="BT75" s="24" t="str">
        <f>IF(BK75="スギ",INDEX(データ!$H$7:$J$26,MATCH(BN75,データ!$G$7:$G$26),MATCH(BL75,データ!$H$6:$J$6)),IF(BK75="ヒノキ",INDEX(データ!$H$32:$J$51,MATCH(BN75,データ!$G$32:$G$51),MATCH(BL75,データ!$H$31:$J$31)),IF(BK75="マツ",INDEX(データ!#REF!,MATCH(BN75,データ!#REF!),MATCH(BL75,データ!#REF!)),IF(BK75="ザツ",INDEX(データ!#REF!,MATCH(BN75,データ!#REF!),MATCH(BL75,データ!#REF!)),""))))</f>
        <v/>
      </c>
      <c r="BU75" s="22" t="str">
        <f t="shared" si="78"/>
        <v/>
      </c>
      <c r="BV75" s="21" t="str">
        <f t="shared" si="79"/>
        <v/>
      </c>
      <c r="BW75" s="27" t="str">
        <f t="shared" si="80"/>
        <v/>
      </c>
      <c r="BX75" s="24" t="str">
        <f t="shared" si="81"/>
        <v/>
      </c>
      <c r="BY75" s="25" t="str">
        <f t="shared" si="82"/>
        <v>0</v>
      </c>
      <c r="BZ75" s="26" t="str">
        <f t="shared" si="83"/>
        <v/>
      </c>
      <c r="CA75" s="26" t="str">
        <f t="shared" si="84"/>
        <v/>
      </c>
      <c r="CB75" s="26" t="str">
        <f t="shared" si="85"/>
        <v/>
      </c>
      <c r="CC75" s="27" t="str">
        <f t="shared" si="86"/>
        <v/>
      </c>
      <c r="CD75" s="26" t="str">
        <f t="shared" si="87"/>
        <v/>
      </c>
      <c r="CE75" s="26" t="str">
        <f t="shared" si="88"/>
        <v/>
      </c>
      <c r="CF75" s="45" t="s">
        <v>30</v>
      </c>
      <c r="CG75" s="55" t="str">
        <f>IF(ＣＳＶ貼付用!CM61="","",ＣＳＶ貼付用!CM61)</f>
        <v/>
      </c>
      <c r="CH75" s="38" t="str">
        <f>IF(ＣＳＶ貼付用!CO61="","",ＣＳＶ貼付用!CO61)</f>
        <v/>
      </c>
      <c r="CI75" s="38" t="str">
        <f>IF(ＣＳＶ貼付用!CQ61="","",ＣＳＶ貼付用!CQ61)</f>
        <v/>
      </c>
      <c r="CJ75" s="40" t="str">
        <f t="shared" si="89"/>
        <v/>
      </c>
      <c r="CK75" s="41" t="str">
        <f>IF(林齢計算用!D61="","",林齢計算用!D61)</f>
        <v/>
      </c>
      <c r="CL75" s="41" t="str">
        <f t="shared" si="90"/>
        <v/>
      </c>
      <c r="CM75" s="41" t="str">
        <f t="shared" si="91"/>
        <v/>
      </c>
      <c r="CN75" s="23" t="str">
        <f>IF(CI75="スギ",INDEX(データ!$C$7:$E$26,MATCH(CL75,データ!$B$7:$B$26),MATCH(CJ75,データ!$C$6:$E$6)),IF(CI75="ヒノキ",INDEX(データ!$C$32:$E$51,MATCH(CL75,データ!$B$32:$B$51),MATCH(CJ75,データ!$C$31:$E$31)),IF(CI75="マツ",INDEX(データ!#REF!,MATCH(CL75,データ!#REF!),MATCH(CJ75,データ!#REF!)),IF(CI75="ザツ",INDEX(データ!#REF!,MATCH(CL75,データ!#REF!),MATCH(CJ75,データ!#REF!)),""))))</f>
        <v/>
      </c>
      <c r="CO75" s="22" t="str">
        <f t="shared" si="26"/>
        <v/>
      </c>
      <c r="CP75" s="21" t="str">
        <f t="shared" si="92"/>
        <v/>
      </c>
      <c r="CQ75" s="21" t="str">
        <f t="shared" si="93"/>
        <v/>
      </c>
      <c r="CR75" s="24" t="str">
        <f>IF(CI75="スギ",INDEX(データ!$H$7:$J$26,MATCH(CL75,データ!$G$7:$G$26),MATCH(CJ75,データ!$H$6:$J$6)),IF(CI75="ヒノキ",INDEX(データ!$H$32:$J$51,MATCH(CL75,データ!$G$32:$G$51),MATCH(CJ75,データ!$H$31:$J$31)),IF(CI75="マツ",INDEX(データ!#REF!,MATCH(CL75,データ!#REF!),MATCH(CJ75,データ!#REF!)),IF(CI75="ザツ",INDEX(データ!#REF!,MATCH(CL75,データ!#REF!),MATCH(CJ75,データ!#REF!)),""))))</f>
        <v/>
      </c>
      <c r="CS75" s="22" t="str">
        <f t="shared" si="94"/>
        <v/>
      </c>
      <c r="CT75" s="21" t="str">
        <f t="shared" si="95"/>
        <v/>
      </c>
      <c r="CU75" s="27" t="str">
        <f t="shared" si="96"/>
        <v/>
      </c>
      <c r="CV75" s="24" t="str">
        <f t="shared" si="97"/>
        <v/>
      </c>
      <c r="CW75" s="25" t="str">
        <f t="shared" si="98"/>
        <v>0</v>
      </c>
      <c r="CX75" s="26" t="str">
        <f t="shared" si="99"/>
        <v/>
      </c>
      <c r="CY75" s="26" t="str">
        <f t="shared" si="100"/>
        <v/>
      </c>
      <c r="CZ75" s="26" t="str">
        <f t="shared" si="101"/>
        <v/>
      </c>
      <c r="DA75" s="27" t="str">
        <f t="shared" si="102"/>
        <v/>
      </c>
      <c r="DB75" s="26" t="str">
        <f t="shared" si="103"/>
        <v/>
      </c>
      <c r="DC75" s="26" t="str">
        <f t="shared" si="104"/>
        <v/>
      </c>
      <c r="DD75" s="45" t="s">
        <v>30</v>
      </c>
      <c r="DE75" s="55" t="str">
        <f>IF(ＣＳＶ貼付用!DB61="","",ＣＳＶ貼付用!DB61)</f>
        <v/>
      </c>
      <c r="DF75" s="38" t="str">
        <f>IF(ＣＳＶ貼付用!DD61="","",ＣＳＶ貼付用!DD61)</f>
        <v/>
      </c>
      <c r="DG75" s="38" t="str">
        <f>IF(ＣＳＶ貼付用!DF61="","",ＣＳＶ貼付用!DF61)</f>
        <v/>
      </c>
      <c r="DH75" s="40" t="str">
        <f t="shared" si="105"/>
        <v/>
      </c>
      <c r="DI75" s="41" t="str">
        <f>IF(林齢計算用!E61="","",林齢計算用!E61)</f>
        <v/>
      </c>
      <c r="DJ75" s="41" t="str">
        <f t="shared" si="106"/>
        <v/>
      </c>
      <c r="DK75" s="41" t="str">
        <f t="shared" si="107"/>
        <v/>
      </c>
      <c r="DL75" s="23" t="str">
        <f>IF(DG75="スギ",INDEX(データ!$C$7:$E$26,MATCH(DJ75,データ!$B$7:$B$26),MATCH(DH75,データ!$C$6:$E$6)),IF(DG75="ヒノキ",INDEX(データ!$C$32:$E$51,MATCH(DJ75,データ!$B$32:$B$51),MATCH(DH75,データ!$C$31:$E$31)),IF(DG75="マツ",INDEX(データ!#REF!,MATCH(DJ75,データ!#REF!),MATCH(DH75,データ!#REF!)),IF(DG75="ザツ",INDEX(データ!#REF!,MATCH(DJ75,データ!#REF!),MATCH(DH75,データ!#REF!)),""))))</f>
        <v/>
      </c>
      <c r="DM75" s="22" t="str">
        <f t="shared" si="33"/>
        <v/>
      </c>
      <c r="DN75" s="21" t="str">
        <f t="shared" si="108"/>
        <v/>
      </c>
      <c r="DO75" s="21" t="str">
        <f t="shared" si="109"/>
        <v/>
      </c>
      <c r="DP75" s="24" t="str">
        <f>IF(DG75="スギ",INDEX(データ!$H$7:$J$26,MATCH(DJ75,データ!$G$7:$G$26),MATCH(DH75,データ!$H$6:$J$6)),IF(DG75="ヒノキ",INDEX(データ!$H$32:$J$51,MATCH(DJ75,データ!$G$32:$G$51),MATCH(DH75,データ!$H$31:$J$31)),IF(DG75="マツ",INDEX(データ!#REF!,MATCH(DJ75,データ!#REF!),MATCH(DH75,データ!#REF!)),IF(DG75="ザツ",INDEX(データ!#REF!,MATCH(DJ75,データ!#REF!),MATCH(DH75,データ!#REF!)),""))))</f>
        <v/>
      </c>
      <c r="DQ75" s="22" t="str">
        <f t="shared" si="110"/>
        <v/>
      </c>
      <c r="DR75" s="21" t="str">
        <f t="shared" si="111"/>
        <v/>
      </c>
      <c r="DS75" s="27" t="str">
        <f t="shared" si="112"/>
        <v/>
      </c>
      <c r="DT75" s="24" t="str">
        <f t="shared" si="113"/>
        <v/>
      </c>
      <c r="DU75" s="25" t="str">
        <f t="shared" si="114"/>
        <v>0</v>
      </c>
      <c r="DV75" s="26" t="str">
        <f t="shared" si="115"/>
        <v/>
      </c>
      <c r="DW75" s="26" t="str">
        <f t="shared" si="116"/>
        <v/>
      </c>
      <c r="DX75" s="26" t="str">
        <f t="shared" si="117"/>
        <v/>
      </c>
      <c r="DY75" s="27" t="str">
        <f t="shared" si="118"/>
        <v/>
      </c>
      <c r="DZ75" s="26" t="str">
        <f t="shared" si="119"/>
        <v/>
      </c>
      <c r="EA75" s="26" t="str">
        <f t="shared" si="120"/>
        <v/>
      </c>
      <c r="EB75" s="45" t="s">
        <v>30</v>
      </c>
      <c r="EC75" s="55" t="str">
        <f>IF(ＣＳＶ貼付用!DQ61="","",ＣＳＶ貼付用!DQ61)</f>
        <v/>
      </c>
      <c r="ED75" s="38" t="str">
        <f>IF(ＣＳＶ貼付用!DS61="","",ＣＳＶ貼付用!DS61)</f>
        <v/>
      </c>
      <c r="EE75" s="38" t="str">
        <f>IF(ＣＳＶ貼付用!DU61="","",ＣＳＶ貼付用!DU61)</f>
        <v/>
      </c>
      <c r="EF75" s="40" t="str">
        <f t="shared" si="121"/>
        <v/>
      </c>
      <c r="EG75" s="41" t="str">
        <f>IF(林齢計算用!F61="","",林齢計算用!F61)</f>
        <v/>
      </c>
      <c r="EH75" s="41" t="str">
        <f t="shared" si="122"/>
        <v/>
      </c>
      <c r="EI75" s="41" t="str">
        <f t="shared" si="123"/>
        <v/>
      </c>
      <c r="EJ75" s="23" t="str">
        <f>IF(EE75="スギ",INDEX(データ!$C$7:$E$26,MATCH(EH75,データ!$B$7:$B$26),MATCH(EF75,データ!$C$6:$E$6)),IF(EE75="ヒノキ",INDEX(データ!$C$32:$E$51,MATCH(EH75,データ!$B$32:$B$51),MATCH(EF75,データ!$C$31:$E$31)),IF(EE75="マツ",INDEX(データ!#REF!,MATCH(EH75,データ!#REF!),MATCH(EF75,データ!#REF!)),IF(EE75="ザツ",INDEX(データ!#REF!,MATCH(EH75,データ!#REF!),MATCH(EF75,データ!#REF!)),""))))</f>
        <v/>
      </c>
      <c r="EK75" s="22" t="str">
        <f t="shared" si="40"/>
        <v/>
      </c>
      <c r="EL75" s="21" t="str">
        <f t="shared" si="124"/>
        <v/>
      </c>
      <c r="EM75" s="21" t="str">
        <f t="shared" si="125"/>
        <v/>
      </c>
      <c r="EN75" s="24" t="str">
        <f>IF(EE75="スギ",INDEX(データ!$H$7:$J$26,MATCH(EH75,データ!$G$7:$G$26),MATCH(EF75,データ!$H$6:$J$6)),IF(EE75="ヒノキ",INDEX(データ!$H$32:$J$51,MATCH(EH75,データ!$G$32:$G$51),MATCH(EF75,データ!$H$31:$J$31)),IF(EE75="マツ",INDEX(データ!#REF!,MATCH(EH75,データ!#REF!),MATCH(EF75,データ!#REF!)),IF(EE75="ザツ",INDEX(データ!#REF!,MATCH(EH75,データ!#REF!),MATCH(EF75,データ!#REF!)),""))))</f>
        <v/>
      </c>
      <c r="EO75" s="22" t="str">
        <f t="shared" si="126"/>
        <v/>
      </c>
      <c r="EP75" s="21" t="str">
        <f t="shared" si="127"/>
        <v/>
      </c>
      <c r="EQ75" s="27" t="str">
        <f t="shared" si="128"/>
        <v/>
      </c>
      <c r="ER75" s="24" t="str">
        <f t="shared" si="129"/>
        <v/>
      </c>
      <c r="ES75" s="25" t="str">
        <f t="shared" si="130"/>
        <v>0</v>
      </c>
      <c r="ET75" s="26" t="str">
        <f t="shared" si="131"/>
        <v/>
      </c>
      <c r="EU75" s="26" t="str">
        <f t="shared" si="132"/>
        <v/>
      </c>
      <c r="EV75" s="26" t="str">
        <f t="shared" si="133"/>
        <v/>
      </c>
      <c r="EW75" s="27" t="str">
        <f t="shared" si="134"/>
        <v/>
      </c>
      <c r="EX75" s="26" t="str">
        <f t="shared" si="135"/>
        <v/>
      </c>
      <c r="EY75" s="26" t="str">
        <f t="shared" si="136"/>
        <v/>
      </c>
      <c r="EZ75" s="26">
        <f t="shared" si="137"/>
        <v>0</v>
      </c>
      <c r="FA75" s="43"/>
    </row>
    <row r="76" spans="1:157" ht="15.95" customHeight="1" x14ac:dyDescent="0.15">
      <c r="A76" s="21"/>
      <c r="B76" s="36" t="str">
        <f>IF(ＣＳＶ貼付用!G62="","",ＣＳＶ貼付用!G62)</f>
        <v/>
      </c>
      <c r="C76" s="36" t="str">
        <f>IF(ＣＳＶ貼付用!I62="","",ＣＳＶ貼付用!I62)</f>
        <v/>
      </c>
      <c r="D76" s="36" t="str">
        <f>IF(ＣＳＶ貼付用!J62="","",ＣＳＶ貼付用!J62)</f>
        <v/>
      </c>
      <c r="E76" s="36" t="str">
        <f>IF(ＣＳＶ貼付用!F62="","",ＣＳＶ貼付用!F62)</f>
        <v/>
      </c>
      <c r="F76" s="38" t="str">
        <f>IF(ＣＳＶ貼付用!T62="","",ＣＳＶ貼付用!T62)</f>
        <v/>
      </c>
      <c r="G76" s="38"/>
      <c r="H76" s="38" t="str">
        <f>IF(ＣＳＶ貼付用!GJ62="","",ＣＳＶ貼付用!GJ62)</f>
        <v/>
      </c>
      <c r="I76" s="38" t="str">
        <f>IF(ＣＳＶ貼付用!GL62="","",ＣＳＶ貼付用!GL62)</f>
        <v/>
      </c>
      <c r="J76" s="38" t="str">
        <f>IF(ＣＳＶ貼付用!GN62="","",ＣＳＶ貼付用!GN62)</f>
        <v/>
      </c>
      <c r="K76" s="38" t="str">
        <f>IF(ＣＳＶ貼付用!GP62="","",ＣＳＶ貼付用!GP62)</f>
        <v/>
      </c>
      <c r="L76" s="45" t="s">
        <v>30</v>
      </c>
      <c r="M76" s="55" t="str">
        <f>IF(ＣＳＶ貼付用!AT62="","",ＣＳＶ貼付用!AT62)</f>
        <v/>
      </c>
      <c r="N76" s="38" t="str">
        <f>IF(ＣＳＶ貼付用!AV62="","",ＣＳＶ貼付用!AV62)</f>
        <v/>
      </c>
      <c r="O76" s="38" t="str">
        <f>IF(ＣＳＶ貼付用!AX62="","",ＣＳＶ貼付用!AX62)</f>
        <v/>
      </c>
      <c r="P76" s="40" t="str">
        <f>IF(ＣＳＶ貼付用!FE62="","",ＣＳＶ貼付用!FE62)</f>
        <v/>
      </c>
      <c r="Q76" s="41" t="str">
        <f>IF(林齢計算用!A62="","",林齢計算用!A62)</f>
        <v/>
      </c>
      <c r="R76" s="41" t="str">
        <f t="shared" si="47"/>
        <v/>
      </c>
      <c r="S76" s="56" t="str">
        <f>IF(ＣＳＶ貼付用!EG62="","",ＣＳＶ貼付用!EG62*10)</f>
        <v/>
      </c>
      <c r="T76" s="23" t="str">
        <f>IF(O76="スギ",INDEX(データ!$C$7:$E$26,MATCH(R76,データ!$B$7:$B$26),MATCH(P76,データ!$C$6:$E$6)),IF(O76="ヒノキ",INDEX(データ!$C$32:$E$51,MATCH(R76,データ!$B$32:$B$51),MATCH(P76,データ!$C$31:$E$31)),IF(O76="マツ",INDEX(データ!#REF!,MATCH(R76,データ!#REF!),MATCH(P76,データ!#REF!)),IF(O76="ザツ",INDEX(データ!#REF!,MATCH(R76,データ!#REF!),MATCH(P76,データ!#REF!)),""))))</f>
        <v/>
      </c>
      <c r="U76" s="22" t="str">
        <f t="shared" si="138"/>
        <v/>
      </c>
      <c r="V76" s="21" t="str">
        <f t="shared" si="142"/>
        <v/>
      </c>
      <c r="W76" s="21" t="str">
        <f t="shared" si="139"/>
        <v/>
      </c>
      <c r="X76" s="23" t="str">
        <f>IF(O76="スギ",INDEX(データ!$H$7:$J$26,MATCH(R76,データ!$G$7:$G$26),MATCH(P76,データ!$H$6:$J$6)),IF(O76="ヒノキ",INDEX(データ!$H$32:$J$51,MATCH(R76,データ!$G$32:$G$51),MATCH(P76,データ!$H$31:$J$31)),IF(O76="マツ",INDEX(データ!#REF!,MATCH(R76,データ!#REF!),MATCH(P76,データ!#REF!)),IF(O76="ザツ",INDEX(データ!#REF!,MATCH(R76,データ!#REF!),MATCH(P76,データ!#REF!)),""))))</f>
        <v/>
      </c>
      <c r="Y76" s="22" t="str">
        <f t="shared" si="140"/>
        <v/>
      </c>
      <c r="Z76" s="21" t="str">
        <f t="shared" si="141"/>
        <v/>
      </c>
      <c r="AA76" s="27" t="str">
        <f t="shared" si="48"/>
        <v/>
      </c>
      <c r="AB76" s="24" t="str">
        <f t="shared" si="49"/>
        <v/>
      </c>
      <c r="AC76" s="25" t="str">
        <f t="shared" si="50"/>
        <v>0</v>
      </c>
      <c r="AD76" s="26" t="str">
        <f t="shared" si="51"/>
        <v/>
      </c>
      <c r="AE76" s="26" t="str">
        <f t="shared" si="52"/>
        <v/>
      </c>
      <c r="AF76" s="26" t="str">
        <f t="shared" si="53"/>
        <v/>
      </c>
      <c r="AG76" s="27" t="str">
        <f t="shared" si="54"/>
        <v/>
      </c>
      <c r="AH76" s="26" t="str">
        <f t="shared" si="55"/>
        <v/>
      </c>
      <c r="AI76" s="26" t="str">
        <f t="shared" si="56"/>
        <v/>
      </c>
      <c r="AJ76" s="45" t="s">
        <v>30</v>
      </c>
      <c r="AK76" s="55" t="str">
        <f>IF(ＣＳＶ貼付用!BI62="","",ＣＳＶ貼付用!BI62)</f>
        <v/>
      </c>
      <c r="AL76" s="38" t="str">
        <f>IF(ＣＳＶ貼付用!BK62="","",ＣＳＶ貼付用!BK62)</f>
        <v/>
      </c>
      <c r="AM76" s="38" t="str">
        <f>IF(ＣＳＶ貼付用!BM62="","",ＣＳＶ貼付用!BM62)</f>
        <v/>
      </c>
      <c r="AN76" s="40" t="str">
        <f t="shared" si="57"/>
        <v/>
      </c>
      <c r="AO76" s="41" t="str">
        <f>IF(林齢計算用!B62="","",林齢計算用!B62)</f>
        <v/>
      </c>
      <c r="AP76" s="41" t="str">
        <f t="shared" si="58"/>
        <v/>
      </c>
      <c r="AQ76" s="41" t="str">
        <f t="shared" si="59"/>
        <v/>
      </c>
      <c r="AR76" s="23" t="str">
        <f>IF(AM76="スギ",INDEX(データ!$C$7:$E$26,MATCH(AP76,データ!$B$7:$B$26),MATCH(AN76,データ!$C$6:$E$6)),IF(AM76="ヒノキ",INDEX(データ!$C$32:$E$51,MATCH(AP76,データ!$B$32:$B$51),MATCH(AN76,データ!$C$31:$E$31)),IF(AM76="マツ",INDEX(データ!#REF!,MATCH(AP76,データ!#REF!),MATCH(AN76,データ!#REF!)),IF(AM76="ザツ",INDEX(データ!#REF!,MATCH(AP76,データ!#REF!),MATCH(AN76,データ!#REF!)),""))))</f>
        <v/>
      </c>
      <c r="AS76" s="22" t="str">
        <f t="shared" si="12"/>
        <v/>
      </c>
      <c r="AT76" s="21" t="str">
        <f t="shared" si="60"/>
        <v/>
      </c>
      <c r="AU76" s="21" t="str">
        <f t="shared" si="61"/>
        <v/>
      </c>
      <c r="AV76" s="24" t="str">
        <f>IF(AM76="スギ",INDEX(データ!$H$7:$J$26,MATCH(AP76,データ!$G$7:$G$26),MATCH(AN76,データ!$H$6:$J$6)),IF(AM76="ヒノキ",INDEX(データ!$H$32:$J$51,MATCH(AP76,データ!$G$32:$G$51),MATCH(AN76,データ!$H$31:$J$31)),IF(AM76="マツ",INDEX(データ!#REF!,MATCH(AP76,データ!#REF!),MATCH(AN76,データ!#REF!)),IF(AM76="ザツ",INDEX(データ!#REF!,MATCH(AP76,データ!#REF!),MATCH(AN76,データ!#REF!)),""))))</f>
        <v/>
      </c>
      <c r="AW76" s="22" t="str">
        <f t="shared" si="62"/>
        <v/>
      </c>
      <c r="AX76" s="21" t="str">
        <f t="shared" si="63"/>
        <v/>
      </c>
      <c r="AY76" s="27" t="str">
        <f t="shared" si="64"/>
        <v/>
      </c>
      <c r="AZ76" s="24" t="str">
        <f t="shared" si="65"/>
        <v/>
      </c>
      <c r="BA76" s="25" t="str">
        <f t="shared" si="66"/>
        <v>0</v>
      </c>
      <c r="BB76" s="26" t="str">
        <f t="shared" si="67"/>
        <v/>
      </c>
      <c r="BC76" s="26" t="str">
        <f t="shared" si="68"/>
        <v/>
      </c>
      <c r="BD76" s="26" t="str">
        <f t="shared" si="69"/>
        <v/>
      </c>
      <c r="BE76" s="27" t="str">
        <f t="shared" si="70"/>
        <v/>
      </c>
      <c r="BF76" s="26" t="str">
        <f t="shared" si="71"/>
        <v/>
      </c>
      <c r="BG76" s="26" t="str">
        <f t="shared" si="72"/>
        <v/>
      </c>
      <c r="BH76" s="45" t="s">
        <v>30</v>
      </c>
      <c r="BI76" s="55" t="str">
        <f>IF(ＣＳＶ貼付用!BX62="","",ＣＳＶ貼付用!BX62)</f>
        <v/>
      </c>
      <c r="BJ76" s="38" t="str">
        <f>IF(ＣＳＶ貼付用!BZ62="","",ＣＳＶ貼付用!BZ62)</f>
        <v/>
      </c>
      <c r="BK76" s="38" t="str">
        <f>IF(ＣＳＶ貼付用!CB62="","",ＣＳＶ貼付用!CB62)</f>
        <v/>
      </c>
      <c r="BL76" s="40" t="str">
        <f t="shared" si="73"/>
        <v/>
      </c>
      <c r="BM76" s="41" t="str">
        <f>IF(林齢計算用!C62="","",林齢計算用!C62)</f>
        <v/>
      </c>
      <c r="BN76" s="41" t="str">
        <f t="shared" si="74"/>
        <v/>
      </c>
      <c r="BO76" s="41" t="str">
        <f t="shared" si="75"/>
        <v/>
      </c>
      <c r="BP76" s="23" t="str">
        <f>IF(BK76="スギ",INDEX(データ!$C$7:$E$26,MATCH(BN76,データ!$B$7:$B$26),MATCH(BL76,データ!$C$6:$E$6)),IF(BK76="ヒノキ",INDEX(データ!$C$32:$E$51,MATCH(BN76,データ!$B$32:$B$51),MATCH(BL76,データ!$C$31:$E$31)),IF(BK76="マツ",INDEX(データ!#REF!,MATCH(BN76,データ!#REF!),MATCH(BL76,データ!#REF!)),IF(BK76="ザツ",INDEX(データ!#REF!,MATCH(BN76,データ!#REF!),MATCH(BL76,データ!#REF!)),""))))</f>
        <v/>
      </c>
      <c r="BQ76" s="22" t="str">
        <f t="shared" si="19"/>
        <v/>
      </c>
      <c r="BR76" s="21" t="str">
        <f t="shared" si="76"/>
        <v/>
      </c>
      <c r="BS76" s="21" t="str">
        <f t="shared" si="77"/>
        <v/>
      </c>
      <c r="BT76" s="24" t="str">
        <f>IF(BK76="スギ",INDEX(データ!$H$7:$J$26,MATCH(BN76,データ!$G$7:$G$26),MATCH(BL76,データ!$H$6:$J$6)),IF(BK76="ヒノキ",INDEX(データ!$H$32:$J$51,MATCH(BN76,データ!$G$32:$G$51),MATCH(BL76,データ!$H$31:$J$31)),IF(BK76="マツ",INDEX(データ!#REF!,MATCH(BN76,データ!#REF!),MATCH(BL76,データ!#REF!)),IF(BK76="ザツ",INDEX(データ!#REF!,MATCH(BN76,データ!#REF!),MATCH(BL76,データ!#REF!)),""))))</f>
        <v/>
      </c>
      <c r="BU76" s="22" t="str">
        <f t="shared" si="78"/>
        <v/>
      </c>
      <c r="BV76" s="21" t="str">
        <f t="shared" si="79"/>
        <v/>
      </c>
      <c r="BW76" s="27" t="str">
        <f t="shared" si="80"/>
        <v/>
      </c>
      <c r="BX76" s="24" t="str">
        <f t="shared" si="81"/>
        <v/>
      </c>
      <c r="BY76" s="25" t="str">
        <f t="shared" si="82"/>
        <v>0</v>
      </c>
      <c r="BZ76" s="26" t="str">
        <f t="shared" si="83"/>
        <v/>
      </c>
      <c r="CA76" s="26" t="str">
        <f t="shared" si="84"/>
        <v/>
      </c>
      <c r="CB76" s="26" t="str">
        <f t="shared" si="85"/>
        <v/>
      </c>
      <c r="CC76" s="27" t="str">
        <f t="shared" si="86"/>
        <v/>
      </c>
      <c r="CD76" s="26" t="str">
        <f t="shared" si="87"/>
        <v/>
      </c>
      <c r="CE76" s="26" t="str">
        <f t="shared" si="88"/>
        <v/>
      </c>
      <c r="CF76" s="45" t="s">
        <v>30</v>
      </c>
      <c r="CG76" s="55" t="str">
        <f>IF(ＣＳＶ貼付用!CM62="","",ＣＳＶ貼付用!CM62)</f>
        <v/>
      </c>
      <c r="CH76" s="38" t="str">
        <f>IF(ＣＳＶ貼付用!CO62="","",ＣＳＶ貼付用!CO62)</f>
        <v/>
      </c>
      <c r="CI76" s="38" t="str">
        <f>IF(ＣＳＶ貼付用!CQ62="","",ＣＳＶ貼付用!CQ62)</f>
        <v/>
      </c>
      <c r="CJ76" s="40" t="str">
        <f t="shared" si="89"/>
        <v/>
      </c>
      <c r="CK76" s="41" t="str">
        <f>IF(林齢計算用!D62="","",林齢計算用!D62)</f>
        <v/>
      </c>
      <c r="CL76" s="41" t="str">
        <f t="shared" si="90"/>
        <v/>
      </c>
      <c r="CM76" s="41" t="str">
        <f t="shared" si="91"/>
        <v/>
      </c>
      <c r="CN76" s="23" t="str">
        <f>IF(CI76="スギ",INDEX(データ!$C$7:$E$26,MATCH(CL76,データ!$B$7:$B$26),MATCH(CJ76,データ!$C$6:$E$6)),IF(CI76="ヒノキ",INDEX(データ!$C$32:$E$51,MATCH(CL76,データ!$B$32:$B$51),MATCH(CJ76,データ!$C$31:$E$31)),IF(CI76="マツ",INDEX(データ!#REF!,MATCH(CL76,データ!#REF!),MATCH(CJ76,データ!#REF!)),IF(CI76="ザツ",INDEX(データ!#REF!,MATCH(CL76,データ!#REF!),MATCH(CJ76,データ!#REF!)),""))))</f>
        <v/>
      </c>
      <c r="CO76" s="22" t="str">
        <f t="shared" si="26"/>
        <v/>
      </c>
      <c r="CP76" s="21" t="str">
        <f t="shared" si="92"/>
        <v/>
      </c>
      <c r="CQ76" s="21" t="str">
        <f t="shared" si="93"/>
        <v/>
      </c>
      <c r="CR76" s="24" t="str">
        <f>IF(CI76="スギ",INDEX(データ!$H$7:$J$26,MATCH(CL76,データ!$G$7:$G$26),MATCH(CJ76,データ!$H$6:$J$6)),IF(CI76="ヒノキ",INDEX(データ!$H$32:$J$51,MATCH(CL76,データ!$G$32:$G$51),MATCH(CJ76,データ!$H$31:$J$31)),IF(CI76="マツ",INDEX(データ!#REF!,MATCH(CL76,データ!#REF!),MATCH(CJ76,データ!#REF!)),IF(CI76="ザツ",INDEX(データ!#REF!,MATCH(CL76,データ!#REF!),MATCH(CJ76,データ!#REF!)),""))))</f>
        <v/>
      </c>
      <c r="CS76" s="22" t="str">
        <f t="shared" si="94"/>
        <v/>
      </c>
      <c r="CT76" s="21" t="str">
        <f t="shared" si="95"/>
        <v/>
      </c>
      <c r="CU76" s="27" t="str">
        <f t="shared" si="96"/>
        <v/>
      </c>
      <c r="CV76" s="24" t="str">
        <f t="shared" si="97"/>
        <v/>
      </c>
      <c r="CW76" s="25" t="str">
        <f t="shared" si="98"/>
        <v>0</v>
      </c>
      <c r="CX76" s="26" t="str">
        <f t="shared" si="99"/>
        <v/>
      </c>
      <c r="CY76" s="26" t="str">
        <f t="shared" si="100"/>
        <v/>
      </c>
      <c r="CZ76" s="26" t="str">
        <f t="shared" si="101"/>
        <v/>
      </c>
      <c r="DA76" s="27" t="str">
        <f t="shared" si="102"/>
        <v/>
      </c>
      <c r="DB76" s="26" t="str">
        <f t="shared" si="103"/>
        <v/>
      </c>
      <c r="DC76" s="26" t="str">
        <f t="shared" si="104"/>
        <v/>
      </c>
      <c r="DD76" s="45" t="s">
        <v>30</v>
      </c>
      <c r="DE76" s="55" t="str">
        <f>IF(ＣＳＶ貼付用!DB62="","",ＣＳＶ貼付用!DB62)</f>
        <v/>
      </c>
      <c r="DF76" s="38" t="str">
        <f>IF(ＣＳＶ貼付用!DD62="","",ＣＳＶ貼付用!DD62)</f>
        <v/>
      </c>
      <c r="DG76" s="38" t="str">
        <f>IF(ＣＳＶ貼付用!DF62="","",ＣＳＶ貼付用!DF62)</f>
        <v/>
      </c>
      <c r="DH76" s="40" t="str">
        <f t="shared" si="105"/>
        <v/>
      </c>
      <c r="DI76" s="41" t="str">
        <f>IF(林齢計算用!E62="","",林齢計算用!E62)</f>
        <v/>
      </c>
      <c r="DJ76" s="41" t="str">
        <f t="shared" si="106"/>
        <v/>
      </c>
      <c r="DK76" s="41" t="str">
        <f t="shared" si="107"/>
        <v/>
      </c>
      <c r="DL76" s="23" t="str">
        <f>IF(DG76="スギ",INDEX(データ!$C$7:$E$26,MATCH(DJ76,データ!$B$7:$B$26),MATCH(DH76,データ!$C$6:$E$6)),IF(DG76="ヒノキ",INDEX(データ!$C$32:$E$51,MATCH(DJ76,データ!$B$32:$B$51),MATCH(DH76,データ!$C$31:$E$31)),IF(DG76="マツ",INDEX(データ!#REF!,MATCH(DJ76,データ!#REF!),MATCH(DH76,データ!#REF!)),IF(DG76="ザツ",INDEX(データ!#REF!,MATCH(DJ76,データ!#REF!),MATCH(DH76,データ!#REF!)),""))))</f>
        <v/>
      </c>
      <c r="DM76" s="22" t="str">
        <f t="shared" si="33"/>
        <v/>
      </c>
      <c r="DN76" s="21" t="str">
        <f t="shared" si="108"/>
        <v/>
      </c>
      <c r="DO76" s="21" t="str">
        <f t="shared" si="109"/>
        <v/>
      </c>
      <c r="DP76" s="24" t="str">
        <f>IF(DG76="スギ",INDEX(データ!$H$7:$J$26,MATCH(DJ76,データ!$G$7:$G$26),MATCH(DH76,データ!$H$6:$J$6)),IF(DG76="ヒノキ",INDEX(データ!$H$32:$J$51,MATCH(DJ76,データ!$G$32:$G$51),MATCH(DH76,データ!$H$31:$J$31)),IF(DG76="マツ",INDEX(データ!#REF!,MATCH(DJ76,データ!#REF!),MATCH(DH76,データ!#REF!)),IF(DG76="ザツ",INDEX(データ!#REF!,MATCH(DJ76,データ!#REF!),MATCH(DH76,データ!#REF!)),""))))</f>
        <v/>
      </c>
      <c r="DQ76" s="22" t="str">
        <f t="shared" si="110"/>
        <v/>
      </c>
      <c r="DR76" s="21" t="str">
        <f t="shared" si="111"/>
        <v/>
      </c>
      <c r="DS76" s="27" t="str">
        <f t="shared" si="112"/>
        <v/>
      </c>
      <c r="DT76" s="24" t="str">
        <f t="shared" si="113"/>
        <v/>
      </c>
      <c r="DU76" s="25" t="str">
        <f t="shared" si="114"/>
        <v>0</v>
      </c>
      <c r="DV76" s="26" t="str">
        <f t="shared" si="115"/>
        <v/>
      </c>
      <c r="DW76" s="26" t="str">
        <f t="shared" si="116"/>
        <v/>
      </c>
      <c r="DX76" s="26" t="str">
        <f t="shared" si="117"/>
        <v/>
      </c>
      <c r="DY76" s="27" t="str">
        <f t="shared" si="118"/>
        <v/>
      </c>
      <c r="DZ76" s="26" t="str">
        <f t="shared" si="119"/>
        <v/>
      </c>
      <c r="EA76" s="26" t="str">
        <f t="shared" si="120"/>
        <v/>
      </c>
      <c r="EB76" s="45" t="s">
        <v>30</v>
      </c>
      <c r="EC76" s="55" t="str">
        <f>IF(ＣＳＶ貼付用!DQ62="","",ＣＳＶ貼付用!DQ62)</f>
        <v/>
      </c>
      <c r="ED76" s="38" t="str">
        <f>IF(ＣＳＶ貼付用!DS62="","",ＣＳＶ貼付用!DS62)</f>
        <v/>
      </c>
      <c r="EE76" s="38" t="str">
        <f>IF(ＣＳＶ貼付用!DU62="","",ＣＳＶ貼付用!DU62)</f>
        <v/>
      </c>
      <c r="EF76" s="40" t="str">
        <f t="shared" si="121"/>
        <v/>
      </c>
      <c r="EG76" s="41" t="str">
        <f>IF(林齢計算用!F62="","",林齢計算用!F62)</f>
        <v/>
      </c>
      <c r="EH76" s="41" t="str">
        <f t="shared" si="122"/>
        <v/>
      </c>
      <c r="EI76" s="41" t="str">
        <f t="shared" si="123"/>
        <v/>
      </c>
      <c r="EJ76" s="23" t="str">
        <f>IF(EE76="スギ",INDEX(データ!$C$7:$E$26,MATCH(EH76,データ!$B$7:$B$26),MATCH(EF76,データ!$C$6:$E$6)),IF(EE76="ヒノキ",INDEX(データ!$C$32:$E$51,MATCH(EH76,データ!$B$32:$B$51),MATCH(EF76,データ!$C$31:$E$31)),IF(EE76="マツ",INDEX(データ!#REF!,MATCH(EH76,データ!#REF!),MATCH(EF76,データ!#REF!)),IF(EE76="ザツ",INDEX(データ!#REF!,MATCH(EH76,データ!#REF!),MATCH(EF76,データ!#REF!)),""))))</f>
        <v/>
      </c>
      <c r="EK76" s="22" t="str">
        <f t="shared" si="40"/>
        <v/>
      </c>
      <c r="EL76" s="21" t="str">
        <f t="shared" si="124"/>
        <v/>
      </c>
      <c r="EM76" s="21" t="str">
        <f t="shared" si="125"/>
        <v/>
      </c>
      <c r="EN76" s="24" t="str">
        <f>IF(EE76="スギ",INDEX(データ!$H$7:$J$26,MATCH(EH76,データ!$G$7:$G$26),MATCH(EF76,データ!$H$6:$J$6)),IF(EE76="ヒノキ",INDEX(データ!$H$32:$J$51,MATCH(EH76,データ!$G$32:$G$51),MATCH(EF76,データ!$H$31:$J$31)),IF(EE76="マツ",INDEX(データ!#REF!,MATCH(EH76,データ!#REF!),MATCH(EF76,データ!#REF!)),IF(EE76="ザツ",INDEX(データ!#REF!,MATCH(EH76,データ!#REF!),MATCH(EF76,データ!#REF!)),""))))</f>
        <v/>
      </c>
      <c r="EO76" s="22" t="str">
        <f t="shared" si="126"/>
        <v/>
      </c>
      <c r="EP76" s="21" t="str">
        <f t="shared" si="127"/>
        <v/>
      </c>
      <c r="EQ76" s="27" t="str">
        <f t="shared" si="128"/>
        <v/>
      </c>
      <c r="ER76" s="24" t="str">
        <f t="shared" si="129"/>
        <v/>
      </c>
      <c r="ES76" s="25" t="str">
        <f t="shared" si="130"/>
        <v>0</v>
      </c>
      <c r="ET76" s="26" t="str">
        <f t="shared" si="131"/>
        <v/>
      </c>
      <c r="EU76" s="26" t="str">
        <f t="shared" si="132"/>
        <v/>
      </c>
      <c r="EV76" s="26" t="str">
        <f t="shared" si="133"/>
        <v/>
      </c>
      <c r="EW76" s="27" t="str">
        <f t="shared" si="134"/>
        <v/>
      </c>
      <c r="EX76" s="26" t="str">
        <f t="shared" si="135"/>
        <v/>
      </c>
      <c r="EY76" s="26" t="str">
        <f t="shared" si="136"/>
        <v/>
      </c>
      <c r="EZ76" s="26">
        <f t="shared" si="137"/>
        <v>0</v>
      </c>
      <c r="FA76" s="43"/>
    </row>
    <row r="77" spans="1:157" ht="15.95" customHeight="1" x14ac:dyDescent="0.15">
      <c r="A77" s="21"/>
      <c r="B77" s="36" t="str">
        <f>IF(ＣＳＶ貼付用!G63="","",ＣＳＶ貼付用!G63)</f>
        <v/>
      </c>
      <c r="C77" s="36" t="str">
        <f>IF(ＣＳＶ貼付用!I63="","",ＣＳＶ貼付用!I63)</f>
        <v/>
      </c>
      <c r="D77" s="36" t="str">
        <f>IF(ＣＳＶ貼付用!J63="","",ＣＳＶ貼付用!J63)</f>
        <v/>
      </c>
      <c r="E77" s="36" t="str">
        <f>IF(ＣＳＶ貼付用!F63="","",ＣＳＶ貼付用!F63)</f>
        <v/>
      </c>
      <c r="F77" s="38" t="str">
        <f>IF(ＣＳＶ貼付用!T63="","",ＣＳＶ貼付用!T63)</f>
        <v/>
      </c>
      <c r="G77" s="38"/>
      <c r="H77" s="38" t="str">
        <f>IF(ＣＳＶ貼付用!GJ63="","",ＣＳＶ貼付用!GJ63)</f>
        <v/>
      </c>
      <c r="I77" s="38" t="str">
        <f>IF(ＣＳＶ貼付用!GL63="","",ＣＳＶ貼付用!GL63)</f>
        <v/>
      </c>
      <c r="J77" s="38" t="str">
        <f>IF(ＣＳＶ貼付用!GN63="","",ＣＳＶ貼付用!GN63)</f>
        <v/>
      </c>
      <c r="K77" s="38" t="str">
        <f>IF(ＣＳＶ貼付用!GP63="","",ＣＳＶ貼付用!GP63)</f>
        <v/>
      </c>
      <c r="L77" s="45" t="s">
        <v>30</v>
      </c>
      <c r="M77" s="55" t="str">
        <f>IF(ＣＳＶ貼付用!AT63="","",ＣＳＶ貼付用!AT63)</f>
        <v/>
      </c>
      <c r="N77" s="38" t="str">
        <f>IF(ＣＳＶ貼付用!AV63="","",ＣＳＶ貼付用!AV63)</f>
        <v/>
      </c>
      <c r="O77" s="38" t="str">
        <f>IF(ＣＳＶ貼付用!AX63="","",ＣＳＶ貼付用!AX63)</f>
        <v/>
      </c>
      <c r="P77" s="40" t="str">
        <f>IF(ＣＳＶ貼付用!FE63="","",ＣＳＶ貼付用!FE63)</f>
        <v/>
      </c>
      <c r="Q77" s="41" t="str">
        <f>IF(林齢計算用!A63="","",林齢計算用!A63)</f>
        <v/>
      </c>
      <c r="R77" s="41" t="str">
        <f t="shared" si="47"/>
        <v/>
      </c>
      <c r="S77" s="56" t="str">
        <f>IF(ＣＳＶ貼付用!EG63="","",ＣＳＶ貼付用!EG63*10)</f>
        <v/>
      </c>
      <c r="T77" s="23" t="str">
        <f>IF(O77="スギ",INDEX(データ!$C$7:$E$26,MATCH(R77,データ!$B$7:$B$26),MATCH(P77,データ!$C$6:$E$6)),IF(O77="ヒノキ",INDEX(データ!$C$32:$E$51,MATCH(R77,データ!$B$32:$B$51),MATCH(P77,データ!$C$31:$E$31)),IF(O77="マツ",INDEX(データ!#REF!,MATCH(R77,データ!#REF!),MATCH(P77,データ!#REF!)),IF(O77="ザツ",INDEX(データ!#REF!,MATCH(R77,データ!#REF!),MATCH(P77,データ!#REF!)),""))))</f>
        <v/>
      </c>
      <c r="U77" s="22" t="str">
        <f t="shared" si="138"/>
        <v/>
      </c>
      <c r="V77" s="21" t="str">
        <f t="shared" si="142"/>
        <v/>
      </c>
      <c r="W77" s="21" t="str">
        <f t="shared" si="139"/>
        <v/>
      </c>
      <c r="X77" s="23" t="str">
        <f>IF(O77="スギ",INDEX(データ!$H$7:$J$26,MATCH(R77,データ!$G$7:$G$26),MATCH(P77,データ!$H$6:$J$6)),IF(O77="ヒノキ",INDEX(データ!$H$32:$J$51,MATCH(R77,データ!$G$32:$G$51),MATCH(P77,データ!$H$31:$J$31)),IF(O77="マツ",INDEX(データ!#REF!,MATCH(R77,データ!#REF!),MATCH(P77,データ!#REF!)),IF(O77="ザツ",INDEX(データ!#REF!,MATCH(R77,データ!#REF!),MATCH(P77,データ!#REF!)),""))))</f>
        <v/>
      </c>
      <c r="Y77" s="22" t="str">
        <f t="shared" si="140"/>
        <v/>
      </c>
      <c r="Z77" s="21" t="str">
        <f t="shared" si="141"/>
        <v/>
      </c>
      <c r="AA77" s="27" t="str">
        <f t="shared" si="48"/>
        <v/>
      </c>
      <c r="AB77" s="24" t="str">
        <f t="shared" si="49"/>
        <v/>
      </c>
      <c r="AC77" s="25" t="str">
        <f t="shared" si="50"/>
        <v>0</v>
      </c>
      <c r="AD77" s="26" t="str">
        <f t="shared" si="51"/>
        <v/>
      </c>
      <c r="AE77" s="26" t="str">
        <f t="shared" si="52"/>
        <v/>
      </c>
      <c r="AF77" s="26" t="str">
        <f t="shared" si="53"/>
        <v/>
      </c>
      <c r="AG77" s="27" t="str">
        <f t="shared" si="54"/>
        <v/>
      </c>
      <c r="AH77" s="26" t="str">
        <f t="shared" si="55"/>
        <v/>
      </c>
      <c r="AI77" s="26" t="str">
        <f t="shared" si="56"/>
        <v/>
      </c>
      <c r="AJ77" s="45" t="s">
        <v>30</v>
      </c>
      <c r="AK77" s="55" t="str">
        <f>IF(ＣＳＶ貼付用!BI63="","",ＣＳＶ貼付用!BI63)</f>
        <v/>
      </c>
      <c r="AL77" s="38" t="str">
        <f>IF(ＣＳＶ貼付用!BK63="","",ＣＳＶ貼付用!BK63)</f>
        <v/>
      </c>
      <c r="AM77" s="38" t="str">
        <f>IF(ＣＳＶ貼付用!BM63="","",ＣＳＶ貼付用!BM63)</f>
        <v/>
      </c>
      <c r="AN77" s="40" t="str">
        <f t="shared" si="57"/>
        <v/>
      </c>
      <c r="AO77" s="41" t="str">
        <f>IF(林齢計算用!B63="","",林齢計算用!B63)</f>
        <v/>
      </c>
      <c r="AP77" s="41" t="str">
        <f t="shared" si="58"/>
        <v/>
      </c>
      <c r="AQ77" s="41" t="str">
        <f t="shared" si="59"/>
        <v/>
      </c>
      <c r="AR77" s="23" t="str">
        <f>IF(AM77="スギ",INDEX(データ!$C$7:$E$26,MATCH(AP77,データ!$B$7:$B$26),MATCH(AN77,データ!$C$6:$E$6)),IF(AM77="ヒノキ",INDEX(データ!$C$32:$E$51,MATCH(AP77,データ!$B$32:$B$51),MATCH(AN77,データ!$C$31:$E$31)),IF(AM77="マツ",INDEX(データ!#REF!,MATCH(AP77,データ!#REF!),MATCH(AN77,データ!#REF!)),IF(AM77="ザツ",INDEX(データ!#REF!,MATCH(AP77,データ!#REF!),MATCH(AN77,データ!#REF!)),""))))</f>
        <v/>
      </c>
      <c r="AS77" s="22" t="str">
        <f t="shared" si="12"/>
        <v/>
      </c>
      <c r="AT77" s="21" t="str">
        <f t="shared" si="60"/>
        <v/>
      </c>
      <c r="AU77" s="21" t="str">
        <f t="shared" si="61"/>
        <v/>
      </c>
      <c r="AV77" s="24" t="str">
        <f>IF(AM77="スギ",INDEX(データ!$H$7:$J$26,MATCH(AP77,データ!$G$7:$G$26),MATCH(AN77,データ!$H$6:$J$6)),IF(AM77="ヒノキ",INDEX(データ!$H$32:$J$51,MATCH(AP77,データ!$G$32:$G$51),MATCH(AN77,データ!$H$31:$J$31)),IF(AM77="マツ",INDEX(データ!#REF!,MATCH(AP77,データ!#REF!),MATCH(AN77,データ!#REF!)),IF(AM77="ザツ",INDEX(データ!#REF!,MATCH(AP77,データ!#REF!),MATCH(AN77,データ!#REF!)),""))))</f>
        <v/>
      </c>
      <c r="AW77" s="22" t="str">
        <f t="shared" si="62"/>
        <v/>
      </c>
      <c r="AX77" s="21" t="str">
        <f t="shared" si="63"/>
        <v/>
      </c>
      <c r="AY77" s="27" t="str">
        <f t="shared" si="64"/>
        <v/>
      </c>
      <c r="AZ77" s="24" t="str">
        <f t="shared" si="65"/>
        <v/>
      </c>
      <c r="BA77" s="25" t="str">
        <f t="shared" si="66"/>
        <v>0</v>
      </c>
      <c r="BB77" s="26" t="str">
        <f t="shared" si="67"/>
        <v/>
      </c>
      <c r="BC77" s="26" t="str">
        <f t="shared" si="68"/>
        <v/>
      </c>
      <c r="BD77" s="26" t="str">
        <f t="shared" si="69"/>
        <v/>
      </c>
      <c r="BE77" s="27" t="str">
        <f t="shared" si="70"/>
        <v/>
      </c>
      <c r="BF77" s="26" t="str">
        <f t="shared" si="71"/>
        <v/>
      </c>
      <c r="BG77" s="26" t="str">
        <f t="shared" si="72"/>
        <v/>
      </c>
      <c r="BH77" s="45" t="s">
        <v>30</v>
      </c>
      <c r="BI77" s="55" t="str">
        <f>IF(ＣＳＶ貼付用!BX63="","",ＣＳＶ貼付用!BX63)</f>
        <v/>
      </c>
      <c r="BJ77" s="38" t="str">
        <f>IF(ＣＳＶ貼付用!BZ63="","",ＣＳＶ貼付用!BZ63)</f>
        <v/>
      </c>
      <c r="BK77" s="38" t="str">
        <f>IF(ＣＳＶ貼付用!CB63="","",ＣＳＶ貼付用!CB63)</f>
        <v/>
      </c>
      <c r="BL77" s="40" t="str">
        <f t="shared" si="73"/>
        <v/>
      </c>
      <c r="BM77" s="41" t="str">
        <f>IF(林齢計算用!C63="","",林齢計算用!C63)</f>
        <v/>
      </c>
      <c r="BN77" s="41" t="str">
        <f t="shared" si="74"/>
        <v/>
      </c>
      <c r="BO77" s="41" t="str">
        <f t="shared" si="75"/>
        <v/>
      </c>
      <c r="BP77" s="23" t="str">
        <f>IF(BK77="スギ",INDEX(データ!$C$7:$E$26,MATCH(BN77,データ!$B$7:$B$26),MATCH(BL77,データ!$C$6:$E$6)),IF(BK77="ヒノキ",INDEX(データ!$C$32:$E$51,MATCH(BN77,データ!$B$32:$B$51),MATCH(BL77,データ!$C$31:$E$31)),IF(BK77="マツ",INDEX(データ!#REF!,MATCH(BN77,データ!#REF!),MATCH(BL77,データ!#REF!)),IF(BK77="ザツ",INDEX(データ!#REF!,MATCH(BN77,データ!#REF!),MATCH(BL77,データ!#REF!)),""))))</f>
        <v/>
      </c>
      <c r="BQ77" s="22" t="str">
        <f t="shared" si="19"/>
        <v/>
      </c>
      <c r="BR77" s="21" t="str">
        <f t="shared" si="76"/>
        <v/>
      </c>
      <c r="BS77" s="21" t="str">
        <f t="shared" si="77"/>
        <v/>
      </c>
      <c r="BT77" s="24" t="str">
        <f>IF(BK77="スギ",INDEX(データ!$H$7:$J$26,MATCH(BN77,データ!$G$7:$G$26),MATCH(BL77,データ!$H$6:$J$6)),IF(BK77="ヒノキ",INDEX(データ!$H$32:$J$51,MATCH(BN77,データ!$G$32:$G$51),MATCH(BL77,データ!$H$31:$J$31)),IF(BK77="マツ",INDEX(データ!#REF!,MATCH(BN77,データ!#REF!),MATCH(BL77,データ!#REF!)),IF(BK77="ザツ",INDEX(データ!#REF!,MATCH(BN77,データ!#REF!),MATCH(BL77,データ!#REF!)),""))))</f>
        <v/>
      </c>
      <c r="BU77" s="22" t="str">
        <f t="shared" si="78"/>
        <v/>
      </c>
      <c r="BV77" s="21" t="str">
        <f t="shared" si="79"/>
        <v/>
      </c>
      <c r="BW77" s="27" t="str">
        <f t="shared" si="80"/>
        <v/>
      </c>
      <c r="BX77" s="24" t="str">
        <f t="shared" si="81"/>
        <v/>
      </c>
      <c r="BY77" s="25" t="str">
        <f t="shared" si="82"/>
        <v>0</v>
      </c>
      <c r="BZ77" s="26" t="str">
        <f t="shared" si="83"/>
        <v/>
      </c>
      <c r="CA77" s="26" t="str">
        <f t="shared" si="84"/>
        <v/>
      </c>
      <c r="CB77" s="26" t="str">
        <f t="shared" si="85"/>
        <v/>
      </c>
      <c r="CC77" s="27" t="str">
        <f t="shared" si="86"/>
        <v/>
      </c>
      <c r="CD77" s="26" t="str">
        <f t="shared" si="87"/>
        <v/>
      </c>
      <c r="CE77" s="26" t="str">
        <f t="shared" si="88"/>
        <v/>
      </c>
      <c r="CF77" s="45" t="s">
        <v>30</v>
      </c>
      <c r="CG77" s="55" t="str">
        <f>IF(ＣＳＶ貼付用!CM63="","",ＣＳＶ貼付用!CM63)</f>
        <v/>
      </c>
      <c r="CH77" s="38" t="str">
        <f>IF(ＣＳＶ貼付用!CO63="","",ＣＳＶ貼付用!CO63)</f>
        <v/>
      </c>
      <c r="CI77" s="38" t="str">
        <f>IF(ＣＳＶ貼付用!CQ63="","",ＣＳＶ貼付用!CQ63)</f>
        <v/>
      </c>
      <c r="CJ77" s="40" t="str">
        <f t="shared" si="89"/>
        <v/>
      </c>
      <c r="CK77" s="41" t="str">
        <f>IF(林齢計算用!D63="","",林齢計算用!D63)</f>
        <v/>
      </c>
      <c r="CL77" s="41" t="str">
        <f t="shared" si="90"/>
        <v/>
      </c>
      <c r="CM77" s="41" t="str">
        <f t="shared" si="91"/>
        <v/>
      </c>
      <c r="CN77" s="23" t="str">
        <f>IF(CI77="スギ",INDEX(データ!$C$7:$E$26,MATCH(CL77,データ!$B$7:$B$26),MATCH(CJ77,データ!$C$6:$E$6)),IF(CI77="ヒノキ",INDEX(データ!$C$32:$E$51,MATCH(CL77,データ!$B$32:$B$51),MATCH(CJ77,データ!$C$31:$E$31)),IF(CI77="マツ",INDEX(データ!#REF!,MATCH(CL77,データ!#REF!),MATCH(CJ77,データ!#REF!)),IF(CI77="ザツ",INDEX(データ!#REF!,MATCH(CL77,データ!#REF!),MATCH(CJ77,データ!#REF!)),""))))</f>
        <v/>
      </c>
      <c r="CO77" s="22" t="str">
        <f t="shared" si="26"/>
        <v/>
      </c>
      <c r="CP77" s="21" t="str">
        <f t="shared" si="92"/>
        <v/>
      </c>
      <c r="CQ77" s="21" t="str">
        <f t="shared" si="93"/>
        <v/>
      </c>
      <c r="CR77" s="24" t="str">
        <f>IF(CI77="スギ",INDEX(データ!$H$7:$J$26,MATCH(CL77,データ!$G$7:$G$26),MATCH(CJ77,データ!$H$6:$J$6)),IF(CI77="ヒノキ",INDEX(データ!$H$32:$J$51,MATCH(CL77,データ!$G$32:$G$51),MATCH(CJ77,データ!$H$31:$J$31)),IF(CI77="マツ",INDEX(データ!#REF!,MATCH(CL77,データ!#REF!),MATCH(CJ77,データ!#REF!)),IF(CI77="ザツ",INDEX(データ!#REF!,MATCH(CL77,データ!#REF!),MATCH(CJ77,データ!#REF!)),""))))</f>
        <v/>
      </c>
      <c r="CS77" s="22" t="str">
        <f t="shared" si="94"/>
        <v/>
      </c>
      <c r="CT77" s="21" t="str">
        <f t="shared" si="95"/>
        <v/>
      </c>
      <c r="CU77" s="27" t="str">
        <f t="shared" si="96"/>
        <v/>
      </c>
      <c r="CV77" s="24" t="str">
        <f t="shared" si="97"/>
        <v/>
      </c>
      <c r="CW77" s="25" t="str">
        <f t="shared" si="98"/>
        <v>0</v>
      </c>
      <c r="CX77" s="26" t="str">
        <f t="shared" si="99"/>
        <v/>
      </c>
      <c r="CY77" s="26" t="str">
        <f t="shared" si="100"/>
        <v/>
      </c>
      <c r="CZ77" s="26" t="str">
        <f t="shared" si="101"/>
        <v/>
      </c>
      <c r="DA77" s="27" t="str">
        <f t="shared" si="102"/>
        <v/>
      </c>
      <c r="DB77" s="26" t="str">
        <f t="shared" si="103"/>
        <v/>
      </c>
      <c r="DC77" s="26" t="str">
        <f t="shared" si="104"/>
        <v/>
      </c>
      <c r="DD77" s="45" t="s">
        <v>30</v>
      </c>
      <c r="DE77" s="55" t="str">
        <f>IF(ＣＳＶ貼付用!DB63="","",ＣＳＶ貼付用!DB63)</f>
        <v/>
      </c>
      <c r="DF77" s="38" t="str">
        <f>IF(ＣＳＶ貼付用!DD63="","",ＣＳＶ貼付用!DD63)</f>
        <v/>
      </c>
      <c r="DG77" s="38" t="str">
        <f>IF(ＣＳＶ貼付用!DF63="","",ＣＳＶ貼付用!DF63)</f>
        <v/>
      </c>
      <c r="DH77" s="40" t="str">
        <f t="shared" si="105"/>
        <v/>
      </c>
      <c r="DI77" s="41" t="str">
        <f>IF(林齢計算用!E63="","",林齢計算用!E63)</f>
        <v/>
      </c>
      <c r="DJ77" s="41" t="str">
        <f t="shared" si="106"/>
        <v/>
      </c>
      <c r="DK77" s="41" t="str">
        <f t="shared" si="107"/>
        <v/>
      </c>
      <c r="DL77" s="23" t="str">
        <f>IF(DG77="スギ",INDEX(データ!$C$7:$E$26,MATCH(DJ77,データ!$B$7:$B$26),MATCH(DH77,データ!$C$6:$E$6)),IF(DG77="ヒノキ",INDEX(データ!$C$32:$E$51,MATCH(DJ77,データ!$B$32:$B$51),MATCH(DH77,データ!$C$31:$E$31)),IF(DG77="マツ",INDEX(データ!#REF!,MATCH(DJ77,データ!#REF!),MATCH(DH77,データ!#REF!)),IF(DG77="ザツ",INDEX(データ!#REF!,MATCH(DJ77,データ!#REF!),MATCH(DH77,データ!#REF!)),""))))</f>
        <v/>
      </c>
      <c r="DM77" s="22" t="str">
        <f t="shared" si="33"/>
        <v/>
      </c>
      <c r="DN77" s="21" t="str">
        <f t="shared" si="108"/>
        <v/>
      </c>
      <c r="DO77" s="21" t="str">
        <f t="shared" si="109"/>
        <v/>
      </c>
      <c r="DP77" s="24" t="str">
        <f>IF(DG77="スギ",INDEX(データ!$H$7:$J$26,MATCH(DJ77,データ!$G$7:$G$26),MATCH(DH77,データ!$H$6:$J$6)),IF(DG77="ヒノキ",INDEX(データ!$H$32:$J$51,MATCH(DJ77,データ!$G$32:$G$51),MATCH(DH77,データ!$H$31:$J$31)),IF(DG77="マツ",INDEX(データ!#REF!,MATCH(DJ77,データ!#REF!),MATCH(DH77,データ!#REF!)),IF(DG77="ザツ",INDEX(データ!#REF!,MATCH(DJ77,データ!#REF!),MATCH(DH77,データ!#REF!)),""))))</f>
        <v/>
      </c>
      <c r="DQ77" s="22" t="str">
        <f t="shared" si="110"/>
        <v/>
      </c>
      <c r="DR77" s="21" t="str">
        <f t="shared" si="111"/>
        <v/>
      </c>
      <c r="DS77" s="27" t="str">
        <f t="shared" si="112"/>
        <v/>
      </c>
      <c r="DT77" s="24" t="str">
        <f t="shared" si="113"/>
        <v/>
      </c>
      <c r="DU77" s="25" t="str">
        <f t="shared" si="114"/>
        <v>0</v>
      </c>
      <c r="DV77" s="26" t="str">
        <f t="shared" si="115"/>
        <v/>
      </c>
      <c r="DW77" s="26" t="str">
        <f t="shared" si="116"/>
        <v/>
      </c>
      <c r="DX77" s="26" t="str">
        <f t="shared" si="117"/>
        <v/>
      </c>
      <c r="DY77" s="27" t="str">
        <f t="shared" si="118"/>
        <v/>
      </c>
      <c r="DZ77" s="26" t="str">
        <f t="shared" si="119"/>
        <v/>
      </c>
      <c r="EA77" s="26" t="str">
        <f t="shared" si="120"/>
        <v/>
      </c>
      <c r="EB77" s="45" t="s">
        <v>30</v>
      </c>
      <c r="EC77" s="55" t="str">
        <f>IF(ＣＳＶ貼付用!DQ63="","",ＣＳＶ貼付用!DQ63)</f>
        <v/>
      </c>
      <c r="ED77" s="38" t="str">
        <f>IF(ＣＳＶ貼付用!DS63="","",ＣＳＶ貼付用!DS63)</f>
        <v/>
      </c>
      <c r="EE77" s="38" t="str">
        <f>IF(ＣＳＶ貼付用!DU63="","",ＣＳＶ貼付用!DU63)</f>
        <v/>
      </c>
      <c r="EF77" s="40" t="str">
        <f t="shared" si="121"/>
        <v/>
      </c>
      <c r="EG77" s="41" t="str">
        <f>IF(林齢計算用!F63="","",林齢計算用!F63)</f>
        <v/>
      </c>
      <c r="EH77" s="41" t="str">
        <f t="shared" si="122"/>
        <v/>
      </c>
      <c r="EI77" s="41" t="str">
        <f t="shared" si="123"/>
        <v/>
      </c>
      <c r="EJ77" s="23" t="str">
        <f>IF(EE77="スギ",INDEX(データ!$C$7:$E$26,MATCH(EH77,データ!$B$7:$B$26),MATCH(EF77,データ!$C$6:$E$6)),IF(EE77="ヒノキ",INDEX(データ!$C$32:$E$51,MATCH(EH77,データ!$B$32:$B$51),MATCH(EF77,データ!$C$31:$E$31)),IF(EE77="マツ",INDEX(データ!#REF!,MATCH(EH77,データ!#REF!),MATCH(EF77,データ!#REF!)),IF(EE77="ザツ",INDEX(データ!#REF!,MATCH(EH77,データ!#REF!),MATCH(EF77,データ!#REF!)),""))))</f>
        <v/>
      </c>
      <c r="EK77" s="22" t="str">
        <f t="shared" si="40"/>
        <v/>
      </c>
      <c r="EL77" s="21" t="str">
        <f t="shared" si="124"/>
        <v/>
      </c>
      <c r="EM77" s="21" t="str">
        <f t="shared" si="125"/>
        <v/>
      </c>
      <c r="EN77" s="24" t="str">
        <f>IF(EE77="スギ",INDEX(データ!$H$7:$J$26,MATCH(EH77,データ!$G$7:$G$26),MATCH(EF77,データ!$H$6:$J$6)),IF(EE77="ヒノキ",INDEX(データ!$H$32:$J$51,MATCH(EH77,データ!$G$32:$G$51),MATCH(EF77,データ!$H$31:$J$31)),IF(EE77="マツ",INDEX(データ!#REF!,MATCH(EH77,データ!#REF!),MATCH(EF77,データ!#REF!)),IF(EE77="ザツ",INDEX(データ!#REF!,MATCH(EH77,データ!#REF!),MATCH(EF77,データ!#REF!)),""))))</f>
        <v/>
      </c>
      <c r="EO77" s="22" t="str">
        <f t="shared" si="126"/>
        <v/>
      </c>
      <c r="EP77" s="21" t="str">
        <f t="shared" si="127"/>
        <v/>
      </c>
      <c r="EQ77" s="27" t="str">
        <f t="shared" si="128"/>
        <v/>
      </c>
      <c r="ER77" s="24" t="str">
        <f t="shared" si="129"/>
        <v/>
      </c>
      <c r="ES77" s="25" t="str">
        <f t="shared" si="130"/>
        <v>0</v>
      </c>
      <c r="ET77" s="26" t="str">
        <f t="shared" si="131"/>
        <v/>
      </c>
      <c r="EU77" s="26" t="str">
        <f t="shared" si="132"/>
        <v/>
      </c>
      <c r="EV77" s="26" t="str">
        <f t="shared" si="133"/>
        <v/>
      </c>
      <c r="EW77" s="27" t="str">
        <f t="shared" si="134"/>
        <v/>
      </c>
      <c r="EX77" s="26" t="str">
        <f t="shared" si="135"/>
        <v/>
      </c>
      <c r="EY77" s="26" t="str">
        <f t="shared" si="136"/>
        <v/>
      </c>
      <c r="EZ77" s="26">
        <f t="shared" si="137"/>
        <v>0</v>
      </c>
      <c r="FA77" s="43"/>
    </row>
    <row r="78" spans="1:157" ht="15.95" customHeight="1" x14ac:dyDescent="0.15">
      <c r="A78" s="21"/>
      <c r="B78" s="36" t="str">
        <f>IF(ＣＳＶ貼付用!G64="","",ＣＳＶ貼付用!G64)</f>
        <v/>
      </c>
      <c r="C78" s="36" t="str">
        <f>IF(ＣＳＶ貼付用!I64="","",ＣＳＶ貼付用!I64)</f>
        <v/>
      </c>
      <c r="D78" s="36" t="str">
        <f>IF(ＣＳＶ貼付用!J64="","",ＣＳＶ貼付用!J64)</f>
        <v/>
      </c>
      <c r="E78" s="36" t="str">
        <f>IF(ＣＳＶ貼付用!F64="","",ＣＳＶ貼付用!F64)</f>
        <v/>
      </c>
      <c r="F78" s="38" t="str">
        <f>IF(ＣＳＶ貼付用!T64="","",ＣＳＶ貼付用!T64)</f>
        <v/>
      </c>
      <c r="G78" s="38"/>
      <c r="H78" s="38" t="str">
        <f>IF(ＣＳＶ貼付用!GJ64="","",ＣＳＶ貼付用!GJ64)</f>
        <v/>
      </c>
      <c r="I78" s="38" t="str">
        <f>IF(ＣＳＶ貼付用!GL64="","",ＣＳＶ貼付用!GL64)</f>
        <v/>
      </c>
      <c r="J78" s="38" t="str">
        <f>IF(ＣＳＶ貼付用!GN64="","",ＣＳＶ貼付用!GN64)</f>
        <v/>
      </c>
      <c r="K78" s="38" t="str">
        <f>IF(ＣＳＶ貼付用!GP64="","",ＣＳＶ貼付用!GP64)</f>
        <v/>
      </c>
      <c r="L78" s="45" t="s">
        <v>30</v>
      </c>
      <c r="M78" s="55" t="str">
        <f>IF(ＣＳＶ貼付用!AT64="","",ＣＳＶ貼付用!AT64)</f>
        <v/>
      </c>
      <c r="N78" s="38" t="str">
        <f>IF(ＣＳＶ貼付用!AV64="","",ＣＳＶ貼付用!AV64)</f>
        <v/>
      </c>
      <c r="O78" s="38" t="str">
        <f>IF(ＣＳＶ貼付用!AX64="","",ＣＳＶ貼付用!AX64)</f>
        <v/>
      </c>
      <c r="P78" s="40" t="str">
        <f>IF(ＣＳＶ貼付用!FE64="","",ＣＳＶ貼付用!FE64)</f>
        <v/>
      </c>
      <c r="Q78" s="41" t="str">
        <f>IF(林齢計算用!A64="","",林齢計算用!A64)</f>
        <v/>
      </c>
      <c r="R78" s="41" t="str">
        <f t="shared" si="47"/>
        <v/>
      </c>
      <c r="S78" s="56" t="str">
        <f>IF(ＣＳＶ貼付用!EG64="","",ＣＳＶ貼付用!EG64*10)</f>
        <v/>
      </c>
      <c r="T78" s="23" t="str">
        <f>IF(O78="スギ",INDEX(データ!$C$7:$E$26,MATCH(R78,データ!$B$7:$B$26),MATCH(P78,データ!$C$6:$E$6)),IF(O78="ヒノキ",INDEX(データ!$C$32:$E$51,MATCH(R78,データ!$B$32:$B$51),MATCH(P78,データ!$C$31:$E$31)),IF(O78="マツ",INDEX(データ!#REF!,MATCH(R78,データ!#REF!),MATCH(P78,データ!#REF!)),IF(O78="ザツ",INDEX(データ!#REF!,MATCH(R78,データ!#REF!),MATCH(P78,データ!#REF!)),""))))</f>
        <v/>
      </c>
      <c r="U78" s="22" t="str">
        <f t="shared" si="138"/>
        <v/>
      </c>
      <c r="V78" s="21" t="str">
        <f t="shared" si="142"/>
        <v/>
      </c>
      <c r="W78" s="21" t="str">
        <f t="shared" si="139"/>
        <v/>
      </c>
      <c r="X78" s="23" t="str">
        <f>IF(O78="スギ",INDEX(データ!$H$7:$J$26,MATCH(R78,データ!$G$7:$G$26),MATCH(P78,データ!$H$6:$J$6)),IF(O78="ヒノキ",INDEX(データ!$H$32:$J$51,MATCH(R78,データ!$G$32:$G$51),MATCH(P78,データ!$H$31:$J$31)),IF(O78="マツ",INDEX(データ!#REF!,MATCH(R78,データ!#REF!),MATCH(P78,データ!#REF!)),IF(O78="ザツ",INDEX(データ!#REF!,MATCH(R78,データ!#REF!),MATCH(P78,データ!#REF!)),""))))</f>
        <v/>
      </c>
      <c r="Y78" s="22" t="str">
        <f t="shared" si="140"/>
        <v/>
      </c>
      <c r="Z78" s="21" t="str">
        <f t="shared" si="141"/>
        <v/>
      </c>
      <c r="AA78" s="27" t="str">
        <f t="shared" si="48"/>
        <v/>
      </c>
      <c r="AB78" s="24" t="str">
        <f t="shared" si="49"/>
        <v/>
      </c>
      <c r="AC78" s="25" t="str">
        <f t="shared" si="50"/>
        <v>0</v>
      </c>
      <c r="AD78" s="26" t="str">
        <f t="shared" si="51"/>
        <v/>
      </c>
      <c r="AE78" s="26" t="str">
        <f t="shared" si="52"/>
        <v/>
      </c>
      <c r="AF78" s="26" t="str">
        <f t="shared" si="53"/>
        <v/>
      </c>
      <c r="AG78" s="27" t="str">
        <f t="shared" si="54"/>
        <v/>
      </c>
      <c r="AH78" s="26" t="str">
        <f t="shared" si="55"/>
        <v/>
      </c>
      <c r="AI78" s="26" t="str">
        <f t="shared" si="56"/>
        <v/>
      </c>
      <c r="AJ78" s="45" t="s">
        <v>30</v>
      </c>
      <c r="AK78" s="55" t="str">
        <f>IF(ＣＳＶ貼付用!BI64="","",ＣＳＶ貼付用!BI64)</f>
        <v/>
      </c>
      <c r="AL78" s="38" t="str">
        <f>IF(ＣＳＶ貼付用!BK64="","",ＣＳＶ貼付用!BK64)</f>
        <v/>
      </c>
      <c r="AM78" s="38" t="str">
        <f>IF(ＣＳＶ貼付用!BM64="","",ＣＳＶ貼付用!BM64)</f>
        <v/>
      </c>
      <c r="AN78" s="40" t="str">
        <f t="shared" si="57"/>
        <v/>
      </c>
      <c r="AO78" s="41" t="str">
        <f>IF(林齢計算用!B64="","",林齢計算用!B64)</f>
        <v/>
      </c>
      <c r="AP78" s="41" t="str">
        <f t="shared" si="58"/>
        <v/>
      </c>
      <c r="AQ78" s="41" t="str">
        <f t="shared" si="59"/>
        <v/>
      </c>
      <c r="AR78" s="23" t="str">
        <f>IF(AM78="スギ",INDEX(データ!$C$7:$E$26,MATCH(AP78,データ!$B$7:$B$26),MATCH(AN78,データ!$C$6:$E$6)),IF(AM78="ヒノキ",INDEX(データ!$C$32:$E$51,MATCH(AP78,データ!$B$32:$B$51),MATCH(AN78,データ!$C$31:$E$31)),IF(AM78="マツ",INDEX(データ!#REF!,MATCH(AP78,データ!#REF!),MATCH(AN78,データ!#REF!)),IF(AM78="ザツ",INDEX(データ!#REF!,MATCH(AP78,データ!#REF!),MATCH(AN78,データ!#REF!)),""))))</f>
        <v/>
      </c>
      <c r="AS78" s="22" t="str">
        <f t="shared" si="12"/>
        <v/>
      </c>
      <c r="AT78" s="21" t="str">
        <f t="shared" si="60"/>
        <v/>
      </c>
      <c r="AU78" s="21" t="str">
        <f t="shared" si="61"/>
        <v/>
      </c>
      <c r="AV78" s="24" t="str">
        <f>IF(AM78="スギ",INDEX(データ!$H$7:$J$26,MATCH(AP78,データ!$G$7:$G$26),MATCH(AN78,データ!$H$6:$J$6)),IF(AM78="ヒノキ",INDEX(データ!$H$32:$J$51,MATCH(AP78,データ!$G$32:$G$51),MATCH(AN78,データ!$H$31:$J$31)),IF(AM78="マツ",INDEX(データ!#REF!,MATCH(AP78,データ!#REF!),MATCH(AN78,データ!#REF!)),IF(AM78="ザツ",INDEX(データ!#REF!,MATCH(AP78,データ!#REF!),MATCH(AN78,データ!#REF!)),""))))</f>
        <v/>
      </c>
      <c r="AW78" s="22" t="str">
        <f t="shared" si="62"/>
        <v/>
      </c>
      <c r="AX78" s="21" t="str">
        <f t="shared" si="63"/>
        <v/>
      </c>
      <c r="AY78" s="27" t="str">
        <f t="shared" si="64"/>
        <v/>
      </c>
      <c r="AZ78" s="24" t="str">
        <f t="shared" si="65"/>
        <v/>
      </c>
      <c r="BA78" s="25" t="str">
        <f t="shared" si="66"/>
        <v>0</v>
      </c>
      <c r="BB78" s="26" t="str">
        <f t="shared" si="67"/>
        <v/>
      </c>
      <c r="BC78" s="26" t="str">
        <f t="shared" si="68"/>
        <v/>
      </c>
      <c r="BD78" s="26" t="str">
        <f t="shared" si="69"/>
        <v/>
      </c>
      <c r="BE78" s="27" t="str">
        <f t="shared" si="70"/>
        <v/>
      </c>
      <c r="BF78" s="26" t="str">
        <f t="shared" si="71"/>
        <v/>
      </c>
      <c r="BG78" s="26" t="str">
        <f t="shared" si="72"/>
        <v/>
      </c>
      <c r="BH78" s="45" t="s">
        <v>30</v>
      </c>
      <c r="BI78" s="55" t="str">
        <f>IF(ＣＳＶ貼付用!BX64="","",ＣＳＶ貼付用!BX64)</f>
        <v/>
      </c>
      <c r="BJ78" s="38" t="str">
        <f>IF(ＣＳＶ貼付用!BZ64="","",ＣＳＶ貼付用!BZ64)</f>
        <v/>
      </c>
      <c r="BK78" s="38" t="str">
        <f>IF(ＣＳＶ貼付用!CB64="","",ＣＳＶ貼付用!CB64)</f>
        <v/>
      </c>
      <c r="BL78" s="40" t="str">
        <f t="shared" si="73"/>
        <v/>
      </c>
      <c r="BM78" s="41" t="str">
        <f>IF(林齢計算用!C64="","",林齢計算用!C64)</f>
        <v/>
      </c>
      <c r="BN78" s="41" t="str">
        <f t="shared" si="74"/>
        <v/>
      </c>
      <c r="BO78" s="41" t="str">
        <f t="shared" si="75"/>
        <v/>
      </c>
      <c r="BP78" s="23" t="str">
        <f>IF(BK78="スギ",INDEX(データ!$C$7:$E$26,MATCH(BN78,データ!$B$7:$B$26),MATCH(BL78,データ!$C$6:$E$6)),IF(BK78="ヒノキ",INDEX(データ!$C$32:$E$51,MATCH(BN78,データ!$B$32:$B$51),MATCH(BL78,データ!$C$31:$E$31)),IF(BK78="マツ",INDEX(データ!#REF!,MATCH(BN78,データ!#REF!),MATCH(BL78,データ!#REF!)),IF(BK78="ザツ",INDEX(データ!#REF!,MATCH(BN78,データ!#REF!),MATCH(BL78,データ!#REF!)),""))))</f>
        <v/>
      </c>
      <c r="BQ78" s="22" t="str">
        <f t="shared" si="19"/>
        <v/>
      </c>
      <c r="BR78" s="21" t="str">
        <f t="shared" si="76"/>
        <v/>
      </c>
      <c r="BS78" s="21" t="str">
        <f t="shared" si="77"/>
        <v/>
      </c>
      <c r="BT78" s="24" t="str">
        <f>IF(BK78="スギ",INDEX(データ!$H$7:$J$26,MATCH(BN78,データ!$G$7:$G$26),MATCH(BL78,データ!$H$6:$J$6)),IF(BK78="ヒノキ",INDEX(データ!$H$32:$J$51,MATCH(BN78,データ!$G$32:$G$51),MATCH(BL78,データ!$H$31:$J$31)),IF(BK78="マツ",INDEX(データ!#REF!,MATCH(BN78,データ!#REF!),MATCH(BL78,データ!#REF!)),IF(BK78="ザツ",INDEX(データ!#REF!,MATCH(BN78,データ!#REF!),MATCH(BL78,データ!#REF!)),""))))</f>
        <v/>
      </c>
      <c r="BU78" s="22" t="str">
        <f t="shared" si="78"/>
        <v/>
      </c>
      <c r="BV78" s="21" t="str">
        <f t="shared" si="79"/>
        <v/>
      </c>
      <c r="BW78" s="27" t="str">
        <f t="shared" si="80"/>
        <v/>
      </c>
      <c r="BX78" s="24" t="str">
        <f t="shared" si="81"/>
        <v/>
      </c>
      <c r="BY78" s="25" t="str">
        <f t="shared" si="82"/>
        <v>0</v>
      </c>
      <c r="BZ78" s="26" t="str">
        <f t="shared" si="83"/>
        <v/>
      </c>
      <c r="CA78" s="26" t="str">
        <f t="shared" si="84"/>
        <v/>
      </c>
      <c r="CB78" s="26" t="str">
        <f t="shared" si="85"/>
        <v/>
      </c>
      <c r="CC78" s="27" t="str">
        <f t="shared" si="86"/>
        <v/>
      </c>
      <c r="CD78" s="26" t="str">
        <f t="shared" si="87"/>
        <v/>
      </c>
      <c r="CE78" s="26" t="str">
        <f t="shared" si="88"/>
        <v/>
      </c>
      <c r="CF78" s="45" t="s">
        <v>30</v>
      </c>
      <c r="CG78" s="55" t="str">
        <f>IF(ＣＳＶ貼付用!CM64="","",ＣＳＶ貼付用!CM64)</f>
        <v/>
      </c>
      <c r="CH78" s="38" t="str">
        <f>IF(ＣＳＶ貼付用!CO64="","",ＣＳＶ貼付用!CO64)</f>
        <v/>
      </c>
      <c r="CI78" s="38" t="str">
        <f>IF(ＣＳＶ貼付用!CQ64="","",ＣＳＶ貼付用!CQ64)</f>
        <v/>
      </c>
      <c r="CJ78" s="40" t="str">
        <f t="shared" si="89"/>
        <v/>
      </c>
      <c r="CK78" s="41" t="str">
        <f>IF(林齢計算用!D64="","",林齢計算用!D64)</f>
        <v/>
      </c>
      <c r="CL78" s="41" t="str">
        <f t="shared" si="90"/>
        <v/>
      </c>
      <c r="CM78" s="41" t="str">
        <f t="shared" si="91"/>
        <v/>
      </c>
      <c r="CN78" s="23" t="str">
        <f>IF(CI78="スギ",INDEX(データ!$C$7:$E$26,MATCH(CL78,データ!$B$7:$B$26),MATCH(CJ78,データ!$C$6:$E$6)),IF(CI78="ヒノキ",INDEX(データ!$C$32:$E$51,MATCH(CL78,データ!$B$32:$B$51),MATCH(CJ78,データ!$C$31:$E$31)),IF(CI78="マツ",INDEX(データ!#REF!,MATCH(CL78,データ!#REF!),MATCH(CJ78,データ!#REF!)),IF(CI78="ザツ",INDEX(データ!#REF!,MATCH(CL78,データ!#REF!),MATCH(CJ78,データ!#REF!)),""))))</f>
        <v/>
      </c>
      <c r="CO78" s="22" t="str">
        <f t="shared" si="26"/>
        <v/>
      </c>
      <c r="CP78" s="21" t="str">
        <f t="shared" si="92"/>
        <v/>
      </c>
      <c r="CQ78" s="21" t="str">
        <f t="shared" si="93"/>
        <v/>
      </c>
      <c r="CR78" s="24" t="str">
        <f>IF(CI78="スギ",INDEX(データ!$H$7:$J$26,MATCH(CL78,データ!$G$7:$G$26),MATCH(CJ78,データ!$H$6:$J$6)),IF(CI78="ヒノキ",INDEX(データ!$H$32:$J$51,MATCH(CL78,データ!$G$32:$G$51),MATCH(CJ78,データ!$H$31:$J$31)),IF(CI78="マツ",INDEX(データ!#REF!,MATCH(CL78,データ!#REF!),MATCH(CJ78,データ!#REF!)),IF(CI78="ザツ",INDEX(データ!#REF!,MATCH(CL78,データ!#REF!),MATCH(CJ78,データ!#REF!)),""))))</f>
        <v/>
      </c>
      <c r="CS78" s="22" t="str">
        <f t="shared" si="94"/>
        <v/>
      </c>
      <c r="CT78" s="21" t="str">
        <f t="shared" si="95"/>
        <v/>
      </c>
      <c r="CU78" s="27" t="str">
        <f t="shared" si="96"/>
        <v/>
      </c>
      <c r="CV78" s="24" t="str">
        <f t="shared" si="97"/>
        <v/>
      </c>
      <c r="CW78" s="25" t="str">
        <f t="shared" si="98"/>
        <v>0</v>
      </c>
      <c r="CX78" s="26" t="str">
        <f t="shared" si="99"/>
        <v/>
      </c>
      <c r="CY78" s="26" t="str">
        <f t="shared" si="100"/>
        <v/>
      </c>
      <c r="CZ78" s="26" t="str">
        <f t="shared" si="101"/>
        <v/>
      </c>
      <c r="DA78" s="27" t="str">
        <f t="shared" si="102"/>
        <v/>
      </c>
      <c r="DB78" s="26" t="str">
        <f t="shared" si="103"/>
        <v/>
      </c>
      <c r="DC78" s="26" t="str">
        <f t="shared" si="104"/>
        <v/>
      </c>
      <c r="DD78" s="45" t="s">
        <v>30</v>
      </c>
      <c r="DE78" s="55" t="str">
        <f>IF(ＣＳＶ貼付用!DB64="","",ＣＳＶ貼付用!DB64)</f>
        <v/>
      </c>
      <c r="DF78" s="38" t="str">
        <f>IF(ＣＳＶ貼付用!DD64="","",ＣＳＶ貼付用!DD64)</f>
        <v/>
      </c>
      <c r="DG78" s="38" t="str">
        <f>IF(ＣＳＶ貼付用!DF64="","",ＣＳＶ貼付用!DF64)</f>
        <v/>
      </c>
      <c r="DH78" s="40" t="str">
        <f t="shared" si="105"/>
        <v/>
      </c>
      <c r="DI78" s="41" t="str">
        <f>IF(林齢計算用!E64="","",林齢計算用!E64)</f>
        <v/>
      </c>
      <c r="DJ78" s="41" t="str">
        <f t="shared" si="106"/>
        <v/>
      </c>
      <c r="DK78" s="41" t="str">
        <f t="shared" si="107"/>
        <v/>
      </c>
      <c r="DL78" s="23" t="str">
        <f>IF(DG78="スギ",INDEX(データ!$C$7:$E$26,MATCH(DJ78,データ!$B$7:$B$26),MATCH(DH78,データ!$C$6:$E$6)),IF(DG78="ヒノキ",INDEX(データ!$C$32:$E$51,MATCH(DJ78,データ!$B$32:$B$51),MATCH(DH78,データ!$C$31:$E$31)),IF(DG78="マツ",INDEX(データ!#REF!,MATCH(DJ78,データ!#REF!),MATCH(DH78,データ!#REF!)),IF(DG78="ザツ",INDEX(データ!#REF!,MATCH(DJ78,データ!#REF!),MATCH(DH78,データ!#REF!)),""))))</f>
        <v/>
      </c>
      <c r="DM78" s="22" t="str">
        <f t="shared" si="33"/>
        <v/>
      </c>
      <c r="DN78" s="21" t="str">
        <f t="shared" si="108"/>
        <v/>
      </c>
      <c r="DO78" s="21" t="str">
        <f t="shared" si="109"/>
        <v/>
      </c>
      <c r="DP78" s="24" t="str">
        <f>IF(DG78="スギ",INDEX(データ!$H$7:$J$26,MATCH(DJ78,データ!$G$7:$G$26),MATCH(DH78,データ!$H$6:$J$6)),IF(DG78="ヒノキ",INDEX(データ!$H$32:$J$51,MATCH(DJ78,データ!$G$32:$G$51),MATCH(DH78,データ!$H$31:$J$31)),IF(DG78="マツ",INDEX(データ!#REF!,MATCH(DJ78,データ!#REF!),MATCH(DH78,データ!#REF!)),IF(DG78="ザツ",INDEX(データ!#REF!,MATCH(DJ78,データ!#REF!),MATCH(DH78,データ!#REF!)),""))))</f>
        <v/>
      </c>
      <c r="DQ78" s="22" t="str">
        <f t="shared" si="110"/>
        <v/>
      </c>
      <c r="DR78" s="21" t="str">
        <f t="shared" si="111"/>
        <v/>
      </c>
      <c r="DS78" s="27" t="str">
        <f t="shared" si="112"/>
        <v/>
      </c>
      <c r="DT78" s="24" t="str">
        <f t="shared" si="113"/>
        <v/>
      </c>
      <c r="DU78" s="25" t="str">
        <f t="shared" si="114"/>
        <v>0</v>
      </c>
      <c r="DV78" s="26" t="str">
        <f t="shared" si="115"/>
        <v/>
      </c>
      <c r="DW78" s="26" t="str">
        <f t="shared" si="116"/>
        <v/>
      </c>
      <c r="DX78" s="26" t="str">
        <f t="shared" si="117"/>
        <v/>
      </c>
      <c r="DY78" s="27" t="str">
        <f t="shared" si="118"/>
        <v/>
      </c>
      <c r="DZ78" s="26" t="str">
        <f t="shared" si="119"/>
        <v/>
      </c>
      <c r="EA78" s="26" t="str">
        <f t="shared" si="120"/>
        <v/>
      </c>
      <c r="EB78" s="45" t="s">
        <v>30</v>
      </c>
      <c r="EC78" s="55" t="str">
        <f>IF(ＣＳＶ貼付用!DQ64="","",ＣＳＶ貼付用!DQ64)</f>
        <v/>
      </c>
      <c r="ED78" s="38" t="str">
        <f>IF(ＣＳＶ貼付用!DS64="","",ＣＳＶ貼付用!DS64)</f>
        <v/>
      </c>
      <c r="EE78" s="38" t="str">
        <f>IF(ＣＳＶ貼付用!DU64="","",ＣＳＶ貼付用!DU64)</f>
        <v/>
      </c>
      <c r="EF78" s="40" t="str">
        <f t="shared" si="121"/>
        <v/>
      </c>
      <c r="EG78" s="41" t="str">
        <f>IF(林齢計算用!F64="","",林齢計算用!F64)</f>
        <v/>
      </c>
      <c r="EH78" s="41" t="str">
        <f t="shared" si="122"/>
        <v/>
      </c>
      <c r="EI78" s="41" t="str">
        <f t="shared" si="123"/>
        <v/>
      </c>
      <c r="EJ78" s="23" t="str">
        <f>IF(EE78="スギ",INDEX(データ!$C$7:$E$26,MATCH(EH78,データ!$B$7:$B$26),MATCH(EF78,データ!$C$6:$E$6)),IF(EE78="ヒノキ",INDEX(データ!$C$32:$E$51,MATCH(EH78,データ!$B$32:$B$51),MATCH(EF78,データ!$C$31:$E$31)),IF(EE78="マツ",INDEX(データ!#REF!,MATCH(EH78,データ!#REF!),MATCH(EF78,データ!#REF!)),IF(EE78="ザツ",INDEX(データ!#REF!,MATCH(EH78,データ!#REF!),MATCH(EF78,データ!#REF!)),""))))</f>
        <v/>
      </c>
      <c r="EK78" s="22" t="str">
        <f t="shared" si="40"/>
        <v/>
      </c>
      <c r="EL78" s="21" t="str">
        <f t="shared" si="124"/>
        <v/>
      </c>
      <c r="EM78" s="21" t="str">
        <f t="shared" si="125"/>
        <v/>
      </c>
      <c r="EN78" s="24" t="str">
        <f>IF(EE78="スギ",INDEX(データ!$H$7:$J$26,MATCH(EH78,データ!$G$7:$G$26),MATCH(EF78,データ!$H$6:$J$6)),IF(EE78="ヒノキ",INDEX(データ!$H$32:$J$51,MATCH(EH78,データ!$G$32:$G$51),MATCH(EF78,データ!$H$31:$J$31)),IF(EE78="マツ",INDEX(データ!#REF!,MATCH(EH78,データ!#REF!),MATCH(EF78,データ!#REF!)),IF(EE78="ザツ",INDEX(データ!#REF!,MATCH(EH78,データ!#REF!),MATCH(EF78,データ!#REF!)),""))))</f>
        <v/>
      </c>
      <c r="EO78" s="22" t="str">
        <f t="shared" si="126"/>
        <v/>
      </c>
      <c r="EP78" s="21" t="str">
        <f t="shared" si="127"/>
        <v/>
      </c>
      <c r="EQ78" s="27" t="str">
        <f t="shared" si="128"/>
        <v/>
      </c>
      <c r="ER78" s="24" t="str">
        <f t="shared" si="129"/>
        <v/>
      </c>
      <c r="ES78" s="25" t="str">
        <f t="shared" si="130"/>
        <v>0</v>
      </c>
      <c r="ET78" s="26" t="str">
        <f t="shared" si="131"/>
        <v/>
      </c>
      <c r="EU78" s="26" t="str">
        <f t="shared" si="132"/>
        <v/>
      </c>
      <c r="EV78" s="26" t="str">
        <f t="shared" si="133"/>
        <v/>
      </c>
      <c r="EW78" s="27" t="str">
        <f t="shared" si="134"/>
        <v/>
      </c>
      <c r="EX78" s="26" t="str">
        <f t="shared" si="135"/>
        <v/>
      </c>
      <c r="EY78" s="26" t="str">
        <f t="shared" si="136"/>
        <v/>
      </c>
      <c r="EZ78" s="26">
        <f t="shared" si="137"/>
        <v>0</v>
      </c>
      <c r="FA78" s="43"/>
    </row>
    <row r="79" spans="1:157" ht="15.95" customHeight="1" x14ac:dyDescent="0.15">
      <c r="A79" s="21"/>
      <c r="B79" s="36" t="str">
        <f>IF(ＣＳＶ貼付用!G65="","",ＣＳＶ貼付用!G65)</f>
        <v/>
      </c>
      <c r="C79" s="36" t="str">
        <f>IF(ＣＳＶ貼付用!I65="","",ＣＳＶ貼付用!I65)</f>
        <v/>
      </c>
      <c r="D79" s="36" t="str">
        <f>IF(ＣＳＶ貼付用!J65="","",ＣＳＶ貼付用!J65)</f>
        <v/>
      </c>
      <c r="E79" s="36" t="str">
        <f>IF(ＣＳＶ貼付用!F65="","",ＣＳＶ貼付用!F65)</f>
        <v/>
      </c>
      <c r="F79" s="38" t="str">
        <f>IF(ＣＳＶ貼付用!T65="","",ＣＳＶ貼付用!T65)</f>
        <v/>
      </c>
      <c r="G79" s="38"/>
      <c r="H79" s="38" t="str">
        <f>IF(ＣＳＶ貼付用!GJ65="","",ＣＳＶ貼付用!GJ65)</f>
        <v/>
      </c>
      <c r="I79" s="38" t="str">
        <f>IF(ＣＳＶ貼付用!GL65="","",ＣＳＶ貼付用!GL65)</f>
        <v/>
      </c>
      <c r="J79" s="38" t="str">
        <f>IF(ＣＳＶ貼付用!GN65="","",ＣＳＶ貼付用!GN65)</f>
        <v/>
      </c>
      <c r="K79" s="38" t="str">
        <f>IF(ＣＳＶ貼付用!GP65="","",ＣＳＶ貼付用!GP65)</f>
        <v/>
      </c>
      <c r="L79" s="45" t="s">
        <v>30</v>
      </c>
      <c r="M79" s="55" t="str">
        <f>IF(ＣＳＶ貼付用!AT65="","",ＣＳＶ貼付用!AT65)</f>
        <v/>
      </c>
      <c r="N79" s="38" t="str">
        <f>IF(ＣＳＶ貼付用!AV65="","",ＣＳＶ貼付用!AV65)</f>
        <v/>
      </c>
      <c r="O79" s="38" t="str">
        <f>IF(ＣＳＶ貼付用!AX65="","",ＣＳＶ貼付用!AX65)</f>
        <v/>
      </c>
      <c r="P79" s="40" t="str">
        <f>IF(ＣＳＶ貼付用!FE65="","",ＣＳＶ貼付用!FE65)</f>
        <v/>
      </c>
      <c r="Q79" s="41" t="str">
        <f>IF(林齢計算用!A65="","",林齢計算用!A65)</f>
        <v/>
      </c>
      <c r="R79" s="41" t="str">
        <f t="shared" si="47"/>
        <v/>
      </c>
      <c r="S79" s="56" t="str">
        <f>IF(ＣＳＶ貼付用!EG65="","",ＣＳＶ貼付用!EG65*10)</f>
        <v/>
      </c>
      <c r="T79" s="23" t="str">
        <f>IF(O79="スギ",INDEX(データ!$C$7:$E$26,MATCH(R79,データ!$B$7:$B$26),MATCH(P79,データ!$C$6:$E$6)),IF(O79="ヒノキ",INDEX(データ!$C$32:$E$51,MATCH(R79,データ!$B$32:$B$51),MATCH(P79,データ!$C$31:$E$31)),IF(O79="マツ",INDEX(データ!#REF!,MATCH(R79,データ!#REF!),MATCH(P79,データ!#REF!)),IF(O79="ザツ",INDEX(データ!#REF!,MATCH(R79,データ!#REF!),MATCH(P79,データ!#REF!)),""))))</f>
        <v/>
      </c>
      <c r="U79" s="22" t="str">
        <f t="shared" si="138"/>
        <v/>
      </c>
      <c r="V79" s="21" t="str">
        <f t="shared" si="142"/>
        <v/>
      </c>
      <c r="W79" s="21" t="str">
        <f t="shared" si="139"/>
        <v/>
      </c>
      <c r="X79" s="23" t="str">
        <f>IF(O79="スギ",INDEX(データ!$H$7:$J$26,MATCH(R79,データ!$G$7:$G$26),MATCH(P79,データ!$H$6:$J$6)),IF(O79="ヒノキ",INDEX(データ!$H$32:$J$51,MATCH(R79,データ!$G$32:$G$51),MATCH(P79,データ!$H$31:$J$31)),IF(O79="マツ",INDEX(データ!#REF!,MATCH(R79,データ!#REF!),MATCH(P79,データ!#REF!)),IF(O79="ザツ",INDEX(データ!#REF!,MATCH(R79,データ!#REF!),MATCH(P79,データ!#REF!)),""))))</f>
        <v/>
      </c>
      <c r="Y79" s="22" t="str">
        <f t="shared" si="140"/>
        <v/>
      </c>
      <c r="Z79" s="21" t="str">
        <f t="shared" si="141"/>
        <v/>
      </c>
      <c r="AA79" s="27" t="str">
        <f t="shared" si="48"/>
        <v/>
      </c>
      <c r="AB79" s="24" t="str">
        <f t="shared" si="49"/>
        <v/>
      </c>
      <c r="AC79" s="25" t="str">
        <f t="shared" si="50"/>
        <v>0</v>
      </c>
      <c r="AD79" s="26" t="str">
        <f t="shared" si="51"/>
        <v/>
      </c>
      <c r="AE79" s="26" t="str">
        <f t="shared" si="52"/>
        <v/>
      </c>
      <c r="AF79" s="26" t="str">
        <f t="shared" si="53"/>
        <v/>
      </c>
      <c r="AG79" s="27" t="str">
        <f t="shared" si="54"/>
        <v/>
      </c>
      <c r="AH79" s="26" t="str">
        <f t="shared" si="55"/>
        <v/>
      </c>
      <c r="AI79" s="26" t="str">
        <f t="shared" si="56"/>
        <v/>
      </c>
      <c r="AJ79" s="45" t="s">
        <v>30</v>
      </c>
      <c r="AK79" s="55" t="str">
        <f>IF(ＣＳＶ貼付用!BI65="","",ＣＳＶ貼付用!BI65)</f>
        <v/>
      </c>
      <c r="AL79" s="38" t="str">
        <f>IF(ＣＳＶ貼付用!BK65="","",ＣＳＶ貼付用!BK65)</f>
        <v/>
      </c>
      <c r="AM79" s="38" t="str">
        <f>IF(ＣＳＶ貼付用!BM65="","",ＣＳＶ貼付用!BM65)</f>
        <v/>
      </c>
      <c r="AN79" s="40" t="str">
        <f t="shared" si="57"/>
        <v/>
      </c>
      <c r="AO79" s="41" t="str">
        <f>IF(林齢計算用!B65="","",林齢計算用!B65)</f>
        <v/>
      </c>
      <c r="AP79" s="41" t="str">
        <f t="shared" si="58"/>
        <v/>
      </c>
      <c r="AQ79" s="41" t="str">
        <f t="shared" si="59"/>
        <v/>
      </c>
      <c r="AR79" s="23" t="str">
        <f>IF(AM79="スギ",INDEX(データ!$C$7:$E$26,MATCH(AP79,データ!$B$7:$B$26),MATCH(AN79,データ!$C$6:$E$6)),IF(AM79="ヒノキ",INDEX(データ!$C$32:$E$51,MATCH(AP79,データ!$B$32:$B$51),MATCH(AN79,データ!$C$31:$E$31)),IF(AM79="マツ",INDEX(データ!#REF!,MATCH(AP79,データ!#REF!),MATCH(AN79,データ!#REF!)),IF(AM79="ザツ",INDEX(データ!#REF!,MATCH(AP79,データ!#REF!),MATCH(AN79,データ!#REF!)),""))))</f>
        <v/>
      </c>
      <c r="AS79" s="22" t="str">
        <f t="shared" si="12"/>
        <v/>
      </c>
      <c r="AT79" s="21" t="str">
        <f t="shared" si="60"/>
        <v/>
      </c>
      <c r="AU79" s="21" t="str">
        <f t="shared" si="61"/>
        <v/>
      </c>
      <c r="AV79" s="24" t="str">
        <f>IF(AM79="スギ",INDEX(データ!$H$7:$J$26,MATCH(AP79,データ!$G$7:$G$26),MATCH(AN79,データ!$H$6:$J$6)),IF(AM79="ヒノキ",INDEX(データ!$H$32:$J$51,MATCH(AP79,データ!$G$32:$G$51),MATCH(AN79,データ!$H$31:$J$31)),IF(AM79="マツ",INDEX(データ!#REF!,MATCH(AP79,データ!#REF!),MATCH(AN79,データ!#REF!)),IF(AM79="ザツ",INDEX(データ!#REF!,MATCH(AP79,データ!#REF!),MATCH(AN79,データ!#REF!)),""))))</f>
        <v/>
      </c>
      <c r="AW79" s="22" t="str">
        <f t="shared" si="62"/>
        <v/>
      </c>
      <c r="AX79" s="21" t="str">
        <f t="shared" si="63"/>
        <v/>
      </c>
      <c r="AY79" s="27" t="str">
        <f t="shared" si="64"/>
        <v/>
      </c>
      <c r="AZ79" s="24" t="str">
        <f t="shared" si="65"/>
        <v/>
      </c>
      <c r="BA79" s="25" t="str">
        <f t="shared" si="66"/>
        <v>0</v>
      </c>
      <c r="BB79" s="26" t="str">
        <f t="shared" si="67"/>
        <v/>
      </c>
      <c r="BC79" s="26" t="str">
        <f t="shared" si="68"/>
        <v/>
      </c>
      <c r="BD79" s="26" t="str">
        <f t="shared" si="69"/>
        <v/>
      </c>
      <c r="BE79" s="27" t="str">
        <f t="shared" si="70"/>
        <v/>
      </c>
      <c r="BF79" s="26" t="str">
        <f t="shared" si="71"/>
        <v/>
      </c>
      <c r="BG79" s="26" t="str">
        <f t="shared" si="72"/>
        <v/>
      </c>
      <c r="BH79" s="45" t="s">
        <v>30</v>
      </c>
      <c r="BI79" s="55" t="str">
        <f>IF(ＣＳＶ貼付用!BX65="","",ＣＳＶ貼付用!BX65)</f>
        <v/>
      </c>
      <c r="BJ79" s="38" t="str">
        <f>IF(ＣＳＶ貼付用!BZ65="","",ＣＳＶ貼付用!BZ65)</f>
        <v/>
      </c>
      <c r="BK79" s="38" t="str">
        <f>IF(ＣＳＶ貼付用!CB65="","",ＣＳＶ貼付用!CB65)</f>
        <v/>
      </c>
      <c r="BL79" s="40" t="str">
        <f t="shared" si="73"/>
        <v/>
      </c>
      <c r="BM79" s="41" t="str">
        <f>IF(林齢計算用!C65="","",林齢計算用!C65)</f>
        <v/>
      </c>
      <c r="BN79" s="41" t="str">
        <f t="shared" si="74"/>
        <v/>
      </c>
      <c r="BO79" s="41" t="str">
        <f t="shared" si="75"/>
        <v/>
      </c>
      <c r="BP79" s="23" t="str">
        <f>IF(BK79="スギ",INDEX(データ!$C$7:$E$26,MATCH(BN79,データ!$B$7:$B$26),MATCH(BL79,データ!$C$6:$E$6)),IF(BK79="ヒノキ",INDEX(データ!$C$32:$E$51,MATCH(BN79,データ!$B$32:$B$51),MATCH(BL79,データ!$C$31:$E$31)),IF(BK79="マツ",INDEX(データ!#REF!,MATCH(BN79,データ!#REF!),MATCH(BL79,データ!#REF!)),IF(BK79="ザツ",INDEX(データ!#REF!,MATCH(BN79,データ!#REF!),MATCH(BL79,データ!#REF!)),""))))</f>
        <v/>
      </c>
      <c r="BQ79" s="22" t="str">
        <f t="shared" si="19"/>
        <v/>
      </c>
      <c r="BR79" s="21" t="str">
        <f t="shared" si="76"/>
        <v/>
      </c>
      <c r="BS79" s="21" t="str">
        <f t="shared" si="77"/>
        <v/>
      </c>
      <c r="BT79" s="24" t="str">
        <f>IF(BK79="スギ",INDEX(データ!$H$7:$J$26,MATCH(BN79,データ!$G$7:$G$26),MATCH(BL79,データ!$H$6:$J$6)),IF(BK79="ヒノキ",INDEX(データ!$H$32:$J$51,MATCH(BN79,データ!$G$32:$G$51),MATCH(BL79,データ!$H$31:$J$31)),IF(BK79="マツ",INDEX(データ!#REF!,MATCH(BN79,データ!#REF!),MATCH(BL79,データ!#REF!)),IF(BK79="ザツ",INDEX(データ!#REF!,MATCH(BN79,データ!#REF!),MATCH(BL79,データ!#REF!)),""))))</f>
        <v/>
      </c>
      <c r="BU79" s="22" t="str">
        <f t="shared" si="78"/>
        <v/>
      </c>
      <c r="BV79" s="21" t="str">
        <f t="shared" si="79"/>
        <v/>
      </c>
      <c r="BW79" s="27" t="str">
        <f t="shared" si="80"/>
        <v/>
      </c>
      <c r="BX79" s="24" t="str">
        <f t="shared" si="81"/>
        <v/>
      </c>
      <c r="BY79" s="25" t="str">
        <f t="shared" si="82"/>
        <v>0</v>
      </c>
      <c r="BZ79" s="26" t="str">
        <f t="shared" si="83"/>
        <v/>
      </c>
      <c r="CA79" s="26" t="str">
        <f t="shared" si="84"/>
        <v/>
      </c>
      <c r="CB79" s="26" t="str">
        <f t="shared" si="85"/>
        <v/>
      </c>
      <c r="CC79" s="27" t="str">
        <f t="shared" si="86"/>
        <v/>
      </c>
      <c r="CD79" s="26" t="str">
        <f t="shared" si="87"/>
        <v/>
      </c>
      <c r="CE79" s="26" t="str">
        <f t="shared" si="88"/>
        <v/>
      </c>
      <c r="CF79" s="45" t="s">
        <v>30</v>
      </c>
      <c r="CG79" s="55" t="str">
        <f>IF(ＣＳＶ貼付用!CM65="","",ＣＳＶ貼付用!CM65)</f>
        <v/>
      </c>
      <c r="CH79" s="38" t="str">
        <f>IF(ＣＳＶ貼付用!CO65="","",ＣＳＶ貼付用!CO65)</f>
        <v/>
      </c>
      <c r="CI79" s="38" t="str">
        <f>IF(ＣＳＶ貼付用!CQ65="","",ＣＳＶ貼付用!CQ65)</f>
        <v/>
      </c>
      <c r="CJ79" s="40" t="str">
        <f t="shared" si="89"/>
        <v/>
      </c>
      <c r="CK79" s="41" t="str">
        <f>IF(林齢計算用!D65="","",林齢計算用!D65)</f>
        <v/>
      </c>
      <c r="CL79" s="41" t="str">
        <f t="shared" si="90"/>
        <v/>
      </c>
      <c r="CM79" s="41" t="str">
        <f t="shared" si="91"/>
        <v/>
      </c>
      <c r="CN79" s="23" t="str">
        <f>IF(CI79="スギ",INDEX(データ!$C$7:$E$26,MATCH(CL79,データ!$B$7:$B$26),MATCH(CJ79,データ!$C$6:$E$6)),IF(CI79="ヒノキ",INDEX(データ!$C$32:$E$51,MATCH(CL79,データ!$B$32:$B$51),MATCH(CJ79,データ!$C$31:$E$31)),IF(CI79="マツ",INDEX(データ!#REF!,MATCH(CL79,データ!#REF!),MATCH(CJ79,データ!#REF!)),IF(CI79="ザツ",INDEX(データ!#REF!,MATCH(CL79,データ!#REF!),MATCH(CJ79,データ!#REF!)),""))))</f>
        <v/>
      </c>
      <c r="CO79" s="22" t="str">
        <f t="shared" si="26"/>
        <v/>
      </c>
      <c r="CP79" s="21" t="str">
        <f t="shared" si="92"/>
        <v/>
      </c>
      <c r="CQ79" s="21" t="str">
        <f t="shared" si="93"/>
        <v/>
      </c>
      <c r="CR79" s="24" t="str">
        <f>IF(CI79="スギ",INDEX(データ!$H$7:$J$26,MATCH(CL79,データ!$G$7:$G$26),MATCH(CJ79,データ!$H$6:$J$6)),IF(CI79="ヒノキ",INDEX(データ!$H$32:$J$51,MATCH(CL79,データ!$G$32:$G$51),MATCH(CJ79,データ!$H$31:$J$31)),IF(CI79="マツ",INDEX(データ!#REF!,MATCH(CL79,データ!#REF!),MATCH(CJ79,データ!#REF!)),IF(CI79="ザツ",INDEX(データ!#REF!,MATCH(CL79,データ!#REF!),MATCH(CJ79,データ!#REF!)),""))))</f>
        <v/>
      </c>
      <c r="CS79" s="22" t="str">
        <f t="shared" si="94"/>
        <v/>
      </c>
      <c r="CT79" s="21" t="str">
        <f t="shared" si="95"/>
        <v/>
      </c>
      <c r="CU79" s="27" t="str">
        <f t="shared" si="96"/>
        <v/>
      </c>
      <c r="CV79" s="24" t="str">
        <f t="shared" si="97"/>
        <v/>
      </c>
      <c r="CW79" s="25" t="str">
        <f t="shared" si="98"/>
        <v>0</v>
      </c>
      <c r="CX79" s="26" t="str">
        <f t="shared" si="99"/>
        <v/>
      </c>
      <c r="CY79" s="26" t="str">
        <f t="shared" si="100"/>
        <v/>
      </c>
      <c r="CZ79" s="26" t="str">
        <f t="shared" si="101"/>
        <v/>
      </c>
      <c r="DA79" s="27" t="str">
        <f t="shared" si="102"/>
        <v/>
      </c>
      <c r="DB79" s="26" t="str">
        <f t="shared" si="103"/>
        <v/>
      </c>
      <c r="DC79" s="26" t="str">
        <f t="shared" si="104"/>
        <v/>
      </c>
      <c r="DD79" s="45" t="s">
        <v>30</v>
      </c>
      <c r="DE79" s="55" t="str">
        <f>IF(ＣＳＶ貼付用!DB65="","",ＣＳＶ貼付用!DB65)</f>
        <v/>
      </c>
      <c r="DF79" s="38" t="str">
        <f>IF(ＣＳＶ貼付用!DD65="","",ＣＳＶ貼付用!DD65)</f>
        <v/>
      </c>
      <c r="DG79" s="38" t="str">
        <f>IF(ＣＳＶ貼付用!DF65="","",ＣＳＶ貼付用!DF65)</f>
        <v/>
      </c>
      <c r="DH79" s="40" t="str">
        <f t="shared" si="105"/>
        <v/>
      </c>
      <c r="DI79" s="41" t="str">
        <f>IF(林齢計算用!E65="","",林齢計算用!E65)</f>
        <v/>
      </c>
      <c r="DJ79" s="41" t="str">
        <f t="shared" si="106"/>
        <v/>
      </c>
      <c r="DK79" s="41" t="str">
        <f t="shared" si="107"/>
        <v/>
      </c>
      <c r="DL79" s="23" t="str">
        <f>IF(DG79="スギ",INDEX(データ!$C$7:$E$26,MATCH(DJ79,データ!$B$7:$B$26),MATCH(DH79,データ!$C$6:$E$6)),IF(DG79="ヒノキ",INDEX(データ!$C$32:$E$51,MATCH(DJ79,データ!$B$32:$B$51),MATCH(DH79,データ!$C$31:$E$31)),IF(DG79="マツ",INDEX(データ!#REF!,MATCH(DJ79,データ!#REF!),MATCH(DH79,データ!#REF!)),IF(DG79="ザツ",INDEX(データ!#REF!,MATCH(DJ79,データ!#REF!),MATCH(DH79,データ!#REF!)),""))))</f>
        <v/>
      </c>
      <c r="DM79" s="22" t="str">
        <f t="shared" si="33"/>
        <v/>
      </c>
      <c r="DN79" s="21" t="str">
        <f t="shared" si="108"/>
        <v/>
      </c>
      <c r="DO79" s="21" t="str">
        <f t="shared" si="109"/>
        <v/>
      </c>
      <c r="DP79" s="24" t="str">
        <f>IF(DG79="スギ",INDEX(データ!$H$7:$J$26,MATCH(DJ79,データ!$G$7:$G$26),MATCH(DH79,データ!$H$6:$J$6)),IF(DG79="ヒノキ",INDEX(データ!$H$32:$J$51,MATCH(DJ79,データ!$G$32:$G$51),MATCH(DH79,データ!$H$31:$J$31)),IF(DG79="マツ",INDEX(データ!#REF!,MATCH(DJ79,データ!#REF!),MATCH(DH79,データ!#REF!)),IF(DG79="ザツ",INDEX(データ!#REF!,MATCH(DJ79,データ!#REF!),MATCH(DH79,データ!#REF!)),""))))</f>
        <v/>
      </c>
      <c r="DQ79" s="22" t="str">
        <f t="shared" si="110"/>
        <v/>
      </c>
      <c r="DR79" s="21" t="str">
        <f t="shared" si="111"/>
        <v/>
      </c>
      <c r="DS79" s="27" t="str">
        <f t="shared" si="112"/>
        <v/>
      </c>
      <c r="DT79" s="24" t="str">
        <f t="shared" si="113"/>
        <v/>
      </c>
      <c r="DU79" s="25" t="str">
        <f t="shared" si="114"/>
        <v>0</v>
      </c>
      <c r="DV79" s="26" t="str">
        <f t="shared" si="115"/>
        <v/>
      </c>
      <c r="DW79" s="26" t="str">
        <f t="shared" si="116"/>
        <v/>
      </c>
      <c r="DX79" s="26" t="str">
        <f t="shared" si="117"/>
        <v/>
      </c>
      <c r="DY79" s="27" t="str">
        <f t="shared" si="118"/>
        <v/>
      </c>
      <c r="DZ79" s="26" t="str">
        <f t="shared" si="119"/>
        <v/>
      </c>
      <c r="EA79" s="26" t="str">
        <f t="shared" si="120"/>
        <v/>
      </c>
      <c r="EB79" s="45" t="s">
        <v>30</v>
      </c>
      <c r="EC79" s="55" t="str">
        <f>IF(ＣＳＶ貼付用!DQ65="","",ＣＳＶ貼付用!DQ65)</f>
        <v/>
      </c>
      <c r="ED79" s="38" t="str">
        <f>IF(ＣＳＶ貼付用!DS65="","",ＣＳＶ貼付用!DS65)</f>
        <v/>
      </c>
      <c r="EE79" s="38" t="str">
        <f>IF(ＣＳＶ貼付用!DU65="","",ＣＳＶ貼付用!DU65)</f>
        <v/>
      </c>
      <c r="EF79" s="40" t="str">
        <f t="shared" si="121"/>
        <v/>
      </c>
      <c r="EG79" s="41" t="str">
        <f>IF(林齢計算用!F65="","",林齢計算用!F65)</f>
        <v/>
      </c>
      <c r="EH79" s="41" t="str">
        <f t="shared" si="122"/>
        <v/>
      </c>
      <c r="EI79" s="41" t="str">
        <f t="shared" si="123"/>
        <v/>
      </c>
      <c r="EJ79" s="23" t="str">
        <f>IF(EE79="スギ",INDEX(データ!$C$7:$E$26,MATCH(EH79,データ!$B$7:$B$26),MATCH(EF79,データ!$C$6:$E$6)),IF(EE79="ヒノキ",INDEX(データ!$C$32:$E$51,MATCH(EH79,データ!$B$32:$B$51),MATCH(EF79,データ!$C$31:$E$31)),IF(EE79="マツ",INDEX(データ!#REF!,MATCH(EH79,データ!#REF!),MATCH(EF79,データ!#REF!)),IF(EE79="ザツ",INDEX(データ!#REF!,MATCH(EH79,データ!#REF!),MATCH(EF79,データ!#REF!)),""))))</f>
        <v/>
      </c>
      <c r="EK79" s="22" t="str">
        <f t="shared" si="40"/>
        <v/>
      </c>
      <c r="EL79" s="21" t="str">
        <f t="shared" si="124"/>
        <v/>
      </c>
      <c r="EM79" s="21" t="str">
        <f t="shared" si="125"/>
        <v/>
      </c>
      <c r="EN79" s="24" t="str">
        <f>IF(EE79="スギ",INDEX(データ!$H$7:$J$26,MATCH(EH79,データ!$G$7:$G$26),MATCH(EF79,データ!$H$6:$J$6)),IF(EE79="ヒノキ",INDEX(データ!$H$32:$J$51,MATCH(EH79,データ!$G$32:$G$51),MATCH(EF79,データ!$H$31:$J$31)),IF(EE79="マツ",INDEX(データ!#REF!,MATCH(EH79,データ!#REF!),MATCH(EF79,データ!#REF!)),IF(EE79="ザツ",INDEX(データ!#REF!,MATCH(EH79,データ!#REF!),MATCH(EF79,データ!#REF!)),""))))</f>
        <v/>
      </c>
      <c r="EO79" s="22" t="str">
        <f t="shared" si="126"/>
        <v/>
      </c>
      <c r="EP79" s="21" t="str">
        <f t="shared" si="127"/>
        <v/>
      </c>
      <c r="EQ79" s="27" t="str">
        <f t="shared" si="128"/>
        <v/>
      </c>
      <c r="ER79" s="24" t="str">
        <f t="shared" si="129"/>
        <v/>
      </c>
      <c r="ES79" s="25" t="str">
        <f t="shared" si="130"/>
        <v>0</v>
      </c>
      <c r="ET79" s="26" t="str">
        <f t="shared" si="131"/>
        <v/>
      </c>
      <c r="EU79" s="26" t="str">
        <f t="shared" si="132"/>
        <v/>
      </c>
      <c r="EV79" s="26" t="str">
        <f t="shared" si="133"/>
        <v/>
      </c>
      <c r="EW79" s="27" t="str">
        <f t="shared" si="134"/>
        <v/>
      </c>
      <c r="EX79" s="26" t="str">
        <f t="shared" si="135"/>
        <v/>
      </c>
      <c r="EY79" s="26" t="str">
        <f t="shared" si="136"/>
        <v/>
      </c>
      <c r="EZ79" s="26">
        <f t="shared" si="137"/>
        <v>0</v>
      </c>
      <c r="FA79" s="43"/>
    </row>
    <row r="80" spans="1:157" ht="15.95" customHeight="1" x14ac:dyDescent="0.15">
      <c r="A80" s="21"/>
      <c r="B80" s="36" t="str">
        <f>IF(ＣＳＶ貼付用!G66="","",ＣＳＶ貼付用!G66)</f>
        <v/>
      </c>
      <c r="C80" s="36" t="str">
        <f>IF(ＣＳＶ貼付用!I66="","",ＣＳＶ貼付用!I66)</f>
        <v/>
      </c>
      <c r="D80" s="36" t="str">
        <f>IF(ＣＳＶ貼付用!J66="","",ＣＳＶ貼付用!J66)</f>
        <v/>
      </c>
      <c r="E80" s="36" t="str">
        <f>IF(ＣＳＶ貼付用!F66="","",ＣＳＶ貼付用!F66)</f>
        <v/>
      </c>
      <c r="F80" s="38" t="str">
        <f>IF(ＣＳＶ貼付用!T66="","",ＣＳＶ貼付用!T66)</f>
        <v/>
      </c>
      <c r="G80" s="38"/>
      <c r="H80" s="38" t="str">
        <f>IF(ＣＳＶ貼付用!GJ66="","",ＣＳＶ貼付用!GJ66)</f>
        <v/>
      </c>
      <c r="I80" s="38" t="str">
        <f>IF(ＣＳＶ貼付用!GL66="","",ＣＳＶ貼付用!GL66)</f>
        <v/>
      </c>
      <c r="J80" s="38" t="str">
        <f>IF(ＣＳＶ貼付用!GN66="","",ＣＳＶ貼付用!GN66)</f>
        <v/>
      </c>
      <c r="K80" s="38" t="str">
        <f>IF(ＣＳＶ貼付用!GP66="","",ＣＳＶ貼付用!GP66)</f>
        <v/>
      </c>
      <c r="L80" s="45" t="s">
        <v>30</v>
      </c>
      <c r="M80" s="55" t="str">
        <f>IF(ＣＳＶ貼付用!AT66="","",ＣＳＶ貼付用!AT66)</f>
        <v/>
      </c>
      <c r="N80" s="38" t="str">
        <f>IF(ＣＳＶ貼付用!AV66="","",ＣＳＶ貼付用!AV66)</f>
        <v/>
      </c>
      <c r="O80" s="38" t="str">
        <f>IF(ＣＳＶ貼付用!AX66="","",ＣＳＶ貼付用!AX66)</f>
        <v/>
      </c>
      <c r="P80" s="40" t="str">
        <f>IF(ＣＳＶ貼付用!FE66="","",ＣＳＶ貼付用!FE66)</f>
        <v/>
      </c>
      <c r="Q80" s="41" t="str">
        <f>IF(林齢計算用!A66="","",林齢計算用!A66)</f>
        <v/>
      </c>
      <c r="R80" s="41" t="str">
        <f t="shared" si="47"/>
        <v/>
      </c>
      <c r="S80" s="56" t="str">
        <f>IF(ＣＳＶ貼付用!EG66="","",ＣＳＶ貼付用!EG66*10)</f>
        <v/>
      </c>
      <c r="T80" s="23" t="str">
        <f>IF(O80="スギ",INDEX(データ!$C$7:$E$26,MATCH(R80,データ!$B$7:$B$26),MATCH(P80,データ!$C$6:$E$6)),IF(O80="ヒノキ",INDEX(データ!$C$32:$E$51,MATCH(R80,データ!$B$32:$B$51),MATCH(P80,データ!$C$31:$E$31)),IF(O80="マツ",INDEX(データ!#REF!,MATCH(R80,データ!#REF!),MATCH(P80,データ!#REF!)),IF(O80="ザツ",INDEX(データ!#REF!,MATCH(R80,データ!#REF!),MATCH(P80,データ!#REF!)),""))))</f>
        <v/>
      </c>
      <c r="U80" s="22" t="str">
        <f t="shared" si="138"/>
        <v/>
      </c>
      <c r="V80" s="21" t="str">
        <f t="shared" si="142"/>
        <v/>
      </c>
      <c r="W80" s="21" t="str">
        <f t="shared" si="139"/>
        <v/>
      </c>
      <c r="X80" s="23" t="str">
        <f>IF(O80="スギ",INDEX(データ!$H$7:$J$26,MATCH(R80,データ!$G$7:$G$26),MATCH(P80,データ!$H$6:$J$6)),IF(O80="ヒノキ",INDEX(データ!$H$32:$J$51,MATCH(R80,データ!$G$32:$G$51),MATCH(P80,データ!$H$31:$J$31)),IF(O80="マツ",INDEX(データ!#REF!,MATCH(R80,データ!#REF!),MATCH(P80,データ!#REF!)),IF(O80="ザツ",INDEX(データ!#REF!,MATCH(R80,データ!#REF!),MATCH(P80,データ!#REF!)),""))))</f>
        <v/>
      </c>
      <c r="Y80" s="22" t="str">
        <f t="shared" si="140"/>
        <v/>
      </c>
      <c r="Z80" s="21" t="str">
        <f t="shared" si="141"/>
        <v/>
      </c>
      <c r="AA80" s="27" t="str">
        <f t="shared" si="48"/>
        <v/>
      </c>
      <c r="AB80" s="24" t="str">
        <f t="shared" si="49"/>
        <v/>
      </c>
      <c r="AC80" s="25" t="str">
        <f t="shared" si="50"/>
        <v>0</v>
      </c>
      <c r="AD80" s="26" t="str">
        <f t="shared" si="51"/>
        <v/>
      </c>
      <c r="AE80" s="26" t="str">
        <f t="shared" si="52"/>
        <v/>
      </c>
      <c r="AF80" s="26" t="str">
        <f t="shared" si="53"/>
        <v/>
      </c>
      <c r="AG80" s="27" t="str">
        <f t="shared" si="54"/>
        <v/>
      </c>
      <c r="AH80" s="26" t="str">
        <f t="shared" si="55"/>
        <v/>
      </c>
      <c r="AI80" s="26" t="str">
        <f t="shared" si="56"/>
        <v/>
      </c>
      <c r="AJ80" s="45" t="s">
        <v>30</v>
      </c>
      <c r="AK80" s="55" t="str">
        <f>IF(ＣＳＶ貼付用!BI66="","",ＣＳＶ貼付用!BI66)</f>
        <v/>
      </c>
      <c r="AL80" s="38" t="str">
        <f>IF(ＣＳＶ貼付用!BK66="","",ＣＳＶ貼付用!BK66)</f>
        <v/>
      </c>
      <c r="AM80" s="38" t="str">
        <f>IF(ＣＳＶ貼付用!BM66="","",ＣＳＶ貼付用!BM66)</f>
        <v/>
      </c>
      <c r="AN80" s="40" t="str">
        <f t="shared" si="57"/>
        <v/>
      </c>
      <c r="AO80" s="41" t="str">
        <f>IF(林齢計算用!B66="","",林齢計算用!B66)</f>
        <v/>
      </c>
      <c r="AP80" s="41" t="str">
        <f t="shared" si="58"/>
        <v/>
      </c>
      <c r="AQ80" s="41" t="str">
        <f t="shared" si="59"/>
        <v/>
      </c>
      <c r="AR80" s="23" t="str">
        <f>IF(AM80="スギ",INDEX(データ!$C$7:$E$26,MATCH(AP80,データ!$B$7:$B$26),MATCH(AN80,データ!$C$6:$E$6)),IF(AM80="ヒノキ",INDEX(データ!$C$32:$E$51,MATCH(AP80,データ!$B$32:$B$51),MATCH(AN80,データ!$C$31:$E$31)),IF(AM80="マツ",INDEX(データ!#REF!,MATCH(AP80,データ!#REF!),MATCH(AN80,データ!#REF!)),IF(AM80="ザツ",INDEX(データ!#REF!,MATCH(AP80,データ!#REF!),MATCH(AN80,データ!#REF!)),""))))</f>
        <v/>
      </c>
      <c r="AS80" s="22" t="str">
        <f t="shared" ref="AS80:AS143" si="143">IF(AR80="","",ROUND(AK80*AQ80*AR80/10,0))</f>
        <v/>
      </c>
      <c r="AT80" s="21" t="str">
        <f t="shared" si="60"/>
        <v/>
      </c>
      <c r="AU80" s="21" t="str">
        <f t="shared" si="61"/>
        <v/>
      </c>
      <c r="AV80" s="24" t="str">
        <f>IF(AM80="スギ",INDEX(データ!$H$7:$J$26,MATCH(AP80,データ!$G$7:$G$26),MATCH(AN80,データ!$H$6:$J$6)),IF(AM80="ヒノキ",INDEX(データ!$H$32:$J$51,MATCH(AP80,データ!$G$32:$G$51),MATCH(AN80,データ!$H$31:$J$31)),IF(AM80="マツ",INDEX(データ!#REF!,MATCH(AP80,データ!#REF!),MATCH(AN80,データ!#REF!)),IF(AM80="ザツ",INDEX(データ!#REF!,MATCH(AP80,データ!#REF!),MATCH(AN80,データ!#REF!)),""))))</f>
        <v/>
      </c>
      <c r="AW80" s="22" t="str">
        <f t="shared" si="62"/>
        <v/>
      </c>
      <c r="AX80" s="21" t="str">
        <f t="shared" si="63"/>
        <v/>
      </c>
      <c r="AY80" s="27" t="str">
        <f t="shared" si="64"/>
        <v/>
      </c>
      <c r="AZ80" s="24" t="str">
        <f t="shared" si="65"/>
        <v/>
      </c>
      <c r="BA80" s="25" t="str">
        <f t="shared" si="66"/>
        <v>0</v>
      </c>
      <c r="BB80" s="26" t="str">
        <f t="shared" si="67"/>
        <v/>
      </c>
      <c r="BC80" s="26" t="str">
        <f t="shared" si="68"/>
        <v/>
      </c>
      <c r="BD80" s="26" t="str">
        <f t="shared" si="69"/>
        <v/>
      </c>
      <c r="BE80" s="27" t="str">
        <f t="shared" si="70"/>
        <v/>
      </c>
      <c r="BF80" s="26" t="str">
        <f t="shared" si="71"/>
        <v/>
      </c>
      <c r="BG80" s="26" t="str">
        <f t="shared" si="72"/>
        <v/>
      </c>
      <c r="BH80" s="45" t="s">
        <v>30</v>
      </c>
      <c r="BI80" s="55" t="str">
        <f>IF(ＣＳＶ貼付用!BX66="","",ＣＳＶ貼付用!BX66)</f>
        <v/>
      </c>
      <c r="BJ80" s="38" t="str">
        <f>IF(ＣＳＶ貼付用!BZ66="","",ＣＳＶ貼付用!BZ66)</f>
        <v/>
      </c>
      <c r="BK80" s="38" t="str">
        <f>IF(ＣＳＶ貼付用!CB66="","",ＣＳＶ貼付用!CB66)</f>
        <v/>
      </c>
      <c r="BL80" s="40" t="str">
        <f t="shared" si="73"/>
        <v/>
      </c>
      <c r="BM80" s="41" t="str">
        <f>IF(林齢計算用!C66="","",林齢計算用!C66)</f>
        <v/>
      </c>
      <c r="BN80" s="41" t="str">
        <f t="shared" si="74"/>
        <v/>
      </c>
      <c r="BO80" s="41" t="str">
        <f t="shared" si="75"/>
        <v/>
      </c>
      <c r="BP80" s="23" t="str">
        <f>IF(BK80="スギ",INDEX(データ!$C$7:$E$26,MATCH(BN80,データ!$B$7:$B$26),MATCH(BL80,データ!$C$6:$E$6)),IF(BK80="ヒノキ",INDEX(データ!$C$32:$E$51,MATCH(BN80,データ!$B$32:$B$51),MATCH(BL80,データ!$C$31:$E$31)),IF(BK80="マツ",INDEX(データ!#REF!,MATCH(BN80,データ!#REF!),MATCH(BL80,データ!#REF!)),IF(BK80="ザツ",INDEX(データ!#REF!,MATCH(BN80,データ!#REF!),MATCH(BL80,データ!#REF!)),""))))</f>
        <v/>
      </c>
      <c r="BQ80" s="22" t="str">
        <f t="shared" ref="BQ80:BQ143" si="144">IF(BP80="","",ROUND(BI80*BO80*BP80/10,0))</f>
        <v/>
      </c>
      <c r="BR80" s="21" t="str">
        <f t="shared" si="76"/>
        <v/>
      </c>
      <c r="BS80" s="21" t="str">
        <f t="shared" si="77"/>
        <v/>
      </c>
      <c r="BT80" s="24" t="str">
        <f>IF(BK80="スギ",INDEX(データ!$H$7:$J$26,MATCH(BN80,データ!$G$7:$G$26),MATCH(BL80,データ!$H$6:$J$6)),IF(BK80="ヒノキ",INDEX(データ!$H$32:$J$51,MATCH(BN80,データ!$G$32:$G$51),MATCH(BL80,データ!$H$31:$J$31)),IF(BK80="マツ",INDEX(データ!#REF!,MATCH(BN80,データ!#REF!),MATCH(BL80,データ!#REF!)),IF(BK80="ザツ",INDEX(データ!#REF!,MATCH(BN80,データ!#REF!),MATCH(BL80,データ!#REF!)),""))))</f>
        <v/>
      </c>
      <c r="BU80" s="22" t="str">
        <f t="shared" si="78"/>
        <v/>
      </c>
      <c r="BV80" s="21" t="str">
        <f t="shared" si="79"/>
        <v/>
      </c>
      <c r="BW80" s="27" t="str">
        <f t="shared" si="80"/>
        <v/>
      </c>
      <c r="BX80" s="24" t="str">
        <f t="shared" si="81"/>
        <v/>
      </c>
      <c r="BY80" s="25" t="str">
        <f t="shared" si="82"/>
        <v>0</v>
      </c>
      <c r="BZ80" s="26" t="str">
        <f t="shared" si="83"/>
        <v/>
      </c>
      <c r="CA80" s="26" t="str">
        <f t="shared" si="84"/>
        <v/>
      </c>
      <c r="CB80" s="26" t="str">
        <f t="shared" si="85"/>
        <v/>
      </c>
      <c r="CC80" s="27" t="str">
        <f t="shared" si="86"/>
        <v/>
      </c>
      <c r="CD80" s="26" t="str">
        <f t="shared" si="87"/>
        <v/>
      </c>
      <c r="CE80" s="26" t="str">
        <f t="shared" si="88"/>
        <v/>
      </c>
      <c r="CF80" s="45" t="s">
        <v>30</v>
      </c>
      <c r="CG80" s="55" t="str">
        <f>IF(ＣＳＶ貼付用!CM66="","",ＣＳＶ貼付用!CM66)</f>
        <v/>
      </c>
      <c r="CH80" s="38" t="str">
        <f>IF(ＣＳＶ貼付用!CO66="","",ＣＳＶ貼付用!CO66)</f>
        <v/>
      </c>
      <c r="CI80" s="38" t="str">
        <f>IF(ＣＳＶ貼付用!CQ66="","",ＣＳＶ貼付用!CQ66)</f>
        <v/>
      </c>
      <c r="CJ80" s="40" t="str">
        <f t="shared" si="89"/>
        <v/>
      </c>
      <c r="CK80" s="41" t="str">
        <f>IF(林齢計算用!D66="","",林齢計算用!D66)</f>
        <v/>
      </c>
      <c r="CL80" s="41" t="str">
        <f t="shared" si="90"/>
        <v/>
      </c>
      <c r="CM80" s="41" t="str">
        <f t="shared" si="91"/>
        <v/>
      </c>
      <c r="CN80" s="23" t="str">
        <f>IF(CI80="スギ",INDEX(データ!$C$7:$E$26,MATCH(CL80,データ!$B$7:$B$26),MATCH(CJ80,データ!$C$6:$E$6)),IF(CI80="ヒノキ",INDEX(データ!$C$32:$E$51,MATCH(CL80,データ!$B$32:$B$51),MATCH(CJ80,データ!$C$31:$E$31)),IF(CI80="マツ",INDEX(データ!#REF!,MATCH(CL80,データ!#REF!),MATCH(CJ80,データ!#REF!)),IF(CI80="ザツ",INDEX(データ!#REF!,MATCH(CL80,データ!#REF!),MATCH(CJ80,データ!#REF!)),""))))</f>
        <v/>
      </c>
      <c r="CO80" s="22" t="str">
        <f t="shared" ref="CO80:CO143" si="145">IF(CN80="","",ROUND(CG80*CM80*CN80/10,0))</f>
        <v/>
      </c>
      <c r="CP80" s="21" t="str">
        <f t="shared" si="92"/>
        <v/>
      </c>
      <c r="CQ80" s="21" t="str">
        <f t="shared" si="93"/>
        <v/>
      </c>
      <c r="CR80" s="24" t="str">
        <f>IF(CI80="スギ",INDEX(データ!$H$7:$J$26,MATCH(CL80,データ!$G$7:$G$26),MATCH(CJ80,データ!$H$6:$J$6)),IF(CI80="ヒノキ",INDEX(データ!$H$32:$J$51,MATCH(CL80,データ!$G$32:$G$51),MATCH(CJ80,データ!$H$31:$J$31)),IF(CI80="マツ",INDEX(データ!#REF!,MATCH(CL80,データ!#REF!),MATCH(CJ80,データ!#REF!)),IF(CI80="ザツ",INDEX(データ!#REF!,MATCH(CL80,データ!#REF!),MATCH(CJ80,データ!#REF!)),""))))</f>
        <v/>
      </c>
      <c r="CS80" s="22" t="str">
        <f t="shared" si="94"/>
        <v/>
      </c>
      <c r="CT80" s="21" t="str">
        <f t="shared" si="95"/>
        <v/>
      </c>
      <c r="CU80" s="27" t="str">
        <f t="shared" si="96"/>
        <v/>
      </c>
      <c r="CV80" s="24" t="str">
        <f t="shared" si="97"/>
        <v/>
      </c>
      <c r="CW80" s="25" t="str">
        <f t="shared" si="98"/>
        <v>0</v>
      </c>
      <c r="CX80" s="26" t="str">
        <f t="shared" si="99"/>
        <v/>
      </c>
      <c r="CY80" s="26" t="str">
        <f t="shared" si="100"/>
        <v/>
      </c>
      <c r="CZ80" s="26" t="str">
        <f t="shared" si="101"/>
        <v/>
      </c>
      <c r="DA80" s="27" t="str">
        <f t="shared" si="102"/>
        <v/>
      </c>
      <c r="DB80" s="26" t="str">
        <f t="shared" si="103"/>
        <v/>
      </c>
      <c r="DC80" s="26" t="str">
        <f t="shared" si="104"/>
        <v/>
      </c>
      <c r="DD80" s="45" t="s">
        <v>30</v>
      </c>
      <c r="DE80" s="55" t="str">
        <f>IF(ＣＳＶ貼付用!DB66="","",ＣＳＶ貼付用!DB66)</f>
        <v/>
      </c>
      <c r="DF80" s="38" t="str">
        <f>IF(ＣＳＶ貼付用!DD66="","",ＣＳＶ貼付用!DD66)</f>
        <v/>
      </c>
      <c r="DG80" s="38" t="str">
        <f>IF(ＣＳＶ貼付用!DF66="","",ＣＳＶ貼付用!DF66)</f>
        <v/>
      </c>
      <c r="DH80" s="40" t="str">
        <f t="shared" si="105"/>
        <v/>
      </c>
      <c r="DI80" s="41" t="str">
        <f>IF(林齢計算用!E66="","",林齢計算用!E66)</f>
        <v/>
      </c>
      <c r="DJ80" s="41" t="str">
        <f t="shared" si="106"/>
        <v/>
      </c>
      <c r="DK80" s="41" t="str">
        <f t="shared" si="107"/>
        <v/>
      </c>
      <c r="DL80" s="23" t="str">
        <f>IF(DG80="スギ",INDEX(データ!$C$7:$E$26,MATCH(DJ80,データ!$B$7:$B$26),MATCH(DH80,データ!$C$6:$E$6)),IF(DG80="ヒノキ",INDEX(データ!$C$32:$E$51,MATCH(DJ80,データ!$B$32:$B$51),MATCH(DH80,データ!$C$31:$E$31)),IF(DG80="マツ",INDEX(データ!#REF!,MATCH(DJ80,データ!#REF!),MATCH(DH80,データ!#REF!)),IF(DG80="ザツ",INDEX(データ!#REF!,MATCH(DJ80,データ!#REF!),MATCH(DH80,データ!#REF!)),""))))</f>
        <v/>
      </c>
      <c r="DM80" s="22" t="str">
        <f t="shared" ref="DM80:DM143" si="146">IF(DL80="","",ROUND(DE80*DK80*DL80/10,0))</f>
        <v/>
      </c>
      <c r="DN80" s="21" t="str">
        <f t="shared" si="108"/>
        <v/>
      </c>
      <c r="DO80" s="21" t="str">
        <f t="shared" si="109"/>
        <v/>
      </c>
      <c r="DP80" s="24" t="str">
        <f>IF(DG80="スギ",INDEX(データ!$H$7:$J$26,MATCH(DJ80,データ!$G$7:$G$26),MATCH(DH80,データ!$H$6:$J$6)),IF(DG80="ヒノキ",INDEX(データ!$H$32:$J$51,MATCH(DJ80,データ!$G$32:$G$51),MATCH(DH80,データ!$H$31:$J$31)),IF(DG80="マツ",INDEX(データ!#REF!,MATCH(DJ80,データ!#REF!),MATCH(DH80,データ!#REF!)),IF(DG80="ザツ",INDEX(データ!#REF!,MATCH(DJ80,データ!#REF!),MATCH(DH80,データ!#REF!)),""))))</f>
        <v/>
      </c>
      <c r="DQ80" s="22" t="str">
        <f t="shared" si="110"/>
        <v/>
      </c>
      <c r="DR80" s="21" t="str">
        <f t="shared" si="111"/>
        <v/>
      </c>
      <c r="DS80" s="27" t="str">
        <f t="shared" si="112"/>
        <v/>
      </c>
      <c r="DT80" s="24" t="str">
        <f t="shared" si="113"/>
        <v/>
      </c>
      <c r="DU80" s="25" t="str">
        <f t="shared" si="114"/>
        <v>0</v>
      </c>
      <c r="DV80" s="26" t="str">
        <f t="shared" si="115"/>
        <v/>
      </c>
      <c r="DW80" s="26" t="str">
        <f t="shared" si="116"/>
        <v/>
      </c>
      <c r="DX80" s="26" t="str">
        <f t="shared" si="117"/>
        <v/>
      </c>
      <c r="DY80" s="27" t="str">
        <f t="shared" si="118"/>
        <v/>
      </c>
      <c r="DZ80" s="26" t="str">
        <f t="shared" si="119"/>
        <v/>
      </c>
      <c r="EA80" s="26" t="str">
        <f t="shared" si="120"/>
        <v/>
      </c>
      <c r="EB80" s="45" t="s">
        <v>30</v>
      </c>
      <c r="EC80" s="55" t="str">
        <f>IF(ＣＳＶ貼付用!DQ66="","",ＣＳＶ貼付用!DQ66)</f>
        <v/>
      </c>
      <c r="ED80" s="38" t="str">
        <f>IF(ＣＳＶ貼付用!DS66="","",ＣＳＶ貼付用!DS66)</f>
        <v/>
      </c>
      <c r="EE80" s="38" t="str">
        <f>IF(ＣＳＶ貼付用!DU66="","",ＣＳＶ貼付用!DU66)</f>
        <v/>
      </c>
      <c r="EF80" s="40" t="str">
        <f t="shared" si="121"/>
        <v/>
      </c>
      <c r="EG80" s="41" t="str">
        <f>IF(林齢計算用!F66="","",林齢計算用!F66)</f>
        <v/>
      </c>
      <c r="EH80" s="41" t="str">
        <f t="shared" si="122"/>
        <v/>
      </c>
      <c r="EI80" s="41" t="str">
        <f t="shared" si="123"/>
        <v/>
      </c>
      <c r="EJ80" s="23" t="str">
        <f>IF(EE80="スギ",INDEX(データ!$C$7:$E$26,MATCH(EH80,データ!$B$7:$B$26),MATCH(EF80,データ!$C$6:$E$6)),IF(EE80="ヒノキ",INDEX(データ!$C$32:$E$51,MATCH(EH80,データ!$B$32:$B$51),MATCH(EF80,データ!$C$31:$E$31)),IF(EE80="マツ",INDEX(データ!#REF!,MATCH(EH80,データ!#REF!),MATCH(EF80,データ!#REF!)),IF(EE80="ザツ",INDEX(データ!#REF!,MATCH(EH80,データ!#REF!),MATCH(EF80,データ!#REF!)),""))))</f>
        <v/>
      </c>
      <c r="EK80" s="22" t="str">
        <f t="shared" ref="EK80:EK143" si="147">IF(EJ80="","",ROUND(EC80*EI80*EJ80/10,0))</f>
        <v/>
      </c>
      <c r="EL80" s="21" t="str">
        <f t="shared" si="124"/>
        <v/>
      </c>
      <c r="EM80" s="21" t="str">
        <f t="shared" si="125"/>
        <v/>
      </c>
      <c r="EN80" s="24" t="str">
        <f>IF(EE80="スギ",INDEX(データ!$H$7:$J$26,MATCH(EH80,データ!$G$7:$G$26),MATCH(EF80,データ!$H$6:$J$6)),IF(EE80="ヒノキ",INDEX(データ!$H$32:$J$51,MATCH(EH80,データ!$G$32:$G$51),MATCH(EF80,データ!$H$31:$J$31)),IF(EE80="マツ",INDEX(データ!#REF!,MATCH(EH80,データ!#REF!),MATCH(EF80,データ!#REF!)),IF(EE80="ザツ",INDEX(データ!#REF!,MATCH(EH80,データ!#REF!),MATCH(EF80,データ!#REF!)),""))))</f>
        <v/>
      </c>
      <c r="EO80" s="22" t="str">
        <f t="shared" si="126"/>
        <v/>
      </c>
      <c r="EP80" s="21" t="str">
        <f t="shared" si="127"/>
        <v/>
      </c>
      <c r="EQ80" s="27" t="str">
        <f t="shared" si="128"/>
        <v/>
      </c>
      <c r="ER80" s="24" t="str">
        <f t="shared" si="129"/>
        <v/>
      </c>
      <c r="ES80" s="25" t="str">
        <f t="shared" si="130"/>
        <v>0</v>
      </c>
      <c r="ET80" s="26" t="str">
        <f t="shared" si="131"/>
        <v/>
      </c>
      <c r="EU80" s="26" t="str">
        <f t="shared" si="132"/>
        <v/>
      </c>
      <c r="EV80" s="26" t="str">
        <f t="shared" si="133"/>
        <v/>
      </c>
      <c r="EW80" s="27" t="str">
        <f t="shared" si="134"/>
        <v/>
      </c>
      <c r="EX80" s="26" t="str">
        <f t="shared" si="135"/>
        <v/>
      </c>
      <c r="EY80" s="26" t="str">
        <f t="shared" si="136"/>
        <v/>
      </c>
      <c r="EZ80" s="26">
        <f t="shared" si="137"/>
        <v>0</v>
      </c>
      <c r="FA80" s="43"/>
    </row>
    <row r="81" spans="1:157" ht="15.95" customHeight="1" x14ac:dyDescent="0.15">
      <c r="A81" s="21"/>
      <c r="B81" s="36" t="str">
        <f>IF(ＣＳＶ貼付用!G67="","",ＣＳＶ貼付用!G67)</f>
        <v/>
      </c>
      <c r="C81" s="36" t="str">
        <f>IF(ＣＳＶ貼付用!I67="","",ＣＳＶ貼付用!I67)</f>
        <v/>
      </c>
      <c r="D81" s="36" t="str">
        <f>IF(ＣＳＶ貼付用!J67="","",ＣＳＶ貼付用!J67)</f>
        <v/>
      </c>
      <c r="E81" s="36" t="str">
        <f>IF(ＣＳＶ貼付用!F67="","",ＣＳＶ貼付用!F67)</f>
        <v/>
      </c>
      <c r="F81" s="38" t="str">
        <f>IF(ＣＳＶ貼付用!T67="","",ＣＳＶ貼付用!T67)</f>
        <v/>
      </c>
      <c r="G81" s="38"/>
      <c r="H81" s="38" t="str">
        <f>IF(ＣＳＶ貼付用!GJ67="","",ＣＳＶ貼付用!GJ67)</f>
        <v/>
      </c>
      <c r="I81" s="38" t="str">
        <f>IF(ＣＳＶ貼付用!GL67="","",ＣＳＶ貼付用!GL67)</f>
        <v/>
      </c>
      <c r="J81" s="38" t="str">
        <f>IF(ＣＳＶ貼付用!GN67="","",ＣＳＶ貼付用!GN67)</f>
        <v/>
      </c>
      <c r="K81" s="38" t="str">
        <f>IF(ＣＳＶ貼付用!GP67="","",ＣＳＶ貼付用!GP67)</f>
        <v/>
      </c>
      <c r="L81" s="45" t="s">
        <v>30</v>
      </c>
      <c r="M81" s="55" t="str">
        <f>IF(ＣＳＶ貼付用!AT67="","",ＣＳＶ貼付用!AT67)</f>
        <v/>
      </c>
      <c r="N81" s="38" t="str">
        <f>IF(ＣＳＶ貼付用!AV67="","",ＣＳＶ貼付用!AV67)</f>
        <v/>
      </c>
      <c r="O81" s="38" t="str">
        <f>IF(ＣＳＶ貼付用!AX67="","",ＣＳＶ貼付用!AX67)</f>
        <v/>
      </c>
      <c r="P81" s="40" t="str">
        <f>IF(ＣＳＶ貼付用!FE67="","",ＣＳＶ貼付用!FE67)</f>
        <v/>
      </c>
      <c r="Q81" s="41" t="str">
        <f>IF(林齢計算用!A67="","",林齢計算用!A67)</f>
        <v/>
      </c>
      <c r="R81" s="41" t="str">
        <f t="shared" ref="R81:R144" si="148">IF(Q81="","",ROUNDUP(Q81/5,0))</f>
        <v/>
      </c>
      <c r="S81" s="56" t="str">
        <f>IF(ＣＳＶ貼付用!EG67="","",ＣＳＶ貼付用!EG67*10)</f>
        <v/>
      </c>
      <c r="T81" s="23" t="str">
        <f>IF(O81="スギ",INDEX(データ!$C$7:$E$26,MATCH(R81,データ!$B$7:$B$26),MATCH(P81,データ!$C$6:$E$6)),IF(O81="ヒノキ",INDEX(データ!$C$32:$E$51,MATCH(R81,データ!$B$32:$B$51),MATCH(P81,データ!$C$31:$E$31)),IF(O81="マツ",INDEX(データ!#REF!,MATCH(R81,データ!#REF!),MATCH(P81,データ!#REF!)),IF(O81="ザツ",INDEX(データ!#REF!,MATCH(R81,データ!#REF!),MATCH(P81,データ!#REF!)),""))))</f>
        <v/>
      </c>
      <c r="U81" s="22" t="str">
        <f t="shared" si="138"/>
        <v/>
      </c>
      <c r="V81" s="21" t="str">
        <f t="shared" si="142"/>
        <v/>
      </c>
      <c r="W81" s="21" t="str">
        <f t="shared" si="139"/>
        <v/>
      </c>
      <c r="X81" s="23" t="str">
        <f>IF(O81="スギ",INDEX(データ!$H$7:$J$26,MATCH(R81,データ!$G$7:$G$26),MATCH(P81,データ!$H$6:$J$6)),IF(O81="ヒノキ",INDEX(データ!$H$32:$J$51,MATCH(R81,データ!$G$32:$G$51),MATCH(P81,データ!$H$31:$J$31)),IF(O81="マツ",INDEX(データ!#REF!,MATCH(R81,データ!#REF!),MATCH(P81,データ!#REF!)),IF(O81="ザツ",INDEX(データ!#REF!,MATCH(R81,データ!#REF!),MATCH(P81,データ!#REF!)),""))))</f>
        <v/>
      </c>
      <c r="Y81" s="22" t="str">
        <f t="shared" si="140"/>
        <v/>
      </c>
      <c r="Z81" s="21" t="str">
        <f t="shared" si="141"/>
        <v/>
      </c>
      <c r="AA81" s="27" t="str">
        <f t="shared" ref="AA81:AA144" si="149">IF(OR($K81="T",L81="外"),"",M81)</f>
        <v/>
      </c>
      <c r="AB81" s="24" t="str">
        <f t="shared" ref="AB81:AB144" si="150">IF(OR($K81="T"),"0",IF((L81="外"),"",Z81))</f>
        <v/>
      </c>
      <c r="AC81" s="25" t="str">
        <f t="shared" ref="AC81:AC144" si="151">IF(OR($H81="M",$I81="M",$J81="M"),0.2,"0")</f>
        <v>0</v>
      </c>
      <c r="AD81" s="26" t="str">
        <f t="shared" ref="AD81:AD144" si="152">IF(AB81="","",ROUND(AB81*(AC81+1),0))</f>
        <v/>
      </c>
      <c r="AE81" s="26" t="str">
        <f t="shared" ref="AE81:AE144" si="153">IF(OR($K81="T",),"",IF((L81="外"),"",U81))</f>
        <v/>
      </c>
      <c r="AF81" s="26" t="str">
        <f t="shared" ref="AF81:AF144" si="154">IF(V81="","",IF(OR($K81="T"),"",IF((L81="外"),"",((ROUND(M81*W81/2,0))))))</f>
        <v/>
      </c>
      <c r="AG81" s="27" t="str">
        <f t="shared" ref="AG81:AG144" si="155">IF(OR($K81="T",L81="外"),"",M81)</f>
        <v/>
      </c>
      <c r="AH81" s="26" t="str">
        <f t="shared" ref="AH81:AH144" si="156">IF(AG81&gt;0,V81,0)</f>
        <v/>
      </c>
      <c r="AI81" s="26" t="str">
        <f t="shared" ref="AI81:AI144" si="157">IF(AF81="","",ROUND(AD81+(AE81-AF81)/AH81,0))</f>
        <v/>
      </c>
      <c r="AJ81" s="45" t="s">
        <v>30</v>
      </c>
      <c r="AK81" s="55" t="str">
        <f>IF(ＣＳＶ貼付用!BI67="","",ＣＳＶ貼付用!BI67)</f>
        <v/>
      </c>
      <c r="AL81" s="38" t="str">
        <f>IF(ＣＳＶ貼付用!BK67="","",ＣＳＶ貼付用!BK67)</f>
        <v/>
      </c>
      <c r="AM81" s="38" t="str">
        <f>IF(ＣＳＶ貼付用!BM67="","",ＣＳＶ貼付用!BM67)</f>
        <v/>
      </c>
      <c r="AN81" s="40" t="str">
        <f t="shared" ref="AN81:AN144" si="158">IF(AM81="","",$P81)</f>
        <v/>
      </c>
      <c r="AO81" s="41" t="str">
        <f>IF(林齢計算用!B67="","",林齢計算用!B67)</f>
        <v/>
      </c>
      <c r="AP81" s="41" t="str">
        <f t="shared" ref="AP81:AP144" si="159">IF(AO81="","",ROUNDUP(AO81/5,0))</f>
        <v/>
      </c>
      <c r="AQ81" s="41" t="str">
        <f t="shared" ref="AQ81:AQ144" si="160">IF(AM81="","",$S81)</f>
        <v/>
      </c>
      <c r="AR81" s="23" t="str">
        <f>IF(AM81="スギ",INDEX(データ!$C$7:$E$26,MATCH(AP81,データ!$B$7:$B$26),MATCH(AN81,データ!$C$6:$E$6)),IF(AM81="ヒノキ",INDEX(データ!$C$32:$E$51,MATCH(AP81,データ!$B$32:$B$51),MATCH(AN81,データ!$C$31:$E$31)),IF(AM81="マツ",INDEX(データ!#REF!,MATCH(AP81,データ!#REF!),MATCH(AN81,データ!#REF!)),IF(AM81="ザツ",INDEX(データ!#REF!,MATCH(AP81,データ!#REF!),MATCH(AN81,データ!#REF!)),""))))</f>
        <v/>
      </c>
      <c r="AS81" s="22" t="str">
        <f t="shared" si="143"/>
        <v/>
      </c>
      <c r="AT81" s="21" t="str">
        <f t="shared" ref="AT81:AT144" si="161">IF(AM81="スギ",$A$19,IF(AM81="ヒノキ",$A$25,""))</f>
        <v/>
      </c>
      <c r="AU81" s="21" t="str">
        <f t="shared" ref="AU81:AU144" si="162">IF(AM81="スギ",INDEX($FC$8:$FE$8,MATCH(AN81,$FC$7:$FE$7)),IF(AM81="ヒノキ",INDEX($FC$9:$FE$9,MATCH(AN81,$FC$7:$FE$7)),""))</f>
        <v/>
      </c>
      <c r="AV81" s="24" t="str">
        <f>IF(AM81="スギ",INDEX(データ!$H$7:$J$26,MATCH(AP81,データ!$G$7:$G$26),MATCH(AN81,データ!$H$6:$J$6)),IF(AM81="ヒノキ",INDEX(データ!$H$32:$J$51,MATCH(AP81,データ!$G$32:$G$51),MATCH(AN81,データ!$H$31:$J$31)),IF(AM81="マツ",INDEX(データ!#REF!,MATCH(AP81,データ!#REF!),MATCH(AN81,データ!#REF!)),IF(AM81="ザツ",INDEX(データ!#REF!,MATCH(AP81,データ!#REF!),MATCH(AN81,データ!#REF!)),""))))</f>
        <v/>
      </c>
      <c r="AW81" s="22" t="str">
        <f t="shared" ref="AW81:AW144" si="163">IF(AV81="","",ROUND(AQ81*AV81/10,0))</f>
        <v/>
      </c>
      <c r="AX81" s="21" t="str">
        <f t="shared" ref="AX81:AX144" si="164">IF(AW81="","",ROUND(AK81*AQ81*AV81/10,0))</f>
        <v/>
      </c>
      <c r="AY81" s="27" t="str">
        <f t="shared" ref="AY81:AY144" si="165">IF(OR($K81="T",AJ81="外"),"",AK81)</f>
        <v/>
      </c>
      <c r="AZ81" s="24" t="str">
        <f t="shared" ref="AZ81:AZ144" si="166">IF(OR($K81="T"),"0",IF((AJ81="外"),"",AX81))</f>
        <v/>
      </c>
      <c r="BA81" s="25" t="str">
        <f t="shared" ref="BA81:BA144" si="167">IF(OR($H81="M",$I81="M",$J81="M"),0.2,"0")</f>
        <v>0</v>
      </c>
      <c r="BB81" s="26" t="str">
        <f t="shared" ref="BB81:BB144" si="168">IF(AZ81="","",ROUND(AZ81*(BA81+1),0))</f>
        <v/>
      </c>
      <c r="BC81" s="26" t="str">
        <f t="shared" ref="BC81:BC144" si="169">IF(OR($K81="T",),"",IF((AJ81="外"),"",AS81))</f>
        <v/>
      </c>
      <c r="BD81" s="26" t="str">
        <f t="shared" ref="BD81:BD144" si="170">IF(AT81="","",IF(OR($K81="T"),"",IF((AJ81="外"),"",((ROUND(AK81*AU81/2,0))))))</f>
        <v/>
      </c>
      <c r="BE81" s="27" t="str">
        <f t="shared" ref="BE81:BE144" si="171">IF(OR($K81="T",AJ81="外"),"",AK81)</f>
        <v/>
      </c>
      <c r="BF81" s="26" t="str">
        <f t="shared" ref="BF81:BF144" si="172">IF(BE81&gt;0,AT81,0)</f>
        <v/>
      </c>
      <c r="BG81" s="26" t="str">
        <f t="shared" ref="BG81:BG144" si="173">IF(BD81="","",ROUND(BB81+(BC81-BD81)/BF81,0))</f>
        <v/>
      </c>
      <c r="BH81" s="45" t="s">
        <v>30</v>
      </c>
      <c r="BI81" s="55" t="str">
        <f>IF(ＣＳＶ貼付用!BX67="","",ＣＳＶ貼付用!BX67)</f>
        <v/>
      </c>
      <c r="BJ81" s="38" t="str">
        <f>IF(ＣＳＶ貼付用!BZ67="","",ＣＳＶ貼付用!BZ67)</f>
        <v/>
      </c>
      <c r="BK81" s="38" t="str">
        <f>IF(ＣＳＶ貼付用!CB67="","",ＣＳＶ貼付用!CB67)</f>
        <v/>
      </c>
      <c r="BL81" s="40" t="str">
        <f t="shared" ref="BL81:BL144" si="174">IF(BK81="","",$P81)</f>
        <v/>
      </c>
      <c r="BM81" s="41" t="str">
        <f>IF(林齢計算用!C67="","",林齢計算用!C67)</f>
        <v/>
      </c>
      <c r="BN81" s="41" t="str">
        <f t="shared" ref="BN81:BN144" si="175">IF(BM81="","",ROUNDUP(BM81/5,0))</f>
        <v/>
      </c>
      <c r="BO81" s="41" t="str">
        <f t="shared" ref="BO81:BO144" si="176">IF(BK81="","",$S81)</f>
        <v/>
      </c>
      <c r="BP81" s="23" t="str">
        <f>IF(BK81="スギ",INDEX(データ!$C$7:$E$26,MATCH(BN81,データ!$B$7:$B$26),MATCH(BL81,データ!$C$6:$E$6)),IF(BK81="ヒノキ",INDEX(データ!$C$32:$E$51,MATCH(BN81,データ!$B$32:$B$51),MATCH(BL81,データ!$C$31:$E$31)),IF(BK81="マツ",INDEX(データ!#REF!,MATCH(BN81,データ!#REF!),MATCH(BL81,データ!#REF!)),IF(BK81="ザツ",INDEX(データ!#REF!,MATCH(BN81,データ!#REF!),MATCH(BL81,データ!#REF!)),""))))</f>
        <v/>
      </c>
      <c r="BQ81" s="22" t="str">
        <f t="shared" si="144"/>
        <v/>
      </c>
      <c r="BR81" s="21" t="str">
        <f t="shared" ref="BR81:BR144" si="177">IF(BK81="スギ",$A$19,IF(BK81="ヒノキ",$A$25,""))</f>
        <v/>
      </c>
      <c r="BS81" s="21" t="str">
        <f t="shared" ref="BS81:BS144" si="178">IF(BK81="スギ",INDEX($FC$8:$FE$8,MATCH(BL81,$FC$7:$FE$7)),IF(BK81="ヒノキ",INDEX($FC$9:$FE$9,MATCH(BL81,$FC$7:$FE$7)),""))</f>
        <v/>
      </c>
      <c r="BT81" s="24" t="str">
        <f>IF(BK81="スギ",INDEX(データ!$H$7:$J$26,MATCH(BN81,データ!$G$7:$G$26),MATCH(BL81,データ!$H$6:$J$6)),IF(BK81="ヒノキ",INDEX(データ!$H$32:$J$51,MATCH(BN81,データ!$G$32:$G$51),MATCH(BL81,データ!$H$31:$J$31)),IF(BK81="マツ",INDEX(データ!#REF!,MATCH(BN81,データ!#REF!),MATCH(BL81,データ!#REF!)),IF(BK81="ザツ",INDEX(データ!#REF!,MATCH(BN81,データ!#REF!),MATCH(BL81,データ!#REF!)),""))))</f>
        <v/>
      </c>
      <c r="BU81" s="22" t="str">
        <f t="shared" ref="BU81:BU144" si="179">IF(BT81="","",ROUND(BO81*BT81/10,0))</f>
        <v/>
      </c>
      <c r="BV81" s="21" t="str">
        <f t="shared" ref="BV81:BV144" si="180">IF(BU81="","",ROUND(BI81*BO81*BT81/10,0))</f>
        <v/>
      </c>
      <c r="BW81" s="27" t="str">
        <f t="shared" ref="BW81:BW144" si="181">IF(OR($K81="T",BH81="外"),"",BI81)</f>
        <v/>
      </c>
      <c r="BX81" s="24" t="str">
        <f t="shared" ref="BX81:BX144" si="182">IF(OR($K81="T"),"0",IF((BH81="外"),"",BV81))</f>
        <v/>
      </c>
      <c r="BY81" s="25" t="str">
        <f t="shared" ref="BY81:BY144" si="183">IF(OR($H81="M",$I81="M",$J81="M"),0.2,"0")</f>
        <v>0</v>
      </c>
      <c r="BZ81" s="26" t="str">
        <f t="shared" ref="BZ81:BZ144" si="184">IF(BX81="","",ROUND(BX81*(BY81+1),0))</f>
        <v/>
      </c>
      <c r="CA81" s="26" t="str">
        <f t="shared" ref="CA81:CA144" si="185">IF(OR($K81="T",),"",IF((BH81="外"),"",BQ81))</f>
        <v/>
      </c>
      <c r="CB81" s="26" t="str">
        <f t="shared" ref="CB81:CB144" si="186">IF(BR81="","",IF(OR($K81="T"),"",IF((BH81="外"),"",((ROUND(BI81*BS81/2,0))))))</f>
        <v/>
      </c>
      <c r="CC81" s="27" t="str">
        <f t="shared" ref="CC81:CC144" si="187">IF(OR($K81="T",BH81="外"),"",BI81)</f>
        <v/>
      </c>
      <c r="CD81" s="26" t="str">
        <f t="shared" ref="CD81:CD144" si="188">IF(CC81&gt;0,BR81,0)</f>
        <v/>
      </c>
      <c r="CE81" s="26" t="str">
        <f t="shared" ref="CE81:CE144" si="189">IF(CB81="","",ROUND(BZ81+(CA81-CB81)/CD81,0))</f>
        <v/>
      </c>
      <c r="CF81" s="45" t="s">
        <v>30</v>
      </c>
      <c r="CG81" s="55" t="str">
        <f>IF(ＣＳＶ貼付用!CM67="","",ＣＳＶ貼付用!CM67)</f>
        <v/>
      </c>
      <c r="CH81" s="38" t="str">
        <f>IF(ＣＳＶ貼付用!CO67="","",ＣＳＶ貼付用!CO67)</f>
        <v/>
      </c>
      <c r="CI81" s="38" t="str">
        <f>IF(ＣＳＶ貼付用!CQ67="","",ＣＳＶ貼付用!CQ67)</f>
        <v/>
      </c>
      <c r="CJ81" s="40" t="str">
        <f t="shared" ref="CJ81:CJ144" si="190">IF(CI81="","",$P81)</f>
        <v/>
      </c>
      <c r="CK81" s="41" t="str">
        <f>IF(林齢計算用!D67="","",林齢計算用!D67)</f>
        <v/>
      </c>
      <c r="CL81" s="41" t="str">
        <f t="shared" ref="CL81:CL144" si="191">IF(CK81="","",ROUNDUP(CK81/5,0))</f>
        <v/>
      </c>
      <c r="CM81" s="41" t="str">
        <f t="shared" ref="CM81:CM144" si="192">IF(CI81="","",$S81)</f>
        <v/>
      </c>
      <c r="CN81" s="23" t="str">
        <f>IF(CI81="スギ",INDEX(データ!$C$7:$E$26,MATCH(CL81,データ!$B$7:$B$26),MATCH(CJ81,データ!$C$6:$E$6)),IF(CI81="ヒノキ",INDEX(データ!$C$32:$E$51,MATCH(CL81,データ!$B$32:$B$51),MATCH(CJ81,データ!$C$31:$E$31)),IF(CI81="マツ",INDEX(データ!#REF!,MATCH(CL81,データ!#REF!),MATCH(CJ81,データ!#REF!)),IF(CI81="ザツ",INDEX(データ!#REF!,MATCH(CL81,データ!#REF!),MATCH(CJ81,データ!#REF!)),""))))</f>
        <v/>
      </c>
      <c r="CO81" s="22" t="str">
        <f t="shared" si="145"/>
        <v/>
      </c>
      <c r="CP81" s="21" t="str">
        <f t="shared" ref="CP81:CP144" si="193">IF(CI81="スギ",$A$19,IF(CI81="ヒノキ",$A$25,""))</f>
        <v/>
      </c>
      <c r="CQ81" s="21" t="str">
        <f t="shared" ref="CQ81:CQ144" si="194">IF(CI81="スギ",INDEX($FC$8:$FE$8,MATCH(CJ81,$FC$7:$FE$7)),IF(CI81="ヒノキ",INDEX($FC$9:$FE$9,MATCH(CJ81,$FC$7:$FE$7)),""))</f>
        <v/>
      </c>
      <c r="CR81" s="24" t="str">
        <f>IF(CI81="スギ",INDEX(データ!$H$7:$J$26,MATCH(CL81,データ!$G$7:$G$26),MATCH(CJ81,データ!$H$6:$J$6)),IF(CI81="ヒノキ",INDEX(データ!$H$32:$J$51,MATCH(CL81,データ!$G$32:$G$51),MATCH(CJ81,データ!$H$31:$J$31)),IF(CI81="マツ",INDEX(データ!#REF!,MATCH(CL81,データ!#REF!),MATCH(CJ81,データ!#REF!)),IF(CI81="ザツ",INDEX(データ!#REF!,MATCH(CL81,データ!#REF!),MATCH(CJ81,データ!#REF!)),""))))</f>
        <v/>
      </c>
      <c r="CS81" s="22" t="str">
        <f t="shared" ref="CS81:CS144" si="195">IF(CR81="","",ROUND(CM81*CR81/10,0))</f>
        <v/>
      </c>
      <c r="CT81" s="21" t="str">
        <f t="shared" ref="CT81:CT144" si="196">IF(CS81="","",ROUND(CG81*CM81*CR81/10,0))</f>
        <v/>
      </c>
      <c r="CU81" s="27" t="str">
        <f t="shared" ref="CU81:CU144" si="197">IF(OR($K81="T",CF81="外"),"",CG81)</f>
        <v/>
      </c>
      <c r="CV81" s="24" t="str">
        <f t="shared" ref="CV81:CV144" si="198">IF(OR($K81="T"),"0",IF((CF81="外"),"",CT81))</f>
        <v/>
      </c>
      <c r="CW81" s="25" t="str">
        <f t="shared" ref="CW81:CW144" si="199">IF(OR($H81="M",$I81="M",$J81="M"),0.2,"0")</f>
        <v>0</v>
      </c>
      <c r="CX81" s="26" t="str">
        <f t="shared" ref="CX81:CX144" si="200">IF(CV81="","",ROUND(CV81*(CW81+1),0))</f>
        <v/>
      </c>
      <c r="CY81" s="26" t="str">
        <f t="shared" ref="CY81:CY144" si="201">IF(OR($K81="T",),"",IF((CF81="外"),"",CO81))</f>
        <v/>
      </c>
      <c r="CZ81" s="26" t="str">
        <f t="shared" ref="CZ81:CZ144" si="202">IF(CP81="","",IF(OR($K81="T"),"",IF((CF81="外"),"",((ROUND(CG81*CQ81/2,0))))))</f>
        <v/>
      </c>
      <c r="DA81" s="27" t="str">
        <f t="shared" ref="DA81:DA144" si="203">IF(OR($K81="T",CF81="外"),"",CG81)</f>
        <v/>
      </c>
      <c r="DB81" s="26" t="str">
        <f t="shared" ref="DB81:DB144" si="204">IF(DA81&gt;0,CP81,0)</f>
        <v/>
      </c>
      <c r="DC81" s="26" t="str">
        <f t="shared" ref="DC81:DC144" si="205">IF(CZ81="","",ROUND(CX81+(CY81-CZ81)/DB81,0))</f>
        <v/>
      </c>
      <c r="DD81" s="45" t="s">
        <v>30</v>
      </c>
      <c r="DE81" s="55" t="str">
        <f>IF(ＣＳＶ貼付用!DB67="","",ＣＳＶ貼付用!DB67)</f>
        <v/>
      </c>
      <c r="DF81" s="38" t="str">
        <f>IF(ＣＳＶ貼付用!DD67="","",ＣＳＶ貼付用!DD67)</f>
        <v/>
      </c>
      <c r="DG81" s="38" t="str">
        <f>IF(ＣＳＶ貼付用!DF67="","",ＣＳＶ貼付用!DF67)</f>
        <v/>
      </c>
      <c r="DH81" s="40" t="str">
        <f t="shared" ref="DH81:DH144" si="206">IF(DG81="","",$P81)</f>
        <v/>
      </c>
      <c r="DI81" s="41" t="str">
        <f>IF(林齢計算用!E67="","",林齢計算用!E67)</f>
        <v/>
      </c>
      <c r="DJ81" s="41" t="str">
        <f t="shared" ref="DJ81:DJ144" si="207">IF(DI81="","",ROUNDUP(DI81/5,0))</f>
        <v/>
      </c>
      <c r="DK81" s="41" t="str">
        <f t="shared" ref="DK81:DK144" si="208">IF(DG81="","",$S81)</f>
        <v/>
      </c>
      <c r="DL81" s="23" t="str">
        <f>IF(DG81="スギ",INDEX(データ!$C$7:$E$26,MATCH(DJ81,データ!$B$7:$B$26),MATCH(DH81,データ!$C$6:$E$6)),IF(DG81="ヒノキ",INDEX(データ!$C$32:$E$51,MATCH(DJ81,データ!$B$32:$B$51),MATCH(DH81,データ!$C$31:$E$31)),IF(DG81="マツ",INDEX(データ!#REF!,MATCH(DJ81,データ!#REF!),MATCH(DH81,データ!#REF!)),IF(DG81="ザツ",INDEX(データ!#REF!,MATCH(DJ81,データ!#REF!),MATCH(DH81,データ!#REF!)),""))))</f>
        <v/>
      </c>
      <c r="DM81" s="22" t="str">
        <f t="shared" si="146"/>
        <v/>
      </c>
      <c r="DN81" s="21" t="str">
        <f t="shared" ref="DN81:DN144" si="209">IF(DG81="スギ",$A$19,IF(DG81="ヒノキ",$A$25,""))</f>
        <v/>
      </c>
      <c r="DO81" s="21" t="str">
        <f t="shared" ref="DO81:DO144" si="210">IF(DG81="スギ",INDEX($FC$8:$FE$8,MATCH(DH81,$FC$7:$FE$7)),IF(DG81="ヒノキ",INDEX($FC$9:$FE$9,MATCH(DH81,$FC$7:$FE$7)),""))</f>
        <v/>
      </c>
      <c r="DP81" s="24" t="str">
        <f>IF(DG81="スギ",INDEX(データ!$H$7:$J$26,MATCH(DJ81,データ!$G$7:$G$26),MATCH(DH81,データ!$H$6:$J$6)),IF(DG81="ヒノキ",INDEX(データ!$H$32:$J$51,MATCH(DJ81,データ!$G$32:$G$51),MATCH(DH81,データ!$H$31:$J$31)),IF(DG81="マツ",INDEX(データ!#REF!,MATCH(DJ81,データ!#REF!),MATCH(DH81,データ!#REF!)),IF(DG81="ザツ",INDEX(データ!#REF!,MATCH(DJ81,データ!#REF!),MATCH(DH81,データ!#REF!)),""))))</f>
        <v/>
      </c>
      <c r="DQ81" s="22" t="str">
        <f t="shared" ref="DQ81:DQ144" si="211">IF(DP81="","",ROUND(DK81*DP81/10,0))</f>
        <v/>
      </c>
      <c r="DR81" s="21" t="str">
        <f t="shared" ref="DR81:DR144" si="212">IF(DQ81="","",ROUND(DE81*DK81*DP81/10,0))</f>
        <v/>
      </c>
      <c r="DS81" s="27" t="str">
        <f t="shared" ref="DS81:DS144" si="213">IF(OR($K81="T",DD81="外"),"",DE81)</f>
        <v/>
      </c>
      <c r="DT81" s="24" t="str">
        <f t="shared" ref="DT81:DT144" si="214">IF(OR($K81="T"),"0",IF((DD81="外"),"",DR81))</f>
        <v/>
      </c>
      <c r="DU81" s="25" t="str">
        <f t="shared" ref="DU81:DU144" si="215">IF(OR($H81="M",$I81="M",$J81="M"),0.2,"0")</f>
        <v>0</v>
      </c>
      <c r="DV81" s="26" t="str">
        <f t="shared" ref="DV81:DV144" si="216">IF(DT81="","",ROUND(DT81*(DU81+1),0))</f>
        <v/>
      </c>
      <c r="DW81" s="26" t="str">
        <f t="shared" ref="DW81:DW144" si="217">IF(OR($K81="T",),"",IF((DD81="外"),"",DM81))</f>
        <v/>
      </c>
      <c r="DX81" s="26" t="str">
        <f t="shared" ref="DX81:DX144" si="218">IF(DN81="","",IF(OR($K81="T"),"",IF((DD81="外"),"",((ROUND(DE81*DO81/2,0))))))</f>
        <v/>
      </c>
      <c r="DY81" s="27" t="str">
        <f t="shared" ref="DY81:DY144" si="219">IF(OR($K81="T",DD81="外"),"",DE81)</f>
        <v/>
      </c>
      <c r="DZ81" s="26" t="str">
        <f t="shared" ref="DZ81:DZ144" si="220">IF(DY81&gt;0,DN81,0)</f>
        <v/>
      </c>
      <c r="EA81" s="26" t="str">
        <f t="shared" ref="EA81:EA144" si="221">IF(DX81="","",ROUND(DV81+(DW81-DX81)/DZ81,0))</f>
        <v/>
      </c>
      <c r="EB81" s="45" t="s">
        <v>30</v>
      </c>
      <c r="EC81" s="55" t="str">
        <f>IF(ＣＳＶ貼付用!DQ67="","",ＣＳＶ貼付用!DQ67)</f>
        <v/>
      </c>
      <c r="ED81" s="38" t="str">
        <f>IF(ＣＳＶ貼付用!DS67="","",ＣＳＶ貼付用!DS67)</f>
        <v/>
      </c>
      <c r="EE81" s="38" t="str">
        <f>IF(ＣＳＶ貼付用!DU67="","",ＣＳＶ貼付用!DU67)</f>
        <v/>
      </c>
      <c r="EF81" s="40" t="str">
        <f t="shared" ref="EF81:EF144" si="222">IF(EE81="","",$P81)</f>
        <v/>
      </c>
      <c r="EG81" s="41" t="str">
        <f>IF(林齢計算用!F67="","",林齢計算用!F67)</f>
        <v/>
      </c>
      <c r="EH81" s="41" t="str">
        <f t="shared" ref="EH81:EH144" si="223">IF(EG81="","",ROUNDUP(EG81/5,0))</f>
        <v/>
      </c>
      <c r="EI81" s="41" t="str">
        <f t="shared" ref="EI81:EI144" si="224">IF(EE81="","",$S81)</f>
        <v/>
      </c>
      <c r="EJ81" s="23" t="str">
        <f>IF(EE81="スギ",INDEX(データ!$C$7:$E$26,MATCH(EH81,データ!$B$7:$B$26),MATCH(EF81,データ!$C$6:$E$6)),IF(EE81="ヒノキ",INDEX(データ!$C$32:$E$51,MATCH(EH81,データ!$B$32:$B$51),MATCH(EF81,データ!$C$31:$E$31)),IF(EE81="マツ",INDEX(データ!#REF!,MATCH(EH81,データ!#REF!),MATCH(EF81,データ!#REF!)),IF(EE81="ザツ",INDEX(データ!#REF!,MATCH(EH81,データ!#REF!),MATCH(EF81,データ!#REF!)),""))))</f>
        <v/>
      </c>
      <c r="EK81" s="22" t="str">
        <f t="shared" si="147"/>
        <v/>
      </c>
      <c r="EL81" s="21" t="str">
        <f t="shared" ref="EL81:EL144" si="225">IF(EE81="スギ",$A$19,IF(EE81="ヒノキ",$A$25,""))</f>
        <v/>
      </c>
      <c r="EM81" s="21" t="str">
        <f t="shared" ref="EM81:EM144" si="226">IF(EE81="スギ",INDEX($FC$8:$FE$8,MATCH(EF81,$FC$7:$FE$7)),IF(EE81="ヒノキ",INDEX($FC$9:$FE$9,MATCH(EF81,$FC$7:$FE$7)),""))</f>
        <v/>
      </c>
      <c r="EN81" s="24" t="str">
        <f>IF(EE81="スギ",INDEX(データ!$H$7:$J$26,MATCH(EH81,データ!$G$7:$G$26),MATCH(EF81,データ!$H$6:$J$6)),IF(EE81="ヒノキ",INDEX(データ!$H$32:$J$51,MATCH(EH81,データ!$G$32:$G$51),MATCH(EF81,データ!$H$31:$J$31)),IF(EE81="マツ",INDEX(データ!#REF!,MATCH(EH81,データ!#REF!),MATCH(EF81,データ!#REF!)),IF(EE81="ザツ",INDEX(データ!#REF!,MATCH(EH81,データ!#REF!),MATCH(EF81,データ!#REF!)),""))))</f>
        <v/>
      </c>
      <c r="EO81" s="22" t="str">
        <f t="shared" ref="EO81:EO144" si="227">IF(EN81="","",ROUND(EI81*EN81/10,0))</f>
        <v/>
      </c>
      <c r="EP81" s="21" t="str">
        <f t="shared" ref="EP81:EP144" si="228">IF(EO81="","",ROUND(EC81*EI81*EN81/10,0))</f>
        <v/>
      </c>
      <c r="EQ81" s="27" t="str">
        <f t="shared" ref="EQ81:EQ144" si="229">IF(OR($K81="T",EB81="外"),"",EC81)</f>
        <v/>
      </c>
      <c r="ER81" s="24" t="str">
        <f t="shared" ref="ER81:ER144" si="230">IF(OR($K81="T"),"0",IF((EB81="外"),"",EP81))</f>
        <v/>
      </c>
      <c r="ES81" s="25" t="str">
        <f t="shared" ref="ES81:ES144" si="231">IF(OR($H81="M",$I81="M",$J81="M"),0.2,"0")</f>
        <v>0</v>
      </c>
      <c r="ET81" s="26" t="str">
        <f t="shared" ref="ET81:ET144" si="232">IF(ER81="","",ROUND(ER81*(ES81+1),0))</f>
        <v/>
      </c>
      <c r="EU81" s="26" t="str">
        <f t="shared" ref="EU81:EU144" si="233">IF(OR($K81="T",),"",IF((EB81="外"),"",EK81))</f>
        <v/>
      </c>
      <c r="EV81" s="26" t="str">
        <f t="shared" ref="EV81:EV144" si="234">IF(EL81="","",IF(OR($K81="T"),"",IF((EB81="外"),"",((ROUND(EC81*EM81/2,0))))))</f>
        <v/>
      </c>
      <c r="EW81" s="27" t="str">
        <f t="shared" ref="EW81:EW144" si="235">IF(OR($K81="T",EB81="外"),"",EC81)</f>
        <v/>
      </c>
      <c r="EX81" s="26" t="str">
        <f t="shared" ref="EX81:EX144" si="236">IF(EW81&gt;0,EL81,0)</f>
        <v/>
      </c>
      <c r="EY81" s="26" t="str">
        <f t="shared" ref="EY81:EY144" si="237">IF(EV81="","",ROUND(ET81+(EU81-EV81)/EX81,0))</f>
        <v/>
      </c>
      <c r="EZ81" s="26">
        <f t="shared" ref="EZ81:EZ144" si="238">SUM(AI81,BG81,CE81,DC81,EA81,EY81)</f>
        <v>0</v>
      </c>
      <c r="FA81" s="43"/>
    </row>
    <row r="82" spans="1:157" ht="15.95" customHeight="1" x14ac:dyDescent="0.15">
      <c r="A82" s="21"/>
      <c r="B82" s="36" t="str">
        <f>IF(ＣＳＶ貼付用!G68="","",ＣＳＶ貼付用!G68)</f>
        <v/>
      </c>
      <c r="C82" s="36" t="str">
        <f>IF(ＣＳＶ貼付用!I68="","",ＣＳＶ貼付用!I68)</f>
        <v/>
      </c>
      <c r="D82" s="36" t="str">
        <f>IF(ＣＳＶ貼付用!J68="","",ＣＳＶ貼付用!J68)</f>
        <v/>
      </c>
      <c r="E82" s="36" t="str">
        <f>IF(ＣＳＶ貼付用!F68="","",ＣＳＶ貼付用!F68)</f>
        <v/>
      </c>
      <c r="F82" s="38" t="str">
        <f>IF(ＣＳＶ貼付用!T68="","",ＣＳＶ貼付用!T68)</f>
        <v/>
      </c>
      <c r="G82" s="38"/>
      <c r="H82" s="38" t="str">
        <f>IF(ＣＳＶ貼付用!GJ68="","",ＣＳＶ貼付用!GJ68)</f>
        <v/>
      </c>
      <c r="I82" s="38" t="str">
        <f>IF(ＣＳＶ貼付用!GL68="","",ＣＳＶ貼付用!GL68)</f>
        <v/>
      </c>
      <c r="J82" s="38" t="str">
        <f>IF(ＣＳＶ貼付用!GN68="","",ＣＳＶ貼付用!GN68)</f>
        <v/>
      </c>
      <c r="K82" s="38" t="str">
        <f>IF(ＣＳＶ貼付用!GP68="","",ＣＳＶ貼付用!GP68)</f>
        <v/>
      </c>
      <c r="L82" s="45" t="s">
        <v>30</v>
      </c>
      <c r="M82" s="55" t="str">
        <f>IF(ＣＳＶ貼付用!AT68="","",ＣＳＶ貼付用!AT68)</f>
        <v/>
      </c>
      <c r="N82" s="38" t="str">
        <f>IF(ＣＳＶ貼付用!AV68="","",ＣＳＶ貼付用!AV68)</f>
        <v/>
      </c>
      <c r="O82" s="38" t="str">
        <f>IF(ＣＳＶ貼付用!AX68="","",ＣＳＶ貼付用!AX68)</f>
        <v/>
      </c>
      <c r="P82" s="40" t="str">
        <f>IF(ＣＳＶ貼付用!FE68="","",ＣＳＶ貼付用!FE68)</f>
        <v/>
      </c>
      <c r="Q82" s="41" t="str">
        <f>IF(林齢計算用!A68="","",林齢計算用!A68)</f>
        <v/>
      </c>
      <c r="R82" s="41" t="str">
        <f t="shared" si="148"/>
        <v/>
      </c>
      <c r="S82" s="56" t="str">
        <f>IF(ＣＳＶ貼付用!EG68="","",ＣＳＶ貼付用!EG68*10)</f>
        <v/>
      </c>
      <c r="T82" s="23" t="str">
        <f>IF(O82="スギ",INDEX(データ!$C$7:$E$26,MATCH(R82,データ!$B$7:$B$26),MATCH(P82,データ!$C$6:$E$6)),IF(O82="ヒノキ",INDEX(データ!$C$32:$E$51,MATCH(R82,データ!$B$32:$B$51),MATCH(P82,データ!$C$31:$E$31)),IF(O82="マツ",INDEX(データ!#REF!,MATCH(R82,データ!#REF!),MATCH(P82,データ!#REF!)),IF(O82="ザツ",INDEX(データ!#REF!,MATCH(R82,データ!#REF!),MATCH(P82,データ!#REF!)),""))))</f>
        <v/>
      </c>
      <c r="U82" s="22" t="str">
        <f t="shared" si="138"/>
        <v/>
      </c>
      <c r="V82" s="21" t="str">
        <f t="shared" si="142"/>
        <v/>
      </c>
      <c r="W82" s="21" t="str">
        <f t="shared" si="139"/>
        <v/>
      </c>
      <c r="X82" s="23" t="str">
        <f>IF(O82="スギ",INDEX(データ!$H$7:$J$26,MATCH(R82,データ!$G$7:$G$26),MATCH(P82,データ!$H$6:$J$6)),IF(O82="ヒノキ",INDEX(データ!$H$32:$J$51,MATCH(R82,データ!$G$32:$G$51),MATCH(P82,データ!$H$31:$J$31)),IF(O82="マツ",INDEX(データ!#REF!,MATCH(R82,データ!#REF!),MATCH(P82,データ!#REF!)),IF(O82="ザツ",INDEX(データ!#REF!,MATCH(R82,データ!#REF!),MATCH(P82,データ!#REF!)),""))))</f>
        <v/>
      </c>
      <c r="Y82" s="22" t="str">
        <f t="shared" si="140"/>
        <v/>
      </c>
      <c r="Z82" s="21" t="str">
        <f t="shared" si="141"/>
        <v/>
      </c>
      <c r="AA82" s="27" t="str">
        <f t="shared" si="149"/>
        <v/>
      </c>
      <c r="AB82" s="24" t="str">
        <f t="shared" si="150"/>
        <v/>
      </c>
      <c r="AC82" s="25" t="str">
        <f t="shared" si="151"/>
        <v>0</v>
      </c>
      <c r="AD82" s="26" t="str">
        <f t="shared" si="152"/>
        <v/>
      </c>
      <c r="AE82" s="26" t="str">
        <f t="shared" si="153"/>
        <v/>
      </c>
      <c r="AF82" s="26" t="str">
        <f t="shared" si="154"/>
        <v/>
      </c>
      <c r="AG82" s="27" t="str">
        <f t="shared" si="155"/>
        <v/>
      </c>
      <c r="AH82" s="26" t="str">
        <f t="shared" si="156"/>
        <v/>
      </c>
      <c r="AI82" s="26" t="str">
        <f t="shared" si="157"/>
        <v/>
      </c>
      <c r="AJ82" s="45" t="s">
        <v>30</v>
      </c>
      <c r="AK82" s="55" t="str">
        <f>IF(ＣＳＶ貼付用!BI68="","",ＣＳＶ貼付用!BI68)</f>
        <v/>
      </c>
      <c r="AL82" s="38" t="str">
        <f>IF(ＣＳＶ貼付用!BK68="","",ＣＳＶ貼付用!BK68)</f>
        <v/>
      </c>
      <c r="AM82" s="38" t="str">
        <f>IF(ＣＳＶ貼付用!BM68="","",ＣＳＶ貼付用!BM68)</f>
        <v/>
      </c>
      <c r="AN82" s="40" t="str">
        <f t="shared" si="158"/>
        <v/>
      </c>
      <c r="AO82" s="41" t="str">
        <f>IF(林齢計算用!B68="","",林齢計算用!B68)</f>
        <v/>
      </c>
      <c r="AP82" s="41" t="str">
        <f t="shared" si="159"/>
        <v/>
      </c>
      <c r="AQ82" s="41" t="str">
        <f t="shared" si="160"/>
        <v/>
      </c>
      <c r="AR82" s="23" t="str">
        <f>IF(AM82="スギ",INDEX(データ!$C$7:$E$26,MATCH(AP82,データ!$B$7:$B$26),MATCH(AN82,データ!$C$6:$E$6)),IF(AM82="ヒノキ",INDEX(データ!$C$32:$E$51,MATCH(AP82,データ!$B$32:$B$51),MATCH(AN82,データ!$C$31:$E$31)),IF(AM82="マツ",INDEX(データ!#REF!,MATCH(AP82,データ!#REF!),MATCH(AN82,データ!#REF!)),IF(AM82="ザツ",INDEX(データ!#REF!,MATCH(AP82,データ!#REF!),MATCH(AN82,データ!#REF!)),""))))</f>
        <v/>
      </c>
      <c r="AS82" s="22" t="str">
        <f t="shared" si="143"/>
        <v/>
      </c>
      <c r="AT82" s="21" t="str">
        <f t="shared" si="161"/>
        <v/>
      </c>
      <c r="AU82" s="21" t="str">
        <f t="shared" si="162"/>
        <v/>
      </c>
      <c r="AV82" s="24" t="str">
        <f>IF(AM82="スギ",INDEX(データ!$H$7:$J$26,MATCH(AP82,データ!$G$7:$G$26),MATCH(AN82,データ!$H$6:$J$6)),IF(AM82="ヒノキ",INDEX(データ!$H$32:$J$51,MATCH(AP82,データ!$G$32:$G$51),MATCH(AN82,データ!$H$31:$J$31)),IF(AM82="マツ",INDEX(データ!#REF!,MATCH(AP82,データ!#REF!),MATCH(AN82,データ!#REF!)),IF(AM82="ザツ",INDEX(データ!#REF!,MATCH(AP82,データ!#REF!),MATCH(AN82,データ!#REF!)),""))))</f>
        <v/>
      </c>
      <c r="AW82" s="22" t="str">
        <f t="shared" si="163"/>
        <v/>
      </c>
      <c r="AX82" s="21" t="str">
        <f t="shared" si="164"/>
        <v/>
      </c>
      <c r="AY82" s="27" t="str">
        <f t="shared" si="165"/>
        <v/>
      </c>
      <c r="AZ82" s="24" t="str">
        <f t="shared" si="166"/>
        <v/>
      </c>
      <c r="BA82" s="25" t="str">
        <f t="shared" si="167"/>
        <v>0</v>
      </c>
      <c r="BB82" s="26" t="str">
        <f t="shared" si="168"/>
        <v/>
      </c>
      <c r="BC82" s="26" t="str">
        <f t="shared" si="169"/>
        <v/>
      </c>
      <c r="BD82" s="26" t="str">
        <f t="shared" si="170"/>
        <v/>
      </c>
      <c r="BE82" s="27" t="str">
        <f t="shared" si="171"/>
        <v/>
      </c>
      <c r="BF82" s="26" t="str">
        <f t="shared" si="172"/>
        <v/>
      </c>
      <c r="BG82" s="26" t="str">
        <f t="shared" si="173"/>
        <v/>
      </c>
      <c r="BH82" s="45" t="s">
        <v>30</v>
      </c>
      <c r="BI82" s="55" t="str">
        <f>IF(ＣＳＶ貼付用!BX68="","",ＣＳＶ貼付用!BX68)</f>
        <v/>
      </c>
      <c r="BJ82" s="38" t="str">
        <f>IF(ＣＳＶ貼付用!BZ68="","",ＣＳＶ貼付用!BZ68)</f>
        <v/>
      </c>
      <c r="BK82" s="38" t="str">
        <f>IF(ＣＳＶ貼付用!CB68="","",ＣＳＶ貼付用!CB68)</f>
        <v/>
      </c>
      <c r="BL82" s="40" t="str">
        <f t="shared" si="174"/>
        <v/>
      </c>
      <c r="BM82" s="41" t="str">
        <f>IF(林齢計算用!C68="","",林齢計算用!C68)</f>
        <v/>
      </c>
      <c r="BN82" s="41" t="str">
        <f t="shared" si="175"/>
        <v/>
      </c>
      <c r="BO82" s="41" t="str">
        <f t="shared" si="176"/>
        <v/>
      </c>
      <c r="BP82" s="23" t="str">
        <f>IF(BK82="スギ",INDEX(データ!$C$7:$E$26,MATCH(BN82,データ!$B$7:$B$26),MATCH(BL82,データ!$C$6:$E$6)),IF(BK82="ヒノキ",INDEX(データ!$C$32:$E$51,MATCH(BN82,データ!$B$32:$B$51),MATCH(BL82,データ!$C$31:$E$31)),IF(BK82="マツ",INDEX(データ!#REF!,MATCH(BN82,データ!#REF!),MATCH(BL82,データ!#REF!)),IF(BK82="ザツ",INDEX(データ!#REF!,MATCH(BN82,データ!#REF!),MATCH(BL82,データ!#REF!)),""))))</f>
        <v/>
      </c>
      <c r="BQ82" s="22" t="str">
        <f t="shared" si="144"/>
        <v/>
      </c>
      <c r="BR82" s="21" t="str">
        <f t="shared" si="177"/>
        <v/>
      </c>
      <c r="BS82" s="21" t="str">
        <f t="shared" si="178"/>
        <v/>
      </c>
      <c r="BT82" s="24" t="str">
        <f>IF(BK82="スギ",INDEX(データ!$H$7:$J$26,MATCH(BN82,データ!$G$7:$G$26),MATCH(BL82,データ!$H$6:$J$6)),IF(BK82="ヒノキ",INDEX(データ!$H$32:$J$51,MATCH(BN82,データ!$G$32:$G$51),MATCH(BL82,データ!$H$31:$J$31)),IF(BK82="マツ",INDEX(データ!#REF!,MATCH(BN82,データ!#REF!),MATCH(BL82,データ!#REF!)),IF(BK82="ザツ",INDEX(データ!#REF!,MATCH(BN82,データ!#REF!),MATCH(BL82,データ!#REF!)),""))))</f>
        <v/>
      </c>
      <c r="BU82" s="22" t="str">
        <f t="shared" si="179"/>
        <v/>
      </c>
      <c r="BV82" s="21" t="str">
        <f t="shared" si="180"/>
        <v/>
      </c>
      <c r="BW82" s="27" t="str">
        <f t="shared" si="181"/>
        <v/>
      </c>
      <c r="BX82" s="24" t="str">
        <f t="shared" si="182"/>
        <v/>
      </c>
      <c r="BY82" s="25" t="str">
        <f t="shared" si="183"/>
        <v>0</v>
      </c>
      <c r="BZ82" s="26" t="str">
        <f t="shared" si="184"/>
        <v/>
      </c>
      <c r="CA82" s="26" t="str">
        <f t="shared" si="185"/>
        <v/>
      </c>
      <c r="CB82" s="26" t="str">
        <f t="shared" si="186"/>
        <v/>
      </c>
      <c r="CC82" s="27" t="str">
        <f t="shared" si="187"/>
        <v/>
      </c>
      <c r="CD82" s="26" t="str">
        <f t="shared" si="188"/>
        <v/>
      </c>
      <c r="CE82" s="26" t="str">
        <f t="shared" si="189"/>
        <v/>
      </c>
      <c r="CF82" s="45" t="s">
        <v>30</v>
      </c>
      <c r="CG82" s="55" t="str">
        <f>IF(ＣＳＶ貼付用!CM68="","",ＣＳＶ貼付用!CM68)</f>
        <v/>
      </c>
      <c r="CH82" s="38" t="str">
        <f>IF(ＣＳＶ貼付用!CO68="","",ＣＳＶ貼付用!CO68)</f>
        <v/>
      </c>
      <c r="CI82" s="38" t="str">
        <f>IF(ＣＳＶ貼付用!CQ68="","",ＣＳＶ貼付用!CQ68)</f>
        <v/>
      </c>
      <c r="CJ82" s="40" t="str">
        <f t="shared" si="190"/>
        <v/>
      </c>
      <c r="CK82" s="41" t="str">
        <f>IF(林齢計算用!D68="","",林齢計算用!D68)</f>
        <v/>
      </c>
      <c r="CL82" s="41" t="str">
        <f t="shared" si="191"/>
        <v/>
      </c>
      <c r="CM82" s="41" t="str">
        <f t="shared" si="192"/>
        <v/>
      </c>
      <c r="CN82" s="23" t="str">
        <f>IF(CI82="スギ",INDEX(データ!$C$7:$E$26,MATCH(CL82,データ!$B$7:$B$26),MATCH(CJ82,データ!$C$6:$E$6)),IF(CI82="ヒノキ",INDEX(データ!$C$32:$E$51,MATCH(CL82,データ!$B$32:$B$51),MATCH(CJ82,データ!$C$31:$E$31)),IF(CI82="マツ",INDEX(データ!#REF!,MATCH(CL82,データ!#REF!),MATCH(CJ82,データ!#REF!)),IF(CI82="ザツ",INDEX(データ!#REF!,MATCH(CL82,データ!#REF!),MATCH(CJ82,データ!#REF!)),""))))</f>
        <v/>
      </c>
      <c r="CO82" s="22" t="str">
        <f t="shared" si="145"/>
        <v/>
      </c>
      <c r="CP82" s="21" t="str">
        <f t="shared" si="193"/>
        <v/>
      </c>
      <c r="CQ82" s="21" t="str">
        <f t="shared" si="194"/>
        <v/>
      </c>
      <c r="CR82" s="24" t="str">
        <f>IF(CI82="スギ",INDEX(データ!$H$7:$J$26,MATCH(CL82,データ!$G$7:$G$26),MATCH(CJ82,データ!$H$6:$J$6)),IF(CI82="ヒノキ",INDEX(データ!$H$32:$J$51,MATCH(CL82,データ!$G$32:$G$51),MATCH(CJ82,データ!$H$31:$J$31)),IF(CI82="マツ",INDEX(データ!#REF!,MATCH(CL82,データ!#REF!),MATCH(CJ82,データ!#REF!)),IF(CI82="ザツ",INDEX(データ!#REF!,MATCH(CL82,データ!#REF!),MATCH(CJ82,データ!#REF!)),""))))</f>
        <v/>
      </c>
      <c r="CS82" s="22" t="str">
        <f t="shared" si="195"/>
        <v/>
      </c>
      <c r="CT82" s="21" t="str">
        <f t="shared" si="196"/>
        <v/>
      </c>
      <c r="CU82" s="27" t="str">
        <f t="shared" si="197"/>
        <v/>
      </c>
      <c r="CV82" s="24" t="str">
        <f t="shared" si="198"/>
        <v/>
      </c>
      <c r="CW82" s="25" t="str">
        <f t="shared" si="199"/>
        <v>0</v>
      </c>
      <c r="CX82" s="26" t="str">
        <f t="shared" si="200"/>
        <v/>
      </c>
      <c r="CY82" s="26" t="str">
        <f t="shared" si="201"/>
        <v/>
      </c>
      <c r="CZ82" s="26" t="str">
        <f t="shared" si="202"/>
        <v/>
      </c>
      <c r="DA82" s="27" t="str">
        <f t="shared" si="203"/>
        <v/>
      </c>
      <c r="DB82" s="26" t="str">
        <f t="shared" si="204"/>
        <v/>
      </c>
      <c r="DC82" s="26" t="str">
        <f t="shared" si="205"/>
        <v/>
      </c>
      <c r="DD82" s="45" t="s">
        <v>30</v>
      </c>
      <c r="DE82" s="55" t="str">
        <f>IF(ＣＳＶ貼付用!DB68="","",ＣＳＶ貼付用!DB68)</f>
        <v/>
      </c>
      <c r="DF82" s="38" t="str">
        <f>IF(ＣＳＶ貼付用!DD68="","",ＣＳＶ貼付用!DD68)</f>
        <v/>
      </c>
      <c r="DG82" s="38" t="str">
        <f>IF(ＣＳＶ貼付用!DF68="","",ＣＳＶ貼付用!DF68)</f>
        <v/>
      </c>
      <c r="DH82" s="40" t="str">
        <f t="shared" si="206"/>
        <v/>
      </c>
      <c r="DI82" s="41" t="str">
        <f>IF(林齢計算用!E68="","",林齢計算用!E68)</f>
        <v/>
      </c>
      <c r="DJ82" s="41" t="str">
        <f t="shared" si="207"/>
        <v/>
      </c>
      <c r="DK82" s="41" t="str">
        <f t="shared" si="208"/>
        <v/>
      </c>
      <c r="DL82" s="23" t="str">
        <f>IF(DG82="スギ",INDEX(データ!$C$7:$E$26,MATCH(DJ82,データ!$B$7:$B$26),MATCH(DH82,データ!$C$6:$E$6)),IF(DG82="ヒノキ",INDEX(データ!$C$32:$E$51,MATCH(DJ82,データ!$B$32:$B$51),MATCH(DH82,データ!$C$31:$E$31)),IF(DG82="マツ",INDEX(データ!#REF!,MATCH(DJ82,データ!#REF!),MATCH(DH82,データ!#REF!)),IF(DG82="ザツ",INDEX(データ!#REF!,MATCH(DJ82,データ!#REF!),MATCH(DH82,データ!#REF!)),""))))</f>
        <v/>
      </c>
      <c r="DM82" s="22" t="str">
        <f t="shared" si="146"/>
        <v/>
      </c>
      <c r="DN82" s="21" t="str">
        <f t="shared" si="209"/>
        <v/>
      </c>
      <c r="DO82" s="21" t="str">
        <f t="shared" si="210"/>
        <v/>
      </c>
      <c r="DP82" s="24" t="str">
        <f>IF(DG82="スギ",INDEX(データ!$H$7:$J$26,MATCH(DJ82,データ!$G$7:$G$26),MATCH(DH82,データ!$H$6:$J$6)),IF(DG82="ヒノキ",INDEX(データ!$H$32:$J$51,MATCH(DJ82,データ!$G$32:$G$51),MATCH(DH82,データ!$H$31:$J$31)),IF(DG82="マツ",INDEX(データ!#REF!,MATCH(DJ82,データ!#REF!),MATCH(DH82,データ!#REF!)),IF(DG82="ザツ",INDEX(データ!#REF!,MATCH(DJ82,データ!#REF!),MATCH(DH82,データ!#REF!)),""))))</f>
        <v/>
      </c>
      <c r="DQ82" s="22" t="str">
        <f t="shared" si="211"/>
        <v/>
      </c>
      <c r="DR82" s="21" t="str">
        <f t="shared" si="212"/>
        <v/>
      </c>
      <c r="DS82" s="27" t="str">
        <f t="shared" si="213"/>
        <v/>
      </c>
      <c r="DT82" s="24" t="str">
        <f t="shared" si="214"/>
        <v/>
      </c>
      <c r="DU82" s="25" t="str">
        <f t="shared" si="215"/>
        <v>0</v>
      </c>
      <c r="DV82" s="26" t="str">
        <f t="shared" si="216"/>
        <v/>
      </c>
      <c r="DW82" s="26" t="str">
        <f t="shared" si="217"/>
        <v/>
      </c>
      <c r="DX82" s="26" t="str">
        <f t="shared" si="218"/>
        <v/>
      </c>
      <c r="DY82" s="27" t="str">
        <f t="shared" si="219"/>
        <v/>
      </c>
      <c r="DZ82" s="26" t="str">
        <f t="shared" si="220"/>
        <v/>
      </c>
      <c r="EA82" s="26" t="str">
        <f t="shared" si="221"/>
        <v/>
      </c>
      <c r="EB82" s="45" t="s">
        <v>30</v>
      </c>
      <c r="EC82" s="55" t="str">
        <f>IF(ＣＳＶ貼付用!DQ68="","",ＣＳＶ貼付用!DQ68)</f>
        <v/>
      </c>
      <c r="ED82" s="38" t="str">
        <f>IF(ＣＳＶ貼付用!DS68="","",ＣＳＶ貼付用!DS68)</f>
        <v/>
      </c>
      <c r="EE82" s="38" t="str">
        <f>IF(ＣＳＶ貼付用!DU68="","",ＣＳＶ貼付用!DU68)</f>
        <v/>
      </c>
      <c r="EF82" s="40" t="str">
        <f t="shared" si="222"/>
        <v/>
      </c>
      <c r="EG82" s="41" t="str">
        <f>IF(林齢計算用!F68="","",林齢計算用!F68)</f>
        <v/>
      </c>
      <c r="EH82" s="41" t="str">
        <f t="shared" si="223"/>
        <v/>
      </c>
      <c r="EI82" s="41" t="str">
        <f t="shared" si="224"/>
        <v/>
      </c>
      <c r="EJ82" s="23" t="str">
        <f>IF(EE82="スギ",INDEX(データ!$C$7:$E$26,MATCH(EH82,データ!$B$7:$B$26),MATCH(EF82,データ!$C$6:$E$6)),IF(EE82="ヒノキ",INDEX(データ!$C$32:$E$51,MATCH(EH82,データ!$B$32:$B$51),MATCH(EF82,データ!$C$31:$E$31)),IF(EE82="マツ",INDEX(データ!#REF!,MATCH(EH82,データ!#REF!),MATCH(EF82,データ!#REF!)),IF(EE82="ザツ",INDEX(データ!#REF!,MATCH(EH82,データ!#REF!),MATCH(EF82,データ!#REF!)),""))))</f>
        <v/>
      </c>
      <c r="EK82" s="22" t="str">
        <f t="shared" si="147"/>
        <v/>
      </c>
      <c r="EL82" s="21" t="str">
        <f t="shared" si="225"/>
        <v/>
      </c>
      <c r="EM82" s="21" t="str">
        <f t="shared" si="226"/>
        <v/>
      </c>
      <c r="EN82" s="24" t="str">
        <f>IF(EE82="スギ",INDEX(データ!$H$7:$J$26,MATCH(EH82,データ!$G$7:$G$26),MATCH(EF82,データ!$H$6:$J$6)),IF(EE82="ヒノキ",INDEX(データ!$H$32:$J$51,MATCH(EH82,データ!$G$32:$G$51),MATCH(EF82,データ!$H$31:$J$31)),IF(EE82="マツ",INDEX(データ!#REF!,MATCH(EH82,データ!#REF!),MATCH(EF82,データ!#REF!)),IF(EE82="ザツ",INDEX(データ!#REF!,MATCH(EH82,データ!#REF!),MATCH(EF82,データ!#REF!)),""))))</f>
        <v/>
      </c>
      <c r="EO82" s="22" t="str">
        <f t="shared" si="227"/>
        <v/>
      </c>
      <c r="EP82" s="21" t="str">
        <f t="shared" si="228"/>
        <v/>
      </c>
      <c r="EQ82" s="27" t="str">
        <f t="shared" si="229"/>
        <v/>
      </c>
      <c r="ER82" s="24" t="str">
        <f t="shared" si="230"/>
        <v/>
      </c>
      <c r="ES82" s="25" t="str">
        <f t="shared" si="231"/>
        <v>0</v>
      </c>
      <c r="ET82" s="26" t="str">
        <f t="shared" si="232"/>
        <v/>
      </c>
      <c r="EU82" s="26" t="str">
        <f t="shared" si="233"/>
        <v/>
      </c>
      <c r="EV82" s="26" t="str">
        <f t="shared" si="234"/>
        <v/>
      </c>
      <c r="EW82" s="27" t="str">
        <f t="shared" si="235"/>
        <v/>
      </c>
      <c r="EX82" s="26" t="str">
        <f t="shared" si="236"/>
        <v/>
      </c>
      <c r="EY82" s="26" t="str">
        <f t="shared" si="237"/>
        <v/>
      </c>
      <c r="EZ82" s="26">
        <f t="shared" si="238"/>
        <v>0</v>
      </c>
      <c r="FA82" s="43"/>
    </row>
    <row r="83" spans="1:157" ht="15.95" customHeight="1" x14ac:dyDescent="0.15">
      <c r="A83" s="21"/>
      <c r="B83" s="36" t="str">
        <f>IF(ＣＳＶ貼付用!G69="","",ＣＳＶ貼付用!G69)</f>
        <v/>
      </c>
      <c r="C83" s="36" t="str">
        <f>IF(ＣＳＶ貼付用!I69="","",ＣＳＶ貼付用!I69)</f>
        <v/>
      </c>
      <c r="D83" s="36" t="str">
        <f>IF(ＣＳＶ貼付用!J69="","",ＣＳＶ貼付用!J69)</f>
        <v/>
      </c>
      <c r="E83" s="36" t="str">
        <f>IF(ＣＳＶ貼付用!F69="","",ＣＳＶ貼付用!F69)</f>
        <v/>
      </c>
      <c r="F83" s="38" t="str">
        <f>IF(ＣＳＶ貼付用!T69="","",ＣＳＶ貼付用!T69)</f>
        <v/>
      </c>
      <c r="G83" s="38"/>
      <c r="H83" s="38" t="str">
        <f>IF(ＣＳＶ貼付用!GJ69="","",ＣＳＶ貼付用!GJ69)</f>
        <v/>
      </c>
      <c r="I83" s="38" t="str">
        <f>IF(ＣＳＶ貼付用!GL69="","",ＣＳＶ貼付用!GL69)</f>
        <v/>
      </c>
      <c r="J83" s="38" t="str">
        <f>IF(ＣＳＶ貼付用!GN69="","",ＣＳＶ貼付用!GN69)</f>
        <v/>
      </c>
      <c r="K83" s="38" t="str">
        <f>IF(ＣＳＶ貼付用!GP69="","",ＣＳＶ貼付用!GP69)</f>
        <v/>
      </c>
      <c r="L83" s="45" t="s">
        <v>30</v>
      </c>
      <c r="M83" s="55" t="str">
        <f>IF(ＣＳＶ貼付用!AT69="","",ＣＳＶ貼付用!AT69)</f>
        <v/>
      </c>
      <c r="N83" s="38" t="str">
        <f>IF(ＣＳＶ貼付用!AV69="","",ＣＳＶ貼付用!AV69)</f>
        <v/>
      </c>
      <c r="O83" s="38" t="str">
        <f>IF(ＣＳＶ貼付用!AX69="","",ＣＳＶ貼付用!AX69)</f>
        <v/>
      </c>
      <c r="P83" s="40" t="str">
        <f>IF(ＣＳＶ貼付用!FE69="","",ＣＳＶ貼付用!FE69)</f>
        <v/>
      </c>
      <c r="Q83" s="41" t="str">
        <f>IF(林齢計算用!A69="","",林齢計算用!A69)</f>
        <v/>
      </c>
      <c r="R83" s="41" t="str">
        <f t="shared" si="148"/>
        <v/>
      </c>
      <c r="S83" s="56" t="str">
        <f>IF(ＣＳＶ貼付用!EG69="","",ＣＳＶ貼付用!EG69*10)</f>
        <v/>
      </c>
      <c r="T83" s="23" t="str">
        <f>IF(O83="スギ",INDEX(データ!$C$7:$E$26,MATCH(R83,データ!$B$7:$B$26),MATCH(P83,データ!$C$6:$E$6)),IF(O83="ヒノキ",INDEX(データ!$C$32:$E$51,MATCH(R83,データ!$B$32:$B$51),MATCH(P83,データ!$C$31:$E$31)),IF(O83="マツ",INDEX(データ!#REF!,MATCH(R83,データ!#REF!),MATCH(P83,データ!#REF!)),IF(O83="ザツ",INDEX(データ!#REF!,MATCH(R83,データ!#REF!),MATCH(P83,データ!#REF!)),""))))</f>
        <v/>
      </c>
      <c r="U83" s="22" t="str">
        <f t="shared" si="138"/>
        <v/>
      </c>
      <c r="V83" s="21" t="str">
        <f t="shared" si="142"/>
        <v/>
      </c>
      <c r="W83" s="21" t="str">
        <f t="shared" si="139"/>
        <v/>
      </c>
      <c r="X83" s="23" t="str">
        <f>IF(O83="スギ",INDEX(データ!$H$7:$J$26,MATCH(R83,データ!$G$7:$G$26),MATCH(P83,データ!$H$6:$J$6)),IF(O83="ヒノキ",INDEX(データ!$H$32:$J$51,MATCH(R83,データ!$G$32:$G$51),MATCH(P83,データ!$H$31:$J$31)),IF(O83="マツ",INDEX(データ!#REF!,MATCH(R83,データ!#REF!),MATCH(P83,データ!#REF!)),IF(O83="ザツ",INDEX(データ!#REF!,MATCH(R83,データ!#REF!),MATCH(P83,データ!#REF!)),""))))</f>
        <v/>
      </c>
      <c r="Y83" s="22" t="str">
        <f t="shared" si="140"/>
        <v/>
      </c>
      <c r="Z83" s="21" t="str">
        <f t="shared" si="141"/>
        <v/>
      </c>
      <c r="AA83" s="27" t="str">
        <f t="shared" si="149"/>
        <v/>
      </c>
      <c r="AB83" s="24" t="str">
        <f t="shared" si="150"/>
        <v/>
      </c>
      <c r="AC83" s="25" t="str">
        <f t="shared" si="151"/>
        <v>0</v>
      </c>
      <c r="AD83" s="26" t="str">
        <f t="shared" si="152"/>
        <v/>
      </c>
      <c r="AE83" s="26" t="str">
        <f t="shared" si="153"/>
        <v/>
      </c>
      <c r="AF83" s="26" t="str">
        <f t="shared" si="154"/>
        <v/>
      </c>
      <c r="AG83" s="27" t="str">
        <f t="shared" si="155"/>
        <v/>
      </c>
      <c r="AH83" s="26" t="str">
        <f t="shared" si="156"/>
        <v/>
      </c>
      <c r="AI83" s="26" t="str">
        <f t="shared" si="157"/>
        <v/>
      </c>
      <c r="AJ83" s="45" t="s">
        <v>30</v>
      </c>
      <c r="AK83" s="55" t="str">
        <f>IF(ＣＳＶ貼付用!BI69="","",ＣＳＶ貼付用!BI69)</f>
        <v/>
      </c>
      <c r="AL83" s="38" t="str">
        <f>IF(ＣＳＶ貼付用!BK69="","",ＣＳＶ貼付用!BK69)</f>
        <v/>
      </c>
      <c r="AM83" s="38" t="str">
        <f>IF(ＣＳＶ貼付用!BM69="","",ＣＳＶ貼付用!BM69)</f>
        <v/>
      </c>
      <c r="AN83" s="40" t="str">
        <f t="shared" si="158"/>
        <v/>
      </c>
      <c r="AO83" s="41" t="str">
        <f>IF(林齢計算用!B69="","",林齢計算用!B69)</f>
        <v/>
      </c>
      <c r="AP83" s="41" t="str">
        <f t="shared" si="159"/>
        <v/>
      </c>
      <c r="AQ83" s="41" t="str">
        <f t="shared" si="160"/>
        <v/>
      </c>
      <c r="AR83" s="23" t="str">
        <f>IF(AM83="スギ",INDEX(データ!$C$7:$E$26,MATCH(AP83,データ!$B$7:$B$26),MATCH(AN83,データ!$C$6:$E$6)),IF(AM83="ヒノキ",INDEX(データ!$C$32:$E$51,MATCH(AP83,データ!$B$32:$B$51),MATCH(AN83,データ!$C$31:$E$31)),IF(AM83="マツ",INDEX(データ!#REF!,MATCH(AP83,データ!#REF!),MATCH(AN83,データ!#REF!)),IF(AM83="ザツ",INDEX(データ!#REF!,MATCH(AP83,データ!#REF!),MATCH(AN83,データ!#REF!)),""))))</f>
        <v/>
      </c>
      <c r="AS83" s="22" t="str">
        <f t="shared" si="143"/>
        <v/>
      </c>
      <c r="AT83" s="21" t="str">
        <f t="shared" si="161"/>
        <v/>
      </c>
      <c r="AU83" s="21" t="str">
        <f t="shared" si="162"/>
        <v/>
      </c>
      <c r="AV83" s="24" t="str">
        <f>IF(AM83="スギ",INDEX(データ!$H$7:$J$26,MATCH(AP83,データ!$G$7:$G$26),MATCH(AN83,データ!$H$6:$J$6)),IF(AM83="ヒノキ",INDEX(データ!$H$32:$J$51,MATCH(AP83,データ!$G$32:$G$51),MATCH(AN83,データ!$H$31:$J$31)),IF(AM83="マツ",INDEX(データ!#REF!,MATCH(AP83,データ!#REF!),MATCH(AN83,データ!#REF!)),IF(AM83="ザツ",INDEX(データ!#REF!,MATCH(AP83,データ!#REF!),MATCH(AN83,データ!#REF!)),""))))</f>
        <v/>
      </c>
      <c r="AW83" s="22" t="str">
        <f t="shared" si="163"/>
        <v/>
      </c>
      <c r="AX83" s="21" t="str">
        <f t="shared" si="164"/>
        <v/>
      </c>
      <c r="AY83" s="27" t="str">
        <f t="shared" si="165"/>
        <v/>
      </c>
      <c r="AZ83" s="24" t="str">
        <f t="shared" si="166"/>
        <v/>
      </c>
      <c r="BA83" s="25" t="str">
        <f t="shared" si="167"/>
        <v>0</v>
      </c>
      <c r="BB83" s="26" t="str">
        <f t="shared" si="168"/>
        <v/>
      </c>
      <c r="BC83" s="26" t="str">
        <f t="shared" si="169"/>
        <v/>
      </c>
      <c r="BD83" s="26" t="str">
        <f t="shared" si="170"/>
        <v/>
      </c>
      <c r="BE83" s="27" t="str">
        <f t="shared" si="171"/>
        <v/>
      </c>
      <c r="BF83" s="26" t="str">
        <f t="shared" si="172"/>
        <v/>
      </c>
      <c r="BG83" s="26" t="str">
        <f t="shared" si="173"/>
        <v/>
      </c>
      <c r="BH83" s="45" t="s">
        <v>30</v>
      </c>
      <c r="BI83" s="55" t="str">
        <f>IF(ＣＳＶ貼付用!BX69="","",ＣＳＶ貼付用!BX69)</f>
        <v/>
      </c>
      <c r="BJ83" s="38" t="str">
        <f>IF(ＣＳＶ貼付用!BZ69="","",ＣＳＶ貼付用!BZ69)</f>
        <v/>
      </c>
      <c r="BK83" s="38" t="str">
        <f>IF(ＣＳＶ貼付用!CB69="","",ＣＳＶ貼付用!CB69)</f>
        <v/>
      </c>
      <c r="BL83" s="40" t="str">
        <f t="shared" si="174"/>
        <v/>
      </c>
      <c r="BM83" s="41" t="str">
        <f>IF(林齢計算用!C69="","",林齢計算用!C69)</f>
        <v/>
      </c>
      <c r="BN83" s="41" t="str">
        <f t="shared" si="175"/>
        <v/>
      </c>
      <c r="BO83" s="41" t="str">
        <f t="shared" si="176"/>
        <v/>
      </c>
      <c r="BP83" s="23" t="str">
        <f>IF(BK83="スギ",INDEX(データ!$C$7:$E$26,MATCH(BN83,データ!$B$7:$B$26),MATCH(BL83,データ!$C$6:$E$6)),IF(BK83="ヒノキ",INDEX(データ!$C$32:$E$51,MATCH(BN83,データ!$B$32:$B$51),MATCH(BL83,データ!$C$31:$E$31)),IF(BK83="マツ",INDEX(データ!#REF!,MATCH(BN83,データ!#REF!),MATCH(BL83,データ!#REF!)),IF(BK83="ザツ",INDEX(データ!#REF!,MATCH(BN83,データ!#REF!),MATCH(BL83,データ!#REF!)),""))))</f>
        <v/>
      </c>
      <c r="BQ83" s="22" t="str">
        <f t="shared" si="144"/>
        <v/>
      </c>
      <c r="BR83" s="21" t="str">
        <f t="shared" si="177"/>
        <v/>
      </c>
      <c r="BS83" s="21" t="str">
        <f t="shared" si="178"/>
        <v/>
      </c>
      <c r="BT83" s="24" t="str">
        <f>IF(BK83="スギ",INDEX(データ!$H$7:$J$26,MATCH(BN83,データ!$G$7:$G$26),MATCH(BL83,データ!$H$6:$J$6)),IF(BK83="ヒノキ",INDEX(データ!$H$32:$J$51,MATCH(BN83,データ!$G$32:$G$51),MATCH(BL83,データ!$H$31:$J$31)),IF(BK83="マツ",INDEX(データ!#REF!,MATCH(BN83,データ!#REF!),MATCH(BL83,データ!#REF!)),IF(BK83="ザツ",INDEX(データ!#REF!,MATCH(BN83,データ!#REF!),MATCH(BL83,データ!#REF!)),""))))</f>
        <v/>
      </c>
      <c r="BU83" s="22" t="str">
        <f t="shared" si="179"/>
        <v/>
      </c>
      <c r="BV83" s="21" t="str">
        <f t="shared" si="180"/>
        <v/>
      </c>
      <c r="BW83" s="27" t="str">
        <f t="shared" si="181"/>
        <v/>
      </c>
      <c r="BX83" s="24" t="str">
        <f t="shared" si="182"/>
        <v/>
      </c>
      <c r="BY83" s="25" t="str">
        <f t="shared" si="183"/>
        <v>0</v>
      </c>
      <c r="BZ83" s="26" t="str">
        <f t="shared" si="184"/>
        <v/>
      </c>
      <c r="CA83" s="26" t="str">
        <f t="shared" si="185"/>
        <v/>
      </c>
      <c r="CB83" s="26" t="str">
        <f t="shared" si="186"/>
        <v/>
      </c>
      <c r="CC83" s="27" t="str">
        <f t="shared" si="187"/>
        <v/>
      </c>
      <c r="CD83" s="26" t="str">
        <f t="shared" si="188"/>
        <v/>
      </c>
      <c r="CE83" s="26" t="str">
        <f t="shared" si="189"/>
        <v/>
      </c>
      <c r="CF83" s="45" t="s">
        <v>30</v>
      </c>
      <c r="CG83" s="55" t="str">
        <f>IF(ＣＳＶ貼付用!CM69="","",ＣＳＶ貼付用!CM69)</f>
        <v/>
      </c>
      <c r="CH83" s="38" t="str">
        <f>IF(ＣＳＶ貼付用!CO69="","",ＣＳＶ貼付用!CO69)</f>
        <v/>
      </c>
      <c r="CI83" s="38" t="str">
        <f>IF(ＣＳＶ貼付用!CQ69="","",ＣＳＶ貼付用!CQ69)</f>
        <v/>
      </c>
      <c r="CJ83" s="40" t="str">
        <f t="shared" si="190"/>
        <v/>
      </c>
      <c r="CK83" s="41" t="str">
        <f>IF(林齢計算用!D69="","",林齢計算用!D69)</f>
        <v/>
      </c>
      <c r="CL83" s="41" t="str">
        <f t="shared" si="191"/>
        <v/>
      </c>
      <c r="CM83" s="41" t="str">
        <f t="shared" si="192"/>
        <v/>
      </c>
      <c r="CN83" s="23" t="str">
        <f>IF(CI83="スギ",INDEX(データ!$C$7:$E$26,MATCH(CL83,データ!$B$7:$B$26),MATCH(CJ83,データ!$C$6:$E$6)),IF(CI83="ヒノキ",INDEX(データ!$C$32:$E$51,MATCH(CL83,データ!$B$32:$B$51),MATCH(CJ83,データ!$C$31:$E$31)),IF(CI83="マツ",INDEX(データ!#REF!,MATCH(CL83,データ!#REF!),MATCH(CJ83,データ!#REF!)),IF(CI83="ザツ",INDEX(データ!#REF!,MATCH(CL83,データ!#REF!),MATCH(CJ83,データ!#REF!)),""))))</f>
        <v/>
      </c>
      <c r="CO83" s="22" t="str">
        <f t="shared" si="145"/>
        <v/>
      </c>
      <c r="CP83" s="21" t="str">
        <f t="shared" si="193"/>
        <v/>
      </c>
      <c r="CQ83" s="21" t="str">
        <f t="shared" si="194"/>
        <v/>
      </c>
      <c r="CR83" s="24" t="str">
        <f>IF(CI83="スギ",INDEX(データ!$H$7:$J$26,MATCH(CL83,データ!$G$7:$G$26),MATCH(CJ83,データ!$H$6:$J$6)),IF(CI83="ヒノキ",INDEX(データ!$H$32:$J$51,MATCH(CL83,データ!$G$32:$G$51),MATCH(CJ83,データ!$H$31:$J$31)),IF(CI83="マツ",INDEX(データ!#REF!,MATCH(CL83,データ!#REF!),MATCH(CJ83,データ!#REF!)),IF(CI83="ザツ",INDEX(データ!#REF!,MATCH(CL83,データ!#REF!),MATCH(CJ83,データ!#REF!)),""))))</f>
        <v/>
      </c>
      <c r="CS83" s="22" t="str">
        <f t="shared" si="195"/>
        <v/>
      </c>
      <c r="CT83" s="21" t="str">
        <f t="shared" si="196"/>
        <v/>
      </c>
      <c r="CU83" s="27" t="str">
        <f t="shared" si="197"/>
        <v/>
      </c>
      <c r="CV83" s="24" t="str">
        <f t="shared" si="198"/>
        <v/>
      </c>
      <c r="CW83" s="25" t="str">
        <f t="shared" si="199"/>
        <v>0</v>
      </c>
      <c r="CX83" s="26" t="str">
        <f t="shared" si="200"/>
        <v/>
      </c>
      <c r="CY83" s="26" t="str">
        <f t="shared" si="201"/>
        <v/>
      </c>
      <c r="CZ83" s="26" t="str">
        <f t="shared" si="202"/>
        <v/>
      </c>
      <c r="DA83" s="27" t="str">
        <f t="shared" si="203"/>
        <v/>
      </c>
      <c r="DB83" s="26" t="str">
        <f t="shared" si="204"/>
        <v/>
      </c>
      <c r="DC83" s="26" t="str">
        <f t="shared" si="205"/>
        <v/>
      </c>
      <c r="DD83" s="45" t="s">
        <v>30</v>
      </c>
      <c r="DE83" s="55" t="str">
        <f>IF(ＣＳＶ貼付用!DB69="","",ＣＳＶ貼付用!DB69)</f>
        <v/>
      </c>
      <c r="DF83" s="38" t="str">
        <f>IF(ＣＳＶ貼付用!DD69="","",ＣＳＶ貼付用!DD69)</f>
        <v/>
      </c>
      <c r="DG83" s="38" t="str">
        <f>IF(ＣＳＶ貼付用!DF69="","",ＣＳＶ貼付用!DF69)</f>
        <v/>
      </c>
      <c r="DH83" s="40" t="str">
        <f t="shared" si="206"/>
        <v/>
      </c>
      <c r="DI83" s="41" t="str">
        <f>IF(林齢計算用!E69="","",林齢計算用!E69)</f>
        <v/>
      </c>
      <c r="DJ83" s="41" t="str">
        <f t="shared" si="207"/>
        <v/>
      </c>
      <c r="DK83" s="41" t="str">
        <f t="shared" si="208"/>
        <v/>
      </c>
      <c r="DL83" s="23" t="str">
        <f>IF(DG83="スギ",INDEX(データ!$C$7:$E$26,MATCH(DJ83,データ!$B$7:$B$26),MATCH(DH83,データ!$C$6:$E$6)),IF(DG83="ヒノキ",INDEX(データ!$C$32:$E$51,MATCH(DJ83,データ!$B$32:$B$51),MATCH(DH83,データ!$C$31:$E$31)),IF(DG83="マツ",INDEX(データ!#REF!,MATCH(DJ83,データ!#REF!),MATCH(DH83,データ!#REF!)),IF(DG83="ザツ",INDEX(データ!#REF!,MATCH(DJ83,データ!#REF!),MATCH(DH83,データ!#REF!)),""))))</f>
        <v/>
      </c>
      <c r="DM83" s="22" t="str">
        <f t="shared" si="146"/>
        <v/>
      </c>
      <c r="DN83" s="21" t="str">
        <f t="shared" si="209"/>
        <v/>
      </c>
      <c r="DO83" s="21" t="str">
        <f t="shared" si="210"/>
        <v/>
      </c>
      <c r="DP83" s="24" t="str">
        <f>IF(DG83="スギ",INDEX(データ!$H$7:$J$26,MATCH(DJ83,データ!$G$7:$G$26),MATCH(DH83,データ!$H$6:$J$6)),IF(DG83="ヒノキ",INDEX(データ!$H$32:$J$51,MATCH(DJ83,データ!$G$32:$G$51),MATCH(DH83,データ!$H$31:$J$31)),IF(DG83="マツ",INDEX(データ!#REF!,MATCH(DJ83,データ!#REF!),MATCH(DH83,データ!#REF!)),IF(DG83="ザツ",INDEX(データ!#REF!,MATCH(DJ83,データ!#REF!),MATCH(DH83,データ!#REF!)),""))))</f>
        <v/>
      </c>
      <c r="DQ83" s="22" t="str">
        <f t="shared" si="211"/>
        <v/>
      </c>
      <c r="DR83" s="21" t="str">
        <f t="shared" si="212"/>
        <v/>
      </c>
      <c r="DS83" s="27" t="str">
        <f t="shared" si="213"/>
        <v/>
      </c>
      <c r="DT83" s="24" t="str">
        <f t="shared" si="214"/>
        <v/>
      </c>
      <c r="DU83" s="25" t="str">
        <f t="shared" si="215"/>
        <v>0</v>
      </c>
      <c r="DV83" s="26" t="str">
        <f t="shared" si="216"/>
        <v/>
      </c>
      <c r="DW83" s="26" t="str">
        <f t="shared" si="217"/>
        <v/>
      </c>
      <c r="DX83" s="26" t="str">
        <f t="shared" si="218"/>
        <v/>
      </c>
      <c r="DY83" s="27" t="str">
        <f t="shared" si="219"/>
        <v/>
      </c>
      <c r="DZ83" s="26" t="str">
        <f t="shared" si="220"/>
        <v/>
      </c>
      <c r="EA83" s="26" t="str">
        <f t="shared" si="221"/>
        <v/>
      </c>
      <c r="EB83" s="45" t="s">
        <v>30</v>
      </c>
      <c r="EC83" s="55" t="str">
        <f>IF(ＣＳＶ貼付用!DQ69="","",ＣＳＶ貼付用!DQ69)</f>
        <v/>
      </c>
      <c r="ED83" s="38" t="str">
        <f>IF(ＣＳＶ貼付用!DS69="","",ＣＳＶ貼付用!DS69)</f>
        <v/>
      </c>
      <c r="EE83" s="38" t="str">
        <f>IF(ＣＳＶ貼付用!DU69="","",ＣＳＶ貼付用!DU69)</f>
        <v/>
      </c>
      <c r="EF83" s="40" t="str">
        <f t="shared" si="222"/>
        <v/>
      </c>
      <c r="EG83" s="41" t="str">
        <f>IF(林齢計算用!F69="","",林齢計算用!F69)</f>
        <v/>
      </c>
      <c r="EH83" s="41" t="str">
        <f t="shared" si="223"/>
        <v/>
      </c>
      <c r="EI83" s="41" t="str">
        <f t="shared" si="224"/>
        <v/>
      </c>
      <c r="EJ83" s="23" t="str">
        <f>IF(EE83="スギ",INDEX(データ!$C$7:$E$26,MATCH(EH83,データ!$B$7:$B$26),MATCH(EF83,データ!$C$6:$E$6)),IF(EE83="ヒノキ",INDEX(データ!$C$32:$E$51,MATCH(EH83,データ!$B$32:$B$51),MATCH(EF83,データ!$C$31:$E$31)),IF(EE83="マツ",INDEX(データ!#REF!,MATCH(EH83,データ!#REF!),MATCH(EF83,データ!#REF!)),IF(EE83="ザツ",INDEX(データ!#REF!,MATCH(EH83,データ!#REF!),MATCH(EF83,データ!#REF!)),""))))</f>
        <v/>
      </c>
      <c r="EK83" s="22" t="str">
        <f t="shared" si="147"/>
        <v/>
      </c>
      <c r="EL83" s="21" t="str">
        <f t="shared" si="225"/>
        <v/>
      </c>
      <c r="EM83" s="21" t="str">
        <f t="shared" si="226"/>
        <v/>
      </c>
      <c r="EN83" s="24" t="str">
        <f>IF(EE83="スギ",INDEX(データ!$H$7:$J$26,MATCH(EH83,データ!$G$7:$G$26),MATCH(EF83,データ!$H$6:$J$6)),IF(EE83="ヒノキ",INDEX(データ!$H$32:$J$51,MATCH(EH83,データ!$G$32:$G$51),MATCH(EF83,データ!$H$31:$J$31)),IF(EE83="マツ",INDEX(データ!#REF!,MATCH(EH83,データ!#REF!),MATCH(EF83,データ!#REF!)),IF(EE83="ザツ",INDEX(データ!#REF!,MATCH(EH83,データ!#REF!),MATCH(EF83,データ!#REF!)),""))))</f>
        <v/>
      </c>
      <c r="EO83" s="22" t="str">
        <f t="shared" si="227"/>
        <v/>
      </c>
      <c r="EP83" s="21" t="str">
        <f t="shared" si="228"/>
        <v/>
      </c>
      <c r="EQ83" s="27" t="str">
        <f t="shared" si="229"/>
        <v/>
      </c>
      <c r="ER83" s="24" t="str">
        <f t="shared" si="230"/>
        <v/>
      </c>
      <c r="ES83" s="25" t="str">
        <f t="shared" si="231"/>
        <v>0</v>
      </c>
      <c r="ET83" s="26" t="str">
        <f t="shared" si="232"/>
        <v/>
      </c>
      <c r="EU83" s="26" t="str">
        <f t="shared" si="233"/>
        <v/>
      </c>
      <c r="EV83" s="26" t="str">
        <f t="shared" si="234"/>
        <v/>
      </c>
      <c r="EW83" s="27" t="str">
        <f t="shared" si="235"/>
        <v/>
      </c>
      <c r="EX83" s="26" t="str">
        <f t="shared" si="236"/>
        <v/>
      </c>
      <c r="EY83" s="26" t="str">
        <f t="shared" si="237"/>
        <v/>
      </c>
      <c r="EZ83" s="26">
        <f t="shared" si="238"/>
        <v>0</v>
      </c>
      <c r="FA83" s="43"/>
    </row>
    <row r="84" spans="1:157" ht="15.95" customHeight="1" x14ac:dyDescent="0.15">
      <c r="A84" s="21"/>
      <c r="B84" s="36" t="str">
        <f>IF(ＣＳＶ貼付用!G70="","",ＣＳＶ貼付用!G70)</f>
        <v/>
      </c>
      <c r="C84" s="36" t="str">
        <f>IF(ＣＳＶ貼付用!I70="","",ＣＳＶ貼付用!I70)</f>
        <v/>
      </c>
      <c r="D84" s="36" t="str">
        <f>IF(ＣＳＶ貼付用!J70="","",ＣＳＶ貼付用!J70)</f>
        <v/>
      </c>
      <c r="E84" s="36" t="str">
        <f>IF(ＣＳＶ貼付用!F70="","",ＣＳＶ貼付用!F70)</f>
        <v/>
      </c>
      <c r="F84" s="38" t="str">
        <f>IF(ＣＳＶ貼付用!T70="","",ＣＳＶ貼付用!T70)</f>
        <v/>
      </c>
      <c r="G84" s="38"/>
      <c r="H84" s="38" t="str">
        <f>IF(ＣＳＶ貼付用!GJ70="","",ＣＳＶ貼付用!GJ70)</f>
        <v/>
      </c>
      <c r="I84" s="38" t="str">
        <f>IF(ＣＳＶ貼付用!GL70="","",ＣＳＶ貼付用!GL70)</f>
        <v/>
      </c>
      <c r="J84" s="38" t="str">
        <f>IF(ＣＳＶ貼付用!GN70="","",ＣＳＶ貼付用!GN70)</f>
        <v/>
      </c>
      <c r="K84" s="38" t="str">
        <f>IF(ＣＳＶ貼付用!GP70="","",ＣＳＶ貼付用!GP70)</f>
        <v/>
      </c>
      <c r="L84" s="45" t="s">
        <v>30</v>
      </c>
      <c r="M84" s="55" t="str">
        <f>IF(ＣＳＶ貼付用!AT70="","",ＣＳＶ貼付用!AT70)</f>
        <v/>
      </c>
      <c r="N84" s="38" t="str">
        <f>IF(ＣＳＶ貼付用!AV70="","",ＣＳＶ貼付用!AV70)</f>
        <v/>
      </c>
      <c r="O84" s="38" t="str">
        <f>IF(ＣＳＶ貼付用!AX70="","",ＣＳＶ貼付用!AX70)</f>
        <v/>
      </c>
      <c r="P84" s="40" t="str">
        <f>IF(ＣＳＶ貼付用!FE70="","",ＣＳＶ貼付用!FE70)</f>
        <v/>
      </c>
      <c r="Q84" s="41" t="str">
        <f>IF(林齢計算用!A70="","",林齢計算用!A70)</f>
        <v/>
      </c>
      <c r="R84" s="41" t="str">
        <f t="shared" si="148"/>
        <v/>
      </c>
      <c r="S84" s="56" t="str">
        <f>IF(ＣＳＶ貼付用!EG70="","",ＣＳＶ貼付用!EG70*10)</f>
        <v/>
      </c>
      <c r="T84" s="23" t="str">
        <f>IF(O84="スギ",INDEX(データ!$C$7:$E$26,MATCH(R84,データ!$B$7:$B$26),MATCH(P84,データ!$C$6:$E$6)),IF(O84="ヒノキ",INDEX(データ!$C$32:$E$51,MATCH(R84,データ!$B$32:$B$51),MATCH(P84,データ!$C$31:$E$31)),IF(O84="マツ",INDEX(データ!#REF!,MATCH(R84,データ!#REF!),MATCH(P84,データ!#REF!)),IF(O84="ザツ",INDEX(データ!#REF!,MATCH(R84,データ!#REF!),MATCH(P84,データ!#REF!)),""))))</f>
        <v/>
      </c>
      <c r="U84" s="22" t="str">
        <f t="shared" si="138"/>
        <v/>
      </c>
      <c r="V84" s="21" t="str">
        <f t="shared" si="142"/>
        <v/>
      </c>
      <c r="W84" s="21" t="str">
        <f t="shared" si="139"/>
        <v/>
      </c>
      <c r="X84" s="23" t="str">
        <f>IF(O84="スギ",INDEX(データ!$H$7:$J$26,MATCH(R84,データ!$G$7:$G$26),MATCH(P84,データ!$H$6:$J$6)),IF(O84="ヒノキ",INDEX(データ!$H$32:$J$51,MATCH(R84,データ!$G$32:$G$51),MATCH(P84,データ!$H$31:$J$31)),IF(O84="マツ",INDEX(データ!#REF!,MATCH(R84,データ!#REF!),MATCH(P84,データ!#REF!)),IF(O84="ザツ",INDEX(データ!#REF!,MATCH(R84,データ!#REF!),MATCH(P84,データ!#REF!)),""))))</f>
        <v/>
      </c>
      <c r="Y84" s="22" t="str">
        <f t="shared" si="140"/>
        <v/>
      </c>
      <c r="Z84" s="21" t="str">
        <f t="shared" si="141"/>
        <v/>
      </c>
      <c r="AA84" s="27" t="str">
        <f t="shared" si="149"/>
        <v/>
      </c>
      <c r="AB84" s="24" t="str">
        <f t="shared" si="150"/>
        <v/>
      </c>
      <c r="AC84" s="25" t="str">
        <f t="shared" si="151"/>
        <v>0</v>
      </c>
      <c r="AD84" s="26" t="str">
        <f t="shared" si="152"/>
        <v/>
      </c>
      <c r="AE84" s="26" t="str">
        <f t="shared" si="153"/>
        <v/>
      </c>
      <c r="AF84" s="26" t="str">
        <f t="shared" si="154"/>
        <v/>
      </c>
      <c r="AG84" s="27" t="str">
        <f t="shared" si="155"/>
        <v/>
      </c>
      <c r="AH84" s="26" t="str">
        <f t="shared" si="156"/>
        <v/>
      </c>
      <c r="AI84" s="26" t="str">
        <f t="shared" si="157"/>
        <v/>
      </c>
      <c r="AJ84" s="45" t="s">
        <v>30</v>
      </c>
      <c r="AK84" s="55" t="str">
        <f>IF(ＣＳＶ貼付用!BI70="","",ＣＳＶ貼付用!BI70)</f>
        <v/>
      </c>
      <c r="AL84" s="38" t="str">
        <f>IF(ＣＳＶ貼付用!BK70="","",ＣＳＶ貼付用!BK70)</f>
        <v/>
      </c>
      <c r="AM84" s="38" t="str">
        <f>IF(ＣＳＶ貼付用!BM70="","",ＣＳＶ貼付用!BM70)</f>
        <v/>
      </c>
      <c r="AN84" s="40" t="str">
        <f t="shared" si="158"/>
        <v/>
      </c>
      <c r="AO84" s="41" t="str">
        <f>IF(林齢計算用!B70="","",林齢計算用!B70)</f>
        <v/>
      </c>
      <c r="AP84" s="41" t="str">
        <f t="shared" si="159"/>
        <v/>
      </c>
      <c r="AQ84" s="41" t="str">
        <f t="shared" si="160"/>
        <v/>
      </c>
      <c r="AR84" s="23" t="str">
        <f>IF(AM84="スギ",INDEX(データ!$C$7:$E$26,MATCH(AP84,データ!$B$7:$B$26),MATCH(AN84,データ!$C$6:$E$6)),IF(AM84="ヒノキ",INDEX(データ!$C$32:$E$51,MATCH(AP84,データ!$B$32:$B$51),MATCH(AN84,データ!$C$31:$E$31)),IF(AM84="マツ",INDEX(データ!#REF!,MATCH(AP84,データ!#REF!),MATCH(AN84,データ!#REF!)),IF(AM84="ザツ",INDEX(データ!#REF!,MATCH(AP84,データ!#REF!),MATCH(AN84,データ!#REF!)),""))))</f>
        <v/>
      </c>
      <c r="AS84" s="22" t="str">
        <f t="shared" si="143"/>
        <v/>
      </c>
      <c r="AT84" s="21" t="str">
        <f t="shared" si="161"/>
        <v/>
      </c>
      <c r="AU84" s="21" t="str">
        <f t="shared" si="162"/>
        <v/>
      </c>
      <c r="AV84" s="24" t="str">
        <f>IF(AM84="スギ",INDEX(データ!$H$7:$J$26,MATCH(AP84,データ!$G$7:$G$26),MATCH(AN84,データ!$H$6:$J$6)),IF(AM84="ヒノキ",INDEX(データ!$H$32:$J$51,MATCH(AP84,データ!$G$32:$G$51),MATCH(AN84,データ!$H$31:$J$31)),IF(AM84="マツ",INDEX(データ!#REF!,MATCH(AP84,データ!#REF!),MATCH(AN84,データ!#REF!)),IF(AM84="ザツ",INDEX(データ!#REF!,MATCH(AP84,データ!#REF!),MATCH(AN84,データ!#REF!)),""))))</f>
        <v/>
      </c>
      <c r="AW84" s="22" t="str">
        <f t="shared" si="163"/>
        <v/>
      </c>
      <c r="AX84" s="21" t="str">
        <f t="shared" si="164"/>
        <v/>
      </c>
      <c r="AY84" s="27" t="str">
        <f t="shared" si="165"/>
        <v/>
      </c>
      <c r="AZ84" s="24" t="str">
        <f t="shared" si="166"/>
        <v/>
      </c>
      <c r="BA84" s="25" t="str">
        <f t="shared" si="167"/>
        <v>0</v>
      </c>
      <c r="BB84" s="26" t="str">
        <f t="shared" si="168"/>
        <v/>
      </c>
      <c r="BC84" s="26" t="str">
        <f t="shared" si="169"/>
        <v/>
      </c>
      <c r="BD84" s="26" t="str">
        <f t="shared" si="170"/>
        <v/>
      </c>
      <c r="BE84" s="27" t="str">
        <f t="shared" si="171"/>
        <v/>
      </c>
      <c r="BF84" s="26" t="str">
        <f t="shared" si="172"/>
        <v/>
      </c>
      <c r="BG84" s="26" t="str">
        <f t="shared" si="173"/>
        <v/>
      </c>
      <c r="BH84" s="45" t="s">
        <v>30</v>
      </c>
      <c r="BI84" s="55" t="str">
        <f>IF(ＣＳＶ貼付用!BX70="","",ＣＳＶ貼付用!BX70)</f>
        <v/>
      </c>
      <c r="BJ84" s="38" t="str">
        <f>IF(ＣＳＶ貼付用!BZ70="","",ＣＳＶ貼付用!BZ70)</f>
        <v/>
      </c>
      <c r="BK84" s="38" t="str">
        <f>IF(ＣＳＶ貼付用!CB70="","",ＣＳＶ貼付用!CB70)</f>
        <v/>
      </c>
      <c r="BL84" s="40" t="str">
        <f t="shared" si="174"/>
        <v/>
      </c>
      <c r="BM84" s="41" t="str">
        <f>IF(林齢計算用!C70="","",林齢計算用!C70)</f>
        <v/>
      </c>
      <c r="BN84" s="41" t="str">
        <f t="shared" si="175"/>
        <v/>
      </c>
      <c r="BO84" s="41" t="str">
        <f t="shared" si="176"/>
        <v/>
      </c>
      <c r="BP84" s="23" t="str">
        <f>IF(BK84="スギ",INDEX(データ!$C$7:$E$26,MATCH(BN84,データ!$B$7:$B$26),MATCH(BL84,データ!$C$6:$E$6)),IF(BK84="ヒノキ",INDEX(データ!$C$32:$E$51,MATCH(BN84,データ!$B$32:$B$51),MATCH(BL84,データ!$C$31:$E$31)),IF(BK84="マツ",INDEX(データ!#REF!,MATCH(BN84,データ!#REF!),MATCH(BL84,データ!#REF!)),IF(BK84="ザツ",INDEX(データ!#REF!,MATCH(BN84,データ!#REF!),MATCH(BL84,データ!#REF!)),""))))</f>
        <v/>
      </c>
      <c r="BQ84" s="22" t="str">
        <f t="shared" si="144"/>
        <v/>
      </c>
      <c r="BR84" s="21" t="str">
        <f t="shared" si="177"/>
        <v/>
      </c>
      <c r="BS84" s="21" t="str">
        <f t="shared" si="178"/>
        <v/>
      </c>
      <c r="BT84" s="24" t="str">
        <f>IF(BK84="スギ",INDEX(データ!$H$7:$J$26,MATCH(BN84,データ!$G$7:$G$26),MATCH(BL84,データ!$H$6:$J$6)),IF(BK84="ヒノキ",INDEX(データ!$H$32:$J$51,MATCH(BN84,データ!$G$32:$G$51),MATCH(BL84,データ!$H$31:$J$31)),IF(BK84="マツ",INDEX(データ!#REF!,MATCH(BN84,データ!#REF!),MATCH(BL84,データ!#REF!)),IF(BK84="ザツ",INDEX(データ!#REF!,MATCH(BN84,データ!#REF!),MATCH(BL84,データ!#REF!)),""))))</f>
        <v/>
      </c>
      <c r="BU84" s="22" t="str">
        <f t="shared" si="179"/>
        <v/>
      </c>
      <c r="BV84" s="21" t="str">
        <f t="shared" si="180"/>
        <v/>
      </c>
      <c r="BW84" s="27" t="str">
        <f t="shared" si="181"/>
        <v/>
      </c>
      <c r="BX84" s="24" t="str">
        <f t="shared" si="182"/>
        <v/>
      </c>
      <c r="BY84" s="25" t="str">
        <f t="shared" si="183"/>
        <v>0</v>
      </c>
      <c r="BZ84" s="26" t="str">
        <f t="shared" si="184"/>
        <v/>
      </c>
      <c r="CA84" s="26" t="str">
        <f t="shared" si="185"/>
        <v/>
      </c>
      <c r="CB84" s="26" t="str">
        <f t="shared" si="186"/>
        <v/>
      </c>
      <c r="CC84" s="27" t="str">
        <f t="shared" si="187"/>
        <v/>
      </c>
      <c r="CD84" s="26" t="str">
        <f t="shared" si="188"/>
        <v/>
      </c>
      <c r="CE84" s="26" t="str">
        <f t="shared" si="189"/>
        <v/>
      </c>
      <c r="CF84" s="45" t="s">
        <v>30</v>
      </c>
      <c r="CG84" s="55" t="str">
        <f>IF(ＣＳＶ貼付用!CM70="","",ＣＳＶ貼付用!CM70)</f>
        <v/>
      </c>
      <c r="CH84" s="38" t="str">
        <f>IF(ＣＳＶ貼付用!CO70="","",ＣＳＶ貼付用!CO70)</f>
        <v/>
      </c>
      <c r="CI84" s="38" t="str">
        <f>IF(ＣＳＶ貼付用!CQ70="","",ＣＳＶ貼付用!CQ70)</f>
        <v/>
      </c>
      <c r="CJ84" s="40" t="str">
        <f t="shared" si="190"/>
        <v/>
      </c>
      <c r="CK84" s="41" t="str">
        <f>IF(林齢計算用!D70="","",林齢計算用!D70)</f>
        <v/>
      </c>
      <c r="CL84" s="41" t="str">
        <f t="shared" si="191"/>
        <v/>
      </c>
      <c r="CM84" s="41" t="str">
        <f t="shared" si="192"/>
        <v/>
      </c>
      <c r="CN84" s="23" t="str">
        <f>IF(CI84="スギ",INDEX(データ!$C$7:$E$26,MATCH(CL84,データ!$B$7:$B$26),MATCH(CJ84,データ!$C$6:$E$6)),IF(CI84="ヒノキ",INDEX(データ!$C$32:$E$51,MATCH(CL84,データ!$B$32:$B$51),MATCH(CJ84,データ!$C$31:$E$31)),IF(CI84="マツ",INDEX(データ!#REF!,MATCH(CL84,データ!#REF!),MATCH(CJ84,データ!#REF!)),IF(CI84="ザツ",INDEX(データ!#REF!,MATCH(CL84,データ!#REF!),MATCH(CJ84,データ!#REF!)),""))))</f>
        <v/>
      </c>
      <c r="CO84" s="22" t="str">
        <f t="shared" si="145"/>
        <v/>
      </c>
      <c r="CP84" s="21" t="str">
        <f t="shared" si="193"/>
        <v/>
      </c>
      <c r="CQ84" s="21" t="str">
        <f t="shared" si="194"/>
        <v/>
      </c>
      <c r="CR84" s="24" t="str">
        <f>IF(CI84="スギ",INDEX(データ!$H$7:$J$26,MATCH(CL84,データ!$G$7:$G$26),MATCH(CJ84,データ!$H$6:$J$6)),IF(CI84="ヒノキ",INDEX(データ!$H$32:$J$51,MATCH(CL84,データ!$G$32:$G$51),MATCH(CJ84,データ!$H$31:$J$31)),IF(CI84="マツ",INDEX(データ!#REF!,MATCH(CL84,データ!#REF!),MATCH(CJ84,データ!#REF!)),IF(CI84="ザツ",INDEX(データ!#REF!,MATCH(CL84,データ!#REF!),MATCH(CJ84,データ!#REF!)),""))))</f>
        <v/>
      </c>
      <c r="CS84" s="22" t="str">
        <f t="shared" si="195"/>
        <v/>
      </c>
      <c r="CT84" s="21" t="str">
        <f t="shared" si="196"/>
        <v/>
      </c>
      <c r="CU84" s="27" t="str">
        <f t="shared" si="197"/>
        <v/>
      </c>
      <c r="CV84" s="24" t="str">
        <f t="shared" si="198"/>
        <v/>
      </c>
      <c r="CW84" s="25" t="str">
        <f t="shared" si="199"/>
        <v>0</v>
      </c>
      <c r="CX84" s="26" t="str">
        <f t="shared" si="200"/>
        <v/>
      </c>
      <c r="CY84" s="26" t="str">
        <f t="shared" si="201"/>
        <v/>
      </c>
      <c r="CZ84" s="26" t="str">
        <f t="shared" si="202"/>
        <v/>
      </c>
      <c r="DA84" s="27" t="str">
        <f t="shared" si="203"/>
        <v/>
      </c>
      <c r="DB84" s="26" t="str">
        <f t="shared" si="204"/>
        <v/>
      </c>
      <c r="DC84" s="26" t="str">
        <f t="shared" si="205"/>
        <v/>
      </c>
      <c r="DD84" s="45" t="s">
        <v>30</v>
      </c>
      <c r="DE84" s="55" t="str">
        <f>IF(ＣＳＶ貼付用!DB70="","",ＣＳＶ貼付用!DB70)</f>
        <v/>
      </c>
      <c r="DF84" s="38" t="str">
        <f>IF(ＣＳＶ貼付用!DD70="","",ＣＳＶ貼付用!DD70)</f>
        <v/>
      </c>
      <c r="DG84" s="38" t="str">
        <f>IF(ＣＳＶ貼付用!DF70="","",ＣＳＶ貼付用!DF70)</f>
        <v/>
      </c>
      <c r="DH84" s="40" t="str">
        <f t="shared" si="206"/>
        <v/>
      </c>
      <c r="DI84" s="41" t="str">
        <f>IF(林齢計算用!E70="","",林齢計算用!E70)</f>
        <v/>
      </c>
      <c r="DJ84" s="41" t="str">
        <f t="shared" si="207"/>
        <v/>
      </c>
      <c r="DK84" s="41" t="str">
        <f t="shared" si="208"/>
        <v/>
      </c>
      <c r="DL84" s="23" t="str">
        <f>IF(DG84="スギ",INDEX(データ!$C$7:$E$26,MATCH(DJ84,データ!$B$7:$B$26),MATCH(DH84,データ!$C$6:$E$6)),IF(DG84="ヒノキ",INDEX(データ!$C$32:$E$51,MATCH(DJ84,データ!$B$32:$B$51),MATCH(DH84,データ!$C$31:$E$31)),IF(DG84="マツ",INDEX(データ!#REF!,MATCH(DJ84,データ!#REF!),MATCH(DH84,データ!#REF!)),IF(DG84="ザツ",INDEX(データ!#REF!,MATCH(DJ84,データ!#REF!),MATCH(DH84,データ!#REF!)),""))))</f>
        <v/>
      </c>
      <c r="DM84" s="22" t="str">
        <f t="shared" si="146"/>
        <v/>
      </c>
      <c r="DN84" s="21" t="str">
        <f t="shared" si="209"/>
        <v/>
      </c>
      <c r="DO84" s="21" t="str">
        <f t="shared" si="210"/>
        <v/>
      </c>
      <c r="DP84" s="24" t="str">
        <f>IF(DG84="スギ",INDEX(データ!$H$7:$J$26,MATCH(DJ84,データ!$G$7:$G$26),MATCH(DH84,データ!$H$6:$J$6)),IF(DG84="ヒノキ",INDEX(データ!$H$32:$J$51,MATCH(DJ84,データ!$G$32:$G$51),MATCH(DH84,データ!$H$31:$J$31)),IF(DG84="マツ",INDEX(データ!#REF!,MATCH(DJ84,データ!#REF!),MATCH(DH84,データ!#REF!)),IF(DG84="ザツ",INDEX(データ!#REF!,MATCH(DJ84,データ!#REF!),MATCH(DH84,データ!#REF!)),""))))</f>
        <v/>
      </c>
      <c r="DQ84" s="22" t="str">
        <f t="shared" si="211"/>
        <v/>
      </c>
      <c r="DR84" s="21" t="str">
        <f t="shared" si="212"/>
        <v/>
      </c>
      <c r="DS84" s="27" t="str">
        <f t="shared" si="213"/>
        <v/>
      </c>
      <c r="DT84" s="24" t="str">
        <f t="shared" si="214"/>
        <v/>
      </c>
      <c r="DU84" s="25" t="str">
        <f t="shared" si="215"/>
        <v>0</v>
      </c>
      <c r="DV84" s="26" t="str">
        <f t="shared" si="216"/>
        <v/>
      </c>
      <c r="DW84" s="26" t="str">
        <f t="shared" si="217"/>
        <v/>
      </c>
      <c r="DX84" s="26" t="str">
        <f t="shared" si="218"/>
        <v/>
      </c>
      <c r="DY84" s="27" t="str">
        <f t="shared" si="219"/>
        <v/>
      </c>
      <c r="DZ84" s="26" t="str">
        <f t="shared" si="220"/>
        <v/>
      </c>
      <c r="EA84" s="26" t="str">
        <f t="shared" si="221"/>
        <v/>
      </c>
      <c r="EB84" s="45" t="s">
        <v>30</v>
      </c>
      <c r="EC84" s="55" t="str">
        <f>IF(ＣＳＶ貼付用!DQ70="","",ＣＳＶ貼付用!DQ70)</f>
        <v/>
      </c>
      <c r="ED84" s="38" t="str">
        <f>IF(ＣＳＶ貼付用!DS70="","",ＣＳＶ貼付用!DS70)</f>
        <v/>
      </c>
      <c r="EE84" s="38" t="str">
        <f>IF(ＣＳＶ貼付用!DU70="","",ＣＳＶ貼付用!DU70)</f>
        <v/>
      </c>
      <c r="EF84" s="40" t="str">
        <f t="shared" si="222"/>
        <v/>
      </c>
      <c r="EG84" s="41" t="str">
        <f>IF(林齢計算用!F70="","",林齢計算用!F70)</f>
        <v/>
      </c>
      <c r="EH84" s="41" t="str">
        <f t="shared" si="223"/>
        <v/>
      </c>
      <c r="EI84" s="41" t="str">
        <f t="shared" si="224"/>
        <v/>
      </c>
      <c r="EJ84" s="23" t="str">
        <f>IF(EE84="スギ",INDEX(データ!$C$7:$E$26,MATCH(EH84,データ!$B$7:$B$26),MATCH(EF84,データ!$C$6:$E$6)),IF(EE84="ヒノキ",INDEX(データ!$C$32:$E$51,MATCH(EH84,データ!$B$32:$B$51),MATCH(EF84,データ!$C$31:$E$31)),IF(EE84="マツ",INDEX(データ!#REF!,MATCH(EH84,データ!#REF!),MATCH(EF84,データ!#REF!)),IF(EE84="ザツ",INDEX(データ!#REF!,MATCH(EH84,データ!#REF!),MATCH(EF84,データ!#REF!)),""))))</f>
        <v/>
      </c>
      <c r="EK84" s="22" t="str">
        <f t="shared" si="147"/>
        <v/>
      </c>
      <c r="EL84" s="21" t="str">
        <f t="shared" si="225"/>
        <v/>
      </c>
      <c r="EM84" s="21" t="str">
        <f t="shared" si="226"/>
        <v/>
      </c>
      <c r="EN84" s="24" t="str">
        <f>IF(EE84="スギ",INDEX(データ!$H$7:$J$26,MATCH(EH84,データ!$G$7:$G$26),MATCH(EF84,データ!$H$6:$J$6)),IF(EE84="ヒノキ",INDEX(データ!$H$32:$J$51,MATCH(EH84,データ!$G$32:$G$51),MATCH(EF84,データ!$H$31:$J$31)),IF(EE84="マツ",INDEX(データ!#REF!,MATCH(EH84,データ!#REF!),MATCH(EF84,データ!#REF!)),IF(EE84="ザツ",INDEX(データ!#REF!,MATCH(EH84,データ!#REF!),MATCH(EF84,データ!#REF!)),""))))</f>
        <v/>
      </c>
      <c r="EO84" s="22" t="str">
        <f t="shared" si="227"/>
        <v/>
      </c>
      <c r="EP84" s="21" t="str">
        <f t="shared" si="228"/>
        <v/>
      </c>
      <c r="EQ84" s="27" t="str">
        <f t="shared" si="229"/>
        <v/>
      </c>
      <c r="ER84" s="24" t="str">
        <f t="shared" si="230"/>
        <v/>
      </c>
      <c r="ES84" s="25" t="str">
        <f t="shared" si="231"/>
        <v>0</v>
      </c>
      <c r="ET84" s="26" t="str">
        <f t="shared" si="232"/>
        <v/>
      </c>
      <c r="EU84" s="26" t="str">
        <f t="shared" si="233"/>
        <v/>
      </c>
      <c r="EV84" s="26" t="str">
        <f t="shared" si="234"/>
        <v/>
      </c>
      <c r="EW84" s="27" t="str">
        <f t="shared" si="235"/>
        <v/>
      </c>
      <c r="EX84" s="26" t="str">
        <f t="shared" si="236"/>
        <v/>
      </c>
      <c r="EY84" s="26" t="str">
        <f t="shared" si="237"/>
        <v/>
      </c>
      <c r="EZ84" s="26">
        <f t="shared" si="238"/>
        <v>0</v>
      </c>
      <c r="FA84" s="43"/>
    </row>
    <row r="85" spans="1:157" ht="15.95" customHeight="1" x14ac:dyDescent="0.15">
      <c r="A85" s="21"/>
      <c r="B85" s="36" t="str">
        <f>IF(ＣＳＶ貼付用!G71="","",ＣＳＶ貼付用!G71)</f>
        <v/>
      </c>
      <c r="C85" s="36" t="str">
        <f>IF(ＣＳＶ貼付用!I71="","",ＣＳＶ貼付用!I71)</f>
        <v/>
      </c>
      <c r="D85" s="36" t="str">
        <f>IF(ＣＳＶ貼付用!J71="","",ＣＳＶ貼付用!J71)</f>
        <v/>
      </c>
      <c r="E85" s="36" t="str">
        <f>IF(ＣＳＶ貼付用!F71="","",ＣＳＶ貼付用!F71)</f>
        <v/>
      </c>
      <c r="F85" s="38" t="str">
        <f>IF(ＣＳＶ貼付用!T71="","",ＣＳＶ貼付用!T71)</f>
        <v/>
      </c>
      <c r="G85" s="38"/>
      <c r="H85" s="38" t="str">
        <f>IF(ＣＳＶ貼付用!GJ71="","",ＣＳＶ貼付用!GJ71)</f>
        <v/>
      </c>
      <c r="I85" s="38" t="str">
        <f>IF(ＣＳＶ貼付用!GL71="","",ＣＳＶ貼付用!GL71)</f>
        <v/>
      </c>
      <c r="J85" s="38" t="str">
        <f>IF(ＣＳＶ貼付用!GN71="","",ＣＳＶ貼付用!GN71)</f>
        <v/>
      </c>
      <c r="K85" s="38" t="str">
        <f>IF(ＣＳＶ貼付用!GP71="","",ＣＳＶ貼付用!GP71)</f>
        <v/>
      </c>
      <c r="L85" s="45" t="s">
        <v>30</v>
      </c>
      <c r="M85" s="55" t="str">
        <f>IF(ＣＳＶ貼付用!AT71="","",ＣＳＶ貼付用!AT71)</f>
        <v/>
      </c>
      <c r="N85" s="38" t="str">
        <f>IF(ＣＳＶ貼付用!AV71="","",ＣＳＶ貼付用!AV71)</f>
        <v/>
      </c>
      <c r="O85" s="38" t="str">
        <f>IF(ＣＳＶ貼付用!AX71="","",ＣＳＶ貼付用!AX71)</f>
        <v/>
      </c>
      <c r="P85" s="40" t="str">
        <f>IF(ＣＳＶ貼付用!FE71="","",ＣＳＶ貼付用!FE71)</f>
        <v/>
      </c>
      <c r="Q85" s="41" t="str">
        <f>IF(林齢計算用!A71="","",林齢計算用!A71)</f>
        <v/>
      </c>
      <c r="R85" s="41" t="str">
        <f t="shared" si="148"/>
        <v/>
      </c>
      <c r="S85" s="56" t="str">
        <f>IF(ＣＳＶ貼付用!EG71="","",ＣＳＶ貼付用!EG71*10)</f>
        <v/>
      </c>
      <c r="T85" s="23" t="str">
        <f>IF(O85="スギ",INDEX(データ!$C$7:$E$26,MATCH(R85,データ!$B$7:$B$26),MATCH(P85,データ!$C$6:$E$6)),IF(O85="ヒノキ",INDEX(データ!$C$32:$E$51,MATCH(R85,データ!$B$32:$B$51),MATCH(P85,データ!$C$31:$E$31)),IF(O85="マツ",INDEX(データ!#REF!,MATCH(R85,データ!#REF!),MATCH(P85,データ!#REF!)),IF(O85="ザツ",INDEX(データ!#REF!,MATCH(R85,データ!#REF!),MATCH(P85,データ!#REF!)),""))))</f>
        <v/>
      </c>
      <c r="U85" s="22" t="str">
        <f t="shared" si="138"/>
        <v/>
      </c>
      <c r="V85" s="21" t="str">
        <f t="shared" si="142"/>
        <v/>
      </c>
      <c r="W85" s="21" t="str">
        <f t="shared" si="139"/>
        <v/>
      </c>
      <c r="X85" s="23" t="str">
        <f>IF(O85="スギ",INDEX(データ!$H$7:$J$26,MATCH(R85,データ!$G$7:$G$26),MATCH(P85,データ!$H$6:$J$6)),IF(O85="ヒノキ",INDEX(データ!$H$32:$J$51,MATCH(R85,データ!$G$32:$G$51),MATCH(P85,データ!$H$31:$J$31)),IF(O85="マツ",INDEX(データ!#REF!,MATCH(R85,データ!#REF!),MATCH(P85,データ!#REF!)),IF(O85="ザツ",INDEX(データ!#REF!,MATCH(R85,データ!#REF!),MATCH(P85,データ!#REF!)),""))))</f>
        <v/>
      </c>
      <c r="Y85" s="22" t="str">
        <f t="shared" si="140"/>
        <v/>
      </c>
      <c r="Z85" s="21" t="str">
        <f t="shared" si="141"/>
        <v/>
      </c>
      <c r="AA85" s="27" t="str">
        <f t="shared" si="149"/>
        <v/>
      </c>
      <c r="AB85" s="24" t="str">
        <f t="shared" si="150"/>
        <v/>
      </c>
      <c r="AC85" s="25" t="str">
        <f t="shared" si="151"/>
        <v>0</v>
      </c>
      <c r="AD85" s="26" t="str">
        <f t="shared" si="152"/>
        <v/>
      </c>
      <c r="AE85" s="26" t="str">
        <f t="shared" si="153"/>
        <v/>
      </c>
      <c r="AF85" s="26" t="str">
        <f t="shared" si="154"/>
        <v/>
      </c>
      <c r="AG85" s="27" t="str">
        <f t="shared" si="155"/>
        <v/>
      </c>
      <c r="AH85" s="26" t="str">
        <f t="shared" si="156"/>
        <v/>
      </c>
      <c r="AI85" s="26" t="str">
        <f t="shared" si="157"/>
        <v/>
      </c>
      <c r="AJ85" s="45" t="s">
        <v>30</v>
      </c>
      <c r="AK85" s="55" t="str">
        <f>IF(ＣＳＶ貼付用!BI71="","",ＣＳＶ貼付用!BI71)</f>
        <v/>
      </c>
      <c r="AL85" s="38" t="str">
        <f>IF(ＣＳＶ貼付用!BK71="","",ＣＳＶ貼付用!BK71)</f>
        <v/>
      </c>
      <c r="AM85" s="38" t="str">
        <f>IF(ＣＳＶ貼付用!BM71="","",ＣＳＶ貼付用!BM71)</f>
        <v/>
      </c>
      <c r="AN85" s="40" t="str">
        <f t="shared" si="158"/>
        <v/>
      </c>
      <c r="AO85" s="41" t="str">
        <f>IF(林齢計算用!B71="","",林齢計算用!B71)</f>
        <v/>
      </c>
      <c r="AP85" s="41" t="str">
        <f t="shared" si="159"/>
        <v/>
      </c>
      <c r="AQ85" s="41" t="str">
        <f t="shared" si="160"/>
        <v/>
      </c>
      <c r="AR85" s="23" t="str">
        <f>IF(AM85="スギ",INDEX(データ!$C$7:$E$26,MATCH(AP85,データ!$B$7:$B$26),MATCH(AN85,データ!$C$6:$E$6)),IF(AM85="ヒノキ",INDEX(データ!$C$32:$E$51,MATCH(AP85,データ!$B$32:$B$51),MATCH(AN85,データ!$C$31:$E$31)),IF(AM85="マツ",INDEX(データ!#REF!,MATCH(AP85,データ!#REF!),MATCH(AN85,データ!#REF!)),IF(AM85="ザツ",INDEX(データ!#REF!,MATCH(AP85,データ!#REF!),MATCH(AN85,データ!#REF!)),""))))</f>
        <v/>
      </c>
      <c r="AS85" s="22" t="str">
        <f t="shared" si="143"/>
        <v/>
      </c>
      <c r="AT85" s="21" t="str">
        <f t="shared" si="161"/>
        <v/>
      </c>
      <c r="AU85" s="21" t="str">
        <f t="shared" si="162"/>
        <v/>
      </c>
      <c r="AV85" s="24" t="str">
        <f>IF(AM85="スギ",INDEX(データ!$H$7:$J$26,MATCH(AP85,データ!$G$7:$G$26),MATCH(AN85,データ!$H$6:$J$6)),IF(AM85="ヒノキ",INDEX(データ!$H$32:$J$51,MATCH(AP85,データ!$G$32:$G$51),MATCH(AN85,データ!$H$31:$J$31)),IF(AM85="マツ",INDEX(データ!#REF!,MATCH(AP85,データ!#REF!),MATCH(AN85,データ!#REF!)),IF(AM85="ザツ",INDEX(データ!#REF!,MATCH(AP85,データ!#REF!),MATCH(AN85,データ!#REF!)),""))))</f>
        <v/>
      </c>
      <c r="AW85" s="22" t="str">
        <f t="shared" si="163"/>
        <v/>
      </c>
      <c r="AX85" s="21" t="str">
        <f t="shared" si="164"/>
        <v/>
      </c>
      <c r="AY85" s="27" t="str">
        <f t="shared" si="165"/>
        <v/>
      </c>
      <c r="AZ85" s="24" t="str">
        <f t="shared" si="166"/>
        <v/>
      </c>
      <c r="BA85" s="25" t="str">
        <f t="shared" si="167"/>
        <v>0</v>
      </c>
      <c r="BB85" s="26" t="str">
        <f t="shared" si="168"/>
        <v/>
      </c>
      <c r="BC85" s="26" t="str">
        <f t="shared" si="169"/>
        <v/>
      </c>
      <c r="BD85" s="26" t="str">
        <f t="shared" si="170"/>
        <v/>
      </c>
      <c r="BE85" s="27" t="str">
        <f t="shared" si="171"/>
        <v/>
      </c>
      <c r="BF85" s="26" t="str">
        <f t="shared" si="172"/>
        <v/>
      </c>
      <c r="BG85" s="26" t="str">
        <f t="shared" si="173"/>
        <v/>
      </c>
      <c r="BH85" s="45" t="s">
        <v>30</v>
      </c>
      <c r="BI85" s="55" t="str">
        <f>IF(ＣＳＶ貼付用!BX71="","",ＣＳＶ貼付用!BX71)</f>
        <v/>
      </c>
      <c r="BJ85" s="38" t="str">
        <f>IF(ＣＳＶ貼付用!BZ71="","",ＣＳＶ貼付用!BZ71)</f>
        <v/>
      </c>
      <c r="BK85" s="38" t="str">
        <f>IF(ＣＳＶ貼付用!CB71="","",ＣＳＶ貼付用!CB71)</f>
        <v/>
      </c>
      <c r="BL85" s="40" t="str">
        <f t="shared" si="174"/>
        <v/>
      </c>
      <c r="BM85" s="41" t="str">
        <f>IF(林齢計算用!C71="","",林齢計算用!C71)</f>
        <v/>
      </c>
      <c r="BN85" s="41" t="str">
        <f t="shared" si="175"/>
        <v/>
      </c>
      <c r="BO85" s="41" t="str">
        <f t="shared" si="176"/>
        <v/>
      </c>
      <c r="BP85" s="23" t="str">
        <f>IF(BK85="スギ",INDEX(データ!$C$7:$E$26,MATCH(BN85,データ!$B$7:$B$26),MATCH(BL85,データ!$C$6:$E$6)),IF(BK85="ヒノキ",INDEX(データ!$C$32:$E$51,MATCH(BN85,データ!$B$32:$B$51),MATCH(BL85,データ!$C$31:$E$31)),IF(BK85="マツ",INDEX(データ!#REF!,MATCH(BN85,データ!#REF!),MATCH(BL85,データ!#REF!)),IF(BK85="ザツ",INDEX(データ!#REF!,MATCH(BN85,データ!#REF!),MATCH(BL85,データ!#REF!)),""))))</f>
        <v/>
      </c>
      <c r="BQ85" s="22" t="str">
        <f t="shared" si="144"/>
        <v/>
      </c>
      <c r="BR85" s="21" t="str">
        <f t="shared" si="177"/>
        <v/>
      </c>
      <c r="BS85" s="21" t="str">
        <f t="shared" si="178"/>
        <v/>
      </c>
      <c r="BT85" s="24" t="str">
        <f>IF(BK85="スギ",INDEX(データ!$H$7:$J$26,MATCH(BN85,データ!$G$7:$G$26),MATCH(BL85,データ!$H$6:$J$6)),IF(BK85="ヒノキ",INDEX(データ!$H$32:$J$51,MATCH(BN85,データ!$G$32:$G$51),MATCH(BL85,データ!$H$31:$J$31)),IF(BK85="マツ",INDEX(データ!#REF!,MATCH(BN85,データ!#REF!),MATCH(BL85,データ!#REF!)),IF(BK85="ザツ",INDEX(データ!#REF!,MATCH(BN85,データ!#REF!),MATCH(BL85,データ!#REF!)),""))))</f>
        <v/>
      </c>
      <c r="BU85" s="22" t="str">
        <f t="shared" si="179"/>
        <v/>
      </c>
      <c r="BV85" s="21" t="str">
        <f t="shared" si="180"/>
        <v/>
      </c>
      <c r="BW85" s="27" t="str">
        <f t="shared" si="181"/>
        <v/>
      </c>
      <c r="BX85" s="24" t="str">
        <f t="shared" si="182"/>
        <v/>
      </c>
      <c r="BY85" s="25" t="str">
        <f t="shared" si="183"/>
        <v>0</v>
      </c>
      <c r="BZ85" s="26" t="str">
        <f t="shared" si="184"/>
        <v/>
      </c>
      <c r="CA85" s="26" t="str">
        <f t="shared" si="185"/>
        <v/>
      </c>
      <c r="CB85" s="26" t="str">
        <f t="shared" si="186"/>
        <v/>
      </c>
      <c r="CC85" s="27" t="str">
        <f t="shared" si="187"/>
        <v/>
      </c>
      <c r="CD85" s="26" t="str">
        <f t="shared" si="188"/>
        <v/>
      </c>
      <c r="CE85" s="26" t="str">
        <f t="shared" si="189"/>
        <v/>
      </c>
      <c r="CF85" s="45" t="s">
        <v>30</v>
      </c>
      <c r="CG85" s="55" t="str">
        <f>IF(ＣＳＶ貼付用!CM71="","",ＣＳＶ貼付用!CM71)</f>
        <v/>
      </c>
      <c r="CH85" s="38" t="str">
        <f>IF(ＣＳＶ貼付用!CO71="","",ＣＳＶ貼付用!CO71)</f>
        <v/>
      </c>
      <c r="CI85" s="38" t="str">
        <f>IF(ＣＳＶ貼付用!CQ71="","",ＣＳＶ貼付用!CQ71)</f>
        <v/>
      </c>
      <c r="CJ85" s="40" t="str">
        <f t="shared" si="190"/>
        <v/>
      </c>
      <c r="CK85" s="41" t="str">
        <f>IF(林齢計算用!D71="","",林齢計算用!D71)</f>
        <v/>
      </c>
      <c r="CL85" s="41" t="str">
        <f t="shared" si="191"/>
        <v/>
      </c>
      <c r="CM85" s="41" t="str">
        <f t="shared" si="192"/>
        <v/>
      </c>
      <c r="CN85" s="23" t="str">
        <f>IF(CI85="スギ",INDEX(データ!$C$7:$E$26,MATCH(CL85,データ!$B$7:$B$26),MATCH(CJ85,データ!$C$6:$E$6)),IF(CI85="ヒノキ",INDEX(データ!$C$32:$E$51,MATCH(CL85,データ!$B$32:$B$51),MATCH(CJ85,データ!$C$31:$E$31)),IF(CI85="マツ",INDEX(データ!#REF!,MATCH(CL85,データ!#REF!),MATCH(CJ85,データ!#REF!)),IF(CI85="ザツ",INDEX(データ!#REF!,MATCH(CL85,データ!#REF!),MATCH(CJ85,データ!#REF!)),""))))</f>
        <v/>
      </c>
      <c r="CO85" s="22" t="str">
        <f t="shared" si="145"/>
        <v/>
      </c>
      <c r="CP85" s="21" t="str">
        <f t="shared" si="193"/>
        <v/>
      </c>
      <c r="CQ85" s="21" t="str">
        <f t="shared" si="194"/>
        <v/>
      </c>
      <c r="CR85" s="24" t="str">
        <f>IF(CI85="スギ",INDEX(データ!$H$7:$J$26,MATCH(CL85,データ!$G$7:$G$26),MATCH(CJ85,データ!$H$6:$J$6)),IF(CI85="ヒノキ",INDEX(データ!$H$32:$J$51,MATCH(CL85,データ!$G$32:$G$51),MATCH(CJ85,データ!$H$31:$J$31)),IF(CI85="マツ",INDEX(データ!#REF!,MATCH(CL85,データ!#REF!),MATCH(CJ85,データ!#REF!)),IF(CI85="ザツ",INDEX(データ!#REF!,MATCH(CL85,データ!#REF!),MATCH(CJ85,データ!#REF!)),""))))</f>
        <v/>
      </c>
      <c r="CS85" s="22" t="str">
        <f t="shared" si="195"/>
        <v/>
      </c>
      <c r="CT85" s="21" t="str">
        <f t="shared" si="196"/>
        <v/>
      </c>
      <c r="CU85" s="27" t="str">
        <f t="shared" si="197"/>
        <v/>
      </c>
      <c r="CV85" s="24" t="str">
        <f t="shared" si="198"/>
        <v/>
      </c>
      <c r="CW85" s="25" t="str">
        <f t="shared" si="199"/>
        <v>0</v>
      </c>
      <c r="CX85" s="26" t="str">
        <f t="shared" si="200"/>
        <v/>
      </c>
      <c r="CY85" s="26" t="str">
        <f t="shared" si="201"/>
        <v/>
      </c>
      <c r="CZ85" s="26" t="str">
        <f t="shared" si="202"/>
        <v/>
      </c>
      <c r="DA85" s="27" t="str">
        <f t="shared" si="203"/>
        <v/>
      </c>
      <c r="DB85" s="26" t="str">
        <f t="shared" si="204"/>
        <v/>
      </c>
      <c r="DC85" s="26" t="str">
        <f t="shared" si="205"/>
        <v/>
      </c>
      <c r="DD85" s="45" t="s">
        <v>30</v>
      </c>
      <c r="DE85" s="55" t="str">
        <f>IF(ＣＳＶ貼付用!DB71="","",ＣＳＶ貼付用!DB71)</f>
        <v/>
      </c>
      <c r="DF85" s="38" t="str">
        <f>IF(ＣＳＶ貼付用!DD71="","",ＣＳＶ貼付用!DD71)</f>
        <v/>
      </c>
      <c r="DG85" s="38" t="str">
        <f>IF(ＣＳＶ貼付用!DF71="","",ＣＳＶ貼付用!DF71)</f>
        <v/>
      </c>
      <c r="DH85" s="40" t="str">
        <f t="shared" si="206"/>
        <v/>
      </c>
      <c r="DI85" s="41" t="str">
        <f>IF(林齢計算用!E71="","",林齢計算用!E71)</f>
        <v/>
      </c>
      <c r="DJ85" s="41" t="str">
        <f t="shared" si="207"/>
        <v/>
      </c>
      <c r="DK85" s="41" t="str">
        <f t="shared" si="208"/>
        <v/>
      </c>
      <c r="DL85" s="23" t="str">
        <f>IF(DG85="スギ",INDEX(データ!$C$7:$E$26,MATCH(DJ85,データ!$B$7:$B$26),MATCH(DH85,データ!$C$6:$E$6)),IF(DG85="ヒノキ",INDEX(データ!$C$32:$E$51,MATCH(DJ85,データ!$B$32:$B$51),MATCH(DH85,データ!$C$31:$E$31)),IF(DG85="マツ",INDEX(データ!#REF!,MATCH(DJ85,データ!#REF!),MATCH(DH85,データ!#REF!)),IF(DG85="ザツ",INDEX(データ!#REF!,MATCH(DJ85,データ!#REF!),MATCH(DH85,データ!#REF!)),""))))</f>
        <v/>
      </c>
      <c r="DM85" s="22" t="str">
        <f t="shared" si="146"/>
        <v/>
      </c>
      <c r="DN85" s="21" t="str">
        <f t="shared" si="209"/>
        <v/>
      </c>
      <c r="DO85" s="21" t="str">
        <f t="shared" si="210"/>
        <v/>
      </c>
      <c r="DP85" s="24" t="str">
        <f>IF(DG85="スギ",INDEX(データ!$H$7:$J$26,MATCH(DJ85,データ!$G$7:$G$26),MATCH(DH85,データ!$H$6:$J$6)),IF(DG85="ヒノキ",INDEX(データ!$H$32:$J$51,MATCH(DJ85,データ!$G$32:$G$51),MATCH(DH85,データ!$H$31:$J$31)),IF(DG85="マツ",INDEX(データ!#REF!,MATCH(DJ85,データ!#REF!),MATCH(DH85,データ!#REF!)),IF(DG85="ザツ",INDEX(データ!#REF!,MATCH(DJ85,データ!#REF!),MATCH(DH85,データ!#REF!)),""))))</f>
        <v/>
      </c>
      <c r="DQ85" s="22" t="str">
        <f t="shared" si="211"/>
        <v/>
      </c>
      <c r="DR85" s="21" t="str">
        <f t="shared" si="212"/>
        <v/>
      </c>
      <c r="DS85" s="27" t="str">
        <f t="shared" si="213"/>
        <v/>
      </c>
      <c r="DT85" s="24" t="str">
        <f t="shared" si="214"/>
        <v/>
      </c>
      <c r="DU85" s="25" t="str">
        <f t="shared" si="215"/>
        <v>0</v>
      </c>
      <c r="DV85" s="26" t="str">
        <f t="shared" si="216"/>
        <v/>
      </c>
      <c r="DW85" s="26" t="str">
        <f t="shared" si="217"/>
        <v/>
      </c>
      <c r="DX85" s="26" t="str">
        <f t="shared" si="218"/>
        <v/>
      </c>
      <c r="DY85" s="27" t="str">
        <f t="shared" si="219"/>
        <v/>
      </c>
      <c r="DZ85" s="26" t="str">
        <f t="shared" si="220"/>
        <v/>
      </c>
      <c r="EA85" s="26" t="str">
        <f t="shared" si="221"/>
        <v/>
      </c>
      <c r="EB85" s="45" t="s">
        <v>30</v>
      </c>
      <c r="EC85" s="55" t="str">
        <f>IF(ＣＳＶ貼付用!DQ71="","",ＣＳＶ貼付用!DQ71)</f>
        <v/>
      </c>
      <c r="ED85" s="38" t="str">
        <f>IF(ＣＳＶ貼付用!DS71="","",ＣＳＶ貼付用!DS71)</f>
        <v/>
      </c>
      <c r="EE85" s="38" t="str">
        <f>IF(ＣＳＶ貼付用!DU71="","",ＣＳＶ貼付用!DU71)</f>
        <v/>
      </c>
      <c r="EF85" s="40" t="str">
        <f t="shared" si="222"/>
        <v/>
      </c>
      <c r="EG85" s="41" t="str">
        <f>IF(林齢計算用!F71="","",林齢計算用!F71)</f>
        <v/>
      </c>
      <c r="EH85" s="41" t="str">
        <f t="shared" si="223"/>
        <v/>
      </c>
      <c r="EI85" s="41" t="str">
        <f t="shared" si="224"/>
        <v/>
      </c>
      <c r="EJ85" s="23" t="str">
        <f>IF(EE85="スギ",INDEX(データ!$C$7:$E$26,MATCH(EH85,データ!$B$7:$B$26),MATCH(EF85,データ!$C$6:$E$6)),IF(EE85="ヒノキ",INDEX(データ!$C$32:$E$51,MATCH(EH85,データ!$B$32:$B$51),MATCH(EF85,データ!$C$31:$E$31)),IF(EE85="マツ",INDEX(データ!#REF!,MATCH(EH85,データ!#REF!),MATCH(EF85,データ!#REF!)),IF(EE85="ザツ",INDEX(データ!#REF!,MATCH(EH85,データ!#REF!),MATCH(EF85,データ!#REF!)),""))))</f>
        <v/>
      </c>
      <c r="EK85" s="22" t="str">
        <f t="shared" si="147"/>
        <v/>
      </c>
      <c r="EL85" s="21" t="str">
        <f t="shared" si="225"/>
        <v/>
      </c>
      <c r="EM85" s="21" t="str">
        <f t="shared" si="226"/>
        <v/>
      </c>
      <c r="EN85" s="24" t="str">
        <f>IF(EE85="スギ",INDEX(データ!$H$7:$J$26,MATCH(EH85,データ!$G$7:$G$26),MATCH(EF85,データ!$H$6:$J$6)),IF(EE85="ヒノキ",INDEX(データ!$H$32:$J$51,MATCH(EH85,データ!$G$32:$G$51),MATCH(EF85,データ!$H$31:$J$31)),IF(EE85="マツ",INDEX(データ!#REF!,MATCH(EH85,データ!#REF!),MATCH(EF85,データ!#REF!)),IF(EE85="ザツ",INDEX(データ!#REF!,MATCH(EH85,データ!#REF!),MATCH(EF85,データ!#REF!)),""))))</f>
        <v/>
      </c>
      <c r="EO85" s="22" t="str">
        <f t="shared" si="227"/>
        <v/>
      </c>
      <c r="EP85" s="21" t="str">
        <f t="shared" si="228"/>
        <v/>
      </c>
      <c r="EQ85" s="27" t="str">
        <f t="shared" si="229"/>
        <v/>
      </c>
      <c r="ER85" s="24" t="str">
        <f t="shared" si="230"/>
        <v/>
      </c>
      <c r="ES85" s="25" t="str">
        <f t="shared" si="231"/>
        <v>0</v>
      </c>
      <c r="ET85" s="26" t="str">
        <f t="shared" si="232"/>
        <v/>
      </c>
      <c r="EU85" s="26" t="str">
        <f t="shared" si="233"/>
        <v/>
      </c>
      <c r="EV85" s="26" t="str">
        <f t="shared" si="234"/>
        <v/>
      </c>
      <c r="EW85" s="27" t="str">
        <f t="shared" si="235"/>
        <v/>
      </c>
      <c r="EX85" s="26" t="str">
        <f t="shared" si="236"/>
        <v/>
      </c>
      <c r="EY85" s="26" t="str">
        <f t="shared" si="237"/>
        <v/>
      </c>
      <c r="EZ85" s="26">
        <f t="shared" si="238"/>
        <v>0</v>
      </c>
      <c r="FA85" s="43"/>
    </row>
    <row r="86" spans="1:157" ht="15.95" customHeight="1" x14ac:dyDescent="0.15">
      <c r="A86" s="21"/>
      <c r="B86" s="36" t="str">
        <f>IF(ＣＳＶ貼付用!G72="","",ＣＳＶ貼付用!G72)</f>
        <v/>
      </c>
      <c r="C86" s="36" t="str">
        <f>IF(ＣＳＶ貼付用!I72="","",ＣＳＶ貼付用!I72)</f>
        <v/>
      </c>
      <c r="D86" s="36" t="str">
        <f>IF(ＣＳＶ貼付用!J72="","",ＣＳＶ貼付用!J72)</f>
        <v/>
      </c>
      <c r="E86" s="36" t="str">
        <f>IF(ＣＳＶ貼付用!F72="","",ＣＳＶ貼付用!F72)</f>
        <v/>
      </c>
      <c r="F86" s="38" t="str">
        <f>IF(ＣＳＶ貼付用!T72="","",ＣＳＶ貼付用!T72)</f>
        <v/>
      </c>
      <c r="G86" s="38"/>
      <c r="H86" s="38" t="str">
        <f>IF(ＣＳＶ貼付用!GJ72="","",ＣＳＶ貼付用!GJ72)</f>
        <v/>
      </c>
      <c r="I86" s="38" t="str">
        <f>IF(ＣＳＶ貼付用!GL72="","",ＣＳＶ貼付用!GL72)</f>
        <v/>
      </c>
      <c r="J86" s="38" t="str">
        <f>IF(ＣＳＶ貼付用!GN72="","",ＣＳＶ貼付用!GN72)</f>
        <v/>
      </c>
      <c r="K86" s="38" t="str">
        <f>IF(ＣＳＶ貼付用!GP72="","",ＣＳＶ貼付用!GP72)</f>
        <v/>
      </c>
      <c r="L86" s="45" t="s">
        <v>30</v>
      </c>
      <c r="M86" s="55" t="str">
        <f>IF(ＣＳＶ貼付用!AT72="","",ＣＳＶ貼付用!AT72)</f>
        <v/>
      </c>
      <c r="N86" s="38" t="str">
        <f>IF(ＣＳＶ貼付用!AV72="","",ＣＳＶ貼付用!AV72)</f>
        <v/>
      </c>
      <c r="O86" s="38" t="str">
        <f>IF(ＣＳＶ貼付用!AX72="","",ＣＳＶ貼付用!AX72)</f>
        <v/>
      </c>
      <c r="P86" s="40" t="str">
        <f>IF(ＣＳＶ貼付用!FE72="","",ＣＳＶ貼付用!FE72)</f>
        <v/>
      </c>
      <c r="Q86" s="41" t="str">
        <f>IF(林齢計算用!A72="","",林齢計算用!A72)</f>
        <v/>
      </c>
      <c r="R86" s="41" t="str">
        <f t="shared" si="148"/>
        <v/>
      </c>
      <c r="S86" s="56" t="str">
        <f>IF(ＣＳＶ貼付用!EG72="","",ＣＳＶ貼付用!EG72*10)</f>
        <v/>
      </c>
      <c r="T86" s="23" t="str">
        <f>IF(O86="スギ",INDEX(データ!$C$7:$E$26,MATCH(R86,データ!$B$7:$B$26),MATCH(P86,データ!$C$6:$E$6)),IF(O86="ヒノキ",INDEX(データ!$C$32:$E$51,MATCH(R86,データ!$B$32:$B$51),MATCH(P86,データ!$C$31:$E$31)),IF(O86="マツ",INDEX(データ!#REF!,MATCH(R86,データ!#REF!),MATCH(P86,データ!#REF!)),IF(O86="ザツ",INDEX(データ!#REF!,MATCH(R86,データ!#REF!),MATCH(P86,データ!#REF!)),""))))</f>
        <v/>
      </c>
      <c r="U86" s="22" t="str">
        <f t="shared" ref="U86:U149" si="239">IF(T86="","",ROUND(M86*S86*T86/10,0))</f>
        <v/>
      </c>
      <c r="V86" s="21" t="str">
        <f t="shared" si="142"/>
        <v/>
      </c>
      <c r="W86" s="21" t="str">
        <f t="shared" ref="W86:W149" si="240">IF(O86="スギ",INDEX($FC$8:$FE$8,MATCH(P86,$FC$7:$FE$7)),IF(O86="ヒノキ",INDEX($FC$9:$FE$9,MATCH(P86,$FC$7:$FE$7)),""))</f>
        <v/>
      </c>
      <c r="X86" s="23" t="str">
        <f>IF(O86="スギ",INDEX(データ!$H$7:$J$26,MATCH(R86,データ!$G$7:$G$26),MATCH(P86,データ!$H$6:$J$6)),IF(O86="ヒノキ",INDEX(データ!$H$32:$J$51,MATCH(R86,データ!$G$32:$G$51),MATCH(P86,データ!$H$31:$J$31)),IF(O86="マツ",INDEX(データ!#REF!,MATCH(R86,データ!#REF!),MATCH(P86,データ!#REF!)),IF(O86="ザツ",INDEX(データ!#REF!,MATCH(R86,データ!#REF!),MATCH(P86,データ!#REF!)),""))))</f>
        <v/>
      </c>
      <c r="Y86" s="22" t="str">
        <f t="shared" ref="Y86:Y149" si="241">IF(X86="","",ROUND(S86*X86/10,0))</f>
        <v/>
      </c>
      <c r="Z86" s="21" t="str">
        <f t="shared" ref="Z86:Z149" si="242">IF(Y86="","",ROUND(M86*S86*X86/10,0))</f>
        <v/>
      </c>
      <c r="AA86" s="27" t="str">
        <f t="shared" si="149"/>
        <v/>
      </c>
      <c r="AB86" s="24" t="str">
        <f t="shared" si="150"/>
        <v/>
      </c>
      <c r="AC86" s="25" t="str">
        <f t="shared" si="151"/>
        <v>0</v>
      </c>
      <c r="AD86" s="26" t="str">
        <f t="shared" si="152"/>
        <v/>
      </c>
      <c r="AE86" s="26" t="str">
        <f t="shared" si="153"/>
        <v/>
      </c>
      <c r="AF86" s="26" t="str">
        <f t="shared" si="154"/>
        <v/>
      </c>
      <c r="AG86" s="27" t="str">
        <f t="shared" si="155"/>
        <v/>
      </c>
      <c r="AH86" s="26" t="str">
        <f t="shared" si="156"/>
        <v/>
      </c>
      <c r="AI86" s="26" t="str">
        <f t="shared" si="157"/>
        <v/>
      </c>
      <c r="AJ86" s="45" t="s">
        <v>30</v>
      </c>
      <c r="AK86" s="55" t="str">
        <f>IF(ＣＳＶ貼付用!BI72="","",ＣＳＶ貼付用!BI72)</f>
        <v/>
      </c>
      <c r="AL86" s="38" t="str">
        <f>IF(ＣＳＶ貼付用!BK72="","",ＣＳＶ貼付用!BK72)</f>
        <v/>
      </c>
      <c r="AM86" s="38" t="str">
        <f>IF(ＣＳＶ貼付用!BM72="","",ＣＳＶ貼付用!BM72)</f>
        <v/>
      </c>
      <c r="AN86" s="40" t="str">
        <f t="shared" si="158"/>
        <v/>
      </c>
      <c r="AO86" s="41" t="str">
        <f>IF(林齢計算用!B72="","",林齢計算用!B72)</f>
        <v/>
      </c>
      <c r="AP86" s="41" t="str">
        <f t="shared" si="159"/>
        <v/>
      </c>
      <c r="AQ86" s="41" t="str">
        <f t="shared" si="160"/>
        <v/>
      </c>
      <c r="AR86" s="23" t="str">
        <f>IF(AM86="スギ",INDEX(データ!$C$7:$E$26,MATCH(AP86,データ!$B$7:$B$26),MATCH(AN86,データ!$C$6:$E$6)),IF(AM86="ヒノキ",INDEX(データ!$C$32:$E$51,MATCH(AP86,データ!$B$32:$B$51),MATCH(AN86,データ!$C$31:$E$31)),IF(AM86="マツ",INDEX(データ!#REF!,MATCH(AP86,データ!#REF!),MATCH(AN86,データ!#REF!)),IF(AM86="ザツ",INDEX(データ!#REF!,MATCH(AP86,データ!#REF!),MATCH(AN86,データ!#REF!)),""))))</f>
        <v/>
      </c>
      <c r="AS86" s="22" t="str">
        <f t="shared" si="143"/>
        <v/>
      </c>
      <c r="AT86" s="21" t="str">
        <f t="shared" si="161"/>
        <v/>
      </c>
      <c r="AU86" s="21" t="str">
        <f t="shared" si="162"/>
        <v/>
      </c>
      <c r="AV86" s="24" t="str">
        <f>IF(AM86="スギ",INDEX(データ!$H$7:$J$26,MATCH(AP86,データ!$G$7:$G$26),MATCH(AN86,データ!$H$6:$J$6)),IF(AM86="ヒノキ",INDEX(データ!$H$32:$J$51,MATCH(AP86,データ!$G$32:$G$51),MATCH(AN86,データ!$H$31:$J$31)),IF(AM86="マツ",INDEX(データ!#REF!,MATCH(AP86,データ!#REF!),MATCH(AN86,データ!#REF!)),IF(AM86="ザツ",INDEX(データ!#REF!,MATCH(AP86,データ!#REF!),MATCH(AN86,データ!#REF!)),""))))</f>
        <v/>
      </c>
      <c r="AW86" s="22" t="str">
        <f t="shared" si="163"/>
        <v/>
      </c>
      <c r="AX86" s="21" t="str">
        <f t="shared" si="164"/>
        <v/>
      </c>
      <c r="AY86" s="27" t="str">
        <f t="shared" si="165"/>
        <v/>
      </c>
      <c r="AZ86" s="24" t="str">
        <f t="shared" si="166"/>
        <v/>
      </c>
      <c r="BA86" s="25" t="str">
        <f t="shared" si="167"/>
        <v>0</v>
      </c>
      <c r="BB86" s="26" t="str">
        <f t="shared" si="168"/>
        <v/>
      </c>
      <c r="BC86" s="26" t="str">
        <f t="shared" si="169"/>
        <v/>
      </c>
      <c r="BD86" s="26" t="str">
        <f t="shared" si="170"/>
        <v/>
      </c>
      <c r="BE86" s="27" t="str">
        <f t="shared" si="171"/>
        <v/>
      </c>
      <c r="BF86" s="26" t="str">
        <f t="shared" si="172"/>
        <v/>
      </c>
      <c r="BG86" s="26" t="str">
        <f t="shared" si="173"/>
        <v/>
      </c>
      <c r="BH86" s="45" t="s">
        <v>30</v>
      </c>
      <c r="BI86" s="55" t="str">
        <f>IF(ＣＳＶ貼付用!BX72="","",ＣＳＶ貼付用!BX72)</f>
        <v/>
      </c>
      <c r="BJ86" s="38" t="str">
        <f>IF(ＣＳＶ貼付用!BZ72="","",ＣＳＶ貼付用!BZ72)</f>
        <v/>
      </c>
      <c r="BK86" s="38" t="str">
        <f>IF(ＣＳＶ貼付用!CB72="","",ＣＳＶ貼付用!CB72)</f>
        <v/>
      </c>
      <c r="BL86" s="40" t="str">
        <f t="shared" si="174"/>
        <v/>
      </c>
      <c r="BM86" s="41" t="str">
        <f>IF(林齢計算用!C72="","",林齢計算用!C72)</f>
        <v/>
      </c>
      <c r="BN86" s="41" t="str">
        <f t="shared" si="175"/>
        <v/>
      </c>
      <c r="BO86" s="41" t="str">
        <f t="shared" si="176"/>
        <v/>
      </c>
      <c r="BP86" s="23" t="str">
        <f>IF(BK86="スギ",INDEX(データ!$C$7:$E$26,MATCH(BN86,データ!$B$7:$B$26),MATCH(BL86,データ!$C$6:$E$6)),IF(BK86="ヒノキ",INDEX(データ!$C$32:$E$51,MATCH(BN86,データ!$B$32:$B$51),MATCH(BL86,データ!$C$31:$E$31)),IF(BK86="マツ",INDEX(データ!#REF!,MATCH(BN86,データ!#REF!),MATCH(BL86,データ!#REF!)),IF(BK86="ザツ",INDEX(データ!#REF!,MATCH(BN86,データ!#REF!),MATCH(BL86,データ!#REF!)),""))))</f>
        <v/>
      </c>
      <c r="BQ86" s="22" t="str">
        <f t="shared" si="144"/>
        <v/>
      </c>
      <c r="BR86" s="21" t="str">
        <f t="shared" si="177"/>
        <v/>
      </c>
      <c r="BS86" s="21" t="str">
        <f t="shared" si="178"/>
        <v/>
      </c>
      <c r="BT86" s="24" t="str">
        <f>IF(BK86="スギ",INDEX(データ!$H$7:$J$26,MATCH(BN86,データ!$G$7:$G$26),MATCH(BL86,データ!$H$6:$J$6)),IF(BK86="ヒノキ",INDEX(データ!$H$32:$J$51,MATCH(BN86,データ!$G$32:$G$51),MATCH(BL86,データ!$H$31:$J$31)),IF(BK86="マツ",INDEX(データ!#REF!,MATCH(BN86,データ!#REF!),MATCH(BL86,データ!#REF!)),IF(BK86="ザツ",INDEX(データ!#REF!,MATCH(BN86,データ!#REF!),MATCH(BL86,データ!#REF!)),""))))</f>
        <v/>
      </c>
      <c r="BU86" s="22" t="str">
        <f t="shared" si="179"/>
        <v/>
      </c>
      <c r="BV86" s="21" t="str">
        <f t="shared" si="180"/>
        <v/>
      </c>
      <c r="BW86" s="27" t="str">
        <f t="shared" si="181"/>
        <v/>
      </c>
      <c r="BX86" s="24" t="str">
        <f t="shared" si="182"/>
        <v/>
      </c>
      <c r="BY86" s="25" t="str">
        <f t="shared" si="183"/>
        <v>0</v>
      </c>
      <c r="BZ86" s="26" t="str">
        <f t="shared" si="184"/>
        <v/>
      </c>
      <c r="CA86" s="26" t="str">
        <f t="shared" si="185"/>
        <v/>
      </c>
      <c r="CB86" s="26" t="str">
        <f t="shared" si="186"/>
        <v/>
      </c>
      <c r="CC86" s="27" t="str">
        <f t="shared" si="187"/>
        <v/>
      </c>
      <c r="CD86" s="26" t="str">
        <f t="shared" si="188"/>
        <v/>
      </c>
      <c r="CE86" s="26" t="str">
        <f t="shared" si="189"/>
        <v/>
      </c>
      <c r="CF86" s="45" t="s">
        <v>30</v>
      </c>
      <c r="CG86" s="55" t="str">
        <f>IF(ＣＳＶ貼付用!CM72="","",ＣＳＶ貼付用!CM72)</f>
        <v/>
      </c>
      <c r="CH86" s="38" t="str">
        <f>IF(ＣＳＶ貼付用!CO72="","",ＣＳＶ貼付用!CO72)</f>
        <v/>
      </c>
      <c r="CI86" s="38" t="str">
        <f>IF(ＣＳＶ貼付用!CQ72="","",ＣＳＶ貼付用!CQ72)</f>
        <v/>
      </c>
      <c r="CJ86" s="40" t="str">
        <f t="shared" si="190"/>
        <v/>
      </c>
      <c r="CK86" s="41" t="str">
        <f>IF(林齢計算用!D72="","",林齢計算用!D72)</f>
        <v/>
      </c>
      <c r="CL86" s="41" t="str">
        <f t="shared" si="191"/>
        <v/>
      </c>
      <c r="CM86" s="41" t="str">
        <f t="shared" si="192"/>
        <v/>
      </c>
      <c r="CN86" s="23" t="str">
        <f>IF(CI86="スギ",INDEX(データ!$C$7:$E$26,MATCH(CL86,データ!$B$7:$B$26),MATCH(CJ86,データ!$C$6:$E$6)),IF(CI86="ヒノキ",INDEX(データ!$C$32:$E$51,MATCH(CL86,データ!$B$32:$B$51),MATCH(CJ86,データ!$C$31:$E$31)),IF(CI86="マツ",INDEX(データ!#REF!,MATCH(CL86,データ!#REF!),MATCH(CJ86,データ!#REF!)),IF(CI86="ザツ",INDEX(データ!#REF!,MATCH(CL86,データ!#REF!),MATCH(CJ86,データ!#REF!)),""))))</f>
        <v/>
      </c>
      <c r="CO86" s="22" t="str">
        <f t="shared" si="145"/>
        <v/>
      </c>
      <c r="CP86" s="21" t="str">
        <f t="shared" si="193"/>
        <v/>
      </c>
      <c r="CQ86" s="21" t="str">
        <f t="shared" si="194"/>
        <v/>
      </c>
      <c r="CR86" s="24" t="str">
        <f>IF(CI86="スギ",INDEX(データ!$H$7:$J$26,MATCH(CL86,データ!$G$7:$G$26),MATCH(CJ86,データ!$H$6:$J$6)),IF(CI86="ヒノキ",INDEX(データ!$H$32:$J$51,MATCH(CL86,データ!$G$32:$G$51),MATCH(CJ86,データ!$H$31:$J$31)),IF(CI86="マツ",INDEX(データ!#REF!,MATCH(CL86,データ!#REF!),MATCH(CJ86,データ!#REF!)),IF(CI86="ザツ",INDEX(データ!#REF!,MATCH(CL86,データ!#REF!),MATCH(CJ86,データ!#REF!)),""))))</f>
        <v/>
      </c>
      <c r="CS86" s="22" t="str">
        <f t="shared" si="195"/>
        <v/>
      </c>
      <c r="CT86" s="21" t="str">
        <f t="shared" si="196"/>
        <v/>
      </c>
      <c r="CU86" s="27" t="str">
        <f t="shared" si="197"/>
        <v/>
      </c>
      <c r="CV86" s="24" t="str">
        <f t="shared" si="198"/>
        <v/>
      </c>
      <c r="CW86" s="25" t="str">
        <f t="shared" si="199"/>
        <v>0</v>
      </c>
      <c r="CX86" s="26" t="str">
        <f t="shared" si="200"/>
        <v/>
      </c>
      <c r="CY86" s="26" t="str">
        <f t="shared" si="201"/>
        <v/>
      </c>
      <c r="CZ86" s="26" t="str">
        <f t="shared" si="202"/>
        <v/>
      </c>
      <c r="DA86" s="27" t="str">
        <f t="shared" si="203"/>
        <v/>
      </c>
      <c r="DB86" s="26" t="str">
        <f t="shared" si="204"/>
        <v/>
      </c>
      <c r="DC86" s="26" t="str">
        <f t="shared" si="205"/>
        <v/>
      </c>
      <c r="DD86" s="45" t="s">
        <v>30</v>
      </c>
      <c r="DE86" s="55" t="str">
        <f>IF(ＣＳＶ貼付用!DB72="","",ＣＳＶ貼付用!DB72)</f>
        <v/>
      </c>
      <c r="DF86" s="38" t="str">
        <f>IF(ＣＳＶ貼付用!DD72="","",ＣＳＶ貼付用!DD72)</f>
        <v/>
      </c>
      <c r="DG86" s="38" t="str">
        <f>IF(ＣＳＶ貼付用!DF72="","",ＣＳＶ貼付用!DF72)</f>
        <v/>
      </c>
      <c r="DH86" s="40" t="str">
        <f t="shared" si="206"/>
        <v/>
      </c>
      <c r="DI86" s="41" t="str">
        <f>IF(林齢計算用!E72="","",林齢計算用!E72)</f>
        <v/>
      </c>
      <c r="DJ86" s="41" t="str">
        <f t="shared" si="207"/>
        <v/>
      </c>
      <c r="DK86" s="41" t="str">
        <f t="shared" si="208"/>
        <v/>
      </c>
      <c r="DL86" s="23" t="str">
        <f>IF(DG86="スギ",INDEX(データ!$C$7:$E$26,MATCH(DJ86,データ!$B$7:$B$26),MATCH(DH86,データ!$C$6:$E$6)),IF(DG86="ヒノキ",INDEX(データ!$C$32:$E$51,MATCH(DJ86,データ!$B$32:$B$51),MATCH(DH86,データ!$C$31:$E$31)),IF(DG86="マツ",INDEX(データ!#REF!,MATCH(DJ86,データ!#REF!),MATCH(DH86,データ!#REF!)),IF(DG86="ザツ",INDEX(データ!#REF!,MATCH(DJ86,データ!#REF!),MATCH(DH86,データ!#REF!)),""))))</f>
        <v/>
      </c>
      <c r="DM86" s="22" t="str">
        <f t="shared" si="146"/>
        <v/>
      </c>
      <c r="DN86" s="21" t="str">
        <f t="shared" si="209"/>
        <v/>
      </c>
      <c r="DO86" s="21" t="str">
        <f t="shared" si="210"/>
        <v/>
      </c>
      <c r="DP86" s="24" t="str">
        <f>IF(DG86="スギ",INDEX(データ!$H$7:$J$26,MATCH(DJ86,データ!$G$7:$G$26),MATCH(DH86,データ!$H$6:$J$6)),IF(DG86="ヒノキ",INDEX(データ!$H$32:$J$51,MATCH(DJ86,データ!$G$32:$G$51),MATCH(DH86,データ!$H$31:$J$31)),IF(DG86="マツ",INDEX(データ!#REF!,MATCH(DJ86,データ!#REF!),MATCH(DH86,データ!#REF!)),IF(DG86="ザツ",INDEX(データ!#REF!,MATCH(DJ86,データ!#REF!),MATCH(DH86,データ!#REF!)),""))))</f>
        <v/>
      </c>
      <c r="DQ86" s="22" t="str">
        <f t="shared" si="211"/>
        <v/>
      </c>
      <c r="DR86" s="21" t="str">
        <f t="shared" si="212"/>
        <v/>
      </c>
      <c r="DS86" s="27" t="str">
        <f t="shared" si="213"/>
        <v/>
      </c>
      <c r="DT86" s="24" t="str">
        <f t="shared" si="214"/>
        <v/>
      </c>
      <c r="DU86" s="25" t="str">
        <f t="shared" si="215"/>
        <v>0</v>
      </c>
      <c r="DV86" s="26" t="str">
        <f t="shared" si="216"/>
        <v/>
      </c>
      <c r="DW86" s="26" t="str">
        <f t="shared" si="217"/>
        <v/>
      </c>
      <c r="DX86" s="26" t="str">
        <f t="shared" si="218"/>
        <v/>
      </c>
      <c r="DY86" s="27" t="str">
        <f t="shared" si="219"/>
        <v/>
      </c>
      <c r="DZ86" s="26" t="str">
        <f t="shared" si="220"/>
        <v/>
      </c>
      <c r="EA86" s="26" t="str">
        <f t="shared" si="221"/>
        <v/>
      </c>
      <c r="EB86" s="45" t="s">
        <v>30</v>
      </c>
      <c r="EC86" s="55" t="str">
        <f>IF(ＣＳＶ貼付用!DQ72="","",ＣＳＶ貼付用!DQ72)</f>
        <v/>
      </c>
      <c r="ED86" s="38" t="str">
        <f>IF(ＣＳＶ貼付用!DS72="","",ＣＳＶ貼付用!DS72)</f>
        <v/>
      </c>
      <c r="EE86" s="38" t="str">
        <f>IF(ＣＳＶ貼付用!DU72="","",ＣＳＶ貼付用!DU72)</f>
        <v/>
      </c>
      <c r="EF86" s="40" t="str">
        <f t="shared" si="222"/>
        <v/>
      </c>
      <c r="EG86" s="41" t="str">
        <f>IF(林齢計算用!F72="","",林齢計算用!F72)</f>
        <v/>
      </c>
      <c r="EH86" s="41" t="str">
        <f t="shared" si="223"/>
        <v/>
      </c>
      <c r="EI86" s="41" t="str">
        <f t="shared" si="224"/>
        <v/>
      </c>
      <c r="EJ86" s="23" t="str">
        <f>IF(EE86="スギ",INDEX(データ!$C$7:$E$26,MATCH(EH86,データ!$B$7:$B$26),MATCH(EF86,データ!$C$6:$E$6)),IF(EE86="ヒノキ",INDEX(データ!$C$32:$E$51,MATCH(EH86,データ!$B$32:$B$51),MATCH(EF86,データ!$C$31:$E$31)),IF(EE86="マツ",INDEX(データ!#REF!,MATCH(EH86,データ!#REF!),MATCH(EF86,データ!#REF!)),IF(EE86="ザツ",INDEX(データ!#REF!,MATCH(EH86,データ!#REF!),MATCH(EF86,データ!#REF!)),""))))</f>
        <v/>
      </c>
      <c r="EK86" s="22" t="str">
        <f t="shared" si="147"/>
        <v/>
      </c>
      <c r="EL86" s="21" t="str">
        <f t="shared" si="225"/>
        <v/>
      </c>
      <c r="EM86" s="21" t="str">
        <f t="shared" si="226"/>
        <v/>
      </c>
      <c r="EN86" s="24" t="str">
        <f>IF(EE86="スギ",INDEX(データ!$H$7:$J$26,MATCH(EH86,データ!$G$7:$G$26),MATCH(EF86,データ!$H$6:$J$6)),IF(EE86="ヒノキ",INDEX(データ!$H$32:$J$51,MATCH(EH86,データ!$G$32:$G$51),MATCH(EF86,データ!$H$31:$J$31)),IF(EE86="マツ",INDEX(データ!#REF!,MATCH(EH86,データ!#REF!),MATCH(EF86,データ!#REF!)),IF(EE86="ザツ",INDEX(データ!#REF!,MATCH(EH86,データ!#REF!),MATCH(EF86,データ!#REF!)),""))))</f>
        <v/>
      </c>
      <c r="EO86" s="22" t="str">
        <f t="shared" si="227"/>
        <v/>
      </c>
      <c r="EP86" s="21" t="str">
        <f t="shared" si="228"/>
        <v/>
      </c>
      <c r="EQ86" s="27" t="str">
        <f t="shared" si="229"/>
        <v/>
      </c>
      <c r="ER86" s="24" t="str">
        <f t="shared" si="230"/>
        <v/>
      </c>
      <c r="ES86" s="25" t="str">
        <f t="shared" si="231"/>
        <v>0</v>
      </c>
      <c r="ET86" s="26" t="str">
        <f t="shared" si="232"/>
        <v/>
      </c>
      <c r="EU86" s="26" t="str">
        <f t="shared" si="233"/>
        <v/>
      </c>
      <c r="EV86" s="26" t="str">
        <f t="shared" si="234"/>
        <v/>
      </c>
      <c r="EW86" s="27" t="str">
        <f t="shared" si="235"/>
        <v/>
      </c>
      <c r="EX86" s="26" t="str">
        <f t="shared" si="236"/>
        <v/>
      </c>
      <c r="EY86" s="26" t="str">
        <f t="shared" si="237"/>
        <v/>
      </c>
      <c r="EZ86" s="26">
        <f t="shared" si="238"/>
        <v>0</v>
      </c>
      <c r="FA86" s="43"/>
    </row>
    <row r="87" spans="1:157" ht="15.95" customHeight="1" x14ac:dyDescent="0.15">
      <c r="A87" s="21"/>
      <c r="B87" s="36" t="str">
        <f>IF(ＣＳＶ貼付用!G73="","",ＣＳＶ貼付用!G73)</f>
        <v/>
      </c>
      <c r="C87" s="36" t="str">
        <f>IF(ＣＳＶ貼付用!I73="","",ＣＳＶ貼付用!I73)</f>
        <v/>
      </c>
      <c r="D87" s="36" t="str">
        <f>IF(ＣＳＶ貼付用!J73="","",ＣＳＶ貼付用!J73)</f>
        <v/>
      </c>
      <c r="E87" s="36" t="str">
        <f>IF(ＣＳＶ貼付用!F73="","",ＣＳＶ貼付用!F73)</f>
        <v/>
      </c>
      <c r="F87" s="38" t="str">
        <f>IF(ＣＳＶ貼付用!T73="","",ＣＳＶ貼付用!T73)</f>
        <v/>
      </c>
      <c r="G87" s="38"/>
      <c r="H87" s="38" t="str">
        <f>IF(ＣＳＶ貼付用!GJ73="","",ＣＳＶ貼付用!GJ73)</f>
        <v/>
      </c>
      <c r="I87" s="38" t="str">
        <f>IF(ＣＳＶ貼付用!GL73="","",ＣＳＶ貼付用!GL73)</f>
        <v/>
      </c>
      <c r="J87" s="38" t="str">
        <f>IF(ＣＳＶ貼付用!GN73="","",ＣＳＶ貼付用!GN73)</f>
        <v/>
      </c>
      <c r="K87" s="38" t="str">
        <f>IF(ＣＳＶ貼付用!GP73="","",ＣＳＶ貼付用!GP73)</f>
        <v/>
      </c>
      <c r="L87" s="45" t="s">
        <v>30</v>
      </c>
      <c r="M87" s="55" t="str">
        <f>IF(ＣＳＶ貼付用!AT73="","",ＣＳＶ貼付用!AT73)</f>
        <v/>
      </c>
      <c r="N87" s="38" t="str">
        <f>IF(ＣＳＶ貼付用!AV73="","",ＣＳＶ貼付用!AV73)</f>
        <v/>
      </c>
      <c r="O87" s="38" t="str">
        <f>IF(ＣＳＶ貼付用!AX73="","",ＣＳＶ貼付用!AX73)</f>
        <v/>
      </c>
      <c r="P87" s="40" t="str">
        <f>IF(ＣＳＶ貼付用!FE73="","",ＣＳＶ貼付用!FE73)</f>
        <v/>
      </c>
      <c r="Q87" s="41" t="str">
        <f>IF(林齢計算用!A73="","",林齢計算用!A73)</f>
        <v/>
      </c>
      <c r="R87" s="41" t="str">
        <f t="shared" si="148"/>
        <v/>
      </c>
      <c r="S87" s="56" t="str">
        <f>IF(ＣＳＶ貼付用!EG73="","",ＣＳＶ貼付用!EG73*10)</f>
        <v/>
      </c>
      <c r="T87" s="23" t="str">
        <f>IF(O87="スギ",INDEX(データ!$C$7:$E$26,MATCH(R87,データ!$B$7:$B$26),MATCH(P87,データ!$C$6:$E$6)),IF(O87="ヒノキ",INDEX(データ!$C$32:$E$51,MATCH(R87,データ!$B$32:$B$51),MATCH(P87,データ!$C$31:$E$31)),IF(O87="マツ",INDEX(データ!#REF!,MATCH(R87,データ!#REF!),MATCH(P87,データ!#REF!)),IF(O87="ザツ",INDEX(データ!#REF!,MATCH(R87,データ!#REF!),MATCH(P87,データ!#REF!)),""))))</f>
        <v/>
      </c>
      <c r="U87" s="22" t="str">
        <f t="shared" si="239"/>
        <v/>
      </c>
      <c r="V87" s="21" t="str">
        <f t="shared" ref="V87:V150" si="243">IF(O87="スギ",$A$19,IF(O87="ヒノキ",$A$25,""))</f>
        <v/>
      </c>
      <c r="W87" s="21" t="str">
        <f t="shared" si="240"/>
        <v/>
      </c>
      <c r="X87" s="23" t="str">
        <f>IF(O87="スギ",INDEX(データ!$H$7:$J$26,MATCH(R87,データ!$G$7:$G$26),MATCH(P87,データ!$H$6:$J$6)),IF(O87="ヒノキ",INDEX(データ!$H$32:$J$51,MATCH(R87,データ!$G$32:$G$51),MATCH(P87,データ!$H$31:$J$31)),IF(O87="マツ",INDEX(データ!#REF!,MATCH(R87,データ!#REF!),MATCH(P87,データ!#REF!)),IF(O87="ザツ",INDEX(データ!#REF!,MATCH(R87,データ!#REF!),MATCH(P87,データ!#REF!)),""))))</f>
        <v/>
      </c>
      <c r="Y87" s="22" t="str">
        <f t="shared" si="241"/>
        <v/>
      </c>
      <c r="Z87" s="21" t="str">
        <f t="shared" si="242"/>
        <v/>
      </c>
      <c r="AA87" s="27" t="str">
        <f t="shared" si="149"/>
        <v/>
      </c>
      <c r="AB87" s="24" t="str">
        <f t="shared" si="150"/>
        <v/>
      </c>
      <c r="AC87" s="25" t="str">
        <f t="shared" si="151"/>
        <v>0</v>
      </c>
      <c r="AD87" s="26" t="str">
        <f t="shared" si="152"/>
        <v/>
      </c>
      <c r="AE87" s="26" t="str">
        <f t="shared" si="153"/>
        <v/>
      </c>
      <c r="AF87" s="26" t="str">
        <f t="shared" si="154"/>
        <v/>
      </c>
      <c r="AG87" s="27" t="str">
        <f t="shared" si="155"/>
        <v/>
      </c>
      <c r="AH87" s="26" t="str">
        <f t="shared" si="156"/>
        <v/>
      </c>
      <c r="AI87" s="26" t="str">
        <f t="shared" si="157"/>
        <v/>
      </c>
      <c r="AJ87" s="45" t="s">
        <v>30</v>
      </c>
      <c r="AK87" s="55" t="str">
        <f>IF(ＣＳＶ貼付用!BI73="","",ＣＳＶ貼付用!BI73)</f>
        <v/>
      </c>
      <c r="AL87" s="38" t="str">
        <f>IF(ＣＳＶ貼付用!BK73="","",ＣＳＶ貼付用!BK73)</f>
        <v/>
      </c>
      <c r="AM87" s="38" t="str">
        <f>IF(ＣＳＶ貼付用!BM73="","",ＣＳＶ貼付用!BM73)</f>
        <v/>
      </c>
      <c r="AN87" s="40" t="str">
        <f t="shared" si="158"/>
        <v/>
      </c>
      <c r="AO87" s="41" t="str">
        <f>IF(林齢計算用!B73="","",林齢計算用!B73)</f>
        <v/>
      </c>
      <c r="AP87" s="41" t="str">
        <f t="shared" si="159"/>
        <v/>
      </c>
      <c r="AQ87" s="41" t="str">
        <f t="shared" si="160"/>
        <v/>
      </c>
      <c r="AR87" s="23" t="str">
        <f>IF(AM87="スギ",INDEX(データ!$C$7:$E$26,MATCH(AP87,データ!$B$7:$B$26),MATCH(AN87,データ!$C$6:$E$6)),IF(AM87="ヒノキ",INDEX(データ!$C$32:$E$51,MATCH(AP87,データ!$B$32:$B$51),MATCH(AN87,データ!$C$31:$E$31)),IF(AM87="マツ",INDEX(データ!#REF!,MATCH(AP87,データ!#REF!),MATCH(AN87,データ!#REF!)),IF(AM87="ザツ",INDEX(データ!#REF!,MATCH(AP87,データ!#REF!),MATCH(AN87,データ!#REF!)),""))))</f>
        <v/>
      </c>
      <c r="AS87" s="22" t="str">
        <f t="shared" si="143"/>
        <v/>
      </c>
      <c r="AT87" s="21" t="str">
        <f t="shared" si="161"/>
        <v/>
      </c>
      <c r="AU87" s="21" t="str">
        <f t="shared" si="162"/>
        <v/>
      </c>
      <c r="AV87" s="24" t="str">
        <f>IF(AM87="スギ",INDEX(データ!$H$7:$J$26,MATCH(AP87,データ!$G$7:$G$26),MATCH(AN87,データ!$H$6:$J$6)),IF(AM87="ヒノキ",INDEX(データ!$H$32:$J$51,MATCH(AP87,データ!$G$32:$G$51),MATCH(AN87,データ!$H$31:$J$31)),IF(AM87="マツ",INDEX(データ!#REF!,MATCH(AP87,データ!#REF!),MATCH(AN87,データ!#REF!)),IF(AM87="ザツ",INDEX(データ!#REF!,MATCH(AP87,データ!#REF!),MATCH(AN87,データ!#REF!)),""))))</f>
        <v/>
      </c>
      <c r="AW87" s="22" t="str">
        <f t="shared" si="163"/>
        <v/>
      </c>
      <c r="AX87" s="21" t="str">
        <f t="shared" si="164"/>
        <v/>
      </c>
      <c r="AY87" s="27" t="str">
        <f t="shared" si="165"/>
        <v/>
      </c>
      <c r="AZ87" s="24" t="str">
        <f t="shared" si="166"/>
        <v/>
      </c>
      <c r="BA87" s="25" t="str">
        <f t="shared" si="167"/>
        <v>0</v>
      </c>
      <c r="BB87" s="26" t="str">
        <f t="shared" si="168"/>
        <v/>
      </c>
      <c r="BC87" s="26" t="str">
        <f t="shared" si="169"/>
        <v/>
      </c>
      <c r="BD87" s="26" t="str">
        <f t="shared" si="170"/>
        <v/>
      </c>
      <c r="BE87" s="27" t="str">
        <f t="shared" si="171"/>
        <v/>
      </c>
      <c r="BF87" s="26" t="str">
        <f t="shared" si="172"/>
        <v/>
      </c>
      <c r="BG87" s="26" t="str">
        <f t="shared" si="173"/>
        <v/>
      </c>
      <c r="BH87" s="45" t="s">
        <v>30</v>
      </c>
      <c r="BI87" s="55" t="str">
        <f>IF(ＣＳＶ貼付用!BX73="","",ＣＳＶ貼付用!BX73)</f>
        <v/>
      </c>
      <c r="BJ87" s="38" t="str">
        <f>IF(ＣＳＶ貼付用!BZ73="","",ＣＳＶ貼付用!BZ73)</f>
        <v/>
      </c>
      <c r="BK87" s="38" t="str">
        <f>IF(ＣＳＶ貼付用!CB73="","",ＣＳＶ貼付用!CB73)</f>
        <v/>
      </c>
      <c r="BL87" s="40" t="str">
        <f t="shared" si="174"/>
        <v/>
      </c>
      <c r="BM87" s="41" t="str">
        <f>IF(林齢計算用!C73="","",林齢計算用!C73)</f>
        <v/>
      </c>
      <c r="BN87" s="41" t="str">
        <f t="shared" si="175"/>
        <v/>
      </c>
      <c r="BO87" s="41" t="str">
        <f t="shared" si="176"/>
        <v/>
      </c>
      <c r="BP87" s="23" t="str">
        <f>IF(BK87="スギ",INDEX(データ!$C$7:$E$26,MATCH(BN87,データ!$B$7:$B$26),MATCH(BL87,データ!$C$6:$E$6)),IF(BK87="ヒノキ",INDEX(データ!$C$32:$E$51,MATCH(BN87,データ!$B$32:$B$51),MATCH(BL87,データ!$C$31:$E$31)),IF(BK87="マツ",INDEX(データ!#REF!,MATCH(BN87,データ!#REF!),MATCH(BL87,データ!#REF!)),IF(BK87="ザツ",INDEX(データ!#REF!,MATCH(BN87,データ!#REF!),MATCH(BL87,データ!#REF!)),""))))</f>
        <v/>
      </c>
      <c r="BQ87" s="22" t="str">
        <f t="shared" si="144"/>
        <v/>
      </c>
      <c r="BR87" s="21" t="str">
        <f t="shared" si="177"/>
        <v/>
      </c>
      <c r="BS87" s="21" t="str">
        <f t="shared" si="178"/>
        <v/>
      </c>
      <c r="BT87" s="24" t="str">
        <f>IF(BK87="スギ",INDEX(データ!$H$7:$J$26,MATCH(BN87,データ!$G$7:$G$26),MATCH(BL87,データ!$H$6:$J$6)),IF(BK87="ヒノキ",INDEX(データ!$H$32:$J$51,MATCH(BN87,データ!$G$32:$G$51),MATCH(BL87,データ!$H$31:$J$31)),IF(BK87="マツ",INDEX(データ!#REF!,MATCH(BN87,データ!#REF!),MATCH(BL87,データ!#REF!)),IF(BK87="ザツ",INDEX(データ!#REF!,MATCH(BN87,データ!#REF!),MATCH(BL87,データ!#REF!)),""))))</f>
        <v/>
      </c>
      <c r="BU87" s="22" t="str">
        <f t="shared" si="179"/>
        <v/>
      </c>
      <c r="BV87" s="21" t="str">
        <f t="shared" si="180"/>
        <v/>
      </c>
      <c r="BW87" s="27" t="str">
        <f t="shared" si="181"/>
        <v/>
      </c>
      <c r="BX87" s="24" t="str">
        <f t="shared" si="182"/>
        <v/>
      </c>
      <c r="BY87" s="25" t="str">
        <f t="shared" si="183"/>
        <v>0</v>
      </c>
      <c r="BZ87" s="26" t="str">
        <f t="shared" si="184"/>
        <v/>
      </c>
      <c r="CA87" s="26" t="str">
        <f t="shared" si="185"/>
        <v/>
      </c>
      <c r="CB87" s="26" t="str">
        <f t="shared" si="186"/>
        <v/>
      </c>
      <c r="CC87" s="27" t="str">
        <f t="shared" si="187"/>
        <v/>
      </c>
      <c r="CD87" s="26" t="str">
        <f t="shared" si="188"/>
        <v/>
      </c>
      <c r="CE87" s="26" t="str">
        <f t="shared" si="189"/>
        <v/>
      </c>
      <c r="CF87" s="45" t="s">
        <v>30</v>
      </c>
      <c r="CG87" s="55" t="str">
        <f>IF(ＣＳＶ貼付用!CM73="","",ＣＳＶ貼付用!CM73)</f>
        <v/>
      </c>
      <c r="CH87" s="38" t="str">
        <f>IF(ＣＳＶ貼付用!CO73="","",ＣＳＶ貼付用!CO73)</f>
        <v/>
      </c>
      <c r="CI87" s="38" t="str">
        <f>IF(ＣＳＶ貼付用!CQ73="","",ＣＳＶ貼付用!CQ73)</f>
        <v/>
      </c>
      <c r="CJ87" s="40" t="str">
        <f t="shared" si="190"/>
        <v/>
      </c>
      <c r="CK87" s="41" t="str">
        <f>IF(林齢計算用!D73="","",林齢計算用!D73)</f>
        <v/>
      </c>
      <c r="CL87" s="41" t="str">
        <f t="shared" si="191"/>
        <v/>
      </c>
      <c r="CM87" s="41" t="str">
        <f t="shared" si="192"/>
        <v/>
      </c>
      <c r="CN87" s="23" t="str">
        <f>IF(CI87="スギ",INDEX(データ!$C$7:$E$26,MATCH(CL87,データ!$B$7:$B$26),MATCH(CJ87,データ!$C$6:$E$6)),IF(CI87="ヒノキ",INDEX(データ!$C$32:$E$51,MATCH(CL87,データ!$B$32:$B$51),MATCH(CJ87,データ!$C$31:$E$31)),IF(CI87="マツ",INDEX(データ!#REF!,MATCH(CL87,データ!#REF!),MATCH(CJ87,データ!#REF!)),IF(CI87="ザツ",INDEX(データ!#REF!,MATCH(CL87,データ!#REF!),MATCH(CJ87,データ!#REF!)),""))))</f>
        <v/>
      </c>
      <c r="CO87" s="22" t="str">
        <f t="shared" si="145"/>
        <v/>
      </c>
      <c r="CP87" s="21" t="str">
        <f t="shared" si="193"/>
        <v/>
      </c>
      <c r="CQ87" s="21" t="str">
        <f t="shared" si="194"/>
        <v/>
      </c>
      <c r="CR87" s="24" t="str">
        <f>IF(CI87="スギ",INDEX(データ!$H$7:$J$26,MATCH(CL87,データ!$G$7:$G$26),MATCH(CJ87,データ!$H$6:$J$6)),IF(CI87="ヒノキ",INDEX(データ!$H$32:$J$51,MATCH(CL87,データ!$G$32:$G$51),MATCH(CJ87,データ!$H$31:$J$31)),IF(CI87="マツ",INDEX(データ!#REF!,MATCH(CL87,データ!#REF!),MATCH(CJ87,データ!#REF!)),IF(CI87="ザツ",INDEX(データ!#REF!,MATCH(CL87,データ!#REF!),MATCH(CJ87,データ!#REF!)),""))))</f>
        <v/>
      </c>
      <c r="CS87" s="22" t="str">
        <f t="shared" si="195"/>
        <v/>
      </c>
      <c r="CT87" s="21" t="str">
        <f t="shared" si="196"/>
        <v/>
      </c>
      <c r="CU87" s="27" t="str">
        <f t="shared" si="197"/>
        <v/>
      </c>
      <c r="CV87" s="24" t="str">
        <f t="shared" si="198"/>
        <v/>
      </c>
      <c r="CW87" s="25" t="str">
        <f t="shared" si="199"/>
        <v>0</v>
      </c>
      <c r="CX87" s="26" t="str">
        <f t="shared" si="200"/>
        <v/>
      </c>
      <c r="CY87" s="26" t="str">
        <f t="shared" si="201"/>
        <v/>
      </c>
      <c r="CZ87" s="26" t="str">
        <f t="shared" si="202"/>
        <v/>
      </c>
      <c r="DA87" s="27" t="str">
        <f t="shared" si="203"/>
        <v/>
      </c>
      <c r="DB87" s="26" t="str">
        <f t="shared" si="204"/>
        <v/>
      </c>
      <c r="DC87" s="26" t="str">
        <f t="shared" si="205"/>
        <v/>
      </c>
      <c r="DD87" s="45" t="s">
        <v>30</v>
      </c>
      <c r="DE87" s="55" t="str">
        <f>IF(ＣＳＶ貼付用!DB73="","",ＣＳＶ貼付用!DB73)</f>
        <v/>
      </c>
      <c r="DF87" s="38" t="str">
        <f>IF(ＣＳＶ貼付用!DD73="","",ＣＳＶ貼付用!DD73)</f>
        <v/>
      </c>
      <c r="DG87" s="38" t="str">
        <f>IF(ＣＳＶ貼付用!DF73="","",ＣＳＶ貼付用!DF73)</f>
        <v/>
      </c>
      <c r="DH87" s="40" t="str">
        <f t="shared" si="206"/>
        <v/>
      </c>
      <c r="DI87" s="41" t="str">
        <f>IF(林齢計算用!E73="","",林齢計算用!E73)</f>
        <v/>
      </c>
      <c r="DJ87" s="41" t="str">
        <f t="shared" si="207"/>
        <v/>
      </c>
      <c r="DK87" s="41" t="str">
        <f t="shared" si="208"/>
        <v/>
      </c>
      <c r="DL87" s="23" t="str">
        <f>IF(DG87="スギ",INDEX(データ!$C$7:$E$26,MATCH(DJ87,データ!$B$7:$B$26),MATCH(DH87,データ!$C$6:$E$6)),IF(DG87="ヒノキ",INDEX(データ!$C$32:$E$51,MATCH(DJ87,データ!$B$32:$B$51),MATCH(DH87,データ!$C$31:$E$31)),IF(DG87="マツ",INDEX(データ!#REF!,MATCH(DJ87,データ!#REF!),MATCH(DH87,データ!#REF!)),IF(DG87="ザツ",INDEX(データ!#REF!,MATCH(DJ87,データ!#REF!),MATCH(DH87,データ!#REF!)),""))))</f>
        <v/>
      </c>
      <c r="DM87" s="22" t="str">
        <f t="shared" si="146"/>
        <v/>
      </c>
      <c r="DN87" s="21" t="str">
        <f t="shared" si="209"/>
        <v/>
      </c>
      <c r="DO87" s="21" t="str">
        <f t="shared" si="210"/>
        <v/>
      </c>
      <c r="DP87" s="24" t="str">
        <f>IF(DG87="スギ",INDEX(データ!$H$7:$J$26,MATCH(DJ87,データ!$G$7:$G$26),MATCH(DH87,データ!$H$6:$J$6)),IF(DG87="ヒノキ",INDEX(データ!$H$32:$J$51,MATCH(DJ87,データ!$G$32:$G$51),MATCH(DH87,データ!$H$31:$J$31)),IF(DG87="マツ",INDEX(データ!#REF!,MATCH(DJ87,データ!#REF!),MATCH(DH87,データ!#REF!)),IF(DG87="ザツ",INDEX(データ!#REF!,MATCH(DJ87,データ!#REF!),MATCH(DH87,データ!#REF!)),""))))</f>
        <v/>
      </c>
      <c r="DQ87" s="22" t="str">
        <f t="shared" si="211"/>
        <v/>
      </c>
      <c r="DR87" s="21" t="str">
        <f t="shared" si="212"/>
        <v/>
      </c>
      <c r="DS87" s="27" t="str">
        <f t="shared" si="213"/>
        <v/>
      </c>
      <c r="DT87" s="24" t="str">
        <f t="shared" si="214"/>
        <v/>
      </c>
      <c r="DU87" s="25" t="str">
        <f t="shared" si="215"/>
        <v>0</v>
      </c>
      <c r="DV87" s="26" t="str">
        <f t="shared" si="216"/>
        <v/>
      </c>
      <c r="DW87" s="26" t="str">
        <f t="shared" si="217"/>
        <v/>
      </c>
      <c r="DX87" s="26" t="str">
        <f t="shared" si="218"/>
        <v/>
      </c>
      <c r="DY87" s="27" t="str">
        <f t="shared" si="219"/>
        <v/>
      </c>
      <c r="DZ87" s="26" t="str">
        <f t="shared" si="220"/>
        <v/>
      </c>
      <c r="EA87" s="26" t="str">
        <f t="shared" si="221"/>
        <v/>
      </c>
      <c r="EB87" s="45" t="s">
        <v>30</v>
      </c>
      <c r="EC87" s="55" t="str">
        <f>IF(ＣＳＶ貼付用!DQ73="","",ＣＳＶ貼付用!DQ73)</f>
        <v/>
      </c>
      <c r="ED87" s="38" t="str">
        <f>IF(ＣＳＶ貼付用!DS73="","",ＣＳＶ貼付用!DS73)</f>
        <v/>
      </c>
      <c r="EE87" s="38" t="str">
        <f>IF(ＣＳＶ貼付用!DU73="","",ＣＳＶ貼付用!DU73)</f>
        <v/>
      </c>
      <c r="EF87" s="40" t="str">
        <f t="shared" si="222"/>
        <v/>
      </c>
      <c r="EG87" s="41" t="str">
        <f>IF(林齢計算用!F73="","",林齢計算用!F73)</f>
        <v/>
      </c>
      <c r="EH87" s="41" t="str">
        <f t="shared" si="223"/>
        <v/>
      </c>
      <c r="EI87" s="41" t="str">
        <f t="shared" si="224"/>
        <v/>
      </c>
      <c r="EJ87" s="23" t="str">
        <f>IF(EE87="スギ",INDEX(データ!$C$7:$E$26,MATCH(EH87,データ!$B$7:$B$26),MATCH(EF87,データ!$C$6:$E$6)),IF(EE87="ヒノキ",INDEX(データ!$C$32:$E$51,MATCH(EH87,データ!$B$32:$B$51),MATCH(EF87,データ!$C$31:$E$31)),IF(EE87="マツ",INDEX(データ!#REF!,MATCH(EH87,データ!#REF!),MATCH(EF87,データ!#REF!)),IF(EE87="ザツ",INDEX(データ!#REF!,MATCH(EH87,データ!#REF!),MATCH(EF87,データ!#REF!)),""))))</f>
        <v/>
      </c>
      <c r="EK87" s="22" t="str">
        <f t="shared" si="147"/>
        <v/>
      </c>
      <c r="EL87" s="21" t="str">
        <f t="shared" si="225"/>
        <v/>
      </c>
      <c r="EM87" s="21" t="str">
        <f t="shared" si="226"/>
        <v/>
      </c>
      <c r="EN87" s="24" t="str">
        <f>IF(EE87="スギ",INDEX(データ!$H$7:$J$26,MATCH(EH87,データ!$G$7:$G$26),MATCH(EF87,データ!$H$6:$J$6)),IF(EE87="ヒノキ",INDEX(データ!$H$32:$J$51,MATCH(EH87,データ!$G$32:$G$51),MATCH(EF87,データ!$H$31:$J$31)),IF(EE87="マツ",INDEX(データ!#REF!,MATCH(EH87,データ!#REF!),MATCH(EF87,データ!#REF!)),IF(EE87="ザツ",INDEX(データ!#REF!,MATCH(EH87,データ!#REF!),MATCH(EF87,データ!#REF!)),""))))</f>
        <v/>
      </c>
      <c r="EO87" s="22" t="str">
        <f t="shared" si="227"/>
        <v/>
      </c>
      <c r="EP87" s="21" t="str">
        <f t="shared" si="228"/>
        <v/>
      </c>
      <c r="EQ87" s="27" t="str">
        <f t="shared" si="229"/>
        <v/>
      </c>
      <c r="ER87" s="24" t="str">
        <f t="shared" si="230"/>
        <v/>
      </c>
      <c r="ES87" s="25" t="str">
        <f t="shared" si="231"/>
        <v>0</v>
      </c>
      <c r="ET87" s="26" t="str">
        <f t="shared" si="232"/>
        <v/>
      </c>
      <c r="EU87" s="26" t="str">
        <f t="shared" si="233"/>
        <v/>
      </c>
      <c r="EV87" s="26" t="str">
        <f t="shared" si="234"/>
        <v/>
      </c>
      <c r="EW87" s="27" t="str">
        <f t="shared" si="235"/>
        <v/>
      </c>
      <c r="EX87" s="26" t="str">
        <f t="shared" si="236"/>
        <v/>
      </c>
      <c r="EY87" s="26" t="str">
        <f t="shared" si="237"/>
        <v/>
      </c>
      <c r="EZ87" s="26">
        <f t="shared" si="238"/>
        <v>0</v>
      </c>
      <c r="FA87" s="43"/>
    </row>
    <row r="88" spans="1:157" ht="15.95" customHeight="1" x14ac:dyDescent="0.15">
      <c r="A88" s="21"/>
      <c r="B88" s="36" t="str">
        <f>IF(ＣＳＶ貼付用!G74="","",ＣＳＶ貼付用!G74)</f>
        <v/>
      </c>
      <c r="C88" s="36" t="str">
        <f>IF(ＣＳＶ貼付用!I74="","",ＣＳＶ貼付用!I74)</f>
        <v/>
      </c>
      <c r="D88" s="36" t="str">
        <f>IF(ＣＳＶ貼付用!J74="","",ＣＳＶ貼付用!J74)</f>
        <v/>
      </c>
      <c r="E88" s="36" t="str">
        <f>IF(ＣＳＶ貼付用!F74="","",ＣＳＶ貼付用!F74)</f>
        <v/>
      </c>
      <c r="F88" s="38" t="str">
        <f>IF(ＣＳＶ貼付用!T74="","",ＣＳＶ貼付用!T74)</f>
        <v/>
      </c>
      <c r="G88" s="38"/>
      <c r="H88" s="38" t="str">
        <f>IF(ＣＳＶ貼付用!GJ74="","",ＣＳＶ貼付用!GJ74)</f>
        <v/>
      </c>
      <c r="I88" s="38" t="str">
        <f>IF(ＣＳＶ貼付用!GL74="","",ＣＳＶ貼付用!GL74)</f>
        <v/>
      </c>
      <c r="J88" s="38" t="str">
        <f>IF(ＣＳＶ貼付用!GN74="","",ＣＳＶ貼付用!GN74)</f>
        <v/>
      </c>
      <c r="K88" s="38" t="str">
        <f>IF(ＣＳＶ貼付用!GP74="","",ＣＳＶ貼付用!GP74)</f>
        <v/>
      </c>
      <c r="L88" s="45" t="s">
        <v>30</v>
      </c>
      <c r="M88" s="55" t="str">
        <f>IF(ＣＳＶ貼付用!AT74="","",ＣＳＶ貼付用!AT74)</f>
        <v/>
      </c>
      <c r="N88" s="38" t="str">
        <f>IF(ＣＳＶ貼付用!AV74="","",ＣＳＶ貼付用!AV74)</f>
        <v/>
      </c>
      <c r="O88" s="38" t="str">
        <f>IF(ＣＳＶ貼付用!AX74="","",ＣＳＶ貼付用!AX74)</f>
        <v/>
      </c>
      <c r="P88" s="40" t="str">
        <f>IF(ＣＳＶ貼付用!FE74="","",ＣＳＶ貼付用!FE74)</f>
        <v/>
      </c>
      <c r="Q88" s="41" t="str">
        <f>IF(林齢計算用!A74="","",林齢計算用!A74)</f>
        <v/>
      </c>
      <c r="R88" s="41" t="str">
        <f t="shared" si="148"/>
        <v/>
      </c>
      <c r="S88" s="56" t="str">
        <f>IF(ＣＳＶ貼付用!EG74="","",ＣＳＶ貼付用!EG74*10)</f>
        <v/>
      </c>
      <c r="T88" s="23" t="str">
        <f>IF(O88="スギ",INDEX(データ!$C$7:$E$26,MATCH(R88,データ!$B$7:$B$26),MATCH(P88,データ!$C$6:$E$6)),IF(O88="ヒノキ",INDEX(データ!$C$32:$E$51,MATCH(R88,データ!$B$32:$B$51),MATCH(P88,データ!$C$31:$E$31)),IF(O88="マツ",INDEX(データ!#REF!,MATCH(R88,データ!#REF!),MATCH(P88,データ!#REF!)),IF(O88="ザツ",INDEX(データ!#REF!,MATCH(R88,データ!#REF!),MATCH(P88,データ!#REF!)),""))))</f>
        <v/>
      </c>
      <c r="U88" s="22" t="str">
        <f t="shared" si="239"/>
        <v/>
      </c>
      <c r="V88" s="21" t="str">
        <f t="shared" si="243"/>
        <v/>
      </c>
      <c r="W88" s="21" t="str">
        <f t="shared" si="240"/>
        <v/>
      </c>
      <c r="X88" s="23" t="str">
        <f>IF(O88="スギ",INDEX(データ!$H$7:$J$26,MATCH(R88,データ!$G$7:$G$26),MATCH(P88,データ!$H$6:$J$6)),IF(O88="ヒノキ",INDEX(データ!$H$32:$J$51,MATCH(R88,データ!$G$32:$G$51),MATCH(P88,データ!$H$31:$J$31)),IF(O88="マツ",INDEX(データ!#REF!,MATCH(R88,データ!#REF!),MATCH(P88,データ!#REF!)),IF(O88="ザツ",INDEX(データ!#REF!,MATCH(R88,データ!#REF!),MATCH(P88,データ!#REF!)),""))))</f>
        <v/>
      </c>
      <c r="Y88" s="22" t="str">
        <f t="shared" si="241"/>
        <v/>
      </c>
      <c r="Z88" s="21" t="str">
        <f t="shared" si="242"/>
        <v/>
      </c>
      <c r="AA88" s="27" t="str">
        <f t="shared" si="149"/>
        <v/>
      </c>
      <c r="AB88" s="24" t="str">
        <f t="shared" si="150"/>
        <v/>
      </c>
      <c r="AC88" s="25" t="str">
        <f t="shared" si="151"/>
        <v>0</v>
      </c>
      <c r="AD88" s="26" t="str">
        <f t="shared" si="152"/>
        <v/>
      </c>
      <c r="AE88" s="26" t="str">
        <f t="shared" si="153"/>
        <v/>
      </c>
      <c r="AF88" s="26" t="str">
        <f t="shared" si="154"/>
        <v/>
      </c>
      <c r="AG88" s="27" t="str">
        <f t="shared" si="155"/>
        <v/>
      </c>
      <c r="AH88" s="26" t="str">
        <f t="shared" si="156"/>
        <v/>
      </c>
      <c r="AI88" s="26" t="str">
        <f t="shared" si="157"/>
        <v/>
      </c>
      <c r="AJ88" s="45" t="s">
        <v>30</v>
      </c>
      <c r="AK88" s="55" t="str">
        <f>IF(ＣＳＶ貼付用!BI74="","",ＣＳＶ貼付用!BI74)</f>
        <v/>
      </c>
      <c r="AL88" s="38" t="str">
        <f>IF(ＣＳＶ貼付用!BK74="","",ＣＳＶ貼付用!BK74)</f>
        <v/>
      </c>
      <c r="AM88" s="38" t="str">
        <f>IF(ＣＳＶ貼付用!BM74="","",ＣＳＶ貼付用!BM74)</f>
        <v/>
      </c>
      <c r="AN88" s="40" t="str">
        <f t="shared" si="158"/>
        <v/>
      </c>
      <c r="AO88" s="41" t="str">
        <f>IF(林齢計算用!B74="","",林齢計算用!B74)</f>
        <v/>
      </c>
      <c r="AP88" s="41" t="str">
        <f t="shared" si="159"/>
        <v/>
      </c>
      <c r="AQ88" s="41" t="str">
        <f t="shared" si="160"/>
        <v/>
      </c>
      <c r="AR88" s="23" t="str">
        <f>IF(AM88="スギ",INDEX(データ!$C$7:$E$26,MATCH(AP88,データ!$B$7:$B$26),MATCH(AN88,データ!$C$6:$E$6)),IF(AM88="ヒノキ",INDEX(データ!$C$32:$E$51,MATCH(AP88,データ!$B$32:$B$51),MATCH(AN88,データ!$C$31:$E$31)),IF(AM88="マツ",INDEX(データ!#REF!,MATCH(AP88,データ!#REF!),MATCH(AN88,データ!#REF!)),IF(AM88="ザツ",INDEX(データ!#REF!,MATCH(AP88,データ!#REF!),MATCH(AN88,データ!#REF!)),""))))</f>
        <v/>
      </c>
      <c r="AS88" s="22" t="str">
        <f t="shared" si="143"/>
        <v/>
      </c>
      <c r="AT88" s="21" t="str">
        <f t="shared" si="161"/>
        <v/>
      </c>
      <c r="AU88" s="21" t="str">
        <f t="shared" si="162"/>
        <v/>
      </c>
      <c r="AV88" s="24" t="str">
        <f>IF(AM88="スギ",INDEX(データ!$H$7:$J$26,MATCH(AP88,データ!$G$7:$G$26),MATCH(AN88,データ!$H$6:$J$6)),IF(AM88="ヒノキ",INDEX(データ!$H$32:$J$51,MATCH(AP88,データ!$G$32:$G$51),MATCH(AN88,データ!$H$31:$J$31)),IF(AM88="マツ",INDEX(データ!#REF!,MATCH(AP88,データ!#REF!),MATCH(AN88,データ!#REF!)),IF(AM88="ザツ",INDEX(データ!#REF!,MATCH(AP88,データ!#REF!),MATCH(AN88,データ!#REF!)),""))))</f>
        <v/>
      </c>
      <c r="AW88" s="22" t="str">
        <f t="shared" si="163"/>
        <v/>
      </c>
      <c r="AX88" s="21" t="str">
        <f t="shared" si="164"/>
        <v/>
      </c>
      <c r="AY88" s="27" t="str">
        <f t="shared" si="165"/>
        <v/>
      </c>
      <c r="AZ88" s="24" t="str">
        <f t="shared" si="166"/>
        <v/>
      </c>
      <c r="BA88" s="25" t="str">
        <f t="shared" si="167"/>
        <v>0</v>
      </c>
      <c r="BB88" s="26" t="str">
        <f t="shared" si="168"/>
        <v/>
      </c>
      <c r="BC88" s="26" t="str">
        <f t="shared" si="169"/>
        <v/>
      </c>
      <c r="BD88" s="26" t="str">
        <f t="shared" si="170"/>
        <v/>
      </c>
      <c r="BE88" s="27" t="str">
        <f t="shared" si="171"/>
        <v/>
      </c>
      <c r="BF88" s="26" t="str">
        <f t="shared" si="172"/>
        <v/>
      </c>
      <c r="BG88" s="26" t="str">
        <f t="shared" si="173"/>
        <v/>
      </c>
      <c r="BH88" s="45" t="s">
        <v>30</v>
      </c>
      <c r="BI88" s="55" t="str">
        <f>IF(ＣＳＶ貼付用!BX74="","",ＣＳＶ貼付用!BX74)</f>
        <v/>
      </c>
      <c r="BJ88" s="38" t="str">
        <f>IF(ＣＳＶ貼付用!BZ74="","",ＣＳＶ貼付用!BZ74)</f>
        <v/>
      </c>
      <c r="BK88" s="38" t="str">
        <f>IF(ＣＳＶ貼付用!CB74="","",ＣＳＶ貼付用!CB74)</f>
        <v/>
      </c>
      <c r="BL88" s="40" t="str">
        <f t="shared" si="174"/>
        <v/>
      </c>
      <c r="BM88" s="41" t="str">
        <f>IF(林齢計算用!C74="","",林齢計算用!C74)</f>
        <v/>
      </c>
      <c r="BN88" s="41" t="str">
        <f t="shared" si="175"/>
        <v/>
      </c>
      <c r="BO88" s="41" t="str">
        <f t="shared" si="176"/>
        <v/>
      </c>
      <c r="BP88" s="23" t="str">
        <f>IF(BK88="スギ",INDEX(データ!$C$7:$E$26,MATCH(BN88,データ!$B$7:$B$26),MATCH(BL88,データ!$C$6:$E$6)),IF(BK88="ヒノキ",INDEX(データ!$C$32:$E$51,MATCH(BN88,データ!$B$32:$B$51),MATCH(BL88,データ!$C$31:$E$31)),IF(BK88="マツ",INDEX(データ!#REF!,MATCH(BN88,データ!#REF!),MATCH(BL88,データ!#REF!)),IF(BK88="ザツ",INDEX(データ!#REF!,MATCH(BN88,データ!#REF!),MATCH(BL88,データ!#REF!)),""))))</f>
        <v/>
      </c>
      <c r="BQ88" s="22" t="str">
        <f t="shared" si="144"/>
        <v/>
      </c>
      <c r="BR88" s="21" t="str">
        <f t="shared" si="177"/>
        <v/>
      </c>
      <c r="BS88" s="21" t="str">
        <f t="shared" si="178"/>
        <v/>
      </c>
      <c r="BT88" s="24" t="str">
        <f>IF(BK88="スギ",INDEX(データ!$H$7:$J$26,MATCH(BN88,データ!$G$7:$G$26),MATCH(BL88,データ!$H$6:$J$6)),IF(BK88="ヒノキ",INDEX(データ!$H$32:$J$51,MATCH(BN88,データ!$G$32:$G$51),MATCH(BL88,データ!$H$31:$J$31)),IF(BK88="マツ",INDEX(データ!#REF!,MATCH(BN88,データ!#REF!),MATCH(BL88,データ!#REF!)),IF(BK88="ザツ",INDEX(データ!#REF!,MATCH(BN88,データ!#REF!),MATCH(BL88,データ!#REF!)),""))))</f>
        <v/>
      </c>
      <c r="BU88" s="22" t="str">
        <f t="shared" si="179"/>
        <v/>
      </c>
      <c r="BV88" s="21" t="str">
        <f t="shared" si="180"/>
        <v/>
      </c>
      <c r="BW88" s="27" t="str">
        <f t="shared" si="181"/>
        <v/>
      </c>
      <c r="BX88" s="24" t="str">
        <f t="shared" si="182"/>
        <v/>
      </c>
      <c r="BY88" s="25" t="str">
        <f t="shared" si="183"/>
        <v>0</v>
      </c>
      <c r="BZ88" s="26" t="str">
        <f t="shared" si="184"/>
        <v/>
      </c>
      <c r="CA88" s="26" t="str">
        <f t="shared" si="185"/>
        <v/>
      </c>
      <c r="CB88" s="26" t="str">
        <f t="shared" si="186"/>
        <v/>
      </c>
      <c r="CC88" s="27" t="str">
        <f t="shared" si="187"/>
        <v/>
      </c>
      <c r="CD88" s="26" t="str">
        <f t="shared" si="188"/>
        <v/>
      </c>
      <c r="CE88" s="26" t="str">
        <f t="shared" si="189"/>
        <v/>
      </c>
      <c r="CF88" s="45" t="s">
        <v>30</v>
      </c>
      <c r="CG88" s="55" t="str">
        <f>IF(ＣＳＶ貼付用!CM74="","",ＣＳＶ貼付用!CM74)</f>
        <v/>
      </c>
      <c r="CH88" s="38" t="str">
        <f>IF(ＣＳＶ貼付用!CO74="","",ＣＳＶ貼付用!CO74)</f>
        <v/>
      </c>
      <c r="CI88" s="38" t="str">
        <f>IF(ＣＳＶ貼付用!CQ74="","",ＣＳＶ貼付用!CQ74)</f>
        <v/>
      </c>
      <c r="CJ88" s="40" t="str">
        <f t="shared" si="190"/>
        <v/>
      </c>
      <c r="CK88" s="41" t="str">
        <f>IF(林齢計算用!D74="","",林齢計算用!D74)</f>
        <v/>
      </c>
      <c r="CL88" s="41" t="str">
        <f t="shared" si="191"/>
        <v/>
      </c>
      <c r="CM88" s="41" t="str">
        <f t="shared" si="192"/>
        <v/>
      </c>
      <c r="CN88" s="23" t="str">
        <f>IF(CI88="スギ",INDEX(データ!$C$7:$E$26,MATCH(CL88,データ!$B$7:$B$26),MATCH(CJ88,データ!$C$6:$E$6)),IF(CI88="ヒノキ",INDEX(データ!$C$32:$E$51,MATCH(CL88,データ!$B$32:$B$51),MATCH(CJ88,データ!$C$31:$E$31)),IF(CI88="マツ",INDEX(データ!#REF!,MATCH(CL88,データ!#REF!),MATCH(CJ88,データ!#REF!)),IF(CI88="ザツ",INDEX(データ!#REF!,MATCH(CL88,データ!#REF!),MATCH(CJ88,データ!#REF!)),""))))</f>
        <v/>
      </c>
      <c r="CO88" s="22" t="str">
        <f t="shared" si="145"/>
        <v/>
      </c>
      <c r="CP88" s="21" t="str">
        <f t="shared" si="193"/>
        <v/>
      </c>
      <c r="CQ88" s="21" t="str">
        <f t="shared" si="194"/>
        <v/>
      </c>
      <c r="CR88" s="24" t="str">
        <f>IF(CI88="スギ",INDEX(データ!$H$7:$J$26,MATCH(CL88,データ!$G$7:$G$26),MATCH(CJ88,データ!$H$6:$J$6)),IF(CI88="ヒノキ",INDEX(データ!$H$32:$J$51,MATCH(CL88,データ!$G$32:$G$51),MATCH(CJ88,データ!$H$31:$J$31)),IF(CI88="マツ",INDEX(データ!#REF!,MATCH(CL88,データ!#REF!),MATCH(CJ88,データ!#REF!)),IF(CI88="ザツ",INDEX(データ!#REF!,MATCH(CL88,データ!#REF!),MATCH(CJ88,データ!#REF!)),""))))</f>
        <v/>
      </c>
      <c r="CS88" s="22" t="str">
        <f t="shared" si="195"/>
        <v/>
      </c>
      <c r="CT88" s="21" t="str">
        <f t="shared" si="196"/>
        <v/>
      </c>
      <c r="CU88" s="27" t="str">
        <f t="shared" si="197"/>
        <v/>
      </c>
      <c r="CV88" s="24" t="str">
        <f t="shared" si="198"/>
        <v/>
      </c>
      <c r="CW88" s="25" t="str">
        <f t="shared" si="199"/>
        <v>0</v>
      </c>
      <c r="CX88" s="26" t="str">
        <f t="shared" si="200"/>
        <v/>
      </c>
      <c r="CY88" s="26" t="str">
        <f t="shared" si="201"/>
        <v/>
      </c>
      <c r="CZ88" s="26" t="str">
        <f t="shared" si="202"/>
        <v/>
      </c>
      <c r="DA88" s="27" t="str">
        <f t="shared" si="203"/>
        <v/>
      </c>
      <c r="DB88" s="26" t="str">
        <f t="shared" si="204"/>
        <v/>
      </c>
      <c r="DC88" s="26" t="str">
        <f t="shared" si="205"/>
        <v/>
      </c>
      <c r="DD88" s="45" t="s">
        <v>30</v>
      </c>
      <c r="DE88" s="55" t="str">
        <f>IF(ＣＳＶ貼付用!DB74="","",ＣＳＶ貼付用!DB74)</f>
        <v/>
      </c>
      <c r="DF88" s="38" t="str">
        <f>IF(ＣＳＶ貼付用!DD74="","",ＣＳＶ貼付用!DD74)</f>
        <v/>
      </c>
      <c r="DG88" s="38" t="str">
        <f>IF(ＣＳＶ貼付用!DF74="","",ＣＳＶ貼付用!DF74)</f>
        <v/>
      </c>
      <c r="DH88" s="40" t="str">
        <f t="shared" si="206"/>
        <v/>
      </c>
      <c r="DI88" s="41" t="str">
        <f>IF(林齢計算用!E74="","",林齢計算用!E74)</f>
        <v/>
      </c>
      <c r="DJ88" s="41" t="str">
        <f t="shared" si="207"/>
        <v/>
      </c>
      <c r="DK88" s="41" t="str">
        <f t="shared" si="208"/>
        <v/>
      </c>
      <c r="DL88" s="23" t="str">
        <f>IF(DG88="スギ",INDEX(データ!$C$7:$E$26,MATCH(DJ88,データ!$B$7:$B$26),MATCH(DH88,データ!$C$6:$E$6)),IF(DG88="ヒノキ",INDEX(データ!$C$32:$E$51,MATCH(DJ88,データ!$B$32:$B$51),MATCH(DH88,データ!$C$31:$E$31)),IF(DG88="マツ",INDEX(データ!#REF!,MATCH(DJ88,データ!#REF!),MATCH(DH88,データ!#REF!)),IF(DG88="ザツ",INDEX(データ!#REF!,MATCH(DJ88,データ!#REF!),MATCH(DH88,データ!#REF!)),""))))</f>
        <v/>
      </c>
      <c r="DM88" s="22" t="str">
        <f t="shared" si="146"/>
        <v/>
      </c>
      <c r="DN88" s="21" t="str">
        <f t="shared" si="209"/>
        <v/>
      </c>
      <c r="DO88" s="21" t="str">
        <f t="shared" si="210"/>
        <v/>
      </c>
      <c r="DP88" s="24" t="str">
        <f>IF(DG88="スギ",INDEX(データ!$H$7:$J$26,MATCH(DJ88,データ!$G$7:$G$26),MATCH(DH88,データ!$H$6:$J$6)),IF(DG88="ヒノキ",INDEX(データ!$H$32:$J$51,MATCH(DJ88,データ!$G$32:$G$51),MATCH(DH88,データ!$H$31:$J$31)),IF(DG88="マツ",INDEX(データ!#REF!,MATCH(DJ88,データ!#REF!),MATCH(DH88,データ!#REF!)),IF(DG88="ザツ",INDEX(データ!#REF!,MATCH(DJ88,データ!#REF!),MATCH(DH88,データ!#REF!)),""))))</f>
        <v/>
      </c>
      <c r="DQ88" s="22" t="str">
        <f t="shared" si="211"/>
        <v/>
      </c>
      <c r="DR88" s="21" t="str">
        <f t="shared" si="212"/>
        <v/>
      </c>
      <c r="DS88" s="27" t="str">
        <f t="shared" si="213"/>
        <v/>
      </c>
      <c r="DT88" s="24" t="str">
        <f t="shared" si="214"/>
        <v/>
      </c>
      <c r="DU88" s="25" t="str">
        <f t="shared" si="215"/>
        <v>0</v>
      </c>
      <c r="DV88" s="26" t="str">
        <f t="shared" si="216"/>
        <v/>
      </c>
      <c r="DW88" s="26" t="str">
        <f t="shared" si="217"/>
        <v/>
      </c>
      <c r="DX88" s="26" t="str">
        <f t="shared" si="218"/>
        <v/>
      </c>
      <c r="DY88" s="27" t="str">
        <f t="shared" si="219"/>
        <v/>
      </c>
      <c r="DZ88" s="26" t="str">
        <f t="shared" si="220"/>
        <v/>
      </c>
      <c r="EA88" s="26" t="str">
        <f t="shared" si="221"/>
        <v/>
      </c>
      <c r="EB88" s="45" t="s">
        <v>30</v>
      </c>
      <c r="EC88" s="55" t="str">
        <f>IF(ＣＳＶ貼付用!DQ74="","",ＣＳＶ貼付用!DQ74)</f>
        <v/>
      </c>
      <c r="ED88" s="38" t="str">
        <f>IF(ＣＳＶ貼付用!DS74="","",ＣＳＶ貼付用!DS74)</f>
        <v/>
      </c>
      <c r="EE88" s="38" t="str">
        <f>IF(ＣＳＶ貼付用!DU74="","",ＣＳＶ貼付用!DU74)</f>
        <v/>
      </c>
      <c r="EF88" s="40" t="str">
        <f t="shared" si="222"/>
        <v/>
      </c>
      <c r="EG88" s="41" t="str">
        <f>IF(林齢計算用!F74="","",林齢計算用!F74)</f>
        <v/>
      </c>
      <c r="EH88" s="41" t="str">
        <f t="shared" si="223"/>
        <v/>
      </c>
      <c r="EI88" s="41" t="str">
        <f t="shared" si="224"/>
        <v/>
      </c>
      <c r="EJ88" s="23" t="str">
        <f>IF(EE88="スギ",INDEX(データ!$C$7:$E$26,MATCH(EH88,データ!$B$7:$B$26),MATCH(EF88,データ!$C$6:$E$6)),IF(EE88="ヒノキ",INDEX(データ!$C$32:$E$51,MATCH(EH88,データ!$B$32:$B$51),MATCH(EF88,データ!$C$31:$E$31)),IF(EE88="マツ",INDEX(データ!#REF!,MATCH(EH88,データ!#REF!),MATCH(EF88,データ!#REF!)),IF(EE88="ザツ",INDEX(データ!#REF!,MATCH(EH88,データ!#REF!),MATCH(EF88,データ!#REF!)),""))))</f>
        <v/>
      </c>
      <c r="EK88" s="22" t="str">
        <f t="shared" si="147"/>
        <v/>
      </c>
      <c r="EL88" s="21" t="str">
        <f t="shared" si="225"/>
        <v/>
      </c>
      <c r="EM88" s="21" t="str">
        <f t="shared" si="226"/>
        <v/>
      </c>
      <c r="EN88" s="24" t="str">
        <f>IF(EE88="スギ",INDEX(データ!$H$7:$J$26,MATCH(EH88,データ!$G$7:$G$26),MATCH(EF88,データ!$H$6:$J$6)),IF(EE88="ヒノキ",INDEX(データ!$H$32:$J$51,MATCH(EH88,データ!$G$32:$G$51),MATCH(EF88,データ!$H$31:$J$31)),IF(EE88="マツ",INDEX(データ!#REF!,MATCH(EH88,データ!#REF!),MATCH(EF88,データ!#REF!)),IF(EE88="ザツ",INDEX(データ!#REF!,MATCH(EH88,データ!#REF!),MATCH(EF88,データ!#REF!)),""))))</f>
        <v/>
      </c>
      <c r="EO88" s="22" t="str">
        <f t="shared" si="227"/>
        <v/>
      </c>
      <c r="EP88" s="21" t="str">
        <f t="shared" si="228"/>
        <v/>
      </c>
      <c r="EQ88" s="27" t="str">
        <f t="shared" si="229"/>
        <v/>
      </c>
      <c r="ER88" s="24" t="str">
        <f t="shared" si="230"/>
        <v/>
      </c>
      <c r="ES88" s="25" t="str">
        <f t="shared" si="231"/>
        <v>0</v>
      </c>
      <c r="ET88" s="26" t="str">
        <f t="shared" si="232"/>
        <v/>
      </c>
      <c r="EU88" s="26" t="str">
        <f t="shared" si="233"/>
        <v/>
      </c>
      <c r="EV88" s="26" t="str">
        <f t="shared" si="234"/>
        <v/>
      </c>
      <c r="EW88" s="27" t="str">
        <f t="shared" si="235"/>
        <v/>
      </c>
      <c r="EX88" s="26" t="str">
        <f t="shared" si="236"/>
        <v/>
      </c>
      <c r="EY88" s="26" t="str">
        <f t="shared" si="237"/>
        <v/>
      </c>
      <c r="EZ88" s="26">
        <f t="shared" si="238"/>
        <v>0</v>
      </c>
      <c r="FA88" s="43"/>
    </row>
    <row r="89" spans="1:157" ht="15.95" customHeight="1" x14ac:dyDescent="0.15">
      <c r="A89" s="21"/>
      <c r="B89" s="36" t="str">
        <f>IF(ＣＳＶ貼付用!G75="","",ＣＳＶ貼付用!G75)</f>
        <v/>
      </c>
      <c r="C89" s="36" t="str">
        <f>IF(ＣＳＶ貼付用!I75="","",ＣＳＶ貼付用!I75)</f>
        <v/>
      </c>
      <c r="D89" s="36" t="str">
        <f>IF(ＣＳＶ貼付用!J75="","",ＣＳＶ貼付用!J75)</f>
        <v/>
      </c>
      <c r="E89" s="36" t="str">
        <f>IF(ＣＳＶ貼付用!F75="","",ＣＳＶ貼付用!F75)</f>
        <v/>
      </c>
      <c r="F89" s="38" t="str">
        <f>IF(ＣＳＶ貼付用!T75="","",ＣＳＶ貼付用!T75)</f>
        <v/>
      </c>
      <c r="G89" s="38"/>
      <c r="H89" s="38" t="str">
        <f>IF(ＣＳＶ貼付用!GJ75="","",ＣＳＶ貼付用!GJ75)</f>
        <v/>
      </c>
      <c r="I89" s="38" t="str">
        <f>IF(ＣＳＶ貼付用!GL75="","",ＣＳＶ貼付用!GL75)</f>
        <v/>
      </c>
      <c r="J89" s="38" t="str">
        <f>IF(ＣＳＶ貼付用!GN75="","",ＣＳＶ貼付用!GN75)</f>
        <v/>
      </c>
      <c r="K89" s="38" t="str">
        <f>IF(ＣＳＶ貼付用!GP75="","",ＣＳＶ貼付用!GP75)</f>
        <v/>
      </c>
      <c r="L89" s="45" t="s">
        <v>30</v>
      </c>
      <c r="M89" s="55" t="str">
        <f>IF(ＣＳＶ貼付用!AT75="","",ＣＳＶ貼付用!AT75)</f>
        <v/>
      </c>
      <c r="N89" s="38" t="str">
        <f>IF(ＣＳＶ貼付用!AV75="","",ＣＳＶ貼付用!AV75)</f>
        <v/>
      </c>
      <c r="O89" s="38" t="str">
        <f>IF(ＣＳＶ貼付用!AX75="","",ＣＳＶ貼付用!AX75)</f>
        <v/>
      </c>
      <c r="P89" s="40" t="str">
        <f>IF(ＣＳＶ貼付用!FE75="","",ＣＳＶ貼付用!FE75)</f>
        <v/>
      </c>
      <c r="Q89" s="41" t="str">
        <f>IF(林齢計算用!A75="","",林齢計算用!A75)</f>
        <v/>
      </c>
      <c r="R89" s="41" t="str">
        <f t="shared" si="148"/>
        <v/>
      </c>
      <c r="S89" s="56" t="str">
        <f>IF(ＣＳＶ貼付用!EG75="","",ＣＳＶ貼付用!EG75*10)</f>
        <v/>
      </c>
      <c r="T89" s="23" t="str">
        <f>IF(O89="スギ",INDEX(データ!$C$7:$E$26,MATCH(R89,データ!$B$7:$B$26),MATCH(P89,データ!$C$6:$E$6)),IF(O89="ヒノキ",INDEX(データ!$C$32:$E$51,MATCH(R89,データ!$B$32:$B$51),MATCH(P89,データ!$C$31:$E$31)),IF(O89="マツ",INDEX(データ!#REF!,MATCH(R89,データ!#REF!),MATCH(P89,データ!#REF!)),IF(O89="ザツ",INDEX(データ!#REF!,MATCH(R89,データ!#REF!),MATCH(P89,データ!#REF!)),""))))</f>
        <v/>
      </c>
      <c r="U89" s="22" t="str">
        <f t="shared" si="239"/>
        <v/>
      </c>
      <c r="V89" s="21" t="str">
        <f t="shared" si="243"/>
        <v/>
      </c>
      <c r="W89" s="21" t="str">
        <f t="shared" si="240"/>
        <v/>
      </c>
      <c r="X89" s="23" t="str">
        <f>IF(O89="スギ",INDEX(データ!$H$7:$J$26,MATCH(R89,データ!$G$7:$G$26),MATCH(P89,データ!$H$6:$J$6)),IF(O89="ヒノキ",INDEX(データ!$H$32:$J$51,MATCH(R89,データ!$G$32:$G$51),MATCH(P89,データ!$H$31:$J$31)),IF(O89="マツ",INDEX(データ!#REF!,MATCH(R89,データ!#REF!),MATCH(P89,データ!#REF!)),IF(O89="ザツ",INDEX(データ!#REF!,MATCH(R89,データ!#REF!),MATCH(P89,データ!#REF!)),""))))</f>
        <v/>
      </c>
      <c r="Y89" s="22" t="str">
        <f t="shared" si="241"/>
        <v/>
      </c>
      <c r="Z89" s="21" t="str">
        <f t="shared" si="242"/>
        <v/>
      </c>
      <c r="AA89" s="27" t="str">
        <f t="shared" si="149"/>
        <v/>
      </c>
      <c r="AB89" s="24" t="str">
        <f t="shared" si="150"/>
        <v/>
      </c>
      <c r="AC89" s="25" t="str">
        <f t="shared" si="151"/>
        <v>0</v>
      </c>
      <c r="AD89" s="26" t="str">
        <f t="shared" si="152"/>
        <v/>
      </c>
      <c r="AE89" s="26" t="str">
        <f t="shared" si="153"/>
        <v/>
      </c>
      <c r="AF89" s="26" t="str">
        <f t="shared" si="154"/>
        <v/>
      </c>
      <c r="AG89" s="27" t="str">
        <f t="shared" si="155"/>
        <v/>
      </c>
      <c r="AH89" s="26" t="str">
        <f t="shared" si="156"/>
        <v/>
      </c>
      <c r="AI89" s="26" t="str">
        <f t="shared" si="157"/>
        <v/>
      </c>
      <c r="AJ89" s="45" t="s">
        <v>30</v>
      </c>
      <c r="AK89" s="55" t="str">
        <f>IF(ＣＳＶ貼付用!BI75="","",ＣＳＶ貼付用!BI75)</f>
        <v/>
      </c>
      <c r="AL89" s="38" t="str">
        <f>IF(ＣＳＶ貼付用!BK75="","",ＣＳＶ貼付用!BK75)</f>
        <v/>
      </c>
      <c r="AM89" s="38" t="str">
        <f>IF(ＣＳＶ貼付用!BM75="","",ＣＳＶ貼付用!BM75)</f>
        <v/>
      </c>
      <c r="AN89" s="40" t="str">
        <f t="shared" si="158"/>
        <v/>
      </c>
      <c r="AO89" s="41" t="str">
        <f>IF(林齢計算用!B75="","",林齢計算用!B75)</f>
        <v/>
      </c>
      <c r="AP89" s="41" t="str">
        <f t="shared" si="159"/>
        <v/>
      </c>
      <c r="AQ89" s="41" t="str">
        <f t="shared" si="160"/>
        <v/>
      </c>
      <c r="AR89" s="23" t="str">
        <f>IF(AM89="スギ",INDEX(データ!$C$7:$E$26,MATCH(AP89,データ!$B$7:$B$26),MATCH(AN89,データ!$C$6:$E$6)),IF(AM89="ヒノキ",INDEX(データ!$C$32:$E$51,MATCH(AP89,データ!$B$32:$B$51),MATCH(AN89,データ!$C$31:$E$31)),IF(AM89="マツ",INDEX(データ!#REF!,MATCH(AP89,データ!#REF!),MATCH(AN89,データ!#REF!)),IF(AM89="ザツ",INDEX(データ!#REF!,MATCH(AP89,データ!#REF!),MATCH(AN89,データ!#REF!)),""))))</f>
        <v/>
      </c>
      <c r="AS89" s="22" t="str">
        <f t="shared" si="143"/>
        <v/>
      </c>
      <c r="AT89" s="21" t="str">
        <f t="shared" si="161"/>
        <v/>
      </c>
      <c r="AU89" s="21" t="str">
        <f t="shared" si="162"/>
        <v/>
      </c>
      <c r="AV89" s="24" t="str">
        <f>IF(AM89="スギ",INDEX(データ!$H$7:$J$26,MATCH(AP89,データ!$G$7:$G$26),MATCH(AN89,データ!$H$6:$J$6)),IF(AM89="ヒノキ",INDEX(データ!$H$32:$J$51,MATCH(AP89,データ!$G$32:$G$51),MATCH(AN89,データ!$H$31:$J$31)),IF(AM89="マツ",INDEX(データ!#REF!,MATCH(AP89,データ!#REF!),MATCH(AN89,データ!#REF!)),IF(AM89="ザツ",INDEX(データ!#REF!,MATCH(AP89,データ!#REF!),MATCH(AN89,データ!#REF!)),""))))</f>
        <v/>
      </c>
      <c r="AW89" s="22" t="str">
        <f t="shared" si="163"/>
        <v/>
      </c>
      <c r="AX89" s="21" t="str">
        <f t="shared" si="164"/>
        <v/>
      </c>
      <c r="AY89" s="27" t="str">
        <f t="shared" si="165"/>
        <v/>
      </c>
      <c r="AZ89" s="24" t="str">
        <f t="shared" si="166"/>
        <v/>
      </c>
      <c r="BA89" s="25" t="str">
        <f t="shared" si="167"/>
        <v>0</v>
      </c>
      <c r="BB89" s="26" t="str">
        <f t="shared" si="168"/>
        <v/>
      </c>
      <c r="BC89" s="26" t="str">
        <f t="shared" si="169"/>
        <v/>
      </c>
      <c r="BD89" s="26" t="str">
        <f t="shared" si="170"/>
        <v/>
      </c>
      <c r="BE89" s="27" t="str">
        <f t="shared" si="171"/>
        <v/>
      </c>
      <c r="BF89" s="26" t="str">
        <f t="shared" si="172"/>
        <v/>
      </c>
      <c r="BG89" s="26" t="str">
        <f t="shared" si="173"/>
        <v/>
      </c>
      <c r="BH89" s="45" t="s">
        <v>30</v>
      </c>
      <c r="BI89" s="55" t="str">
        <f>IF(ＣＳＶ貼付用!BX75="","",ＣＳＶ貼付用!BX75)</f>
        <v/>
      </c>
      <c r="BJ89" s="38" t="str">
        <f>IF(ＣＳＶ貼付用!BZ75="","",ＣＳＶ貼付用!BZ75)</f>
        <v/>
      </c>
      <c r="BK89" s="38" t="str">
        <f>IF(ＣＳＶ貼付用!CB75="","",ＣＳＶ貼付用!CB75)</f>
        <v/>
      </c>
      <c r="BL89" s="40" t="str">
        <f t="shared" si="174"/>
        <v/>
      </c>
      <c r="BM89" s="41" t="str">
        <f>IF(林齢計算用!C75="","",林齢計算用!C75)</f>
        <v/>
      </c>
      <c r="BN89" s="41" t="str">
        <f t="shared" si="175"/>
        <v/>
      </c>
      <c r="BO89" s="41" t="str">
        <f t="shared" si="176"/>
        <v/>
      </c>
      <c r="BP89" s="23" t="str">
        <f>IF(BK89="スギ",INDEX(データ!$C$7:$E$26,MATCH(BN89,データ!$B$7:$B$26),MATCH(BL89,データ!$C$6:$E$6)),IF(BK89="ヒノキ",INDEX(データ!$C$32:$E$51,MATCH(BN89,データ!$B$32:$B$51),MATCH(BL89,データ!$C$31:$E$31)),IF(BK89="マツ",INDEX(データ!#REF!,MATCH(BN89,データ!#REF!),MATCH(BL89,データ!#REF!)),IF(BK89="ザツ",INDEX(データ!#REF!,MATCH(BN89,データ!#REF!),MATCH(BL89,データ!#REF!)),""))))</f>
        <v/>
      </c>
      <c r="BQ89" s="22" t="str">
        <f t="shared" si="144"/>
        <v/>
      </c>
      <c r="BR89" s="21" t="str">
        <f t="shared" si="177"/>
        <v/>
      </c>
      <c r="BS89" s="21" t="str">
        <f t="shared" si="178"/>
        <v/>
      </c>
      <c r="BT89" s="24" t="str">
        <f>IF(BK89="スギ",INDEX(データ!$H$7:$J$26,MATCH(BN89,データ!$G$7:$G$26),MATCH(BL89,データ!$H$6:$J$6)),IF(BK89="ヒノキ",INDEX(データ!$H$32:$J$51,MATCH(BN89,データ!$G$32:$G$51),MATCH(BL89,データ!$H$31:$J$31)),IF(BK89="マツ",INDEX(データ!#REF!,MATCH(BN89,データ!#REF!),MATCH(BL89,データ!#REF!)),IF(BK89="ザツ",INDEX(データ!#REF!,MATCH(BN89,データ!#REF!),MATCH(BL89,データ!#REF!)),""))))</f>
        <v/>
      </c>
      <c r="BU89" s="22" t="str">
        <f t="shared" si="179"/>
        <v/>
      </c>
      <c r="BV89" s="21" t="str">
        <f t="shared" si="180"/>
        <v/>
      </c>
      <c r="BW89" s="27" t="str">
        <f t="shared" si="181"/>
        <v/>
      </c>
      <c r="BX89" s="24" t="str">
        <f t="shared" si="182"/>
        <v/>
      </c>
      <c r="BY89" s="25" t="str">
        <f t="shared" si="183"/>
        <v>0</v>
      </c>
      <c r="BZ89" s="26" t="str">
        <f t="shared" si="184"/>
        <v/>
      </c>
      <c r="CA89" s="26" t="str">
        <f t="shared" si="185"/>
        <v/>
      </c>
      <c r="CB89" s="26" t="str">
        <f t="shared" si="186"/>
        <v/>
      </c>
      <c r="CC89" s="27" t="str">
        <f t="shared" si="187"/>
        <v/>
      </c>
      <c r="CD89" s="26" t="str">
        <f t="shared" si="188"/>
        <v/>
      </c>
      <c r="CE89" s="26" t="str">
        <f t="shared" si="189"/>
        <v/>
      </c>
      <c r="CF89" s="45" t="s">
        <v>30</v>
      </c>
      <c r="CG89" s="55" t="str">
        <f>IF(ＣＳＶ貼付用!CM75="","",ＣＳＶ貼付用!CM75)</f>
        <v/>
      </c>
      <c r="CH89" s="38" t="str">
        <f>IF(ＣＳＶ貼付用!CO75="","",ＣＳＶ貼付用!CO75)</f>
        <v/>
      </c>
      <c r="CI89" s="38" t="str">
        <f>IF(ＣＳＶ貼付用!CQ75="","",ＣＳＶ貼付用!CQ75)</f>
        <v/>
      </c>
      <c r="CJ89" s="40" t="str">
        <f t="shared" si="190"/>
        <v/>
      </c>
      <c r="CK89" s="41" t="str">
        <f>IF(林齢計算用!D75="","",林齢計算用!D75)</f>
        <v/>
      </c>
      <c r="CL89" s="41" t="str">
        <f t="shared" si="191"/>
        <v/>
      </c>
      <c r="CM89" s="41" t="str">
        <f t="shared" si="192"/>
        <v/>
      </c>
      <c r="CN89" s="23" t="str">
        <f>IF(CI89="スギ",INDEX(データ!$C$7:$E$26,MATCH(CL89,データ!$B$7:$B$26),MATCH(CJ89,データ!$C$6:$E$6)),IF(CI89="ヒノキ",INDEX(データ!$C$32:$E$51,MATCH(CL89,データ!$B$32:$B$51),MATCH(CJ89,データ!$C$31:$E$31)),IF(CI89="マツ",INDEX(データ!#REF!,MATCH(CL89,データ!#REF!),MATCH(CJ89,データ!#REF!)),IF(CI89="ザツ",INDEX(データ!#REF!,MATCH(CL89,データ!#REF!),MATCH(CJ89,データ!#REF!)),""))))</f>
        <v/>
      </c>
      <c r="CO89" s="22" t="str">
        <f t="shared" si="145"/>
        <v/>
      </c>
      <c r="CP89" s="21" t="str">
        <f t="shared" si="193"/>
        <v/>
      </c>
      <c r="CQ89" s="21" t="str">
        <f t="shared" si="194"/>
        <v/>
      </c>
      <c r="CR89" s="24" t="str">
        <f>IF(CI89="スギ",INDEX(データ!$H$7:$J$26,MATCH(CL89,データ!$G$7:$G$26),MATCH(CJ89,データ!$H$6:$J$6)),IF(CI89="ヒノキ",INDEX(データ!$H$32:$J$51,MATCH(CL89,データ!$G$32:$G$51),MATCH(CJ89,データ!$H$31:$J$31)),IF(CI89="マツ",INDEX(データ!#REF!,MATCH(CL89,データ!#REF!),MATCH(CJ89,データ!#REF!)),IF(CI89="ザツ",INDEX(データ!#REF!,MATCH(CL89,データ!#REF!),MATCH(CJ89,データ!#REF!)),""))))</f>
        <v/>
      </c>
      <c r="CS89" s="22" t="str">
        <f t="shared" si="195"/>
        <v/>
      </c>
      <c r="CT89" s="21" t="str">
        <f t="shared" si="196"/>
        <v/>
      </c>
      <c r="CU89" s="27" t="str">
        <f t="shared" si="197"/>
        <v/>
      </c>
      <c r="CV89" s="24" t="str">
        <f t="shared" si="198"/>
        <v/>
      </c>
      <c r="CW89" s="25" t="str">
        <f t="shared" si="199"/>
        <v>0</v>
      </c>
      <c r="CX89" s="26" t="str">
        <f t="shared" si="200"/>
        <v/>
      </c>
      <c r="CY89" s="26" t="str">
        <f t="shared" si="201"/>
        <v/>
      </c>
      <c r="CZ89" s="26" t="str">
        <f t="shared" si="202"/>
        <v/>
      </c>
      <c r="DA89" s="27" t="str">
        <f t="shared" si="203"/>
        <v/>
      </c>
      <c r="DB89" s="26" t="str">
        <f t="shared" si="204"/>
        <v/>
      </c>
      <c r="DC89" s="26" t="str">
        <f t="shared" si="205"/>
        <v/>
      </c>
      <c r="DD89" s="45" t="s">
        <v>30</v>
      </c>
      <c r="DE89" s="55" t="str">
        <f>IF(ＣＳＶ貼付用!DB75="","",ＣＳＶ貼付用!DB75)</f>
        <v/>
      </c>
      <c r="DF89" s="38" t="str">
        <f>IF(ＣＳＶ貼付用!DD75="","",ＣＳＶ貼付用!DD75)</f>
        <v/>
      </c>
      <c r="DG89" s="38" t="str">
        <f>IF(ＣＳＶ貼付用!DF75="","",ＣＳＶ貼付用!DF75)</f>
        <v/>
      </c>
      <c r="DH89" s="40" t="str">
        <f t="shared" si="206"/>
        <v/>
      </c>
      <c r="DI89" s="41" t="str">
        <f>IF(林齢計算用!E75="","",林齢計算用!E75)</f>
        <v/>
      </c>
      <c r="DJ89" s="41" t="str">
        <f t="shared" si="207"/>
        <v/>
      </c>
      <c r="DK89" s="41" t="str">
        <f t="shared" si="208"/>
        <v/>
      </c>
      <c r="DL89" s="23" t="str">
        <f>IF(DG89="スギ",INDEX(データ!$C$7:$E$26,MATCH(DJ89,データ!$B$7:$B$26),MATCH(DH89,データ!$C$6:$E$6)),IF(DG89="ヒノキ",INDEX(データ!$C$32:$E$51,MATCH(DJ89,データ!$B$32:$B$51),MATCH(DH89,データ!$C$31:$E$31)),IF(DG89="マツ",INDEX(データ!#REF!,MATCH(DJ89,データ!#REF!),MATCH(DH89,データ!#REF!)),IF(DG89="ザツ",INDEX(データ!#REF!,MATCH(DJ89,データ!#REF!),MATCH(DH89,データ!#REF!)),""))))</f>
        <v/>
      </c>
      <c r="DM89" s="22" t="str">
        <f t="shared" si="146"/>
        <v/>
      </c>
      <c r="DN89" s="21" t="str">
        <f t="shared" si="209"/>
        <v/>
      </c>
      <c r="DO89" s="21" t="str">
        <f t="shared" si="210"/>
        <v/>
      </c>
      <c r="DP89" s="24" t="str">
        <f>IF(DG89="スギ",INDEX(データ!$H$7:$J$26,MATCH(DJ89,データ!$G$7:$G$26),MATCH(DH89,データ!$H$6:$J$6)),IF(DG89="ヒノキ",INDEX(データ!$H$32:$J$51,MATCH(DJ89,データ!$G$32:$G$51),MATCH(DH89,データ!$H$31:$J$31)),IF(DG89="マツ",INDEX(データ!#REF!,MATCH(DJ89,データ!#REF!),MATCH(DH89,データ!#REF!)),IF(DG89="ザツ",INDEX(データ!#REF!,MATCH(DJ89,データ!#REF!),MATCH(DH89,データ!#REF!)),""))))</f>
        <v/>
      </c>
      <c r="DQ89" s="22" t="str">
        <f t="shared" si="211"/>
        <v/>
      </c>
      <c r="DR89" s="21" t="str">
        <f t="shared" si="212"/>
        <v/>
      </c>
      <c r="DS89" s="27" t="str">
        <f t="shared" si="213"/>
        <v/>
      </c>
      <c r="DT89" s="24" t="str">
        <f t="shared" si="214"/>
        <v/>
      </c>
      <c r="DU89" s="25" t="str">
        <f t="shared" si="215"/>
        <v>0</v>
      </c>
      <c r="DV89" s="26" t="str">
        <f t="shared" si="216"/>
        <v/>
      </c>
      <c r="DW89" s="26" t="str">
        <f t="shared" si="217"/>
        <v/>
      </c>
      <c r="DX89" s="26" t="str">
        <f t="shared" si="218"/>
        <v/>
      </c>
      <c r="DY89" s="27" t="str">
        <f t="shared" si="219"/>
        <v/>
      </c>
      <c r="DZ89" s="26" t="str">
        <f t="shared" si="220"/>
        <v/>
      </c>
      <c r="EA89" s="26" t="str">
        <f t="shared" si="221"/>
        <v/>
      </c>
      <c r="EB89" s="45" t="s">
        <v>30</v>
      </c>
      <c r="EC89" s="55" t="str">
        <f>IF(ＣＳＶ貼付用!DQ75="","",ＣＳＶ貼付用!DQ75)</f>
        <v/>
      </c>
      <c r="ED89" s="38" t="str">
        <f>IF(ＣＳＶ貼付用!DS75="","",ＣＳＶ貼付用!DS75)</f>
        <v/>
      </c>
      <c r="EE89" s="38" t="str">
        <f>IF(ＣＳＶ貼付用!DU75="","",ＣＳＶ貼付用!DU75)</f>
        <v/>
      </c>
      <c r="EF89" s="40" t="str">
        <f t="shared" si="222"/>
        <v/>
      </c>
      <c r="EG89" s="41" t="str">
        <f>IF(林齢計算用!F75="","",林齢計算用!F75)</f>
        <v/>
      </c>
      <c r="EH89" s="41" t="str">
        <f t="shared" si="223"/>
        <v/>
      </c>
      <c r="EI89" s="41" t="str">
        <f t="shared" si="224"/>
        <v/>
      </c>
      <c r="EJ89" s="23" t="str">
        <f>IF(EE89="スギ",INDEX(データ!$C$7:$E$26,MATCH(EH89,データ!$B$7:$B$26),MATCH(EF89,データ!$C$6:$E$6)),IF(EE89="ヒノキ",INDEX(データ!$C$32:$E$51,MATCH(EH89,データ!$B$32:$B$51),MATCH(EF89,データ!$C$31:$E$31)),IF(EE89="マツ",INDEX(データ!#REF!,MATCH(EH89,データ!#REF!),MATCH(EF89,データ!#REF!)),IF(EE89="ザツ",INDEX(データ!#REF!,MATCH(EH89,データ!#REF!),MATCH(EF89,データ!#REF!)),""))))</f>
        <v/>
      </c>
      <c r="EK89" s="22" t="str">
        <f t="shared" si="147"/>
        <v/>
      </c>
      <c r="EL89" s="21" t="str">
        <f t="shared" si="225"/>
        <v/>
      </c>
      <c r="EM89" s="21" t="str">
        <f t="shared" si="226"/>
        <v/>
      </c>
      <c r="EN89" s="24" t="str">
        <f>IF(EE89="スギ",INDEX(データ!$H$7:$J$26,MATCH(EH89,データ!$G$7:$G$26),MATCH(EF89,データ!$H$6:$J$6)),IF(EE89="ヒノキ",INDEX(データ!$H$32:$J$51,MATCH(EH89,データ!$G$32:$G$51),MATCH(EF89,データ!$H$31:$J$31)),IF(EE89="マツ",INDEX(データ!#REF!,MATCH(EH89,データ!#REF!),MATCH(EF89,データ!#REF!)),IF(EE89="ザツ",INDEX(データ!#REF!,MATCH(EH89,データ!#REF!),MATCH(EF89,データ!#REF!)),""))))</f>
        <v/>
      </c>
      <c r="EO89" s="22" t="str">
        <f t="shared" si="227"/>
        <v/>
      </c>
      <c r="EP89" s="21" t="str">
        <f t="shared" si="228"/>
        <v/>
      </c>
      <c r="EQ89" s="27" t="str">
        <f t="shared" si="229"/>
        <v/>
      </c>
      <c r="ER89" s="24" t="str">
        <f t="shared" si="230"/>
        <v/>
      </c>
      <c r="ES89" s="25" t="str">
        <f t="shared" si="231"/>
        <v>0</v>
      </c>
      <c r="ET89" s="26" t="str">
        <f t="shared" si="232"/>
        <v/>
      </c>
      <c r="EU89" s="26" t="str">
        <f t="shared" si="233"/>
        <v/>
      </c>
      <c r="EV89" s="26" t="str">
        <f t="shared" si="234"/>
        <v/>
      </c>
      <c r="EW89" s="27" t="str">
        <f t="shared" si="235"/>
        <v/>
      </c>
      <c r="EX89" s="26" t="str">
        <f t="shared" si="236"/>
        <v/>
      </c>
      <c r="EY89" s="26" t="str">
        <f t="shared" si="237"/>
        <v/>
      </c>
      <c r="EZ89" s="26">
        <f t="shared" si="238"/>
        <v>0</v>
      </c>
      <c r="FA89" s="43"/>
    </row>
    <row r="90" spans="1:157" ht="15.95" customHeight="1" x14ac:dyDescent="0.15">
      <c r="A90" s="21"/>
      <c r="B90" s="36" t="str">
        <f>IF(ＣＳＶ貼付用!G76="","",ＣＳＶ貼付用!G76)</f>
        <v/>
      </c>
      <c r="C90" s="36" t="str">
        <f>IF(ＣＳＶ貼付用!I76="","",ＣＳＶ貼付用!I76)</f>
        <v/>
      </c>
      <c r="D90" s="36" t="str">
        <f>IF(ＣＳＶ貼付用!J76="","",ＣＳＶ貼付用!J76)</f>
        <v/>
      </c>
      <c r="E90" s="36" t="str">
        <f>IF(ＣＳＶ貼付用!F76="","",ＣＳＶ貼付用!F76)</f>
        <v/>
      </c>
      <c r="F90" s="38" t="str">
        <f>IF(ＣＳＶ貼付用!T76="","",ＣＳＶ貼付用!T76)</f>
        <v/>
      </c>
      <c r="G90" s="38"/>
      <c r="H90" s="38" t="str">
        <f>IF(ＣＳＶ貼付用!GJ76="","",ＣＳＶ貼付用!GJ76)</f>
        <v/>
      </c>
      <c r="I90" s="38" t="str">
        <f>IF(ＣＳＶ貼付用!GL76="","",ＣＳＶ貼付用!GL76)</f>
        <v/>
      </c>
      <c r="J90" s="38" t="str">
        <f>IF(ＣＳＶ貼付用!GN76="","",ＣＳＶ貼付用!GN76)</f>
        <v/>
      </c>
      <c r="K90" s="38" t="str">
        <f>IF(ＣＳＶ貼付用!GP76="","",ＣＳＶ貼付用!GP76)</f>
        <v/>
      </c>
      <c r="L90" s="45" t="s">
        <v>30</v>
      </c>
      <c r="M90" s="55" t="str">
        <f>IF(ＣＳＶ貼付用!AT76="","",ＣＳＶ貼付用!AT76)</f>
        <v/>
      </c>
      <c r="N90" s="38" t="str">
        <f>IF(ＣＳＶ貼付用!AV76="","",ＣＳＶ貼付用!AV76)</f>
        <v/>
      </c>
      <c r="O90" s="38" t="str">
        <f>IF(ＣＳＶ貼付用!AX76="","",ＣＳＶ貼付用!AX76)</f>
        <v/>
      </c>
      <c r="P90" s="40" t="str">
        <f>IF(ＣＳＶ貼付用!FE76="","",ＣＳＶ貼付用!FE76)</f>
        <v/>
      </c>
      <c r="Q90" s="41" t="str">
        <f>IF(林齢計算用!A76="","",林齢計算用!A76)</f>
        <v/>
      </c>
      <c r="R90" s="41" t="str">
        <f t="shared" si="148"/>
        <v/>
      </c>
      <c r="S90" s="56" t="str">
        <f>IF(ＣＳＶ貼付用!EG76="","",ＣＳＶ貼付用!EG76*10)</f>
        <v/>
      </c>
      <c r="T90" s="23" t="str">
        <f>IF(O90="スギ",INDEX(データ!$C$7:$E$26,MATCH(R90,データ!$B$7:$B$26),MATCH(P90,データ!$C$6:$E$6)),IF(O90="ヒノキ",INDEX(データ!$C$32:$E$51,MATCH(R90,データ!$B$32:$B$51),MATCH(P90,データ!$C$31:$E$31)),IF(O90="マツ",INDEX(データ!#REF!,MATCH(R90,データ!#REF!),MATCH(P90,データ!#REF!)),IF(O90="ザツ",INDEX(データ!#REF!,MATCH(R90,データ!#REF!),MATCH(P90,データ!#REF!)),""))))</f>
        <v/>
      </c>
      <c r="U90" s="22" t="str">
        <f t="shared" si="239"/>
        <v/>
      </c>
      <c r="V90" s="21" t="str">
        <f t="shared" si="243"/>
        <v/>
      </c>
      <c r="W90" s="21" t="str">
        <f t="shared" si="240"/>
        <v/>
      </c>
      <c r="X90" s="23" t="str">
        <f>IF(O90="スギ",INDEX(データ!$H$7:$J$26,MATCH(R90,データ!$G$7:$G$26),MATCH(P90,データ!$H$6:$J$6)),IF(O90="ヒノキ",INDEX(データ!$H$32:$J$51,MATCH(R90,データ!$G$32:$G$51),MATCH(P90,データ!$H$31:$J$31)),IF(O90="マツ",INDEX(データ!#REF!,MATCH(R90,データ!#REF!),MATCH(P90,データ!#REF!)),IF(O90="ザツ",INDEX(データ!#REF!,MATCH(R90,データ!#REF!),MATCH(P90,データ!#REF!)),""))))</f>
        <v/>
      </c>
      <c r="Y90" s="22" t="str">
        <f t="shared" si="241"/>
        <v/>
      </c>
      <c r="Z90" s="21" t="str">
        <f t="shared" si="242"/>
        <v/>
      </c>
      <c r="AA90" s="27" t="str">
        <f t="shared" si="149"/>
        <v/>
      </c>
      <c r="AB90" s="24" t="str">
        <f t="shared" si="150"/>
        <v/>
      </c>
      <c r="AC90" s="25" t="str">
        <f t="shared" si="151"/>
        <v>0</v>
      </c>
      <c r="AD90" s="26" t="str">
        <f t="shared" si="152"/>
        <v/>
      </c>
      <c r="AE90" s="26" t="str">
        <f t="shared" si="153"/>
        <v/>
      </c>
      <c r="AF90" s="26" t="str">
        <f t="shared" si="154"/>
        <v/>
      </c>
      <c r="AG90" s="27" t="str">
        <f t="shared" si="155"/>
        <v/>
      </c>
      <c r="AH90" s="26" t="str">
        <f t="shared" si="156"/>
        <v/>
      </c>
      <c r="AI90" s="26" t="str">
        <f t="shared" si="157"/>
        <v/>
      </c>
      <c r="AJ90" s="45" t="s">
        <v>30</v>
      </c>
      <c r="AK90" s="55" t="str">
        <f>IF(ＣＳＶ貼付用!BI76="","",ＣＳＶ貼付用!BI76)</f>
        <v/>
      </c>
      <c r="AL90" s="38" t="str">
        <f>IF(ＣＳＶ貼付用!BK76="","",ＣＳＶ貼付用!BK76)</f>
        <v/>
      </c>
      <c r="AM90" s="38" t="str">
        <f>IF(ＣＳＶ貼付用!BM76="","",ＣＳＶ貼付用!BM76)</f>
        <v/>
      </c>
      <c r="AN90" s="40" t="str">
        <f t="shared" si="158"/>
        <v/>
      </c>
      <c r="AO90" s="41" t="str">
        <f>IF(林齢計算用!B76="","",林齢計算用!B76)</f>
        <v/>
      </c>
      <c r="AP90" s="41" t="str">
        <f t="shared" si="159"/>
        <v/>
      </c>
      <c r="AQ90" s="41" t="str">
        <f t="shared" si="160"/>
        <v/>
      </c>
      <c r="AR90" s="23" t="str">
        <f>IF(AM90="スギ",INDEX(データ!$C$7:$E$26,MATCH(AP90,データ!$B$7:$B$26),MATCH(AN90,データ!$C$6:$E$6)),IF(AM90="ヒノキ",INDEX(データ!$C$32:$E$51,MATCH(AP90,データ!$B$32:$B$51),MATCH(AN90,データ!$C$31:$E$31)),IF(AM90="マツ",INDEX(データ!#REF!,MATCH(AP90,データ!#REF!),MATCH(AN90,データ!#REF!)),IF(AM90="ザツ",INDEX(データ!#REF!,MATCH(AP90,データ!#REF!),MATCH(AN90,データ!#REF!)),""))))</f>
        <v/>
      </c>
      <c r="AS90" s="22" t="str">
        <f t="shared" si="143"/>
        <v/>
      </c>
      <c r="AT90" s="21" t="str">
        <f t="shared" si="161"/>
        <v/>
      </c>
      <c r="AU90" s="21" t="str">
        <f t="shared" si="162"/>
        <v/>
      </c>
      <c r="AV90" s="24" t="str">
        <f>IF(AM90="スギ",INDEX(データ!$H$7:$J$26,MATCH(AP90,データ!$G$7:$G$26),MATCH(AN90,データ!$H$6:$J$6)),IF(AM90="ヒノキ",INDEX(データ!$H$32:$J$51,MATCH(AP90,データ!$G$32:$G$51),MATCH(AN90,データ!$H$31:$J$31)),IF(AM90="マツ",INDEX(データ!#REF!,MATCH(AP90,データ!#REF!),MATCH(AN90,データ!#REF!)),IF(AM90="ザツ",INDEX(データ!#REF!,MATCH(AP90,データ!#REF!),MATCH(AN90,データ!#REF!)),""))))</f>
        <v/>
      </c>
      <c r="AW90" s="22" t="str">
        <f t="shared" si="163"/>
        <v/>
      </c>
      <c r="AX90" s="21" t="str">
        <f t="shared" si="164"/>
        <v/>
      </c>
      <c r="AY90" s="27" t="str">
        <f t="shared" si="165"/>
        <v/>
      </c>
      <c r="AZ90" s="24" t="str">
        <f t="shared" si="166"/>
        <v/>
      </c>
      <c r="BA90" s="25" t="str">
        <f t="shared" si="167"/>
        <v>0</v>
      </c>
      <c r="BB90" s="26" t="str">
        <f t="shared" si="168"/>
        <v/>
      </c>
      <c r="BC90" s="26" t="str">
        <f t="shared" si="169"/>
        <v/>
      </c>
      <c r="BD90" s="26" t="str">
        <f t="shared" si="170"/>
        <v/>
      </c>
      <c r="BE90" s="27" t="str">
        <f t="shared" si="171"/>
        <v/>
      </c>
      <c r="BF90" s="26" t="str">
        <f t="shared" si="172"/>
        <v/>
      </c>
      <c r="BG90" s="26" t="str">
        <f t="shared" si="173"/>
        <v/>
      </c>
      <c r="BH90" s="45" t="s">
        <v>30</v>
      </c>
      <c r="BI90" s="55" t="str">
        <f>IF(ＣＳＶ貼付用!BX76="","",ＣＳＶ貼付用!BX76)</f>
        <v/>
      </c>
      <c r="BJ90" s="38" t="str">
        <f>IF(ＣＳＶ貼付用!BZ76="","",ＣＳＶ貼付用!BZ76)</f>
        <v/>
      </c>
      <c r="BK90" s="38" t="str">
        <f>IF(ＣＳＶ貼付用!CB76="","",ＣＳＶ貼付用!CB76)</f>
        <v/>
      </c>
      <c r="BL90" s="40" t="str">
        <f t="shared" si="174"/>
        <v/>
      </c>
      <c r="BM90" s="41" t="str">
        <f>IF(林齢計算用!C76="","",林齢計算用!C76)</f>
        <v/>
      </c>
      <c r="BN90" s="41" t="str">
        <f t="shared" si="175"/>
        <v/>
      </c>
      <c r="BO90" s="41" t="str">
        <f t="shared" si="176"/>
        <v/>
      </c>
      <c r="BP90" s="23" t="str">
        <f>IF(BK90="スギ",INDEX(データ!$C$7:$E$26,MATCH(BN90,データ!$B$7:$B$26),MATCH(BL90,データ!$C$6:$E$6)),IF(BK90="ヒノキ",INDEX(データ!$C$32:$E$51,MATCH(BN90,データ!$B$32:$B$51),MATCH(BL90,データ!$C$31:$E$31)),IF(BK90="マツ",INDEX(データ!#REF!,MATCH(BN90,データ!#REF!),MATCH(BL90,データ!#REF!)),IF(BK90="ザツ",INDEX(データ!#REF!,MATCH(BN90,データ!#REF!),MATCH(BL90,データ!#REF!)),""))))</f>
        <v/>
      </c>
      <c r="BQ90" s="22" t="str">
        <f t="shared" si="144"/>
        <v/>
      </c>
      <c r="BR90" s="21" t="str">
        <f t="shared" si="177"/>
        <v/>
      </c>
      <c r="BS90" s="21" t="str">
        <f t="shared" si="178"/>
        <v/>
      </c>
      <c r="BT90" s="24" t="str">
        <f>IF(BK90="スギ",INDEX(データ!$H$7:$J$26,MATCH(BN90,データ!$G$7:$G$26),MATCH(BL90,データ!$H$6:$J$6)),IF(BK90="ヒノキ",INDEX(データ!$H$32:$J$51,MATCH(BN90,データ!$G$32:$G$51),MATCH(BL90,データ!$H$31:$J$31)),IF(BK90="マツ",INDEX(データ!#REF!,MATCH(BN90,データ!#REF!),MATCH(BL90,データ!#REF!)),IF(BK90="ザツ",INDEX(データ!#REF!,MATCH(BN90,データ!#REF!),MATCH(BL90,データ!#REF!)),""))))</f>
        <v/>
      </c>
      <c r="BU90" s="22" t="str">
        <f t="shared" si="179"/>
        <v/>
      </c>
      <c r="BV90" s="21" t="str">
        <f t="shared" si="180"/>
        <v/>
      </c>
      <c r="BW90" s="27" t="str">
        <f t="shared" si="181"/>
        <v/>
      </c>
      <c r="BX90" s="24" t="str">
        <f t="shared" si="182"/>
        <v/>
      </c>
      <c r="BY90" s="25" t="str">
        <f t="shared" si="183"/>
        <v>0</v>
      </c>
      <c r="BZ90" s="26" t="str">
        <f t="shared" si="184"/>
        <v/>
      </c>
      <c r="CA90" s="26" t="str">
        <f t="shared" si="185"/>
        <v/>
      </c>
      <c r="CB90" s="26" t="str">
        <f t="shared" si="186"/>
        <v/>
      </c>
      <c r="CC90" s="27" t="str">
        <f t="shared" si="187"/>
        <v/>
      </c>
      <c r="CD90" s="26" t="str">
        <f t="shared" si="188"/>
        <v/>
      </c>
      <c r="CE90" s="26" t="str">
        <f t="shared" si="189"/>
        <v/>
      </c>
      <c r="CF90" s="45" t="s">
        <v>30</v>
      </c>
      <c r="CG90" s="55" t="str">
        <f>IF(ＣＳＶ貼付用!CM76="","",ＣＳＶ貼付用!CM76)</f>
        <v/>
      </c>
      <c r="CH90" s="38" t="str">
        <f>IF(ＣＳＶ貼付用!CO76="","",ＣＳＶ貼付用!CO76)</f>
        <v/>
      </c>
      <c r="CI90" s="38" t="str">
        <f>IF(ＣＳＶ貼付用!CQ76="","",ＣＳＶ貼付用!CQ76)</f>
        <v/>
      </c>
      <c r="CJ90" s="40" t="str">
        <f t="shared" si="190"/>
        <v/>
      </c>
      <c r="CK90" s="41" t="str">
        <f>IF(林齢計算用!D76="","",林齢計算用!D76)</f>
        <v/>
      </c>
      <c r="CL90" s="41" t="str">
        <f t="shared" si="191"/>
        <v/>
      </c>
      <c r="CM90" s="41" t="str">
        <f t="shared" si="192"/>
        <v/>
      </c>
      <c r="CN90" s="23" t="str">
        <f>IF(CI90="スギ",INDEX(データ!$C$7:$E$26,MATCH(CL90,データ!$B$7:$B$26),MATCH(CJ90,データ!$C$6:$E$6)),IF(CI90="ヒノキ",INDEX(データ!$C$32:$E$51,MATCH(CL90,データ!$B$32:$B$51),MATCH(CJ90,データ!$C$31:$E$31)),IF(CI90="マツ",INDEX(データ!#REF!,MATCH(CL90,データ!#REF!),MATCH(CJ90,データ!#REF!)),IF(CI90="ザツ",INDEX(データ!#REF!,MATCH(CL90,データ!#REF!),MATCH(CJ90,データ!#REF!)),""))))</f>
        <v/>
      </c>
      <c r="CO90" s="22" t="str">
        <f t="shared" si="145"/>
        <v/>
      </c>
      <c r="CP90" s="21" t="str">
        <f t="shared" si="193"/>
        <v/>
      </c>
      <c r="CQ90" s="21" t="str">
        <f t="shared" si="194"/>
        <v/>
      </c>
      <c r="CR90" s="24" t="str">
        <f>IF(CI90="スギ",INDEX(データ!$H$7:$J$26,MATCH(CL90,データ!$G$7:$G$26),MATCH(CJ90,データ!$H$6:$J$6)),IF(CI90="ヒノキ",INDEX(データ!$H$32:$J$51,MATCH(CL90,データ!$G$32:$G$51),MATCH(CJ90,データ!$H$31:$J$31)),IF(CI90="マツ",INDEX(データ!#REF!,MATCH(CL90,データ!#REF!),MATCH(CJ90,データ!#REF!)),IF(CI90="ザツ",INDEX(データ!#REF!,MATCH(CL90,データ!#REF!),MATCH(CJ90,データ!#REF!)),""))))</f>
        <v/>
      </c>
      <c r="CS90" s="22" t="str">
        <f t="shared" si="195"/>
        <v/>
      </c>
      <c r="CT90" s="21" t="str">
        <f t="shared" si="196"/>
        <v/>
      </c>
      <c r="CU90" s="27" t="str">
        <f t="shared" si="197"/>
        <v/>
      </c>
      <c r="CV90" s="24" t="str">
        <f t="shared" si="198"/>
        <v/>
      </c>
      <c r="CW90" s="25" t="str">
        <f t="shared" si="199"/>
        <v>0</v>
      </c>
      <c r="CX90" s="26" t="str">
        <f t="shared" si="200"/>
        <v/>
      </c>
      <c r="CY90" s="26" t="str">
        <f t="shared" si="201"/>
        <v/>
      </c>
      <c r="CZ90" s="26" t="str">
        <f t="shared" si="202"/>
        <v/>
      </c>
      <c r="DA90" s="27" t="str">
        <f t="shared" si="203"/>
        <v/>
      </c>
      <c r="DB90" s="26" t="str">
        <f t="shared" si="204"/>
        <v/>
      </c>
      <c r="DC90" s="26" t="str">
        <f t="shared" si="205"/>
        <v/>
      </c>
      <c r="DD90" s="45" t="s">
        <v>30</v>
      </c>
      <c r="DE90" s="55" t="str">
        <f>IF(ＣＳＶ貼付用!DB76="","",ＣＳＶ貼付用!DB76)</f>
        <v/>
      </c>
      <c r="DF90" s="38" t="str">
        <f>IF(ＣＳＶ貼付用!DD76="","",ＣＳＶ貼付用!DD76)</f>
        <v/>
      </c>
      <c r="DG90" s="38" t="str">
        <f>IF(ＣＳＶ貼付用!DF76="","",ＣＳＶ貼付用!DF76)</f>
        <v/>
      </c>
      <c r="DH90" s="40" t="str">
        <f t="shared" si="206"/>
        <v/>
      </c>
      <c r="DI90" s="41" t="str">
        <f>IF(林齢計算用!E76="","",林齢計算用!E76)</f>
        <v/>
      </c>
      <c r="DJ90" s="41" t="str">
        <f t="shared" si="207"/>
        <v/>
      </c>
      <c r="DK90" s="41" t="str">
        <f t="shared" si="208"/>
        <v/>
      </c>
      <c r="DL90" s="23" t="str">
        <f>IF(DG90="スギ",INDEX(データ!$C$7:$E$26,MATCH(DJ90,データ!$B$7:$B$26),MATCH(DH90,データ!$C$6:$E$6)),IF(DG90="ヒノキ",INDEX(データ!$C$32:$E$51,MATCH(DJ90,データ!$B$32:$B$51),MATCH(DH90,データ!$C$31:$E$31)),IF(DG90="マツ",INDEX(データ!#REF!,MATCH(DJ90,データ!#REF!),MATCH(DH90,データ!#REF!)),IF(DG90="ザツ",INDEX(データ!#REF!,MATCH(DJ90,データ!#REF!),MATCH(DH90,データ!#REF!)),""))))</f>
        <v/>
      </c>
      <c r="DM90" s="22" t="str">
        <f t="shared" si="146"/>
        <v/>
      </c>
      <c r="DN90" s="21" t="str">
        <f t="shared" si="209"/>
        <v/>
      </c>
      <c r="DO90" s="21" t="str">
        <f t="shared" si="210"/>
        <v/>
      </c>
      <c r="DP90" s="24" t="str">
        <f>IF(DG90="スギ",INDEX(データ!$H$7:$J$26,MATCH(DJ90,データ!$G$7:$G$26),MATCH(DH90,データ!$H$6:$J$6)),IF(DG90="ヒノキ",INDEX(データ!$H$32:$J$51,MATCH(DJ90,データ!$G$32:$G$51),MATCH(DH90,データ!$H$31:$J$31)),IF(DG90="マツ",INDEX(データ!#REF!,MATCH(DJ90,データ!#REF!),MATCH(DH90,データ!#REF!)),IF(DG90="ザツ",INDEX(データ!#REF!,MATCH(DJ90,データ!#REF!),MATCH(DH90,データ!#REF!)),""))))</f>
        <v/>
      </c>
      <c r="DQ90" s="22" t="str">
        <f t="shared" si="211"/>
        <v/>
      </c>
      <c r="DR90" s="21" t="str">
        <f t="shared" si="212"/>
        <v/>
      </c>
      <c r="DS90" s="27" t="str">
        <f t="shared" si="213"/>
        <v/>
      </c>
      <c r="DT90" s="24" t="str">
        <f t="shared" si="214"/>
        <v/>
      </c>
      <c r="DU90" s="25" t="str">
        <f t="shared" si="215"/>
        <v>0</v>
      </c>
      <c r="DV90" s="26" t="str">
        <f t="shared" si="216"/>
        <v/>
      </c>
      <c r="DW90" s="26" t="str">
        <f t="shared" si="217"/>
        <v/>
      </c>
      <c r="DX90" s="26" t="str">
        <f t="shared" si="218"/>
        <v/>
      </c>
      <c r="DY90" s="27" t="str">
        <f t="shared" si="219"/>
        <v/>
      </c>
      <c r="DZ90" s="26" t="str">
        <f t="shared" si="220"/>
        <v/>
      </c>
      <c r="EA90" s="26" t="str">
        <f t="shared" si="221"/>
        <v/>
      </c>
      <c r="EB90" s="45" t="s">
        <v>30</v>
      </c>
      <c r="EC90" s="55" t="str">
        <f>IF(ＣＳＶ貼付用!DQ76="","",ＣＳＶ貼付用!DQ76)</f>
        <v/>
      </c>
      <c r="ED90" s="38" t="str">
        <f>IF(ＣＳＶ貼付用!DS76="","",ＣＳＶ貼付用!DS76)</f>
        <v/>
      </c>
      <c r="EE90" s="38" t="str">
        <f>IF(ＣＳＶ貼付用!DU76="","",ＣＳＶ貼付用!DU76)</f>
        <v/>
      </c>
      <c r="EF90" s="40" t="str">
        <f t="shared" si="222"/>
        <v/>
      </c>
      <c r="EG90" s="41" t="str">
        <f>IF(林齢計算用!F76="","",林齢計算用!F76)</f>
        <v/>
      </c>
      <c r="EH90" s="41" t="str">
        <f t="shared" si="223"/>
        <v/>
      </c>
      <c r="EI90" s="41" t="str">
        <f t="shared" si="224"/>
        <v/>
      </c>
      <c r="EJ90" s="23" t="str">
        <f>IF(EE90="スギ",INDEX(データ!$C$7:$E$26,MATCH(EH90,データ!$B$7:$B$26),MATCH(EF90,データ!$C$6:$E$6)),IF(EE90="ヒノキ",INDEX(データ!$C$32:$E$51,MATCH(EH90,データ!$B$32:$B$51),MATCH(EF90,データ!$C$31:$E$31)),IF(EE90="マツ",INDEX(データ!#REF!,MATCH(EH90,データ!#REF!),MATCH(EF90,データ!#REF!)),IF(EE90="ザツ",INDEX(データ!#REF!,MATCH(EH90,データ!#REF!),MATCH(EF90,データ!#REF!)),""))))</f>
        <v/>
      </c>
      <c r="EK90" s="22" t="str">
        <f t="shared" si="147"/>
        <v/>
      </c>
      <c r="EL90" s="21" t="str">
        <f t="shared" si="225"/>
        <v/>
      </c>
      <c r="EM90" s="21" t="str">
        <f t="shared" si="226"/>
        <v/>
      </c>
      <c r="EN90" s="24" t="str">
        <f>IF(EE90="スギ",INDEX(データ!$H$7:$J$26,MATCH(EH90,データ!$G$7:$G$26),MATCH(EF90,データ!$H$6:$J$6)),IF(EE90="ヒノキ",INDEX(データ!$H$32:$J$51,MATCH(EH90,データ!$G$32:$G$51),MATCH(EF90,データ!$H$31:$J$31)),IF(EE90="マツ",INDEX(データ!#REF!,MATCH(EH90,データ!#REF!),MATCH(EF90,データ!#REF!)),IF(EE90="ザツ",INDEX(データ!#REF!,MATCH(EH90,データ!#REF!),MATCH(EF90,データ!#REF!)),""))))</f>
        <v/>
      </c>
      <c r="EO90" s="22" t="str">
        <f t="shared" si="227"/>
        <v/>
      </c>
      <c r="EP90" s="21" t="str">
        <f t="shared" si="228"/>
        <v/>
      </c>
      <c r="EQ90" s="27" t="str">
        <f t="shared" si="229"/>
        <v/>
      </c>
      <c r="ER90" s="24" t="str">
        <f t="shared" si="230"/>
        <v/>
      </c>
      <c r="ES90" s="25" t="str">
        <f t="shared" si="231"/>
        <v>0</v>
      </c>
      <c r="ET90" s="26" t="str">
        <f t="shared" si="232"/>
        <v/>
      </c>
      <c r="EU90" s="26" t="str">
        <f t="shared" si="233"/>
        <v/>
      </c>
      <c r="EV90" s="26" t="str">
        <f t="shared" si="234"/>
        <v/>
      </c>
      <c r="EW90" s="27" t="str">
        <f t="shared" si="235"/>
        <v/>
      </c>
      <c r="EX90" s="26" t="str">
        <f t="shared" si="236"/>
        <v/>
      </c>
      <c r="EY90" s="26" t="str">
        <f t="shared" si="237"/>
        <v/>
      </c>
      <c r="EZ90" s="26">
        <f t="shared" si="238"/>
        <v>0</v>
      </c>
      <c r="FA90" s="43"/>
    </row>
    <row r="91" spans="1:157" ht="15.95" customHeight="1" x14ac:dyDescent="0.15">
      <c r="A91" s="21"/>
      <c r="B91" s="36" t="str">
        <f>IF(ＣＳＶ貼付用!G77="","",ＣＳＶ貼付用!G77)</f>
        <v/>
      </c>
      <c r="C91" s="36" t="str">
        <f>IF(ＣＳＶ貼付用!I77="","",ＣＳＶ貼付用!I77)</f>
        <v/>
      </c>
      <c r="D91" s="36" t="str">
        <f>IF(ＣＳＶ貼付用!J77="","",ＣＳＶ貼付用!J77)</f>
        <v/>
      </c>
      <c r="E91" s="36" t="str">
        <f>IF(ＣＳＶ貼付用!F77="","",ＣＳＶ貼付用!F77)</f>
        <v/>
      </c>
      <c r="F91" s="38" t="str">
        <f>IF(ＣＳＶ貼付用!T77="","",ＣＳＶ貼付用!T77)</f>
        <v/>
      </c>
      <c r="G91" s="38"/>
      <c r="H91" s="38" t="str">
        <f>IF(ＣＳＶ貼付用!GJ77="","",ＣＳＶ貼付用!GJ77)</f>
        <v/>
      </c>
      <c r="I91" s="38" t="str">
        <f>IF(ＣＳＶ貼付用!GL77="","",ＣＳＶ貼付用!GL77)</f>
        <v/>
      </c>
      <c r="J91" s="38" t="str">
        <f>IF(ＣＳＶ貼付用!GN77="","",ＣＳＶ貼付用!GN77)</f>
        <v/>
      </c>
      <c r="K91" s="38" t="str">
        <f>IF(ＣＳＶ貼付用!GP77="","",ＣＳＶ貼付用!GP77)</f>
        <v/>
      </c>
      <c r="L91" s="45" t="s">
        <v>30</v>
      </c>
      <c r="M91" s="55" t="str">
        <f>IF(ＣＳＶ貼付用!AT77="","",ＣＳＶ貼付用!AT77)</f>
        <v/>
      </c>
      <c r="N91" s="38" t="str">
        <f>IF(ＣＳＶ貼付用!AV77="","",ＣＳＶ貼付用!AV77)</f>
        <v/>
      </c>
      <c r="O91" s="38" t="str">
        <f>IF(ＣＳＶ貼付用!AX77="","",ＣＳＶ貼付用!AX77)</f>
        <v/>
      </c>
      <c r="P91" s="40" t="str">
        <f>IF(ＣＳＶ貼付用!FE77="","",ＣＳＶ貼付用!FE77)</f>
        <v/>
      </c>
      <c r="Q91" s="41" t="str">
        <f>IF(林齢計算用!A77="","",林齢計算用!A77)</f>
        <v/>
      </c>
      <c r="R91" s="41" t="str">
        <f t="shared" si="148"/>
        <v/>
      </c>
      <c r="S91" s="56" t="str">
        <f>IF(ＣＳＶ貼付用!EG77="","",ＣＳＶ貼付用!EG77*10)</f>
        <v/>
      </c>
      <c r="T91" s="23" t="str">
        <f>IF(O91="スギ",INDEX(データ!$C$7:$E$26,MATCH(R91,データ!$B$7:$B$26),MATCH(P91,データ!$C$6:$E$6)),IF(O91="ヒノキ",INDEX(データ!$C$32:$E$51,MATCH(R91,データ!$B$32:$B$51),MATCH(P91,データ!$C$31:$E$31)),IF(O91="マツ",INDEX(データ!#REF!,MATCH(R91,データ!#REF!),MATCH(P91,データ!#REF!)),IF(O91="ザツ",INDEX(データ!#REF!,MATCH(R91,データ!#REF!),MATCH(P91,データ!#REF!)),""))))</f>
        <v/>
      </c>
      <c r="U91" s="22" t="str">
        <f t="shared" si="239"/>
        <v/>
      </c>
      <c r="V91" s="21" t="str">
        <f t="shared" si="243"/>
        <v/>
      </c>
      <c r="W91" s="21" t="str">
        <f t="shared" si="240"/>
        <v/>
      </c>
      <c r="X91" s="23" t="str">
        <f>IF(O91="スギ",INDEX(データ!$H$7:$J$26,MATCH(R91,データ!$G$7:$G$26),MATCH(P91,データ!$H$6:$J$6)),IF(O91="ヒノキ",INDEX(データ!$H$32:$J$51,MATCH(R91,データ!$G$32:$G$51),MATCH(P91,データ!$H$31:$J$31)),IF(O91="マツ",INDEX(データ!#REF!,MATCH(R91,データ!#REF!),MATCH(P91,データ!#REF!)),IF(O91="ザツ",INDEX(データ!#REF!,MATCH(R91,データ!#REF!),MATCH(P91,データ!#REF!)),""))))</f>
        <v/>
      </c>
      <c r="Y91" s="22" t="str">
        <f t="shared" si="241"/>
        <v/>
      </c>
      <c r="Z91" s="21" t="str">
        <f t="shared" si="242"/>
        <v/>
      </c>
      <c r="AA91" s="27" t="str">
        <f t="shared" si="149"/>
        <v/>
      </c>
      <c r="AB91" s="24" t="str">
        <f t="shared" si="150"/>
        <v/>
      </c>
      <c r="AC91" s="25" t="str">
        <f t="shared" si="151"/>
        <v>0</v>
      </c>
      <c r="AD91" s="26" t="str">
        <f t="shared" si="152"/>
        <v/>
      </c>
      <c r="AE91" s="26" t="str">
        <f t="shared" si="153"/>
        <v/>
      </c>
      <c r="AF91" s="26" t="str">
        <f t="shared" si="154"/>
        <v/>
      </c>
      <c r="AG91" s="27" t="str">
        <f t="shared" si="155"/>
        <v/>
      </c>
      <c r="AH91" s="26" t="str">
        <f t="shared" si="156"/>
        <v/>
      </c>
      <c r="AI91" s="26" t="str">
        <f t="shared" si="157"/>
        <v/>
      </c>
      <c r="AJ91" s="45" t="s">
        <v>30</v>
      </c>
      <c r="AK91" s="55" t="str">
        <f>IF(ＣＳＶ貼付用!BI77="","",ＣＳＶ貼付用!BI77)</f>
        <v/>
      </c>
      <c r="AL91" s="38" t="str">
        <f>IF(ＣＳＶ貼付用!BK77="","",ＣＳＶ貼付用!BK77)</f>
        <v/>
      </c>
      <c r="AM91" s="38" t="str">
        <f>IF(ＣＳＶ貼付用!BM77="","",ＣＳＶ貼付用!BM77)</f>
        <v/>
      </c>
      <c r="AN91" s="40" t="str">
        <f t="shared" si="158"/>
        <v/>
      </c>
      <c r="AO91" s="41" t="str">
        <f>IF(林齢計算用!B77="","",林齢計算用!B77)</f>
        <v/>
      </c>
      <c r="AP91" s="41" t="str">
        <f t="shared" si="159"/>
        <v/>
      </c>
      <c r="AQ91" s="41" t="str">
        <f t="shared" si="160"/>
        <v/>
      </c>
      <c r="AR91" s="23" t="str">
        <f>IF(AM91="スギ",INDEX(データ!$C$7:$E$26,MATCH(AP91,データ!$B$7:$B$26),MATCH(AN91,データ!$C$6:$E$6)),IF(AM91="ヒノキ",INDEX(データ!$C$32:$E$51,MATCH(AP91,データ!$B$32:$B$51),MATCH(AN91,データ!$C$31:$E$31)),IF(AM91="マツ",INDEX(データ!#REF!,MATCH(AP91,データ!#REF!),MATCH(AN91,データ!#REF!)),IF(AM91="ザツ",INDEX(データ!#REF!,MATCH(AP91,データ!#REF!),MATCH(AN91,データ!#REF!)),""))))</f>
        <v/>
      </c>
      <c r="AS91" s="22" t="str">
        <f t="shared" si="143"/>
        <v/>
      </c>
      <c r="AT91" s="21" t="str">
        <f t="shared" si="161"/>
        <v/>
      </c>
      <c r="AU91" s="21" t="str">
        <f t="shared" si="162"/>
        <v/>
      </c>
      <c r="AV91" s="24" t="str">
        <f>IF(AM91="スギ",INDEX(データ!$H$7:$J$26,MATCH(AP91,データ!$G$7:$G$26),MATCH(AN91,データ!$H$6:$J$6)),IF(AM91="ヒノキ",INDEX(データ!$H$32:$J$51,MATCH(AP91,データ!$G$32:$G$51),MATCH(AN91,データ!$H$31:$J$31)),IF(AM91="マツ",INDEX(データ!#REF!,MATCH(AP91,データ!#REF!),MATCH(AN91,データ!#REF!)),IF(AM91="ザツ",INDEX(データ!#REF!,MATCH(AP91,データ!#REF!),MATCH(AN91,データ!#REF!)),""))))</f>
        <v/>
      </c>
      <c r="AW91" s="22" t="str">
        <f t="shared" si="163"/>
        <v/>
      </c>
      <c r="AX91" s="21" t="str">
        <f t="shared" si="164"/>
        <v/>
      </c>
      <c r="AY91" s="27" t="str">
        <f t="shared" si="165"/>
        <v/>
      </c>
      <c r="AZ91" s="24" t="str">
        <f t="shared" si="166"/>
        <v/>
      </c>
      <c r="BA91" s="25" t="str">
        <f t="shared" si="167"/>
        <v>0</v>
      </c>
      <c r="BB91" s="26" t="str">
        <f t="shared" si="168"/>
        <v/>
      </c>
      <c r="BC91" s="26" t="str">
        <f t="shared" si="169"/>
        <v/>
      </c>
      <c r="BD91" s="26" t="str">
        <f t="shared" si="170"/>
        <v/>
      </c>
      <c r="BE91" s="27" t="str">
        <f t="shared" si="171"/>
        <v/>
      </c>
      <c r="BF91" s="26" t="str">
        <f t="shared" si="172"/>
        <v/>
      </c>
      <c r="BG91" s="26" t="str">
        <f t="shared" si="173"/>
        <v/>
      </c>
      <c r="BH91" s="45" t="s">
        <v>30</v>
      </c>
      <c r="BI91" s="55" t="str">
        <f>IF(ＣＳＶ貼付用!BX77="","",ＣＳＶ貼付用!BX77)</f>
        <v/>
      </c>
      <c r="BJ91" s="38" t="str">
        <f>IF(ＣＳＶ貼付用!BZ77="","",ＣＳＶ貼付用!BZ77)</f>
        <v/>
      </c>
      <c r="BK91" s="38" t="str">
        <f>IF(ＣＳＶ貼付用!CB77="","",ＣＳＶ貼付用!CB77)</f>
        <v/>
      </c>
      <c r="BL91" s="40" t="str">
        <f t="shared" si="174"/>
        <v/>
      </c>
      <c r="BM91" s="41" t="str">
        <f>IF(林齢計算用!C77="","",林齢計算用!C77)</f>
        <v/>
      </c>
      <c r="BN91" s="41" t="str">
        <f t="shared" si="175"/>
        <v/>
      </c>
      <c r="BO91" s="41" t="str">
        <f t="shared" si="176"/>
        <v/>
      </c>
      <c r="BP91" s="23" t="str">
        <f>IF(BK91="スギ",INDEX(データ!$C$7:$E$26,MATCH(BN91,データ!$B$7:$B$26),MATCH(BL91,データ!$C$6:$E$6)),IF(BK91="ヒノキ",INDEX(データ!$C$32:$E$51,MATCH(BN91,データ!$B$32:$B$51),MATCH(BL91,データ!$C$31:$E$31)),IF(BK91="マツ",INDEX(データ!#REF!,MATCH(BN91,データ!#REF!),MATCH(BL91,データ!#REF!)),IF(BK91="ザツ",INDEX(データ!#REF!,MATCH(BN91,データ!#REF!),MATCH(BL91,データ!#REF!)),""))))</f>
        <v/>
      </c>
      <c r="BQ91" s="22" t="str">
        <f t="shared" si="144"/>
        <v/>
      </c>
      <c r="BR91" s="21" t="str">
        <f t="shared" si="177"/>
        <v/>
      </c>
      <c r="BS91" s="21" t="str">
        <f t="shared" si="178"/>
        <v/>
      </c>
      <c r="BT91" s="24" t="str">
        <f>IF(BK91="スギ",INDEX(データ!$H$7:$J$26,MATCH(BN91,データ!$G$7:$G$26),MATCH(BL91,データ!$H$6:$J$6)),IF(BK91="ヒノキ",INDEX(データ!$H$32:$J$51,MATCH(BN91,データ!$G$32:$G$51),MATCH(BL91,データ!$H$31:$J$31)),IF(BK91="マツ",INDEX(データ!#REF!,MATCH(BN91,データ!#REF!),MATCH(BL91,データ!#REF!)),IF(BK91="ザツ",INDEX(データ!#REF!,MATCH(BN91,データ!#REF!),MATCH(BL91,データ!#REF!)),""))))</f>
        <v/>
      </c>
      <c r="BU91" s="22" t="str">
        <f t="shared" si="179"/>
        <v/>
      </c>
      <c r="BV91" s="21" t="str">
        <f t="shared" si="180"/>
        <v/>
      </c>
      <c r="BW91" s="27" t="str">
        <f t="shared" si="181"/>
        <v/>
      </c>
      <c r="BX91" s="24" t="str">
        <f t="shared" si="182"/>
        <v/>
      </c>
      <c r="BY91" s="25" t="str">
        <f t="shared" si="183"/>
        <v>0</v>
      </c>
      <c r="BZ91" s="26" t="str">
        <f t="shared" si="184"/>
        <v/>
      </c>
      <c r="CA91" s="26" t="str">
        <f t="shared" si="185"/>
        <v/>
      </c>
      <c r="CB91" s="26" t="str">
        <f t="shared" si="186"/>
        <v/>
      </c>
      <c r="CC91" s="27" t="str">
        <f t="shared" si="187"/>
        <v/>
      </c>
      <c r="CD91" s="26" t="str">
        <f t="shared" si="188"/>
        <v/>
      </c>
      <c r="CE91" s="26" t="str">
        <f t="shared" si="189"/>
        <v/>
      </c>
      <c r="CF91" s="45" t="s">
        <v>30</v>
      </c>
      <c r="CG91" s="55" t="str">
        <f>IF(ＣＳＶ貼付用!CM77="","",ＣＳＶ貼付用!CM77)</f>
        <v/>
      </c>
      <c r="CH91" s="38" t="str">
        <f>IF(ＣＳＶ貼付用!CO77="","",ＣＳＶ貼付用!CO77)</f>
        <v/>
      </c>
      <c r="CI91" s="38" t="str">
        <f>IF(ＣＳＶ貼付用!CQ77="","",ＣＳＶ貼付用!CQ77)</f>
        <v/>
      </c>
      <c r="CJ91" s="40" t="str">
        <f t="shared" si="190"/>
        <v/>
      </c>
      <c r="CK91" s="41" t="str">
        <f>IF(林齢計算用!D77="","",林齢計算用!D77)</f>
        <v/>
      </c>
      <c r="CL91" s="41" t="str">
        <f t="shared" si="191"/>
        <v/>
      </c>
      <c r="CM91" s="41" t="str">
        <f t="shared" si="192"/>
        <v/>
      </c>
      <c r="CN91" s="23" t="str">
        <f>IF(CI91="スギ",INDEX(データ!$C$7:$E$26,MATCH(CL91,データ!$B$7:$B$26),MATCH(CJ91,データ!$C$6:$E$6)),IF(CI91="ヒノキ",INDEX(データ!$C$32:$E$51,MATCH(CL91,データ!$B$32:$B$51),MATCH(CJ91,データ!$C$31:$E$31)),IF(CI91="マツ",INDEX(データ!#REF!,MATCH(CL91,データ!#REF!),MATCH(CJ91,データ!#REF!)),IF(CI91="ザツ",INDEX(データ!#REF!,MATCH(CL91,データ!#REF!),MATCH(CJ91,データ!#REF!)),""))))</f>
        <v/>
      </c>
      <c r="CO91" s="22" t="str">
        <f t="shared" si="145"/>
        <v/>
      </c>
      <c r="CP91" s="21" t="str">
        <f t="shared" si="193"/>
        <v/>
      </c>
      <c r="CQ91" s="21" t="str">
        <f t="shared" si="194"/>
        <v/>
      </c>
      <c r="CR91" s="24" t="str">
        <f>IF(CI91="スギ",INDEX(データ!$H$7:$J$26,MATCH(CL91,データ!$G$7:$G$26),MATCH(CJ91,データ!$H$6:$J$6)),IF(CI91="ヒノキ",INDEX(データ!$H$32:$J$51,MATCH(CL91,データ!$G$32:$G$51),MATCH(CJ91,データ!$H$31:$J$31)),IF(CI91="マツ",INDEX(データ!#REF!,MATCH(CL91,データ!#REF!),MATCH(CJ91,データ!#REF!)),IF(CI91="ザツ",INDEX(データ!#REF!,MATCH(CL91,データ!#REF!),MATCH(CJ91,データ!#REF!)),""))))</f>
        <v/>
      </c>
      <c r="CS91" s="22" t="str">
        <f t="shared" si="195"/>
        <v/>
      </c>
      <c r="CT91" s="21" t="str">
        <f t="shared" si="196"/>
        <v/>
      </c>
      <c r="CU91" s="27" t="str">
        <f t="shared" si="197"/>
        <v/>
      </c>
      <c r="CV91" s="24" t="str">
        <f t="shared" si="198"/>
        <v/>
      </c>
      <c r="CW91" s="25" t="str">
        <f t="shared" si="199"/>
        <v>0</v>
      </c>
      <c r="CX91" s="26" t="str">
        <f t="shared" si="200"/>
        <v/>
      </c>
      <c r="CY91" s="26" t="str">
        <f t="shared" si="201"/>
        <v/>
      </c>
      <c r="CZ91" s="26" t="str">
        <f t="shared" si="202"/>
        <v/>
      </c>
      <c r="DA91" s="27" t="str">
        <f t="shared" si="203"/>
        <v/>
      </c>
      <c r="DB91" s="26" t="str">
        <f t="shared" si="204"/>
        <v/>
      </c>
      <c r="DC91" s="26" t="str">
        <f t="shared" si="205"/>
        <v/>
      </c>
      <c r="DD91" s="45" t="s">
        <v>30</v>
      </c>
      <c r="DE91" s="55" t="str">
        <f>IF(ＣＳＶ貼付用!DB77="","",ＣＳＶ貼付用!DB77)</f>
        <v/>
      </c>
      <c r="DF91" s="38" t="str">
        <f>IF(ＣＳＶ貼付用!DD77="","",ＣＳＶ貼付用!DD77)</f>
        <v/>
      </c>
      <c r="DG91" s="38" t="str">
        <f>IF(ＣＳＶ貼付用!DF77="","",ＣＳＶ貼付用!DF77)</f>
        <v/>
      </c>
      <c r="DH91" s="40" t="str">
        <f t="shared" si="206"/>
        <v/>
      </c>
      <c r="DI91" s="41" t="str">
        <f>IF(林齢計算用!E77="","",林齢計算用!E77)</f>
        <v/>
      </c>
      <c r="DJ91" s="41" t="str">
        <f t="shared" si="207"/>
        <v/>
      </c>
      <c r="DK91" s="41" t="str">
        <f t="shared" si="208"/>
        <v/>
      </c>
      <c r="DL91" s="23" t="str">
        <f>IF(DG91="スギ",INDEX(データ!$C$7:$E$26,MATCH(DJ91,データ!$B$7:$B$26),MATCH(DH91,データ!$C$6:$E$6)),IF(DG91="ヒノキ",INDEX(データ!$C$32:$E$51,MATCH(DJ91,データ!$B$32:$B$51),MATCH(DH91,データ!$C$31:$E$31)),IF(DG91="マツ",INDEX(データ!#REF!,MATCH(DJ91,データ!#REF!),MATCH(DH91,データ!#REF!)),IF(DG91="ザツ",INDEX(データ!#REF!,MATCH(DJ91,データ!#REF!),MATCH(DH91,データ!#REF!)),""))))</f>
        <v/>
      </c>
      <c r="DM91" s="22" t="str">
        <f t="shared" si="146"/>
        <v/>
      </c>
      <c r="DN91" s="21" t="str">
        <f t="shared" si="209"/>
        <v/>
      </c>
      <c r="DO91" s="21" t="str">
        <f t="shared" si="210"/>
        <v/>
      </c>
      <c r="DP91" s="24" t="str">
        <f>IF(DG91="スギ",INDEX(データ!$H$7:$J$26,MATCH(DJ91,データ!$G$7:$G$26),MATCH(DH91,データ!$H$6:$J$6)),IF(DG91="ヒノキ",INDEX(データ!$H$32:$J$51,MATCH(DJ91,データ!$G$32:$G$51),MATCH(DH91,データ!$H$31:$J$31)),IF(DG91="マツ",INDEX(データ!#REF!,MATCH(DJ91,データ!#REF!),MATCH(DH91,データ!#REF!)),IF(DG91="ザツ",INDEX(データ!#REF!,MATCH(DJ91,データ!#REF!),MATCH(DH91,データ!#REF!)),""))))</f>
        <v/>
      </c>
      <c r="DQ91" s="22" t="str">
        <f t="shared" si="211"/>
        <v/>
      </c>
      <c r="DR91" s="21" t="str">
        <f t="shared" si="212"/>
        <v/>
      </c>
      <c r="DS91" s="27" t="str">
        <f t="shared" si="213"/>
        <v/>
      </c>
      <c r="DT91" s="24" t="str">
        <f t="shared" si="214"/>
        <v/>
      </c>
      <c r="DU91" s="25" t="str">
        <f t="shared" si="215"/>
        <v>0</v>
      </c>
      <c r="DV91" s="26" t="str">
        <f t="shared" si="216"/>
        <v/>
      </c>
      <c r="DW91" s="26" t="str">
        <f t="shared" si="217"/>
        <v/>
      </c>
      <c r="DX91" s="26" t="str">
        <f t="shared" si="218"/>
        <v/>
      </c>
      <c r="DY91" s="27" t="str">
        <f t="shared" si="219"/>
        <v/>
      </c>
      <c r="DZ91" s="26" t="str">
        <f t="shared" si="220"/>
        <v/>
      </c>
      <c r="EA91" s="26" t="str">
        <f t="shared" si="221"/>
        <v/>
      </c>
      <c r="EB91" s="45" t="s">
        <v>30</v>
      </c>
      <c r="EC91" s="55" t="str">
        <f>IF(ＣＳＶ貼付用!DQ77="","",ＣＳＶ貼付用!DQ77)</f>
        <v/>
      </c>
      <c r="ED91" s="38" t="str">
        <f>IF(ＣＳＶ貼付用!DS77="","",ＣＳＶ貼付用!DS77)</f>
        <v/>
      </c>
      <c r="EE91" s="38" t="str">
        <f>IF(ＣＳＶ貼付用!DU77="","",ＣＳＶ貼付用!DU77)</f>
        <v/>
      </c>
      <c r="EF91" s="40" t="str">
        <f t="shared" si="222"/>
        <v/>
      </c>
      <c r="EG91" s="41" t="str">
        <f>IF(林齢計算用!F77="","",林齢計算用!F77)</f>
        <v/>
      </c>
      <c r="EH91" s="41" t="str">
        <f t="shared" si="223"/>
        <v/>
      </c>
      <c r="EI91" s="41" t="str">
        <f t="shared" si="224"/>
        <v/>
      </c>
      <c r="EJ91" s="23" t="str">
        <f>IF(EE91="スギ",INDEX(データ!$C$7:$E$26,MATCH(EH91,データ!$B$7:$B$26),MATCH(EF91,データ!$C$6:$E$6)),IF(EE91="ヒノキ",INDEX(データ!$C$32:$E$51,MATCH(EH91,データ!$B$32:$B$51),MATCH(EF91,データ!$C$31:$E$31)),IF(EE91="マツ",INDEX(データ!#REF!,MATCH(EH91,データ!#REF!),MATCH(EF91,データ!#REF!)),IF(EE91="ザツ",INDEX(データ!#REF!,MATCH(EH91,データ!#REF!),MATCH(EF91,データ!#REF!)),""))))</f>
        <v/>
      </c>
      <c r="EK91" s="22" t="str">
        <f t="shared" si="147"/>
        <v/>
      </c>
      <c r="EL91" s="21" t="str">
        <f t="shared" si="225"/>
        <v/>
      </c>
      <c r="EM91" s="21" t="str">
        <f t="shared" si="226"/>
        <v/>
      </c>
      <c r="EN91" s="24" t="str">
        <f>IF(EE91="スギ",INDEX(データ!$H$7:$J$26,MATCH(EH91,データ!$G$7:$G$26),MATCH(EF91,データ!$H$6:$J$6)),IF(EE91="ヒノキ",INDEX(データ!$H$32:$J$51,MATCH(EH91,データ!$G$32:$G$51),MATCH(EF91,データ!$H$31:$J$31)),IF(EE91="マツ",INDEX(データ!#REF!,MATCH(EH91,データ!#REF!),MATCH(EF91,データ!#REF!)),IF(EE91="ザツ",INDEX(データ!#REF!,MATCH(EH91,データ!#REF!),MATCH(EF91,データ!#REF!)),""))))</f>
        <v/>
      </c>
      <c r="EO91" s="22" t="str">
        <f t="shared" si="227"/>
        <v/>
      </c>
      <c r="EP91" s="21" t="str">
        <f t="shared" si="228"/>
        <v/>
      </c>
      <c r="EQ91" s="27" t="str">
        <f t="shared" si="229"/>
        <v/>
      </c>
      <c r="ER91" s="24" t="str">
        <f t="shared" si="230"/>
        <v/>
      </c>
      <c r="ES91" s="25" t="str">
        <f t="shared" si="231"/>
        <v>0</v>
      </c>
      <c r="ET91" s="26" t="str">
        <f t="shared" si="232"/>
        <v/>
      </c>
      <c r="EU91" s="26" t="str">
        <f t="shared" si="233"/>
        <v/>
      </c>
      <c r="EV91" s="26" t="str">
        <f t="shared" si="234"/>
        <v/>
      </c>
      <c r="EW91" s="27" t="str">
        <f t="shared" si="235"/>
        <v/>
      </c>
      <c r="EX91" s="26" t="str">
        <f t="shared" si="236"/>
        <v/>
      </c>
      <c r="EY91" s="26" t="str">
        <f t="shared" si="237"/>
        <v/>
      </c>
      <c r="EZ91" s="26">
        <f t="shared" si="238"/>
        <v>0</v>
      </c>
      <c r="FA91" s="43"/>
    </row>
    <row r="92" spans="1:157" ht="15.95" customHeight="1" x14ac:dyDescent="0.15">
      <c r="A92" s="21"/>
      <c r="B92" s="36" t="str">
        <f>IF(ＣＳＶ貼付用!G78="","",ＣＳＶ貼付用!G78)</f>
        <v/>
      </c>
      <c r="C92" s="36" t="str">
        <f>IF(ＣＳＶ貼付用!I78="","",ＣＳＶ貼付用!I78)</f>
        <v/>
      </c>
      <c r="D92" s="36" t="str">
        <f>IF(ＣＳＶ貼付用!J78="","",ＣＳＶ貼付用!J78)</f>
        <v/>
      </c>
      <c r="E92" s="36" t="str">
        <f>IF(ＣＳＶ貼付用!F78="","",ＣＳＶ貼付用!F78)</f>
        <v/>
      </c>
      <c r="F92" s="38" t="str">
        <f>IF(ＣＳＶ貼付用!T78="","",ＣＳＶ貼付用!T78)</f>
        <v/>
      </c>
      <c r="G92" s="38"/>
      <c r="H92" s="38" t="str">
        <f>IF(ＣＳＶ貼付用!GJ78="","",ＣＳＶ貼付用!GJ78)</f>
        <v/>
      </c>
      <c r="I92" s="38" t="str">
        <f>IF(ＣＳＶ貼付用!GL78="","",ＣＳＶ貼付用!GL78)</f>
        <v/>
      </c>
      <c r="J92" s="38" t="str">
        <f>IF(ＣＳＶ貼付用!GN78="","",ＣＳＶ貼付用!GN78)</f>
        <v/>
      </c>
      <c r="K92" s="38" t="str">
        <f>IF(ＣＳＶ貼付用!GP78="","",ＣＳＶ貼付用!GP78)</f>
        <v/>
      </c>
      <c r="L92" s="45" t="s">
        <v>30</v>
      </c>
      <c r="M92" s="55" t="str">
        <f>IF(ＣＳＶ貼付用!AT78="","",ＣＳＶ貼付用!AT78)</f>
        <v/>
      </c>
      <c r="N92" s="38" t="str">
        <f>IF(ＣＳＶ貼付用!AV78="","",ＣＳＶ貼付用!AV78)</f>
        <v/>
      </c>
      <c r="O92" s="38" t="str">
        <f>IF(ＣＳＶ貼付用!AX78="","",ＣＳＶ貼付用!AX78)</f>
        <v/>
      </c>
      <c r="P92" s="40" t="str">
        <f>IF(ＣＳＶ貼付用!FE78="","",ＣＳＶ貼付用!FE78)</f>
        <v/>
      </c>
      <c r="Q92" s="41" t="str">
        <f>IF(林齢計算用!A78="","",林齢計算用!A78)</f>
        <v/>
      </c>
      <c r="R92" s="41" t="str">
        <f t="shared" si="148"/>
        <v/>
      </c>
      <c r="S92" s="56" t="str">
        <f>IF(ＣＳＶ貼付用!EG78="","",ＣＳＶ貼付用!EG78*10)</f>
        <v/>
      </c>
      <c r="T92" s="23" t="str">
        <f>IF(O92="スギ",INDEX(データ!$C$7:$E$26,MATCH(R92,データ!$B$7:$B$26),MATCH(P92,データ!$C$6:$E$6)),IF(O92="ヒノキ",INDEX(データ!$C$32:$E$51,MATCH(R92,データ!$B$32:$B$51),MATCH(P92,データ!$C$31:$E$31)),IF(O92="マツ",INDEX(データ!#REF!,MATCH(R92,データ!#REF!),MATCH(P92,データ!#REF!)),IF(O92="ザツ",INDEX(データ!#REF!,MATCH(R92,データ!#REF!),MATCH(P92,データ!#REF!)),""))))</f>
        <v/>
      </c>
      <c r="U92" s="22" t="str">
        <f t="shared" si="239"/>
        <v/>
      </c>
      <c r="V92" s="21" t="str">
        <f t="shared" si="243"/>
        <v/>
      </c>
      <c r="W92" s="21" t="str">
        <f t="shared" si="240"/>
        <v/>
      </c>
      <c r="X92" s="23" t="str">
        <f>IF(O92="スギ",INDEX(データ!$H$7:$J$26,MATCH(R92,データ!$G$7:$G$26),MATCH(P92,データ!$H$6:$J$6)),IF(O92="ヒノキ",INDEX(データ!$H$32:$J$51,MATCH(R92,データ!$G$32:$G$51),MATCH(P92,データ!$H$31:$J$31)),IF(O92="マツ",INDEX(データ!#REF!,MATCH(R92,データ!#REF!),MATCH(P92,データ!#REF!)),IF(O92="ザツ",INDEX(データ!#REF!,MATCH(R92,データ!#REF!),MATCH(P92,データ!#REF!)),""))))</f>
        <v/>
      </c>
      <c r="Y92" s="22" t="str">
        <f t="shared" si="241"/>
        <v/>
      </c>
      <c r="Z92" s="21" t="str">
        <f t="shared" si="242"/>
        <v/>
      </c>
      <c r="AA92" s="27" t="str">
        <f t="shared" si="149"/>
        <v/>
      </c>
      <c r="AB92" s="24" t="str">
        <f t="shared" si="150"/>
        <v/>
      </c>
      <c r="AC92" s="25" t="str">
        <f t="shared" si="151"/>
        <v>0</v>
      </c>
      <c r="AD92" s="26" t="str">
        <f t="shared" si="152"/>
        <v/>
      </c>
      <c r="AE92" s="26" t="str">
        <f t="shared" si="153"/>
        <v/>
      </c>
      <c r="AF92" s="26" t="str">
        <f t="shared" si="154"/>
        <v/>
      </c>
      <c r="AG92" s="27" t="str">
        <f t="shared" si="155"/>
        <v/>
      </c>
      <c r="AH92" s="26" t="str">
        <f t="shared" si="156"/>
        <v/>
      </c>
      <c r="AI92" s="26" t="str">
        <f t="shared" si="157"/>
        <v/>
      </c>
      <c r="AJ92" s="45" t="s">
        <v>30</v>
      </c>
      <c r="AK92" s="55" t="str">
        <f>IF(ＣＳＶ貼付用!BI78="","",ＣＳＶ貼付用!BI78)</f>
        <v/>
      </c>
      <c r="AL92" s="38" t="str">
        <f>IF(ＣＳＶ貼付用!BK78="","",ＣＳＶ貼付用!BK78)</f>
        <v/>
      </c>
      <c r="AM92" s="38" t="str">
        <f>IF(ＣＳＶ貼付用!BM78="","",ＣＳＶ貼付用!BM78)</f>
        <v/>
      </c>
      <c r="AN92" s="40" t="str">
        <f t="shared" si="158"/>
        <v/>
      </c>
      <c r="AO92" s="41" t="str">
        <f>IF(林齢計算用!B78="","",林齢計算用!B78)</f>
        <v/>
      </c>
      <c r="AP92" s="41" t="str">
        <f t="shared" si="159"/>
        <v/>
      </c>
      <c r="AQ92" s="41" t="str">
        <f t="shared" si="160"/>
        <v/>
      </c>
      <c r="AR92" s="23" t="str">
        <f>IF(AM92="スギ",INDEX(データ!$C$7:$E$26,MATCH(AP92,データ!$B$7:$B$26),MATCH(AN92,データ!$C$6:$E$6)),IF(AM92="ヒノキ",INDEX(データ!$C$32:$E$51,MATCH(AP92,データ!$B$32:$B$51),MATCH(AN92,データ!$C$31:$E$31)),IF(AM92="マツ",INDEX(データ!#REF!,MATCH(AP92,データ!#REF!),MATCH(AN92,データ!#REF!)),IF(AM92="ザツ",INDEX(データ!#REF!,MATCH(AP92,データ!#REF!),MATCH(AN92,データ!#REF!)),""))))</f>
        <v/>
      </c>
      <c r="AS92" s="22" t="str">
        <f t="shared" si="143"/>
        <v/>
      </c>
      <c r="AT92" s="21" t="str">
        <f t="shared" si="161"/>
        <v/>
      </c>
      <c r="AU92" s="21" t="str">
        <f t="shared" si="162"/>
        <v/>
      </c>
      <c r="AV92" s="24" t="str">
        <f>IF(AM92="スギ",INDEX(データ!$H$7:$J$26,MATCH(AP92,データ!$G$7:$G$26),MATCH(AN92,データ!$H$6:$J$6)),IF(AM92="ヒノキ",INDEX(データ!$H$32:$J$51,MATCH(AP92,データ!$G$32:$G$51),MATCH(AN92,データ!$H$31:$J$31)),IF(AM92="マツ",INDEX(データ!#REF!,MATCH(AP92,データ!#REF!),MATCH(AN92,データ!#REF!)),IF(AM92="ザツ",INDEX(データ!#REF!,MATCH(AP92,データ!#REF!),MATCH(AN92,データ!#REF!)),""))))</f>
        <v/>
      </c>
      <c r="AW92" s="22" t="str">
        <f t="shared" si="163"/>
        <v/>
      </c>
      <c r="AX92" s="21" t="str">
        <f t="shared" si="164"/>
        <v/>
      </c>
      <c r="AY92" s="27" t="str">
        <f t="shared" si="165"/>
        <v/>
      </c>
      <c r="AZ92" s="24" t="str">
        <f t="shared" si="166"/>
        <v/>
      </c>
      <c r="BA92" s="25" t="str">
        <f t="shared" si="167"/>
        <v>0</v>
      </c>
      <c r="BB92" s="26" t="str">
        <f t="shared" si="168"/>
        <v/>
      </c>
      <c r="BC92" s="26" t="str">
        <f t="shared" si="169"/>
        <v/>
      </c>
      <c r="BD92" s="26" t="str">
        <f t="shared" si="170"/>
        <v/>
      </c>
      <c r="BE92" s="27" t="str">
        <f t="shared" si="171"/>
        <v/>
      </c>
      <c r="BF92" s="26" t="str">
        <f t="shared" si="172"/>
        <v/>
      </c>
      <c r="BG92" s="26" t="str">
        <f t="shared" si="173"/>
        <v/>
      </c>
      <c r="BH92" s="45" t="s">
        <v>30</v>
      </c>
      <c r="BI92" s="55" t="str">
        <f>IF(ＣＳＶ貼付用!BX78="","",ＣＳＶ貼付用!BX78)</f>
        <v/>
      </c>
      <c r="BJ92" s="38" t="str">
        <f>IF(ＣＳＶ貼付用!BZ78="","",ＣＳＶ貼付用!BZ78)</f>
        <v/>
      </c>
      <c r="BK92" s="38" t="str">
        <f>IF(ＣＳＶ貼付用!CB78="","",ＣＳＶ貼付用!CB78)</f>
        <v/>
      </c>
      <c r="BL92" s="40" t="str">
        <f t="shared" si="174"/>
        <v/>
      </c>
      <c r="BM92" s="41" t="str">
        <f>IF(林齢計算用!C78="","",林齢計算用!C78)</f>
        <v/>
      </c>
      <c r="BN92" s="41" t="str">
        <f t="shared" si="175"/>
        <v/>
      </c>
      <c r="BO92" s="41" t="str">
        <f t="shared" si="176"/>
        <v/>
      </c>
      <c r="BP92" s="23" t="str">
        <f>IF(BK92="スギ",INDEX(データ!$C$7:$E$26,MATCH(BN92,データ!$B$7:$B$26),MATCH(BL92,データ!$C$6:$E$6)),IF(BK92="ヒノキ",INDEX(データ!$C$32:$E$51,MATCH(BN92,データ!$B$32:$B$51),MATCH(BL92,データ!$C$31:$E$31)),IF(BK92="マツ",INDEX(データ!#REF!,MATCH(BN92,データ!#REF!),MATCH(BL92,データ!#REF!)),IF(BK92="ザツ",INDEX(データ!#REF!,MATCH(BN92,データ!#REF!),MATCH(BL92,データ!#REF!)),""))))</f>
        <v/>
      </c>
      <c r="BQ92" s="22" t="str">
        <f t="shared" si="144"/>
        <v/>
      </c>
      <c r="BR92" s="21" t="str">
        <f t="shared" si="177"/>
        <v/>
      </c>
      <c r="BS92" s="21" t="str">
        <f t="shared" si="178"/>
        <v/>
      </c>
      <c r="BT92" s="24" t="str">
        <f>IF(BK92="スギ",INDEX(データ!$H$7:$J$26,MATCH(BN92,データ!$G$7:$G$26),MATCH(BL92,データ!$H$6:$J$6)),IF(BK92="ヒノキ",INDEX(データ!$H$32:$J$51,MATCH(BN92,データ!$G$32:$G$51),MATCH(BL92,データ!$H$31:$J$31)),IF(BK92="マツ",INDEX(データ!#REF!,MATCH(BN92,データ!#REF!),MATCH(BL92,データ!#REF!)),IF(BK92="ザツ",INDEX(データ!#REF!,MATCH(BN92,データ!#REF!),MATCH(BL92,データ!#REF!)),""))))</f>
        <v/>
      </c>
      <c r="BU92" s="22" t="str">
        <f t="shared" si="179"/>
        <v/>
      </c>
      <c r="BV92" s="21" t="str">
        <f t="shared" si="180"/>
        <v/>
      </c>
      <c r="BW92" s="27" t="str">
        <f t="shared" si="181"/>
        <v/>
      </c>
      <c r="BX92" s="24" t="str">
        <f t="shared" si="182"/>
        <v/>
      </c>
      <c r="BY92" s="25" t="str">
        <f t="shared" si="183"/>
        <v>0</v>
      </c>
      <c r="BZ92" s="26" t="str">
        <f t="shared" si="184"/>
        <v/>
      </c>
      <c r="CA92" s="26" t="str">
        <f t="shared" si="185"/>
        <v/>
      </c>
      <c r="CB92" s="26" t="str">
        <f t="shared" si="186"/>
        <v/>
      </c>
      <c r="CC92" s="27" t="str">
        <f t="shared" si="187"/>
        <v/>
      </c>
      <c r="CD92" s="26" t="str">
        <f t="shared" si="188"/>
        <v/>
      </c>
      <c r="CE92" s="26" t="str">
        <f t="shared" si="189"/>
        <v/>
      </c>
      <c r="CF92" s="45" t="s">
        <v>30</v>
      </c>
      <c r="CG92" s="55" t="str">
        <f>IF(ＣＳＶ貼付用!CM78="","",ＣＳＶ貼付用!CM78)</f>
        <v/>
      </c>
      <c r="CH92" s="38" t="str">
        <f>IF(ＣＳＶ貼付用!CO78="","",ＣＳＶ貼付用!CO78)</f>
        <v/>
      </c>
      <c r="CI92" s="38" t="str">
        <f>IF(ＣＳＶ貼付用!CQ78="","",ＣＳＶ貼付用!CQ78)</f>
        <v/>
      </c>
      <c r="CJ92" s="40" t="str">
        <f t="shared" si="190"/>
        <v/>
      </c>
      <c r="CK92" s="41" t="str">
        <f>IF(林齢計算用!D78="","",林齢計算用!D78)</f>
        <v/>
      </c>
      <c r="CL92" s="41" t="str">
        <f t="shared" si="191"/>
        <v/>
      </c>
      <c r="CM92" s="41" t="str">
        <f t="shared" si="192"/>
        <v/>
      </c>
      <c r="CN92" s="23" t="str">
        <f>IF(CI92="スギ",INDEX(データ!$C$7:$E$26,MATCH(CL92,データ!$B$7:$B$26),MATCH(CJ92,データ!$C$6:$E$6)),IF(CI92="ヒノキ",INDEX(データ!$C$32:$E$51,MATCH(CL92,データ!$B$32:$B$51),MATCH(CJ92,データ!$C$31:$E$31)),IF(CI92="マツ",INDEX(データ!#REF!,MATCH(CL92,データ!#REF!),MATCH(CJ92,データ!#REF!)),IF(CI92="ザツ",INDEX(データ!#REF!,MATCH(CL92,データ!#REF!),MATCH(CJ92,データ!#REF!)),""))))</f>
        <v/>
      </c>
      <c r="CO92" s="22" t="str">
        <f t="shared" si="145"/>
        <v/>
      </c>
      <c r="CP92" s="21" t="str">
        <f t="shared" si="193"/>
        <v/>
      </c>
      <c r="CQ92" s="21" t="str">
        <f t="shared" si="194"/>
        <v/>
      </c>
      <c r="CR92" s="24" t="str">
        <f>IF(CI92="スギ",INDEX(データ!$H$7:$J$26,MATCH(CL92,データ!$G$7:$G$26),MATCH(CJ92,データ!$H$6:$J$6)),IF(CI92="ヒノキ",INDEX(データ!$H$32:$J$51,MATCH(CL92,データ!$G$32:$G$51),MATCH(CJ92,データ!$H$31:$J$31)),IF(CI92="マツ",INDEX(データ!#REF!,MATCH(CL92,データ!#REF!),MATCH(CJ92,データ!#REF!)),IF(CI92="ザツ",INDEX(データ!#REF!,MATCH(CL92,データ!#REF!),MATCH(CJ92,データ!#REF!)),""))))</f>
        <v/>
      </c>
      <c r="CS92" s="22" t="str">
        <f t="shared" si="195"/>
        <v/>
      </c>
      <c r="CT92" s="21" t="str">
        <f t="shared" si="196"/>
        <v/>
      </c>
      <c r="CU92" s="27" t="str">
        <f t="shared" si="197"/>
        <v/>
      </c>
      <c r="CV92" s="24" t="str">
        <f t="shared" si="198"/>
        <v/>
      </c>
      <c r="CW92" s="25" t="str">
        <f t="shared" si="199"/>
        <v>0</v>
      </c>
      <c r="CX92" s="26" t="str">
        <f t="shared" si="200"/>
        <v/>
      </c>
      <c r="CY92" s="26" t="str">
        <f t="shared" si="201"/>
        <v/>
      </c>
      <c r="CZ92" s="26" t="str">
        <f t="shared" si="202"/>
        <v/>
      </c>
      <c r="DA92" s="27" t="str">
        <f t="shared" si="203"/>
        <v/>
      </c>
      <c r="DB92" s="26" t="str">
        <f t="shared" si="204"/>
        <v/>
      </c>
      <c r="DC92" s="26" t="str">
        <f t="shared" si="205"/>
        <v/>
      </c>
      <c r="DD92" s="45" t="s">
        <v>30</v>
      </c>
      <c r="DE92" s="55" t="str">
        <f>IF(ＣＳＶ貼付用!DB78="","",ＣＳＶ貼付用!DB78)</f>
        <v/>
      </c>
      <c r="DF92" s="38" t="str">
        <f>IF(ＣＳＶ貼付用!DD78="","",ＣＳＶ貼付用!DD78)</f>
        <v/>
      </c>
      <c r="DG92" s="38" t="str">
        <f>IF(ＣＳＶ貼付用!DF78="","",ＣＳＶ貼付用!DF78)</f>
        <v/>
      </c>
      <c r="DH92" s="40" t="str">
        <f t="shared" si="206"/>
        <v/>
      </c>
      <c r="DI92" s="41" t="str">
        <f>IF(林齢計算用!E78="","",林齢計算用!E78)</f>
        <v/>
      </c>
      <c r="DJ92" s="41" t="str">
        <f t="shared" si="207"/>
        <v/>
      </c>
      <c r="DK92" s="41" t="str">
        <f t="shared" si="208"/>
        <v/>
      </c>
      <c r="DL92" s="23" t="str">
        <f>IF(DG92="スギ",INDEX(データ!$C$7:$E$26,MATCH(DJ92,データ!$B$7:$B$26),MATCH(DH92,データ!$C$6:$E$6)),IF(DG92="ヒノキ",INDEX(データ!$C$32:$E$51,MATCH(DJ92,データ!$B$32:$B$51),MATCH(DH92,データ!$C$31:$E$31)),IF(DG92="マツ",INDEX(データ!#REF!,MATCH(DJ92,データ!#REF!),MATCH(DH92,データ!#REF!)),IF(DG92="ザツ",INDEX(データ!#REF!,MATCH(DJ92,データ!#REF!),MATCH(DH92,データ!#REF!)),""))))</f>
        <v/>
      </c>
      <c r="DM92" s="22" t="str">
        <f t="shared" si="146"/>
        <v/>
      </c>
      <c r="DN92" s="21" t="str">
        <f t="shared" si="209"/>
        <v/>
      </c>
      <c r="DO92" s="21" t="str">
        <f t="shared" si="210"/>
        <v/>
      </c>
      <c r="DP92" s="24" t="str">
        <f>IF(DG92="スギ",INDEX(データ!$H$7:$J$26,MATCH(DJ92,データ!$G$7:$G$26),MATCH(DH92,データ!$H$6:$J$6)),IF(DG92="ヒノキ",INDEX(データ!$H$32:$J$51,MATCH(DJ92,データ!$G$32:$G$51),MATCH(DH92,データ!$H$31:$J$31)),IF(DG92="マツ",INDEX(データ!#REF!,MATCH(DJ92,データ!#REF!),MATCH(DH92,データ!#REF!)),IF(DG92="ザツ",INDEX(データ!#REF!,MATCH(DJ92,データ!#REF!),MATCH(DH92,データ!#REF!)),""))))</f>
        <v/>
      </c>
      <c r="DQ92" s="22" t="str">
        <f t="shared" si="211"/>
        <v/>
      </c>
      <c r="DR92" s="21" t="str">
        <f t="shared" si="212"/>
        <v/>
      </c>
      <c r="DS92" s="27" t="str">
        <f t="shared" si="213"/>
        <v/>
      </c>
      <c r="DT92" s="24" t="str">
        <f t="shared" si="214"/>
        <v/>
      </c>
      <c r="DU92" s="25" t="str">
        <f t="shared" si="215"/>
        <v>0</v>
      </c>
      <c r="DV92" s="26" t="str">
        <f t="shared" si="216"/>
        <v/>
      </c>
      <c r="DW92" s="26" t="str">
        <f t="shared" si="217"/>
        <v/>
      </c>
      <c r="DX92" s="26" t="str">
        <f t="shared" si="218"/>
        <v/>
      </c>
      <c r="DY92" s="27" t="str">
        <f t="shared" si="219"/>
        <v/>
      </c>
      <c r="DZ92" s="26" t="str">
        <f t="shared" si="220"/>
        <v/>
      </c>
      <c r="EA92" s="26" t="str">
        <f t="shared" si="221"/>
        <v/>
      </c>
      <c r="EB92" s="45" t="s">
        <v>30</v>
      </c>
      <c r="EC92" s="55" t="str">
        <f>IF(ＣＳＶ貼付用!DQ78="","",ＣＳＶ貼付用!DQ78)</f>
        <v/>
      </c>
      <c r="ED92" s="38" t="str">
        <f>IF(ＣＳＶ貼付用!DS78="","",ＣＳＶ貼付用!DS78)</f>
        <v/>
      </c>
      <c r="EE92" s="38" t="str">
        <f>IF(ＣＳＶ貼付用!DU78="","",ＣＳＶ貼付用!DU78)</f>
        <v/>
      </c>
      <c r="EF92" s="40" t="str">
        <f t="shared" si="222"/>
        <v/>
      </c>
      <c r="EG92" s="41" t="str">
        <f>IF(林齢計算用!F78="","",林齢計算用!F78)</f>
        <v/>
      </c>
      <c r="EH92" s="41" t="str">
        <f t="shared" si="223"/>
        <v/>
      </c>
      <c r="EI92" s="41" t="str">
        <f t="shared" si="224"/>
        <v/>
      </c>
      <c r="EJ92" s="23" t="str">
        <f>IF(EE92="スギ",INDEX(データ!$C$7:$E$26,MATCH(EH92,データ!$B$7:$B$26),MATCH(EF92,データ!$C$6:$E$6)),IF(EE92="ヒノキ",INDEX(データ!$C$32:$E$51,MATCH(EH92,データ!$B$32:$B$51),MATCH(EF92,データ!$C$31:$E$31)),IF(EE92="マツ",INDEX(データ!#REF!,MATCH(EH92,データ!#REF!),MATCH(EF92,データ!#REF!)),IF(EE92="ザツ",INDEX(データ!#REF!,MATCH(EH92,データ!#REF!),MATCH(EF92,データ!#REF!)),""))))</f>
        <v/>
      </c>
      <c r="EK92" s="22" t="str">
        <f t="shared" si="147"/>
        <v/>
      </c>
      <c r="EL92" s="21" t="str">
        <f t="shared" si="225"/>
        <v/>
      </c>
      <c r="EM92" s="21" t="str">
        <f t="shared" si="226"/>
        <v/>
      </c>
      <c r="EN92" s="24" t="str">
        <f>IF(EE92="スギ",INDEX(データ!$H$7:$J$26,MATCH(EH92,データ!$G$7:$G$26),MATCH(EF92,データ!$H$6:$J$6)),IF(EE92="ヒノキ",INDEX(データ!$H$32:$J$51,MATCH(EH92,データ!$G$32:$G$51),MATCH(EF92,データ!$H$31:$J$31)),IF(EE92="マツ",INDEX(データ!#REF!,MATCH(EH92,データ!#REF!),MATCH(EF92,データ!#REF!)),IF(EE92="ザツ",INDEX(データ!#REF!,MATCH(EH92,データ!#REF!),MATCH(EF92,データ!#REF!)),""))))</f>
        <v/>
      </c>
      <c r="EO92" s="22" t="str">
        <f t="shared" si="227"/>
        <v/>
      </c>
      <c r="EP92" s="21" t="str">
        <f t="shared" si="228"/>
        <v/>
      </c>
      <c r="EQ92" s="27" t="str">
        <f t="shared" si="229"/>
        <v/>
      </c>
      <c r="ER92" s="24" t="str">
        <f t="shared" si="230"/>
        <v/>
      </c>
      <c r="ES92" s="25" t="str">
        <f t="shared" si="231"/>
        <v>0</v>
      </c>
      <c r="ET92" s="26" t="str">
        <f t="shared" si="232"/>
        <v/>
      </c>
      <c r="EU92" s="26" t="str">
        <f t="shared" si="233"/>
        <v/>
      </c>
      <c r="EV92" s="26" t="str">
        <f t="shared" si="234"/>
        <v/>
      </c>
      <c r="EW92" s="27" t="str">
        <f t="shared" si="235"/>
        <v/>
      </c>
      <c r="EX92" s="26" t="str">
        <f t="shared" si="236"/>
        <v/>
      </c>
      <c r="EY92" s="26" t="str">
        <f t="shared" si="237"/>
        <v/>
      </c>
      <c r="EZ92" s="26">
        <f t="shared" si="238"/>
        <v>0</v>
      </c>
      <c r="FA92" s="43"/>
    </row>
    <row r="93" spans="1:157" ht="15.95" customHeight="1" x14ac:dyDescent="0.15">
      <c r="A93" s="21"/>
      <c r="B93" s="36" t="str">
        <f>IF(ＣＳＶ貼付用!G79="","",ＣＳＶ貼付用!G79)</f>
        <v/>
      </c>
      <c r="C93" s="36" t="str">
        <f>IF(ＣＳＶ貼付用!I79="","",ＣＳＶ貼付用!I79)</f>
        <v/>
      </c>
      <c r="D93" s="36" t="str">
        <f>IF(ＣＳＶ貼付用!J79="","",ＣＳＶ貼付用!J79)</f>
        <v/>
      </c>
      <c r="E93" s="36" t="str">
        <f>IF(ＣＳＶ貼付用!F79="","",ＣＳＶ貼付用!F79)</f>
        <v/>
      </c>
      <c r="F93" s="38" t="str">
        <f>IF(ＣＳＶ貼付用!T79="","",ＣＳＶ貼付用!T79)</f>
        <v/>
      </c>
      <c r="G93" s="38"/>
      <c r="H93" s="38" t="str">
        <f>IF(ＣＳＶ貼付用!GJ79="","",ＣＳＶ貼付用!GJ79)</f>
        <v/>
      </c>
      <c r="I93" s="38" t="str">
        <f>IF(ＣＳＶ貼付用!GL79="","",ＣＳＶ貼付用!GL79)</f>
        <v/>
      </c>
      <c r="J93" s="38" t="str">
        <f>IF(ＣＳＶ貼付用!GN79="","",ＣＳＶ貼付用!GN79)</f>
        <v/>
      </c>
      <c r="K93" s="38" t="str">
        <f>IF(ＣＳＶ貼付用!GP79="","",ＣＳＶ貼付用!GP79)</f>
        <v/>
      </c>
      <c r="L93" s="45" t="s">
        <v>30</v>
      </c>
      <c r="M93" s="55" t="str">
        <f>IF(ＣＳＶ貼付用!AT79="","",ＣＳＶ貼付用!AT79)</f>
        <v/>
      </c>
      <c r="N93" s="38" t="str">
        <f>IF(ＣＳＶ貼付用!AV79="","",ＣＳＶ貼付用!AV79)</f>
        <v/>
      </c>
      <c r="O93" s="38" t="str">
        <f>IF(ＣＳＶ貼付用!AX79="","",ＣＳＶ貼付用!AX79)</f>
        <v/>
      </c>
      <c r="P93" s="40" t="str">
        <f>IF(ＣＳＶ貼付用!FE79="","",ＣＳＶ貼付用!FE79)</f>
        <v/>
      </c>
      <c r="Q93" s="41" t="str">
        <f>IF(林齢計算用!A79="","",林齢計算用!A79)</f>
        <v/>
      </c>
      <c r="R93" s="41" t="str">
        <f t="shared" si="148"/>
        <v/>
      </c>
      <c r="S93" s="56" t="str">
        <f>IF(ＣＳＶ貼付用!EG79="","",ＣＳＶ貼付用!EG79*10)</f>
        <v/>
      </c>
      <c r="T93" s="23" t="str">
        <f>IF(O93="スギ",INDEX(データ!$C$7:$E$26,MATCH(R93,データ!$B$7:$B$26),MATCH(P93,データ!$C$6:$E$6)),IF(O93="ヒノキ",INDEX(データ!$C$32:$E$51,MATCH(R93,データ!$B$32:$B$51),MATCH(P93,データ!$C$31:$E$31)),IF(O93="マツ",INDEX(データ!#REF!,MATCH(R93,データ!#REF!),MATCH(P93,データ!#REF!)),IF(O93="ザツ",INDEX(データ!#REF!,MATCH(R93,データ!#REF!),MATCH(P93,データ!#REF!)),""))))</f>
        <v/>
      </c>
      <c r="U93" s="22" t="str">
        <f t="shared" si="239"/>
        <v/>
      </c>
      <c r="V93" s="21" t="str">
        <f t="shared" si="243"/>
        <v/>
      </c>
      <c r="W93" s="21" t="str">
        <f t="shared" si="240"/>
        <v/>
      </c>
      <c r="X93" s="23" t="str">
        <f>IF(O93="スギ",INDEX(データ!$H$7:$J$26,MATCH(R93,データ!$G$7:$G$26),MATCH(P93,データ!$H$6:$J$6)),IF(O93="ヒノキ",INDEX(データ!$H$32:$J$51,MATCH(R93,データ!$G$32:$G$51),MATCH(P93,データ!$H$31:$J$31)),IF(O93="マツ",INDEX(データ!#REF!,MATCH(R93,データ!#REF!),MATCH(P93,データ!#REF!)),IF(O93="ザツ",INDEX(データ!#REF!,MATCH(R93,データ!#REF!),MATCH(P93,データ!#REF!)),""))))</f>
        <v/>
      </c>
      <c r="Y93" s="22" t="str">
        <f t="shared" si="241"/>
        <v/>
      </c>
      <c r="Z93" s="21" t="str">
        <f t="shared" si="242"/>
        <v/>
      </c>
      <c r="AA93" s="27" t="str">
        <f t="shared" si="149"/>
        <v/>
      </c>
      <c r="AB93" s="24" t="str">
        <f t="shared" si="150"/>
        <v/>
      </c>
      <c r="AC93" s="25" t="str">
        <f t="shared" si="151"/>
        <v>0</v>
      </c>
      <c r="AD93" s="26" t="str">
        <f t="shared" si="152"/>
        <v/>
      </c>
      <c r="AE93" s="26" t="str">
        <f t="shared" si="153"/>
        <v/>
      </c>
      <c r="AF93" s="26" t="str">
        <f t="shared" si="154"/>
        <v/>
      </c>
      <c r="AG93" s="27" t="str">
        <f t="shared" si="155"/>
        <v/>
      </c>
      <c r="AH93" s="26" t="str">
        <f t="shared" si="156"/>
        <v/>
      </c>
      <c r="AI93" s="26" t="str">
        <f t="shared" si="157"/>
        <v/>
      </c>
      <c r="AJ93" s="45" t="s">
        <v>30</v>
      </c>
      <c r="AK93" s="55" t="str">
        <f>IF(ＣＳＶ貼付用!BI79="","",ＣＳＶ貼付用!BI79)</f>
        <v/>
      </c>
      <c r="AL93" s="38" t="str">
        <f>IF(ＣＳＶ貼付用!BK79="","",ＣＳＶ貼付用!BK79)</f>
        <v/>
      </c>
      <c r="AM93" s="38" t="str">
        <f>IF(ＣＳＶ貼付用!BM79="","",ＣＳＶ貼付用!BM79)</f>
        <v/>
      </c>
      <c r="AN93" s="40" t="str">
        <f t="shared" si="158"/>
        <v/>
      </c>
      <c r="AO93" s="41" t="str">
        <f>IF(林齢計算用!B79="","",林齢計算用!B79)</f>
        <v/>
      </c>
      <c r="AP93" s="41" t="str">
        <f t="shared" si="159"/>
        <v/>
      </c>
      <c r="AQ93" s="41" t="str">
        <f t="shared" si="160"/>
        <v/>
      </c>
      <c r="AR93" s="23" t="str">
        <f>IF(AM93="スギ",INDEX(データ!$C$7:$E$26,MATCH(AP93,データ!$B$7:$B$26),MATCH(AN93,データ!$C$6:$E$6)),IF(AM93="ヒノキ",INDEX(データ!$C$32:$E$51,MATCH(AP93,データ!$B$32:$B$51),MATCH(AN93,データ!$C$31:$E$31)),IF(AM93="マツ",INDEX(データ!#REF!,MATCH(AP93,データ!#REF!),MATCH(AN93,データ!#REF!)),IF(AM93="ザツ",INDEX(データ!#REF!,MATCH(AP93,データ!#REF!),MATCH(AN93,データ!#REF!)),""))))</f>
        <v/>
      </c>
      <c r="AS93" s="22" t="str">
        <f t="shared" si="143"/>
        <v/>
      </c>
      <c r="AT93" s="21" t="str">
        <f t="shared" si="161"/>
        <v/>
      </c>
      <c r="AU93" s="21" t="str">
        <f t="shared" si="162"/>
        <v/>
      </c>
      <c r="AV93" s="24" t="str">
        <f>IF(AM93="スギ",INDEX(データ!$H$7:$J$26,MATCH(AP93,データ!$G$7:$G$26),MATCH(AN93,データ!$H$6:$J$6)),IF(AM93="ヒノキ",INDEX(データ!$H$32:$J$51,MATCH(AP93,データ!$G$32:$G$51),MATCH(AN93,データ!$H$31:$J$31)),IF(AM93="マツ",INDEX(データ!#REF!,MATCH(AP93,データ!#REF!),MATCH(AN93,データ!#REF!)),IF(AM93="ザツ",INDEX(データ!#REF!,MATCH(AP93,データ!#REF!),MATCH(AN93,データ!#REF!)),""))))</f>
        <v/>
      </c>
      <c r="AW93" s="22" t="str">
        <f t="shared" si="163"/>
        <v/>
      </c>
      <c r="AX93" s="21" t="str">
        <f t="shared" si="164"/>
        <v/>
      </c>
      <c r="AY93" s="27" t="str">
        <f t="shared" si="165"/>
        <v/>
      </c>
      <c r="AZ93" s="24" t="str">
        <f t="shared" si="166"/>
        <v/>
      </c>
      <c r="BA93" s="25" t="str">
        <f t="shared" si="167"/>
        <v>0</v>
      </c>
      <c r="BB93" s="26" t="str">
        <f t="shared" si="168"/>
        <v/>
      </c>
      <c r="BC93" s="26" t="str">
        <f t="shared" si="169"/>
        <v/>
      </c>
      <c r="BD93" s="26" t="str">
        <f t="shared" si="170"/>
        <v/>
      </c>
      <c r="BE93" s="27" t="str">
        <f t="shared" si="171"/>
        <v/>
      </c>
      <c r="BF93" s="26" t="str">
        <f t="shared" si="172"/>
        <v/>
      </c>
      <c r="BG93" s="26" t="str">
        <f t="shared" si="173"/>
        <v/>
      </c>
      <c r="BH93" s="45" t="s">
        <v>30</v>
      </c>
      <c r="BI93" s="55" t="str">
        <f>IF(ＣＳＶ貼付用!BX79="","",ＣＳＶ貼付用!BX79)</f>
        <v/>
      </c>
      <c r="BJ93" s="38" t="str">
        <f>IF(ＣＳＶ貼付用!BZ79="","",ＣＳＶ貼付用!BZ79)</f>
        <v/>
      </c>
      <c r="BK93" s="38" t="str">
        <f>IF(ＣＳＶ貼付用!CB79="","",ＣＳＶ貼付用!CB79)</f>
        <v/>
      </c>
      <c r="BL93" s="40" t="str">
        <f t="shared" si="174"/>
        <v/>
      </c>
      <c r="BM93" s="41" t="str">
        <f>IF(林齢計算用!C79="","",林齢計算用!C79)</f>
        <v/>
      </c>
      <c r="BN93" s="41" t="str">
        <f t="shared" si="175"/>
        <v/>
      </c>
      <c r="BO93" s="41" t="str">
        <f t="shared" si="176"/>
        <v/>
      </c>
      <c r="BP93" s="23" t="str">
        <f>IF(BK93="スギ",INDEX(データ!$C$7:$E$26,MATCH(BN93,データ!$B$7:$B$26),MATCH(BL93,データ!$C$6:$E$6)),IF(BK93="ヒノキ",INDEX(データ!$C$32:$E$51,MATCH(BN93,データ!$B$32:$B$51),MATCH(BL93,データ!$C$31:$E$31)),IF(BK93="マツ",INDEX(データ!#REF!,MATCH(BN93,データ!#REF!),MATCH(BL93,データ!#REF!)),IF(BK93="ザツ",INDEX(データ!#REF!,MATCH(BN93,データ!#REF!),MATCH(BL93,データ!#REF!)),""))))</f>
        <v/>
      </c>
      <c r="BQ93" s="22" t="str">
        <f t="shared" si="144"/>
        <v/>
      </c>
      <c r="BR93" s="21" t="str">
        <f t="shared" si="177"/>
        <v/>
      </c>
      <c r="BS93" s="21" t="str">
        <f t="shared" si="178"/>
        <v/>
      </c>
      <c r="BT93" s="24" t="str">
        <f>IF(BK93="スギ",INDEX(データ!$H$7:$J$26,MATCH(BN93,データ!$G$7:$G$26),MATCH(BL93,データ!$H$6:$J$6)),IF(BK93="ヒノキ",INDEX(データ!$H$32:$J$51,MATCH(BN93,データ!$G$32:$G$51),MATCH(BL93,データ!$H$31:$J$31)),IF(BK93="マツ",INDEX(データ!#REF!,MATCH(BN93,データ!#REF!),MATCH(BL93,データ!#REF!)),IF(BK93="ザツ",INDEX(データ!#REF!,MATCH(BN93,データ!#REF!),MATCH(BL93,データ!#REF!)),""))))</f>
        <v/>
      </c>
      <c r="BU93" s="22" t="str">
        <f t="shared" si="179"/>
        <v/>
      </c>
      <c r="BV93" s="21" t="str">
        <f t="shared" si="180"/>
        <v/>
      </c>
      <c r="BW93" s="27" t="str">
        <f t="shared" si="181"/>
        <v/>
      </c>
      <c r="BX93" s="24" t="str">
        <f t="shared" si="182"/>
        <v/>
      </c>
      <c r="BY93" s="25" t="str">
        <f t="shared" si="183"/>
        <v>0</v>
      </c>
      <c r="BZ93" s="26" t="str">
        <f t="shared" si="184"/>
        <v/>
      </c>
      <c r="CA93" s="26" t="str">
        <f t="shared" si="185"/>
        <v/>
      </c>
      <c r="CB93" s="26" t="str">
        <f t="shared" si="186"/>
        <v/>
      </c>
      <c r="CC93" s="27" t="str">
        <f t="shared" si="187"/>
        <v/>
      </c>
      <c r="CD93" s="26" t="str">
        <f t="shared" si="188"/>
        <v/>
      </c>
      <c r="CE93" s="26" t="str">
        <f t="shared" si="189"/>
        <v/>
      </c>
      <c r="CF93" s="45" t="s">
        <v>30</v>
      </c>
      <c r="CG93" s="55" t="str">
        <f>IF(ＣＳＶ貼付用!CM79="","",ＣＳＶ貼付用!CM79)</f>
        <v/>
      </c>
      <c r="CH93" s="38" t="str">
        <f>IF(ＣＳＶ貼付用!CO79="","",ＣＳＶ貼付用!CO79)</f>
        <v/>
      </c>
      <c r="CI93" s="38" t="str">
        <f>IF(ＣＳＶ貼付用!CQ79="","",ＣＳＶ貼付用!CQ79)</f>
        <v/>
      </c>
      <c r="CJ93" s="40" t="str">
        <f t="shared" si="190"/>
        <v/>
      </c>
      <c r="CK93" s="41" t="str">
        <f>IF(林齢計算用!D79="","",林齢計算用!D79)</f>
        <v/>
      </c>
      <c r="CL93" s="41" t="str">
        <f t="shared" si="191"/>
        <v/>
      </c>
      <c r="CM93" s="41" t="str">
        <f t="shared" si="192"/>
        <v/>
      </c>
      <c r="CN93" s="23" t="str">
        <f>IF(CI93="スギ",INDEX(データ!$C$7:$E$26,MATCH(CL93,データ!$B$7:$B$26),MATCH(CJ93,データ!$C$6:$E$6)),IF(CI93="ヒノキ",INDEX(データ!$C$32:$E$51,MATCH(CL93,データ!$B$32:$B$51),MATCH(CJ93,データ!$C$31:$E$31)),IF(CI93="マツ",INDEX(データ!#REF!,MATCH(CL93,データ!#REF!),MATCH(CJ93,データ!#REF!)),IF(CI93="ザツ",INDEX(データ!#REF!,MATCH(CL93,データ!#REF!),MATCH(CJ93,データ!#REF!)),""))))</f>
        <v/>
      </c>
      <c r="CO93" s="22" t="str">
        <f t="shared" si="145"/>
        <v/>
      </c>
      <c r="CP93" s="21" t="str">
        <f t="shared" si="193"/>
        <v/>
      </c>
      <c r="CQ93" s="21" t="str">
        <f t="shared" si="194"/>
        <v/>
      </c>
      <c r="CR93" s="24" t="str">
        <f>IF(CI93="スギ",INDEX(データ!$H$7:$J$26,MATCH(CL93,データ!$G$7:$G$26),MATCH(CJ93,データ!$H$6:$J$6)),IF(CI93="ヒノキ",INDEX(データ!$H$32:$J$51,MATCH(CL93,データ!$G$32:$G$51),MATCH(CJ93,データ!$H$31:$J$31)),IF(CI93="マツ",INDEX(データ!#REF!,MATCH(CL93,データ!#REF!),MATCH(CJ93,データ!#REF!)),IF(CI93="ザツ",INDEX(データ!#REF!,MATCH(CL93,データ!#REF!),MATCH(CJ93,データ!#REF!)),""))))</f>
        <v/>
      </c>
      <c r="CS93" s="22" t="str">
        <f t="shared" si="195"/>
        <v/>
      </c>
      <c r="CT93" s="21" t="str">
        <f t="shared" si="196"/>
        <v/>
      </c>
      <c r="CU93" s="27" t="str">
        <f t="shared" si="197"/>
        <v/>
      </c>
      <c r="CV93" s="24" t="str">
        <f t="shared" si="198"/>
        <v/>
      </c>
      <c r="CW93" s="25" t="str">
        <f t="shared" si="199"/>
        <v>0</v>
      </c>
      <c r="CX93" s="26" t="str">
        <f t="shared" si="200"/>
        <v/>
      </c>
      <c r="CY93" s="26" t="str">
        <f t="shared" si="201"/>
        <v/>
      </c>
      <c r="CZ93" s="26" t="str">
        <f t="shared" si="202"/>
        <v/>
      </c>
      <c r="DA93" s="27" t="str">
        <f t="shared" si="203"/>
        <v/>
      </c>
      <c r="DB93" s="26" t="str">
        <f t="shared" si="204"/>
        <v/>
      </c>
      <c r="DC93" s="26" t="str">
        <f t="shared" si="205"/>
        <v/>
      </c>
      <c r="DD93" s="45" t="s">
        <v>30</v>
      </c>
      <c r="DE93" s="55" t="str">
        <f>IF(ＣＳＶ貼付用!DB79="","",ＣＳＶ貼付用!DB79)</f>
        <v/>
      </c>
      <c r="DF93" s="38" t="str">
        <f>IF(ＣＳＶ貼付用!DD79="","",ＣＳＶ貼付用!DD79)</f>
        <v/>
      </c>
      <c r="DG93" s="38" t="str">
        <f>IF(ＣＳＶ貼付用!DF79="","",ＣＳＶ貼付用!DF79)</f>
        <v/>
      </c>
      <c r="DH93" s="40" t="str">
        <f t="shared" si="206"/>
        <v/>
      </c>
      <c r="DI93" s="41" t="str">
        <f>IF(林齢計算用!E79="","",林齢計算用!E79)</f>
        <v/>
      </c>
      <c r="DJ93" s="41" t="str">
        <f t="shared" si="207"/>
        <v/>
      </c>
      <c r="DK93" s="41" t="str">
        <f t="shared" si="208"/>
        <v/>
      </c>
      <c r="DL93" s="23" t="str">
        <f>IF(DG93="スギ",INDEX(データ!$C$7:$E$26,MATCH(DJ93,データ!$B$7:$B$26),MATCH(DH93,データ!$C$6:$E$6)),IF(DG93="ヒノキ",INDEX(データ!$C$32:$E$51,MATCH(DJ93,データ!$B$32:$B$51),MATCH(DH93,データ!$C$31:$E$31)),IF(DG93="マツ",INDEX(データ!#REF!,MATCH(DJ93,データ!#REF!),MATCH(DH93,データ!#REF!)),IF(DG93="ザツ",INDEX(データ!#REF!,MATCH(DJ93,データ!#REF!),MATCH(DH93,データ!#REF!)),""))))</f>
        <v/>
      </c>
      <c r="DM93" s="22" t="str">
        <f t="shared" si="146"/>
        <v/>
      </c>
      <c r="DN93" s="21" t="str">
        <f t="shared" si="209"/>
        <v/>
      </c>
      <c r="DO93" s="21" t="str">
        <f t="shared" si="210"/>
        <v/>
      </c>
      <c r="DP93" s="24" t="str">
        <f>IF(DG93="スギ",INDEX(データ!$H$7:$J$26,MATCH(DJ93,データ!$G$7:$G$26),MATCH(DH93,データ!$H$6:$J$6)),IF(DG93="ヒノキ",INDEX(データ!$H$32:$J$51,MATCH(DJ93,データ!$G$32:$G$51),MATCH(DH93,データ!$H$31:$J$31)),IF(DG93="マツ",INDEX(データ!#REF!,MATCH(DJ93,データ!#REF!),MATCH(DH93,データ!#REF!)),IF(DG93="ザツ",INDEX(データ!#REF!,MATCH(DJ93,データ!#REF!),MATCH(DH93,データ!#REF!)),""))))</f>
        <v/>
      </c>
      <c r="DQ93" s="22" t="str">
        <f t="shared" si="211"/>
        <v/>
      </c>
      <c r="DR93" s="21" t="str">
        <f t="shared" si="212"/>
        <v/>
      </c>
      <c r="DS93" s="27" t="str">
        <f t="shared" si="213"/>
        <v/>
      </c>
      <c r="DT93" s="24" t="str">
        <f t="shared" si="214"/>
        <v/>
      </c>
      <c r="DU93" s="25" t="str">
        <f t="shared" si="215"/>
        <v>0</v>
      </c>
      <c r="DV93" s="26" t="str">
        <f t="shared" si="216"/>
        <v/>
      </c>
      <c r="DW93" s="26" t="str">
        <f t="shared" si="217"/>
        <v/>
      </c>
      <c r="DX93" s="26" t="str">
        <f t="shared" si="218"/>
        <v/>
      </c>
      <c r="DY93" s="27" t="str">
        <f t="shared" si="219"/>
        <v/>
      </c>
      <c r="DZ93" s="26" t="str">
        <f t="shared" si="220"/>
        <v/>
      </c>
      <c r="EA93" s="26" t="str">
        <f t="shared" si="221"/>
        <v/>
      </c>
      <c r="EB93" s="45" t="s">
        <v>30</v>
      </c>
      <c r="EC93" s="55" t="str">
        <f>IF(ＣＳＶ貼付用!DQ79="","",ＣＳＶ貼付用!DQ79)</f>
        <v/>
      </c>
      <c r="ED93" s="38" t="str">
        <f>IF(ＣＳＶ貼付用!DS79="","",ＣＳＶ貼付用!DS79)</f>
        <v/>
      </c>
      <c r="EE93" s="38" t="str">
        <f>IF(ＣＳＶ貼付用!DU79="","",ＣＳＶ貼付用!DU79)</f>
        <v/>
      </c>
      <c r="EF93" s="40" t="str">
        <f t="shared" si="222"/>
        <v/>
      </c>
      <c r="EG93" s="41" t="str">
        <f>IF(林齢計算用!F79="","",林齢計算用!F79)</f>
        <v/>
      </c>
      <c r="EH93" s="41" t="str">
        <f t="shared" si="223"/>
        <v/>
      </c>
      <c r="EI93" s="41" t="str">
        <f t="shared" si="224"/>
        <v/>
      </c>
      <c r="EJ93" s="23" t="str">
        <f>IF(EE93="スギ",INDEX(データ!$C$7:$E$26,MATCH(EH93,データ!$B$7:$B$26),MATCH(EF93,データ!$C$6:$E$6)),IF(EE93="ヒノキ",INDEX(データ!$C$32:$E$51,MATCH(EH93,データ!$B$32:$B$51),MATCH(EF93,データ!$C$31:$E$31)),IF(EE93="マツ",INDEX(データ!#REF!,MATCH(EH93,データ!#REF!),MATCH(EF93,データ!#REF!)),IF(EE93="ザツ",INDEX(データ!#REF!,MATCH(EH93,データ!#REF!),MATCH(EF93,データ!#REF!)),""))))</f>
        <v/>
      </c>
      <c r="EK93" s="22" t="str">
        <f t="shared" si="147"/>
        <v/>
      </c>
      <c r="EL93" s="21" t="str">
        <f t="shared" si="225"/>
        <v/>
      </c>
      <c r="EM93" s="21" t="str">
        <f t="shared" si="226"/>
        <v/>
      </c>
      <c r="EN93" s="24" t="str">
        <f>IF(EE93="スギ",INDEX(データ!$H$7:$J$26,MATCH(EH93,データ!$G$7:$G$26),MATCH(EF93,データ!$H$6:$J$6)),IF(EE93="ヒノキ",INDEX(データ!$H$32:$J$51,MATCH(EH93,データ!$G$32:$G$51),MATCH(EF93,データ!$H$31:$J$31)),IF(EE93="マツ",INDEX(データ!#REF!,MATCH(EH93,データ!#REF!),MATCH(EF93,データ!#REF!)),IF(EE93="ザツ",INDEX(データ!#REF!,MATCH(EH93,データ!#REF!),MATCH(EF93,データ!#REF!)),""))))</f>
        <v/>
      </c>
      <c r="EO93" s="22" t="str">
        <f t="shared" si="227"/>
        <v/>
      </c>
      <c r="EP93" s="21" t="str">
        <f t="shared" si="228"/>
        <v/>
      </c>
      <c r="EQ93" s="27" t="str">
        <f t="shared" si="229"/>
        <v/>
      </c>
      <c r="ER93" s="24" t="str">
        <f t="shared" si="230"/>
        <v/>
      </c>
      <c r="ES93" s="25" t="str">
        <f t="shared" si="231"/>
        <v>0</v>
      </c>
      <c r="ET93" s="26" t="str">
        <f t="shared" si="232"/>
        <v/>
      </c>
      <c r="EU93" s="26" t="str">
        <f t="shared" si="233"/>
        <v/>
      </c>
      <c r="EV93" s="26" t="str">
        <f t="shared" si="234"/>
        <v/>
      </c>
      <c r="EW93" s="27" t="str">
        <f t="shared" si="235"/>
        <v/>
      </c>
      <c r="EX93" s="26" t="str">
        <f t="shared" si="236"/>
        <v/>
      </c>
      <c r="EY93" s="26" t="str">
        <f t="shared" si="237"/>
        <v/>
      </c>
      <c r="EZ93" s="26">
        <f t="shared" si="238"/>
        <v>0</v>
      </c>
      <c r="FA93" s="43"/>
    </row>
    <row r="94" spans="1:157" ht="15.95" customHeight="1" x14ac:dyDescent="0.15">
      <c r="A94" s="21"/>
      <c r="B94" s="36" t="str">
        <f>IF(ＣＳＶ貼付用!G80="","",ＣＳＶ貼付用!G80)</f>
        <v/>
      </c>
      <c r="C94" s="36" t="str">
        <f>IF(ＣＳＶ貼付用!I80="","",ＣＳＶ貼付用!I80)</f>
        <v/>
      </c>
      <c r="D94" s="36" t="str">
        <f>IF(ＣＳＶ貼付用!J80="","",ＣＳＶ貼付用!J80)</f>
        <v/>
      </c>
      <c r="E94" s="36" t="str">
        <f>IF(ＣＳＶ貼付用!F80="","",ＣＳＶ貼付用!F80)</f>
        <v/>
      </c>
      <c r="F94" s="38" t="str">
        <f>IF(ＣＳＶ貼付用!T80="","",ＣＳＶ貼付用!T80)</f>
        <v/>
      </c>
      <c r="G94" s="38"/>
      <c r="H94" s="38" t="str">
        <f>IF(ＣＳＶ貼付用!GJ80="","",ＣＳＶ貼付用!GJ80)</f>
        <v/>
      </c>
      <c r="I94" s="38" t="str">
        <f>IF(ＣＳＶ貼付用!GL80="","",ＣＳＶ貼付用!GL80)</f>
        <v/>
      </c>
      <c r="J94" s="38" t="str">
        <f>IF(ＣＳＶ貼付用!GN80="","",ＣＳＶ貼付用!GN80)</f>
        <v/>
      </c>
      <c r="K94" s="38" t="str">
        <f>IF(ＣＳＶ貼付用!GP80="","",ＣＳＶ貼付用!GP80)</f>
        <v/>
      </c>
      <c r="L94" s="45" t="s">
        <v>30</v>
      </c>
      <c r="M94" s="55" t="str">
        <f>IF(ＣＳＶ貼付用!AT80="","",ＣＳＶ貼付用!AT80)</f>
        <v/>
      </c>
      <c r="N94" s="38" t="str">
        <f>IF(ＣＳＶ貼付用!AV80="","",ＣＳＶ貼付用!AV80)</f>
        <v/>
      </c>
      <c r="O94" s="38" t="str">
        <f>IF(ＣＳＶ貼付用!AX80="","",ＣＳＶ貼付用!AX80)</f>
        <v/>
      </c>
      <c r="P94" s="40" t="str">
        <f>IF(ＣＳＶ貼付用!FE80="","",ＣＳＶ貼付用!FE80)</f>
        <v/>
      </c>
      <c r="Q94" s="41" t="str">
        <f>IF(林齢計算用!A80="","",林齢計算用!A80)</f>
        <v/>
      </c>
      <c r="R94" s="41" t="str">
        <f t="shared" si="148"/>
        <v/>
      </c>
      <c r="S94" s="56" t="str">
        <f>IF(ＣＳＶ貼付用!EG80="","",ＣＳＶ貼付用!EG80*10)</f>
        <v/>
      </c>
      <c r="T94" s="23" t="str">
        <f>IF(O94="スギ",INDEX(データ!$C$7:$E$26,MATCH(R94,データ!$B$7:$B$26),MATCH(P94,データ!$C$6:$E$6)),IF(O94="ヒノキ",INDEX(データ!$C$32:$E$51,MATCH(R94,データ!$B$32:$B$51),MATCH(P94,データ!$C$31:$E$31)),IF(O94="マツ",INDEX(データ!#REF!,MATCH(R94,データ!#REF!),MATCH(P94,データ!#REF!)),IF(O94="ザツ",INDEX(データ!#REF!,MATCH(R94,データ!#REF!),MATCH(P94,データ!#REF!)),""))))</f>
        <v/>
      </c>
      <c r="U94" s="22" t="str">
        <f t="shared" si="239"/>
        <v/>
      </c>
      <c r="V94" s="21" t="str">
        <f t="shared" si="243"/>
        <v/>
      </c>
      <c r="W94" s="21" t="str">
        <f t="shared" si="240"/>
        <v/>
      </c>
      <c r="X94" s="23" t="str">
        <f>IF(O94="スギ",INDEX(データ!$H$7:$J$26,MATCH(R94,データ!$G$7:$G$26),MATCH(P94,データ!$H$6:$J$6)),IF(O94="ヒノキ",INDEX(データ!$H$32:$J$51,MATCH(R94,データ!$G$32:$G$51),MATCH(P94,データ!$H$31:$J$31)),IF(O94="マツ",INDEX(データ!#REF!,MATCH(R94,データ!#REF!),MATCH(P94,データ!#REF!)),IF(O94="ザツ",INDEX(データ!#REF!,MATCH(R94,データ!#REF!),MATCH(P94,データ!#REF!)),""))))</f>
        <v/>
      </c>
      <c r="Y94" s="22" t="str">
        <f t="shared" si="241"/>
        <v/>
      </c>
      <c r="Z94" s="21" t="str">
        <f t="shared" si="242"/>
        <v/>
      </c>
      <c r="AA94" s="27" t="str">
        <f t="shared" si="149"/>
        <v/>
      </c>
      <c r="AB94" s="24" t="str">
        <f t="shared" si="150"/>
        <v/>
      </c>
      <c r="AC94" s="25" t="str">
        <f t="shared" si="151"/>
        <v>0</v>
      </c>
      <c r="AD94" s="26" t="str">
        <f t="shared" si="152"/>
        <v/>
      </c>
      <c r="AE94" s="26" t="str">
        <f t="shared" si="153"/>
        <v/>
      </c>
      <c r="AF94" s="26" t="str">
        <f t="shared" si="154"/>
        <v/>
      </c>
      <c r="AG94" s="27" t="str">
        <f t="shared" si="155"/>
        <v/>
      </c>
      <c r="AH94" s="26" t="str">
        <f t="shared" si="156"/>
        <v/>
      </c>
      <c r="AI94" s="26" t="str">
        <f t="shared" si="157"/>
        <v/>
      </c>
      <c r="AJ94" s="45" t="s">
        <v>30</v>
      </c>
      <c r="AK94" s="55" t="str">
        <f>IF(ＣＳＶ貼付用!BI80="","",ＣＳＶ貼付用!BI80)</f>
        <v/>
      </c>
      <c r="AL94" s="38" t="str">
        <f>IF(ＣＳＶ貼付用!BK80="","",ＣＳＶ貼付用!BK80)</f>
        <v/>
      </c>
      <c r="AM94" s="38" t="str">
        <f>IF(ＣＳＶ貼付用!BM80="","",ＣＳＶ貼付用!BM80)</f>
        <v/>
      </c>
      <c r="AN94" s="40" t="str">
        <f t="shared" si="158"/>
        <v/>
      </c>
      <c r="AO94" s="41" t="str">
        <f>IF(林齢計算用!B80="","",林齢計算用!B80)</f>
        <v/>
      </c>
      <c r="AP94" s="41" t="str">
        <f t="shared" si="159"/>
        <v/>
      </c>
      <c r="AQ94" s="41" t="str">
        <f t="shared" si="160"/>
        <v/>
      </c>
      <c r="AR94" s="23" t="str">
        <f>IF(AM94="スギ",INDEX(データ!$C$7:$E$26,MATCH(AP94,データ!$B$7:$B$26),MATCH(AN94,データ!$C$6:$E$6)),IF(AM94="ヒノキ",INDEX(データ!$C$32:$E$51,MATCH(AP94,データ!$B$32:$B$51),MATCH(AN94,データ!$C$31:$E$31)),IF(AM94="マツ",INDEX(データ!#REF!,MATCH(AP94,データ!#REF!),MATCH(AN94,データ!#REF!)),IF(AM94="ザツ",INDEX(データ!#REF!,MATCH(AP94,データ!#REF!),MATCH(AN94,データ!#REF!)),""))))</f>
        <v/>
      </c>
      <c r="AS94" s="22" t="str">
        <f t="shared" si="143"/>
        <v/>
      </c>
      <c r="AT94" s="21" t="str">
        <f t="shared" si="161"/>
        <v/>
      </c>
      <c r="AU94" s="21" t="str">
        <f t="shared" si="162"/>
        <v/>
      </c>
      <c r="AV94" s="24" t="str">
        <f>IF(AM94="スギ",INDEX(データ!$H$7:$J$26,MATCH(AP94,データ!$G$7:$G$26),MATCH(AN94,データ!$H$6:$J$6)),IF(AM94="ヒノキ",INDEX(データ!$H$32:$J$51,MATCH(AP94,データ!$G$32:$G$51),MATCH(AN94,データ!$H$31:$J$31)),IF(AM94="マツ",INDEX(データ!#REF!,MATCH(AP94,データ!#REF!),MATCH(AN94,データ!#REF!)),IF(AM94="ザツ",INDEX(データ!#REF!,MATCH(AP94,データ!#REF!),MATCH(AN94,データ!#REF!)),""))))</f>
        <v/>
      </c>
      <c r="AW94" s="22" t="str">
        <f t="shared" si="163"/>
        <v/>
      </c>
      <c r="AX94" s="21" t="str">
        <f t="shared" si="164"/>
        <v/>
      </c>
      <c r="AY94" s="27" t="str">
        <f t="shared" si="165"/>
        <v/>
      </c>
      <c r="AZ94" s="24" t="str">
        <f t="shared" si="166"/>
        <v/>
      </c>
      <c r="BA94" s="25" t="str">
        <f t="shared" si="167"/>
        <v>0</v>
      </c>
      <c r="BB94" s="26" t="str">
        <f t="shared" si="168"/>
        <v/>
      </c>
      <c r="BC94" s="26" t="str">
        <f t="shared" si="169"/>
        <v/>
      </c>
      <c r="BD94" s="26" t="str">
        <f t="shared" si="170"/>
        <v/>
      </c>
      <c r="BE94" s="27" t="str">
        <f t="shared" si="171"/>
        <v/>
      </c>
      <c r="BF94" s="26" t="str">
        <f t="shared" si="172"/>
        <v/>
      </c>
      <c r="BG94" s="26" t="str">
        <f t="shared" si="173"/>
        <v/>
      </c>
      <c r="BH94" s="45" t="s">
        <v>30</v>
      </c>
      <c r="BI94" s="55" t="str">
        <f>IF(ＣＳＶ貼付用!BX80="","",ＣＳＶ貼付用!BX80)</f>
        <v/>
      </c>
      <c r="BJ94" s="38" t="str">
        <f>IF(ＣＳＶ貼付用!BZ80="","",ＣＳＶ貼付用!BZ80)</f>
        <v/>
      </c>
      <c r="BK94" s="38" t="str">
        <f>IF(ＣＳＶ貼付用!CB80="","",ＣＳＶ貼付用!CB80)</f>
        <v/>
      </c>
      <c r="BL94" s="40" t="str">
        <f t="shared" si="174"/>
        <v/>
      </c>
      <c r="BM94" s="41" t="str">
        <f>IF(林齢計算用!C80="","",林齢計算用!C80)</f>
        <v/>
      </c>
      <c r="BN94" s="41" t="str">
        <f t="shared" si="175"/>
        <v/>
      </c>
      <c r="BO94" s="41" t="str">
        <f t="shared" si="176"/>
        <v/>
      </c>
      <c r="BP94" s="23" t="str">
        <f>IF(BK94="スギ",INDEX(データ!$C$7:$E$26,MATCH(BN94,データ!$B$7:$B$26),MATCH(BL94,データ!$C$6:$E$6)),IF(BK94="ヒノキ",INDEX(データ!$C$32:$E$51,MATCH(BN94,データ!$B$32:$B$51),MATCH(BL94,データ!$C$31:$E$31)),IF(BK94="マツ",INDEX(データ!#REF!,MATCH(BN94,データ!#REF!),MATCH(BL94,データ!#REF!)),IF(BK94="ザツ",INDEX(データ!#REF!,MATCH(BN94,データ!#REF!),MATCH(BL94,データ!#REF!)),""))))</f>
        <v/>
      </c>
      <c r="BQ94" s="22" t="str">
        <f t="shared" si="144"/>
        <v/>
      </c>
      <c r="BR94" s="21" t="str">
        <f t="shared" si="177"/>
        <v/>
      </c>
      <c r="BS94" s="21" t="str">
        <f t="shared" si="178"/>
        <v/>
      </c>
      <c r="BT94" s="24" t="str">
        <f>IF(BK94="スギ",INDEX(データ!$H$7:$J$26,MATCH(BN94,データ!$G$7:$G$26),MATCH(BL94,データ!$H$6:$J$6)),IF(BK94="ヒノキ",INDEX(データ!$H$32:$J$51,MATCH(BN94,データ!$G$32:$G$51),MATCH(BL94,データ!$H$31:$J$31)),IF(BK94="マツ",INDEX(データ!#REF!,MATCH(BN94,データ!#REF!),MATCH(BL94,データ!#REF!)),IF(BK94="ザツ",INDEX(データ!#REF!,MATCH(BN94,データ!#REF!),MATCH(BL94,データ!#REF!)),""))))</f>
        <v/>
      </c>
      <c r="BU94" s="22" t="str">
        <f t="shared" si="179"/>
        <v/>
      </c>
      <c r="BV94" s="21" t="str">
        <f t="shared" si="180"/>
        <v/>
      </c>
      <c r="BW94" s="27" t="str">
        <f t="shared" si="181"/>
        <v/>
      </c>
      <c r="BX94" s="24" t="str">
        <f t="shared" si="182"/>
        <v/>
      </c>
      <c r="BY94" s="25" t="str">
        <f t="shared" si="183"/>
        <v>0</v>
      </c>
      <c r="BZ94" s="26" t="str">
        <f t="shared" si="184"/>
        <v/>
      </c>
      <c r="CA94" s="26" t="str">
        <f t="shared" si="185"/>
        <v/>
      </c>
      <c r="CB94" s="26" t="str">
        <f t="shared" si="186"/>
        <v/>
      </c>
      <c r="CC94" s="27" t="str">
        <f t="shared" si="187"/>
        <v/>
      </c>
      <c r="CD94" s="26" t="str">
        <f t="shared" si="188"/>
        <v/>
      </c>
      <c r="CE94" s="26" t="str">
        <f t="shared" si="189"/>
        <v/>
      </c>
      <c r="CF94" s="45" t="s">
        <v>30</v>
      </c>
      <c r="CG94" s="55" t="str">
        <f>IF(ＣＳＶ貼付用!CM80="","",ＣＳＶ貼付用!CM80)</f>
        <v/>
      </c>
      <c r="CH94" s="38" t="str">
        <f>IF(ＣＳＶ貼付用!CO80="","",ＣＳＶ貼付用!CO80)</f>
        <v/>
      </c>
      <c r="CI94" s="38" t="str">
        <f>IF(ＣＳＶ貼付用!CQ80="","",ＣＳＶ貼付用!CQ80)</f>
        <v/>
      </c>
      <c r="CJ94" s="40" t="str">
        <f t="shared" si="190"/>
        <v/>
      </c>
      <c r="CK94" s="41" t="str">
        <f>IF(林齢計算用!D80="","",林齢計算用!D80)</f>
        <v/>
      </c>
      <c r="CL94" s="41" t="str">
        <f t="shared" si="191"/>
        <v/>
      </c>
      <c r="CM94" s="41" t="str">
        <f t="shared" si="192"/>
        <v/>
      </c>
      <c r="CN94" s="23" t="str">
        <f>IF(CI94="スギ",INDEX(データ!$C$7:$E$26,MATCH(CL94,データ!$B$7:$B$26),MATCH(CJ94,データ!$C$6:$E$6)),IF(CI94="ヒノキ",INDEX(データ!$C$32:$E$51,MATCH(CL94,データ!$B$32:$B$51),MATCH(CJ94,データ!$C$31:$E$31)),IF(CI94="マツ",INDEX(データ!#REF!,MATCH(CL94,データ!#REF!),MATCH(CJ94,データ!#REF!)),IF(CI94="ザツ",INDEX(データ!#REF!,MATCH(CL94,データ!#REF!),MATCH(CJ94,データ!#REF!)),""))))</f>
        <v/>
      </c>
      <c r="CO94" s="22" t="str">
        <f t="shared" si="145"/>
        <v/>
      </c>
      <c r="CP94" s="21" t="str">
        <f t="shared" si="193"/>
        <v/>
      </c>
      <c r="CQ94" s="21" t="str">
        <f t="shared" si="194"/>
        <v/>
      </c>
      <c r="CR94" s="24" t="str">
        <f>IF(CI94="スギ",INDEX(データ!$H$7:$J$26,MATCH(CL94,データ!$G$7:$G$26),MATCH(CJ94,データ!$H$6:$J$6)),IF(CI94="ヒノキ",INDEX(データ!$H$32:$J$51,MATCH(CL94,データ!$G$32:$G$51),MATCH(CJ94,データ!$H$31:$J$31)),IF(CI94="マツ",INDEX(データ!#REF!,MATCH(CL94,データ!#REF!),MATCH(CJ94,データ!#REF!)),IF(CI94="ザツ",INDEX(データ!#REF!,MATCH(CL94,データ!#REF!),MATCH(CJ94,データ!#REF!)),""))))</f>
        <v/>
      </c>
      <c r="CS94" s="22" t="str">
        <f t="shared" si="195"/>
        <v/>
      </c>
      <c r="CT94" s="21" t="str">
        <f t="shared" si="196"/>
        <v/>
      </c>
      <c r="CU94" s="27" t="str">
        <f t="shared" si="197"/>
        <v/>
      </c>
      <c r="CV94" s="24" t="str">
        <f t="shared" si="198"/>
        <v/>
      </c>
      <c r="CW94" s="25" t="str">
        <f t="shared" si="199"/>
        <v>0</v>
      </c>
      <c r="CX94" s="26" t="str">
        <f t="shared" si="200"/>
        <v/>
      </c>
      <c r="CY94" s="26" t="str">
        <f t="shared" si="201"/>
        <v/>
      </c>
      <c r="CZ94" s="26" t="str">
        <f t="shared" si="202"/>
        <v/>
      </c>
      <c r="DA94" s="27" t="str">
        <f t="shared" si="203"/>
        <v/>
      </c>
      <c r="DB94" s="26" t="str">
        <f t="shared" si="204"/>
        <v/>
      </c>
      <c r="DC94" s="26" t="str">
        <f t="shared" si="205"/>
        <v/>
      </c>
      <c r="DD94" s="45" t="s">
        <v>30</v>
      </c>
      <c r="DE94" s="55" t="str">
        <f>IF(ＣＳＶ貼付用!DB80="","",ＣＳＶ貼付用!DB80)</f>
        <v/>
      </c>
      <c r="DF94" s="38" t="str">
        <f>IF(ＣＳＶ貼付用!DD80="","",ＣＳＶ貼付用!DD80)</f>
        <v/>
      </c>
      <c r="DG94" s="38" t="str">
        <f>IF(ＣＳＶ貼付用!DF80="","",ＣＳＶ貼付用!DF80)</f>
        <v/>
      </c>
      <c r="DH94" s="40" t="str">
        <f t="shared" si="206"/>
        <v/>
      </c>
      <c r="DI94" s="41" t="str">
        <f>IF(林齢計算用!E80="","",林齢計算用!E80)</f>
        <v/>
      </c>
      <c r="DJ94" s="41" t="str">
        <f t="shared" si="207"/>
        <v/>
      </c>
      <c r="DK94" s="41" t="str">
        <f t="shared" si="208"/>
        <v/>
      </c>
      <c r="DL94" s="23" t="str">
        <f>IF(DG94="スギ",INDEX(データ!$C$7:$E$26,MATCH(DJ94,データ!$B$7:$B$26),MATCH(DH94,データ!$C$6:$E$6)),IF(DG94="ヒノキ",INDEX(データ!$C$32:$E$51,MATCH(DJ94,データ!$B$32:$B$51),MATCH(DH94,データ!$C$31:$E$31)),IF(DG94="マツ",INDEX(データ!#REF!,MATCH(DJ94,データ!#REF!),MATCH(DH94,データ!#REF!)),IF(DG94="ザツ",INDEX(データ!#REF!,MATCH(DJ94,データ!#REF!),MATCH(DH94,データ!#REF!)),""))))</f>
        <v/>
      </c>
      <c r="DM94" s="22" t="str">
        <f t="shared" si="146"/>
        <v/>
      </c>
      <c r="DN94" s="21" t="str">
        <f t="shared" si="209"/>
        <v/>
      </c>
      <c r="DO94" s="21" t="str">
        <f t="shared" si="210"/>
        <v/>
      </c>
      <c r="DP94" s="24" t="str">
        <f>IF(DG94="スギ",INDEX(データ!$H$7:$J$26,MATCH(DJ94,データ!$G$7:$G$26),MATCH(DH94,データ!$H$6:$J$6)),IF(DG94="ヒノキ",INDEX(データ!$H$32:$J$51,MATCH(DJ94,データ!$G$32:$G$51),MATCH(DH94,データ!$H$31:$J$31)),IF(DG94="マツ",INDEX(データ!#REF!,MATCH(DJ94,データ!#REF!),MATCH(DH94,データ!#REF!)),IF(DG94="ザツ",INDEX(データ!#REF!,MATCH(DJ94,データ!#REF!),MATCH(DH94,データ!#REF!)),""))))</f>
        <v/>
      </c>
      <c r="DQ94" s="22" t="str">
        <f t="shared" si="211"/>
        <v/>
      </c>
      <c r="DR94" s="21" t="str">
        <f t="shared" si="212"/>
        <v/>
      </c>
      <c r="DS94" s="27" t="str">
        <f t="shared" si="213"/>
        <v/>
      </c>
      <c r="DT94" s="24" t="str">
        <f t="shared" si="214"/>
        <v/>
      </c>
      <c r="DU94" s="25" t="str">
        <f t="shared" si="215"/>
        <v>0</v>
      </c>
      <c r="DV94" s="26" t="str">
        <f t="shared" si="216"/>
        <v/>
      </c>
      <c r="DW94" s="26" t="str">
        <f t="shared" si="217"/>
        <v/>
      </c>
      <c r="DX94" s="26" t="str">
        <f t="shared" si="218"/>
        <v/>
      </c>
      <c r="DY94" s="27" t="str">
        <f t="shared" si="219"/>
        <v/>
      </c>
      <c r="DZ94" s="26" t="str">
        <f t="shared" si="220"/>
        <v/>
      </c>
      <c r="EA94" s="26" t="str">
        <f t="shared" si="221"/>
        <v/>
      </c>
      <c r="EB94" s="45" t="s">
        <v>30</v>
      </c>
      <c r="EC94" s="55" t="str">
        <f>IF(ＣＳＶ貼付用!DQ80="","",ＣＳＶ貼付用!DQ80)</f>
        <v/>
      </c>
      <c r="ED94" s="38" t="str">
        <f>IF(ＣＳＶ貼付用!DS80="","",ＣＳＶ貼付用!DS80)</f>
        <v/>
      </c>
      <c r="EE94" s="38" t="str">
        <f>IF(ＣＳＶ貼付用!DU80="","",ＣＳＶ貼付用!DU80)</f>
        <v/>
      </c>
      <c r="EF94" s="40" t="str">
        <f t="shared" si="222"/>
        <v/>
      </c>
      <c r="EG94" s="41" t="str">
        <f>IF(林齢計算用!F80="","",林齢計算用!F80)</f>
        <v/>
      </c>
      <c r="EH94" s="41" t="str">
        <f t="shared" si="223"/>
        <v/>
      </c>
      <c r="EI94" s="41" t="str">
        <f t="shared" si="224"/>
        <v/>
      </c>
      <c r="EJ94" s="23" t="str">
        <f>IF(EE94="スギ",INDEX(データ!$C$7:$E$26,MATCH(EH94,データ!$B$7:$B$26),MATCH(EF94,データ!$C$6:$E$6)),IF(EE94="ヒノキ",INDEX(データ!$C$32:$E$51,MATCH(EH94,データ!$B$32:$B$51),MATCH(EF94,データ!$C$31:$E$31)),IF(EE94="マツ",INDEX(データ!#REF!,MATCH(EH94,データ!#REF!),MATCH(EF94,データ!#REF!)),IF(EE94="ザツ",INDEX(データ!#REF!,MATCH(EH94,データ!#REF!),MATCH(EF94,データ!#REF!)),""))))</f>
        <v/>
      </c>
      <c r="EK94" s="22" t="str">
        <f t="shared" si="147"/>
        <v/>
      </c>
      <c r="EL94" s="21" t="str">
        <f t="shared" si="225"/>
        <v/>
      </c>
      <c r="EM94" s="21" t="str">
        <f t="shared" si="226"/>
        <v/>
      </c>
      <c r="EN94" s="24" t="str">
        <f>IF(EE94="スギ",INDEX(データ!$H$7:$J$26,MATCH(EH94,データ!$G$7:$G$26),MATCH(EF94,データ!$H$6:$J$6)),IF(EE94="ヒノキ",INDEX(データ!$H$32:$J$51,MATCH(EH94,データ!$G$32:$G$51),MATCH(EF94,データ!$H$31:$J$31)),IF(EE94="マツ",INDEX(データ!#REF!,MATCH(EH94,データ!#REF!),MATCH(EF94,データ!#REF!)),IF(EE94="ザツ",INDEX(データ!#REF!,MATCH(EH94,データ!#REF!),MATCH(EF94,データ!#REF!)),""))))</f>
        <v/>
      </c>
      <c r="EO94" s="22" t="str">
        <f t="shared" si="227"/>
        <v/>
      </c>
      <c r="EP94" s="21" t="str">
        <f t="shared" si="228"/>
        <v/>
      </c>
      <c r="EQ94" s="27" t="str">
        <f t="shared" si="229"/>
        <v/>
      </c>
      <c r="ER94" s="24" t="str">
        <f t="shared" si="230"/>
        <v/>
      </c>
      <c r="ES94" s="25" t="str">
        <f t="shared" si="231"/>
        <v>0</v>
      </c>
      <c r="ET94" s="26" t="str">
        <f t="shared" si="232"/>
        <v/>
      </c>
      <c r="EU94" s="26" t="str">
        <f t="shared" si="233"/>
        <v/>
      </c>
      <c r="EV94" s="26" t="str">
        <f t="shared" si="234"/>
        <v/>
      </c>
      <c r="EW94" s="27" t="str">
        <f t="shared" si="235"/>
        <v/>
      </c>
      <c r="EX94" s="26" t="str">
        <f t="shared" si="236"/>
        <v/>
      </c>
      <c r="EY94" s="26" t="str">
        <f t="shared" si="237"/>
        <v/>
      </c>
      <c r="EZ94" s="26">
        <f t="shared" si="238"/>
        <v>0</v>
      </c>
      <c r="FA94" s="43"/>
    </row>
    <row r="95" spans="1:157" ht="15.95" customHeight="1" x14ac:dyDescent="0.15">
      <c r="A95" s="21"/>
      <c r="B95" s="36" t="str">
        <f>IF(ＣＳＶ貼付用!G81="","",ＣＳＶ貼付用!G81)</f>
        <v/>
      </c>
      <c r="C95" s="36" t="str">
        <f>IF(ＣＳＶ貼付用!I81="","",ＣＳＶ貼付用!I81)</f>
        <v/>
      </c>
      <c r="D95" s="36" t="str">
        <f>IF(ＣＳＶ貼付用!J81="","",ＣＳＶ貼付用!J81)</f>
        <v/>
      </c>
      <c r="E95" s="36" t="str">
        <f>IF(ＣＳＶ貼付用!F81="","",ＣＳＶ貼付用!F81)</f>
        <v/>
      </c>
      <c r="F95" s="38" t="str">
        <f>IF(ＣＳＶ貼付用!T81="","",ＣＳＶ貼付用!T81)</f>
        <v/>
      </c>
      <c r="G95" s="38"/>
      <c r="H95" s="38" t="str">
        <f>IF(ＣＳＶ貼付用!GJ81="","",ＣＳＶ貼付用!GJ81)</f>
        <v/>
      </c>
      <c r="I95" s="38" t="str">
        <f>IF(ＣＳＶ貼付用!GL81="","",ＣＳＶ貼付用!GL81)</f>
        <v/>
      </c>
      <c r="J95" s="38" t="str">
        <f>IF(ＣＳＶ貼付用!GN81="","",ＣＳＶ貼付用!GN81)</f>
        <v/>
      </c>
      <c r="K95" s="38" t="str">
        <f>IF(ＣＳＶ貼付用!GP81="","",ＣＳＶ貼付用!GP81)</f>
        <v/>
      </c>
      <c r="L95" s="45" t="s">
        <v>30</v>
      </c>
      <c r="M95" s="55" t="str">
        <f>IF(ＣＳＶ貼付用!AT81="","",ＣＳＶ貼付用!AT81)</f>
        <v/>
      </c>
      <c r="N95" s="38" t="str">
        <f>IF(ＣＳＶ貼付用!AV81="","",ＣＳＶ貼付用!AV81)</f>
        <v/>
      </c>
      <c r="O95" s="38" t="str">
        <f>IF(ＣＳＶ貼付用!AX81="","",ＣＳＶ貼付用!AX81)</f>
        <v/>
      </c>
      <c r="P95" s="40" t="str">
        <f>IF(ＣＳＶ貼付用!FE81="","",ＣＳＶ貼付用!FE81)</f>
        <v/>
      </c>
      <c r="Q95" s="41" t="str">
        <f>IF(林齢計算用!A81="","",林齢計算用!A81)</f>
        <v/>
      </c>
      <c r="R95" s="41" t="str">
        <f t="shared" si="148"/>
        <v/>
      </c>
      <c r="S95" s="56" t="str">
        <f>IF(ＣＳＶ貼付用!EG81="","",ＣＳＶ貼付用!EG81*10)</f>
        <v/>
      </c>
      <c r="T95" s="23" t="str">
        <f>IF(O95="スギ",INDEX(データ!$C$7:$E$26,MATCH(R95,データ!$B$7:$B$26),MATCH(P95,データ!$C$6:$E$6)),IF(O95="ヒノキ",INDEX(データ!$C$32:$E$51,MATCH(R95,データ!$B$32:$B$51),MATCH(P95,データ!$C$31:$E$31)),IF(O95="マツ",INDEX(データ!#REF!,MATCH(R95,データ!#REF!),MATCH(P95,データ!#REF!)),IF(O95="ザツ",INDEX(データ!#REF!,MATCH(R95,データ!#REF!),MATCH(P95,データ!#REF!)),""))))</f>
        <v/>
      </c>
      <c r="U95" s="22" t="str">
        <f t="shared" si="239"/>
        <v/>
      </c>
      <c r="V95" s="21" t="str">
        <f t="shared" si="243"/>
        <v/>
      </c>
      <c r="W95" s="21" t="str">
        <f t="shared" si="240"/>
        <v/>
      </c>
      <c r="X95" s="23" t="str">
        <f>IF(O95="スギ",INDEX(データ!$H$7:$J$26,MATCH(R95,データ!$G$7:$G$26),MATCH(P95,データ!$H$6:$J$6)),IF(O95="ヒノキ",INDEX(データ!$H$32:$J$51,MATCH(R95,データ!$G$32:$G$51),MATCH(P95,データ!$H$31:$J$31)),IF(O95="マツ",INDEX(データ!#REF!,MATCH(R95,データ!#REF!),MATCH(P95,データ!#REF!)),IF(O95="ザツ",INDEX(データ!#REF!,MATCH(R95,データ!#REF!),MATCH(P95,データ!#REF!)),""))))</f>
        <v/>
      </c>
      <c r="Y95" s="22" t="str">
        <f t="shared" si="241"/>
        <v/>
      </c>
      <c r="Z95" s="21" t="str">
        <f t="shared" si="242"/>
        <v/>
      </c>
      <c r="AA95" s="27" t="str">
        <f t="shared" si="149"/>
        <v/>
      </c>
      <c r="AB95" s="24" t="str">
        <f t="shared" si="150"/>
        <v/>
      </c>
      <c r="AC95" s="25" t="str">
        <f t="shared" si="151"/>
        <v>0</v>
      </c>
      <c r="AD95" s="26" t="str">
        <f t="shared" si="152"/>
        <v/>
      </c>
      <c r="AE95" s="26" t="str">
        <f t="shared" si="153"/>
        <v/>
      </c>
      <c r="AF95" s="26" t="str">
        <f t="shared" si="154"/>
        <v/>
      </c>
      <c r="AG95" s="27" t="str">
        <f t="shared" si="155"/>
        <v/>
      </c>
      <c r="AH95" s="26" t="str">
        <f t="shared" si="156"/>
        <v/>
      </c>
      <c r="AI95" s="26" t="str">
        <f t="shared" si="157"/>
        <v/>
      </c>
      <c r="AJ95" s="45" t="s">
        <v>30</v>
      </c>
      <c r="AK95" s="55" t="str">
        <f>IF(ＣＳＶ貼付用!BI81="","",ＣＳＶ貼付用!BI81)</f>
        <v/>
      </c>
      <c r="AL95" s="38" t="str">
        <f>IF(ＣＳＶ貼付用!BK81="","",ＣＳＶ貼付用!BK81)</f>
        <v/>
      </c>
      <c r="AM95" s="38" t="str">
        <f>IF(ＣＳＶ貼付用!BM81="","",ＣＳＶ貼付用!BM81)</f>
        <v/>
      </c>
      <c r="AN95" s="40" t="str">
        <f t="shared" si="158"/>
        <v/>
      </c>
      <c r="AO95" s="41" t="str">
        <f>IF(林齢計算用!B81="","",林齢計算用!B81)</f>
        <v/>
      </c>
      <c r="AP95" s="41" t="str">
        <f t="shared" si="159"/>
        <v/>
      </c>
      <c r="AQ95" s="41" t="str">
        <f t="shared" si="160"/>
        <v/>
      </c>
      <c r="AR95" s="23" t="str">
        <f>IF(AM95="スギ",INDEX(データ!$C$7:$E$26,MATCH(AP95,データ!$B$7:$B$26),MATCH(AN95,データ!$C$6:$E$6)),IF(AM95="ヒノキ",INDEX(データ!$C$32:$E$51,MATCH(AP95,データ!$B$32:$B$51),MATCH(AN95,データ!$C$31:$E$31)),IF(AM95="マツ",INDEX(データ!#REF!,MATCH(AP95,データ!#REF!),MATCH(AN95,データ!#REF!)),IF(AM95="ザツ",INDEX(データ!#REF!,MATCH(AP95,データ!#REF!),MATCH(AN95,データ!#REF!)),""))))</f>
        <v/>
      </c>
      <c r="AS95" s="22" t="str">
        <f t="shared" si="143"/>
        <v/>
      </c>
      <c r="AT95" s="21" t="str">
        <f t="shared" si="161"/>
        <v/>
      </c>
      <c r="AU95" s="21" t="str">
        <f t="shared" si="162"/>
        <v/>
      </c>
      <c r="AV95" s="24" t="str">
        <f>IF(AM95="スギ",INDEX(データ!$H$7:$J$26,MATCH(AP95,データ!$G$7:$G$26),MATCH(AN95,データ!$H$6:$J$6)),IF(AM95="ヒノキ",INDEX(データ!$H$32:$J$51,MATCH(AP95,データ!$G$32:$G$51),MATCH(AN95,データ!$H$31:$J$31)),IF(AM95="マツ",INDEX(データ!#REF!,MATCH(AP95,データ!#REF!),MATCH(AN95,データ!#REF!)),IF(AM95="ザツ",INDEX(データ!#REF!,MATCH(AP95,データ!#REF!),MATCH(AN95,データ!#REF!)),""))))</f>
        <v/>
      </c>
      <c r="AW95" s="22" t="str">
        <f t="shared" si="163"/>
        <v/>
      </c>
      <c r="AX95" s="21" t="str">
        <f t="shared" si="164"/>
        <v/>
      </c>
      <c r="AY95" s="27" t="str">
        <f t="shared" si="165"/>
        <v/>
      </c>
      <c r="AZ95" s="24" t="str">
        <f t="shared" si="166"/>
        <v/>
      </c>
      <c r="BA95" s="25" t="str">
        <f t="shared" si="167"/>
        <v>0</v>
      </c>
      <c r="BB95" s="26" t="str">
        <f t="shared" si="168"/>
        <v/>
      </c>
      <c r="BC95" s="26" t="str">
        <f t="shared" si="169"/>
        <v/>
      </c>
      <c r="BD95" s="26" t="str">
        <f t="shared" si="170"/>
        <v/>
      </c>
      <c r="BE95" s="27" t="str">
        <f t="shared" si="171"/>
        <v/>
      </c>
      <c r="BF95" s="26" t="str">
        <f t="shared" si="172"/>
        <v/>
      </c>
      <c r="BG95" s="26" t="str">
        <f t="shared" si="173"/>
        <v/>
      </c>
      <c r="BH95" s="45" t="s">
        <v>30</v>
      </c>
      <c r="BI95" s="55" t="str">
        <f>IF(ＣＳＶ貼付用!BX81="","",ＣＳＶ貼付用!BX81)</f>
        <v/>
      </c>
      <c r="BJ95" s="38" t="str">
        <f>IF(ＣＳＶ貼付用!BZ81="","",ＣＳＶ貼付用!BZ81)</f>
        <v/>
      </c>
      <c r="BK95" s="38" t="str">
        <f>IF(ＣＳＶ貼付用!CB81="","",ＣＳＶ貼付用!CB81)</f>
        <v/>
      </c>
      <c r="BL95" s="40" t="str">
        <f t="shared" si="174"/>
        <v/>
      </c>
      <c r="BM95" s="41" t="str">
        <f>IF(林齢計算用!C81="","",林齢計算用!C81)</f>
        <v/>
      </c>
      <c r="BN95" s="41" t="str">
        <f t="shared" si="175"/>
        <v/>
      </c>
      <c r="BO95" s="41" t="str">
        <f t="shared" si="176"/>
        <v/>
      </c>
      <c r="BP95" s="23" t="str">
        <f>IF(BK95="スギ",INDEX(データ!$C$7:$E$26,MATCH(BN95,データ!$B$7:$B$26),MATCH(BL95,データ!$C$6:$E$6)),IF(BK95="ヒノキ",INDEX(データ!$C$32:$E$51,MATCH(BN95,データ!$B$32:$B$51),MATCH(BL95,データ!$C$31:$E$31)),IF(BK95="マツ",INDEX(データ!#REF!,MATCH(BN95,データ!#REF!),MATCH(BL95,データ!#REF!)),IF(BK95="ザツ",INDEX(データ!#REF!,MATCH(BN95,データ!#REF!),MATCH(BL95,データ!#REF!)),""))))</f>
        <v/>
      </c>
      <c r="BQ95" s="22" t="str">
        <f t="shared" si="144"/>
        <v/>
      </c>
      <c r="BR95" s="21" t="str">
        <f t="shared" si="177"/>
        <v/>
      </c>
      <c r="BS95" s="21" t="str">
        <f t="shared" si="178"/>
        <v/>
      </c>
      <c r="BT95" s="24" t="str">
        <f>IF(BK95="スギ",INDEX(データ!$H$7:$J$26,MATCH(BN95,データ!$G$7:$G$26),MATCH(BL95,データ!$H$6:$J$6)),IF(BK95="ヒノキ",INDEX(データ!$H$32:$J$51,MATCH(BN95,データ!$G$32:$G$51),MATCH(BL95,データ!$H$31:$J$31)),IF(BK95="マツ",INDEX(データ!#REF!,MATCH(BN95,データ!#REF!),MATCH(BL95,データ!#REF!)),IF(BK95="ザツ",INDEX(データ!#REF!,MATCH(BN95,データ!#REF!),MATCH(BL95,データ!#REF!)),""))))</f>
        <v/>
      </c>
      <c r="BU95" s="22" t="str">
        <f t="shared" si="179"/>
        <v/>
      </c>
      <c r="BV95" s="21" t="str">
        <f t="shared" si="180"/>
        <v/>
      </c>
      <c r="BW95" s="27" t="str">
        <f t="shared" si="181"/>
        <v/>
      </c>
      <c r="BX95" s="24" t="str">
        <f t="shared" si="182"/>
        <v/>
      </c>
      <c r="BY95" s="25" t="str">
        <f t="shared" si="183"/>
        <v>0</v>
      </c>
      <c r="BZ95" s="26" t="str">
        <f t="shared" si="184"/>
        <v/>
      </c>
      <c r="CA95" s="26" t="str">
        <f t="shared" si="185"/>
        <v/>
      </c>
      <c r="CB95" s="26" t="str">
        <f t="shared" si="186"/>
        <v/>
      </c>
      <c r="CC95" s="27" t="str">
        <f t="shared" si="187"/>
        <v/>
      </c>
      <c r="CD95" s="26" t="str">
        <f t="shared" si="188"/>
        <v/>
      </c>
      <c r="CE95" s="26" t="str">
        <f t="shared" si="189"/>
        <v/>
      </c>
      <c r="CF95" s="45" t="s">
        <v>30</v>
      </c>
      <c r="CG95" s="55" t="str">
        <f>IF(ＣＳＶ貼付用!CM81="","",ＣＳＶ貼付用!CM81)</f>
        <v/>
      </c>
      <c r="CH95" s="38" t="str">
        <f>IF(ＣＳＶ貼付用!CO81="","",ＣＳＶ貼付用!CO81)</f>
        <v/>
      </c>
      <c r="CI95" s="38" t="str">
        <f>IF(ＣＳＶ貼付用!CQ81="","",ＣＳＶ貼付用!CQ81)</f>
        <v/>
      </c>
      <c r="CJ95" s="40" t="str">
        <f t="shared" si="190"/>
        <v/>
      </c>
      <c r="CK95" s="41" t="str">
        <f>IF(林齢計算用!D81="","",林齢計算用!D81)</f>
        <v/>
      </c>
      <c r="CL95" s="41" t="str">
        <f t="shared" si="191"/>
        <v/>
      </c>
      <c r="CM95" s="41" t="str">
        <f t="shared" si="192"/>
        <v/>
      </c>
      <c r="CN95" s="23" t="str">
        <f>IF(CI95="スギ",INDEX(データ!$C$7:$E$26,MATCH(CL95,データ!$B$7:$B$26),MATCH(CJ95,データ!$C$6:$E$6)),IF(CI95="ヒノキ",INDEX(データ!$C$32:$E$51,MATCH(CL95,データ!$B$32:$B$51),MATCH(CJ95,データ!$C$31:$E$31)),IF(CI95="マツ",INDEX(データ!#REF!,MATCH(CL95,データ!#REF!),MATCH(CJ95,データ!#REF!)),IF(CI95="ザツ",INDEX(データ!#REF!,MATCH(CL95,データ!#REF!),MATCH(CJ95,データ!#REF!)),""))))</f>
        <v/>
      </c>
      <c r="CO95" s="22" t="str">
        <f t="shared" si="145"/>
        <v/>
      </c>
      <c r="CP95" s="21" t="str">
        <f t="shared" si="193"/>
        <v/>
      </c>
      <c r="CQ95" s="21" t="str">
        <f t="shared" si="194"/>
        <v/>
      </c>
      <c r="CR95" s="24" t="str">
        <f>IF(CI95="スギ",INDEX(データ!$H$7:$J$26,MATCH(CL95,データ!$G$7:$G$26),MATCH(CJ95,データ!$H$6:$J$6)),IF(CI95="ヒノキ",INDEX(データ!$H$32:$J$51,MATCH(CL95,データ!$G$32:$G$51),MATCH(CJ95,データ!$H$31:$J$31)),IF(CI95="マツ",INDEX(データ!#REF!,MATCH(CL95,データ!#REF!),MATCH(CJ95,データ!#REF!)),IF(CI95="ザツ",INDEX(データ!#REF!,MATCH(CL95,データ!#REF!),MATCH(CJ95,データ!#REF!)),""))))</f>
        <v/>
      </c>
      <c r="CS95" s="22" t="str">
        <f t="shared" si="195"/>
        <v/>
      </c>
      <c r="CT95" s="21" t="str">
        <f t="shared" si="196"/>
        <v/>
      </c>
      <c r="CU95" s="27" t="str">
        <f t="shared" si="197"/>
        <v/>
      </c>
      <c r="CV95" s="24" t="str">
        <f t="shared" si="198"/>
        <v/>
      </c>
      <c r="CW95" s="25" t="str">
        <f t="shared" si="199"/>
        <v>0</v>
      </c>
      <c r="CX95" s="26" t="str">
        <f t="shared" si="200"/>
        <v/>
      </c>
      <c r="CY95" s="26" t="str">
        <f t="shared" si="201"/>
        <v/>
      </c>
      <c r="CZ95" s="26" t="str">
        <f t="shared" si="202"/>
        <v/>
      </c>
      <c r="DA95" s="27" t="str">
        <f t="shared" si="203"/>
        <v/>
      </c>
      <c r="DB95" s="26" t="str">
        <f t="shared" si="204"/>
        <v/>
      </c>
      <c r="DC95" s="26" t="str">
        <f t="shared" si="205"/>
        <v/>
      </c>
      <c r="DD95" s="45" t="s">
        <v>30</v>
      </c>
      <c r="DE95" s="55" t="str">
        <f>IF(ＣＳＶ貼付用!DB81="","",ＣＳＶ貼付用!DB81)</f>
        <v/>
      </c>
      <c r="DF95" s="38" t="str">
        <f>IF(ＣＳＶ貼付用!DD81="","",ＣＳＶ貼付用!DD81)</f>
        <v/>
      </c>
      <c r="DG95" s="38" t="str">
        <f>IF(ＣＳＶ貼付用!DF81="","",ＣＳＶ貼付用!DF81)</f>
        <v/>
      </c>
      <c r="DH95" s="40" t="str">
        <f t="shared" si="206"/>
        <v/>
      </c>
      <c r="DI95" s="41" t="str">
        <f>IF(林齢計算用!E81="","",林齢計算用!E81)</f>
        <v/>
      </c>
      <c r="DJ95" s="41" t="str">
        <f t="shared" si="207"/>
        <v/>
      </c>
      <c r="DK95" s="41" t="str">
        <f t="shared" si="208"/>
        <v/>
      </c>
      <c r="DL95" s="23" t="str">
        <f>IF(DG95="スギ",INDEX(データ!$C$7:$E$26,MATCH(DJ95,データ!$B$7:$B$26),MATCH(DH95,データ!$C$6:$E$6)),IF(DG95="ヒノキ",INDEX(データ!$C$32:$E$51,MATCH(DJ95,データ!$B$32:$B$51),MATCH(DH95,データ!$C$31:$E$31)),IF(DG95="マツ",INDEX(データ!#REF!,MATCH(DJ95,データ!#REF!),MATCH(DH95,データ!#REF!)),IF(DG95="ザツ",INDEX(データ!#REF!,MATCH(DJ95,データ!#REF!),MATCH(DH95,データ!#REF!)),""))))</f>
        <v/>
      </c>
      <c r="DM95" s="22" t="str">
        <f t="shared" si="146"/>
        <v/>
      </c>
      <c r="DN95" s="21" t="str">
        <f t="shared" si="209"/>
        <v/>
      </c>
      <c r="DO95" s="21" t="str">
        <f t="shared" si="210"/>
        <v/>
      </c>
      <c r="DP95" s="24" t="str">
        <f>IF(DG95="スギ",INDEX(データ!$H$7:$J$26,MATCH(DJ95,データ!$G$7:$G$26),MATCH(DH95,データ!$H$6:$J$6)),IF(DG95="ヒノキ",INDEX(データ!$H$32:$J$51,MATCH(DJ95,データ!$G$32:$G$51),MATCH(DH95,データ!$H$31:$J$31)),IF(DG95="マツ",INDEX(データ!#REF!,MATCH(DJ95,データ!#REF!),MATCH(DH95,データ!#REF!)),IF(DG95="ザツ",INDEX(データ!#REF!,MATCH(DJ95,データ!#REF!),MATCH(DH95,データ!#REF!)),""))))</f>
        <v/>
      </c>
      <c r="DQ95" s="22" t="str">
        <f t="shared" si="211"/>
        <v/>
      </c>
      <c r="DR95" s="21" t="str">
        <f t="shared" si="212"/>
        <v/>
      </c>
      <c r="DS95" s="27" t="str">
        <f t="shared" si="213"/>
        <v/>
      </c>
      <c r="DT95" s="24" t="str">
        <f t="shared" si="214"/>
        <v/>
      </c>
      <c r="DU95" s="25" t="str">
        <f t="shared" si="215"/>
        <v>0</v>
      </c>
      <c r="DV95" s="26" t="str">
        <f t="shared" si="216"/>
        <v/>
      </c>
      <c r="DW95" s="26" t="str">
        <f t="shared" si="217"/>
        <v/>
      </c>
      <c r="DX95" s="26" t="str">
        <f t="shared" si="218"/>
        <v/>
      </c>
      <c r="DY95" s="27" t="str">
        <f t="shared" si="219"/>
        <v/>
      </c>
      <c r="DZ95" s="26" t="str">
        <f t="shared" si="220"/>
        <v/>
      </c>
      <c r="EA95" s="26" t="str">
        <f t="shared" si="221"/>
        <v/>
      </c>
      <c r="EB95" s="45" t="s">
        <v>30</v>
      </c>
      <c r="EC95" s="55" t="str">
        <f>IF(ＣＳＶ貼付用!DQ81="","",ＣＳＶ貼付用!DQ81)</f>
        <v/>
      </c>
      <c r="ED95" s="38" t="str">
        <f>IF(ＣＳＶ貼付用!DS81="","",ＣＳＶ貼付用!DS81)</f>
        <v/>
      </c>
      <c r="EE95" s="38" t="str">
        <f>IF(ＣＳＶ貼付用!DU81="","",ＣＳＶ貼付用!DU81)</f>
        <v/>
      </c>
      <c r="EF95" s="40" t="str">
        <f t="shared" si="222"/>
        <v/>
      </c>
      <c r="EG95" s="41" t="str">
        <f>IF(林齢計算用!F81="","",林齢計算用!F81)</f>
        <v/>
      </c>
      <c r="EH95" s="41" t="str">
        <f t="shared" si="223"/>
        <v/>
      </c>
      <c r="EI95" s="41" t="str">
        <f t="shared" si="224"/>
        <v/>
      </c>
      <c r="EJ95" s="23" t="str">
        <f>IF(EE95="スギ",INDEX(データ!$C$7:$E$26,MATCH(EH95,データ!$B$7:$B$26),MATCH(EF95,データ!$C$6:$E$6)),IF(EE95="ヒノキ",INDEX(データ!$C$32:$E$51,MATCH(EH95,データ!$B$32:$B$51),MATCH(EF95,データ!$C$31:$E$31)),IF(EE95="マツ",INDEX(データ!#REF!,MATCH(EH95,データ!#REF!),MATCH(EF95,データ!#REF!)),IF(EE95="ザツ",INDEX(データ!#REF!,MATCH(EH95,データ!#REF!),MATCH(EF95,データ!#REF!)),""))))</f>
        <v/>
      </c>
      <c r="EK95" s="22" t="str">
        <f t="shared" si="147"/>
        <v/>
      </c>
      <c r="EL95" s="21" t="str">
        <f t="shared" si="225"/>
        <v/>
      </c>
      <c r="EM95" s="21" t="str">
        <f t="shared" si="226"/>
        <v/>
      </c>
      <c r="EN95" s="24" t="str">
        <f>IF(EE95="スギ",INDEX(データ!$H$7:$J$26,MATCH(EH95,データ!$G$7:$G$26),MATCH(EF95,データ!$H$6:$J$6)),IF(EE95="ヒノキ",INDEX(データ!$H$32:$J$51,MATCH(EH95,データ!$G$32:$G$51),MATCH(EF95,データ!$H$31:$J$31)),IF(EE95="マツ",INDEX(データ!#REF!,MATCH(EH95,データ!#REF!),MATCH(EF95,データ!#REF!)),IF(EE95="ザツ",INDEX(データ!#REF!,MATCH(EH95,データ!#REF!),MATCH(EF95,データ!#REF!)),""))))</f>
        <v/>
      </c>
      <c r="EO95" s="22" t="str">
        <f t="shared" si="227"/>
        <v/>
      </c>
      <c r="EP95" s="21" t="str">
        <f t="shared" si="228"/>
        <v/>
      </c>
      <c r="EQ95" s="27" t="str">
        <f t="shared" si="229"/>
        <v/>
      </c>
      <c r="ER95" s="24" t="str">
        <f t="shared" si="230"/>
        <v/>
      </c>
      <c r="ES95" s="25" t="str">
        <f t="shared" si="231"/>
        <v>0</v>
      </c>
      <c r="ET95" s="26" t="str">
        <f t="shared" si="232"/>
        <v/>
      </c>
      <c r="EU95" s="26" t="str">
        <f t="shared" si="233"/>
        <v/>
      </c>
      <c r="EV95" s="26" t="str">
        <f t="shared" si="234"/>
        <v/>
      </c>
      <c r="EW95" s="27" t="str">
        <f t="shared" si="235"/>
        <v/>
      </c>
      <c r="EX95" s="26" t="str">
        <f t="shared" si="236"/>
        <v/>
      </c>
      <c r="EY95" s="26" t="str">
        <f t="shared" si="237"/>
        <v/>
      </c>
      <c r="EZ95" s="26">
        <f t="shared" si="238"/>
        <v>0</v>
      </c>
      <c r="FA95" s="43"/>
    </row>
    <row r="96" spans="1:157" ht="15.95" customHeight="1" x14ac:dyDescent="0.15">
      <c r="A96" s="21"/>
      <c r="B96" s="36" t="str">
        <f>IF(ＣＳＶ貼付用!G82="","",ＣＳＶ貼付用!G82)</f>
        <v/>
      </c>
      <c r="C96" s="36" t="str">
        <f>IF(ＣＳＶ貼付用!I82="","",ＣＳＶ貼付用!I82)</f>
        <v/>
      </c>
      <c r="D96" s="36" t="str">
        <f>IF(ＣＳＶ貼付用!J82="","",ＣＳＶ貼付用!J82)</f>
        <v/>
      </c>
      <c r="E96" s="36" t="str">
        <f>IF(ＣＳＶ貼付用!F82="","",ＣＳＶ貼付用!F82)</f>
        <v/>
      </c>
      <c r="F96" s="38" t="str">
        <f>IF(ＣＳＶ貼付用!T82="","",ＣＳＶ貼付用!T82)</f>
        <v/>
      </c>
      <c r="G96" s="38"/>
      <c r="H96" s="38" t="str">
        <f>IF(ＣＳＶ貼付用!GJ82="","",ＣＳＶ貼付用!GJ82)</f>
        <v/>
      </c>
      <c r="I96" s="38" t="str">
        <f>IF(ＣＳＶ貼付用!GL82="","",ＣＳＶ貼付用!GL82)</f>
        <v/>
      </c>
      <c r="J96" s="38" t="str">
        <f>IF(ＣＳＶ貼付用!GN82="","",ＣＳＶ貼付用!GN82)</f>
        <v/>
      </c>
      <c r="K96" s="38" t="str">
        <f>IF(ＣＳＶ貼付用!GP82="","",ＣＳＶ貼付用!GP82)</f>
        <v/>
      </c>
      <c r="L96" s="45" t="s">
        <v>30</v>
      </c>
      <c r="M96" s="55" t="str">
        <f>IF(ＣＳＶ貼付用!AT82="","",ＣＳＶ貼付用!AT82)</f>
        <v/>
      </c>
      <c r="N96" s="38" t="str">
        <f>IF(ＣＳＶ貼付用!AV82="","",ＣＳＶ貼付用!AV82)</f>
        <v/>
      </c>
      <c r="O96" s="38" t="str">
        <f>IF(ＣＳＶ貼付用!AX82="","",ＣＳＶ貼付用!AX82)</f>
        <v/>
      </c>
      <c r="P96" s="40" t="str">
        <f>IF(ＣＳＶ貼付用!FE82="","",ＣＳＶ貼付用!FE82)</f>
        <v/>
      </c>
      <c r="Q96" s="41" t="str">
        <f>IF(林齢計算用!A82="","",林齢計算用!A82)</f>
        <v/>
      </c>
      <c r="R96" s="41" t="str">
        <f t="shared" si="148"/>
        <v/>
      </c>
      <c r="S96" s="56" t="str">
        <f>IF(ＣＳＶ貼付用!EG82="","",ＣＳＶ貼付用!EG82*10)</f>
        <v/>
      </c>
      <c r="T96" s="23" t="str">
        <f>IF(O96="スギ",INDEX(データ!$C$7:$E$26,MATCH(R96,データ!$B$7:$B$26),MATCH(P96,データ!$C$6:$E$6)),IF(O96="ヒノキ",INDEX(データ!$C$32:$E$51,MATCH(R96,データ!$B$32:$B$51),MATCH(P96,データ!$C$31:$E$31)),IF(O96="マツ",INDEX(データ!#REF!,MATCH(R96,データ!#REF!),MATCH(P96,データ!#REF!)),IF(O96="ザツ",INDEX(データ!#REF!,MATCH(R96,データ!#REF!),MATCH(P96,データ!#REF!)),""))))</f>
        <v/>
      </c>
      <c r="U96" s="22" t="str">
        <f t="shared" si="239"/>
        <v/>
      </c>
      <c r="V96" s="21" t="str">
        <f t="shared" si="243"/>
        <v/>
      </c>
      <c r="W96" s="21" t="str">
        <f t="shared" si="240"/>
        <v/>
      </c>
      <c r="X96" s="23" t="str">
        <f>IF(O96="スギ",INDEX(データ!$H$7:$J$26,MATCH(R96,データ!$G$7:$G$26),MATCH(P96,データ!$H$6:$J$6)),IF(O96="ヒノキ",INDEX(データ!$H$32:$J$51,MATCH(R96,データ!$G$32:$G$51),MATCH(P96,データ!$H$31:$J$31)),IF(O96="マツ",INDEX(データ!#REF!,MATCH(R96,データ!#REF!),MATCH(P96,データ!#REF!)),IF(O96="ザツ",INDEX(データ!#REF!,MATCH(R96,データ!#REF!),MATCH(P96,データ!#REF!)),""))))</f>
        <v/>
      </c>
      <c r="Y96" s="22" t="str">
        <f t="shared" si="241"/>
        <v/>
      </c>
      <c r="Z96" s="21" t="str">
        <f t="shared" si="242"/>
        <v/>
      </c>
      <c r="AA96" s="27" t="str">
        <f t="shared" si="149"/>
        <v/>
      </c>
      <c r="AB96" s="24" t="str">
        <f t="shared" si="150"/>
        <v/>
      </c>
      <c r="AC96" s="25" t="str">
        <f t="shared" si="151"/>
        <v>0</v>
      </c>
      <c r="AD96" s="26" t="str">
        <f t="shared" si="152"/>
        <v/>
      </c>
      <c r="AE96" s="26" t="str">
        <f t="shared" si="153"/>
        <v/>
      </c>
      <c r="AF96" s="26" t="str">
        <f t="shared" si="154"/>
        <v/>
      </c>
      <c r="AG96" s="27" t="str">
        <f t="shared" si="155"/>
        <v/>
      </c>
      <c r="AH96" s="26" t="str">
        <f t="shared" si="156"/>
        <v/>
      </c>
      <c r="AI96" s="26" t="str">
        <f t="shared" si="157"/>
        <v/>
      </c>
      <c r="AJ96" s="45" t="s">
        <v>30</v>
      </c>
      <c r="AK96" s="55" t="str">
        <f>IF(ＣＳＶ貼付用!BI82="","",ＣＳＶ貼付用!BI82)</f>
        <v/>
      </c>
      <c r="AL96" s="38" t="str">
        <f>IF(ＣＳＶ貼付用!BK82="","",ＣＳＶ貼付用!BK82)</f>
        <v/>
      </c>
      <c r="AM96" s="38" t="str">
        <f>IF(ＣＳＶ貼付用!BM82="","",ＣＳＶ貼付用!BM82)</f>
        <v/>
      </c>
      <c r="AN96" s="40" t="str">
        <f t="shared" si="158"/>
        <v/>
      </c>
      <c r="AO96" s="41" t="str">
        <f>IF(林齢計算用!B82="","",林齢計算用!B82)</f>
        <v/>
      </c>
      <c r="AP96" s="41" t="str">
        <f t="shared" si="159"/>
        <v/>
      </c>
      <c r="AQ96" s="41" t="str">
        <f t="shared" si="160"/>
        <v/>
      </c>
      <c r="AR96" s="23" t="str">
        <f>IF(AM96="スギ",INDEX(データ!$C$7:$E$26,MATCH(AP96,データ!$B$7:$B$26),MATCH(AN96,データ!$C$6:$E$6)),IF(AM96="ヒノキ",INDEX(データ!$C$32:$E$51,MATCH(AP96,データ!$B$32:$B$51),MATCH(AN96,データ!$C$31:$E$31)),IF(AM96="マツ",INDEX(データ!#REF!,MATCH(AP96,データ!#REF!),MATCH(AN96,データ!#REF!)),IF(AM96="ザツ",INDEX(データ!#REF!,MATCH(AP96,データ!#REF!),MATCH(AN96,データ!#REF!)),""))))</f>
        <v/>
      </c>
      <c r="AS96" s="22" t="str">
        <f t="shared" si="143"/>
        <v/>
      </c>
      <c r="AT96" s="21" t="str">
        <f t="shared" si="161"/>
        <v/>
      </c>
      <c r="AU96" s="21" t="str">
        <f t="shared" si="162"/>
        <v/>
      </c>
      <c r="AV96" s="24" t="str">
        <f>IF(AM96="スギ",INDEX(データ!$H$7:$J$26,MATCH(AP96,データ!$G$7:$G$26),MATCH(AN96,データ!$H$6:$J$6)),IF(AM96="ヒノキ",INDEX(データ!$H$32:$J$51,MATCH(AP96,データ!$G$32:$G$51),MATCH(AN96,データ!$H$31:$J$31)),IF(AM96="マツ",INDEX(データ!#REF!,MATCH(AP96,データ!#REF!),MATCH(AN96,データ!#REF!)),IF(AM96="ザツ",INDEX(データ!#REF!,MATCH(AP96,データ!#REF!),MATCH(AN96,データ!#REF!)),""))))</f>
        <v/>
      </c>
      <c r="AW96" s="22" t="str">
        <f t="shared" si="163"/>
        <v/>
      </c>
      <c r="AX96" s="21" t="str">
        <f t="shared" si="164"/>
        <v/>
      </c>
      <c r="AY96" s="27" t="str">
        <f t="shared" si="165"/>
        <v/>
      </c>
      <c r="AZ96" s="24" t="str">
        <f t="shared" si="166"/>
        <v/>
      </c>
      <c r="BA96" s="25" t="str">
        <f t="shared" si="167"/>
        <v>0</v>
      </c>
      <c r="BB96" s="26" t="str">
        <f t="shared" si="168"/>
        <v/>
      </c>
      <c r="BC96" s="26" t="str">
        <f t="shared" si="169"/>
        <v/>
      </c>
      <c r="BD96" s="26" t="str">
        <f t="shared" si="170"/>
        <v/>
      </c>
      <c r="BE96" s="27" t="str">
        <f t="shared" si="171"/>
        <v/>
      </c>
      <c r="BF96" s="26" t="str">
        <f t="shared" si="172"/>
        <v/>
      </c>
      <c r="BG96" s="26" t="str">
        <f t="shared" si="173"/>
        <v/>
      </c>
      <c r="BH96" s="45" t="s">
        <v>30</v>
      </c>
      <c r="BI96" s="55" t="str">
        <f>IF(ＣＳＶ貼付用!BX82="","",ＣＳＶ貼付用!BX82)</f>
        <v/>
      </c>
      <c r="BJ96" s="38" t="str">
        <f>IF(ＣＳＶ貼付用!BZ82="","",ＣＳＶ貼付用!BZ82)</f>
        <v/>
      </c>
      <c r="BK96" s="38" t="str">
        <f>IF(ＣＳＶ貼付用!CB82="","",ＣＳＶ貼付用!CB82)</f>
        <v/>
      </c>
      <c r="BL96" s="40" t="str">
        <f t="shared" si="174"/>
        <v/>
      </c>
      <c r="BM96" s="41" t="str">
        <f>IF(林齢計算用!C82="","",林齢計算用!C82)</f>
        <v/>
      </c>
      <c r="BN96" s="41" t="str">
        <f t="shared" si="175"/>
        <v/>
      </c>
      <c r="BO96" s="41" t="str">
        <f t="shared" si="176"/>
        <v/>
      </c>
      <c r="BP96" s="23" t="str">
        <f>IF(BK96="スギ",INDEX(データ!$C$7:$E$26,MATCH(BN96,データ!$B$7:$B$26),MATCH(BL96,データ!$C$6:$E$6)),IF(BK96="ヒノキ",INDEX(データ!$C$32:$E$51,MATCH(BN96,データ!$B$32:$B$51),MATCH(BL96,データ!$C$31:$E$31)),IF(BK96="マツ",INDEX(データ!#REF!,MATCH(BN96,データ!#REF!),MATCH(BL96,データ!#REF!)),IF(BK96="ザツ",INDEX(データ!#REF!,MATCH(BN96,データ!#REF!),MATCH(BL96,データ!#REF!)),""))))</f>
        <v/>
      </c>
      <c r="BQ96" s="22" t="str">
        <f t="shared" si="144"/>
        <v/>
      </c>
      <c r="BR96" s="21" t="str">
        <f t="shared" si="177"/>
        <v/>
      </c>
      <c r="BS96" s="21" t="str">
        <f t="shared" si="178"/>
        <v/>
      </c>
      <c r="BT96" s="24" t="str">
        <f>IF(BK96="スギ",INDEX(データ!$H$7:$J$26,MATCH(BN96,データ!$G$7:$G$26),MATCH(BL96,データ!$H$6:$J$6)),IF(BK96="ヒノキ",INDEX(データ!$H$32:$J$51,MATCH(BN96,データ!$G$32:$G$51),MATCH(BL96,データ!$H$31:$J$31)),IF(BK96="マツ",INDEX(データ!#REF!,MATCH(BN96,データ!#REF!),MATCH(BL96,データ!#REF!)),IF(BK96="ザツ",INDEX(データ!#REF!,MATCH(BN96,データ!#REF!),MATCH(BL96,データ!#REF!)),""))))</f>
        <v/>
      </c>
      <c r="BU96" s="22" t="str">
        <f t="shared" si="179"/>
        <v/>
      </c>
      <c r="BV96" s="21" t="str">
        <f t="shared" si="180"/>
        <v/>
      </c>
      <c r="BW96" s="27" t="str">
        <f t="shared" si="181"/>
        <v/>
      </c>
      <c r="BX96" s="24" t="str">
        <f t="shared" si="182"/>
        <v/>
      </c>
      <c r="BY96" s="25" t="str">
        <f t="shared" si="183"/>
        <v>0</v>
      </c>
      <c r="BZ96" s="26" t="str">
        <f t="shared" si="184"/>
        <v/>
      </c>
      <c r="CA96" s="26" t="str">
        <f t="shared" si="185"/>
        <v/>
      </c>
      <c r="CB96" s="26" t="str">
        <f t="shared" si="186"/>
        <v/>
      </c>
      <c r="CC96" s="27" t="str">
        <f t="shared" si="187"/>
        <v/>
      </c>
      <c r="CD96" s="26" t="str">
        <f t="shared" si="188"/>
        <v/>
      </c>
      <c r="CE96" s="26" t="str">
        <f t="shared" si="189"/>
        <v/>
      </c>
      <c r="CF96" s="45" t="s">
        <v>30</v>
      </c>
      <c r="CG96" s="55" t="str">
        <f>IF(ＣＳＶ貼付用!CM82="","",ＣＳＶ貼付用!CM82)</f>
        <v/>
      </c>
      <c r="CH96" s="38" t="str">
        <f>IF(ＣＳＶ貼付用!CO82="","",ＣＳＶ貼付用!CO82)</f>
        <v/>
      </c>
      <c r="CI96" s="38" t="str">
        <f>IF(ＣＳＶ貼付用!CQ82="","",ＣＳＶ貼付用!CQ82)</f>
        <v/>
      </c>
      <c r="CJ96" s="40" t="str">
        <f t="shared" si="190"/>
        <v/>
      </c>
      <c r="CK96" s="41" t="str">
        <f>IF(林齢計算用!D82="","",林齢計算用!D82)</f>
        <v/>
      </c>
      <c r="CL96" s="41" t="str">
        <f t="shared" si="191"/>
        <v/>
      </c>
      <c r="CM96" s="41" t="str">
        <f t="shared" si="192"/>
        <v/>
      </c>
      <c r="CN96" s="23" t="str">
        <f>IF(CI96="スギ",INDEX(データ!$C$7:$E$26,MATCH(CL96,データ!$B$7:$B$26),MATCH(CJ96,データ!$C$6:$E$6)),IF(CI96="ヒノキ",INDEX(データ!$C$32:$E$51,MATCH(CL96,データ!$B$32:$B$51),MATCH(CJ96,データ!$C$31:$E$31)),IF(CI96="マツ",INDEX(データ!#REF!,MATCH(CL96,データ!#REF!),MATCH(CJ96,データ!#REF!)),IF(CI96="ザツ",INDEX(データ!#REF!,MATCH(CL96,データ!#REF!),MATCH(CJ96,データ!#REF!)),""))))</f>
        <v/>
      </c>
      <c r="CO96" s="22" t="str">
        <f t="shared" si="145"/>
        <v/>
      </c>
      <c r="CP96" s="21" t="str">
        <f t="shared" si="193"/>
        <v/>
      </c>
      <c r="CQ96" s="21" t="str">
        <f t="shared" si="194"/>
        <v/>
      </c>
      <c r="CR96" s="24" t="str">
        <f>IF(CI96="スギ",INDEX(データ!$H$7:$J$26,MATCH(CL96,データ!$G$7:$G$26),MATCH(CJ96,データ!$H$6:$J$6)),IF(CI96="ヒノキ",INDEX(データ!$H$32:$J$51,MATCH(CL96,データ!$G$32:$G$51),MATCH(CJ96,データ!$H$31:$J$31)),IF(CI96="マツ",INDEX(データ!#REF!,MATCH(CL96,データ!#REF!),MATCH(CJ96,データ!#REF!)),IF(CI96="ザツ",INDEX(データ!#REF!,MATCH(CL96,データ!#REF!),MATCH(CJ96,データ!#REF!)),""))))</f>
        <v/>
      </c>
      <c r="CS96" s="22" t="str">
        <f t="shared" si="195"/>
        <v/>
      </c>
      <c r="CT96" s="21" t="str">
        <f t="shared" si="196"/>
        <v/>
      </c>
      <c r="CU96" s="27" t="str">
        <f t="shared" si="197"/>
        <v/>
      </c>
      <c r="CV96" s="24" t="str">
        <f t="shared" si="198"/>
        <v/>
      </c>
      <c r="CW96" s="25" t="str">
        <f t="shared" si="199"/>
        <v>0</v>
      </c>
      <c r="CX96" s="26" t="str">
        <f t="shared" si="200"/>
        <v/>
      </c>
      <c r="CY96" s="26" t="str">
        <f t="shared" si="201"/>
        <v/>
      </c>
      <c r="CZ96" s="26" t="str">
        <f t="shared" si="202"/>
        <v/>
      </c>
      <c r="DA96" s="27" t="str">
        <f t="shared" si="203"/>
        <v/>
      </c>
      <c r="DB96" s="26" t="str">
        <f t="shared" si="204"/>
        <v/>
      </c>
      <c r="DC96" s="26" t="str">
        <f t="shared" si="205"/>
        <v/>
      </c>
      <c r="DD96" s="45" t="s">
        <v>30</v>
      </c>
      <c r="DE96" s="55" t="str">
        <f>IF(ＣＳＶ貼付用!DB82="","",ＣＳＶ貼付用!DB82)</f>
        <v/>
      </c>
      <c r="DF96" s="38" t="str">
        <f>IF(ＣＳＶ貼付用!DD82="","",ＣＳＶ貼付用!DD82)</f>
        <v/>
      </c>
      <c r="DG96" s="38" t="str">
        <f>IF(ＣＳＶ貼付用!DF82="","",ＣＳＶ貼付用!DF82)</f>
        <v/>
      </c>
      <c r="DH96" s="40" t="str">
        <f t="shared" si="206"/>
        <v/>
      </c>
      <c r="DI96" s="41" t="str">
        <f>IF(林齢計算用!E82="","",林齢計算用!E82)</f>
        <v/>
      </c>
      <c r="DJ96" s="41" t="str">
        <f t="shared" si="207"/>
        <v/>
      </c>
      <c r="DK96" s="41" t="str">
        <f t="shared" si="208"/>
        <v/>
      </c>
      <c r="DL96" s="23" t="str">
        <f>IF(DG96="スギ",INDEX(データ!$C$7:$E$26,MATCH(DJ96,データ!$B$7:$B$26),MATCH(DH96,データ!$C$6:$E$6)),IF(DG96="ヒノキ",INDEX(データ!$C$32:$E$51,MATCH(DJ96,データ!$B$32:$B$51),MATCH(DH96,データ!$C$31:$E$31)),IF(DG96="マツ",INDEX(データ!#REF!,MATCH(DJ96,データ!#REF!),MATCH(DH96,データ!#REF!)),IF(DG96="ザツ",INDEX(データ!#REF!,MATCH(DJ96,データ!#REF!),MATCH(DH96,データ!#REF!)),""))))</f>
        <v/>
      </c>
      <c r="DM96" s="22" t="str">
        <f t="shared" si="146"/>
        <v/>
      </c>
      <c r="DN96" s="21" t="str">
        <f t="shared" si="209"/>
        <v/>
      </c>
      <c r="DO96" s="21" t="str">
        <f t="shared" si="210"/>
        <v/>
      </c>
      <c r="DP96" s="24" t="str">
        <f>IF(DG96="スギ",INDEX(データ!$H$7:$J$26,MATCH(DJ96,データ!$G$7:$G$26),MATCH(DH96,データ!$H$6:$J$6)),IF(DG96="ヒノキ",INDEX(データ!$H$32:$J$51,MATCH(DJ96,データ!$G$32:$G$51),MATCH(DH96,データ!$H$31:$J$31)),IF(DG96="マツ",INDEX(データ!#REF!,MATCH(DJ96,データ!#REF!),MATCH(DH96,データ!#REF!)),IF(DG96="ザツ",INDEX(データ!#REF!,MATCH(DJ96,データ!#REF!),MATCH(DH96,データ!#REF!)),""))))</f>
        <v/>
      </c>
      <c r="DQ96" s="22" t="str">
        <f t="shared" si="211"/>
        <v/>
      </c>
      <c r="DR96" s="21" t="str">
        <f t="shared" si="212"/>
        <v/>
      </c>
      <c r="DS96" s="27" t="str">
        <f t="shared" si="213"/>
        <v/>
      </c>
      <c r="DT96" s="24" t="str">
        <f t="shared" si="214"/>
        <v/>
      </c>
      <c r="DU96" s="25" t="str">
        <f t="shared" si="215"/>
        <v>0</v>
      </c>
      <c r="DV96" s="26" t="str">
        <f t="shared" si="216"/>
        <v/>
      </c>
      <c r="DW96" s="26" t="str">
        <f t="shared" si="217"/>
        <v/>
      </c>
      <c r="DX96" s="26" t="str">
        <f t="shared" si="218"/>
        <v/>
      </c>
      <c r="DY96" s="27" t="str">
        <f t="shared" si="219"/>
        <v/>
      </c>
      <c r="DZ96" s="26" t="str">
        <f t="shared" si="220"/>
        <v/>
      </c>
      <c r="EA96" s="26" t="str">
        <f t="shared" si="221"/>
        <v/>
      </c>
      <c r="EB96" s="45" t="s">
        <v>30</v>
      </c>
      <c r="EC96" s="55" t="str">
        <f>IF(ＣＳＶ貼付用!DQ82="","",ＣＳＶ貼付用!DQ82)</f>
        <v/>
      </c>
      <c r="ED96" s="38" t="str">
        <f>IF(ＣＳＶ貼付用!DS82="","",ＣＳＶ貼付用!DS82)</f>
        <v/>
      </c>
      <c r="EE96" s="38" t="str">
        <f>IF(ＣＳＶ貼付用!DU82="","",ＣＳＶ貼付用!DU82)</f>
        <v/>
      </c>
      <c r="EF96" s="40" t="str">
        <f t="shared" si="222"/>
        <v/>
      </c>
      <c r="EG96" s="41" t="str">
        <f>IF(林齢計算用!F82="","",林齢計算用!F82)</f>
        <v/>
      </c>
      <c r="EH96" s="41" t="str">
        <f t="shared" si="223"/>
        <v/>
      </c>
      <c r="EI96" s="41" t="str">
        <f t="shared" si="224"/>
        <v/>
      </c>
      <c r="EJ96" s="23" t="str">
        <f>IF(EE96="スギ",INDEX(データ!$C$7:$E$26,MATCH(EH96,データ!$B$7:$B$26),MATCH(EF96,データ!$C$6:$E$6)),IF(EE96="ヒノキ",INDEX(データ!$C$32:$E$51,MATCH(EH96,データ!$B$32:$B$51),MATCH(EF96,データ!$C$31:$E$31)),IF(EE96="マツ",INDEX(データ!#REF!,MATCH(EH96,データ!#REF!),MATCH(EF96,データ!#REF!)),IF(EE96="ザツ",INDEX(データ!#REF!,MATCH(EH96,データ!#REF!),MATCH(EF96,データ!#REF!)),""))))</f>
        <v/>
      </c>
      <c r="EK96" s="22" t="str">
        <f t="shared" si="147"/>
        <v/>
      </c>
      <c r="EL96" s="21" t="str">
        <f t="shared" si="225"/>
        <v/>
      </c>
      <c r="EM96" s="21" t="str">
        <f t="shared" si="226"/>
        <v/>
      </c>
      <c r="EN96" s="24" t="str">
        <f>IF(EE96="スギ",INDEX(データ!$H$7:$J$26,MATCH(EH96,データ!$G$7:$G$26),MATCH(EF96,データ!$H$6:$J$6)),IF(EE96="ヒノキ",INDEX(データ!$H$32:$J$51,MATCH(EH96,データ!$G$32:$G$51),MATCH(EF96,データ!$H$31:$J$31)),IF(EE96="マツ",INDEX(データ!#REF!,MATCH(EH96,データ!#REF!),MATCH(EF96,データ!#REF!)),IF(EE96="ザツ",INDEX(データ!#REF!,MATCH(EH96,データ!#REF!),MATCH(EF96,データ!#REF!)),""))))</f>
        <v/>
      </c>
      <c r="EO96" s="22" t="str">
        <f t="shared" si="227"/>
        <v/>
      </c>
      <c r="EP96" s="21" t="str">
        <f t="shared" si="228"/>
        <v/>
      </c>
      <c r="EQ96" s="27" t="str">
        <f t="shared" si="229"/>
        <v/>
      </c>
      <c r="ER96" s="24" t="str">
        <f t="shared" si="230"/>
        <v/>
      </c>
      <c r="ES96" s="25" t="str">
        <f t="shared" si="231"/>
        <v>0</v>
      </c>
      <c r="ET96" s="26" t="str">
        <f t="shared" si="232"/>
        <v/>
      </c>
      <c r="EU96" s="26" t="str">
        <f t="shared" si="233"/>
        <v/>
      </c>
      <c r="EV96" s="26" t="str">
        <f t="shared" si="234"/>
        <v/>
      </c>
      <c r="EW96" s="27" t="str">
        <f t="shared" si="235"/>
        <v/>
      </c>
      <c r="EX96" s="26" t="str">
        <f t="shared" si="236"/>
        <v/>
      </c>
      <c r="EY96" s="26" t="str">
        <f t="shared" si="237"/>
        <v/>
      </c>
      <c r="EZ96" s="26">
        <f t="shared" si="238"/>
        <v>0</v>
      </c>
      <c r="FA96" s="43"/>
    </row>
    <row r="97" spans="1:157" ht="15.95" customHeight="1" x14ac:dyDescent="0.15">
      <c r="A97" s="21"/>
      <c r="B97" s="36" t="str">
        <f>IF(ＣＳＶ貼付用!G83="","",ＣＳＶ貼付用!G83)</f>
        <v/>
      </c>
      <c r="C97" s="36" t="str">
        <f>IF(ＣＳＶ貼付用!I83="","",ＣＳＶ貼付用!I83)</f>
        <v/>
      </c>
      <c r="D97" s="36" t="str">
        <f>IF(ＣＳＶ貼付用!J83="","",ＣＳＶ貼付用!J83)</f>
        <v/>
      </c>
      <c r="E97" s="36" t="str">
        <f>IF(ＣＳＶ貼付用!F83="","",ＣＳＶ貼付用!F83)</f>
        <v/>
      </c>
      <c r="F97" s="38" t="str">
        <f>IF(ＣＳＶ貼付用!T83="","",ＣＳＶ貼付用!T83)</f>
        <v/>
      </c>
      <c r="G97" s="38"/>
      <c r="H97" s="38" t="str">
        <f>IF(ＣＳＶ貼付用!GJ83="","",ＣＳＶ貼付用!GJ83)</f>
        <v/>
      </c>
      <c r="I97" s="38" t="str">
        <f>IF(ＣＳＶ貼付用!GL83="","",ＣＳＶ貼付用!GL83)</f>
        <v/>
      </c>
      <c r="J97" s="38" t="str">
        <f>IF(ＣＳＶ貼付用!GN83="","",ＣＳＶ貼付用!GN83)</f>
        <v/>
      </c>
      <c r="K97" s="38" t="str">
        <f>IF(ＣＳＶ貼付用!GP83="","",ＣＳＶ貼付用!GP83)</f>
        <v/>
      </c>
      <c r="L97" s="45" t="s">
        <v>30</v>
      </c>
      <c r="M97" s="55" t="str">
        <f>IF(ＣＳＶ貼付用!AT83="","",ＣＳＶ貼付用!AT83)</f>
        <v/>
      </c>
      <c r="N97" s="38" t="str">
        <f>IF(ＣＳＶ貼付用!AV83="","",ＣＳＶ貼付用!AV83)</f>
        <v/>
      </c>
      <c r="O97" s="38" t="str">
        <f>IF(ＣＳＶ貼付用!AX83="","",ＣＳＶ貼付用!AX83)</f>
        <v/>
      </c>
      <c r="P97" s="40" t="str">
        <f>IF(ＣＳＶ貼付用!FE83="","",ＣＳＶ貼付用!FE83)</f>
        <v/>
      </c>
      <c r="Q97" s="41" t="str">
        <f>IF(林齢計算用!A83="","",林齢計算用!A83)</f>
        <v/>
      </c>
      <c r="R97" s="41" t="str">
        <f t="shared" si="148"/>
        <v/>
      </c>
      <c r="S97" s="56" t="str">
        <f>IF(ＣＳＶ貼付用!EG83="","",ＣＳＶ貼付用!EG83*10)</f>
        <v/>
      </c>
      <c r="T97" s="23" t="str">
        <f>IF(O97="スギ",INDEX(データ!$C$7:$E$26,MATCH(R97,データ!$B$7:$B$26),MATCH(P97,データ!$C$6:$E$6)),IF(O97="ヒノキ",INDEX(データ!$C$32:$E$51,MATCH(R97,データ!$B$32:$B$51),MATCH(P97,データ!$C$31:$E$31)),IF(O97="マツ",INDEX(データ!#REF!,MATCH(R97,データ!#REF!),MATCH(P97,データ!#REF!)),IF(O97="ザツ",INDEX(データ!#REF!,MATCH(R97,データ!#REF!),MATCH(P97,データ!#REF!)),""))))</f>
        <v/>
      </c>
      <c r="U97" s="22" t="str">
        <f t="shared" si="239"/>
        <v/>
      </c>
      <c r="V97" s="21" t="str">
        <f t="shared" si="243"/>
        <v/>
      </c>
      <c r="W97" s="21" t="str">
        <f t="shared" si="240"/>
        <v/>
      </c>
      <c r="X97" s="23" t="str">
        <f>IF(O97="スギ",INDEX(データ!$H$7:$J$26,MATCH(R97,データ!$G$7:$G$26),MATCH(P97,データ!$H$6:$J$6)),IF(O97="ヒノキ",INDEX(データ!$H$32:$J$51,MATCH(R97,データ!$G$32:$G$51),MATCH(P97,データ!$H$31:$J$31)),IF(O97="マツ",INDEX(データ!#REF!,MATCH(R97,データ!#REF!),MATCH(P97,データ!#REF!)),IF(O97="ザツ",INDEX(データ!#REF!,MATCH(R97,データ!#REF!),MATCH(P97,データ!#REF!)),""))))</f>
        <v/>
      </c>
      <c r="Y97" s="22" t="str">
        <f t="shared" si="241"/>
        <v/>
      </c>
      <c r="Z97" s="21" t="str">
        <f t="shared" si="242"/>
        <v/>
      </c>
      <c r="AA97" s="27" t="str">
        <f t="shared" si="149"/>
        <v/>
      </c>
      <c r="AB97" s="24" t="str">
        <f t="shared" si="150"/>
        <v/>
      </c>
      <c r="AC97" s="25" t="str">
        <f t="shared" si="151"/>
        <v>0</v>
      </c>
      <c r="AD97" s="26" t="str">
        <f t="shared" si="152"/>
        <v/>
      </c>
      <c r="AE97" s="26" t="str">
        <f t="shared" si="153"/>
        <v/>
      </c>
      <c r="AF97" s="26" t="str">
        <f t="shared" si="154"/>
        <v/>
      </c>
      <c r="AG97" s="27" t="str">
        <f t="shared" si="155"/>
        <v/>
      </c>
      <c r="AH97" s="26" t="str">
        <f t="shared" si="156"/>
        <v/>
      </c>
      <c r="AI97" s="26" t="str">
        <f t="shared" si="157"/>
        <v/>
      </c>
      <c r="AJ97" s="45" t="s">
        <v>30</v>
      </c>
      <c r="AK97" s="55" t="str">
        <f>IF(ＣＳＶ貼付用!BI83="","",ＣＳＶ貼付用!BI83)</f>
        <v/>
      </c>
      <c r="AL97" s="38" t="str">
        <f>IF(ＣＳＶ貼付用!BK83="","",ＣＳＶ貼付用!BK83)</f>
        <v/>
      </c>
      <c r="AM97" s="38" t="str">
        <f>IF(ＣＳＶ貼付用!BM83="","",ＣＳＶ貼付用!BM83)</f>
        <v/>
      </c>
      <c r="AN97" s="40" t="str">
        <f t="shared" si="158"/>
        <v/>
      </c>
      <c r="AO97" s="41" t="str">
        <f>IF(林齢計算用!B83="","",林齢計算用!B83)</f>
        <v/>
      </c>
      <c r="AP97" s="41" t="str">
        <f t="shared" si="159"/>
        <v/>
      </c>
      <c r="AQ97" s="41" t="str">
        <f t="shared" si="160"/>
        <v/>
      </c>
      <c r="AR97" s="23" t="str">
        <f>IF(AM97="スギ",INDEX(データ!$C$7:$E$26,MATCH(AP97,データ!$B$7:$B$26),MATCH(AN97,データ!$C$6:$E$6)),IF(AM97="ヒノキ",INDEX(データ!$C$32:$E$51,MATCH(AP97,データ!$B$32:$B$51),MATCH(AN97,データ!$C$31:$E$31)),IF(AM97="マツ",INDEX(データ!#REF!,MATCH(AP97,データ!#REF!),MATCH(AN97,データ!#REF!)),IF(AM97="ザツ",INDEX(データ!#REF!,MATCH(AP97,データ!#REF!),MATCH(AN97,データ!#REF!)),""))))</f>
        <v/>
      </c>
      <c r="AS97" s="22" t="str">
        <f t="shared" si="143"/>
        <v/>
      </c>
      <c r="AT97" s="21" t="str">
        <f t="shared" si="161"/>
        <v/>
      </c>
      <c r="AU97" s="21" t="str">
        <f t="shared" si="162"/>
        <v/>
      </c>
      <c r="AV97" s="24" t="str">
        <f>IF(AM97="スギ",INDEX(データ!$H$7:$J$26,MATCH(AP97,データ!$G$7:$G$26),MATCH(AN97,データ!$H$6:$J$6)),IF(AM97="ヒノキ",INDEX(データ!$H$32:$J$51,MATCH(AP97,データ!$G$32:$G$51),MATCH(AN97,データ!$H$31:$J$31)),IF(AM97="マツ",INDEX(データ!#REF!,MATCH(AP97,データ!#REF!),MATCH(AN97,データ!#REF!)),IF(AM97="ザツ",INDEX(データ!#REF!,MATCH(AP97,データ!#REF!),MATCH(AN97,データ!#REF!)),""))))</f>
        <v/>
      </c>
      <c r="AW97" s="22" t="str">
        <f t="shared" si="163"/>
        <v/>
      </c>
      <c r="AX97" s="21" t="str">
        <f t="shared" si="164"/>
        <v/>
      </c>
      <c r="AY97" s="27" t="str">
        <f t="shared" si="165"/>
        <v/>
      </c>
      <c r="AZ97" s="24" t="str">
        <f t="shared" si="166"/>
        <v/>
      </c>
      <c r="BA97" s="25" t="str">
        <f t="shared" si="167"/>
        <v>0</v>
      </c>
      <c r="BB97" s="26" t="str">
        <f t="shared" si="168"/>
        <v/>
      </c>
      <c r="BC97" s="26" t="str">
        <f t="shared" si="169"/>
        <v/>
      </c>
      <c r="BD97" s="26" t="str">
        <f t="shared" si="170"/>
        <v/>
      </c>
      <c r="BE97" s="27" t="str">
        <f t="shared" si="171"/>
        <v/>
      </c>
      <c r="BF97" s="26" t="str">
        <f t="shared" si="172"/>
        <v/>
      </c>
      <c r="BG97" s="26" t="str">
        <f t="shared" si="173"/>
        <v/>
      </c>
      <c r="BH97" s="45" t="s">
        <v>30</v>
      </c>
      <c r="BI97" s="55" t="str">
        <f>IF(ＣＳＶ貼付用!BX83="","",ＣＳＶ貼付用!BX83)</f>
        <v/>
      </c>
      <c r="BJ97" s="38" t="str">
        <f>IF(ＣＳＶ貼付用!BZ83="","",ＣＳＶ貼付用!BZ83)</f>
        <v/>
      </c>
      <c r="BK97" s="38" t="str">
        <f>IF(ＣＳＶ貼付用!CB83="","",ＣＳＶ貼付用!CB83)</f>
        <v/>
      </c>
      <c r="BL97" s="40" t="str">
        <f t="shared" si="174"/>
        <v/>
      </c>
      <c r="BM97" s="41" t="str">
        <f>IF(林齢計算用!C83="","",林齢計算用!C83)</f>
        <v/>
      </c>
      <c r="BN97" s="41" t="str">
        <f t="shared" si="175"/>
        <v/>
      </c>
      <c r="BO97" s="41" t="str">
        <f t="shared" si="176"/>
        <v/>
      </c>
      <c r="BP97" s="23" t="str">
        <f>IF(BK97="スギ",INDEX(データ!$C$7:$E$26,MATCH(BN97,データ!$B$7:$B$26),MATCH(BL97,データ!$C$6:$E$6)),IF(BK97="ヒノキ",INDEX(データ!$C$32:$E$51,MATCH(BN97,データ!$B$32:$B$51),MATCH(BL97,データ!$C$31:$E$31)),IF(BK97="マツ",INDEX(データ!#REF!,MATCH(BN97,データ!#REF!),MATCH(BL97,データ!#REF!)),IF(BK97="ザツ",INDEX(データ!#REF!,MATCH(BN97,データ!#REF!),MATCH(BL97,データ!#REF!)),""))))</f>
        <v/>
      </c>
      <c r="BQ97" s="22" t="str">
        <f t="shared" si="144"/>
        <v/>
      </c>
      <c r="BR97" s="21" t="str">
        <f t="shared" si="177"/>
        <v/>
      </c>
      <c r="BS97" s="21" t="str">
        <f t="shared" si="178"/>
        <v/>
      </c>
      <c r="BT97" s="24" t="str">
        <f>IF(BK97="スギ",INDEX(データ!$H$7:$J$26,MATCH(BN97,データ!$G$7:$G$26),MATCH(BL97,データ!$H$6:$J$6)),IF(BK97="ヒノキ",INDEX(データ!$H$32:$J$51,MATCH(BN97,データ!$G$32:$G$51),MATCH(BL97,データ!$H$31:$J$31)),IF(BK97="マツ",INDEX(データ!#REF!,MATCH(BN97,データ!#REF!),MATCH(BL97,データ!#REF!)),IF(BK97="ザツ",INDEX(データ!#REF!,MATCH(BN97,データ!#REF!),MATCH(BL97,データ!#REF!)),""))))</f>
        <v/>
      </c>
      <c r="BU97" s="22" t="str">
        <f t="shared" si="179"/>
        <v/>
      </c>
      <c r="BV97" s="21" t="str">
        <f t="shared" si="180"/>
        <v/>
      </c>
      <c r="BW97" s="27" t="str">
        <f t="shared" si="181"/>
        <v/>
      </c>
      <c r="BX97" s="24" t="str">
        <f t="shared" si="182"/>
        <v/>
      </c>
      <c r="BY97" s="25" t="str">
        <f t="shared" si="183"/>
        <v>0</v>
      </c>
      <c r="BZ97" s="26" t="str">
        <f t="shared" si="184"/>
        <v/>
      </c>
      <c r="CA97" s="26" t="str">
        <f t="shared" si="185"/>
        <v/>
      </c>
      <c r="CB97" s="26" t="str">
        <f t="shared" si="186"/>
        <v/>
      </c>
      <c r="CC97" s="27" t="str">
        <f t="shared" si="187"/>
        <v/>
      </c>
      <c r="CD97" s="26" t="str">
        <f t="shared" si="188"/>
        <v/>
      </c>
      <c r="CE97" s="26" t="str">
        <f t="shared" si="189"/>
        <v/>
      </c>
      <c r="CF97" s="45" t="s">
        <v>30</v>
      </c>
      <c r="CG97" s="55" t="str">
        <f>IF(ＣＳＶ貼付用!CM83="","",ＣＳＶ貼付用!CM83)</f>
        <v/>
      </c>
      <c r="CH97" s="38" t="str">
        <f>IF(ＣＳＶ貼付用!CO83="","",ＣＳＶ貼付用!CO83)</f>
        <v/>
      </c>
      <c r="CI97" s="38" t="str">
        <f>IF(ＣＳＶ貼付用!CQ83="","",ＣＳＶ貼付用!CQ83)</f>
        <v/>
      </c>
      <c r="CJ97" s="40" t="str">
        <f t="shared" si="190"/>
        <v/>
      </c>
      <c r="CK97" s="41" t="str">
        <f>IF(林齢計算用!D83="","",林齢計算用!D83)</f>
        <v/>
      </c>
      <c r="CL97" s="41" t="str">
        <f t="shared" si="191"/>
        <v/>
      </c>
      <c r="CM97" s="41" t="str">
        <f t="shared" si="192"/>
        <v/>
      </c>
      <c r="CN97" s="23" t="str">
        <f>IF(CI97="スギ",INDEX(データ!$C$7:$E$26,MATCH(CL97,データ!$B$7:$B$26),MATCH(CJ97,データ!$C$6:$E$6)),IF(CI97="ヒノキ",INDEX(データ!$C$32:$E$51,MATCH(CL97,データ!$B$32:$B$51),MATCH(CJ97,データ!$C$31:$E$31)),IF(CI97="マツ",INDEX(データ!#REF!,MATCH(CL97,データ!#REF!),MATCH(CJ97,データ!#REF!)),IF(CI97="ザツ",INDEX(データ!#REF!,MATCH(CL97,データ!#REF!),MATCH(CJ97,データ!#REF!)),""))))</f>
        <v/>
      </c>
      <c r="CO97" s="22" t="str">
        <f t="shared" si="145"/>
        <v/>
      </c>
      <c r="CP97" s="21" t="str">
        <f t="shared" si="193"/>
        <v/>
      </c>
      <c r="CQ97" s="21" t="str">
        <f t="shared" si="194"/>
        <v/>
      </c>
      <c r="CR97" s="24" t="str">
        <f>IF(CI97="スギ",INDEX(データ!$H$7:$J$26,MATCH(CL97,データ!$G$7:$G$26),MATCH(CJ97,データ!$H$6:$J$6)),IF(CI97="ヒノキ",INDEX(データ!$H$32:$J$51,MATCH(CL97,データ!$G$32:$G$51),MATCH(CJ97,データ!$H$31:$J$31)),IF(CI97="マツ",INDEX(データ!#REF!,MATCH(CL97,データ!#REF!),MATCH(CJ97,データ!#REF!)),IF(CI97="ザツ",INDEX(データ!#REF!,MATCH(CL97,データ!#REF!),MATCH(CJ97,データ!#REF!)),""))))</f>
        <v/>
      </c>
      <c r="CS97" s="22" t="str">
        <f t="shared" si="195"/>
        <v/>
      </c>
      <c r="CT97" s="21" t="str">
        <f t="shared" si="196"/>
        <v/>
      </c>
      <c r="CU97" s="27" t="str">
        <f t="shared" si="197"/>
        <v/>
      </c>
      <c r="CV97" s="24" t="str">
        <f t="shared" si="198"/>
        <v/>
      </c>
      <c r="CW97" s="25" t="str">
        <f t="shared" si="199"/>
        <v>0</v>
      </c>
      <c r="CX97" s="26" t="str">
        <f t="shared" si="200"/>
        <v/>
      </c>
      <c r="CY97" s="26" t="str">
        <f t="shared" si="201"/>
        <v/>
      </c>
      <c r="CZ97" s="26" t="str">
        <f t="shared" si="202"/>
        <v/>
      </c>
      <c r="DA97" s="27" t="str">
        <f t="shared" si="203"/>
        <v/>
      </c>
      <c r="DB97" s="26" t="str">
        <f t="shared" si="204"/>
        <v/>
      </c>
      <c r="DC97" s="26" t="str">
        <f t="shared" si="205"/>
        <v/>
      </c>
      <c r="DD97" s="45" t="s">
        <v>30</v>
      </c>
      <c r="DE97" s="55" t="str">
        <f>IF(ＣＳＶ貼付用!DB83="","",ＣＳＶ貼付用!DB83)</f>
        <v/>
      </c>
      <c r="DF97" s="38" t="str">
        <f>IF(ＣＳＶ貼付用!DD83="","",ＣＳＶ貼付用!DD83)</f>
        <v/>
      </c>
      <c r="DG97" s="38" t="str">
        <f>IF(ＣＳＶ貼付用!DF83="","",ＣＳＶ貼付用!DF83)</f>
        <v/>
      </c>
      <c r="DH97" s="40" t="str">
        <f t="shared" si="206"/>
        <v/>
      </c>
      <c r="DI97" s="41" t="str">
        <f>IF(林齢計算用!E83="","",林齢計算用!E83)</f>
        <v/>
      </c>
      <c r="DJ97" s="41" t="str">
        <f t="shared" si="207"/>
        <v/>
      </c>
      <c r="DK97" s="41" t="str">
        <f t="shared" si="208"/>
        <v/>
      </c>
      <c r="DL97" s="23" t="str">
        <f>IF(DG97="スギ",INDEX(データ!$C$7:$E$26,MATCH(DJ97,データ!$B$7:$B$26),MATCH(DH97,データ!$C$6:$E$6)),IF(DG97="ヒノキ",INDEX(データ!$C$32:$E$51,MATCH(DJ97,データ!$B$32:$B$51),MATCH(DH97,データ!$C$31:$E$31)),IF(DG97="マツ",INDEX(データ!#REF!,MATCH(DJ97,データ!#REF!),MATCH(DH97,データ!#REF!)),IF(DG97="ザツ",INDEX(データ!#REF!,MATCH(DJ97,データ!#REF!),MATCH(DH97,データ!#REF!)),""))))</f>
        <v/>
      </c>
      <c r="DM97" s="22" t="str">
        <f t="shared" si="146"/>
        <v/>
      </c>
      <c r="DN97" s="21" t="str">
        <f t="shared" si="209"/>
        <v/>
      </c>
      <c r="DO97" s="21" t="str">
        <f t="shared" si="210"/>
        <v/>
      </c>
      <c r="DP97" s="24" t="str">
        <f>IF(DG97="スギ",INDEX(データ!$H$7:$J$26,MATCH(DJ97,データ!$G$7:$G$26),MATCH(DH97,データ!$H$6:$J$6)),IF(DG97="ヒノキ",INDEX(データ!$H$32:$J$51,MATCH(DJ97,データ!$G$32:$G$51),MATCH(DH97,データ!$H$31:$J$31)),IF(DG97="マツ",INDEX(データ!#REF!,MATCH(DJ97,データ!#REF!),MATCH(DH97,データ!#REF!)),IF(DG97="ザツ",INDEX(データ!#REF!,MATCH(DJ97,データ!#REF!),MATCH(DH97,データ!#REF!)),""))))</f>
        <v/>
      </c>
      <c r="DQ97" s="22" t="str">
        <f t="shared" si="211"/>
        <v/>
      </c>
      <c r="DR97" s="21" t="str">
        <f t="shared" si="212"/>
        <v/>
      </c>
      <c r="DS97" s="27" t="str">
        <f t="shared" si="213"/>
        <v/>
      </c>
      <c r="DT97" s="24" t="str">
        <f t="shared" si="214"/>
        <v/>
      </c>
      <c r="DU97" s="25" t="str">
        <f t="shared" si="215"/>
        <v>0</v>
      </c>
      <c r="DV97" s="26" t="str">
        <f t="shared" si="216"/>
        <v/>
      </c>
      <c r="DW97" s="26" t="str">
        <f t="shared" si="217"/>
        <v/>
      </c>
      <c r="DX97" s="26" t="str">
        <f t="shared" si="218"/>
        <v/>
      </c>
      <c r="DY97" s="27" t="str">
        <f t="shared" si="219"/>
        <v/>
      </c>
      <c r="DZ97" s="26" t="str">
        <f t="shared" si="220"/>
        <v/>
      </c>
      <c r="EA97" s="26" t="str">
        <f t="shared" si="221"/>
        <v/>
      </c>
      <c r="EB97" s="45" t="s">
        <v>30</v>
      </c>
      <c r="EC97" s="55" t="str">
        <f>IF(ＣＳＶ貼付用!DQ83="","",ＣＳＶ貼付用!DQ83)</f>
        <v/>
      </c>
      <c r="ED97" s="38" t="str">
        <f>IF(ＣＳＶ貼付用!DS83="","",ＣＳＶ貼付用!DS83)</f>
        <v/>
      </c>
      <c r="EE97" s="38" t="str">
        <f>IF(ＣＳＶ貼付用!DU83="","",ＣＳＶ貼付用!DU83)</f>
        <v/>
      </c>
      <c r="EF97" s="40" t="str">
        <f t="shared" si="222"/>
        <v/>
      </c>
      <c r="EG97" s="41" t="str">
        <f>IF(林齢計算用!F83="","",林齢計算用!F83)</f>
        <v/>
      </c>
      <c r="EH97" s="41" t="str">
        <f t="shared" si="223"/>
        <v/>
      </c>
      <c r="EI97" s="41" t="str">
        <f t="shared" si="224"/>
        <v/>
      </c>
      <c r="EJ97" s="23" t="str">
        <f>IF(EE97="スギ",INDEX(データ!$C$7:$E$26,MATCH(EH97,データ!$B$7:$B$26),MATCH(EF97,データ!$C$6:$E$6)),IF(EE97="ヒノキ",INDEX(データ!$C$32:$E$51,MATCH(EH97,データ!$B$32:$B$51),MATCH(EF97,データ!$C$31:$E$31)),IF(EE97="マツ",INDEX(データ!#REF!,MATCH(EH97,データ!#REF!),MATCH(EF97,データ!#REF!)),IF(EE97="ザツ",INDEX(データ!#REF!,MATCH(EH97,データ!#REF!),MATCH(EF97,データ!#REF!)),""))))</f>
        <v/>
      </c>
      <c r="EK97" s="22" t="str">
        <f t="shared" si="147"/>
        <v/>
      </c>
      <c r="EL97" s="21" t="str">
        <f t="shared" si="225"/>
        <v/>
      </c>
      <c r="EM97" s="21" t="str">
        <f t="shared" si="226"/>
        <v/>
      </c>
      <c r="EN97" s="24" t="str">
        <f>IF(EE97="スギ",INDEX(データ!$H$7:$J$26,MATCH(EH97,データ!$G$7:$G$26),MATCH(EF97,データ!$H$6:$J$6)),IF(EE97="ヒノキ",INDEX(データ!$H$32:$J$51,MATCH(EH97,データ!$G$32:$G$51),MATCH(EF97,データ!$H$31:$J$31)),IF(EE97="マツ",INDEX(データ!#REF!,MATCH(EH97,データ!#REF!),MATCH(EF97,データ!#REF!)),IF(EE97="ザツ",INDEX(データ!#REF!,MATCH(EH97,データ!#REF!),MATCH(EF97,データ!#REF!)),""))))</f>
        <v/>
      </c>
      <c r="EO97" s="22" t="str">
        <f t="shared" si="227"/>
        <v/>
      </c>
      <c r="EP97" s="21" t="str">
        <f t="shared" si="228"/>
        <v/>
      </c>
      <c r="EQ97" s="27" t="str">
        <f t="shared" si="229"/>
        <v/>
      </c>
      <c r="ER97" s="24" t="str">
        <f t="shared" si="230"/>
        <v/>
      </c>
      <c r="ES97" s="25" t="str">
        <f t="shared" si="231"/>
        <v>0</v>
      </c>
      <c r="ET97" s="26" t="str">
        <f t="shared" si="232"/>
        <v/>
      </c>
      <c r="EU97" s="26" t="str">
        <f t="shared" si="233"/>
        <v/>
      </c>
      <c r="EV97" s="26" t="str">
        <f t="shared" si="234"/>
        <v/>
      </c>
      <c r="EW97" s="27" t="str">
        <f t="shared" si="235"/>
        <v/>
      </c>
      <c r="EX97" s="26" t="str">
        <f t="shared" si="236"/>
        <v/>
      </c>
      <c r="EY97" s="26" t="str">
        <f t="shared" si="237"/>
        <v/>
      </c>
      <c r="EZ97" s="26">
        <f t="shared" si="238"/>
        <v>0</v>
      </c>
      <c r="FA97" s="43"/>
    </row>
    <row r="98" spans="1:157" ht="15.95" customHeight="1" x14ac:dyDescent="0.15">
      <c r="A98" s="21"/>
      <c r="B98" s="36" t="str">
        <f>IF(ＣＳＶ貼付用!G84="","",ＣＳＶ貼付用!G84)</f>
        <v/>
      </c>
      <c r="C98" s="36" t="str">
        <f>IF(ＣＳＶ貼付用!I84="","",ＣＳＶ貼付用!I84)</f>
        <v/>
      </c>
      <c r="D98" s="36" t="str">
        <f>IF(ＣＳＶ貼付用!J84="","",ＣＳＶ貼付用!J84)</f>
        <v/>
      </c>
      <c r="E98" s="36" t="str">
        <f>IF(ＣＳＶ貼付用!F84="","",ＣＳＶ貼付用!F84)</f>
        <v/>
      </c>
      <c r="F98" s="38" t="str">
        <f>IF(ＣＳＶ貼付用!T84="","",ＣＳＶ貼付用!T84)</f>
        <v/>
      </c>
      <c r="G98" s="38"/>
      <c r="H98" s="38" t="str">
        <f>IF(ＣＳＶ貼付用!GJ84="","",ＣＳＶ貼付用!GJ84)</f>
        <v/>
      </c>
      <c r="I98" s="38" t="str">
        <f>IF(ＣＳＶ貼付用!GL84="","",ＣＳＶ貼付用!GL84)</f>
        <v/>
      </c>
      <c r="J98" s="38" t="str">
        <f>IF(ＣＳＶ貼付用!GN84="","",ＣＳＶ貼付用!GN84)</f>
        <v/>
      </c>
      <c r="K98" s="38" t="str">
        <f>IF(ＣＳＶ貼付用!GP84="","",ＣＳＶ貼付用!GP84)</f>
        <v/>
      </c>
      <c r="L98" s="45" t="s">
        <v>30</v>
      </c>
      <c r="M98" s="55" t="str">
        <f>IF(ＣＳＶ貼付用!AT84="","",ＣＳＶ貼付用!AT84)</f>
        <v/>
      </c>
      <c r="N98" s="38" t="str">
        <f>IF(ＣＳＶ貼付用!AV84="","",ＣＳＶ貼付用!AV84)</f>
        <v/>
      </c>
      <c r="O98" s="38" t="str">
        <f>IF(ＣＳＶ貼付用!AX84="","",ＣＳＶ貼付用!AX84)</f>
        <v/>
      </c>
      <c r="P98" s="40" t="str">
        <f>IF(ＣＳＶ貼付用!FE84="","",ＣＳＶ貼付用!FE84)</f>
        <v/>
      </c>
      <c r="Q98" s="41" t="str">
        <f>IF(林齢計算用!A84="","",林齢計算用!A84)</f>
        <v/>
      </c>
      <c r="R98" s="41" t="str">
        <f t="shared" si="148"/>
        <v/>
      </c>
      <c r="S98" s="56" t="str">
        <f>IF(ＣＳＶ貼付用!EG84="","",ＣＳＶ貼付用!EG84*10)</f>
        <v/>
      </c>
      <c r="T98" s="23" t="str">
        <f>IF(O98="スギ",INDEX(データ!$C$7:$E$26,MATCH(R98,データ!$B$7:$B$26),MATCH(P98,データ!$C$6:$E$6)),IF(O98="ヒノキ",INDEX(データ!$C$32:$E$51,MATCH(R98,データ!$B$32:$B$51),MATCH(P98,データ!$C$31:$E$31)),IF(O98="マツ",INDEX(データ!#REF!,MATCH(R98,データ!#REF!),MATCH(P98,データ!#REF!)),IF(O98="ザツ",INDEX(データ!#REF!,MATCH(R98,データ!#REF!),MATCH(P98,データ!#REF!)),""))))</f>
        <v/>
      </c>
      <c r="U98" s="22" t="str">
        <f t="shared" si="239"/>
        <v/>
      </c>
      <c r="V98" s="21" t="str">
        <f t="shared" si="243"/>
        <v/>
      </c>
      <c r="W98" s="21" t="str">
        <f t="shared" si="240"/>
        <v/>
      </c>
      <c r="X98" s="23" t="str">
        <f>IF(O98="スギ",INDEX(データ!$H$7:$J$26,MATCH(R98,データ!$G$7:$G$26),MATCH(P98,データ!$H$6:$J$6)),IF(O98="ヒノキ",INDEX(データ!$H$32:$J$51,MATCH(R98,データ!$G$32:$G$51),MATCH(P98,データ!$H$31:$J$31)),IF(O98="マツ",INDEX(データ!#REF!,MATCH(R98,データ!#REF!),MATCH(P98,データ!#REF!)),IF(O98="ザツ",INDEX(データ!#REF!,MATCH(R98,データ!#REF!),MATCH(P98,データ!#REF!)),""))))</f>
        <v/>
      </c>
      <c r="Y98" s="22" t="str">
        <f t="shared" si="241"/>
        <v/>
      </c>
      <c r="Z98" s="21" t="str">
        <f t="shared" si="242"/>
        <v/>
      </c>
      <c r="AA98" s="27" t="str">
        <f t="shared" si="149"/>
        <v/>
      </c>
      <c r="AB98" s="24" t="str">
        <f t="shared" si="150"/>
        <v/>
      </c>
      <c r="AC98" s="25" t="str">
        <f t="shared" si="151"/>
        <v>0</v>
      </c>
      <c r="AD98" s="26" t="str">
        <f t="shared" si="152"/>
        <v/>
      </c>
      <c r="AE98" s="26" t="str">
        <f t="shared" si="153"/>
        <v/>
      </c>
      <c r="AF98" s="26" t="str">
        <f t="shared" si="154"/>
        <v/>
      </c>
      <c r="AG98" s="27" t="str">
        <f t="shared" si="155"/>
        <v/>
      </c>
      <c r="AH98" s="26" t="str">
        <f t="shared" si="156"/>
        <v/>
      </c>
      <c r="AI98" s="26" t="str">
        <f t="shared" si="157"/>
        <v/>
      </c>
      <c r="AJ98" s="45" t="s">
        <v>30</v>
      </c>
      <c r="AK98" s="55" t="str">
        <f>IF(ＣＳＶ貼付用!BI84="","",ＣＳＶ貼付用!BI84)</f>
        <v/>
      </c>
      <c r="AL98" s="38" t="str">
        <f>IF(ＣＳＶ貼付用!BK84="","",ＣＳＶ貼付用!BK84)</f>
        <v/>
      </c>
      <c r="AM98" s="38" t="str">
        <f>IF(ＣＳＶ貼付用!BM84="","",ＣＳＶ貼付用!BM84)</f>
        <v/>
      </c>
      <c r="AN98" s="40" t="str">
        <f t="shared" si="158"/>
        <v/>
      </c>
      <c r="AO98" s="41" t="str">
        <f>IF(林齢計算用!B84="","",林齢計算用!B84)</f>
        <v/>
      </c>
      <c r="AP98" s="41" t="str">
        <f t="shared" si="159"/>
        <v/>
      </c>
      <c r="AQ98" s="41" t="str">
        <f t="shared" si="160"/>
        <v/>
      </c>
      <c r="AR98" s="23" t="str">
        <f>IF(AM98="スギ",INDEX(データ!$C$7:$E$26,MATCH(AP98,データ!$B$7:$B$26),MATCH(AN98,データ!$C$6:$E$6)),IF(AM98="ヒノキ",INDEX(データ!$C$32:$E$51,MATCH(AP98,データ!$B$32:$B$51),MATCH(AN98,データ!$C$31:$E$31)),IF(AM98="マツ",INDEX(データ!#REF!,MATCH(AP98,データ!#REF!),MATCH(AN98,データ!#REF!)),IF(AM98="ザツ",INDEX(データ!#REF!,MATCH(AP98,データ!#REF!),MATCH(AN98,データ!#REF!)),""))))</f>
        <v/>
      </c>
      <c r="AS98" s="22" t="str">
        <f t="shared" si="143"/>
        <v/>
      </c>
      <c r="AT98" s="21" t="str">
        <f t="shared" si="161"/>
        <v/>
      </c>
      <c r="AU98" s="21" t="str">
        <f t="shared" si="162"/>
        <v/>
      </c>
      <c r="AV98" s="24" t="str">
        <f>IF(AM98="スギ",INDEX(データ!$H$7:$J$26,MATCH(AP98,データ!$G$7:$G$26),MATCH(AN98,データ!$H$6:$J$6)),IF(AM98="ヒノキ",INDEX(データ!$H$32:$J$51,MATCH(AP98,データ!$G$32:$G$51),MATCH(AN98,データ!$H$31:$J$31)),IF(AM98="マツ",INDEX(データ!#REF!,MATCH(AP98,データ!#REF!),MATCH(AN98,データ!#REF!)),IF(AM98="ザツ",INDEX(データ!#REF!,MATCH(AP98,データ!#REF!),MATCH(AN98,データ!#REF!)),""))))</f>
        <v/>
      </c>
      <c r="AW98" s="22" t="str">
        <f t="shared" si="163"/>
        <v/>
      </c>
      <c r="AX98" s="21" t="str">
        <f t="shared" si="164"/>
        <v/>
      </c>
      <c r="AY98" s="27" t="str">
        <f t="shared" si="165"/>
        <v/>
      </c>
      <c r="AZ98" s="24" t="str">
        <f t="shared" si="166"/>
        <v/>
      </c>
      <c r="BA98" s="25" t="str">
        <f t="shared" si="167"/>
        <v>0</v>
      </c>
      <c r="BB98" s="26" t="str">
        <f t="shared" si="168"/>
        <v/>
      </c>
      <c r="BC98" s="26" t="str">
        <f t="shared" si="169"/>
        <v/>
      </c>
      <c r="BD98" s="26" t="str">
        <f t="shared" si="170"/>
        <v/>
      </c>
      <c r="BE98" s="27" t="str">
        <f t="shared" si="171"/>
        <v/>
      </c>
      <c r="BF98" s="26" t="str">
        <f t="shared" si="172"/>
        <v/>
      </c>
      <c r="BG98" s="26" t="str">
        <f t="shared" si="173"/>
        <v/>
      </c>
      <c r="BH98" s="45" t="s">
        <v>30</v>
      </c>
      <c r="BI98" s="55" t="str">
        <f>IF(ＣＳＶ貼付用!BX84="","",ＣＳＶ貼付用!BX84)</f>
        <v/>
      </c>
      <c r="BJ98" s="38" t="str">
        <f>IF(ＣＳＶ貼付用!BZ84="","",ＣＳＶ貼付用!BZ84)</f>
        <v/>
      </c>
      <c r="BK98" s="38" t="str">
        <f>IF(ＣＳＶ貼付用!CB84="","",ＣＳＶ貼付用!CB84)</f>
        <v/>
      </c>
      <c r="BL98" s="40" t="str">
        <f t="shared" si="174"/>
        <v/>
      </c>
      <c r="BM98" s="41" t="str">
        <f>IF(林齢計算用!C84="","",林齢計算用!C84)</f>
        <v/>
      </c>
      <c r="BN98" s="41" t="str">
        <f t="shared" si="175"/>
        <v/>
      </c>
      <c r="BO98" s="41" t="str">
        <f t="shared" si="176"/>
        <v/>
      </c>
      <c r="BP98" s="23" t="str">
        <f>IF(BK98="スギ",INDEX(データ!$C$7:$E$26,MATCH(BN98,データ!$B$7:$B$26),MATCH(BL98,データ!$C$6:$E$6)),IF(BK98="ヒノキ",INDEX(データ!$C$32:$E$51,MATCH(BN98,データ!$B$32:$B$51),MATCH(BL98,データ!$C$31:$E$31)),IF(BK98="マツ",INDEX(データ!#REF!,MATCH(BN98,データ!#REF!),MATCH(BL98,データ!#REF!)),IF(BK98="ザツ",INDEX(データ!#REF!,MATCH(BN98,データ!#REF!),MATCH(BL98,データ!#REF!)),""))))</f>
        <v/>
      </c>
      <c r="BQ98" s="22" t="str">
        <f t="shared" si="144"/>
        <v/>
      </c>
      <c r="BR98" s="21" t="str">
        <f t="shared" si="177"/>
        <v/>
      </c>
      <c r="BS98" s="21" t="str">
        <f t="shared" si="178"/>
        <v/>
      </c>
      <c r="BT98" s="24" t="str">
        <f>IF(BK98="スギ",INDEX(データ!$H$7:$J$26,MATCH(BN98,データ!$G$7:$G$26),MATCH(BL98,データ!$H$6:$J$6)),IF(BK98="ヒノキ",INDEX(データ!$H$32:$J$51,MATCH(BN98,データ!$G$32:$G$51),MATCH(BL98,データ!$H$31:$J$31)),IF(BK98="マツ",INDEX(データ!#REF!,MATCH(BN98,データ!#REF!),MATCH(BL98,データ!#REF!)),IF(BK98="ザツ",INDEX(データ!#REF!,MATCH(BN98,データ!#REF!),MATCH(BL98,データ!#REF!)),""))))</f>
        <v/>
      </c>
      <c r="BU98" s="22" t="str">
        <f t="shared" si="179"/>
        <v/>
      </c>
      <c r="BV98" s="21" t="str">
        <f t="shared" si="180"/>
        <v/>
      </c>
      <c r="BW98" s="27" t="str">
        <f t="shared" si="181"/>
        <v/>
      </c>
      <c r="BX98" s="24" t="str">
        <f t="shared" si="182"/>
        <v/>
      </c>
      <c r="BY98" s="25" t="str">
        <f t="shared" si="183"/>
        <v>0</v>
      </c>
      <c r="BZ98" s="26" t="str">
        <f t="shared" si="184"/>
        <v/>
      </c>
      <c r="CA98" s="26" t="str">
        <f t="shared" si="185"/>
        <v/>
      </c>
      <c r="CB98" s="26" t="str">
        <f t="shared" si="186"/>
        <v/>
      </c>
      <c r="CC98" s="27" t="str">
        <f t="shared" si="187"/>
        <v/>
      </c>
      <c r="CD98" s="26" t="str">
        <f t="shared" si="188"/>
        <v/>
      </c>
      <c r="CE98" s="26" t="str">
        <f t="shared" si="189"/>
        <v/>
      </c>
      <c r="CF98" s="45" t="s">
        <v>30</v>
      </c>
      <c r="CG98" s="55" t="str">
        <f>IF(ＣＳＶ貼付用!CM84="","",ＣＳＶ貼付用!CM84)</f>
        <v/>
      </c>
      <c r="CH98" s="38" t="str">
        <f>IF(ＣＳＶ貼付用!CO84="","",ＣＳＶ貼付用!CO84)</f>
        <v/>
      </c>
      <c r="CI98" s="38" t="str">
        <f>IF(ＣＳＶ貼付用!CQ84="","",ＣＳＶ貼付用!CQ84)</f>
        <v/>
      </c>
      <c r="CJ98" s="40" t="str">
        <f t="shared" si="190"/>
        <v/>
      </c>
      <c r="CK98" s="41" t="str">
        <f>IF(林齢計算用!D84="","",林齢計算用!D84)</f>
        <v/>
      </c>
      <c r="CL98" s="41" t="str">
        <f t="shared" si="191"/>
        <v/>
      </c>
      <c r="CM98" s="41" t="str">
        <f t="shared" si="192"/>
        <v/>
      </c>
      <c r="CN98" s="23" t="str">
        <f>IF(CI98="スギ",INDEX(データ!$C$7:$E$26,MATCH(CL98,データ!$B$7:$B$26),MATCH(CJ98,データ!$C$6:$E$6)),IF(CI98="ヒノキ",INDEX(データ!$C$32:$E$51,MATCH(CL98,データ!$B$32:$B$51),MATCH(CJ98,データ!$C$31:$E$31)),IF(CI98="マツ",INDEX(データ!#REF!,MATCH(CL98,データ!#REF!),MATCH(CJ98,データ!#REF!)),IF(CI98="ザツ",INDEX(データ!#REF!,MATCH(CL98,データ!#REF!),MATCH(CJ98,データ!#REF!)),""))))</f>
        <v/>
      </c>
      <c r="CO98" s="22" t="str">
        <f t="shared" si="145"/>
        <v/>
      </c>
      <c r="CP98" s="21" t="str">
        <f t="shared" si="193"/>
        <v/>
      </c>
      <c r="CQ98" s="21" t="str">
        <f t="shared" si="194"/>
        <v/>
      </c>
      <c r="CR98" s="24" t="str">
        <f>IF(CI98="スギ",INDEX(データ!$H$7:$J$26,MATCH(CL98,データ!$G$7:$G$26),MATCH(CJ98,データ!$H$6:$J$6)),IF(CI98="ヒノキ",INDEX(データ!$H$32:$J$51,MATCH(CL98,データ!$G$32:$G$51),MATCH(CJ98,データ!$H$31:$J$31)),IF(CI98="マツ",INDEX(データ!#REF!,MATCH(CL98,データ!#REF!),MATCH(CJ98,データ!#REF!)),IF(CI98="ザツ",INDEX(データ!#REF!,MATCH(CL98,データ!#REF!),MATCH(CJ98,データ!#REF!)),""))))</f>
        <v/>
      </c>
      <c r="CS98" s="22" t="str">
        <f t="shared" si="195"/>
        <v/>
      </c>
      <c r="CT98" s="21" t="str">
        <f t="shared" si="196"/>
        <v/>
      </c>
      <c r="CU98" s="27" t="str">
        <f t="shared" si="197"/>
        <v/>
      </c>
      <c r="CV98" s="24" t="str">
        <f t="shared" si="198"/>
        <v/>
      </c>
      <c r="CW98" s="25" t="str">
        <f t="shared" si="199"/>
        <v>0</v>
      </c>
      <c r="CX98" s="26" t="str">
        <f t="shared" si="200"/>
        <v/>
      </c>
      <c r="CY98" s="26" t="str">
        <f t="shared" si="201"/>
        <v/>
      </c>
      <c r="CZ98" s="26" t="str">
        <f t="shared" si="202"/>
        <v/>
      </c>
      <c r="DA98" s="27" t="str">
        <f t="shared" si="203"/>
        <v/>
      </c>
      <c r="DB98" s="26" t="str">
        <f t="shared" si="204"/>
        <v/>
      </c>
      <c r="DC98" s="26" t="str">
        <f t="shared" si="205"/>
        <v/>
      </c>
      <c r="DD98" s="45" t="s">
        <v>30</v>
      </c>
      <c r="DE98" s="55" t="str">
        <f>IF(ＣＳＶ貼付用!DB84="","",ＣＳＶ貼付用!DB84)</f>
        <v/>
      </c>
      <c r="DF98" s="38" t="str">
        <f>IF(ＣＳＶ貼付用!DD84="","",ＣＳＶ貼付用!DD84)</f>
        <v/>
      </c>
      <c r="DG98" s="38" t="str">
        <f>IF(ＣＳＶ貼付用!DF84="","",ＣＳＶ貼付用!DF84)</f>
        <v/>
      </c>
      <c r="DH98" s="40" t="str">
        <f t="shared" si="206"/>
        <v/>
      </c>
      <c r="DI98" s="41" t="str">
        <f>IF(林齢計算用!E84="","",林齢計算用!E84)</f>
        <v/>
      </c>
      <c r="DJ98" s="41" t="str">
        <f t="shared" si="207"/>
        <v/>
      </c>
      <c r="DK98" s="41" t="str">
        <f t="shared" si="208"/>
        <v/>
      </c>
      <c r="DL98" s="23" t="str">
        <f>IF(DG98="スギ",INDEX(データ!$C$7:$E$26,MATCH(DJ98,データ!$B$7:$B$26),MATCH(DH98,データ!$C$6:$E$6)),IF(DG98="ヒノキ",INDEX(データ!$C$32:$E$51,MATCH(DJ98,データ!$B$32:$B$51),MATCH(DH98,データ!$C$31:$E$31)),IF(DG98="マツ",INDEX(データ!#REF!,MATCH(DJ98,データ!#REF!),MATCH(DH98,データ!#REF!)),IF(DG98="ザツ",INDEX(データ!#REF!,MATCH(DJ98,データ!#REF!),MATCH(DH98,データ!#REF!)),""))))</f>
        <v/>
      </c>
      <c r="DM98" s="22" t="str">
        <f t="shared" si="146"/>
        <v/>
      </c>
      <c r="DN98" s="21" t="str">
        <f t="shared" si="209"/>
        <v/>
      </c>
      <c r="DO98" s="21" t="str">
        <f t="shared" si="210"/>
        <v/>
      </c>
      <c r="DP98" s="24" t="str">
        <f>IF(DG98="スギ",INDEX(データ!$H$7:$J$26,MATCH(DJ98,データ!$G$7:$G$26),MATCH(DH98,データ!$H$6:$J$6)),IF(DG98="ヒノキ",INDEX(データ!$H$32:$J$51,MATCH(DJ98,データ!$G$32:$G$51),MATCH(DH98,データ!$H$31:$J$31)),IF(DG98="マツ",INDEX(データ!#REF!,MATCH(DJ98,データ!#REF!),MATCH(DH98,データ!#REF!)),IF(DG98="ザツ",INDEX(データ!#REF!,MATCH(DJ98,データ!#REF!),MATCH(DH98,データ!#REF!)),""))))</f>
        <v/>
      </c>
      <c r="DQ98" s="22" t="str">
        <f t="shared" si="211"/>
        <v/>
      </c>
      <c r="DR98" s="21" t="str">
        <f t="shared" si="212"/>
        <v/>
      </c>
      <c r="DS98" s="27" t="str">
        <f t="shared" si="213"/>
        <v/>
      </c>
      <c r="DT98" s="24" t="str">
        <f t="shared" si="214"/>
        <v/>
      </c>
      <c r="DU98" s="25" t="str">
        <f t="shared" si="215"/>
        <v>0</v>
      </c>
      <c r="DV98" s="26" t="str">
        <f t="shared" si="216"/>
        <v/>
      </c>
      <c r="DW98" s="26" t="str">
        <f t="shared" si="217"/>
        <v/>
      </c>
      <c r="DX98" s="26" t="str">
        <f t="shared" si="218"/>
        <v/>
      </c>
      <c r="DY98" s="27" t="str">
        <f t="shared" si="219"/>
        <v/>
      </c>
      <c r="DZ98" s="26" t="str">
        <f t="shared" si="220"/>
        <v/>
      </c>
      <c r="EA98" s="26" t="str">
        <f t="shared" si="221"/>
        <v/>
      </c>
      <c r="EB98" s="45" t="s">
        <v>30</v>
      </c>
      <c r="EC98" s="55" t="str">
        <f>IF(ＣＳＶ貼付用!DQ84="","",ＣＳＶ貼付用!DQ84)</f>
        <v/>
      </c>
      <c r="ED98" s="38" t="str">
        <f>IF(ＣＳＶ貼付用!DS84="","",ＣＳＶ貼付用!DS84)</f>
        <v/>
      </c>
      <c r="EE98" s="38" t="str">
        <f>IF(ＣＳＶ貼付用!DU84="","",ＣＳＶ貼付用!DU84)</f>
        <v/>
      </c>
      <c r="EF98" s="40" t="str">
        <f t="shared" si="222"/>
        <v/>
      </c>
      <c r="EG98" s="41" t="str">
        <f>IF(林齢計算用!F84="","",林齢計算用!F84)</f>
        <v/>
      </c>
      <c r="EH98" s="41" t="str">
        <f t="shared" si="223"/>
        <v/>
      </c>
      <c r="EI98" s="41" t="str">
        <f t="shared" si="224"/>
        <v/>
      </c>
      <c r="EJ98" s="23" t="str">
        <f>IF(EE98="スギ",INDEX(データ!$C$7:$E$26,MATCH(EH98,データ!$B$7:$B$26),MATCH(EF98,データ!$C$6:$E$6)),IF(EE98="ヒノキ",INDEX(データ!$C$32:$E$51,MATCH(EH98,データ!$B$32:$B$51),MATCH(EF98,データ!$C$31:$E$31)),IF(EE98="マツ",INDEX(データ!#REF!,MATCH(EH98,データ!#REF!),MATCH(EF98,データ!#REF!)),IF(EE98="ザツ",INDEX(データ!#REF!,MATCH(EH98,データ!#REF!),MATCH(EF98,データ!#REF!)),""))))</f>
        <v/>
      </c>
      <c r="EK98" s="22" t="str">
        <f t="shared" si="147"/>
        <v/>
      </c>
      <c r="EL98" s="21" t="str">
        <f t="shared" si="225"/>
        <v/>
      </c>
      <c r="EM98" s="21" t="str">
        <f t="shared" si="226"/>
        <v/>
      </c>
      <c r="EN98" s="24" t="str">
        <f>IF(EE98="スギ",INDEX(データ!$H$7:$J$26,MATCH(EH98,データ!$G$7:$G$26),MATCH(EF98,データ!$H$6:$J$6)),IF(EE98="ヒノキ",INDEX(データ!$H$32:$J$51,MATCH(EH98,データ!$G$32:$G$51),MATCH(EF98,データ!$H$31:$J$31)),IF(EE98="マツ",INDEX(データ!#REF!,MATCH(EH98,データ!#REF!),MATCH(EF98,データ!#REF!)),IF(EE98="ザツ",INDEX(データ!#REF!,MATCH(EH98,データ!#REF!),MATCH(EF98,データ!#REF!)),""))))</f>
        <v/>
      </c>
      <c r="EO98" s="22" t="str">
        <f t="shared" si="227"/>
        <v/>
      </c>
      <c r="EP98" s="21" t="str">
        <f t="shared" si="228"/>
        <v/>
      </c>
      <c r="EQ98" s="27" t="str">
        <f t="shared" si="229"/>
        <v/>
      </c>
      <c r="ER98" s="24" t="str">
        <f t="shared" si="230"/>
        <v/>
      </c>
      <c r="ES98" s="25" t="str">
        <f t="shared" si="231"/>
        <v>0</v>
      </c>
      <c r="ET98" s="26" t="str">
        <f t="shared" si="232"/>
        <v/>
      </c>
      <c r="EU98" s="26" t="str">
        <f t="shared" si="233"/>
        <v/>
      </c>
      <c r="EV98" s="26" t="str">
        <f t="shared" si="234"/>
        <v/>
      </c>
      <c r="EW98" s="27" t="str">
        <f t="shared" si="235"/>
        <v/>
      </c>
      <c r="EX98" s="26" t="str">
        <f t="shared" si="236"/>
        <v/>
      </c>
      <c r="EY98" s="26" t="str">
        <f t="shared" si="237"/>
        <v/>
      </c>
      <c r="EZ98" s="26">
        <f t="shared" si="238"/>
        <v>0</v>
      </c>
      <c r="FA98" s="43"/>
    </row>
    <row r="99" spans="1:157" ht="15.95" customHeight="1" x14ac:dyDescent="0.15">
      <c r="A99" s="21"/>
      <c r="B99" s="36" t="str">
        <f>IF(ＣＳＶ貼付用!G85="","",ＣＳＶ貼付用!G85)</f>
        <v/>
      </c>
      <c r="C99" s="36" t="str">
        <f>IF(ＣＳＶ貼付用!I85="","",ＣＳＶ貼付用!I85)</f>
        <v/>
      </c>
      <c r="D99" s="36" t="str">
        <f>IF(ＣＳＶ貼付用!J85="","",ＣＳＶ貼付用!J85)</f>
        <v/>
      </c>
      <c r="E99" s="36" t="str">
        <f>IF(ＣＳＶ貼付用!F85="","",ＣＳＶ貼付用!F85)</f>
        <v/>
      </c>
      <c r="F99" s="38" t="str">
        <f>IF(ＣＳＶ貼付用!T85="","",ＣＳＶ貼付用!T85)</f>
        <v/>
      </c>
      <c r="G99" s="38"/>
      <c r="H99" s="38" t="str">
        <f>IF(ＣＳＶ貼付用!GJ85="","",ＣＳＶ貼付用!GJ85)</f>
        <v/>
      </c>
      <c r="I99" s="38" t="str">
        <f>IF(ＣＳＶ貼付用!GL85="","",ＣＳＶ貼付用!GL85)</f>
        <v/>
      </c>
      <c r="J99" s="38" t="str">
        <f>IF(ＣＳＶ貼付用!GN85="","",ＣＳＶ貼付用!GN85)</f>
        <v/>
      </c>
      <c r="K99" s="38" t="str">
        <f>IF(ＣＳＶ貼付用!GP85="","",ＣＳＶ貼付用!GP85)</f>
        <v/>
      </c>
      <c r="L99" s="45" t="s">
        <v>30</v>
      </c>
      <c r="M99" s="55" t="str">
        <f>IF(ＣＳＶ貼付用!AT85="","",ＣＳＶ貼付用!AT85)</f>
        <v/>
      </c>
      <c r="N99" s="38" t="str">
        <f>IF(ＣＳＶ貼付用!AV85="","",ＣＳＶ貼付用!AV85)</f>
        <v/>
      </c>
      <c r="O99" s="38" t="str">
        <f>IF(ＣＳＶ貼付用!AX85="","",ＣＳＶ貼付用!AX85)</f>
        <v/>
      </c>
      <c r="P99" s="40" t="str">
        <f>IF(ＣＳＶ貼付用!FE85="","",ＣＳＶ貼付用!FE85)</f>
        <v/>
      </c>
      <c r="Q99" s="41" t="str">
        <f>IF(林齢計算用!A85="","",林齢計算用!A85)</f>
        <v/>
      </c>
      <c r="R99" s="41" t="str">
        <f t="shared" si="148"/>
        <v/>
      </c>
      <c r="S99" s="56" t="str">
        <f>IF(ＣＳＶ貼付用!EG85="","",ＣＳＶ貼付用!EG85*10)</f>
        <v/>
      </c>
      <c r="T99" s="23" t="str">
        <f>IF(O99="スギ",INDEX(データ!$C$7:$E$26,MATCH(R99,データ!$B$7:$B$26),MATCH(P99,データ!$C$6:$E$6)),IF(O99="ヒノキ",INDEX(データ!$C$32:$E$51,MATCH(R99,データ!$B$32:$B$51),MATCH(P99,データ!$C$31:$E$31)),IF(O99="マツ",INDEX(データ!#REF!,MATCH(R99,データ!#REF!),MATCH(P99,データ!#REF!)),IF(O99="ザツ",INDEX(データ!#REF!,MATCH(R99,データ!#REF!),MATCH(P99,データ!#REF!)),""))))</f>
        <v/>
      </c>
      <c r="U99" s="22" t="str">
        <f t="shared" si="239"/>
        <v/>
      </c>
      <c r="V99" s="21" t="str">
        <f t="shared" si="243"/>
        <v/>
      </c>
      <c r="W99" s="21" t="str">
        <f t="shared" si="240"/>
        <v/>
      </c>
      <c r="X99" s="23" t="str">
        <f>IF(O99="スギ",INDEX(データ!$H$7:$J$26,MATCH(R99,データ!$G$7:$G$26),MATCH(P99,データ!$H$6:$J$6)),IF(O99="ヒノキ",INDEX(データ!$H$32:$J$51,MATCH(R99,データ!$G$32:$G$51),MATCH(P99,データ!$H$31:$J$31)),IF(O99="マツ",INDEX(データ!#REF!,MATCH(R99,データ!#REF!),MATCH(P99,データ!#REF!)),IF(O99="ザツ",INDEX(データ!#REF!,MATCH(R99,データ!#REF!),MATCH(P99,データ!#REF!)),""))))</f>
        <v/>
      </c>
      <c r="Y99" s="22" t="str">
        <f t="shared" si="241"/>
        <v/>
      </c>
      <c r="Z99" s="21" t="str">
        <f t="shared" si="242"/>
        <v/>
      </c>
      <c r="AA99" s="27" t="str">
        <f t="shared" si="149"/>
        <v/>
      </c>
      <c r="AB99" s="24" t="str">
        <f t="shared" si="150"/>
        <v/>
      </c>
      <c r="AC99" s="25" t="str">
        <f t="shared" si="151"/>
        <v>0</v>
      </c>
      <c r="AD99" s="26" t="str">
        <f t="shared" si="152"/>
        <v/>
      </c>
      <c r="AE99" s="26" t="str">
        <f t="shared" si="153"/>
        <v/>
      </c>
      <c r="AF99" s="26" t="str">
        <f t="shared" si="154"/>
        <v/>
      </c>
      <c r="AG99" s="27" t="str">
        <f t="shared" si="155"/>
        <v/>
      </c>
      <c r="AH99" s="26" t="str">
        <f t="shared" si="156"/>
        <v/>
      </c>
      <c r="AI99" s="26" t="str">
        <f t="shared" si="157"/>
        <v/>
      </c>
      <c r="AJ99" s="45" t="s">
        <v>30</v>
      </c>
      <c r="AK99" s="55" t="str">
        <f>IF(ＣＳＶ貼付用!BI85="","",ＣＳＶ貼付用!BI85)</f>
        <v/>
      </c>
      <c r="AL99" s="38" t="str">
        <f>IF(ＣＳＶ貼付用!BK85="","",ＣＳＶ貼付用!BK85)</f>
        <v/>
      </c>
      <c r="AM99" s="38" t="str">
        <f>IF(ＣＳＶ貼付用!BM85="","",ＣＳＶ貼付用!BM85)</f>
        <v/>
      </c>
      <c r="AN99" s="40" t="str">
        <f t="shared" si="158"/>
        <v/>
      </c>
      <c r="AO99" s="41" t="str">
        <f>IF(林齢計算用!B85="","",林齢計算用!B85)</f>
        <v/>
      </c>
      <c r="AP99" s="41" t="str">
        <f t="shared" si="159"/>
        <v/>
      </c>
      <c r="AQ99" s="41" t="str">
        <f t="shared" si="160"/>
        <v/>
      </c>
      <c r="AR99" s="23" t="str">
        <f>IF(AM99="スギ",INDEX(データ!$C$7:$E$26,MATCH(AP99,データ!$B$7:$B$26),MATCH(AN99,データ!$C$6:$E$6)),IF(AM99="ヒノキ",INDEX(データ!$C$32:$E$51,MATCH(AP99,データ!$B$32:$B$51),MATCH(AN99,データ!$C$31:$E$31)),IF(AM99="マツ",INDEX(データ!#REF!,MATCH(AP99,データ!#REF!),MATCH(AN99,データ!#REF!)),IF(AM99="ザツ",INDEX(データ!#REF!,MATCH(AP99,データ!#REF!),MATCH(AN99,データ!#REF!)),""))))</f>
        <v/>
      </c>
      <c r="AS99" s="22" t="str">
        <f t="shared" si="143"/>
        <v/>
      </c>
      <c r="AT99" s="21" t="str">
        <f t="shared" si="161"/>
        <v/>
      </c>
      <c r="AU99" s="21" t="str">
        <f t="shared" si="162"/>
        <v/>
      </c>
      <c r="AV99" s="24" t="str">
        <f>IF(AM99="スギ",INDEX(データ!$H$7:$J$26,MATCH(AP99,データ!$G$7:$G$26),MATCH(AN99,データ!$H$6:$J$6)),IF(AM99="ヒノキ",INDEX(データ!$H$32:$J$51,MATCH(AP99,データ!$G$32:$G$51),MATCH(AN99,データ!$H$31:$J$31)),IF(AM99="マツ",INDEX(データ!#REF!,MATCH(AP99,データ!#REF!),MATCH(AN99,データ!#REF!)),IF(AM99="ザツ",INDEX(データ!#REF!,MATCH(AP99,データ!#REF!),MATCH(AN99,データ!#REF!)),""))))</f>
        <v/>
      </c>
      <c r="AW99" s="22" t="str">
        <f t="shared" si="163"/>
        <v/>
      </c>
      <c r="AX99" s="21" t="str">
        <f t="shared" si="164"/>
        <v/>
      </c>
      <c r="AY99" s="27" t="str">
        <f t="shared" si="165"/>
        <v/>
      </c>
      <c r="AZ99" s="24" t="str">
        <f t="shared" si="166"/>
        <v/>
      </c>
      <c r="BA99" s="25" t="str">
        <f t="shared" si="167"/>
        <v>0</v>
      </c>
      <c r="BB99" s="26" t="str">
        <f t="shared" si="168"/>
        <v/>
      </c>
      <c r="BC99" s="26" t="str">
        <f t="shared" si="169"/>
        <v/>
      </c>
      <c r="BD99" s="26" t="str">
        <f t="shared" si="170"/>
        <v/>
      </c>
      <c r="BE99" s="27" t="str">
        <f t="shared" si="171"/>
        <v/>
      </c>
      <c r="BF99" s="26" t="str">
        <f t="shared" si="172"/>
        <v/>
      </c>
      <c r="BG99" s="26" t="str">
        <f t="shared" si="173"/>
        <v/>
      </c>
      <c r="BH99" s="45" t="s">
        <v>30</v>
      </c>
      <c r="BI99" s="55" t="str">
        <f>IF(ＣＳＶ貼付用!BX85="","",ＣＳＶ貼付用!BX85)</f>
        <v/>
      </c>
      <c r="BJ99" s="38" t="str">
        <f>IF(ＣＳＶ貼付用!BZ85="","",ＣＳＶ貼付用!BZ85)</f>
        <v/>
      </c>
      <c r="BK99" s="38" t="str">
        <f>IF(ＣＳＶ貼付用!CB85="","",ＣＳＶ貼付用!CB85)</f>
        <v/>
      </c>
      <c r="BL99" s="40" t="str">
        <f t="shared" si="174"/>
        <v/>
      </c>
      <c r="BM99" s="41" t="str">
        <f>IF(林齢計算用!C85="","",林齢計算用!C85)</f>
        <v/>
      </c>
      <c r="BN99" s="41" t="str">
        <f t="shared" si="175"/>
        <v/>
      </c>
      <c r="BO99" s="41" t="str">
        <f t="shared" si="176"/>
        <v/>
      </c>
      <c r="BP99" s="23" t="str">
        <f>IF(BK99="スギ",INDEX(データ!$C$7:$E$26,MATCH(BN99,データ!$B$7:$B$26),MATCH(BL99,データ!$C$6:$E$6)),IF(BK99="ヒノキ",INDEX(データ!$C$32:$E$51,MATCH(BN99,データ!$B$32:$B$51),MATCH(BL99,データ!$C$31:$E$31)),IF(BK99="マツ",INDEX(データ!#REF!,MATCH(BN99,データ!#REF!),MATCH(BL99,データ!#REF!)),IF(BK99="ザツ",INDEX(データ!#REF!,MATCH(BN99,データ!#REF!),MATCH(BL99,データ!#REF!)),""))))</f>
        <v/>
      </c>
      <c r="BQ99" s="22" t="str">
        <f t="shared" si="144"/>
        <v/>
      </c>
      <c r="BR99" s="21" t="str">
        <f t="shared" si="177"/>
        <v/>
      </c>
      <c r="BS99" s="21" t="str">
        <f t="shared" si="178"/>
        <v/>
      </c>
      <c r="BT99" s="24" t="str">
        <f>IF(BK99="スギ",INDEX(データ!$H$7:$J$26,MATCH(BN99,データ!$G$7:$G$26),MATCH(BL99,データ!$H$6:$J$6)),IF(BK99="ヒノキ",INDEX(データ!$H$32:$J$51,MATCH(BN99,データ!$G$32:$G$51),MATCH(BL99,データ!$H$31:$J$31)),IF(BK99="マツ",INDEX(データ!#REF!,MATCH(BN99,データ!#REF!),MATCH(BL99,データ!#REF!)),IF(BK99="ザツ",INDEX(データ!#REF!,MATCH(BN99,データ!#REF!),MATCH(BL99,データ!#REF!)),""))))</f>
        <v/>
      </c>
      <c r="BU99" s="22" t="str">
        <f t="shared" si="179"/>
        <v/>
      </c>
      <c r="BV99" s="21" t="str">
        <f t="shared" si="180"/>
        <v/>
      </c>
      <c r="BW99" s="27" t="str">
        <f t="shared" si="181"/>
        <v/>
      </c>
      <c r="BX99" s="24" t="str">
        <f t="shared" si="182"/>
        <v/>
      </c>
      <c r="BY99" s="25" t="str">
        <f t="shared" si="183"/>
        <v>0</v>
      </c>
      <c r="BZ99" s="26" t="str">
        <f t="shared" si="184"/>
        <v/>
      </c>
      <c r="CA99" s="26" t="str">
        <f t="shared" si="185"/>
        <v/>
      </c>
      <c r="CB99" s="26" t="str">
        <f t="shared" si="186"/>
        <v/>
      </c>
      <c r="CC99" s="27" t="str">
        <f t="shared" si="187"/>
        <v/>
      </c>
      <c r="CD99" s="26" t="str">
        <f t="shared" si="188"/>
        <v/>
      </c>
      <c r="CE99" s="26" t="str">
        <f t="shared" si="189"/>
        <v/>
      </c>
      <c r="CF99" s="45" t="s">
        <v>30</v>
      </c>
      <c r="CG99" s="55" t="str">
        <f>IF(ＣＳＶ貼付用!CM85="","",ＣＳＶ貼付用!CM85)</f>
        <v/>
      </c>
      <c r="CH99" s="38" t="str">
        <f>IF(ＣＳＶ貼付用!CO85="","",ＣＳＶ貼付用!CO85)</f>
        <v/>
      </c>
      <c r="CI99" s="38" t="str">
        <f>IF(ＣＳＶ貼付用!CQ85="","",ＣＳＶ貼付用!CQ85)</f>
        <v/>
      </c>
      <c r="CJ99" s="40" t="str">
        <f t="shared" si="190"/>
        <v/>
      </c>
      <c r="CK99" s="41" t="str">
        <f>IF(林齢計算用!D85="","",林齢計算用!D85)</f>
        <v/>
      </c>
      <c r="CL99" s="41" t="str">
        <f t="shared" si="191"/>
        <v/>
      </c>
      <c r="CM99" s="41" t="str">
        <f t="shared" si="192"/>
        <v/>
      </c>
      <c r="CN99" s="23" t="str">
        <f>IF(CI99="スギ",INDEX(データ!$C$7:$E$26,MATCH(CL99,データ!$B$7:$B$26),MATCH(CJ99,データ!$C$6:$E$6)),IF(CI99="ヒノキ",INDEX(データ!$C$32:$E$51,MATCH(CL99,データ!$B$32:$B$51),MATCH(CJ99,データ!$C$31:$E$31)),IF(CI99="マツ",INDEX(データ!#REF!,MATCH(CL99,データ!#REF!),MATCH(CJ99,データ!#REF!)),IF(CI99="ザツ",INDEX(データ!#REF!,MATCH(CL99,データ!#REF!),MATCH(CJ99,データ!#REF!)),""))))</f>
        <v/>
      </c>
      <c r="CO99" s="22" t="str">
        <f t="shared" si="145"/>
        <v/>
      </c>
      <c r="CP99" s="21" t="str">
        <f t="shared" si="193"/>
        <v/>
      </c>
      <c r="CQ99" s="21" t="str">
        <f t="shared" si="194"/>
        <v/>
      </c>
      <c r="CR99" s="24" t="str">
        <f>IF(CI99="スギ",INDEX(データ!$H$7:$J$26,MATCH(CL99,データ!$G$7:$G$26),MATCH(CJ99,データ!$H$6:$J$6)),IF(CI99="ヒノキ",INDEX(データ!$H$32:$J$51,MATCH(CL99,データ!$G$32:$G$51),MATCH(CJ99,データ!$H$31:$J$31)),IF(CI99="マツ",INDEX(データ!#REF!,MATCH(CL99,データ!#REF!),MATCH(CJ99,データ!#REF!)),IF(CI99="ザツ",INDEX(データ!#REF!,MATCH(CL99,データ!#REF!),MATCH(CJ99,データ!#REF!)),""))))</f>
        <v/>
      </c>
      <c r="CS99" s="22" t="str">
        <f t="shared" si="195"/>
        <v/>
      </c>
      <c r="CT99" s="21" t="str">
        <f t="shared" si="196"/>
        <v/>
      </c>
      <c r="CU99" s="27" t="str">
        <f t="shared" si="197"/>
        <v/>
      </c>
      <c r="CV99" s="24" t="str">
        <f t="shared" si="198"/>
        <v/>
      </c>
      <c r="CW99" s="25" t="str">
        <f t="shared" si="199"/>
        <v>0</v>
      </c>
      <c r="CX99" s="26" t="str">
        <f t="shared" si="200"/>
        <v/>
      </c>
      <c r="CY99" s="26" t="str">
        <f t="shared" si="201"/>
        <v/>
      </c>
      <c r="CZ99" s="26" t="str">
        <f t="shared" si="202"/>
        <v/>
      </c>
      <c r="DA99" s="27" t="str">
        <f t="shared" si="203"/>
        <v/>
      </c>
      <c r="DB99" s="26" t="str">
        <f t="shared" si="204"/>
        <v/>
      </c>
      <c r="DC99" s="26" t="str">
        <f t="shared" si="205"/>
        <v/>
      </c>
      <c r="DD99" s="45" t="s">
        <v>30</v>
      </c>
      <c r="DE99" s="55" t="str">
        <f>IF(ＣＳＶ貼付用!DB85="","",ＣＳＶ貼付用!DB85)</f>
        <v/>
      </c>
      <c r="DF99" s="38" t="str">
        <f>IF(ＣＳＶ貼付用!DD85="","",ＣＳＶ貼付用!DD85)</f>
        <v/>
      </c>
      <c r="DG99" s="38" t="str">
        <f>IF(ＣＳＶ貼付用!DF85="","",ＣＳＶ貼付用!DF85)</f>
        <v/>
      </c>
      <c r="DH99" s="40" t="str">
        <f t="shared" si="206"/>
        <v/>
      </c>
      <c r="DI99" s="41" t="str">
        <f>IF(林齢計算用!E85="","",林齢計算用!E85)</f>
        <v/>
      </c>
      <c r="DJ99" s="41" t="str">
        <f t="shared" si="207"/>
        <v/>
      </c>
      <c r="DK99" s="41" t="str">
        <f t="shared" si="208"/>
        <v/>
      </c>
      <c r="DL99" s="23" t="str">
        <f>IF(DG99="スギ",INDEX(データ!$C$7:$E$26,MATCH(DJ99,データ!$B$7:$B$26),MATCH(DH99,データ!$C$6:$E$6)),IF(DG99="ヒノキ",INDEX(データ!$C$32:$E$51,MATCH(DJ99,データ!$B$32:$B$51),MATCH(DH99,データ!$C$31:$E$31)),IF(DG99="マツ",INDEX(データ!#REF!,MATCH(DJ99,データ!#REF!),MATCH(DH99,データ!#REF!)),IF(DG99="ザツ",INDEX(データ!#REF!,MATCH(DJ99,データ!#REF!),MATCH(DH99,データ!#REF!)),""))))</f>
        <v/>
      </c>
      <c r="DM99" s="22" t="str">
        <f t="shared" si="146"/>
        <v/>
      </c>
      <c r="DN99" s="21" t="str">
        <f t="shared" si="209"/>
        <v/>
      </c>
      <c r="DO99" s="21" t="str">
        <f t="shared" si="210"/>
        <v/>
      </c>
      <c r="DP99" s="24" t="str">
        <f>IF(DG99="スギ",INDEX(データ!$H$7:$J$26,MATCH(DJ99,データ!$G$7:$G$26),MATCH(DH99,データ!$H$6:$J$6)),IF(DG99="ヒノキ",INDEX(データ!$H$32:$J$51,MATCH(DJ99,データ!$G$32:$G$51),MATCH(DH99,データ!$H$31:$J$31)),IF(DG99="マツ",INDEX(データ!#REF!,MATCH(DJ99,データ!#REF!),MATCH(DH99,データ!#REF!)),IF(DG99="ザツ",INDEX(データ!#REF!,MATCH(DJ99,データ!#REF!),MATCH(DH99,データ!#REF!)),""))))</f>
        <v/>
      </c>
      <c r="DQ99" s="22" t="str">
        <f t="shared" si="211"/>
        <v/>
      </c>
      <c r="DR99" s="21" t="str">
        <f t="shared" si="212"/>
        <v/>
      </c>
      <c r="DS99" s="27" t="str">
        <f t="shared" si="213"/>
        <v/>
      </c>
      <c r="DT99" s="24" t="str">
        <f t="shared" si="214"/>
        <v/>
      </c>
      <c r="DU99" s="25" t="str">
        <f t="shared" si="215"/>
        <v>0</v>
      </c>
      <c r="DV99" s="26" t="str">
        <f t="shared" si="216"/>
        <v/>
      </c>
      <c r="DW99" s="26" t="str">
        <f t="shared" si="217"/>
        <v/>
      </c>
      <c r="DX99" s="26" t="str">
        <f t="shared" si="218"/>
        <v/>
      </c>
      <c r="DY99" s="27" t="str">
        <f t="shared" si="219"/>
        <v/>
      </c>
      <c r="DZ99" s="26" t="str">
        <f t="shared" si="220"/>
        <v/>
      </c>
      <c r="EA99" s="26" t="str">
        <f t="shared" si="221"/>
        <v/>
      </c>
      <c r="EB99" s="45" t="s">
        <v>30</v>
      </c>
      <c r="EC99" s="55" t="str">
        <f>IF(ＣＳＶ貼付用!DQ85="","",ＣＳＶ貼付用!DQ85)</f>
        <v/>
      </c>
      <c r="ED99" s="38" t="str">
        <f>IF(ＣＳＶ貼付用!DS85="","",ＣＳＶ貼付用!DS85)</f>
        <v/>
      </c>
      <c r="EE99" s="38" t="str">
        <f>IF(ＣＳＶ貼付用!DU85="","",ＣＳＶ貼付用!DU85)</f>
        <v/>
      </c>
      <c r="EF99" s="40" t="str">
        <f t="shared" si="222"/>
        <v/>
      </c>
      <c r="EG99" s="41" t="str">
        <f>IF(林齢計算用!F85="","",林齢計算用!F85)</f>
        <v/>
      </c>
      <c r="EH99" s="41" t="str">
        <f t="shared" si="223"/>
        <v/>
      </c>
      <c r="EI99" s="41" t="str">
        <f t="shared" si="224"/>
        <v/>
      </c>
      <c r="EJ99" s="23" t="str">
        <f>IF(EE99="スギ",INDEX(データ!$C$7:$E$26,MATCH(EH99,データ!$B$7:$B$26),MATCH(EF99,データ!$C$6:$E$6)),IF(EE99="ヒノキ",INDEX(データ!$C$32:$E$51,MATCH(EH99,データ!$B$32:$B$51),MATCH(EF99,データ!$C$31:$E$31)),IF(EE99="マツ",INDEX(データ!#REF!,MATCH(EH99,データ!#REF!),MATCH(EF99,データ!#REF!)),IF(EE99="ザツ",INDEX(データ!#REF!,MATCH(EH99,データ!#REF!),MATCH(EF99,データ!#REF!)),""))))</f>
        <v/>
      </c>
      <c r="EK99" s="22" t="str">
        <f t="shared" si="147"/>
        <v/>
      </c>
      <c r="EL99" s="21" t="str">
        <f t="shared" si="225"/>
        <v/>
      </c>
      <c r="EM99" s="21" t="str">
        <f t="shared" si="226"/>
        <v/>
      </c>
      <c r="EN99" s="24" t="str">
        <f>IF(EE99="スギ",INDEX(データ!$H$7:$J$26,MATCH(EH99,データ!$G$7:$G$26),MATCH(EF99,データ!$H$6:$J$6)),IF(EE99="ヒノキ",INDEX(データ!$H$32:$J$51,MATCH(EH99,データ!$G$32:$G$51),MATCH(EF99,データ!$H$31:$J$31)),IF(EE99="マツ",INDEX(データ!#REF!,MATCH(EH99,データ!#REF!),MATCH(EF99,データ!#REF!)),IF(EE99="ザツ",INDEX(データ!#REF!,MATCH(EH99,データ!#REF!),MATCH(EF99,データ!#REF!)),""))))</f>
        <v/>
      </c>
      <c r="EO99" s="22" t="str">
        <f t="shared" si="227"/>
        <v/>
      </c>
      <c r="EP99" s="21" t="str">
        <f t="shared" si="228"/>
        <v/>
      </c>
      <c r="EQ99" s="27" t="str">
        <f t="shared" si="229"/>
        <v/>
      </c>
      <c r="ER99" s="24" t="str">
        <f t="shared" si="230"/>
        <v/>
      </c>
      <c r="ES99" s="25" t="str">
        <f t="shared" si="231"/>
        <v>0</v>
      </c>
      <c r="ET99" s="26" t="str">
        <f t="shared" si="232"/>
        <v/>
      </c>
      <c r="EU99" s="26" t="str">
        <f t="shared" si="233"/>
        <v/>
      </c>
      <c r="EV99" s="26" t="str">
        <f t="shared" si="234"/>
        <v/>
      </c>
      <c r="EW99" s="27" t="str">
        <f t="shared" si="235"/>
        <v/>
      </c>
      <c r="EX99" s="26" t="str">
        <f t="shared" si="236"/>
        <v/>
      </c>
      <c r="EY99" s="26" t="str">
        <f t="shared" si="237"/>
        <v/>
      </c>
      <c r="EZ99" s="26">
        <f t="shared" si="238"/>
        <v>0</v>
      </c>
      <c r="FA99" s="43"/>
    </row>
    <row r="100" spans="1:157" ht="15.95" customHeight="1" x14ac:dyDescent="0.15">
      <c r="A100" s="21"/>
      <c r="B100" s="36" t="str">
        <f>IF(ＣＳＶ貼付用!G86="","",ＣＳＶ貼付用!G86)</f>
        <v/>
      </c>
      <c r="C100" s="36" t="str">
        <f>IF(ＣＳＶ貼付用!I86="","",ＣＳＶ貼付用!I86)</f>
        <v/>
      </c>
      <c r="D100" s="36" t="str">
        <f>IF(ＣＳＶ貼付用!J86="","",ＣＳＶ貼付用!J86)</f>
        <v/>
      </c>
      <c r="E100" s="36" t="str">
        <f>IF(ＣＳＶ貼付用!F86="","",ＣＳＶ貼付用!F86)</f>
        <v/>
      </c>
      <c r="F100" s="38" t="str">
        <f>IF(ＣＳＶ貼付用!T86="","",ＣＳＶ貼付用!T86)</f>
        <v/>
      </c>
      <c r="G100" s="38"/>
      <c r="H100" s="38" t="str">
        <f>IF(ＣＳＶ貼付用!GJ86="","",ＣＳＶ貼付用!GJ86)</f>
        <v/>
      </c>
      <c r="I100" s="38" t="str">
        <f>IF(ＣＳＶ貼付用!GL86="","",ＣＳＶ貼付用!GL86)</f>
        <v/>
      </c>
      <c r="J100" s="38" t="str">
        <f>IF(ＣＳＶ貼付用!GN86="","",ＣＳＶ貼付用!GN86)</f>
        <v/>
      </c>
      <c r="K100" s="38" t="str">
        <f>IF(ＣＳＶ貼付用!GP86="","",ＣＳＶ貼付用!GP86)</f>
        <v/>
      </c>
      <c r="L100" s="45" t="s">
        <v>30</v>
      </c>
      <c r="M100" s="55" t="str">
        <f>IF(ＣＳＶ貼付用!AT86="","",ＣＳＶ貼付用!AT86)</f>
        <v/>
      </c>
      <c r="N100" s="38" t="str">
        <f>IF(ＣＳＶ貼付用!AV86="","",ＣＳＶ貼付用!AV86)</f>
        <v/>
      </c>
      <c r="O100" s="38" t="str">
        <f>IF(ＣＳＶ貼付用!AX86="","",ＣＳＶ貼付用!AX86)</f>
        <v/>
      </c>
      <c r="P100" s="40" t="str">
        <f>IF(ＣＳＶ貼付用!FE86="","",ＣＳＶ貼付用!FE86)</f>
        <v/>
      </c>
      <c r="Q100" s="41" t="str">
        <f>IF(林齢計算用!A86="","",林齢計算用!A86)</f>
        <v/>
      </c>
      <c r="R100" s="41" t="str">
        <f t="shared" si="148"/>
        <v/>
      </c>
      <c r="S100" s="56" t="str">
        <f>IF(ＣＳＶ貼付用!EG86="","",ＣＳＶ貼付用!EG86*10)</f>
        <v/>
      </c>
      <c r="T100" s="23" t="str">
        <f>IF(O100="スギ",INDEX(データ!$C$7:$E$26,MATCH(R100,データ!$B$7:$B$26),MATCH(P100,データ!$C$6:$E$6)),IF(O100="ヒノキ",INDEX(データ!$C$32:$E$51,MATCH(R100,データ!$B$32:$B$51),MATCH(P100,データ!$C$31:$E$31)),IF(O100="マツ",INDEX(データ!#REF!,MATCH(R100,データ!#REF!),MATCH(P100,データ!#REF!)),IF(O100="ザツ",INDEX(データ!#REF!,MATCH(R100,データ!#REF!),MATCH(P100,データ!#REF!)),""))))</f>
        <v/>
      </c>
      <c r="U100" s="22" t="str">
        <f t="shared" si="239"/>
        <v/>
      </c>
      <c r="V100" s="21" t="str">
        <f t="shared" si="243"/>
        <v/>
      </c>
      <c r="W100" s="21" t="str">
        <f t="shared" si="240"/>
        <v/>
      </c>
      <c r="X100" s="23" t="str">
        <f>IF(O100="スギ",INDEX(データ!$H$7:$J$26,MATCH(R100,データ!$G$7:$G$26),MATCH(P100,データ!$H$6:$J$6)),IF(O100="ヒノキ",INDEX(データ!$H$32:$J$51,MATCH(R100,データ!$G$32:$G$51),MATCH(P100,データ!$H$31:$J$31)),IF(O100="マツ",INDEX(データ!#REF!,MATCH(R100,データ!#REF!),MATCH(P100,データ!#REF!)),IF(O100="ザツ",INDEX(データ!#REF!,MATCH(R100,データ!#REF!),MATCH(P100,データ!#REF!)),""))))</f>
        <v/>
      </c>
      <c r="Y100" s="22" t="str">
        <f t="shared" si="241"/>
        <v/>
      </c>
      <c r="Z100" s="21" t="str">
        <f t="shared" si="242"/>
        <v/>
      </c>
      <c r="AA100" s="27" t="str">
        <f t="shared" si="149"/>
        <v/>
      </c>
      <c r="AB100" s="24" t="str">
        <f t="shared" si="150"/>
        <v/>
      </c>
      <c r="AC100" s="25" t="str">
        <f t="shared" si="151"/>
        <v>0</v>
      </c>
      <c r="AD100" s="26" t="str">
        <f t="shared" si="152"/>
        <v/>
      </c>
      <c r="AE100" s="26" t="str">
        <f t="shared" si="153"/>
        <v/>
      </c>
      <c r="AF100" s="26" t="str">
        <f t="shared" si="154"/>
        <v/>
      </c>
      <c r="AG100" s="27" t="str">
        <f t="shared" si="155"/>
        <v/>
      </c>
      <c r="AH100" s="26" t="str">
        <f t="shared" si="156"/>
        <v/>
      </c>
      <c r="AI100" s="26" t="str">
        <f t="shared" si="157"/>
        <v/>
      </c>
      <c r="AJ100" s="45" t="s">
        <v>30</v>
      </c>
      <c r="AK100" s="55" t="str">
        <f>IF(ＣＳＶ貼付用!BI86="","",ＣＳＶ貼付用!BI86)</f>
        <v/>
      </c>
      <c r="AL100" s="38" t="str">
        <f>IF(ＣＳＶ貼付用!BK86="","",ＣＳＶ貼付用!BK86)</f>
        <v/>
      </c>
      <c r="AM100" s="38" t="str">
        <f>IF(ＣＳＶ貼付用!BM86="","",ＣＳＶ貼付用!BM86)</f>
        <v/>
      </c>
      <c r="AN100" s="40" t="str">
        <f t="shared" si="158"/>
        <v/>
      </c>
      <c r="AO100" s="41" t="str">
        <f>IF(林齢計算用!B86="","",林齢計算用!B86)</f>
        <v/>
      </c>
      <c r="AP100" s="41" t="str">
        <f t="shared" si="159"/>
        <v/>
      </c>
      <c r="AQ100" s="41" t="str">
        <f t="shared" si="160"/>
        <v/>
      </c>
      <c r="AR100" s="23" t="str">
        <f>IF(AM100="スギ",INDEX(データ!$C$7:$E$26,MATCH(AP100,データ!$B$7:$B$26),MATCH(AN100,データ!$C$6:$E$6)),IF(AM100="ヒノキ",INDEX(データ!$C$32:$E$51,MATCH(AP100,データ!$B$32:$B$51),MATCH(AN100,データ!$C$31:$E$31)),IF(AM100="マツ",INDEX(データ!#REF!,MATCH(AP100,データ!#REF!),MATCH(AN100,データ!#REF!)),IF(AM100="ザツ",INDEX(データ!#REF!,MATCH(AP100,データ!#REF!),MATCH(AN100,データ!#REF!)),""))))</f>
        <v/>
      </c>
      <c r="AS100" s="22" t="str">
        <f t="shared" si="143"/>
        <v/>
      </c>
      <c r="AT100" s="21" t="str">
        <f t="shared" si="161"/>
        <v/>
      </c>
      <c r="AU100" s="21" t="str">
        <f t="shared" si="162"/>
        <v/>
      </c>
      <c r="AV100" s="24" t="str">
        <f>IF(AM100="スギ",INDEX(データ!$H$7:$J$26,MATCH(AP100,データ!$G$7:$G$26),MATCH(AN100,データ!$H$6:$J$6)),IF(AM100="ヒノキ",INDEX(データ!$H$32:$J$51,MATCH(AP100,データ!$G$32:$G$51),MATCH(AN100,データ!$H$31:$J$31)),IF(AM100="マツ",INDEX(データ!#REF!,MATCH(AP100,データ!#REF!),MATCH(AN100,データ!#REF!)),IF(AM100="ザツ",INDEX(データ!#REF!,MATCH(AP100,データ!#REF!),MATCH(AN100,データ!#REF!)),""))))</f>
        <v/>
      </c>
      <c r="AW100" s="22" t="str">
        <f t="shared" si="163"/>
        <v/>
      </c>
      <c r="AX100" s="21" t="str">
        <f t="shared" si="164"/>
        <v/>
      </c>
      <c r="AY100" s="27" t="str">
        <f t="shared" si="165"/>
        <v/>
      </c>
      <c r="AZ100" s="24" t="str">
        <f t="shared" si="166"/>
        <v/>
      </c>
      <c r="BA100" s="25" t="str">
        <f t="shared" si="167"/>
        <v>0</v>
      </c>
      <c r="BB100" s="26" t="str">
        <f t="shared" si="168"/>
        <v/>
      </c>
      <c r="BC100" s="26" t="str">
        <f t="shared" si="169"/>
        <v/>
      </c>
      <c r="BD100" s="26" t="str">
        <f t="shared" si="170"/>
        <v/>
      </c>
      <c r="BE100" s="27" t="str">
        <f t="shared" si="171"/>
        <v/>
      </c>
      <c r="BF100" s="26" t="str">
        <f t="shared" si="172"/>
        <v/>
      </c>
      <c r="BG100" s="26" t="str">
        <f t="shared" si="173"/>
        <v/>
      </c>
      <c r="BH100" s="45" t="s">
        <v>30</v>
      </c>
      <c r="BI100" s="55" t="str">
        <f>IF(ＣＳＶ貼付用!BX86="","",ＣＳＶ貼付用!BX86)</f>
        <v/>
      </c>
      <c r="BJ100" s="38" t="str">
        <f>IF(ＣＳＶ貼付用!BZ86="","",ＣＳＶ貼付用!BZ86)</f>
        <v/>
      </c>
      <c r="BK100" s="38" t="str">
        <f>IF(ＣＳＶ貼付用!CB86="","",ＣＳＶ貼付用!CB86)</f>
        <v/>
      </c>
      <c r="BL100" s="40" t="str">
        <f t="shared" si="174"/>
        <v/>
      </c>
      <c r="BM100" s="41" t="str">
        <f>IF(林齢計算用!C86="","",林齢計算用!C86)</f>
        <v/>
      </c>
      <c r="BN100" s="41" t="str">
        <f t="shared" si="175"/>
        <v/>
      </c>
      <c r="BO100" s="41" t="str">
        <f t="shared" si="176"/>
        <v/>
      </c>
      <c r="BP100" s="23" t="str">
        <f>IF(BK100="スギ",INDEX(データ!$C$7:$E$26,MATCH(BN100,データ!$B$7:$B$26),MATCH(BL100,データ!$C$6:$E$6)),IF(BK100="ヒノキ",INDEX(データ!$C$32:$E$51,MATCH(BN100,データ!$B$32:$B$51),MATCH(BL100,データ!$C$31:$E$31)),IF(BK100="マツ",INDEX(データ!#REF!,MATCH(BN100,データ!#REF!),MATCH(BL100,データ!#REF!)),IF(BK100="ザツ",INDEX(データ!#REF!,MATCH(BN100,データ!#REF!),MATCH(BL100,データ!#REF!)),""))))</f>
        <v/>
      </c>
      <c r="BQ100" s="22" t="str">
        <f t="shared" si="144"/>
        <v/>
      </c>
      <c r="BR100" s="21" t="str">
        <f t="shared" si="177"/>
        <v/>
      </c>
      <c r="BS100" s="21" t="str">
        <f t="shared" si="178"/>
        <v/>
      </c>
      <c r="BT100" s="24" t="str">
        <f>IF(BK100="スギ",INDEX(データ!$H$7:$J$26,MATCH(BN100,データ!$G$7:$G$26),MATCH(BL100,データ!$H$6:$J$6)),IF(BK100="ヒノキ",INDEX(データ!$H$32:$J$51,MATCH(BN100,データ!$G$32:$G$51),MATCH(BL100,データ!$H$31:$J$31)),IF(BK100="マツ",INDEX(データ!#REF!,MATCH(BN100,データ!#REF!),MATCH(BL100,データ!#REF!)),IF(BK100="ザツ",INDEX(データ!#REF!,MATCH(BN100,データ!#REF!),MATCH(BL100,データ!#REF!)),""))))</f>
        <v/>
      </c>
      <c r="BU100" s="22" t="str">
        <f t="shared" si="179"/>
        <v/>
      </c>
      <c r="BV100" s="21" t="str">
        <f t="shared" si="180"/>
        <v/>
      </c>
      <c r="BW100" s="27" t="str">
        <f t="shared" si="181"/>
        <v/>
      </c>
      <c r="BX100" s="24" t="str">
        <f t="shared" si="182"/>
        <v/>
      </c>
      <c r="BY100" s="25" t="str">
        <f t="shared" si="183"/>
        <v>0</v>
      </c>
      <c r="BZ100" s="26" t="str">
        <f t="shared" si="184"/>
        <v/>
      </c>
      <c r="CA100" s="26" t="str">
        <f t="shared" si="185"/>
        <v/>
      </c>
      <c r="CB100" s="26" t="str">
        <f t="shared" si="186"/>
        <v/>
      </c>
      <c r="CC100" s="27" t="str">
        <f t="shared" si="187"/>
        <v/>
      </c>
      <c r="CD100" s="26" t="str">
        <f t="shared" si="188"/>
        <v/>
      </c>
      <c r="CE100" s="26" t="str">
        <f t="shared" si="189"/>
        <v/>
      </c>
      <c r="CF100" s="45" t="s">
        <v>30</v>
      </c>
      <c r="CG100" s="55" t="str">
        <f>IF(ＣＳＶ貼付用!CM86="","",ＣＳＶ貼付用!CM86)</f>
        <v/>
      </c>
      <c r="CH100" s="38" t="str">
        <f>IF(ＣＳＶ貼付用!CO86="","",ＣＳＶ貼付用!CO86)</f>
        <v/>
      </c>
      <c r="CI100" s="38" t="str">
        <f>IF(ＣＳＶ貼付用!CQ86="","",ＣＳＶ貼付用!CQ86)</f>
        <v/>
      </c>
      <c r="CJ100" s="40" t="str">
        <f t="shared" si="190"/>
        <v/>
      </c>
      <c r="CK100" s="41" t="str">
        <f>IF(林齢計算用!D86="","",林齢計算用!D86)</f>
        <v/>
      </c>
      <c r="CL100" s="41" t="str">
        <f t="shared" si="191"/>
        <v/>
      </c>
      <c r="CM100" s="41" t="str">
        <f t="shared" si="192"/>
        <v/>
      </c>
      <c r="CN100" s="23" t="str">
        <f>IF(CI100="スギ",INDEX(データ!$C$7:$E$26,MATCH(CL100,データ!$B$7:$B$26),MATCH(CJ100,データ!$C$6:$E$6)),IF(CI100="ヒノキ",INDEX(データ!$C$32:$E$51,MATCH(CL100,データ!$B$32:$B$51),MATCH(CJ100,データ!$C$31:$E$31)),IF(CI100="マツ",INDEX(データ!#REF!,MATCH(CL100,データ!#REF!),MATCH(CJ100,データ!#REF!)),IF(CI100="ザツ",INDEX(データ!#REF!,MATCH(CL100,データ!#REF!),MATCH(CJ100,データ!#REF!)),""))))</f>
        <v/>
      </c>
      <c r="CO100" s="22" t="str">
        <f t="shared" si="145"/>
        <v/>
      </c>
      <c r="CP100" s="21" t="str">
        <f t="shared" si="193"/>
        <v/>
      </c>
      <c r="CQ100" s="21" t="str">
        <f t="shared" si="194"/>
        <v/>
      </c>
      <c r="CR100" s="24" t="str">
        <f>IF(CI100="スギ",INDEX(データ!$H$7:$J$26,MATCH(CL100,データ!$G$7:$G$26),MATCH(CJ100,データ!$H$6:$J$6)),IF(CI100="ヒノキ",INDEX(データ!$H$32:$J$51,MATCH(CL100,データ!$G$32:$G$51),MATCH(CJ100,データ!$H$31:$J$31)),IF(CI100="マツ",INDEX(データ!#REF!,MATCH(CL100,データ!#REF!),MATCH(CJ100,データ!#REF!)),IF(CI100="ザツ",INDEX(データ!#REF!,MATCH(CL100,データ!#REF!),MATCH(CJ100,データ!#REF!)),""))))</f>
        <v/>
      </c>
      <c r="CS100" s="22" t="str">
        <f t="shared" si="195"/>
        <v/>
      </c>
      <c r="CT100" s="21" t="str">
        <f t="shared" si="196"/>
        <v/>
      </c>
      <c r="CU100" s="27" t="str">
        <f t="shared" si="197"/>
        <v/>
      </c>
      <c r="CV100" s="24" t="str">
        <f t="shared" si="198"/>
        <v/>
      </c>
      <c r="CW100" s="25" t="str">
        <f t="shared" si="199"/>
        <v>0</v>
      </c>
      <c r="CX100" s="26" t="str">
        <f t="shared" si="200"/>
        <v/>
      </c>
      <c r="CY100" s="26" t="str">
        <f t="shared" si="201"/>
        <v/>
      </c>
      <c r="CZ100" s="26" t="str">
        <f t="shared" si="202"/>
        <v/>
      </c>
      <c r="DA100" s="27" t="str">
        <f t="shared" si="203"/>
        <v/>
      </c>
      <c r="DB100" s="26" t="str">
        <f t="shared" si="204"/>
        <v/>
      </c>
      <c r="DC100" s="26" t="str">
        <f t="shared" si="205"/>
        <v/>
      </c>
      <c r="DD100" s="45" t="s">
        <v>30</v>
      </c>
      <c r="DE100" s="55" t="str">
        <f>IF(ＣＳＶ貼付用!DB86="","",ＣＳＶ貼付用!DB86)</f>
        <v/>
      </c>
      <c r="DF100" s="38" t="str">
        <f>IF(ＣＳＶ貼付用!DD86="","",ＣＳＶ貼付用!DD86)</f>
        <v/>
      </c>
      <c r="DG100" s="38" t="str">
        <f>IF(ＣＳＶ貼付用!DF86="","",ＣＳＶ貼付用!DF86)</f>
        <v/>
      </c>
      <c r="DH100" s="40" t="str">
        <f t="shared" si="206"/>
        <v/>
      </c>
      <c r="DI100" s="41" t="str">
        <f>IF(林齢計算用!E86="","",林齢計算用!E86)</f>
        <v/>
      </c>
      <c r="DJ100" s="41" t="str">
        <f t="shared" si="207"/>
        <v/>
      </c>
      <c r="DK100" s="41" t="str">
        <f t="shared" si="208"/>
        <v/>
      </c>
      <c r="DL100" s="23" t="str">
        <f>IF(DG100="スギ",INDEX(データ!$C$7:$E$26,MATCH(DJ100,データ!$B$7:$B$26),MATCH(DH100,データ!$C$6:$E$6)),IF(DG100="ヒノキ",INDEX(データ!$C$32:$E$51,MATCH(DJ100,データ!$B$32:$B$51),MATCH(DH100,データ!$C$31:$E$31)),IF(DG100="マツ",INDEX(データ!#REF!,MATCH(DJ100,データ!#REF!),MATCH(DH100,データ!#REF!)),IF(DG100="ザツ",INDEX(データ!#REF!,MATCH(DJ100,データ!#REF!),MATCH(DH100,データ!#REF!)),""))))</f>
        <v/>
      </c>
      <c r="DM100" s="22" t="str">
        <f t="shared" si="146"/>
        <v/>
      </c>
      <c r="DN100" s="21" t="str">
        <f t="shared" si="209"/>
        <v/>
      </c>
      <c r="DO100" s="21" t="str">
        <f t="shared" si="210"/>
        <v/>
      </c>
      <c r="DP100" s="24" t="str">
        <f>IF(DG100="スギ",INDEX(データ!$H$7:$J$26,MATCH(DJ100,データ!$G$7:$G$26),MATCH(DH100,データ!$H$6:$J$6)),IF(DG100="ヒノキ",INDEX(データ!$H$32:$J$51,MATCH(DJ100,データ!$G$32:$G$51),MATCH(DH100,データ!$H$31:$J$31)),IF(DG100="マツ",INDEX(データ!#REF!,MATCH(DJ100,データ!#REF!),MATCH(DH100,データ!#REF!)),IF(DG100="ザツ",INDEX(データ!#REF!,MATCH(DJ100,データ!#REF!),MATCH(DH100,データ!#REF!)),""))))</f>
        <v/>
      </c>
      <c r="DQ100" s="22" t="str">
        <f t="shared" si="211"/>
        <v/>
      </c>
      <c r="DR100" s="21" t="str">
        <f t="shared" si="212"/>
        <v/>
      </c>
      <c r="DS100" s="27" t="str">
        <f t="shared" si="213"/>
        <v/>
      </c>
      <c r="DT100" s="24" t="str">
        <f t="shared" si="214"/>
        <v/>
      </c>
      <c r="DU100" s="25" t="str">
        <f t="shared" si="215"/>
        <v>0</v>
      </c>
      <c r="DV100" s="26" t="str">
        <f t="shared" si="216"/>
        <v/>
      </c>
      <c r="DW100" s="26" t="str">
        <f t="shared" si="217"/>
        <v/>
      </c>
      <c r="DX100" s="26" t="str">
        <f t="shared" si="218"/>
        <v/>
      </c>
      <c r="DY100" s="27" t="str">
        <f t="shared" si="219"/>
        <v/>
      </c>
      <c r="DZ100" s="26" t="str">
        <f t="shared" si="220"/>
        <v/>
      </c>
      <c r="EA100" s="26" t="str">
        <f t="shared" si="221"/>
        <v/>
      </c>
      <c r="EB100" s="45" t="s">
        <v>30</v>
      </c>
      <c r="EC100" s="55" t="str">
        <f>IF(ＣＳＶ貼付用!DQ86="","",ＣＳＶ貼付用!DQ86)</f>
        <v/>
      </c>
      <c r="ED100" s="38" t="str">
        <f>IF(ＣＳＶ貼付用!DS86="","",ＣＳＶ貼付用!DS86)</f>
        <v/>
      </c>
      <c r="EE100" s="38" t="str">
        <f>IF(ＣＳＶ貼付用!DU86="","",ＣＳＶ貼付用!DU86)</f>
        <v/>
      </c>
      <c r="EF100" s="40" t="str">
        <f t="shared" si="222"/>
        <v/>
      </c>
      <c r="EG100" s="41" t="str">
        <f>IF(林齢計算用!F86="","",林齢計算用!F86)</f>
        <v/>
      </c>
      <c r="EH100" s="41" t="str">
        <f t="shared" si="223"/>
        <v/>
      </c>
      <c r="EI100" s="41" t="str">
        <f t="shared" si="224"/>
        <v/>
      </c>
      <c r="EJ100" s="23" t="str">
        <f>IF(EE100="スギ",INDEX(データ!$C$7:$E$26,MATCH(EH100,データ!$B$7:$B$26),MATCH(EF100,データ!$C$6:$E$6)),IF(EE100="ヒノキ",INDEX(データ!$C$32:$E$51,MATCH(EH100,データ!$B$32:$B$51),MATCH(EF100,データ!$C$31:$E$31)),IF(EE100="マツ",INDEX(データ!#REF!,MATCH(EH100,データ!#REF!),MATCH(EF100,データ!#REF!)),IF(EE100="ザツ",INDEX(データ!#REF!,MATCH(EH100,データ!#REF!),MATCH(EF100,データ!#REF!)),""))))</f>
        <v/>
      </c>
      <c r="EK100" s="22" t="str">
        <f t="shared" si="147"/>
        <v/>
      </c>
      <c r="EL100" s="21" t="str">
        <f t="shared" si="225"/>
        <v/>
      </c>
      <c r="EM100" s="21" t="str">
        <f t="shared" si="226"/>
        <v/>
      </c>
      <c r="EN100" s="24" t="str">
        <f>IF(EE100="スギ",INDEX(データ!$H$7:$J$26,MATCH(EH100,データ!$G$7:$G$26),MATCH(EF100,データ!$H$6:$J$6)),IF(EE100="ヒノキ",INDEX(データ!$H$32:$J$51,MATCH(EH100,データ!$G$32:$G$51),MATCH(EF100,データ!$H$31:$J$31)),IF(EE100="マツ",INDEX(データ!#REF!,MATCH(EH100,データ!#REF!),MATCH(EF100,データ!#REF!)),IF(EE100="ザツ",INDEX(データ!#REF!,MATCH(EH100,データ!#REF!),MATCH(EF100,データ!#REF!)),""))))</f>
        <v/>
      </c>
      <c r="EO100" s="22" t="str">
        <f t="shared" si="227"/>
        <v/>
      </c>
      <c r="EP100" s="21" t="str">
        <f t="shared" si="228"/>
        <v/>
      </c>
      <c r="EQ100" s="27" t="str">
        <f t="shared" si="229"/>
        <v/>
      </c>
      <c r="ER100" s="24" t="str">
        <f t="shared" si="230"/>
        <v/>
      </c>
      <c r="ES100" s="25" t="str">
        <f t="shared" si="231"/>
        <v>0</v>
      </c>
      <c r="ET100" s="26" t="str">
        <f t="shared" si="232"/>
        <v/>
      </c>
      <c r="EU100" s="26" t="str">
        <f t="shared" si="233"/>
        <v/>
      </c>
      <c r="EV100" s="26" t="str">
        <f t="shared" si="234"/>
        <v/>
      </c>
      <c r="EW100" s="27" t="str">
        <f t="shared" si="235"/>
        <v/>
      </c>
      <c r="EX100" s="26" t="str">
        <f t="shared" si="236"/>
        <v/>
      </c>
      <c r="EY100" s="26" t="str">
        <f t="shared" si="237"/>
        <v/>
      </c>
      <c r="EZ100" s="26">
        <f t="shared" si="238"/>
        <v>0</v>
      </c>
      <c r="FA100" s="43"/>
    </row>
    <row r="101" spans="1:157" ht="15.95" customHeight="1" x14ac:dyDescent="0.15">
      <c r="A101" s="21"/>
      <c r="B101" s="36" t="str">
        <f>IF(ＣＳＶ貼付用!G87="","",ＣＳＶ貼付用!G87)</f>
        <v/>
      </c>
      <c r="C101" s="36" t="str">
        <f>IF(ＣＳＶ貼付用!I87="","",ＣＳＶ貼付用!I87)</f>
        <v/>
      </c>
      <c r="D101" s="36" t="str">
        <f>IF(ＣＳＶ貼付用!J87="","",ＣＳＶ貼付用!J87)</f>
        <v/>
      </c>
      <c r="E101" s="36" t="str">
        <f>IF(ＣＳＶ貼付用!F87="","",ＣＳＶ貼付用!F87)</f>
        <v/>
      </c>
      <c r="F101" s="38" t="str">
        <f>IF(ＣＳＶ貼付用!T87="","",ＣＳＶ貼付用!T87)</f>
        <v/>
      </c>
      <c r="G101" s="38"/>
      <c r="H101" s="38" t="str">
        <f>IF(ＣＳＶ貼付用!GJ87="","",ＣＳＶ貼付用!GJ87)</f>
        <v/>
      </c>
      <c r="I101" s="38" t="str">
        <f>IF(ＣＳＶ貼付用!GL87="","",ＣＳＶ貼付用!GL87)</f>
        <v/>
      </c>
      <c r="J101" s="38" t="str">
        <f>IF(ＣＳＶ貼付用!GN87="","",ＣＳＶ貼付用!GN87)</f>
        <v/>
      </c>
      <c r="K101" s="38" t="str">
        <f>IF(ＣＳＶ貼付用!GP87="","",ＣＳＶ貼付用!GP87)</f>
        <v/>
      </c>
      <c r="L101" s="45" t="s">
        <v>30</v>
      </c>
      <c r="M101" s="55" t="str">
        <f>IF(ＣＳＶ貼付用!AT87="","",ＣＳＶ貼付用!AT87)</f>
        <v/>
      </c>
      <c r="N101" s="38" t="str">
        <f>IF(ＣＳＶ貼付用!AV87="","",ＣＳＶ貼付用!AV87)</f>
        <v/>
      </c>
      <c r="O101" s="38" t="str">
        <f>IF(ＣＳＶ貼付用!AX87="","",ＣＳＶ貼付用!AX87)</f>
        <v/>
      </c>
      <c r="P101" s="40" t="str">
        <f>IF(ＣＳＶ貼付用!FE87="","",ＣＳＶ貼付用!FE87)</f>
        <v/>
      </c>
      <c r="Q101" s="41" t="str">
        <f>IF(林齢計算用!A87="","",林齢計算用!A87)</f>
        <v/>
      </c>
      <c r="R101" s="41" t="str">
        <f t="shared" si="148"/>
        <v/>
      </c>
      <c r="S101" s="56" t="str">
        <f>IF(ＣＳＶ貼付用!EG87="","",ＣＳＶ貼付用!EG87*10)</f>
        <v/>
      </c>
      <c r="T101" s="23" t="str">
        <f>IF(O101="スギ",INDEX(データ!$C$7:$E$26,MATCH(R101,データ!$B$7:$B$26),MATCH(P101,データ!$C$6:$E$6)),IF(O101="ヒノキ",INDEX(データ!$C$32:$E$51,MATCH(R101,データ!$B$32:$B$51),MATCH(P101,データ!$C$31:$E$31)),IF(O101="マツ",INDEX(データ!#REF!,MATCH(R101,データ!#REF!),MATCH(P101,データ!#REF!)),IF(O101="ザツ",INDEX(データ!#REF!,MATCH(R101,データ!#REF!),MATCH(P101,データ!#REF!)),""))))</f>
        <v/>
      </c>
      <c r="U101" s="22" t="str">
        <f t="shared" si="239"/>
        <v/>
      </c>
      <c r="V101" s="21" t="str">
        <f t="shared" si="243"/>
        <v/>
      </c>
      <c r="W101" s="21" t="str">
        <f t="shared" si="240"/>
        <v/>
      </c>
      <c r="X101" s="23" t="str">
        <f>IF(O101="スギ",INDEX(データ!$H$7:$J$26,MATCH(R101,データ!$G$7:$G$26),MATCH(P101,データ!$H$6:$J$6)),IF(O101="ヒノキ",INDEX(データ!$H$32:$J$51,MATCH(R101,データ!$G$32:$G$51),MATCH(P101,データ!$H$31:$J$31)),IF(O101="マツ",INDEX(データ!#REF!,MATCH(R101,データ!#REF!),MATCH(P101,データ!#REF!)),IF(O101="ザツ",INDEX(データ!#REF!,MATCH(R101,データ!#REF!),MATCH(P101,データ!#REF!)),""))))</f>
        <v/>
      </c>
      <c r="Y101" s="22" t="str">
        <f t="shared" si="241"/>
        <v/>
      </c>
      <c r="Z101" s="21" t="str">
        <f t="shared" si="242"/>
        <v/>
      </c>
      <c r="AA101" s="27" t="str">
        <f t="shared" si="149"/>
        <v/>
      </c>
      <c r="AB101" s="24" t="str">
        <f t="shared" si="150"/>
        <v/>
      </c>
      <c r="AC101" s="25" t="str">
        <f t="shared" si="151"/>
        <v>0</v>
      </c>
      <c r="AD101" s="26" t="str">
        <f t="shared" si="152"/>
        <v/>
      </c>
      <c r="AE101" s="26" t="str">
        <f t="shared" si="153"/>
        <v/>
      </c>
      <c r="AF101" s="26" t="str">
        <f t="shared" si="154"/>
        <v/>
      </c>
      <c r="AG101" s="27" t="str">
        <f t="shared" si="155"/>
        <v/>
      </c>
      <c r="AH101" s="26" t="str">
        <f t="shared" si="156"/>
        <v/>
      </c>
      <c r="AI101" s="26" t="str">
        <f t="shared" si="157"/>
        <v/>
      </c>
      <c r="AJ101" s="45" t="s">
        <v>30</v>
      </c>
      <c r="AK101" s="55" t="str">
        <f>IF(ＣＳＶ貼付用!BI87="","",ＣＳＶ貼付用!BI87)</f>
        <v/>
      </c>
      <c r="AL101" s="38" t="str">
        <f>IF(ＣＳＶ貼付用!BK87="","",ＣＳＶ貼付用!BK87)</f>
        <v/>
      </c>
      <c r="AM101" s="38" t="str">
        <f>IF(ＣＳＶ貼付用!BM87="","",ＣＳＶ貼付用!BM87)</f>
        <v/>
      </c>
      <c r="AN101" s="40" t="str">
        <f t="shared" si="158"/>
        <v/>
      </c>
      <c r="AO101" s="41" t="str">
        <f>IF(林齢計算用!B87="","",林齢計算用!B87)</f>
        <v/>
      </c>
      <c r="AP101" s="41" t="str">
        <f t="shared" si="159"/>
        <v/>
      </c>
      <c r="AQ101" s="41" t="str">
        <f t="shared" si="160"/>
        <v/>
      </c>
      <c r="AR101" s="23" t="str">
        <f>IF(AM101="スギ",INDEX(データ!$C$7:$E$26,MATCH(AP101,データ!$B$7:$B$26),MATCH(AN101,データ!$C$6:$E$6)),IF(AM101="ヒノキ",INDEX(データ!$C$32:$E$51,MATCH(AP101,データ!$B$32:$B$51),MATCH(AN101,データ!$C$31:$E$31)),IF(AM101="マツ",INDEX(データ!#REF!,MATCH(AP101,データ!#REF!),MATCH(AN101,データ!#REF!)),IF(AM101="ザツ",INDEX(データ!#REF!,MATCH(AP101,データ!#REF!),MATCH(AN101,データ!#REF!)),""))))</f>
        <v/>
      </c>
      <c r="AS101" s="22" t="str">
        <f t="shared" si="143"/>
        <v/>
      </c>
      <c r="AT101" s="21" t="str">
        <f t="shared" si="161"/>
        <v/>
      </c>
      <c r="AU101" s="21" t="str">
        <f t="shared" si="162"/>
        <v/>
      </c>
      <c r="AV101" s="24" t="str">
        <f>IF(AM101="スギ",INDEX(データ!$H$7:$J$26,MATCH(AP101,データ!$G$7:$G$26),MATCH(AN101,データ!$H$6:$J$6)),IF(AM101="ヒノキ",INDEX(データ!$H$32:$J$51,MATCH(AP101,データ!$G$32:$G$51),MATCH(AN101,データ!$H$31:$J$31)),IF(AM101="マツ",INDEX(データ!#REF!,MATCH(AP101,データ!#REF!),MATCH(AN101,データ!#REF!)),IF(AM101="ザツ",INDEX(データ!#REF!,MATCH(AP101,データ!#REF!),MATCH(AN101,データ!#REF!)),""))))</f>
        <v/>
      </c>
      <c r="AW101" s="22" t="str">
        <f t="shared" si="163"/>
        <v/>
      </c>
      <c r="AX101" s="21" t="str">
        <f t="shared" si="164"/>
        <v/>
      </c>
      <c r="AY101" s="27" t="str">
        <f t="shared" si="165"/>
        <v/>
      </c>
      <c r="AZ101" s="24" t="str">
        <f t="shared" si="166"/>
        <v/>
      </c>
      <c r="BA101" s="25" t="str">
        <f t="shared" si="167"/>
        <v>0</v>
      </c>
      <c r="BB101" s="26" t="str">
        <f t="shared" si="168"/>
        <v/>
      </c>
      <c r="BC101" s="26" t="str">
        <f t="shared" si="169"/>
        <v/>
      </c>
      <c r="BD101" s="26" t="str">
        <f t="shared" si="170"/>
        <v/>
      </c>
      <c r="BE101" s="27" t="str">
        <f t="shared" si="171"/>
        <v/>
      </c>
      <c r="BF101" s="26" t="str">
        <f t="shared" si="172"/>
        <v/>
      </c>
      <c r="BG101" s="26" t="str">
        <f t="shared" si="173"/>
        <v/>
      </c>
      <c r="BH101" s="45" t="s">
        <v>30</v>
      </c>
      <c r="BI101" s="55" t="str">
        <f>IF(ＣＳＶ貼付用!BX87="","",ＣＳＶ貼付用!BX87)</f>
        <v/>
      </c>
      <c r="BJ101" s="38" t="str">
        <f>IF(ＣＳＶ貼付用!BZ87="","",ＣＳＶ貼付用!BZ87)</f>
        <v/>
      </c>
      <c r="BK101" s="38" t="str">
        <f>IF(ＣＳＶ貼付用!CB87="","",ＣＳＶ貼付用!CB87)</f>
        <v/>
      </c>
      <c r="BL101" s="40" t="str">
        <f t="shared" si="174"/>
        <v/>
      </c>
      <c r="BM101" s="41" t="str">
        <f>IF(林齢計算用!C87="","",林齢計算用!C87)</f>
        <v/>
      </c>
      <c r="BN101" s="41" t="str">
        <f t="shared" si="175"/>
        <v/>
      </c>
      <c r="BO101" s="41" t="str">
        <f t="shared" si="176"/>
        <v/>
      </c>
      <c r="BP101" s="23" t="str">
        <f>IF(BK101="スギ",INDEX(データ!$C$7:$E$26,MATCH(BN101,データ!$B$7:$B$26),MATCH(BL101,データ!$C$6:$E$6)),IF(BK101="ヒノキ",INDEX(データ!$C$32:$E$51,MATCH(BN101,データ!$B$32:$B$51),MATCH(BL101,データ!$C$31:$E$31)),IF(BK101="マツ",INDEX(データ!#REF!,MATCH(BN101,データ!#REF!),MATCH(BL101,データ!#REF!)),IF(BK101="ザツ",INDEX(データ!#REF!,MATCH(BN101,データ!#REF!),MATCH(BL101,データ!#REF!)),""))))</f>
        <v/>
      </c>
      <c r="BQ101" s="22" t="str">
        <f t="shared" si="144"/>
        <v/>
      </c>
      <c r="BR101" s="21" t="str">
        <f t="shared" si="177"/>
        <v/>
      </c>
      <c r="BS101" s="21" t="str">
        <f t="shared" si="178"/>
        <v/>
      </c>
      <c r="BT101" s="24" t="str">
        <f>IF(BK101="スギ",INDEX(データ!$H$7:$J$26,MATCH(BN101,データ!$G$7:$G$26),MATCH(BL101,データ!$H$6:$J$6)),IF(BK101="ヒノキ",INDEX(データ!$H$32:$J$51,MATCH(BN101,データ!$G$32:$G$51),MATCH(BL101,データ!$H$31:$J$31)),IF(BK101="マツ",INDEX(データ!#REF!,MATCH(BN101,データ!#REF!),MATCH(BL101,データ!#REF!)),IF(BK101="ザツ",INDEX(データ!#REF!,MATCH(BN101,データ!#REF!),MATCH(BL101,データ!#REF!)),""))))</f>
        <v/>
      </c>
      <c r="BU101" s="22" t="str">
        <f t="shared" si="179"/>
        <v/>
      </c>
      <c r="BV101" s="21" t="str">
        <f t="shared" si="180"/>
        <v/>
      </c>
      <c r="BW101" s="27" t="str">
        <f t="shared" si="181"/>
        <v/>
      </c>
      <c r="BX101" s="24" t="str">
        <f t="shared" si="182"/>
        <v/>
      </c>
      <c r="BY101" s="25" t="str">
        <f t="shared" si="183"/>
        <v>0</v>
      </c>
      <c r="BZ101" s="26" t="str">
        <f t="shared" si="184"/>
        <v/>
      </c>
      <c r="CA101" s="26" t="str">
        <f t="shared" si="185"/>
        <v/>
      </c>
      <c r="CB101" s="26" t="str">
        <f t="shared" si="186"/>
        <v/>
      </c>
      <c r="CC101" s="27" t="str">
        <f t="shared" si="187"/>
        <v/>
      </c>
      <c r="CD101" s="26" t="str">
        <f t="shared" si="188"/>
        <v/>
      </c>
      <c r="CE101" s="26" t="str">
        <f t="shared" si="189"/>
        <v/>
      </c>
      <c r="CF101" s="45" t="s">
        <v>30</v>
      </c>
      <c r="CG101" s="55" t="str">
        <f>IF(ＣＳＶ貼付用!CM87="","",ＣＳＶ貼付用!CM87)</f>
        <v/>
      </c>
      <c r="CH101" s="38" t="str">
        <f>IF(ＣＳＶ貼付用!CO87="","",ＣＳＶ貼付用!CO87)</f>
        <v/>
      </c>
      <c r="CI101" s="38" t="str">
        <f>IF(ＣＳＶ貼付用!CQ87="","",ＣＳＶ貼付用!CQ87)</f>
        <v/>
      </c>
      <c r="CJ101" s="40" t="str">
        <f t="shared" si="190"/>
        <v/>
      </c>
      <c r="CK101" s="41" t="str">
        <f>IF(林齢計算用!D87="","",林齢計算用!D87)</f>
        <v/>
      </c>
      <c r="CL101" s="41" t="str">
        <f t="shared" si="191"/>
        <v/>
      </c>
      <c r="CM101" s="41" t="str">
        <f t="shared" si="192"/>
        <v/>
      </c>
      <c r="CN101" s="23" t="str">
        <f>IF(CI101="スギ",INDEX(データ!$C$7:$E$26,MATCH(CL101,データ!$B$7:$B$26),MATCH(CJ101,データ!$C$6:$E$6)),IF(CI101="ヒノキ",INDEX(データ!$C$32:$E$51,MATCH(CL101,データ!$B$32:$B$51),MATCH(CJ101,データ!$C$31:$E$31)),IF(CI101="マツ",INDEX(データ!#REF!,MATCH(CL101,データ!#REF!),MATCH(CJ101,データ!#REF!)),IF(CI101="ザツ",INDEX(データ!#REF!,MATCH(CL101,データ!#REF!),MATCH(CJ101,データ!#REF!)),""))))</f>
        <v/>
      </c>
      <c r="CO101" s="22" t="str">
        <f t="shared" si="145"/>
        <v/>
      </c>
      <c r="CP101" s="21" t="str">
        <f t="shared" si="193"/>
        <v/>
      </c>
      <c r="CQ101" s="21" t="str">
        <f t="shared" si="194"/>
        <v/>
      </c>
      <c r="CR101" s="24" t="str">
        <f>IF(CI101="スギ",INDEX(データ!$H$7:$J$26,MATCH(CL101,データ!$G$7:$G$26),MATCH(CJ101,データ!$H$6:$J$6)),IF(CI101="ヒノキ",INDEX(データ!$H$32:$J$51,MATCH(CL101,データ!$G$32:$G$51),MATCH(CJ101,データ!$H$31:$J$31)),IF(CI101="マツ",INDEX(データ!#REF!,MATCH(CL101,データ!#REF!),MATCH(CJ101,データ!#REF!)),IF(CI101="ザツ",INDEX(データ!#REF!,MATCH(CL101,データ!#REF!),MATCH(CJ101,データ!#REF!)),""))))</f>
        <v/>
      </c>
      <c r="CS101" s="22" t="str">
        <f t="shared" si="195"/>
        <v/>
      </c>
      <c r="CT101" s="21" t="str">
        <f t="shared" si="196"/>
        <v/>
      </c>
      <c r="CU101" s="27" t="str">
        <f t="shared" si="197"/>
        <v/>
      </c>
      <c r="CV101" s="24" t="str">
        <f t="shared" si="198"/>
        <v/>
      </c>
      <c r="CW101" s="25" t="str">
        <f t="shared" si="199"/>
        <v>0</v>
      </c>
      <c r="CX101" s="26" t="str">
        <f t="shared" si="200"/>
        <v/>
      </c>
      <c r="CY101" s="26" t="str">
        <f t="shared" si="201"/>
        <v/>
      </c>
      <c r="CZ101" s="26" t="str">
        <f t="shared" si="202"/>
        <v/>
      </c>
      <c r="DA101" s="27" t="str">
        <f t="shared" si="203"/>
        <v/>
      </c>
      <c r="DB101" s="26" t="str">
        <f t="shared" si="204"/>
        <v/>
      </c>
      <c r="DC101" s="26" t="str">
        <f t="shared" si="205"/>
        <v/>
      </c>
      <c r="DD101" s="45" t="s">
        <v>30</v>
      </c>
      <c r="DE101" s="55" t="str">
        <f>IF(ＣＳＶ貼付用!DB87="","",ＣＳＶ貼付用!DB87)</f>
        <v/>
      </c>
      <c r="DF101" s="38" t="str">
        <f>IF(ＣＳＶ貼付用!DD87="","",ＣＳＶ貼付用!DD87)</f>
        <v/>
      </c>
      <c r="DG101" s="38" t="str">
        <f>IF(ＣＳＶ貼付用!DF87="","",ＣＳＶ貼付用!DF87)</f>
        <v/>
      </c>
      <c r="DH101" s="40" t="str">
        <f t="shared" si="206"/>
        <v/>
      </c>
      <c r="DI101" s="41" t="str">
        <f>IF(林齢計算用!E87="","",林齢計算用!E87)</f>
        <v/>
      </c>
      <c r="DJ101" s="41" t="str">
        <f t="shared" si="207"/>
        <v/>
      </c>
      <c r="DK101" s="41" t="str">
        <f t="shared" si="208"/>
        <v/>
      </c>
      <c r="DL101" s="23" t="str">
        <f>IF(DG101="スギ",INDEX(データ!$C$7:$E$26,MATCH(DJ101,データ!$B$7:$B$26),MATCH(DH101,データ!$C$6:$E$6)),IF(DG101="ヒノキ",INDEX(データ!$C$32:$E$51,MATCH(DJ101,データ!$B$32:$B$51),MATCH(DH101,データ!$C$31:$E$31)),IF(DG101="マツ",INDEX(データ!#REF!,MATCH(DJ101,データ!#REF!),MATCH(DH101,データ!#REF!)),IF(DG101="ザツ",INDEX(データ!#REF!,MATCH(DJ101,データ!#REF!),MATCH(DH101,データ!#REF!)),""))))</f>
        <v/>
      </c>
      <c r="DM101" s="22" t="str">
        <f t="shared" si="146"/>
        <v/>
      </c>
      <c r="DN101" s="21" t="str">
        <f t="shared" si="209"/>
        <v/>
      </c>
      <c r="DO101" s="21" t="str">
        <f t="shared" si="210"/>
        <v/>
      </c>
      <c r="DP101" s="24" t="str">
        <f>IF(DG101="スギ",INDEX(データ!$H$7:$J$26,MATCH(DJ101,データ!$G$7:$G$26),MATCH(DH101,データ!$H$6:$J$6)),IF(DG101="ヒノキ",INDEX(データ!$H$32:$J$51,MATCH(DJ101,データ!$G$32:$G$51),MATCH(DH101,データ!$H$31:$J$31)),IF(DG101="マツ",INDEX(データ!#REF!,MATCH(DJ101,データ!#REF!),MATCH(DH101,データ!#REF!)),IF(DG101="ザツ",INDEX(データ!#REF!,MATCH(DJ101,データ!#REF!),MATCH(DH101,データ!#REF!)),""))))</f>
        <v/>
      </c>
      <c r="DQ101" s="22" t="str">
        <f t="shared" si="211"/>
        <v/>
      </c>
      <c r="DR101" s="21" t="str">
        <f t="shared" si="212"/>
        <v/>
      </c>
      <c r="DS101" s="27" t="str">
        <f t="shared" si="213"/>
        <v/>
      </c>
      <c r="DT101" s="24" t="str">
        <f t="shared" si="214"/>
        <v/>
      </c>
      <c r="DU101" s="25" t="str">
        <f t="shared" si="215"/>
        <v>0</v>
      </c>
      <c r="DV101" s="26" t="str">
        <f t="shared" si="216"/>
        <v/>
      </c>
      <c r="DW101" s="26" t="str">
        <f t="shared" si="217"/>
        <v/>
      </c>
      <c r="DX101" s="26" t="str">
        <f t="shared" si="218"/>
        <v/>
      </c>
      <c r="DY101" s="27" t="str">
        <f t="shared" si="219"/>
        <v/>
      </c>
      <c r="DZ101" s="26" t="str">
        <f t="shared" si="220"/>
        <v/>
      </c>
      <c r="EA101" s="26" t="str">
        <f t="shared" si="221"/>
        <v/>
      </c>
      <c r="EB101" s="45" t="s">
        <v>30</v>
      </c>
      <c r="EC101" s="55" t="str">
        <f>IF(ＣＳＶ貼付用!DQ87="","",ＣＳＶ貼付用!DQ87)</f>
        <v/>
      </c>
      <c r="ED101" s="38" t="str">
        <f>IF(ＣＳＶ貼付用!DS87="","",ＣＳＶ貼付用!DS87)</f>
        <v/>
      </c>
      <c r="EE101" s="38" t="str">
        <f>IF(ＣＳＶ貼付用!DU87="","",ＣＳＶ貼付用!DU87)</f>
        <v/>
      </c>
      <c r="EF101" s="40" t="str">
        <f t="shared" si="222"/>
        <v/>
      </c>
      <c r="EG101" s="41" t="str">
        <f>IF(林齢計算用!F87="","",林齢計算用!F87)</f>
        <v/>
      </c>
      <c r="EH101" s="41" t="str">
        <f t="shared" si="223"/>
        <v/>
      </c>
      <c r="EI101" s="41" t="str">
        <f t="shared" si="224"/>
        <v/>
      </c>
      <c r="EJ101" s="23" t="str">
        <f>IF(EE101="スギ",INDEX(データ!$C$7:$E$26,MATCH(EH101,データ!$B$7:$B$26),MATCH(EF101,データ!$C$6:$E$6)),IF(EE101="ヒノキ",INDEX(データ!$C$32:$E$51,MATCH(EH101,データ!$B$32:$B$51),MATCH(EF101,データ!$C$31:$E$31)),IF(EE101="マツ",INDEX(データ!#REF!,MATCH(EH101,データ!#REF!),MATCH(EF101,データ!#REF!)),IF(EE101="ザツ",INDEX(データ!#REF!,MATCH(EH101,データ!#REF!),MATCH(EF101,データ!#REF!)),""))))</f>
        <v/>
      </c>
      <c r="EK101" s="22" t="str">
        <f t="shared" si="147"/>
        <v/>
      </c>
      <c r="EL101" s="21" t="str">
        <f t="shared" si="225"/>
        <v/>
      </c>
      <c r="EM101" s="21" t="str">
        <f t="shared" si="226"/>
        <v/>
      </c>
      <c r="EN101" s="24" t="str">
        <f>IF(EE101="スギ",INDEX(データ!$H$7:$J$26,MATCH(EH101,データ!$G$7:$G$26),MATCH(EF101,データ!$H$6:$J$6)),IF(EE101="ヒノキ",INDEX(データ!$H$32:$J$51,MATCH(EH101,データ!$G$32:$G$51),MATCH(EF101,データ!$H$31:$J$31)),IF(EE101="マツ",INDEX(データ!#REF!,MATCH(EH101,データ!#REF!),MATCH(EF101,データ!#REF!)),IF(EE101="ザツ",INDEX(データ!#REF!,MATCH(EH101,データ!#REF!),MATCH(EF101,データ!#REF!)),""))))</f>
        <v/>
      </c>
      <c r="EO101" s="22" t="str">
        <f t="shared" si="227"/>
        <v/>
      </c>
      <c r="EP101" s="21" t="str">
        <f t="shared" si="228"/>
        <v/>
      </c>
      <c r="EQ101" s="27" t="str">
        <f t="shared" si="229"/>
        <v/>
      </c>
      <c r="ER101" s="24" t="str">
        <f t="shared" si="230"/>
        <v/>
      </c>
      <c r="ES101" s="25" t="str">
        <f t="shared" si="231"/>
        <v>0</v>
      </c>
      <c r="ET101" s="26" t="str">
        <f t="shared" si="232"/>
        <v/>
      </c>
      <c r="EU101" s="26" t="str">
        <f t="shared" si="233"/>
        <v/>
      </c>
      <c r="EV101" s="26" t="str">
        <f t="shared" si="234"/>
        <v/>
      </c>
      <c r="EW101" s="27" t="str">
        <f t="shared" si="235"/>
        <v/>
      </c>
      <c r="EX101" s="26" t="str">
        <f t="shared" si="236"/>
        <v/>
      </c>
      <c r="EY101" s="26" t="str">
        <f t="shared" si="237"/>
        <v/>
      </c>
      <c r="EZ101" s="26">
        <f t="shared" si="238"/>
        <v>0</v>
      </c>
      <c r="FA101" s="43"/>
    </row>
    <row r="102" spans="1:157" ht="15.95" customHeight="1" x14ac:dyDescent="0.15">
      <c r="A102" s="21"/>
      <c r="B102" s="36" t="str">
        <f>IF(ＣＳＶ貼付用!G88="","",ＣＳＶ貼付用!G88)</f>
        <v/>
      </c>
      <c r="C102" s="36" t="str">
        <f>IF(ＣＳＶ貼付用!I88="","",ＣＳＶ貼付用!I88)</f>
        <v/>
      </c>
      <c r="D102" s="36" t="str">
        <f>IF(ＣＳＶ貼付用!J88="","",ＣＳＶ貼付用!J88)</f>
        <v/>
      </c>
      <c r="E102" s="36" t="str">
        <f>IF(ＣＳＶ貼付用!F88="","",ＣＳＶ貼付用!F88)</f>
        <v/>
      </c>
      <c r="F102" s="38" t="str">
        <f>IF(ＣＳＶ貼付用!T88="","",ＣＳＶ貼付用!T88)</f>
        <v/>
      </c>
      <c r="G102" s="38"/>
      <c r="H102" s="38" t="str">
        <f>IF(ＣＳＶ貼付用!GJ88="","",ＣＳＶ貼付用!GJ88)</f>
        <v/>
      </c>
      <c r="I102" s="38" t="str">
        <f>IF(ＣＳＶ貼付用!GL88="","",ＣＳＶ貼付用!GL88)</f>
        <v/>
      </c>
      <c r="J102" s="38" t="str">
        <f>IF(ＣＳＶ貼付用!GN88="","",ＣＳＶ貼付用!GN88)</f>
        <v/>
      </c>
      <c r="K102" s="38" t="str">
        <f>IF(ＣＳＶ貼付用!GP88="","",ＣＳＶ貼付用!GP88)</f>
        <v/>
      </c>
      <c r="L102" s="45" t="s">
        <v>30</v>
      </c>
      <c r="M102" s="55" t="str">
        <f>IF(ＣＳＶ貼付用!AT88="","",ＣＳＶ貼付用!AT88)</f>
        <v/>
      </c>
      <c r="N102" s="38" t="str">
        <f>IF(ＣＳＶ貼付用!AV88="","",ＣＳＶ貼付用!AV88)</f>
        <v/>
      </c>
      <c r="O102" s="38" t="str">
        <f>IF(ＣＳＶ貼付用!AX88="","",ＣＳＶ貼付用!AX88)</f>
        <v/>
      </c>
      <c r="P102" s="40" t="str">
        <f>IF(ＣＳＶ貼付用!FE88="","",ＣＳＶ貼付用!FE88)</f>
        <v/>
      </c>
      <c r="Q102" s="41" t="str">
        <f>IF(林齢計算用!A88="","",林齢計算用!A88)</f>
        <v/>
      </c>
      <c r="R102" s="41" t="str">
        <f t="shared" si="148"/>
        <v/>
      </c>
      <c r="S102" s="56" t="str">
        <f>IF(ＣＳＶ貼付用!EG88="","",ＣＳＶ貼付用!EG88*10)</f>
        <v/>
      </c>
      <c r="T102" s="23" t="str">
        <f>IF(O102="スギ",INDEX(データ!$C$7:$E$26,MATCH(R102,データ!$B$7:$B$26),MATCH(P102,データ!$C$6:$E$6)),IF(O102="ヒノキ",INDEX(データ!$C$32:$E$51,MATCH(R102,データ!$B$32:$B$51),MATCH(P102,データ!$C$31:$E$31)),IF(O102="マツ",INDEX(データ!#REF!,MATCH(R102,データ!#REF!),MATCH(P102,データ!#REF!)),IF(O102="ザツ",INDEX(データ!#REF!,MATCH(R102,データ!#REF!),MATCH(P102,データ!#REF!)),""))))</f>
        <v/>
      </c>
      <c r="U102" s="22" t="str">
        <f t="shared" si="239"/>
        <v/>
      </c>
      <c r="V102" s="21" t="str">
        <f t="shared" si="243"/>
        <v/>
      </c>
      <c r="W102" s="21" t="str">
        <f t="shared" si="240"/>
        <v/>
      </c>
      <c r="X102" s="23" t="str">
        <f>IF(O102="スギ",INDEX(データ!$H$7:$J$26,MATCH(R102,データ!$G$7:$G$26),MATCH(P102,データ!$H$6:$J$6)),IF(O102="ヒノキ",INDEX(データ!$H$32:$J$51,MATCH(R102,データ!$G$32:$G$51),MATCH(P102,データ!$H$31:$J$31)),IF(O102="マツ",INDEX(データ!#REF!,MATCH(R102,データ!#REF!),MATCH(P102,データ!#REF!)),IF(O102="ザツ",INDEX(データ!#REF!,MATCH(R102,データ!#REF!),MATCH(P102,データ!#REF!)),""))))</f>
        <v/>
      </c>
      <c r="Y102" s="22" t="str">
        <f t="shared" si="241"/>
        <v/>
      </c>
      <c r="Z102" s="21" t="str">
        <f t="shared" si="242"/>
        <v/>
      </c>
      <c r="AA102" s="27" t="str">
        <f t="shared" si="149"/>
        <v/>
      </c>
      <c r="AB102" s="24" t="str">
        <f t="shared" si="150"/>
        <v/>
      </c>
      <c r="AC102" s="25" t="str">
        <f t="shared" si="151"/>
        <v>0</v>
      </c>
      <c r="AD102" s="26" t="str">
        <f t="shared" si="152"/>
        <v/>
      </c>
      <c r="AE102" s="26" t="str">
        <f t="shared" si="153"/>
        <v/>
      </c>
      <c r="AF102" s="26" t="str">
        <f t="shared" si="154"/>
        <v/>
      </c>
      <c r="AG102" s="27" t="str">
        <f t="shared" si="155"/>
        <v/>
      </c>
      <c r="AH102" s="26" t="str">
        <f t="shared" si="156"/>
        <v/>
      </c>
      <c r="AI102" s="26" t="str">
        <f t="shared" si="157"/>
        <v/>
      </c>
      <c r="AJ102" s="45" t="s">
        <v>30</v>
      </c>
      <c r="AK102" s="55" t="str">
        <f>IF(ＣＳＶ貼付用!BI88="","",ＣＳＶ貼付用!BI88)</f>
        <v/>
      </c>
      <c r="AL102" s="38" t="str">
        <f>IF(ＣＳＶ貼付用!BK88="","",ＣＳＶ貼付用!BK88)</f>
        <v/>
      </c>
      <c r="AM102" s="38" t="str">
        <f>IF(ＣＳＶ貼付用!BM88="","",ＣＳＶ貼付用!BM88)</f>
        <v/>
      </c>
      <c r="AN102" s="40" t="str">
        <f t="shared" si="158"/>
        <v/>
      </c>
      <c r="AO102" s="41" t="str">
        <f>IF(林齢計算用!B88="","",林齢計算用!B88)</f>
        <v/>
      </c>
      <c r="AP102" s="41" t="str">
        <f t="shared" si="159"/>
        <v/>
      </c>
      <c r="AQ102" s="41" t="str">
        <f t="shared" si="160"/>
        <v/>
      </c>
      <c r="AR102" s="23" t="str">
        <f>IF(AM102="スギ",INDEX(データ!$C$7:$E$26,MATCH(AP102,データ!$B$7:$B$26),MATCH(AN102,データ!$C$6:$E$6)),IF(AM102="ヒノキ",INDEX(データ!$C$32:$E$51,MATCH(AP102,データ!$B$32:$B$51),MATCH(AN102,データ!$C$31:$E$31)),IF(AM102="マツ",INDEX(データ!#REF!,MATCH(AP102,データ!#REF!),MATCH(AN102,データ!#REF!)),IF(AM102="ザツ",INDEX(データ!#REF!,MATCH(AP102,データ!#REF!),MATCH(AN102,データ!#REF!)),""))))</f>
        <v/>
      </c>
      <c r="AS102" s="22" t="str">
        <f t="shared" si="143"/>
        <v/>
      </c>
      <c r="AT102" s="21" t="str">
        <f t="shared" si="161"/>
        <v/>
      </c>
      <c r="AU102" s="21" t="str">
        <f t="shared" si="162"/>
        <v/>
      </c>
      <c r="AV102" s="24" t="str">
        <f>IF(AM102="スギ",INDEX(データ!$H$7:$J$26,MATCH(AP102,データ!$G$7:$G$26),MATCH(AN102,データ!$H$6:$J$6)),IF(AM102="ヒノキ",INDEX(データ!$H$32:$J$51,MATCH(AP102,データ!$G$32:$G$51),MATCH(AN102,データ!$H$31:$J$31)),IF(AM102="マツ",INDEX(データ!#REF!,MATCH(AP102,データ!#REF!),MATCH(AN102,データ!#REF!)),IF(AM102="ザツ",INDEX(データ!#REF!,MATCH(AP102,データ!#REF!),MATCH(AN102,データ!#REF!)),""))))</f>
        <v/>
      </c>
      <c r="AW102" s="22" t="str">
        <f t="shared" si="163"/>
        <v/>
      </c>
      <c r="AX102" s="21" t="str">
        <f t="shared" si="164"/>
        <v/>
      </c>
      <c r="AY102" s="27" t="str">
        <f t="shared" si="165"/>
        <v/>
      </c>
      <c r="AZ102" s="24" t="str">
        <f t="shared" si="166"/>
        <v/>
      </c>
      <c r="BA102" s="25" t="str">
        <f t="shared" si="167"/>
        <v>0</v>
      </c>
      <c r="BB102" s="26" t="str">
        <f t="shared" si="168"/>
        <v/>
      </c>
      <c r="BC102" s="26" t="str">
        <f t="shared" si="169"/>
        <v/>
      </c>
      <c r="BD102" s="26" t="str">
        <f t="shared" si="170"/>
        <v/>
      </c>
      <c r="BE102" s="27" t="str">
        <f t="shared" si="171"/>
        <v/>
      </c>
      <c r="BF102" s="26" t="str">
        <f t="shared" si="172"/>
        <v/>
      </c>
      <c r="BG102" s="26" t="str">
        <f t="shared" si="173"/>
        <v/>
      </c>
      <c r="BH102" s="45" t="s">
        <v>30</v>
      </c>
      <c r="BI102" s="55" t="str">
        <f>IF(ＣＳＶ貼付用!BX88="","",ＣＳＶ貼付用!BX88)</f>
        <v/>
      </c>
      <c r="BJ102" s="38" t="str">
        <f>IF(ＣＳＶ貼付用!BZ88="","",ＣＳＶ貼付用!BZ88)</f>
        <v/>
      </c>
      <c r="BK102" s="38" t="str">
        <f>IF(ＣＳＶ貼付用!CB88="","",ＣＳＶ貼付用!CB88)</f>
        <v/>
      </c>
      <c r="BL102" s="40" t="str">
        <f t="shared" si="174"/>
        <v/>
      </c>
      <c r="BM102" s="41" t="str">
        <f>IF(林齢計算用!C88="","",林齢計算用!C88)</f>
        <v/>
      </c>
      <c r="BN102" s="41" t="str">
        <f t="shared" si="175"/>
        <v/>
      </c>
      <c r="BO102" s="41" t="str">
        <f t="shared" si="176"/>
        <v/>
      </c>
      <c r="BP102" s="23" t="str">
        <f>IF(BK102="スギ",INDEX(データ!$C$7:$E$26,MATCH(BN102,データ!$B$7:$B$26),MATCH(BL102,データ!$C$6:$E$6)),IF(BK102="ヒノキ",INDEX(データ!$C$32:$E$51,MATCH(BN102,データ!$B$32:$B$51),MATCH(BL102,データ!$C$31:$E$31)),IF(BK102="マツ",INDEX(データ!#REF!,MATCH(BN102,データ!#REF!),MATCH(BL102,データ!#REF!)),IF(BK102="ザツ",INDEX(データ!#REF!,MATCH(BN102,データ!#REF!),MATCH(BL102,データ!#REF!)),""))))</f>
        <v/>
      </c>
      <c r="BQ102" s="22" t="str">
        <f t="shared" si="144"/>
        <v/>
      </c>
      <c r="BR102" s="21" t="str">
        <f t="shared" si="177"/>
        <v/>
      </c>
      <c r="BS102" s="21" t="str">
        <f t="shared" si="178"/>
        <v/>
      </c>
      <c r="BT102" s="24" t="str">
        <f>IF(BK102="スギ",INDEX(データ!$H$7:$J$26,MATCH(BN102,データ!$G$7:$G$26),MATCH(BL102,データ!$H$6:$J$6)),IF(BK102="ヒノキ",INDEX(データ!$H$32:$J$51,MATCH(BN102,データ!$G$32:$G$51),MATCH(BL102,データ!$H$31:$J$31)),IF(BK102="マツ",INDEX(データ!#REF!,MATCH(BN102,データ!#REF!),MATCH(BL102,データ!#REF!)),IF(BK102="ザツ",INDEX(データ!#REF!,MATCH(BN102,データ!#REF!),MATCH(BL102,データ!#REF!)),""))))</f>
        <v/>
      </c>
      <c r="BU102" s="22" t="str">
        <f t="shared" si="179"/>
        <v/>
      </c>
      <c r="BV102" s="21" t="str">
        <f t="shared" si="180"/>
        <v/>
      </c>
      <c r="BW102" s="27" t="str">
        <f t="shared" si="181"/>
        <v/>
      </c>
      <c r="BX102" s="24" t="str">
        <f t="shared" si="182"/>
        <v/>
      </c>
      <c r="BY102" s="25" t="str">
        <f t="shared" si="183"/>
        <v>0</v>
      </c>
      <c r="BZ102" s="26" t="str">
        <f t="shared" si="184"/>
        <v/>
      </c>
      <c r="CA102" s="26" t="str">
        <f t="shared" si="185"/>
        <v/>
      </c>
      <c r="CB102" s="26" t="str">
        <f t="shared" si="186"/>
        <v/>
      </c>
      <c r="CC102" s="27" t="str">
        <f t="shared" si="187"/>
        <v/>
      </c>
      <c r="CD102" s="26" t="str">
        <f t="shared" si="188"/>
        <v/>
      </c>
      <c r="CE102" s="26" t="str">
        <f t="shared" si="189"/>
        <v/>
      </c>
      <c r="CF102" s="45" t="s">
        <v>30</v>
      </c>
      <c r="CG102" s="55" t="str">
        <f>IF(ＣＳＶ貼付用!CM88="","",ＣＳＶ貼付用!CM88)</f>
        <v/>
      </c>
      <c r="CH102" s="38" t="str">
        <f>IF(ＣＳＶ貼付用!CO88="","",ＣＳＶ貼付用!CO88)</f>
        <v/>
      </c>
      <c r="CI102" s="38" t="str">
        <f>IF(ＣＳＶ貼付用!CQ88="","",ＣＳＶ貼付用!CQ88)</f>
        <v/>
      </c>
      <c r="CJ102" s="40" t="str">
        <f t="shared" si="190"/>
        <v/>
      </c>
      <c r="CK102" s="41" t="str">
        <f>IF(林齢計算用!D88="","",林齢計算用!D88)</f>
        <v/>
      </c>
      <c r="CL102" s="41" t="str">
        <f t="shared" si="191"/>
        <v/>
      </c>
      <c r="CM102" s="41" t="str">
        <f t="shared" si="192"/>
        <v/>
      </c>
      <c r="CN102" s="23" t="str">
        <f>IF(CI102="スギ",INDEX(データ!$C$7:$E$26,MATCH(CL102,データ!$B$7:$B$26),MATCH(CJ102,データ!$C$6:$E$6)),IF(CI102="ヒノキ",INDEX(データ!$C$32:$E$51,MATCH(CL102,データ!$B$32:$B$51),MATCH(CJ102,データ!$C$31:$E$31)),IF(CI102="マツ",INDEX(データ!#REF!,MATCH(CL102,データ!#REF!),MATCH(CJ102,データ!#REF!)),IF(CI102="ザツ",INDEX(データ!#REF!,MATCH(CL102,データ!#REF!),MATCH(CJ102,データ!#REF!)),""))))</f>
        <v/>
      </c>
      <c r="CO102" s="22" t="str">
        <f t="shared" si="145"/>
        <v/>
      </c>
      <c r="CP102" s="21" t="str">
        <f t="shared" si="193"/>
        <v/>
      </c>
      <c r="CQ102" s="21" t="str">
        <f t="shared" si="194"/>
        <v/>
      </c>
      <c r="CR102" s="24" t="str">
        <f>IF(CI102="スギ",INDEX(データ!$H$7:$J$26,MATCH(CL102,データ!$G$7:$G$26),MATCH(CJ102,データ!$H$6:$J$6)),IF(CI102="ヒノキ",INDEX(データ!$H$32:$J$51,MATCH(CL102,データ!$G$32:$G$51),MATCH(CJ102,データ!$H$31:$J$31)),IF(CI102="マツ",INDEX(データ!#REF!,MATCH(CL102,データ!#REF!),MATCH(CJ102,データ!#REF!)),IF(CI102="ザツ",INDEX(データ!#REF!,MATCH(CL102,データ!#REF!),MATCH(CJ102,データ!#REF!)),""))))</f>
        <v/>
      </c>
      <c r="CS102" s="22" t="str">
        <f t="shared" si="195"/>
        <v/>
      </c>
      <c r="CT102" s="21" t="str">
        <f t="shared" si="196"/>
        <v/>
      </c>
      <c r="CU102" s="27" t="str">
        <f t="shared" si="197"/>
        <v/>
      </c>
      <c r="CV102" s="24" t="str">
        <f t="shared" si="198"/>
        <v/>
      </c>
      <c r="CW102" s="25" t="str">
        <f t="shared" si="199"/>
        <v>0</v>
      </c>
      <c r="CX102" s="26" t="str">
        <f t="shared" si="200"/>
        <v/>
      </c>
      <c r="CY102" s="26" t="str">
        <f t="shared" si="201"/>
        <v/>
      </c>
      <c r="CZ102" s="26" t="str">
        <f t="shared" si="202"/>
        <v/>
      </c>
      <c r="DA102" s="27" t="str">
        <f t="shared" si="203"/>
        <v/>
      </c>
      <c r="DB102" s="26" t="str">
        <f t="shared" si="204"/>
        <v/>
      </c>
      <c r="DC102" s="26" t="str">
        <f t="shared" si="205"/>
        <v/>
      </c>
      <c r="DD102" s="45" t="s">
        <v>30</v>
      </c>
      <c r="DE102" s="55" t="str">
        <f>IF(ＣＳＶ貼付用!DB88="","",ＣＳＶ貼付用!DB88)</f>
        <v/>
      </c>
      <c r="DF102" s="38" t="str">
        <f>IF(ＣＳＶ貼付用!DD88="","",ＣＳＶ貼付用!DD88)</f>
        <v/>
      </c>
      <c r="DG102" s="38" t="str">
        <f>IF(ＣＳＶ貼付用!DF88="","",ＣＳＶ貼付用!DF88)</f>
        <v/>
      </c>
      <c r="DH102" s="40" t="str">
        <f t="shared" si="206"/>
        <v/>
      </c>
      <c r="DI102" s="41" t="str">
        <f>IF(林齢計算用!E88="","",林齢計算用!E88)</f>
        <v/>
      </c>
      <c r="DJ102" s="41" t="str">
        <f t="shared" si="207"/>
        <v/>
      </c>
      <c r="DK102" s="41" t="str">
        <f t="shared" si="208"/>
        <v/>
      </c>
      <c r="DL102" s="23" t="str">
        <f>IF(DG102="スギ",INDEX(データ!$C$7:$E$26,MATCH(DJ102,データ!$B$7:$B$26),MATCH(DH102,データ!$C$6:$E$6)),IF(DG102="ヒノキ",INDEX(データ!$C$32:$E$51,MATCH(DJ102,データ!$B$32:$B$51),MATCH(DH102,データ!$C$31:$E$31)),IF(DG102="マツ",INDEX(データ!#REF!,MATCH(DJ102,データ!#REF!),MATCH(DH102,データ!#REF!)),IF(DG102="ザツ",INDEX(データ!#REF!,MATCH(DJ102,データ!#REF!),MATCH(DH102,データ!#REF!)),""))))</f>
        <v/>
      </c>
      <c r="DM102" s="22" t="str">
        <f t="shared" si="146"/>
        <v/>
      </c>
      <c r="DN102" s="21" t="str">
        <f t="shared" si="209"/>
        <v/>
      </c>
      <c r="DO102" s="21" t="str">
        <f t="shared" si="210"/>
        <v/>
      </c>
      <c r="DP102" s="24" t="str">
        <f>IF(DG102="スギ",INDEX(データ!$H$7:$J$26,MATCH(DJ102,データ!$G$7:$G$26),MATCH(DH102,データ!$H$6:$J$6)),IF(DG102="ヒノキ",INDEX(データ!$H$32:$J$51,MATCH(DJ102,データ!$G$32:$G$51),MATCH(DH102,データ!$H$31:$J$31)),IF(DG102="マツ",INDEX(データ!#REF!,MATCH(DJ102,データ!#REF!),MATCH(DH102,データ!#REF!)),IF(DG102="ザツ",INDEX(データ!#REF!,MATCH(DJ102,データ!#REF!),MATCH(DH102,データ!#REF!)),""))))</f>
        <v/>
      </c>
      <c r="DQ102" s="22" t="str">
        <f t="shared" si="211"/>
        <v/>
      </c>
      <c r="DR102" s="21" t="str">
        <f t="shared" si="212"/>
        <v/>
      </c>
      <c r="DS102" s="27" t="str">
        <f t="shared" si="213"/>
        <v/>
      </c>
      <c r="DT102" s="24" t="str">
        <f t="shared" si="214"/>
        <v/>
      </c>
      <c r="DU102" s="25" t="str">
        <f t="shared" si="215"/>
        <v>0</v>
      </c>
      <c r="DV102" s="26" t="str">
        <f t="shared" si="216"/>
        <v/>
      </c>
      <c r="DW102" s="26" t="str">
        <f t="shared" si="217"/>
        <v/>
      </c>
      <c r="DX102" s="26" t="str">
        <f t="shared" si="218"/>
        <v/>
      </c>
      <c r="DY102" s="27" t="str">
        <f t="shared" si="219"/>
        <v/>
      </c>
      <c r="DZ102" s="26" t="str">
        <f t="shared" si="220"/>
        <v/>
      </c>
      <c r="EA102" s="26" t="str">
        <f t="shared" si="221"/>
        <v/>
      </c>
      <c r="EB102" s="45" t="s">
        <v>30</v>
      </c>
      <c r="EC102" s="55" t="str">
        <f>IF(ＣＳＶ貼付用!DQ88="","",ＣＳＶ貼付用!DQ88)</f>
        <v/>
      </c>
      <c r="ED102" s="38" t="str">
        <f>IF(ＣＳＶ貼付用!DS88="","",ＣＳＶ貼付用!DS88)</f>
        <v/>
      </c>
      <c r="EE102" s="38" t="str">
        <f>IF(ＣＳＶ貼付用!DU88="","",ＣＳＶ貼付用!DU88)</f>
        <v/>
      </c>
      <c r="EF102" s="40" t="str">
        <f t="shared" si="222"/>
        <v/>
      </c>
      <c r="EG102" s="41" t="str">
        <f>IF(林齢計算用!F88="","",林齢計算用!F88)</f>
        <v/>
      </c>
      <c r="EH102" s="41" t="str">
        <f t="shared" si="223"/>
        <v/>
      </c>
      <c r="EI102" s="41" t="str">
        <f t="shared" si="224"/>
        <v/>
      </c>
      <c r="EJ102" s="23" t="str">
        <f>IF(EE102="スギ",INDEX(データ!$C$7:$E$26,MATCH(EH102,データ!$B$7:$B$26),MATCH(EF102,データ!$C$6:$E$6)),IF(EE102="ヒノキ",INDEX(データ!$C$32:$E$51,MATCH(EH102,データ!$B$32:$B$51),MATCH(EF102,データ!$C$31:$E$31)),IF(EE102="マツ",INDEX(データ!#REF!,MATCH(EH102,データ!#REF!),MATCH(EF102,データ!#REF!)),IF(EE102="ザツ",INDEX(データ!#REF!,MATCH(EH102,データ!#REF!),MATCH(EF102,データ!#REF!)),""))))</f>
        <v/>
      </c>
      <c r="EK102" s="22" t="str">
        <f t="shared" si="147"/>
        <v/>
      </c>
      <c r="EL102" s="21" t="str">
        <f t="shared" si="225"/>
        <v/>
      </c>
      <c r="EM102" s="21" t="str">
        <f t="shared" si="226"/>
        <v/>
      </c>
      <c r="EN102" s="24" t="str">
        <f>IF(EE102="スギ",INDEX(データ!$H$7:$J$26,MATCH(EH102,データ!$G$7:$G$26),MATCH(EF102,データ!$H$6:$J$6)),IF(EE102="ヒノキ",INDEX(データ!$H$32:$J$51,MATCH(EH102,データ!$G$32:$G$51),MATCH(EF102,データ!$H$31:$J$31)),IF(EE102="マツ",INDEX(データ!#REF!,MATCH(EH102,データ!#REF!),MATCH(EF102,データ!#REF!)),IF(EE102="ザツ",INDEX(データ!#REF!,MATCH(EH102,データ!#REF!),MATCH(EF102,データ!#REF!)),""))))</f>
        <v/>
      </c>
      <c r="EO102" s="22" t="str">
        <f t="shared" si="227"/>
        <v/>
      </c>
      <c r="EP102" s="21" t="str">
        <f t="shared" si="228"/>
        <v/>
      </c>
      <c r="EQ102" s="27" t="str">
        <f t="shared" si="229"/>
        <v/>
      </c>
      <c r="ER102" s="24" t="str">
        <f t="shared" si="230"/>
        <v/>
      </c>
      <c r="ES102" s="25" t="str">
        <f t="shared" si="231"/>
        <v>0</v>
      </c>
      <c r="ET102" s="26" t="str">
        <f t="shared" si="232"/>
        <v/>
      </c>
      <c r="EU102" s="26" t="str">
        <f t="shared" si="233"/>
        <v/>
      </c>
      <c r="EV102" s="26" t="str">
        <f t="shared" si="234"/>
        <v/>
      </c>
      <c r="EW102" s="27" t="str">
        <f t="shared" si="235"/>
        <v/>
      </c>
      <c r="EX102" s="26" t="str">
        <f t="shared" si="236"/>
        <v/>
      </c>
      <c r="EY102" s="26" t="str">
        <f t="shared" si="237"/>
        <v/>
      </c>
      <c r="EZ102" s="26">
        <f t="shared" si="238"/>
        <v>0</v>
      </c>
      <c r="FA102" s="43"/>
    </row>
    <row r="103" spans="1:157" ht="15.95" customHeight="1" x14ac:dyDescent="0.15">
      <c r="A103" s="21"/>
      <c r="B103" s="36" t="str">
        <f>IF(ＣＳＶ貼付用!G89="","",ＣＳＶ貼付用!G89)</f>
        <v/>
      </c>
      <c r="C103" s="36" t="str">
        <f>IF(ＣＳＶ貼付用!I89="","",ＣＳＶ貼付用!I89)</f>
        <v/>
      </c>
      <c r="D103" s="36" t="str">
        <f>IF(ＣＳＶ貼付用!J89="","",ＣＳＶ貼付用!J89)</f>
        <v/>
      </c>
      <c r="E103" s="36" t="str">
        <f>IF(ＣＳＶ貼付用!F89="","",ＣＳＶ貼付用!F89)</f>
        <v/>
      </c>
      <c r="F103" s="38" t="str">
        <f>IF(ＣＳＶ貼付用!T89="","",ＣＳＶ貼付用!T89)</f>
        <v/>
      </c>
      <c r="G103" s="38"/>
      <c r="H103" s="38" t="str">
        <f>IF(ＣＳＶ貼付用!GJ89="","",ＣＳＶ貼付用!GJ89)</f>
        <v/>
      </c>
      <c r="I103" s="38" t="str">
        <f>IF(ＣＳＶ貼付用!GL89="","",ＣＳＶ貼付用!GL89)</f>
        <v/>
      </c>
      <c r="J103" s="38" t="str">
        <f>IF(ＣＳＶ貼付用!GN89="","",ＣＳＶ貼付用!GN89)</f>
        <v/>
      </c>
      <c r="K103" s="38" t="str">
        <f>IF(ＣＳＶ貼付用!GP89="","",ＣＳＶ貼付用!GP89)</f>
        <v/>
      </c>
      <c r="L103" s="45" t="s">
        <v>30</v>
      </c>
      <c r="M103" s="55" t="str">
        <f>IF(ＣＳＶ貼付用!AT89="","",ＣＳＶ貼付用!AT89)</f>
        <v/>
      </c>
      <c r="N103" s="38" t="str">
        <f>IF(ＣＳＶ貼付用!AV89="","",ＣＳＶ貼付用!AV89)</f>
        <v/>
      </c>
      <c r="O103" s="38" t="str">
        <f>IF(ＣＳＶ貼付用!AX89="","",ＣＳＶ貼付用!AX89)</f>
        <v/>
      </c>
      <c r="P103" s="40" t="str">
        <f>IF(ＣＳＶ貼付用!FE89="","",ＣＳＶ貼付用!FE89)</f>
        <v/>
      </c>
      <c r="Q103" s="41" t="str">
        <f>IF(林齢計算用!A89="","",林齢計算用!A89)</f>
        <v/>
      </c>
      <c r="R103" s="41" t="str">
        <f t="shared" si="148"/>
        <v/>
      </c>
      <c r="S103" s="56" t="str">
        <f>IF(ＣＳＶ貼付用!EG89="","",ＣＳＶ貼付用!EG89*10)</f>
        <v/>
      </c>
      <c r="T103" s="23" t="str">
        <f>IF(O103="スギ",INDEX(データ!$C$7:$E$26,MATCH(R103,データ!$B$7:$B$26),MATCH(P103,データ!$C$6:$E$6)),IF(O103="ヒノキ",INDEX(データ!$C$32:$E$51,MATCH(R103,データ!$B$32:$B$51),MATCH(P103,データ!$C$31:$E$31)),IF(O103="マツ",INDEX(データ!#REF!,MATCH(R103,データ!#REF!),MATCH(P103,データ!#REF!)),IF(O103="ザツ",INDEX(データ!#REF!,MATCH(R103,データ!#REF!),MATCH(P103,データ!#REF!)),""))))</f>
        <v/>
      </c>
      <c r="U103" s="22" t="str">
        <f t="shared" si="239"/>
        <v/>
      </c>
      <c r="V103" s="21" t="str">
        <f t="shared" si="243"/>
        <v/>
      </c>
      <c r="W103" s="21" t="str">
        <f t="shared" si="240"/>
        <v/>
      </c>
      <c r="X103" s="23" t="str">
        <f>IF(O103="スギ",INDEX(データ!$H$7:$J$26,MATCH(R103,データ!$G$7:$G$26),MATCH(P103,データ!$H$6:$J$6)),IF(O103="ヒノキ",INDEX(データ!$H$32:$J$51,MATCH(R103,データ!$G$32:$G$51),MATCH(P103,データ!$H$31:$J$31)),IF(O103="マツ",INDEX(データ!#REF!,MATCH(R103,データ!#REF!),MATCH(P103,データ!#REF!)),IF(O103="ザツ",INDEX(データ!#REF!,MATCH(R103,データ!#REF!),MATCH(P103,データ!#REF!)),""))))</f>
        <v/>
      </c>
      <c r="Y103" s="22" t="str">
        <f t="shared" si="241"/>
        <v/>
      </c>
      <c r="Z103" s="21" t="str">
        <f t="shared" si="242"/>
        <v/>
      </c>
      <c r="AA103" s="27" t="str">
        <f t="shared" si="149"/>
        <v/>
      </c>
      <c r="AB103" s="24" t="str">
        <f t="shared" si="150"/>
        <v/>
      </c>
      <c r="AC103" s="25" t="str">
        <f t="shared" si="151"/>
        <v>0</v>
      </c>
      <c r="AD103" s="26" t="str">
        <f t="shared" si="152"/>
        <v/>
      </c>
      <c r="AE103" s="26" t="str">
        <f t="shared" si="153"/>
        <v/>
      </c>
      <c r="AF103" s="26" t="str">
        <f t="shared" si="154"/>
        <v/>
      </c>
      <c r="AG103" s="27" t="str">
        <f t="shared" si="155"/>
        <v/>
      </c>
      <c r="AH103" s="26" t="str">
        <f t="shared" si="156"/>
        <v/>
      </c>
      <c r="AI103" s="26" t="str">
        <f t="shared" si="157"/>
        <v/>
      </c>
      <c r="AJ103" s="45" t="s">
        <v>30</v>
      </c>
      <c r="AK103" s="55" t="str">
        <f>IF(ＣＳＶ貼付用!BI89="","",ＣＳＶ貼付用!BI89)</f>
        <v/>
      </c>
      <c r="AL103" s="38" t="str">
        <f>IF(ＣＳＶ貼付用!BK89="","",ＣＳＶ貼付用!BK89)</f>
        <v/>
      </c>
      <c r="AM103" s="38" t="str">
        <f>IF(ＣＳＶ貼付用!BM89="","",ＣＳＶ貼付用!BM89)</f>
        <v/>
      </c>
      <c r="AN103" s="40" t="str">
        <f t="shared" si="158"/>
        <v/>
      </c>
      <c r="AO103" s="41" t="str">
        <f>IF(林齢計算用!B89="","",林齢計算用!B89)</f>
        <v/>
      </c>
      <c r="AP103" s="41" t="str">
        <f t="shared" si="159"/>
        <v/>
      </c>
      <c r="AQ103" s="41" t="str">
        <f t="shared" si="160"/>
        <v/>
      </c>
      <c r="AR103" s="23" t="str">
        <f>IF(AM103="スギ",INDEX(データ!$C$7:$E$26,MATCH(AP103,データ!$B$7:$B$26),MATCH(AN103,データ!$C$6:$E$6)),IF(AM103="ヒノキ",INDEX(データ!$C$32:$E$51,MATCH(AP103,データ!$B$32:$B$51),MATCH(AN103,データ!$C$31:$E$31)),IF(AM103="マツ",INDEX(データ!#REF!,MATCH(AP103,データ!#REF!),MATCH(AN103,データ!#REF!)),IF(AM103="ザツ",INDEX(データ!#REF!,MATCH(AP103,データ!#REF!),MATCH(AN103,データ!#REF!)),""))))</f>
        <v/>
      </c>
      <c r="AS103" s="22" t="str">
        <f t="shared" si="143"/>
        <v/>
      </c>
      <c r="AT103" s="21" t="str">
        <f t="shared" si="161"/>
        <v/>
      </c>
      <c r="AU103" s="21" t="str">
        <f t="shared" si="162"/>
        <v/>
      </c>
      <c r="AV103" s="24" t="str">
        <f>IF(AM103="スギ",INDEX(データ!$H$7:$J$26,MATCH(AP103,データ!$G$7:$G$26),MATCH(AN103,データ!$H$6:$J$6)),IF(AM103="ヒノキ",INDEX(データ!$H$32:$J$51,MATCH(AP103,データ!$G$32:$G$51),MATCH(AN103,データ!$H$31:$J$31)),IF(AM103="マツ",INDEX(データ!#REF!,MATCH(AP103,データ!#REF!),MATCH(AN103,データ!#REF!)),IF(AM103="ザツ",INDEX(データ!#REF!,MATCH(AP103,データ!#REF!),MATCH(AN103,データ!#REF!)),""))))</f>
        <v/>
      </c>
      <c r="AW103" s="22" t="str">
        <f t="shared" si="163"/>
        <v/>
      </c>
      <c r="AX103" s="21" t="str">
        <f t="shared" si="164"/>
        <v/>
      </c>
      <c r="AY103" s="27" t="str">
        <f t="shared" si="165"/>
        <v/>
      </c>
      <c r="AZ103" s="24" t="str">
        <f t="shared" si="166"/>
        <v/>
      </c>
      <c r="BA103" s="25" t="str">
        <f t="shared" si="167"/>
        <v>0</v>
      </c>
      <c r="BB103" s="26" t="str">
        <f t="shared" si="168"/>
        <v/>
      </c>
      <c r="BC103" s="26" t="str">
        <f t="shared" si="169"/>
        <v/>
      </c>
      <c r="BD103" s="26" t="str">
        <f t="shared" si="170"/>
        <v/>
      </c>
      <c r="BE103" s="27" t="str">
        <f t="shared" si="171"/>
        <v/>
      </c>
      <c r="BF103" s="26" t="str">
        <f t="shared" si="172"/>
        <v/>
      </c>
      <c r="BG103" s="26" t="str">
        <f t="shared" si="173"/>
        <v/>
      </c>
      <c r="BH103" s="45" t="s">
        <v>30</v>
      </c>
      <c r="BI103" s="55" t="str">
        <f>IF(ＣＳＶ貼付用!BX89="","",ＣＳＶ貼付用!BX89)</f>
        <v/>
      </c>
      <c r="BJ103" s="38" t="str">
        <f>IF(ＣＳＶ貼付用!BZ89="","",ＣＳＶ貼付用!BZ89)</f>
        <v/>
      </c>
      <c r="BK103" s="38" t="str">
        <f>IF(ＣＳＶ貼付用!CB89="","",ＣＳＶ貼付用!CB89)</f>
        <v/>
      </c>
      <c r="BL103" s="40" t="str">
        <f t="shared" si="174"/>
        <v/>
      </c>
      <c r="BM103" s="41" t="str">
        <f>IF(林齢計算用!C89="","",林齢計算用!C89)</f>
        <v/>
      </c>
      <c r="BN103" s="41" t="str">
        <f t="shared" si="175"/>
        <v/>
      </c>
      <c r="BO103" s="41" t="str">
        <f t="shared" si="176"/>
        <v/>
      </c>
      <c r="BP103" s="23" t="str">
        <f>IF(BK103="スギ",INDEX(データ!$C$7:$E$26,MATCH(BN103,データ!$B$7:$B$26),MATCH(BL103,データ!$C$6:$E$6)),IF(BK103="ヒノキ",INDEX(データ!$C$32:$E$51,MATCH(BN103,データ!$B$32:$B$51),MATCH(BL103,データ!$C$31:$E$31)),IF(BK103="マツ",INDEX(データ!#REF!,MATCH(BN103,データ!#REF!),MATCH(BL103,データ!#REF!)),IF(BK103="ザツ",INDEX(データ!#REF!,MATCH(BN103,データ!#REF!),MATCH(BL103,データ!#REF!)),""))))</f>
        <v/>
      </c>
      <c r="BQ103" s="22" t="str">
        <f t="shared" si="144"/>
        <v/>
      </c>
      <c r="BR103" s="21" t="str">
        <f t="shared" si="177"/>
        <v/>
      </c>
      <c r="BS103" s="21" t="str">
        <f t="shared" si="178"/>
        <v/>
      </c>
      <c r="BT103" s="24" t="str">
        <f>IF(BK103="スギ",INDEX(データ!$H$7:$J$26,MATCH(BN103,データ!$G$7:$G$26),MATCH(BL103,データ!$H$6:$J$6)),IF(BK103="ヒノキ",INDEX(データ!$H$32:$J$51,MATCH(BN103,データ!$G$32:$G$51),MATCH(BL103,データ!$H$31:$J$31)),IF(BK103="マツ",INDEX(データ!#REF!,MATCH(BN103,データ!#REF!),MATCH(BL103,データ!#REF!)),IF(BK103="ザツ",INDEX(データ!#REF!,MATCH(BN103,データ!#REF!),MATCH(BL103,データ!#REF!)),""))))</f>
        <v/>
      </c>
      <c r="BU103" s="22" t="str">
        <f t="shared" si="179"/>
        <v/>
      </c>
      <c r="BV103" s="21" t="str">
        <f t="shared" si="180"/>
        <v/>
      </c>
      <c r="BW103" s="27" t="str">
        <f t="shared" si="181"/>
        <v/>
      </c>
      <c r="BX103" s="24" t="str">
        <f t="shared" si="182"/>
        <v/>
      </c>
      <c r="BY103" s="25" t="str">
        <f t="shared" si="183"/>
        <v>0</v>
      </c>
      <c r="BZ103" s="26" t="str">
        <f t="shared" si="184"/>
        <v/>
      </c>
      <c r="CA103" s="26" t="str">
        <f t="shared" si="185"/>
        <v/>
      </c>
      <c r="CB103" s="26" t="str">
        <f t="shared" si="186"/>
        <v/>
      </c>
      <c r="CC103" s="27" t="str">
        <f t="shared" si="187"/>
        <v/>
      </c>
      <c r="CD103" s="26" t="str">
        <f t="shared" si="188"/>
        <v/>
      </c>
      <c r="CE103" s="26" t="str">
        <f t="shared" si="189"/>
        <v/>
      </c>
      <c r="CF103" s="45" t="s">
        <v>30</v>
      </c>
      <c r="CG103" s="55" t="str">
        <f>IF(ＣＳＶ貼付用!CM89="","",ＣＳＶ貼付用!CM89)</f>
        <v/>
      </c>
      <c r="CH103" s="38" t="str">
        <f>IF(ＣＳＶ貼付用!CO89="","",ＣＳＶ貼付用!CO89)</f>
        <v/>
      </c>
      <c r="CI103" s="38" t="str">
        <f>IF(ＣＳＶ貼付用!CQ89="","",ＣＳＶ貼付用!CQ89)</f>
        <v/>
      </c>
      <c r="CJ103" s="40" t="str">
        <f t="shared" si="190"/>
        <v/>
      </c>
      <c r="CK103" s="41" t="str">
        <f>IF(林齢計算用!D89="","",林齢計算用!D89)</f>
        <v/>
      </c>
      <c r="CL103" s="41" t="str">
        <f t="shared" si="191"/>
        <v/>
      </c>
      <c r="CM103" s="41" t="str">
        <f t="shared" si="192"/>
        <v/>
      </c>
      <c r="CN103" s="23" t="str">
        <f>IF(CI103="スギ",INDEX(データ!$C$7:$E$26,MATCH(CL103,データ!$B$7:$B$26),MATCH(CJ103,データ!$C$6:$E$6)),IF(CI103="ヒノキ",INDEX(データ!$C$32:$E$51,MATCH(CL103,データ!$B$32:$B$51),MATCH(CJ103,データ!$C$31:$E$31)),IF(CI103="マツ",INDEX(データ!#REF!,MATCH(CL103,データ!#REF!),MATCH(CJ103,データ!#REF!)),IF(CI103="ザツ",INDEX(データ!#REF!,MATCH(CL103,データ!#REF!),MATCH(CJ103,データ!#REF!)),""))))</f>
        <v/>
      </c>
      <c r="CO103" s="22" t="str">
        <f t="shared" si="145"/>
        <v/>
      </c>
      <c r="CP103" s="21" t="str">
        <f t="shared" si="193"/>
        <v/>
      </c>
      <c r="CQ103" s="21" t="str">
        <f t="shared" si="194"/>
        <v/>
      </c>
      <c r="CR103" s="24" t="str">
        <f>IF(CI103="スギ",INDEX(データ!$H$7:$J$26,MATCH(CL103,データ!$G$7:$G$26),MATCH(CJ103,データ!$H$6:$J$6)),IF(CI103="ヒノキ",INDEX(データ!$H$32:$J$51,MATCH(CL103,データ!$G$32:$G$51),MATCH(CJ103,データ!$H$31:$J$31)),IF(CI103="マツ",INDEX(データ!#REF!,MATCH(CL103,データ!#REF!),MATCH(CJ103,データ!#REF!)),IF(CI103="ザツ",INDEX(データ!#REF!,MATCH(CL103,データ!#REF!),MATCH(CJ103,データ!#REF!)),""))))</f>
        <v/>
      </c>
      <c r="CS103" s="22" t="str">
        <f t="shared" si="195"/>
        <v/>
      </c>
      <c r="CT103" s="21" t="str">
        <f t="shared" si="196"/>
        <v/>
      </c>
      <c r="CU103" s="27" t="str">
        <f t="shared" si="197"/>
        <v/>
      </c>
      <c r="CV103" s="24" t="str">
        <f t="shared" si="198"/>
        <v/>
      </c>
      <c r="CW103" s="25" t="str">
        <f t="shared" si="199"/>
        <v>0</v>
      </c>
      <c r="CX103" s="26" t="str">
        <f t="shared" si="200"/>
        <v/>
      </c>
      <c r="CY103" s="26" t="str">
        <f t="shared" si="201"/>
        <v/>
      </c>
      <c r="CZ103" s="26" t="str">
        <f t="shared" si="202"/>
        <v/>
      </c>
      <c r="DA103" s="27" t="str">
        <f t="shared" si="203"/>
        <v/>
      </c>
      <c r="DB103" s="26" t="str">
        <f t="shared" si="204"/>
        <v/>
      </c>
      <c r="DC103" s="26" t="str">
        <f t="shared" si="205"/>
        <v/>
      </c>
      <c r="DD103" s="45" t="s">
        <v>30</v>
      </c>
      <c r="DE103" s="55" t="str">
        <f>IF(ＣＳＶ貼付用!DB89="","",ＣＳＶ貼付用!DB89)</f>
        <v/>
      </c>
      <c r="DF103" s="38" t="str">
        <f>IF(ＣＳＶ貼付用!DD89="","",ＣＳＶ貼付用!DD89)</f>
        <v/>
      </c>
      <c r="DG103" s="38" t="str">
        <f>IF(ＣＳＶ貼付用!DF89="","",ＣＳＶ貼付用!DF89)</f>
        <v/>
      </c>
      <c r="DH103" s="40" t="str">
        <f t="shared" si="206"/>
        <v/>
      </c>
      <c r="DI103" s="41" t="str">
        <f>IF(林齢計算用!E89="","",林齢計算用!E89)</f>
        <v/>
      </c>
      <c r="DJ103" s="41" t="str">
        <f t="shared" si="207"/>
        <v/>
      </c>
      <c r="DK103" s="41" t="str">
        <f t="shared" si="208"/>
        <v/>
      </c>
      <c r="DL103" s="23" t="str">
        <f>IF(DG103="スギ",INDEX(データ!$C$7:$E$26,MATCH(DJ103,データ!$B$7:$B$26),MATCH(DH103,データ!$C$6:$E$6)),IF(DG103="ヒノキ",INDEX(データ!$C$32:$E$51,MATCH(DJ103,データ!$B$32:$B$51),MATCH(DH103,データ!$C$31:$E$31)),IF(DG103="マツ",INDEX(データ!#REF!,MATCH(DJ103,データ!#REF!),MATCH(DH103,データ!#REF!)),IF(DG103="ザツ",INDEX(データ!#REF!,MATCH(DJ103,データ!#REF!),MATCH(DH103,データ!#REF!)),""))))</f>
        <v/>
      </c>
      <c r="DM103" s="22" t="str">
        <f t="shared" si="146"/>
        <v/>
      </c>
      <c r="DN103" s="21" t="str">
        <f t="shared" si="209"/>
        <v/>
      </c>
      <c r="DO103" s="21" t="str">
        <f t="shared" si="210"/>
        <v/>
      </c>
      <c r="DP103" s="24" t="str">
        <f>IF(DG103="スギ",INDEX(データ!$H$7:$J$26,MATCH(DJ103,データ!$G$7:$G$26),MATCH(DH103,データ!$H$6:$J$6)),IF(DG103="ヒノキ",INDEX(データ!$H$32:$J$51,MATCH(DJ103,データ!$G$32:$G$51),MATCH(DH103,データ!$H$31:$J$31)),IF(DG103="マツ",INDEX(データ!#REF!,MATCH(DJ103,データ!#REF!),MATCH(DH103,データ!#REF!)),IF(DG103="ザツ",INDEX(データ!#REF!,MATCH(DJ103,データ!#REF!),MATCH(DH103,データ!#REF!)),""))))</f>
        <v/>
      </c>
      <c r="DQ103" s="22" t="str">
        <f t="shared" si="211"/>
        <v/>
      </c>
      <c r="DR103" s="21" t="str">
        <f t="shared" si="212"/>
        <v/>
      </c>
      <c r="DS103" s="27" t="str">
        <f t="shared" si="213"/>
        <v/>
      </c>
      <c r="DT103" s="24" t="str">
        <f t="shared" si="214"/>
        <v/>
      </c>
      <c r="DU103" s="25" t="str">
        <f t="shared" si="215"/>
        <v>0</v>
      </c>
      <c r="DV103" s="26" t="str">
        <f t="shared" si="216"/>
        <v/>
      </c>
      <c r="DW103" s="26" t="str">
        <f t="shared" si="217"/>
        <v/>
      </c>
      <c r="DX103" s="26" t="str">
        <f t="shared" si="218"/>
        <v/>
      </c>
      <c r="DY103" s="27" t="str">
        <f t="shared" si="219"/>
        <v/>
      </c>
      <c r="DZ103" s="26" t="str">
        <f t="shared" si="220"/>
        <v/>
      </c>
      <c r="EA103" s="26" t="str">
        <f t="shared" si="221"/>
        <v/>
      </c>
      <c r="EB103" s="45" t="s">
        <v>30</v>
      </c>
      <c r="EC103" s="55" t="str">
        <f>IF(ＣＳＶ貼付用!DQ89="","",ＣＳＶ貼付用!DQ89)</f>
        <v/>
      </c>
      <c r="ED103" s="38" t="str">
        <f>IF(ＣＳＶ貼付用!DS89="","",ＣＳＶ貼付用!DS89)</f>
        <v/>
      </c>
      <c r="EE103" s="38" t="str">
        <f>IF(ＣＳＶ貼付用!DU89="","",ＣＳＶ貼付用!DU89)</f>
        <v/>
      </c>
      <c r="EF103" s="40" t="str">
        <f t="shared" si="222"/>
        <v/>
      </c>
      <c r="EG103" s="41" t="str">
        <f>IF(林齢計算用!F89="","",林齢計算用!F89)</f>
        <v/>
      </c>
      <c r="EH103" s="41" t="str">
        <f t="shared" si="223"/>
        <v/>
      </c>
      <c r="EI103" s="41" t="str">
        <f t="shared" si="224"/>
        <v/>
      </c>
      <c r="EJ103" s="23" t="str">
        <f>IF(EE103="スギ",INDEX(データ!$C$7:$E$26,MATCH(EH103,データ!$B$7:$B$26),MATCH(EF103,データ!$C$6:$E$6)),IF(EE103="ヒノキ",INDEX(データ!$C$32:$E$51,MATCH(EH103,データ!$B$32:$B$51),MATCH(EF103,データ!$C$31:$E$31)),IF(EE103="マツ",INDEX(データ!#REF!,MATCH(EH103,データ!#REF!),MATCH(EF103,データ!#REF!)),IF(EE103="ザツ",INDEX(データ!#REF!,MATCH(EH103,データ!#REF!),MATCH(EF103,データ!#REF!)),""))))</f>
        <v/>
      </c>
      <c r="EK103" s="22" t="str">
        <f t="shared" si="147"/>
        <v/>
      </c>
      <c r="EL103" s="21" t="str">
        <f t="shared" si="225"/>
        <v/>
      </c>
      <c r="EM103" s="21" t="str">
        <f t="shared" si="226"/>
        <v/>
      </c>
      <c r="EN103" s="24" t="str">
        <f>IF(EE103="スギ",INDEX(データ!$H$7:$J$26,MATCH(EH103,データ!$G$7:$G$26),MATCH(EF103,データ!$H$6:$J$6)),IF(EE103="ヒノキ",INDEX(データ!$H$32:$J$51,MATCH(EH103,データ!$G$32:$G$51),MATCH(EF103,データ!$H$31:$J$31)),IF(EE103="マツ",INDEX(データ!#REF!,MATCH(EH103,データ!#REF!),MATCH(EF103,データ!#REF!)),IF(EE103="ザツ",INDEX(データ!#REF!,MATCH(EH103,データ!#REF!),MATCH(EF103,データ!#REF!)),""))))</f>
        <v/>
      </c>
      <c r="EO103" s="22" t="str">
        <f t="shared" si="227"/>
        <v/>
      </c>
      <c r="EP103" s="21" t="str">
        <f t="shared" si="228"/>
        <v/>
      </c>
      <c r="EQ103" s="27" t="str">
        <f t="shared" si="229"/>
        <v/>
      </c>
      <c r="ER103" s="24" t="str">
        <f t="shared" si="230"/>
        <v/>
      </c>
      <c r="ES103" s="25" t="str">
        <f t="shared" si="231"/>
        <v>0</v>
      </c>
      <c r="ET103" s="26" t="str">
        <f t="shared" si="232"/>
        <v/>
      </c>
      <c r="EU103" s="26" t="str">
        <f t="shared" si="233"/>
        <v/>
      </c>
      <c r="EV103" s="26" t="str">
        <f t="shared" si="234"/>
        <v/>
      </c>
      <c r="EW103" s="27" t="str">
        <f t="shared" si="235"/>
        <v/>
      </c>
      <c r="EX103" s="26" t="str">
        <f t="shared" si="236"/>
        <v/>
      </c>
      <c r="EY103" s="26" t="str">
        <f t="shared" si="237"/>
        <v/>
      </c>
      <c r="EZ103" s="26">
        <f t="shared" si="238"/>
        <v>0</v>
      </c>
      <c r="FA103" s="43"/>
    </row>
    <row r="104" spans="1:157" ht="15.95" customHeight="1" x14ac:dyDescent="0.15">
      <c r="A104" s="21"/>
      <c r="B104" s="36" t="str">
        <f>IF(ＣＳＶ貼付用!G90="","",ＣＳＶ貼付用!G90)</f>
        <v/>
      </c>
      <c r="C104" s="36" t="str">
        <f>IF(ＣＳＶ貼付用!I90="","",ＣＳＶ貼付用!I90)</f>
        <v/>
      </c>
      <c r="D104" s="36" t="str">
        <f>IF(ＣＳＶ貼付用!J90="","",ＣＳＶ貼付用!J90)</f>
        <v/>
      </c>
      <c r="E104" s="36" t="str">
        <f>IF(ＣＳＶ貼付用!F90="","",ＣＳＶ貼付用!F90)</f>
        <v/>
      </c>
      <c r="F104" s="38" t="str">
        <f>IF(ＣＳＶ貼付用!T90="","",ＣＳＶ貼付用!T90)</f>
        <v/>
      </c>
      <c r="G104" s="38"/>
      <c r="H104" s="38" t="str">
        <f>IF(ＣＳＶ貼付用!GJ90="","",ＣＳＶ貼付用!GJ90)</f>
        <v/>
      </c>
      <c r="I104" s="38" t="str">
        <f>IF(ＣＳＶ貼付用!GL90="","",ＣＳＶ貼付用!GL90)</f>
        <v/>
      </c>
      <c r="J104" s="38" t="str">
        <f>IF(ＣＳＶ貼付用!GN90="","",ＣＳＶ貼付用!GN90)</f>
        <v/>
      </c>
      <c r="K104" s="38" t="str">
        <f>IF(ＣＳＶ貼付用!GP90="","",ＣＳＶ貼付用!GP90)</f>
        <v/>
      </c>
      <c r="L104" s="45" t="s">
        <v>30</v>
      </c>
      <c r="M104" s="55" t="str">
        <f>IF(ＣＳＶ貼付用!AT90="","",ＣＳＶ貼付用!AT90)</f>
        <v/>
      </c>
      <c r="N104" s="38" t="str">
        <f>IF(ＣＳＶ貼付用!AV90="","",ＣＳＶ貼付用!AV90)</f>
        <v/>
      </c>
      <c r="O104" s="38" t="str">
        <f>IF(ＣＳＶ貼付用!AX90="","",ＣＳＶ貼付用!AX90)</f>
        <v/>
      </c>
      <c r="P104" s="40" t="str">
        <f>IF(ＣＳＶ貼付用!FE90="","",ＣＳＶ貼付用!FE90)</f>
        <v/>
      </c>
      <c r="Q104" s="41" t="str">
        <f>IF(林齢計算用!A90="","",林齢計算用!A90)</f>
        <v/>
      </c>
      <c r="R104" s="41" t="str">
        <f t="shared" si="148"/>
        <v/>
      </c>
      <c r="S104" s="56" t="str">
        <f>IF(ＣＳＶ貼付用!EG90="","",ＣＳＶ貼付用!EG90*10)</f>
        <v/>
      </c>
      <c r="T104" s="23" t="str">
        <f>IF(O104="スギ",INDEX(データ!$C$7:$E$26,MATCH(R104,データ!$B$7:$B$26),MATCH(P104,データ!$C$6:$E$6)),IF(O104="ヒノキ",INDEX(データ!$C$32:$E$51,MATCH(R104,データ!$B$32:$B$51),MATCH(P104,データ!$C$31:$E$31)),IF(O104="マツ",INDEX(データ!#REF!,MATCH(R104,データ!#REF!),MATCH(P104,データ!#REF!)),IF(O104="ザツ",INDEX(データ!#REF!,MATCH(R104,データ!#REF!),MATCH(P104,データ!#REF!)),""))))</f>
        <v/>
      </c>
      <c r="U104" s="22" t="str">
        <f t="shared" si="239"/>
        <v/>
      </c>
      <c r="V104" s="21" t="str">
        <f t="shared" si="243"/>
        <v/>
      </c>
      <c r="W104" s="21" t="str">
        <f t="shared" si="240"/>
        <v/>
      </c>
      <c r="X104" s="23" t="str">
        <f>IF(O104="スギ",INDEX(データ!$H$7:$J$26,MATCH(R104,データ!$G$7:$G$26),MATCH(P104,データ!$H$6:$J$6)),IF(O104="ヒノキ",INDEX(データ!$H$32:$J$51,MATCH(R104,データ!$G$32:$G$51),MATCH(P104,データ!$H$31:$J$31)),IF(O104="マツ",INDEX(データ!#REF!,MATCH(R104,データ!#REF!),MATCH(P104,データ!#REF!)),IF(O104="ザツ",INDEX(データ!#REF!,MATCH(R104,データ!#REF!),MATCH(P104,データ!#REF!)),""))))</f>
        <v/>
      </c>
      <c r="Y104" s="22" t="str">
        <f t="shared" si="241"/>
        <v/>
      </c>
      <c r="Z104" s="21" t="str">
        <f t="shared" si="242"/>
        <v/>
      </c>
      <c r="AA104" s="27" t="str">
        <f t="shared" si="149"/>
        <v/>
      </c>
      <c r="AB104" s="24" t="str">
        <f t="shared" si="150"/>
        <v/>
      </c>
      <c r="AC104" s="25" t="str">
        <f t="shared" si="151"/>
        <v>0</v>
      </c>
      <c r="AD104" s="26" t="str">
        <f t="shared" si="152"/>
        <v/>
      </c>
      <c r="AE104" s="26" t="str">
        <f t="shared" si="153"/>
        <v/>
      </c>
      <c r="AF104" s="26" t="str">
        <f t="shared" si="154"/>
        <v/>
      </c>
      <c r="AG104" s="27" t="str">
        <f t="shared" si="155"/>
        <v/>
      </c>
      <c r="AH104" s="26" t="str">
        <f t="shared" si="156"/>
        <v/>
      </c>
      <c r="AI104" s="26" t="str">
        <f t="shared" si="157"/>
        <v/>
      </c>
      <c r="AJ104" s="45" t="s">
        <v>30</v>
      </c>
      <c r="AK104" s="55" t="str">
        <f>IF(ＣＳＶ貼付用!BI90="","",ＣＳＶ貼付用!BI90)</f>
        <v/>
      </c>
      <c r="AL104" s="38" t="str">
        <f>IF(ＣＳＶ貼付用!BK90="","",ＣＳＶ貼付用!BK90)</f>
        <v/>
      </c>
      <c r="AM104" s="38" t="str">
        <f>IF(ＣＳＶ貼付用!BM90="","",ＣＳＶ貼付用!BM90)</f>
        <v/>
      </c>
      <c r="AN104" s="40" t="str">
        <f t="shared" si="158"/>
        <v/>
      </c>
      <c r="AO104" s="41" t="str">
        <f>IF(林齢計算用!B90="","",林齢計算用!B90)</f>
        <v/>
      </c>
      <c r="AP104" s="41" t="str">
        <f t="shared" si="159"/>
        <v/>
      </c>
      <c r="AQ104" s="41" t="str">
        <f t="shared" si="160"/>
        <v/>
      </c>
      <c r="AR104" s="23" t="str">
        <f>IF(AM104="スギ",INDEX(データ!$C$7:$E$26,MATCH(AP104,データ!$B$7:$B$26),MATCH(AN104,データ!$C$6:$E$6)),IF(AM104="ヒノキ",INDEX(データ!$C$32:$E$51,MATCH(AP104,データ!$B$32:$B$51),MATCH(AN104,データ!$C$31:$E$31)),IF(AM104="マツ",INDEX(データ!#REF!,MATCH(AP104,データ!#REF!),MATCH(AN104,データ!#REF!)),IF(AM104="ザツ",INDEX(データ!#REF!,MATCH(AP104,データ!#REF!),MATCH(AN104,データ!#REF!)),""))))</f>
        <v/>
      </c>
      <c r="AS104" s="22" t="str">
        <f t="shared" si="143"/>
        <v/>
      </c>
      <c r="AT104" s="21" t="str">
        <f t="shared" si="161"/>
        <v/>
      </c>
      <c r="AU104" s="21" t="str">
        <f t="shared" si="162"/>
        <v/>
      </c>
      <c r="AV104" s="24" t="str">
        <f>IF(AM104="スギ",INDEX(データ!$H$7:$J$26,MATCH(AP104,データ!$G$7:$G$26),MATCH(AN104,データ!$H$6:$J$6)),IF(AM104="ヒノキ",INDEX(データ!$H$32:$J$51,MATCH(AP104,データ!$G$32:$G$51),MATCH(AN104,データ!$H$31:$J$31)),IF(AM104="マツ",INDEX(データ!#REF!,MATCH(AP104,データ!#REF!),MATCH(AN104,データ!#REF!)),IF(AM104="ザツ",INDEX(データ!#REF!,MATCH(AP104,データ!#REF!),MATCH(AN104,データ!#REF!)),""))))</f>
        <v/>
      </c>
      <c r="AW104" s="22" t="str">
        <f t="shared" si="163"/>
        <v/>
      </c>
      <c r="AX104" s="21" t="str">
        <f t="shared" si="164"/>
        <v/>
      </c>
      <c r="AY104" s="27" t="str">
        <f t="shared" si="165"/>
        <v/>
      </c>
      <c r="AZ104" s="24" t="str">
        <f t="shared" si="166"/>
        <v/>
      </c>
      <c r="BA104" s="25" t="str">
        <f t="shared" si="167"/>
        <v>0</v>
      </c>
      <c r="BB104" s="26" t="str">
        <f t="shared" si="168"/>
        <v/>
      </c>
      <c r="BC104" s="26" t="str">
        <f t="shared" si="169"/>
        <v/>
      </c>
      <c r="BD104" s="26" t="str">
        <f t="shared" si="170"/>
        <v/>
      </c>
      <c r="BE104" s="27" t="str">
        <f t="shared" si="171"/>
        <v/>
      </c>
      <c r="BF104" s="26" t="str">
        <f t="shared" si="172"/>
        <v/>
      </c>
      <c r="BG104" s="26" t="str">
        <f t="shared" si="173"/>
        <v/>
      </c>
      <c r="BH104" s="45" t="s">
        <v>30</v>
      </c>
      <c r="BI104" s="55" t="str">
        <f>IF(ＣＳＶ貼付用!BX90="","",ＣＳＶ貼付用!BX90)</f>
        <v/>
      </c>
      <c r="BJ104" s="38" t="str">
        <f>IF(ＣＳＶ貼付用!BZ90="","",ＣＳＶ貼付用!BZ90)</f>
        <v/>
      </c>
      <c r="BK104" s="38" t="str">
        <f>IF(ＣＳＶ貼付用!CB90="","",ＣＳＶ貼付用!CB90)</f>
        <v/>
      </c>
      <c r="BL104" s="40" t="str">
        <f t="shared" si="174"/>
        <v/>
      </c>
      <c r="BM104" s="41" t="str">
        <f>IF(林齢計算用!C90="","",林齢計算用!C90)</f>
        <v/>
      </c>
      <c r="BN104" s="41" t="str">
        <f t="shared" si="175"/>
        <v/>
      </c>
      <c r="BO104" s="41" t="str">
        <f t="shared" si="176"/>
        <v/>
      </c>
      <c r="BP104" s="23" t="str">
        <f>IF(BK104="スギ",INDEX(データ!$C$7:$E$26,MATCH(BN104,データ!$B$7:$B$26),MATCH(BL104,データ!$C$6:$E$6)),IF(BK104="ヒノキ",INDEX(データ!$C$32:$E$51,MATCH(BN104,データ!$B$32:$B$51),MATCH(BL104,データ!$C$31:$E$31)),IF(BK104="マツ",INDEX(データ!#REF!,MATCH(BN104,データ!#REF!),MATCH(BL104,データ!#REF!)),IF(BK104="ザツ",INDEX(データ!#REF!,MATCH(BN104,データ!#REF!),MATCH(BL104,データ!#REF!)),""))))</f>
        <v/>
      </c>
      <c r="BQ104" s="22" t="str">
        <f t="shared" si="144"/>
        <v/>
      </c>
      <c r="BR104" s="21" t="str">
        <f t="shared" si="177"/>
        <v/>
      </c>
      <c r="BS104" s="21" t="str">
        <f t="shared" si="178"/>
        <v/>
      </c>
      <c r="BT104" s="24" t="str">
        <f>IF(BK104="スギ",INDEX(データ!$H$7:$J$26,MATCH(BN104,データ!$G$7:$G$26),MATCH(BL104,データ!$H$6:$J$6)),IF(BK104="ヒノキ",INDEX(データ!$H$32:$J$51,MATCH(BN104,データ!$G$32:$G$51),MATCH(BL104,データ!$H$31:$J$31)),IF(BK104="マツ",INDEX(データ!#REF!,MATCH(BN104,データ!#REF!),MATCH(BL104,データ!#REF!)),IF(BK104="ザツ",INDEX(データ!#REF!,MATCH(BN104,データ!#REF!),MATCH(BL104,データ!#REF!)),""))))</f>
        <v/>
      </c>
      <c r="BU104" s="22" t="str">
        <f t="shared" si="179"/>
        <v/>
      </c>
      <c r="BV104" s="21" t="str">
        <f t="shared" si="180"/>
        <v/>
      </c>
      <c r="BW104" s="27" t="str">
        <f t="shared" si="181"/>
        <v/>
      </c>
      <c r="BX104" s="24" t="str">
        <f t="shared" si="182"/>
        <v/>
      </c>
      <c r="BY104" s="25" t="str">
        <f t="shared" si="183"/>
        <v>0</v>
      </c>
      <c r="BZ104" s="26" t="str">
        <f t="shared" si="184"/>
        <v/>
      </c>
      <c r="CA104" s="26" t="str">
        <f t="shared" si="185"/>
        <v/>
      </c>
      <c r="CB104" s="26" t="str">
        <f t="shared" si="186"/>
        <v/>
      </c>
      <c r="CC104" s="27" t="str">
        <f t="shared" si="187"/>
        <v/>
      </c>
      <c r="CD104" s="26" t="str">
        <f t="shared" si="188"/>
        <v/>
      </c>
      <c r="CE104" s="26" t="str">
        <f t="shared" si="189"/>
        <v/>
      </c>
      <c r="CF104" s="45" t="s">
        <v>30</v>
      </c>
      <c r="CG104" s="55" t="str">
        <f>IF(ＣＳＶ貼付用!CM90="","",ＣＳＶ貼付用!CM90)</f>
        <v/>
      </c>
      <c r="CH104" s="38" t="str">
        <f>IF(ＣＳＶ貼付用!CO90="","",ＣＳＶ貼付用!CO90)</f>
        <v/>
      </c>
      <c r="CI104" s="38" t="str">
        <f>IF(ＣＳＶ貼付用!CQ90="","",ＣＳＶ貼付用!CQ90)</f>
        <v/>
      </c>
      <c r="CJ104" s="40" t="str">
        <f t="shared" si="190"/>
        <v/>
      </c>
      <c r="CK104" s="41" t="str">
        <f>IF(林齢計算用!D90="","",林齢計算用!D90)</f>
        <v/>
      </c>
      <c r="CL104" s="41" t="str">
        <f t="shared" si="191"/>
        <v/>
      </c>
      <c r="CM104" s="41" t="str">
        <f t="shared" si="192"/>
        <v/>
      </c>
      <c r="CN104" s="23" t="str">
        <f>IF(CI104="スギ",INDEX(データ!$C$7:$E$26,MATCH(CL104,データ!$B$7:$B$26),MATCH(CJ104,データ!$C$6:$E$6)),IF(CI104="ヒノキ",INDEX(データ!$C$32:$E$51,MATCH(CL104,データ!$B$32:$B$51),MATCH(CJ104,データ!$C$31:$E$31)),IF(CI104="マツ",INDEX(データ!#REF!,MATCH(CL104,データ!#REF!),MATCH(CJ104,データ!#REF!)),IF(CI104="ザツ",INDEX(データ!#REF!,MATCH(CL104,データ!#REF!),MATCH(CJ104,データ!#REF!)),""))))</f>
        <v/>
      </c>
      <c r="CO104" s="22" t="str">
        <f t="shared" si="145"/>
        <v/>
      </c>
      <c r="CP104" s="21" t="str">
        <f t="shared" si="193"/>
        <v/>
      </c>
      <c r="CQ104" s="21" t="str">
        <f t="shared" si="194"/>
        <v/>
      </c>
      <c r="CR104" s="24" t="str">
        <f>IF(CI104="スギ",INDEX(データ!$H$7:$J$26,MATCH(CL104,データ!$G$7:$G$26),MATCH(CJ104,データ!$H$6:$J$6)),IF(CI104="ヒノキ",INDEX(データ!$H$32:$J$51,MATCH(CL104,データ!$G$32:$G$51),MATCH(CJ104,データ!$H$31:$J$31)),IF(CI104="マツ",INDEX(データ!#REF!,MATCH(CL104,データ!#REF!),MATCH(CJ104,データ!#REF!)),IF(CI104="ザツ",INDEX(データ!#REF!,MATCH(CL104,データ!#REF!),MATCH(CJ104,データ!#REF!)),""))))</f>
        <v/>
      </c>
      <c r="CS104" s="22" t="str">
        <f t="shared" si="195"/>
        <v/>
      </c>
      <c r="CT104" s="21" t="str">
        <f t="shared" si="196"/>
        <v/>
      </c>
      <c r="CU104" s="27" t="str">
        <f t="shared" si="197"/>
        <v/>
      </c>
      <c r="CV104" s="24" t="str">
        <f t="shared" si="198"/>
        <v/>
      </c>
      <c r="CW104" s="25" t="str">
        <f t="shared" si="199"/>
        <v>0</v>
      </c>
      <c r="CX104" s="26" t="str">
        <f t="shared" si="200"/>
        <v/>
      </c>
      <c r="CY104" s="26" t="str">
        <f t="shared" si="201"/>
        <v/>
      </c>
      <c r="CZ104" s="26" t="str">
        <f t="shared" si="202"/>
        <v/>
      </c>
      <c r="DA104" s="27" t="str">
        <f t="shared" si="203"/>
        <v/>
      </c>
      <c r="DB104" s="26" t="str">
        <f t="shared" si="204"/>
        <v/>
      </c>
      <c r="DC104" s="26" t="str">
        <f t="shared" si="205"/>
        <v/>
      </c>
      <c r="DD104" s="45" t="s">
        <v>30</v>
      </c>
      <c r="DE104" s="55" t="str">
        <f>IF(ＣＳＶ貼付用!DB90="","",ＣＳＶ貼付用!DB90)</f>
        <v/>
      </c>
      <c r="DF104" s="38" t="str">
        <f>IF(ＣＳＶ貼付用!DD90="","",ＣＳＶ貼付用!DD90)</f>
        <v/>
      </c>
      <c r="DG104" s="38" t="str">
        <f>IF(ＣＳＶ貼付用!DF90="","",ＣＳＶ貼付用!DF90)</f>
        <v/>
      </c>
      <c r="DH104" s="40" t="str">
        <f t="shared" si="206"/>
        <v/>
      </c>
      <c r="DI104" s="41" t="str">
        <f>IF(林齢計算用!E90="","",林齢計算用!E90)</f>
        <v/>
      </c>
      <c r="DJ104" s="41" t="str">
        <f t="shared" si="207"/>
        <v/>
      </c>
      <c r="DK104" s="41" t="str">
        <f t="shared" si="208"/>
        <v/>
      </c>
      <c r="DL104" s="23" t="str">
        <f>IF(DG104="スギ",INDEX(データ!$C$7:$E$26,MATCH(DJ104,データ!$B$7:$B$26),MATCH(DH104,データ!$C$6:$E$6)),IF(DG104="ヒノキ",INDEX(データ!$C$32:$E$51,MATCH(DJ104,データ!$B$32:$B$51),MATCH(DH104,データ!$C$31:$E$31)),IF(DG104="マツ",INDEX(データ!#REF!,MATCH(DJ104,データ!#REF!),MATCH(DH104,データ!#REF!)),IF(DG104="ザツ",INDEX(データ!#REF!,MATCH(DJ104,データ!#REF!),MATCH(DH104,データ!#REF!)),""))))</f>
        <v/>
      </c>
      <c r="DM104" s="22" t="str">
        <f t="shared" si="146"/>
        <v/>
      </c>
      <c r="DN104" s="21" t="str">
        <f t="shared" si="209"/>
        <v/>
      </c>
      <c r="DO104" s="21" t="str">
        <f t="shared" si="210"/>
        <v/>
      </c>
      <c r="DP104" s="24" t="str">
        <f>IF(DG104="スギ",INDEX(データ!$H$7:$J$26,MATCH(DJ104,データ!$G$7:$G$26),MATCH(DH104,データ!$H$6:$J$6)),IF(DG104="ヒノキ",INDEX(データ!$H$32:$J$51,MATCH(DJ104,データ!$G$32:$G$51),MATCH(DH104,データ!$H$31:$J$31)),IF(DG104="マツ",INDEX(データ!#REF!,MATCH(DJ104,データ!#REF!),MATCH(DH104,データ!#REF!)),IF(DG104="ザツ",INDEX(データ!#REF!,MATCH(DJ104,データ!#REF!),MATCH(DH104,データ!#REF!)),""))))</f>
        <v/>
      </c>
      <c r="DQ104" s="22" t="str">
        <f t="shared" si="211"/>
        <v/>
      </c>
      <c r="DR104" s="21" t="str">
        <f t="shared" si="212"/>
        <v/>
      </c>
      <c r="DS104" s="27" t="str">
        <f t="shared" si="213"/>
        <v/>
      </c>
      <c r="DT104" s="24" t="str">
        <f t="shared" si="214"/>
        <v/>
      </c>
      <c r="DU104" s="25" t="str">
        <f t="shared" si="215"/>
        <v>0</v>
      </c>
      <c r="DV104" s="26" t="str">
        <f t="shared" si="216"/>
        <v/>
      </c>
      <c r="DW104" s="26" t="str">
        <f t="shared" si="217"/>
        <v/>
      </c>
      <c r="DX104" s="26" t="str">
        <f t="shared" si="218"/>
        <v/>
      </c>
      <c r="DY104" s="27" t="str">
        <f t="shared" si="219"/>
        <v/>
      </c>
      <c r="DZ104" s="26" t="str">
        <f t="shared" si="220"/>
        <v/>
      </c>
      <c r="EA104" s="26" t="str">
        <f t="shared" si="221"/>
        <v/>
      </c>
      <c r="EB104" s="45" t="s">
        <v>30</v>
      </c>
      <c r="EC104" s="55" t="str">
        <f>IF(ＣＳＶ貼付用!DQ90="","",ＣＳＶ貼付用!DQ90)</f>
        <v/>
      </c>
      <c r="ED104" s="38" t="str">
        <f>IF(ＣＳＶ貼付用!DS90="","",ＣＳＶ貼付用!DS90)</f>
        <v/>
      </c>
      <c r="EE104" s="38" t="str">
        <f>IF(ＣＳＶ貼付用!DU90="","",ＣＳＶ貼付用!DU90)</f>
        <v/>
      </c>
      <c r="EF104" s="40" t="str">
        <f t="shared" si="222"/>
        <v/>
      </c>
      <c r="EG104" s="41" t="str">
        <f>IF(林齢計算用!F90="","",林齢計算用!F90)</f>
        <v/>
      </c>
      <c r="EH104" s="41" t="str">
        <f t="shared" si="223"/>
        <v/>
      </c>
      <c r="EI104" s="41" t="str">
        <f t="shared" si="224"/>
        <v/>
      </c>
      <c r="EJ104" s="23" t="str">
        <f>IF(EE104="スギ",INDEX(データ!$C$7:$E$26,MATCH(EH104,データ!$B$7:$B$26),MATCH(EF104,データ!$C$6:$E$6)),IF(EE104="ヒノキ",INDEX(データ!$C$32:$E$51,MATCH(EH104,データ!$B$32:$B$51),MATCH(EF104,データ!$C$31:$E$31)),IF(EE104="マツ",INDEX(データ!#REF!,MATCH(EH104,データ!#REF!),MATCH(EF104,データ!#REF!)),IF(EE104="ザツ",INDEX(データ!#REF!,MATCH(EH104,データ!#REF!),MATCH(EF104,データ!#REF!)),""))))</f>
        <v/>
      </c>
      <c r="EK104" s="22" t="str">
        <f t="shared" si="147"/>
        <v/>
      </c>
      <c r="EL104" s="21" t="str">
        <f t="shared" si="225"/>
        <v/>
      </c>
      <c r="EM104" s="21" t="str">
        <f t="shared" si="226"/>
        <v/>
      </c>
      <c r="EN104" s="24" t="str">
        <f>IF(EE104="スギ",INDEX(データ!$H$7:$J$26,MATCH(EH104,データ!$G$7:$G$26),MATCH(EF104,データ!$H$6:$J$6)),IF(EE104="ヒノキ",INDEX(データ!$H$32:$J$51,MATCH(EH104,データ!$G$32:$G$51),MATCH(EF104,データ!$H$31:$J$31)),IF(EE104="マツ",INDEX(データ!#REF!,MATCH(EH104,データ!#REF!),MATCH(EF104,データ!#REF!)),IF(EE104="ザツ",INDEX(データ!#REF!,MATCH(EH104,データ!#REF!),MATCH(EF104,データ!#REF!)),""))))</f>
        <v/>
      </c>
      <c r="EO104" s="22" t="str">
        <f t="shared" si="227"/>
        <v/>
      </c>
      <c r="EP104" s="21" t="str">
        <f t="shared" si="228"/>
        <v/>
      </c>
      <c r="EQ104" s="27" t="str">
        <f t="shared" si="229"/>
        <v/>
      </c>
      <c r="ER104" s="24" t="str">
        <f t="shared" si="230"/>
        <v/>
      </c>
      <c r="ES104" s="25" t="str">
        <f t="shared" si="231"/>
        <v>0</v>
      </c>
      <c r="ET104" s="26" t="str">
        <f t="shared" si="232"/>
        <v/>
      </c>
      <c r="EU104" s="26" t="str">
        <f t="shared" si="233"/>
        <v/>
      </c>
      <c r="EV104" s="26" t="str">
        <f t="shared" si="234"/>
        <v/>
      </c>
      <c r="EW104" s="27" t="str">
        <f t="shared" si="235"/>
        <v/>
      </c>
      <c r="EX104" s="26" t="str">
        <f t="shared" si="236"/>
        <v/>
      </c>
      <c r="EY104" s="26" t="str">
        <f t="shared" si="237"/>
        <v/>
      </c>
      <c r="EZ104" s="26">
        <f t="shared" si="238"/>
        <v>0</v>
      </c>
      <c r="FA104" s="43"/>
    </row>
    <row r="105" spans="1:157" ht="15.95" customHeight="1" x14ac:dyDescent="0.15">
      <c r="A105" s="21"/>
      <c r="B105" s="36" t="str">
        <f>IF(ＣＳＶ貼付用!G91="","",ＣＳＶ貼付用!G91)</f>
        <v/>
      </c>
      <c r="C105" s="36" t="str">
        <f>IF(ＣＳＶ貼付用!I91="","",ＣＳＶ貼付用!I91)</f>
        <v/>
      </c>
      <c r="D105" s="36" t="str">
        <f>IF(ＣＳＶ貼付用!J91="","",ＣＳＶ貼付用!J91)</f>
        <v/>
      </c>
      <c r="E105" s="36" t="str">
        <f>IF(ＣＳＶ貼付用!F91="","",ＣＳＶ貼付用!F91)</f>
        <v/>
      </c>
      <c r="F105" s="38" t="str">
        <f>IF(ＣＳＶ貼付用!T91="","",ＣＳＶ貼付用!T91)</f>
        <v/>
      </c>
      <c r="G105" s="38"/>
      <c r="H105" s="38" t="str">
        <f>IF(ＣＳＶ貼付用!GJ91="","",ＣＳＶ貼付用!GJ91)</f>
        <v/>
      </c>
      <c r="I105" s="38" t="str">
        <f>IF(ＣＳＶ貼付用!GL91="","",ＣＳＶ貼付用!GL91)</f>
        <v/>
      </c>
      <c r="J105" s="38" t="str">
        <f>IF(ＣＳＶ貼付用!GN91="","",ＣＳＶ貼付用!GN91)</f>
        <v/>
      </c>
      <c r="K105" s="38" t="str">
        <f>IF(ＣＳＶ貼付用!GP91="","",ＣＳＶ貼付用!GP91)</f>
        <v/>
      </c>
      <c r="L105" s="45" t="s">
        <v>30</v>
      </c>
      <c r="M105" s="55" t="str">
        <f>IF(ＣＳＶ貼付用!AT91="","",ＣＳＶ貼付用!AT91)</f>
        <v/>
      </c>
      <c r="N105" s="38" t="str">
        <f>IF(ＣＳＶ貼付用!AV91="","",ＣＳＶ貼付用!AV91)</f>
        <v/>
      </c>
      <c r="O105" s="38" t="str">
        <f>IF(ＣＳＶ貼付用!AX91="","",ＣＳＶ貼付用!AX91)</f>
        <v/>
      </c>
      <c r="P105" s="40" t="str">
        <f>IF(ＣＳＶ貼付用!FE91="","",ＣＳＶ貼付用!FE91)</f>
        <v/>
      </c>
      <c r="Q105" s="41" t="str">
        <f>IF(林齢計算用!A91="","",林齢計算用!A91)</f>
        <v/>
      </c>
      <c r="R105" s="41" t="str">
        <f t="shared" si="148"/>
        <v/>
      </c>
      <c r="S105" s="56" t="str">
        <f>IF(ＣＳＶ貼付用!EG91="","",ＣＳＶ貼付用!EG91*10)</f>
        <v/>
      </c>
      <c r="T105" s="23" t="str">
        <f>IF(O105="スギ",INDEX(データ!$C$7:$E$26,MATCH(R105,データ!$B$7:$B$26),MATCH(P105,データ!$C$6:$E$6)),IF(O105="ヒノキ",INDEX(データ!$C$32:$E$51,MATCH(R105,データ!$B$32:$B$51),MATCH(P105,データ!$C$31:$E$31)),IF(O105="マツ",INDEX(データ!#REF!,MATCH(R105,データ!#REF!),MATCH(P105,データ!#REF!)),IF(O105="ザツ",INDEX(データ!#REF!,MATCH(R105,データ!#REF!),MATCH(P105,データ!#REF!)),""))))</f>
        <v/>
      </c>
      <c r="U105" s="22" t="str">
        <f t="shared" si="239"/>
        <v/>
      </c>
      <c r="V105" s="21" t="str">
        <f t="shared" si="243"/>
        <v/>
      </c>
      <c r="W105" s="21" t="str">
        <f t="shared" si="240"/>
        <v/>
      </c>
      <c r="X105" s="23" t="str">
        <f>IF(O105="スギ",INDEX(データ!$H$7:$J$26,MATCH(R105,データ!$G$7:$G$26),MATCH(P105,データ!$H$6:$J$6)),IF(O105="ヒノキ",INDEX(データ!$H$32:$J$51,MATCH(R105,データ!$G$32:$G$51),MATCH(P105,データ!$H$31:$J$31)),IF(O105="マツ",INDEX(データ!#REF!,MATCH(R105,データ!#REF!),MATCH(P105,データ!#REF!)),IF(O105="ザツ",INDEX(データ!#REF!,MATCH(R105,データ!#REF!),MATCH(P105,データ!#REF!)),""))))</f>
        <v/>
      </c>
      <c r="Y105" s="22" t="str">
        <f t="shared" si="241"/>
        <v/>
      </c>
      <c r="Z105" s="21" t="str">
        <f t="shared" si="242"/>
        <v/>
      </c>
      <c r="AA105" s="27" t="str">
        <f t="shared" si="149"/>
        <v/>
      </c>
      <c r="AB105" s="24" t="str">
        <f t="shared" si="150"/>
        <v/>
      </c>
      <c r="AC105" s="25" t="str">
        <f t="shared" si="151"/>
        <v>0</v>
      </c>
      <c r="AD105" s="26" t="str">
        <f t="shared" si="152"/>
        <v/>
      </c>
      <c r="AE105" s="26" t="str">
        <f t="shared" si="153"/>
        <v/>
      </c>
      <c r="AF105" s="26" t="str">
        <f t="shared" si="154"/>
        <v/>
      </c>
      <c r="AG105" s="27" t="str">
        <f t="shared" si="155"/>
        <v/>
      </c>
      <c r="AH105" s="26" t="str">
        <f t="shared" si="156"/>
        <v/>
      </c>
      <c r="AI105" s="26" t="str">
        <f t="shared" si="157"/>
        <v/>
      </c>
      <c r="AJ105" s="45" t="s">
        <v>30</v>
      </c>
      <c r="AK105" s="55" t="str">
        <f>IF(ＣＳＶ貼付用!BI91="","",ＣＳＶ貼付用!BI91)</f>
        <v/>
      </c>
      <c r="AL105" s="38" t="str">
        <f>IF(ＣＳＶ貼付用!BK91="","",ＣＳＶ貼付用!BK91)</f>
        <v/>
      </c>
      <c r="AM105" s="38" t="str">
        <f>IF(ＣＳＶ貼付用!BM91="","",ＣＳＶ貼付用!BM91)</f>
        <v/>
      </c>
      <c r="AN105" s="40" t="str">
        <f t="shared" si="158"/>
        <v/>
      </c>
      <c r="AO105" s="41" t="str">
        <f>IF(林齢計算用!B91="","",林齢計算用!B91)</f>
        <v/>
      </c>
      <c r="AP105" s="41" t="str">
        <f t="shared" si="159"/>
        <v/>
      </c>
      <c r="AQ105" s="41" t="str">
        <f t="shared" si="160"/>
        <v/>
      </c>
      <c r="AR105" s="23" t="str">
        <f>IF(AM105="スギ",INDEX(データ!$C$7:$E$26,MATCH(AP105,データ!$B$7:$B$26),MATCH(AN105,データ!$C$6:$E$6)),IF(AM105="ヒノキ",INDEX(データ!$C$32:$E$51,MATCH(AP105,データ!$B$32:$B$51),MATCH(AN105,データ!$C$31:$E$31)),IF(AM105="マツ",INDEX(データ!#REF!,MATCH(AP105,データ!#REF!),MATCH(AN105,データ!#REF!)),IF(AM105="ザツ",INDEX(データ!#REF!,MATCH(AP105,データ!#REF!),MATCH(AN105,データ!#REF!)),""))))</f>
        <v/>
      </c>
      <c r="AS105" s="22" t="str">
        <f t="shared" si="143"/>
        <v/>
      </c>
      <c r="AT105" s="21" t="str">
        <f t="shared" si="161"/>
        <v/>
      </c>
      <c r="AU105" s="21" t="str">
        <f t="shared" si="162"/>
        <v/>
      </c>
      <c r="AV105" s="24" t="str">
        <f>IF(AM105="スギ",INDEX(データ!$H$7:$J$26,MATCH(AP105,データ!$G$7:$G$26),MATCH(AN105,データ!$H$6:$J$6)),IF(AM105="ヒノキ",INDEX(データ!$H$32:$J$51,MATCH(AP105,データ!$G$32:$G$51),MATCH(AN105,データ!$H$31:$J$31)),IF(AM105="マツ",INDEX(データ!#REF!,MATCH(AP105,データ!#REF!),MATCH(AN105,データ!#REF!)),IF(AM105="ザツ",INDEX(データ!#REF!,MATCH(AP105,データ!#REF!),MATCH(AN105,データ!#REF!)),""))))</f>
        <v/>
      </c>
      <c r="AW105" s="22" t="str">
        <f t="shared" si="163"/>
        <v/>
      </c>
      <c r="AX105" s="21" t="str">
        <f t="shared" si="164"/>
        <v/>
      </c>
      <c r="AY105" s="27" t="str">
        <f t="shared" si="165"/>
        <v/>
      </c>
      <c r="AZ105" s="24" t="str">
        <f t="shared" si="166"/>
        <v/>
      </c>
      <c r="BA105" s="25" t="str">
        <f t="shared" si="167"/>
        <v>0</v>
      </c>
      <c r="BB105" s="26" t="str">
        <f t="shared" si="168"/>
        <v/>
      </c>
      <c r="BC105" s="26" t="str">
        <f t="shared" si="169"/>
        <v/>
      </c>
      <c r="BD105" s="26" t="str">
        <f t="shared" si="170"/>
        <v/>
      </c>
      <c r="BE105" s="27" t="str">
        <f t="shared" si="171"/>
        <v/>
      </c>
      <c r="BF105" s="26" t="str">
        <f t="shared" si="172"/>
        <v/>
      </c>
      <c r="BG105" s="26" t="str">
        <f t="shared" si="173"/>
        <v/>
      </c>
      <c r="BH105" s="45" t="s">
        <v>30</v>
      </c>
      <c r="BI105" s="55" t="str">
        <f>IF(ＣＳＶ貼付用!BX91="","",ＣＳＶ貼付用!BX91)</f>
        <v/>
      </c>
      <c r="BJ105" s="38" t="str">
        <f>IF(ＣＳＶ貼付用!BZ91="","",ＣＳＶ貼付用!BZ91)</f>
        <v/>
      </c>
      <c r="BK105" s="38" t="str">
        <f>IF(ＣＳＶ貼付用!CB91="","",ＣＳＶ貼付用!CB91)</f>
        <v/>
      </c>
      <c r="BL105" s="40" t="str">
        <f t="shared" si="174"/>
        <v/>
      </c>
      <c r="BM105" s="41" t="str">
        <f>IF(林齢計算用!C91="","",林齢計算用!C91)</f>
        <v/>
      </c>
      <c r="BN105" s="41" t="str">
        <f t="shared" si="175"/>
        <v/>
      </c>
      <c r="BO105" s="41" t="str">
        <f t="shared" si="176"/>
        <v/>
      </c>
      <c r="BP105" s="23" t="str">
        <f>IF(BK105="スギ",INDEX(データ!$C$7:$E$26,MATCH(BN105,データ!$B$7:$B$26),MATCH(BL105,データ!$C$6:$E$6)),IF(BK105="ヒノキ",INDEX(データ!$C$32:$E$51,MATCH(BN105,データ!$B$32:$B$51),MATCH(BL105,データ!$C$31:$E$31)),IF(BK105="マツ",INDEX(データ!#REF!,MATCH(BN105,データ!#REF!),MATCH(BL105,データ!#REF!)),IF(BK105="ザツ",INDEX(データ!#REF!,MATCH(BN105,データ!#REF!),MATCH(BL105,データ!#REF!)),""))))</f>
        <v/>
      </c>
      <c r="BQ105" s="22" t="str">
        <f t="shared" si="144"/>
        <v/>
      </c>
      <c r="BR105" s="21" t="str">
        <f t="shared" si="177"/>
        <v/>
      </c>
      <c r="BS105" s="21" t="str">
        <f t="shared" si="178"/>
        <v/>
      </c>
      <c r="BT105" s="24" t="str">
        <f>IF(BK105="スギ",INDEX(データ!$H$7:$J$26,MATCH(BN105,データ!$G$7:$G$26),MATCH(BL105,データ!$H$6:$J$6)),IF(BK105="ヒノキ",INDEX(データ!$H$32:$J$51,MATCH(BN105,データ!$G$32:$G$51),MATCH(BL105,データ!$H$31:$J$31)),IF(BK105="マツ",INDEX(データ!#REF!,MATCH(BN105,データ!#REF!),MATCH(BL105,データ!#REF!)),IF(BK105="ザツ",INDEX(データ!#REF!,MATCH(BN105,データ!#REF!),MATCH(BL105,データ!#REF!)),""))))</f>
        <v/>
      </c>
      <c r="BU105" s="22" t="str">
        <f t="shared" si="179"/>
        <v/>
      </c>
      <c r="BV105" s="21" t="str">
        <f t="shared" si="180"/>
        <v/>
      </c>
      <c r="BW105" s="27" t="str">
        <f t="shared" si="181"/>
        <v/>
      </c>
      <c r="BX105" s="24" t="str">
        <f t="shared" si="182"/>
        <v/>
      </c>
      <c r="BY105" s="25" t="str">
        <f t="shared" si="183"/>
        <v>0</v>
      </c>
      <c r="BZ105" s="26" t="str">
        <f t="shared" si="184"/>
        <v/>
      </c>
      <c r="CA105" s="26" t="str">
        <f t="shared" si="185"/>
        <v/>
      </c>
      <c r="CB105" s="26" t="str">
        <f t="shared" si="186"/>
        <v/>
      </c>
      <c r="CC105" s="27" t="str">
        <f t="shared" si="187"/>
        <v/>
      </c>
      <c r="CD105" s="26" t="str">
        <f t="shared" si="188"/>
        <v/>
      </c>
      <c r="CE105" s="26" t="str">
        <f t="shared" si="189"/>
        <v/>
      </c>
      <c r="CF105" s="45" t="s">
        <v>30</v>
      </c>
      <c r="CG105" s="55" t="str">
        <f>IF(ＣＳＶ貼付用!CM91="","",ＣＳＶ貼付用!CM91)</f>
        <v/>
      </c>
      <c r="CH105" s="38" t="str">
        <f>IF(ＣＳＶ貼付用!CO91="","",ＣＳＶ貼付用!CO91)</f>
        <v/>
      </c>
      <c r="CI105" s="38" t="str">
        <f>IF(ＣＳＶ貼付用!CQ91="","",ＣＳＶ貼付用!CQ91)</f>
        <v/>
      </c>
      <c r="CJ105" s="40" t="str">
        <f t="shared" si="190"/>
        <v/>
      </c>
      <c r="CK105" s="41" t="str">
        <f>IF(林齢計算用!D91="","",林齢計算用!D91)</f>
        <v/>
      </c>
      <c r="CL105" s="41" t="str">
        <f t="shared" si="191"/>
        <v/>
      </c>
      <c r="CM105" s="41" t="str">
        <f t="shared" si="192"/>
        <v/>
      </c>
      <c r="CN105" s="23" t="str">
        <f>IF(CI105="スギ",INDEX(データ!$C$7:$E$26,MATCH(CL105,データ!$B$7:$B$26),MATCH(CJ105,データ!$C$6:$E$6)),IF(CI105="ヒノキ",INDEX(データ!$C$32:$E$51,MATCH(CL105,データ!$B$32:$B$51),MATCH(CJ105,データ!$C$31:$E$31)),IF(CI105="マツ",INDEX(データ!#REF!,MATCH(CL105,データ!#REF!),MATCH(CJ105,データ!#REF!)),IF(CI105="ザツ",INDEX(データ!#REF!,MATCH(CL105,データ!#REF!),MATCH(CJ105,データ!#REF!)),""))))</f>
        <v/>
      </c>
      <c r="CO105" s="22" t="str">
        <f t="shared" si="145"/>
        <v/>
      </c>
      <c r="CP105" s="21" t="str">
        <f t="shared" si="193"/>
        <v/>
      </c>
      <c r="CQ105" s="21" t="str">
        <f t="shared" si="194"/>
        <v/>
      </c>
      <c r="CR105" s="24" t="str">
        <f>IF(CI105="スギ",INDEX(データ!$H$7:$J$26,MATCH(CL105,データ!$G$7:$G$26),MATCH(CJ105,データ!$H$6:$J$6)),IF(CI105="ヒノキ",INDEX(データ!$H$32:$J$51,MATCH(CL105,データ!$G$32:$G$51),MATCH(CJ105,データ!$H$31:$J$31)),IF(CI105="マツ",INDEX(データ!#REF!,MATCH(CL105,データ!#REF!),MATCH(CJ105,データ!#REF!)),IF(CI105="ザツ",INDEX(データ!#REF!,MATCH(CL105,データ!#REF!),MATCH(CJ105,データ!#REF!)),""))))</f>
        <v/>
      </c>
      <c r="CS105" s="22" t="str">
        <f t="shared" si="195"/>
        <v/>
      </c>
      <c r="CT105" s="21" t="str">
        <f t="shared" si="196"/>
        <v/>
      </c>
      <c r="CU105" s="27" t="str">
        <f t="shared" si="197"/>
        <v/>
      </c>
      <c r="CV105" s="24" t="str">
        <f t="shared" si="198"/>
        <v/>
      </c>
      <c r="CW105" s="25" t="str">
        <f t="shared" si="199"/>
        <v>0</v>
      </c>
      <c r="CX105" s="26" t="str">
        <f t="shared" si="200"/>
        <v/>
      </c>
      <c r="CY105" s="26" t="str">
        <f t="shared" si="201"/>
        <v/>
      </c>
      <c r="CZ105" s="26" t="str">
        <f t="shared" si="202"/>
        <v/>
      </c>
      <c r="DA105" s="27" t="str">
        <f t="shared" si="203"/>
        <v/>
      </c>
      <c r="DB105" s="26" t="str">
        <f t="shared" si="204"/>
        <v/>
      </c>
      <c r="DC105" s="26" t="str">
        <f t="shared" si="205"/>
        <v/>
      </c>
      <c r="DD105" s="45" t="s">
        <v>30</v>
      </c>
      <c r="DE105" s="55" t="str">
        <f>IF(ＣＳＶ貼付用!DB91="","",ＣＳＶ貼付用!DB91)</f>
        <v/>
      </c>
      <c r="DF105" s="38" t="str">
        <f>IF(ＣＳＶ貼付用!DD91="","",ＣＳＶ貼付用!DD91)</f>
        <v/>
      </c>
      <c r="DG105" s="38" t="str">
        <f>IF(ＣＳＶ貼付用!DF91="","",ＣＳＶ貼付用!DF91)</f>
        <v/>
      </c>
      <c r="DH105" s="40" t="str">
        <f t="shared" si="206"/>
        <v/>
      </c>
      <c r="DI105" s="41" t="str">
        <f>IF(林齢計算用!E91="","",林齢計算用!E91)</f>
        <v/>
      </c>
      <c r="DJ105" s="41" t="str">
        <f t="shared" si="207"/>
        <v/>
      </c>
      <c r="DK105" s="41" t="str">
        <f t="shared" si="208"/>
        <v/>
      </c>
      <c r="DL105" s="23" t="str">
        <f>IF(DG105="スギ",INDEX(データ!$C$7:$E$26,MATCH(DJ105,データ!$B$7:$B$26),MATCH(DH105,データ!$C$6:$E$6)),IF(DG105="ヒノキ",INDEX(データ!$C$32:$E$51,MATCH(DJ105,データ!$B$32:$B$51),MATCH(DH105,データ!$C$31:$E$31)),IF(DG105="マツ",INDEX(データ!#REF!,MATCH(DJ105,データ!#REF!),MATCH(DH105,データ!#REF!)),IF(DG105="ザツ",INDEX(データ!#REF!,MATCH(DJ105,データ!#REF!),MATCH(DH105,データ!#REF!)),""))))</f>
        <v/>
      </c>
      <c r="DM105" s="22" t="str">
        <f t="shared" si="146"/>
        <v/>
      </c>
      <c r="DN105" s="21" t="str">
        <f t="shared" si="209"/>
        <v/>
      </c>
      <c r="DO105" s="21" t="str">
        <f t="shared" si="210"/>
        <v/>
      </c>
      <c r="DP105" s="24" t="str">
        <f>IF(DG105="スギ",INDEX(データ!$H$7:$J$26,MATCH(DJ105,データ!$G$7:$G$26),MATCH(DH105,データ!$H$6:$J$6)),IF(DG105="ヒノキ",INDEX(データ!$H$32:$J$51,MATCH(DJ105,データ!$G$32:$G$51),MATCH(DH105,データ!$H$31:$J$31)),IF(DG105="マツ",INDEX(データ!#REF!,MATCH(DJ105,データ!#REF!),MATCH(DH105,データ!#REF!)),IF(DG105="ザツ",INDEX(データ!#REF!,MATCH(DJ105,データ!#REF!),MATCH(DH105,データ!#REF!)),""))))</f>
        <v/>
      </c>
      <c r="DQ105" s="22" t="str">
        <f t="shared" si="211"/>
        <v/>
      </c>
      <c r="DR105" s="21" t="str">
        <f t="shared" si="212"/>
        <v/>
      </c>
      <c r="DS105" s="27" t="str">
        <f t="shared" si="213"/>
        <v/>
      </c>
      <c r="DT105" s="24" t="str">
        <f t="shared" si="214"/>
        <v/>
      </c>
      <c r="DU105" s="25" t="str">
        <f t="shared" si="215"/>
        <v>0</v>
      </c>
      <c r="DV105" s="26" t="str">
        <f t="shared" si="216"/>
        <v/>
      </c>
      <c r="DW105" s="26" t="str">
        <f t="shared" si="217"/>
        <v/>
      </c>
      <c r="DX105" s="26" t="str">
        <f t="shared" si="218"/>
        <v/>
      </c>
      <c r="DY105" s="27" t="str">
        <f t="shared" si="219"/>
        <v/>
      </c>
      <c r="DZ105" s="26" t="str">
        <f t="shared" si="220"/>
        <v/>
      </c>
      <c r="EA105" s="26" t="str">
        <f t="shared" si="221"/>
        <v/>
      </c>
      <c r="EB105" s="45" t="s">
        <v>30</v>
      </c>
      <c r="EC105" s="55" t="str">
        <f>IF(ＣＳＶ貼付用!DQ91="","",ＣＳＶ貼付用!DQ91)</f>
        <v/>
      </c>
      <c r="ED105" s="38" t="str">
        <f>IF(ＣＳＶ貼付用!DS91="","",ＣＳＶ貼付用!DS91)</f>
        <v/>
      </c>
      <c r="EE105" s="38" t="str">
        <f>IF(ＣＳＶ貼付用!DU91="","",ＣＳＶ貼付用!DU91)</f>
        <v/>
      </c>
      <c r="EF105" s="40" t="str">
        <f t="shared" si="222"/>
        <v/>
      </c>
      <c r="EG105" s="41" t="str">
        <f>IF(林齢計算用!F91="","",林齢計算用!F91)</f>
        <v/>
      </c>
      <c r="EH105" s="41" t="str">
        <f t="shared" si="223"/>
        <v/>
      </c>
      <c r="EI105" s="41" t="str">
        <f t="shared" si="224"/>
        <v/>
      </c>
      <c r="EJ105" s="23" t="str">
        <f>IF(EE105="スギ",INDEX(データ!$C$7:$E$26,MATCH(EH105,データ!$B$7:$B$26),MATCH(EF105,データ!$C$6:$E$6)),IF(EE105="ヒノキ",INDEX(データ!$C$32:$E$51,MATCH(EH105,データ!$B$32:$B$51),MATCH(EF105,データ!$C$31:$E$31)),IF(EE105="マツ",INDEX(データ!#REF!,MATCH(EH105,データ!#REF!),MATCH(EF105,データ!#REF!)),IF(EE105="ザツ",INDEX(データ!#REF!,MATCH(EH105,データ!#REF!),MATCH(EF105,データ!#REF!)),""))))</f>
        <v/>
      </c>
      <c r="EK105" s="22" t="str">
        <f t="shared" si="147"/>
        <v/>
      </c>
      <c r="EL105" s="21" t="str">
        <f t="shared" si="225"/>
        <v/>
      </c>
      <c r="EM105" s="21" t="str">
        <f t="shared" si="226"/>
        <v/>
      </c>
      <c r="EN105" s="24" t="str">
        <f>IF(EE105="スギ",INDEX(データ!$H$7:$J$26,MATCH(EH105,データ!$G$7:$G$26),MATCH(EF105,データ!$H$6:$J$6)),IF(EE105="ヒノキ",INDEX(データ!$H$32:$J$51,MATCH(EH105,データ!$G$32:$G$51),MATCH(EF105,データ!$H$31:$J$31)),IF(EE105="マツ",INDEX(データ!#REF!,MATCH(EH105,データ!#REF!),MATCH(EF105,データ!#REF!)),IF(EE105="ザツ",INDEX(データ!#REF!,MATCH(EH105,データ!#REF!),MATCH(EF105,データ!#REF!)),""))))</f>
        <v/>
      </c>
      <c r="EO105" s="22" t="str">
        <f t="shared" si="227"/>
        <v/>
      </c>
      <c r="EP105" s="21" t="str">
        <f t="shared" si="228"/>
        <v/>
      </c>
      <c r="EQ105" s="27" t="str">
        <f t="shared" si="229"/>
        <v/>
      </c>
      <c r="ER105" s="24" t="str">
        <f t="shared" si="230"/>
        <v/>
      </c>
      <c r="ES105" s="25" t="str">
        <f t="shared" si="231"/>
        <v>0</v>
      </c>
      <c r="ET105" s="26" t="str">
        <f t="shared" si="232"/>
        <v/>
      </c>
      <c r="EU105" s="26" t="str">
        <f t="shared" si="233"/>
        <v/>
      </c>
      <c r="EV105" s="26" t="str">
        <f t="shared" si="234"/>
        <v/>
      </c>
      <c r="EW105" s="27" t="str">
        <f t="shared" si="235"/>
        <v/>
      </c>
      <c r="EX105" s="26" t="str">
        <f t="shared" si="236"/>
        <v/>
      </c>
      <c r="EY105" s="26" t="str">
        <f t="shared" si="237"/>
        <v/>
      </c>
      <c r="EZ105" s="26">
        <f t="shared" si="238"/>
        <v>0</v>
      </c>
      <c r="FA105" s="43"/>
    </row>
    <row r="106" spans="1:157" ht="15.95" customHeight="1" x14ac:dyDescent="0.15">
      <c r="A106" s="21"/>
      <c r="B106" s="36" t="str">
        <f>IF(ＣＳＶ貼付用!G92="","",ＣＳＶ貼付用!G92)</f>
        <v/>
      </c>
      <c r="C106" s="36" t="str">
        <f>IF(ＣＳＶ貼付用!I92="","",ＣＳＶ貼付用!I92)</f>
        <v/>
      </c>
      <c r="D106" s="36" t="str">
        <f>IF(ＣＳＶ貼付用!J92="","",ＣＳＶ貼付用!J92)</f>
        <v/>
      </c>
      <c r="E106" s="36" t="str">
        <f>IF(ＣＳＶ貼付用!F92="","",ＣＳＶ貼付用!F92)</f>
        <v/>
      </c>
      <c r="F106" s="38" t="str">
        <f>IF(ＣＳＶ貼付用!T92="","",ＣＳＶ貼付用!T92)</f>
        <v/>
      </c>
      <c r="G106" s="38"/>
      <c r="H106" s="38" t="str">
        <f>IF(ＣＳＶ貼付用!GJ92="","",ＣＳＶ貼付用!GJ92)</f>
        <v/>
      </c>
      <c r="I106" s="38" t="str">
        <f>IF(ＣＳＶ貼付用!GL92="","",ＣＳＶ貼付用!GL92)</f>
        <v/>
      </c>
      <c r="J106" s="38" t="str">
        <f>IF(ＣＳＶ貼付用!GN92="","",ＣＳＶ貼付用!GN92)</f>
        <v/>
      </c>
      <c r="K106" s="38" t="str">
        <f>IF(ＣＳＶ貼付用!GP92="","",ＣＳＶ貼付用!GP92)</f>
        <v/>
      </c>
      <c r="L106" s="45" t="s">
        <v>30</v>
      </c>
      <c r="M106" s="55" t="str">
        <f>IF(ＣＳＶ貼付用!AT92="","",ＣＳＶ貼付用!AT92)</f>
        <v/>
      </c>
      <c r="N106" s="38" t="str">
        <f>IF(ＣＳＶ貼付用!AV92="","",ＣＳＶ貼付用!AV92)</f>
        <v/>
      </c>
      <c r="O106" s="38" t="str">
        <f>IF(ＣＳＶ貼付用!AX92="","",ＣＳＶ貼付用!AX92)</f>
        <v/>
      </c>
      <c r="P106" s="40" t="str">
        <f>IF(ＣＳＶ貼付用!FE92="","",ＣＳＶ貼付用!FE92)</f>
        <v/>
      </c>
      <c r="Q106" s="41" t="str">
        <f>IF(林齢計算用!A92="","",林齢計算用!A92)</f>
        <v/>
      </c>
      <c r="R106" s="41" t="str">
        <f t="shared" si="148"/>
        <v/>
      </c>
      <c r="S106" s="56" t="str">
        <f>IF(ＣＳＶ貼付用!EG92="","",ＣＳＶ貼付用!EG92*10)</f>
        <v/>
      </c>
      <c r="T106" s="23" t="str">
        <f>IF(O106="スギ",INDEX(データ!$C$7:$E$26,MATCH(R106,データ!$B$7:$B$26),MATCH(P106,データ!$C$6:$E$6)),IF(O106="ヒノキ",INDEX(データ!$C$32:$E$51,MATCH(R106,データ!$B$32:$B$51),MATCH(P106,データ!$C$31:$E$31)),IF(O106="マツ",INDEX(データ!#REF!,MATCH(R106,データ!#REF!),MATCH(P106,データ!#REF!)),IF(O106="ザツ",INDEX(データ!#REF!,MATCH(R106,データ!#REF!),MATCH(P106,データ!#REF!)),""))))</f>
        <v/>
      </c>
      <c r="U106" s="22" t="str">
        <f t="shared" si="239"/>
        <v/>
      </c>
      <c r="V106" s="21" t="str">
        <f t="shared" si="243"/>
        <v/>
      </c>
      <c r="W106" s="21" t="str">
        <f t="shared" si="240"/>
        <v/>
      </c>
      <c r="X106" s="23" t="str">
        <f>IF(O106="スギ",INDEX(データ!$H$7:$J$26,MATCH(R106,データ!$G$7:$G$26),MATCH(P106,データ!$H$6:$J$6)),IF(O106="ヒノキ",INDEX(データ!$H$32:$J$51,MATCH(R106,データ!$G$32:$G$51),MATCH(P106,データ!$H$31:$J$31)),IF(O106="マツ",INDEX(データ!#REF!,MATCH(R106,データ!#REF!),MATCH(P106,データ!#REF!)),IF(O106="ザツ",INDEX(データ!#REF!,MATCH(R106,データ!#REF!),MATCH(P106,データ!#REF!)),""))))</f>
        <v/>
      </c>
      <c r="Y106" s="22" t="str">
        <f t="shared" si="241"/>
        <v/>
      </c>
      <c r="Z106" s="21" t="str">
        <f t="shared" si="242"/>
        <v/>
      </c>
      <c r="AA106" s="27" t="str">
        <f t="shared" si="149"/>
        <v/>
      </c>
      <c r="AB106" s="24" t="str">
        <f t="shared" si="150"/>
        <v/>
      </c>
      <c r="AC106" s="25" t="str">
        <f t="shared" si="151"/>
        <v>0</v>
      </c>
      <c r="AD106" s="26" t="str">
        <f t="shared" si="152"/>
        <v/>
      </c>
      <c r="AE106" s="26" t="str">
        <f t="shared" si="153"/>
        <v/>
      </c>
      <c r="AF106" s="26" t="str">
        <f t="shared" si="154"/>
        <v/>
      </c>
      <c r="AG106" s="27" t="str">
        <f t="shared" si="155"/>
        <v/>
      </c>
      <c r="AH106" s="26" t="str">
        <f t="shared" si="156"/>
        <v/>
      </c>
      <c r="AI106" s="26" t="str">
        <f t="shared" si="157"/>
        <v/>
      </c>
      <c r="AJ106" s="45" t="s">
        <v>30</v>
      </c>
      <c r="AK106" s="55" t="str">
        <f>IF(ＣＳＶ貼付用!BI92="","",ＣＳＶ貼付用!BI92)</f>
        <v/>
      </c>
      <c r="AL106" s="38" t="str">
        <f>IF(ＣＳＶ貼付用!BK92="","",ＣＳＶ貼付用!BK92)</f>
        <v/>
      </c>
      <c r="AM106" s="38" t="str">
        <f>IF(ＣＳＶ貼付用!BM92="","",ＣＳＶ貼付用!BM92)</f>
        <v/>
      </c>
      <c r="AN106" s="40" t="str">
        <f t="shared" si="158"/>
        <v/>
      </c>
      <c r="AO106" s="41" t="str">
        <f>IF(林齢計算用!B92="","",林齢計算用!B92)</f>
        <v/>
      </c>
      <c r="AP106" s="41" t="str">
        <f t="shared" si="159"/>
        <v/>
      </c>
      <c r="AQ106" s="41" t="str">
        <f t="shared" si="160"/>
        <v/>
      </c>
      <c r="AR106" s="23" t="str">
        <f>IF(AM106="スギ",INDEX(データ!$C$7:$E$26,MATCH(AP106,データ!$B$7:$B$26),MATCH(AN106,データ!$C$6:$E$6)),IF(AM106="ヒノキ",INDEX(データ!$C$32:$E$51,MATCH(AP106,データ!$B$32:$B$51),MATCH(AN106,データ!$C$31:$E$31)),IF(AM106="マツ",INDEX(データ!#REF!,MATCH(AP106,データ!#REF!),MATCH(AN106,データ!#REF!)),IF(AM106="ザツ",INDEX(データ!#REF!,MATCH(AP106,データ!#REF!),MATCH(AN106,データ!#REF!)),""))))</f>
        <v/>
      </c>
      <c r="AS106" s="22" t="str">
        <f t="shared" si="143"/>
        <v/>
      </c>
      <c r="AT106" s="21" t="str">
        <f t="shared" si="161"/>
        <v/>
      </c>
      <c r="AU106" s="21" t="str">
        <f t="shared" si="162"/>
        <v/>
      </c>
      <c r="AV106" s="24" t="str">
        <f>IF(AM106="スギ",INDEX(データ!$H$7:$J$26,MATCH(AP106,データ!$G$7:$G$26),MATCH(AN106,データ!$H$6:$J$6)),IF(AM106="ヒノキ",INDEX(データ!$H$32:$J$51,MATCH(AP106,データ!$G$32:$G$51),MATCH(AN106,データ!$H$31:$J$31)),IF(AM106="マツ",INDEX(データ!#REF!,MATCH(AP106,データ!#REF!),MATCH(AN106,データ!#REF!)),IF(AM106="ザツ",INDEX(データ!#REF!,MATCH(AP106,データ!#REF!),MATCH(AN106,データ!#REF!)),""))))</f>
        <v/>
      </c>
      <c r="AW106" s="22" t="str">
        <f t="shared" si="163"/>
        <v/>
      </c>
      <c r="AX106" s="21" t="str">
        <f t="shared" si="164"/>
        <v/>
      </c>
      <c r="AY106" s="27" t="str">
        <f t="shared" si="165"/>
        <v/>
      </c>
      <c r="AZ106" s="24" t="str">
        <f t="shared" si="166"/>
        <v/>
      </c>
      <c r="BA106" s="25" t="str">
        <f t="shared" si="167"/>
        <v>0</v>
      </c>
      <c r="BB106" s="26" t="str">
        <f t="shared" si="168"/>
        <v/>
      </c>
      <c r="BC106" s="26" t="str">
        <f t="shared" si="169"/>
        <v/>
      </c>
      <c r="BD106" s="26" t="str">
        <f t="shared" si="170"/>
        <v/>
      </c>
      <c r="BE106" s="27" t="str">
        <f t="shared" si="171"/>
        <v/>
      </c>
      <c r="BF106" s="26" t="str">
        <f t="shared" si="172"/>
        <v/>
      </c>
      <c r="BG106" s="26" t="str">
        <f t="shared" si="173"/>
        <v/>
      </c>
      <c r="BH106" s="45" t="s">
        <v>30</v>
      </c>
      <c r="BI106" s="55" t="str">
        <f>IF(ＣＳＶ貼付用!BX92="","",ＣＳＶ貼付用!BX92)</f>
        <v/>
      </c>
      <c r="BJ106" s="38" t="str">
        <f>IF(ＣＳＶ貼付用!BZ92="","",ＣＳＶ貼付用!BZ92)</f>
        <v/>
      </c>
      <c r="BK106" s="38" t="str">
        <f>IF(ＣＳＶ貼付用!CB92="","",ＣＳＶ貼付用!CB92)</f>
        <v/>
      </c>
      <c r="BL106" s="40" t="str">
        <f t="shared" si="174"/>
        <v/>
      </c>
      <c r="BM106" s="41" t="str">
        <f>IF(林齢計算用!C92="","",林齢計算用!C92)</f>
        <v/>
      </c>
      <c r="BN106" s="41" t="str">
        <f t="shared" si="175"/>
        <v/>
      </c>
      <c r="BO106" s="41" t="str">
        <f t="shared" si="176"/>
        <v/>
      </c>
      <c r="BP106" s="23" t="str">
        <f>IF(BK106="スギ",INDEX(データ!$C$7:$E$26,MATCH(BN106,データ!$B$7:$B$26),MATCH(BL106,データ!$C$6:$E$6)),IF(BK106="ヒノキ",INDEX(データ!$C$32:$E$51,MATCH(BN106,データ!$B$32:$B$51),MATCH(BL106,データ!$C$31:$E$31)),IF(BK106="マツ",INDEX(データ!#REF!,MATCH(BN106,データ!#REF!),MATCH(BL106,データ!#REF!)),IF(BK106="ザツ",INDEX(データ!#REF!,MATCH(BN106,データ!#REF!),MATCH(BL106,データ!#REF!)),""))))</f>
        <v/>
      </c>
      <c r="BQ106" s="22" t="str">
        <f t="shared" si="144"/>
        <v/>
      </c>
      <c r="BR106" s="21" t="str">
        <f t="shared" si="177"/>
        <v/>
      </c>
      <c r="BS106" s="21" t="str">
        <f t="shared" si="178"/>
        <v/>
      </c>
      <c r="BT106" s="24" t="str">
        <f>IF(BK106="スギ",INDEX(データ!$H$7:$J$26,MATCH(BN106,データ!$G$7:$G$26),MATCH(BL106,データ!$H$6:$J$6)),IF(BK106="ヒノキ",INDEX(データ!$H$32:$J$51,MATCH(BN106,データ!$G$32:$G$51),MATCH(BL106,データ!$H$31:$J$31)),IF(BK106="マツ",INDEX(データ!#REF!,MATCH(BN106,データ!#REF!),MATCH(BL106,データ!#REF!)),IF(BK106="ザツ",INDEX(データ!#REF!,MATCH(BN106,データ!#REF!),MATCH(BL106,データ!#REF!)),""))))</f>
        <v/>
      </c>
      <c r="BU106" s="22" t="str">
        <f t="shared" si="179"/>
        <v/>
      </c>
      <c r="BV106" s="21" t="str">
        <f t="shared" si="180"/>
        <v/>
      </c>
      <c r="BW106" s="27" t="str">
        <f t="shared" si="181"/>
        <v/>
      </c>
      <c r="BX106" s="24" t="str">
        <f t="shared" si="182"/>
        <v/>
      </c>
      <c r="BY106" s="25" t="str">
        <f t="shared" si="183"/>
        <v>0</v>
      </c>
      <c r="BZ106" s="26" t="str">
        <f t="shared" si="184"/>
        <v/>
      </c>
      <c r="CA106" s="26" t="str">
        <f t="shared" si="185"/>
        <v/>
      </c>
      <c r="CB106" s="26" t="str">
        <f t="shared" si="186"/>
        <v/>
      </c>
      <c r="CC106" s="27" t="str">
        <f t="shared" si="187"/>
        <v/>
      </c>
      <c r="CD106" s="26" t="str">
        <f t="shared" si="188"/>
        <v/>
      </c>
      <c r="CE106" s="26" t="str">
        <f t="shared" si="189"/>
        <v/>
      </c>
      <c r="CF106" s="45" t="s">
        <v>30</v>
      </c>
      <c r="CG106" s="55" t="str">
        <f>IF(ＣＳＶ貼付用!CM92="","",ＣＳＶ貼付用!CM92)</f>
        <v/>
      </c>
      <c r="CH106" s="38" t="str">
        <f>IF(ＣＳＶ貼付用!CO92="","",ＣＳＶ貼付用!CO92)</f>
        <v/>
      </c>
      <c r="CI106" s="38" t="str">
        <f>IF(ＣＳＶ貼付用!CQ92="","",ＣＳＶ貼付用!CQ92)</f>
        <v/>
      </c>
      <c r="CJ106" s="40" t="str">
        <f t="shared" si="190"/>
        <v/>
      </c>
      <c r="CK106" s="41" t="str">
        <f>IF(林齢計算用!D92="","",林齢計算用!D92)</f>
        <v/>
      </c>
      <c r="CL106" s="41" t="str">
        <f t="shared" si="191"/>
        <v/>
      </c>
      <c r="CM106" s="41" t="str">
        <f t="shared" si="192"/>
        <v/>
      </c>
      <c r="CN106" s="23" t="str">
        <f>IF(CI106="スギ",INDEX(データ!$C$7:$E$26,MATCH(CL106,データ!$B$7:$B$26),MATCH(CJ106,データ!$C$6:$E$6)),IF(CI106="ヒノキ",INDEX(データ!$C$32:$E$51,MATCH(CL106,データ!$B$32:$B$51),MATCH(CJ106,データ!$C$31:$E$31)),IF(CI106="マツ",INDEX(データ!#REF!,MATCH(CL106,データ!#REF!),MATCH(CJ106,データ!#REF!)),IF(CI106="ザツ",INDEX(データ!#REF!,MATCH(CL106,データ!#REF!),MATCH(CJ106,データ!#REF!)),""))))</f>
        <v/>
      </c>
      <c r="CO106" s="22" t="str">
        <f t="shared" si="145"/>
        <v/>
      </c>
      <c r="CP106" s="21" t="str">
        <f t="shared" si="193"/>
        <v/>
      </c>
      <c r="CQ106" s="21" t="str">
        <f t="shared" si="194"/>
        <v/>
      </c>
      <c r="CR106" s="24" t="str">
        <f>IF(CI106="スギ",INDEX(データ!$H$7:$J$26,MATCH(CL106,データ!$G$7:$G$26),MATCH(CJ106,データ!$H$6:$J$6)),IF(CI106="ヒノキ",INDEX(データ!$H$32:$J$51,MATCH(CL106,データ!$G$32:$G$51),MATCH(CJ106,データ!$H$31:$J$31)),IF(CI106="マツ",INDEX(データ!#REF!,MATCH(CL106,データ!#REF!),MATCH(CJ106,データ!#REF!)),IF(CI106="ザツ",INDEX(データ!#REF!,MATCH(CL106,データ!#REF!),MATCH(CJ106,データ!#REF!)),""))))</f>
        <v/>
      </c>
      <c r="CS106" s="22" t="str">
        <f t="shared" si="195"/>
        <v/>
      </c>
      <c r="CT106" s="21" t="str">
        <f t="shared" si="196"/>
        <v/>
      </c>
      <c r="CU106" s="27" t="str">
        <f t="shared" si="197"/>
        <v/>
      </c>
      <c r="CV106" s="24" t="str">
        <f t="shared" si="198"/>
        <v/>
      </c>
      <c r="CW106" s="25" t="str">
        <f t="shared" si="199"/>
        <v>0</v>
      </c>
      <c r="CX106" s="26" t="str">
        <f t="shared" si="200"/>
        <v/>
      </c>
      <c r="CY106" s="26" t="str">
        <f t="shared" si="201"/>
        <v/>
      </c>
      <c r="CZ106" s="26" t="str">
        <f t="shared" si="202"/>
        <v/>
      </c>
      <c r="DA106" s="27" t="str">
        <f t="shared" si="203"/>
        <v/>
      </c>
      <c r="DB106" s="26" t="str">
        <f t="shared" si="204"/>
        <v/>
      </c>
      <c r="DC106" s="26" t="str">
        <f t="shared" si="205"/>
        <v/>
      </c>
      <c r="DD106" s="45" t="s">
        <v>30</v>
      </c>
      <c r="DE106" s="55" t="str">
        <f>IF(ＣＳＶ貼付用!DB92="","",ＣＳＶ貼付用!DB92)</f>
        <v/>
      </c>
      <c r="DF106" s="38" t="str">
        <f>IF(ＣＳＶ貼付用!DD92="","",ＣＳＶ貼付用!DD92)</f>
        <v/>
      </c>
      <c r="DG106" s="38" t="str">
        <f>IF(ＣＳＶ貼付用!DF92="","",ＣＳＶ貼付用!DF92)</f>
        <v/>
      </c>
      <c r="DH106" s="40" t="str">
        <f t="shared" si="206"/>
        <v/>
      </c>
      <c r="DI106" s="41" t="str">
        <f>IF(林齢計算用!E92="","",林齢計算用!E92)</f>
        <v/>
      </c>
      <c r="DJ106" s="41" t="str">
        <f t="shared" si="207"/>
        <v/>
      </c>
      <c r="DK106" s="41" t="str">
        <f t="shared" si="208"/>
        <v/>
      </c>
      <c r="DL106" s="23" t="str">
        <f>IF(DG106="スギ",INDEX(データ!$C$7:$E$26,MATCH(DJ106,データ!$B$7:$B$26),MATCH(DH106,データ!$C$6:$E$6)),IF(DG106="ヒノキ",INDEX(データ!$C$32:$E$51,MATCH(DJ106,データ!$B$32:$B$51),MATCH(DH106,データ!$C$31:$E$31)),IF(DG106="マツ",INDEX(データ!#REF!,MATCH(DJ106,データ!#REF!),MATCH(DH106,データ!#REF!)),IF(DG106="ザツ",INDEX(データ!#REF!,MATCH(DJ106,データ!#REF!),MATCH(DH106,データ!#REF!)),""))))</f>
        <v/>
      </c>
      <c r="DM106" s="22" t="str">
        <f t="shared" si="146"/>
        <v/>
      </c>
      <c r="DN106" s="21" t="str">
        <f t="shared" si="209"/>
        <v/>
      </c>
      <c r="DO106" s="21" t="str">
        <f t="shared" si="210"/>
        <v/>
      </c>
      <c r="DP106" s="24" t="str">
        <f>IF(DG106="スギ",INDEX(データ!$H$7:$J$26,MATCH(DJ106,データ!$G$7:$G$26),MATCH(DH106,データ!$H$6:$J$6)),IF(DG106="ヒノキ",INDEX(データ!$H$32:$J$51,MATCH(DJ106,データ!$G$32:$G$51),MATCH(DH106,データ!$H$31:$J$31)),IF(DG106="マツ",INDEX(データ!#REF!,MATCH(DJ106,データ!#REF!),MATCH(DH106,データ!#REF!)),IF(DG106="ザツ",INDEX(データ!#REF!,MATCH(DJ106,データ!#REF!),MATCH(DH106,データ!#REF!)),""))))</f>
        <v/>
      </c>
      <c r="DQ106" s="22" t="str">
        <f t="shared" si="211"/>
        <v/>
      </c>
      <c r="DR106" s="21" t="str">
        <f t="shared" si="212"/>
        <v/>
      </c>
      <c r="DS106" s="27" t="str">
        <f t="shared" si="213"/>
        <v/>
      </c>
      <c r="DT106" s="24" t="str">
        <f t="shared" si="214"/>
        <v/>
      </c>
      <c r="DU106" s="25" t="str">
        <f t="shared" si="215"/>
        <v>0</v>
      </c>
      <c r="DV106" s="26" t="str">
        <f t="shared" si="216"/>
        <v/>
      </c>
      <c r="DW106" s="26" t="str">
        <f t="shared" si="217"/>
        <v/>
      </c>
      <c r="DX106" s="26" t="str">
        <f t="shared" si="218"/>
        <v/>
      </c>
      <c r="DY106" s="27" t="str">
        <f t="shared" si="219"/>
        <v/>
      </c>
      <c r="DZ106" s="26" t="str">
        <f t="shared" si="220"/>
        <v/>
      </c>
      <c r="EA106" s="26" t="str">
        <f t="shared" si="221"/>
        <v/>
      </c>
      <c r="EB106" s="45" t="s">
        <v>30</v>
      </c>
      <c r="EC106" s="55" t="str">
        <f>IF(ＣＳＶ貼付用!DQ92="","",ＣＳＶ貼付用!DQ92)</f>
        <v/>
      </c>
      <c r="ED106" s="38" t="str">
        <f>IF(ＣＳＶ貼付用!DS92="","",ＣＳＶ貼付用!DS92)</f>
        <v/>
      </c>
      <c r="EE106" s="38" t="str">
        <f>IF(ＣＳＶ貼付用!DU92="","",ＣＳＶ貼付用!DU92)</f>
        <v/>
      </c>
      <c r="EF106" s="40" t="str">
        <f t="shared" si="222"/>
        <v/>
      </c>
      <c r="EG106" s="41" t="str">
        <f>IF(林齢計算用!F92="","",林齢計算用!F92)</f>
        <v/>
      </c>
      <c r="EH106" s="41" t="str">
        <f t="shared" si="223"/>
        <v/>
      </c>
      <c r="EI106" s="41" t="str">
        <f t="shared" si="224"/>
        <v/>
      </c>
      <c r="EJ106" s="23" t="str">
        <f>IF(EE106="スギ",INDEX(データ!$C$7:$E$26,MATCH(EH106,データ!$B$7:$B$26),MATCH(EF106,データ!$C$6:$E$6)),IF(EE106="ヒノキ",INDEX(データ!$C$32:$E$51,MATCH(EH106,データ!$B$32:$B$51),MATCH(EF106,データ!$C$31:$E$31)),IF(EE106="マツ",INDEX(データ!#REF!,MATCH(EH106,データ!#REF!),MATCH(EF106,データ!#REF!)),IF(EE106="ザツ",INDEX(データ!#REF!,MATCH(EH106,データ!#REF!),MATCH(EF106,データ!#REF!)),""))))</f>
        <v/>
      </c>
      <c r="EK106" s="22" t="str">
        <f t="shared" si="147"/>
        <v/>
      </c>
      <c r="EL106" s="21" t="str">
        <f t="shared" si="225"/>
        <v/>
      </c>
      <c r="EM106" s="21" t="str">
        <f t="shared" si="226"/>
        <v/>
      </c>
      <c r="EN106" s="24" t="str">
        <f>IF(EE106="スギ",INDEX(データ!$H$7:$J$26,MATCH(EH106,データ!$G$7:$G$26),MATCH(EF106,データ!$H$6:$J$6)),IF(EE106="ヒノキ",INDEX(データ!$H$32:$J$51,MATCH(EH106,データ!$G$32:$G$51),MATCH(EF106,データ!$H$31:$J$31)),IF(EE106="マツ",INDEX(データ!#REF!,MATCH(EH106,データ!#REF!),MATCH(EF106,データ!#REF!)),IF(EE106="ザツ",INDEX(データ!#REF!,MATCH(EH106,データ!#REF!),MATCH(EF106,データ!#REF!)),""))))</f>
        <v/>
      </c>
      <c r="EO106" s="22" t="str">
        <f t="shared" si="227"/>
        <v/>
      </c>
      <c r="EP106" s="21" t="str">
        <f t="shared" si="228"/>
        <v/>
      </c>
      <c r="EQ106" s="27" t="str">
        <f t="shared" si="229"/>
        <v/>
      </c>
      <c r="ER106" s="24" t="str">
        <f t="shared" si="230"/>
        <v/>
      </c>
      <c r="ES106" s="25" t="str">
        <f t="shared" si="231"/>
        <v>0</v>
      </c>
      <c r="ET106" s="26" t="str">
        <f t="shared" si="232"/>
        <v/>
      </c>
      <c r="EU106" s="26" t="str">
        <f t="shared" si="233"/>
        <v/>
      </c>
      <c r="EV106" s="26" t="str">
        <f t="shared" si="234"/>
        <v/>
      </c>
      <c r="EW106" s="27" t="str">
        <f t="shared" si="235"/>
        <v/>
      </c>
      <c r="EX106" s="26" t="str">
        <f t="shared" si="236"/>
        <v/>
      </c>
      <c r="EY106" s="26" t="str">
        <f t="shared" si="237"/>
        <v/>
      </c>
      <c r="EZ106" s="26">
        <f t="shared" si="238"/>
        <v>0</v>
      </c>
      <c r="FA106" s="43"/>
    </row>
    <row r="107" spans="1:157" ht="15.95" customHeight="1" x14ac:dyDescent="0.15">
      <c r="A107" s="21"/>
      <c r="B107" s="36" t="str">
        <f>IF(ＣＳＶ貼付用!G93="","",ＣＳＶ貼付用!G93)</f>
        <v/>
      </c>
      <c r="C107" s="36" t="str">
        <f>IF(ＣＳＶ貼付用!I93="","",ＣＳＶ貼付用!I93)</f>
        <v/>
      </c>
      <c r="D107" s="36" t="str">
        <f>IF(ＣＳＶ貼付用!J93="","",ＣＳＶ貼付用!J93)</f>
        <v/>
      </c>
      <c r="E107" s="36" t="str">
        <f>IF(ＣＳＶ貼付用!F93="","",ＣＳＶ貼付用!F93)</f>
        <v/>
      </c>
      <c r="F107" s="38" t="str">
        <f>IF(ＣＳＶ貼付用!T93="","",ＣＳＶ貼付用!T93)</f>
        <v/>
      </c>
      <c r="G107" s="38"/>
      <c r="H107" s="38" t="str">
        <f>IF(ＣＳＶ貼付用!GJ93="","",ＣＳＶ貼付用!GJ93)</f>
        <v/>
      </c>
      <c r="I107" s="38" t="str">
        <f>IF(ＣＳＶ貼付用!GL93="","",ＣＳＶ貼付用!GL93)</f>
        <v/>
      </c>
      <c r="J107" s="38" t="str">
        <f>IF(ＣＳＶ貼付用!GN93="","",ＣＳＶ貼付用!GN93)</f>
        <v/>
      </c>
      <c r="K107" s="38" t="str">
        <f>IF(ＣＳＶ貼付用!GP93="","",ＣＳＶ貼付用!GP93)</f>
        <v/>
      </c>
      <c r="L107" s="45" t="s">
        <v>30</v>
      </c>
      <c r="M107" s="55" t="str">
        <f>IF(ＣＳＶ貼付用!AT93="","",ＣＳＶ貼付用!AT93)</f>
        <v/>
      </c>
      <c r="N107" s="38" t="str">
        <f>IF(ＣＳＶ貼付用!AV93="","",ＣＳＶ貼付用!AV93)</f>
        <v/>
      </c>
      <c r="O107" s="38" t="str">
        <f>IF(ＣＳＶ貼付用!AX93="","",ＣＳＶ貼付用!AX93)</f>
        <v/>
      </c>
      <c r="P107" s="40" t="str">
        <f>IF(ＣＳＶ貼付用!FE93="","",ＣＳＶ貼付用!FE93)</f>
        <v/>
      </c>
      <c r="Q107" s="41" t="str">
        <f>IF(林齢計算用!A93="","",林齢計算用!A93)</f>
        <v/>
      </c>
      <c r="R107" s="41" t="str">
        <f t="shared" si="148"/>
        <v/>
      </c>
      <c r="S107" s="56" t="str">
        <f>IF(ＣＳＶ貼付用!EG93="","",ＣＳＶ貼付用!EG93*10)</f>
        <v/>
      </c>
      <c r="T107" s="23" t="str">
        <f>IF(O107="スギ",INDEX(データ!$C$7:$E$26,MATCH(R107,データ!$B$7:$B$26),MATCH(P107,データ!$C$6:$E$6)),IF(O107="ヒノキ",INDEX(データ!$C$32:$E$51,MATCH(R107,データ!$B$32:$B$51),MATCH(P107,データ!$C$31:$E$31)),IF(O107="マツ",INDEX(データ!#REF!,MATCH(R107,データ!#REF!),MATCH(P107,データ!#REF!)),IF(O107="ザツ",INDEX(データ!#REF!,MATCH(R107,データ!#REF!),MATCH(P107,データ!#REF!)),""))))</f>
        <v/>
      </c>
      <c r="U107" s="22" t="str">
        <f t="shared" si="239"/>
        <v/>
      </c>
      <c r="V107" s="21" t="str">
        <f t="shared" si="243"/>
        <v/>
      </c>
      <c r="W107" s="21" t="str">
        <f t="shared" si="240"/>
        <v/>
      </c>
      <c r="X107" s="23" t="str">
        <f>IF(O107="スギ",INDEX(データ!$H$7:$J$26,MATCH(R107,データ!$G$7:$G$26),MATCH(P107,データ!$H$6:$J$6)),IF(O107="ヒノキ",INDEX(データ!$H$32:$J$51,MATCH(R107,データ!$G$32:$G$51),MATCH(P107,データ!$H$31:$J$31)),IF(O107="マツ",INDEX(データ!#REF!,MATCH(R107,データ!#REF!),MATCH(P107,データ!#REF!)),IF(O107="ザツ",INDEX(データ!#REF!,MATCH(R107,データ!#REF!),MATCH(P107,データ!#REF!)),""))))</f>
        <v/>
      </c>
      <c r="Y107" s="22" t="str">
        <f t="shared" si="241"/>
        <v/>
      </c>
      <c r="Z107" s="21" t="str">
        <f t="shared" si="242"/>
        <v/>
      </c>
      <c r="AA107" s="27" t="str">
        <f t="shared" si="149"/>
        <v/>
      </c>
      <c r="AB107" s="24" t="str">
        <f t="shared" si="150"/>
        <v/>
      </c>
      <c r="AC107" s="25" t="str">
        <f t="shared" si="151"/>
        <v>0</v>
      </c>
      <c r="AD107" s="26" t="str">
        <f t="shared" si="152"/>
        <v/>
      </c>
      <c r="AE107" s="26" t="str">
        <f t="shared" si="153"/>
        <v/>
      </c>
      <c r="AF107" s="26" t="str">
        <f t="shared" si="154"/>
        <v/>
      </c>
      <c r="AG107" s="27" t="str">
        <f t="shared" si="155"/>
        <v/>
      </c>
      <c r="AH107" s="26" t="str">
        <f t="shared" si="156"/>
        <v/>
      </c>
      <c r="AI107" s="26" t="str">
        <f t="shared" si="157"/>
        <v/>
      </c>
      <c r="AJ107" s="45" t="s">
        <v>30</v>
      </c>
      <c r="AK107" s="55" t="str">
        <f>IF(ＣＳＶ貼付用!BI93="","",ＣＳＶ貼付用!BI93)</f>
        <v/>
      </c>
      <c r="AL107" s="38" t="str">
        <f>IF(ＣＳＶ貼付用!BK93="","",ＣＳＶ貼付用!BK93)</f>
        <v/>
      </c>
      <c r="AM107" s="38" t="str">
        <f>IF(ＣＳＶ貼付用!BM93="","",ＣＳＶ貼付用!BM93)</f>
        <v/>
      </c>
      <c r="AN107" s="40" t="str">
        <f t="shared" si="158"/>
        <v/>
      </c>
      <c r="AO107" s="41" t="str">
        <f>IF(林齢計算用!B93="","",林齢計算用!B93)</f>
        <v/>
      </c>
      <c r="AP107" s="41" t="str">
        <f t="shared" si="159"/>
        <v/>
      </c>
      <c r="AQ107" s="41" t="str">
        <f t="shared" si="160"/>
        <v/>
      </c>
      <c r="AR107" s="23" t="str">
        <f>IF(AM107="スギ",INDEX(データ!$C$7:$E$26,MATCH(AP107,データ!$B$7:$B$26),MATCH(AN107,データ!$C$6:$E$6)),IF(AM107="ヒノキ",INDEX(データ!$C$32:$E$51,MATCH(AP107,データ!$B$32:$B$51),MATCH(AN107,データ!$C$31:$E$31)),IF(AM107="マツ",INDEX(データ!#REF!,MATCH(AP107,データ!#REF!),MATCH(AN107,データ!#REF!)),IF(AM107="ザツ",INDEX(データ!#REF!,MATCH(AP107,データ!#REF!),MATCH(AN107,データ!#REF!)),""))))</f>
        <v/>
      </c>
      <c r="AS107" s="22" t="str">
        <f t="shared" si="143"/>
        <v/>
      </c>
      <c r="AT107" s="21" t="str">
        <f t="shared" si="161"/>
        <v/>
      </c>
      <c r="AU107" s="21" t="str">
        <f t="shared" si="162"/>
        <v/>
      </c>
      <c r="AV107" s="24" t="str">
        <f>IF(AM107="スギ",INDEX(データ!$H$7:$J$26,MATCH(AP107,データ!$G$7:$G$26),MATCH(AN107,データ!$H$6:$J$6)),IF(AM107="ヒノキ",INDEX(データ!$H$32:$J$51,MATCH(AP107,データ!$G$32:$G$51),MATCH(AN107,データ!$H$31:$J$31)),IF(AM107="マツ",INDEX(データ!#REF!,MATCH(AP107,データ!#REF!),MATCH(AN107,データ!#REF!)),IF(AM107="ザツ",INDEX(データ!#REF!,MATCH(AP107,データ!#REF!),MATCH(AN107,データ!#REF!)),""))))</f>
        <v/>
      </c>
      <c r="AW107" s="22" t="str">
        <f t="shared" si="163"/>
        <v/>
      </c>
      <c r="AX107" s="21" t="str">
        <f t="shared" si="164"/>
        <v/>
      </c>
      <c r="AY107" s="27" t="str">
        <f t="shared" si="165"/>
        <v/>
      </c>
      <c r="AZ107" s="24" t="str">
        <f t="shared" si="166"/>
        <v/>
      </c>
      <c r="BA107" s="25" t="str">
        <f t="shared" si="167"/>
        <v>0</v>
      </c>
      <c r="BB107" s="26" t="str">
        <f t="shared" si="168"/>
        <v/>
      </c>
      <c r="BC107" s="26" t="str">
        <f t="shared" si="169"/>
        <v/>
      </c>
      <c r="BD107" s="26" t="str">
        <f t="shared" si="170"/>
        <v/>
      </c>
      <c r="BE107" s="27" t="str">
        <f t="shared" si="171"/>
        <v/>
      </c>
      <c r="BF107" s="26" t="str">
        <f t="shared" si="172"/>
        <v/>
      </c>
      <c r="BG107" s="26" t="str">
        <f t="shared" si="173"/>
        <v/>
      </c>
      <c r="BH107" s="45" t="s">
        <v>30</v>
      </c>
      <c r="BI107" s="55" t="str">
        <f>IF(ＣＳＶ貼付用!BX93="","",ＣＳＶ貼付用!BX93)</f>
        <v/>
      </c>
      <c r="BJ107" s="38" t="str">
        <f>IF(ＣＳＶ貼付用!BZ93="","",ＣＳＶ貼付用!BZ93)</f>
        <v/>
      </c>
      <c r="BK107" s="38" t="str">
        <f>IF(ＣＳＶ貼付用!CB93="","",ＣＳＶ貼付用!CB93)</f>
        <v/>
      </c>
      <c r="BL107" s="40" t="str">
        <f t="shared" si="174"/>
        <v/>
      </c>
      <c r="BM107" s="41" t="str">
        <f>IF(林齢計算用!C93="","",林齢計算用!C93)</f>
        <v/>
      </c>
      <c r="BN107" s="41" t="str">
        <f t="shared" si="175"/>
        <v/>
      </c>
      <c r="BO107" s="41" t="str">
        <f t="shared" si="176"/>
        <v/>
      </c>
      <c r="BP107" s="23" t="str">
        <f>IF(BK107="スギ",INDEX(データ!$C$7:$E$26,MATCH(BN107,データ!$B$7:$B$26),MATCH(BL107,データ!$C$6:$E$6)),IF(BK107="ヒノキ",INDEX(データ!$C$32:$E$51,MATCH(BN107,データ!$B$32:$B$51),MATCH(BL107,データ!$C$31:$E$31)),IF(BK107="マツ",INDEX(データ!#REF!,MATCH(BN107,データ!#REF!),MATCH(BL107,データ!#REF!)),IF(BK107="ザツ",INDEX(データ!#REF!,MATCH(BN107,データ!#REF!),MATCH(BL107,データ!#REF!)),""))))</f>
        <v/>
      </c>
      <c r="BQ107" s="22" t="str">
        <f t="shared" si="144"/>
        <v/>
      </c>
      <c r="BR107" s="21" t="str">
        <f t="shared" si="177"/>
        <v/>
      </c>
      <c r="BS107" s="21" t="str">
        <f t="shared" si="178"/>
        <v/>
      </c>
      <c r="BT107" s="24" t="str">
        <f>IF(BK107="スギ",INDEX(データ!$H$7:$J$26,MATCH(BN107,データ!$G$7:$G$26),MATCH(BL107,データ!$H$6:$J$6)),IF(BK107="ヒノキ",INDEX(データ!$H$32:$J$51,MATCH(BN107,データ!$G$32:$G$51),MATCH(BL107,データ!$H$31:$J$31)),IF(BK107="マツ",INDEX(データ!#REF!,MATCH(BN107,データ!#REF!),MATCH(BL107,データ!#REF!)),IF(BK107="ザツ",INDEX(データ!#REF!,MATCH(BN107,データ!#REF!),MATCH(BL107,データ!#REF!)),""))))</f>
        <v/>
      </c>
      <c r="BU107" s="22" t="str">
        <f t="shared" si="179"/>
        <v/>
      </c>
      <c r="BV107" s="21" t="str">
        <f t="shared" si="180"/>
        <v/>
      </c>
      <c r="BW107" s="27" t="str">
        <f t="shared" si="181"/>
        <v/>
      </c>
      <c r="BX107" s="24" t="str">
        <f t="shared" si="182"/>
        <v/>
      </c>
      <c r="BY107" s="25" t="str">
        <f t="shared" si="183"/>
        <v>0</v>
      </c>
      <c r="BZ107" s="26" t="str">
        <f t="shared" si="184"/>
        <v/>
      </c>
      <c r="CA107" s="26" t="str">
        <f t="shared" si="185"/>
        <v/>
      </c>
      <c r="CB107" s="26" t="str">
        <f t="shared" si="186"/>
        <v/>
      </c>
      <c r="CC107" s="27" t="str">
        <f t="shared" si="187"/>
        <v/>
      </c>
      <c r="CD107" s="26" t="str">
        <f t="shared" si="188"/>
        <v/>
      </c>
      <c r="CE107" s="26" t="str">
        <f t="shared" si="189"/>
        <v/>
      </c>
      <c r="CF107" s="45" t="s">
        <v>30</v>
      </c>
      <c r="CG107" s="55" t="str">
        <f>IF(ＣＳＶ貼付用!CM93="","",ＣＳＶ貼付用!CM93)</f>
        <v/>
      </c>
      <c r="CH107" s="38" t="str">
        <f>IF(ＣＳＶ貼付用!CO93="","",ＣＳＶ貼付用!CO93)</f>
        <v/>
      </c>
      <c r="CI107" s="38" t="str">
        <f>IF(ＣＳＶ貼付用!CQ93="","",ＣＳＶ貼付用!CQ93)</f>
        <v/>
      </c>
      <c r="CJ107" s="40" t="str">
        <f t="shared" si="190"/>
        <v/>
      </c>
      <c r="CK107" s="41" t="str">
        <f>IF(林齢計算用!D93="","",林齢計算用!D93)</f>
        <v/>
      </c>
      <c r="CL107" s="41" t="str">
        <f t="shared" si="191"/>
        <v/>
      </c>
      <c r="CM107" s="41" t="str">
        <f t="shared" si="192"/>
        <v/>
      </c>
      <c r="CN107" s="23" t="str">
        <f>IF(CI107="スギ",INDEX(データ!$C$7:$E$26,MATCH(CL107,データ!$B$7:$B$26),MATCH(CJ107,データ!$C$6:$E$6)),IF(CI107="ヒノキ",INDEX(データ!$C$32:$E$51,MATCH(CL107,データ!$B$32:$B$51),MATCH(CJ107,データ!$C$31:$E$31)),IF(CI107="マツ",INDEX(データ!#REF!,MATCH(CL107,データ!#REF!),MATCH(CJ107,データ!#REF!)),IF(CI107="ザツ",INDEX(データ!#REF!,MATCH(CL107,データ!#REF!),MATCH(CJ107,データ!#REF!)),""))))</f>
        <v/>
      </c>
      <c r="CO107" s="22" t="str">
        <f t="shared" si="145"/>
        <v/>
      </c>
      <c r="CP107" s="21" t="str">
        <f t="shared" si="193"/>
        <v/>
      </c>
      <c r="CQ107" s="21" t="str">
        <f t="shared" si="194"/>
        <v/>
      </c>
      <c r="CR107" s="24" t="str">
        <f>IF(CI107="スギ",INDEX(データ!$H$7:$J$26,MATCH(CL107,データ!$G$7:$G$26),MATCH(CJ107,データ!$H$6:$J$6)),IF(CI107="ヒノキ",INDEX(データ!$H$32:$J$51,MATCH(CL107,データ!$G$32:$G$51),MATCH(CJ107,データ!$H$31:$J$31)),IF(CI107="マツ",INDEX(データ!#REF!,MATCH(CL107,データ!#REF!),MATCH(CJ107,データ!#REF!)),IF(CI107="ザツ",INDEX(データ!#REF!,MATCH(CL107,データ!#REF!),MATCH(CJ107,データ!#REF!)),""))))</f>
        <v/>
      </c>
      <c r="CS107" s="22" t="str">
        <f t="shared" si="195"/>
        <v/>
      </c>
      <c r="CT107" s="21" t="str">
        <f t="shared" si="196"/>
        <v/>
      </c>
      <c r="CU107" s="27" t="str">
        <f t="shared" si="197"/>
        <v/>
      </c>
      <c r="CV107" s="24" t="str">
        <f t="shared" si="198"/>
        <v/>
      </c>
      <c r="CW107" s="25" t="str">
        <f t="shared" si="199"/>
        <v>0</v>
      </c>
      <c r="CX107" s="26" t="str">
        <f t="shared" si="200"/>
        <v/>
      </c>
      <c r="CY107" s="26" t="str">
        <f t="shared" si="201"/>
        <v/>
      </c>
      <c r="CZ107" s="26" t="str">
        <f t="shared" si="202"/>
        <v/>
      </c>
      <c r="DA107" s="27" t="str">
        <f t="shared" si="203"/>
        <v/>
      </c>
      <c r="DB107" s="26" t="str">
        <f t="shared" si="204"/>
        <v/>
      </c>
      <c r="DC107" s="26" t="str">
        <f t="shared" si="205"/>
        <v/>
      </c>
      <c r="DD107" s="45" t="s">
        <v>30</v>
      </c>
      <c r="DE107" s="55" t="str">
        <f>IF(ＣＳＶ貼付用!DB93="","",ＣＳＶ貼付用!DB93)</f>
        <v/>
      </c>
      <c r="DF107" s="38" t="str">
        <f>IF(ＣＳＶ貼付用!DD93="","",ＣＳＶ貼付用!DD93)</f>
        <v/>
      </c>
      <c r="DG107" s="38" t="str">
        <f>IF(ＣＳＶ貼付用!DF93="","",ＣＳＶ貼付用!DF93)</f>
        <v/>
      </c>
      <c r="DH107" s="40" t="str">
        <f t="shared" si="206"/>
        <v/>
      </c>
      <c r="DI107" s="41" t="str">
        <f>IF(林齢計算用!E93="","",林齢計算用!E93)</f>
        <v/>
      </c>
      <c r="DJ107" s="41" t="str">
        <f t="shared" si="207"/>
        <v/>
      </c>
      <c r="DK107" s="41" t="str">
        <f t="shared" si="208"/>
        <v/>
      </c>
      <c r="DL107" s="23" t="str">
        <f>IF(DG107="スギ",INDEX(データ!$C$7:$E$26,MATCH(DJ107,データ!$B$7:$B$26),MATCH(DH107,データ!$C$6:$E$6)),IF(DG107="ヒノキ",INDEX(データ!$C$32:$E$51,MATCH(DJ107,データ!$B$32:$B$51),MATCH(DH107,データ!$C$31:$E$31)),IF(DG107="マツ",INDEX(データ!#REF!,MATCH(DJ107,データ!#REF!),MATCH(DH107,データ!#REF!)),IF(DG107="ザツ",INDEX(データ!#REF!,MATCH(DJ107,データ!#REF!),MATCH(DH107,データ!#REF!)),""))))</f>
        <v/>
      </c>
      <c r="DM107" s="22" t="str">
        <f t="shared" si="146"/>
        <v/>
      </c>
      <c r="DN107" s="21" t="str">
        <f t="shared" si="209"/>
        <v/>
      </c>
      <c r="DO107" s="21" t="str">
        <f t="shared" si="210"/>
        <v/>
      </c>
      <c r="DP107" s="24" t="str">
        <f>IF(DG107="スギ",INDEX(データ!$H$7:$J$26,MATCH(DJ107,データ!$G$7:$G$26),MATCH(DH107,データ!$H$6:$J$6)),IF(DG107="ヒノキ",INDEX(データ!$H$32:$J$51,MATCH(DJ107,データ!$G$32:$G$51),MATCH(DH107,データ!$H$31:$J$31)),IF(DG107="マツ",INDEX(データ!#REF!,MATCH(DJ107,データ!#REF!),MATCH(DH107,データ!#REF!)),IF(DG107="ザツ",INDEX(データ!#REF!,MATCH(DJ107,データ!#REF!),MATCH(DH107,データ!#REF!)),""))))</f>
        <v/>
      </c>
      <c r="DQ107" s="22" t="str">
        <f t="shared" si="211"/>
        <v/>
      </c>
      <c r="DR107" s="21" t="str">
        <f t="shared" si="212"/>
        <v/>
      </c>
      <c r="DS107" s="27" t="str">
        <f t="shared" si="213"/>
        <v/>
      </c>
      <c r="DT107" s="24" t="str">
        <f t="shared" si="214"/>
        <v/>
      </c>
      <c r="DU107" s="25" t="str">
        <f t="shared" si="215"/>
        <v>0</v>
      </c>
      <c r="DV107" s="26" t="str">
        <f t="shared" si="216"/>
        <v/>
      </c>
      <c r="DW107" s="26" t="str">
        <f t="shared" si="217"/>
        <v/>
      </c>
      <c r="DX107" s="26" t="str">
        <f t="shared" si="218"/>
        <v/>
      </c>
      <c r="DY107" s="27" t="str">
        <f t="shared" si="219"/>
        <v/>
      </c>
      <c r="DZ107" s="26" t="str">
        <f t="shared" si="220"/>
        <v/>
      </c>
      <c r="EA107" s="26" t="str">
        <f t="shared" si="221"/>
        <v/>
      </c>
      <c r="EB107" s="45" t="s">
        <v>30</v>
      </c>
      <c r="EC107" s="55" t="str">
        <f>IF(ＣＳＶ貼付用!DQ93="","",ＣＳＶ貼付用!DQ93)</f>
        <v/>
      </c>
      <c r="ED107" s="38" t="str">
        <f>IF(ＣＳＶ貼付用!DS93="","",ＣＳＶ貼付用!DS93)</f>
        <v/>
      </c>
      <c r="EE107" s="38" t="str">
        <f>IF(ＣＳＶ貼付用!DU93="","",ＣＳＶ貼付用!DU93)</f>
        <v/>
      </c>
      <c r="EF107" s="40" t="str">
        <f t="shared" si="222"/>
        <v/>
      </c>
      <c r="EG107" s="41" t="str">
        <f>IF(林齢計算用!F93="","",林齢計算用!F93)</f>
        <v/>
      </c>
      <c r="EH107" s="41" t="str">
        <f t="shared" si="223"/>
        <v/>
      </c>
      <c r="EI107" s="41" t="str">
        <f t="shared" si="224"/>
        <v/>
      </c>
      <c r="EJ107" s="23" t="str">
        <f>IF(EE107="スギ",INDEX(データ!$C$7:$E$26,MATCH(EH107,データ!$B$7:$B$26),MATCH(EF107,データ!$C$6:$E$6)),IF(EE107="ヒノキ",INDEX(データ!$C$32:$E$51,MATCH(EH107,データ!$B$32:$B$51),MATCH(EF107,データ!$C$31:$E$31)),IF(EE107="マツ",INDEX(データ!#REF!,MATCH(EH107,データ!#REF!),MATCH(EF107,データ!#REF!)),IF(EE107="ザツ",INDEX(データ!#REF!,MATCH(EH107,データ!#REF!),MATCH(EF107,データ!#REF!)),""))))</f>
        <v/>
      </c>
      <c r="EK107" s="22" t="str">
        <f t="shared" si="147"/>
        <v/>
      </c>
      <c r="EL107" s="21" t="str">
        <f t="shared" si="225"/>
        <v/>
      </c>
      <c r="EM107" s="21" t="str">
        <f t="shared" si="226"/>
        <v/>
      </c>
      <c r="EN107" s="24" t="str">
        <f>IF(EE107="スギ",INDEX(データ!$H$7:$J$26,MATCH(EH107,データ!$G$7:$G$26),MATCH(EF107,データ!$H$6:$J$6)),IF(EE107="ヒノキ",INDEX(データ!$H$32:$J$51,MATCH(EH107,データ!$G$32:$G$51),MATCH(EF107,データ!$H$31:$J$31)),IF(EE107="マツ",INDEX(データ!#REF!,MATCH(EH107,データ!#REF!),MATCH(EF107,データ!#REF!)),IF(EE107="ザツ",INDEX(データ!#REF!,MATCH(EH107,データ!#REF!),MATCH(EF107,データ!#REF!)),""))))</f>
        <v/>
      </c>
      <c r="EO107" s="22" t="str">
        <f t="shared" si="227"/>
        <v/>
      </c>
      <c r="EP107" s="21" t="str">
        <f t="shared" si="228"/>
        <v/>
      </c>
      <c r="EQ107" s="27" t="str">
        <f t="shared" si="229"/>
        <v/>
      </c>
      <c r="ER107" s="24" t="str">
        <f t="shared" si="230"/>
        <v/>
      </c>
      <c r="ES107" s="25" t="str">
        <f t="shared" si="231"/>
        <v>0</v>
      </c>
      <c r="ET107" s="26" t="str">
        <f t="shared" si="232"/>
        <v/>
      </c>
      <c r="EU107" s="26" t="str">
        <f t="shared" si="233"/>
        <v/>
      </c>
      <c r="EV107" s="26" t="str">
        <f t="shared" si="234"/>
        <v/>
      </c>
      <c r="EW107" s="27" t="str">
        <f t="shared" si="235"/>
        <v/>
      </c>
      <c r="EX107" s="26" t="str">
        <f t="shared" si="236"/>
        <v/>
      </c>
      <c r="EY107" s="26" t="str">
        <f t="shared" si="237"/>
        <v/>
      </c>
      <c r="EZ107" s="26">
        <f t="shared" si="238"/>
        <v>0</v>
      </c>
      <c r="FA107" s="43"/>
    </row>
    <row r="108" spans="1:157" ht="15.95" customHeight="1" x14ac:dyDescent="0.15">
      <c r="A108" s="21"/>
      <c r="B108" s="36" t="str">
        <f>IF(ＣＳＶ貼付用!G94="","",ＣＳＶ貼付用!G94)</f>
        <v/>
      </c>
      <c r="C108" s="36" t="str">
        <f>IF(ＣＳＶ貼付用!I94="","",ＣＳＶ貼付用!I94)</f>
        <v/>
      </c>
      <c r="D108" s="36" t="str">
        <f>IF(ＣＳＶ貼付用!J94="","",ＣＳＶ貼付用!J94)</f>
        <v/>
      </c>
      <c r="E108" s="36" t="str">
        <f>IF(ＣＳＶ貼付用!F94="","",ＣＳＶ貼付用!F94)</f>
        <v/>
      </c>
      <c r="F108" s="38" t="str">
        <f>IF(ＣＳＶ貼付用!T94="","",ＣＳＶ貼付用!T94)</f>
        <v/>
      </c>
      <c r="G108" s="38"/>
      <c r="H108" s="38" t="str">
        <f>IF(ＣＳＶ貼付用!GJ94="","",ＣＳＶ貼付用!GJ94)</f>
        <v/>
      </c>
      <c r="I108" s="38" t="str">
        <f>IF(ＣＳＶ貼付用!GL94="","",ＣＳＶ貼付用!GL94)</f>
        <v/>
      </c>
      <c r="J108" s="38" t="str">
        <f>IF(ＣＳＶ貼付用!GN94="","",ＣＳＶ貼付用!GN94)</f>
        <v/>
      </c>
      <c r="K108" s="38" t="str">
        <f>IF(ＣＳＶ貼付用!GP94="","",ＣＳＶ貼付用!GP94)</f>
        <v/>
      </c>
      <c r="L108" s="45" t="s">
        <v>30</v>
      </c>
      <c r="M108" s="55" t="str">
        <f>IF(ＣＳＶ貼付用!AT94="","",ＣＳＶ貼付用!AT94)</f>
        <v/>
      </c>
      <c r="N108" s="38" t="str">
        <f>IF(ＣＳＶ貼付用!AV94="","",ＣＳＶ貼付用!AV94)</f>
        <v/>
      </c>
      <c r="O108" s="38" t="str">
        <f>IF(ＣＳＶ貼付用!AX94="","",ＣＳＶ貼付用!AX94)</f>
        <v/>
      </c>
      <c r="P108" s="40" t="str">
        <f>IF(ＣＳＶ貼付用!FE94="","",ＣＳＶ貼付用!FE94)</f>
        <v/>
      </c>
      <c r="Q108" s="41" t="str">
        <f>IF(林齢計算用!A94="","",林齢計算用!A94)</f>
        <v/>
      </c>
      <c r="R108" s="41" t="str">
        <f t="shared" si="148"/>
        <v/>
      </c>
      <c r="S108" s="56" t="str">
        <f>IF(ＣＳＶ貼付用!EG94="","",ＣＳＶ貼付用!EG94*10)</f>
        <v/>
      </c>
      <c r="T108" s="23" t="str">
        <f>IF(O108="スギ",INDEX(データ!$C$7:$E$26,MATCH(R108,データ!$B$7:$B$26),MATCH(P108,データ!$C$6:$E$6)),IF(O108="ヒノキ",INDEX(データ!$C$32:$E$51,MATCH(R108,データ!$B$32:$B$51),MATCH(P108,データ!$C$31:$E$31)),IF(O108="マツ",INDEX(データ!#REF!,MATCH(R108,データ!#REF!),MATCH(P108,データ!#REF!)),IF(O108="ザツ",INDEX(データ!#REF!,MATCH(R108,データ!#REF!),MATCH(P108,データ!#REF!)),""))))</f>
        <v/>
      </c>
      <c r="U108" s="22" t="str">
        <f t="shared" si="239"/>
        <v/>
      </c>
      <c r="V108" s="21" t="str">
        <f t="shared" si="243"/>
        <v/>
      </c>
      <c r="W108" s="21" t="str">
        <f t="shared" si="240"/>
        <v/>
      </c>
      <c r="X108" s="23" t="str">
        <f>IF(O108="スギ",INDEX(データ!$H$7:$J$26,MATCH(R108,データ!$G$7:$G$26),MATCH(P108,データ!$H$6:$J$6)),IF(O108="ヒノキ",INDEX(データ!$H$32:$J$51,MATCH(R108,データ!$G$32:$G$51),MATCH(P108,データ!$H$31:$J$31)),IF(O108="マツ",INDEX(データ!#REF!,MATCH(R108,データ!#REF!),MATCH(P108,データ!#REF!)),IF(O108="ザツ",INDEX(データ!#REF!,MATCH(R108,データ!#REF!),MATCH(P108,データ!#REF!)),""))))</f>
        <v/>
      </c>
      <c r="Y108" s="22" t="str">
        <f t="shared" si="241"/>
        <v/>
      </c>
      <c r="Z108" s="21" t="str">
        <f t="shared" si="242"/>
        <v/>
      </c>
      <c r="AA108" s="27" t="str">
        <f t="shared" si="149"/>
        <v/>
      </c>
      <c r="AB108" s="24" t="str">
        <f t="shared" si="150"/>
        <v/>
      </c>
      <c r="AC108" s="25" t="str">
        <f t="shared" si="151"/>
        <v>0</v>
      </c>
      <c r="AD108" s="26" t="str">
        <f t="shared" si="152"/>
        <v/>
      </c>
      <c r="AE108" s="26" t="str">
        <f t="shared" si="153"/>
        <v/>
      </c>
      <c r="AF108" s="26" t="str">
        <f t="shared" si="154"/>
        <v/>
      </c>
      <c r="AG108" s="27" t="str">
        <f t="shared" si="155"/>
        <v/>
      </c>
      <c r="AH108" s="26" t="str">
        <f t="shared" si="156"/>
        <v/>
      </c>
      <c r="AI108" s="26" t="str">
        <f t="shared" si="157"/>
        <v/>
      </c>
      <c r="AJ108" s="45" t="s">
        <v>30</v>
      </c>
      <c r="AK108" s="55" t="str">
        <f>IF(ＣＳＶ貼付用!BI94="","",ＣＳＶ貼付用!BI94)</f>
        <v/>
      </c>
      <c r="AL108" s="38" t="str">
        <f>IF(ＣＳＶ貼付用!BK94="","",ＣＳＶ貼付用!BK94)</f>
        <v/>
      </c>
      <c r="AM108" s="38" t="str">
        <f>IF(ＣＳＶ貼付用!BM94="","",ＣＳＶ貼付用!BM94)</f>
        <v/>
      </c>
      <c r="AN108" s="40" t="str">
        <f t="shared" si="158"/>
        <v/>
      </c>
      <c r="AO108" s="41" t="str">
        <f>IF(林齢計算用!B94="","",林齢計算用!B94)</f>
        <v/>
      </c>
      <c r="AP108" s="41" t="str">
        <f t="shared" si="159"/>
        <v/>
      </c>
      <c r="AQ108" s="41" t="str">
        <f t="shared" si="160"/>
        <v/>
      </c>
      <c r="AR108" s="23" t="str">
        <f>IF(AM108="スギ",INDEX(データ!$C$7:$E$26,MATCH(AP108,データ!$B$7:$B$26),MATCH(AN108,データ!$C$6:$E$6)),IF(AM108="ヒノキ",INDEX(データ!$C$32:$E$51,MATCH(AP108,データ!$B$32:$B$51),MATCH(AN108,データ!$C$31:$E$31)),IF(AM108="マツ",INDEX(データ!#REF!,MATCH(AP108,データ!#REF!),MATCH(AN108,データ!#REF!)),IF(AM108="ザツ",INDEX(データ!#REF!,MATCH(AP108,データ!#REF!),MATCH(AN108,データ!#REF!)),""))))</f>
        <v/>
      </c>
      <c r="AS108" s="22" t="str">
        <f t="shared" si="143"/>
        <v/>
      </c>
      <c r="AT108" s="21" t="str">
        <f t="shared" si="161"/>
        <v/>
      </c>
      <c r="AU108" s="21" t="str">
        <f t="shared" si="162"/>
        <v/>
      </c>
      <c r="AV108" s="24" t="str">
        <f>IF(AM108="スギ",INDEX(データ!$H$7:$J$26,MATCH(AP108,データ!$G$7:$G$26),MATCH(AN108,データ!$H$6:$J$6)),IF(AM108="ヒノキ",INDEX(データ!$H$32:$J$51,MATCH(AP108,データ!$G$32:$G$51),MATCH(AN108,データ!$H$31:$J$31)),IF(AM108="マツ",INDEX(データ!#REF!,MATCH(AP108,データ!#REF!),MATCH(AN108,データ!#REF!)),IF(AM108="ザツ",INDEX(データ!#REF!,MATCH(AP108,データ!#REF!),MATCH(AN108,データ!#REF!)),""))))</f>
        <v/>
      </c>
      <c r="AW108" s="22" t="str">
        <f t="shared" si="163"/>
        <v/>
      </c>
      <c r="AX108" s="21" t="str">
        <f t="shared" si="164"/>
        <v/>
      </c>
      <c r="AY108" s="27" t="str">
        <f t="shared" si="165"/>
        <v/>
      </c>
      <c r="AZ108" s="24" t="str">
        <f t="shared" si="166"/>
        <v/>
      </c>
      <c r="BA108" s="25" t="str">
        <f t="shared" si="167"/>
        <v>0</v>
      </c>
      <c r="BB108" s="26" t="str">
        <f t="shared" si="168"/>
        <v/>
      </c>
      <c r="BC108" s="26" t="str">
        <f t="shared" si="169"/>
        <v/>
      </c>
      <c r="BD108" s="26" t="str">
        <f t="shared" si="170"/>
        <v/>
      </c>
      <c r="BE108" s="27" t="str">
        <f t="shared" si="171"/>
        <v/>
      </c>
      <c r="BF108" s="26" t="str">
        <f t="shared" si="172"/>
        <v/>
      </c>
      <c r="BG108" s="26" t="str">
        <f t="shared" si="173"/>
        <v/>
      </c>
      <c r="BH108" s="45" t="s">
        <v>30</v>
      </c>
      <c r="BI108" s="55" t="str">
        <f>IF(ＣＳＶ貼付用!BX94="","",ＣＳＶ貼付用!BX94)</f>
        <v/>
      </c>
      <c r="BJ108" s="38" t="str">
        <f>IF(ＣＳＶ貼付用!BZ94="","",ＣＳＶ貼付用!BZ94)</f>
        <v/>
      </c>
      <c r="BK108" s="38" t="str">
        <f>IF(ＣＳＶ貼付用!CB94="","",ＣＳＶ貼付用!CB94)</f>
        <v/>
      </c>
      <c r="BL108" s="40" t="str">
        <f t="shared" si="174"/>
        <v/>
      </c>
      <c r="BM108" s="41" t="str">
        <f>IF(林齢計算用!C94="","",林齢計算用!C94)</f>
        <v/>
      </c>
      <c r="BN108" s="41" t="str">
        <f t="shared" si="175"/>
        <v/>
      </c>
      <c r="BO108" s="41" t="str">
        <f t="shared" si="176"/>
        <v/>
      </c>
      <c r="BP108" s="23" t="str">
        <f>IF(BK108="スギ",INDEX(データ!$C$7:$E$26,MATCH(BN108,データ!$B$7:$B$26),MATCH(BL108,データ!$C$6:$E$6)),IF(BK108="ヒノキ",INDEX(データ!$C$32:$E$51,MATCH(BN108,データ!$B$32:$B$51),MATCH(BL108,データ!$C$31:$E$31)),IF(BK108="マツ",INDEX(データ!#REF!,MATCH(BN108,データ!#REF!),MATCH(BL108,データ!#REF!)),IF(BK108="ザツ",INDEX(データ!#REF!,MATCH(BN108,データ!#REF!),MATCH(BL108,データ!#REF!)),""))))</f>
        <v/>
      </c>
      <c r="BQ108" s="22" t="str">
        <f t="shared" si="144"/>
        <v/>
      </c>
      <c r="BR108" s="21" t="str">
        <f t="shared" si="177"/>
        <v/>
      </c>
      <c r="BS108" s="21" t="str">
        <f t="shared" si="178"/>
        <v/>
      </c>
      <c r="BT108" s="24" t="str">
        <f>IF(BK108="スギ",INDEX(データ!$H$7:$J$26,MATCH(BN108,データ!$G$7:$G$26),MATCH(BL108,データ!$H$6:$J$6)),IF(BK108="ヒノキ",INDEX(データ!$H$32:$J$51,MATCH(BN108,データ!$G$32:$G$51),MATCH(BL108,データ!$H$31:$J$31)),IF(BK108="マツ",INDEX(データ!#REF!,MATCH(BN108,データ!#REF!),MATCH(BL108,データ!#REF!)),IF(BK108="ザツ",INDEX(データ!#REF!,MATCH(BN108,データ!#REF!),MATCH(BL108,データ!#REF!)),""))))</f>
        <v/>
      </c>
      <c r="BU108" s="22" t="str">
        <f t="shared" si="179"/>
        <v/>
      </c>
      <c r="BV108" s="21" t="str">
        <f t="shared" si="180"/>
        <v/>
      </c>
      <c r="BW108" s="27" t="str">
        <f t="shared" si="181"/>
        <v/>
      </c>
      <c r="BX108" s="24" t="str">
        <f t="shared" si="182"/>
        <v/>
      </c>
      <c r="BY108" s="25" t="str">
        <f t="shared" si="183"/>
        <v>0</v>
      </c>
      <c r="BZ108" s="26" t="str">
        <f t="shared" si="184"/>
        <v/>
      </c>
      <c r="CA108" s="26" t="str">
        <f t="shared" si="185"/>
        <v/>
      </c>
      <c r="CB108" s="26" t="str">
        <f t="shared" si="186"/>
        <v/>
      </c>
      <c r="CC108" s="27" t="str">
        <f t="shared" si="187"/>
        <v/>
      </c>
      <c r="CD108" s="26" t="str">
        <f t="shared" si="188"/>
        <v/>
      </c>
      <c r="CE108" s="26" t="str">
        <f t="shared" si="189"/>
        <v/>
      </c>
      <c r="CF108" s="45" t="s">
        <v>30</v>
      </c>
      <c r="CG108" s="55" t="str">
        <f>IF(ＣＳＶ貼付用!CM94="","",ＣＳＶ貼付用!CM94)</f>
        <v/>
      </c>
      <c r="CH108" s="38" t="str">
        <f>IF(ＣＳＶ貼付用!CO94="","",ＣＳＶ貼付用!CO94)</f>
        <v/>
      </c>
      <c r="CI108" s="38" t="str">
        <f>IF(ＣＳＶ貼付用!CQ94="","",ＣＳＶ貼付用!CQ94)</f>
        <v/>
      </c>
      <c r="CJ108" s="40" t="str">
        <f t="shared" si="190"/>
        <v/>
      </c>
      <c r="CK108" s="41" t="str">
        <f>IF(林齢計算用!D94="","",林齢計算用!D94)</f>
        <v/>
      </c>
      <c r="CL108" s="41" t="str">
        <f t="shared" si="191"/>
        <v/>
      </c>
      <c r="CM108" s="41" t="str">
        <f t="shared" si="192"/>
        <v/>
      </c>
      <c r="CN108" s="23" t="str">
        <f>IF(CI108="スギ",INDEX(データ!$C$7:$E$26,MATCH(CL108,データ!$B$7:$B$26),MATCH(CJ108,データ!$C$6:$E$6)),IF(CI108="ヒノキ",INDEX(データ!$C$32:$E$51,MATCH(CL108,データ!$B$32:$B$51),MATCH(CJ108,データ!$C$31:$E$31)),IF(CI108="マツ",INDEX(データ!#REF!,MATCH(CL108,データ!#REF!),MATCH(CJ108,データ!#REF!)),IF(CI108="ザツ",INDEX(データ!#REF!,MATCH(CL108,データ!#REF!),MATCH(CJ108,データ!#REF!)),""))))</f>
        <v/>
      </c>
      <c r="CO108" s="22" t="str">
        <f t="shared" si="145"/>
        <v/>
      </c>
      <c r="CP108" s="21" t="str">
        <f t="shared" si="193"/>
        <v/>
      </c>
      <c r="CQ108" s="21" t="str">
        <f t="shared" si="194"/>
        <v/>
      </c>
      <c r="CR108" s="24" t="str">
        <f>IF(CI108="スギ",INDEX(データ!$H$7:$J$26,MATCH(CL108,データ!$G$7:$G$26),MATCH(CJ108,データ!$H$6:$J$6)),IF(CI108="ヒノキ",INDEX(データ!$H$32:$J$51,MATCH(CL108,データ!$G$32:$G$51),MATCH(CJ108,データ!$H$31:$J$31)),IF(CI108="マツ",INDEX(データ!#REF!,MATCH(CL108,データ!#REF!),MATCH(CJ108,データ!#REF!)),IF(CI108="ザツ",INDEX(データ!#REF!,MATCH(CL108,データ!#REF!),MATCH(CJ108,データ!#REF!)),""))))</f>
        <v/>
      </c>
      <c r="CS108" s="22" t="str">
        <f t="shared" si="195"/>
        <v/>
      </c>
      <c r="CT108" s="21" t="str">
        <f t="shared" si="196"/>
        <v/>
      </c>
      <c r="CU108" s="27" t="str">
        <f t="shared" si="197"/>
        <v/>
      </c>
      <c r="CV108" s="24" t="str">
        <f t="shared" si="198"/>
        <v/>
      </c>
      <c r="CW108" s="25" t="str">
        <f t="shared" si="199"/>
        <v>0</v>
      </c>
      <c r="CX108" s="26" t="str">
        <f t="shared" si="200"/>
        <v/>
      </c>
      <c r="CY108" s="26" t="str">
        <f t="shared" si="201"/>
        <v/>
      </c>
      <c r="CZ108" s="26" t="str">
        <f t="shared" si="202"/>
        <v/>
      </c>
      <c r="DA108" s="27" t="str">
        <f t="shared" si="203"/>
        <v/>
      </c>
      <c r="DB108" s="26" t="str">
        <f t="shared" si="204"/>
        <v/>
      </c>
      <c r="DC108" s="26" t="str">
        <f t="shared" si="205"/>
        <v/>
      </c>
      <c r="DD108" s="45" t="s">
        <v>30</v>
      </c>
      <c r="DE108" s="55" t="str">
        <f>IF(ＣＳＶ貼付用!DB94="","",ＣＳＶ貼付用!DB94)</f>
        <v/>
      </c>
      <c r="DF108" s="38" t="str">
        <f>IF(ＣＳＶ貼付用!DD94="","",ＣＳＶ貼付用!DD94)</f>
        <v/>
      </c>
      <c r="DG108" s="38" t="str">
        <f>IF(ＣＳＶ貼付用!DF94="","",ＣＳＶ貼付用!DF94)</f>
        <v/>
      </c>
      <c r="DH108" s="40" t="str">
        <f t="shared" si="206"/>
        <v/>
      </c>
      <c r="DI108" s="41" t="str">
        <f>IF(林齢計算用!E94="","",林齢計算用!E94)</f>
        <v/>
      </c>
      <c r="DJ108" s="41" t="str">
        <f t="shared" si="207"/>
        <v/>
      </c>
      <c r="DK108" s="41" t="str">
        <f t="shared" si="208"/>
        <v/>
      </c>
      <c r="DL108" s="23" t="str">
        <f>IF(DG108="スギ",INDEX(データ!$C$7:$E$26,MATCH(DJ108,データ!$B$7:$B$26),MATCH(DH108,データ!$C$6:$E$6)),IF(DG108="ヒノキ",INDEX(データ!$C$32:$E$51,MATCH(DJ108,データ!$B$32:$B$51),MATCH(DH108,データ!$C$31:$E$31)),IF(DG108="マツ",INDEX(データ!#REF!,MATCH(DJ108,データ!#REF!),MATCH(DH108,データ!#REF!)),IF(DG108="ザツ",INDEX(データ!#REF!,MATCH(DJ108,データ!#REF!),MATCH(DH108,データ!#REF!)),""))))</f>
        <v/>
      </c>
      <c r="DM108" s="22" t="str">
        <f t="shared" si="146"/>
        <v/>
      </c>
      <c r="DN108" s="21" t="str">
        <f t="shared" si="209"/>
        <v/>
      </c>
      <c r="DO108" s="21" t="str">
        <f t="shared" si="210"/>
        <v/>
      </c>
      <c r="DP108" s="24" t="str">
        <f>IF(DG108="スギ",INDEX(データ!$H$7:$J$26,MATCH(DJ108,データ!$G$7:$G$26),MATCH(DH108,データ!$H$6:$J$6)),IF(DG108="ヒノキ",INDEX(データ!$H$32:$J$51,MATCH(DJ108,データ!$G$32:$G$51),MATCH(DH108,データ!$H$31:$J$31)),IF(DG108="マツ",INDEX(データ!#REF!,MATCH(DJ108,データ!#REF!),MATCH(DH108,データ!#REF!)),IF(DG108="ザツ",INDEX(データ!#REF!,MATCH(DJ108,データ!#REF!),MATCH(DH108,データ!#REF!)),""))))</f>
        <v/>
      </c>
      <c r="DQ108" s="22" t="str">
        <f t="shared" si="211"/>
        <v/>
      </c>
      <c r="DR108" s="21" t="str">
        <f t="shared" si="212"/>
        <v/>
      </c>
      <c r="DS108" s="27" t="str">
        <f t="shared" si="213"/>
        <v/>
      </c>
      <c r="DT108" s="24" t="str">
        <f t="shared" si="214"/>
        <v/>
      </c>
      <c r="DU108" s="25" t="str">
        <f t="shared" si="215"/>
        <v>0</v>
      </c>
      <c r="DV108" s="26" t="str">
        <f t="shared" si="216"/>
        <v/>
      </c>
      <c r="DW108" s="26" t="str">
        <f t="shared" si="217"/>
        <v/>
      </c>
      <c r="DX108" s="26" t="str">
        <f t="shared" si="218"/>
        <v/>
      </c>
      <c r="DY108" s="27" t="str">
        <f t="shared" si="219"/>
        <v/>
      </c>
      <c r="DZ108" s="26" t="str">
        <f t="shared" si="220"/>
        <v/>
      </c>
      <c r="EA108" s="26" t="str">
        <f t="shared" si="221"/>
        <v/>
      </c>
      <c r="EB108" s="45" t="s">
        <v>30</v>
      </c>
      <c r="EC108" s="55" t="str">
        <f>IF(ＣＳＶ貼付用!DQ94="","",ＣＳＶ貼付用!DQ94)</f>
        <v/>
      </c>
      <c r="ED108" s="38" t="str">
        <f>IF(ＣＳＶ貼付用!DS94="","",ＣＳＶ貼付用!DS94)</f>
        <v/>
      </c>
      <c r="EE108" s="38" t="str">
        <f>IF(ＣＳＶ貼付用!DU94="","",ＣＳＶ貼付用!DU94)</f>
        <v/>
      </c>
      <c r="EF108" s="40" t="str">
        <f t="shared" si="222"/>
        <v/>
      </c>
      <c r="EG108" s="41" t="str">
        <f>IF(林齢計算用!F94="","",林齢計算用!F94)</f>
        <v/>
      </c>
      <c r="EH108" s="41" t="str">
        <f t="shared" si="223"/>
        <v/>
      </c>
      <c r="EI108" s="41" t="str">
        <f t="shared" si="224"/>
        <v/>
      </c>
      <c r="EJ108" s="23" t="str">
        <f>IF(EE108="スギ",INDEX(データ!$C$7:$E$26,MATCH(EH108,データ!$B$7:$B$26),MATCH(EF108,データ!$C$6:$E$6)),IF(EE108="ヒノキ",INDEX(データ!$C$32:$E$51,MATCH(EH108,データ!$B$32:$B$51),MATCH(EF108,データ!$C$31:$E$31)),IF(EE108="マツ",INDEX(データ!#REF!,MATCH(EH108,データ!#REF!),MATCH(EF108,データ!#REF!)),IF(EE108="ザツ",INDEX(データ!#REF!,MATCH(EH108,データ!#REF!),MATCH(EF108,データ!#REF!)),""))))</f>
        <v/>
      </c>
      <c r="EK108" s="22" t="str">
        <f t="shared" si="147"/>
        <v/>
      </c>
      <c r="EL108" s="21" t="str">
        <f t="shared" si="225"/>
        <v/>
      </c>
      <c r="EM108" s="21" t="str">
        <f t="shared" si="226"/>
        <v/>
      </c>
      <c r="EN108" s="24" t="str">
        <f>IF(EE108="スギ",INDEX(データ!$H$7:$J$26,MATCH(EH108,データ!$G$7:$G$26),MATCH(EF108,データ!$H$6:$J$6)),IF(EE108="ヒノキ",INDEX(データ!$H$32:$J$51,MATCH(EH108,データ!$G$32:$G$51),MATCH(EF108,データ!$H$31:$J$31)),IF(EE108="マツ",INDEX(データ!#REF!,MATCH(EH108,データ!#REF!),MATCH(EF108,データ!#REF!)),IF(EE108="ザツ",INDEX(データ!#REF!,MATCH(EH108,データ!#REF!),MATCH(EF108,データ!#REF!)),""))))</f>
        <v/>
      </c>
      <c r="EO108" s="22" t="str">
        <f t="shared" si="227"/>
        <v/>
      </c>
      <c r="EP108" s="21" t="str">
        <f t="shared" si="228"/>
        <v/>
      </c>
      <c r="EQ108" s="27" t="str">
        <f t="shared" si="229"/>
        <v/>
      </c>
      <c r="ER108" s="24" t="str">
        <f t="shared" si="230"/>
        <v/>
      </c>
      <c r="ES108" s="25" t="str">
        <f t="shared" si="231"/>
        <v>0</v>
      </c>
      <c r="ET108" s="26" t="str">
        <f t="shared" si="232"/>
        <v/>
      </c>
      <c r="EU108" s="26" t="str">
        <f t="shared" si="233"/>
        <v/>
      </c>
      <c r="EV108" s="26" t="str">
        <f t="shared" si="234"/>
        <v/>
      </c>
      <c r="EW108" s="27" t="str">
        <f t="shared" si="235"/>
        <v/>
      </c>
      <c r="EX108" s="26" t="str">
        <f t="shared" si="236"/>
        <v/>
      </c>
      <c r="EY108" s="26" t="str">
        <f t="shared" si="237"/>
        <v/>
      </c>
      <c r="EZ108" s="26">
        <f t="shared" si="238"/>
        <v>0</v>
      </c>
      <c r="FA108" s="43"/>
    </row>
    <row r="109" spans="1:157" ht="15.95" customHeight="1" x14ac:dyDescent="0.15">
      <c r="A109" s="21"/>
      <c r="B109" s="36" t="str">
        <f>IF(ＣＳＶ貼付用!G95="","",ＣＳＶ貼付用!G95)</f>
        <v/>
      </c>
      <c r="C109" s="36" t="str">
        <f>IF(ＣＳＶ貼付用!I95="","",ＣＳＶ貼付用!I95)</f>
        <v/>
      </c>
      <c r="D109" s="36" t="str">
        <f>IF(ＣＳＶ貼付用!J95="","",ＣＳＶ貼付用!J95)</f>
        <v/>
      </c>
      <c r="E109" s="36" t="str">
        <f>IF(ＣＳＶ貼付用!F95="","",ＣＳＶ貼付用!F95)</f>
        <v/>
      </c>
      <c r="F109" s="38" t="str">
        <f>IF(ＣＳＶ貼付用!T95="","",ＣＳＶ貼付用!T95)</f>
        <v/>
      </c>
      <c r="G109" s="38"/>
      <c r="H109" s="38" t="str">
        <f>IF(ＣＳＶ貼付用!GJ95="","",ＣＳＶ貼付用!GJ95)</f>
        <v/>
      </c>
      <c r="I109" s="38" t="str">
        <f>IF(ＣＳＶ貼付用!GL95="","",ＣＳＶ貼付用!GL95)</f>
        <v/>
      </c>
      <c r="J109" s="38" t="str">
        <f>IF(ＣＳＶ貼付用!GN95="","",ＣＳＶ貼付用!GN95)</f>
        <v/>
      </c>
      <c r="K109" s="38" t="str">
        <f>IF(ＣＳＶ貼付用!GP95="","",ＣＳＶ貼付用!GP95)</f>
        <v/>
      </c>
      <c r="L109" s="45" t="s">
        <v>30</v>
      </c>
      <c r="M109" s="55" t="str">
        <f>IF(ＣＳＶ貼付用!AT95="","",ＣＳＶ貼付用!AT95)</f>
        <v/>
      </c>
      <c r="N109" s="38" t="str">
        <f>IF(ＣＳＶ貼付用!AV95="","",ＣＳＶ貼付用!AV95)</f>
        <v/>
      </c>
      <c r="O109" s="38" t="str">
        <f>IF(ＣＳＶ貼付用!AX95="","",ＣＳＶ貼付用!AX95)</f>
        <v/>
      </c>
      <c r="P109" s="40" t="str">
        <f>IF(ＣＳＶ貼付用!FE95="","",ＣＳＶ貼付用!FE95)</f>
        <v/>
      </c>
      <c r="Q109" s="41" t="str">
        <f>IF(林齢計算用!A95="","",林齢計算用!A95)</f>
        <v/>
      </c>
      <c r="R109" s="41" t="str">
        <f t="shared" si="148"/>
        <v/>
      </c>
      <c r="S109" s="56" t="str">
        <f>IF(ＣＳＶ貼付用!EG95="","",ＣＳＶ貼付用!EG95*10)</f>
        <v/>
      </c>
      <c r="T109" s="23" t="str">
        <f>IF(O109="スギ",INDEX(データ!$C$7:$E$26,MATCH(R109,データ!$B$7:$B$26),MATCH(P109,データ!$C$6:$E$6)),IF(O109="ヒノキ",INDEX(データ!$C$32:$E$51,MATCH(R109,データ!$B$32:$B$51),MATCH(P109,データ!$C$31:$E$31)),IF(O109="マツ",INDEX(データ!#REF!,MATCH(R109,データ!#REF!),MATCH(P109,データ!#REF!)),IF(O109="ザツ",INDEX(データ!#REF!,MATCH(R109,データ!#REF!),MATCH(P109,データ!#REF!)),""))))</f>
        <v/>
      </c>
      <c r="U109" s="22" t="str">
        <f t="shared" si="239"/>
        <v/>
      </c>
      <c r="V109" s="21" t="str">
        <f t="shared" si="243"/>
        <v/>
      </c>
      <c r="W109" s="21" t="str">
        <f t="shared" si="240"/>
        <v/>
      </c>
      <c r="X109" s="23" t="str">
        <f>IF(O109="スギ",INDEX(データ!$H$7:$J$26,MATCH(R109,データ!$G$7:$G$26),MATCH(P109,データ!$H$6:$J$6)),IF(O109="ヒノキ",INDEX(データ!$H$32:$J$51,MATCH(R109,データ!$G$32:$G$51),MATCH(P109,データ!$H$31:$J$31)),IF(O109="マツ",INDEX(データ!#REF!,MATCH(R109,データ!#REF!),MATCH(P109,データ!#REF!)),IF(O109="ザツ",INDEX(データ!#REF!,MATCH(R109,データ!#REF!),MATCH(P109,データ!#REF!)),""))))</f>
        <v/>
      </c>
      <c r="Y109" s="22" t="str">
        <f t="shared" si="241"/>
        <v/>
      </c>
      <c r="Z109" s="21" t="str">
        <f t="shared" si="242"/>
        <v/>
      </c>
      <c r="AA109" s="27" t="str">
        <f t="shared" si="149"/>
        <v/>
      </c>
      <c r="AB109" s="24" t="str">
        <f t="shared" si="150"/>
        <v/>
      </c>
      <c r="AC109" s="25" t="str">
        <f t="shared" si="151"/>
        <v>0</v>
      </c>
      <c r="AD109" s="26" t="str">
        <f t="shared" si="152"/>
        <v/>
      </c>
      <c r="AE109" s="26" t="str">
        <f t="shared" si="153"/>
        <v/>
      </c>
      <c r="AF109" s="26" t="str">
        <f t="shared" si="154"/>
        <v/>
      </c>
      <c r="AG109" s="27" t="str">
        <f t="shared" si="155"/>
        <v/>
      </c>
      <c r="AH109" s="26" t="str">
        <f t="shared" si="156"/>
        <v/>
      </c>
      <c r="AI109" s="26" t="str">
        <f t="shared" si="157"/>
        <v/>
      </c>
      <c r="AJ109" s="45" t="s">
        <v>30</v>
      </c>
      <c r="AK109" s="55" t="str">
        <f>IF(ＣＳＶ貼付用!BI95="","",ＣＳＶ貼付用!BI95)</f>
        <v/>
      </c>
      <c r="AL109" s="38" t="str">
        <f>IF(ＣＳＶ貼付用!BK95="","",ＣＳＶ貼付用!BK95)</f>
        <v/>
      </c>
      <c r="AM109" s="38" t="str">
        <f>IF(ＣＳＶ貼付用!BM95="","",ＣＳＶ貼付用!BM95)</f>
        <v/>
      </c>
      <c r="AN109" s="40" t="str">
        <f t="shared" si="158"/>
        <v/>
      </c>
      <c r="AO109" s="41" t="str">
        <f>IF(林齢計算用!B95="","",林齢計算用!B95)</f>
        <v/>
      </c>
      <c r="AP109" s="41" t="str">
        <f t="shared" si="159"/>
        <v/>
      </c>
      <c r="AQ109" s="41" t="str">
        <f t="shared" si="160"/>
        <v/>
      </c>
      <c r="AR109" s="23" t="str">
        <f>IF(AM109="スギ",INDEX(データ!$C$7:$E$26,MATCH(AP109,データ!$B$7:$B$26),MATCH(AN109,データ!$C$6:$E$6)),IF(AM109="ヒノキ",INDEX(データ!$C$32:$E$51,MATCH(AP109,データ!$B$32:$B$51),MATCH(AN109,データ!$C$31:$E$31)),IF(AM109="マツ",INDEX(データ!#REF!,MATCH(AP109,データ!#REF!),MATCH(AN109,データ!#REF!)),IF(AM109="ザツ",INDEX(データ!#REF!,MATCH(AP109,データ!#REF!),MATCH(AN109,データ!#REF!)),""))))</f>
        <v/>
      </c>
      <c r="AS109" s="22" t="str">
        <f t="shared" si="143"/>
        <v/>
      </c>
      <c r="AT109" s="21" t="str">
        <f t="shared" si="161"/>
        <v/>
      </c>
      <c r="AU109" s="21" t="str">
        <f t="shared" si="162"/>
        <v/>
      </c>
      <c r="AV109" s="24" t="str">
        <f>IF(AM109="スギ",INDEX(データ!$H$7:$J$26,MATCH(AP109,データ!$G$7:$G$26),MATCH(AN109,データ!$H$6:$J$6)),IF(AM109="ヒノキ",INDEX(データ!$H$32:$J$51,MATCH(AP109,データ!$G$32:$G$51),MATCH(AN109,データ!$H$31:$J$31)),IF(AM109="マツ",INDEX(データ!#REF!,MATCH(AP109,データ!#REF!),MATCH(AN109,データ!#REF!)),IF(AM109="ザツ",INDEX(データ!#REF!,MATCH(AP109,データ!#REF!),MATCH(AN109,データ!#REF!)),""))))</f>
        <v/>
      </c>
      <c r="AW109" s="22" t="str">
        <f t="shared" si="163"/>
        <v/>
      </c>
      <c r="AX109" s="21" t="str">
        <f t="shared" si="164"/>
        <v/>
      </c>
      <c r="AY109" s="27" t="str">
        <f t="shared" si="165"/>
        <v/>
      </c>
      <c r="AZ109" s="24" t="str">
        <f t="shared" si="166"/>
        <v/>
      </c>
      <c r="BA109" s="25" t="str">
        <f t="shared" si="167"/>
        <v>0</v>
      </c>
      <c r="BB109" s="26" t="str">
        <f t="shared" si="168"/>
        <v/>
      </c>
      <c r="BC109" s="26" t="str">
        <f t="shared" si="169"/>
        <v/>
      </c>
      <c r="BD109" s="26" t="str">
        <f t="shared" si="170"/>
        <v/>
      </c>
      <c r="BE109" s="27" t="str">
        <f t="shared" si="171"/>
        <v/>
      </c>
      <c r="BF109" s="26" t="str">
        <f t="shared" si="172"/>
        <v/>
      </c>
      <c r="BG109" s="26" t="str">
        <f t="shared" si="173"/>
        <v/>
      </c>
      <c r="BH109" s="45" t="s">
        <v>30</v>
      </c>
      <c r="BI109" s="55" t="str">
        <f>IF(ＣＳＶ貼付用!BX95="","",ＣＳＶ貼付用!BX95)</f>
        <v/>
      </c>
      <c r="BJ109" s="38" t="str">
        <f>IF(ＣＳＶ貼付用!BZ95="","",ＣＳＶ貼付用!BZ95)</f>
        <v/>
      </c>
      <c r="BK109" s="38" t="str">
        <f>IF(ＣＳＶ貼付用!CB95="","",ＣＳＶ貼付用!CB95)</f>
        <v/>
      </c>
      <c r="BL109" s="40" t="str">
        <f t="shared" si="174"/>
        <v/>
      </c>
      <c r="BM109" s="41" t="str">
        <f>IF(林齢計算用!C95="","",林齢計算用!C95)</f>
        <v/>
      </c>
      <c r="BN109" s="41" t="str">
        <f t="shared" si="175"/>
        <v/>
      </c>
      <c r="BO109" s="41" t="str">
        <f t="shared" si="176"/>
        <v/>
      </c>
      <c r="BP109" s="23" t="str">
        <f>IF(BK109="スギ",INDEX(データ!$C$7:$E$26,MATCH(BN109,データ!$B$7:$B$26),MATCH(BL109,データ!$C$6:$E$6)),IF(BK109="ヒノキ",INDEX(データ!$C$32:$E$51,MATCH(BN109,データ!$B$32:$B$51),MATCH(BL109,データ!$C$31:$E$31)),IF(BK109="マツ",INDEX(データ!#REF!,MATCH(BN109,データ!#REF!),MATCH(BL109,データ!#REF!)),IF(BK109="ザツ",INDEX(データ!#REF!,MATCH(BN109,データ!#REF!),MATCH(BL109,データ!#REF!)),""))))</f>
        <v/>
      </c>
      <c r="BQ109" s="22" t="str">
        <f t="shared" si="144"/>
        <v/>
      </c>
      <c r="BR109" s="21" t="str">
        <f t="shared" si="177"/>
        <v/>
      </c>
      <c r="BS109" s="21" t="str">
        <f t="shared" si="178"/>
        <v/>
      </c>
      <c r="BT109" s="24" t="str">
        <f>IF(BK109="スギ",INDEX(データ!$H$7:$J$26,MATCH(BN109,データ!$G$7:$G$26),MATCH(BL109,データ!$H$6:$J$6)),IF(BK109="ヒノキ",INDEX(データ!$H$32:$J$51,MATCH(BN109,データ!$G$32:$G$51),MATCH(BL109,データ!$H$31:$J$31)),IF(BK109="マツ",INDEX(データ!#REF!,MATCH(BN109,データ!#REF!),MATCH(BL109,データ!#REF!)),IF(BK109="ザツ",INDEX(データ!#REF!,MATCH(BN109,データ!#REF!),MATCH(BL109,データ!#REF!)),""))))</f>
        <v/>
      </c>
      <c r="BU109" s="22" t="str">
        <f t="shared" si="179"/>
        <v/>
      </c>
      <c r="BV109" s="21" t="str">
        <f t="shared" si="180"/>
        <v/>
      </c>
      <c r="BW109" s="27" t="str">
        <f t="shared" si="181"/>
        <v/>
      </c>
      <c r="BX109" s="24" t="str">
        <f t="shared" si="182"/>
        <v/>
      </c>
      <c r="BY109" s="25" t="str">
        <f t="shared" si="183"/>
        <v>0</v>
      </c>
      <c r="BZ109" s="26" t="str">
        <f t="shared" si="184"/>
        <v/>
      </c>
      <c r="CA109" s="26" t="str">
        <f t="shared" si="185"/>
        <v/>
      </c>
      <c r="CB109" s="26" t="str">
        <f t="shared" si="186"/>
        <v/>
      </c>
      <c r="CC109" s="27" t="str">
        <f t="shared" si="187"/>
        <v/>
      </c>
      <c r="CD109" s="26" t="str">
        <f t="shared" si="188"/>
        <v/>
      </c>
      <c r="CE109" s="26" t="str">
        <f t="shared" si="189"/>
        <v/>
      </c>
      <c r="CF109" s="45" t="s">
        <v>30</v>
      </c>
      <c r="CG109" s="55" t="str">
        <f>IF(ＣＳＶ貼付用!CM95="","",ＣＳＶ貼付用!CM95)</f>
        <v/>
      </c>
      <c r="CH109" s="38" t="str">
        <f>IF(ＣＳＶ貼付用!CO95="","",ＣＳＶ貼付用!CO95)</f>
        <v/>
      </c>
      <c r="CI109" s="38" t="str">
        <f>IF(ＣＳＶ貼付用!CQ95="","",ＣＳＶ貼付用!CQ95)</f>
        <v/>
      </c>
      <c r="CJ109" s="40" t="str">
        <f t="shared" si="190"/>
        <v/>
      </c>
      <c r="CK109" s="41" t="str">
        <f>IF(林齢計算用!D95="","",林齢計算用!D95)</f>
        <v/>
      </c>
      <c r="CL109" s="41" t="str">
        <f t="shared" si="191"/>
        <v/>
      </c>
      <c r="CM109" s="41" t="str">
        <f t="shared" si="192"/>
        <v/>
      </c>
      <c r="CN109" s="23" t="str">
        <f>IF(CI109="スギ",INDEX(データ!$C$7:$E$26,MATCH(CL109,データ!$B$7:$B$26),MATCH(CJ109,データ!$C$6:$E$6)),IF(CI109="ヒノキ",INDEX(データ!$C$32:$E$51,MATCH(CL109,データ!$B$32:$B$51),MATCH(CJ109,データ!$C$31:$E$31)),IF(CI109="マツ",INDEX(データ!#REF!,MATCH(CL109,データ!#REF!),MATCH(CJ109,データ!#REF!)),IF(CI109="ザツ",INDEX(データ!#REF!,MATCH(CL109,データ!#REF!),MATCH(CJ109,データ!#REF!)),""))))</f>
        <v/>
      </c>
      <c r="CO109" s="22" t="str">
        <f t="shared" si="145"/>
        <v/>
      </c>
      <c r="CP109" s="21" t="str">
        <f t="shared" si="193"/>
        <v/>
      </c>
      <c r="CQ109" s="21" t="str">
        <f t="shared" si="194"/>
        <v/>
      </c>
      <c r="CR109" s="24" t="str">
        <f>IF(CI109="スギ",INDEX(データ!$H$7:$J$26,MATCH(CL109,データ!$G$7:$G$26),MATCH(CJ109,データ!$H$6:$J$6)),IF(CI109="ヒノキ",INDEX(データ!$H$32:$J$51,MATCH(CL109,データ!$G$32:$G$51),MATCH(CJ109,データ!$H$31:$J$31)),IF(CI109="マツ",INDEX(データ!#REF!,MATCH(CL109,データ!#REF!),MATCH(CJ109,データ!#REF!)),IF(CI109="ザツ",INDEX(データ!#REF!,MATCH(CL109,データ!#REF!),MATCH(CJ109,データ!#REF!)),""))))</f>
        <v/>
      </c>
      <c r="CS109" s="22" t="str">
        <f t="shared" si="195"/>
        <v/>
      </c>
      <c r="CT109" s="21" t="str">
        <f t="shared" si="196"/>
        <v/>
      </c>
      <c r="CU109" s="27" t="str">
        <f t="shared" si="197"/>
        <v/>
      </c>
      <c r="CV109" s="24" t="str">
        <f t="shared" si="198"/>
        <v/>
      </c>
      <c r="CW109" s="25" t="str">
        <f t="shared" si="199"/>
        <v>0</v>
      </c>
      <c r="CX109" s="26" t="str">
        <f t="shared" si="200"/>
        <v/>
      </c>
      <c r="CY109" s="26" t="str">
        <f t="shared" si="201"/>
        <v/>
      </c>
      <c r="CZ109" s="26" t="str">
        <f t="shared" si="202"/>
        <v/>
      </c>
      <c r="DA109" s="27" t="str">
        <f t="shared" si="203"/>
        <v/>
      </c>
      <c r="DB109" s="26" t="str">
        <f t="shared" si="204"/>
        <v/>
      </c>
      <c r="DC109" s="26" t="str">
        <f t="shared" si="205"/>
        <v/>
      </c>
      <c r="DD109" s="45" t="s">
        <v>30</v>
      </c>
      <c r="DE109" s="55" t="str">
        <f>IF(ＣＳＶ貼付用!DB95="","",ＣＳＶ貼付用!DB95)</f>
        <v/>
      </c>
      <c r="DF109" s="38" t="str">
        <f>IF(ＣＳＶ貼付用!DD95="","",ＣＳＶ貼付用!DD95)</f>
        <v/>
      </c>
      <c r="DG109" s="38" t="str">
        <f>IF(ＣＳＶ貼付用!DF95="","",ＣＳＶ貼付用!DF95)</f>
        <v/>
      </c>
      <c r="DH109" s="40" t="str">
        <f t="shared" si="206"/>
        <v/>
      </c>
      <c r="DI109" s="41" t="str">
        <f>IF(林齢計算用!E95="","",林齢計算用!E95)</f>
        <v/>
      </c>
      <c r="DJ109" s="41" t="str">
        <f t="shared" si="207"/>
        <v/>
      </c>
      <c r="DK109" s="41" t="str">
        <f t="shared" si="208"/>
        <v/>
      </c>
      <c r="DL109" s="23" t="str">
        <f>IF(DG109="スギ",INDEX(データ!$C$7:$E$26,MATCH(DJ109,データ!$B$7:$B$26),MATCH(DH109,データ!$C$6:$E$6)),IF(DG109="ヒノキ",INDEX(データ!$C$32:$E$51,MATCH(DJ109,データ!$B$32:$B$51),MATCH(DH109,データ!$C$31:$E$31)),IF(DG109="マツ",INDEX(データ!#REF!,MATCH(DJ109,データ!#REF!),MATCH(DH109,データ!#REF!)),IF(DG109="ザツ",INDEX(データ!#REF!,MATCH(DJ109,データ!#REF!),MATCH(DH109,データ!#REF!)),""))))</f>
        <v/>
      </c>
      <c r="DM109" s="22" t="str">
        <f t="shared" si="146"/>
        <v/>
      </c>
      <c r="DN109" s="21" t="str">
        <f t="shared" si="209"/>
        <v/>
      </c>
      <c r="DO109" s="21" t="str">
        <f t="shared" si="210"/>
        <v/>
      </c>
      <c r="DP109" s="24" t="str">
        <f>IF(DG109="スギ",INDEX(データ!$H$7:$J$26,MATCH(DJ109,データ!$G$7:$G$26),MATCH(DH109,データ!$H$6:$J$6)),IF(DG109="ヒノキ",INDEX(データ!$H$32:$J$51,MATCH(DJ109,データ!$G$32:$G$51),MATCH(DH109,データ!$H$31:$J$31)),IF(DG109="マツ",INDEX(データ!#REF!,MATCH(DJ109,データ!#REF!),MATCH(DH109,データ!#REF!)),IF(DG109="ザツ",INDEX(データ!#REF!,MATCH(DJ109,データ!#REF!),MATCH(DH109,データ!#REF!)),""))))</f>
        <v/>
      </c>
      <c r="DQ109" s="22" t="str">
        <f t="shared" si="211"/>
        <v/>
      </c>
      <c r="DR109" s="21" t="str">
        <f t="shared" si="212"/>
        <v/>
      </c>
      <c r="DS109" s="27" t="str">
        <f t="shared" si="213"/>
        <v/>
      </c>
      <c r="DT109" s="24" t="str">
        <f t="shared" si="214"/>
        <v/>
      </c>
      <c r="DU109" s="25" t="str">
        <f t="shared" si="215"/>
        <v>0</v>
      </c>
      <c r="DV109" s="26" t="str">
        <f t="shared" si="216"/>
        <v/>
      </c>
      <c r="DW109" s="26" t="str">
        <f t="shared" si="217"/>
        <v/>
      </c>
      <c r="DX109" s="26" t="str">
        <f t="shared" si="218"/>
        <v/>
      </c>
      <c r="DY109" s="27" t="str">
        <f t="shared" si="219"/>
        <v/>
      </c>
      <c r="DZ109" s="26" t="str">
        <f t="shared" si="220"/>
        <v/>
      </c>
      <c r="EA109" s="26" t="str">
        <f t="shared" si="221"/>
        <v/>
      </c>
      <c r="EB109" s="45" t="s">
        <v>30</v>
      </c>
      <c r="EC109" s="55" t="str">
        <f>IF(ＣＳＶ貼付用!DQ95="","",ＣＳＶ貼付用!DQ95)</f>
        <v/>
      </c>
      <c r="ED109" s="38" t="str">
        <f>IF(ＣＳＶ貼付用!DS95="","",ＣＳＶ貼付用!DS95)</f>
        <v/>
      </c>
      <c r="EE109" s="38" t="str">
        <f>IF(ＣＳＶ貼付用!DU95="","",ＣＳＶ貼付用!DU95)</f>
        <v/>
      </c>
      <c r="EF109" s="40" t="str">
        <f t="shared" si="222"/>
        <v/>
      </c>
      <c r="EG109" s="41" t="str">
        <f>IF(林齢計算用!F95="","",林齢計算用!F95)</f>
        <v/>
      </c>
      <c r="EH109" s="41" t="str">
        <f t="shared" si="223"/>
        <v/>
      </c>
      <c r="EI109" s="41" t="str">
        <f t="shared" si="224"/>
        <v/>
      </c>
      <c r="EJ109" s="23" t="str">
        <f>IF(EE109="スギ",INDEX(データ!$C$7:$E$26,MATCH(EH109,データ!$B$7:$B$26),MATCH(EF109,データ!$C$6:$E$6)),IF(EE109="ヒノキ",INDEX(データ!$C$32:$E$51,MATCH(EH109,データ!$B$32:$B$51),MATCH(EF109,データ!$C$31:$E$31)),IF(EE109="マツ",INDEX(データ!#REF!,MATCH(EH109,データ!#REF!),MATCH(EF109,データ!#REF!)),IF(EE109="ザツ",INDEX(データ!#REF!,MATCH(EH109,データ!#REF!),MATCH(EF109,データ!#REF!)),""))))</f>
        <v/>
      </c>
      <c r="EK109" s="22" t="str">
        <f t="shared" si="147"/>
        <v/>
      </c>
      <c r="EL109" s="21" t="str">
        <f t="shared" si="225"/>
        <v/>
      </c>
      <c r="EM109" s="21" t="str">
        <f t="shared" si="226"/>
        <v/>
      </c>
      <c r="EN109" s="24" t="str">
        <f>IF(EE109="スギ",INDEX(データ!$H$7:$J$26,MATCH(EH109,データ!$G$7:$G$26),MATCH(EF109,データ!$H$6:$J$6)),IF(EE109="ヒノキ",INDEX(データ!$H$32:$J$51,MATCH(EH109,データ!$G$32:$G$51),MATCH(EF109,データ!$H$31:$J$31)),IF(EE109="マツ",INDEX(データ!#REF!,MATCH(EH109,データ!#REF!),MATCH(EF109,データ!#REF!)),IF(EE109="ザツ",INDEX(データ!#REF!,MATCH(EH109,データ!#REF!),MATCH(EF109,データ!#REF!)),""))))</f>
        <v/>
      </c>
      <c r="EO109" s="22" t="str">
        <f t="shared" si="227"/>
        <v/>
      </c>
      <c r="EP109" s="21" t="str">
        <f t="shared" si="228"/>
        <v/>
      </c>
      <c r="EQ109" s="27" t="str">
        <f t="shared" si="229"/>
        <v/>
      </c>
      <c r="ER109" s="24" t="str">
        <f t="shared" si="230"/>
        <v/>
      </c>
      <c r="ES109" s="25" t="str">
        <f t="shared" si="231"/>
        <v>0</v>
      </c>
      <c r="ET109" s="26" t="str">
        <f t="shared" si="232"/>
        <v/>
      </c>
      <c r="EU109" s="26" t="str">
        <f t="shared" si="233"/>
        <v/>
      </c>
      <c r="EV109" s="26" t="str">
        <f t="shared" si="234"/>
        <v/>
      </c>
      <c r="EW109" s="27" t="str">
        <f t="shared" si="235"/>
        <v/>
      </c>
      <c r="EX109" s="26" t="str">
        <f t="shared" si="236"/>
        <v/>
      </c>
      <c r="EY109" s="26" t="str">
        <f t="shared" si="237"/>
        <v/>
      </c>
      <c r="EZ109" s="26">
        <f t="shared" si="238"/>
        <v>0</v>
      </c>
      <c r="FA109" s="43"/>
    </row>
    <row r="110" spans="1:157" ht="15.95" customHeight="1" x14ac:dyDescent="0.15">
      <c r="A110" s="21"/>
      <c r="B110" s="36" t="str">
        <f>IF(ＣＳＶ貼付用!G96="","",ＣＳＶ貼付用!G96)</f>
        <v/>
      </c>
      <c r="C110" s="36" t="str">
        <f>IF(ＣＳＶ貼付用!I96="","",ＣＳＶ貼付用!I96)</f>
        <v/>
      </c>
      <c r="D110" s="36" t="str">
        <f>IF(ＣＳＶ貼付用!J96="","",ＣＳＶ貼付用!J96)</f>
        <v/>
      </c>
      <c r="E110" s="36" t="str">
        <f>IF(ＣＳＶ貼付用!F96="","",ＣＳＶ貼付用!F96)</f>
        <v/>
      </c>
      <c r="F110" s="38" t="str">
        <f>IF(ＣＳＶ貼付用!T96="","",ＣＳＶ貼付用!T96)</f>
        <v/>
      </c>
      <c r="G110" s="38"/>
      <c r="H110" s="38" t="str">
        <f>IF(ＣＳＶ貼付用!GJ96="","",ＣＳＶ貼付用!GJ96)</f>
        <v/>
      </c>
      <c r="I110" s="38" t="str">
        <f>IF(ＣＳＶ貼付用!GL96="","",ＣＳＶ貼付用!GL96)</f>
        <v/>
      </c>
      <c r="J110" s="38" t="str">
        <f>IF(ＣＳＶ貼付用!GN96="","",ＣＳＶ貼付用!GN96)</f>
        <v/>
      </c>
      <c r="K110" s="38" t="str">
        <f>IF(ＣＳＶ貼付用!GP96="","",ＣＳＶ貼付用!GP96)</f>
        <v/>
      </c>
      <c r="L110" s="45" t="s">
        <v>30</v>
      </c>
      <c r="M110" s="55" t="str">
        <f>IF(ＣＳＶ貼付用!AT96="","",ＣＳＶ貼付用!AT96)</f>
        <v/>
      </c>
      <c r="N110" s="38" t="str">
        <f>IF(ＣＳＶ貼付用!AV96="","",ＣＳＶ貼付用!AV96)</f>
        <v/>
      </c>
      <c r="O110" s="38" t="str">
        <f>IF(ＣＳＶ貼付用!AX96="","",ＣＳＶ貼付用!AX96)</f>
        <v/>
      </c>
      <c r="P110" s="40" t="str">
        <f>IF(ＣＳＶ貼付用!FE96="","",ＣＳＶ貼付用!FE96)</f>
        <v/>
      </c>
      <c r="Q110" s="41" t="str">
        <f>IF(林齢計算用!A96="","",林齢計算用!A96)</f>
        <v/>
      </c>
      <c r="R110" s="41" t="str">
        <f t="shared" si="148"/>
        <v/>
      </c>
      <c r="S110" s="56" t="str">
        <f>IF(ＣＳＶ貼付用!EG96="","",ＣＳＶ貼付用!EG96*10)</f>
        <v/>
      </c>
      <c r="T110" s="23" t="str">
        <f>IF(O110="スギ",INDEX(データ!$C$7:$E$26,MATCH(R110,データ!$B$7:$B$26),MATCH(P110,データ!$C$6:$E$6)),IF(O110="ヒノキ",INDEX(データ!$C$32:$E$51,MATCH(R110,データ!$B$32:$B$51),MATCH(P110,データ!$C$31:$E$31)),IF(O110="マツ",INDEX(データ!#REF!,MATCH(R110,データ!#REF!),MATCH(P110,データ!#REF!)),IF(O110="ザツ",INDEX(データ!#REF!,MATCH(R110,データ!#REF!),MATCH(P110,データ!#REF!)),""))))</f>
        <v/>
      </c>
      <c r="U110" s="22" t="str">
        <f t="shared" si="239"/>
        <v/>
      </c>
      <c r="V110" s="21" t="str">
        <f t="shared" si="243"/>
        <v/>
      </c>
      <c r="W110" s="21" t="str">
        <f t="shared" si="240"/>
        <v/>
      </c>
      <c r="X110" s="23" t="str">
        <f>IF(O110="スギ",INDEX(データ!$H$7:$J$26,MATCH(R110,データ!$G$7:$G$26),MATCH(P110,データ!$H$6:$J$6)),IF(O110="ヒノキ",INDEX(データ!$H$32:$J$51,MATCH(R110,データ!$G$32:$G$51),MATCH(P110,データ!$H$31:$J$31)),IF(O110="マツ",INDEX(データ!#REF!,MATCH(R110,データ!#REF!),MATCH(P110,データ!#REF!)),IF(O110="ザツ",INDEX(データ!#REF!,MATCH(R110,データ!#REF!),MATCH(P110,データ!#REF!)),""))))</f>
        <v/>
      </c>
      <c r="Y110" s="22" t="str">
        <f t="shared" si="241"/>
        <v/>
      </c>
      <c r="Z110" s="21" t="str">
        <f t="shared" si="242"/>
        <v/>
      </c>
      <c r="AA110" s="27" t="str">
        <f t="shared" si="149"/>
        <v/>
      </c>
      <c r="AB110" s="24" t="str">
        <f t="shared" si="150"/>
        <v/>
      </c>
      <c r="AC110" s="25" t="str">
        <f t="shared" si="151"/>
        <v>0</v>
      </c>
      <c r="AD110" s="26" t="str">
        <f t="shared" si="152"/>
        <v/>
      </c>
      <c r="AE110" s="26" t="str">
        <f t="shared" si="153"/>
        <v/>
      </c>
      <c r="AF110" s="26" t="str">
        <f t="shared" si="154"/>
        <v/>
      </c>
      <c r="AG110" s="27" t="str">
        <f t="shared" si="155"/>
        <v/>
      </c>
      <c r="AH110" s="26" t="str">
        <f t="shared" si="156"/>
        <v/>
      </c>
      <c r="AI110" s="26" t="str">
        <f t="shared" si="157"/>
        <v/>
      </c>
      <c r="AJ110" s="45" t="s">
        <v>30</v>
      </c>
      <c r="AK110" s="55" t="str">
        <f>IF(ＣＳＶ貼付用!BI96="","",ＣＳＶ貼付用!BI96)</f>
        <v/>
      </c>
      <c r="AL110" s="38" t="str">
        <f>IF(ＣＳＶ貼付用!BK96="","",ＣＳＶ貼付用!BK96)</f>
        <v/>
      </c>
      <c r="AM110" s="38" t="str">
        <f>IF(ＣＳＶ貼付用!BM96="","",ＣＳＶ貼付用!BM96)</f>
        <v/>
      </c>
      <c r="AN110" s="40" t="str">
        <f t="shared" si="158"/>
        <v/>
      </c>
      <c r="AO110" s="41" t="str">
        <f>IF(林齢計算用!B96="","",林齢計算用!B96)</f>
        <v/>
      </c>
      <c r="AP110" s="41" t="str">
        <f t="shared" si="159"/>
        <v/>
      </c>
      <c r="AQ110" s="41" t="str">
        <f t="shared" si="160"/>
        <v/>
      </c>
      <c r="AR110" s="23" t="str">
        <f>IF(AM110="スギ",INDEX(データ!$C$7:$E$26,MATCH(AP110,データ!$B$7:$B$26),MATCH(AN110,データ!$C$6:$E$6)),IF(AM110="ヒノキ",INDEX(データ!$C$32:$E$51,MATCH(AP110,データ!$B$32:$B$51),MATCH(AN110,データ!$C$31:$E$31)),IF(AM110="マツ",INDEX(データ!#REF!,MATCH(AP110,データ!#REF!),MATCH(AN110,データ!#REF!)),IF(AM110="ザツ",INDEX(データ!#REF!,MATCH(AP110,データ!#REF!),MATCH(AN110,データ!#REF!)),""))))</f>
        <v/>
      </c>
      <c r="AS110" s="22" t="str">
        <f t="shared" si="143"/>
        <v/>
      </c>
      <c r="AT110" s="21" t="str">
        <f t="shared" si="161"/>
        <v/>
      </c>
      <c r="AU110" s="21" t="str">
        <f t="shared" si="162"/>
        <v/>
      </c>
      <c r="AV110" s="24" t="str">
        <f>IF(AM110="スギ",INDEX(データ!$H$7:$J$26,MATCH(AP110,データ!$G$7:$G$26),MATCH(AN110,データ!$H$6:$J$6)),IF(AM110="ヒノキ",INDEX(データ!$H$32:$J$51,MATCH(AP110,データ!$G$32:$G$51),MATCH(AN110,データ!$H$31:$J$31)),IF(AM110="マツ",INDEX(データ!#REF!,MATCH(AP110,データ!#REF!),MATCH(AN110,データ!#REF!)),IF(AM110="ザツ",INDEX(データ!#REF!,MATCH(AP110,データ!#REF!),MATCH(AN110,データ!#REF!)),""))))</f>
        <v/>
      </c>
      <c r="AW110" s="22" t="str">
        <f t="shared" si="163"/>
        <v/>
      </c>
      <c r="AX110" s="21" t="str">
        <f t="shared" si="164"/>
        <v/>
      </c>
      <c r="AY110" s="27" t="str">
        <f t="shared" si="165"/>
        <v/>
      </c>
      <c r="AZ110" s="24" t="str">
        <f t="shared" si="166"/>
        <v/>
      </c>
      <c r="BA110" s="25" t="str">
        <f t="shared" si="167"/>
        <v>0</v>
      </c>
      <c r="BB110" s="26" t="str">
        <f t="shared" si="168"/>
        <v/>
      </c>
      <c r="BC110" s="26" t="str">
        <f t="shared" si="169"/>
        <v/>
      </c>
      <c r="BD110" s="26" t="str">
        <f t="shared" si="170"/>
        <v/>
      </c>
      <c r="BE110" s="27" t="str">
        <f t="shared" si="171"/>
        <v/>
      </c>
      <c r="BF110" s="26" t="str">
        <f t="shared" si="172"/>
        <v/>
      </c>
      <c r="BG110" s="26" t="str">
        <f t="shared" si="173"/>
        <v/>
      </c>
      <c r="BH110" s="45" t="s">
        <v>30</v>
      </c>
      <c r="BI110" s="55" t="str">
        <f>IF(ＣＳＶ貼付用!BX96="","",ＣＳＶ貼付用!BX96)</f>
        <v/>
      </c>
      <c r="BJ110" s="38" t="str">
        <f>IF(ＣＳＶ貼付用!BZ96="","",ＣＳＶ貼付用!BZ96)</f>
        <v/>
      </c>
      <c r="BK110" s="38" t="str">
        <f>IF(ＣＳＶ貼付用!CB96="","",ＣＳＶ貼付用!CB96)</f>
        <v/>
      </c>
      <c r="BL110" s="40" t="str">
        <f t="shared" si="174"/>
        <v/>
      </c>
      <c r="BM110" s="41" t="str">
        <f>IF(林齢計算用!C96="","",林齢計算用!C96)</f>
        <v/>
      </c>
      <c r="BN110" s="41" t="str">
        <f t="shared" si="175"/>
        <v/>
      </c>
      <c r="BO110" s="41" t="str">
        <f t="shared" si="176"/>
        <v/>
      </c>
      <c r="BP110" s="23" t="str">
        <f>IF(BK110="スギ",INDEX(データ!$C$7:$E$26,MATCH(BN110,データ!$B$7:$B$26),MATCH(BL110,データ!$C$6:$E$6)),IF(BK110="ヒノキ",INDEX(データ!$C$32:$E$51,MATCH(BN110,データ!$B$32:$B$51),MATCH(BL110,データ!$C$31:$E$31)),IF(BK110="マツ",INDEX(データ!#REF!,MATCH(BN110,データ!#REF!),MATCH(BL110,データ!#REF!)),IF(BK110="ザツ",INDEX(データ!#REF!,MATCH(BN110,データ!#REF!),MATCH(BL110,データ!#REF!)),""))))</f>
        <v/>
      </c>
      <c r="BQ110" s="22" t="str">
        <f t="shared" si="144"/>
        <v/>
      </c>
      <c r="BR110" s="21" t="str">
        <f t="shared" si="177"/>
        <v/>
      </c>
      <c r="BS110" s="21" t="str">
        <f t="shared" si="178"/>
        <v/>
      </c>
      <c r="BT110" s="24" t="str">
        <f>IF(BK110="スギ",INDEX(データ!$H$7:$J$26,MATCH(BN110,データ!$G$7:$G$26),MATCH(BL110,データ!$H$6:$J$6)),IF(BK110="ヒノキ",INDEX(データ!$H$32:$J$51,MATCH(BN110,データ!$G$32:$G$51),MATCH(BL110,データ!$H$31:$J$31)),IF(BK110="マツ",INDEX(データ!#REF!,MATCH(BN110,データ!#REF!),MATCH(BL110,データ!#REF!)),IF(BK110="ザツ",INDEX(データ!#REF!,MATCH(BN110,データ!#REF!),MATCH(BL110,データ!#REF!)),""))))</f>
        <v/>
      </c>
      <c r="BU110" s="22" t="str">
        <f t="shared" si="179"/>
        <v/>
      </c>
      <c r="BV110" s="21" t="str">
        <f t="shared" si="180"/>
        <v/>
      </c>
      <c r="BW110" s="27" t="str">
        <f t="shared" si="181"/>
        <v/>
      </c>
      <c r="BX110" s="24" t="str">
        <f t="shared" si="182"/>
        <v/>
      </c>
      <c r="BY110" s="25" t="str">
        <f t="shared" si="183"/>
        <v>0</v>
      </c>
      <c r="BZ110" s="26" t="str">
        <f t="shared" si="184"/>
        <v/>
      </c>
      <c r="CA110" s="26" t="str">
        <f t="shared" si="185"/>
        <v/>
      </c>
      <c r="CB110" s="26" t="str">
        <f t="shared" si="186"/>
        <v/>
      </c>
      <c r="CC110" s="27" t="str">
        <f t="shared" si="187"/>
        <v/>
      </c>
      <c r="CD110" s="26" t="str">
        <f t="shared" si="188"/>
        <v/>
      </c>
      <c r="CE110" s="26" t="str">
        <f t="shared" si="189"/>
        <v/>
      </c>
      <c r="CF110" s="45" t="s">
        <v>30</v>
      </c>
      <c r="CG110" s="55" t="str">
        <f>IF(ＣＳＶ貼付用!CM96="","",ＣＳＶ貼付用!CM96)</f>
        <v/>
      </c>
      <c r="CH110" s="38" t="str">
        <f>IF(ＣＳＶ貼付用!CO96="","",ＣＳＶ貼付用!CO96)</f>
        <v/>
      </c>
      <c r="CI110" s="38" t="str">
        <f>IF(ＣＳＶ貼付用!CQ96="","",ＣＳＶ貼付用!CQ96)</f>
        <v/>
      </c>
      <c r="CJ110" s="40" t="str">
        <f t="shared" si="190"/>
        <v/>
      </c>
      <c r="CK110" s="41" t="str">
        <f>IF(林齢計算用!D96="","",林齢計算用!D96)</f>
        <v/>
      </c>
      <c r="CL110" s="41" t="str">
        <f t="shared" si="191"/>
        <v/>
      </c>
      <c r="CM110" s="41" t="str">
        <f t="shared" si="192"/>
        <v/>
      </c>
      <c r="CN110" s="23" t="str">
        <f>IF(CI110="スギ",INDEX(データ!$C$7:$E$26,MATCH(CL110,データ!$B$7:$B$26),MATCH(CJ110,データ!$C$6:$E$6)),IF(CI110="ヒノキ",INDEX(データ!$C$32:$E$51,MATCH(CL110,データ!$B$32:$B$51),MATCH(CJ110,データ!$C$31:$E$31)),IF(CI110="マツ",INDEX(データ!#REF!,MATCH(CL110,データ!#REF!),MATCH(CJ110,データ!#REF!)),IF(CI110="ザツ",INDEX(データ!#REF!,MATCH(CL110,データ!#REF!),MATCH(CJ110,データ!#REF!)),""))))</f>
        <v/>
      </c>
      <c r="CO110" s="22" t="str">
        <f t="shared" si="145"/>
        <v/>
      </c>
      <c r="CP110" s="21" t="str">
        <f t="shared" si="193"/>
        <v/>
      </c>
      <c r="CQ110" s="21" t="str">
        <f t="shared" si="194"/>
        <v/>
      </c>
      <c r="CR110" s="24" t="str">
        <f>IF(CI110="スギ",INDEX(データ!$H$7:$J$26,MATCH(CL110,データ!$G$7:$G$26),MATCH(CJ110,データ!$H$6:$J$6)),IF(CI110="ヒノキ",INDEX(データ!$H$32:$J$51,MATCH(CL110,データ!$G$32:$G$51),MATCH(CJ110,データ!$H$31:$J$31)),IF(CI110="マツ",INDEX(データ!#REF!,MATCH(CL110,データ!#REF!),MATCH(CJ110,データ!#REF!)),IF(CI110="ザツ",INDEX(データ!#REF!,MATCH(CL110,データ!#REF!),MATCH(CJ110,データ!#REF!)),""))))</f>
        <v/>
      </c>
      <c r="CS110" s="22" t="str">
        <f t="shared" si="195"/>
        <v/>
      </c>
      <c r="CT110" s="21" t="str">
        <f t="shared" si="196"/>
        <v/>
      </c>
      <c r="CU110" s="27" t="str">
        <f t="shared" si="197"/>
        <v/>
      </c>
      <c r="CV110" s="24" t="str">
        <f t="shared" si="198"/>
        <v/>
      </c>
      <c r="CW110" s="25" t="str">
        <f t="shared" si="199"/>
        <v>0</v>
      </c>
      <c r="CX110" s="26" t="str">
        <f t="shared" si="200"/>
        <v/>
      </c>
      <c r="CY110" s="26" t="str">
        <f t="shared" si="201"/>
        <v/>
      </c>
      <c r="CZ110" s="26" t="str">
        <f t="shared" si="202"/>
        <v/>
      </c>
      <c r="DA110" s="27" t="str">
        <f t="shared" si="203"/>
        <v/>
      </c>
      <c r="DB110" s="26" t="str">
        <f t="shared" si="204"/>
        <v/>
      </c>
      <c r="DC110" s="26" t="str">
        <f t="shared" si="205"/>
        <v/>
      </c>
      <c r="DD110" s="45" t="s">
        <v>30</v>
      </c>
      <c r="DE110" s="55" t="str">
        <f>IF(ＣＳＶ貼付用!DB96="","",ＣＳＶ貼付用!DB96)</f>
        <v/>
      </c>
      <c r="DF110" s="38" t="str">
        <f>IF(ＣＳＶ貼付用!DD96="","",ＣＳＶ貼付用!DD96)</f>
        <v/>
      </c>
      <c r="DG110" s="38" t="str">
        <f>IF(ＣＳＶ貼付用!DF96="","",ＣＳＶ貼付用!DF96)</f>
        <v/>
      </c>
      <c r="DH110" s="40" t="str">
        <f t="shared" si="206"/>
        <v/>
      </c>
      <c r="DI110" s="41" t="str">
        <f>IF(林齢計算用!E96="","",林齢計算用!E96)</f>
        <v/>
      </c>
      <c r="DJ110" s="41" t="str">
        <f t="shared" si="207"/>
        <v/>
      </c>
      <c r="DK110" s="41" t="str">
        <f t="shared" si="208"/>
        <v/>
      </c>
      <c r="DL110" s="23" t="str">
        <f>IF(DG110="スギ",INDEX(データ!$C$7:$E$26,MATCH(DJ110,データ!$B$7:$B$26),MATCH(DH110,データ!$C$6:$E$6)),IF(DG110="ヒノキ",INDEX(データ!$C$32:$E$51,MATCH(DJ110,データ!$B$32:$B$51),MATCH(DH110,データ!$C$31:$E$31)),IF(DG110="マツ",INDEX(データ!#REF!,MATCH(DJ110,データ!#REF!),MATCH(DH110,データ!#REF!)),IF(DG110="ザツ",INDEX(データ!#REF!,MATCH(DJ110,データ!#REF!),MATCH(DH110,データ!#REF!)),""))))</f>
        <v/>
      </c>
      <c r="DM110" s="22" t="str">
        <f t="shared" si="146"/>
        <v/>
      </c>
      <c r="DN110" s="21" t="str">
        <f t="shared" si="209"/>
        <v/>
      </c>
      <c r="DO110" s="21" t="str">
        <f t="shared" si="210"/>
        <v/>
      </c>
      <c r="DP110" s="24" t="str">
        <f>IF(DG110="スギ",INDEX(データ!$H$7:$J$26,MATCH(DJ110,データ!$G$7:$G$26),MATCH(DH110,データ!$H$6:$J$6)),IF(DG110="ヒノキ",INDEX(データ!$H$32:$J$51,MATCH(DJ110,データ!$G$32:$G$51),MATCH(DH110,データ!$H$31:$J$31)),IF(DG110="マツ",INDEX(データ!#REF!,MATCH(DJ110,データ!#REF!),MATCH(DH110,データ!#REF!)),IF(DG110="ザツ",INDEX(データ!#REF!,MATCH(DJ110,データ!#REF!),MATCH(DH110,データ!#REF!)),""))))</f>
        <v/>
      </c>
      <c r="DQ110" s="22" t="str">
        <f t="shared" si="211"/>
        <v/>
      </c>
      <c r="DR110" s="21" t="str">
        <f t="shared" si="212"/>
        <v/>
      </c>
      <c r="DS110" s="27" t="str">
        <f t="shared" si="213"/>
        <v/>
      </c>
      <c r="DT110" s="24" t="str">
        <f t="shared" si="214"/>
        <v/>
      </c>
      <c r="DU110" s="25" t="str">
        <f t="shared" si="215"/>
        <v>0</v>
      </c>
      <c r="DV110" s="26" t="str">
        <f t="shared" si="216"/>
        <v/>
      </c>
      <c r="DW110" s="26" t="str">
        <f t="shared" si="217"/>
        <v/>
      </c>
      <c r="DX110" s="26" t="str">
        <f t="shared" si="218"/>
        <v/>
      </c>
      <c r="DY110" s="27" t="str">
        <f t="shared" si="219"/>
        <v/>
      </c>
      <c r="DZ110" s="26" t="str">
        <f t="shared" si="220"/>
        <v/>
      </c>
      <c r="EA110" s="26" t="str">
        <f t="shared" si="221"/>
        <v/>
      </c>
      <c r="EB110" s="45" t="s">
        <v>30</v>
      </c>
      <c r="EC110" s="55" t="str">
        <f>IF(ＣＳＶ貼付用!DQ96="","",ＣＳＶ貼付用!DQ96)</f>
        <v/>
      </c>
      <c r="ED110" s="38" t="str">
        <f>IF(ＣＳＶ貼付用!DS96="","",ＣＳＶ貼付用!DS96)</f>
        <v/>
      </c>
      <c r="EE110" s="38" t="str">
        <f>IF(ＣＳＶ貼付用!DU96="","",ＣＳＶ貼付用!DU96)</f>
        <v/>
      </c>
      <c r="EF110" s="40" t="str">
        <f t="shared" si="222"/>
        <v/>
      </c>
      <c r="EG110" s="41" t="str">
        <f>IF(林齢計算用!F96="","",林齢計算用!F96)</f>
        <v/>
      </c>
      <c r="EH110" s="41" t="str">
        <f t="shared" si="223"/>
        <v/>
      </c>
      <c r="EI110" s="41" t="str">
        <f t="shared" si="224"/>
        <v/>
      </c>
      <c r="EJ110" s="23" t="str">
        <f>IF(EE110="スギ",INDEX(データ!$C$7:$E$26,MATCH(EH110,データ!$B$7:$B$26),MATCH(EF110,データ!$C$6:$E$6)),IF(EE110="ヒノキ",INDEX(データ!$C$32:$E$51,MATCH(EH110,データ!$B$32:$B$51),MATCH(EF110,データ!$C$31:$E$31)),IF(EE110="マツ",INDEX(データ!#REF!,MATCH(EH110,データ!#REF!),MATCH(EF110,データ!#REF!)),IF(EE110="ザツ",INDEX(データ!#REF!,MATCH(EH110,データ!#REF!),MATCH(EF110,データ!#REF!)),""))))</f>
        <v/>
      </c>
      <c r="EK110" s="22" t="str">
        <f t="shared" si="147"/>
        <v/>
      </c>
      <c r="EL110" s="21" t="str">
        <f t="shared" si="225"/>
        <v/>
      </c>
      <c r="EM110" s="21" t="str">
        <f t="shared" si="226"/>
        <v/>
      </c>
      <c r="EN110" s="24" t="str">
        <f>IF(EE110="スギ",INDEX(データ!$H$7:$J$26,MATCH(EH110,データ!$G$7:$G$26),MATCH(EF110,データ!$H$6:$J$6)),IF(EE110="ヒノキ",INDEX(データ!$H$32:$J$51,MATCH(EH110,データ!$G$32:$G$51),MATCH(EF110,データ!$H$31:$J$31)),IF(EE110="マツ",INDEX(データ!#REF!,MATCH(EH110,データ!#REF!),MATCH(EF110,データ!#REF!)),IF(EE110="ザツ",INDEX(データ!#REF!,MATCH(EH110,データ!#REF!),MATCH(EF110,データ!#REF!)),""))))</f>
        <v/>
      </c>
      <c r="EO110" s="22" t="str">
        <f t="shared" si="227"/>
        <v/>
      </c>
      <c r="EP110" s="21" t="str">
        <f t="shared" si="228"/>
        <v/>
      </c>
      <c r="EQ110" s="27" t="str">
        <f t="shared" si="229"/>
        <v/>
      </c>
      <c r="ER110" s="24" t="str">
        <f t="shared" si="230"/>
        <v/>
      </c>
      <c r="ES110" s="25" t="str">
        <f t="shared" si="231"/>
        <v>0</v>
      </c>
      <c r="ET110" s="26" t="str">
        <f t="shared" si="232"/>
        <v/>
      </c>
      <c r="EU110" s="26" t="str">
        <f t="shared" si="233"/>
        <v/>
      </c>
      <c r="EV110" s="26" t="str">
        <f t="shared" si="234"/>
        <v/>
      </c>
      <c r="EW110" s="27" t="str">
        <f t="shared" si="235"/>
        <v/>
      </c>
      <c r="EX110" s="26" t="str">
        <f t="shared" si="236"/>
        <v/>
      </c>
      <c r="EY110" s="26" t="str">
        <f t="shared" si="237"/>
        <v/>
      </c>
      <c r="EZ110" s="26">
        <f t="shared" si="238"/>
        <v>0</v>
      </c>
      <c r="FA110" s="43"/>
    </row>
    <row r="111" spans="1:157" ht="15.95" customHeight="1" x14ac:dyDescent="0.15">
      <c r="A111" s="21"/>
      <c r="B111" s="36" t="str">
        <f>IF(ＣＳＶ貼付用!G97="","",ＣＳＶ貼付用!G97)</f>
        <v/>
      </c>
      <c r="C111" s="36" t="str">
        <f>IF(ＣＳＶ貼付用!I97="","",ＣＳＶ貼付用!I97)</f>
        <v/>
      </c>
      <c r="D111" s="36" t="str">
        <f>IF(ＣＳＶ貼付用!J97="","",ＣＳＶ貼付用!J97)</f>
        <v/>
      </c>
      <c r="E111" s="36" t="str">
        <f>IF(ＣＳＶ貼付用!F97="","",ＣＳＶ貼付用!F97)</f>
        <v/>
      </c>
      <c r="F111" s="38" t="str">
        <f>IF(ＣＳＶ貼付用!T97="","",ＣＳＶ貼付用!T97)</f>
        <v/>
      </c>
      <c r="G111" s="38"/>
      <c r="H111" s="38" t="str">
        <f>IF(ＣＳＶ貼付用!GJ97="","",ＣＳＶ貼付用!GJ97)</f>
        <v/>
      </c>
      <c r="I111" s="38" t="str">
        <f>IF(ＣＳＶ貼付用!GL97="","",ＣＳＶ貼付用!GL97)</f>
        <v/>
      </c>
      <c r="J111" s="38" t="str">
        <f>IF(ＣＳＶ貼付用!GN97="","",ＣＳＶ貼付用!GN97)</f>
        <v/>
      </c>
      <c r="K111" s="38" t="str">
        <f>IF(ＣＳＶ貼付用!GP97="","",ＣＳＶ貼付用!GP97)</f>
        <v/>
      </c>
      <c r="L111" s="45" t="s">
        <v>30</v>
      </c>
      <c r="M111" s="55" t="str">
        <f>IF(ＣＳＶ貼付用!AT97="","",ＣＳＶ貼付用!AT97)</f>
        <v/>
      </c>
      <c r="N111" s="38" t="str">
        <f>IF(ＣＳＶ貼付用!AV97="","",ＣＳＶ貼付用!AV97)</f>
        <v/>
      </c>
      <c r="O111" s="38" t="str">
        <f>IF(ＣＳＶ貼付用!AX97="","",ＣＳＶ貼付用!AX97)</f>
        <v/>
      </c>
      <c r="P111" s="40" t="str">
        <f>IF(ＣＳＶ貼付用!FE97="","",ＣＳＶ貼付用!FE97)</f>
        <v/>
      </c>
      <c r="Q111" s="41" t="str">
        <f>IF(林齢計算用!A97="","",林齢計算用!A97)</f>
        <v/>
      </c>
      <c r="R111" s="41" t="str">
        <f t="shared" si="148"/>
        <v/>
      </c>
      <c r="S111" s="56" t="str">
        <f>IF(ＣＳＶ貼付用!EG97="","",ＣＳＶ貼付用!EG97*10)</f>
        <v/>
      </c>
      <c r="T111" s="23" t="str">
        <f>IF(O111="スギ",INDEX(データ!$C$7:$E$26,MATCH(R111,データ!$B$7:$B$26),MATCH(P111,データ!$C$6:$E$6)),IF(O111="ヒノキ",INDEX(データ!$C$32:$E$51,MATCH(R111,データ!$B$32:$B$51),MATCH(P111,データ!$C$31:$E$31)),IF(O111="マツ",INDEX(データ!#REF!,MATCH(R111,データ!#REF!),MATCH(P111,データ!#REF!)),IF(O111="ザツ",INDEX(データ!#REF!,MATCH(R111,データ!#REF!),MATCH(P111,データ!#REF!)),""))))</f>
        <v/>
      </c>
      <c r="U111" s="22" t="str">
        <f t="shared" si="239"/>
        <v/>
      </c>
      <c r="V111" s="21" t="str">
        <f t="shared" si="243"/>
        <v/>
      </c>
      <c r="W111" s="21" t="str">
        <f t="shared" si="240"/>
        <v/>
      </c>
      <c r="X111" s="23" t="str">
        <f>IF(O111="スギ",INDEX(データ!$H$7:$J$26,MATCH(R111,データ!$G$7:$G$26),MATCH(P111,データ!$H$6:$J$6)),IF(O111="ヒノキ",INDEX(データ!$H$32:$J$51,MATCH(R111,データ!$G$32:$G$51),MATCH(P111,データ!$H$31:$J$31)),IF(O111="マツ",INDEX(データ!#REF!,MATCH(R111,データ!#REF!),MATCH(P111,データ!#REF!)),IF(O111="ザツ",INDEX(データ!#REF!,MATCH(R111,データ!#REF!),MATCH(P111,データ!#REF!)),""))))</f>
        <v/>
      </c>
      <c r="Y111" s="22" t="str">
        <f t="shared" si="241"/>
        <v/>
      </c>
      <c r="Z111" s="21" t="str">
        <f t="shared" si="242"/>
        <v/>
      </c>
      <c r="AA111" s="27" t="str">
        <f t="shared" si="149"/>
        <v/>
      </c>
      <c r="AB111" s="24" t="str">
        <f t="shared" si="150"/>
        <v/>
      </c>
      <c r="AC111" s="25" t="str">
        <f t="shared" si="151"/>
        <v>0</v>
      </c>
      <c r="AD111" s="26" t="str">
        <f t="shared" si="152"/>
        <v/>
      </c>
      <c r="AE111" s="26" t="str">
        <f t="shared" si="153"/>
        <v/>
      </c>
      <c r="AF111" s="26" t="str">
        <f t="shared" si="154"/>
        <v/>
      </c>
      <c r="AG111" s="27" t="str">
        <f t="shared" si="155"/>
        <v/>
      </c>
      <c r="AH111" s="26" t="str">
        <f t="shared" si="156"/>
        <v/>
      </c>
      <c r="AI111" s="26" t="str">
        <f t="shared" si="157"/>
        <v/>
      </c>
      <c r="AJ111" s="45" t="s">
        <v>30</v>
      </c>
      <c r="AK111" s="55" t="str">
        <f>IF(ＣＳＶ貼付用!BI97="","",ＣＳＶ貼付用!BI97)</f>
        <v/>
      </c>
      <c r="AL111" s="38" t="str">
        <f>IF(ＣＳＶ貼付用!BK97="","",ＣＳＶ貼付用!BK97)</f>
        <v/>
      </c>
      <c r="AM111" s="38" t="str">
        <f>IF(ＣＳＶ貼付用!BM97="","",ＣＳＶ貼付用!BM97)</f>
        <v/>
      </c>
      <c r="AN111" s="40" t="str">
        <f t="shared" si="158"/>
        <v/>
      </c>
      <c r="AO111" s="41" t="str">
        <f>IF(林齢計算用!B97="","",林齢計算用!B97)</f>
        <v/>
      </c>
      <c r="AP111" s="41" t="str">
        <f t="shared" si="159"/>
        <v/>
      </c>
      <c r="AQ111" s="41" t="str">
        <f t="shared" si="160"/>
        <v/>
      </c>
      <c r="AR111" s="23" t="str">
        <f>IF(AM111="スギ",INDEX(データ!$C$7:$E$26,MATCH(AP111,データ!$B$7:$B$26),MATCH(AN111,データ!$C$6:$E$6)),IF(AM111="ヒノキ",INDEX(データ!$C$32:$E$51,MATCH(AP111,データ!$B$32:$B$51),MATCH(AN111,データ!$C$31:$E$31)),IF(AM111="マツ",INDEX(データ!#REF!,MATCH(AP111,データ!#REF!),MATCH(AN111,データ!#REF!)),IF(AM111="ザツ",INDEX(データ!#REF!,MATCH(AP111,データ!#REF!),MATCH(AN111,データ!#REF!)),""))))</f>
        <v/>
      </c>
      <c r="AS111" s="22" t="str">
        <f t="shared" si="143"/>
        <v/>
      </c>
      <c r="AT111" s="21" t="str">
        <f t="shared" si="161"/>
        <v/>
      </c>
      <c r="AU111" s="21" t="str">
        <f t="shared" si="162"/>
        <v/>
      </c>
      <c r="AV111" s="24" t="str">
        <f>IF(AM111="スギ",INDEX(データ!$H$7:$J$26,MATCH(AP111,データ!$G$7:$G$26),MATCH(AN111,データ!$H$6:$J$6)),IF(AM111="ヒノキ",INDEX(データ!$H$32:$J$51,MATCH(AP111,データ!$G$32:$G$51),MATCH(AN111,データ!$H$31:$J$31)),IF(AM111="マツ",INDEX(データ!#REF!,MATCH(AP111,データ!#REF!),MATCH(AN111,データ!#REF!)),IF(AM111="ザツ",INDEX(データ!#REF!,MATCH(AP111,データ!#REF!),MATCH(AN111,データ!#REF!)),""))))</f>
        <v/>
      </c>
      <c r="AW111" s="22" t="str">
        <f t="shared" si="163"/>
        <v/>
      </c>
      <c r="AX111" s="21" t="str">
        <f t="shared" si="164"/>
        <v/>
      </c>
      <c r="AY111" s="27" t="str">
        <f t="shared" si="165"/>
        <v/>
      </c>
      <c r="AZ111" s="24" t="str">
        <f t="shared" si="166"/>
        <v/>
      </c>
      <c r="BA111" s="25" t="str">
        <f t="shared" si="167"/>
        <v>0</v>
      </c>
      <c r="BB111" s="26" t="str">
        <f t="shared" si="168"/>
        <v/>
      </c>
      <c r="BC111" s="26" t="str">
        <f t="shared" si="169"/>
        <v/>
      </c>
      <c r="BD111" s="26" t="str">
        <f t="shared" si="170"/>
        <v/>
      </c>
      <c r="BE111" s="27" t="str">
        <f t="shared" si="171"/>
        <v/>
      </c>
      <c r="BF111" s="26" t="str">
        <f t="shared" si="172"/>
        <v/>
      </c>
      <c r="BG111" s="26" t="str">
        <f t="shared" si="173"/>
        <v/>
      </c>
      <c r="BH111" s="45" t="s">
        <v>30</v>
      </c>
      <c r="BI111" s="55" t="str">
        <f>IF(ＣＳＶ貼付用!BX97="","",ＣＳＶ貼付用!BX97)</f>
        <v/>
      </c>
      <c r="BJ111" s="38" t="str">
        <f>IF(ＣＳＶ貼付用!BZ97="","",ＣＳＶ貼付用!BZ97)</f>
        <v/>
      </c>
      <c r="BK111" s="38" t="str">
        <f>IF(ＣＳＶ貼付用!CB97="","",ＣＳＶ貼付用!CB97)</f>
        <v/>
      </c>
      <c r="BL111" s="40" t="str">
        <f t="shared" si="174"/>
        <v/>
      </c>
      <c r="BM111" s="41" t="str">
        <f>IF(林齢計算用!C97="","",林齢計算用!C97)</f>
        <v/>
      </c>
      <c r="BN111" s="41" t="str">
        <f t="shared" si="175"/>
        <v/>
      </c>
      <c r="BO111" s="41" t="str">
        <f t="shared" si="176"/>
        <v/>
      </c>
      <c r="BP111" s="23" t="str">
        <f>IF(BK111="スギ",INDEX(データ!$C$7:$E$26,MATCH(BN111,データ!$B$7:$B$26),MATCH(BL111,データ!$C$6:$E$6)),IF(BK111="ヒノキ",INDEX(データ!$C$32:$E$51,MATCH(BN111,データ!$B$32:$B$51),MATCH(BL111,データ!$C$31:$E$31)),IF(BK111="マツ",INDEX(データ!#REF!,MATCH(BN111,データ!#REF!),MATCH(BL111,データ!#REF!)),IF(BK111="ザツ",INDEX(データ!#REF!,MATCH(BN111,データ!#REF!),MATCH(BL111,データ!#REF!)),""))))</f>
        <v/>
      </c>
      <c r="BQ111" s="22" t="str">
        <f t="shared" si="144"/>
        <v/>
      </c>
      <c r="BR111" s="21" t="str">
        <f t="shared" si="177"/>
        <v/>
      </c>
      <c r="BS111" s="21" t="str">
        <f t="shared" si="178"/>
        <v/>
      </c>
      <c r="BT111" s="24" t="str">
        <f>IF(BK111="スギ",INDEX(データ!$H$7:$J$26,MATCH(BN111,データ!$G$7:$G$26),MATCH(BL111,データ!$H$6:$J$6)),IF(BK111="ヒノキ",INDEX(データ!$H$32:$J$51,MATCH(BN111,データ!$G$32:$G$51),MATCH(BL111,データ!$H$31:$J$31)),IF(BK111="マツ",INDEX(データ!#REF!,MATCH(BN111,データ!#REF!),MATCH(BL111,データ!#REF!)),IF(BK111="ザツ",INDEX(データ!#REF!,MATCH(BN111,データ!#REF!),MATCH(BL111,データ!#REF!)),""))))</f>
        <v/>
      </c>
      <c r="BU111" s="22" t="str">
        <f t="shared" si="179"/>
        <v/>
      </c>
      <c r="BV111" s="21" t="str">
        <f t="shared" si="180"/>
        <v/>
      </c>
      <c r="BW111" s="27" t="str">
        <f t="shared" si="181"/>
        <v/>
      </c>
      <c r="BX111" s="24" t="str">
        <f t="shared" si="182"/>
        <v/>
      </c>
      <c r="BY111" s="25" t="str">
        <f t="shared" si="183"/>
        <v>0</v>
      </c>
      <c r="BZ111" s="26" t="str">
        <f t="shared" si="184"/>
        <v/>
      </c>
      <c r="CA111" s="26" t="str">
        <f t="shared" si="185"/>
        <v/>
      </c>
      <c r="CB111" s="26" t="str">
        <f t="shared" si="186"/>
        <v/>
      </c>
      <c r="CC111" s="27" t="str">
        <f t="shared" si="187"/>
        <v/>
      </c>
      <c r="CD111" s="26" t="str">
        <f t="shared" si="188"/>
        <v/>
      </c>
      <c r="CE111" s="26" t="str">
        <f t="shared" si="189"/>
        <v/>
      </c>
      <c r="CF111" s="45" t="s">
        <v>30</v>
      </c>
      <c r="CG111" s="55" t="str">
        <f>IF(ＣＳＶ貼付用!CM97="","",ＣＳＶ貼付用!CM97)</f>
        <v/>
      </c>
      <c r="CH111" s="38" t="str">
        <f>IF(ＣＳＶ貼付用!CO97="","",ＣＳＶ貼付用!CO97)</f>
        <v/>
      </c>
      <c r="CI111" s="38" t="str">
        <f>IF(ＣＳＶ貼付用!CQ97="","",ＣＳＶ貼付用!CQ97)</f>
        <v/>
      </c>
      <c r="CJ111" s="40" t="str">
        <f t="shared" si="190"/>
        <v/>
      </c>
      <c r="CK111" s="41" t="str">
        <f>IF(林齢計算用!D97="","",林齢計算用!D97)</f>
        <v/>
      </c>
      <c r="CL111" s="41" t="str">
        <f t="shared" si="191"/>
        <v/>
      </c>
      <c r="CM111" s="41" t="str">
        <f t="shared" si="192"/>
        <v/>
      </c>
      <c r="CN111" s="23" t="str">
        <f>IF(CI111="スギ",INDEX(データ!$C$7:$E$26,MATCH(CL111,データ!$B$7:$B$26),MATCH(CJ111,データ!$C$6:$E$6)),IF(CI111="ヒノキ",INDEX(データ!$C$32:$E$51,MATCH(CL111,データ!$B$32:$B$51),MATCH(CJ111,データ!$C$31:$E$31)),IF(CI111="マツ",INDEX(データ!#REF!,MATCH(CL111,データ!#REF!),MATCH(CJ111,データ!#REF!)),IF(CI111="ザツ",INDEX(データ!#REF!,MATCH(CL111,データ!#REF!),MATCH(CJ111,データ!#REF!)),""))))</f>
        <v/>
      </c>
      <c r="CO111" s="22" t="str">
        <f t="shared" si="145"/>
        <v/>
      </c>
      <c r="CP111" s="21" t="str">
        <f t="shared" si="193"/>
        <v/>
      </c>
      <c r="CQ111" s="21" t="str">
        <f t="shared" si="194"/>
        <v/>
      </c>
      <c r="CR111" s="24" t="str">
        <f>IF(CI111="スギ",INDEX(データ!$H$7:$J$26,MATCH(CL111,データ!$G$7:$G$26),MATCH(CJ111,データ!$H$6:$J$6)),IF(CI111="ヒノキ",INDEX(データ!$H$32:$J$51,MATCH(CL111,データ!$G$32:$G$51),MATCH(CJ111,データ!$H$31:$J$31)),IF(CI111="マツ",INDEX(データ!#REF!,MATCH(CL111,データ!#REF!),MATCH(CJ111,データ!#REF!)),IF(CI111="ザツ",INDEX(データ!#REF!,MATCH(CL111,データ!#REF!),MATCH(CJ111,データ!#REF!)),""))))</f>
        <v/>
      </c>
      <c r="CS111" s="22" t="str">
        <f t="shared" si="195"/>
        <v/>
      </c>
      <c r="CT111" s="21" t="str">
        <f t="shared" si="196"/>
        <v/>
      </c>
      <c r="CU111" s="27" t="str">
        <f t="shared" si="197"/>
        <v/>
      </c>
      <c r="CV111" s="24" t="str">
        <f t="shared" si="198"/>
        <v/>
      </c>
      <c r="CW111" s="25" t="str">
        <f t="shared" si="199"/>
        <v>0</v>
      </c>
      <c r="CX111" s="26" t="str">
        <f t="shared" si="200"/>
        <v/>
      </c>
      <c r="CY111" s="26" t="str">
        <f t="shared" si="201"/>
        <v/>
      </c>
      <c r="CZ111" s="26" t="str">
        <f t="shared" si="202"/>
        <v/>
      </c>
      <c r="DA111" s="27" t="str">
        <f t="shared" si="203"/>
        <v/>
      </c>
      <c r="DB111" s="26" t="str">
        <f t="shared" si="204"/>
        <v/>
      </c>
      <c r="DC111" s="26" t="str">
        <f t="shared" si="205"/>
        <v/>
      </c>
      <c r="DD111" s="45" t="s">
        <v>30</v>
      </c>
      <c r="DE111" s="55" t="str">
        <f>IF(ＣＳＶ貼付用!DB97="","",ＣＳＶ貼付用!DB97)</f>
        <v/>
      </c>
      <c r="DF111" s="38" t="str">
        <f>IF(ＣＳＶ貼付用!DD97="","",ＣＳＶ貼付用!DD97)</f>
        <v/>
      </c>
      <c r="DG111" s="38" t="str">
        <f>IF(ＣＳＶ貼付用!DF97="","",ＣＳＶ貼付用!DF97)</f>
        <v/>
      </c>
      <c r="DH111" s="40" t="str">
        <f t="shared" si="206"/>
        <v/>
      </c>
      <c r="DI111" s="41" t="str">
        <f>IF(林齢計算用!E97="","",林齢計算用!E97)</f>
        <v/>
      </c>
      <c r="DJ111" s="41" t="str">
        <f t="shared" si="207"/>
        <v/>
      </c>
      <c r="DK111" s="41" t="str">
        <f t="shared" si="208"/>
        <v/>
      </c>
      <c r="DL111" s="23" t="str">
        <f>IF(DG111="スギ",INDEX(データ!$C$7:$E$26,MATCH(DJ111,データ!$B$7:$B$26),MATCH(DH111,データ!$C$6:$E$6)),IF(DG111="ヒノキ",INDEX(データ!$C$32:$E$51,MATCH(DJ111,データ!$B$32:$B$51),MATCH(DH111,データ!$C$31:$E$31)),IF(DG111="マツ",INDEX(データ!#REF!,MATCH(DJ111,データ!#REF!),MATCH(DH111,データ!#REF!)),IF(DG111="ザツ",INDEX(データ!#REF!,MATCH(DJ111,データ!#REF!),MATCH(DH111,データ!#REF!)),""))))</f>
        <v/>
      </c>
      <c r="DM111" s="22" t="str">
        <f t="shared" si="146"/>
        <v/>
      </c>
      <c r="DN111" s="21" t="str">
        <f t="shared" si="209"/>
        <v/>
      </c>
      <c r="DO111" s="21" t="str">
        <f t="shared" si="210"/>
        <v/>
      </c>
      <c r="DP111" s="24" t="str">
        <f>IF(DG111="スギ",INDEX(データ!$H$7:$J$26,MATCH(DJ111,データ!$G$7:$G$26),MATCH(DH111,データ!$H$6:$J$6)),IF(DG111="ヒノキ",INDEX(データ!$H$32:$J$51,MATCH(DJ111,データ!$G$32:$G$51),MATCH(DH111,データ!$H$31:$J$31)),IF(DG111="マツ",INDEX(データ!#REF!,MATCH(DJ111,データ!#REF!),MATCH(DH111,データ!#REF!)),IF(DG111="ザツ",INDEX(データ!#REF!,MATCH(DJ111,データ!#REF!),MATCH(DH111,データ!#REF!)),""))))</f>
        <v/>
      </c>
      <c r="DQ111" s="22" t="str">
        <f t="shared" si="211"/>
        <v/>
      </c>
      <c r="DR111" s="21" t="str">
        <f t="shared" si="212"/>
        <v/>
      </c>
      <c r="DS111" s="27" t="str">
        <f t="shared" si="213"/>
        <v/>
      </c>
      <c r="DT111" s="24" t="str">
        <f t="shared" si="214"/>
        <v/>
      </c>
      <c r="DU111" s="25" t="str">
        <f t="shared" si="215"/>
        <v>0</v>
      </c>
      <c r="DV111" s="26" t="str">
        <f t="shared" si="216"/>
        <v/>
      </c>
      <c r="DW111" s="26" t="str">
        <f t="shared" si="217"/>
        <v/>
      </c>
      <c r="DX111" s="26" t="str">
        <f t="shared" si="218"/>
        <v/>
      </c>
      <c r="DY111" s="27" t="str">
        <f t="shared" si="219"/>
        <v/>
      </c>
      <c r="DZ111" s="26" t="str">
        <f t="shared" si="220"/>
        <v/>
      </c>
      <c r="EA111" s="26" t="str">
        <f t="shared" si="221"/>
        <v/>
      </c>
      <c r="EB111" s="45" t="s">
        <v>30</v>
      </c>
      <c r="EC111" s="55" t="str">
        <f>IF(ＣＳＶ貼付用!DQ97="","",ＣＳＶ貼付用!DQ97)</f>
        <v/>
      </c>
      <c r="ED111" s="38" t="str">
        <f>IF(ＣＳＶ貼付用!DS97="","",ＣＳＶ貼付用!DS97)</f>
        <v/>
      </c>
      <c r="EE111" s="38" t="str">
        <f>IF(ＣＳＶ貼付用!DU97="","",ＣＳＶ貼付用!DU97)</f>
        <v/>
      </c>
      <c r="EF111" s="40" t="str">
        <f t="shared" si="222"/>
        <v/>
      </c>
      <c r="EG111" s="41" t="str">
        <f>IF(林齢計算用!F97="","",林齢計算用!F97)</f>
        <v/>
      </c>
      <c r="EH111" s="41" t="str">
        <f t="shared" si="223"/>
        <v/>
      </c>
      <c r="EI111" s="41" t="str">
        <f t="shared" si="224"/>
        <v/>
      </c>
      <c r="EJ111" s="23" t="str">
        <f>IF(EE111="スギ",INDEX(データ!$C$7:$E$26,MATCH(EH111,データ!$B$7:$B$26),MATCH(EF111,データ!$C$6:$E$6)),IF(EE111="ヒノキ",INDEX(データ!$C$32:$E$51,MATCH(EH111,データ!$B$32:$B$51),MATCH(EF111,データ!$C$31:$E$31)),IF(EE111="マツ",INDEX(データ!#REF!,MATCH(EH111,データ!#REF!),MATCH(EF111,データ!#REF!)),IF(EE111="ザツ",INDEX(データ!#REF!,MATCH(EH111,データ!#REF!),MATCH(EF111,データ!#REF!)),""))))</f>
        <v/>
      </c>
      <c r="EK111" s="22" t="str">
        <f t="shared" si="147"/>
        <v/>
      </c>
      <c r="EL111" s="21" t="str">
        <f t="shared" si="225"/>
        <v/>
      </c>
      <c r="EM111" s="21" t="str">
        <f t="shared" si="226"/>
        <v/>
      </c>
      <c r="EN111" s="24" t="str">
        <f>IF(EE111="スギ",INDEX(データ!$H$7:$J$26,MATCH(EH111,データ!$G$7:$G$26),MATCH(EF111,データ!$H$6:$J$6)),IF(EE111="ヒノキ",INDEX(データ!$H$32:$J$51,MATCH(EH111,データ!$G$32:$G$51),MATCH(EF111,データ!$H$31:$J$31)),IF(EE111="マツ",INDEX(データ!#REF!,MATCH(EH111,データ!#REF!),MATCH(EF111,データ!#REF!)),IF(EE111="ザツ",INDEX(データ!#REF!,MATCH(EH111,データ!#REF!),MATCH(EF111,データ!#REF!)),""))))</f>
        <v/>
      </c>
      <c r="EO111" s="22" t="str">
        <f t="shared" si="227"/>
        <v/>
      </c>
      <c r="EP111" s="21" t="str">
        <f t="shared" si="228"/>
        <v/>
      </c>
      <c r="EQ111" s="27" t="str">
        <f t="shared" si="229"/>
        <v/>
      </c>
      <c r="ER111" s="24" t="str">
        <f t="shared" si="230"/>
        <v/>
      </c>
      <c r="ES111" s="25" t="str">
        <f t="shared" si="231"/>
        <v>0</v>
      </c>
      <c r="ET111" s="26" t="str">
        <f t="shared" si="232"/>
        <v/>
      </c>
      <c r="EU111" s="26" t="str">
        <f t="shared" si="233"/>
        <v/>
      </c>
      <c r="EV111" s="26" t="str">
        <f t="shared" si="234"/>
        <v/>
      </c>
      <c r="EW111" s="27" t="str">
        <f t="shared" si="235"/>
        <v/>
      </c>
      <c r="EX111" s="26" t="str">
        <f t="shared" si="236"/>
        <v/>
      </c>
      <c r="EY111" s="26" t="str">
        <f t="shared" si="237"/>
        <v/>
      </c>
      <c r="EZ111" s="26">
        <f t="shared" si="238"/>
        <v>0</v>
      </c>
      <c r="FA111" s="43"/>
    </row>
    <row r="112" spans="1:157" ht="15.95" customHeight="1" x14ac:dyDescent="0.15">
      <c r="A112" s="21"/>
      <c r="B112" s="36" t="str">
        <f>IF(ＣＳＶ貼付用!G98="","",ＣＳＶ貼付用!G98)</f>
        <v/>
      </c>
      <c r="C112" s="36" t="str">
        <f>IF(ＣＳＶ貼付用!I98="","",ＣＳＶ貼付用!I98)</f>
        <v/>
      </c>
      <c r="D112" s="36" t="str">
        <f>IF(ＣＳＶ貼付用!J98="","",ＣＳＶ貼付用!J98)</f>
        <v/>
      </c>
      <c r="E112" s="36" t="str">
        <f>IF(ＣＳＶ貼付用!F98="","",ＣＳＶ貼付用!F98)</f>
        <v/>
      </c>
      <c r="F112" s="38" t="str">
        <f>IF(ＣＳＶ貼付用!T98="","",ＣＳＶ貼付用!T98)</f>
        <v/>
      </c>
      <c r="G112" s="38"/>
      <c r="H112" s="38" t="str">
        <f>IF(ＣＳＶ貼付用!GJ98="","",ＣＳＶ貼付用!GJ98)</f>
        <v/>
      </c>
      <c r="I112" s="38" t="str">
        <f>IF(ＣＳＶ貼付用!GL98="","",ＣＳＶ貼付用!GL98)</f>
        <v/>
      </c>
      <c r="J112" s="38" t="str">
        <f>IF(ＣＳＶ貼付用!GN98="","",ＣＳＶ貼付用!GN98)</f>
        <v/>
      </c>
      <c r="K112" s="38" t="str">
        <f>IF(ＣＳＶ貼付用!GP98="","",ＣＳＶ貼付用!GP98)</f>
        <v/>
      </c>
      <c r="L112" s="45" t="s">
        <v>30</v>
      </c>
      <c r="M112" s="55" t="str">
        <f>IF(ＣＳＶ貼付用!AT98="","",ＣＳＶ貼付用!AT98)</f>
        <v/>
      </c>
      <c r="N112" s="38" t="str">
        <f>IF(ＣＳＶ貼付用!AV98="","",ＣＳＶ貼付用!AV98)</f>
        <v/>
      </c>
      <c r="O112" s="38" t="str">
        <f>IF(ＣＳＶ貼付用!AX98="","",ＣＳＶ貼付用!AX98)</f>
        <v/>
      </c>
      <c r="P112" s="40" t="str">
        <f>IF(ＣＳＶ貼付用!FE98="","",ＣＳＶ貼付用!FE98)</f>
        <v/>
      </c>
      <c r="Q112" s="41" t="str">
        <f>IF(林齢計算用!A98="","",林齢計算用!A98)</f>
        <v/>
      </c>
      <c r="R112" s="41" t="str">
        <f t="shared" si="148"/>
        <v/>
      </c>
      <c r="S112" s="56" t="str">
        <f>IF(ＣＳＶ貼付用!EG98="","",ＣＳＶ貼付用!EG98*10)</f>
        <v/>
      </c>
      <c r="T112" s="23" t="str">
        <f>IF(O112="スギ",INDEX(データ!$C$7:$E$26,MATCH(R112,データ!$B$7:$B$26),MATCH(P112,データ!$C$6:$E$6)),IF(O112="ヒノキ",INDEX(データ!$C$32:$E$51,MATCH(R112,データ!$B$32:$B$51),MATCH(P112,データ!$C$31:$E$31)),IF(O112="マツ",INDEX(データ!#REF!,MATCH(R112,データ!#REF!),MATCH(P112,データ!#REF!)),IF(O112="ザツ",INDEX(データ!#REF!,MATCH(R112,データ!#REF!),MATCH(P112,データ!#REF!)),""))))</f>
        <v/>
      </c>
      <c r="U112" s="22" t="str">
        <f t="shared" si="239"/>
        <v/>
      </c>
      <c r="V112" s="21" t="str">
        <f t="shared" si="243"/>
        <v/>
      </c>
      <c r="W112" s="21" t="str">
        <f t="shared" si="240"/>
        <v/>
      </c>
      <c r="X112" s="23" t="str">
        <f>IF(O112="スギ",INDEX(データ!$H$7:$J$26,MATCH(R112,データ!$G$7:$G$26),MATCH(P112,データ!$H$6:$J$6)),IF(O112="ヒノキ",INDEX(データ!$H$32:$J$51,MATCH(R112,データ!$G$32:$G$51),MATCH(P112,データ!$H$31:$J$31)),IF(O112="マツ",INDEX(データ!#REF!,MATCH(R112,データ!#REF!),MATCH(P112,データ!#REF!)),IF(O112="ザツ",INDEX(データ!#REF!,MATCH(R112,データ!#REF!),MATCH(P112,データ!#REF!)),""))))</f>
        <v/>
      </c>
      <c r="Y112" s="22" t="str">
        <f t="shared" si="241"/>
        <v/>
      </c>
      <c r="Z112" s="21" t="str">
        <f t="shared" si="242"/>
        <v/>
      </c>
      <c r="AA112" s="27" t="str">
        <f t="shared" si="149"/>
        <v/>
      </c>
      <c r="AB112" s="24" t="str">
        <f t="shared" si="150"/>
        <v/>
      </c>
      <c r="AC112" s="25" t="str">
        <f t="shared" si="151"/>
        <v>0</v>
      </c>
      <c r="AD112" s="26" t="str">
        <f t="shared" si="152"/>
        <v/>
      </c>
      <c r="AE112" s="26" t="str">
        <f t="shared" si="153"/>
        <v/>
      </c>
      <c r="AF112" s="26" t="str">
        <f t="shared" si="154"/>
        <v/>
      </c>
      <c r="AG112" s="27" t="str">
        <f t="shared" si="155"/>
        <v/>
      </c>
      <c r="AH112" s="26" t="str">
        <f t="shared" si="156"/>
        <v/>
      </c>
      <c r="AI112" s="26" t="str">
        <f t="shared" si="157"/>
        <v/>
      </c>
      <c r="AJ112" s="45" t="s">
        <v>30</v>
      </c>
      <c r="AK112" s="55" t="str">
        <f>IF(ＣＳＶ貼付用!BI98="","",ＣＳＶ貼付用!BI98)</f>
        <v/>
      </c>
      <c r="AL112" s="38" t="str">
        <f>IF(ＣＳＶ貼付用!BK98="","",ＣＳＶ貼付用!BK98)</f>
        <v/>
      </c>
      <c r="AM112" s="38" t="str">
        <f>IF(ＣＳＶ貼付用!BM98="","",ＣＳＶ貼付用!BM98)</f>
        <v/>
      </c>
      <c r="AN112" s="40" t="str">
        <f t="shared" si="158"/>
        <v/>
      </c>
      <c r="AO112" s="41" t="str">
        <f>IF(林齢計算用!B98="","",林齢計算用!B98)</f>
        <v/>
      </c>
      <c r="AP112" s="41" t="str">
        <f t="shared" si="159"/>
        <v/>
      </c>
      <c r="AQ112" s="41" t="str">
        <f t="shared" si="160"/>
        <v/>
      </c>
      <c r="AR112" s="23" t="str">
        <f>IF(AM112="スギ",INDEX(データ!$C$7:$E$26,MATCH(AP112,データ!$B$7:$B$26),MATCH(AN112,データ!$C$6:$E$6)),IF(AM112="ヒノキ",INDEX(データ!$C$32:$E$51,MATCH(AP112,データ!$B$32:$B$51),MATCH(AN112,データ!$C$31:$E$31)),IF(AM112="マツ",INDEX(データ!#REF!,MATCH(AP112,データ!#REF!),MATCH(AN112,データ!#REF!)),IF(AM112="ザツ",INDEX(データ!#REF!,MATCH(AP112,データ!#REF!),MATCH(AN112,データ!#REF!)),""))))</f>
        <v/>
      </c>
      <c r="AS112" s="22" t="str">
        <f t="shared" si="143"/>
        <v/>
      </c>
      <c r="AT112" s="21" t="str">
        <f t="shared" si="161"/>
        <v/>
      </c>
      <c r="AU112" s="21" t="str">
        <f t="shared" si="162"/>
        <v/>
      </c>
      <c r="AV112" s="24" t="str">
        <f>IF(AM112="スギ",INDEX(データ!$H$7:$J$26,MATCH(AP112,データ!$G$7:$G$26),MATCH(AN112,データ!$H$6:$J$6)),IF(AM112="ヒノキ",INDEX(データ!$H$32:$J$51,MATCH(AP112,データ!$G$32:$G$51),MATCH(AN112,データ!$H$31:$J$31)),IF(AM112="マツ",INDEX(データ!#REF!,MATCH(AP112,データ!#REF!),MATCH(AN112,データ!#REF!)),IF(AM112="ザツ",INDEX(データ!#REF!,MATCH(AP112,データ!#REF!),MATCH(AN112,データ!#REF!)),""))))</f>
        <v/>
      </c>
      <c r="AW112" s="22" t="str">
        <f t="shared" si="163"/>
        <v/>
      </c>
      <c r="AX112" s="21" t="str">
        <f t="shared" si="164"/>
        <v/>
      </c>
      <c r="AY112" s="27" t="str">
        <f t="shared" si="165"/>
        <v/>
      </c>
      <c r="AZ112" s="24" t="str">
        <f t="shared" si="166"/>
        <v/>
      </c>
      <c r="BA112" s="25" t="str">
        <f t="shared" si="167"/>
        <v>0</v>
      </c>
      <c r="BB112" s="26" t="str">
        <f t="shared" si="168"/>
        <v/>
      </c>
      <c r="BC112" s="26" t="str">
        <f t="shared" si="169"/>
        <v/>
      </c>
      <c r="BD112" s="26" t="str">
        <f t="shared" si="170"/>
        <v/>
      </c>
      <c r="BE112" s="27" t="str">
        <f t="shared" si="171"/>
        <v/>
      </c>
      <c r="BF112" s="26" t="str">
        <f t="shared" si="172"/>
        <v/>
      </c>
      <c r="BG112" s="26" t="str">
        <f t="shared" si="173"/>
        <v/>
      </c>
      <c r="BH112" s="45" t="s">
        <v>30</v>
      </c>
      <c r="BI112" s="55" t="str">
        <f>IF(ＣＳＶ貼付用!BX98="","",ＣＳＶ貼付用!BX98)</f>
        <v/>
      </c>
      <c r="BJ112" s="38" t="str">
        <f>IF(ＣＳＶ貼付用!BZ98="","",ＣＳＶ貼付用!BZ98)</f>
        <v/>
      </c>
      <c r="BK112" s="38" t="str">
        <f>IF(ＣＳＶ貼付用!CB98="","",ＣＳＶ貼付用!CB98)</f>
        <v/>
      </c>
      <c r="BL112" s="40" t="str">
        <f t="shared" si="174"/>
        <v/>
      </c>
      <c r="BM112" s="41" t="str">
        <f>IF(林齢計算用!C98="","",林齢計算用!C98)</f>
        <v/>
      </c>
      <c r="BN112" s="41" t="str">
        <f t="shared" si="175"/>
        <v/>
      </c>
      <c r="BO112" s="41" t="str">
        <f t="shared" si="176"/>
        <v/>
      </c>
      <c r="BP112" s="23" t="str">
        <f>IF(BK112="スギ",INDEX(データ!$C$7:$E$26,MATCH(BN112,データ!$B$7:$B$26),MATCH(BL112,データ!$C$6:$E$6)),IF(BK112="ヒノキ",INDEX(データ!$C$32:$E$51,MATCH(BN112,データ!$B$32:$B$51),MATCH(BL112,データ!$C$31:$E$31)),IF(BK112="マツ",INDEX(データ!#REF!,MATCH(BN112,データ!#REF!),MATCH(BL112,データ!#REF!)),IF(BK112="ザツ",INDEX(データ!#REF!,MATCH(BN112,データ!#REF!),MATCH(BL112,データ!#REF!)),""))))</f>
        <v/>
      </c>
      <c r="BQ112" s="22" t="str">
        <f t="shared" si="144"/>
        <v/>
      </c>
      <c r="BR112" s="21" t="str">
        <f t="shared" si="177"/>
        <v/>
      </c>
      <c r="BS112" s="21" t="str">
        <f t="shared" si="178"/>
        <v/>
      </c>
      <c r="BT112" s="24" t="str">
        <f>IF(BK112="スギ",INDEX(データ!$H$7:$J$26,MATCH(BN112,データ!$G$7:$G$26),MATCH(BL112,データ!$H$6:$J$6)),IF(BK112="ヒノキ",INDEX(データ!$H$32:$J$51,MATCH(BN112,データ!$G$32:$G$51),MATCH(BL112,データ!$H$31:$J$31)),IF(BK112="マツ",INDEX(データ!#REF!,MATCH(BN112,データ!#REF!),MATCH(BL112,データ!#REF!)),IF(BK112="ザツ",INDEX(データ!#REF!,MATCH(BN112,データ!#REF!),MATCH(BL112,データ!#REF!)),""))))</f>
        <v/>
      </c>
      <c r="BU112" s="22" t="str">
        <f t="shared" si="179"/>
        <v/>
      </c>
      <c r="BV112" s="21" t="str">
        <f t="shared" si="180"/>
        <v/>
      </c>
      <c r="BW112" s="27" t="str">
        <f t="shared" si="181"/>
        <v/>
      </c>
      <c r="BX112" s="24" t="str">
        <f t="shared" si="182"/>
        <v/>
      </c>
      <c r="BY112" s="25" t="str">
        <f t="shared" si="183"/>
        <v>0</v>
      </c>
      <c r="BZ112" s="26" t="str">
        <f t="shared" si="184"/>
        <v/>
      </c>
      <c r="CA112" s="26" t="str">
        <f t="shared" si="185"/>
        <v/>
      </c>
      <c r="CB112" s="26" t="str">
        <f t="shared" si="186"/>
        <v/>
      </c>
      <c r="CC112" s="27" t="str">
        <f t="shared" si="187"/>
        <v/>
      </c>
      <c r="CD112" s="26" t="str">
        <f t="shared" si="188"/>
        <v/>
      </c>
      <c r="CE112" s="26" t="str">
        <f t="shared" si="189"/>
        <v/>
      </c>
      <c r="CF112" s="45" t="s">
        <v>30</v>
      </c>
      <c r="CG112" s="55" t="str">
        <f>IF(ＣＳＶ貼付用!CM98="","",ＣＳＶ貼付用!CM98)</f>
        <v/>
      </c>
      <c r="CH112" s="38" t="str">
        <f>IF(ＣＳＶ貼付用!CO98="","",ＣＳＶ貼付用!CO98)</f>
        <v/>
      </c>
      <c r="CI112" s="38" t="str">
        <f>IF(ＣＳＶ貼付用!CQ98="","",ＣＳＶ貼付用!CQ98)</f>
        <v/>
      </c>
      <c r="CJ112" s="40" t="str">
        <f t="shared" si="190"/>
        <v/>
      </c>
      <c r="CK112" s="41" t="str">
        <f>IF(林齢計算用!D98="","",林齢計算用!D98)</f>
        <v/>
      </c>
      <c r="CL112" s="41" t="str">
        <f t="shared" si="191"/>
        <v/>
      </c>
      <c r="CM112" s="41" t="str">
        <f t="shared" si="192"/>
        <v/>
      </c>
      <c r="CN112" s="23" t="str">
        <f>IF(CI112="スギ",INDEX(データ!$C$7:$E$26,MATCH(CL112,データ!$B$7:$B$26),MATCH(CJ112,データ!$C$6:$E$6)),IF(CI112="ヒノキ",INDEX(データ!$C$32:$E$51,MATCH(CL112,データ!$B$32:$B$51),MATCH(CJ112,データ!$C$31:$E$31)),IF(CI112="マツ",INDEX(データ!#REF!,MATCH(CL112,データ!#REF!),MATCH(CJ112,データ!#REF!)),IF(CI112="ザツ",INDEX(データ!#REF!,MATCH(CL112,データ!#REF!),MATCH(CJ112,データ!#REF!)),""))))</f>
        <v/>
      </c>
      <c r="CO112" s="22" t="str">
        <f t="shared" si="145"/>
        <v/>
      </c>
      <c r="CP112" s="21" t="str">
        <f t="shared" si="193"/>
        <v/>
      </c>
      <c r="CQ112" s="21" t="str">
        <f t="shared" si="194"/>
        <v/>
      </c>
      <c r="CR112" s="24" t="str">
        <f>IF(CI112="スギ",INDEX(データ!$H$7:$J$26,MATCH(CL112,データ!$G$7:$G$26),MATCH(CJ112,データ!$H$6:$J$6)),IF(CI112="ヒノキ",INDEX(データ!$H$32:$J$51,MATCH(CL112,データ!$G$32:$G$51),MATCH(CJ112,データ!$H$31:$J$31)),IF(CI112="マツ",INDEX(データ!#REF!,MATCH(CL112,データ!#REF!),MATCH(CJ112,データ!#REF!)),IF(CI112="ザツ",INDEX(データ!#REF!,MATCH(CL112,データ!#REF!),MATCH(CJ112,データ!#REF!)),""))))</f>
        <v/>
      </c>
      <c r="CS112" s="22" t="str">
        <f t="shared" si="195"/>
        <v/>
      </c>
      <c r="CT112" s="21" t="str">
        <f t="shared" si="196"/>
        <v/>
      </c>
      <c r="CU112" s="27" t="str">
        <f t="shared" si="197"/>
        <v/>
      </c>
      <c r="CV112" s="24" t="str">
        <f t="shared" si="198"/>
        <v/>
      </c>
      <c r="CW112" s="25" t="str">
        <f t="shared" si="199"/>
        <v>0</v>
      </c>
      <c r="CX112" s="26" t="str">
        <f t="shared" si="200"/>
        <v/>
      </c>
      <c r="CY112" s="26" t="str">
        <f t="shared" si="201"/>
        <v/>
      </c>
      <c r="CZ112" s="26" t="str">
        <f t="shared" si="202"/>
        <v/>
      </c>
      <c r="DA112" s="27" t="str">
        <f t="shared" si="203"/>
        <v/>
      </c>
      <c r="DB112" s="26" t="str">
        <f t="shared" si="204"/>
        <v/>
      </c>
      <c r="DC112" s="26" t="str">
        <f t="shared" si="205"/>
        <v/>
      </c>
      <c r="DD112" s="45" t="s">
        <v>30</v>
      </c>
      <c r="DE112" s="55" t="str">
        <f>IF(ＣＳＶ貼付用!DB98="","",ＣＳＶ貼付用!DB98)</f>
        <v/>
      </c>
      <c r="DF112" s="38" t="str">
        <f>IF(ＣＳＶ貼付用!DD98="","",ＣＳＶ貼付用!DD98)</f>
        <v/>
      </c>
      <c r="DG112" s="38" t="str">
        <f>IF(ＣＳＶ貼付用!DF98="","",ＣＳＶ貼付用!DF98)</f>
        <v/>
      </c>
      <c r="DH112" s="40" t="str">
        <f t="shared" si="206"/>
        <v/>
      </c>
      <c r="DI112" s="41" t="str">
        <f>IF(林齢計算用!E98="","",林齢計算用!E98)</f>
        <v/>
      </c>
      <c r="DJ112" s="41" t="str">
        <f t="shared" si="207"/>
        <v/>
      </c>
      <c r="DK112" s="41" t="str">
        <f t="shared" si="208"/>
        <v/>
      </c>
      <c r="DL112" s="23" t="str">
        <f>IF(DG112="スギ",INDEX(データ!$C$7:$E$26,MATCH(DJ112,データ!$B$7:$B$26),MATCH(DH112,データ!$C$6:$E$6)),IF(DG112="ヒノキ",INDEX(データ!$C$32:$E$51,MATCH(DJ112,データ!$B$32:$B$51),MATCH(DH112,データ!$C$31:$E$31)),IF(DG112="マツ",INDEX(データ!#REF!,MATCH(DJ112,データ!#REF!),MATCH(DH112,データ!#REF!)),IF(DG112="ザツ",INDEX(データ!#REF!,MATCH(DJ112,データ!#REF!),MATCH(DH112,データ!#REF!)),""))))</f>
        <v/>
      </c>
      <c r="DM112" s="22" t="str">
        <f t="shared" si="146"/>
        <v/>
      </c>
      <c r="DN112" s="21" t="str">
        <f t="shared" si="209"/>
        <v/>
      </c>
      <c r="DO112" s="21" t="str">
        <f t="shared" si="210"/>
        <v/>
      </c>
      <c r="DP112" s="24" t="str">
        <f>IF(DG112="スギ",INDEX(データ!$H$7:$J$26,MATCH(DJ112,データ!$G$7:$G$26),MATCH(DH112,データ!$H$6:$J$6)),IF(DG112="ヒノキ",INDEX(データ!$H$32:$J$51,MATCH(DJ112,データ!$G$32:$G$51),MATCH(DH112,データ!$H$31:$J$31)),IF(DG112="マツ",INDEX(データ!#REF!,MATCH(DJ112,データ!#REF!),MATCH(DH112,データ!#REF!)),IF(DG112="ザツ",INDEX(データ!#REF!,MATCH(DJ112,データ!#REF!),MATCH(DH112,データ!#REF!)),""))))</f>
        <v/>
      </c>
      <c r="DQ112" s="22" t="str">
        <f t="shared" si="211"/>
        <v/>
      </c>
      <c r="DR112" s="21" t="str">
        <f t="shared" si="212"/>
        <v/>
      </c>
      <c r="DS112" s="27" t="str">
        <f t="shared" si="213"/>
        <v/>
      </c>
      <c r="DT112" s="24" t="str">
        <f t="shared" si="214"/>
        <v/>
      </c>
      <c r="DU112" s="25" t="str">
        <f t="shared" si="215"/>
        <v>0</v>
      </c>
      <c r="DV112" s="26" t="str">
        <f t="shared" si="216"/>
        <v/>
      </c>
      <c r="DW112" s="26" t="str">
        <f t="shared" si="217"/>
        <v/>
      </c>
      <c r="DX112" s="26" t="str">
        <f t="shared" si="218"/>
        <v/>
      </c>
      <c r="DY112" s="27" t="str">
        <f t="shared" si="219"/>
        <v/>
      </c>
      <c r="DZ112" s="26" t="str">
        <f t="shared" si="220"/>
        <v/>
      </c>
      <c r="EA112" s="26" t="str">
        <f t="shared" si="221"/>
        <v/>
      </c>
      <c r="EB112" s="45" t="s">
        <v>30</v>
      </c>
      <c r="EC112" s="55" t="str">
        <f>IF(ＣＳＶ貼付用!DQ98="","",ＣＳＶ貼付用!DQ98)</f>
        <v/>
      </c>
      <c r="ED112" s="38" t="str">
        <f>IF(ＣＳＶ貼付用!DS98="","",ＣＳＶ貼付用!DS98)</f>
        <v/>
      </c>
      <c r="EE112" s="38" t="str">
        <f>IF(ＣＳＶ貼付用!DU98="","",ＣＳＶ貼付用!DU98)</f>
        <v/>
      </c>
      <c r="EF112" s="40" t="str">
        <f t="shared" si="222"/>
        <v/>
      </c>
      <c r="EG112" s="41" t="str">
        <f>IF(林齢計算用!F98="","",林齢計算用!F98)</f>
        <v/>
      </c>
      <c r="EH112" s="41" t="str">
        <f t="shared" si="223"/>
        <v/>
      </c>
      <c r="EI112" s="41" t="str">
        <f t="shared" si="224"/>
        <v/>
      </c>
      <c r="EJ112" s="23" t="str">
        <f>IF(EE112="スギ",INDEX(データ!$C$7:$E$26,MATCH(EH112,データ!$B$7:$B$26),MATCH(EF112,データ!$C$6:$E$6)),IF(EE112="ヒノキ",INDEX(データ!$C$32:$E$51,MATCH(EH112,データ!$B$32:$B$51),MATCH(EF112,データ!$C$31:$E$31)),IF(EE112="マツ",INDEX(データ!#REF!,MATCH(EH112,データ!#REF!),MATCH(EF112,データ!#REF!)),IF(EE112="ザツ",INDEX(データ!#REF!,MATCH(EH112,データ!#REF!),MATCH(EF112,データ!#REF!)),""))))</f>
        <v/>
      </c>
      <c r="EK112" s="22" t="str">
        <f t="shared" si="147"/>
        <v/>
      </c>
      <c r="EL112" s="21" t="str">
        <f t="shared" si="225"/>
        <v/>
      </c>
      <c r="EM112" s="21" t="str">
        <f t="shared" si="226"/>
        <v/>
      </c>
      <c r="EN112" s="24" t="str">
        <f>IF(EE112="スギ",INDEX(データ!$H$7:$J$26,MATCH(EH112,データ!$G$7:$G$26),MATCH(EF112,データ!$H$6:$J$6)),IF(EE112="ヒノキ",INDEX(データ!$H$32:$J$51,MATCH(EH112,データ!$G$32:$G$51),MATCH(EF112,データ!$H$31:$J$31)),IF(EE112="マツ",INDEX(データ!#REF!,MATCH(EH112,データ!#REF!),MATCH(EF112,データ!#REF!)),IF(EE112="ザツ",INDEX(データ!#REF!,MATCH(EH112,データ!#REF!),MATCH(EF112,データ!#REF!)),""))))</f>
        <v/>
      </c>
      <c r="EO112" s="22" t="str">
        <f t="shared" si="227"/>
        <v/>
      </c>
      <c r="EP112" s="21" t="str">
        <f t="shared" si="228"/>
        <v/>
      </c>
      <c r="EQ112" s="27" t="str">
        <f t="shared" si="229"/>
        <v/>
      </c>
      <c r="ER112" s="24" t="str">
        <f t="shared" si="230"/>
        <v/>
      </c>
      <c r="ES112" s="25" t="str">
        <f t="shared" si="231"/>
        <v>0</v>
      </c>
      <c r="ET112" s="26" t="str">
        <f t="shared" si="232"/>
        <v/>
      </c>
      <c r="EU112" s="26" t="str">
        <f t="shared" si="233"/>
        <v/>
      </c>
      <c r="EV112" s="26" t="str">
        <f t="shared" si="234"/>
        <v/>
      </c>
      <c r="EW112" s="27" t="str">
        <f t="shared" si="235"/>
        <v/>
      </c>
      <c r="EX112" s="26" t="str">
        <f t="shared" si="236"/>
        <v/>
      </c>
      <c r="EY112" s="26" t="str">
        <f t="shared" si="237"/>
        <v/>
      </c>
      <c r="EZ112" s="26">
        <f t="shared" si="238"/>
        <v>0</v>
      </c>
      <c r="FA112" s="43"/>
    </row>
    <row r="113" spans="1:157" ht="15.95" customHeight="1" x14ac:dyDescent="0.15">
      <c r="A113" s="21"/>
      <c r="B113" s="36" t="str">
        <f>IF(ＣＳＶ貼付用!G99="","",ＣＳＶ貼付用!G99)</f>
        <v/>
      </c>
      <c r="C113" s="36" t="str">
        <f>IF(ＣＳＶ貼付用!I99="","",ＣＳＶ貼付用!I99)</f>
        <v/>
      </c>
      <c r="D113" s="36" t="str">
        <f>IF(ＣＳＶ貼付用!J99="","",ＣＳＶ貼付用!J99)</f>
        <v/>
      </c>
      <c r="E113" s="36" t="str">
        <f>IF(ＣＳＶ貼付用!F99="","",ＣＳＶ貼付用!F99)</f>
        <v/>
      </c>
      <c r="F113" s="38" t="str">
        <f>IF(ＣＳＶ貼付用!T99="","",ＣＳＶ貼付用!T99)</f>
        <v/>
      </c>
      <c r="G113" s="38"/>
      <c r="H113" s="38" t="str">
        <f>IF(ＣＳＶ貼付用!GJ99="","",ＣＳＶ貼付用!GJ99)</f>
        <v/>
      </c>
      <c r="I113" s="38" t="str">
        <f>IF(ＣＳＶ貼付用!GL99="","",ＣＳＶ貼付用!GL99)</f>
        <v/>
      </c>
      <c r="J113" s="38" t="str">
        <f>IF(ＣＳＶ貼付用!GN99="","",ＣＳＶ貼付用!GN99)</f>
        <v/>
      </c>
      <c r="K113" s="38" t="str">
        <f>IF(ＣＳＶ貼付用!GP99="","",ＣＳＶ貼付用!GP99)</f>
        <v/>
      </c>
      <c r="L113" s="45" t="s">
        <v>30</v>
      </c>
      <c r="M113" s="55" t="str">
        <f>IF(ＣＳＶ貼付用!AT99="","",ＣＳＶ貼付用!AT99)</f>
        <v/>
      </c>
      <c r="N113" s="38" t="str">
        <f>IF(ＣＳＶ貼付用!AV99="","",ＣＳＶ貼付用!AV99)</f>
        <v/>
      </c>
      <c r="O113" s="38" t="str">
        <f>IF(ＣＳＶ貼付用!AX99="","",ＣＳＶ貼付用!AX99)</f>
        <v/>
      </c>
      <c r="P113" s="40" t="str">
        <f>IF(ＣＳＶ貼付用!FE99="","",ＣＳＶ貼付用!FE99)</f>
        <v/>
      </c>
      <c r="Q113" s="41" t="str">
        <f>IF(林齢計算用!A99="","",林齢計算用!A99)</f>
        <v/>
      </c>
      <c r="R113" s="41" t="str">
        <f t="shared" si="148"/>
        <v/>
      </c>
      <c r="S113" s="56" t="str">
        <f>IF(ＣＳＶ貼付用!EG99="","",ＣＳＶ貼付用!EG99*10)</f>
        <v/>
      </c>
      <c r="T113" s="23" t="str">
        <f>IF(O113="スギ",INDEX(データ!$C$7:$E$26,MATCH(R113,データ!$B$7:$B$26),MATCH(P113,データ!$C$6:$E$6)),IF(O113="ヒノキ",INDEX(データ!$C$32:$E$51,MATCH(R113,データ!$B$32:$B$51),MATCH(P113,データ!$C$31:$E$31)),IF(O113="マツ",INDEX(データ!#REF!,MATCH(R113,データ!#REF!),MATCH(P113,データ!#REF!)),IF(O113="ザツ",INDEX(データ!#REF!,MATCH(R113,データ!#REF!),MATCH(P113,データ!#REF!)),""))))</f>
        <v/>
      </c>
      <c r="U113" s="22" t="str">
        <f t="shared" si="239"/>
        <v/>
      </c>
      <c r="V113" s="21" t="str">
        <f t="shared" si="243"/>
        <v/>
      </c>
      <c r="W113" s="21" t="str">
        <f t="shared" si="240"/>
        <v/>
      </c>
      <c r="X113" s="23" t="str">
        <f>IF(O113="スギ",INDEX(データ!$H$7:$J$26,MATCH(R113,データ!$G$7:$G$26),MATCH(P113,データ!$H$6:$J$6)),IF(O113="ヒノキ",INDEX(データ!$H$32:$J$51,MATCH(R113,データ!$G$32:$G$51),MATCH(P113,データ!$H$31:$J$31)),IF(O113="マツ",INDEX(データ!#REF!,MATCH(R113,データ!#REF!),MATCH(P113,データ!#REF!)),IF(O113="ザツ",INDEX(データ!#REF!,MATCH(R113,データ!#REF!),MATCH(P113,データ!#REF!)),""))))</f>
        <v/>
      </c>
      <c r="Y113" s="22" t="str">
        <f t="shared" si="241"/>
        <v/>
      </c>
      <c r="Z113" s="21" t="str">
        <f t="shared" si="242"/>
        <v/>
      </c>
      <c r="AA113" s="27" t="str">
        <f t="shared" si="149"/>
        <v/>
      </c>
      <c r="AB113" s="24" t="str">
        <f t="shared" si="150"/>
        <v/>
      </c>
      <c r="AC113" s="25" t="str">
        <f t="shared" si="151"/>
        <v>0</v>
      </c>
      <c r="AD113" s="26" t="str">
        <f t="shared" si="152"/>
        <v/>
      </c>
      <c r="AE113" s="26" t="str">
        <f t="shared" si="153"/>
        <v/>
      </c>
      <c r="AF113" s="26" t="str">
        <f t="shared" si="154"/>
        <v/>
      </c>
      <c r="AG113" s="27" t="str">
        <f t="shared" si="155"/>
        <v/>
      </c>
      <c r="AH113" s="26" t="str">
        <f t="shared" si="156"/>
        <v/>
      </c>
      <c r="AI113" s="26" t="str">
        <f t="shared" si="157"/>
        <v/>
      </c>
      <c r="AJ113" s="45" t="s">
        <v>30</v>
      </c>
      <c r="AK113" s="55" t="str">
        <f>IF(ＣＳＶ貼付用!BI99="","",ＣＳＶ貼付用!BI99)</f>
        <v/>
      </c>
      <c r="AL113" s="38" t="str">
        <f>IF(ＣＳＶ貼付用!BK99="","",ＣＳＶ貼付用!BK99)</f>
        <v/>
      </c>
      <c r="AM113" s="38" t="str">
        <f>IF(ＣＳＶ貼付用!BM99="","",ＣＳＶ貼付用!BM99)</f>
        <v/>
      </c>
      <c r="AN113" s="40" t="str">
        <f t="shared" si="158"/>
        <v/>
      </c>
      <c r="AO113" s="41" t="str">
        <f>IF(林齢計算用!B99="","",林齢計算用!B99)</f>
        <v/>
      </c>
      <c r="AP113" s="41" t="str">
        <f t="shared" si="159"/>
        <v/>
      </c>
      <c r="AQ113" s="41" t="str">
        <f t="shared" si="160"/>
        <v/>
      </c>
      <c r="AR113" s="23" t="str">
        <f>IF(AM113="スギ",INDEX(データ!$C$7:$E$26,MATCH(AP113,データ!$B$7:$B$26),MATCH(AN113,データ!$C$6:$E$6)),IF(AM113="ヒノキ",INDEX(データ!$C$32:$E$51,MATCH(AP113,データ!$B$32:$B$51),MATCH(AN113,データ!$C$31:$E$31)),IF(AM113="マツ",INDEX(データ!#REF!,MATCH(AP113,データ!#REF!),MATCH(AN113,データ!#REF!)),IF(AM113="ザツ",INDEX(データ!#REF!,MATCH(AP113,データ!#REF!),MATCH(AN113,データ!#REF!)),""))))</f>
        <v/>
      </c>
      <c r="AS113" s="22" t="str">
        <f t="shared" si="143"/>
        <v/>
      </c>
      <c r="AT113" s="21" t="str">
        <f t="shared" si="161"/>
        <v/>
      </c>
      <c r="AU113" s="21" t="str">
        <f t="shared" si="162"/>
        <v/>
      </c>
      <c r="AV113" s="24" t="str">
        <f>IF(AM113="スギ",INDEX(データ!$H$7:$J$26,MATCH(AP113,データ!$G$7:$G$26),MATCH(AN113,データ!$H$6:$J$6)),IF(AM113="ヒノキ",INDEX(データ!$H$32:$J$51,MATCH(AP113,データ!$G$32:$G$51),MATCH(AN113,データ!$H$31:$J$31)),IF(AM113="マツ",INDEX(データ!#REF!,MATCH(AP113,データ!#REF!),MATCH(AN113,データ!#REF!)),IF(AM113="ザツ",INDEX(データ!#REF!,MATCH(AP113,データ!#REF!),MATCH(AN113,データ!#REF!)),""))))</f>
        <v/>
      </c>
      <c r="AW113" s="22" t="str">
        <f t="shared" si="163"/>
        <v/>
      </c>
      <c r="AX113" s="21" t="str">
        <f t="shared" si="164"/>
        <v/>
      </c>
      <c r="AY113" s="27" t="str">
        <f t="shared" si="165"/>
        <v/>
      </c>
      <c r="AZ113" s="24" t="str">
        <f t="shared" si="166"/>
        <v/>
      </c>
      <c r="BA113" s="25" t="str">
        <f t="shared" si="167"/>
        <v>0</v>
      </c>
      <c r="BB113" s="26" t="str">
        <f t="shared" si="168"/>
        <v/>
      </c>
      <c r="BC113" s="26" t="str">
        <f t="shared" si="169"/>
        <v/>
      </c>
      <c r="BD113" s="26" t="str">
        <f t="shared" si="170"/>
        <v/>
      </c>
      <c r="BE113" s="27" t="str">
        <f t="shared" si="171"/>
        <v/>
      </c>
      <c r="BF113" s="26" t="str">
        <f t="shared" si="172"/>
        <v/>
      </c>
      <c r="BG113" s="26" t="str">
        <f t="shared" si="173"/>
        <v/>
      </c>
      <c r="BH113" s="45" t="s">
        <v>30</v>
      </c>
      <c r="BI113" s="55" t="str">
        <f>IF(ＣＳＶ貼付用!BX99="","",ＣＳＶ貼付用!BX99)</f>
        <v/>
      </c>
      <c r="BJ113" s="38" t="str">
        <f>IF(ＣＳＶ貼付用!BZ99="","",ＣＳＶ貼付用!BZ99)</f>
        <v/>
      </c>
      <c r="BK113" s="38" t="str">
        <f>IF(ＣＳＶ貼付用!CB99="","",ＣＳＶ貼付用!CB99)</f>
        <v/>
      </c>
      <c r="BL113" s="40" t="str">
        <f t="shared" si="174"/>
        <v/>
      </c>
      <c r="BM113" s="41" t="str">
        <f>IF(林齢計算用!C99="","",林齢計算用!C99)</f>
        <v/>
      </c>
      <c r="BN113" s="41" t="str">
        <f t="shared" si="175"/>
        <v/>
      </c>
      <c r="BO113" s="41" t="str">
        <f t="shared" si="176"/>
        <v/>
      </c>
      <c r="BP113" s="23" t="str">
        <f>IF(BK113="スギ",INDEX(データ!$C$7:$E$26,MATCH(BN113,データ!$B$7:$B$26),MATCH(BL113,データ!$C$6:$E$6)),IF(BK113="ヒノキ",INDEX(データ!$C$32:$E$51,MATCH(BN113,データ!$B$32:$B$51),MATCH(BL113,データ!$C$31:$E$31)),IF(BK113="マツ",INDEX(データ!#REF!,MATCH(BN113,データ!#REF!),MATCH(BL113,データ!#REF!)),IF(BK113="ザツ",INDEX(データ!#REF!,MATCH(BN113,データ!#REF!),MATCH(BL113,データ!#REF!)),""))))</f>
        <v/>
      </c>
      <c r="BQ113" s="22" t="str">
        <f t="shared" si="144"/>
        <v/>
      </c>
      <c r="BR113" s="21" t="str">
        <f t="shared" si="177"/>
        <v/>
      </c>
      <c r="BS113" s="21" t="str">
        <f t="shared" si="178"/>
        <v/>
      </c>
      <c r="BT113" s="24" t="str">
        <f>IF(BK113="スギ",INDEX(データ!$H$7:$J$26,MATCH(BN113,データ!$G$7:$G$26),MATCH(BL113,データ!$H$6:$J$6)),IF(BK113="ヒノキ",INDEX(データ!$H$32:$J$51,MATCH(BN113,データ!$G$32:$G$51),MATCH(BL113,データ!$H$31:$J$31)),IF(BK113="マツ",INDEX(データ!#REF!,MATCH(BN113,データ!#REF!),MATCH(BL113,データ!#REF!)),IF(BK113="ザツ",INDEX(データ!#REF!,MATCH(BN113,データ!#REF!),MATCH(BL113,データ!#REF!)),""))))</f>
        <v/>
      </c>
      <c r="BU113" s="22" t="str">
        <f t="shared" si="179"/>
        <v/>
      </c>
      <c r="BV113" s="21" t="str">
        <f t="shared" si="180"/>
        <v/>
      </c>
      <c r="BW113" s="27" t="str">
        <f t="shared" si="181"/>
        <v/>
      </c>
      <c r="BX113" s="24" t="str">
        <f t="shared" si="182"/>
        <v/>
      </c>
      <c r="BY113" s="25" t="str">
        <f t="shared" si="183"/>
        <v>0</v>
      </c>
      <c r="BZ113" s="26" t="str">
        <f t="shared" si="184"/>
        <v/>
      </c>
      <c r="CA113" s="26" t="str">
        <f t="shared" si="185"/>
        <v/>
      </c>
      <c r="CB113" s="26" t="str">
        <f t="shared" si="186"/>
        <v/>
      </c>
      <c r="CC113" s="27" t="str">
        <f t="shared" si="187"/>
        <v/>
      </c>
      <c r="CD113" s="26" t="str">
        <f t="shared" si="188"/>
        <v/>
      </c>
      <c r="CE113" s="26" t="str">
        <f t="shared" si="189"/>
        <v/>
      </c>
      <c r="CF113" s="45" t="s">
        <v>30</v>
      </c>
      <c r="CG113" s="55" t="str">
        <f>IF(ＣＳＶ貼付用!CM99="","",ＣＳＶ貼付用!CM99)</f>
        <v/>
      </c>
      <c r="CH113" s="38" t="str">
        <f>IF(ＣＳＶ貼付用!CO99="","",ＣＳＶ貼付用!CO99)</f>
        <v/>
      </c>
      <c r="CI113" s="38" t="str">
        <f>IF(ＣＳＶ貼付用!CQ99="","",ＣＳＶ貼付用!CQ99)</f>
        <v/>
      </c>
      <c r="CJ113" s="40" t="str">
        <f t="shared" si="190"/>
        <v/>
      </c>
      <c r="CK113" s="41" t="str">
        <f>IF(林齢計算用!D99="","",林齢計算用!D99)</f>
        <v/>
      </c>
      <c r="CL113" s="41" t="str">
        <f t="shared" si="191"/>
        <v/>
      </c>
      <c r="CM113" s="41" t="str">
        <f t="shared" si="192"/>
        <v/>
      </c>
      <c r="CN113" s="23" t="str">
        <f>IF(CI113="スギ",INDEX(データ!$C$7:$E$26,MATCH(CL113,データ!$B$7:$B$26),MATCH(CJ113,データ!$C$6:$E$6)),IF(CI113="ヒノキ",INDEX(データ!$C$32:$E$51,MATCH(CL113,データ!$B$32:$B$51),MATCH(CJ113,データ!$C$31:$E$31)),IF(CI113="マツ",INDEX(データ!#REF!,MATCH(CL113,データ!#REF!),MATCH(CJ113,データ!#REF!)),IF(CI113="ザツ",INDEX(データ!#REF!,MATCH(CL113,データ!#REF!),MATCH(CJ113,データ!#REF!)),""))))</f>
        <v/>
      </c>
      <c r="CO113" s="22" t="str">
        <f t="shared" si="145"/>
        <v/>
      </c>
      <c r="CP113" s="21" t="str">
        <f t="shared" si="193"/>
        <v/>
      </c>
      <c r="CQ113" s="21" t="str">
        <f t="shared" si="194"/>
        <v/>
      </c>
      <c r="CR113" s="24" t="str">
        <f>IF(CI113="スギ",INDEX(データ!$H$7:$J$26,MATCH(CL113,データ!$G$7:$G$26),MATCH(CJ113,データ!$H$6:$J$6)),IF(CI113="ヒノキ",INDEX(データ!$H$32:$J$51,MATCH(CL113,データ!$G$32:$G$51),MATCH(CJ113,データ!$H$31:$J$31)),IF(CI113="マツ",INDEX(データ!#REF!,MATCH(CL113,データ!#REF!),MATCH(CJ113,データ!#REF!)),IF(CI113="ザツ",INDEX(データ!#REF!,MATCH(CL113,データ!#REF!),MATCH(CJ113,データ!#REF!)),""))))</f>
        <v/>
      </c>
      <c r="CS113" s="22" t="str">
        <f t="shared" si="195"/>
        <v/>
      </c>
      <c r="CT113" s="21" t="str">
        <f t="shared" si="196"/>
        <v/>
      </c>
      <c r="CU113" s="27" t="str">
        <f t="shared" si="197"/>
        <v/>
      </c>
      <c r="CV113" s="24" t="str">
        <f t="shared" si="198"/>
        <v/>
      </c>
      <c r="CW113" s="25" t="str">
        <f t="shared" si="199"/>
        <v>0</v>
      </c>
      <c r="CX113" s="26" t="str">
        <f t="shared" si="200"/>
        <v/>
      </c>
      <c r="CY113" s="26" t="str">
        <f t="shared" si="201"/>
        <v/>
      </c>
      <c r="CZ113" s="26" t="str">
        <f t="shared" si="202"/>
        <v/>
      </c>
      <c r="DA113" s="27" t="str">
        <f t="shared" si="203"/>
        <v/>
      </c>
      <c r="DB113" s="26" t="str">
        <f t="shared" si="204"/>
        <v/>
      </c>
      <c r="DC113" s="26" t="str">
        <f t="shared" si="205"/>
        <v/>
      </c>
      <c r="DD113" s="45" t="s">
        <v>30</v>
      </c>
      <c r="DE113" s="55" t="str">
        <f>IF(ＣＳＶ貼付用!DB99="","",ＣＳＶ貼付用!DB99)</f>
        <v/>
      </c>
      <c r="DF113" s="38" t="str">
        <f>IF(ＣＳＶ貼付用!DD99="","",ＣＳＶ貼付用!DD99)</f>
        <v/>
      </c>
      <c r="DG113" s="38" t="str">
        <f>IF(ＣＳＶ貼付用!DF99="","",ＣＳＶ貼付用!DF99)</f>
        <v/>
      </c>
      <c r="DH113" s="40" t="str">
        <f t="shared" si="206"/>
        <v/>
      </c>
      <c r="DI113" s="41" t="str">
        <f>IF(林齢計算用!E99="","",林齢計算用!E99)</f>
        <v/>
      </c>
      <c r="DJ113" s="41" t="str">
        <f t="shared" si="207"/>
        <v/>
      </c>
      <c r="DK113" s="41" t="str">
        <f t="shared" si="208"/>
        <v/>
      </c>
      <c r="DL113" s="23" t="str">
        <f>IF(DG113="スギ",INDEX(データ!$C$7:$E$26,MATCH(DJ113,データ!$B$7:$B$26),MATCH(DH113,データ!$C$6:$E$6)),IF(DG113="ヒノキ",INDEX(データ!$C$32:$E$51,MATCH(DJ113,データ!$B$32:$B$51),MATCH(DH113,データ!$C$31:$E$31)),IF(DG113="マツ",INDEX(データ!#REF!,MATCH(DJ113,データ!#REF!),MATCH(DH113,データ!#REF!)),IF(DG113="ザツ",INDEX(データ!#REF!,MATCH(DJ113,データ!#REF!),MATCH(DH113,データ!#REF!)),""))))</f>
        <v/>
      </c>
      <c r="DM113" s="22" t="str">
        <f t="shared" si="146"/>
        <v/>
      </c>
      <c r="DN113" s="21" t="str">
        <f t="shared" si="209"/>
        <v/>
      </c>
      <c r="DO113" s="21" t="str">
        <f t="shared" si="210"/>
        <v/>
      </c>
      <c r="DP113" s="24" t="str">
        <f>IF(DG113="スギ",INDEX(データ!$H$7:$J$26,MATCH(DJ113,データ!$G$7:$G$26),MATCH(DH113,データ!$H$6:$J$6)),IF(DG113="ヒノキ",INDEX(データ!$H$32:$J$51,MATCH(DJ113,データ!$G$32:$G$51),MATCH(DH113,データ!$H$31:$J$31)),IF(DG113="マツ",INDEX(データ!#REF!,MATCH(DJ113,データ!#REF!),MATCH(DH113,データ!#REF!)),IF(DG113="ザツ",INDEX(データ!#REF!,MATCH(DJ113,データ!#REF!),MATCH(DH113,データ!#REF!)),""))))</f>
        <v/>
      </c>
      <c r="DQ113" s="22" t="str">
        <f t="shared" si="211"/>
        <v/>
      </c>
      <c r="DR113" s="21" t="str">
        <f t="shared" si="212"/>
        <v/>
      </c>
      <c r="DS113" s="27" t="str">
        <f t="shared" si="213"/>
        <v/>
      </c>
      <c r="DT113" s="24" t="str">
        <f t="shared" si="214"/>
        <v/>
      </c>
      <c r="DU113" s="25" t="str">
        <f t="shared" si="215"/>
        <v>0</v>
      </c>
      <c r="DV113" s="26" t="str">
        <f t="shared" si="216"/>
        <v/>
      </c>
      <c r="DW113" s="26" t="str">
        <f t="shared" si="217"/>
        <v/>
      </c>
      <c r="DX113" s="26" t="str">
        <f t="shared" si="218"/>
        <v/>
      </c>
      <c r="DY113" s="27" t="str">
        <f t="shared" si="219"/>
        <v/>
      </c>
      <c r="DZ113" s="26" t="str">
        <f t="shared" si="220"/>
        <v/>
      </c>
      <c r="EA113" s="26" t="str">
        <f t="shared" si="221"/>
        <v/>
      </c>
      <c r="EB113" s="45" t="s">
        <v>30</v>
      </c>
      <c r="EC113" s="55" t="str">
        <f>IF(ＣＳＶ貼付用!DQ99="","",ＣＳＶ貼付用!DQ99)</f>
        <v/>
      </c>
      <c r="ED113" s="38" t="str">
        <f>IF(ＣＳＶ貼付用!DS99="","",ＣＳＶ貼付用!DS99)</f>
        <v/>
      </c>
      <c r="EE113" s="38" t="str">
        <f>IF(ＣＳＶ貼付用!DU99="","",ＣＳＶ貼付用!DU99)</f>
        <v/>
      </c>
      <c r="EF113" s="40" t="str">
        <f t="shared" si="222"/>
        <v/>
      </c>
      <c r="EG113" s="41" t="str">
        <f>IF(林齢計算用!F99="","",林齢計算用!F99)</f>
        <v/>
      </c>
      <c r="EH113" s="41" t="str">
        <f t="shared" si="223"/>
        <v/>
      </c>
      <c r="EI113" s="41" t="str">
        <f t="shared" si="224"/>
        <v/>
      </c>
      <c r="EJ113" s="23" t="str">
        <f>IF(EE113="スギ",INDEX(データ!$C$7:$E$26,MATCH(EH113,データ!$B$7:$B$26),MATCH(EF113,データ!$C$6:$E$6)),IF(EE113="ヒノキ",INDEX(データ!$C$32:$E$51,MATCH(EH113,データ!$B$32:$B$51),MATCH(EF113,データ!$C$31:$E$31)),IF(EE113="マツ",INDEX(データ!#REF!,MATCH(EH113,データ!#REF!),MATCH(EF113,データ!#REF!)),IF(EE113="ザツ",INDEX(データ!#REF!,MATCH(EH113,データ!#REF!),MATCH(EF113,データ!#REF!)),""))))</f>
        <v/>
      </c>
      <c r="EK113" s="22" t="str">
        <f t="shared" si="147"/>
        <v/>
      </c>
      <c r="EL113" s="21" t="str">
        <f t="shared" si="225"/>
        <v/>
      </c>
      <c r="EM113" s="21" t="str">
        <f t="shared" si="226"/>
        <v/>
      </c>
      <c r="EN113" s="24" t="str">
        <f>IF(EE113="スギ",INDEX(データ!$H$7:$J$26,MATCH(EH113,データ!$G$7:$G$26),MATCH(EF113,データ!$H$6:$J$6)),IF(EE113="ヒノキ",INDEX(データ!$H$32:$J$51,MATCH(EH113,データ!$G$32:$G$51),MATCH(EF113,データ!$H$31:$J$31)),IF(EE113="マツ",INDEX(データ!#REF!,MATCH(EH113,データ!#REF!),MATCH(EF113,データ!#REF!)),IF(EE113="ザツ",INDEX(データ!#REF!,MATCH(EH113,データ!#REF!),MATCH(EF113,データ!#REF!)),""))))</f>
        <v/>
      </c>
      <c r="EO113" s="22" t="str">
        <f t="shared" si="227"/>
        <v/>
      </c>
      <c r="EP113" s="21" t="str">
        <f t="shared" si="228"/>
        <v/>
      </c>
      <c r="EQ113" s="27" t="str">
        <f t="shared" si="229"/>
        <v/>
      </c>
      <c r="ER113" s="24" t="str">
        <f t="shared" si="230"/>
        <v/>
      </c>
      <c r="ES113" s="25" t="str">
        <f t="shared" si="231"/>
        <v>0</v>
      </c>
      <c r="ET113" s="26" t="str">
        <f t="shared" si="232"/>
        <v/>
      </c>
      <c r="EU113" s="26" t="str">
        <f t="shared" si="233"/>
        <v/>
      </c>
      <c r="EV113" s="26" t="str">
        <f t="shared" si="234"/>
        <v/>
      </c>
      <c r="EW113" s="27" t="str">
        <f t="shared" si="235"/>
        <v/>
      </c>
      <c r="EX113" s="26" t="str">
        <f t="shared" si="236"/>
        <v/>
      </c>
      <c r="EY113" s="26" t="str">
        <f t="shared" si="237"/>
        <v/>
      </c>
      <c r="EZ113" s="26">
        <f t="shared" si="238"/>
        <v>0</v>
      </c>
      <c r="FA113" s="43"/>
    </row>
    <row r="114" spans="1:157" ht="15.95" customHeight="1" x14ac:dyDescent="0.15">
      <c r="A114" s="21"/>
      <c r="B114" s="36" t="str">
        <f>IF(ＣＳＶ貼付用!G100="","",ＣＳＶ貼付用!G100)</f>
        <v/>
      </c>
      <c r="C114" s="36" t="str">
        <f>IF(ＣＳＶ貼付用!I100="","",ＣＳＶ貼付用!I100)</f>
        <v/>
      </c>
      <c r="D114" s="36" t="str">
        <f>IF(ＣＳＶ貼付用!J100="","",ＣＳＶ貼付用!J100)</f>
        <v/>
      </c>
      <c r="E114" s="36" t="str">
        <f>IF(ＣＳＶ貼付用!F100="","",ＣＳＶ貼付用!F100)</f>
        <v/>
      </c>
      <c r="F114" s="38" t="str">
        <f>IF(ＣＳＶ貼付用!T100="","",ＣＳＶ貼付用!T100)</f>
        <v/>
      </c>
      <c r="G114" s="38"/>
      <c r="H114" s="38" t="str">
        <f>IF(ＣＳＶ貼付用!GJ100="","",ＣＳＶ貼付用!GJ100)</f>
        <v/>
      </c>
      <c r="I114" s="38" t="str">
        <f>IF(ＣＳＶ貼付用!GL100="","",ＣＳＶ貼付用!GL100)</f>
        <v/>
      </c>
      <c r="J114" s="38" t="str">
        <f>IF(ＣＳＶ貼付用!GN100="","",ＣＳＶ貼付用!GN100)</f>
        <v/>
      </c>
      <c r="K114" s="38" t="str">
        <f>IF(ＣＳＶ貼付用!GP100="","",ＣＳＶ貼付用!GP100)</f>
        <v/>
      </c>
      <c r="L114" s="45" t="s">
        <v>30</v>
      </c>
      <c r="M114" s="55" t="str">
        <f>IF(ＣＳＶ貼付用!AT100="","",ＣＳＶ貼付用!AT100)</f>
        <v/>
      </c>
      <c r="N114" s="38" t="str">
        <f>IF(ＣＳＶ貼付用!AV100="","",ＣＳＶ貼付用!AV100)</f>
        <v/>
      </c>
      <c r="O114" s="38" t="str">
        <f>IF(ＣＳＶ貼付用!AX100="","",ＣＳＶ貼付用!AX100)</f>
        <v/>
      </c>
      <c r="P114" s="40" t="str">
        <f>IF(ＣＳＶ貼付用!FE100="","",ＣＳＶ貼付用!FE100)</f>
        <v/>
      </c>
      <c r="Q114" s="41" t="str">
        <f>IF(林齢計算用!A100="","",林齢計算用!A100)</f>
        <v/>
      </c>
      <c r="R114" s="41" t="str">
        <f t="shared" si="148"/>
        <v/>
      </c>
      <c r="S114" s="56" t="str">
        <f>IF(ＣＳＶ貼付用!EG100="","",ＣＳＶ貼付用!EG100*10)</f>
        <v/>
      </c>
      <c r="T114" s="23" t="str">
        <f>IF(O114="スギ",INDEX(データ!$C$7:$E$26,MATCH(R114,データ!$B$7:$B$26),MATCH(P114,データ!$C$6:$E$6)),IF(O114="ヒノキ",INDEX(データ!$C$32:$E$51,MATCH(R114,データ!$B$32:$B$51),MATCH(P114,データ!$C$31:$E$31)),IF(O114="マツ",INDEX(データ!#REF!,MATCH(R114,データ!#REF!),MATCH(P114,データ!#REF!)),IF(O114="ザツ",INDEX(データ!#REF!,MATCH(R114,データ!#REF!),MATCH(P114,データ!#REF!)),""))))</f>
        <v/>
      </c>
      <c r="U114" s="22" t="str">
        <f t="shared" si="239"/>
        <v/>
      </c>
      <c r="V114" s="21" t="str">
        <f t="shared" si="243"/>
        <v/>
      </c>
      <c r="W114" s="21" t="str">
        <f t="shared" si="240"/>
        <v/>
      </c>
      <c r="X114" s="23" t="str">
        <f>IF(O114="スギ",INDEX(データ!$H$7:$J$26,MATCH(R114,データ!$G$7:$G$26),MATCH(P114,データ!$H$6:$J$6)),IF(O114="ヒノキ",INDEX(データ!$H$32:$J$51,MATCH(R114,データ!$G$32:$G$51),MATCH(P114,データ!$H$31:$J$31)),IF(O114="マツ",INDEX(データ!#REF!,MATCH(R114,データ!#REF!),MATCH(P114,データ!#REF!)),IF(O114="ザツ",INDEX(データ!#REF!,MATCH(R114,データ!#REF!),MATCH(P114,データ!#REF!)),""))))</f>
        <v/>
      </c>
      <c r="Y114" s="22" t="str">
        <f t="shared" si="241"/>
        <v/>
      </c>
      <c r="Z114" s="21" t="str">
        <f t="shared" si="242"/>
        <v/>
      </c>
      <c r="AA114" s="27" t="str">
        <f t="shared" si="149"/>
        <v/>
      </c>
      <c r="AB114" s="24" t="str">
        <f t="shared" si="150"/>
        <v/>
      </c>
      <c r="AC114" s="25" t="str">
        <f t="shared" si="151"/>
        <v>0</v>
      </c>
      <c r="AD114" s="26" t="str">
        <f t="shared" si="152"/>
        <v/>
      </c>
      <c r="AE114" s="26" t="str">
        <f t="shared" si="153"/>
        <v/>
      </c>
      <c r="AF114" s="26" t="str">
        <f t="shared" si="154"/>
        <v/>
      </c>
      <c r="AG114" s="27" t="str">
        <f t="shared" si="155"/>
        <v/>
      </c>
      <c r="AH114" s="26" t="str">
        <f t="shared" si="156"/>
        <v/>
      </c>
      <c r="AI114" s="26" t="str">
        <f t="shared" si="157"/>
        <v/>
      </c>
      <c r="AJ114" s="45" t="s">
        <v>30</v>
      </c>
      <c r="AK114" s="55" t="str">
        <f>IF(ＣＳＶ貼付用!BI100="","",ＣＳＶ貼付用!BI100)</f>
        <v/>
      </c>
      <c r="AL114" s="38" t="str">
        <f>IF(ＣＳＶ貼付用!BK100="","",ＣＳＶ貼付用!BK100)</f>
        <v/>
      </c>
      <c r="AM114" s="38" t="str">
        <f>IF(ＣＳＶ貼付用!BM100="","",ＣＳＶ貼付用!BM100)</f>
        <v/>
      </c>
      <c r="AN114" s="40" t="str">
        <f t="shared" si="158"/>
        <v/>
      </c>
      <c r="AO114" s="41" t="str">
        <f>IF(林齢計算用!B100="","",林齢計算用!B100)</f>
        <v/>
      </c>
      <c r="AP114" s="41" t="str">
        <f t="shared" si="159"/>
        <v/>
      </c>
      <c r="AQ114" s="41" t="str">
        <f t="shared" si="160"/>
        <v/>
      </c>
      <c r="AR114" s="23" t="str">
        <f>IF(AM114="スギ",INDEX(データ!$C$7:$E$26,MATCH(AP114,データ!$B$7:$B$26),MATCH(AN114,データ!$C$6:$E$6)),IF(AM114="ヒノキ",INDEX(データ!$C$32:$E$51,MATCH(AP114,データ!$B$32:$B$51),MATCH(AN114,データ!$C$31:$E$31)),IF(AM114="マツ",INDEX(データ!#REF!,MATCH(AP114,データ!#REF!),MATCH(AN114,データ!#REF!)),IF(AM114="ザツ",INDEX(データ!#REF!,MATCH(AP114,データ!#REF!),MATCH(AN114,データ!#REF!)),""))))</f>
        <v/>
      </c>
      <c r="AS114" s="22" t="str">
        <f t="shared" si="143"/>
        <v/>
      </c>
      <c r="AT114" s="21" t="str">
        <f t="shared" si="161"/>
        <v/>
      </c>
      <c r="AU114" s="21" t="str">
        <f t="shared" si="162"/>
        <v/>
      </c>
      <c r="AV114" s="24" t="str">
        <f>IF(AM114="スギ",INDEX(データ!$H$7:$J$26,MATCH(AP114,データ!$G$7:$G$26),MATCH(AN114,データ!$H$6:$J$6)),IF(AM114="ヒノキ",INDEX(データ!$H$32:$J$51,MATCH(AP114,データ!$G$32:$G$51),MATCH(AN114,データ!$H$31:$J$31)),IF(AM114="マツ",INDEX(データ!#REF!,MATCH(AP114,データ!#REF!),MATCH(AN114,データ!#REF!)),IF(AM114="ザツ",INDEX(データ!#REF!,MATCH(AP114,データ!#REF!),MATCH(AN114,データ!#REF!)),""))))</f>
        <v/>
      </c>
      <c r="AW114" s="22" t="str">
        <f t="shared" si="163"/>
        <v/>
      </c>
      <c r="AX114" s="21" t="str">
        <f t="shared" si="164"/>
        <v/>
      </c>
      <c r="AY114" s="27" t="str">
        <f t="shared" si="165"/>
        <v/>
      </c>
      <c r="AZ114" s="24" t="str">
        <f t="shared" si="166"/>
        <v/>
      </c>
      <c r="BA114" s="25" t="str">
        <f t="shared" si="167"/>
        <v>0</v>
      </c>
      <c r="BB114" s="26" t="str">
        <f t="shared" si="168"/>
        <v/>
      </c>
      <c r="BC114" s="26" t="str">
        <f t="shared" si="169"/>
        <v/>
      </c>
      <c r="BD114" s="26" t="str">
        <f t="shared" si="170"/>
        <v/>
      </c>
      <c r="BE114" s="27" t="str">
        <f t="shared" si="171"/>
        <v/>
      </c>
      <c r="BF114" s="26" t="str">
        <f t="shared" si="172"/>
        <v/>
      </c>
      <c r="BG114" s="26" t="str">
        <f t="shared" si="173"/>
        <v/>
      </c>
      <c r="BH114" s="45" t="s">
        <v>30</v>
      </c>
      <c r="BI114" s="55" t="str">
        <f>IF(ＣＳＶ貼付用!BX100="","",ＣＳＶ貼付用!BX100)</f>
        <v/>
      </c>
      <c r="BJ114" s="38" t="str">
        <f>IF(ＣＳＶ貼付用!BZ100="","",ＣＳＶ貼付用!BZ100)</f>
        <v/>
      </c>
      <c r="BK114" s="38" t="str">
        <f>IF(ＣＳＶ貼付用!CB100="","",ＣＳＶ貼付用!CB100)</f>
        <v/>
      </c>
      <c r="BL114" s="40" t="str">
        <f t="shared" si="174"/>
        <v/>
      </c>
      <c r="BM114" s="41" t="str">
        <f>IF(林齢計算用!C100="","",林齢計算用!C100)</f>
        <v/>
      </c>
      <c r="BN114" s="41" t="str">
        <f t="shared" si="175"/>
        <v/>
      </c>
      <c r="BO114" s="41" t="str">
        <f t="shared" si="176"/>
        <v/>
      </c>
      <c r="BP114" s="23" t="str">
        <f>IF(BK114="スギ",INDEX(データ!$C$7:$E$26,MATCH(BN114,データ!$B$7:$B$26),MATCH(BL114,データ!$C$6:$E$6)),IF(BK114="ヒノキ",INDEX(データ!$C$32:$E$51,MATCH(BN114,データ!$B$32:$B$51),MATCH(BL114,データ!$C$31:$E$31)),IF(BK114="マツ",INDEX(データ!#REF!,MATCH(BN114,データ!#REF!),MATCH(BL114,データ!#REF!)),IF(BK114="ザツ",INDEX(データ!#REF!,MATCH(BN114,データ!#REF!),MATCH(BL114,データ!#REF!)),""))))</f>
        <v/>
      </c>
      <c r="BQ114" s="22" t="str">
        <f t="shared" si="144"/>
        <v/>
      </c>
      <c r="BR114" s="21" t="str">
        <f t="shared" si="177"/>
        <v/>
      </c>
      <c r="BS114" s="21" t="str">
        <f t="shared" si="178"/>
        <v/>
      </c>
      <c r="BT114" s="24" t="str">
        <f>IF(BK114="スギ",INDEX(データ!$H$7:$J$26,MATCH(BN114,データ!$G$7:$G$26),MATCH(BL114,データ!$H$6:$J$6)),IF(BK114="ヒノキ",INDEX(データ!$H$32:$J$51,MATCH(BN114,データ!$G$32:$G$51),MATCH(BL114,データ!$H$31:$J$31)),IF(BK114="マツ",INDEX(データ!#REF!,MATCH(BN114,データ!#REF!),MATCH(BL114,データ!#REF!)),IF(BK114="ザツ",INDEX(データ!#REF!,MATCH(BN114,データ!#REF!),MATCH(BL114,データ!#REF!)),""))))</f>
        <v/>
      </c>
      <c r="BU114" s="22" t="str">
        <f t="shared" si="179"/>
        <v/>
      </c>
      <c r="BV114" s="21" t="str">
        <f t="shared" si="180"/>
        <v/>
      </c>
      <c r="BW114" s="27" t="str">
        <f t="shared" si="181"/>
        <v/>
      </c>
      <c r="BX114" s="24" t="str">
        <f t="shared" si="182"/>
        <v/>
      </c>
      <c r="BY114" s="25" t="str">
        <f t="shared" si="183"/>
        <v>0</v>
      </c>
      <c r="BZ114" s="26" t="str">
        <f t="shared" si="184"/>
        <v/>
      </c>
      <c r="CA114" s="26" t="str">
        <f t="shared" si="185"/>
        <v/>
      </c>
      <c r="CB114" s="26" t="str">
        <f t="shared" si="186"/>
        <v/>
      </c>
      <c r="CC114" s="27" t="str">
        <f t="shared" si="187"/>
        <v/>
      </c>
      <c r="CD114" s="26" t="str">
        <f t="shared" si="188"/>
        <v/>
      </c>
      <c r="CE114" s="26" t="str">
        <f t="shared" si="189"/>
        <v/>
      </c>
      <c r="CF114" s="45" t="s">
        <v>30</v>
      </c>
      <c r="CG114" s="55" t="str">
        <f>IF(ＣＳＶ貼付用!CM100="","",ＣＳＶ貼付用!CM100)</f>
        <v/>
      </c>
      <c r="CH114" s="38" t="str">
        <f>IF(ＣＳＶ貼付用!CO100="","",ＣＳＶ貼付用!CO100)</f>
        <v/>
      </c>
      <c r="CI114" s="38" t="str">
        <f>IF(ＣＳＶ貼付用!CQ100="","",ＣＳＶ貼付用!CQ100)</f>
        <v/>
      </c>
      <c r="CJ114" s="40" t="str">
        <f t="shared" si="190"/>
        <v/>
      </c>
      <c r="CK114" s="41" t="str">
        <f>IF(林齢計算用!D100="","",林齢計算用!D100)</f>
        <v/>
      </c>
      <c r="CL114" s="41" t="str">
        <f t="shared" si="191"/>
        <v/>
      </c>
      <c r="CM114" s="41" t="str">
        <f t="shared" si="192"/>
        <v/>
      </c>
      <c r="CN114" s="23" t="str">
        <f>IF(CI114="スギ",INDEX(データ!$C$7:$E$26,MATCH(CL114,データ!$B$7:$B$26),MATCH(CJ114,データ!$C$6:$E$6)),IF(CI114="ヒノキ",INDEX(データ!$C$32:$E$51,MATCH(CL114,データ!$B$32:$B$51),MATCH(CJ114,データ!$C$31:$E$31)),IF(CI114="マツ",INDEX(データ!#REF!,MATCH(CL114,データ!#REF!),MATCH(CJ114,データ!#REF!)),IF(CI114="ザツ",INDEX(データ!#REF!,MATCH(CL114,データ!#REF!),MATCH(CJ114,データ!#REF!)),""))))</f>
        <v/>
      </c>
      <c r="CO114" s="22" t="str">
        <f t="shared" si="145"/>
        <v/>
      </c>
      <c r="CP114" s="21" t="str">
        <f t="shared" si="193"/>
        <v/>
      </c>
      <c r="CQ114" s="21" t="str">
        <f t="shared" si="194"/>
        <v/>
      </c>
      <c r="CR114" s="24" t="str">
        <f>IF(CI114="スギ",INDEX(データ!$H$7:$J$26,MATCH(CL114,データ!$G$7:$G$26),MATCH(CJ114,データ!$H$6:$J$6)),IF(CI114="ヒノキ",INDEX(データ!$H$32:$J$51,MATCH(CL114,データ!$G$32:$G$51),MATCH(CJ114,データ!$H$31:$J$31)),IF(CI114="マツ",INDEX(データ!#REF!,MATCH(CL114,データ!#REF!),MATCH(CJ114,データ!#REF!)),IF(CI114="ザツ",INDEX(データ!#REF!,MATCH(CL114,データ!#REF!),MATCH(CJ114,データ!#REF!)),""))))</f>
        <v/>
      </c>
      <c r="CS114" s="22" t="str">
        <f t="shared" si="195"/>
        <v/>
      </c>
      <c r="CT114" s="21" t="str">
        <f t="shared" si="196"/>
        <v/>
      </c>
      <c r="CU114" s="27" t="str">
        <f t="shared" si="197"/>
        <v/>
      </c>
      <c r="CV114" s="24" t="str">
        <f t="shared" si="198"/>
        <v/>
      </c>
      <c r="CW114" s="25" t="str">
        <f t="shared" si="199"/>
        <v>0</v>
      </c>
      <c r="CX114" s="26" t="str">
        <f t="shared" si="200"/>
        <v/>
      </c>
      <c r="CY114" s="26" t="str">
        <f t="shared" si="201"/>
        <v/>
      </c>
      <c r="CZ114" s="26" t="str">
        <f t="shared" si="202"/>
        <v/>
      </c>
      <c r="DA114" s="27" t="str">
        <f t="shared" si="203"/>
        <v/>
      </c>
      <c r="DB114" s="26" t="str">
        <f t="shared" si="204"/>
        <v/>
      </c>
      <c r="DC114" s="26" t="str">
        <f t="shared" si="205"/>
        <v/>
      </c>
      <c r="DD114" s="45" t="s">
        <v>30</v>
      </c>
      <c r="DE114" s="55" t="str">
        <f>IF(ＣＳＶ貼付用!DB100="","",ＣＳＶ貼付用!DB100)</f>
        <v/>
      </c>
      <c r="DF114" s="38" t="str">
        <f>IF(ＣＳＶ貼付用!DD100="","",ＣＳＶ貼付用!DD100)</f>
        <v/>
      </c>
      <c r="DG114" s="38" t="str">
        <f>IF(ＣＳＶ貼付用!DF100="","",ＣＳＶ貼付用!DF100)</f>
        <v/>
      </c>
      <c r="DH114" s="40" t="str">
        <f t="shared" si="206"/>
        <v/>
      </c>
      <c r="DI114" s="41" t="str">
        <f>IF(林齢計算用!E100="","",林齢計算用!E100)</f>
        <v/>
      </c>
      <c r="DJ114" s="41" t="str">
        <f t="shared" si="207"/>
        <v/>
      </c>
      <c r="DK114" s="41" t="str">
        <f t="shared" si="208"/>
        <v/>
      </c>
      <c r="DL114" s="23" t="str">
        <f>IF(DG114="スギ",INDEX(データ!$C$7:$E$26,MATCH(DJ114,データ!$B$7:$B$26),MATCH(DH114,データ!$C$6:$E$6)),IF(DG114="ヒノキ",INDEX(データ!$C$32:$E$51,MATCH(DJ114,データ!$B$32:$B$51),MATCH(DH114,データ!$C$31:$E$31)),IF(DG114="マツ",INDEX(データ!#REF!,MATCH(DJ114,データ!#REF!),MATCH(DH114,データ!#REF!)),IF(DG114="ザツ",INDEX(データ!#REF!,MATCH(DJ114,データ!#REF!),MATCH(DH114,データ!#REF!)),""))))</f>
        <v/>
      </c>
      <c r="DM114" s="22" t="str">
        <f t="shared" si="146"/>
        <v/>
      </c>
      <c r="DN114" s="21" t="str">
        <f t="shared" si="209"/>
        <v/>
      </c>
      <c r="DO114" s="21" t="str">
        <f t="shared" si="210"/>
        <v/>
      </c>
      <c r="DP114" s="24" t="str">
        <f>IF(DG114="スギ",INDEX(データ!$H$7:$J$26,MATCH(DJ114,データ!$G$7:$G$26),MATCH(DH114,データ!$H$6:$J$6)),IF(DG114="ヒノキ",INDEX(データ!$H$32:$J$51,MATCH(DJ114,データ!$G$32:$G$51),MATCH(DH114,データ!$H$31:$J$31)),IF(DG114="マツ",INDEX(データ!#REF!,MATCH(DJ114,データ!#REF!),MATCH(DH114,データ!#REF!)),IF(DG114="ザツ",INDEX(データ!#REF!,MATCH(DJ114,データ!#REF!),MATCH(DH114,データ!#REF!)),""))))</f>
        <v/>
      </c>
      <c r="DQ114" s="22" t="str">
        <f t="shared" si="211"/>
        <v/>
      </c>
      <c r="DR114" s="21" t="str">
        <f t="shared" si="212"/>
        <v/>
      </c>
      <c r="DS114" s="27" t="str">
        <f t="shared" si="213"/>
        <v/>
      </c>
      <c r="DT114" s="24" t="str">
        <f t="shared" si="214"/>
        <v/>
      </c>
      <c r="DU114" s="25" t="str">
        <f t="shared" si="215"/>
        <v>0</v>
      </c>
      <c r="DV114" s="26" t="str">
        <f t="shared" si="216"/>
        <v/>
      </c>
      <c r="DW114" s="26" t="str">
        <f t="shared" si="217"/>
        <v/>
      </c>
      <c r="DX114" s="26" t="str">
        <f t="shared" si="218"/>
        <v/>
      </c>
      <c r="DY114" s="27" t="str">
        <f t="shared" si="219"/>
        <v/>
      </c>
      <c r="DZ114" s="26" t="str">
        <f t="shared" si="220"/>
        <v/>
      </c>
      <c r="EA114" s="26" t="str">
        <f t="shared" si="221"/>
        <v/>
      </c>
      <c r="EB114" s="45" t="s">
        <v>30</v>
      </c>
      <c r="EC114" s="55" t="str">
        <f>IF(ＣＳＶ貼付用!DQ100="","",ＣＳＶ貼付用!DQ100)</f>
        <v/>
      </c>
      <c r="ED114" s="38" t="str">
        <f>IF(ＣＳＶ貼付用!DS100="","",ＣＳＶ貼付用!DS100)</f>
        <v/>
      </c>
      <c r="EE114" s="38" t="str">
        <f>IF(ＣＳＶ貼付用!DU100="","",ＣＳＶ貼付用!DU100)</f>
        <v/>
      </c>
      <c r="EF114" s="40" t="str">
        <f t="shared" si="222"/>
        <v/>
      </c>
      <c r="EG114" s="41" t="str">
        <f>IF(林齢計算用!F100="","",林齢計算用!F100)</f>
        <v/>
      </c>
      <c r="EH114" s="41" t="str">
        <f t="shared" si="223"/>
        <v/>
      </c>
      <c r="EI114" s="41" t="str">
        <f t="shared" si="224"/>
        <v/>
      </c>
      <c r="EJ114" s="23" t="str">
        <f>IF(EE114="スギ",INDEX(データ!$C$7:$E$26,MATCH(EH114,データ!$B$7:$B$26),MATCH(EF114,データ!$C$6:$E$6)),IF(EE114="ヒノキ",INDEX(データ!$C$32:$E$51,MATCH(EH114,データ!$B$32:$B$51),MATCH(EF114,データ!$C$31:$E$31)),IF(EE114="マツ",INDEX(データ!#REF!,MATCH(EH114,データ!#REF!),MATCH(EF114,データ!#REF!)),IF(EE114="ザツ",INDEX(データ!#REF!,MATCH(EH114,データ!#REF!),MATCH(EF114,データ!#REF!)),""))))</f>
        <v/>
      </c>
      <c r="EK114" s="22" t="str">
        <f t="shared" si="147"/>
        <v/>
      </c>
      <c r="EL114" s="21" t="str">
        <f t="shared" si="225"/>
        <v/>
      </c>
      <c r="EM114" s="21" t="str">
        <f t="shared" si="226"/>
        <v/>
      </c>
      <c r="EN114" s="24" t="str">
        <f>IF(EE114="スギ",INDEX(データ!$H$7:$J$26,MATCH(EH114,データ!$G$7:$G$26),MATCH(EF114,データ!$H$6:$J$6)),IF(EE114="ヒノキ",INDEX(データ!$H$32:$J$51,MATCH(EH114,データ!$G$32:$G$51),MATCH(EF114,データ!$H$31:$J$31)),IF(EE114="マツ",INDEX(データ!#REF!,MATCH(EH114,データ!#REF!),MATCH(EF114,データ!#REF!)),IF(EE114="ザツ",INDEX(データ!#REF!,MATCH(EH114,データ!#REF!),MATCH(EF114,データ!#REF!)),""))))</f>
        <v/>
      </c>
      <c r="EO114" s="22" t="str">
        <f t="shared" si="227"/>
        <v/>
      </c>
      <c r="EP114" s="21" t="str">
        <f t="shared" si="228"/>
        <v/>
      </c>
      <c r="EQ114" s="27" t="str">
        <f t="shared" si="229"/>
        <v/>
      </c>
      <c r="ER114" s="24" t="str">
        <f t="shared" si="230"/>
        <v/>
      </c>
      <c r="ES114" s="25" t="str">
        <f t="shared" si="231"/>
        <v>0</v>
      </c>
      <c r="ET114" s="26" t="str">
        <f t="shared" si="232"/>
        <v/>
      </c>
      <c r="EU114" s="26" t="str">
        <f t="shared" si="233"/>
        <v/>
      </c>
      <c r="EV114" s="26" t="str">
        <f t="shared" si="234"/>
        <v/>
      </c>
      <c r="EW114" s="27" t="str">
        <f t="shared" si="235"/>
        <v/>
      </c>
      <c r="EX114" s="26" t="str">
        <f t="shared" si="236"/>
        <v/>
      </c>
      <c r="EY114" s="26" t="str">
        <f t="shared" si="237"/>
        <v/>
      </c>
      <c r="EZ114" s="26">
        <f t="shared" si="238"/>
        <v>0</v>
      </c>
      <c r="FA114" s="43"/>
    </row>
    <row r="115" spans="1:157" ht="15.95" customHeight="1" x14ac:dyDescent="0.15">
      <c r="A115" s="21"/>
      <c r="B115" s="36" t="str">
        <f>IF(ＣＳＶ貼付用!G101="","",ＣＳＶ貼付用!G101)</f>
        <v/>
      </c>
      <c r="C115" s="36" t="str">
        <f>IF(ＣＳＶ貼付用!I101="","",ＣＳＶ貼付用!I101)</f>
        <v/>
      </c>
      <c r="D115" s="36" t="str">
        <f>IF(ＣＳＶ貼付用!J101="","",ＣＳＶ貼付用!J101)</f>
        <v/>
      </c>
      <c r="E115" s="36" t="str">
        <f>IF(ＣＳＶ貼付用!F101="","",ＣＳＶ貼付用!F101)</f>
        <v/>
      </c>
      <c r="F115" s="38" t="str">
        <f>IF(ＣＳＶ貼付用!T101="","",ＣＳＶ貼付用!T101)</f>
        <v/>
      </c>
      <c r="G115" s="38"/>
      <c r="H115" s="38" t="str">
        <f>IF(ＣＳＶ貼付用!GJ101="","",ＣＳＶ貼付用!GJ101)</f>
        <v/>
      </c>
      <c r="I115" s="38" t="str">
        <f>IF(ＣＳＶ貼付用!GL101="","",ＣＳＶ貼付用!GL101)</f>
        <v/>
      </c>
      <c r="J115" s="38" t="str">
        <f>IF(ＣＳＶ貼付用!GN101="","",ＣＳＶ貼付用!GN101)</f>
        <v/>
      </c>
      <c r="K115" s="38" t="str">
        <f>IF(ＣＳＶ貼付用!GP101="","",ＣＳＶ貼付用!GP101)</f>
        <v/>
      </c>
      <c r="L115" s="45" t="s">
        <v>30</v>
      </c>
      <c r="M115" s="55" t="str">
        <f>IF(ＣＳＶ貼付用!AT101="","",ＣＳＶ貼付用!AT101)</f>
        <v/>
      </c>
      <c r="N115" s="38" t="str">
        <f>IF(ＣＳＶ貼付用!AV101="","",ＣＳＶ貼付用!AV101)</f>
        <v/>
      </c>
      <c r="O115" s="38" t="str">
        <f>IF(ＣＳＶ貼付用!AX101="","",ＣＳＶ貼付用!AX101)</f>
        <v/>
      </c>
      <c r="P115" s="40" t="str">
        <f>IF(ＣＳＶ貼付用!FE101="","",ＣＳＶ貼付用!FE101)</f>
        <v/>
      </c>
      <c r="Q115" s="41" t="str">
        <f>IF(林齢計算用!A101="","",林齢計算用!A101)</f>
        <v/>
      </c>
      <c r="R115" s="41" t="str">
        <f t="shared" si="148"/>
        <v/>
      </c>
      <c r="S115" s="56" t="str">
        <f>IF(ＣＳＶ貼付用!EG101="","",ＣＳＶ貼付用!EG101*10)</f>
        <v/>
      </c>
      <c r="T115" s="23" t="str">
        <f>IF(O115="スギ",INDEX(データ!$C$7:$E$26,MATCH(R115,データ!$B$7:$B$26),MATCH(P115,データ!$C$6:$E$6)),IF(O115="ヒノキ",INDEX(データ!$C$32:$E$51,MATCH(R115,データ!$B$32:$B$51),MATCH(P115,データ!$C$31:$E$31)),IF(O115="マツ",INDEX(データ!#REF!,MATCH(R115,データ!#REF!),MATCH(P115,データ!#REF!)),IF(O115="ザツ",INDEX(データ!#REF!,MATCH(R115,データ!#REF!),MATCH(P115,データ!#REF!)),""))))</f>
        <v/>
      </c>
      <c r="U115" s="22" t="str">
        <f t="shared" si="239"/>
        <v/>
      </c>
      <c r="V115" s="21" t="str">
        <f t="shared" si="243"/>
        <v/>
      </c>
      <c r="W115" s="21" t="str">
        <f t="shared" si="240"/>
        <v/>
      </c>
      <c r="X115" s="23" t="str">
        <f>IF(O115="スギ",INDEX(データ!$H$7:$J$26,MATCH(R115,データ!$G$7:$G$26),MATCH(P115,データ!$H$6:$J$6)),IF(O115="ヒノキ",INDEX(データ!$H$32:$J$51,MATCH(R115,データ!$G$32:$G$51),MATCH(P115,データ!$H$31:$J$31)),IF(O115="マツ",INDEX(データ!#REF!,MATCH(R115,データ!#REF!),MATCH(P115,データ!#REF!)),IF(O115="ザツ",INDEX(データ!#REF!,MATCH(R115,データ!#REF!),MATCH(P115,データ!#REF!)),""))))</f>
        <v/>
      </c>
      <c r="Y115" s="22" t="str">
        <f t="shared" si="241"/>
        <v/>
      </c>
      <c r="Z115" s="21" t="str">
        <f t="shared" si="242"/>
        <v/>
      </c>
      <c r="AA115" s="27" t="str">
        <f t="shared" si="149"/>
        <v/>
      </c>
      <c r="AB115" s="24" t="str">
        <f t="shared" si="150"/>
        <v/>
      </c>
      <c r="AC115" s="25" t="str">
        <f t="shared" si="151"/>
        <v>0</v>
      </c>
      <c r="AD115" s="26" t="str">
        <f t="shared" si="152"/>
        <v/>
      </c>
      <c r="AE115" s="26" t="str">
        <f t="shared" si="153"/>
        <v/>
      </c>
      <c r="AF115" s="26" t="str">
        <f t="shared" si="154"/>
        <v/>
      </c>
      <c r="AG115" s="27" t="str">
        <f t="shared" si="155"/>
        <v/>
      </c>
      <c r="AH115" s="26" t="str">
        <f t="shared" si="156"/>
        <v/>
      </c>
      <c r="AI115" s="26" t="str">
        <f t="shared" si="157"/>
        <v/>
      </c>
      <c r="AJ115" s="45" t="s">
        <v>30</v>
      </c>
      <c r="AK115" s="55" t="str">
        <f>IF(ＣＳＶ貼付用!BI101="","",ＣＳＶ貼付用!BI101)</f>
        <v/>
      </c>
      <c r="AL115" s="38" t="str">
        <f>IF(ＣＳＶ貼付用!BK101="","",ＣＳＶ貼付用!BK101)</f>
        <v/>
      </c>
      <c r="AM115" s="38" t="str">
        <f>IF(ＣＳＶ貼付用!BM101="","",ＣＳＶ貼付用!BM101)</f>
        <v/>
      </c>
      <c r="AN115" s="40" t="str">
        <f t="shared" si="158"/>
        <v/>
      </c>
      <c r="AO115" s="41" t="str">
        <f>IF(林齢計算用!B101="","",林齢計算用!B101)</f>
        <v/>
      </c>
      <c r="AP115" s="41" t="str">
        <f t="shared" si="159"/>
        <v/>
      </c>
      <c r="AQ115" s="41" t="str">
        <f t="shared" si="160"/>
        <v/>
      </c>
      <c r="AR115" s="23" t="str">
        <f>IF(AM115="スギ",INDEX(データ!$C$7:$E$26,MATCH(AP115,データ!$B$7:$B$26),MATCH(AN115,データ!$C$6:$E$6)),IF(AM115="ヒノキ",INDEX(データ!$C$32:$E$51,MATCH(AP115,データ!$B$32:$B$51),MATCH(AN115,データ!$C$31:$E$31)),IF(AM115="マツ",INDEX(データ!#REF!,MATCH(AP115,データ!#REF!),MATCH(AN115,データ!#REF!)),IF(AM115="ザツ",INDEX(データ!#REF!,MATCH(AP115,データ!#REF!),MATCH(AN115,データ!#REF!)),""))))</f>
        <v/>
      </c>
      <c r="AS115" s="22" t="str">
        <f t="shared" si="143"/>
        <v/>
      </c>
      <c r="AT115" s="21" t="str">
        <f t="shared" si="161"/>
        <v/>
      </c>
      <c r="AU115" s="21" t="str">
        <f t="shared" si="162"/>
        <v/>
      </c>
      <c r="AV115" s="24" t="str">
        <f>IF(AM115="スギ",INDEX(データ!$H$7:$J$26,MATCH(AP115,データ!$G$7:$G$26),MATCH(AN115,データ!$H$6:$J$6)),IF(AM115="ヒノキ",INDEX(データ!$H$32:$J$51,MATCH(AP115,データ!$G$32:$G$51),MATCH(AN115,データ!$H$31:$J$31)),IF(AM115="マツ",INDEX(データ!#REF!,MATCH(AP115,データ!#REF!),MATCH(AN115,データ!#REF!)),IF(AM115="ザツ",INDEX(データ!#REF!,MATCH(AP115,データ!#REF!),MATCH(AN115,データ!#REF!)),""))))</f>
        <v/>
      </c>
      <c r="AW115" s="22" t="str">
        <f t="shared" si="163"/>
        <v/>
      </c>
      <c r="AX115" s="21" t="str">
        <f t="shared" si="164"/>
        <v/>
      </c>
      <c r="AY115" s="27" t="str">
        <f t="shared" si="165"/>
        <v/>
      </c>
      <c r="AZ115" s="24" t="str">
        <f t="shared" si="166"/>
        <v/>
      </c>
      <c r="BA115" s="25" t="str">
        <f t="shared" si="167"/>
        <v>0</v>
      </c>
      <c r="BB115" s="26" t="str">
        <f t="shared" si="168"/>
        <v/>
      </c>
      <c r="BC115" s="26" t="str">
        <f t="shared" si="169"/>
        <v/>
      </c>
      <c r="BD115" s="26" t="str">
        <f t="shared" si="170"/>
        <v/>
      </c>
      <c r="BE115" s="27" t="str">
        <f t="shared" si="171"/>
        <v/>
      </c>
      <c r="BF115" s="26" t="str">
        <f t="shared" si="172"/>
        <v/>
      </c>
      <c r="BG115" s="26" t="str">
        <f t="shared" si="173"/>
        <v/>
      </c>
      <c r="BH115" s="45" t="s">
        <v>30</v>
      </c>
      <c r="BI115" s="55" t="str">
        <f>IF(ＣＳＶ貼付用!BX101="","",ＣＳＶ貼付用!BX101)</f>
        <v/>
      </c>
      <c r="BJ115" s="38" t="str">
        <f>IF(ＣＳＶ貼付用!BZ101="","",ＣＳＶ貼付用!BZ101)</f>
        <v/>
      </c>
      <c r="BK115" s="38" t="str">
        <f>IF(ＣＳＶ貼付用!CB101="","",ＣＳＶ貼付用!CB101)</f>
        <v/>
      </c>
      <c r="BL115" s="40" t="str">
        <f t="shared" si="174"/>
        <v/>
      </c>
      <c r="BM115" s="41" t="str">
        <f>IF(林齢計算用!C101="","",林齢計算用!C101)</f>
        <v/>
      </c>
      <c r="BN115" s="41" t="str">
        <f t="shared" si="175"/>
        <v/>
      </c>
      <c r="BO115" s="41" t="str">
        <f t="shared" si="176"/>
        <v/>
      </c>
      <c r="BP115" s="23" t="str">
        <f>IF(BK115="スギ",INDEX(データ!$C$7:$E$26,MATCH(BN115,データ!$B$7:$B$26),MATCH(BL115,データ!$C$6:$E$6)),IF(BK115="ヒノキ",INDEX(データ!$C$32:$E$51,MATCH(BN115,データ!$B$32:$B$51),MATCH(BL115,データ!$C$31:$E$31)),IF(BK115="マツ",INDEX(データ!#REF!,MATCH(BN115,データ!#REF!),MATCH(BL115,データ!#REF!)),IF(BK115="ザツ",INDEX(データ!#REF!,MATCH(BN115,データ!#REF!),MATCH(BL115,データ!#REF!)),""))))</f>
        <v/>
      </c>
      <c r="BQ115" s="22" t="str">
        <f t="shared" si="144"/>
        <v/>
      </c>
      <c r="BR115" s="21" t="str">
        <f t="shared" si="177"/>
        <v/>
      </c>
      <c r="BS115" s="21" t="str">
        <f t="shared" si="178"/>
        <v/>
      </c>
      <c r="BT115" s="24" t="str">
        <f>IF(BK115="スギ",INDEX(データ!$H$7:$J$26,MATCH(BN115,データ!$G$7:$G$26),MATCH(BL115,データ!$H$6:$J$6)),IF(BK115="ヒノキ",INDEX(データ!$H$32:$J$51,MATCH(BN115,データ!$G$32:$G$51),MATCH(BL115,データ!$H$31:$J$31)),IF(BK115="マツ",INDEX(データ!#REF!,MATCH(BN115,データ!#REF!),MATCH(BL115,データ!#REF!)),IF(BK115="ザツ",INDEX(データ!#REF!,MATCH(BN115,データ!#REF!),MATCH(BL115,データ!#REF!)),""))))</f>
        <v/>
      </c>
      <c r="BU115" s="22" t="str">
        <f t="shared" si="179"/>
        <v/>
      </c>
      <c r="BV115" s="21" t="str">
        <f t="shared" si="180"/>
        <v/>
      </c>
      <c r="BW115" s="27" t="str">
        <f t="shared" si="181"/>
        <v/>
      </c>
      <c r="BX115" s="24" t="str">
        <f t="shared" si="182"/>
        <v/>
      </c>
      <c r="BY115" s="25" t="str">
        <f t="shared" si="183"/>
        <v>0</v>
      </c>
      <c r="BZ115" s="26" t="str">
        <f t="shared" si="184"/>
        <v/>
      </c>
      <c r="CA115" s="26" t="str">
        <f t="shared" si="185"/>
        <v/>
      </c>
      <c r="CB115" s="26" t="str">
        <f t="shared" si="186"/>
        <v/>
      </c>
      <c r="CC115" s="27" t="str">
        <f t="shared" si="187"/>
        <v/>
      </c>
      <c r="CD115" s="26" t="str">
        <f t="shared" si="188"/>
        <v/>
      </c>
      <c r="CE115" s="26" t="str">
        <f t="shared" si="189"/>
        <v/>
      </c>
      <c r="CF115" s="45" t="s">
        <v>30</v>
      </c>
      <c r="CG115" s="55" t="str">
        <f>IF(ＣＳＶ貼付用!CM101="","",ＣＳＶ貼付用!CM101)</f>
        <v/>
      </c>
      <c r="CH115" s="38" t="str">
        <f>IF(ＣＳＶ貼付用!CO101="","",ＣＳＶ貼付用!CO101)</f>
        <v/>
      </c>
      <c r="CI115" s="38" t="str">
        <f>IF(ＣＳＶ貼付用!CQ101="","",ＣＳＶ貼付用!CQ101)</f>
        <v/>
      </c>
      <c r="CJ115" s="40" t="str">
        <f t="shared" si="190"/>
        <v/>
      </c>
      <c r="CK115" s="41" t="str">
        <f>IF(林齢計算用!D101="","",林齢計算用!D101)</f>
        <v/>
      </c>
      <c r="CL115" s="41" t="str">
        <f t="shared" si="191"/>
        <v/>
      </c>
      <c r="CM115" s="41" t="str">
        <f t="shared" si="192"/>
        <v/>
      </c>
      <c r="CN115" s="23" t="str">
        <f>IF(CI115="スギ",INDEX(データ!$C$7:$E$26,MATCH(CL115,データ!$B$7:$B$26),MATCH(CJ115,データ!$C$6:$E$6)),IF(CI115="ヒノキ",INDEX(データ!$C$32:$E$51,MATCH(CL115,データ!$B$32:$B$51),MATCH(CJ115,データ!$C$31:$E$31)),IF(CI115="マツ",INDEX(データ!#REF!,MATCH(CL115,データ!#REF!),MATCH(CJ115,データ!#REF!)),IF(CI115="ザツ",INDEX(データ!#REF!,MATCH(CL115,データ!#REF!),MATCH(CJ115,データ!#REF!)),""))))</f>
        <v/>
      </c>
      <c r="CO115" s="22" t="str">
        <f t="shared" si="145"/>
        <v/>
      </c>
      <c r="CP115" s="21" t="str">
        <f t="shared" si="193"/>
        <v/>
      </c>
      <c r="CQ115" s="21" t="str">
        <f t="shared" si="194"/>
        <v/>
      </c>
      <c r="CR115" s="24" t="str">
        <f>IF(CI115="スギ",INDEX(データ!$H$7:$J$26,MATCH(CL115,データ!$G$7:$G$26),MATCH(CJ115,データ!$H$6:$J$6)),IF(CI115="ヒノキ",INDEX(データ!$H$32:$J$51,MATCH(CL115,データ!$G$32:$G$51),MATCH(CJ115,データ!$H$31:$J$31)),IF(CI115="マツ",INDEX(データ!#REF!,MATCH(CL115,データ!#REF!),MATCH(CJ115,データ!#REF!)),IF(CI115="ザツ",INDEX(データ!#REF!,MATCH(CL115,データ!#REF!),MATCH(CJ115,データ!#REF!)),""))))</f>
        <v/>
      </c>
      <c r="CS115" s="22" t="str">
        <f t="shared" si="195"/>
        <v/>
      </c>
      <c r="CT115" s="21" t="str">
        <f t="shared" si="196"/>
        <v/>
      </c>
      <c r="CU115" s="27" t="str">
        <f t="shared" si="197"/>
        <v/>
      </c>
      <c r="CV115" s="24" t="str">
        <f t="shared" si="198"/>
        <v/>
      </c>
      <c r="CW115" s="25" t="str">
        <f t="shared" si="199"/>
        <v>0</v>
      </c>
      <c r="CX115" s="26" t="str">
        <f t="shared" si="200"/>
        <v/>
      </c>
      <c r="CY115" s="26" t="str">
        <f t="shared" si="201"/>
        <v/>
      </c>
      <c r="CZ115" s="26" t="str">
        <f t="shared" si="202"/>
        <v/>
      </c>
      <c r="DA115" s="27" t="str">
        <f t="shared" si="203"/>
        <v/>
      </c>
      <c r="DB115" s="26" t="str">
        <f t="shared" si="204"/>
        <v/>
      </c>
      <c r="DC115" s="26" t="str">
        <f t="shared" si="205"/>
        <v/>
      </c>
      <c r="DD115" s="45" t="s">
        <v>30</v>
      </c>
      <c r="DE115" s="55" t="str">
        <f>IF(ＣＳＶ貼付用!DB101="","",ＣＳＶ貼付用!DB101)</f>
        <v/>
      </c>
      <c r="DF115" s="38" t="str">
        <f>IF(ＣＳＶ貼付用!DD101="","",ＣＳＶ貼付用!DD101)</f>
        <v/>
      </c>
      <c r="DG115" s="38" t="str">
        <f>IF(ＣＳＶ貼付用!DF101="","",ＣＳＶ貼付用!DF101)</f>
        <v/>
      </c>
      <c r="DH115" s="40" t="str">
        <f t="shared" si="206"/>
        <v/>
      </c>
      <c r="DI115" s="41" t="str">
        <f>IF(林齢計算用!E101="","",林齢計算用!E101)</f>
        <v/>
      </c>
      <c r="DJ115" s="41" t="str">
        <f t="shared" si="207"/>
        <v/>
      </c>
      <c r="DK115" s="41" t="str">
        <f t="shared" si="208"/>
        <v/>
      </c>
      <c r="DL115" s="23" t="str">
        <f>IF(DG115="スギ",INDEX(データ!$C$7:$E$26,MATCH(DJ115,データ!$B$7:$B$26),MATCH(DH115,データ!$C$6:$E$6)),IF(DG115="ヒノキ",INDEX(データ!$C$32:$E$51,MATCH(DJ115,データ!$B$32:$B$51),MATCH(DH115,データ!$C$31:$E$31)),IF(DG115="マツ",INDEX(データ!#REF!,MATCH(DJ115,データ!#REF!),MATCH(DH115,データ!#REF!)),IF(DG115="ザツ",INDEX(データ!#REF!,MATCH(DJ115,データ!#REF!),MATCH(DH115,データ!#REF!)),""))))</f>
        <v/>
      </c>
      <c r="DM115" s="22" t="str">
        <f t="shared" si="146"/>
        <v/>
      </c>
      <c r="DN115" s="21" t="str">
        <f t="shared" si="209"/>
        <v/>
      </c>
      <c r="DO115" s="21" t="str">
        <f t="shared" si="210"/>
        <v/>
      </c>
      <c r="DP115" s="24" t="str">
        <f>IF(DG115="スギ",INDEX(データ!$H$7:$J$26,MATCH(DJ115,データ!$G$7:$G$26),MATCH(DH115,データ!$H$6:$J$6)),IF(DG115="ヒノキ",INDEX(データ!$H$32:$J$51,MATCH(DJ115,データ!$G$32:$G$51),MATCH(DH115,データ!$H$31:$J$31)),IF(DG115="マツ",INDEX(データ!#REF!,MATCH(DJ115,データ!#REF!),MATCH(DH115,データ!#REF!)),IF(DG115="ザツ",INDEX(データ!#REF!,MATCH(DJ115,データ!#REF!),MATCH(DH115,データ!#REF!)),""))))</f>
        <v/>
      </c>
      <c r="DQ115" s="22" t="str">
        <f t="shared" si="211"/>
        <v/>
      </c>
      <c r="DR115" s="21" t="str">
        <f t="shared" si="212"/>
        <v/>
      </c>
      <c r="DS115" s="27" t="str">
        <f t="shared" si="213"/>
        <v/>
      </c>
      <c r="DT115" s="24" t="str">
        <f t="shared" si="214"/>
        <v/>
      </c>
      <c r="DU115" s="25" t="str">
        <f t="shared" si="215"/>
        <v>0</v>
      </c>
      <c r="DV115" s="26" t="str">
        <f t="shared" si="216"/>
        <v/>
      </c>
      <c r="DW115" s="26" t="str">
        <f t="shared" si="217"/>
        <v/>
      </c>
      <c r="DX115" s="26" t="str">
        <f t="shared" si="218"/>
        <v/>
      </c>
      <c r="DY115" s="27" t="str">
        <f t="shared" si="219"/>
        <v/>
      </c>
      <c r="DZ115" s="26" t="str">
        <f t="shared" si="220"/>
        <v/>
      </c>
      <c r="EA115" s="26" t="str">
        <f t="shared" si="221"/>
        <v/>
      </c>
      <c r="EB115" s="45" t="s">
        <v>30</v>
      </c>
      <c r="EC115" s="55" t="str">
        <f>IF(ＣＳＶ貼付用!DQ101="","",ＣＳＶ貼付用!DQ101)</f>
        <v/>
      </c>
      <c r="ED115" s="38" t="str">
        <f>IF(ＣＳＶ貼付用!DS101="","",ＣＳＶ貼付用!DS101)</f>
        <v/>
      </c>
      <c r="EE115" s="38" t="str">
        <f>IF(ＣＳＶ貼付用!DU101="","",ＣＳＶ貼付用!DU101)</f>
        <v/>
      </c>
      <c r="EF115" s="40" t="str">
        <f t="shared" si="222"/>
        <v/>
      </c>
      <c r="EG115" s="41" t="str">
        <f>IF(林齢計算用!F101="","",林齢計算用!F101)</f>
        <v/>
      </c>
      <c r="EH115" s="41" t="str">
        <f t="shared" si="223"/>
        <v/>
      </c>
      <c r="EI115" s="41" t="str">
        <f t="shared" si="224"/>
        <v/>
      </c>
      <c r="EJ115" s="23" t="str">
        <f>IF(EE115="スギ",INDEX(データ!$C$7:$E$26,MATCH(EH115,データ!$B$7:$B$26),MATCH(EF115,データ!$C$6:$E$6)),IF(EE115="ヒノキ",INDEX(データ!$C$32:$E$51,MATCH(EH115,データ!$B$32:$B$51),MATCH(EF115,データ!$C$31:$E$31)),IF(EE115="マツ",INDEX(データ!#REF!,MATCH(EH115,データ!#REF!),MATCH(EF115,データ!#REF!)),IF(EE115="ザツ",INDEX(データ!#REF!,MATCH(EH115,データ!#REF!),MATCH(EF115,データ!#REF!)),""))))</f>
        <v/>
      </c>
      <c r="EK115" s="22" t="str">
        <f t="shared" si="147"/>
        <v/>
      </c>
      <c r="EL115" s="21" t="str">
        <f t="shared" si="225"/>
        <v/>
      </c>
      <c r="EM115" s="21" t="str">
        <f t="shared" si="226"/>
        <v/>
      </c>
      <c r="EN115" s="24" t="str">
        <f>IF(EE115="スギ",INDEX(データ!$H$7:$J$26,MATCH(EH115,データ!$G$7:$G$26),MATCH(EF115,データ!$H$6:$J$6)),IF(EE115="ヒノキ",INDEX(データ!$H$32:$J$51,MATCH(EH115,データ!$G$32:$G$51),MATCH(EF115,データ!$H$31:$J$31)),IF(EE115="マツ",INDEX(データ!#REF!,MATCH(EH115,データ!#REF!),MATCH(EF115,データ!#REF!)),IF(EE115="ザツ",INDEX(データ!#REF!,MATCH(EH115,データ!#REF!),MATCH(EF115,データ!#REF!)),""))))</f>
        <v/>
      </c>
      <c r="EO115" s="22" t="str">
        <f t="shared" si="227"/>
        <v/>
      </c>
      <c r="EP115" s="21" t="str">
        <f t="shared" si="228"/>
        <v/>
      </c>
      <c r="EQ115" s="27" t="str">
        <f t="shared" si="229"/>
        <v/>
      </c>
      <c r="ER115" s="24" t="str">
        <f t="shared" si="230"/>
        <v/>
      </c>
      <c r="ES115" s="25" t="str">
        <f t="shared" si="231"/>
        <v>0</v>
      </c>
      <c r="ET115" s="26" t="str">
        <f t="shared" si="232"/>
        <v/>
      </c>
      <c r="EU115" s="26" t="str">
        <f t="shared" si="233"/>
        <v/>
      </c>
      <c r="EV115" s="26" t="str">
        <f t="shared" si="234"/>
        <v/>
      </c>
      <c r="EW115" s="27" t="str">
        <f t="shared" si="235"/>
        <v/>
      </c>
      <c r="EX115" s="26" t="str">
        <f t="shared" si="236"/>
        <v/>
      </c>
      <c r="EY115" s="26" t="str">
        <f t="shared" si="237"/>
        <v/>
      </c>
      <c r="EZ115" s="26">
        <f t="shared" si="238"/>
        <v>0</v>
      </c>
      <c r="FA115" s="43"/>
    </row>
    <row r="116" spans="1:157" ht="15.95" customHeight="1" x14ac:dyDescent="0.15">
      <c r="A116" s="21"/>
      <c r="B116" s="36" t="str">
        <f>IF(ＣＳＶ貼付用!G102="","",ＣＳＶ貼付用!G102)</f>
        <v/>
      </c>
      <c r="C116" s="36" t="str">
        <f>IF(ＣＳＶ貼付用!I102="","",ＣＳＶ貼付用!I102)</f>
        <v/>
      </c>
      <c r="D116" s="36" t="str">
        <f>IF(ＣＳＶ貼付用!J102="","",ＣＳＶ貼付用!J102)</f>
        <v/>
      </c>
      <c r="E116" s="36" t="str">
        <f>IF(ＣＳＶ貼付用!F102="","",ＣＳＶ貼付用!F102)</f>
        <v/>
      </c>
      <c r="F116" s="38" t="str">
        <f>IF(ＣＳＶ貼付用!T102="","",ＣＳＶ貼付用!T102)</f>
        <v/>
      </c>
      <c r="G116" s="38"/>
      <c r="H116" s="38" t="str">
        <f>IF(ＣＳＶ貼付用!GJ102="","",ＣＳＶ貼付用!GJ102)</f>
        <v/>
      </c>
      <c r="I116" s="38" t="str">
        <f>IF(ＣＳＶ貼付用!GL102="","",ＣＳＶ貼付用!GL102)</f>
        <v/>
      </c>
      <c r="J116" s="38" t="str">
        <f>IF(ＣＳＶ貼付用!GN102="","",ＣＳＶ貼付用!GN102)</f>
        <v/>
      </c>
      <c r="K116" s="38" t="str">
        <f>IF(ＣＳＶ貼付用!GP102="","",ＣＳＶ貼付用!GP102)</f>
        <v/>
      </c>
      <c r="L116" s="45" t="s">
        <v>30</v>
      </c>
      <c r="M116" s="55" t="str">
        <f>IF(ＣＳＶ貼付用!AT102="","",ＣＳＶ貼付用!AT102)</f>
        <v/>
      </c>
      <c r="N116" s="38" t="str">
        <f>IF(ＣＳＶ貼付用!AV102="","",ＣＳＶ貼付用!AV102)</f>
        <v/>
      </c>
      <c r="O116" s="38" t="str">
        <f>IF(ＣＳＶ貼付用!AX102="","",ＣＳＶ貼付用!AX102)</f>
        <v/>
      </c>
      <c r="P116" s="40" t="str">
        <f>IF(ＣＳＶ貼付用!FE102="","",ＣＳＶ貼付用!FE102)</f>
        <v/>
      </c>
      <c r="Q116" s="41" t="str">
        <f>IF(林齢計算用!A102="","",林齢計算用!A102)</f>
        <v/>
      </c>
      <c r="R116" s="41" t="str">
        <f t="shared" si="148"/>
        <v/>
      </c>
      <c r="S116" s="56" t="str">
        <f>IF(ＣＳＶ貼付用!EG102="","",ＣＳＶ貼付用!EG102*10)</f>
        <v/>
      </c>
      <c r="T116" s="23" t="str">
        <f>IF(O116="スギ",INDEX(データ!$C$7:$E$26,MATCH(R116,データ!$B$7:$B$26),MATCH(P116,データ!$C$6:$E$6)),IF(O116="ヒノキ",INDEX(データ!$C$32:$E$51,MATCH(R116,データ!$B$32:$B$51),MATCH(P116,データ!$C$31:$E$31)),IF(O116="マツ",INDEX(データ!#REF!,MATCH(R116,データ!#REF!),MATCH(P116,データ!#REF!)),IF(O116="ザツ",INDEX(データ!#REF!,MATCH(R116,データ!#REF!),MATCH(P116,データ!#REF!)),""))))</f>
        <v/>
      </c>
      <c r="U116" s="22" t="str">
        <f t="shared" si="239"/>
        <v/>
      </c>
      <c r="V116" s="21" t="str">
        <f t="shared" si="243"/>
        <v/>
      </c>
      <c r="W116" s="21" t="str">
        <f t="shared" si="240"/>
        <v/>
      </c>
      <c r="X116" s="23" t="str">
        <f>IF(O116="スギ",INDEX(データ!$H$7:$J$26,MATCH(R116,データ!$G$7:$G$26),MATCH(P116,データ!$H$6:$J$6)),IF(O116="ヒノキ",INDEX(データ!$H$32:$J$51,MATCH(R116,データ!$G$32:$G$51),MATCH(P116,データ!$H$31:$J$31)),IF(O116="マツ",INDEX(データ!#REF!,MATCH(R116,データ!#REF!),MATCH(P116,データ!#REF!)),IF(O116="ザツ",INDEX(データ!#REF!,MATCH(R116,データ!#REF!),MATCH(P116,データ!#REF!)),""))))</f>
        <v/>
      </c>
      <c r="Y116" s="22" t="str">
        <f t="shared" si="241"/>
        <v/>
      </c>
      <c r="Z116" s="21" t="str">
        <f t="shared" si="242"/>
        <v/>
      </c>
      <c r="AA116" s="27" t="str">
        <f t="shared" si="149"/>
        <v/>
      </c>
      <c r="AB116" s="24" t="str">
        <f t="shared" si="150"/>
        <v/>
      </c>
      <c r="AC116" s="25" t="str">
        <f t="shared" si="151"/>
        <v>0</v>
      </c>
      <c r="AD116" s="26" t="str">
        <f t="shared" si="152"/>
        <v/>
      </c>
      <c r="AE116" s="26" t="str">
        <f t="shared" si="153"/>
        <v/>
      </c>
      <c r="AF116" s="26" t="str">
        <f t="shared" si="154"/>
        <v/>
      </c>
      <c r="AG116" s="27" t="str">
        <f t="shared" si="155"/>
        <v/>
      </c>
      <c r="AH116" s="26" t="str">
        <f t="shared" si="156"/>
        <v/>
      </c>
      <c r="AI116" s="26" t="str">
        <f t="shared" si="157"/>
        <v/>
      </c>
      <c r="AJ116" s="45" t="s">
        <v>30</v>
      </c>
      <c r="AK116" s="55" t="str">
        <f>IF(ＣＳＶ貼付用!BI102="","",ＣＳＶ貼付用!BI102)</f>
        <v/>
      </c>
      <c r="AL116" s="38" t="str">
        <f>IF(ＣＳＶ貼付用!BK102="","",ＣＳＶ貼付用!BK102)</f>
        <v/>
      </c>
      <c r="AM116" s="38" t="str">
        <f>IF(ＣＳＶ貼付用!BM102="","",ＣＳＶ貼付用!BM102)</f>
        <v/>
      </c>
      <c r="AN116" s="40" t="str">
        <f t="shared" si="158"/>
        <v/>
      </c>
      <c r="AO116" s="41" t="str">
        <f>IF(林齢計算用!B102="","",林齢計算用!B102)</f>
        <v/>
      </c>
      <c r="AP116" s="41" t="str">
        <f t="shared" si="159"/>
        <v/>
      </c>
      <c r="AQ116" s="41" t="str">
        <f t="shared" si="160"/>
        <v/>
      </c>
      <c r="AR116" s="23" t="str">
        <f>IF(AM116="スギ",INDEX(データ!$C$7:$E$26,MATCH(AP116,データ!$B$7:$B$26),MATCH(AN116,データ!$C$6:$E$6)),IF(AM116="ヒノキ",INDEX(データ!$C$32:$E$51,MATCH(AP116,データ!$B$32:$B$51),MATCH(AN116,データ!$C$31:$E$31)),IF(AM116="マツ",INDEX(データ!#REF!,MATCH(AP116,データ!#REF!),MATCH(AN116,データ!#REF!)),IF(AM116="ザツ",INDEX(データ!#REF!,MATCH(AP116,データ!#REF!),MATCH(AN116,データ!#REF!)),""))))</f>
        <v/>
      </c>
      <c r="AS116" s="22" t="str">
        <f t="shared" si="143"/>
        <v/>
      </c>
      <c r="AT116" s="21" t="str">
        <f t="shared" si="161"/>
        <v/>
      </c>
      <c r="AU116" s="21" t="str">
        <f t="shared" si="162"/>
        <v/>
      </c>
      <c r="AV116" s="24" t="str">
        <f>IF(AM116="スギ",INDEX(データ!$H$7:$J$26,MATCH(AP116,データ!$G$7:$G$26),MATCH(AN116,データ!$H$6:$J$6)),IF(AM116="ヒノキ",INDEX(データ!$H$32:$J$51,MATCH(AP116,データ!$G$32:$G$51),MATCH(AN116,データ!$H$31:$J$31)),IF(AM116="マツ",INDEX(データ!#REF!,MATCH(AP116,データ!#REF!),MATCH(AN116,データ!#REF!)),IF(AM116="ザツ",INDEX(データ!#REF!,MATCH(AP116,データ!#REF!),MATCH(AN116,データ!#REF!)),""))))</f>
        <v/>
      </c>
      <c r="AW116" s="22" t="str">
        <f t="shared" si="163"/>
        <v/>
      </c>
      <c r="AX116" s="21" t="str">
        <f t="shared" si="164"/>
        <v/>
      </c>
      <c r="AY116" s="27" t="str">
        <f t="shared" si="165"/>
        <v/>
      </c>
      <c r="AZ116" s="24" t="str">
        <f t="shared" si="166"/>
        <v/>
      </c>
      <c r="BA116" s="25" t="str">
        <f t="shared" si="167"/>
        <v>0</v>
      </c>
      <c r="BB116" s="26" t="str">
        <f t="shared" si="168"/>
        <v/>
      </c>
      <c r="BC116" s="26" t="str">
        <f t="shared" si="169"/>
        <v/>
      </c>
      <c r="BD116" s="26" t="str">
        <f t="shared" si="170"/>
        <v/>
      </c>
      <c r="BE116" s="27" t="str">
        <f t="shared" si="171"/>
        <v/>
      </c>
      <c r="BF116" s="26" t="str">
        <f t="shared" si="172"/>
        <v/>
      </c>
      <c r="BG116" s="26" t="str">
        <f t="shared" si="173"/>
        <v/>
      </c>
      <c r="BH116" s="45" t="s">
        <v>30</v>
      </c>
      <c r="BI116" s="55" t="str">
        <f>IF(ＣＳＶ貼付用!BX102="","",ＣＳＶ貼付用!BX102)</f>
        <v/>
      </c>
      <c r="BJ116" s="38" t="str">
        <f>IF(ＣＳＶ貼付用!BZ102="","",ＣＳＶ貼付用!BZ102)</f>
        <v/>
      </c>
      <c r="BK116" s="38" t="str">
        <f>IF(ＣＳＶ貼付用!CB102="","",ＣＳＶ貼付用!CB102)</f>
        <v/>
      </c>
      <c r="BL116" s="40" t="str">
        <f t="shared" si="174"/>
        <v/>
      </c>
      <c r="BM116" s="41" t="str">
        <f>IF(林齢計算用!C102="","",林齢計算用!C102)</f>
        <v/>
      </c>
      <c r="BN116" s="41" t="str">
        <f t="shared" si="175"/>
        <v/>
      </c>
      <c r="BO116" s="41" t="str">
        <f t="shared" si="176"/>
        <v/>
      </c>
      <c r="BP116" s="23" t="str">
        <f>IF(BK116="スギ",INDEX(データ!$C$7:$E$26,MATCH(BN116,データ!$B$7:$B$26),MATCH(BL116,データ!$C$6:$E$6)),IF(BK116="ヒノキ",INDEX(データ!$C$32:$E$51,MATCH(BN116,データ!$B$32:$B$51),MATCH(BL116,データ!$C$31:$E$31)),IF(BK116="マツ",INDEX(データ!#REF!,MATCH(BN116,データ!#REF!),MATCH(BL116,データ!#REF!)),IF(BK116="ザツ",INDEX(データ!#REF!,MATCH(BN116,データ!#REF!),MATCH(BL116,データ!#REF!)),""))))</f>
        <v/>
      </c>
      <c r="BQ116" s="22" t="str">
        <f t="shared" si="144"/>
        <v/>
      </c>
      <c r="BR116" s="21" t="str">
        <f t="shared" si="177"/>
        <v/>
      </c>
      <c r="BS116" s="21" t="str">
        <f t="shared" si="178"/>
        <v/>
      </c>
      <c r="BT116" s="24" t="str">
        <f>IF(BK116="スギ",INDEX(データ!$H$7:$J$26,MATCH(BN116,データ!$G$7:$G$26),MATCH(BL116,データ!$H$6:$J$6)),IF(BK116="ヒノキ",INDEX(データ!$H$32:$J$51,MATCH(BN116,データ!$G$32:$G$51),MATCH(BL116,データ!$H$31:$J$31)),IF(BK116="マツ",INDEX(データ!#REF!,MATCH(BN116,データ!#REF!),MATCH(BL116,データ!#REF!)),IF(BK116="ザツ",INDEX(データ!#REF!,MATCH(BN116,データ!#REF!),MATCH(BL116,データ!#REF!)),""))))</f>
        <v/>
      </c>
      <c r="BU116" s="22" t="str">
        <f t="shared" si="179"/>
        <v/>
      </c>
      <c r="BV116" s="21" t="str">
        <f t="shared" si="180"/>
        <v/>
      </c>
      <c r="BW116" s="27" t="str">
        <f t="shared" si="181"/>
        <v/>
      </c>
      <c r="BX116" s="24" t="str">
        <f t="shared" si="182"/>
        <v/>
      </c>
      <c r="BY116" s="25" t="str">
        <f t="shared" si="183"/>
        <v>0</v>
      </c>
      <c r="BZ116" s="26" t="str">
        <f t="shared" si="184"/>
        <v/>
      </c>
      <c r="CA116" s="26" t="str">
        <f t="shared" si="185"/>
        <v/>
      </c>
      <c r="CB116" s="26" t="str">
        <f t="shared" si="186"/>
        <v/>
      </c>
      <c r="CC116" s="27" t="str">
        <f t="shared" si="187"/>
        <v/>
      </c>
      <c r="CD116" s="26" t="str">
        <f t="shared" si="188"/>
        <v/>
      </c>
      <c r="CE116" s="26" t="str">
        <f t="shared" si="189"/>
        <v/>
      </c>
      <c r="CF116" s="45" t="s">
        <v>30</v>
      </c>
      <c r="CG116" s="55" t="str">
        <f>IF(ＣＳＶ貼付用!CM102="","",ＣＳＶ貼付用!CM102)</f>
        <v/>
      </c>
      <c r="CH116" s="38" t="str">
        <f>IF(ＣＳＶ貼付用!CO102="","",ＣＳＶ貼付用!CO102)</f>
        <v/>
      </c>
      <c r="CI116" s="38" t="str">
        <f>IF(ＣＳＶ貼付用!CQ102="","",ＣＳＶ貼付用!CQ102)</f>
        <v/>
      </c>
      <c r="CJ116" s="40" t="str">
        <f t="shared" si="190"/>
        <v/>
      </c>
      <c r="CK116" s="41" t="str">
        <f>IF(林齢計算用!D102="","",林齢計算用!D102)</f>
        <v/>
      </c>
      <c r="CL116" s="41" t="str">
        <f t="shared" si="191"/>
        <v/>
      </c>
      <c r="CM116" s="41" t="str">
        <f t="shared" si="192"/>
        <v/>
      </c>
      <c r="CN116" s="23" t="str">
        <f>IF(CI116="スギ",INDEX(データ!$C$7:$E$26,MATCH(CL116,データ!$B$7:$B$26),MATCH(CJ116,データ!$C$6:$E$6)),IF(CI116="ヒノキ",INDEX(データ!$C$32:$E$51,MATCH(CL116,データ!$B$32:$B$51),MATCH(CJ116,データ!$C$31:$E$31)),IF(CI116="マツ",INDEX(データ!#REF!,MATCH(CL116,データ!#REF!),MATCH(CJ116,データ!#REF!)),IF(CI116="ザツ",INDEX(データ!#REF!,MATCH(CL116,データ!#REF!),MATCH(CJ116,データ!#REF!)),""))))</f>
        <v/>
      </c>
      <c r="CO116" s="22" t="str">
        <f t="shared" si="145"/>
        <v/>
      </c>
      <c r="CP116" s="21" t="str">
        <f t="shared" si="193"/>
        <v/>
      </c>
      <c r="CQ116" s="21" t="str">
        <f t="shared" si="194"/>
        <v/>
      </c>
      <c r="CR116" s="24" t="str">
        <f>IF(CI116="スギ",INDEX(データ!$H$7:$J$26,MATCH(CL116,データ!$G$7:$G$26),MATCH(CJ116,データ!$H$6:$J$6)),IF(CI116="ヒノキ",INDEX(データ!$H$32:$J$51,MATCH(CL116,データ!$G$32:$G$51),MATCH(CJ116,データ!$H$31:$J$31)),IF(CI116="マツ",INDEX(データ!#REF!,MATCH(CL116,データ!#REF!),MATCH(CJ116,データ!#REF!)),IF(CI116="ザツ",INDEX(データ!#REF!,MATCH(CL116,データ!#REF!),MATCH(CJ116,データ!#REF!)),""))))</f>
        <v/>
      </c>
      <c r="CS116" s="22" t="str">
        <f t="shared" si="195"/>
        <v/>
      </c>
      <c r="CT116" s="21" t="str">
        <f t="shared" si="196"/>
        <v/>
      </c>
      <c r="CU116" s="27" t="str">
        <f t="shared" si="197"/>
        <v/>
      </c>
      <c r="CV116" s="24" t="str">
        <f t="shared" si="198"/>
        <v/>
      </c>
      <c r="CW116" s="25" t="str">
        <f t="shared" si="199"/>
        <v>0</v>
      </c>
      <c r="CX116" s="26" t="str">
        <f t="shared" si="200"/>
        <v/>
      </c>
      <c r="CY116" s="26" t="str">
        <f t="shared" si="201"/>
        <v/>
      </c>
      <c r="CZ116" s="26" t="str">
        <f t="shared" si="202"/>
        <v/>
      </c>
      <c r="DA116" s="27" t="str">
        <f t="shared" si="203"/>
        <v/>
      </c>
      <c r="DB116" s="26" t="str">
        <f t="shared" si="204"/>
        <v/>
      </c>
      <c r="DC116" s="26" t="str">
        <f t="shared" si="205"/>
        <v/>
      </c>
      <c r="DD116" s="45" t="s">
        <v>30</v>
      </c>
      <c r="DE116" s="55" t="str">
        <f>IF(ＣＳＶ貼付用!DB102="","",ＣＳＶ貼付用!DB102)</f>
        <v/>
      </c>
      <c r="DF116" s="38" t="str">
        <f>IF(ＣＳＶ貼付用!DD102="","",ＣＳＶ貼付用!DD102)</f>
        <v/>
      </c>
      <c r="DG116" s="38" t="str">
        <f>IF(ＣＳＶ貼付用!DF102="","",ＣＳＶ貼付用!DF102)</f>
        <v/>
      </c>
      <c r="DH116" s="40" t="str">
        <f t="shared" si="206"/>
        <v/>
      </c>
      <c r="DI116" s="41" t="str">
        <f>IF(林齢計算用!E102="","",林齢計算用!E102)</f>
        <v/>
      </c>
      <c r="DJ116" s="41" t="str">
        <f t="shared" si="207"/>
        <v/>
      </c>
      <c r="DK116" s="41" t="str">
        <f t="shared" si="208"/>
        <v/>
      </c>
      <c r="DL116" s="23" t="str">
        <f>IF(DG116="スギ",INDEX(データ!$C$7:$E$26,MATCH(DJ116,データ!$B$7:$B$26),MATCH(DH116,データ!$C$6:$E$6)),IF(DG116="ヒノキ",INDEX(データ!$C$32:$E$51,MATCH(DJ116,データ!$B$32:$B$51),MATCH(DH116,データ!$C$31:$E$31)),IF(DG116="マツ",INDEX(データ!#REF!,MATCH(DJ116,データ!#REF!),MATCH(DH116,データ!#REF!)),IF(DG116="ザツ",INDEX(データ!#REF!,MATCH(DJ116,データ!#REF!),MATCH(DH116,データ!#REF!)),""))))</f>
        <v/>
      </c>
      <c r="DM116" s="22" t="str">
        <f t="shared" si="146"/>
        <v/>
      </c>
      <c r="DN116" s="21" t="str">
        <f t="shared" si="209"/>
        <v/>
      </c>
      <c r="DO116" s="21" t="str">
        <f t="shared" si="210"/>
        <v/>
      </c>
      <c r="DP116" s="24" t="str">
        <f>IF(DG116="スギ",INDEX(データ!$H$7:$J$26,MATCH(DJ116,データ!$G$7:$G$26),MATCH(DH116,データ!$H$6:$J$6)),IF(DG116="ヒノキ",INDEX(データ!$H$32:$J$51,MATCH(DJ116,データ!$G$32:$G$51),MATCH(DH116,データ!$H$31:$J$31)),IF(DG116="マツ",INDEX(データ!#REF!,MATCH(DJ116,データ!#REF!),MATCH(DH116,データ!#REF!)),IF(DG116="ザツ",INDEX(データ!#REF!,MATCH(DJ116,データ!#REF!),MATCH(DH116,データ!#REF!)),""))))</f>
        <v/>
      </c>
      <c r="DQ116" s="22" t="str">
        <f t="shared" si="211"/>
        <v/>
      </c>
      <c r="DR116" s="21" t="str">
        <f t="shared" si="212"/>
        <v/>
      </c>
      <c r="DS116" s="27" t="str">
        <f t="shared" si="213"/>
        <v/>
      </c>
      <c r="DT116" s="24" t="str">
        <f t="shared" si="214"/>
        <v/>
      </c>
      <c r="DU116" s="25" t="str">
        <f t="shared" si="215"/>
        <v>0</v>
      </c>
      <c r="DV116" s="26" t="str">
        <f t="shared" si="216"/>
        <v/>
      </c>
      <c r="DW116" s="26" t="str">
        <f t="shared" si="217"/>
        <v/>
      </c>
      <c r="DX116" s="26" t="str">
        <f t="shared" si="218"/>
        <v/>
      </c>
      <c r="DY116" s="27" t="str">
        <f t="shared" si="219"/>
        <v/>
      </c>
      <c r="DZ116" s="26" t="str">
        <f t="shared" si="220"/>
        <v/>
      </c>
      <c r="EA116" s="26" t="str">
        <f t="shared" si="221"/>
        <v/>
      </c>
      <c r="EB116" s="45" t="s">
        <v>30</v>
      </c>
      <c r="EC116" s="55" t="str">
        <f>IF(ＣＳＶ貼付用!DQ102="","",ＣＳＶ貼付用!DQ102)</f>
        <v/>
      </c>
      <c r="ED116" s="38" t="str">
        <f>IF(ＣＳＶ貼付用!DS102="","",ＣＳＶ貼付用!DS102)</f>
        <v/>
      </c>
      <c r="EE116" s="38" t="str">
        <f>IF(ＣＳＶ貼付用!DU102="","",ＣＳＶ貼付用!DU102)</f>
        <v/>
      </c>
      <c r="EF116" s="40" t="str">
        <f t="shared" si="222"/>
        <v/>
      </c>
      <c r="EG116" s="41" t="str">
        <f>IF(林齢計算用!F102="","",林齢計算用!F102)</f>
        <v/>
      </c>
      <c r="EH116" s="41" t="str">
        <f t="shared" si="223"/>
        <v/>
      </c>
      <c r="EI116" s="41" t="str">
        <f t="shared" si="224"/>
        <v/>
      </c>
      <c r="EJ116" s="23" t="str">
        <f>IF(EE116="スギ",INDEX(データ!$C$7:$E$26,MATCH(EH116,データ!$B$7:$B$26),MATCH(EF116,データ!$C$6:$E$6)),IF(EE116="ヒノキ",INDEX(データ!$C$32:$E$51,MATCH(EH116,データ!$B$32:$B$51),MATCH(EF116,データ!$C$31:$E$31)),IF(EE116="マツ",INDEX(データ!#REF!,MATCH(EH116,データ!#REF!),MATCH(EF116,データ!#REF!)),IF(EE116="ザツ",INDEX(データ!#REF!,MATCH(EH116,データ!#REF!),MATCH(EF116,データ!#REF!)),""))))</f>
        <v/>
      </c>
      <c r="EK116" s="22" t="str">
        <f t="shared" si="147"/>
        <v/>
      </c>
      <c r="EL116" s="21" t="str">
        <f t="shared" si="225"/>
        <v/>
      </c>
      <c r="EM116" s="21" t="str">
        <f t="shared" si="226"/>
        <v/>
      </c>
      <c r="EN116" s="24" t="str">
        <f>IF(EE116="スギ",INDEX(データ!$H$7:$J$26,MATCH(EH116,データ!$G$7:$G$26),MATCH(EF116,データ!$H$6:$J$6)),IF(EE116="ヒノキ",INDEX(データ!$H$32:$J$51,MATCH(EH116,データ!$G$32:$G$51),MATCH(EF116,データ!$H$31:$J$31)),IF(EE116="マツ",INDEX(データ!#REF!,MATCH(EH116,データ!#REF!),MATCH(EF116,データ!#REF!)),IF(EE116="ザツ",INDEX(データ!#REF!,MATCH(EH116,データ!#REF!),MATCH(EF116,データ!#REF!)),""))))</f>
        <v/>
      </c>
      <c r="EO116" s="22" t="str">
        <f t="shared" si="227"/>
        <v/>
      </c>
      <c r="EP116" s="21" t="str">
        <f t="shared" si="228"/>
        <v/>
      </c>
      <c r="EQ116" s="27" t="str">
        <f t="shared" si="229"/>
        <v/>
      </c>
      <c r="ER116" s="24" t="str">
        <f t="shared" si="230"/>
        <v/>
      </c>
      <c r="ES116" s="25" t="str">
        <f t="shared" si="231"/>
        <v>0</v>
      </c>
      <c r="ET116" s="26" t="str">
        <f t="shared" si="232"/>
        <v/>
      </c>
      <c r="EU116" s="26" t="str">
        <f t="shared" si="233"/>
        <v/>
      </c>
      <c r="EV116" s="26" t="str">
        <f t="shared" si="234"/>
        <v/>
      </c>
      <c r="EW116" s="27" t="str">
        <f t="shared" si="235"/>
        <v/>
      </c>
      <c r="EX116" s="26" t="str">
        <f t="shared" si="236"/>
        <v/>
      </c>
      <c r="EY116" s="26" t="str">
        <f t="shared" si="237"/>
        <v/>
      </c>
      <c r="EZ116" s="26">
        <f t="shared" si="238"/>
        <v>0</v>
      </c>
      <c r="FA116" s="43"/>
    </row>
    <row r="117" spans="1:157" ht="15.95" customHeight="1" x14ac:dyDescent="0.15">
      <c r="A117" s="21"/>
      <c r="B117" s="36" t="str">
        <f>IF(ＣＳＶ貼付用!G103="","",ＣＳＶ貼付用!G103)</f>
        <v/>
      </c>
      <c r="C117" s="36" t="str">
        <f>IF(ＣＳＶ貼付用!I103="","",ＣＳＶ貼付用!I103)</f>
        <v/>
      </c>
      <c r="D117" s="36" t="str">
        <f>IF(ＣＳＶ貼付用!J103="","",ＣＳＶ貼付用!J103)</f>
        <v/>
      </c>
      <c r="E117" s="36" t="str">
        <f>IF(ＣＳＶ貼付用!F103="","",ＣＳＶ貼付用!F103)</f>
        <v/>
      </c>
      <c r="F117" s="38" t="str">
        <f>IF(ＣＳＶ貼付用!T103="","",ＣＳＶ貼付用!T103)</f>
        <v/>
      </c>
      <c r="G117" s="38"/>
      <c r="H117" s="38" t="str">
        <f>IF(ＣＳＶ貼付用!GJ103="","",ＣＳＶ貼付用!GJ103)</f>
        <v/>
      </c>
      <c r="I117" s="38" t="str">
        <f>IF(ＣＳＶ貼付用!GL103="","",ＣＳＶ貼付用!GL103)</f>
        <v/>
      </c>
      <c r="J117" s="38" t="str">
        <f>IF(ＣＳＶ貼付用!GN103="","",ＣＳＶ貼付用!GN103)</f>
        <v/>
      </c>
      <c r="K117" s="38" t="str">
        <f>IF(ＣＳＶ貼付用!GP103="","",ＣＳＶ貼付用!GP103)</f>
        <v/>
      </c>
      <c r="L117" s="45" t="s">
        <v>30</v>
      </c>
      <c r="M117" s="55" t="str">
        <f>IF(ＣＳＶ貼付用!AT103="","",ＣＳＶ貼付用!AT103)</f>
        <v/>
      </c>
      <c r="N117" s="38" t="str">
        <f>IF(ＣＳＶ貼付用!AV103="","",ＣＳＶ貼付用!AV103)</f>
        <v/>
      </c>
      <c r="O117" s="38" t="str">
        <f>IF(ＣＳＶ貼付用!AX103="","",ＣＳＶ貼付用!AX103)</f>
        <v/>
      </c>
      <c r="P117" s="40" t="str">
        <f>IF(ＣＳＶ貼付用!FE103="","",ＣＳＶ貼付用!FE103)</f>
        <v/>
      </c>
      <c r="Q117" s="41" t="str">
        <f>IF(林齢計算用!A103="","",林齢計算用!A103)</f>
        <v/>
      </c>
      <c r="R117" s="41" t="str">
        <f t="shared" si="148"/>
        <v/>
      </c>
      <c r="S117" s="56" t="str">
        <f>IF(ＣＳＶ貼付用!EG103="","",ＣＳＶ貼付用!EG103*10)</f>
        <v/>
      </c>
      <c r="T117" s="23" t="str">
        <f>IF(O117="スギ",INDEX(データ!$C$7:$E$26,MATCH(R117,データ!$B$7:$B$26),MATCH(P117,データ!$C$6:$E$6)),IF(O117="ヒノキ",INDEX(データ!$C$32:$E$51,MATCH(R117,データ!$B$32:$B$51),MATCH(P117,データ!$C$31:$E$31)),IF(O117="マツ",INDEX(データ!#REF!,MATCH(R117,データ!#REF!),MATCH(P117,データ!#REF!)),IF(O117="ザツ",INDEX(データ!#REF!,MATCH(R117,データ!#REF!),MATCH(P117,データ!#REF!)),""))))</f>
        <v/>
      </c>
      <c r="U117" s="22" t="str">
        <f t="shared" si="239"/>
        <v/>
      </c>
      <c r="V117" s="21" t="str">
        <f t="shared" si="243"/>
        <v/>
      </c>
      <c r="W117" s="21" t="str">
        <f t="shared" si="240"/>
        <v/>
      </c>
      <c r="X117" s="23" t="str">
        <f>IF(O117="スギ",INDEX(データ!$H$7:$J$26,MATCH(R117,データ!$G$7:$G$26),MATCH(P117,データ!$H$6:$J$6)),IF(O117="ヒノキ",INDEX(データ!$H$32:$J$51,MATCH(R117,データ!$G$32:$G$51),MATCH(P117,データ!$H$31:$J$31)),IF(O117="マツ",INDEX(データ!#REF!,MATCH(R117,データ!#REF!),MATCH(P117,データ!#REF!)),IF(O117="ザツ",INDEX(データ!#REF!,MATCH(R117,データ!#REF!),MATCH(P117,データ!#REF!)),""))))</f>
        <v/>
      </c>
      <c r="Y117" s="22" t="str">
        <f t="shared" si="241"/>
        <v/>
      </c>
      <c r="Z117" s="21" t="str">
        <f t="shared" si="242"/>
        <v/>
      </c>
      <c r="AA117" s="27" t="str">
        <f t="shared" si="149"/>
        <v/>
      </c>
      <c r="AB117" s="24" t="str">
        <f t="shared" si="150"/>
        <v/>
      </c>
      <c r="AC117" s="25" t="str">
        <f t="shared" si="151"/>
        <v>0</v>
      </c>
      <c r="AD117" s="26" t="str">
        <f t="shared" si="152"/>
        <v/>
      </c>
      <c r="AE117" s="26" t="str">
        <f t="shared" si="153"/>
        <v/>
      </c>
      <c r="AF117" s="26" t="str">
        <f t="shared" si="154"/>
        <v/>
      </c>
      <c r="AG117" s="27" t="str">
        <f t="shared" si="155"/>
        <v/>
      </c>
      <c r="AH117" s="26" t="str">
        <f t="shared" si="156"/>
        <v/>
      </c>
      <c r="AI117" s="26" t="str">
        <f t="shared" si="157"/>
        <v/>
      </c>
      <c r="AJ117" s="45" t="s">
        <v>30</v>
      </c>
      <c r="AK117" s="55" t="str">
        <f>IF(ＣＳＶ貼付用!BI103="","",ＣＳＶ貼付用!BI103)</f>
        <v/>
      </c>
      <c r="AL117" s="38" t="str">
        <f>IF(ＣＳＶ貼付用!BK103="","",ＣＳＶ貼付用!BK103)</f>
        <v/>
      </c>
      <c r="AM117" s="38" t="str">
        <f>IF(ＣＳＶ貼付用!BM103="","",ＣＳＶ貼付用!BM103)</f>
        <v/>
      </c>
      <c r="AN117" s="40" t="str">
        <f t="shared" si="158"/>
        <v/>
      </c>
      <c r="AO117" s="41" t="str">
        <f>IF(林齢計算用!B103="","",林齢計算用!B103)</f>
        <v/>
      </c>
      <c r="AP117" s="41" t="str">
        <f t="shared" si="159"/>
        <v/>
      </c>
      <c r="AQ117" s="41" t="str">
        <f t="shared" si="160"/>
        <v/>
      </c>
      <c r="AR117" s="23" t="str">
        <f>IF(AM117="スギ",INDEX(データ!$C$7:$E$26,MATCH(AP117,データ!$B$7:$B$26),MATCH(AN117,データ!$C$6:$E$6)),IF(AM117="ヒノキ",INDEX(データ!$C$32:$E$51,MATCH(AP117,データ!$B$32:$B$51),MATCH(AN117,データ!$C$31:$E$31)),IF(AM117="マツ",INDEX(データ!#REF!,MATCH(AP117,データ!#REF!),MATCH(AN117,データ!#REF!)),IF(AM117="ザツ",INDEX(データ!#REF!,MATCH(AP117,データ!#REF!),MATCH(AN117,データ!#REF!)),""))))</f>
        <v/>
      </c>
      <c r="AS117" s="22" t="str">
        <f t="shared" si="143"/>
        <v/>
      </c>
      <c r="AT117" s="21" t="str">
        <f t="shared" si="161"/>
        <v/>
      </c>
      <c r="AU117" s="21" t="str">
        <f t="shared" si="162"/>
        <v/>
      </c>
      <c r="AV117" s="24" t="str">
        <f>IF(AM117="スギ",INDEX(データ!$H$7:$J$26,MATCH(AP117,データ!$G$7:$G$26),MATCH(AN117,データ!$H$6:$J$6)),IF(AM117="ヒノキ",INDEX(データ!$H$32:$J$51,MATCH(AP117,データ!$G$32:$G$51),MATCH(AN117,データ!$H$31:$J$31)),IF(AM117="マツ",INDEX(データ!#REF!,MATCH(AP117,データ!#REF!),MATCH(AN117,データ!#REF!)),IF(AM117="ザツ",INDEX(データ!#REF!,MATCH(AP117,データ!#REF!),MATCH(AN117,データ!#REF!)),""))))</f>
        <v/>
      </c>
      <c r="AW117" s="22" t="str">
        <f t="shared" si="163"/>
        <v/>
      </c>
      <c r="AX117" s="21" t="str">
        <f t="shared" si="164"/>
        <v/>
      </c>
      <c r="AY117" s="27" t="str">
        <f t="shared" si="165"/>
        <v/>
      </c>
      <c r="AZ117" s="24" t="str">
        <f t="shared" si="166"/>
        <v/>
      </c>
      <c r="BA117" s="25" t="str">
        <f t="shared" si="167"/>
        <v>0</v>
      </c>
      <c r="BB117" s="26" t="str">
        <f t="shared" si="168"/>
        <v/>
      </c>
      <c r="BC117" s="26" t="str">
        <f t="shared" si="169"/>
        <v/>
      </c>
      <c r="BD117" s="26" t="str">
        <f t="shared" si="170"/>
        <v/>
      </c>
      <c r="BE117" s="27" t="str">
        <f t="shared" si="171"/>
        <v/>
      </c>
      <c r="BF117" s="26" t="str">
        <f t="shared" si="172"/>
        <v/>
      </c>
      <c r="BG117" s="26" t="str">
        <f t="shared" si="173"/>
        <v/>
      </c>
      <c r="BH117" s="45" t="s">
        <v>30</v>
      </c>
      <c r="BI117" s="55" t="str">
        <f>IF(ＣＳＶ貼付用!BX103="","",ＣＳＶ貼付用!BX103)</f>
        <v/>
      </c>
      <c r="BJ117" s="38" t="str">
        <f>IF(ＣＳＶ貼付用!BZ103="","",ＣＳＶ貼付用!BZ103)</f>
        <v/>
      </c>
      <c r="BK117" s="38" t="str">
        <f>IF(ＣＳＶ貼付用!CB103="","",ＣＳＶ貼付用!CB103)</f>
        <v/>
      </c>
      <c r="BL117" s="40" t="str">
        <f t="shared" si="174"/>
        <v/>
      </c>
      <c r="BM117" s="41" t="str">
        <f>IF(林齢計算用!C103="","",林齢計算用!C103)</f>
        <v/>
      </c>
      <c r="BN117" s="41" t="str">
        <f t="shared" si="175"/>
        <v/>
      </c>
      <c r="BO117" s="41" t="str">
        <f t="shared" si="176"/>
        <v/>
      </c>
      <c r="BP117" s="23" t="str">
        <f>IF(BK117="スギ",INDEX(データ!$C$7:$E$26,MATCH(BN117,データ!$B$7:$B$26),MATCH(BL117,データ!$C$6:$E$6)),IF(BK117="ヒノキ",INDEX(データ!$C$32:$E$51,MATCH(BN117,データ!$B$32:$B$51),MATCH(BL117,データ!$C$31:$E$31)),IF(BK117="マツ",INDEX(データ!#REF!,MATCH(BN117,データ!#REF!),MATCH(BL117,データ!#REF!)),IF(BK117="ザツ",INDEX(データ!#REF!,MATCH(BN117,データ!#REF!),MATCH(BL117,データ!#REF!)),""))))</f>
        <v/>
      </c>
      <c r="BQ117" s="22" t="str">
        <f t="shared" si="144"/>
        <v/>
      </c>
      <c r="BR117" s="21" t="str">
        <f t="shared" si="177"/>
        <v/>
      </c>
      <c r="BS117" s="21" t="str">
        <f t="shared" si="178"/>
        <v/>
      </c>
      <c r="BT117" s="24" t="str">
        <f>IF(BK117="スギ",INDEX(データ!$H$7:$J$26,MATCH(BN117,データ!$G$7:$G$26),MATCH(BL117,データ!$H$6:$J$6)),IF(BK117="ヒノキ",INDEX(データ!$H$32:$J$51,MATCH(BN117,データ!$G$32:$G$51),MATCH(BL117,データ!$H$31:$J$31)),IF(BK117="マツ",INDEX(データ!#REF!,MATCH(BN117,データ!#REF!),MATCH(BL117,データ!#REF!)),IF(BK117="ザツ",INDEX(データ!#REF!,MATCH(BN117,データ!#REF!),MATCH(BL117,データ!#REF!)),""))))</f>
        <v/>
      </c>
      <c r="BU117" s="22" t="str">
        <f t="shared" si="179"/>
        <v/>
      </c>
      <c r="BV117" s="21" t="str">
        <f t="shared" si="180"/>
        <v/>
      </c>
      <c r="BW117" s="27" t="str">
        <f t="shared" si="181"/>
        <v/>
      </c>
      <c r="BX117" s="24" t="str">
        <f t="shared" si="182"/>
        <v/>
      </c>
      <c r="BY117" s="25" t="str">
        <f t="shared" si="183"/>
        <v>0</v>
      </c>
      <c r="BZ117" s="26" t="str">
        <f t="shared" si="184"/>
        <v/>
      </c>
      <c r="CA117" s="26" t="str">
        <f t="shared" si="185"/>
        <v/>
      </c>
      <c r="CB117" s="26" t="str">
        <f t="shared" si="186"/>
        <v/>
      </c>
      <c r="CC117" s="27" t="str">
        <f t="shared" si="187"/>
        <v/>
      </c>
      <c r="CD117" s="26" t="str">
        <f t="shared" si="188"/>
        <v/>
      </c>
      <c r="CE117" s="26" t="str">
        <f t="shared" si="189"/>
        <v/>
      </c>
      <c r="CF117" s="45" t="s">
        <v>30</v>
      </c>
      <c r="CG117" s="55" t="str">
        <f>IF(ＣＳＶ貼付用!CM103="","",ＣＳＶ貼付用!CM103)</f>
        <v/>
      </c>
      <c r="CH117" s="38" t="str">
        <f>IF(ＣＳＶ貼付用!CO103="","",ＣＳＶ貼付用!CO103)</f>
        <v/>
      </c>
      <c r="CI117" s="38" t="str">
        <f>IF(ＣＳＶ貼付用!CQ103="","",ＣＳＶ貼付用!CQ103)</f>
        <v/>
      </c>
      <c r="CJ117" s="40" t="str">
        <f t="shared" si="190"/>
        <v/>
      </c>
      <c r="CK117" s="41" t="str">
        <f>IF(林齢計算用!D103="","",林齢計算用!D103)</f>
        <v/>
      </c>
      <c r="CL117" s="41" t="str">
        <f t="shared" si="191"/>
        <v/>
      </c>
      <c r="CM117" s="41" t="str">
        <f t="shared" si="192"/>
        <v/>
      </c>
      <c r="CN117" s="23" t="str">
        <f>IF(CI117="スギ",INDEX(データ!$C$7:$E$26,MATCH(CL117,データ!$B$7:$B$26),MATCH(CJ117,データ!$C$6:$E$6)),IF(CI117="ヒノキ",INDEX(データ!$C$32:$E$51,MATCH(CL117,データ!$B$32:$B$51),MATCH(CJ117,データ!$C$31:$E$31)),IF(CI117="マツ",INDEX(データ!#REF!,MATCH(CL117,データ!#REF!),MATCH(CJ117,データ!#REF!)),IF(CI117="ザツ",INDEX(データ!#REF!,MATCH(CL117,データ!#REF!),MATCH(CJ117,データ!#REF!)),""))))</f>
        <v/>
      </c>
      <c r="CO117" s="22" t="str">
        <f t="shared" si="145"/>
        <v/>
      </c>
      <c r="CP117" s="21" t="str">
        <f t="shared" si="193"/>
        <v/>
      </c>
      <c r="CQ117" s="21" t="str">
        <f t="shared" si="194"/>
        <v/>
      </c>
      <c r="CR117" s="24" t="str">
        <f>IF(CI117="スギ",INDEX(データ!$H$7:$J$26,MATCH(CL117,データ!$G$7:$G$26),MATCH(CJ117,データ!$H$6:$J$6)),IF(CI117="ヒノキ",INDEX(データ!$H$32:$J$51,MATCH(CL117,データ!$G$32:$G$51),MATCH(CJ117,データ!$H$31:$J$31)),IF(CI117="マツ",INDEX(データ!#REF!,MATCH(CL117,データ!#REF!),MATCH(CJ117,データ!#REF!)),IF(CI117="ザツ",INDEX(データ!#REF!,MATCH(CL117,データ!#REF!),MATCH(CJ117,データ!#REF!)),""))))</f>
        <v/>
      </c>
      <c r="CS117" s="22" t="str">
        <f t="shared" si="195"/>
        <v/>
      </c>
      <c r="CT117" s="21" t="str">
        <f t="shared" si="196"/>
        <v/>
      </c>
      <c r="CU117" s="27" t="str">
        <f t="shared" si="197"/>
        <v/>
      </c>
      <c r="CV117" s="24" t="str">
        <f t="shared" si="198"/>
        <v/>
      </c>
      <c r="CW117" s="25" t="str">
        <f t="shared" si="199"/>
        <v>0</v>
      </c>
      <c r="CX117" s="26" t="str">
        <f t="shared" si="200"/>
        <v/>
      </c>
      <c r="CY117" s="26" t="str">
        <f t="shared" si="201"/>
        <v/>
      </c>
      <c r="CZ117" s="26" t="str">
        <f t="shared" si="202"/>
        <v/>
      </c>
      <c r="DA117" s="27" t="str">
        <f t="shared" si="203"/>
        <v/>
      </c>
      <c r="DB117" s="26" t="str">
        <f t="shared" si="204"/>
        <v/>
      </c>
      <c r="DC117" s="26" t="str">
        <f t="shared" si="205"/>
        <v/>
      </c>
      <c r="DD117" s="45" t="s">
        <v>30</v>
      </c>
      <c r="DE117" s="55" t="str">
        <f>IF(ＣＳＶ貼付用!DB103="","",ＣＳＶ貼付用!DB103)</f>
        <v/>
      </c>
      <c r="DF117" s="38" t="str">
        <f>IF(ＣＳＶ貼付用!DD103="","",ＣＳＶ貼付用!DD103)</f>
        <v/>
      </c>
      <c r="DG117" s="38" t="str">
        <f>IF(ＣＳＶ貼付用!DF103="","",ＣＳＶ貼付用!DF103)</f>
        <v/>
      </c>
      <c r="DH117" s="40" t="str">
        <f t="shared" si="206"/>
        <v/>
      </c>
      <c r="DI117" s="41" t="str">
        <f>IF(林齢計算用!E103="","",林齢計算用!E103)</f>
        <v/>
      </c>
      <c r="DJ117" s="41" t="str">
        <f t="shared" si="207"/>
        <v/>
      </c>
      <c r="DK117" s="41" t="str">
        <f t="shared" si="208"/>
        <v/>
      </c>
      <c r="DL117" s="23" t="str">
        <f>IF(DG117="スギ",INDEX(データ!$C$7:$E$26,MATCH(DJ117,データ!$B$7:$B$26),MATCH(DH117,データ!$C$6:$E$6)),IF(DG117="ヒノキ",INDEX(データ!$C$32:$E$51,MATCH(DJ117,データ!$B$32:$B$51),MATCH(DH117,データ!$C$31:$E$31)),IF(DG117="マツ",INDEX(データ!#REF!,MATCH(DJ117,データ!#REF!),MATCH(DH117,データ!#REF!)),IF(DG117="ザツ",INDEX(データ!#REF!,MATCH(DJ117,データ!#REF!),MATCH(DH117,データ!#REF!)),""))))</f>
        <v/>
      </c>
      <c r="DM117" s="22" t="str">
        <f t="shared" si="146"/>
        <v/>
      </c>
      <c r="DN117" s="21" t="str">
        <f t="shared" si="209"/>
        <v/>
      </c>
      <c r="DO117" s="21" t="str">
        <f t="shared" si="210"/>
        <v/>
      </c>
      <c r="DP117" s="24" t="str">
        <f>IF(DG117="スギ",INDEX(データ!$H$7:$J$26,MATCH(DJ117,データ!$G$7:$G$26),MATCH(DH117,データ!$H$6:$J$6)),IF(DG117="ヒノキ",INDEX(データ!$H$32:$J$51,MATCH(DJ117,データ!$G$32:$G$51),MATCH(DH117,データ!$H$31:$J$31)),IF(DG117="マツ",INDEX(データ!#REF!,MATCH(DJ117,データ!#REF!),MATCH(DH117,データ!#REF!)),IF(DG117="ザツ",INDEX(データ!#REF!,MATCH(DJ117,データ!#REF!),MATCH(DH117,データ!#REF!)),""))))</f>
        <v/>
      </c>
      <c r="DQ117" s="22" t="str">
        <f t="shared" si="211"/>
        <v/>
      </c>
      <c r="DR117" s="21" t="str">
        <f t="shared" si="212"/>
        <v/>
      </c>
      <c r="DS117" s="27" t="str">
        <f t="shared" si="213"/>
        <v/>
      </c>
      <c r="DT117" s="24" t="str">
        <f t="shared" si="214"/>
        <v/>
      </c>
      <c r="DU117" s="25" t="str">
        <f t="shared" si="215"/>
        <v>0</v>
      </c>
      <c r="DV117" s="26" t="str">
        <f t="shared" si="216"/>
        <v/>
      </c>
      <c r="DW117" s="26" t="str">
        <f t="shared" si="217"/>
        <v/>
      </c>
      <c r="DX117" s="26" t="str">
        <f t="shared" si="218"/>
        <v/>
      </c>
      <c r="DY117" s="27" t="str">
        <f t="shared" si="219"/>
        <v/>
      </c>
      <c r="DZ117" s="26" t="str">
        <f t="shared" si="220"/>
        <v/>
      </c>
      <c r="EA117" s="26" t="str">
        <f t="shared" si="221"/>
        <v/>
      </c>
      <c r="EB117" s="45" t="s">
        <v>30</v>
      </c>
      <c r="EC117" s="55" t="str">
        <f>IF(ＣＳＶ貼付用!DQ103="","",ＣＳＶ貼付用!DQ103)</f>
        <v/>
      </c>
      <c r="ED117" s="38" t="str">
        <f>IF(ＣＳＶ貼付用!DS103="","",ＣＳＶ貼付用!DS103)</f>
        <v/>
      </c>
      <c r="EE117" s="38" t="str">
        <f>IF(ＣＳＶ貼付用!DU103="","",ＣＳＶ貼付用!DU103)</f>
        <v/>
      </c>
      <c r="EF117" s="40" t="str">
        <f t="shared" si="222"/>
        <v/>
      </c>
      <c r="EG117" s="41" t="str">
        <f>IF(林齢計算用!F103="","",林齢計算用!F103)</f>
        <v/>
      </c>
      <c r="EH117" s="41" t="str">
        <f t="shared" si="223"/>
        <v/>
      </c>
      <c r="EI117" s="41" t="str">
        <f t="shared" si="224"/>
        <v/>
      </c>
      <c r="EJ117" s="23" t="str">
        <f>IF(EE117="スギ",INDEX(データ!$C$7:$E$26,MATCH(EH117,データ!$B$7:$B$26),MATCH(EF117,データ!$C$6:$E$6)),IF(EE117="ヒノキ",INDEX(データ!$C$32:$E$51,MATCH(EH117,データ!$B$32:$B$51),MATCH(EF117,データ!$C$31:$E$31)),IF(EE117="マツ",INDEX(データ!#REF!,MATCH(EH117,データ!#REF!),MATCH(EF117,データ!#REF!)),IF(EE117="ザツ",INDEX(データ!#REF!,MATCH(EH117,データ!#REF!),MATCH(EF117,データ!#REF!)),""))))</f>
        <v/>
      </c>
      <c r="EK117" s="22" t="str">
        <f t="shared" si="147"/>
        <v/>
      </c>
      <c r="EL117" s="21" t="str">
        <f t="shared" si="225"/>
        <v/>
      </c>
      <c r="EM117" s="21" t="str">
        <f t="shared" si="226"/>
        <v/>
      </c>
      <c r="EN117" s="24" t="str">
        <f>IF(EE117="スギ",INDEX(データ!$H$7:$J$26,MATCH(EH117,データ!$G$7:$G$26),MATCH(EF117,データ!$H$6:$J$6)),IF(EE117="ヒノキ",INDEX(データ!$H$32:$J$51,MATCH(EH117,データ!$G$32:$G$51),MATCH(EF117,データ!$H$31:$J$31)),IF(EE117="マツ",INDEX(データ!#REF!,MATCH(EH117,データ!#REF!),MATCH(EF117,データ!#REF!)),IF(EE117="ザツ",INDEX(データ!#REF!,MATCH(EH117,データ!#REF!),MATCH(EF117,データ!#REF!)),""))))</f>
        <v/>
      </c>
      <c r="EO117" s="22" t="str">
        <f t="shared" si="227"/>
        <v/>
      </c>
      <c r="EP117" s="21" t="str">
        <f t="shared" si="228"/>
        <v/>
      </c>
      <c r="EQ117" s="27" t="str">
        <f t="shared" si="229"/>
        <v/>
      </c>
      <c r="ER117" s="24" t="str">
        <f t="shared" si="230"/>
        <v/>
      </c>
      <c r="ES117" s="25" t="str">
        <f t="shared" si="231"/>
        <v>0</v>
      </c>
      <c r="ET117" s="26" t="str">
        <f t="shared" si="232"/>
        <v/>
      </c>
      <c r="EU117" s="26" t="str">
        <f t="shared" si="233"/>
        <v/>
      </c>
      <c r="EV117" s="26" t="str">
        <f t="shared" si="234"/>
        <v/>
      </c>
      <c r="EW117" s="27" t="str">
        <f t="shared" si="235"/>
        <v/>
      </c>
      <c r="EX117" s="26" t="str">
        <f t="shared" si="236"/>
        <v/>
      </c>
      <c r="EY117" s="26" t="str">
        <f t="shared" si="237"/>
        <v/>
      </c>
      <c r="EZ117" s="26">
        <f t="shared" si="238"/>
        <v>0</v>
      </c>
      <c r="FA117" s="43"/>
    </row>
    <row r="118" spans="1:157" ht="15.95" customHeight="1" x14ac:dyDescent="0.15">
      <c r="A118" s="21"/>
      <c r="B118" s="36" t="str">
        <f>IF(ＣＳＶ貼付用!G104="","",ＣＳＶ貼付用!G104)</f>
        <v/>
      </c>
      <c r="C118" s="36" t="str">
        <f>IF(ＣＳＶ貼付用!I104="","",ＣＳＶ貼付用!I104)</f>
        <v/>
      </c>
      <c r="D118" s="36" t="str">
        <f>IF(ＣＳＶ貼付用!J104="","",ＣＳＶ貼付用!J104)</f>
        <v/>
      </c>
      <c r="E118" s="36" t="str">
        <f>IF(ＣＳＶ貼付用!F104="","",ＣＳＶ貼付用!F104)</f>
        <v/>
      </c>
      <c r="F118" s="38" t="str">
        <f>IF(ＣＳＶ貼付用!T104="","",ＣＳＶ貼付用!T104)</f>
        <v/>
      </c>
      <c r="G118" s="38"/>
      <c r="H118" s="38" t="str">
        <f>IF(ＣＳＶ貼付用!GJ104="","",ＣＳＶ貼付用!GJ104)</f>
        <v/>
      </c>
      <c r="I118" s="38" t="str">
        <f>IF(ＣＳＶ貼付用!GL104="","",ＣＳＶ貼付用!GL104)</f>
        <v/>
      </c>
      <c r="J118" s="38" t="str">
        <f>IF(ＣＳＶ貼付用!GN104="","",ＣＳＶ貼付用!GN104)</f>
        <v/>
      </c>
      <c r="K118" s="38" t="str">
        <f>IF(ＣＳＶ貼付用!GP104="","",ＣＳＶ貼付用!GP104)</f>
        <v/>
      </c>
      <c r="L118" s="45" t="s">
        <v>30</v>
      </c>
      <c r="M118" s="55" t="str">
        <f>IF(ＣＳＶ貼付用!AT104="","",ＣＳＶ貼付用!AT104)</f>
        <v/>
      </c>
      <c r="N118" s="38" t="str">
        <f>IF(ＣＳＶ貼付用!AV104="","",ＣＳＶ貼付用!AV104)</f>
        <v/>
      </c>
      <c r="O118" s="38" t="str">
        <f>IF(ＣＳＶ貼付用!AX104="","",ＣＳＶ貼付用!AX104)</f>
        <v/>
      </c>
      <c r="P118" s="40" t="str">
        <f>IF(ＣＳＶ貼付用!FE104="","",ＣＳＶ貼付用!FE104)</f>
        <v/>
      </c>
      <c r="Q118" s="41" t="str">
        <f>IF(林齢計算用!A104="","",林齢計算用!A104)</f>
        <v/>
      </c>
      <c r="R118" s="41" t="str">
        <f t="shared" si="148"/>
        <v/>
      </c>
      <c r="S118" s="56" t="str">
        <f>IF(ＣＳＶ貼付用!EG104="","",ＣＳＶ貼付用!EG104*10)</f>
        <v/>
      </c>
      <c r="T118" s="23" t="str">
        <f>IF(O118="スギ",INDEX(データ!$C$7:$E$26,MATCH(R118,データ!$B$7:$B$26),MATCH(P118,データ!$C$6:$E$6)),IF(O118="ヒノキ",INDEX(データ!$C$32:$E$51,MATCH(R118,データ!$B$32:$B$51),MATCH(P118,データ!$C$31:$E$31)),IF(O118="マツ",INDEX(データ!#REF!,MATCH(R118,データ!#REF!),MATCH(P118,データ!#REF!)),IF(O118="ザツ",INDEX(データ!#REF!,MATCH(R118,データ!#REF!),MATCH(P118,データ!#REF!)),""))))</f>
        <v/>
      </c>
      <c r="U118" s="22" t="str">
        <f t="shared" si="239"/>
        <v/>
      </c>
      <c r="V118" s="21" t="str">
        <f t="shared" si="243"/>
        <v/>
      </c>
      <c r="W118" s="21" t="str">
        <f t="shared" si="240"/>
        <v/>
      </c>
      <c r="X118" s="23" t="str">
        <f>IF(O118="スギ",INDEX(データ!$H$7:$J$26,MATCH(R118,データ!$G$7:$G$26),MATCH(P118,データ!$H$6:$J$6)),IF(O118="ヒノキ",INDEX(データ!$H$32:$J$51,MATCH(R118,データ!$G$32:$G$51),MATCH(P118,データ!$H$31:$J$31)),IF(O118="マツ",INDEX(データ!#REF!,MATCH(R118,データ!#REF!),MATCH(P118,データ!#REF!)),IF(O118="ザツ",INDEX(データ!#REF!,MATCH(R118,データ!#REF!),MATCH(P118,データ!#REF!)),""))))</f>
        <v/>
      </c>
      <c r="Y118" s="22" t="str">
        <f t="shared" si="241"/>
        <v/>
      </c>
      <c r="Z118" s="21" t="str">
        <f t="shared" si="242"/>
        <v/>
      </c>
      <c r="AA118" s="27" t="str">
        <f t="shared" si="149"/>
        <v/>
      </c>
      <c r="AB118" s="24" t="str">
        <f t="shared" si="150"/>
        <v/>
      </c>
      <c r="AC118" s="25" t="str">
        <f t="shared" si="151"/>
        <v>0</v>
      </c>
      <c r="AD118" s="26" t="str">
        <f t="shared" si="152"/>
        <v/>
      </c>
      <c r="AE118" s="26" t="str">
        <f t="shared" si="153"/>
        <v/>
      </c>
      <c r="AF118" s="26" t="str">
        <f t="shared" si="154"/>
        <v/>
      </c>
      <c r="AG118" s="27" t="str">
        <f t="shared" si="155"/>
        <v/>
      </c>
      <c r="AH118" s="26" t="str">
        <f t="shared" si="156"/>
        <v/>
      </c>
      <c r="AI118" s="26" t="str">
        <f t="shared" si="157"/>
        <v/>
      </c>
      <c r="AJ118" s="45" t="s">
        <v>30</v>
      </c>
      <c r="AK118" s="55" t="str">
        <f>IF(ＣＳＶ貼付用!BI104="","",ＣＳＶ貼付用!BI104)</f>
        <v/>
      </c>
      <c r="AL118" s="38" t="str">
        <f>IF(ＣＳＶ貼付用!BK104="","",ＣＳＶ貼付用!BK104)</f>
        <v/>
      </c>
      <c r="AM118" s="38" t="str">
        <f>IF(ＣＳＶ貼付用!BM104="","",ＣＳＶ貼付用!BM104)</f>
        <v/>
      </c>
      <c r="AN118" s="40" t="str">
        <f t="shared" si="158"/>
        <v/>
      </c>
      <c r="AO118" s="41" t="str">
        <f>IF(林齢計算用!B104="","",林齢計算用!B104)</f>
        <v/>
      </c>
      <c r="AP118" s="41" t="str">
        <f t="shared" si="159"/>
        <v/>
      </c>
      <c r="AQ118" s="41" t="str">
        <f t="shared" si="160"/>
        <v/>
      </c>
      <c r="AR118" s="23" t="str">
        <f>IF(AM118="スギ",INDEX(データ!$C$7:$E$26,MATCH(AP118,データ!$B$7:$B$26),MATCH(AN118,データ!$C$6:$E$6)),IF(AM118="ヒノキ",INDEX(データ!$C$32:$E$51,MATCH(AP118,データ!$B$32:$B$51),MATCH(AN118,データ!$C$31:$E$31)),IF(AM118="マツ",INDEX(データ!#REF!,MATCH(AP118,データ!#REF!),MATCH(AN118,データ!#REF!)),IF(AM118="ザツ",INDEX(データ!#REF!,MATCH(AP118,データ!#REF!),MATCH(AN118,データ!#REF!)),""))))</f>
        <v/>
      </c>
      <c r="AS118" s="22" t="str">
        <f t="shared" si="143"/>
        <v/>
      </c>
      <c r="AT118" s="21" t="str">
        <f t="shared" si="161"/>
        <v/>
      </c>
      <c r="AU118" s="21" t="str">
        <f t="shared" si="162"/>
        <v/>
      </c>
      <c r="AV118" s="24" t="str">
        <f>IF(AM118="スギ",INDEX(データ!$H$7:$J$26,MATCH(AP118,データ!$G$7:$G$26),MATCH(AN118,データ!$H$6:$J$6)),IF(AM118="ヒノキ",INDEX(データ!$H$32:$J$51,MATCH(AP118,データ!$G$32:$G$51),MATCH(AN118,データ!$H$31:$J$31)),IF(AM118="マツ",INDEX(データ!#REF!,MATCH(AP118,データ!#REF!),MATCH(AN118,データ!#REF!)),IF(AM118="ザツ",INDEX(データ!#REF!,MATCH(AP118,データ!#REF!),MATCH(AN118,データ!#REF!)),""))))</f>
        <v/>
      </c>
      <c r="AW118" s="22" t="str">
        <f t="shared" si="163"/>
        <v/>
      </c>
      <c r="AX118" s="21" t="str">
        <f t="shared" si="164"/>
        <v/>
      </c>
      <c r="AY118" s="27" t="str">
        <f t="shared" si="165"/>
        <v/>
      </c>
      <c r="AZ118" s="24" t="str">
        <f t="shared" si="166"/>
        <v/>
      </c>
      <c r="BA118" s="25" t="str">
        <f t="shared" si="167"/>
        <v>0</v>
      </c>
      <c r="BB118" s="26" t="str">
        <f t="shared" si="168"/>
        <v/>
      </c>
      <c r="BC118" s="26" t="str">
        <f t="shared" si="169"/>
        <v/>
      </c>
      <c r="BD118" s="26" t="str">
        <f t="shared" si="170"/>
        <v/>
      </c>
      <c r="BE118" s="27" t="str">
        <f t="shared" si="171"/>
        <v/>
      </c>
      <c r="BF118" s="26" t="str">
        <f t="shared" si="172"/>
        <v/>
      </c>
      <c r="BG118" s="26" t="str">
        <f t="shared" si="173"/>
        <v/>
      </c>
      <c r="BH118" s="45" t="s">
        <v>30</v>
      </c>
      <c r="BI118" s="55" t="str">
        <f>IF(ＣＳＶ貼付用!BX104="","",ＣＳＶ貼付用!BX104)</f>
        <v/>
      </c>
      <c r="BJ118" s="38" t="str">
        <f>IF(ＣＳＶ貼付用!BZ104="","",ＣＳＶ貼付用!BZ104)</f>
        <v/>
      </c>
      <c r="BK118" s="38" t="str">
        <f>IF(ＣＳＶ貼付用!CB104="","",ＣＳＶ貼付用!CB104)</f>
        <v/>
      </c>
      <c r="BL118" s="40" t="str">
        <f t="shared" si="174"/>
        <v/>
      </c>
      <c r="BM118" s="41" t="str">
        <f>IF(林齢計算用!C104="","",林齢計算用!C104)</f>
        <v/>
      </c>
      <c r="BN118" s="41" t="str">
        <f t="shared" si="175"/>
        <v/>
      </c>
      <c r="BO118" s="41" t="str">
        <f t="shared" si="176"/>
        <v/>
      </c>
      <c r="BP118" s="23" t="str">
        <f>IF(BK118="スギ",INDEX(データ!$C$7:$E$26,MATCH(BN118,データ!$B$7:$B$26),MATCH(BL118,データ!$C$6:$E$6)),IF(BK118="ヒノキ",INDEX(データ!$C$32:$E$51,MATCH(BN118,データ!$B$32:$B$51),MATCH(BL118,データ!$C$31:$E$31)),IF(BK118="マツ",INDEX(データ!#REF!,MATCH(BN118,データ!#REF!),MATCH(BL118,データ!#REF!)),IF(BK118="ザツ",INDEX(データ!#REF!,MATCH(BN118,データ!#REF!),MATCH(BL118,データ!#REF!)),""))))</f>
        <v/>
      </c>
      <c r="BQ118" s="22" t="str">
        <f t="shared" si="144"/>
        <v/>
      </c>
      <c r="BR118" s="21" t="str">
        <f t="shared" si="177"/>
        <v/>
      </c>
      <c r="BS118" s="21" t="str">
        <f t="shared" si="178"/>
        <v/>
      </c>
      <c r="BT118" s="24" t="str">
        <f>IF(BK118="スギ",INDEX(データ!$H$7:$J$26,MATCH(BN118,データ!$G$7:$G$26),MATCH(BL118,データ!$H$6:$J$6)),IF(BK118="ヒノキ",INDEX(データ!$H$32:$J$51,MATCH(BN118,データ!$G$32:$G$51),MATCH(BL118,データ!$H$31:$J$31)),IF(BK118="マツ",INDEX(データ!#REF!,MATCH(BN118,データ!#REF!),MATCH(BL118,データ!#REF!)),IF(BK118="ザツ",INDEX(データ!#REF!,MATCH(BN118,データ!#REF!),MATCH(BL118,データ!#REF!)),""))))</f>
        <v/>
      </c>
      <c r="BU118" s="22" t="str">
        <f t="shared" si="179"/>
        <v/>
      </c>
      <c r="BV118" s="21" t="str">
        <f t="shared" si="180"/>
        <v/>
      </c>
      <c r="BW118" s="27" t="str">
        <f t="shared" si="181"/>
        <v/>
      </c>
      <c r="BX118" s="24" t="str">
        <f t="shared" si="182"/>
        <v/>
      </c>
      <c r="BY118" s="25" t="str">
        <f t="shared" si="183"/>
        <v>0</v>
      </c>
      <c r="BZ118" s="26" t="str">
        <f t="shared" si="184"/>
        <v/>
      </c>
      <c r="CA118" s="26" t="str">
        <f t="shared" si="185"/>
        <v/>
      </c>
      <c r="CB118" s="26" t="str">
        <f t="shared" si="186"/>
        <v/>
      </c>
      <c r="CC118" s="27" t="str">
        <f t="shared" si="187"/>
        <v/>
      </c>
      <c r="CD118" s="26" t="str">
        <f t="shared" si="188"/>
        <v/>
      </c>
      <c r="CE118" s="26" t="str">
        <f t="shared" si="189"/>
        <v/>
      </c>
      <c r="CF118" s="45" t="s">
        <v>30</v>
      </c>
      <c r="CG118" s="55" t="str">
        <f>IF(ＣＳＶ貼付用!CM104="","",ＣＳＶ貼付用!CM104)</f>
        <v/>
      </c>
      <c r="CH118" s="38" t="str">
        <f>IF(ＣＳＶ貼付用!CO104="","",ＣＳＶ貼付用!CO104)</f>
        <v/>
      </c>
      <c r="CI118" s="38" t="str">
        <f>IF(ＣＳＶ貼付用!CQ104="","",ＣＳＶ貼付用!CQ104)</f>
        <v/>
      </c>
      <c r="CJ118" s="40" t="str">
        <f t="shared" si="190"/>
        <v/>
      </c>
      <c r="CK118" s="41" t="str">
        <f>IF(林齢計算用!D104="","",林齢計算用!D104)</f>
        <v/>
      </c>
      <c r="CL118" s="41" t="str">
        <f t="shared" si="191"/>
        <v/>
      </c>
      <c r="CM118" s="41" t="str">
        <f t="shared" si="192"/>
        <v/>
      </c>
      <c r="CN118" s="23" t="str">
        <f>IF(CI118="スギ",INDEX(データ!$C$7:$E$26,MATCH(CL118,データ!$B$7:$B$26),MATCH(CJ118,データ!$C$6:$E$6)),IF(CI118="ヒノキ",INDEX(データ!$C$32:$E$51,MATCH(CL118,データ!$B$32:$B$51),MATCH(CJ118,データ!$C$31:$E$31)),IF(CI118="マツ",INDEX(データ!#REF!,MATCH(CL118,データ!#REF!),MATCH(CJ118,データ!#REF!)),IF(CI118="ザツ",INDEX(データ!#REF!,MATCH(CL118,データ!#REF!),MATCH(CJ118,データ!#REF!)),""))))</f>
        <v/>
      </c>
      <c r="CO118" s="22" t="str">
        <f t="shared" si="145"/>
        <v/>
      </c>
      <c r="CP118" s="21" t="str">
        <f t="shared" si="193"/>
        <v/>
      </c>
      <c r="CQ118" s="21" t="str">
        <f t="shared" si="194"/>
        <v/>
      </c>
      <c r="CR118" s="24" t="str">
        <f>IF(CI118="スギ",INDEX(データ!$H$7:$J$26,MATCH(CL118,データ!$G$7:$G$26),MATCH(CJ118,データ!$H$6:$J$6)),IF(CI118="ヒノキ",INDEX(データ!$H$32:$J$51,MATCH(CL118,データ!$G$32:$G$51),MATCH(CJ118,データ!$H$31:$J$31)),IF(CI118="マツ",INDEX(データ!#REF!,MATCH(CL118,データ!#REF!),MATCH(CJ118,データ!#REF!)),IF(CI118="ザツ",INDEX(データ!#REF!,MATCH(CL118,データ!#REF!),MATCH(CJ118,データ!#REF!)),""))))</f>
        <v/>
      </c>
      <c r="CS118" s="22" t="str">
        <f t="shared" si="195"/>
        <v/>
      </c>
      <c r="CT118" s="21" t="str">
        <f t="shared" si="196"/>
        <v/>
      </c>
      <c r="CU118" s="27" t="str">
        <f t="shared" si="197"/>
        <v/>
      </c>
      <c r="CV118" s="24" t="str">
        <f t="shared" si="198"/>
        <v/>
      </c>
      <c r="CW118" s="25" t="str">
        <f t="shared" si="199"/>
        <v>0</v>
      </c>
      <c r="CX118" s="26" t="str">
        <f t="shared" si="200"/>
        <v/>
      </c>
      <c r="CY118" s="26" t="str">
        <f t="shared" si="201"/>
        <v/>
      </c>
      <c r="CZ118" s="26" t="str">
        <f t="shared" si="202"/>
        <v/>
      </c>
      <c r="DA118" s="27" t="str">
        <f t="shared" si="203"/>
        <v/>
      </c>
      <c r="DB118" s="26" t="str">
        <f t="shared" si="204"/>
        <v/>
      </c>
      <c r="DC118" s="26" t="str">
        <f t="shared" si="205"/>
        <v/>
      </c>
      <c r="DD118" s="45" t="s">
        <v>30</v>
      </c>
      <c r="DE118" s="55" t="str">
        <f>IF(ＣＳＶ貼付用!DB104="","",ＣＳＶ貼付用!DB104)</f>
        <v/>
      </c>
      <c r="DF118" s="38" t="str">
        <f>IF(ＣＳＶ貼付用!DD104="","",ＣＳＶ貼付用!DD104)</f>
        <v/>
      </c>
      <c r="DG118" s="38" t="str">
        <f>IF(ＣＳＶ貼付用!DF104="","",ＣＳＶ貼付用!DF104)</f>
        <v/>
      </c>
      <c r="DH118" s="40" t="str">
        <f t="shared" si="206"/>
        <v/>
      </c>
      <c r="DI118" s="41" t="str">
        <f>IF(林齢計算用!E104="","",林齢計算用!E104)</f>
        <v/>
      </c>
      <c r="DJ118" s="41" t="str">
        <f t="shared" si="207"/>
        <v/>
      </c>
      <c r="DK118" s="41" t="str">
        <f t="shared" si="208"/>
        <v/>
      </c>
      <c r="DL118" s="23" t="str">
        <f>IF(DG118="スギ",INDEX(データ!$C$7:$E$26,MATCH(DJ118,データ!$B$7:$B$26),MATCH(DH118,データ!$C$6:$E$6)),IF(DG118="ヒノキ",INDEX(データ!$C$32:$E$51,MATCH(DJ118,データ!$B$32:$B$51),MATCH(DH118,データ!$C$31:$E$31)),IF(DG118="マツ",INDEX(データ!#REF!,MATCH(DJ118,データ!#REF!),MATCH(DH118,データ!#REF!)),IF(DG118="ザツ",INDEX(データ!#REF!,MATCH(DJ118,データ!#REF!),MATCH(DH118,データ!#REF!)),""))))</f>
        <v/>
      </c>
      <c r="DM118" s="22" t="str">
        <f t="shared" si="146"/>
        <v/>
      </c>
      <c r="DN118" s="21" t="str">
        <f t="shared" si="209"/>
        <v/>
      </c>
      <c r="DO118" s="21" t="str">
        <f t="shared" si="210"/>
        <v/>
      </c>
      <c r="DP118" s="24" t="str">
        <f>IF(DG118="スギ",INDEX(データ!$H$7:$J$26,MATCH(DJ118,データ!$G$7:$G$26),MATCH(DH118,データ!$H$6:$J$6)),IF(DG118="ヒノキ",INDEX(データ!$H$32:$J$51,MATCH(DJ118,データ!$G$32:$G$51),MATCH(DH118,データ!$H$31:$J$31)),IF(DG118="マツ",INDEX(データ!#REF!,MATCH(DJ118,データ!#REF!),MATCH(DH118,データ!#REF!)),IF(DG118="ザツ",INDEX(データ!#REF!,MATCH(DJ118,データ!#REF!),MATCH(DH118,データ!#REF!)),""))))</f>
        <v/>
      </c>
      <c r="DQ118" s="22" t="str">
        <f t="shared" si="211"/>
        <v/>
      </c>
      <c r="DR118" s="21" t="str">
        <f t="shared" si="212"/>
        <v/>
      </c>
      <c r="DS118" s="27" t="str">
        <f t="shared" si="213"/>
        <v/>
      </c>
      <c r="DT118" s="24" t="str">
        <f t="shared" si="214"/>
        <v/>
      </c>
      <c r="DU118" s="25" t="str">
        <f t="shared" si="215"/>
        <v>0</v>
      </c>
      <c r="DV118" s="26" t="str">
        <f t="shared" si="216"/>
        <v/>
      </c>
      <c r="DW118" s="26" t="str">
        <f t="shared" si="217"/>
        <v/>
      </c>
      <c r="DX118" s="26" t="str">
        <f t="shared" si="218"/>
        <v/>
      </c>
      <c r="DY118" s="27" t="str">
        <f t="shared" si="219"/>
        <v/>
      </c>
      <c r="DZ118" s="26" t="str">
        <f t="shared" si="220"/>
        <v/>
      </c>
      <c r="EA118" s="26" t="str">
        <f t="shared" si="221"/>
        <v/>
      </c>
      <c r="EB118" s="45" t="s">
        <v>30</v>
      </c>
      <c r="EC118" s="55" t="str">
        <f>IF(ＣＳＶ貼付用!DQ104="","",ＣＳＶ貼付用!DQ104)</f>
        <v/>
      </c>
      <c r="ED118" s="38" t="str">
        <f>IF(ＣＳＶ貼付用!DS104="","",ＣＳＶ貼付用!DS104)</f>
        <v/>
      </c>
      <c r="EE118" s="38" t="str">
        <f>IF(ＣＳＶ貼付用!DU104="","",ＣＳＶ貼付用!DU104)</f>
        <v/>
      </c>
      <c r="EF118" s="40" t="str">
        <f t="shared" si="222"/>
        <v/>
      </c>
      <c r="EG118" s="41" t="str">
        <f>IF(林齢計算用!F104="","",林齢計算用!F104)</f>
        <v/>
      </c>
      <c r="EH118" s="41" t="str">
        <f t="shared" si="223"/>
        <v/>
      </c>
      <c r="EI118" s="41" t="str">
        <f t="shared" si="224"/>
        <v/>
      </c>
      <c r="EJ118" s="23" t="str">
        <f>IF(EE118="スギ",INDEX(データ!$C$7:$E$26,MATCH(EH118,データ!$B$7:$B$26),MATCH(EF118,データ!$C$6:$E$6)),IF(EE118="ヒノキ",INDEX(データ!$C$32:$E$51,MATCH(EH118,データ!$B$32:$B$51),MATCH(EF118,データ!$C$31:$E$31)),IF(EE118="マツ",INDEX(データ!#REF!,MATCH(EH118,データ!#REF!),MATCH(EF118,データ!#REF!)),IF(EE118="ザツ",INDEX(データ!#REF!,MATCH(EH118,データ!#REF!),MATCH(EF118,データ!#REF!)),""))))</f>
        <v/>
      </c>
      <c r="EK118" s="22" t="str">
        <f t="shared" si="147"/>
        <v/>
      </c>
      <c r="EL118" s="21" t="str">
        <f t="shared" si="225"/>
        <v/>
      </c>
      <c r="EM118" s="21" t="str">
        <f t="shared" si="226"/>
        <v/>
      </c>
      <c r="EN118" s="24" t="str">
        <f>IF(EE118="スギ",INDEX(データ!$H$7:$J$26,MATCH(EH118,データ!$G$7:$G$26),MATCH(EF118,データ!$H$6:$J$6)),IF(EE118="ヒノキ",INDEX(データ!$H$32:$J$51,MATCH(EH118,データ!$G$32:$G$51),MATCH(EF118,データ!$H$31:$J$31)),IF(EE118="マツ",INDEX(データ!#REF!,MATCH(EH118,データ!#REF!),MATCH(EF118,データ!#REF!)),IF(EE118="ザツ",INDEX(データ!#REF!,MATCH(EH118,データ!#REF!),MATCH(EF118,データ!#REF!)),""))))</f>
        <v/>
      </c>
      <c r="EO118" s="22" t="str">
        <f t="shared" si="227"/>
        <v/>
      </c>
      <c r="EP118" s="21" t="str">
        <f t="shared" si="228"/>
        <v/>
      </c>
      <c r="EQ118" s="27" t="str">
        <f t="shared" si="229"/>
        <v/>
      </c>
      <c r="ER118" s="24" t="str">
        <f t="shared" si="230"/>
        <v/>
      </c>
      <c r="ES118" s="25" t="str">
        <f t="shared" si="231"/>
        <v>0</v>
      </c>
      <c r="ET118" s="26" t="str">
        <f t="shared" si="232"/>
        <v/>
      </c>
      <c r="EU118" s="26" t="str">
        <f t="shared" si="233"/>
        <v/>
      </c>
      <c r="EV118" s="26" t="str">
        <f t="shared" si="234"/>
        <v/>
      </c>
      <c r="EW118" s="27" t="str">
        <f t="shared" si="235"/>
        <v/>
      </c>
      <c r="EX118" s="26" t="str">
        <f t="shared" si="236"/>
        <v/>
      </c>
      <c r="EY118" s="26" t="str">
        <f t="shared" si="237"/>
        <v/>
      </c>
      <c r="EZ118" s="26">
        <f t="shared" si="238"/>
        <v>0</v>
      </c>
      <c r="FA118" s="43"/>
    </row>
    <row r="119" spans="1:157" ht="15.95" customHeight="1" x14ac:dyDescent="0.15">
      <c r="A119" s="21"/>
      <c r="B119" s="36" t="str">
        <f>IF(ＣＳＶ貼付用!G105="","",ＣＳＶ貼付用!G105)</f>
        <v/>
      </c>
      <c r="C119" s="36" t="str">
        <f>IF(ＣＳＶ貼付用!I105="","",ＣＳＶ貼付用!I105)</f>
        <v/>
      </c>
      <c r="D119" s="36" t="str">
        <f>IF(ＣＳＶ貼付用!J105="","",ＣＳＶ貼付用!J105)</f>
        <v/>
      </c>
      <c r="E119" s="36" t="str">
        <f>IF(ＣＳＶ貼付用!F105="","",ＣＳＶ貼付用!F105)</f>
        <v/>
      </c>
      <c r="F119" s="38" t="str">
        <f>IF(ＣＳＶ貼付用!T105="","",ＣＳＶ貼付用!T105)</f>
        <v/>
      </c>
      <c r="G119" s="38"/>
      <c r="H119" s="38" t="str">
        <f>IF(ＣＳＶ貼付用!GJ105="","",ＣＳＶ貼付用!GJ105)</f>
        <v/>
      </c>
      <c r="I119" s="38" t="str">
        <f>IF(ＣＳＶ貼付用!GL105="","",ＣＳＶ貼付用!GL105)</f>
        <v/>
      </c>
      <c r="J119" s="38" t="str">
        <f>IF(ＣＳＶ貼付用!GN105="","",ＣＳＶ貼付用!GN105)</f>
        <v/>
      </c>
      <c r="K119" s="38" t="str">
        <f>IF(ＣＳＶ貼付用!GP105="","",ＣＳＶ貼付用!GP105)</f>
        <v/>
      </c>
      <c r="L119" s="45" t="s">
        <v>30</v>
      </c>
      <c r="M119" s="55" t="str">
        <f>IF(ＣＳＶ貼付用!AT105="","",ＣＳＶ貼付用!AT105)</f>
        <v/>
      </c>
      <c r="N119" s="38" t="str">
        <f>IF(ＣＳＶ貼付用!AV105="","",ＣＳＶ貼付用!AV105)</f>
        <v/>
      </c>
      <c r="O119" s="38" t="str">
        <f>IF(ＣＳＶ貼付用!AX105="","",ＣＳＶ貼付用!AX105)</f>
        <v/>
      </c>
      <c r="P119" s="40" t="str">
        <f>IF(ＣＳＶ貼付用!FE105="","",ＣＳＶ貼付用!FE105)</f>
        <v/>
      </c>
      <c r="Q119" s="41" t="str">
        <f>IF(林齢計算用!A105="","",林齢計算用!A105)</f>
        <v/>
      </c>
      <c r="R119" s="41" t="str">
        <f t="shared" si="148"/>
        <v/>
      </c>
      <c r="S119" s="56" t="str">
        <f>IF(ＣＳＶ貼付用!EG105="","",ＣＳＶ貼付用!EG105*10)</f>
        <v/>
      </c>
      <c r="T119" s="23" t="str">
        <f>IF(O119="スギ",INDEX(データ!$C$7:$E$26,MATCH(R119,データ!$B$7:$B$26),MATCH(P119,データ!$C$6:$E$6)),IF(O119="ヒノキ",INDEX(データ!$C$32:$E$51,MATCH(R119,データ!$B$32:$B$51),MATCH(P119,データ!$C$31:$E$31)),IF(O119="マツ",INDEX(データ!#REF!,MATCH(R119,データ!#REF!),MATCH(P119,データ!#REF!)),IF(O119="ザツ",INDEX(データ!#REF!,MATCH(R119,データ!#REF!),MATCH(P119,データ!#REF!)),""))))</f>
        <v/>
      </c>
      <c r="U119" s="22" t="str">
        <f t="shared" si="239"/>
        <v/>
      </c>
      <c r="V119" s="21" t="str">
        <f t="shared" si="243"/>
        <v/>
      </c>
      <c r="W119" s="21" t="str">
        <f t="shared" si="240"/>
        <v/>
      </c>
      <c r="X119" s="23" t="str">
        <f>IF(O119="スギ",INDEX(データ!$H$7:$J$26,MATCH(R119,データ!$G$7:$G$26),MATCH(P119,データ!$H$6:$J$6)),IF(O119="ヒノキ",INDEX(データ!$H$32:$J$51,MATCH(R119,データ!$G$32:$G$51),MATCH(P119,データ!$H$31:$J$31)),IF(O119="マツ",INDEX(データ!#REF!,MATCH(R119,データ!#REF!),MATCH(P119,データ!#REF!)),IF(O119="ザツ",INDEX(データ!#REF!,MATCH(R119,データ!#REF!),MATCH(P119,データ!#REF!)),""))))</f>
        <v/>
      </c>
      <c r="Y119" s="22" t="str">
        <f t="shared" si="241"/>
        <v/>
      </c>
      <c r="Z119" s="21" t="str">
        <f t="shared" si="242"/>
        <v/>
      </c>
      <c r="AA119" s="27" t="str">
        <f t="shared" si="149"/>
        <v/>
      </c>
      <c r="AB119" s="24" t="str">
        <f t="shared" si="150"/>
        <v/>
      </c>
      <c r="AC119" s="25" t="str">
        <f t="shared" si="151"/>
        <v>0</v>
      </c>
      <c r="AD119" s="26" t="str">
        <f t="shared" si="152"/>
        <v/>
      </c>
      <c r="AE119" s="26" t="str">
        <f t="shared" si="153"/>
        <v/>
      </c>
      <c r="AF119" s="26" t="str">
        <f t="shared" si="154"/>
        <v/>
      </c>
      <c r="AG119" s="27" t="str">
        <f t="shared" si="155"/>
        <v/>
      </c>
      <c r="AH119" s="26" t="str">
        <f t="shared" si="156"/>
        <v/>
      </c>
      <c r="AI119" s="26" t="str">
        <f t="shared" si="157"/>
        <v/>
      </c>
      <c r="AJ119" s="45" t="s">
        <v>30</v>
      </c>
      <c r="AK119" s="55" t="str">
        <f>IF(ＣＳＶ貼付用!BI105="","",ＣＳＶ貼付用!BI105)</f>
        <v/>
      </c>
      <c r="AL119" s="38" t="str">
        <f>IF(ＣＳＶ貼付用!BK105="","",ＣＳＶ貼付用!BK105)</f>
        <v/>
      </c>
      <c r="AM119" s="38" t="str">
        <f>IF(ＣＳＶ貼付用!BM105="","",ＣＳＶ貼付用!BM105)</f>
        <v/>
      </c>
      <c r="AN119" s="40" t="str">
        <f t="shared" si="158"/>
        <v/>
      </c>
      <c r="AO119" s="41" t="str">
        <f>IF(林齢計算用!B105="","",林齢計算用!B105)</f>
        <v/>
      </c>
      <c r="AP119" s="41" t="str">
        <f t="shared" si="159"/>
        <v/>
      </c>
      <c r="AQ119" s="41" t="str">
        <f t="shared" si="160"/>
        <v/>
      </c>
      <c r="AR119" s="23" t="str">
        <f>IF(AM119="スギ",INDEX(データ!$C$7:$E$26,MATCH(AP119,データ!$B$7:$B$26),MATCH(AN119,データ!$C$6:$E$6)),IF(AM119="ヒノキ",INDEX(データ!$C$32:$E$51,MATCH(AP119,データ!$B$32:$B$51),MATCH(AN119,データ!$C$31:$E$31)),IF(AM119="マツ",INDEX(データ!#REF!,MATCH(AP119,データ!#REF!),MATCH(AN119,データ!#REF!)),IF(AM119="ザツ",INDEX(データ!#REF!,MATCH(AP119,データ!#REF!),MATCH(AN119,データ!#REF!)),""))))</f>
        <v/>
      </c>
      <c r="AS119" s="22" t="str">
        <f t="shared" si="143"/>
        <v/>
      </c>
      <c r="AT119" s="21" t="str">
        <f t="shared" si="161"/>
        <v/>
      </c>
      <c r="AU119" s="21" t="str">
        <f t="shared" si="162"/>
        <v/>
      </c>
      <c r="AV119" s="24" t="str">
        <f>IF(AM119="スギ",INDEX(データ!$H$7:$J$26,MATCH(AP119,データ!$G$7:$G$26),MATCH(AN119,データ!$H$6:$J$6)),IF(AM119="ヒノキ",INDEX(データ!$H$32:$J$51,MATCH(AP119,データ!$G$32:$G$51),MATCH(AN119,データ!$H$31:$J$31)),IF(AM119="マツ",INDEX(データ!#REF!,MATCH(AP119,データ!#REF!),MATCH(AN119,データ!#REF!)),IF(AM119="ザツ",INDEX(データ!#REF!,MATCH(AP119,データ!#REF!),MATCH(AN119,データ!#REF!)),""))))</f>
        <v/>
      </c>
      <c r="AW119" s="22" t="str">
        <f t="shared" si="163"/>
        <v/>
      </c>
      <c r="AX119" s="21" t="str">
        <f t="shared" si="164"/>
        <v/>
      </c>
      <c r="AY119" s="27" t="str">
        <f t="shared" si="165"/>
        <v/>
      </c>
      <c r="AZ119" s="24" t="str">
        <f t="shared" si="166"/>
        <v/>
      </c>
      <c r="BA119" s="25" t="str">
        <f t="shared" si="167"/>
        <v>0</v>
      </c>
      <c r="BB119" s="26" t="str">
        <f t="shared" si="168"/>
        <v/>
      </c>
      <c r="BC119" s="26" t="str">
        <f t="shared" si="169"/>
        <v/>
      </c>
      <c r="BD119" s="26" t="str">
        <f t="shared" si="170"/>
        <v/>
      </c>
      <c r="BE119" s="27" t="str">
        <f t="shared" si="171"/>
        <v/>
      </c>
      <c r="BF119" s="26" t="str">
        <f t="shared" si="172"/>
        <v/>
      </c>
      <c r="BG119" s="26" t="str">
        <f t="shared" si="173"/>
        <v/>
      </c>
      <c r="BH119" s="45" t="s">
        <v>30</v>
      </c>
      <c r="BI119" s="55" t="str">
        <f>IF(ＣＳＶ貼付用!BX105="","",ＣＳＶ貼付用!BX105)</f>
        <v/>
      </c>
      <c r="BJ119" s="38" t="str">
        <f>IF(ＣＳＶ貼付用!BZ105="","",ＣＳＶ貼付用!BZ105)</f>
        <v/>
      </c>
      <c r="BK119" s="38" t="str">
        <f>IF(ＣＳＶ貼付用!CB105="","",ＣＳＶ貼付用!CB105)</f>
        <v/>
      </c>
      <c r="BL119" s="40" t="str">
        <f t="shared" si="174"/>
        <v/>
      </c>
      <c r="BM119" s="41" t="str">
        <f>IF(林齢計算用!C105="","",林齢計算用!C105)</f>
        <v/>
      </c>
      <c r="BN119" s="41" t="str">
        <f t="shared" si="175"/>
        <v/>
      </c>
      <c r="BO119" s="41" t="str">
        <f t="shared" si="176"/>
        <v/>
      </c>
      <c r="BP119" s="23" t="str">
        <f>IF(BK119="スギ",INDEX(データ!$C$7:$E$26,MATCH(BN119,データ!$B$7:$B$26),MATCH(BL119,データ!$C$6:$E$6)),IF(BK119="ヒノキ",INDEX(データ!$C$32:$E$51,MATCH(BN119,データ!$B$32:$B$51),MATCH(BL119,データ!$C$31:$E$31)),IF(BK119="マツ",INDEX(データ!#REF!,MATCH(BN119,データ!#REF!),MATCH(BL119,データ!#REF!)),IF(BK119="ザツ",INDEX(データ!#REF!,MATCH(BN119,データ!#REF!),MATCH(BL119,データ!#REF!)),""))))</f>
        <v/>
      </c>
      <c r="BQ119" s="22" t="str">
        <f t="shared" si="144"/>
        <v/>
      </c>
      <c r="BR119" s="21" t="str">
        <f t="shared" si="177"/>
        <v/>
      </c>
      <c r="BS119" s="21" t="str">
        <f t="shared" si="178"/>
        <v/>
      </c>
      <c r="BT119" s="24" t="str">
        <f>IF(BK119="スギ",INDEX(データ!$H$7:$J$26,MATCH(BN119,データ!$G$7:$G$26),MATCH(BL119,データ!$H$6:$J$6)),IF(BK119="ヒノキ",INDEX(データ!$H$32:$J$51,MATCH(BN119,データ!$G$32:$G$51),MATCH(BL119,データ!$H$31:$J$31)),IF(BK119="マツ",INDEX(データ!#REF!,MATCH(BN119,データ!#REF!),MATCH(BL119,データ!#REF!)),IF(BK119="ザツ",INDEX(データ!#REF!,MATCH(BN119,データ!#REF!),MATCH(BL119,データ!#REF!)),""))))</f>
        <v/>
      </c>
      <c r="BU119" s="22" t="str">
        <f t="shared" si="179"/>
        <v/>
      </c>
      <c r="BV119" s="21" t="str">
        <f t="shared" si="180"/>
        <v/>
      </c>
      <c r="BW119" s="27" t="str">
        <f t="shared" si="181"/>
        <v/>
      </c>
      <c r="BX119" s="24" t="str">
        <f t="shared" si="182"/>
        <v/>
      </c>
      <c r="BY119" s="25" t="str">
        <f t="shared" si="183"/>
        <v>0</v>
      </c>
      <c r="BZ119" s="26" t="str">
        <f t="shared" si="184"/>
        <v/>
      </c>
      <c r="CA119" s="26" t="str">
        <f t="shared" si="185"/>
        <v/>
      </c>
      <c r="CB119" s="26" t="str">
        <f t="shared" si="186"/>
        <v/>
      </c>
      <c r="CC119" s="27" t="str">
        <f t="shared" si="187"/>
        <v/>
      </c>
      <c r="CD119" s="26" t="str">
        <f t="shared" si="188"/>
        <v/>
      </c>
      <c r="CE119" s="26" t="str">
        <f t="shared" si="189"/>
        <v/>
      </c>
      <c r="CF119" s="45" t="s">
        <v>30</v>
      </c>
      <c r="CG119" s="55" t="str">
        <f>IF(ＣＳＶ貼付用!CM105="","",ＣＳＶ貼付用!CM105)</f>
        <v/>
      </c>
      <c r="CH119" s="38" t="str">
        <f>IF(ＣＳＶ貼付用!CO105="","",ＣＳＶ貼付用!CO105)</f>
        <v/>
      </c>
      <c r="CI119" s="38" t="str">
        <f>IF(ＣＳＶ貼付用!CQ105="","",ＣＳＶ貼付用!CQ105)</f>
        <v/>
      </c>
      <c r="CJ119" s="40" t="str">
        <f t="shared" si="190"/>
        <v/>
      </c>
      <c r="CK119" s="41" t="str">
        <f>IF(林齢計算用!D105="","",林齢計算用!D105)</f>
        <v/>
      </c>
      <c r="CL119" s="41" t="str">
        <f t="shared" si="191"/>
        <v/>
      </c>
      <c r="CM119" s="41" t="str">
        <f t="shared" si="192"/>
        <v/>
      </c>
      <c r="CN119" s="23" t="str">
        <f>IF(CI119="スギ",INDEX(データ!$C$7:$E$26,MATCH(CL119,データ!$B$7:$B$26),MATCH(CJ119,データ!$C$6:$E$6)),IF(CI119="ヒノキ",INDEX(データ!$C$32:$E$51,MATCH(CL119,データ!$B$32:$B$51),MATCH(CJ119,データ!$C$31:$E$31)),IF(CI119="マツ",INDEX(データ!#REF!,MATCH(CL119,データ!#REF!),MATCH(CJ119,データ!#REF!)),IF(CI119="ザツ",INDEX(データ!#REF!,MATCH(CL119,データ!#REF!),MATCH(CJ119,データ!#REF!)),""))))</f>
        <v/>
      </c>
      <c r="CO119" s="22" t="str">
        <f t="shared" si="145"/>
        <v/>
      </c>
      <c r="CP119" s="21" t="str">
        <f t="shared" si="193"/>
        <v/>
      </c>
      <c r="CQ119" s="21" t="str">
        <f t="shared" si="194"/>
        <v/>
      </c>
      <c r="CR119" s="24" t="str">
        <f>IF(CI119="スギ",INDEX(データ!$H$7:$J$26,MATCH(CL119,データ!$G$7:$G$26),MATCH(CJ119,データ!$H$6:$J$6)),IF(CI119="ヒノキ",INDEX(データ!$H$32:$J$51,MATCH(CL119,データ!$G$32:$G$51),MATCH(CJ119,データ!$H$31:$J$31)),IF(CI119="マツ",INDEX(データ!#REF!,MATCH(CL119,データ!#REF!),MATCH(CJ119,データ!#REF!)),IF(CI119="ザツ",INDEX(データ!#REF!,MATCH(CL119,データ!#REF!),MATCH(CJ119,データ!#REF!)),""))))</f>
        <v/>
      </c>
      <c r="CS119" s="22" t="str">
        <f t="shared" si="195"/>
        <v/>
      </c>
      <c r="CT119" s="21" t="str">
        <f t="shared" si="196"/>
        <v/>
      </c>
      <c r="CU119" s="27" t="str">
        <f t="shared" si="197"/>
        <v/>
      </c>
      <c r="CV119" s="24" t="str">
        <f t="shared" si="198"/>
        <v/>
      </c>
      <c r="CW119" s="25" t="str">
        <f t="shared" si="199"/>
        <v>0</v>
      </c>
      <c r="CX119" s="26" t="str">
        <f t="shared" si="200"/>
        <v/>
      </c>
      <c r="CY119" s="26" t="str">
        <f t="shared" si="201"/>
        <v/>
      </c>
      <c r="CZ119" s="26" t="str">
        <f t="shared" si="202"/>
        <v/>
      </c>
      <c r="DA119" s="27" t="str">
        <f t="shared" si="203"/>
        <v/>
      </c>
      <c r="DB119" s="26" t="str">
        <f t="shared" si="204"/>
        <v/>
      </c>
      <c r="DC119" s="26" t="str">
        <f t="shared" si="205"/>
        <v/>
      </c>
      <c r="DD119" s="45" t="s">
        <v>30</v>
      </c>
      <c r="DE119" s="55" t="str">
        <f>IF(ＣＳＶ貼付用!DB105="","",ＣＳＶ貼付用!DB105)</f>
        <v/>
      </c>
      <c r="DF119" s="38" t="str">
        <f>IF(ＣＳＶ貼付用!DD105="","",ＣＳＶ貼付用!DD105)</f>
        <v/>
      </c>
      <c r="DG119" s="38" t="str">
        <f>IF(ＣＳＶ貼付用!DF105="","",ＣＳＶ貼付用!DF105)</f>
        <v/>
      </c>
      <c r="DH119" s="40" t="str">
        <f t="shared" si="206"/>
        <v/>
      </c>
      <c r="DI119" s="41" t="str">
        <f>IF(林齢計算用!E105="","",林齢計算用!E105)</f>
        <v/>
      </c>
      <c r="DJ119" s="41" t="str">
        <f t="shared" si="207"/>
        <v/>
      </c>
      <c r="DK119" s="41" t="str">
        <f t="shared" si="208"/>
        <v/>
      </c>
      <c r="DL119" s="23" t="str">
        <f>IF(DG119="スギ",INDEX(データ!$C$7:$E$26,MATCH(DJ119,データ!$B$7:$B$26),MATCH(DH119,データ!$C$6:$E$6)),IF(DG119="ヒノキ",INDEX(データ!$C$32:$E$51,MATCH(DJ119,データ!$B$32:$B$51),MATCH(DH119,データ!$C$31:$E$31)),IF(DG119="マツ",INDEX(データ!#REF!,MATCH(DJ119,データ!#REF!),MATCH(DH119,データ!#REF!)),IF(DG119="ザツ",INDEX(データ!#REF!,MATCH(DJ119,データ!#REF!),MATCH(DH119,データ!#REF!)),""))))</f>
        <v/>
      </c>
      <c r="DM119" s="22" t="str">
        <f t="shared" si="146"/>
        <v/>
      </c>
      <c r="DN119" s="21" t="str">
        <f t="shared" si="209"/>
        <v/>
      </c>
      <c r="DO119" s="21" t="str">
        <f t="shared" si="210"/>
        <v/>
      </c>
      <c r="DP119" s="24" t="str">
        <f>IF(DG119="スギ",INDEX(データ!$H$7:$J$26,MATCH(DJ119,データ!$G$7:$G$26),MATCH(DH119,データ!$H$6:$J$6)),IF(DG119="ヒノキ",INDEX(データ!$H$32:$J$51,MATCH(DJ119,データ!$G$32:$G$51),MATCH(DH119,データ!$H$31:$J$31)),IF(DG119="マツ",INDEX(データ!#REF!,MATCH(DJ119,データ!#REF!),MATCH(DH119,データ!#REF!)),IF(DG119="ザツ",INDEX(データ!#REF!,MATCH(DJ119,データ!#REF!),MATCH(DH119,データ!#REF!)),""))))</f>
        <v/>
      </c>
      <c r="DQ119" s="22" t="str">
        <f t="shared" si="211"/>
        <v/>
      </c>
      <c r="DR119" s="21" t="str">
        <f t="shared" si="212"/>
        <v/>
      </c>
      <c r="DS119" s="27" t="str">
        <f t="shared" si="213"/>
        <v/>
      </c>
      <c r="DT119" s="24" t="str">
        <f t="shared" si="214"/>
        <v/>
      </c>
      <c r="DU119" s="25" t="str">
        <f t="shared" si="215"/>
        <v>0</v>
      </c>
      <c r="DV119" s="26" t="str">
        <f t="shared" si="216"/>
        <v/>
      </c>
      <c r="DW119" s="26" t="str">
        <f t="shared" si="217"/>
        <v/>
      </c>
      <c r="DX119" s="26" t="str">
        <f t="shared" si="218"/>
        <v/>
      </c>
      <c r="DY119" s="27" t="str">
        <f t="shared" si="219"/>
        <v/>
      </c>
      <c r="DZ119" s="26" t="str">
        <f t="shared" si="220"/>
        <v/>
      </c>
      <c r="EA119" s="26" t="str">
        <f t="shared" si="221"/>
        <v/>
      </c>
      <c r="EB119" s="45" t="s">
        <v>30</v>
      </c>
      <c r="EC119" s="55" t="str">
        <f>IF(ＣＳＶ貼付用!DQ105="","",ＣＳＶ貼付用!DQ105)</f>
        <v/>
      </c>
      <c r="ED119" s="38" t="str">
        <f>IF(ＣＳＶ貼付用!DS105="","",ＣＳＶ貼付用!DS105)</f>
        <v/>
      </c>
      <c r="EE119" s="38" t="str">
        <f>IF(ＣＳＶ貼付用!DU105="","",ＣＳＶ貼付用!DU105)</f>
        <v/>
      </c>
      <c r="EF119" s="40" t="str">
        <f t="shared" si="222"/>
        <v/>
      </c>
      <c r="EG119" s="41" t="str">
        <f>IF(林齢計算用!F105="","",林齢計算用!F105)</f>
        <v/>
      </c>
      <c r="EH119" s="41" t="str">
        <f t="shared" si="223"/>
        <v/>
      </c>
      <c r="EI119" s="41" t="str">
        <f t="shared" si="224"/>
        <v/>
      </c>
      <c r="EJ119" s="23" t="str">
        <f>IF(EE119="スギ",INDEX(データ!$C$7:$E$26,MATCH(EH119,データ!$B$7:$B$26),MATCH(EF119,データ!$C$6:$E$6)),IF(EE119="ヒノキ",INDEX(データ!$C$32:$E$51,MATCH(EH119,データ!$B$32:$B$51),MATCH(EF119,データ!$C$31:$E$31)),IF(EE119="マツ",INDEX(データ!#REF!,MATCH(EH119,データ!#REF!),MATCH(EF119,データ!#REF!)),IF(EE119="ザツ",INDEX(データ!#REF!,MATCH(EH119,データ!#REF!),MATCH(EF119,データ!#REF!)),""))))</f>
        <v/>
      </c>
      <c r="EK119" s="22" t="str">
        <f t="shared" si="147"/>
        <v/>
      </c>
      <c r="EL119" s="21" t="str">
        <f t="shared" si="225"/>
        <v/>
      </c>
      <c r="EM119" s="21" t="str">
        <f t="shared" si="226"/>
        <v/>
      </c>
      <c r="EN119" s="24" t="str">
        <f>IF(EE119="スギ",INDEX(データ!$H$7:$J$26,MATCH(EH119,データ!$G$7:$G$26),MATCH(EF119,データ!$H$6:$J$6)),IF(EE119="ヒノキ",INDEX(データ!$H$32:$J$51,MATCH(EH119,データ!$G$32:$G$51),MATCH(EF119,データ!$H$31:$J$31)),IF(EE119="マツ",INDEX(データ!#REF!,MATCH(EH119,データ!#REF!),MATCH(EF119,データ!#REF!)),IF(EE119="ザツ",INDEX(データ!#REF!,MATCH(EH119,データ!#REF!),MATCH(EF119,データ!#REF!)),""))))</f>
        <v/>
      </c>
      <c r="EO119" s="22" t="str">
        <f t="shared" si="227"/>
        <v/>
      </c>
      <c r="EP119" s="21" t="str">
        <f t="shared" si="228"/>
        <v/>
      </c>
      <c r="EQ119" s="27" t="str">
        <f t="shared" si="229"/>
        <v/>
      </c>
      <c r="ER119" s="24" t="str">
        <f t="shared" si="230"/>
        <v/>
      </c>
      <c r="ES119" s="25" t="str">
        <f t="shared" si="231"/>
        <v>0</v>
      </c>
      <c r="ET119" s="26" t="str">
        <f t="shared" si="232"/>
        <v/>
      </c>
      <c r="EU119" s="26" t="str">
        <f t="shared" si="233"/>
        <v/>
      </c>
      <c r="EV119" s="26" t="str">
        <f t="shared" si="234"/>
        <v/>
      </c>
      <c r="EW119" s="27" t="str">
        <f t="shared" si="235"/>
        <v/>
      </c>
      <c r="EX119" s="26" t="str">
        <f t="shared" si="236"/>
        <v/>
      </c>
      <c r="EY119" s="26" t="str">
        <f t="shared" si="237"/>
        <v/>
      </c>
      <c r="EZ119" s="26">
        <f t="shared" si="238"/>
        <v>0</v>
      </c>
      <c r="FA119" s="43"/>
    </row>
    <row r="120" spans="1:157" ht="15.95" customHeight="1" x14ac:dyDescent="0.15">
      <c r="A120" s="21"/>
      <c r="B120" s="36" t="str">
        <f>IF(ＣＳＶ貼付用!G106="","",ＣＳＶ貼付用!G106)</f>
        <v/>
      </c>
      <c r="C120" s="36" t="str">
        <f>IF(ＣＳＶ貼付用!I106="","",ＣＳＶ貼付用!I106)</f>
        <v/>
      </c>
      <c r="D120" s="36" t="str">
        <f>IF(ＣＳＶ貼付用!J106="","",ＣＳＶ貼付用!J106)</f>
        <v/>
      </c>
      <c r="E120" s="36" t="str">
        <f>IF(ＣＳＶ貼付用!F106="","",ＣＳＶ貼付用!F106)</f>
        <v/>
      </c>
      <c r="F120" s="38" t="str">
        <f>IF(ＣＳＶ貼付用!T106="","",ＣＳＶ貼付用!T106)</f>
        <v/>
      </c>
      <c r="G120" s="38"/>
      <c r="H120" s="38" t="str">
        <f>IF(ＣＳＶ貼付用!GJ106="","",ＣＳＶ貼付用!GJ106)</f>
        <v/>
      </c>
      <c r="I120" s="38" t="str">
        <f>IF(ＣＳＶ貼付用!GL106="","",ＣＳＶ貼付用!GL106)</f>
        <v/>
      </c>
      <c r="J120" s="38" t="str">
        <f>IF(ＣＳＶ貼付用!GN106="","",ＣＳＶ貼付用!GN106)</f>
        <v/>
      </c>
      <c r="K120" s="38" t="str">
        <f>IF(ＣＳＶ貼付用!GP106="","",ＣＳＶ貼付用!GP106)</f>
        <v/>
      </c>
      <c r="L120" s="45" t="s">
        <v>30</v>
      </c>
      <c r="M120" s="55" t="str">
        <f>IF(ＣＳＶ貼付用!AT106="","",ＣＳＶ貼付用!AT106)</f>
        <v/>
      </c>
      <c r="N120" s="38" t="str">
        <f>IF(ＣＳＶ貼付用!AV106="","",ＣＳＶ貼付用!AV106)</f>
        <v/>
      </c>
      <c r="O120" s="38" t="str">
        <f>IF(ＣＳＶ貼付用!AX106="","",ＣＳＶ貼付用!AX106)</f>
        <v/>
      </c>
      <c r="P120" s="40" t="str">
        <f>IF(ＣＳＶ貼付用!FE106="","",ＣＳＶ貼付用!FE106)</f>
        <v/>
      </c>
      <c r="Q120" s="41" t="str">
        <f>IF(林齢計算用!A106="","",林齢計算用!A106)</f>
        <v/>
      </c>
      <c r="R120" s="41" t="str">
        <f t="shared" si="148"/>
        <v/>
      </c>
      <c r="S120" s="56" t="str">
        <f>IF(ＣＳＶ貼付用!EG106="","",ＣＳＶ貼付用!EG106*10)</f>
        <v/>
      </c>
      <c r="T120" s="23" t="str">
        <f>IF(O120="スギ",INDEX(データ!$C$7:$E$26,MATCH(R120,データ!$B$7:$B$26),MATCH(P120,データ!$C$6:$E$6)),IF(O120="ヒノキ",INDEX(データ!$C$32:$E$51,MATCH(R120,データ!$B$32:$B$51),MATCH(P120,データ!$C$31:$E$31)),IF(O120="マツ",INDEX(データ!#REF!,MATCH(R120,データ!#REF!),MATCH(P120,データ!#REF!)),IF(O120="ザツ",INDEX(データ!#REF!,MATCH(R120,データ!#REF!),MATCH(P120,データ!#REF!)),""))))</f>
        <v/>
      </c>
      <c r="U120" s="22" t="str">
        <f t="shared" si="239"/>
        <v/>
      </c>
      <c r="V120" s="21" t="str">
        <f t="shared" si="243"/>
        <v/>
      </c>
      <c r="W120" s="21" t="str">
        <f t="shared" si="240"/>
        <v/>
      </c>
      <c r="X120" s="23" t="str">
        <f>IF(O120="スギ",INDEX(データ!$H$7:$J$26,MATCH(R120,データ!$G$7:$G$26),MATCH(P120,データ!$H$6:$J$6)),IF(O120="ヒノキ",INDEX(データ!$H$32:$J$51,MATCH(R120,データ!$G$32:$G$51),MATCH(P120,データ!$H$31:$J$31)),IF(O120="マツ",INDEX(データ!#REF!,MATCH(R120,データ!#REF!),MATCH(P120,データ!#REF!)),IF(O120="ザツ",INDEX(データ!#REF!,MATCH(R120,データ!#REF!),MATCH(P120,データ!#REF!)),""))))</f>
        <v/>
      </c>
      <c r="Y120" s="22" t="str">
        <f t="shared" si="241"/>
        <v/>
      </c>
      <c r="Z120" s="21" t="str">
        <f t="shared" si="242"/>
        <v/>
      </c>
      <c r="AA120" s="27" t="str">
        <f t="shared" si="149"/>
        <v/>
      </c>
      <c r="AB120" s="24" t="str">
        <f t="shared" si="150"/>
        <v/>
      </c>
      <c r="AC120" s="25" t="str">
        <f t="shared" si="151"/>
        <v>0</v>
      </c>
      <c r="AD120" s="26" t="str">
        <f t="shared" si="152"/>
        <v/>
      </c>
      <c r="AE120" s="26" t="str">
        <f t="shared" si="153"/>
        <v/>
      </c>
      <c r="AF120" s="26" t="str">
        <f t="shared" si="154"/>
        <v/>
      </c>
      <c r="AG120" s="27" t="str">
        <f t="shared" si="155"/>
        <v/>
      </c>
      <c r="AH120" s="26" t="str">
        <f t="shared" si="156"/>
        <v/>
      </c>
      <c r="AI120" s="26" t="str">
        <f t="shared" si="157"/>
        <v/>
      </c>
      <c r="AJ120" s="45" t="s">
        <v>30</v>
      </c>
      <c r="AK120" s="55" t="str">
        <f>IF(ＣＳＶ貼付用!BI106="","",ＣＳＶ貼付用!BI106)</f>
        <v/>
      </c>
      <c r="AL120" s="38" t="str">
        <f>IF(ＣＳＶ貼付用!BK106="","",ＣＳＶ貼付用!BK106)</f>
        <v/>
      </c>
      <c r="AM120" s="38" t="str">
        <f>IF(ＣＳＶ貼付用!BM106="","",ＣＳＶ貼付用!BM106)</f>
        <v/>
      </c>
      <c r="AN120" s="40" t="str">
        <f t="shared" si="158"/>
        <v/>
      </c>
      <c r="AO120" s="41" t="str">
        <f>IF(林齢計算用!B106="","",林齢計算用!B106)</f>
        <v/>
      </c>
      <c r="AP120" s="41" t="str">
        <f t="shared" si="159"/>
        <v/>
      </c>
      <c r="AQ120" s="41" t="str">
        <f t="shared" si="160"/>
        <v/>
      </c>
      <c r="AR120" s="23" t="str">
        <f>IF(AM120="スギ",INDEX(データ!$C$7:$E$26,MATCH(AP120,データ!$B$7:$B$26),MATCH(AN120,データ!$C$6:$E$6)),IF(AM120="ヒノキ",INDEX(データ!$C$32:$E$51,MATCH(AP120,データ!$B$32:$B$51),MATCH(AN120,データ!$C$31:$E$31)),IF(AM120="マツ",INDEX(データ!#REF!,MATCH(AP120,データ!#REF!),MATCH(AN120,データ!#REF!)),IF(AM120="ザツ",INDEX(データ!#REF!,MATCH(AP120,データ!#REF!),MATCH(AN120,データ!#REF!)),""))))</f>
        <v/>
      </c>
      <c r="AS120" s="22" t="str">
        <f t="shared" si="143"/>
        <v/>
      </c>
      <c r="AT120" s="21" t="str">
        <f t="shared" si="161"/>
        <v/>
      </c>
      <c r="AU120" s="21" t="str">
        <f t="shared" si="162"/>
        <v/>
      </c>
      <c r="AV120" s="24" t="str">
        <f>IF(AM120="スギ",INDEX(データ!$H$7:$J$26,MATCH(AP120,データ!$G$7:$G$26),MATCH(AN120,データ!$H$6:$J$6)),IF(AM120="ヒノキ",INDEX(データ!$H$32:$J$51,MATCH(AP120,データ!$G$32:$G$51),MATCH(AN120,データ!$H$31:$J$31)),IF(AM120="マツ",INDEX(データ!#REF!,MATCH(AP120,データ!#REF!),MATCH(AN120,データ!#REF!)),IF(AM120="ザツ",INDEX(データ!#REF!,MATCH(AP120,データ!#REF!),MATCH(AN120,データ!#REF!)),""))))</f>
        <v/>
      </c>
      <c r="AW120" s="22" t="str">
        <f t="shared" si="163"/>
        <v/>
      </c>
      <c r="AX120" s="21" t="str">
        <f t="shared" si="164"/>
        <v/>
      </c>
      <c r="AY120" s="27" t="str">
        <f t="shared" si="165"/>
        <v/>
      </c>
      <c r="AZ120" s="24" t="str">
        <f t="shared" si="166"/>
        <v/>
      </c>
      <c r="BA120" s="25" t="str">
        <f t="shared" si="167"/>
        <v>0</v>
      </c>
      <c r="BB120" s="26" t="str">
        <f t="shared" si="168"/>
        <v/>
      </c>
      <c r="BC120" s="26" t="str">
        <f t="shared" si="169"/>
        <v/>
      </c>
      <c r="BD120" s="26" t="str">
        <f t="shared" si="170"/>
        <v/>
      </c>
      <c r="BE120" s="27" t="str">
        <f t="shared" si="171"/>
        <v/>
      </c>
      <c r="BF120" s="26" t="str">
        <f t="shared" si="172"/>
        <v/>
      </c>
      <c r="BG120" s="26" t="str">
        <f t="shared" si="173"/>
        <v/>
      </c>
      <c r="BH120" s="45" t="s">
        <v>30</v>
      </c>
      <c r="BI120" s="55" t="str">
        <f>IF(ＣＳＶ貼付用!BX106="","",ＣＳＶ貼付用!BX106)</f>
        <v/>
      </c>
      <c r="BJ120" s="38" t="str">
        <f>IF(ＣＳＶ貼付用!BZ106="","",ＣＳＶ貼付用!BZ106)</f>
        <v/>
      </c>
      <c r="BK120" s="38" t="str">
        <f>IF(ＣＳＶ貼付用!CB106="","",ＣＳＶ貼付用!CB106)</f>
        <v/>
      </c>
      <c r="BL120" s="40" t="str">
        <f t="shared" si="174"/>
        <v/>
      </c>
      <c r="BM120" s="41" t="str">
        <f>IF(林齢計算用!C106="","",林齢計算用!C106)</f>
        <v/>
      </c>
      <c r="BN120" s="41" t="str">
        <f t="shared" si="175"/>
        <v/>
      </c>
      <c r="BO120" s="41" t="str">
        <f t="shared" si="176"/>
        <v/>
      </c>
      <c r="BP120" s="23" t="str">
        <f>IF(BK120="スギ",INDEX(データ!$C$7:$E$26,MATCH(BN120,データ!$B$7:$B$26),MATCH(BL120,データ!$C$6:$E$6)),IF(BK120="ヒノキ",INDEX(データ!$C$32:$E$51,MATCH(BN120,データ!$B$32:$B$51),MATCH(BL120,データ!$C$31:$E$31)),IF(BK120="マツ",INDEX(データ!#REF!,MATCH(BN120,データ!#REF!),MATCH(BL120,データ!#REF!)),IF(BK120="ザツ",INDEX(データ!#REF!,MATCH(BN120,データ!#REF!),MATCH(BL120,データ!#REF!)),""))))</f>
        <v/>
      </c>
      <c r="BQ120" s="22" t="str">
        <f t="shared" si="144"/>
        <v/>
      </c>
      <c r="BR120" s="21" t="str">
        <f t="shared" si="177"/>
        <v/>
      </c>
      <c r="BS120" s="21" t="str">
        <f t="shared" si="178"/>
        <v/>
      </c>
      <c r="BT120" s="24" t="str">
        <f>IF(BK120="スギ",INDEX(データ!$H$7:$J$26,MATCH(BN120,データ!$G$7:$G$26),MATCH(BL120,データ!$H$6:$J$6)),IF(BK120="ヒノキ",INDEX(データ!$H$32:$J$51,MATCH(BN120,データ!$G$32:$G$51),MATCH(BL120,データ!$H$31:$J$31)),IF(BK120="マツ",INDEX(データ!#REF!,MATCH(BN120,データ!#REF!),MATCH(BL120,データ!#REF!)),IF(BK120="ザツ",INDEX(データ!#REF!,MATCH(BN120,データ!#REF!),MATCH(BL120,データ!#REF!)),""))))</f>
        <v/>
      </c>
      <c r="BU120" s="22" t="str">
        <f t="shared" si="179"/>
        <v/>
      </c>
      <c r="BV120" s="21" t="str">
        <f t="shared" si="180"/>
        <v/>
      </c>
      <c r="BW120" s="27" t="str">
        <f t="shared" si="181"/>
        <v/>
      </c>
      <c r="BX120" s="24" t="str">
        <f t="shared" si="182"/>
        <v/>
      </c>
      <c r="BY120" s="25" t="str">
        <f t="shared" si="183"/>
        <v>0</v>
      </c>
      <c r="BZ120" s="26" t="str">
        <f t="shared" si="184"/>
        <v/>
      </c>
      <c r="CA120" s="26" t="str">
        <f t="shared" si="185"/>
        <v/>
      </c>
      <c r="CB120" s="26" t="str">
        <f t="shared" si="186"/>
        <v/>
      </c>
      <c r="CC120" s="27" t="str">
        <f t="shared" si="187"/>
        <v/>
      </c>
      <c r="CD120" s="26" t="str">
        <f t="shared" si="188"/>
        <v/>
      </c>
      <c r="CE120" s="26" t="str">
        <f t="shared" si="189"/>
        <v/>
      </c>
      <c r="CF120" s="45" t="s">
        <v>30</v>
      </c>
      <c r="CG120" s="55" t="str">
        <f>IF(ＣＳＶ貼付用!CM106="","",ＣＳＶ貼付用!CM106)</f>
        <v/>
      </c>
      <c r="CH120" s="38" t="str">
        <f>IF(ＣＳＶ貼付用!CO106="","",ＣＳＶ貼付用!CO106)</f>
        <v/>
      </c>
      <c r="CI120" s="38" t="str">
        <f>IF(ＣＳＶ貼付用!CQ106="","",ＣＳＶ貼付用!CQ106)</f>
        <v/>
      </c>
      <c r="CJ120" s="40" t="str">
        <f t="shared" si="190"/>
        <v/>
      </c>
      <c r="CK120" s="41" t="str">
        <f>IF(林齢計算用!D106="","",林齢計算用!D106)</f>
        <v/>
      </c>
      <c r="CL120" s="41" t="str">
        <f t="shared" si="191"/>
        <v/>
      </c>
      <c r="CM120" s="41" t="str">
        <f t="shared" si="192"/>
        <v/>
      </c>
      <c r="CN120" s="23" t="str">
        <f>IF(CI120="スギ",INDEX(データ!$C$7:$E$26,MATCH(CL120,データ!$B$7:$B$26),MATCH(CJ120,データ!$C$6:$E$6)),IF(CI120="ヒノキ",INDEX(データ!$C$32:$E$51,MATCH(CL120,データ!$B$32:$B$51),MATCH(CJ120,データ!$C$31:$E$31)),IF(CI120="マツ",INDEX(データ!#REF!,MATCH(CL120,データ!#REF!),MATCH(CJ120,データ!#REF!)),IF(CI120="ザツ",INDEX(データ!#REF!,MATCH(CL120,データ!#REF!),MATCH(CJ120,データ!#REF!)),""))))</f>
        <v/>
      </c>
      <c r="CO120" s="22" t="str">
        <f t="shared" si="145"/>
        <v/>
      </c>
      <c r="CP120" s="21" t="str">
        <f t="shared" si="193"/>
        <v/>
      </c>
      <c r="CQ120" s="21" t="str">
        <f t="shared" si="194"/>
        <v/>
      </c>
      <c r="CR120" s="24" t="str">
        <f>IF(CI120="スギ",INDEX(データ!$H$7:$J$26,MATCH(CL120,データ!$G$7:$G$26),MATCH(CJ120,データ!$H$6:$J$6)),IF(CI120="ヒノキ",INDEX(データ!$H$32:$J$51,MATCH(CL120,データ!$G$32:$G$51),MATCH(CJ120,データ!$H$31:$J$31)),IF(CI120="マツ",INDEX(データ!#REF!,MATCH(CL120,データ!#REF!),MATCH(CJ120,データ!#REF!)),IF(CI120="ザツ",INDEX(データ!#REF!,MATCH(CL120,データ!#REF!),MATCH(CJ120,データ!#REF!)),""))))</f>
        <v/>
      </c>
      <c r="CS120" s="22" t="str">
        <f t="shared" si="195"/>
        <v/>
      </c>
      <c r="CT120" s="21" t="str">
        <f t="shared" si="196"/>
        <v/>
      </c>
      <c r="CU120" s="27" t="str">
        <f t="shared" si="197"/>
        <v/>
      </c>
      <c r="CV120" s="24" t="str">
        <f t="shared" si="198"/>
        <v/>
      </c>
      <c r="CW120" s="25" t="str">
        <f t="shared" si="199"/>
        <v>0</v>
      </c>
      <c r="CX120" s="26" t="str">
        <f t="shared" si="200"/>
        <v/>
      </c>
      <c r="CY120" s="26" t="str">
        <f t="shared" si="201"/>
        <v/>
      </c>
      <c r="CZ120" s="26" t="str">
        <f t="shared" si="202"/>
        <v/>
      </c>
      <c r="DA120" s="27" t="str">
        <f t="shared" si="203"/>
        <v/>
      </c>
      <c r="DB120" s="26" t="str">
        <f t="shared" si="204"/>
        <v/>
      </c>
      <c r="DC120" s="26" t="str">
        <f t="shared" si="205"/>
        <v/>
      </c>
      <c r="DD120" s="45" t="s">
        <v>30</v>
      </c>
      <c r="DE120" s="55" t="str">
        <f>IF(ＣＳＶ貼付用!DB106="","",ＣＳＶ貼付用!DB106)</f>
        <v/>
      </c>
      <c r="DF120" s="38" t="str">
        <f>IF(ＣＳＶ貼付用!DD106="","",ＣＳＶ貼付用!DD106)</f>
        <v/>
      </c>
      <c r="DG120" s="38" t="str">
        <f>IF(ＣＳＶ貼付用!DF106="","",ＣＳＶ貼付用!DF106)</f>
        <v/>
      </c>
      <c r="DH120" s="40" t="str">
        <f t="shared" si="206"/>
        <v/>
      </c>
      <c r="DI120" s="41" t="str">
        <f>IF(林齢計算用!E106="","",林齢計算用!E106)</f>
        <v/>
      </c>
      <c r="DJ120" s="41" t="str">
        <f t="shared" si="207"/>
        <v/>
      </c>
      <c r="DK120" s="41" t="str">
        <f t="shared" si="208"/>
        <v/>
      </c>
      <c r="DL120" s="23" t="str">
        <f>IF(DG120="スギ",INDEX(データ!$C$7:$E$26,MATCH(DJ120,データ!$B$7:$B$26),MATCH(DH120,データ!$C$6:$E$6)),IF(DG120="ヒノキ",INDEX(データ!$C$32:$E$51,MATCH(DJ120,データ!$B$32:$B$51),MATCH(DH120,データ!$C$31:$E$31)),IF(DG120="マツ",INDEX(データ!#REF!,MATCH(DJ120,データ!#REF!),MATCH(DH120,データ!#REF!)),IF(DG120="ザツ",INDEX(データ!#REF!,MATCH(DJ120,データ!#REF!),MATCH(DH120,データ!#REF!)),""))))</f>
        <v/>
      </c>
      <c r="DM120" s="22" t="str">
        <f t="shared" si="146"/>
        <v/>
      </c>
      <c r="DN120" s="21" t="str">
        <f t="shared" si="209"/>
        <v/>
      </c>
      <c r="DO120" s="21" t="str">
        <f t="shared" si="210"/>
        <v/>
      </c>
      <c r="DP120" s="24" t="str">
        <f>IF(DG120="スギ",INDEX(データ!$H$7:$J$26,MATCH(DJ120,データ!$G$7:$G$26),MATCH(DH120,データ!$H$6:$J$6)),IF(DG120="ヒノキ",INDEX(データ!$H$32:$J$51,MATCH(DJ120,データ!$G$32:$G$51),MATCH(DH120,データ!$H$31:$J$31)),IF(DG120="マツ",INDEX(データ!#REF!,MATCH(DJ120,データ!#REF!),MATCH(DH120,データ!#REF!)),IF(DG120="ザツ",INDEX(データ!#REF!,MATCH(DJ120,データ!#REF!),MATCH(DH120,データ!#REF!)),""))))</f>
        <v/>
      </c>
      <c r="DQ120" s="22" t="str">
        <f t="shared" si="211"/>
        <v/>
      </c>
      <c r="DR120" s="21" t="str">
        <f t="shared" si="212"/>
        <v/>
      </c>
      <c r="DS120" s="27" t="str">
        <f t="shared" si="213"/>
        <v/>
      </c>
      <c r="DT120" s="24" t="str">
        <f t="shared" si="214"/>
        <v/>
      </c>
      <c r="DU120" s="25" t="str">
        <f t="shared" si="215"/>
        <v>0</v>
      </c>
      <c r="DV120" s="26" t="str">
        <f t="shared" si="216"/>
        <v/>
      </c>
      <c r="DW120" s="26" t="str">
        <f t="shared" si="217"/>
        <v/>
      </c>
      <c r="DX120" s="26" t="str">
        <f t="shared" si="218"/>
        <v/>
      </c>
      <c r="DY120" s="27" t="str">
        <f t="shared" si="219"/>
        <v/>
      </c>
      <c r="DZ120" s="26" t="str">
        <f t="shared" si="220"/>
        <v/>
      </c>
      <c r="EA120" s="26" t="str">
        <f t="shared" si="221"/>
        <v/>
      </c>
      <c r="EB120" s="45" t="s">
        <v>30</v>
      </c>
      <c r="EC120" s="55" t="str">
        <f>IF(ＣＳＶ貼付用!DQ106="","",ＣＳＶ貼付用!DQ106)</f>
        <v/>
      </c>
      <c r="ED120" s="38" t="str">
        <f>IF(ＣＳＶ貼付用!DS106="","",ＣＳＶ貼付用!DS106)</f>
        <v/>
      </c>
      <c r="EE120" s="38" t="str">
        <f>IF(ＣＳＶ貼付用!DU106="","",ＣＳＶ貼付用!DU106)</f>
        <v/>
      </c>
      <c r="EF120" s="40" t="str">
        <f t="shared" si="222"/>
        <v/>
      </c>
      <c r="EG120" s="41" t="str">
        <f>IF(林齢計算用!F106="","",林齢計算用!F106)</f>
        <v/>
      </c>
      <c r="EH120" s="41" t="str">
        <f t="shared" si="223"/>
        <v/>
      </c>
      <c r="EI120" s="41" t="str">
        <f t="shared" si="224"/>
        <v/>
      </c>
      <c r="EJ120" s="23" t="str">
        <f>IF(EE120="スギ",INDEX(データ!$C$7:$E$26,MATCH(EH120,データ!$B$7:$B$26),MATCH(EF120,データ!$C$6:$E$6)),IF(EE120="ヒノキ",INDEX(データ!$C$32:$E$51,MATCH(EH120,データ!$B$32:$B$51),MATCH(EF120,データ!$C$31:$E$31)),IF(EE120="マツ",INDEX(データ!#REF!,MATCH(EH120,データ!#REF!),MATCH(EF120,データ!#REF!)),IF(EE120="ザツ",INDEX(データ!#REF!,MATCH(EH120,データ!#REF!),MATCH(EF120,データ!#REF!)),""))))</f>
        <v/>
      </c>
      <c r="EK120" s="22" t="str">
        <f t="shared" si="147"/>
        <v/>
      </c>
      <c r="EL120" s="21" t="str">
        <f t="shared" si="225"/>
        <v/>
      </c>
      <c r="EM120" s="21" t="str">
        <f t="shared" si="226"/>
        <v/>
      </c>
      <c r="EN120" s="24" t="str">
        <f>IF(EE120="スギ",INDEX(データ!$H$7:$J$26,MATCH(EH120,データ!$G$7:$G$26),MATCH(EF120,データ!$H$6:$J$6)),IF(EE120="ヒノキ",INDEX(データ!$H$32:$J$51,MATCH(EH120,データ!$G$32:$G$51),MATCH(EF120,データ!$H$31:$J$31)),IF(EE120="マツ",INDEX(データ!#REF!,MATCH(EH120,データ!#REF!),MATCH(EF120,データ!#REF!)),IF(EE120="ザツ",INDEX(データ!#REF!,MATCH(EH120,データ!#REF!),MATCH(EF120,データ!#REF!)),""))))</f>
        <v/>
      </c>
      <c r="EO120" s="22" t="str">
        <f t="shared" si="227"/>
        <v/>
      </c>
      <c r="EP120" s="21" t="str">
        <f t="shared" si="228"/>
        <v/>
      </c>
      <c r="EQ120" s="27" t="str">
        <f t="shared" si="229"/>
        <v/>
      </c>
      <c r="ER120" s="24" t="str">
        <f t="shared" si="230"/>
        <v/>
      </c>
      <c r="ES120" s="25" t="str">
        <f t="shared" si="231"/>
        <v>0</v>
      </c>
      <c r="ET120" s="26" t="str">
        <f t="shared" si="232"/>
        <v/>
      </c>
      <c r="EU120" s="26" t="str">
        <f t="shared" si="233"/>
        <v/>
      </c>
      <c r="EV120" s="26" t="str">
        <f t="shared" si="234"/>
        <v/>
      </c>
      <c r="EW120" s="27" t="str">
        <f t="shared" si="235"/>
        <v/>
      </c>
      <c r="EX120" s="26" t="str">
        <f t="shared" si="236"/>
        <v/>
      </c>
      <c r="EY120" s="26" t="str">
        <f t="shared" si="237"/>
        <v/>
      </c>
      <c r="EZ120" s="26">
        <f t="shared" si="238"/>
        <v>0</v>
      </c>
      <c r="FA120" s="43"/>
    </row>
    <row r="121" spans="1:157" ht="15.95" customHeight="1" x14ac:dyDescent="0.15">
      <c r="A121" s="21"/>
      <c r="B121" s="36" t="str">
        <f>IF(ＣＳＶ貼付用!G107="","",ＣＳＶ貼付用!G107)</f>
        <v/>
      </c>
      <c r="C121" s="36" t="str">
        <f>IF(ＣＳＶ貼付用!I107="","",ＣＳＶ貼付用!I107)</f>
        <v/>
      </c>
      <c r="D121" s="36" t="str">
        <f>IF(ＣＳＶ貼付用!J107="","",ＣＳＶ貼付用!J107)</f>
        <v/>
      </c>
      <c r="E121" s="36" t="str">
        <f>IF(ＣＳＶ貼付用!F107="","",ＣＳＶ貼付用!F107)</f>
        <v/>
      </c>
      <c r="F121" s="38" t="str">
        <f>IF(ＣＳＶ貼付用!T107="","",ＣＳＶ貼付用!T107)</f>
        <v/>
      </c>
      <c r="G121" s="38"/>
      <c r="H121" s="38" t="str">
        <f>IF(ＣＳＶ貼付用!GJ107="","",ＣＳＶ貼付用!GJ107)</f>
        <v/>
      </c>
      <c r="I121" s="38" t="str">
        <f>IF(ＣＳＶ貼付用!GL107="","",ＣＳＶ貼付用!GL107)</f>
        <v/>
      </c>
      <c r="J121" s="38" t="str">
        <f>IF(ＣＳＶ貼付用!GN107="","",ＣＳＶ貼付用!GN107)</f>
        <v/>
      </c>
      <c r="K121" s="38" t="str">
        <f>IF(ＣＳＶ貼付用!GP107="","",ＣＳＶ貼付用!GP107)</f>
        <v/>
      </c>
      <c r="L121" s="45" t="s">
        <v>30</v>
      </c>
      <c r="M121" s="55" t="str">
        <f>IF(ＣＳＶ貼付用!AT107="","",ＣＳＶ貼付用!AT107)</f>
        <v/>
      </c>
      <c r="N121" s="38" t="str">
        <f>IF(ＣＳＶ貼付用!AV107="","",ＣＳＶ貼付用!AV107)</f>
        <v/>
      </c>
      <c r="O121" s="38" t="str">
        <f>IF(ＣＳＶ貼付用!AX107="","",ＣＳＶ貼付用!AX107)</f>
        <v/>
      </c>
      <c r="P121" s="40" t="str">
        <f>IF(ＣＳＶ貼付用!FE107="","",ＣＳＶ貼付用!FE107)</f>
        <v/>
      </c>
      <c r="Q121" s="41" t="str">
        <f>IF(林齢計算用!A107="","",林齢計算用!A107)</f>
        <v/>
      </c>
      <c r="R121" s="41" t="str">
        <f t="shared" si="148"/>
        <v/>
      </c>
      <c r="S121" s="56" t="str">
        <f>IF(ＣＳＶ貼付用!EG107="","",ＣＳＶ貼付用!EG107*10)</f>
        <v/>
      </c>
      <c r="T121" s="23" t="str">
        <f>IF(O121="スギ",INDEX(データ!$C$7:$E$26,MATCH(R121,データ!$B$7:$B$26),MATCH(P121,データ!$C$6:$E$6)),IF(O121="ヒノキ",INDEX(データ!$C$32:$E$51,MATCH(R121,データ!$B$32:$B$51),MATCH(P121,データ!$C$31:$E$31)),IF(O121="マツ",INDEX(データ!#REF!,MATCH(R121,データ!#REF!),MATCH(P121,データ!#REF!)),IF(O121="ザツ",INDEX(データ!#REF!,MATCH(R121,データ!#REF!),MATCH(P121,データ!#REF!)),""))))</f>
        <v/>
      </c>
      <c r="U121" s="22" t="str">
        <f t="shared" si="239"/>
        <v/>
      </c>
      <c r="V121" s="21" t="str">
        <f t="shared" si="243"/>
        <v/>
      </c>
      <c r="W121" s="21" t="str">
        <f t="shared" si="240"/>
        <v/>
      </c>
      <c r="X121" s="23" t="str">
        <f>IF(O121="スギ",INDEX(データ!$H$7:$J$26,MATCH(R121,データ!$G$7:$G$26),MATCH(P121,データ!$H$6:$J$6)),IF(O121="ヒノキ",INDEX(データ!$H$32:$J$51,MATCH(R121,データ!$G$32:$G$51),MATCH(P121,データ!$H$31:$J$31)),IF(O121="マツ",INDEX(データ!#REF!,MATCH(R121,データ!#REF!),MATCH(P121,データ!#REF!)),IF(O121="ザツ",INDEX(データ!#REF!,MATCH(R121,データ!#REF!),MATCH(P121,データ!#REF!)),""))))</f>
        <v/>
      </c>
      <c r="Y121" s="22" t="str">
        <f t="shared" si="241"/>
        <v/>
      </c>
      <c r="Z121" s="21" t="str">
        <f t="shared" si="242"/>
        <v/>
      </c>
      <c r="AA121" s="27" t="str">
        <f t="shared" si="149"/>
        <v/>
      </c>
      <c r="AB121" s="24" t="str">
        <f t="shared" si="150"/>
        <v/>
      </c>
      <c r="AC121" s="25" t="str">
        <f t="shared" si="151"/>
        <v>0</v>
      </c>
      <c r="AD121" s="26" t="str">
        <f t="shared" si="152"/>
        <v/>
      </c>
      <c r="AE121" s="26" t="str">
        <f t="shared" si="153"/>
        <v/>
      </c>
      <c r="AF121" s="26" t="str">
        <f t="shared" si="154"/>
        <v/>
      </c>
      <c r="AG121" s="27" t="str">
        <f t="shared" si="155"/>
        <v/>
      </c>
      <c r="AH121" s="26" t="str">
        <f t="shared" si="156"/>
        <v/>
      </c>
      <c r="AI121" s="26" t="str">
        <f t="shared" si="157"/>
        <v/>
      </c>
      <c r="AJ121" s="45" t="s">
        <v>30</v>
      </c>
      <c r="AK121" s="55" t="str">
        <f>IF(ＣＳＶ貼付用!BI107="","",ＣＳＶ貼付用!BI107)</f>
        <v/>
      </c>
      <c r="AL121" s="38" t="str">
        <f>IF(ＣＳＶ貼付用!BK107="","",ＣＳＶ貼付用!BK107)</f>
        <v/>
      </c>
      <c r="AM121" s="38" t="str">
        <f>IF(ＣＳＶ貼付用!BM107="","",ＣＳＶ貼付用!BM107)</f>
        <v/>
      </c>
      <c r="AN121" s="40" t="str">
        <f t="shared" si="158"/>
        <v/>
      </c>
      <c r="AO121" s="41" t="str">
        <f>IF(林齢計算用!B107="","",林齢計算用!B107)</f>
        <v/>
      </c>
      <c r="AP121" s="41" t="str">
        <f t="shared" si="159"/>
        <v/>
      </c>
      <c r="AQ121" s="41" t="str">
        <f t="shared" si="160"/>
        <v/>
      </c>
      <c r="AR121" s="23" t="str">
        <f>IF(AM121="スギ",INDEX(データ!$C$7:$E$26,MATCH(AP121,データ!$B$7:$B$26),MATCH(AN121,データ!$C$6:$E$6)),IF(AM121="ヒノキ",INDEX(データ!$C$32:$E$51,MATCH(AP121,データ!$B$32:$B$51),MATCH(AN121,データ!$C$31:$E$31)),IF(AM121="マツ",INDEX(データ!#REF!,MATCH(AP121,データ!#REF!),MATCH(AN121,データ!#REF!)),IF(AM121="ザツ",INDEX(データ!#REF!,MATCH(AP121,データ!#REF!),MATCH(AN121,データ!#REF!)),""))))</f>
        <v/>
      </c>
      <c r="AS121" s="22" t="str">
        <f t="shared" si="143"/>
        <v/>
      </c>
      <c r="AT121" s="21" t="str">
        <f t="shared" si="161"/>
        <v/>
      </c>
      <c r="AU121" s="21" t="str">
        <f t="shared" si="162"/>
        <v/>
      </c>
      <c r="AV121" s="24" t="str">
        <f>IF(AM121="スギ",INDEX(データ!$H$7:$J$26,MATCH(AP121,データ!$G$7:$G$26),MATCH(AN121,データ!$H$6:$J$6)),IF(AM121="ヒノキ",INDEX(データ!$H$32:$J$51,MATCH(AP121,データ!$G$32:$G$51),MATCH(AN121,データ!$H$31:$J$31)),IF(AM121="マツ",INDEX(データ!#REF!,MATCH(AP121,データ!#REF!),MATCH(AN121,データ!#REF!)),IF(AM121="ザツ",INDEX(データ!#REF!,MATCH(AP121,データ!#REF!),MATCH(AN121,データ!#REF!)),""))))</f>
        <v/>
      </c>
      <c r="AW121" s="22" t="str">
        <f t="shared" si="163"/>
        <v/>
      </c>
      <c r="AX121" s="21" t="str">
        <f t="shared" si="164"/>
        <v/>
      </c>
      <c r="AY121" s="27" t="str">
        <f t="shared" si="165"/>
        <v/>
      </c>
      <c r="AZ121" s="24" t="str">
        <f t="shared" si="166"/>
        <v/>
      </c>
      <c r="BA121" s="25" t="str">
        <f t="shared" si="167"/>
        <v>0</v>
      </c>
      <c r="BB121" s="26" t="str">
        <f t="shared" si="168"/>
        <v/>
      </c>
      <c r="BC121" s="26" t="str">
        <f t="shared" si="169"/>
        <v/>
      </c>
      <c r="BD121" s="26" t="str">
        <f t="shared" si="170"/>
        <v/>
      </c>
      <c r="BE121" s="27" t="str">
        <f t="shared" si="171"/>
        <v/>
      </c>
      <c r="BF121" s="26" t="str">
        <f t="shared" si="172"/>
        <v/>
      </c>
      <c r="BG121" s="26" t="str">
        <f t="shared" si="173"/>
        <v/>
      </c>
      <c r="BH121" s="45" t="s">
        <v>30</v>
      </c>
      <c r="BI121" s="55" t="str">
        <f>IF(ＣＳＶ貼付用!BX107="","",ＣＳＶ貼付用!BX107)</f>
        <v/>
      </c>
      <c r="BJ121" s="38" t="str">
        <f>IF(ＣＳＶ貼付用!BZ107="","",ＣＳＶ貼付用!BZ107)</f>
        <v/>
      </c>
      <c r="BK121" s="38" t="str">
        <f>IF(ＣＳＶ貼付用!CB107="","",ＣＳＶ貼付用!CB107)</f>
        <v/>
      </c>
      <c r="BL121" s="40" t="str">
        <f t="shared" si="174"/>
        <v/>
      </c>
      <c r="BM121" s="41" t="str">
        <f>IF(林齢計算用!C107="","",林齢計算用!C107)</f>
        <v/>
      </c>
      <c r="BN121" s="41" t="str">
        <f t="shared" si="175"/>
        <v/>
      </c>
      <c r="BO121" s="41" t="str">
        <f t="shared" si="176"/>
        <v/>
      </c>
      <c r="BP121" s="23" t="str">
        <f>IF(BK121="スギ",INDEX(データ!$C$7:$E$26,MATCH(BN121,データ!$B$7:$B$26),MATCH(BL121,データ!$C$6:$E$6)),IF(BK121="ヒノキ",INDEX(データ!$C$32:$E$51,MATCH(BN121,データ!$B$32:$B$51),MATCH(BL121,データ!$C$31:$E$31)),IF(BK121="マツ",INDEX(データ!#REF!,MATCH(BN121,データ!#REF!),MATCH(BL121,データ!#REF!)),IF(BK121="ザツ",INDEX(データ!#REF!,MATCH(BN121,データ!#REF!),MATCH(BL121,データ!#REF!)),""))))</f>
        <v/>
      </c>
      <c r="BQ121" s="22" t="str">
        <f t="shared" si="144"/>
        <v/>
      </c>
      <c r="BR121" s="21" t="str">
        <f t="shared" si="177"/>
        <v/>
      </c>
      <c r="BS121" s="21" t="str">
        <f t="shared" si="178"/>
        <v/>
      </c>
      <c r="BT121" s="24" t="str">
        <f>IF(BK121="スギ",INDEX(データ!$H$7:$J$26,MATCH(BN121,データ!$G$7:$G$26),MATCH(BL121,データ!$H$6:$J$6)),IF(BK121="ヒノキ",INDEX(データ!$H$32:$J$51,MATCH(BN121,データ!$G$32:$G$51),MATCH(BL121,データ!$H$31:$J$31)),IF(BK121="マツ",INDEX(データ!#REF!,MATCH(BN121,データ!#REF!),MATCH(BL121,データ!#REF!)),IF(BK121="ザツ",INDEX(データ!#REF!,MATCH(BN121,データ!#REF!),MATCH(BL121,データ!#REF!)),""))))</f>
        <v/>
      </c>
      <c r="BU121" s="22" t="str">
        <f t="shared" si="179"/>
        <v/>
      </c>
      <c r="BV121" s="21" t="str">
        <f t="shared" si="180"/>
        <v/>
      </c>
      <c r="BW121" s="27" t="str">
        <f t="shared" si="181"/>
        <v/>
      </c>
      <c r="BX121" s="24" t="str">
        <f t="shared" si="182"/>
        <v/>
      </c>
      <c r="BY121" s="25" t="str">
        <f t="shared" si="183"/>
        <v>0</v>
      </c>
      <c r="BZ121" s="26" t="str">
        <f t="shared" si="184"/>
        <v/>
      </c>
      <c r="CA121" s="26" t="str">
        <f t="shared" si="185"/>
        <v/>
      </c>
      <c r="CB121" s="26" t="str">
        <f t="shared" si="186"/>
        <v/>
      </c>
      <c r="CC121" s="27" t="str">
        <f t="shared" si="187"/>
        <v/>
      </c>
      <c r="CD121" s="26" t="str">
        <f t="shared" si="188"/>
        <v/>
      </c>
      <c r="CE121" s="26" t="str">
        <f t="shared" si="189"/>
        <v/>
      </c>
      <c r="CF121" s="45" t="s">
        <v>30</v>
      </c>
      <c r="CG121" s="55" t="str">
        <f>IF(ＣＳＶ貼付用!CM107="","",ＣＳＶ貼付用!CM107)</f>
        <v/>
      </c>
      <c r="CH121" s="38" t="str">
        <f>IF(ＣＳＶ貼付用!CO107="","",ＣＳＶ貼付用!CO107)</f>
        <v/>
      </c>
      <c r="CI121" s="38" t="str">
        <f>IF(ＣＳＶ貼付用!CQ107="","",ＣＳＶ貼付用!CQ107)</f>
        <v/>
      </c>
      <c r="CJ121" s="40" t="str">
        <f t="shared" si="190"/>
        <v/>
      </c>
      <c r="CK121" s="41" t="str">
        <f>IF(林齢計算用!D107="","",林齢計算用!D107)</f>
        <v/>
      </c>
      <c r="CL121" s="41" t="str">
        <f t="shared" si="191"/>
        <v/>
      </c>
      <c r="CM121" s="41" t="str">
        <f t="shared" si="192"/>
        <v/>
      </c>
      <c r="CN121" s="23" t="str">
        <f>IF(CI121="スギ",INDEX(データ!$C$7:$E$26,MATCH(CL121,データ!$B$7:$B$26),MATCH(CJ121,データ!$C$6:$E$6)),IF(CI121="ヒノキ",INDEX(データ!$C$32:$E$51,MATCH(CL121,データ!$B$32:$B$51),MATCH(CJ121,データ!$C$31:$E$31)),IF(CI121="マツ",INDEX(データ!#REF!,MATCH(CL121,データ!#REF!),MATCH(CJ121,データ!#REF!)),IF(CI121="ザツ",INDEX(データ!#REF!,MATCH(CL121,データ!#REF!),MATCH(CJ121,データ!#REF!)),""))))</f>
        <v/>
      </c>
      <c r="CO121" s="22" t="str">
        <f t="shared" si="145"/>
        <v/>
      </c>
      <c r="CP121" s="21" t="str">
        <f t="shared" si="193"/>
        <v/>
      </c>
      <c r="CQ121" s="21" t="str">
        <f t="shared" si="194"/>
        <v/>
      </c>
      <c r="CR121" s="24" t="str">
        <f>IF(CI121="スギ",INDEX(データ!$H$7:$J$26,MATCH(CL121,データ!$G$7:$G$26),MATCH(CJ121,データ!$H$6:$J$6)),IF(CI121="ヒノキ",INDEX(データ!$H$32:$J$51,MATCH(CL121,データ!$G$32:$G$51),MATCH(CJ121,データ!$H$31:$J$31)),IF(CI121="マツ",INDEX(データ!#REF!,MATCH(CL121,データ!#REF!),MATCH(CJ121,データ!#REF!)),IF(CI121="ザツ",INDEX(データ!#REF!,MATCH(CL121,データ!#REF!),MATCH(CJ121,データ!#REF!)),""))))</f>
        <v/>
      </c>
      <c r="CS121" s="22" t="str">
        <f t="shared" si="195"/>
        <v/>
      </c>
      <c r="CT121" s="21" t="str">
        <f t="shared" si="196"/>
        <v/>
      </c>
      <c r="CU121" s="27" t="str">
        <f t="shared" si="197"/>
        <v/>
      </c>
      <c r="CV121" s="24" t="str">
        <f t="shared" si="198"/>
        <v/>
      </c>
      <c r="CW121" s="25" t="str">
        <f t="shared" si="199"/>
        <v>0</v>
      </c>
      <c r="CX121" s="26" t="str">
        <f t="shared" si="200"/>
        <v/>
      </c>
      <c r="CY121" s="26" t="str">
        <f t="shared" si="201"/>
        <v/>
      </c>
      <c r="CZ121" s="26" t="str">
        <f t="shared" si="202"/>
        <v/>
      </c>
      <c r="DA121" s="27" t="str">
        <f t="shared" si="203"/>
        <v/>
      </c>
      <c r="DB121" s="26" t="str">
        <f t="shared" si="204"/>
        <v/>
      </c>
      <c r="DC121" s="26" t="str">
        <f t="shared" si="205"/>
        <v/>
      </c>
      <c r="DD121" s="45" t="s">
        <v>30</v>
      </c>
      <c r="DE121" s="55" t="str">
        <f>IF(ＣＳＶ貼付用!DB107="","",ＣＳＶ貼付用!DB107)</f>
        <v/>
      </c>
      <c r="DF121" s="38" t="str">
        <f>IF(ＣＳＶ貼付用!DD107="","",ＣＳＶ貼付用!DD107)</f>
        <v/>
      </c>
      <c r="DG121" s="38" t="str">
        <f>IF(ＣＳＶ貼付用!DF107="","",ＣＳＶ貼付用!DF107)</f>
        <v/>
      </c>
      <c r="DH121" s="40" t="str">
        <f t="shared" si="206"/>
        <v/>
      </c>
      <c r="DI121" s="41" t="str">
        <f>IF(林齢計算用!E107="","",林齢計算用!E107)</f>
        <v/>
      </c>
      <c r="DJ121" s="41" t="str">
        <f t="shared" si="207"/>
        <v/>
      </c>
      <c r="DK121" s="41" t="str">
        <f t="shared" si="208"/>
        <v/>
      </c>
      <c r="DL121" s="23" t="str">
        <f>IF(DG121="スギ",INDEX(データ!$C$7:$E$26,MATCH(DJ121,データ!$B$7:$B$26),MATCH(DH121,データ!$C$6:$E$6)),IF(DG121="ヒノキ",INDEX(データ!$C$32:$E$51,MATCH(DJ121,データ!$B$32:$B$51),MATCH(DH121,データ!$C$31:$E$31)),IF(DG121="マツ",INDEX(データ!#REF!,MATCH(DJ121,データ!#REF!),MATCH(DH121,データ!#REF!)),IF(DG121="ザツ",INDEX(データ!#REF!,MATCH(DJ121,データ!#REF!),MATCH(DH121,データ!#REF!)),""))))</f>
        <v/>
      </c>
      <c r="DM121" s="22" t="str">
        <f t="shared" si="146"/>
        <v/>
      </c>
      <c r="DN121" s="21" t="str">
        <f t="shared" si="209"/>
        <v/>
      </c>
      <c r="DO121" s="21" t="str">
        <f t="shared" si="210"/>
        <v/>
      </c>
      <c r="DP121" s="24" t="str">
        <f>IF(DG121="スギ",INDEX(データ!$H$7:$J$26,MATCH(DJ121,データ!$G$7:$G$26),MATCH(DH121,データ!$H$6:$J$6)),IF(DG121="ヒノキ",INDEX(データ!$H$32:$J$51,MATCH(DJ121,データ!$G$32:$G$51),MATCH(DH121,データ!$H$31:$J$31)),IF(DG121="マツ",INDEX(データ!#REF!,MATCH(DJ121,データ!#REF!),MATCH(DH121,データ!#REF!)),IF(DG121="ザツ",INDEX(データ!#REF!,MATCH(DJ121,データ!#REF!),MATCH(DH121,データ!#REF!)),""))))</f>
        <v/>
      </c>
      <c r="DQ121" s="22" t="str">
        <f t="shared" si="211"/>
        <v/>
      </c>
      <c r="DR121" s="21" t="str">
        <f t="shared" si="212"/>
        <v/>
      </c>
      <c r="DS121" s="27" t="str">
        <f t="shared" si="213"/>
        <v/>
      </c>
      <c r="DT121" s="24" t="str">
        <f t="shared" si="214"/>
        <v/>
      </c>
      <c r="DU121" s="25" t="str">
        <f t="shared" si="215"/>
        <v>0</v>
      </c>
      <c r="DV121" s="26" t="str">
        <f t="shared" si="216"/>
        <v/>
      </c>
      <c r="DW121" s="26" t="str">
        <f t="shared" si="217"/>
        <v/>
      </c>
      <c r="DX121" s="26" t="str">
        <f t="shared" si="218"/>
        <v/>
      </c>
      <c r="DY121" s="27" t="str">
        <f t="shared" si="219"/>
        <v/>
      </c>
      <c r="DZ121" s="26" t="str">
        <f t="shared" si="220"/>
        <v/>
      </c>
      <c r="EA121" s="26" t="str">
        <f t="shared" si="221"/>
        <v/>
      </c>
      <c r="EB121" s="45" t="s">
        <v>30</v>
      </c>
      <c r="EC121" s="55" t="str">
        <f>IF(ＣＳＶ貼付用!DQ107="","",ＣＳＶ貼付用!DQ107)</f>
        <v/>
      </c>
      <c r="ED121" s="38" t="str">
        <f>IF(ＣＳＶ貼付用!DS107="","",ＣＳＶ貼付用!DS107)</f>
        <v/>
      </c>
      <c r="EE121" s="38" t="str">
        <f>IF(ＣＳＶ貼付用!DU107="","",ＣＳＶ貼付用!DU107)</f>
        <v/>
      </c>
      <c r="EF121" s="40" t="str">
        <f t="shared" si="222"/>
        <v/>
      </c>
      <c r="EG121" s="41" t="str">
        <f>IF(林齢計算用!F107="","",林齢計算用!F107)</f>
        <v/>
      </c>
      <c r="EH121" s="41" t="str">
        <f t="shared" si="223"/>
        <v/>
      </c>
      <c r="EI121" s="41" t="str">
        <f t="shared" si="224"/>
        <v/>
      </c>
      <c r="EJ121" s="23" t="str">
        <f>IF(EE121="スギ",INDEX(データ!$C$7:$E$26,MATCH(EH121,データ!$B$7:$B$26),MATCH(EF121,データ!$C$6:$E$6)),IF(EE121="ヒノキ",INDEX(データ!$C$32:$E$51,MATCH(EH121,データ!$B$32:$B$51),MATCH(EF121,データ!$C$31:$E$31)),IF(EE121="マツ",INDEX(データ!#REF!,MATCH(EH121,データ!#REF!),MATCH(EF121,データ!#REF!)),IF(EE121="ザツ",INDEX(データ!#REF!,MATCH(EH121,データ!#REF!),MATCH(EF121,データ!#REF!)),""))))</f>
        <v/>
      </c>
      <c r="EK121" s="22" t="str">
        <f t="shared" si="147"/>
        <v/>
      </c>
      <c r="EL121" s="21" t="str">
        <f t="shared" si="225"/>
        <v/>
      </c>
      <c r="EM121" s="21" t="str">
        <f t="shared" si="226"/>
        <v/>
      </c>
      <c r="EN121" s="24" t="str">
        <f>IF(EE121="スギ",INDEX(データ!$H$7:$J$26,MATCH(EH121,データ!$G$7:$G$26),MATCH(EF121,データ!$H$6:$J$6)),IF(EE121="ヒノキ",INDEX(データ!$H$32:$J$51,MATCH(EH121,データ!$G$32:$G$51),MATCH(EF121,データ!$H$31:$J$31)),IF(EE121="マツ",INDEX(データ!#REF!,MATCH(EH121,データ!#REF!),MATCH(EF121,データ!#REF!)),IF(EE121="ザツ",INDEX(データ!#REF!,MATCH(EH121,データ!#REF!),MATCH(EF121,データ!#REF!)),""))))</f>
        <v/>
      </c>
      <c r="EO121" s="22" t="str">
        <f t="shared" si="227"/>
        <v/>
      </c>
      <c r="EP121" s="21" t="str">
        <f t="shared" si="228"/>
        <v/>
      </c>
      <c r="EQ121" s="27" t="str">
        <f t="shared" si="229"/>
        <v/>
      </c>
      <c r="ER121" s="24" t="str">
        <f t="shared" si="230"/>
        <v/>
      </c>
      <c r="ES121" s="25" t="str">
        <f t="shared" si="231"/>
        <v>0</v>
      </c>
      <c r="ET121" s="26" t="str">
        <f t="shared" si="232"/>
        <v/>
      </c>
      <c r="EU121" s="26" t="str">
        <f t="shared" si="233"/>
        <v/>
      </c>
      <c r="EV121" s="26" t="str">
        <f t="shared" si="234"/>
        <v/>
      </c>
      <c r="EW121" s="27" t="str">
        <f t="shared" si="235"/>
        <v/>
      </c>
      <c r="EX121" s="26" t="str">
        <f t="shared" si="236"/>
        <v/>
      </c>
      <c r="EY121" s="26" t="str">
        <f t="shared" si="237"/>
        <v/>
      </c>
      <c r="EZ121" s="26">
        <f t="shared" si="238"/>
        <v>0</v>
      </c>
      <c r="FA121" s="43"/>
    </row>
    <row r="122" spans="1:157" ht="15.95" customHeight="1" x14ac:dyDescent="0.15">
      <c r="A122" s="21"/>
      <c r="B122" s="36" t="str">
        <f>IF(ＣＳＶ貼付用!G108="","",ＣＳＶ貼付用!G108)</f>
        <v/>
      </c>
      <c r="C122" s="36" t="str">
        <f>IF(ＣＳＶ貼付用!I108="","",ＣＳＶ貼付用!I108)</f>
        <v/>
      </c>
      <c r="D122" s="36" t="str">
        <f>IF(ＣＳＶ貼付用!J108="","",ＣＳＶ貼付用!J108)</f>
        <v/>
      </c>
      <c r="E122" s="36" t="str">
        <f>IF(ＣＳＶ貼付用!F108="","",ＣＳＶ貼付用!F108)</f>
        <v/>
      </c>
      <c r="F122" s="38" t="str">
        <f>IF(ＣＳＶ貼付用!T108="","",ＣＳＶ貼付用!T108)</f>
        <v/>
      </c>
      <c r="G122" s="38"/>
      <c r="H122" s="38" t="str">
        <f>IF(ＣＳＶ貼付用!GJ108="","",ＣＳＶ貼付用!GJ108)</f>
        <v/>
      </c>
      <c r="I122" s="38" t="str">
        <f>IF(ＣＳＶ貼付用!GL108="","",ＣＳＶ貼付用!GL108)</f>
        <v/>
      </c>
      <c r="J122" s="38" t="str">
        <f>IF(ＣＳＶ貼付用!GN108="","",ＣＳＶ貼付用!GN108)</f>
        <v/>
      </c>
      <c r="K122" s="38" t="str">
        <f>IF(ＣＳＶ貼付用!GP108="","",ＣＳＶ貼付用!GP108)</f>
        <v/>
      </c>
      <c r="L122" s="45" t="s">
        <v>30</v>
      </c>
      <c r="M122" s="55" t="str">
        <f>IF(ＣＳＶ貼付用!AT108="","",ＣＳＶ貼付用!AT108)</f>
        <v/>
      </c>
      <c r="N122" s="38" t="str">
        <f>IF(ＣＳＶ貼付用!AV108="","",ＣＳＶ貼付用!AV108)</f>
        <v/>
      </c>
      <c r="O122" s="38" t="str">
        <f>IF(ＣＳＶ貼付用!AX108="","",ＣＳＶ貼付用!AX108)</f>
        <v/>
      </c>
      <c r="P122" s="40" t="str">
        <f>IF(ＣＳＶ貼付用!FE108="","",ＣＳＶ貼付用!FE108)</f>
        <v/>
      </c>
      <c r="Q122" s="41" t="str">
        <f>IF(林齢計算用!A108="","",林齢計算用!A108)</f>
        <v/>
      </c>
      <c r="R122" s="41" t="str">
        <f t="shared" si="148"/>
        <v/>
      </c>
      <c r="S122" s="56" t="str">
        <f>IF(ＣＳＶ貼付用!EG108="","",ＣＳＶ貼付用!EG108*10)</f>
        <v/>
      </c>
      <c r="T122" s="23" t="str">
        <f>IF(O122="スギ",INDEX(データ!$C$7:$E$26,MATCH(R122,データ!$B$7:$B$26),MATCH(P122,データ!$C$6:$E$6)),IF(O122="ヒノキ",INDEX(データ!$C$32:$E$51,MATCH(R122,データ!$B$32:$B$51),MATCH(P122,データ!$C$31:$E$31)),IF(O122="マツ",INDEX(データ!#REF!,MATCH(R122,データ!#REF!),MATCH(P122,データ!#REF!)),IF(O122="ザツ",INDEX(データ!#REF!,MATCH(R122,データ!#REF!),MATCH(P122,データ!#REF!)),""))))</f>
        <v/>
      </c>
      <c r="U122" s="22" t="str">
        <f t="shared" si="239"/>
        <v/>
      </c>
      <c r="V122" s="21" t="str">
        <f t="shared" si="243"/>
        <v/>
      </c>
      <c r="W122" s="21" t="str">
        <f t="shared" si="240"/>
        <v/>
      </c>
      <c r="X122" s="23" t="str">
        <f>IF(O122="スギ",INDEX(データ!$H$7:$J$26,MATCH(R122,データ!$G$7:$G$26),MATCH(P122,データ!$H$6:$J$6)),IF(O122="ヒノキ",INDEX(データ!$H$32:$J$51,MATCH(R122,データ!$G$32:$G$51),MATCH(P122,データ!$H$31:$J$31)),IF(O122="マツ",INDEX(データ!#REF!,MATCH(R122,データ!#REF!),MATCH(P122,データ!#REF!)),IF(O122="ザツ",INDEX(データ!#REF!,MATCH(R122,データ!#REF!),MATCH(P122,データ!#REF!)),""))))</f>
        <v/>
      </c>
      <c r="Y122" s="22" t="str">
        <f t="shared" si="241"/>
        <v/>
      </c>
      <c r="Z122" s="21" t="str">
        <f t="shared" si="242"/>
        <v/>
      </c>
      <c r="AA122" s="27" t="str">
        <f t="shared" si="149"/>
        <v/>
      </c>
      <c r="AB122" s="24" t="str">
        <f t="shared" si="150"/>
        <v/>
      </c>
      <c r="AC122" s="25" t="str">
        <f t="shared" si="151"/>
        <v>0</v>
      </c>
      <c r="AD122" s="26" t="str">
        <f t="shared" si="152"/>
        <v/>
      </c>
      <c r="AE122" s="26" t="str">
        <f t="shared" si="153"/>
        <v/>
      </c>
      <c r="AF122" s="26" t="str">
        <f t="shared" si="154"/>
        <v/>
      </c>
      <c r="AG122" s="27" t="str">
        <f t="shared" si="155"/>
        <v/>
      </c>
      <c r="AH122" s="26" t="str">
        <f t="shared" si="156"/>
        <v/>
      </c>
      <c r="AI122" s="26" t="str">
        <f t="shared" si="157"/>
        <v/>
      </c>
      <c r="AJ122" s="45" t="s">
        <v>30</v>
      </c>
      <c r="AK122" s="55" t="str">
        <f>IF(ＣＳＶ貼付用!BI108="","",ＣＳＶ貼付用!BI108)</f>
        <v/>
      </c>
      <c r="AL122" s="38" t="str">
        <f>IF(ＣＳＶ貼付用!BK108="","",ＣＳＶ貼付用!BK108)</f>
        <v/>
      </c>
      <c r="AM122" s="38" t="str">
        <f>IF(ＣＳＶ貼付用!BM108="","",ＣＳＶ貼付用!BM108)</f>
        <v/>
      </c>
      <c r="AN122" s="40" t="str">
        <f t="shared" si="158"/>
        <v/>
      </c>
      <c r="AO122" s="41" t="str">
        <f>IF(林齢計算用!B108="","",林齢計算用!B108)</f>
        <v/>
      </c>
      <c r="AP122" s="41" t="str">
        <f t="shared" si="159"/>
        <v/>
      </c>
      <c r="AQ122" s="41" t="str">
        <f t="shared" si="160"/>
        <v/>
      </c>
      <c r="AR122" s="23" t="str">
        <f>IF(AM122="スギ",INDEX(データ!$C$7:$E$26,MATCH(AP122,データ!$B$7:$B$26),MATCH(AN122,データ!$C$6:$E$6)),IF(AM122="ヒノキ",INDEX(データ!$C$32:$E$51,MATCH(AP122,データ!$B$32:$B$51),MATCH(AN122,データ!$C$31:$E$31)),IF(AM122="マツ",INDEX(データ!#REF!,MATCH(AP122,データ!#REF!),MATCH(AN122,データ!#REF!)),IF(AM122="ザツ",INDEX(データ!#REF!,MATCH(AP122,データ!#REF!),MATCH(AN122,データ!#REF!)),""))))</f>
        <v/>
      </c>
      <c r="AS122" s="22" t="str">
        <f t="shared" si="143"/>
        <v/>
      </c>
      <c r="AT122" s="21" t="str">
        <f t="shared" si="161"/>
        <v/>
      </c>
      <c r="AU122" s="21" t="str">
        <f t="shared" si="162"/>
        <v/>
      </c>
      <c r="AV122" s="24" t="str">
        <f>IF(AM122="スギ",INDEX(データ!$H$7:$J$26,MATCH(AP122,データ!$G$7:$G$26),MATCH(AN122,データ!$H$6:$J$6)),IF(AM122="ヒノキ",INDEX(データ!$H$32:$J$51,MATCH(AP122,データ!$G$32:$G$51),MATCH(AN122,データ!$H$31:$J$31)),IF(AM122="マツ",INDEX(データ!#REF!,MATCH(AP122,データ!#REF!),MATCH(AN122,データ!#REF!)),IF(AM122="ザツ",INDEX(データ!#REF!,MATCH(AP122,データ!#REF!),MATCH(AN122,データ!#REF!)),""))))</f>
        <v/>
      </c>
      <c r="AW122" s="22" t="str">
        <f t="shared" si="163"/>
        <v/>
      </c>
      <c r="AX122" s="21" t="str">
        <f t="shared" si="164"/>
        <v/>
      </c>
      <c r="AY122" s="27" t="str">
        <f t="shared" si="165"/>
        <v/>
      </c>
      <c r="AZ122" s="24" t="str">
        <f t="shared" si="166"/>
        <v/>
      </c>
      <c r="BA122" s="25" t="str">
        <f t="shared" si="167"/>
        <v>0</v>
      </c>
      <c r="BB122" s="26" t="str">
        <f t="shared" si="168"/>
        <v/>
      </c>
      <c r="BC122" s="26" t="str">
        <f t="shared" si="169"/>
        <v/>
      </c>
      <c r="BD122" s="26" t="str">
        <f t="shared" si="170"/>
        <v/>
      </c>
      <c r="BE122" s="27" t="str">
        <f t="shared" si="171"/>
        <v/>
      </c>
      <c r="BF122" s="26" t="str">
        <f t="shared" si="172"/>
        <v/>
      </c>
      <c r="BG122" s="26" t="str">
        <f t="shared" si="173"/>
        <v/>
      </c>
      <c r="BH122" s="45" t="s">
        <v>30</v>
      </c>
      <c r="BI122" s="55" t="str">
        <f>IF(ＣＳＶ貼付用!BX108="","",ＣＳＶ貼付用!BX108)</f>
        <v/>
      </c>
      <c r="BJ122" s="38" t="str">
        <f>IF(ＣＳＶ貼付用!BZ108="","",ＣＳＶ貼付用!BZ108)</f>
        <v/>
      </c>
      <c r="BK122" s="38" t="str">
        <f>IF(ＣＳＶ貼付用!CB108="","",ＣＳＶ貼付用!CB108)</f>
        <v/>
      </c>
      <c r="BL122" s="40" t="str">
        <f t="shared" si="174"/>
        <v/>
      </c>
      <c r="BM122" s="41" t="str">
        <f>IF(林齢計算用!C108="","",林齢計算用!C108)</f>
        <v/>
      </c>
      <c r="BN122" s="41" t="str">
        <f t="shared" si="175"/>
        <v/>
      </c>
      <c r="BO122" s="41" t="str">
        <f t="shared" si="176"/>
        <v/>
      </c>
      <c r="BP122" s="23" t="str">
        <f>IF(BK122="スギ",INDEX(データ!$C$7:$E$26,MATCH(BN122,データ!$B$7:$B$26),MATCH(BL122,データ!$C$6:$E$6)),IF(BK122="ヒノキ",INDEX(データ!$C$32:$E$51,MATCH(BN122,データ!$B$32:$B$51),MATCH(BL122,データ!$C$31:$E$31)),IF(BK122="マツ",INDEX(データ!#REF!,MATCH(BN122,データ!#REF!),MATCH(BL122,データ!#REF!)),IF(BK122="ザツ",INDEX(データ!#REF!,MATCH(BN122,データ!#REF!),MATCH(BL122,データ!#REF!)),""))))</f>
        <v/>
      </c>
      <c r="BQ122" s="22" t="str">
        <f t="shared" si="144"/>
        <v/>
      </c>
      <c r="BR122" s="21" t="str">
        <f t="shared" si="177"/>
        <v/>
      </c>
      <c r="BS122" s="21" t="str">
        <f t="shared" si="178"/>
        <v/>
      </c>
      <c r="BT122" s="24" t="str">
        <f>IF(BK122="スギ",INDEX(データ!$H$7:$J$26,MATCH(BN122,データ!$G$7:$G$26),MATCH(BL122,データ!$H$6:$J$6)),IF(BK122="ヒノキ",INDEX(データ!$H$32:$J$51,MATCH(BN122,データ!$G$32:$G$51),MATCH(BL122,データ!$H$31:$J$31)),IF(BK122="マツ",INDEX(データ!#REF!,MATCH(BN122,データ!#REF!),MATCH(BL122,データ!#REF!)),IF(BK122="ザツ",INDEX(データ!#REF!,MATCH(BN122,データ!#REF!),MATCH(BL122,データ!#REF!)),""))))</f>
        <v/>
      </c>
      <c r="BU122" s="22" t="str">
        <f t="shared" si="179"/>
        <v/>
      </c>
      <c r="BV122" s="21" t="str">
        <f t="shared" si="180"/>
        <v/>
      </c>
      <c r="BW122" s="27" t="str">
        <f t="shared" si="181"/>
        <v/>
      </c>
      <c r="BX122" s="24" t="str">
        <f t="shared" si="182"/>
        <v/>
      </c>
      <c r="BY122" s="25" t="str">
        <f t="shared" si="183"/>
        <v>0</v>
      </c>
      <c r="BZ122" s="26" t="str">
        <f t="shared" si="184"/>
        <v/>
      </c>
      <c r="CA122" s="26" t="str">
        <f t="shared" si="185"/>
        <v/>
      </c>
      <c r="CB122" s="26" t="str">
        <f t="shared" si="186"/>
        <v/>
      </c>
      <c r="CC122" s="27" t="str">
        <f t="shared" si="187"/>
        <v/>
      </c>
      <c r="CD122" s="26" t="str">
        <f t="shared" si="188"/>
        <v/>
      </c>
      <c r="CE122" s="26" t="str">
        <f t="shared" si="189"/>
        <v/>
      </c>
      <c r="CF122" s="45" t="s">
        <v>30</v>
      </c>
      <c r="CG122" s="55" t="str">
        <f>IF(ＣＳＶ貼付用!CM108="","",ＣＳＶ貼付用!CM108)</f>
        <v/>
      </c>
      <c r="CH122" s="38" t="str">
        <f>IF(ＣＳＶ貼付用!CO108="","",ＣＳＶ貼付用!CO108)</f>
        <v/>
      </c>
      <c r="CI122" s="38" t="str">
        <f>IF(ＣＳＶ貼付用!CQ108="","",ＣＳＶ貼付用!CQ108)</f>
        <v/>
      </c>
      <c r="CJ122" s="40" t="str">
        <f t="shared" si="190"/>
        <v/>
      </c>
      <c r="CK122" s="41" t="str">
        <f>IF(林齢計算用!D108="","",林齢計算用!D108)</f>
        <v/>
      </c>
      <c r="CL122" s="41" t="str">
        <f t="shared" si="191"/>
        <v/>
      </c>
      <c r="CM122" s="41" t="str">
        <f t="shared" si="192"/>
        <v/>
      </c>
      <c r="CN122" s="23" t="str">
        <f>IF(CI122="スギ",INDEX(データ!$C$7:$E$26,MATCH(CL122,データ!$B$7:$B$26),MATCH(CJ122,データ!$C$6:$E$6)),IF(CI122="ヒノキ",INDEX(データ!$C$32:$E$51,MATCH(CL122,データ!$B$32:$B$51),MATCH(CJ122,データ!$C$31:$E$31)),IF(CI122="マツ",INDEX(データ!#REF!,MATCH(CL122,データ!#REF!),MATCH(CJ122,データ!#REF!)),IF(CI122="ザツ",INDEX(データ!#REF!,MATCH(CL122,データ!#REF!),MATCH(CJ122,データ!#REF!)),""))))</f>
        <v/>
      </c>
      <c r="CO122" s="22" t="str">
        <f t="shared" si="145"/>
        <v/>
      </c>
      <c r="CP122" s="21" t="str">
        <f t="shared" si="193"/>
        <v/>
      </c>
      <c r="CQ122" s="21" t="str">
        <f t="shared" si="194"/>
        <v/>
      </c>
      <c r="CR122" s="24" t="str">
        <f>IF(CI122="スギ",INDEX(データ!$H$7:$J$26,MATCH(CL122,データ!$G$7:$G$26),MATCH(CJ122,データ!$H$6:$J$6)),IF(CI122="ヒノキ",INDEX(データ!$H$32:$J$51,MATCH(CL122,データ!$G$32:$G$51),MATCH(CJ122,データ!$H$31:$J$31)),IF(CI122="マツ",INDEX(データ!#REF!,MATCH(CL122,データ!#REF!),MATCH(CJ122,データ!#REF!)),IF(CI122="ザツ",INDEX(データ!#REF!,MATCH(CL122,データ!#REF!),MATCH(CJ122,データ!#REF!)),""))))</f>
        <v/>
      </c>
      <c r="CS122" s="22" t="str">
        <f t="shared" si="195"/>
        <v/>
      </c>
      <c r="CT122" s="21" t="str">
        <f t="shared" si="196"/>
        <v/>
      </c>
      <c r="CU122" s="27" t="str">
        <f t="shared" si="197"/>
        <v/>
      </c>
      <c r="CV122" s="24" t="str">
        <f t="shared" si="198"/>
        <v/>
      </c>
      <c r="CW122" s="25" t="str">
        <f t="shared" si="199"/>
        <v>0</v>
      </c>
      <c r="CX122" s="26" t="str">
        <f t="shared" si="200"/>
        <v/>
      </c>
      <c r="CY122" s="26" t="str">
        <f t="shared" si="201"/>
        <v/>
      </c>
      <c r="CZ122" s="26" t="str">
        <f t="shared" si="202"/>
        <v/>
      </c>
      <c r="DA122" s="27" t="str">
        <f t="shared" si="203"/>
        <v/>
      </c>
      <c r="DB122" s="26" t="str">
        <f t="shared" si="204"/>
        <v/>
      </c>
      <c r="DC122" s="26" t="str">
        <f t="shared" si="205"/>
        <v/>
      </c>
      <c r="DD122" s="45" t="s">
        <v>30</v>
      </c>
      <c r="DE122" s="55" t="str">
        <f>IF(ＣＳＶ貼付用!DB108="","",ＣＳＶ貼付用!DB108)</f>
        <v/>
      </c>
      <c r="DF122" s="38" t="str">
        <f>IF(ＣＳＶ貼付用!DD108="","",ＣＳＶ貼付用!DD108)</f>
        <v/>
      </c>
      <c r="DG122" s="38" t="str">
        <f>IF(ＣＳＶ貼付用!DF108="","",ＣＳＶ貼付用!DF108)</f>
        <v/>
      </c>
      <c r="DH122" s="40" t="str">
        <f t="shared" si="206"/>
        <v/>
      </c>
      <c r="DI122" s="41" t="str">
        <f>IF(林齢計算用!E108="","",林齢計算用!E108)</f>
        <v/>
      </c>
      <c r="DJ122" s="41" t="str">
        <f t="shared" si="207"/>
        <v/>
      </c>
      <c r="DK122" s="41" t="str">
        <f t="shared" si="208"/>
        <v/>
      </c>
      <c r="DL122" s="23" t="str">
        <f>IF(DG122="スギ",INDEX(データ!$C$7:$E$26,MATCH(DJ122,データ!$B$7:$B$26),MATCH(DH122,データ!$C$6:$E$6)),IF(DG122="ヒノキ",INDEX(データ!$C$32:$E$51,MATCH(DJ122,データ!$B$32:$B$51),MATCH(DH122,データ!$C$31:$E$31)),IF(DG122="マツ",INDEX(データ!#REF!,MATCH(DJ122,データ!#REF!),MATCH(DH122,データ!#REF!)),IF(DG122="ザツ",INDEX(データ!#REF!,MATCH(DJ122,データ!#REF!),MATCH(DH122,データ!#REF!)),""))))</f>
        <v/>
      </c>
      <c r="DM122" s="22" t="str">
        <f t="shared" si="146"/>
        <v/>
      </c>
      <c r="DN122" s="21" t="str">
        <f t="shared" si="209"/>
        <v/>
      </c>
      <c r="DO122" s="21" t="str">
        <f t="shared" si="210"/>
        <v/>
      </c>
      <c r="DP122" s="24" t="str">
        <f>IF(DG122="スギ",INDEX(データ!$H$7:$J$26,MATCH(DJ122,データ!$G$7:$G$26),MATCH(DH122,データ!$H$6:$J$6)),IF(DG122="ヒノキ",INDEX(データ!$H$32:$J$51,MATCH(DJ122,データ!$G$32:$G$51),MATCH(DH122,データ!$H$31:$J$31)),IF(DG122="マツ",INDEX(データ!#REF!,MATCH(DJ122,データ!#REF!),MATCH(DH122,データ!#REF!)),IF(DG122="ザツ",INDEX(データ!#REF!,MATCH(DJ122,データ!#REF!),MATCH(DH122,データ!#REF!)),""))))</f>
        <v/>
      </c>
      <c r="DQ122" s="22" t="str">
        <f t="shared" si="211"/>
        <v/>
      </c>
      <c r="DR122" s="21" t="str">
        <f t="shared" si="212"/>
        <v/>
      </c>
      <c r="DS122" s="27" t="str">
        <f t="shared" si="213"/>
        <v/>
      </c>
      <c r="DT122" s="24" t="str">
        <f t="shared" si="214"/>
        <v/>
      </c>
      <c r="DU122" s="25" t="str">
        <f t="shared" si="215"/>
        <v>0</v>
      </c>
      <c r="DV122" s="26" t="str">
        <f t="shared" si="216"/>
        <v/>
      </c>
      <c r="DW122" s="26" t="str">
        <f t="shared" si="217"/>
        <v/>
      </c>
      <c r="DX122" s="26" t="str">
        <f t="shared" si="218"/>
        <v/>
      </c>
      <c r="DY122" s="27" t="str">
        <f t="shared" si="219"/>
        <v/>
      </c>
      <c r="DZ122" s="26" t="str">
        <f t="shared" si="220"/>
        <v/>
      </c>
      <c r="EA122" s="26" t="str">
        <f t="shared" si="221"/>
        <v/>
      </c>
      <c r="EB122" s="45" t="s">
        <v>30</v>
      </c>
      <c r="EC122" s="55" t="str">
        <f>IF(ＣＳＶ貼付用!DQ108="","",ＣＳＶ貼付用!DQ108)</f>
        <v/>
      </c>
      <c r="ED122" s="38" t="str">
        <f>IF(ＣＳＶ貼付用!DS108="","",ＣＳＶ貼付用!DS108)</f>
        <v/>
      </c>
      <c r="EE122" s="38" t="str">
        <f>IF(ＣＳＶ貼付用!DU108="","",ＣＳＶ貼付用!DU108)</f>
        <v/>
      </c>
      <c r="EF122" s="40" t="str">
        <f t="shared" si="222"/>
        <v/>
      </c>
      <c r="EG122" s="41" t="str">
        <f>IF(林齢計算用!F108="","",林齢計算用!F108)</f>
        <v/>
      </c>
      <c r="EH122" s="41" t="str">
        <f t="shared" si="223"/>
        <v/>
      </c>
      <c r="EI122" s="41" t="str">
        <f t="shared" si="224"/>
        <v/>
      </c>
      <c r="EJ122" s="23" t="str">
        <f>IF(EE122="スギ",INDEX(データ!$C$7:$E$26,MATCH(EH122,データ!$B$7:$B$26),MATCH(EF122,データ!$C$6:$E$6)),IF(EE122="ヒノキ",INDEX(データ!$C$32:$E$51,MATCH(EH122,データ!$B$32:$B$51),MATCH(EF122,データ!$C$31:$E$31)),IF(EE122="マツ",INDEX(データ!#REF!,MATCH(EH122,データ!#REF!),MATCH(EF122,データ!#REF!)),IF(EE122="ザツ",INDEX(データ!#REF!,MATCH(EH122,データ!#REF!),MATCH(EF122,データ!#REF!)),""))))</f>
        <v/>
      </c>
      <c r="EK122" s="22" t="str">
        <f t="shared" si="147"/>
        <v/>
      </c>
      <c r="EL122" s="21" t="str">
        <f t="shared" si="225"/>
        <v/>
      </c>
      <c r="EM122" s="21" t="str">
        <f t="shared" si="226"/>
        <v/>
      </c>
      <c r="EN122" s="24" t="str">
        <f>IF(EE122="スギ",INDEX(データ!$H$7:$J$26,MATCH(EH122,データ!$G$7:$G$26),MATCH(EF122,データ!$H$6:$J$6)),IF(EE122="ヒノキ",INDEX(データ!$H$32:$J$51,MATCH(EH122,データ!$G$32:$G$51),MATCH(EF122,データ!$H$31:$J$31)),IF(EE122="マツ",INDEX(データ!#REF!,MATCH(EH122,データ!#REF!),MATCH(EF122,データ!#REF!)),IF(EE122="ザツ",INDEX(データ!#REF!,MATCH(EH122,データ!#REF!),MATCH(EF122,データ!#REF!)),""))))</f>
        <v/>
      </c>
      <c r="EO122" s="22" t="str">
        <f t="shared" si="227"/>
        <v/>
      </c>
      <c r="EP122" s="21" t="str">
        <f t="shared" si="228"/>
        <v/>
      </c>
      <c r="EQ122" s="27" t="str">
        <f t="shared" si="229"/>
        <v/>
      </c>
      <c r="ER122" s="24" t="str">
        <f t="shared" si="230"/>
        <v/>
      </c>
      <c r="ES122" s="25" t="str">
        <f t="shared" si="231"/>
        <v>0</v>
      </c>
      <c r="ET122" s="26" t="str">
        <f t="shared" si="232"/>
        <v/>
      </c>
      <c r="EU122" s="26" t="str">
        <f t="shared" si="233"/>
        <v/>
      </c>
      <c r="EV122" s="26" t="str">
        <f t="shared" si="234"/>
        <v/>
      </c>
      <c r="EW122" s="27" t="str">
        <f t="shared" si="235"/>
        <v/>
      </c>
      <c r="EX122" s="26" t="str">
        <f t="shared" si="236"/>
        <v/>
      </c>
      <c r="EY122" s="26" t="str">
        <f t="shared" si="237"/>
        <v/>
      </c>
      <c r="EZ122" s="26">
        <f t="shared" si="238"/>
        <v>0</v>
      </c>
      <c r="FA122" s="43"/>
    </row>
    <row r="123" spans="1:157" ht="15.95" customHeight="1" x14ac:dyDescent="0.15">
      <c r="A123" s="21"/>
      <c r="B123" s="36" t="str">
        <f>IF(ＣＳＶ貼付用!G109="","",ＣＳＶ貼付用!G109)</f>
        <v/>
      </c>
      <c r="C123" s="36" t="str">
        <f>IF(ＣＳＶ貼付用!I109="","",ＣＳＶ貼付用!I109)</f>
        <v/>
      </c>
      <c r="D123" s="36" t="str">
        <f>IF(ＣＳＶ貼付用!J109="","",ＣＳＶ貼付用!J109)</f>
        <v/>
      </c>
      <c r="E123" s="36" t="str">
        <f>IF(ＣＳＶ貼付用!F109="","",ＣＳＶ貼付用!F109)</f>
        <v/>
      </c>
      <c r="F123" s="38" t="str">
        <f>IF(ＣＳＶ貼付用!T109="","",ＣＳＶ貼付用!T109)</f>
        <v/>
      </c>
      <c r="G123" s="38"/>
      <c r="H123" s="38" t="str">
        <f>IF(ＣＳＶ貼付用!GJ109="","",ＣＳＶ貼付用!GJ109)</f>
        <v/>
      </c>
      <c r="I123" s="38" t="str">
        <f>IF(ＣＳＶ貼付用!GL109="","",ＣＳＶ貼付用!GL109)</f>
        <v/>
      </c>
      <c r="J123" s="38" t="str">
        <f>IF(ＣＳＶ貼付用!GN109="","",ＣＳＶ貼付用!GN109)</f>
        <v/>
      </c>
      <c r="K123" s="38" t="str">
        <f>IF(ＣＳＶ貼付用!GP109="","",ＣＳＶ貼付用!GP109)</f>
        <v/>
      </c>
      <c r="L123" s="45" t="s">
        <v>30</v>
      </c>
      <c r="M123" s="55" t="str">
        <f>IF(ＣＳＶ貼付用!AT109="","",ＣＳＶ貼付用!AT109)</f>
        <v/>
      </c>
      <c r="N123" s="38" t="str">
        <f>IF(ＣＳＶ貼付用!AV109="","",ＣＳＶ貼付用!AV109)</f>
        <v/>
      </c>
      <c r="O123" s="38" t="str">
        <f>IF(ＣＳＶ貼付用!AX109="","",ＣＳＶ貼付用!AX109)</f>
        <v/>
      </c>
      <c r="P123" s="40" t="str">
        <f>IF(ＣＳＶ貼付用!FE109="","",ＣＳＶ貼付用!FE109)</f>
        <v/>
      </c>
      <c r="Q123" s="41" t="str">
        <f>IF(林齢計算用!A109="","",林齢計算用!A109)</f>
        <v/>
      </c>
      <c r="R123" s="41" t="str">
        <f t="shared" si="148"/>
        <v/>
      </c>
      <c r="S123" s="56" t="str">
        <f>IF(ＣＳＶ貼付用!EG109="","",ＣＳＶ貼付用!EG109*10)</f>
        <v/>
      </c>
      <c r="T123" s="23" t="str">
        <f>IF(O123="スギ",INDEX(データ!$C$7:$E$26,MATCH(R123,データ!$B$7:$B$26),MATCH(P123,データ!$C$6:$E$6)),IF(O123="ヒノキ",INDEX(データ!$C$32:$E$51,MATCH(R123,データ!$B$32:$B$51),MATCH(P123,データ!$C$31:$E$31)),IF(O123="マツ",INDEX(データ!#REF!,MATCH(R123,データ!#REF!),MATCH(P123,データ!#REF!)),IF(O123="ザツ",INDEX(データ!#REF!,MATCH(R123,データ!#REF!),MATCH(P123,データ!#REF!)),""))))</f>
        <v/>
      </c>
      <c r="U123" s="22" t="str">
        <f t="shared" si="239"/>
        <v/>
      </c>
      <c r="V123" s="21" t="str">
        <f t="shared" si="243"/>
        <v/>
      </c>
      <c r="W123" s="21" t="str">
        <f t="shared" si="240"/>
        <v/>
      </c>
      <c r="X123" s="23" t="str">
        <f>IF(O123="スギ",INDEX(データ!$H$7:$J$26,MATCH(R123,データ!$G$7:$G$26),MATCH(P123,データ!$H$6:$J$6)),IF(O123="ヒノキ",INDEX(データ!$H$32:$J$51,MATCH(R123,データ!$G$32:$G$51),MATCH(P123,データ!$H$31:$J$31)),IF(O123="マツ",INDEX(データ!#REF!,MATCH(R123,データ!#REF!),MATCH(P123,データ!#REF!)),IF(O123="ザツ",INDEX(データ!#REF!,MATCH(R123,データ!#REF!),MATCH(P123,データ!#REF!)),""))))</f>
        <v/>
      </c>
      <c r="Y123" s="22" t="str">
        <f t="shared" si="241"/>
        <v/>
      </c>
      <c r="Z123" s="21" t="str">
        <f t="shared" si="242"/>
        <v/>
      </c>
      <c r="AA123" s="27" t="str">
        <f t="shared" si="149"/>
        <v/>
      </c>
      <c r="AB123" s="24" t="str">
        <f t="shared" si="150"/>
        <v/>
      </c>
      <c r="AC123" s="25" t="str">
        <f t="shared" si="151"/>
        <v>0</v>
      </c>
      <c r="AD123" s="26" t="str">
        <f t="shared" si="152"/>
        <v/>
      </c>
      <c r="AE123" s="26" t="str">
        <f t="shared" si="153"/>
        <v/>
      </c>
      <c r="AF123" s="26" t="str">
        <f t="shared" si="154"/>
        <v/>
      </c>
      <c r="AG123" s="27" t="str">
        <f t="shared" si="155"/>
        <v/>
      </c>
      <c r="AH123" s="26" t="str">
        <f t="shared" si="156"/>
        <v/>
      </c>
      <c r="AI123" s="26" t="str">
        <f t="shared" si="157"/>
        <v/>
      </c>
      <c r="AJ123" s="45" t="s">
        <v>30</v>
      </c>
      <c r="AK123" s="55" t="str">
        <f>IF(ＣＳＶ貼付用!BI109="","",ＣＳＶ貼付用!BI109)</f>
        <v/>
      </c>
      <c r="AL123" s="38" t="str">
        <f>IF(ＣＳＶ貼付用!BK109="","",ＣＳＶ貼付用!BK109)</f>
        <v/>
      </c>
      <c r="AM123" s="38" t="str">
        <f>IF(ＣＳＶ貼付用!BM109="","",ＣＳＶ貼付用!BM109)</f>
        <v/>
      </c>
      <c r="AN123" s="40" t="str">
        <f t="shared" si="158"/>
        <v/>
      </c>
      <c r="AO123" s="41" t="str">
        <f>IF(林齢計算用!B109="","",林齢計算用!B109)</f>
        <v/>
      </c>
      <c r="AP123" s="41" t="str">
        <f t="shared" si="159"/>
        <v/>
      </c>
      <c r="AQ123" s="41" t="str">
        <f t="shared" si="160"/>
        <v/>
      </c>
      <c r="AR123" s="23" t="str">
        <f>IF(AM123="スギ",INDEX(データ!$C$7:$E$26,MATCH(AP123,データ!$B$7:$B$26),MATCH(AN123,データ!$C$6:$E$6)),IF(AM123="ヒノキ",INDEX(データ!$C$32:$E$51,MATCH(AP123,データ!$B$32:$B$51),MATCH(AN123,データ!$C$31:$E$31)),IF(AM123="マツ",INDEX(データ!#REF!,MATCH(AP123,データ!#REF!),MATCH(AN123,データ!#REF!)),IF(AM123="ザツ",INDEX(データ!#REF!,MATCH(AP123,データ!#REF!),MATCH(AN123,データ!#REF!)),""))))</f>
        <v/>
      </c>
      <c r="AS123" s="22" t="str">
        <f t="shared" si="143"/>
        <v/>
      </c>
      <c r="AT123" s="21" t="str">
        <f t="shared" si="161"/>
        <v/>
      </c>
      <c r="AU123" s="21" t="str">
        <f t="shared" si="162"/>
        <v/>
      </c>
      <c r="AV123" s="24" t="str">
        <f>IF(AM123="スギ",INDEX(データ!$H$7:$J$26,MATCH(AP123,データ!$G$7:$G$26),MATCH(AN123,データ!$H$6:$J$6)),IF(AM123="ヒノキ",INDEX(データ!$H$32:$J$51,MATCH(AP123,データ!$G$32:$G$51),MATCH(AN123,データ!$H$31:$J$31)),IF(AM123="マツ",INDEX(データ!#REF!,MATCH(AP123,データ!#REF!),MATCH(AN123,データ!#REF!)),IF(AM123="ザツ",INDEX(データ!#REF!,MATCH(AP123,データ!#REF!),MATCH(AN123,データ!#REF!)),""))))</f>
        <v/>
      </c>
      <c r="AW123" s="22" t="str">
        <f t="shared" si="163"/>
        <v/>
      </c>
      <c r="AX123" s="21" t="str">
        <f t="shared" si="164"/>
        <v/>
      </c>
      <c r="AY123" s="27" t="str">
        <f t="shared" si="165"/>
        <v/>
      </c>
      <c r="AZ123" s="24" t="str">
        <f t="shared" si="166"/>
        <v/>
      </c>
      <c r="BA123" s="25" t="str">
        <f t="shared" si="167"/>
        <v>0</v>
      </c>
      <c r="BB123" s="26" t="str">
        <f t="shared" si="168"/>
        <v/>
      </c>
      <c r="BC123" s="26" t="str">
        <f t="shared" si="169"/>
        <v/>
      </c>
      <c r="BD123" s="26" t="str">
        <f t="shared" si="170"/>
        <v/>
      </c>
      <c r="BE123" s="27" t="str">
        <f t="shared" si="171"/>
        <v/>
      </c>
      <c r="BF123" s="26" t="str">
        <f t="shared" si="172"/>
        <v/>
      </c>
      <c r="BG123" s="26" t="str">
        <f t="shared" si="173"/>
        <v/>
      </c>
      <c r="BH123" s="45" t="s">
        <v>30</v>
      </c>
      <c r="BI123" s="55" t="str">
        <f>IF(ＣＳＶ貼付用!BX109="","",ＣＳＶ貼付用!BX109)</f>
        <v/>
      </c>
      <c r="BJ123" s="38" t="str">
        <f>IF(ＣＳＶ貼付用!BZ109="","",ＣＳＶ貼付用!BZ109)</f>
        <v/>
      </c>
      <c r="BK123" s="38" t="str">
        <f>IF(ＣＳＶ貼付用!CB109="","",ＣＳＶ貼付用!CB109)</f>
        <v/>
      </c>
      <c r="BL123" s="40" t="str">
        <f t="shared" si="174"/>
        <v/>
      </c>
      <c r="BM123" s="41" t="str">
        <f>IF(林齢計算用!C109="","",林齢計算用!C109)</f>
        <v/>
      </c>
      <c r="BN123" s="41" t="str">
        <f t="shared" si="175"/>
        <v/>
      </c>
      <c r="BO123" s="41" t="str">
        <f t="shared" si="176"/>
        <v/>
      </c>
      <c r="BP123" s="23" t="str">
        <f>IF(BK123="スギ",INDEX(データ!$C$7:$E$26,MATCH(BN123,データ!$B$7:$B$26),MATCH(BL123,データ!$C$6:$E$6)),IF(BK123="ヒノキ",INDEX(データ!$C$32:$E$51,MATCH(BN123,データ!$B$32:$B$51),MATCH(BL123,データ!$C$31:$E$31)),IF(BK123="マツ",INDEX(データ!#REF!,MATCH(BN123,データ!#REF!),MATCH(BL123,データ!#REF!)),IF(BK123="ザツ",INDEX(データ!#REF!,MATCH(BN123,データ!#REF!),MATCH(BL123,データ!#REF!)),""))))</f>
        <v/>
      </c>
      <c r="BQ123" s="22" t="str">
        <f t="shared" si="144"/>
        <v/>
      </c>
      <c r="BR123" s="21" t="str">
        <f t="shared" si="177"/>
        <v/>
      </c>
      <c r="BS123" s="21" t="str">
        <f t="shared" si="178"/>
        <v/>
      </c>
      <c r="BT123" s="24" t="str">
        <f>IF(BK123="スギ",INDEX(データ!$H$7:$J$26,MATCH(BN123,データ!$G$7:$G$26),MATCH(BL123,データ!$H$6:$J$6)),IF(BK123="ヒノキ",INDEX(データ!$H$32:$J$51,MATCH(BN123,データ!$G$32:$G$51),MATCH(BL123,データ!$H$31:$J$31)),IF(BK123="マツ",INDEX(データ!#REF!,MATCH(BN123,データ!#REF!),MATCH(BL123,データ!#REF!)),IF(BK123="ザツ",INDEX(データ!#REF!,MATCH(BN123,データ!#REF!),MATCH(BL123,データ!#REF!)),""))))</f>
        <v/>
      </c>
      <c r="BU123" s="22" t="str">
        <f t="shared" si="179"/>
        <v/>
      </c>
      <c r="BV123" s="21" t="str">
        <f t="shared" si="180"/>
        <v/>
      </c>
      <c r="BW123" s="27" t="str">
        <f t="shared" si="181"/>
        <v/>
      </c>
      <c r="BX123" s="24" t="str">
        <f t="shared" si="182"/>
        <v/>
      </c>
      <c r="BY123" s="25" t="str">
        <f t="shared" si="183"/>
        <v>0</v>
      </c>
      <c r="BZ123" s="26" t="str">
        <f t="shared" si="184"/>
        <v/>
      </c>
      <c r="CA123" s="26" t="str">
        <f t="shared" si="185"/>
        <v/>
      </c>
      <c r="CB123" s="26" t="str">
        <f t="shared" si="186"/>
        <v/>
      </c>
      <c r="CC123" s="27" t="str">
        <f t="shared" si="187"/>
        <v/>
      </c>
      <c r="CD123" s="26" t="str">
        <f t="shared" si="188"/>
        <v/>
      </c>
      <c r="CE123" s="26" t="str">
        <f t="shared" si="189"/>
        <v/>
      </c>
      <c r="CF123" s="45" t="s">
        <v>30</v>
      </c>
      <c r="CG123" s="55" t="str">
        <f>IF(ＣＳＶ貼付用!CM109="","",ＣＳＶ貼付用!CM109)</f>
        <v/>
      </c>
      <c r="CH123" s="38" t="str">
        <f>IF(ＣＳＶ貼付用!CO109="","",ＣＳＶ貼付用!CO109)</f>
        <v/>
      </c>
      <c r="CI123" s="38" t="str">
        <f>IF(ＣＳＶ貼付用!CQ109="","",ＣＳＶ貼付用!CQ109)</f>
        <v/>
      </c>
      <c r="CJ123" s="40" t="str">
        <f t="shared" si="190"/>
        <v/>
      </c>
      <c r="CK123" s="41" t="str">
        <f>IF(林齢計算用!D109="","",林齢計算用!D109)</f>
        <v/>
      </c>
      <c r="CL123" s="41" t="str">
        <f t="shared" si="191"/>
        <v/>
      </c>
      <c r="CM123" s="41" t="str">
        <f t="shared" si="192"/>
        <v/>
      </c>
      <c r="CN123" s="23" t="str">
        <f>IF(CI123="スギ",INDEX(データ!$C$7:$E$26,MATCH(CL123,データ!$B$7:$B$26),MATCH(CJ123,データ!$C$6:$E$6)),IF(CI123="ヒノキ",INDEX(データ!$C$32:$E$51,MATCH(CL123,データ!$B$32:$B$51),MATCH(CJ123,データ!$C$31:$E$31)),IF(CI123="マツ",INDEX(データ!#REF!,MATCH(CL123,データ!#REF!),MATCH(CJ123,データ!#REF!)),IF(CI123="ザツ",INDEX(データ!#REF!,MATCH(CL123,データ!#REF!),MATCH(CJ123,データ!#REF!)),""))))</f>
        <v/>
      </c>
      <c r="CO123" s="22" t="str">
        <f t="shared" si="145"/>
        <v/>
      </c>
      <c r="CP123" s="21" t="str">
        <f t="shared" si="193"/>
        <v/>
      </c>
      <c r="CQ123" s="21" t="str">
        <f t="shared" si="194"/>
        <v/>
      </c>
      <c r="CR123" s="24" t="str">
        <f>IF(CI123="スギ",INDEX(データ!$H$7:$J$26,MATCH(CL123,データ!$G$7:$G$26),MATCH(CJ123,データ!$H$6:$J$6)),IF(CI123="ヒノキ",INDEX(データ!$H$32:$J$51,MATCH(CL123,データ!$G$32:$G$51),MATCH(CJ123,データ!$H$31:$J$31)),IF(CI123="マツ",INDEX(データ!#REF!,MATCH(CL123,データ!#REF!),MATCH(CJ123,データ!#REF!)),IF(CI123="ザツ",INDEX(データ!#REF!,MATCH(CL123,データ!#REF!),MATCH(CJ123,データ!#REF!)),""))))</f>
        <v/>
      </c>
      <c r="CS123" s="22" t="str">
        <f t="shared" si="195"/>
        <v/>
      </c>
      <c r="CT123" s="21" t="str">
        <f t="shared" si="196"/>
        <v/>
      </c>
      <c r="CU123" s="27" t="str">
        <f t="shared" si="197"/>
        <v/>
      </c>
      <c r="CV123" s="24" t="str">
        <f t="shared" si="198"/>
        <v/>
      </c>
      <c r="CW123" s="25" t="str">
        <f t="shared" si="199"/>
        <v>0</v>
      </c>
      <c r="CX123" s="26" t="str">
        <f t="shared" si="200"/>
        <v/>
      </c>
      <c r="CY123" s="26" t="str">
        <f t="shared" si="201"/>
        <v/>
      </c>
      <c r="CZ123" s="26" t="str">
        <f t="shared" si="202"/>
        <v/>
      </c>
      <c r="DA123" s="27" t="str">
        <f t="shared" si="203"/>
        <v/>
      </c>
      <c r="DB123" s="26" t="str">
        <f t="shared" si="204"/>
        <v/>
      </c>
      <c r="DC123" s="26" t="str">
        <f t="shared" si="205"/>
        <v/>
      </c>
      <c r="DD123" s="45" t="s">
        <v>30</v>
      </c>
      <c r="DE123" s="55" t="str">
        <f>IF(ＣＳＶ貼付用!DB109="","",ＣＳＶ貼付用!DB109)</f>
        <v/>
      </c>
      <c r="DF123" s="38" t="str">
        <f>IF(ＣＳＶ貼付用!DD109="","",ＣＳＶ貼付用!DD109)</f>
        <v/>
      </c>
      <c r="DG123" s="38" t="str">
        <f>IF(ＣＳＶ貼付用!DF109="","",ＣＳＶ貼付用!DF109)</f>
        <v/>
      </c>
      <c r="DH123" s="40" t="str">
        <f t="shared" si="206"/>
        <v/>
      </c>
      <c r="DI123" s="41" t="str">
        <f>IF(林齢計算用!E109="","",林齢計算用!E109)</f>
        <v/>
      </c>
      <c r="DJ123" s="41" t="str">
        <f t="shared" si="207"/>
        <v/>
      </c>
      <c r="DK123" s="41" t="str">
        <f t="shared" si="208"/>
        <v/>
      </c>
      <c r="DL123" s="23" t="str">
        <f>IF(DG123="スギ",INDEX(データ!$C$7:$E$26,MATCH(DJ123,データ!$B$7:$B$26),MATCH(DH123,データ!$C$6:$E$6)),IF(DG123="ヒノキ",INDEX(データ!$C$32:$E$51,MATCH(DJ123,データ!$B$32:$B$51),MATCH(DH123,データ!$C$31:$E$31)),IF(DG123="マツ",INDEX(データ!#REF!,MATCH(DJ123,データ!#REF!),MATCH(DH123,データ!#REF!)),IF(DG123="ザツ",INDEX(データ!#REF!,MATCH(DJ123,データ!#REF!),MATCH(DH123,データ!#REF!)),""))))</f>
        <v/>
      </c>
      <c r="DM123" s="22" t="str">
        <f t="shared" si="146"/>
        <v/>
      </c>
      <c r="DN123" s="21" t="str">
        <f t="shared" si="209"/>
        <v/>
      </c>
      <c r="DO123" s="21" t="str">
        <f t="shared" si="210"/>
        <v/>
      </c>
      <c r="DP123" s="24" t="str">
        <f>IF(DG123="スギ",INDEX(データ!$H$7:$J$26,MATCH(DJ123,データ!$G$7:$G$26),MATCH(DH123,データ!$H$6:$J$6)),IF(DG123="ヒノキ",INDEX(データ!$H$32:$J$51,MATCH(DJ123,データ!$G$32:$G$51),MATCH(DH123,データ!$H$31:$J$31)),IF(DG123="マツ",INDEX(データ!#REF!,MATCH(DJ123,データ!#REF!),MATCH(DH123,データ!#REF!)),IF(DG123="ザツ",INDEX(データ!#REF!,MATCH(DJ123,データ!#REF!),MATCH(DH123,データ!#REF!)),""))))</f>
        <v/>
      </c>
      <c r="DQ123" s="22" t="str">
        <f t="shared" si="211"/>
        <v/>
      </c>
      <c r="DR123" s="21" t="str">
        <f t="shared" si="212"/>
        <v/>
      </c>
      <c r="DS123" s="27" t="str">
        <f t="shared" si="213"/>
        <v/>
      </c>
      <c r="DT123" s="24" t="str">
        <f t="shared" si="214"/>
        <v/>
      </c>
      <c r="DU123" s="25" t="str">
        <f t="shared" si="215"/>
        <v>0</v>
      </c>
      <c r="DV123" s="26" t="str">
        <f t="shared" si="216"/>
        <v/>
      </c>
      <c r="DW123" s="26" t="str">
        <f t="shared" si="217"/>
        <v/>
      </c>
      <c r="DX123" s="26" t="str">
        <f t="shared" si="218"/>
        <v/>
      </c>
      <c r="DY123" s="27" t="str">
        <f t="shared" si="219"/>
        <v/>
      </c>
      <c r="DZ123" s="26" t="str">
        <f t="shared" si="220"/>
        <v/>
      </c>
      <c r="EA123" s="26" t="str">
        <f t="shared" si="221"/>
        <v/>
      </c>
      <c r="EB123" s="45" t="s">
        <v>30</v>
      </c>
      <c r="EC123" s="55" t="str">
        <f>IF(ＣＳＶ貼付用!DQ109="","",ＣＳＶ貼付用!DQ109)</f>
        <v/>
      </c>
      <c r="ED123" s="38" t="str">
        <f>IF(ＣＳＶ貼付用!DS109="","",ＣＳＶ貼付用!DS109)</f>
        <v/>
      </c>
      <c r="EE123" s="38" t="str">
        <f>IF(ＣＳＶ貼付用!DU109="","",ＣＳＶ貼付用!DU109)</f>
        <v/>
      </c>
      <c r="EF123" s="40" t="str">
        <f t="shared" si="222"/>
        <v/>
      </c>
      <c r="EG123" s="41" t="str">
        <f>IF(林齢計算用!F109="","",林齢計算用!F109)</f>
        <v/>
      </c>
      <c r="EH123" s="41" t="str">
        <f t="shared" si="223"/>
        <v/>
      </c>
      <c r="EI123" s="41" t="str">
        <f t="shared" si="224"/>
        <v/>
      </c>
      <c r="EJ123" s="23" t="str">
        <f>IF(EE123="スギ",INDEX(データ!$C$7:$E$26,MATCH(EH123,データ!$B$7:$B$26),MATCH(EF123,データ!$C$6:$E$6)),IF(EE123="ヒノキ",INDEX(データ!$C$32:$E$51,MATCH(EH123,データ!$B$32:$B$51),MATCH(EF123,データ!$C$31:$E$31)),IF(EE123="マツ",INDEX(データ!#REF!,MATCH(EH123,データ!#REF!),MATCH(EF123,データ!#REF!)),IF(EE123="ザツ",INDEX(データ!#REF!,MATCH(EH123,データ!#REF!),MATCH(EF123,データ!#REF!)),""))))</f>
        <v/>
      </c>
      <c r="EK123" s="22" t="str">
        <f t="shared" si="147"/>
        <v/>
      </c>
      <c r="EL123" s="21" t="str">
        <f t="shared" si="225"/>
        <v/>
      </c>
      <c r="EM123" s="21" t="str">
        <f t="shared" si="226"/>
        <v/>
      </c>
      <c r="EN123" s="24" t="str">
        <f>IF(EE123="スギ",INDEX(データ!$H$7:$J$26,MATCH(EH123,データ!$G$7:$G$26),MATCH(EF123,データ!$H$6:$J$6)),IF(EE123="ヒノキ",INDEX(データ!$H$32:$J$51,MATCH(EH123,データ!$G$32:$G$51),MATCH(EF123,データ!$H$31:$J$31)),IF(EE123="マツ",INDEX(データ!#REF!,MATCH(EH123,データ!#REF!),MATCH(EF123,データ!#REF!)),IF(EE123="ザツ",INDEX(データ!#REF!,MATCH(EH123,データ!#REF!),MATCH(EF123,データ!#REF!)),""))))</f>
        <v/>
      </c>
      <c r="EO123" s="22" t="str">
        <f t="shared" si="227"/>
        <v/>
      </c>
      <c r="EP123" s="21" t="str">
        <f t="shared" si="228"/>
        <v/>
      </c>
      <c r="EQ123" s="27" t="str">
        <f t="shared" si="229"/>
        <v/>
      </c>
      <c r="ER123" s="24" t="str">
        <f t="shared" si="230"/>
        <v/>
      </c>
      <c r="ES123" s="25" t="str">
        <f t="shared" si="231"/>
        <v>0</v>
      </c>
      <c r="ET123" s="26" t="str">
        <f t="shared" si="232"/>
        <v/>
      </c>
      <c r="EU123" s="26" t="str">
        <f t="shared" si="233"/>
        <v/>
      </c>
      <c r="EV123" s="26" t="str">
        <f t="shared" si="234"/>
        <v/>
      </c>
      <c r="EW123" s="27" t="str">
        <f t="shared" si="235"/>
        <v/>
      </c>
      <c r="EX123" s="26" t="str">
        <f t="shared" si="236"/>
        <v/>
      </c>
      <c r="EY123" s="26" t="str">
        <f t="shared" si="237"/>
        <v/>
      </c>
      <c r="EZ123" s="26">
        <f t="shared" si="238"/>
        <v>0</v>
      </c>
      <c r="FA123" s="43"/>
    </row>
    <row r="124" spans="1:157" ht="15.95" customHeight="1" x14ac:dyDescent="0.15">
      <c r="A124" s="21"/>
      <c r="B124" s="36" t="str">
        <f>IF(ＣＳＶ貼付用!G110="","",ＣＳＶ貼付用!G110)</f>
        <v/>
      </c>
      <c r="C124" s="36" t="str">
        <f>IF(ＣＳＶ貼付用!I110="","",ＣＳＶ貼付用!I110)</f>
        <v/>
      </c>
      <c r="D124" s="36" t="str">
        <f>IF(ＣＳＶ貼付用!J110="","",ＣＳＶ貼付用!J110)</f>
        <v/>
      </c>
      <c r="E124" s="36" t="str">
        <f>IF(ＣＳＶ貼付用!F110="","",ＣＳＶ貼付用!F110)</f>
        <v/>
      </c>
      <c r="F124" s="38" t="str">
        <f>IF(ＣＳＶ貼付用!T110="","",ＣＳＶ貼付用!T110)</f>
        <v/>
      </c>
      <c r="G124" s="38"/>
      <c r="H124" s="38" t="str">
        <f>IF(ＣＳＶ貼付用!GJ110="","",ＣＳＶ貼付用!GJ110)</f>
        <v/>
      </c>
      <c r="I124" s="38" t="str">
        <f>IF(ＣＳＶ貼付用!GL110="","",ＣＳＶ貼付用!GL110)</f>
        <v/>
      </c>
      <c r="J124" s="38" t="str">
        <f>IF(ＣＳＶ貼付用!GN110="","",ＣＳＶ貼付用!GN110)</f>
        <v/>
      </c>
      <c r="K124" s="38" t="str">
        <f>IF(ＣＳＶ貼付用!GP110="","",ＣＳＶ貼付用!GP110)</f>
        <v/>
      </c>
      <c r="L124" s="45" t="s">
        <v>30</v>
      </c>
      <c r="M124" s="55" t="str">
        <f>IF(ＣＳＶ貼付用!AT110="","",ＣＳＶ貼付用!AT110)</f>
        <v/>
      </c>
      <c r="N124" s="38" t="str">
        <f>IF(ＣＳＶ貼付用!AV110="","",ＣＳＶ貼付用!AV110)</f>
        <v/>
      </c>
      <c r="O124" s="38" t="str">
        <f>IF(ＣＳＶ貼付用!AX110="","",ＣＳＶ貼付用!AX110)</f>
        <v/>
      </c>
      <c r="P124" s="40" t="str">
        <f>IF(ＣＳＶ貼付用!FE110="","",ＣＳＶ貼付用!FE110)</f>
        <v/>
      </c>
      <c r="Q124" s="41" t="str">
        <f>IF(林齢計算用!A110="","",林齢計算用!A110)</f>
        <v/>
      </c>
      <c r="R124" s="41" t="str">
        <f t="shared" si="148"/>
        <v/>
      </c>
      <c r="S124" s="56" t="str">
        <f>IF(ＣＳＶ貼付用!EG110="","",ＣＳＶ貼付用!EG110*10)</f>
        <v/>
      </c>
      <c r="T124" s="23" t="str">
        <f>IF(O124="スギ",INDEX(データ!$C$7:$E$26,MATCH(R124,データ!$B$7:$B$26),MATCH(P124,データ!$C$6:$E$6)),IF(O124="ヒノキ",INDEX(データ!$C$32:$E$51,MATCH(R124,データ!$B$32:$B$51),MATCH(P124,データ!$C$31:$E$31)),IF(O124="マツ",INDEX(データ!#REF!,MATCH(R124,データ!#REF!),MATCH(P124,データ!#REF!)),IF(O124="ザツ",INDEX(データ!#REF!,MATCH(R124,データ!#REF!),MATCH(P124,データ!#REF!)),""))))</f>
        <v/>
      </c>
      <c r="U124" s="22" t="str">
        <f t="shared" si="239"/>
        <v/>
      </c>
      <c r="V124" s="21" t="str">
        <f t="shared" si="243"/>
        <v/>
      </c>
      <c r="W124" s="21" t="str">
        <f t="shared" si="240"/>
        <v/>
      </c>
      <c r="X124" s="23" t="str">
        <f>IF(O124="スギ",INDEX(データ!$H$7:$J$26,MATCH(R124,データ!$G$7:$G$26),MATCH(P124,データ!$H$6:$J$6)),IF(O124="ヒノキ",INDEX(データ!$H$32:$J$51,MATCH(R124,データ!$G$32:$G$51),MATCH(P124,データ!$H$31:$J$31)),IF(O124="マツ",INDEX(データ!#REF!,MATCH(R124,データ!#REF!),MATCH(P124,データ!#REF!)),IF(O124="ザツ",INDEX(データ!#REF!,MATCH(R124,データ!#REF!),MATCH(P124,データ!#REF!)),""))))</f>
        <v/>
      </c>
      <c r="Y124" s="22" t="str">
        <f t="shared" si="241"/>
        <v/>
      </c>
      <c r="Z124" s="21" t="str">
        <f t="shared" si="242"/>
        <v/>
      </c>
      <c r="AA124" s="27" t="str">
        <f t="shared" si="149"/>
        <v/>
      </c>
      <c r="AB124" s="24" t="str">
        <f t="shared" si="150"/>
        <v/>
      </c>
      <c r="AC124" s="25" t="str">
        <f t="shared" si="151"/>
        <v>0</v>
      </c>
      <c r="AD124" s="26" t="str">
        <f t="shared" si="152"/>
        <v/>
      </c>
      <c r="AE124" s="26" t="str">
        <f t="shared" si="153"/>
        <v/>
      </c>
      <c r="AF124" s="26" t="str">
        <f t="shared" si="154"/>
        <v/>
      </c>
      <c r="AG124" s="27" t="str">
        <f t="shared" si="155"/>
        <v/>
      </c>
      <c r="AH124" s="26" t="str">
        <f t="shared" si="156"/>
        <v/>
      </c>
      <c r="AI124" s="26" t="str">
        <f t="shared" si="157"/>
        <v/>
      </c>
      <c r="AJ124" s="45" t="s">
        <v>30</v>
      </c>
      <c r="AK124" s="55" t="str">
        <f>IF(ＣＳＶ貼付用!BI110="","",ＣＳＶ貼付用!BI110)</f>
        <v/>
      </c>
      <c r="AL124" s="38" t="str">
        <f>IF(ＣＳＶ貼付用!BK110="","",ＣＳＶ貼付用!BK110)</f>
        <v/>
      </c>
      <c r="AM124" s="38" t="str">
        <f>IF(ＣＳＶ貼付用!BM110="","",ＣＳＶ貼付用!BM110)</f>
        <v/>
      </c>
      <c r="AN124" s="40" t="str">
        <f t="shared" si="158"/>
        <v/>
      </c>
      <c r="AO124" s="41" t="str">
        <f>IF(林齢計算用!B110="","",林齢計算用!B110)</f>
        <v/>
      </c>
      <c r="AP124" s="41" t="str">
        <f t="shared" si="159"/>
        <v/>
      </c>
      <c r="AQ124" s="41" t="str">
        <f t="shared" si="160"/>
        <v/>
      </c>
      <c r="AR124" s="23" t="str">
        <f>IF(AM124="スギ",INDEX(データ!$C$7:$E$26,MATCH(AP124,データ!$B$7:$B$26),MATCH(AN124,データ!$C$6:$E$6)),IF(AM124="ヒノキ",INDEX(データ!$C$32:$E$51,MATCH(AP124,データ!$B$32:$B$51),MATCH(AN124,データ!$C$31:$E$31)),IF(AM124="マツ",INDEX(データ!#REF!,MATCH(AP124,データ!#REF!),MATCH(AN124,データ!#REF!)),IF(AM124="ザツ",INDEX(データ!#REF!,MATCH(AP124,データ!#REF!),MATCH(AN124,データ!#REF!)),""))))</f>
        <v/>
      </c>
      <c r="AS124" s="22" t="str">
        <f t="shared" si="143"/>
        <v/>
      </c>
      <c r="AT124" s="21" t="str">
        <f t="shared" si="161"/>
        <v/>
      </c>
      <c r="AU124" s="21" t="str">
        <f t="shared" si="162"/>
        <v/>
      </c>
      <c r="AV124" s="24" t="str">
        <f>IF(AM124="スギ",INDEX(データ!$H$7:$J$26,MATCH(AP124,データ!$G$7:$G$26),MATCH(AN124,データ!$H$6:$J$6)),IF(AM124="ヒノキ",INDEX(データ!$H$32:$J$51,MATCH(AP124,データ!$G$32:$G$51),MATCH(AN124,データ!$H$31:$J$31)),IF(AM124="マツ",INDEX(データ!#REF!,MATCH(AP124,データ!#REF!),MATCH(AN124,データ!#REF!)),IF(AM124="ザツ",INDEX(データ!#REF!,MATCH(AP124,データ!#REF!),MATCH(AN124,データ!#REF!)),""))))</f>
        <v/>
      </c>
      <c r="AW124" s="22" t="str">
        <f t="shared" si="163"/>
        <v/>
      </c>
      <c r="AX124" s="21" t="str">
        <f t="shared" si="164"/>
        <v/>
      </c>
      <c r="AY124" s="27" t="str">
        <f t="shared" si="165"/>
        <v/>
      </c>
      <c r="AZ124" s="24" t="str">
        <f t="shared" si="166"/>
        <v/>
      </c>
      <c r="BA124" s="25" t="str">
        <f t="shared" si="167"/>
        <v>0</v>
      </c>
      <c r="BB124" s="26" t="str">
        <f t="shared" si="168"/>
        <v/>
      </c>
      <c r="BC124" s="26" t="str">
        <f t="shared" si="169"/>
        <v/>
      </c>
      <c r="BD124" s="26" t="str">
        <f t="shared" si="170"/>
        <v/>
      </c>
      <c r="BE124" s="27" t="str">
        <f t="shared" si="171"/>
        <v/>
      </c>
      <c r="BF124" s="26" t="str">
        <f t="shared" si="172"/>
        <v/>
      </c>
      <c r="BG124" s="26" t="str">
        <f t="shared" si="173"/>
        <v/>
      </c>
      <c r="BH124" s="45" t="s">
        <v>30</v>
      </c>
      <c r="BI124" s="55" t="str">
        <f>IF(ＣＳＶ貼付用!BX110="","",ＣＳＶ貼付用!BX110)</f>
        <v/>
      </c>
      <c r="BJ124" s="38" t="str">
        <f>IF(ＣＳＶ貼付用!BZ110="","",ＣＳＶ貼付用!BZ110)</f>
        <v/>
      </c>
      <c r="BK124" s="38" t="str">
        <f>IF(ＣＳＶ貼付用!CB110="","",ＣＳＶ貼付用!CB110)</f>
        <v/>
      </c>
      <c r="BL124" s="40" t="str">
        <f t="shared" si="174"/>
        <v/>
      </c>
      <c r="BM124" s="41" t="str">
        <f>IF(林齢計算用!C110="","",林齢計算用!C110)</f>
        <v/>
      </c>
      <c r="BN124" s="41" t="str">
        <f t="shared" si="175"/>
        <v/>
      </c>
      <c r="BO124" s="41" t="str">
        <f t="shared" si="176"/>
        <v/>
      </c>
      <c r="BP124" s="23" t="str">
        <f>IF(BK124="スギ",INDEX(データ!$C$7:$E$26,MATCH(BN124,データ!$B$7:$B$26),MATCH(BL124,データ!$C$6:$E$6)),IF(BK124="ヒノキ",INDEX(データ!$C$32:$E$51,MATCH(BN124,データ!$B$32:$B$51),MATCH(BL124,データ!$C$31:$E$31)),IF(BK124="マツ",INDEX(データ!#REF!,MATCH(BN124,データ!#REF!),MATCH(BL124,データ!#REF!)),IF(BK124="ザツ",INDEX(データ!#REF!,MATCH(BN124,データ!#REF!),MATCH(BL124,データ!#REF!)),""))))</f>
        <v/>
      </c>
      <c r="BQ124" s="22" t="str">
        <f t="shared" si="144"/>
        <v/>
      </c>
      <c r="BR124" s="21" t="str">
        <f t="shared" si="177"/>
        <v/>
      </c>
      <c r="BS124" s="21" t="str">
        <f t="shared" si="178"/>
        <v/>
      </c>
      <c r="BT124" s="24" t="str">
        <f>IF(BK124="スギ",INDEX(データ!$H$7:$J$26,MATCH(BN124,データ!$G$7:$G$26),MATCH(BL124,データ!$H$6:$J$6)),IF(BK124="ヒノキ",INDEX(データ!$H$32:$J$51,MATCH(BN124,データ!$G$32:$G$51),MATCH(BL124,データ!$H$31:$J$31)),IF(BK124="マツ",INDEX(データ!#REF!,MATCH(BN124,データ!#REF!),MATCH(BL124,データ!#REF!)),IF(BK124="ザツ",INDEX(データ!#REF!,MATCH(BN124,データ!#REF!),MATCH(BL124,データ!#REF!)),""))))</f>
        <v/>
      </c>
      <c r="BU124" s="22" t="str">
        <f t="shared" si="179"/>
        <v/>
      </c>
      <c r="BV124" s="21" t="str">
        <f t="shared" si="180"/>
        <v/>
      </c>
      <c r="BW124" s="27" t="str">
        <f t="shared" si="181"/>
        <v/>
      </c>
      <c r="BX124" s="24" t="str">
        <f t="shared" si="182"/>
        <v/>
      </c>
      <c r="BY124" s="25" t="str">
        <f t="shared" si="183"/>
        <v>0</v>
      </c>
      <c r="BZ124" s="26" t="str">
        <f t="shared" si="184"/>
        <v/>
      </c>
      <c r="CA124" s="26" t="str">
        <f t="shared" si="185"/>
        <v/>
      </c>
      <c r="CB124" s="26" t="str">
        <f t="shared" si="186"/>
        <v/>
      </c>
      <c r="CC124" s="27" t="str">
        <f t="shared" si="187"/>
        <v/>
      </c>
      <c r="CD124" s="26" t="str">
        <f t="shared" si="188"/>
        <v/>
      </c>
      <c r="CE124" s="26" t="str">
        <f t="shared" si="189"/>
        <v/>
      </c>
      <c r="CF124" s="45" t="s">
        <v>30</v>
      </c>
      <c r="CG124" s="55" t="str">
        <f>IF(ＣＳＶ貼付用!CM110="","",ＣＳＶ貼付用!CM110)</f>
        <v/>
      </c>
      <c r="CH124" s="38" t="str">
        <f>IF(ＣＳＶ貼付用!CO110="","",ＣＳＶ貼付用!CO110)</f>
        <v/>
      </c>
      <c r="CI124" s="38" t="str">
        <f>IF(ＣＳＶ貼付用!CQ110="","",ＣＳＶ貼付用!CQ110)</f>
        <v/>
      </c>
      <c r="CJ124" s="40" t="str">
        <f t="shared" si="190"/>
        <v/>
      </c>
      <c r="CK124" s="41" t="str">
        <f>IF(林齢計算用!D110="","",林齢計算用!D110)</f>
        <v/>
      </c>
      <c r="CL124" s="41" t="str">
        <f t="shared" si="191"/>
        <v/>
      </c>
      <c r="CM124" s="41" t="str">
        <f t="shared" si="192"/>
        <v/>
      </c>
      <c r="CN124" s="23" t="str">
        <f>IF(CI124="スギ",INDEX(データ!$C$7:$E$26,MATCH(CL124,データ!$B$7:$B$26),MATCH(CJ124,データ!$C$6:$E$6)),IF(CI124="ヒノキ",INDEX(データ!$C$32:$E$51,MATCH(CL124,データ!$B$32:$B$51),MATCH(CJ124,データ!$C$31:$E$31)),IF(CI124="マツ",INDEX(データ!#REF!,MATCH(CL124,データ!#REF!),MATCH(CJ124,データ!#REF!)),IF(CI124="ザツ",INDEX(データ!#REF!,MATCH(CL124,データ!#REF!),MATCH(CJ124,データ!#REF!)),""))))</f>
        <v/>
      </c>
      <c r="CO124" s="22" t="str">
        <f t="shared" si="145"/>
        <v/>
      </c>
      <c r="CP124" s="21" t="str">
        <f t="shared" si="193"/>
        <v/>
      </c>
      <c r="CQ124" s="21" t="str">
        <f t="shared" si="194"/>
        <v/>
      </c>
      <c r="CR124" s="24" t="str">
        <f>IF(CI124="スギ",INDEX(データ!$H$7:$J$26,MATCH(CL124,データ!$G$7:$G$26),MATCH(CJ124,データ!$H$6:$J$6)),IF(CI124="ヒノキ",INDEX(データ!$H$32:$J$51,MATCH(CL124,データ!$G$32:$G$51),MATCH(CJ124,データ!$H$31:$J$31)),IF(CI124="マツ",INDEX(データ!#REF!,MATCH(CL124,データ!#REF!),MATCH(CJ124,データ!#REF!)),IF(CI124="ザツ",INDEX(データ!#REF!,MATCH(CL124,データ!#REF!),MATCH(CJ124,データ!#REF!)),""))))</f>
        <v/>
      </c>
      <c r="CS124" s="22" t="str">
        <f t="shared" si="195"/>
        <v/>
      </c>
      <c r="CT124" s="21" t="str">
        <f t="shared" si="196"/>
        <v/>
      </c>
      <c r="CU124" s="27" t="str">
        <f t="shared" si="197"/>
        <v/>
      </c>
      <c r="CV124" s="24" t="str">
        <f t="shared" si="198"/>
        <v/>
      </c>
      <c r="CW124" s="25" t="str">
        <f t="shared" si="199"/>
        <v>0</v>
      </c>
      <c r="CX124" s="26" t="str">
        <f t="shared" si="200"/>
        <v/>
      </c>
      <c r="CY124" s="26" t="str">
        <f t="shared" si="201"/>
        <v/>
      </c>
      <c r="CZ124" s="26" t="str">
        <f t="shared" si="202"/>
        <v/>
      </c>
      <c r="DA124" s="27" t="str">
        <f t="shared" si="203"/>
        <v/>
      </c>
      <c r="DB124" s="26" t="str">
        <f t="shared" si="204"/>
        <v/>
      </c>
      <c r="DC124" s="26" t="str">
        <f t="shared" si="205"/>
        <v/>
      </c>
      <c r="DD124" s="45" t="s">
        <v>30</v>
      </c>
      <c r="DE124" s="55" t="str">
        <f>IF(ＣＳＶ貼付用!DB110="","",ＣＳＶ貼付用!DB110)</f>
        <v/>
      </c>
      <c r="DF124" s="38" t="str">
        <f>IF(ＣＳＶ貼付用!DD110="","",ＣＳＶ貼付用!DD110)</f>
        <v/>
      </c>
      <c r="DG124" s="38" t="str">
        <f>IF(ＣＳＶ貼付用!DF110="","",ＣＳＶ貼付用!DF110)</f>
        <v/>
      </c>
      <c r="DH124" s="40" t="str">
        <f t="shared" si="206"/>
        <v/>
      </c>
      <c r="DI124" s="41" t="str">
        <f>IF(林齢計算用!E110="","",林齢計算用!E110)</f>
        <v/>
      </c>
      <c r="DJ124" s="41" t="str">
        <f t="shared" si="207"/>
        <v/>
      </c>
      <c r="DK124" s="41" t="str">
        <f t="shared" si="208"/>
        <v/>
      </c>
      <c r="DL124" s="23" t="str">
        <f>IF(DG124="スギ",INDEX(データ!$C$7:$E$26,MATCH(DJ124,データ!$B$7:$B$26),MATCH(DH124,データ!$C$6:$E$6)),IF(DG124="ヒノキ",INDEX(データ!$C$32:$E$51,MATCH(DJ124,データ!$B$32:$B$51),MATCH(DH124,データ!$C$31:$E$31)),IF(DG124="マツ",INDEX(データ!#REF!,MATCH(DJ124,データ!#REF!),MATCH(DH124,データ!#REF!)),IF(DG124="ザツ",INDEX(データ!#REF!,MATCH(DJ124,データ!#REF!),MATCH(DH124,データ!#REF!)),""))))</f>
        <v/>
      </c>
      <c r="DM124" s="22" t="str">
        <f t="shared" si="146"/>
        <v/>
      </c>
      <c r="DN124" s="21" t="str">
        <f t="shared" si="209"/>
        <v/>
      </c>
      <c r="DO124" s="21" t="str">
        <f t="shared" si="210"/>
        <v/>
      </c>
      <c r="DP124" s="24" t="str">
        <f>IF(DG124="スギ",INDEX(データ!$H$7:$J$26,MATCH(DJ124,データ!$G$7:$G$26),MATCH(DH124,データ!$H$6:$J$6)),IF(DG124="ヒノキ",INDEX(データ!$H$32:$J$51,MATCH(DJ124,データ!$G$32:$G$51),MATCH(DH124,データ!$H$31:$J$31)),IF(DG124="マツ",INDEX(データ!#REF!,MATCH(DJ124,データ!#REF!),MATCH(DH124,データ!#REF!)),IF(DG124="ザツ",INDEX(データ!#REF!,MATCH(DJ124,データ!#REF!),MATCH(DH124,データ!#REF!)),""))))</f>
        <v/>
      </c>
      <c r="DQ124" s="22" t="str">
        <f t="shared" si="211"/>
        <v/>
      </c>
      <c r="DR124" s="21" t="str">
        <f t="shared" si="212"/>
        <v/>
      </c>
      <c r="DS124" s="27" t="str">
        <f t="shared" si="213"/>
        <v/>
      </c>
      <c r="DT124" s="24" t="str">
        <f t="shared" si="214"/>
        <v/>
      </c>
      <c r="DU124" s="25" t="str">
        <f t="shared" si="215"/>
        <v>0</v>
      </c>
      <c r="DV124" s="26" t="str">
        <f t="shared" si="216"/>
        <v/>
      </c>
      <c r="DW124" s="26" t="str">
        <f t="shared" si="217"/>
        <v/>
      </c>
      <c r="DX124" s="26" t="str">
        <f t="shared" si="218"/>
        <v/>
      </c>
      <c r="DY124" s="27" t="str">
        <f t="shared" si="219"/>
        <v/>
      </c>
      <c r="DZ124" s="26" t="str">
        <f t="shared" si="220"/>
        <v/>
      </c>
      <c r="EA124" s="26" t="str">
        <f t="shared" si="221"/>
        <v/>
      </c>
      <c r="EB124" s="45" t="s">
        <v>30</v>
      </c>
      <c r="EC124" s="55" t="str">
        <f>IF(ＣＳＶ貼付用!DQ110="","",ＣＳＶ貼付用!DQ110)</f>
        <v/>
      </c>
      <c r="ED124" s="38" t="str">
        <f>IF(ＣＳＶ貼付用!DS110="","",ＣＳＶ貼付用!DS110)</f>
        <v/>
      </c>
      <c r="EE124" s="38" t="str">
        <f>IF(ＣＳＶ貼付用!DU110="","",ＣＳＶ貼付用!DU110)</f>
        <v/>
      </c>
      <c r="EF124" s="40" t="str">
        <f t="shared" si="222"/>
        <v/>
      </c>
      <c r="EG124" s="41" t="str">
        <f>IF(林齢計算用!F110="","",林齢計算用!F110)</f>
        <v/>
      </c>
      <c r="EH124" s="41" t="str">
        <f t="shared" si="223"/>
        <v/>
      </c>
      <c r="EI124" s="41" t="str">
        <f t="shared" si="224"/>
        <v/>
      </c>
      <c r="EJ124" s="23" t="str">
        <f>IF(EE124="スギ",INDEX(データ!$C$7:$E$26,MATCH(EH124,データ!$B$7:$B$26),MATCH(EF124,データ!$C$6:$E$6)),IF(EE124="ヒノキ",INDEX(データ!$C$32:$E$51,MATCH(EH124,データ!$B$32:$B$51),MATCH(EF124,データ!$C$31:$E$31)),IF(EE124="マツ",INDEX(データ!#REF!,MATCH(EH124,データ!#REF!),MATCH(EF124,データ!#REF!)),IF(EE124="ザツ",INDEX(データ!#REF!,MATCH(EH124,データ!#REF!),MATCH(EF124,データ!#REF!)),""))))</f>
        <v/>
      </c>
      <c r="EK124" s="22" t="str">
        <f t="shared" si="147"/>
        <v/>
      </c>
      <c r="EL124" s="21" t="str">
        <f t="shared" si="225"/>
        <v/>
      </c>
      <c r="EM124" s="21" t="str">
        <f t="shared" si="226"/>
        <v/>
      </c>
      <c r="EN124" s="24" t="str">
        <f>IF(EE124="スギ",INDEX(データ!$H$7:$J$26,MATCH(EH124,データ!$G$7:$G$26),MATCH(EF124,データ!$H$6:$J$6)),IF(EE124="ヒノキ",INDEX(データ!$H$32:$J$51,MATCH(EH124,データ!$G$32:$G$51),MATCH(EF124,データ!$H$31:$J$31)),IF(EE124="マツ",INDEX(データ!#REF!,MATCH(EH124,データ!#REF!),MATCH(EF124,データ!#REF!)),IF(EE124="ザツ",INDEX(データ!#REF!,MATCH(EH124,データ!#REF!),MATCH(EF124,データ!#REF!)),""))))</f>
        <v/>
      </c>
      <c r="EO124" s="22" t="str">
        <f t="shared" si="227"/>
        <v/>
      </c>
      <c r="EP124" s="21" t="str">
        <f t="shared" si="228"/>
        <v/>
      </c>
      <c r="EQ124" s="27" t="str">
        <f t="shared" si="229"/>
        <v/>
      </c>
      <c r="ER124" s="24" t="str">
        <f t="shared" si="230"/>
        <v/>
      </c>
      <c r="ES124" s="25" t="str">
        <f t="shared" si="231"/>
        <v>0</v>
      </c>
      <c r="ET124" s="26" t="str">
        <f t="shared" si="232"/>
        <v/>
      </c>
      <c r="EU124" s="26" t="str">
        <f t="shared" si="233"/>
        <v/>
      </c>
      <c r="EV124" s="26" t="str">
        <f t="shared" si="234"/>
        <v/>
      </c>
      <c r="EW124" s="27" t="str">
        <f t="shared" si="235"/>
        <v/>
      </c>
      <c r="EX124" s="26" t="str">
        <f t="shared" si="236"/>
        <v/>
      </c>
      <c r="EY124" s="26" t="str">
        <f t="shared" si="237"/>
        <v/>
      </c>
      <c r="EZ124" s="26">
        <f t="shared" si="238"/>
        <v>0</v>
      </c>
      <c r="FA124" s="43"/>
    </row>
    <row r="125" spans="1:157" ht="15.95" customHeight="1" x14ac:dyDescent="0.15">
      <c r="A125" s="21"/>
      <c r="B125" s="36" t="str">
        <f>IF(ＣＳＶ貼付用!G111="","",ＣＳＶ貼付用!G111)</f>
        <v/>
      </c>
      <c r="C125" s="36" t="str">
        <f>IF(ＣＳＶ貼付用!I111="","",ＣＳＶ貼付用!I111)</f>
        <v/>
      </c>
      <c r="D125" s="36" t="str">
        <f>IF(ＣＳＶ貼付用!J111="","",ＣＳＶ貼付用!J111)</f>
        <v/>
      </c>
      <c r="E125" s="36" t="str">
        <f>IF(ＣＳＶ貼付用!F111="","",ＣＳＶ貼付用!F111)</f>
        <v/>
      </c>
      <c r="F125" s="38" t="str">
        <f>IF(ＣＳＶ貼付用!T111="","",ＣＳＶ貼付用!T111)</f>
        <v/>
      </c>
      <c r="G125" s="38"/>
      <c r="H125" s="38" t="str">
        <f>IF(ＣＳＶ貼付用!GJ111="","",ＣＳＶ貼付用!GJ111)</f>
        <v/>
      </c>
      <c r="I125" s="38" t="str">
        <f>IF(ＣＳＶ貼付用!GL111="","",ＣＳＶ貼付用!GL111)</f>
        <v/>
      </c>
      <c r="J125" s="38" t="str">
        <f>IF(ＣＳＶ貼付用!GN111="","",ＣＳＶ貼付用!GN111)</f>
        <v/>
      </c>
      <c r="K125" s="38" t="str">
        <f>IF(ＣＳＶ貼付用!GP111="","",ＣＳＶ貼付用!GP111)</f>
        <v/>
      </c>
      <c r="L125" s="45" t="s">
        <v>30</v>
      </c>
      <c r="M125" s="55" t="str">
        <f>IF(ＣＳＶ貼付用!AT111="","",ＣＳＶ貼付用!AT111)</f>
        <v/>
      </c>
      <c r="N125" s="38" t="str">
        <f>IF(ＣＳＶ貼付用!AV111="","",ＣＳＶ貼付用!AV111)</f>
        <v/>
      </c>
      <c r="O125" s="38" t="str">
        <f>IF(ＣＳＶ貼付用!AX111="","",ＣＳＶ貼付用!AX111)</f>
        <v/>
      </c>
      <c r="P125" s="40" t="str">
        <f>IF(ＣＳＶ貼付用!FE111="","",ＣＳＶ貼付用!FE111)</f>
        <v/>
      </c>
      <c r="Q125" s="41" t="str">
        <f>IF(林齢計算用!A111="","",林齢計算用!A111)</f>
        <v/>
      </c>
      <c r="R125" s="41" t="str">
        <f t="shared" si="148"/>
        <v/>
      </c>
      <c r="S125" s="56" t="str">
        <f>IF(ＣＳＶ貼付用!EG111="","",ＣＳＶ貼付用!EG111*10)</f>
        <v/>
      </c>
      <c r="T125" s="23" t="str">
        <f>IF(O125="スギ",INDEX(データ!$C$7:$E$26,MATCH(R125,データ!$B$7:$B$26),MATCH(P125,データ!$C$6:$E$6)),IF(O125="ヒノキ",INDEX(データ!$C$32:$E$51,MATCH(R125,データ!$B$32:$B$51),MATCH(P125,データ!$C$31:$E$31)),IF(O125="マツ",INDEX(データ!#REF!,MATCH(R125,データ!#REF!),MATCH(P125,データ!#REF!)),IF(O125="ザツ",INDEX(データ!#REF!,MATCH(R125,データ!#REF!),MATCH(P125,データ!#REF!)),""))))</f>
        <v/>
      </c>
      <c r="U125" s="22" t="str">
        <f t="shared" si="239"/>
        <v/>
      </c>
      <c r="V125" s="21" t="str">
        <f t="shared" si="243"/>
        <v/>
      </c>
      <c r="W125" s="21" t="str">
        <f t="shared" si="240"/>
        <v/>
      </c>
      <c r="X125" s="23" t="str">
        <f>IF(O125="スギ",INDEX(データ!$H$7:$J$26,MATCH(R125,データ!$G$7:$G$26),MATCH(P125,データ!$H$6:$J$6)),IF(O125="ヒノキ",INDEX(データ!$H$32:$J$51,MATCH(R125,データ!$G$32:$G$51),MATCH(P125,データ!$H$31:$J$31)),IF(O125="マツ",INDEX(データ!#REF!,MATCH(R125,データ!#REF!),MATCH(P125,データ!#REF!)),IF(O125="ザツ",INDEX(データ!#REF!,MATCH(R125,データ!#REF!),MATCH(P125,データ!#REF!)),""))))</f>
        <v/>
      </c>
      <c r="Y125" s="22" t="str">
        <f t="shared" si="241"/>
        <v/>
      </c>
      <c r="Z125" s="21" t="str">
        <f t="shared" si="242"/>
        <v/>
      </c>
      <c r="AA125" s="27" t="str">
        <f t="shared" si="149"/>
        <v/>
      </c>
      <c r="AB125" s="24" t="str">
        <f t="shared" si="150"/>
        <v/>
      </c>
      <c r="AC125" s="25" t="str">
        <f t="shared" si="151"/>
        <v>0</v>
      </c>
      <c r="AD125" s="26" t="str">
        <f t="shared" si="152"/>
        <v/>
      </c>
      <c r="AE125" s="26" t="str">
        <f t="shared" si="153"/>
        <v/>
      </c>
      <c r="AF125" s="26" t="str">
        <f t="shared" si="154"/>
        <v/>
      </c>
      <c r="AG125" s="27" t="str">
        <f t="shared" si="155"/>
        <v/>
      </c>
      <c r="AH125" s="26" t="str">
        <f t="shared" si="156"/>
        <v/>
      </c>
      <c r="AI125" s="26" t="str">
        <f t="shared" si="157"/>
        <v/>
      </c>
      <c r="AJ125" s="45" t="s">
        <v>30</v>
      </c>
      <c r="AK125" s="55" t="str">
        <f>IF(ＣＳＶ貼付用!BI111="","",ＣＳＶ貼付用!BI111)</f>
        <v/>
      </c>
      <c r="AL125" s="38" t="str">
        <f>IF(ＣＳＶ貼付用!BK111="","",ＣＳＶ貼付用!BK111)</f>
        <v/>
      </c>
      <c r="AM125" s="38" t="str">
        <f>IF(ＣＳＶ貼付用!BM111="","",ＣＳＶ貼付用!BM111)</f>
        <v/>
      </c>
      <c r="AN125" s="40" t="str">
        <f t="shared" si="158"/>
        <v/>
      </c>
      <c r="AO125" s="41" t="str">
        <f>IF(林齢計算用!B111="","",林齢計算用!B111)</f>
        <v/>
      </c>
      <c r="AP125" s="41" t="str">
        <f t="shared" si="159"/>
        <v/>
      </c>
      <c r="AQ125" s="41" t="str">
        <f t="shared" si="160"/>
        <v/>
      </c>
      <c r="AR125" s="23" t="str">
        <f>IF(AM125="スギ",INDEX(データ!$C$7:$E$26,MATCH(AP125,データ!$B$7:$B$26),MATCH(AN125,データ!$C$6:$E$6)),IF(AM125="ヒノキ",INDEX(データ!$C$32:$E$51,MATCH(AP125,データ!$B$32:$B$51),MATCH(AN125,データ!$C$31:$E$31)),IF(AM125="マツ",INDEX(データ!#REF!,MATCH(AP125,データ!#REF!),MATCH(AN125,データ!#REF!)),IF(AM125="ザツ",INDEX(データ!#REF!,MATCH(AP125,データ!#REF!),MATCH(AN125,データ!#REF!)),""))))</f>
        <v/>
      </c>
      <c r="AS125" s="22" t="str">
        <f t="shared" si="143"/>
        <v/>
      </c>
      <c r="AT125" s="21" t="str">
        <f t="shared" si="161"/>
        <v/>
      </c>
      <c r="AU125" s="21" t="str">
        <f t="shared" si="162"/>
        <v/>
      </c>
      <c r="AV125" s="24" t="str">
        <f>IF(AM125="スギ",INDEX(データ!$H$7:$J$26,MATCH(AP125,データ!$G$7:$G$26),MATCH(AN125,データ!$H$6:$J$6)),IF(AM125="ヒノキ",INDEX(データ!$H$32:$J$51,MATCH(AP125,データ!$G$32:$G$51),MATCH(AN125,データ!$H$31:$J$31)),IF(AM125="マツ",INDEX(データ!#REF!,MATCH(AP125,データ!#REF!),MATCH(AN125,データ!#REF!)),IF(AM125="ザツ",INDEX(データ!#REF!,MATCH(AP125,データ!#REF!),MATCH(AN125,データ!#REF!)),""))))</f>
        <v/>
      </c>
      <c r="AW125" s="22" t="str">
        <f t="shared" si="163"/>
        <v/>
      </c>
      <c r="AX125" s="21" t="str">
        <f t="shared" si="164"/>
        <v/>
      </c>
      <c r="AY125" s="27" t="str">
        <f t="shared" si="165"/>
        <v/>
      </c>
      <c r="AZ125" s="24" t="str">
        <f t="shared" si="166"/>
        <v/>
      </c>
      <c r="BA125" s="25" t="str">
        <f t="shared" si="167"/>
        <v>0</v>
      </c>
      <c r="BB125" s="26" t="str">
        <f t="shared" si="168"/>
        <v/>
      </c>
      <c r="BC125" s="26" t="str">
        <f t="shared" si="169"/>
        <v/>
      </c>
      <c r="BD125" s="26" t="str">
        <f t="shared" si="170"/>
        <v/>
      </c>
      <c r="BE125" s="27" t="str">
        <f t="shared" si="171"/>
        <v/>
      </c>
      <c r="BF125" s="26" t="str">
        <f t="shared" si="172"/>
        <v/>
      </c>
      <c r="BG125" s="26" t="str">
        <f t="shared" si="173"/>
        <v/>
      </c>
      <c r="BH125" s="45" t="s">
        <v>30</v>
      </c>
      <c r="BI125" s="55" t="str">
        <f>IF(ＣＳＶ貼付用!BX111="","",ＣＳＶ貼付用!BX111)</f>
        <v/>
      </c>
      <c r="BJ125" s="38" t="str">
        <f>IF(ＣＳＶ貼付用!BZ111="","",ＣＳＶ貼付用!BZ111)</f>
        <v/>
      </c>
      <c r="BK125" s="38" t="str">
        <f>IF(ＣＳＶ貼付用!CB111="","",ＣＳＶ貼付用!CB111)</f>
        <v/>
      </c>
      <c r="BL125" s="40" t="str">
        <f t="shared" si="174"/>
        <v/>
      </c>
      <c r="BM125" s="41" t="str">
        <f>IF(林齢計算用!C111="","",林齢計算用!C111)</f>
        <v/>
      </c>
      <c r="BN125" s="41" t="str">
        <f t="shared" si="175"/>
        <v/>
      </c>
      <c r="BO125" s="41" t="str">
        <f t="shared" si="176"/>
        <v/>
      </c>
      <c r="BP125" s="23" t="str">
        <f>IF(BK125="スギ",INDEX(データ!$C$7:$E$26,MATCH(BN125,データ!$B$7:$B$26),MATCH(BL125,データ!$C$6:$E$6)),IF(BK125="ヒノキ",INDEX(データ!$C$32:$E$51,MATCH(BN125,データ!$B$32:$B$51),MATCH(BL125,データ!$C$31:$E$31)),IF(BK125="マツ",INDEX(データ!#REF!,MATCH(BN125,データ!#REF!),MATCH(BL125,データ!#REF!)),IF(BK125="ザツ",INDEX(データ!#REF!,MATCH(BN125,データ!#REF!),MATCH(BL125,データ!#REF!)),""))))</f>
        <v/>
      </c>
      <c r="BQ125" s="22" t="str">
        <f t="shared" si="144"/>
        <v/>
      </c>
      <c r="BR125" s="21" t="str">
        <f t="shared" si="177"/>
        <v/>
      </c>
      <c r="BS125" s="21" t="str">
        <f t="shared" si="178"/>
        <v/>
      </c>
      <c r="BT125" s="24" t="str">
        <f>IF(BK125="スギ",INDEX(データ!$H$7:$J$26,MATCH(BN125,データ!$G$7:$G$26),MATCH(BL125,データ!$H$6:$J$6)),IF(BK125="ヒノキ",INDEX(データ!$H$32:$J$51,MATCH(BN125,データ!$G$32:$G$51),MATCH(BL125,データ!$H$31:$J$31)),IF(BK125="マツ",INDEX(データ!#REF!,MATCH(BN125,データ!#REF!),MATCH(BL125,データ!#REF!)),IF(BK125="ザツ",INDEX(データ!#REF!,MATCH(BN125,データ!#REF!),MATCH(BL125,データ!#REF!)),""))))</f>
        <v/>
      </c>
      <c r="BU125" s="22" t="str">
        <f t="shared" si="179"/>
        <v/>
      </c>
      <c r="BV125" s="21" t="str">
        <f t="shared" si="180"/>
        <v/>
      </c>
      <c r="BW125" s="27" t="str">
        <f t="shared" si="181"/>
        <v/>
      </c>
      <c r="BX125" s="24" t="str">
        <f t="shared" si="182"/>
        <v/>
      </c>
      <c r="BY125" s="25" t="str">
        <f t="shared" si="183"/>
        <v>0</v>
      </c>
      <c r="BZ125" s="26" t="str">
        <f t="shared" si="184"/>
        <v/>
      </c>
      <c r="CA125" s="26" t="str">
        <f t="shared" si="185"/>
        <v/>
      </c>
      <c r="CB125" s="26" t="str">
        <f t="shared" si="186"/>
        <v/>
      </c>
      <c r="CC125" s="27" t="str">
        <f t="shared" si="187"/>
        <v/>
      </c>
      <c r="CD125" s="26" t="str">
        <f t="shared" si="188"/>
        <v/>
      </c>
      <c r="CE125" s="26" t="str">
        <f t="shared" si="189"/>
        <v/>
      </c>
      <c r="CF125" s="45" t="s">
        <v>30</v>
      </c>
      <c r="CG125" s="55" t="str">
        <f>IF(ＣＳＶ貼付用!CM111="","",ＣＳＶ貼付用!CM111)</f>
        <v/>
      </c>
      <c r="CH125" s="38" t="str">
        <f>IF(ＣＳＶ貼付用!CO111="","",ＣＳＶ貼付用!CO111)</f>
        <v/>
      </c>
      <c r="CI125" s="38" t="str">
        <f>IF(ＣＳＶ貼付用!CQ111="","",ＣＳＶ貼付用!CQ111)</f>
        <v/>
      </c>
      <c r="CJ125" s="40" t="str">
        <f t="shared" si="190"/>
        <v/>
      </c>
      <c r="CK125" s="41" t="str">
        <f>IF(林齢計算用!D111="","",林齢計算用!D111)</f>
        <v/>
      </c>
      <c r="CL125" s="41" t="str">
        <f t="shared" si="191"/>
        <v/>
      </c>
      <c r="CM125" s="41" t="str">
        <f t="shared" si="192"/>
        <v/>
      </c>
      <c r="CN125" s="23" t="str">
        <f>IF(CI125="スギ",INDEX(データ!$C$7:$E$26,MATCH(CL125,データ!$B$7:$B$26),MATCH(CJ125,データ!$C$6:$E$6)),IF(CI125="ヒノキ",INDEX(データ!$C$32:$E$51,MATCH(CL125,データ!$B$32:$B$51),MATCH(CJ125,データ!$C$31:$E$31)),IF(CI125="マツ",INDEX(データ!#REF!,MATCH(CL125,データ!#REF!),MATCH(CJ125,データ!#REF!)),IF(CI125="ザツ",INDEX(データ!#REF!,MATCH(CL125,データ!#REF!),MATCH(CJ125,データ!#REF!)),""))))</f>
        <v/>
      </c>
      <c r="CO125" s="22" t="str">
        <f t="shared" si="145"/>
        <v/>
      </c>
      <c r="CP125" s="21" t="str">
        <f t="shared" si="193"/>
        <v/>
      </c>
      <c r="CQ125" s="21" t="str">
        <f t="shared" si="194"/>
        <v/>
      </c>
      <c r="CR125" s="24" t="str">
        <f>IF(CI125="スギ",INDEX(データ!$H$7:$J$26,MATCH(CL125,データ!$G$7:$G$26),MATCH(CJ125,データ!$H$6:$J$6)),IF(CI125="ヒノキ",INDEX(データ!$H$32:$J$51,MATCH(CL125,データ!$G$32:$G$51),MATCH(CJ125,データ!$H$31:$J$31)),IF(CI125="マツ",INDEX(データ!#REF!,MATCH(CL125,データ!#REF!),MATCH(CJ125,データ!#REF!)),IF(CI125="ザツ",INDEX(データ!#REF!,MATCH(CL125,データ!#REF!),MATCH(CJ125,データ!#REF!)),""))))</f>
        <v/>
      </c>
      <c r="CS125" s="22" t="str">
        <f t="shared" si="195"/>
        <v/>
      </c>
      <c r="CT125" s="21" t="str">
        <f t="shared" si="196"/>
        <v/>
      </c>
      <c r="CU125" s="27" t="str">
        <f t="shared" si="197"/>
        <v/>
      </c>
      <c r="CV125" s="24" t="str">
        <f t="shared" si="198"/>
        <v/>
      </c>
      <c r="CW125" s="25" t="str">
        <f t="shared" si="199"/>
        <v>0</v>
      </c>
      <c r="CX125" s="26" t="str">
        <f t="shared" si="200"/>
        <v/>
      </c>
      <c r="CY125" s="26" t="str">
        <f t="shared" si="201"/>
        <v/>
      </c>
      <c r="CZ125" s="26" t="str">
        <f t="shared" si="202"/>
        <v/>
      </c>
      <c r="DA125" s="27" t="str">
        <f t="shared" si="203"/>
        <v/>
      </c>
      <c r="DB125" s="26" t="str">
        <f t="shared" si="204"/>
        <v/>
      </c>
      <c r="DC125" s="26" t="str">
        <f t="shared" si="205"/>
        <v/>
      </c>
      <c r="DD125" s="45" t="s">
        <v>30</v>
      </c>
      <c r="DE125" s="55" t="str">
        <f>IF(ＣＳＶ貼付用!DB111="","",ＣＳＶ貼付用!DB111)</f>
        <v/>
      </c>
      <c r="DF125" s="38" t="str">
        <f>IF(ＣＳＶ貼付用!DD111="","",ＣＳＶ貼付用!DD111)</f>
        <v/>
      </c>
      <c r="DG125" s="38" t="str">
        <f>IF(ＣＳＶ貼付用!DF111="","",ＣＳＶ貼付用!DF111)</f>
        <v/>
      </c>
      <c r="DH125" s="40" t="str">
        <f t="shared" si="206"/>
        <v/>
      </c>
      <c r="DI125" s="41" t="str">
        <f>IF(林齢計算用!E111="","",林齢計算用!E111)</f>
        <v/>
      </c>
      <c r="DJ125" s="41" t="str">
        <f t="shared" si="207"/>
        <v/>
      </c>
      <c r="DK125" s="41" t="str">
        <f t="shared" si="208"/>
        <v/>
      </c>
      <c r="DL125" s="23" t="str">
        <f>IF(DG125="スギ",INDEX(データ!$C$7:$E$26,MATCH(DJ125,データ!$B$7:$B$26),MATCH(DH125,データ!$C$6:$E$6)),IF(DG125="ヒノキ",INDEX(データ!$C$32:$E$51,MATCH(DJ125,データ!$B$32:$B$51),MATCH(DH125,データ!$C$31:$E$31)),IF(DG125="マツ",INDEX(データ!#REF!,MATCH(DJ125,データ!#REF!),MATCH(DH125,データ!#REF!)),IF(DG125="ザツ",INDEX(データ!#REF!,MATCH(DJ125,データ!#REF!),MATCH(DH125,データ!#REF!)),""))))</f>
        <v/>
      </c>
      <c r="DM125" s="22" t="str">
        <f t="shared" si="146"/>
        <v/>
      </c>
      <c r="DN125" s="21" t="str">
        <f t="shared" si="209"/>
        <v/>
      </c>
      <c r="DO125" s="21" t="str">
        <f t="shared" si="210"/>
        <v/>
      </c>
      <c r="DP125" s="24" t="str">
        <f>IF(DG125="スギ",INDEX(データ!$H$7:$J$26,MATCH(DJ125,データ!$G$7:$G$26),MATCH(DH125,データ!$H$6:$J$6)),IF(DG125="ヒノキ",INDEX(データ!$H$32:$J$51,MATCH(DJ125,データ!$G$32:$G$51),MATCH(DH125,データ!$H$31:$J$31)),IF(DG125="マツ",INDEX(データ!#REF!,MATCH(DJ125,データ!#REF!),MATCH(DH125,データ!#REF!)),IF(DG125="ザツ",INDEX(データ!#REF!,MATCH(DJ125,データ!#REF!),MATCH(DH125,データ!#REF!)),""))))</f>
        <v/>
      </c>
      <c r="DQ125" s="22" t="str">
        <f t="shared" si="211"/>
        <v/>
      </c>
      <c r="DR125" s="21" t="str">
        <f t="shared" si="212"/>
        <v/>
      </c>
      <c r="DS125" s="27" t="str">
        <f t="shared" si="213"/>
        <v/>
      </c>
      <c r="DT125" s="24" t="str">
        <f t="shared" si="214"/>
        <v/>
      </c>
      <c r="DU125" s="25" t="str">
        <f t="shared" si="215"/>
        <v>0</v>
      </c>
      <c r="DV125" s="26" t="str">
        <f t="shared" si="216"/>
        <v/>
      </c>
      <c r="DW125" s="26" t="str">
        <f t="shared" si="217"/>
        <v/>
      </c>
      <c r="DX125" s="26" t="str">
        <f t="shared" si="218"/>
        <v/>
      </c>
      <c r="DY125" s="27" t="str">
        <f t="shared" si="219"/>
        <v/>
      </c>
      <c r="DZ125" s="26" t="str">
        <f t="shared" si="220"/>
        <v/>
      </c>
      <c r="EA125" s="26" t="str">
        <f t="shared" si="221"/>
        <v/>
      </c>
      <c r="EB125" s="45" t="s">
        <v>30</v>
      </c>
      <c r="EC125" s="55" t="str">
        <f>IF(ＣＳＶ貼付用!DQ111="","",ＣＳＶ貼付用!DQ111)</f>
        <v/>
      </c>
      <c r="ED125" s="38" t="str">
        <f>IF(ＣＳＶ貼付用!DS111="","",ＣＳＶ貼付用!DS111)</f>
        <v/>
      </c>
      <c r="EE125" s="38" t="str">
        <f>IF(ＣＳＶ貼付用!DU111="","",ＣＳＶ貼付用!DU111)</f>
        <v/>
      </c>
      <c r="EF125" s="40" t="str">
        <f t="shared" si="222"/>
        <v/>
      </c>
      <c r="EG125" s="41" t="str">
        <f>IF(林齢計算用!F111="","",林齢計算用!F111)</f>
        <v/>
      </c>
      <c r="EH125" s="41" t="str">
        <f t="shared" si="223"/>
        <v/>
      </c>
      <c r="EI125" s="41" t="str">
        <f t="shared" si="224"/>
        <v/>
      </c>
      <c r="EJ125" s="23" t="str">
        <f>IF(EE125="スギ",INDEX(データ!$C$7:$E$26,MATCH(EH125,データ!$B$7:$B$26),MATCH(EF125,データ!$C$6:$E$6)),IF(EE125="ヒノキ",INDEX(データ!$C$32:$E$51,MATCH(EH125,データ!$B$32:$B$51),MATCH(EF125,データ!$C$31:$E$31)),IF(EE125="マツ",INDEX(データ!#REF!,MATCH(EH125,データ!#REF!),MATCH(EF125,データ!#REF!)),IF(EE125="ザツ",INDEX(データ!#REF!,MATCH(EH125,データ!#REF!),MATCH(EF125,データ!#REF!)),""))))</f>
        <v/>
      </c>
      <c r="EK125" s="22" t="str">
        <f t="shared" si="147"/>
        <v/>
      </c>
      <c r="EL125" s="21" t="str">
        <f t="shared" si="225"/>
        <v/>
      </c>
      <c r="EM125" s="21" t="str">
        <f t="shared" si="226"/>
        <v/>
      </c>
      <c r="EN125" s="24" t="str">
        <f>IF(EE125="スギ",INDEX(データ!$H$7:$J$26,MATCH(EH125,データ!$G$7:$G$26),MATCH(EF125,データ!$H$6:$J$6)),IF(EE125="ヒノキ",INDEX(データ!$H$32:$J$51,MATCH(EH125,データ!$G$32:$G$51),MATCH(EF125,データ!$H$31:$J$31)),IF(EE125="マツ",INDEX(データ!#REF!,MATCH(EH125,データ!#REF!),MATCH(EF125,データ!#REF!)),IF(EE125="ザツ",INDEX(データ!#REF!,MATCH(EH125,データ!#REF!),MATCH(EF125,データ!#REF!)),""))))</f>
        <v/>
      </c>
      <c r="EO125" s="22" t="str">
        <f t="shared" si="227"/>
        <v/>
      </c>
      <c r="EP125" s="21" t="str">
        <f t="shared" si="228"/>
        <v/>
      </c>
      <c r="EQ125" s="27" t="str">
        <f t="shared" si="229"/>
        <v/>
      </c>
      <c r="ER125" s="24" t="str">
        <f t="shared" si="230"/>
        <v/>
      </c>
      <c r="ES125" s="25" t="str">
        <f t="shared" si="231"/>
        <v>0</v>
      </c>
      <c r="ET125" s="26" t="str">
        <f t="shared" si="232"/>
        <v/>
      </c>
      <c r="EU125" s="26" t="str">
        <f t="shared" si="233"/>
        <v/>
      </c>
      <c r="EV125" s="26" t="str">
        <f t="shared" si="234"/>
        <v/>
      </c>
      <c r="EW125" s="27" t="str">
        <f t="shared" si="235"/>
        <v/>
      </c>
      <c r="EX125" s="26" t="str">
        <f t="shared" si="236"/>
        <v/>
      </c>
      <c r="EY125" s="26" t="str">
        <f t="shared" si="237"/>
        <v/>
      </c>
      <c r="EZ125" s="26">
        <f t="shared" si="238"/>
        <v>0</v>
      </c>
      <c r="FA125" s="43"/>
    </row>
    <row r="126" spans="1:157" ht="15.95" customHeight="1" x14ac:dyDescent="0.15">
      <c r="A126" s="21"/>
      <c r="B126" s="36" t="str">
        <f>IF(ＣＳＶ貼付用!G112="","",ＣＳＶ貼付用!G112)</f>
        <v/>
      </c>
      <c r="C126" s="36" t="str">
        <f>IF(ＣＳＶ貼付用!I112="","",ＣＳＶ貼付用!I112)</f>
        <v/>
      </c>
      <c r="D126" s="36" t="str">
        <f>IF(ＣＳＶ貼付用!J112="","",ＣＳＶ貼付用!J112)</f>
        <v/>
      </c>
      <c r="E126" s="36" t="str">
        <f>IF(ＣＳＶ貼付用!F112="","",ＣＳＶ貼付用!F112)</f>
        <v/>
      </c>
      <c r="F126" s="38" t="str">
        <f>IF(ＣＳＶ貼付用!T112="","",ＣＳＶ貼付用!T112)</f>
        <v/>
      </c>
      <c r="G126" s="38"/>
      <c r="H126" s="38" t="str">
        <f>IF(ＣＳＶ貼付用!GJ112="","",ＣＳＶ貼付用!GJ112)</f>
        <v/>
      </c>
      <c r="I126" s="38" t="str">
        <f>IF(ＣＳＶ貼付用!GL112="","",ＣＳＶ貼付用!GL112)</f>
        <v/>
      </c>
      <c r="J126" s="38" t="str">
        <f>IF(ＣＳＶ貼付用!GN112="","",ＣＳＶ貼付用!GN112)</f>
        <v/>
      </c>
      <c r="K126" s="38" t="str">
        <f>IF(ＣＳＶ貼付用!GP112="","",ＣＳＶ貼付用!GP112)</f>
        <v/>
      </c>
      <c r="L126" s="45" t="s">
        <v>30</v>
      </c>
      <c r="M126" s="55" t="str">
        <f>IF(ＣＳＶ貼付用!AT112="","",ＣＳＶ貼付用!AT112)</f>
        <v/>
      </c>
      <c r="N126" s="38" t="str">
        <f>IF(ＣＳＶ貼付用!AV112="","",ＣＳＶ貼付用!AV112)</f>
        <v/>
      </c>
      <c r="O126" s="38" t="str">
        <f>IF(ＣＳＶ貼付用!AX112="","",ＣＳＶ貼付用!AX112)</f>
        <v/>
      </c>
      <c r="P126" s="40" t="str">
        <f>IF(ＣＳＶ貼付用!FE112="","",ＣＳＶ貼付用!FE112)</f>
        <v/>
      </c>
      <c r="Q126" s="41" t="str">
        <f>IF(林齢計算用!A112="","",林齢計算用!A112)</f>
        <v/>
      </c>
      <c r="R126" s="41" t="str">
        <f t="shared" si="148"/>
        <v/>
      </c>
      <c r="S126" s="56" t="str">
        <f>IF(ＣＳＶ貼付用!EG112="","",ＣＳＶ貼付用!EG112*10)</f>
        <v/>
      </c>
      <c r="T126" s="23" t="str">
        <f>IF(O126="スギ",INDEX(データ!$C$7:$E$26,MATCH(R126,データ!$B$7:$B$26),MATCH(P126,データ!$C$6:$E$6)),IF(O126="ヒノキ",INDEX(データ!$C$32:$E$51,MATCH(R126,データ!$B$32:$B$51),MATCH(P126,データ!$C$31:$E$31)),IF(O126="マツ",INDEX(データ!#REF!,MATCH(R126,データ!#REF!),MATCH(P126,データ!#REF!)),IF(O126="ザツ",INDEX(データ!#REF!,MATCH(R126,データ!#REF!),MATCH(P126,データ!#REF!)),""))))</f>
        <v/>
      </c>
      <c r="U126" s="22" t="str">
        <f t="shared" si="239"/>
        <v/>
      </c>
      <c r="V126" s="21" t="str">
        <f t="shared" si="243"/>
        <v/>
      </c>
      <c r="W126" s="21" t="str">
        <f t="shared" si="240"/>
        <v/>
      </c>
      <c r="X126" s="23" t="str">
        <f>IF(O126="スギ",INDEX(データ!$H$7:$J$26,MATCH(R126,データ!$G$7:$G$26),MATCH(P126,データ!$H$6:$J$6)),IF(O126="ヒノキ",INDEX(データ!$H$32:$J$51,MATCH(R126,データ!$G$32:$G$51),MATCH(P126,データ!$H$31:$J$31)),IF(O126="マツ",INDEX(データ!#REF!,MATCH(R126,データ!#REF!),MATCH(P126,データ!#REF!)),IF(O126="ザツ",INDEX(データ!#REF!,MATCH(R126,データ!#REF!),MATCH(P126,データ!#REF!)),""))))</f>
        <v/>
      </c>
      <c r="Y126" s="22" t="str">
        <f t="shared" si="241"/>
        <v/>
      </c>
      <c r="Z126" s="21" t="str">
        <f t="shared" si="242"/>
        <v/>
      </c>
      <c r="AA126" s="27" t="str">
        <f t="shared" si="149"/>
        <v/>
      </c>
      <c r="AB126" s="24" t="str">
        <f t="shared" si="150"/>
        <v/>
      </c>
      <c r="AC126" s="25" t="str">
        <f t="shared" si="151"/>
        <v>0</v>
      </c>
      <c r="AD126" s="26" t="str">
        <f t="shared" si="152"/>
        <v/>
      </c>
      <c r="AE126" s="26" t="str">
        <f t="shared" si="153"/>
        <v/>
      </c>
      <c r="AF126" s="26" t="str">
        <f t="shared" si="154"/>
        <v/>
      </c>
      <c r="AG126" s="27" t="str">
        <f t="shared" si="155"/>
        <v/>
      </c>
      <c r="AH126" s="26" t="str">
        <f t="shared" si="156"/>
        <v/>
      </c>
      <c r="AI126" s="26" t="str">
        <f t="shared" si="157"/>
        <v/>
      </c>
      <c r="AJ126" s="45" t="s">
        <v>30</v>
      </c>
      <c r="AK126" s="55" t="str">
        <f>IF(ＣＳＶ貼付用!BI112="","",ＣＳＶ貼付用!BI112)</f>
        <v/>
      </c>
      <c r="AL126" s="38" t="str">
        <f>IF(ＣＳＶ貼付用!BK112="","",ＣＳＶ貼付用!BK112)</f>
        <v/>
      </c>
      <c r="AM126" s="38" t="str">
        <f>IF(ＣＳＶ貼付用!BM112="","",ＣＳＶ貼付用!BM112)</f>
        <v/>
      </c>
      <c r="AN126" s="40" t="str">
        <f t="shared" si="158"/>
        <v/>
      </c>
      <c r="AO126" s="41" t="str">
        <f>IF(林齢計算用!B112="","",林齢計算用!B112)</f>
        <v/>
      </c>
      <c r="AP126" s="41" t="str">
        <f t="shared" si="159"/>
        <v/>
      </c>
      <c r="AQ126" s="41" t="str">
        <f t="shared" si="160"/>
        <v/>
      </c>
      <c r="AR126" s="23" t="str">
        <f>IF(AM126="スギ",INDEX(データ!$C$7:$E$26,MATCH(AP126,データ!$B$7:$B$26),MATCH(AN126,データ!$C$6:$E$6)),IF(AM126="ヒノキ",INDEX(データ!$C$32:$E$51,MATCH(AP126,データ!$B$32:$B$51),MATCH(AN126,データ!$C$31:$E$31)),IF(AM126="マツ",INDEX(データ!#REF!,MATCH(AP126,データ!#REF!),MATCH(AN126,データ!#REF!)),IF(AM126="ザツ",INDEX(データ!#REF!,MATCH(AP126,データ!#REF!),MATCH(AN126,データ!#REF!)),""))))</f>
        <v/>
      </c>
      <c r="AS126" s="22" t="str">
        <f t="shared" si="143"/>
        <v/>
      </c>
      <c r="AT126" s="21" t="str">
        <f t="shared" si="161"/>
        <v/>
      </c>
      <c r="AU126" s="21" t="str">
        <f t="shared" si="162"/>
        <v/>
      </c>
      <c r="AV126" s="24" t="str">
        <f>IF(AM126="スギ",INDEX(データ!$H$7:$J$26,MATCH(AP126,データ!$G$7:$G$26),MATCH(AN126,データ!$H$6:$J$6)),IF(AM126="ヒノキ",INDEX(データ!$H$32:$J$51,MATCH(AP126,データ!$G$32:$G$51),MATCH(AN126,データ!$H$31:$J$31)),IF(AM126="マツ",INDEX(データ!#REF!,MATCH(AP126,データ!#REF!),MATCH(AN126,データ!#REF!)),IF(AM126="ザツ",INDEX(データ!#REF!,MATCH(AP126,データ!#REF!),MATCH(AN126,データ!#REF!)),""))))</f>
        <v/>
      </c>
      <c r="AW126" s="22" t="str">
        <f t="shared" si="163"/>
        <v/>
      </c>
      <c r="AX126" s="21" t="str">
        <f t="shared" si="164"/>
        <v/>
      </c>
      <c r="AY126" s="27" t="str">
        <f t="shared" si="165"/>
        <v/>
      </c>
      <c r="AZ126" s="24" t="str">
        <f t="shared" si="166"/>
        <v/>
      </c>
      <c r="BA126" s="25" t="str">
        <f t="shared" si="167"/>
        <v>0</v>
      </c>
      <c r="BB126" s="26" t="str">
        <f t="shared" si="168"/>
        <v/>
      </c>
      <c r="BC126" s="26" t="str">
        <f t="shared" si="169"/>
        <v/>
      </c>
      <c r="BD126" s="26" t="str">
        <f t="shared" si="170"/>
        <v/>
      </c>
      <c r="BE126" s="27" t="str">
        <f t="shared" si="171"/>
        <v/>
      </c>
      <c r="BF126" s="26" t="str">
        <f t="shared" si="172"/>
        <v/>
      </c>
      <c r="BG126" s="26" t="str">
        <f t="shared" si="173"/>
        <v/>
      </c>
      <c r="BH126" s="45" t="s">
        <v>30</v>
      </c>
      <c r="BI126" s="55" t="str">
        <f>IF(ＣＳＶ貼付用!BX112="","",ＣＳＶ貼付用!BX112)</f>
        <v/>
      </c>
      <c r="BJ126" s="38" t="str">
        <f>IF(ＣＳＶ貼付用!BZ112="","",ＣＳＶ貼付用!BZ112)</f>
        <v/>
      </c>
      <c r="BK126" s="38" t="str">
        <f>IF(ＣＳＶ貼付用!CB112="","",ＣＳＶ貼付用!CB112)</f>
        <v/>
      </c>
      <c r="BL126" s="40" t="str">
        <f t="shared" si="174"/>
        <v/>
      </c>
      <c r="BM126" s="41" t="str">
        <f>IF(林齢計算用!C112="","",林齢計算用!C112)</f>
        <v/>
      </c>
      <c r="BN126" s="41" t="str">
        <f t="shared" si="175"/>
        <v/>
      </c>
      <c r="BO126" s="41" t="str">
        <f t="shared" si="176"/>
        <v/>
      </c>
      <c r="BP126" s="23" t="str">
        <f>IF(BK126="スギ",INDEX(データ!$C$7:$E$26,MATCH(BN126,データ!$B$7:$B$26),MATCH(BL126,データ!$C$6:$E$6)),IF(BK126="ヒノキ",INDEX(データ!$C$32:$E$51,MATCH(BN126,データ!$B$32:$B$51),MATCH(BL126,データ!$C$31:$E$31)),IF(BK126="マツ",INDEX(データ!#REF!,MATCH(BN126,データ!#REF!),MATCH(BL126,データ!#REF!)),IF(BK126="ザツ",INDEX(データ!#REF!,MATCH(BN126,データ!#REF!),MATCH(BL126,データ!#REF!)),""))))</f>
        <v/>
      </c>
      <c r="BQ126" s="22" t="str">
        <f t="shared" si="144"/>
        <v/>
      </c>
      <c r="BR126" s="21" t="str">
        <f t="shared" si="177"/>
        <v/>
      </c>
      <c r="BS126" s="21" t="str">
        <f t="shared" si="178"/>
        <v/>
      </c>
      <c r="BT126" s="24" t="str">
        <f>IF(BK126="スギ",INDEX(データ!$H$7:$J$26,MATCH(BN126,データ!$G$7:$G$26),MATCH(BL126,データ!$H$6:$J$6)),IF(BK126="ヒノキ",INDEX(データ!$H$32:$J$51,MATCH(BN126,データ!$G$32:$G$51),MATCH(BL126,データ!$H$31:$J$31)),IF(BK126="マツ",INDEX(データ!#REF!,MATCH(BN126,データ!#REF!),MATCH(BL126,データ!#REF!)),IF(BK126="ザツ",INDEX(データ!#REF!,MATCH(BN126,データ!#REF!),MATCH(BL126,データ!#REF!)),""))))</f>
        <v/>
      </c>
      <c r="BU126" s="22" t="str">
        <f t="shared" si="179"/>
        <v/>
      </c>
      <c r="BV126" s="21" t="str">
        <f t="shared" si="180"/>
        <v/>
      </c>
      <c r="BW126" s="27" t="str">
        <f t="shared" si="181"/>
        <v/>
      </c>
      <c r="BX126" s="24" t="str">
        <f t="shared" si="182"/>
        <v/>
      </c>
      <c r="BY126" s="25" t="str">
        <f t="shared" si="183"/>
        <v>0</v>
      </c>
      <c r="BZ126" s="26" t="str">
        <f t="shared" si="184"/>
        <v/>
      </c>
      <c r="CA126" s="26" t="str">
        <f t="shared" si="185"/>
        <v/>
      </c>
      <c r="CB126" s="26" t="str">
        <f t="shared" si="186"/>
        <v/>
      </c>
      <c r="CC126" s="27" t="str">
        <f t="shared" si="187"/>
        <v/>
      </c>
      <c r="CD126" s="26" t="str">
        <f t="shared" si="188"/>
        <v/>
      </c>
      <c r="CE126" s="26" t="str">
        <f t="shared" si="189"/>
        <v/>
      </c>
      <c r="CF126" s="45" t="s">
        <v>30</v>
      </c>
      <c r="CG126" s="55" t="str">
        <f>IF(ＣＳＶ貼付用!CM112="","",ＣＳＶ貼付用!CM112)</f>
        <v/>
      </c>
      <c r="CH126" s="38" t="str">
        <f>IF(ＣＳＶ貼付用!CO112="","",ＣＳＶ貼付用!CO112)</f>
        <v/>
      </c>
      <c r="CI126" s="38" t="str">
        <f>IF(ＣＳＶ貼付用!CQ112="","",ＣＳＶ貼付用!CQ112)</f>
        <v/>
      </c>
      <c r="CJ126" s="40" t="str">
        <f t="shared" si="190"/>
        <v/>
      </c>
      <c r="CK126" s="41" t="str">
        <f>IF(林齢計算用!D112="","",林齢計算用!D112)</f>
        <v/>
      </c>
      <c r="CL126" s="41" t="str">
        <f t="shared" si="191"/>
        <v/>
      </c>
      <c r="CM126" s="41" t="str">
        <f t="shared" si="192"/>
        <v/>
      </c>
      <c r="CN126" s="23" t="str">
        <f>IF(CI126="スギ",INDEX(データ!$C$7:$E$26,MATCH(CL126,データ!$B$7:$B$26),MATCH(CJ126,データ!$C$6:$E$6)),IF(CI126="ヒノキ",INDEX(データ!$C$32:$E$51,MATCH(CL126,データ!$B$32:$B$51),MATCH(CJ126,データ!$C$31:$E$31)),IF(CI126="マツ",INDEX(データ!#REF!,MATCH(CL126,データ!#REF!),MATCH(CJ126,データ!#REF!)),IF(CI126="ザツ",INDEX(データ!#REF!,MATCH(CL126,データ!#REF!),MATCH(CJ126,データ!#REF!)),""))))</f>
        <v/>
      </c>
      <c r="CO126" s="22" t="str">
        <f t="shared" si="145"/>
        <v/>
      </c>
      <c r="CP126" s="21" t="str">
        <f t="shared" si="193"/>
        <v/>
      </c>
      <c r="CQ126" s="21" t="str">
        <f t="shared" si="194"/>
        <v/>
      </c>
      <c r="CR126" s="24" t="str">
        <f>IF(CI126="スギ",INDEX(データ!$H$7:$J$26,MATCH(CL126,データ!$G$7:$G$26),MATCH(CJ126,データ!$H$6:$J$6)),IF(CI126="ヒノキ",INDEX(データ!$H$32:$J$51,MATCH(CL126,データ!$G$32:$G$51),MATCH(CJ126,データ!$H$31:$J$31)),IF(CI126="マツ",INDEX(データ!#REF!,MATCH(CL126,データ!#REF!),MATCH(CJ126,データ!#REF!)),IF(CI126="ザツ",INDEX(データ!#REF!,MATCH(CL126,データ!#REF!),MATCH(CJ126,データ!#REF!)),""))))</f>
        <v/>
      </c>
      <c r="CS126" s="22" t="str">
        <f t="shared" si="195"/>
        <v/>
      </c>
      <c r="CT126" s="21" t="str">
        <f t="shared" si="196"/>
        <v/>
      </c>
      <c r="CU126" s="27" t="str">
        <f t="shared" si="197"/>
        <v/>
      </c>
      <c r="CV126" s="24" t="str">
        <f t="shared" si="198"/>
        <v/>
      </c>
      <c r="CW126" s="25" t="str">
        <f t="shared" si="199"/>
        <v>0</v>
      </c>
      <c r="CX126" s="26" t="str">
        <f t="shared" si="200"/>
        <v/>
      </c>
      <c r="CY126" s="26" t="str">
        <f t="shared" si="201"/>
        <v/>
      </c>
      <c r="CZ126" s="26" t="str">
        <f t="shared" si="202"/>
        <v/>
      </c>
      <c r="DA126" s="27" t="str">
        <f t="shared" si="203"/>
        <v/>
      </c>
      <c r="DB126" s="26" t="str">
        <f t="shared" si="204"/>
        <v/>
      </c>
      <c r="DC126" s="26" t="str">
        <f t="shared" si="205"/>
        <v/>
      </c>
      <c r="DD126" s="45" t="s">
        <v>30</v>
      </c>
      <c r="DE126" s="55" t="str">
        <f>IF(ＣＳＶ貼付用!DB112="","",ＣＳＶ貼付用!DB112)</f>
        <v/>
      </c>
      <c r="DF126" s="38" t="str">
        <f>IF(ＣＳＶ貼付用!DD112="","",ＣＳＶ貼付用!DD112)</f>
        <v/>
      </c>
      <c r="DG126" s="38" t="str">
        <f>IF(ＣＳＶ貼付用!DF112="","",ＣＳＶ貼付用!DF112)</f>
        <v/>
      </c>
      <c r="DH126" s="40" t="str">
        <f t="shared" si="206"/>
        <v/>
      </c>
      <c r="DI126" s="41" t="str">
        <f>IF(林齢計算用!E112="","",林齢計算用!E112)</f>
        <v/>
      </c>
      <c r="DJ126" s="41" t="str">
        <f t="shared" si="207"/>
        <v/>
      </c>
      <c r="DK126" s="41" t="str">
        <f t="shared" si="208"/>
        <v/>
      </c>
      <c r="DL126" s="23" t="str">
        <f>IF(DG126="スギ",INDEX(データ!$C$7:$E$26,MATCH(DJ126,データ!$B$7:$B$26),MATCH(DH126,データ!$C$6:$E$6)),IF(DG126="ヒノキ",INDEX(データ!$C$32:$E$51,MATCH(DJ126,データ!$B$32:$B$51),MATCH(DH126,データ!$C$31:$E$31)),IF(DG126="マツ",INDEX(データ!#REF!,MATCH(DJ126,データ!#REF!),MATCH(DH126,データ!#REF!)),IF(DG126="ザツ",INDEX(データ!#REF!,MATCH(DJ126,データ!#REF!),MATCH(DH126,データ!#REF!)),""))))</f>
        <v/>
      </c>
      <c r="DM126" s="22" t="str">
        <f t="shared" si="146"/>
        <v/>
      </c>
      <c r="DN126" s="21" t="str">
        <f t="shared" si="209"/>
        <v/>
      </c>
      <c r="DO126" s="21" t="str">
        <f t="shared" si="210"/>
        <v/>
      </c>
      <c r="DP126" s="24" t="str">
        <f>IF(DG126="スギ",INDEX(データ!$H$7:$J$26,MATCH(DJ126,データ!$G$7:$G$26),MATCH(DH126,データ!$H$6:$J$6)),IF(DG126="ヒノキ",INDEX(データ!$H$32:$J$51,MATCH(DJ126,データ!$G$32:$G$51),MATCH(DH126,データ!$H$31:$J$31)),IF(DG126="マツ",INDEX(データ!#REF!,MATCH(DJ126,データ!#REF!),MATCH(DH126,データ!#REF!)),IF(DG126="ザツ",INDEX(データ!#REF!,MATCH(DJ126,データ!#REF!),MATCH(DH126,データ!#REF!)),""))))</f>
        <v/>
      </c>
      <c r="DQ126" s="22" t="str">
        <f t="shared" si="211"/>
        <v/>
      </c>
      <c r="DR126" s="21" t="str">
        <f t="shared" si="212"/>
        <v/>
      </c>
      <c r="DS126" s="27" t="str">
        <f t="shared" si="213"/>
        <v/>
      </c>
      <c r="DT126" s="24" t="str">
        <f t="shared" si="214"/>
        <v/>
      </c>
      <c r="DU126" s="25" t="str">
        <f t="shared" si="215"/>
        <v>0</v>
      </c>
      <c r="DV126" s="26" t="str">
        <f t="shared" si="216"/>
        <v/>
      </c>
      <c r="DW126" s="26" t="str">
        <f t="shared" si="217"/>
        <v/>
      </c>
      <c r="DX126" s="26" t="str">
        <f t="shared" si="218"/>
        <v/>
      </c>
      <c r="DY126" s="27" t="str">
        <f t="shared" si="219"/>
        <v/>
      </c>
      <c r="DZ126" s="26" t="str">
        <f t="shared" si="220"/>
        <v/>
      </c>
      <c r="EA126" s="26" t="str">
        <f t="shared" si="221"/>
        <v/>
      </c>
      <c r="EB126" s="45" t="s">
        <v>30</v>
      </c>
      <c r="EC126" s="55" t="str">
        <f>IF(ＣＳＶ貼付用!DQ112="","",ＣＳＶ貼付用!DQ112)</f>
        <v/>
      </c>
      <c r="ED126" s="38" t="str">
        <f>IF(ＣＳＶ貼付用!DS112="","",ＣＳＶ貼付用!DS112)</f>
        <v/>
      </c>
      <c r="EE126" s="38" t="str">
        <f>IF(ＣＳＶ貼付用!DU112="","",ＣＳＶ貼付用!DU112)</f>
        <v/>
      </c>
      <c r="EF126" s="40" t="str">
        <f t="shared" si="222"/>
        <v/>
      </c>
      <c r="EG126" s="41" t="str">
        <f>IF(林齢計算用!F112="","",林齢計算用!F112)</f>
        <v/>
      </c>
      <c r="EH126" s="41" t="str">
        <f t="shared" si="223"/>
        <v/>
      </c>
      <c r="EI126" s="41" t="str">
        <f t="shared" si="224"/>
        <v/>
      </c>
      <c r="EJ126" s="23" t="str">
        <f>IF(EE126="スギ",INDEX(データ!$C$7:$E$26,MATCH(EH126,データ!$B$7:$B$26),MATCH(EF126,データ!$C$6:$E$6)),IF(EE126="ヒノキ",INDEX(データ!$C$32:$E$51,MATCH(EH126,データ!$B$32:$B$51),MATCH(EF126,データ!$C$31:$E$31)),IF(EE126="マツ",INDEX(データ!#REF!,MATCH(EH126,データ!#REF!),MATCH(EF126,データ!#REF!)),IF(EE126="ザツ",INDEX(データ!#REF!,MATCH(EH126,データ!#REF!),MATCH(EF126,データ!#REF!)),""))))</f>
        <v/>
      </c>
      <c r="EK126" s="22" t="str">
        <f t="shared" si="147"/>
        <v/>
      </c>
      <c r="EL126" s="21" t="str">
        <f t="shared" si="225"/>
        <v/>
      </c>
      <c r="EM126" s="21" t="str">
        <f t="shared" si="226"/>
        <v/>
      </c>
      <c r="EN126" s="24" t="str">
        <f>IF(EE126="スギ",INDEX(データ!$H$7:$J$26,MATCH(EH126,データ!$G$7:$G$26),MATCH(EF126,データ!$H$6:$J$6)),IF(EE126="ヒノキ",INDEX(データ!$H$32:$J$51,MATCH(EH126,データ!$G$32:$G$51),MATCH(EF126,データ!$H$31:$J$31)),IF(EE126="マツ",INDEX(データ!#REF!,MATCH(EH126,データ!#REF!),MATCH(EF126,データ!#REF!)),IF(EE126="ザツ",INDEX(データ!#REF!,MATCH(EH126,データ!#REF!),MATCH(EF126,データ!#REF!)),""))))</f>
        <v/>
      </c>
      <c r="EO126" s="22" t="str">
        <f t="shared" si="227"/>
        <v/>
      </c>
      <c r="EP126" s="21" t="str">
        <f t="shared" si="228"/>
        <v/>
      </c>
      <c r="EQ126" s="27" t="str">
        <f t="shared" si="229"/>
        <v/>
      </c>
      <c r="ER126" s="24" t="str">
        <f t="shared" si="230"/>
        <v/>
      </c>
      <c r="ES126" s="25" t="str">
        <f t="shared" si="231"/>
        <v>0</v>
      </c>
      <c r="ET126" s="26" t="str">
        <f t="shared" si="232"/>
        <v/>
      </c>
      <c r="EU126" s="26" t="str">
        <f t="shared" si="233"/>
        <v/>
      </c>
      <c r="EV126" s="26" t="str">
        <f t="shared" si="234"/>
        <v/>
      </c>
      <c r="EW126" s="27" t="str">
        <f t="shared" si="235"/>
        <v/>
      </c>
      <c r="EX126" s="26" t="str">
        <f t="shared" si="236"/>
        <v/>
      </c>
      <c r="EY126" s="26" t="str">
        <f t="shared" si="237"/>
        <v/>
      </c>
      <c r="EZ126" s="26">
        <f t="shared" si="238"/>
        <v>0</v>
      </c>
      <c r="FA126" s="43"/>
    </row>
    <row r="127" spans="1:157" ht="15.95" customHeight="1" x14ac:dyDescent="0.15">
      <c r="A127" s="21"/>
      <c r="B127" s="36" t="str">
        <f>IF(ＣＳＶ貼付用!G113="","",ＣＳＶ貼付用!G113)</f>
        <v/>
      </c>
      <c r="C127" s="36" t="str">
        <f>IF(ＣＳＶ貼付用!I113="","",ＣＳＶ貼付用!I113)</f>
        <v/>
      </c>
      <c r="D127" s="36" t="str">
        <f>IF(ＣＳＶ貼付用!J113="","",ＣＳＶ貼付用!J113)</f>
        <v/>
      </c>
      <c r="E127" s="36" t="str">
        <f>IF(ＣＳＶ貼付用!F113="","",ＣＳＶ貼付用!F113)</f>
        <v/>
      </c>
      <c r="F127" s="38" t="str">
        <f>IF(ＣＳＶ貼付用!T113="","",ＣＳＶ貼付用!T113)</f>
        <v/>
      </c>
      <c r="G127" s="38"/>
      <c r="H127" s="38" t="str">
        <f>IF(ＣＳＶ貼付用!GJ113="","",ＣＳＶ貼付用!GJ113)</f>
        <v/>
      </c>
      <c r="I127" s="38" t="str">
        <f>IF(ＣＳＶ貼付用!GL113="","",ＣＳＶ貼付用!GL113)</f>
        <v/>
      </c>
      <c r="J127" s="38" t="str">
        <f>IF(ＣＳＶ貼付用!GN113="","",ＣＳＶ貼付用!GN113)</f>
        <v/>
      </c>
      <c r="K127" s="38" t="str">
        <f>IF(ＣＳＶ貼付用!GP113="","",ＣＳＶ貼付用!GP113)</f>
        <v/>
      </c>
      <c r="L127" s="45" t="s">
        <v>30</v>
      </c>
      <c r="M127" s="55" t="str">
        <f>IF(ＣＳＶ貼付用!AT113="","",ＣＳＶ貼付用!AT113)</f>
        <v/>
      </c>
      <c r="N127" s="38" t="str">
        <f>IF(ＣＳＶ貼付用!AV113="","",ＣＳＶ貼付用!AV113)</f>
        <v/>
      </c>
      <c r="O127" s="38" t="str">
        <f>IF(ＣＳＶ貼付用!AX113="","",ＣＳＶ貼付用!AX113)</f>
        <v/>
      </c>
      <c r="P127" s="40" t="str">
        <f>IF(ＣＳＶ貼付用!FE113="","",ＣＳＶ貼付用!FE113)</f>
        <v/>
      </c>
      <c r="Q127" s="41" t="str">
        <f>IF(林齢計算用!A113="","",林齢計算用!A113)</f>
        <v/>
      </c>
      <c r="R127" s="41" t="str">
        <f t="shared" si="148"/>
        <v/>
      </c>
      <c r="S127" s="56" t="str">
        <f>IF(ＣＳＶ貼付用!EG113="","",ＣＳＶ貼付用!EG113*10)</f>
        <v/>
      </c>
      <c r="T127" s="23" t="str">
        <f>IF(O127="スギ",INDEX(データ!$C$7:$E$26,MATCH(R127,データ!$B$7:$B$26),MATCH(P127,データ!$C$6:$E$6)),IF(O127="ヒノキ",INDEX(データ!$C$32:$E$51,MATCH(R127,データ!$B$32:$B$51),MATCH(P127,データ!$C$31:$E$31)),IF(O127="マツ",INDEX(データ!#REF!,MATCH(R127,データ!#REF!),MATCH(P127,データ!#REF!)),IF(O127="ザツ",INDEX(データ!#REF!,MATCH(R127,データ!#REF!),MATCH(P127,データ!#REF!)),""))))</f>
        <v/>
      </c>
      <c r="U127" s="22" t="str">
        <f t="shared" si="239"/>
        <v/>
      </c>
      <c r="V127" s="21" t="str">
        <f t="shared" si="243"/>
        <v/>
      </c>
      <c r="W127" s="21" t="str">
        <f t="shared" si="240"/>
        <v/>
      </c>
      <c r="X127" s="23" t="str">
        <f>IF(O127="スギ",INDEX(データ!$H$7:$J$26,MATCH(R127,データ!$G$7:$G$26),MATCH(P127,データ!$H$6:$J$6)),IF(O127="ヒノキ",INDEX(データ!$H$32:$J$51,MATCH(R127,データ!$G$32:$G$51),MATCH(P127,データ!$H$31:$J$31)),IF(O127="マツ",INDEX(データ!#REF!,MATCH(R127,データ!#REF!),MATCH(P127,データ!#REF!)),IF(O127="ザツ",INDEX(データ!#REF!,MATCH(R127,データ!#REF!),MATCH(P127,データ!#REF!)),""))))</f>
        <v/>
      </c>
      <c r="Y127" s="22" t="str">
        <f t="shared" si="241"/>
        <v/>
      </c>
      <c r="Z127" s="21" t="str">
        <f t="shared" si="242"/>
        <v/>
      </c>
      <c r="AA127" s="27" t="str">
        <f t="shared" si="149"/>
        <v/>
      </c>
      <c r="AB127" s="24" t="str">
        <f t="shared" si="150"/>
        <v/>
      </c>
      <c r="AC127" s="25" t="str">
        <f t="shared" si="151"/>
        <v>0</v>
      </c>
      <c r="AD127" s="26" t="str">
        <f t="shared" si="152"/>
        <v/>
      </c>
      <c r="AE127" s="26" t="str">
        <f t="shared" si="153"/>
        <v/>
      </c>
      <c r="AF127" s="26" t="str">
        <f t="shared" si="154"/>
        <v/>
      </c>
      <c r="AG127" s="27" t="str">
        <f t="shared" si="155"/>
        <v/>
      </c>
      <c r="AH127" s="26" t="str">
        <f t="shared" si="156"/>
        <v/>
      </c>
      <c r="AI127" s="26" t="str">
        <f t="shared" si="157"/>
        <v/>
      </c>
      <c r="AJ127" s="45" t="s">
        <v>30</v>
      </c>
      <c r="AK127" s="55" t="str">
        <f>IF(ＣＳＶ貼付用!BI113="","",ＣＳＶ貼付用!BI113)</f>
        <v/>
      </c>
      <c r="AL127" s="38" t="str">
        <f>IF(ＣＳＶ貼付用!BK113="","",ＣＳＶ貼付用!BK113)</f>
        <v/>
      </c>
      <c r="AM127" s="38" t="str">
        <f>IF(ＣＳＶ貼付用!BM113="","",ＣＳＶ貼付用!BM113)</f>
        <v/>
      </c>
      <c r="AN127" s="40" t="str">
        <f t="shared" si="158"/>
        <v/>
      </c>
      <c r="AO127" s="41" t="str">
        <f>IF(林齢計算用!B113="","",林齢計算用!B113)</f>
        <v/>
      </c>
      <c r="AP127" s="41" t="str">
        <f t="shared" si="159"/>
        <v/>
      </c>
      <c r="AQ127" s="41" t="str">
        <f t="shared" si="160"/>
        <v/>
      </c>
      <c r="AR127" s="23" t="str">
        <f>IF(AM127="スギ",INDEX(データ!$C$7:$E$26,MATCH(AP127,データ!$B$7:$B$26),MATCH(AN127,データ!$C$6:$E$6)),IF(AM127="ヒノキ",INDEX(データ!$C$32:$E$51,MATCH(AP127,データ!$B$32:$B$51),MATCH(AN127,データ!$C$31:$E$31)),IF(AM127="マツ",INDEX(データ!#REF!,MATCH(AP127,データ!#REF!),MATCH(AN127,データ!#REF!)),IF(AM127="ザツ",INDEX(データ!#REF!,MATCH(AP127,データ!#REF!),MATCH(AN127,データ!#REF!)),""))))</f>
        <v/>
      </c>
      <c r="AS127" s="22" t="str">
        <f t="shared" si="143"/>
        <v/>
      </c>
      <c r="AT127" s="21" t="str">
        <f t="shared" si="161"/>
        <v/>
      </c>
      <c r="AU127" s="21" t="str">
        <f t="shared" si="162"/>
        <v/>
      </c>
      <c r="AV127" s="24" t="str">
        <f>IF(AM127="スギ",INDEX(データ!$H$7:$J$26,MATCH(AP127,データ!$G$7:$G$26),MATCH(AN127,データ!$H$6:$J$6)),IF(AM127="ヒノキ",INDEX(データ!$H$32:$J$51,MATCH(AP127,データ!$G$32:$G$51),MATCH(AN127,データ!$H$31:$J$31)),IF(AM127="マツ",INDEX(データ!#REF!,MATCH(AP127,データ!#REF!),MATCH(AN127,データ!#REF!)),IF(AM127="ザツ",INDEX(データ!#REF!,MATCH(AP127,データ!#REF!),MATCH(AN127,データ!#REF!)),""))))</f>
        <v/>
      </c>
      <c r="AW127" s="22" t="str">
        <f t="shared" si="163"/>
        <v/>
      </c>
      <c r="AX127" s="21" t="str">
        <f t="shared" si="164"/>
        <v/>
      </c>
      <c r="AY127" s="27" t="str">
        <f t="shared" si="165"/>
        <v/>
      </c>
      <c r="AZ127" s="24" t="str">
        <f t="shared" si="166"/>
        <v/>
      </c>
      <c r="BA127" s="25" t="str">
        <f t="shared" si="167"/>
        <v>0</v>
      </c>
      <c r="BB127" s="26" t="str">
        <f t="shared" si="168"/>
        <v/>
      </c>
      <c r="BC127" s="26" t="str">
        <f t="shared" si="169"/>
        <v/>
      </c>
      <c r="BD127" s="26" t="str">
        <f t="shared" si="170"/>
        <v/>
      </c>
      <c r="BE127" s="27" t="str">
        <f t="shared" si="171"/>
        <v/>
      </c>
      <c r="BF127" s="26" t="str">
        <f t="shared" si="172"/>
        <v/>
      </c>
      <c r="BG127" s="26" t="str">
        <f t="shared" si="173"/>
        <v/>
      </c>
      <c r="BH127" s="45" t="s">
        <v>30</v>
      </c>
      <c r="BI127" s="55" t="str">
        <f>IF(ＣＳＶ貼付用!BX113="","",ＣＳＶ貼付用!BX113)</f>
        <v/>
      </c>
      <c r="BJ127" s="38" t="str">
        <f>IF(ＣＳＶ貼付用!BZ113="","",ＣＳＶ貼付用!BZ113)</f>
        <v/>
      </c>
      <c r="BK127" s="38" t="str">
        <f>IF(ＣＳＶ貼付用!CB113="","",ＣＳＶ貼付用!CB113)</f>
        <v/>
      </c>
      <c r="BL127" s="40" t="str">
        <f t="shared" si="174"/>
        <v/>
      </c>
      <c r="BM127" s="41" t="str">
        <f>IF(林齢計算用!C113="","",林齢計算用!C113)</f>
        <v/>
      </c>
      <c r="BN127" s="41" t="str">
        <f t="shared" si="175"/>
        <v/>
      </c>
      <c r="BO127" s="41" t="str">
        <f t="shared" si="176"/>
        <v/>
      </c>
      <c r="BP127" s="23" t="str">
        <f>IF(BK127="スギ",INDEX(データ!$C$7:$E$26,MATCH(BN127,データ!$B$7:$B$26),MATCH(BL127,データ!$C$6:$E$6)),IF(BK127="ヒノキ",INDEX(データ!$C$32:$E$51,MATCH(BN127,データ!$B$32:$B$51),MATCH(BL127,データ!$C$31:$E$31)),IF(BK127="マツ",INDEX(データ!#REF!,MATCH(BN127,データ!#REF!),MATCH(BL127,データ!#REF!)),IF(BK127="ザツ",INDEX(データ!#REF!,MATCH(BN127,データ!#REF!),MATCH(BL127,データ!#REF!)),""))))</f>
        <v/>
      </c>
      <c r="BQ127" s="22" t="str">
        <f t="shared" si="144"/>
        <v/>
      </c>
      <c r="BR127" s="21" t="str">
        <f t="shared" si="177"/>
        <v/>
      </c>
      <c r="BS127" s="21" t="str">
        <f t="shared" si="178"/>
        <v/>
      </c>
      <c r="BT127" s="24" t="str">
        <f>IF(BK127="スギ",INDEX(データ!$H$7:$J$26,MATCH(BN127,データ!$G$7:$G$26),MATCH(BL127,データ!$H$6:$J$6)),IF(BK127="ヒノキ",INDEX(データ!$H$32:$J$51,MATCH(BN127,データ!$G$32:$G$51),MATCH(BL127,データ!$H$31:$J$31)),IF(BK127="マツ",INDEX(データ!#REF!,MATCH(BN127,データ!#REF!),MATCH(BL127,データ!#REF!)),IF(BK127="ザツ",INDEX(データ!#REF!,MATCH(BN127,データ!#REF!),MATCH(BL127,データ!#REF!)),""))))</f>
        <v/>
      </c>
      <c r="BU127" s="22" t="str">
        <f t="shared" si="179"/>
        <v/>
      </c>
      <c r="BV127" s="21" t="str">
        <f t="shared" si="180"/>
        <v/>
      </c>
      <c r="BW127" s="27" t="str">
        <f t="shared" si="181"/>
        <v/>
      </c>
      <c r="BX127" s="24" t="str">
        <f t="shared" si="182"/>
        <v/>
      </c>
      <c r="BY127" s="25" t="str">
        <f t="shared" si="183"/>
        <v>0</v>
      </c>
      <c r="BZ127" s="26" t="str">
        <f t="shared" si="184"/>
        <v/>
      </c>
      <c r="CA127" s="26" t="str">
        <f t="shared" si="185"/>
        <v/>
      </c>
      <c r="CB127" s="26" t="str">
        <f t="shared" si="186"/>
        <v/>
      </c>
      <c r="CC127" s="27" t="str">
        <f t="shared" si="187"/>
        <v/>
      </c>
      <c r="CD127" s="26" t="str">
        <f t="shared" si="188"/>
        <v/>
      </c>
      <c r="CE127" s="26" t="str">
        <f t="shared" si="189"/>
        <v/>
      </c>
      <c r="CF127" s="45" t="s">
        <v>30</v>
      </c>
      <c r="CG127" s="55" t="str">
        <f>IF(ＣＳＶ貼付用!CM113="","",ＣＳＶ貼付用!CM113)</f>
        <v/>
      </c>
      <c r="CH127" s="38" t="str">
        <f>IF(ＣＳＶ貼付用!CO113="","",ＣＳＶ貼付用!CO113)</f>
        <v/>
      </c>
      <c r="CI127" s="38" t="str">
        <f>IF(ＣＳＶ貼付用!CQ113="","",ＣＳＶ貼付用!CQ113)</f>
        <v/>
      </c>
      <c r="CJ127" s="40" t="str">
        <f t="shared" si="190"/>
        <v/>
      </c>
      <c r="CK127" s="41" t="str">
        <f>IF(林齢計算用!D113="","",林齢計算用!D113)</f>
        <v/>
      </c>
      <c r="CL127" s="41" t="str">
        <f t="shared" si="191"/>
        <v/>
      </c>
      <c r="CM127" s="41" t="str">
        <f t="shared" si="192"/>
        <v/>
      </c>
      <c r="CN127" s="23" t="str">
        <f>IF(CI127="スギ",INDEX(データ!$C$7:$E$26,MATCH(CL127,データ!$B$7:$B$26),MATCH(CJ127,データ!$C$6:$E$6)),IF(CI127="ヒノキ",INDEX(データ!$C$32:$E$51,MATCH(CL127,データ!$B$32:$B$51),MATCH(CJ127,データ!$C$31:$E$31)),IF(CI127="マツ",INDEX(データ!#REF!,MATCH(CL127,データ!#REF!),MATCH(CJ127,データ!#REF!)),IF(CI127="ザツ",INDEX(データ!#REF!,MATCH(CL127,データ!#REF!),MATCH(CJ127,データ!#REF!)),""))))</f>
        <v/>
      </c>
      <c r="CO127" s="22" t="str">
        <f t="shared" si="145"/>
        <v/>
      </c>
      <c r="CP127" s="21" t="str">
        <f t="shared" si="193"/>
        <v/>
      </c>
      <c r="CQ127" s="21" t="str">
        <f t="shared" si="194"/>
        <v/>
      </c>
      <c r="CR127" s="24" t="str">
        <f>IF(CI127="スギ",INDEX(データ!$H$7:$J$26,MATCH(CL127,データ!$G$7:$G$26),MATCH(CJ127,データ!$H$6:$J$6)),IF(CI127="ヒノキ",INDEX(データ!$H$32:$J$51,MATCH(CL127,データ!$G$32:$G$51),MATCH(CJ127,データ!$H$31:$J$31)),IF(CI127="マツ",INDEX(データ!#REF!,MATCH(CL127,データ!#REF!),MATCH(CJ127,データ!#REF!)),IF(CI127="ザツ",INDEX(データ!#REF!,MATCH(CL127,データ!#REF!),MATCH(CJ127,データ!#REF!)),""))))</f>
        <v/>
      </c>
      <c r="CS127" s="22" t="str">
        <f t="shared" si="195"/>
        <v/>
      </c>
      <c r="CT127" s="21" t="str">
        <f t="shared" si="196"/>
        <v/>
      </c>
      <c r="CU127" s="27" t="str">
        <f t="shared" si="197"/>
        <v/>
      </c>
      <c r="CV127" s="24" t="str">
        <f t="shared" si="198"/>
        <v/>
      </c>
      <c r="CW127" s="25" t="str">
        <f t="shared" si="199"/>
        <v>0</v>
      </c>
      <c r="CX127" s="26" t="str">
        <f t="shared" si="200"/>
        <v/>
      </c>
      <c r="CY127" s="26" t="str">
        <f t="shared" si="201"/>
        <v/>
      </c>
      <c r="CZ127" s="26" t="str">
        <f t="shared" si="202"/>
        <v/>
      </c>
      <c r="DA127" s="27" t="str">
        <f t="shared" si="203"/>
        <v/>
      </c>
      <c r="DB127" s="26" t="str">
        <f t="shared" si="204"/>
        <v/>
      </c>
      <c r="DC127" s="26" t="str">
        <f t="shared" si="205"/>
        <v/>
      </c>
      <c r="DD127" s="45" t="s">
        <v>30</v>
      </c>
      <c r="DE127" s="55" t="str">
        <f>IF(ＣＳＶ貼付用!DB113="","",ＣＳＶ貼付用!DB113)</f>
        <v/>
      </c>
      <c r="DF127" s="38" t="str">
        <f>IF(ＣＳＶ貼付用!DD113="","",ＣＳＶ貼付用!DD113)</f>
        <v/>
      </c>
      <c r="DG127" s="38" t="str">
        <f>IF(ＣＳＶ貼付用!DF113="","",ＣＳＶ貼付用!DF113)</f>
        <v/>
      </c>
      <c r="DH127" s="40" t="str">
        <f t="shared" si="206"/>
        <v/>
      </c>
      <c r="DI127" s="41" t="str">
        <f>IF(林齢計算用!E113="","",林齢計算用!E113)</f>
        <v/>
      </c>
      <c r="DJ127" s="41" t="str">
        <f t="shared" si="207"/>
        <v/>
      </c>
      <c r="DK127" s="41" t="str">
        <f t="shared" si="208"/>
        <v/>
      </c>
      <c r="DL127" s="23" t="str">
        <f>IF(DG127="スギ",INDEX(データ!$C$7:$E$26,MATCH(DJ127,データ!$B$7:$B$26),MATCH(DH127,データ!$C$6:$E$6)),IF(DG127="ヒノキ",INDEX(データ!$C$32:$E$51,MATCH(DJ127,データ!$B$32:$B$51),MATCH(DH127,データ!$C$31:$E$31)),IF(DG127="マツ",INDEX(データ!#REF!,MATCH(DJ127,データ!#REF!),MATCH(DH127,データ!#REF!)),IF(DG127="ザツ",INDEX(データ!#REF!,MATCH(DJ127,データ!#REF!),MATCH(DH127,データ!#REF!)),""))))</f>
        <v/>
      </c>
      <c r="DM127" s="22" t="str">
        <f t="shared" si="146"/>
        <v/>
      </c>
      <c r="DN127" s="21" t="str">
        <f t="shared" si="209"/>
        <v/>
      </c>
      <c r="DO127" s="21" t="str">
        <f t="shared" si="210"/>
        <v/>
      </c>
      <c r="DP127" s="24" t="str">
        <f>IF(DG127="スギ",INDEX(データ!$H$7:$J$26,MATCH(DJ127,データ!$G$7:$G$26),MATCH(DH127,データ!$H$6:$J$6)),IF(DG127="ヒノキ",INDEX(データ!$H$32:$J$51,MATCH(DJ127,データ!$G$32:$G$51),MATCH(DH127,データ!$H$31:$J$31)),IF(DG127="マツ",INDEX(データ!#REF!,MATCH(DJ127,データ!#REF!),MATCH(DH127,データ!#REF!)),IF(DG127="ザツ",INDEX(データ!#REF!,MATCH(DJ127,データ!#REF!),MATCH(DH127,データ!#REF!)),""))))</f>
        <v/>
      </c>
      <c r="DQ127" s="22" t="str">
        <f t="shared" si="211"/>
        <v/>
      </c>
      <c r="DR127" s="21" t="str">
        <f t="shared" si="212"/>
        <v/>
      </c>
      <c r="DS127" s="27" t="str">
        <f t="shared" si="213"/>
        <v/>
      </c>
      <c r="DT127" s="24" t="str">
        <f t="shared" si="214"/>
        <v/>
      </c>
      <c r="DU127" s="25" t="str">
        <f t="shared" si="215"/>
        <v>0</v>
      </c>
      <c r="DV127" s="26" t="str">
        <f t="shared" si="216"/>
        <v/>
      </c>
      <c r="DW127" s="26" t="str">
        <f t="shared" si="217"/>
        <v/>
      </c>
      <c r="DX127" s="26" t="str">
        <f t="shared" si="218"/>
        <v/>
      </c>
      <c r="DY127" s="27" t="str">
        <f t="shared" si="219"/>
        <v/>
      </c>
      <c r="DZ127" s="26" t="str">
        <f t="shared" si="220"/>
        <v/>
      </c>
      <c r="EA127" s="26" t="str">
        <f t="shared" si="221"/>
        <v/>
      </c>
      <c r="EB127" s="45" t="s">
        <v>30</v>
      </c>
      <c r="EC127" s="55" t="str">
        <f>IF(ＣＳＶ貼付用!DQ113="","",ＣＳＶ貼付用!DQ113)</f>
        <v/>
      </c>
      <c r="ED127" s="38" t="str">
        <f>IF(ＣＳＶ貼付用!DS113="","",ＣＳＶ貼付用!DS113)</f>
        <v/>
      </c>
      <c r="EE127" s="38" t="str">
        <f>IF(ＣＳＶ貼付用!DU113="","",ＣＳＶ貼付用!DU113)</f>
        <v/>
      </c>
      <c r="EF127" s="40" t="str">
        <f t="shared" si="222"/>
        <v/>
      </c>
      <c r="EG127" s="41" t="str">
        <f>IF(林齢計算用!F113="","",林齢計算用!F113)</f>
        <v/>
      </c>
      <c r="EH127" s="41" t="str">
        <f t="shared" si="223"/>
        <v/>
      </c>
      <c r="EI127" s="41" t="str">
        <f t="shared" si="224"/>
        <v/>
      </c>
      <c r="EJ127" s="23" t="str">
        <f>IF(EE127="スギ",INDEX(データ!$C$7:$E$26,MATCH(EH127,データ!$B$7:$B$26),MATCH(EF127,データ!$C$6:$E$6)),IF(EE127="ヒノキ",INDEX(データ!$C$32:$E$51,MATCH(EH127,データ!$B$32:$B$51),MATCH(EF127,データ!$C$31:$E$31)),IF(EE127="マツ",INDEX(データ!#REF!,MATCH(EH127,データ!#REF!),MATCH(EF127,データ!#REF!)),IF(EE127="ザツ",INDEX(データ!#REF!,MATCH(EH127,データ!#REF!),MATCH(EF127,データ!#REF!)),""))))</f>
        <v/>
      </c>
      <c r="EK127" s="22" t="str">
        <f t="shared" si="147"/>
        <v/>
      </c>
      <c r="EL127" s="21" t="str">
        <f t="shared" si="225"/>
        <v/>
      </c>
      <c r="EM127" s="21" t="str">
        <f t="shared" si="226"/>
        <v/>
      </c>
      <c r="EN127" s="24" t="str">
        <f>IF(EE127="スギ",INDEX(データ!$H$7:$J$26,MATCH(EH127,データ!$G$7:$G$26),MATCH(EF127,データ!$H$6:$J$6)),IF(EE127="ヒノキ",INDEX(データ!$H$32:$J$51,MATCH(EH127,データ!$G$32:$G$51),MATCH(EF127,データ!$H$31:$J$31)),IF(EE127="マツ",INDEX(データ!#REF!,MATCH(EH127,データ!#REF!),MATCH(EF127,データ!#REF!)),IF(EE127="ザツ",INDEX(データ!#REF!,MATCH(EH127,データ!#REF!),MATCH(EF127,データ!#REF!)),""))))</f>
        <v/>
      </c>
      <c r="EO127" s="22" t="str">
        <f t="shared" si="227"/>
        <v/>
      </c>
      <c r="EP127" s="21" t="str">
        <f t="shared" si="228"/>
        <v/>
      </c>
      <c r="EQ127" s="27" t="str">
        <f t="shared" si="229"/>
        <v/>
      </c>
      <c r="ER127" s="24" t="str">
        <f t="shared" si="230"/>
        <v/>
      </c>
      <c r="ES127" s="25" t="str">
        <f t="shared" si="231"/>
        <v>0</v>
      </c>
      <c r="ET127" s="26" t="str">
        <f t="shared" si="232"/>
        <v/>
      </c>
      <c r="EU127" s="26" t="str">
        <f t="shared" si="233"/>
        <v/>
      </c>
      <c r="EV127" s="26" t="str">
        <f t="shared" si="234"/>
        <v/>
      </c>
      <c r="EW127" s="27" t="str">
        <f t="shared" si="235"/>
        <v/>
      </c>
      <c r="EX127" s="26" t="str">
        <f t="shared" si="236"/>
        <v/>
      </c>
      <c r="EY127" s="26" t="str">
        <f t="shared" si="237"/>
        <v/>
      </c>
      <c r="EZ127" s="26">
        <f t="shared" si="238"/>
        <v>0</v>
      </c>
      <c r="FA127" s="43"/>
    </row>
    <row r="128" spans="1:157" ht="15.95" customHeight="1" x14ac:dyDescent="0.15">
      <c r="A128" s="21"/>
      <c r="B128" s="36" t="str">
        <f>IF(ＣＳＶ貼付用!G114="","",ＣＳＶ貼付用!G114)</f>
        <v/>
      </c>
      <c r="C128" s="36" t="str">
        <f>IF(ＣＳＶ貼付用!I114="","",ＣＳＶ貼付用!I114)</f>
        <v/>
      </c>
      <c r="D128" s="36" t="str">
        <f>IF(ＣＳＶ貼付用!J114="","",ＣＳＶ貼付用!J114)</f>
        <v/>
      </c>
      <c r="E128" s="36" t="str">
        <f>IF(ＣＳＶ貼付用!F114="","",ＣＳＶ貼付用!F114)</f>
        <v/>
      </c>
      <c r="F128" s="38" t="str">
        <f>IF(ＣＳＶ貼付用!T114="","",ＣＳＶ貼付用!T114)</f>
        <v/>
      </c>
      <c r="G128" s="38"/>
      <c r="H128" s="38" t="str">
        <f>IF(ＣＳＶ貼付用!GJ114="","",ＣＳＶ貼付用!GJ114)</f>
        <v/>
      </c>
      <c r="I128" s="38" t="str">
        <f>IF(ＣＳＶ貼付用!GL114="","",ＣＳＶ貼付用!GL114)</f>
        <v/>
      </c>
      <c r="J128" s="38" t="str">
        <f>IF(ＣＳＶ貼付用!GN114="","",ＣＳＶ貼付用!GN114)</f>
        <v/>
      </c>
      <c r="K128" s="38" t="str">
        <f>IF(ＣＳＶ貼付用!GP114="","",ＣＳＶ貼付用!GP114)</f>
        <v/>
      </c>
      <c r="L128" s="45" t="s">
        <v>30</v>
      </c>
      <c r="M128" s="55" t="str">
        <f>IF(ＣＳＶ貼付用!AT114="","",ＣＳＶ貼付用!AT114)</f>
        <v/>
      </c>
      <c r="N128" s="38" t="str">
        <f>IF(ＣＳＶ貼付用!AV114="","",ＣＳＶ貼付用!AV114)</f>
        <v/>
      </c>
      <c r="O128" s="38" t="str">
        <f>IF(ＣＳＶ貼付用!AX114="","",ＣＳＶ貼付用!AX114)</f>
        <v/>
      </c>
      <c r="P128" s="40" t="str">
        <f>IF(ＣＳＶ貼付用!FE114="","",ＣＳＶ貼付用!FE114)</f>
        <v/>
      </c>
      <c r="Q128" s="41" t="str">
        <f>IF(林齢計算用!A114="","",林齢計算用!A114)</f>
        <v/>
      </c>
      <c r="R128" s="41" t="str">
        <f t="shared" si="148"/>
        <v/>
      </c>
      <c r="S128" s="56" t="str">
        <f>IF(ＣＳＶ貼付用!EG114="","",ＣＳＶ貼付用!EG114*10)</f>
        <v/>
      </c>
      <c r="T128" s="23" t="str">
        <f>IF(O128="スギ",INDEX(データ!$C$7:$E$26,MATCH(R128,データ!$B$7:$B$26),MATCH(P128,データ!$C$6:$E$6)),IF(O128="ヒノキ",INDEX(データ!$C$32:$E$51,MATCH(R128,データ!$B$32:$B$51),MATCH(P128,データ!$C$31:$E$31)),IF(O128="マツ",INDEX(データ!#REF!,MATCH(R128,データ!#REF!),MATCH(P128,データ!#REF!)),IF(O128="ザツ",INDEX(データ!#REF!,MATCH(R128,データ!#REF!),MATCH(P128,データ!#REF!)),""))))</f>
        <v/>
      </c>
      <c r="U128" s="22" t="str">
        <f t="shared" si="239"/>
        <v/>
      </c>
      <c r="V128" s="21" t="str">
        <f t="shared" si="243"/>
        <v/>
      </c>
      <c r="W128" s="21" t="str">
        <f t="shared" si="240"/>
        <v/>
      </c>
      <c r="X128" s="23" t="str">
        <f>IF(O128="スギ",INDEX(データ!$H$7:$J$26,MATCH(R128,データ!$G$7:$G$26),MATCH(P128,データ!$H$6:$J$6)),IF(O128="ヒノキ",INDEX(データ!$H$32:$J$51,MATCH(R128,データ!$G$32:$G$51),MATCH(P128,データ!$H$31:$J$31)),IF(O128="マツ",INDEX(データ!#REF!,MATCH(R128,データ!#REF!),MATCH(P128,データ!#REF!)),IF(O128="ザツ",INDEX(データ!#REF!,MATCH(R128,データ!#REF!),MATCH(P128,データ!#REF!)),""))))</f>
        <v/>
      </c>
      <c r="Y128" s="22" t="str">
        <f t="shared" si="241"/>
        <v/>
      </c>
      <c r="Z128" s="21" t="str">
        <f t="shared" si="242"/>
        <v/>
      </c>
      <c r="AA128" s="27" t="str">
        <f t="shared" si="149"/>
        <v/>
      </c>
      <c r="AB128" s="24" t="str">
        <f t="shared" si="150"/>
        <v/>
      </c>
      <c r="AC128" s="25" t="str">
        <f t="shared" si="151"/>
        <v>0</v>
      </c>
      <c r="AD128" s="26" t="str">
        <f t="shared" si="152"/>
        <v/>
      </c>
      <c r="AE128" s="26" t="str">
        <f t="shared" si="153"/>
        <v/>
      </c>
      <c r="AF128" s="26" t="str">
        <f t="shared" si="154"/>
        <v/>
      </c>
      <c r="AG128" s="27" t="str">
        <f t="shared" si="155"/>
        <v/>
      </c>
      <c r="AH128" s="26" t="str">
        <f t="shared" si="156"/>
        <v/>
      </c>
      <c r="AI128" s="26" t="str">
        <f t="shared" si="157"/>
        <v/>
      </c>
      <c r="AJ128" s="45" t="s">
        <v>30</v>
      </c>
      <c r="AK128" s="55" t="str">
        <f>IF(ＣＳＶ貼付用!BI114="","",ＣＳＶ貼付用!BI114)</f>
        <v/>
      </c>
      <c r="AL128" s="38" t="str">
        <f>IF(ＣＳＶ貼付用!BK114="","",ＣＳＶ貼付用!BK114)</f>
        <v/>
      </c>
      <c r="AM128" s="38" t="str">
        <f>IF(ＣＳＶ貼付用!BM114="","",ＣＳＶ貼付用!BM114)</f>
        <v/>
      </c>
      <c r="AN128" s="40" t="str">
        <f t="shared" si="158"/>
        <v/>
      </c>
      <c r="AO128" s="41" t="str">
        <f>IF(林齢計算用!B114="","",林齢計算用!B114)</f>
        <v/>
      </c>
      <c r="AP128" s="41" t="str">
        <f t="shared" si="159"/>
        <v/>
      </c>
      <c r="AQ128" s="41" t="str">
        <f t="shared" si="160"/>
        <v/>
      </c>
      <c r="AR128" s="23" t="str">
        <f>IF(AM128="スギ",INDEX(データ!$C$7:$E$26,MATCH(AP128,データ!$B$7:$B$26),MATCH(AN128,データ!$C$6:$E$6)),IF(AM128="ヒノキ",INDEX(データ!$C$32:$E$51,MATCH(AP128,データ!$B$32:$B$51),MATCH(AN128,データ!$C$31:$E$31)),IF(AM128="マツ",INDEX(データ!#REF!,MATCH(AP128,データ!#REF!),MATCH(AN128,データ!#REF!)),IF(AM128="ザツ",INDEX(データ!#REF!,MATCH(AP128,データ!#REF!),MATCH(AN128,データ!#REF!)),""))))</f>
        <v/>
      </c>
      <c r="AS128" s="22" t="str">
        <f t="shared" si="143"/>
        <v/>
      </c>
      <c r="AT128" s="21" t="str">
        <f t="shared" si="161"/>
        <v/>
      </c>
      <c r="AU128" s="21" t="str">
        <f t="shared" si="162"/>
        <v/>
      </c>
      <c r="AV128" s="24" t="str">
        <f>IF(AM128="スギ",INDEX(データ!$H$7:$J$26,MATCH(AP128,データ!$G$7:$G$26),MATCH(AN128,データ!$H$6:$J$6)),IF(AM128="ヒノキ",INDEX(データ!$H$32:$J$51,MATCH(AP128,データ!$G$32:$G$51),MATCH(AN128,データ!$H$31:$J$31)),IF(AM128="マツ",INDEX(データ!#REF!,MATCH(AP128,データ!#REF!),MATCH(AN128,データ!#REF!)),IF(AM128="ザツ",INDEX(データ!#REF!,MATCH(AP128,データ!#REF!),MATCH(AN128,データ!#REF!)),""))))</f>
        <v/>
      </c>
      <c r="AW128" s="22" t="str">
        <f t="shared" si="163"/>
        <v/>
      </c>
      <c r="AX128" s="21" t="str">
        <f t="shared" si="164"/>
        <v/>
      </c>
      <c r="AY128" s="27" t="str">
        <f t="shared" si="165"/>
        <v/>
      </c>
      <c r="AZ128" s="24" t="str">
        <f t="shared" si="166"/>
        <v/>
      </c>
      <c r="BA128" s="25" t="str">
        <f t="shared" si="167"/>
        <v>0</v>
      </c>
      <c r="BB128" s="26" t="str">
        <f t="shared" si="168"/>
        <v/>
      </c>
      <c r="BC128" s="26" t="str">
        <f t="shared" si="169"/>
        <v/>
      </c>
      <c r="BD128" s="26" t="str">
        <f t="shared" si="170"/>
        <v/>
      </c>
      <c r="BE128" s="27" t="str">
        <f t="shared" si="171"/>
        <v/>
      </c>
      <c r="BF128" s="26" t="str">
        <f t="shared" si="172"/>
        <v/>
      </c>
      <c r="BG128" s="26" t="str">
        <f t="shared" si="173"/>
        <v/>
      </c>
      <c r="BH128" s="45" t="s">
        <v>30</v>
      </c>
      <c r="BI128" s="55" t="str">
        <f>IF(ＣＳＶ貼付用!BX114="","",ＣＳＶ貼付用!BX114)</f>
        <v/>
      </c>
      <c r="BJ128" s="38" t="str">
        <f>IF(ＣＳＶ貼付用!BZ114="","",ＣＳＶ貼付用!BZ114)</f>
        <v/>
      </c>
      <c r="BK128" s="38" t="str">
        <f>IF(ＣＳＶ貼付用!CB114="","",ＣＳＶ貼付用!CB114)</f>
        <v/>
      </c>
      <c r="BL128" s="40" t="str">
        <f t="shared" si="174"/>
        <v/>
      </c>
      <c r="BM128" s="41" t="str">
        <f>IF(林齢計算用!C114="","",林齢計算用!C114)</f>
        <v/>
      </c>
      <c r="BN128" s="41" t="str">
        <f t="shared" si="175"/>
        <v/>
      </c>
      <c r="BO128" s="41" t="str">
        <f t="shared" si="176"/>
        <v/>
      </c>
      <c r="BP128" s="23" t="str">
        <f>IF(BK128="スギ",INDEX(データ!$C$7:$E$26,MATCH(BN128,データ!$B$7:$B$26),MATCH(BL128,データ!$C$6:$E$6)),IF(BK128="ヒノキ",INDEX(データ!$C$32:$E$51,MATCH(BN128,データ!$B$32:$B$51),MATCH(BL128,データ!$C$31:$E$31)),IF(BK128="マツ",INDEX(データ!#REF!,MATCH(BN128,データ!#REF!),MATCH(BL128,データ!#REF!)),IF(BK128="ザツ",INDEX(データ!#REF!,MATCH(BN128,データ!#REF!),MATCH(BL128,データ!#REF!)),""))))</f>
        <v/>
      </c>
      <c r="BQ128" s="22" t="str">
        <f t="shared" si="144"/>
        <v/>
      </c>
      <c r="BR128" s="21" t="str">
        <f t="shared" si="177"/>
        <v/>
      </c>
      <c r="BS128" s="21" t="str">
        <f t="shared" si="178"/>
        <v/>
      </c>
      <c r="BT128" s="24" t="str">
        <f>IF(BK128="スギ",INDEX(データ!$H$7:$J$26,MATCH(BN128,データ!$G$7:$G$26),MATCH(BL128,データ!$H$6:$J$6)),IF(BK128="ヒノキ",INDEX(データ!$H$32:$J$51,MATCH(BN128,データ!$G$32:$G$51),MATCH(BL128,データ!$H$31:$J$31)),IF(BK128="マツ",INDEX(データ!#REF!,MATCH(BN128,データ!#REF!),MATCH(BL128,データ!#REF!)),IF(BK128="ザツ",INDEX(データ!#REF!,MATCH(BN128,データ!#REF!),MATCH(BL128,データ!#REF!)),""))))</f>
        <v/>
      </c>
      <c r="BU128" s="22" t="str">
        <f t="shared" si="179"/>
        <v/>
      </c>
      <c r="BV128" s="21" t="str">
        <f t="shared" si="180"/>
        <v/>
      </c>
      <c r="BW128" s="27" t="str">
        <f t="shared" si="181"/>
        <v/>
      </c>
      <c r="BX128" s="24" t="str">
        <f t="shared" si="182"/>
        <v/>
      </c>
      <c r="BY128" s="25" t="str">
        <f t="shared" si="183"/>
        <v>0</v>
      </c>
      <c r="BZ128" s="26" t="str">
        <f t="shared" si="184"/>
        <v/>
      </c>
      <c r="CA128" s="26" t="str">
        <f t="shared" si="185"/>
        <v/>
      </c>
      <c r="CB128" s="26" t="str">
        <f t="shared" si="186"/>
        <v/>
      </c>
      <c r="CC128" s="27" t="str">
        <f t="shared" si="187"/>
        <v/>
      </c>
      <c r="CD128" s="26" t="str">
        <f t="shared" si="188"/>
        <v/>
      </c>
      <c r="CE128" s="26" t="str">
        <f t="shared" si="189"/>
        <v/>
      </c>
      <c r="CF128" s="45" t="s">
        <v>30</v>
      </c>
      <c r="CG128" s="55" t="str">
        <f>IF(ＣＳＶ貼付用!CM114="","",ＣＳＶ貼付用!CM114)</f>
        <v/>
      </c>
      <c r="CH128" s="38" t="str">
        <f>IF(ＣＳＶ貼付用!CO114="","",ＣＳＶ貼付用!CO114)</f>
        <v/>
      </c>
      <c r="CI128" s="38" t="str">
        <f>IF(ＣＳＶ貼付用!CQ114="","",ＣＳＶ貼付用!CQ114)</f>
        <v/>
      </c>
      <c r="CJ128" s="40" t="str">
        <f t="shared" si="190"/>
        <v/>
      </c>
      <c r="CK128" s="41" t="str">
        <f>IF(林齢計算用!D114="","",林齢計算用!D114)</f>
        <v/>
      </c>
      <c r="CL128" s="41" t="str">
        <f t="shared" si="191"/>
        <v/>
      </c>
      <c r="CM128" s="41" t="str">
        <f t="shared" si="192"/>
        <v/>
      </c>
      <c r="CN128" s="23" t="str">
        <f>IF(CI128="スギ",INDEX(データ!$C$7:$E$26,MATCH(CL128,データ!$B$7:$B$26),MATCH(CJ128,データ!$C$6:$E$6)),IF(CI128="ヒノキ",INDEX(データ!$C$32:$E$51,MATCH(CL128,データ!$B$32:$B$51),MATCH(CJ128,データ!$C$31:$E$31)),IF(CI128="マツ",INDEX(データ!#REF!,MATCH(CL128,データ!#REF!),MATCH(CJ128,データ!#REF!)),IF(CI128="ザツ",INDEX(データ!#REF!,MATCH(CL128,データ!#REF!),MATCH(CJ128,データ!#REF!)),""))))</f>
        <v/>
      </c>
      <c r="CO128" s="22" t="str">
        <f t="shared" si="145"/>
        <v/>
      </c>
      <c r="CP128" s="21" t="str">
        <f t="shared" si="193"/>
        <v/>
      </c>
      <c r="CQ128" s="21" t="str">
        <f t="shared" si="194"/>
        <v/>
      </c>
      <c r="CR128" s="24" t="str">
        <f>IF(CI128="スギ",INDEX(データ!$H$7:$J$26,MATCH(CL128,データ!$G$7:$G$26),MATCH(CJ128,データ!$H$6:$J$6)),IF(CI128="ヒノキ",INDEX(データ!$H$32:$J$51,MATCH(CL128,データ!$G$32:$G$51),MATCH(CJ128,データ!$H$31:$J$31)),IF(CI128="マツ",INDEX(データ!#REF!,MATCH(CL128,データ!#REF!),MATCH(CJ128,データ!#REF!)),IF(CI128="ザツ",INDEX(データ!#REF!,MATCH(CL128,データ!#REF!),MATCH(CJ128,データ!#REF!)),""))))</f>
        <v/>
      </c>
      <c r="CS128" s="22" t="str">
        <f t="shared" si="195"/>
        <v/>
      </c>
      <c r="CT128" s="21" t="str">
        <f t="shared" si="196"/>
        <v/>
      </c>
      <c r="CU128" s="27" t="str">
        <f t="shared" si="197"/>
        <v/>
      </c>
      <c r="CV128" s="24" t="str">
        <f t="shared" si="198"/>
        <v/>
      </c>
      <c r="CW128" s="25" t="str">
        <f t="shared" si="199"/>
        <v>0</v>
      </c>
      <c r="CX128" s="26" t="str">
        <f t="shared" si="200"/>
        <v/>
      </c>
      <c r="CY128" s="26" t="str">
        <f t="shared" si="201"/>
        <v/>
      </c>
      <c r="CZ128" s="26" t="str">
        <f t="shared" si="202"/>
        <v/>
      </c>
      <c r="DA128" s="27" t="str">
        <f t="shared" si="203"/>
        <v/>
      </c>
      <c r="DB128" s="26" t="str">
        <f t="shared" si="204"/>
        <v/>
      </c>
      <c r="DC128" s="26" t="str">
        <f t="shared" si="205"/>
        <v/>
      </c>
      <c r="DD128" s="45" t="s">
        <v>30</v>
      </c>
      <c r="DE128" s="55" t="str">
        <f>IF(ＣＳＶ貼付用!DB114="","",ＣＳＶ貼付用!DB114)</f>
        <v/>
      </c>
      <c r="DF128" s="38" t="str">
        <f>IF(ＣＳＶ貼付用!DD114="","",ＣＳＶ貼付用!DD114)</f>
        <v/>
      </c>
      <c r="DG128" s="38" t="str">
        <f>IF(ＣＳＶ貼付用!DF114="","",ＣＳＶ貼付用!DF114)</f>
        <v/>
      </c>
      <c r="DH128" s="40" t="str">
        <f t="shared" si="206"/>
        <v/>
      </c>
      <c r="DI128" s="41" t="str">
        <f>IF(林齢計算用!E114="","",林齢計算用!E114)</f>
        <v/>
      </c>
      <c r="DJ128" s="41" t="str">
        <f t="shared" si="207"/>
        <v/>
      </c>
      <c r="DK128" s="41" t="str">
        <f t="shared" si="208"/>
        <v/>
      </c>
      <c r="DL128" s="23" t="str">
        <f>IF(DG128="スギ",INDEX(データ!$C$7:$E$26,MATCH(DJ128,データ!$B$7:$B$26),MATCH(DH128,データ!$C$6:$E$6)),IF(DG128="ヒノキ",INDEX(データ!$C$32:$E$51,MATCH(DJ128,データ!$B$32:$B$51),MATCH(DH128,データ!$C$31:$E$31)),IF(DG128="マツ",INDEX(データ!#REF!,MATCH(DJ128,データ!#REF!),MATCH(DH128,データ!#REF!)),IF(DG128="ザツ",INDEX(データ!#REF!,MATCH(DJ128,データ!#REF!),MATCH(DH128,データ!#REF!)),""))))</f>
        <v/>
      </c>
      <c r="DM128" s="22" t="str">
        <f t="shared" si="146"/>
        <v/>
      </c>
      <c r="DN128" s="21" t="str">
        <f t="shared" si="209"/>
        <v/>
      </c>
      <c r="DO128" s="21" t="str">
        <f t="shared" si="210"/>
        <v/>
      </c>
      <c r="DP128" s="24" t="str">
        <f>IF(DG128="スギ",INDEX(データ!$H$7:$J$26,MATCH(DJ128,データ!$G$7:$G$26),MATCH(DH128,データ!$H$6:$J$6)),IF(DG128="ヒノキ",INDEX(データ!$H$32:$J$51,MATCH(DJ128,データ!$G$32:$G$51),MATCH(DH128,データ!$H$31:$J$31)),IF(DG128="マツ",INDEX(データ!#REF!,MATCH(DJ128,データ!#REF!),MATCH(DH128,データ!#REF!)),IF(DG128="ザツ",INDEX(データ!#REF!,MATCH(DJ128,データ!#REF!),MATCH(DH128,データ!#REF!)),""))))</f>
        <v/>
      </c>
      <c r="DQ128" s="22" t="str">
        <f t="shared" si="211"/>
        <v/>
      </c>
      <c r="DR128" s="21" t="str">
        <f t="shared" si="212"/>
        <v/>
      </c>
      <c r="DS128" s="27" t="str">
        <f t="shared" si="213"/>
        <v/>
      </c>
      <c r="DT128" s="24" t="str">
        <f t="shared" si="214"/>
        <v/>
      </c>
      <c r="DU128" s="25" t="str">
        <f t="shared" si="215"/>
        <v>0</v>
      </c>
      <c r="DV128" s="26" t="str">
        <f t="shared" si="216"/>
        <v/>
      </c>
      <c r="DW128" s="26" t="str">
        <f t="shared" si="217"/>
        <v/>
      </c>
      <c r="DX128" s="26" t="str">
        <f t="shared" si="218"/>
        <v/>
      </c>
      <c r="DY128" s="27" t="str">
        <f t="shared" si="219"/>
        <v/>
      </c>
      <c r="DZ128" s="26" t="str">
        <f t="shared" si="220"/>
        <v/>
      </c>
      <c r="EA128" s="26" t="str">
        <f t="shared" si="221"/>
        <v/>
      </c>
      <c r="EB128" s="45" t="s">
        <v>30</v>
      </c>
      <c r="EC128" s="55" t="str">
        <f>IF(ＣＳＶ貼付用!DQ114="","",ＣＳＶ貼付用!DQ114)</f>
        <v/>
      </c>
      <c r="ED128" s="38" t="str">
        <f>IF(ＣＳＶ貼付用!DS114="","",ＣＳＶ貼付用!DS114)</f>
        <v/>
      </c>
      <c r="EE128" s="38" t="str">
        <f>IF(ＣＳＶ貼付用!DU114="","",ＣＳＶ貼付用!DU114)</f>
        <v/>
      </c>
      <c r="EF128" s="40" t="str">
        <f t="shared" si="222"/>
        <v/>
      </c>
      <c r="EG128" s="41" t="str">
        <f>IF(林齢計算用!F114="","",林齢計算用!F114)</f>
        <v/>
      </c>
      <c r="EH128" s="41" t="str">
        <f t="shared" si="223"/>
        <v/>
      </c>
      <c r="EI128" s="41" t="str">
        <f t="shared" si="224"/>
        <v/>
      </c>
      <c r="EJ128" s="23" t="str">
        <f>IF(EE128="スギ",INDEX(データ!$C$7:$E$26,MATCH(EH128,データ!$B$7:$B$26),MATCH(EF128,データ!$C$6:$E$6)),IF(EE128="ヒノキ",INDEX(データ!$C$32:$E$51,MATCH(EH128,データ!$B$32:$B$51),MATCH(EF128,データ!$C$31:$E$31)),IF(EE128="マツ",INDEX(データ!#REF!,MATCH(EH128,データ!#REF!),MATCH(EF128,データ!#REF!)),IF(EE128="ザツ",INDEX(データ!#REF!,MATCH(EH128,データ!#REF!),MATCH(EF128,データ!#REF!)),""))))</f>
        <v/>
      </c>
      <c r="EK128" s="22" t="str">
        <f t="shared" si="147"/>
        <v/>
      </c>
      <c r="EL128" s="21" t="str">
        <f t="shared" si="225"/>
        <v/>
      </c>
      <c r="EM128" s="21" t="str">
        <f t="shared" si="226"/>
        <v/>
      </c>
      <c r="EN128" s="24" t="str">
        <f>IF(EE128="スギ",INDEX(データ!$H$7:$J$26,MATCH(EH128,データ!$G$7:$G$26),MATCH(EF128,データ!$H$6:$J$6)),IF(EE128="ヒノキ",INDEX(データ!$H$32:$J$51,MATCH(EH128,データ!$G$32:$G$51),MATCH(EF128,データ!$H$31:$J$31)),IF(EE128="マツ",INDEX(データ!#REF!,MATCH(EH128,データ!#REF!),MATCH(EF128,データ!#REF!)),IF(EE128="ザツ",INDEX(データ!#REF!,MATCH(EH128,データ!#REF!),MATCH(EF128,データ!#REF!)),""))))</f>
        <v/>
      </c>
      <c r="EO128" s="22" t="str">
        <f t="shared" si="227"/>
        <v/>
      </c>
      <c r="EP128" s="21" t="str">
        <f t="shared" si="228"/>
        <v/>
      </c>
      <c r="EQ128" s="27" t="str">
        <f t="shared" si="229"/>
        <v/>
      </c>
      <c r="ER128" s="24" t="str">
        <f t="shared" si="230"/>
        <v/>
      </c>
      <c r="ES128" s="25" t="str">
        <f t="shared" si="231"/>
        <v>0</v>
      </c>
      <c r="ET128" s="26" t="str">
        <f t="shared" si="232"/>
        <v/>
      </c>
      <c r="EU128" s="26" t="str">
        <f t="shared" si="233"/>
        <v/>
      </c>
      <c r="EV128" s="26" t="str">
        <f t="shared" si="234"/>
        <v/>
      </c>
      <c r="EW128" s="27" t="str">
        <f t="shared" si="235"/>
        <v/>
      </c>
      <c r="EX128" s="26" t="str">
        <f t="shared" si="236"/>
        <v/>
      </c>
      <c r="EY128" s="26" t="str">
        <f t="shared" si="237"/>
        <v/>
      </c>
      <c r="EZ128" s="26">
        <f t="shared" si="238"/>
        <v>0</v>
      </c>
      <c r="FA128" s="43"/>
    </row>
    <row r="129" spans="1:157" ht="15.95" customHeight="1" x14ac:dyDescent="0.15">
      <c r="A129" s="21"/>
      <c r="B129" s="36" t="str">
        <f>IF(ＣＳＶ貼付用!G115="","",ＣＳＶ貼付用!G115)</f>
        <v/>
      </c>
      <c r="C129" s="36" t="str">
        <f>IF(ＣＳＶ貼付用!I115="","",ＣＳＶ貼付用!I115)</f>
        <v/>
      </c>
      <c r="D129" s="36" t="str">
        <f>IF(ＣＳＶ貼付用!J115="","",ＣＳＶ貼付用!J115)</f>
        <v/>
      </c>
      <c r="E129" s="36" t="str">
        <f>IF(ＣＳＶ貼付用!F115="","",ＣＳＶ貼付用!F115)</f>
        <v/>
      </c>
      <c r="F129" s="38" t="str">
        <f>IF(ＣＳＶ貼付用!T115="","",ＣＳＶ貼付用!T115)</f>
        <v/>
      </c>
      <c r="G129" s="38"/>
      <c r="H129" s="38" t="str">
        <f>IF(ＣＳＶ貼付用!GJ115="","",ＣＳＶ貼付用!GJ115)</f>
        <v/>
      </c>
      <c r="I129" s="38" t="str">
        <f>IF(ＣＳＶ貼付用!GL115="","",ＣＳＶ貼付用!GL115)</f>
        <v/>
      </c>
      <c r="J129" s="38" t="str">
        <f>IF(ＣＳＶ貼付用!GN115="","",ＣＳＶ貼付用!GN115)</f>
        <v/>
      </c>
      <c r="K129" s="38" t="str">
        <f>IF(ＣＳＶ貼付用!GP115="","",ＣＳＶ貼付用!GP115)</f>
        <v/>
      </c>
      <c r="L129" s="45" t="s">
        <v>30</v>
      </c>
      <c r="M129" s="55" t="str">
        <f>IF(ＣＳＶ貼付用!AT115="","",ＣＳＶ貼付用!AT115)</f>
        <v/>
      </c>
      <c r="N129" s="38" t="str">
        <f>IF(ＣＳＶ貼付用!AV115="","",ＣＳＶ貼付用!AV115)</f>
        <v/>
      </c>
      <c r="O129" s="38" t="str">
        <f>IF(ＣＳＶ貼付用!AX115="","",ＣＳＶ貼付用!AX115)</f>
        <v/>
      </c>
      <c r="P129" s="40" t="str">
        <f>IF(ＣＳＶ貼付用!FE115="","",ＣＳＶ貼付用!FE115)</f>
        <v/>
      </c>
      <c r="Q129" s="41" t="str">
        <f>IF(林齢計算用!A115="","",林齢計算用!A115)</f>
        <v/>
      </c>
      <c r="R129" s="41" t="str">
        <f t="shared" si="148"/>
        <v/>
      </c>
      <c r="S129" s="56" t="str">
        <f>IF(ＣＳＶ貼付用!EG115="","",ＣＳＶ貼付用!EG115*10)</f>
        <v/>
      </c>
      <c r="T129" s="23" t="str">
        <f>IF(O129="スギ",INDEX(データ!$C$7:$E$26,MATCH(R129,データ!$B$7:$B$26),MATCH(P129,データ!$C$6:$E$6)),IF(O129="ヒノキ",INDEX(データ!$C$32:$E$51,MATCH(R129,データ!$B$32:$B$51),MATCH(P129,データ!$C$31:$E$31)),IF(O129="マツ",INDEX(データ!#REF!,MATCH(R129,データ!#REF!),MATCH(P129,データ!#REF!)),IF(O129="ザツ",INDEX(データ!#REF!,MATCH(R129,データ!#REF!),MATCH(P129,データ!#REF!)),""))))</f>
        <v/>
      </c>
      <c r="U129" s="22" t="str">
        <f t="shared" si="239"/>
        <v/>
      </c>
      <c r="V129" s="21" t="str">
        <f t="shared" si="243"/>
        <v/>
      </c>
      <c r="W129" s="21" t="str">
        <f t="shared" si="240"/>
        <v/>
      </c>
      <c r="X129" s="23" t="str">
        <f>IF(O129="スギ",INDEX(データ!$H$7:$J$26,MATCH(R129,データ!$G$7:$G$26),MATCH(P129,データ!$H$6:$J$6)),IF(O129="ヒノキ",INDEX(データ!$H$32:$J$51,MATCH(R129,データ!$G$32:$G$51),MATCH(P129,データ!$H$31:$J$31)),IF(O129="マツ",INDEX(データ!#REF!,MATCH(R129,データ!#REF!),MATCH(P129,データ!#REF!)),IF(O129="ザツ",INDEX(データ!#REF!,MATCH(R129,データ!#REF!),MATCH(P129,データ!#REF!)),""))))</f>
        <v/>
      </c>
      <c r="Y129" s="22" t="str">
        <f t="shared" si="241"/>
        <v/>
      </c>
      <c r="Z129" s="21" t="str">
        <f t="shared" si="242"/>
        <v/>
      </c>
      <c r="AA129" s="27" t="str">
        <f t="shared" si="149"/>
        <v/>
      </c>
      <c r="AB129" s="24" t="str">
        <f t="shared" si="150"/>
        <v/>
      </c>
      <c r="AC129" s="25" t="str">
        <f t="shared" si="151"/>
        <v>0</v>
      </c>
      <c r="AD129" s="26" t="str">
        <f t="shared" si="152"/>
        <v/>
      </c>
      <c r="AE129" s="26" t="str">
        <f t="shared" si="153"/>
        <v/>
      </c>
      <c r="AF129" s="26" t="str">
        <f t="shared" si="154"/>
        <v/>
      </c>
      <c r="AG129" s="27" t="str">
        <f t="shared" si="155"/>
        <v/>
      </c>
      <c r="AH129" s="26" t="str">
        <f t="shared" si="156"/>
        <v/>
      </c>
      <c r="AI129" s="26" t="str">
        <f t="shared" si="157"/>
        <v/>
      </c>
      <c r="AJ129" s="45" t="s">
        <v>30</v>
      </c>
      <c r="AK129" s="55" t="str">
        <f>IF(ＣＳＶ貼付用!BI115="","",ＣＳＶ貼付用!BI115)</f>
        <v/>
      </c>
      <c r="AL129" s="38" t="str">
        <f>IF(ＣＳＶ貼付用!BK115="","",ＣＳＶ貼付用!BK115)</f>
        <v/>
      </c>
      <c r="AM129" s="38" t="str">
        <f>IF(ＣＳＶ貼付用!BM115="","",ＣＳＶ貼付用!BM115)</f>
        <v/>
      </c>
      <c r="AN129" s="40" t="str">
        <f t="shared" si="158"/>
        <v/>
      </c>
      <c r="AO129" s="41" t="str">
        <f>IF(林齢計算用!B115="","",林齢計算用!B115)</f>
        <v/>
      </c>
      <c r="AP129" s="41" t="str">
        <f t="shared" si="159"/>
        <v/>
      </c>
      <c r="AQ129" s="41" t="str">
        <f t="shared" si="160"/>
        <v/>
      </c>
      <c r="AR129" s="23" t="str">
        <f>IF(AM129="スギ",INDEX(データ!$C$7:$E$26,MATCH(AP129,データ!$B$7:$B$26),MATCH(AN129,データ!$C$6:$E$6)),IF(AM129="ヒノキ",INDEX(データ!$C$32:$E$51,MATCH(AP129,データ!$B$32:$B$51),MATCH(AN129,データ!$C$31:$E$31)),IF(AM129="マツ",INDEX(データ!#REF!,MATCH(AP129,データ!#REF!),MATCH(AN129,データ!#REF!)),IF(AM129="ザツ",INDEX(データ!#REF!,MATCH(AP129,データ!#REF!),MATCH(AN129,データ!#REF!)),""))))</f>
        <v/>
      </c>
      <c r="AS129" s="22" t="str">
        <f t="shared" si="143"/>
        <v/>
      </c>
      <c r="AT129" s="21" t="str">
        <f t="shared" si="161"/>
        <v/>
      </c>
      <c r="AU129" s="21" t="str">
        <f t="shared" si="162"/>
        <v/>
      </c>
      <c r="AV129" s="24" t="str">
        <f>IF(AM129="スギ",INDEX(データ!$H$7:$J$26,MATCH(AP129,データ!$G$7:$G$26),MATCH(AN129,データ!$H$6:$J$6)),IF(AM129="ヒノキ",INDEX(データ!$H$32:$J$51,MATCH(AP129,データ!$G$32:$G$51),MATCH(AN129,データ!$H$31:$J$31)),IF(AM129="マツ",INDEX(データ!#REF!,MATCH(AP129,データ!#REF!),MATCH(AN129,データ!#REF!)),IF(AM129="ザツ",INDEX(データ!#REF!,MATCH(AP129,データ!#REF!),MATCH(AN129,データ!#REF!)),""))))</f>
        <v/>
      </c>
      <c r="AW129" s="22" t="str">
        <f t="shared" si="163"/>
        <v/>
      </c>
      <c r="AX129" s="21" t="str">
        <f t="shared" si="164"/>
        <v/>
      </c>
      <c r="AY129" s="27" t="str">
        <f t="shared" si="165"/>
        <v/>
      </c>
      <c r="AZ129" s="24" t="str">
        <f t="shared" si="166"/>
        <v/>
      </c>
      <c r="BA129" s="25" t="str">
        <f t="shared" si="167"/>
        <v>0</v>
      </c>
      <c r="BB129" s="26" t="str">
        <f t="shared" si="168"/>
        <v/>
      </c>
      <c r="BC129" s="26" t="str">
        <f t="shared" si="169"/>
        <v/>
      </c>
      <c r="BD129" s="26" t="str">
        <f t="shared" si="170"/>
        <v/>
      </c>
      <c r="BE129" s="27" t="str">
        <f t="shared" si="171"/>
        <v/>
      </c>
      <c r="BF129" s="26" t="str">
        <f t="shared" si="172"/>
        <v/>
      </c>
      <c r="BG129" s="26" t="str">
        <f t="shared" si="173"/>
        <v/>
      </c>
      <c r="BH129" s="45" t="s">
        <v>30</v>
      </c>
      <c r="BI129" s="55" t="str">
        <f>IF(ＣＳＶ貼付用!BX115="","",ＣＳＶ貼付用!BX115)</f>
        <v/>
      </c>
      <c r="BJ129" s="38" t="str">
        <f>IF(ＣＳＶ貼付用!BZ115="","",ＣＳＶ貼付用!BZ115)</f>
        <v/>
      </c>
      <c r="BK129" s="38" t="str">
        <f>IF(ＣＳＶ貼付用!CB115="","",ＣＳＶ貼付用!CB115)</f>
        <v/>
      </c>
      <c r="BL129" s="40" t="str">
        <f t="shared" si="174"/>
        <v/>
      </c>
      <c r="BM129" s="41" t="str">
        <f>IF(林齢計算用!C115="","",林齢計算用!C115)</f>
        <v/>
      </c>
      <c r="BN129" s="41" t="str">
        <f t="shared" si="175"/>
        <v/>
      </c>
      <c r="BO129" s="41" t="str">
        <f t="shared" si="176"/>
        <v/>
      </c>
      <c r="BP129" s="23" t="str">
        <f>IF(BK129="スギ",INDEX(データ!$C$7:$E$26,MATCH(BN129,データ!$B$7:$B$26),MATCH(BL129,データ!$C$6:$E$6)),IF(BK129="ヒノキ",INDEX(データ!$C$32:$E$51,MATCH(BN129,データ!$B$32:$B$51),MATCH(BL129,データ!$C$31:$E$31)),IF(BK129="マツ",INDEX(データ!#REF!,MATCH(BN129,データ!#REF!),MATCH(BL129,データ!#REF!)),IF(BK129="ザツ",INDEX(データ!#REF!,MATCH(BN129,データ!#REF!),MATCH(BL129,データ!#REF!)),""))))</f>
        <v/>
      </c>
      <c r="BQ129" s="22" t="str">
        <f t="shared" si="144"/>
        <v/>
      </c>
      <c r="BR129" s="21" t="str">
        <f t="shared" si="177"/>
        <v/>
      </c>
      <c r="BS129" s="21" t="str">
        <f t="shared" si="178"/>
        <v/>
      </c>
      <c r="BT129" s="24" t="str">
        <f>IF(BK129="スギ",INDEX(データ!$H$7:$J$26,MATCH(BN129,データ!$G$7:$G$26),MATCH(BL129,データ!$H$6:$J$6)),IF(BK129="ヒノキ",INDEX(データ!$H$32:$J$51,MATCH(BN129,データ!$G$32:$G$51),MATCH(BL129,データ!$H$31:$J$31)),IF(BK129="マツ",INDEX(データ!#REF!,MATCH(BN129,データ!#REF!),MATCH(BL129,データ!#REF!)),IF(BK129="ザツ",INDEX(データ!#REF!,MATCH(BN129,データ!#REF!),MATCH(BL129,データ!#REF!)),""))))</f>
        <v/>
      </c>
      <c r="BU129" s="22" t="str">
        <f t="shared" si="179"/>
        <v/>
      </c>
      <c r="BV129" s="21" t="str">
        <f t="shared" si="180"/>
        <v/>
      </c>
      <c r="BW129" s="27" t="str">
        <f t="shared" si="181"/>
        <v/>
      </c>
      <c r="BX129" s="24" t="str">
        <f t="shared" si="182"/>
        <v/>
      </c>
      <c r="BY129" s="25" t="str">
        <f t="shared" si="183"/>
        <v>0</v>
      </c>
      <c r="BZ129" s="26" t="str">
        <f t="shared" si="184"/>
        <v/>
      </c>
      <c r="CA129" s="26" t="str">
        <f t="shared" si="185"/>
        <v/>
      </c>
      <c r="CB129" s="26" t="str">
        <f t="shared" si="186"/>
        <v/>
      </c>
      <c r="CC129" s="27" t="str">
        <f t="shared" si="187"/>
        <v/>
      </c>
      <c r="CD129" s="26" t="str">
        <f t="shared" si="188"/>
        <v/>
      </c>
      <c r="CE129" s="26" t="str">
        <f t="shared" si="189"/>
        <v/>
      </c>
      <c r="CF129" s="45" t="s">
        <v>30</v>
      </c>
      <c r="CG129" s="55" t="str">
        <f>IF(ＣＳＶ貼付用!CM115="","",ＣＳＶ貼付用!CM115)</f>
        <v/>
      </c>
      <c r="CH129" s="38" t="str">
        <f>IF(ＣＳＶ貼付用!CO115="","",ＣＳＶ貼付用!CO115)</f>
        <v/>
      </c>
      <c r="CI129" s="38" t="str">
        <f>IF(ＣＳＶ貼付用!CQ115="","",ＣＳＶ貼付用!CQ115)</f>
        <v/>
      </c>
      <c r="CJ129" s="40" t="str">
        <f t="shared" si="190"/>
        <v/>
      </c>
      <c r="CK129" s="41" t="str">
        <f>IF(林齢計算用!D115="","",林齢計算用!D115)</f>
        <v/>
      </c>
      <c r="CL129" s="41" t="str">
        <f t="shared" si="191"/>
        <v/>
      </c>
      <c r="CM129" s="41" t="str">
        <f t="shared" si="192"/>
        <v/>
      </c>
      <c r="CN129" s="23" t="str">
        <f>IF(CI129="スギ",INDEX(データ!$C$7:$E$26,MATCH(CL129,データ!$B$7:$B$26),MATCH(CJ129,データ!$C$6:$E$6)),IF(CI129="ヒノキ",INDEX(データ!$C$32:$E$51,MATCH(CL129,データ!$B$32:$B$51),MATCH(CJ129,データ!$C$31:$E$31)),IF(CI129="マツ",INDEX(データ!#REF!,MATCH(CL129,データ!#REF!),MATCH(CJ129,データ!#REF!)),IF(CI129="ザツ",INDEX(データ!#REF!,MATCH(CL129,データ!#REF!),MATCH(CJ129,データ!#REF!)),""))))</f>
        <v/>
      </c>
      <c r="CO129" s="22" t="str">
        <f t="shared" si="145"/>
        <v/>
      </c>
      <c r="CP129" s="21" t="str">
        <f t="shared" si="193"/>
        <v/>
      </c>
      <c r="CQ129" s="21" t="str">
        <f t="shared" si="194"/>
        <v/>
      </c>
      <c r="CR129" s="24" t="str">
        <f>IF(CI129="スギ",INDEX(データ!$H$7:$J$26,MATCH(CL129,データ!$G$7:$G$26),MATCH(CJ129,データ!$H$6:$J$6)),IF(CI129="ヒノキ",INDEX(データ!$H$32:$J$51,MATCH(CL129,データ!$G$32:$G$51),MATCH(CJ129,データ!$H$31:$J$31)),IF(CI129="マツ",INDEX(データ!#REF!,MATCH(CL129,データ!#REF!),MATCH(CJ129,データ!#REF!)),IF(CI129="ザツ",INDEX(データ!#REF!,MATCH(CL129,データ!#REF!),MATCH(CJ129,データ!#REF!)),""))))</f>
        <v/>
      </c>
      <c r="CS129" s="22" t="str">
        <f t="shared" si="195"/>
        <v/>
      </c>
      <c r="CT129" s="21" t="str">
        <f t="shared" si="196"/>
        <v/>
      </c>
      <c r="CU129" s="27" t="str">
        <f t="shared" si="197"/>
        <v/>
      </c>
      <c r="CV129" s="24" t="str">
        <f t="shared" si="198"/>
        <v/>
      </c>
      <c r="CW129" s="25" t="str">
        <f t="shared" si="199"/>
        <v>0</v>
      </c>
      <c r="CX129" s="26" t="str">
        <f t="shared" si="200"/>
        <v/>
      </c>
      <c r="CY129" s="26" t="str">
        <f t="shared" si="201"/>
        <v/>
      </c>
      <c r="CZ129" s="26" t="str">
        <f t="shared" si="202"/>
        <v/>
      </c>
      <c r="DA129" s="27" t="str">
        <f t="shared" si="203"/>
        <v/>
      </c>
      <c r="DB129" s="26" t="str">
        <f t="shared" si="204"/>
        <v/>
      </c>
      <c r="DC129" s="26" t="str">
        <f t="shared" si="205"/>
        <v/>
      </c>
      <c r="DD129" s="45" t="s">
        <v>30</v>
      </c>
      <c r="DE129" s="55" t="str">
        <f>IF(ＣＳＶ貼付用!DB115="","",ＣＳＶ貼付用!DB115)</f>
        <v/>
      </c>
      <c r="DF129" s="38" t="str">
        <f>IF(ＣＳＶ貼付用!DD115="","",ＣＳＶ貼付用!DD115)</f>
        <v/>
      </c>
      <c r="DG129" s="38" t="str">
        <f>IF(ＣＳＶ貼付用!DF115="","",ＣＳＶ貼付用!DF115)</f>
        <v/>
      </c>
      <c r="DH129" s="40" t="str">
        <f t="shared" si="206"/>
        <v/>
      </c>
      <c r="DI129" s="41" t="str">
        <f>IF(林齢計算用!E115="","",林齢計算用!E115)</f>
        <v/>
      </c>
      <c r="DJ129" s="41" t="str">
        <f t="shared" si="207"/>
        <v/>
      </c>
      <c r="DK129" s="41" t="str">
        <f t="shared" si="208"/>
        <v/>
      </c>
      <c r="DL129" s="23" t="str">
        <f>IF(DG129="スギ",INDEX(データ!$C$7:$E$26,MATCH(DJ129,データ!$B$7:$B$26),MATCH(DH129,データ!$C$6:$E$6)),IF(DG129="ヒノキ",INDEX(データ!$C$32:$E$51,MATCH(DJ129,データ!$B$32:$B$51),MATCH(DH129,データ!$C$31:$E$31)),IF(DG129="マツ",INDEX(データ!#REF!,MATCH(DJ129,データ!#REF!),MATCH(DH129,データ!#REF!)),IF(DG129="ザツ",INDEX(データ!#REF!,MATCH(DJ129,データ!#REF!),MATCH(DH129,データ!#REF!)),""))))</f>
        <v/>
      </c>
      <c r="DM129" s="22" t="str">
        <f t="shared" si="146"/>
        <v/>
      </c>
      <c r="DN129" s="21" t="str">
        <f t="shared" si="209"/>
        <v/>
      </c>
      <c r="DO129" s="21" t="str">
        <f t="shared" si="210"/>
        <v/>
      </c>
      <c r="DP129" s="24" t="str">
        <f>IF(DG129="スギ",INDEX(データ!$H$7:$J$26,MATCH(DJ129,データ!$G$7:$G$26),MATCH(DH129,データ!$H$6:$J$6)),IF(DG129="ヒノキ",INDEX(データ!$H$32:$J$51,MATCH(DJ129,データ!$G$32:$G$51),MATCH(DH129,データ!$H$31:$J$31)),IF(DG129="マツ",INDEX(データ!#REF!,MATCH(DJ129,データ!#REF!),MATCH(DH129,データ!#REF!)),IF(DG129="ザツ",INDEX(データ!#REF!,MATCH(DJ129,データ!#REF!),MATCH(DH129,データ!#REF!)),""))))</f>
        <v/>
      </c>
      <c r="DQ129" s="22" t="str">
        <f t="shared" si="211"/>
        <v/>
      </c>
      <c r="DR129" s="21" t="str">
        <f t="shared" si="212"/>
        <v/>
      </c>
      <c r="DS129" s="27" t="str">
        <f t="shared" si="213"/>
        <v/>
      </c>
      <c r="DT129" s="24" t="str">
        <f t="shared" si="214"/>
        <v/>
      </c>
      <c r="DU129" s="25" t="str">
        <f t="shared" si="215"/>
        <v>0</v>
      </c>
      <c r="DV129" s="26" t="str">
        <f t="shared" si="216"/>
        <v/>
      </c>
      <c r="DW129" s="26" t="str">
        <f t="shared" si="217"/>
        <v/>
      </c>
      <c r="DX129" s="26" t="str">
        <f t="shared" si="218"/>
        <v/>
      </c>
      <c r="DY129" s="27" t="str">
        <f t="shared" si="219"/>
        <v/>
      </c>
      <c r="DZ129" s="26" t="str">
        <f t="shared" si="220"/>
        <v/>
      </c>
      <c r="EA129" s="26" t="str">
        <f t="shared" si="221"/>
        <v/>
      </c>
      <c r="EB129" s="45" t="s">
        <v>30</v>
      </c>
      <c r="EC129" s="55" t="str">
        <f>IF(ＣＳＶ貼付用!DQ115="","",ＣＳＶ貼付用!DQ115)</f>
        <v/>
      </c>
      <c r="ED129" s="38" t="str">
        <f>IF(ＣＳＶ貼付用!DS115="","",ＣＳＶ貼付用!DS115)</f>
        <v/>
      </c>
      <c r="EE129" s="38" t="str">
        <f>IF(ＣＳＶ貼付用!DU115="","",ＣＳＶ貼付用!DU115)</f>
        <v/>
      </c>
      <c r="EF129" s="40" t="str">
        <f t="shared" si="222"/>
        <v/>
      </c>
      <c r="EG129" s="41" t="str">
        <f>IF(林齢計算用!F115="","",林齢計算用!F115)</f>
        <v/>
      </c>
      <c r="EH129" s="41" t="str">
        <f t="shared" si="223"/>
        <v/>
      </c>
      <c r="EI129" s="41" t="str">
        <f t="shared" si="224"/>
        <v/>
      </c>
      <c r="EJ129" s="23" t="str">
        <f>IF(EE129="スギ",INDEX(データ!$C$7:$E$26,MATCH(EH129,データ!$B$7:$B$26),MATCH(EF129,データ!$C$6:$E$6)),IF(EE129="ヒノキ",INDEX(データ!$C$32:$E$51,MATCH(EH129,データ!$B$32:$B$51),MATCH(EF129,データ!$C$31:$E$31)),IF(EE129="マツ",INDEX(データ!#REF!,MATCH(EH129,データ!#REF!),MATCH(EF129,データ!#REF!)),IF(EE129="ザツ",INDEX(データ!#REF!,MATCH(EH129,データ!#REF!),MATCH(EF129,データ!#REF!)),""))))</f>
        <v/>
      </c>
      <c r="EK129" s="22" t="str">
        <f t="shared" si="147"/>
        <v/>
      </c>
      <c r="EL129" s="21" t="str">
        <f t="shared" si="225"/>
        <v/>
      </c>
      <c r="EM129" s="21" t="str">
        <f t="shared" si="226"/>
        <v/>
      </c>
      <c r="EN129" s="24" t="str">
        <f>IF(EE129="スギ",INDEX(データ!$H$7:$J$26,MATCH(EH129,データ!$G$7:$G$26),MATCH(EF129,データ!$H$6:$J$6)),IF(EE129="ヒノキ",INDEX(データ!$H$32:$J$51,MATCH(EH129,データ!$G$32:$G$51),MATCH(EF129,データ!$H$31:$J$31)),IF(EE129="マツ",INDEX(データ!#REF!,MATCH(EH129,データ!#REF!),MATCH(EF129,データ!#REF!)),IF(EE129="ザツ",INDEX(データ!#REF!,MATCH(EH129,データ!#REF!),MATCH(EF129,データ!#REF!)),""))))</f>
        <v/>
      </c>
      <c r="EO129" s="22" t="str">
        <f t="shared" si="227"/>
        <v/>
      </c>
      <c r="EP129" s="21" t="str">
        <f t="shared" si="228"/>
        <v/>
      </c>
      <c r="EQ129" s="27" t="str">
        <f t="shared" si="229"/>
        <v/>
      </c>
      <c r="ER129" s="24" t="str">
        <f t="shared" si="230"/>
        <v/>
      </c>
      <c r="ES129" s="25" t="str">
        <f t="shared" si="231"/>
        <v>0</v>
      </c>
      <c r="ET129" s="26" t="str">
        <f t="shared" si="232"/>
        <v/>
      </c>
      <c r="EU129" s="26" t="str">
        <f t="shared" si="233"/>
        <v/>
      </c>
      <c r="EV129" s="26" t="str">
        <f t="shared" si="234"/>
        <v/>
      </c>
      <c r="EW129" s="27" t="str">
        <f t="shared" si="235"/>
        <v/>
      </c>
      <c r="EX129" s="26" t="str">
        <f t="shared" si="236"/>
        <v/>
      </c>
      <c r="EY129" s="26" t="str">
        <f t="shared" si="237"/>
        <v/>
      </c>
      <c r="EZ129" s="26">
        <f t="shared" si="238"/>
        <v>0</v>
      </c>
      <c r="FA129" s="43"/>
    </row>
    <row r="130" spans="1:157" ht="15.95" customHeight="1" x14ac:dyDescent="0.15">
      <c r="A130" s="21"/>
      <c r="B130" s="36" t="str">
        <f>IF(ＣＳＶ貼付用!G116="","",ＣＳＶ貼付用!G116)</f>
        <v/>
      </c>
      <c r="C130" s="36" t="str">
        <f>IF(ＣＳＶ貼付用!I116="","",ＣＳＶ貼付用!I116)</f>
        <v/>
      </c>
      <c r="D130" s="36" t="str">
        <f>IF(ＣＳＶ貼付用!J116="","",ＣＳＶ貼付用!J116)</f>
        <v/>
      </c>
      <c r="E130" s="36" t="str">
        <f>IF(ＣＳＶ貼付用!F116="","",ＣＳＶ貼付用!F116)</f>
        <v/>
      </c>
      <c r="F130" s="38" t="str">
        <f>IF(ＣＳＶ貼付用!T116="","",ＣＳＶ貼付用!T116)</f>
        <v/>
      </c>
      <c r="G130" s="38"/>
      <c r="H130" s="38" t="str">
        <f>IF(ＣＳＶ貼付用!GJ116="","",ＣＳＶ貼付用!GJ116)</f>
        <v/>
      </c>
      <c r="I130" s="38" t="str">
        <f>IF(ＣＳＶ貼付用!GL116="","",ＣＳＶ貼付用!GL116)</f>
        <v/>
      </c>
      <c r="J130" s="38" t="str">
        <f>IF(ＣＳＶ貼付用!GN116="","",ＣＳＶ貼付用!GN116)</f>
        <v/>
      </c>
      <c r="K130" s="38" t="str">
        <f>IF(ＣＳＶ貼付用!GP116="","",ＣＳＶ貼付用!GP116)</f>
        <v/>
      </c>
      <c r="L130" s="45" t="s">
        <v>30</v>
      </c>
      <c r="M130" s="55" t="str">
        <f>IF(ＣＳＶ貼付用!AT116="","",ＣＳＶ貼付用!AT116)</f>
        <v/>
      </c>
      <c r="N130" s="38" t="str">
        <f>IF(ＣＳＶ貼付用!AV116="","",ＣＳＶ貼付用!AV116)</f>
        <v/>
      </c>
      <c r="O130" s="38" t="str">
        <f>IF(ＣＳＶ貼付用!AX116="","",ＣＳＶ貼付用!AX116)</f>
        <v/>
      </c>
      <c r="P130" s="40" t="str">
        <f>IF(ＣＳＶ貼付用!FE116="","",ＣＳＶ貼付用!FE116)</f>
        <v/>
      </c>
      <c r="Q130" s="41" t="str">
        <f>IF(林齢計算用!A116="","",林齢計算用!A116)</f>
        <v/>
      </c>
      <c r="R130" s="41" t="str">
        <f t="shared" si="148"/>
        <v/>
      </c>
      <c r="S130" s="56" t="str">
        <f>IF(ＣＳＶ貼付用!EG116="","",ＣＳＶ貼付用!EG116*10)</f>
        <v/>
      </c>
      <c r="T130" s="23" t="str">
        <f>IF(O130="スギ",INDEX(データ!$C$7:$E$26,MATCH(R130,データ!$B$7:$B$26),MATCH(P130,データ!$C$6:$E$6)),IF(O130="ヒノキ",INDEX(データ!$C$32:$E$51,MATCH(R130,データ!$B$32:$B$51),MATCH(P130,データ!$C$31:$E$31)),IF(O130="マツ",INDEX(データ!#REF!,MATCH(R130,データ!#REF!),MATCH(P130,データ!#REF!)),IF(O130="ザツ",INDEX(データ!#REF!,MATCH(R130,データ!#REF!),MATCH(P130,データ!#REF!)),""))))</f>
        <v/>
      </c>
      <c r="U130" s="22" t="str">
        <f t="shared" si="239"/>
        <v/>
      </c>
      <c r="V130" s="21" t="str">
        <f t="shared" si="243"/>
        <v/>
      </c>
      <c r="W130" s="21" t="str">
        <f t="shared" si="240"/>
        <v/>
      </c>
      <c r="X130" s="23" t="str">
        <f>IF(O130="スギ",INDEX(データ!$H$7:$J$26,MATCH(R130,データ!$G$7:$G$26),MATCH(P130,データ!$H$6:$J$6)),IF(O130="ヒノキ",INDEX(データ!$H$32:$J$51,MATCH(R130,データ!$G$32:$G$51),MATCH(P130,データ!$H$31:$J$31)),IF(O130="マツ",INDEX(データ!#REF!,MATCH(R130,データ!#REF!),MATCH(P130,データ!#REF!)),IF(O130="ザツ",INDEX(データ!#REF!,MATCH(R130,データ!#REF!),MATCH(P130,データ!#REF!)),""))))</f>
        <v/>
      </c>
      <c r="Y130" s="22" t="str">
        <f t="shared" si="241"/>
        <v/>
      </c>
      <c r="Z130" s="21" t="str">
        <f t="shared" si="242"/>
        <v/>
      </c>
      <c r="AA130" s="27" t="str">
        <f t="shared" si="149"/>
        <v/>
      </c>
      <c r="AB130" s="24" t="str">
        <f t="shared" si="150"/>
        <v/>
      </c>
      <c r="AC130" s="25" t="str">
        <f t="shared" si="151"/>
        <v>0</v>
      </c>
      <c r="AD130" s="26" t="str">
        <f t="shared" si="152"/>
        <v/>
      </c>
      <c r="AE130" s="26" t="str">
        <f t="shared" si="153"/>
        <v/>
      </c>
      <c r="AF130" s="26" t="str">
        <f t="shared" si="154"/>
        <v/>
      </c>
      <c r="AG130" s="27" t="str">
        <f t="shared" si="155"/>
        <v/>
      </c>
      <c r="AH130" s="26" t="str">
        <f t="shared" si="156"/>
        <v/>
      </c>
      <c r="AI130" s="26" t="str">
        <f t="shared" si="157"/>
        <v/>
      </c>
      <c r="AJ130" s="45" t="s">
        <v>30</v>
      </c>
      <c r="AK130" s="55" t="str">
        <f>IF(ＣＳＶ貼付用!BI116="","",ＣＳＶ貼付用!BI116)</f>
        <v/>
      </c>
      <c r="AL130" s="38" t="str">
        <f>IF(ＣＳＶ貼付用!BK116="","",ＣＳＶ貼付用!BK116)</f>
        <v/>
      </c>
      <c r="AM130" s="38" t="str">
        <f>IF(ＣＳＶ貼付用!BM116="","",ＣＳＶ貼付用!BM116)</f>
        <v/>
      </c>
      <c r="AN130" s="40" t="str">
        <f t="shared" si="158"/>
        <v/>
      </c>
      <c r="AO130" s="41" t="str">
        <f>IF(林齢計算用!B116="","",林齢計算用!B116)</f>
        <v/>
      </c>
      <c r="AP130" s="41" t="str">
        <f t="shared" si="159"/>
        <v/>
      </c>
      <c r="AQ130" s="41" t="str">
        <f t="shared" si="160"/>
        <v/>
      </c>
      <c r="AR130" s="23" t="str">
        <f>IF(AM130="スギ",INDEX(データ!$C$7:$E$26,MATCH(AP130,データ!$B$7:$B$26),MATCH(AN130,データ!$C$6:$E$6)),IF(AM130="ヒノキ",INDEX(データ!$C$32:$E$51,MATCH(AP130,データ!$B$32:$B$51),MATCH(AN130,データ!$C$31:$E$31)),IF(AM130="マツ",INDEX(データ!#REF!,MATCH(AP130,データ!#REF!),MATCH(AN130,データ!#REF!)),IF(AM130="ザツ",INDEX(データ!#REF!,MATCH(AP130,データ!#REF!),MATCH(AN130,データ!#REF!)),""))))</f>
        <v/>
      </c>
      <c r="AS130" s="22" t="str">
        <f t="shared" si="143"/>
        <v/>
      </c>
      <c r="AT130" s="21" t="str">
        <f t="shared" si="161"/>
        <v/>
      </c>
      <c r="AU130" s="21" t="str">
        <f t="shared" si="162"/>
        <v/>
      </c>
      <c r="AV130" s="24" t="str">
        <f>IF(AM130="スギ",INDEX(データ!$H$7:$J$26,MATCH(AP130,データ!$G$7:$G$26),MATCH(AN130,データ!$H$6:$J$6)),IF(AM130="ヒノキ",INDEX(データ!$H$32:$J$51,MATCH(AP130,データ!$G$32:$G$51),MATCH(AN130,データ!$H$31:$J$31)),IF(AM130="マツ",INDEX(データ!#REF!,MATCH(AP130,データ!#REF!),MATCH(AN130,データ!#REF!)),IF(AM130="ザツ",INDEX(データ!#REF!,MATCH(AP130,データ!#REF!),MATCH(AN130,データ!#REF!)),""))))</f>
        <v/>
      </c>
      <c r="AW130" s="22" t="str">
        <f t="shared" si="163"/>
        <v/>
      </c>
      <c r="AX130" s="21" t="str">
        <f t="shared" si="164"/>
        <v/>
      </c>
      <c r="AY130" s="27" t="str">
        <f t="shared" si="165"/>
        <v/>
      </c>
      <c r="AZ130" s="24" t="str">
        <f t="shared" si="166"/>
        <v/>
      </c>
      <c r="BA130" s="25" t="str">
        <f t="shared" si="167"/>
        <v>0</v>
      </c>
      <c r="BB130" s="26" t="str">
        <f t="shared" si="168"/>
        <v/>
      </c>
      <c r="BC130" s="26" t="str">
        <f t="shared" si="169"/>
        <v/>
      </c>
      <c r="BD130" s="26" t="str">
        <f t="shared" si="170"/>
        <v/>
      </c>
      <c r="BE130" s="27" t="str">
        <f t="shared" si="171"/>
        <v/>
      </c>
      <c r="BF130" s="26" t="str">
        <f t="shared" si="172"/>
        <v/>
      </c>
      <c r="BG130" s="26" t="str">
        <f t="shared" si="173"/>
        <v/>
      </c>
      <c r="BH130" s="45" t="s">
        <v>30</v>
      </c>
      <c r="BI130" s="55" t="str">
        <f>IF(ＣＳＶ貼付用!BX116="","",ＣＳＶ貼付用!BX116)</f>
        <v/>
      </c>
      <c r="BJ130" s="38" t="str">
        <f>IF(ＣＳＶ貼付用!BZ116="","",ＣＳＶ貼付用!BZ116)</f>
        <v/>
      </c>
      <c r="BK130" s="38" t="str">
        <f>IF(ＣＳＶ貼付用!CB116="","",ＣＳＶ貼付用!CB116)</f>
        <v/>
      </c>
      <c r="BL130" s="40" t="str">
        <f t="shared" si="174"/>
        <v/>
      </c>
      <c r="BM130" s="41" t="str">
        <f>IF(林齢計算用!C116="","",林齢計算用!C116)</f>
        <v/>
      </c>
      <c r="BN130" s="41" t="str">
        <f t="shared" si="175"/>
        <v/>
      </c>
      <c r="BO130" s="41" t="str">
        <f t="shared" si="176"/>
        <v/>
      </c>
      <c r="BP130" s="23" t="str">
        <f>IF(BK130="スギ",INDEX(データ!$C$7:$E$26,MATCH(BN130,データ!$B$7:$B$26),MATCH(BL130,データ!$C$6:$E$6)),IF(BK130="ヒノキ",INDEX(データ!$C$32:$E$51,MATCH(BN130,データ!$B$32:$B$51),MATCH(BL130,データ!$C$31:$E$31)),IF(BK130="マツ",INDEX(データ!#REF!,MATCH(BN130,データ!#REF!),MATCH(BL130,データ!#REF!)),IF(BK130="ザツ",INDEX(データ!#REF!,MATCH(BN130,データ!#REF!),MATCH(BL130,データ!#REF!)),""))))</f>
        <v/>
      </c>
      <c r="BQ130" s="22" t="str">
        <f t="shared" si="144"/>
        <v/>
      </c>
      <c r="BR130" s="21" t="str">
        <f t="shared" si="177"/>
        <v/>
      </c>
      <c r="BS130" s="21" t="str">
        <f t="shared" si="178"/>
        <v/>
      </c>
      <c r="BT130" s="24" t="str">
        <f>IF(BK130="スギ",INDEX(データ!$H$7:$J$26,MATCH(BN130,データ!$G$7:$G$26),MATCH(BL130,データ!$H$6:$J$6)),IF(BK130="ヒノキ",INDEX(データ!$H$32:$J$51,MATCH(BN130,データ!$G$32:$G$51),MATCH(BL130,データ!$H$31:$J$31)),IF(BK130="マツ",INDEX(データ!#REF!,MATCH(BN130,データ!#REF!),MATCH(BL130,データ!#REF!)),IF(BK130="ザツ",INDEX(データ!#REF!,MATCH(BN130,データ!#REF!),MATCH(BL130,データ!#REF!)),""))))</f>
        <v/>
      </c>
      <c r="BU130" s="22" t="str">
        <f t="shared" si="179"/>
        <v/>
      </c>
      <c r="BV130" s="21" t="str">
        <f t="shared" si="180"/>
        <v/>
      </c>
      <c r="BW130" s="27" t="str">
        <f t="shared" si="181"/>
        <v/>
      </c>
      <c r="BX130" s="24" t="str">
        <f t="shared" si="182"/>
        <v/>
      </c>
      <c r="BY130" s="25" t="str">
        <f t="shared" si="183"/>
        <v>0</v>
      </c>
      <c r="BZ130" s="26" t="str">
        <f t="shared" si="184"/>
        <v/>
      </c>
      <c r="CA130" s="26" t="str">
        <f t="shared" si="185"/>
        <v/>
      </c>
      <c r="CB130" s="26" t="str">
        <f t="shared" si="186"/>
        <v/>
      </c>
      <c r="CC130" s="27" t="str">
        <f t="shared" si="187"/>
        <v/>
      </c>
      <c r="CD130" s="26" t="str">
        <f t="shared" si="188"/>
        <v/>
      </c>
      <c r="CE130" s="26" t="str">
        <f t="shared" si="189"/>
        <v/>
      </c>
      <c r="CF130" s="45" t="s">
        <v>30</v>
      </c>
      <c r="CG130" s="55" t="str">
        <f>IF(ＣＳＶ貼付用!CM116="","",ＣＳＶ貼付用!CM116)</f>
        <v/>
      </c>
      <c r="CH130" s="38" t="str">
        <f>IF(ＣＳＶ貼付用!CO116="","",ＣＳＶ貼付用!CO116)</f>
        <v/>
      </c>
      <c r="CI130" s="38" t="str">
        <f>IF(ＣＳＶ貼付用!CQ116="","",ＣＳＶ貼付用!CQ116)</f>
        <v/>
      </c>
      <c r="CJ130" s="40" t="str">
        <f t="shared" si="190"/>
        <v/>
      </c>
      <c r="CK130" s="41" t="str">
        <f>IF(林齢計算用!D116="","",林齢計算用!D116)</f>
        <v/>
      </c>
      <c r="CL130" s="41" t="str">
        <f t="shared" si="191"/>
        <v/>
      </c>
      <c r="CM130" s="41" t="str">
        <f t="shared" si="192"/>
        <v/>
      </c>
      <c r="CN130" s="23" t="str">
        <f>IF(CI130="スギ",INDEX(データ!$C$7:$E$26,MATCH(CL130,データ!$B$7:$B$26),MATCH(CJ130,データ!$C$6:$E$6)),IF(CI130="ヒノキ",INDEX(データ!$C$32:$E$51,MATCH(CL130,データ!$B$32:$B$51),MATCH(CJ130,データ!$C$31:$E$31)),IF(CI130="マツ",INDEX(データ!#REF!,MATCH(CL130,データ!#REF!),MATCH(CJ130,データ!#REF!)),IF(CI130="ザツ",INDEX(データ!#REF!,MATCH(CL130,データ!#REF!),MATCH(CJ130,データ!#REF!)),""))))</f>
        <v/>
      </c>
      <c r="CO130" s="22" t="str">
        <f t="shared" si="145"/>
        <v/>
      </c>
      <c r="CP130" s="21" t="str">
        <f t="shared" si="193"/>
        <v/>
      </c>
      <c r="CQ130" s="21" t="str">
        <f t="shared" si="194"/>
        <v/>
      </c>
      <c r="CR130" s="24" t="str">
        <f>IF(CI130="スギ",INDEX(データ!$H$7:$J$26,MATCH(CL130,データ!$G$7:$G$26),MATCH(CJ130,データ!$H$6:$J$6)),IF(CI130="ヒノキ",INDEX(データ!$H$32:$J$51,MATCH(CL130,データ!$G$32:$G$51),MATCH(CJ130,データ!$H$31:$J$31)),IF(CI130="マツ",INDEX(データ!#REF!,MATCH(CL130,データ!#REF!),MATCH(CJ130,データ!#REF!)),IF(CI130="ザツ",INDEX(データ!#REF!,MATCH(CL130,データ!#REF!),MATCH(CJ130,データ!#REF!)),""))))</f>
        <v/>
      </c>
      <c r="CS130" s="22" t="str">
        <f t="shared" si="195"/>
        <v/>
      </c>
      <c r="CT130" s="21" t="str">
        <f t="shared" si="196"/>
        <v/>
      </c>
      <c r="CU130" s="27" t="str">
        <f t="shared" si="197"/>
        <v/>
      </c>
      <c r="CV130" s="24" t="str">
        <f t="shared" si="198"/>
        <v/>
      </c>
      <c r="CW130" s="25" t="str">
        <f t="shared" si="199"/>
        <v>0</v>
      </c>
      <c r="CX130" s="26" t="str">
        <f t="shared" si="200"/>
        <v/>
      </c>
      <c r="CY130" s="26" t="str">
        <f t="shared" si="201"/>
        <v/>
      </c>
      <c r="CZ130" s="26" t="str">
        <f t="shared" si="202"/>
        <v/>
      </c>
      <c r="DA130" s="27" t="str">
        <f t="shared" si="203"/>
        <v/>
      </c>
      <c r="DB130" s="26" t="str">
        <f t="shared" si="204"/>
        <v/>
      </c>
      <c r="DC130" s="26" t="str">
        <f t="shared" si="205"/>
        <v/>
      </c>
      <c r="DD130" s="45" t="s">
        <v>30</v>
      </c>
      <c r="DE130" s="55" t="str">
        <f>IF(ＣＳＶ貼付用!DB116="","",ＣＳＶ貼付用!DB116)</f>
        <v/>
      </c>
      <c r="DF130" s="38" t="str">
        <f>IF(ＣＳＶ貼付用!DD116="","",ＣＳＶ貼付用!DD116)</f>
        <v/>
      </c>
      <c r="DG130" s="38" t="str">
        <f>IF(ＣＳＶ貼付用!DF116="","",ＣＳＶ貼付用!DF116)</f>
        <v/>
      </c>
      <c r="DH130" s="40" t="str">
        <f t="shared" si="206"/>
        <v/>
      </c>
      <c r="DI130" s="41" t="str">
        <f>IF(林齢計算用!E116="","",林齢計算用!E116)</f>
        <v/>
      </c>
      <c r="DJ130" s="41" t="str">
        <f t="shared" si="207"/>
        <v/>
      </c>
      <c r="DK130" s="41" t="str">
        <f t="shared" si="208"/>
        <v/>
      </c>
      <c r="DL130" s="23" t="str">
        <f>IF(DG130="スギ",INDEX(データ!$C$7:$E$26,MATCH(DJ130,データ!$B$7:$B$26),MATCH(DH130,データ!$C$6:$E$6)),IF(DG130="ヒノキ",INDEX(データ!$C$32:$E$51,MATCH(DJ130,データ!$B$32:$B$51),MATCH(DH130,データ!$C$31:$E$31)),IF(DG130="マツ",INDEX(データ!#REF!,MATCH(DJ130,データ!#REF!),MATCH(DH130,データ!#REF!)),IF(DG130="ザツ",INDEX(データ!#REF!,MATCH(DJ130,データ!#REF!),MATCH(DH130,データ!#REF!)),""))))</f>
        <v/>
      </c>
      <c r="DM130" s="22" t="str">
        <f t="shared" si="146"/>
        <v/>
      </c>
      <c r="DN130" s="21" t="str">
        <f t="shared" si="209"/>
        <v/>
      </c>
      <c r="DO130" s="21" t="str">
        <f t="shared" si="210"/>
        <v/>
      </c>
      <c r="DP130" s="24" t="str">
        <f>IF(DG130="スギ",INDEX(データ!$H$7:$J$26,MATCH(DJ130,データ!$G$7:$G$26),MATCH(DH130,データ!$H$6:$J$6)),IF(DG130="ヒノキ",INDEX(データ!$H$32:$J$51,MATCH(DJ130,データ!$G$32:$G$51),MATCH(DH130,データ!$H$31:$J$31)),IF(DG130="マツ",INDEX(データ!#REF!,MATCH(DJ130,データ!#REF!),MATCH(DH130,データ!#REF!)),IF(DG130="ザツ",INDEX(データ!#REF!,MATCH(DJ130,データ!#REF!),MATCH(DH130,データ!#REF!)),""))))</f>
        <v/>
      </c>
      <c r="DQ130" s="22" t="str">
        <f t="shared" si="211"/>
        <v/>
      </c>
      <c r="DR130" s="21" t="str">
        <f t="shared" si="212"/>
        <v/>
      </c>
      <c r="DS130" s="27" t="str">
        <f t="shared" si="213"/>
        <v/>
      </c>
      <c r="DT130" s="24" t="str">
        <f t="shared" si="214"/>
        <v/>
      </c>
      <c r="DU130" s="25" t="str">
        <f t="shared" si="215"/>
        <v>0</v>
      </c>
      <c r="DV130" s="26" t="str">
        <f t="shared" si="216"/>
        <v/>
      </c>
      <c r="DW130" s="26" t="str">
        <f t="shared" si="217"/>
        <v/>
      </c>
      <c r="DX130" s="26" t="str">
        <f t="shared" si="218"/>
        <v/>
      </c>
      <c r="DY130" s="27" t="str">
        <f t="shared" si="219"/>
        <v/>
      </c>
      <c r="DZ130" s="26" t="str">
        <f t="shared" si="220"/>
        <v/>
      </c>
      <c r="EA130" s="26" t="str">
        <f t="shared" si="221"/>
        <v/>
      </c>
      <c r="EB130" s="45" t="s">
        <v>30</v>
      </c>
      <c r="EC130" s="55" t="str">
        <f>IF(ＣＳＶ貼付用!DQ116="","",ＣＳＶ貼付用!DQ116)</f>
        <v/>
      </c>
      <c r="ED130" s="38" t="str">
        <f>IF(ＣＳＶ貼付用!DS116="","",ＣＳＶ貼付用!DS116)</f>
        <v/>
      </c>
      <c r="EE130" s="38" t="str">
        <f>IF(ＣＳＶ貼付用!DU116="","",ＣＳＶ貼付用!DU116)</f>
        <v/>
      </c>
      <c r="EF130" s="40" t="str">
        <f t="shared" si="222"/>
        <v/>
      </c>
      <c r="EG130" s="41" t="str">
        <f>IF(林齢計算用!F116="","",林齢計算用!F116)</f>
        <v/>
      </c>
      <c r="EH130" s="41" t="str">
        <f t="shared" si="223"/>
        <v/>
      </c>
      <c r="EI130" s="41" t="str">
        <f t="shared" si="224"/>
        <v/>
      </c>
      <c r="EJ130" s="23" t="str">
        <f>IF(EE130="スギ",INDEX(データ!$C$7:$E$26,MATCH(EH130,データ!$B$7:$B$26),MATCH(EF130,データ!$C$6:$E$6)),IF(EE130="ヒノキ",INDEX(データ!$C$32:$E$51,MATCH(EH130,データ!$B$32:$B$51),MATCH(EF130,データ!$C$31:$E$31)),IF(EE130="マツ",INDEX(データ!#REF!,MATCH(EH130,データ!#REF!),MATCH(EF130,データ!#REF!)),IF(EE130="ザツ",INDEX(データ!#REF!,MATCH(EH130,データ!#REF!),MATCH(EF130,データ!#REF!)),""))))</f>
        <v/>
      </c>
      <c r="EK130" s="22" t="str">
        <f t="shared" si="147"/>
        <v/>
      </c>
      <c r="EL130" s="21" t="str">
        <f t="shared" si="225"/>
        <v/>
      </c>
      <c r="EM130" s="21" t="str">
        <f t="shared" si="226"/>
        <v/>
      </c>
      <c r="EN130" s="24" t="str">
        <f>IF(EE130="スギ",INDEX(データ!$H$7:$J$26,MATCH(EH130,データ!$G$7:$G$26),MATCH(EF130,データ!$H$6:$J$6)),IF(EE130="ヒノキ",INDEX(データ!$H$32:$J$51,MATCH(EH130,データ!$G$32:$G$51),MATCH(EF130,データ!$H$31:$J$31)),IF(EE130="マツ",INDEX(データ!#REF!,MATCH(EH130,データ!#REF!),MATCH(EF130,データ!#REF!)),IF(EE130="ザツ",INDEX(データ!#REF!,MATCH(EH130,データ!#REF!),MATCH(EF130,データ!#REF!)),""))))</f>
        <v/>
      </c>
      <c r="EO130" s="22" t="str">
        <f t="shared" si="227"/>
        <v/>
      </c>
      <c r="EP130" s="21" t="str">
        <f t="shared" si="228"/>
        <v/>
      </c>
      <c r="EQ130" s="27" t="str">
        <f t="shared" si="229"/>
        <v/>
      </c>
      <c r="ER130" s="24" t="str">
        <f t="shared" si="230"/>
        <v/>
      </c>
      <c r="ES130" s="25" t="str">
        <f t="shared" si="231"/>
        <v>0</v>
      </c>
      <c r="ET130" s="26" t="str">
        <f t="shared" si="232"/>
        <v/>
      </c>
      <c r="EU130" s="26" t="str">
        <f t="shared" si="233"/>
        <v/>
      </c>
      <c r="EV130" s="26" t="str">
        <f t="shared" si="234"/>
        <v/>
      </c>
      <c r="EW130" s="27" t="str">
        <f t="shared" si="235"/>
        <v/>
      </c>
      <c r="EX130" s="26" t="str">
        <f t="shared" si="236"/>
        <v/>
      </c>
      <c r="EY130" s="26" t="str">
        <f t="shared" si="237"/>
        <v/>
      </c>
      <c r="EZ130" s="26">
        <f t="shared" si="238"/>
        <v>0</v>
      </c>
      <c r="FA130" s="43"/>
    </row>
    <row r="131" spans="1:157" ht="15.95" customHeight="1" x14ac:dyDescent="0.15">
      <c r="A131" s="21"/>
      <c r="B131" s="36" t="str">
        <f>IF(ＣＳＶ貼付用!G117="","",ＣＳＶ貼付用!G117)</f>
        <v/>
      </c>
      <c r="C131" s="36" t="str">
        <f>IF(ＣＳＶ貼付用!I117="","",ＣＳＶ貼付用!I117)</f>
        <v/>
      </c>
      <c r="D131" s="36" t="str">
        <f>IF(ＣＳＶ貼付用!J117="","",ＣＳＶ貼付用!J117)</f>
        <v/>
      </c>
      <c r="E131" s="36" t="str">
        <f>IF(ＣＳＶ貼付用!F117="","",ＣＳＶ貼付用!F117)</f>
        <v/>
      </c>
      <c r="F131" s="38" t="str">
        <f>IF(ＣＳＶ貼付用!T117="","",ＣＳＶ貼付用!T117)</f>
        <v/>
      </c>
      <c r="G131" s="38"/>
      <c r="H131" s="38" t="str">
        <f>IF(ＣＳＶ貼付用!GJ117="","",ＣＳＶ貼付用!GJ117)</f>
        <v/>
      </c>
      <c r="I131" s="38" t="str">
        <f>IF(ＣＳＶ貼付用!GL117="","",ＣＳＶ貼付用!GL117)</f>
        <v/>
      </c>
      <c r="J131" s="38" t="str">
        <f>IF(ＣＳＶ貼付用!GN117="","",ＣＳＶ貼付用!GN117)</f>
        <v/>
      </c>
      <c r="K131" s="38" t="str">
        <f>IF(ＣＳＶ貼付用!GP117="","",ＣＳＶ貼付用!GP117)</f>
        <v/>
      </c>
      <c r="L131" s="45" t="s">
        <v>30</v>
      </c>
      <c r="M131" s="55" t="str">
        <f>IF(ＣＳＶ貼付用!AT117="","",ＣＳＶ貼付用!AT117)</f>
        <v/>
      </c>
      <c r="N131" s="38" t="str">
        <f>IF(ＣＳＶ貼付用!AV117="","",ＣＳＶ貼付用!AV117)</f>
        <v/>
      </c>
      <c r="O131" s="38" t="str">
        <f>IF(ＣＳＶ貼付用!AX117="","",ＣＳＶ貼付用!AX117)</f>
        <v/>
      </c>
      <c r="P131" s="40" t="str">
        <f>IF(ＣＳＶ貼付用!FE117="","",ＣＳＶ貼付用!FE117)</f>
        <v/>
      </c>
      <c r="Q131" s="41" t="str">
        <f>IF(林齢計算用!A117="","",林齢計算用!A117)</f>
        <v/>
      </c>
      <c r="R131" s="41" t="str">
        <f t="shared" si="148"/>
        <v/>
      </c>
      <c r="S131" s="56" t="str">
        <f>IF(ＣＳＶ貼付用!EG117="","",ＣＳＶ貼付用!EG117*10)</f>
        <v/>
      </c>
      <c r="T131" s="23" t="str">
        <f>IF(O131="スギ",INDEX(データ!$C$7:$E$26,MATCH(R131,データ!$B$7:$B$26),MATCH(P131,データ!$C$6:$E$6)),IF(O131="ヒノキ",INDEX(データ!$C$32:$E$51,MATCH(R131,データ!$B$32:$B$51),MATCH(P131,データ!$C$31:$E$31)),IF(O131="マツ",INDEX(データ!#REF!,MATCH(R131,データ!#REF!),MATCH(P131,データ!#REF!)),IF(O131="ザツ",INDEX(データ!#REF!,MATCH(R131,データ!#REF!),MATCH(P131,データ!#REF!)),""))))</f>
        <v/>
      </c>
      <c r="U131" s="22" t="str">
        <f t="shared" si="239"/>
        <v/>
      </c>
      <c r="V131" s="21" t="str">
        <f t="shared" si="243"/>
        <v/>
      </c>
      <c r="W131" s="21" t="str">
        <f t="shared" si="240"/>
        <v/>
      </c>
      <c r="X131" s="23" t="str">
        <f>IF(O131="スギ",INDEX(データ!$H$7:$J$26,MATCH(R131,データ!$G$7:$G$26),MATCH(P131,データ!$H$6:$J$6)),IF(O131="ヒノキ",INDEX(データ!$H$32:$J$51,MATCH(R131,データ!$G$32:$G$51),MATCH(P131,データ!$H$31:$J$31)),IF(O131="マツ",INDEX(データ!#REF!,MATCH(R131,データ!#REF!),MATCH(P131,データ!#REF!)),IF(O131="ザツ",INDEX(データ!#REF!,MATCH(R131,データ!#REF!),MATCH(P131,データ!#REF!)),""))))</f>
        <v/>
      </c>
      <c r="Y131" s="22" t="str">
        <f t="shared" si="241"/>
        <v/>
      </c>
      <c r="Z131" s="21" t="str">
        <f t="shared" si="242"/>
        <v/>
      </c>
      <c r="AA131" s="27" t="str">
        <f t="shared" si="149"/>
        <v/>
      </c>
      <c r="AB131" s="24" t="str">
        <f t="shared" si="150"/>
        <v/>
      </c>
      <c r="AC131" s="25" t="str">
        <f t="shared" si="151"/>
        <v>0</v>
      </c>
      <c r="AD131" s="26" t="str">
        <f t="shared" si="152"/>
        <v/>
      </c>
      <c r="AE131" s="26" t="str">
        <f t="shared" si="153"/>
        <v/>
      </c>
      <c r="AF131" s="26" t="str">
        <f t="shared" si="154"/>
        <v/>
      </c>
      <c r="AG131" s="27" t="str">
        <f t="shared" si="155"/>
        <v/>
      </c>
      <c r="AH131" s="26" t="str">
        <f t="shared" si="156"/>
        <v/>
      </c>
      <c r="AI131" s="26" t="str">
        <f t="shared" si="157"/>
        <v/>
      </c>
      <c r="AJ131" s="45" t="s">
        <v>30</v>
      </c>
      <c r="AK131" s="55" t="str">
        <f>IF(ＣＳＶ貼付用!BI117="","",ＣＳＶ貼付用!BI117)</f>
        <v/>
      </c>
      <c r="AL131" s="38" t="str">
        <f>IF(ＣＳＶ貼付用!BK117="","",ＣＳＶ貼付用!BK117)</f>
        <v/>
      </c>
      <c r="AM131" s="38" t="str">
        <f>IF(ＣＳＶ貼付用!BM117="","",ＣＳＶ貼付用!BM117)</f>
        <v/>
      </c>
      <c r="AN131" s="40" t="str">
        <f t="shared" si="158"/>
        <v/>
      </c>
      <c r="AO131" s="41" t="str">
        <f>IF(林齢計算用!B117="","",林齢計算用!B117)</f>
        <v/>
      </c>
      <c r="AP131" s="41" t="str">
        <f t="shared" si="159"/>
        <v/>
      </c>
      <c r="AQ131" s="41" t="str">
        <f t="shared" si="160"/>
        <v/>
      </c>
      <c r="AR131" s="23" t="str">
        <f>IF(AM131="スギ",INDEX(データ!$C$7:$E$26,MATCH(AP131,データ!$B$7:$B$26),MATCH(AN131,データ!$C$6:$E$6)),IF(AM131="ヒノキ",INDEX(データ!$C$32:$E$51,MATCH(AP131,データ!$B$32:$B$51),MATCH(AN131,データ!$C$31:$E$31)),IF(AM131="マツ",INDEX(データ!#REF!,MATCH(AP131,データ!#REF!),MATCH(AN131,データ!#REF!)),IF(AM131="ザツ",INDEX(データ!#REF!,MATCH(AP131,データ!#REF!),MATCH(AN131,データ!#REF!)),""))))</f>
        <v/>
      </c>
      <c r="AS131" s="22" t="str">
        <f t="shared" si="143"/>
        <v/>
      </c>
      <c r="AT131" s="21" t="str">
        <f t="shared" si="161"/>
        <v/>
      </c>
      <c r="AU131" s="21" t="str">
        <f t="shared" si="162"/>
        <v/>
      </c>
      <c r="AV131" s="24" t="str">
        <f>IF(AM131="スギ",INDEX(データ!$H$7:$J$26,MATCH(AP131,データ!$G$7:$G$26),MATCH(AN131,データ!$H$6:$J$6)),IF(AM131="ヒノキ",INDEX(データ!$H$32:$J$51,MATCH(AP131,データ!$G$32:$G$51),MATCH(AN131,データ!$H$31:$J$31)),IF(AM131="マツ",INDEX(データ!#REF!,MATCH(AP131,データ!#REF!),MATCH(AN131,データ!#REF!)),IF(AM131="ザツ",INDEX(データ!#REF!,MATCH(AP131,データ!#REF!),MATCH(AN131,データ!#REF!)),""))))</f>
        <v/>
      </c>
      <c r="AW131" s="22" t="str">
        <f t="shared" si="163"/>
        <v/>
      </c>
      <c r="AX131" s="21" t="str">
        <f t="shared" si="164"/>
        <v/>
      </c>
      <c r="AY131" s="27" t="str">
        <f t="shared" si="165"/>
        <v/>
      </c>
      <c r="AZ131" s="24" t="str">
        <f t="shared" si="166"/>
        <v/>
      </c>
      <c r="BA131" s="25" t="str">
        <f t="shared" si="167"/>
        <v>0</v>
      </c>
      <c r="BB131" s="26" t="str">
        <f t="shared" si="168"/>
        <v/>
      </c>
      <c r="BC131" s="26" t="str">
        <f t="shared" si="169"/>
        <v/>
      </c>
      <c r="BD131" s="26" t="str">
        <f t="shared" si="170"/>
        <v/>
      </c>
      <c r="BE131" s="27" t="str">
        <f t="shared" si="171"/>
        <v/>
      </c>
      <c r="BF131" s="26" t="str">
        <f t="shared" si="172"/>
        <v/>
      </c>
      <c r="BG131" s="26" t="str">
        <f t="shared" si="173"/>
        <v/>
      </c>
      <c r="BH131" s="45" t="s">
        <v>30</v>
      </c>
      <c r="BI131" s="55" t="str">
        <f>IF(ＣＳＶ貼付用!BX117="","",ＣＳＶ貼付用!BX117)</f>
        <v/>
      </c>
      <c r="BJ131" s="38" t="str">
        <f>IF(ＣＳＶ貼付用!BZ117="","",ＣＳＶ貼付用!BZ117)</f>
        <v/>
      </c>
      <c r="BK131" s="38" t="str">
        <f>IF(ＣＳＶ貼付用!CB117="","",ＣＳＶ貼付用!CB117)</f>
        <v/>
      </c>
      <c r="BL131" s="40" t="str">
        <f t="shared" si="174"/>
        <v/>
      </c>
      <c r="BM131" s="41" t="str">
        <f>IF(林齢計算用!C117="","",林齢計算用!C117)</f>
        <v/>
      </c>
      <c r="BN131" s="41" t="str">
        <f t="shared" si="175"/>
        <v/>
      </c>
      <c r="BO131" s="41" t="str">
        <f t="shared" si="176"/>
        <v/>
      </c>
      <c r="BP131" s="23" t="str">
        <f>IF(BK131="スギ",INDEX(データ!$C$7:$E$26,MATCH(BN131,データ!$B$7:$B$26),MATCH(BL131,データ!$C$6:$E$6)),IF(BK131="ヒノキ",INDEX(データ!$C$32:$E$51,MATCH(BN131,データ!$B$32:$B$51),MATCH(BL131,データ!$C$31:$E$31)),IF(BK131="マツ",INDEX(データ!#REF!,MATCH(BN131,データ!#REF!),MATCH(BL131,データ!#REF!)),IF(BK131="ザツ",INDEX(データ!#REF!,MATCH(BN131,データ!#REF!),MATCH(BL131,データ!#REF!)),""))))</f>
        <v/>
      </c>
      <c r="BQ131" s="22" t="str">
        <f t="shared" si="144"/>
        <v/>
      </c>
      <c r="BR131" s="21" t="str">
        <f t="shared" si="177"/>
        <v/>
      </c>
      <c r="BS131" s="21" t="str">
        <f t="shared" si="178"/>
        <v/>
      </c>
      <c r="BT131" s="24" t="str">
        <f>IF(BK131="スギ",INDEX(データ!$H$7:$J$26,MATCH(BN131,データ!$G$7:$G$26),MATCH(BL131,データ!$H$6:$J$6)),IF(BK131="ヒノキ",INDEX(データ!$H$32:$J$51,MATCH(BN131,データ!$G$32:$G$51),MATCH(BL131,データ!$H$31:$J$31)),IF(BK131="マツ",INDEX(データ!#REF!,MATCH(BN131,データ!#REF!),MATCH(BL131,データ!#REF!)),IF(BK131="ザツ",INDEX(データ!#REF!,MATCH(BN131,データ!#REF!),MATCH(BL131,データ!#REF!)),""))))</f>
        <v/>
      </c>
      <c r="BU131" s="22" t="str">
        <f t="shared" si="179"/>
        <v/>
      </c>
      <c r="BV131" s="21" t="str">
        <f t="shared" si="180"/>
        <v/>
      </c>
      <c r="BW131" s="27" t="str">
        <f t="shared" si="181"/>
        <v/>
      </c>
      <c r="BX131" s="24" t="str">
        <f t="shared" si="182"/>
        <v/>
      </c>
      <c r="BY131" s="25" t="str">
        <f t="shared" si="183"/>
        <v>0</v>
      </c>
      <c r="BZ131" s="26" t="str">
        <f t="shared" si="184"/>
        <v/>
      </c>
      <c r="CA131" s="26" t="str">
        <f t="shared" si="185"/>
        <v/>
      </c>
      <c r="CB131" s="26" t="str">
        <f t="shared" si="186"/>
        <v/>
      </c>
      <c r="CC131" s="27" t="str">
        <f t="shared" si="187"/>
        <v/>
      </c>
      <c r="CD131" s="26" t="str">
        <f t="shared" si="188"/>
        <v/>
      </c>
      <c r="CE131" s="26" t="str">
        <f t="shared" si="189"/>
        <v/>
      </c>
      <c r="CF131" s="45" t="s">
        <v>30</v>
      </c>
      <c r="CG131" s="55" t="str">
        <f>IF(ＣＳＶ貼付用!CM117="","",ＣＳＶ貼付用!CM117)</f>
        <v/>
      </c>
      <c r="CH131" s="38" t="str">
        <f>IF(ＣＳＶ貼付用!CO117="","",ＣＳＶ貼付用!CO117)</f>
        <v/>
      </c>
      <c r="CI131" s="38" t="str">
        <f>IF(ＣＳＶ貼付用!CQ117="","",ＣＳＶ貼付用!CQ117)</f>
        <v/>
      </c>
      <c r="CJ131" s="40" t="str">
        <f t="shared" si="190"/>
        <v/>
      </c>
      <c r="CK131" s="41" t="str">
        <f>IF(林齢計算用!D117="","",林齢計算用!D117)</f>
        <v/>
      </c>
      <c r="CL131" s="41" t="str">
        <f t="shared" si="191"/>
        <v/>
      </c>
      <c r="CM131" s="41" t="str">
        <f t="shared" si="192"/>
        <v/>
      </c>
      <c r="CN131" s="23" t="str">
        <f>IF(CI131="スギ",INDEX(データ!$C$7:$E$26,MATCH(CL131,データ!$B$7:$B$26),MATCH(CJ131,データ!$C$6:$E$6)),IF(CI131="ヒノキ",INDEX(データ!$C$32:$E$51,MATCH(CL131,データ!$B$32:$B$51),MATCH(CJ131,データ!$C$31:$E$31)),IF(CI131="マツ",INDEX(データ!#REF!,MATCH(CL131,データ!#REF!),MATCH(CJ131,データ!#REF!)),IF(CI131="ザツ",INDEX(データ!#REF!,MATCH(CL131,データ!#REF!),MATCH(CJ131,データ!#REF!)),""))))</f>
        <v/>
      </c>
      <c r="CO131" s="22" t="str">
        <f t="shared" si="145"/>
        <v/>
      </c>
      <c r="CP131" s="21" t="str">
        <f t="shared" si="193"/>
        <v/>
      </c>
      <c r="CQ131" s="21" t="str">
        <f t="shared" si="194"/>
        <v/>
      </c>
      <c r="CR131" s="24" t="str">
        <f>IF(CI131="スギ",INDEX(データ!$H$7:$J$26,MATCH(CL131,データ!$G$7:$G$26),MATCH(CJ131,データ!$H$6:$J$6)),IF(CI131="ヒノキ",INDEX(データ!$H$32:$J$51,MATCH(CL131,データ!$G$32:$G$51),MATCH(CJ131,データ!$H$31:$J$31)),IF(CI131="マツ",INDEX(データ!#REF!,MATCH(CL131,データ!#REF!),MATCH(CJ131,データ!#REF!)),IF(CI131="ザツ",INDEX(データ!#REF!,MATCH(CL131,データ!#REF!),MATCH(CJ131,データ!#REF!)),""))))</f>
        <v/>
      </c>
      <c r="CS131" s="22" t="str">
        <f t="shared" si="195"/>
        <v/>
      </c>
      <c r="CT131" s="21" t="str">
        <f t="shared" si="196"/>
        <v/>
      </c>
      <c r="CU131" s="27" t="str">
        <f t="shared" si="197"/>
        <v/>
      </c>
      <c r="CV131" s="24" t="str">
        <f t="shared" si="198"/>
        <v/>
      </c>
      <c r="CW131" s="25" t="str">
        <f t="shared" si="199"/>
        <v>0</v>
      </c>
      <c r="CX131" s="26" t="str">
        <f t="shared" si="200"/>
        <v/>
      </c>
      <c r="CY131" s="26" t="str">
        <f t="shared" si="201"/>
        <v/>
      </c>
      <c r="CZ131" s="26" t="str">
        <f t="shared" si="202"/>
        <v/>
      </c>
      <c r="DA131" s="27" t="str">
        <f t="shared" si="203"/>
        <v/>
      </c>
      <c r="DB131" s="26" t="str">
        <f t="shared" si="204"/>
        <v/>
      </c>
      <c r="DC131" s="26" t="str">
        <f t="shared" si="205"/>
        <v/>
      </c>
      <c r="DD131" s="45" t="s">
        <v>30</v>
      </c>
      <c r="DE131" s="55" t="str">
        <f>IF(ＣＳＶ貼付用!DB117="","",ＣＳＶ貼付用!DB117)</f>
        <v/>
      </c>
      <c r="DF131" s="38" t="str">
        <f>IF(ＣＳＶ貼付用!DD117="","",ＣＳＶ貼付用!DD117)</f>
        <v/>
      </c>
      <c r="DG131" s="38" t="str">
        <f>IF(ＣＳＶ貼付用!DF117="","",ＣＳＶ貼付用!DF117)</f>
        <v/>
      </c>
      <c r="DH131" s="40" t="str">
        <f t="shared" si="206"/>
        <v/>
      </c>
      <c r="DI131" s="41" t="str">
        <f>IF(林齢計算用!E117="","",林齢計算用!E117)</f>
        <v/>
      </c>
      <c r="DJ131" s="41" t="str">
        <f t="shared" si="207"/>
        <v/>
      </c>
      <c r="DK131" s="41" t="str">
        <f t="shared" si="208"/>
        <v/>
      </c>
      <c r="DL131" s="23" t="str">
        <f>IF(DG131="スギ",INDEX(データ!$C$7:$E$26,MATCH(DJ131,データ!$B$7:$B$26),MATCH(DH131,データ!$C$6:$E$6)),IF(DG131="ヒノキ",INDEX(データ!$C$32:$E$51,MATCH(DJ131,データ!$B$32:$B$51),MATCH(DH131,データ!$C$31:$E$31)),IF(DG131="マツ",INDEX(データ!#REF!,MATCH(DJ131,データ!#REF!),MATCH(DH131,データ!#REF!)),IF(DG131="ザツ",INDEX(データ!#REF!,MATCH(DJ131,データ!#REF!),MATCH(DH131,データ!#REF!)),""))))</f>
        <v/>
      </c>
      <c r="DM131" s="22" t="str">
        <f t="shared" si="146"/>
        <v/>
      </c>
      <c r="DN131" s="21" t="str">
        <f t="shared" si="209"/>
        <v/>
      </c>
      <c r="DO131" s="21" t="str">
        <f t="shared" si="210"/>
        <v/>
      </c>
      <c r="DP131" s="24" t="str">
        <f>IF(DG131="スギ",INDEX(データ!$H$7:$J$26,MATCH(DJ131,データ!$G$7:$G$26),MATCH(DH131,データ!$H$6:$J$6)),IF(DG131="ヒノキ",INDEX(データ!$H$32:$J$51,MATCH(DJ131,データ!$G$32:$G$51),MATCH(DH131,データ!$H$31:$J$31)),IF(DG131="マツ",INDEX(データ!#REF!,MATCH(DJ131,データ!#REF!),MATCH(DH131,データ!#REF!)),IF(DG131="ザツ",INDEX(データ!#REF!,MATCH(DJ131,データ!#REF!),MATCH(DH131,データ!#REF!)),""))))</f>
        <v/>
      </c>
      <c r="DQ131" s="22" t="str">
        <f t="shared" si="211"/>
        <v/>
      </c>
      <c r="DR131" s="21" t="str">
        <f t="shared" si="212"/>
        <v/>
      </c>
      <c r="DS131" s="27" t="str">
        <f t="shared" si="213"/>
        <v/>
      </c>
      <c r="DT131" s="24" t="str">
        <f t="shared" si="214"/>
        <v/>
      </c>
      <c r="DU131" s="25" t="str">
        <f t="shared" si="215"/>
        <v>0</v>
      </c>
      <c r="DV131" s="26" t="str">
        <f t="shared" si="216"/>
        <v/>
      </c>
      <c r="DW131" s="26" t="str">
        <f t="shared" si="217"/>
        <v/>
      </c>
      <c r="DX131" s="26" t="str">
        <f t="shared" si="218"/>
        <v/>
      </c>
      <c r="DY131" s="27" t="str">
        <f t="shared" si="219"/>
        <v/>
      </c>
      <c r="DZ131" s="26" t="str">
        <f t="shared" si="220"/>
        <v/>
      </c>
      <c r="EA131" s="26" t="str">
        <f t="shared" si="221"/>
        <v/>
      </c>
      <c r="EB131" s="45" t="s">
        <v>30</v>
      </c>
      <c r="EC131" s="55" t="str">
        <f>IF(ＣＳＶ貼付用!DQ117="","",ＣＳＶ貼付用!DQ117)</f>
        <v/>
      </c>
      <c r="ED131" s="38" t="str">
        <f>IF(ＣＳＶ貼付用!DS117="","",ＣＳＶ貼付用!DS117)</f>
        <v/>
      </c>
      <c r="EE131" s="38" t="str">
        <f>IF(ＣＳＶ貼付用!DU117="","",ＣＳＶ貼付用!DU117)</f>
        <v/>
      </c>
      <c r="EF131" s="40" t="str">
        <f t="shared" si="222"/>
        <v/>
      </c>
      <c r="EG131" s="41" t="str">
        <f>IF(林齢計算用!F117="","",林齢計算用!F117)</f>
        <v/>
      </c>
      <c r="EH131" s="41" t="str">
        <f t="shared" si="223"/>
        <v/>
      </c>
      <c r="EI131" s="41" t="str">
        <f t="shared" si="224"/>
        <v/>
      </c>
      <c r="EJ131" s="23" t="str">
        <f>IF(EE131="スギ",INDEX(データ!$C$7:$E$26,MATCH(EH131,データ!$B$7:$B$26),MATCH(EF131,データ!$C$6:$E$6)),IF(EE131="ヒノキ",INDEX(データ!$C$32:$E$51,MATCH(EH131,データ!$B$32:$B$51),MATCH(EF131,データ!$C$31:$E$31)),IF(EE131="マツ",INDEX(データ!#REF!,MATCH(EH131,データ!#REF!),MATCH(EF131,データ!#REF!)),IF(EE131="ザツ",INDEX(データ!#REF!,MATCH(EH131,データ!#REF!),MATCH(EF131,データ!#REF!)),""))))</f>
        <v/>
      </c>
      <c r="EK131" s="22" t="str">
        <f t="shared" si="147"/>
        <v/>
      </c>
      <c r="EL131" s="21" t="str">
        <f t="shared" si="225"/>
        <v/>
      </c>
      <c r="EM131" s="21" t="str">
        <f t="shared" si="226"/>
        <v/>
      </c>
      <c r="EN131" s="24" t="str">
        <f>IF(EE131="スギ",INDEX(データ!$H$7:$J$26,MATCH(EH131,データ!$G$7:$G$26),MATCH(EF131,データ!$H$6:$J$6)),IF(EE131="ヒノキ",INDEX(データ!$H$32:$J$51,MATCH(EH131,データ!$G$32:$G$51),MATCH(EF131,データ!$H$31:$J$31)),IF(EE131="マツ",INDEX(データ!#REF!,MATCH(EH131,データ!#REF!),MATCH(EF131,データ!#REF!)),IF(EE131="ザツ",INDEX(データ!#REF!,MATCH(EH131,データ!#REF!),MATCH(EF131,データ!#REF!)),""))))</f>
        <v/>
      </c>
      <c r="EO131" s="22" t="str">
        <f t="shared" si="227"/>
        <v/>
      </c>
      <c r="EP131" s="21" t="str">
        <f t="shared" si="228"/>
        <v/>
      </c>
      <c r="EQ131" s="27" t="str">
        <f t="shared" si="229"/>
        <v/>
      </c>
      <c r="ER131" s="24" t="str">
        <f t="shared" si="230"/>
        <v/>
      </c>
      <c r="ES131" s="25" t="str">
        <f t="shared" si="231"/>
        <v>0</v>
      </c>
      <c r="ET131" s="26" t="str">
        <f t="shared" si="232"/>
        <v/>
      </c>
      <c r="EU131" s="26" t="str">
        <f t="shared" si="233"/>
        <v/>
      </c>
      <c r="EV131" s="26" t="str">
        <f t="shared" si="234"/>
        <v/>
      </c>
      <c r="EW131" s="27" t="str">
        <f t="shared" si="235"/>
        <v/>
      </c>
      <c r="EX131" s="26" t="str">
        <f t="shared" si="236"/>
        <v/>
      </c>
      <c r="EY131" s="26" t="str">
        <f t="shared" si="237"/>
        <v/>
      </c>
      <c r="EZ131" s="26">
        <f t="shared" si="238"/>
        <v>0</v>
      </c>
      <c r="FA131" s="43"/>
    </row>
    <row r="132" spans="1:157" ht="15.95" customHeight="1" x14ac:dyDescent="0.15">
      <c r="A132" s="21"/>
      <c r="B132" s="36" t="str">
        <f>IF(ＣＳＶ貼付用!G118="","",ＣＳＶ貼付用!G118)</f>
        <v/>
      </c>
      <c r="C132" s="36" t="str">
        <f>IF(ＣＳＶ貼付用!I118="","",ＣＳＶ貼付用!I118)</f>
        <v/>
      </c>
      <c r="D132" s="36" t="str">
        <f>IF(ＣＳＶ貼付用!J118="","",ＣＳＶ貼付用!J118)</f>
        <v/>
      </c>
      <c r="E132" s="36" t="str">
        <f>IF(ＣＳＶ貼付用!F118="","",ＣＳＶ貼付用!F118)</f>
        <v/>
      </c>
      <c r="F132" s="38" t="str">
        <f>IF(ＣＳＶ貼付用!T118="","",ＣＳＶ貼付用!T118)</f>
        <v/>
      </c>
      <c r="G132" s="38"/>
      <c r="H132" s="38" t="str">
        <f>IF(ＣＳＶ貼付用!GJ118="","",ＣＳＶ貼付用!GJ118)</f>
        <v/>
      </c>
      <c r="I132" s="38" t="str">
        <f>IF(ＣＳＶ貼付用!GL118="","",ＣＳＶ貼付用!GL118)</f>
        <v/>
      </c>
      <c r="J132" s="38" t="str">
        <f>IF(ＣＳＶ貼付用!GN118="","",ＣＳＶ貼付用!GN118)</f>
        <v/>
      </c>
      <c r="K132" s="38" t="str">
        <f>IF(ＣＳＶ貼付用!GP118="","",ＣＳＶ貼付用!GP118)</f>
        <v/>
      </c>
      <c r="L132" s="45" t="s">
        <v>30</v>
      </c>
      <c r="M132" s="55" t="str">
        <f>IF(ＣＳＶ貼付用!AT118="","",ＣＳＶ貼付用!AT118)</f>
        <v/>
      </c>
      <c r="N132" s="38" t="str">
        <f>IF(ＣＳＶ貼付用!AV118="","",ＣＳＶ貼付用!AV118)</f>
        <v/>
      </c>
      <c r="O132" s="38" t="str">
        <f>IF(ＣＳＶ貼付用!AX118="","",ＣＳＶ貼付用!AX118)</f>
        <v/>
      </c>
      <c r="P132" s="40" t="str">
        <f>IF(ＣＳＶ貼付用!FE118="","",ＣＳＶ貼付用!FE118)</f>
        <v/>
      </c>
      <c r="Q132" s="41" t="str">
        <f>IF(林齢計算用!A118="","",林齢計算用!A118)</f>
        <v/>
      </c>
      <c r="R132" s="41" t="str">
        <f t="shared" si="148"/>
        <v/>
      </c>
      <c r="S132" s="56" t="str">
        <f>IF(ＣＳＶ貼付用!EG118="","",ＣＳＶ貼付用!EG118*10)</f>
        <v/>
      </c>
      <c r="T132" s="23" t="str">
        <f>IF(O132="スギ",INDEX(データ!$C$7:$E$26,MATCH(R132,データ!$B$7:$B$26),MATCH(P132,データ!$C$6:$E$6)),IF(O132="ヒノキ",INDEX(データ!$C$32:$E$51,MATCH(R132,データ!$B$32:$B$51),MATCH(P132,データ!$C$31:$E$31)),IF(O132="マツ",INDEX(データ!#REF!,MATCH(R132,データ!#REF!),MATCH(P132,データ!#REF!)),IF(O132="ザツ",INDEX(データ!#REF!,MATCH(R132,データ!#REF!),MATCH(P132,データ!#REF!)),""))))</f>
        <v/>
      </c>
      <c r="U132" s="22" t="str">
        <f t="shared" si="239"/>
        <v/>
      </c>
      <c r="V132" s="21" t="str">
        <f t="shared" si="243"/>
        <v/>
      </c>
      <c r="W132" s="21" t="str">
        <f t="shared" si="240"/>
        <v/>
      </c>
      <c r="X132" s="23" t="str">
        <f>IF(O132="スギ",INDEX(データ!$H$7:$J$26,MATCH(R132,データ!$G$7:$G$26),MATCH(P132,データ!$H$6:$J$6)),IF(O132="ヒノキ",INDEX(データ!$H$32:$J$51,MATCH(R132,データ!$G$32:$G$51),MATCH(P132,データ!$H$31:$J$31)),IF(O132="マツ",INDEX(データ!#REF!,MATCH(R132,データ!#REF!),MATCH(P132,データ!#REF!)),IF(O132="ザツ",INDEX(データ!#REF!,MATCH(R132,データ!#REF!),MATCH(P132,データ!#REF!)),""))))</f>
        <v/>
      </c>
      <c r="Y132" s="22" t="str">
        <f t="shared" si="241"/>
        <v/>
      </c>
      <c r="Z132" s="21" t="str">
        <f t="shared" si="242"/>
        <v/>
      </c>
      <c r="AA132" s="27" t="str">
        <f t="shared" si="149"/>
        <v/>
      </c>
      <c r="AB132" s="24" t="str">
        <f t="shared" si="150"/>
        <v/>
      </c>
      <c r="AC132" s="25" t="str">
        <f t="shared" si="151"/>
        <v>0</v>
      </c>
      <c r="AD132" s="26" t="str">
        <f t="shared" si="152"/>
        <v/>
      </c>
      <c r="AE132" s="26" t="str">
        <f t="shared" si="153"/>
        <v/>
      </c>
      <c r="AF132" s="26" t="str">
        <f t="shared" si="154"/>
        <v/>
      </c>
      <c r="AG132" s="27" t="str">
        <f t="shared" si="155"/>
        <v/>
      </c>
      <c r="AH132" s="26" t="str">
        <f t="shared" si="156"/>
        <v/>
      </c>
      <c r="AI132" s="26" t="str">
        <f t="shared" si="157"/>
        <v/>
      </c>
      <c r="AJ132" s="45" t="s">
        <v>30</v>
      </c>
      <c r="AK132" s="55" t="str">
        <f>IF(ＣＳＶ貼付用!BI118="","",ＣＳＶ貼付用!BI118)</f>
        <v/>
      </c>
      <c r="AL132" s="38" t="str">
        <f>IF(ＣＳＶ貼付用!BK118="","",ＣＳＶ貼付用!BK118)</f>
        <v/>
      </c>
      <c r="AM132" s="38" t="str">
        <f>IF(ＣＳＶ貼付用!BM118="","",ＣＳＶ貼付用!BM118)</f>
        <v/>
      </c>
      <c r="AN132" s="40" t="str">
        <f t="shared" si="158"/>
        <v/>
      </c>
      <c r="AO132" s="41" t="str">
        <f>IF(林齢計算用!B118="","",林齢計算用!B118)</f>
        <v/>
      </c>
      <c r="AP132" s="41" t="str">
        <f t="shared" si="159"/>
        <v/>
      </c>
      <c r="AQ132" s="41" t="str">
        <f t="shared" si="160"/>
        <v/>
      </c>
      <c r="AR132" s="23" t="str">
        <f>IF(AM132="スギ",INDEX(データ!$C$7:$E$26,MATCH(AP132,データ!$B$7:$B$26),MATCH(AN132,データ!$C$6:$E$6)),IF(AM132="ヒノキ",INDEX(データ!$C$32:$E$51,MATCH(AP132,データ!$B$32:$B$51),MATCH(AN132,データ!$C$31:$E$31)),IF(AM132="マツ",INDEX(データ!#REF!,MATCH(AP132,データ!#REF!),MATCH(AN132,データ!#REF!)),IF(AM132="ザツ",INDEX(データ!#REF!,MATCH(AP132,データ!#REF!),MATCH(AN132,データ!#REF!)),""))))</f>
        <v/>
      </c>
      <c r="AS132" s="22" t="str">
        <f t="shared" si="143"/>
        <v/>
      </c>
      <c r="AT132" s="21" t="str">
        <f t="shared" si="161"/>
        <v/>
      </c>
      <c r="AU132" s="21" t="str">
        <f t="shared" si="162"/>
        <v/>
      </c>
      <c r="AV132" s="24" t="str">
        <f>IF(AM132="スギ",INDEX(データ!$H$7:$J$26,MATCH(AP132,データ!$G$7:$G$26),MATCH(AN132,データ!$H$6:$J$6)),IF(AM132="ヒノキ",INDEX(データ!$H$32:$J$51,MATCH(AP132,データ!$G$32:$G$51),MATCH(AN132,データ!$H$31:$J$31)),IF(AM132="マツ",INDEX(データ!#REF!,MATCH(AP132,データ!#REF!),MATCH(AN132,データ!#REF!)),IF(AM132="ザツ",INDEX(データ!#REF!,MATCH(AP132,データ!#REF!),MATCH(AN132,データ!#REF!)),""))))</f>
        <v/>
      </c>
      <c r="AW132" s="22" t="str">
        <f t="shared" si="163"/>
        <v/>
      </c>
      <c r="AX132" s="21" t="str">
        <f t="shared" si="164"/>
        <v/>
      </c>
      <c r="AY132" s="27" t="str">
        <f t="shared" si="165"/>
        <v/>
      </c>
      <c r="AZ132" s="24" t="str">
        <f t="shared" si="166"/>
        <v/>
      </c>
      <c r="BA132" s="25" t="str">
        <f t="shared" si="167"/>
        <v>0</v>
      </c>
      <c r="BB132" s="26" t="str">
        <f t="shared" si="168"/>
        <v/>
      </c>
      <c r="BC132" s="26" t="str">
        <f t="shared" si="169"/>
        <v/>
      </c>
      <c r="BD132" s="26" t="str">
        <f t="shared" si="170"/>
        <v/>
      </c>
      <c r="BE132" s="27" t="str">
        <f t="shared" si="171"/>
        <v/>
      </c>
      <c r="BF132" s="26" t="str">
        <f t="shared" si="172"/>
        <v/>
      </c>
      <c r="BG132" s="26" t="str">
        <f t="shared" si="173"/>
        <v/>
      </c>
      <c r="BH132" s="45" t="s">
        <v>30</v>
      </c>
      <c r="BI132" s="55" t="str">
        <f>IF(ＣＳＶ貼付用!BX118="","",ＣＳＶ貼付用!BX118)</f>
        <v/>
      </c>
      <c r="BJ132" s="38" t="str">
        <f>IF(ＣＳＶ貼付用!BZ118="","",ＣＳＶ貼付用!BZ118)</f>
        <v/>
      </c>
      <c r="BK132" s="38" t="str">
        <f>IF(ＣＳＶ貼付用!CB118="","",ＣＳＶ貼付用!CB118)</f>
        <v/>
      </c>
      <c r="BL132" s="40" t="str">
        <f t="shared" si="174"/>
        <v/>
      </c>
      <c r="BM132" s="41" t="str">
        <f>IF(林齢計算用!C118="","",林齢計算用!C118)</f>
        <v/>
      </c>
      <c r="BN132" s="41" t="str">
        <f t="shared" si="175"/>
        <v/>
      </c>
      <c r="BO132" s="41" t="str">
        <f t="shared" si="176"/>
        <v/>
      </c>
      <c r="BP132" s="23" t="str">
        <f>IF(BK132="スギ",INDEX(データ!$C$7:$E$26,MATCH(BN132,データ!$B$7:$B$26),MATCH(BL132,データ!$C$6:$E$6)),IF(BK132="ヒノキ",INDEX(データ!$C$32:$E$51,MATCH(BN132,データ!$B$32:$B$51),MATCH(BL132,データ!$C$31:$E$31)),IF(BK132="マツ",INDEX(データ!#REF!,MATCH(BN132,データ!#REF!),MATCH(BL132,データ!#REF!)),IF(BK132="ザツ",INDEX(データ!#REF!,MATCH(BN132,データ!#REF!),MATCH(BL132,データ!#REF!)),""))))</f>
        <v/>
      </c>
      <c r="BQ132" s="22" t="str">
        <f t="shared" si="144"/>
        <v/>
      </c>
      <c r="BR132" s="21" t="str">
        <f t="shared" si="177"/>
        <v/>
      </c>
      <c r="BS132" s="21" t="str">
        <f t="shared" si="178"/>
        <v/>
      </c>
      <c r="BT132" s="24" t="str">
        <f>IF(BK132="スギ",INDEX(データ!$H$7:$J$26,MATCH(BN132,データ!$G$7:$G$26),MATCH(BL132,データ!$H$6:$J$6)),IF(BK132="ヒノキ",INDEX(データ!$H$32:$J$51,MATCH(BN132,データ!$G$32:$G$51),MATCH(BL132,データ!$H$31:$J$31)),IF(BK132="マツ",INDEX(データ!#REF!,MATCH(BN132,データ!#REF!),MATCH(BL132,データ!#REF!)),IF(BK132="ザツ",INDEX(データ!#REF!,MATCH(BN132,データ!#REF!),MATCH(BL132,データ!#REF!)),""))))</f>
        <v/>
      </c>
      <c r="BU132" s="22" t="str">
        <f t="shared" si="179"/>
        <v/>
      </c>
      <c r="BV132" s="21" t="str">
        <f t="shared" si="180"/>
        <v/>
      </c>
      <c r="BW132" s="27" t="str">
        <f t="shared" si="181"/>
        <v/>
      </c>
      <c r="BX132" s="24" t="str">
        <f t="shared" si="182"/>
        <v/>
      </c>
      <c r="BY132" s="25" t="str">
        <f t="shared" si="183"/>
        <v>0</v>
      </c>
      <c r="BZ132" s="26" t="str">
        <f t="shared" si="184"/>
        <v/>
      </c>
      <c r="CA132" s="26" t="str">
        <f t="shared" si="185"/>
        <v/>
      </c>
      <c r="CB132" s="26" t="str">
        <f t="shared" si="186"/>
        <v/>
      </c>
      <c r="CC132" s="27" t="str">
        <f t="shared" si="187"/>
        <v/>
      </c>
      <c r="CD132" s="26" t="str">
        <f t="shared" si="188"/>
        <v/>
      </c>
      <c r="CE132" s="26" t="str">
        <f t="shared" si="189"/>
        <v/>
      </c>
      <c r="CF132" s="45" t="s">
        <v>30</v>
      </c>
      <c r="CG132" s="55" t="str">
        <f>IF(ＣＳＶ貼付用!CM118="","",ＣＳＶ貼付用!CM118)</f>
        <v/>
      </c>
      <c r="CH132" s="38" t="str">
        <f>IF(ＣＳＶ貼付用!CO118="","",ＣＳＶ貼付用!CO118)</f>
        <v/>
      </c>
      <c r="CI132" s="38" t="str">
        <f>IF(ＣＳＶ貼付用!CQ118="","",ＣＳＶ貼付用!CQ118)</f>
        <v/>
      </c>
      <c r="CJ132" s="40" t="str">
        <f t="shared" si="190"/>
        <v/>
      </c>
      <c r="CK132" s="41" t="str">
        <f>IF(林齢計算用!D118="","",林齢計算用!D118)</f>
        <v/>
      </c>
      <c r="CL132" s="41" t="str">
        <f t="shared" si="191"/>
        <v/>
      </c>
      <c r="CM132" s="41" t="str">
        <f t="shared" si="192"/>
        <v/>
      </c>
      <c r="CN132" s="23" t="str">
        <f>IF(CI132="スギ",INDEX(データ!$C$7:$E$26,MATCH(CL132,データ!$B$7:$B$26),MATCH(CJ132,データ!$C$6:$E$6)),IF(CI132="ヒノキ",INDEX(データ!$C$32:$E$51,MATCH(CL132,データ!$B$32:$B$51),MATCH(CJ132,データ!$C$31:$E$31)),IF(CI132="マツ",INDEX(データ!#REF!,MATCH(CL132,データ!#REF!),MATCH(CJ132,データ!#REF!)),IF(CI132="ザツ",INDEX(データ!#REF!,MATCH(CL132,データ!#REF!),MATCH(CJ132,データ!#REF!)),""))))</f>
        <v/>
      </c>
      <c r="CO132" s="22" t="str">
        <f t="shared" si="145"/>
        <v/>
      </c>
      <c r="CP132" s="21" t="str">
        <f t="shared" si="193"/>
        <v/>
      </c>
      <c r="CQ132" s="21" t="str">
        <f t="shared" si="194"/>
        <v/>
      </c>
      <c r="CR132" s="24" t="str">
        <f>IF(CI132="スギ",INDEX(データ!$H$7:$J$26,MATCH(CL132,データ!$G$7:$G$26),MATCH(CJ132,データ!$H$6:$J$6)),IF(CI132="ヒノキ",INDEX(データ!$H$32:$J$51,MATCH(CL132,データ!$G$32:$G$51),MATCH(CJ132,データ!$H$31:$J$31)),IF(CI132="マツ",INDEX(データ!#REF!,MATCH(CL132,データ!#REF!),MATCH(CJ132,データ!#REF!)),IF(CI132="ザツ",INDEX(データ!#REF!,MATCH(CL132,データ!#REF!),MATCH(CJ132,データ!#REF!)),""))))</f>
        <v/>
      </c>
      <c r="CS132" s="22" t="str">
        <f t="shared" si="195"/>
        <v/>
      </c>
      <c r="CT132" s="21" t="str">
        <f t="shared" si="196"/>
        <v/>
      </c>
      <c r="CU132" s="27" t="str">
        <f t="shared" si="197"/>
        <v/>
      </c>
      <c r="CV132" s="24" t="str">
        <f t="shared" si="198"/>
        <v/>
      </c>
      <c r="CW132" s="25" t="str">
        <f t="shared" si="199"/>
        <v>0</v>
      </c>
      <c r="CX132" s="26" t="str">
        <f t="shared" si="200"/>
        <v/>
      </c>
      <c r="CY132" s="26" t="str">
        <f t="shared" si="201"/>
        <v/>
      </c>
      <c r="CZ132" s="26" t="str">
        <f t="shared" si="202"/>
        <v/>
      </c>
      <c r="DA132" s="27" t="str">
        <f t="shared" si="203"/>
        <v/>
      </c>
      <c r="DB132" s="26" t="str">
        <f t="shared" si="204"/>
        <v/>
      </c>
      <c r="DC132" s="26" t="str">
        <f t="shared" si="205"/>
        <v/>
      </c>
      <c r="DD132" s="45" t="s">
        <v>30</v>
      </c>
      <c r="DE132" s="55" t="str">
        <f>IF(ＣＳＶ貼付用!DB118="","",ＣＳＶ貼付用!DB118)</f>
        <v/>
      </c>
      <c r="DF132" s="38" t="str">
        <f>IF(ＣＳＶ貼付用!DD118="","",ＣＳＶ貼付用!DD118)</f>
        <v/>
      </c>
      <c r="DG132" s="38" t="str">
        <f>IF(ＣＳＶ貼付用!DF118="","",ＣＳＶ貼付用!DF118)</f>
        <v/>
      </c>
      <c r="DH132" s="40" t="str">
        <f t="shared" si="206"/>
        <v/>
      </c>
      <c r="DI132" s="41" t="str">
        <f>IF(林齢計算用!E118="","",林齢計算用!E118)</f>
        <v/>
      </c>
      <c r="DJ132" s="41" t="str">
        <f t="shared" si="207"/>
        <v/>
      </c>
      <c r="DK132" s="41" t="str">
        <f t="shared" si="208"/>
        <v/>
      </c>
      <c r="DL132" s="23" t="str">
        <f>IF(DG132="スギ",INDEX(データ!$C$7:$E$26,MATCH(DJ132,データ!$B$7:$B$26),MATCH(DH132,データ!$C$6:$E$6)),IF(DG132="ヒノキ",INDEX(データ!$C$32:$E$51,MATCH(DJ132,データ!$B$32:$B$51),MATCH(DH132,データ!$C$31:$E$31)),IF(DG132="マツ",INDEX(データ!#REF!,MATCH(DJ132,データ!#REF!),MATCH(DH132,データ!#REF!)),IF(DG132="ザツ",INDEX(データ!#REF!,MATCH(DJ132,データ!#REF!),MATCH(DH132,データ!#REF!)),""))))</f>
        <v/>
      </c>
      <c r="DM132" s="22" t="str">
        <f t="shared" si="146"/>
        <v/>
      </c>
      <c r="DN132" s="21" t="str">
        <f t="shared" si="209"/>
        <v/>
      </c>
      <c r="DO132" s="21" t="str">
        <f t="shared" si="210"/>
        <v/>
      </c>
      <c r="DP132" s="24" t="str">
        <f>IF(DG132="スギ",INDEX(データ!$H$7:$J$26,MATCH(DJ132,データ!$G$7:$G$26),MATCH(DH132,データ!$H$6:$J$6)),IF(DG132="ヒノキ",INDEX(データ!$H$32:$J$51,MATCH(DJ132,データ!$G$32:$G$51),MATCH(DH132,データ!$H$31:$J$31)),IF(DG132="マツ",INDEX(データ!#REF!,MATCH(DJ132,データ!#REF!),MATCH(DH132,データ!#REF!)),IF(DG132="ザツ",INDEX(データ!#REF!,MATCH(DJ132,データ!#REF!),MATCH(DH132,データ!#REF!)),""))))</f>
        <v/>
      </c>
      <c r="DQ132" s="22" t="str">
        <f t="shared" si="211"/>
        <v/>
      </c>
      <c r="DR132" s="21" t="str">
        <f t="shared" si="212"/>
        <v/>
      </c>
      <c r="DS132" s="27" t="str">
        <f t="shared" si="213"/>
        <v/>
      </c>
      <c r="DT132" s="24" t="str">
        <f t="shared" si="214"/>
        <v/>
      </c>
      <c r="DU132" s="25" t="str">
        <f t="shared" si="215"/>
        <v>0</v>
      </c>
      <c r="DV132" s="26" t="str">
        <f t="shared" si="216"/>
        <v/>
      </c>
      <c r="DW132" s="26" t="str">
        <f t="shared" si="217"/>
        <v/>
      </c>
      <c r="DX132" s="26" t="str">
        <f t="shared" si="218"/>
        <v/>
      </c>
      <c r="DY132" s="27" t="str">
        <f t="shared" si="219"/>
        <v/>
      </c>
      <c r="DZ132" s="26" t="str">
        <f t="shared" si="220"/>
        <v/>
      </c>
      <c r="EA132" s="26" t="str">
        <f t="shared" si="221"/>
        <v/>
      </c>
      <c r="EB132" s="45" t="s">
        <v>30</v>
      </c>
      <c r="EC132" s="55" t="str">
        <f>IF(ＣＳＶ貼付用!DQ118="","",ＣＳＶ貼付用!DQ118)</f>
        <v/>
      </c>
      <c r="ED132" s="38" t="str">
        <f>IF(ＣＳＶ貼付用!DS118="","",ＣＳＶ貼付用!DS118)</f>
        <v/>
      </c>
      <c r="EE132" s="38" t="str">
        <f>IF(ＣＳＶ貼付用!DU118="","",ＣＳＶ貼付用!DU118)</f>
        <v/>
      </c>
      <c r="EF132" s="40" t="str">
        <f t="shared" si="222"/>
        <v/>
      </c>
      <c r="EG132" s="41" t="str">
        <f>IF(林齢計算用!F118="","",林齢計算用!F118)</f>
        <v/>
      </c>
      <c r="EH132" s="41" t="str">
        <f t="shared" si="223"/>
        <v/>
      </c>
      <c r="EI132" s="41" t="str">
        <f t="shared" si="224"/>
        <v/>
      </c>
      <c r="EJ132" s="23" t="str">
        <f>IF(EE132="スギ",INDEX(データ!$C$7:$E$26,MATCH(EH132,データ!$B$7:$B$26),MATCH(EF132,データ!$C$6:$E$6)),IF(EE132="ヒノキ",INDEX(データ!$C$32:$E$51,MATCH(EH132,データ!$B$32:$B$51),MATCH(EF132,データ!$C$31:$E$31)),IF(EE132="マツ",INDEX(データ!#REF!,MATCH(EH132,データ!#REF!),MATCH(EF132,データ!#REF!)),IF(EE132="ザツ",INDEX(データ!#REF!,MATCH(EH132,データ!#REF!),MATCH(EF132,データ!#REF!)),""))))</f>
        <v/>
      </c>
      <c r="EK132" s="22" t="str">
        <f t="shared" si="147"/>
        <v/>
      </c>
      <c r="EL132" s="21" t="str">
        <f t="shared" si="225"/>
        <v/>
      </c>
      <c r="EM132" s="21" t="str">
        <f t="shared" si="226"/>
        <v/>
      </c>
      <c r="EN132" s="24" t="str">
        <f>IF(EE132="スギ",INDEX(データ!$H$7:$J$26,MATCH(EH132,データ!$G$7:$G$26),MATCH(EF132,データ!$H$6:$J$6)),IF(EE132="ヒノキ",INDEX(データ!$H$32:$J$51,MATCH(EH132,データ!$G$32:$G$51),MATCH(EF132,データ!$H$31:$J$31)),IF(EE132="マツ",INDEX(データ!#REF!,MATCH(EH132,データ!#REF!),MATCH(EF132,データ!#REF!)),IF(EE132="ザツ",INDEX(データ!#REF!,MATCH(EH132,データ!#REF!),MATCH(EF132,データ!#REF!)),""))))</f>
        <v/>
      </c>
      <c r="EO132" s="22" t="str">
        <f t="shared" si="227"/>
        <v/>
      </c>
      <c r="EP132" s="21" t="str">
        <f t="shared" si="228"/>
        <v/>
      </c>
      <c r="EQ132" s="27" t="str">
        <f t="shared" si="229"/>
        <v/>
      </c>
      <c r="ER132" s="24" t="str">
        <f t="shared" si="230"/>
        <v/>
      </c>
      <c r="ES132" s="25" t="str">
        <f t="shared" si="231"/>
        <v>0</v>
      </c>
      <c r="ET132" s="26" t="str">
        <f t="shared" si="232"/>
        <v/>
      </c>
      <c r="EU132" s="26" t="str">
        <f t="shared" si="233"/>
        <v/>
      </c>
      <c r="EV132" s="26" t="str">
        <f t="shared" si="234"/>
        <v/>
      </c>
      <c r="EW132" s="27" t="str">
        <f t="shared" si="235"/>
        <v/>
      </c>
      <c r="EX132" s="26" t="str">
        <f t="shared" si="236"/>
        <v/>
      </c>
      <c r="EY132" s="26" t="str">
        <f t="shared" si="237"/>
        <v/>
      </c>
      <c r="EZ132" s="26">
        <f t="shared" si="238"/>
        <v>0</v>
      </c>
      <c r="FA132" s="43"/>
    </row>
    <row r="133" spans="1:157" ht="15.95" customHeight="1" x14ac:dyDescent="0.15">
      <c r="A133" s="21"/>
      <c r="B133" s="36" t="str">
        <f>IF(ＣＳＶ貼付用!G119="","",ＣＳＶ貼付用!G119)</f>
        <v/>
      </c>
      <c r="C133" s="36" t="str">
        <f>IF(ＣＳＶ貼付用!I119="","",ＣＳＶ貼付用!I119)</f>
        <v/>
      </c>
      <c r="D133" s="36" t="str">
        <f>IF(ＣＳＶ貼付用!J119="","",ＣＳＶ貼付用!J119)</f>
        <v/>
      </c>
      <c r="E133" s="36" t="str">
        <f>IF(ＣＳＶ貼付用!F119="","",ＣＳＶ貼付用!F119)</f>
        <v/>
      </c>
      <c r="F133" s="38" t="str">
        <f>IF(ＣＳＶ貼付用!T119="","",ＣＳＶ貼付用!T119)</f>
        <v/>
      </c>
      <c r="G133" s="38"/>
      <c r="H133" s="38" t="str">
        <f>IF(ＣＳＶ貼付用!GJ119="","",ＣＳＶ貼付用!GJ119)</f>
        <v/>
      </c>
      <c r="I133" s="38" t="str">
        <f>IF(ＣＳＶ貼付用!GL119="","",ＣＳＶ貼付用!GL119)</f>
        <v/>
      </c>
      <c r="J133" s="38" t="str">
        <f>IF(ＣＳＶ貼付用!GN119="","",ＣＳＶ貼付用!GN119)</f>
        <v/>
      </c>
      <c r="K133" s="38" t="str">
        <f>IF(ＣＳＶ貼付用!GP119="","",ＣＳＶ貼付用!GP119)</f>
        <v/>
      </c>
      <c r="L133" s="45" t="s">
        <v>30</v>
      </c>
      <c r="M133" s="55" t="str">
        <f>IF(ＣＳＶ貼付用!AT119="","",ＣＳＶ貼付用!AT119)</f>
        <v/>
      </c>
      <c r="N133" s="38" t="str">
        <f>IF(ＣＳＶ貼付用!AV119="","",ＣＳＶ貼付用!AV119)</f>
        <v/>
      </c>
      <c r="O133" s="38" t="str">
        <f>IF(ＣＳＶ貼付用!AX119="","",ＣＳＶ貼付用!AX119)</f>
        <v/>
      </c>
      <c r="P133" s="40" t="str">
        <f>IF(ＣＳＶ貼付用!FE119="","",ＣＳＶ貼付用!FE119)</f>
        <v/>
      </c>
      <c r="Q133" s="41" t="str">
        <f>IF(林齢計算用!A119="","",林齢計算用!A119)</f>
        <v/>
      </c>
      <c r="R133" s="41" t="str">
        <f t="shared" si="148"/>
        <v/>
      </c>
      <c r="S133" s="56" t="str">
        <f>IF(ＣＳＶ貼付用!EG119="","",ＣＳＶ貼付用!EG119*10)</f>
        <v/>
      </c>
      <c r="T133" s="23" t="str">
        <f>IF(O133="スギ",INDEX(データ!$C$7:$E$26,MATCH(R133,データ!$B$7:$B$26),MATCH(P133,データ!$C$6:$E$6)),IF(O133="ヒノキ",INDEX(データ!$C$32:$E$51,MATCH(R133,データ!$B$32:$B$51),MATCH(P133,データ!$C$31:$E$31)),IF(O133="マツ",INDEX(データ!#REF!,MATCH(R133,データ!#REF!),MATCH(P133,データ!#REF!)),IF(O133="ザツ",INDEX(データ!#REF!,MATCH(R133,データ!#REF!),MATCH(P133,データ!#REF!)),""))))</f>
        <v/>
      </c>
      <c r="U133" s="22" t="str">
        <f t="shared" si="239"/>
        <v/>
      </c>
      <c r="V133" s="21" t="str">
        <f t="shared" si="243"/>
        <v/>
      </c>
      <c r="W133" s="21" t="str">
        <f t="shared" si="240"/>
        <v/>
      </c>
      <c r="X133" s="23" t="str">
        <f>IF(O133="スギ",INDEX(データ!$H$7:$J$26,MATCH(R133,データ!$G$7:$G$26),MATCH(P133,データ!$H$6:$J$6)),IF(O133="ヒノキ",INDEX(データ!$H$32:$J$51,MATCH(R133,データ!$G$32:$G$51),MATCH(P133,データ!$H$31:$J$31)),IF(O133="マツ",INDEX(データ!#REF!,MATCH(R133,データ!#REF!),MATCH(P133,データ!#REF!)),IF(O133="ザツ",INDEX(データ!#REF!,MATCH(R133,データ!#REF!),MATCH(P133,データ!#REF!)),""))))</f>
        <v/>
      </c>
      <c r="Y133" s="22" t="str">
        <f t="shared" si="241"/>
        <v/>
      </c>
      <c r="Z133" s="21" t="str">
        <f t="shared" si="242"/>
        <v/>
      </c>
      <c r="AA133" s="27" t="str">
        <f t="shared" si="149"/>
        <v/>
      </c>
      <c r="AB133" s="24" t="str">
        <f t="shared" si="150"/>
        <v/>
      </c>
      <c r="AC133" s="25" t="str">
        <f t="shared" si="151"/>
        <v>0</v>
      </c>
      <c r="AD133" s="26" t="str">
        <f t="shared" si="152"/>
        <v/>
      </c>
      <c r="AE133" s="26" t="str">
        <f t="shared" si="153"/>
        <v/>
      </c>
      <c r="AF133" s="26" t="str">
        <f t="shared" si="154"/>
        <v/>
      </c>
      <c r="AG133" s="27" t="str">
        <f t="shared" si="155"/>
        <v/>
      </c>
      <c r="AH133" s="26" t="str">
        <f t="shared" si="156"/>
        <v/>
      </c>
      <c r="AI133" s="26" t="str">
        <f t="shared" si="157"/>
        <v/>
      </c>
      <c r="AJ133" s="45" t="s">
        <v>30</v>
      </c>
      <c r="AK133" s="55" t="str">
        <f>IF(ＣＳＶ貼付用!BI119="","",ＣＳＶ貼付用!BI119)</f>
        <v/>
      </c>
      <c r="AL133" s="38" t="str">
        <f>IF(ＣＳＶ貼付用!BK119="","",ＣＳＶ貼付用!BK119)</f>
        <v/>
      </c>
      <c r="AM133" s="38" t="str">
        <f>IF(ＣＳＶ貼付用!BM119="","",ＣＳＶ貼付用!BM119)</f>
        <v/>
      </c>
      <c r="AN133" s="40" t="str">
        <f t="shared" si="158"/>
        <v/>
      </c>
      <c r="AO133" s="41" t="str">
        <f>IF(林齢計算用!B119="","",林齢計算用!B119)</f>
        <v/>
      </c>
      <c r="AP133" s="41" t="str">
        <f t="shared" si="159"/>
        <v/>
      </c>
      <c r="AQ133" s="41" t="str">
        <f t="shared" si="160"/>
        <v/>
      </c>
      <c r="AR133" s="23" t="str">
        <f>IF(AM133="スギ",INDEX(データ!$C$7:$E$26,MATCH(AP133,データ!$B$7:$B$26),MATCH(AN133,データ!$C$6:$E$6)),IF(AM133="ヒノキ",INDEX(データ!$C$32:$E$51,MATCH(AP133,データ!$B$32:$B$51),MATCH(AN133,データ!$C$31:$E$31)),IF(AM133="マツ",INDEX(データ!#REF!,MATCH(AP133,データ!#REF!),MATCH(AN133,データ!#REF!)),IF(AM133="ザツ",INDEX(データ!#REF!,MATCH(AP133,データ!#REF!),MATCH(AN133,データ!#REF!)),""))))</f>
        <v/>
      </c>
      <c r="AS133" s="22" t="str">
        <f t="shared" si="143"/>
        <v/>
      </c>
      <c r="AT133" s="21" t="str">
        <f t="shared" si="161"/>
        <v/>
      </c>
      <c r="AU133" s="21" t="str">
        <f t="shared" si="162"/>
        <v/>
      </c>
      <c r="AV133" s="24" t="str">
        <f>IF(AM133="スギ",INDEX(データ!$H$7:$J$26,MATCH(AP133,データ!$G$7:$G$26),MATCH(AN133,データ!$H$6:$J$6)),IF(AM133="ヒノキ",INDEX(データ!$H$32:$J$51,MATCH(AP133,データ!$G$32:$G$51),MATCH(AN133,データ!$H$31:$J$31)),IF(AM133="マツ",INDEX(データ!#REF!,MATCH(AP133,データ!#REF!),MATCH(AN133,データ!#REF!)),IF(AM133="ザツ",INDEX(データ!#REF!,MATCH(AP133,データ!#REF!),MATCH(AN133,データ!#REF!)),""))))</f>
        <v/>
      </c>
      <c r="AW133" s="22" t="str">
        <f t="shared" si="163"/>
        <v/>
      </c>
      <c r="AX133" s="21" t="str">
        <f t="shared" si="164"/>
        <v/>
      </c>
      <c r="AY133" s="27" t="str">
        <f t="shared" si="165"/>
        <v/>
      </c>
      <c r="AZ133" s="24" t="str">
        <f t="shared" si="166"/>
        <v/>
      </c>
      <c r="BA133" s="25" t="str">
        <f t="shared" si="167"/>
        <v>0</v>
      </c>
      <c r="BB133" s="26" t="str">
        <f t="shared" si="168"/>
        <v/>
      </c>
      <c r="BC133" s="26" t="str">
        <f t="shared" si="169"/>
        <v/>
      </c>
      <c r="BD133" s="26" t="str">
        <f t="shared" si="170"/>
        <v/>
      </c>
      <c r="BE133" s="27" t="str">
        <f t="shared" si="171"/>
        <v/>
      </c>
      <c r="BF133" s="26" t="str">
        <f t="shared" si="172"/>
        <v/>
      </c>
      <c r="BG133" s="26" t="str">
        <f t="shared" si="173"/>
        <v/>
      </c>
      <c r="BH133" s="45" t="s">
        <v>30</v>
      </c>
      <c r="BI133" s="55" t="str">
        <f>IF(ＣＳＶ貼付用!BX119="","",ＣＳＶ貼付用!BX119)</f>
        <v/>
      </c>
      <c r="BJ133" s="38" t="str">
        <f>IF(ＣＳＶ貼付用!BZ119="","",ＣＳＶ貼付用!BZ119)</f>
        <v/>
      </c>
      <c r="BK133" s="38" t="str">
        <f>IF(ＣＳＶ貼付用!CB119="","",ＣＳＶ貼付用!CB119)</f>
        <v/>
      </c>
      <c r="BL133" s="40" t="str">
        <f t="shared" si="174"/>
        <v/>
      </c>
      <c r="BM133" s="41" t="str">
        <f>IF(林齢計算用!C119="","",林齢計算用!C119)</f>
        <v/>
      </c>
      <c r="BN133" s="41" t="str">
        <f t="shared" si="175"/>
        <v/>
      </c>
      <c r="BO133" s="41" t="str">
        <f t="shared" si="176"/>
        <v/>
      </c>
      <c r="BP133" s="23" t="str">
        <f>IF(BK133="スギ",INDEX(データ!$C$7:$E$26,MATCH(BN133,データ!$B$7:$B$26),MATCH(BL133,データ!$C$6:$E$6)),IF(BK133="ヒノキ",INDEX(データ!$C$32:$E$51,MATCH(BN133,データ!$B$32:$B$51),MATCH(BL133,データ!$C$31:$E$31)),IF(BK133="マツ",INDEX(データ!#REF!,MATCH(BN133,データ!#REF!),MATCH(BL133,データ!#REF!)),IF(BK133="ザツ",INDEX(データ!#REF!,MATCH(BN133,データ!#REF!),MATCH(BL133,データ!#REF!)),""))))</f>
        <v/>
      </c>
      <c r="BQ133" s="22" t="str">
        <f t="shared" si="144"/>
        <v/>
      </c>
      <c r="BR133" s="21" t="str">
        <f t="shared" si="177"/>
        <v/>
      </c>
      <c r="BS133" s="21" t="str">
        <f t="shared" si="178"/>
        <v/>
      </c>
      <c r="BT133" s="24" t="str">
        <f>IF(BK133="スギ",INDEX(データ!$H$7:$J$26,MATCH(BN133,データ!$G$7:$G$26),MATCH(BL133,データ!$H$6:$J$6)),IF(BK133="ヒノキ",INDEX(データ!$H$32:$J$51,MATCH(BN133,データ!$G$32:$G$51),MATCH(BL133,データ!$H$31:$J$31)),IF(BK133="マツ",INDEX(データ!#REF!,MATCH(BN133,データ!#REF!),MATCH(BL133,データ!#REF!)),IF(BK133="ザツ",INDEX(データ!#REF!,MATCH(BN133,データ!#REF!),MATCH(BL133,データ!#REF!)),""))))</f>
        <v/>
      </c>
      <c r="BU133" s="22" t="str">
        <f t="shared" si="179"/>
        <v/>
      </c>
      <c r="BV133" s="21" t="str">
        <f t="shared" si="180"/>
        <v/>
      </c>
      <c r="BW133" s="27" t="str">
        <f t="shared" si="181"/>
        <v/>
      </c>
      <c r="BX133" s="24" t="str">
        <f t="shared" si="182"/>
        <v/>
      </c>
      <c r="BY133" s="25" t="str">
        <f t="shared" si="183"/>
        <v>0</v>
      </c>
      <c r="BZ133" s="26" t="str">
        <f t="shared" si="184"/>
        <v/>
      </c>
      <c r="CA133" s="26" t="str">
        <f t="shared" si="185"/>
        <v/>
      </c>
      <c r="CB133" s="26" t="str">
        <f t="shared" si="186"/>
        <v/>
      </c>
      <c r="CC133" s="27" t="str">
        <f t="shared" si="187"/>
        <v/>
      </c>
      <c r="CD133" s="26" t="str">
        <f t="shared" si="188"/>
        <v/>
      </c>
      <c r="CE133" s="26" t="str">
        <f t="shared" si="189"/>
        <v/>
      </c>
      <c r="CF133" s="45" t="s">
        <v>30</v>
      </c>
      <c r="CG133" s="55" t="str">
        <f>IF(ＣＳＶ貼付用!CM119="","",ＣＳＶ貼付用!CM119)</f>
        <v/>
      </c>
      <c r="CH133" s="38" t="str">
        <f>IF(ＣＳＶ貼付用!CO119="","",ＣＳＶ貼付用!CO119)</f>
        <v/>
      </c>
      <c r="CI133" s="38" t="str">
        <f>IF(ＣＳＶ貼付用!CQ119="","",ＣＳＶ貼付用!CQ119)</f>
        <v/>
      </c>
      <c r="CJ133" s="40" t="str">
        <f t="shared" si="190"/>
        <v/>
      </c>
      <c r="CK133" s="41" t="str">
        <f>IF(林齢計算用!D119="","",林齢計算用!D119)</f>
        <v/>
      </c>
      <c r="CL133" s="41" t="str">
        <f t="shared" si="191"/>
        <v/>
      </c>
      <c r="CM133" s="41" t="str">
        <f t="shared" si="192"/>
        <v/>
      </c>
      <c r="CN133" s="23" t="str">
        <f>IF(CI133="スギ",INDEX(データ!$C$7:$E$26,MATCH(CL133,データ!$B$7:$B$26),MATCH(CJ133,データ!$C$6:$E$6)),IF(CI133="ヒノキ",INDEX(データ!$C$32:$E$51,MATCH(CL133,データ!$B$32:$B$51),MATCH(CJ133,データ!$C$31:$E$31)),IF(CI133="マツ",INDEX(データ!#REF!,MATCH(CL133,データ!#REF!),MATCH(CJ133,データ!#REF!)),IF(CI133="ザツ",INDEX(データ!#REF!,MATCH(CL133,データ!#REF!),MATCH(CJ133,データ!#REF!)),""))))</f>
        <v/>
      </c>
      <c r="CO133" s="22" t="str">
        <f t="shared" si="145"/>
        <v/>
      </c>
      <c r="CP133" s="21" t="str">
        <f t="shared" si="193"/>
        <v/>
      </c>
      <c r="CQ133" s="21" t="str">
        <f t="shared" si="194"/>
        <v/>
      </c>
      <c r="CR133" s="24" t="str">
        <f>IF(CI133="スギ",INDEX(データ!$H$7:$J$26,MATCH(CL133,データ!$G$7:$G$26),MATCH(CJ133,データ!$H$6:$J$6)),IF(CI133="ヒノキ",INDEX(データ!$H$32:$J$51,MATCH(CL133,データ!$G$32:$G$51),MATCH(CJ133,データ!$H$31:$J$31)),IF(CI133="マツ",INDEX(データ!#REF!,MATCH(CL133,データ!#REF!),MATCH(CJ133,データ!#REF!)),IF(CI133="ザツ",INDEX(データ!#REF!,MATCH(CL133,データ!#REF!),MATCH(CJ133,データ!#REF!)),""))))</f>
        <v/>
      </c>
      <c r="CS133" s="22" t="str">
        <f t="shared" si="195"/>
        <v/>
      </c>
      <c r="CT133" s="21" t="str">
        <f t="shared" si="196"/>
        <v/>
      </c>
      <c r="CU133" s="27" t="str">
        <f t="shared" si="197"/>
        <v/>
      </c>
      <c r="CV133" s="24" t="str">
        <f t="shared" si="198"/>
        <v/>
      </c>
      <c r="CW133" s="25" t="str">
        <f t="shared" si="199"/>
        <v>0</v>
      </c>
      <c r="CX133" s="26" t="str">
        <f t="shared" si="200"/>
        <v/>
      </c>
      <c r="CY133" s="26" t="str">
        <f t="shared" si="201"/>
        <v/>
      </c>
      <c r="CZ133" s="26" t="str">
        <f t="shared" si="202"/>
        <v/>
      </c>
      <c r="DA133" s="27" t="str">
        <f t="shared" si="203"/>
        <v/>
      </c>
      <c r="DB133" s="26" t="str">
        <f t="shared" si="204"/>
        <v/>
      </c>
      <c r="DC133" s="26" t="str">
        <f t="shared" si="205"/>
        <v/>
      </c>
      <c r="DD133" s="45" t="s">
        <v>30</v>
      </c>
      <c r="DE133" s="55" t="str">
        <f>IF(ＣＳＶ貼付用!DB119="","",ＣＳＶ貼付用!DB119)</f>
        <v/>
      </c>
      <c r="DF133" s="38" t="str">
        <f>IF(ＣＳＶ貼付用!DD119="","",ＣＳＶ貼付用!DD119)</f>
        <v/>
      </c>
      <c r="DG133" s="38" t="str">
        <f>IF(ＣＳＶ貼付用!DF119="","",ＣＳＶ貼付用!DF119)</f>
        <v/>
      </c>
      <c r="DH133" s="40" t="str">
        <f t="shared" si="206"/>
        <v/>
      </c>
      <c r="DI133" s="41" t="str">
        <f>IF(林齢計算用!E119="","",林齢計算用!E119)</f>
        <v/>
      </c>
      <c r="DJ133" s="41" t="str">
        <f t="shared" si="207"/>
        <v/>
      </c>
      <c r="DK133" s="41" t="str">
        <f t="shared" si="208"/>
        <v/>
      </c>
      <c r="DL133" s="23" t="str">
        <f>IF(DG133="スギ",INDEX(データ!$C$7:$E$26,MATCH(DJ133,データ!$B$7:$B$26),MATCH(DH133,データ!$C$6:$E$6)),IF(DG133="ヒノキ",INDEX(データ!$C$32:$E$51,MATCH(DJ133,データ!$B$32:$B$51),MATCH(DH133,データ!$C$31:$E$31)),IF(DG133="マツ",INDEX(データ!#REF!,MATCH(DJ133,データ!#REF!),MATCH(DH133,データ!#REF!)),IF(DG133="ザツ",INDEX(データ!#REF!,MATCH(DJ133,データ!#REF!),MATCH(DH133,データ!#REF!)),""))))</f>
        <v/>
      </c>
      <c r="DM133" s="22" t="str">
        <f t="shared" si="146"/>
        <v/>
      </c>
      <c r="DN133" s="21" t="str">
        <f t="shared" si="209"/>
        <v/>
      </c>
      <c r="DO133" s="21" t="str">
        <f t="shared" si="210"/>
        <v/>
      </c>
      <c r="DP133" s="24" t="str">
        <f>IF(DG133="スギ",INDEX(データ!$H$7:$J$26,MATCH(DJ133,データ!$G$7:$G$26),MATCH(DH133,データ!$H$6:$J$6)),IF(DG133="ヒノキ",INDEX(データ!$H$32:$J$51,MATCH(DJ133,データ!$G$32:$G$51),MATCH(DH133,データ!$H$31:$J$31)),IF(DG133="マツ",INDEX(データ!#REF!,MATCH(DJ133,データ!#REF!),MATCH(DH133,データ!#REF!)),IF(DG133="ザツ",INDEX(データ!#REF!,MATCH(DJ133,データ!#REF!),MATCH(DH133,データ!#REF!)),""))))</f>
        <v/>
      </c>
      <c r="DQ133" s="22" t="str">
        <f t="shared" si="211"/>
        <v/>
      </c>
      <c r="DR133" s="21" t="str">
        <f t="shared" si="212"/>
        <v/>
      </c>
      <c r="DS133" s="27" t="str">
        <f t="shared" si="213"/>
        <v/>
      </c>
      <c r="DT133" s="24" t="str">
        <f t="shared" si="214"/>
        <v/>
      </c>
      <c r="DU133" s="25" t="str">
        <f t="shared" si="215"/>
        <v>0</v>
      </c>
      <c r="DV133" s="26" t="str">
        <f t="shared" si="216"/>
        <v/>
      </c>
      <c r="DW133" s="26" t="str">
        <f t="shared" si="217"/>
        <v/>
      </c>
      <c r="DX133" s="26" t="str">
        <f t="shared" si="218"/>
        <v/>
      </c>
      <c r="DY133" s="27" t="str">
        <f t="shared" si="219"/>
        <v/>
      </c>
      <c r="DZ133" s="26" t="str">
        <f t="shared" si="220"/>
        <v/>
      </c>
      <c r="EA133" s="26" t="str">
        <f t="shared" si="221"/>
        <v/>
      </c>
      <c r="EB133" s="45" t="s">
        <v>30</v>
      </c>
      <c r="EC133" s="55" t="str">
        <f>IF(ＣＳＶ貼付用!DQ119="","",ＣＳＶ貼付用!DQ119)</f>
        <v/>
      </c>
      <c r="ED133" s="38" t="str">
        <f>IF(ＣＳＶ貼付用!DS119="","",ＣＳＶ貼付用!DS119)</f>
        <v/>
      </c>
      <c r="EE133" s="38" t="str">
        <f>IF(ＣＳＶ貼付用!DU119="","",ＣＳＶ貼付用!DU119)</f>
        <v/>
      </c>
      <c r="EF133" s="40" t="str">
        <f t="shared" si="222"/>
        <v/>
      </c>
      <c r="EG133" s="41" t="str">
        <f>IF(林齢計算用!F119="","",林齢計算用!F119)</f>
        <v/>
      </c>
      <c r="EH133" s="41" t="str">
        <f t="shared" si="223"/>
        <v/>
      </c>
      <c r="EI133" s="41" t="str">
        <f t="shared" si="224"/>
        <v/>
      </c>
      <c r="EJ133" s="23" t="str">
        <f>IF(EE133="スギ",INDEX(データ!$C$7:$E$26,MATCH(EH133,データ!$B$7:$B$26),MATCH(EF133,データ!$C$6:$E$6)),IF(EE133="ヒノキ",INDEX(データ!$C$32:$E$51,MATCH(EH133,データ!$B$32:$B$51),MATCH(EF133,データ!$C$31:$E$31)),IF(EE133="マツ",INDEX(データ!#REF!,MATCH(EH133,データ!#REF!),MATCH(EF133,データ!#REF!)),IF(EE133="ザツ",INDEX(データ!#REF!,MATCH(EH133,データ!#REF!),MATCH(EF133,データ!#REF!)),""))))</f>
        <v/>
      </c>
      <c r="EK133" s="22" t="str">
        <f t="shared" si="147"/>
        <v/>
      </c>
      <c r="EL133" s="21" t="str">
        <f t="shared" si="225"/>
        <v/>
      </c>
      <c r="EM133" s="21" t="str">
        <f t="shared" si="226"/>
        <v/>
      </c>
      <c r="EN133" s="24" t="str">
        <f>IF(EE133="スギ",INDEX(データ!$H$7:$J$26,MATCH(EH133,データ!$G$7:$G$26),MATCH(EF133,データ!$H$6:$J$6)),IF(EE133="ヒノキ",INDEX(データ!$H$32:$J$51,MATCH(EH133,データ!$G$32:$G$51),MATCH(EF133,データ!$H$31:$J$31)),IF(EE133="マツ",INDEX(データ!#REF!,MATCH(EH133,データ!#REF!),MATCH(EF133,データ!#REF!)),IF(EE133="ザツ",INDEX(データ!#REF!,MATCH(EH133,データ!#REF!),MATCH(EF133,データ!#REF!)),""))))</f>
        <v/>
      </c>
      <c r="EO133" s="22" t="str">
        <f t="shared" si="227"/>
        <v/>
      </c>
      <c r="EP133" s="21" t="str">
        <f t="shared" si="228"/>
        <v/>
      </c>
      <c r="EQ133" s="27" t="str">
        <f t="shared" si="229"/>
        <v/>
      </c>
      <c r="ER133" s="24" t="str">
        <f t="shared" si="230"/>
        <v/>
      </c>
      <c r="ES133" s="25" t="str">
        <f t="shared" si="231"/>
        <v>0</v>
      </c>
      <c r="ET133" s="26" t="str">
        <f t="shared" si="232"/>
        <v/>
      </c>
      <c r="EU133" s="26" t="str">
        <f t="shared" si="233"/>
        <v/>
      </c>
      <c r="EV133" s="26" t="str">
        <f t="shared" si="234"/>
        <v/>
      </c>
      <c r="EW133" s="27" t="str">
        <f t="shared" si="235"/>
        <v/>
      </c>
      <c r="EX133" s="26" t="str">
        <f t="shared" si="236"/>
        <v/>
      </c>
      <c r="EY133" s="26" t="str">
        <f t="shared" si="237"/>
        <v/>
      </c>
      <c r="EZ133" s="26">
        <f t="shared" si="238"/>
        <v>0</v>
      </c>
      <c r="FA133" s="43"/>
    </row>
    <row r="134" spans="1:157" ht="15.95" customHeight="1" x14ac:dyDescent="0.15">
      <c r="A134" s="21"/>
      <c r="B134" s="36" t="str">
        <f>IF(ＣＳＶ貼付用!G120="","",ＣＳＶ貼付用!G120)</f>
        <v/>
      </c>
      <c r="C134" s="36" t="str">
        <f>IF(ＣＳＶ貼付用!I120="","",ＣＳＶ貼付用!I120)</f>
        <v/>
      </c>
      <c r="D134" s="36" t="str">
        <f>IF(ＣＳＶ貼付用!J120="","",ＣＳＶ貼付用!J120)</f>
        <v/>
      </c>
      <c r="E134" s="36" t="str">
        <f>IF(ＣＳＶ貼付用!F120="","",ＣＳＶ貼付用!F120)</f>
        <v/>
      </c>
      <c r="F134" s="38" t="str">
        <f>IF(ＣＳＶ貼付用!T120="","",ＣＳＶ貼付用!T120)</f>
        <v/>
      </c>
      <c r="G134" s="38"/>
      <c r="H134" s="38" t="str">
        <f>IF(ＣＳＶ貼付用!GJ120="","",ＣＳＶ貼付用!GJ120)</f>
        <v/>
      </c>
      <c r="I134" s="38" t="str">
        <f>IF(ＣＳＶ貼付用!GL120="","",ＣＳＶ貼付用!GL120)</f>
        <v/>
      </c>
      <c r="J134" s="38" t="str">
        <f>IF(ＣＳＶ貼付用!GN120="","",ＣＳＶ貼付用!GN120)</f>
        <v/>
      </c>
      <c r="K134" s="38" t="str">
        <f>IF(ＣＳＶ貼付用!GP120="","",ＣＳＶ貼付用!GP120)</f>
        <v/>
      </c>
      <c r="L134" s="45" t="s">
        <v>30</v>
      </c>
      <c r="M134" s="55" t="str">
        <f>IF(ＣＳＶ貼付用!AT120="","",ＣＳＶ貼付用!AT120)</f>
        <v/>
      </c>
      <c r="N134" s="38" t="str">
        <f>IF(ＣＳＶ貼付用!AV120="","",ＣＳＶ貼付用!AV120)</f>
        <v/>
      </c>
      <c r="O134" s="38" t="str">
        <f>IF(ＣＳＶ貼付用!AX120="","",ＣＳＶ貼付用!AX120)</f>
        <v/>
      </c>
      <c r="P134" s="40" t="str">
        <f>IF(ＣＳＶ貼付用!FE120="","",ＣＳＶ貼付用!FE120)</f>
        <v/>
      </c>
      <c r="Q134" s="41" t="str">
        <f>IF(林齢計算用!A120="","",林齢計算用!A120)</f>
        <v/>
      </c>
      <c r="R134" s="41" t="str">
        <f t="shared" si="148"/>
        <v/>
      </c>
      <c r="S134" s="56" t="str">
        <f>IF(ＣＳＶ貼付用!EG120="","",ＣＳＶ貼付用!EG120*10)</f>
        <v/>
      </c>
      <c r="T134" s="23" t="str">
        <f>IF(O134="スギ",INDEX(データ!$C$7:$E$26,MATCH(R134,データ!$B$7:$B$26),MATCH(P134,データ!$C$6:$E$6)),IF(O134="ヒノキ",INDEX(データ!$C$32:$E$51,MATCH(R134,データ!$B$32:$B$51),MATCH(P134,データ!$C$31:$E$31)),IF(O134="マツ",INDEX(データ!#REF!,MATCH(R134,データ!#REF!),MATCH(P134,データ!#REF!)),IF(O134="ザツ",INDEX(データ!#REF!,MATCH(R134,データ!#REF!),MATCH(P134,データ!#REF!)),""))))</f>
        <v/>
      </c>
      <c r="U134" s="22" t="str">
        <f t="shared" si="239"/>
        <v/>
      </c>
      <c r="V134" s="21" t="str">
        <f t="shared" si="243"/>
        <v/>
      </c>
      <c r="W134" s="21" t="str">
        <f t="shared" si="240"/>
        <v/>
      </c>
      <c r="X134" s="23" t="str">
        <f>IF(O134="スギ",INDEX(データ!$H$7:$J$26,MATCH(R134,データ!$G$7:$G$26),MATCH(P134,データ!$H$6:$J$6)),IF(O134="ヒノキ",INDEX(データ!$H$32:$J$51,MATCH(R134,データ!$G$32:$G$51),MATCH(P134,データ!$H$31:$J$31)),IF(O134="マツ",INDEX(データ!#REF!,MATCH(R134,データ!#REF!),MATCH(P134,データ!#REF!)),IF(O134="ザツ",INDEX(データ!#REF!,MATCH(R134,データ!#REF!),MATCH(P134,データ!#REF!)),""))))</f>
        <v/>
      </c>
      <c r="Y134" s="22" t="str">
        <f t="shared" si="241"/>
        <v/>
      </c>
      <c r="Z134" s="21" t="str">
        <f t="shared" si="242"/>
        <v/>
      </c>
      <c r="AA134" s="27" t="str">
        <f t="shared" si="149"/>
        <v/>
      </c>
      <c r="AB134" s="24" t="str">
        <f t="shared" si="150"/>
        <v/>
      </c>
      <c r="AC134" s="25" t="str">
        <f t="shared" si="151"/>
        <v>0</v>
      </c>
      <c r="AD134" s="26" t="str">
        <f t="shared" si="152"/>
        <v/>
      </c>
      <c r="AE134" s="26" t="str">
        <f t="shared" si="153"/>
        <v/>
      </c>
      <c r="AF134" s="26" t="str">
        <f t="shared" si="154"/>
        <v/>
      </c>
      <c r="AG134" s="27" t="str">
        <f t="shared" si="155"/>
        <v/>
      </c>
      <c r="AH134" s="26" t="str">
        <f t="shared" si="156"/>
        <v/>
      </c>
      <c r="AI134" s="26" t="str">
        <f t="shared" si="157"/>
        <v/>
      </c>
      <c r="AJ134" s="45" t="s">
        <v>30</v>
      </c>
      <c r="AK134" s="55" t="str">
        <f>IF(ＣＳＶ貼付用!BI120="","",ＣＳＶ貼付用!BI120)</f>
        <v/>
      </c>
      <c r="AL134" s="38" t="str">
        <f>IF(ＣＳＶ貼付用!BK120="","",ＣＳＶ貼付用!BK120)</f>
        <v/>
      </c>
      <c r="AM134" s="38" t="str">
        <f>IF(ＣＳＶ貼付用!BM120="","",ＣＳＶ貼付用!BM120)</f>
        <v/>
      </c>
      <c r="AN134" s="40" t="str">
        <f t="shared" si="158"/>
        <v/>
      </c>
      <c r="AO134" s="41" t="str">
        <f>IF(林齢計算用!B120="","",林齢計算用!B120)</f>
        <v/>
      </c>
      <c r="AP134" s="41" t="str">
        <f t="shared" si="159"/>
        <v/>
      </c>
      <c r="AQ134" s="41" t="str">
        <f t="shared" si="160"/>
        <v/>
      </c>
      <c r="AR134" s="23" t="str">
        <f>IF(AM134="スギ",INDEX(データ!$C$7:$E$26,MATCH(AP134,データ!$B$7:$B$26),MATCH(AN134,データ!$C$6:$E$6)),IF(AM134="ヒノキ",INDEX(データ!$C$32:$E$51,MATCH(AP134,データ!$B$32:$B$51),MATCH(AN134,データ!$C$31:$E$31)),IF(AM134="マツ",INDEX(データ!#REF!,MATCH(AP134,データ!#REF!),MATCH(AN134,データ!#REF!)),IF(AM134="ザツ",INDEX(データ!#REF!,MATCH(AP134,データ!#REF!),MATCH(AN134,データ!#REF!)),""))))</f>
        <v/>
      </c>
      <c r="AS134" s="22" t="str">
        <f t="shared" si="143"/>
        <v/>
      </c>
      <c r="AT134" s="21" t="str">
        <f t="shared" si="161"/>
        <v/>
      </c>
      <c r="AU134" s="21" t="str">
        <f t="shared" si="162"/>
        <v/>
      </c>
      <c r="AV134" s="24" t="str">
        <f>IF(AM134="スギ",INDEX(データ!$H$7:$J$26,MATCH(AP134,データ!$G$7:$G$26),MATCH(AN134,データ!$H$6:$J$6)),IF(AM134="ヒノキ",INDEX(データ!$H$32:$J$51,MATCH(AP134,データ!$G$32:$G$51),MATCH(AN134,データ!$H$31:$J$31)),IF(AM134="マツ",INDEX(データ!#REF!,MATCH(AP134,データ!#REF!),MATCH(AN134,データ!#REF!)),IF(AM134="ザツ",INDEX(データ!#REF!,MATCH(AP134,データ!#REF!),MATCH(AN134,データ!#REF!)),""))))</f>
        <v/>
      </c>
      <c r="AW134" s="22" t="str">
        <f t="shared" si="163"/>
        <v/>
      </c>
      <c r="AX134" s="21" t="str">
        <f t="shared" si="164"/>
        <v/>
      </c>
      <c r="AY134" s="27" t="str">
        <f t="shared" si="165"/>
        <v/>
      </c>
      <c r="AZ134" s="24" t="str">
        <f t="shared" si="166"/>
        <v/>
      </c>
      <c r="BA134" s="25" t="str">
        <f t="shared" si="167"/>
        <v>0</v>
      </c>
      <c r="BB134" s="26" t="str">
        <f t="shared" si="168"/>
        <v/>
      </c>
      <c r="BC134" s="26" t="str">
        <f t="shared" si="169"/>
        <v/>
      </c>
      <c r="BD134" s="26" t="str">
        <f t="shared" si="170"/>
        <v/>
      </c>
      <c r="BE134" s="27" t="str">
        <f t="shared" si="171"/>
        <v/>
      </c>
      <c r="BF134" s="26" t="str">
        <f t="shared" si="172"/>
        <v/>
      </c>
      <c r="BG134" s="26" t="str">
        <f t="shared" si="173"/>
        <v/>
      </c>
      <c r="BH134" s="45" t="s">
        <v>30</v>
      </c>
      <c r="BI134" s="55" t="str">
        <f>IF(ＣＳＶ貼付用!BX120="","",ＣＳＶ貼付用!BX120)</f>
        <v/>
      </c>
      <c r="BJ134" s="38" t="str">
        <f>IF(ＣＳＶ貼付用!BZ120="","",ＣＳＶ貼付用!BZ120)</f>
        <v/>
      </c>
      <c r="BK134" s="38" t="str">
        <f>IF(ＣＳＶ貼付用!CB120="","",ＣＳＶ貼付用!CB120)</f>
        <v/>
      </c>
      <c r="BL134" s="40" t="str">
        <f t="shared" si="174"/>
        <v/>
      </c>
      <c r="BM134" s="41" t="str">
        <f>IF(林齢計算用!C120="","",林齢計算用!C120)</f>
        <v/>
      </c>
      <c r="BN134" s="41" t="str">
        <f t="shared" si="175"/>
        <v/>
      </c>
      <c r="BO134" s="41" t="str">
        <f t="shared" si="176"/>
        <v/>
      </c>
      <c r="BP134" s="23" t="str">
        <f>IF(BK134="スギ",INDEX(データ!$C$7:$E$26,MATCH(BN134,データ!$B$7:$B$26),MATCH(BL134,データ!$C$6:$E$6)),IF(BK134="ヒノキ",INDEX(データ!$C$32:$E$51,MATCH(BN134,データ!$B$32:$B$51),MATCH(BL134,データ!$C$31:$E$31)),IF(BK134="マツ",INDEX(データ!#REF!,MATCH(BN134,データ!#REF!),MATCH(BL134,データ!#REF!)),IF(BK134="ザツ",INDEX(データ!#REF!,MATCH(BN134,データ!#REF!),MATCH(BL134,データ!#REF!)),""))))</f>
        <v/>
      </c>
      <c r="BQ134" s="22" t="str">
        <f t="shared" si="144"/>
        <v/>
      </c>
      <c r="BR134" s="21" t="str">
        <f t="shared" si="177"/>
        <v/>
      </c>
      <c r="BS134" s="21" t="str">
        <f t="shared" si="178"/>
        <v/>
      </c>
      <c r="BT134" s="24" t="str">
        <f>IF(BK134="スギ",INDEX(データ!$H$7:$J$26,MATCH(BN134,データ!$G$7:$G$26),MATCH(BL134,データ!$H$6:$J$6)),IF(BK134="ヒノキ",INDEX(データ!$H$32:$J$51,MATCH(BN134,データ!$G$32:$G$51),MATCH(BL134,データ!$H$31:$J$31)),IF(BK134="マツ",INDEX(データ!#REF!,MATCH(BN134,データ!#REF!),MATCH(BL134,データ!#REF!)),IF(BK134="ザツ",INDEX(データ!#REF!,MATCH(BN134,データ!#REF!),MATCH(BL134,データ!#REF!)),""))))</f>
        <v/>
      </c>
      <c r="BU134" s="22" t="str">
        <f t="shared" si="179"/>
        <v/>
      </c>
      <c r="BV134" s="21" t="str">
        <f t="shared" si="180"/>
        <v/>
      </c>
      <c r="BW134" s="27" t="str">
        <f t="shared" si="181"/>
        <v/>
      </c>
      <c r="BX134" s="24" t="str">
        <f t="shared" si="182"/>
        <v/>
      </c>
      <c r="BY134" s="25" t="str">
        <f t="shared" si="183"/>
        <v>0</v>
      </c>
      <c r="BZ134" s="26" t="str">
        <f t="shared" si="184"/>
        <v/>
      </c>
      <c r="CA134" s="26" t="str">
        <f t="shared" si="185"/>
        <v/>
      </c>
      <c r="CB134" s="26" t="str">
        <f t="shared" si="186"/>
        <v/>
      </c>
      <c r="CC134" s="27" t="str">
        <f t="shared" si="187"/>
        <v/>
      </c>
      <c r="CD134" s="26" t="str">
        <f t="shared" si="188"/>
        <v/>
      </c>
      <c r="CE134" s="26" t="str">
        <f t="shared" si="189"/>
        <v/>
      </c>
      <c r="CF134" s="45" t="s">
        <v>30</v>
      </c>
      <c r="CG134" s="55" t="str">
        <f>IF(ＣＳＶ貼付用!CM120="","",ＣＳＶ貼付用!CM120)</f>
        <v/>
      </c>
      <c r="CH134" s="38" t="str">
        <f>IF(ＣＳＶ貼付用!CO120="","",ＣＳＶ貼付用!CO120)</f>
        <v/>
      </c>
      <c r="CI134" s="38" t="str">
        <f>IF(ＣＳＶ貼付用!CQ120="","",ＣＳＶ貼付用!CQ120)</f>
        <v/>
      </c>
      <c r="CJ134" s="40" t="str">
        <f t="shared" si="190"/>
        <v/>
      </c>
      <c r="CK134" s="41" t="str">
        <f>IF(林齢計算用!D120="","",林齢計算用!D120)</f>
        <v/>
      </c>
      <c r="CL134" s="41" t="str">
        <f t="shared" si="191"/>
        <v/>
      </c>
      <c r="CM134" s="41" t="str">
        <f t="shared" si="192"/>
        <v/>
      </c>
      <c r="CN134" s="23" t="str">
        <f>IF(CI134="スギ",INDEX(データ!$C$7:$E$26,MATCH(CL134,データ!$B$7:$B$26),MATCH(CJ134,データ!$C$6:$E$6)),IF(CI134="ヒノキ",INDEX(データ!$C$32:$E$51,MATCH(CL134,データ!$B$32:$B$51),MATCH(CJ134,データ!$C$31:$E$31)),IF(CI134="マツ",INDEX(データ!#REF!,MATCH(CL134,データ!#REF!),MATCH(CJ134,データ!#REF!)),IF(CI134="ザツ",INDEX(データ!#REF!,MATCH(CL134,データ!#REF!),MATCH(CJ134,データ!#REF!)),""))))</f>
        <v/>
      </c>
      <c r="CO134" s="22" t="str">
        <f t="shared" si="145"/>
        <v/>
      </c>
      <c r="CP134" s="21" t="str">
        <f t="shared" si="193"/>
        <v/>
      </c>
      <c r="CQ134" s="21" t="str">
        <f t="shared" si="194"/>
        <v/>
      </c>
      <c r="CR134" s="24" t="str">
        <f>IF(CI134="スギ",INDEX(データ!$H$7:$J$26,MATCH(CL134,データ!$G$7:$G$26),MATCH(CJ134,データ!$H$6:$J$6)),IF(CI134="ヒノキ",INDEX(データ!$H$32:$J$51,MATCH(CL134,データ!$G$32:$G$51),MATCH(CJ134,データ!$H$31:$J$31)),IF(CI134="マツ",INDEX(データ!#REF!,MATCH(CL134,データ!#REF!),MATCH(CJ134,データ!#REF!)),IF(CI134="ザツ",INDEX(データ!#REF!,MATCH(CL134,データ!#REF!),MATCH(CJ134,データ!#REF!)),""))))</f>
        <v/>
      </c>
      <c r="CS134" s="22" t="str">
        <f t="shared" si="195"/>
        <v/>
      </c>
      <c r="CT134" s="21" t="str">
        <f t="shared" si="196"/>
        <v/>
      </c>
      <c r="CU134" s="27" t="str">
        <f t="shared" si="197"/>
        <v/>
      </c>
      <c r="CV134" s="24" t="str">
        <f t="shared" si="198"/>
        <v/>
      </c>
      <c r="CW134" s="25" t="str">
        <f t="shared" si="199"/>
        <v>0</v>
      </c>
      <c r="CX134" s="26" t="str">
        <f t="shared" si="200"/>
        <v/>
      </c>
      <c r="CY134" s="26" t="str">
        <f t="shared" si="201"/>
        <v/>
      </c>
      <c r="CZ134" s="26" t="str">
        <f t="shared" si="202"/>
        <v/>
      </c>
      <c r="DA134" s="27" t="str">
        <f t="shared" si="203"/>
        <v/>
      </c>
      <c r="DB134" s="26" t="str">
        <f t="shared" si="204"/>
        <v/>
      </c>
      <c r="DC134" s="26" t="str">
        <f t="shared" si="205"/>
        <v/>
      </c>
      <c r="DD134" s="45" t="s">
        <v>30</v>
      </c>
      <c r="DE134" s="55" t="str">
        <f>IF(ＣＳＶ貼付用!DB120="","",ＣＳＶ貼付用!DB120)</f>
        <v/>
      </c>
      <c r="DF134" s="38" t="str">
        <f>IF(ＣＳＶ貼付用!DD120="","",ＣＳＶ貼付用!DD120)</f>
        <v/>
      </c>
      <c r="DG134" s="38" t="str">
        <f>IF(ＣＳＶ貼付用!DF120="","",ＣＳＶ貼付用!DF120)</f>
        <v/>
      </c>
      <c r="DH134" s="40" t="str">
        <f t="shared" si="206"/>
        <v/>
      </c>
      <c r="DI134" s="41" t="str">
        <f>IF(林齢計算用!E120="","",林齢計算用!E120)</f>
        <v/>
      </c>
      <c r="DJ134" s="41" t="str">
        <f t="shared" si="207"/>
        <v/>
      </c>
      <c r="DK134" s="41" t="str">
        <f t="shared" si="208"/>
        <v/>
      </c>
      <c r="DL134" s="23" t="str">
        <f>IF(DG134="スギ",INDEX(データ!$C$7:$E$26,MATCH(DJ134,データ!$B$7:$B$26),MATCH(DH134,データ!$C$6:$E$6)),IF(DG134="ヒノキ",INDEX(データ!$C$32:$E$51,MATCH(DJ134,データ!$B$32:$B$51),MATCH(DH134,データ!$C$31:$E$31)),IF(DG134="マツ",INDEX(データ!#REF!,MATCH(DJ134,データ!#REF!),MATCH(DH134,データ!#REF!)),IF(DG134="ザツ",INDEX(データ!#REF!,MATCH(DJ134,データ!#REF!),MATCH(DH134,データ!#REF!)),""))))</f>
        <v/>
      </c>
      <c r="DM134" s="22" t="str">
        <f t="shared" si="146"/>
        <v/>
      </c>
      <c r="DN134" s="21" t="str">
        <f t="shared" si="209"/>
        <v/>
      </c>
      <c r="DO134" s="21" t="str">
        <f t="shared" si="210"/>
        <v/>
      </c>
      <c r="DP134" s="24" t="str">
        <f>IF(DG134="スギ",INDEX(データ!$H$7:$J$26,MATCH(DJ134,データ!$G$7:$G$26),MATCH(DH134,データ!$H$6:$J$6)),IF(DG134="ヒノキ",INDEX(データ!$H$32:$J$51,MATCH(DJ134,データ!$G$32:$G$51),MATCH(DH134,データ!$H$31:$J$31)),IF(DG134="マツ",INDEX(データ!#REF!,MATCH(DJ134,データ!#REF!),MATCH(DH134,データ!#REF!)),IF(DG134="ザツ",INDEX(データ!#REF!,MATCH(DJ134,データ!#REF!),MATCH(DH134,データ!#REF!)),""))))</f>
        <v/>
      </c>
      <c r="DQ134" s="22" t="str">
        <f t="shared" si="211"/>
        <v/>
      </c>
      <c r="DR134" s="21" t="str">
        <f t="shared" si="212"/>
        <v/>
      </c>
      <c r="DS134" s="27" t="str">
        <f t="shared" si="213"/>
        <v/>
      </c>
      <c r="DT134" s="24" t="str">
        <f t="shared" si="214"/>
        <v/>
      </c>
      <c r="DU134" s="25" t="str">
        <f t="shared" si="215"/>
        <v>0</v>
      </c>
      <c r="DV134" s="26" t="str">
        <f t="shared" si="216"/>
        <v/>
      </c>
      <c r="DW134" s="26" t="str">
        <f t="shared" si="217"/>
        <v/>
      </c>
      <c r="DX134" s="26" t="str">
        <f t="shared" si="218"/>
        <v/>
      </c>
      <c r="DY134" s="27" t="str">
        <f t="shared" si="219"/>
        <v/>
      </c>
      <c r="DZ134" s="26" t="str">
        <f t="shared" si="220"/>
        <v/>
      </c>
      <c r="EA134" s="26" t="str">
        <f t="shared" si="221"/>
        <v/>
      </c>
      <c r="EB134" s="45" t="s">
        <v>30</v>
      </c>
      <c r="EC134" s="55" t="str">
        <f>IF(ＣＳＶ貼付用!DQ120="","",ＣＳＶ貼付用!DQ120)</f>
        <v/>
      </c>
      <c r="ED134" s="38" t="str">
        <f>IF(ＣＳＶ貼付用!DS120="","",ＣＳＶ貼付用!DS120)</f>
        <v/>
      </c>
      <c r="EE134" s="38" t="str">
        <f>IF(ＣＳＶ貼付用!DU120="","",ＣＳＶ貼付用!DU120)</f>
        <v/>
      </c>
      <c r="EF134" s="40" t="str">
        <f t="shared" si="222"/>
        <v/>
      </c>
      <c r="EG134" s="41" t="str">
        <f>IF(林齢計算用!F120="","",林齢計算用!F120)</f>
        <v/>
      </c>
      <c r="EH134" s="41" t="str">
        <f t="shared" si="223"/>
        <v/>
      </c>
      <c r="EI134" s="41" t="str">
        <f t="shared" si="224"/>
        <v/>
      </c>
      <c r="EJ134" s="23" t="str">
        <f>IF(EE134="スギ",INDEX(データ!$C$7:$E$26,MATCH(EH134,データ!$B$7:$B$26),MATCH(EF134,データ!$C$6:$E$6)),IF(EE134="ヒノキ",INDEX(データ!$C$32:$E$51,MATCH(EH134,データ!$B$32:$B$51),MATCH(EF134,データ!$C$31:$E$31)),IF(EE134="マツ",INDEX(データ!#REF!,MATCH(EH134,データ!#REF!),MATCH(EF134,データ!#REF!)),IF(EE134="ザツ",INDEX(データ!#REF!,MATCH(EH134,データ!#REF!),MATCH(EF134,データ!#REF!)),""))))</f>
        <v/>
      </c>
      <c r="EK134" s="22" t="str">
        <f t="shared" si="147"/>
        <v/>
      </c>
      <c r="EL134" s="21" t="str">
        <f t="shared" si="225"/>
        <v/>
      </c>
      <c r="EM134" s="21" t="str">
        <f t="shared" si="226"/>
        <v/>
      </c>
      <c r="EN134" s="24" t="str">
        <f>IF(EE134="スギ",INDEX(データ!$H$7:$J$26,MATCH(EH134,データ!$G$7:$G$26),MATCH(EF134,データ!$H$6:$J$6)),IF(EE134="ヒノキ",INDEX(データ!$H$32:$J$51,MATCH(EH134,データ!$G$32:$G$51),MATCH(EF134,データ!$H$31:$J$31)),IF(EE134="マツ",INDEX(データ!#REF!,MATCH(EH134,データ!#REF!),MATCH(EF134,データ!#REF!)),IF(EE134="ザツ",INDEX(データ!#REF!,MATCH(EH134,データ!#REF!),MATCH(EF134,データ!#REF!)),""))))</f>
        <v/>
      </c>
      <c r="EO134" s="22" t="str">
        <f t="shared" si="227"/>
        <v/>
      </c>
      <c r="EP134" s="21" t="str">
        <f t="shared" si="228"/>
        <v/>
      </c>
      <c r="EQ134" s="27" t="str">
        <f t="shared" si="229"/>
        <v/>
      </c>
      <c r="ER134" s="24" t="str">
        <f t="shared" si="230"/>
        <v/>
      </c>
      <c r="ES134" s="25" t="str">
        <f t="shared" si="231"/>
        <v>0</v>
      </c>
      <c r="ET134" s="26" t="str">
        <f t="shared" si="232"/>
        <v/>
      </c>
      <c r="EU134" s="26" t="str">
        <f t="shared" si="233"/>
        <v/>
      </c>
      <c r="EV134" s="26" t="str">
        <f t="shared" si="234"/>
        <v/>
      </c>
      <c r="EW134" s="27" t="str">
        <f t="shared" si="235"/>
        <v/>
      </c>
      <c r="EX134" s="26" t="str">
        <f t="shared" si="236"/>
        <v/>
      </c>
      <c r="EY134" s="26" t="str">
        <f t="shared" si="237"/>
        <v/>
      </c>
      <c r="EZ134" s="26">
        <f t="shared" si="238"/>
        <v>0</v>
      </c>
      <c r="FA134" s="43"/>
    </row>
    <row r="135" spans="1:157" ht="15.95" customHeight="1" x14ac:dyDescent="0.15">
      <c r="A135" s="21"/>
      <c r="B135" s="36" t="str">
        <f>IF(ＣＳＶ貼付用!G121="","",ＣＳＶ貼付用!G121)</f>
        <v/>
      </c>
      <c r="C135" s="36" t="str">
        <f>IF(ＣＳＶ貼付用!I121="","",ＣＳＶ貼付用!I121)</f>
        <v/>
      </c>
      <c r="D135" s="36" t="str">
        <f>IF(ＣＳＶ貼付用!J121="","",ＣＳＶ貼付用!J121)</f>
        <v/>
      </c>
      <c r="E135" s="36" t="str">
        <f>IF(ＣＳＶ貼付用!F121="","",ＣＳＶ貼付用!F121)</f>
        <v/>
      </c>
      <c r="F135" s="38" t="str">
        <f>IF(ＣＳＶ貼付用!T121="","",ＣＳＶ貼付用!T121)</f>
        <v/>
      </c>
      <c r="G135" s="38"/>
      <c r="H135" s="38" t="str">
        <f>IF(ＣＳＶ貼付用!GJ121="","",ＣＳＶ貼付用!GJ121)</f>
        <v/>
      </c>
      <c r="I135" s="38" t="str">
        <f>IF(ＣＳＶ貼付用!GL121="","",ＣＳＶ貼付用!GL121)</f>
        <v/>
      </c>
      <c r="J135" s="38" t="str">
        <f>IF(ＣＳＶ貼付用!GN121="","",ＣＳＶ貼付用!GN121)</f>
        <v/>
      </c>
      <c r="K135" s="38" t="str">
        <f>IF(ＣＳＶ貼付用!GP121="","",ＣＳＶ貼付用!GP121)</f>
        <v/>
      </c>
      <c r="L135" s="45" t="s">
        <v>30</v>
      </c>
      <c r="M135" s="55" t="str">
        <f>IF(ＣＳＶ貼付用!AT121="","",ＣＳＶ貼付用!AT121)</f>
        <v/>
      </c>
      <c r="N135" s="38" t="str">
        <f>IF(ＣＳＶ貼付用!AV121="","",ＣＳＶ貼付用!AV121)</f>
        <v/>
      </c>
      <c r="O135" s="38" t="str">
        <f>IF(ＣＳＶ貼付用!AX121="","",ＣＳＶ貼付用!AX121)</f>
        <v/>
      </c>
      <c r="P135" s="40" t="str">
        <f>IF(ＣＳＶ貼付用!FE121="","",ＣＳＶ貼付用!FE121)</f>
        <v/>
      </c>
      <c r="Q135" s="41" t="str">
        <f>IF(林齢計算用!A121="","",林齢計算用!A121)</f>
        <v/>
      </c>
      <c r="R135" s="41" t="str">
        <f t="shared" si="148"/>
        <v/>
      </c>
      <c r="S135" s="56" t="str">
        <f>IF(ＣＳＶ貼付用!EG121="","",ＣＳＶ貼付用!EG121*10)</f>
        <v/>
      </c>
      <c r="T135" s="23" t="str">
        <f>IF(O135="スギ",INDEX(データ!$C$7:$E$26,MATCH(R135,データ!$B$7:$B$26),MATCH(P135,データ!$C$6:$E$6)),IF(O135="ヒノキ",INDEX(データ!$C$32:$E$51,MATCH(R135,データ!$B$32:$B$51),MATCH(P135,データ!$C$31:$E$31)),IF(O135="マツ",INDEX(データ!#REF!,MATCH(R135,データ!#REF!),MATCH(P135,データ!#REF!)),IF(O135="ザツ",INDEX(データ!#REF!,MATCH(R135,データ!#REF!),MATCH(P135,データ!#REF!)),""))))</f>
        <v/>
      </c>
      <c r="U135" s="22" t="str">
        <f t="shared" si="239"/>
        <v/>
      </c>
      <c r="V135" s="21" t="str">
        <f t="shared" si="243"/>
        <v/>
      </c>
      <c r="W135" s="21" t="str">
        <f t="shared" si="240"/>
        <v/>
      </c>
      <c r="X135" s="23" t="str">
        <f>IF(O135="スギ",INDEX(データ!$H$7:$J$26,MATCH(R135,データ!$G$7:$G$26),MATCH(P135,データ!$H$6:$J$6)),IF(O135="ヒノキ",INDEX(データ!$H$32:$J$51,MATCH(R135,データ!$G$32:$G$51),MATCH(P135,データ!$H$31:$J$31)),IF(O135="マツ",INDEX(データ!#REF!,MATCH(R135,データ!#REF!),MATCH(P135,データ!#REF!)),IF(O135="ザツ",INDEX(データ!#REF!,MATCH(R135,データ!#REF!),MATCH(P135,データ!#REF!)),""))))</f>
        <v/>
      </c>
      <c r="Y135" s="22" t="str">
        <f t="shared" si="241"/>
        <v/>
      </c>
      <c r="Z135" s="21" t="str">
        <f t="shared" si="242"/>
        <v/>
      </c>
      <c r="AA135" s="27" t="str">
        <f t="shared" si="149"/>
        <v/>
      </c>
      <c r="AB135" s="24" t="str">
        <f t="shared" si="150"/>
        <v/>
      </c>
      <c r="AC135" s="25" t="str">
        <f t="shared" si="151"/>
        <v>0</v>
      </c>
      <c r="AD135" s="26" t="str">
        <f t="shared" si="152"/>
        <v/>
      </c>
      <c r="AE135" s="26" t="str">
        <f t="shared" si="153"/>
        <v/>
      </c>
      <c r="AF135" s="26" t="str">
        <f t="shared" si="154"/>
        <v/>
      </c>
      <c r="AG135" s="27" t="str">
        <f t="shared" si="155"/>
        <v/>
      </c>
      <c r="AH135" s="26" t="str">
        <f t="shared" si="156"/>
        <v/>
      </c>
      <c r="AI135" s="26" t="str">
        <f t="shared" si="157"/>
        <v/>
      </c>
      <c r="AJ135" s="45" t="s">
        <v>30</v>
      </c>
      <c r="AK135" s="55" t="str">
        <f>IF(ＣＳＶ貼付用!BI121="","",ＣＳＶ貼付用!BI121)</f>
        <v/>
      </c>
      <c r="AL135" s="38" t="str">
        <f>IF(ＣＳＶ貼付用!BK121="","",ＣＳＶ貼付用!BK121)</f>
        <v/>
      </c>
      <c r="AM135" s="38" t="str">
        <f>IF(ＣＳＶ貼付用!BM121="","",ＣＳＶ貼付用!BM121)</f>
        <v/>
      </c>
      <c r="AN135" s="40" t="str">
        <f t="shared" si="158"/>
        <v/>
      </c>
      <c r="AO135" s="41" t="str">
        <f>IF(林齢計算用!B121="","",林齢計算用!B121)</f>
        <v/>
      </c>
      <c r="AP135" s="41" t="str">
        <f t="shared" si="159"/>
        <v/>
      </c>
      <c r="AQ135" s="41" t="str">
        <f t="shared" si="160"/>
        <v/>
      </c>
      <c r="AR135" s="23" t="str">
        <f>IF(AM135="スギ",INDEX(データ!$C$7:$E$26,MATCH(AP135,データ!$B$7:$B$26),MATCH(AN135,データ!$C$6:$E$6)),IF(AM135="ヒノキ",INDEX(データ!$C$32:$E$51,MATCH(AP135,データ!$B$32:$B$51),MATCH(AN135,データ!$C$31:$E$31)),IF(AM135="マツ",INDEX(データ!#REF!,MATCH(AP135,データ!#REF!),MATCH(AN135,データ!#REF!)),IF(AM135="ザツ",INDEX(データ!#REF!,MATCH(AP135,データ!#REF!),MATCH(AN135,データ!#REF!)),""))))</f>
        <v/>
      </c>
      <c r="AS135" s="22" t="str">
        <f t="shared" si="143"/>
        <v/>
      </c>
      <c r="AT135" s="21" t="str">
        <f t="shared" si="161"/>
        <v/>
      </c>
      <c r="AU135" s="21" t="str">
        <f t="shared" si="162"/>
        <v/>
      </c>
      <c r="AV135" s="24" t="str">
        <f>IF(AM135="スギ",INDEX(データ!$H$7:$J$26,MATCH(AP135,データ!$G$7:$G$26),MATCH(AN135,データ!$H$6:$J$6)),IF(AM135="ヒノキ",INDEX(データ!$H$32:$J$51,MATCH(AP135,データ!$G$32:$G$51),MATCH(AN135,データ!$H$31:$J$31)),IF(AM135="マツ",INDEX(データ!#REF!,MATCH(AP135,データ!#REF!),MATCH(AN135,データ!#REF!)),IF(AM135="ザツ",INDEX(データ!#REF!,MATCH(AP135,データ!#REF!),MATCH(AN135,データ!#REF!)),""))))</f>
        <v/>
      </c>
      <c r="AW135" s="22" t="str">
        <f t="shared" si="163"/>
        <v/>
      </c>
      <c r="AX135" s="21" t="str">
        <f t="shared" si="164"/>
        <v/>
      </c>
      <c r="AY135" s="27" t="str">
        <f t="shared" si="165"/>
        <v/>
      </c>
      <c r="AZ135" s="24" t="str">
        <f t="shared" si="166"/>
        <v/>
      </c>
      <c r="BA135" s="25" t="str">
        <f t="shared" si="167"/>
        <v>0</v>
      </c>
      <c r="BB135" s="26" t="str">
        <f t="shared" si="168"/>
        <v/>
      </c>
      <c r="BC135" s="26" t="str">
        <f t="shared" si="169"/>
        <v/>
      </c>
      <c r="BD135" s="26" t="str">
        <f t="shared" si="170"/>
        <v/>
      </c>
      <c r="BE135" s="27" t="str">
        <f t="shared" si="171"/>
        <v/>
      </c>
      <c r="BF135" s="26" t="str">
        <f t="shared" si="172"/>
        <v/>
      </c>
      <c r="BG135" s="26" t="str">
        <f t="shared" si="173"/>
        <v/>
      </c>
      <c r="BH135" s="45" t="s">
        <v>30</v>
      </c>
      <c r="BI135" s="55" t="str">
        <f>IF(ＣＳＶ貼付用!BX121="","",ＣＳＶ貼付用!BX121)</f>
        <v/>
      </c>
      <c r="BJ135" s="38" t="str">
        <f>IF(ＣＳＶ貼付用!BZ121="","",ＣＳＶ貼付用!BZ121)</f>
        <v/>
      </c>
      <c r="BK135" s="38" t="str">
        <f>IF(ＣＳＶ貼付用!CB121="","",ＣＳＶ貼付用!CB121)</f>
        <v/>
      </c>
      <c r="BL135" s="40" t="str">
        <f t="shared" si="174"/>
        <v/>
      </c>
      <c r="BM135" s="41" t="str">
        <f>IF(林齢計算用!C121="","",林齢計算用!C121)</f>
        <v/>
      </c>
      <c r="BN135" s="41" t="str">
        <f t="shared" si="175"/>
        <v/>
      </c>
      <c r="BO135" s="41" t="str">
        <f t="shared" si="176"/>
        <v/>
      </c>
      <c r="BP135" s="23" t="str">
        <f>IF(BK135="スギ",INDEX(データ!$C$7:$E$26,MATCH(BN135,データ!$B$7:$B$26),MATCH(BL135,データ!$C$6:$E$6)),IF(BK135="ヒノキ",INDEX(データ!$C$32:$E$51,MATCH(BN135,データ!$B$32:$B$51),MATCH(BL135,データ!$C$31:$E$31)),IF(BK135="マツ",INDEX(データ!#REF!,MATCH(BN135,データ!#REF!),MATCH(BL135,データ!#REF!)),IF(BK135="ザツ",INDEX(データ!#REF!,MATCH(BN135,データ!#REF!),MATCH(BL135,データ!#REF!)),""))))</f>
        <v/>
      </c>
      <c r="BQ135" s="22" t="str">
        <f t="shared" si="144"/>
        <v/>
      </c>
      <c r="BR135" s="21" t="str">
        <f t="shared" si="177"/>
        <v/>
      </c>
      <c r="BS135" s="21" t="str">
        <f t="shared" si="178"/>
        <v/>
      </c>
      <c r="BT135" s="24" t="str">
        <f>IF(BK135="スギ",INDEX(データ!$H$7:$J$26,MATCH(BN135,データ!$G$7:$G$26),MATCH(BL135,データ!$H$6:$J$6)),IF(BK135="ヒノキ",INDEX(データ!$H$32:$J$51,MATCH(BN135,データ!$G$32:$G$51),MATCH(BL135,データ!$H$31:$J$31)),IF(BK135="マツ",INDEX(データ!#REF!,MATCH(BN135,データ!#REF!),MATCH(BL135,データ!#REF!)),IF(BK135="ザツ",INDEX(データ!#REF!,MATCH(BN135,データ!#REF!),MATCH(BL135,データ!#REF!)),""))))</f>
        <v/>
      </c>
      <c r="BU135" s="22" t="str">
        <f t="shared" si="179"/>
        <v/>
      </c>
      <c r="BV135" s="21" t="str">
        <f t="shared" si="180"/>
        <v/>
      </c>
      <c r="BW135" s="27" t="str">
        <f t="shared" si="181"/>
        <v/>
      </c>
      <c r="BX135" s="24" t="str">
        <f t="shared" si="182"/>
        <v/>
      </c>
      <c r="BY135" s="25" t="str">
        <f t="shared" si="183"/>
        <v>0</v>
      </c>
      <c r="BZ135" s="26" t="str">
        <f t="shared" si="184"/>
        <v/>
      </c>
      <c r="CA135" s="26" t="str">
        <f t="shared" si="185"/>
        <v/>
      </c>
      <c r="CB135" s="26" t="str">
        <f t="shared" si="186"/>
        <v/>
      </c>
      <c r="CC135" s="27" t="str">
        <f t="shared" si="187"/>
        <v/>
      </c>
      <c r="CD135" s="26" t="str">
        <f t="shared" si="188"/>
        <v/>
      </c>
      <c r="CE135" s="26" t="str">
        <f t="shared" si="189"/>
        <v/>
      </c>
      <c r="CF135" s="45" t="s">
        <v>30</v>
      </c>
      <c r="CG135" s="55" t="str">
        <f>IF(ＣＳＶ貼付用!CM121="","",ＣＳＶ貼付用!CM121)</f>
        <v/>
      </c>
      <c r="CH135" s="38" t="str">
        <f>IF(ＣＳＶ貼付用!CO121="","",ＣＳＶ貼付用!CO121)</f>
        <v/>
      </c>
      <c r="CI135" s="38" t="str">
        <f>IF(ＣＳＶ貼付用!CQ121="","",ＣＳＶ貼付用!CQ121)</f>
        <v/>
      </c>
      <c r="CJ135" s="40" t="str">
        <f t="shared" si="190"/>
        <v/>
      </c>
      <c r="CK135" s="41" t="str">
        <f>IF(林齢計算用!D121="","",林齢計算用!D121)</f>
        <v/>
      </c>
      <c r="CL135" s="41" t="str">
        <f t="shared" si="191"/>
        <v/>
      </c>
      <c r="CM135" s="41" t="str">
        <f t="shared" si="192"/>
        <v/>
      </c>
      <c r="CN135" s="23" t="str">
        <f>IF(CI135="スギ",INDEX(データ!$C$7:$E$26,MATCH(CL135,データ!$B$7:$B$26),MATCH(CJ135,データ!$C$6:$E$6)),IF(CI135="ヒノキ",INDEX(データ!$C$32:$E$51,MATCH(CL135,データ!$B$32:$B$51),MATCH(CJ135,データ!$C$31:$E$31)),IF(CI135="マツ",INDEX(データ!#REF!,MATCH(CL135,データ!#REF!),MATCH(CJ135,データ!#REF!)),IF(CI135="ザツ",INDEX(データ!#REF!,MATCH(CL135,データ!#REF!),MATCH(CJ135,データ!#REF!)),""))))</f>
        <v/>
      </c>
      <c r="CO135" s="22" t="str">
        <f t="shared" si="145"/>
        <v/>
      </c>
      <c r="CP135" s="21" t="str">
        <f t="shared" si="193"/>
        <v/>
      </c>
      <c r="CQ135" s="21" t="str">
        <f t="shared" si="194"/>
        <v/>
      </c>
      <c r="CR135" s="24" t="str">
        <f>IF(CI135="スギ",INDEX(データ!$H$7:$J$26,MATCH(CL135,データ!$G$7:$G$26),MATCH(CJ135,データ!$H$6:$J$6)),IF(CI135="ヒノキ",INDEX(データ!$H$32:$J$51,MATCH(CL135,データ!$G$32:$G$51),MATCH(CJ135,データ!$H$31:$J$31)),IF(CI135="マツ",INDEX(データ!#REF!,MATCH(CL135,データ!#REF!),MATCH(CJ135,データ!#REF!)),IF(CI135="ザツ",INDEX(データ!#REF!,MATCH(CL135,データ!#REF!),MATCH(CJ135,データ!#REF!)),""))))</f>
        <v/>
      </c>
      <c r="CS135" s="22" t="str">
        <f t="shared" si="195"/>
        <v/>
      </c>
      <c r="CT135" s="21" t="str">
        <f t="shared" si="196"/>
        <v/>
      </c>
      <c r="CU135" s="27" t="str">
        <f t="shared" si="197"/>
        <v/>
      </c>
      <c r="CV135" s="24" t="str">
        <f t="shared" si="198"/>
        <v/>
      </c>
      <c r="CW135" s="25" t="str">
        <f t="shared" si="199"/>
        <v>0</v>
      </c>
      <c r="CX135" s="26" t="str">
        <f t="shared" si="200"/>
        <v/>
      </c>
      <c r="CY135" s="26" t="str">
        <f t="shared" si="201"/>
        <v/>
      </c>
      <c r="CZ135" s="26" t="str">
        <f t="shared" si="202"/>
        <v/>
      </c>
      <c r="DA135" s="27" t="str">
        <f t="shared" si="203"/>
        <v/>
      </c>
      <c r="DB135" s="26" t="str">
        <f t="shared" si="204"/>
        <v/>
      </c>
      <c r="DC135" s="26" t="str">
        <f t="shared" si="205"/>
        <v/>
      </c>
      <c r="DD135" s="45" t="s">
        <v>30</v>
      </c>
      <c r="DE135" s="55" t="str">
        <f>IF(ＣＳＶ貼付用!DB121="","",ＣＳＶ貼付用!DB121)</f>
        <v/>
      </c>
      <c r="DF135" s="38" t="str">
        <f>IF(ＣＳＶ貼付用!DD121="","",ＣＳＶ貼付用!DD121)</f>
        <v/>
      </c>
      <c r="DG135" s="38" t="str">
        <f>IF(ＣＳＶ貼付用!DF121="","",ＣＳＶ貼付用!DF121)</f>
        <v/>
      </c>
      <c r="DH135" s="40" t="str">
        <f t="shared" si="206"/>
        <v/>
      </c>
      <c r="DI135" s="41" t="str">
        <f>IF(林齢計算用!E121="","",林齢計算用!E121)</f>
        <v/>
      </c>
      <c r="DJ135" s="41" t="str">
        <f t="shared" si="207"/>
        <v/>
      </c>
      <c r="DK135" s="41" t="str">
        <f t="shared" si="208"/>
        <v/>
      </c>
      <c r="DL135" s="23" t="str">
        <f>IF(DG135="スギ",INDEX(データ!$C$7:$E$26,MATCH(DJ135,データ!$B$7:$B$26),MATCH(DH135,データ!$C$6:$E$6)),IF(DG135="ヒノキ",INDEX(データ!$C$32:$E$51,MATCH(DJ135,データ!$B$32:$B$51),MATCH(DH135,データ!$C$31:$E$31)),IF(DG135="マツ",INDEX(データ!#REF!,MATCH(DJ135,データ!#REF!),MATCH(DH135,データ!#REF!)),IF(DG135="ザツ",INDEX(データ!#REF!,MATCH(DJ135,データ!#REF!),MATCH(DH135,データ!#REF!)),""))))</f>
        <v/>
      </c>
      <c r="DM135" s="22" t="str">
        <f t="shared" si="146"/>
        <v/>
      </c>
      <c r="DN135" s="21" t="str">
        <f t="shared" si="209"/>
        <v/>
      </c>
      <c r="DO135" s="21" t="str">
        <f t="shared" si="210"/>
        <v/>
      </c>
      <c r="DP135" s="24" t="str">
        <f>IF(DG135="スギ",INDEX(データ!$H$7:$J$26,MATCH(DJ135,データ!$G$7:$G$26),MATCH(DH135,データ!$H$6:$J$6)),IF(DG135="ヒノキ",INDEX(データ!$H$32:$J$51,MATCH(DJ135,データ!$G$32:$G$51),MATCH(DH135,データ!$H$31:$J$31)),IF(DG135="マツ",INDEX(データ!#REF!,MATCH(DJ135,データ!#REF!),MATCH(DH135,データ!#REF!)),IF(DG135="ザツ",INDEX(データ!#REF!,MATCH(DJ135,データ!#REF!),MATCH(DH135,データ!#REF!)),""))))</f>
        <v/>
      </c>
      <c r="DQ135" s="22" t="str">
        <f t="shared" si="211"/>
        <v/>
      </c>
      <c r="DR135" s="21" t="str">
        <f t="shared" si="212"/>
        <v/>
      </c>
      <c r="DS135" s="27" t="str">
        <f t="shared" si="213"/>
        <v/>
      </c>
      <c r="DT135" s="24" t="str">
        <f t="shared" si="214"/>
        <v/>
      </c>
      <c r="DU135" s="25" t="str">
        <f t="shared" si="215"/>
        <v>0</v>
      </c>
      <c r="DV135" s="26" t="str">
        <f t="shared" si="216"/>
        <v/>
      </c>
      <c r="DW135" s="26" t="str">
        <f t="shared" si="217"/>
        <v/>
      </c>
      <c r="DX135" s="26" t="str">
        <f t="shared" si="218"/>
        <v/>
      </c>
      <c r="DY135" s="27" t="str">
        <f t="shared" si="219"/>
        <v/>
      </c>
      <c r="DZ135" s="26" t="str">
        <f t="shared" si="220"/>
        <v/>
      </c>
      <c r="EA135" s="26" t="str">
        <f t="shared" si="221"/>
        <v/>
      </c>
      <c r="EB135" s="45" t="s">
        <v>30</v>
      </c>
      <c r="EC135" s="55" t="str">
        <f>IF(ＣＳＶ貼付用!DQ121="","",ＣＳＶ貼付用!DQ121)</f>
        <v/>
      </c>
      <c r="ED135" s="38" t="str">
        <f>IF(ＣＳＶ貼付用!DS121="","",ＣＳＶ貼付用!DS121)</f>
        <v/>
      </c>
      <c r="EE135" s="38" t="str">
        <f>IF(ＣＳＶ貼付用!DU121="","",ＣＳＶ貼付用!DU121)</f>
        <v/>
      </c>
      <c r="EF135" s="40" t="str">
        <f t="shared" si="222"/>
        <v/>
      </c>
      <c r="EG135" s="41" t="str">
        <f>IF(林齢計算用!F121="","",林齢計算用!F121)</f>
        <v/>
      </c>
      <c r="EH135" s="41" t="str">
        <f t="shared" si="223"/>
        <v/>
      </c>
      <c r="EI135" s="41" t="str">
        <f t="shared" si="224"/>
        <v/>
      </c>
      <c r="EJ135" s="23" t="str">
        <f>IF(EE135="スギ",INDEX(データ!$C$7:$E$26,MATCH(EH135,データ!$B$7:$B$26),MATCH(EF135,データ!$C$6:$E$6)),IF(EE135="ヒノキ",INDEX(データ!$C$32:$E$51,MATCH(EH135,データ!$B$32:$B$51),MATCH(EF135,データ!$C$31:$E$31)),IF(EE135="マツ",INDEX(データ!#REF!,MATCH(EH135,データ!#REF!),MATCH(EF135,データ!#REF!)),IF(EE135="ザツ",INDEX(データ!#REF!,MATCH(EH135,データ!#REF!),MATCH(EF135,データ!#REF!)),""))))</f>
        <v/>
      </c>
      <c r="EK135" s="22" t="str">
        <f t="shared" si="147"/>
        <v/>
      </c>
      <c r="EL135" s="21" t="str">
        <f t="shared" si="225"/>
        <v/>
      </c>
      <c r="EM135" s="21" t="str">
        <f t="shared" si="226"/>
        <v/>
      </c>
      <c r="EN135" s="24" t="str">
        <f>IF(EE135="スギ",INDEX(データ!$H$7:$J$26,MATCH(EH135,データ!$G$7:$G$26),MATCH(EF135,データ!$H$6:$J$6)),IF(EE135="ヒノキ",INDEX(データ!$H$32:$J$51,MATCH(EH135,データ!$G$32:$G$51),MATCH(EF135,データ!$H$31:$J$31)),IF(EE135="マツ",INDEX(データ!#REF!,MATCH(EH135,データ!#REF!),MATCH(EF135,データ!#REF!)),IF(EE135="ザツ",INDEX(データ!#REF!,MATCH(EH135,データ!#REF!),MATCH(EF135,データ!#REF!)),""))))</f>
        <v/>
      </c>
      <c r="EO135" s="22" t="str">
        <f t="shared" si="227"/>
        <v/>
      </c>
      <c r="EP135" s="21" t="str">
        <f t="shared" si="228"/>
        <v/>
      </c>
      <c r="EQ135" s="27" t="str">
        <f t="shared" si="229"/>
        <v/>
      </c>
      <c r="ER135" s="24" t="str">
        <f t="shared" si="230"/>
        <v/>
      </c>
      <c r="ES135" s="25" t="str">
        <f t="shared" si="231"/>
        <v>0</v>
      </c>
      <c r="ET135" s="26" t="str">
        <f t="shared" si="232"/>
        <v/>
      </c>
      <c r="EU135" s="26" t="str">
        <f t="shared" si="233"/>
        <v/>
      </c>
      <c r="EV135" s="26" t="str">
        <f t="shared" si="234"/>
        <v/>
      </c>
      <c r="EW135" s="27" t="str">
        <f t="shared" si="235"/>
        <v/>
      </c>
      <c r="EX135" s="26" t="str">
        <f t="shared" si="236"/>
        <v/>
      </c>
      <c r="EY135" s="26" t="str">
        <f t="shared" si="237"/>
        <v/>
      </c>
      <c r="EZ135" s="26">
        <f t="shared" si="238"/>
        <v>0</v>
      </c>
      <c r="FA135" s="43"/>
    </row>
    <row r="136" spans="1:157" ht="15.95" customHeight="1" x14ac:dyDescent="0.15">
      <c r="A136" s="21"/>
      <c r="B136" s="36" t="str">
        <f>IF(ＣＳＶ貼付用!G122="","",ＣＳＶ貼付用!G122)</f>
        <v/>
      </c>
      <c r="C136" s="36" t="str">
        <f>IF(ＣＳＶ貼付用!I122="","",ＣＳＶ貼付用!I122)</f>
        <v/>
      </c>
      <c r="D136" s="36" t="str">
        <f>IF(ＣＳＶ貼付用!J122="","",ＣＳＶ貼付用!J122)</f>
        <v/>
      </c>
      <c r="E136" s="36" t="str">
        <f>IF(ＣＳＶ貼付用!F122="","",ＣＳＶ貼付用!F122)</f>
        <v/>
      </c>
      <c r="F136" s="38" t="str">
        <f>IF(ＣＳＶ貼付用!T122="","",ＣＳＶ貼付用!T122)</f>
        <v/>
      </c>
      <c r="G136" s="38"/>
      <c r="H136" s="38" t="str">
        <f>IF(ＣＳＶ貼付用!GJ122="","",ＣＳＶ貼付用!GJ122)</f>
        <v/>
      </c>
      <c r="I136" s="38" t="str">
        <f>IF(ＣＳＶ貼付用!GL122="","",ＣＳＶ貼付用!GL122)</f>
        <v/>
      </c>
      <c r="J136" s="38" t="str">
        <f>IF(ＣＳＶ貼付用!GN122="","",ＣＳＶ貼付用!GN122)</f>
        <v/>
      </c>
      <c r="K136" s="38" t="str">
        <f>IF(ＣＳＶ貼付用!GP122="","",ＣＳＶ貼付用!GP122)</f>
        <v/>
      </c>
      <c r="L136" s="45" t="s">
        <v>30</v>
      </c>
      <c r="M136" s="55" t="str">
        <f>IF(ＣＳＶ貼付用!AT122="","",ＣＳＶ貼付用!AT122)</f>
        <v/>
      </c>
      <c r="N136" s="38" t="str">
        <f>IF(ＣＳＶ貼付用!AV122="","",ＣＳＶ貼付用!AV122)</f>
        <v/>
      </c>
      <c r="O136" s="38" t="str">
        <f>IF(ＣＳＶ貼付用!AX122="","",ＣＳＶ貼付用!AX122)</f>
        <v/>
      </c>
      <c r="P136" s="40" t="str">
        <f>IF(ＣＳＶ貼付用!FE122="","",ＣＳＶ貼付用!FE122)</f>
        <v/>
      </c>
      <c r="Q136" s="41" t="str">
        <f>IF(林齢計算用!A122="","",林齢計算用!A122)</f>
        <v/>
      </c>
      <c r="R136" s="41" t="str">
        <f t="shared" si="148"/>
        <v/>
      </c>
      <c r="S136" s="56" t="str">
        <f>IF(ＣＳＶ貼付用!EG122="","",ＣＳＶ貼付用!EG122*10)</f>
        <v/>
      </c>
      <c r="T136" s="23" t="str">
        <f>IF(O136="スギ",INDEX(データ!$C$7:$E$26,MATCH(R136,データ!$B$7:$B$26),MATCH(P136,データ!$C$6:$E$6)),IF(O136="ヒノキ",INDEX(データ!$C$32:$E$51,MATCH(R136,データ!$B$32:$B$51),MATCH(P136,データ!$C$31:$E$31)),IF(O136="マツ",INDEX(データ!#REF!,MATCH(R136,データ!#REF!),MATCH(P136,データ!#REF!)),IF(O136="ザツ",INDEX(データ!#REF!,MATCH(R136,データ!#REF!),MATCH(P136,データ!#REF!)),""))))</f>
        <v/>
      </c>
      <c r="U136" s="22" t="str">
        <f t="shared" si="239"/>
        <v/>
      </c>
      <c r="V136" s="21" t="str">
        <f t="shared" si="243"/>
        <v/>
      </c>
      <c r="W136" s="21" t="str">
        <f t="shared" si="240"/>
        <v/>
      </c>
      <c r="X136" s="23" t="str">
        <f>IF(O136="スギ",INDEX(データ!$H$7:$J$26,MATCH(R136,データ!$G$7:$G$26),MATCH(P136,データ!$H$6:$J$6)),IF(O136="ヒノキ",INDEX(データ!$H$32:$J$51,MATCH(R136,データ!$G$32:$G$51),MATCH(P136,データ!$H$31:$J$31)),IF(O136="マツ",INDEX(データ!#REF!,MATCH(R136,データ!#REF!),MATCH(P136,データ!#REF!)),IF(O136="ザツ",INDEX(データ!#REF!,MATCH(R136,データ!#REF!),MATCH(P136,データ!#REF!)),""))))</f>
        <v/>
      </c>
      <c r="Y136" s="22" t="str">
        <f t="shared" si="241"/>
        <v/>
      </c>
      <c r="Z136" s="21" t="str">
        <f t="shared" si="242"/>
        <v/>
      </c>
      <c r="AA136" s="27" t="str">
        <f t="shared" si="149"/>
        <v/>
      </c>
      <c r="AB136" s="24" t="str">
        <f t="shared" si="150"/>
        <v/>
      </c>
      <c r="AC136" s="25" t="str">
        <f t="shared" si="151"/>
        <v>0</v>
      </c>
      <c r="AD136" s="26" t="str">
        <f t="shared" si="152"/>
        <v/>
      </c>
      <c r="AE136" s="26" t="str">
        <f t="shared" si="153"/>
        <v/>
      </c>
      <c r="AF136" s="26" t="str">
        <f t="shared" si="154"/>
        <v/>
      </c>
      <c r="AG136" s="27" t="str">
        <f t="shared" si="155"/>
        <v/>
      </c>
      <c r="AH136" s="26" t="str">
        <f t="shared" si="156"/>
        <v/>
      </c>
      <c r="AI136" s="26" t="str">
        <f t="shared" si="157"/>
        <v/>
      </c>
      <c r="AJ136" s="45" t="s">
        <v>30</v>
      </c>
      <c r="AK136" s="55" t="str">
        <f>IF(ＣＳＶ貼付用!BI122="","",ＣＳＶ貼付用!BI122)</f>
        <v/>
      </c>
      <c r="AL136" s="38" t="str">
        <f>IF(ＣＳＶ貼付用!BK122="","",ＣＳＶ貼付用!BK122)</f>
        <v/>
      </c>
      <c r="AM136" s="38" t="str">
        <f>IF(ＣＳＶ貼付用!BM122="","",ＣＳＶ貼付用!BM122)</f>
        <v/>
      </c>
      <c r="AN136" s="40" t="str">
        <f t="shared" si="158"/>
        <v/>
      </c>
      <c r="AO136" s="41" t="str">
        <f>IF(林齢計算用!B122="","",林齢計算用!B122)</f>
        <v/>
      </c>
      <c r="AP136" s="41" t="str">
        <f t="shared" si="159"/>
        <v/>
      </c>
      <c r="AQ136" s="41" t="str">
        <f t="shared" si="160"/>
        <v/>
      </c>
      <c r="AR136" s="23" t="str">
        <f>IF(AM136="スギ",INDEX(データ!$C$7:$E$26,MATCH(AP136,データ!$B$7:$B$26),MATCH(AN136,データ!$C$6:$E$6)),IF(AM136="ヒノキ",INDEX(データ!$C$32:$E$51,MATCH(AP136,データ!$B$32:$B$51),MATCH(AN136,データ!$C$31:$E$31)),IF(AM136="マツ",INDEX(データ!#REF!,MATCH(AP136,データ!#REF!),MATCH(AN136,データ!#REF!)),IF(AM136="ザツ",INDEX(データ!#REF!,MATCH(AP136,データ!#REF!),MATCH(AN136,データ!#REF!)),""))))</f>
        <v/>
      </c>
      <c r="AS136" s="22" t="str">
        <f t="shared" si="143"/>
        <v/>
      </c>
      <c r="AT136" s="21" t="str">
        <f t="shared" si="161"/>
        <v/>
      </c>
      <c r="AU136" s="21" t="str">
        <f t="shared" si="162"/>
        <v/>
      </c>
      <c r="AV136" s="24" t="str">
        <f>IF(AM136="スギ",INDEX(データ!$H$7:$J$26,MATCH(AP136,データ!$G$7:$G$26),MATCH(AN136,データ!$H$6:$J$6)),IF(AM136="ヒノキ",INDEX(データ!$H$32:$J$51,MATCH(AP136,データ!$G$32:$G$51),MATCH(AN136,データ!$H$31:$J$31)),IF(AM136="マツ",INDEX(データ!#REF!,MATCH(AP136,データ!#REF!),MATCH(AN136,データ!#REF!)),IF(AM136="ザツ",INDEX(データ!#REF!,MATCH(AP136,データ!#REF!),MATCH(AN136,データ!#REF!)),""))))</f>
        <v/>
      </c>
      <c r="AW136" s="22" t="str">
        <f t="shared" si="163"/>
        <v/>
      </c>
      <c r="AX136" s="21" t="str">
        <f t="shared" si="164"/>
        <v/>
      </c>
      <c r="AY136" s="27" t="str">
        <f t="shared" si="165"/>
        <v/>
      </c>
      <c r="AZ136" s="24" t="str">
        <f t="shared" si="166"/>
        <v/>
      </c>
      <c r="BA136" s="25" t="str">
        <f t="shared" si="167"/>
        <v>0</v>
      </c>
      <c r="BB136" s="26" t="str">
        <f t="shared" si="168"/>
        <v/>
      </c>
      <c r="BC136" s="26" t="str">
        <f t="shared" si="169"/>
        <v/>
      </c>
      <c r="BD136" s="26" t="str">
        <f t="shared" si="170"/>
        <v/>
      </c>
      <c r="BE136" s="27" t="str">
        <f t="shared" si="171"/>
        <v/>
      </c>
      <c r="BF136" s="26" t="str">
        <f t="shared" si="172"/>
        <v/>
      </c>
      <c r="BG136" s="26" t="str">
        <f t="shared" si="173"/>
        <v/>
      </c>
      <c r="BH136" s="45" t="s">
        <v>30</v>
      </c>
      <c r="BI136" s="55" t="str">
        <f>IF(ＣＳＶ貼付用!BX122="","",ＣＳＶ貼付用!BX122)</f>
        <v/>
      </c>
      <c r="BJ136" s="38" t="str">
        <f>IF(ＣＳＶ貼付用!BZ122="","",ＣＳＶ貼付用!BZ122)</f>
        <v/>
      </c>
      <c r="BK136" s="38" t="str">
        <f>IF(ＣＳＶ貼付用!CB122="","",ＣＳＶ貼付用!CB122)</f>
        <v/>
      </c>
      <c r="BL136" s="40" t="str">
        <f t="shared" si="174"/>
        <v/>
      </c>
      <c r="BM136" s="41" t="str">
        <f>IF(林齢計算用!C122="","",林齢計算用!C122)</f>
        <v/>
      </c>
      <c r="BN136" s="41" t="str">
        <f t="shared" si="175"/>
        <v/>
      </c>
      <c r="BO136" s="41" t="str">
        <f t="shared" si="176"/>
        <v/>
      </c>
      <c r="BP136" s="23" t="str">
        <f>IF(BK136="スギ",INDEX(データ!$C$7:$E$26,MATCH(BN136,データ!$B$7:$B$26),MATCH(BL136,データ!$C$6:$E$6)),IF(BK136="ヒノキ",INDEX(データ!$C$32:$E$51,MATCH(BN136,データ!$B$32:$B$51),MATCH(BL136,データ!$C$31:$E$31)),IF(BK136="マツ",INDEX(データ!#REF!,MATCH(BN136,データ!#REF!),MATCH(BL136,データ!#REF!)),IF(BK136="ザツ",INDEX(データ!#REF!,MATCH(BN136,データ!#REF!),MATCH(BL136,データ!#REF!)),""))))</f>
        <v/>
      </c>
      <c r="BQ136" s="22" t="str">
        <f t="shared" si="144"/>
        <v/>
      </c>
      <c r="BR136" s="21" t="str">
        <f t="shared" si="177"/>
        <v/>
      </c>
      <c r="BS136" s="21" t="str">
        <f t="shared" si="178"/>
        <v/>
      </c>
      <c r="BT136" s="24" t="str">
        <f>IF(BK136="スギ",INDEX(データ!$H$7:$J$26,MATCH(BN136,データ!$G$7:$G$26),MATCH(BL136,データ!$H$6:$J$6)),IF(BK136="ヒノキ",INDEX(データ!$H$32:$J$51,MATCH(BN136,データ!$G$32:$G$51),MATCH(BL136,データ!$H$31:$J$31)),IF(BK136="マツ",INDEX(データ!#REF!,MATCH(BN136,データ!#REF!),MATCH(BL136,データ!#REF!)),IF(BK136="ザツ",INDEX(データ!#REF!,MATCH(BN136,データ!#REF!),MATCH(BL136,データ!#REF!)),""))))</f>
        <v/>
      </c>
      <c r="BU136" s="22" t="str">
        <f t="shared" si="179"/>
        <v/>
      </c>
      <c r="BV136" s="21" t="str">
        <f t="shared" si="180"/>
        <v/>
      </c>
      <c r="BW136" s="27" t="str">
        <f t="shared" si="181"/>
        <v/>
      </c>
      <c r="BX136" s="24" t="str">
        <f t="shared" si="182"/>
        <v/>
      </c>
      <c r="BY136" s="25" t="str">
        <f t="shared" si="183"/>
        <v>0</v>
      </c>
      <c r="BZ136" s="26" t="str">
        <f t="shared" si="184"/>
        <v/>
      </c>
      <c r="CA136" s="26" t="str">
        <f t="shared" si="185"/>
        <v/>
      </c>
      <c r="CB136" s="26" t="str">
        <f t="shared" si="186"/>
        <v/>
      </c>
      <c r="CC136" s="27" t="str">
        <f t="shared" si="187"/>
        <v/>
      </c>
      <c r="CD136" s="26" t="str">
        <f t="shared" si="188"/>
        <v/>
      </c>
      <c r="CE136" s="26" t="str">
        <f t="shared" si="189"/>
        <v/>
      </c>
      <c r="CF136" s="45" t="s">
        <v>30</v>
      </c>
      <c r="CG136" s="55" t="str">
        <f>IF(ＣＳＶ貼付用!CM122="","",ＣＳＶ貼付用!CM122)</f>
        <v/>
      </c>
      <c r="CH136" s="38" t="str">
        <f>IF(ＣＳＶ貼付用!CO122="","",ＣＳＶ貼付用!CO122)</f>
        <v/>
      </c>
      <c r="CI136" s="38" t="str">
        <f>IF(ＣＳＶ貼付用!CQ122="","",ＣＳＶ貼付用!CQ122)</f>
        <v/>
      </c>
      <c r="CJ136" s="40" t="str">
        <f t="shared" si="190"/>
        <v/>
      </c>
      <c r="CK136" s="41" t="str">
        <f>IF(林齢計算用!D122="","",林齢計算用!D122)</f>
        <v/>
      </c>
      <c r="CL136" s="41" t="str">
        <f t="shared" si="191"/>
        <v/>
      </c>
      <c r="CM136" s="41" t="str">
        <f t="shared" si="192"/>
        <v/>
      </c>
      <c r="CN136" s="23" t="str">
        <f>IF(CI136="スギ",INDEX(データ!$C$7:$E$26,MATCH(CL136,データ!$B$7:$B$26),MATCH(CJ136,データ!$C$6:$E$6)),IF(CI136="ヒノキ",INDEX(データ!$C$32:$E$51,MATCH(CL136,データ!$B$32:$B$51),MATCH(CJ136,データ!$C$31:$E$31)),IF(CI136="マツ",INDEX(データ!#REF!,MATCH(CL136,データ!#REF!),MATCH(CJ136,データ!#REF!)),IF(CI136="ザツ",INDEX(データ!#REF!,MATCH(CL136,データ!#REF!),MATCH(CJ136,データ!#REF!)),""))))</f>
        <v/>
      </c>
      <c r="CO136" s="22" t="str">
        <f t="shared" si="145"/>
        <v/>
      </c>
      <c r="CP136" s="21" t="str">
        <f t="shared" si="193"/>
        <v/>
      </c>
      <c r="CQ136" s="21" t="str">
        <f t="shared" si="194"/>
        <v/>
      </c>
      <c r="CR136" s="24" t="str">
        <f>IF(CI136="スギ",INDEX(データ!$H$7:$J$26,MATCH(CL136,データ!$G$7:$G$26),MATCH(CJ136,データ!$H$6:$J$6)),IF(CI136="ヒノキ",INDEX(データ!$H$32:$J$51,MATCH(CL136,データ!$G$32:$G$51),MATCH(CJ136,データ!$H$31:$J$31)),IF(CI136="マツ",INDEX(データ!#REF!,MATCH(CL136,データ!#REF!),MATCH(CJ136,データ!#REF!)),IF(CI136="ザツ",INDEX(データ!#REF!,MATCH(CL136,データ!#REF!),MATCH(CJ136,データ!#REF!)),""))))</f>
        <v/>
      </c>
      <c r="CS136" s="22" t="str">
        <f t="shared" si="195"/>
        <v/>
      </c>
      <c r="CT136" s="21" t="str">
        <f t="shared" si="196"/>
        <v/>
      </c>
      <c r="CU136" s="27" t="str">
        <f t="shared" si="197"/>
        <v/>
      </c>
      <c r="CV136" s="24" t="str">
        <f t="shared" si="198"/>
        <v/>
      </c>
      <c r="CW136" s="25" t="str">
        <f t="shared" si="199"/>
        <v>0</v>
      </c>
      <c r="CX136" s="26" t="str">
        <f t="shared" si="200"/>
        <v/>
      </c>
      <c r="CY136" s="26" t="str">
        <f t="shared" si="201"/>
        <v/>
      </c>
      <c r="CZ136" s="26" t="str">
        <f t="shared" si="202"/>
        <v/>
      </c>
      <c r="DA136" s="27" t="str">
        <f t="shared" si="203"/>
        <v/>
      </c>
      <c r="DB136" s="26" t="str">
        <f t="shared" si="204"/>
        <v/>
      </c>
      <c r="DC136" s="26" t="str">
        <f t="shared" si="205"/>
        <v/>
      </c>
      <c r="DD136" s="45" t="s">
        <v>30</v>
      </c>
      <c r="DE136" s="55" t="str">
        <f>IF(ＣＳＶ貼付用!DB122="","",ＣＳＶ貼付用!DB122)</f>
        <v/>
      </c>
      <c r="DF136" s="38" t="str">
        <f>IF(ＣＳＶ貼付用!DD122="","",ＣＳＶ貼付用!DD122)</f>
        <v/>
      </c>
      <c r="DG136" s="38" t="str">
        <f>IF(ＣＳＶ貼付用!DF122="","",ＣＳＶ貼付用!DF122)</f>
        <v/>
      </c>
      <c r="DH136" s="40" t="str">
        <f t="shared" si="206"/>
        <v/>
      </c>
      <c r="DI136" s="41" t="str">
        <f>IF(林齢計算用!E122="","",林齢計算用!E122)</f>
        <v/>
      </c>
      <c r="DJ136" s="41" t="str">
        <f t="shared" si="207"/>
        <v/>
      </c>
      <c r="DK136" s="41" t="str">
        <f t="shared" si="208"/>
        <v/>
      </c>
      <c r="DL136" s="23" t="str">
        <f>IF(DG136="スギ",INDEX(データ!$C$7:$E$26,MATCH(DJ136,データ!$B$7:$B$26),MATCH(DH136,データ!$C$6:$E$6)),IF(DG136="ヒノキ",INDEX(データ!$C$32:$E$51,MATCH(DJ136,データ!$B$32:$B$51),MATCH(DH136,データ!$C$31:$E$31)),IF(DG136="マツ",INDEX(データ!#REF!,MATCH(DJ136,データ!#REF!),MATCH(DH136,データ!#REF!)),IF(DG136="ザツ",INDEX(データ!#REF!,MATCH(DJ136,データ!#REF!),MATCH(DH136,データ!#REF!)),""))))</f>
        <v/>
      </c>
      <c r="DM136" s="22" t="str">
        <f t="shared" si="146"/>
        <v/>
      </c>
      <c r="DN136" s="21" t="str">
        <f t="shared" si="209"/>
        <v/>
      </c>
      <c r="DO136" s="21" t="str">
        <f t="shared" si="210"/>
        <v/>
      </c>
      <c r="DP136" s="24" t="str">
        <f>IF(DG136="スギ",INDEX(データ!$H$7:$J$26,MATCH(DJ136,データ!$G$7:$G$26),MATCH(DH136,データ!$H$6:$J$6)),IF(DG136="ヒノキ",INDEX(データ!$H$32:$J$51,MATCH(DJ136,データ!$G$32:$G$51),MATCH(DH136,データ!$H$31:$J$31)),IF(DG136="マツ",INDEX(データ!#REF!,MATCH(DJ136,データ!#REF!),MATCH(DH136,データ!#REF!)),IF(DG136="ザツ",INDEX(データ!#REF!,MATCH(DJ136,データ!#REF!),MATCH(DH136,データ!#REF!)),""))))</f>
        <v/>
      </c>
      <c r="DQ136" s="22" t="str">
        <f t="shared" si="211"/>
        <v/>
      </c>
      <c r="DR136" s="21" t="str">
        <f t="shared" si="212"/>
        <v/>
      </c>
      <c r="DS136" s="27" t="str">
        <f t="shared" si="213"/>
        <v/>
      </c>
      <c r="DT136" s="24" t="str">
        <f t="shared" si="214"/>
        <v/>
      </c>
      <c r="DU136" s="25" t="str">
        <f t="shared" si="215"/>
        <v>0</v>
      </c>
      <c r="DV136" s="26" t="str">
        <f t="shared" si="216"/>
        <v/>
      </c>
      <c r="DW136" s="26" t="str">
        <f t="shared" si="217"/>
        <v/>
      </c>
      <c r="DX136" s="26" t="str">
        <f t="shared" si="218"/>
        <v/>
      </c>
      <c r="DY136" s="27" t="str">
        <f t="shared" si="219"/>
        <v/>
      </c>
      <c r="DZ136" s="26" t="str">
        <f t="shared" si="220"/>
        <v/>
      </c>
      <c r="EA136" s="26" t="str">
        <f t="shared" si="221"/>
        <v/>
      </c>
      <c r="EB136" s="45" t="s">
        <v>30</v>
      </c>
      <c r="EC136" s="55" t="str">
        <f>IF(ＣＳＶ貼付用!DQ122="","",ＣＳＶ貼付用!DQ122)</f>
        <v/>
      </c>
      <c r="ED136" s="38" t="str">
        <f>IF(ＣＳＶ貼付用!DS122="","",ＣＳＶ貼付用!DS122)</f>
        <v/>
      </c>
      <c r="EE136" s="38" t="str">
        <f>IF(ＣＳＶ貼付用!DU122="","",ＣＳＶ貼付用!DU122)</f>
        <v/>
      </c>
      <c r="EF136" s="40" t="str">
        <f t="shared" si="222"/>
        <v/>
      </c>
      <c r="EG136" s="41" t="str">
        <f>IF(林齢計算用!F122="","",林齢計算用!F122)</f>
        <v/>
      </c>
      <c r="EH136" s="41" t="str">
        <f t="shared" si="223"/>
        <v/>
      </c>
      <c r="EI136" s="41" t="str">
        <f t="shared" si="224"/>
        <v/>
      </c>
      <c r="EJ136" s="23" t="str">
        <f>IF(EE136="スギ",INDEX(データ!$C$7:$E$26,MATCH(EH136,データ!$B$7:$B$26),MATCH(EF136,データ!$C$6:$E$6)),IF(EE136="ヒノキ",INDEX(データ!$C$32:$E$51,MATCH(EH136,データ!$B$32:$B$51),MATCH(EF136,データ!$C$31:$E$31)),IF(EE136="マツ",INDEX(データ!#REF!,MATCH(EH136,データ!#REF!),MATCH(EF136,データ!#REF!)),IF(EE136="ザツ",INDEX(データ!#REF!,MATCH(EH136,データ!#REF!),MATCH(EF136,データ!#REF!)),""))))</f>
        <v/>
      </c>
      <c r="EK136" s="22" t="str">
        <f t="shared" si="147"/>
        <v/>
      </c>
      <c r="EL136" s="21" t="str">
        <f t="shared" si="225"/>
        <v/>
      </c>
      <c r="EM136" s="21" t="str">
        <f t="shared" si="226"/>
        <v/>
      </c>
      <c r="EN136" s="24" t="str">
        <f>IF(EE136="スギ",INDEX(データ!$H$7:$J$26,MATCH(EH136,データ!$G$7:$G$26),MATCH(EF136,データ!$H$6:$J$6)),IF(EE136="ヒノキ",INDEX(データ!$H$32:$J$51,MATCH(EH136,データ!$G$32:$G$51),MATCH(EF136,データ!$H$31:$J$31)),IF(EE136="マツ",INDEX(データ!#REF!,MATCH(EH136,データ!#REF!),MATCH(EF136,データ!#REF!)),IF(EE136="ザツ",INDEX(データ!#REF!,MATCH(EH136,データ!#REF!),MATCH(EF136,データ!#REF!)),""))))</f>
        <v/>
      </c>
      <c r="EO136" s="22" t="str">
        <f t="shared" si="227"/>
        <v/>
      </c>
      <c r="EP136" s="21" t="str">
        <f t="shared" si="228"/>
        <v/>
      </c>
      <c r="EQ136" s="27" t="str">
        <f t="shared" si="229"/>
        <v/>
      </c>
      <c r="ER136" s="24" t="str">
        <f t="shared" si="230"/>
        <v/>
      </c>
      <c r="ES136" s="25" t="str">
        <f t="shared" si="231"/>
        <v>0</v>
      </c>
      <c r="ET136" s="26" t="str">
        <f t="shared" si="232"/>
        <v/>
      </c>
      <c r="EU136" s="26" t="str">
        <f t="shared" si="233"/>
        <v/>
      </c>
      <c r="EV136" s="26" t="str">
        <f t="shared" si="234"/>
        <v/>
      </c>
      <c r="EW136" s="27" t="str">
        <f t="shared" si="235"/>
        <v/>
      </c>
      <c r="EX136" s="26" t="str">
        <f t="shared" si="236"/>
        <v/>
      </c>
      <c r="EY136" s="26" t="str">
        <f t="shared" si="237"/>
        <v/>
      </c>
      <c r="EZ136" s="26">
        <f t="shared" si="238"/>
        <v>0</v>
      </c>
      <c r="FA136" s="43"/>
    </row>
    <row r="137" spans="1:157" ht="15.95" customHeight="1" x14ac:dyDescent="0.15">
      <c r="A137" s="21"/>
      <c r="B137" s="36" t="str">
        <f>IF(ＣＳＶ貼付用!G123="","",ＣＳＶ貼付用!G123)</f>
        <v/>
      </c>
      <c r="C137" s="36" t="str">
        <f>IF(ＣＳＶ貼付用!I123="","",ＣＳＶ貼付用!I123)</f>
        <v/>
      </c>
      <c r="D137" s="36" t="str">
        <f>IF(ＣＳＶ貼付用!J123="","",ＣＳＶ貼付用!J123)</f>
        <v/>
      </c>
      <c r="E137" s="36" t="str">
        <f>IF(ＣＳＶ貼付用!F123="","",ＣＳＶ貼付用!F123)</f>
        <v/>
      </c>
      <c r="F137" s="38" t="str">
        <f>IF(ＣＳＶ貼付用!T123="","",ＣＳＶ貼付用!T123)</f>
        <v/>
      </c>
      <c r="G137" s="38"/>
      <c r="H137" s="38" t="str">
        <f>IF(ＣＳＶ貼付用!GJ123="","",ＣＳＶ貼付用!GJ123)</f>
        <v/>
      </c>
      <c r="I137" s="38" t="str">
        <f>IF(ＣＳＶ貼付用!GL123="","",ＣＳＶ貼付用!GL123)</f>
        <v/>
      </c>
      <c r="J137" s="38" t="str">
        <f>IF(ＣＳＶ貼付用!GN123="","",ＣＳＶ貼付用!GN123)</f>
        <v/>
      </c>
      <c r="K137" s="38" t="str">
        <f>IF(ＣＳＶ貼付用!GP123="","",ＣＳＶ貼付用!GP123)</f>
        <v/>
      </c>
      <c r="L137" s="45" t="s">
        <v>30</v>
      </c>
      <c r="M137" s="55" t="str">
        <f>IF(ＣＳＶ貼付用!AT123="","",ＣＳＶ貼付用!AT123)</f>
        <v/>
      </c>
      <c r="N137" s="38" t="str">
        <f>IF(ＣＳＶ貼付用!AV123="","",ＣＳＶ貼付用!AV123)</f>
        <v/>
      </c>
      <c r="O137" s="38" t="str">
        <f>IF(ＣＳＶ貼付用!AX123="","",ＣＳＶ貼付用!AX123)</f>
        <v/>
      </c>
      <c r="P137" s="40" t="str">
        <f>IF(ＣＳＶ貼付用!FE123="","",ＣＳＶ貼付用!FE123)</f>
        <v/>
      </c>
      <c r="Q137" s="41" t="str">
        <f>IF(林齢計算用!A123="","",林齢計算用!A123)</f>
        <v/>
      </c>
      <c r="R137" s="41" t="str">
        <f t="shared" si="148"/>
        <v/>
      </c>
      <c r="S137" s="56" t="str">
        <f>IF(ＣＳＶ貼付用!EG123="","",ＣＳＶ貼付用!EG123*10)</f>
        <v/>
      </c>
      <c r="T137" s="23" t="str">
        <f>IF(O137="スギ",INDEX(データ!$C$7:$E$26,MATCH(R137,データ!$B$7:$B$26),MATCH(P137,データ!$C$6:$E$6)),IF(O137="ヒノキ",INDEX(データ!$C$32:$E$51,MATCH(R137,データ!$B$32:$B$51),MATCH(P137,データ!$C$31:$E$31)),IF(O137="マツ",INDEX(データ!#REF!,MATCH(R137,データ!#REF!),MATCH(P137,データ!#REF!)),IF(O137="ザツ",INDEX(データ!#REF!,MATCH(R137,データ!#REF!),MATCH(P137,データ!#REF!)),""))))</f>
        <v/>
      </c>
      <c r="U137" s="22" t="str">
        <f t="shared" si="239"/>
        <v/>
      </c>
      <c r="V137" s="21" t="str">
        <f t="shared" si="243"/>
        <v/>
      </c>
      <c r="W137" s="21" t="str">
        <f t="shared" si="240"/>
        <v/>
      </c>
      <c r="X137" s="23" t="str">
        <f>IF(O137="スギ",INDEX(データ!$H$7:$J$26,MATCH(R137,データ!$G$7:$G$26),MATCH(P137,データ!$H$6:$J$6)),IF(O137="ヒノキ",INDEX(データ!$H$32:$J$51,MATCH(R137,データ!$G$32:$G$51),MATCH(P137,データ!$H$31:$J$31)),IF(O137="マツ",INDEX(データ!#REF!,MATCH(R137,データ!#REF!),MATCH(P137,データ!#REF!)),IF(O137="ザツ",INDEX(データ!#REF!,MATCH(R137,データ!#REF!),MATCH(P137,データ!#REF!)),""))))</f>
        <v/>
      </c>
      <c r="Y137" s="22" t="str">
        <f t="shared" si="241"/>
        <v/>
      </c>
      <c r="Z137" s="21" t="str">
        <f t="shared" si="242"/>
        <v/>
      </c>
      <c r="AA137" s="27" t="str">
        <f t="shared" si="149"/>
        <v/>
      </c>
      <c r="AB137" s="24" t="str">
        <f t="shared" si="150"/>
        <v/>
      </c>
      <c r="AC137" s="25" t="str">
        <f t="shared" si="151"/>
        <v>0</v>
      </c>
      <c r="AD137" s="26" t="str">
        <f t="shared" si="152"/>
        <v/>
      </c>
      <c r="AE137" s="26" t="str">
        <f t="shared" si="153"/>
        <v/>
      </c>
      <c r="AF137" s="26" t="str">
        <f t="shared" si="154"/>
        <v/>
      </c>
      <c r="AG137" s="27" t="str">
        <f t="shared" si="155"/>
        <v/>
      </c>
      <c r="AH137" s="26" t="str">
        <f t="shared" si="156"/>
        <v/>
      </c>
      <c r="AI137" s="26" t="str">
        <f t="shared" si="157"/>
        <v/>
      </c>
      <c r="AJ137" s="45" t="s">
        <v>30</v>
      </c>
      <c r="AK137" s="55" t="str">
        <f>IF(ＣＳＶ貼付用!BI123="","",ＣＳＶ貼付用!BI123)</f>
        <v/>
      </c>
      <c r="AL137" s="38" t="str">
        <f>IF(ＣＳＶ貼付用!BK123="","",ＣＳＶ貼付用!BK123)</f>
        <v/>
      </c>
      <c r="AM137" s="38" t="str">
        <f>IF(ＣＳＶ貼付用!BM123="","",ＣＳＶ貼付用!BM123)</f>
        <v/>
      </c>
      <c r="AN137" s="40" t="str">
        <f t="shared" si="158"/>
        <v/>
      </c>
      <c r="AO137" s="41" t="str">
        <f>IF(林齢計算用!B123="","",林齢計算用!B123)</f>
        <v/>
      </c>
      <c r="AP137" s="41" t="str">
        <f t="shared" si="159"/>
        <v/>
      </c>
      <c r="AQ137" s="41" t="str">
        <f t="shared" si="160"/>
        <v/>
      </c>
      <c r="AR137" s="23" t="str">
        <f>IF(AM137="スギ",INDEX(データ!$C$7:$E$26,MATCH(AP137,データ!$B$7:$B$26),MATCH(AN137,データ!$C$6:$E$6)),IF(AM137="ヒノキ",INDEX(データ!$C$32:$E$51,MATCH(AP137,データ!$B$32:$B$51),MATCH(AN137,データ!$C$31:$E$31)),IF(AM137="マツ",INDEX(データ!#REF!,MATCH(AP137,データ!#REF!),MATCH(AN137,データ!#REF!)),IF(AM137="ザツ",INDEX(データ!#REF!,MATCH(AP137,データ!#REF!),MATCH(AN137,データ!#REF!)),""))))</f>
        <v/>
      </c>
      <c r="AS137" s="22" t="str">
        <f t="shared" si="143"/>
        <v/>
      </c>
      <c r="AT137" s="21" t="str">
        <f t="shared" si="161"/>
        <v/>
      </c>
      <c r="AU137" s="21" t="str">
        <f t="shared" si="162"/>
        <v/>
      </c>
      <c r="AV137" s="24" t="str">
        <f>IF(AM137="スギ",INDEX(データ!$H$7:$J$26,MATCH(AP137,データ!$G$7:$G$26),MATCH(AN137,データ!$H$6:$J$6)),IF(AM137="ヒノキ",INDEX(データ!$H$32:$J$51,MATCH(AP137,データ!$G$32:$G$51),MATCH(AN137,データ!$H$31:$J$31)),IF(AM137="マツ",INDEX(データ!#REF!,MATCH(AP137,データ!#REF!),MATCH(AN137,データ!#REF!)),IF(AM137="ザツ",INDEX(データ!#REF!,MATCH(AP137,データ!#REF!),MATCH(AN137,データ!#REF!)),""))))</f>
        <v/>
      </c>
      <c r="AW137" s="22" t="str">
        <f t="shared" si="163"/>
        <v/>
      </c>
      <c r="AX137" s="21" t="str">
        <f t="shared" si="164"/>
        <v/>
      </c>
      <c r="AY137" s="27" t="str">
        <f t="shared" si="165"/>
        <v/>
      </c>
      <c r="AZ137" s="24" t="str">
        <f t="shared" si="166"/>
        <v/>
      </c>
      <c r="BA137" s="25" t="str">
        <f t="shared" si="167"/>
        <v>0</v>
      </c>
      <c r="BB137" s="26" t="str">
        <f t="shared" si="168"/>
        <v/>
      </c>
      <c r="BC137" s="26" t="str">
        <f t="shared" si="169"/>
        <v/>
      </c>
      <c r="BD137" s="26" t="str">
        <f t="shared" si="170"/>
        <v/>
      </c>
      <c r="BE137" s="27" t="str">
        <f t="shared" si="171"/>
        <v/>
      </c>
      <c r="BF137" s="26" t="str">
        <f t="shared" si="172"/>
        <v/>
      </c>
      <c r="BG137" s="26" t="str">
        <f t="shared" si="173"/>
        <v/>
      </c>
      <c r="BH137" s="45" t="s">
        <v>30</v>
      </c>
      <c r="BI137" s="55" t="str">
        <f>IF(ＣＳＶ貼付用!BX123="","",ＣＳＶ貼付用!BX123)</f>
        <v/>
      </c>
      <c r="BJ137" s="38" t="str">
        <f>IF(ＣＳＶ貼付用!BZ123="","",ＣＳＶ貼付用!BZ123)</f>
        <v/>
      </c>
      <c r="BK137" s="38" t="str">
        <f>IF(ＣＳＶ貼付用!CB123="","",ＣＳＶ貼付用!CB123)</f>
        <v/>
      </c>
      <c r="BL137" s="40" t="str">
        <f t="shared" si="174"/>
        <v/>
      </c>
      <c r="BM137" s="41" t="str">
        <f>IF(林齢計算用!C123="","",林齢計算用!C123)</f>
        <v/>
      </c>
      <c r="BN137" s="41" t="str">
        <f t="shared" si="175"/>
        <v/>
      </c>
      <c r="BO137" s="41" t="str">
        <f t="shared" si="176"/>
        <v/>
      </c>
      <c r="BP137" s="23" t="str">
        <f>IF(BK137="スギ",INDEX(データ!$C$7:$E$26,MATCH(BN137,データ!$B$7:$B$26),MATCH(BL137,データ!$C$6:$E$6)),IF(BK137="ヒノキ",INDEX(データ!$C$32:$E$51,MATCH(BN137,データ!$B$32:$B$51),MATCH(BL137,データ!$C$31:$E$31)),IF(BK137="マツ",INDEX(データ!#REF!,MATCH(BN137,データ!#REF!),MATCH(BL137,データ!#REF!)),IF(BK137="ザツ",INDEX(データ!#REF!,MATCH(BN137,データ!#REF!),MATCH(BL137,データ!#REF!)),""))))</f>
        <v/>
      </c>
      <c r="BQ137" s="22" t="str">
        <f t="shared" si="144"/>
        <v/>
      </c>
      <c r="BR137" s="21" t="str">
        <f t="shared" si="177"/>
        <v/>
      </c>
      <c r="BS137" s="21" t="str">
        <f t="shared" si="178"/>
        <v/>
      </c>
      <c r="BT137" s="24" t="str">
        <f>IF(BK137="スギ",INDEX(データ!$H$7:$J$26,MATCH(BN137,データ!$G$7:$G$26),MATCH(BL137,データ!$H$6:$J$6)),IF(BK137="ヒノキ",INDEX(データ!$H$32:$J$51,MATCH(BN137,データ!$G$32:$G$51),MATCH(BL137,データ!$H$31:$J$31)),IF(BK137="マツ",INDEX(データ!#REF!,MATCH(BN137,データ!#REF!),MATCH(BL137,データ!#REF!)),IF(BK137="ザツ",INDEX(データ!#REF!,MATCH(BN137,データ!#REF!),MATCH(BL137,データ!#REF!)),""))))</f>
        <v/>
      </c>
      <c r="BU137" s="22" t="str">
        <f t="shared" si="179"/>
        <v/>
      </c>
      <c r="BV137" s="21" t="str">
        <f t="shared" si="180"/>
        <v/>
      </c>
      <c r="BW137" s="27" t="str">
        <f t="shared" si="181"/>
        <v/>
      </c>
      <c r="BX137" s="24" t="str">
        <f t="shared" si="182"/>
        <v/>
      </c>
      <c r="BY137" s="25" t="str">
        <f t="shared" si="183"/>
        <v>0</v>
      </c>
      <c r="BZ137" s="26" t="str">
        <f t="shared" si="184"/>
        <v/>
      </c>
      <c r="CA137" s="26" t="str">
        <f t="shared" si="185"/>
        <v/>
      </c>
      <c r="CB137" s="26" t="str">
        <f t="shared" si="186"/>
        <v/>
      </c>
      <c r="CC137" s="27" t="str">
        <f t="shared" si="187"/>
        <v/>
      </c>
      <c r="CD137" s="26" t="str">
        <f t="shared" si="188"/>
        <v/>
      </c>
      <c r="CE137" s="26" t="str">
        <f t="shared" si="189"/>
        <v/>
      </c>
      <c r="CF137" s="45" t="s">
        <v>30</v>
      </c>
      <c r="CG137" s="55" t="str">
        <f>IF(ＣＳＶ貼付用!CM123="","",ＣＳＶ貼付用!CM123)</f>
        <v/>
      </c>
      <c r="CH137" s="38" t="str">
        <f>IF(ＣＳＶ貼付用!CO123="","",ＣＳＶ貼付用!CO123)</f>
        <v/>
      </c>
      <c r="CI137" s="38" t="str">
        <f>IF(ＣＳＶ貼付用!CQ123="","",ＣＳＶ貼付用!CQ123)</f>
        <v/>
      </c>
      <c r="CJ137" s="40" t="str">
        <f t="shared" si="190"/>
        <v/>
      </c>
      <c r="CK137" s="41" t="str">
        <f>IF(林齢計算用!D123="","",林齢計算用!D123)</f>
        <v/>
      </c>
      <c r="CL137" s="41" t="str">
        <f t="shared" si="191"/>
        <v/>
      </c>
      <c r="CM137" s="41" t="str">
        <f t="shared" si="192"/>
        <v/>
      </c>
      <c r="CN137" s="23" t="str">
        <f>IF(CI137="スギ",INDEX(データ!$C$7:$E$26,MATCH(CL137,データ!$B$7:$B$26),MATCH(CJ137,データ!$C$6:$E$6)),IF(CI137="ヒノキ",INDEX(データ!$C$32:$E$51,MATCH(CL137,データ!$B$32:$B$51),MATCH(CJ137,データ!$C$31:$E$31)),IF(CI137="マツ",INDEX(データ!#REF!,MATCH(CL137,データ!#REF!),MATCH(CJ137,データ!#REF!)),IF(CI137="ザツ",INDEX(データ!#REF!,MATCH(CL137,データ!#REF!),MATCH(CJ137,データ!#REF!)),""))))</f>
        <v/>
      </c>
      <c r="CO137" s="22" t="str">
        <f t="shared" si="145"/>
        <v/>
      </c>
      <c r="CP137" s="21" t="str">
        <f t="shared" si="193"/>
        <v/>
      </c>
      <c r="CQ137" s="21" t="str">
        <f t="shared" si="194"/>
        <v/>
      </c>
      <c r="CR137" s="24" t="str">
        <f>IF(CI137="スギ",INDEX(データ!$H$7:$J$26,MATCH(CL137,データ!$G$7:$G$26),MATCH(CJ137,データ!$H$6:$J$6)),IF(CI137="ヒノキ",INDEX(データ!$H$32:$J$51,MATCH(CL137,データ!$G$32:$G$51),MATCH(CJ137,データ!$H$31:$J$31)),IF(CI137="マツ",INDEX(データ!#REF!,MATCH(CL137,データ!#REF!),MATCH(CJ137,データ!#REF!)),IF(CI137="ザツ",INDEX(データ!#REF!,MATCH(CL137,データ!#REF!),MATCH(CJ137,データ!#REF!)),""))))</f>
        <v/>
      </c>
      <c r="CS137" s="22" t="str">
        <f t="shared" si="195"/>
        <v/>
      </c>
      <c r="CT137" s="21" t="str">
        <f t="shared" si="196"/>
        <v/>
      </c>
      <c r="CU137" s="27" t="str">
        <f t="shared" si="197"/>
        <v/>
      </c>
      <c r="CV137" s="24" t="str">
        <f t="shared" si="198"/>
        <v/>
      </c>
      <c r="CW137" s="25" t="str">
        <f t="shared" si="199"/>
        <v>0</v>
      </c>
      <c r="CX137" s="26" t="str">
        <f t="shared" si="200"/>
        <v/>
      </c>
      <c r="CY137" s="26" t="str">
        <f t="shared" si="201"/>
        <v/>
      </c>
      <c r="CZ137" s="26" t="str">
        <f t="shared" si="202"/>
        <v/>
      </c>
      <c r="DA137" s="27" t="str">
        <f t="shared" si="203"/>
        <v/>
      </c>
      <c r="DB137" s="26" t="str">
        <f t="shared" si="204"/>
        <v/>
      </c>
      <c r="DC137" s="26" t="str">
        <f t="shared" si="205"/>
        <v/>
      </c>
      <c r="DD137" s="45" t="s">
        <v>30</v>
      </c>
      <c r="DE137" s="55" t="str">
        <f>IF(ＣＳＶ貼付用!DB123="","",ＣＳＶ貼付用!DB123)</f>
        <v/>
      </c>
      <c r="DF137" s="38" t="str">
        <f>IF(ＣＳＶ貼付用!DD123="","",ＣＳＶ貼付用!DD123)</f>
        <v/>
      </c>
      <c r="DG137" s="38" t="str">
        <f>IF(ＣＳＶ貼付用!DF123="","",ＣＳＶ貼付用!DF123)</f>
        <v/>
      </c>
      <c r="DH137" s="40" t="str">
        <f t="shared" si="206"/>
        <v/>
      </c>
      <c r="DI137" s="41" t="str">
        <f>IF(林齢計算用!E123="","",林齢計算用!E123)</f>
        <v/>
      </c>
      <c r="DJ137" s="41" t="str">
        <f t="shared" si="207"/>
        <v/>
      </c>
      <c r="DK137" s="41" t="str">
        <f t="shared" si="208"/>
        <v/>
      </c>
      <c r="DL137" s="23" t="str">
        <f>IF(DG137="スギ",INDEX(データ!$C$7:$E$26,MATCH(DJ137,データ!$B$7:$B$26),MATCH(DH137,データ!$C$6:$E$6)),IF(DG137="ヒノキ",INDEX(データ!$C$32:$E$51,MATCH(DJ137,データ!$B$32:$B$51),MATCH(DH137,データ!$C$31:$E$31)),IF(DG137="マツ",INDEX(データ!#REF!,MATCH(DJ137,データ!#REF!),MATCH(DH137,データ!#REF!)),IF(DG137="ザツ",INDEX(データ!#REF!,MATCH(DJ137,データ!#REF!),MATCH(DH137,データ!#REF!)),""))))</f>
        <v/>
      </c>
      <c r="DM137" s="22" t="str">
        <f t="shared" si="146"/>
        <v/>
      </c>
      <c r="DN137" s="21" t="str">
        <f t="shared" si="209"/>
        <v/>
      </c>
      <c r="DO137" s="21" t="str">
        <f t="shared" si="210"/>
        <v/>
      </c>
      <c r="DP137" s="24" t="str">
        <f>IF(DG137="スギ",INDEX(データ!$H$7:$J$26,MATCH(DJ137,データ!$G$7:$G$26),MATCH(DH137,データ!$H$6:$J$6)),IF(DG137="ヒノキ",INDEX(データ!$H$32:$J$51,MATCH(DJ137,データ!$G$32:$G$51),MATCH(DH137,データ!$H$31:$J$31)),IF(DG137="マツ",INDEX(データ!#REF!,MATCH(DJ137,データ!#REF!),MATCH(DH137,データ!#REF!)),IF(DG137="ザツ",INDEX(データ!#REF!,MATCH(DJ137,データ!#REF!),MATCH(DH137,データ!#REF!)),""))))</f>
        <v/>
      </c>
      <c r="DQ137" s="22" t="str">
        <f t="shared" si="211"/>
        <v/>
      </c>
      <c r="DR137" s="21" t="str">
        <f t="shared" si="212"/>
        <v/>
      </c>
      <c r="DS137" s="27" t="str">
        <f t="shared" si="213"/>
        <v/>
      </c>
      <c r="DT137" s="24" t="str">
        <f t="shared" si="214"/>
        <v/>
      </c>
      <c r="DU137" s="25" t="str">
        <f t="shared" si="215"/>
        <v>0</v>
      </c>
      <c r="DV137" s="26" t="str">
        <f t="shared" si="216"/>
        <v/>
      </c>
      <c r="DW137" s="26" t="str">
        <f t="shared" si="217"/>
        <v/>
      </c>
      <c r="DX137" s="26" t="str">
        <f t="shared" si="218"/>
        <v/>
      </c>
      <c r="DY137" s="27" t="str">
        <f t="shared" si="219"/>
        <v/>
      </c>
      <c r="DZ137" s="26" t="str">
        <f t="shared" si="220"/>
        <v/>
      </c>
      <c r="EA137" s="26" t="str">
        <f t="shared" si="221"/>
        <v/>
      </c>
      <c r="EB137" s="45" t="s">
        <v>30</v>
      </c>
      <c r="EC137" s="55" t="str">
        <f>IF(ＣＳＶ貼付用!DQ123="","",ＣＳＶ貼付用!DQ123)</f>
        <v/>
      </c>
      <c r="ED137" s="38" t="str">
        <f>IF(ＣＳＶ貼付用!DS123="","",ＣＳＶ貼付用!DS123)</f>
        <v/>
      </c>
      <c r="EE137" s="38" t="str">
        <f>IF(ＣＳＶ貼付用!DU123="","",ＣＳＶ貼付用!DU123)</f>
        <v/>
      </c>
      <c r="EF137" s="40" t="str">
        <f t="shared" si="222"/>
        <v/>
      </c>
      <c r="EG137" s="41" t="str">
        <f>IF(林齢計算用!F123="","",林齢計算用!F123)</f>
        <v/>
      </c>
      <c r="EH137" s="41" t="str">
        <f t="shared" si="223"/>
        <v/>
      </c>
      <c r="EI137" s="41" t="str">
        <f t="shared" si="224"/>
        <v/>
      </c>
      <c r="EJ137" s="23" t="str">
        <f>IF(EE137="スギ",INDEX(データ!$C$7:$E$26,MATCH(EH137,データ!$B$7:$B$26),MATCH(EF137,データ!$C$6:$E$6)),IF(EE137="ヒノキ",INDEX(データ!$C$32:$E$51,MATCH(EH137,データ!$B$32:$B$51),MATCH(EF137,データ!$C$31:$E$31)),IF(EE137="マツ",INDEX(データ!#REF!,MATCH(EH137,データ!#REF!),MATCH(EF137,データ!#REF!)),IF(EE137="ザツ",INDEX(データ!#REF!,MATCH(EH137,データ!#REF!),MATCH(EF137,データ!#REF!)),""))))</f>
        <v/>
      </c>
      <c r="EK137" s="22" t="str">
        <f t="shared" si="147"/>
        <v/>
      </c>
      <c r="EL137" s="21" t="str">
        <f t="shared" si="225"/>
        <v/>
      </c>
      <c r="EM137" s="21" t="str">
        <f t="shared" si="226"/>
        <v/>
      </c>
      <c r="EN137" s="24" t="str">
        <f>IF(EE137="スギ",INDEX(データ!$H$7:$J$26,MATCH(EH137,データ!$G$7:$G$26),MATCH(EF137,データ!$H$6:$J$6)),IF(EE137="ヒノキ",INDEX(データ!$H$32:$J$51,MATCH(EH137,データ!$G$32:$G$51),MATCH(EF137,データ!$H$31:$J$31)),IF(EE137="マツ",INDEX(データ!#REF!,MATCH(EH137,データ!#REF!),MATCH(EF137,データ!#REF!)),IF(EE137="ザツ",INDEX(データ!#REF!,MATCH(EH137,データ!#REF!),MATCH(EF137,データ!#REF!)),""))))</f>
        <v/>
      </c>
      <c r="EO137" s="22" t="str">
        <f t="shared" si="227"/>
        <v/>
      </c>
      <c r="EP137" s="21" t="str">
        <f t="shared" si="228"/>
        <v/>
      </c>
      <c r="EQ137" s="27" t="str">
        <f t="shared" si="229"/>
        <v/>
      </c>
      <c r="ER137" s="24" t="str">
        <f t="shared" si="230"/>
        <v/>
      </c>
      <c r="ES137" s="25" t="str">
        <f t="shared" si="231"/>
        <v>0</v>
      </c>
      <c r="ET137" s="26" t="str">
        <f t="shared" si="232"/>
        <v/>
      </c>
      <c r="EU137" s="26" t="str">
        <f t="shared" si="233"/>
        <v/>
      </c>
      <c r="EV137" s="26" t="str">
        <f t="shared" si="234"/>
        <v/>
      </c>
      <c r="EW137" s="27" t="str">
        <f t="shared" si="235"/>
        <v/>
      </c>
      <c r="EX137" s="26" t="str">
        <f t="shared" si="236"/>
        <v/>
      </c>
      <c r="EY137" s="26" t="str">
        <f t="shared" si="237"/>
        <v/>
      </c>
      <c r="EZ137" s="26">
        <f t="shared" si="238"/>
        <v>0</v>
      </c>
      <c r="FA137" s="43"/>
    </row>
    <row r="138" spans="1:157" ht="15.95" customHeight="1" x14ac:dyDescent="0.15">
      <c r="A138" s="21"/>
      <c r="B138" s="36" t="str">
        <f>IF(ＣＳＶ貼付用!G124="","",ＣＳＶ貼付用!G124)</f>
        <v/>
      </c>
      <c r="C138" s="36" t="str">
        <f>IF(ＣＳＶ貼付用!I124="","",ＣＳＶ貼付用!I124)</f>
        <v/>
      </c>
      <c r="D138" s="36" t="str">
        <f>IF(ＣＳＶ貼付用!J124="","",ＣＳＶ貼付用!J124)</f>
        <v/>
      </c>
      <c r="E138" s="36" t="str">
        <f>IF(ＣＳＶ貼付用!F124="","",ＣＳＶ貼付用!F124)</f>
        <v/>
      </c>
      <c r="F138" s="38" t="str">
        <f>IF(ＣＳＶ貼付用!T124="","",ＣＳＶ貼付用!T124)</f>
        <v/>
      </c>
      <c r="G138" s="38"/>
      <c r="H138" s="38" t="str">
        <f>IF(ＣＳＶ貼付用!GJ124="","",ＣＳＶ貼付用!GJ124)</f>
        <v/>
      </c>
      <c r="I138" s="38" t="str">
        <f>IF(ＣＳＶ貼付用!GL124="","",ＣＳＶ貼付用!GL124)</f>
        <v/>
      </c>
      <c r="J138" s="38" t="str">
        <f>IF(ＣＳＶ貼付用!GN124="","",ＣＳＶ貼付用!GN124)</f>
        <v/>
      </c>
      <c r="K138" s="38" t="str">
        <f>IF(ＣＳＶ貼付用!GP124="","",ＣＳＶ貼付用!GP124)</f>
        <v/>
      </c>
      <c r="L138" s="45" t="s">
        <v>30</v>
      </c>
      <c r="M138" s="55" t="str">
        <f>IF(ＣＳＶ貼付用!AT124="","",ＣＳＶ貼付用!AT124)</f>
        <v/>
      </c>
      <c r="N138" s="38" t="str">
        <f>IF(ＣＳＶ貼付用!AV124="","",ＣＳＶ貼付用!AV124)</f>
        <v/>
      </c>
      <c r="O138" s="38" t="str">
        <f>IF(ＣＳＶ貼付用!AX124="","",ＣＳＶ貼付用!AX124)</f>
        <v/>
      </c>
      <c r="P138" s="40" t="str">
        <f>IF(ＣＳＶ貼付用!FE124="","",ＣＳＶ貼付用!FE124)</f>
        <v/>
      </c>
      <c r="Q138" s="41" t="str">
        <f>IF(林齢計算用!A124="","",林齢計算用!A124)</f>
        <v/>
      </c>
      <c r="R138" s="41" t="str">
        <f t="shared" si="148"/>
        <v/>
      </c>
      <c r="S138" s="56" t="str">
        <f>IF(ＣＳＶ貼付用!EG124="","",ＣＳＶ貼付用!EG124*10)</f>
        <v/>
      </c>
      <c r="T138" s="23" t="str">
        <f>IF(O138="スギ",INDEX(データ!$C$7:$E$26,MATCH(R138,データ!$B$7:$B$26),MATCH(P138,データ!$C$6:$E$6)),IF(O138="ヒノキ",INDEX(データ!$C$32:$E$51,MATCH(R138,データ!$B$32:$B$51),MATCH(P138,データ!$C$31:$E$31)),IF(O138="マツ",INDEX(データ!#REF!,MATCH(R138,データ!#REF!),MATCH(P138,データ!#REF!)),IF(O138="ザツ",INDEX(データ!#REF!,MATCH(R138,データ!#REF!),MATCH(P138,データ!#REF!)),""))))</f>
        <v/>
      </c>
      <c r="U138" s="22" t="str">
        <f t="shared" si="239"/>
        <v/>
      </c>
      <c r="V138" s="21" t="str">
        <f t="shared" si="243"/>
        <v/>
      </c>
      <c r="W138" s="21" t="str">
        <f t="shared" si="240"/>
        <v/>
      </c>
      <c r="X138" s="23" t="str">
        <f>IF(O138="スギ",INDEX(データ!$H$7:$J$26,MATCH(R138,データ!$G$7:$G$26),MATCH(P138,データ!$H$6:$J$6)),IF(O138="ヒノキ",INDEX(データ!$H$32:$J$51,MATCH(R138,データ!$G$32:$G$51),MATCH(P138,データ!$H$31:$J$31)),IF(O138="マツ",INDEX(データ!#REF!,MATCH(R138,データ!#REF!),MATCH(P138,データ!#REF!)),IF(O138="ザツ",INDEX(データ!#REF!,MATCH(R138,データ!#REF!),MATCH(P138,データ!#REF!)),""))))</f>
        <v/>
      </c>
      <c r="Y138" s="22" t="str">
        <f t="shared" si="241"/>
        <v/>
      </c>
      <c r="Z138" s="21" t="str">
        <f t="shared" si="242"/>
        <v/>
      </c>
      <c r="AA138" s="27" t="str">
        <f t="shared" si="149"/>
        <v/>
      </c>
      <c r="AB138" s="24" t="str">
        <f t="shared" si="150"/>
        <v/>
      </c>
      <c r="AC138" s="25" t="str">
        <f t="shared" si="151"/>
        <v>0</v>
      </c>
      <c r="AD138" s="26" t="str">
        <f t="shared" si="152"/>
        <v/>
      </c>
      <c r="AE138" s="26" t="str">
        <f t="shared" si="153"/>
        <v/>
      </c>
      <c r="AF138" s="26" t="str">
        <f t="shared" si="154"/>
        <v/>
      </c>
      <c r="AG138" s="27" t="str">
        <f t="shared" si="155"/>
        <v/>
      </c>
      <c r="AH138" s="26" t="str">
        <f t="shared" si="156"/>
        <v/>
      </c>
      <c r="AI138" s="26" t="str">
        <f t="shared" si="157"/>
        <v/>
      </c>
      <c r="AJ138" s="45" t="s">
        <v>30</v>
      </c>
      <c r="AK138" s="55" t="str">
        <f>IF(ＣＳＶ貼付用!BI124="","",ＣＳＶ貼付用!BI124)</f>
        <v/>
      </c>
      <c r="AL138" s="38" t="str">
        <f>IF(ＣＳＶ貼付用!BK124="","",ＣＳＶ貼付用!BK124)</f>
        <v/>
      </c>
      <c r="AM138" s="38" t="str">
        <f>IF(ＣＳＶ貼付用!BM124="","",ＣＳＶ貼付用!BM124)</f>
        <v/>
      </c>
      <c r="AN138" s="40" t="str">
        <f t="shared" si="158"/>
        <v/>
      </c>
      <c r="AO138" s="41" t="str">
        <f>IF(林齢計算用!B124="","",林齢計算用!B124)</f>
        <v/>
      </c>
      <c r="AP138" s="41" t="str">
        <f t="shared" si="159"/>
        <v/>
      </c>
      <c r="AQ138" s="41" t="str">
        <f t="shared" si="160"/>
        <v/>
      </c>
      <c r="AR138" s="23" t="str">
        <f>IF(AM138="スギ",INDEX(データ!$C$7:$E$26,MATCH(AP138,データ!$B$7:$B$26),MATCH(AN138,データ!$C$6:$E$6)),IF(AM138="ヒノキ",INDEX(データ!$C$32:$E$51,MATCH(AP138,データ!$B$32:$B$51),MATCH(AN138,データ!$C$31:$E$31)),IF(AM138="マツ",INDEX(データ!#REF!,MATCH(AP138,データ!#REF!),MATCH(AN138,データ!#REF!)),IF(AM138="ザツ",INDEX(データ!#REF!,MATCH(AP138,データ!#REF!),MATCH(AN138,データ!#REF!)),""))))</f>
        <v/>
      </c>
      <c r="AS138" s="22" t="str">
        <f t="shared" si="143"/>
        <v/>
      </c>
      <c r="AT138" s="21" t="str">
        <f t="shared" si="161"/>
        <v/>
      </c>
      <c r="AU138" s="21" t="str">
        <f t="shared" si="162"/>
        <v/>
      </c>
      <c r="AV138" s="24" t="str">
        <f>IF(AM138="スギ",INDEX(データ!$H$7:$J$26,MATCH(AP138,データ!$G$7:$G$26),MATCH(AN138,データ!$H$6:$J$6)),IF(AM138="ヒノキ",INDEX(データ!$H$32:$J$51,MATCH(AP138,データ!$G$32:$G$51),MATCH(AN138,データ!$H$31:$J$31)),IF(AM138="マツ",INDEX(データ!#REF!,MATCH(AP138,データ!#REF!),MATCH(AN138,データ!#REF!)),IF(AM138="ザツ",INDEX(データ!#REF!,MATCH(AP138,データ!#REF!),MATCH(AN138,データ!#REF!)),""))))</f>
        <v/>
      </c>
      <c r="AW138" s="22" t="str">
        <f t="shared" si="163"/>
        <v/>
      </c>
      <c r="AX138" s="21" t="str">
        <f t="shared" si="164"/>
        <v/>
      </c>
      <c r="AY138" s="27" t="str">
        <f t="shared" si="165"/>
        <v/>
      </c>
      <c r="AZ138" s="24" t="str">
        <f t="shared" si="166"/>
        <v/>
      </c>
      <c r="BA138" s="25" t="str">
        <f t="shared" si="167"/>
        <v>0</v>
      </c>
      <c r="BB138" s="26" t="str">
        <f t="shared" si="168"/>
        <v/>
      </c>
      <c r="BC138" s="26" t="str">
        <f t="shared" si="169"/>
        <v/>
      </c>
      <c r="BD138" s="26" t="str">
        <f t="shared" si="170"/>
        <v/>
      </c>
      <c r="BE138" s="27" t="str">
        <f t="shared" si="171"/>
        <v/>
      </c>
      <c r="BF138" s="26" t="str">
        <f t="shared" si="172"/>
        <v/>
      </c>
      <c r="BG138" s="26" t="str">
        <f t="shared" si="173"/>
        <v/>
      </c>
      <c r="BH138" s="45" t="s">
        <v>30</v>
      </c>
      <c r="BI138" s="55" t="str">
        <f>IF(ＣＳＶ貼付用!BX124="","",ＣＳＶ貼付用!BX124)</f>
        <v/>
      </c>
      <c r="BJ138" s="38" t="str">
        <f>IF(ＣＳＶ貼付用!BZ124="","",ＣＳＶ貼付用!BZ124)</f>
        <v/>
      </c>
      <c r="BK138" s="38" t="str">
        <f>IF(ＣＳＶ貼付用!CB124="","",ＣＳＶ貼付用!CB124)</f>
        <v/>
      </c>
      <c r="BL138" s="40" t="str">
        <f t="shared" si="174"/>
        <v/>
      </c>
      <c r="BM138" s="41" t="str">
        <f>IF(林齢計算用!C124="","",林齢計算用!C124)</f>
        <v/>
      </c>
      <c r="BN138" s="41" t="str">
        <f t="shared" si="175"/>
        <v/>
      </c>
      <c r="BO138" s="41" t="str">
        <f t="shared" si="176"/>
        <v/>
      </c>
      <c r="BP138" s="23" t="str">
        <f>IF(BK138="スギ",INDEX(データ!$C$7:$E$26,MATCH(BN138,データ!$B$7:$B$26),MATCH(BL138,データ!$C$6:$E$6)),IF(BK138="ヒノキ",INDEX(データ!$C$32:$E$51,MATCH(BN138,データ!$B$32:$B$51),MATCH(BL138,データ!$C$31:$E$31)),IF(BK138="マツ",INDEX(データ!#REF!,MATCH(BN138,データ!#REF!),MATCH(BL138,データ!#REF!)),IF(BK138="ザツ",INDEX(データ!#REF!,MATCH(BN138,データ!#REF!),MATCH(BL138,データ!#REF!)),""))))</f>
        <v/>
      </c>
      <c r="BQ138" s="22" t="str">
        <f t="shared" si="144"/>
        <v/>
      </c>
      <c r="BR138" s="21" t="str">
        <f t="shared" si="177"/>
        <v/>
      </c>
      <c r="BS138" s="21" t="str">
        <f t="shared" si="178"/>
        <v/>
      </c>
      <c r="BT138" s="24" t="str">
        <f>IF(BK138="スギ",INDEX(データ!$H$7:$J$26,MATCH(BN138,データ!$G$7:$G$26),MATCH(BL138,データ!$H$6:$J$6)),IF(BK138="ヒノキ",INDEX(データ!$H$32:$J$51,MATCH(BN138,データ!$G$32:$G$51),MATCH(BL138,データ!$H$31:$J$31)),IF(BK138="マツ",INDEX(データ!#REF!,MATCH(BN138,データ!#REF!),MATCH(BL138,データ!#REF!)),IF(BK138="ザツ",INDEX(データ!#REF!,MATCH(BN138,データ!#REF!),MATCH(BL138,データ!#REF!)),""))))</f>
        <v/>
      </c>
      <c r="BU138" s="22" t="str">
        <f t="shared" si="179"/>
        <v/>
      </c>
      <c r="BV138" s="21" t="str">
        <f t="shared" si="180"/>
        <v/>
      </c>
      <c r="BW138" s="27" t="str">
        <f t="shared" si="181"/>
        <v/>
      </c>
      <c r="BX138" s="24" t="str">
        <f t="shared" si="182"/>
        <v/>
      </c>
      <c r="BY138" s="25" t="str">
        <f t="shared" si="183"/>
        <v>0</v>
      </c>
      <c r="BZ138" s="26" t="str">
        <f t="shared" si="184"/>
        <v/>
      </c>
      <c r="CA138" s="26" t="str">
        <f t="shared" si="185"/>
        <v/>
      </c>
      <c r="CB138" s="26" t="str">
        <f t="shared" si="186"/>
        <v/>
      </c>
      <c r="CC138" s="27" t="str">
        <f t="shared" si="187"/>
        <v/>
      </c>
      <c r="CD138" s="26" t="str">
        <f t="shared" si="188"/>
        <v/>
      </c>
      <c r="CE138" s="26" t="str">
        <f t="shared" si="189"/>
        <v/>
      </c>
      <c r="CF138" s="45" t="s">
        <v>30</v>
      </c>
      <c r="CG138" s="55" t="str">
        <f>IF(ＣＳＶ貼付用!CM124="","",ＣＳＶ貼付用!CM124)</f>
        <v/>
      </c>
      <c r="CH138" s="38" t="str">
        <f>IF(ＣＳＶ貼付用!CO124="","",ＣＳＶ貼付用!CO124)</f>
        <v/>
      </c>
      <c r="CI138" s="38" t="str">
        <f>IF(ＣＳＶ貼付用!CQ124="","",ＣＳＶ貼付用!CQ124)</f>
        <v/>
      </c>
      <c r="CJ138" s="40" t="str">
        <f t="shared" si="190"/>
        <v/>
      </c>
      <c r="CK138" s="41" t="str">
        <f>IF(林齢計算用!D124="","",林齢計算用!D124)</f>
        <v/>
      </c>
      <c r="CL138" s="41" t="str">
        <f t="shared" si="191"/>
        <v/>
      </c>
      <c r="CM138" s="41" t="str">
        <f t="shared" si="192"/>
        <v/>
      </c>
      <c r="CN138" s="23" t="str">
        <f>IF(CI138="スギ",INDEX(データ!$C$7:$E$26,MATCH(CL138,データ!$B$7:$B$26),MATCH(CJ138,データ!$C$6:$E$6)),IF(CI138="ヒノキ",INDEX(データ!$C$32:$E$51,MATCH(CL138,データ!$B$32:$B$51),MATCH(CJ138,データ!$C$31:$E$31)),IF(CI138="マツ",INDEX(データ!#REF!,MATCH(CL138,データ!#REF!),MATCH(CJ138,データ!#REF!)),IF(CI138="ザツ",INDEX(データ!#REF!,MATCH(CL138,データ!#REF!),MATCH(CJ138,データ!#REF!)),""))))</f>
        <v/>
      </c>
      <c r="CO138" s="22" t="str">
        <f t="shared" si="145"/>
        <v/>
      </c>
      <c r="CP138" s="21" t="str">
        <f t="shared" si="193"/>
        <v/>
      </c>
      <c r="CQ138" s="21" t="str">
        <f t="shared" si="194"/>
        <v/>
      </c>
      <c r="CR138" s="24" t="str">
        <f>IF(CI138="スギ",INDEX(データ!$H$7:$J$26,MATCH(CL138,データ!$G$7:$G$26),MATCH(CJ138,データ!$H$6:$J$6)),IF(CI138="ヒノキ",INDEX(データ!$H$32:$J$51,MATCH(CL138,データ!$G$32:$G$51),MATCH(CJ138,データ!$H$31:$J$31)),IF(CI138="マツ",INDEX(データ!#REF!,MATCH(CL138,データ!#REF!),MATCH(CJ138,データ!#REF!)),IF(CI138="ザツ",INDEX(データ!#REF!,MATCH(CL138,データ!#REF!),MATCH(CJ138,データ!#REF!)),""))))</f>
        <v/>
      </c>
      <c r="CS138" s="22" t="str">
        <f t="shared" si="195"/>
        <v/>
      </c>
      <c r="CT138" s="21" t="str">
        <f t="shared" si="196"/>
        <v/>
      </c>
      <c r="CU138" s="27" t="str">
        <f t="shared" si="197"/>
        <v/>
      </c>
      <c r="CV138" s="24" t="str">
        <f t="shared" si="198"/>
        <v/>
      </c>
      <c r="CW138" s="25" t="str">
        <f t="shared" si="199"/>
        <v>0</v>
      </c>
      <c r="CX138" s="26" t="str">
        <f t="shared" si="200"/>
        <v/>
      </c>
      <c r="CY138" s="26" t="str">
        <f t="shared" si="201"/>
        <v/>
      </c>
      <c r="CZ138" s="26" t="str">
        <f t="shared" si="202"/>
        <v/>
      </c>
      <c r="DA138" s="27" t="str">
        <f t="shared" si="203"/>
        <v/>
      </c>
      <c r="DB138" s="26" t="str">
        <f t="shared" si="204"/>
        <v/>
      </c>
      <c r="DC138" s="26" t="str">
        <f t="shared" si="205"/>
        <v/>
      </c>
      <c r="DD138" s="45" t="s">
        <v>30</v>
      </c>
      <c r="DE138" s="55" t="str">
        <f>IF(ＣＳＶ貼付用!DB124="","",ＣＳＶ貼付用!DB124)</f>
        <v/>
      </c>
      <c r="DF138" s="38" t="str">
        <f>IF(ＣＳＶ貼付用!DD124="","",ＣＳＶ貼付用!DD124)</f>
        <v/>
      </c>
      <c r="DG138" s="38" t="str">
        <f>IF(ＣＳＶ貼付用!DF124="","",ＣＳＶ貼付用!DF124)</f>
        <v/>
      </c>
      <c r="DH138" s="40" t="str">
        <f t="shared" si="206"/>
        <v/>
      </c>
      <c r="DI138" s="41" t="str">
        <f>IF(林齢計算用!E124="","",林齢計算用!E124)</f>
        <v/>
      </c>
      <c r="DJ138" s="41" t="str">
        <f t="shared" si="207"/>
        <v/>
      </c>
      <c r="DK138" s="41" t="str">
        <f t="shared" si="208"/>
        <v/>
      </c>
      <c r="DL138" s="23" t="str">
        <f>IF(DG138="スギ",INDEX(データ!$C$7:$E$26,MATCH(DJ138,データ!$B$7:$B$26),MATCH(DH138,データ!$C$6:$E$6)),IF(DG138="ヒノキ",INDEX(データ!$C$32:$E$51,MATCH(DJ138,データ!$B$32:$B$51),MATCH(DH138,データ!$C$31:$E$31)),IF(DG138="マツ",INDEX(データ!#REF!,MATCH(DJ138,データ!#REF!),MATCH(DH138,データ!#REF!)),IF(DG138="ザツ",INDEX(データ!#REF!,MATCH(DJ138,データ!#REF!),MATCH(DH138,データ!#REF!)),""))))</f>
        <v/>
      </c>
      <c r="DM138" s="22" t="str">
        <f t="shared" si="146"/>
        <v/>
      </c>
      <c r="DN138" s="21" t="str">
        <f t="shared" si="209"/>
        <v/>
      </c>
      <c r="DO138" s="21" t="str">
        <f t="shared" si="210"/>
        <v/>
      </c>
      <c r="DP138" s="24" t="str">
        <f>IF(DG138="スギ",INDEX(データ!$H$7:$J$26,MATCH(DJ138,データ!$G$7:$G$26),MATCH(DH138,データ!$H$6:$J$6)),IF(DG138="ヒノキ",INDEX(データ!$H$32:$J$51,MATCH(DJ138,データ!$G$32:$G$51),MATCH(DH138,データ!$H$31:$J$31)),IF(DG138="マツ",INDEX(データ!#REF!,MATCH(DJ138,データ!#REF!),MATCH(DH138,データ!#REF!)),IF(DG138="ザツ",INDEX(データ!#REF!,MATCH(DJ138,データ!#REF!),MATCH(DH138,データ!#REF!)),""))))</f>
        <v/>
      </c>
      <c r="DQ138" s="22" t="str">
        <f t="shared" si="211"/>
        <v/>
      </c>
      <c r="DR138" s="21" t="str">
        <f t="shared" si="212"/>
        <v/>
      </c>
      <c r="DS138" s="27" t="str">
        <f t="shared" si="213"/>
        <v/>
      </c>
      <c r="DT138" s="24" t="str">
        <f t="shared" si="214"/>
        <v/>
      </c>
      <c r="DU138" s="25" t="str">
        <f t="shared" si="215"/>
        <v>0</v>
      </c>
      <c r="DV138" s="26" t="str">
        <f t="shared" si="216"/>
        <v/>
      </c>
      <c r="DW138" s="26" t="str">
        <f t="shared" si="217"/>
        <v/>
      </c>
      <c r="DX138" s="26" t="str">
        <f t="shared" si="218"/>
        <v/>
      </c>
      <c r="DY138" s="27" t="str">
        <f t="shared" si="219"/>
        <v/>
      </c>
      <c r="DZ138" s="26" t="str">
        <f t="shared" si="220"/>
        <v/>
      </c>
      <c r="EA138" s="26" t="str">
        <f t="shared" si="221"/>
        <v/>
      </c>
      <c r="EB138" s="45" t="s">
        <v>30</v>
      </c>
      <c r="EC138" s="55" t="str">
        <f>IF(ＣＳＶ貼付用!DQ124="","",ＣＳＶ貼付用!DQ124)</f>
        <v/>
      </c>
      <c r="ED138" s="38" t="str">
        <f>IF(ＣＳＶ貼付用!DS124="","",ＣＳＶ貼付用!DS124)</f>
        <v/>
      </c>
      <c r="EE138" s="38" t="str">
        <f>IF(ＣＳＶ貼付用!DU124="","",ＣＳＶ貼付用!DU124)</f>
        <v/>
      </c>
      <c r="EF138" s="40" t="str">
        <f t="shared" si="222"/>
        <v/>
      </c>
      <c r="EG138" s="41" t="str">
        <f>IF(林齢計算用!F124="","",林齢計算用!F124)</f>
        <v/>
      </c>
      <c r="EH138" s="41" t="str">
        <f t="shared" si="223"/>
        <v/>
      </c>
      <c r="EI138" s="41" t="str">
        <f t="shared" si="224"/>
        <v/>
      </c>
      <c r="EJ138" s="23" t="str">
        <f>IF(EE138="スギ",INDEX(データ!$C$7:$E$26,MATCH(EH138,データ!$B$7:$B$26),MATCH(EF138,データ!$C$6:$E$6)),IF(EE138="ヒノキ",INDEX(データ!$C$32:$E$51,MATCH(EH138,データ!$B$32:$B$51),MATCH(EF138,データ!$C$31:$E$31)),IF(EE138="マツ",INDEX(データ!#REF!,MATCH(EH138,データ!#REF!),MATCH(EF138,データ!#REF!)),IF(EE138="ザツ",INDEX(データ!#REF!,MATCH(EH138,データ!#REF!),MATCH(EF138,データ!#REF!)),""))))</f>
        <v/>
      </c>
      <c r="EK138" s="22" t="str">
        <f t="shared" si="147"/>
        <v/>
      </c>
      <c r="EL138" s="21" t="str">
        <f t="shared" si="225"/>
        <v/>
      </c>
      <c r="EM138" s="21" t="str">
        <f t="shared" si="226"/>
        <v/>
      </c>
      <c r="EN138" s="24" t="str">
        <f>IF(EE138="スギ",INDEX(データ!$H$7:$J$26,MATCH(EH138,データ!$G$7:$G$26),MATCH(EF138,データ!$H$6:$J$6)),IF(EE138="ヒノキ",INDEX(データ!$H$32:$J$51,MATCH(EH138,データ!$G$32:$G$51),MATCH(EF138,データ!$H$31:$J$31)),IF(EE138="マツ",INDEX(データ!#REF!,MATCH(EH138,データ!#REF!),MATCH(EF138,データ!#REF!)),IF(EE138="ザツ",INDEX(データ!#REF!,MATCH(EH138,データ!#REF!),MATCH(EF138,データ!#REF!)),""))))</f>
        <v/>
      </c>
      <c r="EO138" s="22" t="str">
        <f t="shared" si="227"/>
        <v/>
      </c>
      <c r="EP138" s="21" t="str">
        <f t="shared" si="228"/>
        <v/>
      </c>
      <c r="EQ138" s="27" t="str">
        <f t="shared" si="229"/>
        <v/>
      </c>
      <c r="ER138" s="24" t="str">
        <f t="shared" si="230"/>
        <v/>
      </c>
      <c r="ES138" s="25" t="str">
        <f t="shared" si="231"/>
        <v>0</v>
      </c>
      <c r="ET138" s="26" t="str">
        <f t="shared" si="232"/>
        <v/>
      </c>
      <c r="EU138" s="26" t="str">
        <f t="shared" si="233"/>
        <v/>
      </c>
      <c r="EV138" s="26" t="str">
        <f t="shared" si="234"/>
        <v/>
      </c>
      <c r="EW138" s="27" t="str">
        <f t="shared" si="235"/>
        <v/>
      </c>
      <c r="EX138" s="26" t="str">
        <f t="shared" si="236"/>
        <v/>
      </c>
      <c r="EY138" s="26" t="str">
        <f t="shared" si="237"/>
        <v/>
      </c>
      <c r="EZ138" s="26">
        <f t="shared" si="238"/>
        <v>0</v>
      </c>
      <c r="FA138" s="43"/>
    </row>
    <row r="139" spans="1:157" ht="15.95" customHeight="1" x14ac:dyDescent="0.15">
      <c r="A139" s="21"/>
      <c r="B139" s="36" t="str">
        <f>IF(ＣＳＶ貼付用!G125="","",ＣＳＶ貼付用!G125)</f>
        <v/>
      </c>
      <c r="C139" s="36" t="str">
        <f>IF(ＣＳＶ貼付用!I125="","",ＣＳＶ貼付用!I125)</f>
        <v/>
      </c>
      <c r="D139" s="36" t="str">
        <f>IF(ＣＳＶ貼付用!J125="","",ＣＳＶ貼付用!J125)</f>
        <v/>
      </c>
      <c r="E139" s="36" t="str">
        <f>IF(ＣＳＶ貼付用!F125="","",ＣＳＶ貼付用!F125)</f>
        <v/>
      </c>
      <c r="F139" s="38" t="str">
        <f>IF(ＣＳＶ貼付用!T125="","",ＣＳＶ貼付用!T125)</f>
        <v/>
      </c>
      <c r="G139" s="38"/>
      <c r="H139" s="38" t="str">
        <f>IF(ＣＳＶ貼付用!GJ125="","",ＣＳＶ貼付用!GJ125)</f>
        <v/>
      </c>
      <c r="I139" s="38" t="str">
        <f>IF(ＣＳＶ貼付用!GL125="","",ＣＳＶ貼付用!GL125)</f>
        <v/>
      </c>
      <c r="J139" s="38" t="str">
        <f>IF(ＣＳＶ貼付用!GN125="","",ＣＳＶ貼付用!GN125)</f>
        <v/>
      </c>
      <c r="K139" s="38" t="str">
        <f>IF(ＣＳＶ貼付用!GP125="","",ＣＳＶ貼付用!GP125)</f>
        <v/>
      </c>
      <c r="L139" s="45" t="s">
        <v>30</v>
      </c>
      <c r="M139" s="55" t="str">
        <f>IF(ＣＳＶ貼付用!AT125="","",ＣＳＶ貼付用!AT125)</f>
        <v/>
      </c>
      <c r="N139" s="38" t="str">
        <f>IF(ＣＳＶ貼付用!AV125="","",ＣＳＶ貼付用!AV125)</f>
        <v/>
      </c>
      <c r="O139" s="38" t="str">
        <f>IF(ＣＳＶ貼付用!AX125="","",ＣＳＶ貼付用!AX125)</f>
        <v/>
      </c>
      <c r="P139" s="40" t="str">
        <f>IF(ＣＳＶ貼付用!FE125="","",ＣＳＶ貼付用!FE125)</f>
        <v/>
      </c>
      <c r="Q139" s="41" t="str">
        <f>IF(林齢計算用!A125="","",林齢計算用!A125)</f>
        <v/>
      </c>
      <c r="R139" s="41" t="str">
        <f t="shared" si="148"/>
        <v/>
      </c>
      <c r="S139" s="56" t="str">
        <f>IF(ＣＳＶ貼付用!EG125="","",ＣＳＶ貼付用!EG125*10)</f>
        <v/>
      </c>
      <c r="T139" s="23" t="str">
        <f>IF(O139="スギ",INDEX(データ!$C$7:$E$26,MATCH(R139,データ!$B$7:$B$26),MATCH(P139,データ!$C$6:$E$6)),IF(O139="ヒノキ",INDEX(データ!$C$32:$E$51,MATCH(R139,データ!$B$32:$B$51),MATCH(P139,データ!$C$31:$E$31)),IF(O139="マツ",INDEX(データ!#REF!,MATCH(R139,データ!#REF!),MATCH(P139,データ!#REF!)),IF(O139="ザツ",INDEX(データ!#REF!,MATCH(R139,データ!#REF!),MATCH(P139,データ!#REF!)),""))))</f>
        <v/>
      </c>
      <c r="U139" s="22" t="str">
        <f t="shared" si="239"/>
        <v/>
      </c>
      <c r="V139" s="21" t="str">
        <f t="shared" si="243"/>
        <v/>
      </c>
      <c r="W139" s="21" t="str">
        <f t="shared" si="240"/>
        <v/>
      </c>
      <c r="X139" s="23" t="str">
        <f>IF(O139="スギ",INDEX(データ!$H$7:$J$26,MATCH(R139,データ!$G$7:$G$26),MATCH(P139,データ!$H$6:$J$6)),IF(O139="ヒノキ",INDEX(データ!$H$32:$J$51,MATCH(R139,データ!$G$32:$G$51),MATCH(P139,データ!$H$31:$J$31)),IF(O139="マツ",INDEX(データ!#REF!,MATCH(R139,データ!#REF!),MATCH(P139,データ!#REF!)),IF(O139="ザツ",INDEX(データ!#REF!,MATCH(R139,データ!#REF!),MATCH(P139,データ!#REF!)),""))))</f>
        <v/>
      </c>
      <c r="Y139" s="22" t="str">
        <f t="shared" si="241"/>
        <v/>
      </c>
      <c r="Z139" s="21" t="str">
        <f t="shared" si="242"/>
        <v/>
      </c>
      <c r="AA139" s="27" t="str">
        <f t="shared" si="149"/>
        <v/>
      </c>
      <c r="AB139" s="24" t="str">
        <f t="shared" si="150"/>
        <v/>
      </c>
      <c r="AC139" s="25" t="str">
        <f t="shared" si="151"/>
        <v>0</v>
      </c>
      <c r="AD139" s="26" t="str">
        <f t="shared" si="152"/>
        <v/>
      </c>
      <c r="AE139" s="26" t="str">
        <f t="shared" si="153"/>
        <v/>
      </c>
      <c r="AF139" s="26" t="str">
        <f t="shared" si="154"/>
        <v/>
      </c>
      <c r="AG139" s="27" t="str">
        <f t="shared" si="155"/>
        <v/>
      </c>
      <c r="AH139" s="26" t="str">
        <f t="shared" si="156"/>
        <v/>
      </c>
      <c r="AI139" s="26" t="str">
        <f t="shared" si="157"/>
        <v/>
      </c>
      <c r="AJ139" s="45" t="s">
        <v>30</v>
      </c>
      <c r="AK139" s="55" t="str">
        <f>IF(ＣＳＶ貼付用!BI125="","",ＣＳＶ貼付用!BI125)</f>
        <v/>
      </c>
      <c r="AL139" s="38" t="str">
        <f>IF(ＣＳＶ貼付用!BK125="","",ＣＳＶ貼付用!BK125)</f>
        <v/>
      </c>
      <c r="AM139" s="38" t="str">
        <f>IF(ＣＳＶ貼付用!BM125="","",ＣＳＶ貼付用!BM125)</f>
        <v/>
      </c>
      <c r="AN139" s="40" t="str">
        <f t="shared" si="158"/>
        <v/>
      </c>
      <c r="AO139" s="41" t="str">
        <f>IF(林齢計算用!B125="","",林齢計算用!B125)</f>
        <v/>
      </c>
      <c r="AP139" s="41" t="str">
        <f t="shared" si="159"/>
        <v/>
      </c>
      <c r="AQ139" s="41" t="str">
        <f t="shared" si="160"/>
        <v/>
      </c>
      <c r="AR139" s="23" t="str">
        <f>IF(AM139="スギ",INDEX(データ!$C$7:$E$26,MATCH(AP139,データ!$B$7:$B$26),MATCH(AN139,データ!$C$6:$E$6)),IF(AM139="ヒノキ",INDEX(データ!$C$32:$E$51,MATCH(AP139,データ!$B$32:$B$51),MATCH(AN139,データ!$C$31:$E$31)),IF(AM139="マツ",INDEX(データ!#REF!,MATCH(AP139,データ!#REF!),MATCH(AN139,データ!#REF!)),IF(AM139="ザツ",INDEX(データ!#REF!,MATCH(AP139,データ!#REF!),MATCH(AN139,データ!#REF!)),""))))</f>
        <v/>
      </c>
      <c r="AS139" s="22" t="str">
        <f t="shared" si="143"/>
        <v/>
      </c>
      <c r="AT139" s="21" t="str">
        <f t="shared" si="161"/>
        <v/>
      </c>
      <c r="AU139" s="21" t="str">
        <f t="shared" si="162"/>
        <v/>
      </c>
      <c r="AV139" s="24" t="str">
        <f>IF(AM139="スギ",INDEX(データ!$H$7:$J$26,MATCH(AP139,データ!$G$7:$G$26),MATCH(AN139,データ!$H$6:$J$6)),IF(AM139="ヒノキ",INDEX(データ!$H$32:$J$51,MATCH(AP139,データ!$G$32:$G$51),MATCH(AN139,データ!$H$31:$J$31)),IF(AM139="マツ",INDEX(データ!#REF!,MATCH(AP139,データ!#REF!),MATCH(AN139,データ!#REF!)),IF(AM139="ザツ",INDEX(データ!#REF!,MATCH(AP139,データ!#REF!),MATCH(AN139,データ!#REF!)),""))))</f>
        <v/>
      </c>
      <c r="AW139" s="22" t="str">
        <f t="shared" si="163"/>
        <v/>
      </c>
      <c r="AX139" s="21" t="str">
        <f t="shared" si="164"/>
        <v/>
      </c>
      <c r="AY139" s="27" t="str">
        <f t="shared" si="165"/>
        <v/>
      </c>
      <c r="AZ139" s="24" t="str">
        <f t="shared" si="166"/>
        <v/>
      </c>
      <c r="BA139" s="25" t="str">
        <f t="shared" si="167"/>
        <v>0</v>
      </c>
      <c r="BB139" s="26" t="str">
        <f t="shared" si="168"/>
        <v/>
      </c>
      <c r="BC139" s="26" t="str">
        <f t="shared" si="169"/>
        <v/>
      </c>
      <c r="BD139" s="26" t="str">
        <f t="shared" si="170"/>
        <v/>
      </c>
      <c r="BE139" s="27" t="str">
        <f t="shared" si="171"/>
        <v/>
      </c>
      <c r="BF139" s="26" t="str">
        <f t="shared" si="172"/>
        <v/>
      </c>
      <c r="BG139" s="26" t="str">
        <f t="shared" si="173"/>
        <v/>
      </c>
      <c r="BH139" s="45" t="s">
        <v>30</v>
      </c>
      <c r="BI139" s="55" t="str">
        <f>IF(ＣＳＶ貼付用!BX125="","",ＣＳＶ貼付用!BX125)</f>
        <v/>
      </c>
      <c r="BJ139" s="38" t="str">
        <f>IF(ＣＳＶ貼付用!BZ125="","",ＣＳＶ貼付用!BZ125)</f>
        <v/>
      </c>
      <c r="BK139" s="38" t="str">
        <f>IF(ＣＳＶ貼付用!CB125="","",ＣＳＶ貼付用!CB125)</f>
        <v/>
      </c>
      <c r="BL139" s="40" t="str">
        <f t="shared" si="174"/>
        <v/>
      </c>
      <c r="BM139" s="41" t="str">
        <f>IF(林齢計算用!C125="","",林齢計算用!C125)</f>
        <v/>
      </c>
      <c r="BN139" s="41" t="str">
        <f t="shared" si="175"/>
        <v/>
      </c>
      <c r="BO139" s="41" t="str">
        <f t="shared" si="176"/>
        <v/>
      </c>
      <c r="BP139" s="23" t="str">
        <f>IF(BK139="スギ",INDEX(データ!$C$7:$E$26,MATCH(BN139,データ!$B$7:$B$26),MATCH(BL139,データ!$C$6:$E$6)),IF(BK139="ヒノキ",INDEX(データ!$C$32:$E$51,MATCH(BN139,データ!$B$32:$B$51),MATCH(BL139,データ!$C$31:$E$31)),IF(BK139="マツ",INDEX(データ!#REF!,MATCH(BN139,データ!#REF!),MATCH(BL139,データ!#REF!)),IF(BK139="ザツ",INDEX(データ!#REF!,MATCH(BN139,データ!#REF!),MATCH(BL139,データ!#REF!)),""))))</f>
        <v/>
      </c>
      <c r="BQ139" s="22" t="str">
        <f t="shared" si="144"/>
        <v/>
      </c>
      <c r="BR139" s="21" t="str">
        <f t="shared" si="177"/>
        <v/>
      </c>
      <c r="BS139" s="21" t="str">
        <f t="shared" si="178"/>
        <v/>
      </c>
      <c r="BT139" s="24" t="str">
        <f>IF(BK139="スギ",INDEX(データ!$H$7:$J$26,MATCH(BN139,データ!$G$7:$G$26),MATCH(BL139,データ!$H$6:$J$6)),IF(BK139="ヒノキ",INDEX(データ!$H$32:$J$51,MATCH(BN139,データ!$G$32:$G$51),MATCH(BL139,データ!$H$31:$J$31)),IF(BK139="マツ",INDEX(データ!#REF!,MATCH(BN139,データ!#REF!),MATCH(BL139,データ!#REF!)),IF(BK139="ザツ",INDEX(データ!#REF!,MATCH(BN139,データ!#REF!),MATCH(BL139,データ!#REF!)),""))))</f>
        <v/>
      </c>
      <c r="BU139" s="22" t="str">
        <f t="shared" si="179"/>
        <v/>
      </c>
      <c r="BV139" s="21" t="str">
        <f t="shared" si="180"/>
        <v/>
      </c>
      <c r="BW139" s="27" t="str">
        <f t="shared" si="181"/>
        <v/>
      </c>
      <c r="BX139" s="24" t="str">
        <f t="shared" si="182"/>
        <v/>
      </c>
      <c r="BY139" s="25" t="str">
        <f t="shared" si="183"/>
        <v>0</v>
      </c>
      <c r="BZ139" s="26" t="str">
        <f t="shared" si="184"/>
        <v/>
      </c>
      <c r="CA139" s="26" t="str">
        <f t="shared" si="185"/>
        <v/>
      </c>
      <c r="CB139" s="26" t="str">
        <f t="shared" si="186"/>
        <v/>
      </c>
      <c r="CC139" s="27" t="str">
        <f t="shared" si="187"/>
        <v/>
      </c>
      <c r="CD139" s="26" t="str">
        <f t="shared" si="188"/>
        <v/>
      </c>
      <c r="CE139" s="26" t="str">
        <f t="shared" si="189"/>
        <v/>
      </c>
      <c r="CF139" s="45" t="s">
        <v>30</v>
      </c>
      <c r="CG139" s="55" t="str">
        <f>IF(ＣＳＶ貼付用!CM125="","",ＣＳＶ貼付用!CM125)</f>
        <v/>
      </c>
      <c r="CH139" s="38" t="str">
        <f>IF(ＣＳＶ貼付用!CO125="","",ＣＳＶ貼付用!CO125)</f>
        <v/>
      </c>
      <c r="CI139" s="38" t="str">
        <f>IF(ＣＳＶ貼付用!CQ125="","",ＣＳＶ貼付用!CQ125)</f>
        <v/>
      </c>
      <c r="CJ139" s="40" t="str">
        <f t="shared" si="190"/>
        <v/>
      </c>
      <c r="CK139" s="41" t="str">
        <f>IF(林齢計算用!D125="","",林齢計算用!D125)</f>
        <v/>
      </c>
      <c r="CL139" s="41" t="str">
        <f t="shared" si="191"/>
        <v/>
      </c>
      <c r="CM139" s="41" t="str">
        <f t="shared" si="192"/>
        <v/>
      </c>
      <c r="CN139" s="23" t="str">
        <f>IF(CI139="スギ",INDEX(データ!$C$7:$E$26,MATCH(CL139,データ!$B$7:$B$26),MATCH(CJ139,データ!$C$6:$E$6)),IF(CI139="ヒノキ",INDEX(データ!$C$32:$E$51,MATCH(CL139,データ!$B$32:$B$51),MATCH(CJ139,データ!$C$31:$E$31)),IF(CI139="マツ",INDEX(データ!#REF!,MATCH(CL139,データ!#REF!),MATCH(CJ139,データ!#REF!)),IF(CI139="ザツ",INDEX(データ!#REF!,MATCH(CL139,データ!#REF!),MATCH(CJ139,データ!#REF!)),""))))</f>
        <v/>
      </c>
      <c r="CO139" s="22" t="str">
        <f t="shared" si="145"/>
        <v/>
      </c>
      <c r="CP139" s="21" t="str">
        <f t="shared" si="193"/>
        <v/>
      </c>
      <c r="CQ139" s="21" t="str">
        <f t="shared" si="194"/>
        <v/>
      </c>
      <c r="CR139" s="24" t="str">
        <f>IF(CI139="スギ",INDEX(データ!$H$7:$J$26,MATCH(CL139,データ!$G$7:$G$26),MATCH(CJ139,データ!$H$6:$J$6)),IF(CI139="ヒノキ",INDEX(データ!$H$32:$J$51,MATCH(CL139,データ!$G$32:$G$51),MATCH(CJ139,データ!$H$31:$J$31)),IF(CI139="マツ",INDEX(データ!#REF!,MATCH(CL139,データ!#REF!),MATCH(CJ139,データ!#REF!)),IF(CI139="ザツ",INDEX(データ!#REF!,MATCH(CL139,データ!#REF!),MATCH(CJ139,データ!#REF!)),""))))</f>
        <v/>
      </c>
      <c r="CS139" s="22" t="str">
        <f t="shared" si="195"/>
        <v/>
      </c>
      <c r="CT139" s="21" t="str">
        <f t="shared" si="196"/>
        <v/>
      </c>
      <c r="CU139" s="27" t="str">
        <f t="shared" si="197"/>
        <v/>
      </c>
      <c r="CV139" s="24" t="str">
        <f t="shared" si="198"/>
        <v/>
      </c>
      <c r="CW139" s="25" t="str">
        <f t="shared" si="199"/>
        <v>0</v>
      </c>
      <c r="CX139" s="26" t="str">
        <f t="shared" si="200"/>
        <v/>
      </c>
      <c r="CY139" s="26" t="str">
        <f t="shared" si="201"/>
        <v/>
      </c>
      <c r="CZ139" s="26" t="str">
        <f t="shared" si="202"/>
        <v/>
      </c>
      <c r="DA139" s="27" t="str">
        <f t="shared" si="203"/>
        <v/>
      </c>
      <c r="DB139" s="26" t="str">
        <f t="shared" si="204"/>
        <v/>
      </c>
      <c r="DC139" s="26" t="str">
        <f t="shared" si="205"/>
        <v/>
      </c>
      <c r="DD139" s="45" t="s">
        <v>30</v>
      </c>
      <c r="DE139" s="55" t="str">
        <f>IF(ＣＳＶ貼付用!DB125="","",ＣＳＶ貼付用!DB125)</f>
        <v/>
      </c>
      <c r="DF139" s="38" t="str">
        <f>IF(ＣＳＶ貼付用!DD125="","",ＣＳＶ貼付用!DD125)</f>
        <v/>
      </c>
      <c r="DG139" s="38" t="str">
        <f>IF(ＣＳＶ貼付用!DF125="","",ＣＳＶ貼付用!DF125)</f>
        <v/>
      </c>
      <c r="DH139" s="40" t="str">
        <f t="shared" si="206"/>
        <v/>
      </c>
      <c r="DI139" s="41" t="str">
        <f>IF(林齢計算用!E125="","",林齢計算用!E125)</f>
        <v/>
      </c>
      <c r="DJ139" s="41" t="str">
        <f t="shared" si="207"/>
        <v/>
      </c>
      <c r="DK139" s="41" t="str">
        <f t="shared" si="208"/>
        <v/>
      </c>
      <c r="DL139" s="23" t="str">
        <f>IF(DG139="スギ",INDEX(データ!$C$7:$E$26,MATCH(DJ139,データ!$B$7:$B$26),MATCH(DH139,データ!$C$6:$E$6)),IF(DG139="ヒノキ",INDEX(データ!$C$32:$E$51,MATCH(DJ139,データ!$B$32:$B$51),MATCH(DH139,データ!$C$31:$E$31)),IF(DG139="マツ",INDEX(データ!#REF!,MATCH(DJ139,データ!#REF!),MATCH(DH139,データ!#REF!)),IF(DG139="ザツ",INDEX(データ!#REF!,MATCH(DJ139,データ!#REF!),MATCH(DH139,データ!#REF!)),""))))</f>
        <v/>
      </c>
      <c r="DM139" s="22" t="str">
        <f t="shared" si="146"/>
        <v/>
      </c>
      <c r="DN139" s="21" t="str">
        <f t="shared" si="209"/>
        <v/>
      </c>
      <c r="DO139" s="21" t="str">
        <f t="shared" si="210"/>
        <v/>
      </c>
      <c r="DP139" s="24" t="str">
        <f>IF(DG139="スギ",INDEX(データ!$H$7:$J$26,MATCH(DJ139,データ!$G$7:$G$26),MATCH(DH139,データ!$H$6:$J$6)),IF(DG139="ヒノキ",INDEX(データ!$H$32:$J$51,MATCH(DJ139,データ!$G$32:$G$51),MATCH(DH139,データ!$H$31:$J$31)),IF(DG139="マツ",INDEX(データ!#REF!,MATCH(DJ139,データ!#REF!),MATCH(DH139,データ!#REF!)),IF(DG139="ザツ",INDEX(データ!#REF!,MATCH(DJ139,データ!#REF!),MATCH(DH139,データ!#REF!)),""))))</f>
        <v/>
      </c>
      <c r="DQ139" s="22" t="str">
        <f t="shared" si="211"/>
        <v/>
      </c>
      <c r="DR139" s="21" t="str">
        <f t="shared" si="212"/>
        <v/>
      </c>
      <c r="DS139" s="27" t="str">
        <f t="shared" si="213"/>
        <v/>
      </c>
      <c r="DT139" s="24" t="str">
        <f t="shared" si="214"/>
        <v/>
      </c>
      <c r="DU139" s="25" t="str">
        <f t="shared" si="215"/>
        <v>0</v>
      </c>
      <c r="DV139" s="26" t="str">
        <f t="shared" si="216"/>
        <v/>
      </c>
      <c r="DW139" s="26" t="str">
        <f t="shared" si="217"/>
        <v/>
      </c>
      <c r="DX139" s="26" t="str">
        <f t="shared" si="218"/>
        <v/>
      </c>
      <c r="DY139" s="27" t="str">
        <f t="shared" si="219"/>
        <v/>
      </c>
      <c r="DZ139" s="26" t="str">
        <f t="shared" si="220"/>
        <v/>
      </c>
      <c r="EA139" s="26" t="str">
        <f t="shared" si="221"/>
        <v/>
      </c>
      <c r="EB139" s="45" t="s">
        <v>30</v>
      </c>
      <c r="EC139" s="55" t="str">
        <f>IF(ＣＳＶ貼付用!DQ125="","",ＣＳＶ貼付用!DQ125)</f>
        <v/>
      </c>
      <c r="ED139" s="38" t="str">
        <f>IF(ＣＳＶ貼付用!DS125="","",ＣＳＶ貼付用!DS125)</f>
        <v/>
      </c>
      <c r="EE139" s="38" t="str">
        <f>IF(ＣＳＶ貼付用!DU125="","",ＣＳＶ貼付用!DU125)</f>
        <v/>
      </c>
      <c r="EF139" s="40" t="str">
        <f t="shared" si="222"/>
        <v/>
      </c>
      <c r="EG139" s="41" t="str">
        <f>IF(林齢計算用!F125="","",林齢計算用!F125)</f>
        <v/>
      </c>
      <c r="EH139" s="41" t="str">
        <f t="shared" si="223"/>
        <v/>
      </c>
      <c r="EI139" s="41" t="str">
        <f t="shared" si="224"/>
        <v/>
      </c>
      <c r="EJ139" s="23" t="str">
        <f>IF(EE139="スギ",INDEX(データ!$C$7:$E$26,MATCH(EH139,データ!$B$7:$B$26),MATCH(EF139,データ!$C$6:$E$6)),IF(EE139="ヒノキ",INDEX(データ!$C$32:$E$51,MATCH(EH139,データ!$B$32:$B$51),MATCH(EF139,データ!$C$31:$E$31)),IF(EE139="マツ",INDEX(データ!#REF!,MATCH(EH139,データ!#REF!),MATCH(EF139,データ!#REF!)),IF(EE139="ザツ",INDEX(データ!#REF!,MATCH(EH139,データ!#REF!),MATCH(EF139,データ!#REF!)),""))))</f>
        <v/>
      </c>
      <c r="EK139" s="22" t="str">
        <f t="shared" si="147"/>
        <v/>
      </c>
      <c r="EL139" s="21" t="str">
        <f t="shared" si="225"/>
        <v/>
      </c>
      <c r="EM139" s="21" t="str">
        <f t="shared" si="226"/>
        <v/>
      </c>
      <c r="EN139" s="24" t="str">
        <f>IF(EE139="スギ",INDEX(データ!$H$7:$J$26,MATCH(EH139,データ!$G$7:$G$26),MATCH(EF139,データ!$H$6:$J$6)),IF(EE139="ヒノキ",INDEX(データ!$H$32:$J$51,MATCH(EH139,データ!$G$32:$G$51),MATCH(EF139,データ!$H$31:$J$31)),IF(EE139="マツ",INDEX(データ!#REF!,MATCH(EH139,データ!#REF!),MATCH(EF139,データ!#REF!)),IF(EE139="ザツ",INDEX(データ!#REF!,MATCH(EH139,データ!#REF!),MATCH(EF139,データ!#REF!)),""))))</f>
        <v/>
      </c>
      <c r="EO139" s="22" t="str">
        <f t="shared" si="227"/>
        <v/>
      </c>
      <c r="EP139" s="21" t="str">
        <f t="shared" si="228"/>
        <v/>
      </c>
      <c r="EQ139" s="27" t="str">
        <f t="shared" si="229"/>
        <v/>
      </c>
      <c r="ER139" s="24" t="str">
        <f t="shared" si="230"/>
        <v/>
      </c>
      <c r="ES139" s="25" t="str">
        <f t="shared" si="231"/>
        <v>0</v>
      </c>
      <c r="ET139" s="26" t="str">
        <f t="shared" si="232"/>
        <v/>
      </c>
      <c r="EU139" s="26" t="str">
        <f t="shared" si="233"/>
        <v/>
      </c>
      <c r="EV139" s="26" t="str">
        <f t="shared" si="234"/>
        <v/>
      </c>
      <c r="EW139" s="27" t="str">
        <f t="shared" si="235"/>
        <v/>
      </c>
      <c r="EX139" s="26" t="str">
        <f t="shared" si="236"/>
        <v/>
      </c>
      <c r="EY139" s="26" t="str">
        <f t="shared" si="237"/>
        <v/>
      </c>
      <c r="EZ139" s="26">
        <f t="shared" si="238"/>
        <v>0</v>
      </c>
      <c r="FA139" s="43"/>
    </row>
    <row r="140" spans="1:157" ht="15.95" customHeight="1" x14ac:dyDescent="0.15">
      <c r="A140" s="21"/>
      <c r="B140" s="36" t="str">
        <f>IF(ＣＳＶ貼付用!G126="","",ＣＳＶ貼付用!G126)</f>
        <v/>
      </c>
      <c r="C140" s="36" t="str">
        <f>IF(ＣＳＶ貼付用!I126="","",ＣＳＶ貼付用!I126)</f>
        <v/>
      </c>
      <c r="D140" s="36" t="str">
        <f>IF(ＣＳＶ貼付用!J126="","",ＣＳＶ貼付用!J126)</f>
        <v/>
      </c>
      <c r="E140" s="36" t="str">
        <f>IF(ＣＳＶ貼付用!F126="","",ＣＳＶ貼付用!F126)</f>
        <v/>
      </c>
      <c r="F140" s="38" t="str">
        <f>IF(ＣＳＶ貼付用!T126="","",ＣＳＶ貼付用!T126)</f>
        <v/>
      </c>
      <c r="G140" s="38"/>
      <c r="H140" s="38" t="str">
        <f>IF(ＣＳＶ貼付用!GJ126="","",ＣＳＶ貼付用!GJ126)</f>
        <v/>
      </c>
      <c r="I140" s="38" t="str">
        <f>IF(ＣＳＶ貼付用!GL126="","",ＣＳＶ貼付用!GL126)</f>
        <v/>
      </c>
      <c r="J140" s="38" t="str">
        <f>IF(ＣＳＶ貼付用!GN126="","",ＣＳＶ貼付用!GN126)</f>
        <v/>
      </c>
      <c r="K140" s="38" t="str">
        <f>IF(ＣＳＶ貼付用!GP126="","",ＣＳＶ貼付用!GP126)</f>
        <v/>
      </c>
      <c r="L140" s="45" t="s">
        <v>30</v>
      </c>
      <c r="M140" s="55" t="str">
        <f>IF(ＣＳＶ貼付用!AT126="","",ＣＳＶ貼付用!AT126)</f>
        <v/>
      </c>
      <c r="N140" s="38" t="str">
        <f>IF(ＣＳＶ貼付用!AV126="","",ＣＳＶ貼付用!AV126)</f>
        <v/>
      </c>
      <c r="O140" s="38" t="str">
        <f>IF(ＣＳＶ貼付用!AX126="","",ＣＳＶ貼付用!AX126)</f>
        <v/>
      </c>
      <c r="P140" s="40" t="str">
        <f>IF(ＣＳＶ貼付用!FE126="","",ＣＳＶ貼付用!FE126)</f>
        <v/>
      </c>
      <c r="Q140" s="41" t="str">
        <f>IF(林齢計算用!A126="","",林齢計算用!A126)</f>
        <v/>
      </c>
      <c r="R140" s="41" t="str">
        <f t="shared" si="148"/>
        <v/>
      </c>
      <c r="S140" s="56" t="str">
        <f>IF(ＣＳＶ貼付用!EG126="","",ＣＳＶ貼付用!EG126*10)</f>
        <v/>
      </c>
      <c r="T140" s="23" t="str">
        <f>IF(O140="スギ",INDEX(データ!$C$7:$E$26,MATCH(R140,データ!$B$7:$B$26),MATCH(P140,データ!$C$6:$E$6)),IF(O140="ヒノキ",INDEX(データ!$C$32:$E$51,MATCH(R140,データ!$B$32:$B$51),MATCH(P140,データ!$C$31:$E$31)),IF(O140="マツ",INDEX(データ!#REF!,MATCH(R140,データ!#REF!),MATCH(P140,データ!#REF!)),IF(O140="ザツ",INDEX(データ!#REF!,MATCH(R140,データ!#REF!),MATCH(P140,データ!#REF!)),""))))</f>
        <v/>
      </c>
      <c r="U140" s="22" t="str">
        <f t="shared" si="239"/>
        <v/>
      </c>
      <c r="V140" s="21" t="str">
        <f t="shared" si="243"/>
        <v/>
      </c>
      <c r="W140" s="21" t="str">
        <f t="shared" si="240"/>
        <v/>
      </c>
      <c r="X140" s="23" t="str">
        <f>IF(O140="スギ",INDEX(データ!$H$7:$J$26,MATCH(R140,データ!$G$7:$G$26),MATCH(P140,データ!$H$6:$J$6)),IF(O140="ヒノキ",INDEX(データ!$H$32:$J$51,MATCH(R140,データ!$G$32:$G$51),MATCH(P140,データ!$H$31:$J$31)),IF(O140="マツ",INDEX(データ!#REF!,MATCH(R140,データ!#REF!),MATCH(P140,データ!#REF!)),IF(O140="ザツ",INDEX(データ!#REF!,MATCH(R140,データ!#REF!),MATCH(P140,データ!#REF!)),""))))</f>
        <v/>
      </c>
      <c r="Y140" s="22" t="str">
        <f t="shared" si="241"/>
        <v/>
      </c>
      <c r="Z140" s="21" t="str">
        <f t="shared" si="242"/>
        <v/>
      </c>
      <c r="AA140" s="27" t="str">
        <f t="shared" si="149"/>
        <v/>
      </c>
      <c r="AB140" s="24" t="str">
        <f t="shared" si="150"/>
        <v/>
      </c>
      <c r="AC140" s="25" t="str">
        <f t="shared" si="151"/>
        <v>0</v>
      </c>
      <c r="AD140" s="26" t="str">
        <f t="shared" si="152"/>
        <v/>
      </c>
      <c r="AE140" s="26" t="str">
        <f t="shared" si="153"/>
        <v/>
      </c>
      <c r="AF140" s="26" t="str">
        <f t="shared" si="154"/>
        <v/>
      </c>
      <c r="AG140" s="27" t="str">
        <f t="shared" si="155"/>
        <v/>
      </c>
      <c r="AH140" s="26" t="str">
        <f t="shared" si="156"/>
        <v/>
      </c>
      <c r="AI140" s="26" t="str">
        <f t="shared" si="157"/>
        <v/>
      </c>
      <c r="AJ140" s="45" t="s">
        <v>30</v>
      </c>
      <c r="AK140" s="55" t="str">
        <f>IF(ＣＳＶ貼付用!BI126="","",ＣＳＶ貼付用!BI126)</f>
        <v/>
      </c>
      <c r="AL140" s="38" t="str">
        <f>IF(ＣＳＶ貼付用!BK126="","",ＣＳＶ貼付用!BK126)</f>
        <v/>
      </c>
      <c r="AM140" s="38" t="str">
        <f>IF(ＣＳＶ貼付用!BM126="","",ＣＳＶ貼付用!BM126)</f>
        <v/>
      </c>
      <c r="AN140" s="40" t="str">
        <f t="shared" si="158"/>
        <v/>
      </c>
      <c r="AO140" s="41" t="str">
        <f>IF(林齢計算用!B126="","",林齢計算用!B126)</f>
        <v/>
      </c>
      <c r="AP140" s="41" t="str">
        <f t="shared" si="159"/>
        <v/>
      </c>
      <c r="AQ140" s="41" t="str">
        <f t="shared" si="160"/>
        <v/>
      </c>
      <c r="AR140" s="23" t="str">
        <f>IF(AM140="スギ",INDEX(データ!$C$7:$E$26,MATCH(AP140,データ!$B$7:$B$26),MATCH(AN140,データ!$C$6:$E$6)),IF(AM140="ヒノキ",INDEX(データ!$C$32:$E$51,MATCH(AP140,データ!$B$32:$B$51),MATCH(AN140,データ!$C$31:$E$31)),IF(AM140="マツ",INDEX(データ!#REF!,MATCH(AP140,データ!#REF!),MATCH(AN140,データ!#REF!)),IF(AM140="ザツ",INDEX(データ!#REF!,MATCH(AP140,データ!#REF!),MATCH(AN140,データ!#REF!)),""))))</f>
        <v/>
      </c>
      <c r="AS140" s="22" t="str">
        <f t="shared" si="143"/>
        <v/>
      </c>
      <c r="AT140" s="21" t="str">
        <f t="shared" si="161"/>
        <v/>
      </c>
      <c r="AU140" s="21" t="str">
        <f t="shared" si="162"/>
        <v/>
      </c>
      <c r="AV140" s="24" t="str">
        <f>IF(AM140="スギ",INDEX(データ!$H$7:$J$26,MATCH(AP140,データ!$G$7:$G$26),MATCH(AN140,データ!$H$6:$J$6)),IF(AM140="ヒノキ",INDEX(データ!$H$32:$J$51,MATCH(AP140,データ!$G$32:$G$51),MATCH(AN140,データ!$H$31:$J$31)),IF(AM140="マツ",INDEX(データ!#REF!,MATCH(AP140,データ!#REF!),MATCH(AN140,データ!#REF!)),IF(AM140="ザツ",INDEX(データ!#REF!,MATCH(AP140,データ!#REF!),MATCH(AN140,データ!#REF!)),""))))</f>
        <v/>
      </c>
      <c r="AW140" s="22" t="str">
        <f t="shared" si="163"/>
        <v/>
      </c>
      <c r="AX140" s="21" t="str">
        <f t="shared" si="164"/>
        <v/>
      </c>
      <c r="AY140" s="27" t="str">
        <f t="shared" si="165"/>
        <v/>
      </c>
      <c r="AZ140" s="24" t="str">
        <f t="shared" si="166"/>
        <v/>
      </c>
      <c r="BA140" s="25" t="str">
        <f t="shared" si="167"/>
        <v>0</v>
      </c>
      <c r="BB140" s="26" t="str">
        <f t="shared" si="168"/>
        <v/>
      </c>
      <c r="BC140" s="26" t="str">
        <f t="shared" si="169"/>
        <v/>
      </c>
      <c r="BD140" s="26" t="str">
        <f t="shared" si="170"/>
        <v/>
      </c>
      <c r="BE140" s="27" t="str">
        <f t="shared" si="171"/>
        <v/>
      </c>
      <c r="BF140" s="26" t="str">
        <f t="shared" si="172"/>
        <v/>
      </c>
      <c r="BG140" s="26" t="str">
        <f t="shared" si="173"/>
        <v/>
      </c>
      <c r="BH140" s="45" t="s">
        <v>30</v>
      </c>
      <c r="BI140" s="55" t="str">
        <f>IF(ＣＳＶ貼付用!BX126="","",ＣＳＶ貼付用!BX126)</f>
        <v/>
      </c>
      <c r="BJ140" s="38" t="str">
        <f>IF(ＣＳＶ貼付用!BZ126="","",ＣＳＶ貼付用!BZ126)</f>
        <v/>
      </c>
      <c r="BK140" s="38" t="str">
        <f>IF(ＣＳＶ貼付用!CB126="","",ＣＳＶ貼付用!CB126)</f>
        <v/>
      </c>
      <c r="BL140" s="40" t="str">
        <f t="shared" si="174"/>
        <v/>
      </c>
      <c r="BM140" s="41" t="str">
        <f>IF(林齢計算用!C126="","",林齢計算用!C126)</f>
        <v/>
      </c>
      <c r="BN140" s="41" t="str">
        <f t="shared" si="175"/>
        <v/>
      </c>
      <c r="BO140" s="41" t="str">
        <f t="shared" si="176"/>
        <v/>
      </c>
      <c r="BP140" s="23" t="str">
        <f>IF(BK140="スギ",INDEX(データ!$C$7:$E$26,MATCH(BN140,データ!$B$7:$B$26),MATCH(BL140,データ!$C$6:$E$6)),IF(BK140="ヒノキ",INDEX(データ!$C$32:$E$51,MATCH(BN140,データ!$B$32:$B$51),MATCH(BL140,データ!$C$31:$E$31)),IF(BK140="マツ",INDEX(データ!#REF!,MATCH(BN140,データ!#REF!),MATCH(BL140,データ!#REF!)),IF(BK140="ザツ",INDEX(データ!#REF!,MATCH(BN140,データ!#REF!),MATCH(BL140,データ!#REF!)),""))))</f>
        <v/>
      </c>
      <c r="BQ140" s="22" t="str">
        <f t="shared" si="144"/>
        <v/>
      </c>
      <c r="BR140" s="21" t="str">
        <f t="shared" si="177"/>
        <v/>
      </c>
      <c r="BS140" s="21" t="str">
        <f t="shared" si="178"/>
        <v/>
      </c>
      <c r="BT140" s="24" t="str">
        <f>IF(BK140="スギ",INDEX(データ!$H$7:$J$26,MATCH(BN140,データ!$G$7:$G$26),MATCH(BL140,データ!$H$6:$J$6)),IF(BK140="ヒノキ",INDEX(データ!$H$32:$J$51,MATCH(BN140,データ!$G$32:$G$51),MATCH(BL140,データ!$H$31:$J$31)),IF(BK140="マツ",INDEX(データ!#REF!,MATCH(BN140,データ!#REF!),MATCH(BL140,データ!#REF!)),IF(BK140="ザツ",INDEX(データ!#REF!,MATCH(BN140,データ!#REF!),MATCH(BL140,データ!#REF!)),""))))</f>
        <v/>
      </c>
      <c r="BU140" s="22" t="str">
        <f t="shared" si="179"/>
        <v/>
      </c>
      <c r="BV140" s="21" t="str">
        <f t="shared" si="180"/>
        <v/>
      </c>
      <c r="BW140" s="27" t="str">
        <f t="shared" si="181"/>
        <v/>
      </c>
      <c r="BX140" s="24" t="str">
        <f t="shared" si="182"/>
        <v/>
      </c>
      <c r="BY140" s="25" t="str">
        <f t="shared" si="183"/>
        <v>0</v>
      </c>
      <c r="BZ140" s="26" t="str">
        <f t="shared" si="184"/>
        <v/>
      </c>
      <c r="CA140" s="26" t="str">
        <f t="shared" si="185"/>
        <v/>
      </c>
      <c r="CB140" s="26" t="str">
        <f t="shared" si="186"/>
        <v/>
      </c>
      <c r="CC140" s="27" t="str">
        <f t="shared" si="187"/>
        <v/>
      </c>
      <c r="CD140" s="26" t="str">
        <f t="shared" si="188"/>
        <v/>
      </c>
      <c r="CE140" s="26" t="str">
        <f t="shared" si="189"/>
        <v/>
      </c>
      <c r="CF140" s="45" t="s">
        <v>30</v>
      </c>
      <c r="CG140" s="55" t="str">
        <f>IF(ＣＳＶ貼付用!CM126="","",ＣＳＶ貼付用!CM126)</f>
        <v/>
      </c>
      <c r="CH140" s="38" t="str">
        <f>IF(ＣＳＶ貼付用!CO126="","",ＣＳＶ貼付用!CO126)</f>
        <v/>
      </c>
      <c r="CI140" s="38" t="str">
        <f>IF(ＣＳＶ貼付用!CQ126="","",ＣＳＶ貼付用!CQ126)</f>
        <v/>
      </c>
      <c r="CJ140" s="40" t="str">
        <f t="shared" si="190"/>
        <v/>
      </c>
      <c r="CK140" s="41" t="str">
        <f>IF(林齢計算用!D126="","",林齢計算用!D126)</f>
        <v/>
      </c>
      <c r="CL140" s="41" t="str">
        <f t="shared" si="191"/>
        <v/>
      </c>
      <c r="CM140" s="41" t="str">
        <f t="shared" si="192"/>
        <v/>
      </c>
      <c r="CN140" s="23" t="str">
        <f>IF(CI140="スギ",INDEX(データ!$C$7:$E$26,MATCH(CL140,データ!$B$7:$B$26),MATCH(CJ140,データ!$C$6:$E$6)),IF(CI140="ヒノキ",INDEX(データ!$C$32:$E$51,MATCH(CL140,データ!$B$32:$B$51),MATCH(CJ140,データ!$C$31:$E$31)),IF(CI140="マツ",INDEX(データ!#REF!,MATCH(CL140,データ!#REF!),MATCH(CJ140,データ!#REF!)),IF(CI140="ザツ",INDEX(データ!#REF!,MATCH(CL140,データ!#REF!),MATCH(CJ140,データ!#REF!)),""))))</f>
        <v/>
      </c>
      <c r="CO140" s="22" t="str">
        <f t="shared" si="145"/>
        <v/>
      </c>
      <c r="CP140" s="21" t="str">
        <f t="shared" si="193"/>
        <v/>
      </c>
      <c r="CQ140" s="21" t="str">
        <f t="shared" si="194"/>
        <v/>
      </c>
      <c r="CR140" s="24" t="str">
        <f>IF(CI140="スギ",INDEX(データ!$H$7:$J$26,MATCH(CL140,データ!$G$7:$G$26),MATCH(CJ140,データ!$H$6:$J$6)),IF(CI140="ヒノキ",INDEX(データ!$H$32:$J$51,MATCH(CL140,データ!$G$32:$G$51),MATCH(CJ140,データ!$H$31:$J$31)),IF(CI140="マツ",INDEX(データ!#REF!,MATCH(CL140,データ!#REF!),MATCH(CJ140,データ!#REF!)),IF(CI140="ザツ",INDEX(データ!#REF!,MATCH(CL140,データ!#REF!),MATCH(CJ140,データ!#REF!)),""))))</f>
        <v/>
      </c>
      <c r="CS140" s="22" t="str">
        <f t="shared" si="195"/>
        <v/>
      </c>
      <c r="CT140" s="21" t="str">
        <f t="shared" si="196"/>
        <v/>
      </c>
      <c r="CU140" s="27" t="str">
        <f t="shared" si="197"/>
        <v/>
      </c>
      <c r="CV140" s="24" t="str">
        <f t="shared" si="198"/>
        <v/>
      </c>
      <c r="CW140" s="25" t="str">
        <f t="shared" si="199"/>
        <v>0</v>
      </c>
      <c r="CX140" s="26" t="str">
        <f t="shared" si="200"/>
        <v/>
      </c>
      <c r="CY140" s="26" t="str">
        <f t="shared" si="201"/>
        <v/>
      </c>
      <c r="CZ140" s="26" t="str">
        <f t="shared" si="202"/>
        <v/>
      </c>
      <c r="DA140" s="27" t="str">
        <f t="shared" si="203"/>
        <v/>
      </c>
      <c r="DB140" s="26" t="str">
        <f t="shared" si="204"/>
        <v/>
      </c>
      <c r="DC140" s="26" t="str">
        <f t="shared" si="205"/>
        <v/>
      </c>
      <c r="DD140" s="45" t="s">
        <v>30</v>
      </c>
      <c r="DE140" s="55" t="str">
        <f>IF(ＣＳＶ貼付用!DB126="","",ＣＳＶ貼付用!DB126)</f>
        <v/>
      </c>
      <c r="DF140" s="38" t="str">
        <f>IF(ＣＳＶ貼付用!DD126="","",ＣＳＶ貼付用!DD126)</f>
        <v/>
      </c>
      <c r="DG140" s="38" t="str">
        <f>IF(ＣＳＶ貼付用!DF126="","",ＣＳＶ貼付用!DF126)</f>
        <v/>
      </c>
      <c r="DH140" s="40" t="str">
        <f t="shared" si="206"/>
        <v/>
      </c>
      <c r="DI140" s="41" t="str">
        <f>IF(林齢計算用!E126="","",林齢計算用!E126)</f>
        <v/>
      </c>
      <c r="DJ140" s="41" t="str">
        <f t="shared" si="207"/>
        <v/>
      </c>
      <c r="DK140" s="41" t="str">
        <f t="shared" si="208"/>
        <v/>
      </c>
      <c r="DL140" s="23" t="str">
        <f>IF(DG140="スギ",INDEX(データ!$C$7:$E$26,MATCH(DJ140,データ!$B$7:$B$26),MATCH(DH140,データ!$C$6:$E$6)),IF(DG140="ヒノキ",INDEX(データ!$C$32:$E$51,MATCH(DJ140,データ!$B$32:$B$51),MATCH(DH140,データ!$C$31:$E$31)),IF(DG140="マツ",INDEX(データ!#REF!,MATCH(DJ140,データ!#REF!),MATCH(DH140,データ!#REF!)),IF(DG140="ザツ",INDEX(データ!#REF!,MATCH(DJ140,データ!#REF!),MATCH(DH140,データ!#REF!)),""))))</f>
        <v/>
      </c>
      <c r="DM140" s="22" t="str">
        <f t="shared" si="146"/>
        <v/>
      </c>
      <c r="DN140" s="21" t="str">
        <f t="shared" si="209"/>
        <v/>
      </c>
      <c r="DO140" s="21" t="str">
        <f t="shared" si="210"/>
        <v/>
      </c>
      <c r="DP140" s="24" t="str">
        <f>IF(DG140="スギ",INDEX(データ!$H$7:$J$26,MATCH(DJ140,データ!$G$7:$G$26),MATCH(DH140,データ!$H$6:$J$6)),IF(DG140="ヒノキ",INDEX(データ!$H$32:$J$51,MATCH(DJ140,データ!$G$32:$G$51),MATCH(DH140,データ!$H$31:$J$31)),IF(DG140="マツ",INDEX(データ!#REF!,MATCH(DJ140,データ!#REF!),MATCH(DH140,データ!#REF!)),IF(DG140="ザツ",INDEX(データ!#REF!,MATCH(DJ140,データ!#REF!),MATCH(DH140,データ!#REF!)),""))))</f>
        <v/>
      </c>
      <c r="DQ140" s="22" t="str">
        <f t="shared" si="211"/>
        <v/>
      </c>
      <c r="DR140" s="21" t="str">
        <f t="shared" si="212"/>
        <v/>
      </c>
      <c r="DS140" s="27" t="str">
        <f t="shared" si="213"/>
        <v/>
      </c>
      <c r="DT140" s="24" t="str">
        <f t="shared" si="214"/>
        <v/>
      </c>
      <c r="DU140" s="25" t="str">
        <f t="shared" si="215"/>
        <v>0</v>
      </c>
      <c r="DV140" s="26" t="str">
        <f t="shared" si="216"/>
        <v/>
      </c>
      <c r="DW140" s="26" t="str">
        <f t="shared" si="217"/>
        <v/>
      </c>
      <c r="DX140" s="26" t="str">
        <f t="shared" si="218"/>
        <v/>
      </c>
      <c r="DY140" s="27" t="str">
        <f t="shared" si="219"/>
        <v/>
      </c>
      <c r="DZ140" s="26" t="str">
        <f t="shared" si="220"/>
        <v/>
      </c>
      <c r="EA140" s="26" t="str">
        <f t="shared" si="221"/>
        <v/>
      </c>
      <c r="EB140" s="45" t="s">
        <v>30</v>
      </c>
      <c r="EC140" s="55" t="str">
        <f>IF(ＣＳＶ貼付用!DQ126="","",ＣＳＶ貼付用!DQ126)</f>
        <v/>
      </c>
      <c r="ED140" s="38" t="str">
        <f>IF(ＣＳＶ貼付用!DS126="","",ＣＳＶ貼付用!DS126)</f>
        <v/>
      </c>
      <c r="EE140" s="38" t="str">
        <f>IF(ＣＳＶ貼付用!DU126="","",ＣＳＶ貼付用!DU126)</f>
        <v/>
      </c>
      <c r="EF140" s="40" t="str">
        <f t="shared" si="222"/>
        <v/>
      </c>
      <c r="EG140" s="41" t="str">
        <f>IF(林齢計算用!F126="","",林齢計算用!F126)</f>
        <v/>
      </c>
      <c r="EH140" s="41" t="str">
        <f t="shared" si="223"/>
        <v/>
      </c>
      <c r="EI140" s="41" t="str">
        <f t="shared" si="224"/>
        <v/>
      </c>
      <c r="EJ140" s="23" t="str">
        <f>IF(EE140="スギ",INDEX(データ!$C$7:$E$26,MATCH(EH140,データ!$B$7:$B$26),MATCH(EF140,データ!$C$6:$E$6)),IF(EE140="ヒノキ",INDEX(データ!$C$32:$E$51,MATCH(EH140,データ!$B$32:$B$51),MATCH(EF140,データ!$C$31:$E$31)),IF(EE140="マツ",INDEX(データ!#REF!,MATCH(EH140,データ!#REF!),MATCH(EF140,データ!#REF!)),IF(EE140="ザツ",INDEX(データ!#REF!,MATCH(EH140,データ!#REF!),MATCH(EF140,データ!#REF!)),""))))</f>
        <v/>
      </c>
      <c r="EK140" s="22" t="str">
        <f t="shared" si="147"/>
        <v/>
      </c>
      <c r="EL140" s="21" t="str">
        <f t="shared" si="225"/>
        <v/>
      </c>
      <c r="EM140" s="21" t="str">
        <f t="shared" si="226"/>
        <v/>
      </c>
      <c r="EN140" s="24" t="str">
        <f>IF(EE140="スギ",INDEX(データ!$H$7:$J$26,MATCH(EH140,データ!$G$7:$G$26),MATCH(EF140,データ!$H$6:$J$6)),IF(EE140="ヒノキ",INDEX(データ!$H$32:$J$51,MATCH(EH140,データ!$G$32:$G$51),MATCH(EF140,データ!$H$31:$J$31)),IF(EE140="マツ",INDEX(データ!#REF!,MATCH(EH140,データ!#REF!),MATCH(EF140,データ!#REF!)),IF(EE140="ザツ",INDEX(データ!#REF!,MATCH(EH140,データ!#REF!),MATCH(EF140,データ!#REF!)),""))))</f>
        <v/>
      </c>
      <c r="EO140" s="22" t="str">
        <f t="shared" si="227"/>
        <v/>
      </c>
      <c r="EP140" s="21" t="str">
        <f t="shared" si="228"/>
        <v/>
      </c>
      <c r="EQ140" s="27" t="str">
        <f t="shared" si="229"/>
        <v/>
      </c>
      <c r="ER140" s="24" t="str">
        <f t="shared" si="230"/>
        <v/>
      </c>
      <c r="ES140" s="25" t="str">
        <f t="shared" si="231"/>
        <v>0</v>
      </c>
      <c r="ET140" s="26" t="str">
        <f t="shared" si="232"/>
        <v/>
      </c>
      <c r="EU140" s="26" t="str">
        <f t="shared" si="233"/>
        <v/>
      </c>
      <c r="EV140" s="26" t="str">
        <f t="shared" si="234"/>
        <v/>
      </c>
      <c r="EW140" s="27" t="str">
        <f t="shared" si="235"/>
        <v/>
      </c>
      <c r="EX140" s="26" t="str">
        <f t="shared" si="236"/>
        <v/>
      </c>
      <c r="EY140" s="26" t="str">
        <f t="shared" si="237"/>
        <v/>
      </c>
      <c r="EZ140" s="26">
        <f t="shared" si="238"/>
        <v>0</v>
      </c>
      <c r="FA140" s="43"/>
    </row>
    <row r="141" spans="1:157" ht="15.95" customHeight="1" x14ac:dyDescent="0.15">
      <c r="A141" s="21"/>
      <c r="B141" s="36" t="str">
        <f>IF(ＣＳＶ貼付用!G127="","",ＣＳＶ貼付用!G127)</f>
        <v/>
      </c>
      <c r="C141" s="36" t="str">
        <f>IF(ＣＳＶ貼付用!I127="","",ＣＳＶ貼付用!I127)</f>
        <v/>
      </c>
      <c r="D141" s="36" t="str">
        <f>IF(ＣＳＶ貼付用!J127="","",ＣＳＶ貼付用!J127)</f>
        <v/>
      </c>
      <c r="E141" s="36" t="str">
        <f>IF(ＣＳＶ貼付用!F127="","",ＣＳＶ貼付用!F127)</f>
        <v/>
      </c>
      <c r="F141" s="38" t="str">
        <f>IF(ＣＳＶ貼付用!T127="","",ＣＳＶ貼付用!T127)</f>
        <v/>
      </c>
      <c r="G141" s="38"/>
      <c r="H141" s="38" t="str">
        <f>IF(ＣＳＶ貼付用!GJ127="","",ＣＳＶ貼付用!GJ127)</f>
        <v/>
      </c>
      <c r="I141" s="38" t="str">
        <f>IF(ＣＳＶ貼付用!GL127="","",ＣＳＶ貼付用!GL127)</f>
        <v/>
      </c>
      <c r="J141" s="38" t="str">
        <f>IF(ＣＳＶ貼付用!GN127="","",ＣＳＶ貼付用!GN127)</f>
        <v/>
      </c>
      <c r="K141" s="38" t="str">
        <f>IF(ＣＳＶ貼付用!GP127="","",ＣＳＶ貼付用!GP127)</f>
        <v/>
      </c>
      <c r="L141" s="45" t="s">
        <v>30</v>
      </c>
      <c r="M141" s="55" t="str">
        <f>IF(ＣＳＶ貼付用!AT127="","",ＣＳＶ貼付用!AT127)</f>
        <v/>
      </c>
      <c r="N141" s="38" t="str">
        <f>IF(ＣＳＶ貼付用!AV127="","",ＣＳＶ貼付用!AV127)</f>
        <v/>
      </c>
      <c r="O141" s="38" t="str">
        <f>IF(ＣＳＶ貼付用!AX127="","",ＣＳＶ貼付用!AX127)</f>
        <v/>
      </c>
      <c r="P141" s="40" t="str">
        <f>IF(ＣＳＶ貼付用!FE127="","",ＣＳＶ貼付用!FE127)</f>
        <v/>
      </c>
      <c r="Q141" s="41" t="str">
        <f>IF(林齢計算用!A127="","",林齢計算用!A127)</f>
        <v/>
      </c>
      <c r="R141" s="41" t="str">
        <f t="shared" si="148"/>
        <v/>
      </c>
      <c r="S141" s="56" t="str">
        <f>IF(ＣＳＶ貼付用!EG127="","",ＣＳＶ貼付用!EG127*10)</f>
        <v/>
      </c>
      <c r="T141" s="23" t="str">
        <f>IF(O141="スギ",INDEX(データ!$C$7:$E$26,MATCH(R141,データ!$B$7:$B$26),MATCH(P141,データ!$C$6:$E$6)),IF(O141="ヒノキ",INDEX(データ!$C$32:$E$51,MATCH(R141,データ!$B$32:$B$51),MATCH(P141,データ!$C$31:$E$31)),IF(O141="マツ",INDEX(データ!#REF!,MATCH(R141,データ!#REF!),MATCH(P141,データ!#REF!)),IF(O141="ザツ",INDEX(データ!#REF!,MATCH(R141,データ!#REF!),MATCH(P141,データ!#REF!)),""))))</f>
        <v/>
      </c>
      <c r="U141" s="22" t="str">
        <f t="shared" si="239"/>
        <v/>
      </c>
      <c r="V141" s="21" t="str">
        <f t="shared" si="243"/>
        <v/>
      </c>
      <c r="W141" s="21" t="str">
        <f t="shared" si="240"/>
        <v/>
      </c>
      <c r="X141" s="23" t="str">
        <f>IF(O141="スギ",INDEX(データ!$H$7:$J$26,MATCH(R141,データ!$G$7:$G$26),MATCH(P141,データ!$H$6:$J$6)),IF(O141="ヒノキ",INDEX(データ!$H$32:$J$51,MATCH(R141,データ!$G$32:$G$51),MATCH(P141,データ!$H$31:$J$31)),IF(O141="マツ",INDEX(データ!#REF!,MATCH(R141,データ!#REF!),MATCH(P141,データ!#REF!)),IF(O141="ザツ",INDEX(データ!#REF!,MATCH(R141,データ!#REF!),MATCH(P141,データ!#REF!)),""))))</f>
        <v/>
      </c>
      <c r="Y141" s="22" t="str">
        <f t="shared" si="241"/>
        <v/>
      </c>
      <c r="Z141" s="21" t="str">
        <f t="shared" si="242"/>
        <v/>
      </c>
      <c r="AA141" s="27" t="str">
        <f t="shared" si="149"/>
        <v/>
      </c>
      <c r="AB141" s="24" t="str">
        <f t="shared" si="150"/>
        <v/>
      </c>
      <c r="AC141" s="25" t="str">
        <f t="shared" si="151"/>
        <v>0</v>
      </c>
      <c r="AD141" s="26" t="str">
        <f t="shared" si="152"/>
        <v/>
      </c>
      <c r="AE141" s="26" t="str">
        <f t="shared" si="153"/>
        <v/>
      </c>
      <c r="AF141" s="26" t="str">
        <f t="shared" si="154"/>
        <v/>
      </c>
      <c r="AG141" s="27" t="str">
        <f t="shared" si="155"/>
        <v/>
      </c>
      <c r="AH141" s="26" t="str">
        <f t="shared" si="156"/>
        <v/>
      </c>
      <c r="AI141" s="26" t="str">
        <f t="shared" si="157"/>
        <v/>
      </c>
      <c r="AJ141" s="45" t="s">
        <v>30</v>
      </c>
      <c r="AK141" s="55" t="str">
        <f>IF(ＣＳＶ貼付用!BI127="","",ＣＳＶ貼付用!BI127)</f>
        <v/>
      </c>
      <c r="AL141" s="38" t="str">
        <f>IF(ＣＳＶ貼付用!BK127="","",ＣＳＶ貼付用!BK127)</f>
        <v/>
      </c>
      <c r="AM141" s="38" t="str">
        <f>IF(ＣＳＶ貼付用!BM127="","",ＣＳＶ貼付用!BM127)</f>
        <v/>
      </c>
      <c r="AN141" s="40" t="str">
        <f t="shared" si="158"/>
        <v/>
      </c>
      <c r="AO141" s="41" t="str">
        <f>IF(林齢計算用!B127="","",林齢計算用!B127)</f>
        <v/>
      </c>
      <c r="AP141" s="41" t="str">
        <f t="shared" si="159"/>
        <v/>
      </c>
      <c r="AQ141" s="41" t="str">
        <f t="shared" si="160"/>
        <v/>
      </c>
      <c r="AR141" s="23" t="str">
        <f>IF(AM141="スギ",INDEX(データ!$C$7:$E$26,MATCH(AP141,データ!$B$7:$B$26),MATCH(AN141,データ!$C$6:$E$6)),IF(AM141="ヒノキ",INDEX(データ!$C$32:$E$51,MATCH(AP141,データ!$B$32:$B$51),MATCH(AN141,データ!$C$31:$E$31)),IF(AM141="マツ",INDEX(データ!#REF!,MATCH(AP141,データ!#REF!),MATCH(AN141,データ!#REF!)),IF(AM141="ザツ",INDEX(データ!#REF!,MATCH(AP141,データ!#REF!),MATCH(AN141,データ!#REF!)),""))))</f>
        <v/>
      </c>
      <c r="AS141" s="22" t="str">
        <f t="shared" si="143"/>
        <v/>
      </c>
      <c r="AT141" s="21" t="str">
        <f t="shared" si="161"/>
        <v/>
      </c>
      <c r="AU141" s="21" t="str">
        <f t="shared" si="162"/>
        <v/>
      </c>
      <c r="AV141" s="24" t="str">
        <f>IF(AM141="スギ",INDEX(データ!$H$7:$J$26,MATCH(AP141,データ!$G$7:$G$26),MATCH(AN141,データ!$H$6:$J$6)),IF(AM141="ヒノキ",INDEX(データ!$H$32:$J$51,MATCH(AP141,データ!$G$32:$G$51),MATCH(AN141,データ!$H$31:$J$31)),IF(AM141="マツ",INDEX(データ!#REF!,MATCH(AP141,データ!#REF!),MATCH(AN141,データ!#REF!)),IF(AM141="ザツ",INDEX(データ!#REF!,MATCH(AP141,データ!#REF!),MATCH(AN141,データ!#REF!)),""))))</f>
        <v/>
      </c>
      <c r="AW141" s="22" t="str">
        <f t="shared" si="163"/>
        <v/>
      </c>
      <c r="AX141" s="21" t="str">
        <f t="shared" si="164"/>
        <v/>
      </c>
      <c r="AY141" s="27" t="str">
        <f t="shared" si="165"/>
        <v/>
      </c>
      <c r="AZ141" s="24" t="str">
        <f t="shared" si="166"/>
        <v/>
      </c>
      <c r="BA141" s="25" t="str">
        <f t="shared" si="167"/>
        <v>0</v>
      </c>
      <c r="BB141" s="26" t="str">
        <f t="shared" si="168"/>
        <v/>
      </c>
      <c r="BC141" s="26" t="str">
        <f t="shared" si="169"/>
        <v/>
      </c>
      <c r="BD141" s="26" t="str">
        <f t="shared" si="170"/>
        <v/>
      </c>
      <c r="BE141" s="27" t="str">
        <f t="shared" si="171"/>
        <v/>
      </c>
      <c r="BF141" s="26" t="str">
        <f t="shared" si="172"/>
        <v/>
      </c>
      <c r="BG141" s="26" t="str">
        <f t="shared" si="173"/>
        <v/>
      </c>
      <c r="BH141" s="45" t="s">
        <v>30</v>
      </c>
      <c r="BI141" s="55" t="str">
        <f>IF(ＣＳＶ貼付用!BX127="","",ＣＳＶ貼付用!BX127)</f>
        <v/>
      </c>
      <c r="BJ141" s="38" t="str">
        <f>IF(ＣＳＶ貼付用!BZ127="","",ＣＳＶ貼付用!BZ127)</f>
        <v/>
      </c>
      <c r="BK141" s="38" t="str">
        <f>IF(ＣＳＶ貼付用!CB127="","",ＣＳＶ貼付用!CB127)</f>
        <v/>
      </c>
      <c r="BL141" s="40" t="str">
        <f t="shared" si="174"/>
        <v/>
      </c>
      <c r="BM141" s="41" t="str">
        <f>IF(林齢計算用!C127="","",林齢計算用!C127)</f>
        <v/>
      </c>
      <c r="BN141" s="41" t="str">
        <f t="shared" si="175"/>
        <v/>
      </c>
      <c r="BO141" s="41" t="str">
        <f t="shared" si="176"/>
        <v/>
      </c>
      <c r="BP141" s="23" t="str">
        <f>IF(BK141="スギ",INDEX(データ!$C$7:$E$26,MATCH(BN141,データ!$B$7:$B$26),MATCH(BL141,データ!$C$6:$E$6)),IF(BK141="ヒノキ",INDEX(データ!$C$32:$E$51,MATCH(BN141,データ!$B$32:$B$51),MATCH(BL141,データ!$C$31:$E$31)),IF(BK141="マツ",INDEX(データ!#REF!,MATCH(BN141,データ!#REF!),MATCH(BL141,データ!#REF!)),IF(BK141="ザツ",INDEX(データ!#REF!,MATCH(BN141,データ!#REF!),MATCH(BL141,データ!#REF!)),""))))</f>
        <v/>
      </c>
      <c r="BQ141" s="22" t="str">
        <f t="shared" si="144"/>
        <v/>
      </c>
      <c r="BR141" s="21" t="str">
        <f t="shared" si="177"/>
        <v/>
      </c>
      <c r="BS141" s="21" t="str">
        <f t="shared" si="178"/>
        <v/>
      </c>
      <c r="BT141" s="24" t="str">
        <f>IF(BK141="スギ",INDEX(データ!$H$7:$J$26,MATCH(BN141,データ!$G$7:$G$26),MATCH(BL141,データ!$H$6:$J$6)),IF(BK141="ヒノキ",INDEX(データ!$H$32:$J$51,MATCH(BN141,データ!$G$32:$G$51),MATCH(BL141,データ!$H$31:$J$31)),IF(BK141="マツ",INDEX(データ!#REF!,MATCH(BN141,データ!#REF!),MATCH(BL141,データ!#REF!)),IF(BK141="ザツ",INDEX(データ!#REF!,MATCH(BN141,データ!#REF!),MATCH(BL141,データ!#REF!)),""))))</f>
        <v/>
      </c>
      <c r="BU141" s="22" t="str">
        <f t="shared" si="179"/>
        <v/>
      </c>
      <c r="BV141" s="21" t="str">
        <f t="shared" si="180"/>
        <v/>
      </c>
      <c r="BW141" s="27" t="str">
        <f t="shared" si="181"/>
        <v/>
      </c>
      <c r="BX141" s="24" t="str">
        <f t="shared" si="182"/>
        <v/>
      </c>
      <c r="BY141" s="25" t="str">
        <f t="shared" si="183"/>
        <v>0</v>
      </c>
      <c r="BZ141" s="26" t="str">
        <f t="shared" si="184"/>
        <v/>
      </c>
      <c r="CA141" s="26" t="str">
        <f t="shared" si="185"/>
        <v/>
      </c>
      <c r="CB141" s="26" t="str">
        <f t="shared" si="186"/>
        <v/>
      </c>
      <c r="CC141" s="27" t="str">
        <f t="shared" si="187"/>
        <v/>
      </c>
      <c r="CD141" s="26" t="str">
        <f t="shared" si="188"/>
        <v/>
      </c>
      <c r="CE141" s="26" t="str">
        <f t="shared" si="189"/>
        <v/>
      </c>
      <c r="CF141" s="45" t="s">
        <v>30</v>
      </c>
      <c r="CG141" s="55" t="str">
        <f>IF(ＣＳＶ貼付用!CM127="","",ＣＳＶ貼付用!CM127)</f>
        <v/>
      </c>
      <c r="CH141" s="38" t="str">
        <f>IF(ＣＳＶ貼付用!CO127="","",ＣＳＶ貼付用!CO127)</f>
        <v/>
      </c>
      <c r="CI141" s="38" t="str">
        <f>IF(ＣＳＶ貼付用!CQ127="","",ＣＳＶ貼付用!CQ127)</f>
        <v/>
      </c>
      <c r="CJ141" s="40" t="str">
        <f t="shared" si="190"/>
        <v/>
      </c>
      <c r="CK141" s="41" t="str">
        <f>IF(林齢計算用!D127="","",林齢計算用!D127)</f>
        <v/>
      </c>
      <c r="CL141" s="41" t="str">
        <f t="shared" si="191"/>
        <v/>
      </c>
      <c r="CM141" s="41" t="str">
        <f t="shared" si="192"/>
        <v/>
      </c>
      <c r="CN141" s="23" t="str">
        <f>IF(CI141="スギ",INDEX(データ!$C$7:$E$26,MATCH(CL141,データ!$B$7:$B$26),MATCH(CJ141,データ!$C$6:$E$6)),IF(CI141="ヒノキ",INDEX(データ!$C$32:$E$51,MATCH(CL141,データ!$B$32:$B$51),MATCH(CJ141,データ!$C$31:$E$31)),IF(CI141="マツ",INDEX(データ!#REF!,MATCH(CL141,データ!#REF!),MATCH(CJ141,データ!#REF!)),IF(CI141="ザツ",INDEX(データ!#REF!,MATCH(CL141,データ!#REF!),MATCH(CJ141,データ!#REF!)),""))))</f>
        <v/>
      </c>
      <c r="CO141" s="22" t="str">
        <f t="shared" si="145"/>
        <v/>
      </c>
      <c r="CP141" s="21" t="str">
        <f t="shared" si="193"/>
        <v/>
      </c>
      <c r="CQ141" s="21" t="str">
        <f t="shared" si="194"/>
        <v/>
      </c>
      <c r="CR141" s="24" t="str">
        <f>IF(CI141="スギ",INDEX(データ!$H$7:$J$26,MATCH(CL141,データ!$G$7:$G$26),MATCH(CJ141,データ!$H$6:$J$6)),IF(CI141="ヒノキ",INDEX(データ!$H$32:$J$51,MATCH(CL141,データ!$G$32:$G$51),MATCH(CJ141,データ!$H$31:$J$31)),IF(CI141="マツ",INDEX(データ!#REF!,MATCH(CL141,データ!#REF!),MATCH(CJ141,データ!#REF!)),IF(CI141="ザツ",INDEX(データ!#REF!,MATCH(CL141,データ!#REF!),MATCH(CJ141,データ!#REF!)),""))))</f>
        <v/>
      </c>
      <c r="CS141" s="22" t="str">
        <f t="shared" si="195"/>
        <v/>
      </c>
      <c r="CT141" s="21" t="str">
        <f t="shared" si="196"/>
        <v/>
      </c>
      <c r="CU141" s="27" t="str">
        <f t="shared" si="197"/>
        <v/>
      </c>
      <c r="CV141" s="24" t="str">
        <f t="shared" si="198"/>
        <v/>
      </c>
      <c r="CW141" s="25" t="str">
        <f t="shared" si="199"/>
        <v>0</v>
      </c>
      <c r="CX141" s="26" t="str">
        <f t="shared" si="200"/>
        <v/>
      </c>
      <c r="CY141" s="26" t="str">
        <f t="shared" si="201"/>
        <v/>
      </c>
      <c r="CZ141" s="26" t="str">
        <f t="shared" si="202"/>
        <v/>
      </c>
      <c r="DA141" s="27" t="str">
        <f t="shared" si="203"/>
        <v/>
      </c>
      <c r="DB141" s="26" t="str">
        <f t="shared" si="204"/>
        <v/>
      </c>
      <c r="DC141" s="26" t="str">
        <f t="shared" si="205"/>
        <v/>
      </c>
      <c r="DD141" s="45" t="s">
        <v>30</v>
      </c>
      <c r="DE141" s="55" t="str">
        <f>IF(ＣＳＶ貼付用!DB127="","",ＣＳＶ貼付用!DB127)</f>
        <v/>
      </c>
      <c r="DF141" s="38" t="str">
        <f>IF(ＣＳＶ貼付用!DD127="","",ＣＳＶ貼付用!DD127)</f>
        <v/>
      </c>
      <c r="DG141" s="38" t="str">
        <f>IF(ＣＳＶ貼付用!DF127="","",ＣＳＶ貼付用!DF127)</f>
        <v/>
      </c>
      <c r="DH141" s="40" t="str">
        <f t="shared" si="206"/>
        <v/>
      </c>
      <c r="DI141" s="41" t="str">
        <f>IF(林齢計算用!E127="","",林齢計算用!E127)</f>
        <v/>
      </c>
      <c r="DJ141" s="41" t="str">
        <f t="shared" si="207"/>
        <v/>
      </c>
      <c r="DK141" s="41" t="str">
        <f t="shared" si="208"/>
        <v/>
      </c>
      <c r="DL141" s="23" t="str">
        <f>IF(DG141="スギ",INDEX(データ!$C$7:$E$26,MATCH(DJ141,データ!$B$7:$B$26),MATCH(DH141,データ!$C$6:$E$6)),IF(DG141="ヒノキ",INDEX(データ!$C$32:$E$51,MATCH(DJ141,データ!$B$32:$B$51),MATCH(DH141,データ!$C$31:$E$31)),IF(DG141="マツ",INDEX(データ!#REF!,MATCH(DJ141,データ!#REF!),MATCH(DH141,データ!#REF!)),IF(DG141="ザツ",INDEX(データ!#REF!,MATCH(DJ141,データ!#REF!),MATCH(DH141,データ!#REF!)),""))))</f>
        <v/>
      </c>
      <c r="DM141" s="22" t="str">
        <f t="shared" si="146"/>
        <v/>
      </c>
      <c r="DN141" s="21" t="str">
        <f t="shared" si="209"/>
        <v/>
      </c>
      <c r="DO141" s="21" t="str">
        <f t="shared" si="210"/>
        <v/>
      </c>
      <c r="DP141" s="24" t="str">
        <f>IF(DG141="スギ",INDEX(データ!$H$7:$J$26,MATCH(DJ141,データ!$G$7:$G$26),MATCH(DH141,データ!$H$6:$J$6)),IF(DG141="ヒノキ",INDEX(データ!$H$32:$J$51,MATCH(DJ141,データ!$G$32:$G$51),MATCH(DH141,データ!$H$31:$J$31)),IF(DG141="マツ",INDEX(データ!#REF!,MATCH(DJ141,データ!#REF!),MATCH(DH141,データ!#REF!)),IF(DG141="ザツ",INDEX(データ!#REF!,MATCH(DJ141,データ!#REF!),MATCH(DH141,データ!#REF!)),""))))</f>
        <v/>
      </c>
      <c r="DQ141" s="22" t="str">
        <f t="shared" si="211"/>
        <v/>
      </c>
      <c r="DR141" s="21" t="str">
        <f t="shared" si="212"/>
        <v/>
      </c>
      <c r="DS141" s="27" t="str">
        <f t="shared" si="213"/>
        <v/>
      </c>
      <c r="DT141" s="24" t="str">
        <f t="shared" si="214"/>
        <v/>
      </c>
      <c r="DU141" s="25" t="str">
        <f t="shared" si="215"/>
        <v>0</v>
      </c>
      <c r="DV141" s="26" t="str">
        <f t="shared" si="216"/>
        <v/>
      </c>
      <c r="DW141" s="26" t="str">
        <f t="shared" si="217"/>
        <v/>
      </c>
      <c r="DX141" s="26" t="str">
        <f t="shared" si="218"/>
        <v/>
      </c>
      <c r="DY141" s="27" t="str">
        <f t="shared" si="219"/>
        <v/>
      </c>
      <c r="DZ141" s="26" t="str">
        <f t="shared" si="220"/>
        <v/>
      </c>
      <c r="EA141" s="26" t="str">
        <f t="shared" si="221"/>
        <v/>
      </c>
      <c r="EB141" s="45" t="s">
        <v>30</v>
      </c>
      <c r="EC141" s="55" t="str">
        <f>IF(ＣＳＶ貼付用!DQ127="","",ＣＳＶ貼付用!DQ127)</f>
        <v/>
      </c>
      <c r="ED141" s="38" t="str">
        <f>IF(ＣＳＶ貼付用!DS127="","",ＣＳＶ貼付用!DS127)</f>
        <v/>
      </c>
      <c r="EE141" s="38" t="str">
        <f>IF(ＣＳＶ貼付用!DU127="","",ＣＳＶ貼付用!DU127)</f>
        <v/>
      </c>
      <c r="EF141" s="40" t="str">
        <f t="shared" si="222"/>
        <v/>
      </c>
      <c r="EG141" s="41" t="str">
        <f>IF(林齢計算用!F127="","",林齢計算用!F127)</f>
        <v/>
      </c>
      <c r="EH141" s="41" t="str">
        <f t="shared" si="223"/>
        <v/>
      </c>
      <c r="EI141" s="41" t="str">
        <f t="shared" si="224"/>
        <v/>
      </c>
      <c r="EJ141" s="23" t="str">
        <f>IF(EE141="スギ",INDEX(データ!$C$7:$E$26,MATCH(EH141,データ!$B$7:$B$26),MATCH(EF141,データ!$C$6:$E$6)),IF(EE141="ヒノキ",INDEX(データ!$C$32:$E$51,MATCH(EH141,データ!$B$32:$B$51),MATCH(EF141,データ!$C$31:$E$31)),IF(EE141="マツ",INDEX(データ!#REF!,MATCH(EH141,データ!#REF!),MATCH(EF141,データ!#REF!)),IF(EE141="ザツ",INDEX(データ!#REF!,MATCH(EH141,データ!#REF!),MATCH(EF141,データ!#REF!)),""))))</f>
        <v/>
      </c>
      <c r="EK141" s="22" t="str">
        <f t="shared" si="147"/>
        <v/>
      </c>
      <c r="EL141" s="21" t="str">
        <f t="shared" si="225"/>
        <v/>
      </c>
      <c r="EM141" s="21" t="str">
        <f t="shared" si="226"/>
        <v/>
      </c>
      <c r="EN141" s="24" t="str">
        <f>IF(EE141="スギ",INDEX(データ!$H$7:$J$26,MATCH(EH141,データ!$G$7:$G$26),MATCH(EF141,データ!$H$6:$J$6)),IF(EE141="ヒノキ",INDEX(データ!$H$32:$J$51,MATCH(EH141,データ!$G$32:$G$51),MATCH(EF141,データ!$H$31:$J$31)),IF(EE141="マツ",INDEX(データ!#REF!,MATCH(EH141,データ!#REF!),MATCH(EF141,データ!#REF!)),IF(EE141="ザツ",INDEX(データ!#REF!,MATCH(EH141,データ!#REF!),MATCH(EF141,データ!#REF!)),""))))</f>
        <v/>
      </c>
      <c r="EO141" s="22" t="str">
        <f t="shared" si="227"/>
        <v/>
      </c>
      <c r="EP141" s="21" t="str">
        <f t="shared" si="228"/>
        <v/>
      </c>
      <c r="EQ141" s="27" t="str">
        <f t="shared" si="229"/>
        <v/>
      </c>
      <c r="ER141" s="24" t="str">
        <f t="shared" si="230"/>
        <v/>
      </c>
      <c r="ES141" s="25" t="str">
        <f t="shared" si="231"/>
        <v>0</v>
      </c>
      <c r="ET141" s="26" t="str">
        <f t="shared" si="232"/>
        <v/>
      </c>
      <c r="EU141" s="26" t="str">
        <f t="shared" si="233"/>
        <v/>
      </c>
      <c r="EV141" s="26" t="str">
        <f t="shared" si="234"/>
        <v/>
      </c>
      <c r="EW141" s="27" t="str">
        <f t="shared" si="235"/>
        <v/>
      </c>
      <c r="EX141" s="26" t="str">
        <f t="shared" si="236"/>
        <v/>
      </c>
      <c r="EY141" s="26" t="str">
        <f t="shared" si="237"/>
        <v/>
      </c>
      <c r="EZ141" s="26">
        <f t="shared" si="238"/>
        <v>0</v>
      </c>
      <c r="FA141" s="43"/>
    </row>
    <row r="142" spans="1:157" ht="15.95" customHeight="1" x14ac:dyDescent="0.15">
      <c r="A142" s="21"/>
      <c r="B142" s="36" t="str">
        <f>IF(ＣＳＶ貼付用!G128="","",ＣＳＶ貼付用!G128)</f>
        <v/>
      </c>
      <c r="C142" s="36" t="str">
        <f>IF(ＣＳＶ貼付用!I128="","",ＣＳＶ貼付用!I128)</f>
        <v/>
      </c>
      <c r="D142" s="36" t="str">
        <f>IF(ＣＳＶ貼付用!J128="","",ＣＳＶ貼付用!J128)</f>
        <v/>
      </c>
      <c r="E142" s="36" t="str">
        <f>IF(ＣＳＶ貼付用!F128="","",ＣＳＶ貼付用!F128)</f>
        <v/>
      </c>
      <c r="F142" s="38" t="str">
        <f>IF(ＣＳＶ貼付用!T128="","",ＣＳＶ貼付用!T128)</f>
        <v/>
      </c>
      <c r="G142" s="38"/>
      <c r="H142" s="38" t="str">
        <f>IF(ＣＳＶ貼付用!GJ128="","",ＣＳＶ貼付用!GJ128)</f>
        <v/>
      </c>
      <c r="I142" s="38" t="str">
        <f>IF(ＣＳＶ貼付用!GL128="","",ＣＳＶ貼付用!GL128)</f>
        <v/>
      </c>
      <c r="J142" s="38" t="str">
        <f>IF(ＣＳＶ貼付用!GN128="","",ＣＳＶ貼付用!GN128)</f>
        <v/>
      </c>
      <c r="K142" s="38" t="str">
        <f>IF(ＣＳＶ貼付用!GP128="","",ＣＳＶ貼付用!GP128)</f>
        <v/>
      </c>
      <c r="L142" s="45" t="s">
        <v>30</v>
      </c>
      <c r="M142" s="55" t="str">
        <f>IF(ＣＳＶ貼付用!AT128="","",ＣＳＶ貼付用!AT128)</f>
        <v/>
      </c>
      <c r="N142" s="38" t="str">
        <f>IF(ＣＳＶ貼付用!AV128="","",ＣＳＶ貼付用!AV128)</f>
        <v/>
      </c>
      <c r="O142" s="38" t="str">
        <f>IF(ＣＳＶ貼付用!AX128="","",ＣＳＶ貼付用!AX128)</f>
        <v/>
      </c>
      <c r="P142" s="40" t="str">
        <f>IF(ＣＳＶ貼付用!FE128="","",ＣＳＶ貼付用!FE128)</f>
        <v/>
      </c>
      <c r="Q142" s="41" t="str">
        <f>IF(林齢計算用!A128="","",林齢計算用!A128)</f>
        <v/>
      </c>
      <c r="R142" s="41" t="str">
        <f t="shared" si="148"/>
        <v/>
      </c>
      <c r="S142" s="56" t="str">
        <f>IF(ＣＳＶ貼付用!EG128="","",ＣＳＶ貼付用!EG128*10)</f>
        <v/>
      </c>
      <c r="T142" s="23" t="str">
        <f>IF(O142="スギ",INDEX(データ!$C$7:$E$26,MATCH(R142,データ!$B$7:$B$26),MATCH(P142,データ!$C$6:$E$6)),IF(O142="ヒノキ",INDEX(データ!$C$32:$E$51,MATCH(R142,データ!$B$32:$B$51),MATCH(P142,データ!$C$31:$E$31)),IF(O142="マツ",INDEX(データ!#REF!,MATCH(R142,データ!#REF!),MATCH(P142,データ!#REF!)),IF(O142="ザツ",INDEX(データ!#REF!,MATCH(R142,データ!#REF!),MATCH(P142,データ!#REF!)),""))))</f>
        <v/>
      </c>
      <c r="U142" s="22" t="str">
        <f t="shared" si="239"/>
        <v/>
      </c>
      <c r="V142" s="21" t="str">
        <f t="shared" si="243"/>
        <v/>
      </c>
      <c r="W142" s="21" t="str">
        <f t="shared" si="240"/>
        <v/>
      </c>
      <c r="X142" s="23" t="str">
        <f>IF(O142="スギ",INDEX(データ!$H$7:$J$26,MATCH(R142,データ!$G$7:$G$26),MATCH(P142,データ!$H$6:$J$6)),IF(O142="ヒノキ",INDEX(データ!$H$32:$J$51,MATCH(R142,データ!$G$32:$G$51),MATCH(P142,データ!$H$31:$J$31)),IF(O142="マツ",INDEX(データ!#REF!,MATCH(R142,データ!#REF!),MATCH(P142,データ!#REF!)),IF(O142="ザツ",INDEX(データ!#REF!,MATCH(R142,データ!#REF!),MATCH(P142,データ!#REF!)),""))))</f>
        <v/>
      </c>
      <c r="Y142" s="22" t="str">
        <f t="shared" si="241"/>
        <v/>
      </c>
      <c r="Z142" s="21" t="str">
        <f t="shared" si="242"/>
        <v/>
      </c>
      <c r="AA142" s="27" t="str">
        <f t="shared" si="149"/>
        <v/>
      </c>
      <c r="AB142" s="24" t="str">
        <f t="shared" si="150"/>
        <v/>
      </c>
      <c r="AC142" s="25" t="str">
        <f t="shared" si="151"/>
        <v>0</v>
      </c>
      <c r="AD142" s="26" t="str">
        <f t="shared" si="152"/>
        <v/>
      </c>
      <c r="AE142" s="26" t="str">
        <f t="shared" si="153"/>
        <v/>
      </c>
      <c r="AF142" s="26" t="str">
        <f t="shared" si="154"/>
        <v/>
      </c>
      <c r="AG142" s="27" t="str">
        <f t="shared" si="155"/>
        <v/>
      </c>
      <c r="AH142" s="26" t="str">
        <f t="shared" si="156"/>
        <v/>
      </c>
      <c r="AI142" s="26" t="str">
        <f t="shared" si="157"/>
        <v/>
      </c>
      <c r="AJ142" s="45" t="s">
        <v>30</v>
      </c>
      <c r="AK142" s="55" t="str">
        <f>IF(ＣＳＶ貼付用!BI128="","",ＣＳＶ貼付用!BI128)</f>
        <v/>
      </c>
      <c r="AL142" s="38" t="str">
        <f>IF(ＣＳＶ貼付用!BK128="","",ＣＳＶ貼付用!BK128)</f>
        <v/>
      </c>
      <c r="AM142" s="38" t="str">
        <f>IF(ＣＳＶ貼付用!BM128="","",ＣＳＶ貼付用!BM128)</f>
        <v/>
      </c>
      <c r="AN142" s="40" t="str">
        <f t="shared" si="158"/>
        <v/>
      </c>
      <c r="AO142" s="41" t="str">
        <f>IF(林齢計算用!B128="","",林齢計算用!B128)</f>
        <v/>
      </c>
      <c r="AP142" s="41" t="str">
        <f t="shared" si="159"/>
        <v/>
      </c>
      <c r="AQ142" s="41" t="str">
        <f t="shared" si="160"/>
        <v/>
      </c>
      <c r="AR142" s="23" t="str">
        <f>IF(AM142="スギ",INDEX(データ!$C$7:$E$26,MATCH(AP142,データ!$B$7:$B$26),MATCH(AN142,データ!$C$6:$E$6)),IF(AM142="ヒノキ",INDEX(データ!$C$32:$E$51,MATCH(AP142,データ!$B$32:$B$51),MATCH(AN142,データ!$C$31:$E$31)),IF(AM142="マツ",INDEX(データ!#REF!,MATCH(AP142,データ!#REF!),MATCH(AN142,データ!#REF!)),IF(AM142="ザツ",INDEX(データ!#REF!,MATCH(AP142,データ!#REF!),MATCH(AN142,データ!#REF!)),""))))</f>
        <v/>
      </c>
      <c r="AS142" s="22" t="str">
        <f t="shared" si="143"/>
        <v/>
      </c>
      <c r="AT142" s="21" t="str">
        <f t="shared" si="161"/>
        <v/>
      </c>
      <c r="AU142" s="21" t="str">
        <f t="shared" si="162"/>
        <v/>
      </c>
      <c r="AV142" s="24" t="str">
        <f>IF(AM142="スギ",INDEX(データ!$H$7:$J$26,MATCH(AP142,データ!$G$7:$G$26),MATCH(AN142,データ!$H$6:$J$6)),IF(AM142="ヒノキ",INDEX(データ!$H$32:$J$51,MATCH(AP142,データ!$G$32:$G$51),MATCH(AN142,データ!$H$31:$J$31)),IF(AM142="マツ",INDEX(データ!#REF!,MATCH(AP142,データ!#REF!),MATCH(AN142,データ!#REF!)),IF(AM142="ザツ",INDEX(データ!#REF!,MATCH(AP142,データ!#REF!),MATCH(AN142,データ!#REF!)),""))))</f>
        <v/>
      </c>
      <c r="AW142" s="22" t="str">
        <f t="shared" si="163"/>
        <v/>
      </c>
      <c r="AX142" s="21" t="str">
        <f t="shared" si="164"/>
        <v/>
      </c>
      <c r="AY142" s="27" t="str">
        <f t="shared" si="165"/>
        <v/>
      </c>
      <c r="AZ142" s="24" t="str">
        <f t="shared" si="166"/>
        <v/>
      </c>
      <c r="BA142" s="25" t="str">
        <f t="shared" si="167"/>
        <v>0</v>
      </c>
      <c r="BB142" s="26" t="str">
        <f t="shared" si="168"/>
        <v/>
      </c>
      <c r="BC142" s="26" t="str">
        <f t="shared" si="169"/>
        <v/>
      </c>
      <c r="BD142" s="26" t="str">
        <f t="shared" si="170"/>
        <v/>
      </c>
      <c r="BE142" s="27" t="str">
        <f t="shared" si="171"/>
        <v/>
      </c>
      <c r="BF142" s="26" t="str">
        <f t="shared" si="172"/>
        <v/>
      </c>
      <c r="BG142" s="26" t="str">
        <f t="shared" si="173"/>
        <v/>
      </c>
      <c r="BH142" s="45" t="s">
        <v>30</v>
      </c>
      <c r="BI142" s="55" t="str">
        <f>IF(ＣＳＶ貼付用!BX128="","",ＣＳＶ貼付用!BX128)</f>
        <v/>
      </c>
      <c r="BJ142" s="38" t="str">
        <f>IF(ＣＳＶ貼付用!BZ128="","",ＣＳＶ貼付用!BZ128)</f>
        <v/>
      </c>
      <c r="BK142" s="38" t="str">
        <f>IF(ＣＳＶ貼付用!CB128="","",ＣＳＶ貼付用!CB128)</f>
        <v/>
      </c>
      <c r="BL142" s="40" t="str">
        <f t="shared" si="174"/>
        <v/>
      </c>
      <c r="BM142" s="41" t="str">
        <f>IF(林齢計算用!C128="","",林齢計算用!C128)</f>
        <v/>
      </c>
      <c r="BN142" s="41" t="str">
        <f t="shared" si="175"/>
        <v/>
      </c>
      <c r="BO142" s="41" t="str">
        <f t="shared" si="176"/>
        <v/>
      </c>
      <c r="BP142" s="23" t="str">
        <f>IF(BK142="スギ",INDEX(データ!$C$7:$E$26,MATCH(BN142,データ!$B$7:$B$26),MATCH(BL142,データ!$C$6:$E$6)),IF(BK142="ヒノキ",INDEX(データ!$C$32:$E$51,MATCH(BN142,データ!$B$32:$B$51),MATCH(BL142,データ!$C$31:$E$31)),IF(BK142="マツ",INDEX(データ!#REF!,MATCH(BN142,データ!#REF!),MATCH(BL142,データ!#REF!)),IF(BK142="ザツ",INDEX(データ!#REF!,MATCH(BN142,データ!#REF!),MATCH(BL142,データ!#REF!)),""))))</f>
        <v/>
      </c>
      <c r="BQ142" s="22" t="str">
        <f t="shared" si="144"/>
        <v/>
      </c>
      <c r="BR142" s="21" t="str">
        <f t="shared" si="177"/>
        <v/>
      </c>
      <c r="BS142" s="21" t="str">
        <f t="shared" si="178"/>
        <v/>
      </c>
      <c r="BT142" s="24" t="str">
        <f>IF(BK142="スギ",INDEX(データ!$H$7:$J$26,MATCH(BN142,データ!$G$7:$G$26),MATCH(BL142,データ!$H$6:$J$6)),IF(BK142="ヒノキ",INDEX(データ!$H$32:$J$51,MATCH(BN142,データ!$G$32:$G$51),MATCH(BL142,データ!$H$31:$J$31)),IF(BK142="マツ",INDEX(データ!#REF!,MATCH(BN142,データ!#REF!),MATCH(BL142,データ!#REF!)),IF(BK142="ザツ",INDEX(データ!#REF!,MATCH(BN142,データ!#REF!),MATCH(BL142,データ!#REF!)),""))))</f>
        <v/>
      </c>
      <c r="BU142" s="22" t="str">
        <f t="shared" si="179"/>
        <v/>
      </c>
      <c r="BV142" s="21" t="str">
        <f t="shared" si="180"/>
        <v/>
      </c>
      <c r="BW142" s="27" t="str">
        <f t="shared" si="181"/>
        <v/>
      </c>
      <c r="BX142" s="24" t="str">
        <f t="shared" si="182"/>
        <v/>
      </c>
      <c r="BY142" s="25" t="str">
        <f t="shared" si="183"/>
        <v>0</v>
      </c>
      <c r="BZ142" s="26" t="str">
        <f t="shared" si="184"/>
        <v/>
      </c>
      <c r="CA142" s="26" t="str">
        <f t="shared" si="185"/>
        <v/>
      </c>
      <c r="CB142" s="26" t="str">
        <f t="shared" si="186"/>
        <v/>
      </c>
      <c r="CC142" s="27" t="str">
        <f t="shared" si="187"/>
        <v/>
      </c>
      <c r="CD142" s="26" t="str">
        <f t="shared" si="188"/>
        <v/>
      </c>
      <c r="CE142" s="26" t="str">
        <f t="shared" si="189"/>
        <v/>
      </c>
      <c r="CF142" s="45" t="s">
        <v>30</v>
      </c>
      <c r="CG142" s="55" t="str">
        <f>IF(ＣＳＶ貼付用!CM128="","",ＣＳＶ貼付用!CM128)</f>
        <v/>
      </c>
      <c r="CH142" s="38" t="str">
        <f>IF(ＣＳＶ貼付用!CO128="","",ＣＳＶ貼付用!CO128)</f>
        <v/>
      </c>
      <c r="CI142" s="38" t="str">
        <f>IF(ＣＳＶ貼付用!CQ128="","",ＣＳＶ貼付用!CQ128)</f>
        <v/>
      </c>
      <c r="CJ142" s="40" t="str">
        <f t="shared" si="190"/>
        <v/>
      </c>
      <c r="CK142" s="41" t="str">
        <f>IF(林齢計算用!D128="","",林齢計算用!D128)</f>
        <v/>
      </c>
      <c r="CL142" s="41" t="str">
        <f t="shared" si="191"/>
        <v/>
      </c>
      <c r="CM142" s="41" t="str">
        <f t="shared" si="192"/>
        <v/>
      </c>
      <c r="CN142" s="23" t="str">
        <f>IF(CI142="スギ",INDEX(データ!$C$7:$E$26,MATCH(CL142,データ!$B$7:$B$26),MATCH(CJ142,データ!$C$6:$E$6)),IF(CI142="ヒノキ",INDEX(データ!$C$32:$E$51,MATCH(CL142,データ!$B$32:$B$51),MATCH(CJ142,データ!$C$31:$E$31)),IF(CI142="マツ",INDEX(データ!#REF!,MATCH(CL142,データ!#REF!),MATCH(CJ142,データ!#REF!)),IF(CI142="ザツ",INDEX(データ!#REF!,MATCH(CL142,データ!#REF!),MATCH(CJ142,データ!#REF!)),""))))</f>
        <v/>
      </c>
      <c r="CO142" s="22" t="str">
        <f t="shared" si="145"/>
        <v/>
      </c>
      <c r="CP142" s="21" t="str">
        <f t="shared" si="193"/>
        <v/>
      </c>
      <c r="CQ142" s="21" t="str">
        <f t="shared" si="194"/>
        <v/>
      </c>
      <c r="CR142" s="24" t="str">
        <f>IF(CI142="スギ",INDEX(データ!$H$7:$J$26,MATCH(CL142,データ!$G$7:$G$26),MATCH(CJ142,データ!$H$6:$J$6)),IF(CI142="ヒノキ",INDEX(データ!$H$32:$J$51,MATCH(CL142,データ!$G$32:$G$51),MATCH(CJ142,データ!$H$31:$J$31)),IF(CI142="マツ",INDEX(データ!#REF!,MATCH(CL142,データ!#REF!),MATCH(CJ142,データ!#REF!)),IF(CI142="ザツ",INDEX(データ!#REF!,MATCH(CL142,データ!#REF!),MATCH(CJ142,データ!#REF!)),""))))</f>
        <v/>
      </c>
      <c r="CS142" s="22" t="str">
        <f t="shared" si="195"/>
        <v/>
      </c>
      <c r="CT142" s="21" t="str">
        <f t="shared" si="196"/>
        <v/>
      </c>
      <c r="CU142" s="27" t="str">
        <f t="shared" si="197"/>
        <v/>
      </c>
      <c r="CV142" s="24" t="str">
        <f t="shared" si="198"/>
        <v/>
      </c>
      <c r="CW142" s="25" t="str">
        <f t="shared" si="199"/>
        <v>0</v>
      </c>
      <c r="CX142" s="26" t="str">
        <f t="shared" si="200"/>
        <v/>
      </c>
      <c r="CY142" s="26" t="str">
        <f t="shared" si="201"/>
        <v/>
      </c>
      <c r="CZ142" s="26" t="str">
        <f t="shared" si="202"/>
        <v/>
      </c>
      <c r="DA142" s="27" t="str">
        <f t="shared" si="203"/>
        <v/>
      </c>
      <c r="DB142" s="26" t="str">
        <f t="shared" si="204"/>
        <v/>
      </c>
      <c r="DC142" s="26" t="str">
        <f t="shared" si="205"/>
        <v/>
      </c>
      <c r="DD142" s="45" t="s">
        <v>30</v>
      </c>
      <c r="DE142" s="55" t="str">
        <f>IF(ＣＳＶ貼付用!DB128="","",ＣＳＶ貼付用!DB128)</f>
        <v/>
      </c>
      <c r="DF142" s="38" t="str">
        <f>IF(ＣＳＶ貼付用!DD128="","",ＣＳＶ貼付用!DD128)</f>
        <v/>
      </c>
      <c r="DG142" s="38" t="str">
        <f>IF(ＣＳＶ貼付用!DF128="","",ＣＳＶ貼付用!DF128)</f>
        <v/>
      </c>
      <c r="DH142" s="40" t="str">
        <f t="shared" si="206"/>
        <v/>
      </c>
      <c r="DI142" s="41" t="str">
        <f>IF(林齢計算用!E128="","",林齢計算用!E128)</f>
        <v/>
      </c>
      <c r="DJ142" s="41" t="str">
        <f t="shared" si="207"/>
        <v/>
      </c>
      <c r="DK142" s="41" t="str">
        <f t="shared" si="208"/>
        <v/>
      </c>
      <c r="DL142" s="23" t="str">
        <f>IF(DG142="スギ",INDEX(データ!$C$7:$E$26,MATCH(DJ142,データ!$B$7:$B$26),MATCH(DH142,データ!$C$6:$E$6)),IF(DG142="ヒノキ",INDEX(データ!$C$32:$E$51,MATCH(DJ142,データ!$B$32:$B$51),MATCH(DH142,データ!$C$31:$E$31)),IF(DG142="マツ",INDEX(データ!#REF!,MATCH(DJ142,データ!#REF!),MATCH(DH142,データ!#REF!)),IF(DG142="ザツ",INDEX(データ!#REF!,MATCH(DJ142,データ!#REF!),MATCH(DH142,データ!#REF!)),""))))</f>
        <v/>
      </c>
      <c r="DM142" s="22" t="str">
        <f t="shared" si="146"/>
        <v/>
      </c>
      <c r="DN142" s="21" t="str">
        <f t="shared" si="209"/>
        <v/>
      </c>
      <c r="DO142" s="21" t="str">
        <f t="shared" si="210"/>
        <v/>
      </c>
      <c r="DP142" s="24" t="str">
        <f>IF(DG142="スギ",INDEX(データ!$H$7:$J$26,MATCH(DJ142,データ!$G$7:$G$26),MATCH(DH142,データ!$H$6:$J$6)),IF(DG142="ヒノキ",INDEX(データ!$H$32:$J$51,MATCH(DJ142,データ!$G$32:$G$51),MATCH(DH142,データ!$H$31:$J$31)),IF(DG142="マツ",INDEX(データ!#REF!,MATCH(DJ142,データ!#REF!),MATCH(DH142,データ!#REF!)),IF(DG142="ザツ",INDEX(データ!#REF!,MATCH(DJ142,データ!#REF!),MATCH(DH142,データ!#REF!)),""))))</f>
        <v/>
      </c>
      <c r="DQ142" s="22" t="str">
        <f t="shared" si="211"/>
        <v/>
      </c>
      <c r="DR142" s="21" t="str">
        <f t="shared" si="212"/>
        <v/>
      </c>
      <c r="DS142" s="27" t="str">
        <f t="shared" si="213"/>
        <v/>
      </c>
      <c r="DT142" s="24" t="str">
        <f t="shared" si="214"/>
        <v/>
      </c>
      <c r="DU142" s="25" t="str">
        <f t="shared" si="215"/>
        <v>0</v>
      </c>
      <c r="DV142" s="26" t="str">
        <f t="shared" si="216"/>
        <v/>
      </c>
      <c r="DW142" s="26" t="str">
        <f t="shared" si="217"/>
        <v/>
      </c>
      <c r="DX142" s="26" t="str">
        <f t="shared" si="218"/>
        <v/>
      </c>
      <c r="DY142" s="27" t="str">
        <f t="shared" si="219"/>
        <v/>
      </c>
      <c r="DZ142" s="26" t="str">
        <f t="shared" si="220"/>
        <v/>
      </c>
      <c r="EA142" s="26" t="str">
        <f t="shared" si="221"/>
        <v/>
      </c>
      <c r="EB142" s="45" t="s">
        <v>30</v>
      </c>
      <c r="EC142" s="55" t="str">
        <f>IF(ＣＳＶ貼付用!DQ128="","",ＣＳＶ貼付用!DQ128)</f>
        <v/>
      </c>
      <c r="ED142" s="38" t="str">
        <f>IF(ＣＳＶ貼付用!DS128="","",ＣＳＶ貼付用!DS128)</f>
        <v/>
      </c>
      <c r="EE142" s="38" t="str">
        <f>IF(ＣＳＶ貼付用!DU128="","",ＣＳＶ貼付用!DU128)</f>
        <v/>
      </c>
      <c r="EF142" s="40" t="str">
        <f t="shared" si="222"/>
        <v/>
      </c>
      <c r="EG142" s="41" t="str">
        <f>IF(林齢計算用!F128="","",林齢計算用!F128)</f>
        <v/>
      </c>
      <c r="EH142" s="41" t="str">
        <f t="shared" si="223"/>
        <v/>
      </c>
      <c r="EI142" s="41" t="str">
        <f t="shared" si="224"/>
        <v/>
      </c>
      <c r="EJ142" s="23" t="str">
        <f>IF(EE142="スギ",INDEX(データ!$C$7:$E$26,MATCH(EH142,データ!$B$7:$B$26),MATCH(EF142,データ!$C$6:$E$6)),IF(EE142="ヒノキ",INDEX(データ!$C$32:$E$51,MATCH(EH142,データ!$B$32:$B$51),MATCH(EF142,データ!$C$31:$E$31)),IF(EE142="マツ",INDEX(データ!#REF!,MATCH(EH142,データ!#REF!),MATCH(EF142,データ!#REF!)),IF(EE142="ザツ",INDEX(データ!#REF!,MATCH(EH142,データ!#REF!),MATCH(EF142,データ!#REF!)),""))))</f>
        <v/>
      </c>
      <c r="EK142" s="22" t="str">
        <f t="shared" si="147"/>
        <v/>
      </c>
      <c r="EL142" s="21" t="str">
        <f t="shared" si="225"/>
        <v/>
      </c>
      <c r="EM142" s="21" t="str">
        <f t="shared" si="226"/>
        <v/>
      </c>
      <c r="EN142" s="24" t="str">
        <f>IF(EE142="スギ",INDEX(データ!$H$7:$J$26,MATCH(EH142,データ!$G$7:$G$26),MATCH(EF142,データ!$H$6:$J$6)),IF(EE142="ヒノキ",INDEX(データ!$H$32:$J$51,MATCH(EH142,データ!$G$32:$G$51),MATCH(EF142,データ!$H$31:$J$31)),IF(EE142="マツ",INDEX(データ!#REF!,MATCH(EH142,データ!#REF!),MATCH(EF142,データ!#REF!)),IF(EE142="ザツ",INDEX(データ!#REF!,MATCH(EH142,データ!#REF!),MATCH(EF142,データ!#REF!)),""))))</f>
        <v/>
      </c>
      <c r="EO142" s="22" t="str">
        <f t="shared" si="227"/>
        <v/>
      </c>
      <c r="EP142" s="21" t="str">
        <f t="shared" si="228"/>
        <v/>
      </c>
      <c r="EQ142" s="27" t="str">
        <f t="shared" si="229"/>
        <v/>
      </c>
      <c r="ER142" s="24" t="str">
        <f t="shared" si="230"/>
        <v/>
      </c>
      <c r="ES142" s="25" t="str">
        <f t="shared" si="231"/>
        <v>0</v>
      </c>
      <c r="ET142" s="26" t="str">
        <f t="shared" si="232"/>
        <v/>
      </c>
      <c r="EU142" s="26" t="str">
        <f t="shared" si="233"/>
        <v/>
      </c>
      <c r="EV142" s="26" t="str">
        <f t="shared" si="234"/>
        <v/>
      </c>
      <c r="EW142" s="27" t="str">
        <f t="shared" si="235"/>
        <v/>
      </c>
      <c r="EX142" s="26" t="str">
        <f t="shared" si="236"/>
        <v/>
      </c>
      <c r="EY142" s="26" t="str">
        <f t="shared" si="237"/>
        <v/>
      </c>
      <c r="EZ142" s="26">
        <f t="shared" si="238"/>
        <v>0</v>
      </c>
      <c r="FA142" s="43"/>
    </row>
    <row r="143" spans="1:157" ht="15.95" customHeight="1" x14ac:dyDescent="0.15">
      <c r="A143" s="21"/>
      <c r="B143" s="36" t="str">
        <f>IF(ＣＳＶ貼付用!G129="","",ＣＳＶ貼付用!G129)</f>
        <v/>
      </c>
      <c r="C143" s="36" t="str">
        <f>IF(ＣＳＶ貼付用!I129="","",ＣＳＶ貼付用!I129)</f>
        <v/>
      </c>
      <c r="D143" s="36" t="str">
        <f>IF(ＣＳＶ貼付用!J129="","",ＣＳＶ貼付用!J129)</f>
        <v/>
      </c>
      <c r="E143" s="36" t="str">
        <f>IF(ＣＳＶ貼付用!F129="","",ＣＳＶ貼付用!F129)</f>
        <v/>
      </c>
      <c r="F143" s="38" t="str">
        <f>IF(ＣＳＶ貼付用!T129="","",ＣＳＶ貼付用!T129)</f>
        <v/>
      </c>
      <c r="G143" s="38"/>
      <c r="H143" s="38" t="str">
        <f>IF(ＣＳＶ貼付用!GJ129="","",ＣＳＶ貼付用!GJ129)</f>
        <v/>
      </c>
      <c r="I143" s="38" t="str">
        <f>IF(ＣＳＶ貼付用!GL129="","",ＣＳＶ貼付用!GL129)</f>
        <v/>
      </c>
      <c r="J143" s="38" t="str">
        <f>IF(ＣＳＶ貼付用!GN129="","",ＣＳＶ貼付用!GN129)</f>
        <v/>
      </c>
      <c r="K143" s="38" t="str">
        <f>IF(ＣＳＶ貼付用!GP129="","",ＣＳＶ貼付用!GP129)</f>
        <v/>
      </c>
      <c r="L143" s="45" t="s">
        <v>30</v>
      </c>
      <c r="M143" s="55" t="str">
        <f>IF(ＣＳＶ貼付用!AT129="","",ＣＳＶ貼付用!AT129)</f>
        <v/>
      </c>
      <c r="N143" s="38" t="str">
        <f>IF(ＣＳＶ貼付用!AV129="","",ＣＳＶ貼付用!AV129)</f>
        <v/>
      </c>
      <c r="O143" s="38" t="str">
        <f>IF(ＣＳＶ貼付用!AX129="","",ＣＳＶ貼付用!AX129)</f>
        <v/>
      </c>
      <c r="P143" s="40" t="str">
        <f>IF(ＣＳＶ貼付用!FE129="","",ＣＳＶ貼付用!FE129)</f>
        <v/>
      </c>
      <c r="Q143" s="41" t="str">
        <f>IF(林齢計算用!A129="","",林齢計算用!A129)</f>
        <v/>
      </c>
      <c r="R143" s="41" t="str">
        <f t="shared" si="148"/>
        <v/>
      </c>
      <c r="S143" s="56" t="str">
        <f>IF(ＣＳＶ貼付用!EG129="","",ＣＳＶ貼付用!EG129*10)</f>
        <v/>
      </c>
      <c r="T143" s="23" t="str">
        <f>IF(O143="スギ",INDEX(データ!$C$7:$E$26,MATCH(R143,データ!$B$7:$B$26),MATCH(P143,データ!$C$6:$E$6)),IF(O143="ヒノキ",INDEX(データ!$C$32:$E$51,MATCH(R143,データ!$B$32:$B$51),MATCH(P143,データ!$C$31:$E$31)),IF(O143="マツ",INDEX(データ!#REF!,MATCH(R143,データ!#REF!),MATCH(P143,データ!#REF!)),IF(O143="ザツ",INDEX(データ!#REF!,MATCH(R143,データ!#REF!),MATCH(P143,データ!#REF!)),""))))</f>
        <v/>
      </c>
      <c r="U143" s="22" t="str">
        <f t="shared" si="239"/>
        <v/>
      </c>
      <c r="V143" s="21" t="str">
        <f t="shared" si="243"/>
        <v/>
      </c>
      <c r="W143" s="21" t="str">
        <f t="shared" si="240"/>
        <v/>
      </c>
      <c r="X143" s="23" t="str">
        <f>IF(O143="スギ",INDEX(データ!$H$7:$J$26,MATCH(R143,データ!$G$7:$G$26),MATCH(P143,データ!$H$6:$J$6)),IF(O143="ヒノキ",INDEX(データ!$H$32:$J$51,MATCH(R143,データ!$G$32:$G$51),MATCH(P143,データ!$H$31:$J$31)),IF(O143="マツ",INDEX(データ!#REF!,MATCH(R143,データ!#REF!),MATCH(P143,データ!#REF!)),IF(O143="ザツ",INDEX(データ!#REF!,MATCH(R143,データ!#REF!),MATCH(P143,データ!#REF!)),""))))</f>
        <v/>
      </c>
      <c r="Y143" s="22" t="str">
        <f t="shared" si="241"/>
        <v/>
      </c>
      <c r="Z143" s="21" t="str">
        <f t="shared" si="242"/>
        <v/>
      </c>
      <c r="AA143" s="27" t="str">
        <f t="shared" si="149"/>
        <v/>
      </c>
      <c r="AB143" s="24" t="str">
        <f t="shared" si="150"/>
        <v/>
      </c>
      <c r="AC143" s="25" t="str">
        <f t="shared" si="151"/>
        <v>0</v>
      </c>
      <c r="AD143" s="26" t="str">
        <f t="shared" si="152"/>
        <v/>
      </c>
      <c r="AE143" s="26" t="str">
        <f t="shared" si="153"/>
        <v/>
      </c>
      <c r="AF143" s="26" t="str">
        <f t="shared" si="154"/>
        <v/>
      </c>
      <c r="AG143" s="27" t="str">
        <f t="shared" si="155"/>
        <v/>
      </c>
      <c r="AH143" s="26" t="str">
        <f t="shared" si="156"/>
        <v/>
      </c>
      <c r="AI143" s="26" t="str">
        <f t="shared" si="157"/>
        <v/>
      </c>
      <c r="AJ143" s="45" t="s">
        <v>30</v>
      </c>
      <c r="AK143" s="55" t="str">
        <f>IF(ＣＳＶ貼付用!BI129="","",ＣＳＶ貼付用!BI129)</f>
        <v/>
      </c>
      <c r="AL143" s="38" t="str">
        <f>IF(ＣＳＶ貼付用!BK129="","",ＣＳＶ貼付用!BK129)</f>
        <v/>
      </c>
      <c r="AM143" s="38" t="str">
        <f>IF(ＣＳＶ貼付用!BM129="","",ＣＳＶ貼付用!BM129)</f>
        <v/>
      </c>
      <c r="AN143" s="40" t="str">
        <f t="shared" si="158"/>
        <v/>
      </c>
      <c r="AO143" s="41" t="str">
        <f>IF(林齢計算用!B129="","",林齢計算用!B129)</f>
        <v/>
      </c>
      <c r="AP143" s="41" t="str">
        <f t="shared" si="159"/>
        <v/>
      </c>
      <c r="AQ143" s="41" t="str">
        <f t="shared" si="160"/>
        <v/>
      </c>
      <c r="AR143" s="23" t="str">
        <f>IF(AM143="スギ",INDEX(データ!$C$7:$E$26,MATCH(AP143,データ!$B$7:$B$26),MATCH(AN143,データ!$C$6:$E$6)),IF(AM143="ヒノキ",INDEX(データ!$C$32:$E$51,MATCH(AP143,データ!$B$32:$B$51),MATCH(AN143,データ!$C$31:$E$31)),IF(AM143="マツ",INDEX(データ!#REF!,MATCH(AP143,データ!#REF!),MATCH(AN143,データ!#REF!)),IF(AM143="ザツ",INDEX(データ!#REF!,MATCH(AP143,データ!#REF!),MATCH(AN143,データ!#REF!)),""))))</f>
        <v/>
      </c>
      <c r="AS143" s="22" t="str">
        <f t="shared" si="143"/>
        <v/>
      </c>
      <c r="AT143" s="21" t="str">
        <f t="shared" si="161"/>
        <v/>
      </c>
      <c r="AU143" s="21" t="str">
        <f t="shared" si="162"/>
        <v/>
      </c>
      <c r="AV143" s="24" t="str">
        <f>IF(AM143="スギ",INDEX(データ!$H$7:$J$26,MATCH(AP143,データ!$G$7:$G$26),MATCH(AN143,データ!$H$6:$J$6)),IF(AM143="ヒノキ",INDEX(データ!$H$32:$J$51,MATCH(AP143,データ!$G$32:$G$51),MATCH(AN143,データ!$H$31:$J$31)),IF(AM143="マツ",INDEX(データ!#REF!,MATCH(AP143,データ!#REF!),MATCH(AN143,データ!#REF!)),IF(AM143="ザツ",INDEX(データ!#REF!,MATCH(AP143,データ!#REF!),MATCH(AN143,データ!#REF!)),""))))</f>
        <v/>
      </c>
      <c r="AW143" s="22" t="str">
        <f t="shared" si="163"/>
        <v/>
      </c>
      <c r="AX143" s="21" t="str">
        <f t="shared" si="164"/>
        <v/>
      </c>
      <c r="AY143" s="27" t="str">
        <f t="shared" si="165"/>
        <v/>
      </c>
      <c r="AZ143" s="24" t="str">
        <f t="shared" si="166"/>
        <v/>
      </c>
      <c r="BA143" s="25" t="str">
        <f t="shared" si="167"/>
        <v>0</v>
      </c>
      <c r="BB143" s="26" t="str">
        <f t="shared" si="168"/>
        <v/>
      </c>
      <c r="BC143" s="26" t="str">
        <f t="shared" si="169"/>
        <v/>
      </c>
      <c r="BD143" s="26" t="str">
        <f t="shared" si="170"/>
        <v/>
      </c>
      <c r="BE143" s="27" t="str">
        <f t="shared" si="171"/>
        <v/>
      </c>
      <c r="BF143" s="26" t="str">
        <f t="shared" si="172"/>
        <v/>
      </c>
      <c r="BG143" s="26" t="str">
        <f t="shared" si="173"/>
        <v/>
      </c>
      <c r="BH143" s="45" t="s">
        <v>30</v>
      </c>
      <c r="BI143" s="55" t="str">
        <f>IF(ＣＳＶ貼付用!BX129="","",ＣＳＶ貼付用!BX129)</f>
        <v/>
      </c>
      <c r="BJ143" s="38" t="str">
        <f>IF(ＣＳＶ貼付用!BZ129="","",ＣＳＶ貼付用!BZ129)</f>
        <v/>
      </c>
      <c r="BK143" s="38" t="str">
        <f>IF(ＣＳＶ貼付用!CB129="","",ＣＳＶ貼付用!CB129)</f>
        <v/>
      </c>
      <c r="BL143" s="40" t="str">
        <f t="shared" si="174"/>
        <v/>
      </c>
      <c r="BM143" s="41" t="str">
        <f>IF(林齢計算用!C129="","",林齢計算用!C129)</f>
        <v/>
      </c>
      <c r="BN143" s="41" t="str">
        <f t="shared" si="175"/>
        <v/>
      </c>
      <c r="BO143" s="41" t="str">
        <f t="shared" si="176"/>
        <v/>
      </c>
      <c r="BP143" s="23" t="str">
        <f>IF(BK143="スギ",INDEX(データ!$C$7:$E$26,MATCH(BN143,データ!$B$7:$B$26),MATCH(BL143,データ!$C$6:$E$6)),IF(BK143="ヒノキ",INDEX(データ!$C$32:$E$51,MATCH(BN143,データ!$B$32:$B$51),MATCH(BL143,データ!$C$31:$E$31)),IF(BK143="マツ",INDEX(データ!#REF!,MATCH(BN143,データ!#REF!),MATCH(BL143,データ!#REF!)),IF(BK143="ザツ",INDEX(データ!#REF!,MATCH(BN143,データ!#REF!),MATCH(BL143,データ!#REF!)),""))))</f>
        <v/>
      </c>
      <c r="BQ143" s="22" t="str">
        <f t="shared" si="144"/>
        <v/>
      </c>
      <c r="BR143" s="21" t="str">
        <f t="shared" si="177"/>
        <v/>
      </c>
      <c r="BS143" s="21" t="str">
        <f t="shared" si="178"/>
        <v/>
      </c>
      <c r="BT143" s="24" t="str">
        <f>IF(BK143="スギ",INDEX(データ!$H$7:$J$26,MATCH(BN143,データ!$G$7:$G$26),MATCH(BL143,データ!$H$6:$J$6)),IF(BK143="ヒノキ",INDEX(データ!$H$32:$J$51,MATCH(BN143,データ!$G$32:$G$51),MATCH(BL143,データ!$H$31:$J$31)),IF(BK143="マツ",INDEX(データ!#REF!,MATCH(BN143,データ!#REF!),MATCH(BL143,データ!#REF!)),IF(BK143="ザツ",INDEX(データ!#REF!,MATCH(BN143,データ!#REF!),MATCH(BL143,データ!#REF!)),""))))</f>
        <v/>
      </c>
      <c r="BU143" s="22" t="str">
        <f t="shared" si="179"/>
        <v/>
      </c>
      <c r="BV143" s="21" t="str">
        <f t="shared" si="180"/>
        <v/>
      </c>
      <c r="BW143" s="27" t="str">
        <f t="shared" si="181"/>
        <v/>
      </c>
      <c r="BX143" s="24" t="str">
        <f t="shared" si="182"/>
        <v/>
      </c>
      <c r="BY143" s="25" t="str">
        <f t="shared" si="183"/>
        <v>0</v>
      </c>
      <c r="BZ143" s="26" t="str">
        <f t="shared" si="184"/>
        <v/>
      </c>
      <c r="CA143" s="26" t="str">
        <f t="shared" si="185"/>
        <v/>
      </c>
      <c r="CB143" s="26" t="str">
        <f t="shared" si="186"/>
        <v/>
      </c>
      <c r="CC143" s="27" t="str">
        <f t="shared" si="187"/>
        <v/>
      </c>
      <c r="CD143" s="26" t="str">
        <f t="shared" si="188"/>
        <v/>
      </c>
      <c r="CE143" s="26" t="str">
        <f t="shared" si="189"/>
        <v/>
      </c>
      <c r="CF143" s="45" t="s">
        <v>30</v>
      </c>
      <c r="CG143" s="55" t="str">
        <f>IF(ＣＳＶ貼付用!CM129="","",ＣＳＶ貼付用!CM129)</f>
        <v/>
      </c>
      <c r="CH143" s="38" t="str">
        <f>IF(ＣＳＶ貼付用!CO129="","",ＣＳＶ貼付用!CO129)</f>
        <v/>
      </c>
      <c r="CI143" s="38" t="str">
        <f>IF(ＣＳＶ貼付用!CQ129="","",ＣＳＶ貼付用!CQ129)</f>
        <v/>
      </c>
      <c r="CJ143" s="40" t="str">
        <f t="shared" si="190"/>
        <v/>
      </c>
      <c r="CK143" s="41" t="str">
        <f>IF(林齢計算用!D129="","",林齢計算用!D129)</f>
        <v/>
      </c>
      <c r="CL143" s="41" t="str">
        <f t="shared" si="191"/>
        <v/>
      </c>
      <c r="CM143" s="41" t="str">
        <f t="shared" si="192"/>
        <v/>
      </c>
      <c r="CN143" s="23" t="str">
        <f>IF(CI143="スギ",INDEX(データ!$C$7:$E$26,MATCH(CL143,データ!$B$7:$B$26),MATCH(CJ143,データ!$C$6:$E$6)),IF(CI143="ヒノキ",INDEX(データ!$C$32:$E$51,MATCH(CL143,データ!$B$32:$B$51),MATCH(CJ143,データ!$C$31:$E$31)),IF(CI143="マツ",INDEX(データ!#REF!,MATCH(CL143,データ!#REF!),MATCH(CJ143,データ!#REF!)),IF(CI143="ザツ",INDEX(データ!#REF!,MATCH(CL143,データ!#REF!),MATCH(CJ143,データ!#REF!)),""))))</f>
        <v/>
      </c>
      <c r="CO143" s="22" t="str">
        <f t="shared" si="145"/>
        <v/>
      </c>
      <c r="CP143" s="21" t="str">
        <f t="shared" si="193"/>
        <v/>
      </c>
      <c r="CQ143" s="21" t="str">
        <f t="shared" si="194"/>
        <v/>
      </c>
      <c r="CR143" s="24" t="str">
        <f>IF(CI143="スギ",INDEX(データ!$H$7:$J$26,MATCH(CL143,データ!$G$7:$G$26),MATCH(CJ143,データ!$H$6:$J$6)),IF(CI143="ヒノキ",INDEX(データ!$H$32:$J$51,MATCH(CL143,データ!$G$32:$G$51),MATCH(CJ143,データ!$H$31:$J$31)),IF(CI143="マツ",INDEX(データ!#REF!,MATCH(CL143,データ!#REF!),MATCH(CJ143,データ!#REF!)),IF(CI143="ザツ",INDEX(データ!#REF!,MATCH(CL143,データ!#REF!),MATCH(CJ143,データ!#REF!)),""))))</f>
        <v/>
      </c>
      <c r="CS143" s="22" t="str">
        <f t="shared" si="195"/>
        <v/>
      </c>
      <c r="CT143" s="21" t="str">
        <f t="shared" si="196"/>
        <v/>
      </c>
      <c r="CU143" s="27" t="str">
        <f t="shared" si="197"/>
        <v/>
      </c>
      <c r="CV143" s="24" t="str">
        <f t="shared" si="198"/>
        <v/>
      </c>
      <c r="CW143" s="25" t="str">
        <f t="shared" si="199"/>
        <v>0</v>
      </c>
      <c r="CX143" s="26" t="str">
        <f t="shared" si="200"/>
        <v/>
      </c>
      <c r="CY143" s="26" t="str">
        <f t="shared" si="201"/>
        <v/>
      </c>
      <c r="CZ143" s="26" t="str">
        <f t="shared" si="202"/>
        <v/>
      </c>
      <c r="DA143" s="27" t="str">
        <f t="shared" si="203"/>
        <v/>
      </c>
      <c r="DB143" s="26" t="str">
        <f t="shared" si="204"/>
        <v/>
      </c>
      <c r="DC143" s="26" t="str">
        <f t="shared" si="205"/>
        <v/>
      </c>
      <c r="DD143" s="45" t="s">
        <v>30</v>
      </c>
      <c r="DE143" s="55" t="str">
        <f>IF(ＣＳＶ貼付用!DB129="","",ＣＳＶ貼付用!DB129)</f>
        <v/>
      </c>
      <c r="DF143" s="38" t="str">
        <f>IF(ＣＳＶ貼付用!DD129="","",ＣＳＶ貼付用!DD129)</f>
        <v/>
      </c>
      <c r="DG143" s="38" t="str">
        <f>IF(ＣＳＶ貼付用!DF129="","",ＣＳＶ貼付用!DF129)</f>
        <v/>
      </c>
      <c r="DH143" s="40" t="str">
        <f t="shared" si="206"/>
        <v/>
      </c>
      <c r="DI143" s="41" t="str">
        <f>IF(林齢計算用!E129="","",林齢計算用!E129)</f>
        <v/>
      </c>
      <c r="DJ143" s="41" t="str">
        <f t="shared" si="207"/>
        <v/>
      </c>
      <c r="DK143" s="41" t="str">
        <f t="shared" si="208"/>
        <v/>
      </c>
      <c r="DL143" s="23" t="str">
        <f>IF(DG143="スギ",INDEX(データ!$C$7:$E$26,MATCH(DJ143,データ!$B$7:$B$26),MATCH(DH143,データ!$C$6:$E$6)),IF(DG143="ヒノキ",INDEX(データ!$C$32:$E$51,MATCH(DJ143,データ!$B$32:$B$51),MATCH(DH143,データ!$C$31:$E$31)),IF(DG143="マツ",INDEX(データ!#REF!,MATCH(DJ143,データ!#REF!),MATCH(DH143,データ!#REF!)),IF(DG143="ザツ",INDEX(データ!#REF!,MATCH(DJ143,データ!#REF!),MATCH(DH143,データ!#REF!)),""))))</f>
        <v/>
      </c>
      <c r="DM143" s="22" t="str">
        <f t="shared" si="146"/>
        <v/>
      </c>
      <c r="DN143" s="21" t="str">
        <f t="shared" si="209"/>
        <v/>
      </c>
      <c r="DO143" s="21" t="str">
        <f t="shared" si="210"/>
        <v/>
      </c>
      <c r="DP143" s="24" t="str">
        <f>IF(DG143="スギ",INDEX(データ!$H$7:$J$26,MATCH(DJ143,データ!$G$7:$G$26),MATCH(DH143,データ!$H$6:$J$6)),IF(DG143="ヒノキ",INDEX(データ!$H$32:$J$51,MATCH(DJ143,データ!$G$32:$G$51),MATCH(DH143,データ!$H$31:$J$31)),IF(DG143="マツ",INDEX(データ!#REF!,MATCH(DJ143,データ!#REF!),MATCH(DH143,データ!#REF!)),IF(DG143="ザツ",INDEX(データ!#REF!,MATCH(DJ143,データ!#REF!),MATCH(DH143,データ!#REF!)),""))))</f>
        <v/>
      </c>
      <c r="DQ143" s="22" t="str">
        <f t="shared" si="211"/>
        <v/>
      </c>
      <c r="DR143" s="21" t="str">
        <f t="shared" si="212"/>
        <v/>
      </c>
      <c r="DS143" s="27" t="str">
        <f t="shared" si="213"/>
        <v/>
      </c>
      <c r="DT143" s="24" t="str">
        <f t="shared" si="214"/>
        <v/>
      </c>
      <c r="DU143" s="25" t="str">
        <f t="shared" si="215"/>
        <v>0</v>
      </c>
      <c r="DV143" s="26" t="str">
        <f t="shared" si="216"/>
        <v/>
      </c>
      <c r="DW143" s="26" t="str">
        <f t="shared" si="217"/>
        <v/>
      </c>
      <c r="DX143" s="26" t="str">
        <f t="shared" si="218"/>
        <v/>
      </c>
      <c r="DY143" s="27" t="str">
        <f t="shared" si="219"/>
        <v/>
      </c>
      <c r="DZ143" s="26" t="str">
        <f t="shared" si="220"/>
        <v/>
      </c>
      <c r="EA143" s="26" t="str">
        <f t="shared" si="221"/>
        <v/>
      </c>
      <c r="EB143" s="45" t="s">
        <v>30</v>
      </c>
      <c r="EC143" s="55" t="str">
        <f>IF(ＣＳＶ貼付用!DQ129="","",ＣＳＶ貼付用!DQ129)</f>
        <v/>
      </c>
      <c r="ED143" s="38" t="str">
        <f>IF(ＣＳＶ貼付用!DS129="","",ＣＳＶ貼付用!DS129)</f>
        <v/>
      </c>
      <c r="EE143" s="38" t="str">
        <f>IF(ＣＳＶ貼付用!DU129="","",ＣＳＶ貼付用!DU129)</f>
        <v/>
      </c>
      <c r="EF143" s="40" t="str">
        <f t="shared" si="222"/>
        <v/>
      </c>
      <c r="EG143" s="41" t="str">
        <f>IF(林齢計算用!F129="","",林齢計算用!F129)</f>
        <v/>
      </c>
      <c r="EH143" s="41" t="str">
        <f t="shared" si="223"/>
        <v/>
      </c>
      <c r="EI143" s="41" t="str">
        <f t="shared" si="224"/>
        <v/>
      </c>
      <c r="EJ143" s="23" t="str">
        <f>IF(EE143="スギ",INDEX(データ!$C$7:$E$26,MATCH(EH143,データ!$B$7:$B$26),MATCH(EF143,データ!$C$6:$E$6)),IF(EE143="ヒノキ",INDEX(データ!$C$32:$E$51,MATCH(EH143,データ!$B$32:$B$51),MATCH(EF143,データ!$C$31:$E$31)),IF(EE143="マツ",INDEX(データ!#REF!,MATCH(EH143,データ!#REF!),MATCH(EF143,データ!#REF!)),IF(EE143="ザツ",INDEX(データ!#REF!,MATCH(EH143,データ!#REF!),MATCH(EF143,データ!#REF!)),""))))</f>
        <v/>
      </c>
      <c r="EK143" s="22" t="str">
        <f t="shared" si="147"/>
        <v/>
      </c>
      <c r="EL143" s="21" t="str">
        <f t="shared" si="225"/>
        <v/>
      </c>
      <c r="EM143" s="21" t="str">
        <f t="shared" si="226"/>
        <v/>
      </c>
      <c r="EN143" s="24" t="str">
        <f>IF(EE143="スギ",INDEX(データ!$H$7:$J$26,MATCH(EH143,データ!$G$7:$G$26),MATCH(EF143,データ!$H$6:$J$6)),IF(EE143="ヒノキ",INDEX(データ!$H$32:$J$51,MATCH(EH143,データ!$G$32:$G$51),MATCH(EF143,データ!$H$31:$J$31)),IF(EE143="マツ",INDEX(データ!#REF!,MATCH(EH143,データ!#REF!),MATCH(EF143,データ!#REF!)),IF(EE143="ザツ",INDEX(データ!#REF!,MATCH(EH143,データ!#REF!),MATCH(EF143,データ!#REF!)),""))))</f>
        <v/>
      </c>
      <c r="EO143" s="22" t="str">
        <f t="shared" si="227"/>
        <v/>
      </c>
      <c r="EP143" s="21" t="str">
        <f t="shared" si="228"/>
        <v/>
      </c>
      <c r="EQ143" s="27" t="str">
        <f t="shared" si="229"/>
        <v/>
      </c>
      <c r="ER143" s="24" t="str">
        <f t="shared" si="230"/>
        <v/>
      </c>
      <c r="ES143" s="25" t="str">
        <f t="shared" si="231"/>
        <v>0</v>
      </c>
      <c r="ET143" s="26" t="str">
        <f t="shared" si="232"/>
        <v/>
      </c>
      <c r="EU143" s="26" t="str">
        <f t="shared" si="233"/>
        <v/>
      </c>
      <c r="EV143" s="26" t="str">
        <f t="shared" si="234"/>
        <v/>
      </c>
      <c r="EW143" s="27" t="str">
        <f t="shared" si="235"/>
        <v/>
      </c>
      <c r="EX143" s="26" t="str">
        <f t="shared" si="236"/>
        <v/>
      </c>
      <c r="EY143" s="26" t="str">
        <f t="shared" si="237"/>
        <v/>
      </c>
      <c r="EZ143" s="26">
        <f t="shared" si="238"/>
        <v>0</v>
      </c>
      <c r="FA143" s="43"/>
    </row>
    <row r="144" spans="1:157" ht="15.95" customHeight="1" x14ac:dyDescent="0.15">
      <c r="A144" s="21"/>
      <c r="B144" s="36" t="str">
        <f>IF(ＣＳＶ貼付用!G130="","",ＣＳＶ貼付用!G130)</f>
        <v/>
      </c>
      <c r="C144" s="36" t="str">
        <f>IF(ＣＳＶ貼付用!I130="","",ＣＳＶ貼付用!I130)</f>
        <v/>
      </c>
      <c r="D144" s="36" t="str">
        <f>IF(ＣＳＶ貼付用!J130="","",ＣＳＶ貼付用!J130)</f>
        <v/>
      </c>
      <c r="E144" s="36" t="str">
        <f>IF(ＣＳＶ貼付用!F130="","",ＣＳＶ貼付用!F130)</f>
        <v/>
      </c>
      <c r="F144" s="38" t="str">
        <f>IF(ＣＳＶ貼付用!T130="","",ＣＳＶ貼付用!T130)</f>
        <v/>
      </c>
      <c r="G144" s="38"/>
      <c r="H144" s="38" t="str">
        <f>IF(ＣＳＶ貼付用!GJ130="","",ＣＳＶ貼付用!GJ130)</f>
        <v/>
      </c>
      <c r="I144" s="38" t="str">
        <f>IF(ＣＳＶ貼付用!GL130="","",ＣＳＶ貼付用!GL130)</f>
        <v/>
      </c>
      <c r="J144" s="38" t="str">
        <f>IF(ＣＳＶ貼付用!GN130="","",ＣＳＶ貼付用!GN130)</f>
        <v/>
      </c>
      <c r="K144" s="38" t="str">
        <f>IF(ＣＳＶ貼付用!GP130="","",ＣＳＶ貼付用!GP130)</f>
        <v/>
      </c>
      <c r="L144" s="45" t="s">
        <v>30</v>
      </c>
      <c r="M144" s="55" t="str">
        <f>IF(ＣＳＶ貼付用!AT130="","",ＣＳＶ貼付用!AT130)</f>
        <v/>
      </c>
      <c r="N144" s="38" t="str">
        <f>IF(ＣＳＶ貼付用!AV130="","",ＣＳＶ貼付用!AV130)</f>
        <v/>
      </c>
      <c r="O144" s="38" t="str">
        <f>IF(ＣＳＶ貼付用!AX130="","",ＣＳＶ貼付用!AX130)</f>
        <v/>
      </c>
      <c r="P144" s="40" t="str">
        <f>IF(ＣＳＶ貼付用!FE130="","",ＣＳＶ貼付用!FE130)</f>
        <v/>
      </c>
      <c r="Q144" s="41" t="str">
        <f>IF(林齢計算用!A130="","",林齢計算用!A130)</f>
        <v/>
      </c>
      <c r="R144" s="41" t="str">
        <f t="shared" si="148"/>
        <v/>
      </c>
      <c r="S144" s="56" t="str">
        <f>IF(ＣＳＶ貼付用!EG130="","",ＣＳＶ貼付用!EG130*10)</f>
        <v/>
      </c>
      <c r="T144" s="23" t="str">
        <f>IF(O144="スギ",INDEX(データ!$C$7:$E$26,MATCH(R144,データ!$B$7:$B$26),MATCH(P144,データ!$C$6:$E$6)),IF(O144="ヒノキ",INDEX(データ!$C$32:$E$51,MATCH(R144,データ!$B$32:$B$51),MATCH(P144,データ!$C$31:$E$31)),IF(O144="マツ",INDEX(データ!#REF!,MATCH(R144,データ!#REF!),MATCH(P144,データ!#REF!)),IF(O144="ザツ",INDEX(データ!#REF!,MATCH(R144,データ!#REF!),MATCH(P144,データ!#REF!)),""))))</f>
        <v/>
      </c>
      <c r="U144" s="22" t="str">
        <f t="shared" si="239"/>
        <v/>
      </c>
      <c r="V144" s="21" t="str">
        <f t="shared" si="243"/>
        <v/>
      </c>
      <c r="W144" s="21" t="str">
        <f t="shared" si="240"/>
        <v/>
      </c>
      <c r="X144" s="23" t="str">
        <f>IF(O144="スギ",INDEX(データ!$H$7:$J$26,MATCH(R144,データ!$G$7:$G$26),MATCH(P144,データ!$H$6:$J$6)),IF(O144="ヒノキ",INDEX(データ!$H$32:$J$51,MATCH(R144,データ!$G$32:$G$51),MATCH(P144,データ!$H$31:$J$31)),IF(O144="マツ",INDEX(データ!#REF!,MATCH(R144,データ!#REF!),MATCH(P144,データ!#REF!)),IF(O144="ザツ",INDEX(データ!#REF!,MATCH(R144,データ!#REF!),MATCH(P144,データ!#REF!)),""))))</f>
        <v/>
      </c>
      <c r="Y144" s="22" t="str">
        <f t="shared" si="241"/>
        <v/>
      </c>
      <c r="Z144" s="21" t="str">
        <f t="shared" si="242"/>
        <v/>
      </c>
      <c r="AA144" s="27" t="str">
        <f t="shared" si="149"/>
        <v/>
      </c>
      <c r="AB144" s="24" t="str">
        <f t="shared" si="150"/>
        <v/>
      </c>
      <c r="AC144" s="25" t="str">
        <f t="shared" si="151"/>
        <v>0</v>
      </c>
      <c r="AD144" s="26" t="str">
        <f t="shared" si="152"/>
        <v/>
      </c>
      <c r="AE144" s="26" t="str">
        <f t="shared" si="153"/>
        <v/>
      </c>
      <c r="AF144" s="26" t="str">
        <f t="shared" si="154"/>
        <v/>
      </c>
      <c r="AG144" s="27" t="str">
        <f t="shared" si="155"/>
        <v/>
      </c>
      <c r="AH144" s="26" t="str">
        <f t="shared" si="156"/>
        <v/>
      </c>
      <c r="AI144" s="26" t="str">
        <f t="shared" si="157"/>
        <v/>
      </c>
      <c r="AJ144" s="45" t="s">
        <v>30</v>
      </c>
      <c r="AK144" s="55" t="str">
        <f>IF(ＣＳＶ貼付用!BI130="","",ＣＳＶ貼付用!BI130)</f>
        <v/>
      </c>
      <c r="AL144" s="38" t="str">
        <f>IF(ＣＳＶ貼付用!BK130="","",ＣＳＶ貼付用!BK130)</f>
        <v/>
      </c>
      <c r="AM144" s="38" t="str">
        <f>IF(ＣＳＶ貼付用!BM130="","",ＣＳＶ貼付用!BM130)</f>
        <v/>
      </c>
      <c r="AN144" s="40" t="str">
        <f t="shared" si="158"/>
        <v/>
      </c>
      <c r="AO144" s="41" t="str">
        <f>IF(林齢計算用!B130="","",林齢計算用!B130)</f>
        <v/>
      </c>
      <c r="AP144" s="41" t="str">
        <f t="shared" si="159"/>
        <v/>
      </c>
      <c r="AQ144" s="41" t="str">
        <f t="shared" si="160"/>
        <v/>
      </c>
      <c r="AR144" s="23" t="str">
        <f>IF(AM144="スギ",INDEX(データ!$C$7:$E$26,MATCH(AP144,データ!$B$7:$B$26),MATCH(AN144,データ!$C$6:$E$6)),IF(AM144="ヒノキ",INDEX(データ!$C$32:$E$51,MATCH(AP144,データ!$B$32:$B$51),MATCH(AN144,データ!$C$31:$E$31)),IF(AM144="マツ",INDEX(データ!#REF!,MATCH(AP144,データ!#REF!),MATCH(AN144,データ!#REF!)),IF(AM144="ザツ",INDEX(データ!#REF!,MATCH(AP144,データ!#REF!),MATCH(AN144,データ!#REF!)),""))))</f>
        <v/>
      </c>
      <c r="AS144" s="22" t="str">
        <f t="shared" ref="AS144:AS207" si="244">IF(AR144="","",ROUND(AK144*AQ144*AR144/10,0))</f>
        <v/>
      </c>
      <c r="AT144" s="21" t="str">
        <f t="shared" si="161"/>
        <v/>
      </c>
      <c r="AU144" s="21" t="str">
        <f t="shared" si="162"/>
        <v/>
      </c>
      <c r="AV144" s="24" t="str">
        <f>IF(AM144="スギ",INDEX(データ!$H$7:$J$26,MATCH(AP144,データ!$G$7:$G$26),MATCH(AN144,データ!$H$6:$J$6)),IF(AM144="ヒノキ",INDEX(データ!$H$32:$J$51,MATCH(AP144,データ!$G$32:$G$51),MATCH(AN144,データ!$H$31:$J$31)),IF(AM144="マツ",INDEX(データ!#REF!,MATCH(AP144,データ!#REF!),MATCH(AN144,データ!#REF!)),IF(AM144="ザツ",INDEX(データ!#REF!,MATCH(AP144,データ!#REF!),MATCH(AN144,データ!#REF!)),""))))</f>
        <v/>
      </c>
      <c r="AW144" s="22" t="str">
        <f t="shared" si="163"/>
        <v/>
      </c>
      <c r="AX144" s="21" t="str">
        <f t="shared" si="164"/>
        <v/>
      </c>
      <c r="AY144" s="27" t="str">
        <f t="shared" si="165"/>
        <v/>
      </c>
      <c r="AZ144" s="24" t="str">
        <f t="shared" si="166"/>
        <v/>
      </c>
      <c r="BA144" s="25" t="str">
        <f t="shared" si="167"/>
        <v>0</v>
      </c>
      <c r="BB144" s="26" t="str">
        <f t="shared" si="168"/>
        <v/>
      </c>
      <c r="BC144" s="26" t="str">
        <f t="shared" si="169"/>
        <v/>
      </c>
      <c r="BD144" s="26" t="str">
        <f t="shared" si="170"/>
        <v/>
      </c>
      <c r="BE144" s="27" t="str">
        <f t="shared" si="171"/>
        <v/>
      </c>
      <c r="BF144" s="26" t="str">
        <f t="shared" si="172"/>
        <v/>
      </c>
      <c r="BG144" s="26" t="str">
        <f t="shared" si="173"/>
        <v/>
      </c>
      <c r="BH144" s="45" t="s">
        <v>30</v>
      </c>
      <c r="BI144" s="55" t="str">
        <f>IF(ＣＳＶ貼付用!BX130="","",ＣＳＶ貼付用!BX130)</f>
        <v/>
      </c>
      <c r="BJ144" s="38" t="str">
        <f>IF(ＣＳＶ貼付用!BZ130="","",ＣＳＶ貼付用!BZ130)</f>
        <v/>
      </c>
      <c r="BK144" s="38" t="str">
        <f>IF(ＣＳＶ貼付用!CB130="","",ＣＳＶ貼付用!CB130)</f>
        <v/>
      </c>
      <c r="BL144" s="40" t="str">
        <f t="shared" si="174"/>
        <v/>
      </c>
      <c r="BM144" s="41" t="str">
        <f>IF(林齢計算用!C130="","",林齢計算用!C130)</f>
        <v/>
      </c>
      <c r="BN144" s="41" t="str">
        <f t="shared" si="175"/>
        <v/>
      </c>
      <c r="BO144" s="41" t="str">
        <f t="shared" si="176"/>
        <v/>
      </c>
      <c r="BP144" s="23" t="str">
        <f>IF(BK144="スギ",INDEX(データ!$C$7:$E$26,MATCH(BN144,データ!$B$7:$B$26),MATCH(BL144,データ!$C$6:$E$6)),IF(BK144="ヒノキ",INDEX(データ!$C$32:$E$51,MATCH(BN144,データ!$B$32:$B$51),MATCH(BL144,データ!$C$31:$E$31)),IF(BK144="マツ",INDEX(データ!#REF!,MATCH(BN144,データ!#REF!),MATCH(BL144,データ!#REF!)),IF(BK144="ザツ",INDEX(データ!#REF!,MATCH(BN144,データ!#REF!),MATCH(BL144,データ!#REF!)),""))))</f>
        <v/>
      </c>
      <c r="BQ144" s="22" t="str">
        <f t="shared" ref="BQ144:BQ207" si="245">IF(BP144="","",ROUND(BI144*BO144*BP144/10,0))</f>
        <v/>
      </c>
      <c r="BR144" s="21" t="str">
        <f t="shared" si="177"/>
        <v/>
      </c>
      <c r="BS144" s="21" t="str">
        <f t="shared" si="178"/>
        <v/>
      </c>
      <c r="BT144" s="24" t="str">
        <f>IF(BK144="スギ",INDEX(データ!$H$7:$J$26,MATCH(BN144,データ!$G$7:$G$26),MATCH(BL144,データ!$H$6:$J$6)),IF(BK144="ヒノキ",INDEX(データ!$H$32:$J$51,MATCH(BN144,データ!$G$32:$G$51),MATCH(BL144,データ!$H$31:$J$31)),IF(BK144="マツ",INDEX(データ!#REF!,MATCH(BN144,データ!#REF!),MATCH(BL144,データ!#REF!)),IF(BK144="ザツ",INDEX(データ!#REF!,MATCH(BN144,データ!#REF!),MATCH(BL144,データ!#REF!)),""))))</f>
        <v/>
      </c>
      <c r="BU144" s="22" t="str">
        <f t="shared" si="179"/>
        <v/>
      </c>
      <c r="BV144" s="21" t="str">
        <f t="shared" si="180"/>
        <v/>
      </c>
      <c r="BW144" s="27" t="str">
        <f t="shared" si="181"/>
        <v/>
      </c>
      <c r="BX144" s="24" t="str">
        <f t="shared" si="182"/>
        <v/>
      </c>
      <c r="BY144" s="25" t="str">
        <f t="shared" si="183"/>
        <v>0</v>
      </c>
      <c r="BZ144" s="26" t="str">
        <f t="shared" si="184"/>
        <v/>
      </c>
      <c r="CA144" s="26" t="str">
        <f t="shared" si="185"/>
        <v/>
      </c>
      <c r="CB144" s="26" t="str">
        <f t="shared" si="186"/>
        <v/>
      </c>
      <c r="CC144" s="27" t="str">
        <f t="shared" si="187"/>
        <v/>
      </c>
      <c r="CD144" s="26" t="str">
        <f t="shared" si="188"/>
        <v/>
      </c>
      <c r="CE144" s="26" t="str">
        <f t="shared" si="189"/>
        <v/>
      </c>
      <c r="CF144" s="45" t="s">
        <v>30</v>
      </c>
      <c r="CG144" s="55" t="str">
        <f>IF(ＣＳＶ貼付用!CM130="","",ＣＳＶ貼付用!CM130)</f>
        <v/>
      </c>
      <c r="CH144" s="38" t="str">
        <f>IF(ＣＳＶ貼付用!CO130="","",ＣＳＶ貼付用!CO130)</f>
        <v/>
      </c>
      <c r="CI144" s="38" t="str">
        <f>IF(ＣＳＶ貼付用!CQ130="","",ＣＳＶ貼付用!CQ130)</f>
        <v/>
      </c>
      <c r="CJ144" s="40" t="str">
        <f t="shared" si="190"/>
        <v/>
      </c>
      <c r="CK144" s="41" t="str">
        <f>IF(林齢計算用!D130="","",林齢計算用!D130)</f>
        <v/>
      </c>
      <c r="CL144" s="41" t="str">
        <f t="shared" si="191"/>
        <v/>
      </c>
      <c r="CM144" s="41" t="str">
        <f t="shared" si="192"/>
        <v/>
      </c>
      <c r="CN144" s="23" t="str">
        <f>IF(CI144="スギ",INDEX(データ!$C$7:$E$26,MATCH(CL144,データ!$B$7:$B$26),MATCH(CJ144,データ!$C$6:$E$6)),IF(CI144="ヒノキ",INDEX(データ!$C$32:$E$51,MATCH(CL144,データ!$B$32:$B$51),MATCH(CJ144,データ!$C$31:$E$31)),IF(CI144="マツ",INDEX(データ!#REF!,MATCH(CL144,データ!#REF!),MATCH(CJ144,データ!#REF!)),IF(CI144="ザツ",INDEX(データ!#REF!,MATCH(CL144,データ!#REF!),MATCH(CJ144,データ!#REF!)),""))))</f>
        <v/>
      </c>
      <c r="CO144" s="22" t="str">
        <f t="shared" ref="CO144:CO207" si="246">IF(CN144="","",ROUND(CG144*CM144*CN144/10,0))</f>
        <v/>
      </c>
      <c r="CP144" s="21" t="str">
        <f t="shared" si="193"/>
        <v/>
      </c>
      <c r="CQ144" s="21" t="str">
        <f t="shared" si="194"/>
        <v/>
      </c>
      <c r="CR144" s="24" t="str">
        <f>IF(CI144="スギ",INDEX(データ!$H$7:$J$26,MATCH(CL144,データ!$G$7:$G$26),MATCH(CJ144,データ!$H$6:$J$6)),IF(CI144="ヒノキ",INDEX(データ!$H$32:$J$51,MATCH(CL144,データ!$G$32:$G$51),MATCH(CJ144,データ!$H$31:$J$31)),IF(CI144="マツ",INDEX(データ!#REF!,MATCH(CL144,データ!#REF!),MATCH(CJ144,データ!#REF!)),IF(CI144="ザツ",INDEX(データ!#REF!,MATCH(CL144,データ!#REF!),MATCH(CJ144,データ!#REF!)),""))))</f>
        <v/>
      </c>
      <c r="CS144" s="22" t="str">
        <f t="shared" si="195"/>
        <v/>
      </c>
      <c r="CT144" s="21" t="str">
        <f t="shared" si="196"/>
        <v/>
      </c>
      <c r="CU144" s="27" t="str">
        <f t="shared" si="197"/>
        <v/>
      </c>
      <c r="CV144" s="24" t="str">
        <f t="shared" si="198"/>
        <v/>
      </c>
      <c r="CW144" s="25" t="str">
        <f t="shared" si="199"/>
        <v>0</v>
      </c>
      <c r="CX144" s="26" t="str">
        <f t="shared" si="200"/>
        <v/>
      </c>
      <c r="CY144" s="26" t="str">
        <f t="shared" si="201"/>
        <v/>
      </c>
      <c r="CZ144" s="26" t="str">
        <f t="shared" si="202"/>
        <v/>
      </c>
      <c r="DA144" s="27" t="str">
        <f t="shared" si="203"/>
        <v/>
      </c>
      <c r="DB144" s="26" t="str">
        <f t="shared" si="204"/>
        <v/>
      </c>
      <c r="DC144" s="26" t="str">
        <f t="shared" si="205"/>
        <v/>
      </c>
      <c r="DD144" s="45" t="s">
        <v>30</v>
      </c>
      <c r="DE144" s="55" t="str">
        <f>IF(ＣＳＶ貼付用!DB130="","",ＣＳＶ貼付用!DB130)</f>
        <v/>
      </c>
      <c r="DF144" s="38" t="str">
        <f>IF(ＣＳＶ貼付用!DD130="","",ＣＳＶ貼付用!DD130)</f>
        <v/>
      </c>
      <c r="DG144" s="38" t="str">
        <f>IF(ＣＳＶ貼付用!DF130="","",ＣＳＶ貼付用!DF130)</f>
        <v/>
      </c>
      <c r="DH144" s="40" t="str">
        <f t="shared" si="206"/>
        <v/>
      </c>
      <c r="DI144" s="41" t="str">
        <f>IF(林齢計算用!E130="","",林齢計算用!E130)</f>
        <v/>
      </c>
      <c r="DJ144" s="41" t="str">
        <f t="shared" si="207"/>
        <v/>
      </c>
      <c r="DK144" s="41" t="str">
        <f t="shared" si="208"/>
        <v/>
      </c>
      <c r="DL144" s="23" t="str">
        <f>IF(DG144="スギ",INDEX(データ!$C$7:$E$26,MATCH(DJ144,データ!$B$7:$B$26),MATCH(DH144,データ!$C$6:$E$6)),IF(DG144="ヒノキ",INDEX(データ!$C$32:$E$51,MATCH(DJ144,データ!$B$32:$B$51),MATCH(DH144,データ!$C$31:$E$31)),IF(DG144="マツ",INDEX(データ!#REF!,MATCH(DJ144,データ!#REF!),MATCH(DH144,データ!#REF!)),IF(DG144="ザツ",INDEX(データ!#REF!,MATCH(DJ144,データ!#REF!),MATCH(DH144,データ!#REF!)),""))))</f>
        <v/>
      </c>
      <c r="DM144" s="22" t="str">
        <f t="shared" ref="DM144:DM207" si="247">IF(DL144="","",ROUND(DE144*DK144*DL144/10,0))</f>
        <v/>
      </c>
      <c r="DN144" s="21" t="str">
        <f t="shared" si="209"/>
        <v/>
      </c>
      <c r="DO144" s="21" t="str">
        <f t="shared" si="210"/>
        <v/>
      </c>
      <c r="DP144" s="24" t="str">
        <f>IF(DG144="スギ",INDEX(データ!$H$7:$J$26,MATCH(DJ144,データ!$G$7:$G$26),MATCH(DH144,データ!$H$6:$J$6)),IF(DG144="ヒノキ",INDEX(データ!$H$32:$J$51,MATCH(DJ144,データ!$G$32:$G$51),MATCH(DH144,データ!$H$31:$J$31)),IF(DG144="マツ",INDEX(データ!#REF!,MATCH(DJ144,データ!#REF!),MATCH(DH144,データ!#REF!)),IF(DG144="ザツ",INDEX(データ!#REF!,MATCH(DJ144,データ!#REF!),MATCH(DH144,データ!#REF!)),""))))</f>
        <v/>
      </c>
      <c r="DQ144" s="22" t="str">
        <f t="shared" si="211"/>
        <v/>
      </c>
      <c r="DR144" s="21" t="str">
        <f t="shared" si="212"/>
        <v/>
      </c>
      <c r="DS144" s="27" t="str">
        <f t="shared" si="213"/>
        <v/>
      </c>
      <c r="DT144" s="24" t="str">
        <f t="shared" si="214"/>
        <v/>
      </c>
      <c r="DU144" s="25" t="str">
        <f t="shared" si="215"/>
        <v>0</v>
      </c>
      <c r="DV144" s="26" t="str">
        <f t="shared" si="216"/>
        <v/>
      </c>
      <c r="DW144" s="26" t="str">
        <f t="shared" si="217"/>
        <v/>
      </c>
      <c r="DX144" s="26" t="str">
        <f t="shared" si="218"/>
        <v/>
      </c>
      <c r="DY144" s="27" t="str">
        <f t="shared" si="219"/>
        <v/>
      </c>
      <c r="DZ144" s="26" t="str">
        <f t="shared" si="220"/>
        <v/>
      </c>
      <c r="EA144" s="26" t="str">
        <f t="shared" si="221"/>
        <v/>
      </c>
      <c r="EB144" s="45" t="s">
        <v>30</v>
      </c>
      <c r="EC144" s="55" t="str">
        <f>IF(ＣＳＶ貼付用!DQ130="","",ＣＳＶ貼付用!DQ130)</f>
        <v/>
      </c>
      <c r="ED144" s="38" t="str">
        <f>IF(ＣＳＶ貼付用!DS130="","",ＣＳＶ貼付用!DS130)</f>
        <v/>
      </c>
      <c r="EE144" s="38" t="str">
        <f>IF(ＣＳＶ貼付用!DU130="","",ＣＳＶ貼付用!DU130)</f>
        <v/>
      </c>
      <c r="EF144" s="40" t="str">
        <f t="shared" si="222"/>
        <v/>
      </c>
      <c r="EG144" s="41" t="str">
        <f>IF(林齢計算用!F130="","",林齢計算用!F130)</f>
        <v/>
      </c>
      <c r="EH144" s="41" t="str">
        <f t="shared" si="223"/>
        <v/>
      </c>
      <c r="EI144" s="41" t="str">
        <f t="shared" si="224"/>
        <v/>
      </c>
      <c r="EJ144" s="23" t="str">
        <f>IF(EE144="スギ",INDEX(データ!$C$7:$E$26,MATCH(EH144,データ!$B$7:$B$26),MATCH(EF144,データ!$C$6:$E$6)),IF(EE144="ヒノキ",INDEX(データ!$C$32:$E$51,MATCH(EH144,データ!$B$32:$B$51),MATCH(EF144,データ!$C$31:$E$31)),IF(EE144="マツ",INDEX(データ!#REF!,MATCH(EH144,データ!#REF!),MATCH(EF144,データ!#REF!)),IF(EE144="ザツ",INDEX(データ!#REF!,MATCH(EH144,データ!#REF!),MATCH(EF144,データ!#REF!)),""))))</f>
        <v/>
      </c>
      <c r="EK144" s="22" t="str">
        <f t="shared" ref="EK144:EK207" si="248">IF(EJ144="","",ROUND(EC144*EI144*EJ144/10,0))</f>
        <v/>
      </c>
      <c r="EL144" s="21" t="str">
        <f t="shared" si="225"/>
        <v/>
      </c>
      <c r="EM144" s="21" t="str">
        <f t="shared" si="226"/>
        <v/>
      </c>
      <c r="EN144" s="24" t="str">
        <f>IF(EE144="スギ",INDEX(データ!$H$7:$J$26,MATCH(EH144,データ!$G$7:$G$26),MATCH(EF144,データ!$H$6:$J$6)),IF(EE144="ヒノキ",INDEX(データ!$H$32:$J$51,MATCH(EH144,データ!$G$32:$G$51),MATCH(EF144,データ!$H$31:$J$31)),IF(EE144="マツ",INDEX(データ!#REF!,MATCH(EH144,データ!#REF!),MATCH(EF144,データ!#REF!)),IF(EE144="ザツ",INDEX(データ!#REF!,MATCH(EH144,データ!#REF!),MATCH(EF144,データ!#REF!)),""))))</f>
        <v/>
      </c>
      <c r="EO144" s="22" t="str">
        <f t="shared" si="227"/>
        <v/>
      </c>
      <c r="EP144" s="21" t="str">
        <f t="shared" si="228"/>
        <v/>
      </c>
      <c r="EQ144" s="27" t="str">
        <f t="shared" si="229"/>
        <v/>
      </c>
      <c r="ER144" s="24" t="str">
        <f t="shared" si="230"/>
        <v/>
      </c>
      <c r="ES144" s="25" t="str">
        <f t="shared" si="231"/>
        <v>0</v>
      </c>
      <c r="ET144" s="26" t="str">
        <f t="shared" si="232"/>
        <v/>
      </c>
      <c r="EU144" s="26" t="str">
        <f t="shared" si="233"/>
        <v/>
      </c>
      <c r="EV144" s="26" t="str">
        <f t="shared" si="234"/>
        <v/>
      </c>
      <c r="EW144" s="27" t="str">
        <f t="shared" si="235"/>
        <v/>
      </c>
      <c r="EX144" s="26" t="str">
        <f t="shared" si="236"/>
        <v/>
      </c>
      <c r="EY144" s="26" t="str">
        <f t="shared" si="237"/>
        <v/>
      </c>
      <c r="EZ144" s="26">
        <f t="shared" si="238"/>
        <v>0</v>
      </c>
      <c r="FA144" s="43"/>
    </row>
    <row r="145" spans="1:157" ht="15.95" customHeight="1" x14ac:dyDescent="0.15">
      <c r="A145" s="21"/>
      <c r="B145" s="36" t="str">
        <f>IF(ＣＳＶ貼付用!G131="","",ＣＳＶ貼付用!G131)</f>
        <v/>
      </c>
      <c r="C145" s="36" t="str">
        <f>IF(ＣＳＶ貼付用!I131="","",ＣＳＶ貼付用!I131)</f>
        <v/>
      </c>
      <c r="D145" s="36" t="str">
        <f>IF(ＣＳＶ貼付用!J131="","",ＣＳＶ貼付用!J131)</f>
        <v/>
      </c>
      <c r="E145" s="36" t="str">
        <f>IF(ＣＳＶ貼付用!F131="","",ＣＳＶ貼付用!F131)</f>
        <v/>
      </c>
      <c r="F145" s="38" t="str">
        <f>IF(ＣＳＶ貼付用!T131="","",ＣＳＶ貼付用!T131)</f>
        <v/>
      </c>
      <c r="G145" s="38"/>
      <c r="H145" s="38" t="str">
        <f>IF(ＣＳＶ貼付用!GJ131="","",ＣＳＶ貼付用!GJ131)</f>
        <v/>
      </c>
      <c r="I145" s="38" t="str">
        <f>IF(ＣＳＶ貼付用!GL131="","",ＣＳＶ貼付用!GL131)</f>
        <v/>
      </c>
      <c r="J145" s="38" t="str">
        <f>IF(ＣＳＶ貼付用!GN131="","",ＣＳＶ貼付用!GN131)</f>
        <v/>
      </c>
      <c r="K145" s="38" t="str">
        <f>IF(ＣＳＶ貼付用!GP131="","",ＣＳＶ貼付用!GP131)</f>
        <v/>
      </c>
      <c r="L145" s="45" t="s">
        <v>30</v>
      </c>
      <c r="M145" s="55" t="str">
        <f>IF(ＣＳＶ貼付用!AT131="","",ＣＳＶ貼付用!AT131)</f>
        <v/>
      </c>
      <c r="N145" s="38" t="str">
        <f>IF(ＣＳＶ貼付用!AV131="","",ＣＳＶ貼付用!AV131)</f>
        <v/>
      </c>
      <c r="O145" s="38" t="str">
        <f>IF(ＣＳＶ貼付用!AX131="","",ＣＳＶ貼付用!AX131)</f>
        <v/>
      </c>
      <c r="P145" s="40" t="str">
        <f>IF(ＣＳＶ貼付用!FE131="","",ＣＳＶ貼付用!FE131)</f>
        <v/>
      </c>
      <c r="Q145" s="41" t="str">
        <f>IF(林齢計算用!A131="","",林齢計算用!A131)</f>
        <v/>
      </c>
      <c r="R145" s="41" t="str">
        <f t="shared" ref="R145:R208" si="249">IF(Q145="","",ROUNDUP(Q145/5,0))</f>
        <v/>
      </c>
      <c r="S145" s="56" t="str">
        <f>IF(ＣＳＶ貼付用!EG131="","",ＣＳＶ貼付用!EG131*10)</f>
        <v/>
      </c>
      <c r="T145" s="23" t="str">
        <f>IF(O145="スギ",INDEX(データ!$C$7:$E$26,MATCH(R145,データ!$B$7:$B$26),MATCH(P145,データ!$C$6:$E$6)),IF(O145="ヒノキ",INDEX(データ!$C$32:$E$51,MATCH(R145,データ!$B$32:$B$51),MATCH(P145,データ!$C$31:$E$31)),IF(O145="マツ",INDEX(データ!#REF!,MATCH(R145,データ!#REF!),MATCH(P145,データ!#REF!)),IF(O145="ザツ",INDEX(データ!#REF!,MATCH(R145,データ!#REF!),MATCH(P145,データ!#REF!)),""))))</f>
        <v/>
      </c>
      <c r="U145" s="22" t="str">
        <f t="shared" si="239"/>
        <v/>
      </c>
      <c r="V145" s="21" t="str">
        <f t="shared" si="243"/>
        <v/>
      </c>
      <c r="W145" s="21" t="str">
        <f t="shared" si="240"/>
        <v/>
      </c>
      <c r="X145" s="23" t="str">
        <f>IF(O145="スギ",INDEX(データ!$H$7:$J$26,MATCH(R145,データ!$G$7:$G$26),MATCH(P145,データ!$H$6:$J$6)),IF(O145="ヒノキ",INDEX(データ!$H$32:$J$51,MATCH(R145,データ!$G$32:$G$51),MATCH(P145,データ!$H$31:$J$31)),IF(O145="マツ",INDEX(データ!#REF!,MATCH(R145,データ!#REF!),MATCH(P145,データ!#REF!)),IF(O145="ザツ",INDEX(データ!#REF!,MATCH(R145,データ!#REF!),MATCH(P145,データ!#REF!)),""))))</f>
        <v/>
      </c>
      <c r="Y145" s="22" t="str">
        <f t="shared" si="241"/>
        <v/>
      </c>
      <c r="Z145" s="21" t="str">
        <f t="shared" si="242"/>
        <v/>
      </c>
      <c r="AA145" s="27" t="str">
        <f t="shared" ref="AA145:AA208" si="250">IF(OR($K145="T",L145="外"),"",M145)</f>
        <v/>
      </c>
      <c r="AB145" s="24" t="str">
        <f t="shared" ref="AB145:AB208" si="251">IF(OR($K145="T"),"0",IF((L145="外"),"",Z145))</f>
        <v/>
      </c>
      <c r="AC145" s="25" t="str">
        <f t="shared" ref="AC145:AC208" si="252">IF(OR($H145="M",$I145="M",$J145="M"),0.2,"0")</f>
        <v>0</v>
      </c>
      <c r="AD145" s="26" t="str">
        <f t="shared" ref="AD145:AD208" si="253">IF(AB145="","",ROUND(AB145*(AC145+1),0))</f>
        <v/>
      </c>
      <c r="AE145" s="26" t="str">
        <f t="shared" ref="AE145:AE208" si="254">IF(OR($K145="T",),"",IF((L145="外"),"",U145))</f>
        <v/>
      </c>
      <c r="AF145" s="26" t="str">
        <f t="shared" ref="AF145:AF208" si="255">IF(V145="","",IF(OR($K145="T"),"",IF((L145="外"),"",((ROUND(M145*W145/2,0))))))</f>
        <v/>
      </c>
      <c r="AG145" s="27" t="str">
        <f t="shared" ref="AG145:AG208" si="256">IF(OR($K145="T",L145="外"),"",M145)</f>
        <v/>
      </c>
      <c r="AH145" s="26" t="str">
        <f t="shared" ref="AH145:AH208" si="257">IF(AG145&gt;0,V145,0)</f>
        <v/>
      </c>
      <c r="AI145" s="26" t="str">
        <f t="shared" ref="AI145:AI208" si="258">IF(AF145="","",ROUND(AD145+(AE145-AF145)/AH145,0))</f>
        <v/>
      </c>
      <c r="AJ145" s="45" t="s">
        <v>30</v>
      </c>
      <c r="AK145" s="55" t="str">
        <f>IF(ＣＳＶ貼付用!BI131="","",ＣＳＶ貼付用!BI131)</f>
        <v/>
      </c>
      <c r="AL145" s="38" t="str">
        <f>IF(ＣＳＶ貼付用!BK131="","",ＣＳＶ貼付用!BK131)</f>
        <v/>
      </c>
      <c r="AM145" s="38" t="str">
        <f>IF(ＣＳＶ貼付用!BM131="","",ＣＳＶ貼付用!BM131)</f>
        <v/>
      </c>
      <c r="AN145" s="40" t="str">
        <f t="shared" ref="AN145:AN208" si="259">IF(AM145="","",$P145)</f>
        <v/>
      </c>
      <c r="AO145" s="41" t="str">
        <f>IF(林齢計算用!B131="","",林齢計算用!B131)</f>
        <v/>
      </c>
      <c r="AP145" s="41" t="str">
        <f t="shared" ref="AP145:AP208" si="260">IF(AO145="","",ROUNDUP(AO145/5,0))</f>
        <v/>
      </c>
      <c r="AQ145" s="41" t="str">
        <f t="shared" ref="AQ145:AQ208" si="261">IF(AM145="","",$S145)</f>
        <v/>
      </c>
      <c r="AR145" s="23" t="str">
        <f>IF(AM145="スギ",INDEX(データ!$C$7:$E$26,MATCH(AP145,データ!$B$7:$B$26),MATCH(AN145,データ!$C$6:$E$6)),IF(AM145="ヒノキ",INDEX(データ!$C$32:$E$51,MATCH(AP145,データ!$B$32:$B$51),MATCH(AN145,データ!$C$31:$E$31)),IF(AM145="マツ",INDEX(データ!#REF!,MATCH(AP145,データ!#REF!),MATCH(AN145,データ!#REF!)),IF(AM145="ザツ",INDEX(データ!#REF!,MATCH(AP145,データ!#REF!),MATCH(AN145,データ!#REF!)),""))))</f>
        <v/>
      </c>
      <c r="AS145" s="22" t="str">
        <f t="shared" si="244"/>
        <v/>
      </c>
      <c r="AT145" s="21" t="str">
        <f t="shared" ref="AT145:AT208" si="262">IF(AM145="スギ",$A$19,IF(AM145="ヒノキ",$A$25,""))</f>
        <v/>
      </c>
      <c r="AU145" s="21" t="str">
        <f t="shared" ref="AU145:AU208" si="263">IF(AM145="スギ",INDEX($FC$8:$FE$8,MATCH(AN145,$FC$7:$FE$7)),IF(AM145="ヒノキ",INDEX($FC$9:$FE$9,MATCH(AN145,$FC$7:$FE$7)),""))</f>
        <v/>
      </c>
      <c r="AV145" s="24" t="str">
        <f>IF(AM145="スギ",INDEX(データ!$H$7:$J$26,MATCH(AP145,データ!$G$7:$G$26),MATCH(AN145,データ!$H$6:$J$6)),IF(AM145="ヒノキ",INDEX(データ!$H$32:$J$51,MATCH(AP145,データ!$G$32:$G$51),MATCH(AN145,データ!$H$31:$J$31)),IF(AM145="マツ",INDEX(データ!#REF!,MATCH(AP145,データ!#REF!),MATCH(AN145,データ!#REF!)),IF(AM145="ザツ",INDEX(データ!#REF!,MATCH(AP145,データ!#REF!),MATCH(AN145,データ!#REF!)),""))))</f>
        <v/>
      </c>
      <c r="AW145" s="22" t="str">
        <f t="shared" ref="AW145:AW208" si="264">IF(AV145="","",ROUND(AQ145*AV145/10,0))</f>
        <v/>
      </c>
      <c r="AX145" s="21" t="str">
        <f t="shared" ref="AX145:AX208" si="265">IF(AW145="","",ROUND(AK145*AQ145*AV145/10,0))</f>
        <v/>
      </c>
      <c r="AY145" s="27" t="str">
        <f t="shared" ref="AY145:AY208" si="266">IF(OR($K145="T",AJ145="外"),"",AK145)</f>
        <v/>
      </c>
      <c r="AZ145" s="24" t="str">
        <f t="shared" ref="AZ145:AZ208" si="267">IF(OR($K145="T"),"0",IF((AJ145="外"),"",AX145))</f>
        <v/>
      </c>
      <c r="BA145" s="25" t="str">
        <f t="shared" ref="BA145:BA208" si="268">IF(OR($H145="M",$I145="M",$J145="M"),0.2,"0")</f>
        <v>0</v>
      </c>
      <c r="BB145" s="26" t="str">
        <f t="shared" ref="BB145:BB208" si="269">IF(AZ145="","",ROUND(AZ145*(BA145+1),0))</f>
        <v/>
      </c>
      <c r="BC145" s="26" t="str">
        <f t="shared" ref="BC145:BC208" si="270">IF(OR($K145="T",),"",IF((AJ145="外"),"",AS145))</f>
        <v/>
      </c>
      <c r="BD145" s="26" t="str">
        <f t="shared" ref="BD145:BD208" si="271">IF(AT145="","",IF(OR($K145="T"),"",IF((AJ145="外"),"",((ROUND(AK145*AU145/2,0))))))</f>
        <v/>
      </c>
      <c r="BE145" s="27" t="str">
        <f t="shared" ref="BE145:BE208" si="272">IF(OR($K145="T",AJ145="外"),"",AK145)</f>
        <v/>
      </c>
      <c r="BF145" s="26" t="str">
        <f t="shared" ref="BF145:BF208" si="273">IF(BE145&gt;0,AT145,0)</f>
        <v/>
      </c>
      <c r="BG145" s="26" t="str">
        <f t="shared" ref="BG145:BG208" si="274">IF(BD145="","",ROUND(BB145+(BC145-BD145)/BF145,0))</f>
        <v/>
      </c>
      <c r="BH145" s="45" t="s">
        <v>30</v>
      </c>
      <c r="BI145" s="55" t="str">
        <f>IF(ＣＳＶ貼付用!BX131="","",ＣＳＶ貼付用!BX131)</f>
        <v/>
      </c>
      <c r="BJ145" s="38" t="str">
        <f>IF(ＣＳＶ貼付用!BZ131="","",ＣＳＶ貼付用!BZ131)</f>
        <v/>
      </c>
      <c r="BK145" s="38" t="str">
        <f>IF(ＣＳＶ貼付用!CB131="","",ＣＳＶ貼付用!CB131)</f>
        <v/>
      </c>
      <c r="BL145" s="40" t="str">
        <f t="shared" ref="BL145:BL208" si="275">IF(BK145="","",$P145)</f>
        <v/>
      </c>
      <c r="BM145" s="41" t="str">
        <f>IF(林齢計算用!C131="","",林齢計算用!C131)</f>
        <v/>
      </c>
      <c r="BN145" s="41" t="str">
        <f t="shared" ref="BN145:BN208" si="276">IF(BM145="","",ROUNDUP(BM145/5,0))</f>
        <v/>
      </c>
      <c r="BO145" s="41" t="str">
        <f t="shared" ref="BO145:BO208" si="277">IF(BK145="","",$S145)</f>
        <v/>
      </c>
      <c r="BP145" s="23" t="str">
        <f>IF(BK145="スギ",INDEX(データ!$C$7:$E$26,MATCH(BN145,データ!$B$7:$B$26),MATCH(BL145,データ!$C$6:$E$6)),IF(BK145="ヒノキ",INDEX(データ!$C$32:$E$51,MATCH(BN145,データ!$B$32:$B$51),MATCH(BL145,データ!$C$31:$E$31)),IF(BK145="マツ",INDEX(データ!#REF!,MATCH(BN145,データ!#REF!),MATCH(BL145,データ!#REF!)),IF(BK145="ザツ",INDEX(データ!#REF!,MATCH(BN145,データ!#REF!),MATCH(BL145,データ!#REF!)),""))))</f>
        <v/>
      </c>
      <c r="BQ145" s="22" t="str">
        <f t="shared" si="245"/>
        <v/>
      </c>
      <c r="BR145" s="21" t="str">
        <f t="shared" ref="BR145:BR208" si="278">IF(BK145="スギ",$A$19,IF(BK145="ヒノキ",$A$25,""))</f>
        <v/>
      </c>
      <c r="BS145" s="21" t="str">
        <f t="shared" ref="BS145:BS208" si="279">IF(BK145="スギ",INDEX($FC$8:$FE$8,MATCH(BL145,$FC$7:$FE$7)),IF(BK145="ヒノキ",INDEX($FC$9:$FE$9,MATCH(BL145,$FC$7:$FE$7)),""))</f>
        <v/>
      </c>
      <c r="BT145" s="24" t="str">
        <f>IF(BK145="スギ",INDEX(データ!$H$7:$J$26,MATCH(BN145,データ!$G$7:$G$26),MATCH(BL145,データ!$H$6:$J$6)),IF(BK145="ヒノキ",INDEX(データ!$H$32:$J$51,MATCH(BN145,データ!$G$32:$G$51),MATCH(BL145,データ!$H$31:$J$31)),IF(BK145="マツ",INDEX(データ!#REF!,MATCH(BN145,データ!#REF!),MATCH(BL145,データ!#REF!)),IF(BK145="ザツ",INDEX(データ!#REF!,MATCH(BN145,データ!#REF!),MATCH(BL145,データ!#REF!)),""))))</f>
        <v/>
      </c>
      <c r="BU145" s="22" t="str">
        <f t="shared" ref="BU145:BU208" si="280">IF(BT145="","",ROUND(BO145*BT145/10,0))</f>
        <v/>
      </c>
      <c r="BV145" s="21" t="str">
        <f t="shared" ref="BV145:BV208" si="281">IF(BU145="","",ROUND(BI145*BO145*BT145/10,0))</f>
        <v/>
      </c>
      <c r="BW145" s="27" t="str">
        <f t="shared" ref="BW145:BW208" si="282">IF(OR($K145="T",BH145="外"),"",BI145)</f>
        <v/>
      </c>
      <c r="BX145" s="24" t="str">
        <f t="shared" ref="BX145:BX208" si="283">IF(OR($K145="T"),"0",IF((BH145="外"),"",BV145))</f>
        <v/>
      </c>
      <c r="BY145" s="25" t="str">
        <f t="shared" ref="BY145:BY208" si="284">IF(OR($H145="M",$I145="M",$J145="M"),0.2,"0")</f>
        <v>0</v>
      </c>
      <c r="BZ145" s="26" t="str">
        <f t="shared" ref="BZ145:BZ208" si="285">IF(BX145="","",ROUND(BX145*(BY145+1),0))</f>
        <v/>
      </c>
      <c r="CA145" s="26" t="str">
        <f t="shared" ref="CA145:CA208" si="286">IF(OR($K145="T",),"",IF((BH145="外"),"",BQ145))</f>
        <v/>
      </c>
      <c r="CB145" s="26" t="str">
        <f t="shared" ref="CB145:CB208" si="287">IF(BR145="","",IF(OR($K145="T"),"",IF((BH145="外"),"",((ROUND(BI145*BS145/2,0))))))</f>
        <v/>
      </c>
      <c r="CC145" s="27" t="str">
        <f t="shared" ref="CC145:CC208" si="288">IF(OR($K145="T",BH145="外"),"",BI145)</f>
        <v/>
      </c>
      <c r="CD145" s="26" t="str">
        <f t="shared" ref="CD145:CD208" si="289">IF(CC145&gt;0,BR145,0)</f>
        <v/>
      </c>
      <c r="CE145" s="26" t="str">
        <f t="shared" ref="CE145:CE208" si="290">IF(CB145="","",ROUND(BZ145+(CA145-CB145)/CD145,0))</f>
        <v/>
      </c>
      <c r="CF145" s="45" t="s">
        <v>30</v>
      </c>
      <c r="CG145" s="55" t="str">
        <f>IF(ＣＳＶ貼付用!CM131="","",ＣＳＶ貼付用!CM131)</f>
        <v/>
      </c>
      <c r="CH145" s="38" t="str">
        <f>IF(ＣＳＶ貼付用!CO131="","",ＣＳＶ貼付用!CO131)</f>
        <v/>
      </c>
      <c r="CI145" s="38" t="str">
        <f>IF(ＣＳＶ貼付用!CQ131="","",ＣＳＶ貼付用!CQ131)</f>
        <v/>
      </c>
      <c r="CJ145" s="40" t="str">
        <f t="shared" ref="CJ145:CJ208" si="291">IF(CI145="","",$P145)</f>
        <v/>
      </c>
      <c r="CK145" s="41" t="str">
        <f>IF(林齢計算用!D131="","",林齢計算用!D131)</f>
        <v/>
      </c>
      <c r="CL145" s="41" t="str">
        <f t="shared" ref="CL145:CL208" si="292">IF(CK145="","",ROUNDUP(CK145/5,0))</f>
        <v/>
      </c>
      <c r="CM145" s="41" t="str">
        <f t="shared" ref="CM145:CM208" si="293">IF(CI145="","",$S145)</f>
        <v/>
      </c>
      <c r="CN145" s="23" t="str">
        <f>IF(CI145="スギ",INDEX(データ!$C$7:$E$26,MATCH(CL145,データ!$B$7:$B$26),MATCH(CJ145,データ!$C$6:$E$6)),IF(CI145="ヒノキ",INDEX(データ!$C$32:$E$51,MATCH(CL145,データ!$B$32:$B$51),MATCH(CJ145,データ!$C$31:$E$31)),IF(CI145="マツ",INDEX(データ!#REF!,MATCH(CL145,データ!#REF!),MATCH(CJ145,データ!#REF!)),IF(CI145="ザツ",INDEX(データ!#REF!,MATCH(CL145,データ!#REF!),MATCH(CJ145,データ!#REF!)),""))))</f>
        <v/>
      </c>
      <c r="CO145" s="22" t="str">
        <f t="shared" si="246"/>
        <v/>
      </c>
      <c r="CP145" s="21" t="str">
        <f t="shared" ref="CP145:CP208" si="294">IF(CI145="スギ",$A$19,IF(CI145="ヒノキ",$A$25,""))</f>
        <v/>
      </c>
      <c r="CQ145" s="21" t="str">
        <f t="shared" ref="CQ145:CQ208" si="295">IF(CI145="スギ",INDEX($FC$8:$FE$8,MATCH(CJ145,$FC$7:$FE$7)),IF(CI145="ヒノキ",INDEX($FC$9:$FE$9,MATCH(CJ145,$FC$7:$FE$7)),""))</f>
        <v/>
      </c>
      <c r="CR145" s="24" t="str">
        <f>IF(CI145="スギ",INDEX(データ!$H$7:$J$26,MATCH(CL145,データ!$G$7:$G$26),MATCH(CJ145,データ!$H$6:$J$6)),IF(CI145="ヒノキ",INDEX(データ!$H$32:$J$51,MATCH(CL145,データ!$G$32:$G$51),MATCH(CJ145,データ!$H$31:$J$31)),IF(CI145="マツ",INDEX(データ!#REF!,MATCH(CL145,データ!#REF!),MATCH(CJ145,データ!#REF!)),IF(CI145="ザツ",INDEX(データ!#REF!,MATCH(CL145,データ!#REF!),MATCH(CJ145,データ!#REF!)),""))))</f>
        <v/>
      </c>
      <c r="CS145" s="22" t="str">
        <f t="shared" ref="CS145:CS208" si="296">IF(CR145="","",ROUND(CM145*CR145/10,0))</f>
        <v/>
      </c>
      <c r="CT145" s="21" t="str">
        <f t="shared" ref="CT145:CT208" si="297">IF(CS145="","",ROUND(CG145*CM145*CR145/10,0))</f>
        <v/>
      </c>
      <c r="CU145" s="27" t="str">
        <f t="shared" ref="CU145:CU208" si="298">IF(OR($K145="T",CF145="外"),"",CG145)</f>
        <v/>
      </c>
      <c r="CV145" s="24" t="str">
        <f t="shared" ref="CV145:CV208" si="299">IF(OR($K145="T"),"0",IF((CF145="外"),"",CT145))</f>
        <v/>
      </c>
      <c r="CW145" s="25" t="str">
        <f t="shared" ref="CW145:CW208" si="300">IF(OR($H145="M",$I145="M",$J145="M"),0.2,"0")</f>
        <v>0</v>
      </c>
      <c r="CX145" s="26" t="str">
        <f t="shared" ref="CX145:CX208" si="301">IF(CV145="","",ROUND(CV145*(CW145+1),0))</f>
        <v/>
      </c>
      <c r="CY145" s="26" t="str">
        <f t="shared" ref="CY145:CY208" si="302">IF(OR($K145="T",),"",IF((CF145="外"),"",CO145))</f>
        <v/>
      </c>
      <c r="CZ145" s="26" t="str">
        <f t="shared" ref="CZ145:CZ208" si="303">IF(CP145="","",IF(OR($K145="T"),"",IF((CF145="外"),"",((ROUND(CG145*CQ145/2,0))))))</f>
        <v/>
      </c>
      <c r="DA145" s="27" t="str">
        <f t="shared" ref="DA145:DA208" si="304">IF(OR($K145="T",CF145="外"),"",CG145)</f>
        <v/>
      </c>
      <c r="DB145" s="26" t="str">
        <f t="shared" ref="DB145:DB208" si="305">IF(DA145&gt;0,CP145,0)</f>
        <v/>
      </c>
      <c r="DC145" s="26" t="str">
        <f t="shared" ref="DC145:DC208" si="306">IF(CZ145="","",ROUND(CX145+(CY145-CZ145)/DB145,0))</f>
        <v/>
      </c>
      <c r="DD145" s="45" t="s">
        <v>30</v>
      </c>
      <c r="DE145" s="55" t="str">
        <f>IF(ＣＳＶ貼付用!DB131="","",ＣＳＶ貼付用!DB131)</f>
        <v/>
      </c>
      <c r="DF145" s="38" t="str">
        <f>IF(ＣＳＶ貼付用!DD131="","",ＣＳＶ貼付用!DD131)</f>
        <v/>
      </c>
      <c r="DG145" s="38" t="str">
        <f>IF(ＣＳＶ貼付用!DF131="","",ＣＳＶ貼付用!DF131)</f>
        <v/>
      </c>
      <c r="DH145" s="40" t="str">
        <f t="shared" ref="DH145:DH208" si="307">IF(DG145="","",$P145)</f>
        <v/>
      </c>
      <c r="DI145" s="41" t="str">
        <f>IF(林齢計算用!E131="","",林齢計算用!E131)</f>
        <v/>
      </c>
      <c r="DJ145" s="41" t="str">
        <f t="shared" ref="DJ145:DJ208" si="308">IF(DI145="","",ROUNDUP(DI145/5,0))</f>
        <v/>
      </c>
      <c r="DK145" s="41" t="str">
        <f t="shared" ref="DK145:DK208" si="309">IF(DG145="","",$S145)</f>
        <v/>
      </c>
      <c r="DL145" s="23" t="str">
        <f>IF(DG145="スギ",INDEX(データ!$C$7:$E$26,MATCH(DJ145,データ!$B$7:$B$26),MATCH(DH145,データ!$C$6:$E$6)),IF(DG145="ヒノキ",INDEX(データ!$C$32:$E$51,MATCH(DJ145,データ!$B$32:$B$51),MATCH(DH145,データ!$C$31:$E$31)),IF(DG145="マツ",INDEX(データ!#REF!,MATCH(DJ145,データ!#REF!),MATCH(DH145,データ!#REF!)),IF(DG145="ザツ",INDEX(データ!#REF!,MATCH(DJ145,データ!#REF!),MATCH(DH145,データ!#REF!)),""))))</f>
        <v/>
      </c>
      <c r="DM145" s="22" t="str">
        <f t="shared" si="247"/>
        <v/>
      </c>
      <c r="DN145" s="21" t="str">
        <f t="shared" ref="DN145:DN208" si="310">IF(DG145="スギ",$A$19,IF(DG145="ヒノキ",$A$25,""))</f>
        <v/>
      </c>
      <c r="DO145" s="21" t="str">
        <f t="shared" ref="DO145:DO208" si="311">IF(DG145="スギ",INDEX($FC$8:$FE$8,MATCH(DH145,$FC$7:$FE$7)),IF(DG145="ヒノキ",INDEX($FC$9:$FE$9,MATCH(DH145,$FC$7:$FE$7)),""))</f>
        <v/>
      </c>
      <c r="DP145" s="24" t="str">
        <f>IF(DG145="スギ",INDEX(データ!$H$7:$J$26,MATCH(DJ145,データ!$G$7:$G$26),MATCH(DH145,データ!$H$6:$J$6)),IF(DG145="ヒノキ",INDEX(データ!$H$32:$J$51,MATCH(DJ145,データ!$G$32:$G$51),MATCH(DH145,データ!$H$31:$J$31)),IF(DG145="マツ",INDEX(データ!#REF!,MATCH(DJ145,データ!#REF!),MATCH(DH145,データ!#REF!)),IF(DG145="ザツ",INDEX(データ!#REF!,MATCH(DJ145,データ!#REF!),MATCH(DH145,データ!#REF!)),""))))</f>
        <v/>
      </c>
      <c r="DQ145" s="22" t="str">
        <f t="shared" ref="DQ145:DQ208" si="312">IF(DP145="","",ROUND(DK145*DP145/10,0))</f>
        <v/>
      </c>
      <c r="DR145" s="21" t="str">
        <f t="shared" ref="DR145:DR208" si="313">IF(DQ145="","",ROUND(DE145*DK145*DP145/10,0))</f>
        <v/>
      </c>
      <c r="DS145" s="27" t="str">
        <f t="shared" ref="DS145:DS208" si="314">IF(OR($K145="T",DD145="外"),"",DE145)</f>
        <v/>
      </c>
      <c r="DT145" s="24" t="str">
        <f t="shared" ref="DT145:DT208" si="315">IF(OR($K145="T"),"0",IF((DD145="外"),"",DR145))</f>
        <v/>
      </c>
      <c r="DU145" s="25" t="str">
        <f t="shared" ref="DU145:DU208" si="316">IF(OR($H145="M",$I145="M",$J145="M"),0.2,"0")</f>
        <v>0</v>
      </c>
      <c r="DV145" s="26" t="str">
        <f t="shared" ref="DV145:DV208" si="317">IF(DT145="","",ROUND(DT145*(DU145+1),0))</f>
        <v/>
      </c>
      <c r="DW145" s="26" t="str">
        <f t="shared" ref="DW145:DW208" si="318">IF(OR($K145="T",),"",IF((DD145="外"),"",DM145))</f>
        <v/>
      </c>
      <c r="DX145" s="26" t="str">
        <f t="shared" ref="DX145:DX208" si="319">IF(DN145="","",IF(OR($K145="T"),"",IF((DD145="外"),"",((ROUND(DE145*DO145/2,0))))))</f>
        <v/>
      </c>
      <c r="DY145" s="27" t="str">
        <f t="shared" ref="DY145:DY208" si="320">IF(OR($K145="T",DD145="外"),"",DE145)</f>
        <v/>
      </c>
      <c r="DZ145" s="26" t="str">
        <f t="shared" ref="DZ145:DZ208" si="321">IF(DY145&gt;0,DN145,0)</f>
        <v/>
      </c>
      <c r="EA145" s="26" t="str">
        <f t="shared" ref="EA145:EA208" si="322">IF(DX145="","",ROUND(DV145+(DW145-DX145)/DZ145,0))</f>
        <v/>
      </c>
      <c r="EB145" s="45" t="s">
        <v>30</v>
      </c>
      <c r="EC145" s="55" t="str">
        <f>IF(ＣＳＶ貼付用!DQ131="","",ＣＳＶ貼付用!DQ131)</f>
        <v/>
      </c>
      <c r="ED145" s="38" t="str">
        <f>IF(ＣＳＶ貼付用!DS131="","",ＣＳＶ貼付用!DS131)</f>
        <v/>
      </c>
      <c r="EE145" s="38" t="str">
        <f>IF(ＣＳＶ貼付用!DU131="","",ＣＳＶ貼付用!DU131)</f>
        <v/>
      </c>
      <c r="EF145" s="40" t="str">
        <f t="shared" ref="EF145:EF208" si="323">IF(EE145="","",$P145)</f>
        <v/>
      </c>
      <c r="EG145" s="41" t="str">
        <f>IF(林齢計算用!F131="","",林齢計算用!F131)</f>
        <v/>
      </c>
      <c r="EH145" s="41" t="str">
        <f t="shared" ref="EH145:EH208" si="324">IF(EG145="","",ROUNDUP(EG145/5,0))</f>
        <v/>
      </c>
      <c r="EI145" s="41" t="str">
        <f t="shared" ref="EI145:EI208" si="325">IF(EE145="","",$S145)</f>
        <v/>
      </c>
      <c r="EJ145" s="23" t="str">
        <f>IF(EE145="スギ",INDEX(データ!$C$7:$E$26,MATCH(EH145,データ!$B$7:$B$26),MATCH(EF145,データ!$C$6:$E$6)),IF(EE145="ヒノキ",INDEX(データ!$C$32:$E$51,MATCH(EH145,データ!$B$32:$B$51),MATCH(EF145,データ!$C$31:$E$31)),IF(EE145="マツ",INDEX(データ!#REF!,MATCH(EH145,データ!#REF!),MATCH(EF145,データ!#REF!)),IF(EE145="ザツ",INDEX(データ!#REF!,MATCH(EH145,データ!#REF!),MATCH(EF145,データ!#REF!)),""))))</f>
        <v/>
      </c>
      <c r="EK145" s="22" t="str">
        <f t="shared" si="248"/>
        <v/>
      </c>
      <c r="EL145" s="21" t="str">
        <f t="shared" ref="EL145:EL208" si="326">IF(EE145="スギ",$A$19,IF(EE145="ヒノキ",$A$25,""))</f>
        <v/>
      </c>
      <c r="EM145" s="21" t="str">
        <f t="shared" ref="EM145:EM208" si="327">IF(EE145="スギ",INDEX($FC$8:$FE$8,MATCH(EF145,$FC$7:$FE$7)),IF(EE145="ヒノキ",INDEX($FC$9:$FE$9,MATCH(EF145,$FC$7:$FE$7)),""))</f>
        <v/>
      </c>
      <c r="EN145" s="24" t="str">
        <f>IF(EE145="スギ",INDEX(データ!$H$7:$J$26,MATCH(EH145,データ!$G$7:$G$26),MATCH(EF145,データ!$H$6:$J$6)),IF(EE145="ヒノキ",INDEX(データ!$H$32:$J$51,MATCH(EH145,データ!$G$32:$G$51),MATCH(EF145,データ!$H$31:$J$31)),IF(EE145="マツ",INDEX(データ!#REF!,MATCH(EH145,データ!#REF!),MATCH(EF145,データ!#REF!)),IF(EE145="ザツ",INDEX(データ!#REF!,MATCH(EH145,データ!#REF!),MATCH(EF145,データ!#REF!)),""))))</f>
        <v/>
      </c>
      <c r="EO145" s="22" t="str">
        <f t="shared" ref="EO145:EO208" si="328">IF(EN145="","",ROUND(EI145*EN145/10,0))</f>
        <v/>
      </c>
      <c r="EP145" s="21" t="str">
        <f t="shared" ref="EP145:EP208" si="329">IF(EO145="","",ROUND(EC145*EI145*EN145/10,0))</f>
        <v/>
      </c>
      <c r="EQ145" s="27" t="str">
        <f t="shared" ref="EQ145:EQ208" si="330">IF(OR($K145="T",EB145="外"),"",EC145)</f>
        <v/>
      </c>
      <c r="ER145" s="24" t="str">
        <f t="shared" ref="ER145:ER208" si="331">IF(OR($K145="T"),"0",IF((EB145="外"),"",EP145))</f>
        <v/>
      </c>
      <c r="ES145" s="25" t="str">
        <f t="shared" ref="ES145:ES208" si="332">IF(OR($H145="M",$I145="M",$J145="M"),0.2,"0")</f>
        <v>0</v>
      </c>
      <c r="ET145" s="26" t="str">
        <f t="shared" ref="ET145:ET208" si="333">IF(ER145="","",ROUND(ER145*(ES145+1),0))</f>
        <v/>
      </c>
      <c r="EU145" s="26" t="str">
        <f t="shared" ref="EU145:EU208" si="334">IF(OR($K145="T",),"",IF((EB145="外"),"",EK145))</f>
        <v/>
      </c>
      <c r="EV145" s="26" t="str">
        <f t="shared" ref="EV145:EV208" si="335">IF(EL145="","",IF(OR($K145="T"),"",IF((EB145="外"),"",((ROUND(EC145*EM145/2,0))))))</f>
        <v/>
      </c>
      <c r="EW145" s="27" t="str">
        <f t="shared" ref="EW145:EW208" si="336">IF(OR($K145="T",EB145="外"),"",EC145)</f>
        <v/>
      </c>
      <c r="EX145" s="26" t="str">
        <f t="shared" ref="EX145:EX208" si="337">IF(EW145&gt;0,EL145,0)</f>
        <v/>
      </c>
      <c r="EY145" s="26" t="str">
        <f t="shared" ref="EY145:EY208" si="338">IF(EV145="","",ROUND(ET145+(EU145-EV145)/EX145,0))</f>
        <v/>
      </c>
      <c r="EZ145" s="26">
        <f t="shared" ref="EZ145:EZ208" si="339">SUM(AI145,BG145,CE145,DC145,EA145,EY145)</f>
        <v>0</v>
      </c>
      <c r="FA145" s="43"/>
    </row>
    <row r="146" spans="1:157" ht="15.95" customHeight="1" x14ac:dyDescent="0.15">
      <c r="A146" s="21"/>
      <c r="B146" s="36" t="str">
        <f>IF(ＣＳＶ貼付用!G132="","",ＣＳＶ貼付用!G132)</f>
        <v/>
      </c>
      <c r="C146" s="36" t="str">
        <f>IF(ＣＳＶ貼付用!I132="","",ＣＳＶ貼付用!I132)</f>
        <v/>
      </c>
      <c r="D146" s="36" t="str">
        <f>IF(ＣＳＶ貼付用!J132="","",ＣＳＶ貼付用!J132)</f>
        <v/>
      </c>
      <c r="E146" s="36" t="str">
        <f>IF(ＣＳＶ貼付用!F132="","",ＣＳＶ貼付用!F132)</f>
        <v/>
      </c>
      <c r="F146" s="38" t="str">
        <f>IF(ＣＳＶ貼付用!T132="","",ＣＳＶ貼付用!T132)</f>
        <v/>
      </c>
      <c r="G146" s="38"/>
      <c r="H146" s="38" t="str">
        <f>IF(ＣＳＶ貼付用!GJ132="","",ＣＳＶ貼付用!GJ132)</f>
        <v/>
      </c>
      <c r="I146" s="38" t="str">
        <f>IF(ＣＳＶ貼付用!GL132="","",ＣＳＶ貼付用!GL132)</f>
        <v/>
      </c>
      <c r="J146" s="38" t="str">
        <f>IF(ＣＳＶ貼付用!GN132="","",ＣＳＶ貼付用!GN132)</f>
        <v/>
      </c>
      <c r="K146" s="38" t="str">
        <f>IF(ＣＳＶ貼付用!GP132="","",ＣＳＶ貼付用!GP132)</f>
        <v/>
      </c>
      <c r="L146" s="45" t="s">
        <v>30</v>
      </c>
      <c r="M146" s="55" t="str">
        <f>IF(ＣＳＶ貼付用!AT132="","",ＣＳＶ貼付用!AT132)</f>
        <v/>
      </c>
      <c r="N146" s="38" t="str">
        <f>IF(ＣＳＶ貼付用!AV132="","",ＣＳＶ貼付用!AV132)</f>
        <v/>
      </c>
      <c r="O146" s="38" t="str">
        <f>IF(ＣＳＶ貼付用!AX132="","",ＣＳＶ貼付用!AX132)</f>
        <v/>
      </c>
      <c r="P146" s="40" t="str">
        <f>IF(ＣＳＶ貼付用!FE132="","",ＣＳＶ貼付用!FE132)</f>
        <v/>
      </c>
      <c r="Q146" s="41" t="str">
        <f>IF(林齢計算用!A132="","",林齢計算用!A132)</f>
        <v/>
      </c>
      <c r="R146" s="41" t="str">
        <f t="shared" si="249"/>
        <v/>
      </c>
      <c r="S146" s="56" t="str">
        <f>IF(ＣＳＶ貼付用!EG132="","",ＣＳＶ貼付用!EG132*10)</f>
        <v/>
      </c>
      <c r="T146" s="23" t="str">
        <f>IF(O146="スギ",INDEX(データ!$C$7:$E$26,MATCH(R146,データ!$B$7:$B$26),MATCH(P146,データ!$C$6:$E$6)),IF(O146="ヒノキ",INDEX(データ!$C$32:$E$51,MATCH(R146,データ!$B$32:$B$51),MATCH(P146,データ!$C$31:$E$31)),IF(O146="マツ",INDEX(データ!#REF!,MATCH(R146,データ!#REF!),MATCH(P146,データ!#REF!)),IF(O146="ザツ",INDEX(データ!#REF!,MATCH(R146,データ!#REF!),MATCH(P146,データ!#REF!)),""))))</f>
        <v/>
      </c>
      <c r="U146" s="22" t="str">
        <f t="shared" si="239"/>
        <v/>
      </c>
      <c r="V146" s="21" t="str">
        <f t="shared" si="243"/>
        <v/>
      </c>
      <c r="W146" s="21" t="str">
        <f t="shared" si="240"/>
        <v/>
      </c>
      <c r="X146" s="23" t="str">
        <f>IF(O146="スギ",INDEX(データ!$H$7:$J$26,MATCH(R146,データ!$G$7:$G$26),MATCH(P146,データ!$H$6:$J$6)),IF(O146="ヒノキ",INDEX(データ!$H$32:$J$51,MATCH(R146,データ!$G$32:$G$51),MATCH(P146,データ!$H$31:$J$31)),IF(O146="マツ",INDEX(データ!#REF!,MATCH(R146,データ!#REF!),MATCH(P146,データ!#REF!)),IF(O146="ザツ",INDEX(データ!#REF!,MATCH(R146,データ!#REF!),MATCH(P146,データ!#REF!)),""))))</f>
        <v/>
      </c>
      <c r="Y146" s="22" t="str">
        <f t="shared" si="241"/>
        <v/>
      </c>
      <c r="Z146" s="21" t="str">
        <f t="shared" si="242"/>
        <v/>
      </c>
      <c r="AA146" s="27" t="str">
        <f t="shared" si="250"/>
        <v/>
      </c>
      <c r="AB146" s="24" t="str">
        <f t="shared" si="251"/>
        <v/>
      </c>
      <c r="AC146" s="25" t="str">
        <f t="shared" si="252"/>
        <v>0</v>
      </c>
      <c r="AD146" s="26" t="str">
        <f t="shared" si="253"/>
        <v/>
      </c>
      <c r="AE146" s="26" t="str">
        <f t="shared" si="254"/>
        <v/>
      </c>
      <c r="AF146" s="26" t="str">
        <f t="shared" si="255"/>
        <v/>
      </c>
      <c r="AG146" s="27" t="str">
        <f t="shared" si="256"/>
        <v/>
      </c>
      <c r="AH146" s="26" t="str">
        <f t="shared" si="257"/>
        <v/>
      </c>
      <c r="AI146" s="26" t="str">
        <f t="shared" si="258"/>
        <v/>
      </c>
      <c r="AJ146" s="45" t="s">
        <v>30</v>
      </c>
      <c r="AK146" s="55" t="str">
        <f>IF(ＣＳＶ貼付用!BI132="","",ＣＳＶ貼付用!BI132)</f>
        <v/>
      </c>
      <c r="AL146" s="38" t="str">
        <f>IF(ＣＳＶ貼付用!BK132="","",ＣＳＶ貼付用!BK132)</f>
        <v/>
      </c>
      <c r="AM146" s="38" t="str">
        <f>IF(ＣＳＶ貼付用!BM132="","",ＣＳＶ貼付用!BM132)</f>
        <v/>
      </c>
      <c r="AN146" s="40" t="str">
        <f t="shared" si="259"/>
        <v/>
      </c>
      <c r="AO146" s="41" t="str">
        <f>IF(林齢計算用!B132="","",林齢計算用!B132)</f>
        <v/>
      </c>
      <c r="AP146" s="41" t="str">
        <f t="shared" si="260"/>
        <v/>
      </c>
      <c r="AQ146" s="41" t="str">
        <f t="shared" si="261"/>
        <v/>
      </c>
      <c r="AR146" s="23" t="str">
        <f>IF(AM146="スギ",INDEX(データ!$C$7:$E$26,MATCH(AP146,データ!$B$7:$B$26),MATCH(AN146,データ!$C$6:$E$6)),IF(AM146="ヒノキ",INDEX(データ!$C$32:$E$51,MATCH(AP146,データ!$B$32:$B$51),MATCH(AN146,データ!$C$31:$E$31)),IF(AM146="マツ",INDEX(データ!#REF!,MATCH(AP146,データ!#REF!),MATCH(AN146,データ!#REF!)),IF(AM146="ザツ",INDEX(データ!#REF!,MATCH(AP146,データ!#REF!),MATCH(AN146,データ!#REF!)),""))))</f>
        <v/>
      </c>
      <c r="AS146" s="22" t="str">
        <f t="shared" si="244"/>
        <v/>
      </c>
      <c r="AT146" s="21" t="str">
        <f t="shared" si="262"/>
        <v/>
      </c>
      <c r="AU146" s="21" t="str">
        <f t="shared" si="263"/>
        <v/>
      </c>
      <c r="AV146" s="24" t="str">
        <f>IF(AM146="スギ",INDEX(データ!$H$7:$J$26,MATCH(AP146,データ!$G$7:$G$26),MATCH(AN146,データ!$H$6:$J$6)),IF(AM146="ヒノキ",INDEX(データ!$H$32:$J$51,MATCH(AP146,データ!$G$32:$G$51),MATCH(AN146,データ!$H$31:$J$31)),IF(AM146="マツ",INDEX(データ!#REF!,MATCH(AP146,データ!#REF!),MATCH(AN146,データ!#REF!)),IF(AM146="ザツ",INDEX(データ!#REF!,MATCH(AP146,データ!#REF!),MATCH(AN146,データ!#REF!)),""))))</f>
        <v/>
      </c>
      <c r="AW146" s="22" t="str">
        <f t="shared" si="264"/>
        <v/>
      </c>
      <c r="AX146" s="21" t="str">
        <f t="shared" si="265"/>
        <v/>
      </c>
      <c r="AY146" s="27" t="str">
        <f t="shared" si="266"/>
        <v/>
      </c>
      <c r="AZ146" s="24" t="str">
        <f t="shared" si="267"/>
        <v/>
      </c>
      <c r="BA146" s="25" t="str">
        <f t="shared" si="268"/>
        <v>0</v>
      </c>
      <c r="BB146" s="26" t="str">
        <f t="shared" si="269"/>
        <v/>
      </c>
      <c r="BC146" s="26" t="str">
        <f t="shared" si="270"/>
        <v/>
      </c>
      <c r="BD146" s="26" t="str">
        <f t="shared" si="271"/>
        <v/>
      </c>
      <c r="BE146" s="27" t="str">
        <f t="shared" si="272"/>
        <v/>
      </c>
      <c r="BF146" s="26" t="str">
        <f t="shared" si="273"/>
        <v/>
      </c>
      <c r="BG146" s="26" t="str">
        <f t="shared" si="274"/>
        <v/>
      </c>
      <c r="BH146" s="45" t="s">
        <v>30</v>
      </c>
      <c r="BI146" s="55" t="str">
        <f>IF(ＣＳＶ貼付用!BX132="","",ＣＳＶ貼付用!BX132)</f>
        <v/>
      </c>
      <c r="BJ146" s="38" t="str">
        <f>IF(ＣＳＶ貼付用!BZ132="","",ＣＳＶ貼付用!BZ132)</f>
        <v/>
      </c>
      <c r="BK146" s="38" t="str">
        <f>IF(ＣＳＶ貼付用!CB132="","",ＣＳＶ貼付用!CB132)</f>
        <v/>
      </c>
      <c r="BL146" s="40" t="str">
        <f t="shared" si="275"/>
        <v/>
      </c>
      <c r="BM146" s="41" t="str">
        <f>IF(林齢計算用!C132="","",林齢計算用!C132)</f>
        <v/>
      </c>
      <c r="BN146" s="41" t="str">
        <f t="shared" si="276"/>
        <v/>
      </c>
      <c r="BO146" s="41" t="str">
        <f t="shared" si="277"/>
        <v/>
      </c>
      <c r="BP146" s="23" t="str">
        <f>IF(BK146="スギ",INDEX(データ!$C$7:$E$26,MATCH(BN146,データ!$B$7:$B$26),MATCH(BL146,データ!$C$6:$E$6)),IF(BK146="ヒノキ",INDEX(データ!$C$32:$E$51,MATCH(BN146,データ!$B$32:$B$51),MATCH(BL146,データ!$C$31:$E$31)),IF(BK146="マツ",INDEX(データ!#REF!,MATCH(BN146,データ!#REF!),MATCH(BL146,データ!#REF!)),IF(BK146="ザツ",INDEX(データ!#REF!,MATCH(BN146,データ!#REF!),MATCH(BL146,データ!#REF!)),""))))</f>
        <v/>
      </c>
      <c r="BQ146" s="22" t="str">
        <f t="shared" si="245"/>
        <v/>
      </c>
      <c r="BR146" s="21" t="str">
        <f t="shared" si="278"/>
        <v/>
      </c>
      <c r="BS146" s="21" t="str">
        <f t="shared" si="279"/>
        <v/>
      </c>
      <c r="BT146" s="24" t="str">
        <f>IF(BK146="スギ",INDEX(データ!$H$7:$J$26,MATCH(BN146,データ!$G$7:$G$26),MATCH(BL146,データ!$H$6:$J$6)),IF(BK146="ヒノキ",INDEX(データ!$H$32:$J$51,MATCH(BN146,データ!$G$32:$G$51),MATCH(BL146,データ!$H$31:$J$31)),IF(BK146="マツ",INDEX(データ!#REF!,MATCH(BN146,データ!#REF!),MATCH(BL146,データ!#REF!)),IF(BK146="ザツ",INDEX(データ!#REF!,MATCH(BN146,データ!#REF!),MATCH(BL146,データ!#REF!)),""))))</f>
        <v/>
      </c>
      <c r="BU146" s="22" t="str">
        <f t="shared" si="280"/>
        <v/>
      </c>
      <c r="BV146" s="21" t="str">
        <f t="shared" si="281"/>
        <v/>
      </c>
      <c r="BW146" s="27" t="str">
        <f t="shared" si="282"/>
        <v/>
      </c>
      <c r="BX146" s="24" t="str">
        <f t="shared" si="283"/>
        <v/>
      </c>
      <c r="BY146" s="25" t="str">
        <f t="shared" si="284"/>
        <v>0</v>
      </c>
      <c r="BZ146" s="26" t="str">
        <f t="shared" si="285"/>
        <v/>
      </c>
      <c r="CA146" s="26" t="str">
        <f t="shared" si="286"/>
        <v/>
      </c>
      <c r="CB146" s="26" t="str">
        <f t="shared" si="287"/>
        <v/>
      </c>
      <c r="CC146" s="27" t="str">
        <f t="shared" si="288"/>
        <v/>
      </c>
      <c r="CD146" s="26" t="str">
        <f t="shared" si="289"/>
        <v/>
      </c>
      <c r="CE146" s="26" t="str">
        <f t="shared" si="290"/>
        <v/>
      </c>
      <c r="CF146" s="45" t="s">
        <v>30</v>
      </c>
      <c r="CG146" s="55" t="str">
        <f>IF(ＣＳＶ貼付用!CM132="","",ＣＳＶ貼付用!CM132)</f>
        <v/>
      </c>
      <c r="CH146" s="38" t="str">
        <f>IF(ＣＳＶ貼付用!CO132="","",ＣＳＶ貼付用!CO132)</f>
        <v/>
      </c>
      <c r="CI146" s="38" t="str">
        <f>IF(ＣＳＶ貼付用!CQ132="","",ＣＳＶ貼付用!CQ132)</f>
        <v/>
      </c>
      <c r="CJ146" s="40" t="str">
        <f t="shared" si="291"/>
        <v/>
      </c>
      <c r="CK146" s="41" t="str">
        <f>IF(林齢計算用!D132="","",林齢計算用!D132)</f>
        <v/>
      </c>
      <c r="CL146" s="41" t="str">
        <f t="shared" si="292"/>
        <v/>
      </c>
      <c r="CM146" s="41" t="str">
        <f t="shared" si="293"/>
        <v/>
      </c>
      <c r="CN146" s="23" t="str">
        <f>IF(CI146="スギ",INDEX(データ!$C$7:$E$26,MATCH(CL146,データ!$B$7:$B$26),MATCH(CJ146,データ!$C$6:$E$6)),IF(CI146="ヒノキ",INDEX(データ!$C$32:$E$51,MATCH(CL146,データ!$B$32:$B$51),MATCH(CJ146,データ!$C$31:$E$31)),IF(CI146="マツ",INDEX(データ!#REF!,MATCH(CL146,データ!#REF!),MATCH(CJ146,データ!#REF!)),IF(CI146="ザツ",INDEX(データ!#REF!,MATCH(CL146,データ!#REF!),MATCH(CJ146,データ!#REF!)),""))))</f>
        <v/>
      </c>
      <c r="CO146" s="22" t="str">
        <f t="shared" si="246"/>
        <v/>
      </c>
      <c r="CP146" s="21" t="str">
        <f t="shared" si="294"/>
        <v/>
      </c>
      <c r="CQ146" s="21" t="str">
        <f t="shared" si="295"/>
        <v/>
      </c>
      <c r="CR146" s="24" t="str">
        <f>IF(CI146="スギ",INDEX(データ!$H$7:$J$26,MATCH(CL146,データ!$G$7:$G$26),MATCH(CJ146,データ!$H$6:$J$6)),IF(CI146="ヒノキ",INDEX(データ!$H$32:$J$51,MATCH(CL146,データ!$G$32:$G$51),MATCH(CJ146,データ!$H$31:$J$31)),IF(CI146="マツ",INDEX(データ!#REF!,MATCH(CL146,データ!#REF!),MATCH(CJ146,データ!#REF!)),IF(CI146="ザツ",INDEX(データ!#REF!,MATCH(CL146,データ!#REF!),MATCH(CJ146,データ!#REF!)),""))))</f>
        <v/>
      </c>
      <c r="CS146" s="22" t="str">
        <f t="shared" si="296"/>
        <v/>
      </c>
      <c r="CT146" s="21" t="str">
        <f t="shared" si="297"/>
        <v/>
      </c>
      <c r="CU146" s="27" t="str">
        <f t="shared" si="298"/>
        <v/>
      </c>
      <c r="CV146" s="24" t="str">
        <f t="shared" si="299"/>
        <v/>
      </c>
      <c r="CW146" s="25" t="str">
        <f t="shared" si="300"/>
        <v>0</v>
      </c>
      <c r="CX146" s="26" t="str">
        <f t="shared" si="301"/>
        <v/>
      </c>
      <c r="CY146" s="26" t="str">
        <f t="shared" si="302"/>
        <v/>
      </c>
      <c r="CZ146" s="26" t="str">
        <f t="shared" si="303"/>
        <v/>
      </c>
      <c r="DA146" s="27" t="str">
        <f t="shared" si="304"/>
        <v/>
      </c>
      <c r="DB146" s="26" t="str">
        <f t="shared" si="305"/>
        <v/>
      </c>
      <c r="DC146" s="26" t="str">
        <f t="shared" si="306"/>
        <v/>
      </c>
      <c r="DD146" s="45" t="s">
        <v>30</v>
      </c>
      <c r="DE146" s="55" t="str">
        <f>IF(ＣＳＶ貼付用!DB132="","",ＣＳＶ貼付用!DB132)</f>
        <v/>
      </c>
      <c r="DF146" s="38" t="str">
        <f>IF(ＣＳＶ貼付用!DD132="","",ＣＳＶ貼付用!DD132)</f>
        <v/>
      </c>
      <c r="DG146" s="38" t="str">
        <f>IF(ＣＳＶ貼付用!DF132="","",ＣＳＶ貼付用!DF132)</f>
        <v/>
      </c>
      <c r="DH146" s="40" t="str">
        <f t="shared" si="307"/>
        <v/>
      </c>
      <c r="DI146" s="41" t="str">
        <f>IF(林齢計算用!E132="","",林齢計算用!E132)</f>
        <v/>
      </c>
      <c r="DJ146" s="41" t="str">
        <f t="shared" si="308"/>
        <v/>
      </c>
      <c r="DK146" s="41" t="str">
        <f t="shared" si="309"/>
        <v/>
      </c>
      <c r="DL146" s="23" t="str">
        <f>IF(DG146="スギ",INDEX(データ!$C$7:$E$26,MATCH(DJ146,データ!$B$7:$B$26),MATCH(DH146,データ!$C$6:$E$6)),IF(DG146="ヒノキ",INDEX(データ!$C$32:$E$51,MATCH(DJ146,データ!$B$32:$B$51),MATCH(DH146,データ!$C$31:$E$31)),IF(DG146="マツ",INDEX(データ!#REF!,MATCH(DJ146,データ!#REF!),MATCH(DH146,データ!#REF!)),IF(DG146="ザツ",INDEX(データ!#REF!,MATCH(DJ146,データ!#REF!),MATCH(DH146,データ!#REF!)),""))))</f>
        <v/>
      </c>
      <c r="DM146" s="22" t="str">
        <f t="shared" si="247"/>
        <v/>
      </c>
      <c r="DN146" s="21" t="str">
        <f t="shared" si="310"/>
        <v/>
      </c>
      <c r="DO146" s="21" t="str">
        <f t="shared" si="311"/>
        <v/>
      </c>
      <c r="DP146" s="24" t="str">
        <f>IF(DG146="スギ",INDEX(データ!$H$7:$J$26,MATCH(DJ146,データ!$G$7:$G$26),MATCH(DH146,データ!$H$6:$J$6)),IF(DG146="ヒノキ",INDEX(データ!$H$32:$J$51,MATCH(DJ146,データ!$G$32:$G$51),MATCH(DH146,データ!$H$31:$J$31)),IF(DG146="マツ",INDEX(データ!#REF!,MATCH(DJ146,データ!#REF!),MATCH(DH146,データ!#REF!)),IF(DG146="ザツ",INDEX(データ!#REF!,MATCH(DJ146,データ!#REF!),MATCH(DH146,データ!#REF!)),""))))</f>
        <v/>
      </c>
      <c r="DQ146" s="22" t="str">
        <f t="shared" si="312"/>
        <v/>
      </c>
      <c r="DR146" s="21" t="str">
        <f t="shared" si="313"/>
        <v/>
      </c>
      <c r="DS146" s="27" t="str">
        <f t="shared" si="314"/>
        <v/>
      </c>
      <c r="DT146" s="24" t="str">
        <f t="shared" si="315"/>
        <v/>
      </c>
      <c r="DU146" s="25" t="str">
        <f t="shared" si="316"/>
        <v>0</v>
      </c>
      <c r="DV146" s="26" t="str">
        <f t="shared" si="317"/>
        <v/>
      </c>
      <c r="DW146" s="26" t="str">
        <f t="shared" si="318"/>
        <v/>
      </c>
      <c r="DX146" s="26" t="str">
        <f t="shared" si="319"/>
        <v/>
      </c>
      <c r="DY146" s="27" t="str">
        <f t="shared" si="320"/>
        <v/>
      </c>
      <c r="DZ146" s="26" t="str">
        <f t="shared" si="321"/>
        <v/>
      </c>
      <c r="EA146" s="26" t="str">
        <f t="shared" si="322"/>
        <v/>
      </c>
      <c r="EB146" s="45" t="s">
        <v>30</v>
      </c>
      <c r="EC146" s="55" t="str">
        <f>IF(ＣＳＶ貼付用!DQ132="","",ＣＳＶ貼付用!DQ132)</f>
        <v/>
      </c>
      <c r="ED146" s="38" t="str">
        <f>IF(ＣＳＶ貼付用!DS132="","",ＣＳＶ貼付用!DS132)</f>
        <v/>
      </c>
      <c r="EE146" s="38" t="str">
        <f>IF(ＣＳＶ貼付用!DU132="","",ＣＳＶ貼付用!DU132)</f>
        <v/>
      </c>
      <c r="EF146" s="40" t="str">
        <f t="shared" si="323"/>
        <v/>
      </c>
      <c r="EG146" s="41" t="str">
        <f>IF(林齢計算用!F132="","",林齢計算用!F132)</f>
        <v/>
      </c>
      <c r="EH146" s="41" t="str">
        <f t="shared" si="324"/>
        <v/>
      </c>
      <c r="EI146" s="41" t="str">
        <f t="shared" si="325"/>
        <v/>
      </c>
      <c r="EJ146" s="23" t="str">
        <f>IF(EE146="スギ",INDEX(データ!$C$7:$E$26,MATCH(EH146,データ!$B$7:$B$26),MATCH(EF146,データ!$C$6:$E$6)),IF(EE146="ヒノキ",INDEX(データ!$C$32:$E$51,MATCH(EH146,データ!$B$32:$B$51),MATCH(EF146,データ!$C$31:$E$31)),IF(EE146="マツ",INDEX(データ!#REF!,MATCH(EH146,データ!#REF!),MATCH(EF146,データ!#REF!)),IF(EE146="ザツ",INDEX(データ!#REF!,MATCH(EH146,データ!#REF!),MATCH(EF146,データ!#REF!)),""))))</f>
        <v/>
      </c>
      <c r="EK146" s="22" t="str">
        <f t="shared" si="248"/>
        <v/>
      </c>
      <c r="EL146" s="21" t="str">
        <f t="shared" si="326"/>
        <v/>
      </c>
      <c r="EM146" s="21" t="str">
        <f t="shared" si="327"/>
        <v/>
      </c>
      <c r="EN146" s="24" t="str">
        <f>IF(EE146="スギ",INDEX(データ!$H$7:$J$26,MATCH(EH146,データ!$G$7:$G$26),MATCH(EF146,データ!$H$6:$J$6)),IF(EE146="ヒノキ",INDEX(データ!$H$32:$J$51,MATCH(EH146,データ!$G$32:$G$51),MATCH(EF146,データ!$H$31:$J$31)),IF(EE146="マツ",INDEX(データ!#REF!,MATCH(EH146,データ!#REF!),MATCH(EF146,データ!#REF!)),IF(EE146="ザツ",INDEX(データ!#REF!,MATCH(EH146,データ!#REF!),MATCH(EF146,データ!#REF!)),""))))</f>
        <v/>
      </c>
      <c r="EO146" s="22" t="str">
        <f t="shared" si="328"/>
        <v/>
      </c>
      <c r="EP146" s="21" t="str">
        <f t="shared" si="329"/>
        <v/>
      </c>
      <c r="EQ146" s="27" t="str">
        <f t="shared" si="330"/>
        <v/>
      </c>
      <c r="ER146" s="24" t="str">
        <f t="shared" si="331"/>
        <v/>
      </c>
      <c r="ES146" s="25" t="str">
        <f t="shared" si="332"/>
        <v>0</v>
      </c>
      <c r="ET146" s="26" t="str">
        <f t="shared" si="333"/>
        <v/>
      </c>
      <c r="EU146" s="26" t="str">
        <f t="shared" si="334"/>
        <v/>
      </c>
      <c r="EV146" s="26" t="str">
        <f t="shared" si="335"/>
        <v/>
      </c>
      <c r="EW146" s="27" t="str">
        <f t="shared" si="336"/>
        <v/>
      </c>
      <c r="EX146" s="26" t="str">
        <f t="shared" si="337"/>
        <v/>
      </c>
      <c r="EY146" s="26" t="str">
        <f t="shared" si="338"/>
        <v/>
      </c>
      <c r="EZ146" s="26">
        <f t="shared" si="339"/>
        <v>0</v>
      </c>
      <c r="FA146" s="43"/>
    </row>
    <row r="147" spans="1:157" ht="15.95" customHeight="1" x14ac:dyDescent="0.15">
      <c r="A147" s="21"/>
      <c r="B147" s="36" t="str">
        <f>IF(ＣＳＶ貼付用!G133="","",ＣＳＶ貼付用!G133)</f>
        <v/>
      </c>
      <c r="C147" s="36" t="str">
        <f>IF(ＣＳＶ貼付用!I133="","",ＣＳＶ貼付用!I133)</f>
        <v/>
      </c>
      <c r="D147" s="36" t="str">
        <f>IF(ＣＳＶ貼付用!J133="","",ＣＳＶ貼付用!J133)</f>
        <v/>
      </c>
      <c r="E147" s="36" t="str">
        <f>IF(ＣＳＶ貼付用!F133="","",ＣＳＶ貼付用!F133)</f>
        <v/>
      </c>
      <c r="F147" s="38" t="str">
        <f>IF(ＣＳＶ貼付用!T133="","",ＣＳＶ貼付用!T133)</f>
        <v/>
      </c>
      <c r="G147" s="38"/>
      <c r="H147" s="38" t="str">
        <f>IF(ＣＳＶ貼付用!GJ133="","",ＣＳＶ貼付用!GJ133)</f>
        <v/>
      </c>
      <c r="I147" s="38" t="str">
        <f>IF(ＣＳＶ貼付用!GL133="","",ＣＳＶ貼付用!GL133)</f>
        <v/>
      </c>
      <c r="J147" s="38" t="str">
        <f>IF(ＣＳＶ貼付用!GN133="","",ＣＳＶ貼付用!GN133)</f>
        <v/>
      </c>
      <c r="K147" s="38" t="str">
        <f>IF(ＣＳＶ貼付用!GP133="","",ＣＳＶ貼付用!GP133)</f>
        <v/>
      </c>
      <c r="L147" s="45" t="s">
        <v>30</v>
      </c>
      <c r="M147" s="55" t="str">
        <f>IF(ＣＳＶ貼付用!AT133="","",ＣＳＶ貼付用!AT133)</f>
        <v/>
      </c>
      <c r="N147" s="38" t="str">
        <f>IF(ＣＳＶ貼付用!AV133="","",ＣＳＶ貼付用!AV133)</f>
        <v/>
      </c>
      <c r="O147" s="38" t="str">
        <f>IF(ＣＳＶ貼付用!AX133="","",ＣＳＶ貼付用!AX133)</f>
        <v/>
      </c>
      <c r="P147" s="40" t="str">
        <f>IF(ＣＳＶ貼付用!FE133="","",ＣＳＶ貼付用!FE133)</f>
        <v/>
      </c>
      <c r="Q147" s="41" t="str">
        <f>IF(林齢計算用!A133="","",林齢計算用!A133)</f>
        <v/>
      </c>
      <c r="R147" s="41" t="str">
        <f t="shared" si="249"/>
        <v/>
      </c>
      <c r="S147" s="56" t="str">
        <f>IF(ＣＳＶ貼付用!EG133="","",ＣＳＶ貼付用!EG133*10)</f>
        <v/>
      </c>
      <c r="T147" s="23" t="str">
        <f>IF(O147="スギ",INDEX(データ!$C$7:$E$26,MATCH(R147,データ!$B$7:$B$26),MATCH(P147,データ!$C$6:$E$6)),IF(O147="ヒノキ",INDEX(データ!$C$32:$E$51,MATCH(R147,データ!$B$32:$B$51),MATCH(P147,データ!$C$31:$E$31)),IF(O147="マツ",INDEX(データ!#REF!,MATCH(R147,データ!#REF!),MATCH(P147,データ!#REF!)),IF(O147="ザツ",INDEX(データ!#REF!,MATCH(R147,データ!#REF!),MATCH(P147,データ!#REF!)),""))))</f>
        <v/>
      </c>
      <c r="U147" s="22" t="str">
        <f t="shared" si="239"/>
        <v/>
      </c>
      <c r="V147" s="21" t="str">
        <f t="shared" si="243"/>
        <v/>
      </c>
      <c r="W147" s="21" t="str">
        <f t="shared" si="240"/>
        <v/>
      </c>
      <c r="X147" s="23" t="str">
        <f>IF(O147="スギ",INDEX(データ!$H$7:$J$26,MATCH(R147,データ!$G$7:$G$26),MATCH(P147,データ!$H$6:$J$6)),IF(O147="ヒノキ",INDEX(データ!$H$32:$J$51,MATCH(R147,データ!$G$32:$G$51),MATCH(P147,データ!$H$31:$J$31)),IF(O147="マツ",INDEX(データ!#REF!,MATCH(R147,データ!#REF!),MATCH(P147,データ!#REF!)),IF(O147="ザツ",INDEX(データ!#REF!,MATCH(R147,データ!#REF!),MATCH(P147,データ!#REF!)),""))))</f>
        <v/>
      </c>
      <c r="Y147" s="22" t="str">
        <f t="shared" si="241"/>
        <v/>
      </c>
      <c r="Z147" s="21" t="str">
        <f t="shared" si="242"/>
        <v/>
      </c>
      <c r="AA147" s="27" t="str">
        <f t="shared" si="250"/>
        <v/>
      </c>
      <c r="AB147" s="24" t="str">
        <f t="shared" si="251"/>
        <v/>
      </c>
      <c r="AC147" s="25" t="str">
        <f t="shared" si="252"/>
        <v>0</v>
      </c>
      <c r="AD147" s="26" t="str">
        <f t="shared" si="253"/>
        <v/>
      </c>
      <c r="AE147" s="26" t="str">
        <f t="shared" si="254"/>
        <v/>
      </c>
      <c r="AF147" s="26" t="str">
        <f t="shared" si="255"/>
        <v/>
      </c>
      <c r="AG147" s="27" t="str">
        <f t="shared" si="256"/>
        <v/>
      </c>
      <c r="AH147" s="26" t="str">
        <f t="shared" si="257"/>
        <v/>
      </c>
      <c r="AI147" s="26" t="str">
        <f t="shared" si="258"/>
        <v/>
      </c>
      <c r="AJ147" s="45" t="s">
        <v>30</v>
      </c>
      <c r="AK147" s="55" t="str">
        <f>IF(ＣＳＶ貼付用!BI133="","",ＣＳＶ貼付用!BI133)</f>
        <v/>
      </c>
      <c r="AL147" s="38" t="str">
        <f>IF(ＣＳＶ貼付用!BK133="","",ＣＳＶ貼付用!BK133)</f>
        <v/>
      </c>
      <c r="AM147" s="38" t="str">
        <f>IF(ＣＳＶ貼付用!BM133="","",ＣＳＶ貼付用!BM133)</f>
        <v/>
      </c>
      <c r="AN147" s="40" t="str">
        <f t="shared" si="259"/>
        <v/>
      </c>
      <c r="AO147" s="41" t="str">
        <f>IF(林齢計算用!B133="","",林齢計算用!B133)</f>
        <v/>
      </c>
      <c r="AP147" s="41" t="str">
        <f t="shared" si="260"/>
        <v/>
      </c>
      <c r="AQ147" s="41" t="str">
        <f t="shared" si="261"/>
        <v/>
      </c>
      <c r="AR147" s="23" t="str">
        <f>IF(AM147="スギ",INDEX(データ!$C$7:$E$26,MATCH(AP147,データ!$B$7:$B$26),MATCH(AN147,データ!$C$6:$E$6)),IF(AM147="ヒノキ",INDEX(データ!$C$32:$E$51,MATCH(AP147,データ!$B$32:$B$51),MATCH(AN147,データ!$C$31:$E$31)),IF(AM147="マツ",INDEX(データ!#REF!,MATCH(AP147,データ!#REF!),MATCH(AN147,データ!#REF!)),IF(AM147="ザツ",INDEX(データ!#REF!,MATCH(AP147,データ!#REF!),MATCH(AN147,データ!#REF!)),""))))</f>
        <v/>
      </c>
      <c r="AS147" s="22" t="str">
        <f t="shared" si="244"/>
        <v/>
      </c>
      <c r="AT147" s="21" t="str">
        <f t="shared" si="262"/>
        <v/>
      </c>
      <c r="AU147" s="21" t="str">
        <f t="shared" si="263"/>
        <v/>
      </c>
      <c r="AV147" s="24" t="str">
        <f>IF(AM147="スギ",INDEX(データ!$H$7:$J$26,MATCH(AP147,データ!$G$7:$G$26),MATCH(AN147,データ!$H$6:$J$6)),IF(AM147="ヒノキ",INDEX(データ!$H$32:$J$51,MATCH(AP147,データ!$G$32:$G$51),MATCH(AN147,データ!$H$31:$J$31)),IF(AM147="マツ",INDEX(データ!#REF!,MATCH(AP147,データ!#REF!),MATCH(AN147,データ!#REF!)),IF(AM147="ザツ",INDEX(データ!#REF!,MATCH(AP147,データ!#REF!),MATCH(AN147,データ!#REF!)),""))))</f>
        <v/>
      </c>
      <c r="AW147" s="22" t="str">
        <f t="shared" si="264"/>
        <v/>
      </c>
      <c r="AX147" s="21" t="str">
        <f t="shared" si="265"/>
        <v/>
      </c>
      <c r="AY147" s="27" t="str">
        <f t="shared" si="266"/>
        <v/>
      </c>
      <c r="AZ147" s="24" t="str">
        <f t="shared" si="267"/>
        <v/>
      </c>
      <c r="BA147" s="25" t="str">
        <f t="shared" si="268"/>
        <v>0</v>
      </c>
      <c r="BB147" s="26" t="str">
        <f t="shared" si="269"/>
        <v/>
      </c>
      <c r="BC147" s="26" t="str">
        <f t="shared" si="270"/>
        <v/>
      </c>
      <c r="BD147" s="26" t="str">
        <f t="shared" si="271"/>
        <v/>
      </c>
      <c r="BE147" s="27" t="str">
        <f t="shared" si="272"/>
        <v/>
      </c>
      <c r="BF147" s="26" t="str">
        <f t="shared" si="273"/>
        <v/>
      </c>
      <c r="BG147" s="26" t="str">
        <f t="shared" si="274"/>
        <v/>
      </c>
      <c r="BH147" s="45" t="s">
        <v>30</v>
      </c>
      <c r="BI147" s="55" t="str">
        <f>IF(ＣＳＶ貼付用!BX133="","",ＣＳＶ貼付用!BX133)</f>
        <v/>
      </c>
      <c r="BJ147" s="38" t="str">
        <f>IF(ＣＳＶ貼付用!BZ133="","",ＣＳＶ貼付用!BZ133)</f>
        <v/>
      </c>
      <c r="BK147" s="38" t="str">
        <f>IF(ＣＳＶ貼付用!CB133="","",ＣＳＶ貼付用!CB133)</f>
        <v/>
      </c>
      <c r="BL147" s="40" t="str">
        <f t="shared" si="275"/>
        <v/>
      </c>
      <c r="BM147" s="41" t="str">
        <f>IF(林齢計算用!C133="","",林齢計算用!C133)</f>
        <v/>
      </c>
      <c r="BN147" s="41" t="str">
        <f t="shared" si="276"/>
        <v/>
      </c>
      <c r="BO147" s="41" t="str">
        <f t="shared" si="277"/>
        <v/>
      </c>
      <c r="BP147" s="23" t="str">
        <f>IF(BK147="スギ",INDEX(データ!$C$7:$E$26,MATCH(BN147,データ!$B$7:$B$26),MATCH(BL147,データ!$C$6:$E$6)),IF(BK147="ヒノキ",INDEX(データ!$C$32:$E$51,MATCH(BN147,データ!$B$32:$B$51),MATCH(BL147,データ!$C$31:$E$31)),IF(BK147="マツ",INDEX(データ!#REF!,MATCH(BN147,データ!#REF!),MATCH(BL147,データ!#REF!)),IF(BK147="ザツ",INDEX(データ!#REF!,MATCH(BN147,データ!#REF!),MATCH(BL147,データ!#REF!)),""))))</f>
        <v/>
      </c>
      <c r="BQ147" s="22" t="str">
        <f t="shared" si="245"/>
        <v/>
      </c>
      <c r="BR147" s="21" t="str">
        <f t="shared" si="278"/>
        <v/>
      </c>
      <c r="BS147" s="21" t="str">
        <f t="shared" si="279"/>
        <v/>
      </c>
      <c r="BT147" s="24" t="str">
        <f>IF(BK147="スギ",INDEX(データ!$H$7:$J$26,MATCH(BN147,データ!$G$7:$G$26),MATCH(BL147,データ!$H$6:$J$6)),IF(BK147="ヒノキ",INDEX(データ!$H$32:$J$51,MATCH(BN147,データ!$G$32:$G$51),MATCH(BL147,データ!$H$31:$J$31)),IF(BK147="マツ",INDEX(データ!#REF!,MATCH(BN147,データ!#REF!),MATCH(BL147,データ!#REF!)),IF(BK147="ザツ",INDEX(データ!#REF!,MATCH(BN147,データ!#REF!),MATCH(BL147,データ!#REF!)),""))))</f>
        <v/>
      </c>
      <c r="BU147" s="22" t="str">
        <f t="shared" si="280"/>
        <v/>
      </c>
      <c r="BV147" s="21" t="str">
        <f t="shared" si="281"/>
        <v/>
      </c>
      <c r="BW147" s="27" t="str">
        <f t="shared" si="282"/>
        <v/>
      </c>
      <c r="BX147" s="24" t="str">
        <f t="shared" si="283"/>
        <v/>
      </c>
      <c r="BY147" s="25" t="str">
        <f t="shared" si="284"/>
        <v>0</v>
      </c>
      <c r="BZ147" s="26" t="str">
        <f t="shared" si="285"/>
        <v/>
      </c>
      <c r="CA147" s="26" t="str">
        <f t="shared" si="286"/>
        <v/>
      </c>
      <c r="CB147" s="26" t="str">
        <f t="shared" si="287"/>
        <v/>
      </c>
      <c r="CC147" s="27" t="str">
        <f t="shared" si="288"/>
        <v/>
      </c>
      <c r="CD147" s="26" t="str">
        <f t="shared" si="289"/>
        <v/>
      </c>
      <c r="CE147" s="26" t="str">
        <f t="shared" si="290"/>
        <v/>
      </c>
      <c r="CF147" s="45" t="s">
        <v>30</v>
      </c>
      <c r="CG147" s="55" t="str">
        <f>IF(ＣＳＶ貼付用!CM133="","",ＣＳＶ貼付用!CM133)</f>
        <v/>
      </c>
      <c r="CH147" s="38" t="str">
        <f>IF(ＣＳＶ貼付用!CO133="","",ＣＳＶ貼付用!CO133)</f>
        <v/>
      </c>
      <c r="CI147" s="38" t="str">
        <f>IF(ＣＳＶ貼付用!CQ133="","",ＣＳＶ貼付用!CQ133)</f>
        <v/>
      </c>
      <c r="CJ147" s="40" t="str">
        <f t="shared" si="291"/>
        <v/>
      </c>
      <c r="CK147" s="41" t="str">
        <f>IF(林齢計算用!D133="","",林齢計算用!D133)</f>
        <v/>
      </c>
      <c r="CL147" s="41" t="str">
        <f t="shared" si="292"/>
        <v/>
      </c>
      <c r="CM147" s="41" t="str">
        <f t="shared" si="293"/>
        <v/>
      </c>
      <c r="CN147" s="23" t="str">
        <f>IF(CI147="スギ",INDEX(データ!$C$7:$E$26,MATCH(CL147,データ!$B$7:$B$26),MATCH(CJ147,データ!$C$6:$E$6)),IF(CI147="ヒノキ",INDEX(データ!$C$32:$E$51,MATCH(CL147,データ!$B$32:$B$51),MATCH(CJ147,データ!$C$31:$E$31)),IF(CI147="マツ",INDEX(データ!#REF!,MATCH(CL147,データ!#REF!),MATCH(CJ147,データ!#REF!)),IF(CI147="ザツ",INDEX(データ!#REF!,MATCH(CL147,データ!#REF!),MATCH(CJ147,データ!#REF!)),""))))</f>
        <v/>
      </c>
      <c r="CO147" s="22" t="str">
        <f t="shared" si="246"/>
        <v/>
      </c>
      <c r="CP147" s="21" t="str">
        <f t="shared" si="294"/>
        <v/>
      </c>
      <c r="CQ147" s="21" t="str">
        <f t="shared" si="295"/>
        <v/>
      </c>
      <c r="CR147" s="24" t="str">
        <f>IF(CI147="スギ",INDEX(データ!$H$7:$J$26,MATCH(CL147,データ!$G$7:$G$26),MATCH(CJ147,データ!$H$6:$J$6)),IF(CI147="ヒノキ",INDEX(データ!$H$32:$J$51,MATCH(CL147,データ!$G$32:$G$51),MATCH(CJ147,データ!$H$31:$J$31)),IF(CI147="マツ",INDEX(データ!#REF!,MATCH(CL147,データ!#REF!),MATCH(CJ147,データ!#REF!)),IF(CI147="ザツ",INDEX(データ!#REF!,MATCH(CL147,データ!#REF!),MATCH(CJ147,データ!#REF!)),""))))</f>
        <v/>
      </c>
      <c r="CS147" s="22" t="str">
        <f t="shared" si="296"/>
        <v/>
      </c>
      <c r="CT147" s="21" t="str">
        <f t="shared" si="297"/>
        <v/>
      </c>
      <c r="CU147" s="27" t="str">
        <f t="shared" si="298"/>
        <v/>
      </c>
      <c r="CV147" s="24" t="str">
        <f t="shared" si="299"/>
        <v/>
      </c>
      <c r="CW147" s="25" t="str">
        <f t="shared" si="300"/>
        <v>0</v>
      </c>
      <c r="CX147" s="26" t="str">
        <f t="shared" si="301"/>
        <v/>
      </c>
      <c r="CY147" s="26" t="str">
        <f t="shared" si="302"/>
        <v/>
      </c>
      <c r="CZ147" s="26" t="str">
        <f t="shared" si="303"/>
        <v/>
      </c>
      <c r="DA147" s="27" t="str">
        <f t="shared" si="304"/>
        <v/>
      </c>
      <c r="DB147" s="26" t="str">
        <f t="shared" si="305"/>
        <v/>
      </c>
      <c r="DC147" s="26" t="str">
        <f t="shared" si="306"/>
        <v/>
      </c>
      <c r="DD147" s="45" t="s">
        <v>30</v>
      </c>
      <c r="DE147" s="55" t="str">
        <f>IF(ＣＳＶ貼付用!DB133="","",ＣＳＶ貼付用!DB133)</f>
        <v/>
      </c>
      <c r="DF147" s="38" t="str">
        <f>IF(ＣＳＶ貼付用!DD133="","",ＣＳＶ貼付用!DD133)</f>
        <v/>
      </c>
      <c r="DG147" s="38" t="str">
        <f>IF(ＣＳＶ貼付用!DF133="","",ＣＳＶ貼付用!DF133)</f>
        <v/>
      </c>
      <c r="DH147" s="40" t="str">
        <f t="shared" si="307"/>
        <v/>
      </c>
      <c r="DI147" s="41" t="str">
        <f>IF(林齢計算用!E133="","",林齢計算用!E133)</f>
        <v/>
      </c>
      <c r="DJ147" s="41" t="str">
        <f t="shared" si="308"/>
        <v/>
      </c>
      <c r="DK147" s="41" t="str">
        <f t="shared" si="309"/>
        <v/>
      </c>
      <c r="DL147" s="23" t="str">
        <f>IF(DG147="スギ",INDEX(データ!$C$7:$E$26,MATCH(DJ147,データ!$B$7:$B$26),MATCH(DH147,データ!$C$6:$E$6)),IF(DG147="ヒノキ",INDEX(データ!$C$32:$E$51,MATCH(DJ147,データ!$B$32:$B$51),MATCH(DH147,データ!$C$31:$E$31)),IF(DG147="マツ",INDEX(データ!#REF!,MATCH(DJ147,データ!#REF!),MATCH(DH147,データ!#REF!)),IF(DG147="ザツ",INDEX(データ!#REF!,MATCH(DJ147,データ!#REF!),MATCH(DH147,データ!#REF!)),""))))</f>
        <v/>
      </c>
      <c r="DM147" s="22" t="str">
        <f t="shared" si="247"/>
        <v/>
      </c>
      <c r="DN147" s="21" t="str">
        <f t="shared" si="310"/>
        <v/>
      </c>
      <c r="DO147" s="21" t="str">
        <f t="shared" si="311"/>
        <v/>
      </c>
      <c r="DP147" s="24" t="str">
        <f>IF(DG147="スギ",INDEX(データ!$H$7:$J$26,MATCH(DJ147,データ!$G$7:$G$26),MATCH(DH147,データ!$H$6:$J$6)),IF(DG147="ヒノキ",INDEX(データ!$H$32:$J$51,MATCH(DJ147,データ!$G$32:$G$51),MATCH(DH147,データ!$H$31:$J$31)),IF(DG147="マツ",INDEX(データ!#REF!,MATCH(DJ147,データ!#REF!),MATCH(DH147,データ!#REF!)),IF(DG147="ザツ",INDEX(データ!#REF!,MATCH(DJ147,データ!#REF!),MATCH(DH147,データ!#REF!)),""))))</f>
        <v/>
      </c>
      <c r="DQ147" s="22" t="str">
        <f t="shared" si="312"/>
        <v/>
      </c>
      <c r="DR147" s="21" t="str">
        <f t="shared" si="313"/>
        <v/>
      </c>
      <c r="DS147" s="27" t="str">
        <f t="shared" si="314"/>
        <v/>
      </c>
      <c r="DT147" s="24" t="str">
        <f t="shared" si="315"/>
        <v/>
      </c>
      <c r="DU147" s="25" t="str">
        <f t="shared" si="316"/>
        <v>0</v>
      </c>
      <c r="DV147" s="26" t="str">
        <f t="shared" si="317"/>
        <v/>
      </c>
      <c r="DW147" s="26" t="str">
        <f t="shared" si="318"/>
        <v/>
      </c>
      <c r="DX147" s="26" t="str">
        <f t="shared" si="319"/>
        <v/>
      </c>
      <c r="DY147" s="27" t="str">
        <f t="shared" si="320"/>
        <v/>
      </c>
      <c r="DZ147" s="26" t="str">
        <f t="shared" si="321"/>
        <v/>
      </c>
      <c r="EA147" s="26" t="str">
        <f t="shared" si="322"/>
        <v/>
      </c>
      <c r="EB147" s="45" t="s">
        <v>30</v>
      </c>
      <c r="EC147" s="55" t="str">
        <f>IF(ＣＳＶ貼付用!DQ133="","",ＣＳＶ貼付用!DQ133)</f>
        <v/>
      </c>
      <c r="ED147" s="38" t="str">
        <f>IF(ＣＳＶ貼付用!DS133="","",ＣＳＶ貼付用!DS133)</f>
        <v/>
      </c>
      <c r="EE147" s="38" t="str">
        <f>IF(ＣＳＶ貼付用!DU133="","",ＣＳＶ貼付用!DU133)</f>
        <v/>
      </c>
      <c r="EF147" s="40" t="str">
        <f t="shared" si="323"/>
        <v/>
      </c>
      <c r="EG147" s="41" t="str">
        <f>IF(林齢計算用!F133="","",林齢計算用!F133)</f>
        <v/>
      </c>
      <c r="EH147" s="41" t="str">
        <f t="shared" si="324"/>
        <v/>
      </c>
      <c r="EI147" s="41" t="str">
        <f t="shared" si="325"/>
        <v/>
      </c>
      <c r="EJ147" s="23" t="str">
        <f>IF(EE147="スギ",INDEX(データ!$C$7:$E$26,MATCH(EH147,データ!$B$7:$B$26),MATCH(EF147,データ!$C$6:$E$6)),IF(EE147="ヒノキ",INDEX(データ!$C$32:$E$51,MATCH(EH147,データ!$B$32:$B$51),MATCH(EF147,データ!$C$31:$E$31)),IF(EE147="マツ",INDEX(データ!#REF!,MATCH(EH147,データ!#REF!),MATCH(EF147,データ!#REF!)),IF(EE147="ザツ",INDEX(データ!#REF!,MATCH(EH147,データ!#REF!),MATCH(EF147,データ!#REF!)),""))))</f>
        <v/>
      </c>
      <c r="EK147" s="22" t="str">
        <f t="shared" si="248"/>
        <v/>
      </c>
      <c r="EL147" s="21" t="str">
        <f t="shared" si="326"/>
        <v/>
      </c>
      <c r="EM147" s="21" t="str">
        <f t="shared" si="327"/>
        <v/>
      </c>
      <c r="EN147" s="24" t="str">
        <f>IF(EE147="スギ",INDEX(データ!$H$7:$J$26,MATCH(EH147,データ!$G$7:$G$26),MATCH(EF147,データ!$H$6:$J$6)),IF(EE147="ヒノキ",INDEX(データ!$H$32:$J$51,MATCH(EH147,データ!$G$32:$G$51),MATCH(EF147,データ!$H$31:$J$31)),IF(EE147="マツ",INDEX(データ!#REF!,MATCH(EH147,データ!#REF!),MATCH(EF147,データ!#REF!)),IF(EE147="ザツ",INDEX(データ!#REF!,MATCH(EH147,データ!#REF!),MATCH(EF147,データ!#REF!)),""))))</f>
        <v/>
      </c>
      <c r="EO147" s="22" t="str">
        <f t="shared" si="328"/>
        <v/>
      </c>
      <c r="EP147" s="21" t="str">
        <f t="shared" si="329"/>
        <v/>
      </c>
      <c r="EQ147" s="27" t="str">
        <f t="shared" si="330"/>
        <v/>
      </c>
      <c r="ER147" s="24" t="str">
        <f t="shared" si="331"/>
        <v/>
      </c>
      <c r="ES147" s="25" t="str">
        <f t="shared" si="332"/>
        <v>0</v>
      </c>
      <c r="ET147" s="26" t="str">
        <f t="shared" si="333"/>
        <v/>
      </c>
      <c r="EU147" s="26" t="str">
        <f t="shared" si="334"/>
        <v/>
      </c>
      <c r="EV147" s="26" t="str">
        <f t="shared" si="335"/>
        <v/>
      </c>
      <c r="EW147" s="27" t="str">
        <f t="shared" si="336"/>
        <v/>
      </c>
      <c r="EX147" s="26" t="str">
        <f t="shared" si="337"/>
        <v/>
      </c>
      <c r="EY147" s="26" t="str">
        <f t="shared" si="338"/>
        <v/>
      </c>
      <c r="EZ147" s="26">
        <f t="shared" si="339"/>
        <v>0</v>
      </c>
      <c r="FA147" s="43"/>
    </row>
    <row r="148" spans="1:157" ht="15.95" customHeight="1" x14ac:dyDescent="0.15">
      <c r="A148" s="21"/>
      <c r="B148" s="36" t="str">
        <f>IF(ＣＳＶ貼付用!G134="","",ＣＳＶ貼付用!G134)</f>
        <v/>
      </c>
      <c r="C148" s="36" t="str">
        <f>IF(ＣＳＶ貼付用!I134="","",ＣＳＶ貼付用!I134)</f>
        <v/>
      </c>
      <c r="D148" s="36" t="str">
        <f>IF(ＣＳＶ貼付用!J134="","",ＣＳＶ貼付用!J134)</f>
        <v/>
      </c>
      <c r="E148" s="36" t="str">
        <f>IF(ＣＳＶ貼付用!F134="","",ＣＳＶ貼付用!F134)</f>
        <v/>
      </c>
      <c r="F148" s="38" t="str">
        <f>IF(ＣＳＶ貼付用!T134="","",ＣＳＶ貼付用!T134)</f>
        <v/>
      </c>
      <c r="G148" s="38"/>
      <c r="H148" s="38" t="str">
        <f>IF(ＣＳＶ貼付用!GJ134="","",ＣＳＶ貼付用!GJ134)</f>
        <v/>
      </c>
      <c r="I148" s="38" t="str">
        <f>IF(ＣＳＶ貼付用!GL134="","",ＣＳＶ貼付用!GL134)</f>
        <v/>
      </c>
      <c r="J148" s="38" t="str">
        <f>IF(ＣＳＶ貼付用!GN134="","",ＣＳＶ貼付用!GN134)</f>
        <v/>
      </c>
      <c r="K148" s="38" t="str">
        <f>IF(ＣＳＶ貼付用!GP134="","",ＣＳＶ貼付用!GP134)</f>
        <v/>
      </c>
      <c r="L148" s="45" t="s">
        <v>30</v>
      </c>
      <c r="M148" s="55" t="str">
        <f>IF(ＣＳＶ貼付用!AT134="","",ＣＳＶ貼付用!AT134)</f>
        <v/>
      </c>
      <c r="N148" s="38" t="str">
        <f>IF(ＣＳＶ貼付用!AV134="","",ＣＳＶ貼付用!AV134)</f>
        <v/>
      </c>
      <c r="O148" s="38" t="str">
        <f>IF(ＣＳＶ貼付用!AX134="","",ＣＳＶ貼付用!AX134)</f>
        <v/>
      </c>
      <c r="P148" s="40" t="str">
        <f>IF(ＣＳＶ貼付用!FE134="","",ＣＳＶ貼付用!FE134)</f>
        <v/>
      </c>
      <c r="Q148" s="41" t="str">
        <f>IF(林齢計算用!A134="","",林齢計算用!A134)</f>
        <v/>
      </c>
      <c r="R148" s="41" t="str">
        <f t="shared" si="249"/>
        <v/>
      </c>
      <c r="S148" s="56" t="str">
        <f>IF(ＣＳＶ貼付用!EG134="","",ＣＳＶ貼付用!EG134*10)</f>
        <v/>
      </c>
      <c r="T148" s="23" t="str">
        <f>IF(O148="スギ",INDEX(データ!$C$7:$E$26,MATCH(R148,データ!$B$7:$B$26),MATCH(P148,データ!$C$6:$E$6)),IF(O148="ヒノキ",INDEX(データ!$C$32:$E$51,MATCH(R148,データ!$B$32:$B$51),MATCH(P148,データ!$C$31:$E$31)),IF(O148="マツ",INDEX(データ!#REF!,MATCH(R148,データ!#REF!),MATCH(P148,データ!#REF!)),IF(O148="ザツ",INDEX(データ!#REF!,MATCH(R148,データ!#REF!),MATCH(P148,データ!#REF!)),""))))</f>
        <v/>
      </c>
      <c r="U148" s="22" t="str">
        <f t="shared" si="239"/>
        <v/>
      </c>
      <c r="V148" s="21" t="str">
        <f t="shared" si="243"/>
        <v/>
      </c>
      <c r="W148" s="21" t="str">
        <f t="shared" si="240"/>
        <v/>
      </c>
      <c r="X148" s="23" t="str">
        <f>IF(O148="スギ",INDEX(データ!$H$7:$J$26,MATCH(R148,データ!$G$7:$G$26),MATCH(P148,データ!$H$6:$J$6)),IF(O148="ヒノキ",INDEX(データ!$H$32:$J$51,MATCH(R148,データ!$G$32:$G$51),MATCH(P148,データ!$H$31:$J$31)),IF(O148="マツ",INDEX(データ!#REF!,MATCH(R148,データ!#REF!),MATCH(P148,データ!#REF!)),IF(O148="ザツ",INDEX(データ!#REF!,MATCH(R148,データ!#REF!),MATCH(P148,データ!#REF!)),""))))</f>
        <v/>
      </c>
      <c r="Y148" s="22" t="str">
        <f t="shared" si="241"/>
        <v/>
      </c>
      <c r="Z148" s="21" t="str">
        <f t="shared" si="242"/>
        <v/>
      </c>
      <c r="AA148" s="27" t="str">
        <f t="shared" si="250"/>
        <v/>
      </c>
      <c r="AB148" s="24" t="str">
        <f t="shared" si="251"/>
        <v/>
      </c>
      <c r="AC148" s="25" t="str">
        <f t="shared" si="252"/>
        <v>0</v>
      </c>
      <c r="AD148" s="26" t="str">
        <f t="shared" si="253"/>
        <v/>
      </c>
      <c r="AE148" s="26" t="str">
        <f t="shared" si="254"/>
        <v/>
      </c>
      <c r="AF148" s="26" t="str">
        <f t="shared" si="255"/>
        <v/>
      </c>
      <c r="AG148" s="27" t="str">
        <f t="shared" si="256"/>
        <v/>
      </c>
      <c r="AH148" s="26" t="str">
        <f t="shared" si="257"/>
        <v/>
      </c>
      <c r="AI148" s="26" t="str">
        <f t="shared" si="258"/>
        <v/>
      </c>
      <c r="AJ148" s="45" t="s">
        <v>30</v>
      </c>
      <c r="AK148" s="55" t="str">
        <f>IF(ＣＳＶ貼付用!BI134="","",ＣＳＶ貼付用!BI134)</f>
        <v/>
      </c>
      <c r="AL148" s="38" t="str">
        <f>IF(ＣＳＶ貼付用!BK134="","",ＣＳＶ貼付用!BK134)</f>
        <v/>
      </c>
      <c r="AM148" s="38" t="str">
        <f>IF(ＣＳＶ貼付用!BM134="","",ＣＳＶ貼付用!BM134)</f>
        <v/>
      </c>
      <c r="AN148" s="40" t="str">
        <f t="shared" si="259"/>
        <v/>
      </c>
      <c r="AO148" s="41" t="str">
        <f>IF(林齢計算用!B134="","",林齢計算用!B134)</f>
        <v/>
      </c>
      <c r="AP148" s="41" t="str">
        <f t="shared" si="260"/>
        <v/>
      </c>
      <c r="AQ148" s="41" t="str">
        <f t="shared" si="261"/>
        <v/>
      </c>
      <c r="AR148" s="23" t="str">
        <f>IF(AM148="スギ",INDEX(データ!$C$7:$E$26,MATCH(AP148,データ!$B$7:$B$26),MATCH(AN148,データ!$C$6:$E$6)),IF(AM148="ヒノキ",INDEX(データ!$C$32:$E$51,MATCH(AP148,データ!$B$32:$B$51),MATCH(AN148,データ!$C$31:$E$31)),IF(AM148="マツ",INDEX(データ!#REF!,MATCH(AP148,データ!#REF!),MATCH(AN148,データ!#REF!)),IF(AM148="ザツ",INDEX(データ!#REF!,MATCH(AP148,データ!#REF!),MATCH(AN148,データ!#REF!)),""))))</f>
        <v/>
      </c>
      <c r="AS148" s="22" t="str">
        <f t="shared" si="244"/>
        <v/>
      </c>
      <c r="AT148" s="21" t="str">
        <f t="shared" si="262"/>
        <v/>
      </c>
      <c r="AU148" s="21" t="str">
        <f t="shared" si="263"/>
        <v/>
      </c>
      <c r="AV148" s="24" t="str">
        <f>IF(AM148="スギ",INDEX(データ!$H$7:$J$26,MATCH(AP148,データ!$G$7:$G$26),MATCH(AN148,データ!$H$6:$J$6)),IF(AM148="ヒノキ",INDEX(データ!$H$32:$J$51,MATCH(AP148,データ!$G$32:$G$51),MATCH(AN148,データ!$H$31:$J$31)),IF(AM148="マツ",INDEX(データ!#REF!,MATCH(AP148,データ!#REF!),MATCH(AN148,データ!#REF!)),IF(AM148="ザツ",INDEX(データ!#REF!,MATCH(AP148,データ!#REF!),MATCH(AN148,データ!#REF!)),""))))</f>
        <v/>
      </c>
      <c r="AW148" s="22" t="str">
        <f t="shared" si="264"/>
        <v/>
      </c>
      <c r="AX148" s="21" t="str">
        <f t="shared" si="265"/>
        <v/>
      </c>
      <c r="AY148" s="27" t="str">
        <f t="shared" si="266"/>
        <v/>
      </c>
      <c r="AZ148" s="24" t="str">
        <f t="shared" si="267"/>
        <v/>
      </c>
      <c r="BA148" s="25" t="str">
        <f t="shared" si="268"/>
        <v>0</v>
      </c>
      <c r="BB148" s="26" t="str">
        <f t="shared" si="269"/>
        <v/>
      </c>
      <c r="BC148" s="26" t="str">
        <f t="shared" si="270"/>
        <v/>
      </c>
      <c r="BD148" s="26" t="str">
        <f t="shared" si="271"/>
        <v/>
      </c>
      <c r="BE148" s="27" t="str">
        <f t="shared" si="272"/>
        <v/>
      </c>
      <c r="BF148" s="26" t="str">
        <f t="shared" si="273"/>
        <v/>
      </c>
      <c r="BG148" s="26" t="str">
        <f t="shared" si="274"/>
        <v/>
      </c>
      <c r="BH148" s="45" t="s">
        <v>30</v>
      </c>
      <c r="BI148" s="55" t="str">
        <f>IF(ＣＳＶ貼付用!BX134="","",ＣＳＶ貼付用!BX134)</f>
        <v/>
      </c>
      <c r="BJ148" s="38" t="str">
        <f>IF(ＣＳＶ貼付用!BZ134="","",ＣＳＶ貼付用!BZ134)</f>
        <v/>
      </c>
      <c r="BK148" s="38" t="str">
        <f>IF(ＣＳＶ貼付用!CB134="","",ＣＳＶ貼付用!CB134)</f>
        <v/>
      </c>
      <c r="BL148" s="40" t="str">
        <f t="shared" si="275"/>
        <v/>
      </c>
      <c r="BM148" s="41" t="str">
        <f>IF(林齢計算用!C134="","",林齢計算用!C134)</f>
        <v/>
      </c>
      <c r="BN148" s="41" t="str">
        <f t="shared" si="276"/>
        <v/>
      </c>
      <c r="BO148" s="41" t="str">
        <f t="shared" si="277"/>
        <v/>
      </c>
      <c r="BP148" s="23" t="str">
        <f>IF(BK148="スギ",INDEX(データ!$C$7:$E$26,MATCH(BN148,データ!$B$7:$B$26),MATCH(BL148,データ!$C$6:$E$6)),IF(BK148="ヒノキ",INDEX(データ!$C$32:$E$51,MATCH(BN148,データ!$B$32:$B$51),MATCH(BL148,データ!$C$31:$E$31)),IF(BK148="マツ",INDEX(データ!#REF!,MATCH(BN148,データ!#REF!),MATCH(BL148,データ!#REF!)),IF(BK148="ザツ",INDEX(データ!#REF!,MATCH(BN148,データ!#REF!),MATCH(BL148,データ!#REF!)),""))))</f>
        <v/>
      </c>
      <c r="BQ148" s="22" t="str">
        <f t="shared" si="245"/>
        <v/>
      </c>
      <c r="BR148" s="21" t="str">
        <f t="shared" si="278"/>
        <v/>
      </c>
      <c r="BS148" s="21" t="str">
        <f t="shared" si="279"/>
        <v/>
      </c>
      <c r="BT148" s="24" t="str">
        <f>IF(BK148="スギ",INDEX(データ!$H$7:$J$26,MATCH(BN148,データ!$G$7:$G$26),MATCH(BL148,データ!$H$6:$J$6)),IF(BK148="ヒノキ",INDEX(データ!$H$32:$J$51,MATCH(BN148,データ!$G$32:$G$51),MATCH(BL148,データ!$H$31:$J$31)),IF(BK148="マツ",INDEX(データ!#REF!,MATCH(BN148,データ!#REF!),MATCH(BL148,データ!#REF!)),IF(BK148="ザツ",INDEX(データ!#REF!,MATCH(BN148,データ!#REF!),MATCH(BL148,データ!#REF!)),""))))</f>
        <v/>
      </c>
      <c r="BU148" s="22" t="str">
        <f t="shared" si="280"/>
        <v/>
      </c>
      <c r="BV148" s="21" t="str">
        <f t="shared" si="281"/>
        <v/>
      </c>
      <c r="BW148" s="27" t="str">
        <f t="shared" si="282"/>
        <v/>
      </c>
      <c r="BX148" s="24" t="str">
        <f t="shared" si="283"/>
        <v/>
      </c>
      <c r="BY148" s="25" t="str">
        <f t="shared" si="284"/>
        <v>0</v>
      </c>
      <c r="BZ148" s="26" t="str">
        <f t="shared" si="285"/>
        <v/>
      </c>
      <c r="CA148" s="26" t="str">
        <f t="shared" si="286"/>
        <v/>
      </c>
      <c r="CB148" s="26" t="str">
        <f t="shared" si="287"/>
        <v/>
      </c>
      <c r="CC148" s="27" t="str">
        <f t="shared" si="288"/>
        <v/>
      </c>
      <c r="CD148" s="26" t="str">
        <f t="shared" si="289"/>
        <v/>
      </c>
      <c r="CE148" s="26" t="str">
        <f t="shared" si="290"/>
        <v/>
      </c>
      <c r="CF148" s="45" t="s">
        <v>30</v>
      </c>
      <c r="CG148" s="55" t="str">
        <f>IF(ＣＳＶ貼付用!CM134="","",ＣＳＶ貼付用!CM134)</f>
        <v/>
      </c>
      <c r="CH148" s="38" t="str">
        <f>IF(ＣＳＶ貼付用!CO134="","",ＣＳＶ貼付用!CO134)</f>
        <v/>
      </c>
      <c r="CI148" s="38" t="str">
        <f>IF(ＣＳＶ貼付用!CQ134="","",ＣＳＶ貼付用!CQ134)</f>
        <v/>
      </c>
      <c r="CJ148" s="40" t="str">
        <f t="shared" si="291"/>
        <v/>
      </c>
      <c r="CK148" s="41" t="str">
        <f>IF(林齢計算用!D134="","",林齢計算用!D134)</f>
        <v/>
      </c>
      <c r="CL148" s="41" t="str">
        <f t="shared" si="292"/>
        <v/>
      </c>
      <c r="CM148" s="41" t="str">
        <f t="shared" si="293"/>
        <v/>
      </c>
      <c r="CN148" s="23" t="str">
        <f>IF(CI148="スギ",INDEX(データ!$C$7:$E$26,MATCH(CL148,データ!$B$7:$B$26),MATCH(CJ148,データ!$C$6:$E$6)),IF(CI148="ヒノキ",INDEX(データ!$C$32:$E$51,MATCH(CL148,データ!$B$32:$B$51),MATCH(CJ148,データ!$C$31:$E$31)),IF(CI148="マツ",INDEX(データ!#REF!,MATCH(CL148,データ!#REF!),MATCH(CJ148,データ!#REF!)),IF(CI148="ザツ",INDEX(データ!#REF!,MATCH(CL148,データ!#REF!),MATCH(CJ148,データ!#REF!)),""))))</f>
        <v/>
      </c>
      <c r="CO148" s="22" t="str">
        <f t="shared" si="246"/>
        <v/>
      </c>
      <c r="CP148" s="21" t="str">
        <f t="shared" si="294"/>
        <v/>
      </c>
      <c r="CQ148" s="21" t="str">
        <f t="shared" si="295"/>
        <v/>
      </c>
      <c r="CR148" s="24" t="str">
        <f>IF(CI148="スギ",INDEX(データ!$H$7:$J$26,MATCH(CL148,データ!$G$7:$G$26),MATCH(CJ148,データ!$H$6:$J$6)),IF(CI148="ヒノキ",INDEX(データ!$H$32:$J$51,MATCH(CL148,データ!$G$32:$G$51),MATCH(CJ148,データ!$H$31:$J$31)),IF(CI148="マツ",INDEX(データ!#REF!,MATCH(CL148,データ!#REF!),MATCH(CJ148,データ!#REF!)),IF(CI148="ザツ",INDEX(データ!#REF!,MATCH(CL148,データ!#REF!),MATCH(CJ148,データ!#REF!)),""))))</f>
        <v/>
      </c>
      <c r="CS148" s="22" t="str">
        <f t="shared" si="296"/>
        <v/>
      </c>
      <c r="CT148" s="21" t="str">
        <f t="shared" si="297"/>
        <v/>
      </c>
      <c r="CU148" s="27" t="str">
        <f t="shared" si="298"/>
        <v/>
      </c>
      <c r="CV148" s="24" t="str">
        <f t="shared" si="299"/>
        <v/>
      </c>
      <c r="CW148" s="25" t="str">
        <f t="shared" si="300"/>
        <v>0</v>
      </c>
      <c r="CX148" s="26" t="str">
        <f t="shared" si="301"/>
        <v/>
      </c>
      <c r="CY148" s="26" t="str">
        <f t="shared" si="302"/>
        <v/>
      </c>
      <c r="CZ148" s="26" t="str">
        <f t="shared" si="303"/>
        <v/>
      </c>
      <c r="DA148" s="27" t="str">
        <f t="shared" si="304"/>
        <v/>
      </c>
      <c r="DB148" s="26" t="str">
        <f t="shared" si="305"/>
        <v/>
      </c>
      <c r="DC148" s="26" t="str">
        <f t="shared" si="306"/>
        <v/>
      </c>
      <c r="DD148" s="45" t="s">
        <v>30</v>
      </c>
      <c r="DE148" s="55" t="str">
        <f>IF(ＣＳＶ貼付用!DB134="","",ＣＳＶ貼付用!DB134)</f>
        <v/>
      </c>
      <c r="DF148" s="38" t="str">
        <f>IF(ＣＳＶ貼付用!DD134="","",ＣＳＶ貼付用!DD134)</f>
        <v/>
      </c>
      <c r="DG148" s="38" t="str">
        <f>IF(ＣＳＶ貼付用!DF134="","",ＣＳＶ貼付用!DF134)</f>
        <v/>
      </c>
      <c r="DH148" s="40" t="str">
        <f t="shared" si="307"/>
        <v/>
      </c>
      <c r="DI148" s="41" t="str">
        <f>IF(林齢計算用!E134="","",林齢計算用!E134)</f>
        <v/>
      </c>
      <c r="DJ148" s="41" t="str">
        <f t="shared" si="308"/>
        <v/>
      </c>
      <c r="DK148" s="41" t="str">
        <f t="shared" si="309"/>
        <v/>
      </c>
      <c r="DL148" s="23" t="str">
        <f>IF(DG148="スギ",INDEX(データ!$C$7:$E$26,MATCH(DJ148,データ!$B$7:$B$26),MATCH(DH148,データ!$C$6:$E$6)),IF(DG148="ヒノキ",INDEX(データ!$C$32:$E$51,MATCH(DJ148,データ!$B$32:$B$51),MATCH(DH148,データ!$C$31:$E$31)),IF(DG148="マツ",INDEX(データ!#REF!,MATCH(DJ148,データ!#REF!),MATCH(DH148,データ!#REF!)),IF(DG148="ザツ",INDEX(データ!#REF!,MATCH(DJ148,データ!#REF!),MATCH(DH148,データ!#REF!)),""))))</f>
        <v/>
      </c>
      <c r="DM148" s="22" t="str">
        <f t="shared" si="247"/>
        <v/>
      </c>
      <c r="DN148" s="21" t="str">
        <f t="shared" si="310"/>
        <v/>
      </c>
      <c r="DO148" s="21" t="str">
        <f t="shared" si="311"/>
        <v/>
      </c>
      <c r="DP148" s="24" t="str">
        <f>IF(DG148="スギ",INDEX(データ!$H$7:$J$26,MATCH(DJ148,データ!$G$7:$G$26),MATCH(DH148,データ!$H$6:$J$6)),IF(DG148="ヒノキ",INDEX(データ!$H$32:$J$51,MATCH(DJ148,データ!$G$32:$G$51),MATCH(DH148,データ!$H$31:$J$31)),IF(DG148="マツ",INDEX(データ!#REF!,MATCH(DJ148,データ!#REF!),MATCH(DH148,データ!#REF!)),IF(DG148="ザツ",INDEX(データ!#REF!,MATCH(DJ148,データ!#REF!),MATCH(DH148,データ!#REF!)),""))))</f>
        <v/>
      </c>
      <c r="DQ148" s="22" t="str">
        <f t="shared" si="312"/>
        <v/>
      </c>
      <c r="DR148" s="21" t="str">
        <f t="shared" si="313"/>
        <v/>
      </c>
      <c r="DS148" s="27" t="str">
        <f t="shared" si="314"/>
        <v/>
      </c>
      <c r="DT148" s="24" t="str">
        <f t="shared" si="315"/>
        <v/>
      </c>
      <c r="DU148" s="25" t="str">
        <f t="shared" si="316"/>
        <v>0</v>
      </c>
      <c r="DV148" s="26" t="str">
        <f t="shared" si="317"/>
        <v/>
      </c>
      <c r="DW148" s="26" t="str">
        <f t="shared" si="318"/>
        <v/>
      </c>
      <c r="DX148" s="26" t="str">
        <f t="shared" si="319"/>
        <v/>
      </c>
      <c r="DY148" s="27" t="str">
        <f t="shared" si="320"/>
        <v/>
      </c>
      <c r="DZ148" s="26" t="str">
        <f t="shared" si="321"/>
        <v/>
      </c>
      <c r="EA148" s="26" t="str">
        <f t="shared" si="322"/>
        <v/>
      </c>
      <c r="EB148" s="45" t="s">
        <v>30</v>
      </c>
      <c r="EC148" s="55" t="str">
        <f>IF(ＣＳＶ貼付用!DQ134="","",ＣＳＶ貼付用!DQ134)</f>
        <v/>
      </c>
      <c r="ED148" s="38" t="str">
        <f>IF(ＣＳＶ貼付用!DS134="","",ＣＳＶ貼付用!DS134)</f>
        <v/>
      </c>
      <c r="EE148" s="38" t="str">
        <f>IF(ＣＳＶ貼付用!DU134="","",ＣＳＶ貼付用!DU134)</f>
        <v/>
      </c>
      <c r="EF148" s="40" t="str">
        <f t="shared" si="323"/>
        <v/>
      </c>
      <c r="EG148" s="41" t="str">
        <f>IF(林齢計算用!F134="","",林齢計算用!F134)</f>
        <v/>
      </c>
      <c r="EH148" s="41" t="str">
        <f t="shared" si="324"/>
        <v/>
      </c>
      <c r="EI148" s="41" t="str">
        <f t="shared" si="325"/>
        <v/>
      </c>
      <c r="EJ148" s="23" t="str">
        <f>IF(EE148="スギ",INDEX(データ!$C$7:$E$26,MATCH(EH148,データ!$B$7:$B$26),MATCH(EF148,データ!$C$6:$E$6)),IF(EE148="ヒノキ",INDEX(データ!$C$32:$E$51,MATCH(EH148,データ!$B$32:$B$51),MATCH(EF148,データ!$C$31:$E$31)),IF(EE148="マツ",INDEX(データ!#REF!,MATCH(EH148,データ!#REF!),MATCH(EF148,データ!#REF!)),IF(EE148="ザツ",INDEX(データ!#REF!,MATCH(EH148,データ!#REF!),MATCH(EF148,データ!#REF!)),""))))</f>
        <v/>
      </c>
      <c r="EK148" s="22" t="str">
        <f t="shared" si="248"/>
        <v/>
      </c>
      <c r="EL148" s="21" t="str">
        <f t="shared" si="326"/>
        <v/>
      </c>
      <c r="EM148" s="21" t="str">
        <f t="shared" si="327"/>
        <v/>
      </c>
      <c r="EN148" s="24" t="str">
        <f>IF(EE148="スギ",INDEX(データ!$H$7:$J$26,MATCH(EH148,データ!$G$7:$G$26),MATCH(EF148,データ!$H$6:$J$6)),IF(EE148="ヒノキ",INDEX(データ!$H$32:$J$51,MATCH(EH148,データ!$G$32:$G$51),MATCH(EF148,データ!$H$31:$J$31)),IF(EE148="マツ",INDEX(データ!#REF!,MATCH(EH148,データ!#REF!),MATCH(EF148,データ!#REF!)),IF(EE148="ザツ",INDEX(データ!#REF!,MATCH(EH148,データ!#REF!),MATCH(EF148,データ!#REF!)),""))))</f>
        <v/>
      </c>
      <c r="EO148" s="22" t="str">
        <f t="shared" si="328"/>
        <v/>
      </c>
      <c r="EP148" s="21" t="str">
        <f t="shared" si="329"/>
        <v/>
      </c>
      <c r="EQ148" s="27" t="str">
        <f t="shared" si="330"/>
        <v/>
      </c>
      <c r="ER148" s="24" t="str">
        <f t="shared" si="331"/>
        <v/>
      </c>
      <c r="ES148" s="25" t="str">
        <f t="shared" si="332"/>
        <v>0</v>
      </c>
      <c r="ET148" s="26" t="str">
        <f t="shared" si="333"/>
        <v/>
      </c>
      <c r="EU148" s="26" t="str">
        <f t="shared" si="334"/>
        <v/>
      </c>
      <c r="EV148" s="26" t="str">
        <f t="shared" si="335"/>
        <v/>
      </c>
      <c r="EW148" s="27" t="str">
        <f t="shared" si="336"/>
        <v/>
      </c>
      <c r="EX148" s="26" t="str">
        <f t="shared" si="337"/>
        <v/>
      </c>
      <c r="EY148" s="26" t="str">
        <f t="shared" si="338"/>
        <v/>
      </c>
      <c r="EZ148" s="26">
        <f t="shared" si="339"/>
        <v>0</v>
      </c>
      <c r="FA148" s="43"/>
    </row>
    <row r="149" spans="1:157" ht="15.95" customHeight="1" x14ac:dyDescent="0.15">
      <c r="A149" s="21"/>
      <c r="B149" s="36" t="str">
        <f>IF(ＣＳＶ貼付用!G135="","",ＣＳＶ貼付用!G135)</f>
        <v/>
      </c>
      <c r="C149" s="36" t="str">
        <f>IF(ＣＳＶ貼付用!I135="","",ＣＳＶ貼付用!I135)</f>
        <v/>
      </c>
      <c r="D149" s="36" t="str">
        <f>IF(ＣＳＶ貼付用!J135="","",ＣＳＶ貼付用!J135)</f>
        <v/>
      </c>
      <c r="E149" s="36" t="str">
        <f>IF(ＣＳＶ貼付用!F135="","",ＣＳＶ貼付用!F135)</f>
        <v/>
      </c>
      <c r="F149" s="38" t="str">
        <f>IF(ＣＳＶ貼付用!T135="","",ＣＳＶ貼付用!T135)</f>
        <v/>
      </c>
      <c r="G149" s="38"/>
      <c r="H149" s="38" t="str">
        <f>IF(ＣＳＶ貼付用!GJ135="","",ＣＳＶ貼付用!GJ135)</f>
        <v/>
      </c>
      <c r="I149" s="38" t="str">
        <f>IF(ＣＳＶ貼付用!GL135="","",ＣＳＶ貼付用!GL135)</f>
        <v/>
      </c>
      <c r="J149" s="38" t="str">
        <f>IF(ＣＳＶ貼付用!GN135="","",ＣＳＶ貼付用!GN135)</f>
        <v/>
      </c>
      <c r="K149" s="38" t="str">
        <f>IF(ＣＳＶ貼付用!GP135="","",ＣＳＶ貼付用!GP135)</f>
        <v/>
      </c>
      <c r="L149" s="45" t="s">
        <v>30</v>
      </c>
      <c r="M149" s="55" t="str">
        <f>IF(ＣＳＶ貼付用!AT135="","",ＣＳＶ貼付用!AT135)</f>
        <v/>
      </c>
      <c r="N149" s="38" t="str">
        <f>IF(ＣＳＶ貼付用!AV135="","",ＣＳＶ貼付用!AV135)</f>
        <v/>
      </c>
      <c r="O149" s="38" t="str">
        <f>IF(ＣＳＶ貼付用!AX135="","",ＣＳＶ貼付用!AX135)</f>
        <v/>
      </c>
      <c r="P149" s="40" t="str">
        <f>IF(ＣＳＶ貼付用!FE135="","",ＣＳＶ貼付用!FE135)</f>
        <v/>
      </c>
      <c r="Q149" s="41" t="str">
        <f>IF(林齢計算用!A135="","",林齢計算用!A135)</f>
        <v/>
      </c>
      <c r="R149" s="41" t="str">
        <f t="shared" si="249"/>
        <v/>
      </c>
      <c r="S149" s="56" t="str">
        <f>IF(ＣＳＶ貼付用!EG135="","",ＣＳＶ貼付用!EG135*10)</f>
        <v/>
      </c>
      <c r="T149" s="23" t="str">
        <f>IF(O149="スギ",INDEX(データ!$C$7:$E$26,MATCH(R149,データ!$B$7:$B$26),MATCH(P149,データ!$C$6:$E$6)),IF(O149="ヒノキ",INDEX(データ!$C$32:$E$51,MATCH(R149,データ!$B$32:$B$51),MATCH(P149,データ!$C$31:$E$31)),IF(O149="マツ",INDEX(データ!#REF!,MATCH(R149,データ!#REF!),MATCH(P149,データ!#REF!)),IF(O149="ザツ",INDEX(データ!#REF!,MATCH(R149,データ!#REF!),MATCH(P149,データ!#REF!)),""))))</f>
        <v/>
      </c>
      <c r="U149" s="22" t="str">
        <f t="shared" si="239"/>
        <v/>
      </c>
      <c r="V149" s="21" t="str">
        <f t="shared" si="243"/>
        <v/>
      </c>
      <c r="W149" s="21" t="str">
        <f t="shared" si="240"/>
        <v/>
      </c>
      <c r="X149" s="23" t="str">
        <f>IF(O149="スギ",INDEX(データ!$H$7:$J$26,MATCH(R149,データ!$G$7:$G$26),MATCH(P149,データ!$H$6:$J$6)),IF(O149="ヒノキ",INDEX(データ!$H$32:$J$51,MATCH(R149,データ!$G$32:$G$51),MATCH(P149,データ!$H$31:$J$31)),IF(O149="マツ",INDEX(データ!#REF!,MATCH(R149,データ!#REF!),MATCH(P149,データ!#REF!)),IF(O149="ザツ",INDEX(データ!#REF!,MATCH(R149,データ!#REF!),MATCH(P149,データ!#REF!)),""))))</f>
        <v/>
      </c>
      <c r="Y149" s="22" t="str">
        <f t="shared" si="241"/>
        <v/>
      </c>
      <c r="Z149" s="21" t="str">
        <f t="shared" si="242"/>
        <v/>
      </c>
      <c r="AA149" s="27" t="str">
        <f t="shared" si="250"/>
        <v/>
      </c>
      <c r="AB149" s="24" t="str">
        <f t="shared" si="251"/>
        <v/>
      </c>
      <c r="AC149" s="25" t="str">
        <f t="shared" si="252"/>
        <v>0</v>
      </c>
      <c r="AD149" s="26" t="str">
        <f t="shared" si="253"/>
        <v/>
      </c>
      <c r="AE149" s="26" t="str">
        <f t="shared" si="254"/>
        <v/>
      </c>
      <c r="AF149" s="26" t="str">
        <f t="shared" si="255"/>
        <v/>
      </c>
      <c r="AG149" s="27" t="str">
        <f t="shared" si="256"/>
        <v/>
      </c>
      <c r="AH149" s="26" t="str">
        <f t="shared" si="257"/>
        <v/>
      </c>
      <c r="AI149" s="26" t="str">
        <f t="shared" si="258"/>
        <v/>
      </c>
      <c r="AJ149" s="45" t="s">
        <v>30</v>
      </c>
      <c r="AK149" s="55" t="str">
        <f>IF(ＣＳＶ貼付用!BI135="","",ＣＳＶ貼付用!BI135)</f>
        <v/>
      </c>
      <c r="AL149" s="38" t="str">
        <f>IF(ＣＳＶ貼付用!BK135="","",ＣＳＶ貼付用!BK135)</f>
        <v/>
      </c>
      <c r="AM149" s="38" t="str">
        <f>IF(ＣＳＶ貼付用!BM135="","",ＣＳＶ貼付用!BM135)</f>
        <v/>
      </c>
      <c r="AN149" s="40" t="str">
        <f t="shared" si="259"/>
        <v/>
      </c>
      <c r="AO149" s="41" t="str">
        <f>IF(林齢計算用!B135="","",林齢計算用!B135)</f>
        <v/>
      </c>
      <c r="AP149" s="41" t="str">
        <f t="shared" si="260"/>
        <v/>
      </c>
      <c r="AQ149" s="41" t="str">
        <f t="shared" si="261"/>
        <v/>
      </c>
      <c r="AR149" s="23" t="str">
        <f>IF(AM149="スギ",INDEX(データ!$C$7:$E$26,MATCH(AP149,データ!$B$7:$B$26),MATCH(AN149,データ!$C$6:$E$6)),IF(AM149="ヒノキ",INDEX(データ!$C$32:$E$51,MATCH(AP149,データ!$B$32:$B$51),MATCH(AN149,データ!$C$31:$E$31)),IF(AM149="マツ",INDEX(データ!#REF!,MATCH(AP149,データ!#REF!),MATCH(AN149,データ!#REF!)),IF(AM149="ザツ",INDEX(データ!#REF!,MATCH(AP149,データ!#REF!),MATCH(AN149,データ!#REF!)),""))))</f>
        <v/>
      </c>
      <c r="AS149" s="22" t="str">
        <f t="shared" si="244"/>
        <v/>
      </c>
      <c r="AT149" s="21" t="str">
        <f t="shared" si="262"/>
        <v/>
      </c>
      <c r="AU149" s="21" t="str">
        <f t="shared" si="263"/>
        <v/>
      </c>
      <c r="AV149" s="24" t="str">
        <f>IF(AM149="スギ",INDEX(データ!$H$7:$J$26,MATCH(AP149,データ!$G$7:$G$26),MATCH(AN149,データ!$H$6:$J$6)),IF(AM149="ヒノキ",INDEX(データ!$H$32:$J$51,MATCH(AP149,データ!$G$32:$G$51),MATCH(AN149,データ!$H$31:$J$31)),IF(AM149="マツ",INDEX(データ!#REF!,MATCH(AP149,データ!#REF!),MATCH(AN149,データ!#REF!)),IF(AM149="ザツ",INDEX(データ!#REF!,MATCH(AP149,データ!#REF!),MATCH(AN149,データ!#REF!)),""))))</f>
        <v/>
      </c>
      <c r="AW149" s="22" t="str">
        <f t="shared" si="264"/>
        <v/>
      </c>
      <c r="AX149" s="21" t="str">
        <f t="shared" si="265"/>
        <v/>
      </c>
      <c r="AY149" s="27" t="str">
        <f t="shared" si="266"/>
        <v/>
      </c>
      <c r="AZ149" s="24" t="str">
        <f t="shared" si="267"/>
        <v/>
      </c>
      <c r="BA149" s="25" t="str">
        <f t="shared" si="268"/>
        <v>0</v>
      </c>
      <c r="BB149" s="26" t="str">
        <f t="shared" si="269"/>
        <v/>
      </c>
      <c r="BC149" s="26" t="str">
        <f t="shared" si="270"/>
        <v/>
      </c>
      <c r="BD149" s="26" t="str">
        <f t="shared" si="271"/>
        <v/>
      </c>
      <c r="BE149" s="27" t="str">
        <f t="shared" si="272"/>
        <v/>
      </c>
      <c r="BF149" s="26" t="str">
        <f t="shared" si="273"/>
        <v/>
      </c>
      <c r="BG149" s="26" t="str">
        <f t="shared" si="274"/>
        <v/>
      </c>
      <c r="BH149" s="45" t="s">
        <v>30</v>
      </c>
      <c r="BI149" s="55" t="str">
        <f>IF(ＣＳＶ貼付用!BX135="","",ＣＳＶ貼付用!BX135)</f>
        <v/>
      </c>
      <c r="BJ149" s="38" t="str">
        <f>IF(ＣＳＶ貼付用!BZ135="","",ＣＳＶ貼付用!BZ135)</f>
        <v/>
      </c>
      <c r="BK149" s="38" t="str">
        <f>IF(ＣＳＶ貼付用!CB135="","",ＣＳＶ貼付用!CB135)</f>
        <v/>
      </c>
      <c r="BL149" s="40" t="str">
        <f t="shared" si="275"/>
        <v/>
      </c>
      <c r="BM149" s="41" t="str">
        <f>IF(林齢計算用!C135="","",林齢計算用!C135)</f>
        <v/>
      </c>
      <c r="BN149" s="41" t="str">
        <f t="shared" si="276"/>
        <v/>
      </c>
      <c r="BO149" s="41" t="str">
        <f t="shared" si="277"/>
        <v/>
      </c>
      <c r="BP149" s="23" t="str">
        <f>IF(BK149="スギ",INDEX(データ!$C$7:$E$26,MATCH(BN149,データ!$B$7:$B$26),MATCH(BL149,データ!$C$6:$E$6)),IF(BK149="ヒノキ",INDEX(データ!$C$32:$E$51,MATCH(BN149,データ!$B$32:$B$51),MATCH(BL149,データ!$C$31:$E$31)),IF(BK149="マツ",INDEX(データ!#REF!,MATCH(BN149,データ!#REF!),MATCH(BL149,データ!#REF!)),IF(BK149="ザツ",INDEX(データ!#REF!,MATCH(BN149,データ!#REF!),MATCH(BL149,データ!#REF!)),""))))</f>
        <v/>
      </c>
      <c r="BQ149" s="22" t="str">
        <f t="shared" si="245"/>
        <v/>
      </c>
      <c r="BR149" s="21" t="str">
        <f t="shared" si="278"/>
        <v/>
      </c>
      <c r="BS149" s="21" t="str">
        <f t="shared" si="279"/>
        <v/>
      </c>
      <c r="BT149" s="24" t="str">
        <f>IF(BK149="スギ",INDEX(データ!$H$7:$J$26,MATCH(BN149,データ!$G$7:$G$26),MATCH(BL149,データ!$H$6:$J$6)),IF(BK149="ヒノキ",INDEX(データ!$H$32:$J$51,MATCH(BN149,データ!$G$32:$G$51),MATCH(BL149,データ!$H$31:$J$31)),IF(BK149="マツ",INDEX(データ!#REF!,MATCH(BN149,データ!#REF!),MATCH(BL149,データ!#REF!)),IF(BK149="ザツ",INDEX(データ!#REF!,MATCH(BN149,データ!#REF!),MATCH(BL149,データ!#REF!)),""))))</f>
        <v/>
      </c>
      <c r="BU149" s="22" t="str">
        <f t="shared" si="280"/>
        <v/>
      </c>
      <c r="BV149" s="21" t="str">
        <f t="shared" si="281"/>
        <v/>
      </c>
      <c r="BW149" s="27" t="str">
        <f t="shared" si="282"/>
        <v/>
      </c>
      <c r="BX149" s="24" t="str">
        <f t="shared" si="283"/>
        <v/>
      </c>
      <c r="BY149" s="25" t="str">
        <f t="shared" si="284"/>
        <v>0</v>
      </c>
      <c r="BZ149" s="26" t="str">
        <f t="shared" si="285"/>
        <v/>
      </c>
      <c r="CA149" s="26" t="str">
        <f t="shared" si="286"/>
        <v/>
      </c>
      <c r="CB149" s="26" t="str">
        <f t="shared" si="287"/>
        <v/>
      </c>
      <c r="CC149" s="27" t="str">
        <f t="shared" si="288"/>
        <v/>
      </c>
      <c r="CD149" s="26" t="str">
        <f t="shared" si="289"/>
        <v/>
      </c>
      <c r="CE149" s="26" t="str">
        <f t="shared" si="290"/>
        <v/>
      </c>
      <c r="CF149" s="45" t="s">
        <v>30</v>
      </c>
      <c r="CG149" s="55" t="str">
        <f>IF(ＣＳＶ貼付用!CM135="","",ＣＳＶ貼付用!CM135)</f>
        <v/>
      </c>
      <c r="CH149" s="38" t="str">
        <f>IF(ＣＳＶ貼付用!CO135="","",ＣＳＶ貼付用!CO135)</f>
        <v/>
      </c>
      <c r="CI149" s="38" t="str">
        <f>IF(ＣＳＶ貼付用!CQ135="","",ＣＳＶ貼付用!CQ135)</f>
        <v/>
      </c>
      <c r="CJ149" s="40" t="str">
        <f t="shared" si="291"/>
        <v/>
      </c>
      <c r="CK149" s="41" t="str">
        <f>IF(林齢計算用!D135="","",林齢計算用!D135)</f>
        <v/>
      </c>
      <c r="CL149" s="41" t="str">
        <f t="shared" si="292"/>
        <v/>
      </c>
      <c r="CM149" s="41" t="str">
        <f t="shared" si="293"/>
        <v/>
      </c>
      <c r="CN149" s="23" t="str">
        <f>IF(CI149="スギ",INDEX(データ!$C$7:$E$26,MATCH(CL149,データ!$B$7:$B$26),MATCH(CJ149,データ!$C$6:$E$6)),IF(CI149="ヒノキ",INDEX(データ!$C$32:$E$51,MATCH(CL149,データ!$B$32:$B$51),MATCH(CJ149,データ!$C$31:$E$31)),IF(CI149="マツ",INDEX(データ!#REF!,MATCH(CL149,データ!#REF!),MATCH(CJ149,データ!#REF!)),IF(CI149="ザツ",INDEX(データ!#REF!,MATCH(CL149,データ!#REF!),MATCH(CJ149,データ!#REF!)),""))))</f>
        <v/>
      </c>
      <c r="CO149" s="22" t="str">
        <f t="shared" si="246"/>
        <v/>
      </c>
      <c r="CP149" s="21" t="str">
        <f t="shared" si="294"/>
        <v/>
      </c>
      <c r="CQ149" s="21" t="str">
        <f t="shared" si="295"/>
        <v/>
      </c>
      <c r="CR149" s="24" t="str">
        <f>IF(CI149="スギ",INDEX(データ!$H$7:$J$26,MATCH(CL149,データ!$G$7:$G$26),MATCH(CJ149,データ!$H$6:$J$6)),IF(CI149="ヒノキ",INDEX(データ!$H$32:$J$51,MATCH(CL149,データ!$G$32:$G$51),MATCH(CJ149,データ!$H$31:$J$31)),IF(CI149="マツ",INDEX(データ!#REF!,MATCH(CL149,データ!#REF!),MATCH(CJ149,データ!#REF!)),IF(CI149="ザツ",INDEX(データ!#REF!,MATCH(CL149,データ!#REF!),MATCH(CJ149,データ!#REF!)),""))))</f>
        <v/>
      </c>
      <c r="CS149" s="22" t="str">
        <f t="shared" si="296"/>
        <v/>
      </c>
      <c r="CT149" s="21" t="str">
        <f t="shared" si="297"/>
        <v/>
      </c>
      <c r="CU149" s="27" t="str">
        <f t="shared" si="298"/>
        <v/>
      </c>
      <c r="CV149" s="24" t="str">
        <f t="shared" si="299"/>
        <v/>
      </c>
      <c r="CW149" s="25" t="str">
        <f t="shared" si="300"/>
        <v>0</v>
      </c>
      <c r="CX149" s="26" t="str">
        <f t="shared" si="301"/>
        <v/>
      </c>
      <c r="CY149" s="26" t="str">
        <f t="shared" si="302"/>
        <v/>
      </c>
      <c r="CZ149" s="26" t="str">
        <f t="shared" si="303"/>
        <v/>
      </c>
      <c r="DA149" s="27" t="str">
        <f t="shared" si="304"/>
        <v/>
      </c>
      <c r="DB149" s="26" t="str">
        <f t="shared" si="305"/>
        <v/>
      </c>
      <c r="DC149" s="26" t="str">
        <f t="shared" si="306"/>
        <v/>
      </c>
      <c r="DD149" s="45" t="s">
        <v>30</v>
      </c>
      <c r="DE149" s="55" t="str">
        <f>IF(ＣＳＶ貼付用!DB135="","",ＣＳＶ貼付用!DB135)</f>
        <v/>
      </c>
      <c r="DF149" s="38" t="str">
        <f>IF(ＣＳＶ貼付用!DD135="","",ＣＳＶ貼付用!DD135)</f>
        <v/>
      </c>
      <c r="DG149" s="38" t="str">
        <f>IF(ＣＳＶ貼付用!DF135="","",ＣＳＶ貼付用!DF135)</f>
        <v/>
      </c>
      <c r="DH149" s="40" t="str">
        <f t="shared" si="307"/>
        <v/>
      </c>
      <c r="DI149" s="41" t="str">
        <f>IF(林齢計算用!E135="","",林齢計算用!E135)</f>
        <v/>
      </c>
      <c r="DJ149" s="41" t="str">
        <f t="shared" si="308"/>
        <v/>
      </c>
      <c r="DK149" s="41" t="str">
        <f t="shared" si="309"/>
        <v/>
      </c>
      <c r="DL149" s="23" t="str">
        <f>IF(DG149="スギ",INDEX(データ!$C$7:$E$26,MATCH(DJ149,データ!$B$7:$B$26),MATCH(DH149,データ!$C$6:$E$6)),IF(DG149="ヒノキ",INDEX(データ!$C$32:$E$51,MATCH(DJ149,データ!$B$32:$B$51),MATCH(DH149,データ!$C$31:$E$31)),IF(DG149="マツ",INDEX(データ!#REF!,MATCH(DJ149,データ!#REF!),MATCH(DH149,データ!#REF!)),IF(DG149="ザツ",INDEX(データ!#REF!,MATCH(DJ149,データ!#REF!),MATCH(DH149,データ!#REF!)),""))))</f>
        <v/>
      </c>
      <c r="DM149" s="22" t="str">
        <f t="shared" si="247"/>
        <v/>
      </c>
      <c r="DN149" s="21" t="str">
        <f t="shared" si="310"/>
        <v/>
      </c>
      <c r="DO149" s="21" t="str">
        <f t="shared" si="311"/>
        <v/>
      </c>
      <c r="DP149" s="24" t="str">
        <f>IF(DG149="スギ",INDEX(データ!$H$7:$J$26,MATCH(DJ149,データ!$G$7:$G$26),MATCH(DH149,データ!$H$6:$J$6)),IF(DG149="ヒノキ",INDEX(データ!$H$32:$J$51,MATCH(DJ149,データ!$G$32:$G$51),MATCH(DH149,データ!$H$31:$J$31)),IF(DG149="マツ",INDEX(データ!#REF!,MATCH(DJ149,データ!#REF!),MATCH(DH149,データ!#REF!)),IF(DG149="ザツ",INDEX(データ!#REF!,MATCH(DJ149,データ!#REF!),MATCH(DH149,データ!#REF!)),""))))</f>
        <v/>
      </c>
      <c r="DQ149" s="22" t="str">
        <f t="shared" si="312"/>
        <v/>
      </c>
      <c r="DR149" s="21" t="str">
        <f t="shared" si="313"/>
        <v/>
      </c>
      <c r="DS149" s="27" t="str">
        <f t="shared" si="314"/>
        <v/>
      </c>
      <c r="DT149" s="24" t="str">
        <f t="shared" si="315"/>
        <v/>
      </c>
      <c r="DU149" s="25" t="str">
        <f t="shared" si="316"/>
        <v>0</v>
      </c>
      <c r="DV149" s="26" t="str">
        <f t="shared" si="317"/>
        <v/>
      </c>
      <c r="DW149" s="26" t="str">
        <f t="shared" si="318"/>
        <v/>
      </c>
      <c r="DX149" s="26" t="str">
        <f t="shared" si="319"/>
        <v/>
      </c>
      <c r="DY149" s="27" t="str">
        <f t="shared" si="320"/>
        <v/>
      </c>
      <c r="DZ149" s="26" t="str">
        <f t="shared" si="321"/>
        <v/>
      </c>
      <c r="EA149" s="26" t="str">
        <f t="shared" si="322"/>
        <v/>
      </c>
      <c r="EB149" s="45" t="s">
        <v>30</v>
      </c>
      <c r="EC149" s="55" t="str">
        <f>IF(ＣＳＶ貼付用!DQ135="","",ＣＳＶ貼付用!DQ135)</f>
        <v/>
      </c>
      <c r="ED149" s="38" t="str">
        <f>IF(ＣＳＶ貼付用!DS135="","",ＣＳＶ貼付用!DS135)</f>
        <v/>
      </c>
      <c r="EE149" s="38" t="str">
        <f>IF(ＣＳＶ貼付用!DU135="","",ＣＳＶ貼付用!DU135)</f>
        <v/>
      </c>
      <c r="EF149" s="40" t="str">
        <f t="shared" si="323"/>
        <v/>
      </c>
      <c r="EG149" s="41" t="str">
        <f>IF(林齢計算用!F135="","",林齢計算用!F135)</f>
        <v/>
      </c>
      <c r="EH149" s="41" t="str">
        <f t="shared" si="324"/>
        <v/>
      </c>
      <c r="EI149" s="41" t="str">
        <f t="shared" si="325"/>
        <v/>
      </c>
      <c r="EJ149" s="23" t="str">
        <f>IF(EE149="スギ",INDEX(データ!$C$7:$E$26,MATCH(EH149,データ!$B$7:$B$26),MATCH(EF149,データ!$C$6:$E$6)),IF(EE149="ヒノキ",INDEX(データ!$C$32:$E$51,MATCH(EH149,データ!$B$32:$B$51),MATCH(EF149,データ!$C$31:$E$31)),IF(EE149="マツ",INDEX(データ!#REF!,MATCH(EH149,データ!#REF!),MATCH(EF149,データ!#REF!)),IF(EE149="ザツ",INDEX(データ!#REF!,MATCH(EH149,データ!#REF!),MATCH(EF149,データ!#REF!)),""))))</f>
        <v/>
      </c>
      <c r="EK149" s="22" t="str">
        <f t="shared" si="248"/>
        <v/>
      </c>
      <c r="EL149" s="21" t="str">
        <f t="shared" si="326"/>
        <v/>
      </c>
      <c r="EM149" s="21" t="str">
        <f t="shared" si="327"/>
        <v/>
      </c>
      <c r="EN149" s="24" t="str">
        <f>IF(EE149="スギ",INDEX(データ!$H$7:$J$26,MATCH(EH149,データ!$G$7:$G$26),MATCH(EF149,データ!$H$6:$J$6)),IF(EE149="ヒノキ",INDEX(データ!$H$32:$J$51,MATCH(EH149,データ!$G$32:$G$51),MATCH(EF149,データ!$H$31:$J$31)),IF(EE149="マツ",INDEX(データ!#REF!,MATCH(EH149,データ!#REF!),MATCH(EF149,データ!#REF!)),IF(EE149="ザツ",INDEX(データ!#REF!,MATCH(EH149,データ!#REF!),MATCH(EF149,データ!#REF!)),""))))</f>
        <v/>
      </c>
      <c r="EO149" s="22" t="str">
        <f t="shared" si="328"/>
        <v/>
      </c>
      <c r="EP149" s="21" t="str">
        <f t="shared" si="329"/>
        <v/>
      </c>
      <c r="EQ149" s="27" t="str">
        <f t="shared" si="330"/>
        <v/>
      </c>
      <c r="ER149" s="24" t="str">
        <f t="shared" si="331"/>
        <v/>
      </c>
      <c r="ES149" s="25" t="str">
        <f t="shared" si="332"/>
        <v>0</v>
      </c>
      <c r="ET149" s="26" t="str">
        <f t="shared" si="333"/>
        <v/>
      </c>
      <c r="EU149" s="26" t="str">
        <f t="shared" si="334"/>
        <v/>
      </c>
      <c r="EV149" s="26" t="str">
        <f t="shared" si="335"/>
        <v/>
      </c>
      <c r="EW149" s="27" t="str">
        <f t="shared" si="336"/>
        <v/>
      </c>
      <c r="EX149" s="26" t="str">
        <f t="shared" si="337"/>
        <v/>
      </c>
      <c r="EY149" s="26" t="str">
        <f t="shared" si="338"/>
        <v/>
      </c>
      <c r="EZ149" s="26">
        <f t="shared" si="339"/>
        <v>0</v>
      </c>
      <c r="FA149" s="43"/>
    </row>
    <row r="150" spans="1:157" ht="15.95" customHeight="1" x14ac:dyDescent="0.15">
      <c r="A150" s="21"/>
      <c r="B150" s="36" t="str">
        <f>IF(ＣＳＶ貼付用!G136="","",ＣＳＶ貼付用!G136)</f>
        <v/>
      </c>
      <c r="C150" s="36" t="str">
        <f>IF(ＣＳＶ貼付用!I136="","",ＣＳＶ貼付用!I136)</f>
        <v/>
      </c>
      <c r="D150" s="36" t="str">
        <f>IF(ＣＳＶ貼付用!J136="","",ＣＳＶ貼付用!J136)</f>
        <v/>
      </c>
      <c r="E150" s="36" t="str">
        <f>IF(ＣＳＶ貼付用!F136="","",ＣＳＶ貼付用!F136)</f>
        <v/>
      </c>
      <c r="F150" s="38" t="str">
        <f>IF(ＣＳＶ貼付用!T136="","",ＣＳＶ貼付用!T136)</f>
        <v/>
      </c>
      <c r="G150" s="38"/>
      <c r="H150" s="38" t="str">
        <f>IF(ＣＳＶ貼付用!GJ136="","",ＣＳＶ貼付用!GJ136)</f>
        <v/>
      </c>
      <c r="I150" s="38" t="str">
        <f>IF(ＣＳＶ貼付用!GL136="","",ＣＳＶ貼付用!GL136)</f>
        <v/>
      </c>
      <c r="J150" s="38" t="str">
        <f>IF(ＣＳＶ貼付用!GN136="","",ＣＳＶ貼付用!GN136)</f>
        <v/>
      </c>
      <c r="K150" s="38" t="str">
        <f>IF(ＣＳＶ貼付用!GP136="","",ＣＳＶ貼付用!GP136)</f>
        <v/>
      </c>
      <c r="L150" s="45" t="s">
        <v>30</v>
      </c>
      <c r="M150" s="55" t="str">
        <f>IF(ＣＳＶ貼付用!AT136="","",ＣＳＶ貼付用!AT136)</f>
        <v/>
      </c>
      <c r="N150" s="38" t="str">
        <f>IF(ＣＳＶ貼付用!AV136="","",ＣＳＶ貼付用!AV136)</f>
        <v/>
      </c>
      <c r="O150" s="38" t="str">
        <f>IF(ＣＳＶ貼付用!AX136="","",ＣＳＶ貼付用!AX136)</f>
        <v/>
      </c>
      <c r="P150" s="40" t="str">
        <f>IF(ＣＳＶ貼付用!FE136="","",ＣＳＶ貼付用!FE136)</f>
        <v/>
      </c>
      <c r="Q150" s="41" t="str">
        <f>IF(林齢計算用!A136="","",林齢計算用!A136)</f>
        <v/>
      </c>
      <c r="R150" s="41" t="str">
        <f t="shared" si="249"/>
        <v/>
      </c>
      <c r="S150" s="56" t="str">
        <f>IF(ＣＳＶ貼付用!EG136="","",ＣＳＶ貼付用!EG136*10)</f>
        <v/>
      </c>
      <c r="T150" s="23" t="str">
        <f>IF(O150="スギ",INDEX(データ!$C$7:$E$26,MATCH(R150,データ!$B$7:$B$26),MATCH(P150,データ!$C$6:$E$6)),IF(O150="ヒノキ",INDEX(データ!$C$32:$E$51,MATCH(R150,データ!$B$32:$B$51),MATCH(P150,データ!$C$31:$E$31)),IF(O150="マツ",INDEX(データ!#REF!,MATCH(R150,データ!#REF!),MATCH(P150,データ!#REF!)),IF(O150="ザツ",INDEX(データ!#REF!,MATCH(R150,データ!#REF!),MATCH(P150,データ!#REF!)),""))))</f>
        <v/>
      </c>
      <c r="U150" s="22" t="str">
        <f t="shared" ref="U150:U213" si="340">IF(T150="","",ROUND(M150*S150*T150/10,0))</f>
        <v/>
      </c>
      <c r="V150" s="21" t="str">
        <f t="shared" si="243"/>
        <v/>
      </c>
      <c r="W150" s="21" t="str">
        <f t="shared" ref="W150:W213" si="341">IF(O150="スギ",INDEX($FC$8:$FE$8,MATCH(P150,$FC$7:$FE$7)),IF(O150="ヒノキ",INDEX($FC$9:$FE$9,MATCH(P150,$FC$7:$FE$7)),""))</f>
        <v/>
      </c>
      <c r="X150" s="23" t="str">
        <f>IF(O150="スギ",INDEX(データ!$H$7:$J$26,MATCH(R150,データ!$G$7:$G$26),MATCH(P150,データ!$H$6:$J$6)),IF(O150="ヒノキ",INDEX(データ!$H$32:$J$51,MATCH(R150,データ!$G$32:$G$51),MATCH(P150,データ!$H$31:$J$31)),IF(O150="マツ",INDEX(データ!#REF!,MATCH(R150,データ!#REF!),MATCH(P150,データ!#REF!)),IF(O150="ザツ",INDEX(データ!#REF!,MATCH(R150,データ!#REF!),MATCH(P150,データ!#REF!)),""))))</f>
        <v/>
      </c>
      <c r="Y150" s="22" t="str">
        <f t="shared" ref="Y150:Y213" si="342">IF(X150="","",ROUND(S150*X150/10,0))</f>
        <v/>
      </c>
      <c r="Z150" s="21" t="str">
        <f t="shared" ref="Z150:Z213" si="343">IF(Y150="","",ROUND(M150*S150*X150/10,0))</f>
        <v/>
      </c>
      <c r="AA150" s="27" t="str">
        <f t="shared" si="250"/>
        <v/>
      </c>
      <c r="AB150" s="24" t="str">
        <f t="shared" si="251"/>
        <v/>
      </c>
      <c r="AC150" s="25" t="str">
        <f t="shared" si="252"/>
        <v>0</v>
      </c>
      <c r="AD150" s="26" t="str">
        <f t="shared" si="253"/>
        <v/>
      </c>
      <c r="AE150" s="26" t="str">
        <f t="shared" si="254"/>
        <v/>
      </c>
      <c r="AF150" s="26" t="str">
        <f t="shared" si="255"/>
        <v/>
      </c>
      <c r="AG150" s="27" t="str">
        <f t="shared" si="256"/>
        <v/>
      </c>
      <c r="AH150" s="26" t="str">
        <f t="shared" si="257"/>
        <v/>
      </c>
      <c r="AI150" s="26" t="str">
        <f t="shared" si="258"/>
        <v/>
      </c>
      <c r="AJ150" s="45" t="s">
        <v>30</v>
      </c>
      <c r="AK150" s="55" t="str">
        <f>IF(ＣＳＶ貼付用!BI136="","",ＣＳＶ貼付用!BI136)</f>
        <v/>
      </c>
      <c r="AL150" s="38" t="str">
        <f>IF(ＣＳＶ貼付用!BK136="","",ＣＳＶ貼付用!BK136)</f>
        <v/>
      </c>
      <c r="AM150" s="38" t="str">
        <f>IF(ＣＳＶ貼付用!BM136="","",ＣＳＶ貼付用!BM136)</f>
        <v/>
      </c>
      <c r="AN150" s="40" t="str">
        <f t="shared" si="259"/>
        <v/>
      </c>
      <c r="AO150" s="41" t="str">
        <f>IF(林齢計算用!B136="","",林齢計算用!B136)</f>
        <v/>
      </c>
      <c r="AP150" s="41" t="str">
        <f t="shared" si="260"/>
        <v/>
      </c>
      <c r="AQ150" s="41" t="str">
        <f t="shared" si="261"/>
        <v/>
      </c>
      <c r="AR150" s="23" t="str">
        <f>IF(AM150="スギ",INDEX(データ!$C$7:$E$26,MATCH(AP150,データ!$B$7:$B$26),MATCH(AN150,データ!$C$6:$E$6)),IF(AM150="ヒノキ",INDEX(データ!$C$32:$E$51,MATCH(AP150,データ!$B$32:$B$51),MATCH(AN150,データ!$C$31:$E$31)),IF(AM150="マツ",INDEX(データ!#REF!,MATCH(AP150,データ!#REF!),MATCH(AN150,データ!#REF!)),IF(AM150="ザツ",INDEX(データ!#REF!,MATCH(AP150,データ!#REF!),MATCH(AN150,データ!#REF!)),""))))</f>
        <v/>
      </c>
      <c r="AS150" s="22" t="str">
        <f t="shared" si="244"/>
        <v/>
      </c>
      <c r="AT150" s="21" t="str">
        <f t="shared" si="262"/>
        <v/>
      </c>
      <c r="AU150" s="21" t="str">
        <f t="shared" si="263"/>
        <v/>
      </c>
      <c r="AV150" s="24" t="str">
        <f>IF(AM150="スギ",INDEX(データ!$H$7:$J$26,MATCH(AP150,データ!$G$7:$G$26),MATCH(AN150,データ!$H$6:$J$6)),IF(AM150="ヒノキ",INDEX(データ!$H$32:$J$51,MATCH(AP150,データ!$G$32:$G$51),MATCH(AN150,データ!$H$31:$J$31)),IF(AM150="マツ",INDEX(データ!#REF!,MATCH(AP150,データ!#REF!),MATCH(AN150,データ!#REF!)),IF(AM150="ザツ",INDEX(データ!#REF!,MATCH(AP150,データ!#REF!),MATCH(AN150,データ!#REF!)),""))))</f>
        <v/>
      </c>
      <c r="AW150" s="22" t="str">
        <f t="shared" si="264"/>
        <v/>
      </c>
      <c r="AX150" s="21" t="str">
        <f t="shared" si="265"/>
        <v/>
      </c>
      <c r="AY150" s="27" t="str">
        <f t="shared" si="266"/>
        <v/>
      </c>
      <c r="AZ150" s="24" t="str">
        <f t="shared" si="267"/>
        <v/>
      </c>
      <c r="BA150" s="25" t="str">
        <f t="shared" si="268"/>
        <v>0</v>
      </c>
      <c r="BB150" s="26" t="str">
        <f t="shared" si="269"/>
        <v/>
      </c>
      <c r="BC150" s="26" t="str">
        <f t="shared" si="270"/>
        <v/>
      </c>
      <c r="BD150" s="26" t="str">
        <f t="shared" si="271"/>
        <v/>
      </c>
      <c r="BE150" s="27" t="str">
        <f t="shared" si="272"/>
        <v/>
      </c>
      <c r="BF150" s="26" t="str">
        <f t="shared" si="273"/>
        <v/>
      </c>
      <c r="BG150" s="26" t="str">
        <f t="shared" si="274"/>
        <v/>
      </c>
      <c r="BH150" s="45" t="s">
        <v>30</v>
      </c>
      <c r="BI150" s="55" t="str">
        <f>IF(ＣＳＶ貼付用!BX136="","",ＣＳＶ貼付用!BX136)</f>
        <v/>
      </c>
      <c r="BJ150" s="38" t="str">
        <f>IF(ＣＳＶ貼付用!BZ136="","",ＣＳＶ貼付用!BZ136)</f>
        <v/>
      </c>
      <c r="BK150" s="38" t="str">
        <f>IF(ＣＳＶ貼付用!CB136="","",ＣＳＶ貼付用!CB136)</f>
        <v/>
      </c>
      <c r="BL150" s="40" t="str">
        <f t="shared" si="275"/>
        <v/>
      </c>
      <c r="BM150" s="41" t="str">
        <f>IF(林齢計算用!C136="","",林齢計算用!C136)</f>
        <v/>
      </c>
      <c r="BN150" s="41" t="str">
        <f t="shared" si="276"/>
        <v/>
      </c>
      <c r="BO150" s="41" t="str">
        <f t="shared" si="277"/>
        <v/>
      </c>
      <c r="BP150" s="23" t="str">
        <f>IF(BK150="スギ",INDEX(データ!$C$7:$E$26,MATCH(BN150,データ!$B$7:$B$26),MATCH(BL150,データ!$C$6:$E$6)),IF(BK150="ヒノキ",INDEX(データ!$C$32:$E$51,MATCH(BN150,データ!$B$32:$B$51),MATCH(BL150,データ!$C$31:$E$31)),IF(BK150="マツ",INDEX(データ!#REF!,MATCH(BN150,データ!#REF!),MATCH(BL150,データ!#REF!)),IF(BK150="ザツ",INDEX(データ!#REF!,MATCH(BN150,データ!#REF!),MATCH(BL150,データ!#REF!)),""))))</f>
        <v/>
      </c>
      <c r="BQ150" s="22" t="str">
        <f t="shared" si="245"/>
        <v/>
      </c>
      <c r="BR150" s="21" t="str">
        <f t="shared" si="278"/>
        <v/>
      </c>
      <c r="BS150" s="21" t="str">
        <f t="shared" si="279"/>
        <v/>
      </c>
      <c r="BT150" s="24" t="str">
        <f>IF(BK150="スギ",INDEX(データ!$H$7:$J$26,MATCH(BN150,データ!$G$7:$G$26),MATCH(BL150,データ!$H$6:$J$6)),IF(BK150="ヒノキ",INDEX(データ!$H$32:$J$51,MATCH(BN150,データ!$G$32:$G$51),MATCH(BL150,データ!$H$31:$J$31)),IF(BK150="マツ",INDEX(データ!#REF!,MATCH(BN150,データ!#REF!),MATCH(BL150,データ!#REF!)),IF(BK150="ザツ",INDEX(データ!#REF!,MATCH(BN150,データ!#REF!),MATCH(BL150,データ!#REF!)),""))))</f>
        <v/>
      </c>
      <c r="BU150" s="22" t="str">
        <f t="shared" si="280"/>
        <v/>
      </c>
      <c r="BV150" s="21" t="str">
        <f t="shared" si="281"/>
        <v/>
      </c>
      <c r="BW150" s="27" t="str">
        <f t="shared" si="282"/>
        <v/>
      </c>
      <c r="BX150" s="24" t="str">
        <f t="shared" si="283"/>
        <v/>
      </c>
      <c r="BY150" s="25" t="str">
        <f t="shared" si="284"/>
        <v>0</v>
      </c>
      <c r="BZ150" s="26" t="str">
        <f t="shared" si="285"/>
        <v/>
      </c>
      <c r="CA150" s="26" t="str">
        <f t="shared" si="286"/>
        <v/>
      </c>
      <c r="CB150" s="26" t="str">
        <f t="shared" si="287"/>
        <v/>
      </c>
      <c r="CC150" s="27" t="str">
        <f t="shared" si="288"/>
        <v/>
      </c>
      <c r="CD150" s="26" t="str">
        <f t="shared" si="289"/>
        <v/>
      </c>
      <c r="CE150" s="26" t="str">
        <f t="shared" si="290"/>
        <v/>
      </c>
      <c r="CF150" s="45" t="s">
        <v>30</v>
      </c>
      <c r="CG150" s="55" t="str">
        <f>IF(ＣＳＶ貼付用!CM136="","",ＣＳＶ貼付用!CM136)</f>
        <v/>
      </c>
      <c r="CH150" s="38" t="str">
        <f>IF(ＣＳＶ貼付用!CO136="","",ＣＳＶ貼付用!CO136)</f>
        <v/>
      </c>
      <c r="CI150" s="38" t="str">
        <f>IF(ＣＳＶ貼付用!CQ136="","",ＣＳＶ貼付用!CQ136)</f>
        <v/>
      </c>
      <c r="CJ150" s="40" t="str">
        <f t="shared" si="291"/>
        <v/>
      </c>
      <c r="CK150" s="41" t="str">
        <f>IF(林齢計算用!D136="","",林齢計算用!D136)</f>
        <v/>
      </c>
      <c r="CL150" s="41" t="str">
        <f t="shared" si="292"/>
        <v/>
      </c>
      <c r="CM150" s="41" t="str">
        <f t="shared" si="293"/>
        <v/>
      </c>
      <c r="CN150" s="23" t="str">
        <f>IF(CI150="スギ",INDEX(データ!$C$7:$E$26,MATCH(CL150,データ!$B$7:$B$26),MATCH(CJ150,データ!$C$6:$E$6)),IF(CI150="ヒノキ",INDEX(データ!$C$32:$E$51,MATCH(CL150,データ!$B$32:$B$51),MATCH(CJ150,データ!$C$31:$E$31)),IF(CI150="マツ",INDEX(データ!#REF!,MATCH(CL150,データ!#REF!),MATCH(CJ150,データ!#REF!)),IF(CI150="ザツ",INDEX(データ!#REF!,MATCH(CL150,データ!#REF!),MATCH(CJ150,データ!#REF!)),""))))</f>
        <v/>
      </c>
      <c r="CO150" s="22" t="str">
        <f t="shared" si="246"/>
        <v/>
      </c>
      <c r="CP150" s="21" t="str">
        <f t="shared" si="294"/>
        <v/>
      </c>
      <c r="CQ150" s="21" t="str">
        <f t="shared" si="295"/>
        <v/>
      </c>
      <c r="CR150" s="24" t="str">
        <f>IF(CI150="スギ",INDEX(データ!$H$7:$J$26,MATCH(CL150,データ!$G$7:$G$26),MATCH(CJ150,データ!$H$6:$J$6)),IF(CI150="ヒノキ",INDEX(データ!$H$32:$J$51,MATCH(CL150,データ!$G$32:$G$51),MATCH(CJ150,データ!$H$31:$J$31)),IF(CI150="マツ",INDEX(データ!#REF!,MATCH(CL150,データ!#REF!),MATCH(CJ150,データ!#REF!)),IF(CI150="ザツ",INDEX(データ!#REF!,MATCH(CL150,データ!#REF!),MATCH(CJ150,データ!#REF!)),""))))</f>
        <v/>
      </c>
      <c r="CS150" s="22" t="str">
        <f t="shared" si="296"/>
        <v/>
      </c>
      <c r="CT150" s="21" t="str">
        <f t="shared" si="297"/>
        <v/>
      </c>
      <c r="CU150" s="27" t="str">
        <f t="shared" si="298"/>
        <v/>
      </c>
      <c r="CV150" s="24" t="str">
        <f t="shared" si="299"/>
        <v/>
      </c>
      <c r="CW150" s="25" t="str">
        <f t="shared" si="300"/>
        <v>0</v>
      </c>
      <c r="CX150" s="26" t="str">
        <f t="shared" si="301"/>
        <v/>
      </c>
      <c r="CY150" s="26" t="str">
        <f t="shared" si="302"/>
        <v/>
      </c>
      <c r="CZ150" s="26" t="str">
        <f t="shared" si="303"/>
        <v/>
      </c>
      <c r="DA150" s="27" t="str">
        <f t="shared" si="304"/>
        <v/>
      </c>
      <c r="DB150" s="26" t="str">
        <f t="shared" si="305"/>
        <v/>
      </c>
      <c r="DC150" s="26" t="str">
        <f t="shared" si="306"/>
        <v/>
      </c>
      <c r="DD150" s="45" t="s">
        <v>30</v>
      </c>
      <c r="DE150" s="55" t="str">
        <f>IF(ＣＳＶ貼付用!DB136="","",ＣＳＶ貼付用!DB136)</f>
        <v/>
      </c>
      <c r="DF150" s="38" t="str">
        <f>IF(ＣＳＶ貼付用!DD136="","",ＣＳＶ貼付用!DD136)</f>
        <v/>
      </c>
      <c r="DG150" s="38" t="str">
        <f>IF(ＣＳＶ貼付用!DF136="","",ＣＳＶ貼付用!DF136)</f>
        <v/>
      </c>
      <c r="DH150" s="40" t="str">
        <f t="shared" si="307"/>
        <v/>
      </c>
      <c r="DI150" s="41" t="str">
        <f>IF(林齢計算用!E136="","",林齢計算用!E136)</f>
        <v/>
      </c>
      <c r="DJ150" s="41" t="str">
        <f t="shared" si="308"/>
        <v/>
      </c>
      <c r="DK150" s="41" t="str">
        <f t="shared" si="309"/>
        <v/>
      </c>
      <c r="DL150" s="23" t="str">
        <f>IF(DG150="スギ",INDEX(データ!$C$7:$E$26,MATCH(DJ150,データ!$B$7:$B$26),MATCH(DH150,データ!$C$6:$E$6)),IF(DG150="ヒノキ",INDEX(データ!$C$32:$E$51,MATCH(DJ150,データ!$B$32:$B$51),MATCH(DH150,データ!$C$31:$E$31)),IF(DG150="マツ",INDEX(データ!#REF!,MATCH(DJ150,データ!#REF!),MATCH(DH150,データ!#REF!)),IF(DG150="ザツ",INDEX(データ!#REF!,MATCH(DJ150,データ!#REF!),MATCH(DH150,データ!#REF!)),""))))</f>
        <v/>
      </c>
      <c r="DM150" s="22" t="str">
        <f t="shared" si="247"/>
        <v/>
      </c>
      <c r="DN150" s="21" t="str">
        <f t="shared" si="310"/>
        <v/>
      </c>
      <c r="DO150" s="21" t="str">
        <f t="shared" si="311"/>
        <v/>
      </c>
      <c r="DP150" s="24" t="str">
        <f>IF(DG150="スギ",INDEX(データ!$H$7:$J$26,MATCH(DJ150,データ!$G$7:$G$26),MATCH(DH150,データ!$H$6:$J$6)),IF(DG150="ヒノキ",INDEX(データ!$H$32:$J$51,MATCH(DJ150,データ!$G$32:$G$51),MATCH(DH150,データ!$H$31:$J$31)),IF(DG150="マツ",INDEX(データ!#REF!,MATCH(DJ150,データ!#REF!),MATCH(DH150,データ!#REF!)),IF(DG150="ザツ",INDEX(データ!#REF!,MATCH(DJ150,データ!#REF!),MATCH(DH150,データ!#REF!)),""))))</f>
        <v/>
      </c>
      <c r="DQ150" s="22" t="str">
        <f t="shared" si="312"/>
        <v/>
      </c>
      <c r="DR150" s="21" t="str">
        <f t="shared" si="313"/>
        <v/>
      </c>
      <c r="DS150" s="27" t="str">
        <f t="shared" si="314"/>
        <v/>
      </c>
      <c r="DT150" s="24" t="str">
        <f t="shared" si="315"/>
        <v/>
      </c>
      <c r="DU150" s="25" t="str">
        <f t="shared" si="316"/>
        <v>0</v>
      </c>
      <c r="DV150" s="26" t="str">
        <f t="shared" si="317"/>
        <v/>
      </c>
      <c r="DW150" s="26" t="str">
        <f t="shared" si="318"/>
        <v/>
      </c>
      <c r="DX150" s="26" t="str">
        <f t="shared" si="319"/>
        <v/>
      </c>
      <c r="DY150" s="27" t="str">
        <f t="shared" si="320"/>
        <v/>
      </c>
      <c r="DZ150" s="26" t="str">
        <f t="shared" si="321"/>
        <v/>
      </c>
      <c r="EA150" s="26" t="str">
        <f t="shared" si="322"/>
        <v/>
      </c>
      <c r="EB150" s="45" t="s">
        <v>30</v>
      </c>
      <c r="EC150" s="55" t="str">
        <f>IF(ＣＳＶ貼付用!DQ136="","",ＣＳＶ貼付用!DQ136)</f>
        <v/>
      </c>
      <c r="ED150" s="38" t="str">
        <f>IF(ＣＳＶ貼付用!DS136="","",ＣＳＶ貼付用!DS136)</f>
        <v/>
      </c>
      <c r="EE150" s="38" t="str">
        <f>IF(ＣＳＶ貼付用!DU136="","",ＣＳＶ貼付用!DU136)</f>
        <v/>
      </c>
      <c r="EF150" s="40" t="str">
        <f t="shared" si="323"/>
        <v/>
      </c>
      <c r="EG150" s="41" t="str">
        <f>IF(林齢計算用!F136="","",林齢計算用!F136)</f>
        <v/>
      </c>
      <c r="EH150" s="41" t="str">
        <f t="shared" si="324"/>
        <v/>
      </c>
      <c r="EI150" s="41" t="str">
        <f t="shared" si="325"/>
        <v/>
      </c>
      <c r="EJ150" s="23" t="str">
        <f>IF(EE150="スギ",INDEX(データ!$C$7:$E$26,MATCH(EH150,データ!$B$7:$B$26),MATCH(EF150,データ!$C$6:$E$6)),IF(EE150="ヒノキ",INDEX(データ!$C$32:$E$51,MATCH(EH150,データ!$B$32:$B$51),MATCH(EF150,データ!$C$31:$E$31)),IF(EE150="マツ",INDEX(データ!#REF!,MATCH(EH150,データ!#REF!),MATCH(EF150,データ!#REF!)),IF(EE150="ザツ",INDEX(データ!#REF!,MATCH(EH150,データ!#REF!),MATCH(EF150,データ!#REF!)),""))))</f>
        <v/>
      </c>
      <c r="EK150" s="22" t="str">
        <f t="shared" si="248"/>
        <v/>
      </c>
      <c r="EL150" s="21" t="str">
        <f t="shared" si="326"/>
        <v/>
      </c>
      <c r="EM150" s="21" t="str">
        <f t="shared" si="327"/>
        <v/>
      </c>
      <c r="EN150" s="24" t="str">
        <f>IF(EE150="スギ",INDEX(データ!$H$7:$J$26,MATCH(EH150,データ!$G$7:$G$26),MATCH(EF150,データ!$H$6:$J$6)),IF(EE150="ヒノキ",INDEX(データ!$H$32:$J$51,MATCH(EH150,データ!$G$32:$G$51),MATCH(EF150,データ!$H$31:$J$31)),IF(EE150="マツ",INDEX(データ!#REF!,MATCH(EH150,データ!#REF!),MATCH(EF150,データ!#REF!)),IF(EE150="ザツ",INDEX(データ!#REF!,MATCH(EH150,データ!#REF!),MATCH(EF150,データ!#REF!)),""))))</f>
        <v/>
      </c>
      <c r="EO150" s="22" t="str">
        <f t="shared" si="328"/>
        <v/>
      </c>
      <c r="EP150" s="21" t="str">
        <f t="shared" si="329"/>
        <v/>
      </c>
      <c r="EQ150" s="27" t="str">
        <f t="shared" si="330"/>
        <v/>
      </c>
      <c r="ER150" s="24" t="str">
        <f t="shared" si="331"/>
        <v/>
      </c>
      <c r="ES150" s="25" t="str">
        <f t="shared" si="332"/>
        <v>0</v>
      </c>
      <c r="ET150" s="26" t="str">
        <f t="shared" si="333"/>
        <v/>
      </c>
      <c r="EU150" s="26" t="str">
        <f t="shared" si="334"/>
        <v/>
      </c>
      <c r="EV150" s="26" t="str">
        <f t="shared" si="335"/>
        <v/>
      </c>
      <c r="EW150" s="27" t="str">
        <f t="shared" si="336"/>
        <v/>
      </c>
      <c r="EX150" s="26" t="str">
        <f t="shared" si="337"/>
        <v/>
      </c>
      <c r="EY150" s="26" t="str">
        <f t="shared" si="338"/>
        <v/>
      </c>
      <c r="EZ150" s="26">
        <f t="shared" si="339"/>
        <v>0</v>
      </c>
      <c r="FA150" s="43"/>
    </row>
    <row r="151" spans="1:157" ht="15.95" customHeight="1" x14ac:dyDescent="0.15">
      <c r="A151" s="21"/>
      <c r="B151" s="36" t="str">
        <f>IF(ＣＳＶ貼付用!G137="","",ＣＳＶ貼付用!G137)</f>
        <v/>
      </c>
      <c r="C151" s="36" t="str">
        <f>IF(ＣＳＶ貼付用!I137="","",ＣＳＶ貼付用!I137)</f>
        <v/>
      </c>
      <c r="D151" s="36" t="str">
        <f>IF(ＣＳＶ貼付用!J137="","",ＣＳＶ貼付用!J137)</f>
        <v/>
      </c>
      <c r="E151" s="36" t="str">
        <f>IF(ＣＳＶ貼付用!F137="","",ＣＳＶ貼付用!F137)</f>
        <v/>
      </c>
      <c r="F151" s="38" t="str">
        <f>IF(ＣＳＶ貼付用!T137="","",ＣＳＶ貼付用!T137)</f>
        <v/>
      </c>
      <c r="G151" s="38"/>
      <c r="H151" s="38" t="str">
        <f>IF(ＣＳＶ貼付用!GJ137="","",ＣＳＶ貼付用!GJ137)</f>
        <v/>
      </c>
      <c r="I151" s="38" t="str">
        <f>IF(ＣＳＶ貼付用!GL137="","",ＣＳＶ貼付用!GL137)</f>
        <v/>
      </c>
      <c r="J151" s="38" t="str">
        <f>IF(ＣＳＶ貼付用!GN137="","",ＣＳＶ貼付用!GN137)</f>
        <v/>
      </c>
      <c r="K151" s="38" t="str">
        <f>IF(ＣＳＶ貼付用!GP137="","",ＣＳＶ貼付用!GP137)</f>
        <v/>
      </c>
      <c r="L151" s="45" t="s">
        <v>30</v>
      </c>
      <c r="M151" s="55" t="str">
        <f>IF(ＣＳＶ貼付用!AT137="","",ＣＳＶ貼付用!AT137)</f>
        <v/>
      </c>
      <c r="N151" s="38" t="str">
        <f>IF(ＣＳＶ貼付用!AV137="","",ＣＳＶ貼付用!AV137)</f>
        <v/>
      </c>
      <c r="O151" s="38" t="str">
        <f>IF(ＣＳＶ貼付用!AX137="","",ＣＳＶ貼付用!AX137)</f>
        <v/>
      </c>
      <c r="P151" s="40" t="str">
        <f>IF(ＣＳＶ貼付用!FE137="","",ＣＳＶ貼付用!FE137)</f>
        <v/>
      </c>
      <c r="Q151" s="41" t="str">
        <f>IF(林齢計算用!A137="","",林齢計算用!A137)</f>
        <v/>
      </c>
      <c r="R151" s="41" t="str">
        <f t="shared" si="249"/>
        <v/>
      </c>
      <c r="S151" s="56" t="str">
        <f>IF(ＣＳＶ貼付用!EG137="","",ＣＳＶ貼付用!EG137*10)</f>
        <v/>
      </c>
      <c r="T151" s="23" t="str">
        <f>IF(O151="スギ",INDEX(データ!$C$7:$E$26,MATCH(R151,データ!$B$7:$B$26),MATCH(P151,データ!$C$6:$E$6)),IF(O151="ヒノキ",INDEX(データ!$C$32:$E$51,MATCH(R151,データ!$B$32:$B$51),MATCH(P151,データ!$C$31:$E$31)),IF(O151="マツ",INDEX(データ!#REF!,MATCH(R151,データ!#REF!),MATCH(P151,データ!#REF!)),IF(O151="ザツ",INDEX(データ!#REF!,MATCH(R151,データ!#REF!),MATCH(P151,データ!#REF!)),""))))</f>
        <v/>
      </c>
      <c r="U151" s="22" t="str">
        <f t="shared" si="340"/>
        <v/>
      </c>
      <c r="V151" s="21" t="str">
        <f t="shared" ref="V151:V214" si="344">IF(O151="スギ",$A$19,IF(O151="ヒノキ",$A$25,""))</f>
        <v/>
      </c>
      <c r="W151" s="21" t="str">
        <f t="shared" si="341"/>
        <v/>
      </c>
      <c r="X151" s="23" t="str">
        <f>IF(O151="スギ",INDEX(データ!$H$7:$J$26,MATCH(R151,データ!$G$7:$G$26),MATCH(P151,データ!$H$6:$J$6)),IF(O151="ヒノキ",INDEX(データ!$H$32:$J$51,MATCH(R151,データ!$G$32:$G$51),MATCH(P151,データ!$H$31:$J$31)),IF(O151="マツ",INDEX(データ!#REF!,MATCH(R151,データ!#REF!),MATCH(P151,データ!#REF!)),IF(O151="ザツ",INDEX(データ!#REF!,MATCH(R151,データ!#REF!),MATCH(P151,データ!#REF!)),""))))</f>
        <v/>
      </c>
      <c r="Y151" s="22" t="str">
        <f t="shared" si="342"/>
        <v/>
      </c>
      <c r="Z151" s="21" t="str">
        <f t="shared" si="343"/>
        <v/>
      </c>
      <c r="AA151" s="27" t="str">
        <f t="shared" si="250"/>
        <v/>
      </c>
      <c r="AB151" s="24" t="str">
        <f t="shared" si="251"/>
        <v/>
      </c>
      <c r="AC151" s="25" t="str">
        <f t="shared" si="252"/>
        <v>0</v>
      </c>
      <c r="AD151" s="26" t="str">
        <f t="shared" si="253"/>
        <v/>
      </c>
      <c r="AE151" s="26" t="str">
        <f t="shared" si="254"/>
        <v/>
      </c>
      <c r="AF151" s="26" t="str">
        <f t="shared" si="255"/>
        <v/>
      </c>
      <c r="AG151" s="27" t="str">
        <f t="shared" si="256"/>
        <v/>
      </c>
      <c r="AH151" s="26" t="str">
        <f t="shared" si="257"/>
        <v/>
      </c>
      <c r="AI151" s="26" t="str">
        <f t="shared" si="258"/>
        <v/>
      </c>
      <c r="AJ151" s="45" t="s">
        <v>30</v>
      </c>
      <c r="AK151" s="55" t="str">
        <f>IF(ＣＳＶ貼付用!BI137="","",ＣＳＶ貼付用!BI137)</f>
        <v/>
      </c>
      <c r="AL151" s="38" t="str">
        <f>IF(ＣＳＶ貼付用!BK137="","",ＣＳＶ貼付用!BK137)</f>
        <v/>
      </c>
      <c r="AM151" s="38" t="str">
        <f>IF(ＣＳＶ貼付用!BM137="","",ＣＳＶ貼付用!BM137)</f>
        <v/>
      </c>
      <c r="AN151" s="40" t="str">
        <f t="shared" si="259"/>
        <v/>
      </c>
      <c r="AO151" s="41" t="str">
        <f>IF(林齢計算用!B137="","",林齢計算用!B137)</f>
        <v/>
      </c>
      <c r="AP151" s="41" t="str">
        <f t="shared" si="260"/>
        <v/>
      </c>
      <c r="AQ151" s="41" t="str">
        <f t="shared" si="261"/>
        <v/>
      </c>
      <c r="AR151" s="23" t="str">
        <f>IF(AM151="スギ",INDEX(データ!$C$7:$E$26,MATCH(AP151,データ!$B$7:$B$26),MATCH(AN151,データ!$C$6:$E$6)),IF(AM151="ヒノキ",INDEX(データ!$C$32:$E$51,MATCH(AP151,データ!$B$32:$B$51),MATCH(AN151,データ!$C$31:$E$31)),IF(AM151="マツ",INDEX(データ!#REF!,MATCH(AP151,データ!#REF!),MATCH(AN151,データ!#REF!)),IF(AM151="ザツ",INDEX(データ!#REF!,MATCH(AP151,データ!#REF!),MATCH(AN151,データ!#REF!)),""))))</f>
        <v/>
      </c>
      <c r="AS151" s="22" t="str">
        <f t="shared" si="244"/>
        <v/>
      </c>
      <c r="AT151" s="21" t="str">
        <f t="shared" si="262"/>
        <v/>
      </c>
      <c r="AU151" s="21" t="str">
        <f t="shared" si="263"/>
        <v/>
      </c>
      <c r="AV151" s="24" t="str">
        <f>IF(AM151="スギ",INDEX(データ!$H$7:$J$26,MATCH(AP151,データ!$G$7:$G$26),MATCH(AN151,データ!$H$6:$J$6)),IF(AM151="ヒノキ",INDEX(データ!$H$32:$J$51,MATCH(AP151,データ!$G$32:$G$51),MATCH(AN151,データ!$H$31:$J$31)),IF(AM151="マツ",INDEX(データ!#REF!,MATCH(AP151,データ!#REF!),MATCH(AN151,データ!#REF!)),IF(AM151="ザツ",INDEX(データ!#REF!,MATCH(AP151,データ!#REF!),MATCH(AN151,データ!#REF!)),""))))</f>
        <v/>
      </c>
      <c r="AW151" s="22" t="str">
        <f t="shared" si="264"/>
        <v/>
      </c>
      <c r="AX151" s="21" t="str">
        <f t="shared" si="265"/>
        <v/>
      </c>
      <c r="AY151" s="27" t="str">
        <f t="shared" si="266"/>
        <v/>
      </c>
      <c r="AZ151" s="24" t="str">
        <f t="shared" si="267"/>
        <v/>
      </c>
      <c r="BA151" s="25" t="str">
        <f t="shared" si="268"/>
        <v>0</v>
      </c>
      <c r="BB151" s="26" t="str">
        <f t="shared" si="269"/>
        <v/>
      </c>
      <c r="BC151" s="26" t="str">
        <f t="shared" si="270"/>
        <v/>
      </c>
      <c r="BD151" s="26" t="str">
        <f t="shared" si="271"/>
        <v/>
      </c>
      <c r="BE151" s="27" t="str">
        <f t="shared" si="272"/>
        <v/>
      </c>
      <c r="BF151" s="26" t="str">
        <f t="shared" si="273"/>
        <v/>
      </c>
      <c r="BG151" s="26" t="str">
        <f t="shared" si="274"/>
        <v/>
      </c>
      <c r="BH151" s="45" t="s">
        <v>30</v>
      </c>
      <c r="BI151" s="55" t="str">
        <f>IF(ＣＳＶ貼付用!BX137="","",ＣＳＶ貼付用!BX137)</f>
        <v/>
      </c>
      <c r="BJ151" s="38" t="str">
        <f>IF(ＣＳＶ貼付用!BZ137="","",ＣＳＶ貼付用!BZ137)</f>
        <v/>
      </c>
      <c r="BK151" s="38" t="str">
        <f>IF(ＣＳＶ貼付用!CB137="","",ＣＳＶ貼付用!CB137)</f>
        <v/>
      </c>
      <c r="BL151" s="40" t="str">
        <f t="shared" si="275"/>
        <v/>
      </c>
      <c r="BM151" s="41" t="str">
        <f>IF(林齢計算用!C137="","",林齢計算用!C137)</f>
        <v/>
      </c>
      <c r="BN151" s="41" t="str">
        <f t="shared" si="276"/>
        <v/>
      </c>
      <c r="BO151" s="41" t="str">
        <f t="shared" si="277"/>
        <v/>
      </c>
      <c r="BP151" s="23" t="str">
        <f>IF(BK151="スギ",INDEX(データ!$C$7:$E$26,MATCH(BN151,データ!$B$7:$B$26),MATCH(BL151,データ!$C$6:$E$6)),IF(BK151="ヒノキ",INDEX(データ!$C$32:$E$51,MATCH(BN151,データ!$B$32:$B$51),MATCH(BL151,データ!$C$31:$E$31)),IF(BK151="マツ",INDEX(データ!#REF!,MATCH(BN151,データ!#REF!),MATCH(BL151,データ!#REF!)),IF(BK151="ザツ",INDEX(データ!#REF!,MATCH(BN151,データ!#REF!),MATCH(BL151,データ!#REF!)),""))))</f>
        <v/>
      </c>
      <c r="BQ151" s="22" t="str">
        <f t="shared" si="245"/>
        <v/>
      </c>
      <c r="BR151" s="21" t="str">
        <f t="shared" si="278"/>
        <v/>
      </c>
      <c r="BS151" s="21" t="str">
        <f t="shared" si="279"/>
        <v/>
      </c>
      <c r="BT151" s="24" t="str">
        <f>IF(BK151="スギ",INDEX(データ!$H$7:$J$26,MATCH(BN151,データ!$G$7:$G$26),MATCH(BL151,データ!$H$6:$J$6)),IF(BK151="ヒノキ",INDEX(データ!$H$32:$J$51,MATCH(BN151,データ!$G$32:$G$51),MATCH(BL151,データ!$H$31:$J$31)),IF(BK151="マツ",INDEX(データ!#REF!,MATCH(BN151,データ!#REF!),MATCH(BL151,データ!#REF!)),IF(BK151="ザツ",INDEX(データ!#REF!,MATCH(BN151,データ!#REF!),MATCH(BL151,データ!#REF!)),""))))</f>
        <v/>
      </c>
      <c r="BU151" s="22" t="str">
        <f t="shared" si="280"/>
        <v/>
      </c>
      <c r="BV151" s="21" t="str">
        <f t="shared" si="281"/>
        <v/>
      </c>
      <c r="BW151" s="27" t="str">
        <f t="shared" si="282"/>
        <v/>
      </c>
      <c r="BX151" s="24" t="str">
        <f t="shared" si="283"/>
        <v/>
      </c>
      <c r="BY151" s="25" t="str">
        <f t="shared" si="284"/>
        <v>0</v>
      </c>
      <c r="BZ151" s="26" t="str">
        <f t="shared" si="285"/>
        <v/>
      </c>
      <c r="CA151" s="26" t="str">
        <f t="shared" si="286"/>
        <v/>
      </c>
      <c r="CB151" s="26" t="str">
        <f t="shared" si="287"/>
        <v/>
      </c>
      <c r="CC151" s="27" t="str">
        <f t="shared" si="288"/>
        <v/>
      </c>
      <c r="CD151" s="26" t="str">
        <f t="shared" si="289"/>
        <v/>
      </c>
      <c r="CE151" s="26" t="str">
        <f t="shared" si="290"/>
        <v/>
      </c>
      <c r="CF151" s="45" t="s">
        <v>30</v>
      </c>
      <c r="CG151" s="55" t="str">
        <f>IF(ＣＳＶ貼付用!CM137="","",ＣＳＶ貼付用!CM137)</f>
        <v/>
      </c>
      <c r="CH151" s="38" t="str">
        <f>IF(ＣＳＶ貼付用!CO137="","",ＣＳＶ貼付用!CO137)</f>
        <v/>
      </c>
      <c r="CI151" s="38" t="str">
        <f>IF(ＣＳＶ貼付用!CQ137="","",ＣＳＶ貼付用!CQ137)</f>
        <v/>
      </c>
      <c r="CJ151" s="40" t="str">
        <f t="shared" si="291"/>
        <v/>
      </c>
      <c r="CK151" s="41" t="str">
        <f>IF(林齢計算用!D137="","",林齢計算用!D137)</f>
        <v/>
      </c>
      <c r="CL151" s="41" t="str">
        <f t="shared" si="292"/>
        <v/>
      </c>
      <c r="CM151" s="41" t="str">
        <f t="shared" si="293"/>
        <v/>
      </c>
      <c r="CN151" s="23" t="str">
        <f>IF(CI151="スギ",INDEX(データ!$C$7:$E$26,MATCH(CL151,データ!$B$7:$B$26),MATCH(CJ151,データ!$C$6:$E$6)),IF(CI151="ヒノキ",INDEX(データ!$C$32:$E$51,MATCH(CL151,データ!$B$32:$B$51),MATCH(CJ151,データ!$C$31:$E$31)),IF(CI151="マツ",INDEX(データ!#REF!,MATCH(CL151,データ!#REF!),MATCH(CJ151,データ!#REF!)),IF(CI151="ザツ",INDEX(データ!#REF!,MATCH(CL151,データ!#REF!),MATCH(CJ151,データ!#REF!)),""))))</f>
        <v/>
      </c>
      <c r="CO151" s="22" t="str">
        <f t="shared" si="246"/>
        <v/>
      </c>
      <c r="CP151" s="21" t="str">
        <f t="shared" si="294"/>
        <v/>
      </c>
      <c r="CQ151" s="21" t="str">
        <f t="shared" si="295"/>
        <v/>
      </c>
      <c r="CR151" s="24" t="str">
        <f>IF(CI151="スギ",INDEX(データ!$H$7:$J$26,MATCH(CL151,データ!$G$7:$G$26),MATCH(CJ151,データ!$H$6:$J$6)),IF(CI151="ヒノキ",INDEX(データ!$H$32:$J$51,MATCH(CL151,データ!$G$32:$G$51),MATCH(CJ151,データ!$H$31:$J$31)),IF(CI151="マツ",INDEX(データ!#REF!,MATCH(CL151,データ!#REF!),MATCH(CJ151,データ!#REF!)),IF(CI151="ザツ",INDEX(データ!#REF!,MATCH(CL151,データ!#REF!),MATCH(CJ151,データ!#REF!)),""))))</f>
        <v/>
      </c>
      <c r="CS151" s="22" t="str">
        <f t="shared" si="296"/>
        <v/>
      </c>
      <c r="CT151" s="21" t="str">
        <f t="shared" si="297"/>
        <v/>
      </c>
      <c r="CU151" s="27" t="str">
        <f t="shared" si="298"/>
        <v/>
      </c>
      <c r="CV151" s="24" t="str">
        <f t="shared" si="299"/>
        <v/>
      </c>
      <c r="CW151" s="25" t="str">
        <f t="shared" si="300"/>
        <v>0</v>
      </c>
      <c r="CX151" s="26" t="str">
        <f t="shared" si="301"/>
        <v/>
      </c>
      <c r="CY151" s="26" t="str">
        <f t="shared" si="302"/>
        <v/>
      </c>
      <c r="CZ151" s="26" t="str">
        <f t="shared" si="303"/>
        <v/>
      </c>
      <c r="DA151" s="27" t="str">
        <f t="shared" si="304"/>
        <v/>
      </c>
      <c r="DB151" s="26" t="str">
        <f t="shared" si="305"/>
        <v/>
      </c>
      <c r="DC151" s="26" t="str">
        <f t="shared" si="306"/>
        <v/>
      </c>
      <c r="DD151" s="45" t="s">
        <v>30</v>
      </c>
      <c r="DE151" s="55" t="str">
        <f>IF(ＣＳＶ貼付用!DB137="","",ＣＳＶ貼付用!DB137)</f>
        <v/>
      </c>
      <c r="DF151" s="38" t="str">
        <f>IF(ＣＳＶ貼付用!DD137="","",ＣＳＶ貼付用!DD137)</f>
        <v/>
      </c>
      <c r="DG151" s="38" t="str">
        <f>IF(ＣＳＶ貼付用!DF137="","",ＣＳＶ貼付用!DF137)</f>
        <v/>
      </c>
      <c r="DH151" s="40" t="str">
        <f t="shared" si="307"/>
        <v/>
      </c>
      <c r="DI151" s="41" t="str">
        <f>IF(林齢計算用!E137="","",林齢計算用!E137)</f>
        <v/>
      </c>
      <c r="DJ151" s="41" t="str">
        <f t="shared" si="308"/>
        <v/>
      </c>
      <c r="DK151" s="41" t="str">
        <f t="shared" si="309"/>
        <v/>
      </c>
      <c r="DL151" s="23" t="str">
        <f>IF(DG151="スギ",INDEX(データ!$C$7:$E$26,MATCH(DJ151,データ!$B$7:$B$26),MATCH(DH151,データ!$C$6:$E$6)),IF(DG151="ヒノキ",INDEX(データ!$C$32:$E$51,MATCH(DJ151,データ!$B$32:$B$51),MATCH(DH151,データ!$C$31:$E$31)),IF(DG151="マツ",INDEX(データ!#REF!,MATCH(DJ151,データ!#REF!),MATCH(DH151,データ!#REF!)),IF(DG151="ザツ",INDEX(データ!#REF!,MATCH(DJ151,データ!#REF!),MATCH(DH151,データ!#REF!)),""))))</f>
        <v/>
      </c>
      <c r="DM151" s="22" t="str">
        <f t="shared" si="247"/>
        <v/>
      </c>
      <c r="DN151" s="21" t="str">
        <f t="shared" si="310"/>
        <v/>
      </c>
      <c r="DO151" s="21" t="str">
        <f t="shared" si="311"/>
        <v/>
      </c>
      <c r="DP151" s="24" t="str">
        <f>IF(DG151="スギ",INDEX(データ!$H$7:$J$26,MATCH(DJ151,データ!$G$7:$G$26),MATCH(DH151,データ!$H$6:$J$6)),IF(DG151="ヒノキ",INDEX(データ!$H$32:$J$51,MATCH(DJ151,データ!$G$32:$G$51),MATCH(DH151,データ!$H$31:$J$31)),IF(DG151="マツ",INDEX(データ!#REF!,MATCH(DJ151,データ!#REF!),MATCH(DH151,データ!#REF!)),IF(DG151="ザツ",INDEX(データ!#REF!,MATCH(DJ151,データ!#REF!),MATCH(DH151,データ!#REF!)),""))))</f>
        <v/>
      </c>
      <c r="DQ151" s="22" t="str">
        <f t="shared" si="312"/>
        <v/>
      </c>
      <c r="DR151" s="21" t="str">
        <f t="shared" si="313"/>
        <v/>
      </c>
      <c r="DS151" s="27" t="str">
        <f t="shared" si="314"/>
        <v/>
      </c>
      <c r="DT151" s="24" t="str">
        <f t="shared" si="315"/>
        <v/>
      </c>
      <c r="DU151" s="25" t="str">
        <f t="shared" si="316"/>
        <v>0</v>
      </c>
      <c r="DV151" s="26" t="str">
        <f t="shared" si="317"/>
        <v/>
      </c>
      <c r="DW151" s="26" t="str">
        <f t="shared" si="318"/>
        <v/>
      </c>
      <c r="DX151" s="26" t="str">
        <f t="shared" si="319"/>
        <v/>
      </c>
      <c r="DY151" s="27" t="str">
        <f t="shared" si="320"/>
        <v/>
      </c>
      <c r="DZ151" s="26" t="str">
        <f t="shared" si="321"/>
        <v/>
      </c>
      <c r="EA151" s="26" t="str">
        <f t="shared" si="322"/>
        <v/>
      </c>
      <c r="EB151" s="45" t="s">
        <v>30</v>
      </c>
      <c r="EC151" s="55" t="str">
        <f>IF(ＣＳＶ貼付用!DQ137="","",ＣＳＶ貼付用!DQ137)</f>
        <v/>
      </c>
      <c r="ED151" s="38" t="str">
        <f>IF(ＣＳＶ貼付用!DS137="","",ＣＳＶ貼付用!DS137)</f>
        <v/>
      </c>
      <c r="EE151" s="38" t="str">
        <f>IF(ＣＳＶ貼付用!DU137="","",ＣＳＶ貼付用!DU137)</f>
        <v/>
      </c>
      <c r="EF151" s="40" t="str">
        <f t="shared" si="323"/>
        <v/>
      </c>
      <c r="EG151" s="41" t="str">
        <f>IF(林齢計算用!F137="","",林齢計算用!F137)</f>
        <v/>
      </c>
      <c r="EH151" s="41" t="str">
        <f t="shared" si="324"/>
        <v/>
      </c>
      <c r="EI151" s="41" t="str">
        <f t="shared" si="325"/>
        <v/>
      </c>
      <c r="EJ151" s="23" t="str">
        <f>IF(EE151="スギ",INDEX(データ!$C$7:$E$26,MATCH(EH151,データ!$B$7:$B$26),MATCH(EF151,データ!$C$6:$E$6)),IF(EE151="ヒノキ",INDEX(データ!$C$32:$E$51,MATCH(EH151,データ!$B$32:$B$51),MATCH(EF151,データ!$C$31:$E$31)),IF(EE151="マツ",INDEX(データ!#REF!,MATCH(EH151,データ!#REF!),MATCH(EF151,データ!#REF!)),IF(EE151="ザツ",INDEX(データ!#REF!,MATCH(EH151,データ!#REF!),MATCH(EF151,データ!#REF!)),""))))</f>
        <v/>
      </c>
      <c r="EK151" s="22" t="str">
        <f t="shared" si="248"/>
        <v/>
      </c>
      <c r="EL151" s="21" t="str">
        <f t="shared" si="326"/>
        <v/>
      </c>
      <c r="EM151" s="21" t="str">
        <f t="shared" si="327"/>
        <v/>
      </c>
      <c r="EN151" s="24" t="str">
        <f>IF(EE151="スギ",INDEX(データ!$H$7:$J$26,MATCH(EH151,データ!$G$7:$G$26),MATCH(EF151,データ!$H$6:$J$6)),IF(EE151="ヒノキ",INDEX(データ!$H$32:$J$51,MATCH(EH151,データ!$G$32:$G$51),MATCH(EF151,データ!$H$31:$J$31)),IF(EE151="マツ",INDEX(データ!#REF!,MATCH(EH151,データ!#REF!),MATCH(EF151,データ!#REF!)),IF(EE151="ザツ",INDEX(データ!#REF!,MATCH(EH151,データ!#REF!),MATCH(EF151,データ!#REF!)),""))))</f>
        <v/>
      </c>
      <c r="EO151" s="22" t="str">
        <f t="shared" si="328"/>
        <v/>
      </c>
      <c r="EP151" s="21" t="str">
        <f t="shared" si="329"/>
        <v/>
      </c>
      <c r="EQ151" s="27" t="str">
        <f t="shared" si="330"/>
        <v/>
      </c>
      <c r="ER151" s="24" t="str">
        <f t="shared" si="331"/>
        <v/>
      </c>
      <c r="ES151" s="25" t="str">
        <f t="shared" si="332"/>
        <v>0</v>
      </c>
      <c r="ET151" s="26" t="str">
        <f t="shared" si="333"/>
        <v/>
      </c>
      <c r="EU151" s="26" t="str">
        <f t="shared" si="334"/>
        <v/>
      </c>
      <c r="EV151" s="26" t="str">
        <f t="shared" si="335"/>
        <v/>
      </c>
      <c r="EW151" s="27" t="str">
        <f t="shared" si="336"/>
        <v/>
      </c>
      <c r="EX151" s="26" t="str">
        <f t="shared" si="337"/>
        <v/>
      </c>
      <c r="EY151" s="26" t="str">
        <f t="shared" si="338"/>
        <v/>
      </c>
      <c r="EZ151" s="26">
        <f t="shared" si="339"/>
        <v>0</v>
      </c>
      <c r="FA151" s="43"/>
    </row>
    <row r="152" spans="1:157" ht="15.95" customHeight="1" x14ac:dyDescent="0.15">
      <c r="A152" s="21"/>
      <c r="B152" s="36" t="str">
        <f>IF(ＣＳＶ貼付用!G138="","",ＣＳＶ貼付用!G138)</f>
        <v/>
      </c>
      <c r="C152" s="36" t="str">
        <f>IF(ＣＳＶ貼付用!I138="","",ＣＳＶ貼付用!I138)</f>
        <v/>
      </c>
      <c r="D152" s="36" t="str">
        <f>IF(ＣＳＶ貼付用!J138="","",ＣＳＶ貼付用!J138)</f>
        <v/>
      </c>
      <c r="E152" s="36" t="str">
        <f>IF(ＣＳＶ貼付用!F138="","",ＣＳＶ貼付用!F138)</f>
        <v/>
      </c>
      <c r="F152" s="38" t="str">
        <f>IF(ＣＳＶ貼付用!T138="","",ＣＳＶ貼付用!T138)</f>
        <v/>
      </c>
      <c r="G152" s="38"/>
      <c r="H152" s="38" t="str">
        <f>IF(ＣＳＶ貼付用!GJ138="","",ＣＳＶ貼付用!GJ138)</f>
        <v/>
      </c>
      <c r="I152" s="38" t="str">
        <f>IF(ＣＳＶ貼付用!GL138="","",ＣＳＶ貼付用!GL138)</f>
        <v/>
      </c>
      <c r="J152" s="38" t="str">
        <f>IF(ＣＳＶ貼付用!GN138="","",ＣＳＶ貼付用!GN138)</f>
        <v/>
      </c>
      <c r="K152" s="38" t="str">
        <f>IF(ＣＳＶ貼付用!GP138="","",ＣＳＶ貼付用!GP138)</f>
        <v/>
      </c>
      <c r="L152" s="45" t="s">
        <v>30</v>
      </c>
      <c r="M152" s="55" t="str">
        <f>IF(ＣＳＶ貼付用!AT138="","",ＣＳＶ貼付用!AT138)</f>
        <v/>
      </c>
      <c r="N152" s="38" t="str">
        <f>IF(ＣＳＶ貼付用!AV138="","",ＣＳＶ貼付用!AV138)</f>
        <v/>
      </c>
      <c r="O152" s="38" t="str">
        <f>IF(ＣＳＶ貼付用!AX138="","",ＣＳＶ貼付用!AX138)</f>
        <v/>
      </c>
      <c r="P152" s="40" t="str">
        <f>IF(ＣＳＶ貼付用!FE138="","",ＣＳＶ貼付用!FE138)</f>
        <v/>
      </c>
      <c r="Q152" s="41" t="str">
        <f>IF(林齢計算用!A138="","",林齢計算用!A138)</f>
        <v/>
      </c>
      <c r="R152" s="41" t="str">
        <f t="shared" si="249"/>
        <v/>
      </c>
      <c r="S152" s="56" t="str">
        <f>IF(ＣＳＶ貼付用!EG138="","",ＣＳＶ貼付用!EG138*10)</f>
        <v/>
      </c>
      <c r="T152" s="23" t="str">
        <f>IF(O152="スギ",INDEX(データ!$C$7:$E$26,MATCH(R152,データ!$B$7:$B$26),MATCH(P152,データ!$C$6:$E$6)),IF(O152="ヒノキ",INDEX(データ!$C$32:$E$51,MATCH(R152,データ!$B$32:$B$51),MATCH(P152,データ!$C$31:$E$31)),IF(O152="マツ",INDEX(データ!#REF!,MATCH(R152,データ!#REF!),MATCH(P152,データ!#REF!)),IF(O152="ザツ",INDEX(データ!#REF!,MATCH(R152,データ!#REF!),MATCH(P152,データ!#REF!)),""))))</f>
        <v/>
      </c>
      <c r="U152" s="22" t="str">
        <f t="shared" si="340"/>
        <v/>
      </c>
      <c r="V152" s="21" t="str">
        <f t="shared" si="344"/>
        <v/>
      </c>
      <c r="W152" s="21" t="str">
        <f t="shared" si="341"/>
        <v/>
      </c>
      <c r="X152" s="23" t="str">
        <f>IF(O152="スギ",INDEX(データ!$H$7:$J$26,MATCH(R152,データ!$G$7:$G$26),MATCH(P152,データ!$H$6:$J$6)),IF(O152="ヒノキ",INDEX(データ!$H$32:$J$51,MATCH(R152,データ!$G$32:$G$51),MATCH(P152,データ!$H$31:$J$31)),IF(O152="マツ",INDEX(データ!#REF!,MATCH(R152,データ!#REF!),MATCH(P152,データ!#REF!)),IF(O152="ザツ",INDEX(データ!#REF!,MATCH(R152,データ!#REF!),MATCH(P152,データ!#REF!)),""))))</f>
        <v/>
      </c>
      <c r="Y152" s="22" t="str">
        <f t="shared" si="342"/>
        <v/>
      </c>
      <c r="Z152" s="21" t="str">
        <f t="shared" si="343"/>
        <v/>
      </c>
      <c r="AA152" s="27" t="str">
        <f t="shared" si="250"/>
        <v/>
      </c>
      <c r="AB152" s="24" t="str">
        <f t="shared" si="251"/>
        <v/>
      </c>
      <c r="AC152" s="25" t="str">
        <f t="shared" si="252"/>
        <v>0</v>
      </c>
      <c r="AD152" s="26" t="str">
        <f t="shared" si="253"/>
        <v/>
      </c>
      <c r="AE152" s="26" t="str">
        <f t="shared" si="254"/>
        <v/>
      </c>
      <c r="AF152" s="26" t="str">
        <f t="shared" si="255"/>
        <v/>
      </c>
      <c r="AG152" s="27" t="str">
        <f t="shared" si="256"/>
        <v/>
      </c>
      <c r="AH152" s="26" t="str">
        <f t="shared" si="257"/>
        <v/>
      </c>
      <c r="AI152" s="26" t="str">
        <f t="shared" si="258"/>
        <v/>
      </c>
      <c r="AJ152" s="45" t="s">
        <v>30</v>
      </c>
      <c r="AK152" s="55" t="str">
        <f>IF(ＣＳＶ貼付用!BI138="","",ＣＳＶ貼付用!BI138)</f>
        <v/>
      </c>
      <c r="AL152" s="38" t="str">
        <f>IF(ＣＳＶ貼付用!BK138="","",ＣＳＶ貼付用!BK138)</f>
        <v/>
      </c>
      <c r="AM152" s="38" t="str">
        <f>IF(ＣＳＶ貼付用!BM138="","",ＣＳＶ貼付用!BM138)</f>
        <v/>
      </c>
      <c r="AN152" s="40" t="str">
        <f t="shared" si="259"/>
        <v/>
      </c>
      <c r="AO152" s="41" t="str">
        <f>IF(林齢計算用!B138="","",林齢計算用!B138)</f>
        <v/>
      </c>
      <c r="AP152" s="41" t="str">
        <f t="shared" si="260"/>
        <v/>
      </c>
      <c r="AQ152" s="41" t="str">
        <f t="shared" si="261"/>
        <v/>
      </c>
      <c r="AR152" s="23" t="str">
        <f>IF(AM152="スギ",INDEX(データ!$C$7:$E$26,MATCH(AP152,データ!$B$7:$B$26),MATCH(AN152,データ!$C$6:$E$6)),IF(AM152="ヒノキ",INDEX(データ!$C$32:$E$51,MATCH(AP152,データ!$B$32:$B$51),MATCH(AN152,データ!$C$31:$E$31)),IF(AM152="マツ",INDEX(データ!#REF!,MATCH(AP152,データ!#REF!),MATCH(AN152,データ!#REF!)),IF(AM152="ザツ",INDEX(データ!#REF!,MATCH(AP152,データ!#REF!),MATCH(AN152,データ!#REF!)),""))))</f>
        <v/>
      </c>
      <c r="AS152" s="22" t="str">
        <f t="shared" si="244"/>
        <v/>
      </c>
      <c r="AT152" s="21" t="str">
        <f t="shared" si="262"/>
        <v/>
      </c>
      <c r="AU152" s="21" t="str">
        <f t="shared" si="263"/>
        <v/>
      </c>
      <c r="AV152" s="24" t="str">
        <f>IF(AM152="スギ",INDEX(データ!$H$7:$J$26,MATCH(AP152,データ!$G$7:$G$26),MATCH(AN152,データ!$H$6:$J$6)),IF(AM152="ヒノキ",INDEX(データ!$H$32:$J$51,MATCH(AP152,データ!$G$32:$G$51),MATCH(AN152,データ!$H$31:$J$31)),IF(AM152="マツ",INDEX(データ!#REF!,MATCH(AP152,データ!#REF!),MATCH(AN152,データ!#REF!)),IF(AM152="ザツ",INDEX(データ!#REF!,MATCH(AP152,データ!#REF!),MATCH(AN152,データ!#REF!)),""))))</f>
        <v/>
      </c>
      <c r="AW152" s="22" t="str">
        <f t="shared" si="264"/>
        <v/>
      </c>
      <c r="AX152" s="21" t="str">
        <f t="shared" si="265"/>
        <v/>
      </c>
      <c r="AY152" s="27" t="str">
        <f t="shared" si="266"/>
        <v/>
      </c>
      <c r="AZ152" s="24" t="str">
        <f t="shared" si="267"/>
        <v/>
      </c>
      <c r="BA152" s="25" t="str">
        <f t="shared" si="268"/>
        <v>0</v>
      </c>
      <c r="BB152" s="26" t="str">
        <f t="shared" si="269"/>
        <v/>
      </c>
      <c r="BC152" s="26" t="str">
        <f t="shared" si="270"/>
        <v/>
      </c>
      <c r="BD152" s="26" t="str">
        <f t="shared" si="271"/>
        <v/>
      </c>
      <c r="BE152" s="27" t="str">
        <f t="shared" si="272"/>
        <v/>
      </c>
      <c r="BF152" s="26" t="str">
        <f t="shared" si="273"/>
        <v/>
      </c>
      <c r="BG152" s="26" t="str">
        <f t="shared" si="274"/>
        <v/>
      </c>
      <c r="BH152" s="45" t="s">
        <v>30</v>
      </c>
      <c r="BI152" s="55" t="str">
        <f>IF(ＣＳＶ貼付用!BX138="","",ＣＳＶ貼付用!BX138)</f>
        <v/>
      </c>
      <c r="BJ152" s="38" t="str">
        <f>IF(ＣＳＶ貼付用!BZ138="","",ＣＳＶ貼付用!BZ138)</f>
        <v/>
      </c>
      <c r="BK152" s="38" t="str">
        <f>IF(ＣＳＶ貼付用!CB138="","",ＣＳＶ貼付用!CB138)</f>
        <v/>
      </c>
      <c r="BL152" s="40" t="str">
        <f t="shared" si="275"/>
        <v/>
      </c>
      <c r="BM152" s="41" t="str">
        <f>IF(林齢計算用!C138="","",林齢計算用!C138)</f>
        <v/>
      </c>
      <c r="BN152" s="41" t="str">
        <f t="shared" si="276"/>
        <v/>
      </c>
      <c r="BO152" s="41" t="str">
        <f t="shared" si="277"/>
        <v/>
      </c>
      <c r="BP152" s="23" t="str">
        <f>IF(BK152="スギ",INDEX(データ!$C$7:$E$26,MATCH(BN152,データ!$B$7:$B$26),MATCH(BL152,データ!$C$6:$E$6)),IF(BK152="ヒノキ",INDEX(データ!$C$32:$E$51,MATCH(BN152,データ!$B$32:$B$51),MATCH(BL152,データ!$C$31:$E$31)),IF(BK152="マツ",INDEX(データ!#REF!,MATCH(BN152,データ!#REF!),MATCH(BL152,データ!#REF!)),IF(BK152="ザツ",INDEX(データ!#REF!,MATCH(BN152,データ!#REF!),MATCH(BL152,データ!#REF!)),""))))</f>
        <v/>
      </c>
      <c r="BQ152" s="22" t="str">
        <f t="shared" si="245"/>
        <v/>
      </c>
      <c r="BR152" s="21" t="str">
        <f t="shared" si="278"/>
        <v/>
      </c>
      <c r="BS152" s="21" t="str">
        <f t="shared" si="279"/>
        <v/>
      </c>
      <c r="BT152" s="24" t="str">
        <f>IF(BK152="スギ",INDEX(データ!$H$7:$J$26,MATCH(BN152,データ!$G$7:$G$26),MATCH(BL152,データ!$H$6:$J$6)),IF(BK152="ヒノキ",INDEX(データ!$H$32:$J$51,MATCH(BN152,データ!$G$32:$G$51),MATCH(BL152,データ!$H$31:$J$31)),IF(BK152="マツ",INDEX(データ!#REF!,MATCH(BN152,データ!#REF!),MATCH(BL152,データ!#REF!)),IF(BK152="ザツ",INDEX(データ!#REF!,MATCH(BN152,データ!#REF!),MATCH(BL152,データ!#REF!)),""))))</f>
        <v/>
      </c>
      <c r="BU152" s="22" t="str">
        <f t="shared" si="280"/>
        <v/>
      </c>
      <c r="BV152" s="21" t="str">
        <f t="shared" si="281"/>
        <v/>
      </c>
      <c r="BW152" s="27" t="str">
        <f t="shared" si="282"/>
        <v/>
      </c>
      <c r="BX152" s="24" t="str">
        <f t="shared" si="283"/>
        <v/>
      </c>
      <c r="BY152" s="25" t="str">
        <f t="shared" si="284"/>
        <v>0</v>
      </c>
      <c r="BZ152" s="26" t="str">
        <f t="shared" si="285"/>
        <v/>
      </c>
      <c r="CA152" s="26" t="str">
        <f t="shared" si="286"/>
        <v/>
      </c>
      <c r="CB152" s="26" t="str">
        <f t="shared" si="287"/>
        <v/>
      </c>
      <c r="CC152" s="27" t="str">
        <f t="shared" si="288"/>
        <v/>
      </c>
      <c r="CD152" s="26" t="str">
        <f t="shared" si="289"/>
        <v/>
      </c>
      <c r="CE152" s="26" t="str">
        <f t="shared" si="290"/>
        <v/>
      </c>
      <c r="CF152" s="45" t="s">
        <v>30</v>
      </c>
      <c r="CG152" s="55" t="str">
        <f>IF(ＣＳＶ貼付用!CM138="","",ＣＳＶ貼付用!CM138)</f>
        <v/>
      </c>
      <c r="CH152" s="38" t="str">
        <f>IF(ＣＳＶ貼付用!CO138="","",ＣＳＶ貼付用!CO138)</f>
        <v/>
      </c>
      <c r="CI152" s="38" t="str">
        <f>IF(ＣＳＶ貼付用!CQ138="","",ＣＳＶ貼付用!CQ138)</f>
        <v/>
      </c>
      <c r="CJ152" s="40" t="str">
        <f t="shared" si="291"/>
        <v/>
      </c>
      <c r="CK152" s="41" t="str">
        <f>IF(林齢計算用!D138="","",林齢計算用!D138)</f>
        <v/>
      </c>
      <c r="CL152" s="41" t="str">
        <f t="shared" si="292"/>
        <v/>
      </c>
      <c r="CM152" s="41" t="str">
        <f t="shared" si="293"/>
        <v/>
      </c>
      <c r="CN152" s="23" t="str">
        <f>IF(CI152="スギ",INDEX(データ!$C$7:$E$26,MATCH(CL152,データ!$B$7:$B$26),MATCH(CJ152,データ!$C$6:$E$6)),IF(CI152="ヒノキ",INDEX(データ!$C$32:$E$51,MATCH(CL152,データ!$B$32:$B$51),MATCH(CJ152,データ!$C$31:$E$31)),IF(CI152="マツ",INDEX(データ!#REF!,MATCH(CL152,データ!#REF!),MATCH(CJ152,データ!#REF!)),IF(CI152="ザツ",INDEX(データ!#REF!,MATCH(CL152,データ!#REF!),MATCH(CJ152,データ!#REF!)),""))))</f>
        <v/>
      </c>
      <c r="CO152" s="22" t="str">
        <f t="shared" si="246"/>
        <v/>
      </c>
      <c r="CP152" s="21" t="str">
        <f t="shared" si="294"/>
        <v/>
      </c>
      <c r="CQ152" s="21" t="str">
        <f t="shared" si="295"/>
        <v/>
      </c>
      <c r="CR152" s="24" t="str">
        <f>IF(CI152="スギ",INDEX(データ!$H$7:$J$26,MATCH(CL152,データ!$G$7:$G$26),MATCH(CJ152,データ!$H$6:$J$6)),IF(CI152="ヒノキ",INDEX(データ!$H$32:$J$51,MATCH(CL152,データ!$G$32:$G$51),MATCH(CJ152,データ!$H$31:$J$31)),IF(CI152="マツ",INDEX(データ!#REF!,MATCH(CL152,データ!#REF!),MATCH(CJ152,データ!#REF!)),IF(CI152="ザツ",INDEX(データ!#REF!,MATCH(CL152,データ!#REF!),MATCH(CJ152,データ!#REF!)),""))))</f>
        <v/>
      </c>
      <c r="CS152" s="22" t="str">
        <f t="shared" si="296"/>
        <v/>
      </c>
      <c r="CT152" s="21" t="str">
        <f t="shared" si="297"/>
        <v/>
      </c>
      <c r="CU152" s="27" t="str">
        <f t="shared" si="298"/>
        <v/>
      </c>
      <c r="CV152" s="24" t="str">
        <f t="shared" si="299"/>
        <v/>
      </c>
      <c r="CW152" s="25" t="str">
        <f t="shared" si="300"/>
        <v>0</v>
      </c>
      <c r="CX152" s="26" t="str">
        <f t="shared" si="301"/>
        <v/>
      </c>
      <c r="CY152" s="26" t="str">
        <f t="shared" si="302"/>
        <v/>
      </c>
      <c r="CZ152" s="26" t="str">
        <f t="shared" si="303"/>
        <v/>
      </c>
      <c r="DA152" s="27" t="str">
        <f t="shared" si="304"/>
        <v/>
      </c>
      <c r="DB152" s="26" t="str">
        <f t="shared" si="305"/>
        <v/>
      </c>
      <c r="DC152" s="26" t="str">
        <f t="shared" si="306"/>
        <v/>
      </c>
      <c r="DD152" s="45" t="s">
        <v>30</v>
      </c>
      <c r="DE152" s="55" t="str">
        <f>IF(ＣＳＶ貼付用!DB138="","",ＣＳＶ貼付用!DB138)</f>
        <v/>
      </c>
      <c r="DF152" s="38" t="str">
        <f>IF(ＣＳＶ貼付用!DD138="","",ＣＳＶ貼付用!DD138)</f>
        <v/>
      </c>
      <c r="DG152" s="38" t="str">
        <f>IF(ＣＳＶ貼付用!DF138="","",ＣＳＶ貼付用!DF138)</f>
        <v/>
      </c>
      <c r="DH152" s="40" t="str">
        <f t="shared" si="307"/>
        <v/>
      </c>
      <c r="DI152" s="41" t="str">
        <f>IF(林齢計算用!E138="","",林齢計算用!E138)</f>
        <v/>
      </c>
      <c r="DJ152" s="41" t="str">
        <f t="shared" si="308"/>
        <v/>
      </c>
      <c r="DK152" s="41" t="str">
        <f t="shared" si="309"/>
        <v/>
      </c>
      <c r="DL152" s="23" t="str">
        <f>IF(DG152="スギ",INDEX(データ!$C$7:$E$26,MATCH(DJ152,データ!$B$7:$B$26),MATCH(DH152,データ!$C$6:$E$6)),IF(DG152="ヒノキ",INDEX(データ!$C$32:$E$51,MATCH(DJ152,データ!$B$32:$B$51),MATCH(DH152,データ!$C$31:$E$31)),IF(DG152="マツ",INDEX(データ!#REF!,MATCH(DJ152,データ!#REF!),MATCH(DH152,データ!#REF!)),IF(DG152="ザツ",INDEX(データ!#REF!,MATCH(DJ152,データ!#REF!),MATCH(DH152,データ!#REF!)),""))))</f>
        <v/>
      </c>
      <c r="DM152" s="22" t="str">
        <f t="shared" si="247"/>
        <v/>
      </c>
      <c r="DN152" s="21" t="str">
        <f t="shared" si="310"/>
        <v/>
      </c>
      <c r="DO152" s="21" t="str">
        <f t="shared" si="311"/>
        <v/>
      </c>
      <c r="DP152" s="24" t="str">
        <f>IF(DG152="スギ",INDEX(データ!$H$7:$J$26,MATCH(DJ152,データ!$G$7:$G$26),MATCH(DH152,データ!$H$6:$J$6)),IF(DG152="ヒノキ",INDEX(データ!$H$32:$J$51,MATCH(DJ152,データ!$G$32:$G$51),MATCH(DH152,データ!$H$31:$J$31)),IF(DG152="マツ",INDEX(データ!#REF!,MATCH(DJ152,データ!#REF!),MATCH(DH152,データ!#REF!)),IF(DG152="ザツ",INDEX(データ!#REF!,MATCH(DJ152,データ!#REF!),MATCH(DH152,データ!#REF!)),""))))</f>
        <v/>
      </c>
      <c r="DQ152" s="22" t="str">
        <f t="shared" si="312"/>
        <v/>
      </c>
      <c r="DR152" s="21" t="str">
        <f t="shared" si="313"/>
        <v/>
      </c>
      <c r="DS152" s="27" t="str">
        <f t="shared" si="314"/>
        <v/>
      </c>
      <c r="DT152" s="24" t="str">
        <f t="shared" si="315"/>
        <v/>
      </c>
      <c r="DU152" s="25" t="str">
        <f t="shared" si="316"/>
        <v>0</v>
      </c>
      <c r="DV152" s="26" t="str">
        <f t="shared" si="317"/>
        <v/>
      </c>
      <c r="DW152" s="26" t="str">
        <f t="shared" si="318"/>
        <v/>
      </c>
      <c r="DX152" s="26" t="str">
        <f t="shared" si="319"/>
        <v/>
      </c>
      <c r="DY152" s="27" t="str">
        <f t="shared" si="320"/>
        <v/>
      </c>
      <c r="DZ152" s="26" t="str">
        <f t="shared" si="321"/>
        <v/>
      </c>
      <c r="EA152" s="26" t="str">
        <f t="shared" si="322"/>
        <v/>
      </c>
      <c r="EB152" s="45" t="s">
        <v>30</v>
      </c>
      <c r="EC152" s="55" t="str">
        <f>IF(ＣＳＶ貼付用!DQ138="","",ＣＳＶ貼付用!DQ138)</f>
        <v/>
      </c>
      <c r="ED152" s="38" t="str">
        <f>IF(ＣＳＶ貼付用!DS138="","",ＣＳＶ貼付用!DS138)</f>
        <v/>
      </c>
      <c r="EE152" s="38" t="str">
        <f>IF(ＣＳＶ貼付用!DU138="","",ＣＳＶ貼付用!DU138)</f>
        <v/>
      </c>
      <c r="EF152" s="40" t="str">
        <f t="shared" si="323"/>
        <v/>
      </c>
      <c r="EG152" s="41" t="str">
        <f>IF(林齢計算用!F138="","",林齢計算用!F138)</f>
        <v/>
      </c>
      <c r="EH152" s="41" t="str">
        <f t="shared" si="324"/>
        <v/>
      </c>
      <c r="EI152" s="41" t="str">
        <f t="shared" si="325"/>
        <v/>
      </c>
      <c r="EJ152" s="23" t="str">
        <f>IF(EE152="スギ",INDEX(データ!$C$7:$E$26,MATCH(EH152,データ!$B$7:$B$26),MATCH(EF152,データ!$C$6:$E$6)),IF(EE152="ヒノキ",INDEX(データ!$C$32:$E$51,MATCH(EH152,データ!$B$32:$B$51),MATCH(EF152,データ!$C$31:$E$31)),IF(EE152="マツ",INDEX(データ!#REF!,MATCH(EH152,データ!#REF!),MATCH(EF152,データ!#REF!)),IF(EE152="ザツ",INDEX(データ!#REF!,MATCH(EH152,データ!#REF!),MATCH(EF152,データ!#REF!)),""))))</f>
        <v/>
      </c>
      <c r="EK152" s="22" t="str">
        <f t="shared" si="248"/>
        <v/>
      </c>
      <c r="EL152" s="21" t="str">
        <f t="shared" si="326"/>
        <v/>
      </c>
      <c r="EM152" s="21" t="str">
        <f t="shared" si="327"/>
        <v/>
      </c>
      <c r="EN152" s="24" t="str">
        <f>IF(EE152="スギ",INDEX(データ!$H$7:$J$26,MATCH(EH152,データ!$G$7:$G$26),MATCH(EF152,データ!$H$6:$J$6)),IF(EE152="ヒノキ",INDEX(データ!$H$32:$J$51,MATCH(EH152,データ!$G$32:$G$51),MATCH(EF152,データ!$H$31:$J$31)),IF(EE152="マツ",INDEX(データ!#REF!,MATCH(EH152,データ!#REF!),MATCH(EF152,データ!#REF!)),IF(EE152="ザツ",INDEX(データ!#REF!,MATCH(EH152,データ!#REF!),MATCH(EF152,データ!#REF!)),""))))</f>
        <v/>
      </c>
      <c r="EO152" s="22" t="str">
        <f t="shared" si="328"/>
        <v/>
      </c>
      <c r="EP152" s="21" t="str">
        <f t="shared" si="329"/>
        <v/>
      </c>
      <c r="EQ152" s="27" t="str">
        <f t="shared" si="330"/>
        <v/>
      </c>
      <c r="ER152" s="24" t="str">
        <f t="shared" si="331"/>
        <v/>
      </c>
      <c r="ES152" s="25" t="str">
        <f t="shared" si="332"/>
        <v>0</v>
      </c>
      <c r="ET152" s="26" t="str">
        <f t="shared" si="333"/>
        <v/>
      </c>
      <c r="EU152" s="26" t="str">
        <f t="shared" si="334"/>
        <v/>
      </c>
      <c r="EV152" s="26" t="str">
        <f t="shared" si="335"/>
        <v/>
      </c>
      <c r="EW152" s="27" t="str">
        <f t="shared" si="336"/>
        <v/>
      </c>
      <c r="EX152" s="26" t="str">
        <f t="shared" si="337"/>
        <v/>
      </c>
      <c r="EY152" s="26" t="str">
        <f t="shared" si="338"/>
        <v/>
      </c>
      <c r="EZ152" s="26">
        <f t="shared" si="339"/>
        <v>0</v>
      </c>
      <c r="FA152" s="43"/>
    </row>
    <row r="153" spans="1:157" ht="15.95" customHeight="1" x14ac:dyDescent="0.15">
      <c r="A153" s="21"/>
      <c r="B153" s="36" t="str">
        <f>IF(ＣＳＶ貼付用!G139="","",ＣＳＶ貼付用!G139)</f>
        <v/>
      </c>
      <c r="C153" s="36" t="str">
        <f>IF(ＣＳＶ貼付用!I139="","",ＣＳＶ貼付用!I139)</f>
        <v/>
      </c>
      <c r="D153" s="36" t="str">
        <f>IF(ＣＳＶ貼付用!J139="","",ＣＳＶ貼付用!J139)</f>
        <v/>
      </c>
      <c r="E153" s="36" t="str">
        <f>IF(ＣＳＶ貼付用!F139="","",ＣＳＶ貼付用!F139)</f>
        <v/>
      </c>
      <c r="F153" s="38" t="str">
        <f>IF(ＣＳＶ貼付用!T139="","",ＣＳＶ貼付用!T139)</f>
        <v/>
      </c>
      <c r="G153" s="38"/>
      <c r="H153" s="38" t="str">
        <f>IF(ＣＳＶ貼付用!GJ139="","",ＣＳＶ貼付用!GJ139)</f>
        <v/>
      </c>
      <c r="I153" s="38" t="str">
        <f>IF(ＣＳＶ貼付用!GL139="","",ＣＳＶ貼付用!GL139)</f>
        <v/>
      </c>
      <c r="J153" s="38" t="str">
        <f>IF(ＣＳＶ貼付用!GN139="","",ＣＳＶ貼付用!GN139)</f>
        <v/>
      </c>
      <c r="K153" s="38" t="str">
        <f>IF(ＣＳＶ貼付用!GP139="","",ＣＳＶ貼付用!GP139)</f>
        <v/>
      </c>
      <c r="L153" s="45" t="s">
        <v>30</v>
      </c>
      <c r="M153" s="55" t="str">
        <f>IF(ＣＳＶ貼付用!AT139="","",ＣＳＶ貼付用!AT139)</f>
        <v/>
      </c>
      <c r="N153" s="38" t="str">
        <f>IF(ＣＳＶ貼付用!AV139="","",ＣＳＶ貼付用!AV139)</f>
        <v/>
      </c>
      <c r="O153" s="38" t="str">
        <f>IF(ＣＳＶ貼付用!AX139="","",ＣＳＶ貼付用!AX139)</f>
        <v/>
      </c>
      <c r="P153" s="40" t="str">
        <f>IF(ＣＳＶ貼付用!FE139="","",ＣＳＶ貼付用!FE139)</f>
        <v/>
      </c>
      <c r="Q153" s="41" t="str">
        <f>IF(林齢計算用!A139="","",林齢計算用!A139)</f>
        <v/>
      </c>
      <c r="R153" s="41" t="str">
        <f t="shared" si="249"/>
        <v/>
      </c>
      <c r="S153" s="56" t="str">
        <f>IF(ＣＳＶ貼付用!EG139="","",ＣＳＶ貼付用!EG139*10)</f>
        <v/>
      </c>
      <c r="T153" s="23" t="str">
        <f>IF(O153="スギ",INDEX(データ!$C$7:$E$26,MATCH(R153,データ!$B$7:$B$26),MATCH(P153,データ!$C$6:$E$6)),IF(O153="ヒノキ",INDEX(データ!$C$32:$E$51,MATCH(R153,データ!$B$32:$B$51),MATCH(P153,データ!$C$31:$E$31)),IF(O153="マツ",INDEX(データ!#REF!,MATCH(R153,データ!#REF!),MATCH(P153,データ!#REF!)),IF(O153="ザツ",INDEX(データ!#REF!,MATCH(R153,データ!#REF!),MATCH(P153,データ!#REF!)),""))))</f>
        <v/>
      </c>
      <c r="U153" s="22" t="str">
        <f t="shared" si="340"/>
        <v/>
      </c>
      <c r="V153" s="21" t="str">
        <f t="shared" si="344"/>
        <v/>
      </c>
      <c r="W153" s="21" t="str">
        <f t="shared" si="341"/>
        <v/>
      </c>
      <c r="X153" s="23" t="str">
        <f>IF(O153="スギ",INDEX(データ!$H$7:$J$26,MATCH(R153,データ!$G$7:$G$26),MATCH(P153,データ!$H$6:$J$6)),IF(O153="ヒノキ",INDEX(データ!$H$32:$J$51,MATCH(R153,データ!$G$32:$G$51),MATCH(P153,データ!$H$31:$J$31)),IF(O153="マツ",INDEX(データ!#REF!,MATCH(R153,データ!#REF!),MATCH(P153,データ!#REF!)),IF(O153="ザツ",INDEX(データ!#REF!,MATCH(R153,データ!#REF!),MATCH(P153,データ!#REF!)),""))))</f>
        <v/>
      </c>
      <c r="Y153" s="22" t="str">
        <f t="shared" si="342"/>
        <v/>
      </c>
      <c r="Z153" s="21" t="str">
        <f t="shared" si="343"/>
        <v/>
      </c>
      <c r="AA153" s="27" t="str">
        <f t="shared" si="250"/>
        <v/>
      </c>
      <c r="AB153" s="24" t="str">
        <f t="shared" si="251"/>
        <v/>
      </c>
      <c r="AC153" s="25" t="str">
        <f t="shared" si="252"/>
        <v>0</v>
      </c>
      <c r="AD153" s="26" t="str">
        <f t="shared" si="253"/>
        <v/>
      </c>
      <c r="AE153" s="26" t="str">
        <f t="shared" si="254"/>
        <v/>
      </c>
      <c r="AF153" s="26" t="str">
        <f t="shared" si="255"/>
        <v/>
      </c>
      <c r="AG153" s="27" t="str">
        <f t="shared" si="256"/>
        <v/>
      </c>
      <c r="AH153" s="26" t="str">
        <f t="shared" si="257"/>
        <v/>
      </c>
      <c r="AI153" s="26" t="str">
        <f t="shared" si="258"/>
        <v/>
      </c>
      <c r="AJ153" s="45" t="s">
        <v>30</v>
      </c>
      <c r="AK153" s="55" t="str">
        <f>IF(ＣＳＶ貼付用!BI139="","",ＣＳＶ貼付用!BI139)</f>
        <v/>
      </c>
      <c r="AL153" s="38" t="str">
        <f>IF(ＣＳＶ貼付用!BK139="","",ＣＳＶ貼付用!BK139)</f>
        <v/>
      </c>
      <c r="AM153" s="38" t="str">
        <f>IF(ＣＳＶ貼付用!BM139="","",ＣＳＶ貼付用!BM139)</f>
        <v/>
      </c>
      <c r="AN153" s="40" t="str">
        <f t="shared" si="259"/>
        <v/>
      </c>
      <c r="AO153" s="41" t="str">
        <f>IF(林齢計算用!B139="","",林齢計算用!B139)</f>
        <v/>
      </c>
      <c r="AP153" s="41" t="str">
        <f t="shared" si="260"/>
        <v/>
      </c>
      <c r="AQ153" s="41" t="str">
        <f t="shared" si="261"/>
        <v/>
      </c>
      <c r="AR153" s="23" t="str">
        <f>IF(AM153="スギ",INDEX(データ!$C$7:$E$26,MATCH(AP153,データ!$B$7:$B$26),MATCH(AN153,データ!$C$6:$E$6)),IF(AM153="ヒノキ",INDEX(データ!$C$32:$E$51,MATCH(AP153,データ!$B$32:$B$51),MATCH(AN153,データ!$C$31:$E$31)),IF(AM153="マツ",INDEX(データ!#REF!,MATCH(AP153,データ!#REF!),MATCH(AN153,データ!#REF!)),IF(AM153="ザツ",INDEX(データ!#REF!,MATCH(AP153,データ!#REF!),MATCH(AN153,データ!#REF!)),""))))</f>
        <v/>
      </c>
      <c r="AS153" s="22" t="str">
        <f t="shared" si="244"/>
        <v/>
      </c>
      <c r="AT153" s="21" t="str">
        <f t="shared" si="262"/>
        <v/>
      </c>
      <c r="AU153" s="21" t="str">
        <f t="shared" si="263"/>
        <v/>
      </c>
      <c r="AV153" s="24" t="str">
        <f>IF(AM153="スギ",INDEX(データ!$H$7:$J$26,MATCH(AP153,データ!$G$7:$G$26),MATCH(AN153,データ!$H$6:$J$6)),IF(AM153="ヒノキ",INDEX(データ!$H$32:$J$51,MATCH(AP153,データ!$G$32:$G$51),MATCH(AN153,データ!$H$31:$J$31)),IF(AM153="マツ",INDEX(データ!#REF!,MATCH(AP153,データ!#REF!),MATCH(AN153,データ!#REF!)),IF(AM153="ザツ",INDEX(データ!#REF!,MATCH(AP153,データ!#REF!),MATCH(AN153,データ!#REF!)),""))))</f>
        <v/>
      </c>
      <c r="AW153" s="22" t="str">
        <f t="shared" si="264"/>
        <v/>
      </c>
      <c r="AX153" s="21" t="str">
        <f t="shared" si="265"/>
        <v/>
      </c>
      <c r="AY153" s="27" t="str">
        <f t="shared" si="266"/>
        <v/>
      </c>
      <c r="AZ153" s="24" t="str">
        <f t="shared" si="267"/>
        <v/>
      </c>
      <c r="BA153" s="25" t="str">
        <f t="shared" si="268"/>
        <v>0</v>
      </c>
      <c r="BB153" s="26" t="str">
        <f t="shared" si="269"/>
        <v/>
      </c>
      <c r="BC153" s="26" t="str">
        <f t="shared" si="270"/>
        <v/>
      </c>
      <c r="BD153" s="26" t="str">
        <f t="shared" si="271"/>
        <v/>
      </c>
      <c r="BE153" s="27" t="str">
        <f t="shared" si="272"/>
        <v/>
      </c>
      <c r="BF153" s="26" t="str">
        <f t="shared" si="273"/>
        <v/>
      </c>
      <c r="BG153" s="26" t="str">
        <f t="shared" si="274"/>
        <v/>
      </c>
      <c r="BH153" s="45" t="s">
        <v>30</v>
      </c>
      <c r="BI153" s="55" t="str">
        <f>IF(ＣＳＶ貼付用!BX139="","",ＣＳＶ貼付用!BX139)</f>
        <v/>
      </c>
      <c r="BJ153" s="38" t="str">
        <f>IF(ＣＳＶ貼付用!BZ139="","",ＣＳＶ貼付用!BZ139)</f>
        <v/>
      </c>
      <c r="BK153" s="38" t="str">
        <f>IF(ＣＳＶ貼付用!CB139="","",ＣＳＶ貼付用!CB139)</f>
        <v/>
      </c>
      <c r="BL153" s="40" t="str">
        <f t="shared" si="275"/>
        <v/>
      </c>
      <c r="BM153" s="41" t="str">
        <f>IF(林齢計算用!C139="","",林齢計算用!C139)</f>
        <v/>
      </c>
      <c r="BN153" s="41" t="str">
        <f t="shared" si="276"/>
        <v/>
      </c>
      <c r="BO153" s="41" t="str">
        <f t="shared" si="277"/>
        <v/>
      </c>
      <c r="BP153" s="23" t="str">
        <f>IF(BK153="スギ",INDEX(データ!$C$7:$E$26,MATCH(BN153,データ!$B$7:$B$26),MATCH(BL153,データ!$C$6:$E$6)),IF(BK153="ヒノキ",INDEX(データ!$C$32:$E$51,MATCH(BN153,データ!$B$32:$B$51),MATCH(BL153,データ!$C$31:$E$31)),IF(BK153="マツ",INDEX(データ!#REF!,MATCH(BN153,データ!#REF!),MATCH(BL153,データ!#REF!)),IF(BK153="ザツ",INDEX(データ!#REF!,MATCH(BN153,データ!#REF!),MATCH(BL153,データ!#REF!)),""))))</f>
        <v/>
      </c>
      <c r="BQ153" s="22" t="str">
        <f t="shared" si="245"/>
        <v/>
      </c>
      <c r="BR153" s="21" t="str">
        <f t="shared" si="278"/>
        <v/>
      </c>
      <c r="BS153" s="21" t="str">
        <f t="shared" si="279"/>
        <v/>
      </c>
      <c r="BT153" s="24" t="str">
        <f>IF(BK153="スギ",INDEX(データ!$H$7:$J$26,MATCH(BN153,データ!$G$7:$G$26),MATCH(BL153,データ!$H$6:$J$6)),IF(BK153="ヒノキ",INDEX(データ!$H$32:$J$51,MATCH(BN153,データ!$G$32:$G$51),MATCH(BL153,データ!$H$31:$J$31)),IF(BK153="マツ",INDEX(データ!#REF!,MATCH(BN153,データ!#REF!),MATCH(BL153,データ!#REF!)),IF(BK153="ザツ",INDEX(データ!#REF!,MATCH(BN153,データ!#REF!),MATCH(BL153,データ!#REF!)),""))))</f>
        <v/>
      </c>
      <c r="BU153" s="22" t="str">
        <f t="shared" si="280"/>
        <v/>
      </c>
      <c r="BV153" s="21" t="str">
        <f t="shared" si="281"/>
        <v/>
      </c>
      <c r="BW153" s="27" t="str">
        <f t="shared" si="282"/>
        <v/>
      </c>
      <c r="BX153" s="24" t="str">
        <f t="shared" si="283"/>
        <v/>
      </c>
      <c r="BY153" s="25" t="str">
        <f t="shared" si="284"/>
        <v>0</v>
      </c>
      <c r="BZ153" s="26" t="str">
        <f t="shared" si="285"/>
        <v/>
      </c>
      <c r="CA153" s="26" t="str">
        <f t="shared" si="286"/>
        <v/>
      </c>
      <c r="CB153" s="26" t="str">
        <f t="shared" si="287"/>
        <v/>
      </c>
      <c r="CC153" s="27" t="str">
        <f t="shared" si="288"/>
        <v/>
      </c>
      <c r="CD153" s="26" t="str">
        <f t="shared" si="289"/>
        <v/>
      </c>
      <c r="CE153" s="26" t="str">
        <f t="shared" si="290"/>
        <v/>
      </c>
      <c r="CF153" s="45" t="s">
        <v>30</v>
      </c>
      <c r="CG153" s="55" t="str">
        <f>IF(ＣＳＶ貼付用!CM139="","",ＣＳＶ貼付用!CM139)</f>
        <v/>
      </c>
      <c r="CH153" s="38" t="str">
        <f>IF(ＣＳＶ貼付用!CO139="","",ＣＳＶ貼付用!CO139)</f>
        <v/>
      </c>
      <c r="CI153" s="38" t="str">
        <f>IF(ＣＳＶ貼付用!CQ139="","",ＣＳＶ貼付用!CQ139)</f>
        <v/>
      </c>
      <c r="CJ153" s="40" t="str">
        <f t="shared" si="291"/>
        <v/>
      </c>
      <c r="CK153" s="41" t="str">
        <f>IF(林齢計算用!D139="","",林齢計算用!D139)</f>
        <v/>
      </c>
      <c r="CL153" s="41" t="str">
        <f t="shared" si="292"/>
        <v/>
      </c>
      <c r="CM153" s="41" t="str">
        <f t="shared" si="293"/>
        <v/>
      </c>
      <c r="CN153" s="23" t="str">
        <f>IF(CI153="スギ",INDEX(データ!$C$7:$E$26,MATCH(CL153,データ!$B$7:$B$26),MATCH(CJ153,データ!$C$6:$E$6)),IF(CI153="ヒノキ",INDEX(データ!$C$32:$E$51,MATCH(CL153,データ!$B$32:$B$51),MATCH(CJ153,データ!$C$31:$E$31)),IF(CI153="マツ",INDEX(データ!#REF!,MATCH(CL153,データ!#REF!),MATCH(CJ153,データ!#REF!)),IF(CI153="ザツ",INDEX(データ!#REF!,MATCH(CL153,データ!#REF!),MATCH(CJ153,データ!#REF!)),""))))</f>
        <v/>
      </c>
      <c r="CO153" s="22" t="str">
        <f t="shared" si="246"/>
        <v/>
      </c>
      <c r="CP153" s="21" t="str">
        <f t="shared" si="294"/>
        <v/>
      </c>
      <c r="CQ153" s="21" t="str">
        <f t="shared" si="295"/>
        <v/>
      </c>
      <c r="CR153" s="24" t="str">
        <f>IF(CI153="スギ",INDEX(データ!$H$7:$J$26,MATCH(CL153,データ!$G$7:$G$26),MATCH(CJ153,データ!$H$6:$J$6)),IF(CI153="ヒノキ",INDEX(データ!$H$32:$J$51,MATCH(CL153,データ!$G$32:$G$51),MATCH(CJ153,データ!$H$31:$J$31)),IF(CI153="マツ",INDEX(データ!#REF!,MATCH(CL153,データ!#REF!),MATCH(CJ153,データ!#REF!)),IF(CI153="ザツ",INDEX(データ!#REF!,MATCH(CL153,データ!#REF!),MATCH(CJ153,データ!#REF!)),""))))</f>
        <v/>
      </c>
      <c r="CS153" s="22" t="str">
        <f t="shared" si="296"/>
        <v/>
      </c>
      <c r="CT153" s="21" t="str">
        <f t="shared" si="297"/>
        <v/>
      </c>
      <c r="CU153" s="27" t="str">
        <f t="shared" si="298"/>
        <v/>
      </c>
      <c r="CV153" s="24" t="str">
        <f t="shared" si="299"/>
        <v/>
      </c>
      <c r="CW153" s="25" t="str">
        <f t="shared" si="300"/>
        <v>0</v>
      </c>
      <c r="CX153" s="26" t="str">
        <f t="shared" si="301"/>
        <v/>
      </c>
      <c r="CY153" s="26" t="str">
        <f t="shared" si="302"/>
        <v/>
      </c>
      <c r="CZ153" s="26" t="str">
        <f t="shared" si="303"/>
        <v/>
      </c>
      <c r="DA153" s="27" t="str">
        <f t="shared" si="304"/>
        <v/>
      </c>
      <c r="DB153" s="26" t="str">
        <f t="shared" si="305"/>
        <v/>
      </c>
      <c r="DC153" s="26" t="str">
        <f t="shared" si="306"/>
        <v/>
      </c>
      <c r="DD153" s="45" t="s">
        <v>30</v>
      </c>
      <c r="DE153" s="55" t="str">
        <f>IF(ＣＳＶ貼付用!DB139="","",ＣＳＶ貼付用!DB139)</f>
        <v/>
      </c>
      <c r="DF153" s="38" t="str">
        <f>IF(ＣＳＶ貼付用!DD139="","",ＣＳＶ貼付用!DD139)</f>
        <v/>
      </c>
      <c r="DG153" s="38" t="str">
        <f>IF(ＣＳＶ貼付用!DF139="","",ＣＳＶ貼付用!DF139)</f>
        <v/>
      </c>
      <c r="DH153" s="40" t="str">
        <f t="shared" si="307"/>
        <v/>
      </c>
      <c r="DI153" s="41" t="str">
        <f>IF(林齢計算用!E139="","",林齢計算用!E139)</f>
        <v/>
      </c>
      <c r="DJ153" s="41" t="str">
        <f t="shared" si="308"/>
        <v/>
      </c>
      <c r="DK153" s="41" t="str">
        <f t="shared" si="309"/>
        <v/>
      </c>
      <c r="DL153" s="23" t="str">
        <f>IF(DG153="スギ",INDEX(データ!$C$7:$E$26,MATCH(DJ153,データ!$B$7:$B$26),MATCH(DH153,データ!$C$6:$E$6)),IF(DG153="ヒノキ",INDEX(データ!$C$32:$E$51,MATCH(DJ153,データ!$B$32:$B$51),MATCH(DH153,データ!$C$31:$E$31)),IF(DG153="マツ",INDEX(データ!#REF!,MATCH(DJ153,データ!#REF!),MATCH(DH153,データ!#REF!)),IF(DG153="ザツ",INDEX(データ!#REF!,MATCH(DJ153,データ!#REF!),MATCH(DH153,データ!#REF!)),""))))</f>
        <v/>
      </c>
      <c r="DM153" s="22" t="str">
        <f t="shared" si="247"/>
        <v/>
      </c>
      <c r="DN153" s="21" t="str">
        <f t="shared" si="310"/>
        <v/>
      </c>
      <c r="DO153" s="21" t="str">
        <f t="shared" si="311"/>
        <v/>
      </c>
      <c r="DP153" s="24" t="str">
        <f>IF(DG153="スギ",INDEX(データ!$H$7:$J$26,MATCH(DJ153,データ!$G$7:$G$26),MATCH(DH153,データ!$H$6:$J$6)),IF(DG153="ヒノキ",INDEX(データ!$H$32:$J$51,MATCH(DJ153,データ!$G$32:$G$51),MATCH(DH153,データ!$H$31:$J$31)),IF(DG153="マツ",INDEX(データ!#REF!,MATCH(DJ153,データ!#REF!),MATCH(DH153,データ!#REF!)),IF(DG153="ザツ",INDEX(データ!#REF!,MATCH(DJ153,データ!#REF!),MATCH(DH153,データ!#REF!)),""))))</f>
        <v/>
      </c>
      <c r="DQ153" s="22" t="str">
        <f t="shared" si="312"/>
        <v/>
      </c>
      <c r="DR153" s="21" t="str">
        <f t="shared" si="313"/>
        <v/>
      </c>
      <c r="DS153" s="27" t="str">
        <f t="shared" si="314"/>
        <v/>
      </c>
      <c r="DT153" s="24" t="str">
        <f t="shared" si="315"/>
        <v/>
      </c>
      <c r="DU153" s="25" t="str">
        <f t="shared" si="316"/>
        <v>0</v>
      </c>
      <c r="DV153" s="26" t="str">
        <f t="shared" si="317"/>
        <v/>
      </c>
      <c r="DW153" s="26" t="str">
        <f t="shared" si="318"/>
        <v/>
      </c>
      <c r="DX153" s="26" t="str">
        <f t="shared" si="319"/>
        <v/>
      </c>
      <c r="DY153" s="27" t="str">
        <f t="shared" si="320"/>
        <v/>
      </c>
      <c r="DZ153" s="26" t="str">
        <f t="shared" si="321"/>
        <v/>
      </c>
      <c r="EA153" s="26" t="str">
        <f t="shared" si="322"/>
        <v/>
      </c>
      <c r="EB153" s="45" t="s">
        <v>30</v>
      </c>
      <c r="EC153" s="55" t="str">
        <f>IF(ＣＳＶ貼付用!DQ139="","",ＣＳＶ貼付用!DQ139)</f>
        <v/>
      </c>
      <c r="ED153" s="38" t="str">
        <f>IF(ＣＳＶ貼付用!DS139="","",ＣＳＶ貼付用!DS139)</f>
        <v/>
      </c>
      <c r="EE153" s="38" t="str">
        <f>IF(ＣＳＶ貼付用!DU139="","",ＣＳＶ貼付用!DU139)</f>
        <v/>
      </c>
      <c r="EF153" s="40" t="str">
        <f t="shared" si="323"/>
        <v/>
      </c>
      <c r="EG153" s="41" t="str">
        <f>IF(林齢計算用!F139="","",林齢計算用!F139)</f>
        <v/>
      </c>
      <c r="EH153" s="41" t="str">
        <f t="shared" si="324"/>
        <v/>
      </c>
      <c r="EI153" s="41" t="str">
        <f t="shared" si="325"/>
        <v/>
      </c>
      <c r="EJ153" s="23" t="str">
        <f>IF(EE153="スギ",INDEX(データ!$C$7:$E$26,MATCH(EH153,データ!$B$7:$B$26),MATCH(EF153,データ!$C$6:$E$6)),IF(EE153="ヒノキ",INDEX(データ!$C$32:$E$51,MATCH(EH153,データ!$B$32:$B$51),MATCH(EF153,データ!$C$31:$E$31)),IF(EE153="マツ",INDEX(データ!#REF!,MATCH(EH153,データ!#REF!),MATCH(EF153,データ!#REF!)),IF(EE153="ザツ",INDEX(データ!#REF!,MATCH(EH153,データ!#REF!),MATCH(EF153,データ!#REF!)),""))))</f>
        <v/>
      </c>
      <c r="EK153" s="22" t="str">
        <f t="shared" si="248"/>
        <v/>
      </c>
      <c r="EL153" s="21" t="str">
        <f t="shared" si="326"/>
        <v/>
      </c>
      <c r="EM153" s="21" t="str">
        <f t="shared" si="327"/>
        <v/>
      </c>
      <c r="EN153" s="24" t="str">
        <f>IF(EE153="スギ",INDEX(データ!$H$7:$J$26,MATCH(EH153,データ!$G$7:$G$26),MATCH(EF153,データ!$H$6:$J$6)),IF(EE153="ヒノキ",INDEX(データ!$H$32:$J$51,MATCH(EH153,データ!$G$32:$G$51),MATCH(EF153,データ!$H$31:$J$31)),IF(EE153="マツ",INDEX(データ!#REF!,MATCH(EH153,データ!#REF!),MATCH(EF153,データ!#REF!)),IF(EE153="ザツ",INDEX(データ!#REF!,MATCH(EH153,データ!#REF!),MATCH(EF153,データ!#REF!)),""))))</f>
        <v/>
      </c>
      <c r="EO153" s="22" t="str">
        <f t="shared" si="328"/>
        <v/>
      </c>
      <c r="EP153" s="21" t="str">
        <f t="shared" si="329"/>
        <v/>
      </c>
      <c r="EQ153" s="27" t="str">
        <f t="shared" si="330"/>
        <v/>
      </c>
      <c r="ER153" s="24" t="str">
        <f t="shared" si="331"/>
        <v/>
      </c>
      <c r="ES153" s="25" t="str">
        <f t="shared" si="332"/>
        <v>0</v>
      </c>
      <c r="ET153" s="26" t="str">
        <f t="shared" si="333"/>
        <v/>
      </c>
      <c r="EU153" s="26" t="str">
        <f t="shared" si="334"/>
        <v/>
      </c>
      <c r="EV153" s="26" t="str">
        <f t="shared" si="335"/>
        <v/>
      </c>
      <c r="EW153" s="27" t="str">
        <f t="shared" si="336"/>
        <v/>
      </c>
      <c r="EX153" s="26" t="str">
        <f t="shared" si="337"/>
        <v/>
      </c>
      <c r="EY153" s="26" t="str">
        <f t="shared" si="338"/>
        <v/>
      </c>
      <c r="EZ153" s="26">
        <f t="shared" si="339"/>
        <v>0</v>
      </c>
      <c r="FA153" s="43"/>
    </row>
    <row r="154" spans="1:157" ht="15.95" customHeight="1" x14ac:dyDescent="0.15">
      <c r="A154" s="21"/>
      <c r="B154" s="36" t="str">
        <f>IF(ＣＳＶ貼付用!G140="","",ＣＳＶ貼付用!G140)</f>
        <v/>
      </c>
      <c r="C154" s="36" t="str">
        <f>IF(ＣＳＶ貼付用!I140="","",ＣＳＶ貼付用!I140)</f>
        <v/>
      </c>
      <c r="D154" s="36" t="str">
        <f>IF(ＣＳＶ貼付用!J140="","",ＣＳＶ貼付用!J140)</f>
        <v/>
      </c>
      <c r="E154" s="36" t="str">
        <f>IF(ＣＳＶ貼付用!F140="","",ＣＳＶ貼付用!F140)</f>
        <v/>
      </c>
      <c r="F154" s="38" t="str">
        <f>IF(ＣＳＶ貼付用!T140="","",ＣＳＶ貼付用!T140)</f>
        <v/>
      </c>
      <c r="G154" s="38"/>
      <c r="H154" s="38" t="str">
        <f>IF(ＣＳＶ貼付用!GJ140="","",ＣＳＶ貼付用!GJ140)</f>
        <v/>
      </c>
      <c r="I154" s="38" t="str">
        <f>IF(ＣＳＶ貼付用!GL140="","",ＣＳＶ貼付用!GL140)</f>
        <v/>
      </c>
      <c r="J154" s="38" t="str">
        <f>IF(ＣＳＶ貼付用!GN140="","",ＣＳＶ貼付用!GN140)</f>
        <v/>
      </c>
      <c r="K154" s="38" t="str">
        <f>IF(ＣＳＶ貼付用!GP140="","",ＣＳＶ貼付用!GP140)</f>
        <v/>
      </c>
      <c r="L154" s="45" t="s">
        <v>30</v>
      </c>
      <c r="M154" s="55" t="str">
        <f>IF(ＣＳＶ貼付用!AT140="","",ＣＳＶ貼付用!AT140)</f>
        <v/>
      </c>
      <c r="N154" s="38" t="str">
        <f>IF(ＣＳＶ貼付用!AV140="","",ＣＳＶ貼付用!AV140)</f>
        <v/>
      </c>
      <c r="O154" s="38" t="str">
        <f>IF(ＣＳＶ貼付用!AX140="","",ＣＳＶ貼付用!AX140)</f>
        <v/>
      </c>
      <c r="P154" s="40" t="str">
        <f>IF(ＣＳＶ貼付用!FE140="","",ＣＳＶ貼付用!FE140)</f>
        <v/>
      </c>
      <c r="Q154" s="41" t="str">
        <f>IF(林齢計算用!A140="","",林齢計算用!A140)</f>
        <v/>
      </c>
      <c r="R154" s="41" t="str">
        <f t="shared" si="249"/>
        <v/>
      </c>
      <c r="S154" s="56" t="str">
        <f>IF(ＣＳＶ貼付用!EG140="","",ＣＳＶ貼付用!EG140*10)</f>
        <v/>
      </c>
      <c r="T154" s="23" t="str">
        <f>IF(O154="スギ",INDEX(データ!$C$7:$E$26,MATCH(R154,データ!$B$7:$B$26),MATCH(P154,データ!$C$6:$E$6)),IF(O154="ヒノキ",INDEX(データ!$C$32:$E$51,MATCH(R154,データ!$B$32:$B$51),MATCH(P154,データ!$C$31:$E$31)),IF(O154="マツ",INDEX(データ!#REF!,MATCH(R154,データ!#REF!),MATCH(P154,データ!#REF!)),IF(O154="ザツ",INDEX(データ!#REF!,MATCH(R154,データ!#REF!),MATCH(P154,データ!#REF!)),""))))</f>
        <v/>
      </c>
      <c r="U154" s="22" t="str">
        <f t="shared" si="340"/>
        <v/>
      </c>
      <c r="V154" s="21" t="str">
        <f t="shared" si="344"/>
        <v/>
      </c>
      <c r="W154" s="21" t="str">
        <f t="shared" si="341"/>
        <v/>
      </c>
      <c r="X154" s="23" t="str">
        <f>IF(O154="スギ",INDEX(データ!$H$7:$J$26,MATCH(R154,データ!$G$7:$G$26),MATCH(P154,データ!$H$6:$J$6)),IF(O154="ヒノキ",INDEX(データ!$H$32:$J$51,MATCH(R154,データ!$G$32:$G$51),MATCH(P154,データ!$H$31:$J$31)),IF(O154="マツ",INDEX(データ!#REF!,MATCH(R154,データ!#REF!),MATCH(P154,データ!#REF!)),IF(O154="ザツ",INDEX(データ!#REF!,MATCH(R154,データ!#REF!),MATCH(P154,データ!#REF!)),""))))</f>
        <v/>
      </c>
      <c r="Y154" s="22" t="str">
        <f t="shared" si="342"/>
        <v/>
      </c>
      <c r="Z154" s="21" t="str">
        <f t="shared" si="343"/>
        <v/>
      </c>
      <c r="AA154" s="27" t="str">
        <f t="shared" si="250"/>
        <v/>
      </c>
      <c r="AB154" s="24" t="str">
        <f t="shared" si="251"/>
        <v/>
      </c>
      <c r="AC154" s="25" t="str">
        <f t="shared" si="252"/>
        <v>0</v>
      </c>
      <c r="AD154" s="26" t="str">
        <f t="shared" si="253"/>
        <v/>
      </c>
      <c r="AE154" s="26" t="str">
        <f t="shared" si="254"/>
        <v/>
      </c>
      <c r="AF154" s="26" t="str">
        <f t="shared" si="255"/>
        <v/>
      </c>
      <c r="AG154" s="27" t="str">
        <f t="shared" si="256"/>
        <v/>
      </c>
      <c r="AH154" s="26" t="str">
        <f t="shared" si="257"/>
        <v/>
      </c>
      <c r="AI154" s="26" t="str">
        <f t="shared" si="258"/>
        <v/>
      </c>
      <c r="AJ154" s="45" t="s">
        <v>30</v>
      </c>
      <c r="AK154" s="55" t="str">
        <f>IF(ＣＳＶ貼付用!BI140="","",ＣＳＶ貼付用!BI140)</f>
        <v/>
      </c>
      <c r="AL154" s="38" t="str">
        <f>IF(ＣＳＶ貼付用!BK140="","",ＣＳＶ貼付用!BK140)</f>
        <v/>
      </c>
      <c r="AM154" s="38" t="str">
        <f>IF(ＣＳＶ貼付用!BM140="","",ＣＳＶ貼付用!BM140)</f>
        <v/>
      </c>
      <c r="AN154" s="40" t="str">
        <f t="shared" si="259"/>
        <v/>
      </c>
      <c r="AO154" s="41" t="str">
        <f>IF(林齢計算用!B140="","",林齢計算用!B140)</f>
        <v/>
      </c>
      <c r="AP154" s="41" t="str">
        <f t="shared" si="260"/>
        <v/>
      </c>
      <c r="AQ154" s="41" t="str">
        <f t="shared" si="261"/>
        <v/>
      </c>
      <c r="AR154" s="23" t="str">
        <f>IF(AM154="スギ",INDEX(データ!$C$7:$E$26,MATCH(AP154,データ!$B$7:$B$26),MATCH(AN154,データ!$C$6:$E$6)),IF(AM154="ヒノキ",INDEX(データ!$C$32:$E$51,MATCH(AP154,データ!$B$32:$B$51),MATCH(AN154,データ!$C$31:$E$31)),IF(AM154="マツ",INDEX(データ!#REF!,MATCH(AP154,データ!#REF!),MATCH(AN154,データ!#REF!)),IF(AM154="ザツ",INDEX(データ!#REF!,MATCH(AP154,データ!#REF!),MATCH(AN154,データ!#REF!)),""))))</f>
        <v/>
      </c>
      <c r="AS154" s="22" t="str">
        <f t="shared" si="244"/>
        <v/>
      </c>
      <c r="AT154" s="21" t="str">
        <f t="shared" si="262"/>
        <v/>
      </c>
      <c r="AU154" s="21" t="str">
        <f t="shared" si="263"/>
        <v/>
      </c>
      <c r="AV154" s="24" t="str">
        <f>IF(AM154="スギ",INDEX(データ!$H$7:$J$26,MATCH(AP154,データ!$G$7:$G$26),MATCH(AN154,データ!$H$6:$J$6)),IF(AM154="ヒノキ",INDEX(データ!$H$32:$J$51,MATCH(AP154,データ!$G$32:$G$51),MATCH(AN154,データ!$H$31:$J$31)),IF(AM154="マツ",INDEX(データ!#REF!,MATCH(AP154,データ!#REF!),MATCH(AN154,データ!#REF!)),IF(AM154="ザツ",INDEX(データ!#REF!,MATCH(AP154,データ!#REF!),MATCH(AN154,データ!#REF!)),""))))</f>
        <v/>
      </c>
      <c r="AW154" s="22" t="str">
        <f t="shared" si="264"/>
        <v/>
      </c>
      <c r="AX154" s="21" t="str">
        <f t="shared" si="265"/>
        <v/>
      </c>
      <c r="AY154" s="27" t="str">
        <f t="shared" si="266"/>
        <v/>
      </c>
      <c r="AZ154" s="24" t="str">
        <f t="shared" si="267"/>
        <v/>
      </c>
      <c r="BA154" s="25" t="str">
        <f t="shared" si="268"/>
        <v>0</v>
      </c>
      <c r="BB154" s="26" t="str">
        <f t="shared" si="269"/>
        <v/>
      </c>
      <c r="BC154" s="26" t="str">
        <f t="shared" si="270"/>
        <v/>
      </c>
      <c r="BD154" s="26" t="str">
        <f t="shared" si="271"/>
        <v/>
      </c>
      <c r="BE154" s="27" t="str">
        <f t="shared" si="272"/>
        <v/>
      </c>
      <c r="BF154" s="26" t="str">
        <f t="shared" si="273"/>
        <v/>
      </c>
      <c r="BG154" s="26" t="str">
        <f t="shared" si="274"/>
        <v/>
      </c>
      <c r="BH154" s="45" t="s">
        <v>30</v>
      </c>
      <c r="BI154" s="55" t="str">
        <f>IF(ＣＳＶ貼付用!BX140="","",ＣＳＶ貼付用!BX140)</f>
        <v/>
      </c>
      <c r="BJ154" s="38" t="str">
        <f>IF(ＣＳＶ貼付用!BZ140="","",ＣＳＶ貼付用!BZ140)</f>
        <v/>
      </c>
      <c r="BK154" s="38" t="str">
        <f>IF(ＣＳＶ貼付用!CB140="","",ＣＳＶ貼付用!CB140)</f>
        <v/>
      </c>
      <c r="BL154" s="40" t="str">
        <f t="shared" si="275"/>
        <v/>
      </c>
      <c r="BM154" s="41" t="str">
        <f>IF(林齢計算用!C140="","",林齢計算用!C140)</f>
        <v/>
      </c>
      <c r="BN154" s="41" t="str">
        <f t="shared" si="276"/>
        <v/>
      </c>
      <c r="BO154" s="41" t="str">
        <f t="shared" si="277"/>
        <v/>
      </c>
      <c r="BP154" s="23" t="str">
        <f>IF(BK154="スギ",INDEX(データ!$C$7:$E$26,MATCH(BN154,データ!$B$7:$B$26),MATCH(BL154,データ!$C$6:$E$6)),IF(BK154="ヒノキ",INDEX(データ!$C$32:$E$51,MATCH(BN154,データ!$B$32:$B$51),MATCH(BL154,データ!$C$31:$E$31)),IF(BK154="マツ",INDEX(データ!#REF!,MATCH(BN154,データ!#REF!),MATCH(BL154,データ!#REF!)),IF(BK154="ザツ",INDEX(データ!#REF!,MATCH(BN154,データ!#REF!),MATCH(BL154,データ!#REF!)),""))))</f>
        <v/>
      </c>
      <c r="BQ154" s="22" t="str">
        <f t="shared" si="245"/>
        <v/>
      </c>
      <c r="BR154" s="21" t="str">
        <f t="shared" si="278"/>
        <v/>
      </c>
      <c r="BS154" s="21" t="str">
        <f t="shared" si="279"/>
        <v/>
      </c>
      <c r="BT154" s="24" t="str">
        <f>IF(BK154="スギ",INDEX(データ!$H$7:$J$26,MATCH(BN154,データ!$G$7:$G$26),MATCH(BL154,データ!$H$6:$J$6)),IF(BK154="ヒノキ",INDEX(データ!$H$32:$J$51,MATCH(BN154,データ!$G$32:$G$51),MATCH(BL154,データ!$H$31:$J$31)),IF(BK154="マツ",INDEX(データ!#REF!,MATCH(BN154,データ!#REF!),MATCH(BL154,データ!#REF!)),IF(BK154="ザツ",INDEX(データ!#REF!,MATCH(BN154,データ!#REF!),MATCH(BL154,データ!#REF!)),""))))</f>
        <v/>
      </c>
      <c r="BU154" s="22" t="str">
        <f t="shared" si="280"/>
        <v/>
      </c>
      <c r="BV154" s="21" t="str">
        <f t="shared" si="281"/>
        <v/>
      </c>
      <c r="BW154" s="27" t="str">
        <f t="shared" si="282"/>
        <v/>
      </c>
      <c r="BX154" s="24" t="str">
        <f t="shared" si="283"/>
        <v/>
      </c>
      <c r="BY154" s="25" t="str">
        <f t="shared" si="284"/>
        <v>0</v>
      </c>
      <c r="BZ154" s="26" t="str">
        <f t="shared" si="285"/>
        <v/>
      </c>
      <c r="CA154" s="26" t="str">
        <f t="shared" si="286"/>
        <v/>
      </c>
      <c r="CB154" s="26" t="str">
        <f t="shared" si="287"/>
        <v/>
      </c>
      <c r="CC154" s="27" t="str">
        <f t="shared" si="288"/>
        <v/>
      </c>
      <c r="CD154" s="26" t="str">
        <f t="shared" si="289"/>
        <v/>
      </c>
      <c r="CE154" s="26" t="str">
        <f t="shared" si="290"/>
        <v/>
      </c>
      <c r="CF154" s="45" t="s">
        <v>30</v>
      </c>
      <c r="CG154" s="55" t="str">
        <f>IF(ＣＳＶ貼付用!CM140="","",ＣＳＶ貼付用!CM140)</f>
        <v/>
      </c>
      <c r="CH154" s="38" t="str">
        <f>IF(ＣＳＶ貼付用!CO140="","",ＣＳＶ貼付用!CO140)</f>
        <v/>
      </c>
      <c r="CI154" s="38" t="str">
        <f>IF(ＣＳＶ貼付用!CQ140="","",ＣＳＶ貼付用!CQ140)</f>
        <v/>
      </c>
      <c r="CJ154" s="40" t="str">
        <f t="shared" si="291"/>
        <v/>
      </c>
      <c r="CK154" s="41" t="str">
        <f>IF(林齢計算用!D140="","",林齢計算用!D140)</f>
        <v/>
      </c>
      <c r="CL154" s="41" t="str">
        <f t="shared" si="292"/>
        <v/>
      </c>
      <c r="CM154" s="41" t="str">
        <f t="shared" si="293"/>
        <v/>
      </c>
      <c r="CN154" s="23" t="str">
        <f>IF(CI154="スギ",INDEX(データ!$C$7:$E$26,MATCH(CL154,データ!$B$7:$B$26),MATCH(CJ154,データ!$C$6:$E$6)),IF(CI154="ヒノキ",INDEX(データ!$C$32:$E$51,MATCH(CL154,データ!$B$32:$B$51),MATCH(CJ154,データ!$C$31:$E$31)),IF(CI154="マツ",INDEX(データ!#REF!,MATCH(CL154,データ!#REF!),MATCH(CJ154,データ!#REF!)),IF(CI154="ザツ",INDEX(データ!#REF!,MATCH(CL154,データ!#REF!),MATCH(CJ154,データ!#REF!)),""))))</f>
        <v/>
      </c>
      <c r="CO154" s="22" t="str">
        <f t="shared" si="246"/>
        <v/>
      </c>
      <c r="CP154" s="21" t="str">
        <f t="shared" si="294"/>
        <v/>
      </c>
      <c r="CQ154" s="21" t="str">
        <f t="shared" si="295"/>
        <v/>
      </c>
      <c r="CR154" s="24" t="str">
        <f>IF(CI154="スギ",INDEX(データ!$H$7:$J$26,MATCH(CL154,データ!$G$7:$G$26),MATCH(CJ154,データ!$H$6:$J$6)),IF(CI154="ヒノキ",INDEX(データ!$H$32:$J$51,MATCH(CL154,データ!$G$32:$G$51),MATCH(CJ154,データ!$H$31:$J$31)),IF(CI154="マツ",INDEX(データ!#REF!,MATCH(CL154,データ!#REF!),MATCH(CJ154,データ!#REF!)),IF(CI154="ザツ",INDEX(データ!#REF!,MATCH(CL154,データ!#REF!),MATCH(CJ154,データ!#REF!)),""))))</f>
        <v/>
      </c>
      <c r="CS154" s="22" t="str">
        <f t="shared" si="296"/>
        <v/>
      </c>
      <c r="CT154" s="21" t="str">
        <f t="shared" si="297"/>
        <v/>
      </c>
      <c r="CU154" s="27" t="str">
        <f t="shared" si="298"/>
        <v/>
      </c>
      <c r="CV154" s="24" t="str">
        <f t="shared" si="299"/>
        <v/>
      </c>
      <c r="CW154" s="25" t="str">
        <f t="shared" si="300"/>
        <v>0</v>
      </c>
      <c r="CX154" s="26" t="str">
        <f t="shared" si="301"/>
        <v/>
      </c>
      <c r="CY154" s="26" t="str">
        <f t="shared" si="302"/>
        <v/>
      </c>
      <c r="CZ154" s="26" t="str">
        <f t="shared" si="303"/>
        <v/>
      </c>
      <c r="DA154" s="27" t="str">
        <f t="shared" si="304"/>
        <v/>
      </c>
      <c r="DB154" s="26" t="str">
        <f t="shared" si="305"/>
        <v/>
      </c>
      <c r="DC154" s="26" t="str">
        <f t="shared" si="306"/>
        <v/>
      </c>
      <c r="DD154" s="45" t="s">
        <v>30</v>
      </c>
      <c r="DE154" s="55" t="str">
        <f>IF(ＣＳＶ貼付用!DB140="","",ＣＳＶ貼付用!DB140)</f>
        <v/>
      </c>
      <c r="DF154" s="38" t="str">
        <f>IF(ＣＳＶ貼付用!DD140="","",ＣＳＶ貼付用!DD140)</f>
        <v/>
      </c>
      <c r="DG154" s="38" t="str">
        <f>IF(ＣＳＶ貼付用!DF140="","",ＣＳＶ貼付用!DF140)</f>
        <v/>
      </c>
      <c r="DH154" s="40" t="str">
        <f t="shared" si="307"/>
        <v/>
      </c>
      <c r="DI154" s="41" t="str">
        <f>IF(林齢計算用!E140="","",林齢計算用!E140)</f>
        <v/>
      </c>
      <c r="DJ154" s="41" t="str">
        <f t="shared" si="308"/>
        <v/>
      </c>
      <c r="DK154" s="41" t="str">
        <f t="shared" si="309"/>
        <v/>
      </c>
      <c r="DL154" s="23" t="str">
        <f>IF(DG154="スギ",INDEX(データ!$C$7:$E$26,MATCH(DJ154,データ!$B$7:$B$26),MATCH(DH154,データ!$C$6:$E$6)),IF(DG154="ヒノキ",INDEX(データ!$C$32:$E$51,MATCH(DJ154,データ!$B$32:$B$51),MATCH(DH154,データ!$C$31:$E$31)),IF(DG154="マツ",INDEX(データ!#REF!,MATCH(DJ154,データ!#REF!),MATCH(DH154,データ!#REF!)),IF(DG154="ザツ",INDEX(データ!#REF!,MATCH(DJ154,データ!#REF!),MATCH(DH154,データ!#REF!)),""))))</f>
        <v/>
      </c>
      <c r="DM154" s="22" t="str">
        <f t="shared" si="247"/>
        <v/>
      </c>
      <c r="DN154" s="21" t="str">
        <f t="shared" si="310"/>
        <v/>
      </c>
      <c r="DO154" s="21" t="str">
        <f t="shared" si="311"/>
        <v/>
      </c>
      <c r="DP154" s="24" t="str">
        <f>IF(DG154="スギ",INDEX(データ!$H$7:$J$26,MATCH(DJ154,データ!$G$7:$G$26),MATCH(DH154,データ!$H$6:$J$6)),IF(DG154="ヒノキ",INDEX(データ!$H$32:$J$51,MATCH(DJ154,データ!$G$32:$G$51),MATCH(DH154,データ!$H$31:$J$31)),IF(DG154="マツ",INDEX(データ!#REF!,MATCH(DJ154,データ!#REF!),MATCH(DH154,データ!#REF!)),IF(DG154="ザツ",INDEX(データ!#REF!,MATCH(DJ154,データ!#REF!),MATCH(DH154,データ!#REF!)),""))))</f>
        <v/>
      </c>
      <c r="DQ154" s="22" t="str">
        <f t="shared" si="312"/>
        <v/>
      </c>
      <c r="DR154" s="21" t="str">
        <f t="shared" si="313"/>
        <v/>
      </c>
      <c r="DS154" s="27" t="str">
        <f t="shared" si="314"/>
        <v/>
      </c>
      <c r="DT154" s="24" t="str">
        <f t="shared" si="315"/>
        <v/>
      </c>
      <c r="DU154" s="25" t="str">
        <f t="shared" si="316"/>
        <v>0</v>
      </c>
      <c r="DV154" s="26" t="str">
        <f t="shared" si="317"/>
        <v/>
      </c>
      <c r="DW154" s="26" t="str">
        <f t="shared" si="318"/>
        <v/>
      </c>
      <c r="DX154" s="26" t="str">
        <f t="shared" si="319"/>
        <v/>
      </c>
      <c r="DY154" s="27" t="str">
        <f t="shared" si="320"/>
        <v/>
      </c>
      <c r="DZ154" s="26" t="str">
        <f t="shared" si="321"/>
        <v/>
      </c>
      <c r="EA154" s="26" t="str">
        <f t="shared" si="322"/>
        <v/>
      </c>
      <c r="EB154" s="45" t="s">
        <v>30</v>
      </c>
      <c r="EC154" s="55" t="str">
        <f>IF(ＣＳＶ貼付用!DQ140="","",ＣＳＶ貼付用!DQ140)</f>
        <v/>
      </c>
      <c r="ED154" s="38" t="str">
        <f>IF(ＣＳＶ貼付用!DS140="","",ＣＳＶ貼付用!DS140)</f>
        <v/>
      </c>
      <c r="EE154" s="38" t="str">
        <f>IF(ＣＳＶ貼付用!DU140="","",ＣＳＶ貼付用!DU140)</f>
        <v/>
      </c>
      <c r="EF154" s="40" t="str">
        <f t="shared" si="323"/>
        <v/>
      </c>
      <c r="EG154" s="41" t="str">
        <f>IF(林齢計算用!F140="","",林齢計算用!F140)</f>
        <v/>
      </c>
      <c r="EH154" s="41" t="str">
        <f t="shared" si="324"/>
        <v/>
      </c>
      <c r="EI154" s="41" t="str">
        <f t="shared" si="325"/>
        <v/>
      </c>
      <c r="EJ154" s="23" t="str">
        <f>IF(EE154="スギ",INDEX(データ!$C$7:$E$26,MATCH(EH154,データ!$B$7:$B$26),MATCH(EF154,データ!$C$6:$E$6)),IF(EE154="ヒノキ",INDEX(データ!$C$32:$E$51,MATCH(EH154,データ!$B$32:$B$51),MATCH(EF154,データ!$C$31:$E$31)),IF(EE154="マツ",INDEX(データ!#REF!,MATCH(EH154,データ!#REF!),MATCH(EF154,データ!#REF!)),IF(EE154="ザツ",INDEX(データ!#REF!,MATCH(EH154,データ!#REF!),MATCH(EF154,データ!#REF!)),""))))</f>
        <v/>
      </c>
      <c r="EK154" s="22" t="str">
        <f t="shared" si="248"/>
        <v/>
      </c>
      <c r="EL154" s="21" t="str">
        <f t="shared" si="326"/>
        <v/>
      </c>
      <c r="EM154" s="21" t="str">
        <f t="shared" si="327"/>
        <v/>
      </c>
      <c r="EN154" s="24" t="str">
        <f>IF(EE154="スギ",INDEX(データ!$H$7:$J$26,MATCH(EH154,データ!$G$7:$G$26),MATCH(EF154,データ!$H$6:$J$6)),IF(EE154="ヒノキ",INDEX(データ!$H$32:$J$51,MATCH(EH154,データ!$G$32:$G$51),MATCH(EF154,データ!$H$31:$J$31)),IF(EE154="マツ",INDEX(データ!#REF!,MATCH(EH154,データ!#REF!),MATCH(EF154,データ!#REF!)),IF(EE154="ザツ",INDEX(データ!#REF!,MATCH(EH154,データ!#REF!),MATCH(EF154,データ!#REF!)),""))))</f>
        <v/>
      </c>
      <c r="EO154" s="22" t="str">
        <f t="shared" si="328"/>
        <v/>
      </c>
      <c r="EP154" s="21" t="str">
        <f t="shared" si="329"/>
        <v/>
      </c>
      <c r="EQ154" s="27" t="str">
        <f t="shared" si="330"/>
        <v/>
      </c>
      <c r="ER154" s="24" t="str">
        <f t="shared" si="331"/>
        <v/>
      </c>
      <c r="ES154" s="25" t="str">
        <f t="shared" si="332"/>
        <v>0</v>
      </c>
      <c r="ET154" s="26" t="str">
        <f t="shared" si="333"/>
        <v/>
      </c>
      <c r="EU154" s="26" t="str">
        <f t="shared" si="334"/>
        <v/>
      </c>
      <c r="EV154" s="26" t="str">
        <f t="shared" si="335"/>
        <v/>
      </c>
      <c r="EW154" s="27" t="str">
        <f t="shared" si="336"/>
        <v/>
      </c>
      <c r="EX154" s="26" t="str">
        <f t="shared" si="337"/>
        <v/>
      </c>
      <c r="EY154" s="26" t="str">
        <f t="shared" si="338"/>
        <v/>
      </c>
      <c r="EZ154" s="26">
        <f t="shared" si="339"/>
        <v>0</v>
      </c>
      <c r="FA154" s="43"/>
    </row>
    <row r="155" spans="1:157" ht="15.95" customHeight="1" x14ac:dyDescent="0.15">
      <c r="A155" s="21"/>
      <c r="B155" s="36" t="str">
        <f>IF(ＣＳＶ貼付用!G141="","",ＣＳＶ貼付用!G141)</f>
        <v/>
      </c>
      <c r="C155" s="36" t="str">
        <f>IF(ＣＳＶ貼付用!I141="","",ＣＳＶ貼付用!I141)</f>
        <v/>
      </c>
      <c r="D155" s="36" t="str">
        <f>IF(ＣＳＶ貼付用!J141="","",ＣＳＶ貼付用!J141)</f>
        <v/>
      </c>
      <c r="E155" s="36" t="str">
        <f>IF(ＣＳＶ貼付用!F141="","",ＣＳＶ貼付用!F141)</f>
        <v/>
      </c>
      <c r="F155" s="38" t="str">
        <f>IF(ＣＳＶ貼付用!T141="","",ＣＳＶ貼付用!T141)</f>
        <v/>
      </c>
      <c r="G155" s="38"/>
      <c r="H155" s="38" t="str">
        <f>IF(ＣＳＶ貼付用!GJ141="","",ＣＳＶ貼付用!GJ141)</f>
        <v/>
      </c>
      <c r="I155" s="38" t="str">
        <f>IF(ＣＳＶ貼付用!GL141="","",ＣＳＶ貼付用!GL141)</f>
        <v/>
      </c>
      <c r="J155" s="38" t="str">
        <f>IF(ＣＳＶ貼付用!GN141="","",ＣＳＶ貼付用!GN141)</f>
        <v/>
      </c>
      <c r="K155" s="38" t="str">
        <f>IF(ＣＳＶ貼付用!GP141="","",ＣＳＶ貼付用!GP141)</f>
        <v/>
      </c>
      <c r="L155" s="45" t="s">
        <v>30</v>
      </c>
      <c r="M155" s="55" t="str">
        <f>IF(ＣＳＶ貼付用!AT141="","",ＣＳＶ貼付用!AT141)</f>
        <v/>
      </c>
      <c r="N155" s="38" t="str">
        <f>IF(ＣＳＶ貼付用!AV141="","",ＣＳＶ貼付用!AV141)</f>
        <v/>
      </c>
      <c r="O155" s="38" t="str">
        <f>IF(ＣＳＶ貼付用!AX141="","",ＣＳＶ貼付用!AX141)</f>
        <v/>
      </c>
      <c r="P155" s="40" t="str">
        <f>IF(ＣＳＶ貼付用!FE141="","",ＣＳＶ貼付用!FE141)</f>
        <v/>
      </c>
      <c r="Q155" s="41" t="str">
        <f>IF(林齢計算用!A141="","",林齢計算用!A141)</f>
        <v/>
      </c>
      <c r="R155" s="41" t="str">
        <f t="shared" si="249"/>
        <v/>
      </c>
      <c r="S155" s="56" t="str">
        <f>IF(ＣＳＶ貼付用!EG141="","",ＣＳＶ貼付用!EG141*10)</f>
        <v/>
      </c>
      <c r="T155" s="23" t="str">
        <f>IF(O155="スギ",INDEX(データ!$C$7:$E$26,MATCH(R155,データ!$B$7:$B$26),MATCH(P155,データ!$C$6:$E$6)),IF(O155="ヒノキ",INDEX(データ!$C$32:$E$51,MATCH(R155,データ!$B$32:$B$51),MATCH(P155,データ!$C$31:$E$31)),IF(O155="マツ",INDEX(データ!#REF!,MATCH(R155,データ!#REF!),MATCH(P155,データ!#REF!)),IF(O155="ザツ",INDEX(データ!#REF!,MATCH(R155,データ!#REF!),MATCH(P155,データ!#REF!)),""))))</f>
        <v/>
      </c>
      <c r="U155" s="22" t="str">
        <f t="shared" si="340"/>
        <v/>
      </c>
      <c r="V155" s="21" t="str">
        <f t="shared" si="344"/>
        <v/>
      </c>
      <c r="W155" s="21" t="str">
        <f t="shared" si="341"/>
        <v/>
      </c>
      <c r="X155" s="23" t="str">
        <f>IF(O155="スギ",INDEX(データ!$H$7:$J$26,MATCH(R155,データ!$G$7:$G$26),MATCH(P155,データ!$H$6:$J$6)),IF(O155="ヒノキ",INDEX(データ!$H$32:$J$51,MATCH(R155,データ!$G$32:$G$51),MATCH(P155,データ!$H$31:$J$31)),IF(O155="マツ",INDEX(データ!#REF!,MATCH(R155,データ!#REF!),MATCH(P155,データ!#REF!)),IF(O155="ザツ",INDEX(データ!#REF!,MATCH(R155,データ!#REF!),MATCH(P155,データ!#REF!)),""))))</f>
        <v/>
      </c>
      <c r="Y155" s="22" t="str">
        <f t="shared" si="342"/>
        <v/>
      </c>
      <c r="Z155" s="21" t="str">
        <f t="shared" si="343"/>
        <v/>
      </c>
      <c r="AA155" s="27" t="str">
        <f t="shared" si="250"/>
        <v/>
      </c>
      <c r="AB155" s="24" t="str">
        <f t="shared" si="251"/>
        <v/>
      </c>
      <c r="AC155" s="25" t="str">
        <f t="shared" si="252"/>
        <v>0</v>
      </c>
      <c r="AD155" s="26" t="str">
        <f t="shared" si="253"/>
        <v/>
      </c>
      <c r="AE155" s="26" t="str">
        <f t="shared" si="254"/>
        <v/>
      </c>
      <c r="AF155" s="26" t="str">
        <f t="shared" si="255"/>
        <v/>
      </c>
      <c r="AG155" s="27" t="str">
        <f t="shared" si="256"/>
        <v/>
      </c>
      <c r="AH155" s="26" t="str">
        <f t="shared" si="257"/>
        <v/>
      </c>
      <c r="AI155" s="26" t="str">
        <f t="shared" si="258"/>
        <v/>
      </c>
      <c r="AJ155" s="45" t="s">
        <v>30</v>
      </c>
      <c r="AK155" s="55" t="str">
        <f>IF(ＣＳＶ貼付用!BI141="","",ＣＳＶ貼付用!BI141)</f>
        <v/>
      </c>
      <c r="AL155" s="38" t="str">
        <f>IF(ＣＳＶ貼付用!BK141="","",ＣＳＶ貼付用!BK141)</f>
        <v/>
      </c>
      <c r="AM155" s="38" t="str">
        <f>IF(ＣＳＶ貼付用!BM141="","",ＣＳＶ貼付用!BM141)</f>
        <v/>
      </c>
      <c r="AN155" s="40" t="str">
        <f t="shared" si="259"/>
        <v/>
      </c>
      <c r="AO155" s="41" t="str">
        <f>IF(林齢計算用!B141="","",林齢計算用!B141)</f>
        <v/>
      </c>
      <c r="AP155" s="41" t="str">
        <f t="shared" si="260"/>
        <v/>
      </c>
      <c r="AQ155" s="41" t="str">
        <f t="shared" si="261"/>
        <v/>
      </c>
      <c r="AR155" s="23" t="str">
        <f>IF(AM155="スギ",INDEX(データ!$C$7:$E$26,MATCH(AP155,データ!$B$7:$B$26),MATCH(AN155,データ!$C$6:$E$6)),IF(AM155="ヒノキ",INDEX(データ!$C$32:$E$51,MATCH(AP155,データ!$B$32:$B$51),MATCH(AN155,データ!$C$31:$E$31)),IF(AM155="マツ",INDEX(データ!#REF!,MATCH(AP155,データ!#REF!),MATCH(AN155,データ!#REF!)),IF(AM155="ザツ",INDEX(データ!#REF!,MATCH(AP155,データ!#REF!),MATCH(AN155,データ!#REF!)),""))))</f>
        <v/>
      </c>
      <c r="AS155" s="22" t="str">
        <f t="shared" si="244"/>
        <v/>
      </c>
      <c r="AT155" s="21" t="str">
        <f t="shared" si="262"/>
        <v/>
      </c>
      <c r="AU155" s="21" t="str">
        <f t="shared" si="263"/>
        <v/>
      </c>
      <c r="AV155" s="24" t="str">
        <f>IF(AM155="スギ",INDEX(データ!$H$7:$J$26,MATCH(AP155,データ!$G$7:$G$26),MATCH(AN155,データ!$H$6:$J$6)),IF(AM155="ヒノキ",INDEX(データ!$H$32:$J$51,MATCH(AP155,データ!$G$32:$G$51),MATCH(AN155,データ!$H$31:$J$31)),IF(AM155="マツ",INDEX(データ!#REF!,MATCH(AP155,データ!#REF!),MATCH(AN155,データ!#REF!)),IF(AM155="ザツ",INDEX(データ!#REF!,MATCH(AP155,データ!#REF!),MATCH(AN155,データ!#REF!)),""))))</f>
        <v/>
      </c>
      <c r="AW155" s="22" t="str">
        <f t="shared" si="264"/>
        <v/>
      </c>
      <c r="AX155" s="21" t="str">
        <f t="shared" si="265"/>
        <v/>
      </c>
      <c r="AY155" s="27" t="str">
        <f t="shared" si="266"/>
        <v/>
      </c>
      <c r="AZ155" s="24" t="str">
        <f t="shared" si="267"/>
        <v/>
      </c>
      <c r="BA155" s="25" t="str">
        <f t="shared" si="268"/>
        <v>0</v>
      </c>
      <c r="BB155" s="26" t="str">
        <f t="shared" si="269"/>
        <v/>
      </c>
      <c r="BC155" s="26" t="str">
        <f t="shared" si="270"/>
        <v/>
      </c>
      <c r="BD155" s="26" t="str">
        <f t="shared" si="271"/>
        <v/>
      </c>
      <c r="BE155" s="27" t="str">
        <f t="shared" si="272"/>
        <v/>
      </c>
      <c r="BF155" s="26" t="str">
        <f t="shared" si="273"/>
        <v/>
      </c>
      <c r="BG155" s="26" t="str">
        <f t="shared" si="274"/>
        <v/>
      </c>
      <c r="BH155" s="45" t="s">
        <v>30</v>
      </c>
      <c r="BI155" s="55" t="str">
        <f>IF(ＣＳＶ貼付用!BX141="","",ＣＳＶ貼付用!BX141)</f>
        <v/>
      </c>
      <c r="BJ155" s="38" t="str">
        <f>IF(ＣＳＶ貼付用!BZ141="","",ＣＳＶ貼付用!BZ141)</f>
        <v/>
      </c>
      <c r="BK155" s="38" t="str">
        <f>IF(ＣＳＶ貼付用!CB141="","",ＣＳＶ貼付用!CB141)</f>
        <v/>
      </c>
      <c r="BL155" s="40" t="str">
        <f t="shared" si="275"/>
        <v/>
      </c>
      <c r="BM155" s="41" t="str">
        <f>IF(林齢計算用!C141="","",林齢計算用!C141)</f>
        <v/>
      </c>
      <c r="BN155" s="41" t="str">
        <f t="shared" si="276"/>
        <v/>
      </c>
      <c r="BO155" s="41" t="str">
        <f t="shared" si="277"/>
        <v/>
      </c>
      <c r="BP155" s="23" t="str">
        <f>IF(BK155="スギ",INDEX(データ!$C$7:$E$26,MATCH(BN155,データ!$B$7:$B$26),MATCH(BL155,データ!$C$6:$E$6)),IF(BK155="ヒノキ",INDEX(データ!$C$32:$E$51,MATCH(BN155,データ!$B$32:$B$51),MATCH(BL155,データ!$C$31:$E$31)),IF(BK155="マツ",INDEX(データ!#REF!,MATCH(BN155,データ!#REF!),MATCH(BL155,データ!#REF!)),IF(BK155="ザツ",INDEX(データ!#REF!,MATCH(BN155,データ!#REF!),MATCH(BL155,データ!#REF!)),""))))</f>
        <v/>
      </c>
      <c r="BQ155" s="22" t="str">
        <f t="shared" si="245"/>
        <v/>
      </c>
      <c r="BR155" s="21" t="str">
        <f t="shared" si="278"/>
        <v/>
      </c>
      <c r="BS155" s="21" t="str">
        <f t="shared" si="279"/>
        <v/>
      </c>
      <c r="BT155" s="24" t="str">
        <f>IF(BK155="スギ",INDEX(データ!$H$7:$J$26,MATCH(BN155,データ!$G$7:$G$26),MATCH(BL155,データ!$H$6:$J$6)),IF(BK155="ヒノキ",INDEX(データ!$H$32:$J$51,MATCH(BN155,データ!$G$32:$G$51),MATCH(BL155,データ!$H$31:$J$31)),IF(BK155="マツ",INDEX(データ!#REF!,MATCH(BN155,データ!#REF!),MATCH(BL155,データ!#REF!)),IF(BK155="ザツ",INDEX(データ!#REF!,MATCH(BN155,データ!#REF!),MATCH(BL155,データ!#REF!)),""))))</f>
        <v/>
      </c>
      <c r="BU155" s="22" t="str">
        <f t="shared" si="280"/>
        <v/>
      </c>
      <c r="BV155" s="21" t="str">
        <f t="shared" si="281"/>
        <v/>
      </c>
      <c r="BW155" s="27" t="str">
        <f t="shared" si="282"/>
        <v/>
      </c>
      <c r="BX155" s="24" t="str">
        <f t="shared" si="283"/>
        <v/>
      </c>
      <c r="BY155" s="25" t="str">
        <f t="shared" si="284"/>
        <v>0</v>
      </c>
      <c r="BZ155" s="26" t="str">
        <f t="shared" si="285"/>
        <v/>
      </c>
      <c r="CA155" s="26" t="str">
        <f t="shared" si="286"/>
        <v/>
      </c>
      <c r="CB155" s="26" t="str">
        <f t="shared" si="287"/>
        <v/>
      </c>
      <c r="CC155" s="27" t="str">
        <f t="shared" si="288"/>
        <v/>
      </c>
      <c r="CD155" s="26" t="str">
        <f t="shared" si="289"/>
        <v/>
      </c>
      <c r="CE155" s="26" t="str">
        <f t="shared" si="290"/>
        <v/>
      </c>
      <c r="CF155" s="45" t="s">
        <v>30</v>
      </c>
      <c r="CG155" s="55" t="str">
        <f>IF(ＣＳＶ貼付用!CM141="","",ＣＳＶ貼付用!CM141)</f>
        <v/>
      </c>
      <c r="CH155" s="38" t="str">
        <f>IF(ＣＳＶ貼付用!CO141="","",ＣＳＶ貼付用!CO141)</f>
        <v/>
      </c>
      <c r="CI155" s="38" t="str">
        <f>IF(ＣＳＶ貼付用!CQ141="","",ＣＳＶ貼付用!CQ141)</f>
        <v/>
      </c>
      <c r="CJ155" s="40" t="str">
        <f t="shared" si="291"/>
        <v/>
      </c>
      <c r="CK155" s="41" t="str">
        <f>IF(林齢計算用!D141="","",林齢計算用!D141)</f>
        <v/>
      </c>
      <c r="CL155" s="41" t="str">
        <f t="shared" si="292"/>
        <v/>
      </c>
      <c r="CM155" s="41" t="str">
        <f t="shared" si="293"/>
        <v/>
      </c>
      <c r="CN155" s="23" t="str">
        <f>IF(CI155="スギ",INDEX(データ!$C$7:$E$26,MATCH(CL155,データ!$B$7:$B$26),MATCH(CJ155,データ!$C$6:$E$6)),IF(CI155="ヒノキ",INDEX(データ!$C$32:$E$51,MATCH(CL155,データ!$B$32:$B$51),MATCH(CJ155,データ!$C$31:$E$31)),IF(CI155="マツ",INDEX(データ!#REF!,MATCH(CL155,データ!#REF!),MATCH(CJ155,データ!#REF!)),IF(CI155="ザツ",INDEX(データ!#REF!,MATCH(CL155,データ!#REF!),MATCH(CJ155,データ!#REF!)),""))))</f>
        <v/>
      </c>
      <c r="CO155" s="22" t="str">
        <f t="shared" si="246"/>
        <v/>
      </c>
      <c r="CP155" s="21" t="str">
        <f t="shared" si="294"/>
        <v/>
      </c>
      <c r="CQ155" s="21" t="str">
        <f t="shared" si="295"/>
        <v/>
      </c>
      <c r="CR155" s="24" t="str">
        <f>IF(CI155="スギ",INDEX(データ!$H$7:$J$26,MATCH(CL155,データ!$G$7:$G$26),MATCH(CJ155,データ!$H$6:$J$6)),IF(CI155="ヒノキ",INDEX(データ!$H$32:$J$51,MATCH(CL155,データ!$G$32:$G$51),MATCH(CJ155,データ!$H$31:$J$31)),IF(CI155="マツ",INDEX(データ!#REF!,MATCH(CL155,データ!#REF!),MATCH(CJ155,データ!#REF!)),IF(CI155="ザツ",INDEX(データ!#REF!,MATCH(CL155,データ!#REF!),MATCH(CJ155,データ!#REF!)),""))))</f>
        <v/>
      </c>
      <c r="CS155" s="22" t="str">
        <f t="shared" si="296"/>
        <v/>
      </c>
      <c r="CT155" s="21" t="str">
        <f t="shared" si="297"/>
        <v/>
      </c>
      <c r="CU155" s="27" t="str">
        <f t="shared" si="298"/>
        <v/>
      </c>
      <c r="CV155" s="24" t="str">
        <f t="shared" si="299"/>
        <v/>
      </c>
      <c r="CW155" s="25" t="str">
        <f t="shared" si="300"/>
        <v>0</v>
      </c>
      <c r="CX155" s="26" t="str">
        <f t="shared" si="301"/>
        <v/>
      </c>
      <c r="CY155" s="26" t="str">
        <f t="shared" si="302"/>
        <v/>
      </c>
      <c r="CZ155" s="26" t="str">
        <f t="shared" si="303"/>
        <v/>
      </c>
      <c r="DA155" s="27" t="str">
        <f t="shared" si="304"/>
        <v/>
      </c>
      <c r="DB155" s="26" t="str">
        <f t="shared" si="305"/>
        <v/>
      </c>
      <c r="DC155" s="26" t="str">
        <f t="shared" si="306"/>
        <v/>
      </c>
      <c r="DD155" s="45" t="s">
        <v>30</v>
      </c>
      <c r="DE155" s="55" t="str">
        <f>IF(ＣＳＶ貼付用!DB141="","",ＣＳＶ貼付用!DB141)</f>
        <v/>
      </c>
      <c r="DF155" s="38" t="str">
        <f>IF(ＣＳＶ貼付用!DD141="","",ＣＳＶ貼付用!DD141)</f>
        <v/>
      </c>
      <c r="DG155" s="38" t="str">
        <f>IF(ＣＳＶ貼付用!DF141="","",ＣＳＶ貼付用!DF141)</f>
        <v/>
      </c>
      <c r="DH155" s="40" t="str">
        <f t="shared" si="307"/>
        <v/>
      </c>
      <c r="DI155" s="41" t="str">
        <f>IF(林齢計算用!E141="","",林齢計算用!E141)</f>
        <v/>
      </c>
      <c r="DJ155" s="41" t="str">
        <f t="shared" si="308"/>
        <v/>
      </c>
      <c r="DK155" s="41" t="str">
        <f t="shared" si="309"/>
        <v/>
      </c>
      <c r="DL155" s="23" t="str">
        <f>IF(DG155="スギ",INDEX(データ!$C$7:$E$26,MATCH(DJ155,データ!$B$7:$B$26),MATCH(DH155,データ!$C$6:$E$6)),IF(DG155="ヒノキ",INDEX(データ!$C$32:$E$51,MATCH(DJ155,データ!$B$32:$B$51),MATCH(DH155,データ!$C$31:$E$31)),IF(DG155="マツ",INDEX(データ!#REF!,MATCH(DJ155,データ!#REF!),MATCH(DH155,データ!#REF!)),IF(DG155="ザツ",INDEX(データ!#REF!,MATCH(DJ155,データ!#REF!),MATCH(DH155,データ!#REF!)),""))))</f>
        <v/>
      </c>
      <c r="DM155" s="22" t="str">
        <f t="shared" si="247"/>
        <v/>
      </c>
      <c r="DN155" s="21" t="str">
        <f t="shared" si="310"/>
        <v/>
      </c>
      <c r="DO155" s="21" t="str">
        <f t="shared" si="311"/>
        <v/>
      </c>
      <c r="DP155" s="24" t="str">
        <f>IF(DG155="スギ",INDEX(データ!$H$7:$J$26,MATCH(DJ155,データ!$G$7:$G$26),MATCH(DH155,データ!$H$6:$J$6)),IF(DG155="ヒノキ",INDEX(データ!$H$32:$J$51,MATCH(DJ155,データ!$G$32:$G$51),MATCH(DH155,データ!$H$31:$J$31)),IF(DG155="マツ",INDEX(データ!#REF!,MATCH(DJ155,データ!#REF!),MATCH(DH155,データ!#REF!)),IF(DG155="ザツ",INDEX(データ!#REF!,MATCH(DJ155,データ!#REF!),MATCH(DH155,データ!#REF!)),""))))</f>
        <v/>
      </c>
      <c r="DQ155" s="22" t="str">
        <f t="shared" si="312"/>
        <v/>
      </c>
      <c r="DR155" s="21" t="str">
        <f t="shared" si="313"/>
        <v/>
      </c>
      <c r="DS155" s="27" t="str">
        <f t="shared" si="314"/>
        <v/>
      </c>
      <c r="DT155" s="24" t="str">
        <f t="shared" si="315"/>
        <v/>
      </c>
      <c r="DU155" s="25" t="str">
        <f t="shared" si="316"/>
        <v>0</v>
      </c>
      <c r="DV155" s="26" t="str">
        <f t="shared" si="317"/>
        <v/>
      </c>
      <c r="DW155" s="26" t="str">
        <f t="shared" si="318"/>
        <v/>
      </c>
      <c r="DX155" s="26" t="str">
        <f t="shared" si="319"/>
        <v/>
      </c>
      <c r="DY155" s="27" t="str">
        <f t="shared" si="320"/>
        <v/>
      </c>
      <c r="DZ155" s="26" t="str">
        <f t="shared" si="321"/>
        <v/>
      </c>
      <c r="EA155" s="26" t="str">
        <f t="shared" si="322"/>
        <v/>
      </c>
      <c r="EB155" s="45" t="s">
        <v>30</v>
      </c>
      <c r="EC155" s="55" t="str">
        <f>IF(ＣＳＶ貼付用!DQ141="","",ＣＳＶ貼付用!DQ141)</f>
        <v/>
      </c>
      <c r="ED155" s="38" t="str">
        <f>IF(ＣＳＶ貼付用!DS141="","",ＣＳＶ貼付用!DS141)</f>
        <v/>
      </c>
      <c r="EE155" s="38" t="str">
        <f>IF(ＣＳＶ貼付用!DU141="","",ＣＳＶ貼付用!DU141)</f>
        <v/>
      </c>
      <c r="EF155" s="40" t="str">
        <f t="shared" si="323"/>
        <v/>
      </c>
      <c r="EG155" s="41" t="str">
        <f>IF(林齢計算用!F141="","",林齢計算用!F141)</f>
        <v/>
      </c>
      <c r="EH155" s="41" t="str">
        <f t="shared" si="324"/>
        <v/>
      </c>
      <c r="EI155" s="41" t="str">
        <f t="shared" si="325"/>
        <v/>
      </c>
      <c r="EJ155" s="23" t="str">
        <f>IF(EE155="スギ",INDEX(データ!$C$7:$E$26,MATCH(EH155,データ!$B$7:$B$26),MATCH(EF155,データ!$C$6:$E$6)),IF(EE155="ヒノキ",INDEX(データ!$C$32:$E$51,MATCH(EH155,データ!$B$32:$B$51),MATCH(EF155,データ!$C$31:$E$31)),IF(EE155="マツ",INDEX(データ!#REF!,MATCH(EH155,データ!#REF!),MATCH(EF155,データ!#REF!)),IF(EE155="ザツ",INDEX(データ!#REF!,MATCH(EH155,データ!#REF!),MATCH(EF155,データ!#REF!)),""))))</f>
        <v/>
      </c>
      <c r="EK155" s="22" t="str">
        <f t="shared" si="248"/>
        <v/>
      </c>
      <c r="EL155" s="21" t="str">
        <f t="shared" si="326"/>
        <v/>
      </c>
      <c r="EM155" s="21" t="str">
        <f t="shared" si="327"/>
        <v/>
      </c>
      <c r="EN155" s="24" t="str">
        <f>IF(EE155="スギ",INDEX(データ!$H$7:$J$26,MATCH(EH155,データ!$G$7:$G$26),MATCH(EF155,データ!$H$6:$J$6)),IF(EE155="ヒノキ",INDEX(データ!$H$32:$J$51,MATCH(EH155,データ!$G$32:$G$51),MATCH(EF155,データ!$H$31:$J$31)),IF(EE155="マツ",INDEX(データ!#REF!,MATCH(EH155,データ!#REF!),MATCH(EF155,データ!#REF!)),IF(EE155="ザツ",INDEX(データ!#REF!,MATCH(EH155,データ!#REF!),MATCH(EF155,データ!#REF!)),""))))</f>
        <v/>
      </c>
      <c r="EO155" s="22" t="str">
        <f t="shared" si="328"/>
        <v/>
      </c>
      <c r="EP155" s="21" t="str">
        <f t="shared" si="329"/>
        <v/>
      </c>
      <c r="EQ155" s="27" t="str">
        <f t="shared" si="330"/>
        <v/>
      </c>
      <c r="ER155" s="24" t="str">
        <f t="shared" si="331"/>
        <v/>
      </c>
      <c r="ES155" s="25" t="str">
        <f t="shared" si="332"/>
        <v>0</v>
      </c>
      <c r="ET155" s="26" t="str">
        <f t="shared" si="333"/>
        <v/>
      </c>
      <c r="EU155" s="26" t="str">
        <f t="shared" si="334"/>
        <v/>
      </c>
      <c r="EV155" s="26" t="str">
        <f t="shared" si="335"/>
        <v/>
      </c>
      <c r="EW155" s="27" t="str">
        <f t="shared" si="336"/>
        <v/>
      </c>
      <c r="EX155" s="26" t="str">
        <f t="shared" si="337"/>
        <v/>
      </c>
      <c r="EY155" s="26" t="str">
        <f t="shared" si="338"/>
        <v/>
      </c>
      <c r="EZ155" s="26">
        <f t="shared" si="339"/>
        <v>0</v>
      </c>
      <c r="FA155" s="43"/>
    </row>
    <row r="156" spans="1:157" ht="15.95" customHeight="1" x14ac:dyDescent="0.15">
      <c r="A156" s="21"/>
      <c r="B156" s="36" t="str">
        <f>IF(ＣＳＶ貼付用!G142="","",ＣＳＶ貼付用!G142)</f>
        <v/>
      </c>
      <c r="C156" s="36" t="str">
        <f>IF(ＣＳＶ貼付用!I142="","",ＣＳＶ貼付用!I142)</f>
        <v/>
      </c>
      <c r="D156" s="36" t="str">
        <f>IF(ＣＳＶ貼付用!J142="","",ＣＳＶ貼付用!J142)</f>
        <v/>
      </c>
      <c r="E156" s="36" t="str">
        <f>IF(ＣＳＶ貼付用!F142="","",ＣＳＶ貼付用!F142)</f>
        <v/>
      </c>
      <c r="F156" s="38" t="str">
        <f>IF(ＣＳＶ貼付用!T142="","",ＣＳＶ貼付用!T142)</f>
        <v/>
      </c>
      <c r="G156" s="38"/>
      <c r="H156" s="38" t="str">
        <f>IF(ＣＳＶ貼付用!GJ142="","",ＣＳＶ貼付用!GJ142)</f>
        <v/>
      </c>
      <c r="I156" s="38" t="str">
        <f>IF(ＣＳＶ貼付用!GL142="","",ＣＳＶ貼付用!GL142)</f>
        <v/>
      </c>
      <c r="J156" s="38" t="str">
        <f>IF(ＣＳＶ貼付用!GN142="","",ＣＳＶ貼付用!GN142)</f>
        <v/>
      </c>
      <c r="K156" s="38" t="str">
        <f>IF(ＣＳＶ貼付用!GP142="","",ＣＳＶ貼付用!GP142)</f>
        <v/>
      </c>
      <c r="L156" s="45" t="s">
        <v>30</v>
      </c>
      <c r="M156" s="55" t="str">
        <f>IF(ＣＳＶ貼付用!AT142="","",ＣＳＶ貼付用!AT142)</f>
        <v/>
      </c>
      <c r="N156" s="38" t="str">
        <f>IF(ＣＳＶ貼付用!AV142="","",ＣＳＶ貼付用!AV142)</f>
        <v/>
      </c>
      <c r="O156" s="38" t="str">
        <f>IF(ＣＳＶ貼付用!AX142="","",ＣＳＶ貼付用!AX142)</f>
        <v/>
      </c>
      <c r="P156" s="40" t="str">
        <f>IF(ＣＳＶ貼付用!FE142="","",ＣＳＶ貼付用!FE142)</f>
        <v/>
      </c>
      <c r="Q156" s="41" t="str">
        <f>IF(林齢計算用!A142="","",林齢計算用!A142)</f>
        <v/>
      </c>
      <c r="R156" s="41" t="str">
        <f t="shared" si="249"/>
        <v/>
      </c>
      <c r="S156" s="56" t="str">
        <f>IF(ＣＳＶ貼付用!EG142="","",ＣＳＶ貼付用!EG142*10)</f>
        <v/>
      </c>
      <c r="T156" s="23" t="str">
        <f>IF(O156="スギ",INDEX(データ!$C$7:$E$26,MATCH(R156,データ!$B$7:$B$26),MATCH(P156,データ!$C$6:$E$6)),IF(O156="ヒノキ",INDEX(データ!$C$32:$E$51,MATCH(R156,データ!$B$32:$B$51),MATCH(P156,データ!$C$31:$E$31)),IF(O156="マツ",INDEX(データ!#REF!,MATCH(R156,データ!#REF!),MATCH(P156,データ!#REF!)),IF(O156="ザツ",INDEX(データ!#REF!,MATCH(R156,データ!#REF!),MATCH(P156,データ!#REF!)),""))))</f>
        <v/>
      </c>
      <c r="U156" s="22" t="str">
        <f t="shared" si="340"/>
        <v/>
      </c>
      <c r="V156" s="21" t="str">
        <f t="shared" si="344"/>
        <v/>
      </c>
      <c r="W156" s="21" t="str">
        <f t="shared" si="341"/>
        <v/>
      </c>
      <c r="X156" s="23" t="str">
        <f>IF(O156="スギ",INDEX(データ!$H$7:$J$26,MATCH(R156,データ!$G$7:$G$26),MATCH(P156,データ!$H$6:$J$6)),IF(O156="ヒノキ",INDEX(データ!$H$32:$J$51,MATCH(R156,データ!$G$32:$G$51),MATCH(P156,データ!$H$31:$J$31)),IF(O156="マツ",INDEX(データ!#REF!,MATCH(R156,データ!#REF!),MATCH(P156,データ!#REF!)),IF(O156="ザツ",INDEX(データ!#REF!,MATCH(R156,データ!#REF!),MATCH(P156,データ!#REF!)),""))))</f>
        <v/>
      </c>
      <c r="Y156" s="22" t="str">
        <f t="shared" si="342"/>
        <v/>
      </c>
      <c r="Z156" s="21" t="str">
        <f t="shared" si="343"/>
        <v/>
      </c>
      <c r="AA156" s="27" t="str">
        <f t="shared" si="250"/>
        <v/>
      </c>
      <c r="AB156" s="24" t="str">
        <f t="shared" si="251"/>
        <v/>
      </c>
      <c r="AC156" s="25" t="str">
        <f t="shared" si="252"/>
        <v>0</v>
      </c>
      <c r="AD156" s="26" t="str">
        <f t="shared" si="253"/>
        <v/>
      </c>
      <c r="AE156" s="26" t="str">
        <f t="shared" si="254"/>
        <v/>
      </c>
      <c r="AF156" s="26" t="str">
        <f t="shared" si="255"/>
        <v/>
      </c>
      <c r="AG156" s="27" t="str">
        <f t="shared" si="256"/>
        <v/>
      </c>
      <c r="AH156" s="26" t="str">
        <f t="shared" si="257"/>
        <v/>
      </c>
      <c r="AI156" s="26" t="str">
        <f t="shared" si="258"/>
        <v/>
      </c>
      <c r="AJ156" s="45" t="s">
        <v>30</v>
      </c>
      <c r="AK156" s="55" t="str">
        <f>IF(ＣＳＶ貼付用!BI142="","",ＣＳＶ貼付用!BI142)</f>
        <v/>
      </c>
      <c r="AL156" s="38" t="str">
        <f>IF(ＣＳＶ貼付用!BK142="","",ＣＳＶ貼付用!BK142)</f>
        <v/>
      </c>
      <c r="AM156" s="38" t="str">
        <f>IF(ＣＳＶ貼付用!BM142="","",ＣＳＶ貼付用!BM142)</f>
        <v/>
      </c>
      <c r="AN156" s="40" t="str">
        <f t="shared" si="259"/>
        <v/>
      </c>
      <c r="AO156" s="41" t="str">
        <f>IF(林齢計算用!B142="","",林齢計算用!B142)</f>
        <v/>
      </c>
      <c r="AP156" s="41" t="str">
        <f t="shared" si="260"/>
        <v/>
      </c>
      <c r="AQ156" s="41" t="str">
        <f t="shared" si="261"/>
        <v/>
      </c>
      <c r="AR156" s="23" t="str">
        <f>IF(AM156="スギ",INDEX(データ!$C$7:$E$26,MATCH(AP156,データ!$B$7:$B$26),MATCH(AN156,データ!$C$6:$E$6)),IF(AM156="ヒノキ",INDEX(データ!$C$32:$E$51,MATCH(AP156,データ!$B$32:$B$51),MATCH(AN156,データ!$C$31:$E$31)),IF(AM156="マツ",INDEX(データ!#REF!,MATCH(AP156,データ!#REF!),MATCH(AN156,データ!#REF!)),IF(AM156="ザツ",INDEX(データ!#REF!,MATCH(AP156,データ!#REF!),MATCH(AN156,データ!#REF!)),""))))</f>
        <v/>
      </c>
      <c r="AS156" s="22" t="str">
        <f t="shared" si="244"/>
        <v/>
      </c>
      <c r="AT156" s="21" t="str">
        <f t="shared" si="262"/>
        <v/>
      </c>
      <c r="AU156" s="21" t="str">
        <f t="shared" si="263"/>
        <v/>
      </c>
      <c r="AV156" s="24" t="str">
        <f>IF(AM156="スギ",INDEX(データ!$H$7:$J$26,MATCH(AP156,データ!$G$7:$G$26),MATCH(AN156,データ!$H$6:$J$6)),IF(AM156="ヒノキ",INDEX(データ!$H$32:$J$51,MATCH(AP156,データ!$G$32:$G$51),MATCH(AN156,データ!$H$31:$J$31)),IF(AM156="マツ",INDEX(データ!#REF!,MATCH(AP156,データ!#REF!),MATCH(AN156,データ!#REF!)),IF(AM156="ザツ",INDEX(データ!#REF!,MATCH(AP156,データ!#REF!),MATCH(AN156,データ!#REF!)),""))))</f>
        <v/>
      </c>
      <c r="AW156" s="22" t="str">
        <f t="shared" si="264"/>
        <v/>
      </c>
      <c r="AX156" s="21" t="str">
        <f t="shared" si="265"/>
        <v/>
      </c>
      <c r="AY156" s="27" t="str">
        <f t="shared" si="266"/>
        <v/>
      </c>
      <c r="AZ156" s="24" t="str">
        <f t="shared" si="267"/>
        <v/>
      </c>
      <c r="BA156" s="25" t="str">
        <f t="shared" si="268"/>
        <v>0</v>
      </c>
      <c r="BB156" s="26" t="str">
        <f t="shared" si="269"/>
        <v/>
      </c>
      <c r="BC156" s="26" t="str">
        <f t="shared" si="270"/>
        <v/>
      </c>
      <c r="BD156" s="26" t="str">
        <f t="shared" si="271"/>
        <v/>
      </c>
      <c r="BE156" s="27" t="str">
        <f t="shared" si="272"/>
        <v/>
      </c>
      <c r="BF156" s="26" t="str">
        <f t="shared" si="273"/>
        <v/>
      </c>
      <c r="BG156" s="26" t="str">
        <f t="shared" si="274"/>
        <v/>
      </c>
      <c r="BH156" s="45" t="s">
        <v>30</v>
      </c>
      <c r="BI156" s="55" t="str">
        <f>IF(ＣＳＶ貼付用!BX142="","",ＣＳＶ貼付用!BX142)</f>
        <v/>
      </c>
      <c r="BJ156" s="38" t="str">
        <f>IF(ＣＳＶ貼付用!BZ142="","",ＣＳＶ貼付用!BZ142)</f>
        <v/>
      </c>
      <c r="BK156" s="38" t="str">
        <f>IF(ＣＳＶ貼付用!CB142="","",ＣＳＶ貼付用!CB142)</f>
        <v/>
      </c>
      <c r="BL156" s="40" t="str">
        <f t="shared" si="275"/>
        <v/>
      </c>
      <c r="BM156" s="41" t="str">
        <f>IF(林齢計算用!C142="","",林齢計算用!C142)</f>
        <v/>
      </c>
      <c r="BN156" s="41" t="str">
        <f t="shared" si="276"/>
        <v/>
      </c>
      <c r="BO156" s="41" t="str">
        <f t="shared" si="277"/>
        <v/>
      </c>
      <c r="BP156" s="23" t="str">
        <f>IF(BK156="スギ",INDEX(データ!$C$7:$E$26,MATCH(BN156,データ!$B$7:$B$26),MATCH(BL156,データ!$C$6:$E$6)),IF(BK156="ヒノキ",INDEX(データ!$C$32:$E$51,MATCH(BN156,データ!$B$32:$B$51),MATCH(BL156,データ!$C$31:$E$31)),IF(BK156="マツ",INDEX(データ!#REF!,MATCH(BN156,データ!#REF!),MATCH(BL156,データ!#REF!)),IF(BK156="ザツ",INDEX(データ!#REF!,MATCH(BN156,データ!#REF!),MATCH(BL156,データ!#REF!)),""))))</f>
        <v/>
      </c>
      <c r="BQ156" s="22" t="str">
        <f t="shared" si="245"/>
        <v/>
      </c>
      <c r="BR156" s="21" t="str">
        <f t="shared" si="278"/>
        <v/>
      </c>
      <c r="BS156" s="21" t="str">
        <f t="shared" si="279"/>
        <v/>
      </c>
      <c r="BT156" s="24" t="str">
        <f>IF(BK156="スギ",INDEX(データ!$H$7:$J$26,MATCH(BN156,データ!$G$7:$G$26),MATCH(BL156,データ!$H$6:$J$6)),IF(BK156="ヒノキ",INDEX(データ!$H$32:$J$51,MATCH(BN156,データ!$G$32:$G$51),MATCH(BL156,データ!$H$31:$J$31)),IF(BK156="マツ",INDEX(データ!#REF!,MATCH(BN156,データ!#REF!),MATCH(BL156,データ!#REF!)),IF(BK156="ザツ",INDEX(データ!#REF!,MATCH(BN156,データ!#REF!),MATCH(BL156,データ!#REF!)),""))))</f>
        <v/>
      </c>
      <c r="BU156" s="22" t="str">
        <f t="shared" si="280"/>
        <v/>
      </c>
      <c r="BV156" s="21" t="str">
        <f t="shared" si="281"/>
        <v/>
      </c>
      <c r="BW156" s="27" t="str">
        <f t="shared" si="282"/>
        <v/>
      </c>
      <c r="BX156" s="24" t="str">
        <f t="shared" si="283"/>
        <v/>
      </c>
      <c r="BY156" s="25" t="str">
        <f t="shared" si="284"/>
        <v>0</v>
      </c>
      <c r="BZ156" s="26" t="str">
        <f t="shared" si="285"/>
        <v/>
      </c>
      <c r="CA156" s="26" t="str">
        <f t="shared" si="286"/>
        <v/>
      </c>
      <c r="CB156" s="26" t="str">
        <f t="shared" si="287"/>
        <v/>
      </c>
      <c r="CC156" s="27" t="str">
        <f t="shared" si="288"/>
        <v/>
      </c>
      <c r="CD156" s="26" t="str">
        <f t="shared" si="289"/>
        <v/>
      </c>
      <c r="CE156" s="26" t="str">
        <f t="shared" si="290"/>
        <v/>
      </c>
      <c r="CF156" s="45" t="s">
        <v>30</v>
      </c>
      <c r="CG156" s="55" t="str">
        <f>IF(ＣＳＶ貼付用!CM142="","",ＣＳＶ貼付用!CM142)</f>
        <v/>
      </c>
      <c r="CH156" s="38" t="str">
        <f>IF(ＣＳＶ貼付用!CO142="","",ＣＳＶ貼付用!CO142)</f>
        <v/>
      </c>
      <c r="CI156" s="38" t="str">
        <f>IF(ＣＳＶ貼付用!CQ142="","",ＣＳＶ貼付用!CQ142)</f>
        <v/>
      </c>
      <c r="CJ156" s="40" t="str">
        <f t="shared" si="291"/>
        <v/>
      </c>
      <c r="CK156" s="41" t="str">
        <f>IF(林齢計算用!D142="","",林齢計算用!D142)</f>
        <v/>
      </c>
      <c r="CL156" s="41" t="str">
        <f t="shared" si="292"/>
        <v/>
      </c>
      <c r="CM156" s="41" t="str">
        <f t="shared" si="293"/>
        <v/>
      </c>
      <c r="CN156" s="23" t="str">
        <f>IF(CI156="スギ",INDEX(データ!$C$7:$E$26,MATCH(CL156,データ!$B$7:$B$26),MATCH(CJ156,データ!$C$6:$E$6)),IF(CI156="ヒノキ",INDEX(データ!$C$32:$E$51,MATCH(CL156,データ!$B$32:$B$51),MATCH(CJ156,データ!$C$31:$E$31)),IF(CI156="マツ",INDEX(データ!#REF!,MATCH(CL156,データ!#REF!),MATCH(CJ156,データ!#REF!)),IF(CI156="ザツ",INDEX(データ!#REF!,MATCH(CL156,データ!#REF!),MATCH(CJ156,データ!#REF!)),""))))</f>
        <v/>
      </c>
      <c r="CO156" s="22" t="str">
        <f t="shared" si="246"/>
        <v/>
      </c>
      <c r="CP156" s="21" t="str">
        <f t="shared" si="294"/>
        <v/>
      </c>
      <c r="CQ156" s="21" t="str">
        <f t="shared" si="295"/>
        <v/>
      </c>
      <c r="CR156" s="24" t="str">
        <f>IF(CI156="スギ",INDEX(データ!$H$7:$J$26,MATCH(CL156,データ!$G$7:$G$26),MATCH(CJ156,データ!$H$6:$J$6)),IF(CI156="ヒノキ",INDEX(データ!$H$32:$J$51,MATCH(CL156,データ!$G$32:$G$51),MATCH(CJ156,データ!$H$31:$J$31)),IF(CI156="マツ",INDEX(データ!#REF!,MATCH(CL156,データ!#REF!),MATCH(CJ156,データ!#REF!)),IF(CI156="ザツ",INDEX(データ!#REF!,MATCH(CL156,データ!#REF!),MATCH(CJ156,データ!#REF!)),""))))</f>
        <v/>
      </c>
      <c r="CS156" s="22" t="str">
        <f t="shared" si="296"/>
        <v/>
      </c>
      <c r="CT156" s="21" t="str">
        <f t="shared" si="297"/>
        <v/>
      </c>
      <c r="CU156" s="27" t="str">
        <f t="shared" si="298"/>
        <v/>
      </c>
      <c r="CV156" s="24" t="str">
        <f t="shared" si="299"/>
        <v/>
      </c>
      <c r="CW156" s="25" t="str">
        <f t="shared" si="300"/>
        <v>0</v>
      </c>
      <c r="CX156" s="26" t="str">
        <f t="shared" si="301"/>
        <v/>
      </c>
      <c r="CY156" s="26" t="str">
        <f t="shared" si="302"/>
        <v/>
      </c>
      <c r="CZ156" s="26" t="str">
        <f t="shared" si="303"/>
        <v/>
      </c>
      <c r="DA156" s="27" t="str">
        <f t="shared" si="304"/>
        <v/>
      </c>
      <c r="DB156" s="26" t="str">
        <f t="shared" si="305"/>
        <v/>
      </c>
      <c r="DC156" s="26" t="str">
        <f t="shared" si="306"/>
        <v/>
      </c>
      <c r="DD156" s="45" t="s">
        <v>30</v>
      </c>
      <c r="DE156" s="55" t="str">
        <f>IF(ＣＳＶ貼付用!DB142="","",ＣＳＶ貼付用!DB142)</f>
        <v/>
      </c>
      <c r="DF156" s="38" t="str">
        <f>IF(ＣＳＶ貼付用!DD142="","",ＣＳＶ貼付用!DD142)</f>
        <v/>
      </c>
      <c r="DG156" s="38" t="str">
        <f>IF(ＣＳＶ貼付用!DF142="","",ＣＳＶ貼付用!DF142)</f>
        <v/>
      </c>
      <c r="DH156" s="40" t="str">
        <f t="shared" si="307"/>
        <v/>
      </c>
      <c r="DI156" s="41" t="str">
        <f>IF(林齢計算用!E142="","",林齢計算用!E142)</f>
        <v/>
      </c>
      <c r="DJ156" s="41" t="str">
        <f t="shared" si="308"/>
        <v/>
      </c>
      <c r="DK156" s="41" t="str">
        <f t="shared" si="309"/>
        <v/>
      </c>
      <c r="DL156" s="23" t="str">
        <f>IF(DG156="スギ",INDEX(データ!$C$7:$E$26,MATCH(DJ156,データ!$B$7:$B$26),MATCH(DH156,データ!$C$6:$E$6)),IF(DG156="ヒノキ",INDEX(データ!$C$32:$E$51,MATCH(DJ156,データ!$B$32:$B$51),MATCH(DH156,データ!$C$31:$E$31)),IF(DG156="マツ",INDEX(データ!#REF!,MATCH(DJ156,データ!#REF!),MATCH(DH156,データ!#REF!)),IF(DG156="ザツ",INDEX(データ!#REF!,MATCH(DJ156,データ!#REF!),MATCH(DH156,データ!#REF!)),""))))</f>
        <v/>
      </c>
      <c r="DM156" s="22" t="str">
        <f t="shared" si="247"/>
        <v/>
      </c>
      <c r="DN156" s="21" t="str">
        <f t="shared" si="310"/>
        <v/>
      </c>
      <c r="DO156" s="21" t="str">
        <f t="shared" si="311"/>
        <v/>
      </c>
      <c r="DP156" s="24" t="str">
        <f>IF(DG156="スギ",INDEX(データ!$H$7:$J$26,MATCH(DJ156,データ!$G$7:$G$26),MATCH(DH156,データ!$H$6:$J$6)),IF(DG156="ヒノキ",INDEX(データ!$H$32:$J$51,MATCH(DJ156,データ!$G$32:$G$51),MATCH(DH156,データ!$H$31:$J$31)),IF(DG156="マツ",INDEX(データ!#REF!,MATCH(DJ156,データ!#REF!),MATCH(DH156,データ!#REF!)),IF(DG156="ザツ",INDEX(データ!#REF!,MATCH(DJ156,データ!#REF!),MATCH(DH156,データ!#REF!)),""))))</f>
        <v/>
      </c>
      <c r="DQ156" s="22" t="str">
        <f t="shared" si="312"/>
        <v/>
      </c>
      <c r="DR156" s="21" t="str">
        <f t="shared" si="313"/>
        <v/>
      </c>
      <c r="DS156" s="27" t="str">
        <f t="shared" si="314"/>
        <v/>
      </c>
      <c r="DT156" s="24" t="str">
        <f t="shared" si="315"/>
        <v/>
      </c>
      <c r="DU156" s="25" t="str">
        <f t="shared" si="316"/>
        <v>0</v>
      </c>
      <c r="DV156" s="26" t="str">
        <f t="shared" si="317"/>
        <v/>
      </c>
      <c r="DW156" s="26" t="str">
        <f t="shared" si="318"/>
        <v/>
      </c>
      <c r="DX156" s="26" t="str">
        <f t="shared" si="319"/>
        <v/>
      </c>
      <c r="DY156" s="27" t="str">
        <f t="shared" si="320"/>
        <v/>
      </c>
      <c r="DZ156" s="26" t="str">
        <f t="shared" si="321"/>
        <v/>
      </c>
      <c r="EA156" s="26" t="str">
        <f t="shared" si="322"/>
        <v/>
      </c>
      <c r="EB156" s="45" t="s">
        <v>30</v>
      </c>
      <c r="EC156" s="55" t="str">
        <f>IF(ＣＳＶ貼付用!DQ142="","",ＣＳＶ貼付用!DQ142)</f>
        <v/>
      </c>
      <c r="ED156" s="38" t="str">
        <f>IF(ＣＳＶ貼付用!DS142="","",ＣＳＶ貼付用!DS142)</f>
        <v/>
      </c>
      <c r="EE156" s="38" t="str">
        <f>IF(ＣＳＶ貼付用!DU142="","",ＣＳＶ貼付用!DU142)</f>
        <v/>
      </c>
      <c r="EF156" s="40" t="str">
        <f t="shared" si="323"/>
        <v/>
      </c>
      <c r="EG156" s="41" t="str">
        <f>IF(林齢計算用!F142="","",林齢計算用!F142)</f>
        <v/>
      </c>
      <c r="EH156" s="41" t="str">
        <f t="shared" si="324"/>
        <v/>
      </c>
      <c r="EI156" s="41" t="str">
        <f t="shared" si="325"/>
        <v/>
      </c>
      <c r="EJ156" s="23" t="str">
        <f>IF(EE156="スギ",INDEX(データ!$C$7:$E$26,MATCH(EH156,データ!$B$7:$B$26),MATCH(EF156,データ!$C$6:$E$6)),IF(EE156="ヒノキ",INDEX(データ!$C$32:$E$51,MATCH(EH156,データ!$B$32:$B$51),MATCH(EF156,データ!$C$31:$E$31)),IF(EE156="マツ",INDEX(データ!#REF!,MATCH(EH156,データ!#REF!),MATCH(EF156,データ!#REF!)),IF(EE156="ザツ",INDEX(データ!#REF!,MATCH(EH156,データ!#REF!),MATCH(EF156,データ!#REF!)),""))))</f>
        <v/>
      </c>
      <c r="EK156" s="22" t="str">
        <f t="shared" si="248"/>
        <v/>
      </c>
      <c r="EL156" s="21" t="str">
        <f t="shared" si="326"/>
        <v/>
      </c>
      <c r="EM156" s="21" t="str">
        <f t="shared" si="327"/>
        <v/>
      </c>
      <c r="EN156" s="24" t="str">
        <f>IF(EE156="スギ",INDEX(データ!$H$7:$J$26,MATCH(EH156,データ!$G$7:$G$26),MATCH(EF156,データ!$H$6:$J$6)),IF(EE156="ヒノキ",INDEX(データ!$H$32:$J$51,MATCH(EH156,データ!$G$32:$G$51),MATCH(EF156,データ!$H$31:$J$31)),IF(EE156="マツ",INDEX(データ!#REF!,MATCH(EH156,データ!#REF!),MATCH(EF156,データ!#REF!)),IF(EE156="ザツ",INDEX(データ!#REF!,MATCH(EH156,データ!#REF!),MATCH(EF156,データ!#REF!)),""))))</f>
        <v/>
      </c>
      <c r="EO156" s="22" t="str">
        <f t="shared" si="328"/>
        <v/>
      </c>
      <c r="EP156" s="21" t="str">
        <f t="shared" si="329"/>
        <v/>
      </c>
      <c r="EQ156" s="27" t="str">
        <f t="shared" si="330"/>
        <v/>
      </c>
      <c r="ER156" s="24" t="str">
        <f t="shared" si="331"/>
        <v/>
      </c>
      <c r="ES156" s="25" t="str">
        <f t="shared" si="332"/>
        <v>0</v>
      </c>
      <c r="ET156" s="26" t="str">
        <f t="shared" si="333"/>
        <v/>
      </c>
      <c r="EU156" s="26" t="str">
        <f t="shared" si="334"/>
        <v/>
      </c>
      <c r="EV156" s="26" t="str">
        <f t="shared" si="335"/>
        <v/>
      </c>
      <c r="EW156" s="27" t="str">
        <f t="shared" si="336"/>
        <v/>
      </c>
      <c r="EX156" s="26" t="str">
        <f t="shared" si="337"/>
        <v/>
      </c>
      <c r="EY156" s="26" t="str">
        <f t="shared" si="338"/>
        <v/>
      </c>
      <c r="EZ156" s="26">
        <f t="shared" si="339"/>
        <v>0</v>
      </c>
      <c r="FA156" s="43"/>
    </row>
    <row r="157" spans="1:157" ht="15.95" customHeight="1" x14ac:dyDescent="0.15">
      <c r="A157" s="21"/>
      <c r="B157" s="36" t="str">
        <f>IF(ＣＳＶ貼付用!G143="","",ＣＳＶ貼付用!G143)</f>
        <v/>
      </c>
      <c r="C157" s="36" t="str">
        <f>IF(ＣＳＶ貼付用!I143="","",ＣＳＶ貼付用!I143)</f>
        <v/>
      </c>
      <c r="D157" s="36" t="str">
        <f>IF(ＣＳＶ貼付用!J143="","",ＣＳＶ貼付用!J143)</f>
        <v/>
      </c>
      <c r="E157" s="36" t="str">
        <f>IF(ＣＳＶ貼付用!F143="","",ＣＳＶ貼付用!F143)</f>
        <v/>
      </c>
      <c r="F157" s="38" t="str">
        <f>IF(ＣＳＶ貼付用!T143="","",ＣＳＶ貼付用!T143)</f>
        <v/>
      </c>
      <c r="G157" s="38"/>
      <c r="H157" s="38" t="str">
        <f>IF(ＣＳＶ貼付用!GJ143="","",ＣＳＶ貼付用!GJ143)</f>
        <v/>
      </c>
      <c r="I157" s="38" t="str">
        <f>IF(ＣＳＶ貼付用!GL143="","",ＣＳＶ貼付用!GL143)</f>
        <v/>
      </c>
      <c r="J157" s="38" t="str">
        <f>IF(ＣＳＶ貼付用!GN143="","",ＣＳＶ貼付用!GN143)</f>
        <v/>
      </c>
      <c r="K157" s="38" t="str">
        <f>IF(ＣＳＶ貼付用!GP143="","",ＣＳＶ貼付用!GP143)</f>
        <v/>
      </c>
      <c r="L157" s="45" t="s">
        <v>30</v>
      </c>
      <c r="M157" s="55" t="str">
        <f>IF(ＣＳＶ貼付用!AT143="","",ＣＳＶ貼付用!AT143)</f>
        <v/>
      </c>
      <c r="N157" s="38" t="str">
        <f>IF(ＣＳＶ貼付用!AV143="","",ＣＳＶ貼付用!AV143)</f>
        <v/>
      </c>
      <c r="O157" s="38" t="str">
        <f>IF(ＣＳＶ貼付用!AX143="","",ＣＳＶ貼付用!AX143)</f>
        <v/>
      </c>
      <c r="P157" s="40" t="str">
        <f>IF(ＣＳＶ貼付用!FE143="","",ＣＳＶ貼付用!FE143)</f>
        <v/>
      </c>
      <c r="Q157" s="41" t="str">
        <f>IF(林齢計算用!A143="","",林齢計算用!A143)</f>
        <v/>
      </c>
      <c r="R157" s="41" t="str">
        <f t="shared" si="249"/>
        <v/>
      </c>
      <c r="S157" s="56" t="str">
        <f>IF(ＣＳＶ貼付用!EG143="","",ＣＳＶ貼付用!EG143*10)</f>
        <v/>
      </c>
      <c r="T157" s="23" t="str">
        <f>IF(O157="スギ",INDEX(データ!$C$7:$E$26,MATCH(R157,データ!$B$7:$B$26),MATCH(P157,データ!$C$6:$E$6)),IF(O157="ヒノキ",INDEX(データ!$C$32:$E$51,MATCH(R157,データ!$B$32:$B$51),MATCH(P157,データ!$C$31:$E$31)),IF(O157="マツ",INDEX(データ!#REF!,MATCH(R157,データ!#REF!),MATCH(P157,データ!#REF!)),IF(O157="ザツ",INDEX(データ!#REF!,MATCH(R157,データ!#REF!),MATCH(P157,データ!#REF!)),""))))</f>
        <v/>
      </c>
      <c r="U157" s="22" t="str">
        <f t="shared" si="340"/>
        <v/>
      </c>
      <c r="V157" s="21" t="str">
        <f t="shared" si="344"/>
        <v/>
      </c>
      <c r="W157" s="21" t="str">
        <f t="shared" si="341"/>
        <v/>
      </c>
      <c r="X157" s="23" t="str">
        <f>IF(O157="スギ",INDEX(データ!$H$7:$J$26,MATCH(R157,データ!$G$7:$G$26),MATCH(P157,データ!$H$6:$J$6)),IF(O157="ヒノキ",INDEX(データ!$H$32:$J$51,MATCH(R157,データ!$G$32:$G$51),MATCH(P157,データ!$H$31:$J$31)),IF(O157="マツ",INDEX(データ!#REF!,MATCH(R157,データ!#REF!),MATCH(P157,データ!#REF!)),IF(O157="ザツ",INDEX(データ!#REF!,MATCH(R157,データ!#REF!),MATCH(P157,データ!#REF!)),""))))</f>
        <v/>
      </c>
      <c r="Y157" s="22" t="str">
        <f t="shared" si="342"/>
        <v/>
      </c>
      <c r="Z157" s="21" t="str">
        <f t="shared" si="343"/>
        <v/>
      </c>
      <c r="AA157" s="27" t="str">
        <f t="shared" si="250"/>
        <v/>
      </c>
      <c r="AB157" s="24" t="str">
        <f t="shared" si="251"/>
        <v/>
      </c>
      <c r="AC157" s="25" t="str">
        <f t="shared" si="252"/>
        <v>0</v>
      </c>
      <c r="AD157" s="26" t="str">
        <f t="shared" si="253"/>
        <v/>
      </c>
      <c r="AE157" s="26" t="str">
        <f t="shared" si="254"/>
        <v/>
      </c>
      <c r="AF157" s="26" t="str">
        <f t="shared" si="255"/>
        <v/>
      </c>
      <c r="AG157" s="27" t="str">
        <f t="shared" si="256"/>
        <v/>
      </c>
      <c r="AH157" s="26" t="str">
        <f t="shared" si="257"/>
        <v/>
      </c>
      <c r="AI157" s="26" t="str">
        <f t="shared" si="258"/>
        <v/>
      </c>
      <c r="AJ157" s="45" t="s">
        <v>30</v>
      </c>
      <c r="AK157" s="55" t="str">
        <f>IF(ＣＳＶ貼付用!BI143="","",ＣＳＶ貼付用!BI143)</f>
        <v/>
      </c>
      <c r="AL157" s="38" t="str">
        <f>IF(ＣＳＶ貼付用!BK143="","",ＣＳＶ貼付用!BK143)</f>
        <v/>
      </c>
      <c r="AM157" s="38" t="str">
        <f>IF(ＣＳＶ貼付用!BM143="","",ＣＳＶ貼付用!BM143)</f>
        <v/>
      </c>
      <c r="AN157" s="40" t="str">
        <f t="shared" si="259"/>
        <v/>
      </c>
      <c r="AO157" s="41" t="str">
        <f>IF(林齢計算用!B143="","",林齢計算用!B143)</f>
        <v/>
      </c>
      <c r="AP157" s="41" t="str">
        <f t="shared" si="260"/>
        <v/>
      </c>
      <c r="AQ157" s="41" t="str">
        <f t="shared" si="261"/>
        <v/>
      </c>
      <c r="AR157" s="23" t="str">
        <f>IF(AM157="スギ",INDEX(データ!$C$7:$E$26,MATCH(AP157,データ!$B$7:$B$26),MATCH(AN157,データ!$C$6:$E$6)),IF(AM157="ヒノキ",INDEX(データ!$C$32:$E$51,MATCH(AP157,データ!$B$32:$B$51),MATCH(AN157,データ!$C$31:$E$31)),IF(AM157="マツ",INDEX(データ!#REF!,MATCH(AP157,データ!#REF!),MATCH(AN157,データ!#REF!)),IF(AM157="ザツ",INDEX(データ!#REF!,MATCH(AP157,データ!#REF!),MATCH(AN157,データ!#REF!)),""))))</f>
        <v/>
      </c>
      <c r="AS157" s="22" t="str">
        <f t="shared" si="244"/>
        <v/>
      </c>
      <c r="AT157" s="21" t="str">
        <f t="shared" si="262"/>
        <v/>
      </c>
      <c r="AU157" s="21" t="str">
        <f t="shared" si="263"/>
        <v/>
      </c>
      <c r="AV157" s="24" t="str">
        <f>IF(AM157="スギ",INDEX(データ!$H$7:$J$26,MATCH(AP157,データ!$G$7:$G$26),MATCH(AN157,データ!$H$6:$J$6)),IF(AM157="ヒノキ",INDEX(データ!$H$32:$J$51,MATCH(AP157,データ!$G$32:$G$51),MATCH(AN157,データ!$H$31:$J$31)),IF(AM157="マツ",INDEX(データ!#REF!,MATCH(AP157,データ!#REF!),MATCH(AN157,データ!#REF!)),IF(AM157="ザツ",INDEX(データ!#REF!,MATCH(AP157,データ!#REF!),MATCH(AN157,データ!#REF!)),""))))</f>
        <v/>
      </c>
      <c r="AW157" s="22" t="str">
        <f t="shared" si="264"/>
        <v/>
      </c>
      <c r="AX157" s="21" t="str">
        <f t="shared" si="265"/>
        <v/>
      </c>
      <c r="AY157" s="27" t="str">
        <f t="shared" si="266"/>
        <v/>
      </c>
      <c r="AZ157" s="24" t="str">
        <f t="shared" si="267"/>
        <v/>
      </c>
      <c r="BA157" s="25" t="str">
        <f t="shared" si="268"/>
        <v>0</v>
      </c>
      <c r="BB157" s="26" t="str">
        <f t="shared" si="269"/>
        <v/>
      </c>
      <c r="BC157" s="26" t="str">
        <f t="shared" si="270"/>
        <v/>
      </c>
      <c r="BD157" s="26" t="str">
        <f t="shared" si="271"/>
        <v/>
      </c>
      <c r="BE157" s="27" t="str">
        <f t="shared" si="272"/>
        <v/>
      </c>
      <c r="BF157" s="26" t="str">
        <f t="shared" si="273"/>
        <v/>
      </c>
      <c r="BG157" s="26" t="str">
        <f t="shared" si="274"/>
        <v/>
      </c>
      <c r="BH157" s="45" t="s">
        <v>30</v>
      </c>
      <c r="BI157" s="55" t="str">
        <f>IF(ＣＳＶ貼付用!BX143="","",ＣＳＶ貼付用!BX143)</f>
        <v/>
      </c>
      <c r="BJ157" s="38" t="str">
        <f>IF(ＣＳＶ貼付用!BZ143="","",ＣＳＶ貼付用!BZ143)</f>
        <v/>
      </c>
      <c r="BK157" s="38" t="str">
        <f>IF(ＣＳＶ貼付用!CB143="","",ＣＳＶ貼付用!CB143)</f>
        <v/>
      </c>
      <c r="BL157" s="40" t="str">
        <f t="shared" si="275"/>
        <v/>
      </c>
      <c r="BM157" s="41" t="str">
        <f>IF(林齢計算用!C143="","",林齢計算用!C143)</f>
        <v/>
      </c>
      <c r="BN157" s="41" t="str">
        <f t="shared" si="276"/>
        <v/>
      </c>
      <c r="BO157" s="41" t="str">
        <f t="shared" si="277"/>
        <v/>
      </c>
      <c r="BP157" s="23" t="str">
        <f>IF(BK157="スギ",INDEX(データ!$C$7:$E$26,MATCH(BN157,データ!$B$7:$B$26),MATCH(BL157,データ!$C$6:$E$6)),IF(BK157="ヒノキ",INDEX(データ!$C$32:$E$51,MATCH(BN157,データ!$B$32:$B$51),MATCH(BL157,データ!$C$31:$E$31)),IF(BK157="マツ",INDEX(データ!#REF!,MATCH(BN157,データ!#REF!),MATCH(BL157,データ!#REF!)),IF(BK157="ザツ",INDEX(データ!#REF!,MATCH(BN157,データ!#REF!),MATCH(BL157,データ!#REF!)),""))))</f>
        <v/>
      </c>
      <c r="BQ157" s="22" t="str">
        <f t="shared" si="245"/>
        <v/>
      </c>
      <c r="BR157" s="21" t="str">
        <f t="shared" si="278"/>
        <v/>
      </c>
      <c r="BS157" s="21" t="str">
        <f t="shared" si="279"/>
        <v/>
      </c>
      <c r="BT157" s="24" t="str">
        <f>IF(BK157="スギ",INDEX(データ!$H$7:$J$26,MATCH(BN157,データ!$G$7:$G$26),MATCH(BL157,データ!$H$6:$J$6)),IF(BK157="ヒノキ",INDEX(データ!$H$32:$J$51,MATCH(BN157,データ!$G$32:$G$51),MATCH(BL157,データ!$H$31:$J$31)),IF(BK157="マツ",INDEX(データ!#REF!,MATCH(BN157,データ!#REF!),MATCH(BL157,データ!#REF!)),IF(BK157="ザツ",INDEX(データ!#REF!,MATCH(BN157,データ!#REF!),MATCH(BL157,データ!#REF!)),""))))</f>
        <v/>
      </c>
      <c r="BU157" s="22" t="str">
        <f t="shared" si="280"/>
        <v/>
      </c>
      <c r="BV157" s="21" t="str">
        <f t="shared" si="281"/>
        <v/>
      </c>
      <c r="BW157" s="27" t="str">
        <f t="shared" si="282"/>
        <v/>
      </c>
      <c r="BX157" s="24" t="str">
        <f t="shared" si="283"/>
        <v/>
      </c>
      <c r="BY157" s="25" t="str">
        <f t="shared" si="284"/>
        <v>0</v>
      </c>
      <c r="BZ157" s="26" t="str">
        <f t="shared" si="285"/>
        <v/>
      </c>
      <c r="CA157" s="26" t="str">
        <f t="shared" si="286"/>
        <v/>
      </c>
      <c r="CB157" s="26" t="str">
        <f t="shared" si="287"/>
        <v/>
      </c>
      <c r="CC157" s="27" t="str">
        <f t="shared" si="288"/>
        <v/>
      </c>
      <c r="CD157" s="26" t="str">
        <f t="shared" si="289"/>
        <v/>
      </c>
      <c r="CE157" s="26" t="str">
        <f t="shared" si="290"/>
        <v/>
      </c>
      <c r="CF157" s="45" t="s">
        <v>30</v>
      </c>
      <c r="CG157" s="55" t="str">
        <f>IF(ＣＳＶ貼付用!CM143="","",ＣＳＶ貼付用!CM143)</f>
        <v/>
      </c>
      <c r="CH157" s="38" t="str">
        <f>IF(ＣＳＶ貼付用!CO143="","",ＣＳＶ貼付用!CO143)</f>
        <v/>
      </c>
      <c r="CI157" s="38" t="str">
        <f>IF(ＣＳＶ貼付用!CQ143="","",ＣＳＶ貼付用!CQ143)</f>
        <v/>
      </c>
      <c r="CJ157" s="40" t="str">
        <f t="shared" si="291"/>
        <v/>
      </c>
      <c r="CK157" s="41" t="str">
        <f>IF(林齢計算用!D143="","",林齢計算用!D143)</f>
        <v/>
      </c>
      <c r="CL157" s="41" t="str">
        <f t="shared" si="292"/>
        <v/>
      </c>
      <c r="CM157" s="41" t="str">
        <f t="shared" si="293"/>
        <v/>
      </c>
      <c r="CN157" s="23" t="str">
        <f>IF(CI157="スギ",INDEX(データ!$C$7:$E$26,MATCH(CL157,データ!$B$7:$B$26),MATCH(CJ157,データ!$C$6:$E$6)),IF(CI157="ヒノキ",INDEX(データ!$C$32:$E$51,MATCH(CL157,データ!$B$32:$B$51),MATCH(CJ157,データ!$C$31:$E$31)),IF(CI157="マツ",INDEX(データ!#REF!,MATCH(CL157,データ!#REF!),MATCH(CJ157,データ!#REF!)),IF(CI157="ザツ",INDEX(データ!#REF!,MATCH(CL157,データ!#REF!),MATCH(CJ157,データ!#REF!)),""))))</f>
        <v/>
      </c>
      <c r="CO157" s="22" t="str">
        <f t="shared" si="246"/>
        <v/>
      </c>
      <c r="CP157" s="21" t="str">
        <f t="shared" si="294"/>
        <v/>
      </c>
      <c r="CQ157" s="21" t="str">
        <f t="shared" si="295"/>
        <v/>
      </c>
      <c r="CR157" s="24" t="str">
        <f>IF(CI157="スギ",INDEX(データ!$H$7:$J$26,MATCH(CL157,データ!$G$7:$G$26),MATCH(CJ157,データ!$H$6:$J$6)),IF(CI157="ヒノキ",INDEX(データ!$H$32:$J$51,MATCH(CL157,データ!$G$32:$G$51),MATCH(CJ157,データ!$H$31:$J$31)),IF(CI157="マツ",INDEX(データ!#REF!,MATCH(CL157,データ!#REF!),MATCH(CJ157,データ!#REF!)),IF(CI157="ザツ",INDEX(データ!#REF!,MATCH(CL157,データ!#REF!),MATCH(CJ157,データ!#REF!)),""))))</f>
        <v/>
      </c>
      <c r="CS157" s="22" t="str">
        <f t="shared" si="296"/>
        <v/>
      </c>
      <c r="CT157" s="21" t="str">
        <f t="shared" si="297"/>
        <v/>
      </c>
      <c r="CU157" s="27" t="str">
        <f t="shared" si="298"/>
        <v/>
      </c>
      <c r="CV157" s="24" t="str">
        <f t="shared" si="299"/>
        <v/>
      </c>
      <c r="CW157" s="25" t="str">
        <f t="shared" si="300"/>
        <v>0</v>
      </c>
      <c r="CX157" s="26" t="str">
        <f t="shared" si="301"/>
        <v/>
      </c>
      <c r="CY157" s="26" t="str">
        <f t="shared" si="302"/>
        <v/>
      </c>
      <c r="CZ157" s="26" t="str">
        <f t="shared" si="303"/>
        <v/>
      </c>
      <c r="DA157" s="27" t="str">
        <f t="shared" si="304"/>
        <v/>
      </c>
      <c r="DB157" s="26" t="str">
        <f t="shared" si="305"/>
        <v/>
      </c>
      <c r="DC157" s="26" t="str">
        <f t="shared" si="306"/>
        <v/>
      </c>
      <c r="DD157" s="45" t="s">
        <v>30</v>
      </c>
      <c r="DE157" s="55" t="str">
        <f>IF(ＣＳＶ貼付用!DB143="","",ＣＳＶ貼付用!DB143)</f>
        <v/>
      </c>
      <c r="DF157" s="38" t="str">
        <f>IF(ＣＳＶ貼付用!DD143="","",ＣＳＶ貼付用!DD143)</f>
        <v/>
      </c>
      <c r="DG157" s="38" t="str">
        <f>IF(ＣＳＶ貼付用!DF143="","",ＣＳＶ貼付用!DF143)</f>
        <v/>
      </c>
      <c r="DH157" s="40" t="str">
        <f t="shared" si="307"/>
        <v/>
      </c>
      <c r="DI157" s="41" t="str">
        <f>IF(林齢計算用!E143="","",林齢計算用!E143)</f>
        <v/>
      </c>
      <c r="DJ157" s="41" t="str">
        <f t="shared" si="308"/>
        <v/>
      </c>
      <c r="DK157" s="41" t="str">
        <f t="shared" si="309"/>
        <v/>
      </c>
      <c r="DL157" s="23" t="str">
        <f>IF(DG157="スギ",INDEX(データ!$C$7:$E$26,MATCH(DJ157,データ!$B$7:$B$26),MATCH(DH157,データ!$C$6:$E$6)),IF(DG157="ヒノキ",INDEX(データ!$C$32:$E$51,MATCH(DJ157,データ!$B$32:$B$51),MATCH(DH157,データ!$C$31:$E$31)),IF(DG157="マツ",INDEX(データ!#REF!,MATCH(DJ157,データ!#REF!),MATCH(DH157,データ!#REF!)),IF(DG157="ザツ",INDEX(データ!#REF!,MATCH(DJ157,データ!#REF!),MATCH(DH157,データ!#REF!)),""))))</f>
        <v/>
      </c>
      <c r="DM157" s="22" t="str">
        <f t="shared" si="247"/>
        <v/>
      </c>
      <c r="DN157" s="21" t="str">
        <f t="shared" si="310"/>
        <v/>
      </c>
      <c r="DO157" s="21" t="str">
        <f t="shared" si="311"/>
        <v/>
      </c>
      <c r="DP157" s="24" t="str">
        <f>IF(DG157="スギ",INDEX(データ!$H$7:$J$26,MATCH(DJ157,データ!$G$7:$G$26),MATCH(DH157,データ!$H$6:$J$6)),IF(DG157="ヒノキ",INDEX(データ!$H$32:$J$51,MATCH(DJ157,データ!$G$32:$G$51),MATCH(DH157,データ!$H$31:$J$31)),IF(DG157="マツ",INDEX(データ!#REF!,MATCH(DJ157,データ!#REF!),MATCH(DH157,データ!#REF!)),IF(DG157="ザツ",INDEX(データ!#REF!,MATCH(DJ157,データ!#REF!),MATCH(DH157,データ!#REF!)),""))))</f>
        <v/>
      </c>
      <c r="DQ157" s="22" t="str">
        <f t="shared" si="312"/>
        <v/>
      </c>
      <c r="DR157" s="21" t="str">
        <f t="shared" si="313"/>
        <v/>
      </c>
      <c r="DS157" s="27" t="str">
        <f t="shared" si="314"/>
        <v/>
      </c>
      <c r="DT157" s="24" t="str">
        <f t="shared" si="315"/>
        <v/>
      </c>
      <c r="DU157" s="25" t="str">
        <f t="shared" si="316"/>
        <v>0</v>
      </c>
      <c r="DV157" s="26" t="str">
        <f t="shared" si="317"/>
        <v/>
      </c>
      <c r="DW157" s="26" t="str">
        <f t="shared" si="318"/>
        <v/>
      </c>
      <c r="DX157" s="26" t="str">
        <f t="shared" si="319"/>
        <v/>
      </c>
      <c r="DY157" s="27" t="str">
        <f t="shared" si="320"/>
        <v/>
      </c>
      <c r="DZ157" s="26" t="str">
        <f t="shared" si="321"/>
        <v/>
      </c>
      <c r="EA157" s="26" t="str">
        <f t="shared" si="322"/>
        <v/>
      </c>
      <c r="EB157" s="45" t="s">
        <v>30</v>
      </c>
      <c r="EC157" s="55" t="str">
        <f>IF(ＣＳＶ貼付用!DQ143="","",ＣＳＶ貼付用!DQ143)</f>
        <v/>
      </c>
      <c r="ED157" s="38" t="str">
        <f>IF(ＣＳＶ貼付用!DS143="","",ＣＳＶ貼付用!DS143)</f>
        <v/>
      </c>
      <c r="EE157" s="38" t="str">
        <f>IF(ＣＳＶ貼付用!DU143="","",ＣＳＶ貼付用!DU143)</f>
        <v/>
      </c>
      <c r="EF157" s="40" t="str">
        <f t="shared" si="323"/>
        <v/>
      </c>
      <c r="EG157" s="41" t="str">
        <f>IF(林齢計算用!F143="","",林齢計算用!F143)</f>
        <v/>
      </c>
      <c r="EH157" s="41" t="str">
        <f t="shared" si="324"/>
        <v/>
      </c>
      <c r="EI157" s="41" t="str">
        <f t="shared" si="325"/>
        <v/>
      </c>
      <c r="EJ157" s="23" t="str">
        <f>IF(EE157="スギ",INDEX(データ!$C$7:$E$26,MATCH(EH157,データ!$B$7:$B$26),MATCH(EF157,データ!$C$6:$E$6)),IF(EE157="ヒノキ",INDEX(データ!$C$32:$E$51,MATCH(EH157,データ!$B$32:$B$51),MATCH(EF157,データ!$C$31:$E$31)),IF(EE157="マツ",INDEX(データ!#REF!,MATCH(EH157,データ!#REF!),MATCH(EF157,データ!#REF!)),IF(EE157="ザツ",INDEX(データ!#REF!,MATCH(EH157,データ!#REF!),MATCH(EF157,データ!#REF!)),""))))</f>
        <v/>
      </c>
      <c r="EK157" s="22" t="str">
        <f t="shared" si="248"/>
        <v/>
      </c>
      <c r="EL157" s="21" t="str">
        <f t="shared" si="326"/>
        <v/>
      </c>
      <c r="EM157" s="21" t="str">
        <f t="shared" si="327"/>
        <v/>
      </c>
      <c r="EN157" s="24" t="str">
        <f>IF(EE157="スギ",INDEX(データ!$H$7:$J$26,MATCH(EH157,データ!$G$7:$G$26),MATCH(EF157,データ!$H$6:$J$6)),IF(EE157="ヒノキ",INDEX(データ!$H$32:$J$51,MATCH(EH157,データ!$G$32:$G$51),MATCH(EF157,データ!$H$31:$J$31)),IF(EE157="マツ",INDEX(データ!#REF!,MATCH(EH157,データ!#REF!),MATCH(EF157,データ!#REF!)),IF(EE157="ザツ",INDEX(データ!#REF!,MATCH(EH157,データ!#REF!),MATCH(EF157,データ!#REF!)),""))))</f>
        <v/>
      </c>
      <c r="EO157" s="22" t="str">
        <f t="shared" si="328"/>
        <v/>
      </c>
      <c r="EP157" s="21" t="str">
        <f t="shared" si="329"/>
        <v/>
      </c>
      <c r="EQ157" s="27" t="str">
        <f t="shared" si="330"/>
        <v/>
      </c>
      <c r="ER157" s="24" t="str">
        <f t="shared" si="331"/>
        <v/>
      </c>
      <c r="ES157" s="25" t="str">
        <f t="shared" si="332"/>
        <v>0</v>
      </c>
      <c r="ET157" s="26" t="str">
        <f t="shared" si="333"/>
        <v/>
      </c>
      <c r="EU157" s="26" t="str">
        <f t="shared" si="334"/>
        <v/>
      </c>
      <c r="EV157" s="26" t="str">
        <f t="shared" si="335"/>
        <v/>
      </c>
      <c r="EW157" s="27" t="str">
        <f t="shared" si="336"/>
        <v/>
      </c>
      <c r="EX157" s="26" t="str">
        <f t="shared" si="337"/>
        <v/>
      </c>
      <c r="EY157" s="26" t="str">
        <f t="shared" si="338"/>
        <v/>
      </c>
      <c r="EZ157" s="26">
        <f t="shared" si="339"/>
        <v>0</v>
      </c>
      <c r="FA157" s="43"/>
    </row>
    <row r="158" spans="1:157" ht="15.95" customHeight="1" x14ac:dyDescent="0.15">
      <c r="A158" s="21"/>
      <c r="B158" s="36" t="str">
        <f>IF(ＣＳＶ貼付用!G144="","",ＣＳＶ貼付用!G144)</f>
        <v/>
      </c>
      <c r="C158" s="36" t="str">
        <f>IF(ＣＳＶ貼付用!I144="","",ＣＳＶ貼付用!I144)</f>
        <v/>
      </c>
      <c r="D158" s="36" t="str">
        <f>IF(ＣＳＶ貼付用!J144="","",ＣＳＶ貼付用!J144)</f>
        <v/>
      </c>
      <c r="E158" s="36" t="str">
        <f>IF(ＣＳＶ貼付用!F144="","",ＣＳＶ貼付用!F144)</f>
        <v/>
      </c>
      <c r="F158" s="38" t="str">
        <f>IF(ＣＳＶ貼付用!T144="","",ＣＳＶ貼付用!T144)</f>
        <v/>
      </c>
      <c r="G158" s="38"/>
      <c r="H158" s="38" t="str">
        <f>IF(ＣＳＶ貼付用!GJ144="","",ＣＳＶ貼付用!GJ144)</f>
        <v/>
      </c>
      <c r="I158" s="38" t="str">
        <f>IF(ＣＳＶ貼付用!GL144="","",ＣＳＶ貼付用!GL144)</f>
        <v/>
      </c>
      <c r="J158" s="38" t="str">
        <f>IF(ＣＳＶ貼付用!GN144="","",ＣＳＶ貼付用!GN144)</f>
        <v/>
      </c>
      <c r="K158" s="38" t="str">
        <f>IF(ＣＳＶ貼付用!GP144="","",ＣＳＶ貼付用!GP144)</f>
        <v/>
      </c>
      <c r="L158" s="45" t="s">
        <v>30</v>
      </c>
      <c r="M158" s="55" t="str">
        <f>IF(ＣＳＶ貼付用!AT144="","",ＣＳＶ貼付用!AT144)</f>
        <v/>
      </c>
      <c r="N158" s="38" t="str">
        <f>IF(ＣＳＶ貼付用!AV144="","",ＣＳＶ貼付用!AV144)</f>
        <v/>
      </c>
      <c r="O158" s="38" t="str">
        <f>IF(ＣＳＶ貼付用!AX144="","",ＣＳＶ貼付用!AX144)</f>
        <v/>
      </c>
      <c r="P158" s="40" t="str">
        <f>IF(ＣＳＶ貼付用!FE144="","",ＣＳＶ貼付用!FE144)</f>
        <v/>
      </c>
      <c r="Q158" s="41" t="str">
        <f>IF(林齢計算用!A144="","",林齢計算用!A144)</f>
        <v/>
      </c>
      <c r="R158" s="41" t="str">
        <f t="shared" si="249"/>
        <v/>
      </c>
      <c r="S158" s="56" t="str">
        <f>IF(ＣＳＶ貼付用!EG144="","",ＣＳＶ貼付用!EG144*10)</f>
        <v/>
      </c>
      <c r="T158" s="23" t="str">
        <f>IF(O158="スギ",INDEX(データ!$C$7:$E$26,MATCH(R158,データ!$B$7:$B$26),MATCH(P158,データ!$C$6:$E$6)),IF(O158="ヒノキ",INDEX(データ!$C$32:$E$51,MATCH(R158,データ!$B$32:$B$51),MATCH(P158,データ!$C$31:$E$31)),IF(O158="マツ",INDEX(データ!#REF!,MATCH(R158,データ!#REF!),MATCH(P158,データ!#REF!)),IF(O158="ザツ",INDEX(データ!#REF!,MATCH(R158,データ!#REF!),MATCH(P158,データ!#REF!)),""))))</f>
        <v/>
      </c>
      <c r="U158" s="22" t="str">
        <f t="shared" si="340"/>
        <v/>
      </c>
      <c r="V158" s="21" t="str">
        <f t="shared" si="344"/>
        <v/>
      </c>
      <c r="W158" s="21" t="str">
        <f t="shared" si="341"/>
        <v/>
      </c>
      <c r="X158" s="23" t="str">
        <f>IF(O158="スギ",INDEX(データ!$H$7:$J$26,MATCH(R158,データ!$G$7:$G$26),MATCH(P158,データ!$H$6:$J$6)),IF(O158="ヒノキ",INDEX(データ!$H$32:$J$51,MATCH(R158,データ!$G$32:$G$51),MATCH(P158,データ!$H$31:$J$31)),IF(O158="マツ",INDEX(データ!#REF!,MATCH(R158,データ!#REF!),MATCH(P158,データ!#REF!)),IF(O158="ザツ",INDEX(データ!#REF!,MATCH(R158,データ!#REF!),MATCH(P158,データ!#REF!)),""))))</f>
        <v/>
      </c>
      <c r="Y158" s="22" t="str">
        <f t="shared" si="342"/>
        <v/>
      </c>
      <c r="Z158" s="21" t="str">
        <f t="shared" si="343"/>
        <v/>
      </c>
      <c r="AA158" s="27" t="str">
        <f t="shared" si="250"/>
        <v/>
      </c>
      <c r="AB158" s="24" t="str">
        <f t="shared" si="251"/>
        <v/>
      </c>
      <c r="AC158" s="25" t="str">
        <f t="shared" si="252"/>
        <v>0</v>
      </c>
      <c r="AD158" s="26" t="str">
        <f t="shared" si="253"/>
        <v/>
      </c>
      <c r="AE158" s="26" t="str">
        <f t="shared" si="254"/>
        <v/>
      </c>
      <c r="AF158" s="26" t="str">
        <f t="shared" si="255"/>
        <v/>
      </c>
      <c r="AG158" s="27" t="str">
        <f t="shared" si="256"/>
        <v/>
      </c>
      <c r="AH158" s="26" t="str">
        <f t="shared" si="257"/>
        <v/>
      </c>
      <c r="AI158" s="26" t="str">
        <f t="shared" si="258"/>
        <v/>
      </c>
      <c r="AJ158" s="45" t="s">
        <v>30</v>
      </c>
      <c r="AK158" s="55" t="str">
        <f>IF(ＣＳＶ貼付用!BI144="","",ＣＳＶ貼付用!BI144)</f>
        <v/>
      </c>
      <c r="AL158" s="38" t="str">
        <f>IF(ＣＳＶ貼付用!BK144="","",ＣＳＶ貼付用!BK144)</f>
        <v/>
      </c>
      <c r="AM158" s="38" t="str">
        <f>IF(ＣＳＶ貼付用!BM144="","",ＣＳＶ貼付用!BM144)</f>
        <v/>
      </c>
      <c r="AN158" s="40" t="str">
        <f t="shared" si="259"/>
        <v/>
      </c>
      <c r="AO158" s="41" t="str">
        <f>IF(林齢計算用!B144="","",林齢計算用!B144)</f>
        <v/>
      </c>
      <c r="AP158" s="41" t="str">
        <f t="shared" si="260"/>
        <v/>
      </c>
      <c r="AQ158" s="41" t="str">
        <f t="shared" si="261"/>
        <v/>
      </c>
      <c r="AR158" s="23" t="str">
        <f>IF(AM158="スギ",INDEX(データ!$C$7:$E$26,MATCH(AP158,データ!$B$7:$B$26),MATCH(AN158,データ!$C$6:$E$6)),IF(AM158="ヒノキ",INDEX(データ!$C$32:$E$51,MATCH(AP158,データ!$B$32:$B$51),MATCH(AN158,データ!$C$31:$E$31)),IF(AM158="マツ",INDEX(データ!#REF!,MATCH(AP158,データ!#REF!),MATCH(AN158,データ!#REF!)),IF(AM158="ザツ",INDEX(データ!#REF!,MATCH(AP158,データ!#REF!),MATCH(AN158,データ!#REF!)),""))))</f>
        <v/>
      </c>
      <c r="AS158" s="22" t="str">
        <f t="shared" si="244"/>
        <v/>
      </c>
      <c r="AT158" s="21" t="str">
        <f t="shared" si="262"/>
        <v/>
      </c>
      <c r="AU158" s="21" t="str">
        <f t="shared" si="263"/>
        <v/>
      </c>
      <c r="AV158" s="24" t="str">
        <f>IF(AM158="スギ",INDEX(データ!$H$7:$J$26,MATCH(AP158,データ!$G$7:$G$26),MATCH(AN158,データ!$H$6:$J$6)),IF(AM158="ヒノキ",INDEX(データ!$H$32:$J$51,MATCH(AP158,データ!$G$32:$G$51),MATCH(AN158,データ!$H$31:$J$31)),IF(AM158="マツ",INDEX(データ!#REF!,MATCH(AP158,データ!#REF!),MATCH(AN158,データ!#REF!)),IF(AM158="ザツ",INDEX(データ!#REF!,MATCH(AP158,データ!#REF!),MATCH(AN158,データ!#REF!)),""))))</f>
        <v/>
      </c>
      <c r="AW158" s="22" t="str">
        <f t="shared" si="264"/>
        <v/>
      </c>
      <c r="AX158" s="21" t="str">
        <f t="shared" si="265"/>
        <v/>
      </c>
      <c r="AY158" s="27" t="str">
        <f t="shared" si="266"/>
        <v/>
      </c>
      <c r="AZ158" s="24" t="str">
        <f t="shared" si="267"/>
        <v/>
      </c>
      <c r="BA158" s="25" t="str">
        <f t="shared" si="268"/>
        <v>0</v>
      </c>
      <c r="BB158" s="26" t="str">
        <f t="shared" si="269"/>
        <v/>
      </c>
      <c r="BC158" s="26" t="str">
        <f t="shared" si="270"/>
        <v/>
      </c>
      <c r="BD158" s="26" t="str">
        <f t="shared" si="271"/>
        <v/>
      </c>
      <c r="BE158" s="27" t="str">
        <f t="shared" si="272"/>
        <v/>
      </c>
      <c r="BF158" s="26" t="str">
        <f t="shared" si="273"/>
        <v/>
      </c>
      <c r="BG158" s="26" t="str">
        <f t="shared" si="274"/>
        <v/>
      </c>
      <c r="BH158" s="45" t="s">
        <v>30</v>
      </c>
      <c r="BI158" s="55" t="str">
        <f>IF(ＣＳＶ貼付用!BX144="","",ＣＳＶ貼付用!BX144)</f>
        <v/>
      </c>
      <c r="BJ158" s="38" t="str">
        <f>IF(ＣＳＶ貼付用!BZ144="","",ＣＳＶ貼付用!BZ144)</f>
        <v/>
      </c>
      <c r="BK158" s="38" t="str">
        <f>IF(ＣＳＶ貼付用!CB144="","",ＣＳＶ貼付用!CB144)</f>
        <v/>
      </c>
      <c r="BL158" s="40" t="str">
        <f t="shared" si="275"/>
        <v/>
      </c>
      <c r="BM158" s="41" t="str">
        <f>IF(林齢計算用!C144="","",林齢計算用!C144)</f>
        <v/>
      </c>
      <c r="BN158" s="41" t="str">
        <f t="shared" si="276"/>
        <v/>
      </c>
      <c r="BO158" s="41" t="str">
        <f t="shared" si="277"/>
        <v/>
      </c>
      <c r="BP158" s="23" t="str">
        <f>IF(BK158="スギ",INDEX(データ!$C$7:$E$26,MATCH(BN158,データ!$B$7:$B$26),MATCH(BL158,データ!$C$6:$E$6)),IF(BK158="ヒノキ",INDEX(データ!$C$32:$E$51,MATCH(BN158,データ!$B$32:$B$51),MATCH(BL158,データ!$C$31:$E$31)),IF(BK158="マツ",INDEX(データ!#REF!,MATCH(BN158,データ!#REF!),MATCH(BL158,データ!#REF!)),IF(BK158="ザツ",INDEX(データ!#REF!,MATCH(BN158,データ!#REF!),MATCH(BL158,データ!#REF!)),""))))</f>
        <v/>
      </c>
      <c r="BQ158" s="22" t="str">
        <f t="shared" si="245"/>
        <v/>
      </c>
      <c r="BR158" s="21" t="str">
        <f t="shared" si="278"/>
        <v/>
      </c>
      <c r="BS158" s="21" t="str">
        <f t="shared" si="279"/>
        <v/>
      </c>
      <c r="BT158" s="24" t="str">
        <f>IF(BK158="スギ",INDEX(データ!$H$7:$J$26,MATCH(BN158,データ!$G$7:$G$26),MATCH(BL158,データ!$H$6:$J$6)),IF(BK158="ヒノキ",INDEX(データ!$H$32:$J$51,MATCH(BN158,データ!$G$32:$G$51),MATCH(BL158,データ!$H$31:$J$31)),IF(BK158="マツ",INDEX(データ!#REF!,MATCH(BN158,データ!#REF!),MATCH(BL158,データ!#REF!)),IF(BK158="ザツ",INDEX(データ!#REF!,MATCH(BN158,データ!#REF!),MATCH(BL158,データ!#REF!)),""))))</f>
        <v/>
      </c>
      <c r="BU158" s="22" t="str">
        <f t="shared" si="280"/>
        <v/>
      </c>
      <c r="BV158" s="21" t="str">
        <f t="shared" si="281"/>
        <v/>
      </c>
      <c r="BW158" s="27" t="str">
        <f t="shared" si="282"/>
        <v/>
      </c>
      <c r="BX158" s="24" t="str">
        <f t="shared" si="283"/>
        <v/>
      </c>
      <c r="BY158" s="25" t="str">
        <f t="shared" si="284"/>
        <v>0</v>
      </c>
      <c r="BZ158" s="26" t="str">
        <f t="shared" si="285"/>
        <v/>
      </c>
      <c r="CA158" s="26" t="str">
        <f t="shared" si="286"/>
        <v/>
      </c>
      <c r="CB158" s="26" t="str">
        <f t="shared" si="287"/>
        <v/>
      </c>
      <c r="CC158" s="27" t="str">
        <f t="shared" si="288"/>
        <v/>
      </c>
      <c r="CD158" s="26" t="str">
        <f t="shared" si="289"/>
        <v/>
      </c>
      <c r="CE158" s="26" t="str">
        <f t="shared" si="290"/>
        <v/>
      </c>
      <c r="CF158" s="45" t="s">
        <v>30</v>
      </c>
      <c r="CG158" s="55" t="str">
        <f>IF(ＣＳＶ貼付用!CM144="","",ＣＳＶ貼付用!CM144)</f>
        <v/>
      </c>
      <c r="CH158" s="38" t="str">
        <f>IF(ＣＳＶ貼付用!CO144="","",ＣＳＶ貼付用!CO144)</f>
        <v/>
      </c>
      <c r="CI158" s="38" t="str">
        <f>IF(ＣＳＶ貼付用!CQ144="","",ＣＳＶ貼付用!CQ144)</f>
        <v/>
      </c>
      <c r="CJ158" s="40" t="str">
        <f t="shared" si="291"/>
        <v/>
      </c>
      <c r="CK158" s="41" t="str">
        <f>IF(林齢計算用!D144="","",林齢計算用!D144)</f>
        <v/>
      </c>
      <c r="CL158" s="41" t="str">
        <f t="shared" si="292"/>
        <v/>
      </c>
      <c r="CM158" s="41" t="str">
        <f t="shared" si="293"/>
        <v/>
      </c>
      <c r="CN158" s="23" t="str">
        <f>IF(CI158="スギ",INDEX(データ!$C$7:$E$26,MATCH(CL158,データ!$B$7:$B$26),MATCH(CJ158,データ!$C$6:$E$6)),IF(CI158="ヒノキ",INDEX(データ!$C$32:$E$51,MATCH(CL158,データ!$B$32:$B$51),MATCH(CJ158,データ!$C$31:$E$31)),IF(CI158="マツ",INDEX(データ!#REF!,MATCH(CL158,データ!#REF!),MATCH(CJ158,データ!#REF!)),IF(CI158="ザツ",INDEX(データ!#REF!,MATCH(CL158,データ!#REF!),MATCH(CJ158,データ!#REF!)),""))))</f>
        <v/>
      </c>
      <c r="CO158" s="22" t="str">
        <f t="shared" si="246"/>
        <v/>
      </c>
      <c r="CP158" s="21" t="str">
        <f t="shared" si="294"/>
        <v/>
      </c>
      <c r="CQ158" s="21" t="str">
        <f t="shared" si="295"/>
        <v/>
      </c>
      <c r="CR158" s="24" t="str">
        <f>IF(CI158="スギ",INDEX(データ!$H$7:$J$26,MATCH(CL158,データ!$G$7:$G$26),MATCH(CJ158,データ!$H$6:$J$6)),IF(CI158="ヒノキ",INDEX(データ!$H$32:$J$51,MATCH(CL158,データ!$G$32:$G$51),MATCH(CJ158,データ!$H$31:$J$31)),IF(CI158="マツ",INDEX(データ!#REF!,MATCH(CL158,データ!#REF!),MATCH(CJ158,データ!#REF!)),IF(CI158="ザツ",INDEX(データ!#REF!,MATCH(CL158,データ!#REF!),MATCH(CJ158,データ!#REF!)),""))))</f>
        <v/>
      </c>
      <c r="CS158" s="22" t="str">
        <f t="shared" si="296"/>
        <v/>
      </c>
      <c r="CT158" s="21" t="str">
        <f t="shared" si="297"/>
        <v/>
      </c>
      <c r="CU158" s="27" t="str">
        <f t="shared" si="298"/>
        <v/>
      </c>
      <c r="CV158" s="24" t="str">
        <f t="shared" si="299"/>
        <v/>
      </c>
      <c r="CW158" s="25" t="str">
        <f t="shared" si="300"/>
        <v>0</v>
      </c>
      <c r="CX158" s="26" t="str">
        <f t="shared" si="301"/>
        <v/>
      </c>
      <c r="CY158" s="26" t="str">
        <f t="shared" si="302"/>
        <v/>
      </c>
      <c r="CZ158" s="26" t="str">
        <f t="shared" si="303"/>
        <v/>
      </c>
      <c r="DA158" s="27" t="str">
        <f t="shared" si="304"/>
        <v/>
      </c>
      <c r="DB158" s="26" t="str">
        <f t="shared" si="305"/>
        <v/>
      </c>
      <c r="DC158" s="26" t="str">
        <f t="shared" si="306"/>
        <v/>
      </c>
      <c r="DD158" s="45" t="s">
        <v>30</v>
      </c>
      <c r="DE158" s="55" t="str">
        <f>IF(ＣＳＶ貼付用!DB144="","",ＣＳＶ貼付用!DB144)</f>
        <v/>
      </c>
      <c r="DF158" s="38" t="str">
        <f>IF(ＣＳＶ貼付用!DD144="","",ＣＳＶ貼付用!DD144)</f>
        <v/>
      </c>
      <c r="DG158" s="38" t="str">
        <f>IF(ＣＳＶ貼付用!DF144="","",ＣＳＶ貼付用!DF144)</f>
        <v/>
      </c>
      <c r="DH158" s="40" t="str">
        <f t="shared" si="307"/>
        <v/>
      </c>
      <c r="DI158" s="41" t="str">
        <f>IF(林齢計算用!E144="","",林齢計算用!E144)</f>
        <v/>
      </c>
      <c r="DJ158" s="41" t="str">
        <f t="shared" si="308"/>
        <v/>
      </c>
      <c r="DK158" s="41" t="str">
        <f t="shared" si="309"/>
        <v/>
      </c>
      <c r="DL158" s="23" t="str">
        <f>IF(DG158="スギ",INDEX(データ!$C$7:$E$26,MATCH(DJ158,データ!$B$7:$B$26),MATCH(DH158,データ!$C$6:$E$6)),IF(DG158="ヒノキ",INDEX(データ!$C$32:$E$51,MATCH(DJ158,データ!$B$32:$B$51),MATCH(DH158,データ!$C$31:$E$31)),IF(DG158="マツ",INDEX(データ!#REF!,MATCH(DJ158,データ!#REF!),MATCH(DH158,データ!#REF!)),IF(DG158="ザツ",INDEX(データ!#REF!,MATCH(DJ158,データ!#REF!),MATCH(DH158,データ!#REF!)),""))))</f>
        <v/>
      </c>
      <c r="DM158" s="22" t="str">
        <f t="shared" si="247"/>
        <v/>
      </c>
      <c r="DN158" s="21" t="str">
        <f t="shared" si="310"/>
        <v/>
      </c>
      <c r="DO158" s="21" t="str">
        <f t="shared" si="311"/>
        <v/>
      </c>
      <c r="DP158" s="24" t="str">
        <f>IF(DG158="スギ",INDEX(データ!$H$7:$J$26,MATCH(DJ158,データ!$G$7:$G$26),MATCH(DH158,データ!$H$6:$J$6)),IF(DG158="ヒノキ",INDEX(データ!$H$32:$J$51,MATCH(DJ158,データ!$G$32:$G$51),MATCH(DH158,データ!$H$31:$J$31)),IF(DG158="マツ",INDEX(データ!#REF!,MATCH(DJ158,データ!#REF!),MATCH(DH158,データ!#REF!)),IF(DG158="ザツ",INDEX(データ!#REF!,MATCH(DJ158,データ!#REF!),MATCH(DH158,データ!#REF!)),""))))</f>
        <v/>
      </c>
      <c r="DQ158" s="22" t="str">
        <f t="shared" si="312"/>
        <v/>
      </c>
      <c r="DR158" s="21" t="str">
        <f t="shared" si="313"/>
        <v/>
      </c>
      <c r="DS158" s="27" t="str">
        <f t="shared" si="314"/>
        <v/>
      </c>
      <c r="DT158" s="24" t="str">
        <f t="shared" si="315"/>
        <v/>
      </c>
      <c r="DU158" s="25" t="str">
        <f t="shared" si="316"/>
        <v>0</v>
      </c>
      <c r="DV158" s="26" t="str">
        <f t="shared" si="317"/>
        <v/>
      </c>
      <c r="DW158" s="26" t="str">
        <f t="shared" si="318"/>
        <v/>
      </c>
      <c r="DX158" s="26" t="str">
        <f t="shared" si="319"/>
        <v/>
      </c>
      <c r="DY158" s="27" t="str">
        <f t="shared" si="320"/>
        <v/>
      </c>
      <c r="DZ158" s="26" t="str">
        <f t="shared" si="321"/>
        <v/>
      </c>
      <c r="EA158" s="26" t="str">
        <f t="shared" si="322"/>
        <v/>
      </c>
      <c r="EB158" s="45" t="s">
        <v>30</v>
      </c>
      <c r="EC158" s="55" t="str">
        <f>IF(ＣＳＶ貼付用!DQ144="","",ＣＳＶ貼付用!DQ144)</f>
        <v/>
      </c>
      <c r="ED158" s="38" t="str">
        <f>IF(ＣＳＶ貼付用!DS144="","",ＣＳＶ貼付用!DS144)</f>
        <v/>
      </c>
      <c r="EE158" s="38" t="str">
        <f>IF(ＣＳＶ貼付用!DU144="","",ＣＳＶ貼付用!DU144)</f>
        <v/>
      </c>
      <c r="EF158" s="40" t="str">
        <f t="shared" si="323"/>
        <v/>
      </c>
      <c r="EG158" s="41" t="str">
        <f>IF(林齢計算用!F144="","",林齢計算用!F144)</f>
        <v/>
      </c>
      <c r="EH158" s="41" t="str">
        <f t="shared" si="324"/>
        <v/>
      </c>
      <c r="EI158" s="41" t="str">
        <f t="shared" si="325"/>
        <v/>
      </c>
      <c r="EJ158" s="23" t="str">
        <f>IF(EE158="スギ",INDEX(データ!$C$7:$E$26,MATCH(EH158,データ!$B$7:$B$26),MATCH(EF158,データ!$C$6:$E$6)),IF(EE158="ヒノキ",INDEX(データ!$C$32:$E$51,MATCH(EH158,データ!$B$32:$B$51),MATCH(EF158,データ!$C$31:$E$31)),IF(EE158="マツ",INDEX(データ!#REF!,MATCH(EH158,データ!#REF!),MATCH(EF158,データ!#REF!)),IF(EE158="ザツ",INDEX(データ!#REF!,MATCH(EH158,データ!#REF!),MATCH(EF158,データ!#REF!)),""))))</f>
        <v/>
      </c>
      <c r="EK158" s="22" t="str">
        <f t="shared" si="248"/>
        <v/>
      </c>
      <c r="EL158" s="21" t="str">
        <f t="shared" si="326"/>
        <v/>
      </c>
      <c r="EM158" s="21" t="str">
        <f t="shared" si="327"/>
        <v/>
      </c>
      <c r="EN158" s="24" t="str">
        <f>IF(EE158="スギ",INDEX(データ!$H$7:$J$26,MATCH(EH158,データ!$G$7:$G$26),MATCH(EF158,データ!$H$6:$J$6)),IF(EE158="ヒノキ",INDEX(データ!$H$32:$J$51,MATCH(EH158,データ!$G$32:$G$51),MATCH(EF158,データ!$H$31:$J$31)),IF(EE158="マツ",INDEX(データ!#REF!,MATCH(EH158,データ!#REF!),MATCH(EF158,データ!#REF!)),IF(EE158="ザツ",INDEX(データ!#REF!,MATCH(EH158,データ!#REF!),MATCH(EF158,データ!#REF!)),""))))</f>
        <v/>
      </c>
      <c r="EO158" s="22" t="str">
        <f t="shared" si="328"/>
        <v/>
      </c>
      <c r="EP158" s="21" t="str">
        <f t="shared" si="329"/>
        <v/>
      </c>
      <c r="EQ158" s="27" t="str">
        <f t="shared" si="330"/>
        <v/>
      </c>
      <c r="ER158" s="24" t="str">
        <f t="shared" si="331"/>
        <v/>
      </c>
      <c r="ES158" s="25" t="str">
        <f t="shared" si="332"/>
        <v>0</v>
      </c>
      <c r="ET158" s="26" t="str">
        <f t="shared" si="333"/>
        <v/>
      </c>
      <c r="EU158" s="26" t="str">
        <f t="shared" si="334"/>
        <v/>
      </c>
      <c r="EV158" s="26" t="str">
        <f t="shared" si="335"/>
        <v/>
      </c>
      <c r="EW158" s="27" t="str">
        <f t="shared" si="336"/>
        <v/>
      </c>
      <c r="EX158" s="26" t="str">
        <f t="shared" si="337"/>
        <v/>
      </c>
      <c r="EY158" s="26" t="str">
        <f t="shared" si="338"/>
        <v/>
      </c>
      <c r="EZ158" s="26">
        <f t="shared" si="339"/>
        <v>0</v>
      </c>
      <c r="FA158" s="43"/>
    </row>
    <row r="159" spans="1:157" ht="15.95" customHeight="1" x14ac:dyDescent="0.15">
      <c r="A159" s="21"/>
      <c r="B159" s="36" t="str">
        <f>IF(ＣＳＶ貼付用!G145="","",ＣＳＶ貼付用!G145)</f>
        <v/>
      </c>
      <c r="C159" s="36" t="str">
        <f>IF(ＣＳＶ貼付用!I145="","",ＣＳＶ貼付用!I145)</f>
        <v/>
      </c>
      <c r="D159" s="36" t="str">
        <f>IF(ＣＳＶ貼付用!J145="","",ＣＳＶ貼付用!J145)</f>
        <v/>
      </c>
      <c r="E159" s="36" t="str">
        <f>IF(ＣＳＶ貼付用!F145="","",ＣＳＶ貼付用!F145)</f>
        <v/>
      </c>
      <c r="F159" s="38" t="str">
        <f>IF(ＣＳＶ貼付用!T145="","",ＣＳＶ貼付用!T145)</f>
        <v/>
      </c>
      <c r="G159" s="38"/>
      <c r="H159" s="38" t="str">
        <f>IF(ＣＳＶ貼付用!GJ145="","",ＣＳＶ貼付用!GJ145)</f>
        <v/>
      </c>
      <c r="I159" s="38" t="str">
        <f>IF(ＣＳＶ貼付用!GL145="","",ＣＳＶ貼付用!GL145)</f>
        <v/>
      </c>
      <c r="J159" s="38" t="str">
        <f>IF(ＣＳＶ貼付用!GN145="","",ＣＳＶ貼付用!GN145)</f>
        <v/>
      </c>
      <c r="K159" s="38" t="str">
        <f>IF(ＣＳＶ貼付用!GP145="","",ＣＳＶ貼付用!GP145)</f>
        <v/>
      </c>
      <c r="L159" s="45" t="s">
        <v>30</v>
      </c>
      <c r="M159" s="55" t="str">
        <f>IF(ＣＳＶ貼付用!AT145="","",ＣＳＶ貼付用!AT145)</f>
        <v/>
      </c>
      <c r="N159" s="38" t="str">
        <f>IF(ＣＳＶ貼付用!AV145="","",ＣＳＶ貼付用!AV145)</f>
        <v/>
      </c>
      <c r="O159" s="38" t="str">
        <f>IF(ＣＳＶ貼付用!AX145="","",ＣＳＶ貼付用!AX145)</f>
        <v/>
      </c>
      <c r="P159" s="40" t="str">
        <f>IF(ＣＳＶ貼付用!FE145="","",ＣＳＶ貼付用!FE145)</f>
        <v/>
      </c>
      <c r="Q159" s="41" t="str">
        <f>IF(林齢計算用!A145="","",林齢計算用!A145)</f>
        <v/>
      </c>
      <c r="R159" s="41" t="str">
        <f t="shared" si="249"/>
        <v/>
      </c>
      <c r="S159" s="56" t="str">
        <f>IF(ＣＳＶ貼付用!EG145="","",ＣＳＶ貼付用!EG145*10)</f>
        <v/>
      </c>
      <c r="T159" s="23" t="str">
        <f>IF(O159="スギ",INDEX(データ!$C$7:$E$26,MATCH(R159,データ!$B$7:$B$26),MATCH(P159,データ!$C$6:$E$6)),IF(O159="ヒノキ",INDEX(データ!$C$32:$E$51,MATCH(R159,データ!$B$32:$B$51),MATCH(P159,データ!$C$31:$E$31)),IF(O159="マツ",INDEX(データ!#REF!,MATCH(R159,データ!#REF!),MATCH(P159,データ!#REF!)),IF(O159="ザツ",INDEX(データ!#REF!,MATCH(R159,データ!#REF!),MATCH(P159,データ!#REF!)),""))))</f>
        <v/>
      </c>
      <c r="U159" s="22" t="str">
        <f t="shared" si="340"/>
        <v/>
      </c>
      <c r="V159" s="21" t="str">
        <f t="shared" si="344"/>
        <v/>
      </c>
      <c r="W159" s="21" t="str">
        <f t="shared" si="341"/>
        <v/>
      </c>
      <c r="X159" s="23" t="str">
        <f>IF(O159="スギ",INDEX(データ!$H$7:$J$26,MATCH(R159,データ!$G$7:$G$26),MATCH(P159,データ!$H$6:$J$6)),IF(O159="ヒノキ",INDEX(データ!$H$32:$J$51,MATCH(R159,データ!$G$32:$G$51),MATCH(P159,データ!$H$31:$J$31)),IF(O159="マツ",INDEX(データ!#REF!,MATCH(R159,データ!#REF!),MATCH(P159,データ!#REF!)),IF(O159="ザツ",INDEX(データ!#REF!,MATCH(R159,データ!#REF!),MATCH(P159,データ!#REF!)),""))))</f>
        <v/>
      </c>
      <c r="Y159" s="22" t="str">
        <f t="shared" si="342"/>
        <v/>
      </c>
      <c r="Z159" s="21" t="str">
        <f t="shared" si="343"/>
        <v/>
      </c>
      <c r="AA159" s="27" t="str">
        <f t="shared" si="250"/>
        <v/>
      </c>
      <c r="AB159" s="24" t="str">
        <f t="shared" si="251"/>
        <v/>
      </c>
      <c r="AC159" s="25" t="str">
        <f t="shared" si="252"/>
        <v>0</v>
      </c>
      <c r="AD159" s="26" t="str">
        <f t="shared" si="253"/>
        <v/>
      </c>
      <c r="AE159" s="26" t="str">
        <f t="shared" si="254"/>
        <v/>
      </c>
      <c r="AF159" s="26" t="str">
        <f t="shared" si="255"/>
        <v/>
      </c>
      <c r="AG159" s="27" t="str">
        <f t="shared" si="256"/>
        <v/>
      </c>
      <c r="AH159" s="26" t="str">
        <f t="shared" si="257"/>
        <v/>
      </c>
      <c r="AI159" s="26" t="str">
        <f t="shared" si="258"/>
        <v/>
      </c>
      <c r="AJ159" s="45" t="s">
        <v>30</v>
      </c>
      <c r="AK159" s="55" t="str">
        <f>IF(ＣＳＶ貼付用!BI145="","",ＣＳＶ貼付用!BI145)</f>
        <v/>
      </c>
      <c r="AL159" s="38" t="str">
        <f>IF(ＣＳＶ貼付用!BK145="","",ＣＳＶ貼付用!BK145)</f>
        <v/>
      </c>
      <c r="AM159" s="38" t="str">
        <f>IF(ＣＳＶ貼付用!BM145="","",ＣＳＶ貼付用!BM145)</f>
        <v/>
      </c>
      <c r="AN159" s="40" t="str">
        <f t="shared" si="259"/>
        <v/>
      </c>
      <c r="AO159" s="41" t="str">
        <f>IF(林齢計算用!B145="","",林齢計算用!B145)</f>
        <v/>
      </c>
      <c r="AP159" s="41" t="str">
        <f t="shared" si="260"/>
        <v/>
      </c>
      <c r="AQ159" s="41" t="str">
        <f t="shared" si="261"/>
        <v/>
      </c>
      <c r="AR159" s="23" t="str">
        <f>IF(AM159="スギ",INDEX(データ!$C$7:$E$26,MATCH(AP159,データ!$B$7:$B$26),MATCH(AN159,データ!$C$6:$E$6)),IF(AM159="ヒノキ",INDEX(データ!$C$32:$E$51,MATCH(AP159,データ!$B$32:$B$51),MATCH(AN159,データ!$C$31:$E$31)),IF(AM159="マツ",INDEX(データ!#REF!,MATCH(AP159,データ!#REF!),MATCH(AN159,データ!#REF!)),IF(AM159="ザツ",INDEX(データ!#REF!,MATCH(AP159,データ!#REF!),MATCH(AN159,データ!#REF!)),""))))</f>
        <v/>
      </c>
      <c r="AS159" s="22" t="str">
        <f t="shared" si="244"/>
        <v/>
      </c>
      <c r="AT159" s="21" t="str">
        <f t="shared" si="262"/>
        <v/>
      </c>
      <c r="AU159" s="21" t="str">
        <f t="shared" si="263"/>
        <v/>
      </c>
      <c r="AV159" s="24" t="str">
        <f>IF(AM159="スギ",INDEX(データ!$H$7:$J$26,MATCH(AP159,データ!$G$7:$G$26),MATCH(AN159,データ!$H$6:$J$6)),IF(AM159="ヒノキ",INDEX(データ!$H$32:$J$51,MATCH(AP159,データ!$G$32:$G$51),MATCH(AN159,データ!$H$31:$J$31)),IF(AM159="マツ",INDEX(データ!#REF!,MATCH(AP159,データ!#REF!),MATCH(AN159,データ!#REF!)),IF(AM159="ザツ",INDEX(データ!#REF!,MATCH(AP159,データ!#REF!),MATCH(AN159,データ!#REF!)),""))))</f>
        <v/>
      </c>
      <c r="AW159" s="22" t="str">
        <f t="shared" si="264"/>
        <v/>
      </c>
      <c r="AX159" s="21" t="str">
        <f t="shared" si="265"/>
        <v/>
      </c>
      <c r="AY159" s="27" t="str">
        <f t="shared" si="266"/>
        <v/>
      </c>
      <c r="AZ159" s="24" t="str">
        <f t="shared" si="267"/>
        <v/>
      </c>
      <c r="BA159" s="25" t="str">
        <f t="shared" si="268"/>
        <v>0</v>
      </c>
      <c r="BB159" s="26" t="str">
        <f t="shared" si="269"/>
        <v/>
      </c>
      <c r="BC159" s="26" t="str">
        <f t="shared" si="270"/>
        <v/>
      </c>
      <c r="BD159" s="26" t="str">
        <f t="shared" si="271"/>
        <v/>
      </c>
      <c r="BE159" s="27" t="str">
        <f t="shared" si="272"/>
        <v/>
      </c>
      <c r="BF159" s="26" t="str">
        <f t="shared" si="273"/>
        <v/>
      </c>
      <c r="BG159" s="26" t="str">
        <f t="shared" si="274"/>
        <v/>
      </c>
      <c r="BH159" s="45" t="s">
        <v>30</v>
      </c>
      <c r="BI159" s="55" t="str">
        <f>IF(ＣＳＶ貼付用!BX145="","",ＣＳＶ貼付用!BX145)</f>
        <v/>
      </c>
      <c r="BJ159" s="38" t="str">
        <f>IF(ＣＳＶ貼付用!BZ145="","",ＣＳＶ貼付用!BZ145)</f>
        <v/>
      </c>
      <c r="BK159" s="38" t="str">
        <f>IF(ＣＳＶ貼付用!CB145="","",ＣＳＶ貼付用!CB145)</f>
        <v/>
      </c>
      <c r="BL159" s="40" t="str">
        <f t="shared" si="275"/>
        <v/>
      </c>
      <c r="BM159" s="41" t="str">
        <f>IF(林齢計算用!C145="","",林齢計算用!C145)</f>
        <v/>
      </c>
      <c r="BN159" s="41" t="str">
        <f t="shared" si="276"/>
        <v/>
      </c>
      <c r="BO159" s="41" t="str">
        <f t="shared" si="277"/>
        <v/>
      </c>
      <c r="BP159" s="23" t="str">
        <f>IF(BK159="スギ",INDEX(データ!$C$7:$E$26,MATCH(BN159,データ!$B$7:$B$26),MATCH(BL159,データ!$C$6:$E$6)),IF(BK159="ヒノキ",INDEX(データ!$C$32:$E$51,MATCH(BN159,データ!$B$32:$B$51),MATCH(BL159,データ!$C$31:$E$31)),IF(BK159="マツ",INDEX(データ!#REF!,MATCH(BN159,データ!#REF!),MATCH(BL159,データ!#REF!)),IF(BK159="ザツ",INDEX(データ!#REF!,MATCH(BN159,データ!#REF!),MATCH(BL159,データ!#REF!)),""))))</f>
        <v/>
      </c>
      <c r="BQ159" s="22" t="str">
        <f t="shared" si="245"/>
        <v/>
      </c>
      <c r="BR159" s="21" t="str">
        <f t="shared" si="278"/>
        <v/>
      </c>
      <c r="BS159" s="21" t="str">
        <f t="shared" si="279"/>
        <v/>
      </c>
      <c r="BT159" s="24" t="str">
        <f>IF(BK159="スギ",INDEX(データ!$H$7:$J$26,MATCH(BN159,データ!$G$7:$G$26),MATCH(BL159,データ!$H$6:$J$6)),IF(BK159="ヒノキ",INDEX(データ!$H$32:$J$51,MATCH(BN159,データ!$G$32:$G$51),MATCH(BL159,データ!$H$31:$J$31)),IF(BK159="マツ",INDEX(データ!#REF!,MATCH(BN159,データ!#REF!),MATCH(BL159,データ!#REF!)),IF(BK159="ザツ",INDEX(データ!#REF!,MATCH(BN159,データ!#REF!),MATCH(BL159,データ!#REF!)),""))))</f>
        <v/>
      </c>
      <c r="BU159" s="22" t="str">
        <f t="shared" si="280"/>
        <v/>
      </c>
      <c r="BV159" s="21" t="str">
        <f t="shared" si="281"/>
        <v/>
      </c>
      <c r="BW159" s="27" t="str">
        <f t="shared" si="282"/>
        <v/>
      </c>
      <c r="BX159" s="24" t="str">
        <f t="shared" si="283"/>
        <v/>
      </c>
      <c r="BY159" s="25" t="str">
        <f t="shared" si="284"/>
        <v>0</v>
      </c>
      <c r="BZ159" s="26" t="str">
        <f t="shared" si="285"/>
        <v/>
      </c>
      <c r="CA159" s="26" t="str">
        <f t="shared" si="286"/>
        <v/>
      </c>
      <c r="CB159" s="26" t="str">
        <f t="shared" si="287"/>
        <v/>
      </c>
      <c r="CC159" s="27" t="str">
        <f t="shared" si="288"/>
        <v/>
      </c>
      <c r="CD159" s="26" t="str">
        <f t="shared" si="289"/>
        <v/>
      </c>
      <c r="CE159" s="26" t="str">
        <f t="shared" si="290"/>
        <v/>
      </c>
      <c r="CF159" s="45" t="s">
        <v>30</v>
      </c>
      <c r="CG159" s="55" t="str">
        <f>IF(ＣＳＶ貼付用!CM145="","",ＣＳＶ貼付用!CM145)</f>
        <v/>
      </c>
      <c r="CH159" s="38" t="str">
        <f>IF(ＣＳＶ貼付用!CO145="","",ＣＳＶ貼付用!CO145)</f>
        <v/>
      </c>
      <c r="CI159" s="38" t="str">
        <f>IF(ＣＳＶ貼付用!CQ145="","",ＣＳＶ貼付用!CQ145)</f>
        <v/>
      </c>
      <c r="CJ159" s="40" t="str">
        <f t="shared" si="291"/>
        <v/>
      </c>
      <c r="CK159" s="41" t="str">
        <f>IF(林齢計算用!D145="","",林齢計算用!D145)</f>
        <v/>
      </c>
      <c r="CL159" s="41" t="str">
        <f t="shared" si="292"/>
        <v/>
      </c>
      <c r="CM159" s="41" t="str">
        <f t="shared" si="293"/>
        <v/>
      </c>
      <c r="CN159" s="23" t="str">
        <f>IF(CI159="スギ",INDEX(データ!$C$7:$E$26,MATCH(CL159,データ!$B$7:$B$26),MATCH(CJ159,データ!$C$6:$E$6)),IF(CI159="ヒノキ",INDEX(データ!$C$32:$E$51,MATCH(CL159,データ!$B$32:$B$51),MATCH(CJ159,データ!$C$31:$E$31)),IF(CI159="マツ",INDEX(データ!#REF!,MATCH(CL159,データ!#REF!),MATCH(CJ159,データ!#REF!)),IF(CI159="ザツ",INDEX(データ!#REF!,MATCH(CL159,データ!#REF!),MATCH(CJ159,データ!#REF!)),""))))</f>
        <v/>
      </c>
      <c r="CO159" s="22" t="str">
        <f t="shared" si="246"/>
        <v/>
      </c>
      <c r="CP159" s="21" t="str">
        <f t="shared" si="294"/>
        <v/>
      </c>
      <c r="CQ159" s="21" t="str">
        <f t="shared" si="295"/>
        <v/>
      </c>
      <c r="CR159" s="24" t="str">
        <f>IF(CI159="スギ",INDEX(データ!$H$7:$J$26,MATCH(CL159,データ!$G$7:$G$26),MATCH(CJ159,データ!$H$6:$J$6)),IF(CI159="ヒノキ",INDEX(データ!$H$32:$J$51,MATCH(CL159,データ!$G$32:$G$51),MATCH(CJ159,データ!$H$31:$J$31)),IF(CI159="マツ",INDEX(データ!#REF!,MATCH(CL159,データ!#REF!),MATCH(CJ159,データ!#REF!)),IF(CI159="ザツ",INDEX(データ!#REF!,MATCH(CL159,データ!#REF!),MATCH(CJ159,データ!#REF!)),""))))</f>
        <v/>
      </c>
      <c r="CS159" s="22" t="str">
        <f t="shared" si="296"/>
        <v/>
      </c>
      <c r="CT159" s="21" t="str">
        <f t="shared" si="297"/>
        <v/>
      </c>
      <c r="CU159" s="27" t="str">
        <f t="shared" si="298"/>
        <v/>
      </c>
      <c r="CV159" s="24" t="str">
        <f t="shared" si="299"/>
        <v/>
      </c>
      <c r="CW159" s="25" t="str">
        <f t="shared" si="300"/>
        <v>0</v>
      </c>
      <c r="CX159" s="26" t="str">
        <f t="shared" si="301"/>
        <v/>
      </c>
      <c r="CY159" s="26" t="str">
        <f t="shared" si="302"/>
        <v/>
      </c>
      <c r="CZ159" s="26" t="str">
        <f t="shared" si="303"/>
        <v/>
      </c>
      <c r="DA159" s="27" t="str">
        <f t="shared" si="304"/>
        <v/>
      </c>
      <c r="DB159" s="26" t="str">
        <f t="shared" si="305"/>
        <v/>
      </c>
      <c r="DC159" s="26" t="str">
        <f t="shared" si="306"/>
        <v/>
      </c>
      <c r="DD159" s="45" t="s">
        <v>30</v>
      </c>
      <c r="DE159" s="55" t="str">
        <f>IF(ＣＳＶ貼付用!DB145="","",ＣＳＶ貼付用!DB145)</f>
        <v/>
      </c>
      <c r="DF159" s="38" t="str">
        <f>IF(ＣＳＶ貼付用!DD145="","",ＣＳＶ貼付用!DD145)</f>
        <v/>
      </c>
      <c r="DG159" s="38" t="str">
        <f>IF(ＣＳＶ貼付用!DF145="","",ＣＳＶ貼付用!DF145)</f>
        <v/>
      </c>
      <c r="DH159" s="40" t="str">
        <f t="shared" si="307"/>
        <v/>
      </c>
      <c r="DI159" s="41" t="str">
        <f>IF(林齢計算用!E145="","",林齢計算用!E145)</f>
        <v/>
      </c>
      <c r="DJ159" s="41" t="str">
        <f t="shared" si="308"/>
        <v/>
      </c>
      <c r="DK159" s="41" t="str">
        <f t="shared" si="309"/>
        <v/>
      </c>
      <c r="DL159" s="23" t="str">
        <f>IF(DG159="スギ",INDEX(データ!$C$7:$E$26,MATCH(DJ159,データ!$B$7:$B$26),MATCH(DH159,データ!$C$6:$E$6)),IF(DG159="ヒノキ",INDEX(データ!$C$32:$E$51,MATCH(DJ159,データ!$B$32:$B$51),MATCH(DH159,データ!$C$31:$E$31)),IF(DG159="マツ",INDEX(データ!#REF!,MATCH(DJ159,データ!#REF!),MATCH(DH159,データ!#REF!)),IF(DG159="ザツ",INDEX(データ!#REF!,MATCH(DJ159,データ!#REF!),MATCH(DH159,データ!#REF!)),""))))</f>
        <v/>
      </c>
      <c r="DM159" s="22" t="str">
        <f t="shared" si="247"/>
        <v/>
      </c>
      <c r="DN159" s="21" t="str">
        <f t="shared" si="310"/>
        <v/>
      </c>
      <c r="DO159" s="21" t="str">
        <f t="shared" si="311"/>
        <v/>
      </c>
      <c r="DP159" s="24" t="str">
        <f>IF(DG159="スギ",INDEX(データ!$H$7:$J$26,MATCH(DJ159,データ!$G$7:$G$26),MATCH(DH159,データ!$H$6:$J$6)),IF(DG159="ヒノキ",INDEX(データ!$H$32:$J$51,MATCH(DJ159,データ!$G$32:$G$51),MATCH(DH159,データ!$H$31:$J$31)),IF(DG159="マツ",INDEX(データ!#REF!,MATCH(DJ159,データ!#REF!),MATCH(DH159,データ!#REF!)),IF(DG159="ザツ",INDEX(データ!#REF!,MATCH(DJ159,データ!#REF!),MATCH(DH159,データ!#REF!)),""))))</f>
        <v/>
      </c>
      <c r="DQ159" s="22" t="str">
        <f t="shared" si="312"/>
        <v/>
      </c>
      <c r="DR159" s="21" t="str">
        <f t="shared" si="313"/>
        <v/>
      </c>
      <c r="DS159" s="27" t="str">
        <f t="shared" si="314"/>
        <v/>
      </c>
      <c r="DT159" s="24" t="str">
        <f t="shared" si="315"/>
        <v/>
      </c>
      <c r="DU159" s="25" t="str">
        <f t="shared" si="316"/>
        <v>0</v>
      </c>
      <c r="DV159" s="26" t="str">
        <f t="shared" si="317"/>
        <v/>
      </c>
      <c r="DW159" s="26" t="str">
        <f t="shared" si="318"/>
        <v/>
      </c>
      <c r="DX159" s="26" t="str">
        <f t="shared" si="319"/>
        <v/>
      </c>
      <c r="DY159" s="27" t="str">
        <f t="shared" si="320"/>
        <v/>
      </c>
      <c r="DZ159" s="26" t="str">
        <f t="shared" si="321"/>
        <v/>
      </c>
      <c r="EA159" s="26" t="str">
        <f t="shared" si="322"/>
        <v/>
      </c>
      <c r="EB159" s="45" t="s">
        <v>30</v>
      </c>
      <c r="EC159" s="55" t="str">
        <f>IF(ＣＳＶ貼付用!DQ145="","",ＣＳＶ貼付用!DQ145)</f>
        <v/>
      </c>
      <c r="ED159" s="38" t="str">
        <f>IF(ＣＳＶ貼付用!DS145="","",ＣＳＶ貼付用!DS145)</f>
        <v/>
      </c>
      <c r="EE159" s="38" t="str">
        <f>IF(ＣＳＶ貼付用!DU145="","",ＣＳＶ貼付用!DU145)</f>
        <v/>
      </c>
      <c r="EF159" s="40" t="str">
        <f t="shared" si="323"/>
        <v/>
      </c>
      <c r="EG159" s="41" t="str">
        <f>IF(林齢計算用!F145="","",林齢計算用!F145)</f>
        <v/>
      </c>
      <c r="EH159" s="41" t="str">
        <f t="shared" si="324"/>
        <v/>
      </c>
      <c r="EI159" s="41" t="str">
        <f t="shared" si="325"/>
        <v/>
      </c>
      <c r="EJ159" s="23" t="str">
        <f>IF(EE159="スギ",INDEX(データ!$C$7:$E$26,MATCH(EH159,データ!$B$7:$B$26),MATCH(EF159,データ!$C$6:$E$6)),IF(EE159="ヒノキ",INDEX(データ!$C$32:$E$51,MATCH(EH159,データ!$B$32:$B$51),MATCH(EF159,データ!$C$31:$E$31)),IF(EE159="マツ",INDEX(データ!#REF!,MATCH(EH159,データ!#REF!),MATCH(EF159,データ!#REF!)),IF(EE159="ザツ",INDEX(データ!#REF!,MATCH(EH159,データ!#REF!),MATCH(EF159,データ!#REF!)),""))))</f>
        <v/>
      </c>
      <c r="EK159" s="22" t="str">
        <f t="shared" si="248"/>
        <v/>
      </c>
      <c r="EL159" s="21" t="str">
        <f t="shared" si="326"/>
        <v/>
      </c>
      <c r="EM159" s="21" t="str">
        <f t="shared" si="327"/>
        <v/>
      </c>
      <c r="EN159" s="24" t="str">
        <f>IF(EE159="スギ",INDEX(データ!$H$7:$J$26,MATCH(EH159,データ!$G$7:$G$26),MATCH(EF159,データ!$H$6:$J$6)),IF(EE159="ヒノキ",INDEX(データ!$H$32:$J$51,MATCH(EH159,データ!$G$32:$G$51),MATCH(EF159,データ!$H$31:$J$31)),IF(EE159="マツ",INDEX(データ!#REF!,MATCH(EH159,データ!#REF!),MATCH(EF159,データ!#REF!)),IF(EE159="ザツ",INDEX(データ!#REF!,MATCH(EH159,データ!#REF!),MATCH(EF159,データ!#REF!)),""))))</f>
        <v/>
      </c>
      <c r="EO159" s="22" t="str">
        <f t="shared" si="328"/>
        <v/>
      </c>
      <c r="EP159" s="21" t="str">
        <f t="shared" si="329"/>
        <v/>
      </c>
      <c r="EQ159" s="27" t="str">
        <f t="shared" si="330"/>
        <v/>
      </c>
      <c r="ER159" s="24" t="str">
        <f t="shared" si="331"/>
        <v/>
      </c>
      <c r="ES159" s="25" t="str">
        <f t="shared" si="332"/>
        <v>0</v>
      </c>
      <c r="ET159" s="26" t="str">
        <f t="shared" si="333"/>
        <v/>
      </c>
      <c r="EU159" s="26" t="str">
        <f t="shared" si="334"/>
        <v/>
      </c>
      <c r="EV159" s="26" t="str">
        <f t="shared" si="335"/>
        <v/>
      </c>
      <c r="EW159" s="27" t="str">
        <f t="shared" si="336"/>
        <v/>
      </c>
      <c r="EX159" s="26" t="str">
        <f t="shared" si="337"/>
        <v/>
      </c>
      <c r="EY159" s="26" t="str">
        <f t="shared" si="338"/>
        <v/>
      </c>
      <c r="EZ159" s="26">
        <f t="shared" si="339"/>
        <v>0</v>
      </c>
      <c r="FA159" s="43"/>
    </row>
    <row r="160" spans="1:157" ht="15.95" customHeight="1" x14ac:dyDescent="0.15">
      <c r="A160" s="21"/>
      <c r="B160" s="36" t="str">
        <f>IF(ＣＳＶ貼付用!G146="","",ＣＳＶ貼付用!G146)</f>
        <v/>
      </c>
      <c r="C160" s="36" t="str">
        <f>IF(ＣＳＶ貼付用!I146="","",ＣＳＶ貼付用!I146)</f>
        <v/>
      </c>
      <c r="D160" s="36" t="str">
        <f>IF(ＣＳＶ貼付用!J146="","",ＣＳＶ貼付用!J146)</f>
        <v/>
      </c>
      <c r="E160" s="36" t="str">
        <f>IF(ＣＳＶ貼付用!F146="","",ＣＳＶ貼付用!F146)</f>
        <v/>
      </c>
      <c r="F160" s="38" t="str">
        <f>IF(ＣＳＶ貼付用!T146="","",ＣＳＶ貼付用!T146)</f>
        <v/>
      </c>
      <c r="G160" s="38"/>
      <c r="H160" s="38" t="str">
        <f>IF(ＣＳＶ貼付用!GJ146="","",ＣＳＶ貼付用!GJ146)</f>
        <v/>
      </c>
      <c r="I160" s="38" t="str">
        <f>IF(ＣＳＶ貼付用!GL146="","",ＣＳＶ貼付用!GL146)</f>
        <v/>
      </c>
      <c r="J160" s="38" t="str">
        <f>IF(ＣＳＶ貼付用!GN146="","",ＣＳＶ貼付用!GN146)</f>
        <v/>
      </c>
      <c r="K160" s="38" t="str">
        <f>IF(ＣＳＶ貼付用!GP146="","",ＣＳＶ貼付用!GP146)</f>
        <v/>
      </c>
      <c r="L160" s="45" t="s">
        <v>30</v>
      </c>
      <c r="M160" s="55" t="str">
        <f>IF(ＣＳＶ貼付用!AT146="","",ＣＳＶ貼付用!AT146)</f>
        <v/>
      </c>
      <c r="N160" s="38" t="str">
        <f>IF(ＣＳＶ貼付用!AV146="","",ＣＳＶ貼付用!AV146)</f>
        <v/>
      </c>
      <c r="O160" s="38" t="str">
        <f>IF(ＣＳＶ貼付用!AX146="","",ＣＳＶ貼付用!AX146)</f>
        <v/>
      </c>
      <c r="P160" s="40" t="str">
        <f>IF(ＣＳＶ貼付用!FE146="","",ＣＳＶ貼付用!FE146)</f>
        <v/>
      </c>
      <c r="Q160" s="41" t="str">
        <f>IF(林齢計算用!A146="","",林齢計算用!A146)</f>
        <v/>
      </c>
      <c r="R160" s="41" t="str">
        <f t="shared" si="249"/>
        <v/>
      </c>
      <c r="S160" s="56" t="str">
        <f>IF(ＣＳＶ貼付用!EG146="","",ＣＳＶ貼付用!EG146*10)</f>
        <v/>
      </c>
      <c r="T160" s="23" t="str">
        <f>IF(O160="スギ",INDEX(データ!$C$7:$E$26,MATCH(R160,データ!$B$7:$B$26),MATCH(P160,データ!$C$6:$E$6)),IF(O160="ヒノキ",INDEX(データ!$C$32:$E$51,MATCH(R160,データ!$B$32:$B$51),MATCH(P160,データ!$C$31:$E$31)),IF(O160="マツ",INDEX(データ!#REF!,MATCH(R160,データ!#REF!),MATCH(P160,データ!#REF!)),IF(O160="ザツ",INDEX(データ!#REF!,MATCH(R160,データ!#REF!),MATCH(P160,データ!#REF!)),""))))</f>
        <v/>
      </c>
      <c r="U160" s="22" t="str">
        <f t="shared" si="340"/>
        <v/>
      </c>
      <c r="V160" s="21" t="str">
        <f t="shared" si="344"/>
        <v/>
      </c>
      <c r="W160" s="21" t="str">
        <f t="shared" si="341"/>
        <v/>
      </c>
      <c r="X160" s="23" t="str">
        <f>IF(O160="スギ",INDEX(データ!$H$7:$J$26,MATCH(R160,データ!$G$7:$G$26),MATCH(P160,データ!$H$6:$J$6)),IF(O160="ヒノキ",INDEX(データ!$H$32:$J$51,MATCH(R160,データ!$G$32:$G$51),MATCH(P160,データ!$H$31:$J$31)),IF(O160="マツ",INDEX(データ!#REF!,MATCH(R160,データ!#REF!),MATCH(P160,データ!#REF!)),IF(O160="ザツ",INDEX(データ!#REF!,MATCH(R160,データ!#REF!),MATCH(P160,データ!#REF!)),""))))</f>
        <v/>
      </c>
      <c r="Y160" s="22" t="str">
        <f t="shared" si="342"/>
        <v/>
      </c>
      <c r="Z160" s="21" t="str">
        <f t="shared" si="343"/>
        <v/>
      </c>
      <c r="AA160" s="27" t="str">
        <f t="shared" si="250"/>
        <v/>
      </c>
      <c r="AB160" s="24" t="str">
        <f t="shared" si="251"/>
        <v/>
      </c>
      <c r="AC160" s="25" t="str">
        <f t="shared" si="252"/>
        <v>0</v>
      </c>
      <c r="AD160" s="26" t="str">
        <f t="shared" si="253"/>
        <v/>
      </c>
      <c r="AE160" s="26" t="str">
        <f t="shared" si="254"/>
        <v/>
      </c>
      <c r="AF160" s="26" t="str">
        <f t="shared" si="255"/>
        <v/>
      </c>
      <c r="AG160" s="27" t="str">
        <f t="shared" si="256"/>
        <v/>
      </c>
      <c r="AH160" s="26" t="str">
        <f t="shared" si="257"/>
        <v/>
      </c>
      <c r="AI160" s="26" t="str">
        <f t="shared" si="258"/>
        <v/>
      </c>
      <c r="AJ160" s="45" t="s">
        <v>30</v>
      </c>
      <c r="AK160" s="55" t="str">
        <f>IF(ＣＳＶ貼付用!BI146="","",ＣＳＶ貼付用!BI146)</f>
        <v/>
      </c>
      <c r="AL160" s="38" t="str">
        <f>IF(ＣＳＶ貼付用!BK146="","",ＣＳＶ貼付用!BK146)</f>
        <v/>
      </c>
      <c r="AM160" s="38" t="str">
        <f>IF(ＣＳＶ貼付用!BM146="","",ＣＳＶ貼付用!BM146)</f>
        <v/>
      </c>
      <c r="AN160" s="40" t="str">
        <f t="shared" si="259"/>
        <v/>
      </c>
      <c r="AO160" s="41" t="str">
        <f>IF(林齢計算用!B146="","",林齢計算用!B146)</f>
        <v/>
      </c>
      <c r="AP160" s="41" t="str">
        <f t="shared" si="260"/>
        <v/>
      </c>
      <c r="AQ160" s="41" t="str">
        <f t="shared" si="261"/>
        <v/>
      </c>
      <c r="AR160" s="23" t="str">
        <f>IF(AM160="スギ",INDEX(データ!$C$7:$E$26,MATCH(AP160,データ!$B$7:$B$26),MATCH(AN160,データ!$C$6:$E$6)),IF(AM160="ヒノキ",INDEX(データ!$C$32:$E$51,MATCH(AP160,データ!$B$32:$B$51),MATCH(AN160,データ!$C$31:$E$31)),IF(AM160="マツ",INDEX(データ!#REF!,MATCH(AP160,データ!#REF!),MATCH(AN160,データ!#REF!)),IF(AM160="ザツ",INDEX(データ!#REF!,MATCH(AP160,データ!#REF!),MATCH(AN160,データ!#REF!)),""))))</f>
        <v/>
      </c>
      <c r="AS160" s="22" t="str">
        <f t="shared" si="244"/>
        <v/>
      </c>
      <c r="AT160" s="21" t="str">
        <f t="shared" si="262"/>
        <v/>
      </c>
      <c r="AU160" s="21" t="str">
        <f t="shared" si="263"/>
        <v/>
      </c>
      <c r="AV160" s="24" t="str">
        <f>IF(AM160="スギ",INDEX(データ!$H$7:$J$26,MATCH(AP160,データ!$G$7:$G$26),MATCH(AN160,データ!$H$6:$J$6)),IF(AM160="ヒノキ",INDEX(データ!$H$32:$J$51,MATCH(AP160,データ!$G$32:$G$51),MATCH(AN160,データ!$H$31:$J$31)),IF(AM160="マツ",INDEX(データ!#REF!,MATCH(AP160,データ!#REF!),MATCH(AN160,データ!#REF!)),IF(AM160="ザツ",INDEX(データ!#REF!,MATCH(AP160,データ!#REF!),MATCH(AN160,データ!#REF!)),""))))</f>
        <v/>
      </c>
      <c r="AW160" s="22" t="str">
        <f t="shared" si="264"/>
        <v/>
      </c>
      <c r="AX160" s="21" t="str">
        <f t="shared" si="265"/>
        <v/>
      </c>
      <c r="AY160" s="27" t="str">
        <f t="shared" si="266"/>
        <v/>
      </c>
      <c r="AZ160" s="24" t="str">
        <f t="shared" si="267"/>
        <v/>
      </c>
      <c r="BA160" s="25" t="str">
        <f t="shared" si="268"/>
        <v>0</v>
      </c>
      <c r="BB160" s="26" t="str">
        <f t="shared" si="269"/>
        <v/>
      </c>
      <c r="BC160" s="26" t="str">
        <f t="shared" si="270"/>
        <v/>
      </c>
      <c r="BD160" s="26" t="str">
        <f t="shared" si="271"/>
        <v/>
      </c>
      <c r="BE160" s="27" t="str">
        <f t="shared" si="272"/>
        <v/>
      </c>
      <c r="BF160" s="26" t="str">
        <f t="shared" si="273"/>
        <v/>
      </c>
      <c r="BG160" s="26" t="str">
        <f t="shared" si="274"/>
        <v/>
      </c>
      <c r="BH160" s="45" t="s">
        <v>30</v>
      </c>
      <c r="BI160" s="55" t="str">
        <f>IF(ＣＳＶ貼付用!BX146="","",ＣＳＶ貼付用!BX146)</f>
        <v/>
      </c>
      <c r="BJ160" s="38" t="str">
        <f>IF(ＣＳＶ貼付用!BZ146="","",ＣＳＶ貼付用!BZ146)</f>
        <v/>
      </c>
      <c r="BK160" s="38" t="str">
        <f>IF(ＣＳＶ貼付用!CB146="","",ＣＳＶ貼付用!CB146)</f>
        <v/>
      </c>
      <c r="BL160" s="40" t="str">
        <f t="shared" si="275"/>
        <v/>
      </c>
      <c r="BM160" s="41" t="str">
        <f>IF(林齢計算用!C146="","",林齢計算用!C146)</f>
        <v/>
      </c>
      <c r="BN160" s="41" t="str">
        <f t="shared" si="276"/>
        <v/>
      </c>
      <c r="BO160" s="41" t="str">
        <f t="shared" si="277"/>
        <v/>
      </c>
      <c r="BP160" s="23" t="str">
        <f>IF(BK160="スギ",INDEX(データ!$C$7:$E$26,MATCH(BN160,データ!$B$7:$B$26),MATCH(BL160,データ!$C$6:$E$6)),IF(BK160="ヒノキ",INDEX(データ!$C$32:$E$51,MATCH(BN160,データ!$B$32:$B$51),MATCH(BL160,データ!$C$31:$E$31)),IF(BK160="マツ",INDEX(データ!#REF!,MATCH(BN160,データ!#REF!),MATCH(BL160,データ!#REF!)),IF(BK160="ザツ",INDEX(データ!#REF!,MATCH(BN160,データ!#REF!),MATCH(BL160,データ!#REF!)),""))))</f>
        <v/>
      </c>
      <c r="BQ160" s="22" t="str">
        <f t="shared" si="245"/>
        <v/>
      </c>
      <c r="BR160" s="21" t="str">
        <f t="shared" si="278"/>
        <v/>
      </c>
      <c r="BS160" s="21" t="str">
        <f t="shared" si="279"/>
        <v/>
      </c>
      <c r="BT160" s="24" t="str">
        <f>IF(BK160="スギ",INDEX(データ!$H$7:$J$26,MATCH(BN160,データ!$G$7:$G$26),MATCH(BL160,データ!$H$6:$J$6)),IF(BK160="ヒノキ",INDEX(データ!$H$32:$J$51,MATCH(BN160,データ!$G$32:$G$51),MATCH(BL160,データ!$H$31:$J$31)),IF(BK160="マツ",INDEX(データ!#REF!,MATCH(BN160,データ!#REF!),MATCH(BL160,データ!#REF!)),IF(BK160="ザツ",INDEX(データ!#REF!,MATCH(BN160,データ!#REF!),MATCH(BL160,データ!#REF!)),""))))</f>
        <v/>
      </c>
      <c r="BU160" s="22" t="str">
        <f t="shared" si="280"/>
        <v/>
      </c>
      <c r="BV160" s="21" t="str">
        <f t="shared" si="281"/>
        <v/>
      </c>
      <c r="BW160" s="27" t="str">
        <f t="shared" si="282"/>
        <v/>
      </c>
      <c r="BX160" s="24" t="str">
        <f t="shared" si="283"/>
        <v/>
      </c>
      <c r="BY160" s="25" t="str">
        <f t="shared" si="284"/>
        <v>0</v>
      </c>
      <c r="BZ160" s="26" t="str">
        <f t="shared" si="285"/>
        <v/>
      </c>
      <c r="CA160" s="26" t="str">
        <f t="shared" si="286"/>
        <v/>
      </c>
      <c r="CB160" s="26" t="str">
        <f t="shared" si="287"/>
        <v/>
      </c>
      <c r="CC160" s="27" t="str">
        <f t="shared" si="288"/>
        <v/>
      </c>
      <c r="CD160" s="26" t="str">
        <f t="shared" si="289"/>
        <v/>
      </c>
      <c r="CE160" s="26" t="str">
        <f t="shared" si="290"/>
        <v/>
      </c>
      <c r="CF160" s="45" t="s">
        <v>30</v>
      </c>
      <c r="CG160" s="55" t="str">
        <f>IF(ＣＳＶ貼付用!CM146="","",ＣＳＶ貼付用!CM146)</f>
        <v/>
      </c>
      <c r="CH160" s="38" t="str">
        <f>IF(ＣＳＶ貼付用!CO146="","",ＣＳＶ貼付用!CO146)</f>
        <v/>
      </c>
      <c r="CI160" s="38" t="str">
        <f>IF(ＣＳＶ貼付用!CQ146="","",ＣＳＶ貼付用!CQ146)</f>
        <v/>
      </c>
      <c r="CJ160" s="40" t="str">
        <f t="shared" si="291"/>
        <v/>
      </c>
      <c r="CK160" s="41" t="str">
        <f>IF(林齢計算用!D146="","",林齢計算用!D146)</f>
        <v/>
      </c>
      <c r="CL160" s="41" t="str">
        <f t="shared" si="292"/>
        <v/>
      </c>
      <c r="CM160" s="41" t="str">
        <f t="shared" si="293"/>
        <v/>
      </c>
      <c r="CN160" s="23" t="str">
        <f>IF(CI160="スギ",INDEX(データ!$C$7:$E$26,MATCH(CL160,データ!$B$7:$B$26),MATCH(CJ160,データ!$C$6:$E$6)),IF(CI160="ヒノキ",INDEX(データ!$C$32:$E$51,MATCH(CL160,データ!$B$32:$B$51),MATCH(CJ160,データ!$C$31:$E$31)),IF(CI160="マツ",INDEX(データ!#REF!,MATCH(CL160,データ!#REF!),MATCH(CJ160,データ!#REF!)),IF(CI160="ザツ",INDEX(データ!#REF!,MATCH(CL160,データ!#REF!),MATCH(CJ160,データ!#REF!)),""))))</f>
        <v/>
      </c>
      <c r="CO160" s="22" t="str">
        <f t="shared" si="246"/>
        <v/>
      </c>
      <c r="CP160" s="21" t="str">
        <f t="shared" si="294"/>
        <v/>
      </c>
      <c r="CQ160" s="21" t="str">
        <f t="shared" si="295"/>
        <v/>
      </c>
      <c r="CR160" s="24" t="str">
        <f>IF(CI160="スギ",INDEX(データ!$H$7:$J$26,MATCH(CL160,データ!$G$7:$G$26),MATCH(CJ160,データ!$H$6:$J$6)),IF(CI160="ヒノキ",INDEX(データ!$H$32:$J$51,MATCH(CL160,データ!$G$32:$G$51),MATCH(CJ160,データ!$H$31:$J$31)),IF(CI160="マツ",INDEX(データ!#REF!,MATCH(CL160,データ!#REF!),MATCH(CJ160,データ!#REF!)),IF(CI160="ザツ",INDEX(データ!#REF!,MATCH(CL160,データ!#REF!),MATCH(CJ160,データ!#REF!)),""))))</f>
        <v/>
      </c>
      <c r="CS160" s="22" t="str">
        <f t="shared" si="296"/>
        <v/>
      </c>
      <c r="CT160" s="21" t="str">
        <f t="shared" si="297"/>
        <v/>
      </c>
      <c r="CU160" s="27" t="str">
        <f t="shared" si="298"/>
        <v/>
      </c>
      <c r="CV160" s="24" t="str">
        <f t="shared" si="299"/>
        <v/>
      </c>
      <c r="CW160" s="25" t="str">
        <f t="shared" si="300"/>
        <v>0</v>
      </c>
      <c r="CX160" s="26" t="str">
        <f t="shared" si="301"/>
        <v/>
      </c>
      <c r="CY160" s="26" t="str">
        <f t="shared" si="302"/>
        <v/>
      </c>
      <c r="CZ160" s="26" t="str">
        <f t="shared" si="303"/>
        <v/>
      </c>
      <c r="DA160" s="27" t="str">
        <f t="shared" si="304"/>
        <v/>
      </c>
      <c r="DB160" s="26" t="str">
        <f t="shared" si="305"/>
        <v/>
      </c>
      <c r="DC160" s="26" t="str">
        <f t="shared" si="306"/>
        <v/>
      </c>
      <c r="DD160" s="45" t="s">
        <v>30</v>
      </c>
      <c r="DE160" s="55" t="str">
        <f>IF(ＣＳＶ貼付用!DB146="","",ＣＳＶ貼付用!DB146)</f>
        <v/>
      </c>
      <c r="DF160" s="38" t="str">
        <f>IF(ＣＳＶ貼付用!DD146="","",ＣＳＶ貼付用!DD146)</f>
        <v/>
      </c>
      <c r="DG160" s="38" t="str">
        <f>IF(ＣＳＶ貼付用!DF146="","",ＣＳＶ貼付用!DF146)</f>
        <v/>
      </c>
      <c r="DH160" s="40" t="str">
        <f t="shared" si="307"/>
        <v/>
      </c>
      <c r="DI160" s="41" t="str">
        <f>IF(林齢計算用!E146="","",林齢計算用!E146)</f>
        <v/>
      </c>
      <c r="DJ160" s="41" t="str">
        <f t="shared" si="308"/>
        <v/>
      </c>
      <c r="DK160" s="41" t="str">
        <f t="shared" si="309"/>
        <v/>
      </c>
      <c r="DL160" s="23" t="str">
        <f>IF(DG160="スギ",INDEX(データ!$C$7:$E$26,MATCH(DJ160,データ!$B$7:$B$26),MATCH(DH160,データ!$C$6:$E$6)),IF(DG160="ヒノキ",INDEX(データ!$C$32:$E$51,MATCH(DJ160,データ!$B$32:$B$51),MATCH(DH160,データ!$C$31:$E$31)),IF(DG160="マツ",INDEX(データ!#REF!,MATCH(DJ160,データ!#REF!),MATCH(DH160,データ!#REF!)),IF(DG160="ザツ",INDEX(データ!#REF!,MATCH(DJ160,データ!#REF!),MATCH(DH160,データ!#REF!)),""))))</f>
        <v/>
      </c>
      <c r="DM160" s="22" t="str">
        <f t="shared" si="247"/>
        <v/>
      </c>
      <c r="DN160" s="21" t="str">
        <f t="shared" si="310"/>
        <v/>
      </c>
      <c r="DO160" s="21" t="str">
        <f t="shared" si="311"/>
        <v/>
      </c>
      <c r="DP160" s="24" t="str">
        <f>IF(DG160="スギ",INDEX(データ!$H$7:$J$26,MATCH(DJ160,データ!$G$7:$G$26),MATCH(DH160,データ!$H$6:$J$6)),IF(DG160="ヒノキ",INDEX(データ!$H$32:$J$51,MATCH(DJ160,データ!$G$32:$G$51),MATCH(DH160,データ!$H$31:$J$31)),IF(DG160="マツ",INDEX(データ!#REF!,MATCH(DJ160,データ!#REF!),MATCH(DH160,データ!#REF!)),IF(DG160="ザツ",INDEX(データ!#REF!,MATCH(DJ160,データ!#REF!),MATCH(DH160,データ!#REF!)),""))))</f>
        <v/>
      </c>
      <c r="DQ160" s="22" t="str">
        <f t="shared" si="312"/>
        <v/>
      </c>
      <c r="DR160" s="21" t="str">
        <f t="shared" si="313"/>
        <v/>
      </c>
      <c r="DS160" s="27" t="str">
        <f t="shared" si="314"/>
        <v/>
      </c>
      <c r="DT160" s="24" t="str">
        <f t="shared" si="315"/>
        <v/>
      </c>
      <c r="DU160" s="25" t="str">
        <f t="shared" si="316"/>
        <v>0</v>
      </c>
      <c r="DV160" s="26" t="str">
        <f t="shared" si="317"/>
        <v/>
      </c>
      <c r="DW160" s="26" t="str">
        <f t="shared" si="318"/>
        <v/>
      </c>
      <c r="DX160" s="26" t="str">
        <f t="shared" si="319"/>
        <v/>
      </c>
      <c r="DY160" s="27" t="str">
        <f t="shared" si="320"/>
        <v/>
      </c>
      <c r="DZ160" s="26" t="str">
        <f t="shared" si="321"/>
        <v/>
      </c>
      <c r="EA160" s="26" t="str">
        <f t="shared" si="322"/>
        <v/>
      </c>
      <c r="EB160" s="45" t="s">
        <v>30</v>
      </c>
      <c r="EC160" s="55" t="str">
        <f>IF(ＣＳＶ貼付用!DQ146="","",ＣＳＶ貼付用!DQ146)</f>
        <v/>
      </c>
      <c r="ED160" s="38" t="str">
        <f>IF(ＣＳＶ貼付用!DS146="","",ＣＳＶ貼付用!DS146)</f>
        <v/>
      </c>
      <c r="EE160" s="38" t="str">
        <f>IF(ＣＳＶ貼付用!DU146="","",ＣＳＶ貼付用!DU146)</f>
        <v/>
      </c>
      <c r="EF160" s="40" t="str">
        <f t="shared" si="323"/>
        <v/>
      </c>
      <c r="EG160" s="41" t="str">
        <f>IF(林齢計算用!F146="","",林齢計算用!F146)</f>
        <v/>
      </c>
      <c r="EH160" s="41" t="str">
        <f t="shared" si="324"/>
        <v/>
      </c>
      <c r="EI160" s="41" t="str">
        <f t="shared" si="325"/>
        <v/>
      </c>
      <c r="EJ160" s="23" t="str">
        <f>IF(EE160="スギ",INDEX(データ!$C$7:$E$26,MATCH(EH160,データ!$B$7:$B$26),MATCH(EF160,データ!$C$6:$E$6)),IF(EE160="ヒノキ",INDEX(データ!$C$32:$E$51,MATCH(EH160,データ!$B$32:$B$51),MATCH(EF160,データ!$C$31:$E$31)),IF(EE160="マツ",INDEX(データ!#REF!,MATCH(EH160,データ!#REF!),MATCH(EF160,データ!#REF!)),IF(EE160="ザツ",INDEX(データ!#REF!,MATCH(EH160,データ!#REF!),MATCH(EF160,データ!#REF!)),""))))</f>
        <v/>
      </c>
      <c r="EK160" s="22" t="str">
        <f t="shared" si="248"/>
        <v/>
      </c>
      <c r="EL160" s="21" t="str">
        <f t="shared" si="326"/>
        <v/>
      </c>
      <c r="EM160" s="21" t="str">
        <f t="shared" si="327"/>
        <v/>
      </c>
      <c r="EN160" s="24" t="str">
        <f>IF(EE160="スギ",INDEX(データ!$H$7:$J$26,MATCH(EH160,データ!$G$7:$G$26),MATCH(EF160,データ!$H$6:$J$6)),IF(EE160="ヒノキ",INDEX(データ!$H$32:$J$51,MATCH(EH160,データ!$G$32:$G$51),MATCH(EF160,データ!$H$31:$J$31)),IF(EE160="マツ",INDEX(データ!#REF!,MATCH(EH160,データ!#REF!),MATCH(EF160,データ!#REF!)),IF(EE160="ザツ",INDEX(データ!#REF!,MATCH(EH160,データ!#REF!),MATCH(EF160,データ!#REF!)),""))))</f>
        <v/>
      </c>
      <c r="EO160" s="22" t="str">
        <f t="shared" si="328"/>
        <v/>
      </c>
      <c r="EP160" s="21" t="str">
        <f t="shared" si="329"/>
        <v/>
      </c>
      <c r="EQ160" s="27" t="str">
        <f t="shared" si="330"/>
        <v/>
      </c>
      <c r="ER160" s="24" t="str">
        <f t="shared" si="331"/>
        <v/>
      </c>
      <c r="ES160" s="25" t="str">
        <f t="shared" si="332"/>
        <v>0</v>
      </c>
      <c r="ET160" s="26" t="str">
        <f t="shared" si="333"/>
        <v/>
      </c>
      <c r="EU160" s="26" t="str">
        <f t="shared" si="334"/>
        <v/>
      </c>
      <c r="EV160" s="26" t="str">
        <f t="shared" si="335"/>
        <v/>
      </c>
      <c r="EW160" s="27" t="str">
        <f t="shared" si="336"/>
        <v/>
      </c>
      <c r="EX160" s="26" t="str">
        <f t="shared" si="337"/>
        <v/>
      </c>
      <c r="EY160" s="26" t="str">
        <f t="shared" si="338"/>
        <v/>
      </c>
      <c r="EZ160" s="26">
        <f t="shared" si="339"/>
        <v>0</v>
      </c>
      <c r="FA160" s="43"/>
    </row>
    <row r="161" spans="1:157" ht="15.95" customHeight="1" x14ac:dyDescent="0.15">
      <c r="A161" s="21"/>
      <c r="B161" s="36" t="str">
        <f>IF(ＣＳＶ貼付用!G147="","",ＣＳＶ貼付用!G147)</f>
        <v/>
      </c>
      <c r="C161" s="36" t="str">
        <f>IF(ＣＳＶ貼付用!I147="","",ＣＳＶ貼付用!I147)</f>
        <v/>
      </c>
      <c r="D161" s="36" t="str">
        <f>IF(ＣＳＶ貼付用!J147="","",ＣＳＶ貼付用!J147)</f>
        <v/>
      </c>
      <c r="E161" s="36" t="str">
        <f>IF(ＣＳＶ貼付用!F147="","",ＣＳＶ貼付用!F147)</f>
        <v/>
      </c>
      <c r="F161" s="38" t="str">
        <f>IF(ＣＳＶ貼付用!T147="","",ＣＳＶ貼付用!T147)</f>
        <v/>
      </c>
      <c r="G161" s="38"/>
      <c r="H161" s="38" t="str">
        <f>IF(ＣＳＶ貼付用!GJ147="","",ＣＳＶ貼付用!GJ147)</f>
        <v/>
      </c>
      <c r="I161" s="38" t="str">
        <f>IF(ＣＳＶ貼付用!GL147="","",ＣＳＶ貼付用!GL147)</f>
        <v/>
      </c>
      <c r="J161" s="38" t="str">
        <f>IF(ＣＳＶ貼付用!GN147="","",ＣＳＶ貼付用!GN147)</f>
        <v/>
      </c>
      <c r="K161" s="38" t="str">
        <f>IF(ＣＳＶ貼付用!GP147="","",ＣＳＶ貼付用!GP147)</f>
        <v/>
      </c>
      <c r="L161" s="45" t="s">
        <v>30</v>
      </c>
      <c r="M161" s="55" t="str">
        <f>IF(ＣＳＶ貼付用!AT147="","",ＣＳＶ貼付用!AT147)</f>
        <v/>
      </c>
      <c r="N161" s="38" t="str">
        <f>IF(ＣＳＶ貼付用!AV147="","",ＣＳＶ貼付用!AV147)</f>
        <v/>
      </c>
      <c r="O161" s="38" t="str">
        <f>IF(ＣＳＶ貼付用!AX147="","",ＣＳＶ貼付用!AX147)</f>
        <v/>
      </c>
      <c r="P161" s="40" t="str">
        <f>IF(ＣＳＶ貼付用!FE147="","",ＣＳＶ貼付用!FE147)</f>
        <v/>
      </c>
      <c r="Q161" s="41" t="str">
        <f>IF(林齢計算用!A147="","",林齢計算用!A147)</f>
        <v/>
      </c>
      <c r="R161" s="41" t="str">
        <f t="shared" si="249"/>
        <v/>
      </c>
      <c r="S161" s="56" t="str">
        <f>IF(ＣＳＶ貼付用!EG147="","",ＣＳＶ貼付用!EG147*10)</f>
        <v/>
      </c>
      <c r="T161" s="23" t="str">
        <f>IF(O161="スギ",INDEX(データ!$C$7:$E$26,MATCH(R161,データ!$B$7:$B$26),MATCH(P161,データ!$C$6:$E$6)),IF(O161="ヒノキ",INDEX(データ!$C$32:$E$51,MATCH(R161,データ!$B$32:$B$51),MATCH(P161,データ!$C$31:$E$31)),IF(O161="マツ",INDEX(データ!#REF!,MATCH(R161,データ!#REF!),MATCH(P161,データ!#REF!)),IF(O161="ザツ",INDEX(データ!#REF!,MATCH(R161,データ!#REF!),MATCH(P161,データ!#REF!)),""))))</f>
        <v/>
      </c>
      <c r="U161" s="22" t="str">
        <f t="shared" si="340"/>
        <v/>
      </c>
      <c r="V161" s="21" t="str">
        <f t="shared" si="344"/>
        <v/>
      </c>
      <c r="W161" s="21" t="str">
        <f t="shared" si="341"/>
        <v/>
      </c>
      <c r="X161" s="23" t="str">
        <f>IF(O161="スギ",INDEX(データ!$H$7:$J$26,MATCH(R161,データ!$G$7:$G$26),MATCH(P161,データ!$H$6:$J$6)),IF(O161="ヒノキ",INDEX(データ!$H$32:$J$51,MATCH(R161,データ!$G$32:$G$51),MATCH(P161,データ!$H$31:$J$31)),IF(O161="マツ",INDEX(データ!#REF!,MATCH(R161,データ!#REF!),MATCH(P161,データ!#REF!)),IF(O161="ザツ",INDEX(データ!#REF!,MATCH(R161,データ!#REF!),MATCH(P161,データ!#REF!)),""))))</f>
        <v/>
      </c>
      <c r="Y161" s="22" t="str">
        <f t="shared" si="342"/>
        <v/>
      </c>
      <c r="Z161" s="21" t="str">
        <f t="shared" si="343"/>
        <v/>
      </c>
      <c r="AA161" s="27" t="str">
        <f t="shared" si="250"/>
        <v/>
      </c>
      <c r="AB161" s="24" t="str">
        <f t="shared" si="251"/>
        <v/>
      </c>
      <c r="AC161" s="25" t="str">
        <f t="shared" si="252"/>
        <v>0</v>
      </c>
      <c r="AD161" s="26" t="str">
        <f t="shared" si="253"/>
        <v/>
      </c>
      <c r="AE161" s="26" t="str">
        <f t="shared" si="254"/>
        <v/>
      </c>
      <c r="AF161" s="26" t="str">
        <f t="shared" si="255"/>
        <v/>
      </c>
      <c r="AG161" s="27" t="str">
        <f t="shared" si="256"/>
        <v/>
      </c>
      <c r="AH161" s="26" t="str">
        <f t="shared" si="257"/>
        <v/>
      </c>
      <c r="AI161" s="26" t="str">
        <f t="shared" si="258"/>
        <v/>
      </c>
      <c r="AJ161" s="45" t="s">
        <v>30</v>
      </c>
      <c r="AK161" s="55" t="str">
        <f>IF(ＣＳＶ貼付用!BI147="","",ＣＳＶ貼付用!BI147)</f>
        <v/>
      </c>
      <c r="AL161" s="38" t="str">
        <f>IF(ＣＳＶ貼付用!BK147="","",ＣＳＶ貼付用!BK147)</f>
        <v/>
      </c>
      <c r="AM161" s="38" t="str">
        <f>IF(ＣＳＶ貼付用!BM147="","",ＣＳＶ貼付用!BM147)</f>
        <v/>
      </c>
      <c r="AN161" s="40" t="str">
        <f t="shared" si="259"/>
        <v/>
      </c>
      <c r="AO161" s="41" t="str">
        <f>IF(林齢計算用!B147="","",林齢計算用!B147)</f>
        <v/>
      </c>
      <c r="AP161" s="41" t="str">
        <f t="shared" si="260"/>
        <v/>
      </c>
      <c r="AQ161" s="41" t="str">
        <f t="shared" si="261"/>
        <v/>
      </c>
      <c r="AR161" s="23" t="str">
        <f>IF(AM161="スギ",INDEX(データ!$C$7:$E$26,MATCH(AP161,データ!$B$7:$B$26),MATCH(AN161,データ!$C$6:$E$6)),IF(AM161="ヒノキ",INDEX(データ!$C$32:$E$51,MATCH(AP161,データ!$B$32:$B$51),MATCH(AN161,データ!$C$31:$E$31)),IF(AM161="マツ",INDEX(データ!#REF!,MATCH(AP161,データ!#REF!),MATCH(AN161,データ!#REF!)),IF(AM161="ザツ",INDEX(データ!#REF!,MATCH(AP161,データ!#REF!),MATCH(AN161,データ!#REF!)),""))))</f>
        <v/>
      </c>
      <c r="AS161" s="22" t="str">
        <f t="shared" si="244"/>
        <v/>
      </c>
      <c r="AT161" s="21" t="str">
        <f t="shared" si="262"/>
        <v/>
      </c>
      <c r="AU161" s="21" t="str">
        <f t="shared" si="263"/>
        <v/>
      </c>
      <c r="AV161" s="24" t="str">
        <f>IF(AM161="スギ",INDEX(データ!$H$7:$J$26,MATCH(AP161,データ!$G$7:$G$26),MATCH(AN161,データ!$H$6:$J$6)),IF(AM161="ヒノキ",INDEX(データ!$H$32:$J$51,MATCH(AP161,データ!$G$32:$G$51),MATCH(AN161,データ!$H$31:$J$31)),IF(AM161="マツ",INDEX(データ!#REF!,MATCH(AP161,データ!#REF!),MATCH(AN161,データ!#REF!)),IF(AM161="ザツ",INDEX(データ!#REF!,MATCH(AP161,データ!#REF!),MATCH(AN161,データ!#REF!)),""))))</f>
        <v/>
      </c>
      <c r="AW161" s="22" t="str">
        <f t="shared" si="264"/>
        <v/>
      </c>
      <c r="AX161" s="21" t="str">
        <f t="shared" si="265"/>
        <v/>
      </c>
      <c r="AY161" s="27" t="str">
        <f t="shared" si="266"/>
        <v/>
      </c>
      <c r="AZ161" s="24" t="str">
        <f t="shared" si="267"/>
        <v/>
      </c>
      <c r="BA161" s="25" t="str">
        <f t="shared" si="268"/>
        <v>0</v>
      </c>
      <c r="BB161" s="26" t="str">
        <f t="shared" si="269"/>
        <v/>
      </c>
      <c r="BC161" s="26" t="str">
        <f t="shared" si="270"/>
        <v/>
      </c>
      <c r="BD161" s="26" t="str">
        <f t="shared" si="271"/>
        <v/>
      </c>
      <c r="BE161" s="27" t="str">
        <f t="shared" si="272"/>
        <v/>
      </c>
      <c r="BF161" s="26" t="str">
        <f t="shared" si="273"/>
        <v/>
      </c>
      <c r="BG161" s="26" t="str">
        <f t="shared" si="274"/>
        <v/>
      </c>
      <c r="BH161" s="45" t="s">
        <v>30</v>
      </c>
      <c r="BI161" s="55" t="str">
        <f>IF(ＣＳＶ貼付用!BX147="","",ＣＳＶ貼付用!BX147)</f>
        <v/>
      </c>
      <c r="BJ161" s="38" t="str">
        <f>IF(ＣＳＶ貼付用!BZ147="","",ＣＳＶ貼付用!BZ147)</f>
        <v/>
      </c>
      <c r="BK161" s="38" t="str">
        <f>IF(ＣＳＶ貼付用!CB147="","",ＣＳＶ貼付用!CB147)</f>
        <v/>
      </c>
      <c r="BL161" s="40" t="str">
        <f t="shared" si="275"/>
        <v/>
      </c>
      <c r="BM161" s="41" t="str">
        <f>IF(林齢計算用!C147="","",林齢計算用!C147)</f>
        <v/>
      </c>
      <c r="BN161" s="41" t="str">
        <f t="shared" si="276"/>
        <v/>
      </c>
      <c r="BO161" s="41" t="str">
        <f t="shared" si="277"/>
        <v/>
      </c>
      <c r="BP161" s="23" t="str">
        <f>IF(BK161="スギ",INDEX(データ!$C$7:$E$26,MATCH(BN161,データ!$B$7:$B$26),MATCH(BL161,データ!$C$6:$E$6)),IF(BK161="ヒノキ",INDEX(データ!$C$32:$E$51,MATCH(BN161,データ!$B$32:$B$51),MATCH(BL161,データ!$C$31:$E$31)),IF(BK161="マツ",INDEX(データ!#REF!,MATCH(BN161,データ!#REF!),MATCH(BL161,データ!#REF!)),IF(BK161="ザツ",INDEX(データ!#REF!,MATCH(BN161,データ!#REF!),MATCH(BL161,データ!#REF!)),""))))</f>
        <v/>
      </c>
      <c r="BQ161" s="22" t="str">
        <f t="shared" si="245"/>
        <v/>
      </c>
      <c r="BR161" s="21" t="str">
        <f t="shared" si="278"/>
        <v/>
      </c>
      <c r="BS161" s="21" t="str">
        <f t="shared" si="279"/>
        <v/>
      </c>
      <c r="BT161" s="24" t="str">
        <f>IF(BK161="スギ",INDEX(データ!$H$7:$J$26,MATCH(BN161,データ!$G$7:$G$26),MATCH(BL161,データ!$H$6:$J$6)),IF(BK161="ヒノキ",INDEX(データ!$H$32:$J$51,MATCH(BN161,データ!$G$32:$G$51),MATCH(BL161,データ!$H$31:$J$31)),IF(BK161="マツ",INDEX(データ!#REF!,MATCH(BN161,データ!#REF!),MATCH(BL161,データ!#REF!)),IF(BK161="ザツ",INDEX(データ!#REF!,MATCH(BN161,データ!#REF!),MATCH(BL161,データ!#REF!)),""))))</f>
        <v/>
      </c>
      <c r="BU161" s="22" t="str">
        <f t="shared" si="280"/>
        <v/>
      </c>
      <c r="BV161" s="21" t="str">
        <f t="shared" si="281"/>
        <v/>
      </c>
      <c r="BW161" s="27" t="str">
        <f t="shared" si="282"/>
        <v/>
      </c>
      <c r="BX161" s="24" t="str">
        <f t="shared" si="283"/>
        <v/>
      </c>
      <c r="BY161" s="25" t="str">
        <f t="shared" si="284"/>
        <v>0</v>
      </c>
      <c r="BZ161" s="26" t="str">
        <f t="shared" si="285"/>
        <v/>
      </c>
      <c r="CA161" s="26" t="str">
        <f t="shared" si="286"/>
        <v/>
      </c>
      <c r="CB161" s="26" t="str">
        <f t="shared" si="287"/>
        <v/>
      </c>
      <c r="CC161" s="27" t="str">
        <f t="shared" si="288"/>
        <v/>
      </c>
      <c r="CD161" s="26" t="str">
        <f t="shared" si="289"/>
        <v/>
      </c>
      <c r="CE161" s="26" t="str">
        <f t="shared" si="290"/>
        <v/>
      </c>
      <c r="CF161" s="45" t="s">
        <v>30</v>
      </c>
      <c r="CG161" s="55" t="str">
        <f>IF(ＣＳＶ貼付用!CM147="","",ＣＳＶ貼付用!CM147)</f>
        <v/>
      </c>
      <c r="CH161" s="38" t="str">
        <f>IF(ＣＳＶ貼付用!CO147="","",ＣＳＶ貼付用!CO147)</f>
        <v/>
      </c>
      <c r="CI161" s="38" t="str">
        <f>IF(ＣＳＶ貼付用!CQ147="","",ＣＳＶ貼付用!CQ147)</f>
        <v/>
      </c>
      <c r="CJ161" s="40" t="str">
        <f t="shared" si="291"/>
        <v/>
      </c>
      <c r="CK161" s="41" t="str">
        <f>IF(林齢計算用!D147="","",林齢計算用!D147)</f>
        <v/>
      </c>
      <c r="CL161" s="41" t="str">
        <f t="shared" si="292"/>
        <v/>
      </c>
      <c r="CM161" s="41" t="str">
        <f t="shared" si="293"/>
        <v/>
      </c>
      <c r="CN161" s="23" t="str">
        <f>IF(CI161="スギ",INDEX(データ!$C$7:$E$26,MATCH(CL161,データ!$B$7:$B$26),MATCH(CJ161,データ!$C$6:$E$6)),IF(CI161="ヒノキ",INDEX(データ!$C$32:$E$51,MATCH(CL161,データ!$B$32:$B$51),MATCH(CJ161,データ!$C$31:$E$31)),IF(CI161="マツ",INDEX(データ!#REF!,MATCH(CL161,データ!#REF!),MATCH(CJ161,データ!#REF!)),IF(CI161="ザツ",INDEX(データ!#REF!,MATCH(CL161,データ!#REF!),MATCH(CJ161,データ!#REF!)),""))))</f>
        <v/>
      </c>
      <c r="CO161" s="22" t="str">
        <f t="shared" si="246"/>
        <v/>
      </c>
      <c r="CP161" s="21" t="str">
        <f t="shared" si="294"/>
        <v/>
      </c>
      <c r="CQ161" s="21" t="str">
        <f t="shared" si="295"/>
        <v/>
      </c>
      <c r="CR161" s="24" t="str">
        <f>IF(CI161="スギ",INDEX(データ!$H$7:$J$26,MATCH(CL161,データ!$G$7:$G$26),MATCH(CJ161,データ!$H$6:$J$6)),IF(CI161="ヒノキ",INDEX(データ!$H$32:$J$51,MATCH(CL161,データ!$G$32:$G$51),MATCH(CJ161,データ!$H$31:$J$31)),IF(CI161="マツ",INDEX(データ!#REF!,MATCH(CL161,データ!#REF!),MATCH(CJ161,データ!#REF!)),IF(CI161="ザツ",INDEX(データ!#REF!,MATCH(CL161,データ!#REF!),MATCH(CJ161,データ!#REF!)),""))))</f>
        <v/>
      </c>
      <c r="CS161" s="22" t="str">
        <f t="shared" si="296"/>
        <v/>
      </c>
      <c r="CT161" s="21" t="str">
        <f t="shared" si="297"/>
        <v/>
      </c>
      <c r="CU161" s="27" t="str">
        <f t="shared" si="298"/>
        <v/>
      </c>
      <c r="CV161" s="24" t="str">
        <f t="shared" si="299"/>
        <v/>
      </c>
      <c r="CW161" s="25" t="str">
        <f t="shared" si="300"/>
        <v>0</v>
      </c>
      <c r="CX161" s="26" t="str">
        <f t="shared" si="301"/>
        <v/>
      </c>
      <c r="CY161" s="26" t="str">
        <f t="shared" si="302"/>
        <v/>
      </c>
      <c r="CZ161" s="26" t="str">
        <f t="shared" si="303"/>
        <v/>
      </c>
      <c r="DA161" s="27" t="str">
        <f t="shared" si="304"/>
        <v/>
      </c>
      <c r="DB161" s="26" t="str">
        <f t="shared" si="305"/>
        <v/>
      </c>
      <c r="DC161" s="26" t="str">
        <f t="shared" si="306"/>
        <v/>
      </c>
      <c r="DD161" s="45" t="s">
        <v>30</v>
      </c>
      <c r="DE161" s="55" t="str">
        <f>IF(ＣＳＶ貼付用!DB147="","",ＣＳＶ貼付用!DB147)</f>
        <v/>
      </c>
      <c r="DF161" s="38" t="str">
        <f>IF(ＣＳＶ貼付用!DD147="","",ＣＳＶ貼付用!DD147)</f>
        <v/>
      </c>
      <c r="DG161" s="38" t="str">
        <f>IF(ＣＳＶ貼付用!DF147="","",ＣＳＶ貼付用!DF147)</f>
        <v/>
      </c>
      <c r="DH161" s="40" t="str">
        <f t="shared" si="307"/>
        <v/>
      </c>
      <c r="DI161" s="41" t="str">
        <f>IF(林齢計算用!E147="","",林齢計算用!E147)</f>
        <v/>
      </c>
      <c r="DJ161" s="41" t="str">
        <f t="shared" si="308"/>
        <v/>
      </c>
      <c r="DK161" s="41" t="str">
        <f t="shared" si="309"/>
        <v/>
      </c>
      <c r="DL161" s="23" t="str">
        <f>IF(DG161="スギ",INDEX(データ!$C$7:$E$26,MATCH(DJ161,データ!$B$7:$B$26),MATCH(DH161,データ!$C$6:$E$6)),IF(DG161="ヒノキ",INDEX(データ!$C$32:$E$51,MATCH(DJ161,データ!$B$32:$B$51),MATCH(DH161,データ!$C$31:$E$31)),IF(DG161="マツ",INDEX(データ!#REF!,MATCH(DJ161,データ!#REF!),MATCH(DH161,データ!#REF!)),IF(DG161="ザツ",INDEX(データ!#REF!,MATCH(DJ161,データ!#REF!),MATCH(DH161,データ!#REF!)),""))))</f>
        <v/>
      </c>
      <c r="DM161" s="22" t="str">
        <f t="shared" si="247"/>
        <v/>
      </c>
      <c r="DN161" s="21" t="str">
        <f t="shared" si="310"/>
        <v/>
      </c>
      <c r="DO161" s="21" t="str">
        <f t="shared" si="311"/>
        <v/>
      </c>
      <c r="DP161" s="24" t="str">
        <f>IF(DG161="スギ",INDEX(データ!$H$7:$J$26,MATCH(DJ161,データ!$G$7:$G$26),MATCH(DH161,データ!$H$6:$J$6)),IF(DG161="ヒノキ",INDEX(データ!$H$32:$J$51,MATCH(DJ161,データ!$G$32:$G$51),MATCH(DH161,データ!$H$31:$J$31)),IF(DG161="マツ",INDEX(データ!#REF!,MATCH(DJ161,データ!#REF!),MATCH(DH161,データ!#REF!)),IF(DG161="ザツ",INDEX(データ!#REF!,MATCH(DJ161,データ!#REF!),MATCH(DH161,データ!#REF!)),""))))</f>
        <v/>
      </c>
      <c r="DQ161" s="22" t="str">
        <f t="shared" si="312"/>
        <v/>
      </c>
      <c r="DR161" s="21" t="str">
        <f t="shared" si="313"/>
        <v/>
      </c>
      <c r="DS161" s="27" t="str">
        <f t="shared" si="314"/>
        <v/>
      </c>
      <c r="DT161" s="24" t="str">
        <f t="shared" si="315"/>
        <v/>
      </c>
      <c r="DU161" s="25" t="str">
        <f t="shared" si="316"/>
        <v>0</v>
      </c>
      <c r="DV161" s="26" t="str">
        <f t="shared" si="317"/>
        <v/>
      </c>
      <c r="DW161" s="26" t="str">
        <f t="shared" si="318"/>
        <v/>
      </c>
      <c r="DX161" s="26" t="str">
        <f t="shared" si="319"/>
        <v/>
      </c>
      <c r="DY161" s="27" t="str">
        <f t="shared" si="320"/>
        <v/>
      </c>
      <c r="DZ161" s="26" t="str">
        <f t="shared" si="321"/>
        <v/>
      </c>
      <c r="EA161" s="26" t="str">
        <f t="shared" si="322"/>
        <v/>
      </c>
      <c r="EB161" s="45" t="s">
        <v>30</v>
      </c>
      <c r="EC161" s="55" t="str">
        <f>IF(ＣＳＶ貼付用!DQ147="","",ＣＳＶ貼付用!DQ147)</f>
        <v/>
      </c>
      <c r="ED161" s="38" t="str">
        <f>IF(ＣＳＶ貼付用!DS147="","",ＣＳＶ貼付用!DS147)</f>
        <v/>
      </c>
      <c r="EE161" s="38" t="str">
        <f>IF(ＣＳＶ貼付用!DU147="","",ＣＳＶ貼付用!DU147)</f>
        <v/>
      </c>
      <c r="EF161" s="40" t="str">
        <f t="shared" si="323"/>
        <v/>
      </c>
      <c r="EG161" s="41" t="str">
        <f>IF(林齢計算用!F147="","",林齢計算用!F147)</f>
        <v/>
      </c>
      <c r="EH161" s="41" t="str">
        <f t="shared" si="324"/>
        <v/>
      </c>
      <c r="EI161" s="41" t="str">
        <f t="shared" si="325"/>
        <v/>
      </c>
      <c r="EJ161" s="23" t="str">
        <f>IF(EE161="スギ",INDEX(データ!$C$7:$E$26,MATCH(EH161,データ!$B$7:$B$26),MATCH(EF161,データ!$C$6:$E$6)),IF(EE161="ヒノキ",INDEX(データ!$C$32:$E$51,MATCH(EH161,データ!$B$32:$B$51),MATCH(EF161,データ!$C$31:$E$31)),IF(EE161="マツ",INDEX(データ!#REF!,MATCH(EH161,データ!#REF!),MATCH(EF161,データ!#REF!)),IF(EE161="ザツ",INDEX(データ!#REF!,MATCH(EH161,データ!#REF!),MATCH(EF161,データ!#REF!)),""))))</f>
        <v/>
      </c>
      <c r="EK161" s="22" t="str">
        <f t="shared" si="248"/>
        <v/>
      </c>
      <c r="EL161" s="21" t="str">
        <f t="shared" si="326"/>
        <v/>
      </c>
      <c r="EM161" s="21" t="str">
        <f t="shared" si="327"/>
        <v/>
      </c>
      <c r="EN161" s="24" t="str">
        <f>IF(EE161="スギ",INDEX(データ!$H$7:$J$26,MATCH(EH161,データ!$G$7:$G$26),MATCH(EF161,データ!$H$6:$J$6)),IF(EE161="ヒノキ",INDEX(データ!$H$32:$J$51,MATCH(EH161,データ!$G$32:$G$51),MATCH(EF161,データ!$H$31:$J$31)),IF(EE161="マツ",INDEX(データ!#REF!,MATCH(EH161,データ!#REF!),MATCH(EF161,データ!#REF!)),IF(EE161="ザツ",INDEX(データ!#REF!,MATCH(EH161,データ!#REF!),MATCH(EF161,データ!#REF!)),""))))</f>
        <v/>
      </c>
      <c r="EO161" s="22" t="str">
        <f t="shared" si="328"/>
        <v/>
      </c>
      <c r="EP161" s="21" t="str">
        <f t="shared" si="329"/>
        <v/>
      </c>
      <c r="EQ161" s="27" t="str">
        <f t="shared" si="330"/>
        <v/>
      </c>
      <c r="ER161" s="24" t="str">
        <f t="shared" si="331"/>
        <v/>
      </c>
      <c r="ES161" s="25" t="str">
        <f t="shared" si="332"/>
        <v>0</v>
      </c>
      <c r="ET161" s="26" t="str">
        <f t="shared" si="333"/>
        <v/>
      </c>
      <c r="EU161" s="26" t="str">
        <f t="shared" si="334"/>
        <v/>
      </c>
      <c r="EV161" s="26" t="str">
        <f t="shared" si="335"/>
        <v/>
      </c>
      <c r="EW161" s="27" t="str">
        <f t="shared" si="336"/>
        <v/>
      </c>
      <c r="EX161" s="26" t="str">
        <f t="shared" si="337"/>
        <v/>
      </c>
      <c r="EY161" s="26" t="str">
        <f t="shared" si="338"/>
        <v/>
      </c>
      <c r="EZ161" s="26">
        <f t="shared" si="339"/>
        <v>0</v>
      </c>
      <c r="FA161" s="43"/>
    </row>
    <row r="162" spans="1:157" ht="15.95" customHeight="1" x14ac:dyDescent="0.15">
      <c r="A162" s="21"/>
      <c r="B162" s="36" t="str">
        <f>IF(ＣＳＶ貼付用!G148="","",ＣＳＶ貼付用!G148)</f>
        <v/>
      </c>
      <c r="C162" s="36" t="str">
        <f>IF(ＣＳＶ貼付用!I148="","",ＣＳＶ貼付用!I148)</f>
        <v/>
      </c>
      <c r="D162" s="36" t="str">
        <f>IF(ＣＳＶ貼付用!J148="","",ＣＳＶ貼付用!J148)</f>
        <v/>
      </c>
      <c r="E162" s="36" t="str">
        <f>IF(ＣＳＶ貼付用!F148="","",ＣＳＶ貼付用!F148)</f>
        <v/>
      </c>
      <c r="F162" s="38" t="str">
        <f>IF(ＣＳＶ貼付用!T148="","",ＣＳＶ貼付用!T148)</f>
        <v/>
      </c>
      <c r="G162" s="38"/>
      <c r="H162" s="38" t="str">
        <f>IF(ＣＳＶ貼付用!GJ148="","",ＣＳＶ貼付用!GJ148)</f>
        <v/>
      </c>
      <c r="I162" s="38" t="str">
        <f>IF(ＣＳＶ貼付用!GL148="","",ＣＳＶ貼付用!GL148)</f>
        <v/>
      </c>
      <c r="J162" s="38" t="str">
        <f>IF(ＣＳＶ貼付用!GN148="","",ＣＳＶ貼付用!GN148)</f>
        <v/>
      </c>
      <c r="K162" s="38" t="str">
        <f>IF(ＣＳＶ貼付用!GP148="","",ＣＳＶ貼付用!GP148)</f>
        <v/>
      </c>
      <c r="L162" s="45" t="s">
        <v>30</v>
      </c>
      <c r="M162" s="55" t="str">
        <f>IF(ＣＳＶ貼付用!AT148="","",ＣＳＶ貼付用!AT148)</f>
        <v/>
      </c>
      <c r="N162" s="38" t="str">
        <f>IF(ＣＳＶ貼付用!AV148="","",ＣＳＶ貼付用!AV148)</f>
        <v/>
      </c>
      <c r="O162" s="38" t="str">
        <f>IF(ＣＳＶ貼付用!AX148="","",ＣＳＶ貼付用!AX148)</f>
        <v/>
      </c>
      <c r="P162" s="40" t="str">
        <f>IF(ＣＳＶ貼付用!FE148="","",ＣＳＶ貼付用!FE148)</f>
        <v/>
      </c>
      <c r="Q162" s="41" t="str">
        <f>IF(林齢計算用!A148="","",林齢計算用!A148)</f>
        <v/>
      </c>
      <c r="R162" s="41" t="str">
        <f t="shared" si="249"/>
        <v/>
      </c>
      <c r="S162" s="56" t="str">
        <f>IF(ＣＳＶ貼付用!EG148="","",ＣＳＶ貼付用!EG148*10)</f>
        <v/>
      </c>
      <c r="T162" s="23" t="str">
        <f>IF(O162="スギ",INDEX(データ!$C$7:$E$26,MATCH(R162,データ!$B$7:$B$26),MATCH(P162,データ!$C$6:$E$6)),IF(O162="ヒノキ",INDEX(データ!$C$32:$E$51,MATCH(R162,データ!$B$32:$B$51),MATCH(P162,データ!$C$31:$E$31)),IF(O162="マツ",INDEX(データ!#REF!,MATCH(R162,データ!#REF!),MATCH(P162,データ!#REF!)),IF(O162="ザツ",INDEX(データ!#REF!,MATCH(R162,データ!#REF!),MATCH(P162,データ!#REF!)),""))))</f>
        <v/>
      </c>
      <c r="U162" s="22" t="str">
        <f t="shared" si="340"/>
        <v/>
      </c>
      <c r="V162" s="21" t="str">
        <f t="shared" si="344"/>
        <v/>
      </c>
      <c r="W162" s="21" t="str">
        <f t="shared" si="341"/>
        <v/>
      </c>
      <c r="X162" s="23" t="str">
        <f>IF(O162="スギ",INDEX(データ!$H$7:$J$26,MATCH(R162,データ!$G$7:$G$26),MATCH(P162,データ!$H$6:$J$6)),IF(O162="ヒノキ",INDEX(データ!$H$32:$J$51,MATCH(R162,データ!$G$32:$G$51),MATCH(P162,データ!$H$31:$J$31)),IF(O162="マツ",INDEX(データ!#REF!,MATCH(R162,データ!#REF!),MATCH(P162,データ!#REF!)),IF(O162="ザツ",INDEX(データ!#REF!,MATCH(R162,データ!#REF!),MATCH(P162,データ!#REF!)),""))))</f>
        <v/>
      </c>
      <c r="Y162" s="22" t="str">
        <f t="shared" si="342"/>
        <v/>
      </c>
      <c r="Z162" s="21" t="str">
        <f t="shared" si="343"/>
        <v/>
      </c>
      <c r="AA162" s="27" t="str">
        <f t="shared" si="250"/>
        <v/>
      </c>
      <c r="AB162" s="24" t="str">
        <f t="shared" si="251"/>
        <v/>
      </c>
      <c r="AC162" s="25" t="str">
        <f t="shared" si="252"/>
        <v>0</v>
      </c>
      <c r="AD162" s="26" t="str">
        <f t="shared" si="253"/>
        <v/>
      </c>
      <c r="AE162" s="26" t="str">
        <f t="shared" si="254"/>
        <v/>
      </c>
      <c r="AF162" s="26" t="str">
        <f t="shared" si="255"/>
        <v/>
      </c>
      <c r="AG162" s="27" t="str">
        <f t="shared" si="256"/>
        <v/>
      </c>
      <c r="AH162" s="26" t="str">
        <f t="shared" si="257"/>
        <v/>
      </c>
      <c r="AI162" s="26" t="str">
        <f t="shared" si="258"/>
        <v/>
      </c>
      <c r="AJ162" s="45" t="s">
        <v>30</v>
      </c>
      <c r="AK162" s="55" t="str">
        <f>IF(ＣＳＶ貼付用!BI148="","",ＣＳＶ貼付用!BI148)</f>
        <v/>
      </c>
      <c r="AL162" s="38" t="str">
        <f>IF(ＣＳＶ貼付用!BK148="","",ＣＳＶ貼付用!BK148)</f>
        <v/>
      </c>
      <c r="AM162" s="38" t="str">
        <f>IF(ＣＳＶ貼付用!BM148="","",ＣＳＶ貼付用!BM148)</f>
        <v/>
      </c>
      <c r="AN162" s="40" t="str">
        <f t="shared" si="259"/>
        <v/>
      </c>
      <c r="AO162" s="41" t="str">
        <f>IF(林齢計算用!B148="","",林齢計算用!B148)</f>
        <v/>
      </c>
      <c r="AP162" s="41" t="str">
        <f t="shared" si="260"/>
        <v/>
      </c>
      <c r="AQ162" s="41" t="str">
        <f t="shared" si="261"/>
        <v/>
      </c>
      <c r="AR162" s="23" t="str">
        <f>IF(AM162="スギ",INDEX(データ!$C$7:$E$26,MATCH(AP162,データ!$B$7:$B$26),MATCH(AN162,データ!$C$6:$E$6)),IF(AM162="ヒノキ",INDEX(データ!$C$32:$E$51,MATCH(AP162,データ!$B$32:$B$51),MATCH(AN162,データ!$C$31:$E$31)),IF(AM162="マツ",INDEX(データ!#REF!,MATCH(AP162,データ!#REF!),MATCH(AN162,データ!#REF!)),IF(AM162="ザツ",INDEX(データ!#REF!,MATCH(AP162,データ!#REF!),MATCH(AN162,データ!#REF!)),""))))</f>
        <v/>
      </c>
      <c r="AS162" s="22" t="str">
        <f t="shared" si="244"/>
        <v/>
      </c>
      <c r="AT162" s="21" t="str">
        <f t="shared" si="262"/>
        <v/>
      </c>
      <c r="AU162" s="21" t="str">
        <f t="shared" si="263"/>
        <v/>
      </c>
      <c r="AV162" s="24" t="str">
        <f>IF(AM162="スギ",INDEX(データ!$H$7:$J$26,MATCH(AP162,データ!$G$7:$G$26),MATCH(AN162,データ!$H$6:$J$6)),IF(AM162="ヒノキ",INDEX(データ!$H$32:$J$51,MATCH(AP162,データ!$G$32:$G$51),MATCH(AN162,データ!$H$31:$J$31)),IF(AM162="マツ",INDEX(データ!#REF!,MATCH(AP162,データ!#REF!),MATCH(AN162,データ!#REF!)),IF(AM162="ザツ",INDEX(データ!#REF!,MATCH(AP162,データ!#REF!),MATCH(AN162,データ!#REF!)),""))))</f>
        <v/>
      </c>
      <c r="AW162" s="22" t="str">
        <f t="shared" si="264"/>
        <v/>
      </c>
      <c r="AX162" s="21" t="str">
        <f t="shared" si="265"/>
        <v/>
      </c>
      <c r="AY162" s="27" t="str">
        <f t="shared" si="266"/>
        <v/>
      </c>
      <c r="AZ162" s="24" t="str">
        <f t="shared" si="267"/>
        <v/>
      </c>
      <c r="BA162" s="25" t="str">
        <f t="shared" si="268"/>
        <v>0</v>
      </c>
      <c r="BB162" s="26" t="str">
        <f t="shared" si="269"/>
        <v/>
      </c>
      <c r="BC162" s="26" t="str">
        <f t="shared" si="270"/>
        <v/>
      </c>
      <c r="BD162" s="26" t="str">
        <f t="shared" si="271"/>
        <v/>
      </c>
      <c r="BE162" s="27" t="str">
        <f t="shared" si="272"/>
        <v/>
      </c>
      <c r="BF162" s="26" t="str">
        <f t="shared" si="273"/>
        <v/>
      </c>
      <c r="BG162" s="26" t="str">
        <f t="shared" si="274"/>
        <v/>
      </c>
      <c r="BH162" s="45" t="s">
        <v>30</v>
      </c>
      <c r="BI162" s="55" t="str">
        <f>IF(ＣＳＶ貼付用!BX148="","",ＣＳＶ貼付用!BX148)</f>
        <v/>
      </c>
      <c r="BJ162" s="38" t="str">
        <f>IF(ＣＳＶ貼付用!BZ148="","",ＣＳＶ貼付用!BZ148)</f>
        <v/>
      </c>
      <c r="BK162" s="38" t="str">
        <f>IF(ＣＳＶ貼付用!CB148="","",ＣＳＶ貼付用!CB148)</f>
        <v/>
      </c>
      <c r="BL162" s="40" t="str">
        <f t="shared" si="275"/>
        <v/>
      </c>
      <c r="BM162" s="41" t="str">
        <f>IF(林齢計算用!C148="","",林齢計算用!C148)</f>
        <v/>
      </c>
      <c r="BN162" s="41" t="str">
        <f t="shared" si="276"/>
        <v/>
      </c>
      <c r="BO162" s="41" t="str">
        <f t="shared" si="277"/>
        <v/>
      </c>
      <c r="BP162" s="23" t="str">
        <f>IF(BK162="スギ",INDEX(データ!$C$7:$E$26,MATCH(BN162,データ!$B$7:$B$26),MATCH(BL162,データ!$C$6:$E$6)),IF(BK162="ヒノキ",INDEX(データ!$C$32:$E$51,MATCH(BN162,データ!$B$32:$B$51),MATCH(BL162,データ!$C$31:$E$31)),IF(BK162="マツ",INDEX(データ!#REF!,MATCH(BN162,データ!#REF!),MATCH(BL162,データ!#REF!)),IF(BK162="ザツ",INDEX(データ!#REF!,MATCH(BN162,データ!#REF!),MATCH(BL162,データ!#REF!)),""))))</f>
        <v/>
      </c>
      <c r="BQ162" s="22" t="str">
        <f t="shared" si="245"/>
        <v/>
      </c>
      <c r="BR162" s="21" t="str">
        <f t="shared" si="278"/>
        <v/>
      </c>
      <c r="BS162" s="21" t="str">
        <f t="shared" si="279"/>
        <v/>
      </c>
      <c r="BT162" s="24" t="str">
        <f>IF(BK162="スギ",INDEX(データ!$H$7:$J$26,MATCH(BN162,データ!$G$7:$G$26),MATCH(BL162,データ!$H$6:$J$6)),IF(BK162="ヒノキ",INDEX(データ!$H$32:$J$51,MATCH(BN162,データ!$G$32:$G$51),MATCH(BL162,データ!$H$31:$J$31)),IF(BK162="マツ",INDEX(データ!#REF!,MATCH(BN162,データ!#REF!),MATCH(BL162,データ!#REF!)),IF(BK162="ザツ",INDEX(データ!#REF!,MATCH(BN162,データ!#REF!),MATCH(BL162,データ!#REF!)),""))))</f>
        <v/>
      </c>
      <c r="BU162" s="22" t="str">
        <f t="shared" si="280"/>
        <v/>
      </c>
      <c r="BV162" s="21" t="str">
        <f t="shared" si="281"/>
        <v/>
      </c>
      <c r="BW162" s="27" t="str">
        <f t="shared" si="282"/>
        <v/>
      </c>
      <c r="BX162" s="24" t="str">
        <f t="shared" si="283"/>
        <v/>
      </c>
      <c r="BY162" s="25" t="str">
        <f t="shared" si="284"/>
        <v>0</v>
      </c>
      <c r="BZ162" s="26" t="str">
        <f t="shared" si="285"/>
        <v/>
      </c>
      <c r="CA162" s="26" t="str">
        <f t="shared" si="286"/>
        <v/>
      </c>
      <c r="CB162" s="26" t="str">
        <f t="shared" si="287"/>
        <v/>
      </c>
      <c r="CC162" s="27" t="str">
        <f t="shared" si="288"/>
        <v/>
      </c>
      <c r="CD162" s="26" t="str">
        <f t="shared" si="289"/>
        <v/>
      </c>
      <c r="CE162" s="26" t="str">
        <f t="shared" si="290"/>
        <v/>
      </c>
      <c r="CF162" s="45" t="s">
        <v>30</v>
      </c>
      <c r="CG162" s="55" t="str">
        <f>IF(ＣＳＶ貼付用!CM148="","",ＣＳＶ貼付用!CM148)</f>
        <v/>
      </c>
      <c r="CH162" s="38" t="str">
        <f>IF(ＣＳＶ貼付用!CO148="","",ＣＳＶ貼付用!CO148)</f>
        <v/>
      </c>
      <c r="CI162" s="38" t="str">
        <f>IF(ＣＳＶ貼付用!CQ148="","",ＣＳＶ貼付用!CQ148)</f>
        <v/>
      </c>
      <c r="CJ162" s="40" t="str">
        <f t="shared" si="291"/>
        <v/>
      </c>
      <c r="CK162" s="41" t="str">
        <f>IF(林齢計算用!D148="","",林齢計算用!D148)</f>
        <v/>
      </c>
      <c r="CL162" s="41" t="str">
        <f t="shared" si="292"/>
        <v/>
      </c>
      <c r="CM162" s="41" t="str">
        <f t="shared" si="293"/>
        <v/>
      </c>
      <c r="CN162" s="23" t="str">
        <f>IF(CI162="スギ",INDEX(データ!$C$7:$E$26,MATCH(CL162,データ!$B$7:$B$26),MATCH(CJ162,データ!$C$6:$E$6)),IF(CI162="ヒノキ",INDEX(データ!$C$32:$E$51,MATCH(CL162,データ!$B$32:$B$51),MATCH(CJ162,データ!$C$31:$E$31)),IF(CI162="マツ",INDEX(データ!#REF!,MATCH(CL162,データ!#REF!),MATCH(CJ162,データ!#REF!)),IF(CI162="ザツ",INDEX(データ!#REF!,MATCH(CL162,データ!#REF!),MATCH(CJ162,データ!#REF!)),""))))</f>
        <v/>
      </c>
      <c r="CO162" s="22" t="str">
        <f t="shared" si="246"/>
        <v/>
      </c>
      <c r="CP162" s="21" t="str">
        <f t="shared" si="294"/>
        <v/>
      </c>
      <c r="CQ162" s="21" t="str">
        <f t="shared" si="295"/>
        <v/>
      </c>
      <c r="CR162" s="24" t="str">
        <f>IF(CI162="スギ",INDEX(データ!$H$7:$J$26,MATCH(CL162,データ!$G$7:$G$26),MATCH(CJ162,データ!$H$6:$J$6)),IF(CI162="ヒノキ",INDEX(データ!$H$32:$J$51,MATCH(CL162,データ!$G$32:$G$51),MATCH(CJ162,データ!$H$31:$J$31)),IF(CI162="マツ",INDEX(データ!#REF!,MATCH(CL162,データ!#REF!),MATCH(CJ162,データ!#REF!)),IF(CI162="ザツ",INDEX(データ!#REF!,MATCH(CL162,データ!#REF!),MATCH(CJ162,データ!#REF!)),""))))</f>
        <v/>
      </c>
      <c r="CS162" s="22" t="str">
        <f t="shared" si="296"/>
        <v/>
      </c>
      <c r="CT162" s="21" t="str">
        <f t="shared" si="297"/>
        <v/>
      </c>
      <c r="CU162" s="27" t="str">
        <f t="shared" si="298"/>
        <v/>
      </c>
      <c r="CV162" s="24" t="str">
        <f t="shared" si="299"/>
        <v/>
      </c>
      <c r="CW162" s="25" t="str">
        <f t="shared" si="300"/>
        <v>0</v>
      </c>
      <c r="CX162" s="26" t="str">
        <f t="shared" si="301"/>
        <v/>
      </c>
      <c r="CY162" s="26" t="str">
        <f t="shared" si="302"/>
        <v/>
      </c>
      <c r="CZ162" s="26" t="str">
        <f t="shared" si="303"/>
        <v/>
      </c>
      <c r="DA162" s="27" t="str">
        <f t="shared" si="304"/>
        <v/>
      </c>
      <c r="DB162" s="26" t="str">
        <f t="shared" si="305"/>
        <v/>
      </c>
      <c r="DC162" s="26" t="str">
        <f t="shared" si="306"/>
        <v/>
      </c>
      <c r="DD162" s="45" t="s">
        <v>30</v>
      </c>
      <c r="DE162" s="55" t="str">
        <f>IF(ＣＳＶ貼付用!DB148="","",ＣＳＶ貼付用!DB148)</f>
        <v/>
      </c>
      <c r="DF162" s="38" t="str">
        <f>IF(ＣＳＶ貼付用!DD148="","",ＣＳＶ貼付用!DD148)</f>
        <v/>
      </c>
      <c r="DG162" s="38" t="str">
        <f>IF(ＣＳＶ貼付用!DF148="","",ＣＳＶ貼付用!DF148)</f>
        <v/>
      </c>
      <c r="DH162" s="40" t="str">
        <f t="shared" si="307"/>
        <v/>
      </c>
      <c r="DI162" s="41" t="str">
        <f>IF(林齢計算用!E148="","",林齢計算用!E148)</f>
        <v/>
      </c>
      <c r="DJ162" s="41" t="str">
        <f t="shared" si="308"/>
        <v/>
      </c>
      <c r="DK162" s="41" t="str">
        <f t="shared" si="309"/>
        <v/>
      </c>
      <c r="DL162" s="23" t="str">
        <f>IF(DG162="スギ",INDEX(データ!$C$7:$E$26,MATCH(DJ162,データ!$B$7:$B$26),MATCH(DH162,データ!$C$6:$E$6)),IF(DG162="ヒノキ",INDEX(データ!$C$32:$E$51,MATCH(DJ162,データ!$B$32:$B$51),MATCH(DH162,データ!$C$31:$E$31)),IF(DG162="マツ",INDEX(データ!#REF!,MATCH(DJ162,データ!#REF!),MATCH(DH162,データ!#REF!)),IF(DG162="ザツ",INDEX(データ!#REF!,MATCH(DJ162,データ!#REF!),MATCH(DH162,データ!#REF!)),""))))</f>
        <v/>
      </c>
      <c r="DM162" s="22" t="str">
        <f t="shared" si="247"/>
        <v/>
      </c>
      <c r="DN162" s="21" t="str">
        <f t="shared" si="310"/>
        <v/>
      </c>
      <c r="DO162" s="21" t="str">
        <f t="shared" si="311"/>
        <v/>
      </c>
      <c r="DP162" s="24" t="str">
        <f>IF(DG162="スギ",INDEX(データ!$H$7:$J$26,MATCH(DJ162,データ!$G$7:$G$26),MATCH(DH162,データ!$H$6:$J$6)),IF(DG162="ヒノキ",INDEX(データ!$H$32:$J$51,MATCH(DJ162,データ!$G$32:$G$51),MATCH(DH162,データ!$H$31:$J$31)),IF(DG162="マツ",INDEX(データ!#REF!,MATCH(DJ162,データ!#REF!),MATCH(DH162,データ!#REF!)),IF(DG162="ザツ",INDEX(データ!#REF!,MATCH(DJ162,データ!#REF!),MATCH(DH162,データ!#REF!)),""))))</f>
        <v/>
      </c>
      <c r="DQ162" s="22" t="str">
        <f t="shared" si="312"/>
        <v/>
      </c>
      <c r="DR162" s="21" t="str">
        <f t="shared" si="313"/>
        <v/>
      </c>
      <c r="DS162" s="27" t="str">
        <f t="shared" si="314"/>
        <v/>
      </c>
      <c r="DT162" s="24" t="str">
        <f t="shared" si="315"/>
        <v/>
      </c>
      <c r="DU162" s="25" t="str">
        <f t="shared" si="316"/>
        <v>0</v>
      </c>
      <c r="DV162" s="26" t="str">
        <f t="shared" si="317"/>
        <v/>
      </c>
      <c r="DW162" s="26" t="str">
        <f t="shared" si="318"/>
        <v/>
      </c>
      <c r="DX162" s="26" t="str">
        <f t="shared" si="319"/>
        <v/>
      </c>
      <c r="DY162" s="27" t="str">
        <f t="shared" si="320"/>
        <v/>
      </c>
      <c r="DZ162" s="26" t="str">
        <f t="shared" si="321"/>
        <v/>
      </c>
      <c r="EA162" s="26" t="str">
        <f t="shared" si="322"/>
        <v/>
      </c>
      <c r="EB162" s="45" t="s">
        <v>30</v>
      </c>
      <c r="EC162" s="55" t="str">
        <f>IF(ＣＳＶ貼付用!DQ148="","",ＣＳＶ貼付用!DQ148)</f>
        <v/>
      </c>
      <c r="ED162" s="38" t="str">
        <f>IF(ＣＳＶ貼付用!DS148="","",ＣＳＶ貼付用!DS148)</f>
        <v/>
      </c>
      <c r="EE162" s="38" t="str">
        <f>IF(ＣＳＶ貼付用!DU148="","",ＣＳＶ貼付用!DU148)</f>
        <v/>
      </c>
      <c r="EF162" s="40" t="str">
        <f t="shared" si="323"/>
        <v/>
      </c>
      <c r="EG162" s="41" t="str">
        <f>IF(林齢計算用!F148="","",林齢計算用!F148)</f>
        <v/>
      </c>
      <c r="EH162" s="41" t="str">
        <f t="shared" si="324"/>
        <v/>
      </c>
      <c r="EI162" s="41" t="str">
        <f t="shared" si="325"/>
        <v/>
      </c>
      <c r="EJ162" s="23" t="str">
        <f>IF(EE162="スギ",INDEX(データ!$C$7:$E$26,MATCH(EH162,データ!$B$7:$B$26),MATCH(EF162,データ!$C$6:$E$6)),IF(EE162="ヒノキ",INDEX(データ!$C$32:$E$51,MATCH(EH162,データ!$B$32:$B$51),MATCH(EF162,データ!$C$31:$E$31)),IF(EE162="マツ",INDEX(データ!#REF!,MATCH(EH162,データ!#REF!),MATCH(EF162,データ!#REF!)),IF(EE162="ザツ",INDEX(データ!#REF!,MATCH(EH162,データ!#REF!),MATCH(EF162,データ!#REF!)),""))))</f>
        <v/>
      </c>
      <c r="EK162" s="22" t="str">
        <f t="shared" si="248"/>
        <v/>
      </c>
      <c r="EL162" s="21" t="str">
        <f t="shared" si="326"/>
        <v/>
      </c>
      <c r="EM162" s="21" t="str">
        <f t="shared" si="327"/>
        <v/>
      </c>
      <c r="EN162" s="24" t="str">
        <f>IF(EE162="スギ",INDEX(データ!$H$7:$J$26,MATCH(EH162,データ!$G$7:$G$26),MATCH(EF162,データ!$H$6:$J$6)),IF(EE162="ヒノキ",INDEX(データ!$H$32:$J$51,MATCH(EH162,データ!$G$32:$G$51),MATCH(EF162,データ!$H$31:$J$31)),IF(EE162="マツ",INDEX(データ!#REF!,MATCH(EH162,データ!#REF!),MATCH(EF162,データ!#REF!)),IF(EE162="ザツ",INDEX(データ!#REF!,MATCH(EH162,データ!#REF!),MATCH(EF162,データ!#REF!)),""))))</f>
        <v/>
      </c>
      <c r="EO162" s="22" t="str">
        <f t="shared" si="328"/>
        <v/>
      </c>
      <c r="EP162" s="21" t="str">
        <f t="shared" si="329"/>
        <v/>
      </c>
      <c r="EQ162" s="27" t="str">
        <f t="shared" si="330"/>
        <v/>
      </c>
      <c r="ER162" s="24" t="str">
        <f t="shared" si="331"/>
        <v/>
      </c>
      <c r="ES162" s="25" t="str">
        <f t="shared" si="332"/>
        <v>0</v>
      </c>
      <c r="ET162" s="26" t="str">
        <f t="shared" si="333"/>
        <v/>
      </c>
      <c r="EU162" s="26" t="str">
        <f t="shared" si="334"/>
        <v/>
      </c>
      <c r="EV162" s="26" t="str">
        <f t="shared" si="335"/>
        <v/>
      </c>
      <c r="EW162" s="27" t="str">
        <f t="shared" si="336"/>
        <v/>
      </c>
      <c r="EX162" s="26" t="str">
        <f t="shared" si="337"/>
        <v/>
      </c>
      <c r="EY162" s="26" t="str">
        <f t="shared" si="338"/>
        <v/>
      </c>
      <c r="EZ162" s="26">
        <f t="shared" si="339"/>
        <v>0</v>
      </c>
      <c r="FA162" s="43"/>
    </row>
    <row r="163" spans="1:157" ht="15.95" customHeight="1" x14ac:dyDescent="0.15">
      <c r="A163" s="21"/>
      <c r="B163" s="36" t="str">
        <f>IF(ＣＳＶ貼付用!G149="","",ＣＳＶ貼付用!G149)</f>
        <v/>
      </c>
      <c r="C163" s="36" t="str">
        <f>IF(ＣＳＶ貼付用!I149="","",ＣＳＶ貼付用!I149)</f>
        <v/>
      </c>
      <c r="D163" s="36" t="str">
        <f>IF(ＣＳＶ貼付用!J149="","",ＣＳＶ貼付用!J149)</f>
        <v/>
      </c>
      <c r="E163" s="36" t="str">
        <f>IF(ＣＳＶ貼付用!F149="","",ＣＳＶ貼付用!F149)</f>
        <v/>
      </c>
      <c r="F163" s="38" t="str">
        <f>IF(ＣＳＶ貼付用!T149="","",ＣＳＶ貼付用!T149)</f>
        <v/>
      </c>
      <c r="G163" s="38"/>
      <c r="H163" s="38" t="str">
        <f>IF(ＣＳＶ貼付用!GJ149="","",ＣＳＶ貼付用!GJ149)</f>
        <v/>
      </c>
      <c r="I163" s="38" t="str">
        <f>IF(ＣＳＶ貼付用!GL149="","",ＣＳＶ貼付用!GL149)</f>
        <v/>
      </c>
      <c r="J163" s="38" t="str">
        <f>IF(ＣＳＶ貼付用!GN149="","",ＣＳＶ貼付用!GN149)</f>
        <v/>
      </c>
      <c r="K163" s="38" t="str">
        <f>IF(ＣＳＶ貼付用!GP149="","",ＣＳＶ貼付用!GP149)</f>
        <v/>
      </c>
      <c r="L163" s="45" t="s">
        <v>30</v>
      </c>
      <c r="M163" s="55" t="str">
        <f>IF(ＣＳＶ貼付用!AT149="","",ＣＳＶ貼付用!AT149)</f>
        <v/>
      </c>
      <c r="N163" s="38" t="str">
        <f>IF(ＣＳＶ貼付用!AV149="","",ＣＳＶ貼付用!AV149)</f>
        <v/>
      </c>
      <c r="O163" s="38" t="str">
        <f>IF(ＣＳＶ貼付用!AX149="","",ＣＳＶ貼付用!AX149)</f>
        <v/>
      </c>
      <c r="P163" s="40" t="str">
        <f>IF(ＣＳＶ貼付用!FE149="","",ＣＳＶ貼付用!FE149)</f>
        <v/>
      </c>
      <c r="Q163" s="41" t="str">
        <f>IF(林齢計算用!A149="","",林齢計算用!A149)</f>
        <v/>
      </c>
      <c r="R163" s="41" t="str">
        <f t="shared" si="249"/>
        <v/>
      </c>
      <c r="S163" s="56" t="str">
        <f>IF(ＣＳＶ貼付用!EG149="","",ＣＳＶ貼付用!EG149*10)</f>
        <v/>
      </c>
      <c r="T163" s="23" t="str">
        <f>IF(O163="スギ",INDEX(データ!$C$7:$E$26,MATCH(R163,データ!$B$7:$B$26),MATCH(P163,データ!$C$6:$E$6)),IF(O163="ヒノキ",INDEX(データ!$C$32:$E$51,MATCH(R163,データ!$B$32:$B$51),MATCH(P163,データ!$C$31:$E$31)),IF(O163="マツ",INDEX(データ!#REF!,MATCH(R163,データ!#REF!),MATCH(P163,データ!#REF!)),IF(O163="ザツ",INDEX(データ!#REF!,MATCH(R163,データ!#REF!),MATCH(P163,データ!#REF!)),""))))</f>
        <v/>
      </c>
      <c r="U163" s="22" t="str">
        <f t="shared" si="340"/>
        <v/>
      </c>
      <c r="V163" s="21" t="str">
        <f t="shared" si="344"/>
        <v/>
      </c>
      <c r="W163" s="21" t="str">
        <f t="shared" si="341"/>
        <v/>
      </c>
      <c r="X163" s="23" t="str">
        <f>IF(O163="スギ",INDEX(データ!$H$7:$J$26,MATCH(R163,データ!$G$7:$G$26),MATCH(P163,データ!$H$6:$J$6)),IF(O163="ヒノキ",INDEX(データ!$H$32:$J$51,MATCH(R163,データ!$G$32:$G$51),MATCH(P163,データ!$H$31:$J$31)),IF(O163="マツ",INDEX(データ!#REF!,MATCH(R163,データ!#REF!),MATCH(P163,データ!#REF!)),IF(O163="ザツ",INDEX(データ!#REF!,MATCH(R163,データ!#REF!),MATCH(P163,データ!#REF!)),""))))</f>
        <v/>
      </c>
      <c r="Y163" s="22" t="str">
        <f t="shared" si="342"/>
        <v/>
      </c>
      <c r="Z163" s="21" t="str">
        <f t="shared" si="343"/>
        <v/>
      </c>
      <c r="AA163" s="27" t="str">
        <f t="shared" si="250"/>
        <v/>
      </c>
      <c r="AB163" s="24" t="str">
        <f t="shared" si="251"/>
        <v/>
      </c>
      <c r="AC163" s="25" t="str">
        <f t="shared" si="252"/>
        <v>0</v>
      </c>
      <c r="AD163" s="26" t="str">
        <f t="shared" si="253"/>
        <v/>
      </c>
      <c r="AE163" s="26" t="str">
        <f t="shared" si="254"/>
        <v/>
      </c>
      <c r="AF163" s="26" t="str">
        <f t="shared" si="255"/>
        <v/>
      </c>
      <c r="AG163" s="27" t="str">
        <f t="shared" si="256"/>
        <v/>
      </c>
      <c r="AH163" s="26" t="str">
        <f t="shared" si="257"/>
        <v/>
      </c>
      <c r="AI163" s="26" t="str">
        <f t="shared" si="258"/>
        <v/>
      </c>
      <c r="AJ163" s="45" t="s">
        <v>30</v>
      </c>
      <c r="AK163" s="55" t="str">
        <f>IF(ＣＳＶ貼付用!BI149="","",ＣＳＶ貼付用!BI149)</f>
        <v/>
      </c>
      <c r="AL163" s="38" t="str">
        <f>IF(ＣＳＶ貼付用!BK149="","",ＣＳＶ貼付用!BK149)</f>
        <v/>
      </c>
      <c r="AM163" s="38" t="str">
        <f>IF(ＣＳＶ貼付用!BM149="","",ＣＳＶ貼付用!BM149)</f>
        <v/>
      </c>
      <c r="AN163" s="40" t="str">
        <f t="shared" si="259"/>
        <v/>
      </c>
      <c r="AO163" s="41" t="str">
        <f>IF(林齢計算用!B149="","",林齢計算用!B149)</f>
        <v/>
      </c>
      <c r="AP163" s="41" t="str">
        <f t="shared" si="260"/>
        <v/>
      </c>
      <c r="AQ163" s="41" t="str">
        <f t="shared" si="261"/>
        <v/>
      </c>
      <c r="AR163" s="23" t="str">
        <f>IF(AM163="スギ",INDEX(データ!$C$7:$E$26,MATCH(AP163,データ!$B$7:$B$26),MATCH(AN163,データ!$C$6:$E$6)),IF(AM163="ヒノキ",INDEX(データ!$C$32:$E$51,MATCH(AP163,データ!$B$32:$B$51),MATCH(AN163,データ!$C$31:$E$31)),IF(AM163="マツ",INDEX(データ!#REF!,MATCH(AP163,データ!#REF!),MATCH(AN163,データ!#REF!)),IF(AM163="ザツ",INDEX(データ!#REF!,MATCH(AP163,データ!#REF!),MATCH(AN163,データ!#REF!)),""))))</f>
        <v/>
      </c>
      <c r="AS163" s="22" t="str">
        <f t="shared" si="244"/>
        <v/>
      </c>
      <c r="AT163" s="21" t="str">
        <f t="shared" si="262"/>
        <v/>
      </c>
      <c r="AU163" s="21" t="str">
        <f t="shared" si="263"/>
        <v/>
      </c>
      <c r="AV163" s="24" t="str">
        <f>IF(AM163="スギ",INDEX(データ!$H$7:$J$26,MATCH(AP163,データ!$G$7:$G$26),MATCH(AN163,データ!$H$6:$J$6)),IF(AM163="ヒノキ",INDEX(データ!$H$32:$J$51,MATCH(AP163,データ!$G$32:$G$51),MATCH(AN163,データ!$H$31:$J$31)),IF(AM163="マツ",INDEX(データ!#REF!,MATCH(AP163,データ!#REF!),MATCH(AN163,データ!#REF!)),IF(AM163="ザツ",INDEX(データ!#REF!,MATCH(AP163,データ!#REF!),MATCH(AN163,データ!#REF!)),""))))</f>
        <v/>
      </c>
      <c r="AW163" s="22" t="str">
        <f t="shared" si="264"/>
        <v/>
      </c>
      <c r="AX163" s="21" t="str">
        <f t="shared" si="265"/>
        <v/>
      </c>
      <c r="AY163" s="27" t="str">
        <f t="shared" si="266"/>
        <v/>
      </c>
      <c r="AZ163" s="24" t="str">
        <f t="shared" si="267"/>
        <v/>
      </c>
      <c r="BA163" s="25" t="str">
        <f t="shared" si="268"/>
        <v>0</v>
      </c>
      <c r="BB163" s="26" t="str">
        <f t="shared" si="269"/>
        <v/>
      </c>
      <c r="BC163" s="26" t="str">
        <f t="shared" si="270"/>
        <v/>
      </c>
      <c r="BD163" s="26" t="str">
        <f t="shared" si="271"/>
        <v/>
      </c>
      <c r="BE163" s="27" t="str">
        <f t="shared" si="272"/>
        <v/>
      </c>
      <c r="BF163" s="26" t="str">
        <f t="shared" si="273"/>
        <v/>
      </c>
      <c r="BG163" s="26" t="str">
        <f t="shared" si="274"/>
        <v/>
      </c>
      <c r="BH163" s="45" t="s">
        <v>30</v>
      </c>
      <c r="BI163" s="55" t="str">
        <f>IF(ＣＳＶ貼付用!BX149="","",ＣＳＶ貼付用!BX149)</f>
        <v/>
      </c>
      <c r="BJ163" s="38" t="str">
        <f>IF(ＣＳＶ貼付用!BZ149="","",ＣＳＶ貼付用!BZ149)</f>
        <v/>
      </c>
      <c r="BK163" s="38" t="str">
        <f>IF(ＣＳＶ貼付用!CB149="","",ＣＳＶ貼付用!CB149)</f>
        <v/>
      </c>
      <c r="BL163" s="40" t="str">
        <f t="shared" si="275"/>
        <v/>
      </c>
      <c r="BM163" s="41" t="str">
        <f>IF(林齢計算用!C149="","",林齢計算用!C149)</f>
        <v/>
      </c>
      <c r="BN163" s="41" t="str">
        <f t="shared" si="276"/>
        <v/>
      </c>
      <c r="BO163" s="41" t="str">
        <f t="shared" si="277"/>
        <v/>
      </c>
      <c r="BP163" s="23" t="str">
        <f>IF(BK163="スギ",INDEX(データ!$C$7:$E$26,MATCH(BN163,データ!$B$7:$B$26),MATCH(BL163,データ!$C$6:$E$6)),IF(BK163="ヒノキ",INDEX(データ!$C$32:$E$51,MATCH(BN163,データ!$B$32:$B$51),MATCH(BL163,データ!$C$31:$E$31)),IF(BK163="マツ",INDEX(データ!#REF!,MATCH(BN163,データ!#REF!),MATCH(BL163,データ!#REF!)),IF(BK163="ザツ",INDEX(データ!#REF!,MATCH(BN163,データ!#REF!),MATCH(BL163,データ!#REF!)),""))))</f>
        <v/>
      </c>
      <c r="BQ163" s="22" t="str">
        <f t="shared" si="245"/>
        <v/>
      </c>
      <c r="BR163" s="21" t="str">
        <f t="shared" si="278"/>
        <v/>
      </c>
      <c r="BS163" s="21" t="str">
        <f t="shared" si="279"/>
        <v/>
      </c>
      <c r="BT163" s="24" t="str">
        <f>IF(BK163="スギ",INDEX(データ!$H$7:$J$26,MATCH(BN163,データ!$G$7:$G$26),MATCH(BL163,データ!$H$6:$J$6)),IF(BK163="ヒノキ",INDEX(データ!$H$32:$J$51,MATCH(BN163,データ!$G$32:$G$51),MATCH(BL163,データ!$H$31:$J$31)),IF(BK163="マツ",INDEX(データ!#REF!,MATCH(BN163,データ!#REF!),MATCH(BL163,データ!#REF!)),IF(BK163="ザツ",INDEX(データ!#REF!,MATCH(BN163,データ!#REF!),MATCH(BL163,データ!#REF!)),""))))</f>
        <v/>
      </c>
      <c r="BU163" s="22" t="str">
        <f t="shared" si="280"/>
        <v/>
      </c>
      <c r="BV163" s="21" t="str">
        <f t="shared" si="281"/>
        <v/>
      </c>
      <c r="BW163" s="27" t="str">
        <f t="shared" si="282"/>
        <v/>
      </c>
      <c r="BX163" s="24" t="str">
        <f t="shared" si="283"/>
        <v/>
      </c>
      <c r="BY163" s="25" t="str">
        <f t="shared" si="284"/>
        <v>0</v>
      </c>
      <c r="BZ163" s="26" t="str">
        <f t="shared" si="285"/>
        <v/>
      </c>
      <c r="CA163" s="26" t="str">
        <f t="shared" si="286"/>
        <v/>
      </c>
      <c r="CB163" s="26" t="str">
        <f t="shared" si="287"/>
        <v/>
      </c>
      <c r="CC163" s="27" t="str">
        <f t="shared" si="288"/>
        <v/>
      </c>
      <c r="CD163" s="26" t="str">
        <f t="shared" si="289"/>
        <v/>
      </c>
      <c r="CE163" s="26" t="str">
        <f t="shared" si="290"/>
        <v/>
      </c>
      <c r="CF163" s="45" t="s">
        <v>30</v>
      </c>
      <c r="CG163" s="55" t="str">
        <f>IF(ＣＳＶ貼付用!CM149="","",ＣＳＶ貼付用!CM149)</f>
        <v/>
      </c>
      <c r="CH163" s="38" t="str">
        <f>IF(ＣＳＶ貼付用!CO149="","",ＣＳＶ貼付用!CO149)</f>
        <v/>
      </c>
      <c r="CI163" s="38" t="str">
        <f>IF(ＣＳＶ貼付用!CQ149="","",ＣＳＶ貼付用!CQ149)</f>
        <v/>
      </c>
      <c r="CJ163" s="40" t="str">
        <f t="shared" si="291"/>
        <v/>
      </c>
      <c r="CK163" s="41" t="str">
        <f>IF(林齢計算用!D149="","",林齢計算用!D149)</f>
        <v/>
      </c>
      <c r="CL163" s="41" t="str">
        <f t="shared" si="292"/>
        <v/>
      </c>
      <c r="CM163" s="41" t="str">
        <f t="shared" si="293"/>
        <v/>
      </c>
      <c r="CN163" s="23" t="str">
        <f>IF(CI163="スギ",INDEX(データ!$C$7:$E$26,MATCH(CL163,データ!$B$7:$B$26),MATCH(CJ163,データ!$C$6:$E$6)),IF(CI163="ヒノキ",INDEX(データ!$C$32:$E$51,MATCH(CL163,データ!$B$32:$B$51),MATCH(CJ163,データ!$C$31:$E$31)),IF(CI163="マツ",INDEX(データ!#REF!,MATCH(CL163,データ!#REF!),MATCH(CJ163,データ!#REF!)),IF(CI163="ザツ",INDEX(データ!#REF!,MATCH(CL163,データ!#REF!),MATCH(CJ163,データ!#REF!)),""))))</f>
        <v/>
      </c>
      <c r="CO163" s="22" t="str">
        <f t="shared" si="246"/>
        <v/>
      </c>
      <c r="CP163" s="21" t="str">
        <f t="shared" si="294"/>
        <v/>
      </c>
      <c r="CQ163" s="21" t="str">
        <f t="shared" si="295"/>
        <v/>
      </c>
      <c r="CR163" s="24" t="str">
        <f>IF(CI163="スギ",INDEX(データ!$H$7:$J$26,MATCH(CL163,データ!$G$7:$G$26),MATCH(CJ163,データ!$H$6:$J$6)),IF(CI163="ヒノキ",INDEX(データ!$H$32:$J$51,MATCH(CL163,データ!$G$32:$G$51),MATCH(CJ163,データ!$H$31:$J$31)),IF(CI163="マツ",INDEX(データ!#REF!,MATCH(CL163,データ!#REF!),MATCH(CJ163,データ!#REF!)),IF(CI163="ザツ",INDEX(データ!#REF!,MATCH(CL163,データ!#REF!),MATCH(CJ163,データ!#REF!)),""))))</f>
        <v/>
      </c>
      <c r="CS163" s="22" t="str">
        <f t="shared" si="296"/>
        <v/>
      </c>
      <c r="CT163" s="21" t="str">
        <f t="shared" si="297"/>
        <v/>
      </c>
      <c r="CU163" s="27" t="str">
        <f t="shared" si="298"/>
        <v/>
      </c>
      <c r="CV163" s="24" t="str">
        <f t="shared" si="299"/>
        <v/>
      </c>
      <c r="CW163" s="25" t="str">
        <f t="shared" si="300"/>
        <v>0</v>
      </c>
      <c r="CX163" s="26" t="str">
        <f t="shared" si="301"/>
        <v/>
      </c>
      <c r="CY163" s="26" t="str">
        <f t="shared" si="302"/>
        <v/>
      </c>
      <c r="CZ163" s="26" t="str">
        <f t="shared" si="303"/>
        <v/>
      </c>
      <c r="DA163" s="27" t="str">
        <f t="shared" si="304"/>
        <v/>
      </c>
      <c r="DB163" s="26" t="str">
        <f t="shared" si="305"/>
        <v/>
      </c>
      <c r="DC163" s="26" t="str">
        <f t="shared" si="306"/>
        <v/>
      </c>
      <c r="DD163" s="45" t="s">
        <v>30</v>
      </c>
      <c r="DE163" s="55" t="str">
        <f>IF(ＣＳＶ貼付用!DB149="","",ＣＳＶ貼付用!DB149)</f>
        <v/>
      </c>
      <c r="DF163" s="38" t="str">
        <f>IF(ＣＳＶ貼付用!DD149="","",ＣＳＶ貼付用!DD149)</f>
        <v/>
      </c>
      <c r="DG163" s="38" t="str">
        <f>IF(ＣＳＶ貼付用!DF149="","",ＣＳＶ貼付用!DF149)</f>
        <v/>
      </c>
      <c r="DH163" s="40" t="str">
        <f t="shared" si="307"/>
        <v/>
      </c>
      <c r="DI163" s="41" t="str">
        <f>IF(林齢計算用!E149="","",林齢計算用!E149)</f>
        <v/>
      </c>
      <c r="DJ163" s="41" t="str">
        <f t="shared" si="308"/>
        <v/>
      </c>
      <c r="DK163" s="41" t="str">
        <f t="shared" si="309"/>
        <v/>
      </c>
      <c r="DL163" s="23" t="str">
        <f>IF(DG163="スギ",INDEX(データ!$C$7:$E$26,MATCH(DJ163,データ!$B$7:$B$26),MATCH(DH163,データ!$C$6:$E$6)),IF(DG163="ヒノキ",INDEX(データ!$C$32:$E$51,MATCH(DJ163,データ!$B$32:$B$51),MATCH(DH163,データ!$C$31:$E$31)),IF(DG163="マツ",INDEX(データ!#REF!,MATCH(DJ163,データ!#REF!),MATCH(DH163,データ!#REF!)),IF(DG163="ザツ",INDEX(データ!#REF!,MATCH(DJ163,データ!#REF!),MATCH(DH163,データ!#REF!)),""))))</f>
        <v/>
      </c>
      <c r="DM163" s="22" t="str">
        <f t="shared" si="247"/>
        <v/>
      </c>
      <c r="DN163" s="21" t="str">
        <f t="shared" si="310"/>
        <v/>
      </c>
      <c r="DO163" s="21" t="str">
        <f t="shared" si="311"/>
        <v/>
      </c>
      <c r="DP163" s="24" t="str">
        <f>IF(DG163="スギ",INDEX(データ!$H$7:$J$26,MATCH(DJ163,データ!$G$7:$G$26),MATCH(DH163,データ!$H$6:$J$6)),IF(DG163="ヒノキ",INDEX(データ!$H$32:$J$51,MATCH(DJ163,データ!$G$32:$G$51),MATCH(DH163,データ!$H$31:$J$31)),IF(DG163="マツ",INDEX(データ!#REF!,MATCH(DJ163,データ!#REF!),MATCH(DH163,データ!#REF!)),IF(DG163="ザツ",INDEX(データ!#REF!,MATCH(DJ163,データ!#REF!),MATCH(DH163,データ!#REF!)),""))))</f>
        <v/>
      </c>
      <c r="DQ163" s="22" t="str">
        <f t="shared" si="312"/>
        <v/>
      </c>
      <c r="DR163" s="21" t="str">
        <f t="shared" si="313"/>
        <v/>
      </c>
      <c r="DS163" s="27" t="str">
        <f t="shared" si="314"/>
        <v/>
      </c>
      <c r="DT163" s="24" t="str">
        <f t="shared" si="315"/>
        <v/>
      </c>
      <c r="DU163" s="25" t="str">
        <f t="shared" si="316"/>
        <v>0</v>
      </c>
      <c r="DV163" s="26" t="str">
        <f t="shared" si="317"/>
        <v/>
      </c>
      <c r="DW163" s="26" t="str">
        <f t="shared" si="318"/>
        <v/>
      </c>
      <c r="DX163" s="26" t="str">
        <f t="shared" si="319"/>
        <v/>
      </c>
      <c r="DY163" s="27" t="str">
        <f t="shared" si="320"/>
        <v/>
      </c>
      <c r="DZ163" s="26" t="str">
        <f t="shared" si="321"/>
        <v/>
      </c>
      <c r="EA163" s="26" t="str">
        <f t="shared" si="322"/>
        <v/>
      </c>
      <c r="EB163" s="45" t="s">
        <v>30</v>
      </c>
      <c r="EC163" s="55" t="str">
        <f>IF(ＣＳＶ貼付用!DQ149="","",ＣＳＶ貼付用!DQ149)</f>
        <v/>
      </c>
      <c r="ED163" s="38" t="str">
        <f>IF(ＣＳＶ貼付用!DS149="","",ＣＳＶ貼付用!DS149)</f>
        <v/>
      </c>
      <c r="EE163" s="38" t="str">
        <f>IF(ＣＳＶ貼付用!DU149="","",ＣＳＶ貼付用!DU149)</f>
        <v/>
      </c>
      <c r="EF163" s="40" t="str">
        <f t="shared" si="323"/>
        <v/>
      </c>
      <c r="EG163" s="41" t="str">
        <f>IF(林齢計算用!F149="","",林齢計算用!F149)</f>
        <v/>
      </c>
      <c r="EH163" s="41" t="str">
        <f t="shared" si="324"/>
        <v/>
      </c>
      <c r="EI163" s="41" t="str">
        <f t="shared" si="325"/>
        <v/>
      </c>
      <c r="EJ163" s="23" t="str">
        <f>IF(EE163="スギ",INDEX(データ!$C$7:$E$26,MATCH(EH163,データ!$B$7:$B$26),MATCH(EF163,データ!$C$6:$E$6)),IF(EE163="ヒノキ",INDEX(データ!$C$32:$E$51,MATCH(EH163,データ!$B$32:$B$51),MATCH(EF163,データ!$C$31:$E$31)),IF(EE163="マツ",INDEX(データ!#REF!,MATCH(EH163,データ!#REF!),MATCH(EF163,データ!#REF!)),IF(EE163="ザツ",INDEX(データ!#REF!,MATCH(EH163,データ!#REF!),MATCH(EF163,データ!#REF!)),""))))</f>
        <v/>
      </c>
      <c r="EK163" s="22" t="str">
        <f t="shared" si="248"/>
        <v/>
      </c>
      <c r="EL163" s="21" t="str">
        <f t="shared" si="326"/>
        <v/>
      </c>
      <c r="EM163" s="21" t="str">
        <f t="shared" si="327"/>
        <v/>
      </c>
      <c r="EN163" s="24" t="str">
        <f>IF(EE163="スギ",INDEX(データ!$H$7:$J$26,MATCH(EH163,データ!$G$7:$G$26),MATCH(EF163,データ!$H$6:$J$6)),IF(EE163="ヒノキ",INDEX(データ!$H$32:$J$51,MATCH(EH163,データ!$G$32:$G$51),MATCH(EF163,データ!$H$31:$J$31)),IF(EE163="マツ",INDEX(データ!#REF!,MATCH(EH163,データ!#REF!),MATCH(EF163,データ!#REF!)),IF(EE163="ザツ",INDEX(データ!#REF!,MATCH(EH163,データ!#REF!),MATCH(EF163,データ!#REF!)),""))))</f>
        <v/>
      </c>
      <c r="EO163" s="22" t="str">
        <f t="shared" si="328"/>
        <v/>
      </c>
      <c r="EP163" s="21" t="str">
        <f t="shared" si="329"/>
        <v/>
      </c>
      <c r="EQ163" s="27" t="str">
        <f t="shared" si="330"/>
        <v/>
      </c>
      <c r="ER163" s="24" t="str">
        <f t="shared" si="331"/>
        <v/>
      </c>
      <c r="ES163" s="25" t="str">
        <f t="shared" si="332"/>
        <v>0</v>
      </c>
      <c r="ET163" s="26" t="str">
        <f t="shared" si="333"/>
        <v/>
      </c>
      <c r="EU163" s="26" t="str">
        <f t="shared" si="334"/>
        <v/>
      </c>
      <c r="EV163" s="26" t="str">
        <f t="shared" si="335"/>
        <v/>
      </c>
      <c r="EW163" s="27" t="str">
        <f t="shared" si="336"/>
        <v/>
      </c>
      <c r="EX163" s="26" t="str">
        <f t="shared" si="337"/>
        <v/>
      </c>
      <c r="EY163" s="26" t="str">
        <f t="shared" si="338"/>
        <v/>
      </c>
      <c r="EZ163" s="26">
        <f t="shared" si="339"/>
        <v>0</v>
      </c>
      <c r="FA163" s="43"/>
    </row>
    <row r="164" spans="1:157" ht="15.95" customHeight="1" x14ac:dyDescent="0.15">
      <c r="A164" s="21"/>
      <c r="B164" s="36" t="str">
        <f>IF(ＣＳＶ貼付用!G150="","",ＣＳＶ貼付用!G150)</f>
        <v/>
      </c>
      <c r="C164" s="36" t="str">
        <f>IF(ＣＳＶ貼付用!I150="","",ＣＳＶ貼付用!I150)</f>
        <v/>
      </c>
      <c r="D164" s="36" t="str">
        <f>IF(ＣＳＶ貼付用!J150="","",ＣＳＶ貼付用!J150)</f>
        <v/>
      </c>
      <c r="E164" s="36" t="str">
        <f>IF(ＣＳＶ貼付用!F150="","",ＣＳＶ貼付用!F150)</f>
        <v/>
      </c>
      <c r="F164" s="38" t="str">
        <f>IF(ＣＳＶ貼付用!T150="","",ＣＳＶ貼付用!T150)</f>
        <v/>
      </c>
      <c r="G164" s="38"/>
      <c r="H164" s="38" t="str">
        <f>IF(ＣＳＶ貼付用!GJ150="","",ＣＳＶ貼付用!GJ150)</f>
        <v/>
      </c>
      <c r="I164" s="38" t="str">
        <f>IF(ＣＳＶ貼付用!GL150="","",ＣＳＶ貼付用!GL150)</f>
        <v/>
      </c>
      <c r="J164" s="38" t="str">
        <f>IF(ＣＳＶ貼付用!GN150="","",ＣＳＶ貼付用!GN150)</f>
        <v/>
      </c>
      <c r="K164" s="38" t="str">
        <f>IF(ＣＳＶ貼付用!GP150="","",ＣＳＶ貼付用!GP150)</f>
        <v/>
      </c>
      <c r="L164" s="45" t="s">
        <v>30</v>
      </c>
      <c r="M164" s="55" t="str">
        <f>IF(ＣＳＶ貼付用!AT150="","",ＣＳＶ貼付用!AT150)</f>
        <v/>
      </c>
      <c r="N164" s="38" t="str">
        <f>IF(ＣＳＶ貼付用!AV150="","",ＣＳＶ貼付用!AV150)</f>
        <v/>
      </c>
      <c r="O164" s="38" t="str">
        <f>IF(ＣＳＶ貼付用!AX150="","",ＣＳＶ貼付用!AX150)</f>
        <v/>
      </c>
      <c r="P164" s="40" t="str">
        <f>IF(ＣＳＶ貼付用!FE150="","",ＣＳＶ貼付用!FE150)</f>
        <v/>
      </c>
      <c r="Q164" s="41" t="str">
        <f>IF(林齢計算用!A150="","",林齢計算用!A150)</f>
        <v/>
      </c>
      <c r="R164" s="41" t="str">
        <f t="shared" si="249"/>
        <v/>
      </c>
      <c r="S164" s="56" t="str">
        <f>IF(ＣＳＶ貼付用!EG150="","",ＣＳＶ貼付用!EG150*10)</f>
        <v/>
      </c>
      <c r="T164" s="23" t="str">
        <f>IF(O164="スギ",INDEX(データ!$C$7:$E$26,MATCH(R164,データ!$B$7:$B$26),MATCH(P164,データ!$C$6:$E$6)),IF(O164="ヒノキ",INDEX(データ!$C$32:$E$51,MATCH(R164,データ!$B$32:$B$51),MATCH(P164,データ!$C$31:$E$31)),IF(O164="マツ",INDEX(データ!#REF!,MATCH(R164,データ!#REF!),MATCH(P164,データ!#REF!)),IF(O164="ザツ",INDEX(データ!#REF!,MATCH(R164,データ!#REF!),MATCH(P164,データ!#REF!)),""))))</f>
        <v/>
      </c>
      <c r="U164" s="22" t="str">
        <f t="shared" si="340"/>
        <v/>
      </c>
      <c r="V164" s="21" t="str">
        <f t="shared" si="344"/>
        <v/>
      </c>
      <c r="W164" s="21" t="str">
        <f t="shared" si="341"/>
        <v/>
      </c>
      <c r="X164" s="23" t="str">
        <f>IF(O164="スギ",INDEX(データ!$H$7:$J$26,MATCH(R164,データ!$G$7:$G$26),MATCH(P164,データ!$H$6:$J$6)),IF(O164="ヒノキ",INDEX(データ!$H$32:$J$51,MATCH(R164,データ!$G$32:$G$51),MATCH(P164,データ!$H$31:$J$31)),IF(O164="マツ",INDEX(データ!#REF!,MATCH(R164,データ!#REF!),MATCH(P164,データ!#REF!)),IF(O164="ザツ",INDEX(データ!#REF!,MATCH(R164,データ!#REF!),MATCH(P164,データ!#REF!)),""))))</f>
        <v/>
      </c>
      <c r="Y164" s="22" t="str">
        <f t="shared" si="342"/>
        <v/>
      </c>
      <c r="Z164" s="21" t="str">
        <f t="shared" si="343"/>
        <v/>
      </c>
      <c r="AA164" s="27" t="str">
        <f t="shared" si="250"/>
        <v/>
      </c>
      <c r="AB164" s="24" t="str">
        <f t="shared" si="251"/>
        <v/>
      </c>
      <c r="AC164" s="25" t="str">
        <f t="shared" si="252"/>
        <v>0</v>
      </c>
      <c r="AD164" s="26" t="str">
        <f t="shared" si="253"/>
        <v/>
      </c>
      <c r="AE164" s="26" t="str">
        <f t="shared" si="254"/>
        <v/>
      </c>
      <c r="AF164" s="26" t="str">
        <f t="shared" si="255"/>
        <v/>
      </c>
      <c r="AG164" s="27" t="str">
        <f t="shared" si="256"/>
        <v/>
      </c>
      <c r="AH164" s="26" t="str">
        <f t="shared" si="257"/>
        <v/>
      </c>
      <c r="AI164" s="26" t="str">
        <f t="shared" si="258"/>
        <v/>
      </c>
      <c r="AJ164" s="45" t="s">
        <v>30</v>
      </c>
      <c r="AK164" s="55" t="str">
        <f>IF(ＣＳＶ貼付用!BI150="","",ＣＳＶ貼付用!BI150)</f>
        <v/>
      </c>
      <c r="AL164" s="38" t="str">
        <f>IF(ＣＳＶ貼付用!BK150="","",ＣＳＶ貼付用!BK150)</f>
        <v/>
      </c>
      <c r="AM164" s="38" t="str">
        <f>IF(ＣＳＶ貼付用!BM150="","",ＣＳＶ貼付用!BM150)</f>
        <v/>
      </c>
      <c r="AN164" s="40" t="str">
        <f t="shared" si="259"/>
        <v/>
      </c>
      <c r="AO164" s="41" t="str">
        <f>IF(林齢計算用!B150="","",林齢計算用!B150)</f>
        <v/>
      </c>
      <c r="AP164" s="41" t="str">
        <f t="shared" si="260"/>
        <v/>
      </c>
      <c r="AQ164" s="41" t="str">
        <f t="shared" si="261"/>
        <v/>
      </c>
      <c r="AR164" s="23" t="str">
        <f>IF(AM164="スギ",INDEX(データ!$C$7:$E$26,MATCH(AP164,データ!$B$7:$B$26),MATCH(AN164,データ!$C$6:$E$6)),IF(AM164="ヒノキ",INDEX(データ!$C$32:$E$51,MATCH(AP164,データ!$B$32:$B$51),MATCH(AN164,データ!$C$31:$E$31)),IF(AM164="マツ",INDEX(データ!#REF!,MATCH(AP164,データ!#REF!),MATCH(AN164,データ!#REF!)),IF(AM164="ザツ",INDEX(データ!#REF!,MATCH(AP164,データ!#REF!),MATCH(AN164,データ!#REF!)),""))))</f>
        <v/>
      </c>
      <c r="AS164" s="22" t="str">
        <f t="shared" si="244"/>
        <v/>
      </c>
      <c r="AT164" s="21" t="str">
        <f t="shared" si="262"/>
        <v/>
      </c>
      <c r="AU164" s="21" t="str">
        <f t="shared" si="263"/>
        <v/>
      </c>
      <c r="AV164" s="24" t="str">
        <f>IF(AM164="スギ",INDEX(データ!$H$7:$J$26,MATCH(AP164,データ!$G$7:$G$26),MATCH(AN164,データ!$H$6:$J$6)),IF(AM164="ヒノキ",INDEX(データ!$H$32:$J$51,MATCH(AP164,データ!$G$32:$G$51),MATCH(AN164,データ!$H$31:$J$31)),IF(AM164="マツ",INDEX(データ!#REF!,MATCH(AP164,データ!#REF!),MATCH(AN164,データ!#REF!)),IF(AM164="ザツ",INDEX(データ!#REF!,MATCH(AP164,データ!#REF!),MATCH(AN164,データ!#REF!)),""))))</f>
        <v/>
      </c>
      <c r="AW164" s="22" t="str">
        <f t="shared" si="264"/>
        <v/>
      </c>
      <c r="AX164" s="21" t="str">
        <f t="shared" si="265"/>
        <v/>
      </c>
      <c r="AY164" s="27" t="str">
        <f t="shared" si="266"/>
        <v/>
      </c>
      <c r="AZ164" s="24" t="str">
        <f t="shared" si="267"/>
        <v/>
      </c>
      <c r="BA164" s="25" t="str">
        <f t="shared" si="268"/>
        <v>0</v>
      </c>
      <c r="BB164" s="26" t="str">
        <f t="shared" si="269"/>
        <v/>
      </c>
      <c r="BC164" s="26" t="str">
        <f t="shared" si="270"/>
        <v/>
      </c>
      <c r="BD164" s="26" t="str">
        <f t="shared" si="271"/>
        <v/>
      </c>
      <c r="BE164" s="27" t="str">
        <f t="shared" si="272"/>
        <v/>
      </c>
      <c r="BF164" s="26" t="str">
        <f t="shared" si="273"/>
        <v/>
      </c>
      <c r="BG164" s="26" t="str">
        <f t="shared" si="274"/>
        <v/>
      </c>
      <c r="BH164" s="45" t="s">
        <v>30</v>
      </c>
      <c r="BI164" s="55" t="str">
        <f>IF(ＣＳＶ貼付用!BX150="","",ＣＳＶ貼付用!BX150)</f>
        <v/>
      </c>
      <c r="BJ164" s="38" t="str">
        <f>IF(ＣＳＶ貼付用!BZ150="","",ＣＳＶ貼付用!BZ150)</f>
        <v/>
      </c>
      <c r="BK164" s="38" t="str">
        <f>IF(ＣＳＶ貼付用!CB150="","",ＣＳＶ貼付用!CB150)</f>
        <v/>
      </c>
      <c r="BL164" s="40" t="str">
        <f t="shared" si="275"/>
        <v/>
      </c>
      <c r="BM164" s="41" t="str">
        <f>IF(林齢計算用!C150="","",林齢計算用!C150)</f>
        <v/>
      </c>
      <c r="BN164" s="41" t="str">
        <f t="shared" si="276"/>
        <v/>
      </c>
      <c r="BO164" s="41" t="str">
        <f t="shared" si="277"/>
        <v/>
      </c>
      <c r="BP164" s="23" t="str">
        <f>IF(BK164="スギ",INDEX(データ!$C$7:$E$26,MATCH(BN164,データ!$B$7:$B$26),MATCH(BL164,データ!$C$6:$E$6)),IF(BK164="ヒノキ",INDEX(データ!$C$32:$E$51,MATCH(BN164,データ!$B$32:$B$51),MATCH(BL164,データ!$C$31:$E$31)),IF(BK164="マツ",INDEX(データ!#REF!,MATCH(BN164,データ!#REF!),MATCH(BL164,データ!#REF!)),IF(BK164="ザツ",INDEX(データ!#REF!,MATCH(BN164,データ!#REF!),MATCH(BL164,データ!#REF!)),""))))</f>
        <v/>
      </c>
      <c r="BQ164" s="22" t="str">
        <f t="shared" si="245"/>
        <v/>
      </c>
      <c r="BR164" s="21" t="str">
        <f t="shared" si="278"/>
        <v/>
      </c>
      <c r="BS164" s="21" t="str">
        <f t="shared" si="279"/>
        <v/>
      </c>
      <c r="BT164" s="24" t="str">
        <f>IF(BK164="スギ",INDEX(データ!$H$7:$J$26,MATCH(BN164,データ!$G$7:$G$26),MATCH(BL164,データ!$H$6:$J$6)),IF(BK164="ヒノキ",INDEX(データ!$H$32:$J$51,MATCH(BN164,データ!$G$32:$G$51),MATCH(BL164,データ!$H$31:$J$31)),IF(BK164="マツ",INDEX(データ!#REF!,MATCH(BN164,データ!#REF!),MATCH(BL164,データ!#REF!)),IF(BK164="ザツ",INDEX(データ!#REF!,MATCH(BN164,データ!#REF!),MATCH(BL164,データ!#REF!)),""))))</f>
        <v/>
      </c>
      <c r="BU164" s="22" t="str">
        <f t="shared" si="280"/>
        <v/>
      </c>
      <c r="BV164" s="21" t="str">
        <f t="shared" si="281"/>
        <v/>
      </c>
      <c r="BW164" s="27" t="str">
        <f t="shared" si="282"/>
        <v/>
      </c>
      <c r="BX164" s="24" t="str">
        <f t="shared" si="283"/>
        <v/>
      </c>
      <c r="BY164" s="25" t="str">
        <f t="shared" si="284"/>
        <v>0</v>
      </c>
      <c r="BZ164" s="26" t="str">
        <f t="shared" si="285"/>
        <v/>
      </c>
      <c r="CA164" s="26" t="str">
        <f t="shared" si="286"/>
        <v/>
      </c>
      <c r="CB164" s="26" t="str">
        <f t="shared" si="287"/>
        <v/>
      </c>
      <c r="CC164" s="27" t="str">
        <f t="shared" si="288"/>
        <v/>
      </c>
      <c r="CD164" s="26" t="str">
        <f t="shared" si="289"/>
        <v/>
      </c>
      <c r="CE164" s="26" t="str">
        <f t="shared" si="290"/>
        <v/>
      </c>
      <c r="CF164" s="45" t="s">
        <v>30</v>
      </c>
      <c r="CG164" s="55" t="str">
        <f>IF(ＣＳＶ貼付用!CM150="","",ＣＳＶ貼付用!CM150)</f>
        <v/>
      </c>
      <c r="CH164" s="38" t="str">
        <f>IF(ＣＳＶ貼付用!CO150="","",ＣＳＶ貼付用!CO150)</f>
        <v/>
      </c>
      <c r="CI164" s="38" t="str">
        <f>IF(ＣＳＶ貼付用!CQ150="","",ＣＳＶ貼付用!CQ150)</f>
        <v/>
      </c>
      <c r="CJ164" s="40" t="str">
        <f t="shared" si="291"/>
        <v/>
      </c>
      <c r="CK164" s="41" t="str">
        <f>IF(林齢計算用!D150="","",林齢計算用!D150)</f>
        <v/>
      </c>
      <c r="CL164" s="41" t="str">
        <f t="shared" si="292"/>
        <v/>
      </c>
      <c r="CM164" s="41" t="str">
        <f t="shared" si="293"/>
        <v/>
      </c>
      <c r="CN164" s="23" t="str">
        <f>IF(CI164="スギ",INDEX(データ!$C$7:$E$26,MATCH(CL164,データ!$B$7:$B$26),MATCH(CJ164,データ!$C$6:$E$6)),IF(CI164="ヒノキ",INDEX(データ!$C$32:$E$51,MATCH(CL164,データ!$B$32:$B$51),MATCH(CJ164,データ!$C$31:$E$31)),IF(CI164="マツ",INDEX(データ!#REF!,MATCH(CL164,データ!#REF!),MATCH(CJ164,データ!#REF!)),IF(CI164="ザツ",INDEX(データ!#REF!,MATCH(CL164,データ!#REF!),MATCH(CJ164,データ!#REF!)),""))))</f>
        <v/>
      </c>
      <c r="CO164" s="22" t="str">
        <f t="shared" si="246"/>
        <v/>
      </c>
      <c r="CP164" s="21" t="str">
        <f t="shared" si="294"/>
        <v/>
      </c>
      <c r="CQ164" s="21" t="str">
        <f t="shared" si="295"/>
        <v/>
      </c>
      <c r="CR164" s="24" t="str">
        <f>IF(CI164="スギ",INDEX(データ!$H$7:$J$26,MATCH(CL164,データ!$G$7:$G$26),MATCH(CJ164,データ!$H$6:$J$6)),IF(CI164="ヒノキ",INDEX(データ!$H$32:$J$51,MATCH(CL164,データ!$G$32:$G$51),MATCH(CJ164,データ!$H$31:$J$31)),IF(CI164="マツ",INDEX(データ!#REF!,MATCH(CL164,データ!#REF!),MATCH(CJ164,データ!#REF!)),IF(CI164="ザツ",INDEX(データ!#REF!,MATCH(CL164,データ!#REF!),MATCH(CJ164,データ!#REF!)),""))))</f>
        <v/>
      </c>
      <c r="CS164" s="22" t="str">
        <f t="shared" si="296"/>
        <v/>
      </c>
      <c r="CT164" s="21" t="str">
        <f t="shared" si="297"/>
        <v/>
      </c>
      <c r="CU164" s="27" t="str">
        <f t="shared" si="298"/>
        <v/>
      </c>
      <c r="CV164" s="24" t="str">
        <f t="shared" si="299"/>
        <v/>
      </c>
      <c r="CW164" s="25" t="str">
        <f t="shared" si="300"/>
        <v>0</v>
      </c>
      <c r="CX164" s="26" t="str">
        <f t="shared" si="301"/>
        <v/>
      </c>
      <c r="CY164" s="26" t="str">
        <f t="shared" si="302"/>
        <v/>
      </c>
      <c r="CZ164" s="26" t="str">
        <f t="shared" si="303"/>
        <v/>
      </c>
      <c r="DA164" s="27" t="str">
        <f t="shared" si="304"/>
        <v/>
      </c>
      <c r="DB164" s="26" t="str">
        <f t="shared" si="305"/>
        <v/>
      </c>
      <c r="DC164" s="26" t="str">
        <f t="shared" si="306"/>
        <v/>
      </c>
      <c r="DD164" s="45" t="s">
        <v>30</v>
      </c>
      <c r="DE164" s="55" t="str">
        <f>IF(ＣＳＶ貼付用!DB150="","",ＣＳＶ貼付用!DB150)</f>
        <v/>
      </c>
      <c r="DF164" s="38" t="str">
        <f>IF(ＣＳＶ貼付用!DD150="","",ＣＳＶ貼付用!DD150)</f>
        <v/>
      </c>
      <c r="DG164" s="38" t="str">
        <f>IF(ＣＳＶ貼付用!DF150="","",ＣＳＶ貼付用!DF150)</f>
        <v/>
      </c>
      <c r="DH164" s="40" t="str">
        <f t="shared" si="307"/>
        <v/>
      </c>
      <c r="DI164" s="41" t="str">
        <f>IF(林齢計算用!E150="","",林齢計算用!E150)</f>
        <v/>
      </c>
      <c r="DJ164" s="41" t="str">
        <f t="shared" si="308"/>
        <v/>
      </c>
      <c r="DK164" s="41" t="str">
        <f t="shared" si="309"/>
        <v/>
      </c>
      <c r="DL164" s="23" t="str">
        <f>IF(DG164="スギ",INDEX(データ!$C$7:$E$26,MATCH(DJ164,データ!$B$7:$B$26),MATCH(DH164,データ!$C$6:$E$6)),IF(DG164="ヒノキ",INDEX(データ!$C$32:$E$51,MATCH(DJ164,データ!$B$32:$B$51),MATCH(DH164,データ!$C$31:$E$31)),IF(DG164="マツ",INDEX(データ!#REF!,MATCH(DJ164,データ!#REF!),MATCH(DH164,データ!#REF!)),IF(DG164="ザツ",INDEX(データ!#REF!,MATCH(DJ164,データ!#REF!),MATCH(DH164,データ!#REF!)),""))))</f>
        <v/>
      </c>
      <c r="DM164" s="22" t="str">
        <f t="shared" si="247"/>
        <v/>
      </c>
      <c r="DN164" s="21" t="str">
        <f t="shared" si="310"/>
        <v/>
      </c>
      <c r="DO164" s="21" t="str">
        <f t="shared" si="311"/>
        <v/>
      </c>
      <c r="DP164" s="24" t="str">
        <f>IF(DG164="スギ",INDEX(データ!$H$7:$J$26,MATCH(DJ164,データ!$G$7:$G$26),MATCH(DH164,データ!$H$6:$J$6)),IF(DG164="ヒノキ",INDEX(データ!$H$32:$J$51,MATCH(DJ164,データ!$G$32:$G$51),MATCH(DH164,データ!$H$31:$J$31)),IF(DG164="マツ",INDEX(データ!#REF!,MATCH(DJ164,データ!#REF!),MATCH(DH164,データ!#REF!)),IF(DG164="ザツ",INDEX(データ!#REF!,MATCH(DJ164,データ!#REF!),MATCH(DH164,データ!#REF!)),""))))</f>
        <v/>
      </c>
      <c r="DQ164" s="22" t="str">
        <f t="shared" si="312"/>
        <v/>
      </c>
      <c r="DR164" s="21" t="str">
        <f t="shared" si="313"/>
        <v/>
      </c>
      <c r="DS164" s="27" t="str">
        <f t="shared" si="314"/>
        <v/>
      </c>
      <c r="DT164" s="24" t="str">
        <f t="shared" si="315"/>
        <v/>
      </c>
      <c r="DU164" s="25" t="str">
        <f t="shared" si="316"/>
        <v>0</v>
      </c>
      <c r="DV164" s="26" t="str">
        <f t="shared" si="317"/>
        <v/>
      </c>
      <c r="DW164" s="26" t="str">
        <f t="shared" si="318"/>
        <v/>
      </c>
      <c r="DX164" s="26" t="str">
        <f t="shared" si="319"/>
        <v/>
      </c>
      <c r="DY164" s="27" t="str">
        <f t="shared" si="320"/>
        <v/>
      </c>
      <c r="DZ164" s="26" t="str">
        <f t="shared" si="321"/>
        <v/>
      </c>
      <c r="EA164" s="26" t="str">
        <f t="shared" si="322"/>
        <v/>
      </c>
      <c r="EB164" s="45" t="s">
        <v>30</v>
      </c>
      <c r="EC164" s="55" t="str">
        <f>IF(ＣＳＶ貼付用!DQ150="","",ＣＳＶ貼付用!DQ150)</f>
        <v/>
      </c>
      <c r="ED164" s="38" t="str">
        <f>IF(ＣＳＶ貼付用!DS150="","",ＣＳＶ貼付用!DS150)</f>
        <v/>
      </c>
      <c r="EE164" s="38" t="str">
        <f>IF(ＣＳＶ貼付用!DU150="","",ＣＳＶ貼付用!DU150)</f>
        <v/>
      </c>
      <c r="EF164" s="40" t="str">
        <f t="shared" si="323"/>
        <v/>
      </c>
      <c r="EG164" s="41" t="str">
        <f>IF(林齢計算用!F150="","",林齢計算用!F150)</f>
        <v/>
      </c>
      <c r="EH164" s="41" t="str">
        <f t="shared" si="324"/>
        <v/>
      </c>
      <c r="EI164" s="41" t="str">
        <f t="shared" si="325"/>
        <v/>
      </c>
      <c r="EJ164" s="23" t="str">
        <f>IF(EE164="スギ",INDEX(データ!$C$7:$E$26,MATCH(EH164,データ!$B$7:$B$26),MATCH(EF164,データ!$C$6:$E$6)),IF(EE164="ヒノキ",INDEX(データ!$C$32:$E$51,MATCH(EH164,データ!$B$32:$B$51),MATCH(EF164,データ!$C$31:$E$31)),IF(EE164="マツ",INDEX(データ!#REF!,MATCH(EH164,データ!#REF!),MATCH(EF164,データ!#REF!)),IF(EE164="ザツ",INDEX(データ!#REF!,MATCH(EH164,データ!#REF!),MATCH(EF164,データ!#REF!)),""))))</f>
        <v/>
      </c>
      <c r="EK164" s="22" t="str">
        <f t="shared" si="248"/>
        <v/>
      </c>
      <c r="EL164" s="21" t="str">
        <f t="shared" si="326"/>
        <v/>
      </c>
      <c r="EM164" s="21" t="str">
        <f t="shared" si="327"/>
        <v/>
      </c>
      <c r="EN164" s="24" t="str">
        <f>IF(EE164="スギ",INDEX(データ!$H$7:$J$26,MATCH(EH164,データ!$G$7:$G$26),MATCH(EF164,データ!$H$6:$J$6)),IF(EE164="ヒノキ",INDEX(データ!$H$32:$J$51,MATCH(EH164,データ!$G$32:$G$51),MATCH(EF164,データ!$H$31:$J$31)),IF(EE164="マツ",INDEX(データ!#REF!,MATCH(EH164,データ!#REF!),MATCH(EF164,データ!#REF!)),IF(EE164="ザツ",INDEX(データ!#REF!,MATCH(EH164,データ!#REF!),MATCH(EF164,データ!#REF!)),""))))</f>
        <v/>
      </c>
      <c r="EO164" s="22" t="str">
        <f t="shared" si="328"/>
        <v/>
      </c>
      <c r="EP164" s="21" t="str">
        <f t="shared" si="329"/>
        <v/>
      </c>
      <c r="EQ164" s="27" t="str">
        <f t="shared" si="330"/>
        <v/>
      </c>
      <c r="ER164" s="24" t="str">
        <f t="shared" si="331"/>
        <v/>
      </c>
      <c r="ES164" s="25" t="str">
        <f t="shared" si="332"/>
        <v>0</v>
      </c>
      <c r="ET164" s="26" t="str">
        <f t="shared" si="333"/>
        <v/>
      </c>
      <c r="EU164" s="26" t="str">
        <f t="shared" si="334"/>
        <v/>
      </c>
      <c r="EV164" s="26" t="str">
        <f t="shared" si="335"/>
        <v/>
      </c>
      <c r="EW164" s="27" t="str">
        <f t="shared" si="336"/>
        <v/>
      </c>
      <c r="EX164" s="26" t="str">
        <f t="shared" si="337"/>
        <v/>
      </c>
      <c r="EY164" s="26" t="str">
        <f t="shared" si="338"/>
        <v/>
      </c>
      <c r="EZ164" s="26">
        <f t="shared" si="339"/>
        <v>0</v>
      </c>
      <c r="FA164" s="43"/>
    </row>
    <row r="165" spans="1:157" ht="15.95" customHeight="1" x14ac:dyDescent="0.15">
      <c r="A165" s="21"/>
      <c r="B165" s="36" t="str">
        <f>IF(ＣＳＶ貼付用!G151="","",ＣＳＶ貼付用!G151)</f>
        <v/>
      </c>
      <c r="C165" s="36" t="str">
        <f>IF(ＣＳＶ貼付用!I151="","",ＣＳＶ貼付用!I151)</f>
        <v/>
      </c>
      <c r="D165" s="36" t="str">
        <f>IF(ＣＳＶ貼付用!J151="","",ＣＳＶ貼付用!J151)</f>
        <v/>
      </c>
      <c r="E165" s="36" t="str">
        <f>IF(ＣＳＶ貼付用!F151="","",ＣＳＶ貼付用!F151)</f>
        <v/>
      </c>
      <c r="F165" s="38" t="str">
        <f>IF(ＣＳＶ貼付用!T151="","",ＣＳＶ貼付用!T151)</f>
        <v/>
      </c>
      <c r="G165" s="38"/>
      <c r="H165" s="38" t="str">
        <f>IF(ＣＳＶ貼付用!GJ151="","",ＣＳＶ貼付用!GJ151)</f>
        <v/>
      </c>
      <c r="I165" s="38" t="str">
        <f>IF(ＣＳＶ貼付用!GL151="","",ＣＳＶ貼付用!GL151)</f>
        <v/>
      </c>
      <c r="J165" s="38" t="str">
        <f>IF(ＣＳＶ貼付用!GN151="","",ＣＳＶ貼付用!GN151)</f>
        <v/>
      </c>
      <c r="K165" s="38" t="str">
        <f>IF(ＣＳＶ貼付用!GP151="","",ＣＳＶ貼付用!GP151)</f>
        <v/>
      </c>
      <c r="L165" s="45" t="s">
        <v>30</v>
      </c>
      <c r="M165" s="55" t="str">
        <f>IF(ＣＳＶ貼付用!AT151="","",ＣＳＶ貼付用!AT151)</f>
        <v/>
      </c>
      <c r="N165" s="38" t="str">
        <f>IF(ＣＳＶ貼付用!AV151="","",ＣＳＶ貼付用!AV151)</f>
        <v/>
      </c>
      <c r="O165" s="38" t="str">
        <f>IF(ＣＳＶ貼付用!AX151="","",ＣＳＶ貼付用!AX151)</f>
        <v/>
      </c>
      <c r="P165" s="40" t="str">
        <f>IF(ＣＳＶ貼付用!FE151="","",ＣＳＶ貼付用!FE151)</f>
        <v/>
      </c>
      <c r="Q165" s="41" t="str">
        <f>IF(林齢計算用!A151="","",林齢計算用!A151)</f>
        <v/>
      </c>
      <c r="R165" s="41" t="str">
        <f t="shared" si="249"/>
        <v/>
      </c>
      <c r="S165" s="56" t="str">
        <f>IF(ＣＳＶ貼付用!EG151="","",ＣＳＶ貼付用!EG151*10)</f>
        <v/>
      </c>
      <c r="T165" s="23" t="str">
        <f>IF(O165="スギ",INDEX(データ!$C$7:$E$26,MATCH(R165,データ!$B$7:$B$26),MATCH(P165,データ!$C$6:$E$6)),IF(O165="ヒノキ",INDEX(データ!$C$32:$E$51,MATCH(R165,データ!$B$32:$B$51),MATCH(P165,データ!$C$31:$E$31)),IF(O165="マツ",INDEX(データ!#REF!,MATCH(R165,データ!#REF!),MATCH(P165,データ!#REF!)),IF(O165="ザツ",INDEX(データ!#REF!,MATCH(R165,データ!#REF!),MATCH(P165,データ!#REF!)),""))))</f>
        <v/>
      </c>
      <c r="U165" s="22" t="str">
        <f t="shared" si="340"/>
        <v/>
      </c>
      <c r="V165" s="21" t="str">
        <f t="shared" si="344"/>
        <v/>
      </c>
      <c r="W165" s="21" t="str">
        <f t="shared" si="341"/>
        <v/>
      </c>
      <c r="X165" s="23" t="str">
        <f>IF(O165="スギ",INDEX(データ!$H$7:$J$26,MATCH(R165,データ!$G$7:$G$26),MATCH(P165,データ!$H$6:$J$6)),IF(O165="ヒノキ",INDEX(データ!$H$32:$J$51,MATCH(R165,データ!$G$32:$G$51),MATCH(P165,データ!$H$31:$J$31)),IF(O165="マツ",INDEX(データ!#REF!,MATCH(R165,データ!#REF!),MATCH(P165,データ!#REF!)),IF(O165="ザツ",INDEX(データ!#REF!,MATCH(R165,データ!#REF!),MATCH(P165,データ!#REF!)),""))))</f>
        <v/>
      </c>
      <c r="Y165" s="22" t="str">
        <f t="shared" si="342"/>
        <v/>
      </c>
      <c r="Z165" s="21" t="str">
        <f t="shared" si="343"/>
        <v/>
      </c>
      <c r="AA165" s="27" t="str">
        <f t="shared" si="250"/>
        <v/>
      </c>
      <c r="AB165" s="24" t="str">
        <f t="shared" si="251"/>
        <v/>
      </c>
      <c r="AC165" s="25" t="str">
        <f t="shared" si="252"/>
        <v>0</v>
      </c>
      <c r="AD165" s="26" t="str">
        <f t="shared" si="253"/>
        <v/>
      </c>
      <c r="AE165" s="26" t="str">
        <f t="shared" si="254"/>
        <v/>
      </c>
      <c r="AF165" s="26" t="str">
        <f t="shared" si="255"/>
        <v/>
      </c>
      <c r="AG165" s="27" t="str">
        <f t="shared" si="256"/>
        <v/>
      </c>
      <c r="AH165" s="26" t="str">
        <f t="shared" si="257"/>
        <v/>
      </c>
      <c r="AI165" s="26" t="str">
        <f t="shared" si="258"/>
        <v/>
      </c>
      <c r="AJ165" s="45" t="s">
        <v>30</v>
      </c>
      <c r="AK165" s="55" t="str">
        <f>IF(ＣＳＶ貼付用!BI151="","",ＣＳＶ貼付用!BI151)</f>
        <v/>
      </c>
      <c r="AL165" s="38" t="str">
        <f>IF(ＣＳＶ貼付用!BK151="","",ＣＳＶ貼付用!BK151)</f>
        <v/>
      </c>
      <c r="AM165" s="38" t="str">
        <f>IF(ＣＳＶ貼付用!BM151="","",ＣＳＶ貼付用!BM151)</f>
        <v/>
      </c>
      <c r="AN165" s="40" t="str">
        <f t="shared" si="259"/>
        <v/>
      </c>
      <c r="AO165" s="41" t="str">
        <f>IF(林齢計算用!B151="","",林齢計算用!B151)</f>
        <v/>
      </c>
      <c r="AP165" s="41" t="str">
        <f t="shared" si="260"/>
        <v/>
      </c>
      <c r="AQ165" s="41" t="str">
        <f t="shared" si="261"/>
        <v/>
      </c>
      <c r="AR165" s="23" t="str">
        <f>IF(AM165="スギ",INDEX(データ!$C$7:$E$26,MATCH(AP165,データ!$B$7:$B$26),MATCH(AN165,データ!$C$6:$E$6)),IF(AM165="ヒノキ",INDEX(データ!$C$32:$E$51,MATCH(AP165,データ!$B$32:$B$51),MATCH(AN165,データ!$C$31:$E$31)),IF(AM165="マツ",INDEX(データ!#REF!,MATCH(AP165,データ!#REF!),MATCH(AN165,データ!#REF!)),IF(AM165="ザツ",INDEX(データ!#REF!,MATCH(AP165,データ!#REF!),MATCH(AN165,データ!#REF!)),""))))</f>
        <v/>
      </c>
      <c r="AS165" s="22" t="str">
        <f t="shared" si="244"/>
        <v/>
      </c>
      <c r="AT165" s="21" t="str">
        <f t="shared" si="262"/>
        <v/>
      </c>
      <c r="AU165" s="21" t="str">
        <f t="shared" si="263"/>
        <v/>
      </c>
      <c r="AV165" s="24" t="str">
        <f>IF(AM165="スギ",INDEX(データ!$H$7:$J$26,MATCH(AP165,データ!$G$7:$G$26),MATCH(AN165,データ!$H$6:$J$6)),IF(AM165="ヒノキ",INDEX(データ!$H$32:$J$51,MATCH(AP165,データ!$G$32:$G$51),MATCH(AN165,データ!$H$31:$J$31)),IF(AM165="マツ",INDEX(データ!#REF!,MATCH(AP165,データ!#REF!),MATCH(AN165,データ!#REF!)),IF(AM165="ザツ",INDEX(データ!#REF!,MATCH(AP165,データ!#REF!),MATCH(AN165,データ!#REF!)),""))))</f>
        <v/>
      </c>
      <c r="AW165" s="22" t="str">
        <f t="shared" si="264"/>
        <v/>
      </c>
      <c r="AX165" s="21" t="str">
        <f t="shared" si="265"/>
        <v/>
      </c>
      <c r="AY165" s="27" t="str">
        <f t="shared" si="266"/>
        <v/>
      </c>
      <c r="AZ165" s="24" t="str">
        <f t="shared" si="267"/>
        <v/>
      </c>
      <c r="BA165" s="25" t="str">
        <f t="shared" si="268"/>
        <v>0</v>
      </c>
      <c r="BB165" s="26" t="str">
        <f t="shared" si="269"/>
        <v/>
      </c>
      <c r="BC165" s="26" t="str">
        <f t="shared" si="270"/>
        <v/>
      </c>
      <c r="BD165" s="26" t="str">
        <f t="shared" si="271"/>
        <v/>
      </c>
      <c r="BE165" s="27" t="str">
        <f t="shared" si="272"/>
        <v/>
      </c>
      <c r="BF165" s="26" t="str">
        <f t="shared" si="273"/>
        <v/>
      </c>
      <c r="BG165" s="26" t="str">
        <f t="shared" si="274"/>
        <v/>
      </c>
      <c r="BH165" s="45" t="s">
        <v>30</v>
      </c>
      <c r="BI165" s="55" t="str">
        <f>IF(ＣＳＶ貼付用!BX151="","",ＣＳＶ貼付用!BX151)</f>
        <v/>
      </c>
      <c r="BJ165" s="38" t="str">
        <f>IF(ＣＳＶ貼付用!BZ151="","",ＣＳＶ貼付用!BZ151)</f>
        <v/>
      </c>
      <c r="BK165" s="38" t="str">
        <f>IF(ＣＳＶ貼付用!CB151="","",ＣＳＶ貼付用!CB151)</f>
        <v/>
      </c>
      <c r="BL165" s="40" t="str">
        <f t="shared" si="275"/>
        <v/>
      </c>
      <c r="BM165" s="41" t="str">
        <f>IF(林齢計算用!C151="","",林齢計算用!C151)</f>
        <v/>
      </c>
      <c r="BN165" s="41" t="str">
        <f t="shared" si="276"/>
        <v/>
      </c>
      <c r="BO165" s="41" t="str">
        <f t="shared" si="277"/>
        <v/>
      </c>
      <c r="BP165" s="23" t="str">
        <f>IF(BK165="スギ",INDEX(データ!$C$7:$E$26,MATCH(BN165,データ!$B$7:$B$26),MATCH(BL165,データ!$C$6:$E$6)),IF(BK165="ヒノキ",INDEX(データ!$C$32:$E$51,MATCH(BN165,データ!$B$32:$B$51),MATCH(BL165,データ!$C$31:$E$31)),IF(BK165="マツ",INDEX(データ!#REF!,MATCH(BN165,データ!#REF!),MATCH(BL165,データ!#REF!)),IF(BK165="ザツ",INDEX(データ!#REF!,MATCH(BN165,データ!#REF!),MATCH(BL165,データ!#REF!)),""))))</f>
        <v/>
      </c>
      <c r="BQ165" s="22" t="str">
        <f t="shared" si="245"/>
        <v/>
      </c>
      <c r="BR165" s="21" t="str">
        <f t="shared" si="278"/>
        <v/>
      </c>
      <c r="BS165" s="21" t="str">
        <f t="shared" si="279"/>
        <v/>
      </c>
      <c r="BT165" s="24" t="str">
        <f>IF(BK165="スギ",INDEX(データ!$H$7:$J$26,MATCH(BN165,データ!$G$7:$G$26),MATCH(BL165,データ!$H$6:$J$6)),IF(BK165="ヒノキ",INDEX(データ!$H$32:$J$51,MATCH(BN165,データ!$G$32:$G$51),MATCH(BL165,データ!$H$31:$J$31)),IF(BK165="マツ",INDEX(データ!#REF!,MATCH(BN165,データ!#REF!),MATCH(BL165,データ!#REF!)),IF(BK165="ザツ",INDEX(データ!#REF!,MATCH(BN165,データ!#REF!),MATCH(BL165,データ!#REF!)),""))))</f>
        <v/>
      </c>
      <c r="BU165" s="22" t="str">
        <f t="shared" si="280"/>
        <v/>
      </c>
      <c r="BV165" s="21" t="str">
        <f t="shared" si="281"/>
        <v/>
      </c>
      <c r="BW165" s="27" t="str">
        <f t="shared" si="282"/>
        <v/>
      </c>
      <c r="BX165" s="24" t="str">
        <f t="shared" si="283"/>
        <v/>
      </c>
      <c r="BY165" s="25" t="str">
        <f t="shared" si="284"/>
        <v>0</v>
      </c>
      <c r="BZ165" s="26" t="str">
        <f t="shared" si="285"/>
        <v/>
      </c>
      <c r="CA165" s="26" t="str">
        <f t="shared" si="286"/>
        <v/>
      </c>
      <c r="CB165" s="26" t="str">
        <f t="shared" si="287"/>
        <v/>
      </c>
      <c r="CC165" s="27" t="str">
        <f t="shared" si="288"/>
        <v/>
      </c>
      <c r="CD165" s="26" t="str">
        <f t="shared" si="289"/>
        <v/>
      </c>
      <c r="CE165" s="26" t="str">
        <f t="shared" si="290"/>
        <v/>
      </c>
      <c r="CF165" s="45" t="s">
        <v>30</v>
      </c>
      <c r="CG165" s="55" t="str">
        <f>IF(ＣＳＶ貼付用!CM151="","",ＣＳＶ貼付用!CM151)</f>
        <v/>
      </c>
      <c r="CH165" s="38" t="str">
        <f>IF(ＣＳＶ貼付用!CO151="","",ＣＳＶ貼付用!CO151)</f>
        <v/>
      </c>
      <c r="CI165" s="38" t="str">
        <f>IF(ＣＳＶ貼付用!CQ151="","",ＣＳＶ貼付用!CQ151)</f>
        <v/>
      </c>
      <c r="CJ165" s="40" t="str">
        <f t="shared" si="291"/>
        <v/>
      </c>
      <c r="CK165" s="41" t="str">
        <f>IF(林齢計算用!D151="","",林齢計算用!D151)</f>
        <v/>
      </c>
      <c r="CL165" s="41" t="str">
        <f t="shared" si="292"/>
        <v/>
      </c>
      <c r="CM165" s="41" t="str">
        <f t="shared" si="293"/>
        <v/>
      </c>
      <c r="CN165" s="23" t="str">
        <f>IF(CI165="スギ",INDEX(データ!$C$7:$E$26,MATCH(CL165,データ!$B$7:$B$26),MATCH(CJ165,データ!$C$6:$E$6)),IF(CI165="ヒノキ",INDEX(データ!$C$32:$E$51,MATCH(CL165,データ!$B$32:$B$51),MATCH(CJ165,データ!$C$31:$E$31)),IF(CI165="マツ",INDEX(データ!#REF!,MATCH(CL165,データ!#REF!),MATCH(CJ165,データ!#REF!)),IF(CI165="ザツ",INDEX(データ!#REF!,MATCH(CL165,データ!#REF!),MATCH(CJ165,データ!#REF!)),""))))</f>
        <v/>
      </c>
      <c r="CO165" s="22" t="str">
        <f t="shared" si="246"/>
        <v/>
      </c>
      <c r="CP165" s="21" t="str">
        <f t="shared" si="294"/>
        <v/>
      </c>
      <c r="CQ165" s="21" t="str">
        <f t="shared" si="295"/>
        <v/>
      </c>
      <c r="CR165" s="24" t="str">
        <f>IF(CI165="スギ",INDEX(データ!$H$7:$J$26,MATCH(CL165,データ!$G$7:$G$26),MATCH(CJ165,データ!$H$6:$J$6)),IF(CI165="ヒノキ",INDEX(データ!$H$32:$J$51,MATCH(CL165,データ!$G$32:$G$51),MATCH(CJ165,データ!$H$31:$J$31)),IF(CI165="マツ",INDEX(データ!#REF!,MATCH(CL165,データ!#REF!),MATCH(CJ165,データ!#REF!)),IF(CI165="ザツ",INDEX(データ!#REF!,MATCH(CL165,データ!#REF!),MATCH(CJ165,データ!#REF!)),""))))</f>
        <v/>
      </c>
      <c r="CS165" s="22" t="str">
        <f t="shared" si="296"/>
        <v/>
      </c>
      <c r="CT165" s="21" t="str">
        <f t="shared" si="297"/>
        <v/>
      </c>
      <c r="CU165" s="27" t="str">
        <f t="shared" si="298"/>
        <v/>
      </c>
      <c r="CV165" s="24" t="str">
        <f t="shared" si="299"/>
        <v/>
      </c>
      <c r="CW165" s="25" t="str">
        <f t="shared" si="300"/>
        <v>0</v>
      </c>
      <c r="CX165" s="26" t="str">
        <f t="shared" si="301"/>
        <v/>
      </c>
      <c r="CY165" s="26" t="str">
        <f t="shared" si="302"/>
        <v/>
      </c>
      <c r="CZ165" s="26" t="str">
        <f t="shared" si="303"/>
        <v/>
      </c>
      <c r="DA165" s="27" t="str">
        <f t="shared" si="304"/>
        <v/>
      </c>
      <c r="DB165" s="26" t="str">
        <f t="shared" si="305"/>
        <v/>
      </c>
      <c r="DC165" s="26" t="str">
        <f t="shared" si="306"/>
        <v/>
      </c>
      <c r="DD165" s="45" t="s">
        <v>30</v>
      </c>
      <c r="DE165" s="55" t="str">
        <f>IF(ＣＳＶ貼付用!DB151="","",ＣＳＶ貼付用!DB151)</f>
        <v/>
      </c>
      <c r="DF165" s="38" t="str">
        <f>IF(ＣＳＶ貼付用!DD151="","",ＣＳＶ貼付用!DD151)</f>
        <v/>
      </c>
      <c r="DG165" s="38" t="str">
        <f>IF(ＣＳＶ貼付用!DF151="","",ＣＳＶ貼付用!DF151)</f>
        <v/>
      </c>
      <c r="DH165" s="40" t="str">
        <f t="shared" si="307"/>
        <v/>
      </c>
      <c r="DI165" s="41" t="str">
        <f>IF(林齢計算用!E151="","",林齢計算用!E151)</f>
        <v/>
      </c>
      <c r="DJ165" s="41" t="str">
        <f t="shared" si="308"/>
        <v/>
      </c>
      <c r="DK165" s="41" t="str">
        <f t="shared" si="309"/>
        <v/>
      </c>
      <c r="DL165" s="23" t="str">
        <f>IF(DG165="スギ",INDEX(データ!$C$7:$E$26,MATCH(DJ165,データ!$B$7:$B$26),MATCH(DH165,データ!$C$6:$E$6)),IF(DG165="ヒノキ",INDEX(データ!$C$32:$E$51,MATCH(DJ165,データ!$B$32:$B$51),MATCH(DH165,データ!$C$31:$E$31)),IF(DG165="マツ",INDEX(データ!#REF!,MATCH(DJ165,データ!#REF!),MATCH(DH165,データ!#REF!)),IF(DG165="ザツ",INDEX(データ!#REF!,MATCH(DJ165,データ!#REF!),MATCH(DH165,データ!#REF!)),""))))</f>
        <v/>
      </c>
      <c r="DM165" s="22" t="str">
        <f t="shared" si="247"/>
        <v/>
      </c>
      <c r="DN165" s="21" t="str">
        <f t="shared" si="310"/>
        <v/>
      </c>
      <c r="DO165" s="21" t="str">
        <f t="shared" si="311"/>
        <v/>
      </c>
      <c r="DP165" s="24" t="str">
        <f>IF(DG165="スギ",INDEX(データ!$H$7:$J$26,MATCH(DJ165,データ!$G$7:$G$26),MATCH(DH165,データ!$H$6:$J$6)),IF(DG165="ヒノキ",INDEX(データ!$H$32:$J$51,MATCH(DJ165,データ!$G$32:$G$51),MATCH(DH165,データ!$H$31:$J$31)),IF(DG165="マツ",INDEX(データ!#REF!,MATCH(DJ165,データ!#REF!),MATCH(DH165,データ!#REF!)),IF(DG165="ザツ",INDEX(データ!#REF!,MATCH(DJ165,データ!#REF!),MATCH(DH165,データ!#REF!)),""))))</f>
        <v/>
      </c>
      <c r="DQ165" s="22" t="str">
        <f t="shared" si="312"/>
        <v/>
      </c>
      <c r="DR165" s="21" t="str">
        <f t="shared" si="313"/>
        <v/>
      </c>
      <c r="DS165" s="27" t="str">
        <f t="shared" si="314"/>
        <v/>
      </c>
      <c r="DT165" s="24" t="str">
        <f t="shared" si="315"/>
        <v/>
      </c>
      <c r="DU165" s="25" t="str">
        <f t="shared" si="316"/>
        <v>0</v>
      </c>
      <c r="DV165" s="26" t="str">
        <f t="shared" si="317"/>
        <v/>
      </c>
      <c r="DW165" s="26" t="str">
        <f t="shared" si="318"/>
        <v/>
      </c>
      <c r="DX165" s="26" t="str">
        <f t="shared" si="319"/>
        <v/>
      </c>
      <c r="DY165" s="27" t="str">
        <f t="shared" si="320"/>
        <v/>
      </c>
      <c r="DZ165" s="26" t="str">
        <f t="shared" si="321"/>
        <v/>
      </c>
      <c r="EA165" s="26" t="str">
        <f t="shared" si="322"/>
        <v/>
      </c>
      <c r="EB165" s="45" t="s">
        <v>30</v>
      </c>
      <c r="EC165" s="55" t="str">
        <f>IF(ＣＳＶ貼付用!DQ151="","",ＣＳＶ貼付用!DQ151)</f>
        <v/>
      </c>
      <c r="ED165" s="38" t="str">
        <f>IF(ＣＳＶ貼付用!DS151="","",ＣＳＶ貼付用!DS151)</f>
        <v/>
      </c>
      <c r="EE165" s="38" t="str">
        <f>IF(ＣＳＶ貼付用!DU151="","",ＣＳＶ貼付用!DU151)</f>
        <v/>
      </c>
      <c r="EF165" s="40" t="str">
        <f t="shared" si="323"/>
        <v/>
      </c>
      <c r="EG165" s="41" t="str">
        <f>IF(林齢計算用!F151="","",林齢計算用!F151)</f>
        <v/>
      </c>
      <c r="EH165" s="41" t="str">
        <f t="shared" si="324"/>
        <v/>
      </c>
      <c r="EI165" s="41" t="str">
        <f t="shared" si="325"/>
        <v/>
      </c>
      <c r="EJ165" s="23" t="str">
        <f>IF(EE165="スギ",INDEX(データ!$C$7:$E$26,MATCH(EH165,データ!$B$7:$B$26),MATCH(EF165,データ!$C$6:$E$6)),IF(EE165="ヒノキ",INDEX(データ!$C$32:$E$51,MATCH(EH165,データ!$B$32:$B$51),MATCH(EF165,データ!$C$31:$E$31)),IF(EE165="マツ",INDEX(データ!#REF!,MATCH(EH165,データ!#REF!),MATCH(EF165,データ!#REF!)),IF(EE165="ザツ",INDEX(データ!#REF!,MATCH(EH165,データ!#REF!),MATCH(EF165,データ!#REF!)),""))))</f>
        <v/>
      </c>
      <c r="EK165" s="22" t="str">
        <f t="shared" si="248"/>
        <v/>
      </c>
      <c r="EL165" s="21" t="str">
        <f t="shared" si="326"/>
        <v/>
      </c>
      <c r="EM165" s="21" t="str">
        <f t="shared" si="327"/>
        <v/>
      </c>
      <c r="EN165" s="24" t="str">
        <f>IF(EE165="スギ",INDEX(データ!$H$7:$J$26,MATCH(EH165,データ!$G$7:$G$26),MATCH(EF165,データ!$H$6:$J$6)),IF(EE165="ヒノキ",INDEX(データ!$H$32:$J$51,MATCH(EH165,データ!$G$32:$G$51),MATCH(EF165,データ!$H$31:$J$31)),IF(EE165="マツ",INDEX(データ!#REF!,MATCH(EH165,データ!#REF!),MATCH(EF165,データ!#REF!)),IF(EE165="ザツ",INDEX(データ!#REF!,MATCH(EH165,データ!#REF!),MATCH(EF165,データ!#REF!)),""))))</f>
        <v/>
      </c>
      <c r="EO165" s="22" t="str">
        <f t="shared" si="328"/>
        <v/>
      </c>
      <c r="EP165" s="21" t="str">
        <f t="shared" si="329"/>
        <v/>
      </c>
      <c r="EQ165" s="27" t="str">
        <f t="shared" si="330"/>
        <v/>
      </c>
      <c r="ER165" s="24" t="str">
        <f t="shared" si="331"/>
        <v/>
      </c>
      <c r="ES165" s="25" t="str">
        <f t="shared" si="332"/>
        <v>0</v>
      </c>
      <c r="ET165" s="26" t="str">
        <f t="shared" si="333"/>
        <v/>
      </c>
      <c r="EU165" s="26" t="str">
        <f t="shared" si="334"/>
        <v/>
      </c>
      <c r="EV165" s="26" t="str">
        <f t="shared" si="335"/>
        <v/>
      </c>
      <c r="EW165" s="27" t="str">
        <f t="shared" si="336"/>
        <v/>
      </c>
      <c r="EX165" s="26" t="str">
        <f t="shared" si="337"/>
        <v/>
      </c>
      <c r="EY165" s="26" t="str">
        <f t="shared" si="338"/>
        <v/>
      </c>
      <c r="EZ165" s="26">
        <f t="shared" si="339"/>
        <v>0</v>
      </c>
      <c r="FA165" s="43"/>
    </row>
    <row r="166" spans="1:157" ht="15.95" customHeight="1" x14ac:dyDescent="0.15">
      <c r="A166" s="21"/>
      <c r="B166" s="36" t="str">
        <f>IF(ＣＳＶ貼付用!G152="","",ＣＳＶ貼付用!G152)</f>
        <v/>
      </c>
      <c r="C166" s="36" t="str">
        <f>IF(ＣＳＶ貼付用!I152="","",ＣＳＶ貼付用!I152)</f>
        <v/>
      </c>
      <c r="D166" s="36" t="str">
        <f>IF(ＣＳＶ貼付用!J152="","",ＣＳＶ貼付用!J152)</f>
        <v/>
      </c>
      <c r="E166" s="36" t="str">
        <f>IF(ＣＳＶ貼付用!F152="","",ＣＳＶ貼付用!F152)</f>
        <v/>
      </c>
      <c r="F166" s="38" t="str">
        <f>IF(ＣＳＶ貼付用!T152="","",ＣＳＶ貼付用!T152)</f>
        <v/>
      </c>
      <c r="G166" s="38"/>
      <c r="H166" s="38" t="str">
        <f>IF(ＣＳＶ貼付用!GJ152="","",ＣＳＶ貼付用!GJ152)</f>
        <v/>
      </c>
      <c r="I166" s="38" t="str">
        <f>IF(ＣＳＶ貼付用!GL152="","",ＣＳＶ貼付用!GL152)</f>
        <v/>
      </c>
      <c r="J166" s="38" t="str">
        <f>IF(ＣＳＶ貼付用!GN152="","",ＣＳＶ貼付用!GN152)</f>
        <v/>
      </c>
      <c r="K166" s="38" t="str">
        <f>IF(ＣＳＶ貼付用!GP152="","",ＣＳＶ貼付用!GP152)</f>
        <v/>
      </c>
      <c r="L166" s="45" t="s">
        <v>30</v>
      </c>
      <c r="M166" s="55" t="str">
        <f>IF(ＣＳＶ貼付用!AT152="","",ＣＳＶ貼付用!AT152)</f>
        <v/>
      </c>
      <c r="N166" s="38" t="str">
        <f>IF(ＣＳＶ貼付用!AV152="","",ＣＳＶ貼付用!AV152)</f>
        <v/>
      </c>
      <c r="O166" s="38" t="str">
        <f>IF(ＣＳＶ貼付用!AX152="","",ＣＳＶ貼付用!AX152)</f>
        <v/>
      </c>
      <c r="P166" s="40" t="str">
        <f>IF(ＣＳＶ貼付用!FE152="","",ＣＳＶ貼付用!FE152)</f>
        <v/>
      </c>
      <c r="Q166" s="41" t="str">
        <f>IF(林齢計算用!A152="","",林齢計算用!A152)</f>
        <v/>
      </c>
      <c r="R166" s="41" t="str">
        <f t="shared" si="249"/>
        <v/>
      </c>
      <c r="S166" s="56" t="str">
        <f>IF(ＣＳＶ貼付用!EG152="","",ＣＳＶ貼付用!EG152*10)</f>
        <v/>
      </c>
      <c r="T166" s="23" t="str">
        <f>IF(O166="スギ",INDEX(データ!$C$7:$E$26,MATCH(R166,データ!$B$7:$B$26),MATCH(P166,データ!$C$6:$E$6)),IF(O166="ヒノキ",INDEX(データ!$C$32:$E$51,MATCH(R166,データ!$B$32:$B$51),MATCH(P166,データ!$C$31:$E$31)),IF(O166="マツ",INDEX(データ!#REF!,MATCH(R166,データ!#REF!),MATCH(P166,データ!#REF!)),IF(O166="ザツ",INDEX(データ!#REF!,MATCH(R166,データ!#REF!),MATCH(P166,データ!#REF!)),""))))</f>
        <v/>
      </c>
      <c r="U166" s="22" t="str">
        <f t="shared" si="340"/>
        <v/>
      </c>
      <c r="V166" s="21" t="str">
        <f t="shared" si="344"/>
        <v/>
      </c>
      <c r="W166" s="21" t="str">
        <f t="shared" si="341"/>
        <v/>
      </c>
      <c r="X166" s="23" t="str">
        <f>IF(O166="スギ",INDEX(データ!$H$7:$J$26,MATCH(R166,データ!$G$7:$G$26),MATCH(P166,データ!$H$6:$J$6)),IF(O166="ヒノキ",INDEX(データ!$H$32:$J$51,MATCH(R166,データ!$G$32:$G$51),MATCH(P166,データ!$H$31:$J$31)),IF(O166="マツ",INDEX(データ!#REF!,MATCH(R166,データ!#REF!),MATCH(P166,データ!#REF!)),IF(O166="ザツ",INDEX(データ!#REF!,MATCH(R166,データ!#REF!),MATCH(P166,データ!#REF!)),""))))</f>
        <v/>
      </c>
      <c r="Y166" s="22" t="str">
        <f t="shared" si="342"/>
        <v/>
      </c>
      <c r="Z166" s="21" t="str">
        <f t="shared" si="343"/>
        <v/>
      </c>
      <c r="AA166" s="27" t="str">
        <f t="shared" si="250"/>
        <v/>
      </c>
      <c r="AB166" s="24" t="str">
        <f t="shared" si="251"/>
        <v/>
      </c>
      <c r="AC166" s="25" t="str">
        <f t="shared" si="252"/>
        <v>0</v>
      </c>
      <c r="AD166" s="26" t="str">
        <f t="shared" si="253"/>
        <v/>
      </c>
      <c r="AE166" s="26" t="str">
        <f t="shared" si="254"/>
        <v/>
      </c>
      <c r="AF166" s="26" t="str">
        <f t="shared" si="255"/>
        <v/>
      </c>
      <c r="AG166" s="27" t="str">
        <f t="shared" si="256"/>
        <v/>
      </c>
      <c r="AH166" s="26" t="str">
        <f t="shared" si="257"/>
        <v/>
      </c>
      <c r="AI166" s="26" t="str">
        <f t="shared" si="258"/>
        <v/>
      </c>
      <c r="AJ166" s="45" t="s">
        <v>30</v>
      </c>
      <c r="AK166" s="55" t="str">
        <f>IF(ＣＳＶ貼付用!BI152="","",ＣＳＶ貼付用!BI152)</f>
        <v/>
      </c>
      <c r="AL166" s="38" t="str">
        <f>IF(ＣＳＶ貼付用!BK152="","",ＣＳＶ貼付用!BK152)</f>
        <v/>
      </c>
      <c r="AM166" s="38" t="str">
        <f>IF(ＣＳＶ貼付用!BM152="","",ＣＳＶ貼付用!BM152)</f>
        <v/>
      </c>
      <c r="AN166" s="40" t="str">
        <f t="shared" si="259"/>
        <v/>
      </c>
      <c r="AO166" s="41" t="str">
        <f>IF(林齢計算用!B152="","",林齢計算用!B152)</f>
        <v/>
      </c>
      <c r="AP166" s="41" t="str">
        <f t="shared" si="260"/>
        <v/>
      </c>
      <c r="AQ166" s="41" t="str">
        <f t="shared" si="261"/>
        <v/>
      </c>
      <c r="AR166" s="23" t="str">
        <f>IF(AM166="スギ",INDEX(データ!$C$7:$E$26,MATCH(AP166,データ!$B$7:$B$26),MATCH(AN166,データ!$C$6:$E$6)),IF(AM166="ヒノキ",INDEX(データ!$C$32:$E$51,MATCH(AP166,データ!$B$32:$B$51),MATCH(AN166,データ!$C$31:$E$31)),IF(AM166="マツ",INDEX(データ!#REF!,MATCH(AP166,データ!#REF!),MATCH(AN166,データ!#REF!)),IF(AM166="ザツ",INDEX(データ!#REF!,MATCH(AP166,データ!#REF!),MATCH(AN166,データ!#REF!)),""))))</f>
        <v/>
      </c>
      <c r="AS166" s="22" t="str">
        <f t="shared" si="244"/>
        <v/>
      </c>
      <c r="AT166" s="21" t="str">
        <f t="shared" si="262"/>
        <v/>
      </c>
      <c r="AU166" s="21" t="str">
        <f t="shared" si="263"/>
        <v/>
      </c>
      <c r="AV166" s="24" t="str">
        <f>IF(AM166="スギ",INDEX(データ!$H$7:$J$26,MATCH(AP166,データ!$G$7:$G$26),MATCH(AN166,データ!$H$6:$J$6)),IF(AM166="ヒノキ",INDEX(データ!$H$32:$J$51,MATCH(AP166,データ!$G$32:$G$51),MATCH(AN166,データ!$H$31:$J$31)),IF(AM166="マツ",INDEX(データ!#REF!,MATCH(AP166,データ!#REF!),MATCH(AN166,データ!#REF!)),IF(AM166="ザツ",INDEX(データ!#REF!,MATCH(AP166,データ!#REF!),MATCH(AN166,データ!#REF!)),""))))</f>
        <v/>
      </c>
      <c r="AW166" s="22" t="str">
        <f t="shared" si="264"/>
        <v/>
      </c>
      <c r="AX166" s="21" t="str">
        <f t="shared" si="265"/>
        <v/>
      </c>
      <c r="AY166" s="27" t="str">
        <f t="shared" si="266"/>
        <v/>
      </c>
      <c r="AZ166" s="24" t="str">
        <f t="shared" si="267"/>
        <v/>
      </c>
      <c r="BA166" s="25" t="str">
        <f t="shared" si="268"/>
        <v>0</v>
      </c>
      <c r="BB166" s="26" t="str">
        <f t="shared" si="269"/>
        <v/>
      </c>
      <c r="BC166" s="26" t="str">
        <f t="shared" si="270"/>
        <v/>
      </c>
      <c r="BD166" s="26" t="str">
        <f t="shared" si="271"/>
        <v/>
      </c>
      <c r="BE166" s="27" t="str">
        <f t="shared" si="272"/>
        <v/>
      </c>
      <c r="BF166" s="26" t="str">
        <f t="shared" si="273"/>
        <v/>
      </c>
      <c r="BG166" s="26" t="str">
        <f t="shared" si="274"/>
        <v/>
      </c>
      <c r="BH166" s="45" t="s">
        <v>30</v>
      </c>
      <c r="BI166" s="55" t="str">
        <f>IF(ＣＳＶ貼付用!BX152="","",ＣＳＶ貼付用!BX152)</f>
        <v/>
      </c>
      <c r="BJ166" s="38" t="str">
        <f>IF(ＣＳＶ貼付用!BZ152="","",ＣＳＶ貼付用!BZ152)</f>
        <v/>
      </c>
      <c r="BK166" s="38" t="str">
        <f>IF(ＣＳＶ貼付用!CB152="","",ＣＳＶ貼付用!CB152)</f>
        <v/>
      </c>
      <c r="BL166" s="40" t="str">
        <f t="shared" si="275"/>
        <v/>
      </c>
      <c r="BM166" s="41" t="str">
        <f>IF(林齢計算用!C152="","",林齢計算用!C152)</f>
        <v/>
      </c>
      <c r="BN166" s="41" t="str">
        <f t="shared" si="276"/>
        <v/>
      </c>
      <c r="BO166" s="41" t="str">
        <f t="shared" si="277"/>
        <v/>
      </c>
      <c r="BP166" s="23" t="str">
        <f>IF(BK166="スギ",INDEX(データ!$C$7:$E$26,MATCH(BN166,データ!$B$7:$B$26),MATCH(BL166,データ!$C$6:$E$6)),IF(BK166="ヒノキ",INDEX(データ!$C$32:$E$51,MATCH(BN166,データ!$B$32:$B$51),MATCH(BL166,データ!$C$31:$E$31)),IF(BK166="マツ",INDEX(データ!#REF!,MATCH(BN166,データ!#REF!),MATCH(BL166,データ!#REF!)),IF(BK166="ザツ",INDEX(データ!#REF!,MATCH(BN166,データ!#REF!),MATCH(BL166,データ!#REF!)),""))))</f>
        <v/>
      </c>
      <c r="BQ166" s="22" t="str">
        <f t="shared" si="245"/>
        <v/>
      </c>
      <c r="BR166" s="21" t="str">
        <f t="shared" si="278"/>
        <v/>
      </c>
      <c r="BS166" s="21" t="str">
        <f t="shared" si="279"/>
        <v/>
      </c>
      <c r="BT166" s="24" t="str">
        <f>IF(BK166="スギ",INDEX(データ!$H$7:$J$26,MATCH(BN166,データ!$G$7:$G$26),MATCH(BL166,データ!$H$6:$J$6)),IF(BK166="ヒノキ",INDEX(データ!$H$32:$J$51,MATCH(BN166,データ!$G$32:$G$51),MATCH(BL166,データ!$H$31:$J$31)),IF(BK166="マツ",INDEX(データ!#REF!,MATCH(BN166,データ!#REF!),MATCH(BL166,データ!#REF!)),IF(BK166="ザツ",INDEX(データ!#REF!,MATCH(BN166,データ!#REF!),MATCH(BL166,データ!#REF!)),""))))</f>
        <v/>
      </c>
      <c r="BU166" s="22" t="str">
        <f t="shared" si="280"/>
        <v/>
      </c>
      <c r="BV166" s="21" t="str">
        <f t="shared" si="281"/>
        <v/>
      </c>
      <c r="BW166" s="27" t="str">
        <f t="shared" si="282"/>
        <v/>
      </c>
      <c r="BX166" s="24" t="str">
        <f t="shared" si="283"/>
        <v/>
      </c>
      <c r="BY166" s="25" t="str">
        <f t="shared" si="284"/>
        <v>0</v>
      </c>
      <c r="BZ166" s="26" t="str">
        <f t="shared" si="285"/>
        <v/>
      </c>
      <c r="CA166" s="26" t="str">
        <f t="shared" si="286"/>
        <v/>
      </c>
      <c r="CB166" s="26" t="str">
        <f t="shared" si="287"/>
        <v/>
      </c>
      <c r="CC166" s="27" t="str">
        <f t="shared" si="288"/>
        <v/>
      </c>
      <c r="CD166" s="26" t="str">
        <f t="shared" si="289"/>
        <v/>
      </c>
      <c r="CE166" s="26" t="str">
        <f t="shared" si="290"/>
        <v/>
      </c>
      <c r="CF166" s="45" t="s">
        <v>30</v>
      </c>
      <c r="CG166" s="55" t="str">
        <f>IF(ＣＳＶ貼付用!CM152="","",ＣＳＶ貼付用!CM152)</f>
        <v/>
      </c>
      <c r="CH166" s="38" t="str">
        <f>IF(ＣＳＶ貼付用!CO152="","",ＣＳＶ貼付用!CO152)</f>
        <v/>
      </c>
      <c r="CI166" s="38" t="str">
        <f>IF(ＣＳＶ貼付用!CQ152="","",ＣＳＶ貼付用!CQ152)</f>
        <v/>
      </c>
      <c r="CJ166" s="40" t="str">
        <f t="shared" si="291"/>
        <v/>
      </c>
      <c r="CK166" s="41" t="str">
        <f>IF(林齢計算用!D152="","",林齢計算用!D152)</f>
        <v/>
      </c>
      <c r="CL166" s="41" t="str">
        <f t="shared" si="292"/>
        <v/>
      </c>
      <c r="CM166" s="41" t="str">
        <f t="shared" si="293"/>
        <v/>
      </c>
      <c r="CN166" s="23" t="str">
        <f>IF(CI166="スギ",INDEX(データ!$C$7:$E$26,MATCH(CL166,データ!$B$7:$B$26),MATCH(CJ166,データ!$C$6:$E$6)),IF(CI166="ヒノキ",INDEX(データ!$C$32:$E$51,MATCH(CL166,データ!$B$32:$B$51),MATCH(CJ166,データ!$C$31:$E$31)),IF(CI166="マツ",INDEX(データ!#REF!,MATCH(CL166,データ!#REF!),MATCH(CJ166,データ!#REF!)),IF(CI166="ザツ",INDEX(データ!#REF!,MATCH(CL166,データ!#REF!),MATCH(CJ166,データ!#REF!)),""))))</f>
        <v/>
      </c>
      <c r="CO166" s="22" t="str">
        <f t="shared" si="246"/>
        <v/>
      </c>
      <c r="CP166" s="21" t="str">
        <f t="shared" si="294"/>
        <v/>
      </c>
      <c r="CQ166" s="21" t="str">
        <f t="shared" si="295"/>
        <v/>
      </c>
      <c r="CR166" s="24" t="str">
        <f>IF(CI166="スギ",INDEX(データ!$H$7:$J$26,MATCH(CL166,データ!$G$7:$G$26),MATCH(CJ166,データ!$H$6:$J$6)),IF(CI166="ヒノキ",INDEX(データ!$H$32:$J$51,MATCH(CL166,データ!$G$32:$G$51),MATCH(CJ166,データ!$H$31:$J$31)),IF(CI166="マツ",INDEX(データ!#REF!,MATCH(CL166,データ!#REF!),MATCH(CJ166,データ!#REF!)),IF(CI166="ザツ",INDEX(データ!#REF!,MATCH(CL166,データ!#REF!),MATCH(CJ166,データ!#REF!)),""))))</f>
        <v/>
      </c>
      <c r="CS166" s="22" t="str">
        <f t="shared" si="296"/>
        <v/>
      </c>
      <c r="CT166" s="21" t="str">
        <f t="shared" si="297"/>
        <v/>
      </c>
      <c r="CU166" s="27" t="str">
        <f t="shared" si="298"/>
        <v/>
      </c>
      <c r="CV166" s="24" t="str">
        <f t="shared" si="299"/>
        <v/>
      </c>
      <c r="CW166" s="25" t="str">
        <f t="shared" si="300"/>
        <v>0</v>
      </c>
      <c r="CX166" s="26" t="str">
        <f t="shared" si="301"/>
        <v/>
      </c>
      <c r="CY166" s="26" t="str">
        <f t="shared" si="302"/>
        <v/>
      </c>
      <c r="CZ166" s="26" t="str">
        <f t="shared" si="303"/>
        <v/>
      </c>
      <c r="DA166" s="27" t="str">
        <f t="shared" si="304"/>
        <v/>
      </c>
      <c r="DB166" s="26" t="str">
        <f t="shared" si="305"/>
        <v/>
      </c>
      <c r="DC166" s="26" t="str">
        <f t="shared" si="306"/>
        <v/>
      </c>
      <c r="DD166" s="45" t="s">
        <v>30</v>
      </c>
      <c r="DE166" s="55" t="str">
        <f>IF(ＣＳＶ貼付用!DB152="","",ＣＳＶ貼付用!DB152)</f>
        <v/>
      </c>
      <c r="DF166" s="38" t="str">
        <f>IF(ＣＳＶ貼付用!DD152="","",ＣＳＶ貼付用!DD152)</f>
        <v/>
      </c>
      <c r="DG166" s="38" t="str">
        <f>IF(ＣＳＶ貼付用!DF152="","",ＣＳＶ貼付用!DF152)</f>
        <v/>
      </c>
      <c r="DH166" s="40" t="str">
        <f t="shared" si="307"/>
        <v/>
      </c>
      <c r="DI166" s="41" t="str">
        <f>IF(林齢計算用!E152="","",林齢計算用!E152)</f>
        <v/>
      </c>
      <c r="DJ166" s="41" t="str">
        <f t="shared" si="308"/>
        <v/>
      </c>
      <c r="DK166" s="41" t="str">
        <f t="shared" si="309"/>
        <v/>
      </c>
      <c r="DL166" s="23" t="str">
        <f>IF(DG166="スギ",INDEX(データ!$C$7:$E$26,MATCH(DJ166,データ!$B$7:$B$26),MATCH(DH166,データ!$C$6:$E$6)),IF(DG166="ヒノキ",INDEX(データ!$C$32:$E$51,MATCH(DJ166,データ!$B$32:$B$51),MATCH(DH166,データ!$C$31:$E$31)),IF(DG166="マツ",INDEX(データ!#REF!,MATCH(DJ166,データ!#REF!),MATCH(DH166,データ!#REF!)),IF(DG166="ザツ",INDEX(データ!#REF!,MATCH(DJ166,データ!#REF!),MATCH(DH166,データ!#REF!)),""))))</f>
        <v/>
      </c>
      <c r="DM166" s="22" t="str">
        <f t="shared" si="247"/>
        <v/>
      </c>
      <c r="DN166" s="21" t="str">
        <f t="shared" si="310"/>
        <v/>
      </c>
      <c r="DO166" s="21" t="str">
        <f t="shared" si="311"/>
        <v/>
      </c>
      <c r="DP166" s="24" t="str">
        <f>IF(DG166="スギ",INDEX(データ!$H$7:$J$26,MATCH(DJ166,データ!$G$7:$G$26),MATCH(DH166,データ!$H$6:$J$6)),IF(DG166="ヒノキ",INDEX(データ!$H$32:$J$51,MATCH(DJ166,データ!$G$32:$G$51),MATCH(DH166,データ!$H$31:$J$31)),IF(DG166="マツ",INDEX(データ!#REF!,MATCH(DJ166,データ!#REF!),MATCH(DH166,データ!#REF!)),IF(DG166="ザツ",INDEX(データ!#REF!,MATCH(DJ166,データ!#REF!),MATCH(DH166,データ!#REF!)),""))))</f>
        <v/>
      </c>
      <c r="DQ166" s="22" t="str">
        <f t="shared" si="312"/>
        <v/>
      </c>
      <c r="DR166" s="21" t="str">
        <f t="shared" si="313"/>
        <v/>
      </c>
      <c r="DS166" s="27" t="str">
        <f t="shared" si="314"/>
        <v/>
      </c>
      <c r="DT166" s="24" t="str">
        <f t="shared" si="315"/>
        <v/>
      </c>
      <c r="DU166" s="25" t="str">
        <f t="shared" si="316"/>
        <v>0</v>
      </c>
      <c r="DV166" s="26" t="str">
        <f t="shared" si="317"/>
        <v/>
      </c>
      <c r="DW166" s="26" t="str">
        <f t="shared" si="318"/>
        <v/>
      </c>
      <c r="DX166" s="26" t="str">
        <f t="shared" si="319"/>
        <v/>
      </c>
      <c r="DY166" s="27" t="str">
        <f t="shared" si="320"/>
        <v/>
      </c>
      <c r="DZ166" s="26" t="str">
        <f t="shared" si="321"/>
        <v/>
      </c>
      <c r="EA166" s="26" t="str">
        <f t="shared" si="322"/>
        <v/>
      </c>
      <c r="EB166" s="45" t="s">
        <v>30</v>
      </c>
      <c r="EC166" s="55" t="str">
        <f>IF(ＣＳＶ貼付用!DQ152="","",ＣＳＶ貼付用!DQ152)</f>
        <v/>
      </c>
      <c r="ED166" s="38" t="str">
        <f>IF(ＣＳＶ貼付用!DS152="","",ＣＳＶ貼付用!DS152)</f>
        <v/>
      </c>
      <c r="EE166" s="38" t="str">
        <f>IF(ＣＳＶ貼付用!DU152="","",ＣＳＶ貼付用!DU152)</f>
        <v/>
      </c>
      <c r="EF166" s="40" t="str">
        <f t="shared" si="323"/>
        <v/>
      </c>
      <c r="EG166" s="41" t="str">
        <f>IF(林齢計算用!F152="","",林齢計算用!F152)</f>
        <v/>
      </c>
      <c r="EH166" s="41" t="str">
        <f t="shared" si="324"/>
        <v/>
      </c>
      <c r="EI166" s="41" t="str">
        <f t="shared" si="325"/>
        <v/>
      </c>
      <c r="EJ166" s="23" t="str">
        <f>IF(EE166="スギ",INDEX(データ!$C$7:$E$26,MATCH(EH166,データ!$B$7:$B$26),MATCH(EF166,データ!$C$6:$E$6)),IF(EE166="ヒノキ",INDEX(データ!$C$32:$E$51,MATCH(EH166,データ!$B$32:$B$51),MATCH(EF166,データ!$C$31:$E$31)),IF(EE166="マツ",INDEX(データ!#REF!,MATCH(EH166,データ!#REF!),MATCH(EF166,データ!#REF!)),IF(EE166="ザツ",INDEX(データ!#REF!,MATCH(EH166,データ!#REF!),MATCH(EF166,データ!#REF!)),""))))</f>
        <v/>
      </c>
      <c r="EK166" s="22" t="str">
        <f t="shared" si="248"/>
        <v/>
      </c>
      <c r="EL166" s="21" t="str">
        <f t="shared" si="326"/>
        <v/>
      </c>
      <c r="EM166" s="21" t="str">
        <f t="shared" si="327"/>
        <v/>
      </c>
      <c r="EN166" s="24" t="str">
        <f>IF(EE166="スギ",INDEX(データ!$H$7:$J$26,MATCH(EH166,データ!$G$7:$G$26),MATCH(EF166,データ!$H$6:$J$6)),IF(EE166="ヒノキ",INDEX(データ!$H$32:$J$51,MATCH(EH166,データ!$G$32:$G$51),MATCH(EF166,データ!$H$31:$J$31)),IF(EE166="マツ",INDEX(データ!#REF!,MATCH(EH166,データ!#REF!),MATCH(EF166,データ!#REF!)),IF(EE166="ザツ",INDEX(データ!#REF!,MATCH(EH166,データ!#REF!),MATCH(EF166,データ!#REF!)),""))))</f>
        <v/>
      </c>
      <c r="EO166" s="22" t="str">
        <f t="shared" si="328"/>
        <v/>
      </c>
      <c r="EP166" s="21" t="str">
        <f t="shared" si="329"/>
        <v/>
      </c>
      <c r="EQ166" s="27" t="str">
        <f t="shared" si="330"/>
        <v/>
      </c>
      <c r="ER166" s="24" t="str">
        <f t="shared" si="331"/>
        <v/>
      </c>
      <c r="ES166" s="25" t="str">
        <f t="shared" si="332"/>
        <v>0</v>
      </c>
      <c r="ET166" s="26" t="str">
        <f t="shared" si="333"/>
        <v/>
      </c>
      <c r="EU166" s="26" t="str">
        <f t="shared" si="334"/>
        <v/>
      </c>
      <c r="EV166" s="26" t="str">
        <f t="shared" si="335"/>
        <v/>
      </c>
      <c r="EW166" s="27" t="str">
        <f t="shared" si="336"/>
        <v/>
      </c>
      <c r="EX166" s="26" t="str">
        <f t="shared" si="337"/>
        <v/>
      </c>
      <c r="EY166" s="26" t="str">
        <f t="shared" si="338"/>
        <v/>
      </c>
      <c r="EZ166" s="26">
        <f t="shared" si="339"/>
        <v>0</v>
      </c>
      <c r="FA166" s="43"/>
    </row>
    <row r="167" spans="1:157" ht="15.95" customHeight="1" x14ac:dyDescent="0.15">
      <c r="A167" s="21"/>
      <c r="B167" s="36" t="str">
        <f>IF(ＣＳＶ貼付用!G153="","",ＣＳＶ貼付用!G153)</f>
        <v/>
      </c>
      <c r="C167" s="36" t="str">
        <f>IF(ＣＳＶ貼付用!I153="","",ＣＳＶ貼付用!I153)</f>
        <v/>
      </c>
      <c r="D167" s="36" t="str">
        <f>IF(ＣＳＶ貼付用!J153="","",ＣＳＶ貼付用!J153)</f>
        <v/>
      </c>
      <c r="E167" s="36" t="str">
        <f>IF(ＣＳＶ貼付用!F153="","",ＣＳＶ貼付用!F153)</f>
        <v/>
      </c>
      <c r="F167" s="38" t="str">
        <f>IF(ＣＳＶ貼付用!T153="","",ＣＳＶ貼付用!T153)</f>
        <v/>
      </c>
      <c r="G167" s="38"/>
      <c r="H167" s="38" t="str">
        <f>IF(ＣＳＶ貼付用!GJ153="","",ＣＳＶ貼付用!GJ153)</f>
        <v/>
      </c>
      <c r="I167" s="38" t="str">
        <f>IF(ＣＳＶ貼付用!GL153="","",ＣＳＶ貼付用!GL153)</f>
        <v/>
      </c>
      <c r="J167" s="38" t="str">
        <f>IF(ＣＳＶ貼付用!GN153="","",ＣＳＶ貼付用!GN153)</f>
        <v/>
      </c>
      <c r="K167" s="38" t="str">
        <f>IF(ＣＳＶ貼付用!GP153="","",ＣＳＶ貼付用!GP153)</f>
        <v/>
      </c>
      <c r="L167" s="45" t="s">
        <v>30</v>
      </c>
      <c r="M167" s="55" t="str">
        <f>IF(ＣＳＶ貼付用!AT153="","",ＣＳＶ貼付用!AT153)</f>
        <v/>
      </c>
      <c r="N167" s="38" t="str">
        <f>IF(ＣＳＶ貼付用!AV153="","",ＣＳＶ貼付用!AV153)</f>
        <v/>
      </c>
      <c r="O167" s="38" t="str">
        <f>IF(ＣＳＶ貼付用!AX153="","",ＣＳＶ貼付用!AX153)</f>
        <v/>
      </c>
      <c r="P167" s="40" t="str">
        <f>IF(ＣＳＶ貼付用!FE153="","",ＣＳＶ貼付用!FE153)</f>
        <v/>
      </c>
      <c r="Q167" s="41" t="str">
        <f>IF(林齢計算用!A153="","",林齢計算用!A153)</f>
        <v/>
      </c>
      <c r="R167" s="41" t="str">
        <f t="shared" si="249"/>
        <v/>
      </c>
      <c r="S167" s="56" t="str">
        <f>IF(ＣＳＶ貼付用!EG153="","",ＣＳＶ貼付用!EG153*10)</f>
        <v/>
      </c>
      <c r="T167" s="23" t="str">
        <f>IF(O167="スギ",INDEX(データ!$C$7:$E$26,MATCH(R167,データ!$B$7:$B$26),MATCH(P167,データ!$C$6:$E$6)),IF(O167="ヒノキ",INDEX(データ!$C$32:$E$51,MATCH(R167,データ!$B$32:$B$51),MATCH(P167,データ!$C$31:$E$31)),IF(O167="マツ",INDEX(データ!#REF!,MATCH(R167,データ!#REF!),MATCH(P167,データ!#REF!)),IF(O167="ザツ",INDEX(データ!#REF!,MATCH(R167,データ!#REF!),MATCH(P167,データ!#REF!)),""))))</f>
        <v/>
      </c>
      <c r="U167" s="22" t="str">
        <f t="shared" si="340"/>
        <v/>
      </c>
      <c r="V167" s="21" t="str">
        <f t="shared" si="344"/>
        <v/>
      </c>
      <c r="W167" s="21" t="str">
        <f t="shared" si="341"/>
        <v/>
      </c>
      <c r="X167" s="23" t="str">
        <f>IF(O167="スギ",INDEX(データ!$H$7:$J$26,MATCH(R167,データ!$G$7:$G$26),MATCH(P167,データ!$H$6:$J$6)),IF(O167="ヒノキ",INDEX(データ!$H$32:$J$51,MATCH(R167,データ!$G$32:$G$51),MATCH(P167,データ!$H$31:$J$31)),IF(O167="マツ",INDEX(データ!#REF!,MATCH(R167,データ!#REF!),MATCH(P167,データ!#REF!)),IF(O167="ザツ",INDEX(データ!#REF!,MATCH(R167,データ!#REF!),MATCH(P167,データ!#REF!)),""))))</f>
        <v/>
      </c>
      <c r="Y167" s="22" t="str">
        <f t="shared" si="342"/>
        <v/>
      </c>
      <c r="Z167" s="21" t="str">
        <f t="shared" si="343"/>
        <v/>
      </c>
      <c r="AA167" s="27" t="str">
        <f t="shared" si="250"/>
        <v/>
      </c>
      <c r="AB167" s="24" t="str">
        <f t="shared" si="251"/>
        <v/>
      </c>
      <c r="AC167" s="25" t="str">
        <f t="shared" si="252"/>
        <v>0</v>
      </c>
      <c r="AD167" s="26" t="str">
        <f t="shared" si="253"/>
        <v/>
      </c>
      <c r="AE167" s="26" t="str">
        <f t="shared" si="254"/>
        <v/>
      </c>
      <c r="AF167" s="26" t="str">
        <f t="shared" si="255"/>
        <v/>
      </c>
      <c r="AG167" s="27" t="str">
        <f t="shared" si="256"/>
        <v/>
      </c>
      <c r="AH167" s="26" t="str">
        <f t="shared" si="257"/>
        <v/>
      </c>
      <c r="AI167" s="26" t="str">
        <f t="shared" si="258"/>
        <v/>
      </c>
      <c r="AJ167" s="45" t="s">
        <v>30</v>
      </c>
      <c r="AK167" s="55" t="str">
        <f>IF(ＣＳＶ貼付用!BI153="","",ＣＳＶ貼付用!BI153)</f>
        <v/>
      </c>
      <c r="AL167" s="38" t="str">
        <f>IF(ＣＳＶ貼付用!BK153="","",ＣＳＶ貼付用!BK153)</f>
        <v/>
      </c>
      <c r="AM167" s="38" t="str">
        <f>IF(ＣＳＶ貼付用!BM153="","",ＣＳＶ貼付用!BM153)</f>
        <v/>
      </c>
      <c r="AN167" s="40" t="str">
        <f t="shared" si="259"/>
        <v/>
      </c>
      <c r="AO167" s="41" t="str">
        <f>IF(林齢計算用!B153="","",林齢計算用!B153)</f>
        <v/>
      </c>
      <c r="AP167" s="41" t="str">
        <f t="shared" si="260"/>
        <v/>
      </c>
      <c r="AQ167" s="41" t="str">
        <f t="shared" si="261"/>
        <v/>
      </c>
      <c r="AR167" s="23" t="str">
        <f>IF(AM167="スギ",INDEX(データ!$C$7:$E$26,MATCH(AP167,データ!$B$7:$B$26),MATCH(AN167,データ!$C$6:$E$6)),IF(AM167="ヒノキ",INDEX(データ!$C$32:$E$51,MATCH(AP167,データ!$B$32:$B$51),MATCH(AN167,データ!$C$31:$E$31)),IF(AM167="マツ",INDEX(データ!#REF!,MATCH(AP167,データ!#REF!),MATCH(AN167,データ!#REF!)),IF(AM167="ザツ",INDEX(データ!#REF!,MATCH(AP167,データ!#REF!),MATCH(AN167,データ!#REF!)),""))))</f>
        <v/>
      </c>
      <c r="AS167" s="22" t="str">
        <f t="shared" si="244"/>
        <v/>
      </c>
      <c r="AT167" s="21" t="str">
        <f t="shared" si="262"/>
        <v/>
      </c>
      <c r="AU167" s="21" t="str">
        <f t="shared" si="263"/>
        <v/>
      </c>
      <c r="AV167" s="24" t="str">
        <f>IF(AM167="スギ",INDEX(データ!$H$7:$J$26,MATCH(AP167,データ!$G$7:$G$26),MATCH(AN167,データ!$H$6:$J$6)),IF(AM167="ヒノキ",INDEX(データ!$H$32:$J$51,MATCH(AP167,データ!$G$32:$G$51),MATCH(AN167,データ!$H$31:$J$31)),IF(AM167="マツ",INDEX(データ!#REF!,MATCH(AP167,データ!#REF!),MATCH(AN167,データ!#REF!)),IF(AM167="ザツ",INDEX(データ!#REF!,MATCH(AP167,データ!#REF!),MATCH(AN167,データ!#REF!)),""))))</f>
        <v/>
      </c>
      <c r="AW167" s="22" t="str">
        <f t="shared" si="264"/>
        <v/>
      </c>
      <c r="AX167" s="21" t="str">
        <f t="shared" si="265"/>
        <v/>
      </c>
      <c r="AY167" s="27" t="str">
        <f t="shared" si="266"/>
        <v/>
      </c>
      <c r="AZ167" s="24" t="str">
        <f t="shared" si="267"/>
        <v/>
      </c>
      <c r="BA167" s="25" t="str">
        <f t="shared" si="268"/>
        <v>0</v>
      </c>
      <c r="BB167" s="26" t="str">
        <f t="shared" si="269"/>
        <v/>
      </c>
      <c r="BC167" s="26" t="str">
        <f t="shared" si="270"/>
        <v/>
      </c>
      <c r="BD167" s="26" t="str">
        <f t="shared" si="271"/>
        <v/>
      </c>
      <c r="BE167" s="27" t="str">
        <f t="shared" si="272"/>
        <v/>
      </c>
      <c r="BF167" s="26" t="str">
        <f t="shared" si="273"/>
        <v/>
      </c>
      <c r="BG167" s="26" t="str">
        <f t="shared" si="274"/>
        <v/>
      </c>
      <c r="BH167" s="45" t="s">
        <v>30</v>
      </c>
      <c r="BI167" s="55" t="str">
        <f>IF(ＣＳＶ貼付用!BX153="","",ＣＳＶ貼付用!BX153)</f>
        <v/>
      </c>
      <c r="BJ167" s="38" t="str">
        <f>IF(ＣＳＶ貼付用!BZ153="","",ＣＳＶ貼付用!BZ153)</f>
        <v/>
      </c>
      <c r="BK167" s="38" t="str">
        <f>IF(ＣＳＶ貼付用!CB153="","",ＣＳＶ貼付用!CB153)</f>
        <v/>
      </c>
      <c r="BL167" s="40" t="str">
        <f t="shared" si="275"/>
        <v/>
      </c>
      <c r="BM167" s="41" t="str">
        <f>IF(林齢計算用!C153="","",林齢計算用!C153)</f>
        <v/>
      </c>
      <c r="BN167" s="41" t="str">
        <f t="shared" si="276"/>
        <v/>
      </c>
      <c r="BO167" s="41" t="str">
        <f t="shared" si="277"/>
        <v/>
      </c>
      <c r="BP167" s="23" t="str">
        <f>IF(BK167="スギ",INDEX(データ!$C$7:$E$26,MATCH(BN167,データ!$B$7:$B$26),MATCH(BL167,データ!$C$6:$E$6)),IF(BK167="ヒノキ",INDEX(データ!$C$32:$E$51,MATCH(BN167,データ!$B$32:$B$51),MATCH(BL167,データ!$C$31:$E$31)),IF(BK167="マツ",INDEX(データ!#REF!,MATCH(BN167,データ!#REF!),MATCH(BL167,データ!#REF!)),IF(BK167="ザツ",INDEX(データ!#REF!,MATCH(BN167,データ!#REF!),MATCH(BL167,データ!#REF!)),""))))</f>
        <v/>
      </c>
      <c r="BQ167" s="22" t="str">
        <f t="shared" si="245"/>
        <v/>
      </c>
      <c r="BR167" s="21" t="str">
        <f t="shared" si="278"/>
        <v/>
      </c>
      <c r="BS167" s="21" t="str">
        <f t="shared" si="279"/>
        <v/>
      </c>
      <c r="BT167" s="24" t="str">
        <f>IF(BK167="スギ",INDEX(データ!$H$7:$J$26,MATCH(BN167,データ!$G$7:$G$26),MATCH(BL167,データ!$H$6:$J$6)),IF(BK167="ヒノキ",INDEX(データ!$H$32:$J$51,MATCH(BN167,データ!$G$32:$G$51),MATCH(BL167,データ!$H$31:$J$31)),IF(BK167="マツ",INDEX(データ!#REF!,MATCH(BN167,データ!#REF!),MATCH(BL167,データ!#REF!)),IF(BK167="ザツ",INDEX(データ!#REF!,MATCH(BN167,データ!#REF!),MATCH(BL167,データ!#REF!)),""))))</f>
        <v/>
      </c>
      <c r="BU167" s="22" t="str">
        <f t="shared" si="280"/>
        <v/>
      </c>
      <c r="BV167" s="21" t="str">
        <f t="shared" si="281"/>
        <v/>
      </c>
      <c r="BW167" s="27" t="str">
        <f t="shared" si="282"/>
        <v/>
      </c>
      <c r="BX167" s="24" t="str">
        <f t="shared" si="283"/>
        <v/>
      </c>
      <c r="BY167" s="25" t="str">
        <f t="shared" si="284"/>
        <v>0</v>
      </c>
      <c r="BZ167" s="26" t="str">
        <f t="shared" si="285"/>
        <v/>
      </c>
      <c r="CA167" s="26" t="str">
        <f t="shared" si="286"/>
        <v/>
      </c>
      <c r="CB167" s="26" t="str">
        <f t="shared" si="287"/>
        <v/>
      </c>
      <c r="CC167" s="27" t="str">
        <f t="shared" si="288"/>
        <v/>
      </c>
      <c r="CD167" s="26" t="str">
        <f t="shared" si="289"/>
        <v/>
      </c>
      <c r="CE167" s="26" t="str">
        <f t="shared" si="290"/>
        <v/>
      </c>
      <c r="CF167" s="45" t="s">
        <v>30</v>
      </c>
      <c r="CG167" s="55" t="str">
        <f>IF(ＣＳＶ貼付用!CM153="","",ＣＳＶ貼付用!CM153)</f>
        <v/>
      </c>
      <c r="CH167" s="38" t="str">
        <f>IF(ＣＳＶ貼付用!CO153="","",ＣＳＶ貼付用!CO153)</f>
        <v/>
      </c>
      <c r="CI167" s="38" t="str">
        <f>IF(ＣＳＶ貼付用!CQ153="","",ＣＳＶ貼付用!CQ153)</f>
        <v/>
      </c>
      <c r="CJ167" s="40" t="str">
        <f t="shared" si="291"/>
        <v/>
      </c>
      <c r="CK167" s="41" t="str">
        <f>IF(林齢計算用!D153="","",林齢計算用!D153)</f>
        <v/>
      </c>
      <c r="CL167" s="41" t="str">
        <f t="shared" si="292"/>
        <v/>
      </c>
      <c r="CM167" s="41" t="str">
        <f t="shared" si="293"/>
        <v/>
      </c>
      <c r="CN167" s="23" t="str">
        <f>IF(CI167="スギ",INDEX(データ!$C$7:$E$26,MATCH(CL167,データ!$B$7:$B$26),MATCH(CJ167,データ!$C$6:$E$6)),IF(CI167="ヒノキ",INDEX(データ!$C$32:$E$51,MATCH(CL167,データ!$B$32:$B$51),MATCH(CJ167,データ!$C$31:$E$31)),IF(CI167="マツ",INDEX(データ!#REF!,MATCH(CL167,データ!#REF!),MATCH(CJ167,データ!#REF!)),IF(CI167="ザツ",INDEX(データ!#REF!,MATCH(CL167,データ!#REF!),MATCH(CJ167,データ!#REF!)),""))))</f>
        <v/>
      </c>
      <c r="CO167" s="22" t="str">
        <f t="shared" si="246"/>
        <v/>
      </c>
      <c r="CP167" s="21" t="str">
        <f t="shared" si="294"/>
        <v/>
      </c>
      <c r="CQ167" s="21" t="str">
        <f t="shared" si="295"/>
        <v/>
      </c>
      <c r="CR167" s="24" t="str">
        <f>IF(CI167="スギ",INDEX(データ!$H$7:$J$26,MATCH(CL167,データ!$G$7:$G$26),MATCH(CJ167,データ!$H$6:$J$6)),IF(CI167="ヒノキ",INDEX(データ!$H$32:$J$51,MATCH(CL167,データ!$G$32:$G$51),MATCH(CJ167,データ!$H$31:$J$31)),IF(CI167="マツ",INDEX(データ!#REF!,MATCH(CL167,データ!#REF!),MATCH(CJ167,データ!#REF!)),IF(CI167="ザツ",INDEX(データ!#REF!,MATCH(CL167,データ!#REF!),MATCH(CJ167,データ!#REF!)),""))))</f>
        <v/>
      </c>
      <c r="CS167" s="22" t="str">
        <f t="shared" si="296"/>
        <v/>
      </c>
      <c r="CT167" s="21" t="str">
        <f t="shared" si="297"/>
        <v/>
      </c>
      <c r="CU167" s="27" t="str">
        <f t="shared" si="298"/>
        <v/>
      </c>
      <c r="CV167" s="24" t="str">
        <f t="shared" si="299"/>
        <v/>
      </c>
      <c r="CW167" s="25" t="str">
        <f t="shared" si="300"/>
        <v>0</v>
      </c>
      <c r="CX167" s="26" t="str">
        <f t="shared" si="301"/>
        <v/>
      </c>
      <c r="CY167" s="26" t="str">
        <f t="shared" si="302"/>
        <v/>
      </c>
      <c r="CZ167" s="26" t="str">
        <f t="shared" si="303"/>
        <v/>
      </c>
      <c r="DA167" s="27" t="str">
        <f t="shared" si="304"/>
        <v/>
      </c>
      <c r="DB167" s="26" t="str">
        <f t="shared" si="305"/>
        <v/>
      </c>
      <c r="DC167" s="26" t="str">
        <f t="shared" si="306"/>
        <v/>
      </c>
      <c r="DD167" s="45" t="s">
        <v>30</v>
      </c>
      <c r="DE167" s="55" t="str">
        <f>IF(ＣＳＶ貼付用!DB153="","",ＣＳＶ貼付用!DB153)</f>
        <v/>
      </c>
      <c r="DF167" s="38" t="str">
        <f>IF(ＣＳＶ貼付用!DD153="","",ＣＳＶ貼付用!DD153)</f>
        <v/>
      </c>
      <c r="DG167" s="38" t="str">
        <f>IF(ＣＳＶ貼付用!DF153="","",ＣＳＶ貼付用!DF153)</f>
        <v/>
      </c>
      <c r="DH167" s="40" t="str">
        <f t="shared" si="307"/>
        <v/>
      </c>
      <c r="DI167" s="41" t="str">
        <f>IF(林齢計算用!E153="","",林齢計算用!E153)</f>
        <v/>
      </c>
      <c r="DJ167" s="41" t="str">
        <f t="shared" si="308"/>
        <v/>
      </c>
      <c r="DK167" s="41" t="str">
        <f t="shared" si="309"/>
        <v/>
      </c>
      <c r="DL167" s="23" t="str">
        <f>IF(DG167="スギ",INDEX(データ!$C$7:$E$26,MATCH(DJ167,データ!$B$7:$B$26),MATCH(DH167,データ!$C$6:$E$6)),IF(DG167="ヒノキ",INDEX(データ!$C$32:$E$51,MATCH(DJ167,データ!$B$32:$B$51),MATCH(DH167,データ!$C$31:$E$31)),IF(DG167="マツ",INDEX(データ!#REF!,MATCH(DJ167,データ!#REF!),MATCH(DH167,データ!#REF!)),IF(DG167="ザツ",INDEX(データ!#REF!,MATCH(DJ167,データ!#REF!),MATCH(DH167,データ!#REF!)),""))))</f>
        <v/>
      </c>
      <c r="DM167" s="22" t="str">
        <f t="shared" si="247"/>
        <v/>
      </c>
      <c r="DN167" s="21" t="str">
        <f t="shared" si="310"/>
        <v/>
      </c>
      <c r="DO167" s="21" t="str">
        <f t="shared" si="311"/>
        <v/>
      </c>
      <c r="DP167" s="24" t="str">
        <f>IF(DG167="スギ",INDEX(データ!$H$7:$J$26,MATCH(DJ167,データ!$G$7:$G$26),MATCH(DH167,データ!$H$6:$J$6)),IF(DG167="ヒノキ",INDEX(データ!$H$32:$J$51,MATCH(DJ167,データ!$G$32:$G$51),MATCH(DH167,データ!$H$31:$J$31)),IF(DG167="マツ",INDEX(データ!#REF!,MATCH(DJ167,データ!#REF!),MATCH(DH167,データ!#REF!)),IF(DG167="ザツ",INDEX(データ!#REF!,MATCH(DJ167,データ!#REF!),MATCH(DH167,データ!#REF!)),""))))</f>
        <v/>
      </c>
      <c r="DQ167" s="22" t="str">
        <f t="shared" si="312"/>
        <v/>
      </c>
      <c r="DR167" s="21" t="str">
        <f t="shared" si="313"/>
        <v/>
      </c>
      <c r="DS167" s="27" t="str">
        <f t="shared" si="314"/>
        <v/>
      </c>
      <c r="DT167" s="24" t="str">
        <f t="shared" si="315"/>
        <v/>
      </c>
      <c r="DU167" s="25" t="str">
        <f t="shared" si="316"/>
        <v>0</v>
      </c>
      <c r="DV167" s="26" t="str">
        <f t="shared" si="317"/>
        <v/>
      </c>
      <c r="DW167" s="26" t="str">
        <f t="shared" si="318"/>
        <v/>
      </c>
      <c r="DX167" s="26" t="str">
        <f t="shared" si="319"/>
        <v/>
      </c>
      <c r="DY167" s="27" t="str">
        <f t="shared" si="320"/>
        <v/>
      </c>
      <c r="DZ167" s="26" t="str">
        <f t="shared" si="321"/>
        <v/>
      </c>
      <c r="EA167" s="26" t="str">
        <f t="shared" si="322"/>
        <v/>
      </c>
      <c r="EB167" s="45" t="s">
        <v>30</v>
      </c>
      <c r="EC167" s="55" t="str">
        <f>IF(ＣＳＶ貼付用!DQ153="","",ＣＳＶ貼付用!DQ153)</f>
        <v/>
      </c>
      <c r="ED167" s="38" t="str">
        <f>IF(ＣＳＶ貼付用!DS153="","",ＣＳＶ貼付用!DS153)</f>
        <v/>
      </c>
      <c r="EE167" s="38" t="str">
        <f>IF(ＣＳＶ貼付用!DU153="","",ＣＳＶ貼付用!DU153)</f>
        <v/>
      </c>
      <c r="EF167" s="40" t="str">
        <f t="shared" si="323"/>
        <v/>
      </c>
      <c r="EG167" s="41" t="str">
        <f>IF(林齢計算用!F153="","",林齢計算用!F153)</f>
        <v/>
      </c>
      <c r="EH167" s="41" t="str">
        <f t="shared" si="324"/>
        <v/>
      </c>
      <c r="EI167" s="41" t="str">
        <f t="shared" si="325"/>
        <v/>
      </c>
      <c r="EJ167" s="23" t="str">
        <f>IF(EE167="スギ",INDEX(データ!$C$7:$E$26,MATCH(EH167,データ!$B$7:$B$26),MATCH(EF167,データ!$C$6:$E$6)),IF(EE167="ヒノキ",INDEX(データ!$C$32:$E$51,MATCH(EH167,データ!$B$32:$B$51),MATCH(EF167,データ!$C$31:$E$31)),IF(EE167="マツ",INDEX(データ!#REF!,MATCH(EH167,データ!#REF!),MATCH(EF167,データ!#REF!)),IF(EE167="ザツ",INDEX(データ!#REF!,MATCH(EH167,データ!#REF!),MATCH(EF167,データ!#REF!)),""))))</f>
        <v/>
      </c>
      <c r="EK167" s="22" t="str">
        <f t="shared" si="248"/>
        <v/>
      </c>
      <c r="EL167" s="21" t="str">
        <f t="shared" si="326"/>
        <v/>
      </c>
      <c r="EM167" s="21" t="str">
        <f t="shared" si="327"/>
        <v/>
      </c>
      <c r="EN167" s="24" t="str">
        <f>IF(EE167="スギ",INDEX(データ!$H$7:$J$26,MATCH(EH167,データ!$G$7:$G$26),MATCH(EF167,データ!$H$6:$J$6)),IF(EE167="ヒノキ",INDEX(データ!$H$32:$J$51,MATCH(EH167,データ!$G$32:$G$51),MATCH(EF167,データ!$H$31:$J$31)),IF(EE167="マツ",INDEX(データ!#REF!,MATCH(EH167,データ!#REF!),MATCH(EF167,データ!#REF!)),IF(EE167="ザツ",INDEX(データ!#REF!,MATCH(EH167,データ!#REF!),MATCH(EF167,データ!#REF!)),""))))</f>
        <v/>
      </c>
      <c r="EO167" s="22" t="str">
        <f t="shared" si="328"/>
        <v/>
      </c>
      <c r="EP167" s="21" t="str">
        <f t="shared" si="329"/>
        <v/>
      </c>
      <c r="EQ167" s="27" t="str">
        <f t="shared" si="330"/>
        <v/>
      </c>
      <c r="ER167" s="24" t="str">
        <f t="shared" si="331"/>
        <v/>
      </c>
      <c r="ES167" s="25" t="str">
        <f t="shared" si="332"/>
        <v>0</v>
      </c>
      <c r="ET167" s="26" t="str">
        <f t="shared" si="333"/>
        <v/>
      </c>
      <c r="EU167" s="26" t="str">
        <f t="shared" si="334"/>
        <v/>
      </c>
      <c r="EV167" s="26" t="str">
        <f t="shared" si="335"/>
        <v/>
      </c>
      <c r="EW167" s="27" t="str">
        <f t="shared" si="336"/>
        <v/>
      </c>
      <c r="EX167" s="26" t="str">
        <f t="shared" si="337"/>
        <v/>
      </c>
      <c r="EY167" s="26" t="str">
        <f t="shared" si="338"/>
        <v/>
      </c>
      <c r="EZ167" s="26">
        <f t="shared" si="339"/>
        <v>0</v>
      </c>
      <c r="FA167" s="43"/>
    </row>
    <row r="168" spans="1:157" ht="15.95" customHeight="1" x14ac:dyDescent="0.15">
      <c r="A168" s="21"/>
      <c r="B168" s="36" t="str">
        <f>IF(ＣＳＶ貼付用!G154="","",ＣＳＶ貼付用!G154)</f>
        <v/>
      </c>
      <c r="C168" s="36" t="str">
        <f>IF(ＣＳＶ貼付用!I154="","",ＣＳＶ貼付用!I154)</f>
        <v/>
      </c>
      <c r="D168" s="36" t="str">
        <f>IF(ＣＳＶ貼付用!J154="","",ＣＳＶ貼付用!J154)</f>
        <v/>
      </c>
      <c r="E168" s="36" t="str">
        <f>IF(ＣＳＶ貼付用!F154="","",ＣＳＶ貼付用!F154)</f>
        <v/>
      </c>
      <c r="F168" s="38" t="str">
        <f>IF(ＣＳＶ貼付用!T154="","",ＣＳＶ貼付用!T154)</f>
        <v/>
      </c>
      <c r="G168" s="38"/>
      <c r="H168" s="38" t="str">
        <f>IF(ＣＳＶ貼付用!GJ154="","",ＣＳＶ貼付用!GJ154)</f>
        <v/>
      </c>
      <c r="I168" s="38" t="str">
        <f>IF(ＣＳＶ貼付用!GL154="","",ＣＳＶ貼付用!GL154)</f>
        <v/>
      </c>
      <c r="J168" s="38" t="str">
        <f>IF(ＣＳＶ貼付用!GN154="","",ＣＳＶ貼付用!GN154)</f>
        <v/>
      </c>
      <c r="K168" s="38" t="str">
        <f>IF(ＣＳＶ貼付用!GP154="","",ＣＳＶ貼付用!GP154)</f>
        <v/>
      </c>
      <c r="L168" s="45" t="s">
        <v>30</v>
      </c>
      <c r="M168" s="55" t="str">
        <f>IF(ＣＳＶ貼付用!AT154="","",ＣＳＶ貼付用!AT154)</f>
        <v/>
      </c>
      <c r="N168" s="38" t="str">
        <f>IF(ＣＳＶ貼付用!AV154="","",ＣＳＶ貼付用!AV154)</f>
        <v/>
      </c>
      <c r="O168" s="38" t="str">
        <f>IF(ＣＳＶ貼付用!AX154="","",ＣＳＶ貼付用!AX154)</f>
        <v/>
      </c>
      <c r="P168" s="40" t="str">
        <f>IF(ＣＳＶ貼付用!FE154="","",ＣＳＶ貼付用!FE154)</f>
        <v/>
      </c>
      <c r="Q168" s="41" t="str">
        <f>IF(林齢計算用!A154="","",林齢計算用!A154)</f>
        <v/>
      </c>
      <c r="R168" s="41" t="str">
        <f t="shared" si="249"/>
        <v/>
      </c>
      <c r="S168" s="56" t="str">
        <f>IF(ＣＳＶ貼付用!EG154="","",ＣＳＶ貼付用!EG154*10)</f>
        <v/>
      </c>
      <c r="T168" s="23" t="str">
        <f>IF(O168="スギ",INDEX(データ!$C$7:$E$26,MATCH(R168,データ!$B$7:$B$26),MATCH(P168,データ!$C$6:$E$6)),IF(O168="ヒノキ",INDEX(データ!$C$32:$E$51,MATCH(R168,データ!$B$32:$B$51),MATCH(P168,データ!$C$31:$E$31)),IF(O168="マツ",INDEX(データ!#REF!,MATCH(R168,データ!#REF!),MATCH(P168,データ!#REF!)),IF(O168="ザツ",INDEX(データ!#REF!,MATCH(R168,データ!#REF!),MATCH(P168,データ!#REF!)),""))))</f>
        <v/>
      </c>
      <c r="U168" s="22" t="str">
        <f t="shared" si="340"/>
        <v/>
      </c>
      <c r="V168" s="21" t="str">
        <f t="shared" si="344"/>
        <v/>
      </c>
      <c r="W168" s="21" t="str">
        <f t="shared" si="341"/>
        <v/>
      </c>
      <c r="X168" s="23" t="str">
        <f>IF(O168="スギ",INDEX(データ!$H$7:$J$26,MATCH(R168,データ!$G$7:$G$26),MATCH(P168,データ!$H$6:$J$6)),IF(O168="ヒノキ",INDEX(データ!$H$32:$J$51,MATCH(R168,データ!$G$32:$G$51),MATCH(P168,データ!$H$31:$J$31)),IF(O168="マツ",INDEX(データ!#REF!,MATCH(R168,データ!#REF!),MATCH(P168,データ!#REF!)),IF(O168="ザツ",INDEX(データ!#REF!,MATCH(R168,データ!#REF!),MATCH(P168,データ!#REF!)),""))))</f>
        <v/>
      </c>
      <c r="Y168" s="22" t="str">
        <f t="shared" si="342"/>
        <v/>
      </c>
      <c r="Z168" s="21" t="str">
        <f t="shared" si="343"/>
        <v/>
      </c>
      <c r="AA168" s="27" t="str">
        <f t="shared" si="250"/>
        <v/>
      </c>
      <c r="AB168" s="24" t="str">
        <f t="shared" si="251"/>
        <v/>
      </c>
      <c r="AC168" s="25" t="str">
        <f t="shared" si="252"/>
        <v>0</v>
      </c>
      <c r="AD168" s="26" t="str">
        <f t="shared" si="253"/>
        <v/>
      </c>
      <c r="AE168" s="26" t="str">
        <f t="shared" si="254"/>
        <v/>
      </c>
      <c r="AF168" s="26" t="str">
        <f t="shared" si="255"/>
        <v/>
      </c>
      <c r="AG168" s="27" t="str">
        <f t="shared" si="256"/>
        <v/>
      </c>
      <c r="AH168" s="26" t="str">
        <f t="shared" si="257"/>
        <v/>
      </c>
      <c r="AI168" s="26" t="str">
        <f t="shared" si="258"/>
        <v/>
      </c>
      <c r="AJ168" s="45" t="s">
        <v>30</v>
      </c>
      <c r="AK168" s="55" t="str">
        <f>IF(ＣＳＶ貼付用!BI154="","",ＣＳＶ貼付用!BI154)</f>
        <v/>
      </c>
      <c r="AL168" s="38" t="str">
        <f>IF(ＣＳＶ貼付用!BK154="","",ＣＳＶ貼付用!BK154)</f>
        <v/>
      </c>
      <c r="AM168" s="38" t="str">
        <f>IF(ＣＳＶ貼付用!BM154="","",ＣＳＶ貼付用!BM154)</f>
        <v/>
      </c>
      <c r="AN168" s="40" t="str">
        <f t="shared" si="259"/>
        <v/>
      </c>
      <c r="AO168" s="41" t="str">
        <f>IF(林齢計算用!B154="","",林齢計算用!B154)</f>
        <v/>
      </c>
      <c r="AP168" s="41" t="str">
        <f t="shared" si="260"/>
        <v/>
      </c>
      <c r="AQ168" s="41" t="str">
        <f t="shared" si="261"/>
        <v/>
      </c>
      <c r="AR168" s="23" t="str">
        <f>IF(AM168="スギ",INDEX(データ!$C$7:$E$26,MATCH(AP168,データ!$B$7:$B$26),MATCH(AN168,データ!$C$6:$E$6)),IF(AM168="ヒノキ",INDEX(データ!$C$32:$E$51,MATCH(AP168,データ!$B$32:$B$51),MATCH(AN168,データ!$C$31:$E$31)),IF(AM168="マツ",INDEX(データ!#REF!,MATCH(AP168,データ!#REF!),MATCH(AN168,データ!#REF!)),IF(AM168="ザツ",INDEX(データ!#REF!,MATCH(AP168,データ!#REF!),MATCH(AN168,データ!#REF!)),""))))</f>
        <v/>
      </c>
      <c r="AS168" s="22" t="str">
        <f t="shared" si="244"/>
        <v/>
      </c>
      <c r="AT168" s="21" t="str">
        <f t="shared" si="262"/>
        <v/>
      </c>
      <c r="AU168" s="21" t="str">
        <f t="shared" si="263"/>
        <v/>
      </c>
      <c r="AV168" s="24" t="str">
        <f>IF(AM168="スギ",INDEX(データ!$H$7:$J$26,MATCH(AP168,データ!$G$7:$G$26),MATCH(AN168,データ!$H$6:$J$6)),IF(AM168="ヒノキ",INDEX(データ!$H$32:$J$51,MATCH(AP168,データ!$G$32:$G$51),MATCH(AN168,データ!$H$31:$J$31)),IF(AM168="マツ",INDEX(データ!#REF!,MATCH(AP168,データ!#REF!),MATCH(AN168,データ!#REF!)),IF(AM168="ザツ",INDEX(データ!#REF!,MATCH(AP168,データ!#REF!),MATCH(AN168,データ!#REF!)),""))))</f>
        <v/>
      </c>
      <c r="AW168" s="22" t="str">
        <f t="shared" si="264"/>
        <v/>
      </c>
      <c r="AX168" s="21" t="str">
        <f t="shared" si="265"/>
        <v/>
      </c>
      <c r="AY168" s="27" t="str">
        <f t="shared" si="266"/>
        <v/>
      </c>
      <c r="AZ168" s="24" t="str">
        <f t="shared" si="267"/>
        <v/>
      </c>
      <c r="BA168" s="25" t="str">
        <f t="shared" si="268"/>
        <v>0</v>
      </c>
      <c r="BB168" s="26" t="str">
        <f t="shared" si="269"/>
        <v/>
      </c>
      <c r="BC168" s="26" t="str">
        <f t="shared" si="270"/>
        <v/>
      </c>
      <c r="BD168" s="26" t="str">
        <f t="shared" si="271"/>
        <v/>
      </c>
      <c r="BE168" s="27" t="str">
        <f t="shared" si="272"/>
        <v/>
      </c>
      <c r="BF168" s="26" t="str">
        <f t="shared" si="273"/>
        <v/>
      </c>
      <c r="BG168" s="26" t="str">
        <f t="shared" si="274"/>
        <v/>
      </c>
      <c r="BH168" s="45" t="s">
        <v>30</v>
      </c>
      <c r="BI168" s="55" t="str">
        <f>IF(ＣＳＶ貼付用!BX154="","",ＣＳＶ貼付用!BX154)</f>
        <v/>
      </c>
      <c r="BJ168" s="38" t="str">
        <f>IF(ＣＳＶ貼付用!BZ154="","",ＣＳＶ貼付用!BZ154)</f>
        <v/>
      </c>
      <c r="BK168" s="38" t="str">
        <f>IF(ＣＳＶ貼付用!CB154="","",ＣＳＶ貼付用!CB154)</f>
        <v/>
      </c>
      <c r="BL168" s="40" t="str">
        <f t="shared" si="275"/>
        <v/>
      </c>
      <c r="BM168" s="41" t="str">
        <f>IF(林齢計算用!C154="","",林齢計算用!C154)</f>
        <v/>
      </c>
      <c r="BN168" s="41" t="str">
        <f t="shared" si="276"/>
        <v/>
      </c>
      <c r="BO168" s="41" t="str">
        <f t="shared" si="277"/>
        <v/>
      </c>
      <c r="BP168" s="23" t="str">
        <f>IF(BK168="スギ",INDEX(データ!$C$7:$E$26,MATCH(BN168,データ!$B$7:$B$26),MATCH(BL168,データ!$C$6:$E$6)),IF(BK168="ヒノキ",INDEX(データ!$C$32:$E$51,MATCH(BN168,データ!$B$32:$B$51),MATCH(BL168,データ!$C$31:$E$31)),IF(BK168="マツ",INDEX(データ!#REF!,MATCH(BN168,データ!#REF!),MATCH(BL168,データ!#REF!)),IF(BK168="ザツ",INDEX(データ!#REF!,MATCH(BN168,データ!#REF!),MATCH(BL168,データ!#REF!)),""))))</f>
        <v/>
      </c>
      <c r="BQ168" s="22" t="str">
        <f t="shared" si="245"/>
        <v/>
      </c>
      <c r="BR168" s="21" t="str">
        <f t="shared" si="278"/>
        <v/>
      </c>
      <c r="BS168" s="21" t="str">
        <f t="shared" si="279"/>
        <v/>
      </c>
      <c r="BT168" s="24" t="str">
        <f>IF(BK168="スギ",INDEX(データ!$H$7:$J$26,MATCH(BN168,データ!$G$7:$G$26),MATCH(BL168,データ!$H$6:$J$6)),IF(BK168="ヒノキ",INDEX(データ!$H$32:$J$51,MATCH(BN168,データ!$G$32:$G$51),MATCH(BL168,データ!$H$31:$J$31)),IF(BK168="マツ",INDEX(データ!#REF!,MATCH(BN168,データ!#REF!),MATCH(BL168,データ!#REF!)),IF(BK168="ザツ",INDEX(データ!#REF!,MATCH(BN168,データ!#REF!),MATCH(BL168,データ!#REF!)),""))))</f>
        <v/>
      </c>
      <c r="BU168" s="22" t="str">
        <f t="shared" si="280"/>
        <v/>
      </c>
      <c r="BV168" s="21" t="str">
        <f t="shared" si="281"/>
        <v/>
      </c>
      <c r="BW168" s="27" t="str">
        <f t="shared" si="282"/>
        <v/>
      </c>
      <c r="BX168" s="24" t="str">
        <f t="shared" si="283"/>
        <v/>
      </c>
      <c r="BY168" s="25" t="str">
        <f t="shared" si="284"/>
        <v>0</v>
      </c>
      <c r="BZ168" s="26" t="str">
        <f t="shared" si="285"/>
        <v/>
      </c>
      <c r="CA168" s="26" t="str">
        <f t="shared" si="286"/>
        <v/>
      </c>
      <c r="CB168" s="26" t="str">
        <f t="shared" si="287"/>
        <v/>
      </c>
      <c r="CC168" s="27" t="str">
        <f t="shared" si="288"/>
        <v/>
      </c>
      <c r="CD168" s="26" t="str">
        <f t="shared" si="289"/>
        <v/>
      </c>
      <c r="CE168" s="26" t="str">
        <f t="shared" si="290"/>
        <v/>
      </c>
      <c r="CF168" s="45" t="s">
        <v>30</v>
      </c>
      <c r="CG168" s="55" t="str">
        <f>IF(ＣＳＶ貼付用!CM154="","",ＣＳＶ貼付用!CM154)</f>
        <v/>
      </c>
      <c r="CH168" s="38" t="str">
        <f>IF(ＣＳＶ貼付用!CO154="","",ＣＳＶ貼付用!CO154)</f>
        <v/>
      </c>
      <c r="CI168" s="38" t="str">
        <f>IF(ＣＳＶ貼付用!CQ154="","",ＣＳＶ貼付用!CQ154)</f>
        <v/>
      </c>
      <c r="CJ168" s="40" t="str">
        <f t="shared" si="291"/>
        <v/>
      </c>
      <c r="CK168" s="41" t="str">
        <f>IF(林齢計算用!D154="","",林齢計算用!D154)</f>
        <v/>
      </c>
      <c r="CL168" s="41" t="str">
        <f t="shared" si="292"/>
        <v/>
      </c>
      <c r="CM168" s="41" t="str">
        <f t="shared" si="293"/>
        <v/>
      </c>
      <c r="CN168" s="23" t="str">
        <f>IF(CI168="スギ",INDEX(データ!$C$7:$E$26,MATCH(CL168,データ!$B$7:$B$26),MATCH(CJ168,データ!$C$6:$E$6)),IF(CI168="ヒノキ",INDEX(データ!$C$32:$E$51,MATCH(CL168,データ!$B$32:$B$51),MATCH(CJ168,データ!$C$31:$E$31)),IF(CI168="マツ",INDEX(データ!#REF!,MATCH(CL168,データ!#REF!),MATCH(CJ168,データ!#REF!)),IF(CI168="ザツ",INDEX(データ!#REF!,MATCH(CL168,データ!#REF!),MATCH(CJ168,データ!#REF!)),""))))</f>
        <v/>
      </c>
      <c r="CO168" s="22" t="str">
        <f t="shared" si="246"/>
        <v/>
      </c>
      <c r="CP168" s="21" t="str">
        <f t="shared" si="294"/>
        <v/>
      </c>
      <c r="CQ168" s="21" t="str">
        <f t="shared" si="295"/>
        <v/>
      </c>
      <c r="CR168" s="24" t="str">
        <f>IF(CI168="スギ",INDEX(データ!$H$7:$J$26,MATCH(CL168,データ!$G$7:$G$26),MATCH(CJ168,データ!$H$6:$J$6)),IF(CI168="ヒノキ",INDEX(データ!$H$32:$J$51,MATCH(CL168,データ!$G$32:$G$51),MATCH(CJ168,データ!$H$31:$J$31)),IF(CI168="マツ",INDEX(データ!#REF!,MATCH(CL168,データ!#REF!),MATCH(CJ168,データ!#REF!)),IF(CI168="ザツ",INDEX(データ!#REF!,MATCH(CL168,データ!#REF!),MATCH(CJ168,データ!#REF!)),""))))</f>
        <v/>
      </c>
      <c r="CS168" s="22" t="str">
        <f t="shared" si="296"/>
        <v/>
      </c>
      <c r="CT168" s="21" t="str">
        <f t="shared" si="297"/>
        <v/>
      </c>
      <c r="CU168" s="27" t="str">
        <f t="shared" si="298"/>
        <v/>
      </c>
      <c r="CV168" s="24" t="str">
        <f t="shared" si="299"/>
        <v/>
      </c>
      <c r="CW168" s="25" t="str">
        <f t="shared" si="300"/>
        <v>0</v>
      </c>
      <c r="CX168" s="26" t="str">
        <f t="shared" si="301"/>
        <v/>
      </c>
      <c r="CY168" s="26" t="str">
        <f t="shared" si="302"/>
        <v/>
      </c>
      <c r="CZ168" s="26" t="str">
        <f t="shared" si="303"/>
        <v/>
      </c>
      <c r="DA168" s="27" t="str">
        <f t="shared" si="304"/>
        <v/>
      </c>
      <c r="DB168" s="26" t="str">
        <f t="shared" si="305"/>
        <v/>
      </c>
      <c r="DC168" s="26" t="str">
        <f t="shared" si="306"/>
        <v/>
      </c>
      <c r="DD168" s="45" t="s">
        <v>30</v>
      </c>
      <c r="DE168" s="55" t="str">
        <f>IF(ＣＳＶ貼付用!DB154="","",ＣＳＶ貼付用!DB154)</f>
        <v/>
      </c>
      <c r="DF168" s="38" t="str">
        <f>IF(ＣＳＶ貼付用!DD154="","",ＣＳＶ貼付用!DD154)</f>
        <v/>
      </c>
      <c r="DG168" s="38" t="str">
        <f>IF(ＣＳＶ貼付用!DF154="","",ＣＳＶ貼付用!DF154)</f>
        <v/>
      </c>
      <c r="DH168" s="40" t="str">
        <f t="shared" si="307"/>
        <v/>
      </c>
      <c r="DI168" s="41" t="str">
        <f>IF(林齢計算用!E154="","",林齢計算用!E154)</f>
        <v/>
      </c>
      <c r="DJ168" s="41" t="str">
        <f t="shared" si="308"/>
        <v/>
      </c>
      <c r="DK168" s="41" t="str">
        <f t="shared" si="309"/>
        <v/>
      </c>
      <c r="DL168" s="23" t="str">
        <f>IF(DG168="スギ",INDEX(データ!$C$7:$E$26,MATCH(DJ168,データ!$B$7:$B$26),MATCH(DH168,データ!$C$6:$E$6)),IF(DG168="ヒノキ",INDEX(データ!$C$32:$E$51,MATCH(DJ168,データ!$B$32:$B$51),MATCH(DH168,データ!$C$31:$E$31)),IF(DG168="マツ",INDEX(データ!#REF!,MATCH(DJ168,データ!#REF!),MATCH(DH168,データ!#REF!)),IF(DG168="ザツ",INDEX(データ!#REF!,MATCH(DJ168,データ!#REF!),MATCH(DH168,データ!#REF!)),""))))</f>
        <v/>
      </c>
      <c r="DM168" s="22" t="str">
        <f t="shared" si="247"/>
        <v/>
      </c>
      <c r="DN168" s="21" t="str">
        <f t="shared" si="310"/>
        <v/>
      </c>
      <c r="DO168" s="21" t="str">
        <f t="shared" si="311"/>
        <v/>
      </c>
      <c r="DP168" s="24" t="str">
        <f>IF(DG168="スギ",INDEX(データ!$H$7:$J$26,MATCH(DJ168,データ!$G$7:$G$26),MATCH(DH168,データ!$H$6:$J$6)),IF(DG168="ヒノキ",INDEX(データ!$H$32:$J$51,MATCH(DJ168,データ!$G$32:$G$51),MATCH(DH168,データ!$H$31:$J$31)),IF(DG168="マツ",INDEX(データ!#REF!,MATCH(DJ168,データ!#REF!),MATCH(DH168,データ!#REF!)),IF(DG168="ザツ",INDEX(データ!#REF!,MATCH(DJ168,データ!#REF!),MATCH(DH168,データ!#REF!)),""))))</f>
        <v/>
      </c>
      <c r="DQ168" s="22" t="str">
        <f t="shared" si="312"/>
        <v/>
      </c>
      <c r="DR168" s="21" t="str">
        <f t="shared" si="313"/>
        <v/>
      </c>
      <c r="DS168" s="27" t="str">
        <f t="shared" si="314"/>
        <v/>
      </c>
      <c r="DT168" s="24" t="str">
        <f t="shared" si="315"/>
        <v/>
      </c>
      <c r="DU168" s="25" t="str">
        <f t="shared" si="316"/>
        <v>0</v>
      </c>
      <c r="DV168" s="26" t="str">
        <f t="shared" si="317"/>
        <v/>
      </c>
      <c r="DW168" s="26" t="str">
        <f t="shared" si="318"/>
        <v/>
      </c>
      <c r="DX168" s="26" t="str">
        <f t="shared" si="319"/>
        <v/>
      </c>
      <c r="DY168" s="27" t="str">
        <f t="shared" si="320"/>
        <v/>
      </c>
      <c r="DZ168" s="26" t="str">
        <f t="shared" si="321"/>
        <v/>
      </c>
      <c r="EA168" s="26" t="str">
        <f t="shared" si="322"/>
        <v/>
      </c>
      <c r="EB168" s="45" t="s">
        <v>30</v>
      </c>
      <c r="EC168" s="55" t="str">
        <f>IF(ＣＳＶ貼付用!DQ154="","",ＣＳＶ貼付用!DQ154)</f>
        <v/>
      </c>
      <c r="ED168" s="38" t="str">
        <f>IF(ＣＳＶ貼付用!DS154="","",ＣＳＶ貼付用!DS154)</f>
        <v/>
      </c>
      <c r="EE168" s="38" t="str">
        <f>IF(ＣＳＶ貼付用!DU154="","",ＣＳＶ貼付用!DU154)</f>
        <v/>
      </c>
      <c r="EF168" s="40" t="str">
        <f t="shared" si="323"/>
        <v/>
      </c>
      <c r="EG168" s="41" t="str">
        <f>IF(林齢計算用!F154="","",林齢計算用!F154)</f>
        <v/>
      </c>
      <c r="EH168" s="41" t="str">
        <f t="shared" si="324"/>
        <v/>
      </c>
      <c r="EI168" s="41" t="str">
        <f t="shared" si="325"/>
        <v/>
      </c>
      <c r="EJ168" s="23" t="str">
        <f>IF(EE168="スギ",INDEX(データ!$C$7:$E$26,MATCH(EH168,データ!$B$7:$B$26),MATCH(EF168,データ!$C$6:$E$6)),IF(EE168="ヒノキ",INDEX(データ!$C$32:$E$51,MATCH(EH168,データ!$B$32:$B$51),MATCH(EF168,データ!$C$31:$E$31)),IF(EE168="マツ",INDEX(データ!#REF!,MATCH(EH168,データ!#REF!),MATCH(EF168,データ!#REF!)),IF(EE168="ザツ",INDEX(データ!#REF!,MATCH(EH168,データ!#REF!),MATCH(EF168,データ!#REF!)),""))))</f>
        <v/>
      </c>
      <c r="EK168" s="22" t="str">
        <f t="shared" si="248"/>
        <v/>
      </c>
      <c r="EL168" s="21" t="str">
        <f t="shared" si="326"/>
        <v/>
      </c>
      <c r="EM168" s="21" t="str">
        <f t="shared" si="327"/>
        <v/>
      </c>
      <c r="EN168" s="24" t="str">
        <f>IF(EE168="スギ",INDEX(データ!$H$7:$J$26,MATCH(EH168,データ!$G$7:$G$26),MATCH(EF168,データ!$H$6:$J$6)),IF(EE168="ヒノキ",INDEX(データ!$H$32:$J$51,MATCH(EH168,データ!$G$32:$G$51),MATCH(EF168,データ!$H$31:$J$31)),IF(EE168="マツ",INDEX(データ!#REF!,MATCH(EH168,データ!#REF!),MATCH(EF168,データ!#REF!)),IF(EE168="ザツ",INDEX(データ!#REF!,MATCH(EH168,データ!#REF!),MATCH(EF168,データ!#REF!)),""))))</f>
        <v/>
      </c>
      <c r="EO168" s="22" t="str">
        <f t="shared" si="328"/>
        <v/>
      </c>
      <c r="EP168" s="21" t="str">
        <f t="shared" si="329"/>
        <v/>
      </c>
      <c r="EQ168" s="27" t="str">
        <f t="shared" si="330"/>
        <v/>
      </c>
      <c r="ER168" s="24" t="str">
        <f t="shared" si="331"/>
        <v/>
      </c>
      <c r="ES168" s="25" t="str">
        <f t="shared" si="332"/>
        <v>0</v>
      </c>
      <c r="ET168" s="26" t="str">
        <f t="shared" si="333"/>
        <v/>
      </c>
      <c r="EU168" s="26" t="str">
        <f t="shared" si="334"/>
        <v/>
      </c>
      <c r="EV168" s="26" t="str">
        <f t="shared" si="335"/>
        <v/>
      </c>
      <c r="EW168" s="27" t="str">
        <f t="shared" si="336"/>
        <v/>
      </c>
      <c r="EX168" s="26" t="str">
        <f t="shared" si="337"/>
        <v/>
      </c>
      <c r="EY168" s="26" t="str">
        <f t="shared" si="338"/>
        <v/>
      </c>
      <c r="EZ168" s="26">
        <f t="shared" si="339"/>
        <v>0</v>
      </c>
      <c r="FA168" s="43"/>
    </row>
    <row r="169" spans="1:157" ht="15.95" customHeight="1" x14ac:dyDescent="0.15">
      <c r="A169" s="21"/>
      <c r="B169" s="36" t="str">
        <f>IF(ＣＳＶ貼付用!G155="","",ＣＳＶ貼付用!G155)</f>
        <v/>
      </c>
      <c r="C169" s="36" t="str">
        <f>IF(ＣＳＶ貼付用!I155="","",ＣＳＶ貼付用!I155)</f>
        <v/>
      </c>
      <c r="D169" s="36" t="str">
        <f>IF(ＣＳＶ貼付用!J155="","",ＣＳＶ貼付用!J155)</f>
        <v/>
      </c>
      <c r="E169" s="36" t="str">
        <f>IF(ＣＳＶ貼付用!F155="","",ＣＳＶ貼付用!F155)</f>
        <v/>
      </c>
      <c r="F169" s="38" t="str">
        <f>IF(ＣＳＶ貼付用!T155="","",ＣＳＶ貼付用!T155)</f>
        <v/>
      </c>
      <c r="G169" s="38"/>
      <c r="H169" s="38" t="str">
        <f>IF(ＣＳＶ貼付用!GJ155="","",ＣＳＶ貼付用!GJ155)</f>
        <v/>
      </c>
      <c r="I169" s="38" t="str">
        <f>IF(ＣＳＶ貼付用!GL155="","",ＣＳＶ貼付用!GL155)</f>
        <v/>
      </c>
      <c r="J169" s="38" t="str">
        <f>IF(ＣＳＶ貼付用!GN155="","",ＣＳＶ貼付用!GN155)</f>
        <v/>
      </c>
      <c r="K169" s="38" t="str">
        <f>IF(ＣＳＶ貼付用!GP155="","",ＣＳＶ貼付用!GP155)</f>
        <v/>
      </c>
      <c r="L169" s="45" t="s">
        <v>30</v>
      </c>
      <c r="M169" s="55" t="str">
        <f>IF(ＣＳＶ貼付用!AT155="","",ＣＳＶ貼付用!AT155)</f>
        <v/>
      </c>
      <c r="N169" s="38" t="str">
        <f>IF(ＣＳＶ貼付用!AV155="","",ＣＳＶ貼付用!AV155)</f>
        <v/>
      </c>
      <c r="O169" s="38" t="str">
        <f>IF(ＣＳＶ貼付用!AX155="","",ＣＳＶ貼付用!AX155)</f>
        <v/>
      </c>
      <c r="P169" s="40" t="str">
        <f>IF(ＣＳＶ貼付用!FE155="","",ＣＳＶ貼付用!FE155)</f>
        <v/>
      </c>
      <c r="Q169" s="41" t="str">
        <f>IF(林齢計算用!A155="","",林齢計算用!A155)</f>
        <v/>
      </c>
      <c r="R169" s="41" t="str">
        <f t="shared" si="249"/>
        <v/>
      </c>
      <c r="S169" s="56" t="str">
        <f>IF(ＣＳＶ貼付用!EG155="","",ＣＳＶ貼付用!EG155*10)</f>
        <v/>
      </c>
      <c r="T169" s="23" t="str">
        <f>IF(O169="スギ",INDEX(データ!$C$7:$E$26,MATCH(R169,データ!$B$7:$B$26),MATCH(P169,データ!$C$6:$E$6)),IF(O169="ヒノキ",INDEX(データ!$C$32:$E$51,MATCH(R169,データ!$B$32:$B$51),MATCH(P169,データ!$C$31:$E$31)),IF(O169="マツ",INDEX(データ!#REF!,MATCH(R169,データ!#REF!),MATCH(P169,データ!#REF!)),IF(O169="ザツ",INDEX(データ!#REF!,MATCH(R169,データ!#REF!),MATCH(P169,データ!#REF!)),""))))</f>
        <v/>
      </c>
      <c r="U169" s="22" t="str">
        <f t="shared" si="340"/>
        <v/>
      </c>
      <c r="V169" s="21" t="str">
        <f t="shared" si="344"/>
        <v/>
      </c>
      <c r="W169" s="21" t="str">
        <f t="shared" si="341"/>
        <v/>
      </c>
      <c r="X169" s="23" t="str">
        <f>IF(O169="スギ",INDEX(データ!$H$7:$J$26,MATCH(R169,データ!$G$7:$G$26),MATCH(P169,データ!$H$6:$J$6)),IF(O169="ヒノキ",INDEX(データ!$H$32:$J$51,MATCH(R169,データ!$G$32:$G$51),MATCH(P169,データ!$H$31:$J$31)),IF(O169="マツ",INDEX(データ!#REF!,MATCH(R169,データ!#REF!),MATCH(P169,データ!#REF!)),IF(O169="ザツ",INDEX(データ!#REF!,MATCH(R169,データ!#REF!),MATCH(P169,データ!#REF!)),""))))</f>
        <v/>
      </c>
      <c r="Y169" s="22" t="str">
        <f t="shared" si="342"/>
        <v/>
      </c>
      <c r="Z169" s="21" t="str">
        <f t="shared" si="343"/>
        <v/>
      </c>
      <c r="AA169" s="27" t="str">
        <f t="shared" si="250"/>
        <v/>
      </c>
      <c r="AB169" s="24" t="str">
        <f t="shared" si="251"/>
        <v/>
      </c>
      <c r="AC169" s="25" t="str">
        <f t="shared" si="252"/>
        <v>0</v>
      </c>
      <c r="AD169" s="26" t="str">
        <f t="shared" si="253"/>
        <v/>
      </c>
      <c r="AE169" s="26" t="str">
        <f t="shared" si="254"/>
        <v/>
      </c>
      <c r="AF169" s="26" t="str">
        <f t="shared" si="255"/>
        <v/>
      </c>
      <c r="AG169" s="27" t="str">
        <f t="shared" si="256"/>
        <v/>
      </c>
      <c r="AH169" s="26" t="str">
        <f t="shared" si="257"/>
        <v/>
      </c>
      <c r="AI169" s="26" t="str">
        <f t="shared" si="258"/>
        <v/>
      </c>
      <c r="AJ169" s="45" t="s">
        <v>30</v>
      </c>
      <c r="AK169" s="55" t="str">
        <f>IF(ＣＳＶ貼付用!BI155="","",ＣＳＶ貼付用!BI155)</f>
        <v/>
      </c>
      <c r="AL169" s="38" t="str">
        <f>IF(ＣＳＶ貼付用!BK155="","",ＣＳＶ貼付用!BK155)</f>
        <v/>
      </c>
      <c r="AM169" s="38" t="str">
        <f>IF(ＣＳＶ貼付用!BM155="","",ＣＳＶ貼付用!BM155)</f>
        <v/>
      </c>
      <c r="AN169" s="40" t="str">
        <f t="shared" si="259"/>
        <v/>
      </c>
      <c r="AO169" s="41" t="str">
        <f>IF(林齢計算用!B155="","",林齢計算用!B155)</f>
        <v/>
      </c>
      <c r="AP169" s="41" t="str">
        <f t="shared" si="260"/>
        <v/>
      </c>
      <c r="AQ169" s="41" t="str">
        <f t="shared" si="261"/>
        <v/>
      </c>
      <c r="AR169" s="23" t="str">
        <f>IF(AM169="スギ",INDEX(データ!$C$7:$E$26,MATCH(AP169,データ!$B$7:$B$26),MATCH(AN169,データ!$C$6:$E$6)),IF(AM169="ヒノキ",INDEX(データ!$C$32:$E$51,MATCH(AP169,データ!$B$32:$B$51),MATCH(AN169,データ!$C$31:$E$31)),IF(AM169="マツ",INDEX(データ!#REF!,MATCH(AP169,データ!#REF!),MATCH(AN169,データ!#REF!)),IF(AM169="ザツ",INDEX(データ!#REF!,MATCH(AP169,データ!#REF!),MATCH(AN169,データ!#REF!)),""))))</f>
        <v/>
      </c>
      <c r="AS169" s="22" t="str">
        <f t="shared" si="244"/>
        <v/>
      </c>
      <c r="AT169" s="21" t="str">
        <f t="shared" si="262"/>
        <v/>
      </c>
      <c r="AU169" s="21" t="str">
        <f t="shared" si="263"/>
        <v/>
      </c>
      <c r="AV169" s="24" t="str">
        <f>IF(AM169="スギ",INDEX(データ!$H$7:$J$26,MATCH(AP169,データ!$G$7:$G$26),MATCH(AN169,データ!$H$6:$J$6)),IF(AM169="ヒノキ",INDEX(データ!$H$32:$J$51,MATCH(AP169,データ!$G$32:$G$51),MATCH(AN169,データ!$H$31:$J$31)),IF(AM169="マツ",INDEX(データ!#REF!,MATCH(AP169,データ!#REF!),MATCH(AN169,データ!#REF!)),IF(AM169="ザツ",INDEX(データ!#REF!,MATCH(AP169,データ!#REF!),MATCH(AN169,データ!#REF!)),""))))</f>
        <v/>
      </c>
      <c r="AW169" s="22" t="str">
        <f t="shared" si="264"/>
        <v/>
      </c>
      <c r="AX169" s="21" t="str">
        <f t="shared" si="265"/>
        <v/>
      </c>
      <c r="AY169" s="27" t="str">
        <f t="shared" si="266"/>
        <v/>
      </c>
      <c r="AZ169" s="24" t="str">
        <f t="shared" si="267"/>
        <v/>
      </c>
      <c r="BA169" s="25" t="str">
        <f t="shared" si="268"/>
        <v>0</v>
      </c>
      <c r="BB169" s="26" t="str">
        <f t="shared" si="269"/>
        <v/>
      </c>
      <c r="BC169" s="26" t="str">
        <f t="shared" si="270"/>
        <v/>
      </c>
      <c r="BD169" s="26" t="str">
        <f t="shared" si="271"/>
        <v/>
      </c>
      <c r="BE169" s="27" t="str">
        <f t="shared" si="272"/>
        <v/>
      </c>
      <c r="BF169" s="26" t="str">
        <f t="shared" si="273"/>
        <v/>
      </c>
      <c r="BG169" s="26" t="str">
        <f t="shared" si="274"/>
        <v/>
      </c>
      <c r="BH169" s="45" t="s">
        <v>30</v>
      </c>
      <c r="BI169" s="55" t="str">
        <f>IF(ＣＳＶ貼付用!BX155="","",ＣＳＶ貼付用!BX155)</f>
        <v/>
      </c>
      <c r="BJ169" s="38" t="str">
        <f>IF(ＣＳＶ貼付用!BZ155="","",ＣＳＶ貼付用!BZ155)</f>
        <v/>
      </c>
      <c r="BK169" s="38" t="str">
        <f>IF(ＣＳＶ貼付用!CB155="","",ＣＳＶ貼付用!CB155)</f>
        <v/>
      </c>
      <c r="BL169" s="40" t="str">
        <f t="shared" si="275"/>
        <v/>
      </c>
      <c r="BM169" s="41" t="str">
        <f>IF(林齢計算用!C155="","",林齢計算用!C155)</f>
        <v/>
      </c>
      <c r="BN169" s="41" t="str">
        <f t="shared" si="276"/>
        <v/>
      </c>
      <c r="BO169" s="41" t="str">
        <f t="shared" si="277"/>
        <v/>
      </c>
      <c r="BP169" s="23" t="str">
        <f>IF(BK169="スギ",INDEX(データ!$C$7:$E$26,MATCH(BN169,データ!$B$7:$B$26),MATCH(BL169,データ!$C$6:$E$6)),IF(BK169="ヒノキ",INDEX(データ!$C$32:$E$51,MATCH(BN169,データ!$B$32:$B$51),MATCH(BL169,データ!$C$31:$E$31)),IF(BK169="マツ",INDEX(データ!#REF!,MATCH(BN169,データ!#REF!),MATCH(BL169,データ!#REF!)),IF(BK169="ザツ",INDEX(データ!#REF!,MATCH(BN169,データ!#REF!),MATCH(BL169,データ!#REF!)),""))))</f>
        <v/>
      </c>
      <c r="BQ169" s="22" t="str">
        <f t="shared" si="245"/>
        <v/>
      </c>
      <c r="BR169" s="21" t="str">
        <f t="shared" si="278"/>
        <v/>
      </c>
      <c r="BS169" s="21" t="str">
        <f t="shared" si="279"/>
        <v/>
      </c>
      <c r="BT169" s="24" t="str">
        <f>IF(BK169="スギ",INDEX(データ!$H$7:$J$26,MATCH(BN169,データ!$G$7:$G$26),MATCH(BL169,データ!$H$6:$J$6)),IF(BK169="ヒノキ",INDEX(データ!$H$32:$J$51,MATCH(BN169,データ!$G$32:$G$51),MATCH(BL169,データ!$H$31:$J$31)),IF(BK169="マツ",INDEX(データ!#REF!,MATCH(BN169,データ!#REF!),MATCH(BL169,データ!#REF!)),IF(BK169="ザツ",INDEX(データ!#REF!,MATCH(BN169,データ!#REF!),MATCH(BL169,データ!#REF!)),""))))</f>
        <v/>
      </c>
      <c r="BU169" s="22" t="str">
        <f t="shared" si="280"/>
        <v/>
      </c>
      <c r="BV169" s="21" t="str">
        <f t="shared" si="281"/>
        <v/>
      </c>
      <c r="BW169" s="27" t="str">
        <f t="shared" si="282"/>
        <v/>
      </c>
      <c r="BX169" s="24" t="str">
        <f t="shared" si="283"/>
        <v/>
      </c>
      <c r="BY169" s="25" t="str">
        <f t="shared" si="284"/>
        <v>0</v>
      </c>
      <c r="BZ169" s="26" t="str">
        <f t="shared" si="285"/>
        <v/>
      </c>
      <c r="CA169" s="26" t="str">
        <f t="shared" si="286"/>
        <v/>
      </c>
      <c r="CB169" s="26" t="str">
        <f t="shared" si="287"/>
        <v/>
      </c>
      <c r="CC169" s="27" t="str">
        <f t="shared" si="288"/>
        <v/>
      </c>
      <c r="CD169" s="26" t="str">
        <f t="shared" si="289"/>
        <v/>
      </c>
      <c r="CE169" s="26" t="str">
        <f t="shared" si="290"/>
        <v/>
      </c>
      <c r="CF169" s="45" t="s">
        <v>30</v>
      </c>
      <c r="CG169" s="55" t="str">
        <f>IF(ＣＳＶ貼付用!CM155="","",ＣＳＶ貼付用!CM155)</f>
        <v/>
      </c>
      <c r="CH169" s="38" t="str">
        <f>IF(ＣＳＶ貼付用!CO155="","",ＣＳＶ貼付用!CO155)</f>
        <v/>
      </c>
      <c r="CI169" s="38" t="str">
        <f>IF(ＣＳＶ貼付用!CQ155="","",ＣＳＶ貼付用!CQ155)</f>
        <v/>
      </c>
      <c r="CJ169" s="40" t="str">
        <f t="shared" si="291"/>
        <v/>
      </c>
      <c r="CK169" s="41" t="str">
        <f>IF(林齢計算用!D155="","",林齢計算用!D155)</f>
        <v/>
      </c>
      <c r="CL169" s="41" t="str">
        <f t="shared" si="292"/>
        <v/>
      </c>
      <c r="CM169" s="41" t="str">
        <f t="shared" si="293"/>
        <v/>
      </c>
      <c r="CN169" s="23" t="str">
        <f>IF(CI169="スギ",INDEX(データ!$C$7:$E$26,MATCH(CL169,データ!$B$7:$B$26),MATCH(CJ169,データ!$C$6:$E$6)),IF(CI169="ヒノキ",INDEX(データ!$C$32:$E$51,MATCH(CL169,データ!$B$32:$B$51),MATCH(CJ169,データ!$C$31:$E$31)),IF(CI169="マツ",INDEX(データ!#REF!,MATCH(CL169,データ!#REF!),MATCH(CJ169,データ!#REF!)),IF(CI169="ザツ",INDEX(データ!#REF!,MATCH(CL169,データ!#REF!),MATCH(CJ169,データ!#REF!)),""))))</f>
        <v/>
      </c>
      <c r="CO169" s="22" t="str">
        <f t="shared" si="246"/>
        <v/>
      </c>
      <c r="CP169" s="21" t="str">
        <f t="shared" si="294"/>
        <v/>
      </c>
      <c r="CQ169" s="21" t="str">
        <f t="shared" si="295"/>
        <v/>
      </c>
      <c r="CR169" s="24" t="str">
        <f>IF(CI169="スギ",INDEX(データ!$H$7:$J$26,MATCH(CL169,データ!$G$7:$G$26),MATCH(CJ169,データ!$H$6:$J$6)),IF(CI169="ヒノキ",INDEX(データ!$H$32:$J$51,MATCH(CL169,データ!$G$32:$G$51),MATCH(CJ169,データ!$H$31:$J$31)),IF(CI169="マツ",INDEX(データ!#REF!,MATCH(CL169,データ!#REF!),MATCH(CJ169,データ!#REF!)),IF(CI169="ザツ",INDEX(データ!#REF!,MATCH(CL169,データ!#REF!),MATCH(CJ169,データ!#REF!)),""))))</f>
        <v/>
      </c>
      <c r="CS169" s="22" t="str">
        <f t="shared" si="296"/>
        <v/>
      </c>
      <c r="CT169" s="21" t="str">
        <f t="shared" si="297"/>
        <v/>
      </c>
      <c r="CU169" s="27" t="str">
        <f t="shared" si="298"/>
        <v/>
      </c>
      <c r="CV169" s="24" t="str">
        <f t="shared" si="299"/>
        <v/>
      </c>
      <c r="CW169" s="25" t="str">
        <f t="shared" si="300"/>
        <v>0</v>
      </c>
      <c r="CX169" s="26" t="str">
        <f t="shared" si="301"/>
        <v/>
      </c>
      <c r="CY169" s="26" t="str">
        <f t="shared" si="302"/>
        <v/>
      </c>
      <c r="CZ169" s="26" t="str">
        <f t="shared" si="303"/>
        <v/>
      </c>
      <c r="DA169" s="27" t="str">
        <f t="shared" si="304"/>
        <v/>
      </c>
      <c r="DB169" s="26" t="str">
        <f t="shared" si="305"/>
        <v/>
      </c>
      <c r="DC169" s="26" t="str">
        <f t="shared" si="306"/>
        <v/>
      </c>
      <c r="DD169" s="45" t="s">
        <v>30</v>
      </c>
      <c r="DE169" s="55" t="str">
        <f>IF(ＣＳＶ貼付用!DB155="","",ＣＳＶ貼付用!DB155)</f>
        <v/>
      </c>
      <c r="DF169" s="38" t="str">
        <f>IF(ＣＳＶ貼付用!DD155="","",ＣＳＶ貼付用!DD155)</f>
        <v/>
      </c>
      <c r="DG169" s="38" t="str">
        <f>IF(ＣＳＶ貼付用!DF155="","",ＣＳＶ貼付用!DF155)</f>
        <v/>
      </c>
      <c r="DH169" s="40" t="str">
        <f t="shared" si="307"/>
        <v/>
      </c>
      <c r="DI169" s="41" t="str">
        <f>IF(林齢計算用!E155="","",林齢計算用!E155)</f>
        <v/>
      </c>
      <c r="DJ169" s="41" t="str">
        <f t="shared" si="308"/>
        <v/>
      </c>
      <c r="DK169" s="41" t="str">
        <f t="shared" si="309"/>
        <v/>
      </c>
      <c r="DL169" s="23" t="str">
        <f>IF(DG169="スギ",INDEX(データ!$C$7:$E$26,MATCH(DJ169,データ!$B$7:$B$26),MATCH(DH169,データ!$C$6:$E$6)),IF(DG169="ヒノキ",INDEX(データ!$C$32:$E$51,MATCH(DJ169,データ!$B$32:$B$51),MATCH(DH169,データ!$C$31:$E$31)),IF(DG169="マツ",INDEX(データ!#REF!,MATCH(DJ169,データ!#REF!),MATCH(DH169,データ!#REF!)),IF(DG169="ザツ",INDEX(データ!#REF!,MATCH(DJ169,データ!#REF!),MATCH(DH169,データ!#REF!)),""))))</f>
        <v/>
      </c>
      <c r="DM169" s="22" t="str">
        <f t="shared" si="247"/>
        <v/>
      </c>
      <c r="DN169" s="21" t="str">
        <f t="shared" si="310"/>
        <v/>
      </c>
      <c r="DO169" s="21" t="str">
        <f t="shared" si="311"/>
        <v/>
      </c>
      <c r="DP169" s="24" t="str">
        <f>IF(DG169="スギ",INDEX(データ!$H$7:$J$26,MATCH(DJ169,データ!$G$7:$G$26),MATCH(DH169,データ!$H$6:$J$6)),IF(DG169="ヒノキ",INDEX(データ!$H$32:$J$51,MATCH(DJ169,データ!$G$32:$G$51),MATCH(DH169,データ!$H$31:$J$31)),IF(DG169="マツ",INDEX(データ!#REF!,MATCH(DJ169,データ!#REF!),MATCH(DH169,データ!#REF!)),IF(DG169="ザツ",INDEX(データ!#REF!,MATCH(DJ169,データ!#REF!),MATCH(DH169,データ!#REF!)),""))))</f>
        <v/>
      </c>
      <c r="DQ169" s="22" t="str">
        <f t="shared" si="312"/>
        <v/>
      </c>
      <c r="DR169" s="21" t="str">
        <f t="shared" si="313"/>
        <v/>
      </c>
      <c r="DS169" s="27" t="str">
        <f t="shared" si="314"/>
        <v/>
      </c>
      <c r="DT169" s="24" t="str">
        <f t="shared" si="315"/>
        <v/>
      </c>
      <c r="DU169" s="25" t="str">
        <f t="shared" si="316"/>
        <v>0</v>
      </c>
      <c r="DV169" s="26" t="str">
        <f t="shared" si="317"/>
        <v/>
      </c>
      <c r="DW169" s="26" t="str">
        <f t="shared" si="318"/>
        <v/>
      </c>
      <c r="DX169" s="26" t="str">
        <f t="shared" si="319"/>
        <v/>
      </c>
      <c r="DY169" s="27" t="str">
        <f t="shared" si="320"/>
        <v/>
      </c>
      <c r="DZ169" s="26" t="str">
        <f t="shared" si="321"/>
        <v/>
      </c>
      <c r="EA169" s="26" t="str">
        <f t="shared" si="322"/>
        <v/>
      </c>
      <c r="EB169" s="45" t="s">
        <v>30</v>
      </c>
      <c r="EC169" s="55" t="str">
        <f>IF(ＣＳＶ貼付用!DQ155="","",ＣＳＶ貼付用!DQ155)</f>
        <v/>
      </c>
      <c r="ED169" s="38" t="str">
        <f>IF(ＣＳＶ貼付用!DS155="","",ＣＳＶ貼付用!DS155)</f>
        <v/>
      </c>
      <c r="EE169" s="38" t="str">
        <f>IF(ＣＳＶ貼付用!DU155="","",ＣＳＶ貼付用!DU155)</f>
        <v/>
      </c>
      <c r="EF169" s="40" t="str">
        <f t="shared" si="323"/>
        <v/>
      </c>
      <c r="EG169" s="41" t="str">
        <f>IF(林齢計算用!F155="","",林齢計算用!F155)</f>
        <v/>
      </c>
      <c r="EH169" s="41" t="str">
        <f t="shared" si="324"/>
        <v/>
      </c>
      <c r="EI169" s="41" t="str">
        <f t="shared" si="325"/>
        <v/>
      </c>
      <c r="EJ169" s="23" t="str">
        <f>IF(EE169="スギ",INDEX(データ!$C$7:$E$26,MATCH(EH169,データ!$B$7:$B$26),MATCH(EF169,データ!$C$6:$E$6)),IF(EE169="ヒノキ",INDEX(データ!$C$32:$E$51,MATCH(EH169,データ!$B$32:$B$51),MATCH(EF169,データ!$C$31:$E$31)),IF(EE169="マツ",INDEX(データ!#REF!,MATCH(EH169,データ!#REF!),MATCH(EF169,データ!#REF!)),IF(EE169="ザツ",INDEX(データ!#REF!,MATCH(EH169,データ!#REF!),MATCH(EF169,データ!#REF!)),""))))</f>
        <v/>
      </c>
      <c r="EK169" s="22" t="str">
        <f t="shared" si="248"/>
        <v/>
      </c>
      <c r="EL169" s="21" t="str">
        <f t="shared" si="326"/>
        <v/>
      </c>
      <c r="EM169" s="21" t="str">
        <f t="shared" si="327"/>
        <v/>
      </c>
      <c r="EN169" s="24" t="str">
        <f>IF(EE169="スギ",INDEX(データ!$H$7:$J$26,MATCH(EH169,データ!$G$7:$G$26),MATCH(EF169,データ!$H$6:$J$6)),IF(EE169="ヒノキ",INDEX(データ!$H$32:$J$51,MATCH(EH169,データ!$G$32:$G$51),MATCH(EF169,データ!$H$31:$J$31)),IF(EE169="マツ",INDEX(データ!#REF!,MATCH(EH169,データ!#REF!),MATCH(EF169,データ!#REF!)),IF(EE169="ザツ",INDEX(データ!#REF!,MATCH(EH169,データ!#REF!),MATCH(EF169,データ!#REF!)),""))))</f>
        <v/>
      </c>
      <c r="EO169" s="22" t="str">
        <f t="shared" si="328"/>
        <v/>
      </c>
      <c r="EP169" s="21" t="str">
        <f t="shared" si="329"/>
        <v/>
      </c>
      <c r="EQ169" s="27" t="str">
        <f t="shared" si="330"/>
        <v/>
      </c>
      <c r="ER169" s="24" t="str">
        <f t="shared" si="331"/>
        <v/>
      </c>
      <c r="ES169" s="25" t="str">
        <f t="shared" si="332"/>
        <v>0</v>
      </c>
      <c r="ET169" s="26" t="str">
        <f t="shared" si="333"/>
        <v/>
      </c>
      <c r="EU169" s="26" t="str">
        <f t="shared" si="334"/>
        <v/>
      </c>
      <c r="EV169" s="26" t="str">
        <f t="shared" si="335"/>
        <v/>
      </c>
      <c r="EW169" s="27" t="str">
        <f t="shared" si="336"/>
        <v/>
      </c>
      <c r="EX169" s="26" t="str">
        <f t="shared" si="337"/>
        <v/>
      </c>
      <c r="EY169" s="26" t="str">
        <f t="shared" si="338"/>
        <v/>
      </c>
      <c r="EZ169" s="26">
        <f t="shared" si="339"/>
        <v>0</v>
      </c>
      <c r="FA169" s="43"/>
    </row>
    <row r="170" spans="1:157" ht="15.95" customHeight="1" x14ac:dyDescent="0.15">
      <c r="A170" s="21"/>
      <c r="B170" s="36" t="str">
        <f>IF(ＣＳＶ貼付用!G156="","",ＣＳＶ貼付用!G156)</f>
        <v/>
      </c>
      <c r="C170" s="36" t="str">
        <f>IF(ＣＳＶ貼付用!I156="","",ＣＳＶ貼付用!I156)</f>
        <v/>
      </c>
      <c r="D170" s="36" t="str">
        <f>IF(ＣＳＶ貼付用!J156="","",ＣＳＶ貼付用!J156)</f>
        <v/>
      </c>
      <c r="E170" s="36" t="str">
        <f>IF(ＣＳＶ貼付用!F156="","",ＣＳＶ貼付用!F156)</f>
        <v/>
      </c>
      <c r="F170" s="38" t="str">
        <f>IF(ＣＳＶ貼付用!T156="","",ＣＳＶ貼付用!T156)</f>
        <v/>
      </c>
      <c r="G170" s="38"/>
      <c r="H170" s="38" t="str">
        <f>IF(ＣＳＶ貼付用!GJ156="","",ＣＳＶ貼付用!GJ156)</f>
        <v/>
      </c>
      <c r="I170" s="38" t="str">
        <f>IF(ＣＳＶ貼付用!GL156="","",ＣＳＶ貼付用!GL156)</f>
        <v/>
      </c>
      <c r="J170" s="38" t="str">
        <f>IF(ＣＳＶ貼付用!GN156="","",ＣＳＶ貼付用!GN156)</f>
        <v/>
      </c>
      <c r="K170" s="38" t="str">
        <f>IF(ＣＳＶ貼付用!GP156="","",ＣＳＶ貼付用!GP156)</f>
        <v/>
      </c>
      <c r="L170" s="45" t="s">
        <v>30</v>
      </c>
      <c r="M170" s="55" t="str">
        <f>IF(ＣＳＶ貼付用!AT156="","",ＣＳＶ貼付用!AT156)</f>
        <v/>
      </c>
      <c r="N170" s="38" t="str">
        <f>IF(ＣＳＶ貼付用!AV156="","",ＣＳＶ貼付用!AV156)</f>
        <v/>
      </c>
      <c r="O170" s="38" t="str">
        <f>IF(ＣＳＶ貼付用!AX156="","",ＣＳＶ貼付用!AX156)</f>
        <v/>
      </c>
      <c r="P170" s="40" t="str">
        <f>IF(ＣＳＶ貼付用!FE156="","",ＣＳＶ貼付用!FE156)</f>
        <v/>
      </c>
      <c r="Q170" s="41" t="str">
        <f>IF(林齢計算用!A156="","",林齢計算用!A156)</f>
        <v/>
      </c>
      <c r="R170" s="41" t="str">
        <f t="shared" si="249"/>
        <v/>
      </c>
      <c r="S170" s="56" t="str">
        <f>IF(ＣＳＶ貼付用!EG156="","",ＣＳＶ貼付用!EG156*10)</f>
        <v/>
      </c>
      <c r="T170" s="23" t="str">
        <f>IF(O170="スギ",INDEX(データ!$C$7:$E$26,MATCH(R170,データ!$B$7:$B$26),MATCH(P170,データ!$C$6:$E$6)),IF(O170="ヒノキ",INDEX(データ!$C$32:$E$51,MATCH(R170,データ!$B$32:$B$51),MATCH(P170,データ!$C$31:$E$31)),IF(O170="マツ",INDEX(データ!#REF!,MATCH(R170,データ!#REF!),MATCH(P170,データ!#REF!)),IF(O170="ザツ",INDEX(データ!#REF!,MATCH(R170,データ!#REF!),MATCH(P170,データ!#REF!)),""))))</f>
        <v/>
      </c>
      <c r="U170" s="22" t="str">
        <f t="shared" si="340"/>
        <v/>
      </c>
      <c r="V170" s="21" t="str">
        <f t="shared" si="344"/>
        <v/>
      </c>
      <c r="W170" s="21" t="str">
        <f t="shared" si="341"/>
        <v/>
      </c>
      <c r="X170" s="23" t="str">
        <f>IF(O170="スギ",INDEX(データ!$H$7:$J$26,MATCH(R170,データ!$G$7:$G$26),MATCH(P170,データ!$H$6:$J$6)),IF(O170="ヒノキ",INDEX(データ!$H$32:$J$51,MATCH(R170,データ!$G$32:$G$51),MATCH(P170,データ!$H$31:$J$31)),IF(O170="マツ",INDEX(データ!#REF!,MATCH(R170,データ!#REF!),MATCH(P170,データ!#REF!)),IF(O170="ザツ",INDEX(データ!#REF!,MATCH(R170,データ!#REF!),MATCH(P170,データ!#REF!)),""))))</f>
        <v/>
      </c>
      <c r="Y170" s="22" t="str">
        <f t="shared" si="342"/>
        <v/>
      </c>
      <c r="Z170" s="21" t="str">
        <f t="shared" si="343"/>
        <v/>
      </c>
      <c r="AA170" s="27" t="str">
        <f t="shared" si="250"/>
        <v/>
      </c>
      <c r="AB170" s="24" t="str">
        <f t="shared" si="251"/>
        <v/>
      </c>
      <c r="AC170" s="25" t="str">
        <f t="shared" si="252"/>
        <v>0</v>
      </c>
      <c r="AD170" s="26" t="str">
        <f t="shared" si="253"/>
        <v/>
      </c>
      <c r="AE170" s="26" t="str">
        <f t="shared" si="254"/>
        <v/>
      </c>
      <c r="AF170" s="26" t="str">
        <f t="shared" si="255"/>
        <v/>
      </c>
      <c r="AG170" s="27" t="str">
        <f t="shared" si="256"/>
        <v/>
      </c>
      <c r="AH170" s="26" t="str">
        <f t="shared" si="257"/>
        <v/>
      </c>
      <c r="AI170" s="26" t="str">
        <f t="shared" si="258"/>
        <v/>
      </c>
      <c r="AJ170" s="45" t="s">
        <v>30</v>
      </c>
      <c r="AK170" s="55" t="str">
        <f>IF(ＣＳＶ貼付用!BI156="","",ＣＳＶ貼付用!BI156)</f>
        <v/>
      </c>
      <c r="AL170" s="38" t="str">
        <f>IF(ＣＳＶ貼付用!BK156="","",ＣＳＶ貼付用!BK156)</f>
        <v/>
      </c>
      <c r="AM170" s="38" t="str">
        <f>IF(ＣＳＶ貼付用!BM156="","",ＣＳＶ貼付用!BM156)</f>
        <v/>
      </c>
      <c r="AN170" s="40" t="str">
        <f t="shared" si="259"/>
        <v/>
      </c>
      <c r="AO170" s="41" t="str">
        <f>IF(林齢計算用!B156="","",林齢計算用!B156)</f>
        <v/>
      </c>
      <c r="AP170" s="41" t="str">
        <f t="shared" si="260"/>
        <v/>
      </c>
      <c r="AQ170" s="41" t="str">
        <f t="shared" si="261"/>
        <v/>
      </c>
      <c r="AR170" s="23" t="str">
        <f>IF(AM170="スギ",INDEX(データ!$C$7:$E$26,MATCH(AP170,データ!$B$7:$B$26),MATCH(AN170,データ!$C$6:$E$6)),IF(AM170="ヒノキ",INDEX(データ!$C$32:$E$51,MATCH(AP170,データ!$B$32:$B$51),MATCH(AN170,データ!$C$31:$E$31)),IF(AM170="マツ",INDEX(データ!#REF!,MATCH(AP170,データ!#REF!),MATCH(AN170,データ!#REF!)),IF(AM170="ザツ",INDEX(データ!#REF!,MATCH(AP170,データ!#REF!),MATCH(AN170,データ!#REF!)),""))))</f>
        <v/>
      </c>
      <c r="AS170" s="22" t="str">
        <f t="shared" si="244"/>
        <v/>
      </c>
      <c r="AT170" s="21" t="str">
        <f t="shared" si="262"/>
        <v/>
      </c>
      <c r="AU170" s="21" t="str">
        <f t="shared" si="263"/>
        <v/>
      </c>
      <c r="AV170" s="24" t="str">
        <f>IF(AM170="スギ",INDEX(データ!$H$7:$J$26,MATCH(AP170,データ!$G$7:$G$26),MATCH(AN170,データ!$H$6:$J$6)),IF(AM170="ヒノキ",INDEX(データ!$H$32:$J$51,MATCH(AP170,データ!$G$32:$G$51),MATCH(AN170,データ!$H$31:$J$31)),IF(AM170="マツ",INDEX(データ!#REF!,MATCH(AP170,データ!#REF!),MATCH(AN170,データ!#REF!)),IF(AM170="ザツ",INDEX(データ!#REF!,MATCH(AP170,データ!#REF!),MATCH(AN170,データ!#REF!)),""))))</f>
        <v/>
      </c>
      <c r="AW170" s="22" t="str">
        <f t="shared" si="264"/>
        <v/>
      </c>
      <c r="AX170" s="21" t="str">
        <f t="shared" si="265"/>
        <v/>
      </c>
      <c r="AY170" s="27" t="str">
        <f t="shared" si="266"/>
        <v/>
      </c>
      <c r="AZ170" s="24" t="str">
        <f t="shared" si="267"/>
        <v/>
      </c>
      <c r="BA170" s="25" t="str">
        <f t="shared" si="268"/>
        <v>0</v>
      </c>
      <c r="BB170" s="26" t="str">
        <f t="shared" si="269"/>
        <v/>
      </c>
      <c r="BC170" s="26" t="str">
        <f t="shared" si="270"/>
        <v/>
      </c>
      <c r="BD170" s="26" t="str">
        <f t="shared" si="271"/>
        <v/>
      </c>
      <c r="BE170" s="27" t="str">
        <f t="shared" si="272"/>
        <v/>
      </c>
      <c r="BF170" s="26" t="str">
        <f t="shared" si="273"/>
        <v/>
      </c>
      <c r="BG170" s="26" t="str">
        <f t="shared" si="274"/>
        <v/>
      </c>
      <c r="BH170" s="45" t="s">
        <v>30</v>
      </c>
      <c r="BI170" s="55" t="str">
        <f>IF(ＣＳＶ貼付用!BX156="","",ＣＳＶ貼付用!BX156)</f>
        <v/>
      </c>
      <c r="BJ170" s="38" t="str">
        <f>IF(ＣＳＶ貼付用!BZ156="","",ＣＳＶ貼付用!BZ156)</f>
        <v/>
      </c>
      <c r="BK170" s="38" t="str">
        <f>IF(ＣＳＶ貼付用!CB156="","",ＣＳＶ貼付用!CB156)</f>
        <v/>
      </c>
      <c r="BL170" s="40" t="str">
        <f t="shared" si="275"/>
        <v/>
      </c>
      <c r="BM170" s="41" t="str">
        <f>IF(林齢計算用!C156="","",林齢計算用!C156)</f>
        <v/>
      </c>
      <c r="BN170" s="41" t="str">
        <f t="shared" si="276"/>
        <v/>
      </c>
      <c r="BO170" s="41" t="str">
        <f t="shared" si="277"/>
        <v/>
      </c>
      <c r="BP170" s="23" t="str">
        <f>IF(BK170="スギ",INDEX(データ!$C$7:$E$26,MATCH(BN170,データ!$B$7:$B$26),MATCH(BL170,データ!$C$6:$E$6)),IF(BK170="ヒノキ",INDEX(データ!$C$32:$E$51,MATCH(BN170,データ!$B$32:$B$51),MATCH(BL170,データ!$C$31:$E$31)),IF(BK170="マツ",INDEX(データ!#REF!,MATCH(BN170,データ!#REF!),MATCH(BL170,データ!#REF!)),IF(BK170="ザツ",INDEX(データ!#REF!,MATCH(BN170,データ!#REF!),MATCH(BL170,データ!#REF!)),""))))</f>
        <v/>
      </c>
      <c r="BQ170" s="22" t="str">
        <f t="shared" si="245"/>
        <v/>
      </c>
      <c r="BR170" s="21" t="str">
        <f t="shared" si="278"/>
        <v/>
      </c>
      <c r="BS170" s="21" t="str">
        <f t="shared" si="279"/>
        <v/>
      </c>
      <c r="BT170" s="24" t="str">
        <f>IF(BK170="スギ",INDEX(データ!$H$7:$J$26,MATCH(BN170,データ!$G$7:$G$26),MATCH(BL170,データ!$H$6:$J$6)),IF(BK170="ヒノキ",INDEX(データ!$H$32:$J$51,MATCH(BN170,データ!$G$32:$G$51),MATCH(BL170,データ!$H$31:$J$31)),IF(BK170="マツ",INDEX(データ!#REF!,MATCH(BN170,データ!#REF!),MATCH(BL170,データ!#REF!)),IF(BK170="ザツ",INDEX(データ!#REF!,MATCH(BN170,データ!#REF!),MATCH(BL170,データ!#REF!)),""))))</f>
        <v/>
      </c>
      <c r="BU170" s="22" t="str">
        <f t="shared" si="280"/>
        <v/>
      </c>
      <c r="BV170" s="21" t="str">
        <f t="shared" si="281"/>
        <v/>
      </c>
      <c r="BW170" s="27" t="str">
        <f t="shared" si="282"/>
        <v/>
      </c>
      <c r="BX170" s="24" t="str">
        <f t="shared" si="283"/>
        <v/>
      </c>
      <c r="BY170" s="25" t="str">
        <f t="shared" si="284"/>
        <v>0</v>
      </c>
      <c r="BZ170" s="26" t="str">
        <f t="shared" si="285"/>
        <v/>
      </c>
      <c r="CA170" s="26" t="str">
        <f t="shared" si="286"/>
        <v/>
      </c>
      <c r="CB170" s="26" t="str">
        <f t="shared" si="287"/>
        <v/>
      </c>
      <c r="CC170" s="27" t="str">
        <f t="shared" si="288"/>
        <v/>
      </c>
      <c r="CD170" s="26" t="str">
        <f t="shared" si="289"/>
        <v/>
      </c>
      <c r="CE170" s="26" t="str">
        <f t="shared" si="290"/>
        <v/>
      </c>
      <c r="CF170" s="45" t="s">
        <v>30</v>
      </c>
      <c r="CG170" s="55" t="str">
        <f>IF(ＣＳＶ貼付用!CM156="","",ＣＳＶ貼付用!CM156)</f>
        <v/>
      </c>
      <c r="CH170" s="38" t="str">
        <f>IF(ＣＳＶ貼付用!CO156="","",ＣＳＶ貼付用!CO156)</f>
        <v/>
      </c>
      <c r="CI170" s="38" t="str">
        <f>IF(ＣＳＶ貼付用!CQ156="","",ＣＳＶ貼付用!CQ156)</f>
        <v/>
      </c>
      <c r="CJ170" s="40" t="str">
        <f t="shared" si="291"/>
        <v/>
      </c>
      <c r="CK170" s="41" t="str">
        <f>IF(林齢計算用!D156="","",林齢計算用!D156)</f>
        <v/>
      </c>
      <c r="CL170" s="41" t="str">
        <f t="shared" si="292"/>
        <v/>
      </c>
      <c r="CM170" s="41" t="str">
        <f t="shared" si="293"/>
        <v/>
      </c>
      <c r="CN170" s="23" t="str">
        <f>IF(CI170="スギ",INDEX(データ!$C$7:$E$26,MATCH(CL170,データ!$B$7:$B$26),MATCH(CJ170,データ!$C$6:$E$6)),IF(CI170="ヒノキ",INDEX(データ!$C$32:$E$51,MATCH(CL170,データ!$B$32:$B$51),MATCH(CJ170,データ!$C$31:$E$31)),IF(CI170="マツ",INDEX(データ!#REF!,MATCH(CL170,データ!#REF!),MATCH(CJ170,データ!#REF!)),IF(CI170="ザツ",INDEX(データ!#REF!,MATCH(CL170,データ!#REF!),MATCH(CJ170,データ!#REF!)),""))))</f>
        <v/>
      </c>
      <c r="CO170" s="22" t="str">
        <f t="shared" si="246"/>
        <v/>
      </c>
      <c r="CP170" s="21" t="str">
        <f t="shared" si="294"/>
        <v/>
      </c>
      <c r="CQ170" s="21" t="str">
        <f t="shared" si="295"/>
        <v/>
      </c>
      <c r="CR170" s="24" t="str">
        <f>IF(CI170="スギ",INDEX(データ!$H$7:$J$26,MATCH(CL170,データ!$G$7:$G$26),MATCH(CJ170,データ!$H$6:$J$6)),IF(CI170="ヒノキ",INDEX(データ!$H$32:$J$51,MATCH(CL170,データ!$G$32:$G$51),MATCH(CJ170,データ!$H$31:$J$31)),IF(CI170="マツ",INDEX(データ!#REF!,MATCH(CL170,データ!#REF!),MATCH(CJ170,データ!#REF!)),IF(CI170="ザツ",INDEX(データ!#REF!,MATCH(CL170,データ!#REF!),MATCH(CJ170,データ!#REF!)),""))))</f>
        <v/>
      </c>
      <c r="CS170" s="22" t="str">
        <f t="shared" si="296"/>
        <v/>
      </c>
      <c r="CT170" s="21" t="str">
        <f t="shared" si="297"/>
        <v/>
      </c>
      <c r="CU170" s="27" t="str">
        <f t="shared" si="298"/>
        <v/>
      </c>
      <c r="CV170" s="24" t="str">
        <f t="shared" si="299"/>
        <v/>
      </c>
      <c r="CW170" s="25" t="str">
        <f t="shared" si="300"/>
        <v>0</v>
      </c>
      <c r="CX170" s="26" t="str">
        <f t="shared" si="301"/>
        <v/>
      </c>
      <c r="CY170" s="26" t="str">
        <f t="shared" si="302"/>
        <v/>
      </c>
      <c r="CZ170" s="26" t="str">
        <f t="shared" si="303"/>
        <v/>
      </c>
      <c r="DA170" s="27" t="str">
        <f t="shared" si="304"/>
        <v/>
      </c>
      <c r="DB170" s="26" t="str">
        <f t="shared" si="305"/>
        <v/>
      </c>
      <c r="DC170" s="26" t="str">
        <f t="shared" si="306"/>
        <v/>
      </c>
      <c r="DD170" s="45" t="s">
        <v>30</v>
      </c>
      <c r="DE170" s="55" t="str">
        <f>IF(ＣＳＶ貼付用!DB156="","",ＣＳＶ貼付用!DB156)</f>
        <v/>
      </c>
      <c r="DF170" s="38" t="str">
        <f>IF(ＣＳＶ貼付用!DD156="","",ＣＳＶ貼付用!DD156)</f>
        <v/>
      </c>
      <c r="DG170" s="38" t="str">
        <f>IF(ＣＳＶ貼付用!DF156="","",ＣＳＶ貼付用!DF156)</f>
        <v/>
      </c>
      <c r="DH170" s="40" t="str">
        <f t="shared" si="307"/>
        <v/>
      </c>
      <c r="DI170" s="41" t="str">
        <f>IF(林齢計算用!E156="","",林齢計算用!E156)</f>
        <v/>
      </c>
      <c r="DJ170" s="41" t="str">
        <f t="shared" si="308"/>
        <v/>
      </c>
      <c r="DK170" s="41" t="str">
        <f t="shared" si="309"/>
        <v/>
      </c>
      <c r="DL170" s="23" t="str">
        <f>IF(DG170="スギ",INDEX(データ!$C$7:$E$26,MATCH(DJ170,データ!$B$7:$B$26),MATCH(DH170,データ!$C$6:$E$6)),IF(DG170="ヒノキ",INDEX(データ!$C$32:$E$51,MATCH(DJ170,データ!$B$32:$B$51),MATCH(DH170,データ!$C$31:$E$31)),IF(DG170="マツ",INDEX(データ!#REF!,MATCH(DJ170,データ!#REF!),MATCH(DH170,データ!#REF!)),IF(DG170="ザツ",INDEX(データ!#REF!,MATCH(DJ170,データ!#REF!),MATCH(DH170,データ!#REF!)),""))))</f>
        <v/>
      </c>
      <c r="DM170" s="22" t="str">
        <f t="shared" si="247"/>
        <v/>
      </c>
      <c r="DN170" s="21" t="str">
        <f t="shared" si="310"/>
        <v/>
      </c>
      <c r="DO170" s="21" t="str">
        <f t="shared" si="311"/>
        <v/>
      </c>
      <c r="DP170" s="24" t="str">
        <f>IF(DG170="スギ",INDEX(データ!$H$7:$J$26,MATCH(DJ170,データ!$G$7:$G$26),MATCH(DH170,データ!$H$6:$J$6)),IF(DG170="ヒノキ",INDEX(データ!$H$32:$J$51,MATCH(DJ170,データ!$G$32:$G$51),MATCH(DH170,データ!$H$31:$J$31)),IF(DG170="マツ",INDEX(データ!#REF!,MATCH(DJ170,データ!#REF!),MATCH(DH170,データ!#REF!)),IF(DG170="ザツ",INDEX(データ!#REF!,MATCH(DJ170,データ!#REF!),MATCH(DH170,データ!#REF!)),""))))</f>
        <v/>
      </c>
      <c r="DQ170" s="22" t="str">
        <f t="shared" si="312"/>
        <v/>
      </c>
      <c r="DR170" s="21" t="str">
        <f t="shared" si="313"/>
        <v/>
      </c>
      <c r="DS170" s="27" t="str">
        <f t="shared" si="314"/>
        <v/>
      </c>
      <c r="DT170" s="24" t="str">
        <f t="shared" si="315"/>
        <v/>
      </c>
      <c r="DU170" s="25" t="str">
        <f t="shared" si="316"/>
        <v>0</v>
      </c>
      <c r="DV170" s="26" t="str">
        <f t="shared" si="317"/>
        <v/>
      </c>
      <c r="DW170" s="26" t="str">
        <f t="shared" si="318"/>
        <v/>
      </c>
      <c r="DX170" s="26" t="str">
        <f t="shared" si="319"/>
        <v/>
      </c>
      <c r="DY170" s="27" t="str">
        <f t="shared" si="320"/>
        <v/>
      </c>
      <c r="DZ170" s="26" t="str">
        <f t="shared" si="321"/>
        <v/>
      </c>
      <c r="EA170" s="26" t="str">
        <f t="shared" si="322"/>
        <v/>
      </c>
      <c r="EB170" s="45" t="s">
        <v>30</v>
      </c>
      <c r="EC170" s="55" t="str">
        <f>IF(ＣＳＶ貼付用!DQ156="","",ＣＳＶ貼付用!DQ156)</f>
        <v/>
      </c>
      <c r="ED170" s="38" t="str">
        <f>IF(ＣＳＶ貼付用!DS156="","",ＣＳＶ貼付用!DS156)</f>
        <v/>
      </c>
      <c r="EE170" s="38" t="str">
        <f>IF(ＣＳＶ貼付用!DU156="","",ＣＳＶ貼付用!DU156)</f>
        <v/>
      </c>
      <c r="EF170" s="40" t="str">
        <f t="shared" si="323"/>
        <v/>
      </c>
      <c r="EG170" s="41" t="str">
        <f>IF(林齢計算用!F156="","",林齢計算用!F156)</f>
        <v/>
      </c>
      <c r="EH170" s="41" t="str">
        <f t="shared" si="324"/>
        <v/>
      </c>
      <c r="EI170" s="41" t="str">
        <f t="shared" si="325"/>
        <v/>
      </c>
      <c r="EJ170" s="23" t="str">
        <f>IF(EE170="スギ",INDEX(データ!$C$7:$E$26,MATCH(EH170,データ!$B$7:$B$26),MATCH(EF170,データ!$C$6:$E$6)),IF(EE170="ヒノキ",INDEX(データ!$C$32:$E$51,MATCH(EH170,データ!$B$32:$B$51),MATCH(EF170,データ!$C$31:$E$31)),IF(EE170="マツ",INDEX(データ!#REF!,MATCH(EH170,データ!#REF!),MATCH(EF170,データ!#REF!)),IF(EE170="ザツ",INDEX(データ!#REF!,MATCH(EH170,データ!#REF!),MATCH(EF170,データ!#REF!)),""))))</f>
        <v/>
      </c>
      <c r="EK170" s="22" t="str">
        <f t="shared" si="248"/>
        <v/>
      </c>
      <c r="EL170" s="21" t="str">
        <f t="shared" si="326"/>
        <v/>
      </c>
      <c r="EM170" s="21" t="str">
        <f t="shared" si="327"/>
        <v/>
      </c>
      <c r="EN170" s="24" t="str">
        <f>IF(EE170="スギ",INDEX(データ!$H$7:$J$26,MATCH(EH170,データ!$G$7:$G$26),MATCH(EF170,データ!$H$6:$J$6)),IF(EE170="ヒノキ",INDEX(データ!$H$32:$J$51,MATCH(EH170,データ!$G$32:$G$51),MATCH(EF170,データ!$H$31:$J$31)),IF(EE170="マツ",INDEX(データ!#REF!,MATCH(EH170,データ!#REF!),MATCH(EF170,データ!#REF!)),IF(EE170="ザツ",INDEX(データ!#REF!,MATCH(EH170,データ!#REF!),MATCH(EF170,データ!#REF!)),""))))</f>
        <v/>
      </c>
      <c r="EO170" s="22" t="str">
        <f t="shared" si="328"/>
        <v/>
      </c>
      <c r="EP170" s="21" t="str">
        <f t="shared" si="329"/>
        <v/>
      </c>
      <c r="EQ170" s="27" t="str">
        <f t="shared" si="330"/>
        <v/>
      </c>
      <c r="ER170" s="24" t="str">
        <f t="shared" si="331"/>
        <v/>
      </c>
      <c r="ES170" s="25" t="str">
        <f t="shared" si="332"/>
        <v>0</v>
      </c>
      <c r="ET170" s="26" t="str">
        <f t="shared" si="333"/>
        <v/>
      </c>
      <c r="EU170" s="26" t="str">
        <f t="shared" si="334"/>
        <v/>
      </c>
      <c r="EV170" s="26" t="str">
        <f t="shared" si="335"/>
        <v/>
      </c>
      <c r="EW170" s="27" t="str">
        <f t="shared" si="336"/>
        <v/>
      </c>
      <c r="EX170" s="26" t="str">
        <f t="shared" si="337"/>
        <v/>
      </c>
      <c r="EY170" s="26" t="str">
        <f t="shared" si="338"/>
        <v/>
      </c>
      <c r="EZ170" s="26">
        <f t="shared" si="339"/>
        <v>0</v>
      </c>
      <c r="FA170" s="43"/>
    </row>
    <row r="171" spans="1:157" ht="15.95" customHeight="1" x14ac:dyDescent="0.15">
      <c r="A171" s="21"/>
      <c r="B171" s="36" t="str">
        <f>IF(ＣＳＶ貼付用!G157="","",ＣＳＶ貼付用!G157)</f>
        <v/>
      </c>
      <c r="C171" s="36" t="str">
        <f>IF(ＣＳＶ貼付用!I157="","",ＣＳＶ貼付用!I157)</f>
        <v/>
      </c>
      <c r="D171" s="36" t="str">
        <f>IF(ＣＳＶ貼付用!J157="","",ＣＳＶ貼付用!J157)</f>
        <v/>
      </c>
      <c r="E171" s="36" t="str">
        <f>IF(ＣＳＶ貼付用!F157="","",ＣＳＶ貼付用!F157)</f>
        <v/>
      </c>
      <c r="F171" s="38" t="str">
        <f>IF(ＣＳＶ貼付用!T157="","",ＣＳＶ貼付用!T157)</f>
        <v/>
      </c>
      <c r="G171" s="38"/>
      <c r="H171" s="38" t="str">
        <f>IF(ＣＳＶ貼付用!GJ157="","",ＣＳＶ貼付用!GJ157)</f>
        <v/>
      </c>
      <c r="I171" s="38" t="str">
        <f>IF(ＣＳＶ貼付用!GL157="","",ＣＳＶ貼付用!GL157)</f>
        <v/>
      </c>
      <c r="J171" s="38" t="str">
        <f>IF(ＣＳＶ貼付用!GN157="","",ＣＳＶ貼付用!GN157)</f>
        <v/>
      </c>
      <c r="K171" s="38" t="str">
        <f>IF(ＣＳＶ貼付用!GP157="","",ＣＳＶ貼付用!GP157)</f>
        <v/>
      </c>
      <c r="L171" s="45" t="s">
        <v>30</v>
      </c>
      <c r="M171" s="55" t="str">
        <f>IF(ＣＳＶ貼付用!AT157="","",ＣＳＶ貼付用!AT157)</f>
        <v/>
      </c>
      <c r="N171" s="38" t="str">
        <f>IF(ＣＳＶ貼付用!AV157="","",ＣＳＶ貼付用!AV157)</f>
        <v/>
      </c>
      <c r="O171" s="38" t="str">
        <f>IF(ＣＳＶ貼付用!AX157="","",ＣＳＶ貼付用!AX157)</f>
        <v/>
      </c>
      <c r="P171" s="40" t="str">
        <f>IF(ＣＳＶ貼付用!FE157="","",ＣＳＶ貼付用!FE157)</f>
        <v/>
      </c>
      <c r="Q171" s="41" t="str">
        <f>IF(林齢計算用!A157="","",林齢計算用!A157)</f>
        <v/>
      </c>
      <c r="R171" s="41" t="str">
        <f t="shared" si="249"/>
        <v/>
      </c>
      <c r="S171" s="56" t="str">
        <f>IF(ＣＳＶ貼付用!EG157="","",ＣＳＶ貼付用!EG157*10)</f>
        <v/>
      </c>
      <c r="T171" s="23" t="str">
        <f>IF(O171="スギ",INDEX(データ!$C$7:$E$26,MATCH(R171,データ!$B$7:$B$26),MATCH(P171,データ!$C$6:$E$6)),IF(O171="ヒノキ",INDEX(データ!$C$32:$E$51,MATCH(R171,データ!$B$32:$B$51),MATCH(P171,データ!$C$31:$E$31)),IF(O171="マツ",INDEX(データ!#REF!,MATCH(R171,データ!#REF!),MATCH(P171,データ!#REF!)),IF(O171="ザツ",INDEX(データ!#REF!,MATCH(R171,データ!#REF!),MATCH(P171,データ!#REF!)),""))))</f>
        <v/>
      </c>
      <c r="U171" s="22" t="str">
        <f t="shared" si="340"/>
        <v/>
      </c>
      <c r="V171" s="21" t="str">
        <f t="shared" si="344"/>
        <v/>
      </c>
      <c r="W171" s="21" t="str">
        <f t="shared" si="341"/>
        <v/>
      </c>
      <c r="X171" s="23" t="str">
        <f>IF(O171="スギ",INDEX(データ!$H$7:$J$26,MATCH(R171,データ!$G$7:$G$26),MATCH(P171,データ!$H$6:$J$6)),IF(O171="ヒノキ",INDEX(データ!$H$32:$J$51,MATCH(R171,データ!$G$32:$G$51),MATCH(P171,データ!$H$31:$J$31)),IF(O171="マツ",INDEX(データ!#REF!,MATCH(R171,データ!#REF!),MATCH(P171,データ!#REF!)),IF(O171="ザツ",INDEX(データ!#REF!,MATCH(R171,データ!#REF!),MATCH(P171,データ!#REF!)),""))))</f>
        <v/>
      </c>
      <c r="Y171" s="22" t="str">
        <f t="shared" si="342"/>
        <v/>
      </c>
      <c r="Z171" s="21" t="str">
        <f t="shared" si="343"/>
        <v/>
      </c>
      <c r="AA171" s="27" t="str">
        <f t="shared" si="250"/>
        <v/>
      </c>
      <c r="AB171" s="24" t="str">
        <f t="shared" si="251"/>
        <v/>
      </c>
      <c r="AC171" s="25" t="str">
        <f t="shared" si="252"/>
        <v>0</v>
      </c>
      <c r="AD171" s="26" t="str">
        <f t="shared" si="253"/>
        <v/>
      </c>
      <c r="AE171" s="26" t="str">
        <f t="shared" si="254"/>
        <v/>
      </c>
      <c r="AF171" s="26" t="str">
        <f t="shared" si="255"/>
        <v/>
      </c>
      <c r="AG171" s="27" t="str">
        <f t="shared" si="256"/>
        <v/>
      </c>
      <c r="AH171" s="26" t="str">
        <f t="shared" si="257"/>
        <v/>
      </c>
      <c r="AI171" s="26" t="str">
        <f t="shared" si="258"/>
        <v/>
      </c>
      <c r="AJ171" s="45" t="s">
        <v>30</v>
      </c>
      <c r="AK171" s="55" t="str">
        <f>IF(ＣＳＶ貼付用!BI157="","",ＣＳＶ貼付用!BI157)</f>
        <v/>
      </c>
      <c r="AL171" s="38" t="str">
        <f>IF(ＣＳＶ貼付用!BK157="","",ＣＳＶ貼付用!BK157)</f>
        <v/>
      </c>
      <c r="AM171" s="38" t="str">
        <f>IF(ＣＳＶ貼付用!BM157="","",ＣＳＶ貼付用!BM157)</f>
        <v/>
      </c>
      <c r="AN171" s="40" t="str">
        <f t="shared" si="259"/>
        <v/>
      </c>
      <c r="AO171" s="41" t="str">
        <f>IF(林齢計算用!B157="","",林齢計算用!B157)</f>
        <v/>
      </c>
      <c r="AP171" s="41" t="str">
        <f t="shared" si="260"/>
        <v/>
      </c>
      <c r="AQ171" s="41" t="str">
        <f t="shared" si="261"/>
        <v/>
      </c>
      <c r="AR171" s="23" t="str">
        <f>IF(AM171="スギ",INDEX(データ!$C$7:$E$26,MATCH(AP171,データ!$B$7:$B$26),MATCH(AN171,データ!$C$6:$E$6)),IF(AM171="ヒノキ",INDEX(データ!$C$32:$E$51,MATCH(AP171,データ!$B$32:$B$51),MATCH(AN171,データ!$C$31:$E$31)),IF(AM171="マツ",INDEX(データ!#REF!,MATCH(AP171,データ!#REF!),MATCH(AN171,データ!#REF!)),IF(AM171="ザツ",INDEX(データ!#REF!,MATCH(AP171,データ!#REF!),MATCH(AN171,データ!#REF!)),""))))</f>
        <v/>
      </c>
      <c r="AS171" s="22" t="str">
        <f t="shared" si="244"/>
        <v/>
      </c>
      <c r="AT171" s="21" t="str">
        <f t="shared" si="262"/>
        <v/>
      </c>
      <c r="AU171" s="21" t="str">
        <f t="shared" si="263"/>
        <v/>
      </c>
      <c r="AV171" s="24" t="str">
        <f>IF(AM171="スギ",INDEX(データ!$H$7:$J$26,MATCH(AP171,データ!$G$7:$G$26),MATCH(AN171,データ!$H$6:$J$6)),IF(AM171="ヒノキ",INDEX(データ!$H$32:$J$51,MATCH(AP171,データ!$G$32:$G$51),MATCH(AN171,データ!$H$31:$J$31)),IF(AM171="マツ",INDEX(データ!#REF!,MATCH(AP171,データ!#REF!),MATCH(AN171,データ!#REF!)),IF(AM171="ザツ",INDEX(データ!#REF!,MATCH(AP171,データ!#REF!),MATCH(AN171,データ!#REF!)),""))))</f>
        <v/>
      </c>
      <c r="AW171" s="22" t="str">
        <f t="shared" si="264"/>
        <v/>
      </c>
      <c r="AX171" s="21" t="str">
        <f t="shared" si="265"/>
        <v/>
      </c>
      <c r="AY171" s="27" t="str">
        <f t="shared" si="266"/>
        <v/>
      </c>
      <c r="AZ171" s="24" t="str">
        <f t="shared" si="267"/>
        <v/>
      </c>
      <c r="BA171" s="25" t="str">
        <f t="shared" si="268"/>
        <v>0</v>
      </c>
      <c r="BB171" s="26" t="str">
        <f t="shared" si="269"/>
        <v/>
      </c>
      <c r="BC171" s="26" t="str">
        <f t="shared" si="270"/>
        <v/>
      </c>
      <c r="BD171" s="26" t="str">
        <f t="shared" si="271"/>
        <v/>
      </c>
      <c r="BE171" s="27" t="str">
        <f t="shared" si="272"/>
        <v/>
      </c>
      <c r="BF171" s="26" t="str">
        <f t="shared" si="273"/>
        <v/>
      </c>
      <c r="BG171" s="26" t="str">
        <f t="shared" si="274"/>
        <v/>
      </c>
      <c r="BH171" s="45" t="s">
        <v>30</v>
      </c>
      <c r="BI171" s="55" t="str">
        <f>IF(ＣＳＶ貼付用!BX157="","",ＣＳＶ貼付用!BX157)</f>
        <v/>
      </c>
      <c r="BJ171" s="38" t="str">
        <f>IF(ＣＳＶ貼付用!BZ157="","",ＣＳＶ貼付用!BZ157)</f>
        <v/>
      </c>
      <c r="BK171" s="38" t="str">
        <f>IF(ＣＳＶ貼付用!CB157="","",ＣＳＶ貼付用!CB157)</f>
        <v/>
      </c>
      <c r="BL171" s="40" t="str">
        <f t="shared" si="275"/>
        <v/>
      </c>
      <c r="BM171" s="41" t="str">
        <f>IF(林齢計算用!C157="","",林齢計算用!C157)</f>
        <v/>
      </c>
      <c r="BN171" s="41" t="str">
        <f t="shared" si="276"/>
        <v/>
      </c>
      <c r="BO171" s="41" t="str">
        <f t="shared" si="277"/>
        <v/>
      </c>
      <c r="BP171" s="23" t="str">
        <f>IF(BK171="スギ",INDEX(データ!$C$7:$E$26,MATCH(BN171,データ!$B$7:$B$26),MATCH(BL171,データ!$C$6:$E$6)),IF(BK171="ヒノキ",INDEX(データ!$C$32:$E$51,MATCH(BN171,データ!$B$32:$B$51),MATCH(BL171,データ!$C$31:$E$31)),IF(BK171="マツ",INDEX(データ!#REF!,MATCH(BN171,データ!#REF!),MATCH(BL171,データ!#REF!)),IF(BK171="ザツ",INDEX(データ!#REF!,MATCH(BN171,データ!#REF!),MATCH(BL171,データ!#REF!)),""))))</f>
        <v/>
      </c>
      <c r="BQ171" s="22" t="str">
        <f t="shared" si="245"/>
        <v/>
      </c>
      <c r="BR171" s="21" t="str">
        <f t="shared" si="278"/>
        <v/>
      </c>
      <c r="BS171" s="21" t="str">
        <f t="shared" si="279"/>
        <v/>
      </c>
      <c r="BT171" s="24" t="str">
        <f>IF(BK171="スギ",INDEX(データ!$H$7:$J$26,MATCH(BN171,データ!$G$7:$G$26),MATCH(BL171,データ!$H$6:$J$6)),IF(BK171="ヒノキ",INDEX(データ!$H$32:$J$51,MATCH(BN171,データ!$G$32:$G$51),MATCH(BL171,データ!$H$31:$J$31)),IF(BK171="マツ",INDEX(データ!#REF!,MATCH(BN171,データ!#REF!),MATCH(BL171,データ!#REF!)),IF(BK171="ザツ",INDEX(データ!#REF!,MATCH(BN171,データ!#REF!),MATCH(BL171,データ!#REF!)),""))))</f>
        <v/>
      </c>
      <c r="BU171" s="22" t="str">
        <f t="shared" si="280"/>
        <v/>
      </c>
      <c r="BV171" s="21" t="str">
        <f t="shared" si="281"/>
        <v/>
      </c>
      <c r="BW171" s="27" t="str">
        <f t="shared" si="282"/>
        <v/>
      </c>
      <c r="BX171" s="24" t="str">
        <f t="shared" si="283"/>
        <v/>
      </c>
      <c r="BY171" s="25" t="str">
        <f t="shared" si="284"/>
        <v>0</v>
      </c>
      <c r="BZ171" s="26" t="str">
        <f t="shared" si="285"/>
        <v/>
      </c>
      <c r="CA171" s="26" t="str">
        <f t="shared" si="286"/>
        <v/>
      </c>
      <c r="CB171" s="26" t="str">
        <f t="shared" si="287"/>
        <v/>
      </c>
      <c r="CC171" s="27" t="str">
        <f t="shared" si="288"/>
        <v/>
      </c>
      <c r="CD171" s="26" t="str">
        <f t="shared" si="289"/>
        <v/>
      </c>
      <c r="CE171" s="26" t="str">
        <f t="shared" si="290"/>
        <v/>
      </c>
      <c r="CF171" s="45" t="s">
        <v>30</v>
      </c>
      <c r="CG171" s="55" t="str">
        <f>IF(ＣＳＶ貼付用!CM157="","",ＣＳＶ貼付用!CM157)</f>
        <v/>
      </c>
      <c r="CH171" s="38" t="str">
        <f>IF(ＣＳＶ貼付用!CO157="","",ＣＳＶ貼付用!CO157)</f>
        <v/>
      </c>
      <c r="CI171" s="38" t="str">
        <f>IF(ＣＳＶ貼付用!CQ157="","",ＣＳＶ貼付用!CQ157)</f>
        <v/>
      </c>
      <c r="CJ171" s="40" t="str">
        <f t="shared" si="291"/>
        <v/>
      </c>
      <c r="CK171" s="41" t="str">
        <f>IF(林齢計算用!D157="","",林齢計算用!D157)</f>
        <v/>
      </c>
      <c r="CL171" s="41" t="str">
        <f t="shared" si="292"/>
        <v/>
      </c>
      <c r="CM171" s="41" t="str">
        <f t="shared" si="293"/>
        <v/>
      </c>
      <c r="CN171" s="23" t="str">
        <f>IF(CI171="スギ",INDEX(データ!$C$7:$E$26,MATCH(CL171,データ!$B$7:$B$26),MATCH(CJ171,データ!$C$6:$E$6)),IF(CI171="ヒノキ",INDEX(データ!$C$32:$E$51,MATCH(CL171,データ!$B$32:$B$51),MATCH(CJ171,データ!$C$31:$E$31)),IF(CI171="マツ",INDEX(データ!#REF!,MATCH(CL171,データ!#REF!),MATCH(CJ171,データ!#REF!)),IF(CI171="ザツ",INDEX(データ!#REF!,MATCH(CL171,データ!#REF!),MATCH(CJ171,データ!#REF!)),""))))</f>
        <v/>
      </c>
      <c r="CO171" s="22" t="str">
        <f t="shared" si="246"/>
        <v/>
      </c>
      <c r="CP171" s="21" t="str">
        <f t="shared" si="294"/>
        <v/>
      </c>
      <c r="CQ171" s="21" t="str">
        <f t="shared" si="295"/>
        <v/>
      </c>
      <c r="CR171" s="24" t="str">
        <f>IF(CI171="スギ",INDEX(データ!$H$7:$J$26,MATCH(CL171,データ!$G$7:$G$26),MATCH(CJ171,データ!$H$6:$J$6)),IF(CI171="ヒノキ",INDEX(データ!$H$32:$J$51,MATCH(CL171,データ!$G$32:$G$51),MATCH(CJ171,データ!$H$31:$J$31)),IF(CI171="マツ",INDEX(データ!#REF!,MATCH(CL171,データ!#REF!),MATCH(CJ171,データ!#REF!)),IF(CI171="ザツ",INDEX(データ!#REF!,MATCH(CL171,データ!#REF!),MATCH(CJ171,データ!#REF!)),""))))</f>
        <v/>
      </c>
      <c r="CS171" s="22" t="str">
        <f t="shared" si="296"/>
        <v/>
      </c>
      <c r="CT171" s="21" t="str">
        <f t="shared" si="297"/>
        <v/>
      </c>
      <c r="CU171" s="27" t="str">
        <f t="shared" si="298"/>
        <v/>
      </c>
      <c r="CV171" s="24" t="str">
        <f t="shared" si="299"/>
        <v/>
      </c>
      <c r="CW171" s="25" t="str">
        <f t="shared" si="300"/>
        <v>0</v>
      </c>
      <c r="CX171" s="26" t="str">
        <f t="shared" si="301"/>
        <v/>
      </c>
      <c r="CY171" s="26" t="str">
        <f t="shared" si="302"/>
        <v/>
      </c>
      <c r="CZ171" s="26" t="str">
        <f t="shared" si="303"/>
        <v/>
      </c>
      <c r="DA171" s="27" t="str">
        <f t="shared" si="304"/>
        <v/>
      </c>
      <c r="DB171" s="26" t="str">
        <f t="shared" si="305"/>
        <v/>
      </c>
      <c r="DC171" s="26" t="str">
        <f t="shared" si="306"/>
        <v/>
      </c>
      <c r="DD171" s="45" t="s">
        <v>30</v>
      </c>
      <c r="DE171" s="55" t="str">
        <f>IF(ＣＳＶ貼付用!DB157="","",ＣＳＶ貼付用!DB157)</f>
        <v/>
      </c>
      <c r="DF171" s="38" t="str">
        <f>IF(ＣＳＶ貼付用!DD157="","",ＣＳＶ貼付用!DD157)</f>
        <v/>
      </c>
      <c r="DG171" s="38" t="str">
        <f>IF(ＣＳＶ貼付用!DF157="","",ＣＳＶ貼付用!DF157)</f>
        <v/>
      </c>
      <c r="DH171" s="40" t="str">
        <f t="shared" si="307"/>
        <v/>
      </c>
      <c r="DI171" s="41" t="str">
        <f>IF(林齢計算用!E157="","",林齢計算用!E157)</f>
        <v/>
      </c>
      <c r="DJ171" s="41" t="str">
        <f t="shared" si="308"/>
        <v/>
      </c>
      <c r="DK171" s="41" t="str">
        <f t="shared" si="309"/>
        <v/>
      </c>
      <c r="DL171" s="23" t="str">
        <f>IF(DG171="スギ",INDEX(データ!$C$7:$E$26,MATCH(DJ171,データ!$B$7:$B$26),MATCH(DH171,データ!$C$6:$E$6)),IF(DG171="ヒノキ",INDEX(データ!$C$32:$E$51,MATCH(DJ171,データ!$B$32:$B$51),MATCH(DH171,データ!$C$31:$E$31)),IF(DG171="マツ",INDEX(データ!#REF!,MATCH(DJ171,データ!#REF!),MATCH(DH171,データ!#REF!)),IF(DG171="ザツ",INDEX(データ!#REF!,MATCH(DJ171,データ!#REF!),MATCH(DH171,データ!#REF!)),""))))</f>
        <v/>
      </c>
      <c r="DM171" s="22" t="str">
        <f t="shared" si="247"/>
        <v/>
      </c>
      <c r="DN171" s="21" t="str">
        <f t="shared" si="310"/>
        <v/>
      </c>
      <c r="DO171" s="21" t="str">
        <f t="shared" si="311"/>
        <v/>
      </c>
      <c r="DP171" s="24" t="str">
        <f>IF(DG171="スギ",INDEX(データ!$H$7:$J$26,MATCH(DJ171,データ!$G$7:$G$26),MATCH(DH171,データ!$H$6:$J$6)),IF(DG171="ヒノキ",INDEX(データ!$H$32:$J$51,MATCH(DJ171,データ!$G$32:$G$51),MATCH(DH171,データ!$H$31:$J$31)),IF(DG171="マツ",INDEX(データ!#REF!,MATCH(DJ171,データ!#REF!),MATCH(DH171,データ!#REF!)),IF(DG171="ザツ",INDEX(データ!#REF!,MATCH(DJ171,データ!#REF!),MATCH(DH171,データ!#REF!)),""))))</f>
        <v/>
      </c>
      <c r="DQ171" s="22" t="str">
        <f t="shared" si="312"/>
        <v/>
      </c>
      <c r="DR171" s="21" t="str">
        <f t="shared" si="313"/>
        <v/>
      </c>
      <c r="DS171" s="27" t="str">
        <f t="shared" si="314"/>
        <v/>
      </c>
      <c r="DT171" s="24" t="str">
        <f t="shared" si="315"/>
        <v/>
      </c>
      <c r="DU171" s="25" t="str">
        <f t="shared" si="316"/>
        <v>0</v>
      </c>
      <c r="DV171" s="26" t="str">
        <f t="shared" si="317"/>
        <v/>
      </c>
      <c r="DW171" s="26" t="str">
        <f t="shared" si="318"/>
        <v/>
      </c>
      <c r="DX171" s="26" t="str">
        <f t="shared" si="319"/>
        <v/>
      </c>
      <c r="DY171" s="27" t="str">
        <f t="shared" si="320"/>
        <v/>
      </c>
      <c r="DZ171" s="26" t="str">
        <f t="shared" si="321"/>
        <v/>
      </c>
      <c r="EA171" s="26" t="str">
        <f t="shared" si="322"/>
        <v/>
      </c>
      <c r="EB171" s="45" t="s">
        <v>30</v>
      </c>
      <c r="EC171" s="55" t="str">
        <f>IF(ＣＳＶ貼付用!DQ157="","",ＣＳＶ貼付用!DQ157)</f>
        <v/>
      </c>
      <c r="ED171" s="38" t="str">
        <f>IF(ＣＳＶ貼付用!DS157="","",ＣＳＶ貼付用!DS157)</f>
        <v/>
      </c>
      <c r="EE171" s="38" t="str">
        <f>IF(ＣＳＶ貼付用!DU157="","",ＣＳＶ貼付用!DU157)</f>
        <v/>
      </c>
      <c r="EF171" s="40" t="str">
        <f t="shared" si="323"/>
        <v/>
      </c>
      <c r="EG171" s="41" t="str">
        <f>IF(林齢計算用!F157="","",林齢計算用!F157)</f>
        <v/>
      </c>
      <c r="EH171" s="41" t="str">
        <f t="shared" si="324"/>
        <v/>
      </c>
      <c r="EI171" s="41" t="str">
        <f t="shared" si="325"/>
        <v/>
      </c>
      <c r="EJ171" s="23" t="str">
        <f>IF(EE171="スギ",INDEX(データ!$C$7:$E$26,MATCH(EH171,データ!$B$7:$B$26),MATCH(EF171,データ!$C$6:$E$6)),IF(EE171="ヒノキ",INDEX(データ!$C$32:$E$51,MATCH(EH171,データ!$B$32:$B$51),MATCH(EF171,データ!$C$31:$E$31)),IF(EE171="マツ",INDEX(データ!#REF!,MATCH(EH171,データ!#REF!),MATCH(EF171,データ!#REF!)),IF(EE171="ザツ",INDEX(データ!#REF!,MATCH(EH171,データ!#REF!),MATCH(EF171,データ!#REF!)),""))))</f>
        <v/>
      </c>
      <c r="EK171" s="22" t="str">
        <f t="shared" si="248"/>
        <v/>
      </c>
      <c r="EL171" s="21" t="str">
        <f t="shared" si="326"/>
        <v/>
      </c>
      <c r="EM171" s="21" t="str">
        <f t="shared" si="327"/>
        <v/>
      </c>
      <c r="EN171" s="24" t="str">
        <f>IF(EE171="スギ",INDEX(データ!$H$7:$J$26,MATCH(EH171,データ!$G$7:$G$26),MATCH(EF171,データ!$H$6:$J$6)),IF(EE171="ヒノキ",INDEX(データ!$H$32:$J$51,MATCH(EH171,データ!$G$32:$G$51),MATCH(EF171,データ!$H$31:$J$31)),IF(EE171="マツ",INDEX(データ!#REF!,MATCH(EH171,データ!#REF!),MATCH(EF171,データ!#REF!)),IF(EE171="ザツ",INDEX(データ!#REF!,MATCH(EH171,データ!#REF!),MATCH(EF171,データ!#REF!)),""))))</f>
        <v/>
      </c>
      <c r="EO171" s="22" t="str">
        <f t="shared" si="328"/>
        <v/>
      </c>
      <c r="EP171" s="21" t="str">
        <f t="shared" si="329"/>
        <v/>
      </c>
      <c r="EQ171" s="27" t="str">
        <f t="shared" si="330"/>
        <v/>
      </c>
      <c r="ER171" s="24" t="str">
        <f t="shared" si="331"/>
        <v/>
      </c>
      <c r="ES171" s="25" t="str">
        <f t="shared" si="332"/>
        <v>0</v>
      </c>
      <c r="ET171" s="26" t="str">
        <f t="shared" si="333"/>
        <v/>
      </c>
      <c r="EU171" s="26" t="str">
        <f t="shared" si="334"/>
        <v/>
      </c>
      <c r="EV171" s="26" t="str">
        <f t="shared" si="335"/>
        <v/>
      </c>
      <c r="EW171" s="27" t="str">
        <f t="shared" si="336"/>
        <v/>
      </c>
      <c r="EX171" s="26" t="str">
        <f t="shared" si="337"/>
        <v/>
      </c>
      <c r="EY171" s="26" t="str">
        <f t="shared" si="338"/>
        <v/>
      </c>
      <c r="EZ171" s="26">
        <f t="shared" si="339"/>
        <v>0</v>
      </c>
      <c r="FA171" s="43"/>
    </row>
    <row r="172" spans="1:157" ht="15.95" customHeight="1" x14ac:dyDescent="0.15">
      <c r="A172" s="21"/>
      <c r="B172" s="36" t="str">
        <f>IF(ＣＳＶ貼付用!G158="","",ＣＳＶ貼付用!G158)</f>
        <v/>
      </c>
      <c r="C172" s="36" t="str">
        <f>IF(ＣＳＶ貼付用!I158="","",ＣＳＶ貼付用!I158)</f>
        <v/>
      </c>
      <c r="D172" s="36" t="str">
        <f>IF(ＣＳＶ貼付用!J158="","",ＣＳＶ貼付用!J158)</f>
        <v/>
      </c>
      <c r="E172" s="36" t="str">
        <f>IF(ＣＳＶ貼付用!F158="","",ＣＳＶ貼付用!F158)</f>
        <v/>
      </c>
      <c r="F172" s="38" t="str">
        <f>IF(ＣＳＶ貼付用!T158="","",ＣＳＶ貼付用!T158)</f>
        <v/>
      </c>
      <c r="G172" s="38"/>
      <c r="H172" s="38" t="str">
        <f>IF(ＣＳＶ貼付用!GJ158="","",ＣＳＶ貼付用!GJ158)</f>
        <v/>
      </c>
      <c r="I172" s="38" t="str">
        <f>IF(ＣＳＶ貼付用!GL158="","",ＣＳＶ貼付用!GL158)</f>
        <v/>
      </c>
      <c r="J172" s="38" t="str">
        <f>IF(ＣＳＶ貼付用!GN158="","",ＣＳＶ貼付用!GN158)</f>
        <v/>
      </c>
      <c r="K172" s="38" t="str">
        <f>IF(ＣＳＶ貼付用!GP158="","",ＣＳＶ貼付用!GP158)</f>
        <v/>
      </c>
      <c r="L172" s="45" t="s">
        <v>30</v>
      </c>
      <c r="M172" s="55" t="str">
        <f>IF(ＣＳＶ貼付用!AT158="","",ＣＳＶ貼付用!AT158)</f>
        <v/>
      </c>
      <c r="N172" s="38" t="str">
        <f>IF(ＣＳＶ貼付用!AV158="","",ＣＳＶ貼付用!AV158)</f>
        <v/>
      </c>
      <c r="O172" s="38" t="str">
        <f>IF(ＣＳＶ貼付用!AX158="","",ＣＳＶ貼付用!AX158)</f>
        <v/>
      </c>
      <c r="P172" s="40" t="str">
        <f>IF(ＣＳＶ貼付用!FE158="","",ＣＳＶ貼付用!FE158)</f>
        <v/>
      </c>
      <c r="Q172" s="41" t="str">
        <f>IF(林齢計算用!A158="","",林齢計算用!A158)</f>
        <v/>
      </c>
      <c r="R172" s="41" t="str">
        <f t="shared" si="249"/>
        <v/>
      </c>
      <c r="S172" s="56" t="str">
        <f>IF(ＣＳＶ貼付用!EG158="","",ＣＳＶ貼付用!EG158*10)</f>
        <v/>
      </c>
      <c r="T172" s="23" t="str">
        <f>IF(O172="スギ",INDEX(データ!$C$7:$E$26,MATCH(R172,データ!$B$7:$B$26),MATCH(P172,データ!$C$6:$E$6)),IF(O172="ヒノキ",INDEX(データ!$C$32:$E$51,MATCH(R172,データ!$B$32:$B$51),MATCH(P172,データ!$C$31:$E$31)),IF(O172="マツ",INDEX(データ!#REF!,MATCH(R172,データ!#REF!),MATCH(P172,データ!#REF!)),IF(O172="ザツ",INDEX(データ!#REF!,MATCH(R172,データ!#REF!),MATCH(P172,データ!#REF!)),""))))</f>
        <v/>
      </c>
      <c r="U172" s="22" t="str">
        <f t="shared" si="340"/>
        <v/>
      </c>
      <c r="V172" s="21" t="str">
        <f t="shared" si="344"/>
        <v/>
      </c>
      <c r="W172" s="21" t="str">
        <f t="shared" si="341"/>
        <v/>
      </c>
      <c r="X172" s="23" t="str">
        <f>IF(O172="スギ",INDEX(データ!$H$7:$J$26,MATCH(R172,データ!$G$7:$G$26),MATCH(P172,データ!$H$6:$J$6)),IF(O172="ヒノキ",INDEX(データ!$H$32:$J$51,MATCH(R172,データ!$G$32:$G$51),MATCH(P172,データ!$H$31:$J$31)),IF(O172="マツ",INDEX(データ!#REF!,MATCH(R172,データ!#REF!),MATCH(P172,データ!#REF!)),IF(O172="ザツ",INDEX(データ!#REF!,MATCH(R172,データ!#REF!),MATCH(P172,データ!#REF!)),""))))</f>
        <v/>
      </c>
      <c r="Y172" s="22" t="str">
        <f t="shared" si="342"/>
        <v/>
      </c>
      <c r="Z172" s="21" t="str">
        <f t="shared" si="343"/>
        <v/>
      </c>
      <c r="AA172" s="27" t="str">
        <f t="shared" si="250"/>
        <v/>
      </c>
      <c r="AB172" s="24" t="str">
        <f t="shared" si="251"/>
        <v/>
      </c>
      <c r="AC172" s="25" t="str">
        <f t="shared" si="252"/>
        <v>0</v>
      </c>
      <c r="AD172" s="26" t="str">
        <f t="shared" si="253"/>
        <v/>
      </c>
      <c r="AE172" s="26" t="str">
        <f t="shared" si="254"/>
        <v/>
      </c>
      <c r="AF172" s="26" t="str">
        <f t="shared" si="255"/>
        <v/>
      </c>
      <c r="AG172" s="27" t="str">
        <f t="shared" si="256"/>
        <v/>
      </c>
      <c r="AH172" s="26" t="str">
        <f t="shared" si="257"/>
        <v/>
      </c>
      <c r="AI172" s="26" t="str">
        <f t="shared" si="258"/>
        <v/>
      </c>
      <c r="AJ172" s="45" t="s">
        <v>30</v>
      </c>
      <c r="AK172" s="55" t="str">
        <f>IF(ＣＳＶ貼付用!BI158="","",ＣＳＶ貼付用!BI158)</f>
        <v/>
      </c>
      <c r="AL172" s="38" t="str">
        <f>IF(ＣＳＶ貼付用!BK158="","",ＣＳＶ貼付用!BK158)</f>
        <v/>
      </c>
      <c r="AM172" s="38" t="str">
        <f>IF(ＣＳＶ貼付用!BM158="","",ＣＳＶ貼付用!BM158)</f>
        <v/>
      </c>
      <c r="AN172" s="40" t="str">
        <f t="shared" si="259"/>
        <v/>
      </c>
      <c r="AO172" s="41" t="str">
        <f>IF(林齢計算用!B158="","",林齢計算用!B158)</f>
        <v/>
      </c>
      <c r="AP172" s="41" t="str">
        <f t="shared" si="260"/>
        <v/>
      </c>
      <c r="AQ172" s="41" t="str">
        <f t="shared" si="261"/>
        <v/>
      </c>
      <c r="AR172" s="23" t="str">
        <f>IF(AM172="スギ",INDEX(データ!$C$7:$E$26,MATCH(AP172,データ!$B$7:$B$26),MATCH(AN172,データ!$C$6:$E$6)),IF(AM172="ヒノキ",INDEX(データ!$C$32:$E$51,MATCH(AP172,データ!$B$32:$B$51),MATCH(AN172,データ!$C$31:$E$31)),IF(AM172="マツ",INDEX(データ!#REF!,MATCH(AP172,データ!#REF!),MATCH(AN172,データ!#REF!)),IF(AM172="ザツ",INDEX(データ!#REF!,MATCH(AP172,データ!#REF!),MATCH(AN172,データ!#REF!)),""))))</f>
        <v/>
      </c>
      <c r="AS172" s="22" t="str">
        <f t="shared" si="244"/>
        <v/>
      </c>
      <c r="AT172" s="21" t="str">
        <f t="shared" si="262"/>
        <v/>
      </c>
      <c r="AU172" s="21" t="str">
        <f t="shared" si="263"/>
        <v/>
      </c>
      <c r="AV172" s="24" t="str">
        <f>IF(AM172="スギ",INDEX(データ!$H$7:$J$26,MATCH(AP172,データ!$G$7:$G$26),MATCH(AN172,データ!$H$6:$J$6)),IF(AM172="ヒノキ",INDEX(データ!$H$32:$J$51,MATCH(AP172,データ!$G$32:$G$51),MATCH(AN172,データ!$H$31:$J$31)),IF(AM172="マツ",INDEX(データ!#REF!,MATCH(AP172,データ!#REF!),MATCH(AN172,データ!#REF!)),IF(AM172="ザツ",INDEX(データ!#REF!,MATCH(AP172,データ!#REF!),MATCH(AN172,データ!#REF!)),""))))</f>
        <v/>
      </c>
      <c r="AW172" s="22" t="str">
        <f t="shared" si="264"/>
        <v/>
      </c>
      <c r="AX172" s="21" t="str">
        <f t="shared" si="265"/>
        <v/>
      </c>
      <c r="AY172" s="27" t="str">
        <f t="shared" si="266"/>
        <v/>
      </c>
      <c r="AZ172" s="24" t="str">
        <f t="shared" si="267"/>
        <v/>
      </c>
      <c r="BA172" s="25" t="str">
        <f t="shared" si="268"/>
        <v>0</v>
      </c>
      <c r="BB172" s="26" t="str">
        <f t="shared" si="269"/>
        <v/>
      </c>
      <c r="BC172" s="26" t="str">
        <f t="shared" si="270"/>
        <v/>
      </c>
      <c r="BD172" s="26" t="str">
        <f t="shared" si="271"/>
        <v/>
      </c>
      <c r="BE172" s="27" t="str">
        <f t="shared" si="272"/>
        <v/>
      </c>
      <c r="BF172" s="26" t="str">
        <f t="shared" si="273"/>
        <v/>
      </c>
      <c r="BG172" s="26" t="str">
        <f t="shared" si="274"/>
        <v/>
      </c>
      <c r="BH172" s="45" t="s">
        <v>30</v>
      </c>
      <c r="BI172" s="55" t="str">
        <f>IF(ＣＳＶ貼付用!BX158="","",ＣＳＶ貼付用!BX158)</f>
        <v/>
      </c>
      <c r="BJ172" s="38" t="str">
        <f>IF(ＣＳＶ貼付用!BZ158="","",ＣＳＶ貼付用!BZ158)</f>
        <v/>
      </c>
      <c r="BK172" s="38" t="str">
        <f>IF(ＣＳＶ貼付用!CB158="","",ＣＳＶ貼付用!CB158)</f>
        <v/>
      </c>
      <c r="BL172" s="40" t="str">
        <f t="shared" si="275"/>
        <v/>
      </c>
      <c r="BM172" s="41" t="str">
        <f>IF(林齢計算用!C158="","",林齢計算用!C158)</f>
        <v/>
      </c>
      <c r="BN172" s="41" t="str">
        <f t="shared" si="276"/>
        <v/>
      </c>
      <c r="BO172" s="41" t="str">
        <f t="shared" si="277"/>
        <v/>
      </c>
      <c r="BP172" s="23" t="str">
        <f>IF(BK172="スギ",INDEX(データ!$C$7:$E$26,MATCH(BN172,データ!$B$7:$B$26),MATCH(BL172,データ!$C$6:$E$6)),IF(BK172="ヒノキ",INDEX(データ!$C$32:$E$51,MATCH(BN172,データ!$B$32:$B$51),MATCH(BL172,データ!$C$31:$E$31)),IF(BK172="マツ",INDEX(データ!#REF!,MATCH(BN172,データ!#REF!),MATCH(BL172,データ!#REF!)),IF(BK172="ザツ",INDEX(データ!#REF!,MATCH(BN172,データ!#REF!),MATCH(BL172,データ!#REF!)),""))))</f>
        <v/>
      </c>
      <c r="BQ172" s="22" t="str">
        <f t="shared" si="245"/>
        <v/>
      </c>
      <c r="BR172" s="21" t="str">
        <f t="shared" si="278"/>
        <v/>
      </c>
      <c r="BS172" s="21" t="str">
        <f t="shared" si="279"/>
        <v/>
      </c>
      <c r="BT172" s="24" t="str">
        <f>IF(BK172="スギ",INDEX(データ!$H$7:$J$26,MATCH(BN172,データ!$G$7:$G$26),MATCH(BL172,データ!$H$6:$J$6)),IF(BK172="ヒノキ",INDEX(データ!$H$32:$J$51,MATCH(BN172,データ!$G$32:$G$51),MATCH(BL172,データ!$H$31:$J$31)),IF(BK172="マツ",INDEX(データ!#REF!,MATCH(BN172,データ!#REF!),MATCH(BL172,データ!#REF!)),IF(BK172="ザツ",INDEX(データ!#REF!,MATCH(BN172,データ!#REF!),MATCH(BL172,データ!#REF!)),""))))</f>
        <v/>
      </c>
      <c r="BU172" s="22" t="str">
        <f t="shared" si="280"/>
        <v/>
      </c>
      <c r="BV172" s="21" t="str">
        <f t="shared" si="281"/>
        <v/>
      </c>
      <c r="BW172" s="27" t="str">
        <f t="shared" si="282"/>
        <v/>
      </c>
      <c r="BX172" s="24" t="str">
        <f t="shared" si="283"/>
        <v/>
      </c>
      <c r="BY172" s="25" t="str">
        <f t="shared" si="284"/>
        <v>0</v>
      </c>
      <c r="BZ172" s="26" t="str">
        <f t="shared" si="285"/>
        <v/>
      </c>
      <c r="CA172" s="26" t="str">
        <f t="shared" si="286"/>
        <v/>
      </c>
      <c r="CB172" s="26" t="str">
        <f t="shared" si="287"/>
        <v/>
      </c>
      <c r="CC172" s="27" t="str">
        <f t="shared" si="288"/>
        <v/>
      </c>
      <c r="CD172" s="26" t="str">
        <f t="shared" si="289"/>
        <v/>
      </c>
      <c r="CE172" s="26" t="str">
        <f t="shared" si="290"/>
        <v/>
      </c>
      <c r="CF172" s="45" t="s">
        <v>30</v>
      </c>
      <c r="CG172" s="55" t="str">
        <f>IF(ＣＳＶ貼付用!CM158="","",ＣＳＶ貼付用!CM158)</f>
        <v/>
      </c>
      <c r="CH172" s="38" t="str">
        <f>IF(ＣＳＶ貼付用!CO158="","",ＣＳＶ貼付用!CO158)</f>
        <v/>
      </c>
      <c r="CI172" s="38" t="str">
        <f>IF(ＣＳＶ貼付用!CQ158="","",ＣＳＶ貼付用!CQ158)</f>
        <v/>
      </c>
      <c r="CJ172" s="40" t="str">
        <f t="shared" si="291"/>
        <v/>
      </c>
      <c r="CK172" s="41" t="str">
        <f>IF(林齢計算用!D158="","",林齢計算用!D158)</f>
        <v/>
      </c>
      <c r="CL172" s="41" t="str">
        <f t="shared" si="292"/>
        <v/>
      </c>
      <c r="CM172" s="41" t="str">
        <f t="shared" si="293"/>
        <v/>
      </c>
      <c r="CN172" s="23" t="str">
        <f>IF(CI172="スギ",INDEX(データ!$C$7:$E$26,MATCH(CL172,データ!$B$7:$B$26),MATCH(CJ172,データ!$C$6:$E$6)),IF(CI172="ヒノキ",INDEX(データ!$C$32:$E$51,MATCH(CL172,データ!$B$32:$B$51),MATCH(CJ172,データ!$C$31:$E$31)),IF(CI172="マツ",INDEX(データ!#REF!,MATCH(CL172,データ!#REF!),MATCH(CJ172,データ!#REF!)),IF(CI172="ザツ",INDEX(データ!#REF!,MATCH(CL172,データ!#REF!),MATCH(CJ172,データ!#REF!)),""))))</f>
        <v/>
      </c>
      <c r="CO172" s="22" t="str">
        <f t="shared" si="246"/>
        <v/>
      </c>
      <c r="CP172" s="21" t="str">
        <f t="shared" si="294"/>
        <v/>
      </c>
      <c r="CQ172" s="21" t="str">
        <f t="shared" si="295"/>
        <v/>
      </c>
      <c r="CR172" s="24" t="str">
        <f>IF(CI172="スギ",INDEX(データ!$H$7:$J$26,MATCH(CL172,データ!$G$7:$G$26),MATCH(CJ172,データ!$H$6:$J$6)),IF(CI172="ヒノキ",INDEX(データ!$H$32:$J$51,MATCH(CL172,データ!$G$32:$G$51),MATCH(CJ172,データ!$H$31:$J$31)),IF(CI172="マツ",INDEX(データ!#REF!,MATCH(CL172,データ!#REF!),MATCH(CJ172,データ!#REF!)),IF(CI172="ザツ",INDEX(データ!#REF!,MATCH(CL172,データ!#REF!),MATCH(CJ172,データ!#REF!)),""))))</f>
        <v/>
      </c>
      <c r="CS172" s="22" t="str">
        <f t="shared" si="296"/>
        <v/>
      </c>
      <c r="CT172" s="21" t="str">
        <f t="shared" si="297"/>
        <v/>
      </c>
      <c r="CU172" s="27" t="str">
        <f t="shared" si="298"/>
        <v/>
      </c>
      <c r="CV172" s="24" t="str">
        <f t="shared" si="299"/>
        <v/>
      </c>
      <c r="CW172" s="25" t="str">
        <f t="shared" si="300"/>
        <v>0</v>
      </c>
      <c r="CX172" s="26" t="str">
        <f t="shared" si="301"/>
        <v/>
      </c>
      <c r="CY172" s="26" t="str">
        <f t="shared" si="302"/>
        <v/>
      </c>
      <c r="CZ172" s="26" t="str">
        <f t="shared" si="303"/>
        <v/>
      </c>
      <c r="DA172" s="27" t="str">
        <f t="shared" si="304"/>
        <v/>
      </c>
      <c r="DB172" s="26" t="str">
        <f t="shared" si="305"/>
        <v/>
      </c>
      <c r="DC172" s="26" t="str">
        <f t="shared" si="306"/>
        <v/>
      </c>
      <c r="DD172" s="45" t="s">
        <v>30</v>
      </c>
      <c r="DE172" s="55" t="str">
        <f>IF(ＣＳＶ貼付用!DB158="","",ＣＳＶ貼付用!DB158)</f>
        <v/>
      </c>
      <c r="DF172" s="38" t="str">
        <f>IF(ＣＳＶ貼付用!DD158="","",ＣＳＶ貼付用!DD158)</f>
        <v/>
      </c>
      <c r="DG172" s="38" t="str">
        <f>IF(ＣＳＶ貼付用!DF158="","",ＣＳＶ貼付用!DF158)</f>
        <v/>
      </c>
      <c r="DH172" s="40" t="str">
        <f t="shared" si="307"/>
        <v/>
      </c>
      <c r="DI172" s="41" t="str">
        <f>IF(林齢計算用!E158="","",林齢計算用!E158)</f>
        <v/>
      </c>
      <c r="DJ172" s="41" t="str">
        <f t="shared" si="308"/>
        <v/>
      </c>
      <c r="DK172" s="41" t="str">
        <f t="shared" si="309"/>
        <v/>
      </c>
      <c r="DL172" s="23" t="str">
        <f>IF(DG172="スギ",INDEX(データ!$C$7:$E$26,MATCH(DJ172,データ!$B$7:$B$26),MATCH(DH172,データ!$C$6:$E$6)),IF(DG172="ヒノキ",INDEX(データ!$C$32:$E$51,MATCH(DJ172,データ!$B$32:$B$51),MATCH(DH172,データ!$C$31:$E$31)),IF(DG172="マツ",INDEX(データ!#REF!,MATCH(DJ172,データ!#REF!),MATCH(DH172,データ!#REF!)),IF(DG172="ザツ",INDEX(データ!#REF!,MATCH(DJ172,データ!#REF!),MATCH(DH172,データ!#REF!)),""))))</f>
        <v/>
      </c>
      <c r="DM172" s="22" t="str">
        <f t="shared" si="247"/>
        <v/>
      </c>
      <c r="DN172" s="21" t="str">
        <f t="shared" si="310"/>
        <v/>
      </c>
      <c r="DO172" s="21" t="str">
        <f t="shared" si="311"/>
        <v/>
      </c>
      <c r="DP172" s="24" t="str">
        <f>IF(DG172="スギ",INDEX(データ!$H$7:$J$26,MATCH(DJ172,データ!$G$7:$G$26),MATCH(DH172,データ!$H$6:$J$6)),IF(DG172="ヒノキ",INDEX(データ!$H$32:$J$51,MATCH(DJ172,データ!$G$32:$G$51),MATCH(DH172,データ!$H$31:$J$31)),IF(DG172="マツ",INDEX(データ!#REF!,MATCH(DJ172,データ!#REF!),MATCH(DH172,データ!#REF!)),IF(DG172="ザツ",INDEX(データ!#REF!,MATCH(DJ172,データ!#REF!),MATCH(DH172,データ!#REF!)),""))))</f>
        <v/>
      </c>
      <c r="DQ172" s="22" t="str">
        <f t="shared" si="312"/>
        <v/>
      </c>
      <c r="DR172" s="21" t="str">
        <f t="shared" si="313"/>
        <v/>
      </c>
      <c r="DS172" s="27" t="str">
        <f t="shared" si="314"/>
        <v/>
      </c>
      <c r="DT172" s="24" t="str">
        <f t="shared" si="315"/>
        <v/>
      </c>
      <c r="DU172" s="25" t="str">
        <f t="shared" si="316"/>
        <v>0</v>
      </c>
      <c r="DV172" s="26" t="str">
        <f t="shared" si="317"/>
        <v/>
      </c>
      <c r="DW172" s="26" t="str">
        <f t="shared" si="318"/>
        <v/>
      </c>
      <c r="DX172" s="26" t="str">
        <f t="shared" si="319"/>
        <v/>
      </c>
      <c r="DY172" s="27" t="str">
        <f t="shared" si="320"/>
        <v/>
      </c>
      <c r="DZ172" s="26" t="str">
        <f t="shared" si="321"/>
        <v/>
      </c>
      <c r="EA172" s="26" t="str">
        <f t="shared" si="322"/>
        <v/>
      </c>
      <c r="EB172" s="45" t="s">
        <v>30</v>
      </c>
      <c r="EC172" s="55" t="str">
        <f>IF(ＣＳＶ貼付用!DQ158="","",ＣＳＶ貼付用!DQ158)</f>
        <v/>
      </c>
      <c r="ED172" s="38" t="str">
        <f>IF(ＣＳＶ貼付用!DS158="","",ＣＳＶ貼付用!DS158)</f>
        <v/>
      </c>
      <c r="EE172" s="38" t="str">
        <f>IF(ＣＳＶ貼付用!DU158="","",ＣＳＶ貼付用!DU158)</f>
        <v/>
      </c>
      <c r="EF172" s="40" t="str">
        <f t="shared" si="323"/>
        <v/>
      </c>
      <c r="EG172" s="41" t="str">
        <f>IF(林齢計算用!F158="","",林齢計算用!F158)</f>
        <v/>
      </c>
      <c r="EH172" s="41" t="str">
        <f t="shared" si="324"/>
        <v/>
      </c>
      <c r="EI172" s="41" t="str">
        <f t="shared" si="325"/>
        <v/>
      </c>
      <c r="EJ172" s="23" t="str">
        <f>IF(EE172="スギ",INDEX(データ!$C$7:$E$26,MATCH(EH172,データ!$B$7:$B$26),MATCH(EF172,データ!$C$6:$E$6)),IF(EE172="ヒノキ",INDEX(データ!$C$32:$E$51,MATCH(EH172,データ!$B$32:$B$51),MATCH(EF172,データ!$C$31:$E$31)),IF(EE172="マツ",INDEX(データ!#REF!,MATCH(EH172,データ!#REF!),MATCH(EF172,データ!#REF!)),IF(EE172="ザツ",INDEX(データ!#REF!,MATCH(EH172,データ!#REF!),MATCH(EF172,データ!#REF!)),""))))</f>
        <v/>
      </c>
      <c r="EK172" s="22" t="str">
        <f t="shared" si="248"/>
        <v/>
      </c>
      <c r="EL172" s="21" t="str">
        <f t="shared" si="326"/>
        <v/>
      </c>
      <c r="EM172" s="21" t="str">
        <f t="shared" si="327"/>
        <v/>
      </c>
      <c r="EN172" s="24" t="str">
        <f>IF(EE172="スギ",INDEX(データ!$H$7:$J$26,MATCH(EH172,データ!$G$7:$G$26),MATCH(EF172,データ!$H$6:$J$6)),IF(EE172="ヒノキ",INDEX(データ!$H$32:$J$51,MATCH(EH172,データ!$G$32:$G$51),MATCH(EF172,データ!$H$31:$J$31)),IF(EE172="マツ",INDEX(データ!#REF!,MATCH(EH172,データ!#REF!),MATCH(EF172,データ!#REF!)),IF(EE172="ザツ",INDEX(データ!#REF!,MATCH(EH172,データ!#REF!),MATCH(EF172,データ!#REF!)),""))))</f>
        <v/>
      </c>
      <c r="EO172" s="22" t="str">
        <f t="shared" si="328"/>
        <v/>
      </c>
      <c r="EP172" s="21" t="str">
        <f t="shared" si="329"/>
        <v/>
      </c>
      <c r="EQ172" s="27" t="str">
        <f t="shared" si="330"/>
        <v/>
      </c>
      <c r="ER172" s="24" t="str">
        <f t="shared" si="331"/>
        <v/>
      </c>
      <c r="ES172" s="25" t="str">
        <f t="shared" si="332"/>
        <v>0</v>
      </c>
      <c r="ET172" s="26" t="str">
        <f t="shared" si="333"/>
        <v/>
      </c>
      <c r="EU172" s="26" t="str">
        <f t="shared" si="334"/>
        <v/>
      </c>
      <c r="EV172" s="26" t="str">
        <f t="shared" si="335"/>
        <v/>
      </c>
      <c r="EW172" s="27" t="str">
        <f t="shared" si="336"/>
        <v/>
      </c>
      <c r="EX172" s="26" t="str">
        <f t="shared" si="337"/>
        <v/>
      </c>
      <c r="EY172" s="26" t="str">
        <f t="shared" si="338"/>
        <v/>
      </c>
      <c r="EZ172" s="26">
        <f t="shared" si="339"/>
        <v>0</v>
      </c>
      <c r="FA172" s="43"/>
    </row>
    <row r="173" spans="1:157" ht="15.95" customHeight="1" x14ac:dyDescent="0.15">
      <c r="A173" s="21"/>
      <c r="B173" s="36" t="str">
        <f>IF(ＣＳＶ貼付用!G159="","",ＣＳＶ貼付用!G159)</f>
        <v/>
      </c>
      <c r="C173" s="36" t="str">
        <f>IF(ＣＳＶ貼付用!I159="","",ＣＳＶ貼付用!I159)</f>
        <v/>
      </c>
      <c r="D173" s="36" t="str">
        <f>IF(ＣＳＶ貼付用!J159="","",ＣＳＶ貼付用!J159)</f>
        <v/>
      </c>
      <c r="E173" s="36" t="str">
        <f>IF(ＣＳＶ貼付用!F159="","",ＣＳＶ貼付用!F159)</f>
        <v/>
      </c>
      <c r="F173" s="38" t="str">
        <f>IF(ＣＳＶ貼付用!T159="","",ＣＳＶ貼付用!T159)</f>
        <v/>
      </c>
      <c r="G173" s="38"/>
      <c r="H173" s="38" t="str">
        <f>IF(ＣＳＶ貼付用!GJ159="","",ＣＳＶ貼付用!GJ159)</f>
        <v/>
      </c>
      <c r="I173" s="38" t="str">
        <f>IF(ＣＳＶ貼付用!GL159="","",ＣＳＶ貼付用!GL159)</f>
        <v/>
      </c>
      <c r="J173" s="38" t="str">
        <f>IF(ＣＳＶ貼付用!GN159="","",ＣＳＶ貼付用!GN159)</f>
        <v/>
      </c>
      <c r="K173" s="38" t="str">
        <f>IF(ＣＳＶ貼付用!GP159="","",ＣＳＶ貼付用!GP159)</f>
        <v/>
      </c>
      <c r="L173" s="45" t="s">
        <v>30</v>
      </c>
      <c r="M173" s="55" t="str">
        <f>IF(ＣＳＶ貼付用!AT159="","",ＣＳＶ貼付用!AT159)</f>
        <v/>
      </c>
      <c r="N173" s="38" t="str">
        <f>IF(ＣＳＶ貼付用!AV159="","",ＣＳＶ貼付用!AV159)</f>
        <v/>
      </c>
      <c r="O173" s="38" t="str">
        <f>IF(ＣＳＶ貼付用!AX159="","",ＣＳＶ貼付用!AX159)</f>
        <v/>
      </c>
      <c r="P173" s="40" t="str">
        <f>IF(ＣＳＶ貼付用!FE159="","",ＣＳＶ貼付用!FE159)</f>
        <v/>
      </c>
      <c r="Q173" s="41" t="str">
        <f>IF(林齢計算用!A159="","",林齢計算用!A159)</f>
        <v/>
      </c>
      <c r="R173" s="41" t="str">
        <f t="shared" si="249"/>
        <v/>
      </c>
      <c r="S173" s="56" t="str">
        <f>IF(ＣＳＶ貼付用!EG159="","",ＣＳＶ貼付用!EG159*10)</f>
        <v/>
      </c>
      <c r="T173" s="23" t="str">
        <f>IF(O173="スギ",INDEX(データ!$C$7:$E$26,MATCH(R173,データ!$B$7:$B$26),MATCH(P173,データ!$C$6:$E$6)),IF(O173="ヒノキ",INDEX(データ!$C$32:$E$51,MATCH(R173,データ!$B$32:$B$51),MATCH(P173,データ!$C$31:$E$31)),IF(O173="マツ",INDEX(データ!#REF!,MATCH(R173,データ!#REF!),MATCH(P173,データ!#REF!)),IF(O173="ザツ",INDEX(データ!#REF!,MATCH(R173,データ!#REF!),MATCH(P173,データ!#REF!)),""))))</f>
        <v/>
      </c>
      <c r="U173" s="22" t="str">
        <f t="shared" si="340"/>
        <v/>
      </c>
      <c r="V173" s="21" t="str">
        <f t="shared" si="344"/>
        <v/>
      </c>
      <c r="W173" s="21" t="str">
        <f t="shared" si="341"/>
        <v/>
      </c>
      <c r="X173" s="23" t="str">
        <f>IF(O173="スギ",INDEX(データ!$H$7:$J$26,MATCH(R173,データ!$G$7:$G$26),MATCH(P173,データ!$H$6:$J$6)),IF(O173="ヒノキ",INDEX(データ!$H$32:$J$51,MATCH(R173,データ!$G$32:$G$51),MATCH(P173,データ!$H$31:$J$31)),IF(O173="マツ",INDEX(データ!#REF!,MATCH(R173,データ!#REF!),MATCH(P173,データ!#REF!)),IF(O173="ザツ",INDEX(データ!#REF!,MATCH(R173,データ!#REF!),MATCH(P173,データ!#REF!)),""))))</f>
        <v/>
      </c>
      <c r="Y173" s="22" t="str">
        <f t="shared" si="342"/>
        <v/>
      </c>
      <c r="Z173" s="21" t="str">
        <f t="shared" si="343"/>
        <v/>
      </c>
      <c r="AA173" s="27" t="str">
        <f t="shared" si="250"/>
        <v/>
      </c>
      <c r="AB173" s="24" t="str">
        <f t="shared" si="251"/>
        <v/>
      </c>
      <c r="AC173" s="25" t="str">
        <f t="shared" si="252"/>
        <v>0</v>
      </c>
      <c r="AD173" s="26" t="str">
        <f t="shared" si="253"/>
        <v/>
      </c>
      <c r="AE173" s="26" t="str">
        <f t="shared" si="254"/>
        <v/>
      </c>
      <c r="AF173" s="26" t="str">
        <f t="shared" si="255"/>
        <v/>
      </c>
      <c r="AG173" s="27" t="str">
        <f t="shared" si="256"/>
        <v/>
      </c>
      <c r="AH173" s="26" t="str">
        <f t="shared" si="257"/>
        <v/>
      </c>
      <c r="AI173" s="26" t="str">
        <f t="shared" si="258"/>
        <v/>
      </c>
      <c r="AJ173" s="45" t="s">
        <v>30</v>
      </c>
      <c r="AK173" s="55" t="str">
        <f>IF(ＣＳＶ貼付用!BI159="","",ＣＳＶ貼付用!BI159)</f>
        <v/>
      </c>
      <c r="AL173" s="38" t="str">
        <f>IF(ＣＳＶ貼付用!BK159="","",ＣＳＶ貼付用!BK159)</f>
        <v/>
      </c>
      <c r="AM173" s="38" t="str">
        <f>IF(ＣＳＶ貼付用!BM159="","",ＣＳＶ貼付用!BM159)</f>
        <v/>
      </c>
      <c r="AN173" s="40" t="str">
        <f t="shared" si="259"/>
        <v/>
      </c>
      <c r="AO173" s="41" t="str">
        <f>IF(林齢計算用!B159="","",林齢計算用!B159)</f>
        <v/>
      </c>
      <c r="AP173" s="41" t="str">
        <f t="shared" si="260"/>
        <v/>
      </c>
      <c r="AQ173" s="41" t="str">
        <f t="shared" si="261"/>
        <v/>
      </c>
      <c r="AR173" s="23" t="str">
        <f>IF(AM173="スギ",INDEX(データ!$C$7:$E$26,MATCH(AP173,データ!$B$7:$B$26),MATCH(AN173,データ!$C$6:$E$6)),IF(AM173="ヒノキ",INDEX(データ!$C$32:$E$51,MATCH(AP173,データ!$B$32:$B$51),MATCH(AN173,データ!$C$31:$E$31)),IF(AM173="マツ",INDEX(データ!#REF!,MATCH(AP173,データ!#REF!),MATCH(AN173,データ!#REF!)),IF(AM173="ザツ",INDEX(データ!#REF!,MATCH(AP173,データ!#REF!),MATCH(AN173,データ!#REF!)),""))))</f>
        <v/>
      </c>
      <c r="AS173" s="22" t="str">
        <f t="shared" si="244"/>
        <v/>
      </c>
      <c r="AT173" s="21" t="str">
        <f t="shared" si="262"/>
        <v/>
      </c>
      <c r="AU173" s="21" t="str">
        <f t="shared" si="263"/>
        <v/>
      </c>
      <c r="AV173" s="24" t="str">
        <f>IF(AM173="スギ",INDEX(データ!$H$7:$J$26,MATCH(AP173,データ!$G$7:$G$26),MATCH(AN173,データ!$H$6:$J$6)),IF(AM173="ヒノキ",INDEX(データ!$H$32:$J$51,MATCH(AP173,データ!$G$32:$G$51),MATCH(AN173,データ!$H$31:$J$31)),IF(AM173="マツ",INDEX(データ!#REF!,MATCH(AP173,データ!#REF!),MATCH(AN173,データ!#REF!)),IF(AM173="ザツ",INDEX(データ!#REF!,MATCH(AP173,データ!#REF!),MATCH(AN173,データ!#REF!)),""))))</f>
        <v/>
      </c>
      <c r="AW173" s="22" t="str">
        <f t="shared" si="264"/>
        <v/>
      </c>
      <c r="AX173" s="21" t="str">
        <f t="shared" si="265"/>
        <v/>
      </c>
      <c r="AY173" s="27" t="str">
        <f t="shared" si="266"/>
        <v/>
      </c>
      <c r="AZ173" s="24" t="str">
        <f t="shared" si="267"/>
        <v/>
      </c>
      <c r="BA173" s="25" t="str">
        <f t="shared" si="268"/>
        <v>0</v>
      </c>
      <c r="BB173" s="26" t="str">
        <f t="shared" si="269"/>
        <v/>
      </c>
      <c r="BC173" s="26" t="str">
        <f t="shared" si="270"/>
        <v/>
      </c>
      <c r="BD173" s="26" t="str">
        <f t="shared" si="271"/>
        <v/>
      </c>
      <c r="BE173" s="27" t="str">
        <f t="shared" si="272"/>
        <v/>
      </c>
      <c r="BF173" s="26" t="str">
        <f t="shared" si="273"/>
        <v/>
      </c>
      <c r="BG173" s="26" t="str">
        <f t="shared" si="274"/>
        <v/>
      </c>
      <c r="BH173" s="45" t="s">
        <v>30</v>
      </c>
      <c r="BI173" s="55" t="str">
        <f>IF(ＣＳＶ貼付用!BX159="","",ＣＳＶ貼付用!BX159)</f>
        <v/>
      </c>
      <c r="BJ173" s="38" t="str">
        <f>IF(ＣＳＶ貼付用!BZ159="","",ＣＳＶ貼付用!BZ159)</f>
        <v/>
      </c>
      <c r="BK173" s="38" t="str">
        <f>IF(ＣＳＶ貼付用!CB159="","",ＣＳＶ貼付用!CB159)</f>
        <v/>
      </c>
      <c r="BL173" s="40" t="str">
        <f t="shared" si="275"/>
        <v/>
      </c>
      <c r="BM173" s="41" t="str">
        <f>IF(林齢計算用!C159="","",林齢計算用!C159)</f>
        <v/>
      </c>
      <c r="BN173" s="41" t="str">
        <f t="shared" si="276"/>
        <v/>
      </c>
      <c r="BO173" s="41" t="str">
        <f t="shared" si="277"/>
        <v/>
      </c>
      <c r="BP173" s="23" t="str">
        <f>IF(BK173="スギ",INDEX(データ!$C$7:$E$26,MATCH(BN173,データ!$B$7:$B$26),MATCH(BL173,データ!$C$6:$E$6)),IF(BK173="ヒノキ",INDEX(データ!$C$32:$E$51,MATCH(BN173,データ!$B$32:$B$51),MATCH(BL173,データ!$C$31:$E$31)),IF(BK173="マツ",INDEX(データ!#REF!,MATCH(BN173,データ!#REF!),MATCH(BL173,データ!#REF!)),IF(BK173="ザツ",INDEX(データ!#REF!,MATCH(BN173,データ!#REF!),MATCH(BL173,データ!#REF!)),""))))</f>
        <v/>
      </c>
      <c r="BQ173" s="22" t="str">
        <f t="shared" si="245"/>
        <v/>
      </c>
      <c r="BR173" s="21" t="str">
        <f t="shared" si="278"/>
        <v/>
      </c>
      <c r="BS173" s="21" t="str">
        <f t="shared" si="279"/>
        <v/>
      </c>
      <c r="BT173" s="24" t="str">
        <f>IF(BK173="スギ",INDEX(データ!$H$7:$J$26,MATCH(BN173,データ!$G$7:$G$26),MATCH(BL173,データ!$H$6:$J$6)),IF(BK173="ヒノキ",INDEX(データ!$H$32:$J$51,MATCH(BN173,データ!$G$32:$G$51),MATCH(BL173,データ!$H$31:$J$31)),IF(BK173="マツ",INDEX(データ!#REF!,MATCH(BN173,データ!#REF!),MATCH(BL173,データ!#REF!)),IF(BK173="ザツ",INDEX(データ!#REF!,MATCH(BN173,データ!#REF!),MATCH(BL173,データ!#REF!)),""))))</f>
        <v/>
      </c>
      <c r="BU173" s="22" t="str">
        <f t="shared" si="280"/>
        <v/>
      </c>
      <c r="BV173" s="21" t="str">
        <f t="shared" si="281"/>
        <v/>
      </c>
      <c r="BW173" s="27" t="str">
        <f t="shared" si="282"/>
        <v/>
      </c>
      <c r="BX173" s="24" t="str">
        <f t="shared" si="283"/>
        <v/>
      </c>
      <c r="BY173" s="25" t="str">
        <f t="shared" si="284"/>
        <v>0</v>
      </c>
      <c r="BZ173" s="26" t="str">
        <f t="shared" si="285"/>
        <v/>
      </c>
      <c r="CA173" s="26" t="str">
        <f t="shared" si="286"/>
        <v/>
      </c>
      <c r="CB173" s="26" t="str">
        <f t="shared" si="287"/>
        <v/>
      </c>
      <c r="CC173" s="27" t="str">
        <f t="shared" si="288"/>
        <v/>
      </c>
      <c r="CD173" s="26" t="str">
        <f t="shared" si="289"/>
        <v/>
      </c>
      <c r="CE173" s="26" t="str">
        <f t="shared" si="290"/>
        <v/>
      </c>
      <c r="CF173" s="45" t="s">
        <v>30</v>
      </c>
      <c r="CG173" s="55" t="str">
        <f>IF(ＣＳＶ貼付用!CM159="","",ＣＳＶ貼付用!CM159)</f>
        <v/>
      </c>
      <c r="CH173" s="38" t="str">
        <f>IF(ＣＳＶ貼付用!CO159="","",ＣＳＶ貼付用!CO159)</f>
        <v/>
      </c>
      <c r="CI173" s="38" t="str">
        <f>IF(ＣＳＶ貼付用!CQ159="","",ＣＳＶ貼付用!CQ159)</f>
        <v/>
      </c>
      <c r="CJ173" s="40" t="str">
        <f t="shared" si="291"/>
        <v/>
      </c>
      <c r="CK173" s="41" t="str">
        <f>IF(林齢計算用!D159="","",林齢計算用!D159)</f>
        <v/>
      </c>
      <c r="CL173" s="41" t="str">
        <f t="shared" si="292"/>
        <v/>
      </c>
      <c r="CM173" s="41" t="str">
        <f t="shared" si="293"/>
        <v/>
      </c>
      <c r="CN173" s="23" t="str">
        <f>IF(CI173="スギ",INDEX(データ!$C$7:$E$26,MATCH(CL173,データ!$B$7:$B$26),MATCH(CJ173,データ!$C$6:$E$6)),IF(CI173="ヒノキ",INDEX(データ!$C$32:$E$51,MATCH(CL173,データ!$B$32:$B$51),MATCH(CJ173,データ!$C$31:$E$31)),IF(CI173="マツ",INDEX(データ!#REF!,MATCH(CL173,データ!#REF!),MATCH(CJ173,データ!#REF!)),IF(CI173="ザツ",INDEX(データ!#REF!,MATCH(CL173,データ!#REF!),MATCH(CJ173,データ!#REF!)),""))))</f>
        <v/>
      </c>
      <c r="CO173" s="22" t="str">
        <f t="shared" si="246"/>
        <v/>
      </c>
      <c r="CP173" s="21" t="str">
        <f t="shared" si="294"/>
        <v/>
      </c>
      <c r="CQ173" s="21" t="str">
        <f t="shared" si="295"/>
        <v/>
      </c>
      <c r="CR173" s="24" t="str">
        <f>IF(CI173="スギ",INDEX(データ!$H$7:$J$26,MATCH(CL173,データ!$G$7:$G$26),MATCH(CJ173,データ!$H$6:$J$6)),IF(CI173="ヒノキ",INDEX(データ!$H$32:$J$51,MATCH(CL173,データ!$G$32:$G$51),MATCH(CJ173,データ!$H$31:$J$31)),IF(CI173="マツ",INDEX(データ!#REF!,MATCH(CL173,データ!#REF!),MATCH(CJ173,データ!#REF!)),IF(CI173="ザツ",INDEX(データ!#REF!,MATCH(CL173,データ!#REF!),MATCH(CJ173,データ!#REF!)),""))))</f>
        <v/>
      </c>
      <c r="CS173" s="22" t="str">
        <f t="shared" si="296"/>
        <v/>
      </c>
      <c r="CT173" s="21" t="str">
        <f t="shared" si="297"/>
        <v/>
      </c>
      <c r="CU173" s="27" t="str">
        <f t="shared" si="298"/>
        <v/>
      </c>
      <c r="CV173" s="24" t="str">
        <f t="shared" si="299"/>
        <v/>
      </c>
      <c r="CW173" s="25" t="str">
        <f t="shared" si="300"/>
        <v>0</v>
      </c>
      <c r="CX173" s="26" t="str">
        <f t="shared" si="301"/>
        <v/>
      </c>
      <c r="CY173" s="26" t="str">
        <f t="shared" si="302"/>
        <v/>
      </c>
      <c r="CZ173" s="26" t="str">
        <f t="shared" si="303"/>
        <v/>
      </c>
      <c r="DA173" s="27" t="str">
        <f t="shared" si="304"/>
        <v/>
      </c>
      <c r="DB173" s="26" t="str">
        <f t="shared" si="305"/>
        <v/>
      </c>
      <c r="DC173" s="26" t="str">
        <f t="shared" si="306"/>
        <v/>
      </c>
      <c r="DD173" s="45" t="s">
        <v>30</v>
      </c>
      <c r="DE173" s="55" t="str">
        <f>IF(ＣＳＶ貼付用!DB159="","",ＣＳＶ貼付用!DB159)</f>
        <v/>
      </c>
      <c r="DF173" s="38" t="str">
        <f>IF(ＣＳＶ貼付用!DD159="","",ＣＳＶ貼付用!DD159)</f>
        <v/>
      </c>
      <c r="DG173" s="38" t="str">
        <f>IF(ＣＳＶ貼付用!DF159="","",ＣＳＶ貼付用!DF159)</f>
        <v/>
      </c>
      <c r="DH173" s="40" t="str">
        <f t="shared" si="307"/>
        <v/>
      </c>
      <c r="DI173" s="41" t="str">
        <f>IF(林齢計算用!E159="","",林齢計算用!E159)</f>
        <v/>
      </c>
      <c r="DJ173" s="41" t="str">
        <f t="shared" si="308"/>
        <v/>
      </c>
      <c r="DK173" s="41" t="str">
        <f t="shared" si="309"/>
        <v/>
      </c>
      <c r="DL173" s="23" t="str">
        <f>IF(DG173="スギ",INDEX(データ!$C$7:$E$26,MATCH(DJ173,データ!$B$7:$B$26),MATCH(DH173,データ!$C$6:$E$6)),IF(DG173="ヒノキ",INDEX(データ!$C$32:$E$51,MATCH(DJ173,データ!$B$32:$B$51),MATCH(DH173,データ!$C$31:$E$31)),IF(DG173="マツ",INDEX(データ!#REF!,MATCH(DJ173,データ!#REF!),MATCH(DH173,データ!#REF!)),IF(DG173="ザツ",INDEX(データ!#REF!,MATCH(DJ173,データ!#REF!),MATCH(DH173,データ!#REF!)),""))))</f>
        <v/>
      </c>
      <c r="DM173" s="22" t="str">
        <f t="shared" si="247"/>
        <v/>
      </c>
      <c r="DN173" s="21" t="str">
        <f t="shared" si="310"/>
        <v/>
      </c>
      <c r="DO173" s="21" t="str">
        <f t="shared" si="311"/>
        <v/>
      </c>
      <c r="DP173" s="24" t="str">
        <f>IF(DG173="スギ",INDEX(データ!$H$7:$J$26,MATCH(DJ173,データ!$G$7:$G$26),MATCH(DH173,データ!$H$6:$J$6)),IF(DG173="ヒノキ",INDEX(データ!$H$32:$J$51,MATCH(DJ173,データ!$G$32:$G$51),MATCH(DH173,データ!$H$31:$J$31)),IF(DG173="マツ",INDEX(データ!#REF!,MATCH(DJ173,データ!#REF!),MATCH(DH173,データ!#REF!)),IF(DG173="ザツ",INDEX(データ!#REF!,MATCH(DJ173,データ!#REF!),MATCH(DH173,データ!#REF!)),""))))</f>
        <v/>
      </c>
      <c r="DQ173" s="22" t="str">
        <f t="shared" si="312"/>
        <v/>
      </c>
      <c r="DR173" s="21" t="str">
        <f t="shared" si="313"/>
        <v/>
      </c>
      <c r="DS173" s="27" t="str">
        <f t="shared" si="314"/>
        <v/>
      </c>
      <c r="DT173" s="24" t="str">
        <f t="shared" si="315"/>
        <v/>
      </c>
      <c r="DU173" s="25" t="str">
        <f t="shared" si="316"/>
        <v>0</v>
      </c>
      <c r="DV173" s="26" t="str">
        <f t="shared" si="317"/>
        <v/>
      </c>
      <c r="DW173" s="26" t="str">
        <f t="shared" si="318"/>
        <v/>
      </c>
      <c r="DX173" s="26" t="str">
        <f t="shared" si="319"/>
        <v/>
      </c>
      <c r="DY173" s="27" t="str">
        <f t="shared" si="320"/>
        <v/>
      </c>
      <c r="DZ173" s="26" t="str">
        <f t="shared" si="321"/>
        <v/>
      </c>
      <c r="EA173" s="26" t="str">
        <f t="shared" si="322"/>
        <v/>
      </c>
      <c r="EB173" s="45" t="s">
        <v>30</v>
      </c>
      <c r="EC173" s="55" t="str">
        <f>IF(ＣＳＶ貼付用!DQ159="","",ＣＳＶ貼付用!DQ159)</f>
        <v/>
      </c>
      <c r="ED173" s="38" t="str">
        <f>IF(ＣＳＶ貼付用!DS159="","",ＣＳＶ貼付用!DS159)</f>
        <v/>
      </c>
      <c r="EE173" s="38" t="str">
        <f>IF(ＣＳＶ貼付用!DU159="","",ＣＳＶ貼付用!DU159)</f>
        <v/>
      </c>
      <c r="EF173" s="40" t="str">
        <f t="shared" si="323"/>
        <v/>
      </c>
      <c r="EG173" s="41" t="str">
        <f>IF(林齢計算用!F159="","",林齢計算用!F159)</f>
        <v/>
      </c>
      <c r="EH173" s="41" t="str">
        <f t="shared" si="324"/>
        <v/>
      </c>
      <c r="EI173" s="41" t="str">
        <f t="shared" si="325"/>
        <v/>
      </c>
      <c r="EJ173" s="23" t="str">
        <f>IF(EE173="スギ",INDEX(データ!$C$7:$E$26,MATCH(EH173,データ!$B$7:$B$26),MATCH(EF173,データ!$C$6:$E$6)),IF(EE173="ヒノキ",INDEX(データ!$C$32:$E$51,MATCH(EH173,データ!$B$32:$B$51),MATCH(EF173,データ!$C$31:$E$31)),IF(EE173="マツ",INDEX(データ!#REF!,MATCH(EH173,データ!#REF!),MATCH(EF173,データ!#REF!)),IF(EE173="ザツ",INDEX(データ!#REF!,MATCH(EH173,データ!#REF!),MATCH(EF173,データ!#REF!)),""))))</f>
        <v/>
      </c>
      <c r="EK173" s="22" t="str">
        <f t="shared" si="248"/>
        <v/>
      </c>
      <c r="EL173" s="21" t="str">
        <f t="shared" si="326"/>
        <v/>
      </c>
      <c r="EM173" s="21" t="str">
        <f t="shared" si="327"/>
        <v/>
      </c>
      <c r="EN173" s="24" t="str">
        <f>IF(EE173="スギ",INDEX(データ!$H$7:$J$26,MATCH(EH173,データ!$G$7:$G$26),MATCH(EF173,データ!$H$6:$J$6)),IF(EE173="ヒノキ",INDEX(データ!$H$32:$J$51,MATCH(EH173,データ!$G$32:$G$51),MATCH(EF173,データ!$H$31:$J$31)),IF(EE173="マツ",INDEX(データ!#REF!,MATCH(EH173,データ!#REF!),MATCH(EF173,データ!#REF!)),IF(EE173="ザツ",INDEX(データ!#REF!,MATCH(EH173,データ!#REF!),MATCH(EF173,データ!#REF!)),""))))</f>
        <v/>
      </c>
      <c r="EO173" s="22" t="str">
        <f t="shared" si="328"/>
        <v/>
      </c>
      <c r="EP173" s="21" t="str">
        <f t="shared" si="329"/>
        <v/>
      </c>
      <c r="EQ173" s="27" t="str">
        <f t="shared" si="330"/>
        <v/>
      </c>
      <c r="ER173" s="24" t="str">
        <f t="shared" si="331"/>
        <v/>
      </c>
      <c r="ES173" s="25" t="str">
        <f t="shared" si="332"/>
        <v>0</v>
      </c>
      <c r="ET173" s="26" t="str">
        <f t="shared" si="333"/>
        <v/>
      </c>
      <c r="EU173" s="26" t="str">
        <f t="shared" si="334"/>
        <v/>
      </c>
      <c r="EV173" s="26" t="str">
        <f t="shared" si="335"/>
        <v/>
      </c>
      <c r="EW173" s="27" t="str">
        <f t="shared" si="336"/>
        <v/>
      </c>
      <c r="EX173" s="26" t="str">
        <f t="shared" si="337"/>
        <v/>
      </c>
      <c r="EY173" s="26" t="str">
        <f t="shared" si="338"/>
        <v/>
      </c>
      <c r="EZ173" s="26">
        <f t="shared" si="339"/>
        <v>0</v>
      </c>
      <c r="FA173" s="43"/>
    </row>
    <row r="174" spans="1:157" ht="15.95" customHeight="1" x14ac:dyDescent="0.15">
      <c r="A174" s="21"/>
      <c r="B174" s="36" t="str">
        <f>IF(ＣＳＶ貼付用!G160="","",ＣＳＶ貼付用!G160)</f>
        <v/>
      </c>
      <c r="C174" s="36" t="str">
        <f>IF(ＣＳＶ貼付用!I160="","",ＣＳＶ貼付用!I160)</f>
        <v/>
      </c>
      <c r="D174" s="36" t="str">
        <f>IF(ＣＳＶ貼付用!J160="","",ＣＳＶ貼付用!J160)</f>
        <v/>
      </c>
      <c r="E174" s="36" t="str">
        <f>IF(ＣＳＶ貼付用!F160="","",ＣＳＶ貼付用!F160)</f>
        <v/>
      </c>
      <c r="F174" s="38" t="str">
        <f>IF(ＣＳＶ貼付用!T160="","",ＣＳＶ貼付用!T160)</f>
        <v/>
      </c>
      <c r="G174" s="38"/>
      <c r="H174" s="38" t="str">
        <f>IF(ＣＳＶ貼付用!GJ160="","",ＣＳＶ貼付用!GJ160)</f>
        <v/>
      </c>
      <c r="I174" s="38" t="str">
        <f>IF(ＣＳＶ貼付用!GL160="","",ＣＳＶ貼付用!GL160)</f>
        <v/>
      </c>
      <c r="J174" s="38" t="str">
        <f>IF(ＣＳＶ貼付用!GN160="","",ＣＳＶ貼付用!GN160)</f>
        <v/>
      </c>
      <c r="K174" s="38" t="str">
        <f>IF(ＣＳＶ貼付用!GP160="","",ＣＳＶ貼付用!GP160)</f>
        <v/>
      </c>
      <c r="L174" s="45" t="s">
        <v>30</v>
      </c>
      <c r="M174" s="55" t="str">
        <f>IF(ＣＳＶ貼付用!AT160="","",ＣＳＶ貼付用!AT160)</f>
        <v/>
      </c>
      <c r="N174" s="38" t="str">
        <f>IF(ＣＳＶ貼付用!AV160="","",ＣＳＶ貼付用!AV160)</f>
        <v/>
      </c>
      <c r="O174" s="38" t="str">
        <f>IF(ＣＳＶ貼付用!AX160="","",ＣＳＶ貼付用!AX160)</f>
        <v/>
      </c>
      <c r="P174" s="40" t="str">
        <f>IF(ＣＳＶ貼付用!FE160="","",ＣＳＶ貼付用!FE160)</f>
        <v/>
      </c>
      <c r="Q174" s="41" t="str">
        <f>IF(林齢計算用!A160="","",林齢計算用!A160)</f>
        <v/>
      </c>
      <c r="R174" s="41" t="str">
        <f t="shared" si="249"/>
        <v/>
      </c>
      <c r="S174" s="56" t="str">
        <f>IF(ＣＳＶ貼付用!EG160="","",ＣＳＶ貼付用!EG160*10)</f>
        <v/>
      </c>
      <c r="T174" s="23" t="str">
        <f>IF(O174="スギ",INDEX(データ!$C$7:$E$26,MATCH(R174,データ!$B$7:$B$26),MATCH(P174,データ!$C$6:$E$6)),IF(O174="ヒノキ",INDEX(データ!$C$32:$E$51,MATCH(R174,データ!$B$32:$B$51),MATCH(P174,データ!$C$31:$E$31)),IF(O174="マツ",INDEX(データ!#REF!,MATCH(R174,データ!#REF!),MATCH(P174,データ!#REF!)),IF(O174="ザツ",INDEX(データ!#REF!,MATCH(R174,データ!#REF!),MATCH(P174,データ!#REF!)),""))))</f>
        <v/>
      </c>
      <c r="U174" s="22" t="str">
        <f t="shared" si="340"/>
        <v/>
      </c>
      <c r="V174" s="21" t="str">
        <f t="shared" si="344"/>
        <v/>
      </c>
      <c r="W174" s="21" t="str">
        <f t="shared" si="341"/>
        <v/>
      </c>
      <c r="X174" s="23" t="str">
        <f>IF(O174="スギ",INDEX(データ!$H$7:$J$26,MATCH(R174,データ!$G$7:$G$26),MATCH(P174,データ!$H$6:$J$6)),IF(O174="ヒノキ",INDEX(データ!$H$32:$J$51,MATCH(R174,データ!$G$32:$G$51),MATCH(P174,データ!$H$31:$J$31)),IF(O174="マツ",INDEX(データ!#REF!,MATCH(R174,データ!#REF!),MATCH(P174,データ!#REF!)),IF(O174="ザツ",INDEX(データ!#REF!,MATCH(R174,データ!#REF!),MATCH(P174,データ!#REF!)),""))))</f>
        <v/>
      </c>
      <c r="Y174" s="22" t="str">
        <f t="shared" si="342"/>
        <v/>
      </c>
      <c r="Z174" s="21" t="str">
        <f t="shared" si="343"/>
        <v/>
      </c>
      <c r="AA174" s="27" t="str">
        <f t="shared" si="250"/>
        <v/>
      </c>
      <c r="AB174" s="24" t="str">
        <f t="shared" si="251"/>
        <v/>
      </c>
      <c r="AC174" s="25" t="str">
        <f t="shared" si="252"/>
        <v>0</v>
      </c>
      <c r="AD174" s="26" t="str">
        <f t="shared" si="253"/>
        <v/>
      </c>
      <c r="AE174" s="26" t="str">
        <f t="shared" si="254"/>
        <v/>
      </c>
      <c r="AF174" s="26" t="str">
        <f t="shared" si="255"/>
        <v/>
      </c>
      <c r="AG174" s="27" t="str">
        <f t="shared" si="256"/>
        <v/>
      </c>
      <c r="AH174" s="26" t="str">
        <f t="shared" si="257"/>
        <v/>
      </c>
      <c r="AI174" s="26" t="str">
        <f t="shared" si="258"/>
        <v/>
      </c>
      <c r="AJ174" s="45" t="s">
        <v>30</v>
      </c>
      <c r="AK174" s="55" t="str">
        <f>IF(ＣＳＶ貼付用!BI160="","",ＣＳＶ貼付用!BI160)</f>
        <v/>
      </c>
      <c r="AL174" s="38" t="str">
        <f>IF(ＣＳＶ貼付用!BK160="","",ＣＳＶ貼付用!BK160)</f>
        <v/>
      </c>
      <c r="AM174" s="38" t="str">
        <f>IF(ＣＳＶ貼付用!BM160="","",ＣＳＶ貼付用!BM160)</f>
        <v/>
      </c>
      <c r="AN174" s="40" t="str">
        <f t="shared" si="259"/>
        <v/>
      </c>
      <c r="AO174" s="41" t="str">
        <f>IF(林齢計算用!B160="","",林齢計算用!B160)</f>
        <v/>
      </c>
      <c r="AP174" s="41" t="str">
        <f t="shared" si="260"/>
        <v/>
      </c>
      <c r="AQ174" s="41" t="str">
        <f t="shared" si="261"/>
        <v/>
      </c>
      <c r="AR174" s="23" t="str">
        <f>IF(AM174="スギ",INDEX(データ!$C$7:$E$26,MATCH(AP174,データ!$B$7:$B$26),MATCH(AN174,データ!$C$6:$E$6)),IF(AM174="ヒノキ",INDEX(データ!$C$32:$E$51,MATCH(AP174,データ!$B$32:$B$51),MATCH(AN174,データ!$C$31:$E$31)),IF(AM174="マツ",INDEX(データ!#REF!,MATCH(AP174,データ!#REF!),MATCH(AN174,データ!#REF!)),IF(AM174="ザツ",INDEX(データ!#REF!,MATCH(AP174,データ!#REF!),MATCH(AN174,データ!#REF!)),""))))</f>
        <v/>
      </c>
      <c r="AS174" s="22" t="str">
        <f t="shared" si="244"/>
        <v/>
      </c>
      <c r="AT174" s="21" t="str">
        <f t="shared" si="262"/>
        <v/>
      </c>
      <c r="AU174" s="21" t="str">
        <f t="shared" si="263"/>
        <v/>
      </c>
      <c r="AV174" s="24" t="str">
        <f>IF(AM174="スギ",INDEX(データ!$H$7:$J$26,MATCH(AP174,データ!$G$7:$G$26),MATCH(AN174,データ!$H$6:$J$6)),IF(AM174="ヒノキ",INDEX(データ!$H$32:$J$51,MATCH(AP174,データ!$G$32:$G$51),MATCH(AN174,データ!$H$31:$J$31)),IF(AM174="マツ",INDEX(データ!#REF!,MATCH(AP174,データ!#REF!),MATCH(AN174,データ!#REF!)),IF(AM174="ザツ",INDEX(データ!#REF!,MATCH(AP174,データ!#REF!),MATCH(AN174,データ!#REF!)),""))))</f>
        <v/>
      </c>
      <c r="AW174" s="22" t="str">
        <f t="shared" si="264"/>
        <v/>
      </c>
      <c r="AX174" s="21" t="str">
        <f t="shared" si="265"/>
        <v/>
      </c>
      <c r="AY174" s="27" t="str">
        <f t="shared" si="266"/>
        <v/>
      </c>
      <c r="AZ174" s="24" t="str">
        <f t="shared" si="267"/>
        <v/>
      </c>
      <c r="BA174" s="25" t="str">
        <f t="shared" si="268"/>
        <v>0</v>
      </c>
      <c r="BB174" s="26" t="str">
        <f t="shared" si="269"/>
        <v/>
      </c>
      <c r="BC174" s="26" t="str">
        <f t="shared" si="270"/>
        <v/>
      </c>
      <c r="BD174" s="26" t="str">
        <f t="shared" si="271"/>
        <v/>
      </c>
      <c r="BE174" s="27" t="str">
        <f t="shared" si="272"/>
        <v/>
      </c>
      <c r="BF174" s="26" t="str">
        <f t="shared" si="273"/>
        <v/>
      </c>
      <c r="BG174" s="26" t="str">
        <f t="shared" si="274"/>
        <v/>
      </c>
      <c r="BH174" s="45" t="s">
        <v>30</v>
      </c>
      <c r="BI174" s="55" t="str">
        <f>IF(ＣＳＶ貼付用!BX160="","",ＣＳＶ貼付用!BX160)</f>
        <v/>
      </c>
      <c r="BJ174" s="38" t="str">
        <f>IF(ＣＳＶ貼付用!BZ160="","",ＣＳＶ貼付用!BZ160)</f>
        <v/>
      </c>
      <c r="BK174" s="38" t="str">
        <f>IF(ＣＳＶ貼付用!CB160="","",ＣＳＶ貼付用!CB160)</f>
        <v/>
      </c>
      <c r="BL174" s="40" t="str">
        <f t="shared" si="275"/>
        <v/>
      </c>
      <c r="BM174" s="41" t="str">
        <f>IF(林齢計算用!C160="","",林齢計算用!C160)</f>
        <v/>
      </c>
      <c r="BN174" s="41" t="str">
        <f t="shared" si="276"/>
        <v/>
      </c>
      <c r="BO174" s="41" t="str">
        <f t="shared" si="277"/>
        <v/>
      </c>
      <c r="BP174" s="23" t="str">
        <f>IF(BK174="スギ",INDEX(データ!$C$7:$E$26,MATCH(BN174,データ!$B$7:$B$26),MATCH(BL174,データ!$C$6:$E$6)),IF(BK174="ヒノキ",INDEX(データ!$C$32:$E$51,MATCH(BN174,データ!$B$32:$B$51),MATCH(BL174,データ!$C$31:$E$31)),IF(BK174="マツ",INDEX(データ!#REF!,MATCH(BN174,データ!#REF!),MATCH(BL174,データ!#REF!)),IF(BK174="ザツ",INDEX(データ!#REF!,MATCH(BN174,データ!#REF!),MATCH(BL174,データ!#REF!)),""))))</f>
        <v/>
      </c>
      <c r="BQ174" s="22" t="str">
        <f t="shared" si="245"/>
        <v/>
      </c>
      <c r="BR174" s="21" t="str">
        <f t="shared" si="278"/>
        <v/>
      </c>
      <c r="BS174" s="21" t="str">
        <f t="shared" si="279"/>
        <v/>
      </c>
      <c r="BT174" s="24" t="str">
        <f>IF(BK174="スギ",INDEX(データ!$H$7:$J$26,MATCH(BN174,データ!$G$7:$G$26),MATCH(BL174,データ!$H$6:$J$6)),IF(BK174="ヒノキ",INDEX(データ!$H$32:$J$51,MATCH(BN174,データ!$G$32:$G$51),MATCH(BL174,データ!$H$31:$J$31)),IF(BK174="マツ",INDEX(データ!#REF!,MATCH(BN174,データ!#REF!),MATCH(BL174,データ!#REF!)),IF(BK174="ザツ",INDEX(データ!#REF!,MATCH(BN174,データ!#REF!),MATCH(BL174,データ!#REF!)),""))))</f>
        <v/>
      </c>
      <c r="BU174" s="22" t="str">
        <f t="shared" si="280"/>
        <v/>
      </c>
      <c r="BV174" s="21" t="str">
        <f t="shared" si="281"/>
        <v/>
      </c>
      <c r="BW174" s="27" t="str">
        <f t="shared" si="282"/>
        <v/>
      </c>
      <c r="BX174" s="24" t="str">
        <f t="shared" si="283"/>
        <v/>
      </c>
      <c r="BY174" s="25" t="str">
        <f t="shared" si="284"/>
        <v>0</v>
      </c>
      <c r="BZ174" s="26" t="str">
        <f t="shared" si="285"/>
        <v/>
      </c>
      <c r="CA174" s="26" t="str">
        <f t="shared" si="286"/>
        <v/>
      </c>
      <c r="CB174" s="26" t="str">
        <f t="shared" si="287"/>
        <v/>
      </c>
      <c r="CC174" s="27" t="str">
        <f t="shared" si="288"/>
        <v/>
      </c>
      <c r="CD174" s="26" t="str">
        <f t="shared" si="289"/>
        <v/>
      </c>
      <c r="CE174" s="26" t="str">
        <f t="shared" si="290"/>
        <v/>
      </c>
      <c r="CF174" s="45" t="s">
        <v>30</v>
      </c>
      <c r="CG174" s="55" t="str">
        <f>IF(ＣＳＶ貼付用!CM160="","",ＣＳＶ貼付用!CM160)</f>
        <v/>
      </c>
      <c r="CH174" s="38" t="str">
        <f>IF(ＣＳＶ貼付用!CO160="","",ＣＳＶ貼付用!CO160)</f>
        <v/>
      </c>
      <c r="CI174" s="38" t="str">
        <f>IF(ＣＳＶ貼付用!CQ160="","",ＣＳＶ貼付用!CQ160)</f>
        <v/>
      </c>
      <c r="CJ174" s="40" t="str">
        <f t="shared" si="291"/>
        <v/>
      </c>
      <c r="CK174" s="41" t="str">
        <f>IF(林齢計算用!D160="","",林齢計算用!D160)</f>
        <v/>
      </c>
      <c r="CL174" s="41" t="str">
        <f t="shared" si="292"/>
        <v/>
      </c>
      <c r="CM174" s="41" t="str">
        <f t="shared" si="293"/>
        <v/>
      </c>
      <c r="CN174" s="23" t="str">
        <f>IF(CI174="スギ",INDEX(データ!$C$7:$E$26,MATCH(CL174,データ!$B$7:$B$26),MATCH(CJ174,データ!$C$6:$E$6)),IF(CI174="ヒノキ",INDEX(データ!$C$32:$E$51,MATCH(CL174,データ!$B$32:$B$51),MATCH(CJ174,データ!$C$31:$E$31)),IF(CI174="マツ",INDEX(データ!#REF!,MATCH(CL174,データ!#REF!),MATCH(CJ174,データ!#REF!)),IF(CI174="ザツ",INDEX(データ!#REF!,MATCH(CL174,データ!#REF!),MATCH(CJ174,データ!#REF!)),""))))</f>
        <v/>
      </c>
      <c r="CO174" s="22" t="str">
        <f t="shared" si="246"/>
        <v/>
      </c>
      <c r="CP174" s="21" t="str">
        <f t="shared" si="294"/>
        <v/>
      </c>
      <c r="CQ174" s="21" t="str">
        <f t="shared" si="295"/>
        <v/>
      </c>
      <c r="CR174" s="24" t="str">
        <f>IF(CI174="スギ",INDEX(データ!$H$7:$J$26,MATCH(CL174,データ!$G$7:$G$26),MATCH(CJ174,データ!$H$6:$J$6)),IF(CI174="ヒノキ",INDEX(データ!$H$32:$J$51,MATCH(CL174,データ!$G$32:$G$51),MATCH(CJ174,データ!$H$31:$J$31)),IF(CI174="マツ",INDEX(データ!#REF!,MATCH(CL174,データ!#REF!),MATCH(CJ174,データ!#REF!)),IF(CI174="ザツ",INDEX(データ!#REF!,MATCH(CL174,データ!#REF!),MATCH(CJ174,データ!#REF!)),""))))</f>
        <v/>
      </c>
      <c r="CS174" s="22" t="str">
        <f t="shared" si="296"/>
        <v/>
      </c>
      <c r="CT174" s="21" t="str">
        <f t="shared" si="297"/>
        <v/>
      </c>
      <c r="CU174" s="27" t="str">
        <f t="shared" si="298"/>
        <v/>
      </c>
      <c r="CV174" s="24" t="str">
        <f t="shared" si="299"/>
        <v/>
      </c>
      <c r="CW174" s="25" t="str">
        <f t="shared" si="300"/>
        <v>0</v>
      </c>
      <c r="CX174" s="26" t="str">
        <f t="shared" si="301"/>
        <v/>
      </c>
      <c r="CY174" s="26" t="str">
        <f t="shared" si="302"/>
        <v/>
      </c>
      <c r="CZ174" s="26" t="str">
        <f t="shared" si="303"/>
        <v/>
      </c>
      <c r="DA174" s="27" t="str">
        <f t="shared" si="304"/>
        <v/>
      </c>
      <c r="DB174" s="26" t="str">
        <f t="shared" si="305"/>
        <v/>
      </c>
      <c r="DC174" s="26" t="str">
        <f t="shared" si="306"/>
        <v/>
      </c>
      <c r="DD174" s="45" t="s">
        <v>30</v>
      </c>
      <c r="DE174" s="55" t="str">
        <f>IF(ＣＳＶ貼付用!DB160="","",ＣＳＶ貼付用!DB160)</f>
        <v/>
      </c>
      <c r="DF174" s="38" t="str">
        <f>IF(ＣＳＶ貼付用!DD160="","",ＣＳＶ貼付用!DD160)</f>
        <v/>
      </c>
      <c r="DG174" s="38" t="str">
        <f>IF(ＣＳＶ貼付用!DF160="","",ＣＳＶ貼付用!DF160)</f>
        <v/>
      </c>
      <c r="DH174" s="40" t="str">
        <f t="shared" si="307"/>
        <v/>
      </c>
      <c r="DI174" s="41" t="str">
        <f>IF(林齢計算用!E160="","",林齢計算用!E160)</f>
        <v/>
      </c>
      <c r="DJ174" s="41" t="str">
        <f t="shared" si="308"/>
        <v/>
      </c>
      <c r="DK174" s="41" t="str">
        <f t="shared" si="309"/>
        <v/>
      </c>
      <c r="DL174" s="23" t="str">
        <f>IF(DG174="スギ",INDEX(データ!$C$7:$E$26,MATCH(DJ174,データ!$B$7:$B$26),MATCH(DH174,データ!$C$6:$E$6)),IF(DG174="ヒノキ",INDEX(データ!$C$32:$E$51,MATCH(DJ174,データ!$B$32:$B$51),MATCH(DH174,データ!$C$31:$E$31)),IF(DG174="マツ",INDEX(データ!#REF!,MATCH(DJ174,データ!#REF!),MATCH(DH174,データ!#REF!)),IF(DG174="ザツ",INDEX(データ!#REF!,MATCH(DJ174,データ!#REF!),MATCH(DH174,データ!#REF!)),""))))</f>
        <v/>
      </c>
      <c r="DM174" s="22" t="str">
        <f t="shared" si="247"/>
        <v/>
      </c>
      <c r="DN174" s="21" t="str">
        <f t="shared" si="310"/>
        <v/>
      </c>
      <c r="DO174" s="21" t="str">
        <f t="shared" si="311"/>
        <v/>
      </c>
      <c r="DP174" s="24" t="str">
        <f>IF(DG174="スギ",INDEX(データ!$H$7:$J$26,MATCH(DJ174,データ!$G$7:$G$26),MATCH(DH174,データ!$H$6:$J$6)),IF(DG174="ヒノキ",INDEX(データ!$H$32:$J$51,MATCH(DJ174,データ!$G$32:$G$51),MATCH(DH174,データ!$H$31:$J$31)),IF(DG174="マツ",INDEX(データ!#REF!,MATCH(DJ174,データ!#REF!),MATCH(DH174,データ!#REF!)),IF(DG174="ザツ",INDEX(データ!#REF!,MATCH(DJ174,データ!#REF!),MATCH(DH174,データ!#REF!)),""))))</f>
        <v/>
      </c>
      <c r="DQ174" s="22" t="str">
        <f t="shared" si="312"/>
        <v/>
      </c>
      <c r="DR174" s="21" t="str">
        <f t="shared" si="313"/>
        <v/>
      </c>
      <c r="DS174" s="27" t="str">
        <f t="shared" si="314"/>
        <v/>
      </c>
      <c r="DT174" s="24" t="str">
        <f t="shared" si="315"/>
        <v/>
      </c>
      <c r="DU174" s="25" t="str">
        <f t="shared" si="316"/>
        <v>0</v>
      </c>
      <c r="DV174" s="26" t="str">
        <f t="shared" si="317"/>
        <v/>
      </c>
      <c r="DW174" s="26" t="str">
        <f t="shared" si="318"/>
        <v/>
      </c>
      <c r="DX174" s="26" t="str">
        <f t="shared" si="319"/>
        <v/>
      </c>
      <c r="DY174" s="27" t="str">
        <f t="shared" si="320"/>
        <v/>
      </c>
      <c r="DZ174" s="26" t="str">
        <f t="shared" si="321"/>
        <v/>
      </c>
      <c r="EA174" s="26" t="str">
        <f t="shared" si="322"/>
        <v/>
      </c>
      <c r="EB174" s="45" t="s">
        <v>30</v>
      </c>
      <c r="EC174" s="55" t="str">
        <f>IF(ＣＳＶ貼付用!DQ160="","",ＣＳＶ貼付用!DQ160)</f>
        <v/>
      </c>
      <c r="ED174" s="38" t="str">
        <f>IF(ＣＳＶ貼付用!DS160="","",ＣＳＶ貼付用!DS160)</f>
        <v/>
      </c>
      <c r="EE174" s="38" t="str">
        <f>IF(ＣＳＶ貼付用!DU160="","",ＣＳＶ貼付用!DU160)</f>
        <v/>
      </c>
      <c r="EF174" s="40" t="str">
        <f t="shared" si="323"/>
        <v/>
      </c>
      <c r="EG174" s="41" t="str">
        <f>IF(林齢計算用!F160="","",林齢計算用!F160)</f>
        <v/>
      </c>
      <c r="EH174" s="41" t="str">
        <f t="shared" si="324"/>
        <v/>
      </c>
      <c r="EI174" s="41" t="str">
        <f t="shared" si="325"/>
        <v/>
      </c>
      <c r="EJ174" s="23" t="str">
        <f>IF(EE174="スギ",INDEX(データ!$C$7:$E$26,MATCH(EH174,データ!$B$7:$B$26),MATCH(EF174,データ!$C$6:$E$6)),IF(EE174="ヒノキ",INDEX(データ!$C$32:$E$51,MATCH(EH174,データ!$B$32:$B$51),MATCH(EF174,データ!$C$31:$E$31)),IF(EE174="マツ",INDEX(データ!#REF!,MATCH(EH174,データ!#REF!),MATCH(EF174,データ!#REF!)),IF(EE174="ザツ",INDEX(データ!#REF!,MATCH(EH174,データ!#REF!),MATCH(EF174,データ!#REF!)),""))))</f>
        <v/>
      </c>
      <c r="EK174" s="22" t="str">
        <f t="shared" si="248"/>
        <v/>
      </c>
      <c r="EL174" s="21" t="str">
        <f t="shared" si="326"/>
        <v/>
      </c>
      <c r="EM174" s="21" t="str">
        <f t="shared" si="327"/>
        <v/>
      </c>
      <c r="EN174" s="24" t="str">
        <f>IF(EE174="スギ",INDEX(データ!$H$7:$J$26,MATCH(EH174,データ!$G$7:$G$26),MATCH(EF174,データ!$H$6:$J$6)),IF(EE174="ヒノキ",INDEX(データ!$H$32:$J$51,MATCH(EH174,データ!$G$32:$G$51),MATCH(EF174,データ!$H$31:$J$31)),IF(EE174="マツ",INDEX(データ!#REF!,MATCH(EH174,データ!#REF!),MATCH(EF174,データ!#REF!)),IF(EE174="ザツ",INDEX(データ!#REF!,MATCH(EH174,データ!#REF!),MATCH(EF174,データ!#REF!)),""))))</f>
        <v/>
      </c>
      <c r="EO174" s="22" t="str">
        <f t="shared" si="328"/>
        <v/>
      </c>
      <c r="EP174" s="21" t="str">
        <f t="shared" si="329"/>
        <v/>
      </c>
      <c r="EQ174" s="27" t="str">
        <f t="shared" si="330"/>
        <v/>
      </c>
      <c r="ER174" s="24" t="str">
        <f t="shared" si="331"/>
        <v/>
      </c>
      <c r="ES174" s="25" t="str">
        <f t="shared" si="332"/>
        <v>0</v>
      </c>
      <c r="ET174" s="26" t="str">
        <f t="shared" si="333"/>
        <v/>
      </c>
      <c r="EU174" s="26" t="str">
        <f t="shared" si="334"/>
        <v/>
      </c>
      <c r="EV174" s="26" t="str">
        <f t="shared" si="335"/>
        <v/>
      </c>
      <c r="EW174" s="27" t="str">
        <f t="shared" si="336"/>
        <v/>
      </c>
      <c r="EX174" s="26" t="str">
        <f t="shared" si="337"/>
        <v/>
      </c>
      <c r="EY174" s="26" t="str">
        <f t="shared" si="338"/>
        <v/>
      </c>
      <c r="EZ174" s="26">
        <f t="shared" si="339"/>
        <v>0</v>
      </c>
      <c r="FA174" s="43"/>
    </row>
    <row r="175" spans="1:157" ht="15.95" customHeight="1" x14ac:dyDescent="0.15">
      <c r="A175" s="21"/>
      <c r="B175" s="36" t="str">
        <f>IF(ＣＳＶ貼付用!G161="","",ＣＳＶ貼付用!G161)</f>
        <v/>
      </c>
      <c r="C175" s="36" t="str">
        <f>IF(ＣＳＶ貼付用!I161="","",ＣＳＶ貼付用!I161)</f>
        <v/>
      </c>
      <c r="D175" s="36" t="str">
        <f>IF(ＣＳＶ貼付用!J161="","",ＣＳＶ貼付用!J161)</f>
        <v/>
      </c>
      <c r="E175" s="36" t="str">
        <f>IF(ＣＳＶ貼付用!F161="","",ＣＳＶ貼付用!F161)</f>
        <v/>
      </c>
      <c r="F175" s="38" t="str">
        <f>IF(ＣＳＶ貼付用!T161="","",ＣＳＶ貼付用!T161)</f>
        <v/>
      </c>
      <c r="G175" s="38"/>
      <c r="H175" s="38" t="str">
        <f>IF(ＣＳＶ貼付用!GJ161="","",ＣＳＶ貼付用!GJ161)</f>
        <v/>
      </c>
      <c r="I175" s="38" t="str">
        <f>IF(ＣＳＶ貼付用!GL161="","",ＣＳＶ貼付用!GL161)</f>
        <v/>
      </c>
      <c r="J175" s="38" t="str">
        <f>IF(ＣＳＶ貼付用!GN161="","",ＣＳＶ貼付用!GN161)</f>
        <v/>
      </c>
      <c r="K175" s="38" t="str">
        <f>IF(ＣＳＶ貼付用!GP161="","",ＣＳＶ貼付用!GP161)</f>
        <v/>
      </c>
      <c r="L175" s="45" t="s">
        <v>30</v>
      </c>
      <c r="M175" s="55" t="str">
        <f>IF(ＣＳＶ貼付用!AT161="","",ＣＳＶ貼付用!AT161)</f>
        <v/>
      </c>
      <c r="N175" s="38" t="str">
        <f>IF(ＣＳＶ貼付用!AV161="","",ＣＳＶ貼付用!AV161)</f>
        <v/>
      </c>
      <c r="O175" s="38" t="str">
        <f>IF(ＣＳＶ貼付用!AX161="","",ＣＳＶ貼付用!AX161)</f>
        <v/>
      </c>
      <c r="P175" s="40" t="str">
        <f>IF(ＣＳＶ貼付用!FE161="","",ＣＳＶ貼付用!FE161)</f>
        <v/>
      </c>
      <c r="Q175" s="41" t="str">
        <f>IF(林齢計算用!A161="","",林齢計算用!A161)</f>
        <v/>
      </c>
      <c r="R175" s="41" t="str">
        <f t="shared" si="249"/>
        <v/>
      </c>
      <c r="S175" s="56" t="str">
        <f>IF(ＣＳＶ貼付用!EG161="","",ＣＳＶ貼付用!EG161*10)</f>
        <v/>
      </c>
      <c r="T175" s="23" t="str">
        <f>IF(O175="スギ",INDEX(データ!$C$7:$E$26,MATCH(R175,データ!$B$7:$B$26),MATCH(P175,データ!$C$6:$E$6)),IF(O175="ヒノキ",INDEX(データ!$C$32:$E$51,MATCH(R175,データ!$B$32:$B$51),MATCH(P175,データ!$C$31:$E$31)),IF(O175="マツ",INDEX(データ!#REF!,MATCH(R175,データ!#REF!),MATCH(P175,データ!#REF!)),IF(O175="ザツ",INDEX(データ!#REF!,MATCH(R175,データ!#REF!),MATCH(P175,データ!#REF!)),""))))</f>
        <v/>
      </c>
      <c r="U175" s="22" t="str">
        <f t="shared" si="340"/>
        <v/>
      </c>
      <c r="V175" s="21" t="str">
        <f t="shared" si="344"/>
        <v/>
      </c>
      <c r="W175" s="21" t="str">
        <f t="shared" si="341"/>
        <v/>
      </c>
      <c r="X175" s="23" t="str">
        <f>IF(O175="スギ",INDEX(データ!$H$7:$J$26,MATCH(R175,データ!$G$7:$G$26),MATCH(P175,データ!$H$6:$J$6)),IF(O175="ヒノキ",INDEX(データ!$H$32:$J$51,MATCH(R175,データ!$G$32:$G$51),MATCH(P175,データ!$H$31:$J$31)),IF(O175="マツ",INDEX(データ!#REF!,MATCH(R175,データ!#REF!),MATCH(P175,データ!#REF!)),IF(O175="ザツ",INDEX(データ!#REF!,MATCH(R175,データ!#REF!),MATCH(P175,データ!#REF!)),""))))</f>
        <v/>
      </c>
      <c r="Y175" s="22" t="str">
        <f t="shared" si="342"/>
        <v/>
      </c>
      <c r="Z175" s="21" t="str">
        <f t="shared" si="343"/>
        <v/>
      </c>
      <c r="AA175" s="27" t="str">
        <f t="shared" si="250"/>
        <v/>
      </c>
      <c r="AB175" s="24" t="str">
        <f t="shared" si="251"/>
        <v/>
      </c>
      <c r="AC175" s="25" t="str">
        <f t="shared" si="252"/>
        <v>0</v>
      </c>
      <c r="AD175" s="26" t="str">
        <f t="shared" si="253"/>
        <v/>
      </c>
      <c r="AE175" s="26" t="str">
        <f t="shared" si="254"/>
        <v/>
      </c>
      <c r="AF175" s="26" t="str">
        <f t="shared" si="255"/>
        <v/>
      </c>
      <c r="AG175" s="27" t="str">
        <f t="shared" si="256"/>
        <v/>
      </c>
      <c r="AH175" s="26" t="str">
        <f t="shared" si="257"/>
        <v/>
      </c>
      <c r="AI175" s="26" t="str">
        <f t="shared" si="258"/>
        <v/>
      </c>
      <c r="AJ175" s="45" t="s">
        <v>30</v>
      </c>
      <c r="AK175" s="55" t="str">
        <f>IF(ＣＳＶ貼付用!BI161="","",ＣＳＶ貼付用!BI161)</f>
        <v/>
      </c>
      <c r="AL175" s="38" t="str">
        <f>IF(ＣＳＶ貼付用!BK161="","",ＣＳＶ貼付用!BK161)</f>
        <v/>
      </c>
      <c r="AM175" s="38" t="str">
        <f>IF(ＣＳＶ貼付用!BM161="","",ＣＳＶ貼付用!BM161)</f>
        <v/>
      </c>
      <c r="AN175" s="40" t="str">
        <f t="shared" si="259"/>
        <v/>
      </c>
      <c r="AO175" s="41" t="str">
        <f>IF(林齢計算用!B161="","",林齢計算用!B161)</f>
        <v/>
      </c>
      <c r="AP175" s="41" t="str">
        <f t="shared" si="260"/>
        <v/>
      </c>
      <c r="AQ175" s="41" t="str">
        <f t="shared" si="261"/>
        <v/>
      </c>
      <c r="AR175" s="23" t="str">
        <f>IF(AM175="スギ",INDEX(データ!$C$7:$E$26,MATCH(AP175,データ!$B$7:$B$26),MATCH(AN175,データ!$C$6:$E$6)),IF(AM175="ヒノキ",INDEX(データ!$C$32:$E$51,MATCH(AP175,データ!$B$32:$B$51),MATCH(AN175,データ!$C$31:$E$31)),IF(AM175="マツ",INDEX(データ!#REF!,MATCH(AP175,データ!#REF!),MATCH(AN175,データ!#REF!)),IF(AM175="ザツ",INDEX(データ!#REF!,MATCH(AP175,データ!#REF!),MATCH(AN175,データ!#REF!)),""))))</f>
        <v/>
      </c>
      <c r="AS175" s="22" t="str">
        <f t="shared" si="244"/>
        <v/>
      </c>
      <c r="AT175" s="21" t="str">
        <f t="shared" si="262"/>
        <v/>
      </c>
      <c r="AU175" s="21" t="str">
        <f t="shared" si="263"/>
        <v/>
      </c>
      <c r="AV175" s="24" t="str">
        <f>IF(AM175="スギ",INDEX(データ!$H$7:$J$26,MATCH(AP175,データ!$G$7:$G$26),MATCH(AN175,データ!$H$6:$J$6)),IF(AM175="ヒノキ",INDEX(データ!$H$32:$J$51,MATCH(AP175,データ!$G$32:$G$51),MATCH(AN175,データ!$H$31:$J$31)),IF(AM175="マツ",INDEX(データ!#REF!,MATCH(AP175,データ!#REF!),MATCH(AN175,データ!#REF!)),IF(AM175="ザツ",INDEX(データ!#REF!,MATCH(AP175,データ!#REF!),MATCH(AN175,データ!#REF!)),""))))</f>
        <v/>
      </c>
      <c r="AW175" s="22" t="str">
        <f t="shared" si="264"/>
        <v/>
      </c>
      <c r="AX175" s="21" t="str">
        <f t="shared" si="265"/>
        <v/>
      </c>
      <c r="AY175" s="27" t="str">
        <f t="shared" si="266"/>
        <v/>
      </c>
      <c r="AZ175" s="24" t="str">
        <f t="shared" si="267"/>
        <v/>
      </c>
      <c r="BA175" s="25" t="str">
        <f t="shared" si="268"/>
        <v>0</v>
      </c>
      <c r="BB175" s="26" t="str">
        <f t="shared" si="269"/>
        <v/>
      </c>
      <c r="BC175" s="26" t="str">
        <f t="shared" si="270"/>
        <v/>
      </c>
      <c r="BD175" s="26" t="str">
        <f t="shared" si="271"/>
        <v/>
      </c>
      <c r="BE175" s="27" t="str">
        <f t="shared" si="272"/>
        <v/>
      </c>
      <c r="BF175" s="26" t="str">
        <f t="shared" si="273"/>
        <v/>
      </c>
      <c r="BG175" s="26" t="str">
        <f t="shared" si="274"/>
        <v/>
      </c>
      <c r="BH175" s="45" t="s">
        <v>30</v>
      </c>
      <c r="BI175" s="55" t="str">
        <f>IF(ＣＳＶ貼付用!BX161="","",ＣＳＶ貼付用!BX161)</f>
        <v/>
      </c>
      <c r="BJ175" s="38" t="str">
        <f>IF(ＣＳＶ貼付用!BZ161="","",ＣＳＶ貼付用!BZ161)</f>
        <v/>
      </c>
      <c r="BK175" s="38" t="str">
        <f>IF(ＣＳＶ貼付用!CB161="","",ＣＳＶ貼付用!CB161)</f>
        <v/>
      </c>
      <c r="BL175" s="40" t="str">
        <f t="shared" si="275"/>
        <v/>
      </c>
      <c r="BM175" s="41" t="str">
        <f>IF(林齢計算用!C161="","",林齢計算用!C161)</f>
        <v/>
      </c>
      <c r="BN175" s="41" t="str">
        <f t="shared" si="276"/>
        <v/>
      </c>
      <c r="BO175" s="41" t="str">
        <f t="shared" si="277"/>
        <v/>
      </c>
      <c r="BP175" s="23" t="str">
        <f>IF(BK175="スギ",INDEX(データ!$C$7:$E$26,MATCH(BN175,データ!$B$7:$B$26),MATCH(BL175,データ!$C$6:$E$6)),IF(BK175="ヒノキ",INDEX(データ!$C$32:$E$51,MATCH(BN175,データ!$B$32:$B$51),MATCH(BL175,データ!$C$31:$E$31)),IF(BK175="マツ",INDEX(データ!#REF!,MATCH(BN175,データ!#REF!),MATCH(BL175,データ!#REF!)),IF(BK175="ザツ",INDEX(データ!#REF!,MATCH(BN175,データ!#REF!),MATCH(BL175,データ!#REF!)),""))))</f>
        <v/>
      </c>
      <c r="BQ175" s="22" t="str">
        <f t="shared" si="245"/>
        <v/>
      </c>
      <c r="BR175" s="21" t="str">
        <f t="shared" si="278"/>
        <v/>
      </c>
      <c r="BS175" s="21" t="str">
        <f t="shared" si="279"/>
        <v/>
      </c>
      <c r="BT175" s="24" t="str">
        <f>IF(BK175="スギ",INDEX(データ!$H$7:$J$26,MATCH(BN175,データ!$G$7:$G$26),MATCH(BL175,データ!$H$6:$J$6)),IF(BK175="ヒノキ",INDEX(データ!$H$32:$J$51,MATCH(BN175,データ!$G$32:$G$51),MATCH(BL175,データ!$H$31:$J$31)),IF(BK175="マツ",INDEX(データ!#REF!,MATCH(BN175,データ!#REF!),MATCH(BL175,データ!#REF!)),IF(BK175="ザツ",INDEX(データ!#REF!,MATCH(BN175,データ!#REF!),MATCH(BL175,データ!#REF!)),""))))</f>
        <v/>
      </c>
      <c r="BU175" s="22" t="str">
        <f t="shared" si="280"/>
        <v/>
      </c>
      <c r="BV175" s="21" t="str">
        <f t="shared" si="281"/>
        <v/>
      </c>
      <c r="BW175" s="27" t="str">
        <f t="shared" si="282"/>
        <v/>
      </c>
      <c r="BX175" s="24" t="str">
        <f t="shared" si="283"/>
        <v/>
      </c>
      <c r="BY175" s="25" t="str">
        <f t="shared" si="284"/>
        <v>0</v>
      </c>
      <c r="BZ175" s="26" t="str">
        <f t="shared" si="285"/>
        <v/>
      </c>
      <c r="CA175" s="26" t="str">
        <f t="shared" si="286"/>
        <v/>
      </c>
      <c r="CB175" s="26" t="str">
        <f t="shared" si="287"/>
        <v/>
      </c>
      <c r="CC175" s="27" t="str">
        <f t="shared" si="288"/>
        <v/>
      </c>
      <c r="CD175" s="26" t="str">
        <f t="shared" si="289"/>
        <v/>
      </c>
      <c r="CE175" s="26" t="str">
        <f t="shared" si="290"/>
        <v/>
      </c>
      <c r="CF175" s="45" t="s">
        <v>30</v>
      </c>
      <c r="CG175" s="55" t="str">
        <f>IF(ＣＳＶ貼付用!CM161="","",ＣＳＶ貼付用!CM161)</f>
        <v/>
      </c>
      <c r="CH175" s="38" t="str">
        <f>IF(ＣＳＶ貼付用!CO161="","",ＣＳＶ貼付用!CO161)</f>
        <v/>
      </c>
      <c r="CI175" s="38" t="str">
        <f>IF(ＣＳＶ貼付用!CQ161="","",ＣＳＶ貼付用!CQ161)</f>
        <v/>
      </c>
      <c r="CJ175" s="40" t="str">
        <f t="shared" si="291"/>
        <v/>
      </c>
      <c r="CK175" s="41" t="str">
        <f>IF(林齢計算用!D161="","",林齢計算用!D161)</f>
        <v/>
      </c>
      <c r="CL175" s="41" t="str">
        <f t="shared" si="292"/>
        <v/>
      </c>
      <c r="CM175" s="41" t="str">
        <f t="shared" si="293"/>
        <v/>
      </c>
      <c r="CN175" s="23" t="str">
        <f>IF(CI175="スギ",INDEX(データ!$C$7:$E$26,MATCH(CL175,データ!$B$7:$B$26),MATCH(CJ175,データ!$C$6:$E$6)),IF(CI175="ヒノキ",INDEX(データ!$C$32:$E$51,MATCH(CL175,データ!$B$32:$B$51),MATCH(CJ175,データ!$C$31:$E$31)),IF(CI175="マツ",INDEX(データ!#REF!,MATCH(CL175,データ!#REF!),MATCH(CJ175,データ!#REF!)),IF(CI175="ザツ",INDEX(データ!#REF!,MATCH(CL175,データ!#REF!),MATCH(CJ175,データ!#REF!)),""))))</f>
        <v/>
      </c>
      <c r="CO175" s="22" t="str">
        <f t="shared" si="246"/>
        <v/>
      </c>
      <c r="CP175" s="21" t="str">
        <f t="shared" si="294"/>
        <v/>
      </c>
      <c r="CQ175" s="21" t="str">
        <f t="shared" si="295"/>
        <v/>
      </c>
      <c r="CR175" s="24" t="str">
        <f>IF(CI175="スギ",INDEX(データ!$H$7:$J$26,MATCH(CL175,データ!$G$7:$G$26),MATCH(CJ175,データ!$H$6:$J$6)),IF(CI175="ヒノキ",INDEX(データ!$H$32:$J$51,MATCH(CL175,データ!$G$32:$G$51),MATCH(CJ175,データ!$H$31:$J$31)),IF(CI175="マツ",INDEX(データ!#REF!,MATCH(CL175,データ!#REF!),MATCH(CJ175,データ!#REF!)),IF(CI175="ザツ",INDEX(データ!#REF!,MATCH(CL175,データ!#REF!),MATCH(CJ175,データ!#REF!)),""))))</f>
        <v/>
      </c>
      <c r="CS175" s="22" t="str">
        <f t="shared" si="296"/>
        <v/>
      </c>
      <c r="CT175" s="21" t="str">
        <f t="shared" si="297"/>
        <v/>
      </c>
      <c r="CU175" s="27" t="str">
        <f t="shared" si="298"/>
        <v/>
      </c>
      <c r="CV175" s="24" t="str">
        <f t="shared" si="299"/>
        <v/>
      </c>
      <c r="CW175" s="25" t="str">
        <f t="shared" si="300"/>
        <v>0</v>
      </c>
      <c r="CX175" s="26" t="str">
        <f t="shared" si="301"/>
        <v/>
      </c>
      <c r="CY175" s="26" t="str">
        <f t="shared" si="302"/>
        <v/>
      </c>
      <c r="CZ175" s="26" t="str">
        <f t="shared" si="303"/>
        <v/>
      </c>
      <c r="DA175" s="27" t="str">
        <f t="shared" si="304"/>
        <v/>
      </c>
      <c r="DB175" s="26" t="str">
        <f t="shared" si="305"/>
        <v/>
      </c>
      <c r="DC175" s="26" t="str">
        <f t="shared" si="306"/>
        <v/>
      </c>
      <c r="DD175" s="45" t="s">
        <v>30</v>
      </c>
      <c r="DE175" s="55" t="str">
        <f>IF(ＣＳＶ貼付用!DB161="","",ＣＳＶ貼付用!DB161)</f>
        <v/>
      </c>
      <c r="DF175" s="38" t="str">
        <f>IF(ＣＳＶ貼付用!DD161="","",ＣＳＶ貼付用!DD161)</f>
        <v/>
      </c>
      <c r="DG175" s="38" t="str">
        <f>IF(ＣＳＶ貼付用!DF161="","",ＣＳＶ貼付用!DF161)</f>
        <v/>
      </c>
      <c r="DH175" s="40" t="str">
        <f t="shared" si="307"/>
        <v/>
      </c>
      <c r="DI175" s="41" t="str">
        <f>IF(林齢計算用!E161="","",林齢計算用!E161)</f>
        <v/>
      </c>
      <c r="DJ175" s="41" t="str">
        <f t="shared" si="308"/>
        <v/>
      </c>
      <c r="DK175" s="41" t="str">
        <f t="shared" si="309"/>
        <v/>
      </c>
      <c r="DL175" s="23" t="str">
        <f>IF(DG175="スギ",INDEX(データ!$C$7:$E$26,MATCH(DJ175,データ!$B$7:$B$26),MATCH(DH175,データ!$C$6:$E$6)),IF(DG175="ヒノキ",INDEX(データ!$C$32:$E$51,MATCH(DJ175,データ!$B$32:$B$51),MATCH(DH175,データ!$C$31:$E$31)),IF(DG175="マツ",INDEX(データ!#REF!,MATCH(DJ175,データ!#REF!),MATCH(DH175,データ!#REF!)),IF(DG175="ザツ",INDEX(データ!#REF!,MATCH(DJ175,データ!#REF!),MATCH(DH175,データ!#REF!)),""))))</f>
        <v/>
      </c>
      <c r="DM175" s="22" t="str">
        <f t="shared" si="247"/>
        <v/>
      </c>
      <c r="DN175" s="21" t="str">
        <f t="shared" si="310"/>
        <v/>
      </c>
      <c r="DO175" s="21" t="str">
        <f t="shared" si="311"/>
        <v/>
      </c>
      <c r="DP175" s="24" t="str">
        <f>IF(DG175="スギ",INDEX(データ!$H$7:$J$26,MATCH(DJ175,データ!$G$7:$G$26),MATCH(DH175,データ!$H$6:$J$6)),IF(DG175="ヒノキ",INDEX(データ!$H$32:$J$51,MATCH(DJ175,データ!$G$32:$G$51),MATCH(DH175,データ!$H$31:$J$31)),IF(DG175="マツ",INDEX(データ!#REF!,MATCH(DJ175,データ!#REF!),MATCH(DH175,データ!#REF!)),IF(DG175="ザツ",INDEX(データ!#REF!,MATCH(DJ175,データ!#REF!),MATCH(DH175,データ!#REF!)),""))))</f>
        <v/>
      </c>
      <c r="DQ175" s="22" t="str">
        <f t="shared" si="312"/>
        <v/>
      </c>
      <c r="DR175" s="21" t="str">
        <f t="shared" si="313"/>
        <v/>
      </c>
      <c r="DS175" s="27" t="str">
        <f t="shared" si="314"/>
        <v/>
      </c>
      <c r="DT175" s="24" t="str">
        <f t="shared" si="315"/>
        <v/>
      </c>
      <c r="DU175" s="25" t="str">
        <f t="shared" si="316"/>
        <v>0</v>
      </c>
      <c r="DV175" s="26" t="str">
        <f t="shared" si="317"/>
        <v/>
      </c>
      <c r="DW175" s="26" t="str">
        <f t="shared" si="318"/>
        <v/>
      </c>
      <c r="DX175" s="26" t="str">
        <f t="shared" si="319"/>
        <v/>
      </c>
      <c r="DY175" s="27" t="str">
        <f t="shared" si="320"/>
        <v/>
      </c>
      <c r="DZ175" s="26" t="str">
        <f t="shared" si="321"/>
        <v/>
      </c>
      <c r="EA175" s="26" t="str">
        <f t="shared" si="322"/>
        <v/>
      </c>
      <c r="EB175" s="45" t="s">
        <v>30</v>
      </c>
      <c r="EC175" s="55" t="str">
        <f>IF(ＣＳＶ貼付用!DQ161="","",ＣＳＶ貼付用!DQ161)</f>
        <v/>
      </c>
      <c r="ED175" s="38" t="str">
        <f>IF(ＣＳＶ貼付用!DS161="","",ＣＳＶ貼付用!DS161)</f>
        <v/>
      </c>
      <c r="EE175" s="38" t="str">
        <f>IF(ＣＳＶ貼付用!DU161="","",ＣＳＶ貼付用!DU161)</f>
        <v/>
      </c>
      <c r="EF175" s="40" t="str">
        <f t="shared" si="323"/>
        <v/>
      </c>
      <c r="EG175" s="41" t="str">
        <f>IF(林齢計算用!F161="","",林齢計算用!F161)</f>
        <v/>
      </c>
      <c r="EH175" s="41" t="str">
        <f t="shared" si="324"/>
        <v/>
      </c>
      <c r="EI175" s="41" t="str">
        <f t="shared" si="325"/>
        <v/>
      </c>
      <c r="EJ175" s="23" t="str">
        <f>IF(EE175="スギ",INDEX(データ!$C$7:$E$26,MATCH(EH175,データ!$B$7:$B$26),MATCH(EF175,データ!$C$6:$E$6)),IF(EE175="ヒノキ",INDEX(データ!$C$32:$E$51,MATCH(EH175,データ!$B$32:$B$51),MATCH(EF175,データ!$C$31:$E$31)),IF(EE175="マツ",INDEX(データ!#REF!,MATCH(EH175,データ!#REF!),MATCH(EF175,データ!#REF!)),IF(EE175="ザツ",INDEX(データ!#REF!,MATCH(EH175,データ!#REF!),MATCH(EF175,データ!#REF!)),""))))</f>
        <v/>
      </c>
      <c r="EK175" s="22" t="str">
        <f t="shared" si="248"/>
        <v/>
      </c>
      <c r="EL175" s="21" t="str">
        <f t="shared" si="326"/>
        <v/>
      </c>
      <c r="EM175" s="21" t="str">
        <f t="shared" si="327"/>
        <v/>
      </c>
      <c r="EN175" s="24" t="str">
        <f>IF(EE175="スギ",INDEX(データ!$H$7:$J$26,MATCH(EH175,データ!$G$7:$G$26),MATCH(EF175,データ!$H$6:$J$6)),IF(EE175="ヒノキ",INDEX(データ!$H$32:$J$51,MATCH(EH175,データ!$G$32:$G$51),MATCH(EF175,データ!$H$31:$J$31)),IF(EE175="マツ",INDEX(データ!#REF!,MATCH(EH175,データ!#REF!),MATCH(EF175,データ!#REF!)),IF(EE175="ザツ",INDEX(データ!#REF!,MATCH(EH175,データ!#REF!),MATCH(EF175,データ!#REF!)),""))))</f>
        <v/>
      </c>
      <c r="EO175" s="22" t="str">
        <f t="shared" si="328"/>
        <v/>
      </c>
      <c r="EP175" s="21" t="str">
        <f t="shared" si="329"/>
        <v/>
      </c>
      <c r="EQ175" s="27" t="str">
        <f t="shared" si="330"/>
        <v/>
      </c>
      <c r="ER175" s="24" t="str">
        <f t="shared" si="331"/>
        <v/>
      </c>
      <c r="ES175" s="25" t="str">
        <f t="shared" si="332"/>
        <v>0</v>
      </c>
      <c r="ET175" s="26" t="str">
        <f t="shared" si="333"/>
        <v/>
      </c>
      <c r="EU175" s="26" t="str">
        <f t="shared" si="334"/>
        <v/>
      </c>
      <c r="EV175" s="26" t="str">
        <f t="shared" si="335"/>
        <v/>
      </c>
      <c r="EW175" s="27" t="str">
        <f t="shared" si="336"/>
        <v/>
      </c>
      <c r="EX175" s="26" t="str">
        <f t="shared" si="337"/>
        <v/>
      </c>
      <c r="EY175" s="26" t="str">
        <f t="shared" si="338"/>
        <v/>
      </c>
      <c r="EZ175" s="26">
        <f t="shared" si="339"/>
        <v>0</v>
      </c>
      <c r="FA175" s="43"/>
    </row>
    <row r="176" spans="1:157" ht="15.95" customHeight="1" x14ac:dyDescent="0.15">
      <c r="A176" s="21"/>
      <c r="B176" s="36" t="str">
        <f>IF(ＣＳＶ貼付用!G162="","",ＣＳＶ貼付用!G162)</f>
        <v/>
      </c>
      <c r="C176" s="36" t="str">
        <f>IF(ＣＳＶ貼付用!I162="","",ＣＳＶ貼付用!I162)</f>
        <v/>
      </c>
      <c r="D176" s="36" t="str">
        <f>IF(ＣＳＶ貼付用!J162="","",ＣＳＶ貼付用!J162)</f>
        <v/>
      </c>
      <c r="E176" s="36" t="str">
        <f>IF(ＣＳＶ貼付用!F162="","",ＣＳＶ貼付用!F162)</f>
        <v/>
      </c>
      <c r="F176" s="38" t="str">
        <f>IF(ＣＳＶ貼付用!T162="","",ＣＳＶ貼付用!T162)</f>
        <v/>
      </c>
      <c r="G176" s="38"/>
      <c r="H176" s="38" t="str">
        <f>IF(ＣＳＶ貼付用!GJ162="","",ＣＳＶ貼付用!GJ162)</f>
        <v/>
      </c>
      <c r="I176" s="38" t="str">
        <f>IF(ＣＳＶ貼付用!GL162="","",ＣＳＶ貼付用!GL162)</f>
        <v/>
      </c>
      <c r="J176" s="38" t="str">
        <f>IF(ＣＳＶ貼付用!GN162="","",ＣＳＶ貼付用!GN162)</f>
        <v/>
      </c>
      <c r="K176" s="38" t="str">
        <f>IF(ＣＳＶ貼付用!GP162="","",ＣＳＶ貼付用!GP162)</f>
        <v/>
      </c>
      <c r="L176" s="45" t="s">
        <v>30</v>
      </c>
      <c r="M176" s="55" t="str">
        <f>IF(ＣＳＶ貼付用!AT162="","",ＣＳＶ貼付用!AT162)</f>
        <v/>
      </c>
      <c r="N176" s="38" t="str">
        <f>IF(ＣＳＶ貼付用!AV162="","",ＣＳＶ貼付用!AV162)</f>
        <v/>
      </c>
      <c r="O176" s="38" t="str">
        <f>IF(ＣＳＶ貼付用!AX162="","",ＣＳＶ貼付用!AX162)</f>
        <v/>
      </c>
      <c r="P176" s="40" t="str">
        <f>IF(ＣＳＶ貼付用!FE162="","",ＣＳＶ貼付用!FE162)</f>
        <v/>
      </c>
      <c r="Q176" s="41" t="str">
        <f>IF(林齢計算用!A162="","",林齢計算用!A162)</f>
        <v/>
      </c>
      <c r="R176" s="41" t="str">
        <f t="shared" si="249"/>
        <v/>
      </c>
      <c r="S176" s="56" t="str">
        <f>IF(ＣＳＶ貼付用!EG162="","",ＣＳＶ貼付用!EG162*10)</f>
        <v/>
      </c>
      <c r="T176" s="23" t="str">
        <f>IF(O176="スギ",INDEX(データ!$C$7:$E$26,MATCH(R176,データ!$B$7:$B$26),MATCH(P176,データ!$C$6:$E$6)),IF(O176="ヒノキ",INDEX(データ!$C$32:$E$51,MATCH(R176,データ!$B$32:$B$51),MATCH(P176,データ!$C$31:$E$31)),IF(O176="マツ",INDEX(データ!#REF!,MATCH(R176,データ!#REF!),MATCH(P176,データ!#REF!)),IF(O176="ザツ",INDEX(データ!#REF!,MATCH(R176,データ!#REF!),MATCH(P176,データ!#REF!)),""))))</f>
        <v/>
      </c>
      <c r="U176" s="22" t="str">
        <f t="shared" si="340"/>
        <v/>
      </c>
      <c r="V176" s="21" t="str">
        <f t="shared" si="344"/>
        <v/>
      </c>
      <c r="W176" s="21" t="str">
        <f t="shared" si="341"/>
        <v/>
      </c>
      <c r="X176" s="23" t="str">
        <f>IF(O176="スギ",INDEX(データ!$H$7:$J$26,MATCH(R176,データ!$G$7:$G$26),MATCH(P176,データ!$H$6:$J$6)),IF(O176="ヒノキ",INDEX(データ!$H$32:$J$51,MATCH(R176,データ!$G$32:$G$51),MATCH(P176,データ!$H$31:$J$31)),IF(O176="マツ",INDEX(データ!#REF!,MATCH(R176,データ!#REF!),MATCH(P176,データ!#REF!)),IF(O176="ザツ",INDEX(データ!#REF!,MATCH(R176,データ!#REF!),MATCH(P176,データ!#REF!)),""))))</f>
        <v/>
      </c>
      <c r="Y176" s="22" t="str">
        <f t="shared" si="342"/>
        <v/>
      </c>
      <c r="Z176" s="21" t="str">
        <f t="shared" si="343"/>
        <v/>
      </c>
      <c r="AA176" s="27" t="str">
        <f t="shared" si="250"/>
        <v/>
      </c>
      <c r="AB176" s="24" t="str">
        <f t="shared" si="251"/>
        <v/>
      </c>
      <c r="AC176" s="25" t="str">
        <f t="shared" si="252"/>
        <v>0</v>
      </c>
      <c r="AD176" s="26" t="str">
        <f t="shared" si="253"/>
        <v/>
      </c>
      <c r="AE176" s="26" t="str">
        <f t="shared" si="254"/>
        <v/>
      </c>
      <c r="AF176" s="26" t="str">
        <f t="shared" si="255"/>
        <v/>
      </c>
      <c r="AG176" s="27" t="str">
        <f t="shared" si="256"/>
        <v/>
      </c>
      <c r="AH176" s="26" t="str">
        <f t="shared" si="257"/>
        <v/>
      </c>
      <c r="AI176" s="26" t="str">
        <f t="shared" si="258"/>
        <v/>
      </c>
      <c r="AJ176" s="45" t="s">
        <v>30</v>
      </c>
      <c r="AK176" s="55" t="str">
        <f>IF(ＣＳＶ貼付用!BI162="","",ＣＳＶ貼付用!BI162)</f>
        <v/>
      </c>
      <c r="AL176" s="38" t="str">
        <f>IF(ＣＳＶ貼付用!BK162="","",ＣＳＶ貼付用!BK162)</f>
        <v/>
      </c>
      <c r="AM176" s="38" t="str">
        <f>IF(ＣＳＶ貼付用!BM162="","",ＣＳＶ貼付用!BM162)</f>
        <v/>
      </c>
      <c r="AN176" s="40" t="str">
        <f t="shared" si="259"/>
        <v/>
      </c>
      <c r="AO176" s="41" t="str">
        <f>IF(林齢計算用!B162="","",林齢計算用!B162)</f>
        <v/>
      </c>
      <c r="AP176" s="41" t="str">
        <f t="shared" si="260"/>
        <v/>
      </c>
      <c r="AQ176" s="41" t="str">
        <f t="shared" si="261"/>
        <v/>
      </c>
      <c r="AR176" s="23" t="str">
        <f>IF(AM176="スギ",INDEX(データ!$C$7:$E$26,MATCH(AP176,データ!$B$7:$B$26),MATCH(AN176,データ!$C$6:$E$6)),IF(AM176="ヒノキ",INDEX(データ!$C$32:$E$51,MATCH(AP176,データ!$B$32:$B$51),MATCH(AN176,データ!$C$31:$E$31)),IF(AM176="マツ",INDEX(データ!#REF!,MATCH(AP176,データ!#REF!),MATCH(AN176,データ!#REF!)),IF(AM176="ザツ",INDEX(データ!#REF!,MATCH(AP176,データ!#REF!),MATCH(AN176,データ!#REF!)),""))))</f>
        <v/>
      </c>
      <c r="AS176" s="22" t="str">
        <f t="shared" si="244"/>
        <v/>
      </c>
      <c r="AT176" s="21" t="str">
        <f t="shared" si="262"/>
        <v/>
      </c>
      <c r="AU176" s="21" t="str">
        <f t="shared" si="263"/>
        <v/>
      </c>
      <c r="AV176" s="24" t="str">
        <f>IF(AM176="スギ",INDEX(データ!$H$7:$J$26,MATCH(AP176,データ!$G$7:$G$26),MATCH(AN176,データ!$H$6:$J$6)),IF(AM176="ヒノキ",INDEX(データ!$H$32:$J$51,MATCH(AP176,データ!$G$32:$G$51),MATCH(AN176,データ!$H$31:$J$31)),IF(AM176="マツ",INDEX(データ!#REF!,MATCH(AP176,データ!#REF!),MATCH(AN176,データ!#REF!)),IF(AM176="ザツ",INDEX(データ!#REF!,MATCH(AP176,データ!#REF!),MATCH(AN176,データ!#REF!)),""))))</f>
        <v/>
      </c>
      <c r="AW176" s="22" t="str">
        <f t="shared" si="264"/>
        <v/>
      </c>
      <c r="AX176" s="21" t="str">
        <f t="shared" si="265"/>
        <v/>
      </c>
      <c r="AY176" s="27" t="str">
        <f t="shared" si="266"/>
        <v/>
      </c>
      <c r="AZ176" s="24" t="str">
        <f t="shared" si="267"/>
        <v/>
      </c>
      <c r="BA176" s="25" t="str">
        <f t="shared" si="268"/>
        <v>0</v>
      </c>
      <c r="BB176" s="26" t="str">
        <f t="shared" si="269"/>
        <v/>
      </c>
      <c r="BC176" s="26" t="str">
        <f t="shared" si="270"/>
        <v/>
      </c>
      <c r="BD176" s="26" t="str">
        <f t="shared" si="271"/>
        <v/>
      </c>
      <c r="BE176" s="27" t="str">
        <f t="shared" si="272"/>
        <v/>
      </c>
      <c r="BF176" s="26" t="str">
        <f t="shared" si="273"/>
        <v/>
      </c>
      <c r="BG176" s="26" t="str">
        <f t="shared" si="274"/>
        <v/>
      </c>
      <c r="BH176" s="45" t="s">
        <v>30</v>
      </c>
      <c r="BI176" s="55" t="str">
        <f>IF(ＣＳＶ貼付用!BX162="","",ＣＳＶ貼付用!BX162)</f>
        <v/>
      </c>
      <c r="BJ176" s="38" t="str">
        <f>IF(ＣＳＶ貼付用!BZ162="","",ＣＳＶ貼付用!BZ162)</f>
        <v/>
      </c>
      <c r="BK176" s="38" t="str">
        <f>IF(ＣＳＶ貼付用!CB162="","",ＣＳＶ貼付用!CB162)</f>
        <v/>
      </c>
      <c r="BL176" s="40" t="str">
        <f t="shared" si="275"/>
        <v/>
      </c>
      <c r="BM176" s="41" t="str">
        <f>IF(林齢計算用!C162="","",林齢計算用!C162)</f>
        <v/>
      </c>
      <c r="BN176" s="41" t="str">
        <f t="shared" si="276"/>
        <v/>
      </c>
      <c r="BO176" s="41" t="str">
        <f t="shared" si="277"/>
        <v/>
      </c>
      <c r="BP176" s="23" t="str">
        <f>IF(BK176="スギ",INDEX(データ!$C$7:$E$26,MATCH(BN176,データ!$B$7:$B$26),MATCH(BL176,データ!$C$6:$E$6)),IF(BK176="ヒノキ",INDEX(データ!$C$32:$E$51,MATCH(BN176,データ!$B$32:$B$51),MATCH(BL176,データ!$C$31:$E$31)),IF(BK176="マツ",INDEX(データ!#REF!,MATCH(BN176,データ!#REF!),MATCH(BL176,データ!#REF!)),IF(BK176="ザツ",INDEX(データ!#REF!,MATCH(BN176,データ!#REF!),MATCH(BL176,データ!#REF!)),""))))</f>
        <v/>
      </c>
      <c r="BQ176" s="22" t="str">
        <f t="shared" si="245"/>
        <v/>
      </c>
      <c r="BR176" s="21" t="str">
        <f t="shared" si="278"/>
        <v/>
      </c>
      <c r="BS176" s="21" t="str">
        <f t="shared" si="279"/>
        <v/>
      </c>
      <c r="BT176" s="24" t="str">
        <f>IF(BK176="スギ",INDEX(データ!$H$7:$J$26,MATCH(BN176,データ!$G$7:$G$26),MATCH(BL176,データ!$H$6:$J$6)),IF(BK176="ヒノキ",INDEX(データ!$H$32:$J$51,MATCH(BN176,データ!$G$32:$G$51),MATCH(BL176,データ!$H$31:$J$31)),IF(BK176="マツ",INDEX(データ!#REF!,MATCH(BN176,データ!#REF!),MATCH(BL176,データ!#REF!)),IF(BK176="ザツ",INDEX(データ!#REF!,MATCH(BN176,データ!#REF!),MATCH(BL176,データ!#REF!)),""))))</f>
        <v/>
      </c>
      <c r="BU176" s="22" t="str">
        <f t="shared" si="280"/>
        <v/>
      </c>
      <c r="BV176" s="21" t="str">
        <f t="shared" si="281"/>
        <v/>
      </c>
      <c r="BW176" s="27" t="str">
        <f t="shared" si="282"/>
        <v/>
      </c>
      <c r="BX176" s="24" t="str">
        <f t="shared" si="283"/>
        <v/>
      </c>
      <c r="BY176" s="25" t="str">
        <f t="shared" si="284"/>
        <v>0</v>
      </c>
      <c r="BZ176" s="26" t="str">
        <f t="shared" si="285"/>
        <v/>
      </c>
      <c r="CA176" s="26" t="str">
        <f t="shared" si="286"/>
        <v/>
      </c>
      <c r="CB176" s="26" t="str">
        <f t="shared" si="287"/>
        <v/>
      </c>
      <c r="CC176" s="27" t="str">
        <f t="shared" si="288"/>
        <v/>
      </c>
      <c r="CD176" s="26" t="str">
        <f t="shared" si="289"/>
        <v/>
      </c>
      <c r="CE176" s="26" t="str">
        <f t="shared" si="290"/>
        <v/>
      </c>
      <c r="CF176" s="45" t="s">
        <v>30</v>
      </c>
      <c r="CG176" s="55" t="str">
        <f>IF(ＣＳＶ貼付用!CM162="","",ＣＳＶ貼付用!CM162)</f>
        <v/>
      </c>
      <c r="CH176" s="38" t="str">
        <f>IF(ＣＳＶ貼付用!CO162="","",ＣＳＶ貼付用!CO162)</f>
        <v/>
      </c>
      <c r="CI176" s="38" t="str">
        <f>IF(ＣＳＶ貼付用!CQ162="","",ＣＳＶ貼付用!CQ162)</f>
        <v/>
      </c>
      <c r="CJ176" s="40" t="str">
        <f t="shared" si="291"/>
        <v/>
      </c>
      <c r="CK176" s="41" t="str">
        <f>IF(林齢計算用!D162="","",林齢計算用!D162)</f>
        <v/>
      </c>
      <c r="CL176" s="41" t="str">
        <f t="shared" si="292"/>
        <v/>
      </c>
      <c r="CM176" s="41" t="str">
        <f t="shared" si="293"/>
        <v/>
      </c>
      <c r="CN176" s="23" t="str">
        <f>IF(CI176="スギ",INDEX(データ!$C$7:$E$26,MATCH(CL176,データ!$B$7:$B$26),MATCH(CJ176,データ!$C$6:$E$6)),IF(CI176="ヒノキ",INDEX(データ!$C$32:$E$51,MATCH(CL176,データ!$B$32:$B$51),MATCH(CJ176,データ!$C$31:$E$31)),IF(CI176="マツ",INDEX(データ!#REF!,MATCH(CL176,データ!#REF!),MATCH(CJ176,データ!#REF!)),IF(CI176="ザツ",INDEX(データ!#REF!,MATCH(CL176,データ!#REF!),MATCH(CJ176,データ!#REF!)),""))))</f>
        <v/>
      </c>
      <c r="CO176" s="22" t="str">
        <f t="shared" si="246"/>
        <v/>
      </c>
      <c r="CP176" s="21" t="str">
        <f t="shared" si="294"/>
        <v/>
      </c>
      <c r="CQ176" s="21" t="str">
        <f t="shared" si="295"/>
        <v/>
      </c>
      <c r="CR176" s="24" t="str">
        <f>IF(CI176="スギ",INDEX(データ!$H$7:$J$26,MATCH(CL176,データ!$G$7:$G$26),MATCH(CJ176,データ!$H$6:$J$6)),IF(CI176="ヒノキ",INDEX(データ!$H$32:$J$51,MATCH(CL176,データ!$G$32:$G$51),MATCH(CJ176,データ!$H$31:$J$31)),IF(CI176="マツ",INDEX(データ!#REF!,MATCH(CL176,データ!#REF!),MATCH(CJ176,データ!#REF!)),IF(CI176="ザツ",INDEX(データ!#REF!,MATCH(CL176,データ!#REF!),MATCH(CJ176,データ!#REF!)),""))))</f>
        <v/>
      </c>
      <c r="CS176" s="22" t="str">
        <f t="shared" si="296"/>
        <v/>
      </c>
      <c r="CT176" s="21" t="str">
        <f t="shared" si="297"/>
        <v/>
      </c>
      <c r="CU176" s="27" t="str">
        <f t="shared" si="298"/>
        <v/>
      </c>
      <c r="CV176" s="24" t="str">
        <f t="shared" si="299"/>
        <v/>
      </c>
      <c r="CW176" s="25" t="str">
        <f t="shared" si="300"/>
        <v>0</v>
      </c>
      <c r="CX176" s="26" t="str">
        <f t="shared" si="301"/>
        <v/>
      </c>
      <c r="CY176" s="26" t="str">
        <f t="shared" si="302"/>
        <v/>
      </c>
      <c r="CZ176" s="26" t="str">
        <f t="shared" si="303"/>
        <v/>
      </c>
      <c r="DA176" s="27" t="str">
        <f t="shared" si="304"/>
        <v/>
      </c>
      <c r="DB176" s="26" t="str">
        <f t="shared" si="305"/>
        <v/>
      </c>
      <c r="DC176" s="26" t="str">
        <f t="shared" si="306"/>
        <v/>
      </c>
      <c r="DD176" s="45" t="s">
        <v>30</v>
      </c>
      <c r="DE176" s="55" t="str">
        <f>IF(ＣＳＶ貼付用!DB162="","",ＣＳＶ貼付用!DB162)</f>
        <v/>
      </c>
      <c r="DF176" s="38" t="str">
        <f>IF(ＣＳＶ貼付用!DD162="","",ＣＳＶ貼付用!DD162)</f>
        <v/>
      </c>
      <c r="DG176" s="38" t="str">
        <f>IF(ＣＳＶ貼付用!DF162="","",ＣＳＶ貼付用!DF162)</f>
        <v/>
      </c>
      <c r="DH176" s="40" t="str">
        <f t="shared" si="307"/>
        <v/>
      </c>
      <c r="DI176" s="41" t="str">
        <f>IF(林齢計算用!E162="","",林齢計算用!E162)</f>
        <v/>
      </c>
      <c r="DJ176" s="41" t="str">
        <f t="shared" si="308"/>
        <v/>
      </c>
      <c r="DK176" s="41" t="str">
        <f t="shared" si="309"/>
        <v/>
      </c>
      <c r="DL176" s="23" t="str">
        <f>IF(DG176="スギ",INDEX(データ!$C$7:$E$26,MATCH(DJ176,データ!$B$7:$B$26),MATCH(DH176,データ!$C$6:$E$6)),IF(DG176="ヒノキ",INDEX(データ!$C$32:$E$51,MATCH(DJ176,データ!$B$32:$B$51),MATCH(DH176,データ!$C$31:$E$31)),IF(DG176="マツ",INDEX(データ!#REF!,MATCH(DJ176,データ!#REF!),MATCH(DH176,データ!#REF!)),IF(DG176="ザツ",INDEX(データ!#REF!,MATCH(DJ176,データ!#REF!),MATCH(DH176,データ!#REF!)),""))))</f>
        <v/>
      </c>
      <c r="DM176" s="22" t="str">
        <f t="shared" si="247"/>
        <v/>
      </c>
      <c r="DN176" s="21" t="str">
        <f t="shared" si="310"/>
        <v/>
      </c>
      <c r="DO176" s="21" t="str">
        <f t="shared" si="311"/>
        <v/>
      </c>
      <c r="DP176" s="24" t="str">
        <f>IF(DG176="スギ",INDEX(データ!$H$7:$J$26,MATCH(DJ176,データ!$G$7:$G$26),MATCH(DH176,データ!$H$6:$J$6)),IF(DG176="ヒノキ",INDEX(データ!$H$32:$J$51,MATCH(DJ176,データ!$G$32:$G$51),MATCH(DH176,データ!$H$31:$J$31)),IF(DG176="マツ",INDEX(データ!#REF!,MATCH(DJ176,データ!#REF!),MATCH(DH176,データ!#REF!)),IF(DG176="ザツ",INDEX(データ!#REF!,MATCH(DJ176,データ!#REF!),MATCH(DH176,データ!#REF!)),""))))</f>
        <v/>
      </c>
      <c r="DQ176" s="22" t="str">
        <f t="shared" si="312"/>
        <v/>
      </c>
      <c r="DR176" s="21" t="str">
        <f t="shared" si="313"/>
        <v/>
      </c>
      <c r="DS176" s="27" t="str">
        <f t="shared" si="314"/>
        <v/>
      </c>
      <c r="DT176" s="24" t="str">
        <f t="shared" si="315"/>
        <v/>
      </c>
      <c r="DU176" s="25" t="str">
        <f t="shared" si="316"/>
        <v>0</v>
      </c>
      <c r="DV176" s="26" t="str">
        <f t="shared" si="317"/>
        <v/>
      </c>
      <c r="DW176" s="26" t="str">
        <f t="shared" si="318"/>
        <v/>
      </c>
      <c r="DX176" s="26" t="str">
        <f t="shared" si="319"/>
        <v/>
      </c>
      <c r="DY176" s="27" t="str">
        <f t="shared" si="320"/>
        <v/>
      </c>
      <c r="DZ176" s="26" t="str">
        <f t="shared" si="321"/>
        <v/>
      </c>
      <c r="EA176" s="26" t="str">
        <f t="shared" si="322"/>
        <v/>
      </c>
      <c r="EB176" s="45" t="s">
        <v>30</v>
      </c>
      <c r="EC176" s="55" t="str">
        <f>IF(ＣＳＶ貼付用!DQ162="","",ＣＳＶ貼付用!DQ162)</f>
        <v/>
      </c>
      <c r="ED176" s="38" t="str">
        <f>IF(ＣＳＶ貼付用!DS162="","",ＣＳＶ貼付用!DS162)</f>
        <v/>
      </c>
      <c r="EE176" s="38" t="str">
        <f>IF(ＣＳＶ貼付用!DU162="","",ＣＳＶ貼付用!DU162)</f>
        <v/>
      </c>
      <c r="EF176" s="40" t="str">
        <f t="shared" si="323"/>
        <v/>
      </c>
      <c r="EG176" s="41" t="str">
        <f>IF(林齢計算用!F162="","",林齢計算用!F162)</f>
        <v/>
      </c>
      <c r="EH176" s="41" t="str">
        <f t="shared" si="324"/>
        <v/>
      </c>
      <c r="EI176" s="41" t="str">
        <f t="shared" si="325"/>
        <v/>
      </c>
      <c r="EJ176" s="23" t="str">
        <f>IF(EE176="スギ",INDEX(データ!$C$7:$E$26,MATCH(EH176,データ!$B$7:$B$26),MATCH(EF176,データ!$C$6:$E$6)),IF(EE176="ヒノキ",INDEX(データ!$C$32:$E$51,MATCH(EH176,データ!$B$32:$B$51),MATCH(EF176,データ!$C$31:$E$31)),IF(EE176="マツ",INDEX(データ!#REF!,MATCH(EH176,データ!#REF!),MATCH(EF176,データ!#REF!)),IF(EE176="ザツ",INDEX(データ!#REF!,MATCH(EH176,データ!#REF!),MATCH(EF176,データ!#REF!)),""))))</f>
        <v/>
      </c>
      <c r="EK176" s="22" t="str">
        <f t="shared" si="248"/>
        <v/>
      </c>
      <c r="EL176" s="21" t="str">
        <f t="shared" si="326"/>
        <v/>
      </c>
      <c r="EM176" s="21" t="str">
        <f t="shared" si="327"/>
        <v/>
      </c>
      <c r="EN176" s="24" t="str">
        <f>IF(EE176="スギ",INDEX(データ!$H$7:$J$26,MATCH(EH176,データ!$G$7:$G$26),MATCH(EF176,データ!$H$6:$J$6)),IF(EE176="ヒノキ",INDEX(データ!$H$32:$J$51,MATCH(EH176,データ!$G$32:$G$51),MATCH(EF176,データ!$H$31:$J$31)),IF(EE176="マツ",INDEX(データ!#REF!,MATCH(EH176,データ!#REF!),MATCH(EF176,データ!#REF!)),IF(EE176="ザツ",INDEX(データ!#REF!,MATCH(EH176,データ!#REF!),MATCH(EF176,データ!#REF!)),""))))</f>
        <v/>
      </c>
      <c r="EO176" s="22" t="str">
        <f t="shared" si="328"/>
        <v/>
      </c>
      <c r="EP176" s="21" t="str">
        <f t="shared" si="329"/>
        <v/>
      </c>
      <c r="EQ176" s="27" t="str">
        <f t="shared" si="330"/>
        <v/>
      </c>
      <c r="ER176" s="24" t="str">
        <f t="shared" si="331"/>
        <v/>
      </c>
      <c r="ES176" s="25" t="str">
        <f t="shared" si="332"/>
        <v>0</v>
      </c>
      <c r="ET176" s="26" t="str">
        <f t="shared" si="333"/>
        <v/>
      </c>
      <c r="EU176" s="26" t="str">
        <f t="shared" si="334"/>
        <v/>
      </c>
      <c r="EV176" s="26" t="str">
        <f t="shared" si="335"/>
        <v/>
      </c>
      <c r="EW176" s="27" t="str">
        <f t="shared" si="336"/>
        <v/>
      </c>
      <c r="EX176" s="26" t="str">
        <f t="shared" si="337"/>
        <v/>
      </c>
      <c r="EY176" s="26" t="str">
        <f t="shared" si="338"/>
        <v/>
      </c>
      <c r="EZ176" s="26">
        <f t="shared" si="339"/>
        <v>0</v>
      </c>
      <c r="FA176" s="43"/>
    </row>
    <row r="177" spans="1:157" ht="15.95" customHeight="1" x14ac:dyDescent="0.15">
      <c r="A177" s="21"/>
      <c r="B177" s="36" t="str">
        <f>IF(ＣＳＶ貼付用!G163="","",ＣＳＶ貼付用!G163)</f>
        <v/>
      </c>
      <c r="C177" s="36" t="str">
        <f>IF(ＣＳＶ貼付用!I163="","",ＣＳＶ貼付用!I163)</f>
        <v/>
      </c>
      <c r="D177" s="36" t="str">
        <f>IF(ＣＳＶ貼付用!J163="","",ＣＳＶ貼付用!J163)</f>
        <v/>
      </c>
      <c r="E177" s="36" t="str">
        <f>IF(ＣＳＶ貼付用!F163="","",ＣＳＶ貼付用!F163)</f>
        <v/>
      </c>
      <c r="F177" s="38" t="str">
        <f>IF(ＣＳＶ貼付用!T163="","",ＣＳＶ貼付用!T163)</f>
        <v/>
      </c>
      <c r="G177" s="38"/>
      <c r="H177" s="38" t="str">
        <f>IF(ＣＳＶ貼付用!GJ163="","",ＣＳＶ貼付用!GJ163)</f>
        <v/>
      </c>
      <c r="I177" s="38" t="str">
        <f>IF(ＣＳＶ貼付用!GL163="","",ＣＳＶ貼付用!GL163)</f>
        <v/>
      </c>
      <c r="J177" s="38" t="str">
        <f>IF(ＣＳＶ貼付用!GN163="","",ＣＳＶ貼付用!GN163)</f>
        <v/>
      </c>
      <c r="K177" s="38" t="str">
        <f>IF(ＣＳＶ貼付用!GP163="","",ＣＳＶ貼付用!GP163)</f>
        <v/>
      </c>
      <c r="L177" s="45" t="s">
        <v>30</v>
      </c>
      <c r="M177" s="55" t="str">
        <f>IF(ＣＳＶ貼付用!AT163="","",ＣＳＶ貼付用!AT163)</f>
        <v/>
      </c>
      <c r="N177" s="38" t="str">
        <f>IF(ＣＳＶ貼付用!AV163="","",ＣＳＶ貼付用!AV163)</f>
        <v/>
      </c>
      <c r="O177" s="38" t="str">
        <f>IF(ＣＳＶ貼付用!AX163="","",ＣＳＶ貼付用!AX163)</f>
        <v/>
      </c>
      <c r="P177" s="40" t="str">
        <f>IF(ＣＳＶ貼付用!FE163="","",ＣＳＶ貼付用!FE163)</f>
        <v/>
      </c>
      <c r="Q177" s="41" t="str">
        <f>IF(林齢計算用!A163="","",林齢計算用!A163)</f>
        <v/>
      </c>
      <c r="R177" s="41" t="str">
        <f t="shared" si="249"/>
        <v/>
      </c>
      <c r="S177" s="56" t="str">
        <f>IF(ＣＳＶ貼付用!EG163="","",ＣＳＶ貼付用!EG163*10)</f>
        <v/>
      </c>
      <c r="T177" s="23" t="str">
        <f>IF(O177="スギ",INDEX(データ!$C$7:$E$26,MATCH(R177,データ!$B$7:$B$26),MATCH(P177,データ!$C$6:$E$6)),IF(O177="ヒノキ",INDEX(データ!$C$32:$E$51,MATCH(R177,データ!$B$32:$B$51),MATCH(P177,データ!$C$31:$E$31)),IF(O177="マツ",INDEX(データ!#REF!,MATCH(R177,データ!#REF!),MATCH(P177,データ!#REF!)),IF(O177="ザツ",INDEX(データ!#REF!,MATCH(R177,データ!#REF!),MATCH(P177,データ!#REF!)),""))))</f>
        <v/>
      </c>
      <c r="U177" s="22" t="str">
        <f t="shared" si="340"/>
        <v/>
      </c>
      <c r="V177" s="21" t="str">
        <f t="shared" si="344"/>
        <v/>
      </c>
      <c r="W177" s="21" t="str">
        <f t="shared" si="341"/>
        <v/>
      </c>
      <c r="X177" s="23" t="str">
        <f>IF(O177="スギ",INDEX(データ!$H$7:$J$26,MATCH(R177,データ!$G$7:$G$26),MATCH(P177,データ!$H$6:$J$6)),IF(O177="ヒノキ",INDEX(データ!$H$32:$J$51,MATCH(R177,データ!$G$32:$G$51),MATCH(P177,データ!$H$31:$J$31)),IF(O177="マツ",INDEX(データ!#REF!,MATCH(R177,データ!#REF!),MATCH(P177,データ!#REF!)),IF(O177="ザツ",INDEX(データ!#REF!,MATCH(R177,データ!#REF!),MATCH(P177,データ!#REF!)),""))))</f>
        <v/>
      </c>
      <c r="Y177" s="22" t="str">
        <f t="shared" si="342"/>
        <v/>
      </c>
      <c r="Z177" s="21" t="str">
        <f t="shared" si="343"/>
        <v/>
      </c>
      <c r="AA177" s="27" t="str">
        <f t="shared" si="250"/>
        <v/>
      </c>
      <c r="AB177" s="24" t="str">
        <f t="shared" si="251"/>
        <v/>
      </c>
      <c r="AC177" s="25" t="str">
        <f t="shared" si="252"/>
        <v>0</v>
      </c>
      <c r="AD177" s="26" t="str">
        <f t="shared" si="253"/>
        <v/>
      </c>
      <c r="AE177" s="26" t="str">
        <f t="shared" si="254"/>
        <v/>
      </c>
      <c r="AF177" s="26" t="str">
        <f t="shared" si="255"/>
        <v/>
      </c>
      <c r="AG177" s="27" t="str">
        <f t="shared" si="256"/>
        <v/>
      </c>
      <c r="AH177" s="26" t="str">
        <f t="shared" si="257"/>
        <v/>
      </c>
      <c r="AI177" s="26" t="str">
        <f t="shared" si="258"/>
        <v/>
      </c>
      <c r="AJ177" s="45" t="s">
        <v>30</v>
      </c>
      <c r="AK177" s="55" t="str">
        <f>IF(ＣＳＶ貼付用!BI163="","",ＣＳＶ貼付用!BI163)</f>
        <v/>
      </c>
      <c r="AL177" s="38" t="str">
        <f>IF(ＣＳＶ貼付用!BK163="","",ＣＳＶ貼付用!BK163)</f>
        <v/>
      </c>
      <c r="AM177" s="38" t="str">
        <f>IF(ＣＳＶ貼付用!BM163="","",ＣＳＶ貼付用!BM163)</f>
        <v/>
      </c>
      <c r="AN177" s="40" t="str">
        <f t="shared" si="259"/>
        <v/>
      </c>
      <c r="AO177" s="41" t="str">
        <f>IF(林齢計算用!B163="","",林齢計算用!B163)</f>
        <v/>
      </c>
      <c r="AP177" s="41" t="str">
        <f t="shared" si="260"/>
        <v/>
      </c>
      <c r="AQ177" s="41" t="str">
        <f t="shared" si="261"/>
        <v/>
      </c>
      <c r="AR177" s="23" t="str">
        <f>IF(AM177="スギ",INDEX(データ!$C$7:$E$26,MATCH(AP177,データ!$B$7:$B$26),MATCH(AN177,データ!$C$6:$E$6)),IF(AM177="ヒノキ",INDEX(データ!$C$32:$E$51,MATCH(AP177,データ!$B$32:$B$51),MATCH(AN177,データ!$C$31:$E$31)),IF(AM177="マツ",INDEX(データ!#REF!,MATCH(AP177,データ!#REF!),MATCH(AN177,データ!#REF!)),IF(AM177="ザツ",INDEX(データ!#REF!,MATCH(AP177,データ!#REF!),MATCH(AN177,データ!#REF!)),""))))</f>
        <v/>
      </c>
      <c r="AS177" s="22" t="str">
        <f t="shared" si="244"/>
        <v/>
      </c>
      <c r="AT177" s="21" t="str">
        <f t="shared" si="262"/>
        <v/>
      </c>
      <c r="AU177" s="21" t="str">
        <f t="shared" si="263"/>
        <v/>
      </c>
      <c r="AV177" s="24" t="str">
        <f>IF(AM177="スギ",INDEX(データ!$H$7:$J$26,MATCH(AP177,データ!$G$7:$G$26),MATCH(AN177,データ!$H$6:$J$6)),IF(AM177="ヒノキ",INDEX(データ!$H$32:$J$51,MATCH(AP177,データ!$G$32:$G$51),MATCH(AN177,データ!$H$31:$J$31)),IF(AM177="マツ",INDEX(データ!#REF!,MATCH(AP177,データ!#REF!),MATCH(AN177,データ!#REF!)),IF(AM177="ザツ",INDEX(データ!#REF!,MATCH(AP177,データ!#REF!),MATCH(AN177,データ!#REF!)),""))))</f>
        <v/>
      </c>
      <c r="AW177" s="22" t="str">
        <f t="shared" si="264"/>
        <v/>
      </c>
      <c r="AX177" s="21" t="str">
        <f t="shared" si="265"/>
        <v/>
      </c>
      <c r="AY177" s="27" t="str">
        <f t="shared" si="266"/>
        <v/>
      </c>
      <c r="AZ177" s="24" t="str">
        <f t="shared" si="267"/>
        <v/>
      </c>
      <c r="BA177" s="25" t="str">
        <f t="shared" si="268"/>
        <v>0</v>
      </c>
      <c r="BB177" s="26" t="str">
        <f t="shared" si="269"/>
        <v/>
      </c>
      <c r="BC177" s="26" t="str">
        <f t="shared" si="270"/>
        <v/>
      </c>
      <c r="BD177" s="26" t="str">
        <f t="shared" si="271"/>
        <v/>
      </c>
      <c r="BE177" s="27" t="str">
        <f t="shared" si="272"/>
        <v/>
      </c>
      <c r="BF177" s="26" t="str">
        <f t="shared" si="273"/>
        <v/>
      </c>
      <c r="BG177" s="26" t="str">
        <f t="shared" si="274"/>
        <v/>
      </c>
      <c r="BH177" s="45" t="s">
        <v>30</v>
      </c>
      <c r="BI177" s="55" t="str">
        <f>IF(ＣＳＶ貼付用!BX163="","",ＣＳＶ貼付用!BX163)</f>
        <v/>
      </c>
      <c r="BJ177" s="38" t="str">
        <f>IF(ＣＳＶ貼付用!BZ163="","",ＣＳＶ貼付用!BZ163)</f>
        <v/>
      </c>
      <c r="BK177" s="38" t="str">
        <f>IF(ＣＳＶ貼付用!CB163="","",ＣＳＶ貼付用!CB163)</f>
        <v/>
      </c>
      <c r="BL177" s="40" t="str">
        <f t="shared" si="275"/>
        <v/>
      </c>
      <c r="BM177" s="41" t="str">
        <f>IF(林齢計算用!C163="","",林齢計算用!C163)</f>
        <v/>
      </c>
      <c r="BN177" s="41" t="str">
        <f t="shared" si="276"/>
        <v/>
      </c>
      <c r="BO177" s="41" t="str">
        <f t="shared" si="277"/>
        <v/>
      </c>
      <c r="BP177" s="23" t="str">
        <f>IF(BK177="スギ",INDEX(データ!$C$7:$E$26,MATCH(BN177,データ!$B$7:$B$26),MATCH(BL177,データ!$C$6:$E$6)),IF(BK177="ヒノキ",INDEX(データ!$C$32:$E$51,MATCH(BN177,データ!$B$32:$B$51),MATCH(BL177,データ!$C$31:$E$31)),IF(BK177="マツ",INDEX(データ!#REF!,MATCH(BN177,データ!#REF!),MATCH(BL177,データ!#REF!)),IF(BK177="ザツ",INDEX(データ!#REF!,MATCH(BN177,データ!#REF!),MATCH(BL177,データ!#REF!)),""))))</f>
        <v/>
      </c>
      <c r="BQ177" s="22" t="str">
        <f t="shared" si="245"/>
        <v/>
      </c>
      <c r="BR177" s="21" t="str">
        <f t="shared" si="278"/>
        <v/>
      </c>
      <c r="BS177" s="21" t="str">
        <f t="shared" si="279"/>
        <v/>
      </c>
      <c r="BT177" s="24" t="str">
        <f>IF(BK177="スギ",INDEX(データ!$H$7:$J$26,MATCH(BN177,データ!$G$7:$G$26),MATCH(BL177,データ!$H$6:$J$6)),IF(BK177="ヒノキ",INDEX(データ!$H$32:$J$51,MATCH(BN177,データ!$G$32:$G$51),MATCH(BL177,データ!$H$31:$J$31)),IF(BK177="マツ",INDEX(データ!#REF!,MATCH(BN177,データ!#REF!),MATCH(BL177,データ!#REF!)),IF(BK177="ザツ",INDEX(データ!#REF!,MATCH(BN177,データ!#REF!),MATCH(BL177,データ!#REF!)),""))))</f>
        <v/>
      </c>
      <c r="BU177" s="22" t="str">
        <f t="shared" si="280"/>
        <v/>
      </c>
      <c r="BV177" s="21" t="str">
        <f t="shared" si="281"/>
        <v/>
      </c>
      <c r="BW177" s="27" t="str">
        <f t="shared" si="282"/>
        <v/>
      </c>
      <c r="BX177" s="24" t="str">
        <f t="shared" si="283"/>
        <v/>
      </c>
      <c r="BY177" s="25" t="str">
        <f t="shared" si="284"/>
        <v>0</v>
      </c>
      <c r="BZ177" s="26" t="str">
        <f t="shared" si="285"/>
        <v/>
      </c>
      <c r="CA177" s="26" t="str">
        <f t="shared" si="286"/>
        <v/>
      </c>
      <c r="CB177" s="26" t="str">
        <f t="shared" si="287"/>
        <v/>
      </c>
      <c r="CC177" s="27" t="str">
        <f t="shared" si="288"/>
        <v/>
      </c>
      <c r="CD177" s="26" t="str">
        <f t="shared" si="289"/>
        <v/>
      </c>
      <c r="CE177" s="26" t="str">
        <f t="shared" si="290"/>
        <v/>
      </c>
      <c r="CF177" s="45" t="s">
        <v>30</v>
      </c>
      <c r="CG177" s="55" t="str">
        <f>IF(ＣＳＶ貼付用!CM163="","",ＣＳＶ貼付用!CM163)</f>
        <v/>
      </c>
      <c r="CH177" s="38" t="str">
        <f>IF(ＣＳＶ貼付用!CO163="","",ＣＳＶ貼付用!CO163)</f>
        <v/>
      </c>
      <c r="CI177" s="38" t="str">
        <f>IF(ＣＳＶ貼付用!CQ163="","",ＣＳＶ貼付用!CQ163)</f>
        <v/>
      </c>
      <c r="CJ177" s="40" t="str">
        <f t="shared" si="291"/>
        <v/>
      </c>
      <c r="CK177" s="41" t="str">
        <f>IF(林齢計算用!D163="","",林齢計算用!D163)</f>
        <v/>
      </c>
      <c r="CL177" s="41" t="str">
        <f t="shared" si="292"/>
        <v/>
      </c>
      <c r="CM177" s="41" t="str">
        <f t="shared" si="293"/>
        <v/>
      </c>
      <c r="CN177" s="23" t="str">
        <f>IF(CI177="スギ",INDEX(データ!$C$7:$E$26,MATCH(CL177,データ!$B$7:$B$26),MATCH(CJ177,データ!$C$6:$E$6)),IF(CI177="ヒノキ",INDEX(データ!$C$32:$E$51,MATCH(CL177,データ!$B$32:$B$51),MATCH(CJ177,データ!$C$31:$E$31)),IF(CI177="マツ",INDEX(データ!#REF!,MATCH(CL177,データ!#REF!),MATCH(CJ177,データ!#REF!)),IF(CI177="ザツ",INDEX(データ!#REF!,MATCH(CL177,データ!#REF!),MATCH(CJ177,データ!#REF!)),""))))</f>
        <v/>
      </c>
      <c r="CO177" s="22" t="str">
        <f t="shared" si="246"/>
        <v/>
      </c>
      <c r="CP177" s="21" t="str">
        <f t="shared" si="294"/>
        <v/>
      </c>
      <c r="CQ177" s="21" t="str">
        <f t="shared" si="295"/>
        <v/>
      </c>
      <c r="CR177" s="24" t="str">
        <f>IF(CI177="スギ",INDEX(データ!$H$7:$J$26,MATCH(CL177,データ!$G$7:$G$26),MATCH(CJ177,データ!$H$6:$J$6)),IF(CI177="ヒノキ",INDEX(データ!$H$32:$J$51,MATCH(CL177,データ!$G$32:$G$51),MATCH(CJ177,データ!$H$31:$J$31)),IF(CI177="マツ",INDEX(データ!#REF!,MATCH(CL177,データ!#REF!),MATCH(CJ177,データ!#REF!)),IF(CI177="ザツ",INDEX(データ!#REF!,MATCH(CL177,データ!#REF!),MATCH(CJ177,データ!#REF!)),""))))</f>
        <v/>
      </c>
      <c r="CS177" s="22" t="str">
        <f t="shared" si="296"/>
        <v/>
      </c>
      <c r="CT177" s="21" t="str">
        <f t="shared" si="297"/>
        <v/>
      </c>
      <c r="CU177" s="27" t="str">
        <f t="shared" si="298"/>
        <v/>
      </c>
      <c r="CV177" s="24" t="str">
        <f t="shared" si="299"/>
        <v/>
      </c>
      <c r="CW177" s="25" t="str">
        <f t="shared" si="300"/>
        <v>0</v>
      </c>
      <c r="CX177" s="26" t="str">
        <f t="shared" si="301"/>
        <v/>
      </c>
      <c r="CY177" s="26" t="str">
        <f t="shared" si="302"/>
        <v/>
      </c>
      <c r="CZ177" s="26" t="str">
        <f t="shared" si="303"/>
        <v/>
      </c>
      <c r="DA177" s="27" t="str">
        <f t="shared" si="304"/>
        <v/>
      </c>
      <c r="DB177" s="26" t="str">
        <f t="shared" si="305"/>
        <v/>
      </c>
      <c r="DC177" s="26" t="str">
        <f t="shared" si="306"/>
        <v/>
      </c>
      <c r="DD177" s="45" t="s">
        <v>30</v>
      </c>
      <c r="DE177" s="55" t="str">
        <f>IF(ＣＳＶ貼付用!DB163="","",ＣＳＶ貼付用!DB163)</f>
        <v/>
      </c>
      <c r="DF177" s="38" t="str">
        <f>IF(ＣＳＶ貼付用!DD163="","",ＣＳＶ貼付用!DD163)</f>
        <v/>
      </c>
      <c r="DG177" s="38" t="str">
        <f>IF(ＣＳＶ貼付用!DF163="","",ＣＳＶ貼付用!DF163)</f>
        <v/>
      </c>
      <c r="DH177" s="40" t="str">
        <f t="shared" si="307"/>
        <v/>
      </c>
      <c r="DI177" s="41" t="str">
        <f>IF(林齢計算用!E163="","",林齢計算用!E163)</f>
        <v/>
      </c>
      <c r="DJ177" s="41" t="str">
        <f t="shared" si="308"/>
        <v/>
      </c>
      <c r="DK177" s="41" t="str">
        <f t="shared" si="309"/>
        <v/>
      </c>
      <c r="DL177" s="23" t="str">
        <f>IF(DG177="スギ",INDEX(データ!$C$7:$E$26,MATCH(DJ177,データ!$B$7:$B$26),MATCH(DH177,データ!$C$6:$E$6)),IF(DG177="ヒノキ",INDEX(データ!$C$32:$E$51,MATCH(DJ177,データ!$B$32:$B$51),MATCH(DH177,データ!$C$31:$E$31)),IF(DG177="マツ",INDEX(データ!#REF!,MATCH(DJ177,データ!#REF!),MATCH(DH177,データ!#REF!)),IF(DG177="ザツ",INDEX(データ!#REF!,MATCH(DJ177,データ!#REF!),MATCH(DH177,データ!#REF!)),""))))</f>
        <v/>
      </c>
      <c r="DM177" s="22" t="str">
        <f t="shared" si="247"/>
        <v/>
      </c>
      <c r="DN177" s="21" t="str">
        <f t="shared" si="310"/>
        <v/>
      </c>
      <c r="DO177" s="21" t="str">
        <f t="shared" si="311"/>
        <v/>
      </c>
      <c r="DP177" s="24" t="str">
        <f>IF(DG177="スギ",INDEX(データ!$H$7:$J$26,MATCH(DJ177,データ!$G$7:$G$26),MATCH(DH177,データ!$H$6:$J$6)),IF(DG177="ヒノキ",INDEX(データ!$H$32:$J$51,MATCH(DJ177,データ!$G$32:$G$51),MATCH(DH177,データ!$H$31:$J$31)),IF(DG177="マツ",INDEX(データ!#REF!,MATCH(DJ177,データ!#REF!),MATCH(DH177,データ!#REF!)),IF(DG177="ザツ",INDEX(データ!#REF!,MATCH(DJ177,データ!#REF!),MATCH(DH177,データ!#REF!)),""))))</f>
        <v/>
      </c>
      <c r="DQ177" s="22" t="str">
        <f t="shared" si="312"/>
        <v/>
      </c>
      <c r="DR177" s="21" t="str">
        <f t="shared" si="313"/>
        <v/>
      </c>
      <c r="DS177" s="27" t="str">
        <f t="shared" si="314"/>
        <v/>
      </c>
      <c r="DT177" s="24" t="str">
        <f t="shared" si="315"/>
        <v/>
      </c>
      <c r="DU177" s="25" t="str">
        <f t="shared" si="316"/>
        <v>0</v>
      </c>
      <c r="DV177" s="26" t="str">
        <f t="shared" si="317"/>
        <v/>
      </c>
      <c r="DW177" s="26" t="str">
        <f t="shared" si="318"/>
        <v/>
      </c>
      <c r="DX177" s="26" t="str">
        <f t="shared" si="319"/>
        <v/>
      </c>
      <c r="DY177" s="27" t="str">
        <f t="shared" si="320"/>
        <v/>
      </c>
      <c r="DZ177" s="26" t="str">
        <f t="shared" si="321"/>
        <v/>
      </c>
      <c r="EA177" s="26" t="str">
        <f t="shared" si="322"/>
        <v/>
      </c>
      <c r="EB177" s="45" t="s">
        <v>30</v>
      </c>
      <c r="EC177" s="55" t="str">
        <f>IF(ＣＳＶ貼付用!DQ163="","",ＣＳＶ貼付用!DQ163)</f>
        <v/>
      </c>
      <c r="ED177" s="38" t="str">
        <f>IF(ＣＳＶ貼付用!DS163="","",ＣＳＶ貼付用!DS163)</f>
        <v/>
      </c>
      <c r="EE177" s="38" t="str">
        <f>IF(ＣＳＶ貼付用!DU163="","",ＣＳＶ貼付用!DU163)</f>
        <v/>
      </c>
      <c r="EF177" s="40" t="str">
        <f t="shared" si="323"/>
        <v/>
      </c>
      <c r="EG177" s="41" t="str">
        <f>IF(林齢計算用!F163="","",林齢計算用!F163)</f>
        <v/>
      </c>
      <c r="EH177" s="41" t="str">
        <f t="shared" si="324"/>
        <v/>
      </c>
      <c r="EI177" s="41" t="str">
        <f t="shared" si="325"/>
        <v/>
      </c>
      <c r="EJ177" s="23" t="str">
        <f>IF(EE177="スギ",INDEX(データ!$C$7:$E$26,MATCH(EH177,データ!$B$7:$B$26),MATCH(EF177,データ!$C$6:$E$6)),IF(EE177="ヒノキ",INDEX(データ!$C$32:$E$51,MATCH(EH177,データ!$B$32:$B$51),MATCH(EF177,データ!$C$31:$E$31)),IF(EE177="マツ",INDEX(データ!#REF!,MATCH(EH177,データ!#REF!),MATCH(EF177,データ!#REF!)),IF(EE177="ザツ",INDEX(データ!#REF!,MATCH(EH177,データ!#REF!),MATCH(EF177,データ!#REF!)),""))))</f>
        <v/>
      </c>
      <c r="EK177" s="22" t="str">
        <f t="shared" si="248"/>
        <v/>
      </c>
      <c r="EL177" s="21" t="str">
        <f t="shared" si="326"/>
        <v/>
      </c>
      <c r="EM177" s="21" t="str">
        <f t="shared" si="327"/>
        <v/>
      </c>
      <c r="EN177" s="24" t="str">
        <f>IF(EE177="スギ",INDEX(データ!$H$7:$J$26,MATCH(EH177,データ!$G$7:$G$26),MATCH(EF177,データ!$H$6:$J$6)),IF(EE177="ヒノキ",INDEX(データ!$H$32:$J$51,MATCH(EH177,データ!$G$32:$G$51),MATCH(EF177,データ!$H$31:$J$31)),IF(EE177="マツ",INDEX(データ!#REF!,MATCH(EH177,データ!#REF!),MATCH(EF177,データ!#REF!)),IF(EE177="ザツ",INDEX(データ!#REF!,MATCH(EH177,データ!#REF!),MATCH(EF177,データ!#REF!)),""))))</f>
        <v/>
      </c>
      <c r="EO177" s="22" t="str">
        <f t="shared" si="328"/>
        <v/>
      </c>
      <c r="EP177" s="21" t="str">
        <f t="shared" si="329"/>
        <v/>
      </c>
      <c r="EQ177" s="27" t="str">
        <f t="shared" si="330"/>
        <v/>
      </c>
      <c r="ER177" s="24" t="str">
        <f t="shared" si="331"/>
        <v/>
      </c>
      <c r="ES177" s="25" t="str">
        <f t="shared" si="332"/>
        <v>0</v>
      </c>
      <c r="ET177" s="26" t="str">
        <f t="shared" si="333"/>
        <v/>
      </c>
      <c r="EU177" s="26" t="str">
        <f t="shared" si="334"/>
        <v/>
      </c>
      <c r="EV177" s="26" t="str">
        <f t="shared" si="335"/>
        <v/>
      </c>
      <c r="EW177" s="27" t="str">
        <f t="shared" si="336"/>
        <v/>
      </c>
      <c r="EX177" s="26" t="str">
        <f t="shared" si="337"/>
        <v/>
      </c>
      <c r="EY177" s="26" t="str">
        <f t="shared" si="338"/>
        <v/>
      </c>
      <c r="EZ177" s="26">
        <f t="shared" si="339"/>
        <v>0</v>
      </c>
      <c r="FA177" s="43"/>
    </row>
    <row r="178" spans="1:157" ht="15.95" customHeight="1" x14ac:dyDescent="0.15">
      <c r="A178" s="21"/>
      <c r="B178" s="36" t="str">
        <f>IF(ＣＳＶ貼付用!G164="","",ＣＳＶ貼付用!G164)</f>
        <v/>
      </c>
      <c r="C178" s="36" t="str">
        <f>IF(ＣＳＶ貼付用!I164="","",ＣＳＶ貼付用!I164)</f>
        <v/>
      </c>
      <c r="D178" s="36" t="str">
        <f>IF(ＣＳＶ貼付用!J164="","",ＣＳＶ貼付用!J164)</f>
        <v/>
      </c>
      <c r="E178" s="36" t="str">
        <f>IF(ＣＳＶ貼付用!F164="","",ＣＳＶ貼付用!F164)</f>
        <v/>
      </c>
      <c r="F178" s="38" t="str">
        <f>IF(ＣＳＶ貼付用!T164="","",ＣＳＶ貼付用!T164)</f>
        <v/>
      </c>
      <c r="G178" s="38"/>
      <c r="H178" s="38" t="str">
        <f>IF(ＣＳＶ貼付用!GJ164="","",ＣＳＶ貼付用!GJ164)</f>
        <v/>
      </c>
      <c r="I178" s="38" t="str">
        <f>IF(ＣＳＶ貼付用!GL164="","",ＣＳＶ貼付用!GL164)</f>
        <v/>
      </c>
      <c r="J178" s="38" t="str">
        <f>IF(ＣＳＶ貼付用!GN164="","",ＣＳＶ貼付用!GN164)</f>
        <v/>
      </c>
      <c r="K178" s="38" t="str">
        <f>IF(ＣＳＶ貼付用!GP164="","",ＣＳＶ貼付用!GP164)</f>
        <v/>
      </c>
      <c r="L178" s="45" t="s">
        <v>30</v>
      </c>
      <c r="M178" s="55" t="str">
        <f>IF(ＣＳＶ貼付用!AT164="","",ＣＳＶ貼付用!AT164)</f>
        <v/>
      </c>
      <c r="N178" s="38" t="str">
        <f>IF(ＣＳＶ貼付用!AV164="","",ＣＳＶ貼付用!AV164)</f>
        <v/>
      </c>
      <c r="O178" s="38" t="str">
        <f>IF(ＣＳＶ貼付用!AX164="","",ＣＳＶ貼付用!AX164)</f>
        <v/>
      </c>
      <c r="P178" s="40" t="str">
        <f>IF(ＣＳＶ貼付用!FE164="","",ＣＳＶ貼付用!FE164)</f>
        <v/>
      </c>
      <c r="Q178" s="41" t="str">
        <f>IF(林齢計算用!A164="","",林齢計算用!A164)</f>
        <v/>
      </c>
      <c r="R178" s="41" t="str">
        <f t="shared" si="249"/>
        <v/>
      </c>
      <c r="S178" s="56" t="str">
        <f>IF(ＣＳＶ貼付用!EG164="","",ＣＳＶ貼付用!EG164*10)</f>
        <v/>
      </c>
      <c r="T178" s="23" t="str">
        <f>IF(O178="スギ",INDEX(データ!$C$7:$E$26,MATCH(R178,データ!$B$7:$B$26),MATCH(P178,データ!$C$6:$E$6)),IF(O178="ヒノキ",INDEX(データ!$C$32:$E$51,MATCH(R178,データ!$B$32:$B$51),MATCH(P178,データ!$C$31:$E$31)),IF(O178="マツ",INDEX(データ!#REF!,MATCH(R178,データ!#REF!),MATCH(P178,データ!#REF!)),IF(O178="ザツ",INDEX(データ!#REF!,MATCH(R178,データ!#REF!),MATCH(P178,データ!#REF!)),""))))</f>
        <v/>
      </c>
      <c r="U178" s="22" t="str">
        <f t="shared" si="340"/>
        <v/>
      </c>
      <c r="V178" s="21" t="str">
        <f t="shared" si="344"/>
        <v/>
      </c>
      <c r="W178" s="21" t="str">
        <f t="shared" si="341"/>
        <v/>
      </c>
      <c r="X178" s="23" t="str">
        <f>IF(O178="スギ",INDEX(データ!$H$7:$J$26,MATCH(R178,データ!$G$7:$G$26),MATCH(P178,データ!$H$6:$J$6)),IF(O178="ヒノキ",INDEX(データ!$H$32:$J$51,MATCH(R178,データ!$G$32:$G$51),MATCH(P178,データ!$H$31:$J$31)),IF(O178="マツ",INDEX(データ!#REF!,MATCH(R178,データ!#REF!),MATCH(P178,データ!#REF!)),IF(O178="ザツ",INDEX(データ!#REF!,MATCH(R178,データ!#REF!),MATCH(P178,データ!#REF!)),""))))</f>
        <v/>
      </c>
      <c r="Y178" s="22" t="str">
        <f t="shared" si="342"/>
        <v/>
      </c>
      <c r="Z178" s="21" t="str">
        <f t="shared" si="343"/>
        <v/>
      </c>
      <c r="AA178" s="27" t="str">
        <f t="shared" si="250"/>
        <v/>
      </c>
      <c r="AB178" s="24" t="str">
        <f t="shared" si="251"/>
        <v/>
      </c>
      <c r="AC178" s="25" t="str">
        <f t="shared" si="252"/>
        <v>0</v>
      </c>
      <c r="AD178" s="26" t="str">
        <f t="shared" si="253"/>
        <v/>
      </c>
      <c r="AE178" s="26" t="str">
        <f t="shared" si="254"/>
        <v/>
      </c>
      <c r="AF178" s="26" t="str">
        <f t="shared" si="255"/>
        <v/>
      </c>
      <c r="AG178" s="27" t="str">
        <f t="shared" si="256"/>
        <v/>
      </c>
      <c r="AH178" s="26" t="str">
        <f t="shared" si="257"/>
        <v/>
      </c>
      <c r="AI178" s="26" t="str">
        <f t="shared" si="258"/>
        <v/>
      </c>
      <c r="AJ178" s="45" t="s">
        <v>30</v>
      </c>
      <c r="AK178" s="55" t="str">
        <f>IF(ＣＳＶ貼付用!BI164="","",ＣＳＶ貼付用!BI164)</f>
        <v/>
      </c>
      <c r="AL178" s="38" t="str">
        <f>IF(ＣＳＶ貼付用!BK164="","",ＣＳＶ貼付用!BK164)</f>
        <v/>
      </c>
      <c r="AM178" s="38" t="str">
        <f>IF(ＣＳＶ貼付用!BM164="","",ＣＳＶ貼付用!BM164)</f>
        <v/>
      </c>
      <c r="AN178" s="40" t="str">
        <f t="shared" si="259"/>
        <v/>
      </c>
      <c r="AO178" s="41" t="str">
        <f>IF(林齢計算用!B164="","",林齢計算用!B164)</f>
        <v/>
      </c>
      <c r="AP178" s="41" t="str">
        <f t="shared" si="260"/>
        <v/>
      </c>
      <c r="AQ178" s="41" t="str">
        <f t="shared" si="261"/>
        <v/>
      </c>
      <c r="AR178" s="23" t="str">
        <f>IF(AM178="スギ",INDEX(データ!$C$7:$E$26,MATCH(AP178,データ!$B$7:$B$26),MATCH(AN178,データ!$C$6:$E$6)),IF(AM178="ヒノキ",INDEX(データ!$C$32:$E$51,MATCH(AP178,データ!$B$32:$B$51),MATCH(AN178,データ!$C$31:$E$31)),IF(AM178="マツ",INDEX(データ!#REF!,MATCH(AP178,データ!#REF!),MATCH(AN178,データ!#REF!)),IF(AM178="ザツ",INDEX(データ!#REF!,MATCH(AP178,データ!#REF!),MATCH(AN178,データ!#REF!)),""))))</f>
        <v/>
      </c>
      <c r="AS178" s="22" t="str">
        <f t="shared" si="244"/>
        <v/>
      </c>
      <c r="AT178" s="21" t="str">
        <f t="shared" si="262"/>
        <v/>
      </c>
      <c r="AU178" s="21" t="str">
        <f t="shared" si="263"/>
        <v/>
      </c>
      <c r="AV178" s="24" t="str">
        <f>IF(AM178="スギ",INDEX(データ!$H$7:$J$26,MATCH(AP178,データ!$G$7:$G$26),MATCH(AN178,データ!$H$6:$J$6)),IF(AM178="ヒノキ",INDEX(データ!$H$32:$J$51,MATCH(AP178,データ!$G$32:$G$51),MATCH(AN178,データ!$H$31:$J$31)),IF(AM178="マツ",INDEX(データ!#REF!,MATCH(AP178,データ!#REF!),MATCH(AN178,データ!#REF!)),IF(AM178="ザツ",INDEX(データ!#REF!,MATCH(AP178,データ!#REF!),MATCH(AN178,データ!#REF!)),""))))</f>
        <v/>
      </c>
      <c r="AW178" s="22" t="str">
        <f t="shared" si="264"/>
        <v/>
      </c>
      <c r="AX178" s="21" t="str">
        <f t="shared" si="265"/>
        <v/>
      </c>
      <c r="AY178" s="27" t="str">
        <f t="shared" si="266"/>
        <v/>
      </c>
      <c r="AZ178" s="24" t="str">
        <f t="shared" si="267"/>
        <v/>
      </c>
      <c r="BA178" s="25" t="str">
        <f t="shared" si="268"/>
        <v>0</v>
      </c>
      <c r="BB178" s="26" t="str">
        <f t="shared" si="269"/>
        <v/>
      </c>
      <c r="BC178" s="26" t="str">
        <f t="shared" si="270"/>
        <v/>
      </c>
      <c r="BD178" s="26" t="str">
        <f t="shared" si="271"/>
        <v/>
      </c>
      <c r="BE178" s="27" t="str">
        <f t="shared" si="272"/>
        <v/>
      </c>
      <c r="BF178" s="26" t="str">
        <f t="shared" si="273"/>
        <v/>
      </c>
      <c r="BG178" s="26" t="str">
        <f t="shared" si="274"/>
        <v/>
      </c>
      <c r="BH178" s="45" t="s">
        <v>30</v>
      </c>
      <c r="BI178" s="55" t="str">
        <f>IF(ＣＳＶ貼付用!BX164="","",ＣＳＶ貼付用!BX164)</f>
        <v/>
      </c>
      <c r="BJ178" s="38" t="str">
        <f>IF(ＣＳＶ貼付用!BZ164="","",ＣＳＶ貼付用!BZ164)</f>
        <v/>
      </c>
      <c r="BK178" s="38" t="str">
        <f>IF(ＣＳＶ貼付用!CB164="","",ＣＳＶ貼付用!CB164)</f>
        <v/>
      </c>
      <c r="BL178" s="40" t="str">
        <f t="shared" si="275"/>
        <v/>
      </c>
      <c r="BM178" s="41" t="str">
        <f>IF(林齢計算用!C164="","",林齢計算用!C164)</f>
        <v/>
      </c>
      <c r="BN178" s="41" t="str">
        <f t="shared" si="276"/>
        <v/>
      </c>
      <c r="BO178" s="41" t="str">
        <f t="shared" si="277"/>
        <v/>
      </c>
      <c r="BP178" s="23" t="str">
        <f>IF(BK178="スギ",INDEX(データ!$C$7:$E$26,MATCH(BN178,データ!$B$7:$B$26),MATCH(BL178,データ!$C$6:$E$6)),IF(BK178="ヒノキ",INDEX(データ!$C$32:$E$51,MATCH(BN178,データ!$B$32:$B$51),MATCH(BL178,データ!$C$31:$E$31)),IF(BK178="マツ",INDEX(データ!#REF!,MATCH(BN178,データ!#REF!),MATCH(BL178,データ!#REF!)),IF(BK178="ザツ",INDEX(データ!#REF!,MATCH(BN178,データ!#REF!),MATCH(BL178,データ!#REF!)),""))))</f>
        <v/>
      </c>
      <c r="BQ178" s="22" t="str">
        <f t="shared" si="245"/>
        <v/>
      </c>
      <c r="BR178" s="21" t="str">
        <f t="shared" si="278"/>
        <v/>
      </c>
      <c r="BS178" s="21" t="str">
        <f t="shared" si="279"/>
        <v/>
      </c>
      <c r="BT178" s="24" t="str">
        <f>IF(BK178="スギ",INDEX(データ!$H$7:$J$26,MATCH(BN178,データ!$G$7:$G$26),MATCH(BL178,データ!$H$6:$J$6)),IF(BK178="ヒノキ",INDEX(データ!$H$32:$J$51,MATCH(BN178,データ!$G$32:$G$51),MATCH(BL178,データ!$H$31:$J$31)),IF(BK178="マツ",INDEX(データ!#REF!,MATCH(BN178,データ!#REF!),MATCH(BL178,データ!#REF!)),IF(BK178="ザツ",INDEX(データ!#REF!,MATCH(BN178,データ!#REF!),MATCH(BL178,データ!#REF!)),""))))</f>
        <v/>
      </c>
      <c r="BU178" s="22" t="str">
        <f t="shared" si="280"/>
        <v/>
      </c>
      <c r="BV178" s="21" t="str">
        <f t="shared" si="281"/>
        <v/>
      </c>
      <c r="BW178" s="27" t="str">
        <f t="shared" si="282"/>
        <v/>
      </c>
      <c r="BX178" s="24" t="str">
        <f t="shared" si="283"/>
        <v/>
      </c>
      <c r="BY178" s="25" t="str">
        <f t="shared" si="284"/>
        <v>0</v>
      </c>
      <c r="BZ178" s="26" t="str">
        <f t="shared" si="285"/>
        <v/>
      </c>
      <c r="CA178" s="26" t="str">
        <f t="shared" si="286"/>
        <v/>
      </c>
      <c r="CB178" s="26" t="str">
        <f t="shared" si="287"/>
        <v/>
      </c>
      <c r="CC178" s="27" t="str">
        <f t="shared" si="288"/>
        <v/>
      </c>
      <c r="CD178" s="26" t="str">
        <f t="shared" si="289"/>
        <v/>
      </c>
      <c r="CE178" s="26" t="str">
        <f t="shared" si="290"/>
        <v/>
      </c>
      <c r="CF178" s="45" t="s">
        <v>30</v>
      </c>
      <c r="CG178" s="55" t="str">
        <f>IF(ＣＳＶ貼付用!CM164="","",ＣＳＶ貼付用!CM164)</f>
        <v/>
      </c>
      <c r="CH178" s="38" t="str">
        <f>IF(ＣＳＶ貼付用!CO164="","",ＣＳＶ貼付用!CO164)</f>
        <v/>
      </c>
      <c r="CI178" s="38" t="str">
        <f>IF(ＣＳＶ貼付用!CQ164="","",ＣＳＶ貼付用!CQ164)</f>
        <v/>
      </c>
      <c r="CJ178" s="40" t="str">
        <f t="shared" si="291"/>
        <v/>
      </c>
      <c r="CK178" s="41" t="str">
        <f>IF(林齢計算用!D164="","",林齢計算用!D164)</f>
        <v/>
      </c>
      <c r="CL178" s="41" t="str">
        <f t="shared" si="292"/>
        <v/>
      </c>
      <c r="CM178" s="41" t="str">
        <f t="shared" si="293"/>
        <v/>
      </c>
      <c r="CN178" s="23" t="str">
        <f>IF(CI178="スギ",INDEX(データ!$C$7:$E$26,MATCH(CL178,データ!$B$7:$B$26),MATCH(CJ178,データ!$C$6:$E$6)),IF(CI178="ヒノキ",INDEX(データ!$C$32:$E$51,MATCH(CL178,データ!$B$32:$B$51),MATCH(CJ178,データ!$C$31:$E$31)),IF(CI178="マツ",INDEX(データ!#REF!,MATCH(CL178,データ!#REF!),MATCH(CJ178,データ!#REF!)),IF(CI178="ザツ",INDEX(データ!#REF!,MATCH(CL178,データ!#REF!),MATCH(CJ178,データ!#REF!)),""))))</f>
        <v/>
      </c>
      <c r="CO178" s="22" t="str">
        <f t="shared" si="246"/>
        <v/>
      </c>
      <c r="CP178" s="21" t="str">
        <f t="shared" si="294"/>
        <v/>
      </c>
      <c r="CQ178" s="21" t="str">
        <f t="shared" si="295"/>
        <v/>
      </c>
      <c r="CR178" s="24" t="str">
        <f>IF(CI178="スギ",INDEX(データ!$H$7:$J$26,MATCH(CL178,データ!$G$7:$G$26),MATCH(CJ178,データ!$H$6:$J$6)),IF(CI178="ヒノキ",INDEX(データ!$H$32:$J$51,MATCH(CL178,データ!$G$32:$G$51),MATCH(CJ178,データ!$H$31:$J$31)),IF(CI178="マツ",INDEX(データ!#REF!,MATCH(CL178,データ!#REF!),MATCH(CJ178,データ!#REF!)),IF(CI178="ザツ",INDEX(データ!#REF!,MATCH(CL178,データ!#REF!),MATCH(CJ178,データ!#REF!)),""))))</f>
        <v/>
      </c>
      <c r="CS178" s="22" t="str">
        <f t="shared" si="296"/>
        <v/>
      </c>
      <c r="CT178" s="21" t="str">
        <f t="shared" si="297"/>
        <v/>
      </c>
      <c r="CU178" s="27" t="str">
        <f t="shared" si="298"/>
        <v/>
      </c>
      <c r="CV178" s="24" t="str">
        <f t="shared" si="299"/>
        <v/>
      </c>
      <c r="CW178" s="25" t="str">
        <f t="shared" si="300"/>
        <v>0</v>
      </c>
      <c r="CX178" s="26" t="str">
        <f t="shared" si="301"/>
        <v/>
      </c>
      <c r="CY178" s="26" t="str">
        <f t="shared" si="302"/>
        <v/>
      </c>
      <c r="CZ178" s="26" t="str">
        <f t="shared" si="303"/>
        <v/>
      </c>
      <c r="DA178" s="27" t="str">
        <f t="shared" si="304"/>
        <v/>
      </c>
      <c r="DB178" s="26" t="str">
        <f t="shared" si="305"/>
        <v/>
      </c>
      <c r="DC178" s="26" t="str">
        <f t="shared" si="306"/>
        <v/>
      </c>
      <c r="DD178" s="45" t="s">
        <v>30</v>
      </c>
      <c r="DE178" s="55" t="str">
        <f>IF(ＣＳＶ貼付用!DB164="","",ＣＳＶ貼付用!DB164)</f>
        <v/>
      </c>
      <c r="DF178" s="38" t="str">
        <f>IF(ＣＳＶ貼付用!DD164="","",ＣＳＶ貼付用!DD164)</f>
        <v/>
      </c>
      <c r="DG178" s="38" t="str">
        <f>IF(ＣＳＶ貼付用!DF164="","",ＣＳＶ貼付用!DF164)</f>
        <v/>
      </c>
      <c r="DH178" s="40" t="str">
        <f t="shared" si="307"/>
        <v/>
      </c>
      <c r="DI178" s="41" t="str">
        <f>IF(林齢計算用!E164="","",林齢計算用!E164)</f>
        <v/>
      </c>
      <c r="DJ178" s="41" t="str">
        <f t="shared" si="308"/>
        <v/>
      </c>
      <c r="DK178" s="41" t="str">
        <f t="shared" si="309"/>
        <v/>
      </c>
      <c r="DL178" s="23" t="str">
        <f>IF(DG178="スギ",INDEX(データ!$C$7:$E$26,MATCH(DJ178,データ!$B$7:$B$26),MATCH(DH178,データ!$C$6:$E$6)),IF(DG178="ヒノキ",INDEX(データ!$C$32:$E$51,MATCH(DJ178,データ!$B$32:$B$51),MATCH(DH178,データ!$C$31:$E$31)),IF(DG178="マツ",INDEX(データ!#REF!,MATCH(DJ178,データ!#REF!),MATCH(DH178,データ!#REF!)),IF(DG178="ザツ",INDEX(データ!#REF!,MATCH(DJ178,データ!#REF!),MATCH(DH178,データ!#REF!)),""))))</f>
        <v/>
      </c>
      <c r="DM178" s="22" t="str">
        <f t="shared" si="247"/>
        <v/>
      </c>
      <c r="DN178" s="21" t="str">
        <f t="shared" si="310"/>
        <v/>
      </c>
      <c r="DO178" s="21" t="str">
        <f t="shared" si="311"/>
        <v/>
      </c>
      <c r="DP178" s="24" t="str">
        <f>IF(DG178="スギ",INDEX(データ!$H$7:$J$26,MATCH(DJ178,データ!$G$7:$G$26),MATCH(DH178,データ!$H$6:$J$6)),IF(DG178="ヒノキ",INDEX(データ!$H$32:$J$51,MATCH(DJ178,データ!$G$32:$G$51),MATCH(DH178,データ!$H$31:$J$31)),IF(DG178="マツ",INDEX(データ!#REF!,MATCH(DJ178,データ!#REF!),MATCH(DH178,データ!#REF!)),IF(DG178="ザツ",INDEX(データ!#REF!,MATCH(DJ178,データ!#REF!),MATCH(DH178,データ!#REF!)),""))))</f>
        <v/>
      </c>
      <c r="DQ178" s="22" t="str">
        <f t="shared" si="312"/>
        <v/>
      </c>
      <c r="DR178" s="21" t="str">
        <f t="shared" si="313"/>
        <v/>
      </c>
      <c r="DS178" s="27" t="str">
        <f t="shared" si="314"/>
        <v/>
      </c>
      <c r="DT178" s="24" t="str">
        <f t="shared" si="315"/>
        <v/>
      </c>
      <c r="DU178" s="25" t="str">
        <f t="shared" si="316"/>
        <v>0</v>
      </c>
      <c r="DV178" s="26" t="str">
        <f t="shared" si="317"/>
        <v/>
      </c>
      <c r="DW178" s="26" t="str">
        <f t="shared" si="318"/>
        <v/>
      </c>
      <c r="DX178" s="26" t="str">
        <f t="shared" si="319"/>
        <v/>
      </c>
      <c r="DY178" s="27" t="str">
        <f t="shared" si="320"/>
        <v/>
      </c>
      <c r="DZ178" s="26" t="str">
        <f t="shared" si="321"/>
        <v/>
      </c>
      <c r="EA178" s="26" t="str">
        <f t="shared" si="322"/>
        <v/>
      </c>
      <c r="EB178" s="45" t="s">
        <v>30</v>
      </c>
      <c r="EC178" s="55" t="str">
        <f>IF(ＣＳＶ貼付用!DQ164="","",ＣＳＶ貼付用!DQ164)</f>
        <v/>
      </c>
      <c r="ED178" s="38" t="str">
        <f>IF(ＣＳＶ貼付用!DS164="","",ＣＳＶ貼付用!DS164)</f>
        <v/>
      </c>
      <c r="EE178" s="38" t="str">
        <f>IF(ＣＳＶ貼付用!DU164="","",ＣＳＶ貼付用!DU164)</f>
        <v/>
      </c>
      <c r="EF178" s="40" t="str">
        <f t="shared" si="323"/>
        <v/>
      </c>
      <c r="EG178" s="41" t="str">
        <f>IF(林齢計算用!F164="","",林齢計算用!F164)</f>
        <v/>
      </c>
      <c r="EH178" s="41" t="str">
        <f t="shared" si="324"/>
        <v/>
      </c>
      <c r="EI178" s="41" t="str">
        <f t="shared" si="325"/>
        <v/>
      </c>
      <c r="EJ178" s="23" t="str">
        <f>IF(EE178="スギ",INDEX(データ!$C$7:$E$26,MATCH(EH178,データ!$B$7:$B$26),MATCH(EF178,データ!$C$6:$E$6)),IF(EE178="ヒノキ",INDEX(データ!$C$32:$E$51,MATCH(EH178,データ!$B$32:$B$51),MATCH(EF178,データ!$C$31:$E$31)),IF(EE178="マツ",INDEX(データ!#REF!,MATCH(EH178,データ!#REF!),MATCH(EF178,データ!#REF!)),IF(EE178="ザツ",INDEX(データ!#REF!,MATCH(EH178,データ!#REF!),MATCH(EF178,データ!#REF!)),""))))</f>
        <v/>
      </c>
      <c r="EK178" s="22" t="str">
        <f t="shared" si="248"/>
        <v/>
      </c>
      <c r="EL178" s="21" t="str">
        <f t="shared" si="326"/>
        <v/>
      </c>
      <c r="EM178" s="21" t="str">
        <f t="shared" si="327"/>
        <v/>
      </c>
      <c r="EN178" s="24" t="str">
        <f>IF(EE178="スギ",INDEX(データ!$H$7:$J$26,MATCH(EH178,データ!$G$7:$G$26),MATCH(EF178,データ!$H$6:$J$6)),IF(EE178="ヒノキ",INDEX(データ!$H$32:$J$51,MATCH(EH178,データ!$G$32:$G$51),MATCH(EF178,データ!$H$31:$J$31)),IF(EE178="マツ",INDEX(データ!#REF!,MATCH(EH178,データ!#REF!),MATCH(EF178,データ!#REF!)),IF(EE178="ザツ",INDEX(データ!#REF!,MATCH(EH178,データ!#REF!),MATCH(EF178,データ!#REF!)),""))))</f>
        <v/>
      </c>
      <c r="EO178" s="22" t="str">
        <f t="shared" si="328"/>
        <v/>
      </c>
      <c r="EP178" s="21" t="str">
        <f t="shared" si="329"/>
        <v/>
      </c>
      <c r="EQ178" s="27" t="str">
        <f t="shared" si="330"/>
        <v/>
      </c>
      <c r="ER178" s="24" t="str">
        <f t="shared" si="331"/>
        <v/>
      </c>
      <c r="ES178" s="25" t="str">
        <f t="shared" si="332"/>
        <v>0</v>
      </c>
      <c r="ET178" s="26" t="str">
        <f t="shared" si="333"/>
        <v/>
      </c>
      <c r="EU178" s="26" t="str">
        <f t="shared" si="334"/>
        <v/>
      </c>
      <c r="EV178" s="26" t="str">
        <f t="shared" si="335"/>
        <v/>
      </c>
      <c r="EW178" s="27" t="str">
        <f t="shared" si="336"/>
        <v/>
      </c>
      <c r="EX178" s="26" t="str">
        <f t="shared" si="337"/>
        <v/>
      </c>
      <c r="EY178" s="26" t="str">
        <f t="shared" si="338"/>
        <v/>
      </c>
      <c r="EZ178" s="26">
        <f t="shared" si="339"/>
        <v>0</v>
      </c>
      <c r="FA178" s="43"/>
    </row>
    <row r="179" spans="1:157" ht="15.95" customHeight="1" x14ac:dyDescent="0.15">
      <c r="A179" s="21"/>
      <c r="B179" s="36" t="str">
        <f>IF(ＣＳＶ貼付用!G165="","",ＣＳＶ貼付用!G165)</f>
        <v/>
      </c>
      <c r="C179" s="36" t="str">
        <f>IF(ＣＳＶ貼付用!I165="","",ＣＳＶ貼付用!I165)</f>
        <v/>
      </c>
      <c r="D179" s="36" t="str">
        <f>IF(ＣＳＶ貼付用!J165="","",ＣＳＶ貼付用!J165)</f>
        <v/>
      </c>
      <c r="E179" s="36" t="str">
        <f>IF(ＣＳＶ貼付用!F165="","",ＣＳＶ貼付用!F165)</f>
        <v/>
      </c>
      <c r="F179" s="38" t="str">
        <f>IF(ＣＳＶ貼付用!T165="","",ＣＳＶ貼付用!T165)</f>
        <v/>
      </c>
      <c r="G179" s="38"/>
      <c r="H179" s="38" t="str">
        <f>IF(ＣＳＶ貼付用!GJ165="","",ＣＳＶ貼付用!GJ165)</f>
        <v/>
      </c>
      <c r="I179" s="38" t="str">
        <f>IF(ＣＳＶ貼付用!GL165="","",ＣＳＶ貼付用!GL165)</f>
        <v/>
      </c>
      <c r="J179" s="38" t="str">
        <f>IF(ＣＳＶ貼付用!GN165="","",ＣＳＶ貼付用!GN165)</f>
        <v/>
      </c>
      <c r="K179" s="38" t="str">
        <f>IF(ＣＳＶ貼付用!GP165="","",ＣＳＶ貼付用!GP165)</f>
        <v/>
      </c>
      <c r="L179" s="45" t="s">
        <v>30</v>
      </c>
      <c r="M179" s="55" t="str">
        <f>IF(ＣＳＶ貼付用!AT165="","",ＣＳＶ貼付用!AT165)</f>
        <v/>
      </c>
      <c r="N179" s="38" t="str">
        <f>IF(ＣＳＶ貼付用!AV165="","",ＣＳＶ貼付用!AV165)</f>
        <v/>
      </c>
      <c r="O179" s="38" t="str">
        <f>IF(ＣＳＶ貼付用!AX165="","",ＣＳＶ貼付用!AX165)</f>
        <v/>
      </c>
      <c r="P179" s="40" t="str">
        <f>IF(ＣＳＶ貼付用!FE165="","",ＣＳＶ貼付用!FE165)</f>
        <v/>
      </c>
      <c r="Q179" s="41" t="str">
        <f>IF(林齢計算用!A165="","",林齢計算用!A165)</f>
        <v/>
      </c>
      <c r="R179" s="41" t="str">
        <f t="shared" si="249"/>
        <v/>
      </c>
      <c r="S179" s="56" t="str">
        <f>IF(ＣＳＶ貼付用!EG165="","",ＣＳＶ貼付用!EG165*10)</f>
        <v/>
      </c>
      <c r="T179" s="23" t="str">
        <f>IF(O179="スギ",INDEX(データ!$C$7:$E$26,MATCH(R179,データ!$B$7:$B$26),MATCH(P179,データ!$C$6:$E$6)),IF(O179="ヒノキ",INDEX(データ!$C$32:$E$51,MATCH(R179,データ!$B$32:$B$51),MATCH(P179,データ!$C$31:$E$31)),IF(O179="マツ",INDEX(データ!#REF!,MATCH(R179,データ!#REF!),MATCH(P179,データ!#REF!)),IF(O179="ザツ",INDEX(データ!#REF!,MATCH(R179,データ!#REF!),MATCH(P179,データ!#REF!)),""))))</f>
        <v/>
      </c>
      <c r="U179" s="22" t="str">
        <f t="shared" si="340"/>
        <v/>
      </c>
      <c r="V179" s="21" t="str">
        <f t="shared" si="344"/>
        <v/>
      </c>
      <c r="W179" s="21" t="str">
        <f t="shared" si="341"/>
        <v/>
      </c>
      <c r="X179" s="23" t="str">
        <f>IF(O179="スギ",INDEX(データ!$H$7:$J$26,MATCH(R179,データ!$G$7:$G$26),MATCH(P179,データ!$H$6:$J$6)),IF(O179="ヒノキ",INDEX(データ!$H$32:$J$51,MATCH(R179,データ!$G$32:$G$51),MATCH(P179,データ!$H$31:$J$31)),IF(O179="マツ",INDEX(データ!#REF!,MATCH(R179,データ!#REF!),MATCH(P179,データ!#REF!)),IF(O179="ザツ",INDEX(データ!#REF!,MATCH(R179,データ!#REF!),MATCH(P179,データ!#REF!)),""))))</f>
        <v/>
      </c>
      <c r="Y179" s="22" t="str">
        <f t="shared" si="342"/>
        <v/>
      </c>
      <c r="Z179" s="21" t="str">
        <f t="shared" si="343"/>
        <v/>
      </c>
      <c r="AA179" s="27" t="str">
        <f t="shared" si="250"/>
        <v/>
      </c>
      <c r="AB179" s="24" t="str">
        <f t="shared" si="251"/>
        <v/>
      </c>
      <c r="AC179" s="25" t="str">
        <f t="shared" si="252"/>
        <v>0</v>
      </c>
      <c r="AD179" s="26" t="str">
        <f t="shared" si="253"/>
        <v/>
      </c>
      <c r="AE179" s="26" t="str">
        <f t="shared" si="254"/>
        <v/>
      </c>
      <c r="AF179" s="26" t="str">
        <f t="shared" si="255"/>
        <v/>
      </c>
      <c r="AG179" s="27" t="str">
        <f t="shared" si="256"/>
        <v/>
      </c>
      <c r="AH179" s="26" t="str">
        <f t="shared" si="257"/>
        <v/>
      </c>
      <c r="AI179" s="26" t="str">
        <f t="shared" si="258"/>
        <v/>
      </c>
      <c r="AJ179" s="45" t="s">
        <v>30</v>
      </c>
      <c r="AK179" s="55" t="str">
        <f>IF(ＣＳＶ貼付用!BI165="","",ＣＳＶ貼付用!BI165)</f>
        <v/>
      </c>
      <c r="AL179" s="38" t="str">
        <f>IF(ＣＳＶ貼付用!BK165="","",ＣＳＶ貼付用!BK165)</f>
        <v/>
      </c>
      <c r="AM179" s="38" t="str">
        <f>IF(ＣＳＶ貼付用!BM165="","",ＣＳＶ貼付用!BM165)</f>
        <v/>
      </c>
      <c r="AN179" s="40" t="str">
        <f t="shared" si="259"/>
        <v/>
      </c>
      <c r="AO179" s="41" t="str">
        <f>IF(林齢計算用!B165="","",林齢計算用!B165)</f>
        <v/>
      </c>
      <c r="AP179" s="41" t="str">
        <f t="shared" si="260"/>
        <v/>
      </c>
      <c r="AQ179" s="41" t="str">
        <f t="shared" si="261"/>
        <v/>
      </c>
      <c r="AR179" s="23" t="str">
        <f>IF(AM179="スギ",INDEX(データ!$C$7:$E$26,MATCH(AP179,データ!$B$7:$B$26),MATCH(AN179,データ!$C$6:$E$6)),IF(AM179="ヒノキ",INDEX(データ!$C$32:$E$51,MATCH(AP179,データ!$B$32:$B$51),MATCH(AN179,データ!$C$31:$E$31)),IF(AM179="マツ",INDEX(データ!#REF!,MATCH(AP179,データ!#REF!),MATCH(AN179,データ!#REF!)),IF(AM179="ザツ",INDEX(データ!#REF!,MATCH(AP179,データ!#REF!),MATCH(AN179,データ!#REF!)),""))))</f>
        <v/>
      </c>
      <c r="AS179" s="22" t="str">
        <f t="shared" si="244"/>
        <v/>
      </c>
      <c r="AT179" s="21" t="str">
        <f t="shared" si="262"/>
        <v/>
      </c>
      <c r="AU179" s="21" t="str">
        <f t="shared" si="263"/>
        <v/>
      </c>
      <c r="AV179" s="24" t="str">
        <f>IF(AM179="スギ",INDEX(データ!$H$7:$J$26,MATCH(AP179,データ!$G$7:$G$26),MATCH(AN179,データ!$H$6:$J$6)),IF(AM179="ヒノキ",INDEX(データ!$H$32:$J$51,MATCH(AP179,データ!$G$32:$G$51),MATCH(AN179,データ!$H$31:$J$31)),IF(AM179="マツ",INDEX(データ!#REF!,MATCH(AP179,データ!#REF!),MATCH(AN179,データ!#REF!)),IF(AM179="ザツ",INDEX(データ!#REF!,MATCH(AP179,データ!#REF!),MATCH(AN179,データ!#REF!)),""))))</f>
        <v/>
      </c>
      <c r="AW179" s="22" t="str">
        <f t="shared" si="264"/>
        <v/>
      </c>
      <c r="AX179" s="21" t="str">
        <f t="shared" si="265"/>
        <v/>
      </c>
      <c r="AY179" s="27" t="str">
        <f t="shared" si="266"/>
        <v/>
      </c>
      <c r="AZ179" s="24" t="str">
        <f t="shared" si="267"/>
        <v/>
      </c>
      <c r="BA179" s="25" t="str">
        <f t="shared" si="268"/>
        <v>0</v>
      </c>
      <c r="BB179" s="26" t="str">
        <f t="shared" si="269"/>
        <v/>
      </c>
      <c r="BC179" s="26" t="str">
        <f t="shared" si="270"/>
        <v/>
      </c>
      <c r="BD179" s="26" t="str">
        <f t="shared" si="271"/>
        <v/>
      </c>
      <c r="BE179" s="27" t="str">
        <f t="shared" si="272"/>
        <v/>
      </c>
      <c r="BF179" s="26" t="str">
        <f t="shared" si="273"/>
        <v/>
      </c>
      <c r="BG179" s="26" t="str">
        <f t="shared" si="274"/>
        <v/>
      </c>
      <c r="BH179" s="45" t="s">
        <v>30</v>
      </c>
      <c r="BI179" s="55" t="str">
        <f>IF(ＣＳＶ貼付用!BX165="","",ＣＳＶ貼付用!BX165)</f>
        <v/>
      </c>
      <c r="BJ179" s="38" t="str">
        <f>IF(ＣＳＶ貼付用!BZ165="","",ＣＳＶ貼付用!BZ165)</f>
        <v/>
      </c>
      <c r="BK179" s="38" t="str">
        <f>IF(ＣＳＶ貼付用!CB165="","",ＣＳＶ貼付用!CB165)</f>
        <v/>
      </c>
      <c r="BL179" s="40" t="str">
        <f t="shared" si="275"/>
        <v/>
      </c>
      <c r="BM179" s="41" t="str">
        <f>IF(林齢計算用!C165="","",林齢計算用!C165)</f>
        <v/>
      </c>
      <c r="BN179" s="41" t="str">
        <f t="shared" si="276"/>
        <v/>
      </c>
      <c r="BO179" s="41" t="str">
        <f t="shared" si="277"/>
        <v/>
      </c>
      <c r="BP179" s="23" t="str">
        <f>IF(BK179="スギ",INDEX(データ!$C$7:$E$26,MATCH(BN179,データ!$B$7:$B$26),MATCH(BL179,データ!$C$6:$E$6)),IF(BK179="ヒノキ",INDEX(データ!$C$32:$E$51,MATCH(BN179,データ!$B$32:$B$51),MATCH(BL179,データ!$C$31:$E$31)),IF(BK179="マツ",INDEX(データ!#REF!,MATCH(BN179,データ!#REF!),MATCH(BL179,データ!#REF!)),IF(BK179="ザツ",INDEX(データ!#REF!,MATCH(BN179,データ!#REF!),MATCH(BL179,データ!#REF!)),""))))</f>
        <v/>
      </c>
      <c r="BQ179" s="22" t="str">
        <f t="shared" si="245"/>
        <v/>
      </c>
      <c r="BR179" s="21" t="str">
        <f t="shared" si="278"/>
        <v/>
      </c>
      <c r="BS179" s="21" t="str">
        <f t="shared" si="279"/>
        <v/>
      </c>
      <c r="BT179" s="24" t="str">
        <f>IF(BK179="スギ",INDEX(データ!$H$7:$J$26,MATCH(BN179,データ!$G$7:$G$26),MATCH(BL179,データ!$H$6:$J$6)),IF(BK179="ヒノキ",INDEX(データ!$H$32:$J$51,MATCH(BN179,データ!$G$32:$G$51),MATCH(BL179,データ!$H$31:$J$31)),IF(BK179="マツ",INDEX(データ!#REF!,MATCH(BN179,データ!#REF!),MATCH(BL179,データ!#REF!)),IF(BK179="ザツ",INDEX(データ!#REF!,MATCH(BN179,データ!#REF!),MATCH(BL179,データ!#REF!)),""))))</f>
        <v/>
      </c>
      <c r="BU179" s="22" t="str">
        <f t="shared" si="280"/>
        <v/>
      </c>
      <c r="BV179" s="21" t="str">
        <f t="shared" si="281"/>
        <v/>
      </c>
      <c r="BW179" s="27" t="str">
        <f t="shared" si="282"/>
        <v/>
      </c>
      <c r="BX179" s="24" t="str">
        <f t="shared" si="283"/>
        <v/>
      </c>
      <c r="BY179" s="25" t="str">
        <f t="shared" si="284"/>
        <v>0</v>
      </c>
      <c r="BZ179" s="26" t="str">
        <f t="shared" si="285"/>
        <v/>
      </c>
      <c r="CA179" s="26" t="str">
        <f t="shared" si="286"/>
        <v/>
      </c>
      <c r="CB179" s="26" t="str">
        <f t="shared" si="287"/>
        <v/>
      </c>
      <c r="CC179" s="27" t="str">
        <f t="shared" si="288"/>
        <v/>
      </c>
      <c r="CD179" s="26" t="str">
        <f t="shared" si="289"/>
        <v/>
      </c>
      <c r="CE179" s="26" t="str">
        <f t="shared" si="290"/>
        <v/>
      </c>
      <c r="CF179" s="45" t="s">
        <v>30</v>
      </c>
      <c r="CG179" s="55" t="str">
        <f>IF(ＣＳＶ貼付用!CM165="","",ＣＳＶ貼付用!CM165)</f>
        <v/>
      </c>
      <c r="CH179" s="38" t="str">
        <f>IF(ＣＳＶ貼付用!CO165="","",ＣＳＶ貼付用!CO165)</f>
        <v/>
      </c>
      <c r="CI179" s="38" t="str">
        <f>IF(ＣＳＶ貼付用!CQ165="","",ＣＳＶ貼付用!CQ165)</f>
        <v/>
      </c>
      <c r="CJ179" s="40" t="str">
        <f t="shared" si="291"/>
        <v/>
      </c>
      <c r="CK179" s="41" t="str">
        <f>IF(林齢計算用!D165="","",林齢計算用!D165)</f>
        <v/>
      </c>
      <c r="CL179" s="41" t="str">
        <f t="shared" si="292"/>
        <v/>
      </c>
      <c r="CM179" s="41" t="str">
        <f t="shared" si="293"/>
        <v/>
      </c>
      <c r="CN179" s="23" t="str">
        <f>IF(CI179="スギ",INDEX(データ!$C$7:$E$26,MATCH(CL179,データ!$B$7:$B$26),MATCH(CJ179,データ!$C$6:$E$6)),IF(CI179="ヒノキ",INDEX(データ!$C$32:$E$51,MATCH(CL179,データ!$B$32:$B$51),MATCH(CJ179,データ!$C$31:$E$31)),IF(CI179="マツ",INDEX(データ!#REF!,MATCH(CL179,データ!#REF!),MATCH(CJ179,データ!#REF!)),IF(CI179="ザツ",INDEX(データ!#REF!,MATCH(CL179,データ!#REF!),MATCH(CJ179,データ!#REF!)),""))))</f>
        <v/>
      </c>
      <c r="CO179" s="22" t="str">
        <f t="shared" si="246"/>
        <v/>
      </c>
      <c r="CP179" s="21" t="str">
        <f t="shared" si="294"/>
        <v/>
      </c>
      <c r="CQ179" s="21" t="str">
        <f t="shared" si="295"/>
        <v/>
      </c>
      <c r="CR179" s="24" t="str">
        <f>IF(CI179="スギ",INDEX(データ!$H$7:$J$26,MATCH(CL179,データ!$G$7:$G$26),MATCH(CJ179,データ!$H$6:$J$6)),IF(CI179="ヒノキ",INDEX(データ!$H$32:$J$51,MATCH(CL179,データ!$G$32:$G$51),MATCH(CJ179,データ!$H$31:$J$31)),IF(CI179="マツ",INDEX(データ!#REF!,MATCH(CL179,データ!#REF!),MATCH(CJ179,データ!#REF!)),IF(CI179="ザツ",INDEX(データ!#REF!,MATCH(CL179,データ!#REF!),MATCH(CJ179,データ!#REF!)),""))))</f>
        <v/>
      </c>
      <c r="CS179" s="22" t="str">
        <f t="shared" si="296"/>
        <v/>
      </c>
      <c r="CT179" s="21" t="str">
        <f t="shared" si="297"/>
        <v/>
      </c>
      <c r="CU179" s="27" t="str">
        <f t="shared" si="298"/>
        <v/>
      </c>
      <c r="CV179" s="24" t="str">
        <f t="shared" si="299"/>
        <v/>
      </c>
      <c r="CW179" s="25" t="str">
        <f t="shared" si="300"/>
        <v>0</v>
      </c>
      <c r="CX179" s="26" t="str">
        <f t="shared" si="301"/>
        <v/>
      </c>
      <c r="CY179" s="26" t="str">
        <f t="shared" si="302"/>
        <v/>
      </c>
      <c r="CZ179" s="26" t="str">
        <f t="shared" si="303"/>
        <v/>
      </c>
      <c r="DA179" s="27" t="str">
        <f t="shared" si="304"/>
        <v/>
      </c>
      <c r="DB179" s="26" t="str">
        <f t="shared" si="305"/>
        <v/>
      </c>
      <c r="DC179" s="26" t="str">
        <f t="shared" si="306"/>
        <v/>
      </c>
      <c r="DD179" s="45" t="s">
        <v>30</v>
      </c>
      <c r="DE179" s="55" t="str">
        <f>IF(ＣＳＶ貼付用!DB165="","",ＣＳＶ貼付用!DB165)</f>
        <v/>
      </c>
      <c r="DF179" s="38" t="str">
        <f>IF(ＣＳＶ貼付用!DD165="","",ＣＳＶ貼付用!DD165)</f>
        <v/>
      </c>
      <c r="DG179" s="38" t="str">
        <f>IF(ＣＳＶ貼付用!DF165="","",ＣＳＶ貼付用!DF165)</f>
        <v/>
      </c>
      <c r="DH179" s="40" t="str">
        <f t="shared" si="307"/>
        <v/>
      </c>
      <c r="DI179" s="41" t="str">
        <f>IF(林齢計算用!E165="","",林齢計算用!E165)</f>
        <v/>
      </c>
      <c r="DJ179" s="41" t="str">
        <f t="shared" si="308"/>
        <v/>
      </c>
      <c r="DK179" s="41" t="str">
        <f t="shared" si="309"/>
        <v/>
      </c>
      <c r="DL179" s="23" t="str">
        <f>IF(DG179="スギ",INDEX(データ!$C$7:$E$26,MATCH(DJ179,データ!$B$7:$B$26),MATCH(DH179,データ!$C$6:$E$6)),IF(DG179="ヒノキ",INDEX(データ!$C$32:$E$51,MATCH(DJ179,データ!$B$32:$B$51),MATCH(DH179,データ!$C$31:$E$31)),IF(DG179="マツ",INDEX(データ!#REF!,MATCH(DJ179,データ!#REF!),MATCH(DH179,データ!#REF!)),IF(DG179="ザツ",INDEX(データ!#REF!,MATCH(DJ179,データ!#REF!),MATCH(DH179,データ!#REF!)),""))))</f>
        <v/>
      </c>
      <c r="DM179" s="22" t="str">
        <f t="shared" si="247"/>
        <v/>
      </c>
      <c r="DN179" s="21" t="str">
        <f t="shared" si="310"/>
        <v/>
      </c>
      <c r="DO179" s="21" t="str">
        <f t="shared" si="311"/>
        <v/>
      </c>
      <c r="DP179" s="24" t="str">
        <f>IF(DG179="スギ",INDEX(データ!$H$7:$J$26,MATCH(DJ179,データ!$G$7:$G$26),MATCH(DH179,データ!$H$6:$J$6)),IF(DG179="ヒノキ",INDEX(データ!$H$32:$J$51,MATCH(DJ179,データ!$G$32:$G$51),MATCH(DH179,データ!$H$31:$J$31)),IF(DG179="マツ",INDEX(データ!#REF!,MATCH(DJ179,データ!#REF!),MATCH(DH179,データ!#REF!)),IF(DG179="ザツ",INDEX(データ!#REF!,MATCH(DJ179,データ!#REF!),MATCH(DH179,データ!#REF!)),""))))</f>
        <v/>
      </c>
      <c r="DQ179" s="22" t="str">
        <f t="shared" si="312"/>
        <v/>
      </c>
      <c r="DR179" s="21" t="str">
        <f t="shared" si="313"/>
        <v/>
      </c>
      <c r="DS179" s="27" t="str">
        <f t="shared" si="314"/>
        <v/>
      </c>
      <c r="DT179" s="24" t="str">
        <f t="shared" si="315"/>
        <v/>
      </c>
      <c r="DU179" s="25" t="str">
        <f t="shared" si="316"/>
        <v>0</v>
      </c>
      <c r="DV179" s="26" t="str">
        <f t="shared" si="317"/>
        <v/>
      </c>
      <c r="DW179" s="26" t="str">
        <f t="shared" si="318"/>
        <v/>
      </c>
      <c r="DX179" s="26" t="str">
        <f t="shared" si="319"/>
        <v/>
      </c>
      <c r="DY179" s="27" t="str">
        <f t="shared" si="320"/>
        <v/>
      </c>
      <c r="DZ179" s="26" t="str">
        <f t="shared" si="321"/>
        <v/>
      </c>
      <c r="EA179" s="26" t="str">
        <f t="shared" si="322"/>
        <v/>
      </c>
      <c r="EB179" s="45" t="s">
        <v>30</v>
      </c>
      <c r="EC179" s="55" t="str">
        <f>IF(ＣＳＶ貼付用!DQ165="","",ＣＳＶ貼付用!DQ165)</f>
        <v/>
      </c>
      <c r="ED179" s="38" t="str">
        <f>IF(ＣＳＶ貼付用!DS165="","",ＣＳＶ貼付用!DS165)</f>
        <v/>
      </c>
      <c r="EE179" s="38" t="str">
        <f>IF(ＣＳＶ貼付用!DU165="","",ＣＳＶ貼付用!DU165)</f>
        <v/>
      </c>
      <c r="EF179" s="40" t="str">
        <f t="shared" si="323"/>
        <v/>
      </c>
      <c r="EG179" s="41" t="str">
        <f>IF(林齢計算用!F165="","",林齢計算用!F165)</f>
        <v/>
      </c>
      <c r="EH179" s="41" t="str">
        <f t="shared" si="324"/>
        <v/>
      </c>
      <c r="EI179" s="41" t="str">
        <f t="shared" si="325"/>
        <v/>
      </c>
      <c r="EJ179" s="23" t="str">
        <f>IF(EE179="スギ",INDEX(データ!$C$7:$E$26,MATCH(EH179,データ!$B$7:$B$26),MATCH(EF179,データ!$C$6:$E$6)),IF(EE179="ヒノキ",INDEX(データ!$C$32:$E$51,MATCH(EH179,データ!$B$32:$B$51),MATCH(EF179,データ!$C$31:$E$31)),IF(EE179="マツ",INDEX(データ!#REF!,MATCH(EH179,データ!#REF!),MATCH(EF179,データ!#REF!)),IF(EE179="ザツ",INDEX(データ!#REF!,MATCH(EH179,データ!#REF!),MATCH(EF179,データ!#REF!)),""))))</f>
        <v/>
      </c>
      <c r="EK179" s="22" t="str">
        <f t="shared" si="248"/>
        <v/>
      </c>
      <c r="EL179" s="21" t="str">
        <f t="shared" si="326"/>
        <v/>
      </c>
      <c r="EM179" s="21" t="str">
        <f t="shared" si="327"/>
        <v/>
      </c>
      <c r="EN179" s="24" t="str">
        <f>IF(EE179="スギ",INDEX(データ!$H$7:$J$26,MATCH(EH179,データ!$G$7:$G$26),MATCH(EF179,データ!$H$6:$J$6)),IF(EE179="ヒノキ",INDEX(データ!$H$32:$J$51,MATCH(EH179,データ!$G$32:$G$51),MATCH(EF179,データ!$H$31:$J$31)),IF(EE179="マツ",INDEX(データ!#REF!,MATCH(EH179,データ!#REF!),MATCH(EF179,データ!#REF!)),IF(EE179="ザツ",INDEX(データ!#REF!,MATCH(EH179,データ!#REF!),MATCH(EF179,データ!#REF!)),""))))</f>
        <v/>
      </c>
      <c r="EO179" s="22" t="str">
        <f t="shared" si="328"/>
        <v/>
      </c>
      <c r="EP179" s="21" t="str">
        <f t="shared" si="329"/>
        <v/>
      </c>
      <c r="EQ179" s="27" t="str">
        <f t="shared" si="330"/>
        <v/>
      </c>
      <c r="ER179" s="24" t="str">
        <f t="shared" si="331"/>
        <v/>
      </c>
      <c r="ES179" s="25" t="str">
        <f t="shared" si="332"/>
        <v>0</v>
      </c>
      <c r="ET179" s="26" t="str">
        <f t="shared" si="333"/>
        <v/>
      </c>
      <c r="EU179" s="26" t="str">
        <f t="shared" si="334"/>
        <v/>
      </c>
      <c r="EV179" s="26" t="str">
        <f t="shared" si="335"/>
        <v/>
      </c>
      <c r="EW179" s="27" t="str">
        <f t="shared" si="336"/>
        <v/>
      </c>
      <c r="EX179" s="26" t="str">
        <f t="shared" si="337"/>
        <v/>
      </c>
      <c r="EY179" s="26" t="str">
        <f t="shared" si="338"/>
        <v/>
      </c>
      <c r="EZ179" s="26">
        <f t="shared" si="339"/>
        <v>0</v>
      </c>
      <c r="FA179" s="43"/>
    </row>
    <row r="180" spans="1:157" ht="15.95" customHeight="1" x14ac:dyDescent="0.15">
      <c r="A180" s="21"/>
      <c r="B180" s="36" t="str">
        <f>IF(ＣＳＶ貼付用!G166="","",ＣＳＶ貼付用!G166)</f>
        <v/>
      </c>
      <c r="C180" s="36" t="str">
        <f>IF(ＣＳＶ貼付用!I166="","",ＣＳＶ貼付用!I166)</f>
        <v/>
      </c>
      <c r="D180" s="36" t="str">
        <f>IF(ＣＳＶ貼付用!J166="","",ＣＳＶ貼付用!J166)</f>
        <v/>
      </c>
      <c r="E180" s="36" t="str">
        <f>IF(ＣＳＶ貼付用!F166="","",ＣＳＶ貼付用!F166)</f>
        <v/>
      </c>
      <c r="F180" s="38" t="str">
        <f>IF(ＣＳＶ貼付用!T166="","",ＣＳＶ貼付用!T166)</f>
        <v/>
      </c>
      <c r="G180" s="38"/>
      <c r="H180" s="38" t="str">
        <f>IF(ＣＳＶ貼付用!GJ166="","",ＣＳＶ貼付用!GJ166)</f>
        <v/>
      </c>
      <c r="I180" s="38" t="str">
        <f>IF(ＣＳＶ貼付用!GL166="","",ＣＳＶ貼付用!GL166)</f>
        <v/>
      </c>
      <c r="J180" s="38" t="str">
        <f>IF(ＣＳＶ貼付用!GN166="","",ＣＳＶ貼付用!GN166)</f>
        <v/>
      </c>
      <c r="K180" s="38" t="str">
        <f>IF(ＣＳＶ貼付用!GP166="","",ＣＳＶ貼付用!GP166)</f>
        <v/>
      </c>
      <c r="L180" s="45" t="s">
        <v>30</v>
      </c>
      <c r="M180" s="55" t="str">
        <f>IF(ＣＳＶ貼付用!AT166="","",ＣＳＶ貼付用!AT166)</f>
        <v/>
      </c>
      <c r="N180" s="38" t="str">
        <f>IF(ＣＳＶ貼付用!AV166="","",ＣＳＶ貼付用!AV166)</f>
        <v/>
      </c>
      <c r="O180" s="38" t="str">
        <f>IF(ＣＳＶ貼付用!AX166="","",ＣＳＶ貼付用!AX166)</f>
        <v/>
      </c>
      <c r="P180" s="40" t="str">
        <f>IF(ＣＳＶ貼付用!FE166="","",ＣＳＶ貼付用!FE166)</f>
        <v/>
      </c>
      <c r="Q180" s="41" t="str">
        <f>IF(林齢計算用!A166="","",林齢計算用!A166)</f>
        <v/>
      </c>
      <c r="R180" s="41" t="str">
        <f t="shared" si="249"/>
        <v/>
      </c>
      <c r="S180" s="56" t="str">
        <f>IF(ＣＳＶ貼付用!EG166="","",ＣＳＶ貼付用!EG166*10)</f>
        <v/>
      </c>
      <c r="T180" s="23" t="str">
        <f>IF(O180="スギ",INDEX(データ!$C$7:$E$26,MATCH(R180,データ!$B$7:$B$26),MATCH(P180,データ!$C$6:$E$6)),IF(O180="ヒノキ",INDEX(データ!$C$32:$E$51,MATCH(R180,データ!$B$32:$B$51),MATCH(P180,データ!$C$31:$E$31)),IF(O180="マツ",INDEX(データ!#REF!,MATCH(R180,データ!#REF!),MATCH(P180,データ!#REF!)),IF(O180="ザツ",INDEX(データ!#REF!,MATCH(R180,データ!#REF!),MATCH(P180,データ!#REF!)),""))))</f>
        <v/>
      </c>
      <c r="U180" s="22" t="str">
        <f t="shared" si="340"/>
        <v/>
      </c>
      <c r="V180" s="21" t="str">
        <f t="shared" si="344"/>
        <v/>
      </c>
      <c r="W180" s="21" t="str">
        <f t="shared" si="341"/>
        <v/>
      </c>
      <c r="X180" s="23" t="str">
        <f>IF(O180="スギ",INDEX(データ!$H$7:$J$26,MATCH(R180,データ!$G$7:$G$26),MATCH(P180,データ!$H$6:$J$6)),IF(O180="ヒノキ",INDEX(データ!$H$32:$J$51,MATCH(R180,データ!$G$32:$G$51),MATCH(P180,データ!$H$31:$J$31)),IF(O180="マツ",INDEX(データ!#REF!,MATCH(R180,データ!#REF!),MATCH(P180,データ!#REF!)),IF(O180="ザツ",INDEX(データ!#REF!,MATCH(R180,データ!#REF!),MATCH(P180,データ!#REF!)),""))))</f>
        <v/>
      </c>
      <c r="Y180" s="22" t="str">
        <f t="shared" si="342"/>
        <v/>
      </c>
      <c r="Z180" s="21" t="str">
        <f t="shared" si="343"/>
        <v/>
      </c>
      <c r="AA180" s="27" t="str">
        <f t="shared" si="250"/>
        <v/>
      </c>
      <c r="AB180" s="24" t="str">
        <f t="shared" si="251"/>
        <v/>
      </c>
      <c r="AC180" s="25" t="str">
        <f t="shared" si="252"/>
        <v>0</v>
      </c>
      <c r="AD180" s="26" t="str">
        <f t="shared" si="253"/>
        <v/>
      </c>
      <c r="AE180" s="26" t="str">
        <f t="shared" si="254"/>
        <v/>
      </c>
      <c r="AF180" s="26" t="str">
        <f t="shared" si="255"/>
        <v/>
      </c>
      <c r="AG180" s="27" t="str">
        <f t="shared" si="256"/>
        <v/>
      </c>
      <c r="AH180" s="26" t="str">
        <f t="shared" si="257"/>
        <v/>
      </c>
      <c r="AI180" s="26" t="str">
        <f t="shared" si="258"/>
        <v/>
      </c>
      <c r="AJ180" s="45" t="s">
        <v>30</v>
      </c>
      <c r="AK180" s="55" t="str">
        <f>IF(ＣＳＶ貼付用!BI166="","",ＣＳＶ貼付用!BI166)</f>
        <v/>
      </c>
      <c r="AL180" s="38" t="str">
        <f>IF(ＣＳＶ貼付用!BK166="","",ＣＳＶ貼付用!BK166)</f>
        <v/>
      </c>
      <c r="AM180" s="38" t="str">
        <f>IF(ＣＳＶ貼付用!BM166="","",ＣＳＶ貼付用!BM166)</f>
        <v/>
      </c>
      <c r="AN180" s="40" t="str">
        <f t="shared" si="259"/>
        <v/>
      </c>
      <c r="AO180" s="41" t="str">
        <f>IF(林齢計算用!B166="","",林齢計算用!B166)</f>
        <v/>
      </c>
      <c r="AP180" s="41" t="str">
        <f t="shared" si="260"/>
        <v/>
      </c>
      <c r="AQ180" s="41" t="str">
        <f t="shared" si="261"/>
        <v/>
      </c>
      <c r="AR180" s="23" t="str">
        <f>IF(AM180="スギ",INDEX(データ!$C$7:$E$26,MATCH(AP180,データ!$B$7:$B$26),MATCH(AN180,データ!$C$6:$E$6)),IF(AM180="ヒノキ",INDEX(データ!$C$32:$E$51,MATCH(AP180,データ!$B$32:$B$51),MATCH(AN180,データ!$C$31:$E$31)),IF(AM180="マツ",INDEX(データ!#REF!,MATCH(AP180,データ!#REF!),MATCH(AN180,データ!#REF!)),IF(AM180="ザツ",INDEX(データ!#REF!,MATCH(AP180,データ!#REF!),MATCH(AN180,データ!#REF!)),""))))</f>
        <v/>
      </c>
      <c r="AS180" s="22" t="str">
        <f t="shared" si="244"/>
        <v/>
      </c>
      <c r="AT180" s="21" t="str">
        <f t="shared" si="262"/>
        <v/>
      </c>
      <c r="AU180" s="21" t="str">
        <f t="shared" si="263"/>
        <v/>
      </c>
      <c r="AV180" s="24" t="str">
        <f>IF(AM180="スギ",INDEX(データ!$H$7:$J$26,MATCH(AP180,データ!$G$7:$G$26),MATCH(AN180,データ!$H$6:$J$6)),IF(AM180="ヒノキ",INDEX(データ!$H$32:$J$51,MATCH(AP180,データ!$G$32:$G$51),MATCH(AN180,データ!$H$31:$J$31)),IF(AM180="マツ",INDEX(データ!#REF!,MATCH(AP180,データ!#REF!),MATCH(AN180,データ!#REF!)),IF(AM180="ザツ",INDEX(データ!#REF!,MATCH(AP180,データ!#REF!),MATCH(AN180,データ!#REF!)),""))))</f>
        <v/>
      </c>
      <c r="AW180" s="22" t="str">
        <f t="shared" si="264"/>
        <v/>
      </c>
      <c r="AX180" s="21" t="str">
        <f t="shared" si="265"/>
        <v/>
      </c>
      <c r="AY180" s="27" t="str">
        <f t="shared" si="266"/>
        <v/>
      </c>
      <c r="AZ180" s="24" t="str">
        <f t="shared" si="267"/>
        <v/>
      </c>
      <c r="BA180" s="25" t="str">
        <f t="shared" si="268"/>
        <v>0</v>
      </c>
      <c r="BB180" s="26" t="str">
        <f t="shared" si="269"/>
        <v/>
      </c>
      <c r="BC180" s="26" t="str">
        <f t="shared" si="270"/>
        <v/>
      </c>
      <c r="BD180" s="26" t="str">
        <f t="shared" si="271"/>
        <v/>
      </c>
      <c r="BE180" s="27" t="str">
        <f t="shared" si="272"/>
        <v/>
      </c>
      <c r="BF180" s="26" t="str">
        <f t="shared" si="273"/>
        <v/>
      </c>
      <c r="BG180" s="26" t="str">
        <f t="shared" si="274"/>
        <v/>
      </c>
      <c r="BH180" s="45" t="s">
        <v>30</v>
      </c>
      <c r="BI180" s="55" t="str">
        <f>IF(ＣＳＶ貼付用!BX166="","",ＣＳＶ貼付用!BX166)</f>
        <v/>
      </c>
      <c r="BJ180" s="38" t="str">
        <f>IF(ＣＳＶ貼付用!BZ166="","",ＣＳＶ貼付用!BZ166)</f>
        <v/>
      </c>
      <c r="BK180" s="38" t="str">
        <f>IF(ＣＳＶ貼付用!CB166="","",ＣＳＶ貼付用!CB166)</f>
        <v/>
      </c>
      <c r="BL180" s="40" t="str">
        <f t="shared" si="275"/>
        <v/>
      </c>
      <c r="BM180" s="41" t="str">
        <f>IF(林齢計算用!C166="","",林齢計算用!C166)</f>
        <v/>
      </c>
      <c r="BN180" s="41" t="str">
        <f t="shared" si="276"/>
        <v/>
      </c>
      <c r="BO180" s="41" t="str">
        <f t="shared" si="277"/>
        <v/>
      </c>
      <c r="BP180" s="23" t="str">
        <f>IF(BK180="スギ",INDEX(データ!$C$7:$E$26,MATCH(BN180,データ!$B$7:$B$26),MATCH(BL180,データ!$C$6:$E$6)),IF(BK180="ヒノキ",INDEX(データ!$C$32:$E$51,MATCH(BN180,データ!$B$32:$B$51),MATCH(BL180,データ!$C$31:$E$31)),IF(BK180="マツ",INDEX(データ!#REF!,MATCH(BN180,データ!#REF!),MATCH(BL180,データ!#REF!)),IF(BK180="ザツ",INDEX(データ!#REF!,MATCH(BN180,データ!#REF!),MATCH(BL180,データ!#REF!)),""))))</f>
        <v/>
      </c>
      <c r="BQ180" s="22" t="str">
        <f t="shared" si="245"/>
        <v/>
      </c>
      <c r="BR180" s="21" t="str">
        <f t="shared" si="278"/>
        <v/>
      </c>
      <c r="BS180" s="21" t="str">
        <f t="shared" si="279"/>
        <v/>
      </c>
      <c r="BT180" s="24" t="str">
        <f>IF(BK180="スギ",INDEX(データ!$H$7:$J$26,MATCH(BN180,データ!$G$7:$G$26),MATCH(BL180,データ!$H$6:$J$6)),IF(BK180="ヒノキ",INDEX(データ!$H$32:$J$51,MATCH(BN180,データ!$G$32:$G$51),MATCH(BL180,データ!$H$31:$J$31)),IF(BK180="マツ",INDEX(データ!#REF!,MATCH(BN180,データ!#REF!),MATCH(BL180,データ!#REF!)),IF(BK180="ザツ",INDEX(データ!#REF!,MATCH(BN180,データ!#REF!),MATCH(BL180,データ!#REF!)),""))))</f>
        <v/>
      </c>
      <c r="BU180" s="22" t="str">
        <f t="shared" si="280"/>
        <v/>
      </c>
      <c r="BV180" s="21" t="str">
        <f t="shared" si="281"/>
        <v/>
      </c>
      <c r="BW180" s="27" t="str">
        <f t="shared" si="282"/>
        <v/>
      </c>
      <c r="BX180" s="24" t="str">
        <f t="shared" si="283"/>
        <v/>
      </c>
      <c r="BY180" s="25" t="str">
        <f t="shared" si="284"/>
        <v>0</v>
      </c>
      <c r="BZ180" s="26" t="str">
        <f t="shared" si="285"/>
        <v/>
      </c>
      <c r="CA180" s="26" t="str">
        <f t="shared" si="286"/>
        <v/>
      </c>
      <c r="CB180" s="26" t="str">
        <f t="shared" si="287"/>
        <v/>
      </c>
      <c r="CC180" s="27" t="str">
        <f t="shared" si="288"/>
        <v/>
      </c>
      <c r="CD180" s="26" t="str">
        <f t="shared" si="289"/>
        <v/>
      </c>
      <c r="CE180" s="26" t="str">
        <f t="shared" si="290"/>
        <v/>
      </c>
      <c r="CF180" s="45" t="s">
        <v>30</v>
      </c>
      <c r="CG180" s="55" t="str">
        <f>IF(ＣＳＶ貼付用!CM166="","",ＣＳＶ貼付用!CM166)</f>
        <v/>
      </c>
      <c r="CH180" s="38" t="str">
        <f>IF(ＣＳＶ貼付用!CO166="","",ＣＳＶ貼付用!CO166)</f>
        <v/>
      </c>
      <c r="CI180" s="38" t="str">
        <f>IF(ＣＳＶ貼付用!CQ166="","",ＣＳＶ貼付用!CQ166)</f>
        <v/>
      </c>
      <c r="CJ180" s="40" t="str">
        <f t="shared" si="291"/>
        <v/>
      </c>
      <c r="CK180" s="41" t="str">
        <f>IF(林齢計算用!D166="","",林齢計算用!D166)</f>
        <v/>
      </c>
      <c r="CL180" s="41" t="str">
        <f t="shared" si="292"/>
        <v/>
      </c>
      <c r="CM180" s="41" t="str">
        <f t="shared" si="293"/>
        <v/>
      </c>
      <c r="CN180" s="23" t="str">
        <f>IF(CI180="スギ",INDEX(データ!$C$7:$E$26,MATCH(CL180,データ!$B$7:$B$26),MATCH(CJ180,データ!$C$6:$E$6)),IF(CI180="ヒノキ",INDEX(データ!$C$32:$E$51,MATCH(CL180,データ!$B$32:$B$51),MATCH(CJ180,データ!$C$31:$E$31)),IF(CI180="マツ",INDEX(データ!#REF!,MATCH(CL180,データ!#REF!),MATCH(CJ180,データ!#REF!)),IF(CI180="ザツ",INDEX(データ!#REF!,MATCH(CL180,データ!#REF!),MATCH(CJ180,データ!#REF!)),""))))</f>
        <v/>
      </c>
      <c r="CO180" s="22" t="str">
        <f t="shared" si="246"/>
        <v/>
      </c>
      <c r="CP180" s="21" t="str">
        <f t="shared" si="294"/>
        <v/>
      </c>
      <c r="CQ180" s="21" t="str">
        <f t="shared" si="295"/>
        <v/>
      </c>
      <c r="CR180" s="24" t="str">
        <f>IF(CI180="スギ",INDEX(データ!$H$7:$J$26,MATCH(CL180,データ!$G$7:$G$26),MATCH(CJ180,データ!$H$6:$J$6)),IF(CI180="ヒノキ",INDEX(データ!$H$32:$J$51,MATCH(CL180,データ!$G$32:$G$51),MATCH(CJ180,データ!$H$31:$J$31)),IF(CI180="マツ",INDEX(データ!#REF!,MATCH(CL180,データ!#REF!),MATCH(CJ180,データ!#REF!)),IF(CI180="ザツ",INDEX(データ!#REF!,MATCH(CL180,データ!#REF!),MATCH(CJ180,データ!#REF!)),""))))</f>
        <v/>
      </c>
      <c r="CS180" s="22" t="str">
        <f t="shared" si="296"/>
        <v/>
      </c>
      <c r="CT180" s="21" t="str">
        <f t="shared" si="297"/>
        <v/>
      </c>
      <c r="CU180" s="27" t="str">
        <f t="shared" si="298"/>
        <v/>
      </c>
      <c r="CV180" s="24" t="str">
        <f t="shared" si="299"/>
        <v/>
      </c>
      <c r="CW180" s="25" t="str">
        <f t="shared" si="300"/>
        <v>0</v>
      </c>
      <c r="CX180" s="26" t="str">
        <f t="shared" si="301"/>
        <v/>
      </c>
      <c r="CY180" s="26" t="str">
        <f t="shared" si="302"/>
        <v/>
      </c>
      <c r="CZ180" s="26" t="str">
        <f t="shared" si="303"/>
        <v/>
      </c>
      <c r="DA180" s="27" t="str">
        <f t="shared" si="304"/>
        <v/>
      </c>
      <c r="DB180" s="26" t="str">
        <f t="shared" si="305"/>
        <v/>
      </c>
      <c r="DC180" s="26" t="str">
        <f t="shared" si="306"/>
        <v/>
      </c>
      <c r="DD180" s="45" t="s">
        <v>30</v>
      </c>
      <c r="DE180" s="55" t="str">
        <f>IF(ＣＳＶ貼付用!DB166="","",ＣＳＶ貼付用!DB166)</f>
        <v/>
      </c>
      <c r="DF180" s="38" t="str">
        <f>IF(ＣＳＶ貼付用!DD166="","",ＣＳＶ貼付用!DD166)</f>
        <v/>
      </c>
      <c r="DG180" s="38" t="str">
        <f>IF(ＣＳＶ貼付用!DF166="","",ＣＳＶ貼付用!DF166)</f>
        <v/>
      </c>
      <c r="DH180" s="40" t="str">
        <f t="shared" si="307"/>
        <v/>
      </c>
      <c r="DI180" s="41" t="str">
        <f>IF(林齢計算用!E166="","",林齢計算用!E166)</f>
        <v/>
      </c>
      <c r="DJ180" s="41" t="str">
        <f t="shared" si="308"/>
        <v/>
      </c>
      <c r="DK180" s="41" t="str">
        <f t="shared" si="309"/>
        <v/>
      </c>
      <c r="DL180" s="23" t="str">
        <f>IF(DG180="スギ",INDEX(データ!$C$7:$E$26,MATCH(DJ180,データ!$B$7:$B$26),MATCH(DH180,データ!$C$6:$E$6)),IF(DG180="ヒノキ",INDEX(データ!$C$32:$E$51,MATCH(DJ180,データ!$B$32:$B$51),MATCH(DH180,データ!$C$31:$E$31)),IF(DG180="マツ",INDEX(データ!#REF!,MATCH(DJ180,データ!#REF!),MATCH(DH180,データ!#REF!)),IF(DG180="ザツ",INDEX(データ!#REF!,MATCH(DJ180,データ!#REF!),MATCH(DH180,データ!#REF!)),""))))</f>
        <v/>
      </c>
      <c r="DM180" s="22" t="str">
        <f t="shared" si="247"/>
        <v/>
      </c>
      <c r="DN180" s="21" t="str">
        <f t="shared" si="310"/>
        <v/>
      </c>
      <c r="DO180" s="21" t="str">
        <f t="shared" si="311"/>
        <v/>
      </c>
      <c r="DP180" s="24" t="str">
        <f>IF(DG180="スギ",INDEX(データ!$H$7:$J$26,MATCH(DJ180,データ!$G$7:$G$26),MATCH(DH180,データ!$H$6:$J$6)),IF(DG180="ヒノキ",INDEX(データ!$H$32:$J$51,MATCH(DJ180,データ!$G$32:$G$51),MATCH(DH180,データ!$H$31:$J$31)),IF(DG180="マツ",INDEX(データ!#REF!,MATCH(DJ180,データ!#REF!),MATCH(DH180,データ!#REF!)),IF(DG180="ザツ",INDEX(データ!#REF!,MATCH(DJ180,データ!#REF!),MATCH(DH180,データ!#REF!)),""))))</f>
        <v/>
      </c>
      <c r="DQ180" s="22" t="str">
        <f t="shared" si="312"/>
        <v/>
      </c>
      <c r="DR180" s="21" t="str">
        <f t="shared" si="313"/>
        <v/>
      </c>
      <c r="DS180" s="27" t="str">
        <f t="shared" si="314"/>
        <v/>
      </c>
      <c r="DT180" s="24" t="str">
        <f t="shared" si="315"/>
        <v/>
      </c>
      <c r="DU180" s="25" t="str">
        <f t="shared" si="316"/>
        <v>0</v>
      </c>
      <c r="DV180" s="26" t="str">
        <f t="shared" si="317"/>
        <v/>
      </c>
      <c r="DW180" s="26" t="str">
        <f t="shared" si="318"/>
        <v/>
      </c>
      <c r="DX180" s="26" t="str">
        <f t="shared" si="319"/>
        <v/>
      </c>
      <c r="DY180" s="27" t="str">
        <f t="shared" si="320"/>
        <v/>
      </c>
      <c r="DZ180" s="26" t="str">
        <f t="shared" si="321"/>
        <v/>
      </c>
      <c r="EA180" s="26" t="str">
        <f t="shared" si="322"/>
        <v/>
      </c>
      <c r="EB180" s="45" t="s">
        <v>30</v>
      </c>
      <c r="EC180" s="55" t="str">
        <f>IF(ＣＳＶ貼付用!DQ166="","",ＣＳＶ貼付用!DQ166)</f>
        <v/>
      </c>
      <c r="ED180" s="38" t="str">
        <f>IF(ＣＳＶ貼付用!DS166="","",ＣＳＶ貼付用!DS166)</f>
        <v/>
      </c>
      <c r="EE180" s="38" t="str">
        <f>IF(ＣＳＶ貼付用!DU166="","",ＣＳＶ貼付用!DU166)</f>
        <v/>
      </c>
      <c r="EF180" s="40" t="str">
        <f t="shared" si="323"/>
        <v/>
      </c>
      <c r="EG180" s="41" t="str">
        <f>IF(林齢計算用!F166="","",林齢計算用!F166)</f>
        <v/>
      </c>
      <c r="EH180" s="41" t="str">
        <f t="shared" si="324"/>
        <v/>
      </c>
      <c r="EI180" s="41" t="str">
        <f t="shared" si="325"/>
        <v/>
      </c>
      <c r="EJ180" s="23" t="str">
        <f>IF(EE180="スギ",INDEX(データ!$C$7:$E$26,MATCH(EH180,データ!$B$7:$B$26),MATCH(EF180,データ!$C$6:$E$6)),IF(EE180="ヒノキ",INDEX(データ!$C$32:$E$51,MATCH(EH180,データ!$B$32:$B$51),MATCH(EF180,データ!$C$31:$E$31)),IF(EE180="マツ",INDEX(データ!#REF!,MATCH(EH180,データ!#REF!),MATCH(EF180,データ!#REF!)),IF(EE180="ザツ",INDEX(データ!#REF!,MATCH(EH180,データ!#REF!),MATCH(EF180,データ!#REF!)),""))))</f>
        <v/>
      </c>
      <c r="EK180" s="22" t="str">
        <f t="shared" si="248"/>
        <v/>
      </c>
      <c r="EL180" s="21" t="str">
        <f t="shared" si="326"/>
        <v/>
      </c>
      <c r="EM180" s="21" t="str">
        <f t="shared" si="327"/>
        <v/>
      </c>
      <c r="EN180" s="24" t="str">
        <f>IF(EE180="スギ",INDEX(データ!$H$7:$J$26,MATCH(EH180,データ!$G$7:$G$26),MATCH(EF180,データ!$H$6:$J$6)),IF(EE180="ヒノキ",INDEX(データ!$H$32:$J$51,MATCH(EH180,データ!$G$32:$G$51),MATCH(EF180,データ!$H$31:$J$31)),IF(EE180="マツ",INDEX(データ!#REF!,MATCH(EH180,データ!#REF!),MATCH(EF180,データ!#REF!)),IF(EE180="ザツ",INDEX(データ!#REF!,MATCH(EH180,データ!#REF!),MATCH(EF180,データ!#REF!)),""))))</f>
        <v/>
      </c>
      <c r="EO180" s="22" t="str">
        <f t="shared" si="328"/>
        <v/>
      </c>
      <c r="EP180" s="21" t="str">
        <f t="shared" si="329"/>
        <v/>
      </c>
      <c r="EQ180" s="27" t="str">
        <f t="shared" si="330"/>
        <v/>
      </c>
      <c r="ER180" s="24" t="str">
        <f t="shared" si="331"/>
        <v/>
      </c>
      <c r="ES180" s="25" t="str">
        <f t="shared" si="332"/>
        <v>0</v>
      </c>
      <c r="ET180" s="26" t="str">
        <f t="shared" si="333"/>
        <v/>
      </c>
      <c r="EU180" s="26" t="str">
        <f t="shared" si="334"/>
        <v/>
      </c>
      <c r="EV180" s="26" t="str">
        <f t="shared" si="335"/>
        <v/>
      </c>
      <c r="EW180" s="27" t="str">
        <f t="shared" si="336"/>
        <v/>
      </c>
      <c r="EX180" s="26" t="str">
        <f t="shared" si="337"/>
        <v/>
      </c>
      <c r="EY180" s="26" t="str">
        <f t="shared" si="338"/>
        <v/>
      </c>
      <c r="EZ180" s="26">
        <f t="shared" si="339"/>
        <v>0</v>
      </c>
      <c r="FA180" s="43"/>
    </row>
    <row r="181" spans="1:157" ht="15.95" customHeight="1" x14ac:dyDescent="0.15">
      <c r="A181" s="21"/>
      <c r="B181" s="36" t="str">
        <f>IF(ＣＳＶ貼付用!G167="","",ＣＳＶ貼付用!G167)</f>
        <v/>
      </c>
      <c r="C181" s="36" t="str">
        <f>IF(ＣＳＶ貼付用!I167="","",ＣＳＶ貼付用!I167)</f>
        <v/>
      </c>
      <c r="D181" s="36" t="str">
        <f>IF(ＣＳＶ貼付用!J167="","",ＣＳＶ貼付用!J167)</f>
        <v/>
      </c>
      <c r="E181" s="36" t="str">
        <f>IF(ＣＳＶ貼付用!F167="","",ＣＳＶ貼付用!F167)</f>
        <v/>
      </c>
      <c r="F181" s="38" t="str">
        <f>IF(ＣＳＶ貼付用!T167="","",ＣＳＶ貼付用!T167)</f>
        <v/>
      </c>
      <c r="G181" s="38"/>
      <c r="H181" s="38" t="str">
        <f>IF(ＣＳＶ貼付用!GJ167="","",ＣＳＶ貼付用!GJ167)</f>
        <v/>
      </c>
      <c r="I181" s="38" t="str">
        <f>IF(ＣＳＶ貼付用!GL167="","",ＣＳＶ貼付用!GL167)</f>
        <v/>
      </c>
      <c r="J181" s="38" t="str">
        <f>IF(ＣＳＶ貼付用!GN167="","",ＣＳＶ貼付用!GN167)</f>
        <v/>
      </c>
      <c r="K181" s="38" t="str">
        <f>IF(ＣＳＶ貼付用!GP167="","",ＣＳＶ貼付用!GP167)</f>
        <v/>
      </c>
      <c r="L181" s="45" t="s">
        <v>30</v>
      </c>
      <c r="M181" s="55" t="str">
        <f>IF(ＣＳＶ貼付用!AT167="","",ＣＳＶ貼付用!AT167)</f>
        <v/>
      </c>
      <c r="N181" s="38" t="str">
        <f>IF(ＣＳＶ貼付用!AV167="","",ＣＳＶ貼付用!AV167)</f>
        <v/>
      </c>
      <c r="O181" s="38" t="str">
        <f>IF(ＣＳＶ貼付用!AX167="","",ＣＳＶ貼付用!AX167)</f>
        <v/>
      </c>
      <c r="P181" s="40" t="str">
        <f>IF(ＣＳＶ貼付用!FE167="","",ＣＳＶ貼付用!FE167)</f>
        <v/>
      </c>
      <c r="Q181" s="41" t="str">
        <f>IF(林齢計算用!A167="","",林齢計算用!A167)</f>
        <v/>
      </c>
      <c r="R181" s="41" t="str">
        <f t="shared" si="249"/>
        <v/>
      </c>
      <c r="S181" s="56" t="str">
        <f>IF(ＣＳＶ貼付用!EG167="","",ＣＳＶ貼付用!EG167*10)</f>
        <v/>
      </c>
      <c r="T181" s="23" t="str">
        <f>IF(O181="スギ",INDEX(データ!$C$7:$E$26,MATCH(R181,データ!$B$7:$B$26),MATCH(P181,データ!$C$6:$E$6)),IF(O181="ヒノキ",INDEX(データ!$C$32:$E$51,MATCH(R181,データ!$B$32:$B$51),MATCH(P181,データ!$C$31:$E$31)),IF(O181="マツ",INDEX(データ!#REF!,MATCH(R181,データ!#REF!),MATCH(P181,データ!#REF!)),IF(O181="ザツ",INDEX(データ!#REF!,MATCH(R181,データ!#REF!),MATCH(P181,データ!#REF!)),""))))</f>
        <v/>
      </c>
      <c r="U181" s="22" t="str">
        <f t="shared" si="340"/>
        <v/>
      </c>
      <c r="V181" s="21" t="str">
        <f t="shared" si="344"/>
        <v/>
      </c>
      <c r="W181" s="21" t="str">
        <f t="shared" si="341"/>
        <v/>
      </c>
      <c r="X181" s="23" t="str">
        <f>IF(O181="スギ",INDEX(データ!$H$7:$J$26,MATCH(R181,データ!$G$7:$G$26),MATCH(P181,データ!$H$6:$J$6)),IF(O181="ヒノキ",INDEX(データ!$H$32:$J$51,MATCH(R181,データ!$G$32:$G$51),MATCH(P181,データ!$H$31:$J$31)),IF(O181="マツ",INDEX(データ!#REF!,MATCH(R181,データ!#REF!),MATCH(P181,データ!#REF!)),IF(O181="ザツ",INDEX(データ!#REF!,MATCH(R181,データ!#REF!),MATCH(P181,データ!#REF!)),""))))</f>
        <v/>
      </c>
      <c r="Y181" s="22" t="str">
        <f t="shared" si="342"/>
        <v/>
      </c>
      <c r="Z181" s="21" t="str">
        <f t="shared" si="343"/>
        <v/>
      </c>
      <c r="AA181" s="27" t="str">
        <f t="shared" si="250"/>
        <v/>
      </c>
      <c r="AB181" s="24" t="str">
        <f t="shared" si="251"/>
        <v/>
      </c>
      <c r="AC181" s="25" t="str">
        <f t="shared" si="252"/>
        <v>0</v>
      </c>
      <c r="AD181" s="26" t="str">
        <f t="shared" si="253"/>
        <v/>
      </c>
      <c r="AE181" s="26" t="str">
        <f t="shared" si="254"/>
        <v/>
      </c>
      <c r="AF181" s="26" t="str">
        <f t="shared" si="255"/>
        <v/>
      </c>
      <c r="AG181" s="27" t="str">
        <f t="shared" si="256"/>
        <v/>
      </c>
      <c r="AH181" s="26" t="str">
        <f t="shared" si="257"/>
        <v/>
      </c>
      <c r="AI181" s="26" t="str">
        <f t="shared" si="258"/>
        <v/>
      </c>
      <c r="AJ181" s="45" t="s">
        <v>30</v>
      </c>
      <c r="AK181" s="55" t="str">
        <f>IF(ＣＳＶ貼付用!BI167="","",ＣＳＶ貼付用!BI167)</f>
        <v/>
      </c>
      <c r="AL181" s="38" t="str">
        <f>IF(ＣＳＶ貼付用!BK167="","",ＣＳＶ貼付用!BK167)</f>
        <v/>
      </c>
      <c r="AM181" s="38" t="str">
        <f>IF(ＣＳＶ貼付用!BM167="","",ＣＳＶ貼付用!BM167)</f>
        <v/>
      </c>
      <c r="AN181" s="40" t="str">
        <f t="shared" si="259"/>
        <v/>
      </c>
      <c r="AO181" s="41" t="str">
        <f>IF(林齢計算用!B167="","",林齢計算用!B167)</f>
        <v/>
      </c>
      <c r="AP181" s="41" t="str">
        <f t="shared" si="260"/>
        <v/>
      </c>
      <c r="AQ181" s="41" t="str">
        <f t="shared" si="261"/>
        <v/>
      </c>
      <c r="AR181" s="23" t="str">
        <f>IF(AM181="スギ",INDEX(データ!$C$7:$E$26,MATCH(AP181,データ!$B$7:$B$26),MATCH(AN181,データ!$C$6:$E$6)),IF(AM181="ヒノキ",INDEX(データ!$C$32:$E$51,MATCH(AP181,データ!$B$32:$B$51),MATCH(AN181,データ!$C$31:$E$31)),IF(AM181="マツ",INDEX(データ!#REF!,MATCH(AP181,データ!#REF!),MATCH(AN181,データ!#REF!)),IF(AM181="ザツ",INDEX(データ!#REF!,MATCH(AP181,データ!#REF!),MATCH(AN181,データ!#REF!)),""))))</f>
        <v/>
      </c>
      <c r="AS181" s="22" t="str">
        <f t="shared" si="244"/>
        <v/>
      </c>
      <c r="AT181" s="21" t="str">
        <f t="shared" si="262"/>
        <v/>
      </c>
      <c r="AU181" s="21" t="str">
        <f t="shared" si="263"/>
        <v/>
      </c>
      <c r="AV181" s="24" t="str">
        <f>IF(AM181="スギ",INDEX(データ!$H$7:$J$26,MATCH(AP181,データ!$G$7:$G$26),MATCH(AN181,データ!$H$6:$J$6)),IF(AM181="ヒノキ",INDEX(データ!$H$32:$J$51,MATCH(AP181,データ!$G$32:$G$51),MATCH(AN181,データ!$H$31:$J$31)),IF(AM181="マツ",INDEX(データ!#REF!,MATCH(AP181,データ!#REF!),MATCH(AN181,データ!#REF!)),IF(AM181="ザツ",INDEX(データ!#REF!,MATCH(AP181,データ!#REF!),MATCH(AN181,データ!#REF!)),""))))</f>
        <v/>
      </c>
      <c r="AW181" s="22" t="str">
        <f t="shared" si="264"/>
        <v/>
      </c>
      <c r="AX181" s="21" t="str">
        <f t="shared" si="265"/>
        <v/>
      </c>
      <c r="AY181" s="27" t="str">
        <f t="shared" si="266"/>
        <v/>
      </c>
      <c r="AZ181" s="24" t="str">
        <f t="shared" si="267"/>
        <v/>
      </c>
      <c r="BA181" s="25" t="str">
        <f t="shared" si="268"/>
        <v>0</v>
      </c>
      <c r="BB181" s="26" t="str">
        <f t="shared" si="269"/>
        <v/>
      </c>
      <c r="BC181" s="26" t="str">
        <f t="shared" si="270"/>
        <v/>
      </c>
      <c r="BD181" s="26" t="str">
        <f t="shared" si="271"/>
        <v/>
      </c>
      <c r="BE181" s="27" t="str">
        <f t="shared" si="272"/>
        <v/>
      </c>
      <c r="BF181" s="26" t="str">
        <f t="shared" si="273"/>
        <v/>
      </c>
      <c r="BG181" s="26" t="str">
        <f t="shared" si="274"/>
        <v/>
      </c>
      <c r="BH181" s="45" t="s">
        <v>30</v>
      </c>
      <c r="BI181" s="55" t="str">
        <f>IF(ＣＳＶ貼付用!BX167="","",ＣＳＶ貼付用!BX167)</f>
        <v/>
      </c>
      <c r="BJ181" s="38" t="str">
        <f>IF(ＣＳＶ貼付用!BZ167="","",ＣＳＶ貼付用!BZ167)</f>
        <v/>
      </c>
      <c r="BK181" s="38" t="str">
        <f>IF(ＣＳＶ貼付用!CB167="","",ＣＳＶ貼付用!CB167)</f>
        <v/>
      </c>
      <c r="BL181" s="40" t="str">
        <f t="shared" si="275"/>
        <v/>
      </c>
      <c r="BM181" s="41" t="str">
        <f>IF(林齢計算用!C167="","",林齢計算用!C167)</f>
        <v/>
      </c>
      <c r="BN181" s="41" t="str">
        <f t="shared" si="276"/>
        <v/>
      </c>
      <c r="BO181" s="41" t="str">
        <f t="shared" si="277"/>
        <v/>
      </c>
      <c r="BP181" s="23" t="str">
        <f>IF(BK181="スギ",INDEX(データ!$C$7:$E$26,MATCH(BN181,データ!$B$7:$B$26),MATCH(BL181,データ!$C$6:$E$6)),IF(BK181="ヒノキ",INDEX(データ!$C$32:$E$51,MATCH(BN181,データ!$B$32:$B$51),MATCH(BL181,データ!$C$31:$E$31)),IF(BK181="マツ",INDEX(データ!#REF!,MATCH(BN181,データ!#REF!),MATCH(BL181,データ!#REF!)),IF(BK181="ザツ",INDEX(データ!#REF!,MATCH(BN181,データ!#REF!),MATCH(BL181,データ!#REF!)),""))))</f>
        <v/>
      </c>
      <c r="BQ181" s="22" t="str">
        <f t="shared" si="245"/>
        <v/>
      </c>
      <c r="BR181" s="21" t="str">
        <f t="shared" si="278"/>
        <v/>
      </c>
      <c r="BS181" s="21" t="str">
        <f t="shared" si="279"/>
        <v/>
      </c>
      <c r="BT181" s="24" t="str">
        <f>IF(BK181="スギ",INDEX(データ!$H$7:$J$26,MATCH(BN181,データ!$G$7:$G$26),MATCH(BL181,データ!$H$6:$J$6)),IF(BK181="ヒノキ",INDEX(データ!$H$32:$J$51,MATCH(BN181,データ!$G$32:$G$51),MATCH(BL181,データ!$H$31:$J$31)),IF(BK181="マツ",INDEX(データ!#REF!,MATCH(BN181,データ!#REF!),MATCH(BL181,データ!#REF!)),IF(BK181="ザツ",INDEX(データ!#REF!,MATCH(BN181,データ!#REF!),MATCH(BL181,データ!#REF!)),""))))</f>
        <v/>
      </c>
      <c r="BU181" s="22" t="str">
        <f t="shared" si="280"/>
        <v/>
      </c>
      <c r="BV181" s="21" t="str">
        <f t="shared" si="281"/>
        <v/>
      </c>
      <c r="BW181" s="27" t="str">
        <f t="shared" si="282"/>
        <v/>
      </c>
      <c r="BX181" s="24" t="str">
        <f t="shared" si="283"/>
        <v/>
      </c>
      <c r="BY181" s="25" t="str">
        <f t="shared" si="284"/>
        <v>0</v>
      </c>
      <c r="BZ181" s="26" t="str">
        <f t="shared" si="285"/>
        <v/>
      </c>
      <c r="CA181" s="26" t="str">
        <f t="shared" si="286"/>
        <v/>
      </c>
      <c r="CB181" s="26" t="str">
        <f t="shared" si="287"/>
        <v/>
      </c>
      <c r="CC181" s="27" t="str">
        <f t="shared" si="288"/>
        <v/>
      </c>
      <c r="CD181" s="26" t="str">
        <f t="shared" si="289"/>
        <v/>
      </c>
      <c r="CE181" s="26" t="str">
        <f t="shared" si="290"/>
        <v/>
      </c>
      <c r="CF181" s="45" t="s">
        <v>30</v>
      </c>
      <c r="CG181" s="55" t="str">
        <f>IF(ＣＳＶ貼付用!CM167="","",ＣＳＶ貼付用!CM167)</f>
        <v/>
      </c>
      <c r="CH181" s="38" t="str">
        <f>IF(ＣＳＶ貼付用!CO167="","",ＣＳＶ貼付用!CO167)</f>
        <v/>
      </c>
      <c r="CI181" s="38" t="str">
        <f>IF(ＣＳＶ貼付用!CQ167="","",ＣＳＶ貼付用!CQ167)</f>
        <v/>
      </c>
      <c r="CJ181" s="40" t="str">
        <f t="shared" si="291"/>
        <v/>
      </c>
      <c r="CK181" s="41" t="str">
        <f>IF(林齢計算用!D167="","",林齢計算用!D167)</f>
        <v/>
      </c>
      <c r="CL181" s="41" t="str">
        <f t="shared" si="292"/>
        <v/>
      </c>
      <c r="CM181" s="41" t="str">
        <f t="shared" si="293"/>
        <v/>
      </c>
      <c r="CN181" s="23" t="str">
        <f>IF(CI181="スギ",INDEX(データ!$C$7:$E$26,MATCH(CL181,データ!$B$7:$B$26),MATCH(CJ181,データ!$C$6:$E$6)),IF(CI181="ヒノキ",INDEX(データ!$C$32:$E$51,MATCH(CL181,データ!$B$32:$B$51),MATCH(CJ181,データ!$C$31:$E$31)),IF(CI181="マツ",INDEX(データ!#REF!,MATCH(CL181,データ!#REF!),MATCH(CJ181,データ!#REF!)),IF(CI181="ザツ",INDEX(データ!#REF!,MATCH(CL181,データ!#REF!),MATCH(CJ181,データ!#REF!)),""))))</f>
        <v/>
      </c>
      <c r="CO181" s="22" t="str">
        <f t="shared" si="246"/>
        <v/>
      </c>
      <c r="CP181" s="21" t="str">
        <f t="shared" si="294"/>
        <v/>
      </c>
      <c r="CQ181" s="21" t="str">
        <f t="shared" si="295"/>
        <v/>
      </c>
      <c r="CR181" s="24" t="str">
        <f>IF(CI181="スギ",INDEX(データ!$H$7:$J$26,MATCH(CL181,データ!$G$7:$G$26),MATCH(CJ181,データ!$H$6:$J$6)),IF(CI181="ヒノキ",INDEX(データ!$H$32:$J$51,MATCH(CL181,データ!$G$32:$G$51),MATCH(CJ181,データ!$H$31:$J$31)),IF(CI181="マツ",INDEX(データ!#REF!,MATCH(CL181,データ!#REF!),MATCH(CJ181,データ!#REF!)),IF(CI181="ザツ",INDEX(データ!#REF!,MATCH(CL181,データ!#REF!),MATCH(CJ181,データ!#REF!)),""))))</f>
        <v/>
      </c>
      <c r="CS181" s="22" t="str">
        <f t="shared" si="296"/>
        <v/>
      </c>
      <c r="CT181" s="21" t="str">
        <f t="shared" si="297"/>
        <v/>
      </c>
      <c r="CU181" s="27" t="str">
        <f t="shared" si="298"/>
        <v/>
      </c>
      <c r="CV181" s="24" t="str">
        <f t="shared" si="299"/>
        <v/>
      </c>
      <c r="CW181" s="25" t="str">
        <f t="shared" si="300"/>
        <v>0</v>
      </c>
      <c r="CX181" s="26" t="str">
        <f t="shared" si="301"/>
        <v/>
      </c>
      <c r="CY181" s="26" t="str">
        <f t="shared" si="302"/>
        <v/>
      </c>
      <c r="CZ181" s="26" t="str">
        <f t="shared" si="303"/>
        <v/>
      </c>
      <c r="DA181" s="27" t="str">
        <f t="shared" si="304"/>
        <v/>
      </c>
      <c r="DB181" s="26" t="str">
        <f t="shared" si="305"/>
        <v/>
      </c>
      <c r="DC181" s="26" t="str">
        <f t="shared" si="306"/>
        <v/>
      </c>
      <c r="DD181" s="45" t="s">
        <v>30</v>
      </c>
      <c r="DE181" s="55" t="str">
        <f>IF(ＣＳＶ貼付用!DB167="","",ＣＳＶ貼付用!DB167)</f>
        <v/>
      </c>
      <c r="DF181" s="38" t="str">
        <f>IF(ＣＳＶ貼付用!DD167="","",ＣＳＶ貼付用!DD167)</f>
        <v/>
      </c>
      <c r="DG181" s="38" t="str">
        <f>IF(ＣＳＶ貼付用!DF167="","",ＣＳＶ貼付用!DF167)</f>
        <v/>
      </c>
      <c r="DH181" s="40" t="str">
        <f t="shared" si="307"/>
        <v/>
      </c>
      <c r="DI181" s="41" t="str">
        <f>IF(林齢計算用!E167="","",林齢計算用!E167)</f>
        <v/>
      </c>
      <c r="DJ181" s="41" t="str">
        <f t="shared" si="308"/>
        <v/>
      </c>
      <c r="DK181" s="41" t="str">
        <f t="shared" si="309"/>
        <v/>
      </c>
      <c r="DL181" s="23" t="str">
        <f>IF(DG181="スギ",INDEX(データ!$C$7:$E$26,MATCH(DJ181,データ!$B$7:$B$26),MATCH(DH181,データ!$C$6:$E$6)),IF(DG181="ヒノキ",INDEX(データ!$C$32:$E$51,MATCH(DJ181,データ!$B$32:$B$51),MATCH(DH181,データ!$C$31:$E$31)),IF(DG181="マツ",INDEX(データ!#REF!,MATCH(DJ181,データ!#REF!),MATCH(DH181,データ!#REF!)),IF(DG181="ザツ",INDEX(データ!#REF!,MATCH(DJ181,データ!#REF!),MATCH(DH181,データ!#REF!)),""))))</f>
        <v/>
      </c>
      <c r="DM181" s="22" t="str">
        <f t="shared" si="247"/>
        <v/>
      </c>
      <c r="DN181" s="21" t="str">
        <f t="shared" si="310"/>
        <v/>
      </c>
      <c r="DO181" s="21" t="str">
        <f t="shared" si="311"/>
        <v/>
      </c>
      <c r="DP181" s="24" t="str">
        <f>IF(DG181="スギ",INDEX(データ!$H$7:$J$26,MATCH(DJ181,データ!$G$7:$G$26),MATCH(DH181,データ!$H$6:$J$6)),IF(DG181="ヒノキ",INDEX(データ!$H$32:$J$51,MATCH(DJ181,データ!$G$32:$G$51),MATCH(DH181,データ!$H$31:$J$31)),IF(DG181="マツ",INDEX(データ!#REF!,MATCH(DJ181,データ!#REF!),MATCH(DH181,データ!#REF!)),IF(DG181="ザツ",INDEX(データ!#REF!,MATCH(DJ181,データ!#REF!),MATCH(DH181,データ!#REF!)),""))))</f>
        <v/>
      </c>
      <c r="DQ181" s="22" t="str">
        <f t="shared" si="312"/>
        <v/>
      </c>
      <c r="DR181" s="21" t="str">
        <f t="shared" si="313"/>
        <v/>
      </c>
      <c r="DS181" s="27" t="str">
        <f t="shared" si="314"/>
        <v/>
      </c>
      <c r="DT181" s="24" t="str">
        <f t="shared" si="315"/>
        <v/>
      </c>
      <c r="DU181" s="25" t="str">
        <f t="shared" si="316"/>
        <v>0</v>
      </c>
      <c r="DV181" s="26" t="str">
        <f t="shared" si="317"/>
        <v/>
      </c>
      <c r="DW181" s="26" t="str">
        <f t="shared" si="318"/>
        <v/>
      </c>
      <c r="DX181" s="26" t="str">
        <f t="shared" si="319"/>
        <v/>
      </c>
      <c r="DY181" s="27" t="str">
        <f t="shared" si="320"/>
        <v/>
      </c>
      <c r="DZ181" s="26" t="str">
        <f t="shared" si="321"/>
        <v/>
      </c>
      <c r="EA181" s="26" t="str">
        <f t="shared" si="322"/>
        <v/>
      </c>
      <c r="EB181" s="45" t="s">
        <v>30</v>
      </c>
      <c r="EC181" s="55" t="str">
        <f>IF(ＣＳＶ貼付用!DQ167="","",ＣＳＶ貼付用!DQ167)</f>
        <v/>
      </c>
      <c r="ED181" s="38" t="str">
        <f>IF(ＣＳＶ貼付用!DS167="","",ＣＳＶ貼付用!DS167)</f>
        <v/>
      </c>
      <c r="EE181" s="38" t="str">
        <f>IF(ＣＳＶ貼付用!DU167="","",ＣＳＶ貼付用!DU167)</f>
        <v/>
      </c>
      <c r="EF181" s="40" t="str">
        <f t="shared" si="323"/>
        <v/>
      </c>
      <c r="EG181" s="41" t="str">
        <f>IF(林齢計算用!F167="","",林齢計算用!F167)</f>
        <v/>
      </c>
      <c r="EH181" s="41" t="str">
        <f t="shared" si="324"/>
        <v/>
      </c>
      <c r="EI181" s="41" t="str">
        <f t="shared" si="325"/>
        <v/>
      </c>
      <c r="EJ181" s="23" t="str">
        <f>IF(EE181="スギ",INDEX(データ!$C$7:$E$26,MATCH(EH181,データ!$B$7:$B$26),MATCH(EF181,データ!$C$6:$E$6)),IF(EE181="ヒノキ",INDEX(データ!$C$32:$E$51,MATCH(EH181,データ!$B$32:$B$51),MATCH(EF181,データ!$C$31:$E$31)),IF(EE181="マツ",INDEX(データ!#REF!,MATCH(EH181,データ!#REF!),MATCH(EF181,データ!#REF!)),IF(EE181="ザツ",INDEX(データ!#REF!,MATCH(EH181,データ!#REF!),MATCH(EF181,データ!#REF!)),""))))</f>
        <v/>
      </c>
      <c r="EK181" s="22" t="str">
        <f t="shared" si="248"/>
        <v/>
      </c>
      <c r="EL181" s="21" t="str">
        <f t="shared" si="326"/>
        <v/>
      </c>
      <c r="EM181" s="21" t="str">
        <f t="shared" si="327"/>
        <v/>
      </c>
      <c r="EN181" s="24" t="str">
        <f>IF(EE181="スギ",INDEX(データ!$H$7:$J$26,MATCH(EH181,データ!$G$7:$G$26),MATCH(EF181,データ!$H$6:$J$6)),IF(EE181="ヒノキ",INDEX(データ!$H$32:$J$51,MATCH(EH181,データ!$G$32:$G$51),MATCH(EF181,データ!$H$31:$J$31)),IF(EE181="マツ",INDEX(データ!#REF!,MATCH(EH181,データ!#REF!),MATCH(EF181,データ!#REF!)),IF(EE181="ザツ",INDEX(データ!#REF!,MATCH(EH181,データ!#REF!),MATCH(EF181,データ!#REF!)),""))))</f>
        <v/>
      </c>
      <c r="EO181" s="22" t="str">
        <f t="shared" si="328"/>
        <v/>
      </c>
      <c r="EP181" s="21" t="str">
        <f t="shared" si="329"/>
        <v/>
      </c>
      <c r="EQ181" s="27" t="str">
        <f t="shared" si="330"/>
        <v/>
      </c>
      <c r="ER181" s="24" t="str">
        <f t="shared" si="331"/>
        <v/>
      </c>
      <c r="ES181" s="25" t="str">
        <f t="shared" si="332"/>
        <v>0</v>
      </c>
      <c r="ET181" s="26" t="str">
        <f t="shared" si="333"/>
        <v/>
      </c>
      <c r="EU181" s="26" t="str">
        <f t="shared" si="334"/>
        <v/>
      </c>
      <c r="EV181" s="26" t="str">
        <f t="shared" si="335"/>
        <v/>
      </c>
      <c r="EW181" s="27" t="str">
        <f t="shared" si="336"/>
        <v/>
      </c>
      <c r="EX181" s="26" t="str">
        <f t="shared" si="337"/>
        <v/>
      </c>
      <c r="EY181" s="26" t="str">
        <f t="shared" si="338"/>
        <v/>
      </c>
      <c r="EZ181" s="26">
        <f t="shared" si="339"/>
        <v>0</v>
      </c>
      <c r="FA181" s="43"/>
    </row>
    <row r="182" spans="1:157" ht="15.95" customHeight="1" x14ac:dyDescent="0.15">
      <c r="A182" s="21"/>
      <c r="B182" s="36" t="str">
        <f>IF(ＣＳＶ貼付用!G168="","",ＣＳＶ貼付用!G168)</f>
        <v/>
      </c>
      <c r="C182" s="36" t="str">
        <f>IF(ＣＳＶ貼付用!I168="","",ＣＳＶ貼付用!I168)</f>
        <v/>
      </c>
      <c r="D182" s="36" t="str">
        <f>IF(ＣＳＶ貼付用!J168="","",ＣＳＶ貼付用!J168)</f>
        <v/>
      </c>
      <c r="E182" s="36" t="str">
        <f>IF(ＣＳＶ貼付用!F168="","",ＣＳＶ貼付用!F168)</f>
        <v/>
      </c>
      <c r="F182" s="38" t="str">
        <f>IF(ＣＳＶ貼付用!T168="","",ＣＳＶ貼付用!T168)</f>
        <v/>
      </c>
      <c r="G182" s="38"/>
      <c r="H182" s="38" t="str">
        <f>IF(ＣＳＶ貼付用!GJ168="","",ＣＳＶ貼付用!GJ168)</f>
        <v/>
      </c>
      <c r="I182" s="38" t="str">
        <f>IF(ＣＳＶ貼付用!GL168="","",ＣＳＶ貼付用!GL168)</f>
        <v/>
      </c>
      <c r="J182" s="38" t="str">
        <f>IF(ＣＳＶ貼付用!GN168="","",ＣＳＶ貼付用!GN168)</f>
        <v/>
      </c>
      <c r="K182" s="38" t="str">
        <f>IF(ＣＳＶ貼付用!GP168="","",ＣＳＶ貼付用!GP168)</f>
        <v/>
      </c>
      <c r="L182" s="45" t="s">
        <v>30</v>
      </c>
      <c r="M182" s="55" t="str">
        <f>IF(ＣＳＶ貼付用!AT168="","",ＣＳＶ貼付用!AT168)</f>
        <v/>
      </c>
      <c r="N182" s="38" t="str">
        <f>IF(ＣＳＶ貼付用!AV168="","",ＣＳＶ貼付用!AV168)</f>
        <v/>
      </c>
      <c r="O182" s="38" t="str">
        <f>IF(ＣＳＶ貼付用!AX168="","",ＣＳＶ貼付用!AX168)</f>
        <v/>
      </c>
      <c r="P182" s="40" t="str">
        <f>IF(ＣＳＶ貼付用!FE168="","",ＣＳＶ貼付用!FE168)</f>
        <v/>
      </c>
      <c r="Q182" s="41" t="str">
        <f>IF(林齢計算用!A168="","",林齢計算用!A168)</f>
        <v/>
      </c>
      <c r="R182" s="41" t="str">
        <f t="shared" si="249"/>
        <v/>
      </c>
      <c r="S182" s="56" t="str">
        <f>IF(ＣＳＶ貼付用!EG168="","",ＣＳＶ貼付用!EG168*10)</f>
        <v/>
      </c>
      <c r="T182" s="23" t="str">
        <f>IF(O182="スギ",INDEX(データ!$C$7:$E$26,MATCH(R182,データ!$B$7:$B$26),MATCH(P182,データ!$C$6:$E$6)),IF(O182="ヒノキ",INDEX(データ!$C$32:$E$51,MATCH(R182,データ!$B$32:$B$51),MATCH(P182,データ!$C$31:$E$31)),IF(O182="マツ",INDEX(データ!#REF!,MATCH(R182,データ!#REF!),MATCH(P182,データ!#REF!)),IF(O182="ザツ",INDEX(データ!#REF!,MATCH(R182,データ!#REF!),MATCH(P182,データ!#REF!)),""))))</f>
        <v/>
      </c>
      <c r="U182" s="22" t="str">
        <f t="shared" si="340"/>
        <v/>
      </c>
      <c r="V182" s="21" t="str">
        <f t="shared" si="344"/>
        <v/>
      </c>
      <c r="W182" s="21" t="str">
        <f t="shared" si="341"/>
        <v/>
      </c>
      <c r="X182" s="23" t="str">
        <f>IF(O182="スギ",INDEX(データ!$H$7:$J$26,MATCH(R182,データ!$G$7:$G$26),MATCH(P182,データ!$H$6:$J$6)),IF(O182="ヒノキ",INDEX(データ!$H$32:$J$51,MATCH(R182,データ!$G$32:$G$51),MATCH(P182,データ!$H$31:$J$31)),IF(O182="マツ",INDEX(データ!#REF!,MATCH(R182,データ!#REF!),MATCH(P182,データ!#REF!)),IF(O182="ザツ",INDEX(データ!#REF!,MATCH(R182,データ!#REF!),MATCH(P182,データ!#REF!)),""))))</f>
        <v/>
      </c>
      <c r="Y182" s="22" t="str">
        <f t="shared" si="342"/>
        <v/>
      </c>
      <c r="Z182" s="21" t="str">
        <f t="shared" si="343"/>
        <v/>
      </c>
      <c r="AA182" s="27" t="str">
        <f t="shared" si="250"/>
        <v/>
      </c>
      <c r="AB182" s="24" t="str">
        <f t="shared" si="251"/>
        <v/>
      </c>
      <c r="AC182" s="25" t="str">
        <f t="shared" si="252"/>
        <v>0</v>
      </c>
      <c r="AD182" s="26" t="str">
        <f t="shared" si="253"/>
        <v/>
      </c>
      <c r="AE182" s="26" t="str">
        <f t="shared" si="254"/>
        <v/>
      </c>
      <c r="AF182" s="26" t="str">
        <f t="shared" si="255"/>
        <v/>
      </c>
      <c r="AG182" s="27" t="str">
        <f t="shared" si="256"/>
        <v/>
      </c>
      <c r="AH182" s="26" t="str">
        <f t="shared" si="257"/>
        <v/>
      </c>
      <c r="AI182" s="26" t="str">
        <f t="shared" si="258"/>
        <v/>
      </c>
      <c r="AJ182" s="45" t="s">
        <v>30</v>
      </c>
      <c r="AK182" s="55" t="str">
        <f>IF(ＣＳＶ貼付用!BI168="","",ＣＳＶ貼付用!BI168)</f>
        <v/>
      </c>
      <c r="AL182" s="38" t="str">
        <f>IF(ＣＳＶ貼付用!BK168="","",ＣＳＶ貼付用!BK168)</f>
        <v/>
      </c>
      <c r="AM182" s="38" t="str">
        <f>IF(ＣＳＶ貼付用!BM168="","",ＣＳＶ貼付用!BM168)</f>
        <v/>
      </c>
      <c r="AN182" s="40" t="str">
        <f t="shared" si="259"/>
        <v/>
      </c>
      <c r="AO182" s="41" t="str">
        <f>IF(林齢計算用!B168="","",林齢計算用!B168)</f>
        <v/>
      </c>
      <c r="AP182" s="41" t="str">
        <f t="shared" si="260"/>
        <v/>
      </c>
      <c r="AQ182" s="41" t="str">
        <f t="shared" si="261"/>
        <v/>
      </c>
      <c r="AR182" s="23" t="str">
        <f>IF(AM182="スギ",INDEX(データ!$C$7:$E$26,MATCH(AP182,データ!$B$7:$B$26),MATCH(AN182,データ!$C$6:$E$6)),IF(AM182="ヒノキ",INDEX(データ!$C$32:$E$51,MATCH(AP182,データ!$B$32:$B$51),MATCH(AN182,データ!$C$31:$E$31)),IF(AM182="マツ",INDEX(データ!#REF!,MATCH(AP182,データ!#REF!),MATCH(AN182,データ!#REF!)),IF(AM182="ザツ",INDEX(データ!#REF!,MATCH(AP182,データ!#REF!),MATCH(AN182,データ!#REF!)),""))))</f>
        <v/>
      </c>
      <c r="AS182" s="22" t="str">
        <f t="shared" si="244"/>
        <v/>
      </c>
      <c r="AT182" s="21" t="str">
        <f t="shared" si="262"/>
        <v/>
      </c>
      <c r="AU182" s="21" t="str">
        <f t="shared" si="263"/>
        <v/>
      </c>
      <c r="AV182" s="24" t="str">
        <f>IF(AM182="スギ",INDEX(データ!$H$7:$J$26,MATCH(AP182,データ!$G$7:$G$26),MATCH(AN182,データ!$H$6:$J$6)),IF(AM182="ヒノキ",INDEX(データ!$H$32:$J$51,MATCH(AP182,データ!$G$32:$G$51),MATCH(AN182,データ!$H$31:$J$31)),IF(AM182="マツ",INDEX(データ!#REF!,MATCH(AP182,データ!#REF!),MATCH(AN182,データ!#REF!)),IF(AM182="ザツ",INDEX(データ!#REF!,MATCH(AP182,データ!#REF!),MATCH(AN182,データ!#REF!)),""))))</f>
        <v/>
      </c>
      <c r="AW182" s="22" t="str">
        <f t="shared" si="264"/>
        <v/>
      </c>
      <c r="AX182" s="21" t="str">
        <f t="shared" si="265"/>
        <v/>
      </c>
      <c r="AY182" s="27" t="str">
        <f t="shared" si="266"/>
        <v/>
      </c>
      <c r="AZ182" s="24" t="str">
        <f t="shared" si="267"/>
        <v/>
      </c>
      <c r="BA182" s="25" t="str">
        <f t="shared" si="268"/>
        <v>0</v>
      </c>
      <c r="BB182" s="26" t="str">
        <f t="shared" si="269"/>
        <v/>
      </c>
      <c r="BC182" s="26" t="str">
        <f t="shared" si="270"/>
        <v/>
      </c>
      <c r="BD182" s="26" t="str">
        <f t="shared" si="271"/>
        <v/>
      </c>
      <c r="BE182" s="27" t="str">
        <f t="shared" si="272"/>
        <v/>
      </c>
      <c r="BF182" s="26" t="str">
        <f t="shared" si="273"/>
        <v/>
      </c>
      <c r="BG182" s="26" t="str">
        <f t="shared" si="274"/>
        <v/>
      </c>
      <c r="BH182" s="45" t="s">
        <v>30</v>
      </c>
      <c r="BI182" s="55" t="str">
        <f>IF(ＣＳＶ貼付用!BX168="","",ＣＳＶ貼付用!BX168)</f>
        <v/>
      </c>
      <c r="BJ182" s="38" t="str">
        <f>IF(ＣＳＶ貼付用!BZ168="","",ＣＳＶ貼付用!BZ168)</f>
        <v/>
      </c>
      <c r="BK182" s="38" t="str">
        <f>IF(ＣＳＶ貼付用!CB168="","",ＣＳＶ貼付用!CB168)</f>
        <v/>
      </c>
      <c r="BL182" s="40" t="str">
        <f t="shared" si="275"/>
        <v/>
      </c>
      <c r="BM182" s="41" t="str">
        <f>IF(林齢計算用!C168="","",林齢計算用!C168)</f>
        <v/>
      </c>
      <c r="BN182" s="41" t="str">
        <f t="shared" si="276"/>
        <v/>
      </c>
      <c r="BO182" s="41" t="str">
        <f t="shared" si="277"/>
        <v/>
      </c>
      <c r="BP182" s="23" t="str">
        <f>IF(BK182="スギ",INDEX(データ!$C$7:$E$26,MATCH(BN182,データ!$B$7:$B$26),MATCH(BL182,データ!$C$6:$E$6)),IF(BK182="ヒノキ",INDEX(データ!$C$32:$E$51,MATCH(BN182,データ!$B$32:$B$51),MATCH(BL182,データ!$C$31:$E$31)),IF(BK182="マツ",INDEX(データ!#REF!,MATCH(BN182,データ!#REF!),MATCH(BL182,データ!#REF!)),IF(BK182="ザツ",INDEX(データ!#REF!,MATCH(BN182,データ!#REF!),MATCH(BL182,データ!#REF!)),""))))</f>
        <v/>
      </c>
      <c r="BQ182" s="22" t="str">
        <f t="shared" si="245"/>
        <v/>
      </c>
      <c r="BR182" s="21" t="str">
        <f t="shared" si="278"/>
        <v/>
      </c>
      <c r="BS182" s="21" t="str">
        <f t="shared" si="279"/>
        <v/>
      </c>
      <c r="BT182" s="24" t="str">
        <f>IF(BK182="スギ",INDEX(データ!$H$7:$J$26,MATCH(BN182,データ!$G$7:$G$26),MATCH(BL182,データ!$H$6:$J$6)),IF(BK182="ヒノキ",INDEX(データ!$H$32:$J$51,MATCH(BN182,データ!$G$32:$G$51),MATCH(BL182,データ!$H$31:$J$31)),IF(BK182="マツ",INDEX(データ!#REF!,MATCH(BN182,データ!#REF!),MATCH(BL182,データ!#REF!)),IF(BK182="ザツ",INDEX(データ!#REF!,MATCH(BN182,データ!#REF!),MATCH(BL182,データ!#REF!)),""))))</f>
        <v/>
      </c>
      <c r="BU182" s="22" t="str">
        <f t="shared" si="280"/>
        <v/>
      </c>
      <c r="BV182" s="21" t="str">
        <f t="shared" si="281"/>
        <v/>
      </c>
      <c r="BW182" s="27" t="str">
        <f t="shared" si="282"/>
        <v/>
      </c>
      <c r="BX182" s="24" t="str">
        <f t="shared" si="283"/>
        <v/>
      </c>
      <c r="BY182" s="25" t="str">
        <f t="shared" si="284"/>
        <v>0</v>
      </c>
      <c r="BZ182" s="26" t="str">
        <f t="shared" si="285"/>
        <v/>
      </c>
      <c r="CA182" s="26" t="str">
        <f t="shared" si="286"/>
        <v/>
      </c>
      <c r="CB182" s="26" t="str">
        <f t="shared" si="287"/>
        <v/>
      </c>
      <c r="CC182" s="27" t="str">
        <f t="shared" si="288"/>
        <v/>
      </c>
      <c r="CD182" s="26" t="str">
        <f t="shared" si="289"/>
        <v/>
      </c>
      <c r="CE182" s="26" t="str">
        <f t="shared" si="290"/>
        <v/>
      </c>
      <c r="CF182" s="45" t="s">
        <v>30</v>
      </c>
      <c r="CG182" s="55" t="str">
        <f>IF(ＣＳＶ貼付用!CM168="","",ＣＳＶ貼付用!CM168)</f>
        <v/>
      </c>
      <c r="CH182" s="38" t="str">
        <f>IF(ＣＳＶ貼付用!CO168="","",ＣＳＶ貼付用!CO168)</f>
        <v/>
      </c>
      <c r="CI182" s="38" t="str">
        <f>IF(ＣＳＶ貼付用!CQ168="","",ＣＳＶ貼付用!CQ168)</f>
        <v/>
      </c>
      <c r="CJ182" s="40" t="str">
        <f t="shared" si="291"/>
        <v/>
      </c>
      <c r="CK182" s="41" t="str">
        <f>IF(林齢計算用!D168="","",林齢計算用!D168)</f>
        <v/>
      </c>
      <c r="CL182" s="41" t="str">
        <f t="shared" si="292"/>
        <v/>
      </c>
      <c r="CM182" s="41" t="str">
        <f t="shared" si="293"/>
        <v/>
      </c>
      <c r="CN182" s="23" t="str">
        <f>IF(CI182="スギ",INDEX(データ!$C$7:$E$26,MATCH(CL182,データ!$B$7:$B$26),MATCH(CJ182,データ!$C$6:$E$6)),IF(CI182="ヒノキ",INDEX(データ!$C$32:$E$51,MATCH(CL182,データ!$B$32:$B$51),MATCH(CJ182,データ!$C$31:$E$31)),IF(CI182="マツ",INDEX(データ!#REF!,MATCH(CL182,データ!#REF!),MATCH(CJ182,データ!#REF!)),IF(CI182="ザツ",INDEX(データ!#REF!,MATCH(CL182,データ!#REF!),MATCH(CJ182,データ!#REF!)),""))))</f>
        <v/>
      </c>
      <c r="CO182" s="22" t="str">
        <f t="shared" si="246"/>
        <v/>
      </c>
      <c r="CP182" s="21" t="str">
        <f t="shared" si="294"/>
        <v/>
      </c>
      <c r="CQ182" s="21" t="str">
        <f t="shared" si="295"/>
        <v/>
      </c>
      <c r="CR182" s="24" t="str">
        <f>IF(CI182="スギ",INDEX(データ!$H$7:$J$26,MATCH(CL182,データ!$G$7:$G$26),MATCH(CJ182,データ!$H$6:$J$6)),IF(CI182="ヒノキ",INDEX(データ!$H$32:$J$51,MATCH(CL182,データ!$G$32:$G$51),MATCH(CJ182,データ!$H$31:$J$31)),IF(CI182="マツ",INDEX(データ!#REF!,MATCH(CL182,データ!#REF!),MATCH(CJ182,データ!#REF!)),IF(CI182="ザツ",INDEX(データ!#REF!,MATCH(CL182,データ!#REF!),MATCH(CJ182,データ!#REF!)),""))))</f>
        <v/>
      </c>
      <c r="CS182" s="22" t="str">
        <f t="shared" si="296"/>
        <v/>
      </c>
      <c r="CT182" s="21" t="str">
        <f t="shared" si="297"/>
        <v/>
      </c>
      <c r="CU182" s="27" t="str">
        <f t="shared" si="298"/>
        <v/>
      </c>
      <c r="CV182" s="24" t="str">
        <f t="shared" si="299"/>
        <v/>
      </c>
      <c r="CW182" s="25" t="str">
        <f t="shared" si="300"/>
        <v>0</v>
      </c>
      <c r="CX182" s="26" t="str">
        <f t="shared" si="301"/>
        <v/>
      </c>
      <c r="CY182" s="26" t="str">
        <f t="shared" si="302"/>
        <v/>
      </c>
      <c r="CZ182" s="26" t="str">
        <f t="shared" si="303"/>
        <v/>
      </c>
      <c r="DA182" s="27" t="str">
        <f t="shared" si="304"/>
        <v/>
      </c>
      <c r="DB182" s="26" t="str">
        <f t="shared" si="305"/>
        <v/>
      </c>
      <c r="DC182" s="26" t="str">
        <f t="shared" si="306"/>
        <v/>
      </c>
      <c r="DD182" s="45" t="s">
        <v>30</v>
      </c>
      <c r="DE182" s="55" t="str">
        <f>IF(ＣＳＶ貼付用!DB168="","",ＣＳＶ貼付用!DB168)</f>
        <v/>
      </c>
      <c r="DF182" s="38" t="str">
        <f>IF(ＣＳＶ貼付用!DD168="","",ＣＳＶ貼付用!DD168)</f>
        <v/>
      </c>
      <c r="DG182" s="38" t="str">
        <f>IF(ＣＳＶ貼付用!DF168="","",ＣＳＶ貼付用!DF168)</f>
        <v/>
      </c>
      <c r="DH182" s="40" t="str">
        <f t="shared" si="307"/>
        <v/>
      </c>
      <c r="DI182" s="41" t="str">
        <f>IF(林齢計算用!E168="","",林齢計算用!E168)</f>
        <v/>
      </c>
      <c r="DJ182" s="41" t="str">
        <f t="shared" si="308"/>
        <v/>
      </c>
      <c r="DK182" s="41" t="str">
        <f t="shared" si="309"/>
        <v/>
      </c>
      <c r="DL182" s="23" t="str">
        <f>IF(DG182="スギ",INDEX(データ!$C$7:$E$26,MATCH(DJ182,データ!$B$7:$B$26),MATCH(DH182,データ!$C$6:$E$6)),IF(DG182="ヒノキ",INDEX(データ!$C$32:$E$51,MATCH(DJ182,データ!$B$32:$B$51),MATCH(DH182,データ!$C$31:$E$31)),IF(DG182="マツ",INDEX(データ!#REF!,MATCH(DJ182,データ!#REF!),MATCH(DH182,データ!#REF!)),IF(DG182="ザツ",INDEX(データ!#REF!,MATCH(DJ182,データ!#REF!),MATCH(DH182,データ!#REF!)),""))))</f>
        <v/>
      </c>
      <c r="DM182" s="22" t="str">
        <f t="shared" si="247"/>
        <v/>
      </c>
      <c r="DN182" s="21" t="str">
        <f t="shared" si="310"/>
        <v/>
      </c>
      <c r="DO182" s="21" t="str">
        <f t="shared" si="311"/>
        <v/>
      </c>
      <c r="DP182" s="24" t="str">
        <f>IF(DG182="スギ",INDEX(データ!$H$7:$J$26,MATCH(DJ182,データ!$G$7:$G$26),MATCH(DH182,データ!$H$6:$J$6)),IF(DG182="ヒノキ",INDEX(データ!$H$32:$J$51,MATCH(DJ182,データ!$G$32:$G$51),MATCH(DH182,データ!$H$31:$J$31)),IF(DG182="マツ",INDEX(データ!#REF!,MATCH(DJ182,データ!#REF!),MATCH(DH182,データ!#REF!)),IF(DG182="ザツ",INDEX(データ!#REF!,MATCH(DJ182,データ!#REF!),MATCH(DH182,データ!#REF!)),""))))</f>
        <v/>
      </c>
      <c r="DQ182" s="22" t="str">
        <f t="shared" si="312"/>
        <v/>
      </c>
      <c r="DR182" s="21" t="str">
        <f t="shared" si="313"/>
        <v/>
      </c>
      <c r="DS182" s="27" t="str">
        <f t="shared" si="314"/>
        <v/>
      </c>
      <c r="DT182" s="24" t="str">
        <f t="shared" si="315"/>
        <v/>
      </c>
      <c r="DU182" s="25" t="str">
        <f t="shared" si="316"/>
        <v>0</v>
      </c>
      <c r="DV182" s="26" t="str">
        <f t="shared" si="317"/>
        <v/>
      </c>
      <c r="DW182" s="26" t="str">
        <f t="shared" si="318"/>
        <v/>
      </c>
      <c r="DX182" s="26" t="str">
        <f t="shared" si="319"/>
        <v/>
      </c>
      <c r="DY182" s="27" t="str">
        <f t="shared" si="320"/>
        <v/>
      </c>
      <c r="DZ182" s="26" t="str">
        <f t="shared" si="321"/>
        <v/>
      </c>
      <c r="EA182" s="26" t="str">
        <f t="shared" si="322"/>
        <v/>
      </c>
      <c r="EB182" s="45" t="s">
        <v>30</v>
      </c>
      <c r="EC182" s="55" t="str">
        <f>IF(ＣＳＶ貼付用!DQ168="","",ＣＳＶ貼付用!DQ168)</f>
        <v/>
      </c>
      <c r="ED182" s="38" t="str">
        <f>IF(ＣＳＶ貼付用!DS168="","",ＣＳＶ貼付用!DS168)</f>
        <v/>
      </c>
      <c r="EE182" s="38" t="str">
        <f>IF(ＣＳＶ貼付用!DU168="","",ＣＳＶ貼付用!DU168)</f>
        <v/>
      </c>
      <c r="EF182" s="40" t="str">
        <f t="shared" si="323"/>
        <v/>
      </c>
      <c r="EG182" s="41" t="str">
        <f>IF(林齢計算用!F168="","",林齢計算用!F168)</f>
        <v/>
      </c>
      <c r="EH182" s="41" t="str">
        <f t="shared" si="324"/>
        <v/>
      </c>
      <c r="EI182" s="41" t="str">
        <f t="shared" si="325"/>
        <v/>
      </c>
      <c r="EJ182" s="23" t="str">
        <f>IF(EE182="スギ",INDEX(データ!$C$7:$E$26,MATCH(EH182,データ!$B$7:$B$26),MATCH(EF182,データ!$C$6:$E$6)),IF(EE182="ヒノキ",INDEX(データ!$C$32:$E$51,MATCH(EH182,データ!$B$32:$B$51),MATCH(EF182,データ!$C$31:$E$31)),IF(EE182="マツ",INDEX(データ!#REF!,MATCH(EH182,データ!#REF!),MATCH(EF182,データ!#REF!)),IF(EE182="ザツ",INDEX(データ!#REF!,MATCH(EH182,データ!#REF!),MATCH(EF182,データ!#REF!)),""))))</f>
        <v/>
      </c>
      <c r="EK182" s="22" t="str">
        <f t="shared" si="248"/>
        <v/>
      </c>
      <c r="EL182" s="21" t="str">
        <f t="shared" si="326"/>
        <v/>
      </c>
      <c r="EM182" s="21" t="str">
        <f t="shared" si="327"/>
        <v/>
      </c>
      <c r="EN182" s="24" t="str">
        <f>IF(EE182="スギ",INDEX(データ!$H$7:$J$26,MATCH(EH182,データ!$G$7:$G$26),MATCH(EF182,データ!$H$6:$J$6)),IF(EE182="ヒノキ",INDEX(データ!$H$32:$J$51,MATCH(EH182,データ!$G$32:$G$51),MATCH(EF182,データ!$H$31:$J$31)),IF(EE182="マツ",INDEX(データ!#REF!,MATCH(EH182,データ!#REF!),MATCH(EF182,データ!#REF!)),IF(EE182="ザツ",INDEX(データ!#REF!,MATCH(EH182,データ!#REF!),MATCH(EF182,データ!#REF!)),""))))</f>
        <v/>
      </c>
      <c r="EO182" s="22" t="str">
        <f t="shared" si="328"/>
        <v/>
      </c>
      <c r="EP182" s="21" t="str">
        <f t="shared" si="329"/>
        <v/>
      </c>
      <c r="EQ182" s="27" t="str">
        <f t="shared" si="330"/>
        <v/>
      </c>
      <c r="ER182" s="24" t="str">
        <f t="shared" si="331"/>
        <v/>
      </c>
      <c r="ES182" s="25" t="str">
        <f t="shared" si="332"/>
        <v>0</v>
      </c>
      <c r="ET182" s="26" t="str">
        <f t="shared" si="333"/>
        <v/>
      </c>
      <c r="EU182" s="26" t="str">
        <f t="shared" si="334"/>
        <v/>
      </c>
      <c r="EV182" s="26" t="str">
        <f t="shared" si="335"/>
        <v/>
      </c>
      <c r="EW182" s="27" t="str">
        <f t="shared" si="336"/>
        <v/>
      </c>
      <c r="EX182" s="26" t="str">
        <f t="shared" si="337"/>
        <v/>
      </c>
      <c r="EY182" s="26" t="str">
        <f t="shared" si="338"/>
        <v/>
      </c>
      <c r="EZ182" s="26">
        <f t="shared" si="339"/>
        <v>0</v>
      </c>
      <c r="FA182" s="43"/>
    </row>
    <row r="183" spans="1:157" ht="15.95" customHeight="1" x14ac:dyDescent="0.15">
      <c r="A183" s="21"/>
      <c r="B183" s="36" t="str">
        <f>IF(ＣＳＶ貼付用!G169="","",ＣＳＶ貼付用!G169)</f>
        <v/>
      </c>
      <c r="C183" s="36" t="str">
        <f>IF(ＣＳＶ貼付用!I169="","",ＣＳＶ貼付用!I169)</f>
        <v/>
      </c>
      <c r="D183" s="36" t="str">
        <f>IF(ＣＳＶ貼付用!J169="","",ＣＳＶ貼付用!J169)</f>
        <v/>
      </c>
      <c r="E183" s="36" t="str">
        <f>IF(ＣＳＶ貼付用!F169="","",ＣＳＶ貼付用!F169)</f>
        <v/>
      </c>
      <c r="F183" s="38" t="str">
        <f>IF(ＣＳＶ貼付用!T169="","",ＣＳＶ貼付用!T169)</f>
        <v/>
      </c>
      <c r="G183" s="38"/>
      <c r="H183" s="38" t="str">
        <f>IF(ＣＳＶ貼付用!GJ169="","",ＣＳＶ貼付用!GJ169)</f>
        <v/>
      </c>
      <c r="I183" s="38" t="str">
        <f>IF(ＣＳＶ貼付用!GL169="","",ＣＳＶ貼付用!GL169)</f>
        <v/>
      </c>
      <c r="J183" s="38" t="str">
        <f>IF(ＣＳＶ貼付用!GN169="","",ＣＳＶ貼付用!GN169)</f>
        <v/>
      </c>
      <c r="K183" s="38" t="str">
        <f>IF(ＣＳＶ貼付用!GP169="","",ＣＳＶ貼付用!GP169)</f>
        <v/>
      </c>
      <c r="L183" s="45" t="s">
        <v>30</v>
      </c>
      <c r="M183" s="55" t="str">
        <f>IF(ＣＳＶ貼付用!AT169="","",ＣＳＶ貼付用!AT169)</f>
        <v/>
      </c>
      <c r="N183" s="38" t="str">
        <f>IF(ＣＳＶ貼付用!AV169="","",ＣＳＶ貼付用!AV169)</f>
        <v/>
      </c>
      <c r="O183" s="38" t="str">
        <f>IF(ＣＳＶ貼付用!AX169="","",ＣＳＶ貼付用!AX169)</f>
        <v/>
      </c>
      <c r="P183" s="40" t="str">
        <f>IF(ＣＳＶ貼付用!FE169="","",ＣＳＶ貼付用!FE169)</f>
        <v/>
      </c>
      <c r="Q183" s="41" t="str">
        <f>IF(林齢計算用!A169="","",林齢計算用!A169)</f>
        <v/>
      </c>
      <c r="R183" s="41" t="str">
        <f t="shared" si="249"/>
        <v/>
      </c>
      <c r="S183" s="56" t="str">
        <f>IF(ＣＳＶ貼付用!EG169="","",ＣＳＶ貼付用!EG169*10)</f>
        <v/>
      </c>
      <c r="T183" s="23" t="str">
        <f>IF(O183="スギ",INDEX(データ!$C$7:$E$26,MATCH(R183,データ!$B$7:$B$26),MATCH(P183,データ!$C$6:$E$6)),IF(O183="ヒノキ",INDEX(データ!$C$32:$E$51,MATCH(R183,データ!$B$32:$B$51),MATCH(P183,データ!$C$31:$E$31)),IF(O183="マツ",INDEX(データ!#REF!,MATCH(R183,データ!#REF!),MATCH(P183,データ!#REF!)),IF(O183="ザツ",INDEX(データ!#REF!,MATCH(R183,データ!#REF!),MATCH(P183,データ!#REF!)),""))))</f>
        <v/>
      </c>
      <c r="U183" s="22" t="str">
        <f t="shared" si="340"/>
        <v/>
      </c>
      <c r="V183" s="21" t="str">
        <f t="shared" si="344"/>
        <v/>
      </c>
      <c r="W183" s="21" t="str">
        <f t="shared" si="341"/>
        <v/>
      </c>
      <c r="X183" s="23" t="str">
        <f>IF(O183="スギ",INDEX(データ!$H$7:$J$26,MATCH(R183,データ!$G$7:$G$26),MATCH(P183,データ!$H$6:$J$6)),IF(O183="ヒノキ",INDEX(データ!$H$32:$J$51,MATCH(R183,データ!$G$32:$G$51),MATCH(P183,データ!$H$31:$J$31)),IF(O183="マツ",INDEX(データ!#REF!,MATCH(R183,データ!#REF!),MATCH(P183,データ!#REF!)),IF(O183="ザツ",INDEX(データ!#REF!,MATCH(R183,データ!#REF!),MATCH(P183,データ!#REF!)),""))))</f>
        <v/>
      </c>
      <c r="Y183" s="22" t="str">
        <f t="shared" si="342"/>
        <v/>
      </c>
      <c r="Z183" s="21" t="str">
        <f t="shared" si="343"/>
        <v/>
      </c>
      <c r="AA183" s="27" t="str">
        <f t="shared" si="250"/>
        <v/>
      </c>
      <c r="AB183" s="24" t="str">
        <f t="shared" si="251"/>
        <v/>
      </c>
      <c r="AC183" s="25" t="str">
        <f t="shared" si="252"/>
        <v>0</v>
      </c>
      <c r="AD183" s="26" t="str">
        <f t="shared" si="253"/>
        <v/>
      </c>
      <c r="AE183" s="26" t="str">
        <f t="shared" si="254"/>
        <v/>
      </c>
      <c r="AF183" s="26" t="str">
        <f t="shared" si="255"/>
        <v/>
      </c>
      <c r="AG183" s="27" t="str">
        <f t="shared" si="256"/>
        <v/>
      </c>
      <c r="AH183" s="26" t="str">
        <f t="shared" si="257"/>
        <v/>
      </c>
      <c r="AI183" s="26" t="str">
        <f t="shared" si="258"/>
        <v/>
      </c>
      <c r="AJ183" s="45" t="s">
        <v>30</v>
      </c>
      <c r="AK183" s="55" t="str">
        <f>IF(ＣＳＶ貼付用!BI169="","",ＣＳＶ貼付用!BI169)</f>
        <v/>
      </c>
      <c r="AL183" s="38" t="str">
        <f>IF(ＣＳＶ貼付用!BK169="","",ＣＳＶ貼付用!BK169)</f>
        <v/>
      </c>
      <c r="AM183" s="38" t="str">
        <f>IF(ＣＳＶ貼付用!BM169="","",ＣＳＶ貼付用!BM169)</f>
        <v/>
      </c>
      <c r="AN183" s="40" t="str">
        <f t="shared" si="259"/>
        <v/>
      </c>
      <c r="AO183" s="41" t="str">
        <f>IF(林齢計算用!B169="","",林齢計算用!B169)</f>
        <v/>
      </c>
      <c r="AP183" s="41" t="str">
        <f t="shared" si="260"/>
        <v/>
      </c>
      <c r="AQ183" s="41" t="str">
        <f t="shared" si="261"/>
        <v/>
      </c>
      <c r="AR183" s="23" t="str">
        <f>IF(AM183="スギ",INDEX(データ!$C$7:$E$26,MATCH(AP183,データ!$B$7:$B$26),MATCH(AN183,データ!$C$6:$E$6)),IF(AM183="ヒノキ",INDEX(データ!$C$32:$E$51,MATCH(AP183,データ!$B$32:$B$51),MATCH(AN183,データ!$C$31:$E$31)),IF(AM183="マツ",INDEX(データ!#REF!,MATCH(AP183,データ!#REF!),MATCH(AN183,データ!#REF!)),IF(AM183="ザツ",INDEX(データ!#REF!,MATCH(AP183,データ!#REF!),MATCH(AN183,データ!#REF!)),""))))</f>
        <v/>
      </c>
      <c r="AS183" s="22" t="str">
        <f t="shared" si="244"/>
        <v/>
      </c>
      <c r="AT183" s="21" t="str">
        <f t="shared" si="262"/>
        <v/>
      </c>
      <c r="AU183" s="21" t="str">
        <f t="shared" si="263"/>
        <v/>
      </c>
      <c r="AV183" s="24" t="str">
        <f>IF(AM183="スギ",INDEX(データ!$H$7:$J$26,MATCH(AP183,データ!$G$7:$G$26),MATCH(AN183,データ!$H$6:$J$6)),IF(AM183="ヒノキ",INDEX(データ!$H$32:$J$51,MATCH(AP183,データ!$G$32:$G$51),MATCH(AN183,データ!$H$31:$J$31)),IF(AM183="マツ",INDEX(データ!#REF!,MATCH(AP183,データ!#REF!),MATCH(AN183,データ!#REF!)),IF(AM183="ザツ",INDEX(データ!#REF!,MATCH(AP183,データ!#REF!),MATCH(AN183,データ!#REF!)),""))))</f>
        <v/>
      </c>
      <c r="AW183" s="22" t="str">
        <f t="shared" si="264"/>
        <v/>
      </c>
      <c r="AX183" s="21" t="str">
        <f t="shared" si="265"/>
        <v/>
      </c>
      <c r="AY183" s="27" t="str">
        <f t="shared" si="266"/>
        <v/>
      </c>
      <c r="AZ183" s="24" t="str">
        <f t="shared" si="267"/>
        <v/>
      </c>
      <c r="BA183" s="25" t="str">
        <f t="shared" si="268"/>
        <v>0</v>
      </c>
      <c r="BB183" s="26" t="str">
        <f t="shared" si="269"/>
        <v/>
      </c>
      <c r="BC183" s="26" t="str">
        <f t="shared" si="270"/>
        <v/>
      </c>
      <c r="BD183" s="26" t="str">
        <f t="shared" si="271"/>
        <v/>
      </c>
      <c r="BE183" s="27" t="str">
        <f t="shared" si="272"/>
        <v/>
      </c>
      <c r="BF183" s="26" t="str">
        <f t="shared" si="273"/>
        <v/>
      </c>
      <c r="BG183" s="26" t="str">
        <f t="shared" si="274"/>
        <v/>
      </c>
      <c r="BH183" s="45" t="s">
        <v>30</v>
      </c>
      <c r="BI183" s="55" t="str">
        <f>IF(ＣＳＶ貼付用!BX169="","",ＣＳＶ貼付用!BX169)</f>
        <v/>
      </c>
      <c r="BJ183" s="38" t="str">
        <f>IF(ＣＳＶ貼付用!BZ169="","",ＣＳＶ貼付用!BZ169)</f>
        <v/>
      </c>
      <c r="BK183" s="38" t="str">
        <f>IF(ＣＳＶ貼付用!CB169="","",ＣＳＶ貼付用!CB169)</f>
        <v/>
      </c>
      <c r="BL183" s="40" t="str">
        <f t="shared" si="275"/>
        <v/>
      </c>
      <c r="BM183" s="41" t="str">
        <f>IF(林齢計算用!C169="","",林齢計算用!C169)</f>
        <v/>
      </c>
      <c r="BN183" s="41" t="str">
        <f t="shared" si="276"/>
        <v/>
      </c>
      <c r="BO183" s="41" t="str">
        <f t="shared" si="277"/>
        <v/>
      </c>
      <c r="BP183" s="23" t="str">
        <f>IF(BK183="スギ",INDEX(データ!$C$7:$E$26,MATCH(BN183,データ!$B$7:$B$26),MATCH(BL183,データ!$C$6:$E$6)),IF(BK183="ヒノキ",INDEX(データ!$C$32:$E$51,MATCH(BN183,データ!$B$32:$B$51),MATCH(BL183,データ!$C$31:$E$31)),IF(BK183="マツ",INDEX(データ!#REF!,MATCH(BN183,データ!#REF!),MATCH(BL183,データ!#REF!)),IF(BK183="ザツ",INDEX(データ!#REF!,MATCH(BN183,データ!#REF!),MATCH(BL183,データ!#REF!)),""))))</f>
        <v/>
      </c>
      <c r="BQ183" s="22" t="str">
        <f t="shared" si="245"/>
        <v/>
      </c>
      <c r="BR183" s="21" t="str">
        <f t="shared" si="278"/>
        <v/>
      </c>
      <c r="BS183" s="21" t="str">
        <f t="shared" si="279"/>
        <v/>
      </c>
      <c r="BT183" s="24" t="str">
        <f>IF(BK183="スギ",INDEX(データ!$H$7:$J$26,MATCH(BN183,データ!$G$7:$G$26),MATCH(BL183,データ!$H$6:$J$6)),IF(BK183="ヒノキ",INDEX(データ!$H$32:$J$51,MATCH(BN183,データ!$G$32:$G$51),MATCH(BL183,データ!$H$31:$J$31)),IF(BK183="マツ",INDEX(データ!#REF!,MATCH(BN183,データ!#REF!),MATCH(BL183,データ!#REF!)),IF(BK183="ザツ",INDEX(データ!#REF!,MATCH(BN183,データ!#REF!),MATCH(BL183,データ!#REF!)),""))))</f>
        <v/>
      </c>
      <c r="BU183" s="22" t="str">
        <f t="shared" si="280"/>
        <v/>
      </c>
      <c r="BV183" s="21" t="str">
        <f t="shared" si="281"/>
        <v/>
      </c>
      <c r="BW183" s="27" t="str">
        <f t="shared" si="282"/>
        <v/>
      </c>
      <c r="BX183" s="24" t="str">
        <f t="shared" si="283"/>
        <v/>
      </c>
      <c r="BY183" s="25" t="str">
        <f t="shared" si="284"/>
        <v>0</v>
      </c>
      <c r="BZ183" s="26" t="str">
        <f t="shared" si="285"/>
        <v/>
      </c>
      <c r="CA183" s="26" t="str">
        <f t="shared" si="286"/>
        <v/>
      </c>
      <c r="CB183" s="26" t="str">
        <f t="shared" si="287"/>
        <v/>
      </c>
      <c r="CC183" s="27" t="str">
        <f t="shared" si="288"/>
        <v/>
      </c>
      <c r="CD183" s="26" t="str">
        <f t="shared" si="289"/>
        <v/>
      </c>
      <c r="CE183" s="26" t="str">
        <f t="shared" si="290"/>
        <v/>
      </c>
      <c r="CF183" s="45" t="s">
        <v>30</v>
      </c>
      <c r="CG183" s="55" t="str">
        <f>IF(ＣＳＶ貼付用!CM169="","",ＣＳＶ貼付用!CM169)</f>
        <v/>
      </c>
      <c r="CH183" s="38" t="str">
        <f>IF(ＣＳＶ貼付用!CO169="","",ＣＳＶ貼付用!CO169)</f>
        <v/>
      </c>
      <c r="CI183" s="38" t="str">
        <f>IF(ＣＳＶ貼付用!CQ169="","",ＣＳＶ貼付用!CQ169)</f>
        <v/>
      </c>
      <c r="CJ183" s="40" t="str">
        <f t="shared" si="291"/>
        <v/>
      </c>
      <c r="CK183" s="41" t="str">
        <f>IF(林齢計算用!D169="","",林齢計算用!D169)</f>
        <v/>
      </c>
      <c r="CL183" s="41" t="str">
        <f t="shared" si="292"/>
        <v/>
      </c>
      <c r="CM183" s="41" t="str">
        <f t="shared" si="293"/>
        <v/>
      </c>
      <c r="CN183" s="23" t="str">
        <f>IF(CI183="スギ",INDEX(データ!$C$7:$E$26,MATCH(CL183,データ!$B$7:$B$26),MATCH(CJ183,データ!$C$6:$E$6)),IF(CI183="ヒノキ",INDEX(データ!$C$32:$E$51,MATCH(CL183,データ!$B$32:$B$51),MATCH(CJ183,データ!$C$31:$E$31)),IF(CI183="マツ",INDEX(データ!#REF!,MATCH(CL183,データ!#REF!),MATCH(CJ183,データ!#REF!)),IF(CI183="ザツ",INDEX(データ!#REF!,MATCH(CL183,データ!#REF!),MATCH(CJ183,データ!#REF!)),""))))</f>
        <v/>
      </c>
      <c r="CO183" s="22" t="str">
        <f t="shared" si="246"/>
        <v/>
      </c>
      <c r="CP183" s="21" t="str">
        <f t="shared" si="294"/>
        <v/>
      </c>
      <c r="CQ183" s="21" t="str">
        <f t="shared" si="295"/>
        <v/>
      </c>
      <c r="CR183" s="24" t="str">
        <f>IF(CI183="スギ",INDEX(データ!$H$7:$J$26,MATCH(CL183,データ!$G$7:$G$26),MATCH(CJ183,データ!$H$6:$J$6)),IF(CI183="ヒノキ",INDEX(データ!$H$32:$J$51,MATCH(CL183,データ!$G$32:$G$51),MATCH(CJ183,データ!$H$31:$J$31)),IF(CI183="マツ",INDEX(データ!#REF!,MATCH(CL183,データ!#REF!),MATCH(CJ183,データ!#REF!)),IF(CI183="ザツ",INDEX(データ!#REF!,MATCH(CL183,データ!#REF!),MATCH(CJ183,データ!#REF!)),""))))</f>
        <v/>
      </c>
      <c r="CS183" s="22" t="str">
        <f t="shared" si="296"/>
        <v/>
      </c>
      <c r="CT183" s="21" t="str">
        <f t="shared" si="297"/>
        <v/>
      </c>
      <c r="CU183" s="27" t="str">
        <f t="shared" si="298"/>
        <v/>
      </c>
      <c r="CV183" s="24" t="str">
        <f t="shared" si="299"/>
        <v/>
      </c>
      <c r="CW183" s="25" t="str">
        <f t="shared" si="300"/>
        <v>0</v>
      </c>
      <c r="CX183" s="26" t="str">
        <f t="shared" si="301"/>
        <v/>
      </c>
      <c r="CY183" s="26" t="str">
        <f t="shared" si="302"/>
        <v/>
      </c>
      <c r="CZ183" s="26" t="str">
        <f t="shared" si="303"/>
        <v/>
      </c>
      <c r="DA183" s="27" t="str">
        <f t="shared" si="304"/>
        <v/>
      </c>
      <c r="DB183" s="26" t="str">
        <f t="shared" si="305"/>
        <v/>
      </c>
      <c r="DC183" s="26" t="str">
        <f t="shared" si="306"/>
        <v/>
      </c>
      <c r="DD183" s="45" t="s">
        <v>30</v>
      </c>
      <c r="DE183" s="55" t="str">
        <f>IF(ＣＳＶ貼付用!DB169="","",ＣＳＶ貼付用!DB169)</f>
        <v/>
      </c>
      <c r="DF183" s="38" t="str">
        <f>IF(ＣＳＶ貼付用!DD169="","",ＣＳＶ貼付用!DD169)</f>
        <v/>
      </c>
      <c r="DG183" s="38" t="str">
        <f>IF(ＣＳＶ貼付用!DF169="","",ＣＳＶ貼付用!DF169)</f>
        <v/>
      </c>
      <c r="DH183" s="40" t="str">
        <f t="shared" si="307"/>
        <v/>
      </c>
      <c r="DI183" s="41" t="str">
        <f>IF(林齢計算用!E169="","",林齢計算用!E169)</f>
        <v/>
      </c>
      <c r="DJ183" s="41" t="str">
        <f t="shared" si="308"/>
        <v/>
      </c>
      <c r="DK183" s="41" t="str">
        <f t="shared" si="309"/>
        <v/>
      </c>
      <c r="DL183" s="23" t="str">
        <f>IF(DG183="スギ",INDEX(データ!$C$7:$E$26,MATCH(DJ183,データ!$B$7:$B$26),MATCH(DH183,データ!$C$6:$E$6)),IF(DG183="ヒノキ",INDEX(データ!$C$32:$E$51,MATCH(DJ183,データ!$B$32:$B$51),MATCH(DH183,データ!$C$31:$E$31)),IF(DG183="マツ",INDEX(データ!#REF!,MATCH(DJ183,データ!#REF!),MATCH(DH183,データ!#REF!)),IF(DG183="ザツ",INDEX(データ!#REF!,MATCH(DJ183,データ!#REF!),MATCH(DH183,データ!#REF!)),""))))</f>
        <v/>
      </c>
      <c r="DM183" s="22" t="str">
        <f t="shared" si="247"/>
        <v/>
      </c>
      <c r="DN183" s="21" t="str">
        <f t="shared" si="310"/>
        <v/>
      </c>
      <c r="DO183" s="21" t="str">
        <f t="shared" si="311"/>
        <v/>
      </c>
      <c r="DP183" s="24" t="str">
        <f>IF(DG183="スギ",INDEX(データ!$H$7:$J$26,MATCH(DJ183,データ!$G$7:$G$26),MATCH(DH183,データ!$H$6:$J$6)),IF(DG183="ヒノキ",INDEX(データ!$H$32:$J$51,MATCH(DJ183,データ!$G$32:$G$51),MATCH(DH183,データ!$H$31:$J$31)),IF(DG183="マツ",INDEX(データ!#REF!,MATCH(DJ183,データ!#REF!),MATCH(DH183,データ!#REF!)),IF(DG183="ザツ",INDEX(データ!#REF!,MATCH(DJ183,データ!#REF!),MATCH(DH183,データ!#REF!)),""))))</f>
        <v/>
      </c>
      <c r="DQ183" s="22" t="str">
        <f t="shared" si="312"/>
        <v/>
      </c>
      <c r="DR183" s="21" t="str">
        <f t="shared" si="313"/>
        <v/>
      </c>
      <c r="DS183" s="27" t="str">
        <f t="shared" si="314"/>
        <v/>
      </c>
      <c r="DT183" s="24" t="str">
        <f t="shared" si="315"/>
        <v/>
      </c>
      <c r="DU183" s="25" t="str">
        <f t="shared" si="316"/>
        <v>0</v>
      </c>
      <c r="DV183" s="26" t="str">
        <f t="shared" si="317"/>
        <v/>
      </c>
      <c r="DW183" s="26" t="str">
        <f t="shared" si="318"/>
        <v/>
      </c>
      <c r="DX183" s="26" t="str">
        <f t="shared" si="319"/>
        <v/>
      </c>
      <c r="DY183" s="27" t="str">
        <f t="shared" si="320"/>
        <v/>
      </c>
      <c r="DZ183" s="26" t="str">
        <f t="shared" si="321"/>
        <v/>
      </c>
      <c r="EA183" s="26" t="str">
        <f t="shared" si="322"/>
        <v/>
      </c>
      <c r="EB183" s="45" t="s">
        <v>30</v>
      </c>
      <c r="EC183" s="55" t="str">
        <f>IF(ＣＳＶ貼付用!DQ169="","",ＣＳＶ貼付用!DQ169)</f>
        <v/>
      </c>
      <c r="ED183" s="38" t="str">
        <f>IF(ＣＳＶ貼付用!DS169="","",ＣＳＶ貼付用!DS169)</f>
        <v/>
      </c>
      <c r="EE183" s="38" t="str">
        <f>IF(ＣＳＶ貼付用!DU169="","",ＣＳＶ貼付用!DU169)</f>
        <v/>
      </c>
      <c r="EF183" s="40" t="str">
        <f t="shared" si="323"/>
        <v/>
      </c>
      <c r="EG183" s="41" t="str">
        <f>IF(林齢計算用!F169="","",林齢計算用!F169)</f>
        <v/>
      </c>
      <c r="EH183" s="41" t="str">
        <f t="shared" si="324"/>
        <v/>
      </c>
      <c r="EI183" s="41" t="str">
        <f t="shared" si="325"/>
        <v/>
      </c>
      <c r="EJ183" s="23" t="str">
        <f>IF(EE183="スギ",INDEX(データ!$C$7:$E$26,MATCH(EH183,データ!$B$7:$B$26),MATCH(EF183,データ!$C$6:$E$6)),IF(EE183="ヒノキ",INDEX(データ!$C$32:$E$51,MATCH(EH183,データ!$B$32:$B$51),MATCH(EF183,データ!$C$31:$E$31)),IF(EE183="マツ",INDEX(データ!#REF!,MATCH(EH183,データ!#REF!),MATCH(EF183,データ!#REF!)),IF(EE183="ザツ",INDEX(データ!#REF!,MATCH(EH183,データ!#REF!),MATCH(EF183,データ!#REF!)),""))))</f>
        <v/>
      </c>
      <c r="EK183" s="22" t="str">
        <f t="shared" si="248"/>
        <v/>
      </c>
      <c r="EL183" s="21" t="str">
        <f t="shared" si="326"/>
        <v/>
      </c>
      <c r="EM183" s="21" t="str">
        <f t="shared" si="327"/>
        <v/>
      </c>
      <c r="EN183" s="24" t="str">
        <f>IF(EE183="スギ",INDEX(データ!$H$7:$J$26,MATCH(EH183,データ!$G$7:$G$26),MATCH(EF183,データ!$H$6:$J$6)),IF(EE183="ヒノキ",INDEX(データ!$H$32:$J$51,MATCH(EH183,データ!$G$32:$G$51),MATCH(EF183,データ!$H$31:$J$31)),IF(EE183="マツ",INDEX(データ!#REF!,MATCH(EH183,データ!#REF!),MATCH(EF183,データ!#REF!)),IF(EE183="ザツ",INDEX(データ!#REF!,MATCH(EH183,データ!#REF!),MATCH(EF183,データ!#REF!)),""))))</f>
        <v/>
      </c>
      <c r="EO183" s="22" t="str">
        <f t="shared" si="328"/>
        <v/>
      </c>
      <c r="EP183" s="21" t="str">
        <f t="shared" si="329"/>
        <v/>
      </c>
      <c r="EQ183" s="27" t="str">
        <f t="shared" si="330"/>
        <v/>
      </c>
      <c r="ER183" s="24" t="str">
        <f t="shared" si="331"/>
        <v/>
      </c>
      <c r="ES183" s="25" t="str">
        <f t="shared" si="332"/>
        <v>0</v>
      </c>
      <c r="ET183" s="26" t="str">
        <f t="shared" si="333"/>
        <v/>
      </c>
      <c r="EU183" s="26" t="str">
        <f t="shared" si="334"/>
        <v/>
      </c>
      <c r="EV183" s="26" t="str">
        <f t="shared" si="335"/>
        <v/>
      </c>
      <c r="EW183" s="27" t="str">
        <f t="shared" si="336"/>
        <v/>
      </c>
      <c r="EX183" s="26" t="str">
        <f t="shared" si="337"/>
        <v/>
      </c>
      <c r="EY183" s="26" t="str">
        <f t="shared" si="338"/>
        <v/>
      </c>
      <c r="EZ183" s="26">
        <f t="shared" si="339"/>
        <v>0</v>
      </c>
      <c r="FA183" s="43"/>
    </row>
    <row r="184" spans="1:157" ht="15.95" customHeight="1" x14ac:dyDescent="0.15">
      <c r="A184" s="21"/>
      <c r="B184" s="36" t="str">
        <f>IF(ＣＳＶ貼付用!G170="","",ＣＳＶ貼付用!G170)</f>
        <v/>
      </c>
      <c r="C184" s="36" t="str">
        <f>IF(ＣＳＶ貼付用!I170="","",ＣＳＶ貼付用!I170)</f>
        <v/>
      </c>
      <c r="D184" s="36" t="str">
        <f>IF(ＣＳＶ貼付用!J170="","",ＣＳＶ貼付用!J170)</f>
        <v/>
      </c>
      <c r="E184" s="36" t="str">
        <f>IF(ＣＳＶ貼付用!F170="","",ＣＳＶ貼付用!F170)</f>
        <v/>
      </c>
      <c r="F184" s="38" t="str">
        <f>IF(ＣＳＶ貼付用!T170="","",ＣＳＶ貼付用!T170)</f>
        <v/>
      </c>
      <c r="G184" s="38"/>
      <c r="H184" s="38" t="str">
        <f>IF(ＣＳＶ貼付用!GJ170="","",ＣＳＶ貼付用!GJ170)</f>
        <v/>
      </c>
      <c r="I184" s="38" t="str">
        <f>IF(ＣＳＶ貼付用!GL170="","",ＣＳＶ貼付用!GL170)</f>
        <v/>
      </c>
      <c r="J184" s="38" t="str">
        <f>IF(ＣＳＶ貼付用!GN170="","",ＣＳＶ貼付用!GN170)</f>
        <v/>
      </c>
      <c r="K184" s="38" t="str">
        <f>IF(ＣＳＶ貼付用!GP170="","",ＣＳＶ貼付用!GP170)</f>
        <v/>
      </c>
      <c r="L184" s="45" t="s">
        <v>30</v>
      </c>
      <c r="M184" s="55" t="str">
        <f>IF(ＣＳＶ貼付用!AT170="","",ＣＳＶ貼付用!AT170)</f>
        <v/>
      </c>
      <c r="N184" s="38" t="str">
        <f>IF(ＣＳＶ貼付用!AV170="","",ＣＳＶ貼付用!AV170)</f>
        <v/>
      </c>
      <c r="O184" s="38" t="str">
        <f>IF(ＣＳＶ貼付用!AX170="","",ＣＳＶ貼付用!AX170)</f>
        <v/>
      </c>
      <c r="P184" s="40" t="str">
        <f>IF(ＣＳＶ貼付用!FE170="","",ＣＳＶ貼付用!FE170)</f>
        <v/>
      </c>
      <c r="Q184" s="41" t="str">
        <f>IF(林齢計算用!A170="","",林齢計算用!A170)</f>
        <v/>
      </c>
      <c r="R184" s="41" t="str">
        <f t="shared" si="249"/>
        <v/>
      </c>
      <c r="S184" s="56" t="str">
        <f>IF(ＣＳＶ貼付用!EG170="","",ＣＳＶ貼付用!EG170*10)</f>
        <v/>
      </c>
      <c r="T184" s="23" t="str">
        <f>IF(O184="スギ",INDEX(データ!$C$7:$E$26,MATCH(R184,データ!$B$7:$B$26),MATCH(P184,データ!$C$6:$E$6)),IF(O184="ヒノキ",INDEX(データ!$C$32:$E$51,MATCH(R184,データ!$B$32:$B$51),MATCH(P184,データ!$C$31:$E$31)),IF(O184="マツ",INDEX(データ!#REF!,MATCH(R184,データ!#REF!),MATCH(P184,データ!#REF!)),IF(O184="ザツ",INDEX(データ!#REF!,MATCH(R184,データ!#REF!),MATCH(P184,データ!#REF!)),""))))</f>
        <v/>
      </c>
      <c r="U184" s="22" t="str">
        <f t="shared" si="340"/>
        <v/>
      </c>
      <c r="V184" s="21" t="str">
        <f t="shared" si="344"/>
        <v/>
      </c>
      <c r="W184" s="21" t="str">
        <f t="shared" si="341"/>
        <v/>
      </c>
      <c r="X184" s="23" t="str">
        <f>IF(O184="スギ",INDEX(データ!$H$7:$J$26,MATCH(R184,データ!$G$7:$G$26),MATCH(P184,データ!$H$6:$J$6)),IF(O184="ヒノキ",INDEX(データ!$H$32:$J$51,MATCH(R184,データ!$G$32:$G$51),MATCH(P184,データ!$H$31:$J$31)),IF(O184="マツ",INDEX(データ!#REF!,MATCH(R184,データ!#REF!),MATCH(P184,データ!#REF!)),IF(O184="ザツ",INDEX(データ!#REF!,MATCH(R184,データ!#REF!),MATCH(P184,データ!#REF!)),""))))</f>
        <v/>
      </c>
      <c r="Y184" s="22" t="str">
        <f t="shared" si="342"/>
        <v/>
      </c>
      <c r="Z184" s="21" t="str">
        <f t="shared" si="343"/>
        <v/>
      </c>
      <c r="AA184" s="27" t="str">
        <f t="shared" si="250"/>
        <v/>
      </c>
      <c r="AB184" s="24" t="str">
        <f t="shared" si="251"/>
        <v/>
      </c>
      <c r="AC184" s="25" t="str">
        <f t="shared" si="252"/>
        <v>0</v>
      </c>
      <c r="AD184" s="26" t="str">
        <f t="shared" si="253"/>
        <v/>
      </c>
      <c r="AE184" s="26" t="str">
        <f t="shared" si="254"/>
        <v/>
      </c>
      <c r="AF184" s="26" t="str">
        <f t="shared" si="255"/>
        <v/>
      </c>
      <c r="AG184" s="27" t="str">
        <f t="shared" si="256"/>
        <v/>
      </c>
      <c r="AH184" s="26" t="str">
        <f t="shared" si="257"/>
        <v/>
      </c>
      <c r="AI184" s="26" t="str">
        <f t="shared" si="258"/>
        <v/>
      </c>
      <c r="AJ184" s="45" t="s">
        <v>30</v>
      </c>
      <c r="AK184" s="55" t="str">
        <f>IF(ＣＳＶ貼付用!BI170="","",ＣＳＶ貼付用!BI170)</f>
        <v/>
      </c>
      <c r="AL184" s="38" t="str">
        <f>IF(ＣＳＶ貼付用!BK170="","",ＣＳＶ貼付用!BK170)</f>
        <v/>
      </c>
      <c r="AM184" s="38" t="str">
        <f>IF(ＣＳＶ貼付用!BM170="","",ＣＳＶ貼付用!BM170)</f>
        <v/>
      </c>
      <c r="AN184" s="40" t="str">
        <f t="shared" si="259"/>
        <v/>
      </c>
      <c r="AO184" s="41" t="str">
        <f>IF(林齢計算用!B170="","",林齢計算用!B170)</f>
        <v/>
      </c>
      <c r="AP184" s="41" t="str">
        <f t="shared" si="260"/>
        <v/>
      </c>
      <c r="AQ184" s="41" t="str">
        <f t="shared" si="261"/>
        <v/>
      </c>
      <c r="AR184" s="23" t="str">
        <f>IF(AM184="スギ",INDEX(データ!$C$7:$E$26,MATCH(AP184,データ!$B$7:$B$26),MATCH(AN184,データ!$C$6:$E$6)),IF(AM184="ヒノキ",INDEX(データ!$C$32:$E$51,MATCH(AP184,データ!$B$32:$B$51),MATCH(AN184,データ!$C$31:$E$31)),IF(AM184="マツ",INDEX(データ!#REF!,MATCH(AP184,データ!#REF!),MATCH(AN184,データ!#REF!)),IF(AM184="ザツ",INDEX(データ!#REF!,MATCH(AP184,データ!#REF!),MATCH(AN184,データ!#REF!)),""))))</f>
        <v/>
      </c>
      <c r="AS184" s="22" t="str">
        <f t="shared" si="244"/>
        <v/>
      </c>
      <c r="AT184" s="21" t="str">
        <f t="shared" si="262"/>
        <v/>
      </c>
      <c r="AU184" s="21" t="str">
        <f t="shared" si="263"/>
        <v/>
      </c>
      <c r="AV184" s="24" t="str">
        <f>IF(AM184="スギ",INDEX(データ!$H$7:$J$26,MATCH(AP184,データ!$G$7:$G$26),MATCH(AN184,データ!$H$6:$J$6)),IF(AM184="ヒノキ",INDEX(データ!$H$32:$J$51,MATCH(AP184,データ!$G$32:$G$51),MATCH(AN184,データ!$H$31:$J$31)),IF(AM184="マツ",INDEX(データ!#REF!,MATCH(AP184,データ!#REF!),MATCH(AN184,データ!#REF!)),IF(AM184="ザツ",INDEX(データ!#REF!,MATCH(AP184,データ!#REF!),MATCH(AN184,データ!#REF!)),""))))</f>
        <v/>
      </c>
      <c r="AW184" s="22" t="str">
        <f t="shared" si="264"/>
        <v/>
      </c>
      <c r="AX184" s="21" t="str">
        <f t="shared" si="265"/>
        <v/>
      </c>
      <c r="AY184" s="27" t="str">
        <f t="shared" si="266"/>
        <v/>
      </c>
      <c r="AZ184" s="24" t="str">
        <f t="shared" si="267"/>
        <v/>
      </c>
      <c r="BA184" s="25" t="str">
        <f t="shared" si="268"/>
        <v>0</v>
      </c>
      <c r="BB184" s="26" t="str">
        <f t="shared" si="269"/>
        <v/>
      </c>
      <c r="BC184" s="26" t="str">
        <f t="shared" si="270"/>
        <v/>
      </c>
      <c r="BD184" s="26" t="str">
        <f t="shared" si="271"/>
        <v/>
      </c>
      <c r="BE184" s="27" t="str">
        <f t="shared" si="272"/>
        <v/>
      </c>
      <c r="BF184" s="26" t="str">
        <f t="shared" si="273"/>
        <v/>
      </c>
      <c r="BG184" s="26" t="str">
        <f t="shared" si="274"/>
        <v/>
      </c>
      <c r="BH184" s="45" t="s">
        <v>30</v>
      </c>
      <c r="BI184" s="55" t="str">
        <f>IF(ＣＳＶ貼付用!BX170="","",ＣＳＶ貼付用!BX170)</f>
        <v/>
      </c>
      <c r="BJ184" s="38" t="str">
        <f>IF(ＣＳＶ貼付用!BZ170="","",ＣＳＶ貼付用!BZ170)</f>
        <v/>
      </c>
      <c r="BK184" s="38" t="str">
        <f>IF(ＣＳＶ貼付用!CB170="","",ＣＳＶ貼付用!CB170)</f>
        <v/>
      </c>
      <c r="BL184" s="40" t="str">
        <f t="shared" si="275"/>
        <v/>
      </c>
      <c r="BM184" s="41" t="str">
        <f>IF(林齢計算用!C170="","",林齢計算用!C170)</f>
        <v/>
      </c>
      <c r="BN184" s="41" t="str">
        <f t="shared" si="276"/>
        <v/>
      </c>
      <c r="BO184" s="41" t="str">
        <f t="shared" si="277"/>
        <v/>
      </c>
      <c r="BP184" s="23" t="str">
        <f>IF(BK184="スギ",INDEX(データ!$C$7:$E$26,MATCH(BN184,データ!$B$7:$B$26),MATCH(BL184,データ!$C$6:$E$6)),IF(BK184="ヒノキ",INDEX(データ!$C$32:$E$51,MATCH(BN184,データ!$B$32:$B$51),MATCH(BL184,データ!$C$31:$E$31)),IF(BK184="マツ",INDEX(データ!#REF!,MATCH(BN184,データ!#REF!),MATCH(BL184,データ!#REF!)),IF(BK184="ザツ",INDEX(データ!#REF!,MATCH(BN184,データ!#REF!),MATCH(BL184,データ!#REF!)),""))))</f>
        <v/>
      </c>
      <c r="BQ184" s="22" t="str">
        <f t="shared" si="245"/>
        <v/>
      </c>
      <c r="BR184" s="21" t="str">
        <f t="shared" si="278"/>
        <v/>
      </c>
      <c r="BS184" s="21" t="str">
        <f t="shared" si="279"/>
        <v/>
      </c>
      <c r="BT184" s="24" t="str">
        <f>IF(BK184="スギ",INDEX(データ!$H$7:$J$26,MATCH(BN184,データ!$G$7:$G$26),MATCH(BL184,データ!$H$6:$J$6)),IF(BK184="ヒノキ",INDEX(データ!$H$32:$J$51,MATCH(BN184,データ!$G$32:$G$51),MATCH(BL184,データ!$H$31:$J$31)),IF(BK184="マツ",INDEX(データ!#REF!,MATCH(BN184,データ!#REF!),MATCH(BL184,データ!#REF!)),IF(BK184="ザツ",INDEX(データ!#REF!,MATCH(BN184,データ!#REF!),MATCH(BL184,データ!#REF!)),""))))</f>
        <v/>
      </c>
      <c r="BU184" s="22" t="str">
        <f t="shared" si="280"/>
        <v/>
      </c>
      <c r="BV184" s="21" t="str">
        <f t="shared" si="281"/>
        <v/>
      </c>
      <c r="BW184" s="27" t="str">
        <f t="shared" si="282"/>
        <v/>
      </c>
      <c r="BX184" s="24" t="str">
        <f t="shared" si="283"/>
        <v/>
      </c>
      <c r="BY184" s="25" t="str">
        <f t="shared" si="284"/>
        <v>0</v>
      </c>
      <c r="BZ184" s="26" t="str">
        <f t="shared" si="285"/>
        <v/>
      </c>
      <c r="CA184" s="26" t="str">
        <f t="shared" si="286"/>
        <v/>
      </c>
      <c r="CB184" s="26" t="str">
        <f t="shared" si="287"/>
        <v/>
      </c>
      <c r="CC184" s="27" t="str">
        <f t="shared" si="288"/>
        <v/>
      </c>
      <c r="CD184" s="26" t="str">
        <f t="shared" si="289"/>
        <v/>
      </c>
      <c r="CE184" s="26" t="str">
        <f t="shared" si="290"/>
        <v/>
      </c>
      <c r="CF184" s="45" t="s">
        <v>30</v>
      </c>
      <c r="CG184" s="55" t="str">
        <f>IF(ＣＳＶ貼付用!CM170="","",ＣＳＶ貼付用!CM170)</f>
        <v/>
      </c>
      <c r="CH184" s="38" t="str">
        <f>IF(ＣＳＶ貼付用!CO170="","",ＣＳＶ貼付用!CO170)</f>
        <v/>
      </c>
      <c r="CI184" s="38" t="str">
        <f>IF(ＣＳＶ貼付用!CQ170="","",ＣＳＶ貼付用!CQ170)</f>
        <v/>
      </c>
      <c r="CJ184" s="40" t="str">
        <f t="shared" si="291"/>
        <v/>
      </c>
      <c r="CK184" s="41" t="str">
        <f>IF(林齢計算用!D170="","",林齢計算用!D170)</f>
        <v/>
      </c>
      <c r="CL184" s="41" t="str">
        <f t="shared" si="292"/>
        <v/>
      </c>
      <c r="CM184" s="41" t="str">
        <f t="shared" si="293"/>
        <v/>
      </c>
      <c r="CN184" s="23" t="str">
        <f>IF(CI184="スギ",INDEX(データ!$C$7:$E$26,MATCH(CL184,データ!$B$7:$B$26),MATCH(CJ184,データ!$C$6:$E$6)),IF(CI184="ヒノキ",INDEX(データ!$C$32:$E$51,MATCH(CL184,データ!$B$32:$B$51),MATCH(CJ184,データ!$C$31:$E$31)),IF(CI184="マツ",INDEX(データ!#REF!,MATCH(CL184,データ!#REF!),MATCH(CJ184,データ!#REF!)),IF(CI184="ザツ",INDEX(データ!#REF!,MATCH(CL184,データ!#REF!),MATCH(CJ184,データ!#REF!)),""))))</f>
        <v/>
      </c>
      <c r="CO184" s="22" t="str">
        <f t="shared" si="246"/>
        <v/>
      </c>
      <c r="CP184" s="21" t="str">
        <f t="shared" si="294"/>
        <v/>
      </c>
      <c r="CQ184" s="21" t="str">
        <f t="shared" si="295"/>
        <v/>
      </c>
      <c r="CR184" s="24" t="str">
        <f>IF(CI184="スギ",INDEX(データ!$H$7:$J$26,MATCH(CL184,データ!$G$7:$G$26),MATCH(CJ184,データ!$H$6:$J$6)),IF(CI184="ヒノキ",INDEX(データ!$H$32:$J$51,MATCH(CL184,データ!$G$32:$G$51),MATCH(CJ184,データ!$H$31:$J$31)),IF(CI184="マツ",INDEX(データ!#REF!,MATCH(CL184,データ!#REF!),MATCH(CJ184,データ!#REF!)),IF(CI184="ザツ",INDEX(データ!#REF!,MATCH(CL184,データ!#REF!),MATCH(CJ184,データ!#REF!)),""))))</f>
        <v/>
      </c>
      <c r="CS184" s="22" t="str">
        <f t="shared" si="296"/>
        <v/>
      </c>
      <c r="CT184" s="21" t="str">
        <f t="shared" si="297"/>
        <v/>
      </c>
      <c r="CU184" s="27" t="str">
        <f t="shared" si="298"/>
        <v/>
      </c>
      <c r="CV184" s="24" t="str">
        <f t="shared" si="299"/>
        <v/>
      </c>
      <c r="CW184" s="25" t="str">
        <f t="shared" si="300"/>
        <v>0</v>
      </c>
      <c r="CX184" s="26" t="str">
        <f t="shared" si="301"/>
        <v/>
      </c>
      <c r="CY184" s="26" t="str">
        <f t="shared" si="302"/>
        <v/>
      </c>
      <c r="CZ184" s="26" t="str">
        <f t="shared" si="303"/>
        <v/>
      </c>
      <c r="DA184" s="27" t="str">
        <f t="shared" si="304"/>
        <v/>
      </c>
      <c r="DB184" s="26" t="str">
        <f t="shared" si="305"/>
        <v/>
      </c>
      <c r="DC184" s="26" t="str">
        <f t="shared" si="306"/>
        <v/>
      </c>
      <c r="DD184" s="45" t="s">
        <v>30</v>
      </c>
      <c r="DE184" s="55" t="str">
        <f>IF(ＣＳＶ貼付用!DB170="","",ＣＳＶ貼付用!DB170)</f>
        <v/>
      </c>
      <c r="DF184" s="38" t="str">
        <f>IF(ＣＳＶ貼付用!DD170="","",ＣＳＶ貼付用!DD170)</f>
        <v/>
      </c>
      <c r="DG184" s="38" t="str">
        <f>IF(ＣＳＶ貼付用!DF170="","",ＣＳＶ貼付用!DF170)</f>
        <v/>
      </c>
      <c r="DH184" s="40" t="str">
        <f t="shared" si="307"/>
        <v/>
      </c>
      <c r="DI184" s="41" t="str">
        <f>IF(林齢計算用!E170="","",林齢計算用!E170)</f>
        <v/>
      </c>
      <c r="DJ184" s="41" t="str">
        <f t="shared" si="308"/>
        <v/>
      </c>
      <c r="DK184" s="41" t="str">
        <f t="shared" si="309"/>
        <v/>
      </c>
      <c r="DL184" s="23" t="str">
        <f>IF(DG184="スギ",INDEX(データ!$C$7:$E$26,MATCH(DJ184,データ!$B$7:$B$26),MATCH(DH184,データ!$C$6:$E$6)),IF(DG184="ヒノキ",INDEX(データ!$C$32:$E$51,MATCH(DJ184,データ!$B$32:$B$51),MATCH(DH184,データ!$C$31:$E$31)),IF(DG184="マツ",INDEX(データ!#REF!,MATCH(DJ184,データ!#REF!),MATCH(DH184,データ!#REF!)),IF(DG184="ザツ",INDEX(データ!#REF!,MATCH(DJ184,データ!#REF!),MATCH(DH184,データ!#REF!)),""))))</f>
        <v/>
      </c>
      <c r="DM184" s="22" t="str">
        <f t="shared" si="247"/>
        <v/>
      </c>
      <c r="DN184" s="21" t="str">
        <f t="shared" si="310"/>
        <v/>
      </c>
      <c r="DO184" s="21" t="str">
        <f t="shared" si="311"/>
        <v/>
      </c>
      <c r="DP184" s="24" t="str">
        <f>IF(DG184="スギ",INDEX(データ!$H$7:$J$26,MATCH(DJ184,データ!$G$7:$G$26),MATCH(DH184,データ!$H$6:$J$6)),IF(DG184="ヒノキ",INDEX(データ!$H$32:$J$51,MATCH(DJ184,データ!$G$32:$G$51),MATCH(DH184,データ!$H$31:$J$31)),IF(DG184="マツ",INDEX(データ!#REF!,MATCH(DJ184,データ!#REF!),MATCH(DH184,データ!#REF!)),IF(DG184="ザツ",INDEX(データ!#REF!,MATCH(DJ184,データ!#REF!),MATCH(DH184,データ!#REF!)),""))))</f>
        <v/>
      </c>
      <c r="DQ184" s="22" t="str">
        <f t="shared" si="312"/>
        <v/>
      </c>
      <c r="DR184" s="21" t="str">
        <f t="shared" si="313"/>
        <v/>
      </c>
      <c r="DS184" s="27" t="str">
        <f t="shared" si="314"/>
        <v/>
      </c>
      <c r="DT184" s="24" t="str">
        <f t="shared" si="315"/>
        <v/>
      </c>
      <c r="DU184" s="25" t="str">
        <f t="shared" si="316"/>
        <v>0</v>
      </c>
      <c r="DV184" s="26" t="str">
        <f t="shared" si="317"/>
        <v/>
      </c>
      <c r="DW184" s="26" t="str">
        <f t="shared" si="318"/>
        <v/>
      </c>
      <c r="DX184" s="26" t="str">
        <f t="shared" si="319"/>
        <v/>
      </c>
      <c r="DY184" s="27" t="str">
        <f t="shared" si="320"/>
        <v/>
      </c>
      <c r="DZ184" s="26" t="str">
        <f t="shared" si="321"/>
        <v/>
      </c>
      <c r="EA184" s="26" t="str">
        <f t="shared" si="322"/>
        <v/>
      </c>
      <c r="EB184" s="45" t="s">
        <v>30</v>
      </c>
      <c r="EC184" s="55" t="str">
        <f>IF(ＣＳＶ貼付用!DQ170="","",ＣＳＶ貼付用!DQ170)</f>
        <v/>
      </c>
      <c r="ED184" s="38" t="str">
        <f>IF(ＣＳＶ貼付用!DS170="","",ＣＳＶ貼付用!DS170)</f>
        <v/>
      </c>
      <c r="EE184" s="38" t="str">
        <f>IF(ＣＳＶ貼付用!DU170="","",ＣＳＶ貼付用!DU170)</f>
        <v/>
      </c>
      <c r="EF184" s="40" t="str">
        <f t="shared" si="323"/>
        <v/>
      </c>
      <c r="EG184" s="41" t="str">
        <f>IF(林齢計算用!F170="","",林齢計算用!F170)</f>
        <v/>
      </c>
      <c r="EH184" s="41" t="str">
        <f t="shared" si="324"/>
        <v/>
      </c>
      <c r="EI184" s="41" t="str">
        <f t="shared" si="325"/>
        <v/>
      </c>
      <c r="EJ184" s="23" t="str">
        <f>IF(EE184="スギ",INDEX(データ!$C$7:$E$26,MATCH(EH184,データ!$B$7:$B$26),MATCH(EF184,データ!$C$6:$E$6)),IF(EE184="ヒノキ",INDEX(データ!$C$32:$E$51,MATCH(EH184,データ!$B$32:$B$51),MATCH(EF184,データ!$C$31:$E$31)),IF(EE184="マツ",INDEX(データ!#REF!,MATCH(EH184,データ!#REF!),MATCH(EF184,データ!#REF!)),IF(EE184="ザツ",INDEX(データ!#REF!,MATCH(EH184,データ!#REF!),MATCH(EF184,データ!#REF!)),""))))</f>
        <v/>
      </c>
      <c r="EK184" s="22" t="str">
        <f t="shared" si="248"/>
        <v/>
      </c>
      <c r="EL184" s="21" t="str">
        <f t="shared" si="326"/>
        <v/>
      </c>
      <c r="EM184" s="21" t="str">
        <f t="shared" si="327"/>
        <v/>
      </c>
      <c r="EN184" s="24" t="str">
        <f>IF(EE184="スギ",INDEX(データ!$H$7:$J$26,MATCH(EH184,データ!$G$7:$G$26),MATCH(EF184,データ!$H$6:$J$6)),IF(EE184="ヒノキ",INDEX(データ!$H$32:$J$51,MATCH(EH184,データ!$G$32:$G$51),MATCH(EF184,データ!$H$31:$J$31)),IF(EE184="マツ",INDEX(データ!#REF!,MATCH(EH184,データ!#REF!),MATCH(EF184,データ!#REF!)),IF(EE184="ザツ",INDEX(データ!#REF!,MATCH(EH184,データ!#REF!),MATCH(EF184,データ!#REF!)),""))))</f>
        <v/>
      </c>
      <c r="EO184" s="22" t="str">
        <f t="shared" si="328"/>
        <v/>
      </c>
      <c r="EP184" s="21" t="str">
        <f t="shared" si="329"/>
        <v/>
      </c>
      <c r="EQ184" s="27" t="str">
        <f t="shared" si="330"/>
        <v/>
      </c>
      <c r="ER184" s="24" t="str">
        <f t="shared" si="331"/>
        <v/>
      </c>
      <c r="ES184" s="25" t="str">
        <f t="shared" si="332"/>
        <v>0</v>
      </c>
      <c r="ET184" s="26" t="str">
        <f t="shared" si="333"/>
        <v/>
      </c>
      <c r="EU184" s="26" t="str">
        <f t="shared" si="334"/>
        <v/>
      </c>
      <c r="EV184" s="26" t="str">
        <f t="shared" si="335"/>
        <v/>
      </c>
      <c r="EW184" s="27" t="str">
        <f t="shared" si="336"/>
        <v/>
      </c>
      <c r="EX184" s="26" t="str">
        <f t="shared" si="337"/>
        <v/>
      </c>
      <c r="EY184" s="26" t="str">
        <f t="shared" si="338"/>
        <v/>
      </c>
      <c r="EZ184" s="26">
        <f t="shared" si="339"/>
        <v>0</v>
      </c>
      <c r="FA184" s="43"/>
    </row>
    <row r="185" spans="1:157" ht="15.95" customHeight="1" x14ac:dyDescent="0.15">
      <c r="A185" s="21"/>
      <c r="B185" s="36" t="str">
        <f>IF(ＣＳＶ貼付用!G171="","",ＣＳＶ貼付用!G171)</f>
        <v/>
      </c>
      <c r="C185" s="36" t="str">
        <f>IF(ＣＳＶ貼付用!I171="","",ＣＳＶ貼付用!I171)</f>
        <v/>
      </c>
      <c r="D185" s="36" t="str">
        <f>IF(ＣＳＶ貼付用!J171="","",ＣＳＶ貼付用!J171)</f>
        <v/>
      </c>
      <c r="E185" s="36" t="str">
        <f>IF(ＣＳＶ貼付用!F171="","",ＣＳＶ貼付用!F171)</f>
        <v/>
      </c>
      <c r="F185" s="38" t="str">
        <f>IF(ＣＳＶ貼付用!T171="","",ＣＳＶ貼付用!T171)</f>
        <v/>
      </c>
      <c r="G185" s="38"/>
      <c r="H185" s="38" t="str">
        <f>IF(ＣＳＶ貼付用!GJ171="","",ＣＳＶ貼付用!GJ171)</f>
        <v/>
      </c>
      <c r="I185" s="38" t="str">
        <f>IF(ＣＳＶ貼付用!GL171="","",ＣＳＶ貼付用!GL171)</f>
        <v/>
      </c>
      <c r="J185" s="38" t="str">
        <f>IF(ＣＳＶ貼付用!GN171="","",ＣＳＶ貼付用!GN171)</f>
        <v/>
      </c>
      <c r="K185" s="38" t="str">
        <f>IF(ＣＳＶ貼付用!GP171="","",ＣＳＶ貼付用!GP171)</f>
        <v/>
      </c>
      <c r="L185" s="45" t="s">
        <v>30</v>
      </c>
      <c r="M185" s="55" t="str">
        <f>IF(ＣＳＶ貼付用!AT171="","",ＣＳＶ貼付用!AT171)</f>
        <v/>
      </c>
      <c r="N185" s="38" t="str">
        <f>IF(ＣＳＶ貼付用!AV171="","",ＣＳＶ貼付用!AV171)</f>
        <v/>
      </c>
      <c r="O185" s="38" t="str">
        <f>IF(ＣＳＶ貼付用!AX171="","",ＣＳＶ貼付用!AX171)</f>
        <v/>
      </c>
      <c r="P185" s="40" t="str">
        <f>IF(ＣＳＶ貼付用!FE171="","",ＣＳＶ貼付用!FE171)</f>
        <v/>
      </c>
      <c r="Q185" s="41" t="str">
        <f>IF(林齢計算用!A171="","",林齢計算用!A171)</f>
        <v/>
      </c>
      <c r="R185" s="41" t="str">
        <f t="shared" si="249"/>
        <v/>
      </c>
      <c r="S185" s="56" t="str">
        <f>IF(ＣＳＶ貼付用!EG171="","",ＣＳＶ貼付用!EG171*10)</f>
        <v/>
      </c>
      <c r="T185" s="23" t="str">
        <f>IF(O185="スギ",INDEX(データ!$C$7:$E$26,MATCH(R185,データ!$B$7:$B$26),MATCH(P185,データ!$C$6:$E$6)),IF(O185="ヒノキ",INDEX(データ!$C$32:$E$51,MATCH(R185,データ!$B$32:$B$51),MATCH(P185,データ!$C$31:$E$31)),IF(O185="マツ",INDEX(データ!#REF!,MATCH(R185,データ!#REF!),MATCH(P185,データ!#REF!)),IF(O185="ザツ",INDEX(データ!#REF!,MATCH(R185,データ!#REF!),MATCH(P185,データ!#REF!)),""))))</f>
        <v/>
      </c>
      <c r="U185" s="22" t="str">
        <f t="shared" si="340"/>
        <v/>
      </c>
      <c r="V185" s="21" t="str">
        <f t="shared" si="344"/>
        <v/>
      </c>
      <c r="W185" s="21" t="str">
        <f t="shared" si="341"/>
        <v/>
      </c>
      <c r="X185" s="23" t="str">
        <f>IF(O185="スギ",INDEX(データ!$H$7:$J$26,MATCH(R185,データ!$G$7:$G$26),MATCH(P185,データ!$H$6:$J$6)),IF(O185="ヒノキ",INDEX(データ!$H$32:$J$51,MATCH(R185,データ!$G$32:$G$51),MATCH(P185,データ!$H$31:$J$31)),IF(O185="マツ",INDEX(データ!#REF!,MATCH(R185,データ!#REF!),MATCH(P185,データ!#REF!)),IF(O185="ザツ",INDEX(データ!#REF!,MATCH(R185,データ!#REF!),MATCH(P185,データ!#REF!)),""))))</f>
        <v/>
      </c>
      <c r="Y185" s="22" t="str">
        <f t="shared" si="342"/>
        <v/>
      </c>
      <c r="Z185" s="21" t="str">
        <f t="shared" si="343"/>
        <v/>
      </c>
      <c r="AA185" s="27" t="str">
        <f t="shared" si="250"/>
        <v/>
      </c>
      <c r="AB185" s="24" t="str">
        <f t="shared" si="251"/>
        <v/>
      </c>
      <c r="AC185" s="25" t="str">
        <f t="shared" si="252"/>
        <v>0</v>
      </c>
      <c r="AD185" s="26" t="str">
        <f t="shared" si="253"/>
        <v/>
      </c>
      <c r="AE185" s="26" t="str">
        <f t="shared" si="254"/>
        <v/>
      </c>
      <c r="AF185" s="26" t="str">
        <f t="shared" si="255"/>
        <v/>
      </c>
      <c r="AG185" s="27" t="str">
        <f t="shared" si="256"/>
        <v/>
      </c>
      <c r="AH185" s="26" t="str">
        <f t="shared" si="257"/>
        <v/>
      </c>
      <c r="AI185" s="26" t="str">
        <f t="shared" si="258"/>
        <v/>
      </c>
      <c r="AJ185" s="45" t="s">
        <v>30</v>
      </c>
      <c r="AK185" s="55" t="str">
        <f>IF(ＣＳＶ貼付用!BI171="","",ＣＳＶ貼付用!BI171)</f>
        <v/>
      </c>
      <c r="AL185" s="38" t="str">
        <f>IF(ＣＳＶ貼付用!BK171="","",ＣＳＶ貼付用!BK171)</f>
        <v/>
      </c>
      <c r="AM185" s="38" t="str">
        <f>IF(ＣＳＶ貼付用!BM171="","",ＣＳＶ貼付用!BM171)</f>
        <v/>
      </c>
      <c r="AN185" s="40" t="str">
        <f t="shared" si="259"/>
        <v/>
      </c>
      <c r="AO185" s="41" t="str">
        <f>IF(林齢計算用!B171="","",林齢計算用!B171)</f>
        <v/>
      </c>
      <c r="AP185" s="41" t="str">
        <f t="shared" si="260"/>
        <v/>
      </c>
      <c r="AQ185" s="41" t="str">
        <f t="shared" si="261"/>
        <v/>
      </c>
      <c r="AR185" s="23" t="str">
        <f>IF(AM185="スギ",INDEX(データ!$C$7:$E$26,MATCH(AP185,データ!$B$7:$B$26),MATCH(AN185,データ!$C$6:$E$6)),IF(AM185="ヒノキ",INDEX(データ!$C$32:$E$51,MATCH(AP185,データ!$B$32:$B$51),MATCH(AN185,データ!$C$31:$E$31)),IF(AM185="マツ",INDEX(データ!#REF!,MATCH(AP185,データ!#REF!),MATCH(AN185,データ!#REF!)),IF(AM185="ザツ",INDEX(データ!#REF!,MATCH(AP185,データ!#REF!),MATCH(AN185,データ!#REF!)),""))))</f>
        <v/>
      </c>
      <c r="AS185" s="22" t="str">
        <f t="shared" si="244"/>
        <v/>
      </c>
      <c r="AT185" s="21" t="str">
        <f t="shared" si="262"/>
        <v/>
      </c>
      <c r="AU185" s="21" t="str">
        <f t="shared" si="263"/>
        <v/>
      </c>
      <c r="AV185" s="24" t="str">
        <f>IF(AM185="スギ",INDEX(データ!$H$7:$J$26,MATCH(AP185,データ!$G$7:$G$26),MATCH(AN185,データ!$H$6:$J$6)),IF(AM185="ヒノキ",INDEX(データ!$H$32:$J$51,MATCH(AP185,データ!$G$32:$G$51),MATCH(AN185,データ!$H$31:$J$31)),IF(AM185="マツ",INDEX(データ!#REF!,MATCH(AP185,データ!#REF!),MATCH(AN185,データ!#REF!)),IF(AM185="ザツ",INDEX(データ!#REF!,MATCH(AP185,データ!#REF!),MATCH(AN185,データ!#REF!)),""))))</f>
        <v/>
      </c>
      <c r="AW185" s="22" t="str">
        <f t="shared" si="264"/>
        <v/>
      </c>
      <c r="AX185" s="21" t="str">
        <f t="shared" si="265"/>
        <v/>
      </c>
      <c r="AY185" s="27" t="str">
        <f t="shared" si="266"/>
        <v/>
      </c>
      <c r="AZ185" s="24" t="str">
        <f t="shared" si="267"/>
        <v/>
      </c>
      <c r="BA185" s="25" t="str">
        <f t="shared" si="268"/>
        <v>0</v>
      </c>
      <c r="BB185" s="26" t="str">
        <f t="shared" si="269"/>
        <v/>
      </c>
      <c r="BC185" s="26" t="str">
        <f t="shared" si="270"/>
        <v/>
      </c>
      <c r="BD185" s="26" t="str">
        <f t="shared" si="271"/>
        <v/>
      </c>
      <c r="BE185" s="27" t="str">
        <f t="shared" si="272"/>
        <v/>
      </c>
      <c r="BF185" s="26" t="str">
        <f t="shared" si="273"/>
        <v/>
      </c>
      <c r="BG185" s="26" t="str">
        <f t="shared" si="274"/>
        <v/>
      </c>
      <c r="BH185" s="45" t="s">
        <v>30</v>
      </c>
      <c r="BI185" s="55" t="str">
        <f>IF(ＣＳＶ貼付用!BX171="","",ＣＳＶ貼付用!BX171)</f>
        <v/>
      </c>
      <c r="BJ185" s="38" t="str">
        <f>IF(ＣＳＶ貼付用!BZ171="","",ＣＳＶ貼付用!BZ171)</f>
        <v/>
      </c>
      <c r="BK185" s="38" t="str">
        <f>IF(ＣＳＶ貼付用!CB171="","",ＣＳＶ貼付用!CB171)</f>
        <v/>
      </c>
      <c r="BL185" s="40" t="str">
        <f t="shared" si="275"/>
        <v/>
      </c>
      <c r="BM185" s="41" t="str">
        <f>IF(林齢計算用!C171="","",林齢計算用!C171)</f>
        <v/>
      </c>
      <c r="BN185" s="41" t="str">
        <f t="shared" si="276"/>
        <v/>
      </c>
      <c r="BO185" s="41" t="str">
        <f t="shared" si="277"/>
        <v/>
      </c>
      <c r="BP185" s="23" t="str">
        <f>IF(BK185="スギ",INDEX(データ!$C$7:$E$26,MATCH(BN185,データ!$B$7:$B$26),MATCH(BL185,データ!$C$6:$E$6)),IF(BK185="ヒノキ",INDEX(データ!$C$32:$E$51,MATCH(BN185,データ!$B$32:$B$51),MATCH(BL185,データ!$C$31:$E$31)),IF(BK185="マツ",INDEX(データ!#REF!,MATCH(BN185,データ!#REF!),MATCH(BL185,データ!#REF!)),IF(BK185="ザツ",INDEX(データ!#REF!,MATCH(BN185,データ!#REF!),MATCH(BL185,データ!#REF!)),""))))</f>
        <v/>
      </c>
      <c r="BQ185" s="22" t="str">
        <f t="shared" si="245"/>
        <v/>
      </c>
      <c r="BR185" s="21" t="str">
        <f t="shared" si="278"/>
        <v/>
      </c>
      <c r="BS185" s="21" t="str">
        <f t="shared" si="279"/>
        <v/>
      </c>
      <c r="BT185" s="24" t="str">
        <f>IF(BK185="スギ",INDEX(データ!$H$7:$J$26,MATCH(BN185,データ!$G$7:$G$26),MATCH(BL185,データ!$H$6:$J$6)),IF(BK185="ヒノキ",INDEX(データ!$H$32:$J$51,MATCH(BN185,データ!$G$32:$G$51),MATCH(BL185,データ!$H$31:$J$31)),IF(BK185="マツ",INDEX(データ!#REF!,MATCH(BN185,データ!#REF!),MATCH(BL185,データ!#REF!)),IF(BK185="ザツ",INDEX(データ!#REF!,MATCH(BN185,データ!#REF!),MATCH(BL185,データ!#REF!)),""))))</f>
        <v/>
      </c>
      <c r="BU185" s="22" t="str">
        <f t="shared" si="280"/>
        <v/>
      </c>
      <c r="BV185" s="21" t="str">
        <f t="shared" si="281"/>
        <v/>
      </c>
      <c r="BW185" s="27" t="str">
        <f t="shared" si="282"/>
        <v/>
      </c>
      <c r="BX185" s="24" t="str">
        <f t="shared" si="283"/>
        <v/>
      </c>
      <c r="BY185" s="25" t="str">
        <f t="shared" si="284"/>
        <v>0</v>
      </c>
      <c r="BZ185" s="26" t="str">
        <f t="shared" si="285"/>
        <v/>
      </c>
      <c r="CA185" s="26" t="str">
        <f t="shared" si="286"/>
        <v/>
      </c>
      <c r="CB185" s="26" t="str">
        <f t="shared" si="287"/>
        <v/>
      </c>
      <c r="CC185" s="27" t="str">
        <f t="shared" si="288"/>
        <v/>
      </c>
      <c r="CD185" s="26" t="str">
        <f t="shared" si="289"/>
        <v/>
      </c>
      <c r="CE185" s="26" t="str">
        <f t="shared" si="290"/>
        <v/>
      </c>
      <c r="CF185" s="45" t="s">
        <v>30</v>
      </c>
      <c r="CG185" s="55" t="str">
        <f>IF(ＣＳＶ貼付用!CM171="","",ＣＳＶ貼付用!CM171)</f>
        <v/>
      </c>
      <c r="CH185" s="38" t="str">
        <f>IF(ＣＳＶ貼付用!CO171="","",ＣＳＶ貼付用!CO171)</f>
        <v/>
      </c>
      <c r="CI185" s="38" t="str">
        <f>IF(ＣＳＶ貼付用!CQ171="","",ＣＳＶ貼付用!CQ171)</f>
        <v/>
      </c>
      <c r="CJ185" s="40" t="str">
        <f t="shared" si="291"/>
        <v/>
      </c>
      <c r="CK185" s="41" t="str">
        <f>IF(林齢計算用!D171="","",林齢計算用!D171)</f>
        <v/>
      </c>
      <c r="CL185" s="41" t="str">
        <f t="shared" si="292"/>
        <v/>
      </c>
      <c r="CM185" s="41" t="str">
        <f t="shared" si="293"/>
        <v/>
      </c>
      <c r="CN185" s="23" t="str">
        <f>IF(CI185="スギ",INDEX(データ!$C$7:$E$26,MATCH(CL185,データ!$B$7:$B$26),MATCH(CJ185,データ!$C$6:$E$6)),IF(CI185="ヒノキ",INDEX(データ!$C$32:$E$51,MATCH(CL185,データ!$B$32:$B$51),MATCH(CJ185,データ!$C$31:$E$31)),IF(CI185="マツ",INDEX(データ!#REF!,MATCH(CL185,データ!#REF!),MATCH(CJ185,データ!#REF!)),IF(CI185="ザツ",INDEX(データ!#REF!,MATCH(CL185,データ!#REF!),MATCH(CJ185,データ!#REF!)),""))))</f>
        <v/>
      </c>
      <c r="CO185" s="22" t="str">
        <f t="shared" si="246"/>
        <v/>
      </c>
      <c r="CP185" s="21" t="str">
        <f t="shared" si="294"/>
        <v/>
      </c>
      <c r="CQ185" s="21" t="str">
        <f t="shared" si="295"/>
        <v/>
      </c>
      <c r="CR185" s="24" t="str">
        <f>IF(CI185="スギ",INDEX(データ!$H$7:$J$26,MATCH(CL185,データ!$G$7:$G$26),MATCH(CJ185,データ!$H$6:$J$6)),IF(CI185="ヒノキ",INDEX(データ!$H$32:$J$51,MATCH(CL185,データ!$G$32:$G$51),MATCH(CJ185,データ!$H$31:$J$31)),IF(CI185="マツ",INDEX(データ!#REF!,MATCH(CL185,データ!#REF!),MATCH(CJ185,データ!#REF!)),IF(CI185="ザツ",INDEX(データ!#REF!,MATCH(CL185,データ!#REF!),MATCH(CJ185,データ!#REF!)),""))))</f>
        <v/>
      </c>
      <c r="CS185" s="22" t="str">
        <f t="shared" si="296"/>
        <v/>
      </c>
      <c r="CT185" s="21" t="str">
        <f t="shared" si="297"/>
        <v/>
      </c>
      <c r="CU185" s="27" t="str">
        <f t="shared" si="298"/>
        <v/>
      </c>
      <c r="CV185" s="24" t="str">
        <f t="shared" si="299"/>
        <v/>
      </c>
      <c r="CW185" s="25" t="str">
        <f t="shared" si="300"/>
        <v>0</v>
      </c>
      <c r="CX185" s="26" t="str">
        <f t="shared" si="301"/>
        <v/>
      </c>
      <c r="CY185" s="26" t="str">
        <f t="shared" si="302"/>
        <v/>
      </c>
      <c r="CZ185" s="26" t="str">
        <f t="shared" si="303"/>
        <v/>
      </c>
      <c r="DA185" s="27" t="str">
        <f t="shared" si="304"/>
        <v/>
      </c>
      <c r="DB185" s="26" t="str">
        <f t="shared" si="305"/>
        <v/>
      </c>
      <c r="DC185" s="26" t="str">
        <f t="shared" si="306"/>
        <v/>
      </c>
      <c r="DD185" s="45" t="s">
        <v>30</v>
      </c>
      <c r="DE185" s="55" t="str">
        <f>IF(ＣＳＶ貼付用!DB171="","",ＣＳＶ貼付用!DB171)</f>
        <v/>
      </c>
      <c r="DF185" s="38" t="str">
        <f>IF(ＣＳＶ貼付用!DD171="","",ＣＳＶ貼付用!DD171)</f>
        <v/>
      </c>
      <c r="DG185" s="38" t="str">
        <f>IF(ＣＳＶ貼付用!DF171="","",ＣＳＶ貼付用!DF171)</f>
        <v/>
      </c>
      <c r="DH185" s="40" t="str">
        <f t="shared" si="307"/>
        <v/>
      </c>
      <c r="DI185" s="41" t="str">
        <f>IF(林齢計算用!E171="","",林齢計算用!E171)</f>
        <v/>
      </c>
      <c r="DJ185" s="41" t="str">
        <f t="shared" si="308"/>
        <v/>
      </c>
      <c r="DK185" s="41" t="str">
        <f t="shared" si="309"/>
        <v/>
      </c>
      <c r="DL185" s="23" t="str">
        <f>IF(DG185="スギ",INDEX(データ!$C$7:$E$26,MATCH(DJ185,データ!$B$7:$B$26),MATCH(DH185,データ!$C$6:$E$6)),IF(DG185="ヒノキ",INDEX(データ!$C$32:$E$51,MATCH(DJ185,データ!$B$32:$B$51),MATCH(DH185,データ!$C$31:$E$31)),IF(DG185="マツ",INDEX(データ!#REF!,MATCH(DJ185,データ!#REF!),MATCH(DH185,データ!#REF!)),IF(DG185="ザツ",INDEX(データ!#REF!,MATCH(DJ185,データ!#REF!),MATCH(DH185,データ!#REF!)),""))))</f>
        <v/>
      </c>
      <c r="DM185" s="22" t="str">
        <f t="shared" si="247"/>
        <v/>
      </c>
      <c r="DN185" s="21" t="str">
        <f t="shared" si="310"/>
        <v/>
      </c>
      <c r="DO185" s="21" t="str">
        <f t="shared" si="311"/>
        <v/>
      </c>
      <c r="DP185" s="24" t="str">
        <f>IF(DG185="スギ",INDEX(データ!$H$7:$J$26,MATCH(DJ185,データ!$G$7:$G$26),MATCH(DH185,データ!$H$6:$J$6)),IF(DG185="ヒノキ",INDEX(データ!$H$32:$J$51,MATCH(DJ185,データ!$G$32:$G$51),MATCH(DH185,データ!$H$31:$J$31)),IF(DG185="マツ",INDEX(データ!#REF!,MATCH(DJ185,データ!#REF!),MATCH(DH185,データ!#REF!)),IF(DG185="ザツ",INDEX(データ!#REF!,MATCH(DJ185,データ!#REF!),MATCH(DH185,データ!#REF!)),""))))</f>
        <v/>
      </c>
      <c r="DQ185" s="22" t="str">
        <f t="shared" si="312"/>
        <v/>
      </c>
      <c r="DR185" s="21" t="str">
        <f t="shared" si="313"/>
        <v/>
      </c>
      <c r="DS185" s="27" t="str">
        <f t="shared" si="314"/>
        <v/>
      </c>
      <c r="DT185" s="24" t="str">
        <f t="shared" si="315"/>
        <v/>
      </c>
      <c r="DU185" s="25" t="str">
        <f t="shared" si="316"/>
        <v>0</v>
      </c>
      <c r="DV185" s="26" t="str">
        <f t="shared" si="317"/>
        <v/>
      </c>
      <c r="DW185" s="26" t="str">
        <f t="shared" si="318"/>
        <v/>
      </c>
      <c r="DX185" s="26" t="str">
        <f t="shared" si="319"/>
        <v/>
      </c>
      <c r="DY185" s="27" t="str">
        <f t="shared" si="320"/>
        <v/>
      </c>
      <c r="DZ185" s="26" t="str">
        <f t="shared" si="321"/>
        <v/>
      </c>
      <c r="EA185" s="26" t="str">
        <f t="shared" si="322"/>
        <v/>
      </c>
      <c r="EB185" s="45" t="s">
        <v>30</v>
      </c>
      <c r="EC185" s="55" t="str">
        <f>IF(ＣＳＶ貼付用!DQ171="","",ＣＳＶ貼付用!DQ171)</f>
        <v/>
      </c>
      <c r="ED185" s="38" t="str">
        <f>IF(ＣＳＶ貼付用!DS171="","",ＣＳＶ貼付用!DS171)</f>
        <v/>
      </c>
      <c r="EE185" s="38" t="str">
        <f>IF(ＣＳＶ貼付用!DU171="","",ＣＳＶ貼付用!DU171)</f>
        <v/>
      </c>
      <c r="EF185" s="40" t="str">
        <f t="shared" si="323"/>
        <v/>
      </c>
      <c r="EG185" s="41" t="str">
        <f>IF(林齢計算用!F171="","",林齢計算用!F171)</f>
        <v/>
      </c>
      <c r="EH185" s="41" t="str">
        <f t="shared" si="324"/>
        <v/>
      </c>
      <c r="EI185" s="41" t="str">
        <f t="shared" si="325"/>
        <v/>
      </c>
      <c r="EJ185" s="23" t="str">
        <f>IF(EE185="スギ",INDEX(データ!$C$7:$E$26,MATCH(EH185,データ!$B$7:$B$26),MATCH(EF185,データ!$C$6:$E$6)),IF(EE185="ヒノキ",INDEX(データ!$C$32:$E$51,MATCH(EH185,データ!$B$32:$B$51),MATCH(EF185,データ!$C$31:$E$31)),IF(EE185="マツ",INDEX(データ!#REF!,MATCH(EH185,データ!#REF!),MATCH(EF185,データ!#REF!)),IF(EE185="ザツ",INDEX(データ!#REF!,MATCH(EH185,データ!#REF!),MATCH(EF185,データ!#REF!)),""))))</f>
        <v/>
      </c>
      <c r="EK185" s="22" t="str">
        <f t="shared" si="248"/>
        <v/>
      </c>
      <c r="EL185" s="21" t="str">
        <f t="shared" si="326"/>
        <v/>
      </c>
      <c r="EM185" s="21" t="str">
        <f t="shared" si="327"/>
        <v/>
      </c>
      <c r="EN185" s="24" t="str">
        <f>IF(EE185="スギ",INDEX(データ!$H$7:$J$26,MATCH(EH185,データ!$G$7:$G$26),MATCH(EF185,データ!$H$6:$J$6)),IF(EE185="ヒノキ",INDEX(データ!$H$32:$J$51,MATCH(EH185,データ!$G$32:$G$51),MATCH(EF185,データ!$H$31:$J$31)),IF(EE185="マツ",INDEX(データ!#REF!,MATCH(EH185,データ!#REF!),MATCH(EF185,データ!#REF!)),IF(EE185="ザツ",INDEX(データ!#REF!,MATCH(EH185,データ!#REF!),MATCH(EF185,データ!#REF!)),""))))</f>
        <v/>
      </c>
      <c r="EO185" s="22" t="str">
        <f t="shared" si="328"/>
        <v/>
      </c>
      <c r="EP185" s="21" t="str">
        <f t="shared" si="329"/>
        <v/>
      </c>
      <c r="EQ185" s="27" t="str">
        <f t="shared" si="330"/>
        <v/>
      </c>
      <c r="ER185" s="24" t="str">
        <f t="shared" si="331"/>
        <v/>
      </c>
      <c r="ES185" s="25" t="str">
        <f t="shared" si="332"/>
        <v>0</v>
      </c>
      <c r="ET185" s="26" t="str">
        <f t="shared" si="333"/>
        <v/>
      </c>
      <c r="EU185" s="26" t="str">
        <f t="shared" si="334"/>
        <v/>
      </c>
      <c r="EV185" s="26" t="str">
        <f t="shared" si="335"/>
        <v/>
      </c>
      <c r="EW185" s="27" t="str">
        <f t="shared" si="336"/>
        <v/>
      </c>
      <c r="EX185" s="26" t="str">
        <f t="shared" si="337"/>
        <v/>
      </c>
      <c r="EY185" s="26" t="str">
        <f t="shared" si="338"/>
        <v/>
      </c>
      <c r="EZ185" s="26">
        <f t="shared" si="339"/>
        <v>0</v>
      </c>
      <c r="FA185" s="43"/>
    </row>
    <row r="186" spans="1:157" ht="15.95" customHeight="1" x14ac:dyDescent="0.15">
      <c r="A186" s="21"/>
      <c r="B186" s="36" t="str">
        <f>IF(ＣＳＶ貼付用!G172="","",ＣＳＶ貼付用!G172)</f>
        <v/>
      </c>
      <c r="C186" s="36" t="str">
        <f>IF(ＣＳＶ貼付用!I172="","",ＣＳＶ貼付用!I172)</f>
        <v/>
      </c>
      <c r="D186" s="36" t="str">
        <f>IF(ＣＳＶ貼付用!J172="","",ＣＳＶ貼付用!J172)</f>
        <v/>
      </c>
      <c r="E186" s="36" t="str">
        <f>IF(ＣＳＶ貼付用!F172="","",ＣＳＶ貼付用!F172)</f>
        <v/>
      </c>
      <c r="F186" s="38" t="str">
        <f>IF(ＣＳＶ貼付用!T172="","",ＣＳＶ貼付用!T172)</f>
        <v/>
      </c>
      <c r="G186" s="38"/>
      <c r="H186" s="38" t="str">
        <f>IF(ＣＳＶ貼付用!GJ172="","",ＣＳＶ貼付用!GJ172)</f>
        <v/>
      </c>
      <c r="I186" s="38" t="str">
        <f>IF(ＣＳＶ貼付用!GL172="","",ＣＳＶ貼付用!GL172)</f>
        <v/>
      </c>
      <c r="J186" s="38" t="str">
        <f>IF(ＣＳＶ貼付用!GN172="","",ＣＳＶ貼付用!GN172)</f>
        <v/>
      </c>
      <c r="K186" s="38" t="str">
        <f>IF(ＣＳＶ貼付用!GP172="","",ＣＳＶ貼付用!GP172)</f>
        <v/>
      </c>
      <c r="L186" s="45" t="s">
        <v>30</v>
      </c>
      <c r="M186" s="55" t="str">
        <f>IF(ＣＳＶ貼付用!AT172="","",ＣＳＶ貼付用!AT172)</f>
        <v/>
      </c>
      <c r="N186" s="38" t="str">
        <f>IF(ＣＳＶ貼付用!AV172="","",ＣＳＶ貼付用!AV172)</f>
        <v/>
      </c>
      <c r="O186" s="38" t="str">
        <f>IF(ＣＳＶ貼付用!AX172="","",ＣＳＶ貼付用!AX172)</f>
        <v/>
      </c>
      <c r="P186" s="40" t="str">
        <f>IF(ＣＳＶ貼付用!FE172="","",ＣＳＶ貼付用!FE172)</f>
        <v/>
      </c>
      <c r="Q186" s="41" t="str">
        <f>IF(林齢計算用!A172="","",林齢計算用!A172)</f>
        <v/>
      </c>
      <c r="R186" s="41" t="str">
        <f t="shared" si="249"/>
        <v/>
      </c>
      <c r="S186" s="56" t="str">
        <f>IF(ＣＳＶ貼付用!EG172="","",ＣＳＶ貼付用!EG172*10)</f>
        <v/>
      </c>
      <c r="T186" s="23" t="str">
        <f>IF(O186="スギ",INDEX(データ!$C$7:$E$26,MATCH(R186,データ!$B$7:$B$26),MATCH(P186,データ!$C$6:$E$6)),IF(O186="ヒノキ",INDEX(データ!$C$32:$E$51,MATCH(R186,データ!$B$32:$B$51),MATCH(P186,データ!$C$31:$E$31)),IF(O186="マツ",INDEX(データ!#REF!,MATCH(R186,データ!#REF!),MATCH(P186,データ!#REF!)),IF(O186="ザツ",INDEX(データ!#REF!,MATCH(R186,データ!#REF!),MATCH(P186,データ!#REF!)),""))))</f>
        <v/>
      </c>
      <c r="U186" s="22" t="str">
        <f t="shared" si="340"/>
        <v/>
      </c>
      <c r="V186" s="21" t="str">
        <f t="shared" si="344"/>
        <v/>
      </c>
      <c r="W186" s="21" t="str">
        <f t="shared" si="341"/>
        <v/>
      </c>
      <c r="X186" s="23" t="str">
        <f>IF(O186="スギ",INDEX(データ!$H$7:$J$26,MATCH(R186,データ!$G$7:$G$26),MATCH(P186,データ!$H$6:$J$6)),IF(O186="ヒノキ",INDEX(データ!$H$32:$J$51,MATCH(R186,データ!$G$32:$G$51),MATCH(P186,データ!$H$31:$J$31)),IF(O186="マツ",INDEX(データ!#REF!,MATCH(R186,データ!#REF!),MATCH(P186,データ!#REF!)),IF(O186="ザツ",INDEX(データ!#REF!,MATCH(R186,データ!#REF!),MATCH(P186,データ!#REF!)),""))))</f>
        <v/>
      </c>
      <c r="Y186" s="22" t="str">
        <f t="shared" si="342"/>
        <v/>
      </c>
      <c r="Z186" s="21" t="str">
        <f t="shared" si="343"/>
        <v/>
      </c>
      <c r="AA186" s="27" t="str">
        <f t="shared" si="250"/>
        <v/>
      </c>
      <c r="AB186" s="24" t="str">
        <f t="shared" si="251"/>
        <v/>
      </c>
      <c r="AC186" s="25" t="str">
        <f t="shared" si="252"/>
        <v>0</v>
      </c>
      <c r="AD186" s="26" t="str">
        <f t="shared" si="253"/>
        <v/>
      </c>
      <c r="AE186" s="26" t="str">
        <f t="shared" si="254"/>
        <v/>
      </c>
      <c r="AF186" s="26" t="str">
        <f t="shared" si="255"/>
        <v/>
      </c>
      <c r="AG186" s="27" t="str">
        <f t="shared" si="256"/>
        <v/>
      </c>
      <c r="AH186" s="26" t="str">
        <f t="shared" si="257"/>
        <v/>
      </c>
      <c r="AI186" s="26" t="str">
        <f t="shared" si="258"/>
        <v/>
      </c>
      <c r="AJ186" s="45" t="s">
        <v>30</v>
      </c>
      <c r="AK186" s="55" t="str">
        <f>IF(ＣＳＶ貼付用!BI172="","",ＣＳＶ貼付用!BI172)</f>
        <v/>
      </c>
      <c r="AL186" s="38" t="str">
        <f>IF(ＣＳＶ貼付用!BK172="","",ＣＳＶ貼付用!BK172)</f>
        <v/>
      </c>
      <c r="AM186" s="38" t="str">
        <f>IF(ＣＳＶ貼付用!BM172="","",ＣＳＶ貼付用!BM172)</f>
        <v/>
      </c>
      <c r="AN186" s="40" t="str">
        <f t="shared" si="259"/>
        <v/>
      </c>
      <c r="AO186" s="41" t="str">
        <f>IF(林齢計算用!B172="","",林齢計算用!B172)</f>
        <v/>
      </c>
      <c r="AP186" s="41" t="str">
        <f t="shared" si="260"/>
        <v/>
      </c>
      <c r="AQ186" s="41" t="str">
        <f t="shared" si="261"/>
        <v/>
      </c>
      <c r="AR186" s="23" t="str">
        <f>IF(AM186="スギ",INDEX(データ!$C$7:$E$26,MATCH(AP186,データ!$B$7:$B$26),MATCH(AN186,データ!$C$6:$E$6)),IF(AM186="ヒノキ",INDEX(データ!$C$32:$E$51,MATCH(AP186,データ!$B$32:$B$51),MATCH(AN186,データ!$C$31:$E$31)),IF(AM186="マツ",INDEX(データ!#REF!,MATCH(AP186,データ!#REF!),MATCH(AN186,データ!#REF!)),IF(AM186="ザツ",INDEX(データ!#REF!,MATCH(AP186,データ!#REF!),MATCH(AN186,データ!#REF!)),""))))</f>
        <v/>
      </c>
      <c r="AS186" s="22" t="str">
        <f t="shared" si="244"/>
        <v/>
      </c>
      <c r="AT186" s="21" t="str">
        <f t="shared" si="262"/>
        <v/>
      </c>
      <c r="AU186" s="21" t="str">
        <f t="shared" si="263"/>
        <v/>
      </c>
      <c r="AV186" s="24" t="str">
        <f>IF(AM186="スギ",INDEX(データ!$H$7:$J$26,MATCH(AP186,データ!$G$7:$G$26),MATCH(AN186,データ!$H$6:$J$6)),IF(AM186="ヒノキ",INDEX(データ!$H$32:$J$51,MATCH(AP186,データ!$G$32:$G$51),MATCH(AN186,データ!$H$31:$J$31)),IF(AM186="マツ",INDEX(データ!#REF!,MATCH(AP186,データ!#REF!),MATCH(AN186,データ!#REF!)),IF(AM186="ザツ",INDEX(データ!#REF!,MATCH(AP186,データ!#REF!),MATCH(AN186,データ!#REF!)),""))))</f>
        <v/>
      </c>
      <c r="AW186" s="22" t="str">
        <f t="shared" si="264"/>
        <v/>
      </c>
      <c r="AX186" s="21" t="str">
        <f t="shared" si="265"/>
        <v/>
      </c>
      <c r="AY186" s="27" t="str">
        <f t="shared" si="266"/>
        <v/>
      </c>
      <c r="AZ186" s="24" t="str">
        <f t="shared" si="267"/>
        <v/>
      </c>
      <c r="BA186" s="25" t="str">
        <f t="shared" si="268"/>
        <v>0</v>
      </c>
      <c r="BB186" s="26" t="str">
        <f t="shared" si="269"/>
        <v/>
      </c>
      <c r="BC186" s="26" t="str">
        <f t="shared" si="270"/>
        <v/>
      </c>
      <c r="BD186" s="26" t="str">
        <f t="shared" si="271"/>
        <v/>
      </c>
      <c r="BE186" s="27" t="str">
        <f t="shared" si="272"/>
        <v/>
      </c>
      <c r="BF186" s="26" t="str">
        <f t="shared" si="273"/>
        <v/>
      </c>
      <c r="BG186" s="26" t="str">
        <f t="shared" si="274"/>
        <v/>
      </c>
      <c r="BH186" s="45" t="s">
        <v>30</v>
      </c>
      <c r="BI186" s="55" t="str">
        <f>IF(ＣＳＶ貼付用!BX172="","",ＣＳＶ貼付用!BX172)</f>
        <v/>
      </c>
      <c r="BJ186" s="38" t="str">
        <f>IF(ＣＳＶ貼付用!BZ172="","",ＣＳＶ貼付用!BZ172)</f>
        <v/>
      </c>
      <c r="BK186" s="38" t="str">
        <f>IF(ＣＳＶ貼付用!CB172="","",ＣＳＶ貼付用!CB172)</f>
        <v/>
      </c>
      <c r="BL186" s="40" t="str">
        <f t="shared" si="275"/>
        <v/>
      </c>
      <c r="BM186" s="41" t="str">
        <f>IF(林齢計算用!C172="","",林齢計算用!C172)</f>
        <v/>
      </c>
      <c r="BN186" s="41" t="str">
        <f t="shared" si="276"/>
        <v/>
      </c>
      <c r="BO186" s="41" t="str">
        <f t="shared" si="277"/>
        <v/>
      </c>
      <c r="BP186" s="23" t="str">
        <f>IF(BK186="スギ",INDEX(データ!$C$7:$E$26,MATCH(BN186,データ!$B$7:$B$26),MATCH(BL186,データ!$C$6:$E$6)),IF(BK186="ヒノキ",INDEX(データ!$C$32:$E$51,MATCH(BN186,データ!$B$32:$B$51),MATCH(BL186,データ!$C$31:$E$31)),IF(BK186="マツ",INDEX(データ!#REF!,MATCH(BN186,データ!#REF!),MATCH(BL186,データ!#REF!)),IF(BK186="ザツ",INDEX(データ!#REF!,MATCH(BN186,データ!#REF!),MATCH(BL186,データ!#REF!)),""))))</f>
        <v/>
      </c>
      <c r="BQ186" s="22" t="str">
        <f t="shared" si="245"/>
        <v/>
      </c>
      <c r="BR186" s="21" t="str">
        <f t="shared" si="278"/>
        <v/>
      </c>
      <c r="BS186" s="21" t="str">
        <f t="shared" si="279"/>
        <v/>
      </c>
      <c r="BT186" s="24" t="str">
        <f>IF(BK186="スギ",INDEX(データ!$H$7:$J$26,MATCH(BN186,データ!$G$7:$G$26),MATCH(BL186,データ!$H$6:$J$6)),IF(BK186="ヒノキ",INDEX(データ!$H$32:$J$51,MATCH(BN186,データ!$G$32:$G$51),MATCH(BL186,データ!$H$31:$J$31)),IF(BK186="マツ",INDEX(データ!#REF!,MATCH(BN186,データ!#REF!),MATCH(BL186,データ!#REF!)),IF(BK186="ザツ",INDEX(データ!#REF!,MATCH(BN186,データ!#REF!),MATCH(BL186,データ!#REF!)),""))))</f>
        <v/>
      </c>
      <c r="BU186" s="22" t="str">
        <f t="shared" si="280"/>
        <v/>
      </c>
      <c r="BV186" s="21" t="str">
        <f t="shared" si="281"/>
        <v/>
      </c>
      <c r="BW186" s="27" t="str">
        <f t="shared" si="282"/>
        <v/>
      </c>
      <c r="BX186" s="24" t="str">
        <f t="shared" si="283"/>
        <v/>
      </c>
      <c r="BY186" s="25" t="str">
        <f t="shared" si="284"/>
        <v>0</v>
      </c>
      <c r="BZ186" s="26" t="str">
        <f t="shared" si="285"/>
        <v/>
      </c>
      <c r="CA186" s="26" t="str">
        <f t="shared" si="286"/>
        <v/>
      </c>
      <c r="CB186" s="26" t="str">
        <f t="shared" si="287"/>
        <v/>
      </c>
      <c r="CC186" s="27" t="str">
        <f t="shared" si="288"/>
        <v/>
      </c>
      <c r="CD186" s="26" t="str">
        <f t="shared" si="289"/>
        <v/>
      </c>
      <c r="CE186" s="26" t="str">
        <f t="shared" si="290"/>
        <v/>
      </c>
      <c r="CF186" s="45" t="s">
        <v>30</v>
      </c>
      <c r="CG186" s="55" t="str">
        <f>IF(ＣＳＶ貼付用!CM172="","",ＣＳＶ貼付用!CM172)</f>
        <v/>
      </c>
      <c r="CH186" s="38" t="str">
        <f>IF(ＣＳＶ貼付用!CO172="","",ＣＳＶ貼付用!CO172)</f>
        <v/>
      </c>
      <c r="CI186" s="38" t="str">
        <f>IF(ＣＳＶ貼付用!CQ172="","",ＣＳＶ貼付用!CQ172)</f>
        <v/>
      </c>
      <c r="CJ186" s="40" t="str">
        <f t="shared" si="291"/>
        <v/>
      </c>
      <c r="CK186" s="41" t="str">
        <f>IF(林齢計算用!D172="","",林齢計算用!D172)</f>
        <v/>
      </c>
      <c r="CL186" s="41" t="str">
        <f t="shared" si="292"/>
        <v/>
      </c>
      <c r="CM186" s="41" t="str">
        <f t="shared" si="293"/>
        <v/>
      </c>
      <c r="CN186" s="23" t="str">
        <f>IF(CI186="スギ",INDEX(データ!$C$7:$E$26,MATCH(CL186,データ!$B$7:$B$26),MATCH(CJ186,データ!$C$6:$E$6)),IF(CI186="ヒノキ",INDEX(データ!$C$32:$E$51,MATCH(CL186,データ!$B$32:$B$51),MATCH(CJ186,データ!$C$31:$E$31)),IF(CI186="マツ",INDEX(データ!#REF!,MATCH(CL186,データ!#REF!),MATCH(CJ186,データ!#REF!)),IF(CI186="ザツ",INDEX(データ!#REF!,MATCH(CL186,データ!#REF!),MATCH(CJ186,データ!#REF!)),""))))</f>
        <v/>
      </c>
      <c r="CO186" s="22" t="str">
        <f t="shared" si="246"/>
        <v/>
      </c>
      <c r="CP186" s="21" t="str">
        <f t="shared" si="294"/>
        <v/>
      </c>
      <c r="CQ186" s="21" t="str">
        <f t="shared" si="295"/>
        <v/>
      </c>
      <c r="CR186" s="24" t="str">
        <f>IF(CI186="スギ",INDEX(データ!$H$7:$J$26,MATCH(CL186,データ!$G$7:$G$26),MATCH(CJ186,データ!$H$6:$J$6)),IF(CI186="ヒノキ",INDEX(データ!$H$32:$J$51,MATCH(CL186,データ!$G$32:$G$51),MATCH(CJ186,データ!$H$31:$J$31)),IF(CI186="マツ",INDEX(データ!#REF!,MATCH(CL186,データ!#REF!),MATCH(CJ186,データ!#REF!)),IF(CI186="ザツ",INDEX(データ!#REF!,MATCH(CL186,データ!#REF!),MATCH(CJ186,データ!#REF!)),""))))</f>
        <v/>
      </c>
      <c r="CS186" s="22" t="str">
        <f t="shared" si="296"/>
        <v/>
      </c>
      <c r="CT186" s="21" t="str">
        <f t="shared" si="297"/>
        <v/>
      </c>
      <c r="CU186" s="27" t="str">
        <f t="shared" si="298"/>
        <v/>
      </c>
      <c r="CV186" s="24" t="str">
        <f t="shared" si="299"/>
        <v/>
      </c>
      <c r="CW186" s="25" t="str">
        <f t="shared" si="300"/>
        <v>0</v>
      </c>
      <c r="CX186" s="26" t="str">
        <f t="shared" si="301"/>
        <v/>
      </c>
      <c r="CY186" s="26" t="str">
        <f t="shared" si="302"/>
        <v/>
      </c>
      <c r="CZ186" s="26" t="str">
        <f t="shared" si="303"/>
        <v/>
      </c>
      <c r="DA186" s="27" t="str">
        <f t="shared" si="304"/>
        <v/>
      </c>
      <c r="DB186" s="26" t="str">
        <f t="shared" si="305"/>
        <v/>
      </c>
      <c r="DC186" s="26" t="str">
        <f t="shared" si="306"/>
        <v/>
      </c>
      <c r="DD186" s="45" t="s">
        <v>30</v>
      </c>
      <c r="DE186" s="55" t="str">
        <f>IF(ＣＳＶ貼付用!DB172="","",ＣＳＶ貼付用!DB172)</f>
        <v/>
      </c>
      <c r="DF186" s="38" t="str">
        <f>IF(ＣＳＶ貼付用!DD172="","",ＣＳＶ貼付用!DD172)</f>
        <v/>
      </c>
      <c r="DG186" s="38" t="str">
        <f>IF(ＣＳＶ貼付用!DF172="","",ＣＳＶ貼付用!DF172)</f>
        <v/>
      </c>
      <c r="DH186" s="40" t="str">
        <f t="shared" si="307"/>
        <v/>
      </c>
      <c r="DI186" s="41" t="str">
        <f>IF(林齢計算用!E172="","",林齢計算用!E172)</f>
        <v/>
      </c>
      <c r="DJ186" s="41" t="str">
        <f t="shared" si="308"/>
        <v/>
      </c>
      <c r="DK186" s="41" t="str">
        <f t="shared" si="309"/>
        <v/>
      </c>
      <c r="DL186" s="23" t="str">
        <f>IF(DG186="スギ",INDEX(データ!$C$7:$E$26,MATCH(DJ186,データ!$B$7:$B$26),MATCH(DH186,データ!$C$6:$E$6)),IF(DG186="ヒノキ",INDEX(データ!$C$32:$E$51,MATCH(DJ186,データ!$B$32:$B$51),MATCH(DH186,データ!$C$31:$E$31)),IF(DG186="マツ",INDEX(データ!#REF!,MATCH(DJ186,データ!#REF!),MATCH(DH186,データ!#REF!)),IF(DG186="ザツ",INDEX(データ!#REF!,MATCH(DJ186,データ!#REF!),MATCH(DH186,データ!#REF!)),""))))</f>
        <v/>
      </c>
      <c r="DM186" s="22" t="str">
        <f t="shared" si="247"/>
        <v/>
      </c>
      <c r="DN186" s="21" t="str">
        <f t="shared" si="310"/>
        <v/>
      </c>
      <c r="DO186" s="21" t="str">
        <f t="shared" si="311"/>
        <v/>
      </c>
      <c r="DP186" s="24" t="str">
        <f>IF(DG186="スギ",INDEX(データ!$H$7:$J$26,MATCH(DJ186,データ!$G$7:$G$26),MATCH(DH186,データ!$H$6:$J$6)),IF(DG186="ヒノキ",INDEX(データ!$H$32:$J$51,MATCH(DJ186,データ!$G$32:$G$51),MATCH(DH186,データ!$H$31:$J$31)),IF(DG186="マツ",INDEX(データ!#REF!,MATCH(DJ186,データ!#REF!),MATCH(DH186,データ!#REF!)),IF(DG186="ザツ",INDEX(データ!#REF!,MATCH(DJ186,データ!#REF!),MATCH(DH186,データ!#REF!)),""))))</f>
        <v/>
      </c>
      <c r="DQ186" s="22" t="str">
        <f t="shared" si="312"/>
        <v/>
      </c>
      <c r="DR186" s="21" t="str">
        <f t="shared" si="313"/>
        <v/>
      </c>
      <c r="DS186" s="27" t="str">
        <f t="shared" si="314"/>
        <v/>
      </c>
      <c r="DT186" s="24" t="str">
        <f t="shared" si="315"/>
        <v/>
      </c>
      <c r="DU186" s="25" t="str">
        <f t="shared" si="316"/>
        <v>0</v>
      </c>
      <c r="DV186" s="26" t="str">
        <f t="shared" si="317"/>
        <v/>
      </c>
      <c r="DW186" s="26" t="str">
        <f t="shared" si="318"/>
        <v/>
      </c>
      <c r="DX186" s="26" t="str">
        <f t="shared" si="319"/>
        <v/>
      </c>
      <c r="DY186" s="27" t="str">
        <f t="shared" si="320"/>
        <v/>
      </c>
      <c r="DZ186" s="26" t="str">
        <f t="shared" si="321"/>
        <v/>
      </c>
      <c r="EA186" s="26" t="str">
        <f t="shared" si="322"/>
        <v/>
      </c>
      <c r="EB186" s="45" t="s">
        <v>30</v>
      </c>
      <c r="EC186" s="55" t="str">
        <f>IF(ＣＳＶ貼付用!DQ172="","",ＣＳＶ貼付用!DQ172)</f>
        <v/>
      </c>
      <c r="ED186" s="38" t="str">
        <f>IF(ＣＳＶ貼付用!DS172="","",ＣＳＶ貼付用!DS172)</f>
        <v/>
      </c>
      <c r="EE186" s="38" t="str">
        <f>IF(ＣＳＶ貼付用!DU172="","",ＣＳＶ貼付用!DU172)</f>
        <v/>
      </c>
      <c r="EF186" s="40" t="str">
        <f t="shared" si="323"/>
        <v/>
      </c>
      <c r="EG186" s="41" t="str">
        <f>IF(林齢計算用!F172="","",林齢計算用!F172)</f>
        <v/>
      </c>
      <c r="EH186" s="41" t="str">
        <f t="shared" si="324"/>
        <v/>
      </c>
      <c r="EI186" s="41" t="str">
        <f t="shared" si="325"/>
        <v/>
      </c>
      <c r="EJ186" s="23" t="str">
        <f>IF(EE186="スギ",INDEX(データ!$C$7:$E$26,MATCH(EH186,データ!$B$7:$B$26),MATCH(EF186,データ!$C$6:$E$6)),IF(EE186="ヒノキ",INDEX(データ!$C$32:$E$51,MATCH(EH186,データ!$B$32:$B$51),MATCH(EF186,データ!$C$31:$E$31)),IF(EE186="マツ",INDEX(データ!#REF!,MATCH(EH186,データ!#REF!),MATCH(EF186,データ!#REF!)),IF(EE186="ザツ",INDEX(データ!#REF!,MATCH(EH186,データ!#REF!),MATCH(EF186,データ!#REF!)),""))))</f>
        <v/>
      </c>
      <c r="EK186" s="22" t="str">
        <f t="shared" si="248"/>
        <v/>
      </c>
      <c r="EL186" s="21" t="str">
        <f t="shared" si="326"/>
        <v/>
      </c>
      <c r="EM186" s="21" t="str">
        <f t="shared" si="327"/>
        <v/>
      </c>
      <c r="EN186" s="24" t="str">
        <f>IF(EE186="スギ",INDEX(データ!$H$7:$J$26,MATCH(EH186,データ!$G$7:$G$26),MATCH(EF186,データ!$H$6:$J$6)),IF(EE186="ヒノキ",INDEX(データ!$H$32:$J$51,MATCH(EH186,データ!$G$32:$G$51),MATCH(EF186,データ!$H$31:$J$31)),IF(EE186="マツ",INDEX(データ!#REF!,MATCH(EH186,データ!#REF!),MATCH(EF186,データ!#REF!)),IF(EE186="ザツ",INDEX(データ!#REF!,MATCH(EH186,データ!#REF!),MATCH(EF186,データ!#REF!)),""))))</f>
        <v/>
      </c>
      <c r="EO186" s="22" t="str">
        <f t="shared" si="328"/>
        <v/>
      </c>
      <c r="EP186" s="21" t="str">
        <f t="shared" si="329"/>
        <v/>
      </c>
      <c r="EQ186" s="27" t="str">
        <f t="shared" si="330"/>
        <v/>
      </c>
      <c r="ER186" s="24" t="str">
        <f t="shared" si="331"/>
        <v/>
      </c>
      <c r="ES186" s="25" t="str">
        <f t="shared" si="332"/>
        <v>0</v>
      </c>
      <c r="ET186" s="26" t="str">
        <f t="shared" si="333"/>
        <v/>
      </c>
      <c r="EU186" s="26" t="str">
        <f t="shared" si="334"/>
        <v/>
      </c>
      <c r="EV186" s="26" t="str">
        <f t="shared" si="335"/>
        <v/>
      </c>
      <c r="EW186" s="27" t="str">
        <f t="shared" si="336"/>
        <v/>
      </c>
      <c r="EX186" s="26" t="str">
        <f t="shared" si="337"/>
        <v/>
      </c>
      <c r="EY186" s="26" t="str">
        <f t="shared" si="338"/>
        <v/>
      </c>
      <c r="EZ186" s="26">
        <f t="shared" si="339"/>
        <v>0</v>
      </c>
      <c r="FA186" s="43"/>
    </row>
    <row r="187" spans="1:157" ht="15.95" customHeight="1" x14ac:dyDescent="0.15">
      <c r="A187" s="21"/>
      <c r="B187" s="36" t="str">
        <f>IF(ＣＳＶ貼付用!G173="","",ＣＳＶ貼付用!G173)</f>
        <v/>
      </c>
      <c r="C187" s="36" t="str">
        <f>IF(ＣＳＶ貼付用!I173="","",ＣＳＶ貼付用!I173)</f>
        <v/>
      </c>
      <c r="D187" s="36" t="str">
        <f>IF(ＣＳＶ貼付用!J173="","",ＣＳＶ貼付用!J173)</f>
        <v/>
      </c>
      <c r="E187" s="36" t="str">
        <f>IF(ＣＳＶ貼付用!F173="","",ＣＳＶ貼付用!F173)</f>
        <v/>
      </c>
      <c r="F187" s="38" t="str">
        <f>IF(ＣＳＶ貼付用!T173="","",ＣＳＶ貼付用!T173)</f>
        <v/>
      </c>
      <c r="G187" s="38"/>
      <c r="H187" s="38" t="str">
        <f>IF(ＣＳＶ貼付用!GJ173="","",ＣＳＶ貼付用!GJ173)</f>
        <v/>
      </c>
      <c r="I187" s="38" t="str">
        <f>IF(ＣＳＶ貼付用!GL173="","",ＣＳＶ貼付用!GL173)</f>
        <v/>
      </c>
      <c r="J187" s="38" t="str">
        <f>IF(ＣＳＶ貼付用!GN173="","",ＣＳＶ貼付用!GN173)</f>
        <v/>
      </c>
      <c r="K187" s="38" t="str">
        <f>IF(ＣＳＶ貼付用!GP173="","",ＣＳＶ貼付用!GP173)</f>
        <v/>
      </c>
      <c r="L187" s="45" t="s">
        <v>30</v>
      </c>
      <c r="M187" s="55" t="str">
        <f>IF(ＣＳＶ貼付用!AT173="","",ＣＳＶ貼付用!AT173)</f>
        <v/>
      </c>
      <c r="N187" s="38" t="str">
        <f>IF(ＣＳＶ貼付用!AV173="","",ＣＳＶ貼付用!AV173)</f>
        <v/>
      </c>
      <c r="O187" s="38" t="str">
        <f>IF(ＣＳＶ貼付用!AX173="","",ＣＳＶ貼付用!AX173)</f>
        <v/>
      </c>
      <c r="P187" s="40" t="str">
        <f>IF(ＣＳＶ貼付用!FE173="","",ＣＳＶ貼付用!FE173)</f>
        <v/>
      </c>
      <c r="Q187" s="41" t="str">
        <f>IF(林齢計算用!A173="","",林齢計算用!A173)</f>
        <v/>
      </c>
      <c r="R187" s="41" t="str">
        <f t="shared" si="249"/>
        <v/>
      </c>
      <c r="S187" s="56" t="str">
        <f>IF(ＣＳＶ貼付用!EG173="","",ＣＳＶ貼付用!EG173*10)</f>
        <v/>
      </c>
      <c r="T187" s="23" t="str">
        <f>IF(O187="スギ",INDEX(データ!$C$7:$E$26,MATCH(R187,データ!$B$7:$B$26),MATCH(P187,データ!$C$6:$E$6)),IF(O187="ヒノキ",INDEX(データ!$C$32:$E$51,MATCH(R187,データ!$B$32:$B$51),MATCH(P187,データ!$C$31:$E$31)),IF(O187="マツ",INDEX(データ!#REF!,MATCH(R187,データ!#REF!),MATCH(P187,データ!#REF!)),IF(O187="ザツ",INDEX(データ!#REF!,MATCH(R187,データ!#REF!),MATCH(P187,データ!#REF!)),""))))</f>
        <v/>
      </c>
      <c r="U187" s="22" t="str">
        <f t="shared" si="340"/>
        <v/>
      </c>
      <c r="V187" s="21" t="str">
        <f t="shared" si="344"/>
        <v/>
      </c>
      <c r="W187" s="21" t="str">
        <f t="shared" si="341"/>
        <v/>
      </c>
      <c r="X187" s="23" t="str">
        <f>IF(O187="スギ",INDEX(データ!$H$7:$J$26,MATCH(R187,データ!$G$7:$G$26),MATCH(P187,データ!$H$6:$J$6)),IF(O187="ヒノキ",INDEX(データ!$H$32:$J$51,MATCH(R187,データ!$G$32:$G$51),MATCH(P187,データ!$H$31:$J$31)),IF(O187="マツ",INDEX(データ!#REF!,MATCH(R187,データ!#REF!),MATCH(P187,データ!#REF!)),IF(O187="ザツ",INDEX(データ!#REF!,MATCH(R187,データ!#REF!),MATCH(P187,データ!#REF!)),""))))</f>
        <v/>
      </c>
      <c r="Y187" s="22" t="str">
        <f t="shared" si="342"/>
        <v/>
      </c>
      <c r="Z187" s="21" t="str">
        <f t="shared" si="343"/>
        <v/>
      </c>
      <c r="AA187" s="27" t="str">
        <f t="shared" si="250"/>
        <v/>
      </c>
      <c r="AB187" s="24" t="str">
        <f t="shared" si="251"/>
        <v/>
      </c>
      <c r="AC187" s="25" t="str">
        <f t="shared" si="252"/>
        <v>0</v>
      </c>
      <c r="AD187" s="26" t="str">
        <f t="shared" si="253"/>
        <v/>
      </c>
      <c r="AE187" s="26" t="str">
        <f t="shared" si="254"/>
        <v/>
      </c>
      <c r="AF187" s="26" t="str">
        <f t="shared" si="255"/>
        <v/>
      </c>
      <c r="AG187" s="27" t="str">
        <f t="shared" si="256"/>
        <v/>
      </c>
      <c r="AH187" s="26" t="str">
        <f t="shared" si="257"/>
        <v/>
      </c>
      <c r="AI187" s="26" t="str">
        <f t="shared" si="258"/>
        <v/>
      </c>
      <c r="AJ187" s="45" t="s">
        <v>30</v>
      </c>
      <c r="AK187" s="55" t="str">
        <f>IF(ＣＳＶ貼付用!BI173="","",ＣＳＶ貼付用!BI173)</f>
        <v/>
      </c>
      <c r="AL187" s="38" t="str">
        <f>IF(ＣＳＶ貼付用!BK173="","",ＣＳＶ貼付用!BK173)</f>
        <v/>
      </c>
      <c r="AM187" s="38" t="str">
        <f>IF(ＣＳＶ貼付用!BM173="","",ＣＳＶ貼付用!BM173)</f>
        <v/>
      </c>
      <c r="AN187" s="40" t="str">
        <f t="shared" si="259"/>
        <v/>
      </c>
      <c r="AO187" s="41" t="str">
        <f>IF(林齢計算用!B173="","",林齢計算用!B173)</f>
        <v/>
      </c>
      <c r="AP187" s="41" t="str">
        <f t="shared" si="260"/>
        <v/>
      </c>
      <c r="AQ187" s="41" t="str">
        <f t="shared" si="261"/>
        <v/>
      </c>
      <c r="AR187" s="23" t="str">
        <f>IF(AM187="スギ",INDEX(データ!$C$7:$E$26,MATCH(AP187,データ!$B$7:$B$26),MATCH(AN187,データ!$C$6:$E$6)),IF(AM187="ヒノキ",INDEX(データ!$C$32:$E$51,MATCH(AP187,データ!$B$32:$B$51),MATCH(AN187,データ!$C$31:$E$31)),IF(AM187="マツ",INDEX(データ!#REF!,MATCH(AP187,データ!#REF!),MATCH(AN187,データ!#REF!)),IF(AM187="ザツ",INDEX(データ!#REF!,MATCH(AP187,データ!#REF!),MATCH(AN187,データ!#REF!)),""))))</f>
        <v/>
      </c>
      <c r="AS187" s="22" t="str">
        <f t="shared" si="244"/>
        <v/>
      </c>
      <c r="AT187" s="21" t="str">
        <f t="shared" si="262"/>
        <v/>
      </c>
      <c r="AU187" s="21" t="str">
        <f t="shared" si="263"/>
        <v/>
      </c>
      <c r="AV187" s="24" t="str">
        <f>IF(AM187="スギ",INDEX(データ!$H$7:$J$26,MATCH(AP187,データ!$G$7:$G$26),MATCH(AN187,データ!$H$6:$J$6)),IF(AM187="ヒノキ",INDEX(データ!$H$32:$J$51,MATCH(AP187,データ!$G$32:$G$51),MATCH(AN187,データ!$H$31:$J$31)),IF(AM187="マツ",INDEX(データ!#REF!,MATCH(AP187,データ!#REF!),MATCH(AN187,データ!#REF!)),IF(AM187="ザツ",INDEX(データ!#REF!,MATCH(AP187,データ!#REF!),MATCH(AN187,データ!#REF!)),""))))</f>
        <v/>
      </c>
      <c r="AW187" s="22" t="str">
        <f t="shared" si="264"/>
        <v/>
      </c>
      <c r="AX187" s="21" t="str">
        <f t="shared" si="265"/>
        <v/>
      </c>
      <c r="AY187" s="27" t="str">
        <f t="shared" si="266"/>
        <v/>
      </c>
      <c r="AZ187" s="24" t="str">
        <f t="shared" si="267"/>
        <v/>
      </c>
      <c r="BA187" s="25" t="str">
        <f t="shared" si="268"/>
        <v>0</v>
      </c>
      <c r="BB187" s="26" t="str">
        <f t="shared" si="269"/>
        <v/>
      </c>
      <c r="BC187" s="26" t="str">
        <f t="shared" si="270"/>
        <v/>
      </c>
      <c r="BD187" s="26" t="str">
        <f t="shared" si="271"/>
        <v/>
      </c>
      <c r="BE187" s="27" t="str">
        <f t="shared" si="272"/>
        <v/>
      </c>
      <c r="BF187" s="26" t="str">
        <f t="shared" si="273"/>
        <v/>
      </c>
      <c r="BG187" s="26" t="str">
        <f t="shared" si="274"/>
        <v/>
      </c>
      <c r="BH187" s="45" t="s">
        <v>30</v>
      </c>
      <c r="BI187" s="55" t="str">
        <f>IF(ＣＳＶ貼付用!BX173="","",ＣＳＶ貼付用!BX173)</f>
        <v/>
      </c>
      <c r="BJ187" s="38" t="str">
        <f>IF(ＣＳＶ貼付用!BZ173="","",ＣＳＶ貼付用!BZ173)</f>
        <v/>
      </c>
      <c r="BK187" s="38" t="str">
        <f>IF(ＣＳＶ貼付用!CB173="","",ＣＳＶ貼付用!CB173)</f>
        <v/>
      </c>
      <c r="BL187" s="40" t="str">
        <f t="shared" si="275"/>
        <v/>
      </c>
      <c r="BM187" s="41" t="str">
        <f>IF(林齢計算用!C173="","",林齢計算用!C173)</f>
        <v/>
      </c>
      <c r="BN187" s="41" t="str">
        <f t="shared" si="276"/>
        <v/>
      </c>
      <c r="BO187" s="41" t="str">
        <f t="shared" si="277"/>
        <v/>
      </c>
      <c r="BP187" s="23" t="str">
        <f>IF(BK187="スギ",INDEX(データ!$C$7:$E$26,MATCH(BN187,データ!$B$7:$B$26),MATCH(BL187,データ!$C$6:$E$6)),IF(BK187="ヒノキ",INDEX(データ!$C$32:$E$51,MATCH(BN187,データ!$B$32:$B$51),MATCH(BL187,データ!$C$31:$E$31)),IF(BK187="マツ",INDEX(データ!#REF!,MATCH(BN187,データ!#REF!),MATCH(BL187,データ!#REF!)),IF(BK187="ザツ",INDEX(データ!#REF!,MATCH(BN187,データ!#REF!),MATCH(BL187,データ!#REF!)),""))))</f>
        <v/>
      </c>
      <c r="BQ187" s="22" t="str">
        <f t="shared" si="245"/>
        <v/>
      </c>
      <c r="BR187" s="21" t="str">
        <f t="shared" si="278"/>
        <v/>
      </c>
      <c r="BS187" s="21" t="str">
        <f t="shared" si="279"/>
        <v/>
      </c>
      <c r="BT187" s="24" t="str">
        <f>IF(BK187="スギ",INDEX(データ!$H$7:$J$26,MATCH(BN187,データ!$G$7:$G$26),MATCH(BL187,データ!$H$6:$J$6)),IF(BK187="ヒノキ",INDEX(データ!$H$32:$J$51,MATCH(BN187,データ!$G$32:$G$51),MATCH(BL187,データ!$H$31:$J$31)),IF(BK187="マツ",INDEX(データ!#REF!,MATCH(BN187,データ!#REF!),MATCH(BL187,データ!#REF!)),IF(BK187="ザツ",INDEX(データ!#REF!,MATCH(BN187,データ!#REF!),MATCH(BL187,データ!#REF!)),""))))</f>
        <v/>
      </c>
      <c r="BU187" s="22" t="str">
        <f t="shared" si="280"/>
        <v/>
      </c>
      <c r="BV187" s="21" t="str">
        <f t="shared" si="281"/>
        <v/>
      </c>
      <c r="BW187" s="27" t="str">
        <f t="shared" si="282"/>
        <v/>
      </c>
      <c r="BX187" s="24" t="str">
        <f t="shared" si="283"/>
        <v/>
      </c>
      <c r="BY187" s="25" t="str">
        <f t="shared" si="284"/>
        <v>0</v>
      </c>
      <c r="BZ187" s="26" t="str">
        <f t="shared" si="285"/>
        <v/>
      </c>
      <c r="CA187" s="26" t="str">
        <f t="shared" si="286"/>
        <v/>
      </c>
      <c r="CB187" s="26" t="str">
        <f t="shared" si="287"/>
        <v/>
      </c>
      <c r="CC187" s="27" t="str">
        <f t="shared" si="288"/>
        <v/>
      </c>
      <c r="CD187" s="26" t="str">
        <f t="shared" si="289"/>
        <v/>
      </c>
      <c r="CE187" s="26" t="str">
        <f t="shared" si="290"/>
        <v/>
      </c>
      <c r="CF187" s="45" t="s">
        <v>30</v>
      </c>
      <c r="CG187" s="55" t="str">
        <f>IF(ＣＳＶ貼付用!CM173="","",ＣＳＶ貼付用!CM173)</f>
        <v/>
      </c>
      <c r="CH187" s="38" t="str">
        <f>IF(ＣＳＶ貼付用!CO173="","",ＣＳＶ貼付用!CO173)</f>
        <v/>
      </c>
      <c r="CI187" s="38" t="str">
        <f>IF(ＣＳＶ貼付用!CQ173="","",ＣＳＶ貼付用!CQ173)</f>
        <v/>
      </c>
      <c r="CJ187" s="40" t="str">
        <f t="shared" si="291"/>
        <v/>
      </c>
      <c r="CK187" s="41" t="str">
        <f>IF(林齢計算用!D173="","",林齢計算用!D173)</f>
        <v/>
      </c>
      <c r="CL187" s="41" t="str">
        <f t="shared" si="292"/>
        <v/>
      </c>
      <c r="CM187" s="41" t="str">
        <f t="shared" si="293"/>
        <v/>
      </c>
      <c r="CN187" s="23" t="str">
        <f>IF(CI187="スギ",INDEX(データ!$C$7:$E$26,MATCH(CL187,データ!$B$7:$B$26),MATCH(CJ187,データ!$C$6:$E$6)),IF(CI187="ヒノキ",INDEX(データ!$C$32:$E$51,MATCH(CL187,データ!$B$32:$B$51),MATCH(CJ187,データ!$C$31:$E$31)),IF(CI187="マツ",INDEX(データ!#REF!,MATCH(CL187,データ!#REF!),MATCH(CJ187,データ!#REF!)),IF(CI187="ザツ",INDEX(データ!#REF!,MATCH(CL187,データ!#REF!),MATCH(CJ187,データ!#REF!)),""))))</f>
        <v/>
      </c>
      <c r="CO187" s="22" t="str">
        <f t="shared" si="246"/>
        <v/>
      </c>
      <c r="CP187" s="21" t="str">
        <f t="shared" si="294"/>
        <v/>
      </c>
      <c r="CQ187" s="21" t="str">
        <f t="shared" si="295"/>
        <v/>
      </c>
      <c r="CR187" s="24" t="str">
        <f>IF(CI187="スギ",INDEX(データ!$H$7:$J$26,MATCH(CL187,データ!$G$7:$G$26),MATCH(CJ187,データ!$H$6:$J$6)),IF(CI187="ヒノキ",INDEX(データ!$H$32:$J$51,MATCH(CL187,データ!$G$32:$G$51),MATCH(CJ187,データ!$H$31:$J$31)),IF(CI187="マツ",INDEX(データ!#REF!,MATCH(CL187,データ!#REF!),MATCH(CJ187,データ!#REF!)),IF(CI187="ザツ",INDEX(データ!#REF!,MATCH(CL187,データ!#REF!),MATCH(CJ187,データ!#REF!)),""))))</f>
        <v/>
      </c>
      <c r="CS187" s="22" t="str">
        <f t="shared" si="296"/>
        <v/>
      </c>
      <c r="CT187" s="21" t="str">
        <f t="shared" si="297"/>
        <v/>
      </c>
      <c r="CU187" s="27" t="str">
        <f t="shared" si="298"/>
        <v/>
      </c>
      <c r="CV187" s="24" t="str">
        <f t="shared" si="299"/>
        <v/>
      </c>
      <c r="CW187" s="25" t="str">
        <f t="shared" si="300"/>
        <v>0</v>
      </c>
      <c r="CX187" s="26" t="str">
        <f t="shared" si="301"/>
        <v/>
      </c>
      <c r="CY187" s="26" t="str">
        <f t="shared" si="302"/>
        <v/>
      </c>
      <c r="CZ187" s="26" t="str">
        <f t="shared" si="303"/>
        <v/>
      </c>
      <c r="DA187" s="27" t="str">
        <f t="shared" si="304"/>
        <v/>
      </c>
      <c r="DB187" s="26" t="str">
        <f t="shared" si="305"/>
        <v/>
      </c>
      <c r="DC187" s="26" t="str">
        <f t="shared" si="306"/>
        <v/>
      </c>
      <c r="DD187" s="45" t="s">
        <v>30</v>
      </c>
      <c r="DE187" s="55" t="str">
        <f>IF(ＣＳＶ貼付用!DB173="","",ＣＳＶ貼付用!DB173)</f>
        <v/>
      </c>
      <c r="DF187" s="38" t="str">
        <f>IF(ＣＳＶ貼付用!DD173="","",ＣＳＶ貼付用!DD173)</f>
        <v/>
      </c>
      <c r="DG187" s="38" t="str">
        <f>IF(ＣＳＶ貼付用!DF173="","",ＣＳＶ貼付用!DF173)</f>
        <v/>
      </c>
      <c r="DH187" s="40" t="str">
        <f t="shared" si="307"/>
        <v/>
      </c>
      <c r="DI187" s="41" t="str">
        <f>IF(林齢計算用!E173="","",林齢計算用!E173)</f>
        <v/>
      </c>
      <c r="DJ187" s="41" t="str">
        <f t="shared" si="308"/>
        <v/>
      </c>
      <c r="DK187" s="41" t="str">
        <f t="shared" si="309"/>
        <v/>
      </c>
      <c r="DL187" s="23" t="str">
        <f>IF(DG187="スギ",INDEX(データ!$C$7:$E$26,MATCH(DJ187,データ!$B$7:$B$26),MATCH(DH187,データ!$C$6:$E$6)),IF(DG187="ヒノキ",INDEX(データ!$C$32:$E$51,MATCH(DJ187,データ!$B$32:$B$51),MATCH(DH187,データ!$C$31:$E$31)),IF(DG187="マツ",INDEX(データ!#REF!,MATCH(DJ187,データ!#REF!),MATCH(DH187,データ!#REF!)),IF(DG187="ザツ",INDEX(データ!#REF!,MATCH(DJ187,データ!#REF!),MATCH(DH187,データ!#REF!)),""))))</f>
        <v/>
      </c>
      <c r="DM187" s="22" t="str">
        <f t="shared" si="247"/>
        <v/>
      </c>
      <c r="DN187" s="21" t="str">
        <f t="shared" si="310"/>
        <v/>
      </c>
      <c r="DO187" s="21" t="str">
        <f t="shared" si="311"/>
        <v/>
      </c>
      <c r="DP187" s="24" t="str">
        <f>IF(DG187="スギ",INDEX(データ!$H$7:$J$26,MATCH(DJ187,データ!$G$7:$G$26),MATCH(DH187,データ!$H$6:$J$6)),IF(DG187="ヒノキ",INDEX(データ!$H$32:$J$51,MATCH(DJ187,データ!$G$32:$G$51),MATCH(DH187,データ!$H$31:$J$31)),IF(DG187="マツ",INDEX(データ!#REF!,MATCH(DJ187,データ!#REF!),MATCH(DH187,データ!#REF!)),IF(DG187="ザツ",INDEX(データ!#REF!,MATCH(DJ187,データ!#REF!),MATCH(DH187,データ!#REF!)),""))))</f>
        <v/>
      </c>
      <c r="DQ187" s="22" t="str">
        <f t="shared" si="312"/>
        <v/>
      </c>
      <c r="DR187" s="21" t="str">
        <f t="shared" si="313"/>
        <v/>
      </c>
      <c r="DS187" s="27" t="str">
        <f t="shared" si="314"/>
        <v/>
      </c>
      <c r="DT187" s="24" t="str">
        <f t="shared" si="315"/>
        <v/>
      </c>
      <c r="DU187" s="25" t="str">
        <f t="shared" si="316"/>
        <v>0</v>
      </c>
      <c r="DV187" s="26" t="str">
        <f t="shared" si="317"/>
        <v/>
      </c>
      <c r="DW187" s="26" t="str">
        <f t="shared" si="318"/>
        <v/>
      </c>
      <c r="DX187" s="26" t="str">
        <f t="shared" si="319"/>
        <v/>
      </c>
      <c r="DY187" s="27" t="str">
        <f t="shared" si="320"/>
        <v/>
      </c>
      <c r="DZ187" s="26" t="str">
        <f t="shared" si="321"/>
        <v/>
      </c>
      <c r="EA187" s="26" t="str">
        <f t="shared" si="322"/>
        <v/>
      </c>
      <c r="EB187" s="45" t="s">
        <v>30</v>
      </c>
      <c r="EC187" s="55" t="str">
        <f>IF(ＣＳＶ貼付用!DQ173="","",ＣＳＶ貼付用!DQ173)</f>
        <v/>
      </c>
      <c r="ED187" s="38" t="str">
        <f>IF(ＣＳＶ貼付用!DS173="","",ＣＳＶ貼付用!DS173)</f>
        <v/>
      </c>
      <c r="EE187" s="38" t="str">
        <f>IF(ＣＳＶ貼付用!DU173="","",ＣＳＶ貼付用!DU173)</f>
        <v/>
      </c>
      <c r="EF187" s="40" t="str">
        <f t="shared" si="323"/>
        <v/>
      </c>
      <c r="EG187" s="41" t="str">
        <f>IF(林齢計算用!F173="","",林齢計算用!F173)</f>
        <v/>
      </c>
      <c r="EH187" s="41" t="str">
        <f t="shared" si="324"/>
        <v/>
      </c>
      <c r="EI187" s="41" t="str">
        <f t="shared" si="325"/>
        <v/>
      </c>
      <c r="EJ187" s="23" t="str">
        <f>IF(EE187="スギ",INDEX(データ!$C$7:$E$26,MATCH(EH187,データ!$B$7:$B$26),MATCH(EF187,データ!$C$6:$E$6)),IF(EE187="ヒノキ",INDEX(データ!$C$32:$E$51,MATCH(EH187,データ!$B$32:$B$51),MATCH(EF187,データ!$C$31:$E$31)),IF(EE187="マツ",INDEX(データ!#REF!,MATCH(EH187,データ!#REF!),MATCH(EF187,データ!#REF!)),IF(EE187="ザツ",INDEX(データ!#REF!,MATCH(EH187,データ!#REF!),MATCH(EF187,データ!#REF!)),""))))</f>
        <v/>
      </c>
      <c r="EK187" s="22" t="str">
        <f t="shared" si="248"/>
        <v/>
      </c>
      <c r="EL187" s="21" t="str">
        <f t="shared" si="326"/>
        <v/>
      </c>
      <c r="EM187" s="21" t="str">
        <f t="shared" si="327"/>
        <v/>
      </c>
      <c r="EN187" s="24" t="str">
        <f>IF(EE187="スギ",INDEX(データ!$H$7:$J$26,MATCH(EH187,データ!$G$7:$G$26),MATCH(EF187,データ!$H$6:$J$6)),IF(EE187="ヒノキ",INDEX(データ!$H$32:$J$51,MATCH(EH187,データ!$G$32:$G$51),MATCH(EF187,データ!$H$31:$J$31)),IF(EE187="マツ",INDEX(データ!#REF!,MATCH(EH187,データ!#REF!),MATCH(EF187,データ!#REF!)),IF(EE187="ザツ",INDEX(データ!#REF!,MATCH(EH187,データ!#REF!),MATCH(EF187,データ!#REF!)),""))))</f>
        <v/>
      </c>
      <c r="EO187" s="22" t="str">
        <f t="shared" si="328"/>
        <v/>
      </c>
      <c r="EP187" s="21" t="str">
        <f t="shared" si="329"/>
        <v/>
      </c>
      <c r="EQ187" s="27" t="str">
        <f t="shared" si="330"/>
        <v/>
      </c>
      <c r="ER187" s="24" t="str">
        <f t="shared" si="331"/>
        <v/>
      </c>
      <c r="ES187" s="25" t="str">
        <f t="shared" si="332"/>
        <v>0</v>
      </c>
      <c r="ET187" s="26" t="str">
        <f t="shared" si="333"/>
        <v/>
      </c>
      <c r="EU187" s="26" t="str">
        <f t="shared" si="334"/>
        <v/>
      </c>
      <c r="EV187" s="26" t="str">
        <f t="shared" si="335"/>
        <v/>
      </c>
      <c r="EW187" s="27" t="str">
        <f t="shared" si="336"/>
        <v/>
      </c>
      <c r="EX187" s="26" t="str">
        <f t="shared" si="337"/>
        <v/>
      </c>
      <c r="EY187" s="26" t="str">
        <f t="shared" si="338"/>
        <v/>
      </c>
      <c r="EZ187" s="26">
        <f t="shared" si="339"/>
        <v>0</v>
      </c>
      <c r="FA187" s="43"/>
    </row>
    <row r="188" spans="1:157" ht="15.95" customHeight="1" x14ac:dyDescent="0.15">
      <c r="A188" s="21"/>
      <c r="B188" s="36" t="str">
        <f>IF(ＣＳＶ貼付用!G174="","",ＣＳＶ貼付用!G174)</f>
        <v/>
      </c>
      <c r="C188" s="36" t="str">
        <f>IF(ＣＳＶ貼付用!I174="","",ＣＳＶ貼付用!I174)</f>
        <v/>
      </c>
      <c r="D188" s="36" t="str">
        <f>IF(ＣＳＶ貼付用!J174="","",ＣＳＶ貼付用!J174)</f>
        <v/>
      </c>
      <c r="E188" s="36" t="str">
        <f>IF(ＣＳＶ貼付用!F174="","",ＣＳＶ貼付用!F174)</f>
        <v/>
      </c>
      <c r="F188" s="38" t="str">
        <f>IF(ＣＳＶ貼付用!T174="","",ＣＳＶ貼付用!T174)</f>
        <v/>
      </c>
      <c r="G188" s="38"/>
      <c r="H188" s="38" t="str">
        <f>IF(ＣＳＶ貼付用!GJ174="","",ＣＳＶ貼付用!GJ174)</f>
        <v/>
      </c>
      <c r="I188" s="38" t="str">
        <f>IF(ＣＳＶ貼付用!GL174="","",ＣＳＶ貼付用!GL174)</f>
        <v/>
      </c>
      <c r="J188" s="38" t="str">
        <f>IF(ＣＳＶ貼付用!GN174="","",ＣＳＶ貼付用!GN174)</f>
        <v/>
      </c>
      <c r="K188" s="38" t="str">
        <f>IF(ＣＳＶ貼付用!GP174="","",ＣＳＶ貼付用!GP174)</f>
        <v/>
      </c>
      <c r="L188" s="45" t="s">
        <v>30</v>
      </c>
      <c r="M188" s="55" t="str">
        <f>IF(ＣＳＶ貼付用!AT174="","",ＣＳＶ貼付用!AT174)</f>
        <v/>
      </c>
      <c r="N188" s="38" t="str">
        <f>IF(ＣＳＶ貼付用!AV174="","",ＣＳＶ貼付用!AV174)</f>
        <v/>
      </c>
      <c r="O188" s="38" t="str">
        <f>IF(ＣＳＶ貼付用!AX174="","",ＣＳＶ貼付用!AX174)</f>
        <v/>
      </c>
      <c r="P188" s="40" t="str">
        <f>IF(ＣＳＶ貼付用!FE174="","",ＣＳＶ貼付用!FE174)</f>
        <v/>
      </c>
      <c r="Q188" s="41" t="str">
        <f>IF(林齢計算用!A174="","",林齢計算用!A174)</f>
        <v/>
      </c>
      <c r="R188" s="41" t="str">
        <f t="shared" si="249"/>
        <v/>
      </c>
      <c r="S188" s="56" t="str">
        <f>IF(ＣＳＶ貼付用!EG174="","",ＣＳＶ貼付用!EG174*10)</f>
        <v/>
      </c>
      <c r="T188" s="23" t="str">
        <f>IF(O188="スギ",INDEX(データ!$C$7:$E$26,MATCH(R188,データ!$B$7:$B$26),MATCH(P188,データ!$C$6:$E$6)),IF(O188="ヒノキ",INDEX(データ!$C$32:$E$51,MATCH(R188,データ!$B$32:$B$51),MATCH(P188,データ!$C$31:$E$31)),IF(O188="マツ",INDEX(データ!#REF!,MATCH(R188,データ!#REF!),MATCH(P188,データ!#REF!)),IF(O188="ザツ",INDEX(データ!#REF!,MATCH(R188,データ!#REF!),MATCH(P188,データ!#REF!)),""))))</f>
        <v/>
      </c>
      <c r="U188" s="22" t="str">
        <f t="shared" si="340"/>
        <v/>
      </c>
      <c r="V188" s="21" t="str">
        <f t="shared" si="344"/>
        <v/>
      </c>
      <c r="W188" s="21" t="str">
        <f t="shared" si="341"/>
        <v/>
      </c>
      <c r="X188" s="23" t="str">
        <f>IF(O188="スギ",INDEX(データ!$H$7:$J$26,MATCH(R188,データ!$G$7:$G$26),MATCH(P188,データ!$H$6:$J$6)),IF(O188="ヒノキ",INDEX(データ!$H$32:$J$51,MATCH(R188,データ!$G$32:$G$51),MATCH(P188,データ!$H$31:$J$31)),IF(O188="マツ",INDEX(データ!#REF!,MATCH(R188,データ!#REF!),MATCH(P188,データ!#REF!)),IF(O188="ザツ",INDEX(データ!#REF!,MATCH(R188,データ!#REF!),MATCH(P188,データ!#REF!)),""))))</f>
        <v/>
      </c>
      <c r="Y188" s="22" t="str">
        <f t="shared" si="342"/>
        <v/>
      </c>
      <c r="Z188" s="21" t="str">
        <f t="shared" si="343"/>
        <v/>
      </c>
      <c r="AA188" s="27" t="str">
        <f t="shared" si="250"/>
        <v/>
      </c>
      <c r="AB188" s="24" t="str">
        <f t="shared" si="251"/>
        <v/>
      </c>
      <c r="AC188" s="25" t="str">
        <f t="shared" si="252"/>
        <v>0</v>
      </c>
      <c r="AD188" s="26" t="str">
        <f t="shared" si="253"/>
        <v/>
      </c>
      <c r="AE188" s="26" t="str">
        <f t="shared" si="254"/>
        <v/>
      </c>
      <c r="AF188" s="26" t="str">
        <f t="shared" si="255"/>
        <v/>
      </c>
      <c r="AG188" s="27" t="str">
        <f t="shared" si="256"/>
        <v/>
      </c>
      <c r="AH188" s="26" t="str">
        <f t="shared" si="257"/>
        <v/>
      </c>
      <c r="AI188" s="26" t="str">
        <f t="shared" si="258"/>
        <v/>
      </c>
      <c r="AJ188" s="45" t="s">
        <v>30</v>
      </c>
      <c r="AK188" s="55" t="str">
        <f>IF(ＣＳＶ貼付用!BI174="","",ＣＳＶ貼付用!BI174)</f>
        <v/>
      </c>
      <c r="AL188" s="38" t="str">
        <f>IF(ＣＳＶ貼付用!BK174="","",ＣＳＶ貼付用!BK174)</f>
        <v/>
      </c>
      <c r="AM188" s="38" t="str">
        <f>IF(ＣＳＶ貼付用!BM174="","",ＣＳＶ貼付用!BM174)</f>
        <v/>
      </c>
      <c r="AN188" s="40" t="str">
        <f t="shared" si="259"/>
        <v/>
      </c>
      <c r="AO188" s="41" t="str">
        <f>IF(林齢計算用!B174="","",林齢計算用!B174)</f>
        <v/>
      </c>
      <c r="AP188" s="41" t="str">
        <f t="shared" si="260"/>
        <v/>
      </c>
      <c r="AQ188" s="41" t="str">
        <f t="shared" si="261"/>
        <v/>
      </c>
      <c r="AR188" s="23" t="str">
        <f>IF(AM188="スギ",INDEX(データ!$C$7:$E$26,MATCH(AP188,データ!$B$7:$B$26),MATCH(AN188,データ!$C$6:$E$6)),IF(AM188="ヒノキ",INDEX(データ!$C$32:$E$51,MATCH(AP188,データ!$B$32:$B$51),MATCH(AN188,データ!$C$31:$E$31)),IF(AM188="マツ",INDEX(データ!#REF!,MATCH(AP188,データ!#REF!),MATCH(AN188,データ!#REF!)),IF(AM188="ザツ",INDEX(データ!#REF!,MATCH(AP188,データ!#REF!),MATCH(AN188,データ!#REF!)),""))))</f>
        <v/>
      </c>
      <c r="AS188" s="22" t="str">
        <f t="shared" si="244"/>
        <v/>
      </c>
      <c r="AT188" s="21" t="str">
        <f t="shared" si="262"/>
        <v/>
      </c>
      <c r="AU188" s="21" t="str">
        <f t="shared" si="263"/>
        <v/>
      </c>
      <c r="AV188" s="24" t="str">
        <f>IF(AM188="スギ",INDEX(データ!$H$7:$J$26,MATCH(AP188,データ!$G$7:$G$26),MATCH(AN188,データ!$H$6:$J$6)),IF(AM188="ヒノキ",INDEX(データ!$H$32:$J$51,MATCH(AP188,データ!$G$32:$G$51),MATCH(AN188,データ!$H$31:$J$31)),IF(AM188="マツ",INDEX(データ!#REF!,MATCH(AP188,データ!#REF!),MATCH(AN188,データ!#REF!)),IF(AM188="ザツ",INDEX(データ!#REF!,MATCH(AP188,データ!#REF!),MATCH(AN188,データ!#REF!)),""))))</f>
        <v/>
      </c>
      <c r="AW188" s="22" t="str">
        <f t="shared" si="264"/>
        <v/>
      </c>
      <c r="AX188" s="21" t="str">
        <f t="shared" si="265"/>
        <v/>
      </c>
      <c r="AY188" s="27" t="str">
        <f t="shared" si="266"/>
        <v/>
      </c>
      <c r="AZ188" s="24" t="str">
        <f t="shared" si="267"/>
        <v/>
      </c>
      <c r="BA188" s="25" t="str">
        <f t="shared" si="268"/>
        <v>0</v>
      </c>
      <c r="BB188" s="26" t="str">
        <f t="shared" si="269"/>
        <v/>
      </c>
      <c r="BC188" s="26" t="str">
        <f t="shared" si="270"/>
        <v/>
      </c>
      <c r="BD188" s="26" t="str">
        <f t="shared" si="271"/>
        <v/>
      </c>
      <c r="BE188" s="27" t="str">
        <f t="shared" si="272"/>
        <v/>
      </c>
      <c r="BF188" s="26" t="str">
        <f t="shared" si="273"/>
        <v/>
      </c>
      <c r="BG188" s="26" t="str">
        <f t="shared" si="274"/>
        <v/>
      </c>
      <c r="BH188" s="45" t="s">
        <v>30</v>
      </c>
      <c r="BI188" s="55" t="str">
        <f>IF(ＣＳＶ貼付用!BX174="","",ＣＳＶ貼付用!BX174)</f>
        <v/>
      </c>
      <c r="BJ188" s="38" t="str">
        <f>IF(ＣＳＶ貼付用!BZ174="","",ＣＳＶ貼付用!BZ174)</f>
        <v/>
      </c>
      <c r="BK188" s="38" t="str">
        <f>IF(ＣＳＶ貼付用!CB174="","",ＣＳＶ貼付用!CB174)</f>
        <v/>
      </c>
      <c r="BL188" s="40" t="str">
        <f t="shared" si="275"/>
        <v/>
      </c>
      <c r="BM188" s="41" t="str">
        <f>IF(林齢計算用!C174="","",林齢計算用!C174)</f>
        <v/>
      </c>
      <c r="BN188" s="41" t="str">
        <f t="shared" si="276"/>
        <v/>
      </c>
      <c r="BO188" s="41" t="str">
        <f t="shared" si="277"/>
        <v/>
      </c>
      <c r="BP188" s="23" t="str">
        <f>IF(BK188="スギ",INDEX(データ!$C$7:$E$26,MATCH(BN188,データ!$B$7:$B$26),MATCH(BL188,データ!$C$6:$E$6)),IF(BK188="ヒノキ",INDEX(データ!$C$32:$E$51,MATCH(BN188,データ!$B$32:$B$51),MATCH(BL188,データ!$C$31:$E$31)),IF(BK188="マツ",INDEX(データ!#REF!,MATCH(BN188,データ!#REF!),MATCH(BL188,データ!#REF!)),IF(BK188="ザツ",INDEX(データ!#REF!,MATCH(BN188,データ!#REF!),MATCH(BL188,データ!#REF!)),""))))</f>
        <v/>
      </c>
      <c r="BQ188" s="22" t="str">
        <f t="shared" si="245"/>
        <v/>
      </c>
      <c r="BR188" s="21" t="str">
        <f t="shared" si="278"/>
        <v/>
      </c>
      <c r="BS188" s="21" t="str">
        <f t="shared" si="279"/>
        <v/>
      </c>
      <c r="BT188" s="24" t="str">
        <f>IF(BK188="スギ",INDEX(データ!$H$7:$J$26,MATCH(BN188,データ!$G$7:$G$26),MATCH(BL188,データ!$H$6:$J$6)),IF(BK188="ヒノキ",INDEX(データ!$H$32:$J$51,MATCH(BN188,データ!$G$32:$G$51),MATCH(BL188,データ!$H$31:$J$31)),IF(BK188="マツ",INDEX(データ!#REF!,MATCH(BN188,データ!#REF!),MATCH(BL188,データ!#REF!)),IF(BK188="ザツ",INDEX(データ!#REF!,MATCH(BN188,データ!#REF!),MATCH(BL188,データ!#REF!)),""))))</f>
        <v/>
      </c>
      <c r="BU188" s="22" t="str">
        <f t="shared" si="280"/>
        <v/>
      </c>
      <c r="BV188" s="21" t="str">
        <f t="shared" si="281"/>
        <v/>
      </c>
      <c r="BW188" s="27" t="str">
        <f t="shared" si="282"/>
        <v/>
      </c>
      <c r="BX188" s="24" t="str">
        <f t="shared" si="283"/>
        <v/>
      </c>
      <c r="BY188" s="25" t="str">
        <f t="shared" si="284"/>
        <v>0</v>
      </c>
      <c r="BZ188" s="26" t="str">
        <f t="shared" si="285"/>
        <v/>
      </c>
      <c r="CA188" s="26" t="str">
        <f t="shared" si="286"/>
        <v/>
      </c>
      <c r="CB188" s="26" t="str">
        <f t="shared" si="287"/>
        <v/>
      </c>
      <c r="CC188" s="27" t="str">
        <f t="shared" si="288"/>
        <v/>
      </c>
      <c r="CD188" s="26" t="str">
        <f t="shared" si="289"/>
        <v/>
      </c>
      <c r="CE188" s="26" t="str">
        <f t="shared" si="290"/>
        <v/>
      </c>
      <c r="CF188" s="45" t="s">
        <v>30</v>
      </c>
      <c r="CG188" s="55" t="str">
        <f>IF(ＣＳＶ貼付用!CM174="","",ＣＳＶ貼付用!CM174)</f>
        <v/>
      </c>
      <c r="CH188" s="38" t="str">
        <f>IF(ＣＳＶ貼付用!CO174="","",ＣＳＶ貼付用!CO174)</f>
        <v/>
      </c>
      <c r="CI188" s="38" t="str">
        <f>IF(ＣＳＶ貼付用!CQ174="","",ＣＳＶ貼付用!CQ174)</f>
        <v/>
      </c>
      <c r="CJ188" s="40" t="str">
        <f t="shared" si="291"/>
        <v/>
      </c>
      <c r="CK188" s="41" t="str">
        <f>IF(林齢計算用!D174="","",林齢計算用!D174)</f>
        <v/>
      </c>
      <c r="CL188" s="41" t="str">
        <f t="shared" si="292"/>
        <v/>
      </c>
      <c r="CM188" s="41" t="str">
        <f t="shared" si="293"/>
        <v/>
      </c>
      <c r="CN188" s="23" t="str">
        <f>IF(CI188="スギ",INDEX(データ!$C$7:$E$26,MATCH(CL188,データ!$B$7:$B$26),MATCH(CJ188,データ!$C$6:$E$6)),IF(CI188="ヒノキ",INDEX(データ!$C$32:$E$51,MATCH(CL188,データ!$B$32:$B$51),MATCH(CJ188,データ!$C$31:$E$31)),IF(CI188="マツ",INDEX(データ!#REF!,MATCH(CL188,データ!#REF!),MATCH(CJ188,データ!#REF!)),IF(CI188="ザツ",INDEX(データ!#REF!,MATCH(CL188,データ!#REF!),MATCH(CJ188,データ!#REF!)),""))))</f>
        <v/>
      </c>
      <c r="CO188" s="22" t="str">
        <f t="shared" si="246"/>
        <v/>
      </c>
      <c r="CP188" s="21" t="str">
        <f t="shared" si="294"/>
        <v/>
      </c>
      <c r="CQ188" s="21" t="str">
        <f t="shared" si="295"/>
        <v/>
      </c>
      <c r="CR188" s="24" t="str">
        <f>IF(CI188="スギ",INDEX(データ!$H$7:$J$26,MATCH(CL188,データ!$G$7:$G$26),MATCH(CJ188,データ!$H$6:$J$6)),IF(CI188="ヒノキ",INDEX(データ!$H$32:$J$51,MATCH(CL188,データ!$G$32:$G$51),MATCH(CJ188,データ!$H$31:$J$31)),IF(CI188="マツ",INDEX(データ!#REF!,MATCH(CL188,データ!#REF!),MATCH(CJ188,データ!#REF!)),IF(CI188="ザツ",INDEX(データ!#REF!,MATCH(CL188,データ!#REF!),MATCH(CJ188,データ!#REF!)),""))))</f>
        <v/>
      </c>
      <c r="CS188" s="22" t="str">
        <f t="shared" si="296"/>
        <v/>
      </c>
      <c r="CT188" s="21" t="str">
        <f t="shared" si="297"/>
        <v/>
      </c>
      <c r="CU188" s="27" t="str">
        <f t="shared" si="298"/>
        <v/>
      </c>
      <c r="CV188" s="24" t="str">
        <f t="shared" si="299"/>
        <v/>
      </c>
      <c r="CW188" s="25" t="str">
        <f t="shared" si="300"/>
        <v>0</v>
      </c>
      <c r="CX188" s="26" t="str">
        <f t="shared" si="301"/>
        <v/>
      </c>
      <c r="CY188" s="26" t="str">
        <f t="shared" si="302"/>
        <v/>
      </c>
      <c r="CZ188" s="26" t="str">
        <f t="shared" si="303"/>
        <v/>
      </c>
      <c r="DA188" s="27" t="str">
        <f t="shared" si="304"/>
        <v/>
      </c>
      <c r="DB188" s="26" t="str">
        <f t="shared" si="305"/>
        <v/>
      </c>
      <c r="DC188" s="26" t="str">
        <f t="shared" si="306"/>
        <v/>
      </c>
      <c r="DD188" s="45" t="s">
        <v>30</v>
      </c>
      <c r="DE188" s="55" t="str">
        <f>IF(ＣＳＶ貼付用!DB174="","",ＣＳＶ貼付用!DB174)</f>
        <v/>
      </c>
      <c r="DF188" s="38" t="str">
        <f>IF(ＣＳＶ貼付用!DD174="","",ＣＳＶ貼付用!DD174)</f>
        <v/>
      </c>
      <c r="DG188" s="38" t="str">
        <f>IF(ＣＳＶ貼付用!DF174="","",ＣＳＶ貼付用!DF174)</f>
        <v/>
      </c>
      <c r="DH188" s="40" t="str">
        <f t="shared" si="307"/>
        <v/>
      </c>
      <c r="DI188" s="41" t="str">
        <f>IF(林齢計算用!E174="","",林齢計算用!E174)</f>
        <v/>
      </c>
      <c r="DJ188" s="41" t="str">
        <f t="shared" si="308"/>
        <v/>
      </c>
      <c r="DK188" s="41" t="str">
        <f t="shared" si="309"/>
        <v/>
      </c>
      <c r="DL188" s="23" t="str">
        <f>IF(DG188="スギ",INDEX(データ!$C$7:$E$26,MATCH(DJ188,データ!$B$7:$B$26),MATCH(DH188,データ!$C$6:$E$6)),IF(DG188="ヒノキ",INDEX(データ!$C$32:$E$51,MATCH(DJ188,データ!$B$32:$B$51),MATCH(DH188,データ!$C$31:$E$31)),IF(DG188="マツ",INDEX(データ!#REF!,MATCH(DJ188,データ!#REF!),MATCH(DH188,データ!#REF!)),IF(DG188="ザツ",INDEX(データ!#REF!,MATCH(DJ188,データ!#REF!),MATCH(DH188,データ!#REF!)),""))))</f>
        <v/>
      </c>
      <c r="DM188" s="22" t="str">
        <f t="shared" si="247"/>
        <v/>
      </c>
      <c r="DN188" s="21" t="str">
        <f t="shared" si="310"/>
        <v/>
      </c>
      <c r="DO188" s="21" t="str">
        <f t="shared" si="311"/>
        <v/>
      </c>
      <c r="DP188" s="24" t="str">
        <f>IF(DG188="スギ",INDEX(データ!$H$7:$J$26,MATCH(DJ188,データ!$G$7:$G$26),MATCH(DH188,データ!$H$6:$J$6)),IF(DG188="ヒノキ",INDEX(データ!$H$32:$J$51,MATCH(DJ188,データ!$G$32:$G$51),MATCH(DH188,データ!$H$31:$J$31)),IF(DG188="マツ",INDEX(データ!#REF!,MATCH(DJ188,データ!#REF!),MATCH(DH188,データ!#REF!)),IF(DG188="ザツ",INDEX(データ!#REF!,MATCH(DJ188,データ!#REF!),MATCH(DH188,データ!#REF!)),""))))</f>
        <v/>
      </c>
      <c r="DQ188" s="22" t="str">
        <f t="shared" si="312"/>
        <v/>
      </c>
      <c r="DR188" s="21" t="str">
        <f t="shared" si="313"/>
        <v/>
      </c>
      <c r="DS188" s="27" t="str">
        <f t="shared" si="314"/>
        <v/>
      </c>
      <c r="DT188" s="24" t="str">
        <f t="shared" si="315"/>
        <v/>
      </c>
      <c r="DU188" s="25" t="str">
        <f t="shared" si="316"/>
        <v>0</v>
      </c>
      <c r="DV188" s="26" t="str">
        <f t="shared" si="317"/>
        <v/>
      </c>
      <c r="DW188" s="26" t="str">
        <f t="shared" si="318"/>
        <v/>
      </c>
      <c r="DX188" s="26" t="str">
        <f t="shared" si="319"/>
        <v/>
      </c>
      <c r="DY188" s="27" t="str">
        <f t="shared" si="320"/>
        <v/>
      </c>
      <c r="DZ188" s="26" t="str">
        <f t="shared" si="321"/>
        <v/>
      </c>
      <c r="EA188" s="26" t="str">
        <f t="shared" si="322"/>
        <v/>
      </c>
      <c r="EB188" s="45" t="s">
        <v>30</v>
      </c>
      <c r="EC188" s="55" t="str">
        <f>IF(ＣＳＶ貼付用!DQ174="","",ＣＳＶ貼付用!DQ174)</f>
        <v/>
      </c>
      <c r="ED188" s="38" t="str">
        <f>IF(ＣＳＶ貼付用!DS174="","",ＣＳＶ貼付用!DS174)</f>
        <v/>
      </c>
      <c r="EE188" s="38" t="str">
        <f>IF(ＣＳＶ貼付用!DU174="","",ＣＳＶ貼付用!DU174)</f>
        <v/>
      </c>
      <c r="EF188" s="40" t="str">
        <f t="shared" si="323"/>
        <v/>
      </c>
      <c r="EG188" s="41" t="str">
        <f>IF(林齢計算用!F174="","",林齢計算用!F174)</f>
        <v/>
      </c>
      <c r="EH188" s="41" t="str">
        <f t="shared" si="324"/>
        <v/>
      </c>
      <c r="EI188" s="41" t="str">
        <f t="shared" si="325"/>
        <v/>
      </c>
      <c r="EJ188" s="23" t="str">
        <f>IF(EE188="スギ",INDEX(データ!$C$7:$E$26,MATCH(EH188,データ!$B$7:$B$26),MATCH(EF188,データ!$C$6:$E$6)),IF(EE188="ヒノキ",INDEX(データ!$C$32:$E$51,MATCH(EH188,データ!$B$32:$B$51),MATCH(EF188,データ!$C$31:$E$31)),IF(EE188="マツ",INDEX(データ!#REF!,MATCH(EH188,データ!#REF!),MATCH(EF188,データ!#REF!)),IF(EE188="ザツ",INDEX(データ!#REF!,MATCH(EH188,データ!#REF!),MATCH(EF188,データ!#REF!)),""))))</f>
        <v/>
      </c>
      <c r="EK188" s="22" t="str">
        <f t="shared" si="248"/>
        <v/>
      </c>
      <c r="EL188" s="21" t="str">
        <f t="shared" si="326"/>
        <v/>
      </c>
      <c r="EM188" s="21" t="str">
        <f t="shared" si="327"/>
        <v/>
      </c>
      <c r="EN188" s="24" t="str">
        <f>IF(EE188="スギ",INDEX(データ!$H$7:$J$26,MATCH(EH188,データ!$G$7:$G$26),MATCH(EF188,データ!$H$6:$J$6)),IF(EE188="ヒノキ",INDEX(データ!$H$32:$J$51,MATCH(EH188,データ!$G$32:$G$51),MATCH(EF188,データ!$H$31:$J$31)),IF(EE188="マツ",INDEX(データ!#REF!,MATCH(EH188,データ!#REF!),MATCH(EF188,データ!#REF!)),IF(EE188="ザツ",INDEX(データ!#REF!,MATCH(EH188,データ!#REF!),MATCH(EF188,データ!#REF!)),""))))</f>
        <v/>
      </c>
      <c r="EO188" s="22" t="str">
        <f t="shared" si="328"/>
        <v/>
      </c>
      <c r="EP188" s="21" t="str">
        <f t="shared" si="329"/>
        <v/>
      </c>
      <c r="EQ188" s="27" t="str">
        <f t="shared" si="330"/>
        <v/>
      </c>
      <c r="ER188" s="24" t="str">
        <f t="shared" si="331"/>
        <v/>
      </c>
      <c r="ES188" s="25" t="str">
        <f t="shared" si="332"/>
        <v>0</v>
      </c>
      <c r="ET188" s="26" t="str">
        <f t="shared" si="333"/>
        <v/>
      </c>
      <c r="EU188" s="26" t="str">
        <f t="shared" si="334"/>
        <v/>
      </c>
      <c r="EV188" s="26" t="str">
        <f t="shared" si="335"/>
        <v/>
      </c>
      <c r="EW188" s="27" t="str">
        <f t="shared" si="336"/>
        <v/>
      </c>
      <c r="EX188" s="26" t="str">
        <f t="shared" si="337"/>
        <v/>
      </c>
      <c r="EY188" s="26" t="str">
        <f t="shared" si="338"/>
        <v/>
      </c>
      <c r="EZ188" s="26">
        <f t="shared" si="339"/>
        <v>0</v>
      </c>
      <c r="FA188" s="43"/>
    </row>
    <row r="189" spans="1:157" ht="15.95" customHeight="1" x14ac:dyDescent="0.15">
      <c r="A189" s="21"/>
      <c r="B189" s="36" t="str">
        <f>IF(ＣＳＶ貼付用!G175="","",ＣＳＶ貼付用!G175)</f>
        <v/>
      </c>
      <c r="C189" s="36" t="str">
        <f>IF(ＣＳＶ貼付用!I175="","",ＣＳＶ貼付用!I175)</f>
        <v/>
      </c>
      <c r="D189" s="36" t="str">
        <f>IF(ＣＳＶ貼付用!J175="","",ＣＳＶ貼付用!J175)</f>
        <v/>
      </c>
      <c r="E189" s="36" t="str">
        <f>IF(ＣＳＶ貼付用!F175="","",ＣＳＶ貼付用!F175)</f>
        <v/>
      </c>
      <c r="F189" s="38" t="str">
        <f>IF(ＣＳＶ貼付用!T175="","",ＣＳＶ貼付用!T175)</f>
        <v/>
      </c>
      <c r="G189" s="38"/>
      <c r="H189" s="38" t="str">
        <f>IF(ＣＳＶ貼付用!GJ175="","",ＣＳＶ貼付用!GJ175)</f>
        <v/>
      </c>
      <c r="I189" s="38" t="str">
        <f>IF(ＣＳＶ貼付用!GL175="","",ＣＳＶ貼付用!GL175)</f>
        <v/>
      </c>
      <c r="J189" s="38" t="str">
        <f>IF(ＣＳＶ貼付用!GN175="","",ＣＳＶ貼付用!GN175)</f>
        <v/>
      </c>
      <c r="K189" s="38" t="str">
        <f>IF(ＣＳＶ貼付用!GP175="","",ＣＳＶ貼付用!GP175)</f>
        <v/>
      </c>
      <c r="L189" s="45" t="s">
        <v>30</v>
      </c>
      <c r="M189" s="55" t="str">
        <f>IF(ＣＳＶ貼付用!AT175="","",ＣＳＶ貼付用!AT175)</f>
        <v/>
      </c>
      <c r="N189" s="38" t="str">
        <f>IF(ＣＳＶ貼付用!AV175="","",ＣＳＶ貼付用!AV175)</f>
        <v/>
      </c>
      <c r="O189" s="38" t="str">
        <f>IF(ＣＳＶ貼付用!AX175="","",ＣＳＶ貼付用!AX175)</f>
        <v/>
      </c>
      <c r="P189" s="40" t="str">
        <f>IF(ＣＳＶ貼付用!FE175="","",ＣＳＶ貼付用!FE175)</f>
        <v/>
      </c>
      <c r="Q189" s="41" t="str">
        <f>IF(林齢計算用!A175="","",林齢計算用!A175)</f>
        <v/>
      </c>
      <c r="R189" s="41" t="str">
        <f t="shared" si="249"/>
        <v/>
      </c>
      <c r="S189" s="56" t="str">
        <f>IF(ＣＳＶ貼付用!EG175="","",ＣＳＶ貼付用!EG175*10)</f>
        <v/>
      </c>
      <c r="T189" s="23" t="str">
        <f>IF(O189="スギ",INDEX(データ!$C$7:$E$26,MATCH(R189,データ!$B$7:$B$26),MATCH(P189,データ!$C$6:$E$6)),IF(O189="ヒノキ",INDEX(データ!$C$32:$E$51,MATCH(R189,データ!$B$32:$B$51),MATCH(P189,データ!$C$31:$E$31)),IF(O189="マツ",INDEX(データ!#REF!,MATCH(R189,データ!#REF!),MATCH(P189,データ!#REF!)),IF(O189="ザツ",INDEX(データ!#REF!,MATCH(R189,データ!#REF!),MATCH(P189,データ!#REF!)),""))))</f>
        <v/>
      </c>
      <c r="U189" s="22" t="str">
        <f t="shared" si="340"/>
        <v/>
      </c>
      <c r="V189" s="21" t="str">
        <f t="shared" si="344"/>
        <v/>
      </c>
      <c r="W189" s="21" t="str">
        <f t="shared" si="341"/>
        <v/>
      </c>
      <c r="X189" s="23" t="str">
        <f>IF(O189="スギ",INDEX(データ!$H$7:$J$26,MATCH(R189,データ!$G$7:$G$26),MATCH(P189,データ!$H$6:$J$6)),IF(O189="ヒノキ",INDEX(データ!$H$32:$J$51,MATCH(R189,データ!$G$32:$G$51),MATCH(P189,データ!$H$31:$J$31)),IF(O189="マツ",INDEX(データ!#REF!,MATCH(R189,データ!#REF!),MATCH(P189,データ!#REF!)),IF(O189="ザツ",INDEX(データ!#REF!,MATCH(R189,データ!#REF!),MATCH(P189,データ!#REF!)),""))))</f>
        <v/>
      </c>
      <c r="Y189" s="22" t="str">
        <f t="shared" si="342"/>
        <v/>
      </c>
      <c r="Z189" s="21" t="str">
        <f t="shared" si="343"/>
        <v/>
      </c>
      <c r="AA189" s="27" t="str">
        <f t="shared" si="250"/>
        <v/>
      </c>
      <c r="AB189" s="24" t="str">
        <f t="shared" si="251"/>
        <v/>
      </c>
      <c r="AC189" s="25" t="str">
        <f t="shared" si="252"/>
        <v>0</v>
      </c>
      <c r="AD189" s="26" t="str">
        <f t="shared" si="253"/>
        <v/>
      </c>
      <c r="AE189" s="26" t="str">
        <f t="shared" si="254"/>
        <v/>
      </c>
      <c r="AF189" s="26" t="str">
        <f t="shared" si="255"/>
        <v/>
      </c>
      <c r="AG189" s="27" t="str">
        <f t="shared" si="256"/>
        <v/>
      </c>
      <c r="AH189" s="26" t="str">
        <f t="shared" si="257"/>
        <v/>
      </c>
      <c r="AI189" s="26" t="str">
        <f t="shared" si="258"/>
        <v/>
      </c>
      <c r="AJ189" s="45" t="s">
        <v>30</v>
      </c>
      <c r="AK189" s="55" t="str">
        <f>IF(ＣＳＶ貼付用!BI175="","",ＣＳＶ貼付用!BI175)</f>
        <v/>
      </c>
      <c r="AL189" s="38" t="str">
        <f>IF(ＣＳＶ貼付用!BK175="","",ＣＳＶ貼付用!BK175)</f>
        <v/>
      </c>
      <c r="AM189" s="38" t="str">
        <f>IF(ＣＳＶ貼付用!BM175="","",ＣＳＶ貼付用!BM175)</f>
        <v/>
      </c>
      <c r="AN189" s="40" t="str">
        <f t="shared" si="259"/>
        <v/>
      </c>
      <c r="AO189" s="41" t="str">
        <f>IF(林齢計算用!B175="","",林齢計算用!B175)</f>
        <v/>
      </c>
      <c r="AP189" s="41" t="str">
        <f t="shared" si="260"/>
        <v/>
      </c>
      <c r="AQ189" s="41" t="str">
        <f t="shared" si="261"/>
        <v/>
      </c>
      <c r="AR189" s="23" t="str">
        <f>IF(AM189="スギ",INDEX(データ!$C$7:$E$26,MATCH(AP189,データ!$B$7:$B$26),MATCH(AN189,データ!$C$6:$E$6)),IF(AM189="ヒノキ",INDEX(データ!$C$32:$E$51,MATCH(AP189,データ!$B$32:$B$51),MATCH(AN189,データ!$C$31:$E$31)),IF(AM189="マツ",INDEX(データ!#REF!,MATCH(AP189,データ!#REF!),MATCH(AN189,データ!#REF!)),IF(AM189="ザツ",INDEX(データ!#REF!,MATCH(AP189,データ!#REF!),MATCH(AN189,データ!#REF!)),""))))</f>
        <v/>
      </c>
      <c r="AS189" s="22" t="str">
        <f t="shared" si="244"/>
        <v/>
      </c>
      <c r="AT189" s="21" t="str">
        <f t="shared" si="262"/>
        <v/>
      </c>
      <c r="AU189" s="21" t="str">
        <f t="shared" si="263"/>
        <v/>
      </c>
      <c r="AV189" s="24" t="str">
        <f>IF(AM189="スギ",INDEX(データ!$H$7:$J$26,MATCH(AP189,データ!$G$7:$G$26),MATCH(AN189,データ!$H$6:$J$6)),IF(AM189="ヒノキ",INDEX(データ!$H$32:$J$51,MATCH(AP189,データ!$G$32:$G$51),MATCH(AN189,データ!$H$31:$J$31)),IF(AM189="マツ",INDEX(データ!#REF!,MATCH(AP189,データ!#REF!),MATCH(AN189,データ!#REF!)),IF(AM189="ザツ",INDEX(データ!#REF!,MATCH(AP189,データ!#REF!),MATCH(AN189,データ!#REF!)),""))))</f>
        <v/>
      </c>
      <c r="AW189" s="22" t="str">
        <f t="shared" si="264"/>
        <v/>
      </c>
      <c r="AX189" s="21" t="str">
        <f t="shared" si="265"/>
        <v/>
      </c>
      <c r="AY189" s="27" t="str">
        <f t="shared" si="266"/>
        <v/>
      </c>
      <c r="AZ189" s="24" t="str">
        <f t="shared" si="267"/>
        <v/>
      </c>
      <c r="BA189" s="25" t="str">
        <f t="shared" si="268"/>
        <v>0</v>
      </c>
      <c r="BB189" s="26" t="str">
        <f t="shared" si="269"/>
        <v/>
      </c>
      <c r="BC189" s="26" t="str">
        <f t="shared" si="270"/>
        <v/>
      </c>
      <c r="BD189" s="26" t="str">
        <f t="shared" si="271"/>
        <v/>
      </c>
      <c r="BE189" s="27" t="str">
        <f t="shared" si="272"/>
        <v/>
      </c>
      <c r="BF189" s="26" t="str">
        <f t="shared" si="273"/>
        <v/>
      </c>
      <c r="BG189" s="26" t="str">
        <f t="shared" si="274"/>
        <v/>
      </c>
      <c r="BH189" s="45" t="s">
        <v>30</v>
      </c>
      <c r="BI189" s="55" t="str">
        <f>IF(ＣＳＶ貼付用!BX175="","",ＣＳＶ貼付用!BX175)</f>
        <v/>
      </c>
      <c r="BJ189" s="38" t="str">
        <f>IF(ＣＳＶ貼付用!BZ175="","",ＣＳＶ貼付用!BZ175)</f>
        <v/>
      </c>
      <c r="BK189" s="38" t="str">
        <f>IF(ＣＳＶ貼付用!CB175="","",ＣＳＶ貼付用!CB175)</f>
        <v/>
      </c>
      <c r="BL189" s="40" t="str">
        <f t="shared" si="275"/>
        <v/>
      </c>
      <c r="BM189" s="41" t="str">
        <f>IF(林齢計算用!C175="","",林齢計算用!C175)</f>
        <v/>
      </c>
      <c r="BN189" s="41" t="str">
        <f t="shared" si="276"/>
        <v/>
      </c>
      <c r="BO189" s="41" t="str">
        <f t="shared" si="277"/>
        <v/>
      </c>
      <c r="BP189" s="23" t="str">
        <f>IF(BK189="スギ",INDEX(データ!$C$7:$E$26,MATCH(BN189,データ!$B$7:$B$26),MATCH(BL189,データ!$C$6:$E$6)),IF(BK189="ヒノキ",INDEX(データ!$C$32:$E$51,MATCH(BN189,データ!$B$32:$B$51),MATCH(BL189,データ!$C$31:$E$31)),IF(BK189="マツ",INDEX(データ!#REF!,MATCH(BN189,データ!#REF!),MATCH(BL189,データ!#REF!)),IF(BK189="ザツ",INDEX(データ!#REF!,MATCH(BN189,データ!#REF!),MATCH(BL189,データ!#REF!)),""))))</f>
        <v/>
      </c>
      <c r="BQ189" s="22" t="str">
        <f t="shared" si="245"/>
        <v/>
      </c>
      <c r="BR189" s="21" t="str">
        <f t="shared" si="278"/>
        <v/>
      </c>
      <c r="BS189" s="21" t="str">
        <f t="shared" si="279"/>
        <v/>
      </c>
      <c r="BT189" s="24" t="str">
        <f>IF(BK189="スギ",INDEX(データ!$H$7:$J$26,MATCH(BN189,データ!$G$7:$G$26),MATCH(BL189,データ!$H$6:$J$6)),IF(BK189="ヒノキ",INDEX(データ!$H$32:$J$51,MATCH(BN189,データ!$G$32:$G$51),MATCH(BL189,データ!$H$31:$J$31)),IF(BK189="マツ",INDEX(データ!#REF!,MATCH(BN189,データ!#REF!),MATCH(BL189,データ!#REF!)),IF(BK189="ザツ",INDEX(データ!#REF!,MATCH(BN189,データ!#REF!),MATCH(BL189,データ!#REF!)),""))))</f>
        <v/>
      </c>
      <c r="BU189" s="22" t="str">
        <f t="shared" si="280"/>
        <v/>
      </c>
      <c r="BV189" s="21" t="str">
        <f t="shared" si="281"/>
        <v/>
      </c>
      <c r="BW189" s="27" t="str">
        <f t="shared" si="282"/>
        <v/>
      </c>
      <c r="BX189" s="24" t="str">
        <f t="shared" si="283"/>
        <v/>
      </c>
      <c r="BY189" s="25" t="str">
        <f t="shared" si="284"/>
        <v>0</v>
      </c>
      <c r="BZ189" s="26" t="str">
        <f t="shared" si="285"/>
        <v/>
      </c>
      <c r="CA189" s="26" t="str">
        <f t="shared" si="286"/>
        <v/>
      </c>
      <c r="CB189" s="26" t="str">
        <f t="shared" si="287"/>
        <v/>
      </c>
      <c r="CC189" s="27" t="str">
        <f t="shared" si="288"/>
        <v/>
      </c>
      <c r="CD189" s="26" t="str">
        <f t="shared" si="289"/>
        <v/>
      </c>
      <c r="CE189" s="26" t="str">
        <f t="shared" si="290"/>
        <v/>
      </c>
      <c r="CF189" s="45" t="s">
        <v>30</v>
      </c>
      <c r="CG189" s="55" t="str">
        <f>IF(ＣＳＶ貼付用!CM175="","",ＣＳＶ貼付用!CM175)</f>
        <v/>
      </c>
      <c r="CH189" s="38" t="str">
        <f>IF(ＣＳＶ貼付用!CO175="","",ＣＳＶ貼付用!CO175)</f>
        <v/>
      </c>
      <c r="CI189" s="38" t="str">
        <f>IF(ＣＳＶ貼付用!CQ175="","",ＣＳＶ貼付用!CQ175)</f>
        <v/>
      </c>
      <c r="CJ189" s="40" t="str">
        <f t="shared" si="291"/>
        <v/>
      </c>
      <c r="CK189" s="41" t="str">
        <f>IF(林齢計算用!D175="","",林齢計算用!D175)</f>
        <v/>
      </c>
      <c r="CL189" s="41" t="str">
        <f t="shared" si="292"/>
        <v/>
      </c>
      <c r="CM189" s="41" t="str">
        <f t="shared" si="293"/>
        <v/>
      </c>
      <c r="CN189" s="23" t="str">
        <f>IF(CI189="スギ",INDEX(データ!$C$7:$E$26,MATCH(CL189,データ!$B$7:$B$26),MATCH(CJ189,データ!$C$6:$E$6)),IF(CI189="ヒノキ",INDEX(データ!$C$32:$E$51,MATCH(CL189,データ!$B$32:$B$51),MATCH(CJ189,データ!$C$31:$E$31)),IF(CI189="マツ",INDEX(データ!#REF!,MATCH(CL189,データ!#REF!),MATCH(CJ189,データ!#REF!)),IF(CI189="ザツ",INDEX(データ!#REF!,MATCH(CL189,データ!#REF!),MATCH(CJ189,データ!#REF!)),""))))</f>
        <v/>
      </c>
      <c r="CO189" s="22" t="str">
        <f t="shared" si="246"/>
        <v/>
      </c>
      <c r="CP189" s="21" t="str">
        <f t="shared" si="294"/>
        <v/>
      </c>
      <c r="CQ189" s="21" t="str">
        <f t="shared" si="295"/>
        <v/>
      </c>
      <c r="CR189" s="24" t="str">
        <f>IF(CI189="スギ",INDEX(データ!$H$7:$J$26,MATCH(CL189,データ!$G$7:$G$26),MATCH(CJ189,データ!$H$6:$J$6)),IF(CI189="ヒノキ",INDEX(データ!$H$32:$J$51,MATCH(CL189,データ!$G$32:$G$51),MATCH(CJ189,データ!$H$31:$J$31)),IF(CI189="マツ",INDEX(データ!#REF!,MATCH(CL189,データ!#REF!),MATCH(CJ189,データ!#REF!)),IF(CI189="ザツ",INDEX(データ!#REF!,MATCH(CL189,データ!#REF!),MATCH(CJ189,データ!#REF!)),""))))</f>
        <v/>
      </c>
      <c r="CS189" s="22" t="str">
        <f t="shared" si="296"/>
        <v/>
      </c>
      <c r="CT189" s="21" t="str">
        <f t="shared" si="297"/>
        <v/>
      </c>
      <c r="CU189" s="27" t="str">
        <f t="shared" si="298"/>
        <v/>
      </c>
      <c r="CV189" s="24" t="str">
        <f t="shared" si="299"/>
        <v/>
      </c>
      <c r="CW189" s="25" t="str">
        <f t="shared" si="300"/>
        <v>0</v>
      </c>
      <c r="CX189" s="26" t="str">
        <f t="shared" si="301"/>
        <v/>
      </c>
      <c r="CY189" s="26" t="str">
        <f t="shared" si="302"/>
        <v/>
      </c>
      <c r="CZ189" s="26" t="str">
        <f t="shared" si="303"/>
        <v/>
      </c>
      <c r="DA189" s="27" t="str">
        <f t="shared" si="304"/>
        <v/>
      </c>
      <c r="DB189" s="26" t="str">
        <f t="shared" si="305"/>
        <v/>
      </c>
      <c r="DC189" s="26" t="str">
        <f t="shared" si="306"/>
        <v/>
      </c>
      <c r="DD189" s="45" t="s">
        <v>30</v>
      </c>
      <c r="DE189" s="55" t="str">
        <f>IF(ＣＳＶ貼付用!DB175="","",ＣＳＶ貼付用!DB175)</f>
        <v/>
      </c>
      <c r="DF189" s="38" t="str">
        <f>IF(ＣＳＶ貼付用!DD175="","",ＣＳＶ貼付用!DD175)</f>
        <v/>
      </c>
      <c r="DG189" s="38" t="str">
        <f>IF(ＣＳＶ貼付用!DF175="","",ＣＳＶ貼付用!DF175)</f>
        <v/>
      </c>
      <c r="DH189" s="40" t="str">
        <f t="shared" si="307"/>
        <v/>
      </c>
      <c r="DI189" s="41" t="str">
        <f>IF(林齢計算用!E175="","",林齢計算用!E175)</f>
        <v/>
      </c>
      <c r="DJ189" s="41" t="str">
        <f t="shared" si="308"/>
        <v/>
      </c>
      <c r="DK189" s="41" t="str">
        <f t="shared" si="309"/>
        <v/>
      </c>
      <c r="DL189" s="23" t="str">
        <f>IF(DG189="スギ",INDEX(データ!$C$7:$E$26,MATCH(DJ189,データ!$B$7:$B$26),MATCH(DH189,データ!$C$6:$E$6)),IF(DG189="ヒノキ",INDEX(データ!$C$32:$E$51,MATCH(DJ189,データ!$B$32:$B$51),MATCH(DH189,データ!$C$31:$E$31)),IF(DG189="マツ",INDEX(データ!#REF!,MATCH(DJ189,データ!#REF!),MATCH(DH189,データ!#REF!)),IF(DG189="ザツ",INDEX(データ!#REF!,MATCH(DJ189,データ!#REF!),MATCH(DH189,データ!#REF!)),""))))</f>
        <v/>
      </c>
      <c r="DM189" s="22" t="str">
        <f t="shared" si="247"/>
        <v/>
      </c>
      <c r="DN189" s="21" t="str">
        <f t="shared" si="310"/>
        <v/>
      </c>
      <c r="DO189" s="21" t="str">
        <f t="shared" si="311"/>
        <v/>
      </c>
      <c r="DP189" s="24" t="str">
        <f>IF(DG189="スギ",INDEX(データ!$H$7:$J$26,MATCH(DJ189,データ!$G$7:$G$26),MATCH(DH189,データ!$H$6:$J$6)),IF(DG189="ヒノキ",INDEX(データ!$H$32:$J$51,MATCH(DJ189,データ!$G$32:$G$51),MATCH(DH189,データ!$H$31:$J$31)),IF(DG189="マツ",INDEX(データ!#REF!,MATCH(DJ189,データ!#REF!),MATCH(DH189,データ!#REF!)),IF(DG189="ザツ",INDEX(データ!#REF!,MATCH(DJ189,データ!#REF!),MATCH(DH189,データ!#REF!)),""))))</f>
        <v/>
      </c>
      <c r="DQ189" s="22" t="str">
        <f t="shared" si="312"/>
        <v/>
      </c>
      <c r="DR189" s="21" t="str">
        <f t="shared" si="313"/>
        <v/>
      </c>
      <c r="DS189" s="27" t="str">
        <f t="shared" si="314"/>
        <v/>
      </c>
      <c r="DT189" s="24" t="str">
        <f t="shared" si="315"/>
        <v/>
      </c>
      <c r="DU189" s="25" t="str">
        <f t="shared" si="316"/>
        <v>0</v>
      </c>
      <c r="DV189" s="26" t="str">
        <f t="shared" si="317"/>
        <v/>
      </c>
      <c r="DW189" s="26" t="str">
        <f t="shared" si="318"/>
        <v/>
      </c>
      <c r="DX189" s="26" t="str">
        <f t="shared" si="319"/>
        <v/>
      </c>
      <c r="DY189" s="27" t="str">
        <f t="shared" si="320"/>
        <v/>
      </c>
      <c r="DZ189" s="26" t="str">
        <f t="shared" si="321"/>
        <v/>
      </c>
      <c r="EA189" s="26" t="str">
        <f t="shared" si="322"/>
        <v/>
      </c>
      <c r="EB189" s="45" t="s">
        <v>30</v>
      </c>
      <c r="EC189" s="55" t="str">
        <f>IF(ＣＳＶ貼付用!DQ175="","",ＣＳＶ貼付用!DQ175)</f>
        <v/>
      </c>
      <c r="ED189" s="38" t="str">
        <f>IF(ＣＳＶ貼付用!DS175="","",ＣＳＶ貼付用!DS175)</f>
        <v/>
      </c>
      <c r="EE189" s="38" t="str">
        <f>IF(ＣＳＶ貼付用!DU175="","",ＣＳＶ貼付用!DU175)</f>
        <v/>
      </c>
      <c r="EF189" s="40" t="str">
        <f t="shared" si="323"/>
        <v/>
      </c>
      <c r="EG189" s="41" t="str">
        <f>IF(林齢計算用!F175="","",林齢計算用!F175)</f>
        <v/>
      </c>
      <c r="EH189" s="41" t="str">
        <f t="shared" si="324"/>
        <v/>
      </c>
      <c r="EI189" s="41" t="str">
        <f t="shared" si="325"/>
        <v/>
      </c>
      <c r="EJ189" s="23" t="str">
        <f>IF(EE189="スギ",INDEX(データ!$C$7:$E$26,MATCH(EH189,データ!$B$7:$B$26),MATCH(EF189,データ!$C$6:$E$6)),IF(EE189="ヒノキ",INDEX(データ!$C$32:$E$51,MATCH(EH189,データ!$B$32:$B$51),MATCH(EF189,データ!$C$31:$E$31)),IF(EE189="マツ",INDEX(データ!#REF!,MATCH(EH189,データ!#REF!),MATCH(EF189,データ!#REF!)),IF(EE189="ザツ",INDEX(データ!#REF!,MATCH(EH189,データ!#REF!),MATCH(EF189,データ!#REF!)),""))))</f>
        <v/>
      </c>
      <c r="EK189" s="22" t="str">
        <f t="shared" si="248"/>
        <v/>
      </c>
      <c r="EL189" s="21" t="str">
        <f t="shared" si="326"/>
        <v/>
      </c>
      <c r="EM189" s="21" t="str">
        <f t="shared" si="327"/>
        <v/>
      </c>
      <c r="EN189" s="24" t="str">
        <f>IF(EE189="スギ",INDEX(データ!$H$7:$J$26,MATCH(EH189,データ!$G$7:$G$26),MATCH(EF189,データ!$H$6:$J$6)),IF(EE189="ヒノキ",INDEX(データ!$H$32:$J$51,MATCH(EH189,データ!$G$32:$G$51),MATCH(EF189,データ!$H$31:$J$31)),IF(EE189="マツ",INDEX(データ!#REF!,MATCH(EH189,データ!#REF!),MATCH(EF189,データ!#REF!)),IF(EE189="ザツ",INDEX(データ!#REF!,MATCH(EH189,データ!#REF!),MATCH(EF189,データ!#REF!)),""))))</f>
        <v/>
      </c>
      <c r="EO189" s="22" t="str">
        <f t="shared" si="328"/>
        <v/>
      </c>
      <c r="EP189" s="21" t="str">
        <f t="shared" si="329"/>
        <v/>
      </c>
      <c r="EQ189" s="27" t="str">
        <f t="shared" si="330"/>
        <v/>
      </c>
      <c r="ER189" s="24" t="str">
        <f t="shared" si="331"/>
        <v/>
      </c>
      <c r="ES189" s="25" t="str">
        <f t="shared" si="332"/>
        <v>0</v>
      </c>
      <c r="ET189" s="26" t="str">
        <f t="shared" si="333"/>
        <v/>
      </c>
      <c r="EU189" s="26" t="str">
        <f t="shared" si="334"/>
        <v/>
      </c>
      <c r="EV189" s="26" t="str">
        <f t="shared" si="335"/>
        <v/>
      </c>
      <c r="EW189" s="27" t="str">
        <f t="shared" si="336"/>
        <v/>
      </c>
      <c r="EX189" s="26" t="str">
        <f t="shared" si="337"/>
        <v/>
      </c>
      <c r="EY189" s="26" t="str">
        <f t="shared" si="338"/>
        <v/>
      </c>
      <c r="EZ189" s="26">
        <f t="shared" si="339"/>
        <v>0</v>
      </c>
      <c r="FA189" s="43"/>
    </row>
    <row r="190" spans="1:157" ht="15.95" customHeight="1" x14ac:dyDescent="0.15">
      <c r="A190" s="21"/>
      <c r="B190" s="36" t="str">
        <f>IF(ＣＳＶ貼付用!G176="","",ＣＳＶ貼付用!G176)</f>
        <v/>
      </c>
      <c r="C190" s="36" t="str">
        <f>IF(ＣＳＶ貼付用!I176="","",ＣＳＶ貼付用!I176)</f>
        <v/>
      </c>
      <c r="D190" s="36" t="str">
        <f>IF(ＣＳＶ貼付用!J176="","",ＣＳＶ貼付用!J176)</f>
        <v/>
      </c>
      <c r="E190" s="36" t="str">
        <f>IF(ＣＳＶ貼付用!F176="","",ＣＳＶ貼付用!F176)</f>
        <v/>
      </c>
      <c r="F190" s="38" t="str">
        <f>IF(ＣＳＶ貼付用!T176="","",ＣＳＶ貼付用!T176)</f>
        <v/>
      </c>
      <c r="G190" s="38"/>
      <c r="H190" s="38" t="str">
        <f>IF(ＣＳＶ貼付用!GJ176="","",ＣＳＶ貼付用!GJ176)</f>
        <v/>
      </c>
      <c r="I190" s="38" t="str">
        <f>IF(ＣＳＶ貼付用!GL176="","",ＣＳＶ貼付用!GL176)</f>
        <v/>
      </c>
      <c r="J190" s="38" t="str">
        <f>IF(ＣＳＶ貼付用!GN176="","",ＣＳＶ貼付用!GN176)</f>
        <v/>
      </c>
      <c r="K190" s="38" t="str">
        <f>IF(ＣＳＶ貼付用!GP176="","",ＣＳＶ貼付用!GP176)</f>
        <v/>
      </c>
      <c r="L190" s="45" t="s">
        <v>30</v>
      </c>
      <c r="M190" s="55" t="str">
        <f>IF(ＣＳＶ貼付用!AT176="","",ＣＳＶ貼付用!AT176)</f>
        <v/>
      </c>
      <c r="N190" s="38" t="str">
        <f>IF(ＣＳＶ貼付用!AV176="","",ＣＳＶ貼付用!AV176)</f>
        <v/>
      </c>
      <c r="O190" s="38" t="str">
        <f>IF(ＣＳＶ貼付用!AX176="","",ＣＳＶ貼付用!AX176)</f>
        <v/>
      </c>
      <c r="P190" s="40" t="str">
        <f>IF(ＣＳＶ貼付用!FE176="","",ＣＳＶ貼付用!FE176)</f>
        <v/>
      </c>
      <c r="Q190" s="41" t="str">
        <f>IF(林齢計算用!A176="","",林齢計算用!A176)</f>
        <v/>
      </c>
      <c r="R190" s="41" t="str">
        <f t="shared" si="249"/>
        <v/>
      </c>
      <c r="S190" s="56" t="str">
        <f>IF(ＣＳＶ貼付用!EG176="","",ＣＳＶ貼付用!EG176*10)</f>
        <v/>
      </c>
      <c r="T190" s="23" t="str">
        <f>IF(O190="スギ",INDEX(データ!$C$7:$E$26,MATCH(R190,データ!$B$7:$B$26),MATCH(P190,データ!$C$6:$E$6)),IF(O190="ヒノキ",INDEX(データ!$C$32:$E$51,MATCH(R190,データ!$B$32:$B$51),MATCH(P190,データ!$C$31:$E$31)),IF(O190="マツ",INDEX(データ!#REF!,MATCH(R190,データ!#REF!),MATCH(P190,データ!#REF!)),IF(O190="ザツ",INDEX(データ!#REF!,MATCH(R190,データ!#REF!),MATCH(P190,データ!#REF!)),""))))</f>
        <v/>
      </c>
      <c r="U190" s="22" t="str">
        <f t="shared" si="340"/>
        <v/>
      </c>
      <c r="V190" s="21" t="str">
        <f t="shared" si="344"/>
        <v/>
      </c>
      <c r="W190" s="21" t="str">
        <f t="shared" si="341"/>
        <v/>
      </c>
      <c r="X190" s="23" t="str">
        <f>IF(O190="スギ",INDEX(データ!$H$7:$J$26,MATCH(R190,データ!$G$7:$G$26),MATCH(P190,データ!$H$6:$J$6)),IF(O190="ヒノキ",INDEX(データ!$H$32:$J$51,MATCH(R190,データ!$G$32:$G$51),MATCH(P190,データ!$H$31:$J$31)),IF(O190="マツ",INDEX(データ!#REF!,MATCH(R190,データ!#REF!),MATCH(P190,データ!#REF!)),IF(O190="ザツ",INDEX(データ!#REF!,MATCH(R190,データ!#REF!),MATCH(P190,データ!#REF!)),""))))</f>
        <v/>
      </c>
      <c r="Y190" s="22" t="str">
        <f t="shared" si="342"/>
        <v/>
      </c>
      <c r="Z190" s="21" t="str">
        <f t="shared" si="343"/>
        <v/>
      </c>
      <c r="AA190" s="27" t="str">
        <f t="shared" si="250"/>
        <v/>
      </c>
      <c r="AB190" s="24" t="str">
        <f t="shared" si="251"/>
        <v/>
      </c>
      <c r="AC190" s="25" t="str">
        <f t="shared" si="252"/>
        <v>0</v>
      </c>
      <c r="AD190" s="26" t="str">
        <f t="shared" si="253"/>
        <v/>
      </c>
      <c r="AE190" s="26" t="str">
        <f t="shared" si="254"/>
        <v/>
      </c>
      <c r="AF190" s="26" t="str">
        <f t="shared" si="255"/>
        <v/>
      </c>
      <c r="AG190" s="27" t="str">
        <f t="shared" si="256"/>
        <v/>
      </c>
      <c r="AH190" s="26" t="str">
        <f t="shared" si="257"/>
        <v/>
      </c>
      <c r="AI190" s="26" t="str">
        <f t="shared" si="258"/>
        <v/>
      </c>
      <c r="AJ190" s="45" t="s">
        <v>30</v>
      </c>
      <c r="AK190" s="55" t="str">
        <f>IF(ＣＳＶ貼付用!BI176="","",ＣＳＶ貼付用!BI176)</f>
        <v/>
      </c>
      <c r="AL190" s="38" t="str">
        <f>IF(ＣＳＶ貼付用!BK176="","",ＣＳＶ貼付用!BK176)</f>
        <v/>
      </c>
      <c r="AM190" s="38" t="str">
        <f>IF(ＣＳＶ貼付用!BM176="","",ＣＳＶ貼付用!BM176)</f>
        <v/>
      </c>
      <c r="AN190" s="40" t="str">
        <f t="shared" si="259"/>
        <v/>
      </c>
      <c r="AO190" s="41" t="str">
        <f>IF(林齢計算用!B176="","",林齢計算用!B176)</f>
        <v/>
      </c>
      <c r="AP190" s="41" t="str">
        <f t="shared" si="260"/>
        <v/>
      </c>
      <c r="AQ190" s="41" t="str">
        <f t="shared" si="261"/>
        <v/>
      </c>
      <c r="AR190" s="23" t="str">
        <f>IF(AM190="スギ",INDEX(データ!$C$7:$E$26,MATCH(AP190,データ!$B$7:$B$26),MATCH(AN190,データ!$C$6:$E$6)),IF(AM190="ヒノキ",INDEX(データ!$C$32:$E$51,MATCH(AP190,データ!$B$32:$B$51),MATCH(AN190,データ!$C$31:$E$31)),IF(AM190="マツ",INDEX(データ!#REF!,MATCH(AP190,データ!#REF!),MATCH(AN190,データ!#REF!)),IF(AM190="ザツ",INDEX(データ!#REF!,MATCH(AP190,データ!#REF!),MATCH(AN190,データ!#REF!)),""))))</f>
        <v/>
      </c>
      <c r="AS190" s="22" t="str">
        <f t="shared" si="244"/>
        <v/>
      </c>
      <c r="AT190" s="21" t="str">
        <f t="shared" si="262"/>
        <v/>
      </c>
      <c r="AU190" s="21" t="str">
        <f t="shared" si="263"/>
        <v/>
      </c>
      <c r="AV190" s="24" t="str">
        <f>IF(AM190="スギ",INDEX(データ!$H$7:$J$26,MATCH(AP190,データ!$G$7:$G$26),MATCH(AN190,データ!$H$6:$J$6)),IF(AM190="ヒノキ",INDEX(データ!$H$32:$J$51,MATCH(AP190,データ!$G$32:$G$51),MATCH(AN190,データ!$H$31:$J$31)),IF(AM190="マツ",INDEX(データ!#REF!,MATCH(AP190,データ!#REF!),MATCH(AN190,データ!#REF!)),IF(AM190="ザツ",INDEX(データ!#REF!,MATCH(AP190,データ!#REF!),MATCH(AN190,データ!#REF!)),""))))</f>
        <v/>
      </c>
      <c r="AW190" s="22" t="str">
        <f t="shared" si="264"/>
        <v/>
      </c>
      <c r="AX190" s="21" t="str">
        <f t="shared" si="265"/>
        <v/>
      </c>
      <c r="AY190" s="27" t="str">
        <f t="shared" si="266"/>
        <v/>
      </c>
      <c r="AZ190" s="24" t="str">
        <f t="shared" si="267"/>
        <v/>
      </c>
      <c r="BA190" s="25" t="str">
        <f t="shared" si="268"/>
        <v>0</v>
      </c>
      <c r="BB190" s="26" t="str">
        <f t="shared" si="269"/>
        <v/>
      </c>
      <c r="BC190" s="26" t="str">
        <f t="shared" si="270"/>
        <v/>
      </c>
      <c r="BD190" s="26" t="str">
        <f t="shared" si="271"/>
        <v/>
      </c>
      <c r="BE190" s="27" t="str">
        <f t="shared" si="272"/>
        <v/>
      </c>
      <c r="BF190" s="26" t="str">
        <f t="shared" si="273"/>
        <v/>
      </c>
      <c r="BG190" s="26" t="str">
        <f t="shared" si="274"/>
        <v/>
      </c>
      <c r="BH190" s="45" t="s">
        <v>30</v>
      </c>
      <c r="BI190" s="55" t="str">
        <f>IF(ＣＳＶ貼付用!BX176="","",ＣＳＶ貼付用!BX176)</f>
        <v/>
      </c>
      <c r="BJ190" s="38" t="str">
        <f>IF(ＣＳＶ貼付用!BZ176="","",ＣＳＶ貼付用!BZ176)</f>
        <v/>
      </c>
      <c r="BK190" s="38" t="str">
        <f>IF(ＣＳＶ貼付用!CB176="","",ＣＳＶ貼付用!CB176)</f>
        <v/>
      </c>
      <c r="BL190" s="40" t="str">
        <f t="shared" si="275"/>
        <v/>
      </c>
      <c r="BM190" s="41" t="str">
        <f>IF(林齢計算用!C176="","",林齢計算用!C176)</f>
        <v/>
      </c>
      <c r="BN190" s="41" t="str">
        <f t="shared" si="276"/>
        <v/>
      </c>
      <c r="BO190" s="41" t="str">
        <f t="shared" si="277"/>
        <v/>
      </c>
      <c r="BP190" s="23" t="str">
        <f>IF(BK190="スギ",INDEX(データ!$C$7:$E$26,MATCH(BN190,データ!$B$7:$B$26),MATCH(BL190,データ!$C$6:$E$6)),IF(BK190="ヒノキ",INDEX(データ!$C$32:$E$51,MATCH(BN190,データ!$B$32:$B$51),MATCH(BL190,データ!$C$31:$E$31)),IF(BK190="マツ",INDEX(データ!#REF!,MATCH(BN190,データ!#REF!),MATCH(BL190,データ!#REF!)),IF(BK190="ザツ",INDEX(データ!#REF!,MATCH(BN190,データ!#REF!),MATCH(BL190,データ!#REF!)),""))))</f>
        <v/>
      </c>
      <c r="BQ190" s="22" t="str">
        <f t="shared" si="245"/>
        <v/>
      </c>
      <c r="BR190" s="21" t="str">
        <f t="shared" si="278"/>
        <v/>
      </c>
      <c r="BS190" s="21" t="str">
        <f t="shared" si="279"/>
        <v/>
      </c>
      <c r="BT190" s="24" t="str">
        <f>IF(BK190="スギ",INDEX(データ!$H$7:$J$26,MATCH(BN190,データ!$G$7:$G$26),MATCH(BL190,データ!$H$6:$J$6)),IF(BK190="ヒノキ",INDEX(データ!$H$32:$J$51,MATCH(BN190,データ!$G$32:$G$51),MATCH(BL190,データ!$H$31:$J$31)),IF(BK190="マツ",INDEX(データ!#REF!,MATCH(BN190,データ!#REF!),MATCH(BL190,データ!#REF!)),IF(BK190="ザツ",INDEX(データ!#REF!,MATCH(BN190,データ!#REF!),MATCH(BL190,データ!#REF!)),""))))</f>
        <v/>
      </c>
      <c r="BU190" s="22" t="str">
        <f t="shared" si="280"/>
        <v/>
      </c>
      <c r="BV190" s="21" t="str">
        <f t="shared" si="281"/>
        <v/>
      </c>
      <c r="BW190" s="27" t="str">
        <f t="shared" si="282"/>
        <v/>
      </c>
      <c r="BX190" s="24" t="str">
        <f t="shared" si="283"/>
        <v/>
      </c>
      <c r="BY190" s="25" t="str">
        <f t="shared" si="284"/>
        <v>0</v>
      </c>
      <c r="BZ190" s="26" t="str">
        <f t="shared" si="285"/>
        <v/>
      </c>
      <c r="CA190" s="26" t="str">
        <f t="shared" si="286"/>
        <v/>
      </c>
      <c r="CB190" s="26" t="str">
        <f t="shared" si="287"/>
        <v/>
      </c>
      <c r="CC190" s="27" t="str">
        <f t="shared" si="288"/>
        <v/>
      </c>
      <c r="CD190" s="26" t="str">
        <f t="shared" si="289"/>
        <v/>
      </c>
      <c r="CE190" s="26" t="str">
        <f t="shared" si="290"/>
        <v/>
      </c>
      <c r="CF190" s="45" t="s">
        <v>30</v>
      </c>
      <c r="CG190" s="55" t="str">
        <f>IF(ＣＳＶ貼付用!CM176="","",ＣＳＶ貼付用!CM176)</f>
        <v/>
      </c>
      <c r="CH190" s="38" t="str">
        <f>IF(ＣＳＶ貼付用!CO176="","",ＣＳＶ貼付用!CO176)</f>
        <v/>
      </c>
      <c r="CI190" s="38" t="str">
        <f>IF(ＣＳＶ貼付用!CQ176="","",ＣＳＶ貼付用!CQ176)</f>
        <v/>
      </c>
      <c r="CJ190" s="40" t="str">
        <f t="shared" si="291"/>
        <v/>
      </c>
      <c r="CK190" s="41" t="str">
        <f>IF(林齢計算用!D176="","",林齢計算用!D176)</f>
        <v/>
      </c>
      <c r="CL190" s="41" t="str">
        <f t="shared" si="292"/>
        <v/>
      </c>
      <c r="CM190" s="41" t="str">
        <f t="shared" si="293"/>
        <v/>
      </c>
      <c r="CN190" s="23" t="str">
        <f>IF(CI190="スギ",INDEX(データ!$C$7:$E$26,MATCH(CL190,データ!$B$7:$B$26),MATCH(CJ190,データ!$C$6:$E$6)),IF(CI190="ヒノキ",INDEX(データ!$C$32:$E$51,MATCH(CL190,データ!$B$32:$B$51),MATCH(CJ190,データ!$C$31:$E$31)),IF(CI190="マツ",INDEX(データ!#REF!,MATCH(CL190,データ!#REF!),MATCH(CJ190,データ!#REF!)),IF(CI190="ザツ",INDEX(データ!#REF!,MATCH(CL190,データ!#REF!),MATCH(CJ190,データ!#REF!)),""))))</f>
        <v/>
      </c>
      <c r="CO190" s="22" t="str">
        <f t="shared" si="246"/>
        <v/>
      </c>
      <c r="CP190" s="21" t="str">
        <f t="shared" si="294"/>
        <v/>
      </c>
      <c r="CQ190" s="21" t="str">
        <f t="shared" si="295"/>
        <v/>
      </c>
      <c r="CR190" s="24" t="str">
        <f>IF(CI190="スギ",INDEX(データ!$H$7:$J$26,MATCH(CL190,データ!$G$7:$G$26),MATCH(CJ190,データ!$H$6:$J$6)),IF(CI190="ヒノキ",INDEX(データ!$H$32:$J$51,MATCH(CL190,データ!$G$32:$G$51),MATCH(CJ190,データ!$H$31:$J$31)),IF(CI190="マツ",INDEX(データ!#REF!,MATCH(CL190,データ!#REF!),MATCH(CJ190,データ!#REF!)),IF(CI190="ザツ",INDEX(データ!#REF!,MATCH(CL190,データ!#REF!),MATCH(CJ190,データ!#REF!)),""))))</f>
        <v/>
      </c>
      <c r="CS190" s="22" t="str">
        <f t="shared" si="296"/>
        <v/>
      </c>
      <c r="CT190" s="21" t="str">
        <f t="shared" si="297"/>
        <v/>
      </c>
      <c r="CU190" s="27" t="str">
        <f t="shared" si="298"/>
        <v/>
      </c>
      <c r="CV190" s="24" t="str">
        <f t="shared" si="299"/>
        <v/>
      </c>
      <c r="CW190" s="25" t="str">
        <f t="shared" si="300"/>
        <v>0</v>
      </c>
      <c r="CX190" s="26" t="str">
        <f t="shared" si="301"/>
        <v/>
      </c>
      <c r="CY190" s="26" t="str">
        <f t="shared" si="302"/>
        <v/>
      </c>
      <c r="CZ190" s="26" t="str">
        <f t="shared" si="303"/>
        <v/>
      </c>
      <c r="DA190" s="27" t="str">
        <f t="shared" si="304"/>
        <v/>
      </c>
      <c r="DB190" s="26" t="str">
        <f t="shared" si="305"/>
        <v/>
      </c>
      <c r="DC190" s="26" t="str">
        <f t="shared" si="306"/>
        <v/>
      </c>
      <c r="DD190" s="45" t="s">
        <v>30</v>
      </c>
      <c r="DE190" s="55" t="str">
        <f>IF(ＣＳＶ貼付用!DB176="","",ＣＳＶ貼付用!DB176)</f>
        <v/>
      </c>
      <c r="DF190" s="38" t="str">
        <f>IF(ＣＳＶ貼付用!DD176="","",ＣＳＶ貼付用!DD176)</f>
        <v/>
      </c>
      <c r="DG190" s="38" t="str">
        <f>IF(ＣＳＶ貼付用!DF176="","",ＣＳＶ貼付用!DF176)</f>
        <v/>
      </c>
      <c r="DH190" s="40" t="str">
        <f t="shared" si="307"/>
        <v/>
      </c>
      <c r="DI190" s="41" t="str">
        <f>IF(林齢計算用!E176="","",林齢計算用!E176)</f>
        <v/>
      </c>
      <c r="DJ190" s="41" t="str">
        <f t="shared" si="308"/>
        <v/>
      </c>
      <c r="DK190" s="41" t="str">
        <f t="shared" si="309"/>
        <v/>
      </c>
      <c r="DL190" s="23" t="str">
        <f>IF(DG190="スギ",INDEX(データ!$C$7:$E$26,MATCH(DJ190,データ!$B$7:$B$26),MATCH(DH190,データ!$C$6:$E$6)),IF(DG190="ヒノキ",INDEX(データ!$C$32:$E$51,MATCH(DJ190,データ!$B$32:$B$51),MATCH(DH190,データ!$C$31:$E$31)),IF(DG190="マツ",INDEX(データ!#REF!,MATCH(DJ190,データ!#REF!),MATCH(DH190,データ!#REF!)),IF(DG190="ザツ",INDEX(データ!#REF!,MATCH(DJ190,データ!#REF!),MATCH(DH190,データ!#REF!)),""))))</f>
        <v/>
      </c>
      <c r="DM190" s="22" t="str">
        <f t="shared" si="247"/>
        <v/>
      </c>
      <c r="DN190" s="21" t="str">
        <f t="shared" si="310"/>
        <v/>
      </c>
      <c r="DO190" s="21" t="str">
        <f t="shared" si="311"/>
        <v/>
      </c>
      <c r="DP190" s="24" t="str">
        <f>IF(DG190="スギ",INDEX(データ!$H$7:$J$26,MATCH(DJ190,データ!$G$7:$G$26),MATCH(DH190,データ!$H$6:$J$6)),IF(DG190="ヒノキ",INDEX(データ!$H$32:$J$51,MATCH(DJ190,データ!$G$32:$G$51),MATCH(DH190,データ!$H$31:$J$31)),IF(DG190="マツ",INDEX(データ!#REF!,MATCH(DJ190,データ!#REF!),MATCH(DH190,データ!#REF!)),IF(DG190="ザツ",INDEX(データ!#REF!,MATCH(DJ190,データ!#REF!),MATCH(DH190,データ!#REF!)),""))))</f>
        <v/>
      </c>
      <c r="DQ190" s="22" t="str">
        <f t="shared" si="312"/>
        <v/>
      </c>
      <c r="DR190" s="21" t="str">
        <f t="shared" si="313"/>
        <v/>
      </c>
      <c r="DS190" s="27" t="str">
        <f t="shared" si="314"/>
        <v/>
      </c>
      <c r="DT190" s="24" t="str">
        <f t="shared" si="315"/>
        <v/>
      </c>
      <c r="DU190" s="25" t="str">
        <f t="shared" si="316"/>
        <v>0</v>
      </c>
      <c r="DV190" s="26" t="str">
        <f t="shared" si="317"/>
        <v/>
      </c>
      <c r="DW190" s="26" t="str">
        <f t="shared" si="318"/>
        <v/>
      </c>
      <c r="DX190" s="26" t="str">
        <f t="shared" si="319"/>
        <v/>
      </c>
      <c r="DY190" s="27" t="str">
        <f t="shared" si="320"/>
        <v/>
      </c>
      <c r="DZ190" s="26" t="str">
        <f t="shared" si="321"/>
        <v/>
      </c>
      <c r="EA190" s="26" t="str">
        <f t="shared" si="322"/>
        <v/>
      </c>
      <c r="EB190" s="45" t="s">
        <v>30</v>
      </c>
      <c r="EC190" s="55" t="str">
        <f>IF(ＣＳＶ貼付用!DQ176="","",ＣＳＶ貼付用!DQ176)</f>
        <v/>
      </c>
      <c r="ED190" s="38" t="str">
        <f>IF(ＣＳＶ貼付用!DS176="","",ＣＳＶ貼付用!DS176)</f>
        <v/>
      </c>
      <c r="EE190" s="38" t="str">
        <f>IF(ＣＳＶ貼付用!DU176="","",ＣＳＶ貼付用!DU176)</f>
        <v/>
      </c>
      <c r="EF190" s="40" t="str">
        <f t="shared" si="323"/>
        <v/>
      </c>
      <c r="EG190" s="41" t="str">
        <f>IF(林齢計算用!F176="","",林齢計算用!F176)</f>
        <v/>
      </c>
      <c r="EH190" s="41" t="str">
        <f t="shared" si="324"/>
        <v/>
      </c>
      <c r="EI190" s="41" t="str">
        <f t="shared" si="325"/>
        <v/>
      </c>
      <c r="EJ190" s="23" t="str">
        <f>IF(EE190="スギ",INDEX(データ!$C$7:$E$26,MATCH(EH190,データ!$B$7:$B$26),MATCH(EF190,データ!$C$6:$E$6)),IF(EE190="ヒノキ",INDEX(データ!$C$32:$E$51,MATCH(EH190,データ!$B$32:$B$51),MATCH(EF190,データ!$C$31:$E$31)),IF(EE190="マツ",INDEX(データ!#REF!,MATCH(EH190,データ!#REF!),MATCH(EF190,データ!#REF!)),IF(EE190="ザツ",INDEX(データ!#REF!,MATCH(EH190,データ!#REF!),MATCH(EF190,データ!#REF!)),""))))</f>
        <v/>
      </c>
      <c r="EK190" s="22" t="str">
        <f t="shared" si="248"/>
        <v/>
      </c>
      <c r="EL190" s="21" t="str">
        <f t="shared" si="326"/>
        <v/>
      </c>
      <c r="EM190" s="21" t="str">
        <f t="shared" si="327"/>
        <v/>
      </c>
      <c r="EN190" s="24" t="str">
        <f>IF(EE190="スギ",INDEX(データ!$H$7:$J$26,MATCH(EH190,データ!$G$7:$G$26),MATCH(EF190,データ!$H$6:$J$6)),IF(EE190="ヒノキ",INDEX(データ!$H$32:$J$51,MATCH(EH190,データ!$G$32:$G$51),MATCH(EF190,データ!$H$31:$J$31)),IF(EE190="マツ",INDEX(データ!#REF!,MATCH(EH190,データ!#REF!),MATCH(EF190,データ!#REF!)),IF(EE190="ザツ",INDEX(データ!#REF!,MATCH(EH190,データ!#REF!),MATCH(EF190,データ!#REF!)),""))))</f>
        <v/>
      </c>
      <c r="EO190" s="22" t="str">
        <f t="shared" si="328"/>
        <v/>
      </c>
      <c r="EP190" s="21" t="str">
        <f t="shared" si="329"/>
        <v/>
      </c>
      <c r="EQ190" s="27" t="str">
        <f t="shared" si="330"/>
        <v/>
      </c>
      <c r="ER190" s="24" t="str">
        <f t="shared" si="331"/>
        <v/>
      </c>
      <c r="ES190" s="25" t="str">
        <f t="shared" si="332"/>
        <v>0</v>
      </c>
      <c r="ET190" s="26" t="str">
        <f t="shared" si="333"/>
        <v/>
      </c>
      <c r="EU190" s="26" t="str">
        <f t="shared" si="334"/>
        <v/>
      </c>
      <c r="EV190" s="26" t="str">
        <f t="shared" si="335"/>
        <v/>
      </c>
      <c r="EW190" s="27" t="str">
        <f t="shared" si="336"/>
        <v/>
      </c>
      <c r="EX190" s="26" t="str">
        <f t="shared" si="337"/>
        <v/>
      </c>
      <c r="EY190" s="26" t="str">
        <f t="shared" si="338"/>
        <v/>
      </c>
      <c r="EZ190" s="26">
        <f t="shared" si="339"/>
        <v>0</v>
      </c>
      <c r="FA190" s="43"/>
    </row>
    <row r="191" spans="1:157" ht="15.95" customHeight="1" x14ac:dyDescent="0.15">
      <c r="A191" s="21"/>
      <c r="B191" s="36" t="str">
        <f>IF(ＣＳＶ貼付用!G177="","",ＣＳＶ貼付用!G177)</f>
        <v/>
      </c>
      <c r="C191" s="36" t="str">
        <f>IF(ＣＳＶ貼付用!I177="","",ＣＳＶ貼付用!I177)</f>
        <v/>
      </c>
      <c r="D191" s="36" t="str">
        <f>IF(ＣＳＶ貼付用!J177="","",ＣＳＶ貼付用!J177)</f>
        <v/>
      </c>
      <c r="E191" s="36" t="str">
        <f>IF(ＣＳＶ貼付用!F177="","",ＣＳＶ貼付用!F177)</f>
        <v/>
      </c>
      <c r="F191" s="38" t="str">
        <f>IF(ＣＳＶ貼付用!T177="","",ＣＳＶ貼付用!T177)</f>
        <v/>
      </c>
      <c r="G191" s="38"/>
      <c r="H191" s="38" t="str">
        <f>IF(ＣＳＶ貼付用!GJ177="","",ＣＳＶ貼付用!GJ177)</f>
        <v/>
      </c>
      <c r="I191" s="38" t="str">
        <f>IF(ＣＳＶ貼付用!GL177="","",ＣＳＶ貼付用!GL177)</f>
        <v/>
      </c>
      <c r="J191" s="38" t="str">
        <f>IF(ＣＳＶ貼付用!GN177="","",ＣＳＶ貼付用!GN177)</f>
        <v/>
      </c>
      <c r="K191" s="38" t="str">
        <f>IF(ＣＳＶ貼付用!GP177="","",ＣＳＶ貼付用!GP177)</f>
        <v/>
      </c>
      <c r="L191" s="45" t="s">
        <v>30</v>
      </c>
      <c r="M191" s="55" t="str">
        <f>IF(ＣＳＶ貼付用!AT177="","",ＣＳＶ貼付用!AT177)</f>
        <v/>
      </c>
      <c r="N191" s="38" t="str">
        <f>IF(ＣＳＶ貼付用!AV177="","",ＣＳＶ貼付用!AV177)</f>
        <v/>
      </c>
      <c r="O191" s="38" t="str">
        <f>IF(ＣＳＶ貼付用!AX177="","",ＣＳＶ貼付用!AX177)</f>
        <v/>
      </c>
      <c r="P191" s="40" t="str">
        <f>IF(ＣＳＶ貼付用!FE177="","",ＣＳＶ貼付用!FE177)</f>
        <v/>
      </c>
      <c r="Q191" s="41" t="str">
        <f>IF(林齢計算用!A177="","",林齢計算用!A177)</f>
        <v/>
      </c>
      <c r="R191" s="41" t="str">
        <f t="shared" si="249"/>
        <v/>
      </c>
      <c r="S191" s="56" t="str">
        <f>IF(ＣＳＶ貼付用!EG177="","",ＣＳＶ貼付用!EG177*10)</f>
        <v/>
      </c>
      <c r="T191" s="23" t="str">
        <f>IF(O191="スギ",INDEX(データ!$C$7:$E$26,MATCH(R191,データ!$B$7:$B$26),MATCH(P191,データ!$C$6:$E$6)),IF(O191="ヒノキ",INDEX(データ!$C$32:$E$51,MATCH(R191,データ!$B$32:$B$51),MATCH(P191,データ!$C$31:$E$31)),IF(O191="マツ",INDEX(データ!#REF!,MATCH(R191,データ!#REF!),MATCH(P191,データ!#REF!)),IF(O191="ザツ",INDEX(データ!#REF!,MATCH(R191,データ!#REF!),MATCH(P191,データ!#REF!)),""))))</f>
        <v/>
      </c>
      <c r="U191" s="22" t="str">
        <f t="shared" si="340"/>
        <v/>
      </c>
      <c r="V191" s="21" t="str">
        <f t="shared" si="344"/>
        <v/>
      </c>
      <c r="W191" s="21" t="str">
        <f t="shared" si="341"/>
        <v/>
      </c>
      <c r="X191" s="23" t="str">
        <f>IF(O191="スギ",INDEX(データ!$H$7:$J$26,MATCH(R191,データ!$G$7:$G$26),MATCH(P191,データ!$H$6:$J$6)),IF(O191="ヒノキ",INDEX(データ!$H$32:$J$51,MATCH(R191,データ!$G$32:$G$51),MATCH(P191,データ!$H$31:$J$31)),IF(O191="マツ",INDEX(データ!#REF!,MATCH(R191,データ!#REF!),MATCH(P191,データ!#REF!)),IF(O191="ザツ",INDEX(データ!#REF!,MATCH(R191,データ!#REF!),MATCH(P191,データ!#REF!)),""))))</f>
        <v/>
      </c>
      <c r="Y191" s="22" t="str">
        <f t="shared" si="342"/>
        <v/>
      </c>
      <c r="Z191" s="21" t="str">
        <f t="shared" si="343"/>
        <v/>
      </c>
      <c r="AA191" s="27" t="str">
        <f t="shared" si="250"/>
        <v/>
      </c>
      <c r="AB191" s="24" t="str">
        <f t="shared" si="251"/>
        <v/>
      </c>
      <c r="AC191" s="25" t="str">
        <f t="shared" si="252"/>
        <v>0</v>
      </c>
      <c r="AD191" s="26" t="str">
        <f t="shared" si="253"/>
        <v/>
      </c>
      <c r="AE191" s="26" t="str">
        <f t="shared" si="254"/>
        <v/>
      </c>
      <c r="AF191" s="26" t="str">
        <f t="shared" si="255"/>
        <v/>
      </c>
      <c r="AG191" s="27" t="str">
        <f t="shared" si="256"/>
        <v/>
      </c>
      <c r="AH191" s="26" t="str">
        <f t="shared" si="257"/>
        <v/>
      </c>
      <c r="AI191" s="26" t="str">
        <f t="shared" si="258"/>
        <v/>
      </c>
      <c r="AJ191" s="45" t="s">
        <v>30</v>
      </c>
      <c r="AK191" s="55" t="str">
        <f>IF(ＣＳＶ貼付用!BI177="","",ＣＳＶ貼付用!BI177)</f>
        <v/>
      </c>
      <c r="AL191" s="38" t="str">
        <f>IF(ＣＳＶ貼付用!BK177="","",ＣＳＶ貼付用!BK177)</f>
        <v/>
      </c>
      <c r="AM191" s="38" t="str">
        <f>IF(ＣＳＶ貼付用!BM177="","",ＣＳＶ貼付用!BM177)</f>
        <v/>
      </c>
      <c r="AN191" s="40" t="str">
        <f t="shared" si="259"/>
        <v/>
      </c>
      <c r="AO191" s="41" t="str">
        <f>IF(林齢計算用!B177="","",林齢計算用!B177)</f>
        <v/>
      </c>
      <c r="AP191" s="41" t="str">
        <f t="shared" si="260"/>
        <v/>
      </c>
      <c r="AQ191" s="41" t="str">
        <f t="shared" si="261"/>
        <v/>
      </c>
      <c r="AR191" s="23" t="str">
        <f>IF(AM191="スギ",INDEX(データ!$C$7:$E$26,MATCH(AP191,データ!$B$7:$B$26),MATCH(AN191,データ!$C$6:$E$6)),IF(AM191="ヒノキ",INDEX(データ!$C$32:$E$51,MATCH(AP191,データ!$B$32:$B$51),MATCH(AN191,データ!$C$31:$E$31)),IF(AM191="マツ",INDEX(データ!#REF!,MATCH(AP191,データ!#REF!),MATCH(AN191,データ!#REF!)),IF(AM191="ザツ",INDEX(データ!#REF!,MATCH(AP191,データ!#REF!),MATCH(AN191,データ!#REF!)),""))))</f>
        <v/>
      </c>
      <c r="AS191" s="22" t="str">
        <f t="shared" si="244"/>
        <v/>
      </c>
      <c r="AT191" s="21" t="str">
        <f t="shared" si="262"/>
        <v/>
      </c>
      <c r="AU191" s="21" t="str">
        <f t="shared" si="263"/>
        <v/>
      </c>
      <c r="AV191" s="24" t="str">
        <f>IF(AM191="スギ",INDEX(データ!$H$7:$J$26,MATCH(AP191,データ!$G$7:$G$26),MATCH(AN191,データ!$H$6:$J$6)),IF(AM191="ヒノキ",INDEX(データ!$H$32:$J$51,MATCH(AP191,データ!$G$32:$G$51),MATCH(AN191,データ!$H$31:$J$31)),IF(AM191="マツ",INDEX(データ!#REF!,MATCH(AP191,データ!#REF!),MATCH(AN191,データ!#REF!)),IF(AM191="ザツ",INDEX(データ!#REF!,MATCH(AP191,データ!#REF!),MATCH(AN191,データ!#REF!)),""))))</f>
        <v/>
      </c>
      <c r="AW191" s="22" t="str">
        <f t="shared" si="264"/>
        <v/>
      </c>
      <c r="AX191" s="21" t="str">
        <f t="shared" si="265"/>
        <v/>
      </c>
      <c r="AY191" s="27" t="str">
        <f t="shared" si="266"/>
        <v/>
      </c>
      <c r="AZ191" s="24" t="str">
        <f t="shared" si="267"/>
        <v/>
      </c>
      <c r="BA191" s="25" t="str">
        <f t="shared" si="268"/>
        <v>0</v>
      </c>
      <c r="BB191" s="26" t="str">
        <f t="shared" si="269"/>
        <v/>
      </c>
      <c r="BC191" s="26" t="str">
        <f t="shared" si="270"/>
        <v/>
      </c>
      <c r="BD191" s="26" t="str">
        <f t="shared" si="271"/>
        <v/>
      </c>
      <c r="BE191" s="27" t="str">
        <f t="shared" si="272"/>
        <v/>
      </c>
      <c r="BF191" s="26" t="str">
        <f t="shared" si="273"/>
        <v/>
      </c>
      <c r="BG191" s="26" t="str">
        <f t="shared" si="274"/>
        <v/>
      </c>
      <c r="BH191" s="45" t="s">
        <v>30</v>
      </c>
      <c r="BI191" s="55" t="str">
        <f>IF(ＣＳＶ貼付用!BX177="","",ＣＳＶ貼付用!BX177)</f>
        <v/>
      </c>
      <c r="BJ191" s="38" t="str">
        <f>IF(ＣＳＶ貼付用!BZ177="","",ＣＳＶ貼付用!BZ177)</f>
        <v/>
      </c>
      <c r="BK191" s="38" t="str">
        <f>IF(ＣＳＶ貼付用!CB177="","",ＣＳＶ貼付用!CB177)</f>
        <v/>
      </c>
      <c r="BL191" s="40" t="str">
        <f t="shared" si="275"/>
        <v/>
      </c>
      <c r="BM191" s="41" t="str">
        <f>IF(林齢計算用!C177="","",林齢計算用!C177)</f>
        <v/>
      </c>
      <c r="BN191" s="41" t="str">
        <f t="shared" si="276"/>
        <v/>
      </c>
      <c r="BO191" s="41" t="str">
        <f t="shared" si="277"/>
        <v/>
      </c>
      <c r="BP191" s="23" t="str">
        <f>IF(BK191="スギ",INDEX(データ!$C$7:$E$26,MATCH(BN191,データ!$B$7:$B$26),MATCH(BL191,データ!$C$6:$E$6)),IF(BK191="ヒノキ",INDEX(データ!$C$32:$E$51,MATCH(BN191,データ!$B$32:$B$51),MATCH(BL191,データ!$C$31:$E$31)),IF(BK191="マツ",INDEX(データ!#REF!,MATCH(BN191,データ!#REF!),MATCH(BL191,データ!#REF!)),IF(BK191="ザツ",INDEX(データ!#REF!,MATCH(BN191,データ!#REF!),MATCH(BL191,データ!#REF!)),""))))</f>
        <v/>
      </c>
      <c r="BQ191" s="22" t="str">
        <f t="shared" si="245"/>
        <v/>
      </c>
      <c r="BR191" s="21" t="str">
        <f t="shared" si="278"/>
        <v/>
      </c>
      <c r="BS191" s="21" t="str">
        <f t="shared" si="279"/>
        <v/>
      </c>
      <c r="BT191" s="24" t="str">
        <f>IF(BK191="スギ",INDEX(データ!$H$7:$J$26,MATCH(BN191,データ!$G$7:$G$26),MATCH(BL191,データ!$H$6:$J$6)),IF(BK191="ヒノキ",INDEX(データ!$H$32:$J$51,MATCH(BN191,データ!$G$32:$G$51),MATCH(BL191,データ!$H$31:$J$31)),IF(BK191="マツ",INDEX(データ!#REF!,MATCH(BN191,データ!#REF!),MATCH(BL191,データ!#REF!)),IF(BK191="ザツ",INDEX(データ!#REF!,MATCH(BN191,データ!#REF!),MATCH(BL191,データ!#REF!)),""))))</f>
        <v/>
      </c>
      <c r="BU191" s="22" t="str">
        <f t="shared" si="280"/>
        <v/>
      </c>
      <c r="BV191" s="21" t="str">
        <f t="shared" si="281"/>
        <v/>
      </c>
      <c r="BW191" s="27" t="str">
        <f t="shared" si="282"/>
        <v/>
      </c>
      <c r="BX191" s="24" t="str">
        <f t="shared" si="283"/>
        <v/>
      </c>
      <c r="BY191" s="25" t="str">
        <f t="shared" si="284"/>
        <v>0</v>
      </c>
      <c r="BZ191" s="26" t="str">
        <f t="shared" si="285"/>
        <v/>
      </c>
      <c r="CA191" s="26" t="str">
        <f t="shared" si="286"/>
        <v/>
      </c>
      <c r="CB191" s="26" t="str">
        <f t="shared" si="287"/>
        <v/>
      </c>
      <c r="CC191" s="27" t="str">
        <f t="shared" si="288"/>
        <v/>
      </c>
      <c r="CD191" s="26" t="str">
        <f t="shared" si="289"/>
        <v/>
      </c>
      <c r="CE191" s="26" t="str">
        <f t="shared" si="290"/>
        <v/>
      </c>
      <c r="CF191" s="45" t="s">
        <v>30</v>
      </c>
      <c r="CG191" s="55" t="str">
        <f>IF(ＣＳＶ貼付用!CM177="","",ＣＳＶ貼付用!CM177)</f>
        <v/>
      </c>
      <c r="CH191" s="38" t="str">
        <f>IF(ＣＳＶ貼付用!CO177="","",ＣＳＶ貼付用!CO177)</f>
        <v/>
      </c>
      <c r="CI191" s="38" t="str">
        <f>IF(ＣＳＶ貼付用!CQ177="","",ＣＳＶ貼付用!CQ177)</f>
        <v/>
      </c>
      <c r="CJ191" s="40" t="str">
        <f t="shared" si="291"/>
        <v/>
      </c>
      <c r="CK191" s="41" t="str">
        <f>IF(林齢計算用!D177="","",林齢計算用!D177)</f>
        <v/>
      </c>
      <c r="CL191" s="41" t="str">
        <f t="shared" si="292"/>
        <v/>
      </c>
      <c r="CM191" s="41" t="str">
        <f t="shared" si="293"/>
        <v/>
      </c>
      <c r="CN191" s="23" t="str">
        <f>IF(CI191="スギ",INDEX(データ!$C$7:$E$26,MATCH(CL191,データ!$B$7:$B$26),MATCH(CJ191,データ!$C$6:$E$6)),IF(CI191="ヒノキ",INDEX(データ!$C$32:$E$51,MATCH(CL191,データ!$B$32:$B$51),MATCH(CJ191,データ!$C$31:$E$31)),IF(CI191="マツ",INDEX(データ!#REF!,MATCH(CL191,データ!#REF!),MATCH(CJ191,データ!#REF!)),IF(CI191="ザツ",INDEX(データ!#REF!,MATCH(CL191,データ!#REF!),MATCH(CJ191,データ!#REF!)),""))))</f>
        <v/>
      </c>
      <c r="CO191" s="22" t="str">
        <f t="shared" si="246"/>
        <v/>
      </c>
      <c r="CP191" s="21" t="str">
        <f t="shared" si="294"/>
        <v/>
      </c>
      <c r="CQ191" s="21" t="str">
        <f t="shared" si="295"/>
        <v/>
      </c>
      <c r="CR191" s="24" t="str">
        <f>IF(CI191="スギ",INDEX(データ!$H$7:$J$26,MATCH(CL191,データ!$G$7:$G$26),MATCH(CJ191,データ!$H$6:$J$6)),IF(CI191="ヒノキ",INDEX(データ!$H$32:$J$51,MATCH(CL191,データ!$G$32:$G$51),MATCH(CJ191,データ!$H$31:$J$31)),IF(CI191="マツ",INDEX(データ!#REF!,MATCH(CL191,データ!#REF!),MATCH(CJ191,データ!#REF!)),IF(CI191="ザツ",INDEX(データ!#REF!,MATCH(CL191,データ!#REF!),MATCH(CJ191,データ!#REF!)),""))))</f>
        <v/>
      </c>
      <c r="CS191" s="22" t="str">
        <f t="shared" si="296"/>
        <v/>
      </c>
      <c r="CT191" s="21" t="str">
        <f t="shared" si="297"/>
        <v/>
      </c>
      <c r="CU191" s="27" t="str">
        <f t="shared" si="298"/>
        <v/>
      </c>
      <c r="CV191" s="24" t="str">
        <f t="shared" si="299"/>
        <v/>
      </c>
      <c r="CW191" s="25" t="str">
        <f t="shared" si="300"/>
        <v>0</v>
      </c>
      <c r="CX191" s="26" t="str">
        <f t="shared" si="301"/>
        <v/>
      </c>
      <c r="CY191" s="26" t="str">
        <f t="shared" si="302"/>
        <v/>
      </c>
      <c r="CZ191" s="26" t="str">
        <f t="shared" si="303"/>
        <v/>
      </c>
      <c r="DA191" s="27" t="str">
        <f t="shared" si="304"/>
        <v/>
      </c>
      <c r="DB191" s="26" t="str">
        <f t="shared" si="305"/>
        <v/>
      </c>
      <c r="DC191" s="26" t="str">
        <f t="shared" si="306"/>
        <v/>
      </c>
      <c r="DD191" s="45" t="s">
        <v>30</v>
      </c>
      <c r="DE191" s="55" t="str">
        <f>IF(ＣＳＶ貼付用!DB177="","",ＣＳＶ貼付用!DB177)</f>
        <v/>
      </c>
      <c r="DF191" s="38" t="str">
        <f>IF(ＣＳＶ貼付用!DD177="","",ＣＳＶ貼付用!DD177)</f>
        <v/>
      </c>
      <c r="DG191" s="38" t="str">
        <f>IF(ＣＳＶ貼付用!DF177="","",ＣＳＶ貼付用!DF177)</f>
        <v/>
      </c>
      <c r="DH191" s="40" t="str">
        <f t="shared" si="307"/>
        <v/>
      </c>
      <c r="DI191" s="41" t="str">
        <f>IF(林齢計算用!E177="","",林齢計算用!E177)</f>
        <v/>
      </c>
      <c r="DJ191" s="41" t="str">
        <f t="shared" si="308"/>
        <v/>
      </c>
      <c r="DK191" s="41" t="str">
        <f t="shared" si="309"/>
        <v/>
      </c>
      <c r="DL191" s="23" t="str">
        <f>IF(DG191="スギ",INDEX(データ!$C$7:$E$26,MATCH(DJ191,データ!$B$7:$B$26),MATCH(DH191,データ!$C$6:$E$6)),IF(DG191="ヒノキ",INDEX(データ!$C$32:$E$51,MATCH(DJ191,データ!$B$32:$B$51),MATCH(DH191,データ!$C$31:$E$31)),IF(DG191="マツ",INDEX(データ!#REF!,MATCH(DJ191,データ!#REF!),MATCH(DH191,データ!#REF!)),IF(DG191="ザツ",INDEX(データ!#REF!,MATCH(DJ191,データ!#REF!),MATCH(DH191,データ!#REF!)),""))))</f>
        <v/>
      </c>
      <c r="DM191" s="22" t="str">
        <f t="shared" si="247"/>
        <v/>
      </c>
      <c r="DN191" s="21" t="str">
        <f t="shared" si="310"/>
        <v/>
      </c>
      <c r="DO191" s="21" t="str">
        <f t="shared" si="311"/>
        <v/>
      </c>
      <c r="DP191" s="24" t="str">
        <f>IF(DG191="スギ",INDEX(データ!$H$7:$J$26,MATCH(DJ191,データ!$G$7:$G$26),MATCH(DH191,データ!$H$6:$J$6)),IF(DG191="ヒノキ",INDEX(データ!$H$32:$J$51,MATCH(DJ191,データ!$G$32:$G$51),MATCH(DH191,データ!$H$31:$J$31)),IF(DG191="マツ",INDEX(データ!#REF!,MATCH(DJ191,データ!#REF!),MATCH(DH191,データ!#REF!)),IF(DG191="ザツ",INDEX(データ!#REF!,MATCH(DJ191,データ!#REF!),MATCH(DH191,データ!#REF!)),""))))</f>
        <v/>
      </c>
      <c r="DQ191" s="22" t="str">
        <f t="shared" si="312"/>
        <v/>
      </c>
      <c r="DR191" s="21" t="str">
        <f t="shared" si="313"/>
        <v/>
      </c>
      <c r="DS191" s="27" t="str">
        <f t="shared" si="314"/>
        <v/>
      </c>
      <c r="DT191" s="24" t="str">
        <f t="shared" si="315"/>
        <v/>
      </c>
      <c r="DU191" s="25" t="str">
        <f t="shared" si="316"/>
        <v>0</v>
      </c>
      <c r="DV191" s="26" t="str">
        <f t="shared" si="317"/>
        <v/>
      </c>
      <c r="DW191" s="26" t="str">
        <f t="shared" si="318"/>
        <v/>
      </c>
      <c r="DX191" s="26" t="str">
        <f t="shared" si="319"/>
        <v/>
      </c>
      <c r="DY191" s="27" t="str">
        <f t="shared" si="320"/>
        <v/>
      </c>
      <c r="DZ191" s="26" t="str">
        <f t="shared" si="321"/>
        <v/>
      </c>
      <c r="EA191" s="26" t="str">
        <f t="shared" si="322"/>
        <v/>
      </c>
      <c r="EB191" s="45" t="s">
        <v>30</v>
      </c>
      <c r="EC191" s="55" t="str">
        <f>IF(ＣＳＶ貼付用!DQ177="","",ＣＳＶ貼付用!DQ177)</f>
        <v/>
      </c>
      <c r="ED191" s="38" t="str">
        <f>IF(ＣＳＶ貼付用!DS177="","",ＣＳＶ貼付用!DS177)</f>
        <v/>
      </c>
      <c r="EE191" s="38" t="str">
        <f>IF(ＣＳＶ貼付用!DU177="","",ＣＳＶ貼付用!DU177)</f>
        <v/>
      </c>
      <c r="EF191" s="40" t="str">
        <f t="shared" si="323"/>
        <v/>
      </c>
      <c r="EG191" s="41" t="str">
        <f>IF(林齢計算用!F177="","",林齢計算用!F177)</f>
        <v/>
      </c>
      <c r="EH191" s="41" t="str">
        <f t="shared" si="324"/>
        <v/>
      </c>
      <c r="EI191" s="41" t="str">
        <f t="shared" si="325"/>
        <v/>
      </c>
      <c r="EJ191" s="23" t="str">
        <f>IF(EE191="スギ",INDEX(データ!$C$7:$E$26,MATCH(EH191,データ!$B$7:$B$26),MATCH(EF191,データ!$C$6:$E$6)),IF(EE191="ヒノキ",INDEX(データ!$C$32:$E$51,MATCH(EH191,データ!$B$32:$B$51),MATCH(EF191,データ!$C$31:$E$31)),IF(EE191="マツ",INDEX(データ!#REF!,MATCH(EH191,データ!#REF!),MATCH(EF191,データ!#REF!)),IF(EE191="ザツ",INDEX(データ!#REF!,MATCH(EH191,データ!#REF!),MATCH(EF191,データ!#REF!)),""))))</f>
        <v/>
      </c>
      <c r="EK191" s="22" t="str">
        <f t="shared" si="248"/>
        <v/>
      </c>
      <c r="EL191" s="21" t="str">
        <f t="shared" si="326"/>
        <v/>
      </c>
      <c r="EM191" s="21" t="str">
        <f t="shared" si="327"/>
        <v/>
      </c>
      <c r="EN191" s="24" t="str">
        <f>IF(EE191="スギ",INDEX(データ!$H$7:$J$26,MATCH(EH191,データ!$G$7:$G$26),MATCH(EF191,データ!$H$6:$J$6)),IF(EE191="ヒノキ",INDEX(データ!$H$32:$J$51,MATCH(EH191,データ!$G$32:$G$51),MATCH(EF191,データ!$H$31:$J$31)),IF(EE191="マツ",INDEX(データ!#REF!,MATCH(EH191,データ!#REF!),MATCH(EF191,データ!#REF!)),IF(EE191="ザツ",INDEX(データ!#REF!,MATCH(EH191,データ!#REF!),MATCH(EF191,データ!#REF!)),""))))</f>
        <v/>
      </c>
      <c r="EO191" s="22" t="str">
        <f t="shared" si="328"/>
        <v/>
      </c>
      <c r="EP191" s="21" t="str">
        <f t="shared" si="329"/>
        <v/>
      </c>
      <c r="EQ191" s="27" t="str">
        <f t="shared" si="330"/>
        <v/>
      </c>
      <c r="ER191" s="24" t="str">
        <f t="shared" si="331"/>
        <v/>
      </c>
      <c r="ES191" s="25" t="str">
        <f t="shared" si="332"/>
        <v>0</v>
      </c>
      <c r="ET191" s="26" t="str">
        <f t="shared" si="333"/>
        <v/>
      </c>
      <c r="EU191" s="26" t="str">
        <f t="shared" si="334"/>
        <v/>
      </c>
      <c r="EV191" s="26" t="str">
        <f t="shared" si="335"/>
        <v/>
      </c>
      <c r="EW191" s="27" t="str">
        <f t="shared" si="336"/>
        <v/>
      </c>
      <c r="EX191" s="26" t="str">
        <f t="shared" si="337"/>
        <v/>
      </c>
      <c r="EY191" s="26" t="str">
        <f t="shared" si="338"/>
        <v/>
      </c>
      <c r="EZ191" s="26">
        <f t="shared" si="339"/>
        <v>0</v>
      </c>
      <c r="FA191" s="43"/>
    </row>
    <row r="192" spans="1:157" ht="15.95" customHeight="1" x14ac:dyDescent="0.15">
      <c r="A192" s="21"/>
      <c r="B192" s="36" t="str">
        <f>IF(ＣＳＶ貼付用!G178="","",ＣＳＶ貼付用!G178)</f>
        <v/>
      </c>
      <c r="C192" s="36" t="str">
        <f>IF(ＣＳＶ貼付用!I178="","",ＣＳＶ貼付用!I178)</f>
        <v/>
      </c>
      <c r="D192" s="36" t="str">
        <f>IF(ＣＳＶ貼付用!J178="","",ＣＳＶ貼付用!J178)</f>
        <v/>
      </c>
      <c r="E192" s="36" t="str">
        <f>IF(ＣＳＶ貼付用!F178="","",ＣＳＶ貼付用!F178)</f>
        <v/>
      </c>
      <c r="F192" s="38" t="str">
        <f>IF(ＣＳＶ貼付用!T178="","",ＣＳＶ貼付用!T178)</f>
        <v/>
      </c>
      <c r="G192" s="38"/>
      <c r="H192" s="38" t="str">
        <f>IF(ＣＳＶ貼付用!GJ178="","",ＣＳＶ貼付用!GJ178)</f>
        <v/>
      </c>
      <c r="I192" s="38" t="str">
        <f>IF(ＣＳＶ貼付用!GL178="","",ＣＳＶ貼付用!GL178)</f>
        <v/>
      </c>
      <c r="J192" s="38" t="str">
        <f>IF(ＣＳＶ貼付用!GN178="","",ＣＳＶ貼付用!GN178)</f>
        <v/>
      </c>
      <c r="K192" s="38" t="str">
        <f>IF(ＣＳＶ貼付用!GP178="","",ＣＳＶ貼付用!GP178)</f>
        <v/>
      </c>
      <c r="L192" s="45" t="s">
        <v>30</v>
      </c>
      <c r="M192" s="55" t="str">
        <f>IF(ＣＳＶ貼付用!AT178="","",ＣＳＶ貼付用!AT178)</f>
        <v/>
      </c>
      <c r="N192" s="38" t="str">
        <f>IF(ＣＳＶ貼付用!AV178="","",ＣＳＶ貼付用!AV178)</f>
        <v/>
      </c>
      <c r="O192" s="38" t="str">
        <f>IF(ＣＳＶ貼付用!AX178="","",ＣＳＶ貼付用!AX178)</f>
        <v/>
      </c>
      <c r="P192" s="40" t="str">
        <f>IF(ＣＳＶ貼付用!FE178="","",ＣＳＶ貼付用!FE178)</f>
        <v/>
      </c>
      <c r="Q192" s="41" t="str">
        <f>IF(林齢計算用!A178="","",林齢計算用!A178)</f>
        <v/>
      </c>
      <c r="R192" s="41" t="str">
        <f t="shared" si="249"/>
        <v/>
      </c>
      <c r="S192" s="56" t="str">
        <f>IF(ＣＳＶ貼付用!EG178="","",ＣＳＶ貼付用!EG178*10)</f>
        <v/>
      </c>
      <c r="T192" s="23" t="str">
        <f>IF(O192="スギ",INDEX(データ!$C$7:$E$26,MATCH(R192,データ!$B$7:$B$26),MATCH(P192,データ!$C$6:$E$6)),IF(O192="ヒノキ",INDEX(データ!$C$32:$E$51,MATCH(R192,データ!$B$32:$B$51),MATCH(P192,データ!$C$31:$E$31)),IF(O192="マツ",INDEX(データ!#REF!,MATCH(R192,データ!#REF!),MATCH(P192,データ!#REF!)),IF(O192="ザツ",INDEX(データ!#REF!,MATCH(R192,データ!#REF!),MATCH(P192,データ!#REF!)),""))))</f>
        <v/>
      </c>
      <c r="U192" s="22" t="str">
        <f t="shared" si="340"/>
        <v/>
      </c>
      <c r="V192" s="21" t="str">
        <f t="shared" si="344"/>
        <v/>
      </c>
      <c r="W192" s="21" t="str">
        <f t="shared" si="341"/>
        <v/>
      </c>
      <c r="X192" s="23" t="str">
        <f>IF(O192="スギ",INDEX(データ!$H$7:$J$26,MATCH(R192,データ!$G$7:$G$26),MATCH(P192,データ!$H$6:$J$6)),IF(O192="ヒノキ",INDEX(データ!$H$32:$J$51,MATCH(R192,データ!$G$32:$G$51),MATCH(P192,データ!$H$31:$J$31)),IF(O192="マツ",INDEX(データ!#REF!,MATCH(R192,データ!#REF!),MATCH(P192,データ!#REF!)),IF(O192="ザツ",INDEX(データ!#REF!,MATCH(R192,データ!#REF!),MATCH(P192,データ!#REF!)),""))))</f>
        <v/>
      </c>
      <c r="Y192" s="22" t="str">
        <f t="shared" si="342"/>
        <v/>
      </c>
      <c r="Z192" s="21" t="str">
        <f t="shared" si="343"/>
        <v/>
      </c>
      <c r="AA192" s="27" t="str">
        <f t="shared" si="250"/>
        <v/>
      </c>
      <c r="AB192" s="24" t="str">
        <f t="shared" si="251"/>
        <v/>
      </c>
      <c r="AC192" s="25" t="str">
        <f t="shared" si="252"/>
        <v>0</v>
      </c>
      <c r="AD192" s="26" t="str">
        <f t="shared" si="253"/>
        <v/>
      </c>
      <c r="AE192" s="26" t="str">
        <f t="shared" si="254"/>
        <v/>
      </c>
      <c r="AF192" s="26" t="str">
        <f t="shared" si="255"/>
        <v/>
      </c>
      <c r="AG192" s="27" t="str">
        <f t="shared" si="256"/>
        <v/>
      </c>
      <c r="AH192" s="26" t="str">
        <f t="shared" si="257"/>
        <v/>
      </c>
      <c r="AI192" s="26" t="str">
        <f t="shared" si="258"/>
        <v/>
      </c>
      <c r="AJ192" s="45" t="s">
        <v>30</v>
      </c>
      <c r="AK192" s="55" t="str">
        <f>IF(ＣＳＶ貼付用!BI178="","",ＣＳＶ貼付用!BI178)</f>
        <v/>
      </c>
      <c r="AL192" s="38" t="str">
        <f>IF(ＣＳＶ貼付用!BK178="","",ＣＳＶ貼付用!BK178)</f>
        <v/>
      </c>
      <c r="AM192" s="38" t="str">
        <f>IF(ＣＳＶ貼付用!BM178="","",ＣＳＶ貼付用!BM178)</f>
        <v/>
      </c>
      <c r="AN192" s="40" t="str">
        <f t="shared" si="259"/>
        <v/>
      </c>
      <c r="AO192" s="41" t="str">
        <f>IF(林齢計算用!B178="","",林齢計算用!B178)</f>
        <v/>
      </c>
      <c r="AP192" s="41" t="str">
        <f t="shared" si="260"/>
        <v/>
      </c>
      <c r="AQ192" s="41" t="str">
        <f t="shared" si="261"/>
        <v/>
      </c>
      <c r="AR192" s="23" t="str">
        <f>IF(AM192="スギ",INDEX(データ!$C$7:$E$26,MATCH(AP192,データ!$B$7:$B$26),MATCH(AN192,データ!$C$6:$E$6)),IF(AM192="ヒノキ",INDEX(データ!$C$32:$E$51,MATCH(AP192,データ!$B$32:$B$51),MATCH(AN192,データ!$C$31:$E$31)),IF(AM192="マツ",INDEX(データ!#REF!,MATCH(AP192,データ!#REF!),MATCH(AN192,データ!#REF!)),IF(AM192="ザツ",INDEX(データ!#REF!,MATCH(AP192,データ!#REF!),MATCH(AN192,データ!#REF!)),""))))</f>
        <v/>
      </c>
      <c r="AS192" s="22" t="str">
        <f t="shared" si="244"/>
        <v/>
      </c>
      <c r="AT192" s="21" t="str">
        <f t="shared" si="262"/>
        <v/>
      </c>
      <c r="AU192" s="21" t="str">
        <f t="shared" si="263"/>
        <v/>
      </c>
      <c r="AV192" s="24" t="str">
        <f>IF(AM192="スギ",INDEX(データ!$H$7:$J$26,MATCH(AP192,データ!$G$7:$G$26),MATCH(AN192,データ!$H$6:$J$6)),IF(AM192="ヒノキ",INDEX(データ!$H$32:$J$51,MATCH(AP192,データ!$G$32:$G$51),MATCH(AN192,データ!$H$31:$J$31)),IF(AM192="マツ",INDEX(データ!#REF!,MATCH(AP192,データ!#REF!),MATCH(AN192,データ!#REF!)),IF(AM192="ザツ",INDEX(データ!#REF!,MATCH(AP192,データ!#REF!),MATCH(AN192,データ!#REF!)),""))))</f>
        <v/>
      </c>
      <c r="AW192" s="22" t="str">
        <f t="shared" si="264"/>
        <v/>
      </c>
      <c r="AX192" s="21" t="str">
        <f t="shared" si="265"/>
        <v/>
      </c>
      <c r="AY192" s="27" t="str">
        <f t="shared" si="266"/>
        <v/>
      </c>
      <c r="AZ192" s="24" t="str">
        <f t="shared" si="267"/>
        <v/>
      </c>
      <c r="BA192" s="25" t="str">
        <f t="shared" si="268"/>
        <v>0</v>
      </c>
      <c r="BB192" s="26" t="str">
        <f t="shared" si="269"/>
        <v/>
      </c>
      <c r="BC192" s="26" t="str">
        <f t="shared" si="270"/>
        <v/>
      </c>
      <c r="BD192" s="26" t="str">
        <f t="shared" si="271"/>
        <v/>
      </c>
      <c r="BE192" s="27" t="str">
        <f t="shared" si="272"/>
        <v/>
      </c>
      <c r="BF192" s="26" t="str">
        <f t="shared" si="273"/>
        <v/>
      </c>
      <c r="BG192" s="26" t="str">
        <f t="shared" si="274"/>
        <v/>
      </c>
      <c r="BH192" s="45" t="s">
        <v>30</v>
      </c>
      <c r="BI192" s="55" t="str">
        <f>IF(ＣＳＶ貼付用!BX178="","",ＣＳＶ貼付用!BX178)</f>
        <v/>
      </c>
      <c r="BJ192" s="38" t="str">
        <f>IF(ＣＳＶ貼付用!BZ178="","",ＣＳＶ貼付用!BZ178)</f>
        <v/>
      </c>
      <c r="BK192" s="38" t="str">
        <f>IF(ＣＳＶ貼付用!CB178="","",ＣＳＶ貼付用!CB178)</f>
        <v/>
      </c>
      <c r="BL192" s="40" t="str">
        <f t="shared" si="275"/>
        <v/>
      </c>
      <c r="BM192" s="41" t="str">
        <f>IF(林齢計算用!C178="","",林齢計算用!C178)</f>
        <v/>
      </c>
      <c r="BN192" s="41" t="str">
        <f t="shared" si="276"/>
        <v/>
      </c>
      <c r="BO192" s="41" t="str">
        <f t="shared" si="277"/>
        <v/>
      </c>
      <c r="BP192" s="23" t="str">
        <f>IF(BK192="スギ",INDEX(データ!$C$7:$E$26,MATCH(BN192,データ!$B$7:$B$26),MATCH(BL192,データ!$C$6:$E$6)),IF(BK192="ヒノキ",INDEX(データ!$C$32:$E$51,MATCH(BN192,データ!$B$32:$B$51),MATCH(BL192,データ!$C$31:$E$31)),IF(BK192="マツ",INDEX(データ!#REF!,MATCH(BN192,データ!#REF!),MATCH(BL192,データ!#REF!)),IF(BK192="ザツ",INDEX(データ!#REF!,MATCH(BN192,データ!#REF!),MATCH(BL192,データ!#REF!)),""))))</f>
        <v/>
      </c>
      <c r="BQ192" s="22" t="str">
        <f t="shared" si="245"/>
        <v/>
      </c>
      <c r="BR192" s="21" t="str">
        <f t="shared" si="278"/>
        <v/>
      </c>
      <c r="BS192" s="21" t="str">
        <f t="shared" si="279"/>
        <v/>
      </c>
      <c r="BT192" s="24" t="str">
        <f>IF(BK192="スギ",INDEX(データ!$H$7:$J$26,MATCH(BN192,データ!$G$7:$G$26),MATCH(BL192,データ!$H$6:$J$6)),IF(BK192="ヒノキ",INDEX(データ!$H$32:$J$51,MATCH(BN192,データ!$G$32:$G$51),MATCH(BL192,データ!$H$31:$J$31)),IF(BK192="マツ",INDEX(データ!#REF!,MATCH(BN192,データ!#REF!),MATCH(BL192,データ!#REF!)),IF(BK192="ザツ",INDEX(データ!#REF!,MATCH(BN192,データ!#REF!),MATCH(BL192,データ!#REF!)),""))))</f>
        <v/>
      </c>
      <c r="BU192" s="22" t="str">
        <f t="shared" si="280"/>
        <v/>
      </c>
      <c r="BV192" s="21" t="str">
        <f t="shared" si="281"/>
        <v/>
      </c>
      <c r="BW192" s="27" t="str">
        <f t="shared" si="282"/>
        <v/>
      </c>
      <c r="BX192" s="24" t="str">
        <f t="shared" si="283"/>
        <v/>
      </c>
      <c r="BY192" s="25" t="str">
        <f t="shared" si="284"/>
        <v>0</v>
      </c>
      <c r="BZ192" s="26" t="str">
        <f t="shared" si="285"/>
        <v/>
      </c>
      <c r="CA192" s="26" t="str">
        <f t="shared" si="286"/>
        <v/>
      </c>
      <c r="CB192" s="26" t="str">
        <f t="shared" si="287"/>
        <v/>
      </c>
      <c r="CC192" s="27" t="str">
        <f t="shared" si="288"/>
        <v/>
      </c>
      <c r="CD192" s="26" t="str">
        <f t="shared" si="289"/>
        <v/>
      </c>
      <c r="CE192" s="26" t="str">
        <f t="shared" si="290"/>
        <v/>
      </c>
      <c r="CF192" s="45" t="s">
        <v>30</v>
      </c>
      <c r="CG192" s="55" t="str">
        <f>IF(ＣＳＶ貼付用!CM178="","",ＣＳＶ貼付用!CM178)</f>
        <v/>
      </c>
      <c r="CH192" s="38" t="str">
        <f>IF(ＣＳＶ貼付用!CO178="","",ＣＳＶ貼付用!CO178)</f>
        <v/>
      </c>
      <c r="CI192" s="38" t="str">
        <f>IF(ＣＳＶ貼付用!CQ178="","",ＣＳＶ貼付用!CQ178)</f>
        <v/>
      </c>
      <c r="CJ192" s="40" t="str">
        <f t="shared" si="291"/>
        <v/>
      </c>
      <c r="CK192" s="41" t="str">
        <f>IF(林齢計算用!D178="","",林齢計算用!D178)</f>
        <v/>
      </c>
      <c r="CL192" s="41" t="str">
        <f t="shared" si="292"/>
        <v/>
      </c>
      <c r="CM192" s="41" t="str">
        <f t="shared" si="293"/>
        <v/>
      </c>
      <c r="CN192" s="23" t="str">
        <f>IF(CI192="スギ",INDEX(データ!$C$7:$E$26,MATCH(CL192,データ!$B$7:$B$26),MATCH(CJ192,データ!$C$6:$E$6)),IF(CI192="ヒノキ",INDEX(データ!$C$32:$E$51,MATCH(CL192,データ!$B$32:$B$51),MATCH(CJ192,データ!$C$31:$E$31)),IF(CI192="マツ",INDEX(データ!#REF!,MATCH(CL192,データ!#REF!),MATCH(CJ192,データ!#REF!)),IF(CI192="ザツ",INDEX(データ!#REF!,MATCH(CL192,データ!#REF!),MATCH(CJ192,データ!#REF!)),""))))</f>
        <v/>
      </c>
      <c r="CO192" s="22" t="str">
        <f t="shared" si="246"/>
        <v/>
      </c>
      <c r="CP192" s="21" t="str">
        <f t="shared" si="294"/>
        <v/>
      </c>
      <c r="CQ192" s="21" t="str">
        <f t="shared" si="295"/>
        <v/>
      </c>
      <c r="CR192" s="24" t="str">
        <f>IF(CI192="スギ",INDEX(データ!$H$7:$J$26,MATCH(CL192,データ!$G$7:$G$26),MATCH(CJ192,データ!$H$6:$J$6)),IF(CI192="ヒノキ",INDEX(データ!$H$32:$J$51,MATCH(CL192,データ!$G$32:$G$51),MATCH(CJ192,データ!$H$31:$J$31)),IF(CI192="マツ",INDEX(データ!#REF!,MATCH(CL192,データ!#REF!),MATCH(CJ192,データ!#REF!)),IF(CI192="ザツ",INDEX(データ!#REF!,MATCH(CL192,データ!#REF!),MATCH(CJ192,データ!#REF!)),""))))</f>
        <v/>
      </c>
      <c r="CS192" s="22" t="str">
        <f t="shared" si="296"/>
        <v/>
      </c>
      <c r="CT192" s="21" t="str">
        <f t="shared" si="297"/>
        <v/>
      </c>
      <c r="CU192" s="27" t="str">
        <f t="shared" si="298"/>
        <v/>
      </c>
      <c r="CV192" s="24" t="str">
        <f t="shared" si="299"/>
        <v/>
      </c>
      <c r="CW192" s="25" t="str">
        <f t="shared" si="300"/>
        <v>0</v>
      </c>
      <c r="CX192" s="26" t="str">
        <f t="shared" si="301"/>
        <v/>
      </c>
      <c r="CY192" s="26" t="str">
        <f t="shared" si="302"/>
        <v/>
      </c>
      <c r="CZ192" s="26" t="str">
        <f t="shared" si="303"/>
        <v/>
      </c>
      <c r="DA192" s="27" t="str">
        <f t="shared" si="304"/>
        <v/>
      </c>
      <c r="DB192" s="26" t="str">
        <f t="shared" si="305"/>
        <v/>
      </c>
      <c r="DC192" s="26" t="str">
        <f t="shared" si="306"/>
        <v/>
      </c>
      <c r="DD192" s="45" t="s">
        <v>30</v>
      </c>
      <c r="DE192" s="55" t="str">
        <f>IF(ＣＳＶ貼付用!DB178="","",ＣＳＶ貼付用!DB178)</f>
        <v/>
      </c>
      <c r="DF192" s="38" t="str">
        <f>IF(ＣＳＶ貼付用!DD178="","",ＣＳＶ貼付用!DD178)</f>
        <v/>
      </c>
      <c r="DG192" s="38" t="str">
        <f>IF(ＣＳＶ貼付用!DF178="","",ＣＳＶ貼付用!DF178)</f>
        <v/>
      </c>
      <c r="DH192" s="40" t="str">
        <f t="shared" si="307"/>
        <v/>
      </c>
      <c r="DI192" s="41" t="str">
        <f>IF(林齢計算用!E178="","",林齢計算用!E178)</f>
        <v/>
      </c>
      <c r="DJ192" s="41" t="str">
        <f t="shared" si="308"/>
        <v/>
      </c>
      <c r="DK192" s="41" t="str">
        <f t="shared" si="309"/>
        <v/>
      </c>
      <c r="DL192" s="23" t="str">
        <f>IF(DG192="スギ",INDEX(データ!$C$7:$E$26,MATCH(DJ192,データ!$B$7:$B$26),MATCH(DH192,データ!$C$6:$E$6)),IF(DG192="ヒノキ",INDEX(データ!$C$32:$E$51,MATCH(DJ192,データ!$B$32:$B$51),MATCH(DH192,データ!$C$31:$E$31)),IF(DG192="マツ",INDEX(データ!#REF!,MATCH(DJ192,データ!#REF!),MATCH(DH192,データ!#REF!)),IF(DG192="ザツ",INDEX(データ!#REF!,MATCH(DJ192,データ!#REF!),MATCH(DH192,データ!#REF!)),""))))</f>
        <v/>
      </c>
      <c r="DM192" s="22" t="str">
        <f t="shared" si="247"/>
        <v/>
      </c>
      <c r="DN192" s="21" t="str">
        <f t="shared" si="310"/>
        <v/>
      </c>
      <c r="DO192" s="21" t="str">
        <f t="shared" si="311"/>
        <v/>
      </c>
      <c r="DP192" s="24" t="str">
        <f>IF(DG192="スギ",INDEX(データ!$H$7:$J$26,MATCH(DJ192,データ!$G$7:$G$26),MATCH(DH192,データ!$H$6:$J$6)),IF(DG192="ヒノキ",INDEX(データ!$H$32:$J$51,MATCH(DJ192,データ!$G$32:$G$51),MATCH(DH192,データ!$H$31:$J$31)),IF(DG192="マツ",INDEX(データ!#REF!,MATCH(DJ192,データ!#REF!),MATCH(DH192,データ!#REF!)),IF(DG192="ザツ",INDEX(データ!#REF!,MATCH(DJ192,データ!#REF!),MATCH(DH192,データ!#REF!)),""))))</f>
        <v/>
      </c>
      <c r="DQ192" s="22" t="str">
        <f t="shared" si="312"/>
        <v/>
      </c>
      <c r="DR192" s="21" t="str">
        <f t="shared" si="313"/>
        <v/>
      </c>
      <c r="DS192" s="27" t="str">
        <f t="shared" si="314"/>
        <v/>
      </c>
      <c r="DT192" s="24" t="str">
        <f t="shared" si="315"/>
        <v/>
      </c>
      <c r="DU192" s="25" t="str">
        <f t="shared" si="316"/>
        <v>0</v>
      </c>
      <c r="DV192" s="26" t="str">
        <f t="shared" si="317"/>
        <v/>
      </c>
      <c r="DW192" s="26" t="str">
        <f t="shared" si="318"/>
        <v/>
      </c>
      <c r="DX192" s="26" t="str">
        <f t="shared" si="319"/>
        <v/>
      </c>
      <c r="DY192" s="27" t="str">
        <f t="shared" si="320"/>
        <v/>
      </c>
      <c r="DZ192" s="26" t="str">
        <f t="shared" si="321"/>
        <v/>
      </c>
      <c r="EA192" s="26" t="str">
        <f t="shared" si="322"/>
        <v/>
      </c>
      <c r="EB192" s="45" t="s">
        <v>30</v>
      </c>
      <c r="EC192" s="55" t="str">
        <f>IF(ＣＳＶ貼付用!DQ178="","",ＣＳＶ貼付用!DQ178)</f>
        <v/>
      </c>
      <c r="ED192" s="38" t="str">
        <f>IF(ＣＳＶ貼付用!DS178="","",ＣＳＶ貼付用!DS178)</f>
        <v/>
      </c>
      <c r="EE192" s="38" t="str">
        <f>IF(ＣＳＶ貼付用!DU178="","",ＣＳＶ貼付用!DU178)</f>
        <v/>
      </c>
      <c r="EF192" s="40" t="str">
        <f t="shared" si="323"/>
        <v/>
      </c>
      <c r="EG192" s="41" t="str">
        <f>IF(林齢計算用!F178="","",林齢計算用!F178)</f>
        <v/>
      </c>
      <c r="EH192" s="41" t="str">
        <f t="shared" si="324"/>
        <v/>
      </c>
      <c r="EI192" s="41" t="str">
        <f t="shared" si="325"/>
        <v/>
      </c>
      <c r="EJ192" s="23" t="str">
        <f>IF(EE192="スギ",INDEX(データ!$C$7:$E$26,MATCH(EH192,データ!$B$7:$B$26),MATCH(EF192,データ!$C$6:$E$6)),IF(EE192="ヒノキ",INDEX(データ!$C$32:$E$51,MATCH(EH192,データ!$B$32:$B$51),MATCH(EF192,データ!$C$31:$E$31)),IF(EE192="マツ",INDEX(データ!#REF!,MATCH(EH192,データ!#REF!),MATCH(EF192,データ!#REF!)),IF(EE192="ザツ",INDEX(データ!#REF!,MATCH(EH192,データ!#REF!),MATCH(EF192,データ!#REF!)),""))))</f>
        <v/>
      </c>
      <c r="EK192" s="22" t="str">
        <f t="shared" si="248"/>
        <v/>
      </c>
      <c r="EL192" s="21" t="str">
        <f t="shared" si="326"/>
        <v/>
      </c>
      <c r="EM192" s="21" t="str">
        <f t="shared" si="327"/>
        <v/>
      </c>
      <c r="EN192" s="24" t="str">
        <f>IF(EE192="スギ",INDEX(データ!$H$7:$J$26,MATCH(EH192,データ!$G$7:$G$26),MATCH(EF192,データ!$H$6:$J$6)),IF(EE192="ヒノキ",INDEX(データ!$H$32:$J$51,MATCH(EH192,データ!$G$32:$G$51),MATCH(EF192,データ!$H$31:$J$31)),IF(EE192="マツ",INDEX(データ!#REF!,MATCH(EH192,データ!#REF!),MATCH(EF192,データ!#REF!)),IF(EE192="ザツ",INDEX(データ!#REF!,MATCH(EH192,データ!#REF!),MATCH(EF192,データ!#REF!)),""))))</f>
        <v/>
      </c>
      <c r="EO192" s="22" t="str">
        <f t="shared" si="328"/>
        <v/>
      </c>
      <c r="EP192" s="21" t="str">
        <f t="shared" si="329"/>
        <v/>
      </c>
      <c r="EQ192" s="27" t="str">
        <f t="shared" si="330"/>
        <v/>
      </c>
      <c r="ER192" s="24" t="str">
        <f t="shared" si="331"/>
        <v/>
      </c>
      <c r="ES192" s="25" t="str">
        <f t="shared" si="332"/>
        <v>0</v>
      </c>
      <c r="ET192" s="26" t="str">
        <f t="shared" si="333"/>
        <v/>
      </c>
      <c r="EU192" s="26" t="str">
        <f t="shared" si="334"/>
        <v/>
      </c>
      <c r="EV192" s="26" t="str">
        <f t="shared" si="335"/>
        <v/>
      </c>
      <c r="EW192" s="27" t="str">
        <f t="shared" si="336"/>
        <v/>
      </c>
      <c r="EX192" s="26" t="str">
        <f t="shared" si="337"/>
        <v/>
      </c>
      <c r="EY192" s="26" t="str">
        <f t="shared" si="338"/>
        <v/>
      </c>
      <c r="EZ192" s="26">
        <f t="shared" si="339"/>
        <v>0</v>
      </c>
      <c r="FA192" s="43"/>
    </row>
    <row r="193" spans="1:157" ht="15.95" customHeight="1" x14ac:dyDescent="0.15">
      <c r="A193" s="21"/>
      <c r="B193" s="36" t="str">
        <f>IF(ＣＳＶ貼付用!G179="","",ＣＳＶ貼付用!G179)</f>
        <v/>
      </c>
      <c r="C193" s="36" t="str">
        <f>IF(ＣＳＶ貼付用!I179="","",ＣＳＶ貼付用!I179)</f>
        <v/>
      </c>
      <c r="D193" s="36" t="str">
        <f>IF(ＣＳＶ貼付用!J179="","",ＣＳＶ貼付用!J179)</f>
        <v/>
      </c>
      <c r="E193" s="36" t="str">
        <f>IF(ＣＳＶ貼付用!F179="","",ＣＳＶ貼付用!F179)</f>
        <v/>
      </c>
      <c r="F193" s="38" t="str">
        <f>IF(ＣＳＶ貼付用!T179="","",ＣＳＶ貼付用!T179)</f>
        <v/>
      </c>
      <c r="G193" s="38"/>
      <c r="H193" s="38" t="str">
        <f>IF(ＣＳＶ貼付用!GJ179="","",ＣＳＶ貼付用!GJ179)</f>
        <v/>
      </c>
      <c r="I193" s="38" t="str">
        <f>IF(ＣＳＶ貼付用!GL179="","",ＣＳＶ貼付用!GL179)</f>
        <v/>
      </c>
      <c r="J193" s="38" t="str">
        <f>IF(ＣＳＶ貼付用!GN179="","",ＣＳＶ貼付用!GN179)</f>
        <v/>
      </c>
      <c r="K193" s="38" t="str">
        <f>IF(ＣＳＶ貼付用!GP179="","",ＣＳＶ貼付用!GP179)</f>
        <v/>
      </c>
      <c r="L193" s="45" t="s">
        <v>30</v>
      </c>
      <c r="M193" s="55" t="str">
        <f>IF(ＣＳＶ貼付用!AT179="","",ＣＳＶ貼付用!AT179)</f>
        <v/>
      </c>
      <c r="N193" s="38" t="str">
        <f>IF(ＣＳＶ貼付用!AV179="","",ＣＳＶ貼付用!AV179)</f>
        <v/>
      </c>
      <c r="O193" s="38" t="str">
        <f>IF(ＣＳＶ貼付用!AX179="","",ＣＳＶ貼付用!AX179)</f>
        <v/>
      </c>
      <c r="P193" s="40" t="str">
        <f>IF(ＣＳＶ貼付用!FE179="","",ＣＳＶ貼付用!FE179)</f>
        <v/>
      </c>
      <c r="Q193" s="41" t="str">
        <f>IF(林齢計算用!A179="","",林齢計算用!A179)</f>
        <v/>
      </c>
      <c r="R193" s="41" t="str">
        <f t="shared" si="249"/>
        <v/>
      </c>
      <c r="S193" s="56" t="str">
        <f>IF(ＣＳＶ貼付用!EG179="","",ＣＳＶ貼付用!EG179*10)</f>
        <v/>
      </c>
      <c r="T193" s="23" t="str">
        <f>IF(O193="スギ",INDEX(データ!$C$7:$E$26,MATCH(R193,データ!$B$7:$B$26),MATCH(P193,データ!$C$6:$E$6)),IF(O193="ヒノキ",INDEX(データ!$C$32:$E$51,MATCH(R193,データ!$B$32:$B$51),MATCH(P193,データ!$C$31:$E$31)),IF(O193="マツ",INDEX(データ!#REF!,MATCH(R193,データ!#REF!),MATCH(P193,データ!#REF!)),IF(O193="ザツ",INDEX(データ!#REF!,MATCH(R193,データ!#REF!),MATCH(P193,データ!#REF!)),""))))</f>
        <v/>
      </c>
      <c r="U193" s="22" t="str">
        <f t="shared" si="340"/>
        <v/>
      </c>
      <c r="V193" s="21" t="str">
        <f t="shared" si="344"/>
        <v/>
      </c>
      <c r="W193" s="21" t="str">
        <f t="shared" si="341"/>
        <v/>
      </c>
      <c r="X193" s="23" t="str">
        <f>IF(O193="スギ",INDEX(データ!$H$7:$J$26,MATCH(R193,データ!$G$7:$G$26),MATCH(P193,データ!$H$6:$J$6)),IF(O193="ヒノキ",INDEX(データ!$H$32:$J$51,MATCH(R193,データ!$G$32:$G$51),MATCH(P193,データ!$H$31:$J$31)),IF(O193="マツ",INDEX(データ!#REF!,MATCH(R193,データ!#REF!),MATCH(P193,データ!#REF!)),IF(O193="ザツ",INDEX(データ!#REF!,MATCH(R193,データ!#REF!),MATCH(P193,データ!#REF!)),""))))</f>
        <v/>
      </c>
      <c r="Y193" s="22" t="str">
        <f t="shared" si="342"/>
        <v/>
      </c>
      <c r="Z193" s="21" t="str">
        <f t="shared" si="343"/>
        <v/>
      </c>
      <c r="AA193" s="27" t="str">
        <f t="shared" si="250"/>
        <v/>
      </c>
      <c r="AB193" s="24" t="str">
        <f t="shared" si="251"/>
        <v/>
      </c>
      <c r="AC193" s="25" t="str">
        <f t="shared" si="252"/>
        <v>0</v>
      </c>
      <c r="AD193" s="26" t="str">
        <f t="shared" si="253"/>
        <v/>
      </c>
      <c r="AE193" s="26" t="str">
        <f t="shared" si="254"/>
        <v/>
      </c>
      <c r="AF193" s="26" t="str">
        <f t="shared" si="255"/>
        <v/>
      </c>
      <c r="AG193" s="27" t="str">
        <f t="shared" si="256"/>
        <v/>
      </c>
      <c r="AH193" s="26" t="str">
        <f t="shared" si="257"/>
        <v/>
      </c>
      <c r="AI193" s="26" t="str">
        <f t="shared" si="258"/>
        <v/>
      </c>
      <c r="AJ193" s="45" t="s">
        <v>30</v>
      </c>
      <c r="AK193" s="55" t="str">
        <f>IF(ＣＳＶ貼付用!BI179="","",ＣＳＶ貼付用!BI179)</f>
        <v/>
      </c>
      <c r="AL193" s="38" t="str">
        <f>IF(ＣＳＶ貼付用!BK179="","",ＣＳＶ貼付用!BK179)</f>
        <v/>
      </c>
      <c r="AM193" s="38" t="str">
        <f>IF(ＣＳＶ貼付用!BM179="","",ＣＳＶ貼付用!BM179)</f>
        <v/>
      </c>
      <c r="AN193" s="40" t="str">
        <f t="shared" si="259"/>
        <v/>
      </c>
      <c r="AO193" s="41" t="str">
        <f>IF(林齢計算用!B179="","",林齢計算用!B179)</f>
        <v/>
      </c>
      <c r="AP193" s="41" t="str">
        <f t="shared" si="260"/>
        <v/>
      </c>
      <c r="AQ193" s="41" t="str">
        <f t="shared" si="261"/>
        <v/>
      </c>
      <c r="AR193" s="23" t="str">
        <f>IF(AM193="スギ",INDEX(データ!$C$7:$E$26,MATCH(AP193,データ!$B$7:$B$26),MATCH(AN193,データ!$C$6:$E$6)),IF(AM193="ヒノキ",INDEX(データ!$C$32:$E$51,MATCH(AP193,データ!$B$32:$B$51),MATCH(AN193,データ!$C$31:$E$31)),IF(AM193="マツ",INDEX(データ!#REF!,MATCH(AP193,データ!#REF!),MATCH(AN193,データ!#REF!)),IF(AM193="ザツ",INDEX(データ!#REF!,MATCH(AP193,データ!#REF!),MATCH(AN193,データ!#REF!)),""))))</f>
        <v/>
      </c>
      <c r="AS193" s="22" t="str">
        <f t="shared" si="244"/>
        <v/>
      </c>
      <c r="AT193" s="21" t="str">
        <f t="shared" si="262"/>
        <v/>
      </c>
      <c r="AU193" s="21" t="str">
        <f t="shared" si="263"/>
        <v/>
      </c>
      <c r="AV193" s="24" t="str">
        <f>IF(AM193="スギ",INDEX(データ!$H$7:$J$26,MATCH(AP193,データ!$G$7:$G$26),MATCH(AN193,データ!$H$6:$J$6)),IF(AM193="ヒノキ",INDEX(データ!$H$32:$J$51,MATCH(AP193,データ!$G$32:$G$51),MATCH(AN193,データ!$H$31:$J$31)),IF(AM193="マツ",INDEX(データ!#REF!,MATCH(AP193,データ!#REF!),MATCH(AN193,データ!#REF!)),IF(AM193="ザツ",INDEX(データ!#REF!,MATCH(AP193,データ!#REF!),MATCH(AN193,データ!#REF!)),""))))</f>
        <v/>
      </c>
      <c r="AW193" s="22" t="str">
        <f t="shared" si="264"/>
        <v/>
      </c>
      <c r="AX193" s="21" t="str">
        <f t="shared" si="265"/>
        <v/>
      </c>
      <c r="AY193" s="27" t="str">
        <f t="shared" si="266"/>
        <v/>
      </c>
      <c r="AZ193" s="24" t="str">
        <f t="shared" si="267"/>
        <v/>
      </c>
      <c r="BA193" s="25" t="str">
        <f t="shared" si="268"/>
        <v>0</v>
      </c>
      <c r="BB193" s="26" t="str">
        <f t="shared" si="269"/>
        <v/>
      </c>
      <c r="BC193" s="26" t="str">
        <f t="shared" si="270"/>
        <v/>
      </c>
      <c r="BD193" s="26" t="str">
        <f t="shared" si="271"/>
        <v/>
      </c>
      <c r="BE193" s="27" t="str">
        <f t="shared" si="272"/>
        <v/>
      </c>
      <c r="BF193" s="26" t="str">
        <f t="shared" si="273"/>
        <v/>
      </c>
      <c r="BG193" s="26" t="str">
        <f t="shared" si="274"/>
        <v/>
      </c>
      <c r="BH193" s="45" t="s">
        <v>30</v>
      </c>
      <c r="BI193" s="55" t="str">
        <f>IF(ＣＳＶ貼付用!BX179="","",ＣＳＶ貼付用!BX179)</f>
        <v/>
      </c>
      <c r="BJ193" s="38" t="str">
        <f>IF(ＣＳＶ貼付用!BZ179="","",ＣＳＶ貼付用!BZ179)</f>
        <v/>
      </c>
      <c r="BK193" s="38" t="str">
        <f>IF(ＣＳＶ貼付用!CB179="","",ＣＳＶ貼付用!CB179)</f>
        <v/>
      </c>
      <c r="BL193" s="40" t="str">
        <f t="shared" si="275"/>
        <v/>
      </c>
      <c r="BM193" s="41" t="str">
        <f>IF(林齢計算用!C179="","",林齢計算用!C179)</f>
        <v/>
      </c>
      <c r="BN193" s="41" t="str">
        <f t="shared" si="276"/>
        <v/>
      </c>
      <c r="BO193" s="41" t="str">
        <f t="shared" si="277"/>
        <v/>
      </c>
      <c r="BP193" s="23" t="str">
        <f>IF(BK193="スギ",INDEX(データ!$C$7:$E$26,MATCH(BN193,データ!$B$7:$B$26),MATCH(BL193,データ!$C$6:$E$6)),IF(BK193="ヒノキ",INDEX(データ!$C$32:$E$51,MATCH(BN193,データ!$B$32:$B$51),MATCH(BL193,データ!$C$31:$E$31)),IF(BK193="マツ",INDEX(データ!#REF!,MATCH(BN193,データ!#REF!),MATCH(BL193,データ!#REF!)),IF(BK193="ザツ",INDEX(データ!#REF!,MATCH(BN193,データ!#REF!),MATCH(BL193,データ!#REF!)),""))))</f>
        <v/>
      </c>
      <c r="BQ193" s="22" t="str">
        <f t="shared" si="245"/>
        <v/>
      </c>
      <c r="BR193" s="21" t="str">
        <f t="shared" si="278"/>
        <v/>
      </c>
      <c r="BS193" s="21" t="str">
        <f t="shared" si="279"/>
        <v/>
      </c>
      <c r="BT193" s="24" t="str">
        <f>IF(BK193="スギ",INDEX(データ!$H$7:$J$26,MATCH(BN193,データ!$G$7:$G$26),MATCH(BL193,データ!$H$6:$J$6)),IF(BK193="ヒノキ",INDEX(データ!$H$32:$J$51,MATCH(BN193,データ!$G$32:$G$51),MATCH(BL193,データ!$H$31:$J$31)),IF(BK193="マツ",INDEX(データ!#REF!,MATCH(BN193,データ!#REF!),MATCH(BL193,データ!#REF!)),IF(BK193="ザツ",INDEX(データ!#REF!,MATCH(BN193,データ!#REF!),MATCH(BL193,データ!#REF!)),""))))</f>
        <v/>
      </c>
      <c r="BU193" s="22" t="str">
        <f t="shared" si="280"/>
        <v/>
      </c>
      <c r="BV193" s="21" t="str">
        <f t="shared" si="281"/>
        <v/>
      </c>
      <c r="BW193" s="27" t="str">
        <f t="shared" si="282"/>
        <v/>
      </c>
      <c r="BX193" s="24" t="str">
        <f t="shared" si="283"/>
        <v/>
      </c>
      <c r="BY193" s="25" t="str">
        <f t="shared" si="284"/>
        <v>0</v>
      </c>
      <c r="BZ193" s="26" t="str">
        <f t="shared" si="285"/>
        <v/>
      </c>
      <c r="CA193" s="26" t="str">
        <f t="shared" si="286"/>
        <v/>
      </c>
      <c r="CB193" s="26" t="str">
        <f t="shared" si="287"/>
        <v/>
      </c>
      <c r="CC193" s="27" t="str">
        <f t="shared" si="288"/>
        <v/>
      </c>
      <c r="CD193" s="26" t="str">
        <f t="shared" si="289"/>
        <v/>
      </c>
      <c r="CE193" s="26" t="str">
        <f t="shared" si="290"/>
        <v/>
      </c>
      <c r="CF193" s="45" t="s">
        <v>30</v>
      </c>
      <c r="CG193" s="55" t="str">
        <f>IF(ＣＳＶ貼付用!CM179="","",ＣＳＶ貼付用!CM179)</f>
        <v/>
      </c>
      <c r="CH193" s="38" t="str">
        <f>IF(ＣＳＶ貼付用!CO179="","",ＣＳＶ貼付用!CO179)</f>
        <v/>
      </c>
      <c r="CI193" s="38" t="str">
        <f>IF(ＣＳＶ貼付用!CQ179="","",ＣＳＶ貼付用!CQ179)</f>
        <v/>
      </c>
      <c r="CJ193" s="40" t="str">
        <f t="shared" si="291"/>
        <v/>
      </c>
      <c r="CK193" s="41" t="str">
        <f>IF(林齢計算用!D179="","",林齢計算用!D179)</f>
        <v/>
      </c>
      <c r="CL193" s="41" t="str">
        <f t="shared" si="292"/>
        <v/>
      </c>
      <c r="CM193" s="41" t="str">
        <f t="shared" si="293"/>
        <v/>
      </c>
      <c r="CN193" s="23" t="str">
        <f>IF(CI193="スギ",INDEX(データ!$C$7:$E$26,MATCH(CL193,データ!$B$7:$B$26),MATCH(CJ193,データ!$C$6:$E$6)),IF(CI193="ヒノキ",INDEX(データ!$C$32:$E$51,MATCH(CL193,データ!$B$32:$B$51),MATCH(CJ193,データ!$C$31:$E$31)),IF(CI193="マツ",INDEX(データ!#REF!,MATCH(CL193,データ!#REF!),MATCH(CJ193,データ!#REF!)),IF(CI193="ザツ",INDEX(データ!#REF!,MATCH(CL193,データ!#REF!),MATCH(CJ193,データ!#REF!)),""))))</f>
        <v/>
      </c>
      <c r="CO193" s="22" t="str">
        <f t="shared" si="246"/>
        <v/>
      </c>
      <c r="CP193" s="21" t="str">
        <f t="shared" si="294"/>
        <v/>
      </c>
      <c r="CQ193" s="21" t="str">
        <f t="shared" si="295"/>
        <v/>
      </c>
      <c r="CR193" s="24" t="str">
        <f>IF(CI193="スギ",INDEX(データ!$H$7:$J$26,MATCH(CL193,データ!$G$7:$G$26),MATCH(CJ193,データ!$H$6:$J$6)),IF(CI193="ヒノキ",INDEX(データ!$H$32:$J$51,MATCH(CL193,データ!$G$32:$G$51),MATCH(CJ193,データ!$H$31:$J$31)),IF(CI193="マツ",INDEX(データ!#REF!,MATCH(CL193,データ!#REF!),MATCH(CJ193,データ!#REF!)),IF(CI193="ザツ",INDEX(データ!#REF!,MATCH(CL193,データ!#REF!),MATCH(CJ193,データ!#REF!)),""))))</f>
        <v/>
      </c>
      <c r="CS193" s="22" t="str">
        <f t="shared" si="296"/>
        <v/>
      </c>
      <c r="CT193" s="21" t="str">
        <f t="shared" si="297"/>
        <v/>
      </c>
      <c r="CU193" s="27" t="str">
        <f t="shared" si="298"/>
        <v/>
      </c>
      <c r="CV193" s="24" t="str">
        <f t="shared" si="299"/>
        <v/>
      </c>
      <c r="CW193" s="25" t="str">
        <f t="shared" si="300"/>
        <v>0</v>
      </c>
      <c r="CX193" s="26" t="str">
        <f t="shared" si="301"/>
        <v/>
      </c>
      <c r="CY193" s="26" t="str">
        <f t="shared" si="302"/>
        <v/>
      </c>
      <c r="CZ193" s="26" t="str">
        <f t="shared" si="303"/>
        <v/>
      </c>
      <c r="DA193" s="27" t="str">
        <f t="shared" si="304"/>
        <v/>
      </c>
      <c r="DB193" s="26" t="str">
        <f t="shared" si="305"/>
        <v/>
      </c>
      <c r="DC193" s="26" t="str">
        <f t="shared" si="306"/>
        <v/>
      </c>
      <c r="DD193" s="45" t="s">
        <v>30</v>
      </c>
      <c r="DE193" s="55" t="str">
        <f>IF(ＣＳＶ貼付用!DB179="","",ＣＳＶ貼付用!DB179)</f>
        <v/>
      </c>
      <c r="DF193" s="38" t="str">
        <f>IF(ＣＳＶ貼付用!DD179="","",ＣＳＶ貼付用!DD179)</f>
        <v/>
      </c>
      <c r="DG193" s="38" t="str">
        <f>IF(ＣＳＶ貼付用!DF179="","",ＣＳＶ貼付用!DF179)</f>
        <v/>
      </c>
      <c r="DH193" s="40" t="str">
        <f t="shared" si="307"/>
        <v/>
      </c>
      <c r="DI193" s="41" t="str">
        <f>IF(林齢計算用!E179="","",林齢計算用!E179)</f>
        <v/>
      </c>
      <c r="DJ193" s="41" t="str">
        <f t="shared" si="308"/>
        <v/>
      </c>
      <c r="DK193" s="41" t="str">
        <f t="shared" si="309"/>
        <v/>
      </c>
      <c r="DL193" s="23" t="str">
        <f>IF(DG193="スギ",INDEX(データ!$C$7:$E$26,MATCH(DJ193,データ!$B$7:$B$26),MATCH(DH193,データ!$C$6:$E$6)),IF(DG193="ヒノキ",INDEX(データ!$C$32:$E$51,MATCH(DJ193,データ!$B$32:$B$51),MATCH(DH193,データ!$C$31:$E$31)),IF(DG193="マツ",INDEX(データ!#REF!,MATCH(DJ193,データ!#REF!),MATCH(DH193,データ!#REF!)),IF(DG193="ザツ",INDEX(データ!#REF!,MATCH(DJ193,データ!#REF!),MATCH(DH193,データ!#REF!)),""))))</f>
        <v/>
      </c>
      <c r="DM193" s="22" t="str">
        <f t="shared" si="247"/>
        <v/>
      </c>
      <c r="DN193" s="21" t="str">
        <f t="shared" si="310"/>
        <v/>
      </c>
      <c r="DO193" s="21" t="str">
        <f t="shared" si="311"/>
        <v/>
      </c>
      <c r="DP193" s="24" t="str">
        <f>IF(DG193="スギ",INDEX(データ!$H$7:$J$26,MATCH(DJ193,データ!$G$7:$G$26),MATCH(DH193,データ!$H$6:$J$6)),IF(DG193="ヒノキ",INDEX(データ!$H$32:$J$51,MATCH(DJ193,データ!$G$32:$G$51),MATCH(DH193,データ!$H$31:$J$31)),IF(DG193="マツ",INDEX(データ!#REF!,MATCH(DJ193,データ!#REF!),MATCH(DH193,データ!#REF!)),IF(DG193="ザツ",INDEX(データ!#REF!,MATCH(DJ193,データ!#REF!),MATCH(DH193,データ!#REF!)),""))))</f>
        <v/>
      </c>
      <c r="DQ193" s="22" t="str">
        <f t="shared" si="312"/>
        <v/>
      </c>
      <c r="DR193" s="21" t="str">
        <f t="shared" si="313"/>
        <v/>
      </c>
      <c r="DS193" s="27" t="str">
        <f t="shared" si="314"/>
        <v/>
      </c>
      <c r="DT193" s="24" t="str">
        <f t="shared" si="315"/>
        <v/>
      </c>
      <c r="DU193" s="25" t="str">
        <f t="shared" si="316"/>
        <v>0</v>
      </c>
      <c r="DV193" s="26" t="str">
        <f t="shared" si="317"/>
        <v/>
      </c>
      <c r="DW193" s="26" t="str">
        <f t="shared" si="318"/>
        <v/>
      </c>
      <c r="DX193" s="26" t="str">
        <f t="shared" si="319"/>
        <v/>
      </c>
      <c r="DY193" s="27" t="str">
        <f t="shared" si="320"/>
        <v/>
      </c>
      <c r="DZ193" s="26" t="str">
        <f t="shared" si="321"/>
        <v/>
      </c>
      <c r="EA193" s="26" t="str">
        <f t="shared" si="322"/>
        <v/>
      </c>
      <c r="EB193" s="45" t="s">
        <v>30</v>
      </c>
      <c r="EC193" s="55" t="str">
        <f>IF(ＣＳＶ貼付用!DQ179="","",ＣＳＶ貼付用!DQ179)</f>
        <v/>
      </c>
      <c r="ED193" s="38" t="str">
        <f>IF(ＣＳＶ貼付用!DS179="","",ＣＳＶ貼付用!DS179)</f>
        <v/>
      </c>
      <c r="EE193" s="38" t="str">
        <f>IF(ＣＳＶ貼付用!DU179="","",ＣＳＶ貼付用!DU179)</f>
        <v/>
      </c>
      <c r="EF193" s="40" t="str">
        <f t="shared" si="323"/>
        <v/>
      </c>
      <c r="EG193" s="41" t="str">
        <f>IF(林齢計算用!F179="","",林齢計算用!F179)</f>
        <v/>
      </c>
      <c r="EH193" s="41" t="str">
        <f t="shared" si="324"/>
        <v/>
      </c>
      <c r="EI193" s="41" t="str">
        <f t="shared" si="325"/>
        <v/>
      </c>
      <c r="EJ193" s="23" t="str">
        <f>IF(EE193="スギ",INDEX(データ!$C$7:$E$26,MATCH(EH193,データ!$B$7:$B$26),MATCH(EF193,データ!$C$6:$E$6)),IF(EE193="ヒノキ",INDEX(データ!$C$32:$E$51,MATCH(EH193,データ!$B$32:$B$51),MATCH(EF193,データ!$C$31:$E$31)),IF(EE193="マツ",INDEX(データ!#REF!,MATCH(EH193,データ!#REF!),MATCH(EF193,データ!#REF!)),IF(EE193="ザツ",INDEX(データ!#REF!,MATCH(EH193,データ!#REF!),MATCH(EF193,データ!#REF!)),""))))</f>
        <v/>
      </c>
      <c r="EK193" s="22" t="str">
        <f t="shared" si="248"/>
        <v/>
      </c>
      <c r="EL193" s="21" t="str">
        <f t="shared" si="326"/>
        <v/>
      </c>
      <c r="EM193" s="21" t="str">
        <f t="shared" si="327"/>
        <v/>
      </c>
      <c r="EN193" s="24" t="str">
        <f>IF(EE193="スギ",INDEX(データ!$H$7:$J$26,MATCH(EH193,データ!$G$7:$G$26),MATCH(EF193,データ!$H$6:$J$6)),IF(EE193="ヒノキ",INDEX(データ!$H$32:$J$51,MATCH(EH193,データ!$G$32:$G$51),MATCH(EF193,データ!$H$31:$J$31)),IF(EE193="マツ",INDEX(データ!#REF!,MATCH(EH193,データ!#REF!),MATCH(EF193,データ!#REF!)),IF(EE193="ザツ",INDEX(データ!#REF!,MATCH(EH193,データ!#REF!),MATCH(EF193,データ!#REF!)),""))))</f>
        <v/>
      </c>
      <c r="EO193" s="22" t="str">
        <f t="shared" si="328"/>
        <v/>
      </c>
      <c r="EP193" s="21" t="str">
        <f t="shared" si="329"/>
        <v/>
      </c>
      <c r="EQ193" s="27" t="str">
        <f t="shared" si="330"/>
        <v/>
      </c>
      <c r="ER193" s="24" t="str">
        <f t="shared" si="331"/>
        <v/>
      </c>
      <c r="ES193" s="25" t="str">
        <f t="shared" si="332"/>
        <v>0</v>
      </c>
      <c r="ET193" s="26" t="str">
        <f t="shared" si="333"/>
        <v/>
      </c>
      <c r="EU193" s="26" t="str">
        <f t="shared" si="334"/>
        <v/>
      </c>
      <c r="EV193" s="26" t="str">
        <f t="shared" si="335"/>
        <v/>
      </c>
      <c r="EW193" s="27" t="str">
        <f t="shared" si="336"/>
        <v/>
      </c>
      <c r="EX193" s="26" t="str">
        <f t="shared" si="337"/>
        <v/>
      </c>
      <c r="EY193" s="26" t="str">
        <f t="shared" si="338"/>
        <v/>
      </c>
      <c r="EZ193" s="26">
        <f t="shared" si="339"/>
        <v>0</v>
      </c>
      <c r="FA193" s="43"/>
    </row>
    <row r="194" spans="1:157" ht="15.95" customHeight="1" x14ac:dyDescent="0.15">
      <c r="A194" s="21"/>
      <c r="B194" s="36" t="str">
        <f>IF(ＣＳＶ貼付用!G180="","",ＣＳＶ貼付用!G180)</f>
        <v/>
      </c>
      <c r="C194" s="36" t="str">
        <f>IF(ＣＳＶ貼付用!I180="","",ＣＳＶ貼付用!I180)</f>
        <v/>
      </c>
      <c r="D194" s="36" t="str">
        <f>IF(ＣＳＶ貼付用!J180="","",ＣＳＶ貼付用!J180)</f>
        <v/>
      </c>
      <c r="E194" s="36" t="str">
        <f>IF(ＣＳＶ貼付用!F180="","",ＣＳＶ貼付用!F180)</f>
        <v/>
      </c>
      <c r="F194" s="38" t="str">
        <f>IF(ＣＳＶ貼付用!T180="","",ＣＳＶ貼付用!T180)</f>
        <v/>
      </c>
      <c r="G194" s="38"/>
      <c r="H194" s="38" t="str">
        <f>IF(ＣＳＶ貼付用!GJ180="","",ＣＳＶ貼付用!GJ180)</f>
        <v/>
      </c>
      <c r="I194" s="38" t="str">
        <f>IF(ＣＳＶ貼付用!GL180="","",ＣＳＶ貼付用!GL180)</f>
        <v/>
      </c>
      <c r="J194" s="38" t="str">
        <f>IF(ＣＳＶ貼付用!GN180="","",ＣＳＶ貼付用!GN180)</f>
        <v/>
      </c>
      <c r="K194" s="38" t="str">
        <f>IF(ＣＳＶ貼付用!GP180="","",ＣＳＶ貼付用!GP180)</f>
        <v/>
      </c>
      <c r="L194" s="45" t="s">
        <v>30</v>
      </c>
      <c r="M194" s="55" t="str">
        <f>IF(ＣＳＶ貼付用!AT180="","",ＣＳＶ貼付用!AT180)</f>
        <v/>
      </c>
      <c r="N194" s="38" t="str">
        <f>IF(ＣＳＶ貼付用!AV180="","",ＣＳＶ貼付用!AV180)</f>
        <v/>
      </c>
      <c r="O194" s="38" t="str">
        <f>IF(ＣＳＶ貼付用!AX180="","",ＣＳＶ貼付用!AX180)</f>
        <v/>
      </c>
      <c r="P194" s="40" t="str">
        <f>IF(ＣＳＶ貼付用!FE180="","",ＣＳＶ貼付用!FE180)</f>
        <v/>
      </c>
      <c r="Q194" s="41" t="str">
        <f>IF(林齢計算用!A180="","",林齢計算用!A180)</f>
        <v/>
      </c>
      <c r="R194" s="41" t="str">
        <f t="shared" si="249"/>
        <v/>
      </c>
      <c r="S194" s="56" t="str">
        <f>IF(ＣＳＶ貼付用!EG180="","",ＣＳＶ貼付用!EG180*10)</f>
        <v/>
      </c>
      <c r="T194" s="23" t="str">
        <f>IF(O194="スギ",INDEX(データ!$C$7:$E$26,MATCH(R194,データ!$B$7:$B$26),MATCH(P194,データ!$C$6:$E$6)),IF(O194="ヒノキ",INDEX(データ!$C$32:$E$51,MATCH(R194,データ!$B$32:$B$51),MATCH(P194,データ!$C$31:$E$31)),IF(O194="マツ",INDEX(データ!#REF!,MATCH(R194,データ!#REF!),MATCH(P194,データ!#REF!)),IF(O194="ザツ",INDEX(データ!#REF!,MATCH(R194,データ!#REF!),MATCH(P194,データ!#REF!)),""))))</f>
        <v/>
      </c>
      <c r="U194" s="22" t="str">
        <f t="shared" si="340"/>
        <v/>
      </c>
      <c r="V194" s="21" t="str">
        <f t="shared" si="344"/>
        <v/>
      </c>
      <c r="W194" s="21" t="str">
        <f t="shared" si="341"/>
        <v/>
      </c>
      <c r="X194" s="23" t="str">
        <f>IF(O194="スギ",INDEX(データ!$H$7:$J$26,MATCH(R194,データ!$G$7:$G$26),MATCH(P194,データ!$H$6:$J$6)),IF(O194="ヒノキ",INDEX(データ!$H$32:$J$51,MATCH(R194,データ!$G$32:$G$51),MATCH(P194,データ!$H$31:$J$31)),IF(O194="マツ",INDEX(データ!#REF!,MATCH(R194,データ!#REF!),MATCH(P194,データ!#REF!)),IF(O194="ザツ",INDEX(データ!#REF!,MATCH(R194,データ!#REF!),MATCH(P194,データ!#REF!)),""))))</f>
        <v/>
      </c>
      <c r="Y194" s="22" t="str">
        <f t="shared" si="342"/>
        <v/>
      </c>
      <c r="Z194" s="21" t="str">
        <f t="shared" si="343"/>
        <v/>
      </c>
      <c r="AA194" s="27" t="str">
        <f t="shared" si="250"/>
        <v/>
      </c>
      <c r="AB194" s="24" t="str">
        <f t="shared" si="251"/>
        <v/>
      </c>
      <c r="AC194" s="25" t="str">
        <f t="shared" si="252"/>
        <v>0</v>
      </c>
      <c r="AD194" s="26" t="str">
        <f t="shared" si="253"/>
        <v/>
      </c>
      <c r="AE194" s="26" t="str">
        <f t="shared" si="254"/>
        <v/>
      </c>
      <c r="AF194" s="26" t="str">
        <f t="shared" si="255"/>
        <v/>
      </c>
      <c r="AG194" s="27" t="str">
        <f t="shared" si="256"/>
        <v/>
      </c>
      <c r="AH194" s="26" t="str">
        <f t="shared" si="257"/>
        <v/>
      </c>
      <c r="AI194" s="26" t="str">
        <f t="shared" si="258"/>
        <v/>
      </c>
      <c r="AJ194" s="45" t="s">
        <v>30</v>
      </c>
      <c r="AK194" s="55" t="str">
        <f>IF(ＣＳＶ貼付用!BI180="","",ＣＳＶ貼付用!BI180)</f>
        <v/>
      </c>
      <c r="AL194" s="38" t="str">
        <f>IF(ＣＳＶ貼付用!BK180="","",ＣＳＶ貼付用!BK180)</f>
        <v/>
      </c>
      <c r="AM194" s="38" t="str">
        <f>IF(ＣＳＶ貼付用!BM180="","",ＣＳＶ貼付用!BM180)</f>
        <v/>
      </c>
      <c r="AN194" s="40" t="str">
        <f t="shared" si="259"/>
        <v/>
      </c>
      <c r="AO194" s="41" t="str">
        <f>IF(林齢計算用!B180="","",林齢計算用!B180)</f>
        <v/>
      </c>
      <c r="AP194" s="41" t="str">
        <f t="shared" si="260"/>
        <v/>
      </c>
      <c r="AQ194" s="41" t="str">
        <f t="shared" si="261"/>
        <v/>
      </c>
      <c r="AR194" s="23" t="str">
        <f>IF(AM194="スギ",INDEX(データ!$C$7:$E$26,MATCH(AP194,データ!$B$7:$B$26),MATCH(AN194,データ!$C$6:$E$6)),IF(AM194="ヒノキ",INDEX(データ!$C$32:$E$51,MATCH(AP194,データ!$B$32:$B$51),MATCH(AN194,データ!$C$31:$E$31)),IF(AM194="マツ",INDEX(データ!#REF!,MATCH(AP194,データ!#REF!),MATCH(AN194,データ!#REF!)),IF(AM194="ザツ",INDEX(データ!#REF!,MATCH(AP194,データ!#REF!),MATCH(AN194,データ!#REF!)),""))))</f>
        <v/>
      </c>
      <c r="AS194" s="22" t="str">
        <f t="shared" si="244"/>
        <v/>
      </c>
      <c r="AT194" s="21" t="str">
        <f t="shared" si="262"/>
        <v/>
      </c>
      <c r="AU194" s="21" t="str">
        <f t="shared" si="263"/>
        <v/>
      </c>
      <c r="AV194" s="24" t="str">
        <f>IF(AM194="スギ",INDEX(データ!$H$7:$J$26,MATCH(AP194,データ!$G$7:$G$26),MATCH(AN194,データ!$H$6:$J$6)),IF(AM194="ヒノキ",INDEX(データ!$H$32:$J$51,MATCH(AP194,データ!$G$32:$G$51),MATCH(AN194,データ!$H$31:$J$31)),IF(AM194="マツ",INDEX(データ!#REF!,MATCH(AP194,データ!#REF!),MATCH(AN194,データ!#REF!)),IF(AM194="ザツ",INDEX(データ!#REF!,MATCH(AP194,データ!#REF!),MATCH(AN194,データ!#REF!)),""))))</f>
        <v/>
      </c>
      <c r="AW194" s="22" t="str">
        <f t="shared" si="264"/>
        <v/>
      </c>
      <c r="AX194" s="21" t="str">
        <f t="shared" si="265"/>
        <v/>
      </c>
      <c r="AY194" s="27" t="str">
        <f t="shared" si="266"/>
        <v/>
      </c>
      <c r="AZ194" s="24" t="str">
        <f t="shared" si="267"/>
        <v/>
      </c>
      <c r="BA194" s="25" t="str">
        <f t="shared" si="268"/>
        <v>0</v>
      </c>
      <c r="BB194" s="26" t="str">
        <f t="shared" si="269"/>
        <v/>
      </c>
      <c r="BC194" s="26" t="str">
        <f t="shared" si="270"/>
        <v/>
      </c>
      <c r="BD194" s="26" t="str">
        <f t="shared" si="271"/>
        <v/>
      </c>
      <c r="BE194" s="27" t="str">
        <f t="shared" si="272"/>
        <v/>
      </c>
      <c r="BF194" s="26" t="str">
        <f t="shared" si="273"/>
        <v/>
      </c>
      <c r="BG194" s="26" t="str">
        <f t="shared" si="274"/>
        <v/>
      </c>
      <c r="BH194" s="45" t="s">
        <v>30</v>
      </c>
      <c r="BI194" s="55" t="str">
        <f>IF(ＣＳＶ貼付用!BX180="","",ＣＳＶ貼付用!BX180)</f>
        <v/>
      </c>
      <c r="BJ194" s="38" t="str">
        <f>IF(ＣＳＶ貼付用!BZ180="","",ＣＳＶ貼付用!BZ180)</f>
        <v/>
      </c>
      <c r="BK194" s="38" t="str">
        <f>IF(ＣＳＶ貼付用!CB180="","",ＣＳＶ貼付用!CB180)</f>
        <v/>
      </c>
      <c r="BL194" s="40" t="str">
        <f t="shared" si="275"/>
        <v/>
      </c>
      <c r="BM194" s="41" t="str">
        <f>IF(林齢計算用!C180="","",林齢計算用!C180)</f>
        <v/>
      </c>
      <c r="BN194" s="41" t="str">
        <f t="shared" si="276"/>
        <v/>
      </c>
      <c r="BO194" s="41" t="str">
        <f t="shared" si="277"/>
        <v/>
      </c>
      <c r="BP194" s="23" t="str">
        <f>IF(BK194="スギ",INDEX(データ!$C$7:$E$26,MATCH(BN194,データ!$B$7:$B$26),MATCH(BL194,データ!$C$6:$E$6)),IF(BK194="ヒノキ",INDEX(データ!$C$32:$E$51,MATCH(BN194,データ!$B$32:$B$51),MATCH(BL194,データ!$C$31:$E$31)),IF(BK194="マツ",INDEX(データ!#REF!,MATCH(BN194,データ!#REF!),MATCH(BL194,データ!#REF!)),IF(BK194="ザツ",INDEX(データ!#REF!,MATCH(BN194,データ!#REF!),MATCH(BL194,データ!#REF!)),""))))</f>
        <v/>
      </c>
      <c r="BQ194" s="22" t="str">
        <f t="shared" si="245"/>
        <v/>
      </c>
      <c r="BR194" s="21" t="str">
        <f t="shared" si="278"/>
        <v/>
      </c>
      <c r="BS194" s="21" t="str">
        <f t="shared" si="279"/>
        <v/>
      </c>
      <c r="BT194" s="24" t="str">
        <f>IF(BK194="スギ",INDEX(データ!$H$7:$J$26,MATCH(BN194,データ!$G$7:$G$26),MATCH(BL194,データ!$H$6:$J$6)),IF(BK194="ヒノキ",INDEX(データ!$H$32:$J$51,MATCH(BN194,データ!$G$32:$G$51),MATCH(BL194,データ!$H$31:$J$31)),IF(BK194="マツ",INDEX(データ!#REF!,MATCH(BN194,データ!#REF!),MATCH(BL194,データ!#REF!)),IF(BK194="ザツ",INDEX(データ!#REF!,MATCH(BN194,データ!#REF!),MATCH(BL194,データ!#REF!)),""))))</f>
        <v/>
      </c>
      <c r="BU194" s="22" t="str">
        <f t="shared" si="280"/>
        <v/>
      </c>
      <c r="BV194" s="21" t="str">
        <f t="shared" si="281"/>
        <v/>
      </c>
      <c r="BW194" s="27" t="str">
        <f t="shared" si="282"/>
        <v/>
      </c>
      <c r="BX194" s="24" t="str">
        <f t="shared" si="283"/>
        <v/>
      </c>
      <c r="BY194" s="25" t="str">
        <f t="shared" si="284"/>
        <v>0</v>
      </c>
      <c r="BZ194" s="26" t="str">
        <f t="shared" si="285"/>
        <v/>
      </c>
      <c r="CA194" s="26" t="str">
        <f t="shared" si="286"/>
        <v/>
      </c>
      <c r="CB194" s="26" t="str">
        <f t="shared" si="287"/>
        <v/>
      </c>
      <c r="CC194" s="27" t="str">
        <f t="shared" si="288"/>
        <v/>
      </c>
      <c r="CD194" s="26" t="str">
        <f t="shared" si="289"/>
        <v/>
      </c>
      <c r="CE194" s="26" t="str">
        <f t="shared" si="290"/>
        <v/>
      </c>
      <c r="CF194" s="45" t="s">
        <v>30</v>
      </c>
      <c r="CG194" s="55" t="str">
        <f>IF(ＣＳＶ貼付用!CM180="","",ＣＳＶ貼付用!CM180)</f>
        <v/>
      </c>
      <c r="CH194" s="38" t="str">
        <f>IF(ＣＳＶ貼付用!CO180="","",ＣＳＶ貼付用!CO180)</f>
        <v/>
      </c>
      <c r="CI194" s="38" t="str">
        <f>IF(ＣＳＶ貼付用!CQ180="","",ＣＳＶ貼付用!CQ180)</f>
        <v/>
      </c>
      <c r="CJ194" s="40" t="str">
        <f t="shared" si="291"/>
        <v/>
      </c>
      <c r="CK194" s="41" t="str">
        <f>IF(林齢計算用!D180="","",林齢計算用!D180)</f>
        <v/>
      </c>
      <c r="CL194" s="41" t="str">
        <f t="shared" si="292"/>
        <v/>
      </c>
      <c r="CM194" s="41" t="str">
        <f t="shared" si="293"/>
        <v/>
      </c>
      <c r="CN194" s="23" t="str">
        <f>IF(CI194="スギ",INDEX(データ!$C$7:$E$26,MATCH(CL194,データ!$B$7:$B$26),MATCH(CJ194,データ!$C$6:$E$6)),IF(CI194="ヒノキ",INDEX(データ!$C$32:$E$51,MATCH(CL194,データ!$B$32:$B$51),MATCH(CJ194,データ!$C$31:$E$31)),IF(CI194="マツ",INDEX(データ!#REF!,MATCH(CL194,データ!#REF!),MATCH(CJ194,データ!#REF!)),IF(CI194="ザツ",INDEX(データ!#REF!,MATCH(CL194,データ!#REF!),MATCH(CJ194,データ!#REF!)),""))))</f>
        <v/>
      </c>
      <c r="CO194" s="22" t="str">
        <f t="shared" si="246"/>
        <v/>
      </c>
      <c r="CP194" s="21" t="str">
        <f t="shared" si="294"/>
        <v/>
      </c>
      <c r="CQ194" s="21" t="str">
        <f t="shared" si="295"/>
        <v/>
      </c>
      <c r="CR194" s="24" t="str">
        <f>IF(CI194="スギ",INDEX(データ!$H$7:$J$26,MATCH(CL194,データ!$G$7:$G$26),MATCH(CJ194,データ!$H$6:$J$6)),IF(CI194="ヒノキ",INDEX(データ!$H$32:$J$51,MATCH(CL194,データ!$G$32:$G$51),MATCH(CJ194,データ!$H$31:$J$31)),IF(CI194="マツ",INDEX(データ!#REF!,MATCH(CL194,データ!#REF!),MATCH(CJ194,データ!#REF!)),IF(CI194="ザツ",INDEX(データ!#REF!,MATCH(CL194,データ!#REF!),MATCH(CJ194,データ!#REF!)),""))))</f>
        <v/>
      </c>
      <c r="CS194" s="22" t="str">
        <f t="shared" si="296"/>
        <v/>
      </c>
      <c r="CT194" s="21" t="str">
        <f t="shared" si="297"/>
        <v/>
      </c>
      <c r="CU194" s="27" t="str">
        <f t="shared" si="298"/>
        <v/>
      </c>
      <c r="CV194" s="24" t="str">
        <f t="shared" si="299"/>
        <v/>
      </c>
      <c r="CW194" s="25" t="str">
        <f t="shared" si="300"/>
        <v>0</v>
      </c>
      <c r="CX194" s="26" t="str">
        <f t="shared" si="301"/>
        <v/>
      </c>
      <c r="CY194" s="26" t="str">
        <f t="shared" si="302"/>
        <v/>
      </c>
      <c r="CZ194" s="26" t="str">
        <f t="shared" si="303"/>
        <v/>
      </c>
      <c r="DA194" s="27" t="str">
        <f t="shared" si="304"/>
        <v/>
      </c>
      <c r="DB194" s="26" t="str">
        <f t="shared" si="305"/>
        <v/>
      </c>
      <c r="DC194" s="26" t="str">
        <f t="shared" si="306"/>
        <v/>
      </c>
      <c r="DD194" s="45" t="s">
        <v>30</v>
      </c>
      <c r="DE194" s="55" t="str">
        <f>IF(ＣＳＶ貼付用!DB180="","",ＣＳＶ貼付用!DB180)</f>
        <v/>
      </c>
      <c r="DF194" s="38" t="str">
        <f>IF(ＣＳＶ貼付用!DD180="","",ＣＳＶ貼付用!DD180)</f>
        <v/>
      </c>
      <c r="DG194" s="38" t="str">
        <f>IF(ＣＳＶ貼付用!DF180="","",ＣＳＶ貼付用!DF180)</f>
        <v/>
      </c>
      <c r="DH194" s="40" t="str">
        <f t="shared" si="307"/>
        <v/>
      </c>
      <c r="DI194" s="41" t="str">
        <f>IF(林齢計算用!E180="","",林齢計算用!E180)</f>
        <v/>
      </c>
      <c r="DJ194" s="41" t="str">
        <f t="shared" si="308"/>
        <v/>
      </c>
      <c r="DK194" s="41" t="str">
        <f t="shared" si="309"/>
        <v/>
      </c>
      <c r="DL194" s="23" t="str">
        <f>IF(DG194="スギ",INDEX(データ!$C$7:$E$26,MATCH(DJ194,データ!$B$7:$B$26),MATCH(DH194,データ!$C$6:$E$6)),IF(DG194="ヒノキ",INDEX(データ!$C$32:$E$51,MATCH(DJ194,データ!$B$32:$B$51),MATCH(DH194,データ!$C$31:$E$31)),IF(DG194="マツ",INDEX(データ!#REF!,MATCH(DJ194,データ!#REF!),MATCH(DH194,データ!#REF!)),IF(DG194="ザツ",INDEX(データ!#REF!,MATCH(DJ194,データ!#REF!),MATCH(DH194,データ!#REF!)),""))))</f>
        <v/>
      </c>
      <c r="DM194" s="22" t="str">
        <f t="shared" si="247"/>
        <v/>
      </c>
      <c r="DN194" s="21" t="str">
        <f t="shared" si="310"/>
        <v/>
      </c>
      <c r="DO194" s="21" t="str">
        <f t="shared" si="311"/>
        <v/>
      </c>
      <c r="DP194" s="24" t="str">
        <f>IF(DG194="スギ",INDEX(データ!$H$7:$J$26,MATCH(DJ194,データ!$G$7:$G$26),MATCH(DH194,データ!$H$6:$J$6)),IF(DG194="ヒノキ",INDEX(データ!$H$32:$J$51,MATCH(DJ194,データ!$G$32:$G$51),MATCH(DH194,データ!$H$31:$J$31)),IF(DG194="マツ",INDEX(データ!#REF!,MATCH(DJ194,データ!#REF!),MATCH(DH194,データ!#REF!)),IF(DG194="ザツ",INDEX(データ!#REF!,MATCH(DJ194,データ!#REF!),MATCH(DH194,データ!#REF!)),""))))</f>
        <v/>
      </c>
      <c r="DQ194" s="22" t="str">
        <f t="shared" si="312"/>
        <v/>
      </c>
      <c r="DR194" s="21" t="str">
        <f t="shared" si="313"/>
        <v/>
      </c>
      <c r="DS194" s="27" t="str">
        <f t="shared" si="314"/>
        <v/>
      </c>
      <c r="DT194" s="24" t="str">
        <f t="shared" si="315"/>
        <v/>
      </c>
      <c r="DU194" s="25" t="str">
        <f t="shared" si="316"/>
        <v>0</v>
      </c>
      <c r="DV194" s="26" t="str">
        <f t="shared" si="317"/>
        <v/>
      </c>
      <c r="DW194" s="26" t="str">
        <f t="shared" si="318"/>
        <v/>
      </c>
      <c r="DX194" s="26" t="str">
        <f t="shared" si="319"/>
        <v/>
      </c>
      <c r="DY194" s="27" t="str">
        <f t="shared" si="320"/>
        <v/>
      </c>
      <c r="DZ194" s="26" t="str">
        <f t="shared" si="321"/>
        <v/>
      </c>
      <c r="EA194" s="26" t="str">
        <f t="shared" si="322"/>
        <v/>
      </c>
      <c r="EB194" s="45" t="s">
        <v>30</v>
      </c>
      <c r="EC194" s="55" t="str">
        <f>IF(ＣＳＶ貼付用!DQ180="","",ＣＳＶ貼付用!DQ180)</f>
        <v/>
      </c>
      <c r="ED194" s="38" t="str">
        <f>IF(ＣＳＶ貼付用!DS180="","",ＣＳＶ貼付用!DS180)</f>
        <v/>
      </c>
      <c r="EE194" s="38" t="str">
        <f>IF(ＣＳＶ貼付用!DU180="","",ＣＳＶ貼付用!DU180)</f>
        <v/>
      </c>
      <c r="EF194" s="40" t="str">
        <f t="shared" si="323"/>
        <v/>
      </c>
      <c r="EG194" s="41" t="str">
        <f>IF(林齢計算用!F180="","",林齢計算用!F180)</f>
        <v/>
      </c>
      <c r="EH194" s="41" t="str">
        <f t="shared" si="324"/>
        <v/>
      </c>
      <c r="EI194" s="41" t="str">
        <f t="shared" si="325"/>
        <v/>
      </c>
      <c r="EJ194" s="23" t="str">
        <f>IF(EE194="スギ",INDEX(データ!$C$7:$E$26,MATCH(EH194,データ!$B$7:$B$26),MATCH(EF194,データ!$C$6:$E$6)),IF(EE194="ヒノキ",INDEX(データ!$C$32:$E$51,MATCH(EH194,データ!$B$32:$B$51),MATCH(EF194,データ!$C$31:$E$31)),IF(EE194="マツ",INDEX(データ!#REF!,MATCH(EH194,データ!#REF!),MATCH(EF194,データ!#REF!)),IF(EE194="ザツ",INDEX(データ!#REF!,MATCH(EH194,データ!#REF!),MATCH(EF194,データ!#REF!)),""))))</f>
        <v/>
      </c>
      <c r="EK194" s="22" t="str">
        <f t="shared" si="248"/>
        <v/>
      </c>
      <c r="EL194" s="21" t="str">
        <f t="shared" si="326"/>
        <v/>
      </c>
      <c r="EM194" s="21" t="str">
        <f t="shared" si="327"/>
        <v/>
      </c>
      <c r="EN194" s="24" t="str">
        <f>IF(EE194="スギ",INDEX(データ!$H$7:$J$26,MATCH(EH194,データ!$G$7:$G$26),MATCH(EF194,データ!$H$6:$J$6)),IF(EE194="ヒノキ",INDEX(データ!$H$32:$J$51,MATCH(EH194,データ!$G$32:$G$51),MATCH(EF194,データ!$H$31:$J$31)),IF(EE194="マツ",INDEX(データ!#REF!,MATCH(EH194,データ!#REF!),MATCH(EF194,データ!#REF!)),IF(EE194="ザツ",INDEX(データ!#REF!,MATCH(EH194,データ!#REF!),MATCH(EF194,データ!#REF!)),""))))</f>
        <v/>
      </c>
      <c r="EO194" s="22" t="str">
        <f t="shared" si="328"/>
        <v/>
      </c>
      <c r="EP194" s="21" t="str">
        <f t="shared" si="329"/>
        <v/>
      </c>
      <c r="EQ194" s="27" t="str">
        <f t="shared" si="330"/>
        <v/>
      </c>
      <c r="ER194" s="24" t="str">
        <f t="shared" si="331"/>
        <v/>
      </c>
      <c r="ES194" s="25" t="str">
        <f t="shared" si="332"/>
        <v>0</v>
      </c>
      <c r="ET194" s="26" t="str">
        <f t="shared" si="333"/>
        <v/>
      </c>
      <c r="EU194" s="26" t="str">
        <f t="shared" si="334"/>
        <v/>
      </c>
      <c r="EV194" s="26" t="str">
        <f t="shared" si="335"/>
        <v/>
      </c>
      <c r="EW194" s="27" t="str">
        <f t="shared" si="336"/>
        <v/>
      </c>
      <c r="EX194" s="26" t="str">
        <f t="shared" si="337"/>
        <v/>
      </c>
      <c r="EY194" s="26" t="str">
        <f t="shared" si="338"/>
        <v/>
      </c>
      <c r="EZ194" s="26">
        <f t="shared" si="339"/>
        <v>0</v>
      </c>
      <c r="FA194" s="43"/>
    </row>
    <row r="195" spans="1:157" ht="15.95" customHeight="1" x14ac:dyDescent="0.15">
      <c r="A195" s="21"/>
      <c r="B195" s="36" t="str">
        <f>IF(ＣＳＶ貼付用!G181="","",ＣＳＶ貼付用!G181)</f>
        <v/>
      </c>
      <c r="C195" s="36" t="str">
        <f>IF(ＣＳＶ貼付用!I181="","",ＣＳＶ貼付用!I181)</f>
        <v/>
      </c>
      <c r="D195" s="36" t="str">
        <f>IF(ＣＳＶ貼付用!J181="","",ＣＳＶ貼付用!J181)</f>
        <v/>
      </c>
      <c r="E195" s="36" t="str">
        <f>IF(ＣＳＶ貼付用!F181="","",ＣＳＶ貼付用!F181)</f>
        <v/>
      </c>
      <c r="F195" s="38" t="str">
        <f>IF(ＣＳＶ貼付用!T181="","",ＣＳＶ貼付用!T181)</f>
        <v/>
      </c>
      <c r="G195" s="38"/>
      <c r="H195" s="38" t="str">
        <f>IF(ＣＳＶ貼付用!GJ181="","",ＣＳＶ貼付用!GJ181)</f>
        <v/>
      </c>
      <c r="I195" s="38" t="str">
        <f>IF(ＣＳＶ貼付用!GL181="","",ＣＳＶ貼付用!GL181)</f>
        <v/>
      </c>
      <c r="J195" s="38" t="str">
        <f>IF(ＣＳＶ貼付用!GN181="","",ＣＳＶ貼付用!GN181)</f>
        <v/>
      </c>
      <c r="K195" s="38" t="str">
        <f>IF(ＣＳＶ貼付用!GP181="","",ＣＳＶ貼付用!GP181)</f>
        <v/>
      </c>
      <c r="L195" s="45" t="s">
        <v>30</v>
      </c>
      <c r="M195" s="55" t="str">
        <f>IF(ＣＳＶ貼付用!AT181="","",ＣＳＶ貼付用!AT181)</f>
        <v/>
      </c>
      <c r="N195" s="38" t="str">
        <f>IF(ＣＳＶ貼付用!AV181="","",ＣＳＶ貼付用!AV181)</f>
        <v/>
      </c>
      <c r="O195" s="38" t="str">
        <f>IF(ＣＳＶ貼付用!AX181="","",ＣＳＶ貼付用!AX181)</f>
        <v/>
      </c>
      <c r="P195" s="40" t="str">
        <f>IF(ＣＳＶ貼付用!FE181="","",ＣＳＶ貼付用!FE181)</f>
        <v/>
      </c>
      <c r="Q195" s="41" t="str">
        <f>IF(林齢計算用!A181="","",林齢計算用!A181)</f>
        <v/>
      </c>
      <c r="R195" s="41" t="str">
        <f t="shared" si="249"/>
        <v/>
      </c>
      <c r="S195" s="56" t="str">
        <f>IF(ＣＳＶ貼付用!EG181="","",ＣＳＶ貼付用!EG181*10)</f>
        <v/>
      </c>
      <c r="T195" s="23" t="str">
        <f>IF(O195="スギ",INDEX(データ!$C$7:$E$26,MATCH(R195,データ!$B$7:$B$26),MATCH(P195,データ!$C$6:$E$6)),IF(O195="ヒノキ",INDEX(データ!$C$32:$E$51,MATCH(R195,データ!$B$32:$B$51),MATCH(P195,データ!$C$31:$E$31)),IF(O195="マツ",INDEX(データ!#REF!,MATCH(R195,データ!#REF!),MATCH(P195,データ!#REF!)),IF(O195="ザツ",INDEX(データ!#REF!,MATCH(R195,データ!#REF!),MATCH(P195,データ!#REF!)),""))))</f>
        <v/>
      </c>
      <c r="U195" s="22" t="str">
        <f t="shared" si="340"/>
        <v/>
      </c>
      <c r="V195" s="21" t="str">
        <f t="shared" si="344"/>
        <v/>
      </c>
      <c r="W195" s="21" t="str">
        <f t="shared" si="341"/>
        <v/>
      </c>
      <c r="X195" s="23" t="str">
        <f>IF(O195="スギ",INDEX(データ!$H$7:$J$26,MATCH(R195,データ!$G$7:$G$26),MATCH(P195,データ!$H$6:$J$6)),IF(O195="ヒノキ",INDEX(データ!$H$32:$J$51,MATCH(R195,データ!$G$32:$G$51),MATCH(P195,データ!$H$31:$J$31)),IF(O195="マツ",INDEX(データ!#REF!,MATCH(R195,データ!#REF!),MATCH(P195,データ!#REF!)),IF(O195="ザツ",INDEX(データ!#REF!,MATCH(R195,データ!#REF!),MATCH(P195,データ!#REF!)),""))))</f>
        <v/>
      </c>
      <c r="Y195" s="22" t="str">
        <f t="shared" si="342"/>
        <v/>
      </c>
      <c r="Z195" s="21" t="str">
        <f t="shared" si="343"/>
        <v/>
      </c>
      <c r="AA195" s="27" t="str">
        <f t="shared" si="250"/>
        <v/>
      </c>
      <c r="AB195" s="24" t="str">
        <f t="shared" si="251"/>
        <v/>
      </c>
      <c r="AC195" s="25" t="str">
        <f t="shared" si="252"/>
        <v>0</v>
      </c>
      <c r="AD195" s="26" t="str">
        <f t="shared" si="253"/>
        <v/>
      </c>
      <c r="AE195" s="26" t="str">
        <f t="shared" si="254"/>
        <v/>
      </c>
      <c r="AF195" s="26" t="str">
        <f t="shared" si="255"/>
        <v/>
      </c>
      <c r="AG195" s="27" t="str">
        <f t="shared" si="256"/>
        <v/>
      </c>
      <c r="AH195" s="26" t="str">
        <f t="shared" si="257"/>
        <v/>
      </c>
      <c r="AI195" s="26" t="str">
        <f t="shared" si="258"/>
        <v/>
      </c>
      <c r="AJ195" s="45" t="s">
        <v>30</v>
      </c>
      <c r="AK195" s="55" t="str">
        <f>IF(ＣＳＶ貼付用!BI181="","",ＣＳＶ貼付用!BI181)</f>
        <v/>
      </c>
      <c r="AL195" s="38" t="str">
        <f>IF(ＣＳＶ貼付用!BK181="","",ＣＳＶ貼付用!BK181)</f>
        <v/>
      </c>
      <c r="AM195" s="38" t="str">
        <f>IF(ＣＳＶ貼付用!BM181="","",ＣＳＶ貼付用!BM181)</f>
        <v/>
      </c>
      <c r="AN195" s="40" t="str">
        <f t="shared" si="259"/>
        <v/>
      </c>
      <c r="AO195" s="41" t="str">
        <f>IF(林齢計算用!B181="","",林齢計算用!B181)</f>
        <v/>
      </c>
      <c r="AP195" s="41" t="str">
        <f t="shared" si="260"/>
        <v/>
      </c>
      <c r="AQ195" s="41" t="str">
        <f t="shared" si="261"/>
        <v/>
      </c>
      <c r="AR195" s="23" t="str">
        <f>IF(AM195="スギ",INDEX(データ!$C$7:$E$26,MATCH(AP195,データ!$B$7:$B$26),MATCH(AN195,データ!$C$6:$E$6)),IF(AM195="ヒノキ",INDEX(データ!$C$32:$E$51,MATCH(AP195,データ!$B$32:$B$51),MATCH(AN195,データ!$C$31:$E$31)),IF(AM195="マツ",INDEX(データ!#REF!,MATCH(AP195,データ!#REF!),MATCH(AN195,データ!#REF!)),IF(AM195="ザツ",INDEX(データ!#REF!,MATCH(AP195,データ!#REF!),MATCH(AN195,データ!#REF!)),""))))</f>
        <v/>
      </c>
      <c r="AS195" s="22" t="str">
        <f t="shared" si="244"/>
        <v/>
      </c>
      <c r="AT195" s="21" t="str">
        <f t="shared" si="262"/>
        <v/>
      </c>
      <c r="AU195" s="21" t="str">
        <f t="shared" si="263"/>
        <v/>
      </c>
      <c r="AV195" s="24" t="str">
        <f>IF(AM195="スギ",INDEX(データ!$H$7:$J$26,MATCH(AP195,データ!$G$7:$G$26),MATCH(AN195,データ!$H$6:$J$6)),IF(AM195="ヒノキ",INDEX(データ!$H$32:$J$51,MATCH(AP195,データ!$G$32:$G$51),MATCH(AN195,データ!$H$31:$J$31)),IF(AM195="マツ",INDEX(データ!#REF!,MATCH(AP195,データ!#REF!),MATCH(AN195,データ!#REF!)),IF(AM195="ザツ",INDEX(データ!#REF!,MATCH(AP195,データ!#REF!),MATCH(AN195,データ!#REF!)),""))))</f>
        <v/>
      </c>
      <c r="AW195" s="22" t="str">
        <f t="shared" si="264"/>
        <v/>
      </c>
      <c r="AX195" s="21" t="str">
        <f t="shared" si="265"/>
        <v/>
      </c>
      <c r="AY195" s="27" t="str">
        <f t="shared" si="266"/>
        <v/>
      </c>
      <c r="AZ195" s="24" t="str">
        <f t="shared" si="267"/>
        <v/>
      </c>
      <c r="BA195" s="25" t="str">
        <f t="shared" si="268"/>
        <v>0</v>
      </c>
      <c r="BB195" s="26" t="str">
        <f t="shared" si="269"/>
        <v/>
      </c>
      <c r="BC195" s="26" t="str">
        <f t="shared" si="270"/>
        <v/>
      </c>
      <c r="BD195" s="26" t="str">
        <f t="shared" si="271"/>
        <v/>
      </c>
      <c r="BE195" s="27" t="str">
        <f t="shared" si="272"/>
        <v/>
      </c>
      <c r="BF195" s="26" t="str">
        <f t="shared" si="273"/>
        <v/>
      </c>
      <c r="BG195" s="26" t="str">
        <f t="shared" si="274"/>
        <v/>
      </c>
      <c r="BH195" s="45" t="s">
        <v>30</v>
      </c>
      <c r="BI195" s="55" t="str">
        <f>IF(ＣＳＶ貼付用!BX181="","",ＣＳＶ貼付用!BX181)</f>
        <v/>
      </c>
      <c r="BJ195" s="38" t="str">
        <f>IF(ＣＳＶ貼付用!BZ181="","",ＣＳＶ貼付用!BZ181)</f>
        <v/>
      </c>
      <c r="BK195" s="38" t="str">
        <f>IF(ＣＳＶ貼付用!CB181="","",ＣＳＶ貼付用!CB181)</f>
        <v/>
      </c>
      <c r="BL195" s="40" t="str">
        <f t="shared" si="275"/>
        <v/>
      </c>
      <c r="BM195" s="41" t="str">
        <f>IF(林齢計算用!C181="","",林齢計算用!C181)</f>
        <v/>
      </c>
      <c r="BN195" s="41" t="str">
        <f t="shared" si="276"/>
        <v/>
      </c>
      <c r="BO195" s="41" t="str">
        <f t="shared" si="277"/>
        <v/>
      </c>
      <c r="BP195" s="23" t="str">
        <f>IF(BK195="スギ",INDEX(データ!$C$7:$E$26,MATCH(BN195,データ!$B$7:$B$26),MATCH(BL195,データ!$C$6:$E$6)),IF(BK195="ヒノキ",INDEX(データ!$C$32:$E$51,MATCH(BN195,データ!$B$32:$B$51),MATCH(BL195,データ!$C$31:$E$31)),IF(BK195="マツ",INDEX(データ!#REF!,MATCH(BN195,データ!#REF!),MATCH(BL195,データ!#REF!)),IF(BK195="ザツ",INDEX(データ!#REF!,MATCH(BN195,データ!#REF!),MATCH(BL195,データ!#REF!)),""))))</f>
        <v/>
      </c>
      <c r="BQ195" s="22" t="str">
        <f t="shared" si="245"/>
        <v/>
      </c>
      <c r="BR195" s="21" t="str">
        <f t="shared" si="278"/>
        <v/>
      </c>
      <c r="BS195" s="21" t="str">
        <f t="shared" si="279"/>
        <v/>
      </c>
      <c r="BT195" s="24" t="str">
        <f>IF(BK195="スギ",INDEX(データ!$H$7:$J$26,MATCH(BN195,データ!$G$7:$G$26),MATCH(BL195,データ!$H$6:$J$6)),IF(BK195="ヒノキ",INDEX(データ!$H$32:$J$51,MATCH(BN195,データ!$G$32:$G$51),MATCH(BL195,データ!$H$31:$J$31)),IF(BK195="マツ",INDEX(データ!#REF!,MATCH(BN195,データ!#REF!),MATCH(BL195,データ!#REF!)),IF(BK195="ザツ",INDEX(データ!#REF!,MATCH(BN195,データ!#REF!),MATCH(BL195,データ!#REF!)),""))))</f>
        <v/>
      </c>
      <c r="BU195" s="22" t="str">
        <f t="shared" si="280"/>
        <v/>
      </c>
      <c r="BV195" s="21" t="str">
        <f t="shared" si="281"/>
        <v/>
      </c>
      <c r="BW195" s="27" t="str">
        <f t="shared" si="282"/>
        <v/>
      </c>
      <c r="BX195" s="24" t="str">
        <f t="shared" si="283"/>
        <v/>
      </c>
      <c r="BY195" s="25" t="str">
        <f t="shared" si="284"/>
        <v>0</v>
      </c>
      <c r="BZ195" s="26" t="str">
        <f t="shared" si="285"/>
        <v/>
      </c>
      <c r="CA195" s="26" t="str">
        <f t="shared" si="286"/>
        <v/>
      </c>
      <c r="CB195" s="26" t="str">
        <f t="shared" si="287"/>
        <v/>
      </c>
      <c r="CC195" s="27" t="str">
        <f t="shared" si="288"/>
        <v/>
      </c>
      <c r="CD195" s="26" t="str">
        <f t="shared" si="289"/>
        <v/>
      </c>
      <c r="CE195" s="26" t="str">
        <f t="shared" si="290"/>
        <v/>
      </c>
      <c r="CF195" s="45" t="s">
        <v>30</v>
      </c>
      <c r="CG195" s="55" t="str">
        <f>IF(ＣＳＶ貼付用!CM181="","",ＣＳＶ貼付用!CM181)</f>
        <v/>
      </c>
      <c r="CH195" s="38" t="str">
        <f>IF(ＣＳＶ貼付用!CO181="","",ＣＳＶ貼付用!CO181)</f>
        <v/>
      </c>
      <c r="CI195" s="38" t="str">
        <f>IF(ＣＳＶ貼付用!CQ181="","",ＣＳＶ貼付用!CQ181)</f>
        <v/>
      </c>
      <c r="CJ195" s="40" t="str">
        <f t="shared" si="291"/>
        <v/>
      </c>
      <c r="CK195" s="41" t="str">
        <f>IF(林齢計算用!D181="","",林齢計算用!D181)</f>
        <v/>
      </c>
      <c r="CL195" s="41" t="str">
        <f t="shared" si="292"/>
        <v/>
      </c>
      <c r="CM195" s="41" t="str">
        <f t="shared" si="293"/>
        <v/>
      </c>
      <c r="CN195" s="23" t="str">
        <f>IF(CI195="スギ",INDEX(データ!$C$7:$E$26,MATCH(CL195,データ!$B$7:$B$26),MATCH(CJ195,データ!$C$6:$E$6)),IF(CI195="ヒノキ",INDEX(データ!$C$32:$E$51,MATCH(CL195,データ!$B$32:$B$51),MATCH(CJ195,データ!$C$31:$E$31)),IF(CI195="マツ",INDEX(データ!#REF!,MATCH(CL195,データ!#REF!),MATCH(CJ195,データ!#REF!)),IF(CI195="ザツ",INDEX(データ!#REF!,MATCH(CL195,データ!#REF!),MATCH(CJ195,データ!#REF!)),""))))</f>
        <v/>
      </c>
      <c r="CO195" s="22" t="str">
        <f t="shared" si="246"/>
        <v/>
      </c>
      <c r="CP195" s="21" t="str">
        <f t="shared" si="294"/>
        <v/>
      </c>
      <c r="CQ195" s="21" t="str">
        <f t="shared" si="295"/>
        <v/>
      </c>
      <c r="CR195" s="24" t="str">
        <f>IF(CI195="スギ",INDEX(データ!$H$7:$J$26,MATCH(CL195,データ!$G$7:$G$26),MATCH(CJ195,データ!$H$6:$J$6)),IF(CI195="ヒノキ",INDEX(データ!$H$32:$J$51,MATCH(CL195,データ!$G$32:$G$51),MATCH(CJ195,データ!$H$31:$J$31)),IF(CI195="マツ",INDEX(データ!#REF!,MATCH(CL195,データ!#REF!),MATCH(CJ195,データ!#REF!)),IF(CI195="ザツ",INDEX(データ!#REF!,MATCH(CL195,データ!#REF!),MATCH(CJ195,データ!#REF!)),""))))</f>
        <v/>
      </c>
      <c r="CS195" s="22" t="str">
        <f t="shared" si="296"/>
        <v/>
      </c>
      <c r="CT195" s="21" t="str">
        <f t="shared" si="297"/>
        <v/>
      </c>
      <c r="CU195" s="27" t="str">
        <f t="shared" si="298"/>
        <v/>
      </c>
      <c r="CV195" s="24" t="str">
        <f t="shared" si="299"/>
        <v/>
      </c>
      <c r="CW195" s="25" t="str">
        <f t="shared" si="300"/>
        <v>0</v>
      </c>
      <c r="CX195" s="26" t="str">
        <f t="shared" si="301"/>
        <v/>
      </c>
      <c r="CY195" s="26" t="str">
        <f t="shared" si="302"/>
        <v/>
      </c>
      <c r="CZ195" s="26" t="str">
        <f t="shared" si="303"/>
        <v/>
      </c>
      <c r="DA195" s="27" t="str">
        <f t="shared" si="304"/>
        <v/>
      </c>
      <c r="DB195" s="26" t="str">
        <f t="shared" si="305"/>
        <v/>
      </c>
      <c r="DC195" s="26" t="str">
        <f t="shared" si="306"/>
        <v/>
      </c>
      <c r="DD195" s="45" t="s">
        <v>30</v>
      </c>
      <c r="DE195" s="55" t="str">
        <f>IF(ＣＳＶ貼付用!DB181="","",ＣＳＶ貼付用!DB181)</f>
        <v/>
      </c>
      <c r="DF195" s="38" t="str">
        <f>IF(ＣＳＶ貼付用!DD181="","",ＣＳＶ貼付用!DD181)</f>
        <v/>
      </c>
      <c r="DG195" s="38" t="str">
        <f>IF(ＣＳＶ貼付用!DF181="","",ＣＳＶ貼付用!DF181)</f>
        <v/>
      </c>
      <c r="DH195" s="40" t="str">
        <f t="shared" si="307"/>
        <v/>
      </c>
      <c r="DI195" s="41" t="str">
        <f>IF(林齢計算用!E181="","",林齢計算用!E181)</f>
        <v/>
      </c>
      <c r="DJ195" s="41" t="str">
        <f t="shared" si="308"/>
        <v/>
      </c>
      <c r="DK195" s="41" t="str">
        <f t="shared" si="309"/>
        <v/>
      </c>
      <c r="DL195" s="23" t="str">
        <f>IF(DG195="スギ",INDEX(データ!$C$7:$E$26,MATCH(DJ195,データ!$B$7:$B$26),MATCH(DH195,データ!$C$6:$E$6)),IF(DG195="ヒノキ",INDEX(データ!$C$32:$E$51,MATCH(DJ195,データ!$B$32:$B$51),MATCH(DH195,データ!$C$31:$E$31)),IF(DG195="マツ",INDEX(データ!#REF!,MATCH(DJ195,データ!#REF!),MATCH(DH195,データ!#REF!)),IF(DG195="ザツ",INDEX(データ!#REF!,MATCH(DJ195,データ!#REF!),MATCH(DH195,データ!#REF!)),""))))</f>
        <v/>
      </c>
      <c r="DM195" s="22" t="str">
        <f t="shared" si="247"/>
        <v/>
      </c>
      <c r="DN195" s="21" t="str">
        <f t="shared" si="310"/>
        <v/>
      </c>
      <c r="DO195" s="21" t="str">
        <f t="shared" si="311"/>
        <v/>
      </c>
      <c r="DP195" s="24" t="str">
        <f>IF(DG195="スギ",INDEX(データ!$H$7:$J$26,MATCH(DJ195,データ!$G$7:$G$26),MATCH(DH195,データ!$H$6:$J$6)),IF(DG195="ヒノキ",INDEX(データ!$H$32:$J$51,MATCH(DJ195,データ!$G$32:$G$51),MATCH(DH195,データ!$H$31:$J$31)),IF(DG195="マツ",INDEX(データ!#REF!,MATCH(DJ195,データ!#REF!),MATCH(DH195,データ!#REF!)),IF(DG195="ザツ",INDEX(データ!#REF!,MATCH(DJ195,データ!#REF!),MATCH(DH195,データ!#REF!)),""))))</f>
        <v/>
      </c>
      <c r="DQ195" s="22" t="str">
        <f t="shared" si="312"/>
        <v/>
      </c>
      <c r="DR195" s="21" t="str">
        <f t="shared" si="313"/>
        <v/>
      </c>
      <c r="DS195" s="27" t="str">
        <f t="shared" si="314"/>
        <v/>
      </c>
      <c r="DT195" s="24" t="str">
        <f t="shared" si="315"/>
        <v/>
      </c>
      <c r="DU195" s="25" t="str">
        <f t="shared" si="316"/>
        <v>0</v>
      </c>
      <c r="DV195" s="26" t="str">
        <f t="shared" si="317"/>
        <v/>
      </c>
      <c r="DW195" s="26" t="str">
        <f t="shared" si="318"/>
        <v/>
      </c>
      <c r="DX195" s="26" t="str">
        <f t="shared" si="319"/>
        <v/>
      </c>
      <c r="DY195" s="27" t="str">
        <f t="shared" si="320"/>
        <v/>
      </c>
      <c r="DZ195" s="26" t="str">
        <f t="shared" si="321"/>
        <v/>
      </c>
      <c r="EA195" s="26" t="str">
        <f t="shared" si="322"/>
        <v/>
      </c>
      <c r="EB195" s="45" t="s">
        <v>30</v>
      </c>
      <c r="EC195" s="55" t="str">
        <f>IF(ＣＳＶ貼付用!DQ181="","",ＣＳＶ貼付用!DQ181)</f>
        <v/>
      </c>
      <c r="ED195" s="38" t="str">
        <f>IF(ＣＳＶ貼付用!DS181="","",ＣＳＶ貼付用!DS181)</f>
        <v/>
      </c>
      <c r="EE195" s="38" t="str">
        <f>IF(ＣＳＶ貼付用!DU181="","",ＣＳＶ貼付用!DU181)</f>
        <v/>
      </c>
      <c r="EF195" s="40" t="str">
        <f t="shared" si="323"/>
        <v/>
      </c>
      <c r="EG195" s="41" t="str">
        <f>IF(林齢計算用!F181="","",林齢計算用!F181)</f>
        <v/>
      </c>
      <c r="EH195" s="41" t="str">
        <f t="shared" si="324"/>
        <v/>
      </c>
      <c r="EI195" s="41" t="str">
        <f t="shared" si="325"/>
        <v/>
      </c>
      <c r="EJ195" s="23" t="str">
        <f>IF(EE195="スギ",INDEX(データ!$C$7:$E$26,MATCH(EH195,データ!$B$7:$B$26),MATCH(EF195,データ!$C$6:$E$6)),IF(EE195="ヒノキ",INDEX(データ!$C$32:$E$51,MATCH(EH195,データ!$B$32:$B$51),MATCH(EF195,データ!$C$31:$E$31)),IF(EE195="マツ",INDEX(データ!#REF!,MATCH(EH195,データ!#REF!),MATCH(EF195,データ!#REF!)),IF(EE195="ザツ",INDEX(データ!#REF!,MATCH(EH195,データ!#REF!),MATCH(EF195,データ!#REF!)),""))))</f>
        <v/>
      </c>
      <c r="EK195" s="22" t="str">
        <f t="shared" si="248"/>
        <v/>
      </c>
      <c r="EL195" s="21" t="str">
        <f t="shared" si="326"/>
        <v/>
      </c>
      <c r="EM195" s="21" t="str">
        <f t="shared" si="327"/>
        <v/>
      </c>
      <c r="EN195" s="24" t="str">
        <f>IF(EE195="スギ",INDEX(データ!$H$7:$J$26,MATCH(EH195,データ!$G$7:$G$26),MATCH(EF195,データ!$H$6:$J$6)),IF(EE195="ヒノキ",INDEX(データ!$H$32:$J$51,MATCH(EH195,データ!$G$32:$G$51),MATCH(EF195,データ!$H$31:$J$31)),IF(EE195="マツ",INDEX(データ!#REF!,MATCH(EH195,データ!#REF!),MATCH(EF195,データ!#REF!)),IF(EE195="ザツ",INDEX(データ!#REF!,MATCH(EH195,データ!#REF!),MATCH(EF195,データ!#REF!)),""))))</f>
        <v/>
      </c>
      <c r="EO195" s="22" t="str">
        <f t="shared" si="328"/>
        <v/>
      </c>
      <c r="EP195" s="21" t="str">
        <f t="shared" si="329"/>
        <v/>
      </c>
      <c r="EQ195" s="27" t="str">
        <f t="shared" si="330"/>
        <v/>
      </c>
      <c r="ER195" s="24" t="str">
        <f t="shared" si="331"/>
        <v/>
      </c>
      <c r="ES195" s="25" t="str">
        <f t="shared" si="332"/>
        <v>0</v>
      </c>
      <c r="ET195" s="26" t="str">
        <f t="shared" si="333"/>
        <v/>
      </c>
      <c r="EU195" s="26" t="str">
        <f t="shared" si="334"/>
        <v/>
      </c>
      <c r="EV195" s="26" t="str">
        <f t="shared" si="335"/>
        <v/>
      </c>
      <c r="EW195" s="27" t="str">
        <f t="shared" si="336"/>
        <v/>
      </c>
      <c r="EX195" s="26" t="str">
        <f t="shared" si="337"/>
        <v/>
      </c>
      <c r="EY195" s="26" t="str">
        <f t="shared" si="338"/>
        <v/>
      </c>
      <c r="EZ195" s="26">
        <f t="shared" si="339"/>
        <v>0</v>
      </c>
      <c r="FA195" s="43"/>
    </row>
    <row r="196" spans="1:157" ht="15.95" customHeight="1" x14ac:dyDescent="0.15">
      <c r="A196" s="21"/>
      <c r="B196" s="36" t="str">
        <f>IF(ＣＳＶ貼付用!G182="","",ＣＳＶ貼付用!G182)</f>
        <v/>
      </c>
      <c r="C196" s="36" t="str">
        <f>IF(ＣＳＶ貼付用!I182="","",ＣＳＶ貼付用!I182)</f>
        <v/>
      </c>
      <c r="D196" s="36" t="str">
        <f>IF(ＣＳＶ貼付用!J182="","",ＣＳＶ貼付用!J182)</f>
        <v/>
      </c>
      <c r="E196" s="36" t="str">
        <f>IF(ＣＳＶ貼付用!F182="","",ＣＳＶ貼付用!F182)</f>
        <v/>
      </c>
      <c r="F196" s="38" t="str">
        <f>IF(ＣＳＶ貼付用!T182="","",ＣＳＶ貼付用!T182)</f>
        <v/>
      </c>
      <c r="G196" s="38"/>
      <c r="H196" s="38" t="str">
        <f>IF(ＣＳＶ貼付用!GJ182="","",ＣＳＶ貼付用!GJ182)</f>
        <v/>
      </c>
      <c r="I196" s="38" t="str">
        <f>IF(ＣＳＶ貼付用!GL182="","",ＣＳＶ貼付用!GL182)</f>
        <v/>
      </c>
      <c r="J196" s="38" t="str">
        <f>IF(ＣＳＶ貼付用!GN182="","",ＣＳＶ貼付用!GN182)</f>
        <v/>
      </c>
      <c r="K196" s="38" t="str">
        <f>IF(ＣＳＶ貼付用!GP182="","",ＣＳＶ貼付用!GP182)</f>
        <v/>
      </c>
      <c r="L196" s="45" t="s">
        <v>30</v>
      </c>
      <c r="M196" s="55" t="str">
        <f>IF(ＣＳＶ貼付用!AT182="","",ＣＳＶ貼付用!AT182)</f>
        <v/>
      </c>
      <c r="N196" s="38" t="str">
        <f>IF(ＣＳＶ貼付用!AV182="","",ＣＳＶ貼付用!AV182)</f>
        <v/>
      </c>
      <c r="O196" s="38" t="str">
        <f>IF(ＣＳＶ貼付用!AX182="","",ＣＳＶ貼付用!AX182)</f>
        <v/>
      </c>
      <c r="P196" s="40" t="str">
        <f>IF(ＣＳＶ貼付用!FE182="","",ＣＳＶ貼付用!FE182)</f>
        <v/>
      </c>
      <c r="Q196" s="41" t="str">
        <f>IF(林齢計算用!A182="","",林齢計算用!A182)</f>
        <v/>
      </c>
      <c r="R196" s="41" t="str">
        <f t="shared" si="249"/>
        <v/>
      </c>
      <c r="S196" s="56" t="str">
        <f>IF(ＣＳＶ貼付用!EG182="","",ＣＳＶ貼付用!EG182*10)</f>
        <v/>
      </c>
      <c r="T196" s="23" t="str">
        <f>IF(O196="スギ",INDEX(データ!$C$7:$E$26,MATCH(R196,データ!$B$7:$B$26),MATCH(P196,データ!$C$6:$E$6)),IF(O196="ヒノキ",INDEX(データ!$C$32:$E$51,MATCH(R196,データ!$B$32:$B$51),MATCH(P196,データ!$C$31:$E$31)),IF(O196="マツ",INDEX(データ!#REF!,MATCH(R196,データ!#REF!),MATCH(P196,データ!#REF!)),IF(O196="ザツ",INDEX(データ!#REF!,MATCH(R196,データ!#REF!),MATCH(P196,データ!#REF!)),""))))</f>
        <v/>
      </c>
      <c r="U196" s="22" t="str">
        <f t="shared" si="340"/>
        <v/>
      </c>
      <c r="V196" s="21" t="str">
        <f t="shared" si="344"/>
        <v/>
      </c>
      <c r="W196" s="21" t="str">
        <f t="shared" si="341"/>
        <v/>
      </c>
      <c r="X196" s="23" t="str">
        <f>IF(O196="スギ",INDEX(データ!$H$7:$J$26,MATCH(R196,データ!$G$7:$G$26),MATCH(P196,データ!$H$6:$J$6)),IF(O196="ヒノキ",INDEX(データ!$H$32:$J$51,MATCH(R196,データ!$G$32:$G$51),MATCH(P196,データ!$H$31:$J$31)),IF(O196="マツ",INDEX(データ!#REF!,MATCH(R196,データ!#REF!),MATCH(P196,データ!#REF!)),IF(O196="ザツ",INDEX(データ!#REF!,MATCH(R196,データ!#REF!),MATCH(P196,データ!#REF!)),""))))</f>
        <v/>
      </c>
      <c r="Y196" s="22" t="str">
        <f t="shared" si="342"/>
        <v/>
      </c>
      <c r="Z196" s="21" t="str">
        <f t="shared" si="343"/>
        <v/>
      </c>
      <c r="AA196" s="27" t="str">
        <f t="shared" si="250"/>
        <v/>
      </c>
      <c r="AB196" s="24" t="str">
        <f t="shared" si="251"/>
        <v/>
      </c>
      <c r="AC196" s="25" t="str">
        <f t="shared" si="252"/>
        <v>0</v>
      </c>
      <c r="AD196" s="26" t="str">
        <f t="shared" si="253"/>
        <v/>
      </c>
      <c r="AE196" s="26" t="str">
        <f t="shared" si="254"/>
        <v/>
      </c>
      <c r="AF196" s="26" t="str">
        <f t="shared" si="255"/>
        <v/>
      </c>
      <c r="AG196" s="27" t="str">
        <f t="shared" si="256"/>
        <v/>
      </c>
      <c r="AH196" s="26" t="str">
        <f t="shared" si="257"/>
        <v/>
      </c>
      <c r="AI196" s="26" t="str">
        <f t="shared" si="258"/>
        <v/>
      </c>
      <c r="AJ196" s="45" t="s">
        <v>30</v>
      </c>
      <c r="AK196" s="55" t="str">
        <f>IF(ＣＳＶ貼付用!BI182="","",ＣＳＶ貼付用!BI182)</f>
        <v/>
      </c>
      <c r="AL196" s="38" t="str">
        <f>IF(ＣＳＶ貼付用!BK182="","",ＣＳＶ貼付用!BK182)</f>
        <v/>
      </c>
      <c r="AM196" s="38" t="str">
        <f>IF(ＣＳＶ貼付用!BM182="","",ＣＳＶ貼付用!BM182)</f>
        <v/>
      </c>
      <c r="AN196" s="40" t="str">
        <f t="shared" si="259"/>
        <v/>
      </c>
      <c r="AO196" s="41" t="str">
        <f>IF(林齢計算用!B182="","",林齢計算用!B182)</f>
        <v/>
      </c>
      <c r="AP196" s="41" t="str">
        <f t="shared" si="260"/>
        <v/>
      </c>
      <c r="AQ196" s="41" t="str">
        <f t="shared" si="261"/>
        <v/>
      </c>
      <c r="AR196" s="23" t="str">
        <f>IF(AM196="スギ",INDEX(データ!$C$7:$E$26,MATCH(AP196,データ!$B$7:$B$26),MATCH(AN196,データ!$C$6:$E$6)),IF(AM196="ヒノキ",INDEX(データ!$C$32:$E$51,MATCH(AP196,データ!$B$32:$B$51),MATCH(AN196,データ!$C$31:$E$31)),IF(AM196="マツ",INDEX(データ!#REF!,MATCH(AP196,データ!#REF!),MATCH(AN196,データ!#REF!)),IF(AM196="ザツ",INDEX(データ!#REF!,MATCH(AP196,データ!#REF!),MATCH(AN196,データ!#REF!)),""))))</f>
        <v/>
      </c>
      <c r="AS196" s="22" t="str">
        <f t="shared" si="244"/>
        <v/>
      </c>
      <c r="AT196" s="21" t="str">
        <f t="shared" si="262"/>
        <v/>
      </c>
      <c r="AU196" s="21" t="str">
        <f t="shared" si="263"/>
        <v/>
      </c>
      <c r="AV196" s="24" t="str">
        <f>IF(AM196="スギ",INDEX(データ!$H$7:$J$26,MATCH(AP196,データ!$G$7:$G$26),MATCH(AN196,データ!$H$6:$J$6)),IF(AM196="ヒノキ",INDEX(データ!$H$32:$J$51,MATCH(AP196,データ!$G$32:$G$51),MATCH(AN196,データ!$H$31:$J$31)),IF(AM196="マツ",INDEX(データ!#REF!,MATCH(AP196,データ!#REF!),MATCH(AN196,データ!#REF!)),IF(AM196="ザツ",INDEX(データ!#REF!,MATCH(AP196,データ!#REF!),MATCH(AN196,データ!#REF!)),""))))</f>
        <v/>
      </c>
      <c r="AW196" s="22" t="str">
        <f t="shared" si="264"/>
        <v/>
      </c>
      <c r="AX196" s="21" t="str">
        <f t="shared" si="265"/>
        <v/>
      </c>
      <c r="AY196" s="27" t="str">
        <f t="shared" si="266"/>
        <v/>
      </c>
      <c r="AZ196" s="24" t="str">
        <f t="shared" si="267"/>
        <v/>
      </c>
      <c r="BA196" s="25" t="str">
        <f t="shared" si="268"/>
        <v>0</v>
      </c>
      <c r="BB196" s="26" t="str">
        <f t="shared" si="269"/>
        <v/>
      </c>
      <c r="BC196" s="26" t="str">
        <f t="shared" si="270"/>
        <v/>
      </c>
      <c r="BD196" s="26" t="str">
        <f t="shared" si="271"/>
        <v/>
      </c>
      <c r="BE196" s="27" t="str">
        <f t="shared" si="272"/>
        <v/>
      </c>
      <c r="BF196" s="26" t="str">
        <f t="shared" si="273"/>
        <v/>
      </c>
      <c r="BG196" s="26" t="str">
        <f t="shared" si="274"/>
        <v/>
      </c>
      <c r="BH196" s="45" t="s">
        <v>30</v>
      </c>
      <c r="BI196" s="55" t="str">
        <f>IF(ＣＳＶ貼付用!BX182="","",ＣＳＶ貼付用!BX182)</f>
        <v/>
      </c>
      <c r="BJ196" s="38" t="str">
        <f>IF(ＣＳＶ貼付用!BZ182="","",ＣＳＶ貼付用!BZ182)</f>
        <v/>
      </c>
      <c r="BK196" s="38" t="str">
        <f>IF(ＣＳＶ貼付用!CB182="","",ＣＳＶ貼付用!CB182)</f>
        <v/>
      </c>
      <c r="BL196" s="40" t="str">
        <f t="shared" si="275"/>
        <v/>
      </c>
      <c r="BM196" s="41" t="str">
        <f>IF(林齢計算用!C182="","",林齢計算用!C182)</f>
        <v/>
      </c>
      <c r="BN196" s="41" t="str">
        <f t="shared" si="276"/>
        <v/>
      </c>
      <c r="BO196" s="41" t="str">
        <f t="shared" si="277"/>
        <v/>
      </c>
      <c r="BP196" s="23" t="str">
        <f>IF(BK196="スギ",INDEX(データ!$C$7:$E$26,MATCH(BN196,データ!$B$7:$B$26),MATCH(BL196,データ!$C$6:$E$6)),IF(BK196="ヒノキ",INDEX(データ!$C$32:$E$51,MATCH(BN196,データ!$B$32:$B$51),MATCH(BL196,データ!$C$31:$E$31)),IF(BK196="マツ",INDEX(データ!#REF!,MATCH(BN196,データ!#REF!),MATCH(BL196,データ!#REF!)),IF(BK196="ザツ",INDEX(データ!#REF!,MATCH(BN196,データ!#REF!),MATCH(BL196,データ!#REF!)),""))))</f>
        <v/>
      </c>
      <c r="BQ196" s="22" t="str">
        <f t="shared" si="245"/>
        <v/>
      </c>
      <c r="BR196" s="21" t="str">
        <f t="shared" si="278"/>
        <v/>
      </c>
      <c r="BS196" s="21" t="str">
        <f t="shared" si="279"/>
        <v/>
      </c>
      <c r="BT196" s="24" t="str">
        <f>IF(BK196="スギ",INDEX(データ!$H$7:$J$26,MATCH(BN196,データ!$G$7:$G$26),MATCH(BL196,データ!$H$6:$J$6)),IF(BK196="ヒノキ",INDEX(データ!$H$32:$J$51,MATCH(BN196,データ!$G$32:$G$51),MATCH(BL196,データ!$H$31:$J$31)),IF(BK196="マツ",INDEX(データ!#REF!,MATCH(BN196,データ!#REF!),MATCH(BL196,データ!#REF!)),IF(BK196="ザツ",INDEX(データ!#REF!,MATCH(BN196,データ!#REF!),MATCH(BL196,データ!#REF!)),""))))</f>
        <v/>
      </c>
      <c r="BU196" s="22" t="str">
        <f t="shared" si="280"/>
        <v/>
      </c>
      <c r="BV196" s="21" t="str">
        <f t="shared" si="281"/>
        <v/>
      </c>
      <c r="BW196" s="27" t="str">
        <f t="shared" si="282"/>
        <v/>
      </c>
      <c r="BX196" s="24" t="str">
        <f t="shared" si="283"/>
        <v/>
      </c>
      <c r="BY196" s="25" t="str">
        <f t="shared" si="284"/>
        <v>0</v>
      </c>
      <c r="BZ196" s="26" t="str">
        <f t="shared" si="285"/>
        <v/>
      </c>
      <c r="CA196" s="26" t="str">
        <f t="shared" si="286"/>
        <v/>
      </c>
      <c r="CB196" s="26" t="str">
        <f t="shared" si="287"/>
        <v/>
      </c>
      <c r="CC196" s="27" t="str">
        <f t="shared" si="288"/>
        <v/>
      </c>
      <c r="CD196" s="26" t="str">
        <f t="shared" si="289"/>
        <v/>
      </c>
      <c r="CE196" s="26" t="str">
        <f t="shared" si="290"/>
        <v/>
      </c>
      <c r="CF196" s="45" t="s">
        <v>30</v>
      </c>
      <c r="CG196" s="55" t="str">
        <f>IF(ＣＳＶ貼付用!CM182="","",ＣＳＶ貼付用!CM182)</f>
        <v/>
      </c>
      <c r="CH196" s="38" t="str">
        <f>IF(ＣＳＶ貼付用!CO182="","",ＣＳＶ貼付用!CO182)</f>
        <v/>
      </c>
      <c r="CI196" s="38" t="str">
        <f>IF(ＣＳＶ貼付用!CQ182="","",ＣＳＶ貼付用!CQ182)</f>
        <v/>
      </c>
      <c r="CJ196" s="40" t="str">
        <f t="shared" si="291"/>
        <v/>
      </c>
      <c r="CK196" s="41" t="str">
        <f>IF(林齢計算用!D182="","",林齢計算用!D182)</f>
        <v/>
      </c>
      <c r="CL196" s="41" t="str">
        <f t="shared" si="292"/>
        <v/>
      </c>
      <c r="CM196" s="41" t="str">
        <f t="shared" si="293"/>
        <v/>
      </c>
      <c r="CN196" s="23" t="str">
        <f>IF(CI196="スギ",INDEX(データ!$C$7:$E$26,MATCH(CL196,データ!$B$7:$B$26),MATCH(CJ196,データ!$C$6:$E$6)),IF(CI196="ヒノキ",INDEX(データ!$C$32:$E$51,MATCH(CL196,データ!$B$32:$B$51),MATCH(CJ196,データ!$C$31:$E$31)),IF(CI196="マツ",INDEX(データ!#REF!,MATCH(CL196,データ!#REF!),MATCH(CJ196,データ!#REF!)),IF(CI196="ザツ",INDEX(データ!#REF!,MATCH(CL196,データ!#REF!),MATCH(CJ196,データ!#REF!)),""))))</f>
        <v/>
      </c>
      <c r="CO196" s="22" t="str">
        <f t="shared" si="246"/>
        <v/>
      </c>
      <c r="CP196" s="21" t="str">
        <f t="shared" si="294"/>
        <v/>
      </c>
      <c r="CQ196" s="21" t="str">
        <f t="shared" si="295"/>
        <v/>
      </c>
      <c r="CR196" s="24" t="str">
        <f>IF(CI196="スギ",INDEX(データ!$H$7:$J$26,MATCH(CL196,データ!$G$7:$G$26),MATCH(CJ196,データ!$H$6:$J$6)),IF(CI196="ヒノキ",INDEX(データ!$H$32:$J$51,MATCH(CL196,データ!$G$32:$G$51),MATCH(CJ196,データ!$H$31:$J$31)),IF(CI196="マツ",INDEX(データ!#REF!,MATCH(CL196,データ!#REF!),MATCH(CJ196,データ!#REF!)),IF(CI196="ザツ",INDEX(データ!#REF!,MATCH(CL196,データ!#REF!),MATCH(CJ196,データ!#REF!)),""))))</f>
        <v/>
      </c>
      <c r="CS196" s="22" t="str">
        <f t="shared" si="296"/>
        <v/>
      </c>
      <c r="CT196" s="21" t="str">
        <f t="shared" si="297"/>
        <v/>
      </c>
      <c r="CU196" s="27" t="str">
        <f t="shared" si="298"/>
        <v/>
      </c>
      <c r="CV196" s="24" t="str">
        <f t="shared" si="299"/>
        <v/>
      </c>
      <c r="CW196" s="25" t="str">
        <f t="shared" si="300"/>
        <v>0</v>
      </c>
      <c r="CX196" s="26" t="str">
        <f t="shared" si="301"/>
        <v/>
      </c>
      <c r="CY196" s="26" t="str">
        <f t="shared" si="302"/>
        <v/>
      </c>
      <c r="CZ196" s="26" t="str">
        <f t="shared" si="303"/>
        <v/>
      </c>
      <c r="DA196" s="27" t="str">
        <f t="shared" si="304"/>
        <v/>
      </c>
      <c r="DB196" s="26" t="str">
        <f t="shared" si="305"/>
        <v/>
      </c>
      <c r="DC196" s="26" t="str">
        <f t="shared" si="306"/>
        <v/>
      </c>
      <c r="DD196" s="45" t="s">
        <v>30</v>
      </c>
      <c r="DE196" s="55" t="str">
        <f>IF(ＣＳＶ貼付用!DB182="","",ＣＳＶ貼付用!DB182)</f>
        <v/>
      </c>
      <c r="DF196" s="38" t="str">
        <f>IF(ＣＳＶ貼付用!DD182="","",ＣＳＶ貼付用!DD182)</f>
        <v/>
      </c>
      <c r="DG196" s="38" t="str">
        <f>IF(ＣＳＶ貼付用!DF182="","",ＣＳＶ貼付用!DF182)</f>
        <v/>
      </c>
      <c r="DH196" s="40" t="str">
        <f t="shared" si="307"/>
        <v/>
      </c>
      <c r="DI196" s="41" t="str">
        <f>IF(林齢計算用!E182="","",林齢計算用!E182)</f>
        <v/>
      </c>
      <c r="DJ196" s="41" t="str">
        <f t="shared" si="308"/>
        <v/>
      </c>
      <c r="DK196" s="41" t="str">
        <f t="shared" si="309"/>
        <v/>
      </c>
      <c r="DL196" s="23" t="str">
        <f>IF(DG196="スギ",INDEX(データ!$C$7:$E$26,MATCH(DJ196,データ!$B$7:$B$26),MATCH(DH196,データ!$C$6:$E$6)),IF(DG196="ヒノキ",INDEX(データ!$C$32:$E$51,MATCH(DJ196,データ!$B$32:$B$51),MATCH(DH196,データ!$C$31:$E$31)),IF(DG196="マツ",INDEX(データ!#REF!,MATCH(DJ196,データ!#REF!),MATCH(DH196,データ!#REF!)),IF(DG196="ザツ",INDEX(データ!#REF!,MATCH(DJ196,データ!#REF!),MATCH(DH196,データ!#REF!)),""))))</f>
        <v/>
      </c>
      <c r="DM196" s="22" t="str">
        <f t="shared" si="247"/>
        <v/>
      </c>
      <c r="DN196" s="21" t="str">
        <f t="shared" si="310"/>
        <v/>
      </c>
      <c r="DO196" s="21" t="str">
        <f t="shared" si="311"/>
        <v/>
      </c>
      <c r="DP196" s="24" t="str">
        <f>IF(DG196="スギ",INDEX(データ!$H$7:$J$26,MATCH(DJ196,データ!$G$7:$G$26),MATCH(DH196,データ!$H$6:$J$6)),IF(DG196="ヒノキ",INDEX(データ!$H$32:$J$51,MATCH(DJ196,データ!$G$32:$G$51),MATCH(DH196,データ!$H$31:$J$31)),IF(DG196="マツ",INDEX(データ!#REF!,MATCH(DJ196,データ!#REF!),MATCH(DH196,データ!#REF!)),IF(DG196="ザツ",INDEX(データ!#REF!,MATCH(DJ196,データ!#REF!),MATCH(DH196,データ!#REF!)),""))))</f>
        <v/>
      </c>
      <c r="DQ196" s="22" t="str">
        <f t="shared" si="312"/>
        <v/>
      </c>
      <c r="DR196" s="21" t="str">
        <f t="shared" si="313"/>
        <v/>
      </c>
      <c r="DS196" s="27" t="str">
        <f t="shared" si="314"/>
        <v/>
      </c>
      <c r="DT196" s="24" t="str">
        <f t="shared" si="315"/>
        <v/>
      </c>
      <c r="DU196" s="25" t="str">
        <f t="shared" si="316"/>
        <v>0</v>
      </c>
      <c r="DV196" s="26" t="str">
        <f t="shared" si="317"/>
        <v/>
      </c>
      <c r="DW196" s="26" t="str">
        <f t="shared" si="318"/>
        <v/>
      </c>
      <c r="DX196" s="26" t="str">
        <f t="shared" si="319"/>
        <v/>
      </c>
      <c r="DY196" s="27" t="str">
        <f t="shared" si="320"/>
        <v/>
      </c>
      <c r="DZ196" s="26" t="str">
        <f t="shared" si="321"/>
        <v/>
      </c>
      <c r="EA196" s="26" t="str">
        <f t="shared" si="322"/>
        <v/>
      </c>
      <c r="EB196" s="45" t="s">
        <v>30</v>
      </c>
      <c r="EC196" s="55" t="str">
        <f>IF(ＣＳＶ貼付用!DQ182="","",ＣＳＶ貼付用!DQ182)</f>
        <v/>
      </c>
      <c r="ED196" s="38" t="str">
        <f>IF(ＣＳＶ貼付用!DS182="","",ＣＳＶ貼付用!DS182)</f>
        <v/>
      </c>
      <c r="EE196" s="38" t="str">
        <f>IF(ＣＳＶ貼付用!DU182="","",ＣＳＶ貼付用!DU182)</f>
        <v/>
      </c>
      <c r="EF196" s="40" t="str">
        <f t="shared" si="323"/>
        <v/>
      </c>
      <c r="EG196" s="41" t="str">
        <f>IF(林齢計算用!F182="","",林齢計算用!F182)</f>
        <v/>
      </c>
      <c r="EH196" s="41" t="str">
        <f t="shared" si="324"/>
        <v/>
      </c>
      <c r="EI196" s="41" t="str">
        <f t="shared" si="325"/>
        <v/>
      </c>
      <c r="EJ196" s="23" t="str">
        <f>IF(EE196="スギ",INDEX(データ!$C$7:$E$26,MATCH(EH196,データ!$B$7:$B$26),MATCH(EF196,データ!$C$6:$E$6)),IF(EE196="ヒノキ",INDEX(データ!$C$32:$E$51,MATCH(EH196,データ!$B$32:$B$51),MATCH(EF196,データ!$C$31:$E$31)),IF(EE196="マツ",INDEX(データ!#REF!,MATCH(EH196,データ!#REF!),MATCH(EF196,データ!#REF!)),IF(EE196="ザツ",INDEX(データ!#REF!,MATCH(EH196,データ!#REF!),MATCH(EF196,データ!#REF!)),""))))</f>
        <v/>
      </c>
      <c r="EK196" s="22" t="str">
        <f t="shared" si="248"/>
        <v/>
      </c>
      <c r="EL196" s="21" t="str">
        <f t="shared" si="326"/>
        <v/>
      </c>
      <c r="EM196" s="21" t="str">
        <f t="shared" si="327"/>
        <v/>
      </c>
      <c r="EN196" s="24" t="str">
        <f>IF(EE196="スギ",INDEX(データ!$H$7:$J$26,MATCH(EH196,データ!$G$7:$G$26),MATCH(EF196,データ!$H$6:$J$6)),IF(EE196="ヒノキ",INDEX(データ!$H$32:$J$51,MATCH(EH196,データ!$G$32:$G$51),MATCH(EF196,データ!$H$31:$J$31)),IF(EE196="マツ",INDEX(データ!#REF!,MATCH(EH196,データ!#REF!),MATCH(EF196,データ!#REF!)),IF(EE196="ザツ",INDEX(データ!#REF!,MATCH(EH196,データ!#REF!),MATCH(EF196,データ!#REF!)),""))))</f>
        <v/>
      </c>
      <c r="EO196" s="22" t="str">
        <f t="shared" si="328"/>
        <v/>
      </c>
      <c r="EP196" s="21" t="str">
        <f t="shared" si="329"/>
        <v/>
      </c>
      <c r="EQ196" s="27" t="str">
        <f t="shared" si="330"/>
        <v/>
      </c>
      <c r="ER196" s="24" t="str">
        <f t="shared" si="331"/>
        <v/>
      </c>
      <c r="ES196" s="25" t="str">
        <f t="shared" si="332"/>
        <v>0</v>
      </c>
      <c r="ET196" s="26" t="str">
        <f t="shared" si="333"/>
        <v/>
      </c>
      <c r="EU196" s="26" t="str">
        <f t="shared" si="334"/>
        <v/>
      </c>
      <c r="EV196" s="26" t="str">
        <f t="shared" si="335"/>
        <v/>
      </c>
      <c r="EW196" s="27" t="str">
        <f t="shared" si="336"/>
        <v/>
      </c>
      <c r="EX196" s="26" t="str">
        <f t="shared" si="337"/>
        <v/>
      </c>
      <c r="EY196" s="26" t="str">
        <f t="shared" si="338"/>
        <v/>
      </c>
      <c r="EZ196" s="26">
        <f t="shared" si="339"/>
        <v>0</v>
      </c>
      <c r="FA196" s="43"/>
    </row>
    <row r="197" spans="1:157" ht="15.95" customHeight="1" x14ac:dyDescent="0.15">
      <c r="A197" s="21"/>
      <c r="B197" s="36" t="str">
        <f>IF(ＣＳＶ貼付用!G183="","",ＣＳＶ貼付用!G183)</f>
        <v/>
      </c>
      <c r="C197" s="36" t="str">
        <f>IF(ＣＳＶ貼付用!I183="","",ＣＳＶ貼付用!I183)</f>
        <v/>
      </c>
      <c r="D197" s="36" t="str">
        <f>IF(ＣＳＶ貼付用!J183="","",ＣＳＶ貼付用!J183)</f>
        <v/>
      </c>
      <c r="E197" s="36" t="str">
        <f>IF(ＣＳＶ貼付用!F183="","",ＣＳＶ貼付用!F183)</f>
        <v/>
      </c>
      <c r="F197" s="38" t="str">
        <f>IF(ＣＳＶ貼付用!T183="","",ＣＳＶ貼付用!T183)</f>
        <v/>
      </c>
      <c r="G197" s="38"/>
      <c r="H197" s="38" t="str">
        <f>IF(ＣＳＶ貼付用!GJ183="","",ＣＳＶ貼付用!GJ183)</f>
        <v/>
      </c>
      <c r="I197" s="38" t="str">
        <f>IF(ＣＳＶ貼付用!GL183="","",ＣＳＶ貼付用!GL183)</f>
        <v/>
      </c>
      <c r="J197" s="38" t="str">
        <f>IF(ＣＳＶ貼付用!GN183="","",ＣＳＶ貼付用!GN183)</f>
        <v/>
      </c>
      <c r="K197" s="38" t="str">
        <f>IF(ＣＳＶ貼付用!GP183="","",ＣＳＶ貼付用!GP183)</f>
        <v/>
      </c>
      <c r="L197" s="45" t="s">
        <v>30</v>
      </c>
      <c r="M197" s="55" t="str">
        <f>IF(ＣＳＶ貼付用!AT183="","",ＣＳＶ貼付用!AT183)</f>
        <v/>
      </c>
      <c r="N197" s="38" t="str">
        <f>IF(ＣＳＶ貼付用!AV183="","",ＣＳＶ貼付用!AV183)</f>
        <v/>
      </c>
      <c r="O197" s="38" t="str">
        <f>IF(ＣＳＶ貼付用!AX183="","",ＣＳＶ貼付用!AX183)</f>
        <v/>
      </c>
      <c r="P197" s="40" t="str">
        <f>IF(ＣＳＶ貼付用!FE183="","",ＣＳＶ貼付用!FE183)</f>
        <v/>
      </c>
      <c r="Q197" s="41" t="str">
        <f>IF(林齢計算用!A183="","",林齢計算用!A183)</f>
        <v/>
      </c>
      <c r="R197" s="41" t="str">
        <f t="shared" si="249"/>
        <v/>
      </c>
      <c r="S197" s="56" t="str">
        <f>IF(ＣＳＶ貼付用!EG183="","",ＣＳＶ貼付用!EG183*10)</f>
        <v/>
      </c>
      <c r="T197" s="23" t="str">
        <f>IF(O197="スギ",INDEX(データ!$C$7:$E$26,MATCH(R197,データ!$B$7:$B$26),MATCH(P197,データ!$C$6:$E$6)),IF(O197="ヒノキ",INDEX(データ!$C$32:$E$51,MATCH(R197,データ!$B$32:$B$51),MATCH(P197,データ!$C$31:$E$31)),IF(O197="マツ",INDEX(データ!#REF!,MATCH(R197,データ!#REF!),MATCH(P197,データ!#REF!)),IF(O197="ザツ",INDEX(データ!#REF!,MATCH(R197,データ!#REF!),MATCH(P197,データ!#REF!)),""))))</f>
        <v/>
      </c>
      <c r="U197" s="22" t="str">
        <f t="shared" si="340"/>
        <v/>
      </c>
      <c r="V197" s="21" t="str">
        <f t="shared" si="344"/>
        <v/>
      </c>
      <c r="W197" s="21" t="str">
        <f t="shared" si="341"/>
        <v/>
      </c>
      <c r="X197" s="23" t="str">
        <f>IF(O197="スギ",INDEX(データ!$H$7:$J$26,MATCH(R197,データ!$G$7:$G$26),MATCH(P197,データ!$H$6:$J$6)),IF(O197="ヒノキ",INDEX(データ!$H$32:$J$51,MATCH(R197,データ!$G$32:$G$51),MATCH(P197,データ!$H$31:$J$31)),IF(O197="マツ",INDEX(データ!#REF!,MATCH(R197,データ!#REF!),MATCH(P197,データ!#REF!)),IF(O197="ザツ",INDEX(データ!#REF!,MATCH(R197,データ!#REF!),MATCH(P197,データ!#REF!)),""))))</f>
        <v/>
      </c>
      <c r="Y197" s="22" t="str">
        <f t="shared" si="342"/>
        <v/>
      </c>
      <c r="Z197" s="21" t="str">
        <f t="shared" si="343"/>
        <v/>
      </c>
      <c r="AA197" s="27" t="str">
        <f t="shared" si="250"/>
        <v/>
      </c>
      <c r="AB197" s="24" t="str">
        <f t="shared" si="251"/>
        <v/>
      </c>
      <c r="AC197" s="25" t="str">
        <f t="shared" si="252"/>
        <v>0</v>
      </c>
      <c r="AD197" s="26" t="str">
        <f t="shared" si="253"/>
        <v/>
      </c>
      <c r="AE197" s="26" t="str">
        <f t="shared" si="254"/>
        <v/>
      </c>
      <c r="AF197" s="26" t="str">
        <f t="shared" si="255"/>
        <v/>
      </c>
      <c r="AG197" s="27" t="str">
        <f t="shared" si="256"/>
        <v/>
      </c>
      <c r="AH197" s="26" t="str">
        <f t="shared" si="257"/>
        <v/>
      </c>
      <c r="AI197" s="26" t="str">
        <f t="shared" si="258"/>
        <v/>
      </c>
      <c r="AJ197" s="45" t="s">
        <v>30</v>
      </c>
      <c r="AK197" s="55" t="str">
        <f>IF(ＣＳＶ貼付用!BI183="","",ＣＳＶ貼付用!BI183)</f>
        <v/>
      </c>
      <c r="AL197" s="38" t="str">
        <f>IF(ＣＳＶ貼付用!BK183="","",ＣＳＶ貼付用!BK183)</f>
        <v/>
      </c>
      <c r="AM197" s="38" t="str">
        <f>IF(ＣＳＶ貼付用!BM183="","",ＣＳＶ貼付用!BM183)</f>
        <v/>
      </c>
      <c r="AN197" s="40" t="str">
        <f t="shared" si="259"/>
        <v/>
      </c>
      <c r="AO197" s="41" t="str">
        <f>IF(林齢計算用!B183="","",林齢計算用!B183)</f>
        <v/>
      </c>
      <c r="AP197" s="41" t="str">
        <f t="shared" si="260"/>
        <v/>
      </c>
      <c r="AQ197" s="41" t="str">
        <f t="shared" si="261"/>
        <v/>
      </c>
      <c r="AR197" s="23" t="str">
        <f>IF(AM197="スギ",INDEX(データ!$C$7:$E$26,MATCH(AP197,データ!$B$7:$B$26),MATCH(AN197,データ!$C$6:$E$6)),IF(AM197="ヒノキ",INDEX(データ!$C$32:$E$51,MATCH(AP197,データ!$B$32:$B$51),MATCH(AN197,データ!$C$31:$E$31)),IF(AM197="マツ",INDEX(データ!#REF!,MATCH(AP197,データ!#REF!),MATCH(AN197,データ!#REF!)),IF(AM197="ザツ",INDEX(データ!#REF!,MATCH(AP197,データ!#REF!),MATCH(AN197,データ!#REF!)),""))))</f>
        <v/>
      </c>
      <c r="AS197" s="22" t="str">
        <f t="shared" si="244"/>
        <v/>
      </c>
      <c r="AT197" s="21" t="str">
        <f t="shared" si="262"/>
        <v/>
      </c>
      <c r="AU197" s="21" t="str">
        <f t="shared" si="263"/>
        <v/>
      </c>
      <c r="AV197" s="24" t="str">
        <f>IF(AM197="スギ",INDEX(データ!$H$7:$J$26,MATCH(AP197,データ!$G$7:$G$26),MATCH(AN197,データ!$H$6:$J$6)),IF(AM197="ヒノキ",INDEX(データ!$H$32:$J$51,MATCH(AP197,データ!$G$32:$G$51),MATCH(AN197,データ!$H$31:$J$31)),IF(AM197="マツ",INDEX(データ!#REF!,MATCH(AP197,データ!#REF!),MATCH(AN197,データ!#REF!)),IF(AM197="ザツ",INDEX(データ!#REF!,MATCH(AP197,データ!#REF!),MATCH(AN197,データ!#REF!)),""))))</f>
        <v/>
      </c>
      <c r="AW197" s="22" t="str">
        <f t="shared" si="264"/>
        <v/>
      </c>
      <c r="AX197" s="21" t="str">
        <f t="shared" si="265"/>
        <v/>
      </c>
      <c r="AY197" s="27" t="str">
        <f t="shared" si="266"/>
        <v/>
      </c>
      <c r="AZ197" s="24" t="str">
        <f t="shared" si="267"/>
        <v/>
      </c>
      <c r="BA197" s="25" t="str">
        <f t="shared" si="268"/>
        <v>0</v>
      </c>
      <c r="BB197" s="26" t="str">
        <f t="shared" si="269"/>
        <v/>
      </c>
      <c r="BC197" s="26" t="str">
        <f t="shared" si="270"/>
        <v/>
      </c>
      <c r="BD197" s="26" t="str">
        <f t="shared" si="271"/>
        <v/>
      </c>
      <c r="BE197" s="27" t="str">
        <f t="shared" si="272"/>
        <v/>
      </c>
      <c r="BF197" s="26" t="str">
        <f t="shared" si="273"/>
        <v/>
      </c>
      <c r="BG197" s="26" t="str">
        <f t="shared" si="274"/>
        <v/>
      </c>
      <c r="BH197" s="45" t="s">
        <v>30</v>
      </c>
      <c r="BI197" s="55" t="str">
        <f>IF(ＣＳＶ貼付用!BX183="","",ＣＳＶ貼付用!BX183)</f>
        <v/>
      </c>
      <c r="BJ197" s="38" t="str">
        <f>IF(ＣＳＶ貼付用!BZ183="","",ＣＳＶ貼付用!BZ183)</f>
        <v/>
      </c>
      <c r="BK197" s="38" t="str">
        <f>IF(ＣＳＶ貼付用!CB183="","",ＣＳＶ貼付用!CB183)</f>
        <v/>
      </c>
      <c r="BL197" s="40" t="str">
        <f t="shared" si="275"/>
        <v/>
      </c>
      <c r="BM197" s="41" t="str">
        <f>IF(林齢計算用!C183="","",林齢計算用!C183)</f>
        <v/>
      </c>
      <c r="BN197" s="41" t="str">
        <f t="shared" si="276"/>
        <v/>
      </c>
      <c r="BO197" s="41" t="str">
        <f t="shared" si="277"/>
        <v/>
      </c>
      <c r="BP197" s="23" t="str">
        <f>IF(BK197="スギ",INDEX(データ!$C$7:$E$26,MATCH(BN197,データ!$B$7:$B$26),MATCH(BL197,データ!$C$6:$E$6)),IF(BK197="ヒノキ",INDEX(データ!$C$32:$E$51,MATCH(BN197,データ!$B$32:$B$51),MATCH(BL197,データ!$C$31:$E$31)),IF(BK197="マツ",INDEX(データ!#REF!,MATCH(BN197,データ!#REF!),MATCH(BL197,データ!#REF!)),IF(BK197="ザツ",INDEX(データ!#REF!,MATCH(BN197,データ!#REF!),MATCH(BL197,データ!#REF!)),""))))</f>
        <v/>
      </c>
      <c r="BQ197" s="22" t="str">
        <f t="shared" si="245"/>
        <v/>
      </c>
      <c r="BR197" s="21" t="str">
        <f t="shared" si="278"/>
        <v/>
      </c>
      <c r="BS197" s="21" t="str">
        <f t="shared" si="279"/>
        <v/>
      </c>
      <c r="BT197" s="24" t="str">
        <f>IF(BK197="スギ",INDEX(データ!$H$7:$J$26,MATCH(BN197,データ!$G$7:$G$26),MATCH(BL197,データ!$H$6:$J$6)),IF(BK197="ヒノキ",INDEX(データ!$H$32:$J$51,MATCH(BN197,データ!$G$32:$G$51),MATCH(BL197,データ!$H$31:$J$31)),IF(BK197="マツ",INDEX(データ!#REF!,MATCH(BN197,データ!#REF!),MATCH(BL197,データ!#REF!)),IF(BK197="ザツ",INDEX(データ!#REF!,MATCH(BN197,データ!#REF!),MATCH(BL197,データ!#REF!)),""))))</f>
        <v/>
      </c>
      <c r="BU197" s="22" t="str">
        <f t="shared" si="280"/>
        <v/>
      </c>
      <c r="BV197" s="21" t="str">
        <f t="shared" si="281"/>
        <v/>
      </c>
      <c r="BW197" s="27" t="str">
        <f t="shared" si="282"/>
        <v/>
      </c>
      <c r="BX197" s="24" t="str">
        <f t="shared" si="283"/>
        <v/>
      </c>
      <c r="BY197" s="25" t="str">
        <f t="shared" si="284"/>
        <v>0</v>
      </c>
      <c r="BZ197" s="26" t="str">
        <f t="shared" si="285"/>
        <v/>
      </c>
      <c r="CA197" s="26" t="str">
        <f t="shared" si="286"/>
        <v/>
      </c>
      <c r="CB197" s="26" t="str">
        <f t="shared" si="287"/>
        <v/>
      </c>
      <c r="CC197" s="27" t="str">
        <f t="shared" si="288"/>
        <v/>
      </c>
      <c r="CD197" s="26" t="str">
        <f t="shared" si="289"/>
        <v/>
      </c>
      <c r="CE197" s="26" t="str">
        <f t="shared" si="290"/>
        <v/>
      </c>
      <c r="CF197" s="45" t="s">
        <v>30</v>
      </c>
      <c r="CG197" s="55" t="str">
        <f>IF(ＣＳＶ貼付用!CM183="","",ＣＳＶ貼付用!CM183)</f>
        <v/>
      </c>
      <c r="CH197" s="38" t="str">
        <f>IF(ＣＳＶ貼付用!CO183="","",ＣＳＶ貼付用!CO183)</f>
        <v/>
      </c>
      <c r="CI197" s="38" t="str">
        <f>IF(ＣＳＶ貼付用!CQ183="","",ＣＳＶ貼付用!CQ183)</f>
        <v/>
      </c>
      <c r="CJ197" s="40" t="str">
        <f t="shared" si="291"/>
        <v/>
      </c>
      <c r="CK197" s="41" t="str">
        <f>IF(林齢計算用!D183="","",林齢計算用!D183)</f>
        <v/>
      </c>
      <c r="CL197" s="41" t="str">
        <f t="shared" si="292"/>
        <v/>
      </c>
      <c r="CM197" s="41" t="str">
        <f t="shared" si="293"/>
        <v/>
      </c>
      <c r="CN197" s="23" t="str">
        <f>IF(CI197="スギ",INDEX(データ!$C$7:$E$26,MATCH(CL197,データ!$B$7:$B$26),MATCH(CJ197,データ!$C$6:$E$6)),IF(CI197="ヒノキ",INDEX(データ!$C$32:$E$51,MATCH(CL197,データ!$B$32:$B$51),MATCH(CJ197,データ!$C$31:$E$31)),IF(CI197="マツ",INDEX(データ!#REF!,MATCH(CL197,データ!#REF!),MATCH(CJ197,データ!#REF!)),IF(CI197="ザツ",INDEX(データ!#REF!,MATCH(CL197,データ!#REF!),MATCH(CJ197,データ!#REF!)),""))))</f>
        <v/>
      </c>
      <c r="CO197" s="22" t="str">
        <f t="shared" si="246"/>
        <v/>
      </c>
      <c r="CP197" s="21" t="str">
        <f t="shared" si="294"/>
        <v/>
      </c>
      <c r="CQ197" s="21" t="str">
        <f t="shared" si="295"/>
        <v/>
      </c>
      <c r="CR197" s="24" t="str">
        <f>IF(CI197="スギ",INDEX(データ!$H$7:$J$26,MATCH(CL197,データ!$G$7:$G$26),MATCH(CJ197,データ!$H$6:$J$6)),IF(CI197="ヒノキ",INDEX(データ!$H$32:$J$51,MATCH(CL197,データ!$G$32:$G$51),MATCH(CJ197,データ!$H$31:$J$31)),IF(CI197="マツ",INDEX(データ!#REF!,MATCH(CL197,データ!#REF!),MATCH(CJ197,データ!#REF!)),IF(CI197="ザツ",INDEX(データ!#REF!,MATCH(CL197,データ!#REF!),MATCH(CJ197,データ!#REF!)),""))))</f>
        <v/>
      </c>
      <c r="CS197" s="22" t="str">
        <f t="shared" si="296"/>
        <v/>
      </c>
      <c r="CT197" s="21" t="str">
        <f t="shared" si="297"/>
        <v/>
      </c>
      <c r="CU197" s="27" t="str">
        <f t="shared" si="298"/>
        <v/>
      </c>
      <c r="CV197" s="24" t="str">
        <f t="shared" si="299"/>
        <v/>
      </c>
      <c r="CW197" s="25" t="str">
        <f t="shared" si="300"/>
        <v>0</v>
      </c>
      <c r="CX197" s="26" t="str">
        <f t="shared" si="301"/>
        <v/>
      </c>
      <c r="CY197" s="26" t="str">
        <f t="shared" si="302"/>
        <v/>
      </c>
      <c r="CZ197" s="26" t="str">
        <f t="shared" si="303"/>
        <v/>
      </c>
      <c r="DA197" s="27" t="str">
        <f t="shared" si="304"/>
        <v/>
      </c>
      <c r="DB197" s="26" t="str">
        <f t="shared" si="305"/>
        <v/>
      </c>
      <c r="DC197" s="26" t="str">
        <f t="shared" si="306"/>
        <v/>
      </c>
      <c r="DD197" s="45" t="s">
        <v>30</v>
      </c>
      <c r="DE197" s="55" t="str">
        <f>IF(ＣＳＶ貼付用!DB183="","",ＣＳＶ貼付用!DB183)</f>
        <v/>
      </c>
      <c r="DF197" s="38" t="str">
        <f>IF(ＣＳＶ貼付用!DD183="","",ＣＳＶ貼付用!DD183)</f>
        <v/>
      </c>
      <c r="DG197" s="38" t="str">
        <f>IF(ＣＳＶ貼付用!DF183="","",ＣＳＶ貼付用!DF183)</f>
        <v/>
      </c>
      <c r="DH197" s="40" t="str">
        <f t="shared" si="307"/>
        <v/>
      </c>
      <c r="DI197" s="41" t="str">
        <f>IF(林齢計算用!E183="","",林齢計算用!E183)</f>
        <v/>
      </c>
      <c r="DJ197" s="41" t="str">
        <f t="shared" si="308"/>
        <v/>
      </c>
      <c r="DK197" s="41" t="str">
        <f t="shared" si="309"/>
        <v/>
      </c>
      <c r="DL197" s="23" t="str">
        <f>IF(DG197="スギ",INDEX(データ!$C$7:$E$26,MATCH(DJ197,データ!$B$7:$B$26),MATCH(DH197,データ!$C$6:$E$6)),IF(DG197="ヒノキ",INDEX(データ!$C$32:$E$51,MATCH(DJ197,データ!$B$32:$B$51),MATCH(DH197,データ!$C$31:$E$31)),IF(DG197="マツ",INDEX(データ!#REF!,MATCH(DJ197,データ!#REF!),MATCH(DH197,データ!#REF!)),IF(DG197="ザツ",INDEX(データ!#REF!,MATCH(DJ197,データ!#REF!),MATCH(DH197,データ!#REF!)),""))))</f>
        <v/>
      </c>
      <c r="DM197" s="22" t="str">
        <f t="shared" si="247"/>
        <v/>
      </c>
      <c r="DN197" s="21" t="str">
        <f t="shared" si="310"/>
        <v/>
      </c>
      <c r="DO197" s="21" t="str">
        <f t="shared" si="311"/>
        <v/>
      </c>
      <c r="DP197" s="24" t="str">
        <f>IF(DG197="スギ",INDEX(データ!$H$7:$J$26,MATCH(DJ197,データ!$G$7:$G$26),MATCH(DH197,データ!$H$6:$J$6)),IF(DG197="ヒノキ",INDEX(データ!$H$32:$J$51,MATCH(DJ197,データ!$G$32:$G$51),MATCH(DH197,データ!$H$31:$J$31)),IF(DG197="マツ",INDEX(データ!#REF!,MATCH(DJ197,データ!#REF!),MATCH(DH197,データ!#REF!)),IF(DG197="ザツ",INDEX(データ!#REF!,MATCH(DJ197,データ!#REF!),MATCH(DH197,データ!#REF!)),""))))</f>
        <v/>
      </c>
      <c r="DQ197" s="22" t="str">
        <f t="shared" si="312"/>
        <v/>
      </c>
      <c r="DR197" s="21" t="str">
        <f t="shared" si="313"/>
        <v/>
      </c>
      <c r="DS197" s="27" t="str">
        <f t="shared" si="314"/>
        <v/>
      </c>
      <c r="DT197" s="24" t="str">
        <f t="shared" si="315"/>
        <v/>
      </c>
      <c r="DU197" s="25" t="str">
        <f t="shared" si="316"/>
        <v>0</v>
      </c>
      <c r="DV197" s="26" t="str">
        <f t="shared" si="317"/>
        <v/>
      </c>
      <c r="DW197" s="26" t="str">
        <f t="shared" si="318"/>
        <v/>
      </c>
      <c r="DX197" s="26" t="str">
        <f t="shared" si="319"/>
        <v/>
      </c>
      <c r="DY197" s="27" t="str">
        <f t="shared" si="320"/>
        <v/>
      </c>
      <c r="DZ197" s="26" t="str">
        <f t="shared" si="321"/>
        <v/>
      </c>
      <c r="EA197" s="26" t="str">
        <f t="shared" si="322"/>
        <v/>
      </c>
      <c r="EB197" s="45" t="s">
        <v>30</v>
      </c>
      <c r="EC197" s="55" t="str">
        <f>IF(ＣＳＶ貼付用!DQ183="","",ＣＳＶ貼付用!DQ183)</f>
        <v/>
      </c>
      <c r="ED197" s="38" t="str">
        <f>IF(ＣＳＶ貼付用!DS183="","",ＣＳＶ貼付用!DS183)</f>
        <v/>
      </c>
      <c r="EE197" s="38" t="str">
        <f>IF(ＣＳＶ貼付用!DU183="","",ＣＳＶ貼付用!DU183)</f>
        <v/>
      </c>
      <c r="EF197" s="40" t="str">
        <f t="shared" si="323"/>
        <v/>
      </c>
      <c r="EG197" s="41" t="str">
        <f>IF(林齢計算用!F183="","",林齢計算用!F183)</f>
        <v/>
      </c>
      <c r="EH197" s="41" t="str">
        <f t="shared" si="324"/>
        <v/>
      </c>
      <c r="EI197" s="41" t="str">
        <f t="shared" si="325"/>
        <v/>
      </c>
      <c r="EJ197" s="23" t="str">
        <f>IF(EE197="スギ",INDEX(データ!$C$7:$E$26,MATCH(EH197,データ!$B$7:$B$26),MATCH(EF197,データ!$C$6:$E$6)),IF(EE197="ヒノキ",INDEX(データ!$C$32:$E$51,MATCH(EH197,データ!$B$32:$B$51),MATCH(EF197,データ!$C$31:$E$31)),IF(EE197="マツ",INDEX(データ!#REF!,MATCH(EH197,データ!#REF!),MATCH(EF197,データ!#REF!)),IF(EE197="ザツ",INDEX(データ!#REF!,MATCH(EH197,データ!#REF!),MATCH(EF197,データ!#REF!)),""))))</f>
        <v/>
      </c>
      <c r="EK197" s="22" t="str">
        <f t="shared" si="248"/>
        <v/>
      </c>
      <c r="EL197" s="21" t="str">
        <f t="shared" si="326"/>
        <v/>
      </c>
      <c r="EM197" s="21" t="str">
        <f t="shared" si="327"/>
        <v/>
      </c>
      <c r="EN197" s="24" t="str">
        <f>IF(EE197="スギ",INDEX(データ!$H$7:$J$26,MATCH(EH197,データ!$G$7:$G$26),MATCH(EF197,データ!$H$6:$J$6)),IF(EE197="ヒノキ",INDEX(データ!$H$32:$J$51,MATCH(EH197,データ!$G$32:$G$51),MATCH(EF197,データ!$H$31:$J$31)),IF(EE197="マツ",INDEX(データ!#REF!,MATCH(EH197,データ!#REF!),MATCH(EF197,データ!#REF!)),IF(EE197="ザツ",INDEX(データ!#REF!,MATCH(EH197,データ!#REF!),MATCH(EF197,データ!#REF!)),""))))</f>
        <v/>
      </c>
      <c r="EO197" s="22" t="str">
        <f t="shared" si="328"/>
        <v/>
      </c>
      <c r="EP197" s="21" t="str">
        <f t="shared" si="329"/>
        <v/>
      </c>
      <c r="EQ197" s="27" t="str">
        <f t="shared" si="330"/>
        <v/>
      </c>
      <c r="ER197" s="24" t="str">
        <f t="shared" si="331"/>
        <v/>
      </c>
      <c r="ES197" s="25" t="str">
        <f t="shared" si="332"/>
        <v>0</v>
      </c>
      <c r="ET197" s="26" t="str">
        <f t="shared" si="333"/>
        <v/>
      </c>
      <c r="EU197" s="26" t="str">
        <f t="shared" si="334"/>
        <v/>
      </c>
      <c r="EV197" s="26" t="str">
        <f t="shared" si="335"/>
        <v/>
      </c>
      <c r="EW197" s="27" t="str">
        <f t="shared" si="336"/>
        <v/>
      </c>
      <c r="EX197" s="26" t="str">
        <f t="shared" si="337"/>
        <v/>
      </c>
      <c r="EY197" s="26" t="str">
        <f t="shared" si="338"/>
        <v/>
      </c>
      <c r="EZ197" s="26">
        <f t="shared" si="339"/>
        <v>0</v>
      </c>
      <c r="FA197" s="43"/>
    </row>
    <row r="198" spans="1:157" ht="15.95" customHeight="1" x14ac:dyDescent="0.15">
      <c r="A198" s="21"/>
      <c r="B198" s="36" t="str">
        <f>IF(ＣＳＶ貼付用!G184="","",ＣＳＶ貼付用!G184)</f>
        <v/>
      </c>
      <c r="C198" s="36" t="str">
        <f>IF(ＣＳＶ貼付用!I184="","",ＣＳＶ貼付用!I184)</f>
        <v/>
      </c>
      <c r="D198" s="36" t="str">
        <f>IF(ＣＳＶ貼付用!J184="","",ＣＳＶ貼付用!J184)</f>
        <v/>
      </c>
      <c r="E198" s="36" t="str">
        <f>IF(ＣＳＶ貼付用!F184="","",ＣＳＶ貼付用!F184)</f>
        <v/>
      </c>
      <c r="F198" s="38" t="str">
        <f>IF(ＣＳＶ貼付用!T184="","",ＣＳＶ貼付用!T184)</f>
        <v/>
      </c>
      <c r="G198" s="38"/>
      <c r="H198" s="38" t="str">
        <f>IF(ＣＳＶ貼付用!GJ184="","",ＣＳＶ貼付用!GJ184)</f>
        <v/>
      </c>
      <c r="I198" s="38" t="str">
        <f>IF(ＣＳＶ貼付用!GL184="","",ＣＳＶ貼付用!GL184)</f>
        <v/>
      </c>
      <c r="J198" s="38" t="str">
        <f>IF(ＣＳＶ貼付用!GN184="","",ＣＳＶ貼付用!GN184)</f>
        <v/>
      </c>
      <c r="K198" s="38" t="str">
        <f>IF(ＣＳＶ貼付用!GP184="","",ＣＳＶ貼付用!GP184)</f>
        <v/>
      </c>
      <c r="L198" s="45" t="s">
        <v>30</v>
      </c>
      <c r="M198" s="55" t="str">
        <f>IF(ＣＳＶ貼付用!AT184="","",ＣＳＶ貼付用!AT184)</f>
        <v/>
      </c>
      <c r="N198" s="38" t="str">
        <f>IF(ＣＳＶ貼付用!AV184="","",ＣＳＶ貼付用!AV184)</f>
        <v/>
      </c>
      <c r="O198" s="38" t="str">
        <f>IF(ＣＳＶ貼付用!AX184="","",ＣＳＶ貼付用!AX184)</f>
        <v/>
      </c>
      <c r="P198" s="40" t="str">
        <f>IF(ＣＳＶ貼付用!FE184="","",ＣＳＶ貼付用!FE184)</f>
        <v/>
      </c>
      <c r="Q198" s="41" t="str">
        <f>IF(林齢計算用!A184="","",林齢計算用!A184)</f>
        <v/>
      </c>
      <c r="R198" s="41" t="str">
        <f t="shared" si="249"/>
        <v/>
      </c>
      <c r="S198" s="56" t="str">
        <f>IF(ＣＳＶ貼付用!EG184="","",ＣＳＶ貼付用!EG184*10)</f>
        <v/>
      </c>
      <c r="T198" s="23" t="str">
        <f>IF(O198="スギ",INDEX(データ!$C$7:$E$26,MATCH(R198,データ!$B$7:$B$26),MATCH(P198,データ!$C$6:$E$6)),IF(O198="ヒノキ",INDEX(データ!$C$32:$E$51,MATCH(R198,データ!$B$32:$B$51),MATCH(P198,データ!$C$31:$E$31)),IF(O198="マツ",INDEX(データ!#REF!,MATCH(R198,データ!#REF!),MATCH(P198,データ!#REF!)),IF(O198="ザツ",INDEX(データ!#REF!,MATCH(R198,データ!#REF!),MATCH(P198,データ!#REF!)),""))))</f>
        <v/>
      </c>
      <c r="U198" s="22" t="str">
        <f t="shared" si="340"/>
        <v/>
      </c>
      <c r="V198" s="21" t="str">
        <f t="shared" si="344"/>
        <v/>
      </c>
      <c r="W198" s="21" t="str">
        <f t="shared" si="341"/>
        <v/>
      </c>
      <c r="X198" s="23" t="str">
        <f>IF(O198="スギ",INDEX(データ!$H$7:$J$26,MATCH(R198,データ!$G$7:$G$26),MATCH(P198,データ!$H$6:$J$6)),IF(O198="ヒノキ",INDEX(データ!$H$32:$J$51,MATCH(R198,データ!$G$32:$G$51),MATCH(P198,データ!$H$31:$J$31)),IF(O198="マツ",INDEX(データ!#REF!,MATCH(R198,データ!#REF!),MATCH(P198,データ!#REF!)),IF(O198="ザツ",INDEX(データ!#REF!,MATCH(R198,データ!#REF!),MATCH(P198,データ!#REF!)),""))))</f>
        <v/>
      </c>
      <c r="Y198" s="22" t="str">
        <f t="shared" si="342"/>
        <v/>
      </c>
      <c r="Z198" s="21" t="str">
        <f t="shared" si="343"/>
        <v/>
      </c>
      <c r="AA198" s="27" t="str">
        <f t="shared" si="250"/>
        <v/>
      </c>
      <c r="AB198" s="24" t="str">
        <f t="shared" si="251"/>
        <v/>
      </c>
      <c r="AC198" s="25" t="str">
        <f t="shared" si="252"/>
        <v>0</v>
      </c>
      <c r="AD198" s="26" t="str">
        <f t="shared" si="253"/>
        <v/>
      </c>
      <c r="AE198" s="26" t="str">
        <f t="shared" si="254"/>
        <v/>
      </c>
      <c r="AF198" s="26" t="str">
        <f t="shared" si="255"/>
        <v/>
      </c>
      <c r="AG198" s="27" t="str">
        <f t="shared" si="256"/>
        <v/>
      </c>
      <c r="AH198" s="26" t="str">
        <f t="shared" si="257"/>
        <v/>
      </c>
      <c r="AI198" s="26" t="str">
        <f t="shared" si="258"/>
        <v/>
      </c>
      <c r="AJ198" s="45" t="s">
        <v>30</v>
      </c>
      <c r="AK198" s="55" t="str">
        <f>IF(ＣＳＶ貼付用!BI184="","",ＣＳＶ貼付用!BI184)</f>
        <v/>
      </c>
      <c r="AL198" s="38" t="str">
        <f>IF(ＣＳＶ貼付用!BK184="","",ＣＳＶ貼付用!BK184)</f>
        <v/>
      </c>
      <c r="AM198" s="38" t="str">
        <f>IF(ＣＳＶ貼付用!BM184="","",ＣＳＶ貼付用!BM184)</f>
        <v/>
      </c>
      <c r="AN198" s="40" t="str">
        <f t="shared" si="259"/>
        <v/>
      </c>
      <c r="AO198" s="41" t="str">
        <f>IF(林齢計算用!B184="","",林齢計算用!B184)</f>
        <v/>
      </c>
      <c r="AP198" s="41" t="str">
        <f t="shared" si="260"/>
        <v/>
      </c>
      <c r="AQ198" s="41" t="str">
        <f t="shared" si="261"/>
        <v/>
      </c>
      <c r="AR198" s="23" t="str">
        <f>IF(AM198="スギ",INDEX(データ!$C$7:$E$26,MATCH(AP198,データ!$B$7:$B$26),MATCH(AN198,データ!$C$6:$E$6)),IF(AM198="ヒノキ",INDEX(データ!$C$32:$E$51,MATCH(AP198,データ!$B$32:$B$51),MATCH(AN198,データ!$C$31:$E$31)),IF(AM198="マツ",INDEX(データ!#REF!,MATCH(AP198,データ!#REF!),MATCH(AN198,データ!#REF!)),IF(AM198="ザツ",INDEX(データ!#REF!,MATCH(AP198,データ!#REF!),MATCH(AN198,データ!#REF!)),""))))</f>
        <v/>
      </c>
      <c r="AS198" s="22" t="str">
        <f t="shared" si="244"/>
        <v/>
      </c>
      <c r="AT198" s="21" t="str">
        <f t="shared" si="262"/>
        <v/>
      </c>
      <c r="AU198" s="21" t="str">
        <f t="shared" si="263"/>
        <v/>
      </c>
      <c r="AV198" s="24" t="str">
        <f>IF(AM198="スギ",INDEX(データ!$H$7:$J$26,MATCH(AP198,データ!$G$7:$G$26),MATCH(AN198,データ!$H$6:$J$6)),IF(AM198="ヒノキ",INDEX(データ!$H$32:$J$51,MATCH(AP198,データ!$G$32:$G$51),MATCH(AN198,データ!$H$31:$J$31)),IF(AM198="マツ",INDEX(データ!#REF!,MATCH(AP198,データ!#REF!),MATCH(AN198,データ!#REF!)),IF(AM198="ザツ",INDEX(データ!#REF!,MATCH(AP198,データ!#REF!),MATCH(AN198,データ!#REF!)),""))))</f>
        <v/>
      </c>
      <c r="AW198" s="22" t="str">
        <f t="shared" si="264"/>
        <v/>
      </c>
      <c r="AX198" s="21" t="str">
        <f t="shared" si="265"/>
        <v/>
      </c>
      <c r="AY198" s="27" t="str">
        <f t="shared" si="266"/>
        <v/>
      </c>
      <c r="AZ198" s="24" t="str">
        <f t="shared" si="267"/>
        <v/>
      </c>
      <c r="BA198" s="25" t="str">
        <f t="shared" si="268"/>
        <v>0</v>
      </c>
      <c r="BB198" s="26" t="str">
        <f t="shared" si="269"/>
        <v/>
      </c>
      <c r="BC198" s="26" t="str">
        <f t="shared" si="270"/>
        <v/>
      </c>
      <c r="BD198" s="26" t="str">
        <f t="shared" si="271"/>
        <v/>
      </c>
      <c r="BE198" s="27" t="str">
        <f t="shared" si="272"/>
        <v/>
      </c>
      <c r="BF198" s="26" t="str">
        <f t="shared" si="273"/>
        <v/>
      </c>
      <c r="BG198" s="26" t="str">
        <f t="shared" si="274"/>
        <v/>
      </c>
      <c r="BH198" s="45" t="s">
        <v>30</v>
      </c>
      <c r="BI198" s="55" t="str">
        <f>IF(ＣＳＶ貼付用!BX184="","",ＣＳＶ貼付用!BX184)</f>
        <v/>
      </c>
      <c r="BJ198" s="38" t="str">
        <f>IF(ＣＳＶ貼付用!BZ184="","",ＣＳＶ貼付用!BZ184)</f>
        <v/>
      </c>
      <c r="BK198" s="38" t="str">
        <f>IF(ＣＳＶ貼付用!CB184="","",ＣＳＶ貼付用!CB184)</f>
        <v/>
      </c>
      <c r="BL198" s="40" t="str">
        <f t="shared" si="275"/>
        <v/>
      </c>
      <c r="BM198" s="41" t="str">
        <f>IF(林齢計算用!C184="","",林齢計算用!C184)</f>
        <v/>
      </c>
      <c r="BN198" s="41" t="str">
        <f t="shared" si="276"/>
        <v/>
      </c>
      <c r="BO198" s="41" t="str">
        <f t="shared" si="277"/>
        <v/>
      </c>
      <c r="BP198" s="23" t="str">
        <f>IF(BK198="スギ",INDEX(データ!$C$7:$E$26,MATCH(BN198,データ!$B$7:$B$26),MATCH(BL198,データ!$C$6:$E$6)),IF(BK198="ヒノキ",INDEX(データ!$C$32:$E$51,MATCH(BN198,データ!$B$32:$B$51),MATCH(BL198,データ!$C$31:$E$31)),IF(BK198="マツ",INDEX(データ!#REF!,MATCH(BN198,データ!#REF!),MATCH(BL198,データ!#REF!)),IF(BK198="ザツ",INDEX(データ!#REF!,MATCH(BN198,データ!#REF!),MATCH(BL198,データ!#REF!)),""))))</f>
        <v/>
      </c>
      <c r="BQ198" s="22" t="str">
        <f t="shared" si="245"/>
        <v/>
      </c>
      <c r="BR198" s="21" t="str">
        <f t="shared" si="278"/>
        <v/>
      </c>
      <c r="BS198" s="21" t="str">
        <f t="shared" si="279"/>
        <v/>
      </c>
      <c r="BT198" s="24" t="str">
        <f>IF(BK198="スギ",INDEX(データ!$H$7:$J$26,MATCH(BN198,データ!$G$7:$G$26),MATCH(BL198,データ!$H$6:$J$6)),IF(BK198="ヒノキ",INDEX(データ!$H$32:$J$51,MATCH(BN198,データ!$G$32:$G$51),MATCH(BL198,データ!$H$31:$J$31)),IF(BK198="マツ",INDEX(データ!#REF!,MATCH(BN198,データ!#REF!),MATCH(BL198,データ!#REF!)),IF(BK198="ザツ",INDEX(データ!#REF!,MATCH(BN198,データ!#REF!),MATCH(BL198,データ!#REF!)),""))))</f>
        <v/>
      </c>
      <c r="BU198" s="22" t="str">
        <f t="shared" si="280"/>
        <v/>
      </c>
      <c r="BV198" s="21" t="str">
        <f t="shared" si="281"/>
        <v/>
      </c>
      <c r="BW198" s="27" t="str">
        <f t="shared" si="282"/>
        <v/>
      </c>
      <c r="BX198" s="24" t="str">
        <f t="shared" si="283"/>
        <v/>
      </c>
      <c r="BY198" s="25" t="str">
        <f t="shared" si="284"/>
        <v>0</v>
      </c>
      <c r="BZ198" s="26" t="str">
        <f t="shared" si="285"/>
        <v/>
      </c>
      <c r="CA198" s="26" t="str">
        <f t="shared" si="286"/>
        <v/>
      </c>
      <c r="CB198" s="26" t="str">
        <f t="shared" si="287"/>
        <v/>
      </c>
      <c r="CC198" s="27" t="str">
        <f t="shared" si="288"/>
        <v/>
      </c>
      <c r="CD198" s="26" t="str">
        <f t="shared" si="289"/>
        <v/>
      </c>
      <c r="CE198" s="26" t="str">
        <f t="shared" si="290"/>
        <v/>
      </c>
      <c r="CF198" s="45" t="s">
        <v>30</v>
      </c>
      <c r="CG198" s="55" t="str">
        <f>IF(ＣＳＶ貼付用!CM184="","",ＣＳＶ貼付用!CM184)</f>
        <v/>
      </c>
      <c r="CH198" s="38" t="str">
        <f>IF(ＣＳＶ貼付用!CO184="","",ＣＳＶ貼付用!CO184)</f>
        <v/>
      </c>
      <c r="CI198" s="38" t="str">
        <f>IF(ＣＳＶ貼付用!CQ184="","",ＣＳＶ貼付用!CQ184)</f>
        <v/>
      </c>
      <c r="CJ198" s="40" t="str">
        <f t="shared" si="291"/>
        <v/>
      </c>
      <c r="CK198" s="41" t="str">
        <f>IF(林齢計算用!D184="","",林齢計算用!D184)</f>
        <v/>
      </c>
      <c r="CL198" s="41" t="str">
        <f t="shared" si="292"/>
        <v/>
      </c>
      <c r="CM198" s="41" t="str">
        <f t="shared" si="293"/>
        <v/>
      </c>
      <c r="CN198" s="23" t="str">
        <f>IF(CI198="スギ",INDEX(データ!$C$7:$E$26,MATCH(CL198,データ!$B$7:$B$26),MATCH(CJ198,データ!$C$6:$E$6)),IF(CI198="ヒノキ",INDEX(データ!$C$32:$E$51,MATCH(CL198,データ!$B$32:$B$51),MATCH(CJ198,データ!$C$31:$E$31)),IF(CI198="マツ",INDEX(データ!#REF!,MATCH(CL198,データ!#REF!),MATCH(CJ198,データ!#REF!)),IF(CI198="ザツ",INDEX(データ!#REF!,MATCH(CL198,データ!#REF!),MATCH(CJ198,データ!#REF!)),""))))</f>
        <v/>
      </c>
      <c r="CO198" s="22" t="str">
        <f t="shared" si="246"/>
        <v/>
      </c>
      <c r="CP198" s="21" t="str">
        <f t="shared" si="294"/>
        <v/>
      </c>
      <c r="CQ198" s="21" t="str">
        <f t="shared" si="295"/>
        <v/>
      </c>
      <c r="CR198" s="24" t="str">
        <f>IF(CI198="スギ",INDEX(データ!$H$7:$J$26,MATCH(CL198,データ!$G$7:$G$26),MATCH(CJ198,データ!$H$6:$J$6)),IF(CI198="ヒノキ",INDEX(データ!$H$32:$J$51,MATCH(CL198,データ!$G$32:$G$51),MATCH(CJ198,データ!$H$31:$J$31)),IF(CI198="マツ",INDEX(データ!#REF!,MATCH(CL198,データ!#REF!),MATCH(CJ198,データ!#REF!)),IF(CI198="ザツ",INDEX(データ!#REF!,MATCH(CL198,データ!#REF!),MATCH(CJ198,データ!#REF!)),""))))</f>
        <v/>
      </c>
      <c r="CS198" s="22" t="str">
        <f t="shared" si="296"/>
        <v/>
      </c>
      <c r="CT198" s="21" t="str">
        <f t="shared" si="297"/>
        <v/>
      </c>
      <c r="CU198" s="27" t="str">
        <f t="shared" si="298"/>
        <v/>
      </c>
      <c r="CV198" s="24" t="str">
        <f t="shared" si="299"/>
        <v/>
      </c>
      <c r="CW198" s="25" t="str">
        <f t="shared" si="300"/>
        <v>0</v>
      </c>
      <c r="CX198" s="26" t="str">
        <f t="shared" si="301"/>
        <v/>
      </c>
      <c r="CY198" s="26" t="str">
        <f t="shared" si="302"/>
        <v/>
      </c>
      <c r="CZ198" s="26" t="str">
        <f t="shared" si="303"/>
        <v/>
      </c>
      <c r="DA198" s="27" t="str">
        <f t="shared" si="304"/>
        <v/>
      </c>
      <c r="DB198" s="26" t="str">
        <f t="shared" si="305"/>
        <v/>
      </c>
      <c r="DC198" s="26" t="str">
        <f t="shared" si="306"/>
        <v/>
      </c>
      <c r="DD198" s="45" t="s">
        <v>30</v>
      </c>
      <c r="DE198" s="55" t="str">
        <f>IF(ＣＳＶ貼付用!DB184="","",ＣＳＶ貼付用!DB184)</f>
        <v/>
      </c>
      <c r="DF198" s="38" t="str">
        <f>IF(ＣＳＶ貼付用!DD184="","",ＣＳＶ貼付用!DD184)</f>
        <v/>
      </c>
      <c r="DG198" s="38" t="str">
        <f>IF(ＣＳＶ貼付用!DF184="","",ＣＳＶ貼付用!DF184)</f>
        <v/>
      </c>
      <c r="DH198" s="40" t="str">
        <f t="shared" si="307"/>
        <v/>
      </c>
      <c r="DI198" s="41" t="str">
        <f>IF(林齢計算用!E184="","",林齢計算用!E184)</f>
        <v/>
      </c>
      <c r="DJ198" s="41" t="str">
        <f t="shared" si="308"/>
        <v/>
      </c>
      <c r="DK198" s="41" t="str">
        <f t="shared" si="309"/>
        <v/>
      </c>
      <c r="DL198" s="23" t="str">
        <f>IF(DG198="スギ",INDEX(データ!$C$7:$E$26,MATCH(DJ198,データ!$B$7:$B$26),MATCH(DH198,データ!$C$6:$E$6)),IF(DG198="ヒノキ",INDEX(データ!$C$32:$E$51,MATCH(DJ198,データ!$B$32:$B$51),MATCH(DH198,データ!$C$31:$E$31)),IF(DG198="マツ",INDEX(データ!#REF!,MATCH(DJ198,データ!#REF!),MATCH(DH198,データ!#REF!)),IF(DG198="ザツ",INDEX(データ!#REF!,MATCH(DJ198,データ!#REF!),MATCH(DH198,データ!#REF!)),""))))</f>
        <v/>
      </c>
      <c r="DM198" s="22" t="str">
        <f t="shared" si="247"/>
        <v/>
      </c>
      <c r="DN198" s="21" t="str">
        <f t="shared" si="310"/>
        <v/>
      </c>
      <c r="DO198" s="21" t="str">
        <f t="shared" si="311"/>
        <v/>
      </c>
      <c r="DP198" s="24" t="str">
        <f>IF(DG198="スギ",INDEX(データ!$H$7:$J$26,MATCH(DJ198,データ!$G$7:$G$26),MATCH(DH198,データ!$H$6:$J$6)),IF(DG198="ヒノキ",INDEX(データ!$H$32:$J$51,MATCH(DJ198,データ!$G$32:$G$51),MATCH(DH198,データ!$H$31:$J$31)),IF(DG198="マツ",INDEX(データ!#REF!,MATCH(DJ198,データ!#REF!),MATCH(DH198,データ!#REF!)),IF(DG198="ザツ",INDEX(データ!#REF!,MATCH(DJ198,データ!#REF!),MATCH(DH198,データ!#REF!)),""))))</f>
        <v/>
      </c>
      <c r="DQ198" s="22" t="str">
        <f t="shared" si="312"/>
        <v/>
      </c>
      <c r="DR198" s="21" t="str">
        <f t="shared" si="313"/>
        <v/>
      </c>
      <c r="DS198" s="27" t="str">
        <f t="shared" si="314"/>
        <v/>
      </c>
      <c r="DT198" s="24" t="str">
        <f t="shared" si="315"/>
        <v/>
      </c>
      <c r="DU198" s="25" t="str">
        <f t="shared" si="316"/>
        <v>0</v>
      </c>
      <c r="DV198" s="26" t="str">
        <f t="shared" si="317"/>
        <v/>
      </c>
      <c r="DW198" s="26" t="str">
        <f t="shared" si="318"/>
        <v/>
      </c>
      <c r="DX198" s="26" t="str">
        <f t="shared" si="319"/>
        <v/>
      </c>
      <c r="DY198" s="27" t="str">
        <f t="shared" si="320"/>
        <v/>
      </c>
      <c r="DZ198" s="26" t="str">
        <f t="shared" si="321"/>
        <v/>
      </c>
      <c r="EA198" s="26" t="str">
        <f t="shared" si="322"/>
        <v/>
      </c>
      <c r="EB198" s="45" t="s">
        <v>30</v>
      </c>
      <c r="EC198" s="55" t="str">
        <f>IF(ＣＳＶ貼付用!DQ184="","",ＣＳＶ貼付用!DQ184)</f>
        <v/>
      </c>
      <c r="ED198" s="38" t="str">
        <f>IF(ＣＳＶ貼付用!DS184="","",ＣＳＶ貼付用!DS184)</f>
        <v/>
      </c>
      <c r="EE198" s="38" t="str">
        <f>IF(ＣＳＶ貼付用!DU184="","",ＣＳＶ貼付用!DU184)</f>
        <v/>
      </c>
      <c r="EF198" s="40" t="str">
        <f t="shared" si="323"/>
        <v/>
      </c>
      <c r="EG198" s="41" t="str">
        <f>IF(林齢計算用!F184="","",林齢計算用!F184)</f>
        <v/>
      </c>
      <c r="EH198" s="41" t="str">
        <f t="shared" si="324"/>
        <v/>
      </c>
      <c r="EI198" s="41" t="str">
        <f t="shared" si="325"/>
        <v/>
      </c>
      <c r="EJ198" s="23" t="str">
        <f>IF(EE198="スギ",INDEX(データ!$C$7:$E$26,MATCH(EH198,データ!$B$7:$B$26),MATCH(EF198,データ!$C$6:$E$6)),IF(EE198="ヒノキ",INDEX(データ!$C$32:$E$51,MATCH(EH198,データ!$B$32:$B$51),MATCH(EF198,データ!$C$31:$E$31)),IF(EE198="マツ",INDEX(データ!#REF!,MATCH(EH198,データ!#REF!),MATCH(EF198,データ!#REF!)),IF(EE198="ザツ",INDEX(データ!#REF!,MATCH(EH198,データ!#REF!),MATCH(EF198,データ!#REF!)),""))))</f>
        <v/>
      </c>
      <c r="EK198" s="22" t="str">
        <f t="shared" si="248"/>
        <v/>
      </c>
      <c r="EL198" s="21" t="str">
        <f t="shared" si="326"/>
        <v/>
      </c>
      <c r="EM198" s="21" t="str">
        <f t="shared" si="327"/>
        <v/>
      </c>
      <c r="EN198" s="24" t="str">
        <f>IF(EE198="スギ",INDEX(データ!$H$7:$J$26,MATCH(EH198,データ!$G$7:$G$26),MATCH(EF198,データ!$H$6:$J$6)),IF(EE198="ヒノキ",INDEX(データ!$H$32:$J$51,MATCH(EH198,データ!$G$32:$G$51),MATCH(EF198,データ!$H$31:$J$31)),IF(EE198="マツ",INDEX(データ!#REF!,MATCH(EH198,データ!#REF!),MATCH(EF198,データ!#REF!)),IF(EE198="ザツ",INDEX(データ!#REF!,MATCH(EH198,データ!#REF!),MATCH(EF198,データ!#REF!)),""))))</f>
        <v/>
      </c>
      <c r="EO198" s="22" t="str">
        <f t="shared" si="328"/>
        <v/>
      </c>
      <c r="EP198" s="21" t="str">
        <f t="shared" si="329"/>
        <v/>
      </c>
      <c r="EQ198" s="27" t="str">
        <f t="shared" si="330"/>
        <v/>
      </c>
      <c r="ER198" s="24" t="str">
        <f t="shared" si="331"/>
        <v/>
      </c>
      <c r="ES198" s="25" t="str">
        <f t="shared" si="332"/>
        <v>0</v>
      </c>
      <c r="ET198" s="26" t="str">
        <f t="shared" si="333"/>
        <v/>
      </c>
      <c r="EU198" s="26" t="str">
        <f t="shared" si="334"/>
        <v/>
      </c>
      <c r="EV198" s="26" t="str">
        <f t="shared" si="335"/>
        <v/>
      </c>
      <c r="EW198" s="27" t="str">
        <f t="shared" si="336"/>
        <v/>
      </c>
      <c r="EX198" s="26" t="str">
        <f t="shared" si="337"/>
        <v/>
      </c>
      <c r="EY198" s="26" t="str">
        <f t="shared" si="338"/>
        <v/>
      </c>
      <c r="EZ198" s="26">
        <f t="shared" si="339"/>
        <v>0</v>
      </c>
      <c r="FA198" s="43"/>
    </row>
    <row r="199" spans="1:157" ht="15.95" customHeight="1" x14ac:dyDescent="0.15">
      <c r="A199" s="21"/>
      <c r="B199" s="36" t="str">
        <f>IF(ＣＳＶ貼付用!G185="","",ＣＳＶ貼付用!G185)</f>
        <v/>
      </c>
      <c r="C199" s="36" t="str">
        <f>IF(ＣＳＶ貼付用!I185="","",ＣＳＶ貼付用!I185)</f>
        <v/>
      </c>
      <c r="D199" s="36" t="str">
        <f>IF(ＣＳＶ貼付用!J185="","",ＣＳＶ貼付用!J185)</f>
        <v/>
      </c>
      <c r="E199" s="36" t="str">
        <f>IF(ＣＳＶ貼付用!F185="","",ＣＳＶ貼付用!F185)</f>
        <v/>
      </c>
      <c r="F199" s="38" t="str">
        <f>IF(ＣＳＶ貼付用!T185="","",ＣＳＶ貼付用!T185)</f>
        <v/>
      </c>
      <c r="G199" s="38"/>
      <c r="H199" s="38" t="str">
        <f>IF(ＣＳＶ貼付用!GJ185="","",ＣＳＶ貼付用!GJ185)</f>
        <v/>
      </c>
      <c r="I199" s="38" t="str">
        <f>IF(ＣＳＶ貼付用!GL185="","",ＣＳＶ貼付用!GL185)</f>
        <v/>
      </c>
      <c r="J199" s="38" t="str">
        <f>IF(ＣＳＶ貼付用!GN185="","",ＣＳＶ貼付用!GN185)</f>
        <v/>
      </c>
      <c r="K199" s="38" t="str">
        <f>IF(ＣＳＶ貼付用!GP185="","",ＣＳＶ貼付用!GP185)</f>
        <v/>
      </c>
      <c r="L199" s="45" t="s">
        <v>30</v>
      </c>
      <c r="M199" s="55" t="str">
        <f>IF(ＣＳＶ貼付用!AT185="","",ＣＳＶ貼付用!AT185)</f>
        <v/>
      </c>
      <c r="N199" s="38" t="str">
        <f>IF(ＣＳＶ貼付用!AV185="","",ＣＳＶ貼付用!AV185)</f>
        <v/>
      </c>
      <c r="O199" s="38" t="str">
        <f>IF(ＣＳＶ貼付用!AX185="","",ＣＳＶ貼付用!AX185)</f>
        <v/>
      </c>
      <c r="P199" s="40" t="str">
        <f>IF(ＣＳＶ貼付用!FE185="","",ＣＳＶ貼付用!FE185)</f>
        <v/>
      </c>
      <c r="Q199" s="41" t="str">
        <f>IF(林齢計算用!A185="","",林齢計算用!A185)</f>
        <v/>
      </c>
      <c r="R199" s="41" t="str">
        <f t="shared" si="249"/>
        <v/>
      </c>
      <c r="S199" s="56" t="str">
        <f>IF(ＣＳＶ貼付用!EG185="","",ＣＳＶ貼付用!EG185*10)</f>
        <v/>
      </c>
      <c r="T199" s="23" t="str">
        <f>IF(O199="スギ",INDEX(データ!$C$7:$E$26,MATCH(R199,データ!$B$7:$B$26),MATCH(P199,データ!$C$6:$E$6)),IF(O199="ヒノキ",INDEX(データ!$C$32:$E$51,MATCH(R199,データ!$B$32:$B$51),MATCH(P199,データ!$C$31:$E$31)),IF(O199="マツ",INDEX(データ!#REF!,MATCH(R199,データ!#REF!),MATCH(P199,データ!#REF!)),IF(O199="ザツ",INDEX(データ!#REF!,MATCH(R199,データ!#REF!),MATCH(P199,データ!#REF!)),""))))</f>
        <v/>
      </c>
      <c r="U199" s="22" t="str">
        <f t="shared" si="340"/>
        <v/>
      </c>
      <c r="V199" s="21" t="str">
        <f t="shared" si="344"/>
        <v/>
      </c>
      <c r="W199" s="21" t="str">
        <f t="shared" si="341"/>
        <v/>
      </c>
      <c r="X199" s="23" t="str">
        <f>IF(O199="スギ",INDEX(データ!$H$7:$J$26,MATCH(R199,データ!$G$7:$G$26),MATCH(P199,データ!$H$6:$J$6)),IF(O199="ヒノキ",INDEX(データ!$H$32:$J$51,MATCH(R199,データ!$G$32:$G$51),MATCH(P199,データ!$H$31:$J$31)),IF(O199="マツ",INDEX(データ!#REF!,MATCH(R199,データ!#REF!),MATCH(P199,データ!#REF!)),IF(O199="ザツ",INDEX(データ!#REF!,MATCH(R199,データ!#REF!),MATCH(P199,データ!#REF!)),""))))</f>
        <v/>
      </c>
      <c r="Y199" s="22" t="str">
        <f t="shared" si="342"/>
        <v/>
      </c>
      <c r="Z199" s="21" t="str">
        <f t="shared" si="343"/>
        <v/>
      </c>
      <c r="AA199" s="27" t="str">
        <f t="shared" si="250"/>
        <v/>
      </c>
      <c r="AB199" s="24" t="str">
        <f t="shared" si="251"/>
        <v/>
      </c>
      <c r="AC199" s="25" t="str">
        <f t="shared" si="252"/>
        <v>0</v>
      </c>
      <c r="AD199" s="26" t="str">
        <f t="shared" si="253"/>
        <v/>
      </c>
      <c r="AE199" s="26" t="str">
        <f t="shared" si="254"/>
        <v/>
      </c>
      <c r="AF199" s="26" t="str">
        <f t="shared" si="255"/>
        <v/>
      </c>
      <c r="AG199" s="27" t="str">
        <f t="shared" si="256"/>
        <v/>
      </c>
      <c r="AH199" s="26" t="str">
        <f t="shared" si="257"/>
        <v/>
      </c>
      <c r="AI199" s="26" t="str">
        <f t="shared" si="258"/>
        <v/>
      </c>
      <c r="AJ199" s="45" t="s">
        <v>30</v>
      </c>
      <c r="AK199" s="55" t="str">
        <f>IF(ＣＳＶ貼付用!BI185="","",ＣＳＶ貼付用!BI185)</f>
        <v/>
      </c>
      <c r="AL199" s="38" t="str">
        <f>IF(ＣＳＶ貼付用!BK185="","",ＣＳＶ貼付用!BK185)</f>
        <v/>
      </c>
      <c r="AM199" s="38" t="str">
        <f>IF(ＣＳＶ貼付用!BM185="","",ＣＳＶ貼付用!BM185)</f>
        <v/>
      </c>
      <c r="AN199" s="40" t="str">
        <f t="shared" si="259"/>
        <v/>
      </c>
      <c r="AO199" s="41" t="str">
        <f>IF(林齢計算用!B185="","",林齢計算用!B185)</f>
        <v/>
      </c>
      <c r="AP199" s="41" t="str">
        <f t="shared" si="260"/>
        <v/>
      </c>
      <c r="AQ199" s="41" t="str">
        <f t="shared" si="261"/>
        <v/>
      </c>
      <c r="AR199" s="23" t="str">
        <f>IF(AM199="スギ",INDEX(データ!$C$7:$E$26,MATCH(AP199,データ!$B$7:$B$26),MATCH(AN199,データ!$C$6:$E$6)),IF(AM199="ヒノキ",INDEX(データ!$C$32:$E$51,MATCH(AP199,データ!$B$32:$B$51),MATCH(AN199,データ!$C$31:$E$31)),IF(AM199="マツ",INDEX(データ!#REF!,MATCH(AP199,データ!#REF!),MATCH(AN199,データ!#REF!)),IF(AM199="ザツ",INDEX(データ!#REF!,MATCH(AP199,データ!#REF!),MATCH(AN199,データ!#REF!)),""))))</f>
        <v/>
      </c>
      <c r="AS199" s="22" t="str">
        <f t="shared" si="244"/>
        <v/>
      </c>
      <c r="AT199" s="21" t="str">
        <f t="shared" si="262"/>
        <v/>
      </c>
      <c r="AU199" s="21" t="str">
        <f t="shared" si="263"/>
        <v/>
      </c>
      <c r="AV199" s="24" t="str">
        <f>IF(AM199="スギ",INDEX(データ!$H$7:$J$26,MATCH(AP199,データ!$G$7:$G$26),MATCH(AN199,データ!$H$6:$J$6)),IF(AM199="ヒノキ",INDEX(データ!$H$32:$J$51,MATCH(AP199,データ!$G$32:$G$51),MATCH(AN199,データ!$H$31:$J$31)),IF(AM199="マツ",INDEX(データ!#REF!,MATCH(AP199,データ!#REF!),MATCH(AN199,データ!#REF!)),IF(AM199="ザツ",INDEX(データ!#REF!,MATCH(AP199,データ!#REF!),MATCH(AN199,データ!#REF!)),""))))</f>
        <v/>
      </c>
      <c r="AW199" s="22" t="str">
        <f t="shared" si="264"/>
        <v/>
      </c>
      <c r="AX199" s="21" t="str">
        <f t="shared" si="265"/>
        <v/>
      </c>
      <c r="AY199" s="27" t="str">
        <f t="shared" si="266"/>
        <v/>
      </c>
      <c r="AZ199" s="24" t="str">
        <f t="shared" si="267"/>
        <v/>
      </c>
      <c r="BA199" s="25" t="str">
        <f t="shared" si="268"/>
        <v>0</v>
      </c>
      <c r="BB199" s="26" t="str">
        <f t="shared" si="269"/>
        <v/>
      </c>
      <c r="BC199" s="26" t="str">
        <f t="shared" si="270"/>
        <v/>
      </c>
      <c r="BD199" s="26" t="str">
        <f t="shared" si="271"/>
        <v/>
      </c>
      <c r="BE199" s="27" t="str">
        <f t="shared" si="272"/>
        <v/>
      </c>
      <c r="BF199" s="26" t="str">
        <f t="shared" si="273"/>
        <v/>
      </c>
      <c r="BG199" s="26" t="str">
        <f t="shared" si="274"/>
        <v/>
      </c>
      <c r="BH199" s="45" t="s">
        <v>30</v>
      </c>
      <c r="BI199" s="55" t="str">
        <f>IF(ＣＳＶ貼付用!BX185="","",ＣＳＶ貼付用!BX185)</f>
        <v/>
      </c>
      <c r="BJ199" s="38" t="str">
        <f>IF(ＣＳＶ貼付用!BZ185="","",ＣＳＶ貼付用!BZ185)</f>
        <v/>
      </c>
      <c r="BK199" s="38" t="str">
        <f>IF(ＣＳＶ貼付用!CB185="","",ＣＳＶ貼付用!CB185)</f>
        <v/>
      </c>
      <c r="BL199" s="40" t="str">
        <f t="shared" si="275"/>
        <v/>
      </c>
      <c r="BM199" s="41" t="str">
        <f>IF(林齢計算用!C185="","",林齢計算用!C185)</f>
        <v/>
      </c>
      <c r="BN199" s="41" t="str">
        <f t="shared" si="276"/>
        <v/>
      </c>
      <c r="BO199" s="41" t="str">
        <f t="shared" si="277"/>
        <v/>
      </c>
      <c r="BP199" s="23" t="str">
        <f>IF(BK199="スギ",INDEX(データ!$C$7:$E$26,MATCH(BN199,データ!$B$7:$B$26),MATCH(BL199,データ!$C$6:$E$6)),IF(BK199="ヒノキ",INDEX(データ!$C$32:$E$51,MATCH(BN199,データ!$B$32:$B$51),MATCH(BL199,データ!$C$31:$E$31)),IF(BK199="マツ",INDEX(データ!#REF!,MATCH(BN199,データ!#REF!),MATCH(BL199,データ!#REF!)),IF(BK199="ザツ",INDEX(データ!#REF!,MATCH(BN199,データ!#REF!),MATCH(BL199,データ!#REF!)),""))))</f>
        <v/>
      </c>
      <c r="BQ199" s="22" t="str">
        <f t="shared" si="245"/>
        <v/>
      </c>
      <c r="BR199" s="21" t="str">
        <f t="shared" si="278"/>
        <v/>
      </c>
      <c r="BS199" s="21" t="str">
        <f t="shared" si="279"/>
        <v/>
      </c>
      <c r="BT199" s="24" t="str">
        <f>IF(BK199="スギ",INDEX(データ!$H$7:$J$26,MATCH(BN199,データ!$G$7:$G$26),MATCH(BL199,データ!$H$6:$J$6)),IF(BK199="ヒノキ",INDEX(データ!$H$32:$J$51,MATCH(BN199,データ!$G$32:$G$51),MATCH(BL199,データ!$H$31:$J$31)),IF(BK199="マツ",INDEX(データ!#REF!,MATCH(BN199,データ!#REF!),MATCH(BL199,データ!#REF!)),IF(BK199="ザツ",INDEX(データ!#REF!,MATCH(BN199,データ!#REF!),MATCH(BL199,データ!#REF!)),""))))</f>
        <v/>
      </c>
      <c r="BU199" s="22" t="str">
        <f t="shared" si="280"/>
        <v/>
      </c>
      <c r="BV199" s="21" t="str">
        <f t="shared" si="281"/>
        <v/>
      </c>
      <c r="BW199" s="27" t="str">
        <f t="shared" si="282"/>
        <v/>
      </c>
      <c r="BX199" s="24" t="str">
        <f t="shared" si="283"/>
        <v/>
      </c>
      <c r="BY199" s="25" t="str">
        <f t="shared" si="284"/>
        <v>0</v>
      </c>
      <c r="BZ199" s="26" t="str">
        <f t="shared" si="285"/>
        <v/>
      </c>
      <c r="CA199" s="26" t="str">
        <f t="shared" si="286"/>
        <v/>
      </c>
      <c r="CB199" s="26" t="str">
        <f t="shared" si="287"/>
        <v/>
      </c>
      <c r="CC199" s="27" t="str">
        <f t="shared" si="288"/>
        <v/>
      </c>
      <c r="CD199" s="26" t="str">
        <f t="shared" si="289"/>
        <v/>
      </c>
      <c r="CE199" s="26" t="str">
        <f t="shared" si="290"/>
        <v/>
      </c>
      <c r="CF199" s="45" t="s">
        <v>30</v>
      </c>
      <c r="CG199" s="55" t="str">
        <f>IF(ＣＳＶ貼付用!CM185="","",ＣＳＶ貼付用!CM185)</f>
        <v/>
      </c>
      <c r="CH199" s="38" t="str">
        <f>IF(ＣＳＶ貼付用!CO185="","",ＣＳＶ貼付用!CO185)</f>
        <v/>
      </c>
      <c r="CI199" s="38" t="str">
        <f>IF(ＣＳＶ貼付用!CQ185="","",ＣＳＶ貼付用!CQ185)</f>
        <v/>
      </c>
      <c r="CJ199" s="40" t="str">
        <f t="shared" si="291"/>
        <v/>
      </c>
      <c r="CK199" s="41" t="str">
        <f>IF(林齢計算用!D185="","",林齢計算用!D185)</f>
        <v/>
      </c>
      <c r="CL199" s="41" t="str">
        <f t="shared" si="292"/>
        <v/>
      </c>
      <c r="CM199" s="41" t="str">
        <f t="shared" si="293"/>
        <v/>
      </c>
      <c r="CN199" s="23" t="str">
        <f>IF(CI199="スギ",INDEX(データ!$C$7:$E$26,MATCH(CL199,データ!$B$7:$B$26),MATCH(CJ199,データ!$C$6:$E$6)),IF(CI199="ヒノキ",INDEX(データ!$C$32:$E$51,MATCH(CL199,データ!$B$32:$B$51),MATCH(CJ199,データ!$C$31:$E$31)),IF(CI199="マツ",INDEX(データ!#REF!,MATCH(CL199,データ!#REF!),MATCH(CJ199,データ!#REF!)),IF(CI199="ザツ",INDEX(データ!#REF!,MATCH(CL199,データ!#REF!),MATCH(CJ199,データ!#REF!)),""))))</f>
        <v/>
      </c>
      <c r="CO199" s="22" t="str">
        <f t="shared" si="246"/>
        <v/>
      </c>
      <c r="CP199" s="21" t="str">
        <f t="shared" si="294"/>
        <v/>
      </c>
      <c r="CQ199" s="21" t="str">
        <f t="shared" si="295"/>
        <v/>
      </c>
      <c r="CR199" s="24" t="str">
        <f>IF(CI199="スギ",INDEX(データ!$H$7:$J$26,MATCH(CL199,データ!$G$7:$G$26),MATCH(CJ199,データ!$H$6:$J$6)),IF(CI199="ヒノキ",INDEX(データ!$H$32:$J$51,MATCH(CL199,データ!$G$32:$G$51),MATCH(CJ199,データ!$H$31:$J$31)),IF(CI199="マツ",INDEX(データ!#REF!,MATCH(CL199,データ!#REF!),MATCH(CJ199,データ!#REF!)),IF(CI199="ザツ",INDEX(データ!#REF!,MATCH(CL199,データ!#REF!),MATCH(CJ199,データ!#REF!)),""))))</f>
        <v/>
      </c>
      <c r="CS199" s="22" t="str">
        <f t="shared" si="296"/>
        <v/>
      </c>
      <c r="CT199" s="21" t="str">
        <f t="shared" si="297"/>
        <v/>
      </c>
      <c r="CU199" s="27" t="str">
        <f t="shared" si="298"/>
        <v/>
      </c>
      <c r="CV199" s="24" t="str">
        <f t="shared" si="299"/>
        <v/>
      </c>
      <c r="CW199" s="25" t="str">
        <f t="shared" si="300"/>
        <v>0</v>
      </c>
      <c r="CX199" s="26" t="str">
        <f t="shared" si="301"/>
        <v/>
      </c>
      <c r="CY199" s="26" t="str">
        <f t="shared" si="302"/>
        <v/>
      </c>
      <c r="CZ199" s="26" t="str">
        <f t="shared" si="303"/>
        <v/>
      </c>
      <c r="DA199" s="27" t="str">
        <f t="shared" si="304"/>
        <v/>
      </c>
      <c r="DB199" s="26" t="str">
        <f t="shared" si="305"/>
        <v/>
      </c>
      <c r="DC199" s="26" t="str">
        <f t="shared" si="306"/>
        <v/>
      </c>
      <c r="DD199" s="45" t="s">
        <v>30</v>
      </c>
      <c r="DE199" s="55" t="str">
        <f>IF(ＣＳＶ貼付用!DB185="","",ＣＳＶ貼付用!DB185)</f>
        <v/>
      </c>
      <c r="DF199" s="38" t="str">
        <f>IF(ＣＳＶ貼付用!DD185="","",ＣＳＶ貼付用!DD185)</f>
        <v/>
      </c>
      <c r="DG199" s="38" t="str">
        <f>IF(ＣＳＶ貼付用!DF185="","",ＣＳＶ貼付用!DF185)</f>
        <v/>
      </c>
      <c r="DH199" s="40" t="str">
        <f t="shared" si="307"/>
        <v/>
      </c>
      <c r="DI199" s="41" t="str">
        <f>IF(林齢計算用!E185="","",林齢計算用!E185)</f>
        <v/>
      </c>
      <c r="DJ199" s="41" t="str">
        <f t="shared" si="308"/>
        <v/>
      </c>
      <c r="DK199" s="41" t="str">
        <f t="shared" si="309"/>
        <v/>
      </c>
      <c r="DL199" s="23" t="str">
        <f>IF(DG199="スギ",INDEX(データ!$C$7:$E$26,MATCH(DJ199,データ!$B$7:$B$26),MATCH(DH199,データ!$C$6:$E$6)),IF(DG199="ヒノキ",INDEX(データ!$C$32:$E$51,MATCH(DJ199,データ!$B$32:$B$51),MATCH(DH199,データ!$C$31:$E$31)),IF(DG199="マツ",INDEX(データ!#REF!,MATCH(DJ199,データ!#REF!),MATCH(DH199,データ!#REF!)),IF(DG199="ザツ",INDEX(データ!#REF!,MATCH(DJ199,データ!#REF!),MATCH(DH199,データ!#REF!)),""))))</f>
        <v/>
      </c>
      <c r="DM199" s="22" t="str">
        <f t="shared" si="247"/>
        <v/>
      </c>
      <c r="DN199" s="21" t="str">
        <f t="shared" si="310"/>
        <v/>
      </c>
      <c r="DO199" s="21" t="str">
        <f t="shared" si="311"/>
        <v/>
      </c>
      <c r="DP199" s="24" t="str">
        <f>IF(DG199="スギ",INDEX(データ!$H$7:$J$26,MATCH(DJ199,データ!$G$7:$G$26),MATCH(DH199,データ!$H$6:$J$6)),IF(DG199="ヒノキ",INDEX(データ!$H$32:$J$51,MATCH(DJ199,データ!$G$32:$G$51),MATCH(DH199,データ!$H$31:$J$31)),IF(DG199="マツ",INDEX(データ!#REF!,MATCH(DJ199,データ!#REF!),MATCH(DH199,データ!#REF!)),IF(DG199="ザツ",INDEX(データ!#REF!,MATCH(DJ199,データ!#REF!),MATCH(DH199,データ!#REF!)),""))))</f>
        <v/>
      </c>
      <c r="DQ199" s="22" t="str">
        <f t="shared" si="312"/>
        <v/>
      </c>
      <c r="DR199" s="21" t="str">
        <f t="shared" si="313"/>
        <v/>
      </c>
      <c r="DS199" s="27" t="str">
        <f t="shared" si="314"/>
        <v/>
      </c>
      <c r="DT199" s="24" t="str">
        <f t="shared" si="315"/>
        <v/>
      </c>
      <c r="DU199" s="25" t="str">
        <f t="shared" si="316"/>
        <v>0</v>
      </c>
      <c r="DV199" s="26" t="str">
        <f t="shared" si="317"/>
        <v/>
      </c>
      <c r="DW199" s="26" t="str">
        <f t="shared" si="318"/>
        <v/>
      </c>
      <c r="DX199" s="26" t="str">
        <f t="shared" si="319"/>
        <v/>
      </c>
      <c r="DY199" s="27" t="str">
        <f t="shared" si="320"/>
        <v/>
      </c>
      <c r="DZ199" s="26" t="str">
        <f t="shared" si="321"/>
        <v/>
      </c>
      <c r="EA199" s="26" t="str">
        <f t="shared" si="322"/>
        <v/>
      </c>
      <c r="EB199" s="45" t="s">
        <v>30</v>
      </c>
      <c r="EC199" s="55" t="str">
        <f>IF(ＣＳＶ貼付用!DQ185="","",ＣＳＶ貼付用!DQ185)</f>
        <v/>
      </c>
      <c r="ED199" s="38" t="str">
        <f>IF(ＣＳＶ貼付用!DS185="","",ＣＳＶ貼付用!DS185)</f>
        <v/>
      </c>
      <c r="EE199" s="38" t="str">
        <f>IF(ＣＳＶ貼付用!DU185="","",ＣＳＶ貼付用!DU185)</f>
        <v/>
      </c>
      <c r="EF199" s="40" t="str">
        <f t="shared" si="323"/>
        <v/>
      </c>
      <c r="EG199" s="41" t="str">
        <f>IF(林齢計算用!F185="","",林齢計算用!F185)</f>
        <v/>
      </c>
      <c r="EH199" s="41" t="str">
        <f t="shared" si="324"/>
        <v/>
      </c>
      <c r="EI199" s="41" t="str">
        <f t="shared" si="325"/>
        <v/>
      </c>
      <c r="EJ199" s="23" t="str">
        <f>IF(EE199="スギ",INDEX(データ!$C$7:$E$26,MATCH(EH199,データ!$B$7:$B$26),MATCH(EF199,データ!$C$6:$E$6)),IF(EE199="ヒノキ",INDEX(データ!$C$32:$E$51,MATCH(EH199,データ!$B$32:$B$51),MATCH(EF199,データ!$C$31:$E$31)),IF(EE199="マツ",INDEX(データ!#REF!,MATCH(EH199,データ!#REF!),MATCH(EF199,データ!#REF!)),IF(EE199="ザツ",INDEX(データ!#REF!,MATCH(EH199,データ!#REF!),MATCH(EF199,データ!#REF!)),""))))</f>
        <v/>
      </c>
      <c r="EK199" s="22" t="str">
        <f t="shared" si="248"/>
        <v/>
      </c>
      <c r="EL199" s="21" t="str">
        <f t="shared" si="326"/>
        <v/>
      </c>
      <c r="EM199" s="21" t="str">
        <f t="shared" si="327"/>
        <v/>
      </c>
      <c r="EN199" s="24" t="str">
        <f>IF(EE199="スギ",INDEX(データ!$H$7:$J$26,MATCH(EH199,データ!$G$7:$G$26),MATCH(EF199,データ!$H$6:$J$6)),IF(EE199="ヒノキ",INDEX(データ!$H$32:$J$51,MATCH(EH199,データ!$G$32:$G$51),MATCH(EF199,データ!$H$31:$J$31)),IF(EE199="マツ",INDEX(データ!#REF!,MATCH(EH199,データ!#REF!),MATCH(EF199,データ!#REF!)),IF(EE199="ザツ",INDEX(データ!#REF!,MATCH(EH199,データ!#REF!),MATCH(EF199,データ!#REF!)),""))))</f>
        <v/>
      </c>
      <c r="EO199" s="22" t="str">
        <f t="shared" si="328"/>
        <v/>
      </c>
      <c r="EP199" s="21" t="str">
        <f t="shared" si="329"/>
        <v/>
      </c>
      <c r="EQ199" s="27" t="str">
        <f t="shared" si="330"/>
        <v/>
      </c>
      <c r="ER199" s="24" t="str">
        <f t="shared" si="331"/>
        <v/>
      </c>
      <c r="ES199" s="25" t="str">
        <f t="shared" si="332"/>
        <v>0</v>
      </c>
      <c r="ET199" s="26" t="str">
        <f t="shared" si="333"/>
        <v/>
      </c>
      <c r="EU199" s="26" t="str">
        <f t="shared" si="334"/>
        <v/>
      </c>
      <c r="EV199" s="26" t="str">
        <f t="shared" si="335"/>
        <v/>
      </c>
      <c r="EW199" s="27" t="str">
        <f t="shared" si="336"/>
        <v/>
      </c>
      <c r="EX199" s="26" t="str">
        <f t="shared" si="337"/>
        <v/>
      </c>
      <c r="EY199" s="26" t="str">
        <f t="shared" si="338"/>
        <v/>
      </c>
      <c r="EZ199" s="26">
        <f t="shared" si="339"/>
        <v>0</v>
      </c>
      <c r="FA199" s="43"/>
    </row>
    <row r="200" spans="1:157" ht="15.95" customHeight="1" x14ac:dyDescent="0.15">
      <c r="A200" s="21"/>
      <c r="B200" s="36" t="str">
        <f>IF(ＣＳＶ貼付用!G186="","",ＣＳＶ貼付用!G186)</f>
        <v/>
      </c>
      <c r="C200" s="36" t="str">
        <f>IF(ＣＳＶ貼付用!I186="","",ＣＳＶ貼付用!I186)</f>
        <v/>
      </c>
      <c r="D200" s="36" t="str">
        <f>IF(ＣＳＶ貼付用!J186="","",ＣＳＶ貼付用!J186)</f>
        <v/>
      </c>
      <c r="E200" s="36" t="str">
        <f>IF(ＣＳＶ貼付用!F186="","",ＣＳＶ貼付用!F186)</f>
        <v/>
      </c>
      <c r="F200" s="38" t="str">
        <f>IF(ＣＳＶ貼付用!T186="","",ＣＳＶ貼付用!T186)</f>
        <v/>
      </c>
      <c r="G200" s="38"/>
      <c r="H200" s="38" t="str">
        <f>IF(ＣＳＶ貼付用!GJ186="","",ＣＳＶ貼付用!GJ186)</f>
        <v/>
      </c>
      <c r="I200" s="38" t="str">
        <f>IF(ＣＳＶ貼付用!GL186="","",ＣＳＶ貼付用!GL186)</f>
        <v/>
      </c>
      <c r="J200" s="38" t="str">
        <f>IF(ＣＳＶ貼付用!GN186="","",ＣＳＶ貼付用!GN186)</f>
        <v/>
      </c>
      <c r="K200" s="38" t="str">
        <f>IF(ＣＳＶ貼付用!GP186="","",ＣＳＶ貼付用!GP186)</f>
        <v/>
      </c>
      <c r="L200" s="45" t="s">
        <v>30</v>
      </c>
      <c r="M200" s="55" t="str">
        <f>IF(ＣＳＶ貼付用!AT186="","",ＣＳＶ貼付用!AT186)</f>
        <v/>
      </c>
      <c r="N200" s="38" t="str">
        <f>IF(ＣＳＶ貼付用!AV186="","",ＣＳＶ貼付用!AV186)</f>
        <v/>
      </c>
      <c r="O200" s="38" t="str">
        <f>IF(ＣＳＶ貼付用!AX186="","",ＣＳＶ貼付用!AX186)</f>
        <v/>
      </c>
      <c r="P200" s="40" t="str">
        <f>IF(ＣＳＶ貼付用!FE186="","",ＣＳＶ貼付用!FE186)</f>
        <v/>
      </c>
      <c r="Q200" s="41" t="str">
        <f>IF(林齢計算用!A186="","",林齢計算用!A186)</f>
        <v/>
      </c>
      <c r="R200" s="41" t="str">
        <f t="shared" si="249"/>
        <v/>
      </c>
      <c r="S200" s="56" t="str">
        <f>IF(ＣＳＶ貼付用!EG186="","",ＣＳＶ貼付用!EG186*10)</f>
        <v/>
      </c>
      <c r="T200" s="23" t="str">
        <f>IF(O200="スギ",INDEX(データ!$C$7:$E$26,MATCH(R200,データ!$B$7:$B$26),MATCH(P200,データ!$C$6:$E$6)),IF(O200="ヒノキ",INDEX(データ!$C$32:$E$51,MATCH(R200,データ!$B$32:$B$51),MATCH(P200,データ!$C$31:$E$31)),IF(O200="マツ",INDEX(データ!#REF!,MATCH(R200,データ!#REF!),MATCH(P200,データ!#REF!)),IF(O200="ザツ",INDEX(データ!#REF!,MATCH(R200,データ!#REF!),MATCH(P200,データ!#REF!)),""))))</f>
        <v/>
      </c>
      <c r="U200" s="22" t="str">
        <f t="shared" si="340"/>
        <v/>
      </c>
      <c r="V200" s="21" t="str">
        <f t="shared" si="344"/>
        <v/>
      </c>
      <c r="W200" s="21" t="str">
        <f t="shared" si="341"/>
        <v/>
      </c>
      <c r="X200" s="23" t="str">
        <f>IF(O200="スギ",INDEX(データ!$H$7:$J$26,MATCH(R200,データ!$G$7:$G$26),MATCH(P200,データ!$H$6:$J$6)),IF(O200="ヒノキ",INDEX(データ!$H$32:$J$51,MATCH(R200,データ!$G$32:$G$51),MATCH(P200,データ!$H$31:$J$31)),IF(O200="マツ",INDEX(データ!#REF!,MATCH(R200,データ!#REF!),MATCH(P200,データ!#REF!)),IF(O200="ザツ",INDEX(データ!#REF!,MATCH(R200,データ!#REF!),MATCH(P200,データ!#REF!)),""))))</f>
        <v/>
      </c>
      <c r="Y200" s="22" t="str">
        <f t="shared" si="342"/>
        <v/>
      </c>
      <c r="Z200" s="21" t="str">
        <f t="shared" si="343"/>
        <v/>
      </c>
      <c r="AA200" s="27" t="str">
        <f t="shared" si="250"/>
        <v/>
      </c>
      <c r="AB200" s="24" t="str">
        <f t="shared" si="251"/>
        <v/>
      </c>
      <c r="AC200" s="25" t="str">
        <f t="shared" si="252"/>
        <v>0</v>
      </c>
      <c r="AD200" s="26" t="str">
        <f t="shared" si="253"/>
        <v/>
      </c>
      <c r="AE200" s="26" t="str">
        <f t="shared" si="254"/>
        <v/>
      </c>
      <c r="AF200" s="26" t="str">
        <f t="shared" si="255"/>
        <v/>
      </c>
      <c r="AG200" s="27" t="str">
        <f t="shared" si="256"/>
        <v/>
      </c>
      <c r="AH200" s="26" t="str">
        <f t="shared" si="257"/>
        <v/>
      </c>
      <c r="AI200" s="26" t="str">
        <f t="shared" si="258"/>
        <v/>
      </c>
      <c r="AJ200" s="45" t="s">
        <v>30</v>
      </c>
      <c r="AK200" s="55" t="str">
        <f>IF(ＣＳＶ貼付用!BI186="","",ＣＳＶ貼付用!BI186)</f>
        <v/>
      </c>
      <c r="AL200" s="38" t="str">
        <f>IF(ＣＳＶ貼付用!BK186="","",ＣＳＶ貼付用!BK186)</f>
        <v/>
      </c>
      <c r="AM200" s="38" t="str">
        <f>IF(ＣＳＶ貼付用!BM186="","",ＣＳＶ貼付用!BM186)</f>
        <v/>
      </c>
      <c r="AN200" s="40" t="str">
        <f t="shared" si="259"/>
        <v/>
      </c>
      <c r="AO200" s="41" t="str">
        <f>IF(林齢計算用!B186="","",林齢計算用!B186)</f>
        <v/>
      </c>
      <c r="AP200" s="41" t="str">
        <f t="shared" si="260"/>
        <v/>
      </c>
      <c r="AQ200" s="41" t="str">
        <f t="shared" si="261"/>
        <v/>
      </c>
      <c r="AR200" s="23" t="str">
        <f>IF(AM200="スギ",INDEX(データ!$C$7:$E$26,MATCH(AP200,データ!$B$7:$B$26),MATCH(AN200,データ!$C$6:$E$6)),IF(AM200="ヒノキ",INDEX(データ!$C$32:$E$51,MATCH(AP200,データ!$B$32:$B$51),MATCH(AN200,データ!$C$31:$E$31)),IF(AM200="マツ",INDEX(データ!#REF!,MATCH(AP200,データ!#REF!),MATCH(AN200,データ!#REF!)),IF(AM200="ザツ",INDEX(データ!#REF!,MATCH(AP200,データ!#REF!),MATCH(AN200,データ!#REF!)),""))))</f>
        <v/>
      </c>
      <c r="AS200" s="22" t="str">
        <f t="shared" si="244"/>
        <v/>
      </c>
      <c r="AT200" s="21" t="str">
        <f t="shared" si="262"/>
        <v/>
      </c>
      <c r="AU200" s="21" t="str">
        <f t="shared" si="263"/>
        <v/>
      </c>
      <c r="AV200" s="24" t="str">
        <f>IF(AM200="スギ",INDEX(データ!$H$7:$J$26,MATCH(AP200,データ!$G$7:$G$26),MATCH(AN200,データ!$H$6:$J$6)),IF(AM200="ヒノキ",INDEX(データ!$H$32:$J$51,MATCH(AP200,データ!$G$32:$G$51),MATCH(AN200,データ!$H$31:$J$31)),IF(AM200="マツ",INDEX(データ!#REF!,MATCH(AP200,データ!#REF!),MATCH(AN200,データ!#REF!)),IF(AM200="ザツ",INDEX(データ!#REF!,MATCH(AP200,データ!#REF!),MATCH(AN200,データ!#REF!)),""))))</f>
        <v/>
      </c>
      <c r="AW200" s="22" t="str">
        <f t="shared" si="264"/>
        <v/>
      </c>
      <c r="AX200" s="21" t="str">
        <f t="shared" si="265"/>
        <v/>
      </c>
      <c r="AY200" s="27" t="str">
        <f t="shared" si="266"/>
        <v/>
      </c>
      <c r="AZ200" s="24" t="str">
        <f t="shared" si="267"/>
        <v/>
      </c>
      <c r="BA200" s="25" t="str">
        <f t="shared" si="268"/>
        <v>0</v>
      </c>
      <c r="BB200" s="26" t="str">
        <f t="shared" si="269"/>
        <v/>
      </c>
      <c r="BC200" s="26" t="str">
        <f t="shared" si="270"/>
        <v/>
      </c>
      <c r="BD200" s="26" t="str">
        <f t="shared" si="271"/>
        <v/>
      </c>
      <c r="BE200" s="27" t="str">
        <f t="shared" si="272"/>
        <v/>
      </c>
      <c r="BF200" s="26" t="str">
        <f t="shared" si="273"/>
        <v/>
      </c>
      <c r="BG200" s="26" t="str">
        <f t="shared" si="274"/>
        <v/>
      </c>
      <c r="BH200" s="45" t="s">
        <v>30</v>
      </c>
      <c r="BI200" s="55" t="str">
        <f>IF(ＣＳＶ貼付用!BX186="","",ＣＳＶ貼付用!BX186)</f>
        <v/>
      </c>
      <c r="BJ200" s="38" t="str">
        <f>IF(ＣＳＶ貼付用!BZ186="","",ＣＳＶ貼付用!BZ186)</f>
        <v/>
      </c>
      <c r="BK200" s="38" t="str">
        <f>IF(ＣＳＶ貼付用!CB186="","",ＣＳＶ貼付用!CB186)</f>
        <v/>
      </c>
      <c r="BL200" s="40" t="str">
        <f t="shared" si="275"/>
        <v/>
      </c>
      <c r="BM200" s="41" t="str">
        <f>IF(林齢計算用!C186="","",林齢計算用!C186)</f>
        <v/>
      </c>
      <c r="BN200" s="41" t="str">
        <f t="shared" si="276"/>
        <v/>
      </c>
      <c r="BO200" s="41" t="str">
        <f t="shared" si="277"/>
        <v/>
      </c>
      <c r="BP200" s="23" t="str">
        <f>IF(BK200="スギ",INDEX(データ!$C$7:$E$26,MATCH(BN200,データ!$B$7:$B$26),MATCH(BL200,データ!$C$6:$E$6)),IF(BK200="ヒノキ",INDEX(データ!$C$32:$E$51,MATCH(BN200,データ!$B$32:$B$51),MATCH(BL200,データ!$C$31:$E$31)),IF(BK200="マツ",INDEX(データ!#REF!,MATCH(BN200,データ!#REF!),MATCH(BL200,データ!#REF!)),IF(BK200="ザツ",INDEX(データ!#REF!,MATCH(BN200,データ!#REF!),MATCH(BL200,データ!#REF!)),""))))</f>
        <v/>
      </c>
      <c r="BQ200" s="22" t="str">
        <f t="shared" si="245"/>
        <v/>
      </c>
      <c r="BR200" s="21" t="str">
        <f t="shared" si="278"/>
        <v/>
      </c>
      <c r="BS200" s="21" t="str">
        <f t="shared" si="279"/>
        <v/>
      </c>
      <c r="BT200" s="24" t="str">
        <f>IF(BK200="スギ",INDEX(データ!$H$7:$J$26,MATCH(BN200,データ!$G$7:$G$26),MATCH(BL200,データ!$H$6:$J$6)),IF(BK200="ヒノキ",INDEX(データ!$H$32:$J$51,MATCH(BN200,データ!$G$32:$G$51),MATCH(BL200,データ!$H$31:$J$31)),IF(BK200="マツ",INDEX(データ!#REF!,MATCH(BN200,データ!#REF!),MATCH(BL200,データ!#REF!)),IF(BK200="ザツ",INDEX(データ!#REF!,MATCH(BN200,データ!#REF!),MATCH(BL200,データ!#REF!)),""))))</f>
        <v/>
      </c>
      <c r="BU200" s="22" t="str">
        <f t="shared" si="280"/>
        <v/>
      </c>
      <c r="BV200" s="21" t="str">
        <f t="shared" si="281"/>
        <v/>
      </c>
      <c r="BW200" s="27" t="str">
        <f t="shared" si="282"/>
        <v/>
      </c>
      <c r="BX200" s="24" t="str">
        <f t="shared" si="283"/>
        <v/>
      </c>
      <c r="BY200" s="25" t="str">
        <f t="shared" si="284"/>
        <v>0</v>
      </c>
      <c r="BZ200" s="26" t="str">
        <f t="shared" si="285"/>
        <v/>
      </c>
      <c r="CA200" s="26" t="str">
        <f t="shared" si="286"/>
        <v/>
      </c>
      <c r="CB200" s="26" t="str">
        <f t="shared" si="287"/>
        <v/>
      </c>
      <c r="CC200" s="27" t="str">
        <f t="shared" si="288"/>
        <v/>
      </c>
      <c r="CD200" s="26" t="str">
        <f t="shared" si="289"/>
        <v/>
      </c>
      <c r="CE200" s="26" t="str">
        <f t="shared" si="290"/>
        <v/>
      </c>
      <c r="CF200" s="45" t="s">
        <v>30</v>
      </c>
      <c r="CG200" s="55" t="str">
        <f>IF(ＣＳＶ貼付用!CM186="","",ＣＳＶ貼付用!CM186)</f>
        <v/>
      </c>
      <c r="CH200" s="38" t="str">
        <f>IF(ＣＳＶ貼付用!CO186="","",ＣＳＶ貼付用!CO186)</f>
        <v/>
      </c>
      <c r="CI200" s="38" t="str">
        <f>IF(ＣＳＶ貼付用!CQ186="","",ＣＳＶ貼付用!CQ186)</f>
        <v/>
      </c>
      <c r="CJ200" s="40" t="str">
        <f t="shared" si="291"/>
        <v/>
      </c>
      <c r="CK200" s="41" t="str">
        <f>IF(林齢計算用!D186="","",林齢計算用!D186)</f>
        <v/>
      </c>
      <c r="CL200" s="41" t="str">
        <f t="shared" si="292"/>
        <v/>
      </c>
      <c r="CM200" s="41" t="str">
        <f t="shared" si="293"/>
        <v/>
      </c>
      <c r="CN200" s="23" t="str">
        <f>IF(CI200="スギ",INDEX(データ!$C$7:$E$26,MATCH(CL200,データ!$B$7:$B$26),MATCH(CJ200,データ!$C$6:$E$6)),IF(CI200="ヒノキ",INDEX(データ!$C$32:$E$51,MATCH(CL200,データ!$B$32:$B$51),MATCH(CJ200,データ!$C$31:$E$31)),IF(CI200="マツ",INDEX(データ!#REF!,MATCH(CL200,データ!#REF!),MATCH(CJ200,データ!#REF!)),IF(CI200="ザツ",INDEX(データ!#REF!,MATCH(CL200,データ!#REF!),MATCH(CJ200,データ!#REF!)),""))))</f>
        <v/>
      </c>
      <c r="CO200" s="22" t="str">
        <f t="shared" si="246"/>
        <v/>
      </c>
      <c r="CP200" s="21" t="str">
        <f t="shared" si="294"/>
        <v/>
      </c>
      <c r="CQ200" s="21" t="str">
        <f t="shared" si="295"/>
        <v/>
      </c>
      <c r="CR200" s="24" t="str">
        <f>IF(CI200="スギ",INDEX(データ!$H$7:$J$26,MATCH(CL200,データ!$G$7:$G$26),MATCH(CJ200,データ!$H$6:$J$6)),IF(CI200="ヒノキ",INDEX(データ!$H$32:$J$51,MATCH(CL200,データ!$G$32:$G$51),MATCH(CJ200,データ!$H$31:$J$31)),IF(CI200="マツ",INDEX(データ!#REF!,MATCH(CL200,データ!#REF!),MATCH(CJ200,データ!#REF!)),IF(CI200="ザツ",INDEX(データ!#REF!,MATCH(CL200,データ!#REF!),MATCH(CJ200,データ!#REF!)),""))))</f>
        <v/>
      </c>
      <c r="CS200" s="22" t="str">
        <f t="shared" si="296"/>
        <v/>
      </c>
      <c r="CT200" s="21" t="str">
        <f t="shared" si="297"/>
        <v/>
      </c>
      <c r="CU200" s="27" t="str">
        <f t="shared" si="298"/>
        <v/>
      </c>
      <c r="CV200" s="24" t="str">
        <f t="shared" si="299"/>
        <v/>
      </c>
      <c r="CW200" s="25" t="str">
        <f t="shared" si="300"/>
        <v>0</v>
      </c>
      <c r="CX200" s="26" t="str">
        <f t="shared" si="301"/>
        <v/>
      </c>
      <c r="CY200" s="26" t="str">
        <f t="shared" si="302"/>
        <v/>
      </c>
      <c r="CZ200" s="26" t="str">
        <f t="shared" si="303"/>
        <v/>
      </c>
      <c r="DA200" s="27" t="str">
        <f t="shared" si="304"/>
        <v/>
      </c>
      <c r="DB200" s="26" t="str">
        <f t="shared" si="305"/>
        <v/>
      </c>
      <c r="DC200" s="26" t="str">
        <f t="shared" si="306"/>
        <v/>
      </c>
      <c r="DD200" s="45" t="s">
        <v>30</v>
      </c>
      <c r="DE200" s="55" t="str">
        <f>IF(ＣＳＶ貼付用!DB186="","",ＣＳＶ貼付用!DB186)</f>
        <v/>
      </c>
      <c r="DF200" s="38" t="str">
        <f>IF(ＣＳＶ貼付用!DD186="","",ＣＳＶ貼付用!DD186)</f>
        <v/>
      </c>
      <c r="DG200" s="38" t="str">
        <f>IF(ＣＳＶ貼付用!DF186="","",ＣＳＶ貼付用!DF186)</f>
        <v/>
      </c>
      <c r="DH200" s="40" t="str">
        <f t="shared" si="307"/>
        <v/>
      </c>
      <c r="DI200" s="41" t="str">
        <f>IF(林齢計算用!E186="","",林齢計算用!E186)</f>
        <v/>
      </c>
      <c r="DJ200" s="41" t="str">
        <f t="shared" si="308"/>
        <v/>
      </c>
      <c r="DK200" s="41" t="str">
        <f t="shared" si="309"/>
        <v/>
      </c>
      <c r="DL200" s="23" t="str">
        <f>IF(DG200="スギ",INDEX(データ!$C$7:$E$26,MATCH(DJ200,データ!$B$7:$B$26),MATCH(DH200,データ!$C$6:$E$6)),IF(DG200="ヒノキ",INDEX(データ!$C$32:$E$51,MATCH(DJ200,データ!$B$32:$B$51),MATCH(DH200,データ!$C$31:$E$31)),IF(DG200="マツ",INDEX(データ!#REF!,MATCH(DJ200,データ!#REF!),MATCH(DH200,データ!#REF!)),IF(DG200="ザツ",INDEX(データ!#REF!,MATCH(DJ200,データ!#REF!),MATCH(DH200,データ!#REF!)),""))))</f>
        <v/>
      </c>
      <c r="DM200" s="22" t="str">
        <f t="shared" si="247"/>
        <v/>
      </c>
      <c r="DN200" s="21" t="str">
        <f t="shared" si="310"/>
        <v/>
      </c>
      <c r="DO200" s="21" t="str">
        <f t="shared" si="311"/>
        <v/>
      </c>
      <c r="DP200" s="24" t="str">
        <f>IF(DG200="スギ",INDEX(データ!$H$7:$J$26,MATCH(DJ200,データ!$G$7:$G$26),MATCH(DH200,データ!$H$6:$J$6)),IF(DG200="ヒノキ",INDEX(データ!$H$32:$J$51,MATCH(DJ200,データ!$G$32:$G$51),MATCH(DH200,データ!$H$31:$J$31)),IF(DG200="マツ",INDEX(データ!#REF!,MATCH(DJ200,データ!#REF!),MATCH(DH200,データ!#REF!)),IF(DG200="ザツ",INDEX(データ!#REF!,MATCH(DJ200,データ!#REF!),MATCH(DH200,データ!#REF!)),""))))</f>
        <v/>
      </c>
      <c r="DQ200" s="22" t="str">
        <f t="shared" si="312"/>
        <v/>
      </c>
      <c r="DR200" s="21" t="str">
        <f t="shared" si="313"/>
        <v/>
      </c>
      <c r="DS200" s="27" t="str">
        <f t="shared" si="314"/>
        <v/>
      </c>
      <c r="DT200" s="24" t="str">
        <f t="shared" si="315"/>
        <v/>
      </c>
      <c r="DU200" s="25" t="str">
        <f t="shared" si="316"/>
        <v>0</v>
      </c>
      <c r="DV200" s="26" t="str">
        <f t="shared" si="317"/>
        <v/>
      </c>
      <c r="DW200" s="26" t="str">
        <f t="shared" si="318"/>
        <v/>
      </c>
      <c r="DX200" s="26" t="str">
        <f t="shared" si="319"/>
        <v/>
      </c>
      <c r="DY200" s="27" t="str">
        <f t="shared" si="320"/>
        <v/>
      </c>
      <c r="DZ200" s="26" t="str">
        <f t="shared" si="321"/>
        <v/>
      </c>
      <c r="EA200" s="26" t="str">
        <f t="shared" si="322"/>
        <v/>
      </c>
      <c r="EB200" s="45" t="s">
        <v>30</v>
      </c>
      <c r="EC200" s="55" t="str">
        <f>IF(ＣＳＶ貼付用!DQ186="","",ＣＳＶ貼付用!DQ186)</f>
        <v/>
      </c>
      <c r="ED200" s="38" t="str">
        <f>IF(ＣＳＶ貼付用!DS186="","",ＣＳＶ貼付用!DS186)</f>
        <v/>
      </c>
      <c r="EE200" s="38" t="str">
        <f>IF(ＣＳＶ貼付用!DU186="","",ＣＳＶ貼付用!DU186)</f>
        <v/>
      </c>
      <c r="EF200" s="40" t="str">
        <f t="shared" si="323"/>
        <v/>
      </c>
      <c r="EG200" s="41" t="str">
        <f>IF(林齢計算用!F186="","",林齢計算用!F186)</f>
        <v/>
      </c>
      <c r="EH200" s="41" t="str">
        <f t="shared" si="324"/>
        <v/>
      </c>
      <c r="EI200" s="41" t="str">
        <f t="shared" si="325"/>
        <v/>
      </c>
      <c r="EJ200" s="23" t="str">
        <f>IF(EE200="スギ",INDEX(データ!$C$7:$E$26,MATCH(EH200,データ!$B$7:$B$26),MATCH(EF200,データ!$C$6:$E$6)),IF(EE200="ヒノキ",INDEX(データ!$C$32:$E$51,MATCH(EH200,データ!$B$32:$B$51),MATCH(EF200,データ!$C$31:$E$31)),IF(EE200="マツ",INDEX(データ!#REF!,MATCH(EH200,データ!#REF!),MATCH(EF200,データ!#REF!)),IF(EE200="ザツ",INDEX(データ!#REF!,MATCH(EH200,データ!#REF!),MATCH(EF200,データ!#REF!)),""))))</f>
        <v/>
      </c>
      <c r="EK200" s="22" t="str">
        <f t="shared" si="248"/>
        <v/>
      </c>
      <c r="EL200" s="21" t="str">
        <f t="shared" si="326"/>
        <v/>
      </c>
      <c r="EM200" s="21" t="str">
        <f t="shared" si="327"/>
        <v/>
      </c>
      <c r="EN200" s="24" t="str">
        <f>IF(EE200="スギ",INDEX(データ!$H$7:$J$26,MATCH(EH200,データ!$G$7:$G$26),MATCH(EF200,データ!$H$6:$J$6)),IF(EE200="ヒノキ",INDEX(データ!$H$32:$J$51,MATCH(EH200,データ!$G$32:$G$51),MATCH(EF200,データ!$H$31:$J$31)),IF(EE200="マツ",INDEX(データ!#REF!,MATCH(EH200,データ!#REF!),MATCH(EF200,データ!#REF!)),IF(EE200="ザツ",INDEX(データ!#REF!,MATCH(EH200,データ!#REF!),MATCH(EF200,データ!#REF!)),""))))</f>
        <v/>
      </c>
      <c r="EO200" s="22" t="str">
        <f t="shared" si="328"/>
        <v/>
      </c>
      <c r="EP200" s="21" t="str">
        <f t="shared" si="329"/>
        <v/>
      </c>
      <c r="EQ200" s="27" t="str">
        <f t="shared" si="330"/>
        <v/>
      </c>
      <c r="ER200" s="24" t="str">
        <f t="shared" si="331"/>
        <v/>
      </c>
      <c r="ES200" s="25" t="str">
        <f t="shared" si="332"/>
        <v>0</v>
      </c>
      <c r="ET200" s="26" t="str">
        <f t="shared" si="333"/>
        <v/>
      </c>
      <c r="EU200" s="26" t="str">
        <f t="shared" si="334"/>
        <v/>
      </c>
      <c r="EV200" s="26" t="str">
        <f t="shared" si="335"/>
        <v/>
      </c>
      <c r="EW200" s="27" t="str">
        <f t="shared" si="336"/>
        <v/>
      </c>
      <c r="EX200" s="26" t="str">
        <f t="shared" si="337"/>
        <v/>
      </c>
      <c r="EY200" s="26" t="str">
        <f t="shared" si="338"/>
        <v/>
      </c>
      <c r="EZ200" s="26">
        <f t="shared" si="339"/>
        <v>0</v>
      </c>
      <c r="FA200" s="43"/>
    </row>
    <row r="201" spans="1:157" ht="15.95" customHeight="1" x14ac:dyDescent="0.15">
      <c r="A201" s="21"/>
      <c r="B201" s="36" t="str">
        <f>IF(ＣＳＶ貼付用!G187="","",ＣＳＶ貼付用!G187)</f>
        <v/>
      </c>
      <c r="C201" s="36" t="str">
        <f>IF(ＣＳＶ貼付用!I187="","",ＣＳＶ貼付用!I187)</f>
        <v/>
      </c>
      <c r="D201" s="36" t="str">
        <f>IF(ＣＳＶ貼付用!J187="","",ＣＳＶ貼付用!J187)</f>
        <v/>
      </c>
      <c r="E201" s="36" t="str">
        <f>IF(ＣＳＶ貼付用!F187="","",ＣＳＶ貼付用!F187)</f>
        <v/>
      </c>
      <c r="F201" s="38" t="str">
        <f>IF(ＣＳＶ貼付用!T187="","",ＣＳＶ貼付用!T187)</f>
        <v/>
      </c>
      <c r="G201" s="38"/>
      <c r="H201" s="38" t="str">
        <f>IF(ＣＳＶ貼付用!GJ187="","",ＣＳＶ貼付用!GJ187)</f>
        <v/>
      </c>
      <c r="I201" s="38" t="str">
        <f>IF(ＣＳＶ貼付用!GL187="","",ＣＳＶ貼付用!GL187)</f>
        <v/>
      </c>
      <c r="J201" s="38" t="str">
        <f>IF(ＣＳＶ貼付用!GN187="","",ＣＳＶ貼付用!GN187)</f>
        <v/>
      </c>
      <c r="K201" s="38" t="str">
        <f>IF(ＣＳＶ貼付用!GP187="","",ＣＳＶ貼付用!GP187)</f>
        <v/>
      </c>
      <c r="L201" s="45" t="s">
        <v>30</v>
      </c>
      <c r="M201" s="55" t="str">
        <f>IF(ＣＳＶ貼付用!AT187="","",ＣＳＶ貼付用!AT187)</f>
        <v/>
      </c>
      <c r="N201" s="38" t="str">
        <f>IF(ＣＳＶ貼付用!AV187="","",ＣＳＶ貼付用!AV187)</f>
        <v/>
      </c>
      <c r="O201" s="38" t="str">
        <f>IF(ＣＳＶ貼付用!AX187="","",ＣＳＶ貼付用!AX187)</f>
        <v/>
      </c>
      <c r="P201" s="40" t="str">
        <f>IF(ＣＳＶ貼付用!FE187="","",ＣＳＶ貼付用!FE187)</f>
        <v/>
      </c>
      <c r="Q201" s="41" t="str">
        <f>IF(林齢計算用!A187="","",林齢計算用!A187)</f>
        <v/>
      </c>
      <c r="R201" s="41" t="str">
        <f t="shared" si="249"/>
        <v/>
      </c>
      <c r="S201" s="56" t="str">
        <f>IF(ＣＳＶ貼付用!EG187="","",ＣＳＶ貼付用!EG187*10)</f>
        <v/>
      </c>
      <c r="T201" s="23" t="str">
        <f>IF(O201="スギ",INDEX(データ!$C$7:$E$26,MATCH(R201,データ!$B$7:$B$26),MATCH(P201,データ!$C$6:$E$6)),IF(O201="ヒノキ",INDEX(データ!$C$32:$E$51,MATCH(R201,データ!$B$32:$B$51),MATCH(P201,データ!$C$31:$E$31)),IF(O201="マツ",INDEX(データ!#REF!,MATCH(R201,データ!#REF!),MATCH(P201,データ!#REF!)),IF(O201="ザツ",INDEX(データ!#REF!,MATCH(R201,データ!#REF!),MATCH(P201,データ!#REF!)),""))))</f>
        <v/>
      </c>
      <c r="U201" s="22" t="str">
        <f t="shared" si="340"/>
        <v/>
      </c>
      <c r="V201" s="21" t="str">
        <f t="shared" si="344"/>
        <v/>
      </c>
      <c r="W201" s="21" t="str">
        <f t="shared" si="341"/>
        <v/>
      </c>
      <c r="X201" s="23" t="str">
        <f>IF(O201="スギ",INDEX(データ!$H$7:$J$26,MATCH(R201,データ!$G$7:$G$26),MATCH(P201,データ!$H$6:$J$6)),IF(O201="ヒノキ",INDEX(データ!$H$32:$J$51,MATCH(R201,データ!$G$32:$G$51),MATCH(P201,データ!$H$31:$J$31)),IF(O201="マツ",INDEX(データ!#REF!,MATCH(R201,データ!#REF!),MATCH(P201,データ!#REF!)),IF(O201="ザツ",INDEX(データ!#REF!,MATCH(R201,データ!#REF!),MATCH(P201,データ!#REF!)),""))))</f>
        <v/>
      </c>
      <c r="Y201" s="22" t="str">
        <f t="shared" si="342"/>
        <v/>
      </c>
      <c r="Z201" s="21" t="str">
        <f t="shared" si="343"/>
        <v/>
      </c>
      <c r="AA201" s="27" t="str">
        <f t="shared" si="250"/>
        <v/>
      </c>
      <c r="AB201" s="24" t="str">
        <f t="shared" si="251"/>
        <v/>
      </c>
      <c r="AC201" s="25" t="str">
        <f t="shared" si="252"/>
        <v>0</v>
      </c>
      <c r="AD201" s="26" t="str">
        <f t="shared" si="253"/>
        <v/>
      </c>
      <c r="AE201" s="26" t="str">
        <f t="shared" si="254"/>
        <v/>
      </c>
      <c r="AF201" s="26" t="str">
        <f t="shared" si="255"/>
        <v/>
      </c>
      <c r="AG201" s="27" t="str">
        <f t="shared" si="256"/>
        <v/>
      </c>
      <c r="AH201" s="26" t="str">
        <f t="shared" si="257"/>
        <v/>
      </c>
      <c r="AI201" s="26" t="str">
        <f t="shared" si="258"/>
        <v/>
      </c>
      <c r="AJ201" s="45" t="s">
        <v>30</v>
      </c>
      <c r="AK201" s="55" t="str">
        <f>IF(ＣＳＶ貼付用!BI187="","",ＣＳＶ貼付用!BI187)</f>
        <v/>
      </c>
      <c r="AL201" s="38" t="str">
        <f>IF(ＣＳＶ貼付用!BK187="","",ＣＳＶ貼付用!BK187)</f>
        <v/>
      </c>
      <c r="AM201" s="38" t="str">
        <f>IF(ＣＳＶ貼付用!BM187="","",ＣＳＶ貼付用!BM187)</f>
        <v/>
      </c>
      <c r="AN201" s="40" t="str">
        <f t="shared" si="259"/>
        <v/>
      </c>
      <c r="AO201" s="41" t="str">
        <f>IF(林齢計算用!B187="","",林齢計算用!B187)</f>
        <v/>
      </c>
      <c r="AP201" s="41" t="str">
        <f t="shared" si="260"/>
        <v/>
      </c>
      <c r="AQ201" s="41" t="str">
        <f t="shared" si="261"/>
        <v/>
      </c>
      <c r="AR201" s="23" t="str">
        <f>IF(AM201="スギ",INDEX(データ!$C$7:$E$26,MATCH(AP201,データ!$B$7:$B$26),MATCH(AN201,データ!$C$6:$E$6)),IF(AM201="ヒノキ",INDEX(データ!$C$32:$E$51,MATCH(AP201,データ!$B$32:$B$51),MATCH(AN201,データ!$C$31:$E$31)),IF(AM201="マツ",INDEX(データ!#REF!,MATCH(AP201,データ!#REF!),MATCH(AN201,データ!#REF!)),IF(AM201="ザツ",INDEX(データ!#REF!,MATCH(AP201,データ!#REF!),MATCH(AN201,データ!#REF!)),""))))</f>
        <v/>
      </c>
      <c r="AS201" s="22" t="str">
        <f t="shared" si="244"/>
        <v/>
      </c>
      <c r="AT201" s="21" t="str">
        <f t="shared" si="262"/>
        <v/>
      </c>
      <c r="AU201" s="21" t="str">
        <f t="shared" si="263"/>
        <v/>
      </c>
      <c r="AV201" s="24" t="str">
        <f>IF(AM201="スギ",INDEX(データ!$H$7:$J$26,MATCH(AP201,データ!$G$7:$G$26),MATCH(AN201,データ!$H$6:$J$6)),IF(AM201="ヒノキ",INDEX(データ!$H$32:$J$51,MATCH(AP201,データ!$G$32:$G$51),MATCH(AN201,データ!$H$31:$J$31)),IF(AM201="マツ",INDEX(データ!#REF!,MATCH(AP201,データ!#REF!),MATCH(AN201,データ!#REF!)),IF(AM201="ザツ",INDEX(データ!#REF!,MATCH(AP201,データ!#REF!),MATCH(AN201,データ!#REF!)),""))))</f>
        <v/>
      </c>
      <c r="AW201" s="22" t="str">
        <f t="shared" si="264"/>
        <v/>
      </c>
      <c r="AX201" s="21" t="str">
        <f t="shared" si="265"/>
        <v/>
      </c>
      <c r="AY201" s="27" t="str">
        <f t="shared" si="266"/>
        <v/>
      </c>
      <c r="AZ201" s="24" t="str">
        <f t="shared" si="267"/>
        <v/>
      </c>
      <c r="BA201" s="25" t="str">
        <f t="shared" si="268"/>
        <v>0</v>
      </c>
      <c r="BB201" s="26" t="str">
        <f t="shared" si="269"/>
        <v/>
      </c>
      <c r="BC201" s="26" t="str">
        <f t="shared" si="270"/>
        <v/>
      </c>
      <c r="BD201" s="26" t="str">
        <f t="shared" si="271"/>
        <v/>
      </c>
      <c r="BE201" s="27" t="str">
        <f t="shared" si="272"/>
        <v/>
      </c>
      <c r="BF201" s="26" t="str">
        <f t="shared" si="273"/>
        <v/>
      </c>
      <c r="BG201" s="26" t="str">
        <f t="shared" si="274"/>
        <v/>
      </c>
      <c r="BH201" s="45" t="s">
        <v>30</v>
      </c>
      <c r="BI201" s="55" t="str">
        <f>IF(ＣＳＶ貼付用!BX187="","",ＣＳＶ貼付用!BX187)</f>
        <v/>
      </c>
      <c r="BJ201" s="38" t="str">
        <f>IF(ＣＳＶ貼付用!BZ187="","",ＣＳＶ貼付用!BZ187)</f>
        <v/>
      </c>
      <c r="BK201" s="38" t="str">
        <f>IF(ＣＳＶ貼付用!CB187="","",ＣＳＶ貼付用!CB187)</f>
        <v/>
      </c>
      <c r="BL201" s="40" t="str">
        <f t="shared" si="275"/>
        <v/>
      </c>
      <c r="BM201" s="41" t="str">
        <f>IF(林齢計算用!C187="","",林齢計算用!C187)</f>
        <v/>
      </c>
      <c r="BN201" s="41" t="str">
        <f t="shared" si="276"/>
        <v/>
      </c>
      <c r="BO201" s="41" t="str">
        <f t="shared" si="277"/>
        <v/>
      </c>
      <c r="BP201" s="23" t="str">
        <f>IF(BK201="スギ",INDEX(データ!$C$7:$E$26,MATCH(BN201,データ!$B$7:$B$26),MATCH(BL201,データ!$C$6:$E$6)),IF(BK201="ヒノキ",INDEX(データ!$C$32:$E$51,MATCH(BN201,データ!$B$32:$B$51),MATCH(BL201,データ!$C$31:$E$31)),IF(BK201="マツ",INDEX(データ!#REF!,MATCH(BN201,データ!#REF!),MATCH(BL201,データ!#REF!)),IF(BK201="ザツ",INDEX(データ!#REF!,MATCH(BN201,データ!#REF!),MATCH(BL201,データ!#REF!)),""))))</f>
        <v/>
      </c>
      <c r="BQ201" s="22" t="str">
        <f t="shared" si="245"/>
        <v/>
      </c>
      <c r="BR201" s="21" t="str">
        <f t="shared" si="278"/>
        <v/>
      </c>
      <c r="BS201" s="21" t="str">
        <f t="shared" si="279"/>
        <v/>
      </c>
      <c r="BT201" s="24" t="str">
        <f>IF(BK201="スギ",INDEX(データ!$H$7:$J$26,MATCH(BN201,データ!$G$7:$G$26),MATCH(BL201,データ!$H$6:$J$6)),IF(BK201="ヒノキ",INDEX(データ!$H$32:$J$51,MATCH(BN201,データ!$G$32:$G$51),MATCH(BL201,データ!$H$31:$J$31)),IF(BK201="マツ",INDEX(データ!#REF!,MATCH(BN201,データ!#REF!),MATCH(BL201,データ!#REF!)),IF(BK201="ザツ",INDEX(データ!#REF!,MATCH(BN201,データ!#REF!),MATCH(BL201,データ!#REF!)),""))))</f>
        <v/>
      </c>
      <c r="BU201" s="22" t="str">
        <f t="shared" si="280"/>
        <v/>
      </c>
      <c r="BV201" s="21" t="str">
        <f t="shared" si="281"/>
        <v/>
      </c>
      <c r="BW201" s="27" t="str">
        <f t="shared" si="282"/>
        <v/>
      </c>
      <c r="BX201" s="24" t="str">
        <f t="shared" si="283"/>
        <v/>
      </c>
      <c r="BY201" s="25" t="str">
        <f t="shared" si="284"/>
        <v>0</v>
      </c>
      <c r="BZ201" s="26" t="str">
        <f t="shared" si="285"/>
        <v/>
      </c>
      <c r="CA201" s="26" t="str">
        <f t="shared" si="286"/>
        <v/>
      </c>
      <c r="CB201" s="26" t="str">
        <f t="shared" si="287"/>
        <v/>
      </c>
      <c r="CC201" s="27" t="str">
        <f t="shared" si="288"/>
        <v/>
      </c>
      <c r="CD201" s="26" t="str">
        <f t="shared" si="289"/>
        <v/>
      </c>
      <c r="CE201" s="26" t="str">
        <f t="shared" si="290"/>
        <v/>
      </c>
      <c r="CF201" s="45" t="s">
        <v>30</v>
      </c>
      <c r="CG201" s="55" t="str">
        <f>IF(ＣＳＶ貼付用!CM187="","",ＣＳＶ貼付用!CM187)</f>
        <v/>
      </c>
      <c r="CH201" s="38" t="str">
        <f>IF(ＣＳＶ貼付用!CO187="","",ＣＳＶ貼付用!CO187)</f>
        <v/>
      </c>
      <c r="CI201" s="38" t="str">
        <f>IF(ＣＳＶ貼付用!CQ187="","",ＣＳＶ貼付用!CQ187)</f>
        <v/>
      </c>
      <c r="CJ201" s="40" t="str">
        <f t="shared" si="291"/>
        <v/>
      </c>
      <c r="CK201" s="41" t="str">
        <f>IF(林齢計算用!D187="","",林齢計算用!D187)</f>
        <v/>
      </c>
      <c r="CL201" s="41" t="str">
        <f t="shared" si="292"/>
        <v/>
      </c>
      <c r="CM201" s="41" t="str">
        <f t="shared" si="293"/>
        <v/>
      </c>
      <c r="CN201" s="23" t="str">
        <f>IF(CI201="スギ",INDEX(データ!$C$7:$E$26,MATCH(CL201,データ!$B$7:$B$26),MATCH(CJ201,データ!$C$6:$E$6)),IF(CI201="ヒノキ",INDEX(データ!$C$32:$E$51,MATCH(CL201,データ!$B$32:$B$51),MATCH(CJ201,データ!$C$31:$E$31)),IF(CI201="マツ",INDEX(データ!#REF!,MATCH(CL201,データ!#REF!),MATCH(CJ201,データ!#REF!)),IF(CI201="ザツ",INDEX(データ!#REF!,MATCH(CL201,データ!#REF!),MATCH(CJ201,データ!#REF!)),""))))</f>
        <v/>
      </c>
      <c r="CO201" s="22" t="str">
        <f t="shared" si="246"/>
        <v/>
      </c>
      <c r="CP201" s="21" t="str">
        <f t="shared" si="294"/>
        <v/>
      </c>
      <c r="CQ201" s="21" t="str">
        <f t="shared" si="295"/>
        <v/>
      </c>
      <c r="CR201" s="24" t="str">
        <f>IF(CI201="スギ",INDEX(データ!$H$7:$J$26,MATCH(CL201,データ!$G$7:$G$26),MATCH(CJ201,データ!$H$6:$J$6)),IF(CI201="ヒノキ",INDEX(データ!$H$32:$J$51,MATCH(CL201,データ!$G$32:$G$51),MATCH(CJ201,データ!$H$31:$J$31)),IF(CI201="マツ",INDEX(データ!#REF!,MATCH(CL201,データ!#REF!),MATCH(CJ201,データ!#REF!)),IF(CI201="ザツ",INDEX(データ!#REF!,MATCH(CL201,データ!#REF!),MATCH(CJ201,データ!#REF!)),""))))</f>
        <v/>
      </c>
      <c r="CS201" s="22" t="str">
        <f t="shared" si="296"/>
        <v/>
      </c>
      <c r="CT201" s="21" t="str">
        <f t="shared" si="297"/>
        <v/>
      </c>
      <c r="CU201" s="27" t="str">
        <f t="shared" si="298"/>
        <v/>
      </c>
      <c r="CV201" s="24" t="str">
        <f t="shared" si="299"/>
        <v/>
      </c>
      <c r="CW201" s="25" t="str">
        <f t="shared" si="300"/>
        <v>0</v>
      </c>
      <c r="CX201" s="26" t="str">
        <f t="shared" si="301"/>
        <v/>
      </c>
      <c r="CY201" s="26" t="str">
        <f t="shared" si="302"/>
        <v/>
      </c>
      <c r="CZ201" s="26" t="str">
        <f t="shared" si="303"/>
        <v/>
      </c>
      <c r="DA201" s="27" t="str">
        <f t="shared" si="304"/>
        <v/>
      </c>
      <c r="DB201" s="26" t="str">
        <f t="shared" si="305"/>
        <v/>
      </c>
      <c r="DC201" s="26" t="str">
        <f t="shared" si="306"/>
        <v/>
      </c>
      <c r="DD201" s="45" t="s">
        <v>30</v>
      </c>
      <c r="DE201" s="55" t="str">
        <f>IF(ＣＳＶ貼付用!DB187="","",ＣＳＶ貼付用!DB187)</f>
        <v/>
      </c>
      <c r="DF201" s="38" t="str">
        <f>IF(ＣＳＶ貼付用!DD187="","",ＣＳＶ貼付用!DD187)</f>
        <v/>
      </c>
      <c r="DG201" s="38" t="str">
        <f>IF(ＣＳＶ貼付用!DF187="","",ＣＳＶ貼付用!DF187)</f>
        <v/>
      </c>
      <c r="DH201" s="40" t="str">
        <f t="shared" si="307"/>
        <v/>
      </c>
      <c r="DI201" s="41" t="str">
        <f>IF(林齢計算用!E187="","",林齢計算用!E187)</f>
        <v/>
      </c>
      <c r="DJ201" s="41" t="str">
        <f t="shared" si="308"/>
        <v/>
      </c>
      <c r="DK201" s="41" t="str">
        <f t="shared" si="309"/>
        <v/>
      </c>
      <c r="DL201" s="23" t="str">
        <f>IF(DG201="スギ",INDEX(データ!$C$7:$E$26,MATCH(DJ201,データ!$B$7:$B$26),MATCH(DH201,データ!$C$6:$E$6)),IF(DG201="ヒノキ",INDEX(データ!$C$32:$E$51,MATCH(DJ201,データ!$B$32:$B$51),MATCH(DH201,データ!$C$31:$E$31)),IF(DG201="マツ",INDEX(データ!#REF!,MATCH(DJ201,データ!#REF!),MATCH(DH201,データ!#REF!)),IF(DG201="ザツ",INDEX(データ!#REF!,MATCH(DJ201,データ!#REF!),MATCH(DH201,データ!#REF!)),""))))</f>
        <v/>
      </c>
      <c r="DM201" s="22" t="str">
        <f t="shared" si="247"/>
        <v/>
      </c>
      <c r="DN201" s="21" t="str">
        <f t="shared" si="310"/>
        <v/>
      </c>
      <c r="DO201" s="21" t="str">
        <f t="shared" si="311"/>
        <v/>
      </c>
      <c r="DP201" s="24" t="str">
        <f>IF(DG201="スギ",INDEX(データ!$H$7:$J$26,MATCH(DJ201,データ!$G$7:$G$26),MATCH(DH201,データ!$H$6:$J$6)),IF(DG201="ヒノキ",INDEX(データ!$H$32:$J$51,MATCH(DJ201,データ!$G$32:$G$51),MATCH(DH201,データ!$H$31:$J$31)),IF(DG201="マツ",INDEX(データ!#REF!,MATCH(DJ201,データ!#REF!),MATCH(DH201,データ!#REF!)),IF(DG201="ザツ",INDEX(データ!#REF!,MATCH(DJ201,データ!#REF!),MATCH(DH201,データ!#REF!)),""))))</f>
        <v/>
      </c>
      <c r="DQ201" s="22" t="str">
        <f t="shared" si="312"/>
        <v/>
      </c>
      <c r="DR201" s="21" t="str">
        <f t="shared" si="313"/>
        <v/>
      </c>
      <c r="DS201" s="27" t="str">
        <f t="shared" si="314"/>
        <v/>
      </c>
      <c r="DT201" s="24" t="str">
        <f t="shared" si="315"/>
        <v/>
      </c>
      <c r="DU201" s="25" t="str">
        <f t="shared" si="316"/>
        <v>0</v>
      </c>
      <c r="DV201" s="26" t="str">
        <f t="shared" si="317"/>
        <v/>
      </c>
      <c r="DW201" s="26" t="str">
        <f t="shared" si="318"/>
        <v/>
      </c>
      <c r="DX201" s="26" t="str">
        <f t="shared" si="319"/>
        <v/>
      </c>
      <c r="DY201" s="27" t="str">
        <f t="shared" si="320"/>
        <v/>
      </c>
      <c r="DZ201" s="26" t="str">
        <f t="shared" si="321"/>
        <v/>
      </c>
      <c r="EA201" s="26" t="str">
        <f t="shared" si="322"/>
        <v/>
      </c>
      <c r="EB201" s="45" t="s">
        <v>30</v>
      </c>
      <c r="EC201" s="55" t="str">
        <f>IF(ＣＳＶ貼付用!DQ187="","",ＣＳＶ貼付用!DQ187)</f>
        <v/>
      </c>
      <c r="ED201" s="38" t="str">
        <f>IF(ＣＳＶ貼付用!DS187="","",ＣＳＶ貼付用!DS187)</f>
        <v/>
      </c>
      <c r="EE201" s="38" t="str">
        <f>IF(ＣＳＶ貼付用!DU187="","",ＣＳＶ貼付用!DU187)</f>
        <v/>
      </c>
      <c r="EF201" s="40" t="str">
        <f t="shared" si="323"/>
        <v/>
      </c>
      <c r="EG201" s="41" t="str">
        <f>IF(林齢計算用!F187="","",林齢計算用!F187)</f>
        <v/>
      </c>
      <c r="EH201" s="41" t="str">
        <f t="shared" si="324"/>
        <v/>
      </c>
      <c r="EI201" s="41" t="str">
        <f t="shared" si="325"/>
        <v/>
      </c>
      <c r="EJ201" s="23" t="str">
        <f>IF(EE201="スギ",INDEX(データ!$C$7:$E$26,MATCH(EH201,データ!$B$7:$B$26),MATCH(EF201,データ!$C$6:$E$6)),IF(EE201="ヒノキ",INDEX(データ!$C$32:$E$51,MATCH(EH201,データ!$B$32:$B$51),MATCH(EF201,データ!$C$31:$E$31)),IF(EE201="マツ",INDEX(データ!#REF!,MATCH(EH201,データ!#REF!),MATCH(EF201,データ!#REF!)),IF(EE201="ザツ",INDEX(データ!#REF!,MATCH(EH201,データ!#REF!),MATCH(EF201,データ!#REF!)),""))))</f>
        <v/>
      </c>
      <c r="EK201" s="22" t="str">
        <f t="shared" si="248"/>
        <v/>
      </c>
      <c r="EL201" s="21" t="str">
        <f t="shared" si="326"/>
        <v/>
      </c>
      <c r="EM201" s="21" t="str">
        <f t="shared" si="327"/>
        <v/>
      </c>
      <c r="EN201" s="24" t="str">
        <f>IF(EE201="スギ",INDEX(データ!$H$7:$J$26,MATCH(EH201,データ!$G$7:$G$26),MATCH(EF201,データ!$H$6:$J$6)),IF(EE201="ヒノキ",INDEX(データ!$H$32:$J$51,MATCH(EH201,データ!$G$32:$G$51),MATCH(EF201,データ!$H$31:$J$31)),IF(EE201="マツ",INDEX(データ!#REF!,MATCH(EH201,データ!#REF!),MATCH(EF201,データ!#REF!)),IF(EE201="ザツ",INDEX(データ!#REF!,MATCH(EH201,データ!#REF!),MATCH(EF201,データ!#REF!)),""))))</f>
        <v/>
      </c>
      <c r="EO201" s="22" t="str">
        <f t="shared" si="328"/>
        <v/>
      </c>
      <c r="EP201" s="21" t="str">
        <f t="shared" si="329"/>
        <v/>
      </c>
      <c r="EQ201" s="27" t="str">
        <f t="shared" si="330"/>
        <v/>
      </c>
      <c r="ER201" s="24" t="str">
        <f t="shared" si="331"/>
        <v/>
      </c>
      <c r="ES201" s="25" t="str">
        <f t="shared" si="332"/>
        <v>0</v>
      </c>
      <c r="ET201" s="26" t="str">
        <f t="shared" si="333"/>
        <v/>
      </c>
      <c r="EU201" s="26" t="str">
        <f t="shared" si="334"/>
        <v/>
      </c>
      <c r="EV201" s="26" t="str">
        <f t="shared" si="335"/>
        <v/>
      </c>
      <c r="EW201" s="27" t="str">
        <f t="shared" si="336"/>
        <v/>
      </c>
      <c r="EX201" s="26" t="str">
        <f t="shared" si="337"/>
        <v/>
      </c>
      <c r="EY201" s="26" t="str">
        <f t="shared" si="338"/>
        <v/>
      </c>
      <c r="EZ201" s="26">
        <f t="shared" si="339"/>
        <v>0</v>
      </c>
      <c r="FA201" s="43"/>
    </row>
    <row r="202" spans="1:157" ht="15.95" customHeight="1" x14ac:dyDescent="0.15">
      <c r="A202" s="21"/>
      <c r="B202" s="36" t="str">
        <f>IF(ＣＳＶ貼付用!G188="","",ＣＳＶ貼付用!G188)</f>
        <v/>
      </c>
      <c r="C202" s="36" t="str">
        <f>IF(ＣＳＶ貼付用!I188="","",ＣＳＶ貼付用!I188)</f>
        <v/>
      </c>
      <c r="D202" s="36" t="str">
        <f>IF(ＣＳＶ貼付用!J188="","",ＣＳＶ貼付用!J188)</f>
        <v/>
      </c>
      <c r="E202" s="36" t="str">
        <f>IF(ＣＳＶ貼付用!F188="","",ＣＳＶ貼付用!F188)</f>
        <v/>
      </c>
      <c r="F202" s="38" t="str">
        <f>IF(ＣＳＶ貼付用!T188="","",ＣＳＶ貼付用!T188)</f>
        <v/>
      </c>
      <c r="G202" s="38"/>
      <c r="H202" s="38" t="str">
        <f>IF(ＣＳＶ貼付用!GJ188="","",ＣＳＶ貼付用!GJ188)</f>
        <v/>
      </c>
      <c r="I202" s="38" t="str">
        <f>IF(ＣＳＶ貼付用!GL188="","",ＣＳＶ貼付用!GL188)</f>
        <v/>
      </c>
      <c r="J202" s="38" t="str">
        <f>IF(ＣＳＶ貼付用!GN188="","",ＣＳＶ貼付用!GN188)</f>
        <v/>
      </c>
      <c r="K202" s="38" t="str">
        <f>IF(ＣＳＶ貼付用!GP188="","",ＣＳＶ貼付用!GP188)</f>
        <v/>
      </c>
      <c r="L202" s="45" t="s">
        <v>30</v>
      </c>
      <c r="M202" s="55" t="str">
        <f>IF(ＣＳＶ貼付用!AT188="","",ＣＳＶ貼付用!AT188)</f>
        <v/>
      </c>
      <c r="N202" s="38" t="str">
        <f>IF(ＣＳＶ貼付用!AV188="","",ＣＳＶ貼付用!AV188)</f>
        <v/>
      </c>
      <c r="O202" s="38" t="str">
        <f>IF(ＣＳＶ貼付用!AX188="","",ＣＳＶ貼付用!AX188)</f>
        <v/>
      </c>
      <c r="P202" s="40" t="str">
        <f>IF(ＣＳＶ貼付用!FE188="","",ＣＳＶ貼付用!FE188)</f>
        <v/>
      </c>
      <c r="Q202" s="41" t="str">
        <f>IF(林齢計算用!A188="","",林齢計算用!A188)</f>
        <v/>
      </c>
      <c r="R202" s="41" t="str">
        <f t="shared" si="249"/>
        <v/>
      </c>
      <c r="S202" s="56" t="str">
        <f>IF(ＣＳＶ貼付用!EG188="","",ＣＳＶ貼付用!EG188*10)</f>
        <v/>
      </c>
      <c r="T202" s="23" t="str">
        <f>IF(O202="スギ",INDEX(データ!$C$7:$E$26,MATCH(R202,データ!$B$7:$B$26),MATCH(P202,データ!$C$6:$E$6)),IF(O202="ヒノキ",INDEX(データ!$C$32:$E$51,MATCH(R202,データ!$B$32:$B$51),MATCH(P202,データ!$C$31:$E$31)),IF(O202="マツ",INDEX(データ!#REF!,MATCH(R202,データ!#REF!),MATCH(P202,データ!#REF!)),IF(O202="ザツ",INDEX(データ!#REF!,MATCH(R202,データ!#REF!),MATCH(P202,データ!#REF!)),""))))</f>
        <v/>
      </c>
      <c r="U202" s="22" t="str">
        <f t="shared" si="340"/>
        <v/>
      </c>
      <c r="V202" s="21" t="str">
        <f t="shared" si="344"/>
        <v/>
      </c>
      <c r="W202" s="21" t="str">
        <f t="shared" si="341"/>
        <v/>
      </c>
      <c r="X202" s="23" t="str">
        <f>IF(O202="スギ",INDEX(データ!$H$7:$J$26,MATCH(R202,データ!$G$7:$G$26),MATCH(P202,データ!$H$6:$J$6)),IF(O202="ヒノキ",INDEX(データ!$H$32:$J$51,MATCH(R202,データ!$G$32:$G$51),MATCH(P202,データ!$H$31:$J$31)),IF(O202="マツ",INDEX(データ!#REF!,MATCH(R202,データ!#REF!),MATCH(P202,データ!#REF!)),IF(O202="ザツ",INDEX(データ!#REF!,MATCH(R202,データ!#REF!),MATCH(P202,データ!#REF!)),""))))</f>
        <v/>
      </c>
      <c r="Y202" s="22" t="str">
        <f t="shared" si="342"/>
        <v/>
      </c>
      <c r="Z202" s="21" t="str">
        <f t="shared" si="343"/>
        <v/>
      </c>
      <c r="AA202" s="27" t="str">
        <f t="shared" si="250"/>
        <v/>
      </c>
      <c r="AB202" s="24" t="str">
        <f t="shared" si="251"/>
        <v/>
      </c>
      <c r="AC202" s="25" t="str">
        <f t="shared" si="252"/>
        <v>0</v>
      </c>
      <c r="AD202" s="26" t="str">
        <f t="shared" si="253"/>
        <v/>
      </c>
      <c r="AE202" s="26" t="str">
        <f t="shared" si="254"/>
        <v/>
      </c>
      <c r="AF202" s="26" t="str">
        <f t="shared" si="255"/>
        <v/>
      </c>
      <c r="AG202" s="27" t="str">
        <f t="shared" si="256"/>
        <v/>
      </c>
      <c r="AH202" s="26" t="str">
        <f t="shared" si="257"/>
        <v/>
      </c>
      <c r="AI202" s="26" t="str">
        <f t="shared" si="258"/>
        <v/>
      </c>
      <c r="AJ202" s="45" t="s">
        <v>30</v>
      </c>
      <c r="AK202" s="55" t="str">
        <f>IF(ＣＳＶ貼付用!BI188="","",ＣＳＶ貼付用!BI188)</f>
        <v/>
      </c>
      <c r="AL202" s="38" t="str">
        <f>IF(ＣＳＶ貼付用!BK188="","",ＣＳＶ貼付用!BK188)</f>
        <v/>
      </c>
      <c r="AM202" s="38" t="str">
        <f>IF(ＣＳＶ貼付用!BM188="","",ＣＳＶ貼付用!BM188)</f>
        <v/>
      </c>
      <c r="AN202" s="40" t="str">
        <f t="shared" si="259"/>
        <v/>
      </c>
      <c r="AO202" s="41" t="str">
        <f>IF(林齢計算用!B188="","",林齢計算用!B188)</f>
        <v/>
      </c>
      <c r="AP202" s="41" t="str">
        <f t="shared" si="260"/>
        <v/>
      </c>
      <c r="AQ202" s="41" t="str">
        <f t="shared" si="261"/>
        <v/>
      </c>
      <c r="AR202" s="23" t="str">
        <f>IF(AM202="スギ",INDEX(データ!$C$7:$E$26,MATCH(AP202,データ!$B$7:$B$26),MATCH(AN202,データ!$C$6:$E$6)),IF(AM202="ヒノキ",INDEX(データ!$C$32:$E$51,MATCH(AP202,データ!$B$32:$B$51),MATCH(AN202,データ!$C$31:$E$31)),IF(AM202="マツ",INDEX(データ!#REF!,MATCH(AP202,データ!#REF!),MATCH(AN202,データ!#REF!)),IF(AM202="ザツ",INDEX(データ!#REF!,MATCH(AP202,データ!#REF!),MATCH(AN202,データ!#REF!)),""))))</f>
        <v/>
      </c>
      <c r="AS202" s="22" t="str">
        <f t="shared" si="244"/>
        <v/>
      </c>
      <c r="AT202" s="21" t="str">
        <f t="shared" si="262"/>
        <v/>
      </c>
      <c r="AU202" s="21" t="str">
        <f t="shared" si="263"/>
        <v/>
      </c>
      <c r="AV202" s="24" t="str">
        <f>IF(AM202="スギ",INDEX(データ!$H$7:$J$26,MATCH(AP202,データ!$G$7:$G$26),MATCH(AN202,データ!$H$6:$J$6)),IF(AM202="ヒノキ",INDEX(データ!$H$32:$J$51,MATCH(AP202,データ!$G$32:$G$51),MATCH(AN202,データ!$H$31:$J$31)),IF(AM202="マツ",INDEX(データ!#REF!,MATCH(AP202,データ!#REF!),MATCH(AN202,データ!#REF!)),IF(AM202="ザツ",INDEX(データ!#REF!,MATCH(AP202,データ!#REF!),MATCH(AN202,データ!#REF!)),""))))</f>
        <v/>
      </c>
      <c r="AW202" s="22" t="str">
        <f t="shared" si="264"/>
        <v/>
      </c>
      <c r="AX202" s="21" t="str">
        <f t="shared" si="265"/>
        <v/>
      </c>
      <c r="AY202" s="27" t="str">
        <f t="shared" si="266"/>
        <v/>
      </c>
      <c r="AZ202" s="24" t="str">
        <f t="shared" si="267"/>
        <v/>
      </c>
      <c r="BA202" s="25" t="str">
        <f t="shared" si="268"/>
        <v>0</v>
      </c>
      <c r="BB202" s="26" t="str">
        <f t="shared" si="269"/>
        <v/>
      </c>
      <c r="BC202" s="26" t="str">
        <f t="shared" si="270"/>
        <v/>
      </c>
      <c r="BD202" s="26" t="str">
        <f t="shared" si="271"/>
        <v/>
      </c>
      <c r="BE202" s="27" t="str">
        <f t="shared" si="272"/>
        <v/>
      </c>
      <c r="BF202" s="26" t="str">
        <f t="shared" si="273"/>
        <v/>
      </c>
      <c r="BG202" s="26" t="str">
        <f t="shared" si="274"/>
        <v/>
      </c>
      <c r="BH202" s="45" t="s">
        <v>30</v>
      </c>
      <c r="BI202" s="55" t="str">
        <f>IF(ＣＳＶ貼付用!BX188="","",ＣＳＶ貼付用!BX188)</f>
        <v/>
      </c>
      <c r="BJ202" s="38" t="str">
        <f>IF(ＣＳＶ貼付用!BZ188="","",ＣＳＶ貼付用!BZ188)</f>
        <v/>
      </c>
      <c r="BK202" s="38" t="str">
        <f>IF(ＣＳＶ貼付用!CB188="","",ＣＳＶ貼付用!CB188)</f>
        <v/>
      </c>
      <c r="BL202" s="40" t="str">
        <f t="shared" si="275"/>
        <v/>
      </c>
      <c r="BM202" s="41" t="str">
        <f>IF(林齢計算用!C188="","",林齢計算用!C188)</f>
        <v/>
      </c>
      <c r="BN202" s="41" t="str">
        <f t="shared" si="276"/>
        <v/>
      </c>
      <c r="BO202" s="41" t="str">
        <f t="shared" si="277"/>
        <v/>
      </c>
      <c r="BP202" s="23" t="str">
        <f>IF(BK202="スギ",INDEX(データ!$C$7:$E$26,MATCH(BN202,データ!$B$7:$B$26),MATCH(BL202,データ!$C$6:$E$6)),IF(BK202="ヒノキ",INDEX(データ!$C$32:$E$51,MATCH(BN202,データ!$B$32:$B$51),MATCH(BL202,データ!$C$31:$E$31)),IF(BK202="マツ",INDEX(データ!#REF!,MATCH(BN202,データ!#REF!),MATCH(BL202,データ!#REF!)),IF(BK202="ザツ",INDEX(データ!#REF!,MATCH(BN202,データ!#REF!),MATCH(BL202,データ!#REF!)),""))))</f>
        <v/>
      </c>
      <c r="BQ202" s="22" t="str">
        <f t="shared" si="245"/>
        <v/>
      </c>
      <c r="BR202" s="21" t="str">
        <f t="shared" si="278"/>
        <v/>
      </c>
      <c r="BS202" s="21" t="str">
        <f t="shared" si="279"/>
        <v/>
      </c>
      <c r="BT202" s="24" t="str">
        <f>IF(BK202="スギ",INDEX(データ!$H$7:$J$26,MATCH(BN202,データ!$G$7:$G$26),MATCH(BL202,データ!$H$6:$J$6)),IF(BK202="ヒノキ",INDEX(データ!$H$32:$J$51,MATCH(BN202,データ!$G$32:$G$51),MATCH(BL202,データ!$H$31:$J$31)),IF(BK202="マツ",INDEX(データ!#REF!,MATCH(BN202,データ!#REF!),MATCH(BL202,データ!#REF!)),IF(BK202="ザツ",INDEX(データ!#REF!,MATCH(BN202,データ!#REF!),MATCH(BL202,データ!#REF!)),""))))</f>
        <v/>
      </c>
      <c r="BU202" s="22" t="str">
        <f t="shared" si="280"/>
        <v/>
      </c>
      <c r="BV202" s="21" t="str">
        <f t="shared" si="281"/>
        <v/>
      </c>
      <c r="BW202" s="27" t="str">
        <f t="shared" si="282"/>
        <v/>
      </c>
      <c r="BX202" s="24" t="str">
        <f t="shared" si="283"/>
        <v/>
      </c>
      <c r="BY202" s="25" t="str">
        <f t="shared" si="284"/>
        <v>0</v>
      </c>
      <c r="BZ202" s="26" t="str">
        <f t="shared" si="285"/>
        <v/>
      </c>
      <c r="CA202" s="26" t="str">
        <f t="shared" si="286"/>
        <v/>
      </c>
      <c r="CB202" s="26" t="str">
        <f t="shared" si="287"/>
        <v/>
      </c>
      <c r="CC202" s="27" t="str">
        <f t="shared" si="288"/>
        <v/>
      </c>
      <c r="CD202" s="26" t="str">
        <f t="shared" si="289"/>
        <v/>
      </c>
      <c r="CE202" s="26" t="str">
        <f t="shared" si="290"/>
        <v/>
      </c>
      <c r="CF202" s="45" t="s">
        <v>30</v>
      </c>
      <c r="CG202" s="55" t="str">
        <f>IF(ＣＳＶ貼付用!CM188="","",ＣＳＶ貼付用!CM188)</f>
        <v/>
      </c>
      <c r="CH202" s="38" t="str">
        <f>IF(ＣＳＶ貼付用!CO188="","",ＣＳＶ貼付用!CO188)</f>
        <v/>
      </c>
      <c r="CI202" s="38" t="str">
        <f>IF(ＣＳＶ貼付用!CQ188="","",ＣＳＶ貼付用!CQ188)</f>
        <v/>
      </c>
      <c r="CJ202" s="40" t="str">
        <f t="shared" si="291"/>
        <v/>
      </c>
      <c r="CK202" s="41" t="str">
        <f>IF(林齢計算用!D188="","",林齢計算用!D188)</f>
        <v/>
      </c>
      <c r="CL202" s="41" t="str">
        <f t="shared" si="292"/>
        <v/>
      </c>
      <c r="CM202" s="41" t="str">
        <f t="shared" si="293"/>
        <v/>
      </c>
      <c r="CN202" s="23" t="str">
        <f>IF(CI202="スギ",INDEX(データ!$C$7:$E$26,MATCH(CL202,データ!$B$7:$B$26),MATCH(CJ202,データ!$C$6:$E$6)),IF(CI202="ヒノキ",INDEX(データ!$C$32:$E$51,MATCH(CL202,データ!$B$32:$B$51),MATCH(CJ202,データ!$C$31:$E$31)),IF(CI202="マツ",INDEX(データ!#REF!,MATCH(CL202,データ!#REF!),MATCH(CJ202,データ!#REF!)),IF(CI202="ザツ",INDEX(データ!#REF!,MATCH(CL202,データ!#REF!),MATCH(CJ202,データ!#REF!)),""))))</f>
        <v/>
      </c>
      <c r="CO202" s="22" t="str">
        <f t="shared" si="246"/>
        <v/>
      </c>
      <c r="CP202" s="21" t="str">
        <f t="shared" si="294"/>
        <v/>
      </c>
      <c r="CQ202" s="21" t="str">
        <f t="shared" si="295"/>
        <v/>
      </c>
      <c r="CR202" s="24" t="str">
        <f>IF(CI202="スギ",INDEX(データ!$H$7:$J$26,MATCH(CL202,データ!$G$7:$G$26),MATCH(CJ202,データ!$H$6:$J$6)),IF(CI202="ヒノキ",INDEX(データ!$H$32:$J$51,MATCH(CL202,データ!$G$32:$G$51),MATCH(CJ202,データ!$H$31:$J$31)),IF(CI202="マツ",INDEX(データ!#REF!,MATCH(CL202,データ!#REF!),MATCH(CJ202,データ!#REF!)),IF(CI202="ザツ",INDEX(データ!#REF!,MATCH(CL202,データ!#REF!),MATCH(CJ202,データ!#REF!)),""))))</f>
        <v/>
      </c>
      <c r="CS202" s="22" t="str">
        <f t="shared" si="296"/>
        <v/>
      </c>
      <c r="CT202" s="21" t="str">
        <f t="shared" si="297"/>
        <v/>
      </c>
      <c r="CU202" s="27" t="str">
        <f t="shared" si="298"/>
        <v/>
      </c>
      <c r="CV202" s="24" t="str">
        <f t="shared" si="299"/>
        <v/>
      </c>
      <c r="CW202" s="25" t="str">
        <f t="shared" si="300"/>
        <v>0</v>
      </c>
      <c r="CX202" s="26" t="str">
        <f t="shared" si="301"/>
        <v/>
      </c>
      <c r="CY202" s="26" t="str">
        <f t="shared" si="302"/>
        <v/>
      </c>
      <c r="CZ202" s="26" t="str">
        <f t="shared" si="303"/>
        <v/>
      </c>
      <c r="DA202" s="27" t="str">
        <f t="shared" si="304"/>
        <v/>
      </c>
      <c r="DB202" s="26" t="str">
        <f t="shared" si="305"/>
        <v/>
      </c>
      <c r="DC202" s="26" t="str">
        <f t="shared" si="306"/>
        <v/>
      </c>
      <c r="DD202" s="45" t="s">
        <v>30</v>
      </c>
      <c r="DE202" s="55" t="str">
        <f>IF(ＣＳＶ貼付用!DB188="","",ＣＳＶ貼付用!DB188)</f>
        <v/>
      </c>
      <c r="DF202" s="38" t="str">
        <f>IF(ＣＳＶ貼付用!DD188="","",ＣＳＶ貼付用!DD188)</f>
        <v/>
      </c>
      <c r="DG202" s="38" t="str">
        <f>IF(ＣＳＶ貼付用!DF188="","",ＣＳＶ貼付用!DF188)</f>
        <v/>
      </c>
      <c r="DH202" s="40" t="str">
        <f t="shared" si="307"/>
        <v/>
      </c>
      <c r="DI202" s="41" t="str">
        <f>IF(林齢計算用!E188="","",林齢計算用!E188)</f>
        <v/>
      </c>
      <c r="DJ202" s="41" t="str">
        <f t="shared" si="308"/>
        <v/>
      </c>
      <c r="DK202" s="41" t="str">
        <f t="shared" si="309"/>
        <v/>
      </c>
      <c r="DL202" s="23" t="str">
        <f>IF(DG202="スギ",INDEX(データ!$C$7:$E$26,MATCH(DJ202,データ!$B$7:$B$26),MATCH(DH202,データ!$C$6:$E$6)),IF(DG202="ヒノキ",INDEX(データ!$C$32:$E$51,MATCH(DJ202,データ!$B$32:$B$51),MATCH(DH202,データ!$C$31:$E$31)),IF(DG202="マツ",INDEX(データ!#REF!,MATCH(DJ202,データ!#REF!),MATCH(DH202,データ!#REF!)),IF(DG202="ザツ",INDEX(データ!#REF!,MATCH(DJ202,データ!#REF!),MATCH(DH202,データ!#REF!)),""))))</f>
        <v/>
      </c>
      <c r="DM202" s="22" t="str">
        <f t="shared" si="247"/>
        <v/>
      </c>
      <c r="DN202" s="21" t="str">
        <f t="shared" si="310"/>
        <v/>
      </c>
      <c r="DO202" s="21" t="str">
        <f t="shared" si="311"/>
        <v/>
      </c>
      <c r="DP202" s="24" t="str">
        <f>IF(DG202="スギ",INDEX(データ!$H$7:$J$26,MATCH(DJ202,データ!$G$7:$G$26),MATCH(DH202,データ!$H$6:$J$6)),IF(DG202="ヒノキ",INDEX(データ!$H$32:$J$51,MATCH(DJ202,データ!$G$32:$G$51),MATCH(DH202,データ!$H$31:$J$31)),IF(DG202="マツ",INDEX(データ!#REF!,MATCH(DJ202,データ!#REF!),MATCH(DH202,データ!#REF!)),IF(DG202="ザツ",INDEX(データ!#REF!,MATCH(DJ202,データ!#REF!),MATCH(DH202,データ!#REF!)),""))))</f>
        <v/>
      </c>
      <c r="DQ202" s="22" t="str">
        <f t="shared" si="312"/>
        <v/>
      </c>
      <c r="DR202" s="21" t="str">
        <f t="shared" si="313"/>
        <v/>
      </c>
      <c r="DS202" s="27" t="str">
        <f t="shared" si="314"/>
        <v/>
      </c>
      <c r="DT202" s="24" t="str">
        <f t="shared" si="315"/>
        <v/>
      </c>
      <c r="DU202" s="25" t="str">
        <f t="shared" si="316"/>
        <v>0</v>
      </c>
      <c r="DV202" s="26" t="str">
        <f t="shared" si="317"/>
        <v/>
      </c>
      <c r="DW202" s="26" t="str">
        <f t="shared" si="318"/>
        <v/>
      </c>
      <c r="DX202" s="26" t="str">
        <f t="shared" si="319"/>
        <v/>
      </c>
      <c r="DY202" s="27" t="str">
        <f t="shared" si="320"/>
        <v/>
      </c>
      <c r="DZ202" s="26" t="str">
        <f t="shared" si="321"/>
        <v/>
      </c>
      <c r="EA202" s="26" t="str">
        <f t="shared" si="322"/>
        <v/>
      </c>
      <c r="EB202" s="45" t="s">
        <v>30</v>
      </c>
      <c r="EC202" s="55" t="str">
        <f>IF(ＣＳＶ貼付用!DQ188="","",ＣＳＶ貼付用!DQ188)</f>
        <v/>
      </c>
      <c r="ED202" s="38" t="str">
        <f>IF(ＣＳＶ貼付用!DS188="","",ＣＳＶ貼付用!DS188)</f>
        <v/>
      </c>
      <c r="EE202" s="38" t="str">
        <f>IF(ＣＳＶ貼付用!DU188="","",ＣＳＶ貼付用!DU188)</f>
        <v/>
      </c>
      <c r="EF202" s="40" t="str">
        <f t="shared" si="323"/>
        <v/>
      </c>
      <c r="EG202" s="41" t="str">
        <f>IF(林齢計算用!F188="","",林齢計算用!F188)</f>
        <v/>
      </c>
      <c r="EH202" s="41" t="str">
        <f t="shared" si="324"/>
        <v/>
      </c>
      <c r="EI202" s="41" t="str">
        <f t="shared" si="325"/>
        <v/>
      </c>
      <c r="EJ202" s="23" t="str">
        <f>IF(EE202="スギ",INDEX(データ!$C$7:$E$26,MATCH(EH202,データ!$B$7:$B$26),MATCH(EF202,データ!$C$6:$E$6)),IF(EE202="ヒノキ",INDEX(データ!$C$32:$E$51,MATCH(EH202,データ!$B$32:$B$51),MATCH(EF202,データ!$C$31:$E$31)),IF(EE202="マツ",INDEX(データ!#REF!,MATCH(EH202,データ!#REF!),MATCH(EF202,データ!#REF!)),IF(EE202="ザツ",INDEX(データ!#REF!,MATCH(EH202,データ!#REF!),MATCH(EF202,データ!#REF!)),""))))</f>
        <v/>
      </c>
      <c r="EK202" s="22" t="str">
        <f t="shared" si="248"/>
        <v/>
      </c>
      <c r="EL202" s="21" t="str">
        <f t="shared" si="326"/>
        <v/>
      </c>
      <c r="EM202" s="21" t="str">
        <f t="shared" si="327"/>
        <v/>
      </c>
      <c r="EN202" s="24" t="str">
        <f>IF(EE202="スギ",INDEX(データ!$H$7:$J$26,MATCH(EH202,データ!$G$7:$G$26),MATCH(EF202,データ!$H$6:$J$6)),IF(EE202="ヒノキ",INDEX(データ!$H$32:$J$51,MATCH(EH202,データ!$G$32:$G$51),MATCH(EF202,データ!$H$31:$J$31)),IF(EE202="マツ",INDEX(データ!#REF!,MATCH(EH202,データ!#REF!),MATCH(EF202,データ!#REF!)),IF(EE202="ザツ",INDEX(データ!#REF!,MATCH(EH202,データ!#REF!),MATCH(EF202,データ!#REF!)),""))))</f>
        <v/>
      </c>
      <c r="EO202" s="22" t="str">
        <f t="shared" si="328"/>
        <v/>
      </c>
      <c r="EP202" s="21" t="str">
        <f t="shared" si="329"/>
        <v/>
      </c>
      <c r="EQ202" s="27" t="str">
        <f t="shared" si="330"/>
        <v/>
      </c>
      <c r="ER202" s="24" t="str">
        <f t="shared" si="331"/>
        <v/>
      </c>
      <c r="ES202" s="25" t="str">
        <f t="shared" si="332"/>
        <v>0</v>
      </c>
      <c r="ET202" s="26" t="str">
        <f t="shared" si="333"/>
        <v/>
      </c>
      <c r="EU202" s="26" t="str">
        <f t="shared" si="334"/>
        <v/>
      </c>
      <c r="EV202" s="26" t="str">
        <f t="shared" si="335"/>
        <v/>
      </c>
      <c r="EW202" s="27" t="str">
        <f t="shared" si="336"/>
        <v/>
      </c>
      <c r="EX202" s="26" t="str">
        <f t="shared" si="337"/>
        <v/>
      </c>
      <c r="EY202" s="26" t="str">
        <f t="shared" si="338"/>
        <v/>
      </c>
      <c r="EZ202" s="26">
        <f t="shared" si="339"/>
        <v>0</v>
      </c>
      <c r="FA202" s="43"/>
    </row>
    <row r="203" spans="1:157" ht="15.95" customHeight="1" x14ac:dyDescent="0.15">
      <c r="A203" s="21"/>
      <c r="B203" s="36" t="str">
        <f>IF(ＣＳＶ貼付用!G189="","",ＣＳＶ貼付用!G189)</f>
        <v/>
      </c>
      <c r="C203" s="36" t="str">
        <f>IF(ＣＳＶ貼付用!I189="","",ＣＳＶ貼付用!I189)</f>
        <v/>
      </c>
      <c r="D203" s="36" t="str">
        <f>IF(ＣＳＶ貼付用!J189="","",ＣＳＶ貼付用!J189)</f>
        <v/>
      </c>
      <c r="E203" s="36" t="str">
        <f>IF(ＣＳＶ貼付用!F189="","",ＣＳＶ貼付用!F189)</f>
        <v/>
      </c>
      <c r="F203" s="38" t="str">
        <f>IF(ＣＳＶ貼付用!T189="","",ＣＳＶ貼付用!T189)</f>
        <v/>
      </c>
      <c r="G203" s="38"/>
      <c r="H203" s="38" t="str">
        <f>IF(ＣＳＶ貼付用!GJ189="","",ＣＳＶ貼付用!GJ189)</f>
        <v/>
      </c>
      <c r="I203" s="38" t="str">
        <f>IF(ＣＳＶ貼付用!GL189="","",ＣＳＶ貼付用!GL189)</f>
        <v/>
      </c>
      <c r="J203" s="38" t="str">
        <f>IF(ＣＳＶ貼付用!GN189="","",ＣＳＶ貼付用!GN189)</f>
        <v/>
      </c>
      <c r="K203" s="38" t="str">
        <f>IF(ＣＳＶ貼付用!GP189="","",ＣＳＶ貼付用!GP189)</f>
        <v/>
      </c>
      <c r="L203" s="45" t="s">
        <v>30</v>
      </c>
      <c r="M203" s="55" t="str">
        <f>IF(ＣＳＶ貼付用!AT189="","",ＣＳＶ貼付用!AT189)</f>
        <v/>
      </c>
      <c r="N203" s="38" t="str">
        <f>IF(ＣＳＶ貼付用!AV189="","",ＣＳＶ貼付用!AV189)</f>
        <v/>
      </c>
      <c r="O203" s="38" t="str">
        <f>IF(ＣＳＶ貼付用!AX189="","",ＣＳＶ貼付用!AX189)</f>
        <v/>
      </c>
      <c r="P203" s="40" t="str">
        <f>IF(ＣＳＶ貼付用!FE189="","",ＣＳＶ貼付用!FE189)</f>
        <v/>
      </c>
      <c r="Q203" s="41" t="str">
        <f>IF(林齢計算用!A189="","",林齢計算用!A189)</f>
        <v/>
      </c>
      <c r="R203" s="41" t="str">
        <f t="shared" si="249"/>
        <v/>
      </c>
      <c r="S203" s="56" t="str">
        <f>IF(ＣＳＶ貼付用!EG189="","",ＣＳＶ貼付用!EG189*10)</f>
        <v/>
      </c>
      <c r="T203" s="23" t="str">
        <f>IF(O203="スギ",INDEX(データ!$C$7:$E$26,MATCH(R203,データ!$B$7:$B$26),MATCH(P203,データ!$C$6:$E$6)),IF(O203="ヒノキ",INDEX(データ!$C$32:$E$51,MATCH(R203,データ!$B$32:$B$51),MATCH(P203,データ!$C$31:$E$31)),IF(O203="マツ",INDEX(データ!#REF!,MATCH(R203,データ!#REF!),MATCH(P203,データ!#REF!)),IF(O203="ザツ",INDEX(データ!#REF!,MATCH(R203,データ!#REF!),MATCH(P203,データ!#REF!)),""))))</f>
        <v/>
      </c>
      <c r="U203" s="22" t="str">
        <f t="shared" si="340"/>
        <v/>
      </c>
      <c r="V203" s="21" t="str">
        <f t="shared" si="344"/>
        <v/>
      </c>
      <c r="W203" s="21" t="str">
        <f t="shared" si="341"/>
        <v/>
      </c>
      <c r="X203" s="23" t="str">
        <f>IF(O203="スギ",INDEX(データ!$H$7:$J$26,MATCH(R203,データ!$G$7:$G$26),MATCH(P203,データ!$H$6:$J$6)),IF(O203="ヒノキ",INDEX(データ!$H$32:$J$51,MATCH(R203,データ!$G$32:$G$51),MATCH(P203,データ!$H$31:$J$31)),IF(O203="マツ",INDEX(データ!#REF!,MATCH(R203,データ!#REF!),MATCH(P203,データ!#REF!)),IF(O203="ザツ",INDEX(データ!#REF!,MATCH(R203,データ!#REF!),MATCH(P203,データ!#REF!)),""))))</f>
        <v/>
      </c>
      <c r="Y203" s="22" t="str">
        <f t="shared" si="342"/>
        <v/>
      </c>
      <c r="Z203" s="21" t="str">
        <f t="shared" si="343"/>
        <v/>
      </c>
      <c r="AA203" s="27" t="str">
        <f t="shared" si="250"/>
        <v/>
      </c>
      <c r="AB203" s="24" t="str">
        <f t="shared" si="251"/>
        <v/>
      </c>
      <c r="AC203" s="25" t="str">
        <f t="shared" si="252"/>
        <v>0</v>
      </c>
      <c r="AD203" s="26" t="str">
        <f t="shared" si="253"/>
        <v/>
      </c>
      <c r="AE203" s="26" t="str">
        <f t="shared" si="254"/>
        <v/>
      </c>
      <c r="AF203" s="26" t="str">
        <f t="shared" si="255"/>
        <v/>
      </c>
      <c r="AG203" s="27" t="str">
        <f t="shared" si="256"/>
        <v/>
      </c>
      <c r="AH203" s="26" t="str">
        <f t="shared" si="257"/>
        <v/>
      </c>
      <c r="AI203" s="26" t="str">
        <f t="shared" si="258"/>
        <v/>
      </c>
      <c r="AJ203" s="45" t="s">
        <v>30</v>
      </c>
      <c r="AK203" s="55" t="str">
        <f>IF(ＣＳＶ貼付用!BI189="","",ＣＳＶ貼付用!BI189)</f>
        <v/>
      </c>
      <c r="AL203" s="38" t="str">
        <f>IF(ＣＳＶ貼付用!BK189="","",ＣＳＶ貼付用!BK189)</f>
        <v/>
      </c>
      <c r="AM203" s="38" t="str">
        <f>IF(ＣＳＶ貼付用!BM189="","",ＣＳＶ貼付用!BM189)</f>
        <v/>
      </c>
      <c r="AN203" s="40" t="str">
        <f t="shared" si="259"/>
        <v/>
      </c>
      <c r="AO203" s="41" t="str">
        <f>IF(林齢計算用!B189="","",林齢計算用!B189)</f>
        <v/>
      </c>
      <c r="AP203" s="41" t="str">
        <f t="shared" si="260"/>
        <v/>
      </c>
      <c r="AQ203" s="41" t="str">
        <f t="shared" si="261"/>
        <v/>
      </c>
      <c r="AR203" s="23" t="str">
        <f>IF(AM203="スギ",INDEX(データ!$C$7:$E$26,MATCH(AP203,データ!$B$7:$B$26),MATCH(AN203,データ!$C$6:$E$6)),IF(AM203="ヒノキ",INDEX(データ!$C$32:$E$51,MATCH(AP203,データ!$B$32:$B$51),MATCH(AN203,データ!$C$31:$E$31)),IF(AM203="マツ",INDEX(データ!#REF!,MATCH(AP203,データ!#REF!),MATCH(AN203,データ!#REF!)),IF(AM203="ザツ",INDEX(データ!#REF!,MATCH(AP203,データ!#REF!),MATCH(AN203,データ!#REF!)),""))))</f>
        <v/>
      </c>
      <c r="AS203" s="22" t="str">
        <f t="shared" si="244"/>
        <v/>
      </c>
      <c r="AT203" s="21" t="str">
        <f t="shared" si="262"/>
        <v/>
      </c>
      <c r="AU203" s="21" t="str">
        <f t="shared" si="263"/>
        <v/>
      </c>
      <c r="AV203" s="24" t="str">
        <f>IF(AM203="スギ",INDEX(データ!$H$7:$J$26,MATCH(AP203,データ!$G$7:$G$26),MATCH(AN203,データ!$H$6:$J$6)),IF(AM203="ヒノキ",INDEX(データ!$H$32:$J$51,MATCH(AP203,データ!$G$32:$G$51),MATCH(AN203,データ!$H$31:$J$31)),IF(AM203="マツ",INDEX(データ!#REF!,MATCH(AP203,データ!#REF!),MATCH(AN203,データ!#REF!)),IF(AM203="ザツ",INDEX(データ!#REF!,MATCH(AP203,データ!#REF!),MATCH(AN203,データ!#REF!)),""))))</f>
        <v/>
      </c>
      <c r="AW203" s="22" t="str">
        <f t="shared" si="264"/>
        <v/>
      </c>
      <c r="AX203" s="21" t="str">
        <f t="shared" si="265"/>
        <v/>
      </c>
      <c r="AY203" s="27" t="str">
        <f t="shared" si="266"/>
        <v/>
      </c>
      <c r="AZ203" s="24" t="str">
        <f t="shared" si="267"/>
        <v/>
      </c>
      <c r="BA203" s="25" t="str">
        <f t="shared" si="268"/>
        <v>0</v>
      </c>
      <c r="BB203" s="26" t="str">
        <f t="shared" si="269"/>
        <v/>
      </c>
      <c r="BC203" s="26" t="str">
        <f t="shared" si="270"/>
        <v/>
      </c>
      <c r="BD203" s="26" t="str">
        <f t="shared" si="271"/>
        <v/>
      </c>
      <c r="BE203" s="27" t="str">
        <f t="shared" si="272"/>
        <v/>
      </c>
      <c r="BF203" s="26" t="str">
        <f t="shared" si="273"/>
        <v/>
      </c>
      <c r="BG203" s="26" t="str">
        <f t="shared" si="274"/>
        <v/>
      </c>
      <c r="BH203" s="45" t="s">
        <v>30</v>
      </c>
      <c r="BI203" s="55" t="str">
        <f>IF(ＣＳＶ貼付用!BX189="","",ＣＳＶ貼付用!BX189)</f>
        <v/>
      </c>
      <c r="BJ203" s="38" t="str">
        <f>IF(ＣＳＶ貼付用!BZ189="","",ＣＳＶ貼付用!BZ189)</f>
        <v/>
      </c>
      <c r="BK203" s="38" t="str">
        <f>IF(ＣＳＶ貼付用!CB189="","",ＣＳＶ貼付用!CB189)</f>
        <v/>
      </c>
      <c r="BL203" s="40" t="str">
        <f t="shared" si="275"/>
        <v/>
      </c>
      <c r="BM203" s="41" t="str">
        <f>IF(林齢計算用!C189="","",林齢計算用!C189)</f>
        <v/>
      </c>
      <c r="BN203" s="41" t="str">
        <f t="shared" si="276"/>
        <v/>
      </c>
      <c r="BO203" s="41" t="str">
        <f t="shared" si="277"/>
        <v/>
      </c>
      <c r="BP203" s="23" t="str">
        <f>IF(BK203="スギ",INDEX(データ!$C$7:$E$26,MATCH(BN203,データ!$B$7:$B$26),MATCH(BL203,データ!$C$6:$E$6)),IF(BK203="ヒノキ",INDEX(データ!$C$32:$E$51,MATCH(BN203,データ!$B$32:$B$51),MATCH(BL203,データ!$C$31:$E$31)),IF(BK203="マツ",INDEX(データ!#REF!,MATCH(BN203,データ!#REF!),MATCH(BL203,データ!#REF!)),IF(BK203="ザツ",INDEX(データ!#REF!,MATCH(BN203,データ!#REF!),MATCH(BL203,データ!#REF!)),""))))</f>
        <v/>
      </c>
      <c r="BQ203" s="22" t="str">
        <f t="shared" si="245"/>
        <v/>
      </c>
      <c r="BR203" s="21" t="str">
        <f t="shared" si="278"/>
        <v/>
      </c>
      <c r="BS203" s="21" t="str">
        <f t="shared" si="279"/>
        <v/>
      </c>
      <c r="BT203" s="24" t="str">
        <f>IF(BK203="スギ",INDEX(データ!$H$7:$J$26,MATCH(BN203,データ!$G$7:$G$26),MATCH(BL203,データ!$H$6:$J$6)),IF(BK203="ヒノキ",INDEX(データ!$H$32:$J$51,MATCH(BN203,データ!$G$32:$G$51),MATCH(BL203,データ!$H$31:$J$31)),IF(BK203="マツ",INDEX(データ!#REF!,MATCH(BN203,データ!#REF!),MATCH(BL203,データ!#REF!)),IF(BK203="ザツ",INDEX(データ!#REF!,MATCH(BN203,データ!#REF!),MATCH(BL203,データ!#REF!)),""))))</f>
        <v/>
      </c>
      <c r="BU203" s="22" t="str">
        <f t="shared" si="280"/>
        <v/>
      </c>
      <c r="BV203" s="21" t="str">
        <f t="shared" si="281"/>
        <v/>
      </c>
      <c r="BW203" s="27" t="str">
        <f t="shared" si="282"/>
        <v/>
      </c>
      <c r="BX203" s="24" t="str">
        <f t="shared" si="283"/>
        <v/>
      </c>
      <c r="BY203" s="25" t="str">
        <f t="shared" si="284"/>
        <v>0</v>
      </c>
      <c r="BZ203" s="26" t="str">
        <f t="shared" si="285"/>
        <v/>
      </c>
      <c r="CA203" s="26" t="str">
        <f t="shared" si="286"/>
        <v/>
      </c>
      <c r="CB203" s="26" t="str">
        <f t="shared" si="287"/>
        <v/>
      </c>
      <c r="CC203" s="27" t="str">
        <f t="shared" si="288"/>
        <v/>
      </c>
      <c r="CD203" s="26" t="str">
        <f t="shared" si="289"/>
        <v/>
      </c>
      <c r="CE203" s="26" t="str">
        <f t="shared" si="290"/>
        <v/>
      </c>
      <c r="CF203" s="45" t="s">
        <v>30</v>
      </c>
      <c r="CG203" s="55" t="str">
        <f>IF(ＣＳＶ貼付用!CM189="","",ＣＳＶ貼付用!CM189)</f>
        <v/>
      </c>
      <c r="CH203" s="38" t="str">
        <f>IF(ＣＳＶ貼付用!CO189="","",ＣＳＶ貼付用!CO189)</f>
        <v/>
      </c>
      <c r="CI203" s="38" t="str">
        <f>IF(ＣＳＶ貼付用!CQ189="","",ＣＳＶ貼付用!CQ189)</f>
        <v/>
      </c>
      <c r="CJ203" s="40" t="str">
        <f t="shared" si="291"/>
        <v/>
      </c>
      <c r="CK203" s="41" t="str">
        <f>IF(林齢計算用!D189="","",林齢計算用!D189)</f>
        <v/>
      </c>
      <c r="CL203" s="41" t="str">
        <f t="shared" si="292"/>
        <v/>
      </c>
      <c r="CM203" s="41" t="str">
        <f t="shared" si="293"/>
        <v/>
      </c>
      <c r="CN203" s="23" t="str">
        <f>IF(CI203="スギ",INDEX(データ!$C$7:$E$26,MATCH(CL203,データ!$B$7:$B$26),MATCH(CJ203,データ!$C$6:$E$6)),IF(CI203="ヒノキ",INDEX(データ!$C$32:$E$51,MATCH(CL203,データ!$B$32:$B$51),MATCH(CJ203,データ!$C$31:$E$31)),IF(CI203="マツ",INDEX(データ!#REF!,MATCH(CL203,データ!#REF!),MATCH(CJ203,データ!#REF!)),IF(CI203="ザツ",INDEX(データ!#REF!,MATCH(CL203,データ!#REF!),MATCH(CJ203,データ!#REF!)),""))))</f>
        <v/>
      </c>
      <c r="CO203" s="22" t="str">
        <f t="shared" si="246"/>
        <v/>
      </c>
      <c r="CP203" s="21" t="str">
        <f t="shared" si="294"/>
        <v/>
      </c>
      <c r="CQ203" s="21" t="str">
        <f t="shared" si="295"/>
        <v/>
      </c>
      <c r="CR203" s="24" t="str">
        <f>IF(CI203="スギ",INDEX(データ!$H$7:$J$26,MATCH(CL203,データ!$G$7:$G$26),MATCH(CJ203,データ!$H$6:$J$6)),IF(CI203="ヒノキ",INDEX(データ!$H$32:$J$51,MATCH(CL203,データ!$G$32:$G$51),MATCH(CJ203,データ!$H$31:$J$31)),IF(CI203="マツ",INDEX(データ!#REF!,MATCH(CL203,データ!#REF!),MATCH(CJ203,データ!#REF!)),IF(CI203="ザツ",INDEX(データ!#REF!,MATCH(CL203,データ!#REF!),MATCH(CJ203,データ!#REF!)),""))))</f>
        <v/>
      </c>
      <c r="CS203" s="22" t="str">
        <f t="shared" si="296"/>
        <v/>
      </c>
      <c r="CT203" s="21" t="str">
        <f t="shared" si="297"/>
        <v/>
      </c>
      <c r="CU203" s="27" t="str">
        <f t="shared" si="298"/>
        <v/>
      </c>
      <c r="CV203" s="24" t="str">
        <f t="shared" si="299"/>
        <v/>
      </c>
      <c r="CW203" s="25" t="str">
        <f t="shared" si="300"/>
        <v>0</v>
      </c>
      <c r="CX203" s="26" t="str">
        <f t="shared" si="301"/>
        <v/>
      </c>
      <c r="CY203" s="26" t="str">
        <f t="shared" si="302"/>
        <v/>
      </c>
      <c r="CZ203" s="26" t="str">
        <f t="shared" si="303"/>
        <v/>
      </c>
      <c r="DA203" s="27" t="str">
        <f t="shared" si="304"/>
        <v/>
      </c>
      <c r="DB203" s="26" t="str">
        <f t="shared" si="305"/>
        <v/>
      </c>
      <c r="DC203" s="26" t="str">
        <f t="shared" si="306"/>
        <v/>
      </c>
      <c r="DD203" s="45" t="s">
        <v>30</v>
      </c>
      <c r="DE203" s="55" t="str">
        <f>IF(ＣＳＶ貼付用!DB189="","",ＣＳＶ貼付用!DB189)</f>
        <v/>
      </c>
      <c r="DF203" s="38" t="str">
        <f>IF(ＣＳＶ貼付用!DD189="","",ＣＳＶ貼付用!DD189)</f>
        <v/>
      </c>
      <c r="DG203" s="38" t="str">
        <f>IF(ＣＳＶ貼付用!DF189="","",ＣＳＶ貼付用!DF189)</f>
        <v/>
      </c>
      <c r="DH203" s="40" t="str">
        <f t="shared" si="307"/>
        <v/>
      </c>
      <c r="DI203" s="41" t="str">
        <f>IF(林齢計算用!E189="","",林齢計算用!E189)</f>
        <v/>
      </c>
      <c r="DJ203" s="41" t="str">
        <f t="shared" si="308"/>
        <v/>
      </c>
      <c r="DK203" s="41" t="str">
        <f t="shared" si="309"/>
        <v/>
      </c>
      <c r="DL203" s="23" t="str">
        <f>IF(DG203="スギ",INDEX(データ!$C$7:$E$26,MATCH(DJ203,データ!$B$7:$B$26),MATCH(DH203,データ!$C$6:$E$6)),IF(DG203="ヒノキ",INDEX(データ!$C$32:$E$51,MATCH(DJ203,データ!$B$32:$B$51),MATCH(DH203,データ!$C$31:$E$31)),IF(DG203="マツ",INDEX(データ!#REF!,MATCH(DJ203,データ!#REF!),MATCH(DH203,データ!#REF!)),IF(DG203="ザツ",INDEX(データ!#REF!,MATCH(DJ203,データ!#REF!),MATCH(DH203,データ!#REF!)),""))))</f>
        <v/>
      </c>
      <c r="DM203" s="22" t="str">
        <f t="shared" si="247"/>
        <v/>
      </c>
      <c r="DN203" s="21" t="str">
        <f t="shared" si="310"/>
        <v/>
      </c>
      <c r="DO203" s="21" t="str">
        <f t="shared" si="311"/>
        <v/>
      </c>
      <c r="DP203" s="24" t="str">
        <f>IF(DG203="スギ",INDEX(データ!$H$7:$J$26,MATCH(DJ203,データ!$G$7:$G$26),MATCH(DH203,データ!$H$6:$J$6)),IF(DG203="ヒノキ",INDEX(データ!$H$32:$J$51,MATCH(DJ203,データ!$G$32:$G$51),MATCH(DH203,データ!$H$31:$J$31)),IF(DG203="マツ",INDEX(データ!#REF!,MATCH(DJ203,データ!#REF!),MATCH(DH203,データ!#REF!)),IF(DG203="ザツ",INDEX(データ!#REF!,MATCH(DJ203,データ!#REF!),MATCH(DH203,データ!#REF!)),""))))</f>
        <v/>
      </c>
      <c r="DQ203" s="22" t="str">
        <f t="shared" si="312"/>
        <v/>
      </c>
      <c r="DR203" s="21" t="str">
        <f t="shared" si="313"/>
        <v/>
      </c>
      <c r="DS203" s="27" t="str">
        <f t="shared" si="314"/>
        <v/>
      </c>
      <c r="DT203" s="24" t="str">
        <f t="shared" si="315"/>
        <v/>
      </c>
      <c r="DU203" s="25" t="str">
        <f t="shared" si="316"/>
        <v>0</v>
      </c>
      <c r="DV203" s="26" t="str">
        <f t="shared" si="317"/>
        <v/>
      </c>
      <c r="DW203" s="26" t="str">
        <f t="shared" si="318"/>
        <v/>
      </c>
      <c r="DX203" s="26" t="str">
        <f t="shared" si="319"/>
        <v/>
      </c>
      <c r="DY203" s="27" t="str">
        <f t="shared" si="320"/>
        <v/>
      </c>
      <c r="DZ203" s="26" t="str">
        <f t="shared" si="321"/>
        <v/>
      </c>
      <c r="EA203" s="26" t="str">
        <f t="shared" si="322"/>
        <v/>
      </c>
      <c r="EB203" s="45" t="s">
        <v>30</v>
      </c>
      <c r="EC203" s="55" t="str">
        <f>IF(ＣＳＶ貼付用!DQ189="","",ＣＳＶ貼付用!DQ189)</f>
        <v/>
      </c>
      <c r="ED203" s="38" t="str">
        <f>IF(ＣＳＶ貼付用!DS189="","",ＣＳＶ貼付用!DS189)</f>
        <v/>
      </c>
      <c r="EE203" s="38" t="str">
        <f>IF(ＣＳＶ貼付用!DU189="","",ＣＳＶ貼付用!DU189)</f>
        <v/>
      </c>
      <c r="EF203" s="40" t="str">
        <f t="shared" si="323"/>
        <v/>
      </c>
      <c r="EG203" s="41" t="str">
        <f>IF(林齢計算用!F189="","",林齢計算用!F189)</f>
        <v/>
      </c>
      <c r="EH203" s="41" t="str">
        <f t="shared" si="324"/>
        <v/>
      </c>
      <c r="EI203" s="41" t="str">
        <f t="shared" si="325"/>
        <v/>
      </c>
      <c r="EJ203" s="23" t="str">
        <f>IF(EE203="スギ",INDEX(データ!$C$7:$E$26,MATCH(EH203,データ!$B$7:$B$26),MATCH(EF203,データ!$C$6:$E$6)),IF(EE203="ヒノキ",INDEX(データ!$C$32:$E$51,MATCH(EH203,データ!$B$32:$B$51),MATCH(EF203,データ!$C$31:$E$31)),IF(EE203="マツ",INDEX(データ!#REF!,MATCH(EH203,データ!#REF!),MATCH(EF203,データ!#REF!)),IF(EE203="ザツ",INDEX(データ!#REF!,MATCH(EH203,データ!#REF!),MATCH(EF203,データ!#REF!)),""))))</f>
        <v/>
      </c>
      <c r="EK203" s="22" t="str">
        <f t="shared" si="248"/>
        <v/>
      </c>
      <c r="EL203" s="21" t="str">
        <f t="shared" si="326"/>
        <v/>
      </c>
      <c r="EM203" s="21" t="str">
        <f t="shared" si="327"/>
        <v/>
      </c>
      <c r="EN203" s="24" t="str">
        <f>IF(EE203="スギ",INDEX(データ!$H$7:$J$26,MATCH(EH203,データ!$G$7:$G$26),MATCH(EF203,データ!$H$6:$J$6)),IF(EE203="ヒノキ",INDEX(データ!$H$32:$J$51,MATCH(EH203,データ!$G$32:$G$51),MATCH(EF203,データ!$H$31:$J$31)),IF(EE203="マツ",INDEX(データ!#REF!,MATCH(EH203,データ!#REF!),MATCH(EF203,データ!#REF!)),IF(EE203="ザツ",INDEX(データ!#REF!,MATCH(EH203,データ!#REF!),MATCH(EF203,データ!#REF!)),""))))</f>
        <v/>
      </c>
      <c r="EO203" s="22" t="str">
        <f t="shared" si="328"/>
        <v/>
      </c>
      <c r="EP203" s="21" t="str">
        <f t="shared" si="329"/>
        <v/>
      </c>
      <c r="EQ203" s="27" t="str">
        <f t="shared" si="330"/>
        <v/>
      </c>
      <c r="ER203" s="24" t="str">
        <f t="shared" si="331"/>
        <v/>
      </c>
      <c r="ES203" s="25" t="str">
        <f t="shared" si="332"/>
        <v>0</v>
      </c>
      <c r="ET203" s="26" t="str">
        <f t="shared" si="333"/>
        <v/>
      </c>
      <c r="EU203" s="26" t="str">
        <f t="shared" si="334"/>
        <v/>
      </c>
      <c r="EV203" s="26" t="str">
        <f t="shared" si="335"/>
        <v/>
      </c>
      <c r="EW203" s="27" t="str">
        <f t="shared" si="336"/>
        <v/>
      </c>
      <c r="EX203" s="26" t="str">
        <f t="shared" si="337"/>
        <v/>
      </c>
      <c r="EY203" s="26" t="str">
        <f t="shared" si="338"/>
        <v/>
      </c>
      <c r="EZ203" s="26">
        <f t="shared" si="339"/>
        <v>0</v>
      </c>
      <c r="FA203" s="43"/>
    </row>
    <row r="204" spans="1:157" ht="15.95" customHeight="1" x14ac:dyDescent="0.15">
      <c r="A204" s="21"/>
      <c r="B204" s="36" t="str">
        <f>IF(ＣＳＶ貼付用!G190="","",ＣＳＶ貼付用!G190)</f>
        <v/>
      </c>
      <c r="C204" s="36" t="str">
        <f>IF(ＣＳＶ貼付用!I190="","",ＣＳＶ貼付用!I190)</f>
        <v/>
      </c>
      <c r="D204" s="36" t="str">
        <f>IF(ＣＳＶ貼付用!J190="","",ＣＳＶ貼付用!J190)</f>
        <v/>
      </c>
      <c r="E204" s="36" t="str">
        <f>IF(ＣＳＶ貼付用!F190="","",ＣＳＶ貼付用!F190)</f>
        <v/>
      </c>
      <c r="F204" s="38" t="str">
        <f>IF(ＣＳＶ貼付用!T190="","",ＣＳＶ貼付用!T190)</f>
        <v/>
      </c>
      <c r="G204" s="38"/>
      <c r="H204" s="38" t="str">
        <f>IF(ＣＳＶ貼付用!GJ190="","",ＣＳＶ貼付用!GJ190)</f>
        <v/>
      </c>
      <c r="I204" s="38" t="str">
        <f>IF(ＣＳＶ貼付用!GL190="","",ＣＳＶ貼付用!GL190)</f>
        <v/>
      </c>
      <c r="J204" s="38" t="str">
        <f>IF(ＣＳＶ貼付用!GN190="","",ＣＳＶ貼付用!GN190)</f>
        <v/>
      </c>
      <c r="K204" s="38" t="str">
        <f>IF(ＣＳＶ貼付用!GP190="","",ＣＳＶ貼付用!GP190)</f>
        <v/>
      </c>
      <c r="L204" s="45" t="s">
        <v>30</v>
      </c>
      <c r="M204" s="55" t="str">
        <f>IF(ＣＳＶ貼付用!AT190="","",ＣＳＶ貼付用!AT190)</f>
        <v/>
      </c>
      <c r="N204" s="38" t="str">
        <f>IF(ＣＳＶ貼付用!AV190="","",ＣＳＶ貼付用!AV190)</f>
        <v/>
      </c>
      <c r="O204" s="38" t="str">
        <f>IF(ＣＳＶ貼付用!AX190="","",ＣＳＶ貼付用!AX190)</f>
        <v/>
      </c>
      <c r="P204" s="40" t="str">
        <f>IF(ＣＳＶ貼付用!FE190="","",ＣＳＶ貼付用!FE190)</f>
        <v/>
      </c>
      <c r="Q204" s="41" t="str">
        <f>IF(林齢計算用!A190="","",林齢計算用!A190)</f>
        <v/>
      </c>
      <c r="R204" s="41" t="str">
        <f t="shared" si="249"/>
        <v/>
      </c>
      <c r="S204" s="56" t="str">
        <f>IF(ＣＳＶ貼付用!EG190="","",ＣＳＶ貼付用!EG190*10)</f>
        <v/>
      </c>
      <c r="T204" s="23" t="str">
        <f>IF(O204="スギ",INDEX(データ!$C$7:$E$26,MATCH(R204,データ!$B$7:$B$26),MATCH(P204,データ!$C$6:$E$6)),IF(O204="ヒノキ",INDEX(データ!$C$32:$E$51,MATCH(R204,データ!$B$32:$B$51),MATCH(P204,データ!$C$31:$E$31)),IF(O204="マツ",INDEX(データ!#REF!,MATCH(R204,データ!#REF!),MATCH(P204,データ!#REF!)),IF(O204="ザツ",INDEX(データ!#REF!,MATCH(R204,データ!#REF!),MATCH(P204,データ!#REF!)),""))))</f>
        <v/>
      </c>
      <c r="U204" s="22" t="str">
        <f t="shared" si="340"/>
        <v/>
      </c>
      <c r="V204" s="21" t="str">
        <f t="shared" si="344"/>
        <v/>
      </c>
      <c r="W204" s="21" t="str">
        <f t="shared" si="341"/>
        <v/>
      </c>
      <c r="X204" s="23" t="str">
        <f>IF(O204="スギ",INDEX(データ!$H$7:$J$26,MATCH(R204,データ!$G$7:$G$26),MATCH(P204,データ!$H$6:$J$6)),IF(O204="ヒノキ",INDEX(データ!$H$32:$J$51,MATCH(R204,データ!$G$32:$G$51),MATCH(P204,データ!$H$31:$J$31)),IF(O204="マツ",INDEX(データ!#REF!,MATCH(R204,データ!#REF!),MATCH(P204,データ!#REF!)),IF(O204="ザツ",INDEX(データ!#REF!,MATCH(R204,データ!#REF!),MATCH(P204,データ!#REF!)),""))))</f>
        <v/>
      </c>
      <c r="Y204" s="22" t="str">
        <f t="shared" si="342"/>
        <v/>
      </c>
      <c r="Z204" s="21" t="str">
        <f t="shared" si="343"/>
        <v/>
      </c>
      <c r="AA204" s="27" t="str">
        <f t="shared" si="250"/>
        <v/>
      </c>
      <c r="AB204" s="24" t="str">
        <f t="shared" si="251"/>
        <v/>
      </c>
      <c r="AC204" s="25" t="str">
        <f t="shared" si="252"/>
        <v>0</v>
      </c>
      <c r="AD204" s="26" t="str">
        <f t="shared" si="253"/>
        <v/>
      </c>
      <c r="AE204" s="26" t="str">
        <f t="shared" si="254"/>
        <v/>
      </c>
      <c r="AF204" s="26" t="str">
        <f t="shared" si="255"/>
        <v/>
      </c>
      <c r="AG204" s="27" t="str">
        <f t="shared" si="256"/>
        <v/>
      </c>
      <c r="AH204" s="26" t="str">
        <f t="shared" si="257"/>
        <v/>
      </c>
      <c r="AI204" s="26" t="str">
        <f t="shared" si="258"/>
        <v/>
      </c>
      <c r="AJ204" s="45" t="s">
        <v>30</v>
      </c>
      <c r="AK204" s="55" t="str">
        <f>IF(ＣＳＶ貼付用!BI190="","",ＣＳＶ貼付用!BI190)</f>
        <v/>
      </c>
      <c r="AL204" s="38" t="str">
        <f>IF(ＣＳＶ貼付用!BK190="","",ＣＳＶ貼付用!BK190)</f>
        <v/>
      </c>
      <c r="AM204" s="38" t="str">
        <f>IF(ＣＳＶ貼付用!BM190="","",ＣＳＶ貼付用!BM190)</f>
        <v/>
      </c>
      <c r="AN204" s="40" t="str">
        <f t="shared" si="259"/>
        <v/>
      </c>
      <c r="AO204" s="41" t="str">
        <f>IF(林齢計算用!B190="","",林齢計算用!B190)</f>
        <v/>
      </c>
      <c r="AP204" s="41" t="str">
        <f t="shared" si="260"/>
        <v/>
      </c>
      <c r="AQ204" s="41" t="str">
        <f t="shared" si="261"/>
        <v/>
      </c>
      <c r="AR204" s="23" t="str">
        <f>IF(AM204="スギ",INDEX(データ!$C$7:$E$26,MATCH(AP204,データ!$B$7:$B$26),MATCH(AN204,データ!$C$6:$E$6)),IF(AM204="ヒノキ",INDEX(データ!$C$32:$E$51,MATCH(AP204,データ!$B$32:$B$51),MATCH(AN204,データ!$C$31:$E$31)),IF(AM204="マツ",INDEX(データ!#REF!,MATCH(AP204,データ!#REF!),MATCH(AN204,データ!#REF!)),IF(AM204="ザツ",INDEX(データ!#REF!,MATCH(AP204,データ!#REF!),MATCH(AN204,データ!#REF!)),""))))</f>
        <v/>
      </c>
      <c r="AS204" s="22" t="str">
        <f t="shared" si="244"/>
        <v/>
      </c>
      <c r="AT204" s="21" t="str">
        <f t="shared" si="262"/>
        <v/>
      </c>
      <c r="AU204" s="21" t="str">
        <f t="shared" si="263"/>
        <v/>
      </c>
      <c r="AV204" s="24" t="str">
        <f>IF(AM204="スギ",INDEX(データ!$H$7:$J$26,MATCH(AP204,データ!$G$7:$G$26),MATCH(AN204,データ!$H$6:$J$6)),IF(AM204="ヒノキ",INDEX(データ!$H$32:$J$51,MATCH(AP204,データ!$G$32:$G$51),MATCH(AN204,データ!$H$31:$J$31)),IF(AM204="マツ",INDEX(データ!#REF!,MATCH(AP204,データ!#REF!),MATCH(AN204,データ!#REF!)),IF(AM204="ザツ",INDEX(データ!#REF!,MATCH(AP204,データ!#REF!),MATCH(AN204,データ!#REF!)),""))))</f>
        <v/>
      </c>
      <c r="AW204" s="22" t="str">
        <f t="shared" si="264"/>
        <v/>
      </c>
      <c r="AX204" s="21" t="str">
        <f t="shared" si="265"/>
        <v/>
      </c>
      <c r="AY204" s="27" t="str">
        <f t="shared" si="266"/>
        <v/>
      </c>
      <c r="AZ204" s="24" t="str">
        <f t="shared" si="267"/>
        <v/>
      </c>
      <c r="BA204" s="25" t="str">
        <f t="shared" si="268"/>
        <v>0</v>
      </c>
      <c r="BB204" s="26" t="str">
        <f t="shared" si="269"/>
        <v/>
      </c>
      <c r="BC204" s="26" t="str">
        <f t="shared" si="270"/>
        <v/>
      </c>
      <c r="BD204" s="26" t="str">
        <f t="shared" si="271"/>
        <v/>
      </c>
      <c r="BE204" s="27" t="str">
        <f t="shared" si="272"/>
        <v/>
      </c>
      <c r="BF204" s="26" t="str">
        <f t="shared" si="273"/>
        <v/>
      </c>
      <c r="BG204" s="26" t="str">
        <f t="shared" si="274"/>
        <v/>
      </c>
      <c r="BH204" s="45" t="s">
        <v>30</v>
      </c>
      <c r="BI204" s="55" t="str">
        <f>IF(ＣＳＶ貼付用!BX190="","",ＣＳＶ貼付用!BX190)</f>
        <v/>
      </c>
      <c r="BJ204" s="38" t="str">
        <f>IF(ＣＳＶ貼付用!BZ190="","",ＣＳＶ貼付用!BZ190)</f>
        <v/>
      </c>
      <c r="BK204" s="38" t="str">
        <f>IF(ＣＳＶ貼付用!CB190="","",ＣＳＶ貼付用!CB190)</f>
        <v/>
      </c>
      <c r="BL204" s="40" t="str">
        <f t="shared" si="275"/>
        <v/>
      </c>
      <c r="BM204" s="41" t="str">
        <f>IF(林齢計算用!C190="","",林齢計算用!C190)</f>
        <v/>
      </c>
      <c r="BN204" s="41" t="str">
        <f t="shared" si="276"/>
        <v/>
      </c>
      <c r="BO204" s="41" t="str">
        <f t="shared" si="277"/>
        <v/>
      </c>
      <c r="BP204" s="23" t="str">
        <f>IF(BK204="スギ",INDEX(データ!$C$7:$E$26,MATCH(BN204,データ!$B$7:$B$26),MATCH(BL204,データ!$C$6:$E$6)),IF(BK204="ヒノキ",INDEX(データ!$C$32:$E$51,MATCH(BN204,データ!$B$32:$B$51),MATCH(BL204,データ!$C$31:$E$31)),IF(BK204="マツ",INDEX(データ!#REF!,MATCH(BN204,データ!#REF!),MATCH(BL204,データ!#REF!)),IF(BK204="ザツ",INDEX(データ!#REF!,MATCH(BN204,データ!#REF!),MATCH(BL204,データ!#REF!)),""))))</f>
        <v/>
      </c>
      <c r="BQ204" s="22" t="str">
        <f t="shared" si="245"/>
        <v/>
      </c>
      <c r="BR204" s="21" t="str">
        <f t="shared" si="278"/>
        <v/>
      </c>
      <c r="BS204" s="21" t="str">
        <f t="shared" si="279"/>
        <v/>
      </c>
      <c r="BT204" s="24" t="str">
        <f>IF(BK204="スギ",INDEX(データ!$H$7:$J$26,MATCH(BN204,データ!$G$7:$G$26),MATCH(BL204,データ!$H$6:$J$6)),IF(BK204="ヒノキ",INDEX(データ!$H$32:$J$51,MATCH(BN204,データ!$G$32:$G$51),MATCH(BL204,データ!$H$31:$J$31)),IF(BK204="マツ",INDEX(データ!#REF!,MATCH(BN204,データ!#REF!),MATCH(BL204,データ!#REF!)),IF(BK204="ザツ",INDEX(データ!#REF!,MATCH(BN204,データ!#REF!),MATCH(BL204,データ!#REF!)),""))))</f>
        <v/>
      </c>
      <c r="BU204" s="22" t="str">
        <f t="shared" si="280"/>
        <v/>
      </c>
      <c r="BV204" s="21" t="str">
        <f t="shared" si="281"/>
        <v/>
      </c>
      <c r="BW204" s="27" t="str">
        <f t="shared" si="282"/>
        <v/>
      </c>
      <c r="BX204" s="24" t="str">
        <f t="shared" si="283"/>
        <v/>
      </c>
      <c r="BY204" s="25" t="str">
        <f t="shared" si="284"/>
        <v>0</v>
      </c>
      <c r="BZ204" s="26" t="str">
        <f t="shared" si="285"/>
        <v/>
      </c>
      <c r="CA204" s="26" t="str">
        <f t="shared" si="286"/>
        <v/>
      </c>
      <c r="CB204" s="26" t="str">
        <f t="shared" si="287"/>
        <v/>
      </c>
      <c r="CC204" s="27" t="str">
        <f t="shared" si="288"/>
        <v/>
      </c>
      <c r="CD204" s="26" t="str">
        <f t="shared" si="289"/>
        <v/>
      </c>
      <c r="CE204" s="26" t="str">
        <f t="shared" si="290"/>
        <v/>
      </c>
      <c r="CF204" s="45" t="s">
        <v>30</v>
      </c>
      <c r="CG204" s="55" t="str">
        <f>IF(ＣＳＶ貼付用!CM190="","",ＣＳＶ貼付用!CM190)</f>
        <v/>
      </c>
      <c r="CH204" s="38" t="str">
        <f>IF(ＣＳＶ貼付用!CO190="","",ＣＳＶ貼付用!CO190)</f>
        <v/>
      </c>
      <c r="CI204" s="38" t="str">
        <f>IF(ＣＳＶ貼付用!CQ190="","",ＣＳＶ貼付用!CQ190)</f>
        <v/>
      </c>
      <c r="CJ204" s="40" t="str">
        <f t="shared" si="291"/>
        <v/>
      </c>
      <c r="CK204" s="41" t="str">
        <f>IF(林齢計算用!D190="","",林齢計算用!D190)</f>
        <v/>
      </c>
      <c r="CL204" s="41" t="str">
        <f t="shared" si="292"/>
        <v/>
      </c>
      <c r="CM204" s="41" t="str">
        <f t="shared" si="293"/>
        <v/>
      </c>
      <c r="CN204" s="23" t="str">
        <f>IF(CI204="スギ",INDEX(データ!$C$7:$E$26,MATCH(CL204,データ!$B$7:$B$26),MATCH(CJ204,データ!$C$6:$E$6)),IF(CI204="ヒノキ",INDEX(データ!$C$32:$E$51,MATCH(CL204,データ!$B$32:$B$51),MATCH(CJ204,データ!$C$31:$E$31)),IF(CI204="マツ",INDEX(データ!#REF!,MATCH(CL204,データ!#REF!),MATCH(CJ204,データ!#REF!)),IF(CI204="ザツ",INDEX(データ!#REF!,MATCH(CL204,データ!#REF!),MATCH(CJ204,データ!#REF!)),""))))</f>
        <v/>
      </c>
      <c r="CO204" s="22" t="str">
        <f t="shared" si="246"/>
        <v/>
      </c>
      <c r="CP204" s="21" t="str">
        <f t="shared" si="294"/>
        <v/>
      </c>
      <c r="CQ204" s="21" t="str">
        <f t="shared" si="295"/>
        <v/>
      </c>
      <c r="CR204" s="24" t="str">
        <f>IF(CI204="スギ",INDEX(データ!$H$7:$J$26,MATCH(CL204,データ!$G$7:$G$26),MATCH(CJ204,データ!$H$6:$J$6)),IF(CI204="ヒノキ",INDEX(データ!$H$32:$J$51,MATCH(CL204,データ!$G$32:$G$51),MATCH(CJ204,データ!$H$31:$J$31)),IF(CI204="マツ",INDEX(データ!#REF!,MATCH(CL204,データ!#REF!),MATCH(CJ204,データ!#REF!)),IF(CI204="ザツ",INDEX(データ!#REF!,MATCH(CL204,データ!#REF!),MATCH(CJ204,データ!#REF!)),""))))</f>
        <v/>
      </c>
      <c r="CS204" s="22" t="str">
        <f t="shared" si="296"/>
        <v/>
      </c>
      <c r="CT204" s="21" t="str">
        <f t="shared" si="297"/>
        <v/>
      </c>
      <c r="CU204" s="27" t="str">
        <f t="shared" si="298"/>
        <v/>
      </c>
      <c r="CV204" s="24" t="str">
        <f t="shared" si="299"/>
        <v/>
      </c>
      <c r="CW204" s="25" t="str">
        <f t="shared" si="300"/>
        <v>0</v>
      </c>
      <c r="CX204" s="26" t="str">
        <f t="shared" si="301"/>
        <v/>
      </c>
      <c r="CY204" s="26" t="str">
        <f t="shared" si="302"/>
        <v/>
      </c>
      <c r="CZ204" s="26" t="str">
        <f t="shared" si="303"/>
        <v/>
      </c>
      <c r="DA204" s="27" t="str">
        <f t="shared" si="304"/>
        <v/>
      </c>
      <c r="DB204" s="26" t="str">
        <f t="shared" si="305"/>
        <v/>
      </c>
      <c r="DC204" s="26" t="str">
        <f t="shared" si="306"/>
        <v/>
      </c>
      <c r="DD204" s="45" t="s">
        <v>30</v>
      </c>
      <c r="DE204" s="55" t="str">
        <f>IF(ＣＳＶ貼付用!DB190="","",ＣＳＶ貼付用!DB190)</f>
        <v/>
      </c>
      <c r="DF204" s="38" t="str">
        <f>IF(ＣＳＶ貼付用!DD190="","",ＣＳＶ貼付用!DD190)</f>
        <v/>
      </c>
      <c r="DG204" s="38" t="str">
        <f>IF(ＣＳＶ貼付用!DF190="","",ＣＳＶ貼付用!DF190)</f>
        <v/>
      </c>
      <c r="DH204" s="40" t="str">
        <f t="shared" si="307"/>
        <v/>
      </c>
      <c r="DI204" s="41" t="str">
        <f>IF(林齢計算用!E190="","",林齢計算用!E190)</f>
        <v/>
      </c>
      <c r="DJ204" s="41" t="str">
        <f t="shared" si="308"/>
        <v/>
      </c>
      <c r="DK204" s="41" t="str">
        <f t="shared" si="309"/>
        <v/>
      </c>
      <c r="DL204" s="23" t="str">
        <f>IF(DG204="スギ",INDEX(データ!$C$7:$E$26,MATCH(DJ204,データ!$B$7:$B$26),MATCH(DH204,データ!$C$6:$E$6)),IF(DG204="ヒノキ",INDEX(データ!$C$32:$E$51,MATCH(DJ204,データ!$B$32:$B$51),MATCH(DH204,データ!$C$31:$E$31)),IF(DG204="マツ",INDEX(データ!#REF!,MATCH(DJ204,データ!#REF!),MATCH(DH204,データ!#REF!)),IF(DG204="ザツ",INDEX(データ!#REF!,MATCH(DJ204,データ!#REF!),MATCH(DH204,データ!#REF!)),""))))</f>
        <v/>
      </c>
      <c r="DM204" s="22" t="str">
        <f t="shared" si="247"/>
        <v/>
      </c>
      <c r="DN204" s="21" t="str">
        <f t="shared" si="310"/>
        <v/>
      </c>
      <c r="DO204" s="21" t="str">
        <f t="shared" si="311"/>
        <v/>
      </c>
      <c r="DP204" s="24" t="str">
        <f>IF(DG204="スギ",INDEX(データ!$H$7:$J$26,MATCH(DJ204,データ!$G$7:$G$26),MATCH(DH204,データ!$H$6:$J$6)),IF(DG204="ヒノキ",INDEX(データ!$H$32:$J$51,MATCH(DJ204,データ!$G$32:$G$51),MATCH(DH204,データ!$H$31:$J$31)),IF(DG204="マツ",INDEX(データ!#REF!,MATCH(DJ204,データ!#REF!),MATCH(DH204,データ!#REF!)),IF(DG204="ザツ",INDEX(データ!#REF!,MATCH(DJ204,データ!#REF!),MATCH(DH204,データ!#REF!)),""))))</f>
        <v/>
      </c>
      <c r="DQ204" s="22" t="str">
        <f t="shared" si="312"/>
        <v/>
      </c>
      <c r="DR204" s="21" t="str">
        <f t="shared" si="313"/>
        <v/>
      </c>
      <c r="DS204" s="27" t="str">
        <f t="shared" si="314"/>
        <v/>
      </c>
      <c r="DT204" s="24" t="str">
        <f t="shared" si="315"/>
        <v/>
      </c>
      <c r="DU204" s="25" t="str">
        <f t="shared" si="316"/>
        <v>0</v>
      </c>
      <c r="DV204" s="26" t="str">
        <f t="shared" si="317"/>
        <v/>
      </c>
      <c r="DW204" s="26" t="str">
        <f t="shared" si="318"/>
        <v/>
      </c>
      <c r="DX204" s="26" t="str">
        <f t="shared" si="319"/>
        <v/>
      </c>
      <c r="DY204" s="27" t="str">
        <f t="shared" si="320"/>
        <v/>
      </c>
      <c r="DZ204" s="26" t="str">
        <f t="shared" si="321"/>
        <v/>
      </c>
      <c r="EA204" s="26" t="str">
        <f t="shared" si="322"/>
        <v/>
      </c>
      <c r="EB204" s="45" t="s">
        <v>30</v>
      </c>
      <c r="EC204" s="55" t="str">
        <f>IF(ＣＳＶ貼付用!DQ190="","",ＣＳＶ貼付用!DQ190)</f>
        <v/>
      </c>
      <c r="ED204" s="38" t="str">
        <f>IF(ＣＳＶ貼付用!DS190="","",ＣＳＶ貼付用!DS190)</f>
        <v/>
      </c>
      <c r="EE204" s="38" t="str">
        <f>IF(ＣＳＶ貼付用!DU190="","",ＣＳＶ貼付用!DU190)</f>
        <v/>
      </c>
      <c r="EF204" s="40" t="str">
        <f t="shared" si="323"/>
        <v/>
      </c>
      <c r="EG204" s="41" t="str">
        <f>IF(林齢計算用!F190="","",林齢計算用!F190)</f>
        <v/>
      </c>
      <c r="EH204" s="41" t="str">
        <f t="shared" si="324"/>
        <v/>
      </c>
      <c r="EI204" s="41" t="str">
        <f t="shared" si="325"/>
        <v/>
      </c>
      <c r="EJ204" s="23" t="str">
        <f>IF(EE204="スギ",INDEX(データ!$C$7:$E$26,MATCH(EH204,データ!$B$7:$B$26),MATCH(EF204,データ!$C$6:$E$6)),IF(EE204="ヒノキ",INDEX(データ!$C$32:$E$51,MATCH(EH204,データ!$B$32:$B$51),MATCH(EF204,データ!$C$31:$E$31)),IF(EE204="マツ",INDEX(データ!#REF!,MATCH(EH204,データ!#REF!),MATCH(EF204,データ!#REF!)),IF(EE204="ザツ",INDEX(データ!#REF!,MATCH(EH204,データ!#REF!),MATCH(EF204,データ!#REF!)),""))))</f>
        <v/>
      </c>
      <c r="EK204" s="22" t="str">
        <f t="shared" si="248"/>
        <v/>
      </c>
      <c r="EL204" s="21" t="str">
        <f t="shared" si="326"/>
        <v/>
      </c>
      <c r="EM204" s="21" t="str">
        <f t="shared" si="327"/>
        <v/>
      </c>
      <c r="EN204" s="24" t="str">
        <f>IF(EE204="スギ",INDEX(データ!$H$7:$J$26,MATCH(EH204,データ!$G$7:$G$26),MATCH(EF204,データ!$H$6:$J$6)),IF(EE204="ヒノキ",INDEX(データ!$H$32:$J$51,MATCH(EH204,データ!$G$32:$G$51),MATCH(EF204,データ!$H$31:$J$31)),IF(EE204="マツ",INDEX(データ!#REF!,MATCH(EH204,データ!#REF!),MATCH(EF204,データ!#REF!)),IF(EE204="ザツ",INDEX(データ!#REF!,MATCH(EH204,データ!#REF!),MATCH(EF204,データ!#REF!)),""))))</f>
        <v/>
      </c>
      <c r="EO204" s="22" t="str">
        <f t="shared" si="328"/>
        <v/>
      </c>
      <c r="EP204" s="21" t="str">
        <f t="shared" si="329"/>
        <v/>
      </c>
      <c r="EQ204" s="27" t="str">
        <f t="shared" si="330"/>
        <v/>
      </c>
      <c r="ER204" s="24" t="str">
        <f t="shared" si="331"/>
        <v/>
      </c>
      <c r="ES204" s="25" t="str">
        <f t="shared" si="332"/>
        <v>0</v>
      </c>
      <c r="ET204" s="26" t="str">
        <f t="shared" si="333"/>
        <v/>
      </c>
      <c r="EU204" s="26" t="str">
        <f t="shared" si="334"/>
        <v/>
      </c>
      <c r="EV204" s="26" t="str">
        <f t="shared" si="335"/>
        <v/>
      </c>
      <c r="EW204" s="27" t="str">
        <f t="shared" si="336"/>
        <v/>
      </c>
      <c r="EX204" s="26" t="str">
        <f t="shared" si="337"/>
        <v/>
      </c>
      <c r="EY204" s="26" t="str">
        <f t="shared" si="338"/>
        <v/>
      </c>
      <c r="EZ204" s="26">
        <f t="shared" si="339"/>
        <v>0</v>
      </c>
      <c r="FA204" s="43"/>
    </row>
    <row r="205" spans="1:157" ht="15.95" customHeight="1" x14ac:dyDescent="0.15">
      <c r="A205" s="21"/>
      <c r="B205" s="36" t="str">
        <f>IF(ＣＳＶ貼付用!G191="","",ＣＳＶ貼付用!G191)</f>
        <v/>
      </c>
      <c r="C205" s="36" t="str">
        <f>IF(ＣＳＶ貼付用!I191="","",ＣＳＶ貼付用!I191)</f>
        <v/>
      </c>
      <c r="D205" s="36" t="str">
        <f>IF(ＣＳＶ貼付用!J191="","",ＣＳＶ貼付用!J191)</f>
        <v/>
      </c>
      <c r="E205" s="36" t="str">
        <f>IF(ＣＳＶ貼付用!F191="","",ＣＳＶ貼付用!F191)</f>
        <v/>
      </c>
      <c r="F205" s="38" t="str">
        <f>IF(ＣＳＶ貼付用!T191="","",ＣＳＶ貼付用!T191)</f>
        <v/>
      </c>
      <c r="G205" s="38"/>
      <c r="H205" s="38" t="str">
        <f>IF(ＣＳＶ貼付用!GJ191="","",ＣＳＶ貼付用!GJ191)</f>
        <v/>
      </c>
      <c r="I205" s="38" t="str">
        <f>IF(ＣＳＶ貼付用!GL191="","",ＣＳＶ貼付用!GL191)</f>
        <v/>
      </c>
      <c r="J205" s="38" t="str">
        <f>IF(ＣＳＶ貼付用!GN191="","",ＣＳＶ貼付用!GN191)</f>
        <v/>
      </c>
      <c r="K205" s="38" t="str">
        <f>IF(ＣＳＶ貼付用!GP191="","",ＣＳＶ貼付用!GP191)</f>
        <v/>
      </c>
      <c r="L205" s="45" t="s">
        <v>30</v>
      </c>
      <c r="M205" s="55" t="str">
        <f>IF(ＣＳＶ貼付用!AT191="","",ＣＳＶ貼付用!AT191)</f>
        <v/>
      </c>
      <c r="N205" s="38" t="str">
        <f>IF(ＣＳＶ貼付用!AV191="","",ＣＳＶ貼付用!AV191)</f>
        <v/>
      </c>
      <c r="O205" s="38" t="str">
        <f>IF(ＣＳＶ貼付用!AX191="","",ＣＳＶ貼付用!AX191)</f>
        <v/>
      </c>
      <c r="P205" s="40" t="str">
        <f>IF(ＣＳＶ貼付用!FE191="","",ＣＳＶ貼付用!FE191)</f>
        <v/>
      </c>
      <c r="Q205" s="41" t="str">
        <f>IF(林齢計算用!A191="","",林齢計算用!A191)</f>
        <v/>
      </c>
      <c r="R205" s="41" t="str">
        <f t="shared" si="249"/>
        <v/>
      </c>
      <c r="S205" s="56" t="str">
        <f>IF(ＣＳＶ貼付用!EG191="","",ＣＳＶ貼付用!EG191*10)</f>
        <v/>
      </c>
      <c r="T205" s="23" t="str">
        <f>IF(O205="スギ",INDEX(データ!$C$7:$E$26,MATCH(R205,データ!$B$7:$B$26),MATCH(P205,データ!$C$6:$E$6)),IF(O205="ヒノキ",INDEX(データ!$C$32:$E$51,MATCH(R205,データ!$B$32:$B$51),MATCH(P205,データ!$C$31:$E$31)),IF(O205="マツ",INDEX(データ!#REF!,MATCH(R205,データ!#REF!),MATCH(P205,データ!#REF!)),IF(O205="ザツ",INDEX(データ!#REF!,MATCH(R205,データ!#REF!),MATCH(P205,データ!#REF!)),""))))</f>
        <v/>
      </c>
      <c r="U205" s="22" t="str">
        <f t="shared" si="340"/>
        <v/>
      </c>
      <c r="V205" s="21" t="str">
        <f t="shared" si="344"/>
        <v/>
      </c>
      <c r="W205" s="21" t="str">
        <f t="shared" si="341"/>
        <v/>
      </c>
      <c r="X205" s="23" t="str">
        <f>IF(O205="スギ",INDEX(データ!$H$7:$J$26,MATCH(R205,データ!$G$7:$G$26),MATCH(P205,データ!$H$6:$J$6)),IF(O205="ヒノキ",INDEX(データ!$H$32:$J$51,MATCH(R205,データ!$G$32:$G$51),MATCH(P205,データ!$H$31:$J$31)),IF(O205="マツ",INDEX(データ!#REF!,MATCH(R205,データ!#REF!),MATCH(P205,データ!#REF!)),IF(O205="ザツ",INDEX(データ!#REF!,MATCH(R205,データ!#REF!),MATCH(P205,データ!#REF!)),""))))</f>
        <v/>
      </c>
      <c r="Y205" s="22" t="str">
        <f t="shared" si="342"/>
        <v/>
      </c>
      <c r="Z205" s="21" t="str">
        <f t="shared" si="343"/>
        <v/>
      </c>
      <c r="AA205" s="27" t="str">
        <f t="shared" si="250"/>
        <v/>
      </c>
      <c r="AB205" s="24" t="str">
        <f t="shared" si="251"/>
        <v/>
      </c>
      <c r="AC205" s="25" t="str">
        <f t="shared" si="252"/>
        <v>0</v>
      </c>
      <c r="AD205" s="26" t="str">
        <f t="shared" si="253"/>
        <v/>
      </c>
      <c r="AE205" s="26" t="str">
        <f t="shared" si="254"/>
        <v/>
      </c>
      <c r="AF205" s="26" t="str">
        <f t="shared" si="255"/>
        <v/>
      </c>
      <c r="AG205" s="27" t="str">
        <f t="shared" si="256"/>
        <v/>
      </c>
      <c r="AH205" s="26" t="str">
        <f t="shared" si="257"/>
        <v/>
      </c>
      <c r="AI205" s="26" t="str">
        <f t="shared" si="258"/>
        <v/>
      </c>
      <c r="AJ205" s="45" t="s">
        <v>30</v>
      </c>
      <c r="AK205" s="55" t="str">
        <f>IF(ＣＳＶ貼付用!BI191="","",ＣＳＶ貼付用!BI191)</f>
        <v/>
      </c>
      <c r="AL205" s="38" t="str">
        <f>IF(ＣＳＶ貼付用!BK191="","",ＣＳＶ貼付用!BK191)</f>
        <v/>
      </c>
      <c r="AM205" s="38" t="str">
        <f>IF(ＣＳＶ貼付用!BM191="","",ＣＳＶ貼付用!BM191)</f>
        <v/>
      </c>
      <c r="AN205" s="40" t="str">
        <f t="shared" si="259"/>
        <v/>
      </c>
      <c r="AO205" s="41" t="str">
        <f>IF(林齢計算用!B191="","",林齢計算用!B191)</f>
        <v/>
      </c>
      <c r="AP205" s="41" t="str">
        <f t="shared" si="260"/>
        <v/>
      </c>
      <c r="AQ205" s="41" t="str">
        <f t="shared" si="261"/>
        <v/>
      </c>
      <c r="AR205" s="23" t="str">
        <f>IF(AM205="スギ",INDEX(データ!$C$7:$E$26,MATCH(AP205,データ!$B$7:$B$26),MATCH(AN205,データ!$C$6:$E$6)),IF(AM205="ヒノキ",INDEX(データ!$C$32:$E$51,MATCH(AP205,データ!$B$32:$B$51),MATCH(AN205,データ!$C$31:$E$31)),IF(AM205="マツ",INDEX(データ!#REF!,MATCH(AP205,データ!#REF!),MATCH(AN205,データ!#REF!)),IF(AM205="ザツ",INDEX(データ!#REF!,MATCH(AP205,データ!#REF!),MATCH(AN205,データ!#REF!)),""))))</f>
        <v/>
      </c>
      <c r="AS205" s="22" t="str">
        <f t="shared" si="244"/>
        <v/>
      </c>
      <c r="AT205" s="21" t="str">
        <f t="shared" si="262"/>
        <v/>
      </c>
      <c r="AU205" s="21" t="str">
        <f t="shared" si="263"/>
        <v/>
      </c>
      <c r="AV205" s="24" t="str">
        <f>IF(AM205="スギ",INDEX(データ!$H$7:$J$26,MATCH(AP205,データ!$G$7:$G$26),MATCH(AN205,データ!$H$6:$J$6)),IF(AM205="ヒノキ",INDEX(データ!$H$32:$J$51,MATCH(AP205,データ!$G$32:$G$51),MATCH(AN205,データ!$H$31:$J$31)),IF(AM205="マツ",INDEX(データ!#REF!,MATCH(AP205,データ!#REF!),MATCH(AN205,データ!#REF!)),IF(AM205="ザツ",INDEX(データ!#REF!,MATCH(AP205,データ!#REF!),MATCH(AN205,データ!#REF!)),""))))</f>
        <v/>
      </c>
      <c r="AW205" s="22" t="str">
        <f t="shared" si="264"/>
        <v/>
      </c>
      <c r="AX205" s="21" t="str">
        <f t="shared" si="265"/>
        <v/>
      </c>
      <c r="AY205" s="27" t="str">
        <f t="shared" si="266"/>
        <v/>
      </c>
      <c r="AZ205" s="24" t="str">
        <f t="shared" si="267"/>
        <v/>
      </c>
      <c r="BA205" s="25" t="str">
        <f t="shared" si="268"/>
        <v>0</v>
      </c>
      <c r="BB205" s="26" t="str">
        <f t="shared" si="269"/>
        <v/>
      </c>
      <c r="BC205" s="26" t="str">
        <f t="shared" si="270"/>
        <v/>
      </c>
      <c r="BD205" s="26" t="str">
        <f t="shared" si="271"/>
        <v/>
      </c>
      <c r="BE205" s="27" t="str">
        <f t="shared" si="272"/>
        <v/>
      </c>
      <c r="BF205" s="26" t="str">
        <f t="shared" si="273"/>
        <v/>
      </c>
      <c r="BG205" s="26" t="str">
        <f t="shared" si="274"/>
        <v/>
      </c>
      <c r="BH205" s="45" t="s">
        <v>30</v>
      </c>
      <c r="BI205" s="55" t="str">
        <f>IF(ＣＳＶ貼付用!BX191="","",ＣＳＶ貼付用!BX191)</f>
        <v/>
      </c>
      <c r="BJ205" s="38" t="str">
        <f>IF(ＣＳＶ貼付用!BZ191="","",ＣＳＶ貼付用!BZ191)</f>
        <v/>
      </c>
      <c r="BK205" s="38" t="str">
        <f>IF(ＣＳＶ貼付用!CB191="","",ＣＳＶ貼付用!CB191)</f>
        <v/>
      </c>
      <c r="BL205" s="40" t="str">
        <f t="shared" si="275"/>
        <v/>
      </c>
      <c r="BM205" s="41" t="str">
        <f>IF(林齢計算用!C191="","",林齢計算用!C191)</f>
        <v/>
      </c>
      <c r="BN205" s="41" t="str">
        <f t="shared" si="276"/>
        <v/>
      </c>
      <c r="BO205" s="41" t="str">
        <f t="shared" si="277"/>
        <v/>
      </c>
      <c r="BP205" s="23" t="str">
        <f>IF(BK205="スギ",INDEX(データ!$C$7:$E$26,MATCH(BN205,データ!$B$7:$B$26),MATCH(BL205,データ!$C$6:$E$6)),IF(BK205="ヒノキ",INDEX(データ!$C$32:$E$51,MATCH(BN205,データ!$B$32:$B$51),MATCH(BL205,データ!$C$31:$E$31)),IF(BK205="マツ",INDEX(データ!#REF!,MATCH(BN205,データ!#REF!),MATCH(BL205,データ!#REF!)),IF(BK205="ザツ",INDEX(データ!#REF!,MATCH(BN205,データ!#REF!),MATCH(BL205,データ!#REF!)),""))))</f>
        <v/>
      </c>
      <c r="BQ205" s="22" t="str">
        <f t="shared" si="245"/>
        <v/>
      </c>
      <c r="BR205" s="21" t="str">
        <f t="shared" si="278"/>
        <v/>
      </c>
      <c r="BS205" s="21" t="str">
        <f t="shared" si="279"/>
        <v/>
      </c>
      <c r="BT205" s="24" t="str">
        <f>IF(BK205="スギ",INDEX(データ!$H$7:$J$26,MATCH(BN205,データ!$G$7:$G$26),MATCH(BL205,データ!$H$6:$J$6)),IF(BK205="ヒノキ",INDEX(データ!$H$32:$J$51,MATCH(BN205,データ!$G$32:$G$51),MATCH(BL205,データ!$H$31:$J$31)),IF(BK205="マツ",INDEX(データ!#REF!,MATCH(BN205,データ!#REF!),MATCH(BL205,データ!#REF!)),IF(BK205="ザツ",INDEX(データ!#REF!,MATCH(BN205,データ!#REF!),MATCH(BL205,データ!#REF!)),""))))</f>
        <v/>
      </c>
      <c r="BU205" s="22" t="str">
        <f t="shared" si="280"/>
        <v/>
      </c>
      <c r="BV205" s="21" t="str">
        <f t="shared" si="281"/>
        <v/>
      </c>
      <c r="BW205" s="27" t="str">
        <f t="shared" si="282"/>
        <v/>
      </c>
      <c r="BX205" s="24" t="str">
        <f t="shared" si="283"/>
        <v/>
      </c>
      <c r="BY205" s="25" t="str">
        <f t="shared" si="284"/>
        <v>0</v>
      </c>
      <c r="BZ205" s="26" t="str">
        <f t="shared" si="285"/>
        <v/>
      </c>
      <c r="CA205" s="26" t="str">
        <f t="shared" si="286"/>
        <v/>
      </c>
      <c r="CB205" s="26" t="str">
        <f t="shared" si="287"/>
        <v/>
      </c>
      <c r="CC205" s="27" t="str">
        <f t="shared" si="288"/>
        <v/>
      </c>
      <c r="CD205" s="26" t="str">
        <f t="shared" si="289"/>
        <v/>
      </c>
      <c r="CE205" s="26" t="str">
        <f t="shared" si="290"/>
        <v/>
      </c>
      <c r="CF205" s="45" t="s">
        <v>30</v>
      </c>
      <c r="CG205" s="55" t="str">
        <f>IF(ＣＳＶ貼付用!CM191="","",ＣＳＶ貼付用!CM191)</f>
        <v/>
      </c>
      <c r="CH205" s="38" t="str">
        <f>IF(ＣＳＶ貼付用!CO191="","",ＣＳＶ貼付用!CO191)</f>
        <v/>
      </c>
      <c r="CI205" s="38" t="str">
        <f>IF(ＣＳＶ貼付用!CQ191="","",ＣＳＶ貼付用!CQ191)</f>
        <v/>
      </c>
      <c r="CJ205" s="40" t="str">
        <f t="shared" si="291"/>
        <v/>
      </c>
      <c r="CK205" s="41" t="str">
        <f>IF(林齢計算用!D191="","",林齢計算用!D191)</f>
        <v/>
      </c>
      <c r="CL205" s="41" t="str">
        <f t="shared" si="292"/>
        <v/>
      </c>
      <c r="CM205" s="41" t="str">
        <f t="shared" si="293"/>
        <v/>
      </c>
      <c r="CN205" s="23" t="str">
        <f>IF(CI205="スギ",INDEX(データ!$C$7:$E$26,MATCH(CL205,データ!$B$7:$B$26),MATCH(CJ205,データ!$C$6:$E$6)),IF(CI205="ヒノキ",INDEX(データ!$C$32:$E$51,MATCH(CL205,データ!$B$32:$B$51),MATCH(CJ205,データ!$C$31:$E$31)),IF(CI205="マツ",INDEX(データ!#REF!,MATCH(CL205,データ!#REF!),MATCH(CJ205,データ!#REF!)),IF(CI205="ザツ",INDEX(データ!#REF!,MATCH(CL205,データ!#REF!),MATCH(CJ205,データ!#REF!)),""))))</f>
        <v/>
      </c>
      <c r="CO205" s="22" t="str">
        <f t="shared" si="246"/>
        <v/>
      </c>
      <c r="CP205" s="21" t="str">
        <f t="shared" si="294"/>
        <v/>
      </c>
      <c r="CQ205" s="21" t="str">
        <f t="shared" si="295"/>
        <v/>
      </c>
      <c r="CR205" s="24" t="str">
        <f>IF(CI205="スギ",INDEX(データ!$H$7:$J$26,MATCH(CL205,データ!$G$7:$G$26),MATCH(CJ205,データ!$H$6:$J$6)),IF(CI205="ヒノキ",INDEX(データ!$H$32:$J$51,MATCH(CL205,データ!$G$32:$G$51),MATCH(CJ205,データ!$H$31:$J$31)),IF(CI205="マツ",INDEX(データ!#REF!,MATCH(CL205,データ!#REF!),MATCH(CJ205,データ!#REF!)),IF(CI205="ザツ",INDEX(データ!#REF!,MATCH(CL205,データ!#REF!),MATCH(CJ205,データ!#REF!)),""))))</f>
        <v/>
      </c>
      <c r="CS205" s="22" t="str">
        <f t="shared" si="296"/>
        <v/>
      </c>
      <c r="CT205" s="21" t="str">
        <f t="shared" si="297"/>
        <v/>
      </c>
      <c r="CU205" s="27" t="str">
        <f t="shared" si="298"/>
        <v/>
      </c>
      <c r="CV205" s="24" t="str">
        <f t="shared" si="299"/>
        <v/>
      </c>
      <c r="CW205" s="25" t="str">
        <f t="shared" si="300"/>
        <v>0</v>
      </c>
      <c r="CX205" s="26" t="str">
        <f t="shared" si="301"/>
        <v/>
      </c>
      <c r="CY205" s="26" t="str">
        <f t="shared" si="302"/>
        <v/>
      </c>
      <c r="CZ205" s="26" t="str">
        <f t="shared" si="303"/>
        <v/>
      </c>
      <c r="DA205" s="27" t="str">
        <f t="shared" si="304"/>
        <v/>
      </c>
      <c r="DB205" s="26" t="str">
        <f t="shared" si="305"/>
        <v/>
      </c>
      <c r="DC205" s="26" t="str">
        <f t="shared" si="306"/>
        <v/>
      </c>
      <c r="DD205" s="45" t="s">
        <v>30</v>
      </c>
      <c r="DE205" s="55" t="str">
        <f>IF(ＣＳＶ貼付用!DB191="","",ＣＳＶ貼付用!DB191)</f>
        <v/>
      </c>
      <c r="DF205" s="38" t="str">
        <f>IF(ＣＳＶ貼付用!DD191="","",ＣＳＶ貼付用!DD191)</f>
        <v/>
      </c>
      <c r="DG205" s="38" t="str">
        <f>IF(ＣＳＶ貼付用!DF191="","",ＣＳＶ貼付用!DF191)</f>
        <v/>
      </c>
      <c r="DH205" s="40" t="str">
        <f t="shared" si="307"/>
        <v/>
      </c>
      <c r="DI205" s="41" t="str">
        <f>IF(林齢計算用!E191="","",林齢計算用!E191)</f>
        <v/>
      </c>
      <c r="DJ205" s="41" t="str">
        <f t="shared" si="308"/>
        <v/>
      </c>
      <c r="DK205" s="41" t="str">
        <f t="shared" si="309"/>
        <v/>
      </c>
      <c r="DL205" s="23" t="str">
        <f>IF(DG205="スギ",INDEX(データ!$C$7:$E$26,MATCH(DJ205,データ!$B$7:$B$26),MATCH(DH205,データ!$C$6:$E$6)),IF(DG205="ヒノキ",INDEX(データ!$C$32:$E$51,MATCH(DJ205,データ!$B$32:$B$51),MATCH(DH205,データ!$C$31:$E$31)),IF(DG205="マツ",INDEX(データ!#REF!,MATCH(DJ205,データ!#REF!),MATCH(DH205,データ!#REF!)),IF(DG205="ザツ",INDEX(データ!#REF!,MATCH(DJ205,データ!#REF!),MATCH(DH205,データ!#REF!)),""))))</f>
        <v/>
      </c>
      <c r="DM205" s="22" t="str">
        <f t="shared" si="247"/>
        <v/>
      </c>
      <c r="DN205" s="21" t="str">
        <f t="shared" si="310"/>
        <v/>
      </c>
      <c r="DO205" s="21" t="str">
        <f t="shared" si="311"/>
        <v/>
      </c>
      <c r="DP205" s="24" t="str">
        <f>IF(DG205="スギ",INDEX(データ!$H$7:$J$26,MATCH(DJ205,データ!$G$7:$G$26),MATCH(DH205,データ!$H$6:$J$6)),IF(DG205="ヒノキ",INDEX(データ!$H$32:$J$51,MATCH(DJ205,データ!$G$32:$G$51),MATCH(DH205,データ!$H$31:$J$31)),IF(DG205="マツ",INDEX(データ!#REF!,MATCH(DJ205,データ!#REF!),MATCH(DH205,データ!#REF!)),IF(DG205="ザツ",INDEX(データ!#REF!,MATCH(DJ205,データ!#REF!),MATCH(DH205,データ!#REF!)),""))))</f>
        <v/>
      </c>
      <c r="DQ205" s="22" t="str">
        <f t="shared" si="312"/>
        <v/>
      </c>
      <c r="DR205" s="21" t="str">
        <f t="shared" si="313"/>
        <v/>
      </c>
      <c r="DS205" s="27" t="str">
        <f t="shared" si="314"/>
        <v/>
      </c>
      <c r="DT205" s="24" t="str">
        <f t="shared" si="315"/>
        <v/>
      </c>
      <c r="DU205" s="25" t="str">
        <f t="shared" si="316"/>
        <v>0</v>
      </c>
      <c r="DV205" s="26" t="str">
        <f t="shared" si="317"/>
        <v/>
      </c>
      <c r="DW205" s="26" t="str">
        <f t="shared" si="318"/>
        <v/>
      </c>
      <c r="DX205" s="26" t="str">
        <f t="shared" si="319"/>
        <v/>
      </c>
      <c r="DY205" s="27" t="str">
        <f t="shared" si="320"/>
        <v/>
      </c>
      <c r="DZ205" s="26" t="str">
        <f t="shared" si="321"/>
        <v/>
      </c>
      <c r="EA205" s="26" t="str">
        <f t="shared" si="322"/>
        <v/>
      </c>
      <c r="EB205" s="45" t="s">
        <v>30</v>
      </c>
      <c r="EC205" s="55" t="str">
        <f>IF(ＣＳＶ貼付用!DQ191="","",ＣＳＶ貼付用!DQ191)</f>
        <v/>
      </c>
      <c r="ED205" s="38" t="str">
        <f>IF(ＣＳＶ貼付用!DS191="","",ＣＳＶ貼付用!DS191)</f>
        <v/>
      </c>
      <c r="EE205" s="38" t="str">
        <f>IF(ＣＳＶ貼付用!DU191="","",ＣＳＶ貼付用!DU191)</f>
        <v/>
      </c>
      <c r="EF205" s="40" t="str">
        <f t="shared" si="323"/>
        <v/>
      </c>
      <c r="EG205" s="41" t="str">
        <f>IF(林齢計算用!F191="","",林齢計算用!F191)</f>
        <v/>
      </c>
      <c r="EH205" s="41" t="str">
        <f t="shared" si="324"/>
        <v/>
      </c>
      <c r="EI205" s="41" t="str">
        <f t="shared" si="325"/>
        <v/>
      </c>
      <c r="EJ205" s="23" t="str">
        <f>IF(EE205="スギ",INDEX(データ!$C$7:$E$26,MATCH(EH205,データ!$B$7:$B$26),MATCH(EF205,データ!$C$6:$E$6)),IF(EE205="ヒノキ",INDEX(データ!$C$32:$E$51,MATCH(EH205,データ!$B$32:$B$51),MATCH(EF205,データ!$C$31:$E$31)),IF(EE205="マツ",INDEX(データ!#REF!,MATCH(EH205,データ!#REF!),MATCH(EF205,データ!#REF!)),IF(EE205="ザツ",INDEX(データ!#REF!,MATCH(EH205,データ!#REF!),MATCH(EF205,データ!#REF!)),""))))</f>
        <v/>
      </c>
      <c r="EK205" s="22" t="str">
        <f t="shared" si="248"/>
        <v/>
      </c>
      <c r="EL205" s="21" t="str">
        <f t="shared" si="326"/>
        <v/>
      </c>
      <c r="EM205" s="21" t="str">
        <f t="shared" si="327"/>
        <v/>
      </c>
      <c r="EN205" s="24" t="str">
        <f>IF(EE205="スギ",INDEX(データ!$H$7:$J$26,MATCH(EH205,データ!$G$7:$G$26),MATCH(EF205,データ!$H$6:$J$6)),IF(EE205="ヒノキ",INDEX(データ!$H$32:$J$51,MATCH(EH205,データ!$G$32:$G$51),MATCH(EF205,データ!$H$31:$J$31)),IF(EE205="マツ",INDEX(データ!#REF!,MATCH(EH205,データ!#REF!),MATCH(EF205,データ!#REF!)),IF(EE205="ザツ",INDEX(データ!#REF!,MATCH(EH205,データ!#REF!),MATCH(EF205,データ!#REF!)),""))))</f>
        <v/>
      </c>
      <c r="EO205" s="22" t="str">
        <f t="shared" si="328"/>
        <v/>
      </c>
      <c r="EP205" s="21" t="str">
        <f t="shared" si="329"/>
        <v/>
      </c>
      <c r="EQ205" s="27" t="str">
        <f t="shared" si="330"/>
        <v/>
      </c>
      <c r="ER205" s="24" t="str">
        <f t="shared" si="331"/>
        <v/>
      </c>
      <c r="ES205" s="25" t="str">
        <f t="shared" si="332"/>
        <v>0</v>
      </c>
      <c r="ET205" s="26" t="str">
        <f t="shared" si="333"/>
        <v/>
      </c>
      <c r="EU205" s="26" t="str">
        <f t="shared" si="334"/>
        <v/>
      </c>
      <c r="EV205" s="26" t="str">
        <f t="shared" si="335"/>
        <v/>
      </c>
      <c r="EW205" s="27" t="str">
        <f t="shared" si="336"/>
        <v/>
      </c>
      <c r="EX205" s="26" t="str">
        <f t="shared" si="337"/>
        <v/>
      </c>
      <c r="EY205" s="26" t="str">
        <f t="shared" si="338"/>
        <v/>
      </c>
      <c r="EZ205" s="26">
        <f t="shared" si="339"/>
        <v>0</v>
      </c>
      <c r="FA205" s="43"/>
    </row>
    <row r="206" spans="1:157" ht="15.95" customHeight="1" x14ac:dyDescent="0.15">
      <c r="A206" s="21"/>
      <c r="B206" s="36" t="str">
        <f>IF(ＣＳＶ貼付用!G192="","",ＣＳＶ貼付用!G192)</f>
        <v/>
      </c>
      <c r="C206" s="36" t="str">
        <f>IF(ＣＳＶ貼付用!I192="","",ＣＳＶ貼付用!I192)</f>
        <v/>
      </c>
      <c r="D206" s="36" t="str">
        <f>IF(ＣＳＶ貼付用!J192="","",ＣＳＶ貼付用!J192)</f>
        <v/>
      </c>
      <c r="E206" s="36" t="str">
        <f>IF(ＣＳＶ貼付用!F192="","",ＣＳＶ貼付用!F192)</f>
        <v/>
      </c>
      <c r="F206" s="38" t="str">
        <f>IF(ＣＳＶ貼付用!T192="","",ＣＳＶ貼付用!T192)</f>
        <v/>
      </c>
      <c r="G206" s="38"/>
      <c r="H206" s="38" t="str">
        <f>IF(ＣＳＶ貼付用!GJ192="","",ＣＳＶ貼付用!GJ192)</f>
        <v/>
      </c>
      <c r="I206" s="38" t="str">
        <f>IF(ＣＳＶ貼付用!GL192="","",ＣＳＶ貼付用!GL192)</f>
        <v/>
      </c>
      <c r="J206" s="38" t="str">
        <f>IF(ＣＳＶ貼付用!GN192="","",ＣＳＶ貼付用!GN192)</f>
        <v/>
      </c>
      <c r="K206" s="38" t="str">
        <f>IF(ＣＳＶ貼付用!GP192="","",ＣＳＶ貼付用!GP192)</f>
        <v/>
      </c>
      <c r="L206" s="45" t="s">
        <v>30</v>
      </c>
      <c r="M206" s="55" t="str">
        <f>IF(ＣＳＶ貼付用!AT192="","",ＣＳＶ貼付用!AT192)</f>
        <v/>
      </c>
      <c r="N206" s="38" t="str">
        <f>IF(ＣＳＶ貼付用!AV192="","",ＣＳＶ貼付用!AV192)</f>
        <v/>
      </c>
      <c r="O206" s="38" t="str">
        <f>IF(ＣＳＶ貼付用!AX192="","",ＣＳＶ貼付用!AX192)</f>
        <v/>
      </c>
      <c r="P206" s="40" t="str">
        <f>IF(ＣＳＶ貼付用!FE192="","",ＣＳＶ貼付用!FE192)</f>
        <v/>
      </c>
      <c r="Q206" s="41" t="str">
        <f>IF(林齢計算用!A192="","",林齢計算用!A192)</f>
        <v/>
      </c>
      <c r="R206" s="41" t="str">
        <f t="shared" si="249"/>
        <v/>
      </c>
      <c r="S206" s="56" t="str">
        <f>IF(ＣＳＶ貼付用!EG192="","",ＣＳＶ貼付用!EG192*10)</f>
        <v/>
      </c>
      <c r="T206" s="23" t="str">
        <f>IF(O206="スギ",INDEX(データ!$C$7:$E$26,MATCH(R206,データ!$B$7:$B$26),MATCH(P206,データ!$C$6:$E$6)),IF(O206="ヒノキ",INDEX(データ!$C$32:$E$51,MATCH(R206,データ!$B$32:$B$51),MATCH(P206,データ!$C$31:$E$31)),IF(O206="マツ",INDEX(データ!#REF!,MATCH(R206,データ!#REF!),MATCH(P206,データ!#REF!)),IF(O206="ザツ",INDEX(データ!#REF!,MATCH(R206,データ!#REF!),MATCH(P206,データ!#REF!)),""))))</f>
        <v/>
      </c>
      <c r="U206" s="22" t="str">
        <f t="shared" si="340"/>
        <v/>
      </c>
      <c r="V206" s="21" t="str">
        <f t="shared" si="344"/>
        <v/>
      </c>
      <c r="W206" s="21" t="str">
        <f t="shared" si="341"/>
        <v/>
      </c>
      <c r="X206" s="23" t="str">
        <f>IF(O206="スギ",INDEX(データ!$H$7:$J$26,MATCH(R206,データ!$G$7:$G$26),MATCH(P206,データ!$H$6:$J$6)),IF(O206="ヒノキ",INDEX(データ!$H$32:$J$51,MATCH(R206,データ!$G$32:$G$51),MATCH(P206,データ!$H$31:$J$31)),IF(O206="マツ",INDEX(データ!#REF!,MATCH(R206,データ!#REF!),MATCH(P206,データ!#REF!)),IF(O206="ザツ",INDEX(データ!#REF!,MATCH(R206,データ!#REF!),MATCH(P206,データ!#REF!)),""))))</f>
        <v/>
      </c>
      <c r="Y206" s="22" t="str">
        <f t="shared" si="342"/>
        <v/>
      </c>
      <c r="Z206" s="21" t="str">
        <f t="shared" si="343"/>
        <v/>
      </c>
      <c r="AA206" s="27" t="str">
        <f t="shared" si="250"/>
        <v/>
      </c>
      <c r="AB206" s="24" t="str">
        <f t="shared" si="251"/>
        <v/>
      </c>
      <c r="AC206" s="25" t="str">
        <f t="shared" si="252"/>
        <v>0</v>
      </c>
      <c r="AD206" s="26" t="str">
        <f t="shared" si="253"/>
        <v/>
      </c>
      <c r="AE206" s="26" t="str">
        <f t="shared" si="254"/>
        <v/>
      </c>
      <c r="AF206" s="26" t="str">
        <f t="shared" si="255"/>
        <v/>
      </c>
      <c r="AG206" s="27" t="str">
        <f t="shared" si="256"/>
        <v/>
      </c>
      <c r="AH206" s="26" t="str">
        <f t="shared" si="257"/>
        <v/>
      </c>
      <c r="AI206" s="26" t="str">
        <f t="shared" si="258"/>
        <v/>
      </c>
      <c r="AJ206" s="45" t="s">
        <v>30</v>
      </c>
      <c r="AK206" s="55" t="str">
        <f>IF(ＣＳＶ貼付用!BI192="","",ＣＳＶ貼付用!BI192)</f>
        <v/>
      </c>
      <c r="AL206" s="38" t="str">
        <f>IF(ＣＳＶ貼付用!BK192="","",ＣＳＶ貼付用!BK192)</f>
        <v/>
      </c>
      <c r="AM206" s="38" t="str">
        <f>IF(ＣＳＶ貼付用!BM192="","",ＣＳＶ貼付用!BM192)</f>
        <v/>
      </c>
      <c r="AN206" s="40" t="str">
        <f t="shared" si="259"/>
        <v/>
      </c>
      <c r="AO206" s="41" t="str">
        <f>IF(林齢計算用!B192="","",林齢計算用!B192)</f>
        <v/>
      </c>
      <c r="AP206" s="41" t="str">
        <f t="shared" si="260"/>
        <v/>
      </c>
      <c r="AQ206" s="41" t="str">
        <f t="shared" si="261"/>
        <v/>
      </c>
      <c r="AR206" s="23" t="str">
        <f>IF(AM206="スギ",INDEX(データ!$C$7:$E$26,MATCH(AP206,データ!$B$7:$B$26),MATCH(AN206,データ!$C$6:$E$6)),IF(AM206="ヒノキ",INDEX(データ!$C$32:$E$51,MATCH(AP206,データ!$B$32:$B$51),MATCH(AN206,データ!$C$31:$E$31)),IF(AM206="マツ",INDEX(データ!#REF!,MATCH(AP206,データ!#REF!),MATCH(AN206,データ!#REF!)),IF(AM206="ザツ",INDEX(データ!#REF!,MATCH(AP206,データ!#REF!),MATCH(AN206,データ!#REF!)),""))))</f>
        <v/>
      </c>
      <c r="AS206" s="22" t="str">
        <f t="shared" si="244"/>
        <v/>
      </c>
      <c r="AT206" s="21" t="str">
        <f t="shared" si="262"/>
        <v/>
      </c>
      <c r="AU206" s="21" t="str">
        <f t="shared" si="263"/>
        <v/>
      </c>
      <c r="AV206" s="24" t="str">
        <f>IF(AM206="スギ",INDEX(データ!$H$7:$J$26,MATCH(AP206,データ!$G$7:$G$26),MATCH(AN206,データ!$H$6:$J$6)),IF(AM206="ヒノキ",INDEX(データ!$H$32:$J$51,MATCH(AP206,データ!$G$32:$G$51),MATCH(AN206,データ!$H$31:$J$31)),IF(AM206="マツ",INDEX(データ!#REF!,MATCH(AP206,データ!#REF!),MATCH(AN206,データ!#REF!)),IF(AM206="ザツ",INDEX(データ!#REF!,MATCH(AP206,データ!#REF!),MATCH(AN206,データ!#REF!)),""))))</f>
        <v/>
      </c>
      <c r="AW206" s="22" t="str">
        <f t="shared" si="264"/>
        <v/>
      </c>
      <c r="AX206" s="21" t="str">
        <f t="shared" si="265"/>
        <v/>
      </c>
      <c r="AY206" s="27" t="str">
        <f t="shared" si="266"/>
        <v/>
      </c>
      <c r="AZ206" s="24" t="str">
        <f t="shared" si="267"/>
        <v/>
      </c>
      <c r="BA206" s="25" t="str">
        <f t="shared" si="268"/>
        <v>0</v>
      </c>
      <c r="BB206" s="26" t="str">
        <f t="shared" si="269"/>
        <v/>
      </c>
      <c r="BC206" s="26" t="str">
        <f t="shared" si="270"/>
        <v/>
      </c>
      <c r="BD206" s="26" t="str">
        <f t="shared" si="271"/>
        <v/>
      </c>
      <c r="BE206" s="27" t="str">
        <f t="shared" si="272"/>
        <v/>
      </c>
      <c r="BF206" s="26" t="str">
        <f t="shared" si="273"/>
        <v/>
      </c>
      <c r="BG206" s="26" t="str">
        <f t="shared" si="274"/>
        <v/>
      </c>
      <c r="BH206" s="45" t="s">
        <v>30</v>
      </c>
      <c r="BI206" s="55" t="str">
        <f>IF(ＣＳＶ貼付用!BX192="","",ＣＳＶ貼付用!BX192)</f>
        <v/>
      </c>
      <c r="BJ206" s="38" t="str">
        <f>IF(ＣＳＶ貼付用!BZ192="","",ＣＳＶ貼付用!BZ192)</f>
        <v/>
      </c>
      <c r="BK206" s="38" t="str">
        <f>IF(ＣＳＶ貼付用!CB192="","",ＣＳＶ貼付用!CB192)</f>
        <v/>
      </c>
      <c r="BL206" s="40" t="str">
        <f t="shared" si="275"/>
        <v/>
      </c>
      <c r="BM206" s="41" t="str">
        <f>IF(林齢計算用!C192="","",林齢計算用!C192)</f>
        <v/>
      </c>
      <c r="BN206" s="41" t="str">
        <f t="shared" si="276"/>
        <v/>
      </c>
      <c r="BO206" s="41" t="str">
        <f t="shared" si="277"/>
        <v/>
      </c>
      <c r="BP206" s="23" t="str">
        <f>IF(BK206="スギ",INDEX(データ!$C$7:$E$26,MATCH(BN206,データ!$B$7:$B$26),MATCH(BL206,データ!$C$6:$E$6)),IF(BK206="ヒノキ",INDEX(データ!$C$32:$E$51,MATCH(BN206,データ!$B$32:$B$51),MATCH(BL206,データ!$C$31:$E$31)),IF(BK206="マツ",INDEX(データ!#REF!,MATCH(BN206,データ!#REF!),MATCH(BL206,データ!#REF!)),IF(BK206="ザツ",INDEX(データ!#REF!,MATCH(BN206,データ!#REF!),MATCH(BL206,データ!#REF!)),""))))</f>
        <v/>
      </c>
      <c r="BQ206" s="22" t="str">
        <f t="shared" si="245"/>
        <v/>
      </c>
      <c r="BR206" s="21" t="str">
        <f t="shared" si="278"/>
        <v/>
      </c>
      <c r="BS206" s="21" t="str">
        <f t="shared" si="279"/>
        <v/>
      </c>
      <c r="BT206" s="24" t="str">
        <f>IF(BK206="スギ",INDEX(データ!$H$7:$J$26,MATCH(BN206,データ!$G$7:$G$26),MATCH(BL206,データ!$H$6:$J$6)),IF(BK206="ヒノキ",INDEX(データ!$H$32:$J$51,MATCH(BN206,データ!$G$32:$G$51),MATCH(BL206,データ!$H$31:$J$31)),IF(BK206="マツ",INDEX(データ!#REF!,MATCH(BN206,データ!#REF!),MATCH(BL206,データ!#REF!)),IF(BK206="ザツ",INDEX(データ!#REF!,MATCH(BN206,データ!#REF!),MATCH(BL206,データ!#REF!)),""))))</f>
        <v/>
      </c>
      <c r="BU206" s="22" t="str">
        <f t="shared" si="280"/>
        <v/>
      </c>
      <c r="BV206" s="21" t="str">
        <f t="shared" si="281"/>
        <v/>
      </c>
      <c r="BW206" s="27" t="str">
        <f t="shared" si="282"/>
        <v/>
      </c>
      <c r="BX206" s="24" t="str">
        <f t="shared" si="283"/>
        <v/>
      </c>
      <c r="BY206" s="25" t="str">
        <f t="shared" si="284"/>
        <v>0</v>
      </c>
      <c r="BZ206" s="26" t="str">
        <f t="shared" si="285"/>
        <v/>
      </c>
      <c r="CA206" s="26" t="str">
        <f t="shared" si="286"/>
        <v/>
      </c>
      <c r="CB206" s="26" t="str">
        <f t="shared" si="287"/>
        <v/>
      </c>
      <c r="CC206" s="27" t="str">
        <f t="shared" si="288"/>
        <v/>
      </c>
      <c r="CD206" s="26" t="str">
        <f t="shared" si="289"/>
        <v/>
      </c>
      <c r="CE206" s="26" t="str">
        <f t="shared" si="290"/>
        <v/>
      </c>
      <c r="CF206" s="45" t="s">
        <v>30</v>
      </c>
      <c r="CG206" s="55" t="str">
        <f>IF(ＣＳＶ貼付用!CM192="","",ＣＳＶ貼付用!CM192)</f>
        <v/>
      </c>
      <c r="CH206" s="38" t="str">
        <f>IF(ＣＳＶ貼付用!CO192="","",ＣＳＶ貼付用!CO192)</f>
        <v/>
      </c>
      <c r="CI206" s="38" t="str">
        <f>IF(ＣＳＶ貼付用!CQ192="","",ＣＳＶ貼付用!CQ192)</f>
        <v/>
      </c>
      <c r="CJ206" s="40" t="str">
        <f t="shared" si="291"/>
        <v/>
      </c>
      <c r="CK206" s="41" t="str">
        <f>IF(林齢計算用!D192="","",林齢計算用!D192)</f>
        <v/>
      </c>
      <c r="CL206" s="41" t="str">
        <f t="shared" si="292"/>
        <v/>
      </c>
      <c r="CM206" s="41" t="str">
        <f t="shared" si="293"/>
        <v/>
      </c>
      <c r="CN206" s="23" t="str">
        <f>IF(CI206="スギ",INDEX(データ!$C$7:$E$26,MATCH(CL206,データ!$B$7:$B$26),MATCH(CJ206,データ!$C$6:$E$6)),IF(CI206="ヒノキ",INDEX(データ!$C$32:$E$51,MATCH(CL206,データ!$B$32:$B$51),MATCH(CJ206,データ!$C$31:$E$31)),IF(CI206="マツ",INDEX(データ!#REF!,MATCH(CL206,データ!#REF!),MATCH(CJ206,データ!#REF!)),IF(CI206="ザツ",INDEX(データ!#REF!,MATCH(CL206,データ!#REF!),MATCH(CJ206,データ!#REF!)),""))))</f>
        <v/>
      </c>
      <c r="CO206" s="22" t="str">
        <f t="shared" si="246"/>
        <v/>
      </c>
      <c r="CP206" s="21" t="str">
        <f t="shared" si="294"/>
        <v/>
      </c>
      <c r="CQ206" s="21" t="str">
        <f t="shared" si="295"/>
        <v/>
      </c>
      <c r="CR206" s="24" t="str">
        <f>IF(CI206="スギ",INDEX(データ!$H$7:$J$26,MATCH(CL206,データ!$G$7:$G$26),MATCH(CJ206,データ!$H$6:$J$6)),IF(CI206="ヒノキ",INDEX(データ!$H$32:$J$51,MATCH(CL206,データ!$G$32:$G$51),MATCH(CJ206,データ!$H$31:$J$31)),IF(CI206="マツ",INDEX(データ!#REF!,MATCH(CL206,データ!#REF!),MATCH(CJ206,データ!#REF!)),IF(CI206="ザツ",INDEX(データ!#REF!,MATCH(CL206,データ!#REF!),MATCH(CJ206,データ!#REF!)),""))))</f>
        <v/>
      </c>
      <c r="CS206" s="22" t="str">
        <f t="shared" si="296"/>
        <v/>
      </c>
      <c r="CT206" s="21" t="str">
        <f t="shared" si="297"/>
        <v/>
      </c>
      <c r="CU206" s="27" t="str">
        <f t="shared" si="298"/>
        <v/>
      </c>
      <c r="CV206" s="24" t="str">
        <f t="shared" si="299"/>
        <v/>
      </c>
      <c r="CW206" s="25" t="str">
        <f t="shared" si="300"/>
        <v>0</v>
      </c>
      <c r="CX206" s="26" t="str">
        <f t="shared" si="301"/>
        <v/>
      </c>
      <c r="CY206" s="26" t="str">
        <f t="shared" si="302"/>
        <v/>
      </c>
      <c r="CZ206" s="26" t="str">
        <f t="shared" si="303"/>
        <v/>
      </c>
      <c r="DA206" s="27" t="str">
        <f t="shared" si="304"/>
        <v/>
      </c>
      <c r="DB206" s="26" t="str">
        <f t="shared" si="305"/>
        <v/>
      </c>
      <c r="DC206" s="26" t="str">
        <f t="shared" si="306"/>
        <v/>
      </c>
      <c r="DD206" s="45" t="s">
        <v>30</v>
      </c>
      <c r="DE206" s="55" t="str">
        <f>IF(ＣＳＶ貼付用!DB192="","",ＣＳＶ貼付用!DB192)</f>
        <v/>
      </c>
      <c r="DF206" s="38" t="str">
        <f>IF(ＣＳＶ貼付用!DD192="","",ＣＳＶ貼付用!DD192)</f>
        <v/>
      </c>
      <c r="DG206" s="38" t="str">
        <f>IF(ＣＳＶ貼付用!DF192="","",ＣＳＶ貼付用!DF192)</f>
        <v/>
      </c>
      <c r="DH206" s="40" t="str">
        <f t="shared" si="307"/>
        <v/>
      </c>
      <c r="DI206" s="41" t="str">
        <f>IF(林齢計算用!E192="","",林齢計算用!E192)</f>
        <v/>
      </c>
      <c r="DJ206" s="41" t="str">
        <f t="shared" si="308"/>
        <v/>
      </c>
      <c r="DK206" s="41" t="str">
        <f t="shared" si="309"/>
        <v/>
      </c>
      <c r="DL206" s="23" t="str">
        <f>IF(DG206="スギ",INDEX(データ!$C$7:$E$26,MATCH(DJ206,データ!$B$7:$B$26),MATCH(DH206,データ!$C$6:$E$6)),IF(DG206="ヒノキ",INDEX(データ!$C$32:$E$51,MATCH(DJ206,データ!$B$32:$B$51),MATCH(DH206,データ!$C$31:$E$31)),IF(DG206="マツ",INDEX(データ!#REF!,MATCH(DJ206,データ!#REF!),MATCH(DH206,データ!#REF!)),IF(DG206="ザツ",INDEX(データ!#REF!,MATCH(DJ206,データ!#REF!),MATCH(DH206,データ!#REF!)),""))))</f>
        <v/>
      </c>
      <c r="DM206" s="22" t="str">
        <f t="shared" si="247"/>
        <v/>
      </c>
      <c r="DN206" s="21" t="str">
        <f t="shared" si="310"/>
        <v/>
      </c>
      <c r="DO206" s="21" t="str">
        <f t="shared" si="311"/>
        <v/>
      </c>
      <c r="DP206" s="24" t="str">
        <f>IF(DG206="スギ",INDEX(データ!$H$7:$J$26,MATCH(DJ206,データ!$G$7:$G$26),MATCH(DH206,データ!$H$6:$J$6)),IF(DG206="ヒノキ",INDEX(データ!$H$32:$J$51,MATCH(DJ206,データ!$G$32:$G$51),MATCH(DH206,データ!$H$31:$J$31)),IF(DG206="マツ",INDEX(データ!#REF!,MATCH(DJ206,データ!#REF!),MATCH(DH206,データ!#REF!)),IF(DG206="ザツ",INDEX(データ!#REF!,MATCH(DJ206,データ!#REF!),MATCH(DH206,データ!#REF!)),""))))</f>
        <v/>
      </c>
      <c r="DQ206" s="22" t="str">
        <f t="shared" si="312"/>
        <v/>
      </c>
      <c r="DR206" s="21" t="str">
        <f t="shared" si="313"/>
        <v/>
      </c>
      <c r="DS206" s="27" t="str">
        <f t="shared" si="314"/>
        <v/>
      </c>
      <c r="DT206" s="24" t="str">
        <f t="shared" si="315"/>
        <v/>
      </c>
      <c r="DU206" s="25" t="str">
        <f t="shared" si="316"/>
        <v>0</v>
      </c>
      <c r="DV206" s="26" t="str">
        <f t="shared" si="317"/>
        <v/>
      </c>
      <c r="DW206" s="26" t="str">
        <f t="shared" si="318"/>
        <v/>
      </c>
      <c r="DX206" s="26" t="str">
        <f t="shared" si="319"/>
        <v/>
      </c>
      <c r="DY206" s="27" t="str">
        <f t="shared" si="320"/>
        <v/>
      </c>
      <c r="DZ206" s="26" t="str">
        <f t="shared" si="321"/>
        <v/>
      </c>
      <c r="EA206" s="26" t="str">
        <f t="shared" si="322"/>
        <v/>
      </c>
      <c r="EB206" s="45" t="s">
        <v>30</v>
      </c>
      <c r="EC206" s="55" t="str">
        <f>IF(ＣＳＶ貼付用!DQ192="","",ＣＳＶ貼付用!DQ192)</f>
        <v/>
      </c>
      <c r="ED206" s="38" t="str">
        <f>IF(ＣＳＶ貼付用!DS192="","",ＣＳＶ貼付用!DS192)</f>
        <v/>
      </c>
      <c r="EE206" s="38" t="str">
        <f>IF(ＣＳＶ貼付用!DU192="","",ＣＳＶ貼付用!DU192)</f>
        <v/>
      </c>
      <c r="EF206" s="40" t="str">
        <f t="shared" si="323"/>
        <v/>
      </c>
      <c r="EG206" s="41" t="str">
        <f>IF(林齢計算用!F192="","",林齢計算用!F192)</f>
        <v/>
      </c>
      <c r="EH206" s="41" t="str">
        <f t="shared" si="324"/>
        <v/>
      </c>
      <c r="EI206" s="41" t="str">
        <f t="shared" si="325"/>
        <v/>
      </c>
      <c r="EJ206" s="23" t="str">
        <f>IF(EE206="スギ",INDEX(データ!$C$7:$E$26,MATCH(EH206,データ!$B$7:$B$26),MATCH(EF206,データ!$C$6:$E$6)),IF(EE206="ヒノキ",INDEX(データ!$C$32:$E$51,MATCH(EH206,データ!$B$32:$B$51),MATCH(EF206,データ!$C$31:$E$31)),IF(EE206="マツ",INDEX(データ!#REF!,MATCH(EH206,データ!#REF!),MATCH(EF206,データ!#REF!)),IF(EE206="ザツ",INDEX(データ!#REF!,MATCH(EH206,データ!#REF!),MATCH(EF206,データ!#REF!)),""))))</f>
        <v/>
      </c>
      <c r="EK206" s="22" t="str">
        <f t="shared" si="248"/>
        <v/>
      </c>
      <c r="EL206" s="21" t="str">
        <f t="shared" si="326"/>
        <v/>
      </c>
      <c r="EM206" s="21" t="str">
        <f t="shared" si="327"/>
        <v/>
      </c>
      <c r="EN206" s="24" t="str">
        <f>IF(EE206="スギ",INDEX(データ!$H$7:$J$26,MATCH(EH206,データ!$G$7:$G$26),MATCH(EF206,データ!$H$6:$J$6)),IF(EE206="ヒノキ",INDEX(データ!$H$32:$J$51,MATCH(EH206,データ!$G$32:$G$51),MATCH(EF206,データ!$H$31:$J$31)),IF(EE206="マツ",INDEX(データ!#REF!,MATCH(EH206,データ!#REF!),MATCH(EF206,データ!#REF!)),IF(EE206="ザツ",INDEX(データ!#REF!,MATCH(EH206,データ!#REF!),MATCH(EF206,データ!#REF!)),""))))</f>
        <v/>
      </c>
      <c r="EO206" s="22" t="str">
        <f t="shared" si="328"/>
        <v/>
      </c>
      <c r="EP206" s="21" t="str">
        <f t="shared" si="329"/>
        <v/>
      </c>
      <c r="EQ206" s="27" t="str">
        <f t="shared" si="330"/>
        <v/>
      </c>
      <c r="ER206" s="24" t="str">
        <f t="shared" si="331"/>
        <v/>
      </c>
      <c r="ES206" s="25" t="str">
        <f t="shared" si="332"/>
        <v>0</v>
      </c>
      <c r="ET206" s="26" t="str">
        <f t="shared" si="333"/>
        <v/>
      </c>
      <c r="EU206" s="26" t="str">
        <f t="shared" si="334"/>
        <v/>
      </c>
      <c r="EV206" s="26" t="str">
        <f t="shared" si="335"/>
        <v/>
      </c>
      <c r="EW206" s="27" t="str">
        <f t="shared" si="336"/>
        <v/>
      </c>
      <c r="EX206" s="26" t="str">
        <f t="shared" si="337"/>
        <v/>
      </c>
      <c r="EY206" s="26" t="str">
        <f t="shared" si="338"/>
        <v/>
      </c>
      <c r="EZ206" s="26">
        <f t="shared" si="339"/>
        <v>0</v>
      </c>
      <c r="FA206" s="43"/>
    </row>
    <row r="207" spans="1:157" ht="15.95" customHeight="1" x14ac:dyDescent="0.15">
      <c r="A207" s="21"/>
      <c r="B207" s="36" t="str">
        <f>IF(ＣＳＶ貼付用!G193="","",ＣＳＶ貼付用!G193)</f>
        <v/>
      </c>
      <c r="C207" s="36" t="str">
        <f>IF(ＣＳＶ貼付用!I193="","",ＣＳＶ貼付用!I193)</f>
        <v/>
      </c>
      <c r="D207" s="36" t="str">
        <f>IF(ＣＳＶ貼付用!J193="","",ＣＳＶ貼付用!J193)</f>
        <v/>
      </c>
      <c r="E207" s="36" t="str">
        <f>IF(ＣＳＶ貼付用!F193="","",ＣＳＶ貼付用!F193)</f>
        <v/>
      </c>
      <c r="F207" s="38" t="str">
        <f>IF(ＣＳＶ貼付用!T193="","",ＣＳＶ貼付用!T193)</f>
        <v/>
      </c>
      <c r="G207" s="38"/>
      <c r="H207" s="38" t="str">
        <f>IF(ＣＳＶ貼付用!GJ193="","",ＣＳＶ貼付用!GJ193)</f>
        <v/>
      </c>
      <c r="I207" s="38" t="str">
        <f>IF(ＣＳＶ貼付用!GL193="","",ＣＳＶ貼付用!GL193)</f>
        <v/>
      </c>
      <c r="J207" s="38" t="str">
        <f>IF(ＣＳＶ貼付用!GN193="","",ＣＳＶ貼付用!GN193)</f>
        <v/>
      </c>
      <c r="K207" s="38" t="str">
        <f>IF(ＣＳＶ貼付用!GP193="","",ＣＳＶ貼付用!GP193)</f>
        <v/>
      </c>
      <c r="L207" s="45" t="s">
        <v>30</v>
      </c>
      <c r="M207" s="55" t="str">
        <f>IF(ＣＳＶ貼付用!AT193="","",ＣＳＶ貼付用!AT193)</f>
        <v/>
      </c>
      <c r="N207" s="38" t="str">
        <f>IF(ＣＳＶ貼付用!AV193="","",ＣＳＶ貼付用!AV193)</f>
        <v/>
      </c>
      <c r="O207" s="38" t="str">
        <f>IF(ＣＳＶ貼付用!AX193="","",ＣＳＶ貼付用!AX193)</f>
        <v/>
      </c>
      <c r="P207" s="40" t="str">
        <f>IF(ＣＳＶ貼付用!FE193="","",ＣＳＶ貼付用!FE193)</f>
        <v/>
      </c>
      <c r="Q207" s="41" t="str">
        <f>IF(林齢計算用!A193="","",林齢計算用!A193)</f>
        <v/>
      </c>
      <c r="R207" s="41" t="str">
        <f t="shared" si="249"/>
        <v/>
      </c>
      <c r="S207" s="56" t="str">
        <f>IF(ＣＳＶ貼付用!EG193="","",ＣＳＶ貼付用!EG193*10)</f>
        <v/>
      </c>
      <c r="T207" s="23" t="str">
        <f>IF(O207="スギ",INDEX(データ!$C$7:$E$26,MATCH(R207,データ!$B$7:$B$26),MATCH(P207,データ!$C$6:$E$6)),IF(O207="ヒノキ",INDEX(データ!$C$32:$E$51,MATCH(R207,データ!$B$32:$B$51),MATCH(P207,データ!$C$31:$E$31)),IF(O207="マツ",INDEX(データ!#REF!,MATCH(R207,データ!#REF!),MATCH(P207,データ!#REF!)),IF(O207="ザツ",INDEX(データ!#REF!,MATCH(R207,データ!#REF!),MATCH(P207,データ!#REF!)),""))))</f>
        <v/>
      </c>
      <c r="U207" s="22" t="str">
        <f t="shared" si="340"/>
        <v/>
      </c>
      <c r="V207" s="21" t="str">
        <f t="shared" si="344"/>
        <v/>
      </c>
      <c r="W207" s="21" t="str">
        <f t="shared" si="341"/>
        <v/>
      </c>
      <c r="X207" s="23" t="str">
        <f>IF(O207="スギ",INDEX(データ!$H$7:$J$26,MATCH(R207,データ!$G$7:$G$26),MATCH(P207,データ!$H$6:$J$6)),IF(O207="ヒノキ",INDEX(データ!$H$32:$J$51,MATCH(R207,データ!$G$32:$G$51),MATCH(P207,データ!$H$31:$J$31)),IF(O207="マツ",INDEX(データ!#REF!,MATCH(R207,データ!#REF!),MATCH(P207,データ!#REF!)),IF(O207="ザツ",INDEX(データ!#REF!,MATCH(R207,データ!#REF!),MATCH(P207,データ!#REF!)),""))))</f>
        <v/>
      </c>
      <c r="Y207" s="22" t="str">
        <f t="shared" si="342"/>
        <v/>
      </c>
      <c r="Z207" s="21" t="str">
        <f t="shared" si="343"/>
        <v/>
      </c>
      <c r="AA207" s="27" t="str">
        <f t="shared" si="250"/>
        <v/>
      </c>
      <c r="AB207" s="24" t="str">
        <f t="shared" si="251"/>
        <v/>
      </c>
      <c r="AC207" s="25" t="str">
        <f t="shared" si="252"/>
        <v>0</v>
      </c>
      <c r="AD207" s="26" t="str">
        <f t="shared" si="253"/>
        <v/>
      </c>
      <c r="AE207" s="26" t="str">
        <f t="shared" si="254"/>
        <v/>
      </c>
      <c r="AF207" s="26" t="str">
        <f t="shared" si="255"/>
        <v/>
      </c>
      <c r="AG207" s="27" t="str">
        <f t="shared" si="256"/>
        <v/>
      </c>
      <c r="AH207" s="26" t="str">
        <f t="shared" si="257"/>
        <v/>
      </c>
      <c r="AI207" s="26" t="str">
        <f t="shared" si="258"/>
        <v/>
      </c>
      <c r="AJ207" s="45" t="s">
        <v>30</v>
      </c>
      <c r="AK207" s="55" t="str">
        <f>IF(ＣＳＶ貼付用!BI193="","",ＣＳＶ貼付用!BI193)</f>
        <v/>
      </c>
      <c r="AL207" s="38" t="str">
        <f>IF(ＣＳＶ貼付用!BK193="","",ＣＳＶ貼付用!BK193)</f>
        <v/>
      </c>
      <c r="AM207" s="38" t="str">
        <f>IF(ＣＳＶ貼付用!BM193="","",ＣＳＶ貼付用!BM193)</f>
        <v/>
      </c>
      <c r="AN207" s="40" t="str">
        <f t="shared" si="259"/>
        <v/>
      </c>
      <c r="AO207" s="41" t="str">
        <f>IF(林齢計算用!B193="","",林齢計算用!B193)</f>
        <v/>
      </c>
      <c r="AP207" s="41" t="str">
        <f t="shared" si="260"/>
        <v/>
      </c>
      <c r="AQ207" s="41" t="str">
        <f t="shared" si="261"/>
        <v/>
      </c>
      <c r="AR207" s="23" t="str">
        <f>IF(AM207="スギ",INDEX(データ!$C$7:$E$26,MATCH(AP207,データ!$B$7:$B$26),MATCH(AN207,データ!$C$6:$E$6)),IF(AM207="ヒノキ",INDEX(データ!$C$32:$E$51,MATCH(AP207,データ!$B$32:$B$51),MATCH(AN207,データ!$C$31:$E$31)),IF(AM207="マツ",INDEX(データ!#REF!,MATCH(AP207,データ!#REF!),MATCH(AN207,データ!#REF!)),IF(AM207="ザツ",INDEX(データ!#REF!,MATCH(AP207,データ!#REF!),MATCH(AN207,データ!#REF!)),""))))</f>
        <v/>
      </c>
      <c r="AS207" s="22" t="str">
        <f t="shared" si="244"/>
        <v/>
      </c>
      <c r="AT207" s="21" t="str">
        <f t="shared" si="262"/>
        <v/>
      </c>
      <c r="AU207" s="21" t="str">
        <f t="shared" si="263"/>
        <v/>
      </c>
      <c r="AV207" s="24" t="str">
        <f>IF(AM207="スギ",INDEX(データ!$H$7:$J$26,MATCH(AP207,データ!$G$7:$G$26),MATCH(AN207,データ!$H$6:$J$6)),IF(AM207="ヒノキ",INDEX(データ!$H$32:$J$51,MATCH(AP207,データ!$G$32:$G$51),MATCH(AN207,データ!$H$31:$J$31)),IF(AM207="マツ",INDEX(データ!#REF!,MATCH(AP207,データ!#REF!),MATCH(AN207,データ!#REF!)),IF(AM207="ザツ",INDEX(データ!#REF!,MATCH(AP207,データ!#REF!),MATCH(AN207,データ!#REF!)),""))))</f>
        <v/>
      </c>
      <c r="AW207" s="22" t="str">
        <f t="shared" si="264"/>
        <v/>
      </c>
      <c r="AX207" s="21" t="str">
        <f t="shared" si="265"/>
        <v/>
      </c>
      <c r="AY207" s="27" t="str">
        <f t="shared" si="266"/>
        <v/>
      </c>
      <c r="AZ207" s="24" t="str">
        <f t="shared" si="267"/>
        <v/>
      </c>
      <c r="BA207" s="25" t="str">
        <f t="shared" si="268"/>
        <v>0</v>
      </c>
      <c r="BB207" s="26" t="str">
        <f t="shared" si="269"/>
        <v/>
      </c>
      <c r="BC207" s="26" t="str">
        <f t="shared" si="270"/>
        <v/>
      </c>
      <c r="BD207" s="26" t="str">
        <f t="shared" si="271"/>
        <v/>
      </c>
      <c r="BE207" s="27" t="str">
        <f t="shared" si="272"/>
        <v/>
      </c>
      <c r="BF207" s="26" t="str">
        <f t="shared" si="273"/>
        <v/>
      </c>
      <c r="BG207" s="26" t="str">
        <f t="shared" si="274"/>
        <v/>
      </c>
      <c r="BH207" s="45" t="s">
        <v>30</v>
      </c>
      <c r="BI207" s="55" t="str">
        <f>IF(ＣＳＶ貼付用!BX193="","",ＣＳＶ貼付用!BX193)</f>
        <v/>
      </c>
      <c r="BJ207" s="38" t="str">
        <f>IF(ＣＳＶ貼付用!BZ193="","",ＣＳＶ貼付用!BZ193)</f>
        <v/>
      </c>
      <c r="BK207" s="38" t="str">
        <f>IF(ＣＳＶ貼付用!CB193="","",ＣＳＶ貼付用!CB193)</f>
        <v/>
      </c>
      <c r="BL207" s="40" t="str">
        <f t="shared" si="275"/>
        <v/>
      </c>
      <c r="BM207" s="41" t="str">
        <f>IF(林齢計算用!C193="","",林齢計算用!C193)</f>
        <v/>
      </c>
      <c r="BN207" s="41" t="str">
        <f t="shared" si="276"/>
        <v/>
      </c>
      <c r="BO207" s="41" t="str">
        <f t="shared" si="277"/>
        <v/>
      </c>
      <c r="BP207" s="23" t="str">
        <f>IF(BK207="スギ",INDEX(データ!$C$7:$E$26,MATCH(BN207,データ!$B$7:$B$26),MATCH(BL207,データ!$C$6:$E$6)),IF(BK207="ヒノキ",INDEX(データ!$C$32:$E$51,MATCH(BN207,データ!$B$32:$B$51),MATCH(BL207,データ!$C$31:$E$31)),IF(BK207="マツ",INDEX(データ!#REF!,MATCH(BN207,データ!#REF!),MATCH(BL207,データ!#REF!)),IF(BK207="ザツ",INDEX(データ!#REF!,MATCH(BN207,データ!#REF!),MATCH(BL207,データ!#REF!)),""))))</f>
        <v/>
      </c>
      <c r="BQ207" s="22" t="str">
        <f t="shared" si="245"/>
        <v/>
      </c>
      <c r="BR207" s="21" t="str">
        <f t="shared" si="278"/>
        <v/>
      </c>
      <c r="BS207" s="21" t="str">
        <f t="shared" si="279"/>
        <v/>
      </c>
      <c r="BT207" s="24" t="str">
        <f>IF(BK207="スギ",INDEX(データ!$H$7:$J$26,MATCH(BN207,データ!$G$7:$G$26),MATCH(BL207,データ!$H$6:$J$6)),IF(BK207="ヒノキ",INDEX(データ!$H$32:$J$51,MATCH(BN207,データ!$G$32:$G$51),MATCH(BL207,データ!$H$31:$J$31)),IF(BK207="マツ",INDEX(データ!#REF!,MATCH(BN207,データ!#REF!),MATCH(BL207,データ!#REF!)),IF(BK207="ザツ",INDEX(データ!#REF!,MATCH(BN207,データ!#REF!),MATCH(BL207,データ!#REF!)),""))))</f>
        <v/>
      </c>
      <c r="BU207" s="22" t="str">
        <f t="shared" si="280"/>
        <v/>
      </c>
      <c r="BV207" s="21" t="str">
        <f t="shared" si="281"/>
        <v/>
      </c>
      <c r="BW207" s="27" t="str">
        <f t="shared" si="282"/>
        <v/>
      </c>
      <c r="BX207" s="24" t="str">
        <f t="shared" si="283"/>
        <v/>
      </c>
      <c r="BY207" s="25" t="str">
        <f t="shared" si="284"/>
        <v>0</v>
      </c>
      <c r="BZ207" s="26" t="str">
        <f t="shared" si="285"/>
        <v/>
      </c>
      <c r="CA207" s="26" t="str">
        <f t="shared" si="286"/>
        <v/>
      </c>
      <c r="CB207" s="26" t="str">
        <f t="shared" si="287"/>
        <v/>
      </c>
      <c r="CC207" s="27" t="str">
        <f t="shared" si="288"/>
        <v/>
      </c>
      <c r="CD207" s="26" t="str">
        <f t="shared" si="289"/>
        <v/>
      </c>
      <c r="CE207" s="26" t="str">
        <f t="shared" si="290"/>
        <v/>
      </c>
      <c r="CF207" s="45" t="s">
        <v>30</v>
      </c>
      <c r="CG207" s="55" t="str">
        <f>IF(ＣＳＶ貼付用!CM193="","",ＣＳＶ貼付用!CM193)</f>
        <v/>
      </c>
      <c r="CH207" s="38" t="str">
        <f>IF(ＣＳＶ貼付用!CO193="","",ＣＳＶ貼付用!CO193)</f>
        <v/>
      </c>
      <c r="CI207" s="38" t="str">
        <f>IF(ＣＳＶ貼付用!CQ193="","",ＣＳＶ貼付用!CQ193)</f>
        <v/>
      </c>
      <c r="CJ207" s="40" t="str">
        <f t="shared" si="291"/>
        <v/>
      </c>
      <c r="CK207" s="41" t="str">
        <f>IF(林齢計算用!D193="","",林齢計算用!D193)</f>
        <v/>
      </c>
      <c r="CL207" s="41" t="str">
        <f t="shared" si="292"/>
        <v/>
      </c>
      <c r="CM207" s="41" t="str">
        <f t="shared" si="293"/>
        <v/>
      </c>
      <c r="CN207" s="23" t="str">
        <f>IF(CI207="スギ",INDEX(データ!$C$7:$E$26,MATCH(CL207,データ!$B$7:$B$26),MATCH(CJ207,データ!$C$6:$E$6)),IF(CI207="ヒノキ",INDEX(データ!$C$32:$E$51,MATCH(CL207,データ!$B$32:$B$51),MATCH(CJ207,データ!$C$31:$E$31)),IF(CI207="マツ",INDEX(データ!#REF!,MATCH(CL207,データ!#REF!),MATCH(CJ207,データ!#REF!)),IF(CI207="ザツ",INDEX(データ!#REF!,MATCH(CL207,データ!#REF!),MATCH(CJ207,データ!#REF!)),""))))</f>
        <v/>
      </c>
      <c r="CO207" s="22" t="str">
        <f t="shared" si="246"/>
        <v/>
      </c>
      <c r="CP207" s="21" t="str">
        <f t="shared" si="294"/>
        <v/>
      </c>
      <c r="CQ207" s="21" t="str">
        <f t="shared" si="295"/>
        <v/>
      </c>
      <c r="CR207" s="24" t="str">
        <f>IF(CI207="スギ",INDEX(データ!$H$7:$J$26,MATCH(CL207,データ!$G$7:$G$26),MATCH(CJ207,データ!$H$6:$J$6)),IF(CI207="ヒノキ",INDEX(データ!$H$32:$J$51,MATCH(CL207,データ!$G$32:$G$51),MATCH(CJ207,データ!$H$31:$J$31)),IF(CI207="マツ",INDEX(データ!#REF!,MATCH(CL207,データ!#REF!),MATCH(CJ207,データ!#REF!)),IF(CI207="ザツ",INDEX(データ!#REF!,MATCH(CL207,データ!#REF!),MATCH(CJ207,データ!#REF!)),""))))</f>
        <v/>
      </c>
      <c r="CS207" s="22" t="str">
        <f t="shared" si="296"/>
        <v/>
      </c>
      <c r="CT207" s="21" t="str">
        <f t="shared" si="297"/>
        <v/>
      </c>
      <c r="CU207" s="27" t="str">
        <f t="shared" si="298"/>
        <v/>
      </c>
      <c r="CV207" s="24" t="str">
        <f t="shared" si="299"/>
        <v/>
      </c>
      <c r="CW207" s="25" t="str">
        <f t="shared" si="300"/>
        <v>0</v>
      </c>
      <c r="CX207" s="26" t="str">
        <f t="shared" si="301"/>
        <v/>
      </c>
      <c r="CY207" s="26" t="str">
        <f t="shared" si="302"/>
        <v/>
      </c>
      <c r="CZ207" s="26" t="str">
        <f t="shared" si="303"/>
        <v/>
      </c>
      <c r="DA207" s="27" t="str">
        <f t="shared" si="304"/>
        <v/>
      </c>
      <c r="DB207" s="26" t="str">
        <f t="shared" si="305"/>
        <v/>
      </c>
      <c r="DC207" s="26" t="str">
        <f t="shared" si="306"/>
        <v/>
      </c>
      <c r="DD207" s="45" t="s">
        <v>30</v>
      </c>
      <c r="DE207" s="55" t="str">
        <f>IF(ＣＳＶ貼付用!DB193="","",ＣＳＶ貼付用!DB193)</f>
        <v/>
      </c>
      <c r="DF207" s="38" t="str">
        <f>IF(ＣＳＶ貼付用!DD193="","",ＣＳＶ貼付用!DD193)</f>
        <v/>
      </c>
      <c r="DG207" s="38" t="str">
        <f>IF(ＣＳＶ貼付用!DF193="","",ＣＳＶ貼付用!DF193)</f>
        <v/>
      </c>
      <c r="DH207" s="40" t="str">
        <f t="shared" si="307"/>
        <v/>
      </c>
      <c r="DI207" s="41" t="str">
        <f>IF(林齢計算用!E193="","",林齢計算用!E193)</f>
        <v/>
      </c>
      <c r="DJ207" s="41" t="str">
        <f t="shared" si="308"/>
        <v/>
      </c>
      <c r="DK207" s="41" t="str">
        <f t="shared" si="309"/>
        <v/>
      </c>
      <c r="DL207" s="23" t="str">
        <f>IF(DG207="スギ",INDEX(データ!$C$7:$E$26,MATCH(DJ207,データ!$B$7:$B$26),MATCH(DH207,データ!$C$6:$E$6)),IF(DG207="ヒノキ",INDEX(データ!$C$32:$E$51,MATCH(DJ207,データ!$B$32:$B$51),MATCH(DH207,データ!$C$31:$E$31)),IF(DG207="マツ",INDEX(データ!#REF!,MATCH(DJ207,データ!#REF!),MATCH(DH207,データ!#REF!)),IF(DG207="ザツ",INDEX(データ!#REF!,MATCH(DJ207,データ!#REF!),MATCH(DH207,データ!#REF!)),""))))</f>
        <v/>
      </c>
      <c r="DM207" s="22" t="str">
        <f t="shared" si="247"/>
        <v/>
      </c>
      <c r="DN207" s="21" t="str">
        <f t="shared" si="310"/>
        <v/>
      </c>
      <c r="DO207" s="21" t="str">
        <f t="shared" si="311"/>
        <v/>
      </c>
      <c r="DP207" s="24" t="str">
        <f>IF(DG207="スギ",INDEX(データ!$H$7:$J$26,MATCH(DJ207,データ!$G$7:$G$26),MATCH(DH207,データ!$H$6:$J$6)),IF(DG207="ヒノキ",INDEX(データ!$H$32:$J$51,MATCH(DJ207,データ!$G$32:$G$51),MATCH(DH207,データ!$H$31:$J$31)),IF(DG207="マツ",INDEX(データ!#REF!,MATCH(DJ207,データ!#REF!),MATCH(DH207,データ!#REF!)),IF(DG207="ザツ",INDEX(データ!#REF!,MATCH(DJ207,データ!#REF!),MATCH(DH207,データ!#REF!)),""))))</f>
        <v/>
      </c>
      <c r="DQ207" s="22" t="str">
        <f t="shared" si="312"/>
        <v/>
      </c>
      <c r="DR207" s="21" t="str">
        <f t="shared" si="313"/>
        <v/>
      </c>
      <c r="DS207" s="27" t="str">
        <f t="shared" si="314"/>
        <v/>
      </c>
      <c r="DT207" s="24" t="str">
        <f t="shared" si="315"/>
        <v/>
      </c>
      <c r="DU207" s="25" t="str">
        <f t="shared" si="316"/>
        <v>0</v>
      </c>
      <c r="DV207" s="26" t="str">
        <f t="shared" si="317"/>
        <v/>
      </c>
      <c r="DW207" s="26" t="str">
        <f t="shared" si="318"/>
        <v/>
      </c>
      <c r="DX207" s="26" t="str">
        <f t="shared" si="319"/>
        <v/>
      </c>
      <c r="DY207" s="27" t="str">
        <f t="shared" si="320"/>
        <v/>
      </c>
      <c r="DZ207" s="26" t="str">
        <f t="shared" si="321"/>
        <v/>
      </c>
      <c r="EA207" s="26" t="str">
        <f t="shared" si="322"/>
        <v/>
      </c>
      <c r="EB207" s="45" t="s">
        <v>30</v>
      </c>
      <c r="EC207" s="55" t="str">
        <f>IF(ＣＳＶ貼付用!DQ193="","",ＣＳＶ貼付用!DQ193)</f>
        <v/>
      </c>
      <c r="ED207" s="38" t="str">
        <f>IF(ＣＳＶ貼付用!DS193="","",ＣＳＶ貼付用!DS193)</f>
        <v/>
      </c>
      <c r="EE207" s="38" t="str">
        <f>IF(ＣＳＶ貼付用!DU193="","",ＣＳＶ貼付用!DU193)</f>
        <v/>
      </c>
      <c r="EF207" s="40" t="str">
        <f t="shared" si="323"/>
        <v/>
      </c>
      <c r="EG207" s="41" t="str">
        <f>IF(林齢計算用!F193="","",林齢計算用!F193)</f>
        <v/>
      </c>
      <c r="EH207" s="41" t="str">
        <f t="shared" si="324"/>
        <v/>
      </c>
      <c r="EI207" s="41" t="str">
        <f t="shared" si="325"/>
        <v/>
      </c>
      <c r="EJ207" s="23" t="str">
        <f>IF(EE207="スギ",INDEX(データ!$C$7:$E$26,MATCH(EH207,データ!$B$7:$B$26),MATCH(EF207,データ!$C$6:$E$6)),IF(EE207="ヒノキ",INDEX(データ!$C$32:$E$51,MATCH(EH207,データ!$B$32:$B$51),MATCH(EF207,データ!$C$31:$E$31)),IF(EE207="マツ",INDEX(データ!#REF!,MATCH(EH207,データ!#REF!),MATCH(EF207,データ!#REF!)),IF(EE207="ザツ",INDEX(データ!#REF!,MATCH(EH207,データ!#REF!),MATCH(EF207,データ!#REF!)),""))))</f>
        <v/>
      </c>
      <c r="EK207" s="22" t="str">
        <f t="shared" si="248"/>
        <v/>
      </c>
      <c r="EL207" s="21" t="str">
        <f t="shared" si="326"/>
        <v/>
      </c>
      <c r="EM207" s="21" t="str">
        <f t="shared" si="327"/>
        <v/>
      </c>
      <c r="EN207" s="24" t="str">
        <f>IF(EE207="スギ",INDEX(データ!$H$7:$J$26,MATCH(EH207,データ!$G$7:$G$26),MATCH(EF207,データ!$H$6:$J$6)),IF(EE207="ヒノキ",INDEX(データ!$H$32:$J$51,MATCH(EH207,データ!$G$32:$G$51),MATCH(EF207,データ!$H$31:$J$31)),IF(EE207="マツ",INDEX(データ!#REF!,MATCH(EH207,データ!#REF!),MATCH(EF207,データ!#REF!)),IF(EE207="ザツ",INDEX(データ!#REF!,MATCH(EH207,データ!#REF!),MATCH(EF207,データ!#REF!)),""))))</f>
        <v/>
      </c>
      <c r="EO207" s="22" t="str">
        <f t="shared" si="328"/>
        <v/>
      </c>
      <c r="EP207" s="21" t="str">
        <f t="shared" si="329"/>
        <v/>
      </c>
      <c r="EQ207" s="27" t="str">
        <f t="shared" si="330"/>
        <v/>
      </c>
      <c r="ER207" s="24" t="str">
        <f t="shared" si="331"/>
        <v/>
      </c>
      <c r="ES207" s="25" t="str">
        <f t="shared" si="332"/>
        <v>0</v>
      </c>
      <c r="ET207" s="26" t="str">
        <f t="shared" si="333"/>
        <v/>
      </c>
      <c r="EU207" s="26" t="str">
        <f t="shared" si="334"/>
        <v/>
      </c>
      <c r="EV207" s="26" t="str">
        <f t="shared" si="335"/>
        <v/>
      </c>
      <c r="EW207" s="27" t="str">
        <f t="shared" si="336"/>
        <v/>
      </c>
      <c r="EX207" s="26" t="str">
        <f t="shared" si="337"/>
        <v/>
      </c>
      <c r="EY207" s="26" t="str">
        <f t="shared" si="338"/>
        <v/>
      </c>
      <c r="EZ207" s="26">
        <f t="shared" si="339"/>
        <v>0</v>
      </c>
      <c r="FA207" s="43"/>
    </row>
    <row r="208" spans="1:157" ht="15.95" customHeight="1" x14ac:dyDescent="0.15">
      <c r="A208" s="21"/>
      <c r="B208" s="36" t="str">
        <f>IF(ＣＳＶ貼付用!G194="","",ＣＳＶ貼付用!G194)</f>
        <v/>
      </c>
      <c r="C208" s="36" t="str">
        <f>IF(ＣＳＶ貼付用!I194="","",ＣＳＶ貼付用!I194)</f>
        <v/>
      </c>
      <c r="D208" s="36" t="str">
        <f>IF(ＣＳＶ貼付用!J194="","",ＣＳＶ貼付用!J194)</f>
        <v/>
      </c>
      <c r="E208" s="36" t="str">
        <f>IF(ＣＳＶ貼付用!F194="","",ＣＳＶ貼付用!F194)</f>
        <v/>
      </c>
      <c r="F208" s="38" t="str">
        <f>IF(ＣＳＶ貼付用!T194="","",ＣＳＶ貼付用!T194)</f>
        <v/>
      </c>
      <c r="G208" s="38"/>
      <c r="H208" s="38" t="str">
        <f>IF(ＣＳＶ貼付用!GJ194="","",ＣＳＶ貼付用!GJ194)</f>
        <v/>
      </c>
      <c r="I208" s="38" t="str">
        <f>IF(ＣＳＶ貼付用!GL194="","",ＣＳＶ貼付用!GL194)</f>
        <v/>
      </c>
      <c r="J208" s="38" t="str">
        <f>IF(ＣＳＶ貼付用!GN194="","",ＣＳＶ貼付用!GN194)</f>
        <v/>
      </c>
      <c r="K208" s="38" t="str">
        <f>IF(ＣＳＶ貼付用!GP194="","",ＣＳＶ貼付用!GP194)</f>
        <v/>
      </c>
      <c r="L208" s="45" t="s">
        <v>30</v>
      </c>
      <c r="M208" s="55" t="str">
        <f>IF(ＣＳＶ貼付用!AT194="","",ＣＳＶ貼付用!AT194)</f>
        <v/>
      </c>
      <c r="N208" s="38" t="str">
        <f>IF(ＣＳＶ貼付用!AV194="","",ＣＳＶ貼付用!AV194)</f>
        <v/>
      </c>
      <c r="O208" s="38" t="str">
        <f>IF(ＣＳＶ貼付用!AX194="","",ＣＳＶ貼付用!AX194)</f>
        <v/>
      </c>
      <c r="P208" s="40" t="str">
        <f>IF(ＣＳＶ貼付用!FE194="","",ＣＳＶ貼付用!FE194)</f>
        <v/>
      </c>
      <c r="Q208" s="41" t="str">
        <f>IF(林齢計算用!A194="","",林齢計算用!A194)</f>
        <v/>
      </c>
      <c r="R208" s="41" t="str">
        <f t="shared" si="249"/>
        <v/>
      </c>
      <c r="S208" s="56" t="str">
        <f>IF(ＣＳＶ貼付用!EG194="","",ＣＳＶ貼付用!EG194*10)</f>
        <v/>
      </c>
      <c r="T208" s="23" t="str">
        <f>IF(O208="スギ",INDEX(データ!$C$7:$E$26,MATCH(R208,データ!$B$7:$B$26),MATCH(P208,データ!$C$6:$E$6)),IF(O208="ヒノキ",INDEX(データ!$C$32:$E$51,MATCH(R208,データ!$B$32:$B$51),MATCH(P208,データ!$C$31:$E$31)),IF(O208="マツ",INDEX(データ!#REF!,MATCH(R208,データ!#REF!),MATCH(P208,データ!#REF!)),IF(O208="ザツ",INDEX(データ!#REF!,MATCH(R208,データ!#REF!),MATCH(P208,データ!#REF!)),""))))</f>
        <v/>
      </c>
      <c r="U208" s="22" t="str">
        <f t="shared" si="340"/>
        <v/>
      </c>
      <c r="V208" s="21" t="str">
        <f t="shared" si="344"/>
        <v/>
      </c>
      <c r="W208" s="21" t="str">
        <f t="shared" si="341"/>
        <v/>
      </c>
      <c r="X208" s="23" t="str">
        <f>IF(O208="スギ",INDEX(データ!$H$7:$J$26,MATCH(R208,データ!$G$7:$G$26),MATCH(P208,データ!$H$6:$J$6)),IF(O208="ヒノキ",INDEX(データ!$H$32:$J$51,MATCH(R208,データ!$G$32:$G$51),MATCH(P208,データ!$H$31:$J$31)),IF(O208="マツ",INDEX(データ!#REF!,MATCH(R208,データ!#REF!),MATCH(P208,データ!#REF!)),IF(O208="ザツ",INDEX(データ!#REF!,MATCH(R208,データ!#REF!),MATCH(P208,データ!#REF!)),""))))</f>
        <v/>
      </c>
      <c r="Y208" s="22" t="str">
        <f t="shared" si="342"/>
        <v/>
      </c>
      <c r="Z208" s="21" t="str">
        <f t="shared" si="343"/>
        <v/>
      </c>
      <c r="AA208" s="27" t="str">
        <f t="shared" si="250"/>
        <v/>
      </c>
      <c r="AB208" s="24" t="str">
        <f t="shared" si="251"/>
        <v/>
      </c>
      <c r="AC208" s="25" t="str">
        <f t="shared" si="252"/>
        <v>0</v>
      </c>
      <c r="AD208" s="26" t="str">
        <f t="shared" si="253"/>
        <v/>
      </c>
      <c r="AE208" s="26" t="str">
        <f t="shared" si="254"/>
        <v/>
      </c>
      <c r="AF208" s="26" t="str">
        <f t="shared" si="255"/>
        <v/>
      </c>
      <c r="AG208" s="27" t="str">
        <f t="shared" si="256"/>
        <v/>
      </c>
      <c r="AH208" s="26" t="str">
        <f t="shared" si="257"/>
        <v/>
      </c>
      <c r="AI208" s="26" t="str">
        <f t="shared" si="258"/>
        <v/>
      </c>
      <c r="AJ208" s="45" t="s">
        <v>30</v>
      </c>
      <c r="AK208" s="55" t="str">
        <f>IF(ＣＳＶ貼付用!BI194="","",ＣＳＶ貼付用!BI194)</f>
        <v/>
      </c>
      <c r="AL208" s="38" t="str">
        <f>IF(ＣＳＶ貼付用!BK194="","",ＣＳＶ貼付用!BK194)</f>
        <v/>
      </c>
      <c r="AM208" s="38" t="str">
        <f>IF(ＣＳＶ貼付用!BM194="","",ＣＳＶ貼付用!BM194)</f>
        <v/>
      </c>
      <c r="AN208" s="40" t="str">
        <f t="shared" si="259"/>
        <v/>
      </c>
      <c r="AO208" s="41" t="str">
        <f>IF(林齢計算用!B194="","",林齢計算用!B194)</f>
        <v/>
      </c>
      <c r="AP208" s="41" t="str">
        <f t="shared" si="260"/>
        <v/>
      </c>
      <c r="AQ208" s="41" t="str">
        <f t="shared" si="261"/>
        <v/>
      </c>
      <c r="AR208" s="23" t="str">
        <f>IF(AM208="スギ",INDEX(データ!$C$7:$E$26,MATCH(AP208,データ!$B$7:$B$26),MATCH(AN208,データ!$C$6:$E$6)),IF(AM208="ヒノキ",INDEX(データ!$C$32:$E$51,MATCH(AP208,データ!$B$32:$B$51),MATCH(AN208,データ!$C$31:$E$31)),IF(AM208="マツ",INDEX(データ!#REF!,MATCH(AP208,データ!#REF!),MATCH(AN208,データ!#REF!)),IF(AM208="ザツ",INDEX(データ!#REF!,MATCH(AP208,データ!#REF!),MATCH(AN208,データ!#REF!)),""))))</f>
        <v/>
      </c>
      <c r="AS208" s="22" t="str">
        <f t="shared" ref="AS208:AS271" si="345">IF(AR208="","",ROUND(AK208*AQ208*AR208/10,0))</f>
        <v/>
      </c>
      <c r="AT208" s="21" t="str">
        <f t="shared" si="262"/>
        <v/>
      </c>
      <c r="AU208" s="21" t="str">
        <f t="shared" si="263"/>
        <v/>
      </c>
      <c r="AV208" s="24" t="str">
        <f>IF(AM208="スギ",INDEX(データ!$H$7:$J$26,MATCH(AP208,データ!$G$7:$G$26),MATCH(AN208,データ!$H$6:$J$6)),IF(AM208="ヒノキ",INDEX(データ!$H$32:$J$51,MATCH(AP208,データ!$G$32:$G$51),MATCH(AN208,データ!$H$31:$J$31)),IF(AM208="マツ",INDEX(データ!#REF!,MATCH(AP208,データ!#REF!),MATCH(AN208,データ!#REF!)),IF(AM208="ザツ",INDEX(データ!#REF!,MATCH(AP208,データ!#REF!),MATCH(AN208,データ!#REF!)),""))))</f>
        <v/>
      </c>
      <c r="AW208" s="22" t="str">
        <f t="shared" si="264"/>
        <v/>
      </c>
      <c r="AX208" s="21" t="str">
        <f t="shared" si="265"/>
        <v/>
      </c>
      <c r="AY208" s="27" t="str">
        <f t="shared" si="266"/>
        <v/>
      </c>
      <c r="AZ208" s="24" t="str">
        <f t="shared" si="267"/>
        <v/>
      </c>
      <c r="BA208" s="25" t="str">
        <f t="shared" si="268"/>
        <v>0</v>
      </c>
      <c r="BB208" s="26" t="str">
        <f t="shared" si="269"/>
        <v/>
      </c>
      <c r="BC208" s="26" t="str">
        <f t="shared" si="270"/>
        <v/>
      </c>
      <c r="BD208" s="26" t="str">
        <f t="shared" si="271"/>
        <v/>
      </c>
      <c r="BE208" s="27" t="str">
        <f t="shared" si="272"/>
        <v/>
      </c>
      <c r="BF208" s="26" t="str">
        <f t="shared" si="273"/>
        <v/>
      </c>
      <c r="BG208" s="26" t="str">
        <f t="shared" si="274"/>
        <v/>
      </c>
      <c r="BH208" s="45" t="s">
        <v>30</v>
      </c>
      <c r="BI208" s="55" t="str">
        <f>IF(ＣＳＶ貼付用!BX194="","",ＣＳＶ貼付用!BX194)</f>
        <v/>
      </c>
      <c r="BJ208" s="38" t="str">
        <f>IF(ＣＳＶ貼付用!BZ194="","",ＣＳＶ貼付用!BZ194)</f>
        <v/>
      </c>
      <c r="BK208" s="38" t="str">
        <f>IF(ＣＳＶ貼付用!CB194="","",ＣＳＶ貼付用!CB194)</f>
        <v/>
      </c>
      <c r="BL208" s="40" t="str">
        <f t="shared" si="275"/>
        <v/>
      </c>
      <c r="BM208" s="41" t="str">
        <f>IF(林齢計算用!C194="","",林齢計算用!C194)</f>
        <v/>
      </c>
      <c r="BN208" s="41" t="str">
        <f t="shared" si="276"/>
        <v/>
      </c>
      <c r="BO208" s="41" t="str">
        <f t="shared" si="277"/>
        <v/>
      </c>
      <c r="BP208" s="23" t="str">
        <f>IF(BK208="スギ",INDEX(データ!$C$7:$E$26,MATCH(BN208,データ!$B$7:$B$26),MATCH(BL208,データ!$C$6:$E$6)),IF(BK208="ヒノキ",INDEX(データ!$C$32:$E$51,MATCH(BN208,データ!$B$32:$B$51),MATCH(BL208,データ!$C$31:$E$31)),IF(BK208="マツ",INDEX(データ!#REF!,MATCH(BN208,データ!#REF!),MATCH(BL208,データ!#REF!)),IF(BK208="ザツ",INDEX(データ!#REF!,MATCH(BN208,データ!#REF!),MATCH(BL208,データ!#REF!)),""))))</f>
        <v/>
      </c>
      <c r="BQ208" s="22" t="str">
        <f t="shared" ref="BQ208:BQ271" si="346">IF(BP208="","",ROUND(BI208*BO208*BP208/10,0))</f>
        <v/>
      </c>
      <c r="BR208" s="21" t="str">
        <f t="shared" si="278"/>
        <v/>
      </c>
      <c r="BS208" s="21" t="str">
        <f t="shared" si="279"/>
        <v/>
      </c>
      <c r="BT208" s="24" t="str">
        <f>IF(BK208="スギ",INDEX(データ!$H$7:$J$26,MATCH(BN208,データ!$G$7:$G$26),MATCH(BL208,データ!$H$6:$J$6)),IF(BK208="ヒノキ",INDEX(データ!$H$32:$J$51,MATCH(BN208,データ!$G$32:$G$51),MATCH(BL208,データ!$H$31:$J$31)),IF(BK208="マツ",INDEX(データ!#REF!,MATCH(BN208,データ!#REF!),MATCH(BL208,データ!#REF!)),IF(BK208="ザツ",INDEX(データ!#REF!,MATCH(BN208,データ!#REF!),MATCH(BL208,データ!#REF!)),""))))</f>
        <v/>
      </c>
      <c r="BU208" s="22" t="str">
        <f t="shared" si="280"/>
        <v/>
      </c>
      <c r="BV208" s="21" t="str">
        <f t="shared" si="281"/>
        <v/>
      </c>
      <c r="BW208" s="27" t="str">
        <f t="shared" si="282"/>
        <v/>
      </c>
      <c r="BX208" s="24" t="str">
        <f t="shared" si="283"/>
        <v/>
      </c>
      <c r="BY208" s="25" t="str">
        <f t="shared" si="284"/>
        <v>0</v>
      </c>
      <c r="BZ208" s="26" t="str">
        <f t="shared" si="285"/>
        <v/>
      </c>
      <c r="CA208" s="26" t="str">
        <f t="shared" si="286"/>
        <v/>
      </c>
      <c r="CB208" s="26" t="str">
        <f t="shared" si="287"/>
        <v/>
      </c>
      <c r="CC208" s="27" t="str">
        <f t="shared" si="288"/>
        <v/>
      </c>
      <c r="CD208" s="26" t="str">
        <f t="shared" si="289"/>
        <v/>
      </c>
      <c r="CE208" s="26" t="str">
        <f t="shared" si="290"/>
        <v/>
      </c>
      <c r="CF208" s="45" t="s">
        <v>30</v>
      </c>
      <c r="CG208" s="55" t="str">
        <f>IF(ＣＳＶ貼付用!CM194="","",ＣＳＶ貼付用!CM194)</f>
        <v/>
      </c>
      <c r="CH208" s="38" t="str">
        <f>IF(ＣＳＶ貼付用!CO194="","",ＣＳＶ貼付用!CO194)</f>
        <v/>
      </c>
      <c r="CI208" s="38" t="str">
        <f>IF(ＣＳＶ貼付用!CQ194="","",ＣＳＶ貼付用!CQ194)</f>
        <v/>
      </c>
      <c r="CJ208" s="40" t="str">
        <f t="shared" si="291"/>
        <v/>
      </c>
      <c r="CK208" s="41" t="str">
        <f>IF(林齢計算用!D194="","",林齢計算用!D194)</f>
        <v/>
      </c>
      <c r="CL208" s="41" t="str">
        <f t="shared" si="292"/>
        <v/>
      </c>
      <c r="CM208" s="41" t="str">
        <f t="shared" si="293"/>
        <v/>
      </c>
      <c r="CN208" s="23" t="str">
        <f>IF(CI208="スギ",INDEX(データ!$C$7:$E$26,MATCH(CL208,データ!$B$7:$B$26),MATCH(CJ208,データ!$C$6:$E$6)),IF(CI208="ヒノキ",INDEX(データ!$C$32:$E$51,MATCH(CL208,データ!$B$32:$B$51),MATCH(CJ208,データ!$C$31:$E$31)),IF(CI208="マツ",INDEX(データ!#REF!,MATCH(CL208,データ!#REF!),MATCH(CJ208,データ!#REF!)),IF(CI208="ザツ",INDEX(データ!#REF!,MATCH(CL208,データ!#REF!),MATCH(CJ208,データ!#REF!)),""))))</f>
        <v/>
      </c>
      <c r="CO208" s="22" t="str">
        <f t="shared" ref="CO208:CO271" si="347">IF(CN208="","",ROUND(CG208*CM208*CN208/10,0))</f>
        <v/>
      </c>
      <c r="CP208" s="21" t="str">
        <f t="shared" si="294"/>
        <v/>
      </c>
      <c r="CQ208" s="21" t="str">
        <f t="shared" si="295"/>
        <v/>
      </c>
      <c r="CR208" s="24" t="str">
        <f>IF(CI208="スギ",INDEX(データ!$H$7:$J$26,MATCH(CL208,データ!$G$7:$G$26),MATCH(CJ208,データ!$H$6:$J$6)),IF(CI208="ヒノキ",INDEX(データ!$H$32:$J$51,MATCH(CL208,データ!$G$32:$G$51),MATCH(CJ208,データ!$H$31:$J$31)),IF(CI208="マツ",INDEX(データ!#REF!,MATCH(CL208,データ!#REF!),MATCH(CJ208,データ!#REF!)),IF(CI208="ザツ",INDEX(データ!#REF!,MATCH(CL208,データ!#REF!),MATCH(CJ208,データ!#REF!)),""))))</f>
        <v/>
      </c>
      <c r="CS208" s="22" t="str">
        <f t="shared" si="296"/>
        <v/>
      </c>
      <c r="CT208" s="21" t="str">
        <f t="shared" si="297"/>
        <v/>
      </c>
      <c r="CU208" s="27" t="str">
        <f t="shared" si="298"/>
        <v/>
      </c>
      <c r="CV208" s="24" t="str">
        <f t="shared" si="299"/>
        <v/>
      </c>
      <c r="CW208" s="25" t="str">
        <f t="shared" si="300"/>
        <v>0</v>
      </c>
      <c r="CX208" s="26" t="str">
        <f t="shared" si="301"/>
        <v/>
      </c>
      <c r="CY208" s="26" t="str">
        <f t="shared" si="302"/>
        <v/>
      </c>
      <c r="CZ208" s="26" t="str">
        <f t="shared" si="303"/>
        <v/>
      </c>
      <c r="DA208" s="27" t="str">
        <f t="shared" si="304"/>
        <v/>
      </c>
      <c r="DB208" s="26" t="str">
        <f t="shared" si="305"/>
        <v/>
      </c>
      <c r="DC208" s="26" t="str">
        <f t="shared" si="306"/>
        <v/>
      </c>
      <c r="DD208" s="45" t="s">
        <v>30</v>
      </c>
      <c r="DE208" s="55" t="str">
        <f>IF(ＣＳＶ貼付用!DB194="","",ＣＳＶ貼付用!DB194)</f>
        <v/>
      </c>
      <c r="DF208" s="38" t="str">
        <f>IF(ＣＳＶ貼付用!DD194="","",ＣＳＶ貼付用!DD194)</f>
        <v/>
      </c>
      <c r="DG208" s="38" t="str">
        <f>IF(ＣＳＶ貼付用!DF194="","",ＣＳＶ貼付用!DF194)</f>
        <v/>
      </c>
      <c r="DH208" s="40" t="str">
        <f t="shared" si="307"/>
        <v/>
      </c>
      <c r="DI208" s="41" t="str">
        <f>IF(林齢計算用!E194="","",林齢計算用!E194)</f>
        <v/>
      </c>
      <c r="DJ208" s="41" t="str">
        <f t="shared" si="308"/>
        <v/>
      </c>
      <c r="DK208" s="41" t="str">
        <f t="shared" si="309"/>
        <v/>
      </c>
      <c r="DL208" s="23" t="str">
        <f>IF(DG208="スギ",INDEX(データ!$C$7:$E$26,MATCH(DJ208,データ!$B$7:$B$26),MATCH(DH208,データ!$C$6:$E$6)),IF(DG208="ヒノキ",INDEX(データ!$C$32:$E$51,MATCH(DJ208,データ!$B$32:$B$51),MATCH(DH208,データ!$C$31:$E$31)),IF(DG208="マツ",INDEX(データ!#REF!,MATCH(DJ208,データ!#REF!),MATCH(DH208,データ!#REF!)),IF(DG208="ザツ",INDEX(データ!#REF!,MATCH(DJ208,データ!#REF!),MATCH(DH208,データ!#REF!)),""))))</f>
        <v/>
      </c>
      <c r="DM208" s="22" t="str">
        <f t="shared" ref="DM208:DM271" si="348">IF(DL208="","",ROUND(DE208*DK208*DL208/10,0))</f>
        <v/>
      </c>
      <c r="DN208" s="21" t="str">
        <f t="shared" si="310"/>
        <v/>
      </c>
      <c r="DO208" s="21" t="str">
        <f t="shared" si="311"/>
        <v/>
      </c>
      <c r="DP208" s="24" t="str">
        <f>IF(DG208="スギ",INDEX(データ!$H$7:$J$26,MATCH(DJ208,データ!$G$7:$G$26),MATCH(DH208,データ!$H$6:$J$6)),IF(DG208="ヒノキ",INDEX(データ!$H$32:$J$51,MATCH(DJ208,データ!$G$32:$G$51),MATCH(DH208,データ!$H$31:$J$31)),IF(DG208="マツ",INDEX(データ!#REF!,MATCH(DJ208,データ!#REF!),MATCH(DH208,データ!#REF!)),IF(DG208="ザツ",INDEX(データ!#REF!,MATCH(DJ208,データ!#REF!),MATCH(DH208,データ!#REF!)),""))))</f>
        <v/>
      </c>
      <c r="DQ208" s="22" t="str">
        <f t="shared" si="312"/>
        <v/>
      </c>
      <c r="DR208" s="21" t="str">
        <f t="shared" si="313"/>
        <v/>
      </c>
      <c r="DS208" s="27" t="str">
        <f t="shared" si="314"/>
        <v/>
      </c>
      <c r="DT208" s="24" t="str">
        <f t="shared" si="315"/>
        <v/>
      </c>
      <c r="DU208" s="25" t="str">
        <f t="shared" si="316"/>
        <v>0</v>
      </c>
      <c r="DV208" s="26" t="str">
        <f t="shared" si="317"/>
        <v/>
      </c>
      <c r="DW208" s="26" t="str">
        <f t="shared" si="318"/>
        <v/>
      </c>
      <c r="DX208" s="26" t="str">
        <f t="shared" si="319"/>
        <v/>
      </c>
      <c r="DY208" s="27" t="str">
        <f t="shared" si="320"/>
        <v/>
      </c>
      <c r="DZ208" s="26" t="str">
        <f t="shared" si="321"/>
        <v/>
      </c>
      <c r="EA208" s="26" t="str">
        <f t="shared" si="322"/>
        <v/>
      </c>
      <c r="EB208" s="45" t="s">
        <v>30</v>
      </c>
      <c r="EC208" s="55" t="str">
        <f>IF(ＣＳＶ貼付用!DQ194="","",ＣＳＶ貼付用!DQ194)</f>
        <v/>
      </c>
      <c r="ED208" s="38" t="str">
        <f>IF(ＣＳＶ貼付用!DS194="","",ＣＳＶ貼付用!DS194)</f>
        <v/>
      </c>
      <c r="EE208" s="38" t="str">
        <f>IF(ＣＳＶ貼付用!DU194="","",ＣＳＶ貼付用!DU194)</f>
        <v/>
      </c>
      <c r="EF208" s="40" t="str">
        <f t="shared" si="323"/>
        <v/>
      </c>
      <c r="EG208" s="41" t="str">
        <f>IF(林齢計算用!F194="","",林齢計算用!F194)</f>
        <v/>
      </c>
      <c r="EH208" s="41" t="str">
        <f t="shared" si="324"/>
        <v/>
      </c>
      <c r="EI208" s="41" t="str">
        <f t="shared" si="325"/>
        <v/>
      </c>
      <c r="EJ208" s="23" t="str">
        <f>IF(EE208="スギ",INDEX(データ!$C$7:$E$26,MATCH(EH208,データ!$B$7:$B$26),MATCH(EF208,データ!$C$6:$E$6)),IF(EE208="ヒノキ",INDEX(データ!$C$32:$E$51,MATCH(EH208,データ!$B$32:$B$51),MATCH(EF208,データ!$C$31:$E$31)),IF(EE208="マツ",INDEX(データ!#REF!,MATCH(EH208,データ!#REF!),MATCH(EF208,データ!#REF!)),IF(EE208="ザツ",INDEX(データ!#REF!,MATCH(EH208,データ!#REF!),MATCH(EF208,データ!#REF!)),""))))</f>
        <v/>
      </c>
      <c r="EK208" s="22" t="str">
        <f t="shared" ref="EK208:EK271" si="349">IF(EJ208="","",ROUND(EC208*EI208*EJ208/10,0))</f>
        <v/>
      </c>
      <c r="EL208" s="21" t="str">
        <f t="shared" si="326"/>
        <v/>
      </c>
      <c r="EM208" s="21" t="str">
        <f t="shared" si="327"/>
        <v/>
      </c>
      <c r="EN208" s="24" t="str">
        <f>IF(EE208="スギ",INDEX(データ!$H$7:$J$26,MATCH(EH208,データ!$G$7:$G$26),MATCH(EF208,データ!$H$6:$J$6)),IF(EE208="ヒノキ",INDEX(データ!$H$32:$J$51,MATCH(EH208,データ!$G$32:$G$51),MATCH(EF208,データ!$H$31:$J$31)),IF(EE208="マツ",INDEX(データ!#REF!,MATCH(EH208,データ!#REF!),MATCH(EF208,データ!#REF!)),IF(EE208="ザツ",INDEX(データ!#REF!,MATCH(EH208,データ!#REF!),MATCH(EF208,データ!#REF!)),""))))</f>
        <v/>
      </c>
      <c r="EO208" s="22" t="str">
        <f t="shared" si="328"/>
        <v/>
      </c>
      <c r="EP208" s="21" t="str">
        <f t="shared" si="329"/>
        <v/>
      </c>
      <c r="EQ208" s="27" t="str">
        <f t="shared" si="330"/>
        <v/>
      </c>
      <c r="ER208" s="24" t="str">
        <f t="shared" si="331"/>
        <v/>
      </c>
      <c r="ES208" s="25" t="str">
        <f t="shared" si="332"/>
        <v>0</v>
      </c>
      <c r="ET208" s="26" t="str">
        <f t="shared" si="333"/>
        <v/>
      </c>
      <c r="EU208" s="26" t="str">
        <f t="shared" si="334"/>
        <v/>
      </c>
      <c r="EV208" s="26" t="str">
        <f t="shared" si="335"/>
        <v/>
      </c>
      <c r="EW208" s="27" t="str">
        <f t="shared" si="336"/>
        <v/>
      </c>
      <c r="EX208" s="26" t="str">
        <f t="shared" si="337"/>
        <v/>
      </c>
      <c r="EY208" s="26" t="str">
        <f t="shared" si="338"/>
        <v/>
      </c>
      <c r="EZ208" s="26">
        <f t="shared" si="339"/>
        <v>0</v>
      </c>
      <c r="FA208" s="43"/>
    </row>
    <row r="209" spans="1:157" ht="15.95" customHeight="1" x14ac:dyDescent="0.15">
      <c r="A209" s="21"/>
      <c r="B209" s="36" t="str">
        <f>IF(ＣＳＶ貼付用!G195="","",ＣＳＶ貼付用!G195)</f>
        <v/>
      </c>
      <c r="C209" s="36" t="str">
        <f>IF(ＣＳＶ貼付用!I195="","",ＣＳＶ貼付用!I195)</f>
        <v/>
      </c>
      <c r="D209" s="36" t="str">
        <f>IF(ＣＳＶ貼付用!J195="","",ＣＳＶ貼付用!J195)</f>
        <v/>
      </c>
      <c r="E209" s="36" t="str">
        <f>IF(ＣＳＶ貼付用!F195="","",ＣＳＶ貼付用!F195)</f>
        <v/>
      </c>
      <c r="F209" s="38" t="str">
        <f>IF(ＣＳＶ貼付用!T195="","",ＣＳＶ貼付用!T195)</f>
        <v/>
      </c>
      <c r="G209" s="38"/>
      <c r="H209" s="38" t="str">
        <f>IF(ＣＳＶ貼付用!GJ195="","",ＣＳＶ貼付用!GJ195)</f>
        <v/>
      </c>
      <c r="I209" s="38" t="str">
        <f>IF(ＣＳＶ貼付用!GL195="","",ＣＳＶ貼付用!GL195)</f>
        <v/>
      </c>
      <c r="J209" s="38" t="str">
        <f>IF(ＣＳＶ貼付用!GN195="","",ＣＳＶ貼付用!GN195)</f>
        <v/>
      </c>
      <c r="K209" s="38" t="str">
        <f>IF(ＣＳＶ貼付用!GP195="","",ＣＳＶ貼付用!GP195)</f>
        <v/>
      </c>
      <c r="L209" s="45" t="s">
        <v>30</v>
      </c>
      <c r="M209" s="55" t="str">
        <f>IF(ＣＳＶ貼付用!AT195="","",ＣＳＶ貼付用!AT195)</f>
        <v/>
      </c>
      <c r="N209" s="38" t="str">
        <f>IF(ＣＳＶ貼付用!AV195="","",ＣＳＶ貼付用!AV195)</f>
        <v/>
      </c>
      <c r="O209" s="38" t="str">
        <f>IF(ＣＳＶ貼付用!AX195="","",ＣＳＶ貼付用!AX195)</f>
        <v/>
      </c>
      <c r="P209" s="40" t="str">
        <f>IF(ＣＳＶ貼付用!FE195="","",ＣＳＶ貼付用!FE195)</f>
        <v/>
      </c>
      <c r="Q209" s="41" t="str">
        <f>IF(林齢計算用!A195="","",林齢計算用!A195)</f>
        <v/>
      </c>
      <c r="R209" s="41" t="str">
        <f t="shared" ref="R209:R272" si="350">IF(Q209="","",ROUNDUP(Q209/5,0))</f>
        <v/>
      </c>
      <c r="S209" s="56" t="str">
        <f>IF(ＣＳＶ貼付用!EG195="","",ＣＳＶ貼付用!EG195*10)</f>
        <v/>
      </c>
      <c r="T209" s="23" t="str">
        <f>IF(O209="スギ",INDEX(データ!$C$7:$E$26,MATCH(R209,データ!$B$7:$B$26),MATCH(P209,データ!$C$6:$E$6)),IF(O209="ヒノキ",INDEX(データ!$C$32:$E$51,MATCH(R209,データ!$B$32:$B$51),MATCH(P209,データ!$C$31:$E$31)),IF(O209="マツ",INDEX(データ!#REF!,MATCH(R209,データ!#REF!),MATCH(P209,データ!#REF!)),IF(O209="ザツ",INDEX(データ!#REF!,MATCH(R209,データ!#REF!),MATCH(P209,データ!#REF!)),""))))</f>
        <v/>
      </c>
      <c r="U209" s="22" t="str">
        <f t="shared" si="340"/>
        <v/>
      </c>
      <c r="V209" s="21" t="str">
        <f t="shared" si="344"/>
        <v/>
      </c>
      <c r="W209" s="21" t="str">
        <f t="shared" si="341"/>
        <v/>
      </c>
      <c r="X209" s="23" t="str">
        <f>IF(O209="スギ",INDEX(データ!$H$7:$J$26,MATCH(R209,データ!$G$7:$G$26),MATCH(P209,データ!$H$6:$J$6)),IF(O209="ヒノキ",INDEX(データ!$H$32:$J$51,MATCH(R209,データ!$G$32:$G$51),MATCH(P209,データ!$H$31:$J$31)),IF(O209="マツ",INDEX(データ!#REF!,MATCH(R209,データ!#REF!),MATCH(P209,データ!#REF!)),IF(O209="ザツ",INDEX(データ!#REF!,MATCH(R209,データ!#REF!),MATCH(P209,データ!#REF!)),""))))</f>
        <v/>
      </c>
      <c r="Y209" s="22" t="str">
        <f t="shared" si="342"/>
        <v/>
      </c>
      <c r="Z209" s="21" t="str">
        <f t="shared" si="343"/>
        <v/>
      </c>
      <c r="AA209" s="27" t="str">
        <f t="shared" ref="AA209:AA272" si="351">IF(OR($K209="T",L209="外"),"",M209)</f>
        <v/>
      </c>
      <c r="AB209" s="24" t="str">
        <f t="shared" ref="AB209:AB272" si="352">IF(OR($K209="T"),"0",IF((L209="外"),"",Z209))</f>
        <v/>
      </c>
      <c r="AC209" s="25" t="str">
        <f t="shared" ref="AC209:AC272" si="353">IF(OR($H209="M",$I209="M",$J209="M"),0.2,"0")</f>
        <v>0</v>
      </c>
      <c r="AD209" s="26" t="str">
        <f t="shared" ref="AD209:AD272" si="354">IF(AB209="","",ROUND(AB209*(AC209+1),0))</f>
        <v/>
      </c>
      <c r="AE209" s="26" t="str">
        <f t="shared" ref="AE209:AE272" si="355">IF(OR($K209="T",),"",IF((L209="外"),"",U209))</f>
        <v/>
      </c>
      <c r="AF209" s="26" t="str">
        <f t="shared" ref="AF209:AF272" si="356">IF(V209="","",IF(OR($K209="T"),"",IF((L209="外"),"",((ROUND(M209*W209/2,0))))))</f>
        <v/>
      </c>
      <c r="AG209" s="27" t="str">
        <f t="shared" ref="AG209:AG272" si="357">IF(OR($K209="T",L209="外"),"",M209)</f>
        <v/>
      </c>
      <c r="AH209" s="26" t="str">
        <f t="shared" ref="AH209:AH272" si="358">IF(AG209&gt;0,V209,0)</f>
        <v/>
      </c>
      <c r="AI209" s="26" t="str">
        <f t="shared" ref="AI209:AI272" si="359">IF(AF209="","",ROUND(AD209+(AE209-AF209)/AH209,0))</f>
        <v/>
      </c>
      <c r="AJ209" s="45" t="s">
        <v>30</v>
      </c>
      <c r="AK209" s="55" t="str">
        <f>IF(ＣＳＶ貼付用!BI195="","",ＣＳＶ貼付用!BI195)</f>
        <v/>
      </c>
      <c r="AL209" s="38" t="str">
        <f>IF(ＣＳＶ貼付用!BK195="","",ＣＳＶ貼付用!BK195)</f>
        <v/>
      </c>
      <c r="AM209" s="38" t="str">
        <f>IF(ＣＳＶ貼付用!BM195="","",ＣＳＶ貼付用!BM195)</f>
        <v/>
      </c>
      <c r="AN209" s="40" t="str">
        <f t="shared" ref="AN209:AN272" si="360">IF(AM209="","",$P209)</f>
        <v/>
      </c>
      <c r="AO209" s="41" t="str">
        <f>IF(林齢計算用!B195="","",林齢計算用!B195)</f>
        <v/>
      </c>
      <c r="AP209" s="41" t="str">
        <f t="shared" ref="AP209:AP272" si="361">IF(AO209="","",ROUNDUP(AO209/5,0))</f>
        <v/>
      </c>
      <c r="AQ209" s="41" t="str">
        <f t="shared" ref="AQ209:AQ272" si="362">IF(AM209="","",$S209)</f>
        <v/>
      </c>
      <c r="AR209" s="23" t="str">
        <f>IF(AM209="スギ",INDEX(データ!$C$7:$E$26,MATCH(AP209,データ!$B$7:$B$26),MATCH(AN209,データ!$C$6:$E$6)),IF(AM209="ヒノキ",INDEX(データ!$C$32:$E$51,MATCH(AP209,データ!$B$32:$B$51),MATCH(AN209,データ!$C$31:$E$31)),IF(AM209="マツ",INDEX(データ!#REF!,MATCH(AP209,データ!#REF!),MATCH(AN209,データ!#REF!)),IF(AM209="ザツ",INDEX(データ!#REF!,MATCH(AP209,データ!#REF!),MATCH(AN209,データ!#REF!)),""))))</f>
        <v/>
      </c>
      <c r="AS209" s="22" t="str">
        <f t="shared" si="345"/>
        <v/>
      </c>
      <c r="AT209" s="21" t="str">
        <f t="shared" ref="AT209:AT272" si="363">IF(AM209="スギ",$A$19,IF(AM209="ヒノキ",$A$25,""))</f>
        <v/>
      </c>
      <c r="AU209" s="21" t="str">
        <f t="shared" ref="AU209:AU272" si="364">IF(AM209="スギ",INDEX($FC$8:$FE$8,MATCH(AN209,$FC$7:$FE$7)),IF(AM209="ヒノキ",INDEX($FC$9:$FE$9,MATCH(AN209,$FC$7:$FE$7)),""))</f>
        <v/>
      </c>
      <c r="AV209" s="24" t="str">
        <f>IF(AM209="スギ",INDEX(データ!$H$7:$J$26,MATCH(AP209,データ!$G$7:$G$26),MATCH(AN209,データ!$H$6:$J$6)),IF(AM209="ヒノキ",INDEX(データ!$H$32:$J$51,MATCH(AP209,データ!$G$32:$G$51),MATCH(AN209,データ!$H$31:$J$31)),IF(AM209="マツ",INDEX(データ!#REF!,MATCH(AP209,データ!#REF!),MATCH(AN209,データ!#REF!)),IF(AM209="ザツ",INDEX(データ!#REF!,MATCH(AP209,データ!#REF!),MATCH(AN209,データ!#REF!)),""))))</f>
        <v/>
      </c>
      <c r="AW209" s="22" t="str">
        <f t="shared" ref="AW209:AW272" si="365">IF(AV209="","",ROUND(AQ209*AV209/10,0))</f>
        <v/>
      </c>
      <c r="AX209" s="21" t="str">
        <f t="shared" ref="AX209:AX272" si="366">IF(AW209="","",ROUND(AK209*AQ209*AV209/10,0))</f>
        <v/>
      </c>
      <c r="AY209" s="27" t="str">
        <f t="shared" ref="AY209:AY272" si="367">IF(OR($K209="T",AJ209="外"),"",AK209)</f>
        <v/>
      </c>
      <c r="AZ209" s="24" t="str">
        <f t="shared" ref="AZ209:AZ272" si="368">IF(OR($K209="T"),"0",IF((AJ209="外"),"",AX209))</f>
        <v/>
      </c>
      <c r="BA209" s="25" t="str">
        <f t="shared" ref="BA209:BA272" si="369">IF(OR($H209="M",$I209="M",$J209="M"),0.2,"0")</f>
        <v>0</v>
      </c>
      <c r="BB209" s="26" t="str">
        <f t="shared" ref="BB209:BB272" si="370">IF(AZ209="","",ROUND(AZ209*(BA209+1),0))</f>
        <v/>
      </c>
      <c r="BC209" s="26" t="str">
        <f t="shared" ref="BC209:BC272" si="371">IF(OR($K209="T",),"",IF((AJ209="外"),"",AS209))</f>
        <v/>
      </c>
      <c r="BD209" s="26" t="str">
        <f t="shared" ref="BD209:BD272" si="372">IF(AT209="","",IF(OR($K209="T"),"",IF((AJ209="外"),"",((ROUND(AK209*AU209/2,0))))))</f>
        <v/>
      </c>
      <c r="BE209" s="27" t="str">
        <f t="shared" ref="BE209:BE272" si="373">IF(OR($K209="T",AJ209="外"),"",AK209)</f>
        <v/>
      </c>
      <c r="BF209" s="26" t="str">
        <f t="shared" ref="BF209:BF272" si="374">IF(BE209&gt;0,AT209,0)</f>
        <v/>
      </c>
      <c r="BG209" s="26" t="str">
        <f t="shared" ref="BG209:BG272" si="375">IF(BD209="","",ROUND(BB209+(BC209-BD209)/BF209,0))</f>
        <v/>
      </c>
      <c r="BH209" s="45" t="s">
        <v>30</v>
      </c>
      <c r="BI209" s="55" t="str">
        <f>IF(ＣＳＶ貼付用!BX195="","",ＣＳＶ貼付用!BX195)</f>
        <v/>
      </c>
      <c r="BJ209" s="38" t="str">
        <f>IF(ＣＳＶ貼付用!BZ195="","",ＣＳＶ貼付用!BZ195)</f>
        <v/>
      </c>
      <c r="BK209" s="38" t="str">
        <f>IF(ＣＳＶ貼付用!CB195="","",ＣＳＶ貼付用!CB195)</f>
        <v/>
      </c>
      <c r="BL209" s="40" t="str">
        <f t="shared" ref="BL209:BL272" si="376">IF(BK209="","",$P209)</f>
        <v/>
      </c>
      <c r="BM209" s="41" t="str">
        <f>IF(林齢計算用!C195="","",林齢計算用!C195)</f>
        <v/>
      </c>
      <c r="BN209" s="41" t="str">
        <f t="shared" ref="BN209:BN272" si="377">IF(BM209="","",ROUNDUP(BM209/5,0))</f>
        <v/>
      </c>
      <c r="BO209" s="41" t="str">
        <f t="shared" ref="BO209:BO272" si="378">IF(BK209="","",$S209)</f>
        <v/>
      </c>
      <c r="BP209" s="23" t="str">
        <f>IF(BK209="スギ",INDEX(データ!$C$7:$E$26,MATCH(BN209,データ!$B$7:$B$26),MATCH(BL209,データ!$C$6:$E$6)),IF(BK209="ヒノキ",INDEX(データ!$C$32:$E$51,MATCH(BN209,データ!$B$32:$B$51),MATCH(BL209,データ!$C$31:$E$31)),IF(BK209="マツ",INDEX(データ!#REF!,MATCH(BN209,データ!#REF!),MATCH(BL209,データ!#REF!)),IF(BK209="ザツ",INDEX(データ!#REF!,MATCH(BN209,データ!#REF!),MATCH(BL209,データ!#REF!)),""))))</f>
        <v/>
      </c>
      <c r="BQ209" s="22" t="str">
        <f t="shared" si="346"/>
        <v/>
      </c>
      <c r="BR209" s="21" t="str">
        <f t="shared" ref="BR209:BR272" si="379">IF(BK209="スギ",$A$19,IF(BK209="ヒノキ",$A$25,""))</f>
        <v/>
      </c>
      <c r="BS209" s="21" t="str">
        <f t="shared" ref="BS209:BS272" si="380">IF(BK209="スギ",INDEX($FC$8:$FE$8,MATCH(BL209,$FC$7:$FE$7)),IF(BK209="ヒノキ",INDEX($FC$9:$FE$9,MATCH(BL209,$FC$7:$FE$7)),""))</f>
        <v/>
      </c>
      <c r="BT209" s="24" t="str">
        <f>IF(BK209="スギ",INDEX(データ!$H$7:$J$26,MATCH(BN209,データ!$G$7:$G$26),MATCH(BL209,データ!$H$6:$J$6)),IF(BK209="ヒノキ",INDEX(データ!$H$32:$J$51,MATCH(BN209,データ!$G$32:$G$51),MATCH(BL209,データ!$H$31:$J$31)),IF(BK209="マツ",INDEX(データ!#REF!,MATCH(BN209,データ!#REF!),MATCH(BL209,データ!#REF!)),IF(BK209="ザツ",INDEX(データ!#REF!,MATCH(BN209,データ!#REF!),MATCH(BL209,データ!#REF!)),""))))</f>
        <v/>
      </c>
      <c r="BU209" s="22" t="str">
        <f t="shared" ref="BU209:BU272" si="381">IF(BT209="","",ROUND(BO209*BT209/10,0))</f>
        <v/>
      </c>
      <c r="BV209" s="21" t="str">
        <f t="shared" ref="BV209:BV272" si="382">IF(BU209="","",ROUND(BI209*BO209*BT209/10,0))</f>
        <v/>
      </c>
      <c r="BW209" s="27" t="str">
        <f t="shared" ref="BW209:BW272" si="383">IF(OR($K209="T",BH209="外"),"",BI209)</f>
        <v/>
      </c>
      <c r="BX209" s="24" t="str">
        <f t="shared" ref="BX209:BX272" si="384">IF(OR($K209="T"),"0",IF((BH209="外"),"",BV209))</f>
        <v/>
      </c>
      <c r="BY209" s="25" t="str">
        <f t="shared" ref="BY209:BY272" si="385">IF(OR($H209="M",$I209="M",$J209="M"),0.2,"0")</f>
        <v>0</v>
      </c>
      <c r="BZ209" s="26" t="str">
        <f t="shared" ref="BZ209:BZ272" si="386">IF(BX209="","",ROUND(BX209*(BY209+1),0))</f>
        <v/>
      </c>
      <c r="CA209" s="26" t="str">
        <f t="shared" ref="CA209:CA272" si="387">IF(OR($K209="T",),"",IF((BH209="外"),"",BQ209))</f>
        <v/>
      </c>
      <c r="CB209" s="26" t="str">
        <f t="shared" ref="CB209:CB272" si="388">IF(BR209="","",IF(OR($K209="T"),"",IF((BH209="外"),"",((ROUND(BI209*BS209/2,0))))))</f>
        <v/>
      </c>
      <c r="CC209" s="27" t="str">
        <f t="shared" ref="CC209:CC272" si="389">IF(OR($K209="T",BH209="外"),"",BI209)</f>
        <v/>
      </c>
      <c r="CD209" s="26" t="str">
        <f t="shared" ref="CD209:CD272" si="390">IF(CC209&gt;0,BR209,0)</f>
        <v/>
      </c>
      <c r="CE209" s="26" t="str">
        <f t="shared" ref="CE209:CE272" si="391">IF(CB209="","",ROUND(BZ209+(CA209-CB209)/CD209,0))</f>
        <v/>
      </c>
      <c r="CF209" s="45" t="s">
        <v>30</v>
      </c>
      <c r="CG209" s="55" t="str">
        <f>IF(ＣＳＶ貼付用!CM195="","",ＣＳＶ貼付用!CM195)</f>
        <v/>
      </c>
      <c r="CH209" s="38" t="str">
        <f>IF(ＣＳＶ貼付用!CO195="","",ＣＳＶ貼付用!CO195)</f>
        <v/>
      </c>
      <c r="CI209" s="38" t="str">
        <f>IF(ＣＳＶ貼付用!CQ195="","",ＣＳＶ貼付用!CQ195)</f>
        <v/>
      </c>
      <c r="CJ209" s="40" t="str">
        <f t="shared" ref="CJ209:CJ272" si="392">IF(CI209="","",$P209)</f>
        <v/>
      </c>
      <c r="CK209" s="41" t="str">
        <f>IF(林齢計算用!D195="","",林齢計算用!D195)</f>
        <v/>
      </c>
      <c r="CL209" s="41" t="str">
        <f t="shared" ref="CL209:CL272" si="393">IF(CK209="","",ROUNDUP(CK209/5,0))</f>
        <v/>
      </c>
      <c r="CM209" s="41" t="str">
        <f t="shared" ref="CM209:CM272" si="394">IF(CI209="","",$S209)</f>
        <v/>
      </c>
      <c r="CN209" s="23" t="str">
        <f>IF(CI209="スギ",INDEX(データ!$C$7:$E$26,MATCH(CL209,データ!$B$7:$B$26),MATCH(CJ209,データ!$C$6:$E$6)),IF(CI209="ヒノキ",INDEX(データ!$C$32:$E$51,MATCH(CL209,データ!$B$32:$B$51),MATCH(CJ209,データ!$C$31:$E$31)),IF(CI209="マツ",INDEX(データ!#REF!,MATCH(CL209,データ!#REF!),MATCH(CJ209,データ!#REF!)),IF(CI209="ザツ",INDEX(データ!#REF!,MATCH(CL209,データ!#REF!),MATCH(CJ209,データ!#REF!)),""))))</f>
        <v/>
      </c>
      <c r="CO209" s="22" t="str">
        <f t="shared" si="347"/>
        <v/>
      </c>
      <c r="CP209" s="21" t="str">
        <f t="shared" ref="CP209:CP272" si="395">IF(CI209="スギ",$A$19,IF(CI209="ヒノキ",$A$25,""))</f>
        <v/>
      </c>
      <c r="CQ209" s="21" t="str">
        <f t="shared" ref="CQ209:CQ272" si="396">IF(CI209="スギ",INDEX($FC$8:$FE$8,MATCH(CJ209,$FC$7:$FE$7)),IF(CI209="ヒノキ",INDEX($FC$9:$FE$9,MATCH(CJ209,$FC$7:$FE$7)),""))</f>
        <v/>
      </c>
      <c r="CR209" s="24" t="str">
        <f>IF(CI209="スギ",INDEX(データ!$H$7:$J$26,MATCH(CL209,データ!$G$7:$G$26),MATCH(CJ209,データ!$H$6:$J$6)),IF(CI209="ヒノキ",INDEX(データ!$H$32:$J$51,MATCH(CL209,データ!$G$32:$G$51),MATCH(CJ209,データ!$H$31:$J$31)),IF(CI209="マツ",INDEX(データ!#REF!,MATCH(CL209,データ!#REF!),MATCH(CJ209,データ!#REF!)),IF(CI209="ザツ",INDEX(データ!#REF!,MATCH(CL209,データ!#REF!),MATCH(CJ209,データ!#REF!)),""))))</f>
        <v/>
      </c>
      <c r="CS209" s="22" t="str">
        <f t="shared" ref="CS209:CS272" si="397">IF(CR209="","",ROUND(CM209*CR209/10,0))</f>
        <v/>
      </c>
      <c r="CT209" s="21" t="str">
        <f t="shared" ref="CT209:CT272" si="398">IF(CS209="","",ROUND(CG209*CM209*CR209/10,0))</f>
        <v/>
      </c>
      <c r="CU209" s="27" t="str">
        <f t="shared" ref="CU209:CU272" si="399">IF(OR($K209="T",CF209="外"),"",CG209)</f>
        <v/>
      </c>
      <c r="CV209" s="24" t="str">
        <f t="shared" ref="CV209:CV272" si="400">IF(OR($K209="T"),"0",IF((CF209="外"),"",CT209))</f>
        <v/>
      </c>
      <c r="CW209" s="25" t="str">
        <f t="shared" ref="CW209:CW272" si="401">IF(OR($H209="M",$I209="M",$J209="M"),0.2,"0")</f>
        <v>0</v>
      </c>
      <c r="CX209" s="26" t="str">
        <f t="shared" ref="CX209:CX272" si="402">IF(CV209="","",ROUND(CV209*(CW209+1),0))</f>
        <v/>
      </c>
      <c r="CY209" s="26" t="str">
        <f t="shared" ref="CY209:CY272" si="403">IF(OR($K209="T",),"",IF((CF209="外"),"",CO209))</f>
        <v/>
      </c>
      <c r="CZ209" s="26" t="str">
        <f t="shared" ref="CZ209:CZ272" si="404">IF(CP209="","",IF(OR($K209="T"),"",IF((CF209="外"),"",((ROUND(CG209*CQ209/2,0))))))</f>
        <v/>
      </c>
      <c r="DA209" s="27" t="str">
        <f t="shared" ref="DA209:DA272" si="405">IF(OR($K209="T",CF209="外"),"",CG209)</f>
        <v/>
      </c>
      <c r="DB209" s="26" t="str">
        <f t="shared" ref="DB209:DB272" si="406">IF(DA209&gt;0,CP209,0)</f>
        <v/>
      </c>
      <c r="DC209" s="26" t="str">
        <f t="shared" ref="DC209:DC272" si="407">IF(CZ209="","",ROUND(CX209+(CY209-CZ209)/DB209,0))</f>
        <v/>
      </c>
      <c r="DD209" s="45" t="s">
        <v>30</v>
      </c>
      <c r="DE209" s="55" t="str">
        <f>IF(ＣＳＶ貼付用!DB195="","",ＣＳＶ貼付用!DB195)</f>
        <v/>
      </c>
      <c r="DF209" s="38" t="str">
        <f>IF(ＣＳＶ貼付用!DD195="","",ＣＳＶ貼付用!DD195)</f>
        <v/>
      </c>
      <c r="DG209" s="38" t="str">
        <f>IF(ＣＳＶ貼付用!DF195="","",ＣＳＶ貼付用!DF195)</f>
        <v/>
      </c>
      <c r="DH209" s="40" t="str">
        <f t="shared" ref="DH209:DH272" si="408">IF(DG209="","",$P209)</f>
        <v/>
      </c>
      <c r="DI209" s="41" t="str">
        <f>IF(林齢計算用!E195="","",林齢計算用!E195)</f>
        <v/>
      </c>
      <c r="DJ209" s="41" t="str">
        <f t="shared" ref="DJ209:DJ272" si="409">IF(DI209="","",ROUNDUP(DI209/5,0))</f>
        <v/>
      </c>
      <c r="DK209" s="41" t="str">
        <f t="shared" ref="DK209:DK272" si="410">IF(DG209="","",$S209)</f>
        <v/>
      </c>
      <c r="DL209" s="23" t="str">
        <f>IF(DG209="スギ",INDEX(データ!$C$7:$E$26,MATCH(DJ209,データ!$B$7:$B$26),MATCH(DH209,データ!$C$6:$E$6)),IF(DG209="ヒノキ",INDEX(データ!$C$32:$E$51,MATCH(DJ209,データ!$B$32:$B$51),MATCH(DH209,データ!$C$31:$E$31)),IF(DG209="マツ",INDEX(データ!#REF!,MATCH(DJ209,データ!#REF!),MATCH(DH209,データ!#REF!)),IF(DG209="ザツ",INDEX(データ!#REF!,MATCH(DJ209,データ!#REF!),MATCH(DH209,データ!#REF!)),""))))</f>
        <v/>
      </c>
      <c r="DM209" s="22" t="str">
        <f t="shared" si="348"/>
        <v/>
      </c>
      <c r="DN209" s="21" t="str">
        <f t="shared" ref="DN209:DN272" si="411">IF(DG209="スギ",$A$19,IF(DG209="ヒノキ",$A$25,""))</f>
        <v/>
      </c>
      <c r="DO209" s="21" t="str">
        <f t="shared" ref="DO209:DO272" si="412">IF(DG209="スギ",INDEX($FC$8:$FE$8,MATCH(DH209,$FC$7:$FE$7)),IF(DG209="ヒノキ",INDEX($FC$9:$FE$9,MATCH(DH209,$FC$7:$FE$7)),""))</f>
        <v/>
      </c>
      <c r="DP209" s="24" t="str">
        <f>IF(DG209="スギ",INDEX(データ!$H$7:$J$26,MATCH(DJ209,データ!$G$7:$G$26),MATCH(DH209,データ!$H$6:$J$6)),IF(DG209="ヒノキ",INDEX(データ!$H$32:$J$51,MATCH(DJ209,データ!$G$32:$G$51),MATCH(DH209,データ!$H$31:$J$31)),IF(DG209="マツ",INDEX(データ!#REF!,MATCH(DJ209,データ!#REF!),MATCH(DH209,データ!#REF!)),IF(DG209="ザツ",INDEX(データ!#REF!,MATCH(DJ209,データ!#REF!),MATCH(DH209,データ!#REF!)),""))))</f>
        <v/>
      </c>
      <c r="DQ209" s="22" t="str">
        <f t="shared" ref="DQ209:DQ272" si="413">IF(DP209="","",ROUND(DK209*DP209/10,0))</f>
        <v/>
      </c>
      <c r="DR209" s="21" t="str">
        <f t="shared" ref="DR209:DR272" si="414">IF(DQ209="","",ROUND(DE209*DK209*DP209/10,0))</f>
        <v/>
      </c>
      <c r="DS209" s="27" t="str">
        <f t="shared" ref="DS209:DS272" si="415">IF(OR($K209="T",DD209="外"),"",DE209)</f>
        <v/>
      </c>
      <c r="DT209" s="24" t="str">
        <f t="shared" ref="DT209:DT272" si="416">IF(OR($K209="T"),"0",IF((DD209="外"),"",DR209))</f>
        <v/>
      </c>
      <c r="DU209" s="25" t="str">
        <f t="shared" ref="DU209:DU272" si="417">IF(OR($H209="M",$I209="M",$J209="M"),0.2,"0")</f>
        <v>0</v>
      </c>
      <c r="DV209" s="26" t="str">
        <f t="shared" ref="DV209:DV272" si="418">IF(DT209="","",ROUND(DT209*(DU209+1),0))</f>
        <v/>
      </c>
      <c r="DW209" s="26" t="str">
        <f t="shared" ref="DW209:DW272" si="419">IF(OR($K209="T",),"",IF((DD209="外"),"",DM209))</f>
        <v/>
      </c>
      <c r="DX209" s="26" t="str">
        <f t="shared" ref="DX209:DX272" si="420">IF(DN209="","",IF(OR($K209="T"),"",IF((DD209="外"),"",((ROUND(DE209*DO209/2,0))))))</f>
        <v/>
      </c>
      <c r="DY209" s="27" t="str">
        <f t="shared" ref="DY209:DY272" si="421">IF(OR($K209="T",DD209="外"),"",DE209)</f>
        <v/>
      </c>
      <c r="DZ209" s="26" t="str">
        <f t="shared" ref="DZ209:DZ272" si="422">IF(DY209&gt;0,DN209,0)</f>
        <v/>
      </c>
      <c r="EA209" s="26" t="str">
        <f t="shared" ref="EA209:EA272" si="423">IF(DX209="","",ROUND(DV209+(DW209-DX209)/DZ209,0))</f>
        <v/>
      </c>
      <c r="EB209" s="45" t="s">
        <v>30</v>
      </c>
      <c r="EC209" s="55" t="str">
        <f>IF(ＣＳＶ貼付用!DQ195="","",ＣＳＶ貼付用!DQ195)</f>
        <v/>
      </c>
      <c r="ED209" s="38" t="str">
        <f>IF(ＣＳＶ貼付用!DS195="","",ＣＳＶ貼付用!DS195)</f>
        <v/>
      </c>
      <c r="EE209" s="38" t="str">
        <f>IF(ＣＳＶ貼付用!DU195="","",ＣＳＶ貼付用!DU195)</f>
        <v/>
      </c>
      <c r="EF209" s="40" t="str">
        <f t="shared" ref="EF209:EF272" si="424">IF(EE209="","",$P209)</f>
        <v/>
      </c>
      <c r="EG209" s="41" t="str">
        <f>IF(林齢計算用!F195="","",林齢計算用!F195)</f>
        <v/>
      </c>
      <c r="EH209" s="41" t="str">
        <f t="shared" ref="EH209:EH272" si="425">IF(EG209="","",ROUNDUP(EG209/5,0))</f>
        <v/>
      </c>
      <c r="EI209" s="41" t="str">
        <f t="shared" ref="EI209:EI272" si="426">IF(EE209="","",$S209)</f>
        <v/>
      </c>
      <c r="EJ209" s="23" t="str">
        <f>IF(EE209="スギ",INDEX(データ!$C$7:$E$26,MATCH(EH209,データ!$B$7:$B$26),MATCH(EF209,データ!$C$6:$E$6)),IF(EE209="ヒノキ",INDEX(データ!$C$32:$E$51,MATCH(EH209,データ!$B$32:$B$51),MATCH(EF209,データ!$C$31:$E$31)),IF(EE209="マツ",INDEX(データ!#REF!,MATCH(EH209,データ!#REF!),MATCH(EF209,データ!#REF!)),IF(EE209="ザツ",INDEX(データ!#REF!,MATCH(EH209,データ!#REF!),MATCH(EF209,データ!#REF!)),""))))</f>
        <v/>
      </c>
      <c r="EK209" s="22" t="str">
        <f t="shared" si="349"/>
        <v/>
      </c>
      <c r="EL209" s="21" t="str">
        <f t="shared" ref="EL209:EL272" si="427">IF(EE209="スギ",$A$19,IF(EE209="ヒノキ",$A$25,""))</f>
        <v/>
      </c>
      <c r="EM209" s="21" t="str">
        <f t="shared" ref="EM209:EM272" si="428">IF(EE209="スギ",INDEX($FC$8:$FE$8,MATCH(EF209,$FC$7:$FE$7)),IF(EE209="ヒノキ",INDEX($FC$9:$FE$9,MATCH(EF209,$FC$7:$FE$7)),""))</f>
        <v/>
      </c>
      <c r="EN209" s="24" t="str">
        <f>IF(EE209="スギ",INDEX(データ!$H$7:$J$26,MATCH(EH209,データ!$G$7:$G$26),MATCH(EF209,データ!$H$6:$J$6)),IF(EE209="ヒノキ",INDEX(データ!$H$32:$J$51,MATCH(EH209,データ!$G$32:$G$51),MATCH(EF209,データ!$H$31:$J$31)),IF(EE209="マツ",INDEX(データ!#REF!,MATCH(EH209,データ!#REF!),MATCH(EF209,データ!#REF!)),IF(EE209="ザツ",INDEX(データ!#REF!,MATCH(EH209,データ!#REF!),MATCH(EF209,データ!#REF!)),""))))</f>
        <v/>
      </c>
      <c r="EO209" s="22" t="str">
        <f t="shared" ref="EO209:EO272" si="429">IF(EN209="","",ROUND(EI209*EN209/10,0))</f>
        <v/>
      </c>
      <c r="EP209" s="21" t="str">
        <f t="shared" ref="EP209:EP272" si="430">IF(EO209="","",ROUND(EC209*EI209*EN209/10,0))</f>
        <v/>
      </c>
      <c r="EQ209" s="27" t="str">
        <f t="shared" ref="EQ209:EQ272" si="431">IF(OR($K209="T",EB209="外"),"",EC209)</f>
        <v/>
      </c>
      <c r="ER209" s="24" t="str">
        <f t="shared" ref="ER209:ER272" si="432">IF(OR($K209="T"),"0",IF((EB209="外"),"",EP209))</f>
        <v/>
      </c>
      <c r="ES209" s="25" t="str">
        <f t="shared" ref="ES209:ES272" si="433">IF(OR($H209="M",$I209="M",$J209="M"),0.2,"0")</f>
        <v>0</v>
      </c>
      <c r="ET209" s="26" t="str">
        <f t="shared" ref="ET209:ET272" si="434">IF(ER209="","",ROUND(ER209*(ES209+1),0))</f>
        <v/>
      </c>
      <c r="EU209" s="26" t="str">
        <f t="shared" ref="EU209:EU272" si="435">IF(OR($K209="T",),"",IF((EB209="外"),"",EK209))</f>
        <v/>
      </c>
      <c r="EV209" s="26" t="str">
        <f t="shared" ref="EV209:EV272" si="436">IF(EL209="","",IF(OR($K209="T"),"",IF((EB209="外"),"",((ROUND(EC209*EM209/2,0))))))</f>
        <v/>
      </c>
      <c r="EW209" s="27" t="str">
        <f t="shared" ref="EW209:EW272" si="437">IF(OR($K209="T",EB209="外"),"",EC209)</f>
        <v/>
      </c>
      <c r="EX209" s="26" t="str">
        <f t="shared" ref="EX209:EX272" si="438">IF(EW209&gt;0,EL209,0)</f>
        <v/>
      </c>
      <c r="EY209" s="26" t="str">
        <f t="shared" ref="EY209:EY272" si="439">IF(EV209="","",ROUND(ET209+(EU209-EV209)/EX209,0))</f>
        <v/>
      </c>
      <c r="EZ209" s="26">
        <f t="shared" ref="EZ209:EZ272" si="440">SUM(AI209,BG209,CE209,DC209,EA209,EY209)</f>
        <v>0</v>
      </c>
      <c r="FA209" s="43"/>
    </row>
    <row r="210" spans="1:157" ht="15.95" customHeight="1" x14ac:dyDescent="0.15">
      <c r="A210" s="21"/>
      <c r="B210" s="36" t="str">
        <f>IF(ＣＳＶ貼付用!G196="","",ＣＳＶ貼付用!G196)</f>
        <v/>
      </c>
      <c r="C210" s="36" t="str">
        <f>IF(ＣＳＶ貼付用!I196="","",ＣＳＶ貼付用!I196)</f>
        <v/>
      </c>
      <c r="D210" s="36" t="str">
        <f>IF(ＣＳＶ貼付用!J196="","",ＣＳＶ貼付用!J196)</f>
        <v/>
      </c>
      <c r="E210" s="36" t="str">
        <f>IF(ＣＳＶ貼付用!F196="","",ＣＳＶ貼付用!F196)</f>
        <v/>
      </c>
      <c r="F210" s="38" t="str">
        <f>IF(ＣＳＶ貼付用!T196="","",ＣＳＶ貼付用!T196)</f>
        <v/>
      </c>
      <c r="G210" s="38"/>
      <c r="H210" s="38" t="str">
        <f>IF(ＣＳＶ貼付用!GJ196="","",ＣＳＶ貼付用!GJ196)</f>
        <v/>
      </c>
      <c r="I210" s="38" t="str">
        <f>IF(ＣＳＶ貼付用!GL196="","",ＣＳＶ貼付用!GL196)</f>
        <v/>
      </c>
      <c r="J210" s="38" t="str">
        <f>IF(ＣＳＶ貼付用!GN196="","",ＣＳＶ貼付用!GN196)</f>
        <v/>
      </c>
      <c r="K210" s="38" t="str">
        <f>IF(ＣＳＶ貼付用!GP196="","",ＣＳＶ貼付用!GP196)</f>
        <v/>
      </c>
      <c r="L210" s="45" t="s">
        <v>30</v>
      </c>
      <c r="M210" s="55" t="str">
        <f>IF(ＣＳＶ貼付用!AT196="","",ＣＳＶ貼付用!AT196)</f>
        <v/>
      </c>
      <c r="N210" s="38" t="str">
        <f>IF(ＣＳＶ貼付用!AV196="","",ＣＳＶ貼付用!AV196)</f>
        <v/>
      </c>
      <c r="O210" s="38" t="str">
        <f>IF(ＣＳＶ貼付用!AX196="","",ＣＳＶ貼付用!AX196)</f>
        <v/>
      </c>
      <c r="P210" s="40" t="str">
        <f>IF(ＣＳＶ貼付用!FE196="","",ＣＳＶ貼付用!FE196)</f>
        <v/>
      </c>
      <c r="Q210" s="41" t="str">
        <f>IF(林齢計算用!A196="","",林齢計算用!A196)</f>
        <v/>
      </c>
      <c r="R210" s="41" t="str">
        <f t="shared" si="350"/>
        <v/>
      </c>
      <c r="S210" s="56" t="str">
        <f>IF(ＣＳＶ貼付用!EG196="","",ＣＳＶ貼付用!EG196*10)</f>
        <v/>
      </c>
      <c r="T210" s="23" t="str">
        <f>IF(O210="スギ",INDEX(データ!$C$7:$E$26,MATCH(R210,データ!$B$7:$B$26),MATCH(P210,データ!$C$6:$E$6)),IF(O210="ヒノキ",INDEX(データ!$C$32:$E$51,MATCH(R210,データ!$B$32:$B$51),MATCH(P210,データ!$C$31:$E$31)),IF(O210="マツ",INDEX(データ!#REF!,MATCH(R210,データ!#REF!),MATCH(P210,データ!#REF!)),IF(O210="ザツ",INDEX(データ!#REF!,MATCH(R210,データ!#REF!),MATCH(P210,データ!#REF!)),""))))</f>
        <v/>
      </c>
      <c r="U210" s="22" t="str">
        <f t="shared" si="340"/>
        <v/>
      </c>
      <c r="V210" s="21" t="str">
        <f t="shared" si="344"/>
        <v/>
      </c>
      <c r="W210" s="21" t="str">
        <f t="shared" si="341"/>
        <v/>
      </c>
      <c r="X210" s="23" t="str">
        <f>IF(O210="スギ",INDEX(データ!$H$7:$J$26,MATCH(R210,データ!$G$7:$G$26),MATCH(P210,データ!$H$6:$J$6)),IF(O210="ヒノキ",INDEX(データ!$H$32:$J$51,MATCH(R210,データ!$G$32:$G$51),MATCH(P210,データ!$H$31:$J$31)),IF(O210="マツ",INDEX(データ!#REF!,MATCH(R210,データ!#REF!),MATCH(P210,データ!#REF!)),IF(O210="ザツ",INDEX(データ!#REF!,MATCH(R210,データ!#REF!),MATCH(P210,データ!#REF!)),""))))</f>
        <v/>
      </c>
      <c r="Y210" s="22" t="str">
        <f t="shared" si="342"/>
        <v/>
      </c>
      <c r="Z210" s="21" t="str">
        <f t="shared" si="343"/>
        <v/>
      </c>
      <c r="AA210" s="27" t="str">
        <f t="shared" si="351"/>
        <v/>
      </c>
      <c r="AB210" s="24" t="str">
        <f t="shared" si="352"/>
        <v/>
      </c>
      <c r="AC210" s="25" t="str">
        <f t="shared" si="353"/>
        <v>0</v>
      </c>
      <c r="AD210" s="26" t="str">
        <f t="shared" si="354"/>
        <v/>
      </c>
      <c r="AE210" s="26" t="str">
        <f t="shared" si="355"/>
        <v/>
      </c>
      <c r="AF210" s="26" t="str">
        <f t="shared" si="356"/>
        <v/>
      </c>
      <c r="AG210" s="27" t="str">
        <f t="shared" si="357"/>
        <v/>
      </c>
      <c r="AH210" s="26" t="str">
        <f t="shared" si="358"/>
        <v/>
      </c>
      <c r="AI210" s="26" t="str">
        <f t="shared" si="359"/>
        <v/>
      </c>
      <c r="AJ210" s="45" t="s">
        <v>30</v>
      </c>
      <c r="AK210" s="55" t="str">
        <f>IF(ＣＳＶ貼付用!BI196="","",ＣＳＶ貼付用!BI196)</f>
        <v/>
      </c>
      <c r="AL210" s="38" t="str">
        <f>IF(ＣＳＶ貼付用!BK196="","",ＣＳＶ貼付用!BK196)</f>
        <v/>
      </c>
      <c r="AM210" s="38" t="str">
        <f>IF(ＣＳＶ貼付用!BM196="","",ＣＳＶ貼付用!BM196)</f>
        <v/>
      </c>
      <c r="AN210" s="40" t="str">
        <f t="shared" si="360"/>
        <v/>
      </c>
      <c r="AO210" s="41" t="str">
        <f>IF(林齢計算用!B196="","",林齢計算用!B196)</f>
        <v/>
      </c>
      <c r="AP210" s="41" t="str">
        <f t="shared" si="361"/>
        <v/>
      </c>
      <c r="AQ210" s="41" t="str">
        <f t="shared" si="362"/>
        <v/>
      </c>
      <c r="AR210" s="23" t="str">
        <f>IF(AM210="スギ",INDEX(データ!$C$7:$E$26,MATCH(AP210,データ!$B$7:$B$26),MATCH(AN210,データ!$C$6:$E$6)),IF(AM210="ヒノキ",INDEX(データ!$C$32:$E$51,MATCH(AP210,データ!$B$32:$B$51),MATCH(AN210,データ!$C$31:$E$31)),IF(AM210="マツ",INDEX(データ!#REF!,MATCH(AP210,データ!#REF!),MATCH(AN210,データ!#REF!)),IF(AM210="ザツ",INDEX(データ!#REF!,MATCH(AP210,データ!#REF!),MATCH(AN210,データ!#REF!)),""))))</f>
        <v/>
      </c>
      <c r="AS210" s="22" t="str">
        <f t="shared" si="345"/>
        <v/>
      </c>
      <c r="AT210" s="21" t="str">
        <f t="shared" si="363"/>
        <v/>
      </c>
      <c r="AU210" s="21" t="str">
        <f t="shared" si="364"/>
        <v/>
      </c>
      <c r="AV210" s="24" t="str">
        <f>IF(AM210="スギ",INDEX(データ!$H$7:$J$26,MATCH(AP210,データ!$G$7:$G$26),MATCH(AN210,データ!$H$6:$J$6)),IF(AM210="ヒノキ",INDEX(データ!$H$32:$J$51,MATCH(AP210,データ!$G$32:$G$51),MATCH(AN210,データ!$H$31:$J$31)),IF(AM210="マツ",INDEX(データ!#REF!,MATCH(AP210,データ!#REF!),MATCH(AN210,データ!#REF!)),IF(AM210="ザツ",INDEX(データ!#REF!,MATCH(AP210,データ!#REF!),MATCH(AN210,データ!#REF!)),""))))</f>
        <v/>
      </c>
      <c r="AW210" s="22" t="str">
        <f t="shared" si="365"/>
        <v/>
      </c>
      <c r="AX210" s="21" t="str">
        <f t="shared" si="366"/>
        <v/>
      </c>
      <c r="AY210" s="27" t="str">
        <f t="shared" si="367"/>
        <v/>
      </c>
      <c r="AZ210" s="24" t="str">
        <f t="shared" si="368"/>
        <v/>
      </c>
      <c r="BA210" s="25" t="str">
        <f t="shared" si="369"/>
        <v>0</v>
      </c>
      <c r="BB210" s="26" t="str">
        <f t="shared" si="370"/>
        <v/>
      </c>
      <c r="BC210" s="26" t="str">
        <f t="shared" si="371"/>
        <v/>
      </c>
      <c r="BD210" s="26" t="str">
        <f t="shared" si="372"/>
        <v/>
      </c>
      <c r="BE210" s="27" t="str">
        <f t="shared" si="373"/>
        <v/>
      </c>
      <c r="BF210" s="26" t="str">
        <f t="shared" si="374"/>
        <v/>
      </c>
      <c r="BG210" s="26" t="str">
        <f t="shared" si="375"/>
        <v/>
      </c>
      <c r="BH210" s="45" t="s">
        <v>30</v>
      </c>
      <c r="BI210" s="55" t="str">
        <f>IF(ＣＳＶ貼付用!BX196="","",ＣＳＶ貼付用!BX196)</f>
        <v/>
      </c>
      <c r="BJ210" s="38" t="str">
        <f>IF(ＣＳＶ貼付用!BZ196="","",ＣＳＶ貼付用!BZ196)</f>
        <v/>
      </c>
      <c r="BK210" s="38" t="str">
        <f>IF(ＣＳＶ貼付用!CB196="","",ＣＳＶ貼付用!CB196)</f>
        <v/>
      </c>
      <c r="BL210" s="40" t="str">
        <f t="shared" si="376"/>
        <v/>
      </c>
      <c r="BM210" s="41" t="str">
        <f>IF(林齢計算用!C196="","",林齢計算用!C196)</f>
        <v/>
      </c>
      <c r="BN210" s="41" t="str">
        <f t="shared" si="377"/>
        <v/>
      </c>
      <c r="BO210" s="41" t="str">
        <f t="shared" si="378"/>
        <v/>
      </c>
      <c r="BP210" s="23" t="str">
        <f>IF(BK210="スギ",INDEX(データ!$C$7:$E$26,MATCH(BN210,データ!$B$7:$B$26),MATCH(BL210,データ!$C$6:$E$6)),IF(BK210="ヒノキ",INDEX(データ!$C$32:$E$51,MATCH(BN210,データ!$B$32:$B$51),MATCH(BL210,データ!$C$31:$E$31)),IF(BK210="マツ",INDEX(データ!#REF!,MATCH(BN210,データ!#REF!),MATCH(BL210,データ!#REF!)),IF(BK210="ザツ",INDEX(データ!#REF!,MATCH(BN210,データ!#REF!),MATCH(BL210,データ!#REF!)),""))))</f>
        <v/>
      </c>
      <c r="BQ210" s="22" t="str">
        <f t="shared" si="346"/>
        <v/>
      </c>
      <c r="BR210" s="21" t="str">
        <f t="shared" si="379"/>
        <v/>
      </c>
      <c r="BS210" s="21" t="str">
        <f t="shared" si="380"/>
        <v/>
      </c>
      <c r="BT210" s="24" t="str">
        <f>IF(BK210="スギ",INDEX(データ!$H$7:$J$26,MATCH(BN210,データ!$G$7:$G$26),MATCH(BL210,データ!$H$6:$J$6)),IF(BK210="ヒノキ",INDEX(データ!$H$32:$J$51,MATCH(BN210,データ!$G$32:$G$51),MATCH(BL210,データ!$H$31:$J$31)),IF(BK210="マツ",INDEX(データ!#REF!,MATCH(BN210,データ!#REF!),MATCH(BL210,データ!#REF!)),IF(BK210="ザツ",INDEX(データ!#REF!,MATCH(BN210,データ!#REF!),MATCH(BL210,データ!#REF!)),""))))</f>
        <v/>
      </c>
      <c r="BU210" s="22" t="str">
        <f t="shared" si="381"/>
        <v/>
      </c>
      <c r="BV210" s="21" t="str">
        <f t="shared" si="382"/>
        <v/>
      </c>
      <c r="BW210" s="27" t="str">
        <f t="shared" si="383"/>
        <v/>
      </c>
      <c r="BX210" s="24" t="str">
        <f t="shared" si="384"/>
        <v/>
      </c>
      <c r="BY210" s="25" t="str">
        <f t="shared" si="385"/>
        <v>0</v>
      </c>
      <c r="BZ210" s="26" t="str">
        <f t="shared" si="386"/>
        <v/>
      </c>
      <c r="CA210" s="26" t="str">
        <f t="shared" si="387"/>
        <v/>
      </c>
      <c r="CB210" s="26" t="str">
        <f t="shared" si="388"/>
        <v/>
      </c>
      <c r="CC210" s="27" t="str">
        <f t="shared" si="389"/>
        <v/>
      </c>
      <c r="CD210" s="26" t="str">
        <f t="shared" si="390"/>
        <v/>
      </c>
      <c r="CE210" s="26" t="str">
        <f t="shared" si="391"/>
        <v/>
      </c>
      <c r="CF210" s="45" t="s">
        <v>30</v>
      </c>
      <c r="CG210" s="55" t="str">
        <f>IF(ＣＳＶ貼付用!CM196="","",ＣＳＶ貼付用!CM196)</f>
        <v/>
      </c>
      <c r="CH210" s="38" t="str">
        <f>IF(ＣＳＶ貼付用!CO196="","",ＣＳＶ貼付用!CO196)</f>
        <v/>
      </c>
      <c r="CI210" s="38" t="str">
        <f>IF(ＣＳＶ貼付用!CQ196="","",ＣＳＶ貼付用!CQ196)</f>
        <v/>
      </c>
      <c r="CJ210" s="40" t="str">
        <f t="shared" si="392"/>
        <v/>
      </c>
      <c r="CK210" s="41" t="str">
        <f>IF(林齢計算用!D196="","",林齢計算用!D196)</f>
        <v/>
      </c>
      <c r="CL210" s="41" t="str">
        <f t="shared" si="393"/>
        <v/>
      </c>
      <c r="CM210" s="41" t="str">
        <f t="shared" si="394"/>
        <v/>
      </c>
      <c r="CN210" s="23" t="str">
        <f>IF(CI210="スギ",INDEX(データ!$C$7:$E$26,MATCH(CL210,データ!$B$7:$B$26),MATCH(CJ210,データ!$C$6:$E$6)),IF(CI210="ヒノキ",INDEX(データ!$C$32:$E$51,MATCH(CL210,データ!$B$32:$B$51),MATCH(CJ210,データ!$C$31:$E$31)),IF(CI210="マツ",INDEX(データ!#REF!,MATCH(CL210,データ!#REF!),MATCH(CJ210,データ!#REF!)),IF(CI210="ザツ",INDEX(データ!#REF!,MATCH(CL210,データ!#REF!),MATCH(CJ210,データ!#REF!)),""))))</f>
        <v/>
      </c>
      <c r="CO210" s="22" t="str">
        <f t="shared" si="347"/>
        <v/>
      </c>
      <c r="CP210" s="21" t="str">
        <f t="shared" si="395"/>
        <v/>
      </c>
      <c r="CQ210" s="21" t="str">
        <f t="shared" si="396"/>
        <v/>
      </c>
      <c r="CR210" s="24" t="str">
        <f>IF(CI210="スギ",INDEX(データ!$H$7:$J$26,MATCH(CL210,データ!$G$7:$G$26),MATCH(CJ210,データ!$H$6:$J$6)),IF(CI210="ヒノキ",INDEX(データ!$H$32:$J$51,MATCH(CL210,データ!$G$32:$G$51),MATCH(CJ210,データ!$H$31:$J$31)),IF(CI210="マツ",INDEX(データ!#REF!,MATCH(CL210,データ!#REF!),MATCH(CJ210,データ!#REF!)),IF(CI210="ザツ",INDEX(データ!#REF!,MATCH(CL210,データ!#REF!),MATCH(CJ210,データ!#REF!)),""))))</f>
        <v/>
      </c>
      <c r="CS210" s="22" t="str">
        <f t="shared" si="397"/>
        <v/>
      </c>
      <c r="CT210" s="21" t="str">
        <f t="shared" si="398"/>
        <v/>
      </c>
      <c r="CU210" s="27" t="str">
        <f t="shared" si="399"/>
        <v/>
      </c>
      <c r="CV210" s="24" t="str">
        <f t="shared" si="400"/>
        <v/>
      </c>
      <c r="CW210" s="25" t="str">
        <f t="shared" si="401"/>
        <v>0</v>
      </c>
      <c r="CX210" s="26" t="str">
        <f t="shared" si="402"/>
        <v/>
      </c>
      <c r="CY210" s="26" t="str">
        <f t="shared" si="403"/>
        <v/>
      </c>
      <c r="CZ210" s="26" t="str">
        <f t="shared" si="404"/>
        <v/>
      </c>
      <c r="DA210" s="27" t="str">
        <f t="shared" si="405"/>
        <v/>
      </c>
      <c r="DB210" s="26" t="str">
        <f t="shared" si="406"/>
        <v/>
      </c>
      <c r="DC210" s="26" t="str">
        <f t="shared" si="407"/>
        <v/>
      </c>
      <c r="DD210" s="45" t="s">
        <v>30</v>
      </c>
      <c r="DE210" s="55" t="str">
        <f>IF(ＣＳＶ貼付用!DB196="","",ＣＳＶ貼付用!DB196)</f>
        <v/>
      </c>
      <c r="DF210" s="38" t="str">
        <f>IF(ＣＳＶ貼付用!DD196="","",ＣＳＶ貼付用!DD196)</f>
        <v/>
      </c>
      <c r="DG210" s="38" t="str">
        <f>IF(ＣＳＶ貼付用!DF196="","",ＣＳＶ貼付用!DF196)</f>
        <v/>
      </c>
      <c r="DH210" s="40" t="str">
        <f t="shared" si="408"/>
        <v/>
      </c>
      <c r="DI210" s="41" t="str">
        <f>IF(林齢計算用!E196="","",林齢計算用!E196)</f>
        <v/>
      </c>
      <c r="DJ210" s="41" t="str">
        <f t="shared" si="409"/>
        <v/>
      </c>
      <c r="DK210" s="41" t="str">
        <f t="shared" si="410"/>
        <v/>
      </c>
      <c r="DL210" s="23" t="str">
        <f>IF(DG210="スギ",INDEX(データ!$C$7:$E$26,MATCH(DJ210,データ!$B$7:$B$26),MATCH(DH210,データ!$C$6:$E$6)),IF(DG210="ヒノキ",INDEX(データ!$C$32:$E$51,MATCH(DJ210,データ!$B$32:$B$51),MATCH(DH210,データ!$C$31:$E$31)),IF(DG210="マツ",INDEX(データ!#REF!,MATCH(DJ210,データ!#REF!),MATCH(DH210,データ!#REF!)),IF(DG210="ザツ",INDEX(データ!#REF!,MATCH(DJ210,データ!#REF!),MATCH(DH210,データ!#REF!)),""))))</f>
        <v/>
      </c>
      <c r="DM210" s="22" t="str">
        <f t="shared" si="348"/>
        <v/>
      </c>
      <c r="DN210" s="21" t="str">
        <f t="shared" si="411"/>
        <v/>
      </c>
      <c r="DO210" s="21" t="str">
        <f t="shared" si="412"/>
        <v/>
      </c>
      <c r="DP210" s="24" t="str">
        <f>IF(DG210="スギ",INDEX(データ!$H$7:$J$26,MATCH(DJ210,データ!$G$7:$G$26),MATCH(DH210,データ!$H$6:$J$6)),IF(DG210="ヒノキ",INDEX(データ!$H$32:$J$51,MATCH(DJ210,データ!$G$32:$G$51),MATCH(DH210,データ!$H$31:$J$31)),IF(DG210="マツ",INDEX(データ!#REF!,MATCH(DJ210,データ!#REF!),MATCH(DH210,データ!#REF!)),IF(DG210="ザツ",INDEX(データ!#REF!,MATCH(DJ210,データ!#REF!),MATCH(DH210,データ!#REF!)),""))))</f>
        <v/>
      </c>
      <c r="DQ210" s="22" t="str">
        <f t="shared" si="413"/>
        <v/>
      </c>
      <c r="DR210" s="21" t="str">
        <f t="shared" si="414"/>
        <v/>
      </c>
      <c r="DS210" s="27" t="str">
        <f t="shared" si="415"/>
        <v/>
      </c>
      <c r="DT210" s="24" t="str">
        <f t="shared" si="416"/>
        <v/>
      </c>
      <c r="DU210" s="25" t="str">
        <f t="shared" si="417"/>
        <v>0</v>
      </c>
      <c r="DV210" s="26" t="str">
        <f t="shared" si="418"/>
        <v/>
      </c>
      <c r="DW210" s="26" t="str">
        <f t="shared" si="419"/>
        <v/>
      </c>
      <c r="DX210" s="26" t="str">
        <f t="shared" si="420"/>
        <v/>
      </c>
      <c r="DY210" s="27" t="str">
        <f t="shared" si="421"/>
        <v/>
      </c>
      <c r="DZ210" s="26" t="str">
        <f t="shared" si="422"/>
        <v/>
      </c>
      <c r="EA210" s="26" t="str">
        <f t="shared" si="423"/>
        <v/>
      </c>
      <c r="EB210" s="45" t="s">
        <v>30</v>
      </c>
      <c r="EC210" s="55" t="str">
        <f>IF(ＣＳＶ貼付用!DQ196="","",ＣＳＶ貼付用!DQ196)</f>
        <v/>
      </c>
      <c r="ED210" s="38" t="str">
        <f>IF(ＣＳＶ貼付用!DS196="","",ＣＳＶ貼付用!DS196)</f>
        <v/>
      </c>
      <c r="EE210" s="38" t="str">
        <f>IF(ＣＳＶ貼付用!DU196="","",ＣＳＶ貼付用!DU196)</f>
        <v/>
      </c>
      <c r="EF210" s="40" t="str">
        <f t="shared" si="424"/>
        <v/>
      </c>
      <c r="EG210" s="41" t="str">
        <f>IF(林齢計算用!F196="","",林齢計算用!F196)</f>
        <v/>
      </c>
      <c r="EH210" s="41" t="str">
        <f t="shared" si="425"/>
        <v/>
      </c>
      <c r="EI210" s="41" t="str">
        <f t="shared" si="426"/>
        <v/>
      </c>
      <c r="EJ210" s="23" t="str">
        <f>IF(EE210="スギ",INDEX(データ!$C$7:$E$26,MATCH(EH210,データ!$B$7:$B$26),MATCH(EF210,データ!$C$6:$E$6)),IF(EE210="ヒノキ",INDEX(データ!$C$32:$E$51,MATCH(EH210,データ!$B$32:$B$51),MATCH(EF210,データ!$C$31:$E$31)),IF(EE210="マツ",INDEX(データ!#REF!,MATCH(EH210,データ!#REF!),MATCH(EF210,データ!#REF!)),IF(EE210="ザツ",INDEX(データ!#REF!,MATCH(EH210,データ!#REF!),MATCH(EF210,データ!#REF!)),""))))</f>
        <v/>
      </c>
      <c r="EK210" s="22" t="str">
        <f t="shared" si="349"/>
        <v/>
      </c>
      <c r="EL210" s="21" t="str">
        <f t="shared" si="427"/>
        <v/>
      </c>
      <c r="EM210" s="21" t="str">
        <f t="shared" si="428"/>
        <v/>
      </c>
      <c r="EN210" s="24" t="str">
        <f>IF(EE210="スギ",INDEX(データ!$H$7:$J$26,MATCH(EH210,データ!$G$7:$G$26),MATCH(EF210,データ!$H$6:$J$6)),IF(EE210="ヒノキ",INDEX(データ!$H$32:$J$51,MATCH(EH210,データ!$G$32:$G$51),MATCH(EF210,データ!$H$31:$J$31)),IF(EE210="マツ",INDEX(データ!#REF!,MATCH(EH210,データ!#REF!),MATCH(EF210,データ!#REF!)),IF(EE210="ザツ",INDEX(データ!#REF!,MATCH(EH210,データ!#REF!),MATCH(EF210,データ!#REF!)),""))))</f>
        <v/>
      </c>
      <c r="EO210" s="22" t="str">
        <f t="shared" si="429"/>
        <v/>
      </c>
      <c r="EP210" s="21" t="str">
        <f t="shared" si="430"/>
        <v/>
      </c>
      <c r="EQ210" s="27" t="str">
        <f t="shared" si="431"/>
        <v/>
      </c>
      <c r="ER210" s="24" t="str">
        <f t="shared" si="432"/>
        <v/>
      </c>
      <c r="ES210" s="25" t="str">
        <f t="shared" si="433"/>
        <v>0</v>
      </c>
      <c r="ET210" s="26" t="str">
        <f t="shared" si="434"/>
        <v/>
      </c>
      <c r="EU210" s="26" t="str">
        <f t="shared" si="435"/>
        <v/>
      </c>
      <c r="EV210" s="26" t="str">
        <f t="shared" si="436"/>
        <v/>
      </c>
      <c r="EW210" s="27" t="str">
        <f t="shared" si="437"/>
        <v/>
      </c>
      <c r="EX210" s="26" t="str">
        <f t="shared" si="438"/>
        <v/>
      </c>
      <c r="EY210" s="26" t="str">
        <f t="shared" si="439"/>
        <v/>
      </c>
      <c r="EZ210" s="26">
        <f t="shared" si="440"/>
        <v>0</v>
      </c>
      <c r="FA210" s="43"/>
    </row>
    <row r="211" spans="1:157" ht="15.95" customHeight="1" x14ac:dyDescent="0.15">
      <c r="A211" s="21"/>
      <c r="B211" s="36" t="str">
        <f>IF(ＣＳＶ貼付用!G197="","",ＣＳＶ貼付用!G197)</f>
        <v/>
      </c>
      <c r="C211" s="36" t="str">
        <f>IF(ＣＳＶ貼付用!I197="","",ＣＳＶ貼付用!I197)</f>
        <v/>
      </c>
      <c r="D211" s="36" t="str">
        <f>IF(ＣＳＶ貼付用!J197="","",ＣＳＶ貼付用!J197)</f>
        <v/>
      </c>
      <c r="E211" s="36" t="str">
        <f>IF(ＣＳＶ貼付用!F197="","",ＣＳＶ貼付用!F197)</f>
        <v/>
      </c>
      <c r="F211" s="38" t="str">
        <f>IF(ＣＳＶ貼付用!T197="","",ＣＳＶ貼付用!T197)</f>
        <v/>
      </c>
      <c r="G211" s="38"/>
      <c r="H211" s="38" t="str">
        <f>IF(ＣＳＶ貼付用!GJ197="","",ＣＳＶ貼付用!GJ197)</f>
        <v/>
      </c>
      <c r="I211" s="38" t="str">
        <f>IF(ＣＳＶ貼付用!GL197="","",ＣＳＶ貼付用!GL197)</f>
        <v/>
      </c>
      <c r="J211" s="38" t="str">
        <f>IF(ＣＳＶ貼付用!GN197="","",ＣＳＶ貼付用!GN197)</f>
        <v/>
      </c>
      <c r="K211" s="38" t="str">
        <f>IF(ＣＳＶ貼付用!GP197="","",ＣＳＶ貼付用!GP197)</f>
        <v/>
      </c>
      <c r="L211" s="45" t="s">
        <v>30</v>
      </c>
      <c r="M211" s="55" t="str">
        <f>IF(ＣＳＶ貼付用!AT197="","",ＣＳＶ貼付用!AT197)</f>
        <v/>
      </c>
      <c r="N211" s="38" t="str">
        <f>IF(ＣＳＶ貼付用!AV197="","",ＣＳＶ貼付用!AV197)</f>
        <v/>
      </c>
      <c r="O211" s="38" t="str">
        <f>IF(ＣＳＶ貼付用!AX197="","",ＣＳＶ貼付用!AX197)</f>
        <v/>
      </c>
      <c r="P211" s="40" t="str">
        <f>IF(ＣＳＶ貼付用!FE197="","",ＣＳＶ貼付用!FE197)</f>
        <v/>
      </c>
      <c r="Q211" s="41" t="str">
        <f>IF(林齢計算用!A197="","",林齢計算用!A197)</f>
        <v/>
      </c>
      <c r="R211" s="41" t="str">
        <f t="shared" si="350"/>
        <v/>
      </c>
      <c r="S211" s="56" t="str">
        <f>IF(ＣＳＶ貼付用!EG197="","",ＣＳＶ貼付用!EG197*10)</f>
        <v/>
      </c>
      <c r="T211" s="23" t="str">
        <f>IF(O211="スギ",INDEX(データ!$C$7:$E$26,MATCH(R211,データ!$B$7:$B$26),MATCH(P211,データ!$C$6:$E$6)),IF(O211="ヒノキ",INDEX(データ!$C$32:$E$51,MATCH(R211,データ!$B$32:$B$51),MATCH(P211,データ!$C$31:$E$31)),IF(O211="マツ",INDEX(データ!#REF!,MATCH(R211,データ!#REF!),MATCH(P211,データ!#REF!)),IF(O211="ザツ",INDEX(データ!#REF!,MATCH(R211,データ!#REF!),MATCH(P211,データ!#REF!)),""))))</f>
        <v/>
      </c>
      <c r="U211" s="22" t="str">
        <f t="shared" si="340"/>
        <v/>
      </c>
      <c r="V211" s="21" t="str">
        <f t="shared" si="344"/>
        <v/>
      </c>
      <c r="W211" s="21" t="str">
        <f t="shared" si="341"/>
        <v/>
      </c>
      <c r="X211" s="23" t="str">
        <f>IF(O211="スギ",INDEX(データ!$H$7:$J$26,MATCH(R211,データ!$G$7:$G$26),MATCH(P211,データ!$H$6:$J$6)),IF(O211="ヒノキ",INDEX(データ!$H$32:$J$51,MATCH(R211,データ!$G$32:$G$51),MATCH(P211,データ!$H$31:$J$31)),IF(O211="マツ",INDEX(データ!#REF!,MATCH(R211,データ!#REF!),MATCH(P211,データ!#REF!)),IF(O211="ザツ",INDEX(データ!#REF!,MATCH(R211,データ!#REF!),MATCH(P211,データ!#REF!)),""))))</f>
        <v/>
      </c>
      <c r="Y211" s="22" t="str">
        <f t="shared" si="342"/>
        <v/>
      </c>
      <c r="Z211" s="21" t="str">
        <f t="shared" si="343"/>
        <v/>
      </c>
      <c r="AA211" s="27" t="str">
        <f t="shared" si="351"/>
        <v/>
      </c>
      <c r="AB211" s="24" t="str">
        <f t="shared" si="352"/>
        <v/>
      </c>
      <c r="AC211" s="25" t="str">
        <f t="shared" si="353"/>
        <v>0</v>
      </c>
      <c r="AD211" s="26" t="str">
        <f t="shared" si="354"/>
        <v/>
      </c>
      <c r="AE211" s="26" t="str">
        <f t="shared" si="355"/>
        <v/>
      </c>
      <c r="AF211" s="26" t="str">
        <f t="shared" si="356"/>
        <v/>
      </c>
      <c r="AG211" s="27" t="str">
        <f t="shared" si="357"/>
        <v/>
      </c>
      <c r="AH211" s="26" t="str">
        <f t="shared" si="358"/>
        <v/>
      </c>
      <c r="AI211" s="26" t="str">
        <f t="shared" si="359"/>
        <v/>
      </c>
      <c r="AJ211" s="45" t="s">
        <v>30</v>
      </c>
      <c r="AK211" s="55" t="str">
        <f>IF(ＣＳＶ貼付用!BI197="","",ＣＳＶ貼付用!BI197)</f>
        <v/>
      </c>
      <c r="AL211" s="38" t="str">
        <f>IF(ＣＳＶ貼付用!BK197="","",ＣＳＶ貼付用!BK197)</f>
        <v/>
      </c>
      <c r="AM211" s="38" t="str">
        <f>IF(ＣＳＶ貼付用!BM197="","",ＣＳＶ貼付用!BM197)</f>
        <v/>
      </c>
      <c r="AN211" s="40" t="str">
        <f t="shared" si="360"/>
        <v/>
      </c>
      <c r="AO211" s="41" t="str">
        <f>IF(林齢計算用!B197="","",林齢計算用!B197)</f>
        <v/>
      </c>
      <c r="AP211" s="41" t="str">
        <f t="shared" si="361"/>
        <v/>
      </c>
      <c r="AQ211" s="41" t="str">
        <f t="shared" si="362"/>
        <v/>
      </c>
      <c r="AR211" s="23" t="str">
        <f>IF(AM211="スギ",INDEX(データ!$C$7:$E$26,MATCH(AP211,データ!$B$7:$B$26),MATCH(AN211,データ!$C$6:$E$6)),IF(AM211="ヒノキ",INDEX(データ!$C$32:$E$51,MATCH(AP211,データ!$B$32:$B$51),MATCH(AN211,データ!$C$31:$E$31)),IF(AM211="マツ",INDEX(データ!#REF!,MATCH(AP211,データ!#REF!),MATCH(AN211,データ!#REF!)),IF(AM211="ザツ",INDEX(データ!#REF!,MATCH(AP211,データ!#REF!),MATCH(AN211,データ!#REF!)),""))))</f>
        <v/>
      </c>
      <c r="AS211" s="22" t="str">
        <f t="shared" si="345"/>
        <v/>
      </c>
      <c r="AT211" s="21" t="str">
        <f t="shared" si="363"/>
        <v/>
      </c>
      <c r="AU211" s="21" t="str">
        <f t="shared" si="364"/>
        <v/>
      </c>
      <c r="AV211" s="24" t="str">
        <f>IF(AM211="スギ",INDEX(データ!$H$7:$J$26,MATCH(AP211,データ!$G$7:$G$26),MATCH(AN211,データ!$H$6:$J$6)),IF(AM211="ヒノキ",INDEX(データ!$H$32:$J$51,MATCH(AP211,データ!$G$32:$G$51),MATCH(AN211,データ!$H$31:$J$31)),IF(AM211="マツ",INDEX(データ!#REF!,MATCH(AP211,データ!#REF!),MATCH(AN211,データ!#REF!)),IF(AM211="ザツ",INDEX(データ!#REF!,MATCH(AP211,データ!#REF!),MATCH(AN211,データ!#REF!)),""))))</f>
        <v/>
      </c>
      <c r="AW211" s="22" t="str">
        <f t="shared" si="365"/>
        <v/>
      </c>
      <c r="AX211" s="21" t="str">
        <f t="shared" si="366"/>
        <v/>
      </c>
      <c r="AY211" s="27" t="str">
        <f t="shared" si="367"/>
        <v/>
      </c>
      <c r="AZ211" s="24" t="str">
        <f t="shared" si="368"/>
        <v/>
      </c>
      <c r="BA211" s="25" t="str">
        <f t="shared" si="369"/>
        <v>0</v>
      </c>
      <c r="BB211" s="26" t="str">
        <f t="shared" si="370"/>
        <v/>
      </c>
      <c r="BC211" s="26" t="str">
        <f t="shared" si="371"/>
        <v/>
      </c>
      <c r="BD211" s="26" t="str">
        <f t="shared" si="372"/>
        <v/>
      </c>
      <c r="BE211" s="27" t="str">
        <f t="shared" si="373"/>
        <v/>
      </c>
      <c r="BF211" s="26" t="str">
        <f t="shared" si="374"/>
        <v/>
      </c>
      <c r="BG211" s="26" t="str">
        <f t="shared" si="375"/>
        <v/>
      </c>
      <c r="BH211" s="45" t="s">
        <v>30</v>
      </c>
      <c r="BI211" s="55" t="str">
        <f>IF(ＣＳＶ貼付用!BX197="","",ＣＳＶ貼付用!BX197)</f>
        <v/>
      </c>
      <c r="BJ211" s="38" t="str">
        <f>IF(ＣＳＶ貼付用!BZ197="","",ＣＳＶ貼付用!BZ197)</f>
        <v/>
      </c>
      <c r="BK211" s="38" t="str">
        <f>IF(ＣＳＶ貼付用!CB197="","",ＣＳＶ貼付用!CB197)</f>
        <v/>
      </c>
      <c r="BL211" s="40" t="str">
        <f t="shared" si="376"/>
        <v/>
      </c>
      <c r="BM211" s="41" t="str">
        <f>IF(林齢計算用!C197="","",林齢計算用!C197)</f>
        <v/>
      </c>
      <c r="BN211" s="41" t="str">
        <f t="shared" si="377"/>
        <v/>
      </c>
      <c r="BO211" s="41" t="str">
        <f t="shared" si="378"/>
        <v/>
      </c>
      <c r="BP211" s="23" t="str">
        <f>IF(BK211="スギ",INDEX(データ!$C$7:$E$26,MATCH(BN211,データ!$B$7:$B$26),MATCH(BL211,データ!$C$6:$E$6)),IF(BK211="ヒノキ",INDEX(データ!$C$32:$E$51,MATCH(BN211,データ!$B$32:$B$51),MATCH(BL211,データ!$C$31:$E$31)),IF(BK211="マツ",INDEX(データ!#REF!,MATCH(BN211,データ!#REF!),MATCH(BL211,データ!#REF!)),IF(BK211="ザツ",INDEX(データ!#REF!,MATCH(BN211,データ!#REF!),MATCH(BL211,データ!#REF!)),""))))</f>
        <v/>
      </c>
      <c r="BQ211" s="22" t="str">
        <f t="shared" si="346"/>
        <v/>
      </c>
      <c r="BR211" s="21" t="str">
        <f t="shared" si="379"/>
        <v/>
      </c>
      <c r="BS211" s="21" t="str">
        <f t="shared" si="380"/>
        <v/>
      </c>
      <c r="BT211" s="24" t="str">
        <f>IF(BK211="スギ",INDEX(データ!$H$7:$J$26,MATCH(BN211,データ!$G$7:$G$26),MATCH(BL211,データ!$H$6:$J$6)),IF(BK211="ヒノキ",INDEX(データ!$H$32:$J$51,MATCH(BN211,データ!$G$32:$G$51),MATCH(BL211,データ!$H$31:$J$31)),IF(BK211="マツ",INDEX(データ!#REF!,MATCH(BN211,データ!#REF!),MATCH(BL211,データ!#REF!)),IF(BK211="ザツ",INDEX(データ!#REF!,MATCH(BN211,データ!#REF!),MATCH(BL211,データ!#REF!)),""))))</f>
        <v/>
      </c>
      <c r="BU211" s="22" t="str">
        <f t="shared" si="381"/>
        <v/>
      </c>
      <c r="BV211" s="21" t="str">
        <f t="shared" si="382"/>
        <v/>
      </c>
      <c r="BW211" s="27" t="str">
        <f t="shared" si="383"/>
        <v/>
      </c>
      <c r="BX211" s="24" t="str">
        <f t="shared" si="384"/>
        <v/>
      </c>
      <c r="BY211" s="25" t="str">
        <f t="shared" si="385"/>
        <v>0</v>
      </c>
      <c r="BZ211" s="26" t="str">
        <f t="shared" si="386"/>
        <v/>
      </c>
      <c r="CA211" s="26" t="str">
        <f t="shared" si="387"/>
        <v/>
      </c>
      <c r="CB211" s="26" t="str">
        <f t="shared" si="388"/>
        <v/>
      </c>
      <c r="CC211" s="27" t="str">
        <f t="shared" si="389"/>
        <v/>
      </c>
      <c r="CD211" s="26" t="str">
        <f t="shared" si="390"/>
        <v/>
      </c>
      <c r="CE211" s="26" t="str">
        <f t="shared" si="391"/>
        <v/>
      </c>
      <c r="CF211" s="45" t="s">
        <v>30</v>
      </c>
      <c r="CG211" s="55" t="str">
        <f>IF(ＣＳＶ貼付用!CM197="","",ＣＳＶ貼付用!CM197)</f>
        <v/>
      </c>
      <c r="CH211" s="38" t="str">
        <f>IF(ＣＳＶ貼付用!CO197="","",ＣＳＶ貼付用!CO197)</f>
        <v/>
      </c>
      <c r="CI211" s="38" t="str">
        <f>IF(ＣＳＶ貼付用!CQ197="","",ＣＳＶ貼付用!CQ197)</f>
        <v/>
      </c>
      <c r="CJ211" s="40" t="str">
        <f t="shared" si="392"/>
        <v/>
      </c>
      <c r="CK211" s="41" t="str">
        <f>IF(林齢計算用!D197="","",林齢計算用!D197)</f>
        <v/>
      </c>
      <c r="CL211" s="41" t="str">
        <f t="shared" si="393"/>
        <v/>
      </c>
      <c r="CM211" s="41" t="str">
        <f t="shared" si="394"/>
        <v/>
      </c>
      <c r="CN211" s="23" t="str">
        <f>IF(CI211="スギ",INDEX(データ!$C$7:$E$26,MATCH(CL211,データ!$B$7:$B$26),MATCH(CJ211,データ!$C$6:$E$6)),IF(CI211="ヒノキ",INDEX(データ!$C$32:$E$51,MATCH(CL211,データ!$B$32:$B$51),MATCH(CJ211,データ!$C$31:$E$31)),IF(CI211="マツ",INDEX(データ!#REF!,MATCH(CL211,データ!#REF!),MATCH(CJ211,データ!#REF!)),IF(CI211="ザツ",INDEX(データ!#REF!,MATCH(CL211,データ!#REF!),MATCH(CJ211,データ!#REF!)),""))))</f>
        <v/>
      </c>
      <c r="CO211" s="22" t="str">
        <f t="shared" si="347"/>
        <v/>
      </c>
      <c r="CP211" s="21" t="str">
        <f t="shared" si="395"/>
        <v/>
      </c>
      <c r="CQ211" s="21" t="str">
        <f t="shared" si="396"/>
        <v/>
      </c>
      <c r="CR211" s="24" t="str">
        <f>IF(CI211="スギ",INDEX(データ!$H$7:$J$26,MATCH(CL211,データ!$G$7:$G$26),MATCH(CJ211,データ!$H$6:$J$6)),IF(CI211="ヒノキ",INDEX(データ!$H$32:$J$51,MATCH(CL211,データ!$G$32:$G$51),MATCH(CJ211,データ!$H$31:$J$31)),IF(CI211="マツ",INDEX(データ!#REF!,MATCH(CL211,データ!#REF!),MATCH(CJ211,データ!#REF!)),IF(CI211="ザツ",INDEX(データ!#REF!,MATCH(CL211,データ!#REF!),MATCH(CJ211,データ!#REF!)),""))))</f>
        <v/>
      </c>
      <c r="CS211" s="22" t="str">
        <f t="shared" si="397"/>
        <v/>
      </c>
      <c r="CT211" s="21" t="str">
        <f t="shared" si="398"/>
        <v/>
      </c>
      <c r="CU211" s="27" t="str">
        <f t="shared" si="399"/>
        <v/>
      </c>
      <c r="CV211" s="24" t="str">
        <f t="shared" si="400"/>
        <v/>
      </c>
      <c r="CW211" s="25" t="str">
        <f t="shared" si="401"/>
        <v>0</v>
      </c>
      <c r="CX211" s="26" t="str">
        <f t="shared" si="402"/>
        <v/>
      </c>
      <c r="CY211" s="26" t="str">
        <f t="shared" si="403"/>
        <v/>
      </c>
      <c r="CZ211" s="26" t="str">
        <f t="shared" si="404"/>
        <v/>
      </c>
      <c r="DA211" s="27" t="str">
        <f t="shared" si="405"/>
        <v/>
      </c>
      <c r="DB211" s="26" t="str">
        <f t="shared" si="406"/>
        <v/>
      </c>
      <c r="DC211" s="26" t="str">
        <f t="shared" si="407"/>
        <v/>
      </c>
      <c r="DD211" s="45" t="s">
        <v>30</v>
      </c>
      <c r="DE211" s="55" t="str">
        <f>IF(ＣＳＶ貼付用!DB197="","",ＣＳＶ貼付用!DB197)</f>
        <v/>
      </c>
      <c r="DF211" s="38" t="str">
        <f>IF(ＣＳＶ貼付用!DD197="","",ＣＳＶ貼付用!DD197)</f>
        <v/>
      </c>
      <c r="DG211" s="38" t="str">
        <f>IF(ＣＳＶ貼付用!DF197="","",ＣＳＶ貼付用!DF197)</f>
        <v/>
      </c>
      <c r="DH211" s="40" t="str">
        <f t="shared" si="408"/>
        <v/>
      </c>
      <c r="DI211" s="41" t="str">
        <f>IF(林齢計算用!E197="","",林齢計算用!E197)</f>
        <v/>
      </c>
      <c r="DJ211" s="41" t="str">
        <f t="shared" si="409"/>
        <v/>
      </c>
      <c r="DK211" s="41" t="str">
        <f t="shared" si="410"/>
        <v/>
      </c>
      <c r="DL211" s="23" t="str">
        <f>IF(DG211="スギ",INDEX(データ!$C$7:$E$26,MATCH(DJ211,データ!$B$7:$B$26),MATCH(DH211,データ!$C$6:$E$6)),IF(DG211="ヒノキ",INDEX(データ!$C$32:$E$51,MATCH(DJ211,データ!$B$32:$B$51),MATCH(DH211,データ!$C$31:$E$31)),IF(DG211="マツ",INDEX(データ!#REF!,MATCH(DJ211,データ!#REF!),MATCH(DH211,データ!#REF!)),IF(DG211="ザツ",INDEX(データ!#REF!,MATCH(DJ211,データ!#REF!),MATCH(DH211,データ!#REF!)),""))))</f>
        <v/>
      </c>
      <c r="DM211" s="22" t="str">
        <f t="shared" si="348"/>
        <v/>
      </c>
      <c r="DN211" s="21" t="str">
        <f t="shared" si="411"/>
        <v/>
      </c>
      <c r="DO211" s="21" t="str">
        <f t="shared" si="412"/>
        <v/>
      </c>
      <c r="DP211" s="24" t="str">
        <f>IF(DG211="スギ",INDEX(データ!$H$7:$J$26,MATCH(DJ211,データ!$G$7:$G$26),MATCH(DH211,データ!$H$6:$J$6)),IF(DG211="ヒノキ",INDEX(データ!$H$32:$J$51,MATCH(DJ211,データ!$G$32:$G$51),MATCH(DH211,データ!$H$31:$J$31)),IF(DG211="マツ",INDEX(データ!#REF!,MATCH(DJ211,データ!#REF!),MATCH(DH211,データ!#REF!)),IF(DG211="ザツ",INDEX(データ!#REF!,MATCH(DJ211,データ!#REF!),MATCH(DH211,データ!#REF!)),""))))</f>
        <v/>
      </c>
      <c r="DQ211" s="22" t="str">
        <f t="shared" si="413"/>
        <v/>
      </c>
      <c r="DR211" s="21" t="str">
        <f t="shared" si="414"/>
        <v/>
      </c>
      <c r="DS211" s="27" t="str">
        <f t="shared" si="415"/>
        <v/>
      </c>
      <c r="DT211" s="24" t="str">
        <f t="shared" si="416"/>
        <v/>
      </c>
      <c r="DU211" s="25" t="str">
        <f t="shared" si="417"/>
        <v>0</v>
      </c>
      <c r="DV211" s="26" t="str">
        <f t="shared" si="418"/>
        <v/>
      </c>
      <c r="DW211" s="26" t="str">
        <f t="shared" si="419"/>
        <v/>
      </c>
      <c r="DX211" s="26" t="str">
        <f t="shared" si="420"/>
        <v/>
      </c>
      <c r="DY211" s="27" t="str">
        <f t="shared" si="421"/>
        <v/>
      </c>
      <c r="DZ211" s="26" t="str">
        <f t="shared" si="422"/>
        <v/>
      </c>
      <c r="EA211" s="26" t="str">
        <f t="shared" si="423"/>
        <v/>
      </c>
      <c r="EB211" s="45" t="s">
        <v>30</v>
      </c>
      <c r="EC211" s="55" t="str">
        <f>IF(ＣＳＶ貼付用!DQ197="","",ＣＳＶ貼付用!DQ197)</f>
        <v/>
      </c>
      <c r="ED211" s="38" t="str">
        <f>IF(ＣＳＶ貼付用!DS197="","",ＣＳＶ貼付用!DS197)</f>
        <v/>
      </c>
      <c r="EE211" s="38" t="str">
        <f>IF(ＣＳＶ貼付用!DU197="","",ＣＳＶ貼付用!DU197)</f>
        <v/>
      </c>
      <c r="EF211" s="40" t="str">
        <f t="shared" si="424"/>
        <v/>
      </c>
      <c r="EG211" s="41" t="str">
        <f>IF(林齢計算用!F197="","",林齢計算用!F197)</f>
        <v/>
      </c>
      <c r="EH211" s="41" t="str">
        <f t="shared" si="425"/>
        <v/>
      </c>
      <c r="EI211" s="41" t="str">
        <f t="shared" si="426"/>
        <v/>
      </c>
      <c r="EJ211" s="23" t="str">
        <f>IF(EE211="スギ",INDEX(データ!$C$7:$E$26,MATCH(EH211,データ!$B$7:$B$26),MATCH(EF211,データ!$C$6:$E$6)),IF(EE211="ヒノキ",INDEX(データ!$C$32:$E$51,MATCH(EH211,データ!$B$32:$B$51),MATCH(EF211,データ!$C$31:$E$31)),IF(EE211="マツ",INDEX(データ!#REF!,MATCH(EH211,データ!#REF!),MATCH(EF211,データ!#REF!)),IF(EE211="ザツ",INDEX(データ!#REF!,MATCH(EH211,データ!#REF!),MATCH(EF211,データ!#REF!)),""))))</f>
        <v/>
      </c>
      <c r="EK211" s="22" t="str">
        <f t="shared" si="349"/>
        <v/>
      </c>
      <c r="EL211" s="21" t="str">
        <f t="shared" si="427"/>
        <v/>
      </c>
      <c r="EM211" s="21" t="str">
        <f t="shared" si="428"/>
        <v/>
      </c>
      <c r="EN211" s="24" t="str">
        <f>IF(EE211="スギ",INDEX(データ!$H$7:$J$26,MATCH(EH211,データ!$G$7:$G$26),MATCH(EF211,データ!$H$6:$J$6)),IF(EE211="ヒノキ",INDEX(データ!$H$32:$J$51,MATCH(EH211,データ!$G$32:$G$51),MATCH(EF211,データ!$H$31:$J$31)),IF(EE211="マツ",INDEX(データ!#REF!,MATCH(EH211,データ!#REF!),MATCH(EF211,データ!#REF!)),IF(EE211="ザツ",INDEX(データ!#REF!,MATCH(EH211,データ!#REF!),MATCH(EF211,データ!#REF!)),""))))</f>
        <v/>
      </c>
      <c r="EO211" s="22" t="str">
        <f t="shared" si="429"/>
        <v/>
      </c>
      <c r="EP211" s="21" t="str">
        <f t="shared" si="430"/>
        <v/>
      </c>
      <c r="EQ211" s="27" t="str">
        <f t="shared" si="431"/>
        <v/>
      </c>
      <c r="ER211" s="24" t="str">
        <f t="shared" si="432"/>
        <v/>
      </c>
      <c r="ES211" s="25" t="str">
        <f t="shared" si="433"/>
        <v>0</v>
      </c>
      <c r="ET211" s="26" t="str">
        <f t="shared" si="434"/>
        <v/>
      </c>
      <c r="EU211" s="26" t="str">
        <f t="shared" si="435"/>
        <v/>
      </c>
      <c r="EV211" s="26" t="str">
        <f t="shared" si="436"/>
        <v/>
      </c>
      <c r="EW211" s="27" t="str">
        <f t="shared" si="437"/>
        <v/>
      </c>
      <c r="EX211" s="26" t="str">
        <f t="shared" si="438"/>
        <v/>
      </c>
      <c r="EY211" s="26" t="str">
        <f t="shared" si="439"/>
        <v/>
      </c>
      <c r="EZ211" s="26">
        <f t="shared" si="440"/>
        <v>0</v>
      </c>
      <c r="FA211" s="43"/>
    </row>
    <row r="212" spans="1:157" ht="15.95" customHeight="1" x14ac:dyDescent="0.15">
      <c r="A212" s="21"/>
      <c r="B212" s="36" t="str">
        <f>IF(ＣＳＶ貼付用!G198="","",ＣＳＶ貼付用!G198)</f>
        <v/>
      </c>
      <c r="C212" s="36" t="str">
        <f>IF(ＣＳＶ貼付用!I198="","",ＣＳＶ貼付用!I198)</f>
        <v/>
      </c>
      <c r="D212" s="36" t="str">
        <f>IF(ＣＳＶ貼付用!J198="","",ＣＳＶ貼付用!J198)</f>
        <v/>
      </c>
      <c r="E212" s="36" t="str">
        <f>IF(ＣＳＶ貼付用!F198="","",ＣＳＶ貼付用!F198)</f>
        <v/>
      </c>
      <c r="F212" s="38" t="str">
        <f>IF(ＣＳＶ貼付用!T198="","",ＣＳＶ貼付用!T198)</f>
        <v/>
      </c>
      <c r="G212" s="38"/>
      <c r="H212" s="38" t="str">
        <f>IF(ＣＳＶ貼付用!GJ198="","",ＣＳＶ貼付用!GJ198)</f>
        <v/>
      </c>
      <c r="I212" s="38" t="str">
        <f>IF(ＣＳＶ貼付用!GL198="","",ＣＳＶ貼付用!GL198)</f>
        <v/>
      </c>
      <c r="J212" s="38" t="str">
        <f>IF(ＣＳＶ貼付用!GN198="","",ＣＳＶ貼付用!GN198)</f>
        <v/>
      </c>
      <c r="K212" s="38" t="str">
        <f>IF(ＣＳＶ貼付用!GP198="","",ＣＳＶ貼付用!GP198)</f>
        <v/>
      </c>
      <c r="L212" s="45" t="s">
        <v>30</v>
      </c>
      <c r="M212" s="55" t="str">
        <f>IF(ＣＳＶ貼付用!AT198="","",ＣＳＶ貼付用!AT198)</f>
        <v/>
      </c>
      <c r="N212" s="38" t="str">
        <f>IF(ＣＳＶ貼付用!AV198="","",ＣＳＶ貼付用!AV198)</f>
        <v/>
      </c>
      <c r="O212" s="38" t="str">
        <f>IF(ＣＳＶ貼付用!AX198="","",ＣＳＶ貼付用!AX198)</f>
        <v/>
      </c>
      <c r="P212" s="40" t="str">
        <f>IF(ＣＳＶ貼付用!FE198="","",ＣＳＶ貼付用!FE198)</f>
        <v/>
      </c>
      <c r="Q212" s="41" t="str">
        <f>IF(林齢計算用!A198="","",林齢計算用!A198)</f>
        <v/>
      </c>
      <c r="R212" s="41" t="str">
        <f t="shared" si="350"/>
        <v/>
      </c>
      <c r="S212" s="56" t="str">
        <f>IF(ＣＳＶ貼付用!EG198="","",ＣＳＶ貼付用!EG198*10)</f>
        <v/>
      </c>
      <c r="T212" s="23" t="str">
        <f>IF(O212="スギ",INDEX(データ!$C$7:$E$26,MATCH(R212,データ!$B$7:$B$26),MATCH(P212,データ!$C$6:$E$6)),IF(O212="ヒノキ",INDEX(データ!$C$32:$E$51,MATCH(R212,データ!$B$32:$B$51),MATCH(P212,データ!$C$31:$E$31)),IF(O212="マツ",INDEX(データ!#REF!,MATCH(R212,データ!#REF!),MATCH(P212,データ!#REF!)),IF(O212="ザツ",INDEX(データ!#REF!,MATCH(R212,データ!#REF!),MATCH(P212,データ!#REF!)),""))))</f>
        <v/>
      </c>
      <c r="U212" s="22" t="str">
        <f t="shared" si="340"/>
        <v/>
      </c>
      <c r="V212" s="21" t="str">
        <f t="shared" si="344"/>
        <v/>
      </c>
      <c r="W212" s="21" t="str">
        <f t="shared" si="341"/>
        <v/>
      </c>
      <c r="X212" s="23" t="str">
        <f>IF(O212="スギ",INDEX(データ!$H$7:$J$26,MATCH(R212,データ!$G$7:$G$26),MATCH(P212,データ!$H$6:$J$6)),IF(O212="ヒノキ",INDEX(データ!$H$32:$J$51,MATCH(R212,データ!$G$32:$G$51),MATCH(P212,データ!$H$31:$J$31)),IF(O212="マツ",INDEX(データ!#REF!,MATCH(R212,データ!#REF!),MATCH(P212,データ!#REF!)),IF(O212="ザツ",INDEX(データ!#REF!,MATCH(R212,データ!#REF!),MATCH(P212,データ!#REF!)),""))))</f>
        <v/>
      </c>
      <c r="Y212" s="22" t="str">
        <f t="shared" si="342"/>
        <v/>
      </c>
      <c r="Z212" s="21" t="str">
        <f t="shared" si="343"/>
        <v/>
      </c>
      <c r="AA212" s="27" t="str">
        <f t="shared" si="351"/>
        <v/>
      </c>
      <c r="AB212" s="24" t="str">
        <f t="shared" si="352"/>
        <v/>
      </c>
      <c r="AC212" s="25" t="str">
        <f t="shared" si="353"/>
        <v>0</v>
      </c>
      <c r="AD212" s="26" t="str">
        <f t="shared" si="354"/>
        <v/>
      </c>
      <c r="AE212" s="26" t="str">
        <f t="shared" si="355"/>
        <v/>
      </c>
      <c r="AF212" s="26" t="str">
        <f t="shared" si="356"/>
        <v/>
      </c>
      <c r="AG212" s="27" t="str">
        <f t="shared" si="357"/>
        <v/>
      </c>
      <c r="AH212" s="26" t="str">
        <f t="shared" si="358"/>
        <v/>
      </c>
      <c r="AI212" s="26" t="str">
        <f t="shared" si="359"/>
        <v/>
      </c>
      <c r="AJ212" s="45" t="s">
        <v>30</v>
      </c>
      <c r="AK212" s="55" t="str">
        <f>IF(ＣＳＶ貼付用!BI198="","",ＣＳＶ貼付用!BI198)</f>
        <v/>
      </c>
      <c r="AL212" s="38" t="str">
        <f>IF(ＣＳＶ貼付用!BK198="","",ＣＳＶ貼付用!BK198)</f>
        <v/>
      </c>
      <c r="AM212" s="38" t="str">
        <f>IF(ＣＳＶ貼付用!BM198="","",ＣＳＶ貼付用!BM198)</f>
        <v/>
      </c>
      <c r="AN212" s="40" t="str">
        <f t="shared" si="360"/>
        <v/>
      </c>
      <c r="AO212" s="41" t="str">
        <f>IF(林齢計算用!B198="","",林齢計算用!B198)</f>
        <v/>
      </c>
      <c r="AP212" s="41" t="str">
        <f t="shared" si="361"/>
        <v/>
      </c>
      <c r="AQ212" s="41" t="str">
        <f t="shared" si="362"/>
        <v/>
      </c>
      <c r="AR212" s="23" t="str">
        <f>IF(AM212="スギ",INDEX(データ!$C$7:$E$26,MATCH(AP212,データ!$B$7:$B$26),MATCH(AN212,データ!$C$6:$E$6)),IF(AM212="ヒノキ",INDEX(データ!$C$32:$E$51,MATCH(AP212,データ!$B$32:$B$51),MATCH(AN212,データ!$C$31:$E$31)),IF(AM212="マツ",INDEX(データ!#REF!,MATCH(AP212,データ!#REF!),MATCH(AN212,データ!#REF!)),IF(AM212="ザツ",INDEX(データ!#REF!,MATCH(AP212,データ!#REF!),MATCH(AN212,データ!#REF!)),""))))</f>
        <v/>
      </c>
      <c r="AS212" s="22" t="str">
        <f t="shared" si="345"/>
        <v/>
      </c>
      <c r="AT212" s="21" t="str">
        <f t="shared" si="363"/>
        <v/>
      </c>
      <c r="AU212" s="21" t="str">
        <f t="shared" si="364"/>
        <v/>
      </c>
      <c r="AV212" s="24" t="str">
        <f>IF(AM212="スギ",INDEX(データ!$H$7:$J$26,MATCH(AP212,データ!$G$7:$G$26),MATCH(AN212,データ!$H$6:$J$6)),IF(AM212="ヒノキ",INDEX(データ!$H$32:$J$51,MATCH(AP212,データ!$G$32:$G$51),MATCH(AN212,データ!$H$31:$J$31)),IF(AM212="マツ",INDEX(データ!#REF!,MATCH(AP212,データ!#REF!),MATCH(AN212,データ!#REF!)),IF(AM212="ザツ",INDEX(データ!#REF!,MATCH(AP212,データ!#REF!),MATCH(AN212,データ!#REF!)),""))))</f>
        <v/>
      </c>
      <c r="AW212" s="22" t="str">
        <f t="shared" si="365"/>
        <v/>
      </c>
      <c r="AX212" s="21" t="str">
        <f t="shared" si="366"/>
        <v/>
      </c>
      <c r="AY212" s="27" t="str">
        <f t="shared" si="367"/>
        <v/>
      </c>
      <c r="AZ212" s="24" t="str">
        <f t="shared" si="368"/>
        <v/>
      </c>
      <c r="BA212" s="25" t="str">
        <f t="shared" si="369"/>
        <v>0</v>
      </c>
      <c r="BB212" s="26" t="str">
        <f t="shared" si="370"/>
        <v/>
      </c>
      <c r="BC212" s="26" t="str">
        <f t="shared" si="371"/>
        <v/>
      </c>
      <c r="BD212" s="26" t="str">
        <f t="shared" si="372"/>
        <v/>
      </c>
      <c r="BE212" s="27" t="str">
        <f t="shared" si="373"/>
        <v/>
      </c>
      <c r="BF212" s="26" t="str">
        <f t="shared" si="374"/>
        <v/>
      </c>
      <c r="BG212" s="26" t="str">
        <f t="shared" si="375"/>
        <v/>
      </c>
      <c r="BH212" s="45" t="s">
        <v>30</v>
      </c>
      <c r="BI212" s="55" t="str">
        <f>IF(ＣＳＶ貼付用!BX198="","",ＣＳＶ貼付用!BX198)</f>
        <v/>
      </c>
      <c r="BJ212" s="38" t="str">
        <f>IF(ＣＳＶ貼付用!BZ198="","",ＣＳＶ貼付用!BZ198)</f>
        <v/>
      </c>
      <c r="BK212" s="38" t="str">
        <f>IF(ＣＳＶ貼付用!CB198="","",ＣＳＶ貼付用!CB198)</f>
        <v/>
      </c>
      <c r="BL212" s="40" t="str">
        <f t="shared" si="376"/>
        <v/>
      </c>
      <c r="BM212" s="41" t="str">
        <f>IF(林齢計算用!C198="","",林齢計算用!C198)</f>
        <v/>
      </c>
      <c r="BN212" s="41" t="str">
        <f t="shared" si="377"/>
        <v/>
      </c>
      <c r="BO212" s="41" t="str">
        <f t="shared" si="378"/>
        <v/>
      </c>
      <c r="BP212" s="23" t="str">
        <f>IF(BK212="スギ",INDEX(データ!$C$7:$E$26,MATCH(BN212,データ!$B$7:$B$26),MATCH(BL212,データ!$C$6:$E$6)),IF(BK212="ヒノキ",INDEX(データ!$C$32:$E$51,MATCH(BN212,データ!$B$32:$B$51),MATCH(BL212,データ!$C$31:$E$31)),IF(BK212="マツ",INDEX(データ!#REF!,MATCH(BN212,データ!#REF!),MATCH(BL212,データ!#REF!)),IF(BK212="ザツ",INDEX(データ!#REF!,MATCH(BN212,データ!#REF!),MATCH(BL212,データ!#REF!)),""))))</f>
        <v/>
      </c>
      <c r="BQ212" s="22" t="str">
        <f t="shared" si="346"/>
        <v/>
      </c>
      <c r="BR212" s="21" t="str">
        <f t="shared" si="379"/>
        <v/>
      </c>
      <c r="BS212" s="21" t="str">
        <f t="shared" si="380"/>
        <v/>
      </c>
      <c r="BT212" s="24" t="str">
        <f>IF(BK212="スギ",INDEX(データ!$H$7:$J$26,MATCH(BN212,データ!$G$7:$G$26),MATCH(BL212,データ!$H$6:$J$6)),IF(BK212="ヒノキ",INDEX(データ!$H$32:$J$51,MATCH(BN212,データ!$G$32:$G$51),MATCH(BL212,データ!$H$31:$J$31)),IF(BK212="マツ",INDEX(データ!#REF!,MATCH(BN212,データ!#REF!),MATCH(BL212,データ!#REF!)),IF(BK212="ザツ",INDEX(データ!#REF!,MATCH(BN212,データ!#REF!),MATCH(BL212,データ!#REF!)),""))))</f>
        <v/>
      </c>
      <c r="BU212" s="22" t="str">
        <f t="shared" si="381"/>
        <v/>
      </c>
      <c r="BV212" s="21" t="str">
        <f t="shared" si="382"/>
        <v/>
      </c>
      <c r="BW212" s="27" t="str">
        <f t="shared" si="383"/>
        <v/>
      </c>
      <c r="BX212" s="24" t="str">
        <f t="shared" si="384"/>
        <v/>
      </c>
      <c r="BY212" s="25" t="str">
        <f t="shared" si="385"/>
        <v>0</v>
      </c>
      <c r="BZ212" s="26" t="str">
        <f t="shared" si="386"/>
        <v/>
      </c>
      <c r="CA212" s="26" t="str">
        <f t="shared" si="387"/>
        <v/>
      </c>
      <c r="CB212" s="26" t="str">
        <f t="shared" si="388"/>
        <v/>
      </c>
      <c r="CC212" s="27" t="str">
        <f t="shared" si="389"/>
        <v/>
      </c>
      <c r="CD212" s="26" t="str">
        <f t="shared" si="390"/>
        <v/>
      </c>
      <c r="CE212" s="26" t="str">
        <f t="shared" si="391"/>
        <v/>
      </c>
      <c r="CF212" s="45" t="s">
        <v>30</v>
      </c>
      <c r="CG212" s="55" t="str">
        <f>IF(ＣＳＶ貼付用!CM198="","",ＣＳＶ貼付用!CM198)</f>
        <v/>
      </c>
      <c r="CH212" s="38" t="str">
        <f>IF(ＣＳＶ貼付用!CO198="","",ＣＳＶ貼付用!CO198)</f>
        <v/>
      </c>
      <c r="CI212" s="38" t="str">
        <f>IF(ＣＳＶ貼付用!CQ198="","",ＣＳＶ貼付用!CQ198)</f>
        <v/>
      </c>
      <c r="CJ212" s="40" t="str">
        <f t="shared" si="392"/>
        <v/>
      </c>
      <c r="CK212" s="41" t="str">
        <f>IF(林齢計算用!D198="","",林齢計算用!D198)</f>
        <v/>
      </c>
      <c r="CL212" s="41" t="str">
        <f t="shared" si="393"/>
        <v/>
      </c>
      <c r="CM212" s="41" t="str">
        <f t="shared" si="394"/>
        <v/>
      </c>
      <c r="CN212" s="23" t="str">
        <f>IF(CI212="スギ",INDEX(データ!$C$7:$E$26,MATCH(CL212,データ!$B$7:$B$26),MATCH(CJ212,データ!$C$6:$E$6)),IF(CI212="ヒノキ",INDEX(データ!$C$32:$E$51,MATCH(CL212,データ!$B$32:$B$51),MATCH(CJ212,データ!$C$31:$E$31)),IF(CI212="マツ",INDEX(データ!#REF!,MATCH(CL212,データ!#REF!),MATCH(CJ212,データ!#REF!)),IF(CI212="ザツ",INDEX(データ!#REF!,MATCH(CL212,データ!#REF!),MATCH(CJ212,データ!#REF!)),""))))</f>
        <v/>
      </c>
      <c r="CO212" s="22" t="str">
        <f t="shared" si="347"/>
        <v/>
      </c>
      <c r="CP212" s="21" t="str">
        <f t="shared" si="395"/>
        <v/>
      </c>
      <c r="CQ212" s="21" t="str">
        <f t="shared" si="396"/>
        <v/>
      </c>
      <c r="CR212" s="24" t="str">
        <f>IF(CI212="スギ",INDEX(データ!$H$7:$J$26,MATCH(CL212,データ!$G$7:$G$26),MATCH(CJ212,データ!$H$6:$J$6)),IF(CI212="ヒノキ",INDEX(データ!$H$32:$J$51,MATCH(CL212,データ!$G$32:$G$51),MATCH(CJ212,データ!$H$31:$J$31)),IF(CI212="マツ",INDEX(データ!#REF!,MATCH(CL212,データ!#REF!),MATCH(CJ212,データ!#REF!)),IF(CI212="ザツ",INDEX(データ!#REF!,MATCH(CL212,データ!#REF!),MATCH(CJ212,データ!#REF!)),""))))</f>
        <v/>
      </c>
      <c r="CS212" s="22" t="str">
        <f t="shared" si="397"/>
        <v/>
      </c>
      <c r="CT212" s="21" t="str">
        <f t="shared" si="398"/>
        <v/>
      </c>
      <c r="CU212" s="27" t="str">
        <f t="shared" si="399"/>
        <v/>
      </c>
      <c r="CV212" s="24" t="str">
        <f t="shared" si="400"/>
        <v/>
      </c>
      <c r="CW212" s="25" t="str">
        <f t="shared" si="401"/>
        <v>0</v>
      </c>
      <c r="CX212" s="26" t="str">
        <f t="shared" si="402"/>
        <v/>
      </c>
      <c r="CY212" s="26" t="str">
        <f t="shared" si="403"/>
        <v/>
      </c>
      <c r="CZ212" s="26" t="str">
        <f t="shared" si="404"/>
        <v/>
      </c>
      <c r="DA212" s="27" t="str">
        <f t="shared" si="405"/>
        <v/>
      </c>
      <c r="DB212" s="26" t="str">
        <f t="shared" si="406"/>
        <v/>
      </c>
      <c r="DC212" s="26" t="str">
        <f t="shared" si="407"/>
        <v/>
      </c>
      <c r="DD212" s="45" t="s">
        <v>30</v>
      </c>
      <c r="DE212" s="55" t="str">
        <f>IF(ＣＳＶ貼付用!DB198="","",ＣＳＶ貼付用!DB198)</f>
        <v/>
      </c>
      <c r="DF212" s="38" t="str">
        <f>IF(ＣＳＶ貼付用!DD198="","",ＣＳＶ貼付用!DD198)</f>
        <v/>
      </c>
      <c r="DG212" s="38" t="str">
        <f>IF(ＣＳＶ貼付用!DF198="","",ＣＳＶ貼付用!DF198)</f>
        <v/>
      </c>
      <c r="DH212" s="40" t="str">
        <f t="shared" si="408"/>
        <v/>
      </c>
      <c r="DI212" s="41" t="str">
        <f>IF(林齢計算用!E198="","",林齢計算用!E198)</f>
        <v/>
      </c>
      <c r="DJ212" s="41" t="str">
        <f t="shared" si="409"/>
        <v/>
      </c>
      <c r="DK212" s="41" t="str">
        <f t="shared" si="410"/>
        <v/>
      </c>
      <c r="DL212" s="23" t="str">
        <f>IF(DG212="スギ",INDEX(データ!$C$7:$E$26,MATCH(DJ212,データ!$B$7:$B$26),MATCH(DH212,データ!$C$6:$E$6)),IF(DG212="ヒノキ",INDEX(データ!$C$32:$E$51,MATCH(DJ212,データ!$B$32:$B$51),MATCH(DH212,データ!$C$31:$E$31)),IF(DG212="マツ",INDEX(データ!#REF!,MATCH(DJ212,データ!#REF!),MATCH(DH212,データ!#REF!)),IF(DG212="ザツ",INDEX(データ!#REF!,MATCH(DJ212,データ!#REF!),MATCH(DH212,データ!#REF!)),""))))</f>
        <v/>
      </c>
      <c r="DM212" s="22" t="str">
        <f t="shared" si="348"/>
        <v/>
      </c>
      <c r="DN212" s="21" t="str">
        <f t="shared" si="411"/>
        <v/>
      </c>
      <c r="DO212" s="21" t="str">
        <f t="shared" si="412"/>
        <v/>
      </c>
      <c r="DP212" s="24" t="str">
        <f>IF(DG212="スギ",INDEX(データ!$H$7:$J$26,MATCH(DJ212,データ!$G$7:$G$26),MATCH(DH212,データ!$H$6:$J$6)),IF(DG212="ヒノキ",INDEX(データ!$H$32:$J$51,MATCH(DJ212,データ!$G$32:$G$51),MATCH(DH212,データ!$H$31:$J$31)),IF(DG212="マツ",INDEX(データ!#REF!,MATCH(DJ212,データ!#REF!),MATCH(DH212,データ!#REF!)),IF(DG212="ザツ",INDEX(データ!#REF!,MATCH(DJ212,データ!#REF!),MATCH(DH212,データ!#REF!)),""))))</f>
        <v/>
      </c>
      <c r="DQ212" s="22" t="str">
        <f t="shared" si="413"/>
        <v/>
      </c>
      <c r="DR212" s="21" t="str">
        <f t="shared" si="414"/>
        <v/>
      </c>
      <c r="DS212" s="27" t="str">
        <f t="shared" si="415"/>
        <v/>
      </c>
      <c r="DT212" s="24" t="str">
        <f t="shared" si="416"/>
        <v/>
      </c>
      <c r="DU212" s="25" t="str">
        <f t="shared" si="417"/>
        <v>0</v>
      </c>
      <c r="DV212" s="26" t="str">
        <f t="shared" si="418"/>
        <v/>
      </c>
      <c r="DW212" s="26" t="str">
        <f t="shared" si="419"/>
        <v/>
      </c>
      <c r="DX212" s="26" t="str">
        <f t="shared" si="420"/>
        <v/>
      </c>
      <c r="DY212" s="27" t="str">
        <f t="shared" si="421"/>
        <v/>
      </c>
      <c r="DZ212" s="26" t="str">
        <f t="shared" si="422"/>
        <v/>
      </c>
      <c r="EA212" s="26" t="str">
        <f t="shared" si="423"/>
        <v/>
      </c>
      <c r="EB212" s="45" t="s">
        <v>30</v>
      </c>
      <c r="EC212" s="55" t="str">
        <f>IF(ＣＳＶ貼付用!DQ198="","",ＣＳＶ貼付用!DQ198)</f>
        <v/>
      </c>
      <c r="ED212" s="38" t="str">
        <f>IF(ＣＳＶ貼付用!DS198="","",ＣＳＶ貼付用!DS198)</f>
        <v/>
      </c>
      <c r="EE212" s="38" t="str">
        <f>IF(ＣＳＶ貼付用!DU198="","",ＣＳＶ貼付用!DU198)</f>
        <v/>
      </c>
      <c r="EF212" s="40" t="str">
        <f t="shared" si="424"/>
        <v/>
      </c>
      <c r="EG212" s="41" t="str">
        <f>IF(林齢計算用!F198="","",林齢計算用!F198)</f>
        <v/>
      </c>
      <c r="EH212" s="41" t="str">
        <f t="shared" si="425"/>
        <v/>
      </c>
      <c r="EI212" s="41" t="str">
        <f t="shared" si="426"/>
        <v/>
      </c>
      <c r="EJ212" s="23" t="str">
        <f>IF(EE212="スギ",INDEX(データ!$C$7:$E$26,MATCH(EH212,データ!$B$7:$B$26),MATCH(EF212,データ!$C$6:$E$6)),IF(EE212="ヒノキ",INDEX(データ!$C$32:$E$51,MATCH(EH212,データ!$B$32:$B$51),MATCH(EF212,データ!$C$31:$E$31)),IF(EE212="マツ",INDEX(データ!#REF!,MATCH(EH212,データ!#REF!),MATCH(EF212,データ!#REF!)),IF(EE212="ザツ",INDEX(データ!#REF!,MATCH(EH212,データ!#REF!),MATCH(EF212,データ!#REF!)),""))))</f>
        <v/>
      </c>
      <c r="EK212" s="22" t="str">
        <f t="shared" si="349"/>
        <v/>
      </c>
      <c r="EL212" s="21" t="str">
        <f t="shared" si="427"/>
        <v/>
      </c>
      <c r="EM212" s="21" t="str">
        <f t="shared" si="428"/>
        <v/>
      </c>
      <c r="EN212" s="24" t="str">
        <f>IF(EE212="スギ",INDEX(データ!$H$7:$J$26,MATCH(EH212,データ!$G$7:$G$26),MATCH(EF212,データ!$H$6:$J$6)),IF(EE212="ヒノキ",INDEX(データ!$H$32:$J$51,MATCH(EH212,データ!$G$32:$G$51),MATCH(EF212,データ!$H$31:$J$31)),IF(EE212="マツ",INDEX(データ!#REF!,MATCH(EH212,データ!#REF!),MATCH(EF212,データ!#REF!)),IF(EE212="ザツ",INDEX(データ!#REF!,MATCH(EH212,データ!#REF!),MATCH(EF212,データ!#REF!)),""))))</f>
        <v/>
      </c>
      <c r="EO212" s="22" t="str">
        <f t="shared" si="429"/>
        <v/>
      </c>
      <c r="EP212" s="21" t="str">
        <f t="shared" si="430"/>
        <v/>
      </c>
      <c r="EQ212" s="27" t="str">
        <f t="shared" si="431"/>
        <v/>
      </c>
      <c r="ER212" s="24" t="str">
        <f t="shared" si="432"/>
        <v/>
      </c>
      <c r="ES212" s="25" t="str">
        <f t="shared" si="433"/>
        <v>0</v>
      </c>
      <c r="ET212" s="26" t="str">
        <f t="shared" si="434"/>
        <v/>
      </c>
      <c r="EU212" s="26" t="str">
        <f t="shared" si="435"/>
        <v/>
      </c>
      <c r="EV212" s="26" t="str">
        <f t="shared" si="436"/>
        <v/>
      </c>
      <c r="EW212" s="27" t="str">
        <f t="shared" si="437"/>
        <v/>
      </c>
      <c r="EX212" s="26" t="str">
        <f t="shared" si="438"/>
        <v/>
      </c>
      <c r="EY212" s="26" t="str">
        <f t="shared" si="439"/>
        <v/>
      </c>
      <c r="EZ212" s="26">
        <f t="shared" si="440"/>
        <v>0</v>
      </c>
      <c r="FA212" s="43"/>
    </row>
    <row r="213" spans="1:157" ht="15.95" customHeight="1" x14ac:dyDescent="0.15">
      <c r="A213" s="21"/>
      <c r="B213" s="36" t="str">
        <f>IF(ＣＳＶ貼付用!G199="","",ＣＳＶ貼付用!G199)</f>
        <v/>
      </c>
      <c r="C213" s="36" t="str">
        <f>IF(ＣＳＶ貼付用!I199="","",ＣＳＶ貼付用!I199)</f>
        <v/>
      </c>
      <c r="D213" s="36" t="str">
        <f>IF(ＣＳＶ貼付用!J199="","",ＣＳＶ貼付用!J199)</f>
        <v/>
      </c>
      <c r="E213" s="36" t="str">
        <f>IF(ＣＳＶ貼付用!F199="","",ＣＳＶ貼付用!F199)</f>
        <v/>
      </c>
      <c r="F213" s="38" t="str">
        <f>IF(ＣＳＶ貼付用!T199="","",ＣＳＶ貼付用!T199)</f>
        <v/>
      </c>
      <c r="G213" s="38"/>
      <c r="H213" s="38" t="str">
        <f>IF(ＣＳＶ貼付用!GJ199="","",ＣＳＶ貼付用!GJ199)</f>
        <v/>
      </c>
      <c r="I213" s="38" t="str">
        <f>IF(ＣＳＶ貼付用!GL199="","",ＣＳＶ貼付用!GL199)</f>
        <v/>
      </c>
      <c r="J213" s="38" t="str">
        <f>IF(ＣＳＶ貼付用!GN199="","",ＣＳＶ貼付用!GN199)</f>
        <v/>
      </c>
      <c r="K213" s="38" t="str">
        <f>IF(ＣＳＶ貼付用!GP199="","",ＣＳＶ貼付用!GP199)</f>
        <v/>
      </c>
      <c r="L213" s="45" t="s">
        <v>30</v>
      </c>
      <c r="M213" s="55" t="str">
        <f>IF(ＣＳＶ貼付用!AT199="","",ＣＳＶ貼付用!AT199)</f>
        <v/>
      </c>
      <c r="N213" s="38" t="str">
        <f>IF(ＣＳＶ貼付用!AV199="","",ＣＳＶ貼付用!AV199)</f>
        <v/>
      </c>
      <c r="O213" s="38" t="str">
        <f>IF(ＣＳＶ貼付用!AX199="","",ＣＳＶ貼付用!AX199)</f>
        <v/>
      </c>
      <c r="P213" s="40" t="str">
        <f>IF(ＣＳＶ貼付用!FE199="","",ＣＳＶ貼付用!FE199)</f>
        <v/>
      </c>
      <c r="Q213" s="41" t="str">
        <f>IF(林齢計算用!A199="","",林齢計算用!A199)</f>
        <v/>
      </c>
      <c r="R213" s="41" t="str">
        <f t="shared" si="350"/>
        <v/>
      </c>
      <c r="S213" s="56" t="str">
        <f>IF(ＣＳＶ貼付用!EG199="","",ＣＳＶ貼付用!EG199*10)</f>
        <v/>
      </c>
      <c r="T213" s="23" t="str">
        <f>IF(O213="スギ",INDEX(データ!$C$7:$E$26,MATCH(R213,データ!$B$7:$B$26),MATCH(P213,データ!$C$6:$E$6)),IF(O213="ヒノキ",INDEX(データ!$C$32:$E$51,MATCH(R213,データ!$B$32:$B$51),MATCH(P213,データ!$C$31:$E$31)),IF(O213="マツ",INDEX(データ!#REF!,MATCH(R213,データ!#REF!),MATCH(P213,データ!#REF!)),IF(O213="ザツ",INDEX(データ!#REF!,MATCH(R213,データ!#REF!),MATCH(P213,データ!#REF!)),""))))</f>
        <v/>
      </c>
      <c r="U213" s="22" t="str">
        <f t="shared" si="340"/>
        <v/>
      </c>
      <c r="V213" s="21" t="str">
        <f t="shared" si="344"/>
        <v/>
      </c>
      <c r="W213" s="21" t="str">
        <f t="shared" si="341"/>
        <v/>
      </c>
      <c r="X213" s="23" t="str">
        <f>IF(O213="スギ",INDEX(データ!$H$7:$J$26,MATCH(R213,データ!$G$7:$G$26),MATCH(P213,データ!$H$6:$J$6)),IF(O213="ヒノキ",INDEX(データ!$H$32:$J$51,MATCH(R213,データ!$G$32:$G$51),MATCH(P213,データ!$H$31:$J$31)),IF(O213="マツ",INDEX(データ!#REF!,MATCH(R213,データ!#REF!),MATCH(P213,データ!#REF!)),IF(O213="ザツ",INDEX(データ!#REF!,MATCH(R213,データ!#REF!),MATCH(P213,データ!#REF!)),""))))</f>
        <v/>
      </c>
      <c r="Y213" s="22" t="str">
        <f t="shared" si="342"/>
        <v/>
      </c>
      <c r="Z213" s="21" t="str">
        <f t="shared" si="343"/>
        <v/>
      </c>
      <c r="AA213" s="27" t="str">
        <f t="shared" si="351"/>
        <v/>
      </c>
      <c r="AB213" s="24" t="str">
        <f t="shared" si="352"/>
        <v/>
      </c>
      <c r="AC213" s="25" t="str">
        <f t="shared" si="353"/>
        <v>0</v>
      </c>
      <c r="AD213" s="26" t="str">
        <f t="shared" si="354"/>
        <v/>
      </c>
      <c r="AE213" s="26" t="str">
        <f t="shared" si="355"/>
        <v/>
      </c>
      <c r="AF213" s="26" t="str">
        <f t="shared" si="356"/>
        <v/>
      </c>
      <c r="AG213" s="27" t="str">
        <f t="shared" si="357"/>
        <v/>
      </c>
      <c r="AH213" s="26" t="str">
        <f t="shared" si="358"/>
        <v/>
      </c>
      <c r="AI213" s="26" t="str">
        <f t="shared" si="359"/>
        <v/>
      </c>
      <c r="AJ213" s="45" t="s">
        <v>30</v>
      </c>
      <c r="AK213" s="55" t="str">
        <f>IF(ＣＳＶ貼付用!BI199="","",ＣＳＶ貼付用!BI199)</f>
        <v/>
      </c>
      <c r="AL213" s="38" t="str">
        <f>IF(ＣＳＶ貼付用!BK199="","",ＣＳＶ貼付用!BK199)</f>
        <v/>
      </c>
      <c r="AM213" s="38" t="str">
        <f>IF(ＣＳＶ貼付用!BM199="","",ＣＳＶ貼付用!BM199)</f>
        <v/>
      </c>
      <c r="AN213" s="40" t="str">
        <f t="shared" si="360"/>
        <v/>
      </c>
      <c r="AO213" s="41" t="str">
        <f>IF(林齢計算用!B199="","",林齢計算用!B199)</f>
        <v/>
      </c>
      <c r="AP213" s="41" t="str">
        <f t="shared" si="361"/>
        <v/>
      </c>
      <c r="AQ213" s="41" t="str">
        <f t="shared" si="362"/>
        <v/>
      </c>
      <c r="AR213" s="23" t="str">
        <f>IF(AM213="スギ",INDEX(データ!$C$7:$E$26,MATCH(AP213,データ!$B$7:$B$26),MATCH(AN213,データ!$C$6:$E$6)),IF(AM213="ヒノキ",INDEX(データ!$C$32:$E$51,MATCH(AP213,データ!$B$32:$B$51),MATCH(AN213,データ!$C$31:$E$31)),IF(AM213="マツ",INDEX(データ!#REF!,MATCH(AP213,データ!#REF!),MATCH(AN213,データ!#REF!)),IF(AM213="ザツ",INDEX(データ!#REF!,MATCH(AP213,データ!#REF!),MATCH(AN213,データ!#REF!)),""))))</f>
        <v/>
      </c>
      <c r="AS213" s="22" t="str">
        <f t="shared" si="345"/>
        <v/>
      </c>
      <c r="AT213" s="21" t="str">
        <f t="shared" si="363"/>
        <v/>
      </c>
      <c r="AU213" s="21" t="str">
        <f t="shared" si="364"/>
        <v/>
      </c>
      <c r="AV213" s="24" t="str">
        <f>IF(AM213="スギ",INDEX(データ!$H$7:$J$26,MATCH(AP213,データ!$G$7:$G$26),MATCH(AN213,データ!$H$6:$J$6)),IF(AM213="ヒノキ",INDEX(データ!$H$32:$J$51,MATCH(AP213,データ!$G$32:$G$51),MATCH(AN213,データ!$H$31:$J$31)),IF(AM213="マツ",INDEX(データ!#REF!,MATCH(AP213,データ!#REF!),MATCH(AN213,データ!#REF!)),IF(AM213="ザツ",INDEX(データ!#REF!,MATCH(AP213,データ!#REF!),MATCH(AN213,データ!#REF!)),""))))</f>
        <v/>
      </c>
      <c r="AW213" s="22" t="str">
        <f t="shared" si="365"/>
        <v/>
      </c>
      <c r="AX213" s="21" t="str">
        <f t="shared" si="366"/>
        <v/>
      </c>
      <c r="AY213" s="27" t="str">
        <f t="shared" si="367"/>
        <v/>
      </c>
      <c r="AZ213" s="24" t="str">
        <f t="shared" si="368"/>
        <v/>
      </c>
      <c r="BA213" s="25" t="str">
        <f t="shared" si="369"/>
        <v>0</v>
      </c>
      <c r="BB213" s="26" t="str">
        <f t="shared" si="370"/>
        <v/>
      </c>
      <c r="BC213" s="26" t="str">
        <f t="shared" si="371"/>
        <v/>
      </c>
      <c r="BD213" s="26" t="str">
        <f t="shared" si="372"/>
        <v/>
      </c>
      <c r="BE213" s="27" t="str">
        <f t="shared" si="373"/>
        <v/>
      </c>
      <c r="BF213" s="26" t="str">
        <f t="shared" si="374"/>
        <v/>
      </c>
      <c r="BG213" s="26" t="str">
        <f t="shared" si="375"/>
        <v/>
      </c>
      <c r="BH213" s="45" t="s">
        <v>30</v>
      </c>
      <c r="BI213" s="55" t="str">
        <f>IF(ＣＳＶ貼付用!BX199="","",ＣＳＶ貼付用!BX199)</f>
        <v/>
      </c>
      <c r="BJ213" s="38" t="str">
        <f>IF(ＣＳＶ貼付用!BZ199="","",ＣＳＶ貼付用!BZ199)</f>
        <v/>
      </c>
      <c r="BK213" s="38" t="str">
        <f>IF(ＣＳＶ貼付用!CB199="","",ＣＳＶ貼付用!CB199)</f>
        <v/>
      </c>
      <c r="BL213" s="40" t="str">
        <f t="shared" si="376"/>
        <v/>
      </c>
      <c r="BM213" s="41" t="str">
        <f>IF(林齢計算用!C199="","",林齢計算用!C199)</f>
        <v/>
      </c>
      <c r="BN213" s="41" t="str">
        <f t="shared" si="377"/>
        <v/>
      </c>
      <c r="BO213" s="41" t="str">
        <f t="shared" si="378"/>
        <v/>
      </c>
      <c r="BP213" s="23" t="str">
        <f>IF(BK213="スギ",INDEX(データ!$C$7:$E$26,MATCH(BN213,データ!$B$7:$B$26),MATCH(BL213,データ!$C$6:$E$6)),IF(BK213="ヒノキ",INDEX(データ!$C$32:$E$51,MATCH(BN213,データ!$B$32:$B$51),MATCH(BL213,データ!$C$31:$E$31)),IF(BK213="マツ",INDEX(データ!#REF!,MATCH(BN213,データ!#REF!),MATCH(BL213,データ!#REF!)),IF(BK213="ザツ",INDEX(データ!#REF!,MATCH(BN213,データ!#REF!),MATCH(BL213,データ!#REF!)),""))))</f>
        <v/>
      </c>
      <c r="BQ213" s="22" t="str">
        <f t="shared" si="346"/>
        <v/>
      </c>
      <c r="BR213" s="21" t="str">
        <f t="shared" si="379"/>
        <v/>
      </c>
      <c r="BS213" s="21" t="str">
        <f t="shared" si="380"/>
        <v/>
      </c>
      <c r="BT213" s="24" t="str">
        <f>IF(BK213="スギ",INDEX(データ!$H$7:$J$26,MATCH(BN213,データ!$G$7:$G$26),MATCH(BL213,データ!$H$6:$J$6)),IF(BK213="ヒノキ",INDEX(データ!$H$32:$J$51,MATCH(BN213,データ!$G$32:$G$51),MATCH(BL213,データ!$H$31:$J$31)),IF(BK213="マツ",INDEX(データ!#REF!,MATCH(BN213,データ!#REF!),MATCH(BL213,データ!#REF!)),IF(BK213="ザツ",INDEX(データ!#REF!,MATCH(BN213,データ!#REF!),MATCH(BL213,データ!#REF!)),""))))</f>
        <v/>
      </c>
      <c r="BU213" s="22" t="str">
        <f t="shared" si="381"/>
        <v/>
      </c>
      <c r="BV213" s="21" t="str">
        <f t="shared" si="382"/>
        <v/>
      </c>
      <c r="BW213" s="27" t="str">
        <f t="shared" si="383"/>
        <v/>
      </c>
      <c r="BX213" s="24" t="str">
        <f t="shared" si="384"/>
        <v/>
      </c>
      <c r="BY213" s="25" t="str">
        <f t="shared" si="385"/>
        <v>0</v>
      </c>
      <c r="BZ213" s="26" t="str">
        <f t="shared" si="386"/>
        <v/>
      </c>
      <c r="CA213" s="26" t="str">
        <f t="shared" si="387"/>
        <v/>
      </c>
      <c r="CB213" s="26" t="str">
        <f t="shared" si="388"/>
        <v/>
      </c>
      <c r="CC213" s="27" t="str">
        <f t="shared" si="389"/>
        <v/>
      </c>
      <c r="CD213" s="26" t="str">
        <f t="shared" si="390"/>
        <v/>
      </c>
      <c r="CE213" s="26" t="str">
        <f t="shared" si="391"/>
        <v/>
      </c>
      <c r="CF213" s="45" t="s">
        <v>30</v>
      </c>
      <c r="CG213" s="55" t="str">
        <f>IF(ＣＳＶ貼付用!CM199="","",ＣＳＶ貼付用!CM199)</f>
        <v/>
      </c>
      <c r="CH213" s="38" t="str">
        <f>IF(ＣＳＶ貼付用!CO199="","",ＣＳＶ貼付用!CO199)</f>
        <v/>
      </c>
      <c r="CI213" s="38" t="str">
        <f>IF(ＣＳＶ貼付用!CQ199="","",ＣＳＶ貼付用!CQ199)</f>
        <v/>
      </c>
      <c r="CJ213" s="40" t="str">
        <f t="shared" si="392"/>
        <v/>
      </c>
      <c r="CK213" s="41" t="str">
        <f>IF(林齢計算用!D199="","",林齢計算用!D199)</f>
        <v/>
      </c>
      <c r="CL213" s="41" t="str">
        <f t="shared" si="393"/>
        <v/>
      </c>
      <c r="CM213" s="41" t="str">
        <f t="shared" si="394"/>
        <v/>
      </c>
      <c r="CN213" s="23" t="str">
        <f>IF(CI213="スギ",INDEX(データ!$C$7:$E$26,MATCH(CL213,データ!$B$7:$B$26),MATCH(CJ213,データ!$C$6:$E$6)),IF(CI213="ヒノキ",INDEX(データ!$C$32:$E$51,MATCH(CL213,データ!$B$32:$B$51),MATCH(CJ213,データ!$C$31:$E$31)),IF(CI213="マツ",INDEX(データ!#REF!,MATCH(CL213,データ!#REF!),MATCH(CJ213,データ!#REF!)),IF(CI213="ザツ",INDEX(データ!#REF!,MATCH(CL213,データ!#REF!),MATCH(CJ213,データ!#REF!)),""))))</f>
        <v/>
      </c>
      <c r="CO213" s="22" t="str">
        <f t="shared" si="347"/>
        <v/>
      </c>
      <c r="CP213" s="21" t="str">
        <f t="shared" si="395"/>
        <v/>
      </c>
      <c r="CQ213" s="21" t="str">
        <f t="shared" si="396"/>
        <v/>
      </c>
      <c r="CR213" s="24" t="str">
        <f>IF(CI213="スギ",INDEX(データ!$H$7:$J$26,MATCH(CL213,データ!$G$7:$G$26),MATCH(CJ213,データ!$H$6:$J$6)),IF(CI213="ヒノキ",INDEX(データ!$H$32:$J$51,MATCH(CL213,データ!$G$32:$G$51),MATCH(CJ213,データ!$H$31:$J$31)),IF(CI213="マツ",INDEX(データ!#REF!,MATCH(CL213,データ!#REF!),MATCH(CJ213,データ!#REF!)),IF(CI213="ザツ",INDEX(データ!#REF!,MATCH(CL213,データ!#REF!),MATCH(CJ213,データ!#REF!)),""))))</f>
        <v/>
      </c>
      <c r="CS213" s="22" t="str">
        <f t="shared" si="397"/>
        <v/>
      </c>
      <c r="CT213" s="21" t="str">
        <f t="shared" si="398"/>
        <v/>
      </c>
      <c r="CU213" s="27" t="str">
        <f t="shared" si="399"/>
        <v/>
      </c>
      <c r="CV213" s="24" t="str">
        <f t="shared" si="400"/>
        <v/>
      </c>
      <c r="CW213" s="25" t="str">
        <f t="shared" si="401"/>
        <v>0</v>
      </c>
      <c r="CX213" s="26" t="str">
        <f t="shared" si="402"/>
        <v/>
      </c>
      <c r="CY213" s="26" t="str">
        <f t="shared" si="403"/>
        <v/>
      </c>
      <c r="CZ213" s="26" t="str">
        <f t="shared" si="404"/>
        <v/>
      </c>
      <c r="DA213" s="27" t="str">
        <f t="shared" si="405"/>
        <v/>
      </c>
      <c r="DB213" s="26" t="str">
        <f t="shared" si="406"/>
        <v/>
      </c>
      <c r="DC213" s="26" t="str">
        <f t="shared" si="407"/>
        <v/>
      </c>
      <c r="DD213" s="45" t="s">
        <v>30</v>
      </c>
      <c r="DE213" s="55" t="str">
        <f>IF(ＣＳＶ貼付用!DB199="","",ＣＳＶ貼付用!DB199)</f>
        <v/>
      </c>
      <c r="DF213" s="38" t="str">
        <f>IF(ＣＳＶ貼付用!DD199="","",ＣＳＶ貼付用!DD199)</f>
        <v/>
      </c>
      <c r="DG213" s="38" t="str">
        <f>IF(ＣＳＶ貼付用!DF199="","",ＣＳＶ貼付用!DF199)</f>
        <v/>
      </c>
      <c r="DH213" s="40" t="str">
        <f t="shared" si="408"/>
        <v/>
      </c>
      <c r="DI213" s="41" t="str">
        <f>IF(林齢計算用!E199="","",林齢計算用!E199)</f>
        <v/>
      </c>
      <c r="DJ213" s="41" t="str">
        <f t="shared" si="409"/>
        <v/>
      </c>
      <c r="DK213" s="41" t="str">
        <f t="shared" si="410"/>
        <v/>
      </c>
      <c r="DL213" s="23" t="str">
        <f>IF(DG213="スギ",INDEX(データ!$C$7:$E$26,MATCH(DJ213,データ!$B$7:$B$26),MATCH(DH213,データ!$C$6:$E$6)),IF(DG213="ヒノキ",INDEX(データ!$C$32:$E$51,MATCH(DJ213,データ!$B$32:$B$51),MATCH(DH213,データ!$C$31:$E$31)),IF(DG213="マツ",INDEX(データ!#REF!,MATCH(DJ213,データ!#REF!),MATCH(DH213,データ!#REF!)),IF(DG213="ザツ",INDEX(データ!#REF!,MATCH(DJ213,データ!#REF!),MATCH(DH213,データ!#REF!)),""))))</f>
        <v/>
      </c>
      <c r="DM213" s="22" t="str">
        <f t="shared" si="348"/>
        <v/>
      </c>
      <c r="DN213" s="21" t="str">
        <f t="shared" si="411"/>
        <v/>
      </c>
      <c r="DO213" s="21" t="str">
        <f t="shared" si="412"/>
        <v/>
      </c>
      <c r="DP213" s="24" t="str">
        <f>IF(DG213="スギ",INDEX(データ!$H$7:$J$26,MATCH(DJ213,データ!$G$7:$G$26),MATCH(DH213,データ!$H$6:$J$6)),IF(DG213="ヒノキ",INDEX(データ!$H$32:$J$51,MATCH(DJ213,データ!$G$32:$G$51),MATCH(DH213,データ!$H$31:$J$31)),IF(DG213="マツ",INDEX(データ!#REF!,MATCH(DJ213,データ!#REF!),MATCH(DH213,データ!#REF!)),IF(DG213="ザツ",INDEX(データ!#REF!,MATCH(DJ213,データ!#REF!),MATCH(DH213,データ!#REF!)),""))))</f>
        <v/>
      </c>
      <c r="DQ213" s="22" t="str">
        <f t="shared" si="413"/>
        <v/>
      </c>
      <c r="DR213" s="21" t="str">
        <f t="shared" si="414"/>
        <v/>
      </c>
      <c r="DS213" s="27" t="str">
        <f t="shared" si="415"/>
        <v/>
      </c>
      <c r="DT213" s="24" t="str">
        <f t="shared" si="416"/>
        <v/>
      </c>
      <c r="DU213" s="25" t="str">
        <f t="shared" si="417"/>
        <v>0</v>
      </c>
      <c r="DV213" s="26" t="str">
        <f t="shared" si="418"/>
        <v/>
      </c>
      <c r="DW213" s="26" t="str">
        <f t="shared" si="419"/>
        <v/>
      </c>
      <c r="DX213" s="26" t="str">
        <f t="shared" si="420"/>
        <v/>
      </c>
      <c r="DY213" s="27" t="str">
        <f t="shared" si="421"/>
        <v/>
      </c>
      <c r="DZ213" s="26" t="str">
        <f t="shared" si="422"/>
        <v/>
      </c>
      <c r="EA213" s="26" t="str">
        <f t="shared" si="423"/>
        <v/>
      </c>
      <c r="EB213" s="45" t="s">
        <v>30</v>
      </c>
      <c r="EC213" s="55" t="str">
        <f>IF(ＣＳＶ貼付用!DQ199="","",ＣＳＶ貼付用!DQ199)</f>
        <v/>
      </c>
      <c r="ED213" s="38" t="str">
        <f>IF(ＣＳＶ貼付用!DS199="","",ＣＳＶ貼付用!DS199)</f>
        <v/>
      </c>
      <c r="EE213" s="38" t="str">
        <f>IF(ＣＳＶ貼付用!DU199="","",ＣＳＶ貼付用!DU199)</f>
        <v/>
      </c>
      <c r="EF213" s="40" t="str">
        <f t="shared" si="424"/>
        <v/>
      </c>
      <c r="EG213" s="41" t="str">
        <f>IF(林齢計算用!F199="","",林齢計算用!F199)</f>
        <v/>
      </c>
      <c r="EH213" s="41" t="str">
        <f t="shared" si="425"/>
        <v/>
      </c>
      <c r="EI213" s="41" t="str">
        <f t="shared" si="426"/>
        <v/>
      </c>
      <c r="EJ213" s="23" t="str">
        <f>IF(EE213="スギ",INDEX(データ!$C$7:$E$26,MATCH(EH213,データ!$B$7:$B$26),MATCH(EF213,データ!$C$6:$E$6)),IF(EE213="ヒノキ",INDEX(データ!$C$32:$E$51,MATCH(EH213,データ!$B$32:$B$51),MATCH(EF213,データ!$C$31:$E$31)),IF(EE213="マツ",INDEX(データ!#REF!,MATCH(EH213,データ!#REF!),MATCH(EF213,データ!#REF!)),IF(EE213="ザツ",INDEX(データ!#REF!,MATCH(EH213,データ!#REF!),MATCH(EF213,データ!#REF!)),""))))</f>
        <v/>
      </c>
      <c r="EK213" s="22" t="str">
        <f t="shared" si="349"/>
        <v/>
      </c>
      <c r="EL213" s="21" t="str">
        <f t="shared" si="427"/>
        <v/>
      </c>
      <c r="EM213" s="21" t="str">
        <f t="shared" si="428"/>
        <v/>
      </c>
      <c r="EN213" s="24" t="str">
        <f>IF(EE213="スギ",INDEX(データ!$H$7:$J$26,MATCH(EH213,データ!$G$7:$G$26),MATCH(EF213,データ!$H$6:$J$6)),IF(EE213="ヒノキ",INDEX(データ!$H$32:$J$51,MATCH(EH213,データ!$G$32:$G$51),MATCH(EF213,データ!$H$31:$J$31)),IF(EE213="マツ",INDEX(データ!#REF!,MATCH(EH213,データ!#REF!),MATCH(EF213,データ!#REF!)),IF(EE213="ザツ",INDEX(データ!#REF!,MATCH(EH213,データ!#REF!),MATCH(EF213,データ!#REF!)),""))))</f>
        <v/>
      </c>
      <c r="EO213" s="22" t="str">
        <f t="shared" si="429"/>
        <v/>
      </c>
      <c r="EP213" s="21" t="str">
        <f t="shared" si="430"/>
        <v/>
      </c>
      <c r="EQ213" s="27" t="str">
        <f t="shared" si="431"/>
        <v/>
      </c>
      <c r="ER213" s="24" t="str">
        <f t="shared" si="432"/>
        <v/>
      </c>
      <c r="ES213" s="25" t="str">
        <f t="shared" si="433"/>
        <v>0</v>
      </c>
      <c r="ET213" s="26" t="str">
        <f t="shared" si="434"/>
        <v/>
      </c>
      <c r="EU213" s="26" t="str">
        <f t="shared" si="435"/>
        <v/>
      </c>
      <c r="EV213" s="26" t="str">
        <f t="shared" si="436"/>
        <v/>
      </c>
      <c r="EW213" s="27" t="str">
        <f t="shared" si="437"/>
        <v/>
      </c>
      <c r="EX213" s="26" t="str">
        <f t="shared" si="438"/>
        <v/>
      </c>
      <c r="EY213" s="26" t="str">
        <f t="shared" si="439"/>
        <v/>
      </c>
      <c r="EZ213" s="26">
        <f t="shared" si="440"/>
        <v>0</v>
      </c>
      <c r="FA213" s="43"/>
    </row>
    <row r="214" spans="1:157" ht="15.95" customHeight="1" x14ac:dyDescent="0.15">
      <c r="A214" s="21"/>
      <c r="B214" s="36" t="str">
        <f>IF(ＣＳＶ貼付用!G200="","",ＣＳＶ貼付用!G200)</f>
        <v/>
      </c>
      <c r="C214" s="36" t="str">
        <f>IF(ＣＳＶ貼付用!I200="","",ＣＳＶ貼付用!I200)</f>
        <v/>
      </c>
      <c r="D214" s="36" t="str">
        <f>IF(ＣＳＶ貼付用!J200="","",ＣＳＶ貼付用!J200)</f>
        <v/>
      </c>
      <c r="E214" s="36" t="str">
        <f>IF(ＣＳＶ貼付用!F200="","",ＣＳＶ貼付用!F200)</f>
        <v/>
      </c>
      <c r="F214" s="38" t="str">
        <f>IF(ＣＳＶ貼付用!T200="","",ＣＳＶ貼付用!T200)</f>
        <v/>
      </c>
      <c r="G214" s="38"/>
      <c r="H214" s="38" t="str">
        <f>IF(ＣＳＶ貼付用!GJ200="","",ＣＳＶ貼付用!GJ200)</f>
        <v/>
      </c>
      <c r="I214" s="38" t="str">
        <f>IF(ＣＳＶ貼付用!GL200="","",ＣＳＶ貼付用!GL200)</f>
        <v/>
      </c>
      <c r="J214" s="38" t="str">
        <f>IF(ＣＳＶ貼付用!GN200="","",ＣＳＶ貼付用!GN200)</f>
        <v/>
      </c>
      <c r="K214" s="38" t="str">
        <f>IF(ＣＳＶ貼付用!GP200="","",ＣＳＶ貼付用!GP200)</f>
        <v/>
      </c>
      <c r="L214" s="45" t="s">
        <v>30</v>
      </c>
      <c r="M214" s="55" t="str">
        <f>IF(ＣＳＶ貼付用!AT200="","",ＣＳＶ貼付用!AT200)</f>
        <v/>
      </c>
      <c r="N214" s="38" t="str">
        <f>IF(ＣＳＶ貼付用!AV200="","",ＣＳＶ貼付用!AV200)</f>
        <v/>
      </c>
      <c r="O214" s="38" t="str">
        <f>IF(ＣＳＶ貼付用!AX200="","",ＣＳＶ貼付用!AX200)</f>
        <v/>
      </c>
      <c r="P214" s="40" t="str">
        <f>IF(ＣＳＶ貼付用!FE200="","",ＣＳＶ貼付用!FE200)</f>
        <v/>
      </c>
      <c r="Q214" s="41" t="str">
        <f>IF(林齢計算用!A200="","",林齢計算用!A200)</f>
        <v/>
      </c>
      <c r="R214" s="41" t="str">
        <f t="shared" si="350"/>
        <v/>
      </c>
      <c r="S214" s="56" t="str">
        <f>IF(ＣＳＶ貼付用!EG200="","",ＣＳＶ貼付用!EG200*10)</f>
        <v/>
      </c>
      <c r="T214" s="23" t="str">
        <f>IF(O214="スギ",INDEX(データ!$C$7:$E$26,MATCH(R214,データ!$B$7:$B$26),MATCH(P214,データ!$C$6:$E$6)),IF(O214="ヒノキ",INDEX(データ!$C$32:$E$51,MATCH(R214,データ!$B$32:$B$51),MATCH(P214,データ!$C$31:$E$31)),IF(O214="マツ",INDEX(データ!#REF!,MATCH(R214,データ!#REF!),MATCH(P214,データ!#REF!)),IF(O214="ザツ",INDEX(データ!#REF!,MATCH(R214,データ!#REF!),MATCH(P214,データ!#REF!)),""))))</f>
        <v/>
      </c>
      <c r="U214" s="22" t="str">
        <f t="shared" ref="U214:U277" si="441">IF(T214="","",ROUND(M214*S214*T214/10,0))</f>
        <v/>
      </c>
      <c r="V214" s="21" t="str">
        <f t="shared" si="344"/>
        <v/>
      </c>
      <c r="W214" s="21" t="str">
        <f t="shared" ref="W214:W277" si="442">IF(O214="スギ",INDEX($FC$8:$FE$8,MATCH(P214,$FC$7:$FE$7)),IF(O214="ヒノキ",INDEX($FC$9:$FE$9,MATCH(P214,$FC$7:$FE$7)),""))</f>
        <v/>
      </c>
      <c r="X214" s="23" t="str">
        <f>IF(O214="スギ",INDEX(データ!$H$7:$J$26,MATCH(R214,データ!$G$7:$G$26),MATCH(P214,データ!$H$6:$J$6)),IF(O214="ヒノキ",INDEX(データ!$H$32:$J$51,MATCH(R214,データ!$G$32:$G$51),MATCH(P214,データ!$H$31:$J$31)),IF(O214="マツ",INDEX(データ!#REF!,MATCH(R214,データ!#REF!),MATCH(P214,データ!#REF!)),IF(O214="ザツ",INDEX(データ!#REF!,MATCH(R214,データ!#REF!),MATCH(P214,データ!#REF!)),""))))</f>
        <v/>
      </c>
      <c r="Y214" s="22" t="str">
        <f t="shared" ref="Y214:Y277" si="443">IF(X214="","",ROUND(S214*X214/10,0))</f>
        <v/>
      </c>
      <c r="Z214" s="21" t="str">
        <f t="shared" ref="Z214:Z277" si="444">IF(Y214="","",ROUND(M214*S214*X214/10,0))</f>
        <v/>
      </c>
      <c r="AA214" s="27" t="str">
        <f t="shared" si="351"/>
        <v/>
      </c>
      <c r="AB214" s="24" t="str">
        <f t="shared" si="352"/>
        <v/>
      </c>
      <c r="AC214" s="25" t="str">
        <f t="shared" si="353"/>
        <v>0</v>
      </c>
      <c r="AD214" s="26" t="str">
        <f t="shared" si="354"/>
        <v/>
      </c>
      <c r="AE214" s="26" t="str">
        <f t="shared" si="355"/>
        <v/>
      </c>
      <c r="AF214" s="26" t="str">
        <f t="shared" si="356"/>
        <v/>
      </c>
      <c r="AG214" s="27" t="str">
        <f t="shared" si="357"/>
        <v/>
      </c>
      <c r="AH214" s="26" t="str">
        <f t="shared" si="358"/>
        <v/>
      </c>
      <c r="AI214" s="26" t="str">
        <f t="shared" si="359"/>
        <v/>
      </c>
      <c r="AJ214" s="45" t="s">
        <v>30</v>
      </c>
      <c r="AK214" s="55" t="str">
        <f>IF(ＣＳＶ貼付用!BI200="","",ＣＳＶ貼付用!BI200)</f>
        <v/>
      </c>
      <c r="AL214" s="38" t="str">
        <f>IF(ＣＳＶ貼付用!BK200="","",ＣＳＶ貼付用!BK200)</f>
        <v/>
      </c>
      <c r="AM214" s="38" t="str">
        <f>IF(ＣＳＶ貼付用!BM200="","",ＣＳＶ貼付用!BM200)</f>
        <v/>
      </c>
      <c r="AN214" s="40" t="str">
        <f t="shared" si="360"/>
        <v/>
      </c>
      <c r="AO214" s="41" t="str">
        <f>IF(林齢計算用!B200="","",林齢計算用!B200)</f>
        <v/>
      </c>
      <c r="AP214" s="41" t="str">
        <f t="shared" si="361"/>
        <v/>
      </c>
      <c r="AQ214" s="41" t="str">
        <f t="shared" si="362"/>
        <v/>
      </c>
      <c r="AR214" s="23" t="str">
        <f>IF(AM214="スギ",INDEX(データ!$C$7:$E$26,MATCH(AP214,データ!$B$7:$B$26),MATCH(AN214,データ!$C$6:$E$6)),IF(AM214="ヒノキ",INDEX(データ!$C$32:$E$51,MATCH(AP214,データ!$B$32:$B$51),MATCH(AN214,データ!$C$31:$E$31)),IF(AM214="マツ",INDEX(データ!#REF!,MATCH(AP214,データ!#REF!),MATCH(AN214,データ!#REF!)),IF(AM214="ザツ",INDEX(データ!#REF!,MATCH(AP214,データ!#REF!),MATCH(AN214,データ!#REF!)),""))))</f>
        <v/>
      </c>
      <c r="AS214" s="22" t="str">
        <f t="shared" si="345"/>
        <v/>
      </c>
      <c r="AT214" s="21" t="str">
        <f t="shared" si="363"/>
        <v/>
      </c>
      <c r="AU214" s="21" t="str">
        <f t="shared" si="364"/>
        <v/>
      </c>
      <c r="AV214" s="24" t="str">
        <f>IF(AM214="スギ",INDEX(データ!$H$7:$J$26,MATCH(AP214,データ!$G$7:$G$26),MATCH(AN214,データ!$H$6:$J$6)),IF(AM214="ヒノキ",INDEX(データ!$H$32:$J$51,MATCH(AP214,データ!$G$32:$G$51),MATCH(AN214,データ!$H$31:$J$31)),IF(AM214="マツ",INDEX(データ!#REF!,MATCH(AP214,データ!#REF!),MATCH(AN214,データ!#REF!)),IF(AM214="ザツ",INDEX(データ!#REF!,MATCH(AP214,データ!#REF!),MATCH(AN214,データ!#REF!)),""))))</f>
        <v/>
      </c>
      <c r="AW214" s="22" t="str">
        <f t="shared" si="365"/>
        <v/>
      </c>
      <c r="AX214" s="21" t="str">
        <f t="shared" si="366"/>
        <v/>
      </c>
      <c r="AY214" s="27" t="str">
        <f t="shared" si="367"/>
        <v/>
      </c>
      <c r="AZ214" s="24" t="str">
        <f t="shared" si="368"/>
        <v/>
      </c>
      <c r="BA214" s="25" t="str">
        <f t="shared" si="369"/>
        <v>0</v>
      </c>
      <c r="BB214" s="26" t="str">
        <f t="shared" si="370"/>
        <v/>
      </c>
      <c r="BC214" s="26" t="str">
        <f t="shared" si="371"/>
        <v/>
      </c>
      <c r="BD214" s="26" t="str">
        <f t="shared" si="372"/>
        <v/>
      </c>
      <c r="BE214" s="27" t="str">
        <f t="shared" si="373"/>
        <v/>
      </c>
      <c r="BF214" s="26" t="str">
        <f t="shared" si="374"/>
        <v/>
      </c>
      <c r="BG214" s="26" t="str">
        <f t="shared" si="375"/>
        <v/>
      </c>
      <c r="BH214" s="45" t="s">
        <v>30</v>
      </c>
      <c r="BI214" s="55" t="str">
        <f>IF(ＣＳＶ貼付用!BX200="","",ＣＳＶ貼付用!BX200)</f>
        <v/>
      </c>
      <c r="BJ214" s="38" t="str">
        <f>IF(ＣＳＶ貼付用!BZ200="","",ＣＳＶ貼付用!BZ200)</f>
        <v/>
      </c>
      <c r="BK214" s="38" t="str">
        <f>IF(ＣＳＶ貼付用!CB200="","",ＣＳＶ貼付用!CB200)</f>
        <v/>
      </c>
      <c r="BL214" s="40" t="str">
        <f t="shared" si="376"/>
        <v/>
      </c>
      <c r="BM214" s="41" t="str">
        <f>IF(林齢計算用!C200="","",林齢計算用!C200)</f>
        <v/>
      </c>
      <c r="BN214" s="41" t="str">
        <f t="shared" si="377"/>
        <v/>
      </c>
      <c r="BO214" s="41" t="str">
        <f t="shared" si="378"/>
        <v/>
      </c>
      <c r="BP214" s="23" t="str">
        <f>IF(BK214="スギ",INDEX(データ!$C$7:$E$26,MATCH(BN214,データ!$B$7:$B$26),MATCH(BL214,データ!$C$6:$E$6)),IF(BK214="ヒノキ",INDEX(データ!$C$32:$E$51,MATCH(BN214,データ!$B$32:$B$51),MATCH(BL214,データ!$C$31:$E$31)),IF(BK214="マツ",INDEX(データ!#REF!,MATCH(BN214,データ!#REF!),MATCH(BL214,データ!#REF!)),IF(BK214="ザツ",INDEX(データ!#REF!,MATCH(BN214,データ!#REF!),MATCH(BL214,データ!#REF!)),""))))</f>
        <v/>
      </c>
      <c r="BQ214" s="22" t="str">
        <f t="shared" si="346"/>
        <v/>
      </c>
      <c r="BR214" s="21" t="str">
        <f t="shared" si="379"/>
        <v/>
      </c>
      <c r="BS214" s="21" t="str">
        <f t="shared" si="380"/>
        <v/>
      </c>
      <c r="BT214" s="24" t="str">
        <f>IF(BK214="スギ",INDEX(データ!$H$7:$J$26,MATCH(BN214,データ!$G$7:$G$26),MATCH(BL214,データ!$H$6:$J$6)),IF(BK214="ヒノキ",INDEX(データ!$H$32:$J$51,MATCH(BN214,データ!$G$32:$G$51),MATCH(BL214,データ!$H$31:$J$31)),IF(BK214="マツ",INDEX(データ!#REF!,MATCH(BN214,データ!#REF!),MATCH(BL214,データ!#REF!)),IF(BK214="ザツ",INDEX(データ!#REF!,MATCH(BN214,データ!#REF!),MATCH(BL214,データ!#REF!)),""))))</f>
        <v/>
      </c>
      <c r="BU214" s="22" t="str">
        <f t="shared" si="381"/>
        <v/>
      </c>
      <c r="BV214" s="21" t="str">
        <f t="shared" si="382"/>
        <v/>
      </c>
      <c r="BW214" s="27" t="str">
        <f t="shared" si="383"/>
        <v/>
      </c>
      <c r="BX214" s="24" t="str">
        <f t="shared" si="384"/>
        <v/>
      </c>
      <c r="BY214" s="25" t="str">
        <f t="shared" si="385"/>
        <v>0</v>
      </c>
      <c r="BZ214" s="26" t="str">
        <f t="shared" si="386"/>
        <v/>
      </c>
      <c r="CA214" s="26" t="str">
        <f t="shared" si="387"/>
        <v/>
      </c>
      <c r="CB214" s="26" t="str">
        <f t="shared" si="388"/>
        <v/>
      </c>
      <c r="CC214" s="27" t="str">
        <f t="shared" si="389"/>
        <v/>
      </c>
      <c r="CD214" s="26" t="str">
        <f t="shared" si="390"/>
        <v/>
      </c>
      <c r="CE214" s="26" t="str">
        <f t="shared" si="391"/>
        <v/>
      </c>
      <c r="CF214" s="45" t="s">
        <v>30</v>
      </c>
      <c r="CG214" s="55" t="str">
        <f>IF(ＣＳＶ貼付用!CM200="","",ＣＳＶ貼付用!CM200)</f>
        <v/>
      </c>
      <c r="CH214" s="38" t="str">
        <f>IF(ＣＳＶ貼付用!CO200="","",ＣＳＶ貼付用!CO200)</f>
        <v/>
      </c>
      <c r="CI214" s="38" t="str">
        <f>IF(ＣＳＶ貼付用!CQ200="","",ＣＳＶ貼付用!CQ200)</f>
        <v/>
      </c>
      <c r="CJ214" s="40" t="str">
        <f t="shared" si="392"/>
        <v/>
      </c>
      <c r="CK214" s="41" t="str">
        <f>IF(林齢計算用!D200="","",林齢計算用!D200)</f>
        <v/>
      </c>
      <c r="CL214" s="41" t="str">
        <f t="shared" si="393"/>
        <v/>
      </c>
      <c r="CM214" s="41" t="str">
        <f t="shared" si="394"/>
        <v/>
      </c>
      <c r="CN214" s="23" t="str">
        <f>IF(CI214="スギ",INDEX(データ!$C$7:$E$26,MATCH(CL214,データ!$B$7:$B$26),MATCH(CJ214,データ!$C$6:$E$6)),IF(CI214="ヒノキ",INDEX(データ!$C$32:$E$51,MATCH(CL214,データ!$B$32:$B$51),MATCH(CJ214,データ!$C$31:$E$31)),IF(CI214="マツ",INDEX(データ!#REF!,MATCH(CL214,データ!#REF!),MATCH(CJ214,データ!#REF!)),IF(CI214="ザツ",INDEX(データ!#REF!,MATCH(CL214,データ!#REF!),MATCH(CJ214,データ!#REF!)),""))))</f>
        <v/>
      </c>
      <c r="CO214" s="22" t="str">
        <f t="shared" si="347"/>
        <v/>
      </c>
      <c r="CP214" s="21" t="str">
        <f t="shared" si="395"/>
        <v/>
      </c>
      <c r="CQ214" s="21" t="str">
        <f t="shared" si="396"/>
        <v/>
      </c>
      <c r="CR214" s="24" t="str">
        <f>IF(CI214="スギ",INDEX(データ!$H$7:$J$26,MATCH(CL214,データ!$G$7:$G$26),MATCH(CJ214,データ!$H$6:$J$6)),IF(CI214="ヒノキ",INDEX(データ!$H$32:$J$51,MATCH(CL214,データ!$G$32:$G$51),MATCH(CJ214,データ!$H$31:$J$31)),IF(CI214="マツ",INDEX(データ!#REF!,MATCH(CL214,データ!#REF!),MATCH(CJ214,データ!#REF!)),IF(CI214="ザツ",INDEX(データ!#REF!,MATCH(CL214,データ!#REF!),MATCH(CJ214,データ!#REF!)),""))))</f>
        <v/>
      </c>
      <c r="CS214" s="22" t="str">
        <f t="shared" si="397"/>
        <v/>
      </c>
      <c r="CT214" s="21" t="str">
        <f t="shared" si="398"/>
        <v/>
      </c>
      <c r="CU214" s="27" t="str">
        <f t="shared" si="399"/>
        <v/>
      </c>
      <c r="CV214" s="24" t="str">
        <f t="shared" si="400"/>
        <v/>
      </c>
      <c r="CW214" s="25" t="str">
        <f t="shared" si="401"/>
        <v>0</v>
      </c>
      <c r="CX214" s="26" t="str">
        <f t="shared" si="402"/>
        <v/>
      </c>
      <c r="CY214" s="26" t="str">
        <f t="shared" si="403"/>
        <v/>
      </c>
      <c r="CZ214" s="26" t="str">
        <f t="shared" si="404"/>
        <v/>
      </c>
      <c r="DA214" s="27" t="str">
        <f t="shared" si="405"/>
        <v/>
      </c>
      <c r="DB214" s="26" t="str">
        <f t="shared" si="406"/>
        <v/>
      </c>
      <c r="DC214" s="26" t="str">
        <f t="shared" si="407"/>
        <v/>
      </c>
      <c r="DD214" s="45" t="s">
        <v>30</v>
      </c>
      <c r="DE214" s="55" t="str">
        <f>IF(ＣＳＶ貼付用!DB200="","",ＣＳＶ貼付用!DB200)</f>
        <v/>
      </c>
      <c r="DF214" s="38" t="str">
        <f>IF(ＣＳＶ貼付用!DD200="","",ＣＳＶ貼付用!DD200)</f>
        <v/>
      </c>
      <c r="DG214" s="38" t="str">
        <f>IF(ＣＳＶ貼付用!DF200="","",ＣＳＶ貼付用!DF200)</f>
        <v/>
      </c>
      <c r="DH214" s="40" t="str">
        <f t="shared" si="408"/>
        <v/>
      </c>
      <c r="DI214" s="41" t="str">
        <f>IF(林齢計算用!E200="","",林齢計算用!E200)</f>
        <v/>
      </c>
      <c r="DJ214" s="41" t="str">
        <f t="shared" si="409"/>
        <v/>
      </c>
      <c r="DK214" s="41" t="str">
        <f t="shared" si="410"/>
        <v/>
      </c>
      <c r="DL214" s="23" t="str">
        <f>IF(DG214="スギ",INDEX(データ!$C$7:$E$26,MATCH(DJ214,データ!$B$7:$B$26),MATCH(DH214,データ!$C$6:$E$6)),IF(DG214="ヒノキ",INDEX(データ!$C$32:$E$51,MATCH(DJ214,データ!$B$32:$B$51),MATCH(DH214,データ!$C$31:$E$31)),IF(DG214="マツ",INDEX(データ!#REF!,MATCH(DJ214,データ!#REF!),MATCH(DH214,データ!#REF!)),IF(DG214="ザツ",INDEX(データ!#REF!,MATCH(DJ214,データ!#REF!),MATCH(DH214,データ!#REF!)),""))))</f>
        <v/>
      </c>
      <c r="DM214" s="22" t="str">
        <f t="shared" si="348"/>
        <v/>
      </c>
      <c r="DN214" s="21" t="str">
        <f t="shared" si="411"/>
        <v/>
      </c>
      <c r="DO214" s="21" t="str">
        <f t="shared" si="412"/>
        <v/>
      </c>
      <c r="DP214" s="24" t="str">
        <f>IF(DG214="スギ",INDEX(データ!$H$7:$J$26,MATCH(DJ214,データ!$G$7:$G$26),MATCH(DH214,データ!$H$6:$J$6)),IF(DG214="ヒノキ",INDEX(データ!$H$32:$J$51,MATCH(DJ214,データ!$G$32:$G$51),MATCH(DH214,データ!$H$31:$J$31)),IF(DG214="マツ",INDEX(データ!#REF!,MATCH(DJ214,データ!#REF!),MATCH(DH214,データ!#REF!)),IF(DG214="ザツ",INDEX(データ!#REF!,MATCH(DJ214,データ!#REF!),MATCH(DH214,データ!#REF!)),""))))</f>
        <v/>
      </c>
      <c r="DQ214" s="22" t="str">
        <f t="shared" si="413"/>
        <v/>
      </c>
      <c r="DR214" s="21" t="str">
        <f t="shared" si="414"/>
        <v/>
      </c>
      <c r="DS214" s="27" t="str">
        <f t="shared" si="415"/>
        <v/>
      </c>
      <c r="DT214" s="24" t="str">
        <f t="shared" si="416"/>
        <v/>
      </c>
      <c r="DU214" s="25" t="str">
        <f t="shared" si="417"/>
        <v>0</v>
      </c>
      <c r="DV214" s="26" t="str">
        <f t="shared" si="418"/>
        <v/>
      </c>
      <c r="DW214" s="26" t="str">
        <f t="shared" si="419"/>
        <v/>
      </c>
      <c r="DX214" s="26" t="str">
        <f t="shared" si="420"/>
        <v/>
      </c>
      <c r="DY214" s="27" t="str">
        <f t="shared" si="421"/>
        <v/>
      </c>
      <c r="DZ214" s="26" t="str">
        <f t="shared" si="422"/>
        <v/>
      </c>
      <c r="EA214" s="26" t="str">
        <f t="shared" si="423"/>
        <v/>
      </c>
      <c r="EB214" s="45" t="s">
        <v>30</v>
      </c>
      <c r="EC214" s="55" t="str">
        <f>IF(ＣＳＶ貼付用!DQ200="","",ＣＳＶ貼付用!DQ200)</f>
        <v/>
      </c>
      <c r="ED214" s="38" t="str">
        <f>IF(ＣＳＶ貼付用!DS200="","",ＣＳＶ貼付用!DS200)</f>
        <v/>
      </c>
      <c r="EE214" s="38" t="str">
        <f>IF(ＣＳＶ貼付用!DU200="","",ＣＳＶ貼付用!DU200)</f>
        <v/>
      </c>
      <c r="EF214" s="40" t="str">
        <f t="shared" si="424"/>
        <v/>
      </c>
      <c r="EG214" s="41" t="str">
        <f>IF(林齢計算用!F200="","",林齢計算用!F200)</f>
        <v/>
      </c>
      <c r="EH214" s="41" t="str">
        <f t="shared" si="425"/>
        <v/>
      </c>
      <c r="EI214" s="41" t="str">
        <f t="shared" si="426"/>
        <v/>
      </c>
      <c r="EJ214" s="23" t="str">
        <f>IF(EE214="スギ",INDEX(データ!$C$7:$E$26,MATCH(EH214,データ!$B$7:$B$26),MATCH(EF214,データ!$C$6:$E$6)),IF(EE214="ヒノキ",INDEX(データ!$C$32:$E$51,MATCH(EH214,データ!$B$32:$B$51),MATCH(EF214,データ!$C$31:$E$31)),IF(EE214="マツ",INDEX(データ!#REF!,MATCH(EH214,データ!#REF!),MATCH(EF214,データ!#REF!)),IF(EE214="ザツ",INDEX(データ!#REF!,MATCH(EH214,データ!#REF!),MATCH(EF214,データ!#REF!)),""))))</f>
        <v/>
      </c>
      <c r="EK214" s="22" t="str">
        <f t="shared" si="349"/>
        <v/>
      </c>
      <c r="EL214" s="21" t="str">
        <f t="shared" si="427"/>
        <v/>
      </c>
      <c r="EM214" s="21" t="str">
        <f t="shared" si="428"/>
        <v/>
      </c>
      <c r="EN214" s="24" t="str">
        <f>IF(EE214="スギ",INDEX(データ!$H$7:$J$26,MATCH(EH214,データ!$G$7:$G$26),MATCH(EF214,データ!$H$6:$J$6)),IF(EE214="ヒノキ",INDEX(データ!$H$32:$J$51,MATCH(EH214,データ!$G$32:$G$51),MATCH(EF214,データ!$H$31:$J$31)),IF(EE214="マツ",INDEX(データ!#REF!,MATCH(EH214,データ!#REF!),MATCH(EF214,データ!#REF!)),IF(EE214="ザツ",INDEX(データ!#REF!,MATCH(EH214,データ!#REF!),MATCH(EF214,データ!#REF!)),""))))</f>
        <v/>
      </c>
      <c r="EO214" s="22" t="str">
        <f t="shared" si="429"/>
        <v/>
      </c>
      <c r="EP214" s="21" t="str">
        <f t="shared" si="430"/>
        <v/>
      </c>
      <c r="EQ214" s="27" t="str">
        <f t="shared" si="431"/>
        <v/>
      </c>
      <c r="ER214" s="24" t="str">
        <f t="shared" si="432"/>
        <v/>
      </c>
      <c r="ES214" s="25" t="str">
        <f t="shared" si="433"/>
        <v>0</v>
      </c>
      <c r="ET214" s="26" t="str">
        <f t="shared" si="434"/>
        <v/>
      </c>
      <c r="EU214" s="26" t="str">
        <f t="shared" si="435"/>
        <v/>
      </c>
      <c r="EV214" s="26" t="str">
        <f t="shared" si="436"/>
        <v/>
      </c>
      <c r="EW214" s="27" t="str">
        <f t="shared" si="437"/>
        <v/>
      </c>
      <c r="EX214" s="26" t="str">
        <f t="shared" si="438"/>
        <v/>
      </c>
      <c r="EY214" s="26" t="str">
        <f t="shared" si="439"/>
        <v/>
      </c>
      <c r="EZ214" s="26">
        <f t="shared" si="440"/>
        <v>0</v>
      </c>
      <c r="FA214" s="43"/>
    </row>
    <row r="215" spans="1:157" ht="15.95" customHeight="1" x14ac:dyDescent="0.15">
      <c r="A215" s="21"/>
      <c r="B215" s="36" t="str">
        <f>IF(ＣＳＶ貼付用!G201="","",ＣＳＶ貼付用!G201)</f>
        <v/>
      </c>
      <c r="C215" s="36" t="str">
        <f>IF(ＣＳＶ貼付用!I201="","",ＣＳＶ貼付用!I201)</f>
        <v/>
      </c>
      <c r="D215" s="36" t="str">
        <f>IF(ＣＳＶ貼付用!J201="","",ＣＳＶ貼付用!J201)</f>
        <v/>
      </c>
      <c r="E215" s="36" t="str">
        <f>IF(ＣＳＶ貼付用!F201="","",ＣＳＶ貼付用!F201)</f>
        <v/>
      </c>
      <c r="F215" s="38" t="str">
        <f>IF(ＣＳＶ貼付用!T201="","",ＣＳＶ貼付用!T201)</f>
        <v/>
      </c>
      <c r="G215" s="38"/>
      <c r="H215" s="38" t="str">
        <f>IF(ＣＳＶ貼付用!GJ201="","",ＣＳＶ貼付用!GJ201)</f>
        <v/>
      </c>
      <c r="I215" s="38" t="str">
        <f>IF(ＣＳＶ貼付用!GL201="","",ＣＳＶ貼付用!GL201)</f>
        <v/>
      </c>
      <c r="J215" s="38" t="str">
        <f>IF(ＣＳＶ貼付用!GN201="","",ＣＳＶ貼付用!GN201)</f>
        <v/>
      </c>
      <c r="K215" s="38" t="str">
        <f>IF(ＣＳＶ貼付用!GP201="","",ＣＳＶ貼付用!GP201)</f>
        <v/>
      </c>
      <c r="L215" s="45" t="s">
        <v>30</v>
      </c>
      <c r="M215" s="55" t="str">
        <f>IF(ＣＳＶ貼付用!AT201="","",ＣＳＶ貼付用!AT201)</f>
        <v/>
      </c>
      <c r="N215" s="38" t="str">
        <f>IF(ＣＳＶ貼付用!AV201="","",ＣＳＶ貼付用!AV201)</f>
        <v/>
      </c>
      <c r="O215" s="38" t="str">
        <f>IF(ＣＳＶ貼付用!AX201="","",ＣＳＶ貼付用!AX201)</f>
        <v/>
      </c>
      <c r="P215" s="40" t="str">
        <f>IF(ＣＳＶ貼付用!FE201="","",ＣＳＶ貼付用!FE201)</f>
        <v/>
      </c>
      <c r="Q215" s="41" t="str">
        <f>IF(林齢計算用!A201="","",林齢計算用!A201)</f>
        <v/>
      </c>
      <c r="R215" s="41" t="str">
        <f t="shared" si="350"/>
        <v/>
      </c>
      <c r="S215" s="56" t="str">
        <f>IF(ＣＳＶ貼付用!EG201="","",ＣＳＶ貼付用!EG201*10)</f>
        <v/>
      </c>
      <c r="T215" s="23" t="str">
        <f>IF(O215="スギ",INDEX(データ!$C$7:$E$26,MATCH(R215,データ!$B$7:$B$26),MATCH(P215,データ!$C$6:$E$6)),IF(O215="ヒノキ",INDEX(データ!$C$32:$E$51,MATCH(R215,データ!$B$32:$B$51),MATCH(P215,データ!$C$31:$E$31)),IF(O215="マツ",INDEX(データ!#REF!,MATCH(R215,データ!#REF!),MATCH(P215,データ!#REF!)),IF(O215="ザツ",INDEX(データ!#REF!,MATCH(R215,データ!#REF!),MATCH(P215,データ!#REF!)),""))))</f>
        <v/>
      </c>
      <c r="U215" s="22" t="str">
        <f t="shared" si="441"/>
        <v/>
      </c>
      <c r="V215" s="21" t="str">
        <f t="shared" ref="V215:V278" si="445">IF(O215="スギ",$A$19,IF(O215="ヒノキ",$A$25,""))</f>
        <v/>
      </c>
      <c r="W215" s="21" t="str">
        <f t="shared" si="442"/>
        <v/>
      </c>
      <c r="X215" s="23" t="str">
        <f>IF(O215="スギ",INDEX(データ!$H$7:$J$26,MATCH(R215,データ!$G$7:$G$26),MATCH(P215,データ!$H$6:$J$6)),IF(O215="ヒノキ",INDEX(データ!$H$32:$J$51,MATCH(R215,データ!$G$32:$G$51),MATCH(P215,データ!$H$31:$J$31)),IF(O215="マツ",INDEX(データ!#REF!,MATCH(R215,データ!#REF!),MATCH(P215,データ!#REF!)),IF(O215="ザツ",INDEX(データ!#REF!,MATCH(R215,データ!#REF!),MATCH(P215,データ!#REF!)),""))))</f>
        <v/>
      </c>
      <c r="Y215" s="22" t="str">
        <f t="shared" si="443"/>
        <v/>
      </c>
      <c r="Z215" s="21" t="str">
        <f t="shared" si="444"/>
        <v/>
      </c>
      <c r="AA215" s="27" t="str">
        <f t="shared" si="351"/>
        <v/>
      </c>
      <c r="AB215" s="24" t="str">
        <f t="shared" si="352"/>
        <v/>
      </c>
      <c r="AC215" s="25" t="str">
        <f t="shared" si="353"/>
        <v>0</v>
      </c>
      <c r="AD215" s="26" t="str">
        <f t="shared" si="354"/>
        <v/>
      </c>
      <c r="AE215" s="26" t="str">
        <f t="shared" si="355"/>
        <v/>
      </c>
      <c r="AF215" s="26" t="str">
        <f t="shared" si="356"/>
        <v/>
      </c>
      <c r="AG215" s="27" t="str">
        <f t="shared" si="357"/>
        <v/>
      </c>
      <c r="AH215" s="26" t="str">
        <f t="shared" si="358"/>
        <v/>
      </c>
      <c r="AI215" s="26" t="str">
        <f t="shared" si="359"/>
        <v/>
      </c>
      <c r="AJ215" s="45" t="s">
        <v>30</v>
      </c>
      <c r="AK215" s="55" t="str">
        <f>IF(ＣＳＶ貼付用!BI201="","",ＣＳＶ貼付用!BI201)</f>
        <v/>
      </c>
      <c r="AL215" s="38" t="str">
        <f>IF(ＣＳＶ貼付用!BK201="","",ＣＳＶ貼付用!BK201)</f>
        <v/>
      </c>
      <c r="AM215" s="38" t="str">
        <f>IF(ＣＳＶ貼付用!BM201="","",ＣＳＶ貼付用!BM201)</f>
        <v/>
      </c>
      <c r="AN215" s="40" t="str">
        <f t="shared" si="360"/>
        <v/>
      </c>
      <c r="AO215" s="41" t="str">
        <f>IF(林齢計算用!B201="","",林齢計算用!B201)</f>
        <v/>
      </c>
      <c r="AP215" s="41" t="str">
        <f t="shared" si="361"/>
        <v/>
      </c>
      <c r="AQ215" s="41" t="str">
        <f t="shared" si="362"/>
        <v/>
      </c>
      <c r="AR215" s="23" t="str">
        <f>IF(AM215="スギ",INDEX(データ!$C$7:$E$26,MATCH(AP215,データ!$B$7:$B$26),MATCH(AN215,データ!$C$6:$E$6)),IF(AM215="ヒノキ",INDEX(データ!$C$32:$E$51,MATCH(AP215,データ!$B$32:$B$51),MATCH(AN215,データ!$C$31:$E$31)),IF(AM215="マツ",INDEX(データ!#REF!,MATCH(AP215,データ!#REF!),MATCH(AN215,データ!#REF!)),IF(AM215="ザツ",INDEX(データ!#REF!,MATCH(AP215,データ!#REF!),MATCH(AN215,データ!#REF!)),""))))</f>
        <v/>
      </c>
      <c r="AS215" s="22" t="str">
        <f t="shared" si="345"/>
        <v/>
      </c>
      <c r="AT215" s="21" t="str">
        <f t="shared" si="363"/>
        <v/>
      </c>
      <c r="AU215" s="21" t="str">
        <f t="shared" si="364"/>
        <v/>
      </c>
      <c r="AV215" s="24" t="str">
        <f>IF(AM215="スギ",INDEX(データ!$H$7:$J$26,MATCH(AP215,データ!$G$7:$G$26),MATCH(AN215,データ!$H$6:$J$6)),IF(AM215="ヒノキ",INDEX(データ!$H$32:$J$51,MATCH(AP215,データ!$G$32:$G$51),MATCH(AN215,データ!$H$31:$J$31)),IF(AM215="マツ",INDEX(データ!#REF!,MATCH(AP215,データ!#REF!),MATCH(AN215,データ!#REF!)),IF(AM215="ザツ",INDEX(データ!#REF!,MATCH(AP215,データ!#REF!),MATCH(AN215,データ!#REF!)),""))))</f>
        <v/>
      </c>
      <c r="AW215" s="22" t="str">
        <f t="shared" si="365"/>
        <v/>
      </c>
      <c r="AX215" s="21" t="str">
        <f t="shared" si="366"/>
        <v/>
      </c>
      <c r="AY215" s="27" t="str">
        <f t="shared" si="367"/>
        <v/>
      </c>
      <c r="AZ215" s="24" t="str">
        <f t="shared" si="368"/>
        <v/>
      </c>
      <c r="BA215" s="25" t="str">
        <f t="shared" si="369"/>
        <v>0</v>
      </c>
      <c r="BB215" s="26" t="str">
        <f t="shared" si="370"/>
        <v/>
      </c>
      <c r="BC215" s="26" t="str">
        <f t="shared" si="371"/>
        <v/>
      </c>
      <c r="BD215" s="26" t="str">
        <f t="shared" si="372"/>
        <v/>
      </c>
      <c r="BE215" s="27" t="str">
        <f t="shared" si="373"/>
        <v/>
      </c>
      <c r="BF215" s="26" t="str">
        <f t="shared" si="374"/>
        <v/>
      </c>
      <c r="BG215" s="26" t="str">
        <f t="shared" si="375"/>
        <v/>
      </c>
      <c r="BH215" s="45" t="s">
        <v>30</v>
      </c>
      <c r="BI215" s="55" t="str">
        <f>IF(ＣＳＶ貼付用!BX201="","",ＣＳＶ貼付用!BX201)</f>
        <v/>
      </c>
      <c r="BJ215" s="38" t="str">
        <f>IF(ＣＳＶ貼付用!BZ201="","",ＣＳＶ貼付用!BZ201)</f>
        <v/>
      </c>
      <c r="BK215" s="38" t="str">
        <f>IF(ＣＳＶ貼付用!CB201="","",ＣＳＶ貼付用!CB201)</f>
        <v/>
      </c>
      <c r="BL215" s="40" t="str">
        <f t="shared" si="376"/>
        <v/>
      </c>
      <c r="BM215" s="41" t="str">
        <f>IF(林齢計算用!C201="","",林齢計算用!C201)</f>
        <v/>
      </c>
      <c r="BN215" s="41" t="str">
        <f t="shared" si="377"/>
        <v/>
      </c>
      <c r="BO215" s="41" t="str">
        <f t="shared" si="378"/>
        <v/>
      </c>
      <c r="BP215" s="23" t="str">
        <f>IF(BK215="スギ",INDEX(データ!$C$7:$E$26,MATCH(BN215,データ!$B$7:$B$26),MATCH(BL215,データ!$C$6:$E$6)),IF(BK215="ヒノキ",INDEX(データ!$C$32:$E$51,MATCH(BN215,データ!$B$32:$B$51),MATCH(BL215,データ!$C$31:$E$31)),IF(BK215="マツ",INDEX(データ!#REF!,MATCH(BN215,データ!#REF!),MATCH(BL215,データ!#REF!)),IF(BK215="ザツ",INDEX(データ!#REF!,MATCH(BN215,データ!#REF!),MATCH(BL215,データ!#REF!)),""))))</f>
        <v/>
      </c>
      <c r="BQ215" s="22" t="str">
        <f t="shared" si="346"/>
        <v/>
      </c>
      <c r="BR215" s="21" t="str">
        <f t="shared" si="379"/>
        <v/>
      </c>
      <c r="BS215" s="21" t="str">
        <f t="shared" si="380"/>
        <v/>
      </c>
      <c r="BT215" s="24" t="str">
        <f>IF(BK215="スギ",INDEX(データ!$H$7:$J$26,MATCH(BN215,データ!$G$7:$G$26),MATCH(BL215,データ!$H$6:$J$6)),IF(BK215="ヒノキ",INDEX(データ!$H$32:$J$51,MATCH(BN215,データ!$G$32:$G$51),MATCH(BL215,データ!$H$31:$J$31)),IF(BK215="マツ",INDEX(データ!#REF!,MATCH(BN215,データ!#REF!),MATCH(BL215,データ!#REF!)),IF(BK215="ザツ",INDEX(データ!#REF!,MATCH(BN215,データ!#REF!),MATCH(BL215,データ!#REF!)),""))))</f>
        <v/>
      </c>
      <c r="BU215" s="22" t="str">
        <f t="shared" si="381"/>
        <v/>
      </c>
      <c r="BV215" s="21" t="str">
        <f t="shared" si="382"/>
        <v/>
      </c>
      <c r="BW215" s="27" t="str">
        <f t="shared" si="383"/>
        <v/>
      </c>
      <c r="BX215" s="24" t="str">
        <f t="shared" si="384"/>
        <v/>
      </c>
      <c r="BY215" s="25" t="str">
        <f t="shared" si="385"/>
        <v>0</v>
      </c>
      <c r="BZ215" s="26" t="str">
        <f t="shared" si="386"/>
        <v/>
      </c>
      <c r="CA215" s="26" t="str">
        <f t="shared" si="387"/>
        <v/>
      </c>
      <c r="CB215" s="26" t="str">
        <f t="shared" si="388"/>
        <v/>
      </c>
      <c r="CC215" s="27" t="str">
        <f t="shared" si="389"/>
        <v/>
      </c>
      <c r="CD215" s="26" t="str">
        <f t="shared" si="390"/>
        <v/>
      </c>
      <c r="CE215" s="26" t="str">
        <f t="shared" si="391"/>
        <v/>
      </c>
      <c r="CF215" s="45" t="s">
        <v>30</v>
      </c>
      <c r="CG215" s="55" t="str">
        <f>IF(ＣＳＶ貼付用!CM201="","",ＣＳＶ貼付用!CM201)</f>
        <v/>
      </c>
      <c r="CH215" s="38" t="str">
        <f>IF(ＣＳＶ貼付用!CO201="","",ＣＳＶ貼付用!CO201)</f>
        <v/>
      </c>
      <c r="CI215" s="38" t="str">
        <f>IF(ＣＳＶ貼付用!CQ201="","",ＣＳＶ貼付用!CQ201)</f>
        <v/>
      </c>
      <c r="CJ215" s="40" t="str">
        <f t="shared" si="392"/>
        <v/>
      </c>
      <c r="CK215" s="41" t="str">
        <f>IF(林齢計算用!D201="","",林齢計算用!D201)</f>
        <v/>
      </c>
      <c r="CL215" s="41" t="str">
        <f t="shared" si="393"/>
        <v/>
      </c>
      <c r="CM215" s="41" t="str">
        <f t="shared" si="394"/>
        <v/>
      </c>
      <c r="CN215" s="23" t="str">
        <f>IF(CI215="スギ",INDEX(データ!$C$7:$E$26,MATCH(CL215,データ!$B$7:$B$26),MATCH(CJ215,データ!$C$6:$E$6)),IF(CI215="ヒノキ",INDEX(データ!$C$32:$E$51,MATCH(CL215,データ!$B$32:$B$51),MATCH(CJ215,データ!$C$31:$E$31)),IF(CI215="マツ",INDEX(データ!#REF!,MATCH(CL215,データ!#REF!),MATCH(CJ215,データ!#REF!)),IF(CI215="ザツ",INDEX(データ!#REF!,MATCH(CL215,データ!#REF!),MATCH(CJ215,データ!#REF!)),""))))</f>
        <v/>
      </c>
      <c r="CO215" s="22" t="str">
        <f t="shared" si="347"/>
        <v/>
      </c>
      <c r="CP215" s="21" t="str">
        <f t="shared" si="395"/>
        <v/>
      </c>
      <c r="CQ215" s="21" t="str">
        <f t="shared" si="396"/>
        <v/>
      </c>
      <c r="CR215" s="24" t="str">
        <f>IF(CI215="スギ",INDEX(データ!$H$7:$J$26,MATCH(CL215,データ!$G$7:$G$26),MATCH(CJ215,データ!$H$6:$J$6)),IF(CI215="ヒノキ",INDEX(データ!$H$32:$J$51,MATCH(CL215,データ!$G$32:$G$51),MATCH(CJ215,データ!$H$31:$J$31)),IF(CI215="マツ",INDEX(データ!#REF!,MATCH(CL215,データ!#REF!),MATCH(CJ215,データ!#REF!)),IF(CI215="ザツ",INDEX(データ!#REF!,MATCH(CL215,データ!#REF!),MATCH(CJ215,データ!#REF!)),""))))</f>
        <v/>
      </c>
      <c r="CS215" s="22" t="str">
        <f t="shared" si="397"/>
        <v/>
      </c>
      <c r="CT215" s="21" t="str">
        <f t="shared" si="398"/>
        <v/>
      </c>
      <c r="CU215" s="27" t="str">
        <f t="shared" si="399"/>
        <v/>
      </c>
      <c r="CV215" s="24" t="str">
        <f t="shared" si="400"/>
        <v/>
      </c>
      <c r="CW215" s="25" t="str">
        <f t="shared" si="401"/>
        <v>0</v>
      </c>
      <c r="CX215" s="26" t="str">
        <f t="shared" si="402"/>
        <v/>
      </c>
      <c r="CY215" s="26" t="str">
        <f t="shared" si="403"/>
        <v/>
      </c>
      <c r="CZ215" s="26" t="str">
        <f t="shared" si="404"/>
        <v/>
      </c>
      <c r="DA215" s="27" t="str">
        <f t="shared" si="405"/>
        <v/>
      </c>
      <c r="DB215" s="26" t="str">
        <f t="shared" si="406"/>
        <v/>
      </c>
      <c r="DC215" s="26" t="str">
        <f t="shared" si="407"/>
        <v/>
      </c>
      <c r="DD215" s="45" t="s">
        <v>30</v>
      </c>
      <c r="DE215" s="55" t="str">
        <f>IF(ＣＳＶ貼付用!DB201="","",ＣＳＶ貼付用!DB201)</f>
        <v/>
      </c>
      <c r="DF215" s="38" t="str">
        <f>IF(ＣＳＶ貼付用!DD201="","",ＣＳＶ貼付用!DD201)</f>
        <v/>
      </c>
      <c r="DG215" s="38" t="str">
        <f>IF(ＣＳＶ貼付用!DF201="","",ＣＳＶ貼付用!DF201)</f>
        <v/>
      </c>
      <c r="DH215" s="40" t="str">
        <f t="shared" si="408"/>
        <v/>
      </c>
      <c r="DI215" s="41" t="str">
        <f>IF(林齢計算用!E201="","",林齢計算用!E201)</f>
        <v/>
      </c>
      <c r="DJ215" s="41" t="str">
        <f t="shared" si="409"/>
        <v/>
      </c>
      <c r="DK215" s="41" t="str">
        <f t="shared" si="410"/>
        <v/>
      </c>
      <c r="DL215" s="23" t="str">
        <f>IF(DG215="スギ",INDEX(データ!$C$7:$E$26,MATCH(DJ215,データ!$B$7:$B$26),MATCH(DH215,データ!$C$6:$E$6)),IF(DG215="ヒノキ",INDEX(データ!$C$32:$E$51,MATCH(DJ215,データ!$B$32:$B$51),MATCH(DH215,データ!$C$31:$E$31)),IF(DG215="マツ",INDEX(データ!#REF!,MATCH(DJ215,データ!#REF!),MATCH(DH215,データ!#REF!)),IF(DG215="ザツ",INDEX(データ!#REF!,MATCH(DJ215,データ!#REF!),MATCH(DH215,データ!#REF!)),""))))</f>
        <v/>
      </c>
      <c r="DM215" s="22" t="str">
        <f t="shared" si="348"/>
        <v/>
      </c>
      <c r="DN215" s="21" t="str">
        <f t="shared" si="411"/>
        <v/>
      </c>
      <c r="DO215" s="21" t="str">
        <f t="shared" si="412"/>
        <v/>
      </c>
      <c r="DP215" s="24" t="str">
        <f>IF(DG215="スギ",INDEX(データ!$H$7:$J$26,MATCH(DJ215,データ!$G$7:$G$26),MATCH(DH215,データ!$H$6:$J$6)),IF(DG215="ヒノキ",INDEX(データ!$H$32:$J$51,MATCH(DJ215,データ!$G$32:$G$51),MATCH(DH215,データ!$H$31:$J$31)),IF(DG215="マツ",INDEX(データ!#REF!,MATCH(DJ215,データ!#REF!),MATCH(DH215,データ!#REF!)),IF(DG215="ザツ",INDEX(データ!#REF!,MATCH(DJ215,データ!#REF!),MATCH(DH215,データ!#REF!)),""))))</f>
        <v/>
      </c>
      <c r="DQ215" s="22" t="str">
        <f t="shared" si="413"/>
        <v/>
      </c>
      <c r="DR215" s="21" t="str">
        <f t="shared" si="414"/>
        <v/>
      </c>
      <c r="DS215" s="27" t="str">
        <f t="shared" si="415"/>
        <v/>
      </c>
      <c r="DT215" s="24" t="str">
        <f t="shared" si="416"/>
        <v/>
      </c>
      <c r="DU215" s="25" t="str">
        <f t="shared" si="417"/>
        <v>0</v>
      </c>
      <c r="DV215" s="26" t="str">
        <f t="shared" si="418"/>
        <v/>
      </c>
      <c r="DW215" s="26" t="str">
        <f t="shared" si="419"/>
        <v/>
      </c>
      <c r="DX215" s="26" t="str">
        <f t="shared" si="420"/>
        <v/>
      </c>
      <c r="DY215" s="27" t="str">
        <f t="shared" si="421"/>
        <v/>
      </c>
      <c r="DZ215" s="26" t="str">
        <f t="shared" si="422"/>
        <v/>
      </c>
      <c r="EA215" s="26" t="str">
        <f t="shared" si="423"/>
        <v/>
      </c>
      <c r="EB215" s="45" t="s">
        <v>30</v>
      </c>
      <c r="EC215" s="55" t="str">
        <f>IF(ＣＳＶ貼付用!DQ201="","",ＣＳＶ貼付用!DQ201)</f>
        <v/>
      </c>
      <c r="ED215" s="38" t="str">
        <f>IF(ＣＳＶ貼付用!DS201="","",ＣＳＶ貼付用!DS201)</f>
        <v/>
      </c>
      <c r="EE215" s="38" t="str">
        <f>IF(ＣＳＶ貼付用!DU201="","",ＣＳＶ貼付用!DU201)</f>
        <v/>
      </c>
      <c r="EF215" s="40" t="str">
        <f t="shared" si="424"/>
        <v/>
      </c>
      <c r="EG215" s="41" t="str">
        <f>IF(林齢計算用!F201="","",林齢計算用!F201)</f>
        <v/>
      </c>
      <c r="EH215" s="41" t="str">
        <f t="shared" si="425"/>
        <v/>
      </c>
      <c r="EI215" s="41" t="str">
        <f t="shared" si="426"/>
        <v/>
      </c>
      <c r="EJ215" s="23" t="str">
        <f>IF(EE215="スギ",INDEX(データ!$C$7:$E$26,MATCH(EH215,データ!$B$7:$B$26),MATCH(EF215,データ!$C$6:$E$6)),IF(EE215="ヒノキ",INDEX(データ!$C$32:$E$51,MATCH(EH215,データ!$B$32:$B$51),MATCH(EF215,データ!$C$31:$E$31)),IF(EE215="マツ",INDEX(データ!#REF!,MATCH(EH215,データ!#REF!),MATCH(EF215,データ!#REF!)),IF(EE215="ザツ",INDEX(データ!#REF!,MATCH(EH215,データ!#REF!),MATCH(EF215,データ!#REF!)),""))))</f>
        <v/>
      </c>
      <c r="EK215" s="22" t="str">
        <f t="shared" si="349"/>
        <v/>
      </c>
      <c r="EL215" s="21" t="str">
        <f t="shared" si="427"/>
        <v/>
      </c>
      <c r="EM215" s="21" t="str">
        <f t="shared" si="428"/>
        <v/>
      </c>
      <c r="EN215" s="24" t="str">
        <f>IF(EE215="スギ",INDEX(データ!$H$7:$J$26,MATCH(EH215,データ!$G$7:$G$26),MATCH(EF215,データ!$H$6:$J$6)),IF(EE215="ヒノキ",INDEX(データ!$H$32:$J$51,MATCH(EH215,データ!$G$32:$G$51),MATCH(EF215,データ!$H$31:$J$31)),IF(EE215="マツ",INDEX(データ!#REF!,MATCH(EH215,データ!#REF!),MATCH(EF215,データ!#REF!)),IF(EE215="ザツ",INDEX(データ!#REF!,MATCH(EH215,データ!#REF!),MATCH(EF215,データ!#REF!)),""))))</f>
        <v/>
      </c>
      <c r="EO215" s="22" t="str">
        <f t="shared" si="429"/>
        <v/>
      </c>
      <c r="EP215" s="21" t="str">
        <f t="shared" si="430"/>
        <v/>
      </c>
      <c r="EQ215" s="27" t="str">
        <f t="shared" si="431"/>
        <v/>
      </c>
      <c r="ER215" s="24" t="str">
        <f t="shared" si="432"/>
        <v/>
      </c>
      <c r="ES215" s="25" t="str">
        <f t="shared" si="433"/>
        <v>0</v>
      </c>
      <c r="ET215" s="26" t="str">
        <f t="shared" si="434"/>
        <v/>
      </c>
      <c r="EU215" s="26" t="str">
        <f t="shared" si="435"/>
        <v/>
      </c>
      <c r="EV215" s="26" t="str">
        <f t="shared" si="436"/>
        <v/>
      </c>
      <c r="EW215" s="27" t="str">
        <f t="shared" si="437"/>
        <v/>
      </c>
      <c r="EX215" s="26" t="str">
        <f t="shared" si="438"/>
        <v/>
      </c>
      <c r="EY215" s="26" t="str">
        <f t="shared" si="439"/>
        <v/>
      </c>
      <c r="EZ215" s="26">
        <f t="shared" si="440"/>
        <v>0</v>
      </c>
      <c r="FA215" s="43"/>
    </row>
    <row r="216" spans="1:157" ht="15.95" customHeight="1" x14ac:dyDescent="0.15">
      <c r="A216" s="21"/>
      <c r="B216" s="36" t="str">
        <f>IF(ＣＳＶ貼付用!G202="","",ＣＳＶ貼付用!G202)</f>
        <v/>
      </c>
      <c r="C216" s="36" t="str">
        <f>IF(ＣＳＶ貼付用!I202="","",ＣＳＶ貼付用!I202)</f>
        <v/>
      </c>
      <c r="D216" s="36" t="str">
        <f>IF(ＣＳＶ貼付用!J202="","",ＣＳＶ貼付用!J202)</f>
        <v/>
      </c>
      <c r="E216" s="36" t="str">
        <f>IF(ＣＳＶ貼付用!F202="","",ＣＳＶ貼付用!F202)</f>
        <v/>
      </c>
      <c r="F216" s="38" t="str">
        <f>IF(ＣＳＶ貼付用!T202="","",ＣＳＶ貼付用!T202)</f>
        <v/>
      </c>
      <c r="G216" s="38"/>
      <c r="H216" s="38" t="str">
        <f>IF(ＣＳＶ貼付用!GJ202="","",ＣＳＶ貼付用!GJ202)</f>
        <v/>
      </c>
      <c r="I216" s="38" t="str">
        <f>IF(ＣＳＶ貼付用!GL202="","",ＣＳＶ貼付用!GL202)</f>
        <v/>
      </c>
      <c r="J216" s="38" t="str">
        <f>IF(ＣＳＶ貼付用!GN202="","",ＣＳＶ貼付用!GN202)</f>
        <v/>
      </c>
      <c r="K216" s="38" t="str">
        <f>IF(ＣＳＶ貼付用!GP202="","",ＣＳＶ貼付用!GP202)</f>
        <v/>
      </c>
      <c r="L216" s="45" t="s">
        <v>30</v>
      </c>
      <c r="M216" s="55" t="str">
        <f>IF(ＣＳＶ貼付用!AT202="","",ＣＳＶ貼付用!AT202)</f>
        <v/>
      </c>
      <c r="N216" s="38" t="str">
        <f>IF(ＣＳＶ貼付用!AV202="","",ＣＳＶ貼付用!AV202)</f>
        <v/>
      </c>
      <c r="O216" s="38" t="str">
        <f>IF(ＣＳＶ貼付用!AX202="","",ＣＳＶ貼付用!AX202)</f>
        <v/>
      </c>
      <c r="P216" s="40" t="str">
        <f>IF(ＣＳＶ貼付用!FE202="","",ＣＳＶ貼付用!FE202)</f>
        <v/>
      </c>
      <c r="Q216" s="41" t="str">
        <f>IF(林齢計算用!A202="","",林齢計算用!A202)</f>
        <v/>
      </c>
      <c r="R216" s="41" t="str">
        <f t="shared" si="350"/>
        <v/>
      </c>
      <c r="S216" s="56" t="str">
        <f>IF(ＣＳＶ貼付用!EG202="","",ＣＳＶ貼付用!EG202*10)</f>
        <v/>
      </c>
      <c r="T216" s="23" t="str">
        <f>IF(O216="スギ",INDEX(データ!$C$7:$E$26,MATCH(R216,データ!$B$7:$B$26),MATCH(P216,データ!$C$6:$E$6)),IF(O216="ヒノキ",INDEX(データ!$C$32:$E$51,MATCH(R216,データ!$B$32:$B$51),MATCH(P216,データ!$C$31:$E$31)),IF(O216="マツ",INDEX(データ!#REF!,MATCH(R216,データ!#REF!),MATCH(P216,データ!#REF!)),IF(O216="ザツ",INDEX(データ!#REF!,MATCH(R216,データ!#REF!),MATCH(P216,データ!#REF!)),""))))</f>
        <v/>
      </c>
      <c r="U216" s="22" t="str">
        <f t="shared" si="441"/>
        <v/>
      </c>
      <c r="V216" s="21" t="str">
        <f t="shared" si="445"/>
        <v/>
      </c>
      <c r="W216" s="21" t="str">
        <f t="shared" si="442"/>
        <v/>
      </c>
      <c r="X216" s="23" t="str">
        <f>IF(O216="スギ",INDEX(データ!$H$7:$J$26,MATCH(R216,データ!$G$7:$G$26),MATCH(P216,データ!$H$6:$J$6)),IF(O216="ヒノキ",INDEX(データ!$H$32:$J$51,MATCH(R216,データ!$G$32:$G$51),MATCH(P216,データ!$H$31:$J$31)),IF(O216="マツ",INDEX(データ!#REF!,MATCH(R216,データ!#REF!),MATCH(P216,データ!#REF!)),IF(O216="ザツ",INDEX(データ!#REF!,MATCH(R216,データ!#REF!),MATCH(P216,データ!#REF!)),""))))</f>
        <v/>
      </c>
      <c r="Y216" s="22" t="str">
        <f t="shared" si="443"/>
        <v/>
      </c>
      <c r="Z216" s="21" t="str">
        <f t="shared" si="444"/>
        <v/>
      </c>
      <c r="AA216" s="27" t="str">
        <f t="shared" si="351"/>
        <v/>
      </c>
      <c r="AB216" s="24" t="str">
        <f t="shared" si="352"/>
        <v/>
      </c>
      <c r="AC216" s="25" t="str">
        <f t="shared" si="353"/>
        <v>0</v>
      </c>
      <c r="AD216" s="26" t="str">
        <f t="shared" si="354"/>
        <v/>
      </c>
      <c r="AE216" s="26" t="str">
        <f t="shared" si="355"/>
        <v/>
      </c>
      <c r="AF216" s="26" t="str">
        <f t="shared" si="356"/>
        <v/>
      </c>
      <c r="AG216" s="27" t="str">
        <f t="shared" si="357"/>
        <v/>
      </c>
      <c r="AH216" s="26" t="str">
        <f t="shared" si="358"/>
        <v/>
      </c>
      <c r="AI216" s="26" t="str">
        <f t="shared" si="359"/>
        <v/>
      </c>
      <c r="AJ216" s="45" t="s">
        <v>30</v>
      </c>
      <c r="AK216" s="55" t="str">
        <f>IF(ＣＳＶ貼付用!BI202="","",ＣＳＶ貼付用!BI202)</f>
        <v/>
      </c>
      <c r="AL216" s="38" t="str">
        <f>IF(ＣＳＶ貼付用!BK202="","",ＣＳＶ貼付用!BK202)</f>
        <v/>
      </c>
      <c r="AM216" s="38" t="str">
        <f>IF(ＣＳＶ貼付用!BM202="","",ＣＳＶ貼付用!BM202)</f>
        <v/>
      </c>
      <c r="AN216" s="40" t="str">
        <f t="shared" si="360"/>
        <v/>
      </c>
      <c r="AO216" s="41" t="str">
        <f>IF(林齢計算用!B202="","",林齢計算用!B202)</f>
        <v/>
      </c>
      <c r="AP216" s="41" t="str">
        <f t="shared" si="361"/>
        <v/>
      </c>
      <c r="AQ216" s="41" t="str">
        <f t="shared" si="362"/>
        <v/>
      </c>
      <c r="AR216" s="23" t="str">
        <f>IF(AM216="スギ",INDEX(データ!$C$7:$E$26,MATCH(AP216,データ!$B$7:$B$26),MATCH(AN216,データ!$C$6:$E$6)),IF(AM216="ヒノキ",INDEX(データ!$C$32:$E$51,MATCH(AP216,データ!$B$32:$B$51),MATCH(AN216,データ!$C$31:$E$31)),IF(AM216="マツ",INDEX(データ!#REF!,MATCH(AP216,データ!#REF!),MATCH(AN216,データ!#REF!)),IF(AM216="ザツ",INDEX(データ!#REF!,MATCH(AP216,データ!#REF!),MATCH(AN216,データ!#REF!)),""))))</f>
        <v/>
      </c>
      <c r="AS216" s="22" t="str">
        <f t="shared" si="345"/>
        <v/>
      </c>
      <c r="AT216" s="21" t="str">
        <f t="shared" si="363"/>
        <v/>
      </c>
      <c r="AU216" s="21" t="str">
        <f t="shared" si="364"/>
        <v/>
      </c>
      <c r="AV216" s="24" t="str">
        <f>IF(AM216="スギ",INDEX(データ!$H$7:$J$26,MATCH(AP216,データ!$G$7:$G$26),MATCH(AN216,データ!$H$6:$J$6)),IF(AM216="ヒノキ",INDEX(データ!$H$32:$J$51,MATCH(AP216,データ!$G$32:$G$51),MATCH(AN216,データ!$H$31:$J$31)),IF(AM216="マツ",INDEX(データ!#REF!,MATCH(AP216,データ!#REF!),MATCH(AN216,データ!#REF!)),IF(AM216="ザツ",INDEX(データ!#REF!,MATCH(AP216,データ!#REF!),MATCH(AN216,データ!#REF!)),""))))</f>
        <v/>
      </c>
      <c r="AW216" s="22" t="str">
        <f t="shared" si="365"/>
        <v/>
      </c>
      <c r="AX216" s="21" t="str">
        <f t="shared" si="366"/>
        <v/>
      </c>
      <c r="AY216" s="27" t="str">
        <f t="shared" si="367"/>
        <v/>
      </c>
      <c r="AZ216" s="24" t="str">
        <f t="shared" si="368"/>
        <v/>
      </c>
      <c r="BA216" s="25" t="str">
        <f t="shared" si="369"/>
        <v>0</v>
      </c>
      <c r="BB216" s="26" t="str">
        <f t="shared" si="370"/>
        <v/>
      </c>
      <c r="BC216" s="26" t="str">
        <f t="shared" si="371"/>
        <v/>
      </c>
      <c r="BD216" s="26" t="str">
        <f t="shared" si="372"/>
        <v/>
      </c>
      <c r="BE216" s="27" t="str">
        <f t="shared" si="373"/>
        <v/>
      </c>
      <c r="BF216" s="26" t="str">
        <f t="shared" si="374"/>
        <v/>
      </c>
      <c r="BG216" s="26" t="str">
        <f t="shared" si="375"/>
        <v/>
      </c>
      <c r="BH216" s="45" t="s">
        <v>30</v>
      </c>
      <c r="BI216" s="55" t="str">
        <f>IF(ＣＳＶ貼付用!BX202="","",ＣＳＶ貼付用!BX202)</f>
        <v/>
      </c>
      <c r="BJ216" s="38" t="str">
        <f>IF(ＣＳＶ貼付用!BZ202="","",ＣＳＶ貼付用!BZ202)</f>
        <v/>
      </c>
      <c r="BK216" s="38" t="str">
        <f>IF(ＣＳＶ貼付用!CB202="","",ＣＳＶ貼付用!CB202)</f>
        <v/>
      </c>
      <c r="BL216" s="40" t="str">
        <f t="shared" si="376"/>
        <v/>
      </c>
      <c r="BM216" s="41" t="str">
        <f>IF(林齢計算用!C202="","",林齢計算用!C202)</f>
        <v/>
      </c>
      <c r="BN216" s="41" t="str">
        <f t="shared" si="377"/>
        <v/>
      </c>
      <c r="BO216" s="41" t="str">
        <f t="shared" si="378"/>
        <v/>
      </c>
      <c r="BP216" s="23" t="str">
        <f>IF(BK216="スギ",INDEX(データ!$C$7:$E$26,MATCH(BN216,データ!$B$7:$B$26),MATCH(BL216,データ!$C$6:$E$6)),IF(BK216="ヒノキ",INDEX(データ!$C$32:$E$51,MATCH(BN216,データ!$B$32:$B$51),MATCH(BL216,データ!$C$31:$E$31)),IF(BK216="マツ",INDEX(データ!#REF!,MATCH(BN216,データ!#REF!),MATCH(BL216,データ!#REF!)),IF(BK216="ザツ",INDEX(データ!#REF!,MATCH(BN216,データ!#REF!),MATCH(BL216,データ!#REF!)),""))))</f>
        <v/>
      </c>
      <c r="BQ216" s="22" t="str">
        <f t="shared" si="346"/>
        <v/>
      </c>
      <c r="BR216" s="21" t="str">
        <f t="shared" si="379"/>
        <v/>
      </c>
      <c r="BS216" s="21" t="str">
        <f t="shared" si="380"/>
        <v/>
      </c>
      <c r="BT216" s="24" t="str">
        <f>IF(BK216="スギ",INDEX(データ!$H$7:$J$26,MATCH(BN216,データ!$G$7:$G$26),MATCH(BL216,データ!$H$6:$J$6)),IF(BK216="ヒノキ",INDEX(データ!$H$32:$J$51,MATCH(BN216,データ!$G$32:$G$51),MATCH(BL216,データ!$H$31:$J$31)),IF(BK216="マツ",INDEX(データ!#REF!,MATCH(BN216,データ!#REF!),MATCH(BL216,データ!#REF!)),IF(BK216="ザツ",INDEX(データ!#REF!,MATCH(BN216,データ!#REF!),MATCH(BL216,データ!#REF!)),""))))</f>
        <v/>
      </c>
      <c r="BU216" s="22" t="str">
        <f t="shared" si="381"/>
        <v/>
      </c>
      <c r="BV216" s="21" t="str">
        <f t="shared" si="382"/>
        <v/>
      </c>
      <c r="BW216" s="27" t="str">
        <f t="shared" si="383"/>
        <v/>
      </c>
      <c r="BX216" s="24" t="str">
        <f t="shared" si="384"/>
        <v/>
      </c>
      <c r="BY216" s="25" t="str">
        <f t="shared" si="385"/>
        <v>0</v>
      </c>
      <c r="BZ216" s="26" t="str">
        <f t="shared" si="386"/>
        <v/>
      </c>
      <c r="CA216" s="26" t="str">
        <f t="shared" si="387"/>
        <v/>
      </c>
      <c r="CB216" s="26" t="str">
        <f t="shared" si="388"/>
        <v/>
      </c>
      <c r="CC216" s="27" t="str">
        <f t="shared" si="389"/>
        <v/>
      </c>
      <c r="CD216" s="26" t="str">
        <f t="shared" si="390"/>
        <v/>
      </c>
      <c r="CE216" s="26" t="str">
        <f t="shared" si="391"/>
        <v/>
      </c>
      <c r="CF216" s="45" t="s">
        <v>30</v>
      </c>
      <c r="CG216" s="55" t="str">
        <f>IF(ＣＳＶ貼付用!CM202="","",ＣＳＶ貼付用!CM202)</f>
        <v/>
      </c>
      <c r="CH216" s="38" t="str">
        <f>IF(ＣＳＶ貼付用!CO202="","",ＣＳＶ貼付用!CO202)</f>
        <v/>
      </c>
      <c r="CI216" s="38" t="str">
        <f>IF(ＣＳＶ貼付用!CQ202="","",ＣＳＶ貼付用!CQ202)</f>
        <v/>
      </c>
      <c r="CJ216" s="40" t="str">
        <f t="shared" si="392"/>
        <v/>
      </c>
      <c r="CK216" s="41" t="str">
        <f>IF(林齢計算用!D202="","",林齢計算用!D202)</f>
        <v/>
      </c>
      <c r="CL216" s="41" t="str">
        <f t="shared" si="393"/>
        <v/>
      </c>
      <c r="CM216" s="41" t="str">
        <f t="shared" si="394"/>
        <v/>
      </c>
      <c r="CN216" s="23" t="str">
        <f>IF(CI216="スギ",INDEX(データ!$C$7:$E$26,MATCH(CL216,データ!$B$7:$B$26),MATCH(CJ216,データ!$C$6:$E$6)),IF(CI216="ヒノキ",INDEX(データ!$C$32:$E$51,MATCH(CL216,データ!$B$32:$B$51),MATCH(CJ216,データ!$C$31:$E$31)),IF(CI216="マツ",INDEX(データ!#REF!,MATCH(CL216,データ!#REF!),MATCH(CJ216,データ!#REF!)),IF(CI216="ザツ",INDEX(データ!#REF!,MATCH(CL216,データ!#REF!),MATCH(CJ216,データ!#REF!)),""))))</f>
        <v/>
      </c>
      <c r="CO216" s="22" t="str">
        <f t="shared" si="347"/>
        <v/>
      </c>
      <c r="CP216" s="21" t="str">
        <f t="shared" si="395"/>
        <v/>
      </c>
      <c r="CQ216" s="21" t="str">
        <f t="shared" si="396"/>
        <v/>
      </c>
      <c r="CR216" s="24" t="str">
        <f>IF(CI216="スギ",INDEX(データ!$H$7:$J$26,MATCH(CL216,データ!$G$7:$G$26),MATCH(CJ216,データ!$H$6:$J$6)),IF(CI216="ヒノキ",INDEX(データ!$H$32:$J$51,MATCH(CL216,データ!$G$32:$G$51),MATCH(CJ216,データ!$H$31:$J$31)),IF(CI216="マツ",INDEX(データ!#REF!,MATCH(CL216,データ!#REF!),MATCH(CJ216,データ!#REF!)),IF(CI216="ザツ",INDEX(データ!#REF!,MATCH(CL216,データ!#REF!),MATCH(CJ216,データ!#REF!)),""))))</f>
        <v/>
      </c>
      <c r="CS216" s="22" t="str">
        <f t="shared" si="397"/>
        <v/>
      </c>
      <c r="CT216" s="21" t="str">
        <f t="shared" si="398"/>
        <v/>
      </c>
      <c r="CU216" s="27" t="str">
        <f t="shared" si="399"/>
        <v/>
      </c>
      <c r="CV216" s="24" t="str">
        <f t="shared" si="400"/>
        <v/>
      </c>
      <c r="CW216" s="25" t="str">
        <f t="shared" si="401"/>
        <v>0</v>
      </c>
      <c r="CX216" s="26" t="str">
        <f t="shared" si="402"/>
        <v/>
      </c>
      <c r="CY216" s="26" t="str">
        <f t="shared" si="403"/>
        <v/>
      </c>
      <c r="CZ216" s="26" t="str">
        <f t="shared" si="404"/>
        <v/>
      </c>
      <c r="DA216" s="27" t="str">
        <f t="shared" si="405"/>
        <v/>
      </c>
      <c r="DB216" s="26" t="str">
        <f t="shared" si="406"/>
        <v/>
      </c>
      <c r="DC216" s="26" t="str">
        <f t="shared" si="407"/>
        <v/>
      </c>
      <c r="DD216" s="45" t="s">
        <v>30</v>
      </c>
      <c r="DE216" s="55" t="str">
        <f>IF(ＣＳＶ貼付用!DB202="","",ＣＳＶ貼付用!DB202)</f>
        <v/>
      </c>
      <c r="DF216" s="38" t="str">
        <f>IF(ＣＳＶ貼付用!DD202="","",ＣＳＶ貼付用!DD202)</f>
        <v/>
      </c>
      <c r="DG216" s="38" t="str">
        <f>IF(ＣＳＶ貼付用!DF202="","",ＣＳＶ貼付用!DF202)</f>
        <v/>
      </c>
      <c r="DH216" s="40" t="str">
        <f t="shared" si="408"/>
        <v/>
      </c>
      <c r="DI216" s="41" t="str">
        <f>IF(林齢計算用!E202="","",林齢計算用!E202)</f>
        <v/>
      </c>
      <c r="DJ216" s="41" t="str">
        <f t="shared" si="409"/>
        <v/>
      </c>
      <c r="DK216" s="41" t="str">
        <f t="shared" si="410"/>
        <v/>
      </c>
      <c r="DL216" s="23" t="str">
        <f>IF(DG216="スギ",INDEX(データ!$C$7:$E$26,MATCH(DJ216,データ!$B$7:$B$26),MATCH(DH216,データ!$C$6:$E$6)),IF(DG216="ヒノキ",INDEX(データ!$C$32:$E$51,MATCH(DJ216,データ!$B$32:$B$51),MATCH(DH216,データ!$C$31:$E$31)),IF(DG216="マツ",INDEX(データ!#REF!,MATCH(DJ216,データ!#REF!),MATCH(DH216,データ!#REF!)),IF(DG216="ザツ",INDEX(データ!#REF!,MATCH(DJ216,データ!#REF!),MATCH(DH216,データ!#REF!)),""))))</f>
        <v/>
      </c>
      <c r="DM216" s="22" t="str">
        <f t="shared" si="348"/>
        <v/>
      </c>
      <c r="DN216" s="21" t="str">
        <f t="shared" si="411"/>
        <v/>
      </c>
      <c r="DO216" s="21" t="str">
        <f t="shared" si="412"/>
        <v/>
      </c>
      <c r="DP216" s="24" t="str">
        <f>IF(DG216="スギ",INDEX(データ!$H$7:$J$26,MATCH(DJ216,データ!$G$7:$G$26),MATCH(DH216,データ!$H$6:$J$6)),IF(DG216="ヒノキ",INDEX(データ!$H$32:$J$51,MATCH(DJ216,データ!$G$32:$G$51),MATCH(DH216,データ!$H$31:$J$31)),IF(DG216="マツ",INDEX(データ!#REF!,MATCH(DJ216,データ!#REF!),MATCH(DH216,データ!#REF!)),IF(DG216="ザツ",INDEX(データ!#REF!,MATCH(DJ216,データ!#REF!),MATCH(DH216,データ!#REF!)),""))))</f>
        <v/>
      </c>
      <c r="DQ216" s="22" t="str">
        <f t="shared" si="413"/>
        <v/>
      </c>
      <c r="DR216" s="21" t="str">
        <f t="shared" si="414"/>
        <v/>
      </c>
      <c r="DS216" s="27" t="str">
        <f t="shared" si="415"/>
        <v/>
      </c>
      <c r="DT216" s="24" t="str">
        <f t="shared" si="416"/>
        <v/>
      </c>
      <c r="DU216" s="25" t="str">
        <f t="shared" si="417"/>
        <v>0</v>
      </c>
      <c r="DV216" s="26" t="str">
        <f t="shared" si="418"/>
        <v/>
      </c>
      <c r="DW216" s="26" t="str">
        <f t="shared" si="419"/>
        <v/>
      </c>
      <c r="DX216" s="26" t="str">
        <f t="shared" si="420"/>
        <v/>
      </c>
      <c r="DY216" s="27" t="str">
        <f t="shared" si="421"/>
        <v/>
      </c>
      <c r="DZ216" s="26" t="str">
        <f t="shared" si="422"/>
        <v/>
      </c>
      <c r="EA216" s="26" t="str">
        <f t="shared" si="423"/>
        <v/>
      </c>
      <c r="EB216" s="45" t="s">
        <v>30</v>
      </c>
      <c r="EC216" s="55" t="str">
        <f>IF(ＣＳＶ貼付用!DQ202="","",ＣＳＶ貼付用!DQ202)</f>
        <v/>
      </c>
      <c r="ED216" s="38" t="str">
        <f>IF(ＣＳＶ貼付用!DS202="","",ＣＳＶ貼付用!DS202)</f>
        <v/>
      </c>
      <c r="EE216" s="38" t="str">
        <f>IF(ＣＳＶ貼付用!DU202="","",ＣＳＶ貼付用!DU202)</f>
        <v/>
      </c>
      <c r="EF216" s="40" t="str">
        <f t="shared" si="424"/>
        <v/>
      </c>
      <c r="EG216" s="41" t="str">
        <f>IF(林齢計算用!F202="","",林齢計算用!F202)</f>
        <v/>
      </c>
      <c r="EH216" s="41" t="str">
        <f t="shared" si="425"/>
        <v/>
      </c>
      <c r="EI216" s="41" t="str">
        <f t="shared" si="426"/>
        <v/>
      </c>
      <c r="EJ216" s="23" t="str">
        <f>IF(EE216="スギ",INDEX(データ!$C$7:$E$26,MATCH(EH216,データ!$B$7:$B$26),MATCH(EF216,データ!$C$6:$E$6)),IF(EE216="ヒノキ",INDEX(データ!$C$32:$E$51,MATCH(EH216,データ!$B$32:$B$51),MATCH(EF216,データ!$C$31:$E$31)),IF(EE216="マツ",INDEX(データ!#REF!,MATCH(EH216,データ!#REF!),MATCH(EF216,データ!#REF!)),IF(EE216="ザツ",INDEX(データ!#REF!,MATCH(EH216,データ!#REF!),MATCH(EF216,データ!#REF!)),""))))</f>
        <v/>
      </c>
      <c r="EK216" s="22" t="str">
        <f t="shared" si="349"/>
        <v/>
      </c>
      <c r="EL216" s="21" t="str">
        <f t="shared" si="427"/>
        <v/>
      </c>
      <c r="EM216" s="21" t="str">
        <f t="shared" si="428"/>
        <v/>
      </c>
      <c r="EN216" s="24" t="str">
        <f>IF(EE216="スギ",INDEX(データ!$H$7:$J$26,MATCH(EH216,データ!$G$7:$G$26),MATCH(EF216,データ!$H$6:$J$6)),IF(EE216="ヒノキ",INDEX(データ!$H$32:$J$51,MATCH(EH216,データ!$G$32:$G$51),MATCH(EF216,データ!$H$31:$J$31)),IF(EE216="マツ",INDEX(データ!#REF!,MATCH(EH216,データ!#REF!),MATCH(EF216,データ!#REF!)),IF(EE216="ザツ",INDEX(データ!#REF!,MATCH(EH216,データ!#REF!),MATCH(EF216,データ!#REF!)),""))))</f>
        <v/>
      </c>
      <c r="EO216" s="22" t="str">
        <f t="shared" si="429"/>
        <v/>
      </c>
      <c r="EP216" s="21" t="str">
        <f t="shared" si="430"/>
        <v/>
      </c>
      <c r="EQ216" s="27" t="str">
        <f t="shared" si="431"/>
        <v/>
      </c>
      <c r="ER216" s="24" t="str">
        <f t="shared" si="432"/>
        <v/>
      </c>
      <c r="ES216" s="25" t="str">
        <f t="shared" si="433"/>
        <v>0</v>
      </c>
      <c r="ET216" s="26" t="str">
        <f t="shared" si="434"/>
        <v/>
      </c>
      <c r="EU216" s="26" t="str">
        <f t="shared" si="435"/>
        <v/>
      </c>
      <c r="EV216" s="26" t="str">
        <f t="shared" si="436"/>
        <v/>
      </c>
      <c r="EW216" s="27" t="str">
        <f t="shared" si="437"/>
        <v/>
      </c>
      <c r="EX216" s="26" t="str">
        <f t="shared" si="438"/>
        <v/>
      </c>
      <c r="EY216" s="26" t="str">
        <f t="shared" si="439"/>
        <v/>
      </c>
      <c r="EZ216" s="26">
        <f t="shared" si="440"/>
        <v>0</v>
      </c>
      <c r="FA216" s="43"/>
    </row>
    <row r="217" spans="1:157" ht="15.95" customHeight="1" x14ac:dyDescent="0.15">
      <c r="A217" s="21"/>
      <c r="B217" s="36" t="str">
        <f>IF(ＣＳＶ貼付用!G203="","",ＣＳＶ貼付用!G203)</f>
        <v/>
      </c>
      <c r="C217" s="36" t="str">
        <f>IF(ＣＳＶ貼付用!I203="","",ＣＳＶ貼付用!I203)</f>
        <v/>
      </c>
      <c r="D217" s="36" t="str">
        <f>IF(ＣＳＶ貼付用!J203="","",ＣＳＶ貼付用!J203)</f>
        <v/>
      </c>
      <c r="E217" s="36" t="str">
        <f>IF(ＣＳＶ貼付用!F203="","",ＣＳＶ貼付用!F203)</f>
        <v/>
      </c>
      <c r="F217" s="38" t="str">
        <f>IF(ＣＳＶ貼付用!T203="","",ＣＳＶ貼付用!T203)</f>
        <v/>
      </c>
      <c r="G217" s="38"/>
      <c r="H217" s="38" t="str">
        <f>IF(ＣＳＶ貼付用!GJ203="","",ＣＳＶ貼付用!GJ203)</f>
        <v/>
      </c>
      <c r="I217" s="38" t="str">
        <f>IF(ＣＳＶ貼付用!GL203="","",ＣＳＶ貼付用!GL203)</f>
        <v/>
      </c>
      <c r="J217" s="38" t="str">
        <f>IF(ＣＳＶ貼付用!GN203="","",ＣＳＶ貼付用!GN203)</f>
        <v/>
      </c>
      <c r="K217" s="38" t="str">
        <f>IF(ＣＳＶ貼付用!GP203="","",ＣＳＶ貼付用!GP203)</f>
        <v/>
      </c>
      <c r="L217" s="45" t="s">
        <v>30</v>
      </c>
      <c r="M217" s="55" t="str">
        <f>IF(ＣＳＶ貼付用!AT203="","",ＣＳＶ貼付用!AT203)</f>
        <v/>
      </c>
      <c r="N217" s="38" t="str">
        <f>IF(ＣＳＶ貼付用!AV203="","",ＣＳＶ貼付用!AV203)</f>
        <v/>
      </c>
      <c r="O217" s="38" t="str">
        <f>IF(ＣＳＶ貼付用!AX203="","",ＣＳＶ貼付用!AX203)</f>
        <v/>
      </c>
      <c r="P217" s="40" t="str">
        <f>IF(ＣＳＶ貼付用!FE203="","",ＣＳＶ貼付用!FE203)</f>
        <v/>
      </c>
      <c r="Q217" s="41" t="str">
        <f>IF(林齢計算用!A203="","",林齢計算用!A203)</f>
        <v/>
      </c>
      <c r="R217" s="41" t="str">
        <f t="shared" si="350"/>
        <v/>
      </c>
      <c r="S217" s="56" t="str">
        <f>IF(ＣＳＶ貼付用!EG203="","",ＣＳＶ貼付用!EG203*10)</f>
        <v/>
      </c>
      <c r="T217" s="23" t="str">
        <f>IF(O217="スギ",INDEX(データ!$C$7:$E$26,MATCH(R217,データ!$B$7:$B$26),MATCH(P217,データ!$C$6:$E$6)),IF(O217="ヒノキ",INDEX(データ!$C$32:$E$51,MATCH(R217,データ!$B$32:$B$51),MATCH(P217,データ!$C$31:$E$31)),IF(O217="マツ",INDEX(データ!#REF!,MATCH(R217,データ!#REF!),MATCH(P217,データ!#REF!)),IF(O217="ザツ",INDEX(データ!#REF!,MATCH(R217,データ!#REF!),MATCH(P217,データ!#REF!)),""))))</f>
        <v/>
      </c>
      <c r="U217" s="22" t="str">
        <f t="shared" si="441"/>
        <v/>
      </c>
      <c r="V217" s="21" t="str">
        <f t="shared" si="445"/>
        <v/>
      </c>
      <c r="W217" s="21" t="str">
        <f t="shared" si="442"/>
        <v/>
      </c>
      <c r="X217" s="23" t="str">
        <f>IF(O217="スギ",INDEX(データ!$H$7:$J$26,MATCH(R217,データ!$G$7:$G$26),MATCH(P217,データ!$H$6:$J$6)),IF(O217="ヒノキ",INDEX(データ!$H$32:$J$51,MATCH(R217,データ!$G$32:$G$51),MATCH(P217,データ!$H$31:$J$31)),IF(O217="マツ",INDEX(データ!#REF!,MATCH(R217,データ!#REF!),MATCH(P217,データ!#REF!)),IF(O217="ザツ",INDEX(データ!#REF!,MATCH(R217,データ!#REF!),MATCH(P217,データ!#REF!)),""))))</f>
        <v/>
      </c>
      <c r="Y217" s="22" t="str">
        <f t="shared" si="443"/>
        <v/>
      </c>
      <c r="Z217" s="21" t="str">
        <f t="shared" si="444"/>
        <v/>
      </c>
      <c r="AA217" s="27" t="str">
        <f t="shared" si="351"/>
        <v/>
      </c>
      <c r="AB217" s="24" t="str">
        <f t="shared" si="352"/>
        <v/>
      </c>
      <c r="AC217" s="25" t="str">
        <f t="shared" si="353"/>
        <v>0</v>
      </c>
      <c r="AD217" s="26" t="str">
        <f t="shared" si="354"/>
        <v/>
      </c>
      <c r="AE217" s="26" t="str">
        <f t="shared" si="355"/>
        <v/>
      </c>
      <c r="AF217" s="26" t="str">
        <f t="shared" si="356"/>
        <v/>
      </c>
      <c r="AG217" s="27" t="str">
        <f t="shared" si="357"/>
        <v/>
      </c>
      <c r="AH217" s="26" t="str">
        <f t="shared" si="358"/>
        <v/>
      </c>
      <c r="AI217" s="26" t="str">
        <f t="shared" si="359"/>
        <v/>
      </c>
      <c r="AJ217" s="45" t="s">
        <v>30</v>
      </c>
      <c r="AK217" s="55" t="str">
        <f>IF(ＣＳＶ貼付用!BI203="","",ＣＳＶ貼付用!BI203)</f>
        <v/>
      </c>
      <c r="AL217" s="38" t="str">
        <f>IF(ＣＳＶ貼付用!BK203="","",ＣＳＶ貼付用!BK203)</f>
        <v/>
      </c>
      <c r="AM217" s="38" t="str">
        <f>IF(ＣＳＶ貼付用!BM203="","",ＣＳＶ貼付用!BM203)</f>
        <v/>
      </c>
      <c r="AN217" s="40" t="str">
        <f t="shared" si="360"/>
        <v/>
      </c>
      <c r="AO217" s="41" t="str">
        <f>IF(林齢計算用!B203="","",林齢計算用!B203)</f>
        <v/>
      </c>
      <c r="AP217" s="41" t="str">
        <f t="shared" si="361"/>
        <v/>
      </c>
      <c r="AQ217" s="41" t="str">
        <f t="shared" si="362"/>
        <v/>
      </c>
      <c r="AR217" s="23" t="str">
        <f>IF(AM217="スギ",INDEX(データ!$C$7:$E$26,MATCH(AP217,データ!$B$7:$B$26),MATCH(AN217,データ!$C$6:$E$6)),IF(AM217="ヒノキ",INDEX(データ!$C$32:$E$51,MATCH(AP217,データ!$B$32:$B$51),MATCH(AN217,データ!$C$31:$E$31)),IF(AM217="マツ",INDEX(データ!#REF!,MATCH(AP217,データ!#REF!),MATCH(AN217,データ!#REF!)),IF(AM217="ザツ",INDEX(データ!#REF!,MATCH(AP217,データ!#REF!),MATCH(AN217,データ!#REF!)),""))))</f>
        <v/>
      </c>
      <c r="AS217" s="22" t="str">
        <f t="shared" si="345"/>
        <v/>
      </c>
      <c r="AT217" s="21" t="str">
        <f t="shared" si="363"/>
        <v/>
      </c>
      <c r="AU217" s="21" t="str">
        <f t="shared" si="364"/>
        <v/>
      </c>
      <c r="AV217" s="24" t="str">
        <f>IF(AM217="スギ",INDEX(データ!$H$7:$J$26,MATCH(AP217,データ!$G$7:$G$26),MATCH(AN217,データ!$H$6:$J$6)),IF(AM217="ヒノキ",INDEX(データ!$H$32:$J$51,MATCH(AP217,データ!$G$32:$G$51),MATCH(AN217,データ!$H$31:$J$31)),IF(AM217="マツ",INDEX(データ!#REF!,MATCH(AP217,データ!#REF!),MATCH(AN217,データ!#REF!)),IF(AM217="ザツ",INDEX(データ!#REF!,MATCH(AP217,データ!#REF!),MATCH(AN217,データ!#REF!)),""))))</f>
        <v/>
      </c>
      <c r="AW217" s="22" t="str">
        <f t="shared" si="365"/>
        <v/>
      </c>
      <c r="AX217" s="21" t="str">
        <f t="shared" si="366"/>
        <v/>
      </c>
      <c r="AY217" s="27" t="str">
        <f t="shared" si="367"/>
        <v/>
      </c>
      <c r="AZ217" s="24" t="str">
        <f t="shared" si="368"/>
        <v/>
      </c>
      <c r="BA217" s="25" t="str">
        <f t="shared" si="369"/>
        <v>0</v>
      </c>
      <c r="BB217" s="26" t="str">
        <f t="shared" si="370"/>
        <v/>
      </c>
      <c r="BC217" s="26" t="str">
        <f t="shared" si="371"/>
        <v/>
      </c>
      <c r="BD217" s="26" t="str">
        <f t="shared" si="372"/>
        <v/>
      </c>
      <c r="BE217" s="27" t="str">
        <f t="shared" si="373"/>
        <v/>
      </c>
      <c r="BF217" s="26" t="str">
        <f t="shared" si="374"/>
        <v/>
      </c>
      <c r="BG217" s="26" t="str">
        <f t="shared" si="375"/>
        <v/>
      </c>
      <c r="BH217" s="45" t="s">
        <v>30</v>
      </c>
      <c r="BI217" s="55" t="str">
        <f>IF(ＣＳＶ貼付用!BX203="","",ＣＳＶ貼付用!BX203)</f>
        <v/>
      </c>
      <c r="BJ217" s="38" t="str">
        <f>IF(ＣＳＶ貼付用!BZ203="","",ＣＳＶ貼付用!BZ203)</f>
        <v/>
      </c>
      <c r="BK217" s="38" t="str">
        <f>IF(ＣＳＶ貼付用!CB203="","",ＣＳＶ貼付用!CB203)</f>
        <v/>
      </c>
      <c r="BL217" s="40" t="str">
        <f t="shared" si="376"/>
        <v/>
      </c>
      <c r="BM217" s="41" t="str">
        <f>IF(林齢計算用!C203="","",林齢計算用!C203)</f>
        <v/>
      </c>
      <c r="BN217" s="41" t="str">
        <f t="shared" si="377"/>
        <v/>
      </c>
      <c r="BO217" s="41" t="str">
        <f t="shared" si="378"/>
        <v/>
      </c>
      <c r="BP217" s="23" t="str">
        <f>IF(BK217="スギ",INDEX(データ!$C$7:$E$26,MATCH(BN217,データ!$B$7:$B$26),MATCH(BL217,データ!$C$6:$E$6)),IF(BK217="ヒノキ",INDEX(データ!$C$32:$E$51,MATCH(BN217,データ!$B$32:$B$51),MATCH(BL217,データ!$C$31:$E$31)),IF(BK217="マツ",INDEX(データ!#REF!,MATCH(BN217,データ!#REF!),MATCH(BL217,データ!#REF!)),IF(BK217="ザツ",INDEX(データ!#REF!,MATCH(BN217,データ!#REF!),MATCH(BL217,データ!#REF!)),""))))</f>
        <v/>
      </c>
      <c r="BQ217" s="22" t="str">
        <f t="shared" si="346"/>
        <v/>
      </c>
      <c r="BR217" s="21" t="str">
        <f t="shared" si="379"/>
        <v/>
      </c>
      <c r="BS217" s="21" t="str">
        <f t="shared" si="380"/>
        <v/>
      </c>
      <c r="BT217" s="24" t="str">
        <f>IF(BK217="スギ",INDEX(データ!$H$7:$J$26,MATCH(BN217,データ!$G$7:$G$26),MATCH(BL217,データ!$H$6:$J$6)),IF(BK217="ヒノキ",INDEX(データ!$H$32:$J$51,MATCH(BN217,データ!$G$32:$G$51),MATCH(BL217,データ!$H$31:$J$31)),IF(BK217="マツ",INDEX(データ!#REF!,MATCH(BN217,データ!#REF!),MATCH(BL217,データ!#REF!)),IF(BK217="ザツ",INDEX(データ!#REF!,MATCH(BN217,データ!#REF!),MATCH(BL217,データ!#REF!)),""))))</f>
        <v/>
      </c>
      <c r="BU217" s="22" t="str">
        <f t="shared" si="381"/>
        <v/>
      </c>
      <c r="BV217" s="21" t="str">
        <f t="shared" si="382"/>
        <v/>
      </c>
      <c r="BW217" s="27" t="str">
        <f t="shared" si="383"/>
        <v/>
      </c>
      <c r="BX217" s="24" t="str">
        <f t="shared" si="384"/>
        <v/>
      </c>
      <c r="BY217" s="25" t="str">
        <f t="shared" si="385"/>
        <v>0</v>
      </c>
      <c r="BZ217" s="26" t="str">
        <f t="shared" si="386"/>
        <v/>
      </c>
      <c r="CA217" s="26" t="str">
        <f t="shared" si="387"/>
        <v/>
      </c>
      <c r="CB217" s="26" t="str">
        <f t="shared" si="388"/>
        <v/>
      </c>
      <c r="CC217" s="27" t="str">
        <f t="shared" si="389"/>
        <v/>
      </c>
      <c r="CD217" s="26" t="str">
        <f t="shared" si="390"/>
        <v/>
      </c>
      <c r="CE217" s="26" t="str">
        <f t="shared" si="391"/>
        <v/>
      </c>
      <c r="CF217" s="45" t="s">
        <v>30</v>
      </c>
      <c r="CG217" s="55" t="str">
        <f>IF(ＣＳＶ貼付用!CM203="","",ＣＳＶ貼付用!CM203)</f>
        <v/>
      </c>
      <c r="CH217" s="38" t="str">
        <f>IF(ＣＳＶ貼付用!CO203="","",ＣＳＶ貼付用!CO203)</f>
        <v/>
      </c>
      <c r="CI217" s="38" t="str">
        <f>IF(ＣＳＶ貼付用!CQ203="","",ＣＳＶ貼付用!CQ203)</f>
        <v/>
      </c>
      <c r="CJ217" s="40" t="str">
        <f t="shared" si="392"/>
        <v/>
      </c>
      <c r="CK217" s="41" t="str">
        <f>IF(林齢計算用!D203="","",林齢計算用!D203)</f>
        <v/>
      </c>
      <c r="CL217" s="41" t="str">
        <f t="shared" si="393"/>
        <v/>
      </c>
      <c r="CM217" s="41" t="str">
        <f t="shared" si="394"/>
        <v/>
      </c>
      <c r="CN217" s="23" t="str">
        <f>IF(CI217="スギ",INDEX(データ!$C$7:$E$26,MATCH(CL217,データ!$B$7:$B$26),MATCH(CJ217,データ!$C$6:$E$6)),IF(CI217="ヒノキ",INDEX(データ!$C$32:$E$51,MATCH(CL217,データ!$B$32:$B$51),MATCH(CJ217,データ!$C$31:$E$31)),IF(CI217="マツ",INDEX(データ!#REF!,MATCH(CL217,データ!#REF!),MATCH(CJ217,データ!#REF!)),IF(CI217="ザツ",INDEX(データ!#REF!,MATCH(CL217,データ!#REF!),MATCH(CJ217,データ!#REF!)),""))))</f>
        <v/>
      </c>
      <c r="CO217" s="22" t="str">
        <f t="shared" si="347"/>
        <v/>
      </c>
      <c r="CP217" s="21" t="str">
        <f t="shared" si="395"/>
        <v/>
      </c>
      <c r="CQ217" s="21" t="str">
        <f t="shared" si="396"/>
        <v/>
      </c>
      <c r="CR217" s="24" t="str">
        <f>IF(CI217="スギ",INDEX(データ!$H$7:$J$26,MATCH(CL217,データ!$G$7:$G$26),MATCH(CJ217,データ!$H$6:$J$6)),IF(CI217="ヒノキ",INDEX(データ!$H$32:$J$51,MATCH(CL217,データ!$G$32:$G$51),MATCH(CJ217,データ!$H$31:$J$31)),IF(CI217="マツ",INDEX(データ!#REF!,MATCH(CL217,データ!#REF!),MATCH(CJ217,データ!#REF!)),IF(CI217="ザツ",INDEX(データ!#REF!,MATCH(CL217,データ!#REF!),MATCH(CJ217,データ!#REF!)),""))))</f>
        <v/>
      </c>
      <c r="CS217" s="22" t="str">
        <f t="shared" si="397"/>
        <v/>
      </c>
      <c r="CT217" s="21" t="str">
        <f t="shared" si="398"/>
        <v/>
      </c>
      <c r="CU217" s="27" t="str">
        <f t="shared" si="399"/>
        <v/>
      </c>
      <c r="CV217" s="24" t="str">
        <f t="shared" si="400"/>
        <v/>
      </c>
      <c r="CW217" s="25" t="str">
        <f t="shared" si="401"/>
        <v>0</v>
      </c>
      <c r="CX217" s="26" t="str">
        <f t="shared" si="402"/>
        <v/>
      </c>
      <c r="CY217" s="26" t="str">
        <f t="shared" si="403"/>
        <v/>
      </c>
      <c r="CZ217" s="26" t="str">
        <f t="shared" si="404"/>
        <v/>
      </c>
      <c r="DA217" s="27" t="str">
        <f t="shared" si="405"/>
        <v/>
      </c>
      <c r="DB217" s="26" t="str">
        <f t="shared" si="406"/>
        <v/>
      </c>
      <c r="DC217" s="26" t="str">
        <f t="shared" si="407"/>
        <v/>
      </c>
      <c r="DD217" s="45" t="s">
        <v>30</v>
      </c>
      <c r="DE217" s="55" t="str">
        <f>IF(ＣＳＶ貼付用!DB203="","",ＣＳＶ貼付用!DB203)</f>
        <v/>
      </c>
      <c r="DF217" s="38" t="str">
        <f>IF(ＣＳＶ貼付用!DD203="","",ＣＳＶ貼付用!DD203)</f>
        <v/>
      </c>
      <c r="DG217" s="38" t="str">
        <f>IF(ＣＳＶ貼付用!DF203="","",ＣＳＶ貼付用!DF203)</f>
        <v/>
      </c>
      <c r="DH217" s="40" t="str">
        <f t="shared" si="408"/>
        <v/>
      </c>
      <c r="DI217" s="41" t="str">
        <f>IF(林齢計算用!E203="","",林齢計算用!E203)</f>
        <v/>
      </c>
      <c r="DJ217" s="41" t="str">
        <f t="shared" si="409"/>
        <v/>
      </c>
      <c r="DK217" s="41" t="str">
        <f t="shared" si="410"/>
        <v/>
      </c>
      <c r="DL217" s="23" t="str">
        <f>IF(DG217="スギ",INDEX(データ!$C$7:$E$26,MATCH(DJ217,データ!$B$7:$B$26),MATCH(DH217,データ!$C$6:$E$6)),IF(DG217="ヒノキ",INDEX(データ!$C$32:$E$51,MATCH(DJ217,データ!$B$32:$B$51),MATCH(DH217,データ!$C$31:$E$31)),IF(DG217="マツ",INDEX(データ!#REF!,MATCH(DJ217,データ!#REF!),MATCH(DH217,データ!#REF!)),IF(DG217="ザツ",INDEX(データ!#REF!,MATCH(DJ217,データ!#REF!),MATCH(DH217,データ!#REF!)),""))))</f>
        <v/>
      </c>
      <c r="DM217" s="22" t="str">
        <f t="shared" si="348"/>
        <v/>
      </c>
      <c r="DN217" s="21" t="str">
        <f t="shared" si="411"/>
        <v/>
      </c>
      <c r="DO217" s="21" t="str">
        <f t="shared" si="412"/>
        <v/>
      </c>
      <c r="DP217" s="24" t="str">
        <f>IF(DG217="スギ",INDEX(データ!$H$7:$J$26,MATCH(DJ217,データ!$G$7:$G$26),MATCH(DH217,データ!$H$6:$J$6)),IF(DG217="ヒノキ",INDEX(データ!$H$32:$J$51,MATCH(DJ217,データ!$G$32:$G$51),MATCH(DH217,データ!$H$31:$J$31)),IF(DG217="マツ",INDEX(データ!#REF!,MATCH(DJ217,データ!#REF!),MATCH(DH217,データ!#REF!)),IF(DG217="ザツ",INDEX(データ!#REF!,MATCH(DJ217,データ!#REF!),MATCH(DH217,データ!#REF!)),""))))</f>
        <v/>
      </c>
      <c r="DQ217" s="22" t="str">
        <f t="shared" si="413"/>
        <v/>
      </c>
      <c r="DR217" s="21" t="str">
        <f t="shared" si="414"/>
        <v/>
      </c>
      <c r="DS217" s="27" t="str">
        <f t="shared" si="415"/>
        <v/>
      </c>
      <c r="DT217" s="24" t="str">
        <f t="shared" si="416"/>
        <v/>
      </c>
      <c r="DU217" s="25" t="str">
        <f t="shared" si="417"/>
        <v>0</v>
      </c>
      <c r="DV217" s="26" t="str">
        <f t="shared" si="418"/>
        <v/>
      </c>
      <c r="DW217" s="26" t="str">
        <f t="shared" si="419"/>
        <v/>
      </c>
      <c r="DX217" s="26" t="str">
        <f t="shared" si="420"/>
        <v/>
      </c>
      <c r="DY217" s="27" t="str">
        <f t="shared" si="421"/>
        <v/>
      </c>
      <c r="DZ217" s="26" t="str">
        <f t="shared" si="422"/>
        <v/>
      </c>
      <c r="EA217" s="26" t="str">
        <f t="shared" si="423"/>
        <v/>
      </c>
      <c r="EB217" s="45" t="s">
        <v>30</v>
      </c>
      <c r="EC217" s="55" t="str">
        <f>IF(ＣＳＶ貼付用!DQ203="","",ＣＳＶ貼付用!DQ203)</f>
        <v/>
      </c>
      <c r="ED217" s="38" t="str">
        <f>IF(ＣＳＶ貼付用!DS203="","",ＣＳＶ貼付用!DS203)</f>
        <v/>
      </c>
      <c r="EE217" s="38" t="str">
        <f>IF(ＣＳＶ貼付用!DU203="","",ＣＳＶ貼付用!DU203)</f>
        <v/>
      </c>
      <c r="EF217" s="40" t="str">
        <f t="shared" si="424"/>
        <v/>
      </c>
      <c r="EG217" s="41" t="str">
        <f>IF(林齢計算用!F203="","",林齢計算用!F203)</f>
        <v/>
      </c>
      <c r="EH217" s="41" t="str">
        <f t="shared" si="425"/>
        <v/>
      </c>
      <c r="EI217" s="41" t="str">
        <f t="shared" si="426"/>
        <v/>
      </c>
      <c r="EJ217" s="23" t="str">
        <f>IF(EE217="スギ",INDEX(データ!$C$7:$E$26,MATCH(EH217,データ!$B$7:$B$26),MATCH(EF217,データ!$C$6:$E$6)),IF(EE217="ヒノキ",INDEX(データ!$C$32:$E$51,MATCH(EH217,データ!$B$32:$B$51),MATCH(EF217,データ!$C$31:$E$31)),IF(EE217="マツ",INDEX(データ!#REF!,MATCH(EH217,データ!#REF!),MATCH(EF217,データ!#REF!)),IF(EE217="ザツ",INDEX(データ!#REF!,MATCH(EH217,データ!#REF!),MATCH(EF217,データ!#REF!)),""))))</f>
        <v/>
      </c>
      <c r="EK217" s="22" t="str">
        <f t="shared" si="349"/>
        <v/>
      </c>
      <c r="EL217" s="21" t="str">
        <f t="shared" si="427"/>
        <v/>
      </c>
      <c r="EM217" s="21" t="str">
        <f t="shared" si="428"/>
        <v/>
      </c>
      <c r="EN217" s="24" t="str">
        <f>IF(EE217="スギ",INDEX(データ!$H$7:$J$26,MATCH(EH217,データ!$G$7:$G$26),MATCH(EF217,データ!$H$6:$J$6)),IF(EE217="ヒノキ",INDEX(データ!$H$32:$J$51,MATCH(EH217,データ!$G$32:$G$51),MATCH(EF217,データ!$H$31:$J$31)),IF(EE217="マツ",INDEX(データ!#REF!,MATCH(EH217,データ!#REF!),MATCH(EF217,データ!#REF!)),IF(EE217="ザツ",INDEX(データ!#REF!,MATCH(EH217,データ!#REF!),MATCH(EF217,データ!#REF!)),""))))</f>
        <v/>
      </c>
      <c r="EO217" s="22" t="str">
        <f t="shared" si="429"/>
        <v/>
      </c>
      <c r="EP217" s="21" t="str">
        <f t="shared" si="430"/>
        <v/>
      </c>
      <c r="EQ217" s="27" t="str">
        <f t="shared" si="431"/>
        <v/>
      </c>
      <c r="ER217" s="24" t="str">
        <f t="shared" si="432"/>
        <v/>
      </c>
      <c r="ES217" s="25" t="str">
        <f t="shared" si="433"/>
        <v>0</v>
      </c>
      <c r="ET217" s="26" t="str">
        <f t="shared" si="434"/>
        <v/>
      </c>
      <c r="EU217" s="26" t="str">
        <f t="shared" si="435"/>
        <v/>
      </c>
      <c r="EV217" s="26" t="str">
        <f t="shared" si="436"/>
        <v/>
      </c>
      <c r="EW217" s="27" t="str">
        <f t="shared" si="437"/>
        <v/>
      </c>
      <c r="EX217" s="26" t="str">
        <f t="shared" si="438"/>
        <v/>
      </c>
      <c r="EY217" s="26" t="str">
        <f t="shared" si="439"/>
        <v/>
      </c>
      <c r="EZ217" s="26">
        <f t="shared" si="440"/>
        <v>0</v>
      </c>
      <c r="FA217" s="43"/>
    </row>
    <row r="218" spans="1:157" ht="15.95" customHeight="1" x14ac:dyDescent="0.15">
      <c r="A218" s="21"/>
      <c r="B218" s="36" t="str">
        <f>IF(ＣＳＶ貼付用!G204="","",ＣＳＶ貼付用!G204)</f>
        <v/>
      </c>
      <c r="C218" s="36" t="str">
        <f>IF(ＣＳＶ貼付用!I204="","",ＣＳＶ貼付用!I204)</f>
        <v/>
      </c>
      <c r="D218" s="36" t="str">
        <f>IF(ＣＳＶ貼付用!J204="","",ＣＳＶ貼付用!J204)</f>
        <v/>
      </c>
      <c r="E218" s="36" t="str">
        <f>IF(ＣＳＶ貼付用!F204="","",ＣＳＶ貼付用!F204)</f>
        <v/>
      </c>
      <c r="F218" s="38" t="str">
        <f>IF(ＣＳＶ貼付用!T204="","",ＣＳＶ貼付用!T204)</f>
        <v/>
      </c>
      <c r="G218" s="38"/>
      <c r="H218" s="38" t="str">
        <f>IF(ＣＳＶ貼付用!GJ204="","",ＣＳＶ貼付用!GJ204)</f>
        <v/>
      </c>
      <c r="I218" s="38" t="str">
        <f>IF(ＣＳＶ貼付用!GL204="","",ＣＳＶ貼付用!GL204)</f>
        <v/>
      </c>
      <c r="J218" s="38" t="str">
        <f>IF(ＣＳＶ貼付用!GN204="","",ＣＳＶ貼付用!GN204)</f>
        <v/>
      </c>
      <c r="K218" s="38" t="str">
        <f>IF(ＣＳＶ貼付用!GP204="","",ＣＳＶ貼付用!GP204)</f>
        <v/>
      </c>
      <c r="L218" s="45" t="s">
        <v>30</v>
      </c>
      <c r="M218" s="55" t="str">
        <f>IF(ＣＳＶ貼付用!AT204="","",ＣＳＶ貼付用!AT204)</f>
        <v/>
      </c>
      <c r="N218" s="38" t="str">
        <f>IF(ＣＳＶ貼付用!AV204="","",ＣＳＶ貼付用!AV204)</f>
        <v/>
      </c>
      <c r="O218" s="38" t="str">
        <f>IF(ＣＳＶ貼付用!AX204="","",ＣＳＶ貼付用!AX204)</f>
        <v/>
      </c>
      <c r="P218" s="40" t="str">
        <f>IF(ＣＳＶ貼付用!FE204="","",ＣＳＶ貼付用!FE204)</f>
        <v/>
      </c>
      <c r="Q218" s="41" t="str">
        <f>IF(林齢計算用!A204="","",林齢計算用!A204)</f>
        <v/>
      </c>
      <c r="R218" s="41" t="str">
        <f t="shared" si="350"/>
        <v/>
      </c>
      <c r="S218" s="56" t="str">
        <f>IF(ＣＳＶ貼付用!EG204="","",ＣＳＶ貼付用!EG204*10)</f>
        <v/>
      </c>
      <c r="T218" s="23" t="str">
        <f>IF(O218="スギ",INDEX(データ!$C$7:$E$26,MATCH(R218,データ!$B$7:$B$26),MATCH(P218,データ!$C$6:$E$6)),IF(O218="ヒノキ",INDEX(データ!$C$32:$E$51,MATCH(R218,データ!$B$32:$B$51),MATCH(P218,データ!$C$31:$E$31)),IF(O218="マツ",INDEX(データ!#REF!,MATCH(R218,データ!#REF!),MATCH(P218,データ!#REF!)),IF(O218="ザツ",INDEX(データ!#REF!,MATCH(R218,データ!#REF!),MATCH(P218,データ!#REF!)),""))))</f>
        <v/>
      </c>
      <c r="U218" s="22" t="str">
        <f t="shared" si="441"/>
        <v/>
      </c>
      <c r="V218" s="21" t="str">
        <f t="shared" si="445"/>
        <v/>
      </c>
      <c r="W218" s="21" t="str">
        <f t="shared" si="442"/>
        <v/>
      </c>
      <c r="X218" s="23" t="str">
        <f>IF(O218="スギ",INDEX(データ!$H$7:$J$26,MATCH(R218,データ!$G$7:$G$26),MATCH(P218,データ!$H$6:$J$6)),IF(O218="ヒノキ",INDEX(データ!$H$32:$J$51,MATCH(R218,データ!$G$32:$G$51),MATCH(P218,データ!$H$31:$J$31)),IF(O218="マツ",INDEX(データ!#REF!,MATCH(R218,データ!#REF!),MATCH(P218,データ!#REF!)),IF(O218="ザツ",INDEX(データ!#REF!,MATCH(R218,データ!#REF!),MATCH(P218,データ!#REF!)),""))))</f>
        <v/>
      </c>
      <c r="Y218" s="22" t="str">
        <f t="shared" si="443"/>
        <v/>
      </c>
      <c r="Z218" s="21" t="str">
        <f t="shared" si="444"/>
        <v/>
      </c>
      <c r="AA218" s="27" t="str">
        <f t="shared" si="351"/>
        <v/>
      </c>
      <c r="AB218" s="24" t="str">
        <f t="shared" si="352"/>
        <v/>
      </c>
      <c r="AC218" s="25" t="str">
        <f t="shared" si="353"/>
        <v>0</v>
      </c>
      <c r="AD218" s="26" t="str">
        <f t="shared" si="354"/>
        <v/>
      </c>
      <c r="AE218" s="26" t="str">
        <f t="shared" si="355"/>
        <v/>
      </c>
      <c r="AF218" s="26" t="str">
        <f t="shared" si="356"/>
        <v/>
      </c>
      <c r="AG218" s="27" t="str">
        <f t="shared" si="357"/>
        <v/>
      </c>
      <c r="AH218" s="26" t="str">
        <f t="shared" si="358"/>
        <v/>
      </c>
      <c r="AI218" s="26" t="str">
        <f t="shared" si="359"/>
        <v/>
      </c>
      <c r="AJ218" s="45" t="s">
        <v>30</v>
      </c>
      <c r="AK218" s="55" t="str">
        <f>IF(ＣＳＶ貼付用!BI204="","",ＣＳＶ貼付用!BI204)</f>
        <v/>
      </c>
      <c r="AL218" s="38" t="str">
        <f>IF(ＣＳＶ貼付用!BK204="","",ＣＳＶ貼付用!BK204)</f>
        <v/>
      </c>
      <c r="AM218" s="38" t="str">
        <f>IF(ＣＳＶ貼付用!BM204="","",ＣＳＶ貼付用!BM204)</f>
        <v/>
      </c>
      <c r="AN218" s="40" t="str">
        <f t="shared" si="360"/>
        <v/>
      </c>
      <c r="AO218" s="41" t="str">
        <f>IF(林齢計算用!B204="","",林齢計算用!B204)</f>
        <v/>
      </c>
      <c r="AP218" s="41" t="str">
        <f t="shared" si="361"/>
        <v/>
      </c>
      <c r="AQ218" s="41" t="str">
        <f t="shared" si="362"/>
        <v/>
      </c>
      <c r="AR218" s="23" t="str">
        <f>IF(AM218="スギ",INDEX(データ!$C$7:$E$26,MATCH(AP218,データ!$B$7:$B$26),MATCH(AN218,データ!$C$6:$E$6)),IF(AM218="ヒノキ",INDEX(データ!$C$32:$E$51,MATCH(AP218,データ!$B$32:$B$51),MATCH(AN218,データ!$C$31:$E$31)),IF(AM218="マツ",INDEX(データ!#REF!,MATCH(AP218,データ!#REF!),MATCH(AN218,データ!#REF!)),IF(AM218="ザツ",INDEX(データ!#REF!,MATCH(AP218,データ!#REF!),MATCH(AN218,データ!#REF!)),""))))</f>
        <v/>
      </c>
      <c r="AS218" s="22" t="str">
        <f t="shared" si="345"/>
        <v/>
      </c>
      <c r="AT218" s="21" t="str">
        <f t="shared" si="363"/>
        <v/>
      </c>
      <c r="AU218" s="21" t="str">
        <f t="shared" si="364"/>
        <v/>
      </c>
      <c r="AV218" s="24" t="str">
        <f>IF(AM218="スギ",INDEX(データ!$H$7:$J$26,MATCH(AP218,データ!$G$7:$G$26),MATCH(AN218,データ!$H$6:$J$6)),IF(AM218="ヒノキ",INDEX(データ!$H$32:$J$51,MATCH(AP218,データ!$G$32:$G$51),MATCH(AN218,データ!$H$31:$J$31)),IF(AM218="マツ",INDEX(データ!#REF!,MATCH(AP218,データ!#REF!),MATCH(AN218,データ!#REF!)),IF(AM218="ザツ",INDEX(データ!#REF!,MATCH(AP218,データ!#REF!),MATCH(AN218,データ!#REF!)),""))))</f>
        <v/>
      </c>
      <c r="AW218" s="22" t="str">
        <f t="shared" si="365"/>
        <v/>
      </c>
      <c r="AX218" s="21" t="str">
        <f t="shared" si="366"/>
        <v/>
      </c>
      <c r="AY218" s="27" t="str">
        <f t="shared" si="367"/>
        <v/>
      </c>
      <c r="AZ218" s="24" t="str">
        <f t="shared" si="368"/>
        <v/>
      </c>
      <c r="BA218" s="25" t="str">
        <f t="shared" si="369"/>
        <v>0</v>
      </c>
      <c r="BB218" s="26" t="str">
        <f t="shared" si="370"/>
        <v/>
      </c>
      <c r="BC218" s="26" t="str">
        <f t="shared" si="371"/>
        <v/>
      </c>
      <c r="BD218" s="26" t="str">
        <f t="shared" si="372"/>
        <v/>
      </c>
      <c r="BE218" s="27" t="str">
        <f t="shared" si="373"/>
        <v/>
      </c>
      <c r="BF218" s="26" t="str">
        <f t="shared" si="374"/>
        <v/>
      </c>
      <c r="BG218" s="26" t="str">
        <f t="shared" si="375"/>
        <v/>
      </c>
      <c r="BH218" s="45" t="s">
        <v>30</v>
      </c>
      <c r="BI218" s="55" t="str">
        <f>IF(ＣＳＶ貼付用!BX204="","",ＣＳＶ貼付用!BX204)</f>
        <v/>
      </c>
      <c r="BJ218" s="38" t="str">
        <f>IF(ＣＳＶ貼付用!BZ204="","",ＣＳＶ貼付用!BZ204)</f>
        <v/>
      </c>
      <c r="BK218" s="38" t="str">
        <f>IF(ＣＳＶ貼付用!CB204="","",ＣＳＶ貼付用!CB204)</f>
        <v/>
      </c>
      <c r="BL218" s="40" t="str">
        <f t="shared" si="376"/>
        <v/>
      </c>
      <c r="BM218" s="41" t="str">
        <f>IF(林齢計算用!C204="","",林齢計算用!C204)</f>
        <v/>
      </c>
      <c r="BN218" s="41" t="str">
        <f t="shared" si="377"/>
        <v/>
      </c>
      <c r="BO218" s="41" t="str">
        <f t="shared" si="378"/>
        <v/>
      </c>
      <c r="BP218" s="23" t="str">
        <f>IF(BK218="スギ",INDEX(データ!$C$7:$E$26,MATCH(BN218,データ!$B$7:$B$26),MATCH(BL218,データ!$C$6:$E$6)),IF(BK218="ヒノキ",INDEX(データ!$C$32:$E$51,MATCH(BN218,データ!$B$32:$B$51),MATCH(BL218,データ!$C$31:$E$31)),IF(BK218="マツ",INDEX(データ!#REF!,MATCH(BN218,データ!#REF!),MATCH(BL218,データ!#REF!)),IF(BK218="ザツ",INDEX(データ!#REF!,MATCH(BN218,データ!#REF!),MATCH(BL218,データ!#REF!)),""))))</f>
        <v/>
      </c>
      <c r="BQ218" s="22" t="str">
        <f t="shared" si="346"/>
        <v/>
      </c>
      <c r="BR218" s="21" t="str">
        <f t="shared" si="379"/>
        <v/>
      </c>
      <c r="BS218" s="21" t="str">
        <f t="shared" si="380"/>
        <v/>
      </c>
      <c r="BT218" s="24" t="str">
        <f>IF(BK218="スギ",INDEX(データ!$H$7:$J$26,MATCH(BN218,データ!$G$7:$G$26),MATCH(BL218,データ!$H$6:$J$6)),IF(BK218="ヒノキ",INDEX(データ!$H$32:$J$51,MATCH(BN218,データ!$G$32:$G$51),MATCH(BL218,データ!$H$31:$J$31)),IF(BK218="マツ",INDEX(データ!#REF!,MATCH(BN218,データ!#REF!),MATCH(BL218,データ!#REF!)),IF(BK218="ザツ",INDEX(データ!#REF!,MATCH(BN218,データ!#REF!),MATCH(BL218,データ!#REF!)),""))))</f>
        <v/>
      </c>
      <c r="BU218" s="22" t="str">
        <f t="shared" si="381"/>
        <v/>
      </c>
      <c r="BV218" s="21" t="str">
        <f t="shared" si="382"/>
        <v/>
      </c>
      <c r="BW218" s="27" t="str">
        <f t="shared" si="383"/>
        <v/>
      </c>
      <c r="BX218" s="24" t="str">
        <f t="shared" si="384"/>
        <v/>
      </c>
      <c r="BY218" s="25" t="str">
        <f t="shared" si="385"/>
        <v>0</v>
      </c>
      <c r="BZ218" s="26" t="str">
        <f t="shared" si="386"/>
        <v/>
      </c>
      <c r="CA218" s="26" t="str">
        <f t="shared" si="387"/>
        <v/>
      </c>
      <c r="CB218" s="26" t="str">
        <f t="shared" si="388"/>
        <v/>
      </c>
      <c r="CC218" s="27" t="str">
        <f t="shared" si="389"/>
        <v/>
      </c>
      <c r="CD218" s="26" t="str">
        <f t="shared" si="390"/>
        <v/>
      </c>
      <c r="CE218" s="26" t="str">
        <f t="shared" si="391"/>
        <v/>
      </c>
      <c r="CF218" s="45" t="s">
        <v>30</v>
      </c>
      <c r="CG218" s="55" t="str">
        <f>IF(ＣＳＶ貼付用!CM204="","",ＣＳＶ貼付用!CM204)</f>
        <v/>
      </c>
      <c r="CH218" s="38" t="str">
        <f>IF(ＣＳＶ貼付用!CO204="","",ＣＳＶ貼付用!CO204)</f>
        <v/>
      </c>
      <c r="CI218" s="38" t="str">
        <f>IF(ＣＳＶ貼付用!CQ204="","",ＣＳＶ貼付用!CQ204)</f>
        <v/>
      </c>
      <c r="CJ218" s="40" t="str">
        <f t="shared" si="392"/>
        <v/>
      </c>
      <c r="CK218" s="41" t="str">
        <f>IF(林齢計算用!D204="","",林齢計算用!D204)</f>
        <v/>
      </c>
      <c r="CL218" s="41" t="str">
        <f t="shared" si="393"/>
        <v/>
      </c>
      <c r="CM218" s="41" t="str">
        <f t="shared" si="394"/>
        <v/>
      </c>
      <c r="CN218" s="23" t="str">
        <f>IF(CI218="スギ",INDEX(データ!$C$7:$E$26,MATCH(CL218,データ!$B$7:$B$26),MATCH(CJ218,データ!$C$6:$E$6)),IF(CI218="ヒノキ",INDEX(データ!$C$32:$E$51,MATCH(CL218,データ!$B$32:$B$51),MATCH(CJ218,データ!$C$31:$E$31)),IF(CI218="マツ",INDEX(データ!#REF!,MATCH(CL218,データ!#REF!),MATCH(CJ218,データ!#REF!)),IF(CI218="ザツ",INDEX(データ!#REF!,MATCH(CL218,データ!#REF!),MATCH(CJ218,データ!#REF!)),""))))</f>
        <v/>
      </c>
      <c r="CO218" s="22" t="str">
        <f t="shared" si="347"/>
        <v/>
      </c>
      <c r="CP218" s="21" t="str">
        <f t="shared" si="395"/>
        <v/>
      </c>
      <c r="CQ218" s="21" t="str">
        <f t="shared" si="396"/>
        <v/>
      </c>
      <c r="CR218" s="24" t="str">
        <f>IF(CI218="スギ",INDEX(データ!$H$7:$J$26,MATCH(CL218,データ!$G$7:$G$26),MATCH(CJ218,データ!$H$6:$J$6)),IF(CI218="ヒノキ",INDEX(データ!$H$32:$J$51,MATCH(CL218,データ!$G$32:$G$51),MATCH(CJ218,データ!$H$31:$J$31)),IF(CI218="マツ",INDEX(データ!#REF!,MATCH(CL218,データ!#REF!),MATCH(CJ218,データ!#REF!)),IF(CI218="ザツ",INDEX(データ!#REF!,MATCH(CL218,データ!#REF!),MATCH(CJ218,データ!#REF!)),""))))</f>
        <v/>
      </c>
      <c r="CS218" s="22" t="str">
        <f t="shared" si="397"/>
        <v/>
      </c>
      <c r="CT218" s="21" t="str">
        <f t="shared" si="398"/>
        <v/>
      </c>
      <c r="CU218" s="27" t="str">
        <f t="shared" si="399"/>
        <v/>
      </c>
      <c r="CV218" s="24" t="str">
        <f t="shared" si="400"/>
        <v/>
      </c>
      <c r="CW218" s="25" t="str">
        <f t="shared" si="401"/>
        <v>0</v>
      </c>
      <c r="CX218" s="26" t="str">
        <f t="shared" si="402"/>
        <v/>
      </c>
      <c r="CY218" s="26" t="str">
        <f t="shared" si="403"/>
        <v/>
      </c>
      <c r="CZ218" s="26" t="str">
        <f t="shared" si="404"/>
        <v/>
      </c>
      <c r="DA218" s="27" t="str">
        <f t="shared" si="405"/>
        <v/>
      </c>
      <c r="DB218" s="26" t="str">
        <f t="shared" si="406"/>
        <v/>
      </c>
      <c r="DC218" s="26" t="str">
        <f t="shared" si="407"/>
        <v/>
      </c>
      <c r="DD218" s="45" t="s">
        <v>30</v>
      </c>
      <c r="DE218" s="55" t="str">
        <f>IF(ＣＳＶ貼付用!DB204="","",ＣＳＶ貼付用!DB204)</f>
        <v/>
      </c>
      <c r="DF218" s="38" t="str">
        <f>IF(ＣＳＶ貼付用!DD204="","",ＣＳＶ貼付用!DD204)</f>
        <v/>
      </c>
      <c r="DG218" s="38" t="str">
        <f>IF(ＣＳＶ貼付用!DF204="","",ＣＳＶ貼付用!DF204)</f>
        <v/>
      </c>
      <c r="DH218" s="40" t="str">
        <f t="shared" si="408"/>
        <v/>
      </c>
      <c r="DI218" s="41" t="str">
        <f>IF(林齢計算用!E204="","",林齢計算用!E204)</f>
        <v/>
      </c>
      <c r="DJ218" s="41" t="str">
        <f t="shared" si="409"/>
        <v/>
      </c>
      <c r="DK218" s="41" t="str">
        <f t="shared" si="410"/>
        <v/>
      </c>
      <c r="DL218" s="23" t="str">
        <f>IF(DG218="スギ",INDEX(データ!$C$7:$E$26,MATCH(DJ218,データ!$B$7:$B$26),MATCH(DH218,データ!$C$6:$E$6)),IF(DG218="ヒノキ",INDEX(データ!$C$32:$E$51,MATCH(DJ218,データ!$B$32:$B$51),MATCH(DH218,データ!$C$31:$E$31)),IF(DG218="マツ",INDEX(データ!#REF!,MATCH(DJ218,データ!#REF!),MATCH(DH218,データ!#REF!)),IF(DG218="ザツ",INDEX(データ!#REF!,MATCH(DJ218,データ!#REF!),MATCH(DH218,データ!#REF!)),""))))</f>
        <v/>
      </c>
      <c r="DM218" s="22" t="str">
        <f t="shared" si="348"/>
        <v/>
      </c>
      <c r="DN218" s="21" t="str">
        <f t="shared" si="411"/>
        <v/>
      </c>
      <c r="DO218" s="21" t="str">
        <f t="shared" si="412"/>
        <v/>
      </c>
      <c r="DP218" s="24" t="str">
        <f>IF(DG218="スギ",INDEX(データ!$H$7:$J$26,MATCH(DJ218,データ!$G$7:$G$26),MATCH(DH218,データ!$H$6:$J$6)),IF(DG218="ヒノキ",INDEX(データ!$H$32:$J$51,MATCH(DJ218,データ!$G$32:$G$51),MATCH(DH218,データ!$H$31:$J$31)),IF(DG218="マツ",INDEX(データ!#REF!,MATCH(DJ218,データ!#REF!),MATCH(DH218,データ!#REF!)),IF(DG218="ザツ",INDEX(データ!#REF!,MATCH(DJ218,データ!#REF!),MATCH(DH218,データ!#REF!)),""))))</f>
        <v/>
      </c>
      <c r="DQ218" s="22" t="str">
        <f t="shared" si="413"/>
        <v/>
      </c>
      <c r="DR218" s="21" t="str">
        <f t="shared" si="414"/>
        <v/>
      </c>
      <c r="DS218" s="27" t="str">
        <f t="shared" si="415"/>
        <v/>
      </c>
      <c r="DT218" s="24" t="str">
        <f t="shared" si="416"/>
        <v/>
      </c>
      <c r="DU218" s="25" t="str">
        <f t="shared" si="417"/>
        <v>0</v>
      </c>
      <c r="DV218" s="26" t="str">
        <f t="shared" si="418"/>
        <v/>
      </c>
      <c r="DW218" s="26" t="str">
        <f t="shared" si="419"/>
        <v/>
      </c>
      <c r="DX218" s="26" t="str">
        <f t="shared" si="420"/>
        <v/>
      </c>
      <c r="DY218" s="27" t="str">
        <f t="shared" si="421"/>
        <v/>
      </c>
      <c r="DZ218" s="26" t="str">
        <f t="shared" si="422"/>
        <v/>
      </c>
      <c r="EA218" s="26" t="str">
        <f t="shared" si="423"/>
        <v/>
      </c>
      <c r="EB218" s="45" t="s">
        <v>30</v>
      </c>
      <c r="EC218" s="55" t="str">
        <f>IF(ＣＳＶ貼付用!DQ204="","",ＣＳＶ貼付用!DQ204)</f>
        <v/>
      </c>
      <c r="ED218" s="38" t="str">
        <f>IF(ＣＳＶ貼付用!DS204="","",ＣＳＶ貼付用!DS204)</f>
        <v/>
      </c>
      <c r="EE218" s="38" t="str">
        <f>IF(ＣＳＶ貼付用!DU204="","",ＣＳＶ貼付用!DU204)</f>
        <v/>
      </c>
      <c r="EF218" s="40" t="str">
        <f t="shared" si="424"/>
        <v/>
      </c>
      <c r="EG218" s="41" t="str">
        <f>IF(林齢計算用!F204="","",林齢計算用!F204)</f>
        <v/>
      </c>
      <c r="EH218" s="41" t="str">
        <f t="shared" si="425"/>
        <v/>
      </c>
      <c r="EI218" s="41" t="str">
        <f t="shared" si="426"/>
        <v/>
      </c>
      <c r="EJ218" s="23" t="str">
        <f>IF(EE218="スギ",INDEX(データ!$C$7:$E$26,MATCH(EH218,データ!$B$7:$B$26),MATCH(EF218,データ!$C$6:$E$6)),IF(EE218="ヒノキ",INDEX(データ!$C$32:$E$51,MATCH(EH218,データ!$B$32:$B$51),MATCH(EF218,データ!$C$31:$E$31)),IF(EE218="マツ",INDEX(データ!#REF!,MATCH(EH218,データ!#REF!),MATCH(EF218,データ!#REF!)),IF(EE218="ザツ",INDEX(データ!#REF!,MATCH(EH218,データ!#REF!),MATCH(EF218,データ!#REF!)),""))))</f>
        <v/>
      </c>
      <c r="EK218" s="22" t="str">
        <f t="shared" si="349"/>
        <v/>
      </c>
      <c r="EL218" s="21" t="str">
        <f t="shared" si="427"/>
        <v/>
      </c>
      <c r="EM218" s="21" t="str">
        <f t="shared" si="428"/>
        <v/>
      </c>
      <c r="EN218" s="24" t="str">
        <f>IF(EE218="スギ",INDEX(データ!$H$7:$J$26,MATCH(EH218,データ!$G$7:$G$26),MATCH(EF218,データ!$H$6:$J$6)),IF(EE218="ヒノキ",INDEX(データ!$H$32:$J$51,MATCH(EH218,データ!$G$32:$G$51),MATCH(EF218,データ!$H$31:$J$31)),IF(EE218="マツ",INDEX(データ!#REF!,MATCH(EH218,データ!#REF!),MATCH(EF218,データ!#REF!)),IF(EE218="ザツ",INDEX(データ!#REF!,MATCH(EH218,データ!#REF!),MATCH(EF218,データ!#REF!)),""))))</f>
        <v/>
      </c>
      <c r="EO218" s="22" t="str">
        <f t="shared" si="429"/>
        <v/>
      </c>
      <c r="EP218" s="21" t="str">
        <f t="shared" si="430"/>
        <v/>
      </c>
      <c r="EQ218" s="27" t="str">
        <f t="shared" si="431"/>
        <v/>
      </c>
      <c r="ER218" s="24" t="str">
        <f t="shared" si="432"/>
        <v/>
      </c>
      <c r="ES218" s="25" t="str">
        <f t="shared" si="433"/>
        <v>0</v>
      </c>
      <c r="ET218" s="26" t="str">
        <f t="shared" si="434"/>
        <v/>
      </c>
      <c r="EU218" s="26" t="str">
        <f t="shared" si="435"/>
        <v/>
      </c>
      <c r="EV218" s="26" t="str">
        <f t="shared" si="436"/>
        <v/>
      </c>
      <c r="EW218" s="27" t="str">
        <f t="shared" si="437"/>
        <v/>
      </c>
      <c r="EX218" s="26" t="str">
        <f t="shared" si="438"/>
        <v/>
      </c>
      <c r="EY218" s="26" t="str">
        <f t="shared" si="439"/>
        <v/>
      </c>
      <c r="EZ218" s="26">
        <f t="shared" si="440"/>
        <v>0</v>
      </c>
      <c r="FA218" s="43"/>
    </row>
    <row r="219" spans="1:157" ht="15.95" customHeight="1" x14ac:dyDescent="0.15">
      <c r="A219" s="21"/>
      <c r="B219" s="36" t="str">
        <f>IF(ＣＳＶ貼付用!G205="","",ＣＳＶ貼付用!G205)</f>
        <v/>
      </c>
      <c r="C219" s="36" t="str">
        <f>IF(ＣＳＶ貼付用!I205="","",ＣＳＶ貼付用!I205)</f>
        <v/>
      </c>
      <c r="D219" s="36" t="str">
        <f>IF(ＣＳＶ貼付用!J205="","",ＣＳＶ貼付用!J205)</f>
        <v/>
      </c>
      <c r="E219" s="36" t="str">
        <f>IF(ＣＳＶ貼付用!F205="","",ＣＳＶ貼付用!F205)</f>
        <v/>
      </c>
      <c r="F219" s="38" t="str">
        <f>IF(ＣＳＶ貼付用!T205="","",ＣＳＶ貼付用!T205)</f>
        <v/>
      </c>
      <c r="G219" s="38"/>
      <c r="H219" s="38" t="str">
        <f>IF(ＣＳＶ貼付用!GJ205="","",ＣＳＶ貼付用!GJ205)</f>
        <v/>
      </c>
      <c r="I219" s="38" t="str">
        <f>IF(ＣＳＶ貼付用!GL205="","",ＣＳＶ貼付用!GL205)</f>
        <v/>
      </c>
      <c r="J219" s="38" t="str">
        <f>IF(ＣＳＶ貼付用!GN205="","",ＣＳＶ貼付用!GN205)</f>
        <v/>
      </c>
      <c r="K219" s="38" t="str">
        <f>IF(ＣＳＶ貼付用!GP205="","",ＣＳＶ貼付用!GP205)</f>
        <v/>
      </c>
      <c r="L219" s="45" t="s">
        <v>30</v>
      </c>
      <c r="M219" s="55" t="str">
        <f>IF(ＣＳＶ貼付用!AT205="","",ＣＳＶ貼付用!AT205)</f>
        <v/>
      </c>
      <c r="N219" s="38" t="str">
        <f>IF(ＣＳＶ貼付用!AV205="","",ＣＳＶ貼付用!AV205)</f>
        <v/>
      </c>
      <c r="O219" s="38" t="str">
        <f>IF(ＣＳＶ貼付用!AX205="","",ＣＳＶ貼付用!AX205)</f>
        <v/>
      </c>
      <c r="P219" s="40" t="str">
        <f>IF(ＣＳＶ貼付用!FE205="","",ＣＳＶ貼付用!FE205)</f>
        <v/>
      </c>
      <c r="Q219" s="41" t="str">
        <f>IF(林齢計算用!A205="","",林齢計算用!A205)</f>
        <v/>
      </c>
      <c r="R219" s="41" t="str">
        <f t="shared" si="350"/>
        <v/>
      </c>
      <c r="S219" s="56" t="str">
        <f>IF(ＣＳＶ貼付用!EG205="","",ＣＳＶ貼付用!EG205*10)</f>
        <v/>
      </c>
      <c r="T219" s="23" t="str">
        <f>IF(O219="スギ",INDEX(データ!$C$7:$E$26,MATCH(R219,データ!$B$7:$B$26),MATCH(P219,データ!$C$6:$E$6)),IF(O219="ヒノキ",INDEX(データ!$C$32:$E$51,MATCH(R219,データ!$B$32:$B$51),MATCH(P219,データ!$C$31:$E$31)),IF(O219="マツ",INDEX(データ!#REF!,MATCH(R219,データ!#REF!),MATCH(P219,データ!#REF!)),IF(O219="ザツ",INDEX(データ!#REF!,MATCH(R219,データ!#REF!),MATCH(P219,データ!#REF!)),""))))</f>
        <v/>
      </c>
      <c r="U219" s="22" t="str">
        <f t="shared" si="441"/>
        <v/>
      </c>
      <c r="V219" s="21" t="str">
        <f t="shared" si="445"/>
        <v/>
      </c>
      <c r="W219" s="21" t="str">
        <f t="shared" si="442"/>
        <v/>
      </c>
      <c r="X219" s="23" t="str">
        <f>IF(O219="スギ",INDEX(データ!$H$7:$J$26,MATCH(R219,データ!$G$7:$G$26),MATCH(P219,データ!$H$6:$J$6)),IF(O219="ヒノキ",INDEX(データ!$H$32:$J$51,MATCH(R219,データ!$G$32:$G$51),MATCH(P219,データ!$H$31:$J$31)),IF(O219="マツ",INDEX(データ!#REF!,MATCH(R219,データ!#REF!),MATCH(P219,データ!#REF!)),IF(O219="ザツ",INDEX(データ!#REF!,MATCH(R219,データ!#REF!),MATCH(P219,データ!#REF!)),""))))</f>
        <v/>
      </c>
      <c r="Y219" s="22" t="str">
        <f t="shared" si="443"/>
        <v/>
      </c>
      <c r="Z219" s="21" t="str">
        <f t="shared" si="444"/>
        <v/>
      </c>
      <c r="AA219" s="27" t="str">
        <f t="shared" si="351"/>
        <v/>
      </c>
      <c r="AB219" s="24" t="str">
        <f t="shared" si="352"/>
        <v/>
      </c>
      <c r="AC219" s="25" t="str">
        <f t="shared" si="353"/>
        <v>0</v>
      </c>
      <c r="AD219" s="26" t="str">
        <f t="shared" si="354"/>
        <v/>
      </c>
      <c r="AE219" s="26" t="str">
        <f t="shared" si="355"/>
        <v/>
      </c>
      <c r="AF219" s="26" t="str">
        <f t="shared" si="356"/>
        <v/>
      </c>
      <c r="AG219" s="27" t="str">
        <f t="shared" si="357"/>
        <v/>
      </c>
      <c r="AH219" s="26" t="str">
        <f t="shared" si="358"/>
        <v/>
      </c>
      <c r="AI219" s="26" t="str">
        <f t="shared" si="359"/>
        <v/>
      </c>
      <c r="AJ219" s="45" t="s">
        <v>30</v>
      </c>
      <c r="AK219" s="55" t="str">
        <f>IF(ＣＳＶ貼付用!BI205="","",ＣＳＶ貼付用!BI205)</f>
        <v/>
      </c>
      <c r="AL219" s="38" t="str">
        <f>IF(ＣＳＶ貼付用!BK205="","",ＣＳＶ貼付用!BK205)</f>
        <v/>
      </c>
      <c r="AM219" s="38" t="str">
        <f>IF(ＣＳＶ貼付用!BM205="","",ＣＳＶ貼付用!BM205)</f>
        <v/>
      </c>
      <c r="AN219" s="40" t="str">
        <f t="shared" si="360"/>
        <v/>
      </c>
      <c r="AO219" s="41" t="str">
        <f>IF(林齢計算用!B205="","",林齢計算用!B205)</f>
        <v/>
      </c>
      <c r="AP219" s="41" t="str">
        <f t="shared" si="361"/>
        <v/>
      </c>
      <c r="AQ219" s="41" t="str">
        <f t="shared" si="362"/>
        <v/>
      </c>
      <c r="AR219" s="23" t="str">
        <f>IF(AM219="スギ",INDEX(データ!$C$7:$E$26,MATCH(AP219,データ!$B$7:$B$26),MATCH(AN219,データ!$C$6:$E$6)),IF(AM219="ヒノキ",INDEX(データ!$C$32:$E$51,MATCH(AP219,データ!$B$32:$B$51),MATCH(AN219,データ!$C$31:$E$31)),IF(AM219="マツ",INDEX(データ!#REF!,MATCH(AP219,データ!#REF!),MATCH(AN219,データ!#REF!)),IF(AM219="ザツ",INDEX(データ!#REF!,MATCH(AP219,データ!#REF!),MATCH(AN219,データ!#REF!)),""))))</f>
        <v/>
      </c>
      <c r="AS219" s="22" t="str">
        <f t="shared" si="345"/>
        <v/>
      </c>
      <c r="AT219" s="21" t="str">
        <f t="shared" si="363"/>
        <v/>
      </c>
      <c r="AU219" s="21" t="str">
        <f t="shared" si="364"/>
        <v/>
      </c>
      <c r="AV219" s="24" t="str">
        <f>IF(AM219="スギ",INDEX(データ!$H$7:$J$26,MATCH(AP219,データ!$G$7:$G$26),MATCH(AN219,データ!$H$6:$J$6)),IF(AM219="ヒノキ",INDEX(データ!$H$32:$J$51,MATCH(AP219,データ!$G$32:$G$51),MATCH(AN219,データ!$H$31:$J$31)),IF(AM219="マツ",INDEX(データ!#REF!,MATCH(AP219,データ!#REF!),MATCH(AN219,データ!#REF!)),IF(AM219="ザツ",INDEX(データ!#REF!,MATCH(AP219,データ!#REF!),MATCH(AN219,データ!#REF!)),""))))</f>
        <v/>
      </c>
      <c r="AW219" s="22" t="str">
        <f t="shared" si="365"/>
        <v/>
      </c>
      <c r="AX219" s="21" t="str">
        <f t="shared" si="366"/>
        <v/>
      </c>
      <c r="AY219" s="27" t="str">
        <f t="shared" si="367"/>
        <v/>
      </c>
      <c r="AZ219" s="24" t="str">
        <f t="shared" si="368"/>
        <v/>
      </c>
      <c r="BA219" s="25" t="str">
        <f t="shared" si="369"/>
        <v>0</v>
      </c>
      <c r="BB219" s="26" t="str">
        <f t="shared" si="370"/>
        <v/>
      </c>
      <c r="BC219" s="26" t="str">
        <f t="shared" si="371"/>
        <v/>
      </c>
      <c r="BD219" s="26" t="str">
        <f t="shared" si="372"/>
        <v/>
      </c>
      <c r="BE219" s="27" t="str">
        <f t="shared" si="373"/>
        <v/>
      </c>
      <c r="BF219" s="26" t="str">
        <f t="shared" si="374"/>
        <v/>
      </c>
      <c r="BG219" s="26" t="str">
        <f t="shared" si="375"/>
        <v/>
      </c>
      <c r="BH219" s="45" t="s">
        <v>30</v>
      </c>
      <c r="BI219" s="55" t="str">
        <f>IF(ＣＳＶ貼付用!BX205="","",ＣＳＶ貼付用!BX205)</f>
        <v/>
      </c>
      <c r="BJ219" s="38" t="str">
        <f>IF(ＣＳＶ貼付用!BZ205="","",ＣＳＶ貼付用!BZ205)</f>
        <v/>
      </c>
      <c r="BK219" s="38" t="str">
        <f>IF(ＣＳＶ貼付用!CB205="","",ＣＳＶ貼付用!CB205)</f>
        <v/>
      </c>
      <c r="BL219" s="40" t="str">
        <f t="shared" si="376"/>
        <v/>
      </c>
      <c r="BM219" s="41" t="str">
        <f>IF(林齢計算用!C205="","",林齢計算用!C205)</f>
        <v/>
      </c>
      <c r="BN219" s="41" t="str">
        <f t="shared" si="377"/>
        <v/>
      </c>
      <c r="BO219" s="41" t="str">
        <f t="shared" si="378"/>
        <v/>
      </c>
      <c r="BP219" s="23" t="str">
        <f>IF(BK219="スギ",INDEX(データ!$C$7:$E$26,MATCH(BN219,データ!$B$7:$B$26),MATCH(BL219,データ!$C$6:$E$6)),IF(BK219="ヒノキ",INDEX(データ!$C$32:$E$51,MATCH(BN219,データ!$B$32:$B$51),MATCH(BL219,データ!$C$31:$E$31)),IF(BK219="マツ",INDEX(データ!#REF!,MATCH(BN219,データ!#REF!),MATCH(BL219,データ!#REF!)),IF(BK219="ザツ",INDEX(データ!#REF!,MATCH(BN219,データ!#REF!),MATCH(BL219,データ!#REF!)),""))))</f>
        <v/>
      </c>
      <c r="BQ219" s="22" t="str">
        <f t="shared" si="346"/>
        <v/>
      </c>
      <c r="BR219" s="21" t="str">
        <f t="shared" si="379"/>
        <v/>
      </c>
      <c r="BS219" s="21" t="str">
        <f t="shared" si="380"/>
        <v/>
      </c>
      <c r="BT219" s="24" t="str">
        <f>IF(BK219="スギ",INDEX(データ!$H$7:$J$26,MATCH(BN219,データ!$G$7:$G$26),MATCH(BL219,データ!$H$6:$J$6)),IF(BK219="ヒノキ",INDEX(データ!$H$32:$J$51,MATCH(BN219,データ!$G$32:$G$51),MATCH(BL219,データ!$H$31:$J$31)),IF(BK219="マツ",INDEX(データ!#REF!,MATCH(BN219,データ!#REF!),MATCH(BL219,データ!#REF!)),IF(BK219="ザツ",INDEX(データ!#REF!,MATCH(BN219,データ!#REF!),MATCH(BL219,データ!#REF!)),""))))</f>
        <v/>
      </c>
      <c r="BU219" s="22" t="str">
        <f t="shared" si="381"/>
        <v/>
      </c>
      <c r="BV219" s="21" t="str">
        <f t="shared" si="382"/>
        <v/>
      </c>
      <c r="BW219" s="27" t="str">
        <f t="shared" si="383"/>
        <v/>
      </c>
      <c r="BX219" s="24" t="str">
        <f t="shared" si="384"/>
        <v/>
      </c>
      <c r="BY219" s="25" t="str">
        <f t="shared" si="385"/>
        <v>0</v>
      </c>
      <c r="BZ219" s="26" t="str">
        <f t="shared" si="386"/>
        <v/>
      </c>
      <c r="CA219" s="26" t="str">
        <f t="shared" si="387"/>
        <v/>
      </c>
      <c r="CB219" s="26" t="str">
        <f t="shared" si="388"/>
        <v/>
      </c>
      <c r="CC219" s="27" t="str">
        <f t="shared" si="389"/>
        <v/>
      </c>
      <c r="CD219" s="26" t="str">
        <f t="shared" si="390"/>
        <v/>
      </c>
      <c r="CE219" s="26" t="str">
        <f t="shared" si="391"/>
        <v/>
      </c>
      <c r="CF219" s="45" t="s">
        <v>30</v>
      </c>
      <c r="CG219" s="55" t="str">
        <f>IF(ＣＳＶ貼付用!CM205="","",ＣＳＶ貼付用!CM205)</f>
        <v/>
      </c>
      <c r="CH219" s="38" t="str">
        <f>IF(ＣＳＶ貼付用!CO205="","",ＣＳＶ貼付用!CO205)</f>
        <v/>
      </c>
      <c r="CI219" s="38" t="str">
        <f>IF(ＣＳＶ貼付用!CQ205="","",ＣＳＶ貼付用!CQ205)</f>
        <v/>
      </c>
      <c r="CJ219" s="40" t="str">
        <f t="shared" si="392"/>
        <v/>
      </c>
      <c r="CK219" s="41" t="str">
        <f>IF(林齢計算用!D205="","",林齢計算用!D205)</f>
        <v/>
      </c>
      <c r="CL219" s="41" t="str">
        <f t="shared" si="393"/>
        <v/>
      </c>
      <c r="CM219" s="41" t="str">
        <f t="shared" si="394"/>
        <v/>
      </c>
      <c r="CN219" s="23" t="str">
        <f>IF(CI219="スギ",INDEX(データ!$C$7:$E$26,MATCH(CL219,データ!$B$7:$B$26),MATCH(CJ219,データ!$C$6:$E$6)),IF(CI219="ヒノキ",INDEX(データ!$C$32:$E$51,MATCH(CL219,データ!$B$32:$B$51),MATCH(CJ219,データ!$C$31:$E$31)),IF(CI219="マツ",INDEX(データ!#REF!,MATCH(CL219,データ!#REF!),MATCH(CJ219,データ!#REF!)),IF(CI219="ザツ",INDEX(データ!#REF!,MATCH(CL219,データ!#REF!),MATCH(CJ219,データ!#REF!)),""))))</f>
        <v/>
      </c>
      <c r="CO219" s="22" t="str">
        <f t="shared" si="347"/>
        <v/>
      </c>
      <c r="CP219" s="21" t="str">
        <f t="shared" si="395"/>
        <v/>
      </c>
      <c r="CQ219" s="21" t="str">
        <f t="shared" si="396"/>
        <v/>
      </c>
      <c r="CR219" s="24" t="str">
        <f>IF(CI219="スギ",INDEX(データ!$H$7:$J$26,MATCH(CL219,データ!$G$7:$G$26),MATCH(CJ219,データ!$H$6:$J$6)),IF(CI219="ヒノキ",INDEX(データ!$H$32:$J$51,MATCH(CL219,データ!$G$32:$G$51),MATCH(CJ219,データ!$H$31:$J$31)),IF(CI219="マツ",INDEX(データ!#REF!,MATCH(CL219,データ!#REF!),MATCH(CJ219,データ!#REF!)),IF(CI219="ザツ",INDEX(データ!#REF!,MATCH(CL219,データ!#REF!),MATCH(CJ219,データ!#REF!)),""))))</f>
        <v/>
      </c>
      <c r="CS219" s="22" t="str">
        <f t="shared" si="397"/>
        <v/>
      </c>
      <c r="CT219" s="21" t="str">
        <f t="shared" si="398"/>
        <v/>
      </c>
      <c r="CU219" s="27" t="str">
        <f t="shared" si="399"/>
        <v/>
      </c>
      <c r="CV219" s="24" t="str">
        <f t="shared" si="400"/>
        <v/>
      </c>
      <c r="CW219" s="25" t="str">
        <f t="shared" si="401"/>
        <v>0</v>
      </c>
      <c r="CX219" s="26" t="str">
        <f t="shared" si="402"/>
        <v/>
      </c>
      <c r="CY219" s="26" t="str">
        <f t="shared" si="403"/>
        <v/>
      </c>
      <c r="CZ219" s="26" t="str">
        <f t="shared" si="404"/>
        <v/>
      </c>
      <c r="DA219" s="27" t="str">
        <f t="shared" si="405"/>
        <v/>
      </c>
      <c r="DB219" s="26" t="str">
        <f t="shared" si="406"/>
        <v/>
      </c>
      <c r="DC219" s="26" t="str">
        <f t="shared" si="407"/>
        <v/>
      </c>
      <c r="DD219" s="45" t="s">
        <v>30</v>
      </c>
      <c r="DE219" s="55" t="str">
        <f>IF(ＣＳＶ貼付用!DB205="","",ＣＳＶ貼付用!DB205)</f>
        <v/>
      </c>
      <c r="DF219" s="38" t="str">
        <f>IF(ＣＳＶ貼付用!DD205="","",ＣＳＶ貼付用!DD205)</f>
        <v/>
      </c>
      <c r="DG219" s="38" t="str">
        <f>IF(ＣＳＶ貼付用!DF205="","",ＣＳＶ貼付用!DF205)</f>
        <v/>
      </c>
      <c r="DH219" s="40" t="str">
        <f t="shared" si="408"/>
        <v/>
      </c>
      <c r="DI219" s="41" t="str">
        <f>IF(林齢計算用!E205="","",林齢計算用!E205)</f>
        <v/>
      </c>
      <c r="DJ219" s="41" t="str">
        <f t="shared" si="409"/>
        <v/>
      </c>
      <c r="DK219" s="41" t="str">
        <f t="shared" si="410"/>
        <v/>
      </c>
      <c r="DL219" s="23" t="str">
        <f>IF(DG219="スギ",INDEX(データ!$C$7:$E$26,MATCH(DJ219,データ!$B$7:$B$26),MATCH(DH219,データ!$C$6:$E$6)),IF(DG219="ヒノキ",INDEX(データ!$C$32:$E$51,MATCH(DJ219,データ!$B$32:$B$51),MATCH(DH219,データ!$C$31:$E$31)),IF(DG219="マツ",INDEX(データ!#REF!,MATCH(DJ219,データ!#REF!),MATCH(DH219,データ!#REF!)),IF(DG219="ザツ",INDEX(データ!#REF!,MATCH(DJ219,データ!#REF!),MATCH(DH219,データ!#REF!)),""))))</f>
        <v/>
      </c>
      <c r="DM219" s="22" t="str">
        <f t="shared" si="348"/>
        <v/>
      </c>
      <c r="DN219" s="21" t="str">
        <f t="shared" si="411"/>
        <v/>
      </c>
      <c r="DO219" s="21" t="str">
        <f t="shared" si="412"/>
        <v/>
      </c>
      <c r="DP219" s="24" t="str">
        <f>IF(DG219="スギ",INDEX(データ!$H$7:$J$26,MATCH(DJ219,データ!$G$7:$G$26),MATCH(DH219,データ!$H$6:$J$6)),IF(DG219="ヒノキ",INDEX(データ!$H$32:$J$51,MATCH(DJ219,データ!$G$32:$G$51),MATCH(DH219,データ!$H$31:$J$31)),IF(DG219="マツ",INDEX(データ!#REF!,MATCH(DJ219,データ!#REF!),MATCH(DH219,データ!#REF!)),IF(DG219="ザツ",INDEX(データ!#REF!,MATCH(DJ219,データ!#REF!),MATCH(DH219,データ!#REF!)),""))))</f>
        <v/>
      </c>
      <c r="DQ219" s="22" t="str">
        <f t="shared" si="413"/>
        <v/>
      </c>
      <c r="DR219" s="21" t="str">
        <f t="shared" si="414"/>
        <v/>
      </c>
      <c r="DS219" s="27" t="str">
        <f t="shared" si="415"/>
        <v/>
      </c>
      <c r="DT219" s="24" t="str">
        <f t="shared" si="416"/>
        <v/>
      </c>
      <c r="DU219" s="25" t="str">
        <f t="shared" si="417"/>
        <v>0</v>
      </c>
      <c r="DV219" s="26" t="str">
        <f t="shared" si="418"/>
        <v/>
      </c>
      <c r="DW219" s="26" t="str">
        <f t="shared" si="419"/>
        <v/>
      </c>
      <c r="DX219" s="26" t="str">
        <f t="shared" si="420"/>
        <v/>
      </c>
      <c r="DY219" s="27" t="str">
        <f t="shared" si="421"/>
        <v/>
      </c>
      <c r="DZ219" s="26" t="str">
        <f t="shared" si="422"/>
        <v/>
      </c>
      <c r="EA219" s="26" t="str">
        <f t="shared" si="423"/>
        <v/>
      </c>
      <c r="EB219" s="45" t="s">
        <v>30</v>
      </c>
      <c r="EC219" s="55" t="str">
        <f>IF(ＣＳＶ貼付用!DQ205="","",ＣＳＶ貼付用!DQ205)</f>
        <v/>
      </c>
      <c r="ED219" s="38" t="str">
        <f>IF(ＣＳＶ貼付用!DS205="","",ＣＳＶ貼付用!DS205)</f>
        <v/>
      </c>
      <c r="EE219" s="38" t="str">
        <f>IF(ＣＳＶ貼付用!DU205="","",ＣＳＶ貼付用!DU205)</f>
        <v/>
      </c>
      <c r="EF219" s="40" t="str">
        <f t="shared" si="424"/>
        <v/>
      </c>
      <c r="EG219" s="41" t="str">
        <f>IF(林齢計算用!F205="","",林齢計算用!F205)</f>
        <v/>
      </c>
      <c r="EH219" s="41" t="str">
        <f t="shared" si="425"/>
        <v/>
      </c>
      <c r="EI219" s="41" t="str">
        <f t="shared" si="426"/>
        <v/>
      </c>
      <c r="EJ219" s="23" t="str">
        <f>IF(EE219="スギ",INDEX(データ!$C$7:$E$26,MATCH(EH219,データ!$B$7:$B$26),MATCH(EF219,データ!$C$6:$E$6)),IF(EE219="ヒノキ",INDEX(データ!$C$32:$E$51,MATCH(EH219,データ!$B$32:$B$51),MATCH(EF219,データ!$C$31:$E$31)),IF(EE219="マツ",INDEX(データ!#REF!,MATCH(EH219,データ!#REF!),MATCH(EF219,データ!#REF!)),IF(EE219="ザツ",INDEX(データ!#REF!,MATCH(EH219,データ!#REF!),MATCH(EF219,データ!#REF!)),""))))</f>
        <v/>
      </c>
      <c r="EK219" s="22" t="str">
        <f t="shared" si="349"/>
        <v/>
      </c>
      <c r="EL219" s="21" t="str">
        <f t="shared" si="427"/>
        <v/>
      </c>
      <c r="EM219" s="21" t="str">
        <f t="shared" si="428"/>
        <v/>
      </c>
      <c r="EN219" s="24" t="str">
        <f>IF(EE219="スギ",INDEX(データ!$H$7:$J$26,MATCH(EH219,データ!$G$7:$G$26),MATCH(EF219,データ!$H$6:$J$6)),IF(EE219="ヒノキ",INDEX(データ!$H$32:$J$51,MATCH(EH219,データ!$G$32:$G$51),MATCH(EF219,データ!$H$31:$J$31)),IF(EE219="マツ",INDEX(データ!#REF!,MATCH(EH219,データ!#REF!),MATCH(EF219,データ!#REF!)),IF(EE219="ザツ",INDEX(データ!#REF!,MATCH(EH219,データ!#REF!),MATCH(EF219,データ!#REF!)),""))))</f>
        <v/>
      </c>
      <c r="EO219" s="22" t="str">
        <f t="shared" si="429"/>
        <v/>
      </c>
      <c r="EP219" s="21" t="str">
        <f t="shared" si="430"/>
        <v/>
      </c>
      <c r="EQ219" s="27" t="str">
        <f t="shared" si="431"/>
        <v/>
      </c>
      <c r="ER219" s="24" t="str">
        <f t="shared" si="432"/>
        <v/>
      </c>
      <c r="ES219" s="25" t="str">
        <f t="shared" si="433"/>
        <v>0</v>
      </c>
      <c r="ET219" s="26" t="str">
        <f t="shared" si="434"/>
        <v/>
      </c>
      <c r="EU219" s="26" t="str">
        <f t="shared" si="435"/>
        <v/>
      </c>
      <c r="EV219" s="26" t="str">
        <f t="shared" si="436"/>
        <v/>
      </c>
      <c r="EW219" s="27" t="str">
        <f t="shared" si="437"/>
        <v/>
      </c>
      <c r="EX219" s="26" t="str">
        <f t="shared" si="438"/>
        <v/>
      </c>
      <c r="EY219" s="26" t="str">
        <f t="shared" si="439"/>
        <v/>
      </c>
      <c r="EZ219" s="26">
        <f t="shared" si="440"/>
        <v>0</v>
      </c>
      <c r="FA219" s="43"/>
    </row>
    <row r="220" spans="1:157" ht="15.95" customHeight="1" x14ac:dyDescent="0.15">
      <c r="A220" s="21"/>
      <c r="B220" s="36" t="str">
        <f>IF(ＣＳＶ貼付用!G206="","",ＣＳＶ貼付用!G206)</f>
        <v/>
      </c>
      <c r="C220" s="36" t="str">
        <f>IF(ＣＳＶ貼付用!I206="","",ＣＳＶ貼付用!I206)</f>
        <v/>
      </c>
      <c r="D220" s="36" t="str">
        <f>IF(ＣＳＶ貼付用!J206="","",ＣＳＶ貼付用!J206)</f>
        <v/>
      </c>
      <c r="E220" s="36" t="str">
        <f>IF(ＣＳＶ貼付用!F206="","",ＣＳＶ貼付用!F206)</f>
        <v/>
      </c>
      <c r="F220" s="38" t="str">
        <f>IF(ＣＳＶ貼付用!T206="","",ＣＳＶ貼付用!T206)</f>
        <v/>
      </c>
      <c r="G220" s="38"/>
      <c r="H220" s="38" t="str">
        <f>IF(ＣＳＶ貼付用!GJ206="","",ＣＳＶ貼付用!GJ206)</f>
        <v/>
      </c>
      <c r="I220" s="38" t="str">
        <f>IF(ＣＳＶ貼付用!GL206="","",ＣＳＶ貼付用!GL206)</f>
        <v/>
      </c>
      <c r="J220" s="38" t="str">
        <f>IF(ＣＳＶ貼付用!GN206="","",ＣＳＶ貼付用!GN206)</f>
        <v/>
      </c>
      <c r="K220" s="38" t="str">
        <f>IF(ＣＳＶ貼付用!GP206="","",ＣＳＶ貼付用!GP206)</f>
        <v/>
      </c>
      <c r="L220" s="45" t="s">
        <v>30</v>
      </c>
      <c r="M220" s="55" t="str">
        <f>IF(ＣＳＶ貼付用!AT206="","",ＣＳＶ貼付用!AT206)</f>
        <v/>
      </c>
      <c r="N220" s="38" t="str">
        <f>IF(ＣＳＶ貼付用!AV206="","",ＣＳＶ貼付用!AV206)</f>
        <v/>
      </c>
      <c r="O220" s="38" t="str">
        <f>IF(ＣＳＶ貼付用!AX206="","",ＣＳＶ貼付用!AX206)</f>
        <v/>
      </c>
      <c r="P220" s="40" t="str">
        <f>IF(ＣＳＶ貼付用!FE206="","",ＣＳＶ貼付用!FE206)</f>
        <v/>
      </c>
      <c r="Q220" s="41" t="str">
        <f>IF(林齢計算用!A206="","",林齢計算用!A206)</f>
        <v/>
      </c>
      <c r="R220" s="41" t="str">
        <f t="shared" si="350"/>
        <v/>
      </c>
      <c r="S220" s="56" t="str">
        <f>IF(ＣＳＶ貼付用!EG206="","",ＣＳＶ貼付用!EG206*10)</f>
        <v/>
      </c>
      <c r="T220" s="23" t="str">
        <f>IF(O220="スギ",INDEX(データ!$C$7:$E$26,MATCH(R220,データ!$B$7:$B$26),MATCH(P220,データ!$C$6:$E$6)),IF(O220="ヒノキ",INDEX(データ!$C$32:$E$51,MATCH(R220,データ!$B$32:$B$51),MATCH(P220,データ!$C$31:$E$31)),IF(O220="マツ",INDEX(データ!#REF!,MATCH(R220,データ!#REF!),MATCH(P220,データ!#REF!)),IF(O220="ザツ",INDEX(データ!#REF!,MATCH(R220,データ!#REF!),MATCH(P220,データ!#REF!)),""))))</f>
        <v/>
      </c>
      <c r="U220" s="22" t="str">
        <f t="shared" si="441"/>
        <v/>
      </c>
      <c r="V220" s="21" t="str">
        <f t="shared" si="445"/>
        <v/>
      </c>
      <c r="W220" s="21" t="str">
        <f t="shared" si="442"/>
        <v/>
      </c>
      <c r="X220" s="23" t="str">
        <f>IF(O220="スギ",INDEX(データ!$H$7:$J$26,MATCH(R220,データ!$G$7:$G$26),MATCH(P220,データ!$H$6:$J$6)),IF(O220="ヒノキ",INDEX(データ!$H$32:$J$51,MATCH(R220,データ!$G$32:$G$51),MATCH(P220,データ!$H$31:$J$31)),IF(O220="マツ",INDEX(データ!#REF!,MATCH(R220,データ!#REF!),MATCH(P220,データ!#REF!)),IF(O220="ザツ",INDEX(データ!#REF!,MATCH(R220,データ!#REF!),MATCH(P220,データ!#REF!)),""))))</f>
        <v/>
      </c>
      <c r="Y220" s="22" t="str">
        <f t="shared" si="443"/>
        <v/>
      </c>
      <c r="Z220" s="21" t="str">
        <f t="shared" si="444"/>
        <v/>
      </c>
      <c r="AA220" s="27" t="str">
        <f t="shared" si="351"/>
        <v/>
      </c>
      <c r="AB220" s="24" t="str">
        <f t="shared" si="352"/>
        <v/>
      </c>
      <c r="AC220" s="25" t="str">
        <f t="shared" si="353"/>
        <v>0</v>
      </c>
      <c r="AD220" s="26" t="str">
        <f t="shared" si="354"/>
        <v/>
      </c>
      <c r="AE220" s="26" t="str">
        <f t="shared" si="355"/>
        <v/>
      </c>
      <c r="AF220" s="26" t="str">
        <f t="shared" si="356"/>
        <v/>
      </c>
      <c r="AG220" s="27" t="str">
        <f t="shared" si="357"/>
        <v/>
      </c>
      <c r="AH220" s="26" t="str">
        <f t="shared" si="358"/>
        <v/>
      </c>
      <c r="AI220" s="26" t="str">
        <f t="shared" si="359"/>
        <v/>
      </c>
      <c r="AJ220" s="45" t="s">
        <v>30</v>
      </c>
      <c r="AK220" s="55" t="str">
        <f>IF(ＣＳＶ貼付用!BI206="","",ＣＳＶ貼付用!BI206)</f>
        <v/>
      </c>
      <c r="AL220" s="38" t="str">
        <f>IF(ＣＳＶ貼付用!BK206="","",ＣＳＶ貼付用!BK206)</f>
        <v/>
      </c>
      <c r="AM220" s="38" t="str">
        <f>IF(ＣＳＶ貼付用!BM206="","",ＣＳＶ貼付用!BM206)</f>
        <v/>
      </c>
      <c r="AN220" s="40" t="str">
        <f t="shared" si="360"/>
        <v/>
      </c>
      <c r="AO220" s="41" t="str">
        <f>IF(林齢計算用!B206="","",林齢計算用!B206)</f>
        <v/>
      </c>
      <c r="AP220" s="41" t="str">
        <f t="shared" si="361"/>
        <v/>
      </c>
      <c r="AQ220" s="41" t="str">
        <f t="shared" si="362"/>
        <v/>
      </c>
      <c r="AR220" s="23" t="str">
        <f>IF(AM220="スギ",INDEX(データ!$C$7:$E$26,MATCH(AP220,データ!$B$7:$B$26),MATCH(AN220,データ!$C$6:$E$6)),IF(AM220="ヒノキ",INDEX(データ!$C$32:$E$51,MATCH(AP220,データ!$B$32:$B$51),MATCH(AN220,データ!$C$31:$E$31)),IF(AM220="マツ",INDEX(データ!#REF!,MATCH(AP220,データ!#REF!),MATCH(AN220,データ!#REF!)),IF(AM220="ザツ",INDEX(データ!#REF!,MATCH(AP220,データ!#REF!),MATCH(AN220,データ!#REF!)),""))))</f>
        <v/>
      </c>
      <c r="AS220" s="22" t="str">
        <f t="shared" si="345"/>
        <v/>
      </c>
      <c r="AT220" s="21" t="str">
        <f t="shared" si="363"/>
        <v/>
      </c>
      <c r="AU220" s="21" t="str">
        <f t="shared" si="364"/>
        <v/>
      </c>
      <c r="AV220" s="24" t="str">
        <f>IF(AM220="スギ",INDEX(データ!$H$7:$J$26,MATCH(AP220,データ!$G$7:$G$26),MATCH(AN220,データ!$H$6:$J$6)),IF(AM220="ヒノキ",INDEX(データ!$H$32:$J$51,MATCH(AP220,データ!$G$32:$G$51),MATCH(AN220,データ!$H$31:$J$31)),IF(AM220="マツ",INDEX(データ!#REF!,MATCH(AP220,データ!#REF!),MATCH(AN220,データ!#REF!)),IF(AM220="ザツ",INDEX(データ!#REF!,MATCH(AP220,データ!#REF!),MATCH(AN220,データ!#REF!)),""))))</f>
        <v/>
      </c>
      <c r="AW220" s="22" t="str">
        <f t="shared" si="365"/>
        <v/>
      </c>
      <c r="AX220" s="21" t="str">
        <f t="shared" si="366"/>
        <v/>
      </c>
      <c r="AY220" s="27" t="str">
        <f t="shared" si="367"/>
        <v/>
      </c>
      <c r="AZ220" s="24" t="str">
        <f t="shared" si="368"/>
        <v/>
      </c>
      <c r="BA220" s="25" t="str">
        <f t="shared" si="369"/>
        <v>0</v>
      </c>
      <c r="BB220" s="26" t="str">
        <f t="shared" si="370"/>
        <v/>
      </c>
      <c r="BC220" s="26" t="str">
        <f t="shared" si="371"/>
        <v/>
      </c>
      <c r="BD220" s="26" t="str">
        <f t="shared" si="372"/>
        <v/>
      </c>
      <c r="BE220" s="27" t="str">
        <f t="shared" si="373"/>
        <v/>
      </c>
      <c r="BF220" s="26" t="str">
        <f t="shared" si="374"/>
        <v/>
      </c>
      <c r="BG220" s="26" t="str">
        <f t="shared" si="375"/>
        <v/>
      </c>
      <c r="BH220" s="45" t="s">
        <v>30</v>
      </c>
      <c r="BI220" s="55" t="str">
        <f>IF(ＣＳＶ貼付用!BX206="","",ＣＳＶ貼付用!BX206)</f>
        <v/>
      </c>
      <c r="BJ220" s="38" t="str">
        <f>IF(ＣＳＶ貼付用!BZ206="","",ＣＳＶ貼付用!BZ206)</f>
        <v/>
      </c>
      <c r="BK220" s="38" t="str">
        <f>IF(ＣＳＶ貼付用!CB206="","",ＣＳＶ貼付用!CB206)</f>
        <v/>
      </c>
      <c r="BL220" s="40" t="str">
        <f t="shared" si="376"/>
        <v/>
      </c>
      <c r="BM220" s="41" t="str">
        <f>IF(林齢計算用!C206="","",林齢計算用!C206)</f>
        <v/>
      </c>
      <c r="BN220" s="41" t="str">
        <f t="shared" si="377"/>
        <v/>
      </c>
      <c r="BO220" s="41" t="str">
        <f t="shared" si="378"/>
        <v/>
      </c>
      <c r="BP220" s="23" t="str">
        <f>IF(BK220="スギ",INDEX(データ!$C$7:$E$26,MATCH(BN220,データ!$B$7:$B$26),MATCH(BL220,データ!$C$6:$E$6)),IF(BK220="ヒノキ",INDEX(データ!$C$32:$E$51,MATCH(BN220,データ!$B$32:$B$51),MATCH(BL220,データ!$C$31:$E$31)),IF(BK220="マツ",INDEX(データ!#REF!,MATCH(BN220,データ!#REF!),MATCH(BL220,データ!#REF!)),IF(BK220="ザツ",INDEX(データ!#REF!,MATCH(BN220,データ!#REF!),MATCH(BL220,データ!#REF!)),""))))</f>
        <v/>
      </c>
      <c r="BQ220" s="22" t="str">
        <f t="shared" si="346"/>
        <v/>
      </c>
      <c r="BR220" s="21" t="str">
        <f t="shared" si="379"/>
        <v/>
      </c>
      <c r="BS220" s="21" t="str">
        <f t="shared" si="380"/>
        <v/>
      </c>
      <c r="BT220" s="24" t="str">
        <f>IF(BK220="スギ",INDEX(データ!$H$7:$J$26,MATCH(BN220,データ!$G$7:$G$26),MATCH(BL220,データ!$H$6:$J$6)),IF(BK220="ヒノキ",INDEX(データ!$H$32:$J$51,MATCH(BN220,データ!$G$32:$G$51),MATCH(BL220,データ!$H$31:$J$31)),IF(BK220="マツ",INDEX(データ!#REF!,MATCH(BN220,データ!#REF!),MATCH(BL220,データ!#REF!)),IF(BK220="ザツ",INDEX(データ!#REF!,MATCH(BN220,データ!#REF!),MATCH(BL220,データ!#REF!)),""))))</f>
        <v/>
      </c>
      <c r="BU220" s="22" t="str">
        <f t="shared" si="381"/>
        <v/>
      </c>
      <c r="BV220" s="21" t="str">
        <f t="shared" si="382"/>
        <v/>
      </c>
      <c r="BW220" s="27" t="str">
        <f t="shared" si="383"/>
        <v/>
      </c>
      <c r="BX220" s="24" t="str">
        <f t="shared" si="384"/>
        <v/>
      </c>
      <c r="BY220" s="25" t="str">
        <f t="shared" si="385"/>
        <v>0</v>
      </c>
      <c r="BZ220" s="26" t="str">
        <f t="shared" si="386"/>
        <v/>
      </c>
      <c r="CA220" s="26" t="str">
        <f t="shared" si="387"/>
        <v/>
      </c>
      <c r="CB220" s="26" t="str">
        <f t="shared" si="388"/>
        <v/>
      </c>
      <c r="CC220" s="27" t="str">
        <f t="shared" si="389"/>
        <v/>
      </c>
      <c r="CD220" s="26" t="str">
        <f t="shared" si="390"/>
        <v/>
      </c>
      <c r="CE220" s="26" t="str">
        <f t="shared" si="391"/>
        <v/>
      </c>
      <c r="CF220" s="45" t="s">
        <v>30</v>
      </c>
      <c r="CG220" s="55" t="str">
        <f>IF(ＣＳＶ貼付用!CM206="","",ＣＳＶ貼付用!CM206)</f>
        <v/>
      </c>
      <c r="CH220" s="38" t="str">
        <f>IF(ＣＳＶ貼付用!CO206="","",ＣＳＶ貼付用!CO206)</f>
        <v/>
      </c>
      <c r="CI220" s="38" t="str">
        <f>IF(ＣＳＶ貼付用!CQ206="","",ＣＳＶ貼付用!CQ206)</f>
        <v/>
      </c>
      <c r="CJ220" s="40" t="str">
        <f t="shared" si="392"/>
        <v/>
      </c>
      <c r="CK220" s="41" t="str">
        <f>IF(林齢計算用!D206="","",林齢計算用!D206)</f>
        <v/>
      </c>
      <c r="CL220" s="41" t="str">
        <f t="shared" si="393"/>
        <v/>
      </c>
      <c r="CM220" s="41" t="str">
        <f t="shared" si="394"/>
        <v/>
      </c>
      <c r="CN220" s="23" t="str">
        <f>IF(CI220="スギ",INDEX(データ!$C$7:$E$26,MATCH(CL220,データ!$B$7:$B$26),MATCH(CJ220,データ!$C$6:$E$6)),IF(CI220="ヒノキ",INDEX(データ!$C$32:$E$51,MATCH(CL220,データ!$B$32:$B$51),MATCH(CJ220,データ!$C$31:$E$31)),IF(CI220="マツ",INDEX(データ!#REF!,MATCH(CL220,データ!#REF!),MATCH(CJ220,データ!#REF!)),IF(CI220="ザツ",INDEX(データ!#REF!,MATCH(CL220,データ!#REF!),MATCH(CJ220,データ!#REF!)),""))))</f>
        <v/>
      </c>
      <c r="CO220" s="22" t="str">
        <f t="shared" si="347"/>
        <v/>
      </c>
      <c r="CP220" s="21" t="str">
        <f t="shared" si="395"/>
        <v/>
      </c>
      <c r="CQ220" s="21" t="str">
        <f t="shared" si="396"/>
        <v/>
      </c>
      <c r="CR220" s="24" t="str">
        <f>IF(CI220="スギ",INDEX(データ!$H$7:$J$26,MATCH(CL220,データ!$G$7:$G$26),MATCH(CJ220,データ!$H$6:$J$6)),IF(CI220="ヒノキ",INDEX(データ!$H$32:$J$51,MATCH(CL220,データ!$G$32:$G$51),MATCH(CJ220,データ!$H$31:$J$31)),IF(CI220="マツ",INDEX(データ!#REF!,MATCH(CL220,データ!#REF!),MATCH(CJ220,データ!#REF!)),IF(CI220="ザツ",INDEX(データ!#REF!,MATCH(CL220,データ!#REF!),MATCH(CJ220,データ!#REF!)),""))))</f>
        <v/>
      </c>
      <c r="CS220" s="22" t="str">
        <f t="shared" si="397"/>
        <v/>
      </c>
      <c r="CT220" s="21" t="str">
        <f t="shared" si="398"/>
        <v/>
      </c>
      <c r="CU220" s="27" t="str">
        <f t="shared" si="399"/>
        <v/>
      </c>
      <c r="CV220" s="24" t="str">
        <f t="shared" si="400"/>
        <v/>
      </c>
      <c r="CW220" s="25" t="str">
        <f t="shared" si="401"/>
        <v>0</v>
      </c>
      <c r="CX220" s="26" t="str">
        <f t="shared" si="402"/>
        <v/>
      </c>
      <c r="CY220" s="26" t="str">
        <f t="shared" si="403"/>
        <v/>
      </c>
      <c r="CZ220" s="26" t="str">
        <f t="shared" si="404"/>
        <v/>
      </c>
      <c r="DA220" s="27" t="str">
        <f t="shared" si="405"/>
        <v/>
      </c>
      <c r="DB220" s="26" t="str">
        <f t="shared" si="406"/>
        <v/>
      </c>
      <c r="DC220" s="26" t="str">
        <f t="shared" si="407"/>
        <v/>
      </c>
      <c r="DD220" s="45" t="s">
        <v>30</v>
      </c>
      <c r="DE220" s="55" t="str">
        <f>IF(ＣＳＶ貼付用!DB206="","",ＣＳＶ貼付用!DB206)</f>
        <v/>
      </c>
      <c r="DF220" s="38" t="str">
        <f>IF(ＣＳＶ貼付用!DD206="","",ＣＳＶ貼付用!DD206)</f>
        <v/>
      </c>
      <c r="DG220" s="38" t="str">
        <f>IF(ＣＳＶ貼付用!DF206="","",ＣＳＶ貼付用!DF206)</f>
        <v/>
      </c>
      <c r="DH220" s="40" t="str">
        <f t="shared" si="408"/>
        <v/>
      </c>
      <c r="DI220" s="41" t="str">
        <f>IF(林齢計算用!E206="","",林齢計算用!E206)</f>
        <v/>
      </c>
      <c r="DJ220" s="41" t="str">
        <f t="shared" si="409"/>
        <v/>
      </c>
      <c r="DK220" s="41" t="str">
        <f t="shared" si="410"/>
        <v/>
      </c>
      <c r="DL220" s="23" t="str">
        <f>IF(DG220="スギ",INDEX(データ!$C$7:$E$26,MATCH(DJ220,データ!$B$7:$B$26),MATCH(DH220,データ!$C$6:$E$6)),IF(DG220="ヒノキ",INDEX(データ!$C$32:$E$51,MATCH(DJ220,データ!$B$32:$B$51),MATCH(DH220,データ!$C$31:$E$31)),IF(DG220="マツ",INDEX(データ!#REF!,MATCH(DJ220,データ!#REF!),MATCH(DH220,データ!#REF!)),IF(DG220="ザツ",INDEX(データ!#REF!,MATCH(DJ220,データ!#REF!),MATCH(DH220,データ!#REF!)),""))))</f>
        <v/>
      </c>
      <c r="DM220" s="22" t="str">
        <f t="shared" si="348"/>
        <v/>
      </c>
      <c r="DN220" s="21" t="str">
        <f t="shared" si="411"/>
        <v/>
      </c>
      <c r="DO220" s="21" t="str">
        <f t="shared" si="412"/>
        <v/>
      </c>
      <c r="DP220" s="24" t="str">
        <f>IF(DG220="スギ",INDEX(データ!$H$7:$J$26,MATCH(DJ220,データ!$G$7:$G$26),MATCH(DH220,データ!$H$6:$J$6)),IF(DG220="ヒノキ",INDEX(データ!$H$32:$J$51,MATCH(DJ220,データ!$G$32:$G$51),MATCH(DH220,データ!$H$31:$J$31)),IF(DG220="マツ",INDEX(データ!#REF!,MATCH(DJ220,データ!#REF!),MATCH(DH220,データ!#REF!)),IF(DG220="ザツ",INDEX(データ!#REF!,MATCH(DJ220,データ!#REF!),MATCH(DH220,データ!#REF!)),""))))</f>
        <v/>
      </c>
      <c r="DQ220" s="22" t="str">
        <f t="shared" si="413"/>
        <v/>
      </c>
      <c r="DR220" s="21" t="str">
        <f t="shared" si="414"/>
        <v/>
      </c>
      <c r="DS220" s="27" t="str">
        <f t="shared" si="415"/>
        <v/>
      </c>
      <c r="DT220" s="24" t="str">
        <f t="shared" si="416"/>
        <v/>
      </c>
      <c r="DU220" s="25" t="str">
        <f t="shared" si="417"/>
        <v>0</v>
      </c>
      <c r="DV220" s="26" t="str">
        <f t="shared" si="418"/>
        <v/>
      </c>
      <c r="DW220" s="26" t="str">
        <f t="shared" si="419"/>
        <v/>
      </c>
      <c r="DX220" s="26" t="str">
        <f t="shared" si="420"/>
        <v/>
      </c>
      <c r="DY220" s="27" t="str">
        <f t="shared" si="421"/>
        <v/>
      </c>
      <c r="DZ220" s="26" t="str">
        <f t="shared" si="422"/>
        <v/>
      </c>
      <c r="EA220" s="26" t="str">
        <f t="shared" si="423"/>
        <v/>
      </c>
      <c r="EB220" s="45" t="s">
        <v>30</v>
      </c>
      <c r="EC220" s="55" t="str">
        <f>IF(ＣＳＶ貼付用!DQ206="","",ＣＳＶ貼付用!DQ206)</f>
        <v/>
      </c>
      <c r="ED220" s="38" t="str">
        <f>IF(ＣＳＶ貼付用!DS206="","",ＣＳＶ貼付用!DS206)</f>
        <v/>
      </c>
      <c r="EE220" s="38" t="str">
        <f>IF(ＣＳＶ貼付用!DU206="","",ＣＳＶ貼付用!DU206)</f>
        <v/>
      </c>
      <c r="EF220" s="40" t="str">
        <f t="shared" si="424"/>
        <v/>
      </c>
      <c r="EG220" s="41" t="str">
        <f>IF(林齢計算用!F206="","",林齢計算用!F206)</f>
        <v/>
      </c>
      <c r="EH220" s="41" t="str">
        <f t="shared" si="425"/>
        <v/>
      </c>
      <c r="EI220" s="41" t="str">
        <f t="shared" si="426"/>
        <v/>
      </c>
      <c r="EJ220" s="23" t="str">
        <f>IF(EE220="スギ",INDEX(データ!$C$7:$E$26,MATCH(EH220,データ!$B$7:$B$26),MATCH(EF220,データ!$C$6:$E$6)),IF(EE220="ヒノキ",INDEX(データ!$C$32:$E$51,MATCH(EH220,データ!$B$32:$B$51),MATCH(EF220,データ!$C$31:$E$31)),IF(EE220="マツ",INDEX(データ!#REF!,MATCH(EH220,データ!#REF!),MATCH(EF220,データ!#REF!)),IF(EE220="ザツ",INDEX(データ!#REF!,MATCH(EH220,データ!#REF!),MATCH(EF220,データ!#REF!)),""))))</f>
        <v/>
      </c>
      <c r="EK220" s="22" t="str">
        <f t="shared" si="349"/>
        <v/>
      </c>
      <c r="EL220" s="21" t="str">
        <f t="shared" si="427"/>
        <v/>
      </c>
      <c r="EM220" s="21" t="str">
        <f t="shared" si="428"/>
        <v/>
      </c>
      <c r="EN220" s="24" t="str">
        <f>IF(EE220="スギ",INDEX(データ!$H$7:$J$26,MATCH(EH220,データ!$G$7:$G$26),MATCH(EF220,データ!$H$6:$J$6)),IF(EE220="ヒノキ",INDEX(データ!$H$32:$J$51,MATCH(EH220,データ!$G$32:$G$51),MATCH(EF220,データ!$H$31:$J$31)),IF(EE220="マツ",INDEX(データ!#REF!,MATCH(EH220,データ!#REF!),MATCH(EF220,データ!#REF!)),IF(EE220="ザツ",INDEX(データ!#REF!,MATCH(EH220,データ!#REF!),MATCH(EF220,データ!#REF!)),""))))</f>
        <v/>
      </c>
      <c r="EO220" s="22" t="str">
        <f t="shared" si="429"/>
        <v/>
      </c>
      <c r="EP220" s="21" t="str">
        <f t="shared" si="430"/>
        <v/>
      </c>
      <c r="EQ220" s="27" t="str">
        <f t="shared" si="431"/>
        <v/>
      </c>
      <c r="ER220" s="24" t="str">
        <f t="shared" si="432"/>
        <v/>
      </c>
      <c r="ES220" s="25" t="str">
        <f t="shared" si="433"/>
        <v>0</v>
      </c>
      <c r="ET220" s="26" t="str">
        <f t="shared" si="434"/>
        <v/>
      </c>
      <c r="EU220" s="26" t="str">
        <f t="shared" si="435"/>
        <v/>
      </c>
      <c r="EV220" s="26" t="str">
        <f t="shared" si="436"/>
        <v/>
      </c>
      <c r="EW220" s="27" t="str">
        <f t="shared" si="437"/>
        <v/>
      </c>
      <c r="EX220" s="26" t="str">
        <f t="shared" si="438"/>
        <v/>
      </c>
      <c r="EY220" s="26" t="str">
        <f t="shared" si="439"/>
        <v/>
      </c>
      <c r="EZ220" s="26">
        <f t="shared" si="440"/>
        <v>0</v>
      </c>
      <c r="FA220" s="43"/>
    </row>
    <row r="221" spans="1:157" ht="15.95" customHeight="1" x14ac:dyDescent="0.15">
      <c r="A221" s="21"/>
      <c r="B221" s="36" t="str">
        <f>IF(ＣＳＶ貼付用!G207="","",ＣＳＶ貼付用!G207)</f>
        <v/>
      </c>
      <c r="C221" s="36" t="str">
        <f>IF(ＣＳＶ貼付用!I207="","",ＣＳＶ貼付用!I207)</f>
        <v/>
      </c>
      <c r="D221" s="36" t="str">
        <f>IF(ＣＳＶ貼付用!J207="","",ＣＳＶ貼付用!J207)</f>
        <v/>
      </c>
      <c r="E221" s="36" t="str">
        <f>IF(ＣＳＶ貼付用!F207="","",ＣＳＶ貼付用!F207)</f>
        <v/>
      </c>
      <c r="F221" s="38" t="str">
        <f>IF(ＣＳＶ貼付用!T207="","",ＣＳＶ貼付用!T207)</f>
        <v/>
      </c>
      <c r="G221" s="38"/>
      <c r="H221" s="38" t="str">
        <f>IF(ＣＳＶ貼付用!GJ207="","",ＣＳＶ貼付用!GJ207)</f>
        <v/>
      </c>
      <c r="I221" s="38" t="str">
        <f>IF(ＣＳＶ貼付用!GL207="","",ＣＳＶ貼付用!GL207)</f>
        <v/>
      </c>
      <c r="J221" s="38" t="str">
        <f>IF(ＣＳＶ貼付用!GN207="","",ＣＳＶ貼付用!GN207)</f>
        <v/>
      </c>
      <c r="K221" s="38" t="str">
        <f>IF(ＣＳＶ貼付用!GP207="","",ＣＳＶ貼付用!GP207)</f>
        <v/>
      </c>
      <c r="L221" s="45" t="s">
        <v>30</v>
      </c>
      <c r="M221" s="55" t="str">
        <f>IF(ＣＳＶ貼付用!AT207="","",ＣＳＶ貼付用!AT207)</f>
        <v/>
      </c>
      <c r="N221" s="38" t="str">
        <f>IF(ＣＳＶ貼付用!AV207="","",ＣＳＶ貼付用!AV207)</f>
        <v/>
      </c>
      <c r="O221" s="38" t="str">
        <f>IF(ＣＳＶ貼付用!AX207="","",ＣＳＶ貼付用!AX207)</f>
        <v/>
      </c>
      <c r="P221" s="40" t="str">
        <f>IF(ＣＳＶ貼付用!FE207="","",ＣＳＶ貼付用!FE207)</f>
        <v/>
      </c>
      <c r="Q221" s="41" t="str">
        <f>IF(林齢計算用!A207="","",林齢計算用!A207)</f>
        <v/>
      </c>
      <c r="R221" s="41" t="str">
        <f t="shared" si="350"/>
        <v/>
      </c>
      <c r="S221" s="56" t="str">
        <f>IF(ＣＳＶ貼付用!EG207="","",ＣＳＶ貼付用!EG207*10)</f>
        <v/>
      </c>
      <c r="T221" s="23" t="str">
        <f>IF(O221="スギ",INDEX(データ!$C$7:$E$26,MATCH(R221,データ!$B$7:$B$26),MATCH(P221,データ!$C$6:$E$6)),IF(O221="ヒノキ",INDEX(データ!$C$32:$E$51,MATCH(R221,データ!$B$32:$B$51),MATCH(P221,データ!$C$31:$E$31)),IF(O221="マツ",INDEX(データ!#REF!,MATCH(R221,データ!#REF!),MATCH(P221,データ!#REF!)),IF(O221="ザツ",INDEX(データ!#REF!,MATCH(R221,データ!#REF!),MATCH(P221,データ!#REF!)),""))))</f>
        <v/>
      </c>
      <c r="U221" s="22" t="str">
        <f t="shared" si="441"/>
        <v/>
      </c>
      <c r="V221" s="21" t="str">
        <f t="shared" si="445"/>
        <v/>
      </c>
      <c r="W221" s="21" t="str">
        <f t="shared" si="442"/>
        <v/>
      </c>
      <c r="X221" s="23" t="str">
        <f>IF(O221="スギ",INDEX(データ!$H$7:$J$26,MATCH(R221,データ!$G$7:$G$26),MATCH(P221,データ!$H$6:$J$6)),IF(O221="ヒノキ",INDEX(データ!$H$32:$J$51,MATCH(R221,データ!$G$32:$G$51),MATCH(P221,データ!$H$31:$J$31)),IF(O221="マツ",INDEX(データ!#REF!,MATCH(R221,データ!#REF!),MATCH(P221,データ!#REF!)),IF(O221="ザツ",INDEX(データ!#REF!,MATCH(R221,データ!#REF!),MATCH(P221,データ!#REF!)),""))))</f>
        <v/>
      </c>
      <c r="Y221" s="22" t="str">
        <f t="shared" si="443"/>
        <v/>
      </c>
      <c r="Z221" s="21" t="str">
        <f t="shared" si="444"/>
        <v/>
      </c>
      <c r="AA221" s="27" t="str">
        <f t="shared" si="351"/>
        <v/>
      </c>
      <c r="AB221" s="24" t="str">
        <f t="shared" si="352"/>
        <v/>
      </c>
      <c r="AC221" s="25" t="str">
        <f t="shared" si="353"/>
        <v>0</v>
      </c>
      <c r="AD221" s="26" t="str">
        <f t="shared" si="354"/>
        <v/>
      </c>
      <c r="AE221" s="26" t="str">
        <f t="shared" si="355"/>
        <v/>
      </c>
      <c r="AF221" s="26" t="str">
        <f t="shared" si="356"/>
        <v/>
      </c>
      <c r="AG221" s="27" t="str">
        <f t="shared" si="357"/>
        <v/>
      </c>
      <c r="AH221" s="26" t="str">
        <f t="shared" si="358"/>
        <v/>
      </c>
      <c r="AI221" s="26" t="str">
        <f t="shared" si="359"/>
        <v/>
      </c>
      <c r="AJ221" s="45" t="s">
        <v>30</v>
      </c>
      <c r="AK221" s="55" t="str">
        <f>IF(ＣＳＶ貼付用!BI207="","",ＣＳＶ貼付用!BI207)</f>
        <v/>
      </c>
      <c r="AL221" s="38" t="str">
        <f>IF(ＣＳＶ貼付用!BK207="","",ＣＳＶ貼付用!BK207)</f>
        <v/>
      </c>
      <c r="AM221" s="38" t="str">
        <f>IF(ＣＳＶ貼付用!BM207="","",ＣＳＶ貼付用!BM207)</f>
        <v/>
      </c>
      <c r="AN221" s="40" t="str">
        <f t="shared" si="360"/>
        <v/>
      </c>
      <c r="AO221" s="41" t="str">
        <f>IF(林齢計算用!B207="","",林齢計算用!B207)</f>
        <v/>
      </c>
      <c r="AP221" s="41" t="str">
        <f t="shared" si="361"/>
        <v/>
      </c>
      <c r="AQ221" s="41" t="str">
        <f t="shared" si="362"/>
        <v/>
      </c>
      <c r="AR221" s="23" t="str">
        <f>IF(AM221="スギ",INDEX(データ!$C$7:$E$26,MATCH(AP221,データ!$B$7:$B$26),MATCH(AN221,データ!$C$6:$E$6)),IF(AM221="ヒノキ",INDEX(データ!$C$32:$E$51,MATCH(AP221,データ!$B$32:$B$51),MATCH(AN221,データ!$C$31:$E$31)),IF(AM221="マツ",INDEX(データ!#REF!,MATCH(AP221,データ!#REF!),MATCH(AN221,データ!#REF!)),IF(AM221="ザツ",INDEX(データ!#REF!,MATCH(AP221,データ!#REF!),MATCH(AN221,データ!#REF!)),""))))</f>
        <v/>
      </c>
      <c r="AS221" s="22" t="str">
        <f t="shared" si="345"/>
        <v/>
      </c>
      <c r="AT221" s="21" t="str">
        <f t="shared" si="363"/>
        <v/>
      </c>
      <c r="AU221" s="21" t="str">
        <f t="shared" si="364"/>
        <v/>
      </c>
      <c r="AV221" s="24" t="str">
        <f>IF(AM221="スギ",INDEX(データ!$H$7:$J$26,MATCH(AP221,データ!$G$7:$G$26),MATCH(AN221,データ!$H$6:$J$6)),IF(AM221="ヒノキ",INDEX(データ!$H$32:$J$51,MATCH(AP221,データ!$G$32:$G$51),MATCH(AN221,データ!$H$31:$J$31)),IF(AM221="マツ",INDEX(データ!#REF!,MATCH(AP221,データ!#REF!),MATCH(AN221,データ!#REF!)),IF(AM221="ザツ",INDEX(データ!#REF!,MATCH(AP221,データ!#REF!),MATCH(AN221,データ!#REF!)),""))))</f>
        <v/>
      </c>
      <c r="AW221" s="22" t="str">
        <f t="shared" si="365"/>
        <v/>
      </c>
      <c r="AX221" s="21" t="str">
        <f t="shared" si="366"/>
        <v/>
      </c>
      <c r="AY221" s="27" t="str">
        <f t="shared" si="367"/>
        <v/>
      </c>
      <c r="AZ221" s="24" t="str">
        <f t="shared" si="368"/>
        <v/>
      </c>
      <c r="BA221" s="25" t="str">
        <f t="shared" si="369"/>
        <v>0</v>
      </c>
      <c r="BB221" s="26" t="str">
        <f t="shared" si="370"/>
        <v/>
      </c>
      <c r="BC221" s="26" t="str">
        <f t="shared" si="371"/>
        <v/>
      </c>
      <c r="BD221" s="26" t="str">
        <f t="shared" si="372"/>
        <v/>
      </c>
      <c r="BE221" s="27" t="str">
        <f t="shared" si="373"/>
        <v/>
      </c>
      <c r="BF221" s="26" t="str">
        <f t="shared" si="374"/>
        <v/>
      </c>
      <c r="BG221" s="26" t="str">
        <f t="shared" si="375"/>
        <v/>
      </c>
      <c r="BH221" s="45" t="s">
        <v>30</v>
      </c>
      <c r="BI221" s="55" t="str">
        <f>IF(ＣＳＶ貼付用!BX207="","",ＣＳＶ貼付用!BX207)</f>
        <v/>
      </c>
      <c r="BJ221" s="38" t="str">
        <f>IF(ＣＳＶ貼付用!BZ207="","",ＣＳＶ貼付用!BZ207)</f>
        <v/>
      </c>
      <c r="BK221" s="38" t="str">
        <f>IF(ＣＳＶ貼付用!CB207="","",ＣＳＶ貼付用!CB207)</f>
        <v/>
      </c>
      <c r="BL221" s="40" t="str">
        <f t="shared" si="376"/>
        <v/>
      </c>
      <c r="BM221" s="41" t="str">
        <f>IF(林齢計算用!C207="","",林齢計算用!C207)</f>
        <v/>
      </c>
      <c r="BN221" s="41" t="str">
        <f t="shared" si="377"/>
        <v/>
      </c>
      <c r="BO221" s="41" t="str">
        <f t="shared" si="378"/>
        <v/>
      </c>
      <c r="BP221" s="23" t="str">
        <f>IF(BK221="スギ",INDEX(データ!$C$7:$E$26,MATCH(BN221,データ!$B$7:$B$26),MATCH(BL221,データ!$C$6:$E$6)),IF(BK221="ヒノキ",INDEX(データ!$C$32:$E$51,MATCH(BN221,データ!$B$32:$B$51),MATCH(BL221,データ!$C$31:$E$31)),IF(BK221="マツ",INDEX(データ!#REF!,MATCH(BN221,データ!#REF!),MATCH(BL221,データ!#REF!)),IF(BK221="ザツ",INDEX(データ!#REF!,MATCH(BN221,データ!#REF!),MATCH(BL221,データ!#REF!)),""))))</f>
        <v/>
      </c>
      <c r="BQ221" s="22" t="str">
        <f t="shared" si="346"/>
        <v/>
      </c>
      <c r="BR221" s="21" t="str">
        <f t="shared" si="379"/>
        <v/>
      </c>
      <c r="BS221" s="21" t="str">
        <f t="shared" si="380"/>
        <v/>
      </c>
      <c r="BT221" s="24" t="str">
        <f>IF(BK221="スギ",INDEX(データ!$H$7:$J$26,MATCH(BN221,データ!$G$7:$G$26),MATCH(BL221,データ!$H$6:$J$6)),IF(BK221="ヒノキ",INDEX(データ!$H$32:$J$51,MATCH(BN221,データ!$G$32:$G$51),MATCH(BL221,データ!$H$31:$J$31)),IF(BK221="マツ",INDEX(データ!#REF!,MATCH(BN221,データ!#REF!),MATCH(BL221,データ!#REF!)),IF(BK221="ザツ",INDEX(データ!#REF!,MATCH(BN221,データ!#REF!),MATCH(BL221,データ!#REF!)),""))))</f>
        <v/>
      </c>
      <c r="BU221" s="22" t="str">
        <f t="shared" si="381"/>
        <v/>
      </c>
      <c r="BV221" s="21" t="str">
        <f t="shared" si="382"/>
        <v/>
      </c>
      <c r="BW221" s="27" t="str">
        <f t="shared" si="383"/>
        <v/>
      </c>
      <c r="BX221" s="24" t="str">
        <f t="shared" si="384"/>
        <v/>
      </c>
      <c r="BY221" s="25" t="str">
        <f t="shared" si="385"/>
        <v>0</v>
      </c>
      <c r="BZ221" s="26" t="str">
        <f t="shared" si="386"/>
        <v/>
      </c>
      <c r="CA221" s="26" t="str">
        <f t="shared" si="387"/>
        <v/>
      </c>
      <c r="CB221" s="26" t="str">
        <f t="shared" si="388"/>
        <v/>
      </c>
      <c r="CC221" s="27" t="str">
        <f t="shared" si="389"/>
        <v/>
      </c>
      <c r="CD221" s="26" t="str">
        <f t="shared" si="390"/>
        <v/>
      </c>
      <c r="CE221" s="26" t="str">
        <f t="shared" si="391"/>
        <v/>
      </c>
      <c r="CF221" s="45" t="s">
        <v>30</v>
      </c>
      <c r="CG221" s="55" t="str">
        <f>IF(ＣＳＶ貼付用!CM207="","",ＣＳＶ貼付用!CM207)</f>
        <v/>
      </c>
      <c r="CH221" s="38" t="str">
        <f>IF(ＣＳＶ貼付用!CO207="","",ＣＳＶ貼付用!CO207)</f>
        <v/>
      </c>
      <c r="CI221" s="38" t="str">
        <f>IF(ＣＳＶ貼付用!CQ207="","",ＣＳＶ貼付用!CQ207)</f>
        <v/>
      </c>
      <c r="CJ221" s="40" t="str">
        <f t="shared" si="392"/>
        <v/>
      </c>
      <c r="CK221" s="41" t="str">
        <f>IF(林齢計算用!D207="","",林齢計算用!D207)</f>
        <v/>
      </c>
      <c r="CL221" s="41" t="str">
        <f t="shared" si="393"/>
        <v/>
      </c>
      <c r="CM221" s="41" t="str">
        <f t="shared" si="394"/>
        <v/>
      </c>
      <c r="CN221" s="23" t="str">
        <f>IF(CI221="スギ",INDEX(データ!$C$7:$E$26,MATCH(CL221,データ!$B$7:$B$26),MATCH(CJ221,データ!$C$6:$E$6)),IF(CI221="ヒノキ",INDEX(データ!$C$32:$E$51,MATCH(CL221,データ!$B$32:$B$51),MATCH(CJ221,データ!$C$31:$E$31)),IF(CI221="マツ",INDEX(データ!#REF!,MATCH(CL221,データ!#REF!),MATCH(CJ221,データ!#REF!)),IF(CI221="ザツ",INDEX(データ!#REF!,MATCH(CL221,データ!#REF!),MATCH(CJ221,データ!#REF!)),""))))</f>
        <v/>
      </c>
      <c r="CO221" s="22" t="str">
        <f t="shared" si="347"/>
        <v/>
      </c>
      <c r="CP221" s="21" t="str">
        <f t="shared" si="395"/>
        <v/>
      </c>
      <c r="CQ221" s="21" t="str">
        <f t="shared" si="396"/>
        <v/>
      </c>
      <c r="CR221" s="24" t="str">
        <f>IF(CI221="スギ",INDEX(データ!$H$7:$J$26,MATCH(CL221,データ!$G$7:$G$26),MATCH(CJ221,データ!$H$6:$J$6)),IF(CI221="ヒノキ",INDEX(データ!$H$32:$J$51,MATCH(CL221,データ!$G$32:$G$51),MATCH(CJ221,データ!$H$31:$J$31)),IF(CI221="マツ",INDEX(データ!#REF!,MATCH(CL221,データ!#REF!),MATCH(CJ221,データ!#REF!)),IF(CI221="ザツ",INDEX(データ!#REF!,MATCH(CL221,データ!#REF!),MATCH(CJ221,データ!#REF!)),""))))</f>
        <v/>
      </c>
      <c r="CS221" s="22" t="str">
        <f t="shared" si="397"/>
        <v/>
      </c>
      <c r="CT221" s="21" t="str">
        <f t="shared" si="398"/>
        <v/>
      </c>
      <c r="CU221" s="27" t="str">
        <f t="shared" si="399"/>
        <v/>
      </c>
      <c r="CV221" s="24" t="str">
        <f t="shared" si="400"/>
        <v/>
      </c>
      <c r="CW221" s="25" t="str">
        <f t="shared" si="401"/>
        <v>0</v>
      </c>
      <c r="CX221" s="26" t="str">
        <f t="shared" si="402"/>
        <v/>
      </c>
      <c r="CY221" s="26" t="str">
        <f t="shared" si="403"/>
        <v/>
      </c>
      <c r="CZ221" s="26" t="str">
        <f t="shared" si="404"/>
        <v/>
      </c>
      <c r="DA221" s="27" t="str">
        <f t="shared" si="405"/>
        <v/>
      </c>
      <c r="DB221" s="26" t="str">
        <f t="shared" si="406"/>
        <v/>
      </c>
      <c r="DC221" s="26" t="str">
        <f t="shared" si="407"/>
        <v/>
      </c>
      <c r="DD221" s="45" t="s">
        <v>30</v>
      </c>
      <c r="DE221" s="55" t="str">
        <f>IF(ＣＳＶ貼付用!DB207="","",ＣＳＶ貼付用!DB207)</f>
        <v/>
      </c>
      <c r="DF221" s="38" t="str">
        <f>IF(ＣＳＶ貼付用!DD207="","",ＣＳＶ貼付用!DD207)</f>
        <v/>
      </c>
      <c r="DG221" s="38" t="str">
        <f>IF(ＣＳＶ貼付用!DF207="","",ＣＳＶ貼付用!DF207)</f>
        <v/>
      </c>
      <c r="DH221" s="40" t="str">
        <f t="shared" si="408"/>
        <v/>
      </c>
      <c r="DI221" s="41" t="str">
        <f>IF(林齢計算用!E207="","",林齢計算用!E207)</f>
        <v/>
      </c>
      <c r="DJ221" s="41" t="str">
        <f t="shared" si="409"/>
        <v/>
      </c>
      <c r="DK221" s="41" t="str">
        <f t="shared" si="410"/>
        <v/>
      </c>
      <c r="DL221" s="23" t="str">
        <f>IF(DG221="スギ",INDEX(データ!$C$7:$E$26,MATCH(DJ221,データ!$B$7:$B$26),MATCH(DH221,データ!$C$6:$E$6)),IF(DG221="ヒノキ",INDEX(データ!$C$32:$E$51,MATCH(DJ221,データ!$B$32:$B$51),MATCH(DH221,データ!$C$31:$E$31)),IF(DG221="マツ",INDEX(データ!#REF!,MATCH(DJ221,データ!#REF!),MATCH(DH221,データ!#REF!)),IF(DG221="ザツ",INDEX(データ!#REF!,MATCH(DJ221,データ!#REF!),MATCH(DH221,データ!#REF!)),""))))</f>
        <v/>
      </c>
      <c r="DM221" s="22" t="str">
        <f t="shared" si="348"/>
        <v/>
      </c>
      <c r="DN221" s="21" t="str">
        <f t="shared" si="411"/>
        <v/>
      </c>
      <c r="DO221" s="21" t="str">
        <f t="shared" si="412"/>
        <v/>
      </c>
      <c r="DP221" s="24" t="str">
        <f>IF(DG221="スギ",INDEX(データ!$H$7:$J$26,MATCH(DJ221,データ!$G$7:$G$26),MATCH(DH221,データ!$H$6:$J$6)),IF(DG221="ヒノキ",INDEX(データ!$H$32:$J$51,MATCH(DJ221,データ!$G$32:$G$51),MATCH(DH221,データ!$H$31:$J$31)),IF(DG221="マツ",INDEX(データ!#REF!,MATCH(DJ221,データ!#REF!),MATCH(DH221,データ!#REF!)),IF(DG221="ザツ",INDEX(データ!#REF!,MATCH(DJ221,データ!#REF!),MATCH(DH221,データ!#REF!)),""))))</f>
        <v/>
      </c>
      <c r="DQ221" s="22" t="str">
        <f t="shared" si="413"/>
        <v/>
      </c>
      <c r="DR221" s="21" t="str">
        <f t="shared" si="414"/>
        <v/>
      </c>
      <c r="DS221" s="27" t="str">
        <f t="shared" si="415"/>
        <v/>
      </c>
      <c r="DT221" s="24" t="str">
        <f t="shared" si="416"/>
        <v/>
      </c>
      <c r="DU221" s="25" t="str">
        <f t="shared" si="417"/>
        <v>0</v>
      </c>
      <c r="DV221" s="26" t="str">
        <f t="shared" si="418"/>
        <v/>
      </c>
      <c r="DW221" s="26" t="str">
        <f t="shared" si="419"/>
        <v/>
      </c>
      <c r="DX221" s="26" t="str">
        <f t="shared" si="420"/>
        <v/>
      </c>
      <c r="DY221" s="27" t="str">
        <f t="shared" si="421"/>
        <v/>
      </c>
      <c r="DZ221" s="26" t="str">
        <f t="shared" si="422"/>
        <v/>
      </c>
      <c r="EA221" s="26" t="str">
        <f t="shared" si="423"/>
        <v/>
      </c>
      <c r="EB221" s="45" t="s">
        <v>30</v>
      </c>
      <c r="EC221" s="55" t="str">
        <f>IF(ＣＳＶ貼付用!DQ207="","",ＣＳＶ貼付用!DQ207)</f>
        <v/>
      </c>
      <c r="ED221" s="38" t="str">
        <f>IF(ＣＳＶ貼付用!DS207="","",ＣＳＶ貼付用!DS207)</f>
        <v/>
      </c>
      <c r="EE221" s="38" t="str">
        <f>IF(ＣＳＶ貼付用!DU207="","",ＣＳＶ貼付用!DU207)</f>
        <v/>
      </c>
      <c r="EF221" s="40" t="str">
        <f t="shared" si="424"/>
        <v/>
      </c>
      <c r="EG221" s="41" t="str">
        <f>IF(林齢計算用!F207="","",林齢計算用!F207)</f>
        <v/>
      </c>
      <c r="EH221" s="41" t="str">
        <f t="shared" si="425"/>
        <v/>
      </c>
      <c r="EI221" s="41" t="str">
        <f t="shared" si="426"/>
        <v/>
      </c>
      <c r="EJ221" s="23" t="str">
        <f>IF(EE221="スギ",INDEX(データ!$C$7:$E$26,MATCH(EH221,データ!$B$7:$B$26),MATCH(EF221,データ!$C$6:$E$6)),IF(EE221="ヒノキ",INDEX(データ!$C$32:$E$51,MATCH(EH221,データ!$B$32:$B$51),MATCH(EF221,データ!$C$31:$E$31)),IF(EE221="マツ",INDEX(データ!#REF!,MATCH(EH221,データ!#REF!),MATCH(EF221,データ!#REF!)),IF(EE221="ザツ",INDEX(データ!#REF!,MATCH(EH221,データ!#REF!),MATCH(EF221,データ!#REF!)),""))))</f>
        <v/>
      </c>
      <c r="EK221" s="22" t="str">
        <f t="shared" si="349"/>
        <v/>
      </c>
      <c r="EL221" s="21" t="str">
        <f t="shared" si="427"/>
        <v/>
      </c>
      <c r="EM221" s="21" t="str">
        <f t="shared" si="428"/>
        <v/>
      </c>
      <c r="EN221" s="24" t="str">
        <f>IF(EE221="スギ",INDEX(データ!$H$7:$J$26,MATCH(EH221,データ!$G$7:$G$26),MATCH(EF221,データ!$H$6:$J$6)),IF(EE221="ヒノキ",INDEX(データ!$H$32:$J$51,MATCH(EH221,データ!$G$32:$G$51),MATCH(EF221,データ!$H$31:$J$31)),IF(EE221="マツ",INDEX(データ!#REF!,MATCH(EH221,データ!#REF!),MATCH(EF221,データ!#REF!)),IF(EE221="ザツ",INDEX(データ!#REF!,MATCH(EH221,データ!#REF!),MATCH(EF221,データ!#REF!)),""))))</f>
        <v/>
      </c>
      <c r="EO221" s="22" t="str">
        <f t="shared" si="429"/>
        <v/>
      </c>
      <c r="EP221" s="21" t="str">
        <f t="shared" si="430"/>
        <v/>
      </c>
      <c r="EQ221" s="27" t="str">
        <f t="shared" si="431"/>
        <v/>
      </c>
      <c r="ER221" s="24" t="str">
        <f t="shared" si="432"/>
        <v/>
      </c>
      <c r="ES221" s="25" t="str">
        <f t="shared" si="433"/>
        <v>0</v>
      </c>
      <c r="ET221" s="26" t="str">
        <f t="shared" si="434"/>
        <v/>
      </c>
      <c r="EU221" s="26" t="str">
        <f t="shared" si="435"/>
        <v/>
      </c>
      <c r="EV221" s="26" t="str">
        <f t="shared" si="436"/>
        <v/>
      </c>
      <c r="EW221" s="27" t="str">
        <f t="shared" si="437"/>
        <v/>
      </c>
      <c r="EX221" s="26" t="str">
        <f t="shared" si="438"/>
        <v/>
      </c>
      <c r="EY221" s="26" t="str">
        <f t="shared" si="439"/>
        <v/>
      </c>
      <c r="EZ221" s="26">
        <f t="shared" si="440"/>
        <v>0</v>
      </c>
      <c r="FA221" s="43"/>
    </row>
    <row r="222" spans="1:157" ht="15.95" customHeight="1" x14ac:dyDescent="0.15">
      <c r="A222" s="21"/>
      <c r="B222" s="36" t="str">
        <f>IF(ＣＳＶ貼付用!G208="","",ＣＳＶ貼付用!G208)</f>
        <v/>
      </c>
      <c r="C222" s="36" t="str">
        <f>IF(ＣＳＶ貼付用!I208="","",ＣＳＶ貼付用!I208)</f>
        <v/>
      </c>
      <c r="D222" s="36" t="str">
        <f>IF(ＣＳＶ貼付用!J208="","",ＣＳＶ貼付用!J208)</f>
        <v/>
      </c>
      <c r="E222" s="36" t="str">
        <f>IF(ＣＳＶ貼付用!F208="","",ＣＳＶ貼付用!F208)</f>
        <v/>
      </c>
      <c r="F222" s="38" t="str">
        <f>IF(ＣＳＶ貼付用!T208="","",ＣＳＶ貼付用!T208)</f>
        <v/>
      </c>
      <c r="G222" s="38"/>
      <c r="H222" s="38" t="str">
        <f>IF(ＣＳＶ貼付用!GJ208="","",ＣＳＶ貼付用!GJ208)</f>
        <v/>
      </c>
      <c r="I222" s="38" t="str">
        <f>IF(ＣＳＶ貼付用!GL208="","",ＣＳＶ貼付用!GL208)</f>
        <v/>
      </c>
      <c r="J222" s="38" t="str">
        <f>IF(ＣＳＶ貼付用!GN208="","",ＣＳＶ貼付用!GN208)</f>
        <v/>
      </c>
      <c r="K222" s="38" t="str">
        <f>IF(ＣＳＶ貼付用!GP208="","",ＣＳＶ貼付用!GP208)</f>
        <v/>
      </c>
      <c r="L222" s="45" t="s">
        <v>30</v>
      </c>
      <c r="M222" s="55" t="str">
        <f>IF(ＣＳＶ貼付用!AT208="","",ＣＳＶ貼付用!AT208)</f>
        <v/>
      </c>
      <c r="N222" s="38" t="str">
        <f>IF(ＣＳＶ貼付用!AV208="","",ＣＳＶ貼付用!AV208)</f>
        <v/>
      </c>
      <c r="O222" s="38" t="str">
        <f>IF(ＣＳＶ貼付用!AX208="","",ＣＳＶ貼付用!AX208)</f>
        <v/>
      </c>
      <c r="P222" s="40" t="str">
        <f>IF(ＣＳＶ貼付用!FE208="","",ＣＳＶ貼付用!FE208)</f>
        <v/>
      </c>
      <c r="Q222" s="41" t="str">
        <f>IF(林齢計算用!A208="","",林齢計算用!A208)</f>
        <v/>
      </c>
      <c r="R222" s="41" t="str">
        <f t="shared" si="350"/>
        <v/>
      </c>
      <c r="S222" s="56" t="str">
        <f>IF(ＣＳＶ貼付用!EG208="","",ＣＳＶ貼付用!EG208*10)</f>
        <v/>
      </c>
      <c r="T222" s="23" t="str">
        <f>IF(O222="スギ",INDEX(データ!$C$7:$E$26,MATCH(R222,データ!$B$7:$B$26),MATCH(P222,データ!$C$6:$E$6)),IF(O222="ヒノキ",INDEX(データ!$C$32:$E$51,MATCH(R222,データ!$B$32:$B$51),MATCH(P222,データ!$C$31:$E$31)),IF(O222="マツ",INDEX(データ!#REF!,MATCH(R222,データ!#REF!),MATCH(P222,データ!#REF!)),IF(O222="ザツ",INDEX(データ!#REF!,MATCH(R222,データ!#REF!),MATCH(P222,データ!#REF!)),""))))</f>
        <v/>
      </c>
      <c r="U222" s="22" t="str">
        <f t="shared" si="441"/>
        <v/>
      </c>
      <c r="V222" s="21" t="str">
        <f t="shared" si="445"/>
        <v/>
      </c>
      <c r="W222" s="21" t="str">
        <f t="shared" si="442"/>
        <v/>
      </c>
      <c r="X222" s="23" t="str">
        <f>IF(O222="スギ",INDEX(データ!$H$7:$J$26,MATCH(R222,データ!$G$7:$G$26),MATCH(P222,データ!$H$6:$J$6)),IF(O222="ヒノキ",INDEX(データ!$H$32:$J$51,MATCH(R222,データ!$G$32:$G$51),MATCH(P222,データ!$H$31:$J$31)),IF(O222="マツ",INDEX(データ!#REF!,MATCH(R222,データ!#REF!),MATCH(P222,データ!#REF!)),IF(O222="ザツ",INDEX(データ!#REF!,MATCH(R222,データ!#REF!),MATCH(P222,データ!#REF!)),""))))</f>
        <v/>
      </c>
      <c r="Y222" s="22" t="str">
        <f t="shared" si="443"/>
        <v/>
      </c>
      <c r="Z222" s="21" t="str">
        <f t="shared" si="444"/>
        <v/>
      </c>
      <c r="AA222" s="27" t="str">
        <f t="shared" si="351"/>
        <v/>
      </c>
      <c r="AB222" s="24" t="str">
        <f t="shared" si="352"/>
        <v/>
      </c>
      <c r="AC222" s="25" t="str">
        <f t="shared" si="353"/>
        <v>0</v>
      </c>
      <c r="AD222" s="26" t="str">
        <f t="shared" si="354"/>
        <v/>
      </c>
      <c r="AE222" s="26" t="str">
        <f t="shared" si="355"/>
        <v/>
      </c>
      <c r="AF222" s="26" t="str">
        <f t="shared" si="356"/>
        <v/>
      </c>
      <c r="AG222" s="27" t="str">
        <f t="shared" si="357"/>
        <v/>
      </c>
      <c r="AH222" s="26" t="str">
        <f t="shared" si="358"/>
        <v/>
      </c>
      <c r="AI222" s="26" t="str">
        <f t="shared" si="359"/>
        <v/>
      </c>
      <c r="AJ222" s="45" t="s">
        <v>30</v>
      </c>
      <c r="AK222" s="55" t="str">
        <f>IF(ＣＳＶ貼付用!BI208="","",ＣＳＶ貼付用!BI208)</f>
        <v/>
      </c>
      <c r="AL222" s="38" t="str">
        <f>IF(ＣＳＶ貼付用!BK208="","",ＣＳＶ貼付用!BK208)</f>
        <v/>
      </c>
      <c r="AM222" s="38" t="str">
        <f>IF(ＣＳＶ貼付用!BM208="","",ＣＳＶ貼付用!BM208)</f>
        <v/>
      </c>
      <c r="AN222" s="40" t="str">
        <f t="shared" si="360"/>
        <v/>
      </c>
      <c r="AO222" s="41" t="str">
        <f>IF(林齢計算用!B208="","",林齢計算用!B208)</f>
        <v/>
      </c>
      <c r="AP222" s="41" t="str">
        <f t="shared" si="361"/>
        <v/>
      </c>
      <c r="AQ222" s="41" t="str">
        <f t="shared" si="362"/>
        <v/>
      </c>
      <c r="AR222" s="23" t="str">
        <f>IF(AM222="スギ",INDEX(データ!$C$7:$E$26,MATCH(AP222,データ!$B$7:$B$26),MATCH(AN222,データ!$C$6:$E$6)),IF(AM222="ヒノキ",INDEX(データ!$C$32:$E$51,MATCH(AP222,データ!$B$32:$B$51),MATCH(AN222,データ!$C$31:$E$31)),IF(AM222="マツ",INDEX(データ!#REF!,MATCH(AP222,データ!#REF!),MATCH(AN222,データ!#REF!)),IF(AM222="ザツ",INDEX(データ!#REF!,MATCH(AP222,データ!#REF!),MATCH(AN222,データ!#REF!)),""))))</f>
        <v/>
      </c>
      <c r="AS222" s="22" t="str">
        <f t="shared" si="345"/>
        <v/>
      </c>
      <c r="AT222" s="21" t="str">
        <f t="shared" si="363"/>
        <v/>
      </c>
      <c r="AU222" s="21" t="str">
        <f t="shared" si="364"/>
        <v/>
      </c>
      <c r="AV222" s="24" t="str">
        <f>IF(AM222="スギ",INDEX(データ!$H$7:$J$26,MATCH(AP222,データ!$G$7:$G$26),MATCH(AN222,データ!$H$6:$J$6)),IF(AM222="ヒノキ",INDEX(データ!$H$32:$J$51,MATCH(AP222,データ!$G$32:$G$51),MATCH(AN222,データ!$H$31:$J$31)),IF(AM222="マツ",INDEX(データ!#REF!,MATCH(AP222,データ!#REF!),MATCH(AN222,データ!#REF!)),IF(AM222="ザツ",INDEX(データ!#REF!,MATCH(AP222,データ!#REF!),MATCH(AN222,データ!#REF!)),""))))</f>
        <v/>
      </c>
      <c r="AW222" s="22" t="str">
        <f t="shared" si="365"/>
        <v/>
      </c>
      <c r="AX222" s="21" t="str">
        <f t="shared" si="366"/>
        <v/>
      </c>
      <c r="AY222" s="27" t="str">
        <f t="shared" si="367"/>
        <v/>
      </c>
      <c r="AZ222" s="24" t="str">
        <f t="shared" si="368"/>
        <v/>
      </c>
      <c r="BA222" s="25" t="str">
        <f t="shared" si="369"/>
        <v>0</v>
      </c>
      <c r="BB222" s="26" t="str">
        <f t="shared" si="370"/>
        <v/>
      </c>
      <c r="BC222" s="26" t="str">
        <f t="shared" si="371"/>
        <v/>
      </c>
      <c r="BD222" s="26" t="str">
        <f t="shared" si="372"/>
        <v/>
      </c>
      <c r="BE222" s="27" t="str">
        <f t="shared" si="373"/>
        <v/>
      </c>
      <c r="BF222" s="26" t="str">
        <f t="shared" si="374"/>
        <v/>
      </c>
      <c r="BG222" s="26" t="str">
        <f t="shared" si="375"/>
        <v/>
      </c>
      <c r="BH222" s="45" t="s">
        <v>30</v>
      </c>
      <c r="BI222" s="55" t="str">
        <f>IF(ＣＳＶ貼付用!BX208="","",ＣＳＶ貼付用!BX208)</f>
        <v/>
      </c>
      <c r="BJ222" s="38" t="str">
        <f>IF(ＣＳＶ貼付用!BZ208="","",ＣＳＶ貼付用!BZ208)</f>
        <v/>
      </c>
      <c r="BK222" s="38" t="str">
        <f>IF(ＣＳＶ貼付用!CB208="","",ＣＳＶ貼付用!CB208)</f>
        <v/>
      </c>
      <c r="BL222" s="40" t="str">
        <f t="shared" si="376"/>
        <v/>
      </c>
      <c r="BM222" s="41" t="str">
        <f>IF(林齢計算用!C208="","",林齢計算用!C208)</f>
        <v/>
      </c>
      <c r="BN222" s="41" t="str">
        <f t="shared" si="377"/>
        <v/>
      </c>
      <c r="BO222" s="41" t="str">
        <f t="shared" si="378"/>
        <v/>
      </c>
      <c r="BP222" s="23" t="str">
        <f>IF(BK222="スギ",INDEX(データ!$C$7:$E$26,MATCH(BN222,データ!$B$7:$B$26),MATCH(BL222,データ!$C$6:$E$6)),IF(BK222="ヒノキ",INDEX(データ!$C$32:$E$51,MATCH(BN222,データ!$B$32:$B$51),MATCH(BL222,データ!$C$31:$E$31)),IF(BK222="マツ",INDEX(データ!#REF!,MATCH(BN222,データ!#REF!),MATCH(BL222,データ!#REF!)),IF(BK222="ザツ",INDEX(データ!#REF!,MATCH(BN222,データ!#REF!),MATCH(BL222,データ!#REF!)),""))))</f>
        <v/>
      </c>
      <c r="BQ222" s="22" t="str">
        <f t="shared" si="346"/>
        <v/>
      </c>
      <c r="BR222" s="21" t="str">
        <f t="shared" si="379"/>
        <v/>
      </c>
      <c r="BS222" s="21" t="str">
        <f t="shared" si="380"/>
        <v/>
      </c>
      <c r="BT222" s="24" t="str">
        <f>IF(BK222="スギ",INDEX(データ!$H$7:$J$26,MATCH(BN222,データ!$G$7:$G$26),MATCH(BL222,データ!$H$6:$J$6)),IF(BK222="ヒノキ",INDEX(データ!$H$32:$J$51,MATCH(BN222,データ!$G$32:$G$51),MATCH(BL222,データ!$H$31:$J$31)),IF(BK222="マツ",INDEX(データ!#REF!,MATCH(BN222,データ!#REF!),MATCH(BL222,データ!#REF!)),IF(BK222="ザツ",INDEX(データ!#REF!,MATCH(BN222,データ!#REF!),MATCH(BL222,データ!#REF!)),""))))</f>
        <v/>
      </c>
      <c r="BU222" s="22" t="str">
        <f t="shared" si="381"/>
        <v/>
      </c>
      <c r="BV222" s="21" t="str">
        <f t="shared" si="382"/>
        <v/>
      </c>
      <c r="BW222" s="27" t="str">
        <f t="shared" si="383"/>
        <v/>
      </c>
      <c r="BX222" s="24" t="str">
        <f t="shared" si="384"/>
        <v/>
      </c>
      <c r="BY222" s="25" t="str">
        <f t="shared" si="385"/>
        <v>0</v>
      </c>
      <c r="BZ222" s="26" t="str">
        <f t="shared" si="386"/>
        <v/>
      </c>
      <c r="CA222" s="26" t="str">
        <f t="shared" si="387"/>
        <v/>
      </c>
      <c r="CB222" s="26" t="str">
        <f t="shared" si="388"/>
        <v/>
      </c>
      <c r="CC222" s="27" t="str">
        <f t="shared" si="389"/>
        <v/>
      </c>
      <c r="CD222" s="26" t="str">
        <f t="shared" si="390"/>
        <v/>
      </c>
      <c r="CE222" s="26" t="str">
        <f t="shared" si="391"/>
        <v/>
      </c>
      <c r="CF222" s="45" t="s">
        <v>30</v>
      </c>
      <c r="CG222" s="55" t="str">
        <f>IF(ＣＳＶ貼付用!CM208="","",ＣＳＶ貼付用!CM208)</f>
        <v/>
      </c>
      <c r="CH222" s="38" t="str">
        <f>IF(ＣＳＶ貼付用!CO208="","",ＣＳＶ貼付用!CO208)</f>
        <v/>
      </c>
      <c r="CI222" s="38" t="str">
        <f>IF(ＣＳＶ貼付用!CQ208="","",ＣＳＶ貼付用!CQ208)</f>
        <v/>
      </c>
      <c r="CJ222" s="40" t="str">
        <f t="shared" si="392"/>
        <v/>
      </c>
      <c r="CK222" s="41" t="str">
        <f>IF(林齢計算用!D208="","",林齢計算用!D208)</f>
        <v/>
      </c>
      <c r="CL222" s="41" t="str">
        <f t="shared" si="393"/>
        <v/>
      </c>
      <c r="CM222" s="41" t="str">
        <f t="shared" si="394"/>
        <v/>
      </c>
      <c r="CN222" s="23" t="str">
        <f>IF(CI222="スギ",INDEX(データ!$C$7:$E$26,MATCH(CL222,データ!$B$7:$B$26),MATCH(CJ222,データ!$C$6:$E$6)),IF(CI222="ヒノキ",INDEX(データ!$C$32:$E$51,MATCH(CL222,データ!$B$32:$B$51),MATCH(CJ222,データ!$C$31:$E$31)),IF(CI222="マツ",INDEX(データ!#REF!,MATCH(CL222,データ!#REF!),MATCH(CJ222,データ!#REF!)),IF(CI222="ザツ",INDEX(データ!#REF!,MATCH(CL222,データ!#REF!),MATCH(CJ222,データ!#REF!)),""))))</f>
        <v/>
      </c>
      <c r="CO222" s="22" t="str">
        <f t="shared" si="347"/>
        <v/>
      </c>
      <c r="CP222" s="21" t="str">
        <f t="shared" si="395"/>
        <v/>
      </c>
      <c r="CQ222" s="21" t="str">
        <f t="shared" si="396"/>
        <v/>
      </c>
      <c r="CR222" s="24" t="str">
        <f>IF(CI222="スギ",INDEX(データ!$H$7:$J$26,MATCH(CL222,データ!$G$7:$G$26),MATCH(CJ222,データ!$H$6:$J$6)),IF(CI222="ヒノキ",INDEX(データ!$H$32:$J$51,MATCH(CL222,データ!$G$32:$G$51),MATCH(CJ222,データ!$H$31:$J$31)),IF(CI222="マツ",INDEX(データ!#REF!,MATCH(CL222,データ!#REF!),MATCH(CJ222,データ!#REF!)),IF(CI222="ザツ",INDEX(データ!#REF!,MATCH(CL222,データ!#REF!),MATCH(CJ222,データ!#REF!)),""))))</f>
        <v/>
      </c>
      <c r="CS222" s="22" t="str">
        <f t="shared" si="397"/>
        <v/>
      </c>
      <c r="CT222" s="21" t="str">
        <f t="shared" si="398"/>
        <v/>
      </c>
      <c r="CU222" s="27" t="str">
        <f t="shared" si="399"/>
        <v/>
      </c>
      <c r="CV222" s="24" t="str">
        <f t="shared" si="400"/>
        <v/>
      </c>
      <c r="CW222" s="25" t="str">
        <f t="shared" si="401"/>
        <v>0</v>
      </c>
      <c r="CX222" s="26" t="str">
        <f t="shared" si="402"/>
        <v/>
      </c>
      <c r="CY222" s="26" t="str">
        <f t="shared" si="403"/>
        <v/>
      </c>
      <c r="CZ222" s="26" t="str">
        <f t="shared" si="404"/>
        <v/>
      </c>
      <c r="DA222" s="27" t="str">
        <f t="shared" si="405"/>
        <v/>
      </c>
      <c r="DB222" s="26" t="str">
        <f t="shared" si="406"/>
        <v/>
      </c>
      <c r="DC222" s="26" t="str">
        <f t="shared" si="407"/>
        <v/>
      </c>
      <c r="DD222" s="45" t="s">
        <v>30</v>
      </c>
      <c r="DE222" s="55" t="str">
        <f>IF(ＣＳＶ貼付用!DB208="","",ＣＳＶ貼付用!DB208)</f>
        <v/>
      </c>
      <c r="DF222" s="38" t="str">
        <f>IF(ＣＳＶ貼付用!DD208="","",ＣＳＶ貼付用!DD208)</f>
        <v/>
      </c>
      <c r="DG222" s="38" t="str">
        <f>IF(ＣＳＶ貼付用!DF208="","",ＣＳＶ貼付用!DF208)</f>
        <v/>
      </c>
      <c r="DH222" s="40" t="str">
        <f t="shared" si="408"/>
        <v/>
      </c>
      <c r="DI222" s="41" t="str">
        <f>IF(林齢計算用!E208="","",林齢計算用!E208)</f>
        <v/>
      </c>
      <c r="DJ222" s="41" t="str">
        <f t="shared" si="409"/>
        <v/>
      </c>
      <c r="DK222" s="41" t="str">
        <f t="shared" si="410"/>
        <v/>
      </c>
      <c r="DL222" s="23" t="str">
        <f>IF(DG222="スギ",INDEX(データ!$C$7:$E$26,MATCH(DJ222,データ!$B$7:$B$26),MATCH(DH222,データ!$C$6:$E$6)),IF(DG222="ヒノキ",INDEX(データ!$C$32:$E$51,MATCH(DJ222,データ!$B$32:$B$51),MATCH(DH222,データ!$C$31:$E$31)),IF(DG222="マツ",INDEX(データ!#REF!,MATCH(DJ222,データ!#REF!),MATCH(DH222,データ!#REF!)),IF(DG222="ザツ",INDEX(データ!#REF!,MATCH(DJ222,データ!#REF!),MATCH(DH222,データ!#REF!)),""))))</f>
        <v/>
      </c>
      <c r="DM222" s="22" t="str">
        <f t="shared" si="348"/>
        <v/>
      </c>
      <c r="DN222" s="21" t="str">
        <f t="shared" si="411"/>
        <v/>
      </c>
      <c r="DO222" s="21" t="str">
        <f t="shared" si="412"/>
        <v/>
      </c>
      <c r="DP222" s="24" t="str">
        <f>IF(DG222="スギ",INDEX(データ!$H$7:$J$26,MATCH(DJ222,データ!$G$7:$G$26),MATCH(DH222,データ!$H$6:$J$6)),IF(DG222="ヒノキ",INDEX(データ!$H$32:$J$51,MATCH(DJ222,データ!$G$32:$G$51),MATCH(DH222,データ!$H$31:$J$31)),IF(DG222="マツ",INDEX(データ!#REF!,MATCH(DJ222,データ!#REF!),MATCH(DH222,データ!#REF!)),IF(DG222="ザツ",INDEX(データ!#REF!,MATCH(DJ222,データ!#REF!),MATCH(DH222,データ!#REF!)),""))))</f>
        <v/>
      </c>
      <c r="DQ222" s="22" t="str">
        <f t="shared" si="413"/>
        <v/>
      </c>
      <c r="DR222" s="21" t="str">
        <f t="shared" si="414"/>
        <v/>
      </c>
      <c r="DS222" s="27" t="str">
        <f t="shared" si="415"/>
        <v/>
      </c>
      <c r="DT222" s="24" t="str">
        <f t="shared" si="416"/>
        <v/>
      </c>
      <c r="DU222" s="25" t="str">
        <f t="shared" si="417"/>
        <v>0</v>
      </c>
      <c r="DV222" s="26" t="str">
        <f t="shared" si="418"/>
        <v/>
      </c>
      <c r="DW222" s="26" t="str">
        <f t="shared" si="419"/>
        <v/>
      </c>
      <c r="DX222" s="26" t="str">
        <f t="shared" si="420"/>
        <v/>
      </c>
      <c r="DY222" s="27" t="str">
        <f t="shared" si="421"/>
        <v/>
      </c>
      <c r="DZ222" s="26" t="str">
        <f t="shared" si="422"/>
        <v/>
      </c>
      <c r="EA222" s="26" t="str">
        <f t="shared" si="423"/>
        <v/>
      </c>
      <c r="EB222" s="45" t="s">
        <v>30</v>
      </c>
      <c r="EC222" s="55" t="str">
        <f>IF(ＣＳＶ貼付用!DQ208="","",ＣＳＶ貼付用!DQ208)</f>
        <v/>
      </c>
      <c r="ED222" s="38" t="str">
        <f>IF(ＣＳＶ貼付用!DS208="","",ＣＳＶ貼付用!DS208)</f>
        <v/>
      </c>
      <c r="EE222" s="38" t="str">
        <f>IF(ＣＳＶ貼付用!DU208="","",ＣＳＶ貼付用!DU208)</f>
        <v/>
      </c>
      <c r="EF222" s="40" t="str">
        <f t="shared" si="424"/>
        <v/>
      </c>
      <c r="EG222" s="41" t="str">
        <f>IF(林齢計算用!F208="","",林齢計算用!F208)</f>
        <v/>
      </c>
      <c r="EH222" s="41" t="str">
        <f t="shared" si="425"/>
        <v/>
      </c>
      <c r="EI222" s="41" t="str">
        <f t="shared" si="426"/>
        <v/>
      </c>
      <c r="EJ222" s="23" t="str">
        <f>IF(EE222="スギ",INDEX(データ!$C$7:$E$26,MATCH(EH222,データ!$B$7:$B$26),MATCH(EF222,データ!$C$6:$E$6)),IF(EE222="ヒノキ",INDEX(データ!$C$32:$E$51,MATCH(EH222,データ!$B$32:$B$51),MATCH(EF222,データ!$C$31:$E$31)),IF(EE222="マツ",INDEX(データ!#REF!,MATCH(EH222,データ!#REF!),MATCH(EF222,データ!#REF!)),IF(EE222="ザツ",INDEX(データ!#REF!,MATCH(EH222,データ!#REF!),MATCH(EF222,データ!#REF!)),""))))</f>
        <v/>
      </c>
      <c r="EK222" s="22" t="str">
        <f t="shared" si="349"/>
        <v/>
      </c>
      <c r="EL222" s="21" t="str">
        <f t="shared" si="427"/>
        <v/>
      </c>
      <c r="EM222" s="21" t="str">
        <f t="shared" si="428"/>
        <v/>
      </c>
      <c r="EN222" s="24" t="str">
        <f>IF(EE222="スギ",INDEX(データ!$H$7:$J$26,MATCH(EH222,データ!$G$7:$G$26),MATCH(EF222,データ!$H$6:$J$6)),IF(EE222="ヒノキ",INDEX(データ!$H$32:$J$51,MATCH(EH222,データ!$G$32:$G$51),MATCH(EF222,データ!$H$31:$J$31)),IF(EE222="マツ",INDEX(データ!#REF!,MATCH(EH222,データ!#REF!),MATCH(EF222,データ!#REF!)),IF(EE222="ザツ",INDEX(データ!#REF!,MATCH(EH222,データ!#REF!),MATCH(EF222,データ!#REF!)),""))))</f>
        <v/>
      </c>
      <c r="EO222" s="22" t="str">
        <f t="shared" si="429"/>
        <v/>
      </c>
      <c r="EP222" s="21" t="str">
        <f t="shared" si="430"/>
        <v/>
      </c>
      <c r="EQ222" s="27" t="str">
        <f t="shared" si="431"/>
        <v/>
      </c>
      <c r="ER222" s="24" t="str">
        <f t="shared" si="432"/>
        <v/>
      </c>
      <c r="ES222" s="25" t="str">
        <f t="shared" si="433"/>
        <v>0</v>
      </c>
      <c r="ET222" s="26" t="str">
        <f t="shared" si="434"/>
        <v/>
      </c>
      <c r="EU222" s="26" t="str">
        <f t="shared" si="435"/>
        <v/>
      </c>
      <c r="EV222" s="26" t="str">
        <f t="shared" si="436"/>
        <v/>
      </c>
      <c r="EW222" s="27" t="str">
        <f t="shared" si="437"/>
        <v/>
      </c>
      <c r="EX222" s="26" t="str">
        <f t="shared" si="438"/>
        <v/>
      </c>
      <c r="EY222" s="26" t="str">
        <f t="shared" si="439"/>
        <v/>
      </c>
      <c r="EZ222" s="26">
        <f t="shared" si="440"/>
        <v>0</v>
      </c>
      <c r="FA222" s="43"/>
    </row>
    <row r="223" spans="1:157" ht="15.95" customHeight="1" x14ac:dyDescent="0.15">
      <c r="A223" s="21"/>
      <c r="B223" s="36" t="str">
        <f>IF(ＣＳＶ貼付用!G209="","",ＣＳＶ貼付用!G209)</f>
        <v/>
      </c>
      <c r="C223" s="36" t="str">
        <f>IF(ＣＳＶ貼付用!I209="","",ＣＳＶ貼付用!I209)</f>
        <v/>
      </c>
      <c r="D223" s="36" t="str">
        <f>IF(ＣＳＶ貼付用!J209="","",ＣＳＶ貼付用!J209)</f>
        <v/>
      </c>
      <c r="E223" s="36" t="str">
        <f>IF(ＣＳＶ貼付用!F209="","",ＣＳＶ貼付用!F209)</f>
        <v/>
      </c>
      <c r="F223" s="38" t="str">
        <f>IF(ＣＳＶ貼付用!T209="","",ＣＳＶ貼付用!T209)</f>
        <v/>
      </c>
      <c r="G223" s="38"/>
      <c r="H223" s="38" t="str">
        <f>IF(ＣＳＶ貼付用!GJ209="","",ＣＳＶ貼付用!GJ209)</f>
        <v/>
      </c>
      <c r="I223" s="38" t="str">
        <f>IF(ＣＳＶ貼付用!GL209="","",ＣＳＶ貼付用!GL209)</f>
        <v/>
      </c>
      <c r="J223" s="38" t="str">
        <f>IF(ＣＳＶ貼付用!GN209="","",ＣＳＶ貼付用!GN209)</f>
        <v/>
      </c>
      <c r="K223" s="38" t="str">
        <f>IF(ＣＳＶ貼付用!GP209="","",ＣＳＶ貼付用!GP209)</f>
        <v/>
      </c>
      <c r="L223" s="45" t="s">
        <v>30</v>
      </c>
      <c r="M223" s="55" t="str">
        <f>IF(ＣＳＶ貼付用!AT209="","",ＣＳＶ貼付用!AT209)</f>
        <v/>
      </c>
      <c r="N223" s="38" t="str">
        <f>IF(ＣＳＶ貼付用!AV209="","",ＣＳＶ貼付用!AV209)</f>
        <v/>
      </c>
      <c r="O223" s="38" t="str">
        <f>IF(ＣＳＶ貼付用!AX209="","",ＣＳＶ貼付用!AX209)</f>
        <v/>
      </c>
      <c r="P223" s="40" t="str">
        <f>IF(ＣＳＶ貼付用!FE209="","",ＣＳＶ貼付用!FE209)</f>
        <v/>
      </c>
      <c r="Q223" s="41" t="str">
        <f>IF(林齢計算用!A209="","",林齢計算用!A209)</f>
        <v/>
      </c>
      <c r="R223" s="41" t="str">
        <f t="shared" si="350"/>
        <v/>
      </c>
      <c r="S223" s="56" t="str">
        <f>IF(ＣＳＶ貼付用!EG209="","",ＣＳＶ貼付用!EG209*10)</f>
        <v/>
      </c>
      <c r="T223" s="23" t="str">
        <f>IF(O223="スギ",INDEX(データ!$C$7:$E$26,MATCH(R223,データ!$B$7:$B$26),MATCH(P223,データ!$C$6:$E$6)),IF(O223="ヒノキ",INDEX(データ!$C$32:$E$51,MATCH(R223,データ!$B$32:$B$51),MATCH(P223,データ!$C$31:$E$31)),IF(O223="マツ",INDEX(データ!#REF!,MATCH(R223,データ!#REF!),MATCH(P223,データ!#REF!)),IF(O223="ザツ",INDEX(データ!#REF!,MATCH(R223,データ!#REF!),MATCH(P223,データ!#REF!)),""))))</f>
        <v/>
      </c>
      <c r="U223" s="22" t="str">
        <f t="shared" si="441"/>
        <v/>
      </c>
      <c r="V223" s="21" t="str">
        <f t="shared" si="445"/>
        <v/>
      </c>
      <c r="W223" s="21" t="str">
        <f t="shared" si="442"/>
        <v/>
      </c>
      <c r="X223" s="23" t="str">
        <f>IF(O223="スギ",INDEX(データ!$H$7:$J$26,MATCH(R223,データ!$G$7:$G$26),MATCH(P223,データ!$H$6:$J$6)),IF(O223="ヒノキ",INDEX(データ!$H$32:$J$51,MATCH(R223,データ!$G$32:$G$51),MATCH(P223,データ!$H$31:$J$31)),IF(O223="マツ",INDEX(データ!#REF!,MATCH(R223,データ!#REF!),MATCH(P223,データ!#REF!)),IF(O223="ザツ",INDEX(データ!#REF!,MATCH(R223,データ!#REF!),MATCH(P223,データ!#REF!)),""))))</f>
        <v/>
      </c>
      <c r="Y223" s="22" t="str">
        <f t="shared" si="443"/>
        <v/>
      </c>
      <c r="Z223" s="21" t="str">
        <f t="shared" si="444"/>
        <v/>
      </c>
      <c r="AA223" s="27" t="str">
        <f t="shared" si="351"/>
        <v/>
      </c>
      <c r="AB223" s="24" t="str">
        <f t="shared" si="352"/>
        <v/>
      </c>
      <c r="AC223" s="25" t="str">
        <f t="shared" si="353"/>
        <v>0</v>
      </c>
      <c r="AD223" s="26" t="str">
        <f t="shared" si="354"/>
        <v/>
      </c>
      <c r="AE223" s="26" t="str">
        <f t="shared" si="355"/>
        <v/>
      </c>
      <c r="AF223" s="26" t="str">
        <f t="shared" si="356"/>
        <v/>
      </c>
      <c r="AG223" s="27" t="str">
        <f t="shared" si="357"/>
        <v/>
      </c>
      <c r="AH223" s="26" t="str">
        <f t="shared" si="358"/>
        <v/>
      </c>
      <c r="AI223" s="26" t="str">
        <f t="shared" si="359"/>
        <v/>
      </c>
      <c r="AJ223" s="45" t="s">
        <v>30</v>
      </c>
      <c r="AK223" s="55" t="str">
        <f>IF(ＣＳＶ貼付用!BI209="","",ＣＳＶ貼付用!BI209)</f>
        <v/>
      </c>
      <c r="AL223" s="38" t="str">
        <f>IF(ＣＳＶ貼付用!BK209="","",ＣＳＶ貼付用!BK209)</f>
        <v/>
      </c>
      <c r="AM223" s="38" t="str">
        <f>IF(ＣＳＶ貼付用!BM209="","",ＣＳＶ貼付用!BM209)</f>
        <v/>
      </c>
      <c r="AN223" s="40" t="str">
        <f t="shared" si="360"/>
        <v/>
      </c>
      <c r="AO223" s="41" t="str">
        <f>IF(林齢計算用!B209="","",林齢計算用!B209)</f>
        <v/>
      </c>
      <c r="AP223" s="41" t="str">
        <f t="shared" si="361"/>
        <v/>
      </c>
      <c r="AQ223" s="41" t="str">
        <f t="shared" si="362"/>
        <v/>
      </c>
      <c r="AR223" s="23" t="str">
        <f>IF(AM223="スギ",INDEX(データ!$C$7:$E$26,MATCH(AP223,データ!$B$7:$B$26),MATCH(AN223,データ!$C$6:$E$6)),IF(AM223="ヒノキ",INDEX(データ!$C$32:$E$51,MATCH(AP223,データ!$B$32:$B$51),MATCH(AN223,データ!$C$31:$E$31)),IF(AM223="マツ",INDEX(データ!#REF!,MATCH(AP223,データ!#REF!),MATCH(AN223,データ!#REF!)),IF(AM223="ザツ",INDEX(データ!#REF!,MATCH(AP223,データ!#REF!),MATCH(AN223,データ!#REF!)),""))))</f>
        <v/>
      </c>
      <c r="AS223" s="22" t="str">
        <f t="shared" si="345"/>
        <v/>
      </c>
      <c r="AT223" s="21" t="str">
        <f t="shared" si="363"/>
        <v/>
      </c>
      <c r="AU223" s="21" t="str">
        <f t="shared" si="364"/>
        <v/>
      </c>
      <c r="AV223" s="24" t="str">
        <f>IF(AM223="スギ",INDEX(データ!$H$7:$J$26,MATCH(AP223,データ!$G$7:$G$26),MATCH(AN223,データ!$H$6:$J$6)),IF(AM223="ヒノキ",INDEX(データ!$H$32:$J$51,MATCH(AP223,データ!$G$32:$G$51),MATCH(AN223,データ!$H$31:$J$31)),IF(AM223="マツ",INDEX(データ!#REF!,MATCH(AP223,データ!#REF!),MATCH(AN223,データ!#REF!)),IF(AM223="ザツ",INDEX(データ!#REF!,MATCH(AP223,データ!#REF!),MATCH(AN223,データ!#REF!)),""))))</f>
        <v/>
      </c>
      <c r="AW223" s="22" t="str">
        <f t="shared" si="365"/>
        <v/>
      </c>
      <c r="AX223" s="21" t="str">
        <f t="shared" si="366"/>
        <v/>
      </c>
      <c r="AY223" s="27" t="str">
        <f t="shared" si="367"/>
        <v/>
      </c>
      <c r="AZ223" s="24" t="str">
        <f t="shared" si="368"/>
        <v/>
      </c>
      <c r="BA223" s="25" t="str">
        <f t="shared" si="369"/>
        <v>0</v>
      </c>
      <c r="BB223" s="26" t="str">
        <f t="shared" si="370"/>
        <v/>
      </c>
      <c r="BC223" s="26" t="str">
        <f t="shared" si="371"/>
        <v/>
      </c>
      <c r="BD223" s="26" t="str">
        <f t="shared" si="372"/>
        <v/>
      </c>
      <c r="BE223" s="27" t="str">
        <f t="shared" si="373"/>
        <v/>
      </c>
      <c r="BF223" s="26" t="str">
        <f t="shared" si="374"/>
        <v/>
      </c>
      <c r="BG223" s="26" t="str">
        <f t="shared" si="375"/>
        <v/>
      </c>
      <c r="BH223" s="45" t="s">
        <v>30</v>
      </c>
      <c r="BI223" s="55" t="str">
        <f>IF(ＣＳＶ貼付用!BX209="","",ＣＳＶ貼付用!BX209)</f>
        <v/>
      </c>
      <c r="BJ223" s="38" t="str">
        <f>IF(ＣＳＶ貼付用!BZ209="","",ＣＳＶ貼付用!BZ209)</f>
        <v/>
      </c>
      <c r="BK223" s="38" t="str">
        <f>IF(ＣＳＶ貼付用!CB209="","",ＣＳＶ貼付用!CB209)</f>
        <v/>
      </c>
      <c r="BL223" s="40" t="str">
        <f t="shared" si="376"/>
        <v/>
      </c>
      <c r="BM223" s="41" t="str">
        <f>IF(林齢計算用!C209="","",林齢計算用!C209)</f>
        <v/>
      </c>
      <c r="BN223" s="41" t="str">
        <f t="shared" si="377"/>
        <v/>
      </c>
      <c r="BO223" s="41" t="str">
        <f t="shared" si="378"/>
        <v/>
      </c>
      <c r="BP223" s="23" t="str">
        <f>IF(BK223="スギ",INDEX(データ!$C$7:$E$26,MATCH(BN223,データ!$B$7:$B$26),MATCH(BL223,データ!$C$6:$E$6)),IF(BK223="ヒノキ",INDEX(データ!$C$32:$E$51,MATCH(BN223,データ!$B$32:$B$51),MATCH(BL223,データ!$C$31:$E$31)),IF(BK223="マツ",INDEX(データ!#REF!,MATCH(BN223,データ!#REF!),MATCH(BL223,データ!#REF!)),IF(BK223="ザツ",INDEX(データ!#REF!,MATCH(BN223,データ!#REF!),MATCH(BL223,データ!#REF!)),""))))</f>
        <v/>
      </c>
      <c r="BQ223" s="22" t="str">
        <f t="shared" si="346"/>
        <v/>
      </c>
      <c r="BR223" s="21" t="str">
        <f t="shared" si="379"/>
        <v/>
      </c>
      <c r="BS223" s="21" t="str">
        <f t="shared" si="380"/>
        <v/>
      </c>
      <c r="BT223" s="24" t="str">
        <f>IF(BK223="スギ",INDEX(データ!$H$7:$J$26,MATCH(BN223,データ!$G$7:$G$26),MATCH(BL223,データ!$H$6:$J$6)),IF(BK223="ヒノキ",INDEX(データ!$H$32:$J$51,MATCH(BN223,データ!$G$32:$G$51),MATCH(BL223,データ!$H$31:$J$31)),IF(BK223="マツ",INDEX(データ!#REF!,MATCH(BN223,データ!#REF!),MATCH(BL223,データ!#REF!)),IF(BK223="ザツ",INDEX(データ!#REF!,MATCH(BN223,データ!#REF!),MATCH(BL223,データ!#REF!)),""))))</f>
        <v/>
      </c>
      <c r="BU223" s="22" t="str">
        <f t="shared" si="381"/>
        <v/>
      </c>
      <c r="BV223" s="21" t="str">
        <f t="shared" si="382"/>
        <v/>
      </c>
      <c r="BW223" s="27" t="str">
        <f t="shared" si="383"/>
        <v/>
      </c>
      <c r="BX223" s="24" t="str">
        <f t="shared" si="384"/>
        <v/>
      </c>
      <c r="BY223" s="25" t="str">
        <f t="shared" si="385"/>
        <v>0</v>
      </c>
      <c r="BZ223" s="26" t="str">
        <f t="shared" si="386"/>
        <v/>
      </c>
      <c r="CA223" s="26" t="str">
        <f t="shared" si="387"/>
        <v/>
      </c>
      <c r="CB223" s="26" t="str">
        <f t="shared" si="388"/>
        <v/>
      </c>
      <c r="CC223" s="27" t="str">
        <f t="shared" si="389"/>
        <v/>
      </c>
      <c r="CD223" s="26" t="str">
        <f t="shared" si="390"/>
        <v/>
      </c>
      <c r="CE223" s="26" t="str">
        <f t="shared" si="391"/>
        <v/>
      </c>
      <c r="CF223" s="45" t="s">
        <v>30</v>
      </c>
      <c r="CG223" s="55" t="str">
        <f>IF(ＣＳＶ貼付用!CM209="","",ＣＳＶ貼付用!CM209)</f>
        <v/>
      </c>
      <c r="CH223" s="38" t="str">
        <f>IF(ＣＳＶ貼付用!CO209="","",ＣＳＶ貼付用!CO209)</f>
        <v/>
      </c>
      <c r="CI223" s="38" t="str">
        <f>IF(ＣＳＶ貼付用!CQ209="","",ＣＳＶ貼付用!CQ209)</f>
        <v/>
      </c>
      <c r="CJ223" s="40" t="str">
        <f t="shared" si="392"/>
        <v/>
      </c>
      <c r="CK223" s="41" t="str">
        <f>IF(林齢計算用!D209="","",林齢計算用!D209)</f>
        <v/>
      </c>
      <c r="CL223" s="41" t="str">
        <f t="shared" si="393"/>
        <v/>
      </c>
      <c r="CM223" s="41" t="str">
        <f t="shared" si="394"/>
        <v/>
      </c>
      <c r="CN223" s="23" t="str">
        <f>IF(CI223="スギ",INDEX(データ!$C$7:$E$26,MATCH(CL223,データ!$B$7:$B$26),MATCH(CJ223,データ!$C$6:$E$6)),IF(CI223="ヒノキ",INDEX(データ!$C$32:$E$51,MATCH(CL223,データ!$B$32:$B$51),MATCH(CJ223,データ!$C$31:$E$31)),IF(CI223="マツ",INDEX(データ!#REF!,MATCH(CL223,データ!#REF!),MATCH(CJ223,データ!#REF!)),IF(CI223="ザツ",INDEX(データ!#REF!,MATCH(CL223,データ!#REF!),MATCH(CJ223,データ!#REF!)),""))))</f>
        <v/>
      </c>
      <c r="CO223" s="22" t="str">
        <f t="shared" si="347"/>
        <v/>
      </c>
      <c r="CP223" s="21" t="str">
        <f t="shared" si="395"/>
        <v/>
      </c>
      <c r="CQ223" s="21" t="str">
        <f t="shared" si="396"/>
        <v/>
      </c>
      <c r="CR223" s="24" t="str">
        <f>IF(CI223="スギ",INDEX(データ!$H$7:$J$26,MATCH(CL223,データ!$G$7:$G$26),MATCH(CJ223,データ!$H$6:$J$6)),IF(CI223="ヒノキ",INDEX(データ!$H$32:$J$51,MATCH(CL223,データ!$G$32:$G$51),MATCH(CJ223,データ!$H$31:$J$31)),IF(CI223="マツ",INDEX(データ!#REF!,MATCH(CL223,データ!#REF!),MATCH(CJ223,データ!#REF!)),IF(CI223="ザツ",INDEX(データ!#REF!,MATCH(CL223,データ!#REF!),MATCH(CJ223,データ!#REF!)),""))))</f>
        <v/>
      </c>
      <c r="CS223" s="22" t="str">
        <f t="shared" si="397"/>
        <v/>
      </c>
      <c r="CT223" s="21" t="str">
        <f t="shared" si="398"/>
        <v/>
      </c>
      <c r="CU223" s="27" t="str">
        <f t="shared" si="399"/>
        <v/>
      </c>
      <c r="CV223" s="24" t="str">
        <f t="shared" si="400"/>
        <v/>
      </c>
      <c r="CW223" s="25" t="str">
        <f t="shared" si="401"/>
        <v>0</v>
      </c>
      <c r="CX223" s="26" t="str">
        <f t="shared" si="402"/>
        <v/>
      </c>
      <c r="CY223" s="26" t="str">
        <f t="shared" si="403"/>
        <v/>
      </c>
      <c r="CZ223" s="26" t="str">
        <f t="shared" si="404"/>
        <v/>
      </c>
      <c r="DA223" s="27" t="str">
        <f t="shared" si="405"/>
        <v/>
      </c>
      <c r="DB223" s="26" t="str">
        <f t="shared" si="406"/>
        <v/>
      </c>
      <c r="DC223" s="26" t="str">
        <f t="shared" si="407"/>
        <v/>
      </c>
      <c r="DD223" s="45" t="s">
        <v>30</v>
      </c>
      <c r="DE223" s="55" t="str">
        <f>IF(ＣＳＶ貼付用!DB209="","",ＣＳＶ貼付用!DB209)</f>
        <v/>
      </c>
      <c r="DF223" s="38" t="str">
        <f>IF(ＣＳＶ貼付用!DD209="","",ＣＳＶ貼付用!DD209)</f>
        <v/>
      </c>
      <c r="DG223" s="38" t="str">
        <f>IF(ＣＳＶ貼付用!DF209="","",ＣＳＶ貼付用!DF209)</f>
        <v/>
      </c>
      <c r="DH223" s="40" t="str">
        <f t="shared" si="408"/>
        <v/>
      </c>
      <c r="DI223" s="41" t="str">
        <f>IF(林齢計算用!E209="","",林齢計算用!E209)</f>
        <v/>
      </c>
      <c r="DJ223" s="41" t="str">
        <f t="shared" si="409"/>
        <v/>
      </c>
      <c r="DK223" s="41" t="str">
        <f t="shared" si="410"/>
        <v/>
      </c>
      <c r="DL223" s="23" t="str">
        <f>IF(DG223="スギ",INDEX(データ!$C$7:$E$26,MATCH(DJ223,データ!$B$7:$B$26),MATCH(DH223,データ!$C$6:$E$6)),IF(DG223="ヒノキ",INDEX(データ!$C$32:$E$51,MATCH(DJ223,データ!$B$32:$B$51),MATCH(DH223,データ!$C$31:$E$31)),IF(DG223="マツ",INDEX(データ!#REF!,MATCH(DJ223,データ!#REF!),MATCH(DH223,データ!#REF!)),IF(DG223="ザツ",INDEX(データ!#REF!,MATCH(DJ223,データ!#REF!),MATCH(DH223,データ!#REF!)),""))))</f>
        <v/>
      </c>
      <c r="DM223" s="22" t="str">
        <f t="shared" si="348"/>
        <v/>
      </c>
      <c r="DN223" s="21" t="str">
        <f t="shared" si="411"/>
        <v/>
      </c>
      <c r="DO223" s="21" t="str">
        <f t="shared" si="412"/>
        <v/>
      </c>
      <c r="DP223" s="24" t="str">
        <f>IF(DG223="スギ",INDEX(データ!$H$7:$J$26,MATCH(DJ223,データ!$G$7:$G$26),MATCH(DH223,データ!$H$6:$J$6)),IF(DG223="ヒノキ",INDEX(データ!$H$32:$J$51,MATCH(DJ223,データ!$G$32:$G$51),MATCH(DH223,データ!$H$31:$J$31)),IF(DG223="マツ",INDEX(データ!#REF!,MATCH(DJ223,データ!#REF!),MATCH(DH223,データ!#REF!)),IF(DG223="ザツ",INDEX(データ!#REF!,MATCH(DJ223,データ!#REF!),MATCH(DH223,データ!#REF!)),""))))</f>
        <v/>
      </c>
      <c r="DQ223" s="22" t="str">
        <f t="shared" si="413"/>
        <v/>
      </c>
      <c r="DR223" s="21" t="str">
        <f t="shared" si="414"/>
        <v/>
      </c>
      <c r="DS223" s="27" t="str">
        <f t="shared" si="415"/>
        <v/>
      </c>
      <c r="DT223" s="24" t="str">
        <f t="shared" si="416"/>
        <v/>
      </c>
      <c r="DU223" s="25" t="str">
        <f t="shared" si="417"/>
        <v>0</v>
      </c>
      <c r="DV223" s="26" t="str">
        <f t="shared" si="418"/>
        <v/>
      </c>
      <c r="DW223" s="26" t="str">
        <f t="shared" si="419"/>
        <v/>
      </c>
      <c r="DX223" s="26" t="str">
        <f t="shared" si="420"/>
        <v/>
      </c>
      <c r="DY223" s="27" t="str">
        <f t="shared" si="421"/>
        <v/>
      </c>
      <c r="DZ223" s="26" t="str">
        <f t="shared" si="422"/>
        <v/>
      </c>
      <c r="EA223" s="26" t="str">
        <f t="shared" si="423"/>
        <v/>
      </c>
      <c r="EB223" s="45" t="s">
        <v>30</v>
      </c>
      <c r="EC223" s="55" t="str">
        <f>IF(ＣＳＶ貼付用!DQ209="","",ＣＳＶ貼付用!DQ209)</f>
        <v/>
      </c>
      <c r="ED223" s="38" t="str">
        <f>IF(ＣＳＶ貼付用!DS209="","",ＣＳＶ貼付用!DS209)</f>
        <v/>
      </c>
      <c r="EE223" s="38" t="str">
        <f>IF(ＣＳＶ貼付用!DU209="","",ＣＳＶ貼付用!DU209)</f>
        <v/>
      </c>
      <c r="EF223" s="40" t="str">
        <f t="shared" si="424"/>
        <v/>
      </c>
      <c r="EG223" s="41" t="str">
        <f>IF(林齢計算用!F209="","",林齢計算用!F209)</f>
        <v/>
      </c>
      <c r="EH223" s="41" t="str">
        <f t="shared" si="425"/>
        <v/>
      </c>
      <c r="EI223" s="41" t="str">
        <f t="shared" si="426"/>
        <v/>
      </c>
      <c r="EJ223" s="23" t="str">
        <f>IF(EE223="スギ",INDEX(データ!$C$7:$E$26,MATCH(EH223,データ!$B$7:$B$26),MATCH(EF223,データ!$C$6:$E$6)),IF(EE223="ヒノキ",INDEX(データ!$C$32:$E$51,MATCH(EH223,データ!$B$32:$B$51),MATCH(EF223,データ!$C$31:$E$31)),IF(EE223="マツ",INDEX(データ!#REF!,MATCH(EH223,データ!#REF!),MATCH(EF223,データ!#REF!)),IF(EE223="ザツ",INDEX(データ!#REF!,MATCH(EH223,データ!#REF!),MATCH(EF223,データ!#REF!)),""))))</f>
        <v/>
      </c>
      <c r="EK223" s="22" t="str">
        <f t="shared" si="349"/>
        <v/>
      </c>
      <c r="EL223" s="21" t="str">
        <f t="shared" si="427"/>
        <v/>
      </c>
      <c r="EM223" s="21" t="str">
        <f t="shared" si="428"/>
        <v/>
      </c>
      <c r="EN223" s="24" t="str">
        <f>IF(EE223="スギ",INDEX(データ!$H$7:$J$26,MATCH(EH223,データ!$G$7:$G$26),MATCH(EF223,データ!$H$6:$J$6)),IF(EE223="ヒノキ",INDEX(データ!$H$32:$J$51,MATCH(EH223,データ!$G$32:$G$51),MATCH(EF223,データ!$H$31:$J$31)),IF(EE223="マツ",INDEX(データ!#REF!,MATCH(EH223,データ!#REF!),MATCH(EF223,データ!#REF!)),IF(EE223="ザツ",INDEX(データ!#REF!,MATCH(EH223,データ!#REF!),MATCH(EF223,データ!#REF!)),""))))</f>
        <v/>
      </c>
      <c r="EO223" s="22" t="str">
        <f t="shared" si="429"/>
        <v/>
      </c>
      <c r="EP223" s="21" t="str">
        <f t="shared" si="430"/>
        <v/>
      </c>
      <c r="EQ223" s="27" t="str">
        <f t="shared" si="431"/>
        <v/>
      </c>
      <c r="ER223" s="24" t="str">
        <f t="shared" si="432"/>
        <v/>
      </c>
      <c r="ES223" s="25" t="str">
        <f t="shared" si="433"/>
        <v>0</v>
      </c>
      <c r="ET223" s="26" t="str">
        <f t="shared" si="434"/>
        <v/>
      </c>
      <c r="EU223" s="26" t="str">
        <f t="shared" si="435"/>
        <v/>
      </c>
      <c r="EV223" s="26" t="str">
        <f t="shared" si="436"/>
        <v/>
      </c>
      <c r="EW223" s="27" t="str">
        <f t="shared" si="437"/>
        <v/>
      </c>
      <c r="EX223" s="26" t="str">
        <f t="shared" si="438"/>
        <v/>
      </c>
      <c r="EY223" s="26" t="str">
        <f t="shared" si="439"/>
        <v/>
      </c>
      <c r="EZ223" s="26">
        <f t="shared" si="440"/>
        <v>0</v>
      </c>
      <c r="FA223" s="43"/>
    </row>
    <row r="224" spans="1:157" ht="15.95" customHeight="1" x14ac:dyDescent="0.15">
      <c r="A224" s="21"/>
      <c r="B224" s="36" t="str">
        <f>IF(ＣＳＶ貼付用!G210="","",ＣＳＶ貼付用!G210)</f>
        <v/>
      </c>
      <c r="C224" s="36" t="str">
        <f>IF(ＣＳＶ貼付用!I210="","",ＣＳＶ貼付用!I210)</f>
        <v/>
      </c>
      <c r="D224" s="36" t="str">
        <f>IF(ＣＳＶ貼付用!J210="","",ＣＳＶ貼付用!J210)</f>
        <v/>
      </c>
      <c r="E224" s="36" t="str">
        <f>IF(ＣＳＶ貼付用!F210="","",ＣＳＶ貼付用!F210)</f>
        <v/>
      </c>
      <c r="F224" s="38" t="str">
        <f>IF(ＣＳＶ貼付用!T210="","",ＣＳＶ貼付用!T210)</f>
        <v/>
      </c>
      <c r="G224" s="38"/>
      <c r="H224" s="38" t="str">
        <f>IF(ＣＳＶ貼付用!GJ210="","",ＣＳＶ貼付用!GJ210)</f>
        <v/>
      </c>
      <c r="I224" s="38" t="str">
        <f>IF(ＣＳＶ貼付用!GL210="","",ＣＳＶ貼付用!GL210)</f>
        <v/>
      </c>
      <c r="J224" s="38" t="str">
        <f>IF(ＣＳＶ貼付用!GN210="","",ＣＳＶ貼付用!GN210)</f>
        <v/>
      </c>
      <c r="K224" s="38" t="str">
        <f>IF(ＣＳＶ貼付用!GP210="","",ＣＳＶ貼付用!GP210)</f>
        <v/>
      </c>
      <c r="L224" s="45" t="s">
        <v>30</v>
      </c>
      <c r="M224" s="55" t="str">
        <f>IF(ＣＳＶ貼付用!AT210="","",ＣＳＶ貼付用!AT210)</f>
        <v/>
      </c>
      <c r="N224" s="38" t="str">
        <f>IF(ＣＳＶ貼付用!AV210="","",ＣＳＶ貼付用!AV210)</f>
        <v/>
      </c>
      <c r="O224" s="38" t="str">
        <f>IF(ＣＳＶ貼付用!AX210="","",ＣＳＶ貼付用!AX210)</f>
        <v/>
      </c>
      <c r="P224" s="40" t="str">
        <f>IF(ＣＳＶ貼付用!FE210="","",ＣＳＶ貼付用!FE210)</f>
        <v/>
      </c>
      <c r="Q224" s="41" t="str">
        <f>IF(林齢計算用!A210="","",林齢計算用!A210)</f>
        <v/>
      </c>
      <c r="R224" s="41" t="str">
        <f t="shared" si="350"/>
        <v/>
      </c>
      <c r="S224" s="56" t="str">
        <f>IF(ＣＳＶ貼付用!EG210="","",ＣＳＶ貼付用!EG210*10)</f>
        <v/>
      </c>
      <c r="T224" s="23" t="str">
        <f>IF(O224="スギ",INDEX(データ!$C$7:$E$26,MATCH(R224,データ!$B$7:$B$26),MATCH(P224,データ!$C$6:$E$6)),IF(O224="ヒノキ",INDEX(データ!$C$32:$E$51,MATCH(R224,データ!$B$32:$B$51),MATCH(P224,データ!$C$31:$E$31)),IF(O224="マツ",INDEX(データ!#REF!,MATCH(R224,データ!#REF!),MATCH(P224,データ!#REF!)),IF(O224="ザツ",INDEX(データ!#REF!,MATCH(R224,データ!#REF!),MATCH(P224,データ!#REF!)),""))))</f>
        <v/>
      </c>
      <c r="U224" s="22" t="str">
        <f t="shared" si="441"/>
        <v/>
      </c>
      <c r="V224" s="21" t="str">
        <f t="shared" si="445"/>
        <v/>
      </c>
      <c r="W224" s="21" t="str">
        <f t="shared" si="442"/>
        <v/>
      </c>
      <c r="X224" s="23" t="str">
        <f>IF(O224="スギ",INDEX(データ!$H$7:$J$26,MATCH(R224,データ!$G$7:$G$26),MATCH(P224,データ!$H$6:$J$6)),IF(O224="ヒノキ",INDEX(データ!$H$32:$J$51,MATCH(R224,データ!$G$32:$G$51),MATCH(P224,データ!$H$31:$J$31)),IF(O224="マツ",INDEX(データ!#REF!,MATCH(R224,データ!#REF!),MATCH(P224,データ!#REF!)),IF(O224="ザツ",INDEX(データ!#REF!,MATCH(R224,データ!#REF!),MATCH(P224,データ!#REF!)),""))))</f>
        <v/>
      </c>
      <c r="Y224" s="22" t="str">
        <f t="shared" si="443"/>
        <v/>
      </c>
      <c r="Z224" s="21" t="str">
        <f t="shared" si="444"/>
        <v/>
      </c>
      <c r="AA224" s="27" t="str">
        <f t="shared" si="351"/>
        <v/>
      </c>
      <c r="AB224" s="24" t="str">
        <f t="shared" si="352"/>
        <v/>
      </c>
      <c r="AC224" s="25" t="str">
        <f t="shared" si="353"/>
        <v>0</v>
      </c>
      <c r="AD224" s="26" t="str">
        <f t="shared" si="354"/>
        <v/>
      </c>
      <c r="AE224" s="26" t="str">
        <f t="shared" si="355"/>
        <v/>
      </c>
      <c r="AF224" s="26" t="str">
        <f t="shared" si="356"/>
        <v/>
      </c>
      <c r="AG224" s="27" t="str">
        <f t="shared" si="357"/>
        <v/>
      </c>
      <c r="AH224" s="26" t="str">
        <f t="shared" si="358"/>
        <v/>
      </c>
      <c r="AI224" s="26" t="str">
        <f t="shared" si="359"/>
        <v/>
      </c>
      <c r="AJ224" s="45" t="s">
        <v>30</v>
      </c>
      <c r="AK224" s="55" t="str">
        <f>IF(ＣＳＶ貼付用!BI210="","",ＣＳＶ貼付用!BI210)</f>
        <v/>
      </c>
      <c r="AL224" s="38" t="str">
        <f>IF(ＣＳＶ貼付用!BK210="","",ＣＳＶ貼付用!BK210)</f>
        <v/>
      </c>
      <c r="AM224" s="38" t="str">
        <f>IF(ＣＳＶ貼付用!BM210="","",ＣＳＶ貼付用!BM210)</f>
        <v/>
      </c>
      <c r="AN224" s="40" t="str">
        <f t="shared" si="360"/>
        <v/>
      </c>
      <c r="AO224" s="41" t="str">
        <f>IF(林齢計算用!B210="","",林齢計算用!B210)</f>
        <v/>
      </c>
      <c r="AP224" s="41" t="str">
        <f t="shared" si="361"/>
        <v/>
      </c>
      <c r="AQ224" s="41" t="str">
        <f t="shared" si="362"/>
        <v/>
      </c>
      <c r="AR224" s="23" t="str">
        <f>IF(AM224="スギ",INDEX(データ!$C$7:$E$26,MATCH(AP224,データ!$B$7:$B$26),MATCH(AN224,データ!$C$6:$E$6)),IF(AM224="ヒノキ",INDEX(データ!$C$32:$E$51,MATCH(AP224,データ!$B$32:$B$51),MATCH(AN224,データ!$C$31:$E$31)),IF(AM224="マツ",INDEX(データ!#REF!,MATCH(AP224,データ!#REF!),MATCH(AN224,データ!#REF!)),IF(AM224="ザツ",INDEX(データ!#REF!,MATCH(AP224,データ!#REF!),MATCH(AN224,データ!#REF!)),""))))</f>
        <v/>
      </c>
      <c r="AS224" s="22" t="str">
        <f t="shared" si="345"/>
        <v/>
      </c>
      <c r="AT224" s="21" t="str">
        <f t="shared" si="363"/>
        <v/>
      </c>
      <c r="AU224" s="21" t="str">
        <f t="shared" si="364"/>
        <v/>
      </c>
      <c r="AV224" s="24" t="str">
        <f>IF(AM224="スギ",INDEX(データ!$H$7:$J$26,MATCH(AP224,データ!$G$7:$G$26),MATCH(AN224,データ!$H$6:$J$6)),IF(AM224="ヒノキ",INDEX(データ!$H$32:$J$51,MATCH(AP224,データ!$G$32:$G$51),MATCH(AN224,データ!$H$31:$J$31)),IF(AM224="マツ",INDEX(データ!#REF!,MATCH(AP224,データ!#REF!),MATCH(AN224,データ!#REF!)),IF(AM224="ザツ",INDEX(データ!#REF!,MATCH(AP224,データ!#REF!),MATCH(AN224,データ!#REF!)),""))))</f>
        <v/>
      </c>
      <c r="AW224" s="22" t="str">
        <f t="shared" si="365"/>
        <v/>
      </c>
      <c r="AX224" s="21" t="str">
        <f t="shared" si="366"/>
        <v/>
      </c>
      <c r="AY224" s="27" t="str">
        <f t="shared" si="367"/>
        <v/>
      </c>
      <c r="AZ224" s="24" t="str">
        <f t="shared" si="368"/>
        <v/>
      </c>
      <c r="BA224" s="25" t="str">
        <f t="shared" si="369"/>
        <v>0</v>
      </c>
      <c r="BB224" s="26" t="str">
        <f t="shared" si="370"/>
        <v/>
      </c>
      <c r="BC224" s="26" t="str">
        <f t="shared" si="371"/>
        <v/>
      </c>
      <c r="BD224" s="26" t="str">
        <f t="shared" si="372"/>
        <v/>
      </c>
      <c r="BE224" s="27" t="str">
        <f t="shared" si="373"/>
        <v/>
      </c>
      <c r="BF224" s="26" t="str">
        <f t="shared" si="374"/>
        <v/>
      </c>
      <c r="BG224" s="26" t="str">
        <f t="shared" si="375"/>
        <v/>
      </c>
      <c r="BH224" s="45" t="s">
        <v>30</v>
      </c>
      <c r="BI224" s="55" t="str">
        <f>IF(ＣＳＶ貼付用!BX210="","",ＣＳＶ貼付用!BX210)</f>
        <v/>
      </c>
      <c r="BJ224" s="38" t="str">
        <f>IF(ＣＳＶ貼付用!BZ210="","",ＣＳＶ貼付用!BZ210)</f>
        <v/>
      </c>
      <c r="BK224" s="38" t="str">
        <f>IF(ＣＳＶ貼付用!CB210="","",ＣＳＶ貼付用!CB210)</f>
        <v/>
      </c>
      <c r="BL224" s="40" t="str">
        <f t="shared" si="376"/>
        <v/>
      </c>
      <c r="BM224" s="41" t="str">
        <f>IF(林齢計算用!C210="","",林齢計算用!C210)</f>
        <v/>
      </c>
      <c r="BN224" s="41" t="str">
        <f t="shared" si="377"/>
        <v/>
      </c>
      <c r="BO224" s="41" t="str">
        <f t="shared" si="378"/>
        <v/>
      </c>
      <c r="BP224" s="23" t="str">
        <f>IF(BK224="スギ",INDEX(データ!$C$7:$E$26,MATCH(BN224,データ!$B$7:$B$26),MATCH(BL224,データ!$C$6:$E$6)),IF(BK224="ヒノキ",INDEX(データ!$C$32:$E$51,MATCH(BN224,データ!$B$32:$B$51),MATCH(BL224,データ!$C$31:$E$31)),IF(BK224="マツ",INDEX(データ!#REF!,MATCH(BN224,データ!#REF!),MATCH(BL224,データ!#REF!)),IF(BK224="ザツ",INDEX(データ!#REF!,MATCH(BN224,データ!#REF!),MATCH(BL224,データ!#REF!)),""))))</f>
        <v/>
      </c>
      <c r="BQ224" s="22" t="str">
        <f t="shared" si="346"/>
        <v/>
      </c>
      <c r="BR224" s="21" t="str">
        <f t="shared" si="379"/>
        <v/>
      </c>
      <c r="BS224" s="21" t="str">
        <f t="shared" si="380"/>
        <v/>
      </c>
      <c r="BT224" s="24" t="str">
        <f>IF(BK224="スギ",INDEX(データ!$H$7:$J$26,MATCH(BN224,データ!$G$7:$G$26),MATCH(BL224,データ!$H$6:$J$6)),IF(BK224="ヒノキ",INDEX(データ!$H$32:$J$51,MATCH(BN224,データ!$G$32:$G$51),MATCH(BL224,データ!$H$31:$J$31)),IF(BK224="マツ",INDEX(データ!#REF!,MATCH(BN224,データ!#REF!),MATCH(BL224,データ!#REF!)),IF(BK224="ザツ",INDEX(データ!#REF!,MATCH(BN224,データ!#REF!),MATCH(BL224,データ!#REF!)),""))))</f>
        <v/>
      </c>
      <c r="BU224" s="22" t="str">
        <f t="shared" si="381"/>
        <v/>
      </c>
      <c r="BV224" s="21" t="str">
        <f t="shared" si="382"/>
        <v/>
      </c>
      <c r="BW224" s="27" t="str">
        <f t="shared" si="383"/>
        <v/>
      </c>
      <c r="BX224" s="24" t="str">
        <f t="shared" si="384"/>
        <v/>
      </c>
      <c r="BY224" s="25" t="str">
        <f t="shared" si="385"/>
        <v>0</v>
      </c>
      <c r="BZ224" s="26" t="str">
        <f t="shared" si="386"/>
        <v/>
      </c>
      <c r="CA224" s="26" t="str">
        <f t="shared" si="387"/>
        <v/>
      </c>
      <c r="CB224" s="26" t="str">
        <f t="shared" si="388"/>
        <v/>
      </c>
      <c r="CC224" s="27" t="str">
        <f t="shared" si="389"/>
        <v/>
      </c>
      <c r="CD224" s="26" t="str">
        <f t="shared" si="390"/>
        <v/>
      </c>
      <c r="CE224" s="26" t="str">
        <f t="shared" si="391"/>
        <v/>
      </c>
      <c r="CF224" s="45" t="s">
        <v>30</v>
      </c>
      <c r="CG224" s="55" t="str">
        <f>IF(ＣＳＶ貼付用!CM210="","",ＣＳＶ貼付用!CM210)</f>
        <v/>
      </c>
      <c r="CH224" s="38" t="str">
        <f>IF(ＣＳＶ貼付用!CO210="","",ＣＳＶ貼付用!CO210)</f>
        <v/>
      </c>
      <c r="CI224" s="38" t="str">
        <f>IF(ＣＳＶ貼付用!CQ210="","",ＣＳＶ貼付用!CQ210)</f>
        <v/>
      </c>
      <c r="CJ224" s="40" t="str">
        <f t="shared" si="392"/>
        <v/>
      </c>
      <c r="CK224" s="41" t="str">
        <f>IF(林齢計算用!D210="","",林齢計算用!D210)</f>
        <v/>
      </c>
      <c r="CL224" s="41" t="str">
        <f t="shared" si="393"/>
        <v/>
      </c>
      <c r="CM224" s="41" t="str">
        <f t="shared" si="394"/>
        <v/>
      </c>
      <c r="CN224" s="23" t="str">
        <f>IF(CI224="スギ",INDEX(データ!$C$7:$E$26,MATCH(CL224,データ!$B$7:$B$26),MATCH(CJ224,データ!$C$6:$E$6)),IF(CI224="ヒノキ",INDEX(データ!$C$32:$E$51,MATCH(CL224,データ!$B$32:$B$51),MATCH(CJ224,データ!$C$31:$E$31)),IF(CI224="マツ",INDEX(データ!#REF!,MATCH(CL224,データ!#REF!),MATCH(CJ224,データ!#REF!)),IF(CI224="ザツ",INDEX(データ!#REF!,MATCH(CL224,データ!#REF!),MATCH(CJ224,データ!#REF!)),""))))</f>
        <v/>
      </c>
      <c r="CO224" s="22" t="str">
        <f t="shared" si="347"/>
        <v/>
      </c>
      <c r="CP224" s="21" t="str">
        <f t="shared" si="395"/>
        <v/>
      </c>
      <c r="CQ224" s="21" t="str">
        <f t="shared" si="396"/>
        <v/>
      </c>
      <c r="CR224" s="24" t="str">
        <f>IF(CI224="スギ",INDEX(データ!$H$7:$J$26,MATCH(CL224,データ!$G$7:$G$26),MATCH(CJ224,データ!$H$6:$J$6)),IF(CI224="ヒノキ",INDEX(データ!$H$32:$J$51,MATCH(CL224,データ!$G$32:$G$51),MATCH(CJ224,データ!$H$31:$J$31)),IF(CI224="マツ",INDEX(データ!#REF!,MATCH(CL224,データ!#REF!),MATCH(CJ224,データ!#REF!)),IF(CI224="ザツ",INDEX(データ!#REF!,MATCH(CL224,データ!#REF!),MATCH(CJ224,データ!#REF!)),""))))</f>
        <v/>
      </c>
      <c r="CS224" s="22" t="str">
        <f t="shared" si="397"/>
        <v/>
      </c>
      <c r="CT224" s="21" t="str">
        <f t="shared" si="398"/>
        <v/>
      </c>
      <c r="CU224" s="27" t="str">
        <f t="shared" si="399"/>
        <v/>
      </c>
      <c r="CV224" s="24" t="str">
        <f t="shared" si="400"/>
        <v/>
      </c>
      <c r="CW224" s="25" t="str">
        <f t="shared" si="401"/>
        <v>0</v>
      </c>
      <c r="CX224" s="26" t="str">
        <f t="shared" si="402"/>
        <v/>
      </c>
      <c r="CY224" s="26" t="str">
        <f t="shared" si="403"/>
        <v/>
      </c>
      <c r="CZ224" s="26" t="str">
        <f t="shared" si="404"/>
        <v/>
      </c>
      <c r="DA224" s="27" t="str">
        <f t="shared" si="405"/>
        <v/>
      </c>
      <c r="DB224" s="26" t="str">
        <f t="shared" si="406"/>
        <v/>
      </c>
      <c r="DC224" s="26" t="str">
        <f t="shared" si="407"/>
        <v/>
      </c>
      <c r="DD224" s="45" t="s">
        <v>30</v>
      </c>
      <c r="DE224" s="55" t="str">
        <f>IF(ＣＳＶ貼付用!DB210="","",ＣＳＶ貼付用!DB210)</f>
        <v/>
      </c>
      <c r="DF224" s="38" t="str">
        <f>IF(ＣＳＶ貼付用!DD210="","",ＣＳＶ貼付用!DD210)</f>
        <v/>
      </c>
      <c r="DG224" s="38" t="str">
        <f>IF(ＣＳＶ貼付用!DF210="","",ＣＳＶ貼付用!DF210)</f>
        <v/>
      </c>
      <c r="DH224" s="40" t="str">
        <f t="shared" si="408"/>
        <v/>
      </c>
      <c r="DI224" s="41" t="str">
        <f>IF(林齢計算用!E210="","",林齢計算用!E210)</f>
        <v/>
      </c>
      <c r="DJ224" s="41" t="str">
        <f t="shared" si="409"/>
        <v/>
      </c>
      <c r="DK224" s="41" t="str">
        <f t="shared" si="410"/>
        <v/>
      </c>
      <c r="DL224" s="23" t="str">
        <f>IF(DG224="スギ",INDEX(データ!$C$7:$E$26,MATCH(DJ224,データ!$B$7:$B$26),MATCH(DH224,データ!$C$6:$E$6)),IF(DG224="ヒノキ",INDEX(データ!$C$32:$E$51,MATCH(DJ224,データ!$B$32:$B$51),MATCH(DH224,データ!$C$31:$E$31)),IF(DG224="マツ",INDEX(データ!#REF!,MATCH(DJ224,データ!#REF!),MATCH(DH224,データ!#REF!)),IF(DG224="ザツ",INDEX(データ!#REF!,MATCH(DJ224,データ!#REF!),MATCH(DH224,データ!#REF!)),""))))</f>
        <v/>
      </c>
      <c r="DM224" s="22" t="str">
        <f t="shared" si="348"/>
        <v/>
      </c>
      <c r="DN224" s="21" t="str">
        <f t="shared" si="411"/>
        <v/>
      </c>
      <c r="DO224" s="21" t="str">
        <f t="shared" si="412"/>
        <v/>
      </c>
      <c r="DP224" s="24" t="str">
        <f>IF(DG224="スギ",INDEX(データ!$H$7:$J$26,MATCH(DJ224,データ!$G$7:$G$26),MATCH(DH224,データ!$H$6:$J$6)),IF(DG224="ヒノキ",INDEX(データ!$H$32:$J$51,MATCH(DJ224,データ!$G$32:$G$51),MATCH(DH224,データ!$H$31:$J$31)),IF(DG224="マツ",INDEX(データ!#REF!,MATCH(DJ224,データ!#REF!),MATCH(DH224,データ!#REF!)),IF(DG224="ザツ",INDEX(データ!#REF!,MATCH(DJ224,データ!#REF!),MATCH(DH224,データ!#REF!)),""))))</f>
        <v/>
      </c>
      <c r="DQ224" s="22" t="str">
        <f t="shared" si="413"/>
        <v/>
      </c>
      <c r="DR224" s="21" t="str">
        <f t="shared" si="414"/>
        <v/>
      </c>
      <c r="DS224" s="27" t="str">
        <f t="shared" si="415"/>
        <v/>
      </c>
      <c r="DT224" s="24" t="str">
        <f t="shared" si="416"/>
        <v/>
      </c>
      <c r="DU224" s="25" t="str">
        <f t="shared" si="417"/>
        <v>0</v>
      </c>
      <c r="DV224" s="26" t="str">
        <f t="shared" si="418"/>
        <v/>
      </c>
      <c r="DW224" s="26" t="str">
        <f t="shared" si="419"/>
        <v/>
      </c>
      <c r="DX224" s="26" t="str">
        <f t="shared" si="420"/>
        <v/>
      </c>
      <c r="DY224" s="27" t="str">
        <f t="shared" si="421"/>
        <v/>
      </c>
      <c r="DZ224" s="26" t="str">
        <f t="shared" si="422"/>
        <v/>
      </c>
      <c r="EA224" s="26" t="str">
        <f t="shared" si="423"/>
        <v/>
      </c>
      <c r="EB224" s="45" t="s">
        <v>30</v>
      </c>
      <c r="EC224" s="55" t="str">
        <f>IF(ＣＳＶ貼付用!DQ210="","",ＣＳＶ貼付用!DQ210)</f>
        <v/>
      </c>
      <c r="ED224" s="38" t="str">
        <f>IF(ＣＳＶ貼付用!DS210="","",ＣＳＶ貼付用!DS210)</f>
        <v/>
      </c>
      <c r="EE224" s="38" t="str">
        <f>IF(ＣＳＶ貼付用!DU210="","",ＣＳＶ貼付用!DU210)</f>
        <v/>
      </c>
      <c r="EF224" s="40" t="str">
        <f t="shared" si="424"/>
        <v/>
      </c>
      <c r="EG224" s="41" t="str">
        <f>IF(林齢計算用!F210="","",林齢計算用!F210)</f>
        <v/>
      </c>
      <c r="EH224" s="41" t="str">
        <f t="shared" si="425"/>
        <v/>
      </c>
      <c r="EI224" s="41" t="str">
        <f t="shared" si="426"/>
        <v/>
      </c>
      <c r="EJ224" s="23" t="str">
        <f>IF(EE224="スギ",INDEX(データ!$C$7:$E$26,MATCH(EH224,データ!$B$7:$B$26),MATCH(EF224,データ!$C$6:$E$6)),IF(EE224="ヒノキ",INDEX(データ!$C$32:$E$51,MATCH(EH224,データ!$B$32:$B$51),MATCH(EF224,データ!$C$31:$E$31)),IF(EE224="マツ",INDEX(データ!#REF!,MATCH(EH224,データ!#REF!),MATCH(EF224,データ!#REF!)),IF(EE224="ザツ",INDEX(データ!#REF!,MATCH(EH224,データ!#REF!),MATCH(EF224,データ!#REF!)),""))))</f>
        <v/>
      </c>
      <c r="EK224" s="22" t="str">
        <f t="shared" si="349"/>
        <v/>
      </c>
      <c r="EL224" s="21" t="str">
        <f t="shared" si="427"/>
        <v/>
      </c>
      <c r="EM224" s="21" t="str">
        <f t="shared" si="428"/>
        <v/>
      </c>
      <c r="EN224" s="24" t="str">
        <f>IF(EE224="スギ",INDEX(データ!$H$7:$J$26,MATCH(EH224,データ!$G$7:$G$26),MATCH(EF224,データ!$H$6:$J$6)),IF(EE224="ヒノキ",INDEX(データ!$H$32:$J$51,MATCH(EH224,データ!$G$32:$G$51),MATCH(EF224,データ!$H$31:$J$31)),IF(EE224="マツ",INDEX(データ!#REF!,MATCH(EH224,データ!#REF!),MATCH(EF224,データ!#REF!)),IF(EE224="ザツ",INDEX(データ!#REF!,MATCH(EH224,データ!#REF!),MATCH(EF224,データ!#REF!)),""))))</f>
        <v/>
      </c>
      <c r="EO224" s="22" t="str">
        <f t="shared" si="429"/>
        <v/>
      </c>
      <c r="EP224" s="21" t="str">
        <f t="shared" si="430"/>
        <v/>
      </c>
      <c r="EQ224" s="27" t="str">
        <f t="shared" si="431"/>
        <v/>
      </c>
      <c r="ER224" s="24" t="str">
        <f t="shared" si="432"/>
        <v/>
      </c>
      <c r="ES224" s="25" t="str">
        <f t="shared" si="433"/>
        <v>0</v>
      </c>
      <c r="ET224" s="26" t="str">
        <f t="shared" si="434"/>
        <v/>
      </c>
      <c r="EU224" s="26" t="str">
        <f t="shared" si="435"/>
        <v/>
      </c>
      <c r="EV224" s="26" t="str">
        <f t="shared" si="436"/>
        <v/>
      </c>
      <c r="EW224" s="27" t="str">
        <f t="shared" si="437"/>
        <v/>
      </c>
      <c r="EX224" s="26" t="str">
        <f t="shared" si="438"/>
        <v/>
      </c>
      <c r="EY224" s="26" t="str">
        <f t="shared" si="439"/>
        <v/>
      </c>
      <c r="EZ224" s="26">
        <f t="shared" si="440"/>
        <v>0</v>
      </c>
      <c r="FA224" s="43"/>
    </row>
    <row r="225" spans="1:157" ht="15.95" customHeight="1" x14ac:dyDescent="0.15">
      <c r="A225" s="21"/>
      <c r="B225" s="36" t="str">
        <f>IF(ＣＳＶ貼付用!G211="","",ＣＳＶ貼付用!G211)</f>
        <v/>
      </c>
      <c r="C225" s="36" t="str">
        <f>IF(ＣＳＶ貼付用!I211="","",ＣＳＶ貼付用!I211)</f>
        <v/>
      </c>
      <c r="D225" s="36" t="str">
        <f>IF(ＣＳＶ貼付用!J211="","",ＣＳＶ貼付用!J211)</f>
        <v/>
      </c>
      <c r="E225" s="36" t="str">
        <f>IF(ＣＳＶ貼付用!F211="","",ＣＳＶ貼付用!F211)</f>
        <v/>
      </c>
      <c r="F225" s="38" t="str">
        <f>IF(ＣＳＶ貼付用!T211="","",ＣＳＶ貼付用!T211)</f>
        <v/>
      </c>
      <c r="G225" s="38"/>
      <c r="H225" s="38" t="str">
        <f>IF(ＣＳＶ貼付用!GJ211="","",ＣＳＶ貼付用!GJ211)</f>
        <v/>
      </c>
      <c r="I225" s="38" t="str">
        <f>IF(ＣＳＶ貼付用!GL211="","",ＣＳＶ貼付用!GL211)</f>
        <v/>
      </c>
      <c r="J225" s="38" t="str">
        <f>IF(ＣＳＶ貼付用!GN211="","",ＣＳＶ貼付用!GN211)</f>
        <v/>
      </c>
      <c r="K225" s="38" t="str">
        <f>IF(ＣＳＶ貼付用!GP211="","",ＣＳＶ貼付用!GP211)</f>
        <v/>
      </c>
      <c r="L225" s="45" t="s">
        <v>30</v>
      </c>
      <c r="M225" s="55" t="str">
        <f>IF(ＣＳＶ貼付用!AT211="","",ＣＳＶ貼付用!AT211)</f>
        <v/>
      </c>
      <c r="N225" s="38" t="str">
        <f>IF(ＣＳＶ貼付用!AV211="","",ＣＳＶ貼付用!AV211)</f>
        <v/>
      </c>
      <c r="O225" s="38" t="str">
        <f>IF(ＣＳＶ貼付用!AX211="","",ＣＳＶ貼付用!AX211)</f>
        <v/>
      </c>
      <c r="P225" s="40" t="str">
        <f>IF(ＣＳＶ貼付用!FE211="","",ＣＳＶ貼付用!FE211)</f>
        <v/>
      </c>
      <c r="Q225" s="41" t="str">
        <f>IF(林齢計算用!A211="","",林齢計算用!A211)</f>
        <v/>
      </c>
      <c r="R225" s="41" t="str">
        <f t="shared" si="350"/>
        <v/>
      </c>
      <c r="S225" s="56" t="str">
        <f>IF(ＣＳＶ貼付用!EG211="","",ＣＳＶ貼付用!EG211*10)</f>
        <v/>
      </c>
      <c r="T225" s="23" t="str">
        <f>IF(O225="スギ",INDEX(データ!$C$7:$E$26,MATCH(R225,データ!$B$7:$B$26),MATCH(P225,データ!$C$6:$E$6)),IF(O225="ヒノキ",INDEX(データ!$C$32:$E$51,MATCH(R225,データ!$B$32:$B$51),MATCH(P225,データ!$C$31:$E$31)),IF(O225="マツ",INDEX(データ!#REF!,MATCH(R225,データ!#REF!),MATCH(P225,データ!#REF!)),IF(O225="ザツ",INDEX(データ!#REF!,MATCH(R225,データ!#REF!),MATCH(P225,データ!#REF!)),""))))</f>
        <v/>
      </c>
      <c r="U225" s="22" t="str">
        <f t="shared" si="441"/>
        <v/>
      </c>
      <c r="V225" s="21" t="str">
        <f t="shared" si="445"/>
        <v/>
      </c>
      <c r="W225" s="21" t="str">
        <f t="shared" si="442"/>
        <v/>
      </c>
      <c r="X225" s="23" t="str">
        <f>IF(O225="スギ",INDEX(データ!$H$7:$J$26,MATCH(R225,データ!$G$7:$G$26),MATCH(P225,データ!$H$6:$J$6)),IF(O225="ヒノキ",INDEX(データ!$H$32:$J$51,MATCH(R225,データ!$G$32:$G$51),MATCH(P225,データ!$H$31:$J$31)),IF(O225="マツ",INDEX(データ!#REF!,MATCH(R225,データ!#REF!),MATCH(P225,データ!#REF!)),IF(O225="ザツ",INDEX(データ!#REF!,MATCH(R225,データ!#REF!),MATCH(P225,データ!#REF!)),""))))</f>
        <v/>
      </c>
      <c r="Y225" s="22" t="str">
        <f t="shared" si="443"/>
        <v/>
      </c>
      <c r="Z225" s="21" t="str">
        <f t="shared" si="444"/>
        <v/>
      </c>
      <c r="AA225" s="27" t="str">
        <f t="shared" si="351"/>
        <v/>
      </c>
      <c r="AB225" s="24" t="str">
        <f t="shared" si="352"/>
        <v/>
      </c>
      <c r="AC225" s="25" t="str">
        <f t="shared" si="353"/>
        <v>0</v>
      </c>
      <c r="AD225" s="26" t="str">
        <f t="shared" si="354"/>
        <v/>
      </c>
      <c r="AE225" s="26" t="str">
        <f t="shared" si="355"/>
        <v/>
      </c>
      <c r="AF225" s="26" t="str">
        <f t="shared" si="356"/>
        <v/>
      </c>
      <c r="AG225" s="27" t="str">
        <f t="shared" si="357"/>
        <v/>
      </c>
      <c r="AH225" s="26" t="str">
        <f t="shared" si="358"/>
        <v/>
      </c>
      <c r="AI225" s="26" t="str">
        <f t="shared" si="359"/>
        <v/>
      </c>
      <c r="AJ225" s="45" t="s">
        <v>30</v>
      </c>
      <c r="AK225" s="55" t="str">
        <f>IF(ＣＳＶ貼付用!BI211="","",ＣＳＶ貼付用!BI211)</f>
        <v/>
      </c>
      <c r="AL225" s="38" t="str">
        <f>IF(ＣＳＶ貼付用!BK211="","",ＣＳＶ貼付用!BK211)</f>
        <v/>
      </c>
      <c r="AM225" s="38" t="str">
        <f>IF(ＣＳＶ貼付用!BM211="","",ＣＳＶ貼付用!BM211)</f>
        <v/>
      </c>
      <c r="AN225" s="40" t="str">
        <f t="shared" si="360"/>
        <v/>
      </c>
      <c r="AO225" s="41" t="str">
        <f>IF(林齢計算用!B211="","",林齢計算用!B211)</f>
        <v/>
      </c>
      <c r="AP225" s="41" t="str">
        <f t="shared" si="361"/>
        <v/>
      </c>
      <c r="AQ225" s="41" t="str">
        <f t="shared" si="362"/>
        <v/>
      </c>
      <c r="AR225" s="23" t="str">
        <f>IF(AM225="スギ",INDEX(データ!$C$7:$E$26,MATCH(AP225,データ!$B$7:$B$26),MATCH(AN225,データ!$C$6:$E$6)),IF(AM225="ヒノキ",INDEX(データ!$C$32:$E$51,MATCH(AP225,データ!$B$32:$B$51),MATCH(AN225,データ!$C$31:$E$31)),IF(AM225="マツ",INDEX(データ!#REF!,MATCH(AP225,データ!#REF!),MATCH(AN225,データ!#REF!)),IF(AM225="ザツ",INDEX(データ!#REF!,MATCH(AP225,データ!#REF!),MATCH(AN225,データ!#REF!)),""))))</f>
        <v/>
      </c>
      <c r="AS225" s="22" t="str">
        <f t="shared" si="345"/>
        <v/>
      </c>
      <c r="AT225" s="21" t="str">
        <f t="shared" si="363"/>
        <v/>
      </c>
      <c r="AU225" s="21" t="str">
        <f t="shared" si="364"/>
        <v/>
      </c>
      <c r="AV225" s="24" t="str">
        <f>IF(AM225="スギ",INDEX(データ!$H$7:$J$26,MATCH(AP225,データ!$G$7:$G$26),MATCH(AN225,データ!$H$6:$J$6)),IF(AM225="ヒノキ",INDEX(データ!$H$32:$J$51,MATCH(AP225,データ!$G$32:$G$51),MATCH(AN225,データ!$H$31:$J$31)),IF(AM225="マツ",INDEX(データ!#REF!,MATCH(AP225,データ!#REF!),MATCH(AN225,データ!#REF!)),IF(AM225="ザツ",INDEX(データ!#REF!,MATCH(AP225,データ!#REF!),MATCH(AN225,データ!#REF!)),""))))</f>
        <v/>
      </c>
      <c r="AW225" s="22" t="str">
        <f t="shared" si="365"/>
        <v/>
      </c>
      <c r="AX225" s="21" t="str">
        <f t="shared" si="366"/>
        <v/>
      </c>
      <c r="AY225" s="27" t="str">
        <f t="shared" si="367"/>
        <v/>
      </c>
      <c r="AZ225" s="24" t="str">
        <f t="shared" si="368"/>
        <v/>
      </c>
      <c r="BA225" s="25" t="str">
        <f t="shared" si="369"/>
        <v>0</v>
      </c>
      <c r="BB225" s="26" t="str">
        <f t="shared" si="370"/>
        <v/>
      </c>
      <c r="BC225" s="26" t="str">
        <f t="shared" si="371"/>
        <v/>
      </c>
      <c r="BD225" s="26" t="str">
        <f t="shared" si="372"/>
        <v/>
      </c>
      <c r="BE225" s="27" t="str">
        <f t="shared" si="373"/>
        <v/>
      </c>
      <c r="BF225" s="26" t="str">
        <f t="shared" si="374"/>
        <v/>
      </c>
      <c r="BG225" s="26" t="str">
        <f t="shared" si="375"/>
        <v/>
      </c>
      <c r="BH225" s="45" t="s">
        <v>30</v>
      </c>
      <c r="BI225" s="55" t="str">
        <f>IF(ＣＳＶ貼付用!BX211="","",ＣＳＶ貼付用!BX211)</f>
        <v/>
      </c>
      <c r="BJ225" s="38" t="str">
        <f>IF(ＣＳＶ貼付用!BZ211="","",ＣＳＶ貼付用!BZ211)</f>
        <v/>
      </c>
      <c r="BK225" s="38" t="str">
        <f>IF(ＣＳＶ貼付用!CB211="","",ＣＳＶ貼付用!CB211)</f>
        <v/>
      </c>
      <c r="BL225" s="40" t="str">
        <f t="shared" si="376"/>
        <v/>
      </c>
      <c r="BM225" s="41" t="str">
        <f>IF(林齢計算用!C211="","",林齢計算用!C211)</f>
        <v/>
      </c>
      <c r="BN225" s="41" t="str">
        <f t="shared" si="377"/>
        <v/>
      </c>
      <c r="BO225" s="41" t="str">
        <f t="shared" si="378"/>
        <v/>
      </c>
      <c r="BP225" s="23" t="str">
        <f>IF(BK225="スギ",INDEX(データ!$C$7:$E$26,MATCH(BN225,データ!$B$7:$B$26),MATCH(BL225,データ!$C$6:$E$6)),IF(BK225="ヒノキ",INDEX(データ!$C$32:$E$51,MATCH(BN225,データ!$B$32:$B$51),MATCH(BL225,データ!$C$31:$E$31)),IF(BK225="マツ",INDEX(データ!#REF!,MATCH(BN225,データ!#REF!),MATCH(BL225,データ!#REF!)),IF(BK225="ザツ",INDEX(データ!#REF!,MATCH(BN225,データ!#REF!),MATCH(BL225,データ!#REF!)),""))))</f>
        <v/>
      </c>
      <c r="BQ225" s="22" t="str">
        <f t="shared" si="346"/>
        <v/>
      </c>
      <c r="BR225" s="21" t="str">
        <f t="shared" si="379"/>
        <v/>
      </c>
      <c r="BS225" s="21" t="str">
        <f t="shared" si="380"/>
        <v/>
      </c>
      <c r="BT225" s="24" t="str">
        <f>IF(BK225="スギ",INDEX(データ!$H$7:$J$26,MATCH(BN225,データ!$G$7:$G$26),MATCH(BL225,データ!$H$6:$J$6)),IF(BK225="ヒノキ",INDEX(データ!$H$32:$J$51,MATCH(BN225,データ!$G$32:$G$51),MATCH(BL225,データ!$H$31:$J$31)),IF(BK225="マツ",INDEX(データ!#REF!,MATCH(BN225,データ!#REF!),MATCH(BL225,データ!#REF!)),IF(BK225="ザツ",INDEX(データ!#REF!,MATCH(BN225,データ!#REF!),MATCH(BL225,データ!#REF!)),""))))</f>
        <v/>
      </c>
      <c r="BU225" s="22" t="str">
        <f t="shared" si="381"/>
        <v/>
      </c>
      <c r="BV225" s="21" t="str">
        <f t="shared" si="382"/>
        <v/>
      </c>
      <c r="BW225" s="27" t="str">
        <f t="shared" si="383"/>
        <v/>
      </c>
      <c r="BX225" s="24" t="str">
        <f t="shared" si="384"/>
        <v/>
      </c>
      <c r="BY225" s="25" t="str">
        <f t="shared" si="385"/>
        <v>0</v>
      </c>
      <c r="BZ225" s="26" t="str">
        <f t="shared" si="386"/>
        <v/>
      </c>
      <c r="CA225" s="26" t="str">
        <f t="shared" si="387"/>
        <v/>
      </c>
      <c r="CB225" s="26" t="str">
        <f t="shared" si="388"/>
        <v/>
      </c>
      <c r="CC225" s="27" t="str">
        <f t="shared" si="389"/>
        <v/>
      </c>
      <c r="CD225" s="26" t="str">
        <f t="shared" si="390"/>
        <v/>
      </c>
      <c r="CE225" s="26" t="str">
        <f t="shared" si="391"/>
        <v/>
      </c>
      <c r="CF225" s="45" t="s">
        <v>30</v>
      </c>
      <c r="CG225" s="55" t="str">
        <f>IF(ＣＳＶ貼付用!CM211="","",ＣＳＶ貼付用!CM211)</f>
        <v/>
      </c>
      <c r="CH225" s="38" t="str">
        <f>IF(ＣＳＶ貼付用!CO211="","",ＣＳＶ貼付用!CO211)</f>
        <v/>
      </c>
      <c r="CI225" s="38" t="str">
        <f>IF(ＣＳＶ貼付用!CQ211="","",ＣＳＶ貼付用!CQ211)</f>
        <v/>
      </c>
      <c r="CJ225" s="40" t="str">
        <f t="shared" si="392"/>
        <v/>
      </c>
      <c r="CK225" s="41" t="str">
        <f>IF(林齢計算用!D211="","",林齢計算用!D211)</f>
        <v/>
      </c>
      <c r="CL225" s="41" t="str">
        <f t="shared" si="393"/>
        <v/>
      </c>
      <c r="CM225" s="41" t="str">
        <f t="shared" si="394"/>
        <v/>
      </c>
      <c r="CN225" s="23" t="str">
        <f>IF(CI225="スギ",INDEX(データ!$C$7:$E$26,MATCH(CL225,データ!$B$7:$B$26),MATCH(CJ225,データ!$C$6:$E$6)),IF(CI225="ヒノキ",INDEX(データ!$C$32:$E$51,MATCH(CL225,データ!$B$32:$B$51),MATCH(CJ225,データ!$C$31:$E$31)),IF(CI225="マツ",INDEX(データ!#REF!,MATCH(CL225,データ!#REF!),MATCH(CJ225,データ!#REF!)),IF(CI225="ザツ",INDEX(データ!#REF!,MATCH(CL225,データ!#REF!),MATCH(CJ225,データ!#REF!)),""))))</f>
        <v/>
      </c>
      <c r="CO225" s="22" t="str">
        <f t="shared" si="347"/>
        <v/>
      </c>
      <c r="CP225" s="21" t="str">
        <f t="shared" si="395"/>
        <v/>
      </c>
      <c r="CQ225" s="21" t="str">
        <f t="shared" si="396"/>
        <v/>
      </c>
      <c r="CR225" s="24" t="str">
        <f>IF(CI225="スギ",INDEX(データ!$H$7:$J$26,MATCH(CL225,データ!$G$7:$G$26),MATCH(CJ225,データ!$H$6:$J$6)),IF(CI225="ヒノキ",INDEX(データ!$H$32:$J$51,MATCH(CL225,データ!$G$32:$G$51),MATCH(CJ225,データ!$H$31:$J$31)),IF(CI225="マツ",INDEX(データ!#REF!,MATCH(CL225,データ!#REF!),MATCH(CJ225,データ!#REF!)),IF(CI225="ザツ",INDEX(データ!#REF!,MATCH(CL225,データ!#REF!),MATCH(CJ225,データ!#REF!)),""))))</f>
        <v/>
      </c>
      <c r="CS225" s="22" t="str">
        <f t="shared" si="397"/>
        <v/>
      </c>
      <c r="CT225" s="21" t="str">
        <f t="shared" si="398"/>
        <v/>
      </c>
      <c r="CU225" s="27" t="str">
        <f t="shared" si="399"/>
        <v/>
      </c>
      <c r="CV225" s="24" t="str">
        <f t="shared" si="400"/>
        <v/>
      </c>
      <c r="CW225" s="25" t="str">
        <f t="shared" si="401"/>
        <v>0</v>
      </c>
      <c r="CX225" s="26" t="str">
        <f t="shared" si="402"/>
        <v/>
      </c>
      <c r="CY225" s="26" t="str">
        <f t="shared" si="403"/>
        <v/>
      </c>
      <c r="CZ225" s="26" t="str">
        <f t="shared" si="404"/>
        <v/>
      </c>
      <c r="DA225" s="27" t="str">
        <f t="shared" si="405"/>
        <v/>
      </c>
      <c r="DB225" s="26" t="str">
        <f t="shared" si="406"/>
        <v/>
      </c>
      <c r="DC225" s="26" t="str">
        <f t="shared" si="407"/>
        <v/>
      </c>
      <c r="DD225" s="45" t="s">
        <v>30</v>
      </c>
      <c r="DE225" s="55" t="str">
        <f>IF(ＣＳＶ貼付用!DB211="","",ＣＳＶ貼付用!DB211)</f>
        <v/>
      </c>
      <c r="DF225" s="38" t="str">
        <f>IF(ＣＳＶ貼付用!DD211="","",ＣＳＶ貼付用!DD211)</f>
        <v/>
      </c>
      <c r="DG225" s="38" t="str">
        <f>IF(ＣＳＶ貼付用!DF211="","",ＣＳＶ貼付用!DF211)</f>
        <v/>
      </c>
      <c r="DH225" s="40" t="str">
        <f t="shared" si="408"/>
        <v/>
      </c>
      <c r="DI225" s="41" t="str">
        <f>IF(林齢計算用!E211="","",林齢計算用!E211)</f>
        <v/>
      </c>
      <c r="DJ225" s="41" t="str">
        <f t="shared" si="409"/>
        <v/>
      </c>
      <c r="DK225" s="41" t="str">
        <f t="shared" si="410"/>
        <v/>
      </c>
      <c r="DL225" s="23" t="str">
        <f>IF(DG225="スギ",INDEX(データ!$C$7:$E$26,MATCH(DJ225,データ!$B$7:$B$26),MATCH(DH225,データ!$C$6:$E$6)),IF(DG225="ヒノキ",INDEX(データ!$C$32:$E$51,MATCH(DJ225,データ!$B$32:$B$51),MATCH(DH225,データ!$C$31:$E$31)),IF(DG225="マツ",INDEX(データ!#REF!,MATCH(DJ225,データ!#REF!),MATCH(DH225,データ!#REF!)),IF(DG225="ザツ",INDEX(データ!#REF!,MATCH(DJ225,データ!#REF!),MATCH(DH225,データ!#REF!)),""))))</f>
        <v/>
      </c>
      <c r="DM225" s="22" t="str">
        <f t="shared" si="348"/>
        <v/>
      </c>
      <c r="DN225" s="21" t="str">
        <f t="shared" si="411"/>
        <v/>
      </c>
      <c r="DO225" s="21" t="str">
        <f t="shared" si="412"/>
        <v/>
      </c>
      <c r="DP225" s="24" t="str">
        <f>IF(DG225="スギ",INDEX(データ!$H$7:$J$26,MATCH(DJ225,データ!$G$7:$G$26),MATCH(DH225,データ!$H$6:$J$6)),IF(DG225="ヒノキ",INDEX(データ!$H$32:$J$51,MATCH(DJ225,データ!$G$32:$G$51),MATCH(DH225,データ!$H$31:$J$31)),IF(DG225="マツ",INDEX(データ!#REF!,MATCH(DJ225,データ!#REF!),MATCH(DH225,データ!#REF!)),IF(DG225="ザツ",INDEX(データ!#REF!,MATCH(DJ225,データ!#REF!),MATCH(DH225,データ!#REF!)),""))))</f>
        <v/>
      </c>
      <c r="DQ225" s="22" t="str">
        <f t="shared" si="413"/>
        <v/>
      </c>
      <c r="DR225" s="21" t="str">
        <f t="shared" si="414"/>
        <v/>
      </c>
      <c r="DS225" s="27" t="str">
        <f t="shared" si="415"/>
        <v/>
      </c>
      <c r="DT225" s="24" t="str">
        <f t="shared" si="416"/>
        <v/>
      </c>
      <c r="DU225" s="25" t="str">
        <f t="shared" si="417"/>
        <v>0</v>
      </c>
      <c r="DV225" s="26" t="str">
        <f t="shared" si="418"/>
        <v/>
      </c>
      <c r="DW225" s="26" t="str">
        <f t="shared" si="419"/>
        <v/>
      </c>
      <c r="DX225" s="26" t="str">
        <f t="shared" si="420"/>
        <v/>
      </c>
      <c r="DY225" s="27" t="str">
        <f t="shared" si="421"/>
        <v/>
      </c>
      <c r="DZ225" s="26" t="str">
        <f t="shared" si="422"/>
        <v/>
      </c>
      <c r="EA225" s="26" t="str">
        <f t="shared" si="423"/>
        <v/>
      </c>
      <c r="EB225" s="45" t="s">
        <v>30</v>
      </c>
      <c r="EC225" s="55" t="str">
        <f>IF(ＣＳＶ貼付用!DQ211="","",ＣＳＶ貼付用!DQ211)</f>
        <v/>
      </c>
      <c r="ED225" s="38" t="str">
        <f>IF(ＣＳＶ貼付用!DS211="","",ＣＳＶ貼付用!DS211)</f>
        <v/>
      </c>
      <c r="EE225" s="38" t="str">
        <f>IF(ＣＳＶ貼付用!DU211="","",ＣＳＶ貼付用!DU211)</f>
        <v/>
      </c>
      <c r="EF225" s="40" t="str">
        <f t="shared" si="424"/>
        <v/>
      </c>
      <c r="EG225" s="41" t="str">
        <f>IF(林齢計算用!F211="","",林齢計算用!F211)</f>
        <v/>
      </c>
      <c r="EH225" s="41" t="str">
        <f t="shared" si="425"/>
        <v/>
      </c>
      <c r="EI225" s="41" t="str">
        <f t="shared" si="426"/>
        <v/>
      </c>
      <c r="EJ225" s="23" t="str">
        <f>IF(EE225="スギ",INDEX(データ!$C$7:$E$26,MATCH(EH225,データ!$B$7:$B$26),MATCH(EF225,データ!$C$6:$E$6)),IF(EE225="ヒノキ",INDEX(データ!$C$32:$E$51,MATCH(EH225,データ!$B$32:$B$51),MATCH(EF225,データ!$C$31:$E$31)),IF(EE225="マツ",INDEX(データ!#REF!,MATCH(EH225,データ!#REF!),MATCH(EF225,データ!#REF!)),IF(EE225="ザツ",INDEX(データ!#REF!,MATCH(EH225,データ!#REF!),MATCH(EF225,データ!#REF!)),""))))</f>
        <v/>
      </c>
      <c r="EK225" s="22" t="str">
        <f t="shared" si="349"/>
        <v/>
      </c>
      <c r="EL225" s="21" t="str">
        <f t="shared" si="427"/>
        <v/>
      </c>
      <c r="EM225" s="21" t="str">
        <f t="shared" si="428"/>
        <v/>
      </c>
      <c r="EN225" s="24" t="str">
        <f>IF(EE225="スギ",INDEX(データ!$H$7:$J$26,MATCH(EH225,データ!$G$7:$G$26),MATCH(EF225,データ!$H$6:$J$6)),IF(EE225="ヒノキ",INDEX(データ!$H$32:$J$51,MATCH(EH225,データ!$G$32:$G$51),MATCH(EF225,データ!$H$31:$J$31)),IF(EE225="マツ",INDEX(データ!#REF!,MATCH(EH225,データ!#REF!),MATCH(EF225,データ!#REF!)),IF(EE225="ザツ",INDEX(データ!#REF!,MATCH(EH225,データ!#REF!),MATCH(EF225,データ!#REF!)),""))))</f>
        <v/>
      </c>
      <c r="EO225" s="22" t="str">
        <f t="shared" si="429"/>
        <v/>
      </c>
      <c r="EP225" s="21" t="str">
        <f t="shared" si="430"/>
        <v/>
      </c>
      <c r="EQ225" s="27" t="str">
        <f t="shared" si="431"/>
        <v/>
      </c>
      <c r="ER225" s="24" t="str">
        <f t="shared" si="432"/>
        <v/>
      </c>
      <c r="ES225" s="25" t="str">
        <f t="shared" si="433"/>
        <v>0</v>
      </c>
      <c r="ET225" s="26" t="str">
        <f t="shared" si="434"/>
        <v/>
      </c>
      <c r="EU225" s="26" t="str">
        <f t="shared" si="435"/>
        <v/>
      </c>
      <c r="EV225" s="26" t="str">
        <f t="shared" si="436"/>
        <v/>
      </c>
      <c r="EW225" s="27" t="str">
        <f t="shared" si="437"/>
        <v/>
      </c>
      <c r="EX225" s="26" t="str">
        <f t="shared" si="438"/>
        <v/>
      </c>
      <c r="EY225" s="26" t="str">
        <f t="shared" si="439"/>
        <v/>
      </c>
      <c r="EZ225" s="26">
        <f t="shared" si="440"/>
        <v>0</v>
      </c>
      <c r="FA225" s="43"/>
    </row>
    <row r="226" spans="1:157" ht="15.95" customHeight="1" x14ac:dyDescent="0.15">
      <c r="A226" s="21"/>
      <c r="B226" s="36" t="str">
        <f>IF(ＣＳＶ貼付用!G212="","",ＣＳＶ貼付用!G212)</f>
        <v/>
      </c>
      <c r="C226" s="36" t="str">
        <f>IF(ＣＳＶ貼付用!I212="","",ＣＳＶ貼付用!I212)</f>
        <v/>
      </c>
      <c r="D226" s="36" t="str">
        <f>IF(ＣＳＶ貼付用!J212="","",ＣＳＶ貼付用!J212)</f>
        <v/>
      </c>
      <c r="E226" s="36" t="str">
        <f>IF(ＣＳＶ貼付用!F212="","",ＣＳＶ貼付用!F212)</f>
        <v/>
      </c>
      <c r="F226" s="38" t="str">
        <f>IF(ＣＳＶ貼付用!T212="","",ＣＳＶ貼付用!T212)</f>
        <v/>
      </c>
      <c r="G226" s="38"/>
      <c r="H226" s="38" t="str">
        <f>IF(ＣＳＶ貼付用!GJ212="","",ＣＳＶ貼付用!GJ212)</f>
        <v/>
      </c>
      <c r="I226" s="38" t="str">
        <f>IF(ＣＳＶ貼付用!GL212="","",ＣＳＶ貼付用!GL212)</f>
        <v/>
      </c>
      <c r="J226" s="38" t="str">
        <f>IF(ＣＳＶ貼付用!GN212="","",ＣＳＶ貼付用!GN212)</f>
        <v/>
      </c>
      <c r="K226" s="38" t="str">
        <f>IF(ＣＳＶ貼付用!GP212="","",ＣＳＶ貼付用!GP212)</f>
        <v/>
      </c>
      <c r="L226" s="45" t="s">
        <v>30</v>
      </c>
      <c r="M226" s="55" t="str">
        <f>IF(ＣＳＶ貼付用!AT212="","",ＣＳＶ貼付用!AT212)</f>
        <v/>
      </c>
      <c r="N226" s="38" t="str">
        <f>IF(ＣＳＶ貼付用!AV212="","",ＣＳＶ貼付用!AV212)</f>
        <v/>
      </c>
      <c r="O226" s="38" t="str">
        <f>IF(ＣＳＶ貼付用!AX212="","",ＣＳＶ貼付用!AX212)</f>
        <v/>
      </c>
      <c r="P226" s="40" t="str">
        <f>IF(ＣＳＶ貼付用!FE212="","",ＣＳＶ貼付用!FE212)</f>
        <v/>
      </c>
      <c r="Q226" s="41" t="str">
        <f>IF(林齢計算用!A212="","",林齢計算用!A212)</f>
        <v/>
      </c>
      <c r="R226" s="41" t="str">
        <f t="shared" si="350"/>
        <v/>
      </c>
      <c r="S226" s="56" t="str">
        <f>IF(ＣＳＶ貼付用!EG212="","",ＣＳＶ貼付用!EG212*10)</f>
        <v/>
      </c>
      <c r="T226" s="23" t="str">
        <f>IF(O226="スギ",INDEX(データ!$C$7:$E$26,MATCH(R226,データ!$B$7:$B$26),MATCH(P226,データ!$C$6:$E$6)),IF(O226="ヒノキ",INDEX(データ!$C$32:$E$51,MATCH(R226,データ!$B$32:$B$51),MATCH(P226,データ!$C$31:$E$31)),IF(O226="マツ",INDEX(データ!#REF!,MATCH(R226,データ!#REF!),MATCH(P226,データ!#REF!)),IF(O226="ザツ",INDEX(データ!#REF!,MATCH(R226,データ!#REF!),MATCH(P226,データ!#REF!)),""))))</f>
        <v/>
      </c>
      <c r="U226" s="22" t="str">
        <f t="shared" si="441"/>
        <v/>
      </c>
      <c r="V226" s="21" t="str">
        <f t="shared" si="445"/>
        <v/>
      </c>
      <c r="W226" s="21" t="str">
        <f t="shared" si="442"/>
        <v/>
      </c>
      <c r="X226" s="23" t="str">
        <f>IF(O226="スギ",INDEX(データ!$H$7:$J$26,MATCH(R226,データ!$G$7:$G$26),MATCH(P226,データ!$H$6:$J$6)),IF(O226="ヒノキ",INDEX(データ!$H$32:$J$51,MATCH(R226,データ!$G$32:$G$51),MATCH(P226,データ!$H$31:$J$31)),IF(O226="マツ",INDEX(データ!#REF!,MATCH(R226,データ!#REF!),MATCH(P226,データ!#REF!)),IF(O226="ザツ",INDEX(データ!#REF!,MATCH(R226,データ!#REF!),MATCH(P226,データ!#REF!)),""))))</f>
        <v/>
      </c>
      <c r="Y226" s="22" t="str">
        <f t="shared" si="443"/>
        <v/>
      </c>
      <c r="Z226" s="21" t="str">
        <f t="shared" si="444"/>
        <v/>
      </c>
      <c r="AA226" s="27" t="str">
        <f t="shared" si="351"/>
        <v/>
      </c>
      <c r="AB226" s="24" t="str">
        <f t="shared" si="352"/>
        <v/>
      </c>
      <c r="AC226" s="25" t="str">
        <f t="shared" si="353"/>
        <v>0</v>
      </c>
      <c r="AD226" s="26" t="str">
        <f t="shared" si="354"/>
        <v/>
      </c>
      <c r="AE226" s="26" t="str">
        <f t="shared" si="355"/>
        <v/>
      </c>
      <c r="AF226" s="26" t="str">
        <f t="shared" si="356"/>
        <v/>
      </c>
      <c r="AG226" s="27" t="str">
        <f t="shared" si="357"/>
        <v/>
      </c>
      <c r="AH226" s="26" t="str">
        <f t="shared" si="358"/>
        <v/>
      </c>
      <c r="AI226" s="26" t="str">
        <f t="shared" si="359"/>
        <v/>
      </c>
      <c r="AJ226" s="45" t="s">
        <v>30</v>
      </c>
      <c r="AK226" s="55" t="str">
        <f>IF(ＣＳＶ貼付用!BI212="","",ＣＳＶ貼付用!BI212)</f>
        <v/>
      </c>
      <c r="AL226" s="38" t="str">
        <f>IF(ＣＳＶ貼付用!BK212="","",ＣＳＶ貼付用!BK212)</f>
        <v/>
      </c>
      <c r="AM226" s="38" t="str">
        <f>IF(ＣＳＶ貼付用!BM212="","",ＣＳＶ貼付用!BM212)</f>
        <v/>
      </c>
      <c r="AN226" s="40" t="str">
        <f t="shared" si="360"/>
        <v/>
      </c>
      <c r="AO226" s="41" t="str">
        <f>IF(林齢計算用!B212="","",林齢計算用!B212)</f>
        <v/>
      </c>
      <c r="AP226" s="41" t="str">
        <f t="shared" si="361"/>
        <v/>
      </c>
      <c r="AQ226" s="41" t="str">
        <f t="shared" si="362"/>
        <v/>
      </c>
      <c r="AR226" s="23" t="str">
        <f>IF(AM226="スギ",INDEX(データ!$C$7:$E$26,MATCH(AP226,データ!$B$7:$B$26),MATCH(AN226,データ!$C$6:$E$6)),IF(AM226="ヒノキ",INDEX(データ!$C$32:$E$51,MATCH(AP226,データ!$B$32:$B$51),MATCH(AN226,データ!$C$31:$E$31)),IF(AM226="マツ",INDEX(データ!#REF!,MATCH(AP226,データ!#REF!),MATCH(AN226,データ!#REF!)),IF(AM226="ザツ",INDEX(データ!#REF!,MATCH(AP226,データ!#REF!),MATCH(AN226,データ!#REF!)),""))))</f>
        <v/>
      </c>
      <c r="AS226" s="22" t="str">
        <f t="shared" si="345"/>
        <v/>
      </c>
      <c r="AT226" s="21" t="str">
        <f t="shared" si="363"/>
        <v/>
      </c>
      <c r="AU226" s="21" t="str">
        <f t="shared" si="364"/>
        <v/>
      </c>
      <c r="AV226" s="24" t="str">
        <f>IF(AM226="スギ",INDEX(データ!$H$7:$J$26,MATCH(AP226,データ!$G$7:$G$26),MATCH(AN226,データ!$H$6:$J$6)),IF(AM226="ヒノキ",INDEX(データ!$H$32:$J$51,MATCH(AP226,データ!$G$32:$G$51),MATCH(AN226,データ!$H$31:$J$31)),IF(AM226="マツ",INDEX(データ!#REF!,MATCH(AP226,データ!#REF!),MATCH(AN226,データ!#REF!)),IF(AM226="ザツ",INDEX(データ!#REF!,MATCH(AP226,データ!#REF!),MATCH(AN226,データ!#REF!)),""))))</f>
        <v/>
      </c>
      <c r="AW226" s="22" t="str">
        <f t="shared" si="365"/>
        <v/>
      </c>
      <c r="AX226" s="21" t="str">
        <f t="shared" si="366"/>
        <v/>
      </c>
      <c r="AY226" s="27" t="str">
        <f t="shared" si="367"/>
        <v/>
      </c>
      <c r="AZ226" s="24" t="str">
        <f t="shared" si="368"/>
        <v/>
      </c>
      <c r="BA226" s="25" t="str">
        <f t="shared" si="369"/>
        <v>0</v>
      </c>
      <c r="BB226" s="26" t="str">
        <f t="shared" si="370"/>
        <v/>
      </c>
      <c r="BC226" s="26" t="str">
        <f t="shared" si="371"/>
        <v/>
      </c>
      <c r="BD226" s="26" t="str">
        <f t="shared" si="372"/>
        <v/>
      </c>
      <c r="BE226" s="27" t="str">
        <f t="shared" si="373"/>
        <v/>
      </c>
      <c r="BF226" s="26" t="str">
        <f t="shared" si="374"/>
        <v/>
      </c>
      <c r="BG226" s="26" t="str">
        <f t="shared" si="375"/>
        <v/>
      </c>
      <c r="BH226" s="45" t="s">
        <v>30</v>
      </c>
      <c r="BI226" s="55" t="str">
        <f>IF(ＣＳＶ貼付用!BX212="","",ＣＳＶ貼付用!BX212)</f>
        <v/>
      </c>
      <c r="BJ226" s="38" t="str">
        <f>IF(ＣＳＶ貼付用!BZ212="","",ＣＳＶ貼付用!BZ212)</f>
        <v/>
      </c>
      <c r="BK226" s="38" t="str">
        <f>IF(ＣＳＶ貼付用!CB212="","",ＣＳＶ貼付用!CB212)</f>
        <v/>
      </c>
      <c r="BL226" s="40" t="str">
        <f t="shared" si="376"/>
        <v/>
      </c>
      <c r="BM226" s="41" t="str">
        <f>IF(林齢計算用!C212="","",林齢計算用!C212)</f>
        <v/>
      </c>
      <c r="BN226" s="41" t="str">
        <f t="shared" si="377"/>
        <v/>
      </c>
      <c r="BO226" s="41" t="str">
        <f t="shared" si="378"/>
        <v/>
      </c>
      <c r="BP226" s="23" t="str">
        <f>IF(BK226="スギ",INDEX(データ!$C$7:$E$26,MATCH(BN226,データ!$B$7:$B$26),MATCH(BL226,データ!$C$6:$E$6)),IF(BK226="ヒノキ",INDEX(データ!$C$32:$E$51,MATCH(BN226,データ!$B$32:$B$51),MATCH(BL226,データ!$C$31:$E$31)),IF(BK226="マツ",INDEX(データ!#REF!,MATCH(BN226,データ!#REF!),MATCH(BL226,データ!#REF!)),IF(BK226="ザツ",INDEX(データ!#REF!,MATCH(BN226,データ!#REF!),MATCH(BL226,データ!#REF!)),""))))</f>
        <v/>
      </c>
      <c r="BQ226" s="22" t="str">
        <f t="shared" si="346"/>
        <v/>
      </c>
      <c r="BR226" s="21" t="str">
        <f t="shared" si="379"/>
        <v/>
      </c>
      <c r="BS226" s="21" t="str">
        <f t="shared" si="380"/>
        <v/>
      </c>
      <c r="BT226" s="24" t="str">
        <f>IF(BK226="スギ",INDEX(データ!$H$7:$J$26,MATCH(BN226,データ!$G$7:$G$26),MATCH(BL226,データ!$H$6:$J$6)),IF(BK226="ヒノキ",INDEX(データ!$H$32:$J$51,MATCH(BN226,データ!$G$32:$G$51),MATCH(BL226,データ!$H$31:$J$31)),IF(BK226="マツ",INDEX(データ!#REF!,MATCH(BN226,データ!#REF!),MATCH(BL226,データ!#REF!)),IF(BK226="ザツ",INDEX(データ!#REF!,MATCH(BN226,データ!#REF!),MATCH(BL226,データ!#REF!)),""))))</f>
        <v/>
      </c>
      <c r="BU226" s="22" t="str">
        <f t="shared" si="381"/>
        <v/>
      </c>
      <c r="BV226" s="21" t="str">
        <f t="shared" si="382"/>
        <v/>
      </c>
      <c r="BW226" s="27" t="str">
        <f t="shared" si="383"/>
        <v/>
      </c>
      <c r="BX226" s="24" t="str">
        <f t="shared" si="384"/>
        <v/>
      </c>
      <c r="BY226" s="25" t="str">
        <f t="shared" si="385"/>
        <v>0</v>
      </c>
      <c r="BZ226" s="26" t="str">
        <f t="shared" si="386"/>
        <v/>
      </c>
      <c r="CA226" s="26" t="str">
        <f t="shared" si="387"/>
        <v/>
      </c>
      <c r="CB226" s="26" t="str">
        <f t="shared" si="388"/>
        <v/>
      </c>
      <c r="CC226" s="27" t="str">
        <f t="shared" si="389"/>
        <v/>
      </c>
      <c r="CD226" s="26" t="str">
        <f t="shared" si="390"/>
        <v/>
      </c>
      <c r="CE226" s="26" t="str">
        <f t="shared" si="391"/>
        <v/>
      </c>
      <c r="CF226" s="45" t="s">
        <v>30</v>
      </c>
      <c r="CG226" s="55" t="str">
        <f>IF(ＣＳＶ貼付用!CM212="","",ＣＳＶ貼付用!CM212)</f>
        <v/>
      </c>
      <c r="CH226" s="38" t="str">
        <f>IF(ＣＳＶ貼付用!CO212="","",ＣＳＶ貼付用!CO212)</f>
        <v/>
      </c>
      <c r="CI226" s="38" t="str">
        <f>IF(ＣＳＶ貼付用!CQ212="","",ＣＳＶ貼付用!CQ212)</f>
        <v/>
      </c>
      <c r="CJ226" s="40" t="str">
        <f t="shared" si="392"/>
        <v/>
      </c>
      <c r="CK226" s="41" t="str">
        <f>IF(林齢計算用!D212="","",林齢計算用!D212)</f>
        <v/>
      </c>
      <c r="CL226" s="41" t="str">
        <f t="shared" si="393"/>
        <v/>
      </c>
      <c r="CM226" s="41" t="str">
        <f t="shared" si="394"/>
        <v/>
      </c>
      <c r="CN226" s="23" t="str">
        <f>IF(CI226="スギ",INDEX(データ!$C$7:$E$26,MATCH(CL226,データ!$B$7:$B$26),MATCH(CJ226,データ!$C$6:$E$6)),IF(CI226="ヒノキ",INDEX(データ!$C$32:$E$51,MATCH(CL226,データ!$B$32:$B$51),MATCH(CJ226,データ!$C$31:$E$31)),IF(CI226="マツ",INDEX(データ!#REF!,MATCH(CL226,データ!#REF!),MATCH(CJ226,データ!#REF!)),IF(CI226="ザツ",INDEX(データ!#REF!,MATCH(CL226,データ!#REF!),MATCH(CJ226,データ!#REF!)),""))))</f>
        <v/>
      </c>
      <c r="CO226" s="22" t="str">
        <f t="shared" si="347"/>
        <v/>
      </c>
      <c r="CP226" s="21" t="str">
        <f t="shared" si="395"/>
        <v/>
      </c>
      <c r="CQ226" s="21" t="str">
        <f t="shared" si="396"/>
        <v/>
      </c>
      <c r="CR226" s="24" t="str">
        <f>IF(CI226="スギ",INDEX(データ!$H$7:$J$26,MATCH(CL226,データ!$G$7:$G$26),MATCH(CJ226,データ!$H$6:$J$6)),IF(CI226="ヒノキ",INDEX(データ!$H$32:$J$51,MATCH(CL226,データ!$G$32:$G$51),MATCH(CJ226,データ!$H$31:$J$31)),IF(CI226="マツ",INDEX(データ!#REF!,MATCH(CL226,データ!#REF!),MATCH(CJ226,データ!#REF!)),IF(CI226="ザツ",INDEX(データ!#REF!,MATCH(CL226,データ!#REF!),MATCH(CJ226,データ!#REF!)),""))))</f>
        <v/>
      </c>
      <c r="CS226" s="22" t="str">
        <f t="shared" si="397"/>
        <v/>
      </c>
      <c r="CT226" s="21" t="str">
        <f t="shared" si="398"/>
        <v/>
      </c>
      <c r="CU226" s="27" t="str">
        <f t="shared" si="399"/>
        <v/>
      </c>
      <c r="CV226" s="24" t="str">
        <f t="shared" si="400"/>
        <v/>
      </c>
      <c r="CW226" s="25" t="str">
        <f t="shared" si="401"/>
        <v>0</v>
      </c>
      <c r="CX226" s="26" t="str">
        <f t="shared" si="402"/>
        <v/>
      </c>
      <c r="CY226" s="26" t="str">
        <f t="shared" si="403"/>
        <v/>
      </c>
      <c r="CZ226" s="26" t="str">
        <f t="shared" si="404"/>
        <v/>
      </c>
      <c r="DA226" s="27" t="str">
        <f t="shared" si="405"/>
        <v/>
      </c>
      <c r="DB226" s="26" t="str">
        <f t="shared" si="406"/>
        <v/>
      </c>
      <c r="DC226" s="26" t="str">
        <f t="shared" si="407"/>
        <v/>
      </c>
      <c r="DD226" s="45" t="s">
        <v>30</v>
      </c>
      <c r="DE226" s="55" t="str">
        <f>IF(ＣＳＶ貼付用!DB212="","",ＣＳＶ貼付用!DB212)</f>
        <v/>
      </c>
      <c r="DF226" s="38" t="str">
        <f>IF(ＣＳＶ貼付用!DD212="","",ＣＳＶ貼付用!DD212)</f>
        <v/>
      </c>
      <c r="DG226" s="38" t="str">
        <f>IF(ＣＳＶ貼付用!DF212="","",ＣＳＶ貼付用!DF212)</f>
        <v/>
      </c>
      <c r="DH226" s="40" t="str">
        <f t="shared" si="408"/>
        <v/>
      </c>
      <c r="DI226" s="41" t="str">
        <f>IF(林齢計算用!E212="","",林齢計算用!E212)</f>
        <v/>
      </c>
      <c r="DJ226" s="41" t="str">
        <f t="shared" si="409"/>
        <v/>
      </c>
      <c r="DK226" s="41" t="str">
        <f t="shared" si="410"/>
        <v/>
      </c>
      <c r="DL226" s="23" t="str">
        <f>IF(DG226="スギ",INDEX(データ!$C$7:$E$26,MATCH(DJ226,データ!$B$7:$B$26),MATCH(DH226,データ!$C$6:$E$6)),IF(DG226="ヒノキ",INDEX(データ!$C$32:$E$51,MATCH(DJ226,データ!$B$32:$B$51),MATCH(DH226,データ!$C$31:$E$31)),IF(DG226="マツ",INDEX(データ!#REF!,MATCH(DJ226,データ!#REF!),MATCH(DH226,データ!#REF!)),IF(DG226="ザツ",INDEX(データ!#REF!,MATCH(DJ226,データ!#REF!),MATCH(DH226,データ!#REF!)),""))))</f>
        <v/>
      </c>
      <c r="DM226" s="22" t="str">
        <f t="shared" si="348"/>
        <v/>
      </c>
      <c r="DN226" s="21" t="str">
        <f t="shared" si="411"/>
        <v/>
      </c>
      <c r="DO226" s="21" t="str">
        <f t="shared" si="412"/>
        <v/>
      </c>
      <c r="DP226" s="24" t="str">
        <f>IF(DG226="スギ",INDEX(データ!$H$7:$J$26,MATCH(DJ226,データ!$G$7:$G$26),MATCH(DH226,データ!$H$6:$J$6)),IF(DG226="ヒノキ",INDEX(データ!$H$32:$J$51,MATCH(DJ226,データ!$G$32:$G$51),MATCH(DH226,データ!$H$31:$J$31)),IF(DG226="マツ",INDEX(データ!#REF!,MATCH(DJ226,データ!#REF!),MATCH(DH226,データ!#REF!)),IF(DG226="ザツ",INDEX(データ!#REF!,MATCH(DJ226,データ!#REF!),MATCH(DH226,データ!#REF!)),""))))</f>
        <v/>
      </c>
      <c r="DQ226" s="22" t="str">
        <f t="shared" si="413"/>
        <v/>
      </c>
      <c r="DR226" s="21" t="str">
        <f t="shared" si="414"/>
        <v/>
      </c>
      <c r="DS226" s="27" t="str">
        <f t="shared" si="415"/>
        <v/>
      </c>
      <c r="DT226" s="24" t="str">
        <f t="shared" si="416"/>
        <v/>
      </c>
      <c r="DU226" s="25" t="str">
        <f t="shared" si="417"/>
        <v>0</v>
      </c>
      <c r="DV226" s="26" t="str">
        <f t="shared" si="418"/>
        <v/>
      </c>
      <c r="DW226" s="26" t="str">
        <f t="shared" si="419"/>
        <v/>
      </c>
      <c r="DX226" s="26" t="str">
        <f t="shared" si="420"/>
        <v/>
      </c>
      <c r="DY226" s="27" t="str">
        <f t="shared" si="421"/>
        <v/>
      </c>
      <c r="DZ226" s="26" t="str">
        <f t="shared" si="422"/>
        <v/>
      </c>
      <c r="EA226" s="26" t="str">
        <f t="shared" si="423"/>
        <v/>
      </c>
      <c r="EB226" s="45" t="s">
        <v>30</v>
      </c>
      <c r="EC226" s="55" t="str">
        <f>IF(ＣＳＶ貼付用!DQ212="","",ＣＳＶ貼付用!DQ212)</f>
        <v/>
      </c>
      <c r="ED226" s="38" t="str">
        <f>IF(ＣＳＶ貼付用!DS212="","",ＣＳＶ貼付用!DS212)</f>
        <v/>
      </c>
      <c r="EE226" s="38" t="str">
        <f>IF(ＣＳＶ貼付用!DU212="","",ＣＳＶ貼付用!DU212)</f>
        <v/>
      </c>
      <c r="EF226" s="40" t="str">
        <f t="shared" si="424"/>
        <v/>
      </c>
      <c r="EG226" s="41" t="str">
        <f>IF(林齢計算用!F212="","",林齢計算用!F212)</f>
        <v/>
      </c>
      <c r="EH226" s="41" t="str">
        <f t="shared" si="425"/>
        <v/>
      </c>
      <c r="EI226" s="41" t="str">
        <f t="shared" si="426"/>
        <v/>
      </c>
      <c r="EJ226" s="23" t="str">
        <f>IF(EE226="スギ",INDEX(データ!$C$7:$E$26,MATCH(EH226,データ!$B$7:$B$26),MATCH(EF226,データ!$C$6:$E$6)),IF(EE226="ヒノキ",INDEX(データ!$C$32:$E$51,MATCH(EH226,データ!$B$32:$B$51),MATCH(EF226,データ!$C$31:$E$31)),IF(EE226="マツ",INDEX(データ!#REF!,MATCH(EH226,データ!#REF!),MATCH(EF226,データ!#REF!)),IF(EE226="ザツ",INDEX(データ!#REF!,MATCH(EH226,データ!#REF!),MATCH(EF226,データ!#REF!)),""))))</f>
        <v/>
      </c>
      <c r="EK226" s="22" t="str">
        <f t="shared" si="349"/>
        <v/>
      </c>
      <c r="EL226" s="21" t="str">
        <f t="shared" si="427"/>
        <v/>
      </c>
      <c r="EM226" s="21" t="str">
        <f t="shared" si="428"/>
        <v/>
      </c>
      <c r="EN226" s="24" t="str">
        <f>IF(EE226="スギ",INDEX(データ!$H$7:$J$26,MATCH(EH226,データ!$G$7:$G$26),MATCH(EF226,データ!$H$6:$J$6)),IF(EE226="ヒノキ",INDEX(データ!$H$32:$J$51,MATCH(EH226,データ!$G$32:$G$51),MATCH(EF226,データ!$H$31:$J$31)),IF(EE226="マツ",INDEX(データ!#REF!,MATCH(EH226,データ!#REF!),MATCH(EF226,データ!#REF!)),IF(EE226="ザツ",INDEX(データ!#REF!,MATCH(EH226,データ!#REF!),MATCH(EF226,データ!#REF!)),""))))</f>
        <v/>
      </c>
      <c r="EO226" s="22" t="str">
        <f t="shared" si="429"/>
        <v/>
      </c>
      <c r="EP226" s="21" t="str">
        <f t="shared" si="430"/>
        <v/>
      </c>
      <c r="EQ226" s="27" t="str">
        <f t="shared" si="431"/>
        <v/>
      </c>
      <c r="ER226" s="24" t="str">
        <f t="shared" si="432"/>
        <v/>
      </c>
      <c r="ES226" s="25" t="str">
        <f t="shared" si="433"/>
        <v>0</v>
      </c>
      <c r="ET226" s="26" t="str">
        <f t="shared" si="434"/>
        <v/>
      </c>
      <c r="EU226" s="26" t="str">
        <f t="shared" si="435"/>
        <v/>
      </c>
      <c r="EV226" s="26" t="str">
        <f t="shared" si="436"/>
        <v/>
      </c>
      <c r="EW226" s="27" t="str">
        <f t="shared" si="437"/>
        <v/>
      </c>
      <c r="EX226" s="26" t="str">
        <f t="shared" si="438"/>
        <v/>
      </c>
      <c r="EY226" s="26" t="str">
        <f t="shared" si="439"/>
        <v/>
      </c>
      <c r="EZ226" s="26">
        <f t="shared" si="440"/>
        <v>0</v>
      </c>
      <c r="FA226" s="43"/>
    </row>
    <row r="227" spans="1:157" ht="15.95" customHeight="1" x14ac:dyDescent="0.15">
      <c r="A227" s="21"/>
      <c r="B227" s="36" t="str">
        <f>IF(ＣＳＶ貼付用!G213="","",ＣＳＶ貼付用!G213)</f>
        <v/>
      </c>
      <c r="C227" s="36" t="str">
        <f>IF(ＣＳＶ貼付用!I213="","",ＣＳＶ貼付用!I213)</f>
        <v/>
      </c>
      <c r="D227" s="36" t="str">
        <f>IF(ＣＳＶ貼付用!J213="","",ＣＳＶ貼付用!J213)</f>
        <v/>
      </c>
      <c r="E227" s="36" t="str">
        <f>IF(ＣＳＶ貼付用!F213="","",ＣＳＶ貼付用!F213)</f>
        <v/>
      </c>
      <c r="F227" s="38" t="str">
        <f>IF(ＣＳＶ貼付用!T213="","",ＣＳＶ貼付用!T213)</f>
        <v/>
      </c>
      <c r="G227" s="38"/>
      <c r="H227" s="38" t="str">
        <f>IF(ＣＳＶ貼付用!GJ213="","",ＣＳＶ貼付用!GJ213)</f>
        <v/>
      </c>
      <c r="I227" s="38" t="str">
        <f>IF(ＣＳＶ貼付用!GL213="","",ＣＳＶ貼付用!GL213)</f>
        <v/>
      </c>
      <c r="J227" s="38" t="str">
        <f>IF(ＣＳＶ貼付用!GN213="","",ＣＳＶ貼付用!GN213)</f>
        <v/>
      </c>
      <c r="K227" s="38" t="str">
        <f>IF(ＣＳＶ貼付用!GP213="","",ＣＳＶ貼付用!GP213)</f>
        <v/>
      </c>
      <c r="L227" s="45" t="s">
        <v>30</v>
      </c>
      <c r="M227" s="55" t="str">
        <f>IF(ＣＳＶ貼付用!AT213="","",ＣＳＶ貼付用!AT213)</f>
        <v/>
      </c>
      <c r="N227" s="38" t="str">
        <f>IF(ＣＳＶ貼付用!AV213="","",ＣＳＶ貼付用!AV213)</f>
        <v/>
      </c>
      <c r="O227" s="38" t="str">
        <f>IF(ＣＳＶ貼付用!AX213="","",ＣＳＶ貼付用!AX213)</f>
        <v/>
      </c>
      <c r="P227" s="40" t="str">
        <f>IF(ＣＳＶ貼付用!FE213="","",ＣＳＶ貼付用!FE213)</f>
        <v/>
      </c>
      <c r="Q227" s="41" t="str">
        <f>IF(林齢計算用!A213="","",林齢計算用!A213)</f>
        <v/>
      </c>
      <c r="R227" s="41" t="str">
        <f t="shared" si="350"/>
        <v/>
      </c>
      <c r="S227" s="56" t="str">
        <f>IF(ＣＳＶ貼付用!EG213="","",ＣＳＶ貼付用!EG213*10)</f>
        <v/>
      </c>
      <c r="T227" s="23" t="str">
        <f>IF(O227="スギ",INDEX(データ!$C$7:$E$26,MATCH(R227,データ!$B$7:$B$26),MATCH(P227,データ!$C$6:$E$6)),IF(O227="ヒノキ",INDEX(データ!$C$32:$E$51,MATCH(R227,データ!$B$32:$B$51),MATCH(P227,データ!$C$31:$E$31)),IF(O227="マツ",INDEX(データ!#REF!,MATCH(R227,データ!#REF!),MATCH(P227,データ!#REF!)),IF(O227="ザツ",INDEX(データ!#REF!,MATCH(R227,データ!#REF!),MATCH(P227,データ!#REF!)),""))))</f>
        <v/>
      </c>
      <c r="U227" s="22" t="str">
        <f t="shared" si="441"/>
        <v/>
      </c>
      <c r="V227" s="21" t="str">
        <f t="shared" si="445"/>
        <v/>
      </c>
      <c r="W227" s="21" t="str">
        <f t="shared" si="442"/>
        <v/>
      </c>
      <c r="X227" s="23" t="str">
        <f>IF(O227="スギ",INDEX(データ!$H$7:$J$26,MATCH(R227,データ!$G$7:$G$26),MATCH(P227,データ!$H$6:$J$6)),IF(O227="ヒノキ",INDEX(データ!$H$32:$J$51,MATCH(R227,データ!$G$32:$G$51),MATCH(P227,データ!$H$31:$J$31)),IF(O227="マツ",INDEX(データ!#REF!,MATCH(R227,データ!#REF!),MATCH(P227,データ!#REF!)),IF(O227="ザツ",INDEX(データ!#REF!,MATCH(R227,データ!#REF!),MATCH(P227,データ!#REF!)),""))))</f>
        <v/>
      </c>
      <c r="Y227" s="22" t="str">
        <f t="shared" si="443"/>
        <v/>
      </c>
      <c r="Z227" s="21" t="str">
        <f t="shared" si="444"/>
        <v/>
      </c>
      <c r="AA227" s="27" t="str">
        <f t="shared" si="351"/>
        <v/>
      </c>
      <c r="AB227" s="24" t="str">
        <f t="shared" si="352"/>
        <v/>
      </c>
      <c r="AC227" s="25" t="str">
        <f t="shared" si="353"/>
        <v>0</v>
      </c>
      <c r="AD227" s="26" t="str">
        <f t="shared" si="354"/>
        <v/>
      </c>
      <c r="AE227" s="26" t="str">
        <f t="shared" si="355"/>
        <v/>
      </c>
      <c r="AF227" s="26" t="str">
        <f t="shared" si="356"/>
        <v/>
      </c>
      <c r="AG227" s="27" t="str">
        <f t="shared" si="357"/>
        <v/>
      </c>
      <c r="AH227" s="26" t="str">
        <f t="shared" si="358"/>
        <v/>
      </c>
      <c r="AI227" s="26" t="str">
        <f t="shared" si="359"/>
        <v/>
      </c>
      <c r="AJ227" s="45" t="s">
        <v>30</v>
      </c>
      <c r="AK227" s="55" t="str">
        <f>IF(ＣＳＶ貼付用!BI213="","",ＣＳＶ貼付用!BI213)</f>
        <v/>
      </c>
      <c r="AL227" s="38" t="str">
        <f>IF(ＣＳＶ貼付用!BK213="","",ＣＳＶ貼付用!BK213)</f>
        <v/>
      </c>
      <c r="AM227" s="38" t="str">
        <f>IF(ＣＳＶ貼付用!BM213="","",ＣＳＶ貼付用!BM213)</f>
        <v/>
      </c>
      <c r="AN227" s="40" t="str">
        <f t="shared" si="360"/>
        <v/>
      </c>
      <c r="AO227" s="41" t="str">
        <f>IF(林齢計算用!B213="","",林齢計算用!B213)</f>
        <v/>
      </c>
      <c r="AP227" s="41" t="str">
        <f t="shared" si="361"/>
        <v/>
      </c>
      <c r="AQ227" s="41" t="str">
        <f t="shared" si="362"/>
        <v/>
      </c>
      <c r="AR227" s="23" t="str">
        <f>IF(AM227="スギ",INDEX(データ!$C$7:$E$26,MATCH(AP227,データ!$B$7:$B$26),MATCH(AN227,データ!$C$6:$E$6)),IF(AM227="ヒノキ",INDEX(データ!$C$32:$E$51,MATCH(AP227,データ!$B$32:$B$51),MATCH(AN227,データ!$C$31:$E$31)),IF(AM227="マツ",INDEX(データ!#REF!,MATCH(AP227,データ!#REF!),MATCH(AN227,データ!#REF!)),IF(AM227="ザツ",INDEX(データ!#REF!,MATCH(AP227,データ!#REF!),MATCH(AN227,データ!#REF!)),""))))</f>
        <v/>
      </c>
      <c r="AS227" s="22" t="str">
        <f t="shared" si="345"/>
        <v/>
      </c>
      <c r="AT227" s="21" t="str">
        <f t="shared" si="363"/>
        <v/>
      </c>
      <c r="AU227" s="21" t="str">
        <f t="shared" si="364"/>
        <v/>
      </c>
      <c r="AV227" s="24" t="str">
        <f>IF(AM227="スギ",INDEX(データ!$H$7:$J$26,MATCH(AP227,データ!$G$7:$G$26),MATCH(AN227,データ!$H$6:$J$6)),IF(AM227="ヒノキ",INDEX(データ!$H$32:$J$51,MATCH(AP227,データ!$G$32:$G$51),MATCH(AN227,データ!$H$31:$J$31)),IF(AM227="マツ",INDEX(データ!#REF!,MATCH(AP227,データ!#REF!),MATCH(AN227,データ!#REF!)),IF(AM227="ザツ",INDEX(データ!#REF!,MATCH(AP227,データ!#REF!),MATCH(AN227,データ!#REF!)),""))))</f>
        <v/>
      </c>
      <c r="AW227" s="22" t="str">
        <f t="shared" si="365"/>
        <v/>
      </c>
      <c r="AX227" s="21" t="str">
        <f t="shared" si="366"/>
        <v/>
      </c>
      <c r="AY227" s="27" t="str">
        <f t="shared" si="367"/>
        <v/>
      </c>
      <c r="AZ227" s="24" t="str">
        <f t="shared" si="368"/>
        <v/>
      </c>
      <c r="BA227" s="25" t="str">
        <f t="shared" si="369"/>
        <v>0</v>
      </c>
      <c r="BB227" s="26" t="str">
        <f t="shared" si="370"/>
        <v/>
      </c>
      <c r="BC227" s="26" t="str">
        <f t="shared" si="371"/>
        <v/>
      </c>
      <c r="BD227" s="26" t="str">
        <f t="shared" si="372"/>
        <v/>
      </c>
      <c r="BE227" s="27" t="str">
        <f t="shared" si="373"/>
        <v/>
      </c>
      <c r="BF227" s="26" t="str">
        <f t="shared" si="374"/>
        <v/>
      </c>
      <c r="BG227" s="26" t="str">
        <f t="shared" si="375"/>
        <v/>
      </c>
      <c r="BH227" s="45" t="s">
        <v>30</v>
      </c>
      <c r="BI227" s="55" t="str">
        <f>IF(ＣＳＶ貼付用!BX213="","",ＣＳＶ貼付用!BX213)</f>
        <v/>
      </c>
      <c r="BJ227" s="38" t="str">
        <f>IF(ＣＳＶ貼付用!BZ213="","",ＣＳＶ貼付用!BZ213)</f>
        <v/>
      </c>
      <c r="BK227" s="38" t="str">
        <f>IF(ＣＳＶ貼付用!CB213="","",ＣＳＶ貼付用!CB213)</f>
        <v/>
      </c>
      <c r="BL227" s="40" t="str">
        <f t="shared" si="376"/>
        <v/>
      </c>
      <c r="BM227" s="41" t="str">
        <f>IF(林齢計算用!C213="","",林齢計算用!C213)</f>
        <v/>
      </c>
      <c r="BN227" s="41" t="str">
        <f t="shared" si="377"/>
        <v/>
      </c>
      <c r="BO227" s="41" t="str">
        <f t="shared" si="378"/>
        <v/>
      </c>
      <c r="BP227" s="23" t="str">
        <f>IF(BK227="スギ",INDEX(データ!$C$7:$E$26,MATCH(BN227,データ!$B$7:$B$26),MATCH(BL227,データ!$C$6:$E$6)),IF(BK227="ヒノキ",INDEX(データ!$C$32:$E$51,MATCH(BN227,データ!$B$32:$B$51),MATCH(BL227,データ!$C$31:$E$31)),IF(BK227="マツ",INDEX(データ!#REF!,MATCH(BN227,データ!#REF!),MATCH(BL227,データ!#REF!)),IF(BK227="ザツ",INDEX(データ!#REF!,MATCH(BN227,データ!#REF!),MATCH(BL227,データ!#REF!)),""))))</f>
        <v/>
      </c>
      <c r="BQ227" s="22" t="str">
        <f t="shared" si="346"/>
        <v/>
      </c>
      <c r="BR227" s="21" t="str">
        <f t="shared" si="379"/>
        <v/>
      </c>
      <c r="BS227" s="21" t="str">
        <f t="shared" si="380"/>
        <v/>
      </c>
      <c r="BT227" s="24" t="str">
        <f>IF(BK227="スギ",INDEX(データ!$H$7:$J$26,MATCH(BN227,データ!$G$7:$G$26),MATCH(BL227,データ!$H$6:$J$6)),IF(BK227="ヒノキ",INDEX(データ!$H$32:$J$51,MATCH(BN227,データ!$G$32:$G$51),MATCH(BL227,データ!$H$31:$J$31)),IF(BK227="マツ",INDEX(データ!#REF!,MATCH(BN227,データ!#REF!),MATCH(BL227,データ!#REF!)),IF(BK227="ザツ",INDEX(データ!#REF!,MATCH(BN227,データ!#REF!),MATCH(BL227,データ!#REF!)),""))))</f>
        <v/>
      </c>
      <c r="BU227" s="22" t="str">
        <f t="shared" si="381"/>
        <v/>
      </c>
      <c r="BV227" s="21" t="str">
        <f t="shared" si="382"/>
        <v/>
      </c>
      <c r="BW227" s="27" t="str">
        <f t="shared" si="383"/>
        <v/>
      </c>
      <c r="BX227" s="24" t="str">
        <f t="shared" si="384"/>
        <v/>
      </c>
      <c r="BY227" s="25" t="str">
        <f t="shared" si="385"/>
        <v>0</v>
      </c>
      <c r="BZ227" s="26" t="str">
        <f t="shared" si="386"/>
        <v/>
      </c>
      <c r="CA227" s="26" t="str">
        <f t="shared" si="387"/>
        <v/>
      </c>
      <c r="CB227" s="26" t="str">
        <f t="shared" si="388"/>
        <v/>
      </c>
      <c r="CC227" s="27" t="str">
        <f t="shared" si="389"/>
        <v/>
      </c>
      <c r="CD227" s="26" t="str">
        <f t="shared" si="390"/>
        <v/>
      </c>
      <c r="CE227" s="26" t="str">
        <f t="shared" si="391"/>
        <v/>
      </c>
      <c r="CF227" s="45" t="s">
        <v>30</v>
      </c>
      <c r="CG227" s="55" t="str">
        <f>IF(ＣＳＶ貼付用!CM213="","",ＣＳＶ貼付用!CM213)</f>
        <v/>
      </c>
      <c r="CH227" s="38" t="str">
        <f>IF(ＣＳＶ貼付用!CO213="","",ＣＳＶ貼付用!CO213)</f>
        <v/>
      </c>
      <c r="CI227" s="38" t="str">
        <f>IF(ＣＳＶ貼付用!CQ213="","",ＣＳＶ貼付用!CQ213)</f>
        <v/>
      </c>
      <c r="CJ227" s="40" t="str">
        <f t="shared" si="392"/>
        <v/>
      </c>
      <c r="CK227" s="41" t="str">
        <f>IF(林齢計算用!D213="","",林齢計算用!D213)</f>
        <v/>
      </c>
      <c r="CL227" s="41" t="str">
        <f t="shared" si="393"/>
        <v/>
      </c>
      <c r="CM227" s="41" t="str">
        <f t="shared" si="394"/>
        <v/>
      </c>
      <c r="CN227" s="23" t="str">
        <f>IF(CI227="スギ",INDEX(データ!$C$7:$E$26,MATCH(CL227,データ!$B$7:$B$26),MATCH(CJ227,データ!$C$6:$E$6)),IF(CI227="ヒノキ",INDEX(データ!$C$32:$E$51,MATCH(CL227,データ!$B$32:$B$51),MATCH(CJ227,データ!$C$31:$E$31)),IF(CI227="マツ",INDEX(データ!#REF!,MATCH(CL227,データ!#REF!),MATCH(CJ227,データ!#REF!)),IF(CI227="ザツ",INDEX(データ!#REF!,MATCH(CL227,データ!#REF!),MATCH(CJ227,データ!#REF!)),""))))</f>
        <v/>
      </c>
      <c r="CO227" s="22" t="str">
        <f t="shared" si="347"/>
        <v/>
      </c>
      <c r="CP227" s="21" t="str">
        <f t="shared" si="395"/>
        <v/>
      </c>
      <c r="CQ227" s="21" t="str">
        <f t="shared" si="396"/>
        <v/>
      </c>
      <c r="CR227" s="24" t="str">
        <f>IF(CI227="スギ",INDEX(データ!$H$7:$J$26,MATCH(CL227,データ!$G$7:$G$26),MATCH(CJ227,データ!$H$6:$J$6)),IF(CI227="ヒノキ",INDEX(データ!$H$32:$J$51,MATCH(CL227,データ!$G$32:$G$51),MATCH(CJ227,データ!$H$31:$J$31)),IF(CI227="マツ",INDEX(データ!#REF!,MATCH(CL227,データ!#REF!),MATCH(CJ227,データ!#REF!)),IF(CI227="ザツ",INDEX(データ!#REF!,MATCH(CL227,データ!#REF!),MATCH(CJ227,データ!#REF!)),""))))</f>
        <v/>
      </c>
      <c r="CS227" s="22" t="str">
        <f t="shared" si="397"/>
        <v/>
      </c>
      <c r="CT227" s="21" t="str">
        <f t="shared" si="398"/>
        <v/>
      </c>
      <c r="CU227" s="27" t="str">
        <f t="shared" si="399"/>
        <v/>
      </c>
      <c r="CV227" s="24" t="str">
        <f t="shared" si="400"/>
        <v/>
      </c>
      <c r="CW227" s="25" t="str">
        <f t="shared" si="401"/>
        <v>0</v>
      </c>
      <c r="CX227" s="26" t="str">
        <f t="shared" si="402"/>
        <v/>
      </c>
      <c r="CY227" s="26" t="str">
        <f t="shared" si="403"/>
        <v/>
      </c>
      <c r="CZ227" s="26" t="str">
        <f t="shared" si="404"/>
        <v/>
      </c>
      <c r="DA227" s="27" t="str">
        <f t="shared" si="405"/>
        <v/>
      </c>
      <c r="DB227" s="26" t="str">
        <f t="shared" si="406"/>
        <v/>
      </c>
      <c r="DC227" s="26" t="str">
        <f t="shared" si="407"/>
        <v/>
      </c>
      <c r="DD227" s="45" t="s">
        <v>30</v>
      </c>
      <c r="DE227" s="55" t="str">
        <f>IF(ＣＳＶ貼付用!DB213="","",ＣＳＶ貼付用!DB213)</f>
        <v/>
      </c>
      <c r="DF227" s="38" t="str">
        <f>IF(ＣＳＶ貼付用!DD213="","",ＣＳＶ貼付用!DD213)</f>
        <v/>
      </c>
      <c r="DG227" s="38" t="str">
        <f>IF(ＣＳＶ貼付用!DF213="","",ＣＳＶ貼付用!DF213)</f>
        <v/>
      </c>
      <c r="DH227" s="40" t="str">
        <f t="shared" si="408"/>
        <v/>
      </c>
      <c r="DI227" s="41" t="str">
        <f>IF(林齢計算用!E213="","",林齢計算用!E213)</f>
        <v/>
      </c>
      <c r="DJ227" s="41" t="str">
        <f t="shared" si="409"/>
        <v/>
      </c>
      <c r="DK227" s="41" t="str">
        <f t="shared" si="410"/>
        <v/>
      </c>
      <c r="DL227" s="23" t="str">
        <f>IF(DG227="スギ",INDEX(データ!$C$7:$E$26,MATCH(DJ227,データ!$B$7:$B$26),MATCH(DH227,データ!$C$6:$E$6)),IF(DG227="ヒノキ",INDEX(データ!$C$32:$E$51,MATCH(DJ227,データ!$B$32:$B$51),MATCH(DH227,データ!$C$31:$E$31)),IF(DG227="マツ",INDEX(データ!#REF!,MATCH(DJ227,データ!#REF!),MATCH(DH227,データ!#REF!)),IF(DG227="ザツ",INDEX(データ!#REF!,MATCH(DJ227,データ!#REF!),MATCH(DH227,データ!#REF!)),""))))</f>
        <v/>
      </c>
      <c r="DM227" s="22" t="str">
        <f t="shared" si="348"/>
        <v/>
      </c>
      <c r="DN227" s="21" t="str">
        <f t="shared" si="411"/>
        <v/>
      </c>
      <c r="DO227" s="21" t="str">
        <f t="shared" si="412"/>
        <v/>
      </c>
      <c r="DP227" s="24" t="str">
        <f>IF(DG227="スギ",INDEX(データ!$H$7:$J$26,MATCH(DJ227,データ!$G$7:$G$26),MATCH(DH227,データ!$H$6:$J$6)),IF(DG227="ヒノキ",INDEX(データ!$H$32:$J$51,MATCH(DJ227,データ!$G$32:$G$51),MATCH(DH227,データ!$H$31:$J$31)),IF(DG227="マツ",INDEX(データ!#REF!,MATCH(DJ227,データ!#REF!),MATCH(DH227,データ!#REF!)),IF(DG227="ザツ",INDEX(データ!#REF!,MATCH(DJ227,データ!#REF!),MATCH(DH227,データ!#REF!)),""))))</f>
        <v/>
      </c>
      <c r="DQ227" s="22" t="str">
        <f t="shared" si="413"/>
        <v/>
      </c>
      <c r="DR227" s="21" t="str">
        <f t="shared" si="414"/>
        <v/>
      </c>
      <c r="DS227" s="27" t="str">
        <f t="shared" si="415"/>
        <v/>
      </c>
      <c r="DT227" s="24" t="str">
        <f t="shared" si="416"/>
        <v/>
      </c>
      <c r="DU227" s="25" t="str">
        <f t="shared" si="417"/>
        <v>0</v>
      </c>
      <c r="DV227" s="26" t="str">
        <f t="shared" si="418"/>
        <v/>
      </c>
      <c r="DW227" s="26" t="str">
        <f t="shared" si="419"/>
        <v/>
      </c>
      <c r="DX227" s="26" t="str">
        <f t="shared" si="420"/>
        <v/>
      </c>
      <c r="DY227" s="27" t="str">
        <f t="shared" si="421"/>
        <v/>
      </c>
      <c r="DZ227" s="26" t="str">
        <f t="shared" si="422"/>
        <v/>
      </c>
      <c r="EA227" s="26" t="str">
        <f t="shared" si="423"/>
        <v/>
      </c>
      <c r="EB227" s="45" t="s">
        <v>30</v>
      </c>
      <c r="EC227" s="55" t="str">
        <f>IF(ＣＳＶ貼付用!DQ213="","",ＣＳＶ貼付用!DQ213)</f>
        <v/>
      </c>
      <c r="ED227" s="38" t="str">
        <f>IF(ＣＳＶ貼付用!DS213="","",ＣＳＶ貼付用!DS213)</f>
        <v/>
      </c>
      <c r="EE227" s="38" t="str">
        <f>IF(ＣＳＶ貼付用!DU213="","",ＣＳＶ貼付用!DU213)</f>
        <v/>
      </c>
      <c r="EF227" s="40" t="str">
        <f t="shared" si="424"/>
        <v/>
      </c>
      <c r="EG227" s="41" t="str">
        <f>IF(林齢計算用!F213="","",林齢計算用!F213)</f>
        <v/>
      </c>
      <c r="EH227" s="41" t="str">
        <f t="shared" si="425"/>
        <v/>
      </c>
      <c r="EI227" s="41" t="str">
        <f t="shared" si="426"/>
        <v/>
      </c>
      <c r="EJ227" s="23" t="str">
        <f>IF(EE227="スギ",INDEX(データ!$C$7:$E$26,MATCH(EH227,データ!$B$7:$B$26),MATCH(EF227,データ!$C$6:$E$6)),IF(EE227="ヒノキ",INDEX(データ!$C$32:$E$51,MATCH(EH227,データ!$B$32:$B$51),MATCH(EF227,データ!$C$31:$E$31)),IF(EE227="マツ",INDEX(データ!#REF!,MATCH(EH227,データ!#REF!),MATCH(EF227,データ!#REF!)),IF(EE227="ザツ",INDEX(データ!#REF!,MATCH(EH227,データ!#REF!),MATCH(EF227,データ!#REF!)),""))))</f>
        <v/>
      </c>
      <c r="EK227" s="22" t="str">
        <f t="shared" si="349"/>
        <v/>
      </c>
      <c r="EL227" s="21" t="str">
        <f t="shared" si="427"/>
        <v/>
      </c>
      <c r="EM227" s="21" t="str">
        <f t="shared" si="428"/>
        <v/>
      </c>
      <c r="EN227" s="24" t="str">
        <f>IF(EE227="スギ",INDEX(データ!$H$7:$J$26,MATCH(EH227,データ!$G$7:$G$26),MATCH(EF227,データ!$H$6:$J$6)),IF(EE227="ヒノキ",INDEX(データ!$H$32:$J$51,MATCH(EH227,データ!$G$32:$G$51),MATCH(EF227,データ!$H$31:$J$31)),IF(EE227="マツ",INDEX(データ!#REF!,MATCH(EH227,データ!#REF!),MATCH(EF227,データ!#REF!)),IF(EE227="ザツ",INDEX(データ!#REF!,MATCH(EH227,データ!#REF!),MATCH(EF227,データ!#REF!)),""))))</f>
        <v/>
      </c>
      <c r="EO227" s="22" t="str">
        <f t="shared" si="429"/>
        <v/>
      </c>
      <c r="EP227" s="21" t="str">
        <f t="shared" si="430"/>
        <v/>
      </c>
      <c r="EQ227" s="27" t="str">
        <f t="shared" si="431"/>
        <v/>
      </c>
      <c r="ER227" s="24" t="str">
        <f t="shared" si="432"/>
        <v/>
      </c>
      <c r="ES227" s="25" t="str">
        <f t="shared" si="433"/>
        <v>0</v>
      </c>
      <c r="ET227" s="26" t="str">
        <f t="shared" si="434"/>
        <v/>
      </c>
      <c r="EU227" s="26" t="str">
        <f t="shared" si="435"/>
        <v/>
      </c>
      <c r="EV227" s="26" t="str">
        <f t="shared" si="436"/>
        <v/>
      </c>
      <c r="EW227" s="27" t="str">
        <f t="shared" si="437"/>
        <v/>
      </c>
      <c r="EX227" s="26" t="str">
        <f t="shared" si="438"/>
        <v/>
      </c>
      <c r="EY227" s="26" t="str">
        <f t="shared" si="439"/>
        <v/>
      </c>
      <c r="EZ227" s="26">
        <f t="shared" si="440"/>
        <v>0</v>
      </c>
      <c r="FA227" s="43"/>
    </row>
    <row r="228" spans="1:157" ht="15.95" customHeight="1" x14ac:dyDescent="0.15">
      <c r="A228" s="21"/>
      <c r="B228" s="36" t="str">
        <f>IF(ＣＳＶ貼付用!G214="","",ＣＳＶ貼付用!G214)</f>
        <v/>
      </c>
      <c r="C228" s="36" t="str">
        <f>IF(ＣＳＶ貼付用!I214="","",ＣＳＶ貼付用!I214)</f>
        <v/>
      </c>
      <c r="D228" s="36" t="str">
        <f>IF(ＣＳＶ貼付用!J214="","",ＣＳＶ貼付用!J214)</f>
        <v/>
      </c>
      <c r="E228" s="36" t="str">
        <f>IF(ＣＳＶ貼付用!F214="","",ＣＳＶ貼付用!F214)</f>
        <v/>
      </c>
      <c r="F228" s="38" t="str">
        <f>IF(ＣＳＶ貼付用!T214="","",ＣＳＶ貼付用!T214)</f>
        <v/>
      </c>
      <c r="G228" s="38"/>
      <c r="H228" s="38" t="str">
        <f>IF(ＣＳＶ貼付用!GJ214="","",ＣＳＶ貼付用!GJ214)</f>
        <v/>
      </c>
      <c r="I228" s="38" t="str">
        <f>IF(ＣＳＶ貼付用!GL214="","",ＣＳＶ貼付用!GL214)</f>
        <v/>
      </c>
      <c r="J228" s="38" t="str">
        <f>IF(ＣＳＶ貼付用!GN214="","",ＣＳＶ貼付用!GN214)</f>
        <v/>
      </c>
      <c r="K228" s="38" t="str">
        <f>IF(ＣＳＶ貼付用!GP214="","",ＣＳＶ貼付用!GP214)</f>
        <v/>
      </c>
      <c r="L228" s="45" t="s">
        <v>30</v>
      </c>
      <c r="M228" s="55" t="str">
        <f>IF(ＣＳＶ貼付用!AT214="","",ＣＳＶ貼付用!AT214)</f>
        <v/>
      </c>
      <c r="N228" s="38" t="str">
        <f>IF(ＣＳＶ貼付用!AV214="","",ＣＳＶ貼付用!AV214)</f>
        <v/>
      </c>
      <c r="O228" s="38" t="str">
        <f>IF(ＣＳＶ貼付用!AX214="","",ＣＳＶ貼付用!AX214)</f>
        <v/>
      </c>
      <c r="P228" s="40" t="str">
        <f>IF(ＣＳＶ貼付用!FE214="","",ＣＳＶ貼付用!FE214)</f>
        <v/>
      </c>
      <c r="Q228" s="41" t="str">
        <f>IF(林齢計算用!A214="","",林齢計算用!A214)</f>
        <v/>
      </c>
      <c r="R228" s="41" t="str">
        <f t="shared" si="350"/>
        <v/>
      </c>
      <c r="S228" s="56" t="str">
        <f>IF(ＣＳＶ貼付用!EG214="","",ＣＳＶ貼付用!EG214*10)</f>
        <v/>
      </c>
      <c r="T228" s="23" t="str">
        <f>IF(O228="スギ",INDEX(データ!$C$7:$E$26,MATCH(R228,データ!$B$7:$B$26),MATCH(P228,データ!$C$6:$E$6)),IF(O228="ヒノキ",INDEX(データ!$C$32:$E$51,MATCH(R228,データ!$B$32:$B$51),MATCH(P228,データ!$C$31:$E$31)),IF(O228="マツ",INDEX(データ!#REF!,MATCH(R228,データ!#REF!),MATCH(P228,データ!#REF!)),IF(O228="ザツ",INDEX(データ!#REF!,MATCH(R228,データ!#REF!),MATCH(P228,データ!#REF!)),""))))</f>
        <v/>
      </c>
      <c r="U228" s="22" t="str">
        <f t="shared" si="441"/>
        <v/>
      </c>
      <c r="V228" s="21" t="str">
        <f t="shared" si="445"/>
        <v/>
      </c>
      <c r="W228" s="21" t="str">
        <f t="shared" si="442"/>
        <v/>
      </c>
      <c r="X228" s="23" t="str">
        <f>IF(O228="スギ",INDEX(データ!$H$7:$J$26,MATCH(R228,データ!$G$7:$G$26),MATCH(P228,データ!$H$6:$J$6)),IF(O228="ヒノキ",INDEX(データ!$H$32:$J$51,MATCH(R228,データ!$G$32:$G$51),MATCH(P228,データ!$H$31:$J$31)),IF(O228="マツ",INDEX(データ!#REF!,MATCH(R228,データ!#REF!),MATCH(P228,データ!#REF!)),IF(O228="ザツ",INDEX(データ!#REF!,MATCH(R228,データ!#REF!),MATCH(P228,データ!#REF!)),""))))</f>
        <v/>
      </c>
      <c r="Y228" s="22" t="str">
        <f t="shared" si="443"/>
        <v/>
      </c>
      <c r="Z228" s="21" t="str">
        <f t="shared" si="444"/>
        <v/>
      </c>
      <c r="AA228" s="27" t="str">
        <f t="shared" si="351"/>
        <v/>
      </c>
      <c r="AB228" s="24" t="str">
        <f t="shared" si="352"/>
        <v/>
      </c>
      <c r="AC228" s="25" t="str">
        <f t="shared" si="353"/>
        <v>0</v>
      </c>
      <c r="AD228" s="26" t="str">
        <f t="shared" si="354"/>
        <v/>
      </c>
      <c r="AE228" s="26" t="str">
        <f t="shared" si="355"/>
        <v/>
      </c>
      <c r="AF228" s="26" t="str">
        <f t="shared" si="356"/>
        <v/>
      </c>
      <c r="AG228" s="27" t="str">
        <f t="shared" si="357"/>
        <v/>
      </c>
      <c r="AH228" s="26" t="str">
        <f t="shared" si="358"/>
        <v/>
      </c>
      <c r="AI228" s="26" t="str">
        <f t="shared" si="359"/>
        <v/>
      </c>
      <c r="AJ228" s="45" t="s">
        <v>30</v>
      </c>
      <c r="AK228" s="55" t="str">
        <f>IF(ＣＳＶ貼付用!BI214="","",ＣＳＶ貼付用!BI214)</f>
        <v/>
      </c>
      <c r="AL228" s="38" t="str">
        <f>IF(ＣＳＶ貼付用!BK214="","",ＣＳＶ貼付用!BK214)</f>
        <v/>
      </c>
      <c r="AM228" s="38" t="str">
        <f>IF(ＣＳＶ貼付用!BM214="","",ＣＳＶ貼付用!BM214)</f>
        <v/>
      </c>
      <c r="AN228" s="40" t="str">
        <f t="shared" si="360"/>
        <v/>
      </c>
      <c r="AO228" s="41" t="str">
        <f>IF(林齢計算用!B214="","",林齢計算用!B214)</f>
        <v/>
      </c>
      <c r="AP228" s="41" t="str">
        <f t="shared" si="361"/>
        <v/>
      </c>
      <c r="AQ228" s="41" t="str">
        <f t="shared" si="362"/>
        <v/>
      </c>
      <c r="AR228" s="23" t="str">
        <f>IF(AM228="スギ",INDEX(データ!$C$7:$E$26,MATCH(AP228,データ!$B$7:$B$26),MATCH(AN228,データ!$C$6:$E$6)),IF(AM228="ヒノキ",INDEX(データ!$C$32:$E$51,MATCH(AP228,データ!$B$32:$B$51),MATCH(AN228,データ!$C$31:$E$31)),IF(AM228="マツ",INDEX(データ!#REF!,MATCH(AP228,データ!#REF!),MATCH(AN228,データ!#REF!)),IF(AM228="ザツ",INDEX(データ!#REF!,MATCH(AP228,データ!#REF!),MATCH(AN228,データ!#REF!)),""))))</f>
        <v/>
      </c>
      <c r="AS228" s="22" t="str">
        <f t="shared" si="345"/>
        <v/>
      </c>
      <c r="AT228" s="21" t="str">
        <f t="shared" si="363"/>
        <v/>
      </c>
      <c r="AU228" s="21" t="str">
        <f t="shared" si="364"/>
        <v/>
      </c>
      <c r="AV228" s="24" t="str">
        <f>IF(AM228="スギ",INDEX(データ!$H$7:$J$26,MATCH(AP228,データ!$G$7:$G$26),MATCH(AN228,データ!$H$6:$J$6)),IF(AM228="ヒノキ",INDEX(データ!$H$32:$J$51,MATCH(AP228,データ!$G$32:$G$51),MATCH(AN228,データ!$H$31:$J$31)),IF(AM228="マツ",INDEX(データ!#REF!,MATCH(AP228,データ!#REF!),MATCH(AN228,データ!#REF!)),IF(AM228="ザツ",INDEX(データ!#REF!,MATCH(AP228,データ!#REF!),MATCH(AN228,データ!#REF!)),""))))</f>
        <v/>
      </c>
      <c r="AW228" s="22" t="str">
        <f t="shared" si="365"/>
        <v/>
      </c>
      <c r="AX228" s="21" t="str">
        <f t="shared" si="366"/>
        <v/>
      </c>
      <c r="AY228" s="27" t="str">
        <f t="shared" si="367"/>
        <v/>
      </c>
      <c r="AZ228" s="24" t="str">
        <f t="shared" si="368"/>
        <v/>
      </c>
      <c r="BA228" s="25" t="str">
        <f t="shared" si="369"/>
        <v>0</v>
      </c>
      <c r="BB228" s="26" t="str">
        <f t="shared" si="370"/>
        <v/>
      </c>
      <c r="BC228" s="26" t="str">
        <f t="shared" si="371"/>
        <v/>
      </c>
      <c r="BD228" s="26" t="str">
        <f t="shared" si="372"/>
        <v/>
      </c>
      <c r="BE228" s="27" t="str">
        <f t="shared" si="373"/>
        <v/>
      </c>
      <c r="BF228" s="26" t="str">
        <f t="shared" si="374"/>
        <v/>
      </c>
      <c r="BG228" s="26" t="str">
        <f t="shared" si="375"/>
        <v/>
      </c>
      <c r="BH228" s="45" t="s">
        <v>30</v>
      </c>
      <c r="BI228" s="55" t="str">
        <f>IF(ＣＳＶ貼付用!BX214="","",ＣＳＶ貼付用!BX214)</f>
        <v/>
      </c>
      <c r="BJ228" s="38" t="str">
        <f>IF(ＣＳＶ貼付用!BZ214="","",ＣＳＶ貼付用!BZ214)</f>
        <v/>
      </c>
      <c r="BK228" s="38" t="str">
        <f>IF(ＣＳＶ貼付用!CB214="","",ＣＳＶ貼付用!CB214)</f>
        <v/>
      </c>
      <c r="BL228" s="40" t="str">
        <f t="shared" si="376"/>
        <v/>
      </c>
      <c r="BM228" s="41" t="str">
        <f>IF(林齢計算用!C214="","",林齢計算用!C214)</f>
        <v/>
      </c>
      <c r="BN228" s="41" t="str">
        <f t="shared" si="377"/>
        <v/>
      </c>
      <c r="BO228" s="41" t="str">
        <f t="shared" si="378"/>
        <v/>
      </c>
      <c r="BP228" s="23" t="str">
        <f>IF(BK228="スギ",INDEX(データ!$C$7:$E$26,MATCH(BN228,データ!$B$7:$B$26),MATCH(BL228,データ!$C$6:$E$6)),IF(BK228="ヒノキ",INDEX(データ!$C$32:$E$51,MATCH(BN228,データ!$B$32:$B$51),MATCH(BL228,データ!$C$31:$E$31)),IF(BK228="マツ",INDEX(データ!#REF!,MATCH(BN228,データ!#REF!),MATCH(BL228,データ!#REF!)),IF(BK228="ザツ",INDEX(データ!#REF!,MATCH(BN228,データ!#REF!),MATCH(BL228,データ!#REF!)),""))))</f>
        <v/>
      </c>
      <c r="BQ228" s="22" t="str">
        <f t="shared" si="346"/>
        <v/>
      </c>
      <c r="BR228" s="21" t="str">
        <f t="shared" si="379"/>
        <v/>
      </c>
      <c r="BS228" s="21" t="str">
        <f t="shared" si="380"/>
        <v/>
      </c>
      <c r="BT228" s="24" t="str">
        <f>IF(BK228="スギ",INDEX(データ!$H$7:$J$26,MATCH(BN228,データ!$G$7:$G$26),MATCH(BL228,データ!$H$6:$J$6)),IF(BK228="ヒノキ",INDEX(データ!$H$32:$J$51,MATCH(BN228,データ!$G$32:$G$51),MATCH(BL228,データ!$H$31:$J$31)),IF(BK228="マツ",INDEX(データ!#REF!,MATCH(BN228,データ!#REF!),MATCH(BL228,データ!#REF!)),IF(BK228="ザツ",INDEX(データ!#REF!,MATCH(BN228,データ!#REF!),MATCH(BL228,データ!#REF!)),""))))</f>
        <v/>
      </c>
      <c r="BU228" s="22" t="str">
        <f t="shared" si="381"/>
        <v/>
      </c>
      <c r="BV228" s="21" t="str">
        <f t="shared" si="382"/>
        <v/>
      </c>
      <c r="BW228" s="27" t="str">
        <f t="shared" si="383"/>
        <v/>
      </c>
      <c r="BX228" s="24" t="str">
        <f t="shared" si="384"/>
        <v/>
      </c>
      <c r="BY228" s="25" t="str">
        <f t="shared" si="385"/>
        <v>0</v>
      </c>
      <c r="BZ228" s="26" t="str">
        <f t="shared" si="386"/>
        <v/>
      </c>
      <c r="CA228" s="26" t="str">
        <f t="shared" si="387"/>
        <v/>
      </c>
      <c r="CB228" s="26" t="str">
        <f t="shared" si="388"/>
        <v/>
      </c>
      <c r="CC228" s="27" t="str">
        <f t="shared" si="389"/>
        <v/>
      </c>
      <c r="CD228" s="26" t="str">
        <f t="shared" si="390"/>
        <v/>
      </c>
      <c r="CE228" s="26" t="str">
        <f t="shared" si="391"/>
        <v/>
      </c>
      <c r="CF228" s="45" t="s">
        <v>30</v>
      </c>
      <c r="CG228" s="55" t="str">
        <f>IF(ＣＳＶ貼付用!CM214="","",ＣＳＶ貼付用!CM214)</f>
        <v/>
      </c>
      <c r="CH228" s="38" t="str">
        <f>IF(ＣＳＶ貼付用!CO214="","",ＣＳＶ貼付用!CO214)</f>
        <v/>
      </c>
      <c r="CI228" s="38" t="str">
        <f>IF(ＣＳＶ貼付用!CQ214="","",ＣＳＶ貼付用!CQ214)</f>
        <v/>
      </c>
      <c r="CJ228" s="40" t="str">
        <f t="shared" si="392"/>
        <v/>
      </c>
      <c r="CK228" s="41" t="str">
        <f>IF(林齢計算用!D214="","",林齢計算用!D214)</f>
        <v/>
      </c>
      <c r="CL228" s="41" t="str">
        <f t="shared" si="393"/>
        <v/>
      </c>
      <c r="CM228" s="41" t="str">
        <f t="shared" si="394"/>
        <v/>
      </c>
      <c r="CN228" s="23" t="str">
        <f>IF(CI228="スギ",INDEX(データ!$C$7:$E$26,MATCH(CL228,データ!$B$7:$B$26),MATCH(CJ228,データ!$C$6:$E$6)),IF(CI228="ヒノキ",INDEX(データ!$C$32:$E$51,MATCH(CL228,データ!$B$32:$B$51),MATCH(CJ228,データ!$C$31:$E$31)),IF(CI228="マツ",INDEX(データ!#REF!,MATCH(CL228,データ!#REF!),MATCH(CJ228,データ!#REF!)),IF(CI228="ザツ",INDEX(データ!#REF!,MATCH(CL228,データ!#REF!),MATCH(CJ228,データ!#REF!)),""))))</f>
        <v/>
      </c>
      <c r="CO228" s="22" t="str">
        <f t="shared" si="347"/>
        <v/>
      </c>
      <c r="CP228" s="21" t="str">
        <f t="shared" si="395"/>
        <v/>
      </c>
      <c r="CQ228" s="21" t="str">
        <f t="shared" si="396"/>
        <v/>
      </c>
      <c r="CR228" s="24" t="str">
        <f>IF(CI228="スギ",INDEX(データ!$H$7:$J$26,MATCH(CL228,データ!$G$7:$G$26),MATCH(CJ228,データ!$H$6:$J$6)),IF(CI228="ヒノキ",INDEX(データ!$H$32:$J$51,MATCH(CL228,データ!$G$32:$G$51),MATCH(CJ228,データ!$H$31:$J$31)),IF(CI228="マツ",INDEX(データ!#REF!,MATCH(CL228,データ!#REF!),MATCH(CJ228,データ!#REF!)),IF(CI228="ザツ",INDEX(データ!#REF!,MATCH(CL228,データ!#REF!),MATCH(CJ228,データ!#REF!)),""))))</f>
        <v/>
      </c>
      <c r="CS228" s="22" t="str">
        <f t="shared" si="397"/>
        <v/>
      </c>
      <c r="CT228" s="21" t="str">
        <f t="shared" si="398"/>
        <v/>
      </c>
      <c r="CU228" s="27" t="str">
        <f t="shared" si="399"/>
        <v/>
      </c>
      <c r="CV228" s="24" t="str">
        <f t="shared" si="400"/>
        <v/>
      </c>
      <c r="CW228" s="25" t="str">
        <f t="shared" si="401"/>
        <v>0</v>
      </c>
      <c r="CX228" s="26" t="str">
        <f t="shared" si="402"/>
        <v/>
      </c>
      <c r="CY228" s="26" t="str">
        <f t="shared" si="403"/>
        <v/>
      </c>
      <c r="CZ228" s="26" t="str">
        <f t="shared" si="404"/>
        <v/>
      </c>
      <c r="DA228" s="27" t="str">
        <f t="shared" si="405"/>
        <v/>
      </c>
      <c r="DB228" s="26" t="str">
        <f t="shared" si="406"/>
        <v/>
      </c>
      <c r="DC228" s="26" t="str">
        <f t="shared" si="407"/>
        <v/>
      </c>
      <c r="DD228" s="45" t="s">
        <v>30</v>
      </c>
      <c r="DE228" s="55" t="str">
        <f>IF(ＣＳＶ貼付用!DB214="","",ＣＳＶ貼付用!DB214)</f>
        <v/>
      </c>
      <c r="DF228" s="38" t="str">
        <f>IF(ＣＳＶ貼付用!DD214="","",ＣＳＶ貼付用!DD214)</f>
        <v/>
      </c>
      <c r="DG228" s="38" t="str">
        <f>IF(ＣＳＶ貼付用!DF214="","",ＣＳＶ貼付用!DF214)</f>
        <v/>
      </c>
      <c r="DH228" s="40" t="str">
        <f t="shared" si="408"/>
        <v/>
      </c>
      <c r="DI228" s="41" t="str">
        <f>IF(林齢計算用!E214="","",林齢計算用!E214)</f>
        <v/>
      </c>
      <c r="DJ228" s="41" t="str">
        <f t="shared" si="409"/>
        <v/>
      </c>
      <c r="DK228" s="41" t="str">
        <f t="shared" si="410"/>
        <v/>
      </c>
      <c r="DL228" s="23" t="str">
        <f>IF(DG228="スギ",INDEX(データ!$C$7:$E$26,MATCH(DJ228,データ!$B$7:$B$26),MATCH(DH228,データ!$C$6:$E$6)),IF(DG228="ヒノキ",INDEX(データ!$C$32:$E$51,MATCH(DJ228,データ!$B$32:$B$51),MATCH(DH228,データ!$C$31:$E$31)),IF(DG228="マツ",INDEX(データ!#REF!,MATCH(DJ228,データ!#REF!),MATCH(DH228,データ!#REF!)),IF(DG228="ザツ",INDEX(データ!#REF!,MATCH(DJ228,データ!#REF!),MATCH(DH228,データ!#REF!)),""))))</f>
        <v/>
      </c>
      <c r="DM228" s="22" t="str">
        <f t="shared" si="348"/>
        <v/>
      </c>
      <c r="DN228" s="21" t="str">
        <f t="shared" si="411"/>
        <v/>
      </c>
      <c r="DO228" s="21" t="str">
        <f t="shared" si="412"/>
        <v/>
      </c>
      <c r="DP228" s="24" t="str">
        <f>IF(DG228="スギ",INDEX(データ!$H$7:$J$26,MATCH(DJ228,データ!$G$7:$G$26),MATCH(DH228,データ!$H$6:$J$6)),IF(DG228="ヒノキ",INDEX(データ!$H$32:$J$51,MATCH(DJ228,データ!$G$32:$G$51),MATCH(DH228,データ!$H$31:$J$31)),IF(DG228="マツ",INDEX(データ!#REF!,MATCH(DJ228,データ!#REF!),MATCH(DH228,データ!#REF!)),IF(DG228="ザツ",INDEX(データ!#REF!,MATCH(DJ228,データ!#REF!),MATCH(DH228,データ!#REF!)),""))))</f>
        <v/>
      </c>
      <c r="DQ228" s="22" t="str">
        <f t="shared" si="413"/>
        <v/>
      </c>
      <c r="DR228" s="21" t="str">
        <f t="shared" si="414"/>
        <v/>
      </c>
      <c r="DS228" s="27" t="str">
        <f t="shared" si="415"/>
        <v/>
      </c>
      <c r="DT228" s="24" t="str">
        <f t="shared" si="416"/>
        <v/>
      </c>
      <c r="DU228" s="25" t="str">
        <f t="shared" si="417"/>
        <v>0</v>
      </c>
      <c r="DV228" s="26" t="str">
        <f t="shared" si="418"/>
        <v/>
      </c>
      <c r="DW228" s="26" t="str">
        <f t="shared" si="419"/>
        <v/>
      </c>
      <c r="DX228" s="26" t="str">
        <f t="shared" si="420"/>
        <v/>
      </c>
      <c r="DY228" s="27" t="str">
        <f t="shared" si="421"/>
        <v/>
      </c>
      <c r="DZ228" s="26" t="str">
        <f t="shared" si="422"/>
        <v/>
      </c>
      <c r="EA228" s="26" t="str">
        <f t="shared" si="423"/>
        <v/>
      </c>
      <c r="EB228" s="45" t="s">
        <v>30</v>
      </c>
      <c r="EC228" s="55" t="str">
        <f>IF(ＣＳＶ貼付用!DQ214="","",ＣＳＶ貼付用!DQ214)</f>
        <v/>
      </c>
      <c r="ED228" s="38" t="str">
        <f>IF(ＣＳＶ貼付用!DS214="","",ＣＳＶ貼付用!DS214)</f>
        <v/>
      </c>
      <c r="EE228" s="38" t="str">
        <f>IF(ＣＳＶ貼付用!DU214="","",ＣＳＶ貼付用!DU214)</f>
        <v/>
      </c>
      <c r="EF228" s="40" t="str">
        <f t="shared" si="424"/>
        <v/>
      </c>
      <c r="EG228" s="41" t="str">
        <f>IF(林齢計算用!F214="","",林齢計算用!F214)</f>
        <v/>
      </c>
      <c r="EH228" s="41" t="str">
        <f t="shared" si="425"/>
        <v/>
      </c>
      <c r="EI228" s="41" t="str">
        <f t="shared" si="426"/>
        <v/>
      </c>
      <c r="EJ228" s="23" t="str">
        <f>IF(EE228="スギ",INDEX(データ!$C$7:$E$26,MATCH(EH228,データ!$B$7:$B$26),MATCH(EF228,データ!$C$6:$E$6)),IF(EE228="ヒノキ",INDEX(データ!$C$32:$E$51,MATCH(EH228,データ!$B$32:$B$51),MATCH(EF228,データ!$C$31:$E$31)),IF(EE228="マツ",INDEX(データ!#REF!,MATCH(EH228,データ!#REF!),MATCH(EF228,データ!#REF!)),IF(EE228="ザツ",INDEX(データ!#REF!,MATCH(EH228,データ!#REF!),MATCH(EF228,データ!#REF!)),""))))</f>
        <v/>
      </c>
      <c r="EK228" s="22" t="str">
        <f t="shared" si="349"/>
        <v/>
      </c>
      <c r="EL228" s="21" t="str">
        <f t="shared" si="427"/>
        <v/>
      </c>
      <c r="EM228" s="21" t="str">
        <f t="shared" si="428"/>
        <v/>
      </c>
      <c r="EN228" s="24" t="str">
        <f>IF(EE228="スギ",INDEX(データ!$H$7:$J$26,MATCH(EH228,データ!$G$7:$G$26),MATCH(EF228,データ!$H$6:$J$6)),IF(EE228="ヒノキ",INDEX(データ!$H$32:$J$51,MATCH(EH228,データ!$G$32:$G$51),MATCH(EF228,データ!$H$31:$J$31)),IF(EE228="マツ",INDEX(データ!#REF!,MATCH(EH228,データ!#REF!),MATCH(EF228,データ!#REF!)),IF(EE228="ザツ",INDEX(データ!#REF!,MATCH(EH228,データ!#REF!),MATCH(EF228,データ!#REF!)),""))))</f>
        <v/>
      </c>
      <c r="EO228" s="22" t="str">
        <f t="shared" si="429"/>
        <v/>
      </c>
      <c r="EP228" s="21" t="str">
        <f t="shared" si="430"/>
        <v/>
      </c>
      <c r="EQ228" s="27" t="str">
        <f t="shared" si="431"/>
        <v/>
      </c>
      <c r="ER228" s="24" t="str">
        <f t="shared" si="432"/>
        <v/>
      </c>
      <c r="ES228" s="25" t="str">
        <f t="shared" si="433"/>
        <v>0</v>
      </c>
      <c r="ET228" s="26" t="str">
        <f t="shared" si="434"/>
        <v/>
      </c>
      <c r="EU228" s="26" t="str">
        <f t="shared" si="435"/>
        <v/>
      </c>
      <c r="EV228" s="26" t="str">
        <f t="shared" si="436"/>
        <v/>
      </c>
      <c r="EW228" s="27" t="str">
        <f t="shared" si="437"/>
        <v/>
      </c>
      <c r="EX228" s="26" t="str">
        <f t="shared" si="438"/>
        <v/>
      </c>
      <c r="EY228" s="26" t="str">
        <f t="shared" si="439"/>
        <v/>
      </c>
      <c r="EZ228" s="26">
        <f t="shared" si="440"/>
        <v>0</v>
      </c>
      <c r="FA228" s="43"/>
    </row>
    <row r="229" spans="1:157" ht="15.95" customHeight="1" x14ac:dyDescent="0.15">
      <c r="A229" s="21"/>
      <c r="B229" s="36" t="str">
        <f>IF(ＣＳＶ貼付用!G215="","",ＣＳＶ貼付用!G215)</f>
        <v/>
      </c>
      <c r="C229" s="36" t="str">
        <f>IF(ＣＳＶ貼付用!I215="","",ＣＳＶ貼付用!I215)</f>
        <v/>
      </c>
      <c r="D229" s="36" t="str">
        <f>IF(ＣＳＶ貼付用!J215="","",ＣＳＶ貼付用!J215)</f>
        <v/>
      </c>
      <c r="E229" s="36" t="str">
        <f>IF(ＣＳＶ貼付用!F215="","",ＣＳＶ貼付用!F215)</f>
        <v/>
      </c>
      <c r="F229" s="38" t="str">
        <f>IF(ＣＳＶ貼付用!T215="","",ＣＳＶ貼付用!T215)</f>
        <v/>
      </c>
      <c r="G229" s="38"/>
      <c r="H229" s="38" t="str">
        <f>IF(ＣＳＶ貼付用!GJ215="","",ＣＳＶ貼付用!GJ215)</f>
        <v/>
      </c>
      <c r="I229" s="38" t="str">
        <f>IF(ＣＳＶ貼付用!GL215="","",ＣＳＶ貼付用!GL215)</f>
        <v/>
      </c>
      <c r="J229" s="38" t="str">
        <f>IF(ＣＳＶ貼付用!GN215="","",ＣＳＶ貼付用!GN215)</f>
        <v/>
      </c>
      <c r="K229" s="38" t="str">
        <f>IF(ＣＳＶ貼付用!GP215="","",ＣＳＶ貼付用!GP215)</f>
        <v/>
      </c>
      <c r="L229" s="45" t="s">
        <v>30</v>
      </c>
      <c r="M229" s="55" t="str">
        <f>IF(ＣＳＶ貼付用!AT215="","",ＣＳＶ貼付用!AT215)</f>
        <v/>
      </c>
      <c r="N229" s="38" t="str">
        <f>IF(ＣＳＶ貼付用!AV215="","",ＣＳＶ貼付用!AV215)</f>
        <v/>
      </c>
      <c r="O229" s="38" t="str">
        <f>IF(ＣＳＶ貼付用!AX215="","",ＣＳＶ貼付用!AX215)</f>
        <v/>
      </c>
      <c r="P229" s="40" t="str">
        <f>IF(ＣＳＶ貼付用!FE215="","",ＣＳＶ貼付用!FE215)</f>
        <v/>
      </c>
      <c r="Q229" s="41" t="str">
        <f>IF(林齢計算用!A215="","",林齢計算用!A215)</f>
        <v/>
      </c>
      <c r="R229" s="41" t="str">
        <f t="shared" si="350"/>
        <v/>
      </c>
      <c r="S229" s="56" t="str">
        <f>IF(ＣＳＶ貼付用!EG215="","",ＣＳＶ貼付用!EG215*10)</f>
        <v/>
      </c>
      <c r="T229" s="23" t="str">
        <f>IF(O229="スギ",INDEX(データ!$C$7:$E$26,MATCH(R229,データ!$B$7:$B$26),MATCH(P229,データ!$C$6:$E$6)),IF(O229="ヒノキ",INDEX(データ!$C$32:$E$51,MATCH(R229,データ!$B$32:$B$51),MATCH(P229,データ!$C$31:$E$31)),IF(O229="マツ",INDEX(データ!#REF!,MATCH(R229,データ!#REF!),MATCH(P229,データ!#REF!)),IF(O229="ザツ",INDEX(データ!#REF!,MATCH(R229,データ!#REF!),MATCH(P229,データ!#REF!)),""))))</f>
        <v/>
      </c>
      <c r="U229" s="22" t="str">
        <f t="shared" si="441"/>
        <v/>
      </c>
      <c r="V229" s="21" t="str">
        <f t="shared" si="445"/>
        <v/>
      </c>
      <c r="W229" s="21" t="str">
        <f t="shared" si="442"/>
        <v/>
      </c>
      <c r="X229" s="23" t="str">
        <f>IF(O229="スギ",INDEX(データ!$H$7:$J$26,MATCH(R229,データ!$G$7:$G$26),MATCH(P229,データ!$H$6:$J$6)),IF(O229="ヒノキ",INDEX(データ!$H$32:$J$51,MATCH(R229,データ!$G$32:$G$51),MATCH(P229,データ!$H$31:$J$31)),IF(O229="マツ",INDEX(データ!#REF!,MATCH(R229,データ!#REF!),MATCH(P229,データ!#REF!)),IF(O229="ザツ",INDEX(データ!#REF!,MATCH(R229,データ!#REF!),MATCH(P229,データ!#REF!)),""))))</f>
        <v/>
      </c>
      <c r="Y229" s="22" t="str">
        <f t="shared" si="443"/>
        <v/>
      </c>
      <c r="Z229" s="21" t="str">
        <f t="shared" si="444"/>
        <v/>
      </c>
      <c r="AA229" s="27" t="str">
        <f t="shared" si="351"/>
        <v/>
      </c>
      <c r="AB229" s="24" t="str">
        <f t="shared" si="352"/>
        <v/>
      </c>
      <c r="AC229" s="25" t="str">
        <f t="shared" si="353"/>
        <v>0</v>
      </c>
      <c r="AD229" s="26" t="str">
        <f t="shared" si="354"/>
        <v/>
      </c>
      <c r="AE229" s="26" t="str">
        <f t="shared" si="355"/>
        <v/>
      </c>
      <c r="AF229" s="26" t="str">
        <f t="shared" si="356"/>
        <v/>
      </c>
      <c r="AG229" s="27" t="str">
        <f t="shared" si="357"/>
        <v/>
      </c>
      <c r="AH229" s="26" t="str">
        <f t="shared" si="358"/>
        <v/>
      </c>
      <c r="AI229" s="26" t="str">
        <f t="shared" si="359"/>
        <v/>
      </c>
      <c r="AJ229" s="45" t="s">
        <v>30</v>
      </c>
      <c r="AK229" s="55" t="str">
        <f>IF(ＣＳＶ貼付用!BI215="","",ＣＳＶ貼付用!BI215)</f>
        <v/>
      </c>
      <c r="AL229" s="38" t="str">
        <f>IF(ＣＳＶ貼付用!BK215="","",ＣＳＶ貼付用!BK215)</f>
        <v/>
      </c>
      <c r="AM229" s="38" t="str">
        <f>IF(ＣＳＶ貼付用!BM215="","",ＣＳＶ貼付用!BM215)</f>
        <v/>
      </c>
      <c r="AN229" s="40" t="str">
        <f t="shared" si="360"/>
        <v/>
      </c>
      <c r="AO229" s="41" t="str">
        <f>IF(林齢計算用!B215="","",林齢計算用!B215)</f>
        <v/>
      </c>
      <c r="AP229" s="41" t="str">
        <f t="shared" si="361"/>
        <v/>
      </c>
      <c r="AQ229" s="41" t="str">
        <f t="shared" si="362"/>
        <v/>
      </c>
      <c r="AR229" s="23" t="str">
        <f>IF(AM229="スギ",INDEX(データ!$C$7:$E$26,MATCH(AP229,データ!$B$7:$B$26),MATCH(AN229,データ!$C$6:$E$6)),IF(AM229="ヒノキ",INDEX(データ!$C$32:$E$51,MATCH(AP229,データ!$B$32:$B$51),MATCH(AN229,データ!$C$31:$E$31)),IF(AM229="マツ",INDEX(データ!#REF!,MATCH(AP229,データ!#REF!),MATCH(AN229,データ!#REF!)),IF(AM229="ザツ",INDEX(データ!#REF!,MATCH(AP229,データ!#REF!),MATCH(AN229,データ!#REF!)),""))))</f>
        <v/>
      </c>
      <c r="AS229" s="22" t="str">
        <f t="shared" si="345"/>
        <v/>
      </c>
      <c r="AT229" s="21" t="str">
        <f t="shared" si="363"/>
        <v/>
      </c>
      <c r="AU229" s="21" t="str">
        <f t="shared" si="364"/>
        <v/>
      </c>
      <c r="AV229" s="24" t="str">
        <f>IF(AM229="スギ",INDEX(データ!$H$7:$J$26,MATCH(AP229,データ!$G$7:$G$26),MATCH(AN229,データ!$H$6:$J$6)),IF(AM229="ヒノキ",INDEX(データ!$H$32:$J$51,MATCH(AP229,データ!$G$32:$G$51),MATCH(AN229,データ!$H$31:$J$31)),IF(AM229="マツ",INDEX(データ!#REF!,MATCH(AP229,データ!#REF!),MATCH(AN229,データ!#REF!)),IF(AM229="ザツ",INDEX(データ!#REF!,MATCH(AP229,データ!#REF!),MATCH(AN229,データ!#REF!)),""))))</f>
        <v/>
      </c>
      <c r="AW229" s="22" t="str">
        <f t="shared" si="365"/>
        <v/>
      </c>
      <c r="AX229" s="21" t="str">
        <f t="shared" si="366"/>
        <v/>
      </c>
      <c r="AY229" s="27" t="str">
        <f t="shared" si="367"/>
        <v/>
      </c>
      <c r="AZ229" s="24" t="str">
        <f t="shared" si="368"/>
        <v/>
      </c>
      <c r="BA229" s="25" t="str">
        <f t="shared" si="369"/>
        <v>0</v>
      </c>
      <c r="BB229" s="26" t="str">
        <f t="shared" si="370"/>
        <v/>
      </c>
      <c r="BC229" s="26" t="str">
        <f t="shared" si="371"/>
        <v/>
      </c>
      <c r="BD229" s="26" t="str">
        <f t="shared" si="372"/>
        <v/>
      </c>
      <c r="BE229" s="27" t="str">
        <f t="shared" si="373"/>
        <v/>
      </c>
      <c r="BF229" s="26" t="str">
        <f t="shared" si="374"/>
        <v/>
      </c>
      <c r="BG229" s="26" t="str">
        <f t="shared" si="375"/>
        <v/>
      </c>
      <c r="BH229" s="45" t="s">
        <v>30</v>
      </c>
      <c r="BI229" s="55" t="str">
        <f>IF(ＣＳＶ貼付用!BX215="","",ＣＳＶ貼付用!BX215)</f>
        <v/>
      </c>
      <c r="BJ229" s="38" t="str">
        <f>IF(ＣＳＶ貼付用!BZ215="","",ＣＳＶ貼付用!BZ215)</f>
        <v/>
      </c>
      <c r="BK229" s="38" t="str">
        <f>IF(ＣＳＶ貼付用!CB215="","",ＣＳＶ貼付用!CB215)</f>
        <v/>
      </c>
      <c r="BL229" s="40" t="str">
        <f t="shared" si="376"/>
        <v/>
      </c>
      <c r="BM229" s="41" t="str">
        <f>IF(林齢計算用!C215="","",林齢計算用!C215)</f>
        <v/>
      </c>
      <c r="BN229" s="41" t="str">
        <f t="shared" si="377"/>
        <v/>
      </c>
      <c r="BO229" s="41" t="str">
        <f t="shared" si="378"/>
        <v/>
      </c>
      <c r="BP229" s="23" t="str">
        <f>IF(BK229="スギ",INDEX(データ!$C$7:$E$26,MATCH(BN229,データ!$B$7:$B$26),MATCH(BL229,データ!$C$6:$E$6)),IF(BK229="ヒノキ",INDEX(データ!$C$32:$E$51,MATCH(BN229,データ!$B$32:$B$51),MATCH(BL229,データ!$C$31:$E$31)),IF(BK229="マツ",INDEX(データ!#REF!,MATCH(BN229,データ!#REF!),MATCH(BL229,データ!#REF!)),IF(BK229="ザツ",INDEX(データ!#REF!,MATCH(BN229,データ!#REF!),MATCH(BL229,データ!#REF!)),""))))</f>
        <v/>
      </c>
      <c r="BQ229" s="22" t="str">
        <f t="shared" si="346"/>
        <v/>
      </c>
      <c r="BR229" s="21" t="str">
        <f t="shared" si="379"/>
        <v/>
      </c>
      <c r="BS229" s="21" t="str">
        <f t="shared" si="380"/>
        <v/>
      </c>
      <c r="BT229" s="24" t="str">
        <f>IF(BK229="スギ",INDEX(データ!$H$7:$J$26,MATCH(BN229,データ!$G$7:$G$26),MATCH(BL229,データ!$H$6:$J$6)),IF(BK229="ヒノキ",INDEX(データ!$H$32:$J$51,MATCH(BN229,データ!$G$32:$G$51),MATCH(BL229,データ!$H$31:$J$31)),IF(BK229="マツ",INDEX(データ!#REF!,MATCH(BN229,データ!#REF!),MATCH(BL229,データ!#REF!)),IF(BK229="ザツ",INDEX(データ!#REF!,MATCH(BN229,データ!#REF!),MATCH(BL229,データ!#REF!)),""))))</f>
        <v/>
      </c>
      <c r="BU229" s="22" t="str">
        <f t="shared" si="381"/>
        <v/>
      </c>
      <c r="BV229" s="21" t="str">
        <f t="shared" si="382"/>
        <v/>
      </c>
      <c r="BW229" s="27" t="str">
        <f t="shared" si="383"/>
        <v/>
      </c>
      <c r="BX229" s="24" t="str">
        <f t="shared" si="384"/>
        <v/>
      </c>
      <c r="BY229" s="25" t="str">
        <f t="shared" si="385"/>
        <v>0</v>
      </c>
      <c r="BZ229" s="26" t="str">
        <f t="shared" si="386"/>
        <v/>
      </c>
      <c r="CA229" s="26" t="str">
        <f t="shared" si="387"/>
        <v/>
      </c>
      <c r="CB229" s="26" t="str">
        <f t="shared" si="388"/>
        <v/>
      </c>
      <c r="CC229" s="27" t="str">
        <f t="shared" si="389"/>
        <v/>
      </c>
      <c r="CD229" s="26" t="str">
        <f t="shared" si="390"/>
        <v/>
      </c>
      <c r="CE229" s="26" t="str">
        <f t="shared" si="391"/>
        <v/>
      </c>
      <c r="CF229" s="45" t="s">
        <v>30</v>
      </c>
      <c r="CG229" s="55" t="str">
        <f>IF(ＣＳＶ貼付用!CM215="","",ＣＳＶ貼付用!CM215)</f>
        <v/>
      </c>
      <c r="CH229" s="38" t="str">
        <f>IF(ＣＳＶ貼付用!CO215="","",ＣＳＶ貼付用!CO215)</f>
        <v/>
      </c>
      <c r="CI229" s="38" t="str">
        <f>IF(ＣＳＶ貼付用!CQ215="","",ＣＳＶ貼付用!CQ215)</f>
        <v/>
      </c>
      <c r="CJ229" s="40" t="str">
        <f t="shared" si="392"/>
        <v/>
      </c>
      <c r="CK229" s="41" t="str">
        <f>IF(林齢計算用!D215="","",林齢計算用!D215)</f>
        <v/>
      </c>
      <c r="CL229" s="41" t="str">
        <f t="shared" si="393"/>
        <v/>
      </c>
      <c r="CM229" s="41" t="str">
        <f t="shared" si="394"/>
        <v/>
      </c>
      <c r="CN229" s="23" t="str">
        <f>IF(CI229="スギ",INDEX(データ!$C$7:$E$26,MATCH(CL229,データ!$B$7:$B$26),MATCH(CJ229,データ!$C$6:$E$6)),IF(CI229="ヒノキ",INDEX(データ!$C$32:$E$51,MATCH(CL229,データ!$B$32:$B$51),MATCH(CJ229,データ!$C$31:$E$31)),IF(CI229="マツ",INDEX(データ!#REF!,MATCH(CL229,データ!#REF!),MATCH(CJ229,データ!#REF!)),IF(CI229="ザツ",INDEX(データ!#REF!,MATCH(CL229,データ!#REF!),MATCH(CJ229,データ!#REF!)),""))))</f>
        <v/>
      </c>
      <c r="CO229" s="22" t="str">
        <f t="shared" si="347"/>
        <v/>
      </c>
      <c r="CP229" s="21" t="str">
        <f t="shared" si="395"/>
        <v/>
      </c>
      <c r="CQ229" s="21" t="str">
        <f t="shared" si="396"/>
        <v/>
      </c>
      <c r="CR229" s="24" t="str">
        <f>IF(CI229="スギ",INDEX(データ!$H$7:$J$26,MATCH(CL229,データ!$G$7:$G$26),MATCH(CJ229,データ!$H$6:$J$6)),IF(CI229="ヒノキ",INDEX(データ!$H$32:$J$51,MATCH(CL229,データ!$G$32:$G$51),MATCH(CJ229,データ!$H$31:$J$31)),IF(CI229="マツ",INDEX(データ!#REF!,MATCH(CL229,データ!#REF!),MATCH(CJ229,データ!#REF!)),IF(CI229="ザツ",INDEX(データ!#REF!,MATCH(CL229,データ!#REF!),MATCH(CJ229,データ!#REF!)),""))))</f>
        <v/>
      </c>
      <c r="CS229" s="22" t="str">
        <f t="shared" si="397"/>
        <v/>
      </c>
      <c r="CT229" s="21" t="str">
        <f t="shared" si="398"/>
        <v/>
      </c>
      <c r="CU229" s="27" t="str">
        <f t="shared" si="399"/>
        <v/>
      </c>
      <c r="CV229" s="24" t="str">
        <f t="shared" si="400"/>
        <v/>
      </c>
      <c r="CW229" s="25" t="str">
        <f t="shared" si="401"/>
        <v>0</v>
      </c>
      <c r="CX229" s="26" t="str">
        <f t="shared" si="402"/>
        <v/>
      </c>
      <c r="CY229" s="26" t="str">
        <f t="shared" si="403"/>
        <v/>
      </c>
      <c r="CZ229" s="26" t="str">
        <f t="shared" si="404"/>
        <v/>
      </c>
      <c r="DA229" s="27" t="str">
        <f t="shared" si="405"/>
        <v/>
      </c>
      <c r="DB229" s="26" t="str">
        <f t="shared" si="406"/>
        <v/>
      </c>
      <c r="DC229" s="26" t="str">
        <f t="shared" si="407"/>
        <v/>
      </c>
      <c r="DD229" s="45" t="s">
        <v>30</v>
      </c>
      <c r="DE229" s="55" t="str">
        <f>IF(ＣＳＶ貼付用!DB215="","",ＣＳＶ貼付用!DB215)</f>
        <v/>
      </c>
      <c r="DF229" s="38" t="str">
        <f>IF(ＣＳＶ貼付用!DD215="","",ＣＳＶ貼付用!DD215)</f>
        <v/>
      </c>
      <c r="DG229" s="38" t="str">
        <f>IF(ＣＳＶ貼付用!DF215="","",ＣＳＶ貼付用!DF215)</f>
        <v/>
      </c>
      <c r="DH229" s="40" t="str">
        <f t="shared" si="408"/>
        <v/>
      </c>
      <c r="DI229" s="41" t="str">
        <f>IF(林齢計算用!E215="","",林齢計算用!E215)</f>
        <v/>
      </c>
      <c r="DJ229" s="41" t="str">
        <f t="shared" si="409"/>
        <v/>
      </c>
      <c r="DK229" s="41" t="str">
        <f t="shared" si="410"/>
        <v/>
      </c>
      <c r="DL229" s="23" t="str">
        <f>IF(DG229="スギ",INDEX(データ!$C$7:$E$26,MATCH(DJ229,データ!$B$7:$B$26),MATCH(DH229,データ!$C$6:$E$6)),IF(DG229="ヒノキ",INDEX(データ!$C$32:$E$51,MATCH(DJ229,データ!$B$32:$B$51),MATCH(DH229,データ!$C$31:$E$31)),IF(DG229="マツ",INDEX(データ!#REF!,MATCH(DJ229,データ!#REF!),MATCH(DH229,データ!#REF!)),IF(DG229="ザツ",INDEX(データ!#REF!,MATCH(DJ229,データ!#REF!),MATCH(DH229,データ!#REF!)),""))))</f>
        <v/>
      </c>
      <c r="DM229" s="22" t="str">
        <f t="shared" si="348"/>
        <v/>
      </c>
      <c r="DN229" s="21" t="str">
        <f t="shared" si="411"/>
        <v/>
      </c>
      <c r="DO229" s="21" t="str">
        <f t="shared" si="412"/>
        <v/>
      </c>
      <c r="DP229" s="24" t="str">
        <f>IF(DG229="スギ",INDEX(データ!$H$7:$J$26,MATCH(DJ229,データ!$G$7:$G$26),MATCH(DH229,データ!$H$6:$J$6)),IF(DG229="ヒノキ",INDEX(データ!$H$32:$J$51,MATCH(DJ229,データ!$G$32:$G$51),MATCH(DH229,データ!$H$31:$J$31)),IF(DG229="マツ",INDEX(データ!#REF!,MATCH(DJ229,データ!#REF!),MATCH(DH229,データ!#REF!)),IF(DG229="ザツ",INDEX(データ!#REF!,MATCH(DJ229,データ!#REF!),MATCH(DH229,データ!#REF!)),""))))</f>
        <v/>
      </c>
      <c r="DQ229" s="22" t="str">
        <f t="shared" si="413"/>
        <v/>
      </c>
      <c r="DR229" s="21" t="str">
        <f t="shared" si="414"/>
        <v/>
      </c>
      <c r="DS229" s="27" t="str">
        <f t="shared" si="415"/>
        <v/>
      </c>
      <c r="DT229" s="24" t="str">
        <f t="shared" si="416"/>
        <v/>
      </c>
      <c r="DU229" s="25" t="str">
        <f t="shared" si="417"/>
        <v>0</v>
      </c>
      <c r="DV229" s="26" t="str">
        <f t="shared" si="418"/>
        <v/>
      </c>
      <c r="DW229" s="26" t="str">
        <f t="shared" si="419"/>
        <v/>
      </c>
      <c r="DX229" s="26" t="str">
        <f t="shared" si="420"/>
        <v/>
      </c>
      <c r="DY229" s="27" t="str">
        <f t="shared" si="421"/>
        <v/>
      </c>
      <c r="DZ229" s="26" t="str">
        <f t="shared" si="422"/>
        <v/>
      </c>
      <c r="EA229" s="26" t="str">
        <f t="shared" si="423"/>
        <v/>
      </c>
      <c r="EB229" s="45" t="s">
        <v>30</v>
      </c>
      <c r="EC229" s="55" t="str">
        <f>IF(ＣＳＶ貼付用!DQ215="","",ＣＳＶ貼付用!DQ215)</f>
        <v/>
      </c>
      <c r="ED229" s="38" t="str">
        <f>IF(ＣＳＶ貼付用!DS215="","",ＣＳＶ貼付用!DS215)</f>
        <v/>
      </c>
      <c r="EE229" s="38" t="str">
        <f>IF(ＣＳＶ貼付用!DU215="","",ＣＳＶ貼付用!DU215)</f>
        <v/>
      </c>
      <c r="EF229" s="40" t="str">
        <f t="shared" si="424"/>
        <v/>
      </c>
      <c r="EG229" s="41" t="str">
        <f>IF(林齢計算用!F215="","",林齢計算用!F215)</f>
        <v/>
      </c>
      <c r="EH229" s="41" t="str">
        <f t="shared" si="425"/>
        <v/>
      </c>
      <c r="EI229" s="41" t="str">
        <f t="shared" si="426"/>
        <v/>
      </c>
      <c r="EJ229" s="23" t="str">
        <f>IF(EE229="スギ",INDEX(データ!$C$7:$E$26,MATCH(EH229,データ!$B$7:$B$26),MATCH(EF229,データ!$C$6:$E$6)),IF(EE229="ヒノキ",INDEX(データ!$C$32:$E$51,MATCH(EH229,データ!$B$32:$B$51),MATCH(EF229,データ!$C$31:$E$31)),IF(EE229="マツ",INDEX(データ!#REF!,MATCH(EH229,データ!#REF!),MATCH(EF229,データ!#REF!)),IF(EE229="ザツ",INDEX(データ!#REF!,MATCH(EH229,データ!#REF!),MATCH(EF229,データ!#REF!)),""))))</f>
        <v/>
      </c>
      <c r="EK229" s="22" t="str">
        <f t="shared" si="349"/>
        <v/>
      </c>
      <c r="EL229" s="21" t="str">
        <f t="shared" si="427"/>
        <v/>
      </c>
      <c r="EM229" s="21" t="str">
        <f t="shared" si="428"/>
        <v/>
      </c>
      <c r="EN229" s="24" t="str">
        <f>IF(EE229="スギ",INDEX(データ!$H$7:$J$26,MATCH(EH229,データ!$G$7:$G$26),MATCH(EF229,データ!$H$6:$J$6)),IF(EE229="ヒノキ",INDEX(データ!$H$32:$J$51,MATCH(EH229,データ!$G$32:$G$51),MATCH(EF229,データ!$H$31:$J$31)),IF(EE229="マツ",INDEX(データ!#REF!,MATCH(EH229,データ!#REF!),MATCH(EF229,データ!#REF!)),IF(EE229="ザツ",INDEX(データ!#REF!,MATCH(EH229,データ!#REF!),MATCH(EF229,データ!#REF!)),""))))</f>
        <v/>
      </c>
      <c r="EO229" s="22" t="str">
        <f t="shared" si="429"/>
        <v/>
      </c>
      <c r="EP229" s="21" t="str">
        <f t="shared" si="430"/>
        <v/>
      </c>
      <c r="EQ229" s="27" t="str">
        <f t="shared" si="431"/>
        <v/>
      </c>
      <c r="ER229" s="24" t="str">
        <f t="shared" si="432"/>
        <v/>
      </c>
      <c r="ES229" s="25" t="str">
        <f t="shared" si="433"/>
        <v>0</v>
      </c>
      <c r="ET229" s="26" t="str">
        <f t="shared" si="434"/>
        <v/>
      </c>
      <c r="EU229" s="26" t="str">
        <f t="shared" si="435"/>
        <v/>
      </c>
      <c r="EV229" s="26" t="str">
        <f t="shared" si="436"/>
        <v/>
      </c>
      <c r="EW229" s="27" t="str">
        <f t="shared" si="437"/>
        <v/>
      </c>
      <c r="EX229" s="26" t="str">
        <f t="shared" si="438"/>
        <v/>
      </c>
      <c r="EY229" s="26" t="str">
        <f t="shared" si="439"/>
        <v/>
      </c>
      <c r="EZ229" s="26">
        <f t="shared" si="440"/>
        <v>0</v>
      </c>
      <c r="FA229" s="43"/>
    </row>
    <row r="230" spans="1:157" ht="15.95" customHeight="1" x14ac:dyDescent="0.15">
      <c r="A230" s="21"/>
      <c r="B230" s="36" t="str">
        <f>IF(ＣＳＶ貼付用!G216="","",ＣＳＶ貼付用!G216)</f>
        <v/>
      </c>
      <c r="C230" s="36" t="str">
        <f>IF(ＣＳＶ貼付用!I216="","",ＣＳＶ貼付用!I216)</f>
        <v/>
      </c>
      <c r="D230" s="36" t="str">
        <f>IF(ＣＳＶ貼付用!J216="","",ＣＳＶ貼付用!J216)</f>
        <v/>
      </c>
      <c r="E230" s="36" t="str">
        <f>IF(ＣＳＶ貼付用!F216="","",ＣＳＶ貼付用!F216)</f>
        <v/>
      </c>
      <c r="F230" s="38" t="str">
        <f>IF(ＣＳＶ貼付用!T216="","",ＣＳＶ貼付用!T216)</f>
        <v/>
      </c>
      <c r="G230" s="38"/>
      <c r="H230" s="38" t="str">
        <f>IF(ＣＳＶ貼付用!GJ216="","",ＣＳＶ貼付用!GJ216)</f>
        <v/>
      </c>
      <c r="I230" s="38" t="str">
        <f>IF(ＣＳＶ貼付用!GL216="","",ＣＳＶ貼付用!GL216)</f>
        <v/>
      </c>
      <c r="J230" s="38" t="str">
        <f>IF(ＣＳＶ貼付用!GN216="","",ＣＳＶ貼付用!GN216)</f>
        <v/>
      </c>
      <c r="K230" s="38" t="str">
        <f>IF(ＣＳＶ貼付用!GP216="","",ＣＳＶ貼付用!GP216)</f>
        <v/>
      </c>
      <c r="L230" s="45" t="s">
        <v>30</v>
      </c>
      <c r="M230" s="55" t="str">
        <f>IF(ＣＳＶ貼付用!AT216="","",ＣＳＶ貼付用!AT216)</f>
        <v/>
      </c>
      <c r="N230" s="38" t="str">
        <f>IF(ＣＳＶ貼付用!AV216="","",ＣＳＶ貼付用!AV216)</f>
        <v/>
      </c>
      <c r="O230" s="38" t="str">
        <f>IF(ＣＳＶ貼付用!AX216="","",ＣＳＶ貼付用!AX216)</f>
        <v/>
      </c>
      <c r="P230" s="40" t="str">
        <f>IF(ＣＳＶ貼付用!FE216="","",ＣＳＶ貼付用!FE216)</f>
        <v/>
      </c>
      <c r="Q230" s="41" t="str">
        <f>IF(林齢計算用!A216="","",林齢計算用!A216)</f>
        <v/>
      </c>
      <c r="R230" s="41" t="str">
        <f t="shared" si="350"/>
        <v/>
      </c>
      <c r="S230" s="56" t="str">
        <f>IF(ＣＳＶ貼付用!EG216="","",ＣＳＶ貼付用!EG216*10)</f>
        <v/>
      </c>
      <c r="T230" s="23" t="str">
        <f>IF(O230="スギ",INDEX(データ!$C$7:$E$26,MATCH(R230,データ!$B$7:$B$26),MATCH(P230,データ!$C$6:$E$6)),IF(O230="ヒノキ",INDEX(データ!$C$32:$E$51,MATCH(R230,データ!$B$32:$B$51),MATCH(P230,データ!$C$31:$E$31)),IF(O230="マツ",INDEX(データ!#REF!,MATCH(R230,データ!#REF!),MATCH(P230,データ!#REF!)),IF(O230="ザツ",INDEX(データ!#REF!,MATCH(R230,データ!#REF!),MATCH(P230,データ!#REF!)),""))))</f>
        <v/>
      </c>
      <c r="U230" s="22" t="str">
        <f t="shared" si="441"/>
        <v/>
      </c>
      <c r="V230" s="21" t="str">
        <f t="shared" si="445"/>
        <v/>
      </c>
      <c r="W230" s="21" t="str">
        <f t="shared" si="442"/>
        <v/>
      </c>
      <c r="X230" s="23" t="str">
        <f>IF(O230="スギ",INDEX(データ!$H$7:$J$26,MATCH(R230,データ!$G$7:$G$26),MATCH(P230,データ!$H$6:$J$6)),IF(O230="ヒノキ",INDEX(データ!$H$32:$J$51,MATCH(R230,データ!$G$32:$G$51),MATCH(P230,データ!$H$31:$J$31)),IF(O230="マツ",INDEX(データ!#REF!,MATCH(R230,データ!#REF!),MATCH(P230,データ!#REF!)),IF(O230="ザツ",INDEX(データ!#REF!,MATCH(R230,データ!#REF!),MATCH(P230,データ!#REF!)),""))))</f>
        <v/>
      </c>
      <c r="Y230" s="22" t="str">
        <f t="shared" si="443"/>
        <v/>
      </c>
      <c r="Z230" s="21" t="str">
        <f t="shared" si="444"/>
        <v/>
      </c>
      <c r="AA230" s="27" t="str">
        <f t="shared" si="351"/>
        <v/>
      </c>
      <c r="AB230" s="24" t="str">
        <f t="shared" si="352"/>
        <v/>
      </c>
      <c r="AC230" s="25" t="str">
        <f t="shared" si="353"/>
        <v>0</v>
      </c>
      <c r="AD230" s="26" t="str">
        <f t="shared" si="354"/>
        <v/>
      </c>
      <c r="AE230" s="26" t="str">
        <f t="shared" si="355"/>
        <v/>
      </c>
      <c r="AF230" s="26" t="str">
        <f t="shared" si="356"/>
        <v/>
      </c>
      <c r="AG230" s="27" t="str">
        <f t="shared" si="357"/>
        <v/>
      </c>
      <c r="AH230" s="26" t="str">
        <f t="shared" si="358"/>
        <v/>
      </c>
      <c r="AI230" s="26" t="str">
        <f t="shared" si="359"/>
        <v/>
      </c>
      <c r="AJ230" s="45" t="s">
        <v>30</v>
      </c>
      <c r="AK230" s="55" t="str">
        <f>IF(ＣＳＶ貼付用!BI216="","",ＣＳＶ貼付用!BI216)</f>
        <v/>
      </c>
      <c r="AL230" s="38" t="str">
        <f>IF(ＣＳＶ貼付用!BK216="","",ＣＳＶ貼付用!BK216)</f>
        <v/>
      </c>
      <c r="AM230" s="38" t="str">
        <f>IF(ＣＳＶ貼付用!BM216="","",ＣＳＶ貼付用!BM216)</f>
        <v/>
      </c>
      <c r="AN230" s="40" t="str">
        <f t="shared" si="360"/>
        <v/>
      </c>
      <c r="AO230" s="41" t="str">
        <f>IF(林齢計算用!B216="","",林齢計算用!B216)</f>
        <v/>
      </c>
      <c r="AP230" s="41" t="str">
        <f t="shared" si="361"/>
        <v/>
      </c>
      <c r="AQ230" s="41" t="str">
        <f t="shared" si="362"/>
        <v/>
      </c>
      <c r="AR230" s="23" t="str">
        <f>IF(AM230="スギ",INDEX(データ!$C$7:$E$26,MATCH(AP230,データ!$B$7:$B$26),MATCH(AN230,データ!$C$6:$E$6)),IF(AM230="ヒノキ",INDEX(データ!$C$32:$E$51,MATCH(AP230,データ!$B$32:$B$51),MATCH(AN230,データ!$C$31:$E$31)),IF(AM230="マツ",INDEX(データ!#REF!,MATCH(AP230,データ!#REF!),MATCH(AN230,データ!#REF!)),IF(AM230="ザツ",INDEX(データ!#REF!,MATCH(AP230,データ!#REF!),MATCH(AN230,データ!#REF!)),""))))</f>
        <v/>
      </c>
      <c r="AS230" s="22" t="str">
        <f t="shared" si="345"/>
        <v/>
      </c>
      <c r="AT230" s="21" t="str">
        <f t="shared" si="363"/>
        <v/>
      </c>
      <c r="AU230" s="21" t="str">
        <f t="shared" si="364"/>
        <v/>
      </c>
      <c r="AV230" s="24" t="str">
        <f>IF(AM230="スギ",INDEX(データ!$H$7:$J$26,MATCH(AP230,データ!$G$7:$G$26),MATCH(AN230,データ!$H$6:$J$6)),IF(AM230="ヒノキ",INDEX(データ!$H$32:$J$51,MATCH(AP230,データ!$G$32:$G$51),MATCH(AN230,データ!$H$31:$J$31)),IF(AM230="マツ",INDEX(データ!#REF!,MATCH(AP230,データ!#REF!),MATCH(AN230,データ!#REF!)),IF(AM230="ザツ",INDEX(データ!#REF!,MATCH(AP230,データ!#REF!),MATCH(AN230,データ!#REF!)),""))))</f>
        <v/>
      </c>
      <c r="AW230" s="22" t="str">
        <f t="shared" si="365"/>
        <v/>
      </c>
      <c r="AX230" s="21" t="str">
        <f t="shared" si="366"/>
        <v/>
      </c>
      <c r="AY230" s="27" t="str">
        <f t="shared" si="367"/>
        <v/>
      </c>
      <c r="AZ230" s="24" t="str">
        <f t="shared" si="368"/>
        <v/>
      </c>
      <c r="BA230" s="25" t="str">
        <f t="shared" si="369"/>
        <v>0</v>
      </c>
      <c r="BB230" s="26" t="str">
        <f t="shared" si="370"/>
        <v/>
      </c>
      <c r="BC230" s="26" t="str">
        <f t="shared" si="371"/>
        <v/>
      </c>
      <c r="BD230" s="26" t="str">
        <f t="shared" si="372"/>
        <v/>
      </c>
      <c r="BE230" s="27" t="str">
        <f t="shared" si="373"/>
        <v/>
      </c>
      <c r="BF230" s="26" t="str">
        <f t="shared" si="374"/>
        <v/>
      </c>
      <c r="BG230" s="26" t="str">
        <f t="shared" si="375"/>
        <v/>
      </c>
      <c r="BH230" s="45" t="s">
        <v>30</v>
      </c>
      <c r="BI230" s="55" t="str">
        <f>IF(ＣＳＶ貼付用!BX216="","",ＣＳＶ貼付用!BX216)</f>
        <v/>
      </c>
      <c r="BJ230" s="38" t="str">
        <f>IF(ＣＳＶ貼付用!BZ216="","",ＣＳＶ貼付用!BZ216)</f>
        <v/>
      </c>
      <c r="BK230" s="38" t="str">
        <f>IF(ＣＳＶ貼付用!CB216="","",ＣＳＶ貼付用!CB216)</f>
        <v/>
      </c>
      <c r="BL230" s="40" t="str">
        <f t="shared" si="376"/>
        <v/>
      </c>
      <c r="BM230" s="41" t="str">
        <f>IF(林齢計算用!C216="","",林齢計算用!C216)</f>
        <v/>
      </c>
      <c r="BN230" s="41" t="str">
        <f t="shared" si="377"/>
        <v/>
      </c>
      <c r="BO230" s="41" t="str">
        <f t="shared" si="378"/>
        <v/>
      </c>
      <c r="BP230" s="23" t="str">
        <f>IF(BK230="スギ",INDEX(データ!$C$7:$E$26,MATCH(BN230,データ!$B$7:$B$26),MATCH(BL230,データ!$C$6:$E$6)),IF(BK230="ヒノキ",INDEX(データ!$C$32:$E$51,MATCH(BN230,データ!$B$32:$B$51),MATCH(BL230,データ!$C$31:$E$31)),IF(BK230="マツ",INDEX(データ!#REF!,MATCH(BN230,データ!#REF!),MATCH(BL230,データ!#REF!)),IF(BK230="ザツ",INDEX(データ!#REF!,MATCH(BN230,データ!#REF!),MATCH(BL230,データ!#REF!)),""))))</f>
        <v/>
      </c>
      <c r="BQ230" s="22" t="str">
        <f t="shared" si="346"/>
        <v/>
      </c>
      <c r="BR230" s="21" t="str">
        <f t="shared" si="379"/>
        <v/>
      </c>
      <c r="BS230" s="21" t="str">
        <f t="shared" si="380"/>
        <v/>
      </c>
      <c r="BT230" s="24" t="str">
        <f>IF(BK230="スギ",INDEX(データ!$H$7:$J$26,MATCH(BN230,データ!$G$7:$G$26),MATCH(BL230,データ!$H$6:$J$6)),IF(BK230="ヒノキ",INDEX(データ!$H$32:$J$51,MATCH(BN230,データ!$G$32:$G$51),MATCH(BL230,データ!$H$31:$J$31)),IF(BK230="マツ",INDEX(データ!#REF!,MATCH(BN230,データ!#REF!),MATCH(BL230,データ!#REF!)),IF(BK230="ザツ",INDEX(データ!#REF!,MATCH(BN230,データ!#REF!),MATCH(BL230,データ!#REF!)),""))))</f>
        <v/>
      </c>
      <c r="BU230" s="22" t="str">
        <f t="shared" si="381"/>
        <v/>
      </c>
      <c r="BV230" s="21" t="str">
        <f t="shared" si="382"/>
        <v/>
      </c>
      <c r="BW230" s="27" t="str">
        <f t="shared" si="383"/>
        <v/>
      </c>
      <c r="BX230" s="24" t="str">
        <f t="shared" si="384"/>
        <v/>
      </c>
      <c r="BY230" s="25" t="str">
        <f t="shared" si="385"/>
        <v>0</v>
      </c>
      <c r="BZ230" s="26" t="str">
        <f t="shared" si="386"/>
        <v/>
      </c>
      <c r="CA230" s="26" t="str">
        <f t="shared" si="387"/>
        <v/>
      </c>
      <c r="CB230" s="26" t="str">
        <f t="shared" si="388"/>
        <v/>
      </c>
      <c r="CC230" s="27" t="str">
        <f t="shared" si="389"/>
        <v/>
      </c>
      <c r="CD230" s="26" t="str">
        <f t="shared" si="390"/>
        <v/>
      </c>
      <c r="CE230" s="26" t="str">
        <f t="shared" si="391"/>
        <v/>
      </c>
      <c r="CF230" s="45" t="s">
        <v>30</v>
      </c>
      <c r="CG230" s="55" t="str">
        <f>IF(ＣＳＶ貼付用!CM216="","",ＣＳＶ貼付用!CM216)</f>
        <v/>
      </c>
      <c r="CH230" s="38" t="str">
        <f>IF(ＣＳＶ貼付用!CO216="","",ＣＳＶ貼付用!CO216)</f>
        <v/>
      </c>
      <c r="CI230" s="38" t="str">
        <f>IF(ＣＳＶ貼付用!CQ216="","",ＣＳＶ貼付用!CQ216)</f>
        <v/>
      </c>
      <c r="CJ230" s="40" t="str">
        <f t="shared" si="392"/>
        <v/>
      </c>
      <c r="CK230" s="41" t="str">
        <f>IF(林齢計算用!D216="","",林齢計算用!D216)</f>
        <v/>
      </c>
      <c r="CL230" s="41" t="str">
        <f t="shared" si="393"/>
        <v/>
      </c>
      <c r="CM230" s="41" t="str">
        <f t="shared" si="394"/>
        <v/>
      </c>
      <c r="CN230" s="23" t="str">
        <f>IF(CI230="スギ",INDEX(データ!$C$7:$E$26,MATCH(CL230,データ!$B$7:$B$26),MATCH(CJ230,データ!$C$6:$E$6)),IF(CI230="ヒノキ",INDEX(データ!$C$32:$E$51,MATCH(CL230,データ!$B$32:$B$51),MATCH(CJ230,データ!$C$31:$E$31)),IF(CI230="マツ",INDEX(データ!#REF!,MATCH(CL230,データ!#REF!),MATCH(CJ230,データ!#REF!)),IF(CI230="ザツ",INDEX(データ!#REF!,MATCH(CL230,データ!#REF!),MATCH(CJ230,データ!#REF!)),""))))</f>
        <v/>
      </c>
      <c r="CO230" s="22" t="str">
        <f t="shared" si="347"/>
        <v/>
      </c>
      <c r="CP230" s="21" t="str">
        <f t="shared" si="395"/>
        <v/>
      </c>
      <c r="CQ230" s="21" t="str">
        <f t="shared" si="396"/>
        <v/>
      </c>
      <c r="CR230" s="24" t="str">
        <f>IF(CI230="スギ",INDEX(データ!$H$7:$J$26,MATCH(CL230,データ!$G$7:$G$26),MATCH(CJ230,データ!$H$6:$J$6)),IF(CI230="ヒノキ",INDEX(データ!$H$32:$J$51,MATCH(CL230,データ!$G$32:$G$51),MATCH(CJ230,データ!$H$31:$J$31)),IF(CI230="マツ",INDEX(データ!#REF!,MATCH(CL230,データ!#REF!),MATCH(CJ230,データ!#REF!)),IF(CI230="ザツ",INDEX(データ!#REF!,MATCH(CL230,データ!#REF!),MATCH(CJ230,データ!#REF!)),""))))</f>
        <v/>
      </c>
      <c r="CS230" s="22" t="str">
        <f t="shared" si="397"/>
        <v/>
      </c>
      <c r="CT230" s="21" t="str">
        <f t="shared" si="398"/>
        <v/>
      </c>
      <c r="CU230" s="27" t="str">
        <f t="shared" si="399"/>
        <v/>
      </c>
      <c r="CV230" s="24" t="str">
        <f t="shared" si="400"/>
        <v/>
      </c>
      <c r="CW230" s="25" t="str">
        <f t="shared" si="401"/>
        <v>0</v>
      </c>
      <c r="CX230" s="26" t="str">
        <f t="shared" si="402"/>
        <v/>
      </c>
      <c r="CY230" s="26" t="str">
        <f t="shared" si="403"/>
        <v/>
      </c>
      <c r="CZ230" s="26" t="str">
        <f t="shared" si="404"/>
        <v/>
      </c>
      <c r="DA230" s="27" t="str">
        <f t="shared" si="405"/>
        <v/>
      </c>
      <c r="DB230" s="26" t="str">
        <f t="shared" si="406"/>
        <v/>
      </c>
      <c r="DC230" s="26" t="str">
        <f t="shared" si="407"/>
        <v/>
      </c>
      <c r="DD230" s="45" t="s">
        <v>30</v>
      </c>
      <c r="DE230" s="55" t="str">
        <f>IF(ＣＳＶ貼付用!DB216="","",ＣＳＶ貼付用!DB216)</f>
        <v/>
      </c>
      <c r="DF230" s="38" t="str">
        <f>IF(ＣＳＶ貼付用!DD216="","",ＣＳＶ貼付用!DD216)</f>
        <v/>
      </c>
      <c r="DG230" s="38" t="str">
        <f>IF(ＣＳＶ貼付用!DF216="","",ＣＳＶ貼付用!DF216)</f>
        <v/>
      </c>
      <c r="DH230" s="40" t="str">
        <f t="shared" si="408"/>
        <v/>
      </c>
      <c r="DI230" s="41" t="str">
        <f>IF(林齢計算用!E216="","",林齢計算用!E216)</f>
        <v/>
      </c>
      <c r="DJ230" s="41" t="str">
        <f t="shared" si="409"/>
        <v/>
      </c>
      <c r="DK230" s="41" t="str">
        <f t="shared" si="410"/>
        <v/>
      </c>
      <c r="DL230" s="23" t="str">
        <f>IF(DG230="スギ",INDEX(データ!$C$7:$E$26,MATCH(DJ230,データ!$B$7:$B$26),MATCH(DH230,データ!$C$6:$E$6)),IF(DG230="ヒノキ",INDEX(データ!$C$32:$E$51,MATCH(DJ230,データ!$B$32:$B$51),MATCH(DH230,データ!$C$31:$E$31)),IF(DG230="マツ",INDEX(データ!#REF!,MATCH(DJ230,データ!#REF!),MATCH(DH230,データ!#REF!)),IF(DG230="ザツ",INDEX(データ!#REF!,MATCH(DJ230,データ!#REF!),MATCH(DH230,データ!#REF!)),""))))</f>
        <v/>
      </c>
      <c r="DM230" s="22" t="str">
        <f t="shared" si="348"/>
        <v/>
      </c>
      <c r="DN230" s="21" t="str">
        <f t="shared" si="411"/>
        <v/>
      </c>
      <c r="DO230" s="21" t="str">
        <f t="shared" si="412"/>
        <v/>
      </c>
      <c r="DP230" s="24" t="str">
        <f>IF(DG230="スギ",INDEX(データ!$H$7:$J$26,MATCH(DJ230,データ!$G$7:$G$26),MATCH(DH230,データ!$H$6:$J$6)),IF(DG230="ヒノキ",INDEX(データ!$H$32:$J$51,MATCH(DJ230,データ!$G$32:$G$51),MATCH(DH230,データ!$H$31:$J$31)),IF(DG230="マツ",INDEX(データ!#REF!,MATCH(DJ230,データ!#REF!),MATCH(DH230,データ!#REF!)),IF(DG230="ザツ",INDEX(データ!#REF!,MATCH(DJ230,データ!#REF!),MATCH(DH230,データ!#REF!)),""))))</f>
        <v/>
      </c>
      <c r="DQ230" s="22" t="str">
        <f t="shared" si="413"/>
        <v/>
      </c>
      <c r="DR230" s="21" t="str">
        <f t="shared" si="414"/>
        <v/>
      </c>
      <c r="DS230" s="27" t="str">
        <f t="shared" si="415"/>
        <v/>
      </c>
      <c r="DT230" s="24" t="str">
        <f t="shared" si="416"/>
        <v/>
      </c>
      <c r="DU230" s="25" t="str">
        <f t="shared" si="417"/>
        <v>0</v>
      </c>
      <c r="DV230" s="26" t="str">
        <f t="shared" si="418"/>
        <v/>
      </c>
      <c r="DW230" s="26" t="str">
        <f t="shared" si="419"/>
        <v/>
      </c>
      <c r="DX230" s="26" t="str">
        <f t="shared" si="420"/>
        <v/>
      </c>
      <c r="DY230" s="27" t="str">
        <f t="shared" si="421"/>
        <v/>
      </c>
      <c r="DZ230" s="26" t="str">
        <f t="shared" si="422"/>
        <v/>
      </c>
      <c r="EA230" s="26" t="str">
        <f t="shared" si="423"/>
        <v/>
      </c>
      <c r="EB230" s="45" t="s">
        <v>30</v>
      </c>
      <c r="EC230" s="55" t="str">
        <f>IF(ＣＳＶ貼付用!DQ216="","",ＣＳＶ貼付用!DQ216)</f>
        <v/>
      </c>
      <c r="ED230" s="38" t="str">
        <f>IF(ＣＳＶ貼付用!DS216="","",ＣＳＶ貼付用!DS216)</f>
        <v/>
      </c>
      <c r="EE230" s="38" t="str">
        <f>IF(ＣＳＶ貼付用!DU216="","",ＣＳＶ貼付用!DU216)</f>
        <v/>
      </c>
      <c r="EF230" s="40" t="str">
        <f t="shared" si="424"/>
        <v/>
      </c>
      <c r="EG230" s="41" t="str">
        <f>IF(林齢計算用!F216="","",林齢計算用!F216)</f>
        <v/>
      </c>
      <c r="EH230" s="41" t="str">
        <f t="shared" si="425"/>
        <v/>
      </c>
      <c r="EI230" s="41" t="str">
        <f t="shared" si="426"/>
        <v/>
      </c>
      <c r="EJ230" s="23" t="str">
        <f>IF(EE230="スギ",INDEX(データ!$C$7:$E$26,MATCH(EH230,データ!$B$7:$B$26),MATCH(EF230,データ!$C$6:$E$6)),IF(EE230="ヒノキ",INDEX(データ!$C$32:$E$51,MATCH(EH230,データ!$B$32:$B$51),MATCH(EF230,データ!$C$31:$E$31)),IF(EE230="マツ",INDEX(データ!#REF!,MATCH(EH230,データ!#REF!),MATCH(EF230,データ!#REF!)),IF(EE230="ザツ",INDEX(データ!#REF!,MATCH(EH230,データ!#REF!),MATCH(EF230,データ!#REF!)),""))))</f>
        <v/>
      </c>
      <c r="EK230" s="22" t="str">
        <f t="shared" si="349"/>
        <v/>
      </c>
      <c r="EL230" s="21" t="str">
        <f t="shared" si="427"/>
        <v/>
      </c>
      <c r="EM230" s="21" t="str">
        <f t="shared" si="428"/>
        <v/>
      </c>
      <c r="EN230" s="24" t="str">
        <f>IF(EE230="スギ",INDEX(データ!$H$7:$J$26,MATCH(EH230,データ!$G$7:$G$26),MATCH(EF230,データ!$H$6:$J$6)),IF(EE230="ヒノキ",INDEX(データ!$H$32:$J$51,MATCH(EH230,データ!$G$32:$G$51),MATCH(EF230,データ!$H$31:$J$31)),IF(EE230="マツ",INDEX(データ!#REF!,MATCH(EH230,データ!#REF!),MATCH(EF230,データ!#REF!)),IF(EE230="ザツ",INDEX(データ!#REF!,MATCH(EH230,データ!#REF!),MATCH(EF230,データ!#REF!)),""))))</f>
        <v/>
      </c>
      <c r="EO230" s="22" t="str">
        <f t="shared" si="429"/>
        <v/>
      </c>
      <c r="EP230" s="21" t="str">
        <f t="shared" si="430"/>
        <v/>
      </c>
      <c r="EQ230" s="27" t="str">
        <f t="shared" si="431"/>
        <v/>
      </c>
      <c r="ER230" s="24" t="str">
        <f t="shared" si="432"/>
        <v/>
      </c>
      <c r="ES230" s="25" t="str">
        <f t="shared" si="433"/>
        <v>0</v>
      </c>
      <c r="ET230" s="26" t="str">
        <f t="shared" si="434"/>
        <v/>
      </c>
      <c r="EU230" s="26" t="str">
        <f t="shared" si="435"/>
        <v/>
      </c>
      <c r="EV230" s="26" t="str">
        <f t="shared" si="436"/>
        <v/>
      </c>
      <c r="EW230" s="27" t="str">
        <f t="shared" si="437"/>
        <v/>
      </c>
      <c r="EX230" s="26" t="str">
        <f t="shared" si="438"/>
        <v/>
      </c>
      <c r="EY230" s="26" t="str">
        <f t="shared" si="439"/>
        <v/>
      </c>
      <c r="EZ230" s="26">
        <f t="shared" si="440"/>
        <v>0</v>
      </c>
      <c r="FA230" s="43"/>
    </row>
    <row r="231" spans="1:157" ht="15.95" customHeight="1" x14ac:dyDescent="0.15">
      <c r="A231" s="21"/>
      <c r="B231" s="36" t="str">
        <f>IF(ＣＳＶ貼付用!G217="","",ＣＳＶ貼付用!G217)</f>
        <v/>
      </c>
      <c r="C231" s="36" t="str">
        <f>IF(ＣＳＶ貼付用!I217="","",ＣＳＶ貼付用!I217)</f>
        <v/>
      </c>
      <c r="D231" s="36" t="str">
        <f>IF(ＣＳＶ貼付用!J217="","",ＣＳＶ貼付用!J217)</f>
        <v/>
      </c>
      <c r="E231" s="36" t="str">
        <f>IF(ＣＳＶ貼付用!F217="","",ＣＳＶ貼付用!F217)</f>
        <v/>
      </c>
      <c r="F231" s="38" t="str">
        <f>IF(ＣＳＶ貼付用!T217="","",ＣＳＶ貼付用!T217)</f>
        <v/>
      </c>
      <c r="G231" s="38"/>
      <c r="H231" s="38" t="str">
        <f>IF(ＣＳＶ貼付用!GJ217="","",ＣＳＶ貼付用!GJ217)</f>
        <v/>
      </c>
      <c r="I231" s="38" t="str">
        <f>IF(ＣＳＶ貼付用!GL217="","",ＣＳＶ貼付用!GL217)</f>
        <v/>
      </c>
      <c r="J231" s="38" t="str">
        <f>IF(ＣＳＶ貼付用!GN217="","",ＣＳＶ貼付用!GN217)</f>
        <v/>
      </c>
      <c r="K231" s="38" t="str">
        <f>IF(ＣＳＶ貼付用!GP217="","",ＣＳＶ貼付用!GP217)</f>
        <v/>
      </c>
      <c r="L231" s="45" t="s">
        <v>30</v>
      </c>
      <c r="M231" s="55" t="str">
        <f>IF(ＣＳＶ貼付用!AT217="","",ＣＳＶ貼付用!AT217)</f>
        <v/>
      </c>
      <c r="N231" s="38" t="str">
        <f>IF(ＣＳＶ貼付用!AV217="","",ＣＳＶ貼付用!AV217)</f>
        <v/>
      </c>
      <c r="O231" s="38" t="str">
        <f>IF(ＣＳＶ貼付用!AX217="","",ＣＳＶ貼付用!AX217)</f>
        <v/>
      </c>
      <c r="P231" s="40" t="str">
        <f>IF(ＣＳＶ貼付用!FE217="","",ＣＳＶ貼付用!FE217)</f>
        <v/>
      </c>
      <c r="Q231" s="41" t="str">
        <f>IF(林齢計算用!A217="","",林齢計算用!A217)</f>
        <v/>
      </c>
      <c r="R231" s="41" t="str">
        <f t="shared" si="350"/>
        <v/>
      </c>
      <c r="S231" s="56" t="str">
        <f>IF(ＣＳＶ貼付用!EG217="","",ＣＳＶ貼付用!EG217*10)</f>
        <v/>
      </c>
      <c r="T231" s="23" t="str">
        <f>IF(O231="スギ",INDEX(データ!$C$7:$E$26,MATCH(R231,データ!$B$7:$B$26),MATCH(P231,データ!$C$6:$E$6)),IF(O231="ヒノキ",INDEX(データ!$C$32:$E$51,MATCH(R231,データ!$B$32:$B$51),MATCH(P231,データ!$C$31:$E$31)),IF(O231="マツ",INDEX(データ!#REF!,MATCH(R231,データ!#REF!),MATCH(P231,データ!#REF!)),IF(O231="ザツ",INDEX(データ!#REF!,MATCH(R231,データ!#REF!),MATCH(P231,データ!#REF!)),""))))</f>
        <v/>
      </c>
      <c r="U231" s="22" t="str">
        <f t="shared" si="441"/>
        <v/>
      </c>
      <c r="V231" s="21" t="str">
        <f t="shared" si="445"/>
        <v/>
      </c>
      <c r="W231" s="21" t="str">
        <f t="shared" si="442"/>
        <v/>
      </c>
      <c r="X231" s="23" t="str">
        <f>IF(O231="スギ",INDEX(データ!$H$7:$J$26,MATCH(R231,データ!$G$7:$G$26),MATCH(P231,データ!$H$6:$J$6)),IF(O231="ヒノキ",INDEX(データ!$H$32:$J$51,MATCH(R231,データ!$G$32:$G$51),MATCH(P231,データ!$H$31:$J$31)),IF(O231="マツ",INDEX(データ!#REF!,MATCH(R231,データ!#REF!),MATCH(P231,データ!#REF!)),IF(O231="ザツ",INDEX(データ!#REF!,MATCH(R231,データ!#REF!),MATCH(P231,データ!#REF!)),""))))</f>
        <v/>
      </c>
      <c r="Y231" s="22" t="str">
        <f t="shared" si="443"/>
        <v/>
      </c>
      <c r="Z231" s="21" t="str">
        <f t="shared" si="444"/>
        <v/>
      </c>
      <c r="AA231" s="27" t="str">
        <f t="shared" si="351"/>
        <v/>
      </c>
      <c r="AB231" s="24" t="str">
        <f t="shared" si="352"/>
        <v/>
      </c>
      <c r="AC231" s="25" t="str">
        <f t="shared" si="353"/>
        <v>0</v>
      </c>
      <c r="AD231" s="26" t="str">
        <f t="shared" si="354"/>
        <v/>
      </c>
      <c r="AE231" s="26" t="str">
        <f t="shared" si="355"/>
        <v/>
      </c>
      <c r="AF231" s="26" t="str">
        <f t="shared" si="356"/>
        <v/>
      </c>
      <c r="AG231" s="27" t="str">
        <f t="shared" si="357"/>
        <v/>
      </c>
      <c r="AH231" s="26" t="str">
        <f t="shared" si="358"/>
        <v/>
      </c>
      <c r="AI231" s="26" t="str">
        <f t="shared" si="359"/>
        <v/>
      </c>
      <c r="AJ231" s="45" t="s">
        <v>30</v>
      </c>
      <c r="AK231" s="55" t="str">
        <f>IF(ＣＳＶ貼付用!BI217="","",ＣＳＶ貼付用!BI217)</f>
        <v/>
      </c>
      <c r="AL231" s="38" t="str">
        <f>IF(ＣＳＶ貼付用!BK217="","",ＣＳＶ貼付用!BK217)</f>
        <v/>
      </c>
      <c r="AM231" s="38" t="str">
        <f>IF(ＣＳＶ貼付用!BM217="","",ＣＳＶ貼付用!BM217)</f>
        <v/>
      </c>
      <c r="AN231" s="40" t="str">
        <f t="shared" si="360"/>
        <v/>
      </c>
      <c r="AO231" s="41" t="str">
        <f>IF(林齢計算用!B217="","",林齢計算用!B217)</f>
        <v/>
      </c>
      <c r="AP231" s="41" t="str">
        <f t="shared" si="361"/>
        <v/>
      </c>
      <c r="AQ231" s="41" t="str">
        <f t="shared" si="362"/>
        <v/>
      </c>
      <c r="AR231" s="23" t="str">
        <f>IF(AM231="スギ",INDEX(データ!$C$7:$E$26,MATCH(AP231,データ!$B$7:$B$26),MATCH(AN231,データ!$C$6:$E$6)),IF(AM231="ヒノキ",INDEX(データ!$C$32:$E$51,MATCH(AP231,データ!$B$32:$B$51),MATCH(AN231,データ!$C$31:$E$31)),IF(AM231="マツ",INDEX(データ!#REF!,MATCH(AP231,データ!#REF!),MATCH(AN231,データ!#REF!)),IF(AM231="ザツ",INDEX(データ!#REF!,MATCH(AP231,データ!#REF!),MATCH(AN231,データ!#REF!)),""))))</f>
        <v/>
      </c>
      <c r="AS231" s="22" t="str">
        <f t="shared" si="345"/>
        <v/>
      </c>
      <c r="AT231" s="21" t="str">
        <f t="shared" si="363"/>
        <v/>
      </c>
      <c r="AU231" s="21" t="str">
        <f t="shared" si="364"/>
        <v/>
      </c>
      <c r="AV231" s="24" t="str">
        <f>IF(AM231="スギ",INDEX(データ!$H$7:$J$26,MATCH(AP231,データ!$G$7:$G$26),MATCH(AN231,データ!$H$6:$J$6)),IF(AM231="ヒノキ",INDEX(データ!$H$32:$J$51,MATCH(AP231,データ!$G$32:$G$51),MATCH(AN231,データ!$H$31:$J$31)),IF(AM231="マツ",INDEX(データ!#REF!,MATCH(AP231,データ!#REF!),MATCH(AN231,データ!#REF!)),IF(AM231="ザツ",INDEX(データ!#REF!,MATCH(AP231,データ!#REF!),MATCH(AN231,データ!#REF!)),""))))</f>
        <v/>
      </c>
      <c r="AW231" s="22" t="str">
        <f t="shared" si="365"/>
        <v/>
      </c>
      <c r="AX231" s="21" t="str">
        <f t="shared" si="366"/>
        <v/>
      </c>
      <c r="AY231" s="27" t="str">
        <f t="shared" si="367"/>
        <v/>
      </c>
      <c r="AZ231" s="24" t="str">
        <f t="shared" si="368"/>
        <v/>
      </c>
      <c r="BA231" s="25" t="str">
        <f t="shared" si="369"/>
        <v>0</v>
      </c>
      <c r="BB231" s="26" t="str">
        <f t="shared" si="370"/>
        <v/>
      </c>
      <c r="BC231" s="26" t="str">
        <f t="shared" si="371"/>
        <v/>
      </c>
      <c r="BD231" s="26" t="str">
        <f t="shared" si="372"/>
        <v/>
      </c>
      <c r="BE231" s="27" t="str">
        <f t="shared" si="373"/>
        <v/>
      </c>
      <c r="BF231" s="26" t="str">
        <f t="shared" si="374"/>
        <v/>
      </c>
      <c r="BG231" s="26" t="str">
        <f t="shared" si="375"/>
        <v/>
      </c>
      <c r="BH231" s="45" t="s">
        <v>30</v>
      </c>
      <c r="BI231" s="55" t="str">
        <f>IF(ＣＳＶ貼付用!BX217="","",ＣＳＶ貼付用!BX217)</f>
        <v/>
      </c>
      <c r="BJ231" s="38" t="str">
        <f>IF(ＣＳＶ貼付用!BZ217="","",ＣＳＶ貼付用!BZ217)</f>
        <v/>
      </c>
      <c r="BK231" s="38" t="str">
        <f>IF(ＣＳＶ貼付用!CB217="","",ＣＳＶ貼付用!CB217)</f>
        <v/>
      </c>
      <c r="BL231" s="40" t="str">
        <f t="shared" si="376"/>
        <v/>
      </c>
      <c r="BM231" s="41" t="str">
        <f>IF(林齢計算用!C217="","",林齢計算用!C217)</f>
        <v/>
      </c>
      <c r="BN231" s="41" t="str">
        <f t="shared" si="377"/>
        <v/>
      </c>
      <c r="BO231" s="41" t="str">
        <f t="shared" si="378"/>
        <v/>
      </c>
      <c r="BP231" s="23" t="str">
        <f>IF(BK231="スギ",INDEX(データ!$C$7:$E$26,MATCH(BN231,データ!$B$7:$B$26),MATCH(BL231,データ!$C$6:$E$6)),IF(BK231="ヒノキ",INDEX(データ!$C$32:$E$51,MATCH(BN231,データ!$B$32:$B$51),MATCH(BL231,データ!$C$31:$E$31)),IF(BK231="マツ",INDEX(データ!#REF!,MATCH(BN231,データ!#REF!),MATCH(BL231,データ!#REF!)),IF(BK231="ザツ",INDEX(データ!#REF!,MATCH(BN231,データ!#REF!),MATCH(BL231,データ!#REF!)),""))))</f>
        <v/>
      </c>
      <c r="BQ231" s="22" t="str">
        <f t="shared" si="346"/>
        <v/>
      </c>
      <c r="BR231" s="21" t="str">
        <f t="shared" si="379"/>
        <v/>
      </c>
      <c r="BS231" s="21" t="str">
        <f t="shared" si="380"/>
        <v/>
      </c>
      <c r="BT231" s="24" t="str">
        <f>IF(BK231="スギ",INDEX(データ!$H$7:$J$26,MATCH(BN231,データ!$G$7:$G$26),MATCH(BL231,データ!$H$6:$J$6)),IF(BK231="ヒノキ",INDEX(データ!$H$32:$J$51,MATCH(BN231,データ!$G$32:$G$51),MATCH(BL231,データ!$H$31:$J$31)),IF(BK231="マツ",INDEX(データ!#REF!,MATCH(BN231,データ!#REF!),MATCH(BL231,データ!#REF!)),IF(BK231="ザツ",INDEX(データ!#REF!,MATCH(BN231,データ!#REF!),MATCH(BL231,データ!#REF!)),""))))</f>
        <v/>
      </c>
      <c r="BU231" s="22" t="str">
        <f t="shared" si="381"/>
        <v/>
      </c>
      <c r="BV231" s="21" t="str">
        <f t="shared" si="382"/>
        <v/>
      </c>
      <c r="BW231" s="27" t="str">
        <f t="shared" si="383"/>
        <v/>
      </c>
      <c r="BX231" s="24" t="str">
        <f t="shared" si="384"/>
        <v/>
      </c>
      <c r="BY231" s="25" t="str">
        <f t="shared" si="385"/>
        <v>0</v>
      </c>
      <c r="BZ231" s="26" t="str">
        <f t="shared" si="386"/>
        <v/>
      </c>
      <c r="CA231" s="26" t="str">
        <f t="shared" si="387"/>
        <v/>
      </c>
      <c r="CB231" s="26" t="str">
        <f t="shared" si="388"/>
        <v/>
      </c>
      <c r="CC231" s="27" t="str">
        <f t="shared" si="389"/>
        <v/>
      </c>
      <c r="CD231" s="26" t="str">
        <f t="shared" si="390"/>
        <v/>
      </c>
      <c r="CE231" s="26" t="str">
        <f t="shared" si="391"/>
        <v/>
      </c>
      <c r="CF231" s="45" t="s">
        <v>30</v>
      </c>
      <c r="CG231" s="55" t="str">
        <f>IF(ＣＳＶ貼付用!CM217="","",ＣＳＶ貼付用!CM217)</f>
        <v/>
      </c>
      <c r="CH231" s="38" t="str">
        <f>IF(ＣＳＶ貼付用!CO217="","",ＣＳＶ貼付用!CO217)</f>
        <v/>
      </c>
      <c r="CI231" s="38" t="str">
        <f>IF(ＣＳＶ貼付用!CQ217="","",ＣＳＶ貼付用!CQ217)</f>
        <v/>
      </c>
      <c r="CJ231" s="40" t="str">
        <f t="shared" si="392"/>
        <v/>
      </c>
      <c r="CK231" s="41" t="str">
        <f>IF(林齢計算用!D217="","",林齢計算用!D217)</f>
        <v/>
      </c>
      <c r="CL231" s="41" t="str">
        <f t="shared" si="393"/>
        <v/>
      </c>
      <c r="CM231" s="41" t="str">
        <f t="shared" si="394"/>
        <v/>
      </c>
      <c r="CN231" s="23" t="str">
        <f>IF(CI231="スギ",INDEX(データ!$C$7:$E$26,MATCH(CL231,データ!$B$7:$B$26),MATCH(CJ231,データ!$C$6:$E$6)),IF(CI231="ヒノキ",INDEX(データ!$C$32:$E$51,MATCH(CL231,データ!$B$32:$B$51),MATCH(CJ231,データ!$C$31:$E$31)),IF(CI231="マツ",INDEX(データ!#REF!,MATCH(CL231,データ!#REF!),MATCH(CJ231,データ!#REF!)),IF(CI231="ザツ",INDEX(データ!#REF!,MATCH(CL231,データ!#REF!),MATCH(CJ231,データ!#REF!)),""))))</f>
        <v/>
      </c>
      <c r="CO231" s="22" t="str">
        <f t="shared" si="347"/>
        <v/>
      </c>
      <c r="CP231" s="21" t="str">
        <f t="shared" si="395"/>
        <v/>
      </c>
      <c r="CQ231" s="21" t="str">
        <f t="shared" si="396"/>
        <v/>
      </c>
      <c r="CR231" s="24" t="str">
        <f>IF(CI231="スギ",INDEX(データ!$H$7:$J$26,MATCH(CL231,データ!$G$7:$G$26),MATCH(CJ231,データ!$H$6:$J$6)),IF(CI231="ヒノキ",INDEX(データ!$H$32:$J$51,MATCH(CL231,データ!$G$32:$G$51),MATCH(CJ231,データ!$H$31:$J$31)),IF(CI231="マツ",INDEX(データ!#REF!,MATCH(CL231,データ!#REF!),MATCH(CJ231,データ!#REF!)),IF(CI231="ザツ",INDEX(データ!#REF!,MATCH(CL231,データ!#REF!),MATCH(CJ231,データ!#REF!)),""))))</f>
        <v/>
      </c>
      <c r="CS231" s="22" t="str">
        <f t="shared" si="397"/>
        <v/>
      </c>
      <c r="CT231" s="21" t="str">
        <f t="shared" si="398"/>
        <v/>
      </c>
      <c r="CU231" s="27" t="str">
        <f t="shared" si="399"/>
        <v/>
      </c>
      <c r="CV231" s="24" t="str">
        <f t="shared" si="400"/>
        <v/>
      </c>
      <c r="CW231" s="25" t="str">
        <f t="shared" si="401"/>
        <v>0</v>
      </c>
      <c r="CX231" s="26" t="str">
        <f t="shared" si="402"/>
        <v/>
      </c>
      <c r="CY231" s="26" t="str">
        <f t="shared" si="403"/>
        <v/>
      </c>
      <c r="CZ231" s="26" t="str">
        <f t="shared" si="404"/>
        <v/>
      </c>
      <c r="DA231" s="27" t="str">
        <f t="shared" si="405"/>
        <v/>
      </c>
      <c r="DB231" s="26" t="str">
        <f t="shared" si="406"/>
        <v/>
      </c>
      <c r="DC231" s="26" t="str">
        <f t="shared" si="407"/>
        <v/>
      </c>
      <c r="DD231" s="45" t="s">
        <v>30</v>
      </c>
      <c r="DE231" s="55" t="str">
        <f>IF(ＣＳＶ貼付用!DB217="","",ＣＳＶ貼付用!DB217)</f>
        <v/>
      </c>
      <c r="DF231" s="38" t="str">
        <f>IF(ＣＳＶ貼付用!DD217="","",ＣＳＶ貼付用!DD217)</f>
        <v/>
      </c>
      <c r="DG231" s="38" t="str">
        <f>IF(ＣＳＶ貼付用!DF217="","",ＣＳＶ貼付用!DF217)</f>
        <v/>
      </c>
      <c r="DH231" s="40" t="str">
        <f t="shared" si="408"/>
        <v/>
      </c>
      <c r="DI231" s="41" t="str">
        <f>IF(林齢計算用!E217="","",林齢計算用!E217)</f>
        <v/>
      </c>
      <c r="DJ231" s="41" t="str">
        <f t="shared" si="409"/>
        <v/>
      </c>
      <c r="DK231" s="41" t="str">
        <f t="shared" si="410"/>
        <v/>
      </c>
      <c r="DL231" s="23" t="str">
        <f>IF(DG231="スギ",INDEX(データ!$C$7:$E$26,MATCH(DJ231,データ!$B$7:$B$26),MATCH(DH231,データ!$C$6:$E$6)),IF(DG231="ヒノキ",INDEX(データ!$C$32:$E$51,MATCH(DJ231,データ!$B$32:$B$51),MATCH(DH231,データ!$C$31:$E$31)),IF(DG231="マツ",INDEX(データ!#REF!,MATCH(DJ231,データ!#REF!),MATCH(DH231,データ!#REF!)),IF(DG231="ザツ",INDEX(データ!#REF!,MATCH(DJ231,データ!#REF!),MATCH(DH231,データ!#REF!)),""))))</f>
        <v/>
      </c>
      <c r="DM231" s="22" t="str">
        <f t="shared" si="348"/>
        <v/>
      </c>
      <c r="DN231" s="21" t="str">
        <f t="shared" si="411"/>
        <v/>
      </c>
      <c r="DO231" s="21" t="str">
        <f t="shared" si="412"/>
        <v/>
      </c>
      <c r="DP231" s="24" t="str">
        <f>IF(DG231="スギ",INDEX(データ!$H$7:$J$26,MATCH(DJ231,データ!$G$7:$G$26),MATCH(DH231,データ!$H$6:$J$6)),IF(DG231="ヒノキ",INDEX(データ!$H$32:$J$51,MATCH(DJ231,データ!$G$32:$G$51),MATCH(DH231,データ!$H$31:$J$31)),IF(DG231="マツ",INDEX(データ!#REF!,MATCH(DJ231,データ!#REF!),MATCH(DH231,データ!#REF!)),IF(DG231="ザツ",INDEX(データ!#REF!,MATCH(DJ231,データ!#REF!),MATCH(DH231,データ!#REF!)),""))))</f>
        <v/>
      </c>
      <c r="DQ231" s="22" t="str">
        <f t="shared" si="413"/>
        <v/>
      </c>
      <c r="DR231" s="21" t="str">
        <f t="shared" si="414"/>
        <v/>
      </c>
      <c r="DS231" s="27" t="str">
        <f t="shared" si="415"/>
        <v/>
      </c>
      <c r="DT231" s="24" t="str">
        <f t="shared" si="416"/>
        <v/>
      </c>
      <c r="DU231" s="25" t="str">
        <f t="shared" si="417"/>
        <v>0</v>
      </c>
      <c r="DV231" s="26" t="str">
        <f t="shared" si="418"/>
        <v/>
      </c>
      <c r="DW231" s="26" t="str">
        <f t="shared" si="419"/>
        <v/>
      </c>
      <c r="DX231" s="26" t="str">
        <f t="shared" si="420"/>
        <v/>
      </c>
      <c r="DY231" s="27" t="str">
        <f t="shared" si="421"/>
        <v/>
      </c>
      <c r="DZ231" s="26" t="str">
        <f t="shared" si="422"/>
        <v/>
      </c>
      <c r="EA231" s="26" t="str">
        <f t="shared" si="423"/>
        <v/>
      </c>
      <c r="EB231" s="45" t="s">
        <v>30</v>
      </c>
      <c r="EC231" s="55" t="str">
        <f>IF(ＣＳＶ貼付用!DQ217="","",ＣＳＶ貼付用!DQ217)</f>
        <v/>
      </c>
      <c r="ED231" s="38" t="str">
        <f>IF(ＣＳＶ貼付用!DS217="","",ＣＳＶ貼付用!DS217)</f>
        <v/>
      </c>
      <c r="EE231" s="38" t="str">
        <f>IF(ＣＳＶ貼付用!DU217="","",ＣＳＶ貼付用!DU217)</f>
        <v/>
      </c>
      <c r="EF231" s="40" t="str">
        <f t="shared" si="424"/>
        <v/>
      </c>
      <c r="EG231" s="41" t="str">
        <f>IF(林齢計算用!F217="","",林齢計算用!F217)</f>
        <v/>
      </c>
      <c r="EH231" s="41" t="str">
        <f t="shared" si="425"/>
        <v/>
      </c>
      <c r="EI231" s="41" t="str">
        <f t="shared" si="426"/>
        <v/>
      </c>
      <c r="EJ231" s="23" t="str">
        <f>IF(EE231="スギ",INDEX(データ!$C$7:$E$26,MATCH(EH231,データ!$B$7:$B$26),MATCH(EF231,データ!$C$6:$E$6)),IF(EE231="ヒノキ",INDEX(データ!$C$32:$E$51,MATCH(EH231,データ!$B$32:$B$51),MATCH(EF231,データ!$C$31:$E$31)),IF(EE231="マツ",INDEX(データ!#REF!,MATCH(EH231,データ!#REF!),MATCH(EF231,データ!#REF!)),IF(EE231="ザツ",INDEX(データ!#REF!,MATCH(EH231,データ!#REF!),MATCH(EF231,データ!#REF!)),""))))</f>
        <v/>
      </c>
      <c r="EK231" s="22" t="str">
        <f t="shared" si="349"/>
        <v/>
      </c>
      <c r="EL231" s="21" t="str">
        <f t="shared" si="427"/>
        <v/>
      </c>
      <c r="EM231" s="21" t="str">
        <f t="shared" si="428"/>
        <v/>
      </c>
      <c r="EN231" s="24" t="str">
        <f>IF(EE231="スギ",INDEX(データ!$H$7:$J$26,MATCH(EH231,データ!$G$7:$G$26),MATCH(EF231,データ!$H$6:$J$6)),IF(EE231="ヒノキ",INDEX(データ!$H$32:$J$51,MATCH(EH231,データ!$G$32:$G$51),MATCH(EF231,データ!$H$31:$J$31)),IF(EE231="マツ",INDEX(データ!#REF!,MATCH(EH231,データ!#REF!),MATCH(EF231,データ!#REF!)),IF(EE231="ザツ",INDEX(データ!#REF!,MATCH(EH231,データ!#REF!),MATCH(EF231,データ!#REF!)),""))))</f>
        <v/>
      </c>
      <c r="EO231" s="22" t="str">
        <f t="shared" si="429"/>
        <v/>
      </c>
      <c r="EP231" s="21" t="str">
        <f t="shared" si="430"/>
        <v/>
      </c>
      <c r="EQ231" s="27" t="str">
        <f t="shared" si="431"/>
        <v/>
      </c>
      <c r="ER231" s="24" t="str">
        <f t="shared" si="432"/>
        <v/>
      </c>
      <c r="ES231" s="25" t="str">
        <f t="shared" si="433"/>
        <v>0</v>
      </c>
      <c r="ET231" s="26" t="str">
        <f t="shared" si="434"/>
        <v/>
      </c>
      <c r="EU231" s="26" t="str">
        <f t="shared" si="435"/>
        <v/>
      </c>
      <c r="EV231" s="26" t="str">
        <f t="shared" si="436"/>
        <v/>
      </c>
      <c r="EW231" s="27" t="str">
        <f t="shared" si="437"/>
        <v/>
      </c>
      <c r="EX231" s="26" t="str">
        <f t="shared" si="438"/>
        <v/>
      </c>
      <c r="EY231" s="26" t="str">
        <f t="shared" si="439"/>
        <v/>
      </c>
      <c r="EZ231" s="26">
        <f t="shared" si="440"/>
        <v>0</v>
      </c>
      <c r="FA231" s="43"/>
    </row>
    <row r="232" spans="1:157" ht="15.95" customHeight="1" x14ac:dyDescent="0.15">
      <c r="A232" s="21"/>
      <c r="B232" s="36" t="str">
        <f>IF(ＣＳＶ貼付用!G218="","",ＣＳＶ貼付用!G218)</f>
        <v/>
      </c>
      <c r="C232" s="36" t="str">
        <f>IF(ＣＳＶ貼付用!I218="","",ＣＳＶ貼付用!I218)</f>
        <v/>
      </c>
      <c r="D232" s="36" t="str">
        <f>IF(ＣＳＶ貼付用!J218="","",ＣＳＶ貼付用!J218)</f>
        <v/>
      </c>
      <c r="E232" s="36" t="str">
        <f>IF(ＣＳＶ貼付用!F218="","",ＣＳＶ貼付用!F218)</f>
        <v/>
      </c>
      <c r="F232" s="38" t="str">
        <f>IF(ＣＳＶ貼付用!T218="","",ＣＳＶ貼付用!T218)</f>
        <v/>
      </c>
      <c r="G232" s="38"/>
      <c r="H232" s="38" t="str">
        <f>IF(ＣＳＶ貼付用!GJ218="","",ＣＳＶ貼付用!GJ218)</f>
        <v/>
      </c>
      <c r="I232" s="38" t="str">
        <f>IF(ＣＳＶ貼付用!GL218="","",ＣＳＶ貼付用!GL218)</f>
        <v/>
      </c>
      <c r="J232" s="38" t="str">
        <f>IF(ＣＳＶ貼付用!GN218="","",ＣＳＶ貼付用!GN218)</f>
        <v/>
      </c>
      <c r="K232" s="38" t="str">
        <f>IF(ＣＳＶ貼付用!GP218="","",ＣＳＶ貼付用!GP218)</f>
        <v/>
      </c>
      <c r="L232" s="45" t="s">
        <v>30</v>
      </c>
      <c r="M232" s="55" t="str">
        <f>IF(ＣＳＶ貼付用!AT218="","",ＣＳＶ貼付用!AT218)</f>
        <v/>
      </c>
      <c r="N232" s="38" t="str">
        <f>IF(ＣＳＶ貼付用!AV218="","",ＣＳＶ貼付用!AV218)</f>
        <v/>
      </c>
      <c r="O232" s="38" t="str">
        <f>IF(ＣＳＶ貼付用!AX218="","",ＣＳＶ貼付用!AX218)</f>
        <v/>
      </c>
      <c r="P232" s="40" t="str">
        <f>IF(ＣＳＶ貼付用!FE218="","",ＣＳＶ貼付用!FE218)</f>
        <v/>
      </c>
      <c r="Q232" s="41" t="str">
        <f>IF(林齢計算用!A218="","",林齢計算用!A218)</f>
        <v/>
      </c>
      <c r="R232" s="41" t="str">
        <f t="shared" si="350"/>
        <v/>
      </c>
      <c r="S232" s="56" t="str">
        <f>IF(ＣＳＶ貼付用!EG218="","",ＣＳＶ貼付用!EG218*10)</f>
        <v/>
      </c>
      <c r="T232" s="23" t="str">
        <f>IF(O232="スギ",INDEX(データ!$C$7:$E$26,MATCH(R232,データ!$B$7:$B$26),MATCH(P232,データ!$C$6:$E$6)),IF(O232="ヒノキ",INDEX(データ!$C$32:$E$51,MATCH(R232,データ!$B$32:$B$51),MATCH(P232,データ!$C$31:$E$31)),IF(O232="マツ",INDEX(データ!#REF!,MATCH(R232,データ!#REF!),MATCH(P232,データ!#REF!)),IF(O232="ザツ",INDEX(データ!#REF!,MATCH(R232,データ!#REF!),MATCH(P232,データ!#REF!)),""))))</f>
        <v/>
      </c>
      <c r="U232" s="22" t="str">
        <f t="shared" si="441"/>
        <v/>
      </c>
      <c r="V232" s="21" t="str">
        <f t="shared" si="445"/>
        <v/>
      </c>
      <c r="W232" s="21" t="str">
        <f t="shared" si="442"/>
        <v/>
      </c>
      <c r="X232" s="23" t="str">
        <f>IF(O232="スギ",INDEX(データ!$H$7:$J$26,MATCH(R232,データ!$G$7:$G$26),MATCH(P232,データ!$H$6:$J$6)),IF(O232="ヒノキ",INDEX(データ!$H$32:$J$51,MATCH(R232,データ!$G$32:$G$51),MATCH(P232,データ!$H$31:$J$31)),IF(O232="マツ",INDEX(データ!#REF!,MATCH(R232,データ!#REF!),MATCH(P232,データ!#REF!)),IF(O232="ザツ",INDEX(データ!#REF!,MATCH(R232,データ!#REF!),MATCH(P232,データ!#REF!)),""))))</f>
        <v/>
      </c>
      <c r="Y232" s="22" t="str">
        <f t="shared" si="443"/>
        <v/>
      </c>
      <c r="Z232" s="21" t="str">
        <f t="shared" si="444"/>
        <v/>
      </c>
      <c r="AA232" s="27" t="str">
        <f t="shared" si="351"/>
        <v/>
      </c>
      <c r="AB232" s="24" t="str">
        <f t="shared" si="352"/>
        <v/>
      </c>
      <c r="AC232" s="25" t="str">
        <f t="shared" si="353"/>
        <v>0</v>
      </c>
      <c r="AD232" s="26" t="str">
        <f t="shared" si="354"/>
        <v/>
      </c>
      <c r="AE232" s="26" t="str">
        <f t="shared" si="355"/>
        <v/>
      </c>
      <c r="AF232" s="26" t="str">
        <f t="shared" si="356"/>
        <v/>
      </c>
      <c r="AG232" s="27" t="str">
        <f t="shared" si="357"/>
        <v/>
      </c>
      <c r="AH232" s="26" t="str">
        <f t="shared" si="358"/>
        <v/>
      </c>
      <c r="AI232" s="26" t="str">
        <f t="shared" si="359"/>
        <v/>
      </c>
      <c r="AJ232" s="45" t="s">
        <v>30</v>
      </c>
      <c r="AK232" s="55" t="str">
        <f>IF(ＣＳＶ貼付用!BI218="","",ＣＳＶ貼付用!BI218)</f>
        <v/>
      </c>
      <c r="AL232" s="38" t="str">
        <f>IF(ＣＳＶ貼付用!BK218="","",ＣＳＶ貼付用!BK218)</f>
        <v/>
      </c>
      <c r="AM232" s="38" t="str">
        <f>IF(ＣＳＶ貼付用!BM218="","",ＣＳＶ貼付用!BM218)</f>
        <v/>
      </c>
      <c r="AN232" s="40" t="str">
        <f t="shared" si="360"/>
        <v/>
      </c>
      <c r="AO232" s="41" t="str">
        <f>IF(林齢計算用!B218="","",林齢計算用!B218)</f>
        <v/>
      </c>
      <c r="AP232" s="41" t="str">
        <f t="shared" si="361"/>
        <v/>
      </c>
      <c r="AQ232" s="41" t="str">
        <f t="shared" si="362"/>
        <v/>
      </c>
      <c r="AR232" s="23" t="str">
        <f>IF(AM232="スギ",INDEX(データ!$C$7:$E$26,MATCH(AP232,データ!$B$7:$B$26),MATCH(AN232,データ!$C$6:$E$6)),IF(AM232="ヒノキ",INDEX(データ!$C$32:$E$51,MATCH(AP232,データ!$B$32:$B$51),MATCH(AN232,データ!$C$31:$E$31)),IF(AM232="マツ",INDEX(データ!#REF!,MATCH(AP232,データ!#REF!),MATCH(AN232,データ!#REF!)),IF(AM232="ザツ",INDEX(データ!#REF!,MATCH(AP232,データ!#REF!),MATCH(AN232,データ!#REF!)),""))))</f>
        <v/>
      </c>
      <c r="AS232" s="22" t="str">
        <f t="shared" si="345"/>
        <v/>
      </c>
      <c r="AT232" s="21" t="str">
        <f t="shared" si="363"/>
        <v/>
      </c>
      <c r="AU232" s="21" t="str">
        <f t="shared" si="364"/>
        <v/>
      </c>
      <c r="AV232" s="24" t="str">
        <f>IF(AM232="スギ",INDEX(データ!$H$7:$J$26,MATCH(AP232,データ!$G$7:$G$26),MATCH(AN232,データ!$H$6:$J$6)),IF(AM232="ヒノキ",INDEX(データ!$H$32:$J$51,MATCH(AP232,データ!$G$32:$G$51),MATCH(AN232,データ!$H$31:$J$31)),IF(AM232="マツ",INDEX(データ!#REF!,MATCH(AP232,データ!#REF!),MATCH(AN232,データ!#REF!)),IF(AM232="ザツ",INDEX(データ!#REF!,MATCH(AP232,データ!#REF!),MATCH(AN232,データ!#REF!)),""))))</f>
        <v/>
      </c>
      <c r="AW232" s="22" t="str">
        <f t="shared" si="365"/>
        <v/>
      </c>
      <c r="AX232" s="21" t="str">
        <f t="shared" si="366"/>
        <v/>
      </c>
      <c r="AY232" s="27" t="str">
        <f t="shared" si="367"/>
        <v/>
      </c>
      <c r="AZ232" s="24" t="str">
        <f t="shared" si="368"/>
        <v/>
      </c>
      <c r="BA232" s="25" t="str">
        <f t="shared" si="369"/>
        <v>0</v>
      </c>
      <c r="BB232" s="26" t="str">
        <f t="shared" si="370"/>
        <v/>
      </c>
      <c r="BC232" s="26" t="str">
        <f t="shared" si="371"/>
        <v/>
      </c>
      <c r="BD232" s="26" t="str">
        <f t="shared" si="372"/>
        <v/>
      </c>
      <c r="BE232" s="27" t="str">
        <f t="shared" si="373"/>
        <v/>
      </c>
      <c r="BF232" s="26" t="str">
        <f t="shared" si="374"/>
        <v/>
      </c>
      <c r="BG232" s="26" t="str">
        <f t="shared" si="375"/>
        <v/>
      </c>
      <c r="BH232" s="45" t="s">
        <v>30</v>
      </c>
      <c r="BI232" s="55" t="str">
        <f>IF(ＣＳＶ貼付用!BX218="","",ＣＳＶ貼付用!BX218)</f>
        <v/>
      </c>
      <c r="BJ232" s="38" t="str">
        <f>IF(ＣＳＶ貼付用!BZ218="","",ＣＳＶ貼付用!BZ218)</f>
        <v/>
      </c>
      <c r="BK232" s="38" t="str">
        <f>IF(ＣＳＶ貼付用!CB218="","",ＣＳＶ貼付用!CB218)</f>
        <v/>
      </c>
      <c r="BL232" s="40" t="str">
        <f t="shared" si="376"/>
        <v/>
      </c>
      <c r="BM232" s="41" t="str">
        <f>IF(林齢計算用!C218="","",林齢計算用!C218)</f>
        <v/>
      </c>
      <c r="BN232" s="41" t="str">
        <f t="shared" si="377"/>
        <v/>
      </c>
      <c r="BO232" s="41" t="str">
        <f t="shared" si="378"/>
        <v/>
      </c>
      <c r="BP232" s="23" t="str">
        <f>IF(BK232="スギ",INDEX(データ!$C$7:$E$26,MATCH(BN232,データ!$B$7:$B$26),MATCH(BL232,データ!$C$6:$E$6)),IF(BK232="ヒノキ",INDEX(データ!$C$32:$E$51,MATCH(BN232,データ!$B$32:$B$51),MATCH(BL232,データ!$C$31:$E$31)),IF(BK232="マツ",INDEX(データ!#REF!,MATCH(BN232,データ!#REF!),MATCH(BL232,データ!#REF!)),IF(BK232="ザツ",INDEX(データ!#REF!,MATCH(BN232,データ!#REF!),MATCH(BL232,データ!#REF!)),""))))</f>
        <v/>
      </c>
      <c r="BQ232" s="22" t="str">
        <f t="shared" si="346"/>
        <v/>
      </c>
      <c r="BR232" s="21" t="str">
        <f t="shared" si="379"/>
        <v/>
      </c>
      <c r="BS232" s="21" t="str">
        <f t="shared" si="380"/>
        <v/>
      </c>
      <c r="BT232" s="24" t="str">
        <f>IF(BK232="スギ",INDEX(データ!$H$7:$J$26,MATCH(BN232,データ!$G$7:$G$26),MATCH(BL232,データ!$H$6:$J$6)),IF(BK232="ヒノキ",INDEX(データ!$H$32:$J$51,MATCH(BN232,データ!$G$32:$G$51),MATCH(BL232,データ!$H$31:$J$31)),IF(BK232="マツ",INDEX(データ!#REF!,MATCH(BN232,データ!#REF!),MATCH(BL232,データ!#REF!)),IF(BK232="ザツ",INDEX(データ!#REF!,MATCH(BN232,データ!#REF!),MATCH(BL232,データ!#REF!)),""))))</f>
        <v/>
      </c>
      <c r="BU232" s="22" t="str">
        <f t="shared" si="381"/>
        <v/>
      </c>
      <c r="BV232" s="21" t="str">
        <f t="shared" si="382"/>
        <v/>
      </c>
      <c r="BW232" s="27" t="str">
        <f t="shared" si="383"/>
        <v/>
      </c>
      <c r="BX232" s="24" t="str">
        <f t="shared" si="384"/>
        <v/>
      </c>
      <c r="BY232" s="25" t="str">
        <f t="shared" si="385"/>
        <v>0</v>
      </c>
      <c r="BZ232" s="26" t="str">
        <f t="shared" si="386"/>
        <v/>
      </c>
      <c r="CA232" s="26" t="str">
        <f t="shared" si="387"/>
        <v/>
      </c>
      <c r="CB232" s="26" t="str">
        <f t="shared" si="388"/>
        <v/>
      </c>
      <c r="CC232" s="27" t="str">
        <f t="shared" si="389"/>
        <v/>
      </c>
      <c r="CD232" s="26" t="str">
        <f t="shared" si="390"/>
        <v/>
      </c>
      <c r="CE232" s="26" t="str">
        <f t="shared" si="391"/>
        <v/>
      </c>
      <c r="CF232" s="45" t="s">
        <v>30</v>
      </c>
      <c r="CG232" s="55" t="str">
        <f>IF(ＣＳＶ貼付用!CM218="","",ＣＳＶ貼付用!CM218)</f>
        <v/>
      </c>
      <c r="CH232" s="38" t="str">
        <f>IF(ＣＳＶ貼付用!CO218="","",ＣＳＶ貼付用!CO218)</f>
        <v/>
      </c>
      <c r="CI232" s="38" t="str">
        <f>IF(ＣＳＶ貼付用!CQ218="","",ＣＳＶ貼付用!CQ218)</f>
        <v/>
      </c>
      <c r="CJ232" s="40" t="str">
        <f t="shared" si="392"/>
        <v/>
      </c>
      <c r="CK232" s="41" t="str">
        <f>IF(林齢計算用!D218="","",林齢計算用!D218)</f>
        <v/>
      </c>
      <c r="CL232" s="41" t="str">
        <f t="shared" si="393"/>
        <v/>
      </c>
      <c r="CM232" s="41" t="str">
        <f t="shared" si="394"/>
        <v/>
      </c>
      <c r="CN232" s="23" t="str">
        <f>IF(CI232="スギ",INDEX(データ!$C$7:$E$26,MATCH(CL232,データ!$B$7:$B$26),MATCH(CJ232,データ!$C$6:$E$6)),IF(CI232="ヒノキ",INDEX(データ!$C$32:$E$51,MATCH(CL232,データ!$B$32:$B$51),MATCH(CJ232,データ!$C$31:$E$31)),IF(CI232="マツ",INDEX(データ!#REF!,MATCH(CL232,データ!#REF!),MATCH(CJ232,データ!#REF!)),IF(CI232="ザツ",INDEX(データ!#REF!,MATCH(CL232,データ!#REF!),MATCH(CJ232,データ!#REF!)),""))))</f>
        <v/>
      </c>
      <c r="CO232" s="22" t="str">
        <f t="shared" si="347"/>
        <v/>
      </c>
      <c r="CP232" s="21" t="str">
        <f t="shared" si="395"/>
        <v/>
      </c>
      <c r="CQ232" s="21" t="str">
        <f t="shared" si="396"/>
        <v/>
      </c>
      <c r="CR232" s="24" t="str">
        <f>IF(CI232="スギ",INDEX(データ!$H$7:$J$26,MATCH(CL232,データ!$G$7:$G$26),MATCH(CJ232,データ!$H$6:$J$6)),IF(CI232="ヒノキ",INDEX(データ!$H$32:$J$51,MATCH(CL232,データ!$G$32:$G$51),MATCH(CJ232,データ!$H$31:$J$31)),IF(CI232="マツ",INDEX(データ!#REF!,MATCH(CL232,データ!#REF!),MATCH(CJ232,データ!#REF!)),IF(CI232="ザツ",INDEX(データ!#REF!,MATCH(CL232,データ!#REF!),MATCH(CJ232,データ!#REF!)),""))))</f>
        <v/>
      </c>
      <c r="CS232" s="22" t="str">
        <f t="shared" si="397"/>
        <v/>
      </c>
      <c r="CT232" s="21" t="str">
        <f t="shared" si="398"/>
        <v/>
      </c>
      <c r="CU232" s="27" t="str">
        <f t="shared" si="399"/>
        <v/>
      </c>
      <c r="CV232" s="24" t="str">
        <f t="shared" si="400"/>
        <v/>
      </c>
      <c r="CW232" s="25" t="str">
        <f t="shared" si="401"/>
        <v>0</v>
      </c>
      <c r="CX232" s="26" t="str">
        <f t="shared" si="402"/>
        <v/>
      </c>
      <c r="CY232" s="26" t="str">
        <f t="shared" si="403"/>
        <v/>
      </c>
      <c r="CZ232" s="26" t="str">
        <f t="shared" si="404"/>
        <v/>
      </c>
      <c r="DA232" s="27" t="str">
        <f t="shared" si="405"/>
        <v/>
      </c>
      <c r="DB232" s="26" t="str">
        <f t="shared" si="406"/>
        <v/>
      </c>
      <c r="DC232" s="26" t="str">
        <f t="shared" si="407"/>
        <v/>
      </c>
      <c r="DD232" s="45" t="s">
        <v>30</v>
      </c>
      <c r="DE232" s="55" t="str">
        <f>IF(ＣＳＶ貼付用!DB218="","",ＣＳＶ貼付用!DB218)</f>
        <v/>
      </c>
      <c r="DF232" s="38" t="str">
        <f>IF(ＣＳＶ貼付用!DD218="","",ＣＳＶ貼付用!DD218)</f>
        <v/>
      </c>
      <c r="DG232" s="38" t="str">
        <f>IF(ＣＳＶ貼付用!DF218="","",ＣＳＶ貼付用!DF218)</f>
        <v/>
      </c>
      <c r="DH232" s="40" t="str">
        <f t="shared" si="408"/>
        <v/>
      </c>
      <c r="DI232" s="41" t="str">
        <f>IF(林齢計算用!E218="","",林齢計算用!E218)</f>
        <v/>
      </c>
      <c r="DJ232" s="41" t="str">
        <f t="shared" si="409"/>
        <v/>
      </c>
      <c r="DK232" s="41" t="str">
        <f t="shared" si="410"/>
        <v/>
      </c>
      <c r="DL232" s="23" t="str">
        <f>IF(DG232="スギ",INDEX(データ!$C$7:$E$26,MATCH(DJ232,データ!$B$7:$B$26),MATCH(DH232,データ!$C$6:$E$6)),IF(DG232="ヒノキ",INDEX(データ!$C$32:$E$51,MATCH(DJ232,データ!$B$32:$B$51),MATCH(DH232,データ!$C$31:$E$31)),IF(DG232="マツ",INDEX(データ!#REF!,MATCH(DJ232,データ!#REF!),MATCH(DH232,データ!#REF!)),IF(DG232="ザツ",INDEX(データ!#REF!,MATCH(DJ232,データ!#REF!),MATCH(DH232,データ!#REF!)),""))))</f>
        <v/>
      </c>
      <c r="DM232" s="22" t="str">
        <f t="shared" si="348"/>
        <v/>
      </c>
      <c r="DN232" s="21" t="str">
        <f t="shared" si="411"/>
        <v/>
      </c>
      <c r="DO232" s="21" t="str">
        <f t="shared" si="412"/>
        <v/>
      </c>
      <c r="DP232" s="24" t="str">
        <f>IF(DG232="スギ",INDEX(データ!$H$7:$J$26,MATCH(DJ232,データ!$G$7:$G$26),MATCH(DH232,データ!$H$6:$J$6)),IF(DG232="ヒノキ",INDEX(データ!$H$32:$J$51,MATCH(DJ232,データ!$G$32:$G$51),MATCH(DH232,データ!$H$31:$J$31)),IF(DG232="マツ",INDEX(データ!#REF!,MATCH(DJ232,データ!#REF!),MATCH(DH232,データ!#REF!)),IF(DG232="ザツ",INDEX(データ!#REF!,MATCH(DJ232,データ!#REF!),MATCH(DH232,データ!#REF!)),""))))</f>
        <v/>
      </c>
      <c r="DQ232" s="22" t="str">
        <f t="shared" si="413"/>
        <v/>
      </c>
      <c r="DR232" s="21" t="str">
        <f t="shared" si="414"/>
        <v/>
      </c>
      <c r="DS232" s="27" t="str">
        <f t="shared" si="415"/>
        <v/>
      </c>
      <c r="DT232" s="24" t="str">
        <f t="shared" si="416"/>
        <v/>
      </c>
      <c r="DU232" s="25" t="str">
        <f t="shared" si="417"/>
        <v>0</v>
      </c>
      <c r="DV232" s="26" t="str">
        <f t="shared" si="418"/>
        <v/>
      </c>
      <c r="DW232" s="26" t="str">
        <f t="shared" si="419"/>
        <v/>
      </c>
      <c r="DX232" s="26" t="str">
        <f t="shared" si="420"/>
        <v/>
      </c>
      <c r="DY232" s="27" t="str">
        <f t="shared" si="421"/>
        <v/>
      </c>
      <c r="DZ232" s="26" t="str">
        <f t="shared" si="422"/>
        <v/>
      </c>
      <c r="EA232" s="26" t="str">
        <f t="shared" si="423"/>
        <v/>
      </c>
      <c r="EB232" s="45" t="s">
        <v>30</v>
      </c>
      <c r="EC232" s="55" t="str">
        <f>IF(ＣＳＶ貼付用!DQ218="","",ＣＳＶ貼付用!DQ218)</f>
        <v/>
      </c>
      <c r="ED232" s="38" t="str">
        <f>IF(ＣＳＶ貼付用!DS218="","",ＣＳＶ貼付用!DS218)</f>
        <v/>
      </c>
      <c r="EE232" s="38" t="str">
        <f>IF(ＣＳＶ貼付用!DU218="","",ＣＳＶ貼付用!DU218)</f>
        <v/>
      </c>
      <c r="EF232" s="40" t="str">
        <f t="shared" si="424"/>
        <v/>
      </c>
      <c r="EG232" s="41" t="str">
        <f>IF(林齢計算用!F218="","",林齢計算用!F218)</f>
        <v/>
      </c>
      <c r="EH232" s="41" t="str">
        <f t="shared" si="425"/>
        <v/>
      </c>
      <c r="EI232" s="41" t="str">
        <f t="shared" si="426"/>
        <v/>
      </c>
      <c r="EJ232" s="23" t="str">
        <f>IF(EE232="スギ",INDEX(データ!$C$7:$E$26,MATCH(EH232,データ!$B$7:$B$26),MATCH(EF232,データ!$C$6:$E$6)),IF(EE232="ヒノキ",INDEX(データ!$C$32:$E$51,MATCH(EH232,データ!$B$32:$B$51),MATCH(EF232,データ!$C$31:$E$31)),IF(EE232="マツ",INDEX(データ!#REF!,MATCH(EH232,データ!#REF!),MATCH(EF232,データ!#REF!)),IF(EE232="ザツ",INDEX(データ!#REF!,MATCH(EH232,データ!#REF!),MATCH(EF232,データ!#REF!)),""))))</f>
        <v/>
      </c>
      <c r="EK232" s="22" t="str">
        <f t="shared" si="349"/>
        <v/>
      </c>
      <c r="EL232" s="21" t="str">
        <f t="shared" si="427"/>
        <v/>
      </c>
      <c r="EM232" s="21" t="str">
        <f t="shared" si="428"/>
        <v/>
      </c>
      <c r="EN232" s="24" t="str">
        <f>IF(EE232="スギ",INDEX(データ!$H$7:$J$26,MATCH(EH232,データ!$G$7:$G$26),MATCH(EF232,データ!$H$6:$J$6)),IF(EE232="ヒノキ",INDEX(データ!$H$32:$J$51,MATCH(EH232,データ!$G$32:$G$51),MATCH(EF232,データ!$H$31:$J$31)),IF(EE232="マツ",INDEX(データ!#REF!,MATCH(EH232,データ!#REF!),MATCH(EF232,データ!#REF!)),IF(EE232="ザツ",INDEX(データ!#REF!,MATCH(EH232,データ!#REF!),MATCH(EF232,データ!#REF!)),""))))</f>
        <v/>
      </c>
      <c r="EO232" s="22" t="str">
        <f t="shared" si="429"/>
        <v/>
      </c>
      <c r="EP232" s="21" t="str">
        <f t="shared" si="430"/>
        <v/>
      </c>
      <c r="EQ232" s="27" t="str">
        <f t="shared" si="431"/>
        <v/>
      </c>
      <c r="ER232" s="24" t="str">
        <f t="shared" si="432"/>
        <v/>
      </c>
      <c r="ES232" s="25" t="str">
        <f t="shared" si="433"/>
        <v>0</v>
      </c>
      <c r="ET232" s="26" t="str">
        <f t="shared" si="434"/>
        <v/>
      </c>
      <c r="EU232" s="26" t="str">
        <f t="shared" si="435"/>
        <v/>
      </c>
      <c r="EV232" s="26" t="str">
        <f t="shared" si="436"/>
        <v/>
      </c>
      <c r="EW232" s="27" t="str">
        <f t="shared" si="437"/>
        <v/>
      </c>
      <c r="EX232" s="26" t="str">
        <f t="shared" si="438"/>
        <v/>
      </c>
      <c r="EY232" s="26" t="str">
        <f t="shared" si="439"/>
        <v/>
      </c>
      <c r="EZ232" s="26">
        <f t="shared" si="440"/>
        <v>0</v>
      </c>
      <c r="FA232" s="43"/>
    </row>
    <row r="233" spans="1:157" ht="15.95" customHeight="1" x14ac:dyDescent="0.15">
      <c r="A233" s="21"/>
      <c r="B233" s="36" t="str">
        <f>IF(ＣＳＶ貼付用!G219="","",ＣＳＶ貼付用!G219)</f>
        <v/>
      </c>
      <c r="C233" s="36" t="str">
        <f>IF(ＣＳＶ貼付用!I219="","",ＣＳＶ貼付用!I219)</f>
        <v/>
      </c>
      <c r="D233" s="36" t="str">
        <f>IF(ＣＳＶ貼付用!J219="","",ＣＳＶ貼付用!J219)</f>
        <v/>
      </c>
      <c r="E233" s="36" t="str">
        <f>IF(ＣＳＶ貼付用!F219="","",ＣＳＶ貼付用!F219)</f>
        <v/>
      </c>
      <c r="F233" s="38" t="str">
        <f>IF(ＣＳＶ貼付用!T219="","",ＣＳＶ貼付用!T219)</f>
        <v/>
      </c>
      <c r="G233" s="38"/>
      <c r="H233" s="38" t="str">
        <f>IF(ＣＳＶ貼付用!GJ219="","",ＣＳＶ貼付用!GJ219)</f>
        <v/>
      </c>
      <c r="I233" s="38" t="str">
        <f>IF(ＣＳＶ貼付用!GL219="","",ＣＳＶ貼付用!GL219)</f>
        <v/>
      </c>
      <c r="J233" s="38" t="str">
        <f>IF(ＣＳＶ貼付用!GN219="","",ＣＳＶ貼付用!GN219)</f>
        <v/>
      </c>
      <c r="K233" s="38" t="str">
        <f>IF(ＣＳＶ貼付用!GP219="","",ＣＳＶ貼付用!GP219)</f>
        <v/>
      </c>
      <c r="L233" s="45" t="s">
        <v>30</v>
      </c>
      <c r="M233" s="55" t="str">
        <f>IF(ＣＳＶ貼付用!AT219="","",ＣＳＶ貼付用!AT219)</f>
        <v/>
      </c>
      <c r="N233" s="38" t="str">
        <f>IF(ＣＳＶ貼付用!AV219="","",ＣＳＶ貼付用!AV219)</f>
        <v/>
      </c>
      <c r="O233" s="38" t="str">
        <f>IF(ＣＳＶ貼付用!AX219="","",ＣＳＶ貼付用!AX219)</f>
        <v/>
      </c>
      <c r="P233" s="40" t="str">
        <f>IF(ＣＳＶ貼付用!FE219="","",ＣＳＶ貼付用!FE219)</f>
        <v/>
      </c>
      <c r="Q233" s="41" t="str">
        <f>IF(林齢計算用!A219="","",林齢計算用!A219)</f>
        <v/>
      </c>
      <c r="R233" s="41" t="str">
        <f t="shared" si="350"/>
        <v/>
      </c>
      <c r="S233" s="56" t="str">
        <f>IF(ＣＳＶ貼付用!EG219="","",ＣＳＶ貼付用!EG219*10)</f>
        <v/>
      </c>
      <c r="T233" s="23" t="str">
        <f>IF(O233="スギ",INDEX(データ!$C$7:$E$26,MATCH(R233,データ!$B$7:$B$26),MATCH(P233,データ!$C$6:$E$6)),IF(O233="ヒノキ",INDEX(データ!$C$32:$E$51,MATCH(R233,データ!$B$32:$B$51),MATCH(P233,データ!$C$31:$E$31)),IF(O233="マツ",INDEX(データ!#REF!,MATCH(R233,データ!#REF!),MATCH(P233,データ!#REF!)),IF(O233="ザツ",INDEX(データ!#REF!,MATCH(R233,データ!#REF!),MATCH(P233,データ!#REF!)),""))))</f>
        <v/>
      </c>
      <c r="U233" s="22" t="str">
        <f t="shared" si="441"/>
        <v/>
      </c>
      <c r="V233" s="21" t="str">
        <f t="shared" si="445"/>
        <v/>
      </c>
      <c r="W233" s="21" t="str">
        <f t="shared" si="442"/>
        <v/>
      </c>
      <c r="X233" s="23" t="str">
        <f>IF(O233="スギ",INDEX(データ!$H$7:$J$26,MATCH(R233,データ!$G$7:$G$26),MATCH(P233,データ!$H$6:$J$6)),IF(O233="ヒノキ",INDEX(データ!$H$32:$J$51,MATCH(R233,データ!$G$32:$G$51),MATCH(P233,データ!$H$31:$J$31)),IF(O233="マツ",INDEX(データ!#REF!,MATCH(R233,データ!#REF!),MATCH(P233,データ!#REF!)),IF(O233="ザツ",INDEX(データ!#REF!,MATCH(R233,データ!#REF!),MATCH(P233,データ!#REF!)),""))))</f>
        <v/>
      </c>
      <c r="Y233" s="22" t="str">
        <f t="shared" si="443"/>
        <v/>
      </c>
      <c r="Z233" s="21" t="str">
        <f t="shared" si="444"/>
        <v/>
      </c>
      <c r="AA233" s="27" t="str">
        <f t="shared" si="351"/>
        <v/>
      </c>
      <c r="AB233" s="24" t="str">
        <f t="shared" si="352"/>
        <v/>
      </c>
      <c r="AC233" s="25" t="str">
        <f t="shared" si="353"/>
        <v>0</v>
      </c>
      <c r="AD233" s="26" t="str">
        <f t="shared" si="354"/>
        <v/>
      </c>
      <c r="AE233" s="26" t="str">
        <f t="shared" si="355"/>
        <v/>
      </c>
      <c r="AF233" s="26" t="str">
        <f t="shared" si="356"/>
        <v/>
      </c>
      <c r="AG233" s="27" t="str">
        <f t="shared" si="357"/>
        <v/>
      </c>
      <c r="AH233" s="26" t="str">
        <f t="shared" si="358"/>
        <v/>
      </c>
      <c r="AI233" s="26" t="str">
        <f t="shared" si="359"/>
        <v/>
      </c>
      <c r="AJ233" s="45" t="s">
        <v>30</v>
      </c>
      <c r="AK233" s="55" t="str">
        <f>IF(ＣＳＶ貼付用!BI219="","",ＣＳＶ貼付用!BI219)</f>
        <v/>
      </c>
      <c r="AL233" s="38" t="str">
        <f>IF(ＣＳＶ貼付用!BK219="","",ＣＳＶ貼付用!BK219)</f>
        <v/>
      </c>
      <c r="AM233" s="38" t="str">
        <f>IF(ＣＳＶ貼付用!BM219="","",ＣＳＶ貼付用!BM219)</f>
        <v/>
      </c>
      <c r="AN233" s="40" t="str">
        <f t="shared" si="360"/>
        <v/>
      </c>
      <c r="AO233" s="41" t="str">
        <f>IF(林齢計算用!B219="","",林齢計算用!B219)</f>
        <v/>
      </c>
      <c r="AP233" s="41" t="str">
        <f t="shared" si="361"/>
        <v/>
      </c>
      <c r="AQ233" s="41" t="str">
        <f t="shared" si="362"/>
        <v/>
      </c>
      <c r="AR233" s="23" t="str">
        <f>IF(AM233="スギ",INDEX(データ!$C$7:$E$26,MATCH(AP233,データ!$B$7:$B$26),MATCH(AN233,データ!$C$6:$E$6)),IF(AM233="ヒノキ",INDEX(データ!$C$32:$E$51,MATCH(AP233,データ!$B$32:$B$51),MATCH(AN233,データ!$C$31:$E$31)),IF(AM233="マツ",INDEX(データ!#REF!,MATCH(AP233,データ!#REF!),MATCH(AN233,データ!#REF!)),IF(AM233="ザツ",INDEX(データ!#REF!,MATCH(AP233,データ!#REF!),MATCH(AN233,データ!#REF!)),""))))</f>
        <v/>
      </c>
      <c r="AS233" s="22" t="str">
        <f t="shared" si="345"/>
        <v/>
      </c>
      <c r="AT233" s="21" t="str">
        <f t="shared" si="363"/>
        <v/>
      </c>
      <c r="AU233" s="21" t="str">
        <f t="shared" si="364"/>
        <v/>
      </c>
      <c r="AV233" s="24" t="str">
        <f>IF(AM233="スギ",INDEX(データ!$H$7:$J$26,MATCH(AP233,データ!$G$7:$G$26),MATCH(AN233,データ!$H$6:$J$6)),IF(AM233="ヒノキ",INDEX(データ!$H$32:$J$51,MATCH(AP233,データ!$G$32:$G$51),MATCH(AN233,データ!$H$31:$J$31)),IF(AM233="マツ",INDEX(データ!#REF!,MATCH(AP233,データ!#REF!),MATCH(AN233,データ!#REF!)),IF(AM233="ザツ",INDEX(データ!#REF!,MATCH(AP233,データ!#REF!),MATCH(AN233,データ!#REF!)),""))))</f>
        <v/>
      </c>
      <c r="AW233" s="22" t="str">
        <f t="shared" si="365"/>
        <v/>
      </c>
      <c r="AX233" s="21" t="str">
        <f t="shared" si="366"/>
        <v/>
      </c>
      <c r="AY233" s="27" t="str">
        <f t="shared" si="367"/>
        <v/>
      </c>
      <c r="AZ233" s="24" t="str">
        <f t="shared" si="368"/>
        <v/>
      </c>
      <c r="BA233" s="25" t="str">
        <f t="shared" si="369"/>
        <v>0</v>
      </c>
      <c r="BB233" s="26" t="str">
        <f t="shared" si="370"/>
        <v/>
      </c>
      <c r="BC233" s="26" t="str">
        <f t="shared" si="371"/>
        <v/>
      </c>
      <c r="BD233" s="26" t="str">
        <f t="shared" si="372"/>
        <v/>
      </c>
      <c r="BE233" s="27" t="str">
        <f t="shared" si="373"/>
        <v/>
      </c>
      <c r="BF233" s="26" t="str">
        <f t="shared" si="374"/>
        <v/>
      </c>
      <c r="BG233" s="26" t="str">
        <f t="shared" si="375"/>
        <v/>
      </c>
      <c r="BH233" s="45" t="s">
        <v>30</v>
      </c>
      <c r="BI233" s="55" t="str">
        <f>IF(ＣＳＶ貼付用!BX219="","",ＣＳＶ貼付用!BX219)</f>
        <v/>
      </c>
      <c r="BJ233" s="38" t="str">
        <f>IF(ＣＳＶ貼付用!BZ219="","",ＣＳＶ貼付用!BZ219)</f>
        <v/>
      </c>
      <c r="BK233" s="38" t="str">
        <f>IF(ＣＳＶ貼付用!CB219="","",ＣＳＶ貼付用!CB219)</f>
        <v/>
      </c>
      <c r="BL233" s="40" t="str">
        <f t="shared" si="376"/>
        <v/>
      </c>
      <c r="BM233" s="41" t="str">
        <f>IF(林齢計算用!C219="","",林齢計算用!C219)</f>
        <v/>
      </c>
      <c r="BN233" s="41" t="str">
        <f t="shared" si="377"/>
        <v/>
      </c>
      <c r="BO233" s="41" t="str">
        <f t="shared" si="378"/>
        <v/>
      </c>
      <c r="BP233" s="23" t="str">
        <f>IF(BK233="スギ",INDEX(データ!$C$7:$E$26,MATCH(BN233,データ!$B$7:$B$26),MATCH(BL233,データ!$C$6:$E$6)),IF(BK233="ヒノキ",INDEX(データ!$C$32:$E$51,MATCH(BN233,データ!$B$32:$B$51),MATCH(BL233,データ!$C$31:$E$31)),IF(BK233="マツ",INDEX(データ!#REF!,MATCH(BN233,データ!#REF!),MATCH(BL233,データ!#REF!)),IF(BK233="ザツ",INDEX(データ!#REF!,MATCH(BN233,データ!#REF!),MATCH(BL233,データ!#REF!)),""))))</f>
        <v/>
      </c>
      <c r="BQ233" s="22" t="str">
        <f t="shared" si="346"/>
        <v/>
      </c>
      <c r="BR233" s="21" t="str">
        <f t="shared" si="379"/>
        <v/>
      </c>
      <c r="BS233" s="21" t="str">
        <f t="shared" si="380"/>
        <v/>
      </c>
      <c r="BT233" s="24" t="str">
        <f>IF(BK233="スギ",INDEX(データ!$H$7:$J$26,MATCH(BN233,データ!$G$7:$G$26),MATCH(BL233,データ!$H$6:$J$6)),IF(BK233="ヒノキ",INDEX(データ!$H$32:$J$51,MATCH(BN233,データ!$G$32:$G$51),MATCH(BL233,データ!$H$31:$J$31)),IF(BK233="マツ",INDEX(データ!#REF!,MATCH(BN233,データ!#REF!),MATCH(BL233,データ!#REF!)),IF(BK233="ザツ",INDEX(データ!#REF!,MATCH(BN233,データ!#REF!),MATCH(BL233,データ!#REF!)),""))))</f>
        <v/>
      </c>
      <c r="BU233" s="22" t="str">
        <f t="shared" si="381"/>
        <v/>
      </c>
      <c r="BV233" s="21" t="str">
        <f t="shared" si="382"/>
        <v/>
      </c>
      <c r="BW233" s="27" t="str">
        <f t="shared" si="383"/>
        <v/>
      </c>
      <c r="BX233" s="24" t="str">
        <f t="shared" si="384"/>
        <v/>
      </c>
      <c r="BY233" s="25" t="str">
        <f t="shared" si="385"/>
        <v>0</v>
      </c>
      <c r="BZ233" s="26" t="str">
        <f t="shared" si="386"/>
        <v/>
      </c>
      <c r="CA233" s="26" t="str">
        <f t="shared" si="387"/>
        <v/>
      </c>
      <c r="CB233" s="26" t="str">
        <f t="shared" si="388"/>
        <v/>
      </c>
      <c r="CC233" s="27" t="str">
        <f t="shared" si="389"/>
        <v/>
      </c>
      <c r="CD233" s="26" t="str">
        <f t="shared" si="390"/>
        <v/>
      </c>
      <c r="CE233" s="26" t="str">
        <f t="shared" si="391"/>
        <v/>
      </c>
      <c r="CF233" s="45" t="s">
        <v>30</v>
      </c>
      <c r="CG233" s="55" t="str">
        <f>IF(ＣＳＶ貼付用!CM219="","",ＣＳＶ貼付用!CM219)</f>
        <v/>
      </c>
      <c r="CH233" s="38" t="str">
        <f>IF(ＣＳＶ貼付用!CO219="","",ＣＳＶ貼付用!CO219)</f>
        <v/>
      </c>
      <c r="CI233" s="38" t="str">
        <f>IF(ＣＳＶ貼付用!CQ219="","",ＣＳＶ貼付用!CQ219)</f>
        <v/>
      </c>
      <c r="CJ233" s="40" t="str">
        <f t="shared" si="392"/>
        <v/>
      </c>
      <c r="CK233" s="41" t="str">
        <f>IF(林齢計算用!D219="","",林齢計算用!D219)</f>
        <v/>
      </c>
      <c r="CL233" s="41" t="str">
        <f t="shared" si="393"/>
        <v/>
      </c>
      <c r="CM233" s="41" t="str">
        <f t="shared" si="394"/>
        <v/>
      </c>
      <c r="CN233" s="23" t="str">
        <f>IF(CI233="スギ",INDEX(データ!$C$7:$E$26,MATCH(CL233,データ!$B$7:$B$26),MATCH(CJ233,データ!$C$6:$E$6)),IF(CI233="ヒノキ",INDEX(データ!$C$32:$E$51,MATCH(CL233,データ!$B$32:$B$51),MATCH(CJ233,データ!$C$31:$E$31)),IF(CI233="マツ",INDEX(データ!#REF!,MATCH(CL233,データ!#REF!),MATCH(CJ233,データ!#REF!)),IF(CI233="ザツ",INDEX(データ!#REF!,MATCH(CL233,データ!#REF!),MATCH(CJ233,データ!#REF!)),""))))</f>
        <v/>
      </c>
      <c r="CO233" s="22" t="str">
        <f t="shared" si="347"/>
        <v/>
      </c>
      <c r="CP233" s="21" t="str">
        <f t="shared" si="395"/>
        <v/>
      </c>
      <c r="CQ233" s="21" t="str">
        <f t="shared" si="396"/>
        <v/>
      </c>
      <c r="CR233" s="24" t="str">
        <f>IF(CI233="スギ",INDEX(データ!$H$7:$J$26,MATCH(CL233,データ!$G$7:$G$26),MATCH(CJ233,データ!$H$6:$J$6)),IF(CI233="ヒノキ",INDEX(データ!$H$32:$J$51,MATCH(CL233,データ!$G$32:$G$51),MATCH(CJ233,データ!$H$31:$J$31)),IF(CI233="マツ",INDEX(データ!#REF!,MATCH(CL233,データ!#REF!),MATCH(CJ233,データ!#REF!)),IF(CI233="ザツ",INDEX(データ!#REF!,MATCH(CL233,データ!#REF!),MATCH(CJ233,データ!#REF!)),""))))</f>
        <v/>
      </c>
      <c r="CS233" s="22" t="str">
        <f t="shared" si="397"/>
        <v/>
      </c>
      <c r="CT233" s="21" t="str">
        <f t="shared" si="398"/>
        <v/>
      </c>
      <c r="CU233" s="27" t="str">
        <f t="shared" si="399"/>
        <v/>
      </c>
      <c r="CV233" s="24" t="str">
        <f t="shared" si="400"/>
        <v/>
      </c>
      <c r="CW233" s="25" t="str">
        <f t="shared" si="401"/>
        <v>0</v>
      </c>
      <c r="CX233" s="26" t="str">
        <f t="shared" si="402"/>
        <v/>
      </c>
      <c r="CY233" s="26" t="str">
        <f t="shared" si="403"/>
        <v/>
      </c>
      <c r="CZ233" s="26" t="str">
        <f t="shared" si="404"/>
        <v/>
      </c>
      <c r="DA233" s="27" t="str">
        <f t="shared" si="405"/>
        <v/>
      </c>
      <c r="DB233" s="26" t="str">
        <f t="shared" si="406"/>
        <v/>
      </c>
      <c r="DC233" s="26" t="str">
        <f t="shared" si="407"/>
        <v/>
      </c>
      <c r="DD233" s="45" t="s">
        <v>30</v>
      </c>
      <c r="DE233" s="55" t="str">
        <f>IF(ＣＳＶ貼付用!DB219="","",ＣＳＶ貼付用!DB219)</f>
        <v/>
      </c>
      <c r="DF233" s="38" t="str">
        <f>IF(ＣＳＶ貼付用!DD219="","",ＣＳＶ貼付用!DD219)</f>
        <v/>
      </c>
      <c r="DG233" s="38" t="str">
        <f>IF(ＣＳＶ貼付用!DF219="","",ＣＳＶ貼付用!DF219)</f>
        <v/>
      </c>
      <c r="DH233" s="40" t="str">
        <f t="shared" si="408"/>
        <v/>
      </c>
      <c r="DI233" s="41" t="str">
        <f>IF(林齢計算用!E219="","",林齢計算用!E219)</f>
        <v/>
      </c>
      <c r="DJ233" s="41" t="str">
        <f t="shared" si="409"/>
        <v/>
      </c>
      <c r="DK233" s="41" t="str">
        <f t="shared" si="410"/>
        <v/>
      </c>
      <c r="DL233" s="23" t="str">
        <f>IF(DG233="スギ",INDEX(データ!$C$7:$E$26,MATCH(DJ233,データ!$B$7:$B$26),MATCH(DH233,データ!$C$6:$E$6)),IF(DG233="ヒノキ",INDEX(データ!$C$32:$E$51,MATCH(DJ233,データ!$B$32:$B$51),MATCH(DH233,データ!$C$31:$E$31)),IF(DG233="マツ",INDEX(データ!#REF!,MATCH(DJ233,データ!#REF!),MATCH(DH233,データ!#REF!)),IF(DG233="ザツ",INDEX(データ!#REF!,MATCH(DJ233,データ!#REF!),MATCH(DH233,データ!#REF!)),""))))</f>
        <v/>
      </c>
      <c r="DM233" s="22" t="str">
        <f t="shared" si="348"/>
        <v/>
      </c>
      <c r="DN233" s="21" t="str">
        <f t="shared" si="411"/>
        <v/>
      </c>
      <c r="DO233" s="21" t="str">
        <f t="shared" si="412"/>
        <v/>
      </c>
      <c r="DP233" s="24" t="str">
        <f>IF(DG233="スギ",INDEX(データ!$H$7:$J$26,MATCH(DJ233,データ!$G$7:$G$26),MATCH(DH233,データ!$H$6:$J$6)),IF(DG233="ヒノキ",INDEX(データ!$H$32:$J$51,MATCH(DJ233,データ!$G$32:$G$51),MATCH(DH233,データ!$H$31:$J$31)),IF(DG233="マツ",INDEX(データ!#REF!,MATCH(DJ233,データ!#REF!),MATCH(DH233,データ!#REF!)),IF(DG233="ザツ",INDEX(データ!#REF!,MATCH(DJ233,データ!#REF!),MATCH(DH233,データ!#REF!)),""))))</f>
        <v/>
      </c>
      <c r="DQ233" s="22" t="str">
        <f t="shared" si="413"/>
        <v/>
      </c>
      <c r="DR233" s="21" t="str">
        <f t="shared" si="414"/>
        <v/>
      </c>
      <c r="DS233" s="27" t="str">
        <f t="shared" si="415"/>
        <v/>
      </c>
      <c r="DT233" s="24" t="str">
        <f t="shared" si="416"/>
        <v/>
      </c>
      <c r="DU233" s="25" t="str">
        <f t="shared" si="417"/>
        <v>0</v>
      </c>
      <c r="DV233" s="26" t="str">
        <f t="shared" si="418"/>
        <v/>
      </c>
      <c r="DW233" s="26" t="str">
        <f t="shared" si="419"/>
        <v/>
      </c>
      <c r="DX233" s="26" t="str">
        <f t="shared" si="420"/>
        <v/>
      </c>
      <c r="DY233" s="27" t="str">
        <f t="shared" si="421"/>
        <v/>
      </c>
      <c r="DZ233" s="26" t="str">
        <f t="shared" si="422"/>
        <v/>
      </c>
      <c r="EA233" s="26" t="str">
        <f t="shared" si="423"/>
        <v/>
      </c>
      <c r="EB233" s="45" t="s">
        <v>30</v>
      </c>
      <c r="EC233" s="55" t="str">
        <f>IF(ＣＳＶ貼付用!DQ219="","",ＣＳＶ貼付用!DQ219)</f>
        <v/>
      </c>
      <c r="ED233" s="38" t="str">
        <f>IF(ＣＳＶ貼付用!DS219="","",ＣＳＶ貼付用!DS219)</f>
        <v/>
      </c>
      <c r="EE233" s="38" t="str">
        <f>IF(ＣＳＶ貼付用!DU219="","",ＣＳＶ貼付用!DU219)</f>
        <v/>
      </c>
      <c r="EF233" s="40" t="str">
        <f t="shared" si="424"/>
        <v/>
      </c>
      <c r="EG233" s="41" t="str">
        <f>IF(林齢計算用!F219="","",林齢計算用!F219)</f>
        <v/>
      </c>
      <c r="EH233" s="41" t="str">
        <f t="shared" si="425"/>
        <v/>
      </c>
      <c r="EI233" s="41" t="str">
        <f t="shared" si="426"/>
        <v/>
      </c>
      <c r="EJ233" s="23" t="str">
        <f>IF(EE233="スギ",INDEX(データ!$C$7:$E$26,MATCH(EH233,データ!$B$7:$B$26),MATCH(EF233,データ!$C$6:$E$6)),IF(EE233="ヒノキ",INDEX(データ!$C$32:$E$51,MATCH(EH233,データ!$B$32:$B$51),MATCH(EF233,データ!$C$31:$E$31)),IF(EE233="マツ",INDEX(データ!#REF!,MATCH(EH233,データ!#REF!),MATCH(EF233,データ!#REF!)),IF(EE233="ザツ",INDEX(データ!#REF!,MATCH(EH233,データ!#REF!),MATCH(EF233,データ!#REF!)),""))))</f>
        <v/>
      </c>
      <c r="EK233" s="22" t="str">
        <f t="shared" si="349"/>
        <v/>
      </c>
      <c r="EL233" s="21" t="str">
        <f t="shared" si="427"/>
        <v/>
      </c>
      <c r="EM233" s="21" t="str">
        <f t="shared" si="428"/>
        <v/>
      </c>
      <c r="EN233" s="24" t="str">
        <f>IF(EE233="スギ",INDEX(データ!$H$7:$J$26,MATCH(EH233,データ!$G$7:$G$26),MATCH(EF233,データ!$H$6:$J$6)),IF(EE233="ヒノキ",INDEX(データ!$H$32:$J$51,MATCH(EH233,データ!$G$32:$G$51),MATCH(EF233,データ!$H$31:$J$31)),IF(EE233="マツ",INDEX(データ!#REF!,MATCH(EH233,データ!#REF!),MATCH(EF233,データ!#REF!)),IF(EE233="ザツ",INDEX(データ!#REF!,MATCH(EH233,データ!#REF!),MATCH(EF233,データ!#REF!)),""))))</f>
        <v/>
      </c>
      <c r="EO233" s="22" t="str">
        <f t="shared" si="429"/>
        <v/>
      </c>
      <c r="EP233" s="21" t="str">
        <f t="shared" si="430"/>
        <v/>
      </c>
      <c r="EQ233" s="27" t="str">
        <f t="shared" si="431"/>
        <v/>
      </c>
      <c r="ER233" s="24" t="str">
        <f t="shared" si="432"/>
        <v/>
      </c>
      <c r="ES233" s="25" t="str">
        <f t="shared" si="433"/>
        <v>0</v>
      </c>
      <c r="ET233" s="26" t="str">
        <f t="shared" si="434"/>
        <v/>
      </c>
      <c r="EU233" s="26" t="str">
        <f t="shared" si="435"/>
        <v/>
      </c>
      <c r="EV233" s="26" t="str">
        <f t="shared" si="436"/>
        <v/>
      </c>
      <c r="EW233" s="27" t="str">
        <f t="shared" si="437"/>
        <v/>
      </c>
      <c r="EX233" s="26" t="str">
        <f t="shared" si="438"/>
        <v/>
      </c>
      <c r="EY233" s="26" t="str">
        <f t="shared" si="439"/>
        <v/>
      </c>
      <c r="EZ233" s="26">
        <f t="shared" si="440"/>
        <v>0</v>
      </c>
      <c r="FA233" s="43"/>
    </row>
    <row r="234" spans="1:157" ht="15.95" customHeight="1" x14ac:dyDescent="0.15">
      <c r="A234" s="21"/>
      <c r="B234" s="36" t="str">
        <f>IF(ＣＳＶ貼付用!G220="","",ＣＳＶ貼付用!G220)</f>
        <v/>
      </c>
      <c r="C234" s="36" t="str">
        <f>IF(ＣＳＶ貼付用!I220="","",ＣＳＶ貼付用!I220)</f>
        <v/>
      </c>
      <c r="D234" s="36" t="str">
        <f>IF(ＣＳＶ貼付用!J220="","",ＣＳＶ貼付用!J220)</f>
        <v/>
      </c>
      <c r="E234" s="36" t="str">
        <f>IF(ＣＳＶ貼付用!F220="","",ＣＳＶ貼付用!F220)</f>
        <v/>
      </c>
      <c r="F234" s="38" t="str">
        <f>IF(ＣＳＶ貼付用!T220="","",ＣＳＶ貼付用!T220)</f>
        <v/>
      </c>
      <c r="G234" s="38"/>
      <c r="H234" s="38" t="str">
        <f>IF(ＣＳＶ貼付用!GJ220="","",ＣＳＶ貼付用!GJ220)</f>
        <v/>
      </c>
      <c r="I234" s="38" t="str">
        <f>IF(ＣＳＶ貼付用!GL220="","",ＣＳＶ貼付用!GL220)</f>
        <v/>
      </c>
      <c r="J234" s="38" t="str">
        <f>IF(ＣＳＶ貼付用!GN220="","",ＣＳＶ貼付用!GN220)</f>
        <v/>
      </c>
      <c r="K234" s="38" t="str">
        <f>IF(ＣＳＶ貼付用!GP220="","",ＣＳＶ貼付用!GP220)</f>
        <v/>
      </c>
      <c r="L234" s="45" t="s">
        <v>30</v>
      </c>
      <c r="M234" s="55" t="str">
        <f>IF(ＣＳＶ貼付用!AT220="","",ＣＳＶ貼付用!AT220)</f>
        <v/>
      </c>
      <c r="N234" s="38" t="str">
        <f>IF(ＣＳＶ貼付用!AV220="","",ＣＳＶ貼付用!AV220)</f>
        <v/>
      </c>
      <c r="O234" s="38" t="str">
        <f>IF(ＣＳＶ貼付用!AX220="","",ＣＳＶ貼付用!AX220)</f>
        <v/>
      </c>
      <c r="P234" s="40" t="str">
        <f>IF(ＣＳＶ貼付用!FE220="","",ＣＳＶ貼付用!FE220)</f>
        <v/>
      </c>
      <c r="Q234" s="41" t="str">
        <f>IF(林齢計算用!A220="","",林齢計算用!A220)</f>
        <v/>
      </c>
      <c r="R234" s="41" t="str">
        <f t="shared" si="350"/>
        <v/>
      </c>
      <c r="S234" s="56" t="str">
        <f>IF(ＣＳＶ貼付用!EG220="","",ＣＳＶ貼付用!EG220*10)</f>
        <v/>
      </c>
      <c r="T234" s="23" t="str">
        <f>IF(O234="スギ",INDEX(データ!$C$7:$E$26,MATCH(R234,データ!$B$7:$B$26),MATCH(P234,データ!$C$6:$E$6)),IF(O234="ヒノキ",INDEX(データ!$C$32:$E$51,MATCH(R234,データ!$B$32:$B$51),MATCH(P234,データ!$C$31:$E$31)),IF(O234="マツ",INDEX(データ!#REF!,MATCH(R234,データ!#REF!),MATCH(P234,データ!#REF!)),IF(O234="ザツ",INDEX(データ!#REF!,MATCH(R234,データ!#REF!),MATCH(P234,データ!#REF!)),""))))</f>
        <v/>
      </c>
      <c r="U234" s="22" t="str">
        <f t="shared" si="441"/>
        <v/>
      </c>
      <c r="V234" s="21" t="str">
        <f t="shared" si="445"/>
        <v/>
      </c>
      <c r="W234" s="21" t="str">
        <f t="shared" si="442"/>
        <v/>
      </c>
      <c r="X234" s="23" t="str">
        <f>IF(O234="スギ",INDEX(データ!$H$7:$J$26,MATCH(R234,データ!$G$7:$G$26),MATCH(P234,データ!$H$6:$J$6)),IF(O234="ヒノキ",INDEX(データ!$H$32:$J$51,MATCH(R234,データ!$G$32:$G$51),MATCH(P234,データ!$H$31:$J$31)),IF(O234="マツ",INDEX(データ!#REF!,MATCH(R234,データ!#REF!),MATCH(P234,データ!#REF!)),IF(O234="ザツ",INDEX(データ!#REF!,MATCH(R234,データ!#REF!),MATCH(P234,データ!#REF!)),""))))</f>
        <v/>
      </c>
      <c r="Y234" s="22" t="str">
        <f t="shared" si="443"/>
        <v/>
      </c>
      <c r="Z234" s="21" t="str">
        <f t="shared" si="444"/>
        <v/>
      </c>
      <c r="AA234" s="27" t="str">
        <f t="shared" si="351"/>
        <v/>
      </c>
      <c r="AB234" s="24" t="str">
        <f t="shared" si="352"/>
        <v/>
      </c>
      <c r="AC234" s="25" t="str">
        <f t="shared" si="353"/>
        <v>0</v>
      </c>
      <c r="AD234" s="26" t="str">
        <f t="shared" si="354"/>
        <v/>
      </c>
      <c r="AE234" s="26" t="str">
        <f t="shared" si="355"/>
        <v/>
      </c>
      <c r="AF234" s="26" t="str">
        <f t="shared" si="356"/>
        <v/>
      </c>
      <c r="AG234" s="27" t="str">
        <f t="shared" si="357"/>
        <v/>
      </c>
      <c r="AH234" s="26" t="str">
        <f t="shared" si="358"/>
        <v/>
      </c>
      <c r="AI234" s="26" t="str">
        <f t="shared" si="359"/>
        <v/>
      </c>
      <c r="AJ234" s="45" t="s">
        <v>30</v>
      </c>
      <c r="AK234" s="55" t="str">
        <f>IF(ＣＳＶ貼付用!BI220="","",ＣＳＶ貼付用!BI220)</f>
        <v/>
      </c>
      <c r="AL234" s="38" t="str">
        <f>IF(ＣＳＶ貼付用!BK220="","",ＣＳＶ貼付用!BK220)</f>
        <v/>
      </c>
      <c r="AM234" s="38" t="str">
        <f>IF(ＣＳＶ貼付用!BM220="","",ＣＳＶ貼付用!BM220)</f>
        <v/>
      </c>
      <c r="AN234" s="40" t="str">
        <f t="shared" si="360"/>
        <v/>
      </c>
      <c r="AO234" s="41" t="str">
        <f>IF(林齢計算用!B220="","",林齢計算用!B220)</f>
        <v/>
      </c>
      <c r="AP234" s="41" t="str">
        <f t="shared" si="361"/>
        <v/>
      </c>
      <c r="AQ234" s="41" t="str">
        <f t="shared" si="362"/>
        <v/>
      </c>
      <c r="AR234" s="23" t="str">
        <f>IF(AM234="スギ",INDEX(データ!$C$7:$E$26,MATCH(AP234,データ!$B$7:$B$26),MATCH(AN234,データ!$C$6:$E$6)),IF(AM234="ヒノキ",INDEX(データ!$C$32:$E$51,MATCH(AP234,データ!$B$32:$B$51),MATCH(AN234,データ!$C$31:$E$31)),IF(AM234="マツ",INDEX(データ!#REF!,MATCH(AP234,データ!#REF!),MATCH(AN234,データ!#REF!)),IF(AM234="ザツ",INDEX(データ!#REF!,MATCH(AP234,データ!#REF!),MATCH(AN234,データ!#REF!)),""))))</f>
        <v/>
      </c>
      <c r="AS234" s="22" t="str">
        <f t="shared" si="345"/>
        <v/>
      </c>
      <c r="AT234" s="21" t="str">
        <f t="shared" si="363"/>
        <v/>
      </c>
      <c r="AU234" s="21" t="str">
        <f t="shared" si="364"/>
        <v/>
      </c>
      <c r="AV234" s="24" t="str">
        <f>IF(AM234="スギ",INDEX(データ!$H$7:$J$26,MATCH(AP234,データ!$G$7:$G$26),MATCH(AN234,データ!$H$6:$J$6)),IF(AM234="ヒノキ",INDEX(データ!$H$32:$J$51,MATCH(AP234,データ!$G$32:$G$51),MATCH(AN234,データ!$H$31:$J$31)),IF(AM234="マツ",INDEX(データ!#REF!,MATCH(AP234,データ!#REF!),MATCH(AN234,データ!#REF!)),IF(AM234="ザツ",INDEX(データ!#REF!,MATCH(AP234,データ!#REF!),MATCH(AN234,データ!#REF!)),""))))</f>
        <v/>
      </c>
      <c r="AW234" s="22" t="str">
        <f t="shared" si="365"/>
        <v/>
      </c>
      <c r="AX234" s="21" t="str">
        <f t="shared" si="366"/>
        <v/>
      </c>
      <c r="AY234" s="27" t="str">
        <f t="shared" si="367"/>
        <v/>
      </c>
      <c r="AZ234" s="24" t="str">
        <f t="shared" si="368"/>
        <v/>
      </c>
      <c r="BA234" s="25" t="str">
        <f t="shared" si="369"/>
        <v>0</v>
      </c>
      <c r="BB234" s="26" t="str">
        <f t="shared" si="370"/>
        <v/>
      </c>
      <c r="BC234" s="26" t="str">
        <f t="shared" si="371"/>
        <v/>
      </c>
      <c r="BD234" s="26" t="str">
        <f t="shared" si="372"/>
        <v/>
      </c>
      <c r="BE234" s="27" t="str">
        <f t="shared" si="373"/>
        <v/>
      </c>
      <c r="BF234" s="26" t="str">
        <f t="shared" si="374"/>
        <v/>
      </c>
      <c r="BG234" s="26" t="str">
        <f t="shared" si="375"/>
        <v/>
      </c>
      <c r="BH234" s="45" t="s">
        <v>30</v>
      </c>
      <c r="BI234" s="55" t="str">
        <f>IF(ＣＳＶ貼付用!BX220="","",ＣＳＶ貼付用!BX220)</f>
        <v/>
      </c>
      <c r="BJ234" s="38" t="str">
        <f>IF(ＣＳＶ貼付用!BZ220="","",ＣＳＶ貼付用!BZ220)</f>
        <v/>
      </c>
      <c r="BK234" s="38" t="str">
        <f>IF(ＣＳＶ貼付用!CB220="","",ＣＳＶ貼付用!CB220)</f>
        <v/>
      </c>
      <c r="BL234" s="40" t="str">
        <f t="shared" si="376"/>
        <v/>
      </c>
      <c r="BM234" s="41" t="str">
        <f>IF(林齢計算用!C220="","",林齢計算用!C220)</f>
        <v/>
      </c>
      <c r="BN234" s="41" t="str">
        <f t="shared" si="377"/>
        <v/>
      </c>
      <c r="BO234" s="41" t="str">
        <f t="shared" si="378"/>
        <v/>
      </c>
      <c r="BP234" s="23" t="str">
        <f>IF(BK234="スギ",INDEX(データ!$C$7:$E$26,MATCH(BN234,データ!$B$7:$B$26),MATCH(BL234,データ!$C$6:$E$6)),IF(BK234="ヒノキ",INDEX(データ!$C$32:$E$51,MATCH(BN234,データ!$B$32:$B$51),MATCH(BL234,データ!$C$31:$E$31)),IF(BK234="マツ",INDEX(データ!#REF!,MATCH(BN234,データ!#REF!),MATCH(BL234,データ!#REF!)),IF(BK234="ザツ",INDEX(データ!#REF!,MATCH(BN234,データ!#REF!),MATCH(BL234,データ!#REF!)),""))))</f>
        <v/>
      </c>
      <c r="BQ234" s="22" t="str">
        <f t="shared" si="346"/>
        <v/>
      </c>
      <c r="BR234" s="21" t="str">
        <f t="shared" si="379"/>
        <v/>
      </c>
      <c r="BS234" s="21" t="str">
        <f t="shared" si="380"/>
        <v/>
      </c>
      <c r="BT234" s="24" t="str">
        <f>IF(BK234="スギ",INDEX(データ!$H$7:$J$26,MATCH(BN234,データ!$G$7:$G$26),MATCH(BL234,データ!$H$6:$J$6)),IF(BK234="ヒノキ",INDEX(データ!$H$32:$J$51,MATCH(BN234,データ!$G$32:$G$51),MATCH(BL234,データ!$H$31:$J$31)),IF(BK234="マツ",INDEX(データ!#REF!,MATCH(BN234,データ!#REF!),MATCH(BL234,データ!#REF!)),IF(BK234="ザツ",INDEX(データ!#REF!,MATCH(BN234,データ!#REF!),MATCH(BL234,データ!#REF!)),""))))</f>
        <v/>
      </c>
      <c r="BU234" s="22" t="str">
        <f t="shared" si="381"/>
        <v/>
      </c>
      <c r="BV234" s="21" t="str">
        <f t="shared" si="382"/>
        <v/>
      </c>
      <c r="BW234" s="27" t="str">
        <f t="shared" si="383"/>
        <v/>
      </c>
      <c r="BX234" s="24" t="str">
        <f t="shared" si="384"/>
        <v/>
      </c>
      <c r="BY234" s="25" t="str">
        <f t="shared" si="385"/>
        <v>0</v>
      </c>
      <c r="BZ234" s="26" t="str">
        <f t="shared" si="386"/>
        <v/>
      </c>
      <c r="CA234" s="26" t="str">
        <f t="shared" si="387"/>
        <v/>
      </c>
      <c r="CB234" s="26" t="str">
        <f t="shared" si="388"/>
        <v/>
      </c>
      <c r="CC234" s="27" t="str">
        <f t="shared" si="389"/>
        <v/>
      </c>
      <c r="CD234" s="26" t="str">
        <f t="shared" si="390"/>
        <v/>
      </c>
      <c r="CE234" s="26" t="str">
        <f t="shared" si="391"/>
        <v/>
      </c>
      <c r="CF234" s="45" t="s">
        <v>30</v>
      </c>
      <c r="CG234" s="55" t="str">
        <f>IF(ＣＳＶ貼付用!CM220="","",ＣＳＶ貼付用!CM220)</f>
        <v/>
      </c>
      <c r="CH234" s="38" t="str">
        <f>IF(ＣＳＶ貼付用!CO220="","",ＣＳＶ貼付用!CO220)</f>
        <v/>
      </c>
      <c r="CI234" s="38" t="str">
        <f>IF(ＣＳＶ貼付用!CQ220="","",ＣＳＶ貼付用!CQ220)</f>
        <v/>
      </c>
      <c r="CJ234" s="40" t="str">
        <f t="shared" si="392"/>
        <v/>
      </c>
      <c r="CK234" s="41" t="str">
        <f>IF(林齢計算用!D220="","",林齢計算用!D220)</f>
        <v/>
      </c>
      <c r="CL234" s="41" t="str">
        <f t="shared" si="393"/>
        <v/>
      </c>
      <c r="CM234" s="41" t="str">
        <f t="shared" si="394"/>
        <v/>
      </c>
      <c r="CN234" s="23" t="str">
        <f>IF(CI234="スギ",INDEX(データ!$C$7:$E$26,MATCH(CL234,データ!$B$7:$B$26),MATCH(CJ234,データ!$C$6:$E$6)),IF(CI234="ヒノキ",INDEX(データ!$C$32:$E$51,MATCH(CL234,データ!$B$32:$B$51),MATCH(CJ234,データ!$C$31:$E$31)),IF(CI234="マツ",INDEX(データ!#REF!,MATCH(CL234,データ!#REF!),MATCH(CJ234,データ!#REF!)),IF(CI234="ザツ",INDEX(データ!#REF!,MATCH(CL234,データ!#REF!),MATCH(CJ234,データ!#REF!)),""))))</f>
        <v/>
      </c>
      <c r="CO234" s="22" t="str">
        <f t="shared" si="347"/>
        <v/>
      </c>
      <c r="CP234" s="21" t="str">
        <f t="shared" si="395"/>
        <v/>
      </c>
      <c r="CQ234" s="21" t="str">
        <f t="shared" si="396"/>
        <v/>
      </c>
      <c r="CR234" s="24" t="str">
        <f>IF(CI234="スギ",INDEX(データ!$H$7:$J$26,MATCH(CL234,データ!$G$7:$G$26),MATCH(CJ234,データ!$H$6:$J$6)),IF(CI234="ヒノキ",INDEX(データ!$H$32:$J$51,MATCH(CL234,データ!$G$32:$G$51),MATCH(CJ234,データ!$H$31:$J$31)),IF(CI234="マツ",INDEX(データ!#REF!,MATCH(CL234,データ!#REF!),MATCH(CJ234,データ!#REF!)),IF(CI234="ザツ",INDEX(データ!#REF!,MATCH(CL234,データ!#REF!),MATCH(CJ234,データ!#REF!)),""))))</f>
        <v/>
      </c>
      <c r="CS234" s="22" t="str">
        <f t="shared" si="397"/>
        <v/>
      </c>
      <c r="CT234" s="21" t="str">
        <f t="shared" si="398"/>
        <v/>
      </c>
      <c r="CU234" s="27" t="str">
        <f t="shared" si="399"/>
        <v/>
      </c>
      <c r="CV234" s="24" t="str">
        <f t="shared" si="400"/>
        <v/>
      </c>
      <c r="CW234" s="25" t="str">
        <f t="shared" si="401"/>
        <v>0</v>
      </c>
      <c r="CX234" s="26" t="str">
        <f t="shared" si="402"/>
        <v/>
      </c>
      <c r="CY234" s="26" t="str">
        <f t="shared" si="403"/>
        <v/>
      </c>
      <c r="CZ234" s="26" t="str">
        <f t="shared" si="404"/>
        <v/>
      </c>
      <c r="DA234" s="27" t="str">
        <f t="shared" si="405"/>
        <v/>
      </c>
      <c r="DB234" s="26" t="str">
        <f t="shared" si="406"/>
        <v/>
      </c>
      <c r="DC234" s="26" t="str">
        <f t="shared" si="407"/>
        <v/>
      </c>
      <c r="DD234" s="45" t="s">
        <v>30</v>
      </c>
      <c r="DE234" s="55" t="str">
        <f>IF(ＣＳＶ貼付用!DB220="","",ＣＳＶ貼付用!DB220)</f>
        <v/>
      </c>
      <c r="DF234" s="38" t="str">
        <f>IF(ＣＳＶ貼付用!DD220="","",ＣＳＶ貼付用!DD220)</f>
        <v/>
      </c>
      <c r="DG234" s="38" t="str">
        <f>IF(ＣＳＶ貼付用!DF220="","",ＣＳＶ貼付用!DF220)</f>
        <v/>
      </c>
      <c r="DH234" s="40" t="str">
        <f t="shared" si="408"/>
        <v/>
      </c>
      <c r="DI234" s="41" t="str">
        <f>IF(林齢計算用!E220="","",林齢計算用!E220)</f>
        <v/>
      </c>
      <c r="DJ234" s="41" t="str">
        <f t="shared" si="409"/>
        <v/>
      </c>
      <c r="DK234" s="41" t="str">
        <f t="shared" si="410"/>
        <v/>
      </c>
      <c r="DL234" s="23" t="str">
        <f>IF(DG234="スギ",INDEX(データ!$C$7:$E$26,MATCH(DJ234,データ!$B$7:$B$26),MATCH(DH234,データ!$C$6:$E$6)),IF(DG234="ヒノキ",INDEX(データ!$C$32:$E$51,MATCH(DJ234,データ!$B$32:$B$51),MATCH(DH234,データ!$C$31:$E$31)),IF(DG234="マツ",INDEX(データ!#REF!,MATCH(DJ234,データ!#REF!),MATCH(DH234,データ!#REF!)),IF(DG234="ザツ",INDEX(データ!#REF!,MATCH(DJ234,データ!#REF!),MATCH(DH234,データ!#REF!)),""))))</f>
        <v/>
      </c>
      <c r="DM234" s="22" t="str">
        <f t="shared" si="348"/>
        <v/>
      </c>
      <c r="DN234" s="21" t="str">
        <f t="shared" si="411"/>
        <v/>
      </c>
      <c r="DO234" s="21" t="str">
        <f t="shared" si="412"/>
        <v/>
      </c>
      <c r="DP234" s="24" t="str">
        <f>IF(DG234="スギ",INDEX(データ!$H$7:$J$26,MATCH(DJ234,データ!$G$7:$G$26),MATCH(DH234,データ!$H$6:$J$6)),IF(DG234="ヒノキ",INDEX(データ!$H$32:$J$51,MATCH(DJ234,データ!$G$32:$G$51),MATCH(DH234,データ!$H$31:$J$31)),IF(DG234="マツ",INDEX(データ!#REF!,MATCH(DJ234,データ!#REF!),MATCH(DH234,データ!#REF!)),IF(DG234="ザツ",INDEX(データ!#REF!,MATCH(DJ234,データ!#REF!),MATCH(DH234,データ!#REF!)),""))))</f>
        <v/>
      </c>
      <c r="DQ234" s="22" t="str">
        <f t="shared" si="413"/>
        <v/>
      </c>
      <c r="DR234" s="21" t="str">
        <f t="shared" si="414"/>
        <v/>
      </c>
      <c r="DS234" s="27" t="str">
        <f t="shared" si="415"/>
        <v/>
      </c>
      <c r="DT234" s="24" t="str">
        <f t="shared" si="416"/>
        <v/>
      </c>
      <c r="DU234" s="25" t="str">
        <f t="shared" si="417"/>
        <v>0</v>
      </c>
      <c r="DV234" s="26" t="str">
        <f t="shared" si="418"/>
        <v/>
      </c>
      <c r="DW234" s="26" t="str">
        <f t="shared" si="419"/>
        <v/>
      </c>
      <c r="DX234" s="26" t="str">
        <f t="shared" si="420"/>
        <v/>
      </c>
      <c r="DY234" s="27" t="str">
        <f t="shared" si="421"/>
        <v/>
      </c>
      <c r="DZ234" s="26" t="str">
        <f t="shared" si="422"/>
        <v/>
      </c>
      <c r="EA234" s="26" t="str">
        <f t="shared" si="423"/>
        <v/>
      </c>
      <c r="EB234" s="45" t="s">
        <v>30</v>
      </c>
      <c r="EC234" s="55" t="str">
        <f>IF(ＣＳＶ貼付用!DQ220="","",ＣＳＶ貼付用!DQ220)</f>
        <v/>
      </c>
      <c r="ED234" s="38" t="str">
        <f>IF(ＣＳＶ貼付用!DS220="","",ＣＳＶ貼付用!DS220)</f>
        <v/>
      </c>
      <c r="EE234" s="38" t="str">
        <f>IF(ＣＳＶ貼付用!DU220="","",ＣＳＶ貼付用!DU220)</f>
        <v/>
      </c>
      <c r="EF234" s="40" t="str">
        <f t="shared" si="424"/>
        <v/>
      </c>
      <c r="EG234" s="41" t="str">
        <f>IF(林齢計算用!F220="","",林齢計算用!F220)</f>
        <v/>
      </c>
      <c r="EH234" s="41" t="str">
        <f t="shared" si="425"/>
        <v/>
      </c>
      <c r="EI234" s="41" t="str">
        <f t="shared" si="426"/>
        <v/>
      </c>
      <c r="EJ234" s="23" t="str">
        <f>IF(EE234="スギ",INDEX(データ!$C$7:$E$26,MATCH(EH234,データ!$B$7:$B$26),MATCH(EF234,データ!$C$6:$E$6)),IF(EE234="ヒノキ",INDEX(データ!$C$32:$E$51,MATCH(EH234,データ!$B$32:$B$51),MATCH(EF234,データ!$C$31:$E$31)),IF(EE234="マツ",INDEX(データ!#REF!,MATCH(EH234,データ!#REF!),MATCH(EF234,データ!#REF!)),IF(EE234="ザツ",INDEX(データ!#REF!,MATCH(EH234,データ!#REF!),MATCH(EF234,データ!#REF!)),""))))</f>
        <v/>
      </c>
      <c r="EK234" s="22" t="str">
        <f t="shared" si="349"/>
        <v/>
      </c>
      <c r="EL234" s="21" t="str">
        <f t="shared" si="427"/>
        <v/>
      </c>
      <c r="EM234" s="21" t="str">
        <f t="shared" si="428"/>
        <v/>
      </c>
      <c r="EN234" s="24" t="str">
        <f>IF(EE234="スギ",INDEX(データ!$H$7:$J$26,MATCH(EH234,データ!$G$7:$G$26),MATCH(EF234,データ!$H$6:$J$6)),IF(EE234="ヒノキ",INDEX(データ!$H$32:$J$51,MATCH(EH234,データ!$G$32:$G$51),MATCH(EF234,データ!$H$31:$J$31)),IF(EE234="マツ",INDEX(データ!#REF!,MATCH(EH234,データ!#REF!),MATCH(EF234,データ!#REF!)),IF(EE234="ザツ",INDEX(データ!#REF!,MATCH(EH234,データ!#REF!),MATCH(EF234,データ!#REF!)),""))))</f>
        <v/>
      </c>
      <c r="EO234" s="22" t="str">
        <f t="shared" si="429"/>
        <v/>
      </c>
      <c r="EP234" s="21" t="str">
        <f t="shared" si="430"/>
        <v/>
      </c>
      <c r="EQ234" s="27" t="str">
        <f t="shared" si="431"/>
        <v/>
      </c>
      <c r="ER234" s="24" t="str">
        <f t="shared" si="432"/>
        <v/>
      </c>
      <c r="ES234" s="25" t="str">
        <f t="shared" si="433"/>
        <v>0</v>
      </c>
      <c r="ET234" s="26" t="str">
        <f t="shared" si="434"/>
        <v/>
      </c>
      <c r="EU234" s="26" t="str">
        <f t="shared" si="435"/>
        <v/>
      </c>
      <c r="EV234" s="26" t="str">
        <f t="shared" si="436"/>
        <v/>
      </c>
      <c r="EW234" s="27" t="str">
        <f t="shared" si="437"/>
        <v/>
      </c>
      <c r="EX234" s="26" t="str">
        <f t="shared" si="438"/>
        <v/>
      </c>
      <c r="EY234" s="26" t="str">
        <f t="shared" si="439"/>
        <v/>
      </c>
      <c r="EZ234" s="26">
        <f t="shared" si="440"/>
        <v>0</v>
      </c>
      <c r="FA234" s="43"/>
    </row>
    <row r="235" spans="1:157" ht="15.95" customHeight="1" x14ac:dyDescent="0.15">
      <c r="A235" s="21"/>
      <c r="B235" s="36" t="str">
        <f>IF(ＣＳＶ貼付用!G221="","",ＣＳＶ貼付用!G221)</f>
        <v/>
      </c>
      <c r="C235" s="36" t="str">
        <f>IF(ＣＳＶ貼付用!I221="","",ＣＳＶ貼付用!I221)</f>
        <v/>
      </c>
      <c r="D235" s="36" t="str">
        <f>IF(ＣＳＶ貼付用!J221="","",ＣＳＶ貼付用!J221)</f>
        <v/>
      </c>
      <c r="E235" s="36" t="str">
        <f>IF(ＣＳＶ貼付用!F221="","",ＣＳＶ貼付用!F221)</f>
        <v/>
      </c>
      <c r="F235" s="38" t="str">
        <f>IF(ＣＳＶ貼付用!T221="","",ＣＳＶ貼付用!T221)</f>
        <v/>
      </c>
      <c r="G235" s="38"/>
      <c r="H235" s="38" t="str">
        <f>IF(ＣＳＶ貼付用!GJ221="","",ＣＳＶ貼付用!GJ221)</f>
        <v/>
      </c>
      <c r="I235" s="38" t="str">
        <f>IF(ＣＳＶ貼付用!GL221="","",ＣＳＶ貼付用!GL221)</f>
        <v/>
      </c>
      <c r="J235" s="38" t="str">
        <f>IF(ＣＳＶ貼付用!GN221="","",ＣＳＶ貼付用!GN221)</f>
        <v/>
      </c>
      <c r="K235" s="38" t="str">
        <f>IF(ＣＳＶ貼付用!GP221="","",ＣＳＶ貼付用!GP221)</f>
        <v/>
      </c>
      <c r="L235" s="45" t="s">
        <v>30</v>
      </c>
      <c r="M235" s="55" t="str">
        <f>IF(ＣＳＶ貼付用!AT221="","",ＣＳＶ貼付用!AT221)</f>
        <v/>
      </c>
      <c r="N235" s="38" t="str">
        <f>IF(ＣＳＶ貼付用!AV221="","",ＣＳＶ貼付用!AV221)</f>
        <v/>
      </c>
      <c r="O235" s="38" t="str">
        <f>IF(ＣＳＶ貼付用!AX221="","",ＣＳＶ貼付用!AX221)</f>
        <v/>
      </c>
      <c r="P235" s="40" t="str">
        <f>IF(ＣＳＶ貼付用!FE221="","",ＣＳＶ貼付用!FE221)</f>
        <v/>
      </c>
      <c r="Q235" s="41" t="str">
        <f>IF(林齢計算用!A221="","",林齢計算用!A221)</f>
        <v/>
      </c>
      <c r="R235" s="41" t="str">
        <f t="shared" si="350"/>
        <v/>
      </c>
      <c r="S235" s="56" t="str">
        <f>IF(ＣＳＶ貼付用!EG221="","",ＣＳＶ貼付用!EG221*10)</f>
        <v/>
      </c>
      <c r="T235" s="23" t="str">
        <f>IF(O235="スギ",INDEX(データ!$C$7:$E$26,MATCH(R235,データ!$B$7:$B$26),MATCH(P235,データ!$C$6:$E$6)),IF(O235="ヒノキ",INDEX(データ!$C$32:$E$51,MATCH(R235,データ!$B$32:$B$51),MATCH(P235,データ!$C$31:$E$31)),IF(O235="マツ",INDEX(データ!#REF!,MATCH(R235,データ!#REF!),MATCH(P235,データ!#REF!)),IF(O235="ザツ",INDEX(データ!#REF!,MATCH(R235,データ!#REF!),MATCH(P235,データ!#REF!)),""))))</f>
        <v/>
      </c>
      <c r="U235" s="22" t="str">
        <f t="shared" si="441"/>
        <v/>
      </c>
      <c r="V235" s="21" t="str">
        <f t="shared" si="445"/>
        <v/>
      </c>
      <c r="W235" s="21" t="str">
        <f t="shared" si="442"/>
        <v/>
      </c>
      <c r="X235" s="23" t="str">
        <f>IF(O235="スギ",INDEX(データ!$H$7:$J$26,MATCH(R235,データ!$G$7:$G$26),MATCH(P235,データ!$H$6:$J$6)),IF(O235="ヒノキ",INDEX(データ!$H$32:$J$51,MATCH(R235,データ!$G$32:$G$51),MATCH(P235,データ!$H$31:$J$31)),IF(O235="マツ",INDEX(データ!#REF!,MATCH(R235,データ!#REF!),MATCH(P235,データ!#REF!)),IF(O235="ザツ",INDEX(データ!#REF!,MATCH(R235,データ!#REF!),MATCH(P235,データ!#REF!)),""))))</f>
        <v/>
      </c>
      <c r="Y235" s="22" t="str">
        <f t="shared" si="443"/>
        <v/>
      </c>
      <c r="Z235" s="21" t="str">
        <f t="shared" si="444"/>
        <v/>
      </c>
      <c r="AA235" s="27" t="str">
        <f t="shared" si="351"/>
        <v/>
      </c>
      <c r="AB235" s="24" t="str">
        <f t="shared" si="352"/>
        <v/>
      </c>
      <c r="AC235" s="25" t="str">
        <f t="shared" si="353"/>
        <v>0</v>
      </c>
      <c r="AD235" s="26" t="str">
        <f t="shared" si="354"/>
        <v/>
      </c>
      <c r="AE235" s="26" t="str">
        <f t="shared" si="355"/>
        <v/>
      </c>
      <c r="AF235" s="26" t="str">
        <f t="shared" si="356"/>
        <v/>
      </c>
      <c r="AG235" s="27" t="str">
        <f t="shared" si="357"/>
        <v/>
      </c>
      <c r="AH235" s="26" t="str">
        <f t="shared" si="358"/>
        <v/>
      </c>
      <c r="AI235" s="26" t="str">
        <f t="shared" si="359"/>
        <v/>
      </c>
      <c r="AJ235" s="45" t="s">
        <v>30</v>
      </c>
      <c r="AK235" s="55" t="str">
        <f>IF(ＣＳＶ貼付用!BI221="","",ＣＳＶ貼付用!BI221)</f>
        <v/>
      </c>
      <c r="AL235" s="38" t="str">
        <f>IF(ＣＳＶ貼付用!BK221="","",ＣＳＶ貼付用!BK221)</f>
        <v/>
      </c>
      <c r="AM235" s="38" t="str">
        <f>IF(ＣＳＶ貼付用!BM221="","",ＣＳＶ貼付用!BM221)</f>
        <v/>
      </c>
      <c r="AN235" s="40" t="str">
        <f t="shared" si="360"/>
        <v/>
      </c>
      <c r="AO235" s="41" t="str">
        <f>IF(林齢計算用!B221="","",林齢計算用!B221)</f>
        <v/>
      </c>
      <c r="AP235" s="41" t="str">
        <f t="shared" si="361"/>
        <v/>
      </c>
      <c r="AQ235" s="41" t="str">
        <f t="shared" si="362"/>
        <v/>
      </c>
      <c r="AR235" s="23" t="str">
        <f>IF(AM235="スギ",INDEX(データ!$C$7:$E$26,MATCH(AP235,データ!$B$7:$B$26),MATCH(AN235,データ!$C$6:$E$6)),IF(AM235="ヒノキ",INDEX(データ!$C$32:$E$51,MATCH(AP235,データ!$B$32:$B$51),MATCH(AN235,データ!$C$31:$E$31)),IF(AM235="マツ",INDEX(データ!#REF!,MATCH(AP235,データ!#REF!),MATCH(AN235,データ!#REF!)),IF(AM235="ザツ",INDEX(データ!#REF!,MATCH(AP235,データ!#REF!),MATCH(AN235,データ!#REF!)),""))))</f>
        <v/>
      </c>
      <c r="AS235" s="22" t="str">
        <f t="shared" si="345"/>
        <v/>
      </c>
      <c r="AT235" s="21" t="str">
        <f t="shared" si="363"/>
        <v/>
      </c>
      <c r="AU235" s="21" t="str">
        <f t="shared" si="364"/>
        <v/>
      </c>
      <c r="AV235" s="24" t="str">
        <f>IF(AM235="スギ",INDEX(データ!$H$7:$J$26,MATCH(AP235,データ!$G$7:$G$26),MATCH(AN235,データ!$H$6:$J$6)),IF(AM235="ヒノキ",INDEX(データ!$H$32:$J$51,MATCH(AP235,データ!$G$32:$G$51),MATCH(AN235,データ!$H$31:$J$31)),IF(AM235="マツ",INDEX(データ!#REF!,MATCH(AP235,データ!#REF!),MATCH(AN235,データ!#REF!)),IF(AM235="ザツ",INDEX(データ!#REF!,MATCH(AP235,データ!#REF!),MATCH(AN235,データ!#REF!)),""))))</f>
        <v/>
      </c>
      <c r="AW235" s="22" t="str">
        <f t="shared" si="365"/>
        <v/>
      </c>
      <c r="AX235" s="21" t="str">
        <f t="shared" si="366"/>
        <v/>
      </c>
      <c r="AY235" s="27" t="str">
        <f t="shared" si="367"/>
        <v/>
      </c>
      <c r="AZ235" s="24" t="str">
        <f t="shared" si="368"/>
        <v/>
      </c>
      <c r="BA235" s="25" t="str">
        <f t="shared" si="369"/>
        <v>0</v>
      </c>
      <c r="BB235" s="26" t="str">
        <f t="shared" si="370"/>
        <v/>
      </c>
      <c r="BC235" s="26" t="str">
        <f t="shared" si="371"/>
        <v/>
      </c>
      <c r="BD235" s="26" t="str">
        <f t="shared" si="372"/>
        <v/>
      </c>
      <c r="BE235" s="27" t="str">
        <f t="shared" si="373"/>
        <v/>
      </c>
      <c r="BF235" s="26" t="str">
        <f t="shared" si="374"/>
        <v/>
      </c>
      <c r="BG235" s="26" t="str">
        <f t="shared" si="375"/>
        <v/>
      </c>
      <c r="BH235" s="45" t="s">
        <v>30</v>
      </c>
      <c r="BI235" s="55" t="str">
        <f>IF(ＣＳＶ貼付用!BX221="","",ＣＳＶ貼付用!BX221)</f>
        <v/>
      </c>
      <c r="BJ235" s="38" t="str">
        <f>IF(ＣＳＶ貼付用!BZ221="","",ＣＳＶ貼付用!BZ221)</f>
        <v/>
      </c>
      <c r="BK235" s="38" t="str">
        <f>IF(ＣＳＶ貼付用!CB221="","",ＣＳＶ貼付用!CB221)</f>
        <v/>
      </c>
      <c r="BL235" s="40" t="str">
        <f t="shared" si="376"/>
        <v/>
      </c>
      <c r="BM235" s="41" t="str">
        <f>IF(林齢計算用!C221="","",林齢計算用!C221)</f>
        <v/>
      </c>
      <c r="BN235" s="41" t="str">
        <f t="shared" si="377"/>
        <v/>
      </c>
      <c r="BO235" s="41" t="str">
        <f t="shared" si="378"/>
        <v/>
      </c>
      <c r="BP235" s="23" t="str">
        <f>IF(BK235="スギ",INDEX(データ!$C$7:$E$26,MATCH(BN235,データ!$B$7:$B$26),MATCH(BL235,データ!$C$6:$E$6)),IF(BK235="ヒノキ",INDEX(データ!$C$32:$E$51,MATCH(BN235,データ!$B$32:$B$51),MATCH(BL235,データ!$C$31:$E$31)),IF(BK235="マツ",INDEX(データ!#REF!,MATCH(BN235,データ!#REF!),MATCH(BL235,データ!#REF!)),IF(BK235="ザツ",INDEX(データ!#REF!,MATCH(BN235,データ!#REF!),MATCH(BL235,データ!#REF!)),""))))</f>
        <v/>
      </c>
      <c r="BQ235" s="22" t="str">
        <f t="shared" si="346"/>
        <v/>
      </c>
      <c r="BR235" s="21" t="str">
        <f t="shared" si="379"/>
        <v/>
      </c>
      <c r="BS235" s="21" t="str">
        <f t="shared" si="380"/>
        <v/>
      </c>
      <c r="BT235" s="24" t="str">
        <f>IF(BK235="スギ",INDEX(データ!$H$7:$J$26,MATCH(BN235,データ!$G$7:$G$26),MATCH(BL235,データ!$H$6:$J$6)),IF(BK235="ヒノキ",INDEX(データ!$H$32:$J$51,MATCH(BN235,データ!$G$32:$G$51),MATCH(BL235,データ!$H$31:$J$31)),IF(BK235="マツ",INDEX(データ!#REF!,MATCH(BN235,データ!#REF!),MATCH(BL235,データ!#REF!)),IF(BK235="ザツ",INDEX(データ!#REF!,MATCH(BN235,データ!#REF!),MATCH(BL235,データ!#REF!)),""))))</f>
        <v/>
      </c>
      <c r="BU235" s="22" t="str">
        <f t="shared" si="381"/>
        <v/>
      </c>
      <c r="BV235" s="21" t="str">
        <f t="shared" si="382"/>
        <v/>
      </c>
      <c r="BW235" s="27" t="str">
        <f t="shared" si="383"/>
        <v/>
      </c>
      <c r="BX235" s="24" t="str">
        <f t="shared" si="384"/>
        <v/>
      </c>
      <c r="BY235" s="25" t="str">
        <f t="shared" si="385"/>
        <v>0</v>
      </c>
      <c r="BZ235" s="26" t="str">
        <f t="shared" si="386"/>
        <v/>
      </c>
      <c r="CA235" s="26" t="str">
        <f t="shared" si="387"/>
        <v/>
      </c>
      <c r="CB235" s="26" t="str">
        <f t="shared" si="388"/>
        <v/>
      </c>
      <c r="CC235" s="27" t="str">
        <f t="shared" si="389"/>
        <v/>
      </c>
      <c r="CD235" s="26" t="str">
        <f t="shared" si="390"/>
        <v/>
      </c>
      <c r="CE235" s="26" t="str">
        <f t="shared" si="391"/>
        <v/>
      </c>
      <c r="CF235" s="45" t="s">
        <v>30</v>
      </c>
      <c r="CG235" s="55" t="str">
        <f>IF(ＣＳＶ貼付用!CM221="","",ＣＳＶ貼付用!CM221)</f>
        <v/>
      </c>
      <c r="CH235" s="38" t="str">
        <f>IF(ＣＳＶ貼付用!CO221="","",ＣＳＶ貼付用!CO221)</f>
        <v/>
      </c>
      <c r="CI235" s="38" t="str">
        <f>IF(ＣＳＶ貼付用!CQ221="","",ＣＳＶ貼付用!CQ221)</f>
        <v/>
      </c>
      <c r="CJ235" s="40" t="str">
        <f t="shared" si="392"/>
        <v/>
      </c>
      <c r="CK235" s="41" t="str">
        <f>IF(林齢計算用!D221="","",林齢計算用!D221)</f>
        <v/>
      </c>
      <c r="CL235" s="41" t="str">
        <f t="shared" si="393"/>
        <v/>
      </c>
      <c r="CM235" s="41" t="str">
        <f t="shared" si="394"/>
        <v/>
      </c>
      <c r="CN235" s="23" t="str">
        <f>IF(CI235="スギ",INDEX(データ!$C$7:$E$26,MATCH(CL235,データ!$B$7:$B$26),MATCH(CJ235,データ!$C$6:$E$6)),IF(CI235="ヒノキ",INDEX(データ!$C$32:$E$51,MATCH(CL235,データ!$B$32:$B$51),MATCH(CJ235,データ!$C$31:$E$31)),IF(CI235="マツ",INDEX(データ!#REF!,MATCH(CL235,データ!#REF!),MATCH(CJ235,データ!#REF!)),IF(CI235="ザツ",INDEX(データ!#REF!,MATCH(CL235,データ!#REF!),MATCH(CJ235,データ!#REF!)),""))))</f>
        <v/>
      </c>
      <c r="CO235" s="22" t="str">
        <f t="shared" si="347"/>
        <v/>
      </c>
      <c r="CP235" s="21" t="str">
        <f t="shared" si="395"/>
        <v/>
      </c>
      <c r="CQ235" s="21" t="str">
        <f t="shared" si="396"/>
        <v/>
      </c>
      <c r="CR235" s="24" t="str">
        <f>IF(CI235="スギ",INDEX(データ!$H$7:$J$26,MATCH(CL235,データ!$G$7:$G$26),MATCH(CJ235,データ!$H$6:$J$6)),IF(CI235="ヒノキ",INDEX(データ!$H$32:$J$51,MATCH(CL235,データ!$G$32:$G$51),MATCH(CJ235,データ!$H$31:$J$31)),IF(CI235="マツ",INDEX(データ!#REF!,MATCH(CL235,データ!#REF!),MATCH(CJ235,データ!#REF!)),IF(CI235="ザツ",INDEX(データ!#REF!,MATCH(CL235,データ!#REF!),MATCH(CJ235,データ!#REF!)),""))))</f>
        <v/>
      </c>
      <c r="CS235" s="22" t="str">
        <f t="shared" si="397"/>
        <v/>
      </c>
      <c r="CT235" s="21" t="str">
        <f t="shared" si="398"/>
        <v/>
      </c>
      <c r="CU235" s="27" t="str">
        <f t="shared" si="399"/>
        <v/>
      </c>
      <c r="CV235" s="24" t="str">
        <f t="shared" si="400"/>
        <v/>
      </c>
      <c r="CW235" s="25" t="str">
        <f t="shared" si="401"/>
        <v>0</v>
      </c>
      <c r="CX235" s="26" t="str">
        <f t="shared" si="402"/>
        <v/>
      </c>
      <c r="CY235" s="26" t="str">
        <f t="shared" si="403"/>
        <v/>
      </c>
      <c r="CZ235" s="26" t="str">
        <f t="shared" si="404"/>
        <v/>
      </c>
      <c r="DA235" s="27" t="str">
        <f t="shared" si="405"/>
        <v/>
      </c>
      <c r="DB235" s="26" t="str">
        <f t="shared" si="406"/>
        <v/>
      </c>
      <c r="DC235" s="26" t="str">
        <f t="shared" si="407"/>
        <v/>
      </c>
      <c r="DD235" s="45" t="s">
        <v>30</v>
      </c>
      <c r="DE235" s="55" t="str">
        <f>IF(ＣＳＶ貼付用!DB221="","",ＣＳＶ貼付用!DB221)</f>
        <v/>
      </c>
      <c r="DF235" s="38" t="str">
        <f>IF(ＣＳＶ貼付用!DD221="","",ＣＳＶ貼付用!DD221)</f>
        <v/>
      </c>
      <c r="DG235" s="38" t="str">
        <f>IF(ＣＳＶ貼付用!DF221="","",ＣＳＶ貼付用!DF221)</f>
        <v/>
      </c>
      <c r="DH235" s="40" t="str">
        <f t="shared" si="408"/>
        <v/>
      </c>
      <c r="DI235" s="41" t="str">
        <f>IF(林齢計算用!E221="","",林齢計算用!E221)</f>
        <v/>
      </c>
      <c r="DJ235" s="41" t="str">
        <f t="shared" si="409"/>
        <v/>
      </c>
      <c r="DK235" s="41" t="str">
        <f t="shared" si="410"/>
        <v/>
      </c>
      <c r="DL235" s="23" t="str">
        <f>IF(DG235="スギ",INDEX(データ!$C$7:$E$26,MATCH(DJ235,データ!$B$7:$B$26),MATCH(DH235,データ!$C$6:$E$6)),IF(DG235="ヒノキ",INDEX(データ!$C$32:$E$51,MATCH(DJ235,データ!$B$32:$B$51),MATCH(DH235,データ!$C$31:$E$31)),IF(DG235="マツ",INDEX(データ!#REF!,MATCH(DJ235,データ!#REF!),MATCH(DH235,データ!#REF!)),IF(DG235="ザツ",INDEX(データ!#REF!,MATCH(DJ235,データ!#REF!),MATCH(DH235,データ!#REF!)),""))))</f>
        <v/>
      </c>
      <c r="DM235" s="22" t="str">
        <f t="shared" si="348"/>
        <v/>
      </c>
      <c r="DN235" s="21" t="str">
        <f t="shared" si="411"/>
        <v/>
      </c>
      <c r="DO235" s="21" t="str">
        <f t="shared" si="412"/>
        <v/>
      </c>
      <c r="DP235" s="24" t="str">
        <f>IF(DG235="スギ",INDEX(データ!$H$7:$J$26,MATCH(DJ235,データ!$G$7:$G$26),MATCH(DH235,データ!$H$6:$J$6)),IF(DG235="ヒノキ",INDEX(データ!$H$32:$J$51,MATCH(DJ235,データ!$G$32:$G$51),MATCH(DH235,データ!$H$31:$J$31)),IF(DG235="マツ",INDEX(データ!#REF!,MATCH(DJ235,データ!#REF!),MATCH(DH235,データ!#REF!)),IF(DG235="ザツ",INDEX(データ!#REF!,MATCH(DJ235,データ!#REF!),MATCH(DH235,データ!#REF!)),""))))</f>
        <v/>
      </c>
      <c r="DQ235" s="22" t="str">
        <f t="shared" si="413"/>
        <v/>
      </c>
      <c r="DR235" s="21" t="str">
        <f t="shared" si="414"/>
        <v/>
      </c>
      <c r="DS235" s="27" t="str">
        <f t="shared" si="415"/>
        <v/>
      </c>
      <c r="DT235" s="24" t="str">
        <f t="shared" si="416"/>
        <v/>
      </c>
      <c r="DU235" s="25" t="str">
        <f t="shared" si="417"/>
        <v>0</v>
      </c>
      <c r="DV235" s="26" t="str">
        <f t="shared" si="418"/>
        <v/>
      </c>
      <c r="DW235" s="26" t="str">
        <f t="shared" si="419"/>
        <v/>
      </c>
      <c r="DX235" s="26" t="str">
        <f t="shared" si="420"/>
        <v/>
      </c>
      <c r="DY235" s="27" t="str">
        <f t="shared" si="421"/>
        <v/>
      </c>
      <c r="DZ235" s="26" t="str">
        <f t="shared" si="422"/>
        <v/>
      </c>
      <c r="EA235" s="26" t="str">
        <f t="shared" si="423"/>
        <v/>
      </c>
      <c r="EB235" s="45" t="s">
        <v>30</v>
      </c>
      <c r="EC235" s="55" t="str">
        <f>IF(ＣＳＶ貼付用!DQ221="","",ＣＳＶ貼付用!DQ221)</f>
        <v/>
      </c>
      <c r="ED235" s="38" t="str">
        <f>IF(ＣＳＶ貼付用!DS221="","",ＣＳＶ貼付用!DS221)</f>
        <v/>
      </c>
      <c r="EE235" s="38" t="str">
        <f>IF(ＣＳＶ貼付用!DU221="","",ＣＳＶ貼付用!DU221)</f>
        <v/>
      </c>
      <c r="EF235" s="40" t="str">
        <f t="shared" si="424"/>
        <v/>
      </c>
      <c r="EG235" s="41" t="str">
        <f>IF(林齢計算用!F221="","",林齢計算用!F221)</f>
        <v/>
      </c>
      <c r="EH235" s="41" t="str">
        <f t="shared" si="425"/>
        <v/>
      </c>
      <c r="EI235" s="41" t="str">
        <f t="shared" si="426"/>
        <v/>
      </c>
      <c r="EJ235" s="23" t="str">
        <f>IF(EE235="スギ",INDEX(データ!$C$7:$E$26,MATCH(EH235,データ!$B$7:$B$26),MATCH(EF235,データ!$C$6:$E$6)),IF(EE235="ヒノキ",INDEX(データ!$C$32:$E$51,MATCH(EH235,データ!$B$32:$B$51),MATCH(EF235,データ!$C$31:$E$31)),IF(EE235="マツ",INDEX(データ!#REF!,MATCH(EH235,データ!#REF!),MATCH(EF235,データ!#REF!)),IF(EE235="ザツ",INDEX(データ!#REF!,MATCH(EH235,データ!#REF!),MATCH(EF235,データ!#REF!)),""))))</f>
        <v/>
      </c>
      <c r="EK235" s="22" t="str">
        <f t="shared" si="349"/>
        <v/>
      </c>
      <c r="EL235" s="21" t="str">
        <f t="shared" si="427"/>
        <v/>
      </c>
      <c r="EM235" s="21" t="str">
        <f t="shared" si="428"/>
        <v/>
      </c>
      <c r="EN235" s="24" t="str">
        <f>IF(EE235="スギ",INDEX(データ!$H$7:$J$26,MATCH(EH235,データ!$G$7:$G$26),MATCH(EF235,データ!$H$6:$J$6)),IF(EE235="ヒノキ",INDEX(データ!$H$32:$J$51,MATCH(EH235,データ!$G$32:$G$51),MATCH(EF235,データ!$H$31:$J$31)),IF(EE235="マツ",INDEX(データ!#REF!,MATCH(EH235,データ!#REF!),MATCH(EF235,データ!#REF!)),IF(EE235="ザツ",INDEX(データ!#REF!,MATCH(EH235,データ!#REF!),MATCH(EF235,データ!#REF!)),""))))</f>
        <v/>
      </c>
      <c r="EO235" s="22" t="str">
        <f t="shared" si="429"/>
        <v/>
      </c>
      <c r="EP235" s="21" t="str">
        <f t="shared" si="430"/>
        <v/>
      </c>
      <c r="EQ235" s="27" t="str">
        <f t="shared" si="431"/>
        <v/>
      </c>
      <c r="ER235" s="24" t="str">
        <f t="shared" si="432"/>
        <v/>
      </c>
      <c r="ES235" s="25" t="str">
        <f t="shared" si="433"/>
        <v>0</v>
      </c>
      <c r="ET235" s="26" t="str">
        <f t="shared" si="434"/>
        <v/>
      </c>
      <c r="EU235" s="26" t="str">
        <f t="shared" si="435"/>
        <v/>
      </c>
      <c r="EV235" s="26" t="str">
        <f t="shared" si="436"/>
        <v/>
      </c>
      <c r="EW235" s="27" t="str">
        <f t="shared" si="437"/>
        <v/>
      </c>
      <c r="EX235" s="26" t="str">
        <f t="shared" si="438"/>
        <v/>
      </c>
      <c r="EY235" s="26" t="str">
        <f t="shared" si="439"/>
        <v/>
      </c>
      <c r="EZ235" s="26">
        <f t="shared" si="440"/>
        <v>0</v>
      </c>
      <c r="FA235" s="43"/>
    </row>
    <row r="236" spans="1:157" ht="15.95" customHeight="1" x14ac:dyDescent="0.15">
      <c r="A236" s="21"/>
      <c r="B236" s="36" t="str">
        <f>IF(ＣＳＶ貼付用!G222="","",ＣＳＶ貼付用!G222)</f>
        <v/>
      </c>
      <c r="C236" s="36" t="str">
        <f>IF(ＣＳＶ貼付用!I222="","",ＣＳＶ貼付用!I222)</f>
        <v/>
      </c>
      <c r="D236" s="36" t="str">
        <f>IF(ＣＳＶ貼付用!J222="","",ＣＳＶ貼付用!J222)</f>
        <v/>
      </c>
      <c r="E236" s="36" t="str">
        <f>IF(ＣＳＶ貼付用!F222="","",ＣＳＶ貼付用!F222)</f>
        <v/>
      </c>
      <c r="F236" s="38" t="str">
        <f>IF(ＣＳＶ貼付用!T222="","",ＣＳＶ貼付用!T222)</f>
        <v/>
      </c>
      <c r="G236" s="38"/>
      <c r="H236" s="38" t="str">
        <f>IF(ＣＳＶ貼付用!GJ222="","",ＣＳＶ貼付用!GJ222)</f>
        <v/>
      </c>
      <c r="I236" s="38" t="str">
        <f>IF(ＣＳＶ貼付用!GL222="","",ＣＳＶ貼付用!GL222)</f>
        <v/>
      </c>
      <c r="J236" s="38" t="str">
        <f>IF(ＣＳＶ貼付用!GN222="","",ＣＳＶ貼付用!GN222)</f>
        <v/>
      </c>
      <c r="K236" s="38" t="str">
        <f>IF(ＣＳＶ貼付用!GP222="","",ＣＳＶ貼付用!GP222)</f>
        <v/>
      </c>
      <c r="L236" s="45" t="s">
        <v>30</v>
      </c>
      <c r="M236" s="55" t="str">
        <f>IF(ＣＳＶ貼付用!AT222="","",ＣＳＶ貼付用!AT222)</f>
        <v/>
      </c>
      <c r="N236" s="38" t="str">
        <f>IF(ＣＳＶ貼付用!AV222="","",ＣＳＶ貼付用!AV222)</f>
        <v/>
      </c>
      <c r="O236" s="38" t="str">
        <f>IF(ＣＳＶ貼付用!AX222="","",ＣＳＶ貼付用!AX222)</f>
        <v/>
      </c>
      <c r="P236" s="40" t="str">
        <f>IF(ＣＳＶ貼付用!FE222="","",ＣＳＶ貼付用!FE222)</f>
        <v/>
      </c>
      <c r="Q236" s="41" t="str">
        <f>IF(林齢計算用!A222="","",林齢計算用!A222)</f>
        <v/>
      </c>
      <c r="R236" s="41" t="str">
        <f t="shared" si="350"/>
        <v/>
      </c>
      <c r="S236" s="56" t="str">
        <f>IF(ＣＳＶ貼付用!EG222="","",ＣＳＶ貼付用!EG222*10)</f>
        <v/>
      </c>
      <c r="T236" s="23" t="str">
        <f>IF(O236="スギ",INDEX(データ!$C$7:$E$26,MATCH(R236,データ!$B$7:$B$26),MATCH(P236,データ!$C$6:$E$6)),IF(O236="ヒノキ",INDEX(データ!$C$32:$E$51,MATCH(R236,データ!$B$32:$B$51),MATCH(P236,データ!$C$31:$E$31)),IF(O236="マツ",INDEX(データ!#REF!,MATCH(R236,データ!#REF!),MATCH(P236,データ!#REF!)),IF(O236="ザツ",INDEX(データ!#REF!,MATCH(R236,データ!#REF!),MATCH(P236,データ!#REF!)),""))))</f>
        <v/>
      </c>
      <c r="U236" s="22" t="str">
        <f t="shared" si="441"/>
        <v/>
      </c>
      <c r="V236" s="21" t="str">
        <f t="shared" si="445"/>
        <v/>
      </c>
      <c r="W236" s="21" t="str">
        <f t="shared" si="442"/>
        <v/>
      </c>
      <c r="X236" s="23" t="str">
        <f>IF(O236="スギ",INDEX(データ!$H$7:$J$26,MATCH(R236,データ!$G$7:$G$26),MATCH(P236,データ!$H$6:$J$6)),IF(O236="ヒノキ",INDEX(データ!$H$32:$J$51,MATCH(R236,データ!$G$32:$G$51),MATCH(P236,データ!$H$31:$J$31)),IF(O236="マツ",INDEX(データ!#REF!,MATCH(R236,データ!#REF!),MATCH(P236,データ!#REF!)),IF(O236="ザツ",INDEX(データ!#REF!,MATCH(R236,データ!#REF!),MATCH(P236,データ!#REF!)),""))))</f>
        <v/>
      </c>
      <c r="Y236" s="22" t="str">
        <f t="shared" si="443"/>
        <v/>
      </c>
      <c r="Z236" s="21" t="str">
        <f t="shared" si="444"/>
        <v/>
      </c>
      <c r="AA236" s="27" t="str">
        <f t="shared" si="351"/>
        <v/>
      </c>
      <c r="AB236" s="24" t="str">
        <f t="shared" si="352"/>
        <v/>
      </c>
      <c r="AC236" s="25" t="str">
        <f t="shared" si="353"/>
        <v>0</v>
      </c>
      <c r="AD236" s="26" t="str">
        <f t="shared" si="354"/>
        <v/>
      </c>
      <c r="AE236" s="26" t="str">
        <f t="shared" si="355"/>
        <v/>
      </c>
      <c r="AF236" s="26" t="str">
        <f t="shared" si="356"/>
        <v/>
      </c>
      <c r="AG236" s="27" t="str">
        <f t="shared" si="357"/>
        <v/>
      </c>
      <c r="AH236" s="26" t="str">
        <f t="shared" si="358"/>
        <v/>
      </c>
      <c r="AI236" s="26" t="str">
        <f t="shared" si="359"/>
        <v/>
      </c>
      <c r="AJ236" s="45" t="s">
        <v>30</v>
      </c>
      <c r="AK236" s="55" t="str">
        <f>IF(ＣＳＶ貼付用!BI222="","",ＣＳＶ貼付用!BI222)</f>
        <v/>
      </c>
      <c r="AL236" s="38" t="str">
        <f>IF(ＣＳＶ貼付用!BK222="","",ＣＳＶ貼付用!BK222)</f>
        <v/>
      </c>
      <c r="AM236" s="38" t="str">
        <f>IF(ＣＳＶ貼付用!BM222="","",ＣＳＶ貼付用!BM222)</f>
        <v/>
      </c>
      <c r="AN236" s="40" t="str">
        <f t="shared" si="360"/>
        <v/>
      </c>
      <c r="AO236" s="41" t="str">
        <f>IF(林齢計算用!B222="","",林齢計算用!B222)</f>
        <v/>
      </c>
      <c r="AP236" s="41" t="str">
        <f t="shared" si="361"/>
        <v/>
      </c>
      <c r="AQ236" s="41" t="str">
        <f t="shared" si="362"/>
        <v/>
      </c>
      <c r="AR236" s="23" t="str">
        <f>IF(AM236="スギ",INDEX(データ!$C$7:$E$26,MATCH(AP236,データ!$B$7:$B$26),MATCH(AN236,データ!$C$6:$E$6)),IF(AM236="ヒノキ",INDEX(データ!$C$32:$E$51,MATCH(AP236,データ!$B$32:$B$51),MATCH(AN236,データ!$C$31:$E$31)),IF(AM236="マツ",INDEX(データ!#REF!,MATCH(AP236,データ!#REF!),MATCH(AN236,データ!#REF!)),IF(AM236="ザツ",INDEX(データ!#REF!,MATCH(AP236,データ!#REF!),MATCH(AN236,データ!#REF!)),""))))</f>
        <v/>
      </c>
      <c r="AS236" s="22" t="str">
        <f t="shared" si="345"/>
        <v/>
      </c>
      <c r="AT236" s="21" t="str">
        <f t="shared" si="363"/>
        <v/>
      </c>
      <c r="AU236" s="21" t="str">
        <f t="shared" si="364"/>
        <v/>
      </c>
      <c r="AV236" s="24" t="str">
        <f>IF(AM236="スギ",INDEX(データ!$H$7:$J$26,MATCH(AP236,データ!$G$7:$G$26),MATCH(AN236,データ!$H$6:$J$6)),IF(AM236="ヒノキ",INDEX(データ!$H$32:$J$51,MATCH(AP236,データ!$G$32:$G$51),MATCH(AN236,データ!$H$31:$J$31)),IF(AM236="マツ",INDEX(データ!#REF!,MATCH(AP236,データ!#REF!),MATCH(AN236,データ!#REF!)),IF(AM236="ザツ",INDEX(データ!#REF!,MATCH(AP236,データ!#REF!),MATCH(AN236,データ!#REF!)),""))))</f>
        <v/>
      </c>
      <c r="AW236" s="22" t="str">
        <f t="shared" si="365"/>
        <v/>
      </c>
      <c r="AX236" s="21" t="str">
        <f t="shared" si="366"/>
        <v/>
      </c>
      <c r="AY236" s="27" t="str">
        <f t="shared" si="367"/>
        <v/>
      </c>
      <c r="AZ236" s="24" t="str">
        <f t="shared" si="368"/>
        <v/>
      </c>
      <c r="BA236" s="25" t="str">
        <f t="shared" si="369"/>
        <v>0</v>
      </c>
      <c r="BB236" s="26" t="str">
        <f t="shared" si="370"/>
        <v/>
      </c>
      <c r="BC236" s="26" t="str">
        <f t="shared" si="371"/>
        <v/>
      </c>
      <c r="BD236" s="26" t="str">
        <f t="shared" si="372"/>
        <v/>
      </c>
      <c r="BE236" s="27" t="str">
        <f t="shared" si="373"/>
        <v/>
      </c>
      <c r="BF236" s="26" t="str">
        <f t="shared" si="374"/>
        <v/>
      </c>
      <c r="BG236" s="26" t="str">
        <f t="shared" si="375"/>
        <v/>
      </c>
      <c r="BH236" s="45" t="s">
        <v>30</v>
      </c>
      <c r="BI236" s="55" t="str">
        <f>IF(ＣＳＶ貼付用!BX222="","",ＣＳＶ貼付用!BX222)</f>
        <v/>
      </c>
      <c r="BJ236" s="38" t="str">
        <f>IF(ＣＳＶ貼付用!BZ222="","",ＣＳＶ貼付用!BZ222)</f>
        <v/>
      </c>
      <c r="BK236" s="38" t="str">
        <f>IF(ＣＳＶ貼付用!CB222="","",ＣＳＶ貼付用!CB222)</f>
        <v/>
      </c>
      <c r="BL236" s="40" t="str">
        <f t="shared" si="376"/>
        <v/>
      </c>
      <c r="BM236" s="41" t="str">
        <f>IF(林齢計算用!C222="","",林齢計算用!C222)</f>
        <v/>
      </c>
      <c r="BN236" s="41" t="str">
        <f t="shared" si="377"/>
        <v/>
      </c>
      <c r="BO236" s="41" t="str">
        <f t="shared" si="378"/>
        <v/>
      </c>
      <c r="BP236" s="23" t="str">
        <f>IF(BK236="スギ",INDEX(データ!$C$7:$E$26,MATCH(BN236,データ!$B$7:$B$26),MATCH(BL236,データ!$C$6:$E$6)),IF(BK236="ヒノキ",INDEX(データ!$C$32:$E$51,MATCH(BN236,データ!$B$32:$B$51),MATCH(BL236,データ!$C$31:$E$31)),IF(BK236="マツ",INDEX(データ!#REF!,MATCH(BN236,データ!#REF!),MATCH(BL236,データ!#REF!)),IF(BK236="ザツ",INDEX(データ!#REF!,MATCH(BN236,データ!#REF!),MATCH(BL236,データ!#REF!)),""))))</f>
        <v/>
      </c>
      <c r="BQ236" s="22" t="str">
        <f t="shared" si="346"/>
        <v/>
      </c>
      <c r="BR236" s="21" t="str">
        <f t="shared" si="379"/>
        <v/>
      </c>
      <c r="BS236" s="21" t="str">
        <f t="shared" si="380"/>
        <v/>
      </c>
      <c r="BT236" s="24" t="str">
        <f>IF(BK236="スギ",INDEX(データ!$H$7:$J$26,MATCH(BN236,データ!$G$7:$G$26),MATCH(BL236,データ!$H$6:$J$6)),IF(BK236="ヒノキ",INDEX(データ!$H$32:$J$51,MATCH(BN236,データ!$G$32:$G$51),MATCH(BL236,データ!$H$31:$J$31)),IF(BK236="マツ",INDEX(データ!#REF!,MATCH(BN236,データ!#REF!),MATCH(BL236,データ!#REF!)),IF(BK236="ザツ",INDEX(データ!#REF!,MATCH(BN236,データ!#REF!),MATCH(BL236,データ!#REF!)),""))))</f>
        <v/>
      </c>
      <c r="BU236" s="22" t="str">
        <f t="shared" si="381"/>
        <v/>
      </c>
      <c r="BV236" s="21" t="str">
        <f t="shared" si="382"/>
        <v/>
      </c>
      <c r="BW236" s="27" t="str">
        <f t="shared" si="383"/>
        <v/>
      </c>
      <c r="BX236" s="24" t="str">
        <f t="shared" si="384"/>
        <v/>
      </c>
      <c r="BY236" s="25" t="str">
        <f t="shared" si="385"/>
        <v>0</v>
      </c>
      <c r="BZ236" s="26" t="str">
        <f t="shared" si="386"/>
        <v/>
      </c>
      <c r="CA236" s="26" t="str">
        <f t="shared" si="387"/>
        <v/>
      </c>
      <c r="CB236" s="26" t="str">
        <f t="shared" si="388"/>
        <v/>
      </c>
      <c r="CC236" s="27" t="str">
        <f t="shared" si="389"/>
        <v/>
      </c>
      <c r="CD236" s="26" t="str">
        <f t="shared" si="390"/>
        <v/>
      </c>
      <c r="CE236" s="26" t="str">
        <f t="shared" si="391"/>
        <v/>
      </c>
      <c r="CF236" s="45" t="s">
        <v>30</v>
      </c>
      <c r="CG236" s="55" t="str">
        <f>IF(ＣＳＶ貼付用!CM222="","",ＣＳＶ貼付用!CM222)</f>
        <v/>
      </c>
      <c r="CH236" s="38" t="str">
        <f>IF(ＣＳＶ貼付用!CO222="","",ＣＳＶ貼付用!CO222)</f>
        <v/>
      </c>
      <c r="CI236" s="38" t="str">
        <f>IF(ＣＳＶ貼付用!CQ222="","",ＣＳＶ貼付用!CQ222)</f>
        <v/>
      </c>
      <c r="CJ236" s="40" t="str">
        <f t="shared" si="392"/>
        <v/>
      </c>
      <c r="CK236" s="41" t="str">
        <f>IF(林齢計算用!D222="","",林齢計算用!D222)</f>
        <v/>
      </c>
      <c r="CL236" s="41" t="str">
        <f t="shared" si="393"/>
        <v/>
      </c>
      <c r="CM236" s="41" t="str">
        <f t="shared" si="394"/>
        <v/>
      </c>
      <c r="CN236" s="23" t="str">
        <f>IF(CI236="スギ",INDEX(データ!$C$7:$E$26,MATCH(CL236,データ!$B$7:$B$26),MATCH(CJ236,データ!$C$6:$E$6)),IF(CI236="ヒノキ",INDEX(データ!$C$32:$E$51,MATCH(CL236,データ!$B$32:$B$51),MATCH(CJ236,データ!$C$31:$E$31)),IF(CI236="マツ",INDEX(データ!#REF!,MATCH(CL236,データ!#REF!),MATCH(CJ236,データ!#REF!)),IF(CI236="ザツ",INDEX(データ!#REF!,MATCH(CL236,データ!#REF!),MATCH(CJ236,データ!#REF!)),""))))</f>
        <v/>
      </c>
      <c r="CO236" s="22" t="str">
        <f t="shared" si="347"/>
        <v/>
      </c>
      <c r="CP236" s="21" t="str">
        <f t="shared" si="395"/>
        <v/>
      </c>
      <c r="CQ236" s="21" t="str">
        <f t="shared" si="396"/>
        <v/>
      </c>
      <c r="CR236" s="24" t="str">
        <f>IF(CI236="スギ",INDEX(データ!$H$7:$J$26,MATCH(CL236,データ!$G$7:$G$26),MATCH(CJ236,データ!$H$6:$J$6)),IF(CI236="ヒノキ",INDEX(データ!$H$32:$J$51,MATCH(CL236,データ!$G$32:$G$51),MATCH(CJ236,データ!$H$31:$J$31)),IF(CI236="マツ",INDEX(データ!#REF!,MATCH(CL236,データ!#REF!),MATCH(CJ236,データ!#REF!)),IF(CI236="ザツ",INDEX(データ!#REF!,MATCH(CL236,データ!#REF!),MATCH(CJ236,データ!#REF!)),""))))</f>
        <v/>
      </c>
      <c r="CS236" s="22" t="str">
        <f t="shared" si="397"/>
        <v/>
      </c>
      <c r="CT236" s="21" t="str">
        <f t="shared" si="398"/>
        <v/>
      </c>
      <c r="CU236" s="27" t="str">
        <f t="shared" si="399"/>
        <v/>
      </c>
      <c r="CV236" s="24" t="str">
        <f t="shared" si="400"/>
        <v/>
      </c>
      <c r="CW236" s="25" t="str">
        <f t="shared" si="401"/>
        <v>0</v>
      </c>
      <c r="CX236" s="26" t="str">
        <f t="shared" si="402"/>
        <v/>
      </c>
      <c r="CY236" s="26" t="str">
        <f t="shared" si="403"/>
        <v/>
      </c>
      <c r="CZ236" s="26" t="str">
        <f t="shared" si="404"/>
        <v/>
      </c>
      <c r="DA236" s="27" t="str">
        <f t="shared" si="405"/>
        <v/>
      </c>
      <c r="DB236" s="26" t="str">
        <f t="shared" si="406"/>
        <v/>
      </c>
      <c r="DC236" s="26" t="str">
        <f t="shared" si="407"/>
        <v/>
      </c>
      <c r="DD236" s="45" t="s">
        <v>30</v>
      </c>
      <c r="DE236" s="55" t="str">
        <f>IF(ＣＳＶ貼付用!DB222="","",ＣＳＶ貼付用!DB222)</f>
        <v/>
      </c>
      <c r="DF236" s="38" t="str">
        <f>IF(ＣＳＶ貼付用!DD222="","",ＣＳＶ貼付用!DD222)</f>
        <v/>
      </c>
      <c r="DG236" s="38" t="str">
        <f>IF(ＣＳＶ貼付用!DF222="","",ＣＳＶ貼付用!DF222)</f>
        <v/>
      </c>
      <c r="DH236" s="40" t="str">
        <f t="shared" si="408"/>
        <v/>
      </c>
      <c r="DI236" s="41" t="str">
        <f>IF(林齢計算用!E222="","",林齢計算用!E222)</f>
        <v/>
      </c>
      <c r="DJ236" s="41" t="str">
        <f t="shared" si="409"/>
        <v/>
      </c>
      <c r="DK236" s="41" t="str">
        <f t="shared" si="410"/>
        <v/>
      </c>
      <c r="DL236" s="23" t="str">
        <f>IF(DG236="スギ",INDEX(データ!$C$7:$E$26,MATCH(DJ236,データ!$B$7:$B$26),MATCH(DH236,データ!$C$6:$E$6)),IF(DG236="ヒノキ",INDEX(データ!$C$32:$E$51,MATCH(DJ236,データ!$B$32:$B$51),MATCH(DH236,データ!$C$31:$E$31)),IF(DG236="マツ",INDEX(データ!#REF!,MATCH(DJ236,データ!#REF!),MATCH(DH236,データ!#REF!)),IF(DG236="ザツ",INDEX(データ!#REF!,MATCH(DJ236,データ!#REF!),MATCH(DH236,データ!#REF!)),""))))</f>
        <v/>
      </c>
      <c r="DM236" s="22" t="str">
        <f t="shared" si="348"/>
        <v/>
      </c>
      <c r="DN236" s="21" t="str">
        <f t="shared" si="411"/>
        <v/>
      </c>
      <c r="DO236" s="21" t="str">
        <f t="shared" si="412"/>
        <v/>
      </c>
      <c r="DP236" s="24" t="str">
        <f>IF(DG236="スギ",INDEX(データ!$H$7:$J$26,MATCH(DJ236,データ!$G$7:$G$26),MATCH(DH236,データ!$H$6:$J$6)),IF(DG236="ヒノキ",INDEX(データ!$H$32:$J$51,MATCH(DJ236,データ!$G$32:$G$51),MATCH(DH236,データ!$H$31:$J$31)),IF(DG236="マツ",INDEX(データ!#REF!,MATCH(DJ236,データ!#REF!),MATCH(DH236,データ!#REF!)),IF(DG236="ザツ",INDEX(データ!#REF!,MATCH(DJ236,データ!#REF!),MATCH(DH236,データ!#REF!)),""))))</f>
        <v/>
      </c>
      <c r="DQ236" s="22" t="str">
        <f t="shared" si="413"/>
        <v/>
      </c>
      <c r="DR236" s="21" t="str">
        <f t="shared" si="414"/>
        <v/>
      </c>
      <c r="DS236" s="27" t="str">
        <f t="shared" si="415"/>
        <v/>
      </c>
      <c r="DT236" s="24" t="str">
        <f t="shared" si="416"/>
        <v/>
      </c>
      <c r="DU236" s="25" t="str">
        <f t="shared" si="417"/>
        <v>0</v>
      </c>
      <c r="DV236" s="26" t="str">
        <f t="shared" si="418"/>
        <v/>
      </c>
      <c r="DW236" s="26" t="str">
        <f t="shared" si="419"/>
        <v/>
      </c>
      <c r="DX236" s="26" t="str">
        <f t="shared" si="420"/>
        <v/>
      </c>
      <c r="DY236" s="27" t="str">
        <f t="shared" si="421"/>
        <v/>
      </c>
      <c r="DZ236" s="26" t="str">
        <f t="shared" si="422"/>
        <v/>
      </c>
      <c r="EA236" s="26" t="str">
        <f t="shared" si="423"/>
        <v/>
      </c>
      <c r="EB236" s="45" t="s">
        <v>30</v>
      </c>
      <c r="EC236" s="55" t="str">
        <f>IF(ＣＳＶ貼付用!DQ222="","",ＣＳＶ貼付用!DQ222)</f>
        <v/>
      </c>
      <c r="ED236" s="38" t="str">
        <f>IF(ＣＳＶ貼付用!DS222="","",ＣＳＶ貼付用!DS222)</f>
        <v/>
      </c>
      <c r="EE236" s="38" t="str">
        <f>IF(ＣＳＶ貼付用!DU222="","",ＣＳＶ貼付用!DU222)</f>
        <v/>
      </c>
      <c r="EF236" s="40" t="str">
        <f t="shared" si="424"/>
        <v/>
      </c>
      <c r="EG236" s="41" t="str">
        <f>IF(林齢計算用!F222="","",林齢計算用!F222)</f>
        <v/>
      </c>
      <c r="EH236" s="41" t="str">
        <f t="shared" si="425"/>
        <v/>
      </c>
      <c r="EI236" s="41" t="str">
        <f t="shared" si="426"/>
        <v/>
      </c>
      <c r="EJ236" s="23" t="str">
        <f>IF(EE236="スギ",INDEX(データ!$C$7:$E$26,MATCH(EH236,データ!$B$7:$B$26),MATCH(EF236,データ!$C$6:$E$6)),IF(EE236="ヒノキ",INDEX(データ!$C$32:$E$51,MATCH(EH236,データ!$B$32:$B$51),MATCH(EF236,データ!$C$31:$E$31)),IF(EE236="マツ",INDEX(データ!#REF!,MATCH(EH236,データ!#REF!),MATCH(EF236,データ!#REF!)),IF(EE236="ザツ",INDEX(データ!#REF!,MATCH(EH236,データ!#REF!),MATCH(EF236,データ!#REF!)),""))))</f>
        <v/>
      </c>
      <c r="EK236" s="22" t="str">
        <f t="shared" si="349"/>
        <v/>
      </c>
      <c r="EL236" s="21" t="str">
        <f t="shared" si="427"/>
        <v/>
      </c>
      <c r="EM236" s="21" t="str">
        <f t="shared" si="428"/>
        <v/>
      </c>
      <c r="EN236" s="24" t="str">
        <f>IF(EE236="スギ",INDEX(データ!$H$7:$J$26,MATCH(EH236,データ!$G$7:$G$26),MATCH(EF236,データ!$H$6:$J$6)),IF(EE236="ヒノキ",INDEX(データ!$H$32:$J$51,MATCH(EH236,データ!$G$32:$G$51),MATCH(EF236,データ!$H$31:$J$31)),IF(EE236="マツ",INDEX(データ!#REF!,MATCH(EH236,データ!#REF!),MATCH(EF236,データ!#REF!)),IF(EE236="ザツ",INDEX(データ!#REF!,MATCH(EH236,データ!#REF!),MATCH(EF236,データ!#REF!)),""))))</f>
        <v/>
      </c>
      <c r="EO236" s="22" t="str">
        <f t="shared" si="429"/>
        <v/>
      </c>
      <c r="EP236" s="21" t="str">
        <f t="shared" si="430"/>
        <v/>
      </c>
      <c r="EQ236" s="27" t="str">
        <f t="shared" si="431"/>
        <v/>
      </c>
      <c r="ER236" s="24" t="str">
        <f t="shared" si="432"/>
        <v/>
      </c>
      <c r="ES236" s="25" t="str">
        <f t="shared" si="433"/>
        <v>0</v>
      </c>
      <c r="ET236" s="26" t="str">
        <f t="shared" si="434"/>
        <v/>
      </c>
      <c r="EU236" s="26" t="str">
        <f t="shared" si="435"/>
        <v/>
      </c>
      <c r="EV236" s="26" t="str">
        <f t="shared" si="436"/>
        <v/>
      </c>
      <c r="EW236" s="27" t="str">
        <f t="shared" si="437"/>
        <v/>
      </c>
      <c r="EX236" s="26" t="str">
        <f t="shared" si="438"/>
        <v/>
      </c>
      <c r="EY236" s="26" t="str">
        <f t="shared" si="439"/>
        <v/>
      </c>
      <c r="EZ236" s="26">
        <f t="shared" si="440"/>
        <v>0</v>
      </c>
      <c r="FA236" s="43"/>
    </row>
    <row r="237" spans="1:157" ht="15.95" customHeight="1" x14ac:dyDescent="0.15">
      <c r="A237" s="21"/>
      <c r="B237" s="36" t="str">
        <f>IF(ＣＳＶ貼付用!G223="","",ＣＳＶ貼付用!G223)</f>
        <v/>
      </c>
      <c r="C237" s="36" t="str">
        <f>IF(ＣＳＶ貼付用!I223="","",ＣＳＶ貼付用!I223)</f>
        <v/>
      </c>
      <c r="D237" s="36" t="str">
        <f>IF(ＣＳＶ貼付用!J223="","",ＣＳＶ貼付用!J223)</f>
        <v/>
      </c>
      <c r="E237" s="36" t="str">
        <f>IF(ＣＳＶ貼付用!F223="","",ＣＳＶ貼付用!F223)</f>
        <v/>
      </c>
      <c r="F237" s="38" t="str">
        <f>IF(ＣＳＶ貼付用!T223="","",ＣＳＶ貼付用!T223)</f>
        <v/>
      </c>
      <c r="G237" s="38"/>
      <c r="H237" s="38" t="str">
        <f>IF(ＣＳＶ貼付用!GJ223="","",ＣＳＶ貼付用!GJ223)</f>
        <v/>
      </c>
      <c r="I237" s="38" t="str">
        <f>IF(ＣＳＶ貼付用!GL223="","",ＣＳＶ貼付用!GL223)</f>
        <v/>
      </c>
      <c r="J237" s="38" t="str">
        <f>IF(ＣＳＶ貼付用!GN223="","",ＣＳＶ貼付用!GN223)</f>
        <v/>
      </c>
      <c r="K237" s="38" t="str">
        <f>IF(ＣＳＶ貼付用!GP223="","",ＣＳＶ貼付用!GP223)</f>
        <v/>
      </c>
      <c r="L237" s="45" t="s">
        <v>30</v>
      </c>
      <c r="M237" s="55" t="str">
        <f>IF(ＣＳＶ貼付用!AT223="","",ＣＳＶ貼付用!AT223)</f>
        <v/>
      </c>
      <c r="N237" s="38" t="str">
        <f>IF(ＣＳＶ貼付用!AV223="","",ＣＳＶ貼付用!AV223)</f>
        <v/>
      </c>
      <c r="O237" s="38" t="str">
        <f>IF(ＣＳＶ貼付用!AX223="","",ＣＳＶ貼付用!AX223)</f>
        <v/>
      </c>
      <c r="P237" s="40" t="str">
        <f>IF(ＣＳＶ貼付用!FE223="","",ＣＳＶ貼付用!FE223)</f>
        <v/>
      </c>
      <c r="Q237" s="41" t="str">
        <f>IF(林齢計算用!A223="","",林齢計算用!A223)</f>
        <v/>
      </c>
      <c r="R237" s="41" t="str">
        <f t="shared" si="350"/>
        <v/>
      </c>
      <c r="S237" s="56" t="str">
        <f>IF(ＣＳＶ貼付用!EG223="","",ＣＳＶ貼付用!EG223*10)</f>
        <v/>
      </c>
      <c r="T237" s="23" t="str">
        <f>IF(O237="スギ",INDEX(データ!$C$7:$E$26,MATCH(R237,データ!$B$7:$B$26),MATCH(P237,データ!$C$6:$E$6)),IF(O237="ヒノキ",INDEX(データ!$C$32:$E$51,MATCH(R237,データ!$B$32:$B$51),MATCH(P237,データ!$C$31:$E$31)),IF(O237="マツ",INDEX(データ!#REF!,MATCH(R237,データ!#REF!),MATCH(P237,データ!#REF!)),IF(O237="ザツ",INDEX(データ!#REF!,MATCH(R237,データ!#REF!),MATCH(P237,データ!#REF!)),""))))</f>
        <v/>
      </c>
      <c r="U237" s="22" t="str">
        <f t="shared" si="441"/>
        <v/>
      </c>
      <c r="V237" s="21" t="str">
        <f t="shared" si="445"/>
        <v/>
      </c>
      <c r="W237" s="21" t="str">
        <f t="shared" si="442"/>
        <v/>
      </c>
      <c r="X237" s="23" t="str">
        <f>IF(O237="スギ",INDEX(データ!$H$7:$J$26,MATCH(R237,データ!$G$7:$G$26),MATCH(P237,データ!$H$6:$J$6)),IF(O237="ヒノキ",INDEX(データ!$H$32:$J$51,MATCH(R237,データ!$G$32:$G$51),MATCH(P237,データ!$H$31:$J$31)),IF(O237="マツ",INDEX(データ!#REF!,MATCH(R237,データ!#REF!),MATCH(P237,データ!#REF!)),IF(O237="ザツ",INDEX(データ!#REF!,MATCH(R237,データ!#REF!),MATCH(P237,データ!#REF!)),""))))</f>
        <v/>
      </c>
      <c r="Y237" s="22" t="str">
        <f t="shared" si="443"/>
        <v/>
      </c>
      <c r="Z237" s="21" t="str">
        <f t="shared" si="444"/>
        <v/>
      </c>
      <c r="AA237" s="27" t="str">
        <f t="shared" si="351"/>
        <v/>
      </c>
      <c r="AB237" s="24" t="str">
        <f t="shared" si="352"/>
        <v/>
      </c>
      <c r="AC237" s="25" t="str">
        <f t="shared" si="353"/>
        <v>0</v>
      </c>
      <c r="AD237" s="26" t="str">
        <f t="shared" si="354"/>
        <v/>
      </c>
      <c r="AE237" s="26" t="str">
        <f t="shared" si="355"/>
        <v/>
      </c>
      <c r="AF237" s="26" t="str">
        <f t="shared" si="356"/>
        <v/>
      </c>
      <c r="AG237" s="27" t="str">
        <f t="shared" si="357"/>
        <v/>
      </c>
      <c r="AH237" s="26" t="str">
        <f t="shared" si="358"/>
        <v/>
      </c>
      <c r="AI237" s="26" t="str">
        <f t="shared" si="359"/>
        <v/>
      </c>
      <c r="AJ237" s="45" t="s">
        <v>30</v>
      </c>
      <c r="AK237" s="55" t="str">
        <f>IF(ＣＳＶ貼付用!BI223="","",ＣＳＶ貼付用!BI223)</f>
        <v/>
      </c>
      <c r="AL237" s="38" t="str">
        <f>IF(ＣＳＶ貼付用!BK223="","",ＣＳＶ貼付用!BK223)</f>
        <v/>
      </c>
      <c r="AM237" s="38" t="str">
        <f>IF(ＣＳＶ貼付用!BM223="","",ＣＳＶ貼付用!BM223)</f>
        <v/>
      </c>
      <c r="AN237" s="40" t="str">
        <f t="shared" si="360"/>
        <v/>
      </c>
      <c r="AO237" s="41" t="str">
        <f>IF(林齢計算用!B223="","",林齢計算用!B223)</f>
        <v/>
      </c>
      <c r="AP237" s="41" t="str">
        <f t="shared" si="361"/>
        <v/>
      </c>
      <c r="AQ237" s="41" t="str">
        <f t="shared" si="362"/>
        <v/>
      </c>
      <c r="AR237" s="23" t="str">
        <f>IF(AM237="スギ",INDEX(データ!$C$7:$E$26,MATCH(AP237,データ!$B$7:$B$26),MATCH(AN237,データ!$C$6:$E$6)),IF(AM237="ヒノキ",INDEX(データ!$C$32:$E$51,MATCH(AP237,データ!$B$32:$B$51),MATCH(AN237,データ!$C$31:$E$31)),IF(AM237="マツ",INDEX(データ!#REF!,MATCH(AP237,データ!#REF!),MATCH(AN237,データ!#REF!)),IF(AM237="ザツ",INDEX(データ!#REF!,MATCH(AP237,データ!#REF!),MATCH(AN237,データ!#REF!)),""))))</f>
        <v/>
      </c>
      <c r="AS237" s="22" t="str">
        <f t="shared" si="345"/>
        <v/>
      </c>
      <c r="AT237" s="21" t="str">
        <f t="shared" si="363"/>
        <v/>
      </c>
      <c r="AU237" s="21" t="str">
        <f t="shared" si="364"/>
        <v/>
      </c>
      <c r="AV237" s="24" t="str">
        <f>IF(AM237="スギ",INDEX(データ!$H$7:$J$26,MATCH(AP237,データ!$G$7:$G$26),MATCH(AN237,データ!$H$6:$J$6)),IF(AM237="ヒノキ",INDEX(データ!$H$32:$J$51,MATCH(AP237,データ!$G$32:$G$51),MATCH(AN237,データ!$H$31:$J$31)),IF(AM237="マツ",INDEX(データ!#REF!,MATCH(AP237,データ!#REF!),MATCH(AN237,データ!#REF!)),IF(AM237="ザツ",INDEX(データ!#REF!,MATCH(AP237,データ!#REF!),MATCH(AN237,データ!#REF!)),""))))</f>
        <v/>
      </c>
      <c r="AW237" s="22" t="str">
        <f t="shared" si="365"/>
        <v/>
      </c>
      <c r="AX237" s="21" t="str">
        <f t="shared" si="366"/>
        <v/>
      </c>
      <c r="AY237" s="27" t="str">
        <f t="shared" si="367"/>
        <v/>
      </c>
      <c r="AZ237" s="24" t="str">
        <f t="shared" si="368"/>
        <v/>
      </c>
      <c r="BA237" s="25" t="str">
        <f t="shared" si="369"/>
        <v>0</v>
      </c>
      <c r="BB237" s="26" t="str">
        <f t="shared" si="370"/>
        <v/>
      </c>
      <c r="BC237" s="26" t="str">
        <f t="shared" si="371"/>
        <v/>
      </c>
      <c r="BD237" s="26" t="str">
        <f t="shared" si="372"/>
        <v/>
      </c>
      <c r="BE237" s="27" t="str">
        <f t="shared" si="373"/>
        <v/>
      </c>
      <c r="BF237" s="26" t="str">
        <f t="shared" si="374"/>
        <v/>
      </c>
      <c r="BG237" s="26" t="str">
        <f t="shared" si="375"/>
        <v/>
      </c>
      <c r="BH237" s="45" t="s">
        <v>30</v>
      </c>
      <c r="BI237" s="55" t="str">
        <f>IF(ＣＳＶ貼付用!BX223="","",ＣＳＶ貼付用!BX223)</f>
        <v/>
      </c>
      <c r="BJ237" s="38" t="str">
        <f>IF(ＣＳＶ貼付用!BZ223="","",ＣＳＶ貼付用!BZ223)</f>
        <v/>
      </c>
      <c r="BK237" s="38" t="str">
        <f>IF(ＣＳＶ貼付用!CB223="","",ＣＳＶ貼付用!CB223)</f>
        <v/>
      </c>
      <c r="BL237" s="40" t="str">
        <f t="shared" si="376"/>
        <v/>
      </c>
      <c r="BM237" s="41" t="str">
        <f>IF(林齢計算用!C223="","",林齢計算用!C223)</f>
        <v/>
      </c>
      <c r="BN237" s="41" t="str">
        <f t="shared" si="377"/>
        <v/>
      </c>
      <c r="BO237" s="41" t="str">
        <f t="shared" si="378"/>
        <v/>
      </c>
      <c r="BP237" s="23" t="str">
        <f>IF(BK237="スギ",INDEX(データ!$C$7:$E$26,MATCH(BN237,データ!$B$7:$B$26),MATCH(BL237,データ!$C$6:$E$6)),IF(BK237="ヒノキ",INDEX(データ!$C$32:$E$51,MATCH(BN237,データ!$B$32:$B$51),MATCH(BL237,データ!$C$31:$E$31)),IF(BK237="マツ",INDEX(データ!#REF!,MATCH(BN237,データ!#REF!),MATCH(BL237,データ!#REF!)),IF(BK237="ザツ",INDEX(データ!#REF!,MATCH(BN237,データ!#REF!),MATCH(BL237,データ!#REF!)),""))))</f>
        <v/>
      </c>
      <c r="BQ237" s="22" t="str">
        <f t="shared" si="346"/>
        <v/>
      </c>
      <c r="BR237" s="21" t="str">
        <f t="shared" si="379"/>
        <v/>
      </c>
      <c r="BS237" s="21" t="str">
        <f t="shared" si="380"/>
        <v/>
      </c>
      <c r="BT237" s="24" t="str">
        <f>IF(BK237="スギ",INDEX(データ!$H$7:$J$26,MATCH(BN237,データ!$G$7:$G$26),MATCH(BL237,データ!$H$6:$J$6)),IF(BK237="ヒノキ",INDEX(データ!$H$32:$J$51,MATCH(BN237,データ!$G$32:$G$51),MATCH(BL237,データ!$H$31:$J$31)),IF(BK237="マツ",INDEX(データ!#REF!,MATCH(BN237,データ!#REF!),MATCH(BL237,データ!#REF!)),IF(BK237="ザツ",INDEX(データ!#REF!,MATCH(BN237,データ!#REF!),MATCH(BL237,データ!#REF!)),""))))</f>
        <v/>
      </c>
      <c r="BU237" s="22" t="str">
        <f t="shared" si="381"/>
        <v/>
      </c>
      <c r="BV237" s="21" t="str">
        <f t="shared" si="382"/>
        <v/>
      </c>
      <c r="BW237" s="27" t="str">
        <f t="shared" si="383"/>
        <v/>
      </c>
      <c r="BX237" s="24" t="str">
        <f t="shared" si="384"/>
        <v/>
      </c>
      <c r="BY237" s="25" t="str">
        <f t="shared" si="385"/>
        <v>0</v>
      </c>
      <c r="BZ237" s="26" t="str">
        <f t="shared" si="386"/>
        <v/>
      </c>
      <c r="CA237" s="26" t="str">
        <f t="shared" si="387"/>
        <v/>
      </c>
      <c r="CB237" s="26" t="str">
        <f t="shared" si="388"/>
        <v/>
      </c>
      <c r="CC237" s="27" t="str">
        <f t="shared" si="389"/>
        <v/>
      </c>
      <c r="CD237" s="26" t="str">
        <f t="shared" si="390"/>
        <v/>
      </c>
      <c r="CE237" s="26" t="str">
        <f t="shared" si="391"/>
        <v/>
      </c>
      <c r="CF237" s="45" t="s">
        <v>30</v>
      </c>
      <c r="CG237" s="55" t="str">
        <f>IF(ＣＳＶ貼付用!CM223="","",ＣＳＶ貼付用!CM223)</f>
        <v/>
      </c>
      <c r="CH237" s="38" t="str">
        <f>IF(ＣＳＶ貼付用!CO223="","",ＣＳＶ貼付用!CO223)</f>
        <v/>
      </c>
      <c r="CI237" s="38" t="str">
        <f>IF(ＣＳＶ貼付用!CQ223="","",ＣＳＶ貼付用!CQ223)</f>
        <v/>
      </c>
      <c r="CJ237" s="40" t="str">
        <f t="shared" si="392"/>
        <v/>
      </c>
      <c r="CK237" s="41" t="str">
        <f>IF(林齢計算用!D223="","",林齢計算用!D223)</f>
        <v/>
      </c>
      <c r="CL237" s="41" t="str">
        <f t="shared" si="393"/>
        <v/>
      </c>
      <c r="CM237" s="41" t="str">
        <f t="shared" si="394"/>
        <v/>
      </c>
      <c r="CN237" s="23" t="str">
        <f>IF(CI237="スギ",INDEX(データ!$C$7:$E$26,MATCH(CL237,データ!$B$7:$B$26),MATCH(CJ237,データ!$C$6:$E$6)),IF(CI237="ヒノキ",INDEX(データ!$C$32:$E$51,MATCH(CL237,データ!$B$32:$B$51),MATCH(CJ237,データ!$C$31:$E$31)),IF(CI237="マツ",INDEX(データ!#REF!,MATCH(CL237,データ!#REF!),MATCH(CJ237,データ!#REF!)),IF(CI237="ザツ",INDEX(データ!#REF!,MATCH(CL237,データ!#REF!),MATCH(CJ237,データ!#REF!)),""))))</f>
        <v/>
      </c>
      <c r="CO237" s="22" t="str">
        <f t="shared" si="347"/>
        <v/>
      </c>
      <c r="CP237" s="21" t="str">
        <f t="shared" si="395"/>
        <v/>
      </c>
      <c r="CQ237" s="21" t="str">
        <f t="shared" si="396"/>
        <v/>
      </c>
      <c r="CR237" s="24" t="str">
        <f>IF(CI237="スギ",INDEX(データ!$H$7:$J$26,MATCH(CL237,データ!$G$7:$G$26),MATCH(CJ237,データ!$H$6:$J$6)),IF(CI237="ヒノキ",INDEX(データ!$H$32:$J$51,MATCH(CL237,データ!$G$32:$G$51),MATCH(CJ237,データ!$H$31:$J$31)),IF(CI237="マツ",INDEX(データ!#REF!,MATCH(CL237,データ!#REF!),MATCH(CJ237,データ!#REF!)),IF(CI237="ザツ",INDEX(データ!#REF!,MATCH(CL237,データ!#REF!),MATCH(CJ237,データ!#REF!)),""))))</f>
        <v/>
      </c>
      <c r="CS237" s="22" t="str">
        <f t="shared" si="397"/>
        <v/>
      </c>
      <c r="CT237" s="21" t="str">
        <f t="shared" si="398"/>
        <v/>
      </c>
      <c r="CU237" s="27" t="str">
        <f t="shared" si="399"/>
        <v/>
      </c>
      <c r="CV237" s="24" t="str">
        <f t="shared" si="400"/>
        <v/>
      </c>
      <c r="CW237" s="25" t="str">
        <f t="shared" si="401"/>
        <v>0</v>
      </c>
      <c r="CX237" s="26" t="str">
        <f t="shared" si="402"/>
        <v/>
      </c>
      <c r="CY237" s="26" t="str">
        <f t="shared" si="403"/>
        <v/>
      </c>
      <c r="CZ237" s="26" t="str">
        <f t="shared" si="404"/>
        <v/>
      </c>
      <c r="DA237" s="27" t="str">
        <f t="shared" si="405"/>
        <v/>
      </c>
      <c r="DB237" s="26" t="str">
        <f t="shared" si="406"/>
        <v/>
      </c>
      <c r="DC237" s="26" t="str">
        <f t="shared" si="407"/>
        <v/>
      </c>
      <c r="DD237" s="45" t="s">
        <v>30</v>
      </c>
      <c r="DE237" s="55" t="str">
        <f>IF(ＣＳＶ貼付用!DB223="","",ＣＳＶ貼付用!DB223)</f>
        <v/>
      </c>
      <c r="DF237" s="38" t="str">
        <f>IF(ＣＳＶ貼付用!DD223="","",ＣＳＶ貼付用!DD223)</f>
        <v/>
      </c>
      <c r="DG237" s="38" t="str">
        <f>IF(ＣＳＶ貼付用!DF223="","",ＣＳＶ貼付用!DF223)</f>
        <v/>
      </c>
      <c r="DH237" s="40" t="str">
        <f t="shared" si="408"/>
        <v/>
      </c>
      <c r="DI237" s="41" t="str">
        <f>IF(林齢計算用!E223="","",林齢計算用!E223)</f>
        <v/>
      </c>
      <c r="DJ237" s="41" t="str">
        <f t="shared" si="409"/>
        <v/>
      </c>
      <c r="DK237" s="41" t="str">
        <f t="shared" si="410"/>
        <v/>
      </c>
      <c r="DL237" s="23" t="str">
        <f>IF(DG237="スギ",INDEX(データ!$C$7:$E$26,MATCH(DJ237,データ!$B$7:$B$26),MATCH(DH237,データ!$C$6:$E$6)),IF(DG237="ヒノキ",INDEX(データ!$C$32:$E$51,MATCH(DJ237,データ!$B$32:$B$51),MATCH(DH237,データ!$C$31:$E$31)),IF(DG237="マツ",INDEX(データ!#REF!,MATCH(DJ237,データ!#REF!),MATCH(DH237,データ!#REF!)),IF(DG237="ザツ",INDEX(データ!#REF!,MATCH(DJ237,データ!#REF!),MATCH(DH237,データ!#REF!)),""))))</f>
        <v/>
      </c>
      <c r="DM237" s="22" t="str">
        <f t="shared" si="348"/>
        <v/>
      </c>
      <c r="DN237" s="21" t="str">
        <f t="shared" si="411"/>
        <v/>
      </c>
      <c r="DO237" s="21" t="str">
        <f t="shared" si="412"/>
        <v/>
      </c>
      <c r="DP237" s="24" t="str">
        <f>IF(DG237="スギ",INDEX(データ!$H$7:$J$26,MATCH(DJ237,データ!$G$7:$G$26),MATCH(DH237,データ!$H$6:$J$6)),IF(DG237="ヒノキ",INDEX(データ!$H$32:$J$51,MATCH(DJ237,データ!$G$32:$G$51),MATCH(DH237,データ!$H$31:$J$31)),IF(DG237="マツ",INDEX(データ!#REF!,MATCH(DJ237,データ!#REF!),MATCH(DH237,データ!#REF!)),IF(DG237="ザツ",INDEX(データ!#REF!,MATCH(DJ237,データ!#REF!),MATCH(DH237,データ!#REF!)),""))))</f>
        <v/>
      </c>
      <c r="DQ237" s="22" t="str">
        <f t="shared" si="413"/>
        <v/>
      </c>
      <c r="DR237" s="21" t="str">
        <f t="shared" si="414"/>
        <v/>
      </c>
      <c r="DS237" s="27" t="str">
        <f t="shared" si="415"/>
        <v/>
      </c>
      <c r="DT237" s="24" t="str">
        <f t="shared" si="416"/>
        <v/>
      </c>
      <c r="DU237" s="25" t="str">
        <f t="shared" si="417"/>
        <v>0</v>
      </c>
      <c r="DV237" s="26" t="str">
        <f t="shared" si="418"/>
        <v/>
      </c>
      <c r="DW237" s="26" t="str">
        <f t="shared" si="419"/>
        <v/>
      </c>
      <c r="DX237" s="26" t="str">
        <f t="shared" si="420"/>
        <v/>
      </c>
      <c r="DY237" s="27" t="str">
        <f t="shared" si="421"/>
        <v/>
      </c>
      <c r="DZ237" s="26" t="str">
        <f t="shared" si="422"/>
        <v/>
      </c>
      <c r="EA237" s="26" t="str">
        <f t="shared" si="423"/>
        <v/>
      </c>
      <c r="EB237" s="45" t="s">
        <v>30</v>
      </c>
      <c r="EC237" s="55" t="str">
        <f>IF(ＣＳＶ貼付用!DQ223="","",ＣＳＶ貼付用!DQ223)</f>
        <v/>
      </c>
      <c r="ED237" s="38" t="str">
        <f>IF(ＣＳＶ貼付用!DS223="","",ＣＳＶ貼付用!DS223)</f>
        <v/>
      </c>
      <c r="EE237" s="38" t="str">
        <f>IF(ＣＳＶ貼付用!DU223="","",ＣＳＶ貼付用!DU223)</f>
        <v/>
      </c>
      <c r="EF237" s="40" t="str">
        <f t="shared" si="424"/>
        <v/>
      </c>
      <c r="EG237" s="41" t="str">
        <f>IF(林齢計算用!F223="","",林齢計算用!F223)</f>
        <v/>
      </c>
      <c r="EH237" s="41" t="str">
        <f t="shared" si="425"/>
        <v/>
      </c>
      <c r="EI237" s="41" t="str">
        <f t="shared" si="426"/>
        <v/>
      </c>
      <c r="EJ237" s="23" t="str">
        <f>IF(EE237="スギ",INDEX(データ!$C$7:$E$26,MATCH(EH237,データ!$B$7:$B$26),MATCH(EF237,データ!$C$6:$E$6)),IF(EE237="ヒノキ",INDEX(データ!$C$32:$E$51,MATCH(EH237,データ!$B$32:$B$51),MATCH(EF237,データ!$C$31:$E$31)),IF(EE237="マツ",INDEX(データ!#REF!,MATCH(EH237,データ!#REF!),MATCH(EF237,データ!#REF!)),IF(EE237="ザツ",INDEX(データ!#REF!,MATCH(EH237,データ!#REF!),MATCH(EF237,データ!#REF!)),""))))</f>
        <v/>
      </c>
      <c r="EK237" s="22" t="str">
        <f t="shared" si="349"/>
        <v/>
      </c>
      <c r="EL237" s="21" t="str">
        <f t="shared" si="427"/>
        <v/>
      </c>
      <c r="EM237" s="21" t="str">
        <f t="shared" si="428"/>
        <v/>
      </c>
      <c r="EN237" s="24" t="str">
        <f>IF(EE237="スギ",INDEX(データ!$H$7:$J$26,MATCH(EH237,データ!$G$7:$G$26),MATCH(EF237,データ!$H$6:$J$6)),IF(EE237="ヒノキ",INDEX(データ!$H$32:$J$51,MATCH(EH237,データ!$G$32:$G$51),MATCH(EF237,データ!$H$31:$J$31)),IF(EE237="マツ",INDEX(データ!#REF!,MATCH(EH237,データ!#REF!),MATCH(EF237,データ!#REF!)),IF(EE237="ザツ",INDEX(データ!#REF!,MATCH(EH237,データ!#REF!),MATCH(EF237,データ!#REF!)),""))))</f>
        <v/>
      </c>
      <c r="EO237" s="22" t="str">
        <f t="shared" si="429"/>
        <v/>
      </c>
      <c r="EP237" s="21" t="str">
        <f t="shared" si="430"/>
        <v/>
      </c>
      <c r="EQ237" s="27" t="str">
        <f t="shared" si="431"/>
        <v/>
      </c>
      <c r="ER237" s="24" t="str">
        <f t="shared" si="432"/>
        <v/>
      </c>
      <c r="ES237" s="25" t="str">
        <f t="shared" si="433"/>
        <v>0</v>
      </c>
      <c r="ET237" s="26" t="str">
        <f t="shared" si="434"/>
        <v/>
      </c>
      <c r="EU237" s="26" t="str">
        <f t="shared" si="435"/>
        <v/>
      </c>
      <c r="EV237" s="26" t="str">
        <f t="shared" si="436"/>
        <v/>
      </c>
      <c r="EW237" s="27" t="str">
        <f t="shared" si="437"/>
        <v/>
      </c>
      <c r="EX237" s="26" t="str">
        <f t="shared" si="438"/>
        <v/>
      </c>
      <c r="EY237" s="26" t="str">
        <f t="shared" si="439"/>
        <v/>
      </c>
      <c r="EZ237" s="26">
        <f t="shared" si="440"/>
        <v>0</v>
      </c>
      <c r="FA237" s="43"/>
    </row>
    <row r="238" spans="1:157" ht="15.95" customHeight="1" x14ac:dyDescent="0.15">
      <c r="A238" s="21"/>
      <c r="B238" s="36" t="str">
        <f>IF(ＣＳＶ貼付用!G224="","",ＣＳＶ貼付用!G224)</f>
        <v/>
      </c>
      <c r="C238" s="36" t="str">
        <f>IF(ＣＳＶ貼付用!I224="","",ＣＳＶ貼付用!I224)</f>
        <v/>
      </c>
      <c r="D238" s="36" t="str">
        <f>IF(ＣＳＶ貼付用!J224="","",ＣＳＶ貼付用!J224)</f>
        <v/>
      </c>
      <c r="E238" s="36" t="str">
        <f>IF(ＣＳＶ貼付用!F224="","",ＣＳＶ貼付用!F224)</f>
        <v/>
      </c>
      <c r="F238" s="38" t="str">
        <f>IF(ＣＳＶ貼付用!T224="","",ＣＳＶ貼付用!T224)</f>
        <v/>
      </c>
      <c r="G238" s="38"/>
      <c r="H238" s="38" t="str">
        <f>IF(ＣＳＶ貼付用!GJ224="","",ＣＳＶ貼付用!GJ224)</f>
        <v/>
      </c>
      <c r="I238" s="38" t="str">
        <f>IF(ＣＳＶ貼付用!GL224="","",ＣＳＶ貼付用!GL224)</f>
        <v/>
      </c>
      <c r="J238" s="38" t="str">
        <f>IF(ＣＳＶ貼付用!GN224="","",ＣＳＶ貼付用!GN224)</f>
        <v/>
      </c>
      <c r="K238" s="38" t="str">
        <f>IF(ＣＳＶ貼付用!GP224="","",ＣＳＶ貼付用!GP224)</f>
        <v/>
      </c>
      <c r="L238" s="45" t="s">
        <v>30</v>
      </c>
      <c r="M238" s="55" t="str">
        <f>IF(ＣＳＶ貼付用!AT224="","",ＣＳＶ貼付用!AT224)</f>
        <v/>
      </c>
      <c r="N238" s="38" t="str">
        <f>IF(ＣＳＶ貼付用!AV224="","",ＣＳＶ貼付用!AV224)</f>
        <v/>
      </c>
      <c r="O238" s="38" t="str">
        <f>IF(ＣＳＶ貼付用!AX224="","",ＣＳＶ貼付用!AX224)</f>
        <v/>
      </c>
      <c r="P238" s="40" t="str">
        <f>IF(ＣＳＶ貼付用!FE224="","",ＣＳＶ貼付用!FE224)</f>
        <v/>
      </c>
      <c r="Q238" s="41" t="str">
        <f>IF(林齢計算用!A224="","",林齢計算用!A224)</f>
        <v/>
      </c>
      <c r="R238" s="41" t="str">
        <f t="shared" si="350"/>
        <v/>
      </c>
      <c r="S238" s="56" t="str">
        <f>IF(ＣＳＶ貼付用!EG224="","",ＣＳＶ貼付用!EG224*10)</f>
        <v/>
      </c>
      <c r="T238" s="23" t="str">
        <f>IF(O238="スギ",INDEX(データ!$C$7:$E$26,MATCH(R238,データ!$B$7:$B$26),MATCH(P238,データ!$C$6:$E$6)),IF(O238="ヒノキ",INDEX(データ!$C$32:$E$51,MATCH(R238,データ!$B$32:$B$51),MATCH(P238,データ!$C$31:$E$31)),IF(O238="マツ",INDEX(データ!#REF!,MATCH(R238,データ!#REF!),MATCH(P238,データ!#REF!)),IF(O238="ザツ",INDEX(データ!#REF!,MATCH(R238,データ!#REF!),MATCH(P238,データ!#REF!)),""))))</f>
        <v/>
      </c>
      <c r="U238" s="22" t="str">
        <f t="shared" si="441"/>
        <v/>
      </c>
      <c r="V238" s="21" t="str">
        <f t="shared" si="445"/>
        <v/>
      </c>
      <c r="W238" s="21" t="str">
        <f t="shared" si="442"/>
        <v/>
      </c>
      <c r="X238" s="23" t="str">
        <f>IF(O238="スギ",INDEX(データ!$H$7:$J$26,MATCH(R238,データ!$G$7:$G$26),MATCH(P238,データ!$H$6:$J$6)),IF(O238="ヒノキ",INDEX(データ!$H$32:$J$51,MATCH(R238,データ!$G$32:$G$51),MATCH(P238,データ!$H$31:$J$31)),IF(O238="マツ",INDEX(データ!#REF!,MATCH(R238,データ!#REF!),MATCH(P238,データ!#REF!)),IF(O238="ザツ",INDEX(データ!#REF!,MATCH(R238,データ!#REF!),MATCH(P238,データ!#REF!)),""))))</f>
        <v/>
      </c>
      <c r="Y238" s="22" t="str">
        <f t="shared" si="443"/>
        <v/>
      </c>
      <c r="Z238" s="21" t="str">
        <f t="shared" si="444"/>
        <v/>
      </c>
      <c r="AA238" s="27" t="str">
        <f t="shared" si="351"/>
        <v/>
      </c>
      <c r="AB238" s="24" t="str">
        <f t="shared" si="352"/>
        <v/>
      </c>
      <c r="AC238" s="25" t="str">
        <f t="shared" si="353"/>
        <v>0</v>
      </c>
      <c r="AD238" s="26" t="str">
        <f t="shared" si="354"/>
        <v/>
      </c>
      <c r="AE238" s="26" t="str">
        <f t="shared" si="355"/>
        <v/>
      </c>
      <c r="AF238" s="26" t="str">
        <f t="shared" si="356"/>
        <v/>
      </c>
      <c r="AG238" s="27" t="str">
        <f t="shared" si="357"/>
        <v/>
      </c>
      <c r="AH238" s="26" t="str">
        <f t="shared" si="358"/>
        <v/>
      </c>
      <c r="AI238" s="26" t="str">
        <f t="shared" si="359"/>
        <v/>
      </c>
      <c r="AJ238" s="45" t="s">
        <v>30</v>
      </c>
      <c r="AK238" s="55" t="str">
        <f>IF(ＣＳＶ貼付用!BI224="","",ＣＳＶ貼付用!BI224)</f>
        <v/>
      </c>
      <c r="AL238" s="38" t="str">
        <f>IF(ＣＳＶ貼付用!BK224="","",ＣＳＶ貼付用!BK224)</f>
        <v/>
      </c>
      <c r="AM238" s="38" t="str">
        <f>IF(ＣＳＶ貼付用!BM224="","",ＣＳＶ貼付用!BM224)</f>
        <v/>
      </c>
      <c r="AN238" s="40" t="str">
        <f t="shared" si="360"/>
        <v/>
      </c>
      <c r="AO238" s="41" t="str">
        <f>IF(林齢計算用!B224="","",林齢計算用!B224)</f>
        <v/>
      </c>
      <c r="AP238" s="41" t="str">
        <f t="shared" si="361"/>
        <v/>
      </c>
      <c r="AQ238" s="41" t="str">
        <f t="shared" si="362"/>
        <v/>
      </c>
      <c r="AR238" s="23" t="str">
        <f>IF(AM238="スギ",INDEX(データ!$C$7:$E$26,MATCH(AP238,データ!$B$7:$B$26),MATCH(AN238,データ!$C$6:$E$6)),IF(AM238="ヒノキ",INDEX(データ!$C$32:$E$51,MATCH(AP238,データ!$B$32:$B$51),MATCH(AN238,データ!$C$31:$E$31)),IF(AM238="マツ",INDEX(データ!#REF!,MATCH(AP238,データ!#REF!),MATCH(AN238,データ!#REF!)),IF(AM238="ザツ",INDEX(データ!#REF!,MATCH(AP238,データ!#REF!),MATCH(AN238,データ!#REF!)),""))))</f>
        <v/>
      </c>
      <c r="AS238" s="22" t="str">
        <f t="shared" si="345"/>
        <v/>
      </c>
      <c r="AT238" s="21" t="str">
        <f t="shared" si="363"/>
        <v/>
      </c>
      <c r="AU238" s="21" t="str">
        <f t="shared" si="364"/>
        <v/>
      </c>
      <c r="AV238" s="24" t="str">
        <f>IF(AM238="スギ",INDEX(データ!$H$7:$J$26,MATCH(AP238,データ!$G$7:$G$26),MATCH(AN238,データ!$H$6:$J$6)),IF(AM238="ヒノキ",INDEX(データ!$H$32:$J$51,MATCH(AP238,データ!$G$32:$G$51),MATCH(AN238,データ!$H$31:$J$31)),IF(AM238="マツ",INDEX(データ!#REF!,MATCH(AP238,データ!#REF!),MATCH(AN238,データ!#REF!)),IF(AM238="ザツ",INDEX(データ!#REF!,MATCH(AP238,データ!#REF!),MATCH(AN238,データ!#REF!)),""))))</f>
        <v/>
      </c>
      <c r="AW238" s="22" t="str">
        <f t="shared" si="365"/>
        <v/>
      </c>
      <c r="AX238" s="21" t="str">
        <f t="shared" si="366"/>
        <v/>
      </c>
      <c r="AY238" s="27" t="str">
        <f t="shared" si="367"/>
        <v/>
      </c>
      <c r="AZ238" s="24" t="str">
        <f t="shared" si="368"/>
        <v/>
      </c>
      <c r="BA238" s="25" t="str">
        <f t="shared" si="369"/>
        <v>0</v>
      </c>
      <c r="BB238" s="26" t="str">
        <f t="shared" si="370"/>
        <v/>
      </c>
      <c r="BC238" s="26" t="str">
        <f t="shared" si="371"/>
        <v/>
      </c>
      <c r="BD238" s="26" t="str">
        <f t="shared" si="372"/>
        <v/>
      </c>
      <c r="BE238" s="27" t="str">
        <f t="shared" si="373"/>
        <v/>
      </c>
      <c r="BF238" s="26" t="str">
        <f t="shared" si="374"/>
        <v/>
      </c>
      <c r="BG238" s="26" t="str">
        <f t="shared" si="375"/>
        <v/>
      </c>
      <c r="BH238" s="45" t="s">
        <v>30</v>
      </c>
      <c r="BI238" s="55" t="str">
        <f>IF(ＣＳＶ貼付用!BX224="","",ＣＳＶ貼付用!BX224)</f>
        <v/>
      </c>
      <c r="BJ238" s="38" t="str">
        <f>IF(ＣＳＶ貼付用!BZ224="","",ＣＳＶ貼付用!BZ224)</f>
        <v/>
      </c>
      <c r="BK238" s="38" t="str">
        <f>IF(ＣＳＶ貼付用!CB224="","",ＣＳＶ貼付用!CB224)</f>
        <v/>
      </c>
      <c r="BL238" s="40" t="str">
        <f t="shared" si="376"/>
        <v/>
      </c>
      <c r="BM238" s="41" t="str">
        <f>IF(林齢計算用!C224="","",林齢計算用!C224)</f>
        <v/>
      </c>
      <c r="BN238" s="41" t="str">
        <f t="shared" si="377"/>
        <v/>
      </c>
      <c r="BO238" s="41" t="str">
        <f t="shared" si="378"/>
        <v/>
      </c>
      <c r="BP238" s="23" t="str">
        <f>IF(BK238="スギ",INDEX(データ!$C$7:$E$26,MATCH(BN238,データ!$B$7:$B$26),MATCH(BL238,データ!$C$6:$E$6)),IF(BK238="ヒノキ",INDEX(データ!$C$32:$E$51,MATCH(BN238,データ!$B$32:$B$51),MATCH(BL238,データ!$C$31:$E$31)),IF(BK238="マツ",INDEX(データ!#REF!,MATCH(BN238,データ!#REF!),MATCH(BL238,データ!#REF!)),IF(BK238="ザツ",INDEX(データ!#REF!,MATCH(BN238,データ!#REF!),MATCH(BL238,データ!#REF!)),""))))</f>
        <v/>
      </c>
      <c r="BQ238" s="22" t="str">
        <f t="shared" si="346"/>
        <v/>
      </c>
      <c r="BR238" s="21" t="str">
        <f t="shared" si="379"/>
        <v/>
      </c>
      <c r="BS238" s="21" t="str">
        <f t="shared" si="380"/>
        <v/>
      </c>
      <c r="BT238" s="24" t="str">
        <f>IF(BK238="スギ",INDEX(データ!$H$7:$J$26,MATCH(BN238,データ!$G$7:$G$26),MATCH(BL238,データ!$H$6:$J$6)),IF(BK238="ヒノキ",INDEX(データ!$H$32:$J$51,MATCH(BN238,データ!$G$32:$G$51),MATCH(BL238,データ!$H$31:$J$31)),IF(BK238="マツ",INDEX(データ!#REF!,MATCH(BN238,データ!#REF!),MATCH(BL238,データ!#REF!)),IF(BK238="ザツ",INDEX(データ!#REF!,MATCH(BN238,データ!#REF!),MATCH(BL238,データ!#REF!)),""))))</f>
        <v/>
      </c>
      <c r="BU238" s="22" t="str">
        <f t="shared" si="381"/>
        <v/>
      </c>
      <c r="BV238" s="21" t="str">
        <f t="shared" si="382"/>
        <v/>
      </c>
      <c r="BW238" s="27" t="str">
        <f t="shared" si="383"/>
        <v/>
      </c>
      <c r="BX238" s="24" t="str">
        <f t="shared" si="384"/>
        <v/>
      </c>
      <c r="BY238" s="25" t="str">
        <f t="shared" si="385"/>
        <v>0</v>
      </c>
      <c r="BZ238" s="26" t="str">
        <f t="shared" si="386"/>
        <v/>
      </c>
      <c r="CA238" s="26" t="str">
        <f t="shared" si="387"/>
        <v/>
      </c>
      <c r="CB238" s="26" t="str">
        <f t="shared" si="388"/>
        <v/>
      </c>
      <c r="CC238" s="27" t="str">
        <f t="shared" si="389"/>
        <v/>
      </c>
      <c r="CD238" s="26" t="str">
        <f t="shared" si="390"/>
        <v/>
      </c>
      <c r="CE238" s="26" t="str">
        <f t="shared" si="391"/>
        <v/>
      </c>
      <c r="CF238" s="45" t="s">
        <v>30</v>
      </c>
      <c r="CG238" s="55" t="str">
        <f>IF(ＣＳＶ貼付用!CM224="","",ＣＳＶ貼付用!CM224)</f>
        <v/>
      </c>
      <c r="CH238" s="38" t="str">
        <f>IF(ＣＳＶ貼付用!CO224="","",ＣＳＶ貼付用!CO224)</f>
        <v/>
      </c>
      <c r="CI238" s="38" t="str">
        <f>IF(ＣＳＶ貼付用!CQ224="","",ＣＳＶ貼付用!CQ224)</f>
        <v/>
      </c>
      <c r="CJ238" s="40" t="str">
        <f t="shared" si="392"/>
        <v/>
      </c>
      <c r="CK238" s="41" t="str">
        <f>IF(林齢計算用!D224="","",林齢計算用!D224)</f>
        <v/>
      </c>
      <c r="CL238" s="41" t="str">
        <f t="shared" si="393"/>
        <v/>
      </c>
      <c r="CM238" s="41" t="str">
        <f t="shared" si="394"/>
        <v/>
      </c>
      <c r="CN238" s="23" t="str">
        <f>IF(CI238="スギ",INDEX(データ!$C$7:$E$26,MATCH(CL238,データ!$B$7:$B$26),MATCH(CJ238,データ!$C$6:$E$6)),IF(CI238="ヒノキ",INDEX(データ!$C$32:$E$51,MATCH(CL238,データ!$B$32:$B$51),MATCH(CJ238,データ!$C$31:$E$31)),IF(CI238="マツ",INDEX(データ!#REF!,MATCH(CL238,データ!#REF!),MATCH(CJ238,データ!#REF!)),IF(CI238="ザツ",INDEX(データ!#REF!,MATCH(CL238,データ!#REF!),MATCH(CJ238,データ!#REF!)),""))))</f>
        <v/>
      </c>
      <c r="CO238" s="22" t="str">
        <f t="shared" si="347"/>
        <v/>
      </c>
      <c r="CP238" s="21" t="str">
        <f t="shared" si="395"/>
        <v/>
      </c>
      <c r="CQ238" s="21" t="str">
        <f t="shared" si="396"/>
        <v/>
      </c>
      <c r="CR238" s="24" t="str">
        <f>IF(CI238="スギ",INDEX(データ!$H$7:$J$26,MATCH(CL238,データ!$G$7:$G$26),MATCH(CJ238,データ!$H$6:$J$6)),IF(CI238="ヒノキ",INDEX(データ!$H$32:$J$51,MATCH(CL238,データ!$G$32:$G$51),MATCH(CJ238,データ!$H$31:$J$31)),IF(CI238="マツ",INDEX(データ!#REF!,MATCH(CL238,データ!#REF!),MATCH(CJ238,データ!#REF!)),IF(CI238="ザツ",INDEX(データ!#REF!,MATCH(CL238,データ!#REF!),MATCH(CJ238,データ!#REF!)),""))))</f>
        <v/>
      </c>
      <c r="CS238" s="22" t="str">
        <f t="shared" si="397"/>
        <v/>
      </c>
      <c r="CT238" s="21" t="str">
        <f t="shared" si="398"/>
        <v/>
      </c>
      <c r="CU238" s="27" t="str">
        <f t="shared" si="399"/>
        <v/>
      </c>
      <c r="CV238" s="24" t="str">
        <f t="shared" si="400"/>
        <v/>
      </c>
      <c r="CW238" s="25" t="str">
        <f t="shared" si="401"/>
        <v>0</v>
      </c>
      <c r="CX238" s="26" t="str">
        <f t="shared" si="402"/>
        <v/>
      </c>
      <c r="CY238" s="26" t="str">
        <f t="shared" si="403"/>
        <v/>
      </c>
      <c r="CZ238" s="26" t="str">
        <f t="shared" si="404"/>
        <v/>
      </c>
      <c r="DA238" s="27" t="str">
        <f t="shared" si="405"/>
        <v/>
      </c>
      <c r="DB238" s="26" t="str">
        <f t="shared" si="406"/>
        <v/>
      </c>
      <c r="DC238" s="26" t="str">
        <f t="shared" si="407"/>
        <v/>
      </c>
      <c r="DD238" s="45" t="s">
        <v>30</v>
      </c>
      <c r="DE238" s="55" t="str">
        <f>IF(ＣＳＶ貼付用!DB224="","",ＣＳＶ貼付用!DB224)</f>
        <v/>
      </c>
      <c r="DF238" s="38" t="str">
        <f>IF(ＣＳＶ貼付用!DD224="","",ＣＳＶ貼付用!DD224)</f>
        <v/>
      </c>
      <c r="DG238" s="38" t="str">
        <f>IF(ＣＳＶ貼付用!DF224="","",ＣＳＶ貼付用!DF224)</f>
        <v/>
      </c>
      <c r="DH238" s="40" t="str">
        <f t="shared" si="408"/>
        <v/>
      </c>
      <c r="DI238" s="41" t="str">
        <f>IF(林齢計算用!E224="","",林齢計算用!E224)</f>
        <v/>
      </c>
      <c r="DJ238" s="41" t="str">
        <f t="shared" si="409"/>
        <v/>
      </c>
      <c r="DK238" s="41" t="str">
        <f t="shared" si="410"/>
        <v/>
      </c>
      <c r="DL238" s="23" t="str">
        <f>IF(DG238="スギ",INDEX(データ!$C$7:$E$26,MATCH(DJ238,データ!$B$7:$B$26),MATCH(DH238,データ!$C$6:$E$6)),IF(DG238="ヒノキ",INDEX(データ!$C$32:$E$51,MATCH(DJ238,データ!$B$32:$B$51),MATCH(DH238,データ!$C$31:$E$31)),IF(DG238="マツ",INDEX(データ!#REF!,MATCH(DJ238,データ!#REF!),MATCH(DH238,データ!#REF!)),IF(DG238="ザツ",INDEX(データ!#REF!,MATCH(DJ238,データ!#REF!),MATCH(DH238,データ!#REF!)),""))))</f>
        <v/>
      </c>
      <c r="DM238" s="22" t="str">
        <f t="shared" si="348"/>
        <v/>
      </c>
      <c r="DN238" s="21" t="str">
        <f t="shared" si="411"/>
        <v/>
      </c>
      <c r="DO238" s="21" t="str">
        <f t="shared" si="412"/>
        <v/>
      </c>
      <c r="DP238" s="24" t="str">
        <f>IF(DG238="スギ",INDEX(データ!$H$7:$J$26,MATCH(DJ238,データ!$G$7:$G$26),MATCH(DH238,データ!$H$6:$J$6)),IF(DG238="ヒノキ",INDEX(データ!$H$32:$J$51,MATCH(DJ238,データ!$G$32:$G$51),MATCH(DH238,データ!$H$31:$J$31)),IF(DG238="マツ",INDEX(データ!#REF!,MATCH(DJ238,データ!#REF!),MATCH(DH238,データ!#REF!)),IF(DG238="ザツ",INDEX(データ!#REF!,MATCH(DJ238,データ!#REF!),MATCH(DH238,データ!#REF!)),""))))</f>
        <v/>
      </c>
      <c r="DQ238" s="22" t="str">
        <f t="shared" si="413"/>
        <v/>
      </c>
      <c r="DR238" s="21" t="str">
        <f t="shared" si="414"/>
        <v/>
      </c>
      <c r="DS238" s="27" t="str">
        <f t="shared" si="415"/>
        <v/>
      </c>
      <c r="DT238" s="24" t="str">
        <f t="shared" si="416"/>
        <v/>
      </c>
      <c r="DU238" s="25" t="str">
        <f t="shared" si="417"/>
        <v>0</v>
      </c>
      <c r="DV238" s="26" t="str">
        <f t="shared" si="418"/>
        <v/>
      </c>
      <c r="DW238" s="26" t="str">
        <f t="shared" si="419"/>
        <v/>
      </c>
      <c r="DX238" s="26" t="str">
        <f t="shared" si="420"/>
        <v/>
      </c>
      <c r="DY238" s="27" t="str">
        <f t="shared" si="421"/>
        <v/>
      </c>
      <c r="DZ238" s="26" t="str">
        <f t="shared" si="422"/>
        <v/>
      </c>
      <c r="EA238" s="26" t="str">
        <f t="shared" si="423"/>
        <v/>
      </c>
      <c r="EB238" s="45" t="s">
        <v>30</v>
      </c>
      <c r="EC238" s="55" t="str">
        <f>IF(ＣＳＶ貼付用!DQ224="","",ＣＳＶ貼付用!DQ224)</f>
        <v/>
      </c>
      <c r="ED238" s="38" t="str">
        <f>IF(ＣＳＶ貼付用!DS224="","",ＣＳＶ貼付用!DS224)</f>
        <v/>
      </c>
      <c r="EE238" s="38" t="str">
        <f>IF(ＣＳＶ貼付用!DU224="","",ＣＳＶ貼付用!DU224)</f>
        <v/>
      </c>
      <c r="EF238" s="40" t="str">
        <f t="shared" si="424"/>
        <v/>
      </c>
      <c r="EG238" s="41" t="str">
        <f>IF(林齢計算用!F224="","",林齢計算用!F224)</f>
        <v/>
      </c>
      <c r="EH238" s="41" t="str">
        <f t="shared" si="425"/>
        <v/>
      </c>
      <c r="EI238" s="41" t="str">
        <f t="shared" si="426"/>
        <v/>
      </c>
      <c r="EJ238" s="23" t="str">
        <f>IF(EE238="スギ",INDEX(データ!$C$7:$E$26,MATCH(EH238,データ!$B$7:$B$26),MATCH(EF238,データ!$C$6:$E$6)),IF(EE238="ヒノキ",INDEX(データ!$C$32:$E$51,MATCH(EH238,データ!$B$32:$B$51),MATCH(EF238,データ!$C$31:$E$31)),IF(EE238="マツ",INDEX(データ!#REF!,MATCH(EH238,データ!#REF!),MATCH(EF238,データ!#REF!)),IF(EE238="ザツ",INDEX(データ!#REF!,MATCH(EH238,データ!#REF!),MATCH(EF238,データ!#REF!)),""))))</f>
        <v/>
      </c>
      <c r="EK238" s="22" t="str">
        <f t="shared" si="349"/>
        <v/>
      </c>
      <c r="EL238" s="21" t="str">
        <f t="shared" si="427"/>
        <v/>
      </c>
      <c r="EM238" s="21" t="str">
        <f t="shared" si="428"/>
        <v/>
      </c>
      <c r="EN238" s="24" t="str">
        <f>IF(EE238="スギ",INDEX(データ!$H$7:$J$26,MATCH(EH238,データ!$G$7:$G$26),MATCH(EF238,データ!$H$6:$J$6)),IF(EE238="ヒノキ",INDEX(データ!$H$32:$J$51,MATCH(EH238,データ!$G$32:$G$51),MATCH(EF238,データ!$H$31:$J$31)),IF(EE238="マツ",INDEX(データ!#REF!,MATCH(EH238,データ!#REF!),MATCH(EF238,データ!#REF!)),IF(EE238="ザツ",INDEX(データ!#REF!,MATCH(EH238,データ!#REF!),MATCH(EF238,データ!#REF!)),""))))</f>
        <v/>
      </c>
      <c r="EO238" s="22" t="str">
        <f t="shared" si="429"/>
        <v/>
      </c>
      <c r="EP238" s="21" t="str">
        <f t="shared" si="430"/>
        <v/>
      </c>
      <c r="EQ238" s="27" t="str">
        <f t="shared" si="431"/>
        <v/>
      </c>
      <c r="ER238" s="24" t="str">
        <f t="shared" si="432"/>
        <v/>
      </c>
      <c r="ES238" s="25" t="str">
        <f t="shared" si="433"/>
        <v>0</v>
      </c>
      <c r="ET238" s="26" t="str">
        <f t="shared" si="434"/>
        <v/>
      </c>
      <c r="EU238" s="26" t="str">
        <f t="shared" si="435"/>
        <v/>
      </c>
      <c r="EV238" s="26" t="str">
        <f t="shared" si="436"/>
        <v/>
      </c>
      <c r="EW238" s="27" t="str">
        <f t="shared" si="437"/>
        <v/>
      </c>
      <c r="EX238" s="26" t="str">
        <f t="shared" si="438"/>
        <v/>
      </c>
      <c r="EY238" s="26" t="str">
        <f t="shared" si="439"/>
        <v/>
      </c>
      <c r="EZ238" s="26">
        <f t="shared" si="440"/>
        <v>0</v>
      </c>
      <c r="FA238" s="43"/>
    </row>
    <row r="239" spans="1:157" ht="15.95" customHeight="1" x14ac:dyDescent="0.15">
      <c r="A239" s="21"/>
      <c r="B239" s="36" t="str">
        <f>IF(ＣＳＶ貼付用!G225="","",ＣＳＶ貼付用!G225)</f>
        <v/>
      </c>
      <c r="C239" s="36" t="str">
        <f>IF(ＣＳＶ貼付用!I225="","",ＣＳＶ貼付用!I225)</f>
        <v/>
      </c>
      <c r="D239" s="36" t="str">
        <f>IF(ＣＳＶ貼付用!J225="","",ＣＳＶ貼付用!J225)</f>
        <v/>
      </c>
      <c r="E239" s="36" t="str">
        <f>IF(ＣＳＶ貼付用!F225="","",ＣＳＶ貼付用!F225)</f>
        <v/>
      </c>
      <c r="F239" s="38" t="str">
        <f>IF(ＣＳＶ貼付用!T225="","",ＣＳＶ貼付用!T225)</f>
        <v/>
      </c>
      <c r="G239" s="38"/>
      <c r="H239" s="38" t="str">
        <f>IF(ＣＳＶ貼付用!GJ225="","",ＣＳＶ貼付用!GJ225)</f>
        <v/>
      </c>
      <c r="I239" s="38" t="str">
        <f>IF(ＣＳＶ貼付用!GL225="","",ＣＳＶ貼付用!GL225)</f>
        <v/>
      </c>
      <c r="J239" s="38" t="str">
        <f>IF(ＣＳＶ貼付用!GN225="","",ＣＳＶ貼付用!GN225)</f>
        <v/>
      </c>
      <c r="K239" s="38" t="str">
        <f>IF(ＣＳＶ貼付用!GP225="","",ＣＳＶ貼付用!GP225)</f>
        <v/>
      </c>
      <c r="L239" s="45" t="s">
        <v>30</v>
      </c>
      <c r="M239" s="55" t="str">
        <f>IF(ＣＳＶ貼付用!AT225="","",ＣＳＶ貼付用!AT225)</f>
        <v/>
      </c>
      <c r="N239" s="38" t="str">
        <f>IF(ＣＳＶ貼付用!AV225="","",ＣＳＶ貼付用!AV225)</f>
        <v/>
      </c>
      <c r="O239" s="38" t="str">
        <f>IF(ＣＳＶ貼付用!AX225="","",ＣＳＶ貼付用!AX225)</f>
        <v/>
      </c>
      <c r="P239" s="40" t="str">
        <f>IF(ＣＳＶ貼付用!FE225="","",ＣＳＶ貼付用!FE225)</f>
        <v/>
      </c>
      <c r="Q239" s="41" t="str">
        <f>IF(林齢計算用!A225="","",林齢計算用!A225)</f>
        <v/>
      </c>
      <c r="R239" s="41" t="str">
        <f t="shared" si="350"/>
        <v/>
      </c>
      <c r="S239" s="56" t="str">
        <f>IF(ＣＳＶ貼付用!EG225="","",ＣＳＶ貼付用!EG225*10)</f>
        <v/>
      </c>
      <c r="T239" s="23" t="str">
        <f>IF(O239="スギ",INDEX(データ!$C$7:$E$26,MATCH(R239,データ!$B$7:$B$26),MATCH(P239,データ!$C$6:$E$6)),IF(O239="ヒノキ",INDEX(データ!$C$32:$E$51,MATCH(R239,データ!$B$32:$B$51),MATCH(P239,データ!$C$31:$E$31)),IF(O239="マツ",INDEX(データ!#REF!,MATCH(R239,データ!#REF!),MATCH(P239,データ!#REF!)),IF(O239="ザツ",INDEX(データ!#REF!,MATCH(R239,データ!#REF!),MATCH(P239,データ!#REF!)),""))))</f>
        <v/>
      </c>
      <c r="U239" s="22" t="str">
        <f t="shared" si="441"/>
        <v/>
      </c>
      <c r="V239" s="21" t="str">
        <f t="shared" si="445"/>
        <v/>
      </c>
      <c r="W239" s="21" t="str">
        <f t="shared" si="442"/>
        <v/>
      </c>
      <c r="X239" s="23" t="str">
        <f>IF(O239="スギ",INDEX(データ!$H$7:$J$26,MATCH(R239,データ!$G$7:$G$26),MATCH(P239,データ!$H$6:$J$6)),IF(O239="ヒノキ",INDEX(データ!$H$32:$J$51,MATCH(R239,データ!$G$32:$G$51),MATCH(P239,データ!$H$31:$J$31)),IF(O239="マツ",INDEX(データ!#REF!,MATCH(R239,データ!#REF!),MATCH(P239,データ!#REF!)),IF(O239="ザツ",INDEX(データ!#REF!,MATCH(R239,データ!#REF!),MATCH(P239,データ!#REF!)),""))))</f>
        <v/>
      </c>
      <c r="Y239" s="22" t="str">
        <f t="shared" si="443"/>
        <v/>
      </c>
      <c r="Z239" s="21" t="str">
        <f t="shared" si="444"/>
        <v/>
      </c>
      <c r="AA239" s="27" t="str">
        <f t="shared" si="351"/>
        <v/>
      </c>
      <c r="AB239" s="24" t="str">
        <f t="shared" si="352"/>
        <v/>
      </c>
      <c r="AC239" s="25" t="str">
        <f t="shared" si="353"/>
        <v>0</v>
      </c>
      <c r="AD239" s="26" t="str">
        <f t="shared" si="354"/>
        <v/>
      </c>
      <c r="AE239" s="26" t="str">
        <f t="shared" si="355"/>
        <v/>
      </c>
      <c r="AF239" s="26" t="str">
        <f t="shared" si="356"/>
        <v/>
      </c>
      <c r="AG239" s="27" t="str">
        <f t="shared" si="357"/>
        <v/>
      </c>
      <c r="AH239" s="26" t="str">
        <f t="shared" si="358"/>
        <v/>
      </c>
      <c r="AI239" s="26" t="str">
        <f t="shared" si="359"/>
        <v/>
      </c>
      <c r="AJ239" s="45" t="s">
        <v>30</v>
      </c>
      <c r="AK239" s="55" t="str">
        <f>IF(ＣＳＶ貼付用!BI225="","",ＣＳＶ貼付用!BI225)</f>
        <v/>
      </c>
      <c r="AL239" s="38" t="str">
        <f>IF(ＣＳＶ貼付用!BK225="","",ＣＳＶ貼付用!BK225)</f>
        <v/>
      </c>
      <c r="AM239" s="38" t="str">
        <f>IF(ＣＳＶ貼付用!BM225="","",ＣＳＶ貼付用!BM225)</f>
        <v/>
      </c>
      <c r="AN239" s="40" t="str">
        <f t="shared" si="360"/>
        <v/>
      </c>
      <c r="AO239" s="41" t="str">
        <f>IF(林齢計算用!B225="","",林齢計算用!B225)</f>
        <v/>
      </c>
      <c r="AP239" s="41" t="str">
        <f t="shared" si="361"/>
        <v/>
      </c>
      <c r="AQ239" s="41" t="str">
        <f t="shared" si="362"/>
        <v/>
      </c>
      <c r="AR239" s="23" t="str">
        <f>IF(AM239="スギ",INDEX(データ!$C$7:$E$26,MATCH(AP239,データ!$B$7:$B$26),MATCH(AN239,データ!$C$6:$E$6)),IF(AM239="ヒノキ",INDEX(データ!$C$32:$E$51,MATCH(AP239,データ!$B$32:$B$51),MATCH(AN239,データ!$C$31:$E$31)),IF(AM239="マツ",INDEX(データ!#REF!,MATCH(AP239,データ!#REF!),MATCH(AN239,データ!#REF!)),IF(AM239="ザツ",INDEX(データ!#REF!,MATCH(AP239,データ!#REF!),MATCH(AN239,データ!#REF!)),""))))</f>
        <v/>
      </c>
      <c r="AS239" s="22" t="str">
        <f t="shared" si="345"/>
        <v/>
      </c>
      <c r="AT239" s="21" t="str">
        <f t="shared" si="363"/>
        <v/>
      </c>
      <c r="AU239" s="21" t="str">
        <f t="shared" si="364"/>
        <v/>
      </c>
      <c r="AV239" s="24" t="str">
        <f>IF(AM239="スギ",INDEX(データ!$H$7:$J$26,MATCH(AP239,データ!$G$7:$G$26),MATCH(AN239,データ!$H$6:$J$6)),IF(AM239="ヒノキ",INDEX(データ!$H$32:$J$51,MATCH(AP239,データ!$G$32:$G$51),MATCH(AN239,データ!$H$31:$J$31)),IF(AM239="マツ",INDEX(データ!#REF!,MATCH(AP239,データ!#REF!),MATCH(AN239,データ!#REF!)),IF(AM239="ザツ",INDEX(データ!#REF!,MATCH(AP239,データ!#REF!),MATCH(AN239,データ!#REF!)),""))))</f>
        <v/>
      </c>
      <c r="AW239" s="22" t="str">
        <f t="shared" si="365"/>
        <v/>
      </c>
      <c r="AX239" s="21" t="str">
        <f t="shared" si="366"/>
        <v/>
      </c>
      <c r="AY239" s="27" t="str">
        <f t="shared" si="367"/>
        <v/>
      </c>
      <c r="AZ239" s="24" t="str">
        <f t="shared" si="368"/>
        <v/>
      </c>
      <c r="BA239" s="25" t="str">
        <f t="shared" si="369"/>
        <v>0</v>
      </c>
      <c r="BB239" s="26" t="str">
        <f t="shared" si="370"/>
        <v/>
      </c>
      <c r="BC239" s="26" t="str">
        <f t="shared" si="371"/>
        <v/>
      </c>
      <c r="BD239" s="26" t="str">
        <f t="shared" si="372"/>
        <v/>
      </c>
      <c r="BE239" s="27" t="str">
        <f t="shared" si="373"/>
        <v/>
      </c>
      <c r="BF239" s="26" t="str">
        <f t="shared" si="374"/>
        <v/>
      </c>
      <c r="BG239" s="26" t="str">
        <f t="shared" si="375"/>
        <v/>
      </c>
      <c r="BH239" s="45" t="s">
        <v>30</v>
      </c>
      <c r="BI239" s="55" t="str">
        <f>IF(ＣＳＶ貼付用!BX225="","",ＣＳＶ貼付用!BX225)</f>
        <v/>
      </c>
      <c r="BJ239" s="38" t="str">
        <f>IF(ＣＳＶ貼付用!BZ225="","",ＣＳＶ貼付用!BZ225)</f>
        <v/>
      </c>
      <c r="BK239" s="38" t="str">
        <f>IF(ＣＳＶ貼付用!CB225="","",ＣＳＶ貼付用!CB225)</f>
        <v/>
      </c>
      <c r="BL239" s="40" t="str">
        <f t="shared" si="376"/>
        <v/>
      </c>
      <c r="BM239" s="41" t="str">
        <f>IF(林齢計算用!C225="","",林齢計算用!C225)</f>
        <v/>
      </c>
      <c r="BN239" s="41" t="str">
        <f t="shared" si="377"/>
        <v/>
      </c>
      <c r="BO239" s="41" t="str">
        <f t="shared" si="378"/>
        <v/>
      </c>
      <c r="BP239" s="23" t="str">
        <f>IF(BK239="スギ",INDEX(データ!$C$7:$E$26,MATCH(BN239,データ!$B$7:$B$26),MATCH(BL239,データ!$C$6:$E$6)),IF(BK239="ヒノキ",INDEX(データ!$C$32:$E$51,MATCH(BN239,データ!$B$32:$B$51),MATCH(BL239,データ!$C$31:$E$31)),IF(BK239="マツ",INDEX(データ!#REF!,MATCH(BN239,データ!#REF!),MATCH(BL239,データ!#REF!)),IF(BK239="ザツ",INDEX(データ!#REF!,MATCH(BN239,データ!#REF!),MATCH(BL239,データ!#REF!)),""))))</f>
        <v/>
      </c>
      <c r="BQ239" s="22" t="str">
        <f t="shared" si="346"/>
        <v/>
      </c>
      <c r="BR239" s="21" t="str">
        <f t="shared" si="379"/>
        <v/>
      </c>
      <c r="BS239" s="21" t="str">
        <f t="shared" si="380"/>
        <v/>
      </c>
      <c r="BT239" s="24" t="str">
        <f>IF(BK239="スギ",INDEX(データ!$H$7:$J$26,MATCH(BN239,データ!$G$7:$G$26),MATCH(BL239,データ!$H$6:$J$6)),IF(BK239="ヒノキ",INDEX(データ!$H$32:$J$51,MATCH(BN239,データ!$G$32:$G$51),MATCH(BL239,データ!$H$31:$J$31)),IF(BK239="マツ",INDEX(データ!#REF!,MATCH(BN239,データ!#REF!),MATCH(BL239,データ!#REF!)),IF(BK239="ザツ",INDEX(データ!#REF!,MATCH(BN239,データ!#REF!),MATCH(BL239,データ!#REF!)),""))))</f>
        <v/>
      </c>
      <c r="BU239" s="22" t="str">
        <f t="shared" si="381"/>
        <v/>
      </c>
      <c r="BV239" s="21" t="str">
        <f t="shared" si="382"/>
        <v/>
      </c>
      <c r="BW239" s="27" t="str">
        <f t="shared" si="383"/>
        <v/>
      </c>
      <c r="BX239" s="24" t="str">
        <f t="shared" si="384"/>
        <v/>
      </c>
      <c r="BY239" s="25" t="str">
        <f t="shared" si="385"/>
        <v>0</v>
      </c>
      <c r="BZ239" s="26" t="str">
        <f t="shared" si="386"/>
        <v/>
      </c>
      <c r="CA239" s="26" t="str">
        <f t="shared" si="387"/>
        <v/>
      </c>
      <c r="CB239" s="26" t="str">
        <f t="shared" si="388"/>
        <v/>
      </c>
      <c r="CC239" s="27" t="str">
        <f t="shared" si="389"/>
        <v/>
      </c>
      <c r="CD239" s="26" t="str">
        <f t="shared" si="390"/>
        <v/>
      </c>
      <c r="CE239" s="26" t="str">
        <f t="shared" si="391"/>
        <v/>
      </c>
      <c r="CF239" s="45" t="s">
        <v>30</v>
      </c>
      <c r="CG239" s="55" t="str">
        <f>IF(ＣＳＶ貼付用!CM225="","",ＣＳＶ貼付用!CM225)</f>
        <v/>
      </c>
      <c r="CH239" s="38" t="str">
        <f>IF(ＣＳＶ貼付用!CO225="","",ＣＳＶ貼付用!CO225)</f>
        <v/>
      </c>
      <c r="CI239" s="38" t="str">
        <f>IF(ＣＳＶ貼付用!CQ225="","",ＣＳＶ貼付用!CQ225)</f>
        <v/>
      </c>
      <c r="CJ239" s="40" t="str">
        <f t="shared" si="392"/>
        <v/>
      </c>
      <c r="CK239" s="41" t="str">
        <f>IF(林齢計算用!D225="","",林齢計算用!D225)</f>
        <v/>
      </c>
      <c r="CL239" s="41" t="str">
        <f t="shared" si="393"/>
        <v/>
      </c>
      <c r="CM239" s="41" t="str">
        <f t="shared" si="394"/>
        <v/>
      </c>
      <c r="CN239" s="23" t="str">
        <f>IF(CI239="スギ",INDEX(データ!$C$7:$E$26,MATCH(CL239,データ!$B$7:$B$26),MATCH(CJ239,データ!$C$6:$E$6)),IF(CI239="ヒノキ",INDEX(データ!$C$32:$E$51,MATCH(CL239,データ!$B$32:$B$51),MATCH(CJ239,データ!$C$31:$E$31)),IF(CI239="マツ",INDEX(データ!#REF!,MATCH(CL239,データ!#REF!),MATCH(CJ239,データ!#REF!)),IF(CI239="ザツ",INDEX(データ!#REF!,MATCH(CL239,データ!#REF!),MATCH(CJ239,データ!#REF!)),""))))</f>
        <v/>
      </c>
      <c r="CO239" s="22" t="str">
        <f t="shared" si="347"/>
        <v/>
      </c>
      <c r="CP239" s="21" t="str">
        <f t="shared" si="395"/>
        <v/>
      </c>
      <c r="CQ239" s="21" t="str">
        <f t="shared" si="396"/>
        <v/>
      </c>
      <c r="CR239" s="24" t="str">
        <f>IF(CI239="スギ",INDEX(データ!$H$7:$J$26,MATCH(CL239,データ!$G$7:$G$26),MATCH(CJ239,データ!$H$6:$J$6)),IF(CI239="ヒノキ",INDEX(データ!$H$32:$J$51,MATCH(CL239,データ!$G$32:$G$51),MATCH(CJ239,データ!$H$31:$J$31)),IF(CI239="マツ",INDEX(データ!#REF!,MATCH(CL239,データ!#REF!),MATCH(CJ239,データ!#REF!)),IF(CI239="ザツ",INDEX(データ!#REF!,MATCH(CL239,データ!#REF!),MATCH(CJ239,データ!#REF!)),""))))</f>
        <v/>
      </c>
      <c r="CS239" s="22" t="str">
        <f t="shared" si="397"/>
        <v/>
      </c>
      <c r="CT239" s="21" t="str">
        <f t="shared" si="398"/>
        <v/>
      </c>
      <c r="CU239" s="27" t="str">
        <f t="shared" si="399"/>
        <v/>
      </c>
      <c r="CV239" s="24" t="str">
        <f t="shared" si="400"/>
        <v/>
      </c>
      <c r="CW239" s="25" t="str">
        <f t="shared" si="401"/>
        <v>0</v>
      </c>
      <c r="CX239" s="26" t="str">
        <f t="shared" si="402"/>
        <v/>
      </c>
      <c r="CY239" s="26" t="str">
        <f t="shared" si="403"/>
        <v/>
      </c>
      <c r="CZ239" s="26" t="str">
        <f t="shared" si="404"/>
        <v/>
      </c>
      <c r="DA239" s="27" t="str">
        <f t="shared" si="405"/>
        <v/>
      </c>
      <c r="DB239" s="26" t="str">
        <f t="shared" si="406"/>
        <v/>
      </c>
      <c r="DC239" s="26" t="str">
        <f t="shared" si="407"/>
        <v/>
      </c>
      <c r="DD239" s="45" t="s">
        <v>30</v>
      </c>
      <c r="DE239" s="55" t="str">
        <f>IF(ＣＳＶ貼付用!DB225="","",ＣＳＶ貼付用!DB225)</f>
        <v/>
      </c>
      <c r="DF239" s="38" t="str">
        <f>IF(ＣＳＶ貼付用!DD225="","",ＣＳＶ貼付用!DD225)</f>
        <v/>
      </c>
      <c r="DG239" s="38" t="str">
        <f>IF(ＣＳＶ貼付用!DF225="","",ＣＳＶ貼付用!DF225)</f>
        <v/>
      </c>
      <c r="DH239" s="40" t="str">
        <f t="shared" si="408"/>
        <v/>
      </c>
      <c r="DI239" s="41" t="str">
        <f>IF(林齢計算用!E225="","",林齢計算用!E225)</f>
        <v/>
      </c>
      <c r="DJ239" s="41" t="str">
        <f t="shared" si="409"/>
        <v/>
      </c>
      <c r="DK239" s="41" t="str">
        <f t="shared" si="410"/>
        <v/>
      </c>
      <c r="DL239" s="23" t="str">
        <f>IF(DG239="スギ",INDEX(データ!$C$7:$E$26,MATCH(DJ239,データ!$B$7:$B$26),MATCH(DH239,データ!$C$6:$E$6)),IF(DG239="ヒノキ",INDEX(データ!$C$32:$E$51,MATCH(DJ239,データ!$B$32:$B$51),MATCH(DH239,データ!$C$31:$E$31)),IF(DG239="マツ",INDEX(データ!#REF!,MATCH(DJ239,データ!#REF!),MATCH(DH239,データ!#REF!)),IF(DG239="ザツ",INDEX(データ!#REF!,MATCH(DJ239,データ!#REF!),MATCH(DH239,データ!#REF!)),""))))</f>
        <v/>
      </c>
      <c r="DM239" s="22" t="str">
        <f t="shared" si="348"/>
        <v/>
      </c>
      <c r="DN239" s="21" t="str">
        <f t="shared" si="411"/>
        <v/>
      </c>
      <c r="DO239" s="21" t="str">
        <f t="shared" si="412"/>
        <v/>
      </c>
      <c r="DP239" s="24" t="str">
        <f>IF(DG239="スギ",INDEX(データ!$H$7:$J$26,MATCH(DJ239,データ!$G$7:$G$26),MATCH(DH239,データ!$H$6:$J$6)),IF(DG239="ヒノキ",INDEX(データ!$H$32:$J$51,MATCH(DJ239,データ!$G$32:$G$51),MATCH(DH239,データ!$H$31:$J$31)),IF(DG239="マツ",INDEX(データ!#REF!,MATCH(DJ239,データ!#REF!),MATCH(DH239,データ!#REF!)),IF(DG239="ザツ",INDEX(データ!#REF!,MATCH(DJ239,データ!#REF!),MATCH(DH239,データ!#REF!)),""))))</f>
        <v/>
      </c>
      <c r="DQ239" s="22" t="str">
        <f t="shared" si="413"/>
        <v/>
      </c>
      <c r="DR239" s="21" t="str">
        <f t="shared" si="414"/>
        <v/>
      </c>
      <c r="DS239" s="27" t="str">
        <f t="shared" si="415"/>
        <v/>
      </c>
      <c r="DT239" s="24" t="str">
        <f t="shared" si="416"/>
        <v/>
      </c>
      <c r="DU239" s="25" t="str">
        <f t="shared" si="417"/>
        <v>0</v>
      </c>
      <c r="DV239" s="26" t="str">
        <f t="shared" si="418"/>
        <v/>
      </c>
      <c r="DW239" s="26" t="str">
        <f t="shared" si="419"/>
        <v/>
      </c>
      <c r="DX239" s="26" t="str">
        <f t="shared" si="420"/>
        <v/>
      </c>
      <c r="DY239" s="27" t="str">
        <f t="shared" si="421"/>
        <v/>
      </c>
      <c r="DZ239" s="26" t="str">
        <f t="shared" si="422"/>
        <v/>
      </c>
      <c r="EA239" s="26" t="str">
        <f t="shared" si="423"/>
        <v/>
      </c>
      <c r="EB239" s="45" t="s">
        <v>30</v>
      </c>
      <c r="EC239" s="55" t="str">
        <f>IF(ＣＳＶ貼付用!DQ225="","",ＣＳＶ貼付用!DQ225)</f>
        <v/>
      </c>
      <c r="ED239" s="38" t="str">
        <f>IF(ＣＳＶ貼付用!DS225="","",ＣＳＶ貼付用!DS225)</f>
        <v/>
      </c>
      <c r="EE239" s="38" t="str">
        <f>IF(ＣＳＶ貼付用!DU225="","",ＣＳＶ貼付用!DU225)</f>
        <v/>
      </c>
      <c r="EF239" s="40" t="str">
        <f t="shared" si="424"/>
        <v/>
      </c>
      <c r="EG239" s="41" t="str">
        <f>IF(林齢計算用!F225="","",林齢計算用!F225)</f>
        <v/>
      </c>
      <c r="EH239" s="41" t="str">
        <f t="shared" si="425"/>
        <v/>
      </c>
      <c r="EI239" s="41" t="str">
        <f t="shared" si="426"/>
        <v/>
      </c>
      <c r="EJ239" s="23" t="str">
        <f>IF(EE239="スギ",INDEX(データ!$C$7:$E$26,MATCH(EH239,データ!$B$7:$B$26),MATCH(EF239,データ!$C$6:$E$6)),IF(EE239="ヒノキ",INDEX(データ!$C$32:$E$51,MATCH(EH239,データ!$B$32:$B$51),MATCH(EF239,データ!$C$31:$E$31)),IF(EE239="マツ",INDEX(データ!#REF!,MATCH(EH239,データ!#REF!),MATCH(EF239,データ!#REF!)),IF(EE239="ザツ",INDEX(データ!#REF!,MATCH(EH239,データ!#REF!),MATCH(EF239,データ!#REF!)),""))))</f>
        <v/>
      </c>
      <c r="EK239" s="22" t="str">
        <f t="shared" si="349"/>
        <v/>
      </c>
      <c r="EL239" s="21" t="str">
        <f t="shared" si="427"/>
        <v/>
      </c>
      <c r="EM239" s="21" t="str">
        <f t="shared" si="428"/>
        <v/>
      </c>
      <c r="EN239" s="24" t="str">
        <f>IF(EE239="スギ",INDEX(データ!$H$7:$J$26,MATCH(EH239,データ!$G$7:$G$26),MATCH(EF239,データ!$H$6:$J$6)),IF(EE239="ヒノキ",INDEX(データ!$H$32:$J$51,MATCH(EH239,データ!$G$32:$G$51),MATCH(EF239,データ!$H$31:$J$31)),IF(EE239="マツ",INDEX(データ!#REF!,MATCH(EH239,データ!#REF!),MATCH(EF239,データ!#REF!)),IF(EE239="ザツ",INDEX(データ!#REF!,MATCH(EH239,データ!#REF!),MATCH(EF239,データ!#REF!)),""))))</f>
        <v/>
      </c>
      <c r="EO239" s="22" t="str">
        <f t="shared" si="429"/>
        <v/>
      </c>
      <c r="EP239" s="21" t="str">
        <f t="shared" si="430"/>
        <v/>
      </c>
      <c r="EQ239" s="27" t="str">
        <f t="shared" si="431"/>
        <v/>
      </c>
      <c r="ER239" s="24" t="str">
        <f t="shared" si="432"/>
        <v/>
      </c>
      <c r="ES239" s="25" t="str">
        <f t="shared" si="433"/>
        <v>0</v>
      </c>
      <c r="ET239" s="26" t="str">
        <f t="shared" si="434"/>
        <v/>
      </c>
      <c r="EU239" s="26" t="str">
        <f t="shared" si="435"/>
        <v/>
      </c>
      <c r="EV239" s="26" t="str">
        <f t="shared" si="436"/>
        <v/>
      </c>
      <c r="EW239" s="27" t="str">
        <f t="shared" si="437"/>
        <v/>
      </c>
      <c r="EX239" s="26" t="str">
        <f t="shared" si="438"/>
        <v/>
      </c>
      <c r="EY239" s="26" t="str">
        <f t="shared" si="439"/>
        <v/>
      </c>
      <c r="EZ239" s="26">
        <f t="shared" si="440"/>
        <v>0</v>
      </c>
      <c r="FA239" s="43"/>
    </row>
    <row r="240" spans="1:157" ht="15.95" customHeight="1" x14ac:dyDescent="0.15">
      <c r="A240" s="21"/>
      <c r="B240" s="36" t="str">
        <f>IF(ＣＳＶ貼付用!G226="","",ＣＳＶ貼付用!G226)</f>
        <v/>
      </c>
      <c r="C240" s="36" t="str">
        <f>IF(ＣＳＶ貼付用!I226="","",ＣＳＶ貼付用!I226)</f>
        <v/>
      </c>
      <c r="D240" s="36" t="str">
        <f>IF(ＣＳＶ貼付用!J226="","",ＣＳＶ貼付用!J226)</f>
        <v/>
      </c>
      <c r="E240" s="36" t="str">
        <f>IF(ＣＳＶ貼付用!F226="","",ＣＳＶ貼付用!F226)</f>
        <v/>
      </c>
      <c r="F240" s="38" t="str">
        <f>IF(ＣＳＶ貼付用!T226="","",ＣＳＶ貼付用!T226)</f>
        <v/>
      </c>
      <c r="G240" s="38"/>
      <c r="H240" s="38" t="str">
        <f>IF(ＣＳＶ貼付用!GJ226="","",ＣＳＶ貼付用!GJ226)</f>
        <v/>
      </c>
      <c r="I240" s="38" t="str">
        <f>IF(ＣＳＶ貼付用!GL226="","",ＣＳＶ貼付用!GL226)</f>
        <v/>
      </c>
      <c r="J240" s="38" t="str">
        <f>IF(ＣＳＶ貼付用!GN226="","",ＣＳＶ貼付用!GN226)</f>
        <v/>
      </c>
      <c r="K240" s="38" t="str">
        <f>IF(ＣＳＶ貼付用!GP226="","",ＣＳＶ貼付用!GP226)</f>
        <v/>
      </c>
      <c r="L240" s="45" t="s">
        <v>30</v>
      </c>
      <c r="M240" s="55" t="str">
        <f>IF(ＣＳＶ貼付用!AT226="","",ＣＳＶ貼付用!AT226)</f>
        <v/>
      </c>
      <c r="N240" s="38" t="str">
        <f>IF(ＣＳＶ貼付用!AV226="","",ＣＳＶ貼付用!AV226)</f>
        <v/>
      </c>
      <c r="O240" s="38" t="str">
        <f>IF(ＣＳＶ貼付用!AX226="","",ＣＳＶ貼付用!AX226)</f>
        <v/>
      </c>
      <c r="P240" s="40" t="str">
        <f>IF(ＣＳＶ貼付用!FE226="","",ＣＳＶ貼付用!FE226)</f>
        <v/>
      </c>
      <c r="Q240" s="41" t="str">
        <f>IF(林齢計算用!A226="","",林齢計算用!A226)</f>
        <v/>
      </c>
      <c r="R240" s="41" t="str">
        <f t="shared" si="350"/>
        <v/>
      </c>
      <c r="S240" s="56" t="str">
        <f>IF(ＣＳＶ貼付用!EG226="","",ＣＳＶ貼付用!EG226*10)</f>
        <v/>
      </c>
      <c r="T240" s="23" t="str">
        <f>IF(O240="スギ",INDEX(データ!$C$7:$E$26,MATCH(R240,データ!$B$7:$B$26),MATCH(P240,データ!$C$6:$E$6)),IF(O240="ヒノキ",INDEX(データ!$C$32:$E$51,MATCH(R240,データ!$B$32:$B$51),MATCH(P240,データ!$C$31:$E$31)),IF(O240="マツ",INDEX(データ!#REF!,MATCH(R240,データ!#REF!),MATCH(P240,データ!#REF!)),IF(O240="ザツ",INDEX(データ!#REF!,MATCH(R240,データ!#REF!),MATCH(P240,データ!#REF!)),""))))</f>
        <v/>
      </c>
      <c r="U240" s="22" t="str">
        <f t="shared" si="441"/>
        <v/>
      </c>
      <c r="V240" s="21" t="str">
        <f t="shared" si="445"/>
        <v/>
      </c>
      <c r="W240" s="21" t="str">
        <f t="shared" si="442"/>
        <v/>
      </c>
      <c r="X240" s="23" t="str">
        <f>IF(O240="スギ",INDEX(データ!$H$7:$J$26,MATCH(R240,データ!$G$7:$G$26),MATCH(P240,データ!$H$6:$J$6)),IF(O240="ヒノキ",INDEX(データ!$H$32:$J$51,MATCH(R240,データ!$G$32:$G$51),MATCH(P240,データ!$H$31:$J$31)),IF(O240="マツ",INDEX(データ!#REF!,MATCH(R240,データ!#REF!),MATCH(P240,データ!#REF!)),IF(O240="ザツ",INDEX(データ!#REF!,MATCH(R240,データ!#REF!),MATCH(P240,データ!#REF!)),""))))</f>
        <v/>
      </c>
      <c r="Y240" s="22" t="str">
        <f t="shared" si="443"/>
        <v/>
      </c>
      <c r="Z240" s="21" t="str">
        <f t="shared" si="444"/>
        <v/>
      </c>
      <c r="AA240" s="27" t="str">
        <f t="shared" si="351"/>
        <v/>
      </c>
      <c r="AB240" s="24" t="str">
        <f t="shared" si="352"/>
        <v/>
      </c>
      <c r="AC240" s="25" t="str">
        <f t="shared" si="353"/>
        <v>0</v>
      </c>
      <c r="AD240" s="26" t="str">
        <f t="shared" si="354"/>
        <v/>
      </c>
      <c r="AE240" s="26" t="str">
        <f t="shared" si="355"/>
        <v/>
      </c>
      <c r="AF240" s="26" t="str">
        <f t="shared" si="356"/>
        <v/>
      </c>
      <c r="AG240" s="27" t="str">
        <f t="shared" si="357"/>
        <v/>
      </c>
      <c r="AH240" s="26" t="str">
        <f t="shared" si="358"/>
        <v/>
      </c>
      <c r="AI240" s="26" t="str">
        <f t="shared" si="359"/>
        <v/>
      </c>
      <c r="AJ240" s="45" t="s">
        <v>30</v>
      </c>
      <c r="AK240" s="55" t="str">
        <f>IF(ＣＳＶ貼付用!BI226="","",ＣＳＶ貼付用!BI226)</f>
        <v/>
      </c>
      <c r="AL240" s="38" t="str">
        <f>IF(ＣＳＶ貼付用!BK226="","",ＣＳＶ貼付用!BK226)</f>
        <v/>
      </c>
      <c r="AM240" s="38" t="str">
        <f>IF(ＣＳＶ貼付用!BM226="","",ＣＳＶ貼付用!BM226)</f>
        <v/>
      </c>
      <c r="AN240" s="40" t="str">
        <f t="shared" si="360"/>
        <v/>
      </c>
      <c r="AO240" s="41" t="str">
        <f>IF(林齢計算用!B226="","",林齢計算用!B226)</f>
        <v/>
      </c>
      <c r="AP240" s="41" t="str">
        <f t="shared" si="361"/>
        <v/>
      </c>
      <c r="AQ240" s="41" t="str">
        <f t="shared" si="362"/>
        <v/>
      </c>
      <c r="AR240" s="23" t="str">
        <f>IF(AM240="スギ",INDEX(データ!$C$7:$E$26,MATCH(AP240,データ!$B$7:$B$26),MATCH(AN240,データ!$C$6:$E$6)),IF(AM240="ヒノキ",INDEX(データ!$C$32:$E$51,MATCH(AP240,データ!$B$32:$B$51),MATCH(AN240,データ!$C$31:$E$31)),IF(AM240="マツ",INDEX(データ!#REF!,MATCH(AP240,データ!#REF!),MATCH(AN240,データ!#REF!)),IF(AM240="ザツ",INDEX(データ!#REF!,MATCH(AP240,データ!#REF!),MATCH(AN240,データ!#REF!)),""))))</f>
        <v/>
      </c>
      <c r="AS240" s="22" t="str">
        <f t="shared" si="345"/>
        <v/>
      </c>
      <c r="AT240" s="21" t="str">
        <f t="shared" si="363"/>
        <v/>
      </c>
      <c r="AU240" s="21" t="str">
        <f t="shared" si="364"/>
        <v/>
      </c>
      <c r="AV240" s="24" t="str">
        <f>IF(AM240="スギ",INDEX(データ!$H$7:$J$26,MATCH(AP240,データ!$G$7:$G$26),MATCH(AN240,データ!$H$6:$J$6)),IF(AM240="ヒノキ",INDEX(データ!$H$32:$J$51,MATCH(AP240,データ!$G$32:$G$51),MATCH(AN240,データ!$H$31:$J$31)),IF(AM240="マツ",INDEX(データ!#REF!,MATCH(AP240,データ!#REF!),MATCH(AN240,データ!#REF!)),IF(AM240="ザツ",INDEX(データ!#REF!,MATCH(AP240,データ!#REF!),MATCH(AN240,データ!#REF!)),""))))</f>
        <v/>
      </c>
      <c r="AW240" s="22" t="str">
        <f t="shared" si="365"/>
        <v/>
      </c>
      <c r="AX240" s="21" t="str">
        <f t="shared" si="366"/>
        <v/>
      </c>
      <c r="AY240" s="27" t="str">
        <f t="shared" si="367"/>
        <v/>
      </c>
      <c r="AZ240" s="24" t="str">
        <f t="shared" si="368"/>
        <v/>
      </c>
      <c r="BA240" s="25" t="str">
        <f t="shared" si="369"/>
        <v>0</v>
      </c>
      <c r="BB240" s="26" t="str">
        <f t="shared" si="370"/>
        <v/>
      </c>
      <c r="BC240" s="26" t="str">
        <f t="shared" si="371"/>
        <v/>
      </c>
      <c r="BD240" s="26" t="str">
        <f t="shared" si="372"/>
        <v/>
      </c>
      <c r="BE240" s="27" t="str">
        <f t="shared" si="373"/>
        <v/>
      </c>
      <c r="BF240" s="26" t="str">
        <f t="shared" si="374"/>
        <v/>
      </c>
      <c r="BG240" s="26" t="str">
        <f t="shared" si="375"/>
        <v/>
      </c>
      <c r="BH240" s="45" t="s">
        <v>30</v>
      </c>
      <c r="BI240" s="55" t="str">
        <f>IF(ＣＳＶ貼付用!BX226="","",ＣＳＶ貼付用!BX226)</f>
        <v/>
      </c>
      <c r="BJ240" s="38" t="str">
        <f>IF(ＣＳＶ貼付用!BZ226="","",ＣＳＶ貼付用!BZ226)</f>
        <v/>
      </c>
      <c r="BK240" s="38" t="str">
        <f>IF(ＣＳＶ貼付用!CB226="","",ＣＳＶ貼付用!CB226)</f>
        <v/>
      </c>
      <c r="BL240" s="40" t="str">
        <f t="shared" si="376"/>
        <v/>
      </c>
      <c r="BM240" s="41" t="str">
        <f>IF(林齢計算用!C226="","",林齢計算用!C226)</f>
        <v/>
      </c>
      <c r="BN240" s="41" t="str">
        <f t="shared" si="377"/>
        <v/>
      </c>
      <c r="BO240" s="41" t="str">
        <f t="shared" si="378"/>
        <v/>
      </c>
      <c r="BP240" s="23" t="str">
        <f>IF(BK240="スギ",INDEX(データ!$C$7:$E$26,MATCH(BN240,データ!$B$7:$B$26),MATCH(BL240,データ!$C$6:$E$6)),IF(BK240="ヒノキ",INDEX(データ!$C$32:$E$51,MATCH(BN240,データ!$B$32:$B$51),MATCH(BL240,データ!$C$31:$E$31)),IF(BK240="マツ",INDEX(データ!#REF!,MATCH(BN240,データ!#REF!),MATCH(BL240,データ!#REF!)),IF(BK240="ザツ",INDEX(データ!#REF!,MATCH(BN240,データ!#REF!),MATCH(BL240,データ!#REF!)),""))))</f>
        <v/>
      </c>
      <c r="BQ240" s="22" t="str">
        <f t="shared" si="346"/>
        <v/>
      </c>
      <c r="BR240" s="21" t="str">
        <f t="shared" si="379"/>
        <v/>
      </c>
      <c r="BS240" s="21" t="str">
        <f t="shared" si="380"/>
        <v/>
      </c>
      <c r="BT240" s="24" t="str">
        <f>IF(BK240="スギ",INDEX(データ!$H$7:$J$26,MATCH(BN240,データ!$G$7:$G$26),MATCH(BL240,データ!$H$6:$J$6)),IF(BK240="ヒノキ",INDEX(データ!$H$32:$J$51,MATCH(BN240,データ!$G$32:$G$51),MATCH(BL240,データ!$H$31:$J$31)),IF(BK240="マツ",INDEX(データ!#REF!,MATCH(BN240,データ!#REF!),MATCH(BL240,データ!#REF!)),IF(BK240="ザツ",INDEX(データ!#REF!,MATCH(BN240,データ!#REF!),MATCH(BL240,データ!#REF!)),""))))</f>
        <v/>
      </c>
      <c r="BU240" s="22" t="str">
        <f t="shared" si="381"/>
        <v/>
      </c>
      <c r="BV240" s="21" t="str">
        <f t="shared" si="382"/>
        <v/>
      </c>
      <c r="BW240" s="27" t="str">
        <f t="shared" si="383"/>
        <v/>
      </c>
      <c r="BX240" s="24" t="str">
        <f t="shared" si="384"/>
        <v/>
      </c>
      <c r="BY240" s="25" t="str">
        <f t="shared" si="385"/>
        <v>0</v>
      </c>
      <c r="BZ240" s="26" t="str">
        <f t="shared" si="386"/>
        <v/>
      </c>
      <c r="CA240" s="26" t="str">
        <f t="shared" si="387"/>
        <v/>
      </c>
      <c r="CB240" s="26" t="str">
        <f t="shared" si="388"/>
        <v/>
      </c>
      <c r="CC240" s="27" t="str">
        <f t="shared" si="389"/>
        <v/>
      </c>
      <c r="CD240" s="26" t="str">
        <f t="shared" si="390"/>
        <v/>
      </c>
      <c r="CE240" s="26" t="str">
        <f t="shared" si="391"/>
        <v/>
      </c>
      <c r="CF240" s="45" t="s">
        <v>30</v>
      </c>
      <c r="CG240" s="55" t="str">
        <f>IF(ＣＳＶ貼付用!CM226="","",ＣＳＶ貼付用!CM226)</f>
        <v/>
      </c>
      <c r="CH240" s="38" t="str">
        <f>IF(ＣＳＶ貼付用!CO226="","",ＣＳＶ貼付用!CO226)</f>
        <v/>
      </c>
      <c r="CI240" s="38" t="str">
        <f>IF(ＣＳＶ貼付用!CQ226="","",ＣＳＶ貼付用!CQ226)</f>
        <v/>
      </c>
      <c r="CJ240" s="40" t="str">
        <f t="shared" si="392"/>
        <v/>
      </c>
      <c r="CK240" s="41" t="str">
        <f>IF(林齢計算用!D226="","",林齢計算用!D226)</f>
        <v/>
      </c>
      <c r="CL240" s="41" t="str">
        <f t="shared" si="393"/>
        <v/>
      </c>
      <c r="CM240" s="41" t="str">
        <f t="shared" si="394"/>
        <v/>
      </c>
      <c r="CN240" s="23" t="str">
        <f>IF(CI240="スギ",INDEX(データ!$C$7:$E$26,MATCH(CL240,データ!$B$7:$B$26),MATCH(CJ240,データ!$C$6:$E$6)),IF(CI240="ヒノキ",INDEX(データ!$C$32:$E$51,MATCH(CL240,データ!$B$32:$B$51),MATCH(CJ240,データ!$C$31:$E$31)),IF(CI240="マツ",INDEX(データ!#REF!,MATCH(CL240,データ!#REF!),MATCH(CJ240,データ!#REF!)),IF(CI240="ザツ",INDEX(データ!#REF!,MATCH(CL240,データ!#REF!),MATCH(CJ240,データ!#REF!)),""))))</f>
        <v/>
      </c>
      <c r="CO240" s="22" t="str">
        <f t="shared" si="347"/>
        <v/>
      </c>
      <c r="CP240" s="21" t="str">
        <f t="shared" si="395"/>
        <v/>
      </c>
      <c r="CQ240" s="21" t="str">
        <f t="shared" si="396"/>
        <v/>
      </c>
      <c r="CR240" s="24" t="str">
        <f>IF(CI240="スギ",INDEX(データ!$H$7:$J$26,MATCH(CL240,データ!$G$7:$G$26),MATCH(CJ240,データ!$H$6:$J$6)),IF(CI240="ヒノキ",INDEX(データ!$H$32:$J$51,MATCH(CL240,データ!$G$32:$G$51),MATCH(CJ240,データ!$H$31:$J$31)),IF(CI240="マツ",INDEX(データ!#REF!,MATCH(CL240,データ!#REF!),MATCH(CJ240,データ!#REF!)),IF(CI240="ザツ",INDEX(データ!#REF!,MATCH(CL240,データ!#REF!),MATCH(CJ240,データ!#REF!)),""))))</f>
        <v/>
      </c>
      <c r="CS240" s="22" t="str">
        <f t="shared" si="397"/>
        <v/>
      </c>
      <c r="CT240" s="21" t="str">
        <f t="shared" si="398"/>
        <v/>
      </c>
      <c r="CU240" s="27" t="str">
        <f t="shared" si="399"/>
        <v/>
      </c>
      <c r="CV240" s="24" t="str">
        <f t="shared" si="400"/>
        <v/>
      </c>
      <c r="CW240" s="25" t="str">
        <f t="shared" si="401"/>
        <v>0</v>
      </c>
      <c r="CX240" s="26" t="str">
        <f t="shared" si="402"/>
        <v/>
      </c>
      <c r="CY240" s="26" t="str">
        <f t="shared" si="403"/>
        <v/>
      </c>
      <c r="CZ240" s="26" t="str">
        <f t="shared" si="404"/>
        <v/>
      </c>
      <c r="DA240" s="27" t="str">
        <f t="shared" si="405"/>
        <v/>
      </c>
      <c r="DB240" s="26" t="str">
        <f t="shared" si="406"/>
        <v/>
      </c>
      <c r="DC240" s="26" t="str">
        <f t="shared" si="407"/>
        <v/>
      </c>
      <c r="DD240" s="45" t="s">
        <v>30</v>
      </c>
      <c r="DE240" s="55" t="str">
        <f>IF(ＣＳＶ貼付用!DB226="","",ＣＳＶ貼付用!DB226)</f>
        <v/>
      </c>
      <c r="DF240" s="38" t="str">
        <f>IF(ＣＳＶ貼付用!DD226="","",ＣＳＶ貼付用!DD226)</f>
        <v/>
      </c>
      <c r="DG240" s="38" t="str">
        <f>IF(ＣＳＶ貼付用!DF226="","",ＣＳＶ貼付用!DF226)</f>
        <v/>
      </c>
      <c r="DH240" s="40" t="str">
        <f t="shared" si="408"/>
        <v/>
      </c>
      <c r="DI240" s="41" t="str">
        <f>IF(林齢計算用!E226="","",林齢計算用!E226)</f>
        <v/>
      </c>
      <c r="DJ240" s="41" t="str">
        <f t="shared" si="409"/>
        <v/>
      </c>
      <c r="DK240" s="41" t="str">
        <f t="shared" si="410"/>
        <v/>
      </c>
      <c r="DL240" s="23" t="str">
        <f>IF(DG240="スギ",INDEX(データ!$C$7:$E$26,MATCH(DJ240,データ!$B$7:$B$26),MATCH(DH240,データ!$C$6:$E$6)),IF(DG240="ヒノキ",INDEX(データ!$C$32:$E$51,MATCH(DJ240,データ!$B$32:$B$51),MATCH(DH240,データ!$C$31:$E$31)),IF(DG240="マツ",INDEX(データ!#REF!,MATCH(DJ240,データ!#REF!),MATCH(DH240,データ!#REF!)),IF(DG240="ザツ",INDEX(データ!#REF!,MATCH(DJ240,データ!#REF!),MATCH(DH240,データ!#REF!)),""))))</f>
        <v/>
      </c>
      <c r="DM240" s="22" t="str">
        <f t="shared" si="348"/>
        <v/>
      </c>
      <c r="DN240" s="21" t="str">
        <f t="shared" si="411"/>
        <v/>
      </c>
      <c r="DO240" s="21" t="str">
        <f t="shared" si="412"/>
        <v/>
      </c>
      <c r="DP240" s="24" t="str">
        <f>IF(DG240="スギ",INDEX(データ!$H$7:$J$26,MATCH(DJ240,データ!$G$7:$G$26),MATCH(DH240,データ!$H$6:$J$6)),IF(DG240="ヒノキ",INDEX(データ!$H$32:$J$51,MATCH(DJ240,データ!$G$32:$G$51),MATCH(DH240,データ!$H$31:$J$31)),IF(DG240="マツ",INDEX(データ!#REF!,MATCH(DJ240,データ!#REF!),MATCH(DH240,データ!#REF!)),IF(DG240="ザツ",INDEX(データ!#REF!,MATCH(DJ240,データ!#REF!),MATCH(DH240,データ!#REF!)),""))))</f>
        <v/>
      </c>
      <c r="DQ240" s="22" t="str">
        <f t="shared" si="413"/>
        <v/>
      </c>
      <c r="DR240" s="21" t="str">
        <f t="shared" si="414"/>
        <v/>
      </c>
      <c r="DS240" s="27" t="str">
        <f t="shared" si="415"/>
        <v/>
      </c>
      <c r="DT240" s="24" t="str">
        <f t="shared" si="416"/>
        <v/>
      </c>
      <c r="DU240" s="25" t="str">
        <f t="shared" si="417"/>
        <v>0</v>
      </c>
      <c r="DV240" s="26" t="str">
        <f t="shared" si="418"/>
        <v/>
      </c>
      <c r="DW240" s="26" t="str">
        <f t="shared" si="419"/>
        <v/>
      </c>
      <c r="DX240" s="26" t="str">
        <f t="shared" si="420"/>
        <v/>
      </c>
      <c r="DY240" s="27" t="str">
        <f t="shared" si="421"/>
        <v/>
      </c>
      <c r="DZ240" s="26" t="str">
        <f t="shared" si="422"/>
        <v/>
      </c>
      <c r="EA240" s="26" t="str">
        <f t="shared" si="423"/>
        <v/>
      </c>
      <c r="EB240" s="45" t="s">
        <v>30</v>
      </c>
      <c r="EC240" s="55" t="str">
        <f>IF(ＣＳＶ貼付用!DQ226="","",ＣＳＶ貼付用!DQ226)</f>
        <v/>
      </c>
      <c r="ED240" s="38" t="str">
        <f>IF(ＣＳＶ貼付用!DS226="","",ＣＳＶ貼付用!DS226)</f>
        <v/>
      </c>
      <c r="EE240" s="38" t="str">
        <f>IF(ＣＳＶ貼付用!DU226="","",ＣＳＶ貼付用!DU226)</f>
        <v/>
      </c>
      <c r="EF240" s="40" t="str">
        <f t="shared" si="424"/>
        <v/>
      </c>
      <c r="EG240" s="41" t="str">
        <f>IF(林齢計算用!F226="","",林齢計算用!F226)</f>
        <v/>
      </c>
      <c r="EH240" s="41" t="str">
        <f t="shared" si="425"/>
        <v/>
      </c>
      <c r="EI240" s="41" t="str">
        <f t="shared" si="426"/>
        <v/>
      </c>
      <c r="EJ240" s="23" t="str">
        <f>IF(EE240="スギ",INDEX(データ!$C$7:$E$26,MATCH(EH240,データ!$B$7:$B$26),MATCH(EF240,データ!$C$6:$E$6)),IF(EE240="ヒノキ",INDEX(データ!$C$32:$E$51,MATCH(EH240,データ!$B$32:$B$51),MATCH(EF240,データ!$C$31:$E$31)),IF(EE240="マツ",INDEX(データ!#REF!,MATCH(EH240,データ!#REF!),MATCH(EF240,データ!#REF!)),IF(EE240="ザツ",INDEX(データ!#REF!,MATCH(EH240,データ!#REF!),MATCH(EF240,データ!#REF!)),""))))</f>
        <v/>
      </c>
      <c r="EK240" s="22" t="str">
        <f t="shared" si="349"/>
        <v/>
      </c>
      <c r="EL240" s="21" t="str">
        <f t="shared" si="427"/>
        <v/>
      </c>
      <c r="EM240" s="21" t="str">
        <f t="shared" si="428"/>
        <v/>
      </c>
      <c r="EN240" s="24" t="str">
        <f>IF(EE240="スギ",INDEX(データ!$H$7:$J$26,MATCH(EH240,データ!$G$7:$G$26),MATCH(EF240,データ!$H$6:$J$6)),IF(EE240="ヒノキ",INDEX(データ!$H$32:$J$51,MATCH(EH240,データ!$G$32:$G$51),MATCH(EF240,データ!$H$31:$J$31)),IF(EE240="マツ",INDEX(データ!#REF!,MATCH(EH240,データ!#REF!),MATCH(EF240,データ!#REF!)),IF(EE240="ザツ",INDEX(データ!#REF!,MATCH(EH240,データ!#REF!),MATCH(EF240,データ!#REF!)),""))))</f>
        <v/>
      </c>
      <c r="EO240" s="22" t="str">
        <f t="shared" si="429"/>
        <v/>
      </c>
      <c r="EP240" s="21" t="str">
        <f t="shared" si="430"/>
        <v/>
      </c>
      <c r="EQ240" s="27" t="str">
        <f t="shared" si="431"/>
        <v/>
      </c>
      <c r="ER240" s="24" t="str">
        <f t="shared" si="432"/>
        <v/>
      </c>
      <c r="ES240" s="25" t="str">
        <f t="shared" si="433"/>
        <v>0</v>
      </c>
      <c r="ET240" s="26" t="str">
        <f t="shared" si="434"/>
        <v/>
      </c>
      <c r="EU240" s="26" t="str">
        <f t="shared" si="435"/>
        <v/>
      </c>
      <c r="EV240" s="26" t="str">
        <f t="shared" si="436"/>
        <v/>
      </c>
      <c r="EW240" s="27" t="str">
        <f t="shared" si="437"/>
        <v/>
      </c>
      <c r="EX240" s="26" t="str">
        <f t="shared" si="438"/>
        <v/>
      </c>
      <c r="EY240" s="26" t="str">
        <f t="shared" si="439"/>
        <v/>
      </c>
      <c r="EZ240" s="26">
        <f t="shared" si="440"/>
        <v>0</v>
      </c>
      <c r="FA240" s="43"/>
    </row>
    <row r="241" spans="1:157" ht="15.95" customHeight="1" x14ac:dyDescent="0.15">
      <c r="A241" s="21"/>
      <c r="B241" s="36" t="str">
        <f>IF(ＣＳＶ貼付用!G227="","",ＣＳＶ貼付用!G227)</f>
        <v/>
      </c>
      <c r="C241" s="36" t="str">
        <f>IF(ＣＳＶ貼付用!I227="","",ＣＳＶ貼付用!I227)</f>
        <v/>
      </c>
      <c r="D241" s="36" t="str">
        <f>IF(ＣＳＶ貼付用!J227="","",ＣＳＶ貼付用!J227)</f>
        <v/>
      </c>
      <c r="E241" s="36" t="str">
        <f>IF(ＣＳＶ貼付用!F227="","",ＣＳＶ貼付用!F227)</f>
        <v/>
      </c>
      <c r="F241" s="38" t="str">
        <f>IF(ＣＳＶ貼付用!T227="","",ＣＳＶ貼付用!T227)</f>
        <v/>
      </c>
      <c r="G241" s="38"/>
      <c r="H241" s="38" t="str">
        <f>IF(ＣＳＶ貼付用!GJ227="","",ＣＳＶ貼付用!GJ227)</f>
        <v/>
      </c>
      <c r="I241" s="38" t="str">
        <f>IF(ＣＳＶ貼付用!GL227="","",ＣＳＶ貼付用!GL227)</f>
        <v/>
      </c>
      <c r="J241" s="38" t="str">
        <f>IF(ＣＳＶ貼付用!GN227="","",ＣＳＶ貼付用!GN227)</f>
        <v/>
      </c>
      <c r="K241" s="38" t="str">
        <f>IF(ＣＳＶ貼付用!GP227="","",ＣＳＶ貼付用!GP227)</f>
        <v/>
      </c>
      <c r="L241" s="45" t="s">
        <v>30</v>
      </c>
      <c r="M241" s="55" t="str">
        <f>IF(ＣＳＶ貼付用!AT227="","",ＣＳＶ貼付用!AT227)</f>
        <v/>
      </c>
      <c r="N241" s="38" t="str">
        <f>IF(ＣＳＶ貼付用!AV227="","",ＣＳＶ貼付用!AV227)</f>
        <v/>
      </c>
      <c r="O241" s="38" t="str">
        <f>IF(ＣＳＶ貼付用!AX227="","",ＣＳＶ貼付用!AX227)</f>
        <v/>
      </c>
      <c r="P241" s="40" t="str">
        <f>IF(ＣＳＶ貼付用!FE227="","",ＣＳＶ貼付用!FE227)</f>
        <v/>
      </c>
      <c r="Q241" s="41" t="str">
        <f>IF(林齢計算用!A227="","",林齢計算用!A227)</f>
        <v/>
      </c>
      <c r="R241" s="41" t="str">
        <f t="shared" si="350"/>
        <v/>
      </c>
      <c r="S241" s="56" t="str">
        <f>IF(ＣＳＶ貼付用!EG227="","",ＣＳＶ貼付用!EG227*10)</f>
        <v/>
      </c>
      <c r="T241" s="23" t="str">
        <f>IF(O241="スギ",INDEX(データ!$C$7:$E$26,MATCH(R241,データ!$B$7:$B$26),MATCH(P241,データ!$C$6:$E$6)),IF(O241="ヒノキ",INDEX(データ!$C$32:$E$51,MATCH(R241,データ!$B$32:$B$51),MATCH(P241,データ!$C$31:$E$31)),IF(O241="マツ",INDEX(データ!#REF!,MATCH(R241,データ!#REF!),MATCH(P241,データ!#REF!)),IF(O241="ザツ",INDEX(データ!#REF!,MATCH(R241,データ!#REF!),MATCH(P241,データ!#REF!)),""))))</f>
        <v/>
      </c>
      <c r="U241" s="22" t="str">
        <f t="shared" si="441"/>
        <v/>
      </c>
      <c r="V241" s="21" t="str">
        <f t="shared" si="445"/>
        <v/>
      </c>
      <c r="W241" s="21" t="str">
        <f t="shared" si="442"/>
        <v/>
      </c>
      <c r="X241" s="23" t="str">
        <f>IF(O241="スギ",INDEX(データ!$H$7:$J$26,MATCH(R241,データ!$G$7:$G$26),MATCH(P241,データ!$H$6:$J$6)),IF(O241="ヒノキ",INDEX(データ!$H$32:$J$51,MATCH(R241,データ!$G$32:$G$51),MATCH(P241,データ!$H$31:$J$31)),IF(O241="マツ",INDEX(データ!#REF!,MATCH(R241,データ!#REF!),MATCH(P241,データ!#REF!)),IF(O241="ザツ",INDEX(データ!#REF!,MATCH(R241,データ!#REF!),MATCH(P241,データ!#REF!)),""))))</f>
        <v/>
      </c>
      <c r="Y241" s="22" t="str">
        <f t="shared" si="443"/>
        <v/>
      </c>
      <c r="Z241" s="21" t="str">
        <f t="shared" si="444"/>
        <v/>
      </c>
      <c r="AA241" s="27" t="str">
        <f t="shared" si="351"/>
        <v/>
      </c>
      <c r="AB241" s="24" t="str">
        <f t="shared" si="352"/>
        <v/>
      </c>
      <c r="AC241" s="25" t="str">
        <f t="shared" si="353"/>
        <v>0</v>
      </c>
      <c r="AD241" s="26" t="str">
        <f t="shared" si="354"/>
        <v/>
      </c>
      <c r="AE241" s="26" t="str">
        <f t="shared" si="355"/>
        <v/>
      </c>
      <c r="AF241" s="26" t="str">
        <f t="shared" si="356"/>
        <v/>
      </c>
      <c r="AG241" s="27" t="str">
        <f t="shared" si="357"/>
        <v/>
      </c>
      <c r="AH241" s="26" t="str">
        <f t="shared" si="358"/>
        <v/>
      </c>
      <c r="AI241" s="26" t="str">
        <f t="shared" si="359"/>
        <v/>
      </c>
      <c r="AJ241" s="45" t="s">
        <v>30</v>
      </c>
      <c r="AK241" s="55" t="str">
        <f>IF(ＣＳＶ貼付用!BI227="","",ＣＳＶ貼付用!BI227)</f>
        <v/>
      </c>
      <c r="AL241" s="38" t="str">
        <f>IF(ＣＳＶ貼付用!BK227="","",ＣＳＶ貼付用!BK227)</f>
        <v/>
      </c>
      <c r="AM241" s="38" t="str">
        <f>IF(ＣＳＶ貼付用!BM227="","",ＣＳＶ貼付用!BM227)</f>
        <v/>
      </c>
      <c r="AN241" s="40" t="str">
        <f t="shared" si="360"/>
        <v/>
      </c>
      <c r="AO241" s="41" t="str">
        <f>IF(林齢計算用!B227="","",林齢計算用!B227)</f>
        <v/>
      </c>
      <c r="AP241" s="41" t="str">
        <f t="shared" si="361"/>
        <v/>
      </c>
      <c r="AQ241" s="41" t="str">
        <f t="shared" si="362"/>
        <v/>
      </c>
      <c r="AR241" s="23" t="str">
        <f>IF(AM241="スギ",INDEX(データ!$C$7:$E$26,MATCH(AP241,データ!$B$7:$B$26),MATCH(AN241,データ!$C$6:$E$6)),IF(AM241="ヒノキ",INDEX(データ!$C$32:$E$51,MATCH(AP241,データ!$B$32:$B$51),MATCH(AN241,データ!$C$31:$E$31)),IF(AM241="マツ",INDEX(データ!#REF!,MATCH(AP241,データ!#REF!),MATCH(AN241,データ!#REF!)),IF(AM241="ザツ",INDEX(データ!#REF!,MATCH(AP241,データ!#REF!),MATCH(AN241,データ!#REF!)),""))))</f>
        <v/>
      </c>
      <c r="AS241" s="22" t="str">
        <f t="shared" si="345"/>
        <v/>
      </c>
      <c r="AT241" s="21" t="str">
        <f t="shared" si="363"/>
        <v/>
      </c>
      <c r="AU241" s="21" t="str">
        <f t="shared" si="364"/>
        <v/>
      </c>
      <c r="AV241" s="24" t="str">
        <f>IF(AM241="スギ",INDEX(データ!$H$7:$J$26,MATCH(AP241,データ!$G$7:$G$26),MATCH(AN241,データ!$H$6:$J$6)),IF(AM241="ヒノキ",INDEX(データ!$H$32:$J$51,MATCH(AP241,データ!$G$32:$G$51),MATCH(AN241,データ!$H$31:$J$31)),IF(AM241="マツ",INDEX(データ!#REF!,MATCH(AP241,データ!#REF!),MATCH(AN241,データ!#REF!)),IF(AM241="ザツ",INDEX(データ!#REF!,MATCH(AP241,データ!#REF!),MATCH(AN241,データ!#REF!)),""))))</f>
        <v/>
      </c>
      <c r="AW241" s="22" t="str">
        <f t="shared" si="365"/>
        <v/>
      </c>
      <c r="AX241" s="21" t="str">
        <f t="shared" si="366"/>
        <v/>
      </c>
      <c r="AY241" s="27" t="str">
        <f t="shared" si="367"/>
        <v/>
      </c>
      <c r="AZ241" s="24" t="str">
        <f t="shared" si="368"/>
        <v/>
      </c>
      <c r="BA241" s="25" t="str">
        <f t="shared" si="369"/>
        <v>0</v>
      </c>
      <c r="BB241" s="26" t="str">
        <f t="shared" si="370"/>
        <v/>
      </c>
      <c r="BC241" s="26" t="str">
        <f t="shared" si="371"/>
        <v/>
      </c>
      <c r="BD241" s="26" t="str">
        <f t="shared" si="372"/>
        <v/>
      </c>
      <c r="BE241" s="27" t="str">
        <f t="shared" si="373"/>
        <v/>
      </c>
      <c r="BF241" s="26" t="str">
        <f t="shared" si="374"/>
        <v/>
      </c>
      <c r="BG241" s="26" t="str">
        <f t="shared" si="375"/>
        <v/>
      </c>
      <c r="BH241" s="45" t="s">
        <v>30</v>
      </c>
      <c r="BI241" s="55" t="str">
        <f>IF(ＣＳＶ貼付用!BX227="","",ＣＳＶ貼付用!BX227)</f>
        <v/>
      </c>
      <c r="BJ241" s="38" t="str">
        <f>IF(ＣＳＶ貼付用!BZ227="","",ＣＳＶ貼付用!BZ227)</f>
        <v/>
      </c>
      <c r="BK241" s="38" t="str">
        <f>IF(ＣＳＶ貼付用!CB227="","",ＣＳＶ貼付用!CB227)</f>
        <v/>
      </c>
      <c r="BL241" s="40" t="str">
        <f t="shared" si="376"/>
        <v/>
      </c>
      <c r="BM241" s="41" t="str">
        <f>IF(林齢計算用!C227="","",林齢計算用!C227)</f>
        <v/>
      </c>
      <c r="BN241" s="41" t="str">
        <f t="shared" si="377"/>
        <v/>
      </c>
      <c r="BO241" s="41" t="str">
        <f t="shared" si="378"/>
        <v/>
      </c>
      <c r="BP241" s="23" t="str">
        <f>IF(BK241="スギ",INDEX(データ!$C$7:$E$26,MATCH(BN241,データ!$B$7:$B$26),MATCH(BL241,データ!$C$6:$E$6)),IF(BK241="ヒノキ",INDEX(データ!$C$32:$E$51,MATCH(BN241,データ!$B$32:$B$51),MATCH(BL241,データ!$C$31:$E$31)),IF(BK241="マツ",INDEX(データ!#REF!,MATCH(BN241,データ!#REF!),MATCH(BL241,データ!#REF!)),IF(BK241="ザツ",INDEX(データ!#REF!,MATCH(BN241,データ!#REF!),MATCH(BL241,データ!#REF!)),""))))</f>
        <v/>
      </c>
      <c r="BQ241" s="22" t="str">
        <f t="shared" si="346"/>
        <v/>
      </c>
      <c r="BR241" s="21" t="str">
        <f t="shared" si="379"/>
        <v/>
      </c>
      <c r="BS241" s="21" t="str">
        <f t="shared" si="380"/>
        <v/>
      </c>
      <c r="BT241" s="24" t="str">
        <f>IF(BK241="スギ",INDEX(データ!$H$7:$J$26,MATCH(BN241,データ!$G$7:$G$26),MATCH(BL241,データ!$H$6:$J$6)),IF(BK241="ヒノキ",INDEX(データ!$H$32:$J$51,MATCH(BN241,データ!$G$32:$G$51),MATCH(BL241,データ!$H$31:$J$31)),IF(BK241="マツ",INDEX(データ!#REF!,MATCH(BN241,データ!#REF!),MATCH(BL241,データ!#REF!)),IF(BK241="ザツ",INDEX(データ!#REF!,MATCH(BN241,データ!#REF!),MATCH(BL241,データ!#REF!)),""))))</f>
        <v/>
      </c>
      <c r="BU241" s="22" t="str">
        <f t="shared" si="381"/>
        <v/>
      </c>
      <c r="BV241" s="21" t="str">
        <f t="shared" si="382"/>
        <v/>
      </c>
      <c r="BW241" s="27" t="str">
        <f t="shared" si="383"/>
        <v/>
      </c>
      <c r="BX241" s="24" t="str">
        <f t="shared" si="384"/>
        <v/>
      </c>
      <c r="BY241" s="25" t="str">
        <f t="shared" si="385"/>
        <v>0</v>
      </c>
      <c r="BZ241" s="26" t="str">
        <f t="shared" si="386"/>
        <v/>
      </c>
      <c r="CA241" s="26" t="str">
        <f t="shared" si="387"/>
        <v/>
      </c>
      <c r="CB241" s="26" t="str">
        <f t="shared" si="388"/>
        <v/>
      </c>
      <c r="CC241" s="27" t="str">
        <f t="shared" si="389"/>
        <v/>
      </c>
      <c r="CD241" s="26" t="str">
        <f t="shared" si="390"/>
        <v/>
      </c>
      <c r="CE241" s="26" t="str">
        <f t="shared" si="391"/>
        <v/>
      </c>
      <c r="CF241" s="45" t="s">
        <v>30</v>
      </c>
      <c r="CG241" s="55" t="str">
        <f>IF(ＣＳＶ貼付用!CM227="","",ＣＳＶ貼付用!CM227)</f>
        <v/>
      </c>
      <c r="CH241" s="38" t="str">
        <f>IF(ＣＳＶ貼付用!CO227="","",ＣＳＶ貼付用!CO227)</f>
        <v/>
      </c>
      <c r="CI241" s="38" t="str">
        <f>IF(ＣＳＶ貼付用!CQ227="","",ＣＳＶ貼付用!CQ227)</f>
        <v/>
      </c>
      <c r="CJ241" s="40" t="str">
        <f t="shared" si="392"/>
        <v/>
      </c>
      <c r="CK241" s="41" t="str">
        <f>IF(林齢計算用!D227="","",林齢計算用!D227)</f>
        <v/>
      </c>
      <c r="CL241" s="41" t="str">
        <f t="shared" si="393"/>
        <v/>
      </c>
      <c r="CM241" s="41" t="str">
        <f t="shared" si="394"/>
        <v/>
      </c>
      <c r="CN241" s="23" t="str">
        <f>IF(CI241="スギ",INDEX(データ!$C$7:$E$26,MATCH(CL241,データ!$B$7:$B$26),MATCH(CJ241,データ!$C$6:$E$6)),IF(CI241="ヒノキ",INDEX(データ!$C$32:$E$51,MATCH(CL241,データ!$B$32:$B$51),MATCH(CJ241,データ!$C$31:$E$31)),IF(CI241="マツ",INDEX(データ!#REF!,MATCH(CL241,データ!#REF!),MATCH(CJ241,データ!#REF!)),IF(CI241="ザツ",INDEX(データ!#REF!,MATCH(CL241,データ!#REF!),MATCH(CJ241,データ!#REF!)),""))))</f>
        <v/>
      </c>
      <c r="CO241" s="22" t="str">
        <f t="shared" si="347"/>
        <v/>
      </c>
      <c r="CP241" s="21" t="str">
        <f t="shared" si="395"/>
        <v/>
      </c>
      <c r="CQ241" s="21" t="str">
        <f t="shared" si="396"/>
        <v/>
      </c>
      <c r="CR241" s="24" t="str">
        <f>IF(CI241="スギ",INDEX(データ!$H$7:$J$26,MATCH(CL241,データ!$G$7:$G$26),MATCH(CJ241,データ!$H$6:$J$6)),IF(CI241="ヒノキ",INDEX(データ!$H$32:$J$51,MATCH(CL241,データ!$G$32:$G$51),MATCH(CJ241,データ!$H$31:$J$31)),IF(CI241="マツ",INDEX(データ!#REF!,MATCH(CL241,データ!#REF!),MATCH(CJ241,データ!#REF!)),IF(CI241="ザツ",INDEX(データ!#REF!,MATCH(CL241,データ!#REF!),MATCH(CJ241,データ!#REF!)),""))))</f>
        <v/>
      </c>
      <c r="CS241" s="22" t="str">
        <f t="shared" si="397"/>
        <v/>
      </c>
      <c r="CT241" s="21" t="str">
        <f t="shared" si="398"/>
        <v/>
      </c>
      <c r="CU241" s="27" t="str">
        <f t="shared" si="399"/>
        <v/>
      </c>
      <c r="CV241" s="24" t="str">
        <f t="shared" si="400"/>
        <v/>
      </c>
      <c r="CW241" s="25" t="str">
        <f t="shared" si="401"/>
        <v>0</v>
      </c>
      <c r="CX241" s="26" t="str">
        <f t="shared" si="402"/>
        <v/>
      </c>
      <c r="CY241" s="26" t="str">
        <f t="shared" si="403"/>
        <v/>
      </c>
      <c r="CZ241" s="26" t="str">
        <f t="shared" si="404"/>
        <v/>
      </c>
      <c r="DA241" s="27" t="str">
        <f t="shared" si="405"/>
        <v/>
      </c>
      <c r="DB241" s="26" t="str">
        <f t="shared" si="406"/>
        <v/>
      </c>
      <c r="DC241" s="26" t="str">
        <f t="shared" si="407"/>
        <v/>
      </c>
      <c r="DD241" s="45" t="s">
        <v>30</v>
      </c>
      <c r="DE241" s="55" t="str">
        <f>IF(ＣＳＶ貼付用!DB227="","",ＣＳＶ貼付用!DB227)</f>
        <v/>
      </c>
      <c r="DF241" s="38" t="str">
        <f>IF(ＣＳＶ貼付用!DD227="","",ＣＳＶ貼付用!DD227)</f>
        <v/>
      </c>
      <c r="DG241" s="38" t="str">
        <f>IF(ＣＳＶ貼付用!DF227="","",ＣＳＶ貼付用!DF227)</f>
        <v/>
      </c>
      <c r="DH241" s="40" t="str">
        <f t="shared" si="408"/>
        <v/>
      </c>
      <c r="DI241" s="41" t="str">
        <f>IF(林齢計算用!E227="","",林齢計算用!E227)</f>
        <v/>
      </c>
      <c r="DJ241" s="41" t="str">
        <f t="shared" si="409"/>
        <v/>
      </c>
      <c r="DK241" s="41" t="str">
        <f t="shared" si="410"/>
        <v/>
      </c>
      <c r="DL241" s="23" t="str">
        <f>IF(DG241="スギ",INDEX(データ!$C$7:$E$26,MATCH(DJ241,データ!$B$7:$B$26),MATCH(DH241,データ!$C$6:$E$6)),IF(DG241="ヒノキ",INDEX(データ!$C$32:$E$51,MATCH(DJ241,データ!$B$32:$B$51),MATCH(DH241,データ!$C$31:$E$31)),IF(DG241="マツ",INDEX(データ!#REF!,MATCH(DJ241,データ!#REF!),MATCH(DH241,データ!#REF!)),IF(DG241="ザツ",INDEX(データ!#REF!,MATCH(DJ241,データ!#REF!),MATCH(DH241,データ!#REF!)),""))))</f>
        <v/>
      </c>
      <c r="DM241" s="22" t="str">
        <f t="shared" si="348"/>
        <v/>
      </c>
      <c r="DN241" s="21" t="str">
        <f t="shared" si="411"/>
        <v/>
      </c>
      <c r="DO241" s="21" t="str">
        <f t="shared" si="412"/>
        <v/>
      </c>
      <c r="DP241" s="24" t="str">
        <f>IF(DG241="スギ",INDEX(データ!$H$7:$J$26,MATCH(DJ241,データ!$G$7:$G$26),MATCH(DH241,データ!$H$6:$J$6)),IF(DG241="ヒノキ",INDEX(データ!$H$32:$J$51,MATCH(DJ241,データ!$G$32:$G$51),MATCH(DH241,データ!$H$31:$J$31)),IF(DG241="マツ",INDEX(データ!#REF!,MATCH(DJ241,データ!#REF!),MATCH(DH241,データ!#REF!)),IF(DG241="ザツ",INDEX(データ!#REF!,MATCH(DJ241,データ!#REF!),MATCH(DH241,データ!#REF!)),""))))</f>
        <v/>
      </c>
      <c r="DQ241" s="22" t="str">
        <f t="shared" si="413"/>
        <v/>
      </c>
      <c r="DR241" s="21" t="str">
        <f t="shared" si="414"/>
        <v/>
      </c>
      <c r="DS241" s="27" t="str">
        <f t="shared" si="415"/>
        <v/>
      </c>
      <c r="DT241" s="24" t="str">
        <f t="shared" si="416"/>
        <v/>
      </c>
      <c r="DU241" s="25" t="str">
        <f t="shared" si="417"/>
        <v>0</v>
      </c>
      <c r="DV241" s="26" t="str">
        <f t="shared" si="418"/>
        <v/>
      </c>
      <c r="DW241" s="26" t="str">
        <f t="shared" si="419"/>
        <v/>
      </c>
      <c r="DX241" s="26" t="str">
        <f t="shared" si="420"/>
        <v/>
      </c>
      <c r="DY241" s="27" t="str">
        <f t="shared" si="421"/>
        <v/>
      </c>
      <c r="DZ241" s="26" t="str">
        <f t="shared" si="422"/>
        <v/>
      </c>
      <c r="EA241" s="26" t="str">
        <f t="shared" si="423"/>
        <v/>
      </c>
      <c r="EB241" s="45" t="s">
        <v>30</v>
      </c>
      <c r="EC241" s="55" t="str">
        <f>IF(ＣＳＶ貼付用!DQ227="","",ＣＳＶ貼付用!DQ227)</f>
        <v/>
      </c>
      <c r="ED241" s="38" t="str">
        <f>IF(ＣＳＶ貼付用!DS227="","",ＣＳＶ貼付用!DS227)</f>
        <v/>
      </c>
      <c r="EE241" s="38" t="str">
        <f>IF(ＣＳＶ貼付用!DU227="","",ＣＳＶ貼付用!DU227)</f>
        <v/>
      </c>
      <c r="EF241" s="40" t="str">
        <f t="shared" si="424"/>
        <v/>
      </c>
      <c r="EG241" s="41" t="str">
        <f>IF(林齢計算用!F227="","",林齢計算用!F227)</f>
        <v/>
      </c>
      <c r="EH241" s="41" t="str">
        <f t="shared" si="425"/>
        <v/>
      </c>
      <c r="EI241" s="41" t="str">
        <f t="shared" si="426"/>
        <v/>
      </c>
      <c r="EJ241" s="23" t="str">
        <f>IF(EE241="スギ",INDEX(データ!$C$7:$E$26,MATCH(EH241,データ!$B$7:$B$26),MATCH(EF241,データ!$C$6:$E$6)),IF(EE241="ヒノキ",INDEX(データ!$C$32:$E$51,MATCH(EH241,データ!$B$32:$B$51),MATCH(EF241,データ!$C$31:$E$31)),IF(EE241="マツ",INDEX(データ!#REF!,MATCH(EH241,データ!#REF!),MATCH(EF241,データ!#REF!)),IF(EE241="ザツ",INDEX(データ!#REF!,MATCH(EH241,データ!#REF!),MATCH(EF241,データ!#REF!)),""))))</f>
        <v/>
      </c>
      <c r="EK241" s="22" t="str">
        <f t="shared" si="349"/>
        <v/>
      </c>
      <c r="EL241" s="21" t="str">
        <f t="shared" si="427"/>
        <v/>
      </c>
      <c r="EM241" s="21" t="str">
        <f t="shared" si="428"/>
        <v/>
      </c>
      <c r="EN241" s="24" t="str">
        <f>IF(EE241="スギ",INDEX(データ!$H$7:$J$26,MATCH(EH241,データ!$G$7:$G$26),MATCH(EF241,データ!$H$6:$J$6)),IF(EE241="ヒノキ",INDEX(データ!$H$32:$J$51,MATCH(EH241,データ!$G$32:$G$51),MATCH(EF241,データ!$H$31:$J$31)),IF(EE241="マツ",INDEX(データ!#REF!,MATCH(EH241,データ!#REF!),MATCH(EF241,データ!#REF!)),IF(EE241="ザツ",INDEX(データ!#REF!,MATCH(EH241,データ!#REF!),MATCH(EF241,データ!#REF!)),""))))</f>
        <v/>
      </c>
      <c r="EO241" s="22" t="str">
        <f t="shared" si="429"/>
        <v/>
      </c>
      <c r="EP241" s="21" t="str">
        <f t="shared" si="430"/>
        <v/>
      </c>
      <c r="EQ241" s="27" t="str">
        <f t="shared" si="431"/>
        <v/>
      </c>
      <c r="ER241" s="24" t="str">
        <f t="shared" si="432"/>
        <v/>
      </c>
      <c r="ES241" s="25" t="str">
        <f t="shared" si="433"/>
        <v>0</v>
      </c>
      <c r="ET241" s="26" t="str">
        <f t="shared" si="434"/>
        <v/>
      </c>
      <c r="EU241" s="26" t="str">
        <f t="shared" si="435"/>
        <v/>
      </c>
      <c r="EV241" s="26" t="str">
        <f t="shared" si="436"/>
        <v/>
      </c>
      <c r="EW241" s="27" t="str">
        <f t="shared" si="437"/>
        <v/>
      </c>
      <c r="EX241" s="26" t="str">
        <f t="shared" si="438"/>
        <v/>
      </c>
      <c r="EY241" s="26" t="str">
        <f t="shared" si="439"/>
        <v/>
      </c>
      <c r="EZ241" s="26">
        <f t="shared" si="440"/>
        <v>0</v>
      </c>
      <c r="FA241" s="43"/>
    </row>
    <row r="242" spans="1:157" ht="15.95" customHeight="1" x14ac:dyDescent="0.15">
      <c r="A242" s="21"/>
      <c r="B242" s="36" t="str">
        <f>IF(ＣＳＶ貼付用!G228="","",ＣＳＶ貼付用!G228)</f>
        <v/>
      </c>
      <c r="C242" s="36" t="str">
        <f>IF(ＣＳＶ貼付用!I228="","",ＣＳＶ貼付用!I228)</f>
        <v/>
      </c>
      <c r="D242" s="36" t="str">
        <f>IF(ＣＳＶ貼付用!J228="","",ＣＳＶ貼付用!J228)</f>
        <v/>
      </c>
      <c r="E242" s="36" t="str">
        <f>IF(ＣＳＶ貼付用!F228="","",ＣＳＶ貼付用!F228)</f>
        <v/>
      </c>
      <c r="F242" s="38" t="str">
        <f>IF(ＣＳＶ貼付用!T228="","",ＣＳＶ貼付用!T228)</f>
        <v/>
      </c>
      <c r="G242" s="38"/>
      <c r="H242" s="38" t="str">
        <f>IF(ＣＳＶ貼付用!GJ228="","",ＣＳＶ貼付用!GJ228)</f>
        <v/>
      </c>
      <c r="I242" s="38" t="str">
        <f>IF(ＣＳＶ貼付用!GL228="","",ＣＳＶ貼付用!GL228)</f>
        <v/>
      </c>
      <c r="J242" s="38" t="str">
        <f>IF(ＣＳＶ貼付用!GN228="","",ＣＳＶ貼付用!GN228)</f>
        <v/>
      </c>
      <c r="K242" s="38" t="str">
        <f>IF(ＣＳＶ貼付用!GP228="","",ＣＳＶ貼付用!GP228)</f>
        <v/>
      </c>
      <c r="L242" s="45" t="s">
        <v>30</v>
      </c>
      <c r="M242" s="55" t="str">
        <f>IF(ＣＳＶ貼付用!AT228="","",ＣＳＶ貼付用!AT228)</f>
        <v/>
      </c>
      <c r="N242" s="38" t="str">
        <f>IF(ＣＳＶ貼付用!AV228="","",ＣＳＶ貼付用!AV228)</f>
        <v/>
      </c>
      <c r="O242" s="38" t="str">
        <f>IF(ＣＳＶ貼付用!AX228="","",ＣＳＶ貼付用!AX228)</f>
        <v/>
      </c>
      <c r="P242" s="40" t="str">
        <f>IF(ＣＳＶ貼付用!FE228="","",ＣＳＶ貼付用!FE228)</f>
        <v/>
      </c>
      <c r="Q242" s="41" t="str">
        <f>IF(林齢計算用!A228="","",林齢計算用!A228)</f>
        <v/>
      </c>
      <c r="R242" s="41" t="str">
        <f t="shared" si="350"/>
        <v/>
      </c>
      <c r="S242" s="56" t="str">
        <f>IF(ＣＳＶ貼付用!EG228="","",ＣＳＶ貼付用!EG228*10)</f>
        <v/>
      </c>
      <c r="T242" s="23" t="str">
        <f>IF(O242="スギ",INDEX(データ!$C$7:$E$26,MATCH(R242,データ!$B$7:$B$26),MATCH(P242,データ!$C$6:$E$6)),IF(O242="ヒノキ",INDEX(データ!$C$32:$E$51,MATCH(R242,データ!$B$32:$B$51),MATCH(P242,データ!$C$31:$E$31)),IF(O242="マツ",INDEX(データ!#REF!,MATCH(R242,データ!#REF!),MATCH(P242,データ!#REF!)),IF(O242="ザツ",INDEX(データ!#REF!,MATCH(R242,データ!#REF!),MATCH(P242,データ!#REF!)),""))))</f>
        <v/>
      </c>
      <c r="U242" s="22" t="str">
        <f t="shared" si="441"/>
        <v/>
      </c>
      <c r="V242" s="21" t="str">
        <f t="shared" si="445"/>
        <v/>
      </c>
      <c r="W242" s="21" t="str">
        <f t="shared" si="442"/>
        <v/>
      </c>
      <c r="X242" s="23" t="str">
        <f>IF(O242="スギ",INDEX(データ!$H$7:$J$26,MATCH(R242,データ!$G$7:$G$26),MATCH(P242,データ!$H$6:$J$6)),IF(O242="ヒノキ",INDEX(データ!$H$32:$J$51,MATCH(R242,データ!$G$32:$G$51),MATCH(P242,データ!$H$31:$J$31)),IF(O242="マツ",INDEX(データ!#REF!,MATCH(R242,データ!#REF!),MATCH(P242,データ!#REF!)),IF(O242="ザツ",INDEX(データ!#REF!,MATCH(R242,データ!#REF!),MATCH(P242,データ!#REF!)),""))))</f>
        <v/>
      </c>
      <c r="Y242" s="22" t="str">
        <f t="shared" si="443"/>
        <v/>
      </c>
      <c r="Z242" s="21" t="str">
        <f t="shared" si="444"/>
        <v/>
      </c>
      <c r="AA242" s="27" t="str">
        <f t="shared" si="351"/>
        <v/>
      </c>
      <c r="AB242" s="24" t="str">
        <f t="shared" si="352"/>
        <v/>
      </c>
      <c r="AC242" s="25" t="str">
        <f t="shared" si="353"/>
        <v>0</v>
      </c>
      <c r="AD242" s="26" t="str">
        <f t="shared" si="354"/>
        <v/>
      </c>
      <c r="AE242" s="26" t="str">
        <f t="shared" si="355"/>
        <v/>
      </c>
      <c r="AF242" s="26" t="str">
        <f t="shared" si="356"/>
        <v/>
      </c>
      <c r="AG242" s="27" t="str">
        <f t="shared" si="357"/>
        <v/>
      </c>
      <c r="AH242" s="26" t="str">
        <f t="shared" si="358"/>
        <v/>
      </c>
      <c r="AI242" s="26" t="str">
        <f t="shared" si="359"/>
        <v/>
      </c>
      <c r="AJ242" s="45" t="s">
        <v>30</v>
      </c>
      <c r="AK242" s="55" t="str">
        <f>IF(ＣＳＶ貼付用!BI228="","",ＣＳＶ貼付用!BI228)</f>
        <v/>
      </c>
      <c r="AL242" s="38" t="str">
        <f>IF(ＣＳＶ貼付用!BK228="","",ＣＳＶ貼付用!BK228)</f>
        <v/>
      </c>
      <c r="AM242" s="38" t="str">
        <f>IF(ＣＳＶ貼付用!BM228="","",ＣＳＶ貼付用!BM228)</f>
        <v/>
      </c>
      <c r="AN242" s="40" t="str">
        <f t="shared" si="360"/>
        <v/>
      </c>
      <c r="AO242" s="41" t="str">
        <f>IF(林齢計算用!B228="","",林齢計算用!B228)</f>
        <v/>
      </c>
      <c r="AP242" s="41" t="str">
        <f t="shared" si="361"/>
        <v/>
      </c>
      <c r="AQ242" s="41" t="str">
        <f t="shared" si="362"/>
        <v/>
      </c>
      <c r="AR242" s="23" t="str">
        <f>IF(AM242="スギ",INDEX(データ!$C$7:$E$26,MATCH(AP242,データ!$B$7:$B$26),MATCH(AN242,データ!$C$6:$E$6)),IF(AM242="ヒノキ",INDEX(データ!$C$32:$E$51,MATCH(AP242,データ!$B$32:$B$51),MATCH(AN242,データ!$C$31:$E$31)),IF(AM242="マツ",INDEX(データ!#REF!,MATCH(AP242,データ!#REF!),MATCH(AN242,データ!#REF!)),IF(AM242="ザツ",INDEX(データ!#REF!,MATCH(AP242,データ!#REF!),MATCH(AN242,データ!#REF!)),""))))</f>
        <v/>
      </c>
      <c r="AS242" s="22" t="str">
        <f t="shared" si="345"/>
        <v/>
      </c>
      <c r="AT242" s="21" t="str">
        <f t="shared" si="363"/>
        <v/>
      </c>
      <c r="AU242" s="21" t="str">
        <f t="shared" si="364"/>
        <v/>
      </c>
      <c r="AV242" s="24" t="str">
        <f>IF(AM242="スギ",INDEX(データ!$H$7:$J$26,MATCH(AP242,データ!$G$7:$G$26),MATCH(AN242,データ!$H$6:$J$6)),IF(AM242="ヒノキ",INDEX(データ!$H$32:$J$51,MATCH(AP242,データ!$G$32:$G$51),MATCH(AN242,データ!$H$31:$J$31)),IF(AM242="マツ",INDEX(データ!#REF!,MATCH(AP242,データ!#REF!),MATCH(AN242,データ!#REF!)),IF(AM242="ザツ",INDEX(データ!#REF!,MATCH(AP242,データ!#REF!),MATCH(AN242,データ!#REF!)),""))))</f>
        <v/>
      </c>
      <c r="AW242" s="22" t="str">
        <f t="shared" si="365"/>
        <v/>
      </c>
      <c r="AX242" s="21" t="str">
        <f t="shared" si="366"/>
        <v/>
      </c>
      <c r="AY242" s="27" t="str">
        <f t="shared" si="367"/>
        <v/>
      </c>
      <c r="AZ242" s="24" t="str">
        <f t="shared" si="368"/>
        <v/>
      </c>
      <c r="BA242" s="25" t="str">
        <f t="shared" si="369"/>
        <v>0</v>
      </c>
      <c r="BB242" s="26" t="str">
        <f t="shared" si="370"/>
        <v/>
      </c>
      <c r="BC242" s="26" t="str">
        <f t="shared" si="371"/>
        <v/>
      </c>
      <c r="BD242" s="26" t="str">
        <f t="shared" si="372"/>
        <v/>
      </c>
      <c r="BE242" s="27" t="str">
        <f t="shared" si="373"/>
        <v/>
      </c>
      <c r="BF242" s="26" t="str">
        <f t="shared" si="374"/>
        <v/>
      </c>
      <c r="BG242" s="26" t="str">
        <f t="shared" si="375"/>
        <v/>
      </c>
      <c r="BH242" s="45" t="s">
        <v>30</v>
      </c>
      <c r="BI242" s="55" t="str">
        <f>IF(ＣＳＶ貼付用!BX228="","",ＣＳＶ貼付用!BX228)</f>
        <v/>
      </c>
      <c r="BJ242" s="38" t="str">
        <f>IF(ＣＳＶ貼付用!BZ228="","",ＣＳＶ貼付用!BZ228)</f>
        <v/>
      </c>
      <c r="BK242" s="38" t="str">
        <f>IF(ＣＳＶ貼付用!CB228="","",ＣＳＶ貼付用!CB228)</f>
        <v/>
      </c>
      <c r="BL242" s="40" t="str">
        <f t="shared" si="376"/>
        <v/>
      </c>
      <c r="BM242" s="41" t="str">
        <f>IF(林齢計算用!C228="","",林齢計算用!C228)</f>
        <v/>
      </c>
      <c r="BN242" s="41" t="str">
        <f t="shared" si="377"/>
        <v/>
      </c>
      <c r="BO242" s="41" t="str">
        <f t="shared" si="378"/>
        <v/>
      </c>
      <c r="BP242" s="23" t="str">
        <f>IF(BK242="スギ",INDEX(データ!$C$7:$E$26,MATCH(BN242,データ!$B$7:$B$26),MATCH(BL242,データ!$C$6:$E$6)),IF(BK242="ヒノキ",INDEX(データ!$C$32:$E$51,MATCH(BN242,データ!$B$32:$B$51),MATCH(BL242,データ!$C$31:$E$31)),IF(BK242="マツ",INDEX(データ!#REF!,MATCH(BN242,データ!#REF!),MATCH(BL242,データ!#REF!)),IF(BK242="ザツ",INDEX(データ!#REF!,MATCH(BN242,データ!#REF!),MATCH(BL242,データ!#REF!)),""))))</f>
        <v/>
      </c>
      <c r="BQ242" s="22" t="str">
        <f t="shared" si="346"/>
        <v/>
      </c>
      <c r="BR242" s="21" t="str">
        <f t="shared" si="379"/>
        <v/>
      </c>
      <c r="BS242" s="21" t="str">
        <f t="shared" si="380"/>
        <v/>
      </c>
      <c r="BT242" s="24" t="str">
        <f>IF(BK242="スギ",INDEX(データ!$H$7:$J$26,MATCH(BN242,データ!$G$7:$G$26),MATCH(BL242,データ!$H$6:$J$6)),IF(BK242="ヒノキ",INDEX(データ!$H$32:$J$51,MATCH(BN242,データ!$G$32:$G$51),MATCH(BL242,データ!$H$31:$J$31)),IF(BK242="マツ",INDEX(データ!#REF!,MATCH(BN242,データ!#REF!),MATCH(BL242,データ!#REF!)),IF(BK242="ザツ",INDEX(データ!#REF!,MATCH(BN242,データ!#REF!),MATCH(BL242,データ!#REF!)),""))))</f>
        <v/>
      </c>
      <c r="BU242" s="22" t="str">
        <f t="shared" si="381"/>
        <v/>
      </c>
      <c r="BV242" s="21" t="str">
        <f t="shared" si="382"/>
        <v/>
      </c>
      <c r="BW242" s="27" t="str">
        <f t="shared" si="383"/>
        <v/>
      </c>
      <c r="BX242" s="24" t="str">
        <f t="shared" si="384"/>
        <v/>
      </c>
      <c r="BY242" s="25" t="str">
        <f t="shared" si="385"/>
        <v>0</v>
      </c>
      <c r="BZ242" s="26" t="str">
        <f t="shared" si="386"/>
        <v/>
      </c>
      <c r="CA242" s="26" t="str">
        <f t="shared" si="387"/>
        <v/>
      </c>
      <c r="CB242" s="26" t="str">
        <f t="shared" si="388"/>
        <v/>
      </c>
      <c r="CC242" s="27" t="str">
        <f t="shared" si="389"/>
        <v/>
      </c>
      <c r="CD242" s="26" t="str">
        <f t="shared" si="390"/>
        <v/>
      </c>
      <c r="CE242" s="26" t="str">
        <f t="shared" si="391"/>
        <v/>
      </c>
      <c r="CF242" s="45" t="s">
        <v>30</v>
      </c>
      <c r="CG242" s="55" t="str">
        <f>IF(ＣＳＶ貼付用!CM228="","",ＣＳＶ貼付用!CM228)</f>
        <v/>
      </c>
      <c r="CH242" s="38" t="str">
        <f>IF(ＣＳＶ貼付用!CO228="","",ＣＳＶ貼付用!CO228)</f>
        <v/>
      </c>
      <c r="CI242" s="38" t="str">
        <f>IF(ＣＳＶ貼付用!CQ228="","",ＣＳＶ貼付用!CQ228)</f>
        <v/>
      </c>
      <c r="CJ242" s="40" t="str">
        <f t="shared" si="392"/>
        <v/>
      </c>
      <c r="CK242" s="41" t="str">
        <f>IF(林齢計算用!D228="","",林齢計算用!D228)</f>
        <v/>
      </c>
      <c r="CL242" s="41" t="str">
        <f t="shared" si="393"/>
        <v/>
      </c>
      <c r="CM242" s="41" t="str">
        <f t="shared" si="394"/>
        <v/>
      </c>
      <c r="CN242" s="23" t="str">
        <f>IF(CI242="スギ",INDEX(データ!$C$7:$E$26,MATCH(CL242,データ!$B$7:$B$26),MATCH(CJ242,データ!$C$6:$E$6)),IF(CI242="ヒノキ",INDEX(データ!$C$32:$E$51,MATCH(CL242,データ!$B$32:$B$51),MATCH(CJ242,データ!$C$31:$E$31)),IF(CI242="マツ",INDEX(データ!#REF!,MATCH(CL242,データ!#REF!),MATCH(CJ242,データ!#REF!)),IF(CI242="ザツ",INDEX(データ!#REF!,MATCH(CL242,データ!#REF!),MATCH(CJ242,データ!#REF!)),""))))</f>
        <v/>
      </c>
      <c r="CO242" s="22" t="str">
        <f t="shared" si="347"/>
        <v/>
      </c>
      <c r="CP242" s="21" t="str">
        <f t="shared" si="395"/>
        <v/>
      </c>
      <c r="CQ242" s="21" t="str">
        <f t="shared" si="396"/>
        <v/>
      </c>
      <c r="CR242" s="24" t="str">
        <f>IF(CI242="スギ",INDEX(データ!$H$7:$J$26,MATCH(CL242,データ!$G$7:$G$26),MATCH(CJ242,データ!$H$6:$J$6)),IF(CI242="ヒノキ",INDEX(データ!$H$32:$J$51,MATCH(CL242,データ!$G$32:$G$51),MATCH(CJ242,データ!$H$31:$J$31)),IF(CI242="マツ",INDEX(データ!#REF!,MATCH(CL242,データ!#REF!),MATCH(CJ242,データ!#REF!)),IF(CI242="ザツ",INDEX(データ!#REF!,MATCH(CL242,データ!#REF!),MATCH(CJ242,データ!#REF!)),""))))</f>
        <v/>
      </c>
      <c r="CS242" s="22" t="str">
        <f t="shared" si="397"/>
        <v/>
      </c>
      <c r="CT242" s="21" t="str">
        <f t="shared" si="398"/>
        <v/>
      </c>
      <c r="CU242" s="27" t="str">
        <f t="shared" si="399"/>
        <v/>
      </c>
      <c r="CV242" s="24" t="str">
        <f t="shared" si="400"/>
        <v/>
      </c>
      <c r="CW242" s="25" t="str">
        <f t="shared" si="401"/>
        <v>0</v>
      </c>
      <c r="CX242" s="26" t="str">
        <f t="shared" si="402"/>
        <v/>
      </c>
      <c r="CY242" s="26" t="str">
        <f t="shared" si="403"/>
        <v/>
      </c>
      <c r="CZ242" s="26" t="str">
        <f t="shared" si="404"/>
        <v/>
      </c>
      <c r="DA242" s="27" t="str">
        <f t="shared" si="405"/>
        <v/>
      </c>
      <c r="DB242" s="26" t="str">
        <f t="shared" si="406"/>
        <v/>
      </c>
      <c r="DC242" s="26" t="str">
        <f t="shared" si="407"/>
        <v/>
      </c>
      <c r="DD242" s="45" t="s">
        <v>30</v>
      </c>
      <c r="DE242" s="55" t="str">
        <f>IF(ＣＳＶ貼付用!DB228="","",ＣＳＶ貼付用!DB228)</f>
        <v/>
      </c>
      <c r="DF242" s="38" t="str">
        <f>IF(ＣＳＶ貼付用!DD228="","",ＣＳＶ貼付用!DD228)</f>
        <v/>
      </c>
      <c r="DG242" s="38" t="str">
        <f>IF(ＣＳＶ貼付用!DF228="","",ＣＳＶ貼付用!DF228)</f>
        <v/>
      </c>
      <c r="DH242" s="40" t="str">
        <f t="shared" si="408"/>
        <v/>
      </c>
      <c r="DI242" s="41" t="str">
        <f>IF(林齢計算用!E228="","",林齢計算用!E228)</f>
        <v/>
      </c>
      <c r="DJ242" s="41" t="str">
        <f t="shared" si="409"/>
        <v/>
      </c>
      <c r="DK242" s="41" t="str">
        <f t="shared" si="410"/>
        <v/>
      </c>
      <c r="DL242" s="23" t="str">
        <f>IF(DG242="スギ",INDEX(データ!$C$7:$E$26,MATCH(DJ242,データ!$B$7:$B$26),MATCH(DH242,データ!$C$6:$E$6)),IF(DG242="ヒノキ",INDEX(データ!$C$32:$E$51,MATCH(DJ242,データ!$B$32:$B$51),MATCH(DH242,データ!$C$31:$E$31)),IF(DG242="マツ",INDEX(データ!#REF!,MATCH(DJ242,データ!#REF!),MATCH(DH242,データ!#REF!)),IF(DG242="ザツ",INDEX(データ!#REF!,MATCH(DJ242,データ!#REF!),MATCH(DH242,データ!#REF!)),""))))</f>
        <v/>
      </c>
      <c r="DM242" s="22" t="str">
        <f t="shared" si="348"/>
        <v/>
      </c>
      <c r="DN242" s="21" t="str">
        <f t="shared" si="411"/>
        <v/>
      </c>
      <c r="DO242" s="21" t="str">
        <f t="shared" si="412"/>
        <v/>
      </c>
      <c r="DP242" s="24" t="str">
        <f>IF(DG242="スギ",INDEX(データ!$H$7:$J$26,MATCH(DJ242,データ!$G$7:$G$26),MATCH(DH242,データ!$H$6:$J$6)),IF(DG242="ヒノキ",INDEX(データ!$H$32:$J$51,MATCH(DJ242,データ!$G$32:$G$51),MATCH(DH242,データ!$H$31:$J$31)),IF(DG242="マツ",INDEX(データ!#REF!,MATCH(DJ242,データ!#REF!),MATCH(DH242,データ!#REF!)),IF(DG242="ザツ",INDEX(データ!#REF!,MATCH(DJ242,データ!#REF!),MATCH(DH242,データ!#REF!)),""))))</f>
        <v/>
      </c>
      <c r="DQ242" s="22" t="str">
        <f t="shared" si="413"/>
        <v/>
      </c>
      <c r="DR242" s="21" t="str">
        <f t="shared" si="414"/>
        <v/>
      </c>
      <c r="DS242" s="27" t="str">
        <f t="shared" si="415"/>
        <v/>
      </c>
      <c r="DT242" s="24" t="str">
        <f t="shared" si="416"/>
        <v/>
      </c>
      <c r="DU242" s="25" t="str">
        <f t="shared" si="417"/>
        <v>0</v>
      </c>
      <c r="DV242" s="26" t="str">
        <f t="shared" si="418"/>
        <v/>
      </c>
      <c r="DW242" s="26" t="str">
        <f t="shared" si="419"/>
        <v/>
      </c>
      <c r="DX242" s="26" t="str">
        <f t="shared" si="420"/>
        <v/>
      </c>
      <c r="DY242" s="27" t="str">
        <f t="shared" si="421"/>
        <v/>
      </c>
      <c r="DZ242" s="26" t="str">
        <f t="shared" si="422"/>
        <v/>
      </c>
      <c r="EA242" s="26" t="str">
        <f t="shared" si="423"/>
        <v/>
      </c>
      <c r="EB242" s="45" t="s">
        <v>30</v>
      </c>
      <c r="EC242" s="55" t="str">
        <f>IF(ＣＳＶ貼付用!DQ228="","",ＣＳＶ貼付用!DQ228)</f>
        <v/>
      </c>
      <c r="ED242" s="38" t="str">
        <f>IF(ＣＳＶ貼付用!DS228="","",ＣＳＶ貼付用!DS228)</f>
        <v/>
      </c>
      <c r="EE242" s="38" t="str">
        <f>IF(ＣＳＶ貼付用!DU228="","",ＣＳＶ貼付用!DU228)</f>
        <v/>
      </c>
      <c r="EF242" s="40" t="str">
        <f t="shared" si="424"/>
        <v/>
      </c>
      <c r="EG242" s="41" t="str">
        <f>IF(林齢計算用!F228="","",林齢計算用!F228)</f>
        <v/>
      </c>
      <c r="EH242" s="41" t="str">
        <f t="shared" si="425"/>
        <v/>
      </c>
      <c r="EI242" s="41" t="str">
        <f t="shared" si="426"/>
        <v/>
      </c>
      <c r="EJ242" s="23" t="str">
        <f>IF(EE242="スギ",INDEX(データ!$C$7:$E$26,MATCH(EH242,データ!$B$7:$B$26),MATCH(EF242,データ!$C$6:$E$6)),IF(EE242="ヒノキ",INDEX(データ!$C$32:$E$51,MATCH(EH242,データ!$B$32:$B$51),MATCH(EF242,データ!$C$31:$E$31)),IF(EE242="マツ",INDEX(データ!#REF!,MATCH(EH242,データ!#REF!),MATCH(EF242,データ!#REF!)),IF(EE242="ザツ",INDEX(データ!#REF!,MATCH(EH242,データ!#REF!),MATCH(EF242,データ!#REF!)),""))))</f>
        <v/>
      </c>
      <c r="EK242" s="22" t="str">
        <f t="shared" si="349"/>
        <v/>
      </c>
      <c r="EL242" s="21" t="str">
        <f t="shared" si="427"/>
        <v/>
      </c>
      <c r="EM242" s="21" t="str">
        <f t="shared" si="428"/>
        <v/>
      </c>
      <c r="EN242" s="24" t="str">
        <f>IF(EE242="スギ",INDEX(データ!$H$7:$J$26,MATCH(EH242,データ!$G$7:$G$26),MATCH(EF242,データ!$H$6:$J$6)),IF(EE242="ヒノキ",INDEX(データ!$H$32:$J$51,MATCH(EH242,データ!$G$32:$G$51),MATCH(EF242,データ!$H$31:$J$31)),IF(EE242="マツ",INDEX(データ!#REF!,MATCH(EH242,データ!#REF!),MATCH(EF242,データ!#REF!)),IF(EE242="ザツ",INDEX(データ!#REF!,MATCH(EH242,データ!#REF!),MATCH(EF242,データ!#REF!)),""))))</f>
        <v/>
      </c>
      <c r="EO242" s="22" t="str">
        <f t="shared" si="429"/>
        <v/>
      </c>
      <c r="EP242" s="21" t="str">
        <f t="shared" si="430"/>
        <v/>
      </c>
      <c r="EQ242" s="27" t="str">
        <f t="shared" si="431"/>
        <v/>
      </c>
      <c r="ER242" s="24" t="str">
        <f t="shared" si="432"/>
        <v/>
      </c>
      <c r="ES242" s="25" t="str">
        <f t="shared" si="433"/>
        <v>0</v>
      </c>
      <c r="ET242" s="26" t="str">
        <f t="shared" si="434"/>
        <v/>
      </c>
      <c r="EU242" s="26" t="str">
        <f t="shared" si="435"/>
        <v/>
      </c>
      <c r="EV242" s="26" t="str">
        <f t="shared" si="436"/>
        <v/>
      </c>
      <c r="EW242" s="27" t="str">
        <f t="shared" si="437"/>
        <v/>
      </c>
      <c r="EX242" s="26" t="str">
        <f t="shared" si="438"/>
        <v/>
      </c>
      <c r="EY242" s="26" t="str">
        <f t="shared" si="439"/>
        <v/>
      </c>
      <c r="EZ242" s="26">
        <f t="shared" si="440"/>
        <v>0</v>
      </c>
      <c r="FA242" s="43"/>
    </row>
    <row r="243" spans="1:157" ht="15.95" customHeight="1" x14ac:dyDescent="0.15">
      <c r="A243" s="21"/>
      <c r="B243" s="36" t="str">
        <f>IF(ＣＳＶ貼付用!G229="","",ＣＳＶ貼付用!G229)</f>
        <v/>
      </c>
      <c r="C243" s="36" t="str">
        <f>IF(ＣＳＶ貼付用!I229="","",ＣＳＶ貼付用!I229)</f>
        <v/>
      </c>
      <c r="D243" s="36" t="str">
        <f>IF(ＣＳＶ貼付用!J229="","",ＣＳＶ貼付用!J229)</f>
        <v/>
      </c>
      <c r="E243" s="36" t="str">
        <f>IF(ＣＳＶ貼付用!F229="","",ＣＳＶ貼付用!F229)</f>
        <v/>
      </c>
      <c r="F243" s="38" t="str">
        <f>IF(ＣＳＶ貼付用!T229="","",ＣＳＶ貼付用!T229)</f>
        <v/>
      </c>
      <c r="G243" s="38"/>
      <c r="H243" s="38" t="str">
        <f>IF(ＣＳＶ貼付用!GJ229="","",ＣＳＶ貼付用!GJ229)</f>
        <v/>
      </c>
      <c r="I243" s="38" t="str">
        <f>IF(ＣＳＶ貼付用!GL229="","",ＣＳＶ貼付用!GL229)</f>
        <v/>
      </c>
      <c r="J243" s="38" t="str">
        <f>IF(ＣＳＶ貼付用!GN229="","",ＣＳＶ貼付用!GN229)</f>
        <v/>
      </c>
      <c r="K243" s="38" t="str">
        <f>IF(ＣＳＶ貼付用!GP229="","",ＣＳＶ貼付用!GP229)</f>
        <v/>
      </c>
      <c r="L243" s="45" t="s">
        <v>30</v>
      </c>
      <c r="M243" s="55" t="str">
        <f>IF(ＣＳＶ貼付用!AT229="","",ＣＳＶ貼付用!AT229)</f>
        <v/>
      </c>
      <c r="N243" s="38" t="str">
        <f>IF(ＣＳＶ貼付用!AV229="","",ＣＳＶ貼付用!AV229)</f>
        <v/>
      </c>
      <c r="O243" s="38" t="str">
        <f>IF(ＣＳＶ貼付用!AX229="","",ＣＳＶ貼付用!AX229)</f>
        <v/>
      </c>
      <c r="P243" s="40" t="str">
        <f>IF(ＣＳＶ貼付用!FE229="","",ＣＳＶ貼付用!FE229)</f>
        <v/>
      </c>
      <c r="Q243" s="41" t="str">
        <f>IF(林齢計算用!A229="","",林齢計算用!A229)</f>
        <v/>
      </c>
      <c r="R243" s="41" t="str">
        <f t="shared" si="350"/>
        <v/>
      </c>
      <c r="S243" s="56" t="str">
        <f>IF(ＣＳＶ貼付用!EG229="","",ＣＳＶ貼付用!EG229*10)</f>
        <v/>
      </c>
      <c r="T243" s="23" t="str">
        <f>IF(O243="スギ",INDEX(データ!$C$7:$E$26,MATCH(R243,データ!$B$7:$B$26),MATCH(P243,データ!$C$6:$E$6)),IF(O243="ヒノキ",INDEX(データ!$C$32:$E$51,MATCH(R243,データ!$B$32:$B$51),MATCH(P243,データ!$C$31:$E$31)),IF(O243="マツ",INDEX(データ!#REF!,MATCH(R243,データ!#REF!),MATCH(P243,データ!#REF!)),IF(O243="ザツ",INDEX(データ!#REF!,MATCH(R243,データ!#REF!),MATCH(P243,データ!#REF!)),""))))</f>
        <v/>
      </c>
      <c r="U243" s="22" t="str">
        <f t="shared" si="441"/>
        <v/>
      </c>
      <c r="V243" s="21" t="str">
        <f t="shared" si="445"/>
        <v/>
      </c>
      <c r="W243" s="21" t="str">
        <f t="shared" si="442"/>
        <v/>
      </c>
      <c r="X243" s="23" t="str">
        <f>IF(O243="スギ",INDEX(データ!$H$7:$J$26,MATCH(R243,データ!$G$7:$G$26),MATCH(P243,データ!$H$6:$J$6)),IF(O243="ヒノキ",INDEX(データ!$H$32:$J$51,MATCH(R243,データ!$G$32:$G$51),MATCH(P243,データ!$H$31:$J$31)),IF(O243="マツ",INDEX(データ!#REF!,MATCH(R243,データ!#REF!),MATCH(P243,データ!#REF!)),IF(O243="ザツ",INDEX(データ!#REF!,MATCH(R243,データ!#REF!),MATCH(P243,データ!#REF!)),""))))</f>
        <v/>
      </c>
      <c r="Y243" s="22" t="str">
        <f t="shared" si="443"/>
        <v/>
      </c>
      <c r="Z243" s="21" t="str">
        <f t="shared" si="444"/>
        <v/>
      </c>
      <c r="AA243" s="27" t="str">
        <f t="shared" si="351"/>
        <v/>
      </c>
      <c r="AB243" s="24" t="str">
        <f t="shared" si="352"/>
        <v/>
      </c>
      <c r="AC243" s="25" t="str">
        <f t="shared" si="353"/>
        <v>0</v>
      </c>
      <c r="AD243" s="26" t="str">
        <f t="shared" si="354"/>
        <v/>
      </c>
      <c r="AE243" s="26" t="str">
        <f t="shared" si="355"/>
        <v/>
      </c>
      <c r="AF243" s="26" t="str">
        <f t="shared" si="356"/>
        <v/>
      </c>
      <c r="AG243" s="27" t="str">
        <f t="shared" si="357"/>
        <v/>
      </c>
      <c r="AH243" s="26" t="str">
        <f t="shared" si="358"/>
        <v/>
      </c>
      <c r="AI243" s="26" t="str">
        <f t="shared" si="359"/>
        <v/>
      </c>
      <c r="AJ243" s="45" t="s">
        <v>30</v>
      </c>
      <c r="AK243" s="55" t="str">
        <f>IF(ＣＳＶ貼付用!BI229="","",ＣＳＶ貼付用!BI229)</f>
        <v/>
      </c>
      <c r="AL243" s="38" t="str">
        <f>IF(ＣＳＶ貼付用!BK229="","",ＣＳＶ貼付用!BK229)</f>
        <v/>
      </c>
      <c r="AM243" s="38" t="str">
        <f>IF(ＣＳＶ貼付用!BM229="","",ＣＳＶ貼付用!BM229)</f>
        <v/>
      </c>
      <c r="AN243" s="40" t="str">
        <f t="shared" si="360"/>
        <v/>
      </c>
      <c r="AO243" s="41" t="str">
        <f>IF(林齢計算用!B229="","",林齢計算用!B229)</f>
        <v/>
      </c>
      <c r="AP243" s="41" t="str">
        <f t="shared" si="361"/>
        <v/>
      </c>
      <c r="AQ243" s="41" t="str">
        <f t="shared" si="362"/>
        <v/>
      </c>
      <c r="AR243" s="23" t="str">
        <f>IF(AM243="スギ",INDEX(データ!$C$7:$E$26,MATCH(AP243,データ!$B$7:$B$26),MATCH(AN243,データ!$C$6:$E$6)),IF(AM243="ヒノキ",INDEX(データ!$C$32:$E$51,MATCH(AP243,データ!$B$32:$B$51),MATCH(AN243,データ!$C$31:$E$31)),IF(AM243="マツ",INDEX(データ!#REF!,MATCH(AP243,データ!#REF!),MATCH(AN243,データ!#REF!)),IF(AM243="ザツ",INDEX(データ!#REF!,MATCH(AP243,データ!#REF!),MATCH(AN243,データ!#REF!)),""))))</f>
        <v/>
      </c>
      <c r="AS243" s="22" t="str">
        <f t="shared" si="345"/>
        <v/>
      </c>
      <c r="AT243" s="21" t="str">
        <f t="shared" si="363"/>
        <v/>
      </c>
      <c r="AU243" s="21" t="str">
        <f t="shared" si="364"/>
        <v/>
      </c>
      <c r="AV243" s="24" t="str">
        <f>IF(AM243="スギ",INDEX(データ!$H$7:$J$26,MATCH(AP243,データ!$G$7:$G$26),MATCH(AN243,データ!$H$6:$J$6)),IF(AM243="ヒノキ",INDEX(データ!$H$32:$J$51,MATCH(AP243,データ!$G$32:$G$51),MATCH(AN243,データ!$H$31:$J$31)),IF(AM243="マツ",INDEX(データ!#REF!,MATCH(AP243,データ!#REF!),MATCH(AN243,データ!#REF!)),IF(AM243="ザツ",INDEX(データ!#REF!,MATCH(AP243,データ!#REF!),MATCH(AN243,データ!#REF!)),""))))</f>
        <v/>
      </c>
      <c r="AW243" s="22" t="str">
        <f t="shared" si="365"/>
        <v/>
      </c>
      <c r="AX243" s="21" t="str">
        <f t="shared" si="366"/>
        <v/>
      </c>
      <c r="AY243" s="27" t="str">
        <f t="shared" si="367"/>
        <v/>
      </c>
      <c r="AZ243" s="24" t="str">
        <f t="shared" si="368"/>
        <v/>
      </c>
      <c r="BA243" s="25" t="str">
        <f t="shared" si="369"/>
        <v>0</v>
      </c>
      <c r="BB243" s="26" t="str">
        <f t="shared" si="370"/>
        <v/>
      </c>
      <c r="BC243" s="26" t="str">
        <f t="shared" si="371"/>
        <v/>
      </c>
      <c r="BD243" s="26" t="str">
        <f t="shared" si="372"/>
        <v/>
      </c>
      <c r="BE243" s="27" t="str">
        <f t="shared" si="373"/>
        <v/>
      </c>
      <c r="BF243" s="26" t="str">
        <f t="shared" si="374"/>
        <v/>
      </c>
      <c r="BG243" s="26" t="str">
        <f t="shared" si="375"/>
        <v/>
      </c>
      <c r="BH243" s="45" t="s">
        <v>30</v>
      </c>
      <c r="BI243" s="55" t="str">
        <f>IF(ＣＳＶ貼付用!BX229="","",ＣＳＶ貼付用!BX229)</f>
        <v/>
      </c>
      <c r="BJ243" s="38" t="str">
        <f>IF(ＣＳＶ貼付用!BZ229="","",ＣＳＶ貼付用!BZ229)</f>
        <v/>
      </c>
      <c r="BK243" s="38" t="str">
        <f>IF(ＣＳＶ貼付用!CB229="","",ＣＳＶ貼付用!CB229)</f>
        <v/>
      </c>
      <c r="BL243" s="40" t="str">
        <f t="shared" si="376"/>
        <v/>
      </c>
      <c r="BM243" s="41" t="str">
        <f>IF(林齢計算用!C229="","",林齢計算用!C229)</f>
        <v/>
      </c>
      <c r="BN243" s="41" t="str">
        <f t="shared" si="377"/>
        <v/>
      </c>
      <c r="BO243" s="41" t="str">
        <f t="shared" si="378"/>
        <v/>
      </c>
      <c r="BP243" s="23" t="str">
        <f>IF(BK243="スギ",INDEX(データ!$C$7:$E$26,MATCH(BN243,データ!$B$7:$B$26),MATCH(BL243,データ!$C$6:$E$6)),IF(BK243="ヒノキ",INDEX(データ!$C$32:$E$51,MATCH(BN243,データ!$B$32:$B$51),MATCH(BL243,データ!$C$31:$E$31)),IF(BK243="マツ",INDEX(データ!#REF!,MATCH(BN243,データ!#REF!),MATCH(BL243,データ!#REF!)),IF(BK243="ザツ",INDEX(データ!#REF!,MATCH(BN243,データ!#REF!),MATCH(BL243,データ!#REF!)),""))))</f>
        <v/>
      </c>
      <c r="BQ243" s="22" t="str">
        <f t="shared" si="346"/>
        <v/>
      </c>
      <c r="BR243" s="21" t="str">
        <f t="shared" si="379"/>
        <v/>
      </c>
      <c r="BS243" s="21" t="str">
        <f t="shared" si="380"/>
        <v/>
      </c>
      <c r="BT243" s="24" t="str">
        <f>IF(BK243="スギ",INDEX(データ!$H$7:$J$26,MATCH(BN243,データ!$G$7:$G$26),MATCH(BL243,データ!$H$6:$J$6)),IF(BK243="ヒノキ",INDEX(データ!$H$32:$J$51,MATCH(BN243,データ!$G$32:$G$51),MATCH(BL243,データ!$H$31:$J$31)),IF(BK243="マツ",INDEX(データ!#REF!,MATCH(BN243,データ!#REF!),MATCH(BL243,データ!#REF!)),IF(BK243="ザツ",INDEX(データ!#REF!,MATCH(BN243,データ!#REF!),MATCH(BL243,データ!#REF!)),""))))</f>
        <v/>
      </c>
      <c r="BU243" s="22" t="str">
        <f t="shared" si="381"/>
        <v/>
      </c>
      <c r="BV243" s="21" t="str">
        <f t="shared" si="382"/>
        <v/>
      </c>
      <c r="BW243" s="27" t="str">
        <f t="shared" si="383"/>
        <v/>
      </c>
      <c r="BX243" s="24" t="str">
        <f t="shared" si="384"/>
        <v/>
      </c>
      <c r="BY243" s="25" t="str">
        <f t="shared" si="385"/>
        <v>0</v>
      </c>
      <c r="BZ243" s="26" t="str">
        <f t="shared" si="386"/>
        <v/>
      </c>
      <c r="CA243" s="26" t="str">
        <f t="shared" si="387"/>
        <v/>
      </c>
      <c r="CB243" s="26" t="str">
        <f t="shared" si="388"/>
        <v/>
      </c>
      <c r="CC243" s="27" t="str">
        <f t="shared" si="389"/>
        <v/>
      </c>
      <c r="CD243" s="26" t="str">
        <f t="shared" si="390"/>
        <v/>
      </c>
      <c r="CE243" s="26" t="str">
        <f t="shared" si="391"/>
        <v/>
      </c>
      <c r="CF243" s="45" t="s">
        <v>30</v>
      </c>
      <c r="CG243" s="55" t="str">
        <f>IF(ＣＳＶ貼付用!CM229="","",ＣＳＶ貼付用!CM229)</f>
        <v/>
      </c>
      <c r="CH243" s="38" t="str">
        <f>IF(ＣＳＶ貼付用!CO229="","",ＣＳＶ貼付用!CO229)</f>
        <v/>
      </c>
      <c r="CI243" s="38" t="str">
        <f>IF(ＣＳＶ貼付用!CQ229="","",ＣＳＶ貼付用!CQ229)</f>
        <v/>
      </c>
      <c r="CJ243" s="40" t="str">
        <f t="shared" si="392"/>
        <v/>
      </c>
      <c r="CK243" s="41" t="str">
        <f>IF(林齢計算用!D229="","",林齢計算用!D229)</f>
        <v/>
      </c>
      <c r="CL243" s="41" t="str">
        <f t="shared" si="393"/>
        <v/>
      </c>
      <c r="CM243" s="41" t="str">
        <f t="shared" si="394"/>
        <v/>
      </c>
      <c r="CN243" s="23" t="str">
        <f>IF(CI243="スギ",INDEX(データ!$C$7:$E$26,MATCH(CL243,データ!$B$7:$B$26),MATCH(CJ243,データ!$C$6:$E$6)),IF(CI243="ヒノキ",INDEX(データ!$C$32:$E$51,MATCH(CL243,データ!$B$32:$B$51),MATCH(CJ243,データ!$C$31:$E$31)),IF(CI243="マツ",INDEX(データ!#REF!,MATCH(CL243,データ!#REF!),MATCH(CJ243,データ!#REF!)),IF(CI243="ザツ",INDEX(データ!#REF!,MATCH(CL243,データ!#REF!),MATCH(CJ243,データ!#REF!)),""))))</f>
        <v/>
      </c>
      <c r="CO243" s="22" t="str">
        <f t="shared" si="347"/>
        <v/>
      </c>
      <c r="CP243" s="21" t="str">
        <f t="shared" si="395"/>
        <v/>
      </c>
      <c r="CQ243" s="21" t="str">
        <f t="shared" si="396"/>
        <v/>
      </c>
      <c r="CR243" s="24" t="str">
        <f>IF(CI243="スギ",INDEX(データ!$H$7:$J$26,MATCH(CL243,データ!$G$7:$G$26),MATCH(CJ243,データ!$H$6:$J$6)),IF(CI243="ヒノキ",INDEX(データ!$H$32:$J$51,MATCH(CL243,データ!$G$32:$G$51),MATCH(CJ243,データ!$H$31:$J$31)),IF(CI243="マツ",INDEX(データ!#REF!,MATCH(CL243,データ!#REF!),MATCH(CJ243,データ!#REF!)),IF(CI243="ザツ",INDEX(データ!#REF!,MATCH(CL243,データ!#REF!),MATCH(CJ243,データ!#REF!)),""))))</f>
        <v/>
      </c>
      <c r="CS243" s="22" t="str">
        <f t="shared" si="397"/>
        <v/>
      </c>
      <c r="CT243" s="21" t="str">
        <f t="shared" si="398"/>
        <v/>
      </c>
      <c r="CU243" s="27" t="str">
        <f t="shared" si="399"/>
        <v/>
      </c>
      <c r="CV243" s="24" t="str">
        <f t="shared" si="400"/>
        <v/>
      </c>
      <c r="CW243" s="25" t="str">
        <f t="shared" si="401"/>
        <v>0</v>
      </c>
      <c r="CX243" s="26" t="str">
        <f t="shared" si="402"/>
        <v/>
      </c>
      <c r="CY243" s="26" t="str">
        <f t="shared" si="403"/>
        <v/>
      </c>
      <c r="CZ243" s="26" t="str">
        <f t="shared" si="404"/>
        <v/>
      </c>
      <c r="DA243" s="27" t="str">
        <f t="shared" si="405"/>
        <v/>
      </c>
      <c r="DB243" s="26" t="str">
        <f t="shared" si="406"/>
        <v/>
      </c>
      <c r="DC243" s="26" t="str">
        <f t="shared" si="407"/>
        <v/>
      </c>
      <c r="DD243" s="45" t="s">
        <v>30</v>
      </c>
      <c r="DE243" s="55" t="str">
        <f>IF(ＣＳＶ貼付用!DB229="","",ＣＳＶ貼付用!DB229)</f>
        <v/>
      </c>
      <c r="DF243" s="38" t="str">
        <f>IF(ＣＳＶ貼付用!DD229="","",ＣＳＶ貼付用!DD229)</f>
        <v/>
      </c>
      <c r="DG243" s="38" t="str">
        <f>IF(ＣＳＶ貼付用!DF229="","",ＣＳＶ貼付用!DF229)</f>
        <v/>
      </c>
      <c r="DH243" s="40" t="str">
        <f t="shared" si="408"/>
        <v/>
      </c>
      <c r="DI243" s="41" t="str">
        <f>IF(林齢計算用!E229="","",林齢計算用!E229)</f>
        <v/>
      </c>
      <c r="DJ243" s="41" t="str">
        <f t="shared" si="409"/>
        <v/>
      </c>
      <c r="DK243" s="41" t="str">
        <f t="shared" si="410"/>
        <v/>
      </c>
      <c r="DL243" s="23" t="str">
        <f>IF(DG243="スギ",INDEX(データ!$C$7:$E$26,MATCH(DJ243,データ!$B$7:$B$26),MATCH(DH243,データ!$C$6:$E$6)),IF(DG243="ヒノキ",INDEX(データ!$C$32:$E$51,MATCH(DJ243,データ!$B$32:$B$51),MATCH(DH243,データ!$C$31:$E$31)),IF(DG243="マツ",INDEX(データ!#REF!,MATCH(DJ243,データ!#REF!),MATCH(DH243,データ!#REF!)),IF(DG243="ザツ",INDEX(データ!#REF!,MATCH(DJ243,データ!#REF!),MATCH(DH243,データ!#REF!)),""))))</f>
        <v/>
      </c>
      <c r="DM243" s="22" t="str">
        <f t="shared" si="348"/>
        <v/>
      </c>
      <c r="DN243" s="21" t="str">
        <f t="shared" si="411"/>
        <v/>
      </c>
      <c r="DO243" s="21" t="str">
        <f t="shared" si="412"/>
        <v/>
      </c>
      <c r="DP243" s="24" t="str">
        <f>IF(DG243="スギ",INDEX(データ!$H$7:$J$26,MATCH(DJ243,データ!$G$7:$G$26),MATCH(DH243,データ!$H$6:$J$6)),IF(DG243="ヒノキ",INDEX(データ!$H$32:$J$51,MATCH(DJ243,データ!$G$32:$G$51),MATCH(DH243,データ!$H$31:$J$31)),IF(DG243="マツ",INDEX(データ!#REF!,MATCH(DJ243,データ!#REF!),MATCH(DH243,データ!#REF!)),IF(DG243="ザツ",INDEX(データ!#REF!,MATCH(DJ243,データ!#REF!),MATCH(DH243,データ!#REF!)),""))))</f>
        <v/>
      </c>
      <c r="DQ243" s="22" t="str">
        <f t="shared" si="413"/>
        <v/>
      </c>
      <c r="DR243" s="21" t="str">
        <f t="shared" si="414"/>
        <v/>
      </c>
      <c r="DS243" s="27" t="str">
        <f t="shared" si="415"/>
        <v/>
      </c>
      <c r="DT243" s="24" t="str">
        <f t="shared" si="416"/>
        <v/>
      </c>
      <c r="DU243" s="25" t="str">
        <f t="shared" si="417"/>
        <v>0</v>
      </c>
      <c r="DV243" s="26" t="str">
        <f t="shared" si="418"/>
        <v/>
      </c>
      <c r="DW243" s="26" t="str">
        <f t="shared" si="419"/>
        <v/>
      </c>
      <c r="DX243" s="26" t="str">
        <f t="shared" si="420"/>
        <v/>
      </c>
      <c r="DY243" s="27" t="str">
        <f t="shared" si="421"/>
        <v/>
      </c>
      <c r="DZ243" s="26" t="str">
        <f t="shared" si="422"/>
        <v/>
      </c>
      <c r="EA243" s="26" t="str">
        <f t="shared" si="423"/>
        <v/>
      </c>
      <c r="EB243" s="45" t="s">
        <v>30</v>
      </c>
      <c r="EC243" s="55" t="str">
        <f>IF(ＣＳＶ貼付用!DQ229="","",ＣＳＶ貼付用!DQ229)</f>
        <v/>
      </c>
      <c r="ED243" s="38" t="str">
        <f>IF(ＣＳＶ貼付用!DS229="","",ＣＳＶ貼付用!DS229)</f>
        <v/>
      </c>
      <c r="EE243" s="38" t="str">
        <f>IF(ＣＳＶ貼付用!DU229="","",ＣＳＶ貼付用!DU229)</f>
        <v/>
      </c>
      <c r="EF243" s="40" t="str">
        <f t="shared" si="424"/>
        <v/>
      </c>
      <c r="EG243" s="41" t="str">
        <f>IF(林齢計算用!F229="","",林齢計算用!F229)</f>
        <v/>
      </c>
      <c r="EH243" s="41" t="str">
        <f t="shared" si="425"/>
        <v/>
      </c>
      <c r="EI243" s="41" t="str">
        <f t="shared" si="426"/>
        <v/>
      </c>
      <c r="EJ243" s="23" t="str">
        <f>IF(EE243="スギ",INDEX(データ!$C$7:$E$26,MATCH(EH243,データ!$B$7:$B$26),MATCH(EF243,データ!$C$6:$E$6)),IF(EE243="ヒノキ",INDEX(データ!$C$32:$E$51,MATCH(EH243,データ!$B$32:$B$51),MATCH(EF243,データ!$C$31:$E$31)),IF(EE243="マツ",INDEX(データ!#REF!,MATCH(EH243,データ!#REF!),MATCH(EF243,データ!#REF!)),IF(EE243="ザツ",INDEX(データ!#REF!,MATCH(EH243,データ!#REF!),MATCH(EF243,データ!#REF!)),""))))</f>
        <v/>
      </c>
      <c r="EK243" s="22" t="str">
        <f t="shared" si="349"/>
        <v/>
      </c>
      <c r="EL243" s="21" t="str">
        <f t="shared" si="427"/>
        <v/>
      </c>
      <c r="EM243" s="21" t="str">
        <f t="shared" si="428"/>
        <v/>
      </c>
      <c r="EN243" s="24" t="str">
        <f>IF(EE243="スギ",INDEX(データ!$H$7:$J$26,MATCH(EH243,データ!$G$7:$G$26),MATCH(EF243,データ!$H$6:$J$6)),IF(EE243="ヒノキ",INDEX(データ!$H$32:$J$51,MATCH(EH243,データ!$G$32:$G$51),MATCH(EF243,データ!$H$31:$J$31)),IF(EE243="マツ",INDEX(データ!#REF!,MATCH(EH243,データ!#REF!),MATCH(EF243,データ!#REF!)),IF(EE243="ザツ",INDEX(データ!#REF!,MATCH(EH243,データ!#REF!),MATCH(EF243,データ!#REF!)),""))))</f>
        <v/>
      </c>
      <c r="EO243" s="22" t="str">
        <f t="shared" si="429"/>
        <v/>
      </c>
      <c r="EP243" s="21" t="str">
        <f t="shared" si="430"/>
        <v/>
      </c>
      <c r="EQ243" s="27" t="str">
        <f t="shared" si="431"/>
        <v/>
      </c>
      <c r="ER243" s="24" t="str">
        <f t="shared" si="432"/>
        <v/>
      </c>
      <c r="ES243" s="25" t="str">
        <f t="shared" si="433"/>
        <v>0</v>
      </c>
      <c r="ET243" s="26" t="str">
        <f t="shared" si="434"/>
        <v/>
      </c>
      <c r="EU243" s="26" t="str">
        <f t="shared" si="435"/>
        <v/>
      </c>
      <c r="EV243" s="26" t="str">
        <f t="shared" si="436"/>
        <v/>
      </c>
      <c r="EW243" s="27" t="str">
        <f t="shared" si="437"/>
        <v/>
      </c>
      <c r="EX243" s="26" t="str">
        <f t="shared" si="438"/>
        <v/>
      </c>
      <c r="EY243" s="26" t="str">
        <f t="shared" si="439"/>
        <v/>
      </c>
      <c r="EZ243" s="26">
        <f t="shared" si="440"/>
        <v>0</v>
      </c>
      <c r="FA243" s="43"/>
    </row>
    <row r="244" spans="1:157" ht="15.95" customHeight="1" x14ac:dyDescent="0.15">
      <c r="A244" s="21"/>
      <c r="B244" s="36" t="str">
        <f>IF(ＣＳＶ貼付用!G230="","",ＣＳＶ貼付用!G230)</f>
        <v/>
      </c>
      <c r="C244" s="36" t="str">
        <f>IF(ＣＳＶ貼付用!I230="","",ＣＳＶ貼付用!I230)</f>
        <v/>
      </c>
      <c r="D244" s="36" t="str">
        <f>IF(ＣＳＶ貼付用!J230="","",ＣＳＶ貼付用!J230)</f>
        <v/>
      </c>
      <c r="E244" s="36" t="str">
        <f>IF(ＣＳＶ貼付用!F230="","",ＣＳＶ貼付用!F230)</f>
        <v/>
      </c>
      <c r="F244" s="38" t="str">
        <f>IF(ＣＳＶ貼付用!T230="","",ＣＳＶ貼付用!T230)</f>
        <v/>
      </c>
      <c r="G244" s="38"/>
      <c r="H244" s="38" t="str">
        <f>IF(ＣＳＶ貼付用!GJ230="","",ＣＳＶ貼付用!GJ230)</f>
        <v/>
      </c>
      <c r="I244" s="38" t="str">
        <f>IF(ＣＳＶ貼付用!GL230="","",ＣＳＶ貼付用!GL230)</f>
        <v/>
      </c>
      <c r="J244" s="38" t="str">
        <f>IF(ＣＳＶ貼付用!GN230="","",ＣＳＶ貼付用!GN230)</f>
        <v/>
      </c>
      <c r="K244" s="38" t="str">
        <f>IF(ＣＳＶ貼付用!GP230="","",ＣＳＶ貼付用!GP230)</f>
        <v/>
      </c>
      <c r="L244" s="45" t="s">
        <v>30</v>
      </c>
      <c r="M244" s="55" t="str">
        <f>IF(ＣＳＶ貼付用!AT230="","",ＣＳＶ貼付用!AT230)</f>
        <v/>
      </c>
      <c r="N244" s="38" t="str">
        <f>IF(ＣＳＶ貼付用!AV230="","",ＣＳＶ貼付用!AV230)</f>
        <v/>
      </c>
      <c r="O244" s="38" t="str">
        <f>IF(ＣＳＶ貼付用!AX230="","",ＣＳＶ貼付用!AX230)</f>
        <v/>
      </c>
      <c r="P244" s="40" t="str">
        <f>IF(ＣＳＶ貼付用!FE230="","",ＣＳＶ貼付用!FE230)</f>
        <v/>
      </c>
      <c r="Q244" s="41" t="str">
        <f>IF(林齢計算用!A230="","",林齢計算用!A230)</f>
        <v/>
      </c>
      <c r="R244" s="41" t="str">
        <f t="shared" si="350"/>
        <v/>
      </c>
      <c r="S244" s="56" t="str">
        <f>IF(ＣＳＶ貼付用!EG230="","",ＣＳＶ貼付用!EG230*10)</f>
        <v/>
      </c>
      <c r="T244" s="23" t="str">
        <f>IF(O244="スギ",INDEX(データ!$C$7:$E$26,MATCH(R244,データ!$B$7:$B$26),MATCH(P244,データ!$C$6:$E$6)),IF(O244="ヒノキ",INDEX(データ!$C$32:$E$51,MATCH(R244,データ!$B$32:$B$51),MATCH(P244,データ!$C$31:$E$31)),IF(O244="マツ",INDEX(データ!#REF!,MATCH(R244,データ!#REF!),MATCH(P244,データ!#REF!)),IF(O244="ザツ",INDEX(データ!#REF!,MATCH(R244,データ!#REF!),MATCH(P244,データ!#REF!)),""))))</f>
        <v/>
      </c>
      <c r="U244" s="22" t="str">
        <f t="shared" si="441"/>
        <v/>
      </c>
      <c r="V244" s="21" t="str">
        <f t="shared" si="445"/>
        <v/>
      </c>
      <c r="W244" s="21" t="str">
        <f t="shared" si="442"/>
        <v/>
      </c>
      <c r="X244" s="23" t="str">
        <f>IF(O244="スギ",INDEX(データ!$H$7:$J$26,MATCH(R244,データ!$G$7:$G$26),MATCH(P244,データ!$H$6:$J$6)),IF(O244="ヒノキ",INDEX(データ!$H$32:$J$51,MATCH(R244,データ!$G$32:$G$51),MATCH(P244,データ!$H$31:$J$31)),IF(O244="マツ",INDEX(データ!#REF!,MATCH(R244,データ!#REF!),MATCH(P244,データ!#REF!)),IF(O244="ザツ",INDEX(データ!#REF!,MATCH(R244,データ!#REF!),MATCH(P244,データ!#REF!)),""))))</f>
        <v/>
      </c>
      <c r="Y244" s="22" t="str">
        <f t="shared" si="443"/>
        <v/>
      </c>
      <c r="Z244" s="21" t="str">
        <f t="shared" si="444"/>
        <v/>
      </c>
      <c r="AA244" s="27" t="str">
        <f t="shared" si="351"/>
        <v/>
      </c>
      <c r="AB244" s="24" t="str">
        <f t="shared" si="352"/>
        <v/>
      </c>
      <c r="AC244" s="25" t="str">
        <f t="shared" si="353"/>
        <v>0</v>
      </c>
      <c r="AD244" s="26" t="str">
        <f t="shared" si="354"/>
        <v/>
      </c>
      <c r="AE244" s="26" t="str">
        <f t="shared" si="355"/>
        <v/>
      </c>
      <c r="AF244" s="26" t="str">
        <f t="shared" si="356"/>
        <v/>
      </c>
      <c r="AG244" s="27" t="str">
        <f t="shared" si="357"/>
        <v/>
      </c>
      <c r="AH244" s="26" t="str">
        <f t="shared" si="358"/>
        <v/>
      </c>
      <c r="AI244" s="26" t="str">
        <f t="shared" si="359"/>
        <v/>
      </c>
      <c r="AJ244" s="45" t="s">
        <v>30</v>
      </c>
      <c r="AK244" s="55" t="str">
        <f>IF(ＣＳＶ貼付用!BI230="","",ＣＳＶ貼付用!BI230)</f>
        <v/>
      </c>
      <c r="AL244" s="38" t="str">
        <f>IF(ＣＳＶ貼付用!BK230="","",ＣＳＶ貼付用!BK230)</f>
        <v/>
      </c>
      <c r="AM244" s="38" t="str">
        <f>IF(ＣＳＶ貼付用!BM230="","",ＣＳＶ貼付用!BM230)</f>
        <v/>
      </c>
      <c r="AN244" s="40" t="str">
        <f t="shared" si="360"/>
        <v/>
      </c>
      <c r="AO244" s="41" t="str">
        <f>IF(林齢計算用!B230="","",林齢計算用!B230)</f>
        <v/>
      </c>
      <c r="AP244" s="41" t="str">
        <f t="shared" si="361"/>
        <v/>
      </c>
      <c r="AQ244" s="41" t="str">
        <f t="shared" si="362"/>
        <v/>
      </c>
      <c r="AR244" s="23" t="str">
        <f>IF(AM244="スギ",INDEX(データ!$C$7:$E$26,MATCH(AP244,データ!$B$7:$B$26),MATCH(AN244,データ!$C$6:$E$6)),IF(AM244="ヒノキ",INDEX(データ!$C$32:$E$51,MATCH(AP244,データ!$B$32:$B$51),MATCH(AN244,データ!$C$31:$E$31)),IF(AM244="マツ",INDEX(データ!#REF!,MATCH(AP244,データ!#REF!),MATCH(AN244,データ!#REF!)),IF(AM244="ザツ",INDEX(データ!#REF!,MATCH(AP244,データ!#REF!),MATCH(AN244,データ!#REF!)),""))))</f>
        <v/>
      </c>
      <c r="AS244" s="22" t="str">
        <f t="shared" si="345"/>
        <v/>
      </c>
      <c r="AT244" s="21" t="str">
        <f t="shared" si="363"/>
        <v/>
      </c>
      <c r="AU244" s="21" t="str">
        <f t="shared" si="364"/>
        <v/>
      </c>
      <c r="AV244" s="24" t="str">
        <f>IF(AM244="スギ",INDEX(データ!$H$7:$J$26,MATCH(AP244,データ!$G$7:$G$26),MATCH(AN244,データ!$H$6:$J$6)),IF(AM244="ヒノキ",INDEX(データ!$H$32:$J$51,MATCH(AP244,データ!$G$32:$G$51),MATCH(AN244,データ!$H$31:$J$31)),IF(AM244="マツ",INDEX(データ!#REF!,MATCH(AP244,データ!#REF!),MATCH(AN244,データ!#REF!)),IF(AM244="ザツ",INDEX(データ!#REF!,MATCH(AP244,データ!#REF!),MATCH(AN244,データ!#REF!)),""))))</f>
        <v/>
      </c>
      <c r="AW244" s="22" t="str">
        <f t="shared" si="365"/>
        <v/>
      </c>
      <c r="AX244" s="21" t="str">
        <f t="shared" si="366"/>
        <v/>
      </c>
      <c r="AY244" s="27" t="str">
        <f t="shared" si="367"/>
        <v/>
      </c>
      <c r="AZ244" s="24" t="str">
        <f t="shared" si="368"/>
        <v/>
      </c>
      <c r="BA244" s="25" t="str">
        <f t="shared" si="369"/>
        <v>0</v>
      </c>
      <c r="BB244" s="26" t="str">
        <f t="shared" si="370"/>
        <v/>
      </c>
      <c r="BC244" s="26" t="str">
        <f t="shared" si="371"/>
        <v/>
      </c>
      <c r="BD244" s="26" t="str">
        <f t="shared" si="372"/>
        <v/>
      </c>
      <c r="BE244" s="27" t="str">
        <f t="shared" si="373"/>
        <v/>
      </c>
      <c r="BF244" s="26" t="str">
        <f t="shared" si="374"/>
        <v/>
      </c>
      <c r="BG244" s="26" t="str">
        <f t="shared" si="375"/>
        <v/>
      </c>
      <c r="BH244" s="45" t="s">
        <v>30</v>
      </c>
      <c r="BI244" s="55" t="str">
        <f>IF(ＣＳＶ貼付用!BX230="","",ＣＳＶ貼付用!BX230)</f>
        <v/>
      </c>
      <c r="BJ244" s="38" t="str">
        <f>IF(ＣＳＶ貼付用!BZ230="","",ＣＳＶ貼付用!BZ230)</f>
        <v/>
      </c>
      <c r="BK244" s="38" t="str">
        <f>IF(ＣＳＶ貼付用!CB230="","",ＣＳＶ貼付用!CB230)</f>
        <v/>
      </c>
      <c r="BL244" s="40" t="str">
        <f t="shared" si="376"/>
        <v/>
      </c>
      <c r="BM244" s="41" t="str">
        <f>IF(林齢計算用!C230="","",林齢計算用!C230)</f>
        <v/>
      </c>
      <c r="BN244" s="41" t="str">
        <f t="shared" si="377"/>
        <v/>
      </c>
      <c r="BO244" s="41" t="str">
        <f t="shared" si="378"/>
        <v/>
      </c>
      <c r="BP244" s="23" t="str">
        <f>IF(BK244="スギ",INDEX(データ!$C$7:$E$26,MATCH(BN244,データ!$B$7:$B$26),MATCH(BL244,データ!$C$6:$E$6)),IF(BK244="ヒノキ",INDEX(データ!$C$32:$E$51,MATCH(BN244,データ!$B$32:$B$51),MATCH(BL244,データ!$C$31:$E$31)),IF(BK244="マツ",INDEX(データ!#REF!,MATCH(BN244,データ!#REF!),MATCH(BL244,データ!#REF!)),IF(BK244="ザツ",INDEX(データ!#REF!,MATCH(BN244,データ!#REF!),MATCH(BL244,データ!#REF!)),""))))</f>
        <v/>
      </c>
      <c r="BQ244" s="22" t="str">
        <f t="shared" si="346"/>
        <v/>
      </c>
      <c r="BR244" s="21" t="str">
        <f t="shared" si="379"/>
        <v/>
      </c>
      <c r="BS244" s="21" t="str">
        <f t="shared" si="380"/>
        <v/>
      </c>
      <c r="BT244" s="24" t="str">
        <f>IF(BK244="スギ",INDEX(データ!$H$7:$J$26,MATCH(BN244,データ!$G$7:$G$26),MATCH(BL244,データ!$H$6:$J$6)),IF(BK244="ヒノキ",INDEX(データ!$H$32:$J$51,MATCH(BN244,データ!$G$32:$G$51),MATCH(BL244,データ!$H$31:$J$31)),IF(BK244="マツ",INDEX(データ!#REF!,MATCH(BN244,データ!#REF!),MATCH(BL244,データ!#REF!)),IF(BK244="ザツ",INDEX(データ!#REF!,MATCH(BN244,データ!#REF!),MATCH(BL244,データ!#REF!)),""))))</f>
        <v/>
      </c>
      <c r="BU244" s="22" t="str">
        <f t="shared" si="381"/>
        <v/>
      </c>
      <c r="BV244" s="21" t="str">
        <f t="shared" si="382"/>
        <v/>
      </c>
      <c r="BW244" s="27" t="str">
        <f t="shared" si="383"/>
        <v/>
      </c>
      <c r="BX244" s="24" t="str">
        <f t="shared" si="384"/>
        <v/>
      </c>
      <c r="BY244" s="25" t="str">
        <f t="shared" si="385"/>
        <v>0</v>
      </c>
      <c r="BZ244" s="26" t="str">
        <f t="shared" si="386"/>
        <v/>
      </c>
      <c r="CA244" s="26" t="str">
        <f t="shared" si="387"/>
        <v/>
      </c>
      <c r="CB244" s="26" t="str">
        <f t="shared" si="388"/>
        <v/>
      </c>
      <c r="CC244" s="27" t="str">
        <f t="shared" si="389"/>
        <v/>
      </c>
      <c r="CD244" s="26" t="str">
        <f t="shared" si="390"/>
        <v/>
      </c>
      <c r="CE244" s="26" t="str">
        <f t="shared" si="391"/>
        <v/>
      </c>
      <c r="CF244" s="45" t="s">
        <v>30</v>
      </c>
      <c r="CG244" s="55" t="str">
        <f>IF(ＣＳＶ貼付用!CM230="","",ＣＳＶ貼付用!CM230)</f>
        <v/>
      </c>
      <c r="CH244" s="38" t="str">
        <f>IF(ＣＳＶ貼付用!CO230="","",ＣＳＶ貼付用!CO230)</f>
        <v/>
      </c>
      <c r="CI244" s="38" t="str">
        <f>IF(ＣＳＶ貼付用!CQ230="","",ＣＳＶ貼付用!CQ230)</f>
        <v/>
      </c>
      <c r="CJ244" s="40" t="str">
        <f t="shared" si="392"/>
        <v/>
      </c>
      <c r="CK244" s="41" t="str">
        <f>IF(林齢計算用!D230="","",林齢計算用!D230)</f>
        <v/>
      </c>
      <c r="CL244" s="41" t="str">
        <f t="shared" si="393"/>
        <v/>
      </c>
      <c r="CM244" s="41" t="str">
        <f t="shared" si="394"/>
        <v/>
      </c>
      <c r="CN244" s="23" t="str">
        <f>IF(CI244="スギ",INDEX(データ!$C$7:$E$26,MATCH(CL244,データ!$B$7:$B$26),MATCH(CJ244,データ!$C$6:$E$6)),IF(CI244="ヒノキ",INDEX(データ!$C$32:$E$51,MATCH(CL244,データ!$B$32:$B$51),MATCH(CJ244,データ!$C$31:$E$31)),IF(CI244="マツ",INDEX(データ!#REF!,MATCH(CL244,データ!#REF!),MATCH(CJ244,データ!#REF!)),IF(CI244="ザツ",INDEX(データ!#REF!,MATCH(CL244,データ!#REF!),MATCH(CJ244,データ!#REF!)),""))))</f>
        <v/>
      </c>
      <c r="CO244" s="22" t="str">
        <f t="shared" si="347"/>
        <v/>
      </c>
      <c r="CP244" s="21" t="str">
        <f t="shared" si="395"/>
        <v/>
      </c>
      <c r="CQ244" s="21" t="str">
        <f t="shared" si="396"/>
        <v/>
      </c>
      <c r="CR244" s="24" t="str">
        <f>IF(CI244="スギ",INDEX(データ!$H$7:$J$26,MATCH(CL244,データ!$G$7:$G$26),MATCH(CJ244,データ!$H$6:$J$6)),IF(CI244="ヒノキ",INDEX(データ!$H$32:$J$51,MATCH(CL244,データ!$G$32:$G$51),MATCH(CJ244,データ!$H$31:$J$31)),IF(CI244="マツ",INDEX(データ!#REF!,MATCH(CL244,データ!#REF!),MATCH(CJ244,データ!#REF!)),IF(CI244="ザツ",INDEX(データ!#REF!,MATCH(CL244,データ!#REF!),MATCH(CJ244,データ!#REF!)),""))))</f>
        <v/>
      </c>
      <c r="CS244" s="22" t="str">
        <f t="shared" si="397"/>
        <v/>
      </c>
      <c r="CT244" s="21" t="str">
        <f t="shared" si="398"/>
        <v/>
      </c>
      <c r="CU244" s="27" t="str">
        <f t="shared" si="399"/>
        <v/>
      </c>
      <c r="CV244" s="24" t="str">
        <f t="shared" si="400"/>
        <v/>
      </c>
      <c r="CW244" s="25" t="str">
        <f t="shared" si="401"/>
        <v>0</v>
      </c>
      <c r="CX244" s="26" t="str">
        <f t="shared" si="402"/>
        <v/>
      </c>
      <c r="CY244" s="26" t="str">
        <f t="shared" si="403"/>
        <v/>
      </c>
      <c r="CZ244" s="26" t="str">
        <f t="shared" si="404"/>
        <v/>
      </c>
      <c r="DA244" s="27" t="str">
        <f t="shared" si="405"/>
        <v/>
      </c>
      <c r="DB244" s="26" t="str">
        <f t="shared" si="406"/>
        <v/>
      </c>
      <c r="DC244" s="26" t="str">
        <f t="shared" si="407"/>
        <v/>
      </c>
      <c r="DD244" s="45" t="s">
        <v>30</v>
      </c>
      <c r="DE244" s="55" t="str">
        <f>IF(ＣＳＶ貼付用!DB230="","",ＣＳＶ貼付用!DB230)</f>
        <v/>
      </c>
      <c r="DF244" s="38" t="str">
        <f>IF(ＣＳＶ貼付用!DD230="","",ＣＳＶ貼付用!DD230)</f>
        <v/>
      </c>
      <c r="DG244" s="38" t="str">
        <f>IF(ＣＳＶ貼付用!DF230="","",ＣＳＶ貼付用!DF230)</f>
        <v/>
      </c>
      <c r="DH244" s="40" t="str">
        <f t="shared" si="408"/>
        <v/>
      </c>
      <c r="DI244" s="41" t="str">
        <f>IF(林齢計算用!E230="","",林齢計算用!E230)</f>
        <v/>
      </c>
      <c r="DJ244" s="41" t="str">
        <f t="shared" si="409"/>
        <v/>
      </c>
      <c r="DK244" s="41" t="str">
        <f t="shared" si="410"/>
        <v/>
      </c>
      <c r="DL244" s="23" t="str">
        <f>IF(DG244="スギ",INDEX(データ!$C$7:$E$26,MATCH(DJ244,データ!$B$7:$B$26),MATCH(DH244,データ!$C$6:$E$6)),IF(DG244="ヒノキ",INDEX(データ!$C$32:$E$51,MATCH(DJ244,データ!$B$32:$B$51),MATCH(DH244,データ!$C$31:$E$31)),IF(DG244="マツ",INDEX(データ!#REF!,MATCH(DJ244,データ!#REF!),MATCH(DH244,データ!#REF!)),IF(DG244="ザツ",INDEX(データ!#REF!,MATCH(DJ244,データ!#REF!),MATCH(DH244,データ!#REF!)),""))))</f>
        <v/>
      </c>
      <c r="DM244" s="22" t="str">
        <f t="shared" si="348"/>
        <v/>
      </c>
      <c r="DN244" s="21" t="str">
        <f t="shared" si="411"/>
        <v/>
      </c>
      <c r="DO244" s="21" t="str">
        <f t="shared" si="412"/>
        <v/>
      </c>
      <c r="DP244" s="24" t="str">
        <f>IF(DG244="スギ",INDEX(データ!$H$7:$J$26,MATCH(DJ244,データ!$G$7:$G$26),MATCH(DH244,データ!$H$6:$J$6)),IF(DG244="ヒノキ",INDEX(データ!$H$32:$J$51,MATCH(DJ244,データ!$G$32:$G$51),MATCH(DH244,データ!$H$31:$J$31)),IF(DG244="マツ",INDEX(データ!#REF!,MATCH(DJ244,データ!#REF!),MATCH(DH244,データ!#REF!)),IF(DG244="ザツ",INDEX(データ!#REF!,MATCH(DJ244,データ!#REF!),MATCH(DH244,データ!#REF!)),""))))</f>
        <v/>
      </c>
      <c r="DQ244" s="22" t="str">
        <f t="shared" si="413"/>
        <v/>
      </c>
      <c r="DR244" s="21" t="str">
        <f t="shared" si="414"/>
        <v/>
      </c>
      <c r="DS244" s="27" t="str">
        <f t="shared" si="415"/>
        <v/>
      </c>
      <c r="DT244" s="24" t="str">
        <f t="shared" si="416"/>
        <v/>
      </c>
      <c r="DU244" s="25" t="str">
        <f t="shared" si="417"/>
        <v>0</v>
      </c>
      <c r="DV244" s="26" t="str">
        <f t="shared" si="418"/>
        <v/>
      </c>
      <c r="DW244" s="26" t="str">
        <f t="shared" si="419"/>
        <v/>
      </c>
      <c r="DX244" s="26" t="str">
        <f t="shared" si="420"/>
        <v/>
      </c>
      <c r="DY244" s="27" t="str">
        <f t="shared" si="421"/>
        <v/>
      </c>
      <c r="DZ244" s="26" t="str">
        <f t="shared" si="422"/>
        <v/>
      </c>
      <c r="EA244" s="26" t="str">
        <f t="shared" si="423"/>
        <v/>
      </c>
      <c r="EB244" s="45" t="s">
        <v>30</v>
      </c>
      <c r="EC244" s="55" t="str">
        <f>IF(ＣＳＶ貼付用!DQ230="","",ＣＳＶ貼付用!DQ230)</f>
        <v/>
      </c>
      <c r="ED244" s="38" t="str">
        <f>IF(ＣＳＶ貼付用!DS230="","",ＣＳＶ貼付用!DS230)</f>
        <v/>
      </c>
      <c r="EE244" s="38" t="str">
        <f>IF(ＣＳＶ貼付用!DU230="","",ＣＳＶ貼付用!DU230)</f>
        <v/>
      </c>
      <c r="EF244" s="40" t="str">
        <f t="shared" si="424"/>
        <v/>
      </c>
      <c r="EG244" s="41" t="str">
        <f>IF(林齢計算用!F230="","",林齢計算用!F230)</f>
        <v/>
      </c>
      <c r="EH244" s="41" t="str">
        <f t="shared" si="425"/>
        <v/>
      </c>
      <c r="EI244" s="41" t="str">
        <f t="shared" si="426"/>
        <v/>
      </c>
      <c r="EJ244" s="23" t="str">
        <f>IF(EE244="スギ",INDEX(データ!$C$7:$E$26,MATCH(EH244,データ!$B$7:$B$26),MATCH(EF244,データ!$C$6:$E$6)),IF(EE244="ヒノキ",INDEX(データ!$C$32:$E$51,MATCH(EH244,データ!$B$32:$B$51),MATCH(EF244,データ!$C$31:$E$31)),IF(EE244="マツ",INDEX(データ!#REF!,MATCH(EH244,データ!#REF!),MATCH(EF244,データ!#REF!)),IF(EE244="ザツ",INDEX(データ!#REF!,MATCH(EH244,データ!#REF!),MATCH(EF244,データ!#REF!)),""))))</f>
        <v/>
      </c>
      <c r="EK244" s="22" t="str">
        <f t="shared" si="349"/>
        <v/>
      </c>
      <c r="EL244" s="21" t="str">
        <f t="shared" si="427"/>
        <v/>
      </c>
      <c r="EM244" s="21" t="str">
        <f t="shared" si="428"/>
        <v/>
      </c>
      <c r="EN244" s="24" t="str">
        <f>IF(EE244="スギ",INDEX(データ!$H$7:$J$26,MATCH(EH244,データ!$G$7:$G$26),MATCH(EF244,データ!$H$6:$J$6)),IF(EE244="ヒノキ",INDEX(データ!$H$32:$J$51,MATCH(EH244,データ!$G$32:$G$51),MATCH(EF244,データ!$H$31:$J$31)),IF(EE244="マツ",INDEX(データ!#REF!,MATCH(EH244,データ!#REF!),MATCH(EF244,データ!#REF!)),IF(EE244="ザツ",INDEX(データ!#REF!,MATCH(EH244,データ!#REF!),MATCH(EF244,データ!#REF!)),""))))</f>
        <v/>
      </c>
      <c r="EO244" s="22" t="str">
        <f t="shared" si="429"/>
        <v/>
      </c>
      <c r="EP244" s="21" t="str">
        <f t="shared" si="430"/>
        <v/>
      </c>
      <c r="EQ244" s="27" t="str">
        <f t="shared" si="431"/>
        <v/>
      </c>
      <c r="ER244" s="24" t="str">
        <f t="shared" si="432"/>
        <v/>
      </c>
      <c r="ES244" s="25" t="str">
        <f t="shared" si="433"/>
        <v>0</v>
      </c>
      <c r="ET244" s="26" t="str">
        <f t="shared" si="434"/>
        <v/>
      </c>
      <c r="EU244" s="26" t="str">
        <f t="shared" si="435"/>
        <v/>
      </c>
      <c r="EV244" s="26" t="str">
        <f t="shared" si="436"/>
        <v/>
      </c>
      <c r="EW244" s="27" t="str">
        <f t="shared" si="437"/>
        <v/>
      </c>
      <c r="EX244" s="26" t="str">
        <f t="shared" si="438"/>
        <v/>
      </c>
      <c r="EY244" s="26" t="str">
        <f t="shared" si="439"/>
        <v/>
      </c>
      <c r="EZ244" s="26">
        <f t="shared" si="440"/>
        <v>0</v>
      </c>
      <c r="FA244" s="43"/>
    </row>
    <row r="245" spans="1:157" ht="15.95" customHeight="1" x14ac:dyDescent="0.15">
      <c r="A245" s="21"/>
      <c r="B245" s="36" t="str">
        <f>IF(ＣＳＶ貼付用!G231="","",ＣＳＶ貼付用!G231)</f>
        <v/>
      </c>
      <c r="C245" s="36" t="str">
        <f>IF(ＣＳＶ貼付用!I231="","",ＣＳＶ貼付用!I231)</f>
        <v/>
      </c>
      <c r="D245" s="36" t="str">
        <f>IF(ＣＳＶ貼付用!J231="","",ＣＳＶ貼付用!J231)</f>
        <v/>
      </c>
      <c r="E245" s="36" t="str">
        <f>IF(ＣＳＶ貼付用!F231="","",ＣＳＶ貼付用!F231)</f>
        <v/>
      </c>
      <c r="F245" s="38" t="str">
        <f>IF(ＣＳＶ貼付用!T231="","",ＣＳＶ貼付用!T231)</f>
        <v/>
      </c>
      <c r="G245" s="38"/>
      <c r="H245" s="38" t="str">
        <f>IF(ＣＳＶ貼付用!GJ231="","",ＣＳＶ貼付用!GJ231)</f>
        <v/>
      </c>
      <c r="I245" s="38" t="str">
        <f>IF(ＣＳＶ貼付用!GL231="","",ＣＳＶ貼付用!GL231)</f>
        <v/>
      </c>
      <c r="J245" s="38" t="str">
        <f>IF(ＣＳＶ貼付用!GN231="","",ＣＳＶ貼付用!GN231)</f>
        <v/>
      </c>
      <c r="K245" s="38" t="str">
        <f>IF(ＣＳＶ貼付用!GP231="","",ＣＳＶ貼付用!GP231)</f>
        <v/>
      </c>
      <c r="L245" s="45" t="s">
        <v>30</v>
      </c>
      <c r="M245" s="55" t="str">
        <f>IF(ＣＳＶ貼付用!AT231="","",ＣＳＶ貼付用!AT231)</f>
        <v/>
      </c>
      <c r="N245" s="38" t="str">
        <f>IF(ＣＳＶ貼付用!AV231="","",ＣＳＶ貼付用!AV231)</f>
        <v/>
      </c>
      <c r="O245" s="38" t="str">
        <f>IF(ＣＳＶ貼付用!AX231="","",ＣＳＶ貼付用!AX231)</f>
        <v/>
      </c>
      <c r="P245" s="40" t="str">
        <f>IF(ＣＳＶ貼付用!FE231="","",ＣＳＶ貼付用!FE231)</f>
        <v/>
      </c>
      <c r="Q245" s="41" t="str">
        <f>IF(林齢計算用!A231="","",林齢計算用!A231)</f>
        <v/>
      </c>
      <c r="R245" s="41" t="str">
        <f t="shared" si="350"/>
        <v/>
      </c>
      <c r="S245" s="56" t="str">
        <f>IF(ＣＳＶ貼付用!EG231="","",ＣＳＶ貼付用!EG231*10)</f>
        <v/>
      </c>
      <c r="T245" s="23" t="str">
        <f>IF(O245="スギ",INDEX(データ!$C$7:$E$26,MATCH(R245,データ!$B$7:$B$26),MATCH(P245,データ!$C$6:$E$6)),IF(O245="ヒノキ",INDEX(データ!$C$32:$E$51,MATCH(R245,データ!$B$32:$B$51),MATCH(P245,データ!$C$31:$E$31)),IF(O245="マツ",INDEX(データ!#REF!,MATCH(R245,データ!#REF!),MATCH(P245,データ!#REF!)),IF(O245="ザツ",INDEX(データ!#REF!,MATCH(R245,データ!#REF!),MATCH(P245,データ!#REF!)),""))))</f>
        <v/>
      </c>
      <c r="U245" s="22" t="str">
        <f t="shared" si="441"/>
        <v/>
      </c>
      <c r="V245" s="21" t="str">
        <f t="shared" si="445"/>
        <v/>
      </c>
      <c r="W245" s="21" t="str">
        <f t="shared" si="442"/>
        <v/>
      </c>
      <c r="X245" s="23" t="str">
        <f>IF(O245="スギ",INDEX(データ!$H$7:$J$26,MATCH(R245,データ!$G$7:$G$26),MATCH(P245,データ!$H$6:$J$6)),IF(O245="ヒノキ",INDEX(データ!$H$32:$J$51,MATCH(R245,データ!$G$32:$G$51),MATCH(P245,データ!$H$31:$J$31)),IF(O245="マツ",INDEX(データ!#REF!,MATCH(R245,データ!#REF!),MATCH(P245,データ!#REF!)),IF(O245="ザツ",INDEX(データ!#REF!,MATCH(R245,データ!#REF!),MATCH(P245,データ!#REF!)),""))))</f>
        <v/>
      </c>
      <c r="Y245" s="22" t="str">
        <f t="shared" si="443"/>
        <v/>
      </c>
      <c r="Z245" s="21" t="str">
        <f t="shared" si="444"/>
        <v/>
      </c>
      <c r="AA245" s="27" t="str">
        <f t="shared" si="351"/>
        <v/>
      </c>
      <c r="AB245" s="24" t="str">
        <f t="shared" si="352"/>
        <v/>
      </c>
      <c r="AC245" s="25" t="str">
        <f t="shared" si="353"/>
        <v>0</v>
      </c>
      <c r="AD245" s="26" t="str">
        <f t="shared" si="354"/>
        <v/>
      </c>
      <c r="AE245" s="26" t="str">
        <f t="shared" si="355"/>
        <v/>
      </c>
      <c r="AF245" s="26" t="str">
        <f t="shared" si="356"/>
        <v/>
      </c>
      <c r="AG245" s="27" t="str">
        <f t="shared" si="357"/>
        <v/>
      </c>
      <c r="AH245" s="26" t="str">
        <f t="shared" si="358"/>
        <v/>
      </c>
      <c r="AI245" s="26" t="str">
        <f t="shared" si="359"/>
        <v/>
      </c>
      <c r="AJ245" s="45" t="s">
        <v>30</v>
      </c>
      <c r="AK245" s="55" t="str">
        <f>IF(ＣＳＶ貼付用!BI231="","",ＣＳＶ貼付用!BI231)</f>
        <v/>
      </c>
      <c r="AL245" s="38" t="str">
        <f>IF(ＣＳＶ貼付用!BK231="","",ＣＳＶ貼付用!BK231)</f>
        <v/>
      </c>
      <c r="AM245" s="38" t="str">
        <f>IF(ＣＳＶ貼付用!BM231="","",ＣＳＶ貼付用!BM231)</f>
        <v/>
      </c>
      <c r="AN245" s="40" t="str">
        <f t="shared" si="360"/>
        <v/>
      </c>
      <c r="AO245" s="41" t="str">
        <f>IF(林齢計算用!B231="","",林齢計算用!B231)</f>
        <v/>
      </c>
      <c r="AP245" s="41" t="str">
        <f t="shared" si="361"/>
        <v/>
      </c>
      <c r="AQ245" s="41" t="str">
        <f t="shared" si="362"/>
        <v/>
      </c>
      <c r="AR245" s="23" t="str">
        <f>IF(AM245="スギ",INDEX(データ!$C$7:$E$26,MATCH(AP245,データ!$B$7:$B$26),MATCH(AN245,データ!$C$6:$E$6)),IF(AM245="ヒノキ",INDEX(データ!$C$32:$E$51,MATCH(AP245,データ!$B$32:$B$51),MATCH(AN245,データ!$C$31:$E$31)),IF(AM245="マツ",INDEX(データ!#REF!,MATCH(AP245,データ!#REF!),MATCH(AN245,データ!#REF!)),IF(AM245="ザツ",INDEX(データ!#REF!,MATCH(AP245,データ!#REF!),MATCH(AN245,データ!#REF!)),""))))</f>
        <v/>
      </c>
      <c r="AS245" s="22" t="str">
        <f t="shared" si="345"/>
        <v/>
      </c>
      <c r="AT245" s="21" t="str">
        <f t="shared" si="363"/>
        <v/>
      </c>
      <c r="AU245" s="21" t="str">
        <f t="shared" si="364"/>
        <v/>
      </c>
      <c r="AV245" s="24" t="str">
        <f>IF(AM245="スギ",INDEX(データ!$H$7:$J$26,MATCH(AP245,データ!$G$7:$G$26),MATCH(AN245,データ!$H$6:$J$6)),IF(AM245="ヒノキ",INDEX(データ!$H$32:$J$51,MATCH(AP245,データ!$G$32:$G$51),MATCH(AN245,データ!$H$31:$J$31)),IF(AM245="マツ",INDEX(データ!#REF!,MATCH(AP245,データ!#REF!),MATCH(AN245,データ!#REF!)),IF(AM245="ザツ",INDEX(データ!#REF!,MATCH(AP245,データ!#REF!),MATCH(AN245,データ!#REF!)),""))))</f>
        <v/>
      </c>
      <c r="AW245" s="22" t="str">
        <f t="shared" si="365"/>
        <v/>
      </c>
      <c r="AX245" s="21" t="str">
        <f t="shared" si="366"/>
        <v/>
      </c>
      <c r="AY245" s="27" t="str">
        <f t="shared" si="367"/>
        <v/>
      </c>
      <c r="AZ245" s="24" t="str">
        <f t="shared" si="368"/>
        <v/>
      </c>
      <c r="BA245" s="25" t="str">
        <f t="shared" si="369"/>
        <v>0</v>
      </c>
      <c r="BB245" s="26" t="str">
        <f t="shared" si="370"/>
        <v/>
      </c>
      <c r="BC245" s="26" t="str">
        <f t="shared" si="371"/>
        <v/>
      </c>
      <c r="BD245" s="26" t="str">
        <f t="shared" si="372"/>
        <v/>
      </c>
      <c r="BE245" s="27" t="str">
        <f t="shared" si="373"/>
        <v/>
      </c>
      <c r="BF245" s="26" t="str">
        <f t="shared" si="374"/>
        <v/>
      </c>
      <c r="BG245" s="26" t="str">
        <f t="shared" si="375"/>
        <v/>
      </c>
      <c r="BH245" s="45" t="s">
        <v>30</v>
      </c>
      <c r="BI245" s="55" t="str">
        <f>IF(ＣＳＶ貼付用!BX231="","",ＣＳＶ貼付用!BX231)</f>
        <v/>
      </c>
      <c r="BJ245" s="38" t="str">
        <f>IF(ＣＳＶ貼付用!BZ231="","",ＣＳＶ貼付用!BZ231)</f>
        <v/>
      </c>
      <c r="BK245" s="38" t="str">
        <f>IF(ＣＳＶ貼付用!CB231="","",ＣＳＶ貼付用!CB231)</f>
        <v/>
      </c>
      <c r="BL245" s="40" t="str">
        <f t="shared" si="376"/>
        <v/>
      </c>
      <c r="BM245" s="41" t="str">
        <f>IF(林齢計算用!C231="","",林齢計算用!C231)</f>
        <v/>
      </c>
      <c r="BN245" s="41" t="str">
        <f t="shared" si="377"/>
        <v/>
      </c>
      <c r="BO245" s="41" t="str">
        <f t="shared" si="378"/>
        <v/>
      </c>
      <c r="BP245" s="23" t="str">
        <f>IF(BK245="スギ",INDEX(データ!$C$7:$E$26,MATCH(BN245,データ!$B$7:$B$26),MATCH(BL245,データ!$C$6:$E$6)),IF(BK245="ヒノキ",INDEX(データ!$C$32:$E$51,MATCH(BN245,データ!$B$32:$B$51),MATCH(BL245,データ!$C$31:$E$31)),IF(BK245="マツ",INDEX(データ!#REF!,MATCH(BN245,データ!#REF!),MATCH(BL245,データ!#REF!)),IF(BK245="ザツ",INDEX(データ!#REF!,MATCH(BN245,データ!#REF!),MATCH(BL245,データ!#REF!)),""))))</f>
        <v/>
      </c>
      <c r="BQ245" s="22" t="str">
        <f t="shared" si="346"/>
        <v/>
      </c>
      <c r="BR245" s="21" t="str">
        <f t="shared" si="379"/>
        <v/>
      </c>
      <c r="BS245" s="21" t="str">
        <f t="shared" si="380"/>
        <v/>
      </c>
      <c r="BT245" s="24" t="str">
        <f>IF(BK245="スギ",INDEX(データ!$H$7:$J$26,MATCH(BN245,データ!$G$7:$G$26),MATCH(BL245,データ!$H$6:$J$6)),IF(BK245="ヒノキ",INDEX(データ!$H$32:$J$51,MATCH(BN245,データ!$G$32:$G$51),MATCH(BL245,データ!$H$31:$J$31)),IF(BK245="マツ",INDEX(データ!#REF!,MATCH(BN245,データ!#REF!),MATCH(BL245,データ!#REF!)),IF(BK245="ザツ",INDEX(データ!#REF!,MATCH(BN245,データ!#REF!),MATCH(BL245,データ!#REF!)),""))))</f>
        <v/>
      </c>
      <c r="BU245" s="22" t="str">
        <f t="shared" si="381"/>
        <v/>
      </c>
      <c r="BV245" s="21" t="str">
        <f t="shared" si="382"/>
        <v/>
      </c>
      <c r="BW245" s="27" t="str">
        <f t="shared" si="383"/>
        <v/>
      </c>
      <c r="BX245" s="24" t="str">
        <f t="shared" si="384"/>
        <v/>
      </c>
      <c r="BY245" s="25" t="str">
        <f t="shared" si="385"/>
        <v>0</v>
      </c>
      <c r="BZ245" s="26" t="str">
        <f t="shared" si="386"/>
        <v/>
      </c>
      <c r="CA245" s="26" t="str">
        <f t="shared" si="387"/>
        <v/>
      </c>
      <c r="CB245" s="26" t="str">
        <f t="shared" si="388"/>
        <v/>
      </c>
      <c r="CC245" s="27" t="str">
        <f t="shared" si="389"/>
        <v/>
      </c>
      <c r="CD245" s="26" t="str">
        <f t="shared" si="390"/>
        <v/>
      </c>
      <c r="CE245" s="26" t="str">
        <f t="shared" si="391"/>
        <v/>
      </c>
      <c r="CF245" s="45" t="s">
        <v>30</v>
      </c>
      <c r="CG245" s="55" t="str">
        <f>IF(ＣＳＶ貼付用!CM231="","",ＣＳＶ貼付用!CM231)</f>
        <v/>
      </c>
      <c r="CH245" s="38" t="str">
        <f>IF(ＣＳＶ貼付用!CO231="","",ＣＳＶ貼付用!CO231)</f>
        <v/>
      </c>
      <c r="CI245" s="38" t="str">
        <f>IF(ＣＳＶ貼付用!CQ231="","",ＣＳＶ貼付用!CQ231)</f>
        <v/>
      </c>
      <c r="CJ245" s="40" t="str">
        <f t="shared" si="392"/>
        <v/>
      </c>
      <c r="CK245" s="41" t="str">
        <f>IF(林齢計算用!D231="","",林齢計算用!D231)</f>
        <v/>
      </c>
      <c r="CL245" s="41" t="str">
        <f t="shared" si="393"/>
        <v/>
      </c>
      <c r="CM245" s="41" t="str">
        <f t="shared" si="394"/>
        <v/>
      </c>
      <c r="CN245" s="23" t="str">
        <f>IF(CI245="スギ",INDEX(データ!$C$7:$E$26,MATCH(CL245,データ!$B$7:$B$26),MATCH(CJ245,データ!$C$6:$E$6)),IF(CI245="ヒノキ",INDEX(データ!$C$32:$E$51,MATCH(CL245,データ!$B$32:$B$51),MATCH(CJ245,データ!$C$31:$E$31)),IF(CI245="マツ",INDEX(データ!#REF!,MATCH(CL245,データ!#REF!),MATCH(CJ245,データ!#REF!)),IF(CI245="ザツ",INDEX(データ!#REF!,MATCH(CL245,データ!#REF!),MATCH(CJ245,データ!#REF!)),""))))</f>
        <v/>
      </c>
      <c r="CO245" s="22" t="str">
        <f t="shared" si="347"/>
        <v/>
      </c>
      <c r="CP245" s="21" t="str">
        <f t="shared" si="395"/>
        <v/>
      </c>
      <c r="CQ245" s="21" t="str">
        <f t="shared" si="396"/>
        <v/>
      </c>
      <c r="CR245" s="24" t="str">
        <f>IF(CI245="スギ",INDEX(データ!$H$7:$J$26,MATCH(CL245,データ!$G$7:$G$26),MATCH(CJ245,データ!$H$6:$J$6)),IF(CI245="ヒノキ",INDEX(データ!$H$32:$J$51,MATCH(CL245,データ!$G$32:$G$51),MATCH(CJ245,データ!$H$31:$J$31)),IF(CI245="マツ",INDEX(データ!#REF!,MATCH(CL245,データ!#REF!),MATCH(CJ245,データ!#REF!)),IF(CI245="ザツ",INDEX(データ!#REF!,MATCH(CL245,データ!#REF!),MATCH(CJ245,データ!#REF!)),""))))</f>
        <v/>
      </c>
      <c r="CS245" s="22" t="str">
        <f t="shared" si="397"/>
        <v/>
      </c>
      <c r="CT245" s="21" t="str">
        <f t="shared" si="398"/>
        <v/>
      </c>
      <c r="CU245" s="27" t="str">
        <f t="shared" si="399"/>
        <v/>
      </c>
      <c r="CV245" s="24" t="str">
        <f t="shared" si="400"/>
        <v/>
      </c>
      <c r="CW245" s="25" t="str">
        <f t="shared" si="401"/>
        <v>0</v>
      </c>
      <c r="CX245" s="26" t="str">
        <f t="shared" si="402"/>
        <v/>
      </c>
      <c r="CY245" s="26" t="str">
        <f t="shared" si="403"/>
        <v/>
      </c>
      <c r="CZ245" s="26" t="str">
        <f t="shared" si="404"/>
        <v/>
      </c>
      <c r="DA245" s="27" t="str">
        <f t="shared" si="405"/>
        <v/>
      </c>
      <c r="DB245" s="26" t="str">
        <f t="shared" si="406"/>
        <v/>
      </c>
      <c r="DC245" s="26" t="str">
        <f t="shared" si="407"/>
        <v/>
      </c>
      <c r="DD245" s="45" t="s">
        <v>30</v>
      </c>
      <c r="DE245" s="55" t="str">
        <f>IF(ＣＳＶ貼付用!DB231="","",ＣＳＶ貼付用!DB231)</f>
        <v/>
      </c>
      <c r="DF245" s="38" t="str">
        <f>IF(ＣＳＶ貼付用!DD231="","",ＣＳＶ貼付用!DD231)</f>
        <v/>
      </c>
      <c r="DG245" s="38" t="str">
        <f>IF(ＣＳＶ貼付用!DF231="","",ＣＳＶ貼付用!DF231)</f>
        <v/>
      </c>
      <c r="DH245" s="40" t="str">
        <f t="shared" si="408"/>
        <v/>
      </c>
      <c r="DI245" s="41" t="str">
        <f>IF(林齢計算用!E231="","",林齢計算用!E231)</f>
        <v/>
      </c>
      <c r="DJ245" s="41" t="str">
        <f t="shared" si="409"/>
        <v/>
      </c>
      <c r="DK245" s="41" t="str">
        <f t="shared" si="410"/>
        <v/>
      </c>
      <c r="DL245" s="23" t="str">
        <f>IF(DG245="スギ",INDEX(データ!$C$7:$E$26,MATCH(DJ245,データ!$B$7:$B$26),MATCH(DH245,データ!$C$6:$E$6)),IF(DG245="ヒノキ",INDEX(データ!$C$32:$E$51,MATCH(DJ245,データ!$B$32:$B$51),MATCH(DH245,データ!$C$31:$E$31)),IF(DG245="マツ",INDEX(データ!#REF!,MATCH(DJ245,データ!#REF!),MATCH(DH245,データ!#REF!)),IF(DG245="ザツ",INDEX(データ!#REF!,MATCH(DJ245,データ!#REF!),MATCH(DH245,データ!#REF!)),""))))</f>
        <v/>
      </c>
      <c r="DM245" s="22" t="str">
        <f t="shared" si="348"/>
        <v/>
      </c>
      <c r="DN245" s="21" t="str">
        <f t="shared" si="411"/>
        <v/>
      </c>
      <c r="DO245" s="21" t="str">
        <f t="shared" si="412"/>
        <v/>
      </c>
      <c r="DP245" s="24" t="str">
        <f>IF(DG245="スギ",INDEX(データ!$H$7:$J$26,MATCH(DJ245,データ!$G$7:$G$26),MATCH(DH245,データ!$H$6:$J$6)),IF(DG245="ヒノキ",INDEX(データ!$H$32:$J$51,MATCH(DJ245,データ!$G$32:$G$51),MATCH(DH245,データ!$H$31:$J$31)),IF(DG245="マツ",INDEX(データ!#REF!,MATCH(DJ245,データ!#REF!),MATCH(DH245,データ!#REF!)),IF(DG245="ザツ",INDEX(データ!#REF!,MATCH(DJ245,データ!#REF!),MATCH(DH245,データ!#REF!)),""))))</f>
        <v/>
      </c>
      <c r="DQ245" s="22" t="str">
        <f t="shared" si="413"/>
        <v/>
      </c>
      <c r="DR245" s="21" t="str">
        <f t="shared" si="414"/>
        <v/>
      </c>
      <c r="DS245" s="27" t="str">
        <f t="shared" si="415"/>
        <v/>
      </c>
      <c r="DT245" s="24" t="str">
        <f t="shared" si="416"/>
        <v/>
      </c>
      <c r="DU245" s="25" t="str">
        <f t="shared" si="417"/>
        <v>0</v>
      </c>
      <c r="DV245" s="26" t="str">
        <f t="shared" si="418"/>
        <v/>
      </c>
      <c r="DW245" s="26" t="str">
        <f t="shared" si="419"/>
        <v/>
      </c>
      <c r="DX245" s="26" t="str">
        <f t="shared" si="420"/>
        <v/>
      </c>
      <c r="DY245" s="27" t="str">
        <f t="shared" si="421"/>
        <v/>
      </c>
      <c r="DZ245" s="26" t="str">
        <f t="shared" si="422"/>
        <v/>
      </c>
      <c r="EA245" s="26" t="str">
        <f t="shared" si="423"/>
        <v/>
      </c>
      <c r="EB245" s="45" t="s">
        <v>30</v>
      </c>
      <c r="EC245" s="55" t="str">
        <f>IF(ＣＳＶ貼付用!DQ231="","",ＣＳＶ貼付用!DQ231)</f>
        <v/>
      </c>
      <c r="ED245" s="38" t="str">
        <f>IF(ＣＳＶ貼付用!DS231="","",ＣＳＶ貼付用!DS231)</f>
        <v/>
      </c>
      <c r="EE245" s="38" t="str">
        <f>IF(ＣＳＶ貼付用!DU231="","",ＣＳＶ貼付用!DU231)</f>
        <v/>
      </c>
      <c r="EF245" s="40" t="str">
        <f t="shared" si="424"/>
        <v/>
      </c>
      <c r="EG245" s="41" t="str">
        <f>IF(林齢計算用!F231="","",林齢計算用!F231)</f>
        <v/>
      </c>
      <c r="EH245" s="41" t="str">
        <f t="shared" si="425"/>
        <v/>
      </c>
      <c r="EI245" s="41" t="str">
        <f t="shared" si="426"/>
        <v/>
      </c>
      <c r="EJ245" s="23" t="str">
        <f>IF(EE245="スギ",INDEX(データ!$C$7:$E$26,MATCH(EH245,データ!$B$7:$B$26),MATCH(EF245,データ!$C$6:$E$6)),IF(EE245="ヒノキ",INDEX(データ!$C$32:$E$51,MATCH(EH245,データ!$B$32:$B$51),MATCH(EF245,データ!$C$31:$E$31)),IF(EE245="マツ",INDEX(データ!#REF!,MATCH(EH245,データ!#REF!),MATCH(EF245,データ!#REF!)),IF(EE245="ザツ",INDEX(データ!#REF!,MATCH(EH245,データ!#REF!),MATCH(EF245,データ!#REF!)),""))))</f>
        <v/>
      </c>
      <c r="EK245" s="22" t="str">
        <f t="shared" si="349"/>
        <v/>
      </c>
      <c r="EL245" s="21" t="str">
        <f t="shared" si="427"/>
        <v/>
      </c>
      <c r="EM245" s="21" t="str">
        <f t="shared" si="428"/>
        <v/>
      </c>
      <c r="EN245" s="24" t="str">
        <f>IF(EE245="スギ",INDEX(データ!$H$7:$J$26,MATCH(EH245,データ!$G$7:$G$26),MATCH(EF245,データ!$H$6:$J$6)),IF(EE245="ヒノキ",INDEX(データ!$H$32:$J$51,MATCH(EH245,データ!$G$32:$G$51),MATCH(EF245,データ!$H$31:$J$31)),IF(EE245="マツ",INDEX(データ!#REF!,MATCH(EH245,データ!#REF!),MATCH(EF245,データ!#REF!)),IF(EE245="ザツ",INDEX(データ!#REF!,MATCH(EH245,データ!#REF!),MATCH(EF245,データ!#REF!)),""))))</f>
        <v/>
      </c>
      <c r="EO245" s="22" t="str">
        <f t="shared" si="429"/>
        <v/>
      </c>
      <c r="EP245" s="21" t="str">
        <f t="shared" si="430"/>
        <v/>
      </c>
      <c r="EQ245" s="27" t="str">
        <f t="shared" si="431"/>
        <v/>
      </c>
      <c r="ER245" s="24" t="str">
        <f t="shared" si="432"/>
        <v/>
      </c>
      <c r="ES245" s="25" t="str">
        <f t="shared" si="433"/>
        <v>0</v>
      </c>
      <c r="ET245" s="26" t="str">
        <f t="shared" si="434"/>
        <v/>
      </c>
      <c r="EU245" s="26" t="str">
        <f t="shared" si="435"/>
        <v/>
      </c>
      <c r="EV245" s="26" t="str">
        <f t="shared" si="436"/>
        <v/>
      </c>
      <c r="EW245" s="27" t="str">
        <f t="shared" si="437"/>
        <v/>
      </c>
      <c r="EX245" s="26" t="str">
        <f t="shared" si="438"/>
        <v/>
      </c>
      <c r="EY245" s="26" t="str">
        <f t="shared" si="439"/>
        <v/>
      </c>
      <c r="EZ245" s="26">
        <f t="shared" si="440"/>
        <v>0</v>
      </c>
      <c r="FA245" s="43"/>
    </row>
    <row r="246" spans="1:157" ht="15.95" customHeight="1" x14ac:dyDescent="0.15">
      <c r="A246" s="21"/>
      <c r="B246" s="36" t="str">
        <f>IF(ＣＳＶ貼付用!G232="","",ＣＳＶ貼付用!G232)</f>
        <v/>
      </c>
      <c r="C246" s="36" t="str">
        <f>IF(ＣＳＶ貼付用!I232="","",ＣＳＶ貼付用!I232)</f>
        <v/>
      </c>
      <c r="D246" s="36" t="str">
        <f>IF(ＣＳＶ貼付用!J232="","",ＣＳＶ貼付用!J232)</f>
        <v/>
      </c>
      <c r="E246" s="36" t="str">
        <f>IF(ＣＳＶ貼付用!F232="","",ＣＳＶ貼付用!F232)</f>
        <v/>
      </c>
      <c r="F246" s="38" t="str">
        <f>IF(ＣＳＶ貼付用!T232="","",ＣＳＶ貼付用!T232)</f>
        <v/>
      </c>
      <c r="G246" s="38"/>
      <c r="H246" s="38" t="str">
        <f>IF(ＣＳＶ貼付用!GJ232="","",ＣＳＶ貼付用!GJ232)</f>
        <v/>
      </c>
      <c r="I246" s="38" t="str">
        <f>IF(ＣＳＶ貼付用!GL232="","",ＣＳＶ貼付用!GL232)</f>
        <v/>
      </c>
      <c r="J246" s="38" t="str">
        <f>IF(ＣＳＶ貼付用!GN232="","",ＣＳＶ貼付用!GN232)</f>
        <v/>
      </c>
      <c r="K246" s="38" t="str">
        <f>IF(ＣＳＶ貼付用!GP232="","",ＣＳＶ貼付用!GP232)</f>
        <v/>
      </c>
      <c r="L246" s="45" t="s">
        <v>30</v>
      </c>
      <c r="M246" s="55" t="str">
        <f>IF(ＣＳＶ貼付用!AT232="","",ＣＳＶ貼付用!AT232)</f>
        <v/>
      </c>
      <c r="N246" s="38" t="str">
        <f>IF(ＣＳＶ貼付用!AV232="","",ＣＳＶ貼付用!AV232)</f>
        <v/>
      </c>
      <c r="O246" s="38" t="str">
        <f>IF(ＣＳＶ貼付用!AX232="","",ＣＳＶ貼付用!AX232)</f>
        <v/>
      </c>
      <c r="P246" s="40" t="str">
        <f>IF(ＣＳＶ貼付用!FE232="","",ＣＳＶ貼付用!FE232)</f>
        <v/>
      </c>
      <c r="Q246" s="41" t="str">
        <f>IF(林齢計算用!A232="","",林齢計算用!A232)</f>
        <v/>
      </c>
      <c r="R246" s="41" t="str">
        <f t="shared" si="350"/>
        <v/>
      </c>
      <c r="S246" s="56" t="str">
        <f>IF(ＣＳＶ貼付用!EG232="","",ＣＳＶ貼付用!EG232*10)</f>
        <v/>
      </c>
      <c r="T246" s="23" t="str">
        <f>IF(O246="スギ",INDEX(データ!$C$7:$E$26,MATCH(R246,データ!$B$7:$B$26),MATCH(P246,データ!$C$6:$E$6)),IF(O246="ヒノキ",INDEX(データ!$C$32:$E$51,MATCH(R246,データ!$B$32:$B$51),MATCH(P246,データ!$C$31:$E$31)),IF(O246="マツ",INDEX(データ!#REF!,MATCH(R246,データ!#REF!),MATCH(P246,データ!#REF!)),IF(O246="ザツ",INDEX(データ!#REF!,MATCH(R246,データ!#REF!),MATCH(P246,データ!#REF!)),""))))</f>
        <v/>
      </c>
      <c r="U246" s="22" t="str">
        <f t="shared" si="441"/>
        <v/>
      </c>
      <c r="V246" s="21" t="str">
        <f t="shared" si="445"/>
        <v/>
      </c>
      <c r="W246" s="21" t="str">
        <f t="shared" si="442"/>
        <v/>
      </c>
      <c r="X246" s="23" t="str">
        <f>IF(O246="スギ",INDEX(データ!$H$7:$J$26,MATCH(R246,データ!$G$7:$G$26),MATCH(P246,データ!$H$6:$J$6)),IF(O246="ヒノキ",INDEX(データ!$H$32:$J$51,MATCH(R246,データ!$G$32:$G$51),MATCH(P246,データ!$H$31:$J$31)),IF(O246="マツ",INDEX(データ!#REF!,MATCH(R246,データ!#REF!),MATCH(P246,データ!#REF!)),IF(O246="ザツ",INDEX(データ!#REF!,MATCH(R246,データ!#REF!),MATCH(P246,データ!#REF!)),""))))</f>
        <v/>
      </c>
      <c r="Y246" s="22" t="str">
        <f t="shared" si="443"/>
        <v/>
      </c>
      <c r="Z246" s="21" t="str">
        <f t="shared" si="444"/>
        <v/>
      </c>
      <c r="AA246" s="27" t="str">
        <f t="shared" si="351"/>
        <v/>
      </c>
      <c r="AB246" s="24" t="str">
        <f t="shared" si="352"/>
        <v/>
      </c>
      <c r="AC246" s="25" t="str">
        <f t="shared" si="353"/>
        <v>0</v>
      </c>
      <c r="AD246" s="26" t="str">
        <f t="shared" si="354"/>
        <v/>
      </c>
      <c r="AE246" s="26" t="str">
        <f t="shared" si="355"/>
        <v/>
      </c>
      <c r="AF246" s="26" t="str">
        <f t="shared" si="356"/>
        <v/>
      </c>
      <c r="AG246" s="27" t="str">
        <f t="shared" si="357"/>
        <v/>
      </c>
      <c r="AH246" s="26" t="str">
        <f t="shared" si="358"/>
        <v/>
      </c>
      <c r="AI246" s="26" t="str">
        <f t="shared" si="359"/>
        <v/>
      </c>
      <c r="AJ246" s="45" t="s">
        <v>30</v>
      </c>
      <c r="AK246" s="55" t="str">
        <f>IF(ＣＳＶ貼付用!BI232="","",ＣＳＶ貼付用!BI232)</f>
        <v/>
      </c>
      <c r="AL246" s="38" t="str">
        <f>IF(ＣＳＶ貼付用!BK232="","",ＣＳＶ貼付用!BK232)</f>
        <v/>
      </c>
      <c r="AM246" s="38" t="str">
        <f>IF(ＣＳＶ貼付用!BM232="","",ＣＳＶ貼付用!BM232)</f>
        <v/>
      </c>
      <c r="AN246" s="40" t="str">
        <f t="shared" si="360"/>
        <v/>
      </c>
      <c r="AO246" s="41" t="str">
        <f>IF(林齢計算用!B232="","",林齢計算用!B232)</f>
        <v/>
      </c>
      <c r="AP246" s="41" t="str">
        <f t="shared" si="361"/>
        <v/>
      </c>
      <c r="AQ246" s="41" t="str">
        <f t="shared" si="362"/>
        <v/>
      </c>
      <c r="AR246" s="23" t="str">
        <f>IF(AM246="スギ",INDEX(データ!$C$7:$E$26,MATCH(AP246,データ!$B$7:$B$26),MATCH(AN246,データ!$C$6:$E$6)),IF(AM246="ヒノキ",INDEX(データ!$C$32:$E$51,MATCH(AP246,データ!$B$32:$B$51),MATCH(AN246,データ!$C$31:$E$31)),IF(AM246="マツ",INDEX(データ!#REF!,MATCH(AP246,データ!#REF!),MATCH(AN246,データ!#REF!)),IF(AM246="ザツ",INDEX(データ!#REF!,MATCH(AP246,データ!#REF!),MATCH(AN246,データ!#REF!)),""))))</f>
        <v/>
      </c>
      <c r="AS246" s="22" t="str">
        <f t="shared" si="345"/>
        <v/>
      </c>
      <c r="AT246" s="21" t="str">
        <f t="shared" si="363"/>
        <v/>
      </c>
      <c r="AU246" s="21" t="str">
        <f t="shared" si="364"/>
        <v/>
      </c>
      <c r="AV246" s="24" t="str">
        <f>IF(AM246="スギ",INDEX(データ!$H$7:$J$26,MATCH(AP246,データ!$G$7:$G$26),MATCH(AN246,データ!$H$6:$J$6)),IF(AM246="ヒノキ",INDEX(データ!$H$32:$J$51,MATCH(AP246,データ!$G$32:$G$51),MATCH(AN246,データ!$H$31:$J$31)),IF(AM246="マツ",INDEX(データ!#REF!,MATCH(AP246,データ!#REF!),MATCH(AN246,データ!#REF!)),IF(AM246="ザツ",INDEX(データ!#REF!,MATCH(AP246,データ!#REF!),MATCH(AN246,データ!#REF!)),""))))</f>
        <v/>
      </c>
      <c r="AW246" s="22" t="str">
        <f t="shared" si="365"/>
        <v/>
      </c>
      <c r="AX246" s="21" t="str">
        <f t="shared" si="366"/>
        <v/>
      </c>
      <c r="AY246" s="27" t="str">
        <f t="shared" si="367"/>
        <v/>
      </c>
      <c r="AZ246" s="24" t="str">
        <f t="shared" si="368"/>
        <v/>
      </c>
      <c r="BA246" s="25" t="str">
        <f t="shared" si="369"/>
        <v>0</v>
      </c>
      <c r="BB246" s="26" t="str">
        <f t="shared" si="370"/>
        <v/>
      </c>
      <c r="BC246" s="26" t="str">
        <f t="shared" si="371"/>
        <v/>
      </c>
      <c r="BD246" s="26" t="str">
        <f t="shared" si="372"/>
        <v/>
      </c>
      <c r="BE246" s="27" t="str">
        <f t="shared" si="373"/>
        <v/>
      </c>
      <c r="BF246" s="26" t="str">
        <f t="shared" si="374"/>
        <v/>
      </c>
      <c r="BG246" s="26" t="str">
        <f t="shared" si="375"/>
        <v/>
      </c>
      <c r="BH246" s="45" t="s">
        <v>30</v>
      </c>
      <c r="BI246" s="55" t="str">
        <f>IF(ＣＳＶ貼付用!BX232="","",ＣＳＶ貼付用!BX232)</f>
        <v/>
      </c>
      <c r="BJ246" s="38" t="str">
        <f>IF(ＣＳＶ貼付用!BZ232="","",ＣＳＶ貼付用!BZ232)</f>
        <v/>
      </c>
      <c r="BK246" s="38" t="str">
        <f>IF(ＣＳＶ貼付用!CB232="","",ＣＳＶ貼付用!CB232)</f>
        <v/>
      </c>
      <c r="BL246" s="40" t="str">
        <f t="shared" si="376"/>
        <v/>
      </c>
      <c r="BM246" s="41" t="str">
        <f>IF(林齢計算用!C232="","",林齢計算用!C232)</f>
        <v/>
      </c>
      <c r="BN246" s="41" t="str">
        <f t="shared" si="377"/>
        <v/>
      </c>
      <c r="BO246" s="41" t="str">
        <f t="shared" si="378"/>
        <v/>
      </c>
      <c r="BP246" s="23" t="str">
        <f>IF(BK246="スギ",INDEX(データ!$C$7:$E$26,MATCH(BN246,データ!$B$7:$B$26),MATCH(BL246,データ!$C$6:$E$6)),IF(BK246="ヒノキ",INDEX(データ!$C$32:$E$51,MATCH(BN246,データ!$B$32:$B$51),MATCH(BL246,データ!$C$31:$E$31)),IF(BK246="マツ",INDEX(データ!#REF!,MATCH(BN246,データ!#REF!),MATCH(BL246,データ!#REF!)),IF(BK246="ザツ",INDEX(データ!#REF!,MATCH(BN246,データ!#REF!),MATCH(BL246,データ!#REF!)),""))))</f>
        <v/>
      </c>
      <c r="BQ246" s="22" t="str">
        <f t="shared" si="346"/>
        <v/>
      </c>
      <c r="BR246" s="21" t="str">
        <f t="shared" si="379"/>
        <v/>
      </c>
      <c r="BS246" s="21" t="str">
        <f t="shared" si="380"/>
        <v/>
      </c>
      <c r="BT246" s="24" t="str">
        <f>IF(BK246="スギ",INDEX(データ!$H$7:$J$26,MATCH(BN246,データ!$G$7:$G$26),MATCH(BL246,データ!$H$6:$J$6)),IF(BK246="ヒノキ",INDEX(データ!$H$32:$J$51,MATCH(BN246,データ!$G$32:$G$51),MATCH(BL246,データ!$H$31:$J$31)),IF(BK246="マツ",INDEX(データ!#REF!,MATCH(BN246,データ!#REF!),MATCH(BL246,データ!#REF!)),IF(BK246="ザツ",INDEX(データ!#REF!,MATCH(BN246,データ!#REF!),MATCH(BL246,データ!#REF!)),""))))</f>
        <v/>
      </c>
      <c r="BU246" s="22" t="str">
        <f t="shared" si="381"/>
        <v/>
      </c>
      <c r="BV246" s="21" t="str">
        <f t="shared" si="382"/>
        <v/>
      </c>
      <c r="BW246" s="27" t="str">
        <f t="shared" si="383"/>
        <v/>
      </c>
      <c r="BX246" s="24" t="str">
        <f t="shared" si="384"/>
        <v/>
      </c>
      <c r="BY246" s="25" t="str">
        <f t="shared" si="385"/>
        <v>0</v>
      </c>
      <c r="BZ246" s="26" t="str">
        <f t="shared" si="386"/>
        <v/>
      </c>
      <c r="CA246" s="26" t="str">
        <f t="shared" si="387"/>
        <v/>
      </c>
      <c r="CB246" s="26" t="str">
        <f t="shared" si="388"/>
        <v/>
      </c>
      <c r="CC246" s="27" t="str">
        <f t="shared" si="389"/>
        <v/>
      </c>
      <c r="CD246" s="26" t="str">
        <f t="shared" si="390"/>
        <v/>
      </c>
      <c r="CE246" s="26" t="str">
        <f t="shared" si="391"/>
        <v/>
      </c>
      <c r="CF246" s="45" t="s">
        <v>30</v>
      </c>
      <c r="CG246" s="55" t="str">
        <f>IF(ＣＳＶ貼付用!CM232="","",ＣＳＶ貼付用!CM232)</f>
        <v/>
      </c>
      <c r="CH246" s="38" t="str">
        <f>IF(ＣＳＶ貼付用!CO232="","",ＣＳＶ貼付用!CO232)</f>
        <v/>
      </c>
      <c r="CI246" s="38" t="str">
        <f>IF(ＣＳＶ貼付用!CQ232="","",ＣＳＶ貼付用!CQ232)</f>
        <v/>
      </c>
      <c r="CJ246" s="40" t="str">
        <f t="shared" si="392"/>
        <v/>
      </c>
      <c r="CK246" s="41" t="str">
        <f>IF(林齢計算用!D232="","",林齢計算用!D232)</f>
        <v/>
      </c>
      <c r="CL246" s="41" t="str">
        <f t="shared" si="393"/>
        <v/>
      </c>
      <c r="CM246" s="41" t="str">
        <f t="shared" si="394"/>
        <v/>
      </c>
      <c r="CN246" s="23" t="str">
        <f>IF(CI246="スギ",INDEX(データ!$C$7:$E$26,MATCH(CL246,データ!$B$7:$B$26),MATCH(CJ246,データ!$C$6:$E$6)),IF(CI246="ヒノキ",INDEX(データ!$C$32:$E$51,MATCH(CL246,データ!$B$32:$B$51),MATCH(CJ246,データ!$C$31:$E$31)),IF(CI246="マツ",INDEX(データ!#REF!,MATCH(CL246,データ!#REF!),MATCH(CJ246,データ!#REF!)),IF(CI246="ザツ",INDEX(データ!#REF!,MATCH(CL246,データ!#REF!),MATCH(CJ246,データ!#REF!)),""))))</f>
        <v/>
      </c>
      <c r="CO246" s="22" t="str">
        <f t="shared" si="347"/>
        <v/>
      </c>
      <c r="CP246" s="21" t="str">
        <f t="shared" si="395"/>
        <v/>
      </c>
      <c r="CQ246" s="21" t="str">
        <f t="shared" si="396"/>
        <v/>
      </c>
      <c r="CR246" s="24" t="str">
        <f>IF(CI246="スギ",INDEX(データ!$H$7:$J$26,MATCH(CL246,データ!$G$7:$G$26),MATCH(CJ246,データ!$H$6:$J$6)),IF(CI246="ヒノキ",INDEX(データ!$H$32:$J$51,MATCH(CL246,データ!$G$32:$G$51),MATCH(CJ246,データ!$H$31:$J$31)),IF(CI246="マツ",INDEX(データ!#REF!,MATCH(CL246,データ!#REF!),MATCH(CJ246,データ!#REF!)),IF(CI246="ザツ",INDEX(データ!#REF!,MATCH(CL246,データ!#REF!),MATCH(CJ246,データ!#REF!)),""))))</f>
        <v/>
      </c>
      <c r="CS246" s="22" t="str">
        <f t="shared" si="397"/>
        <v/>
      </c>
      <c r="CT246" s="21" t="str">
        <f t="shared" si="398"/>
        <v/>
      </c>
      <c r="CU246" s="27" t="str">
        <f t="shared" si="399"/>
        <v/>
      </c>
      <c r="CV246" s="24" t="str">
        <f t="shared" si="400"/>
        <v/>
      </c>
      <c r="CW246" s="25" t="str">
        <f t="shared" si="401"/>
        <v>0</v>
      </c>
      <c r="CX246" s="26" t="str">
        <f t="shared" si="402"/>
        <v/>
      </c>
      <c r="CY246" s="26" t="str">
        <f t="shared" si="403"/>
        <v/>
      </c>
      <c r="CZ246" s="26" t="str">
        <f t="shared" si="404"/>
        <v/>
      </c>
      <c r="DA246" s="27" t="str">
        <f t="shared" si="405"/>
        <v/>
      </c>
      <c r="DB246" s="26" t="str">
        <f t="shared" si="406"/>
        <v/>
      </c>
      <c r="DC246" s="26" t="str">
        <f t="shared" si="407"/>
        <v/>
      </c>
      <c r="DD246" s="45" t="s">
        <v>30</v>
      </c>
      <c r="DE246" s="55" t="str">
        <f>IF(ＣＳＶ貼付用!DB232="","",ＣＳＶ貼付用!DB232)</f>
        <v/>
      </c>
      <c r="DF246" s="38" t="str">
        <f>IF(ＣＳＶ貼付用!DD232="","",ＣＳＶ貼付用!DD232)</f>
        <v/>
      </c>
      <c r="DG246" s="38" t="str">
        <f>IF(ＣＳＶ貼付用!DF232="","",ＣＳＶ貼付用!DF232)</f>
        <v/>
      </c>
      <c r="DH246" s="40" t="str">
        <f t="shared" si="408"/>
        <v/>
      </c>
      <c r="DI246" s="41" t="str">
        <f>IF(林齢計算用!E232="","",林齢計算用!E232)</f>
        <v/>
      </c>
      <c r="DJ246" s="41" t="str">
        <f t="shared" si="409"/>
        <v/>
      </c>
      <c r="DK246" s="41" t="str">
        <f t="shared" si="410"/>
        <v/>
      </c>
      <c r="DL246" s="23" t="str">
        <f>IF(DG246="スギ",INDEX(データ!$C$7:$E$26,MATCH(DJ246,データ!$B$7:$B$26),MATCH(DH246,データ!$C$6:$E$6)),IF(DG246="ヒノキ",INDEX(データ!$C$32:$E$51,MATCH(DJ246,データ!$B$32:$B$51),MATCH(DH246,データ!$C$31:$E$31)),IF(DG246="マツ",INDEX(データ!#REF!,MATCH(DJ246,データ!#REF!),MATCH(DH246,データ!#REF!)),IF(DG246="ザツ",INDEX(データ!#REF!,MATCH(DJ246,データ!#REF!),MATCH(DH246,データ!#REF!)),""))))</f>
        <v/>
      </c>
      <c r="DM246" s="22" t="str">
        <f t="shared" si="348"/>
        <v/>
      </c>
      <c r="DN246" s="21" t="str">
        <f t="shared" si="411"/>
        <v/>
      </c>
      <c r="DO246" s="21" t="str">
        <f t="shared" si="412"/>
        <v/>
      </c>
      <c r="DP246" s="24" t="str">
        <f>IF(DG246="スギ",INDEX(データ!$H$7:$J$26,MATCH(DJ246,データ!$G$7:$G$26),MATCH(DH246,データ!$H$6:$J$6)),IF(DG246="ヒノキ",INDEX(データ!$H$32:$J$51,MATCH(DJ246,データ!$G$32:$G$51),MATCH(DH246,データ!$H$31:$J$31)),IF(DG246="マツ",INDEX(データ!#REF!,MATCH(DJ246,データ!#REF!),MATCH(DH246,データ!#REF!)),IF(DG246="ザツ",INDEX(データ!#REF!,MATCH(DJ246,データ!#REF!),MATCH(DH246,データ!#REF!)),""))))</f>
        <v/>
      </c>
      <c r="DQ246" s="22" t="str">
        <f t="shared" si="413"/>
        <v/>
      </c>
      <c r="DR246" s="21" t="str">
        <f t="shared" si="414"/>
        <v/>
      </c>
      <c r="DS246" s="27" t="str">
        <f t="shared" si="415"/>
        <v/>
      </c>
      <c r="DT246" s="24" t="str">
        <f t="shared" si="416"/>
        <v/>
      </c>
      <c r="DU246" s="25" t="str">
        <f t="shared" si="417"/>
        <v>0</v>
      </c>
      <c r="DV246" s="26" t="str">
        <f t="shared" si="418"/>
        <v/>
      </c>
      <c r="DW246" s="26" t="str">
        <f t="shared" si="419"/>
        <v/>
      </c>
      <c r="DX246" s="26" t="str">
        <f t="shared" si="420"/>
        <v/>
      </c>
      <c r="DY246" s="27" t="str">
        <f t="shared" si="421"/>
        <v/>
      </c>
      <c r="DZ246" s="26" t="str">
        <f t="shared" si="422"/>
        <v/>
      </c>
      <c r="EA246" s="26" t="str">
        <f t="shared" si="423"/>
        <v/>
      </c>
      <c r="EB246" s="45" t="s">
        <v>30</v>
      </c>
      <c r="EC246" s="55" t="str">
        <f>IF(ＣＳＶ貼付用!DQ232="","",ＣＳＶ貼付用!DQ232)</f>
        <v/>
      </c>
      <c r="ED246" s="38" t="str">
        <f>IF(ＣＳＶ貼付用!DS232="","",ＣＳＶ貼付用!DS232)</f>
        <v/>
      </c>
      <c r="EE246" s="38" t="str">
        <f>IF(ＣＳＶ貼付用!DU232="","",ＣＳＶ貼付用!DU232)</f>
        <v/>
      </c>
      <c r="EF246" s="40" t="str">
        <f t="shared" si="424"/>
        <v/>
      </c>
      <c r="EG246" s="41" t="str">
        <f>IF(林齢計算用!F232="","",林齢計算用!F232)</f>
        <v/>
      </c>
      <c r="EH246" s="41" t="str">
        <f t="shared" si="425"/>
        <v/>
      </c>
      <c r="EI246" s="41" t="str">
        <f t="shared" si="426"/>
        <v/>
      </c>
      <c r="EJ246" s="23" t="str">
        <f>IF(EE246="スギ",INDEX(データ!$C$7:$E$26,MATCH(EH246,データ!$B$7:$B$26),MATCH(EF246,データ!$C$6:$E$6)),IF(EE246="ヒノキ",INDEX(データ!$C$32:$E$51,MATCH(EH246,データ!$B$32:$B$51),MATCH(EF246,データ!$C$31:$E$31)),IF(EE246="マツ",INDEX(データ!#REF!,MATCH(EH246,データ!#REF!),MATCH(EF246,データ!#REF!)),IF(EE246="ザツ",INDEX(データ!#REF!,MATCH(EH246,データ!#REF!),MATCH(EF246,データ!#REF!)),""))))</f>
        <v/>
      </c>
      <c r="EK246" s="22" t="str">
        <f t="shared" si="349"/>
        <v/>
      </c>
      <c r="EL246" s="21" t="str">
        <f t="shared" si="427"/>
        <v/>
      </c>
      <c r="EM246" s="21" t="str">
        <f t="shared" si="428"/>
        <v/>
      </c>
      <c r="EN246" s="24" t="str">
        <f>IF(EE246="スギ",INDEX(データ!$H$7:$J$26,MATCH(EH246,データ!$G$7:$G$26),MATCH(EF246,データ!$H$6:$J$6)),IF(EE246="ヒノキ",INDEX(データ!$H$32:$J$51,MATCH(EH246,データ!$G$32:$G$51),MATCH(EF246,データ!$H$31:$J$31)),IF(EE246="マツ",INDEX(データ!#REF!,MATCH(EH246,データ!#REF!),MATCH(EF246,データ!#REF!)),IF(EE246="ザツ",INDEX(データ!#REF!,MATCH(EH246,データ!#REF!),MATCH(EF246,データ!#REF!)),""))))</f>
        <v/>
      </c>
      <c r="EO246" s="22" t="str">
        <f t="shared" si="429"/>
        <v/>
      </c>
      <c r="EP246" s="21" t="str">
        <f t="shared" si="430"/>
        <v/>
      </c>
      <c r="EQ246" s="27" t="str">
        <f t="shared" si="431"/>
        <v/>
      </c>
      <c r="ER246" s="24" t="str">
        <f t="shared" si="432"/>
        <v/>
      </c>
      <c r="ES246" s="25" t="str">
        <f t="shared" si="433"/>
        <v>0</v>
      </c>
      <c r="ET246" s="26" t="str">
        <f t="shared" si="434"/>
        <v/>
      </c>
      <c r="EU246" s="26" t="str">
        <f t="shared" si="435"/>
        <v/>
      </c>
      <c r="EV246" s="26" t="str">
        <f t="shared" si="436"/>
        <v/>
      </c>
      <c r="EW246" s="27" t="str">
        <f t="shared" si="437"/>
        <v/>
      </c>
      <c r="EX246" s="26" t="str">
        <f t="shared" si="438"/>
        <v/>
      </c>
      <c r="EY246" s="26" t="str">
        <f t="shared" si="439"/>
        <v/>
      </c>
      <c r="EZ246" s="26">
        <f t="shared" si="440"/>
        <v>0</v>
      </c>
      <c r="FA246" s="43"/>
    </row>
    <row r="247" spans="1:157" ht="15.95" customHeight="1" x14ac:dyDescent="0.15">
      <c r="A247" s="21"/>
      <c r="B247" s="36" t="str">
        <f>IF(ＣＳＶ貼付用!G233="","",ＣＳＶ貼付用!G233)</f>
        <v/>
      </c>
      <c r="C247" s="36" t="str">
        <f>IF(ＣＳＶ貼付用!I233="","",ＣＳＶ貼付用!I233)</f>
        <v/>
      </c>
      <c r="D247" s="36" t="str">
        <f>IF(ＣＳＶ貼付用!J233="","",ＣＳＶ貼付用!J233)</f>
        <v/>
      </c>
      <c r="E247" s="36" t="str">
        <f>IF(ＣＳＶ貼付用!F233="","",ＣＳＶ貼付用!F233)</f>
        <v/>
      </c>
      <c r="F247" s="38" t="str">
        <f>IF(ＣＳＶ貼付用!T233="","",ＣＳＶ貼付用!T233)</f>
        <v/>
      </c>
      <c r="G247" s="38"/>
      <c r="H247" s="38" t="str">
        <f>IF(ＣＳＶ貼付用!GJ233="","",ＣＳＶ貼付用!GJ233)</f>
        <v/>
      </c>
      <c r="I247" s="38" t="str">
        <f>IF(ＣＳＶ貼付用!GL233="","",ＣＳＶ貼付用!GL233)</f>
        <v/>
      </c>
      <c r="J247" s="38" t="str">
        <f>IF(ＣＳＶ貼付用!GN233="","",ＣＳＶ貼付用!GN233)</f>
        <v/>
      </c>
      <c r="K247" s="38" t="str">
        <f>IF(ＣＳＶ貼付用!GP233="","",ＣＳＶ貼付用!GP233)</f>
        <v/>
      </c>
      <c r="L247" s="45" t="s">
        <v>30</v>
      </c>
      <c r="M247" s="55" t="str">
        <f>IF(ＣＳＶ貼付用!AT233="","",ＣＳＶ貼付用!AT233)</f>
        <v/>
      </c>
      <c r="N247" s="38" t="str">
        <f>IF(ＣＳＶ貼付用!AV233="","",ＣＳＶ貼付用!AV233)</f>
        <v/>
      </c>
      <c r="O247" s="38" t="str">
        <f>IF(ＣＳＶ貼付用!AX233="","",ＣＳＶ貼付用!AX233)</f>
        <v/>
      </c>
      <c r="P247" s="40" t="str">
        <f>IF(ＣＳＶ貼付用!FE233="","",ＣＳＶ貼付用!FE233)</f>
        <v/>
      </c>
      <c r="Q247" s="41" t="str">
        <f>IF(林齢計算用!A233="","",林齢計算用!A233)</f>
        <v/>
      </c>
      <c r="R247" s="41" t="str">
        <f t="shared" si="350"/>
        <v/>
      </c>
      <c r="S247" s="56" t="str">
        <f>IF(ＣＳＶ貼付用!EG233="","",ＣＳＶ貼付用!EG233*10)</f>
        <v/>
      </c>
      <c r="T247" s="23" t="str">
        <f>IF(O247="スギ",INDEX(データ!$C$7:$E$26,MATCH(R247,データ!$B$7:$B$26),MATCH(P247,データ!$C$6:$E$6)),IF(O247="ヒノキ",INDEX(データ!$C$32:$E$51,MATCH(R247,データ!$B$32:$B$51),MATCH(P247,データ!$C$31:$E$31)),IF(O247="マツ",INDEX(データ!#REF!,MATCH(R247,データ!#REF!),MATCH(P247,データ!#REF!)),IF(O247="ザツ",INDEX(データ!#REF!,MATCH(R247,データ!#REF!),MATCH(P247,データ!#REF!)),""))))</f>
        <v/>
      </c>
      <c r="U247" s="22" t="str">
        <f t="shared" si="441"/>
        <v/>
      </c>
      <c r="V247" s="21" t="str">
        <f t="shared" si="445"/>
        <v/>
      </c>
      <c r="W247" s="21" t="str">
        <f t="shared" si="442"/>
        <v/>
      </c>
      <c r="X247" s="23" t="str">
        <f>IF(O247="スギ",INDEX(データ!$H$7:$J$26,MATCH(R247,データ!$G$7:$G$26),MATCH(P247,データ!$H$6:$J$6)),IF(O247="ヒノキ",INDEX(データ!$H$32:$J$51,MATCH(R247,データ!$G$32:$G$51),MATCH(P247,データ!$H$31:$J$31)),IF(O247="マツ",INDEX(データ!#REF!,MATCH(R247,データ!#REF!),MATCH(P247,データ!#REF!)),IF(O247="ザツ",INDEX(データ!#REF!,MATCH(R247,データ!#REF!),MATCH(P247,データ!#REF!)),""))))</f>
        <v/>
      </c>
      <c r="Y247" s="22" t="str">
        <f t="shared" si="443"/>
        <v/>
      </c>
      <c r="Z247" s="21" t="str">
        <f t="shared" si="444"/>
        <v/>
      </c>
      <c r="AA247" s="27" t="str">
        <f t="shared" si="351"/>
        <v/>
      </c>
      <c r="AB247" s="24" t="str">
        <f t="shared" si="352"/>
        <v/>
      </c>
      <c r="AC247" s="25" t="str">
        <f t="shared" si="353"/>
        <v>0</v>
      </c>
      <c r="AD247" s="26" t="str">
        <f t="shared" si="354"/>
        <v/>
      </c>
      <c r="AE247" s="26" t="str">
        <f t="shared" si="355"/>
        <v/>
      </c>
      <c r="AF247" s="26" t="str">
        <f t="shared" si="356"/>
        <v/>
      </c>
      <c r="AG247" s="27" t="str">
        <f t="shared" si="357"/>
        <v/>
      </c>
      <c r="AH247" s="26" t="str">
        <f t="shared" si="358"/>
        <v/>
      </c>
      <c r="AI247" s="26" t="str">
        <f t="shared" si="359"/>
        <v/>
      </c>
      <c r="AJ247" s="45" t="s">
        <v>30</v>
      </c>
      <c r="AK247" s="55" t="str">
        <f>IF(ＣＳＶ貼付用!BI233="","",ＣＳＶ貼付用!BI233)</f>
        <v/>
      </c>
      <c r="AL247" s="38" t="str">
        <f>IF(ＣＳＶ貼付用!BK233="","",ＣＳＶ貼付用!BK233)</f>
        <v/>
      </c>
      <c r="AM247" s="38" t="str">
        <f>IF(ＣＳＶ貼付用!BM233="","",ＣＳＶ貼付用!BM233)</f>
        <v/>
      </c>
      <c r="AN247" s="40" t="str">
        <f t="shared" si="360"/>
        <v/>
      </c>
      <c r="AO247" s="41" t="str">
        <f>IF(林齢計算用!B233="","",林齢計算用!B233)</f>
        <v/>
      </c>
      <c r="AP247" s="41" t="str">
        <f t="shared" si="361"/>
        <v/>
      </c>
      <c r="AQ247" s="41" t="str">
        <f t="shared" si="362"/>
        <v/>
      </c>
      <c r="AR247" s="23" t="str">
        <f>IF(AM247="スギ",INDEX(データ!$C$7:$E$26,MATCH(AP247,データ!$B$7:$B$26),MATCH(AN247,データ!$C$6:$E$6)),IF(AM247="ヒノキ",INDEX(データ!$C$32:$E$51,MATCH(AP247,データ!$B$32:$B$51),MATCH(AN247,データ!$C$31:$E$31)),IF(AM247="マツ",INDEX(データ!#REF!,MATCH(AP247,データ!#REF!),MATCH(AN247,データ!#REF!)),IF(AM247="ザツ",INDEX(データ!#REF!,MATCH(AP247,データ!#REF!),MATCH(AN247,データ!#REF!)),""))))</f>
        <v/>
      </c>
      <c r="AS247" s="22" t="str">
        <f t="shared" si="345"/>
        <v/>
      </c>
      <c r="AT247" s="21" t="str">
        <f t="shared" si="363"/>
        <v/>
      </c>
      <c r="AU247" s="21" t="str">
        <f t="shared" si="364"/>
        <v/>
      </c>
      <c r="AV247" s="24" t="str">
        <f>IF(AM247="スギ",INDEX(データ!$H$7:$J$26,MATCH(AP247,データ!$G$7:$G$26),MATCH(AN247,データ!$H$6:$J$6)),IF(AM247="ヒノキ",INDEX(データ!$H$32:$J$51,MATCH(AP247,データ!$G$32:$G$51),MATCH(AN247,データ!$H$31:$J$31)),IF(AM247="マツ",INDEX(データ!#REF!,MATCH(AP247,データ!#REF!),MATCH(AN247,データ!#REF!)),IF(AM247="ザツ",INDEX(データ!#REF!,MATCH(AP247,データ!#REF!),MATCH(AN247,データ!#REF!)),""))))</f>
        <v/>
      </c>
      <c r="AW247" s="22" t="str">
        <f t="shared" si="365"/>
        <v/>
      </c>
      <c r="AX247" s="21" t="str">
        <f t="shared" si="366"/>
        <v/>
      </c>
      <c r="AY247" s="27" t="str">
        <f t="shared" si="367"/>
        <v/>
      </c>
      <c r="AZ247" s="24" t="str">
        <f t="shared" si="368"/>
        <v/>
      </c>
      <c r="BA247" s="25" t="str">
        <f t="shared" si="369"/>
        <v>0</v>
      </c>
      <c r="BB247" s="26" t="str">
        <f t="shared" si="370"/>
        <v/>
      </c>
      <c r="BC247" s="26" t="str">
        <f t="shared" si="371"/>
        <v/>
      </c>
      <c r="BD247" s="26" t="str">
        <f t="shared" si="372"/>
        <v/>
      </c>
      <c r="BE247" s="27" t="str">
        <f t="shared" si="373"/>
        <v/>
      </c>
      <c r="BF247" s="26" t="str">
        <f t="shared" si="374"/>
        <v/>
      </c>
      <c r="BG247" s="26" t="str">
        <f t="shared" si="375"/>
        <v/>
      </c>
      <c r="BH247" s="45" t="s">
        <v>30</v>
      </c>
      <c r="BI247" s="55" t="str">
        <f>IF(ＣＳＶ貼付用!BX233="","",ＣＳＶ貼付用!BX233)</f>
        <v/>
      </c>
      <c r="BJ247" s="38" t="str">
        <f>IF(ＣＳＶ貼付用!BZ233="","",ＣＳＶ貼付用!BZ233)</f>
        <v/>
      </c>
      <c r="BK247" s="38" t="str">
        <f>IF(ＣＳＶ貼付用!CB233="","",ＣＳＶ貼付用!CB233)</f>
        <v/>
      </c>
      <c r="BL247" s="40" t="str">
        <f t="shared" si="376"/>
        <v/>
      </c>
      <c r="BM247" s="41" t="str">
        <f>IF(林齢計算用!C233="","",林齢計算用!C233)</f>
        <v/>
      </c>
      <c r="BN247" s="41" t="str">
        <f t="shared" si="377"/>
        <v/>
      </c>
      <c r="BO247" s="41" t="str">
        <f t="shared" si="378"/>
        <v/>
      </c>
      <c r="BP247" s="23" t="str">
        <f>IF(BK247="スギ",INDEX(データ!$C$7:$E$26,MATCH(BN247,データ!$B$7:$B$26),MATCH(BL247,データ!$C$6:$E$6)),IF(BK247="ヒノキ",INDEX(データ!$C$32:$E$51,MATCH(BN247,データ!$B$32:$B$51),MATCH(BL247,データ!$C$31:$E$31)),IF(BK247="マツ",INDEX(データ!#REF!,MATCH(BN247,データ!#REF!),MATCH(BL247,データ!#REF!)),IF(BK247="ザツ",INDEX(データ!#REF!,MATCH(BN247,データ!#REF!),MATCH(BL247,データ!#REF!)),""))))</f>
        <v/>
      </c>
      <c r="BQ247" s="22" t="str">
        <f t="shared" si="346"/>
        <v/>
      </c>
      <c r="BR247" s="21" t="str">
        <f t="shared" si="379"/>
        <v/>
      </c>
      <c r="BS247" s="21" t="str">
        <f t="shared" si="380"/>
        <v/>
      </c>
      <c r="BT247" s="24" t="str">
        <f>IF(BK247="スギ",INDEX(データ!$H$7:$J$26,MATCH(BN247,データ!$G$7:$G$26),MATCH(BL247,データ!$H$6:$J$6)),IF(BK247="ヒノキ",INDEX(データ!$H$32:$J$51,MATCH(BN247,データ!$G$32:$G$51),MATCH(BL247,データ!$H$31:$J$31)),IF(BK247="マツ",INDEX(データ!#REF!,MATCH(BN247,データ!#REF!),MATCH(BL247,データ!#REF!)),IF(BK247="ザツ",INDEX(データ!#REF!,MATCH(BN247,データ!#REF!),MATCH(BL247,データ!#REF!)),""))))</f>
        <v/>
      </c>
      <c r="BU247" s="22" t="str">
        <f t="shared" si="381"/>
        <v/>
      </c>
      <c r="BV247" s="21" t="str">
        <f t="shared" si="382"/>
        <v/>
      </c>
      <c r="BW247" s="27" t="str">
        <f t="shared" si="383"/>
        <v/>
      </c>
      <c r="BX247" s="24" t="str">
        <f t="shared" si="384"/>
        <v/>
      </c>
      <c r="BY247" s="25" t="str">
        <f t="shared" si="385"/>
        <v>0</v>
      </c>
      <c r="BZ247" s="26" t="str">
        <f t="shared" si="386"/>
        <v/>
      </c>
      <c r="CA247" s="26" t="str">
        <f t="shared" si="387"/>
        <v/>
      </c>
      <c r="CB247" s="26" t="str">
        <f t="shared" si="388"/>
        <v/>
      </c>
      <c r="CC247" s="27" t="str">
        <f t="shared" si="389"/>
        <v/>
      </c>
      <c r="CD247" s="26" t="str">
        <f t="shared" si="390"/>
        <v/>
      </c>
      <c r="CE247" s="26" t="str">
        <f t="shared" si="391"/>
        <v/>
      </c>
      <c r="CF247" s="45" t="s">
        <v>30</v>
      </c>
      <c r="CG247" s="55" t="str">
        <f>IF(ＣＳＶ貼付用!CM233="","",ＣＳＶ貼付用!CM233)</f>
        <v/>
      </c>
      <c r="CH247" s="38" t="str">
        <f>IF(ＣＳＶ貼付用!CO233="","",ＣＳＶ貼付用!CO233)</f>
        <v/>
      </c>
      <c r="CI247" s="38" t="str">
        <f>IF(ＣＳＶ貼付用!CQ233="","",ＣＳＶ貼付用!CQ233)</f>
        <v/>
      </c>
      <c r="CJ247" s="40" t="str">
        <f t="shared" si="392"/>
        <v/>
      </c>
      <c r="CK247" s="41" t="str">
        <f>IF(林齢計算用!D233="","",林齢計算用!D233)</f>
        <v/>
      </c>
      <c r="CL247" s="41" t="str">
        <f t="shared" si="393"/>
        <v/>
      </c>
      <c r="CM247" s="41" t="str">
        <f t="shared" si="394"/>
        <v/>
      </c>
      <c r="CN247" s="23" t="str">
        <f>IF(CI247="スギ",INDEX(データ!$C$7:$E$26,MATCH(CL247,データ!$B$7:$B$26),MATCH(CJ247,データ!$C$6:$E$6)),IF(CI247="ヒノキ",INDEX(データ!$C$32:$E$51,MATCH(CL247,データ!$B$32:$B$51),MATCH(CJ247,データ!$C$31:$E$31)),IF(CI247="マツ",INDEX(データ!#REF!,MATCH(CL247,データ!#REF!),MATCH(CJ247,データ!#REF!)),IF(CI247="ザツ",INDEX(データ!#REF!,MATCH(CL247,データ!#REF!),MATCH(CJ247,データ!#REF!)),""))))</f>
        <v/>
      </c>
      <c r="CO247" s="22" t="str">
        <f t="shared" si="347"/>
        <v/>
      </c>
      <c r="CP247" s="21" t="str">
        <f t="shared" si="395"/>
        <v/>
      </c>
      <c r="CQ247" s="21" t="str">
        <f t="shared" si="396"/>
        <v/>
      </c>
      <c r="CR247" s="24" t="str">
        <f>IF(CI247="スギ",INDEX(データ!$H$7:$J$26,MATCH(CL247,データ!$G$7:$G$26),MATCH(CJ247,データ!$H$6:$J$6)),IF(CI247="ヒノキ",INDEX(データ!$H$32:$J$51,MATCH(CL247,データ!$G$32:$G$51),MATCH(CJ247,データ!$H$31:$J$31)),IF(CI247="マツ",INDEX(データ!#REF!,MATCH(CL247,データ!#REF!),MATCH(CJ247,データ!#REF!)),IF(CI247="ザツ",INDEX(データ!#REF!,MATCH(CL247,データ!#REF!),MATCH(CJ247,データ!#REF!)),""))))</f>
        <v/>
      </c>
      <c r="CS247" s="22" t="str">
        <f t="shared" si="397"/>
        <v/>
      </c>
      <c r="CT247" s="21" t="str">
        <f t="shared" si="398"/>
        <v/>
      </c>
      <c r="CU247" s="27" t="str">
        <f t="shared" si="399"/>
        <v/>
      </c>
      <c r="CV247" s="24" t="str">
        <f t="shared" si="400"/>
        <v/>
      </c>
      <c r="CW247" s="25" t="str">
        <f t="shared" si="401"/>
        <v>0</v>
      </c>
      <c r="CX247" s="26" t="str">
        <f t="shared" si="402"/>
        <v/>
      </c>
      <c r="CY247" s="26" t="str">
        <f t="shared" si="403"/>
        <v/>
      </c>
      <c r="CZ247" s="26" t="str">
        <f t="shared" si="404"/>
        <v/>
      </c>
      <c r="DA247" s="27" t="str">
        <f t="shared" si="405"/>
        <v/>
      </c>
      <c r="DB247" s="26" t="str">
        <f t="shared" si="406"/>
        <v/>
      </c>
      <c r="DC247" s="26" t="str">
        <f t="shared" si="407"/>
        <v/>
      </c>
      <c r="DD247" s="45" t="s">
        <v>30</v>
      </c>
      <c r="DE247" s="55" t="str">
        <f>IF(ＣＳＶ貼付用!DB233="","",ＣＳＶ貼付用!DB233)</f>
        <v/>
      </c>
      <c r="DF247" s="38" t="str">
        <f>IF(ＣＳＶ貼付用!DD233="","",ＣＳＶ貼付用!DD233)</f>
        <v/>
      </c>
      <c r="DG247" s="38" t="str">
        <f>IF(ＣＳＶ貼付用!DF233="","",ＣＳＶ貼付用!DF233)</f>
        <v/>
      </c>
      <c r="DH247" s="40" t="str">
        <f t="shared" si="408"/>
        <v/>
      </c>
      <c r="DI247" s="41" t="str">
        <f>IF(林齢計算用!E233="","",林齢計算用!E233)</f>
        <v/>
      </c>
      <c r="DJ247" s="41" t="str">
        <f t="shared" si="409"/>
        <v/>
      </c>
      <c r="DK247" s="41" t="str">
        <f t="shared" si="410"/>
        <v/>
      </c>
      <c r="DL247" s="23" t="str">
        <f>IF(DG247="スギ",INDEX(データ!$C$7:$E$26,MATCH(DJ247,データ!$B$7:$B$26),MATCH(DH247,データ!$C$6:$E$6)),IF(DG247="ヒノキ",INDEX(データ!$C$32:$E$51,MATCH(DJ247,データ!$B$32:$B$51),MATCH(DH247,データ!$C$31:$E$31)),IF(DG247="マツ",INDEX(データ!#REF!,MATCH(DJ247,データ!#REF!),MATCH(DH247,データ!#REF!)),IF(DG247="ザツ",INDEX(データ!#REF!,MATCH(DJ247,データ!#REF!),MATCH(DH247,データ!#REF!)),""))))</f>
        <v/>
      </c>
      <c r="DM247" s="22" t="str">
        <f t="shared" si="348"/>
        <v/>
      </c>
      <c r="DN247" s="21" t="str">
        <f t="shared" si="411"/>
        <v/>
      </c>
      <c r="DO247" s="21" t="str">
        <f t="shared" si="412"/>
        <v/>
      </c>
      <c r="DP247" s="24" t="str">
        <f>IF(DG247="スギ",INDEX(データ!$H$7:$J$26,MATCH(DJ247,データ!$G$7:$G$26),MATCH(DH247,データ!$H$6:$J$6)),IF(DG247="ヒノキ",INDEX(データ!$H$32:$J$51,MATCH(DJ247,データ!$G$32:$G$51),MATCH(DH247,データ!$H$31:$J$31)),IF(DG247="マツ",INDEX(データ!#REF!,MATCH(DJ247,データ!#REF!),MATCH(DH247,データ!#REF!)),IF(DG247="ザツ",INDEX(データ!#REF!,MATCH(DJ247,データ!#REF!),MATCH(DH247,データ!#REF!)),""))))</f>
        <v/>
      </c>
      <c r="DQ247" s="22" t="str">
        <f t="shared" si="413"/>
        <v/>
      </c>
      <c r="DR247" s="21" t="str">
        <f t="shared" si="414"/>
        <v/>
      </c>
      <c r="DS247" s="27" t="str">
        <f t="shared" si="415"/>
        <v/>
      </c>
      <c r="DT247" s="24" t="str">
        <f t="shared" si="416"/>
        <v/>
      </c>
      <c r="DU247" s="25" t="str">
        <f t="shared" si="417"/>
        <v>0</v>
      </c>
      <c r="DV247" s="26" t="str">
        <f t="shared" si="418"/>
        <v/>
      </c>
      <c r="DW247" s="26" t="str">
        <f t="shared" si="419"/>
        <v/>
      </c>
      <c r="DX247" s="26" t="str">
        <f t="shared" si="420"/>
        <v/>
      </c>
      <c r="DY247" s="27" t="str">
        <f t="shared" si="421"/>
        <v/>
      </c>
      <c r="DZ247" s="26" t="str">
        <f t="shared" si="422"/>
        <v/>
      </c>
      <c r="EA247" s="26" t="str">
        <f t="shared" si="423"/>
        <v/>
      </c>
      <c r="EB247" s="45" t="s">
        <v>30</v>
      </c>
      <c r="EC247" s="55" t="str">
        <f>IF(ＣＳＶ貼付用!DQ233="","",ＣＳＶ貼付用!DQ233)</f>
        <v/>
      </c>
      <c r="ED247" s="38" t="str">
        <f>IF(ＣＳＶ貼付用!DS233="","",ＣＳＶ貼付用!DS233)</f>
        <v/>
      </c>
      <c r="EE247" s="38" t="str">
        <f>IF(ＣＳＶ貼付用!DU233="","",ＣＳＶ貼付用!DU233)</f>
        <v/>
      </c>
      <c r="EF247" s="40" t="str">
        <f t="shared" si="424"/>
        <v/>
      </c>
      <c r="EG247" s="41" t="str">
        <f>IF(林齢計算用!F233="","",林齢計算用!F233)</f>
        <v/>
      </c>
      <c r="EH247" s="41" t="str">
        <f t="shared" si="425"/>
        <v/>
      </c>
      <c r="EI247" s="41" t="str">
        <f t="shared" si="426"/>
        <v/>
      </c>
      <c r="EJ247" s="23" t="str">
        <f>IF(EE247="スギ",INDEX(データ!$C$7:$E$26,MATCH(EH247,データ!$B$7:$B$26),MATCH(EF247,データ!$C$6:$E$6)),IF(EE247="ヒノキ",INDEX(データ!$C$32:$E$51,MATCH(EH247,データ!$B$32:$B$51),MATCH(EF247,データ!$C$31:$E$31)),IF(EE247="マツ",INDEX(データ!#REF!,MATCH(EH247,データ!#REF!),MATCH(EF247,データ!#REF!)),IF(EE247="ザツ",INDEX(データ!#REF!,MATCH(EH247,データ!#REF!),MATCH(EF247,データ!#REF!)),""))))</f>
        <v/>
      </c>
      <c r="EK247" s="22" t="str">
        <f t="shared" si="349"/>
        <v/>
      </c>
      <c r="EL247" s="21" t="str">
        <f t="shared" si="427"/>
        <v/>
      </c>
      <c r="EM247" s="21" t="str">
        <f t="shared" si="428"/>
        <v/>
      </c>
      <c r="EN247" s="24" t="str">
        <f>IF(EE247="スギ",INDEX(データ!$H$7:$J$26,MATCH(EH247,データ!$G$7:$G$26),MATCH(EF247,データ!$H$6:$J$6)),IF(EE247="ヒノキ",INDEX(データ!$H$32:$J$51,MATCH(EH247,データ!$G$32:$G$51),MATCH(EF247,データ!$H$31:$J$31)),IF(EE247="マツ",INDEX(データ!#REF!,MATCH(EH247,データ!#REF!),MATCH(EF247,データ!#REF!)),IF(EE247="ザツ",INDEX(データ!#REF!,MATCH(EH247,データ!#REF!),MATCH(EF247,データ!#REF!)),""))))</f>
        <v/>
      </c>
      <c r="EO247" s="22" t="str">
        <f t="shared" si="429"/>
        <v/>
      </c>
      <c r="EP247" s="21" t="str">
        <f t="shared" si="430"/>
        <v/>
      </c>
      <c r="EQ247" s="27" t="str">
        <f t="shared" si="431"/>
        <v/>
      </c>
      <c r="ER247" s="24" t="str">
        <f t="shared" si="432"/>
        <v/>
      </c>
      <c r="ES247" s="25" t="str">
        <f t="shared" si="433"/>
        <v>0</v>
      </c>
      <c r="ET247" s="26" t="str">
        <f t="shared" si="434"/>
        <v/>
      </c>
      <c r="EU247" s="26" t="str">
        <f t="shared" si="435"/>
        <v/>
      </c>
      <c r="EV247" s="26" t="str">
        <f t="shared" si="436"/>
        <v/>
      </c>
      <c r="EW247" s="27" t="str">
        <f t="shared" si="437"/>
        <v/>
      </c>
      <c r="EX247" s="26" t="str">
        <f t="shared" si="438"/>
        <v/>
      </c>
      <c r="EY247" s="26" t="str">
        <f t="shared" si="439"/>
        <v/>
      </c>
      <c r="EZ247" s="26">
        <f t="shared" si="440"/>
        <v>0</v>
      </c>
      <c r="FA247" s="43"/>
    </row>
    <row r="248" spans="1:157" ht="15.95" customHeight="1" x14ac:dyDescent="0.15">
      <c r="A248" s="21"/>
      <c r="B248" s="36" t="str">
        <f>IF(ＣＳＶ貼付用!G234="","",ＣＳＶ貼付用!G234)</f>
        <v/>
      </c>
      <c r="C248" s="36" t="str">
        <f>IF(ＣＳＶ貼付用!I234="","",ＣＳＶ貼付用!I234)</f>
        <v/>
      </c>
      <c r="D248" s="36" t="str">
        <f>IF(ＣＳＶ貼付用!J234="","",ＣＳＶ貼付用!J234)</f>
        <v/>
      </c>
      <c r="E248" s="36" t="str">
        <f>IF(ＣＳＶ貼付用!F234="","",ＣＳＶ貼付用!F234)</f>
        <v/>
      </c>
      <c r="F248" s="38" t="str">
        <f>IF(ＣＳＶ貼付用!T234="","",ＣＳＶ貼付用!T234)</f>
        <v/>
      </c>
      <c r="G248" s="38"/>
      <c r="H248" s="38" t="str">
        <f>IF(ＣＳＶ貼付用!GJ234="","",ＣＳＶ貼付用!GJ234)</f>
        <v/>
      </c>
      <c r="I248" s="38" t="str">
        <f>IF(ＣＳＶ貼付用!GL234="","",ＣＳＶ貼付用!GL234)</f>
        <v/>
      </c>
      <c r="J248" s="38" t="str">
        <f>IF(ＣＳＶ貼付用!GN234="","",ＣＳＶ貼付用!GN234)</f>
        <v/>
      </c>
      <c r="K248" s="38" t="str">
        <f>IF(ＣＳＶ貼付用!GP234="","",ＣＳＶ貼付用!GP234)</f>
        <v/>
      </c>
      <c r="L248" s="45" t="s">
        <v>30</v>
      </c>
      <c r="M248" s="55" t="str">
        <f>IF(ＣＳＶ貼付用!AT234="","",ＣＳＶ貼付用!AT234)</f>
        <v/>
      </c>
      <c r="N248" s="38" t="str">
        <f>IF(ＣＳＶ貼付用!AV234="","",ＣＳＶ貼付用!AV234)</f>
        <v/>
      </c>
      <c r="O248" s="38" t="str">
        <f>IF(ＣＳＶ貼付用!AX234="","",ＣＳＶ貼付用!AX234)</f>
        <v/>
      </c>
      <c r="P248" s="40" t="str">
        <f>IF(ＣＳＶ貼付用!FE234="","",ＣＳＶ貼付用!FE234)</f>
        <v/>
      </c>
      <c r="Q248" s="41" t="str">
        <f>IF(林齢計算用!A234="","",林齢計算用!A234)</f>
        <v/>
      </c>
      <c r="R248" s="41" t="str">
        <f t="shared" si="350"/>
        <v/>
      </c>
      <c r="S248" s="56" t="str">
        <f>IF(ＣＳＶ貼付用!EG234="","",ＣＳＶ貼付用!EG234*10)</f>
        <v/>
      </c>
      <c r="T248" s="23" t="str">
        <f>IF(O248="スギ",INDEX(データ!$C$7:$E$26,MATCH(R248,データ!$B$7:$B$26),MATCH(P248,データ!$C$6:$E$6)),IF(O248="ヒノキ",INDEX(データ!$C$32:$E$51,MATCH(R248,データ!$B$32:$B$51),MATCH(P248,データ!$C$31:$E$31)),IF(O248="マツ",INDEX(データ!#REF!,MATCH(R248,データ!#REF!),MATCH(P248,データ!#REF!)),IF(O248="ザツ",INDEX(データ!#REF!,MATCH(R248,データ!#REF!),MATCH(P248,データ!#REF!)),""))))</f>
        <v/>
      </c>
      <c r="U248" s="22" t="str">
        <f t="shared" si="441"/>
        <v/>
      </c>
      <c r="V248" s="21" t="str">
        <f t="shared" si="445"/>
        <v/>
      </c>
      <c r="W248" s="21" t="str">
        <f t="shared" si="442"/>
        <v/>
      </c>
      <c r="X248" s="23" t="str">
        <f>IF(O248="スギ",INDEX(データ!$H$7:$J$26,MATCH(R248,データ!$G$7:$G$26),MATCH(P248,データ!$H$6:$J$6)),IF(O248="ヒノキ",INDEX(データ!$H$32:$J$51,MATCH(R248,データ!$G$32:$G$51),MATCH(P248,データ!$H$31:$J$31)),IF(O248="マツ",INDEX(データ!#REF!,MATCH(R248,データ!#REF!),MATCH(P248,データ!#REF!)),IF(O248="ザツ",INDEX(データ!#REF!,MATCH(R248,データ!#REF!),MATCH(P248,データ!#REF!)),""))))</f>
        <v/>
      </c>
      <c r="Y248" s="22" t="str">
        <f t="shared" si="443"/>
        <v/>
      </c>
      <c r="Z248" s="21" t="str">
        <f t="shared" si="444"/>
        <v/>
      </c>
      <c r="AA248" s="27" t="str">
        <f t="shared" si="351"/>
        <v/>
      </c>
      <c r="AB248" s="24" t="str">
        <f t="shared" si="352"/>
        <v/>
      </c>
      <c r="AC248" s="25" t="str">
        <f t="shared" si="353"/>
        <v>0</v>
      </c>
      <c r="AD248" s="26" t="str">
        <f t="shared" si="354"/>
        <v/>
      </c>
      <c r="AE248" s="26" t="str">
        <f t="shared" si="355"/>
        <v/>
      </c>
      <c r="AF248" s="26" t="str">
        <f t="shared" si="356"/>
        <v/>
      </c>
      <c r="AG248" s="27" t="str">
        <f t="shared" si="357"/>
        <v/>
      </c>
      <c r="AH248" s="26" t="str">
        <f t="shared" si="358"/>
        <v/>
      </c>
      <c r="AI248" s="26" t="str">
        <f t="shared" si="359"/>
        <v/>
      </c>
      <c r="AJ248" s="45" t="s">
        <v>30</v>
      </c>
      <c r="AK248" s="55" t="str">
        <f>IF(ＣＳＶ貼付用!BI234="","",ＣＳＶ貼付用!BI234)</f>
        <v/>
      </c>
      <c r="AL248" s="38" t="str">
        <f>IF(ＣＳＶ貼付用!BK234="","",ＣＳＶ貼付用!BK234)</f>
        <v/>
      </c>
      <c r="AM248" s="38" t="str">
        <f>IF(ＣＳＶ貼付用!BM234="","",ＣＳＶ貼付用!BM234)</f>
        <v/>
      </c>
      <c r="AN248" s="40" t="str">
        <f t="shared" si="360"/>
        <v/>
      </c>
      <c r="AO248" s="41" t="str">
        <f>IF(林齢計算用!B234="","",林齢計算用!B234)</f>
        <v/>
      </c>
      <c r="AP248" s="41" t="str">
        <f t="shared" si="361"/>
        <v/>
      </c>
      <c r="AQ248" s="41" t="str">
        <f t="shared" si="362"/>
        <v/>
      </c>
      <c r="AR248" s="23" t="str">
        <f>IF(AM248="スギ",INDEX(データ!$C$7:$E$26,MATCH(AP248,データ!$B$7:$B$26),MATCH(AN248,データ!$C$6:$E$6)),IF(AM248="ヒノキ",INDEX(データ!$C$32:$E$51,MATCH(AP248,データ!$B$32:$B$51),MATCH(AN248,データ!$C$31:$E$31)),IF(AM248="マツ",INDEX(データ!#REF!,MATCH(AP248,データ!#REF!),MATCH(AN248,データ!#REF!)),IF(AM248="ザツ",INDEX(データ!#REF!,MATCH(AP248,データ!#REF!),MATCH(AN248,データ!#REF!)),""))))</f>
        <v/>
      </c>
      <c r="AS248" s="22" t="str">
        <f t="shared" si="345"/>
        <v/>
      </c>
      <c r="AT248" s="21" t="str">
        <f t="shared" si="363"/>
        <v/>
      </c>
      <c r="AU248" s="21" t="str">
        <f t="shared" si="364"/>
        <v/>
      </c>
      <c r="AV248" s="24" t="str">
        <f>IF(AM248="スギ",INDEX(データ!$H$7:$J$26,MATCH(AP248,データ!$G$7:$G$26),MATCH(AN248,データ!$H$6:$J$6)),IF(AM248="ヒノキ",INDEX(データ!$H$32:$J$51,MATCH(AP248,データ!$G$32:$G$51),MATCH(AN248,データ!$H$31:$J$31)),IF(AM248="マツ",INDEX(データ!#REF!,MATCH(AP248,データ!#REF!),MATCH(AN248,データ!#REF!)),IF(AM248="ザツ",INDEX(データ!#REF!,MATCH(AP248,データ!#REF!),MATCH(AN248,データ!#REF!)),""))))</f>
        <v/>
      </c>
      <c r="AW248" s="22" t="str">
        <f t="shared" si="365"/>
        <v/>
      </c>
      <c r="AX248" s="21" t="str">
        <f t="shared" si="366"/>
        <v/>
      </c>
      <c r="AY248" s="27" t="str">
        <f t="shared" si="367"/>
        <v/>
      </c>
      <c r="AZ248" s="24" t="str">
        <f t="shared" si="368"/>
        <v/>
      </c>
      <c r="BA248" s="25" t="str">
        <f t="shared" si="369"/>
        <v>0</v>
      </c>
      <c r="BB248" s="26" t="str">
        <f t="shared" si="370"/>
        <v/>
      </c>
      <c r="BC248" s="26" t="str">
        <f t="shared" si="371"/>
        <v/>
      </c>
      <c r="BD248" s="26" t="str">
        <f t="shared" si="372"/>
        <v/>
      </c>
      <c r="BE248" s="27" t="str">
        <f t="shared" si="373"/>
        <v/>
      </c>
      <c r="BF248" s="26" t="str">
        <f t="shared" si="374"/>
        <v/>
      </c>
      <c r="BG248" s="26" t="str">
        <f t="shared" si="375"/>
        <v/>
      </c>
      <c r="BH248" s="45" t="s">
        <v>30</v>
      </c>
      <c r="BI248" s="55" t="str">
        <f>IF(ＣＳＶ貼付用!BX234="","",ＣＳＶ貼付用!BX234)</f>
        <v/>
      </c>
      <c r="BJ248" s="38" t="str">
        <f>IF(ＣＳＶ貼付用!BZ234="","",ＣＳＶ貼付用!BZ234)</f>
        <v/>
      </c>
      <c r="BK248" s="38" t="str">
        <f>IF(ＣＳＶ貼付用!CB234="","",ＣＳＶ貼付用!CB234)</f>
        <v/>
      </c>
      <c r="BL248" s="40" t="str">
        <f t="shared" si="376"/>
        <v/>
      </c>
      <c r="BM248" s="41" t="str">
        <f>IF(林齢計算用!C234="","",林齢計算用!C234)</f>
        <v/>
      </c>
      <c r="BN248" s="41" t="str">
        <f t="shared" si="377"/>
        <v/>
      </c>
      <c r="BO248" s="41" t="str">
        <f t="shared" si="378"/>
        <v/>
      </c>
      <c r="BP248" s="23" t="str">
        <f>IF(BK248="スギ",INDEX(データ!$C$7:$E$26,MATCH(BN248,データ!$B$7:$B$26),MATCH(BL248,データ!$C$6:$E$6)),IF(BK248="ヒノキ",INDEX(データ!$C$32:$E$51,MATCH(BN248,データ!$B$32:$B$51),MATCH(BL248,データ!$C$31:$E$31)),IF(BK248="マツ",INDEX(データ!#REF!,MATCH(BN248,データ!#REF!),MATCH(BL248,データ!#REF!)),IF(BK248="ザツ",INDEX(データ!#REF!,MATCH(BN248,データ!#REF!),MATCH(BL248,データ!#REF!)),""))))</f>
        <v/>
      </c>
      <c r="BQ248" s="22" t="str">
        <f t="shared" si="346"/>
        <v/>
      </c>
      <c r="BR248" s="21" t="str">
        <f t="shared" si="379"/>
        <v/>
      </c>
      <c r="BS248" s="21" t="str">
        <f t="shared" si="380"/>
        <v/>
      </c>
      <c r="BT248" s="24" t="str">
        <f>IF(BK248="スギ",INDEX(データ!$H$7:$J$26,MATCH(BN248,データ!$G$7:$G$26),MATCH(BL248,データ!$H$6:$J$6)),IF(BK248="ヒノキ",INDEX(データ!$H$32:$J$51,MATCH(BN248,データ!$G$32:$G$51),MATCH(BL248,データ!$H$31:$J$31)),IF(BK248="マツ",INDEX(データ!#REF!,MATCH(BN248,データ!#REF!),MATCH(BL248,データ!#REF!)),IF(BK248="ザツ",INDEX(データ!#REF!,MATCH(BN248,データ!#REF!),MATCH(BL248,データ!#REF!)),""))))</f>
        <v/>
      </c>
      <c r="BU248" s="22" t="str">
        <f t="shared" si="381"/>
        <v/>
      </c>
      <c r="BV248" s="21" t="str">
        <f t="shared" si="382"/>
        <v/>
      </c>
      <c r="BW248" s="27" t="str">
        <f t="shared" si="383"/>
        <v/>
      </c>
      <c r="BX248" s="24" t="str">
        <f t="shared" si="384"/>
        <v/>
      </c>
      <c r="BY248" s="25" t="str">
        <f t="shared" si="385"/>
        <v>0</v>
      </c>
      <c r="BZ248" s="26" t="str">
        <f t="shared" si="386"/>
        <v/>
      </c>
      <c r="CA248" s="26" t="str">
        <f t="shared" si="387"/>
        <v/>
      </c>
      <c r="CB248" s="26" t="str">
        <f t="shared" si="388"/>
        <v/>
      </c>
      <c r="CC248" s="27" t="str">
        <f t="shared" si="389"/>
        <v/>
      </c>
      <c r="CD248" s="26" t="str">
        <f t="shared" si="390"/>
        <v/>
      </c>
      <c r="CE248" s="26" t="str">
        <f t="shared" si="391"/>
        <v/>
      </c>
      <c r="CF248" s="45" t="s">
        <v>30</v>
      </c>
      <c r="CG248" s="55" t="str">
        <f>IF(ＣＳＶ貼付用!CM234="","",ＣＳＶ貼付用!CM234)</f>
        <v/>
      </c>
      <c r="CH248" s="38" t="str">
        <f>IF(ＣＳＶ貼付用!CO234="","",ＣＳＶ貼付用!CO234)</f>
        <v/>
      </c>
      <c r="CI248" s="38" t="str">
        <f>IF(ＣＳＶ貼付用!CQ234="","",ＣＳＶ貼付用!CQ234)</f>
        <v/>
      </c>
      <c r="CJ248" s="40" t="str">
        <f t="shared" si="392"/>
        <v/>
      </c>
      <c r="CK248" s="41" t="str">
        <f>IF(林齢計算用!D234="","",林齢計算用!D234)</f>
        <v/>
      </c>
      <c r="CL248" s="41" t="str">
        <f t="shared" si="393"/>
        <v/>
      </c>
      <c r="CM248" s="41" t="str">
        <f t="shared" si="394"/>
        <v/>
      </c>
      <c r="CN248" s="23" t="str">
        <f>IF(CI248="スギ",INDEX(データ!$C$7:$E$26,MATCH(CL248,データ!$B$7:$B$26),MATCH(CJ248,データ!$C$6:$E$6)),IF(CI248="ヒノキ",INDEX(データ!$C$32:$E$51,MATCH(CL248,データ!$B$32:$B$51),MATCH(CJ248,データ!$C$31:$E$31)),IF(CI248="マツ",INDEX(データ!#REF!,MATCH(CL248,データ!#REF!),MATCH(CJ248,データ!#REF!)),IF(CI248="ザツ",INDEX(データ!#REF!,MATCH(CL248,データ!#REF!),MATCH(CJ248,データ!#REF!)),""))))</f>
        <v/>
      </c>
      <c r="CO248" s="22" t="str">
        <f t="shared" si="347"/>
        <v/>
      </c>
      <c r="CP248" s="21" t="str">
        <f t="shared" si="395"/>
        <v/>
      </c>
      <c r="CQ248" s="21" t="str">
        <f t="shared" si="396"/>
        <v/>
      </c>
      <c r="CR248" s="24" t="str">
        <f>IF(CI248="スギ",INDEX(データ!$H$7:$J$26,MATCH(CL248,データ!$G$7:$G$26),MATCH(CJ248,データ!$H$6:$J$6)),IF(CI248="ヒノキ",INDEX(データ!$H$32:$J$51,MATCH(CL248,データ!$G$32:$G$51),MATCH(CJ248,データ!$H$31:$J$31)),IF(CI248="マツ",INDEX(データ!#REF!,MATCH(CL248,データ!#REF!),MATCH(CJ248,データ!#REF!)),IF(CI248="ザツ",INDEX(データ!#REF!,MATCH(CL248,データ!#REF!),MATCH(CJ248,データ!#REF!)),""))))</f>
        <v/>
      </c>
      <c r="CS248" s="22" t="str">
        <f t="shared" si="397"/>
        <v/>
      </c>
      <c r="CT248" s="21" t="str">
        <f t="shared" si="398"/>
        <v/>
      </c>
      <c r="CU248" s="27" t="str">
        <f t="shared" si="399"/>
        <v/>
      </c>
      <c r="CV248" s="24" t="str">
        <f t="shared" si="400"/>
        <v/>
      </c>
      <c r="CW248" s="25" t="str">
        <f t="shared" si="401"/>
        <v>0</v>
      </c>
      <c r="CX248" s="26" t="str">
        <f t="shared" si="402"/>
        <v/>
      </c>
      <c r="CY248" s="26" t="str">
        <f t="shared" si="403"/>
        <v/>
      </c>
      <c r="CZ248" s="26" t="str">
        <f t="shared" si="404"/>
        <v/>
      </c>
      <c r="DA248" s="27" t="str">
        <f t="shared" si="405"/>
        <v/>
      </c>
      <c r="DB248" s="26" t="str">
        <f t="shared" si="406"/>
        <v/>
      </c>
      <c r="DC248" s="26" t="str">
        <f t="shared" si="407"/>
        <v/>
      </c>
      <c r="DD248" s="45" t="s">
        <v>30</v>
      </c>
      <c r="DE248" s="55" t="str">
        <f>IF(ＣＳＶ貼付用!DB234="","",ＣＳＶ貼付用!DB234)</f>
        <v/>
      </c>
      <c r="DF248" s="38" t="str">
        <f>IF(ＣＳＶ貼付用!DD234="","",ＣＳＶ貼付用!DD234)</f>
        <v/>
      </c>
      <c r="DG248" s="38" t="str">
        <f>IF(ＣＳＶ貼付用!DF234="","",ＣＳＶ貼付用!DF234)</f>
        <v/>
      </c>
      <c r="DH248" s="40" t="str">
        <f t="shared" si="408"/>
        <v/>
      </c>
      <c r="DI248" s="41" t="str">
        <f>IF(林齢計算用!E234="","",林齢計算用!E234)</f>
        <v/>
      </c>
      <c r="DJ248" s="41" t="str">
        <f t="shared" si="409"/>
        <v/>
      </c>
      <c r="DK248" s="41" t="str">
        <f t="shared" si="410"/>
        <v/>
      </c>
      <c r="DL248" s="23" t="str">
        <f>IF(DG248="スギ",INDEX(データ!$C$7:$E$26,MATCH(DJ248,データ!$B$7:$B$26),MATCH(DH248,データ!$C$6:$E$6)),IF(DG248="ヒノキ",INDEX(データ!$C$32:$E$51,MATCH(DJ248,データ!$B$32:$B$51),MATCH(DH248,データ!$C$31:$E$31)),IF(DG248="マツ",INDEX(データ!#REF!,MATCH(DJ248,データ!#REF!),MATCH(DH248,データ!#REF!)),IF(DG248="ザツ",INDEX(データ!#REF!,MATCH(DJ248,データ!#REF!),MATCH(DH248,データ!#REF!)),""))))</f>
        <v/>
      </c>
      <c r="DM248" s="22" t="str">
        <f t="shared" si="348"/>
        <v/>
      </c>
      <c r="DN248" s="21" t="str">
        <f t="shared" si="411"/>
        <v/>
      </c>
      <c r="DO248" s="21" t="str">
        <f t="shared" si="412"/>
        <v/>
      </c>
      <c r="DP248" s="24" t="str">
        <f>IF(DG248="スギ",INDEX(データ!$H$7:$J$26,MATCH(DJ248,データ!$G$7:$G$26),MATCH(DH248,データ!$H$6:$J$6)),IF(DG248="ヒノキ",INDEX(データ!$H$32:$J$51,MATCH(DJ248,データ!$G$32:$G$51),MATCH(DH248,データ!$H$31:$J$31)),IF(DG248="マツ",INDEX(データ!#REF!,MATCH(DJ248,データ!#REF!),MATCH(DH248,データ!#REF!)),IF(DG248="ザツ",INDEX(データ!#REF!,MATCH(DJ248,データ!#REF!),MATCH(DH248,データ!#REF!)),""))))</f>
        <v/>
      </c>
      <c r="DQ248" s="22" t="str">
        <f t="shared" si="413"/>
        <v/>
      </c>
      <c r="DR248" s="21" t="str">
        <f t="shared" si="414"/>
        <v/>
      </c>
      <c r="DS248" s="27" t="str">
        <f t="shared" si="415"/>
        <v/>
      </c>
      <c r="DT248" s="24" t="str">
        <f t="shared" si="416"/>
        <v/>
      </c>
      <c r="DU248" s="25" t="str">
        <f t="shared" si="417"/>
        <v>0</v>
      </c>
      <c r="DV248" s="26" t="str">
        <f t="shared" si="418"/>
        <v/>
      </c>
      <c r="DW248" s="26" t="str">
        <f t="shared" si="419"/>
        <v/>
      </c>
      <c r="DX248" s="26" t="str">
        <f t="shared" si="420"/>
        <v/>
      </c>
      <c r="DY248" s="27" t="str">
        <f t="shared" si="421"/>
        <v/>
      </c>
      <c r="DZ248" s="26" t="str">
        <f t="shared" si="422"/>
        <v/>
      </c>
      <c r="EA248" s="26" t="str">
        <f t="shared" si="423"/>
        <v/>
      </c>
      <c r="EB248" s="45" t="s">
        <v>30</v>
      </c>
      <c r="EC248" s="55" t="str">
        <f>IF(ＣＳＶ貼付用!DQ234="","",ＣＳＶ貼付用!DQ234)</f>
        <v/>
      </c>
      <c r="ED248" s="38" t="str">
        <f>IF(ＣＳＶ貼付用!DS234="","",ＣＳＶ貼付用!DS234)</f>
        <v/>
      </c>
      <c r="EE248" s="38" t="str">
        <f>IF(ＣＳＶ貼付用!DU234="","",ＣＳＶ貼付用!DU234)</f>
        <v/>
      </c>
      <c r="EF248" s="40" t="str">
        <f t="shared" si="424"/>
        <v/>
      </c>
      <c r="EG248" s="41" t="str">
        <f>IF(林齢計算用!F234="","",林齢計算用!F234)</f>
        <v/>
      </c>
      <c r="EH248" s="41" t="str">
        <f t="shared" si="425"/>
        <v/>
      </c>
      <c r="EI248" s="41" t="str">
        <f t="shared" si="426"/>
        <v/>
      </c>
      <c r="EJ248" s="23" t="str">
        <f>IF(EE248="スギ",INDEX(データ!$C$7:$E$26,MATCH(EH248,データ!$B$7:$B$26),MATCH(EF248,データ!$C$6:$E$6)),IF(EE248="ヒノキ",INDEX(データ!$C$32:$E$51,MATCH(EH248,データ!$B$32:$B$51),MATCH(EF248,データ!$C$31:$E$31)),IF(EE248="マツ",INDEX(データ!#REF!,MATCH(EH248,データ!#REF!),MATCH(EF248,データ!#REF!)),IF(EE248="ザツ",INDEX(データ!#REF!,MATCH(EH248,データ!#REF!),MATCH(EF248,データ!#REF!)),""))))</f>
        <v/>
      </c>
      <c r="EK248" s="22" t="str">
        <f t="shared" si="349"/>
        <v/>
      </c>
      <c r="EL248" s="21" t="str">
        <f t="shared" si="427"/>
        <v/>
      </c>
      <c r="EM248" s="21" t="str">
        <f t="shared" si="428"/>
        <v/>
      </c>
      <c r="EN248" s="24" t="str">
        <f>IF(EE248="スギ",INDEX(データ!$H$7:$J$26,MATCH(EH248,データ!$G$7:$G$26),MATCH(EF248,データ!$H$6:$J$6)),IF(EE248="ヒノキ",INDEX(データ!$H$32:$J$51,MATCH(EH248,データ!$G$32:$G$51),MATCH(EF248,データ!$H$31:$J$31)),IF(EE248="マツ",INDEX(データ!#REF!,MATCH(EH248,データ!#REF!),MATCH(EF248,データ!#REF!)),IF(EE248="ザツ",INDEX(データ!#REF!,MATCH(EH248,データ!#REF!),MATCH(EF248,データ!#REF!)),""))))</f>
        <v/>
      </c>
      <c r="EO248" s="22" t="str">
        <f t="shared" si="429"/>
        <v/>
      </c>
      <c r="EP248" s="21" t="str">
        <f t="shared" si="430"/>
        <v/>
      </c>
      <c r="EQ248" s="27" t="str">
        <f t="shared" si="431"/>
        <v/>
      </c>
      <c r="ER248" s="24" t="str">
        <f t="shared" si="432"/>
        <v/>
      </c>
      <c r="ES248" s="25" t="str">
        <f t="shared" si="433"/>
        <v>0</v>
      </c>
      <c r="ET248" s="26" t="str">
        <f t="shared" si="434"/>
        <v/>
      </c>
      <c r="EU248" s="26" t="str">
        <f t="shared" si="435"/>
        <v/>
      </c>
      <c r="EV248" s="26" t="str">
        <f t="shared" si="436"/>
        <v/>
      </c>
      <c r="EW248" s="27" t="str">
        <f t="shared" si="437"/>
        <v/>
      </c>
      <c r="EX248" s="26" t="str">
        <f t="shared" si="438"/>
        <v/>
      </c>
      <c r="EY248" s="26" t="str">
        <f t="shared" si="439"/>
        <v/>
      </c>
      <c r="EZ248" s="26">
        <f t="shared" si="440"/>
        <v>0</v>
      </c>
      <c r="FA248" s="43"/>
    </row>
    <row r="249" spans="1:157" ht="15.95" customHeight="1" x14ac:dyDescent="0.15">
      <c r="A249" s="21"/>
      <c r="B249" s="36" t="str">
        <f>IF(ＣＳＶ貼付用!G235="","",ＣＳＶ貼付用!G235)</f>
        <v/>
      </c>
      <c r="C249" s="36" t="str">
        <f>IF(ＣＳＶ貼付用!I235="","",ＣＳＶ貼付用!I235)</f>
        <v/>
      </c>
      <c r="D249" s="36" t="str">
        <f>IF(ＣＳＶ貼付用!J235="","",ＣＳＶ貼付用!J235)</f>
        <v/>
      </c>
      <c r="E249" s="36" t="str">
        <f>IF(ＣＳＶ貼付用!F235="","",ＣＳＶ貼付用!F235)</f>
        <v/>
      </c>
      <c r="F249" s="38" t="str">
        <f>IF(ＣＳＶ貼付用!T235="","",ＣＳＶ貼付用!T235)</f>
        <v/>
      </c>
      <c r="G249" s="38"/>
      <c r="H249" s="38" t="str">
        <f>IF(ＣＳＶ貼付用!GJ235="","",ＣＳＶ貼付用!GJ235)</f>
        <v/>
      </c>
      <c r="I249" s="38" t="str">
        <f>IF(ＣＳＶ貼付用!GL235="","",ＣＳＶ貼付用!GL235)</f>
        <v/>
      </c>
      <c r="J249" s="38" t="str">
        <f>IF(ＣＳＶ貼付用!GN235="","",ＣＳＶ貼付用!GN235)</f>
        <v/>
      </c>
      <c r="K249" s="38" t="str">
        <f>IF(ＣＳＶ貼付用!GP235="","",ＣＳＶ貼付用!GP235)</f>
        <v/>
      </c>
      <c r="L249" s="45" t="s">
        <v>30</v>
      </c>
      <c r="M249" s="55" t="str">
        <f>IF(ＣＳＶ貼付用!AT235="","",ＣＳＶ貼付用!AT235)</f>
        <v/>
      </c>
      <c r="N249" s="38" t="str">
        <f>IF(ＣＳＶ貼付用!AV235="","",ＣＳＶ貼付用!AV235)</f>
        <v/>
      </c>
      <c r="O249" s="38" t="str">
        <f>IF(ＣＳＶ貼付用!AX235="","",ＣＳＶ貼付用!AX235)</f>
        <v/>
      </c>
      <c r="P249" s="40" t="str">
        <f>IF(ＣＳＶ貼付用!FE235="","",ＣＳＶ貼付用!FE235)</f>
        <v/>
      </c>
      <c r="Q249" s="41" t="str">
        <f>IF(林齢計算用!A235="","",林齢計算用!A235)</f>
        <v/>
      </c>
      <c r="R249" s="41" t="str">
        <f t="shared" si="350"/>
        <v/>
      </c>
      <c r="S249" s="56" t="str">
        <f>IF(ＣＳＶ貼付用!EG235="","",ＣＳＶ貼付用!EG235*10)</f>
        <v/>
      </c>
      <c r="T249" s="23" t="str">
        <f>IF(O249="スギ",INDEX(データ!$C$7:$E$26,MATCH(R249,データ!$B$7:$B$26),MATCH(P249,データ!$C$6:$E$6)),IF(O249="ヒノキ",INDEX(データ!$C$32:$E$51,MATCH(R249,データ!$B$32:$B$51),MATCH(P249,データ!$C$31:$E$31)),IF(O249="マツ",INDEX(データ!#REF!,MATCH(R249,データ!#REF!),MATCH(P249,データ!#REF!)),IF(O249="ザツ",INDEX(データ!#REF!,MATCH(R249,データ!#REF!),MATCH(P249,データ!#REF!)),""))))</f>
        <v/>
      </c>
      <c r="U249" s="22" t="str">
        <f t="shared" si="441"/>
        <v/>
      </c>
      <c r="V249" s="21" t="str">
        <f t="shared" si="445"/>
        <v/>
      </c>
      <c r="W249" s="21" t="str">
        <f t="shared" si="442"/>
        <v/>
      </c>
      <c r="X249" s="23" t="str">
        <f>IF(O249="スギ",INDEX(データ!$H$7:$J$26,MATCH(R249,データ!$G$7:$G$26),MATCH(P249,データ!$H$6:$J$6)),IF(O249="ヒノキ",INDEX(データ!$H$32:$J$51,MATCH(R249,データ!$G$32:$G$51),MATCH(P249,データ!$H$31:$J$31)),IF(O249="マツ",INDEX(データ!#REF!,MATCH(R249,データ!#REF!),MATCH(P249,データ!#REF!)),IF(O249="ザツ",INDEX(データ!#REF!,MATCH(R249,データ!#REF!),MATCH(P249,データ!#REF!)),""))))</f>
        <v/>
      </c>
      <c r="Y249" s="22" t="str">
        <f t="shared" si="443"/>
        <v/>
      </c>
      <c r="Z249" s="21" t="str">
        <f t="shared" si="444"/>
        <v/>
      </c>
      <c r="AA249" s="27" t="str">
        <f t="shared" si="351"/>
        <v/>
      </c>
      <c r="AB249" s="24" t="str">
        <f t="shared" si="352"/>
        <v/>
      </c>
      <c r="AC249" s="25" t="str">
        <f t="shared" si="353"/>
        <v>0</v>
      </c>
      <c r="AD249" s="26" t="str">
        <f t="shared" si="354"/>
        <v/>
      </c>
      <c r="AE249" s="26" t="str">
        <f t="shared" si="355"/>
        <v/>
      </c>
      <c r="AF249" s="26" t="str">
        <f t="shared" si="356"/>
        <v/>
      </c>
      <c r="AG249" s="27" t="str">
        <f t="shared" si="357"/>
        <v/>
      </c>
      <c r="AH249" s="26" t="str">
        <f t="shared" si="358"/>
        <v/>
      </c>
      <c r="AI249" s="26" t="str">
        <f t="shared" si="359"/>
        <v/>
      </c>
      <c r="AJ249" s="45" t="s">
        <v>30</v>
      </c>
      <c r="AK249" s="55" t="str">
        <f>IF(ＣＳＶ貼付用!BI235="","",ＣＳＶ貼付用!BI235)</f>
        <v/>
      </c>
      <c r="AL249" s="38" t="str">
        <f>IF(ＣＳＶ貼付用!BK235="","",ＣＳＶ貼付用!BK235)</f>
        <v/>
      </c>
      <c r="AM249" s="38" t="str">
        <f>IF(ＣＳＶ貼付用!BM235="","",ＣＳＶ貼付用!BM235)</f>
        <v/>
      </c>
      <c r="AN249" s="40" t="str">
        <f t="shared" si="360"/>
        <v/>
      </c>
      <c r="AO249" s="41" t="str">
        <f>IF(林齢計算用!B235="","",林齢計算用!B235)</f>
        <v/>
      </c>
      <c r="AP249" s="41" t="str">
        <f t="shared" si="361"/>
        <v/>
      </c>
      <c r="AQ249" s="41" t="str">
        <f t="shared" si="362"/>
        <v/>
      </c>
      <c r="AR249" s="23" t="str">
        <f>IF(AM249="スギ",INDEX(データ!$C$7:$E$26,MATCH(AP249,データ!$B$7:$B$26),MATCH(AN249,データ!$C$6:$E$6)),IF(AM249="ヒノキ",INDEX(データ!$C$32:$E$51,MATCH(AP249,データ!$B$32:$B$51),MATCH(AN249,データ!$C$31:$E$31)),IF(AM249="マツ",INDEX(データ!#REF!,MATCH(AP249,データ!#REF!),MATCH(AN249,データ!#REF!)),IF(AM249="ザツ",INDEX(データ!#REF!,MATCH(AP249,データ!#REF!),MATCH(AN249,データ!#REF!)),""))))</f>
        <v/>
      </c>
      <c r="AS249" s="22" t="str">
        <f t="shared" si="345"/>
        <v/>
      </c>
      <c r="AT249" s="21" t="str">
        <f t="shared" si="363"/>
        <v/>
      </c>
      <c r="AU249" s="21" t="str">
        <f t="shared" si="364"/>
        <v/>
      </c>
      <c r="AV249" s="24" t="str">
        <f>IF(AM249="スギ",INDEX(データ!$H$7:$J$26,MATCH(AP249,データ!$G$7:$G$26),MATCH(AN249,データ!$H$6:$J$6)),IF(AM249="ヒノキ",INDEX(データ!$H$32:$J$51,MATCH(AP249,データ!$G$32:$G$51),MATCH(AN249,データ!$H$31:$J$31)),IF(AM249="マツ",INDEX(データ!#REF!,MATCH(AP249,データ!#REF!),MATCH(AN249,データ!#REF!)),IF(AM249="ザツ",INDEX(データ!#REF!,MATCH(AP249,データ!#REF!),MATCH(AN249,データ!#REF!)),""))))</f>
        <v/>
      </c>
      <c r="AW249" s="22" t="str">
        <f t="shared" si="365"/>
        <v/>
      </c>
      <c r="AX249" s="21" t="str">
        <f t="shared" si="366"/>
        <v/>
      </c>
      <c r="AY249" s="27" t="str">
        <f t="shared" si="367"/>
        <v/>
      </c>
      <c r="AZ249" s="24" t="str">
        <f t="shared" si="368"/>
        <v/>
      </c>
      <c r="BA249" s="25" t="str">
        <f t="shared" si="369"/>
        <v>0</v>
      </c>
      <c r="BB249" s="26" t="str">
        <f t="shared" si="370"/>
        <v/>
      </c>
      <c r="BC249" s="26" t="str">
        <f t="shared" si="371"/>
        <v/>
      </c>
      <c r="BD249" s="26" t="str">
        <f t="shared" si="372"/>
        <v/>
      </c>
      <c r="BE249" s="27" t="str">
        <f t="shared" si="373"/>
        <v/>
      </c>
      <c r="BF249" s="26" t="str">
        <f t="shared" si="374"/>
        <v/>
      </c>
      <c r="BG249" s="26" t="str">
        <f t="shared" si="375"/>
        <v/>
      </c>
      <c r="BH249" s="45" t="s">
        <v>30</v>
      </c>
      <c r="BI249" s="55" t="str">
        <f>IF(ＣＳＶ貼付用!BX235="","",ＣＳＶ貼付用!BX235)</f>
        <v/>
      </c>
      <c r="BJ249" s="38" t="str">
        <f>IF(ＣＳＶ貼付用!BZ235="","",ＣＳＶ貼付用!BZ235)</f>
        <v/>
      </c>
      <c r="BK249" s="38" t="str">
        <f>IF(ＣＳＶ貼付用!CB235="","",ＣＳＶ貼付用!CB235)</f>
        <v/>
      </c>
      <c r="BL249" s="40" t="str">
        <f t="shared" si="376"/>
        <v/>
      </c>
      <c r="BM249" s="41" t="str">
        <f>IF(林齢計算用!C235="","",林齢計算用!C235)</f>
        <v/>
      </c>
      <c r="BN249" s="41" t="str">
        <f t="shared" si="377"/>
        <v/>
      </c>
      <c r="BO249" s="41" t="str">
        <f t="shared" si="378"/>
        <v/>
      </c>
      <c r="BP249" s="23" t="str">
        <f>IF(BK249="スギ",INDEX(データ!$C$7:$E$26,MATCH(BN249,データ!$B$7:$B$26),MATCH(BL249,データ!$C$6:$E$6)),IF(BK249="ヒノキ",INDEX(データ!$C$32:$E$51,MATCH(BN249,データ!$B$32:$B$51),MATCH(BL249,データ!$C$31:$E$31)),IF(BK249="マツ",INDEX(データ!#REF!,MATCH(BN249,データ!#REF!),MATCH(BL249,データ!#REF!)),IF(BK249="ザツ",INDEX(データ!#REF!,MATCH(BN249,データ!#REF!),MATCH(BL249,データ!#REF!)),""))))</f>
        <v/>
      </c>
      <c r="BQ249" s="22" t="str">
        <f t="shared" si="346"/>
        <v/>
      </c>
      <c r="BR249" s="21" t="str">
        <f t="shared" si="379"/>
        <v/>
      </c>
      <c r="BS249" s="21" t="str">
        <f t="shared" si="380"/>
        <v/>
      </c>
      <c r="BT249" s="24" t="str">
        <f>IF(BK249="スギ",INDEX(データ!$H$7:$J$26,MATCH(BN249,データ!$G$7:$G$26),MATCH(BL249,データ!$H$6:$J$6)),IF(BK249="ヒノキ",INDEX(データ!$H$32:$J$51,MATCH(BN249,データ!$G$32:$G$51),MATCH(BL249,データ!$H$31:$J$31)),IF(BK249="マツ",INDEX(データ!#REF!,MATCH(BN249,データ!#REF!),MATCH(BL249,データ!#REF!)),IF(BK249="ザツ",INDEX(データ!#REF!,MATCH(BN249,データ!#REF!),MATCH(BL249,データ!#REF!)),""))))</f>
        <v/>
      </c>
      <c r="BU249" s="22" t="str">
        <f t="shared" si="381"/>
        <v/>
      </c>
      <c r="BV249" s="21" t="str">
        <f t="shared" si="382"/>
        <v/>
      </c>
      <c r="BW249" s="27" t="str">
        <f t="shared" si="383"/>
        <v/>
      </c>
      <c r="BX249" s="24" t="str">
        <f t="shared" si="384"/>
        <v/>
      </c>
      <c r="BY249" s="25" t="str">
        <f t="shared" si="385"/>
        <v>0</v>
      </c>
      <c r="BZ249" s="26" t="str">
        <f t="shared" si="386"/>
        <v/>
      </c>
      <c r="CA249" s="26" t="str">
        <f t="shared" si="387"/>
        <v/>
      </c>
      <c r="CB249" s="26" t="str">
        <f t="shared" si="388"/>
        <v/>
      </c>
      <c r="CC249" s="27" t="str">
        <f t="shared" si="389"/>
        <v/>
      </c>
      <c r="CD249" s="26" t="str">
        <f t="shared" si="390"/>
        <v/>
      </c>
      <c r="CE249" s="26" t="str">
        <f t="shared" si="391"/>
        <v/>
      </c>
      <c r="CF249" s="45" t="s">
        <v>30</v>
      </c>
      <c r="CG249" s="55" t="str">
        <f>IF(ＣＳＶ貼付用!CM235="","",ＣＳＶ貼付用!CM235)</f>
        <v/>
      </c>
      <c r="CH249" s="38" t="str">
        <f>IF(ＣＳＶ貼付用!CO235="","",ＣＳＶ貼付用!CO235)</f>
        <v/>
      </c>
      <c r="CI249" s="38" t="str">
        <f>IF(ＣＳＶ貼付用!CQ235="","",ＣＳＶ貼付用!CQ235)</f>
        <v/>
      </c>
      <c r="CJ249" s="40" t="str">
        <f t="shared" si="392"/>
        <v/>
      </c>
      <c r="CK249" s="41" t="str">
        <f>IF(林齢計算用!D235="","",林齢計算用!D235)</f>
        <v/>
      </c>
      <c r="CL249" s="41" t="str">
        <f t="shared" si="393"/>
        <v/>
      </c>
      <c r="CM249" s="41" t="str">
        <f t="shared" si="394"/>
        <v/>
      </c>
      <c r="CN249" s="23" t="str">
        <f>IF(CI249="スギ",INDEX(データ!$C$7:$E$26,MATCH(CL249,データ!$B$7:$B$26),MATCH(CJ249,データ!$C$6:$E$6)),IF(CI249="ヒノキ",INDEX(データ!$C$32:$E$51,MATCH(CL249,データ!$B$32:$B$51),MATCH(CJ249,データ!$C$31:$E$31)),IF(CI249="マツ",INDEX(データ!#REF!,MATCH(CL249,データ!#REF!),MATCH(CJ249,データ!#REF!)),IF(CI249="ザツ",INDEX(データ!#REF!,MATCH(CL249,データ!#REF!),MATCH(CJ249,データ!#REF!)),""))))</f>
        <v/>
      </c>
      <c r="CO249" s="22" t="str">
        <f t="shared" si="347"/>
        <v/>
      </c>
      <c r="CP249" s="21" t="str">
        <f t="shared" si="395"/>
        <v/>
      </c>
      <c r="CQ249" s="21" t="str">
        <f t="shared" si="396"/>
        <v/>
      </c>
      <c r="CR249" s="24" t="str">
        <f>IF(CI249="スギ",INDEX(データ!$H$7:$J$26,MATCH(CL249,データ!$G$7:$G$26),MATCH(CJ249,データ!$H$6:$J$6)),IF(CI249="ヒノキ",INDEX(データ!$H$32:$J$51,MATCH(CL249,データ!$G$32:$G$51),MATCH(CJ249,データ!$H$31:$J$31)),IF(CI249="マツ",INDEX(データ!#REF!,MATCH(CL249,データ!#REF!),MATCH(CJ249,データ!#REF!)),IF(CI249="ザツ",INDEX(データ!#REF!,MATCH(CL249,データ!#REF!),MATCH(CJ249,データ!#REF!)),""))))</f>
        <v/>
      </c>
      <c r="CS249" s="22" t="str">
        <f t="shared" si="397"/>
        <v/>
      </c>
      <c r="CT249" s="21" t="str">
        <f t="shared" si="398"/>
        <v/>
      </c>
      <c r="CU249" s="27" t="str">
        <f t="shared" si="399"/>
        <v/>
      </c>
      <c r="CV249" s="24" t="str">
        <f t="shared" si="400"/>
        <v/>
      </c>
      <c r="CW249" s="25" t="str">
        <f t="shared" si="401"/>
        <v>0</v>
      </c>
      <c r="CX249" s="26" t="str">
        <f t="shared" si="402"/>
        <v/>
      </c>
      <c r="CY249" s="26" t="str">
        <f t="shared" si="403"/>
        <v/>
      </c>
      <c r="CZ249" s="26" t="str">
        <f t="shared" si="404"/>
        <v/>
      </c>
      <c r="DA249" s="27" t="str">
        <f t="shared" si="405"/>
        <v/>
      </c>
      <c r="DB249" s="26" t="str">
        <f t="shared" si="406"/>
        <v/>
      </c>
      <c r="DC249" s="26" t="str">
        <f t="shared" si="407"/>
        <v/>
      </c>
      <c r="DD249" s="45" t="s">
        <v>30</v>
      </c>
      <c r="DE249" s="55" t="str">
        <f>IF(ＣＳＶ貼付用!DB235="","",ＣＳＶ貼付用!DB235)</f>
        <v/>
      </c>
      <c r="DF249" s="38" t="str">
        <f>IF(ＣＳＶ貼付用!DD235="","",ＣＳＶ貼付用!DD235)</f>
        <v/>
      </c>
      <c r="DG249" s="38" t="str">
        <f>IF(ＣＳＶ貼付用!DF235="","",ＣＳＶ貼付用!DF235)</f>
        <v/>
      </c>
      <c r="DH249" s="40" t="str">
        <f t="shared" si="408"/>
        <v/>
      </c>
      <c r="DI249" s="41" t="str">
        <f>IF(林齢計算用!E235="","",林齢計算用!E235)</f>
        <v/>
      </c>
      <c r="DJ249" s="41" t="str">
        <f t="shared" si="409"/>
        <v/>
      </c>
      <c r="DK249" s="41" t="str">
        <f t="shared" si="410"/>
        <v/>
      </c>
      <c r="DL249" s="23" t="str">
        <f>IF(DG249="スギ",INDEX(データ!$C$7:$E$26,MATCH(DJ249,データ!$B$7:$B$26),MATCH(DH249,データ!$C$6:$E$6)),IF(DG249="ヒノキ",INDEX(データ!$C$32:$E$51,MATCH(DJ249,データ!$B$32:$B$51),MATCH(DH249,データ!$C$31:$E$31)),IF(DG249="マツ",INDEX(データ!#REF!,MATCH(DJ249,データ!#REF!),MATCH(DH249,データ!#REF!)),IF(DG249="ザツ",INDEX(データ!#REF!,MATCH(DJ249,データ!#REF!),MATCH(DH249,データ!#REF!)),""))))</f>
        <v/>
      </c>
      <c r="DM249" s="22" t="str">
        <f t="shared" si="348"/>
        <v/>
      </c>
      <c r="DN249" s="21" t="str">
        <f t="shared" si="411"/>
        <v/>
      </c>
      <c r="DO249" s="21" t="str">
        <f t="shared" si="412"/>
        <v/>
      </c>
      <c r="DP249" s="24" t="str">
        <f>IF(DG249="スギ",INDEX(データ!$H$7:$J$26,MATCH(DJ249,データ!$G$7:$G$26),MATCH(DH249,データ!$H$6:$J$6)),IF(DG249="ヒノキ",INDEX(データ!$H$32:$J$51,MATCH(DJ249,データ!$G$32:$G$51),MATCH(DH249,データ!$H$31:$J$31)),IF(DG249="マツ",INDEX(データ!#REF!,MATCH(DJ249,データ!#REF!),MATCH(DH249,データ!#REF!)),IF(DG249="ザツ",INDEX(データ!#REF!,MATCH(DJ249,データ!#REF!),MATCH(DH249,データ!#REF!)),""))))</f>
        <v/>
      </c>
      <c r="DQ249" s="22" t="str">
        <f t="shared" si="413"/>
        <v/>
      </c>
      <c r="DR249" s="21" t="str">
        <f t="shared" si="414"/>
        <v/>
      </c>
      <c r="DS249" s="27" t="str">
        <f t="shared" si="415"/>
        <v/>
      </c>
      <c r="DT249" s="24" t="str">
        <f t="shared" si="416"/>
        <v/>
      </c>
      <c r="DU249" s="25" t="str">
        <f t="shared" si="417"/>
        <v>0</v>
      </c>
      <c r="DV249" s="26" t="str">
        <f t="shared" si="418"/>
        <v/>
      </c>
      <c r="DW249" s="26" t="str">
        <f t="shared" si="419"/>
        <v/>
      </c>
      <c r="DX249" s="26" t="str">
        <f t="shared" si="420"/>
        <v/>
      </c>
      <c r="DY249" s="27" t="str">
        <f t="shared" si="421"/>
        <v/>
      </c>
      <c r="DZ249" s="26" t="str">
        <f t="shared" si="422"/>
        <v/>
      </c>
      <c r="EA249" s="26" t="str">
        <f t="shared" si="423"/>
        <v/>
      </c>
      <c r="EB249" s="45" t="s">
        <v>30</v>
      </c>
      <c r="EC249" s="55" t="str">
        <f>IF(ＣＳＶ貼付用!DQ235="","",ＣＳＶ貼付用!DQ235)</f>
        <v/>
      </c>
      <c r="ED249" s="38" t="str">
        <f>IF(ＣＳＶ貼付用!DS235="","",ＣＳＶ貼付用!DS235)</f>
        <v/>
      </c>
      <c r="EE249" s="38" t="str">
        <f>IF(ＣＳＶ貼付用!DU235="","",ＣＳＶ貼付用!DU235)</f>
        <v/>
      </c>
      <c r="EF249" s="40" t="str">
        <f t="shared" si="424"/>
        <v/>
      </c>
      <c r="EG249" s="41" t="str">
        <f>IF(林齢計算用!F235="","",林齢計算用!F235)</f>
        <v/>
      </c>
      <c r="EH249" s="41" t="str">
        <f t="shared" si="425"/>
        <v/>
      </c>
      <c r="EI249" s="41" t="str">
        <f t="shared" si="426"/>
        <v/>
      </c>
      <c r="EJ249" s="23" t="str">
        <f>IF(EE249="スギ",INDEX(データ!$C$7:$E$26,MATCH(EH249,データ!$B$7:$B$26),MATCH(EF249,データ!$C$6:$E$6)),IF(EE249="ヒノキ",INDEX(データ!$C$32:$E$51,MATCH(EH249,データ!$B$32:$B$51),MATCH(EF249,データ!$C$31:$E$31)),IF(EE249="マツ",INDEX(データ!#REF!,MATCH(EH249,データ!#REF!),MATCH(EF249,データ!#REF!)),IF(EE249="ザツ",INDEX(データ!#REF!,MATCH(EH249,データ!#REF!),MATCH(EF249,データ!#REF!)),""))))</f>
        <v/>
      </c>
      <c r="EK249" s="22" t="str">
        <f t="shared" si="349"/>
        <v/>
      </c>
      <c r="EL249" s="21" t="str">
        <f t="shared" si="427"/>
        <v/>
      </c>
      <c r="EM249" s="21" t="str">
        <f t="shared" si="428"/>
        <v/>
      </c>
      <c r="EN249" s="24" t="str">
        <f>IF(EE249="スギ",INDEX(データ!$H$7:$J$26,MATCH(EH249,データ!$G$7:$G$26),MATCH(EF249,データ!$H$6:$J$6)),IF(EE249="ヒノキ",INDEX(データ!$H$32:$J$51,MATCH(EH249,データ!$G$32:$G$51),MATCH(EF249,データ!$H$31:$J$31)),IF(EE249="マツ",INDEX(データ!#REF!,MATCH(EH249,データ!#REF!),MATCH(EF249,データ!#REF!)),IF(EE249="ザツ",INDEX(データ!#REF!,MATCH(EH249,データ!#REF!),MATCH(EF249,データ!#REF!)),""))))</f>
        <v/>
      </c>
      <c r="EO249" s="22" t="str">
        <f t="shared" si="429"/>
        <v/>
      </c>
      <c r="EP249" s="21" t="str">
        <f t="shared" si="430"/>
        <v/>
      </c>
      <c r="EQ249" s="27" t="str">
        <f t="shared" si="431"/>
        <v/>
      </c>
      <c r="ER249" s="24" t="str">
        <f t="shared" si="432"/>
        <v/>
      </c>
      <c r="ES249" s="25" t="str">
        <f t="shared" si="433"/>
        <v>0</v>
      </c>
      <c r="ET249" s="26" t="str">
        <f t="shared" si="434"/>
        <v/>
      </c>
      <c r="EU249" s="26" t="str">
        <f t="shared" si="435"/>
        <v/>
      </c>
      <c r="EV249" s="26" t="str">
        <f t="shared" si="436"/>
        <v/>
      </c>
      <c r="EW249" s="27" t="str">
        <f t="shared" si="437"/>
        <v/>
      </c>
      <c r="EX249" s="26" t="str">
        <f t="shared" si="438"/>
        <v/>
      </c>
      <c r="EY249" s="26" t="str">
        <f t="shared" si="439"/>
        <v/>
      </c>
      <c r="EZ249" s="26">
        <f t="shared" si="440"/>
        <v>0</v>
      </c>
      <c r="FA249" s="43"/>
    </row>
    <row r="250" spans="1:157" ht="15.95" customHeight="1" x14ac:dyDescent="0.15">
      <c r="A250" s="21"/>
      <c r="B250" s="36" t="str">
        <f>IF(ＣＳＶ貼付用!G236="","",ＣＳＶ貼付用!G236)</f>
        <v/>
      </c>
      <c r="C250" s="36" t="str">
        <f>IF(ＣＳＶ貼付用!I236="","",ＣＳＶ貼付用!I236)</f>
        <v/>
      </c>
      <c r="D250" s="36" t="str">
        <f>IF(ＣＳＶ貼付用!J236="","",ＣＳＶ貼付用!J236)</f>
        <v/>
      </c>
      <c r="E250" s="36" t="str">
        <f>IF(ＣＳＶ貼付用!F236="","",ＣＳＶ貼付用!F236)</f>
        <v/>
      </c>
      <c r="F250" s="38" t="str">
        <f>IF(ＣＳＶ貼付用!T236="","",ＣＳＶ貼付用!T236)</f>
        <v/>
      </c>
      <c r="G250" s="38"/>
      <c r="H250" s="38" t="str">
        <f>IF(ＣＳＶ貼付用!GJ236="","",ＣＳＶ貼付用!GJ236)</f>
        <v/>
      </c>
      <c r="I250" s="38" t="str">
        <f>IF(ＣＳＶ貼付用!GL236="","",ＣＳＶ貼付用!GL236)</f>
        <v/>
      </c>
      <c r="J250" s="38" t="str">
        <f>IF(ＣＳＶ貼付用!GN236="","",ＣＳＶ貼付用!GN236)</f>
        <v/>
      </c>
      <c r="K250" s="38" t="str">
        <f>IF(ＣＳＶ貼付用!GP236="","",ＣＳＶ貼付用!GP236)</f>
        <v/>
      </c>
      <c r="L250" s="45" t="s">
        <v>30</v>
      </c>
      <c r="M250" s="55" t="str">
        <f>IF(ＣＳＶ貼付用!AT236="","",ＣＳＶ貼付用!AT236)</f>
        <v/>
      </c>
      <c r="N250" s="38" t="str">
        <f>IF(ＣＳＶ貼付用!AV236="","",ＣＳＶ貼付用!AV236)</f>
        <v/>
      </c>
      <c r="O250" s="38" t="str">
        <f>IF(ＣＳＶ貼付用!AX236="","",ＣＳＶ貼付用!AX236)</f>
        <v/>
      </c>
      <c r="P250" s="40" t="str">
        <f>IF(ＣＳＶ貼付用!FE236="","",ＣＳＶ貼付用!FE236)</f>
        <v/>
      </c>
      <c r="Q250" s="41" t="str">
        <f>IF(林齢計算用!A236="","",林齢計算用!A236)</f>
        <v/>
      </c>
      <c r="R250" s="41" t="str">
        <f t="shared" si="350"/>
        <v/>
      </c>
      <c r="S250" s="56" t="str">
        <f>IF(ＣＳＶ貼付用!EG236="","",ＣＳＶ貼付用!EG236*10)</f>
        <v/>
      </c>
      <c r="T250" s="23" t="str">
        <f>IF(O250="スギ",INDEX(データ!$C$7:$E$26,MATCH(R250,データ!$B$7:$B$26),MATCH(P250,データ!$C$6:$E$6)),IF(O250="ヒノキ",INDEX(データ!$C$32:$E$51,MATCH(R250,データ!$B$32:$B$51),MATCH(P250,データ!$C$31:$E$31)),IF(O250="マツ",INDEX(データ!#REF!,MATCH(R250,データ!#REF!),MATCH(P250,データ!#REF!)),IF(O250="ザツ",INDEX(データ!#REF!,MATCH(R250,データ!#REF!),MATCH(P250,データ!#REF!)),""))))</f>
        <v/>
      </c>
      <c r="U250" s="22" t="str">
        <f t="shared" si="441"/>
        <v/>
      </c>
      <c r="V250" s="21" t="str">
        <f t="shared" si="445"/>
        <v/>
      </c>
      <c r="W250" s="21" t="str">
        <f t="shared" si="442"/>
        <v/>
      </c>
      <c r="X250" s="23" t="str">
        <f>IF(O250="スギ",INDEX(データ!$H$7:$J$26,MATCH(R250,データ!$G$7:$G$26),MATCH(P250,データ!$H$6:$J$6)),IF(O250="ヒノキ",INDEX(データ!$H$32:$J$51,MATCH(R250,データ!$G$32:$G$51),MATCH(P250,データ!$H$31:$J$31)),IF(O250="マツ",INDEX(データ!#REF!,MATCH(R250,データ!#REF!),MATCH(P250,データ!#REF!)),IF(O250="ザツ",INDEX(データ!#REF!,MATCH(R250,データ!#REF!),MATCH(P250,データ!#REF!)),""))))</f>
        <v/>
      </c>
      <c r="Y250" s="22" t="str">
        <f t="shared" si="443"/>
        <v/>
      </c>
      <c r="Z250" s="21" t="str">
        <f t="shared" si="444"/>
        <v/>
      </c>
      <c r="AA250" s="27" t="str">
        <f t="shared" si="351"/>
        <v/>
      </c>
      <c r="AB250" s="24" t="str">
        <f t="shared" si="352"/>
        <v/>
      </c>
      <c r="AC250" s="25" t="str">
        <f t="shared" si="353"/>
        <v>0</v>
      </c>
      <c r="AD250" s="26" t="str">
        <f t="shared" si="354"/>
        <v/>
      </c>
      <c r="AE250" s="26" t="str">
        <f t="shared" si="355"/>
        <v/>
      </c>
      <c r="AF250" s="26" t="str">
        <f t="shared" si="356"/>
        <v/>
      </c>
      <c r="AG250" s="27" t="str">
        <f t="shared" si="357"/>
        <v/>
      </c>
      <c r="AH250" s="26" t="str">
        <f t="shared" si="358"/>
        <v/>
      </c>
      <c r="AI250" s="26" t="str">
        <f t="shared" si="359"/>
        <v/>
      </c>
      <c r="AJ250" s="45" t="s">
        <v>30</v>
      </c>
      <c r="AK250" s="55" t="str">
        <f>IF(ＣＳＶ貼付用!BI236="","",ＣＳＶ貼付用!BI236)</f>
        <v/>
      </c>
      <c r="AL250" s="38" t="str">
        <f>IF(ＣＳＶ貼付用!BK236="","",ＣＳＶ貼付用!BK236)</f>
        <v/>
      </c>
      <c r="AM250" s="38" t="str">
        <f>IF(ＣＳＶ貼付用!BM236="","",ＣＳＶ貼付用!BM236)</f>
        <v/>
      </c>
      <c r="AN250" s="40" t="str">
        <f t="shared" si="360"/>
        <v/>
      </c>
      <c r="AO250" s="41" t="str">
        <f>IF(林齢計算用!B236="","",林齢計算用!B236)</f>
        <v/>
      </c>
      <c r="AP250" s="41" t="str">
        <f t="shared" si="361"/>
        <v/>
      </c>
      <c r="AQ250" s="41" t="str">
        <f t="shared" si="362"/>
        <v/>
      </c>
      <c r="AR250" s="23" t="str">
        <f>IF(AM250="スギ",INDEX(データ!$C$7:$E$26,MATCH(AP250,データ!$B$7:$B$26),MATCH(AN250,データ!$C$6:$E$6)),IF(AM250="ヒノキ",INDEX(データ!$C$32:$E$51,MATCH(AP250,データ!$B$32:$B$51),MATCH(AN250,データ!$C$31:$E$31)),IF(AM250="マツ",INDEX(データ!#REF!,MATCH(AP250,データ!#REF!),MATCH(AN250,データ!#REF!)),IF(AM250="ザツ",INDEX(データ!#REF!,MATCH(AP250,データ!#REF!),MATCH(AN250,データ!#REF!)),""))))</f>
        <v/>
      </c>
      <c r="AS250" s="22" t="str">
        <f t="shared" si="345"/>
        <v/>
      </c>
      <c r="AT250" s="21" t="str">
        <f t="shared" si="363"/>
        <v/>
      </c>
      <c r="AU250" s="21" t="str">
        <f t="shared" si="364"/>
        <v/>
      </c>
      <c r="AV250" s="24" t="str">
        <f>IF(AM250="スギ",INDEX(データ!$H$7:$J$26,MATCH(AP250,データ!$G$7:$G$26),MATCH(AN250,データ!$H$6:$J$6)),IF(AM250="ヒノキ",INDEX(データ!$H$32:$J$51,MATCH(AP250,データ!$G$32:$G$51),MATCH(AN250,データ!$H$31:$J$31)),IF(AM250="マツ",INDEX(データ!#REF!,MATCH(AP250,データ!#REF!),MATCH(AN250,データ!#REF!)),IF(AM250="ザツ",INDEX(データ!#REF!,MATCH(AP250,データ!#REF!),MATCH(AN250,データ!#REF!)),""))))</f>
        <v/>
      </c>
      <c r="AW250" s="22" t="str">
        <f t="shared" si="365"/>
        <v/>
      </c>
      <c r="AX250" s="21" t="str">
        <f t="shared" si="366"/>
        <v/>
      </c>
      <c r="AY250" s="27" t="str">
        <f t="shared" si="367"/>
        <v/>
      </c>
      <c r="AZ250" s="24" t="str">
        <f t="shared" si="368"/>
        <v/>
      </c>
      <c r="BA250" s="25" t="str">
        <f t="shared" si="369"/>
        <v>0</v>
      </c>
      <c r="BB250" s="26" t="str">
        <f t="shared" si="370"/>
        <v/>
      </c>
      <c r="BC250" s="26" t="str">
        <f t="shared" si="371"/>
        <v/>
      </c>
      <c r="BD250" s="26" t="str">
        <f t="shared" si="372"/>
        <v/>
      </c>
      <c r="BE250" s="27" t="str">
        <f t="shared" si="373"/>
        <v/>
      </c>
      <c r="BF250" s="26" t="str">
        <f t="shared" si="374"/>
        <v/>
      </c>
      <c r="BG250" s="26" t="str">
        <f t="shared" si="375"/>
        <v/>
      </c>
      <c r="BH250" s="45" t="s">
        <v>30</v>
      </c>
      <c r="BI250" s="55" t="str">
        <f>IF(ＣＳＶ貼付用!BX236="","",ＣＳＶ貼付用!BX236)</f>
        <v/>
      </c>
      <c r="BJ250" s="38" t="str">
        <f>IF(ＣＳＶ貼付用!BZ236="","",ＣＳＶ貼付用!BZ236)</f>
        <v/>
      </c>
      <c r="BK250" s="38" t="str">
        <f>IF(ＣＳＶ貼付用!CB236="","",ＣＳＶ貼付用!CB236)</f>
        <v/>
      </c>
      <c r="BL250" s="40" t="str">
        <f t="shared" si="376"/>
        <v/>
      </c>
      <c r="BM250" s="41" t="str">
        <f>IF(林齢計算用!C236="","",林齢計算用!C236)</f>
        <v/>
      </c>
      <c r="BN250" s="41" t="str">
        <f t="shared" si="377"/>
        <v/>
      </c>
      <c r="BO250" s="41" t="str">
        <f t="shared" si="378"/>
        <v/>
      </c>
      <c r="BP250" s="23" t="str">
        <f>IF(BK250="スギ",INDEX(データ!$C$7:$E$26,MATCH(BN250,データ!$B$7:$B$26),MATCH(BL250,データ!$C$6:$E$6)),IF(BK250="ヒノキ",INDEX(データ!$C$32:$E$51,MATCH(BN250,データ!$B$32:$B$51),MATCH(BL250,データ!$C$31:$E$31)),IF(BK250="マツ",INDEX(データ!#REF!,MATCH(BN250,データ!#REF!),MATCH(BL250,データ!#REF!)),IF(BK250="ザツ",INDEX(データ!#REF!,MATCH(BN250,データ!#REF!),MATCH(BL250,データ!#REF!)),""))))</f>
        <v/>
      </c>
      <c r="BQ250" s="22" t="str">
        <f t="shared" si="346"/>
        <v/>
      </c>
      <c r="BR250" s="21" t="str">
        <f t="shared" si="379"/>
        <v/>
      </c>
      <c r="BS250" s="21" t="str">
        <f t="shared" si="380"/>
        <v/>
      </c>
      <c r="BT250" s="24" t="str">
        <f>IF(BK250="スギ",INDEX(データ!$H$7:$J$26,MATCH(BN250,データ!$G$7:$G$26),MATCH(BL250,データ!$H$6:$J$6)),IF(BK250="ヒノキ",INDEX(データ!$H$32:$J$51,MATCH(BN250,データ!$G$32:$G$51),MATCH(BL250,データ!$H$31:$J$31)),IF(BK250="マツ",INDEX(データ!#REF!,MATCH(BN250,データ!#REF!),MATCH(BL250,データ!#REF!)),IF(BK250="ザツ",INDEX(データ!#REF!,MATCH(BN250,データ!#REF!),MATCH(BL250,データ!#REF!)),""))))</f>
        <v/>
      </c>
      <c r="BU250" s="22" t="str">
        <f t="shared" si="381"/>
        <v/>
      </c>
      <c r="BV250" s="21" t="str">
        <f t="shared" si="382"/>
        <v/>
      </c>
      <c r="BW250" s="27" t="str">
        <f t="shared" si="383"/>
        <v/>
      </c>
      <c r="BX250" s="24" t="str">
        <f t="shared" si="384"/>
        <v/>
      </c>
      <c r="BY250" s="25" t="str">
        <f t="shared" si="385"/>
        <v>0</v>
      </c>
      <c r="BZ250" s="26" t="str">
        <f t="shared" si="386"/>
        <v/>
      </c>
      <c r="CA250" s="26" t="str">
        <f t="shared" si="387"/>
        <v/>
      </c>
      <c r="CB250" s="26" t="str">
        <f t="shared" si="388"/>
        <v/>
      </c>
      <c r="CC250" s="27" t="str">
        <f t="shared" si="389"/>
        <v/>
      </c>
      <c r="CD250" s="26" t="str">
        <f t="shared" si="390"/>
        <v/>
      </c>
      <c r="CE250" s="26" t="str">
        <f t="shared" si="391"/>
        <v/>
      </c>
      <c r="CF250" s="45" t="s">
        <v>30</v>
      </c>
      <c r="CG250" s="55" t="str">
        <f>IF(ＣＳＶ貼付用!CM236="","",ＣＳＶ貼付用!CM236)</f>
        <v/>
      </c>
      <c r="CH250" s="38" t="str">
        <f>IF(ＣＳＶ貼付用!CO236="","",ＣＳＶ貼付用!CO236)</f>
        <v/>
      </c>
      <c r="CI250" s="38" t="str">
        <f>IF(ＣＳＶ貼付用!CQ236="","",ＣＳＶ貼付用!CQ236)</f>
        <v/>
      </c>
      <c r="CJ250" s="40" t="str">
        <f t="shared" si="392"/>
        <v/>
      </c>
      <c r="CK250" s="41" t="str">
        <f>IF(林齢計算用!D236="","",林齢計算用!D236)</f>
        <v/>
      </c>
      <c r="CL250" s="41" t="str">
        <f t="shared" si="393"/>
        <v/>
      </c>
      <c r="CM250" s="41" t="str">
        <f t="shared" si="394"/>
        <v/>
      </c>
      <c r="CN250" s="23" t="str">
        <f>IF(CI250="スギ",INDEX(データ!$C$7:$E$26,MATCH(CL250,データ!$B$7:$B$26),MATCH(CJ250,データ!$C$6:$E$6)),IF(CI250="ヒノキ",INDEX(データ!$C$32:$E$51,MATCH(CL250,データ!$B$32:$B$51),MATCH(CJ250,データ!$C$31:$E$31)),IF(CI250="マツ",INDEX(データ!#REF!,MATCH(CL250,データ!#REF!),MATCH(CJ250,データ!#REF!)),IF(CI250="ザツ",INDEX(データ!#REF!,MATCH(CL250,データ!#REF!),MATCH(CJ250,データ!#REF!)),""))))</f>
        <v/>
      </c>
      <c r="CO250" s="22" t="str">
        <f t="shared" si="347"/>
        <v/>
      </c>
      <c r="CP250" s="21" t="str">
        <f t="shared" si="395"/>
        <v/>
      </c>
      <c r="CQ250" s="21" t="str">
        <f t="shared" si="396"/>
        <v/>
      </c>
      <c r="CR250" s="24" t="str">
        <f>IF(CI250="スギ",INDEX(データ!$H$7:$J$26,MATCH(CL250,データ!$G$7:$G$26),MATCH(CJ250,データ!$H$6:$J$6)),IF(CI250="ヒノキ",INDEX(データ!$H$32:$J$51,MATCH(CL250,データ!$G$32:$G$51),MATCH(CJ250,データ!$H$31:$J$31)),IF(CI250="マツ",INDEX(データ!#REF!,MATCH(CL250,データ!#REF!),MATCH(CJ250,データ!#REF!)),IF(CI250="ザツ",INDEX(データ!#REF!,MATCH(CL250,データ!#REF!),MATCH(CJ250,データ!#REF!)),""))))</f>
        <v/>
      </c>
      <c r="CS250" s="22" t="str">
        <f t="shared" si="397"/>
        <v/>
      </c>
      <c r="CT250" s="21" t="str">
        <f t="shared" si="398"/>
        <v/>
      </c>
      <c r="CU250" s="27" t="str">
        <f t="shared" si="399"/>
        <v/>
      </c>
      <c r="CV250" s="24" t="str">
        <f t="shared" si="400"/>
        <v/>
      </c>
      <c r="CW250" s="25" t="str">
        <f t="shared" si="401"/>
        <v>0</v>
      </c>
      <c r="CX250" s="26" t="str">
        <f t="shared" si="402"/>
        <v/>
      </c>
      <c r="CY250" s="26" t="str">
        <f t="shared" si="403"/>
        <v/>
      </c>
      <c r="CZ250" s="26" t="str">
        <f t="shared" si="404"/>
        <v/>
      </c>
      <c r="DA250" s="27" t="str">
        <f t="shared" si="405"/>
        <v/>
      </c>
      <c r="DB250" s="26" t="str">
        <f t="shared" si="406"/>
        <v/>
      </c>
      <c r="DC250" s="26" t="str">
        <f t="shared" si="407"/>
        <v/>
      </c>
      <c r="DD250" s="45" t="s">
        <v>30</v>
      </c>
      <c r="DE250" s="55" t="str">
        <f>IF(ＣＳＶ貼付用!DB236="","",ＣＳＶ貼付用!DB236)</f>
        <v/>
      </c>
      <c r="DF250" s="38" t="str">
        <f>IF(ＣＳＶ貼付用!DD236="","",ＣＳＶ貼付用!DD236)</f>
        <v/>
      </c>
      <c r="DG250" s="38" t="str">
        <f>IF(ＣＳＶ貼付用!DF236="","",ＣＳＶ貼付用!DF236)</f>
        <v/>
      </c>
      <c r="DH250" s="40" t="str">
        <f t="shared" si="408"/>
        <v/>
      </c>
      <c r="DI250" s="41" t="str">
        <f>IF(林齢計算用!E236="","",林齢計算用!E236)</f>
        <v/>
      </c>
      <c r="DJ250" s="41" t="str">
        <f t="shared" si="409"/>
        <v/>
      </c>
      <c r="DK250" s="41" t="str">
        <f t="shared" si="410"/>
        <v/>
      </c>
      <c r="DL250" s="23" t="str">
        <f>IF(DG250="スギ",INDEX(データ!$C$7:$E$26,MATCH(DJ250,データ!$B$7:$B$26),MATCH(DH250,データ!$C$6:$E$6)),IF(DG250="ヒノキ",INDEX(データ!$C$32:$E$51,MATCH(DJ250,データ!$B$32:$B$51),MATCH(DH250,データ!$C$31:$E$31)),IF(DG250="マツ",INDEX(データ!#REF!,MATCH(DJ250,データ!#REF!),MATCH(DH250,データ!#REF!)),IF(DG250="ザツ",INDEX(データ!#REF!,MATCH(DJ250,データ!#REF!),MATCH(DH250,データ!#REF!)),""))))</f>
        <v/>
      </c>
      <c r="DM250" s="22" t="str">
        <f t="shared" si="348"/>
        <v/>
      </c>
      <c r="DN250" s="21" t="str">
        <f t="shared" si="411"/>
        <v/>
      </c>
      <c r="DO250" s="21" t="str">
        <f t="shared" si="412"/>
        <v/>
      </c>
      <c r="DP250" s="24" t="str">
        <f>IF(DG250="スギ",INDEX(データ!$H$7:$J$26,MATCH(DJ250,データ!$G$7:$G$26),MATCH(DH250,データ!$H$6:$J$6)),IF(DG250="ヒノキ",INDEX(データ!$H$32:$J$51,MATCH(DJ250,データ!$G$32:$G$51),MATCH(DH250,データ!$H$31:$J$31)),IF(DG250="マツ",INDEX(データ!#REF!,MATCH(DJ250,データ!#REF!),MATCH(DH250,データ!#REF!)),IF(DG250="ザツ",INDEX(データ!#REF!,MATCH(DJ250,データ!#REF!),MATCH(DH250,データ!#REF!)),""))))</f>
        <v/>
      </c>
      <c r="DQ250" s="22" t="str">
        <f t="shared" si="413"/>
        <v/>
      </c>
      <c r="DR250" s="21" t="str">
        <f t="shared" si="414"/>
        <v/>
      </c>
      <c r="DS250" s="27" t="str">
        <f t="shared" si="415"/>
        <v/>
      </c>
      <c r="DT250" s="24" t="str">
        <f t="shared" si="416"/>
        <v/>
      </c>
      <c r="DU250" s="25" t="str">
        <f t="shared" si="417"/>
        <v>0</v>
      </c>
      <c r="DV250" s="26" t="str">
        <f t="shared" si="418"/>
        <v/>
      </c>
      <c r="DW250" s="26" t="str">
        <f t="shared" si="419"/>
        <v/>
      </c>
      <c r="DX250" s="26" t="str">
        <f t="shared" si="420"/>
        <v/>
      </c>
      <c r="DY250" s="27" t="str">
        <f t="shared" si="421"/>
        <v/>
      </c>
      <c r="DZ250" s="26" t="str">
        <f t="shared" si="422"/>
        <v/>
      </c>
      <c r="EA250" s="26" t="str">
        <f t="shared" si="423"/>
        <v/>
      </c>
      <c r="EB250" s="45" t="s">
        <v>30</v>
      </c>
      <c r="EC250" s="55" t="str">
        <f>IF(ＣＳＶ貼付用!DQ236="","",ＣＳＶ貼付用!DQ236)</f>
        <v/>
      </c>
      <c r="ED250" s="38" t="str">
        <f>IF(ＣＳＶ貼付用!DS236="","",ＣＳＶ貼付用!DS236)</f>
        <v/>
      </c>
      <c r="EE250" s="38" t="str">
        <f>IF(ＣＳＶ貼付用!DU236="","",ＣＳＶ貼付用!DU236)</f>
        <v/>
      </c>
      <c r="EF250" s="40" t="str">
        <f t="shared" si="424"/>
        <v/>
      </c>
      <c r="EG250" s="41" t="str">
        <f>IF(林齢計算用!F236="","",林齢計算用!F236)</f>
        <v/>
      </c>
      <c r="EH250" s="41" t="str">
        <f t="shared" si="425"/>
        <v/>
      </c>
      <c r="EI250" s="41" t="str">
        <f t="shared" si="426"/>
        <v/>
      </c>
      <c r="EJ250" s="23" t="str">
        <f>IF(EE250="スギ",INDEX(データ!$C$7:$E$26,MATCH(EH250,データ!$B$7:$B$26),MATCH(EF250,データ!$C$6:$E$6)),IF(EE250="ヒノキ",INDEX(データ!$C$32:$E$51,MATCH(EH250,データ!$B$32:$B$51),MATCH(EF250,データ!$C$31:$E$31)),IF(EE250="マツ",INDEX(データ!#REF!,MATCH(EH250,データ!#REF!),MATCH(EF250,データ!#REF!)),IF(EE250="ザツ",INDEX(データ!#REF!,MATCH(EH250,データ!#REF!),MATCH(EF250,データ!#REF!)),""))))</f>
        <v/>
      </c>
      <c r="EK250" s="22" t="str">
        <f t="shared" si="349"/>
        <v/>
      </c>
      <c r="EL250" s="21" t="str">
        <f t="shared" si="427"/>
        <v/>
      </c>
      <c r="EM250" s="21" t="str">
        <f t="shared" si="428"/>
        <v/>
      </c>
      <c r="EN250" s="24" t="str">
        <f>IF(EE250="スギ",INDEX(データ!$H$7:$J$26,MATCH(EH250,データ!$G$7:$G$26),MATCH(EF250,データ!$H$6:$J$6)),IF(EE250="ヒノキ",INDEX(データ!$H$32:$J$51,MATCH(EH250,データ!$G$32:$G$51),MATCH(EF250,データ!$H$31:$J$31)),IF(EE250="マツ",INDEX(データ!#REF!,MATCH(EH250,データ!#REF!),MATCH(EF250,データ!#REF!)),IF(EE250="ザツ",INDEX(データ!#REF!,MATCH(EH250,データ!#REF!),MATCH(EF250,データ!#REF!)),""))))</f>
        <v/>
      </c>
      <c r="EO250" s="22" t="str">
        <f t="shared" si="429"/>
        <v/>
      </c>
      <c r="EP250" s="21" t="str">
        <f t="shared" si="430"/>
        <v/>
      </c>
      <c r="EQ250" s="27" t="str">
        <f t="shared" si="431"/>
        <v/>
      </c>
      <c r="ER250" s="24" t="str">
        <f t="shared" si="432"/>
        <v/>
      </c>
      <c r="ES250" s="25" t="str">
        <f t="shared" si="433"/>
        <v>0</v>
      </c>
      <c r="ET250" s="26" t="str">
        <f t="shared" si="434"/>
        <v/>
      </c>
      <c r="EU250" s="26" t="str">
        <f t="shared" si="435"/>
        <v/>
      </c>
      <c r="EV250" s="26" t="str">
        <f t="shared" si="436"/>
        <v/>
      </c>
      <c r="EW250" s="27" t="str">
        <f t="shared" si="437"/>
        <v/>
      </c>
      <c r="EX250" s="26" t="str">
        <f t="shared" si="438"/>
        <v/>
      </c>
      <c r="EY250" s="26" t="str">
        <f t="shared" si="439"/>
        <v/>
      </c>
      <c r="EZ250" s="26">
        <f t="shared" si="440"/>
        <v>0</v>
      </c>
      <c r="FA250" s="43"/>
    </row>
    <row r="251" spans="1:157" ht="15.95" customHeight="1" x14ac:dyDescent="0.15">
      <c r="A251" s="21"/>
      <c r="B251" s="36" t="str">
        <f>IF(ＣＳＶ貼付用!G237="","",ＣＳＶ貼付用!G237)</f>
        <v/>
      </c>
      <c r="C251" s="36" t="str">
        <f>IF(ＣＳＶ貼付用!I237="","",ＣＳＶ貼付用!I237)</f>
        <v/>
      </c>
      <c r="D251" s="36" t="str">
        <f>IF(ＣＳＶ貼付用!J237="","",ＣＳＶ貼付用!J237)</f>
        <v/>
      </c>
      <c r="E251" s="36" t="str">
        <f>IF(ＣＳＶ貼付用!F237="","",ＣＳＶ貼付用!F237)</f>
        <v/>
      </c>
      <c r="F251" s="38" t="str">
        <f>IF(ＣＳＶ貼付用!T237="","",ＣＳＶ貼付用!T237)</f>
        <v/>
      </c>
      <c r="G251" s="38"/>
      <c r="H251" s="38" t="str">
        <f>IF(ＣＳＶ貼付用!GJ237="","",ＣＳＶ貼付用!GJ237)</f>
        <v/>
      </c>
      <c r="I251" s="38" t="str">
        <f>IF(ＣＳＶ貼付用!GL237="","",ＣＳＶ貼付用!GL237)</f>
        <v/>
      </c>
      <c r="J251" s="38" t="str">
        <f>IF(ＣＳＶ貼付用!GN237="","",ＣＳＶ貼付用!GN237)</f>
        <v/>
      </c>
      <c r="K251" s="38" t="str">
        <f>IF(ＣＳＶ貼付用!GP237="","",ＣＳＶ貼付用!GP237)</f>
        <v/>
      </c>
      <c r="L251" s="45" t="s">
        <v>30</v>
      </c>
      <c r="M251" s="55" t="str">
        <f>IF(ＣＳＶ貼付用!AT237="","",ＣＳＶ貼付用!AT237)</f>
        <v/>
      </c>
      <c r="N251" s="38" t="str">
        <f>IF(ＣＳＶ貼付用!AV237="","",ＣＳＶ貼付用!AV237)</f>
        <v/>
      </c>
      <c r="O251" s="38" t="str">
        <f>IF(ＣＳＶ貼付用!AX237="","",ＣＳＶ貼付用!AX237)</f>
        <v/>
      </c>
      <c r="P251" s="40" t="str">
        <f>IF(ＣＳＶ貼付用!FE237="","",ＣＳＶ貼付用!FE237)</f>
        <v/>
      </c>
      <c r="Q251" s="41" t="str">
        <f>IF(林齢計算用!A237="","",林齢計算用!A237)</f>
        <v/>
      </c>
      <c r="R251" s="41" t="str">
        <f t="shared" si="350"/>
        <v/>
      </c>
      <c r="S251" s="56" t="str">
        <f>IF(ＣＳＶ貼付用!EG237="","",ＣＳＶ貼付用!EG237*10)</f>
        <v/>
      </c>
      <c r="T251" s="23" t="str">
        <f>IF(O251="スギ",INDEX(データ!$C$7:$E$26,MATCH(R251,データ!$B$7:$B$26),MATCH(P251,データ!$C$6:$E$6)),IF(O251="ヒノキ",INDEX(データ!$C$32:$E$51,MATCH(R251,データ!$B$32:$B$51),MATCH(P251,データ!$C$31:$E$31)),IF(O251="マツ",INDEX(データ!#REF!,MATCH(R251,データ!#REF!),MATCH(P251,データ!#REF!)),IF(O251="ザツ",INDEX(データ!#REF!,MATCH(R251,データ!#REF!),MATCH(P251,データ!#REF!)),""))))</f>
        <v/>
      </c>
      <c r="U251" s="22" t="str">
        <f t="shared" si="441"/>
        <v/>
      </c>
      <c r="V251" s="21" t="str">
        <f t="shared" si="445"/>
        <v/>
      </c>
      <c r="W251" s="21" t="str">
        <f t="shared" si="442"/>
        <v/>
      </c>
      <c r="X251" s="23" t="str">
        <f>IF(O251="スギ",INDEX(データ!$H$7:$J$26,MATCH(R251,データ!$G$7:$G$26),MATCH(P251,データ!$H$6:$J$6)),IF(O251="ヒノキ",INDEX(データ!$H$32:$J$51,MATCH(R251,データ!$G$32:$G$51),MATCH(P251,データ!$H$31:$J$31)),IF(O251="マツ",INDEX(データ!#REF!,MATCH(R251,データ!#REF!),MATCH(P251,データ!#REF!)),IF(O251="ザツ",INDEX(データ!#REF!,MATCH(R251,データ!#REF!),MATCH(P251,データ!#REF!)),""))))</f>
        <v/>
      </c>
      <c r="Y251" s="22" t="str">
        <f t="shared" si="443"/>
        <v/>
      </c>
      <c r="Z251" s="21" t="str">
        <f t="shared" si="444"/>
        <v/>
      </c>
      <c r="AA251" s="27" t="str">
        <f t="shared" si="351"/>
        <v/>
      </c>
      <c r="AB251" s="24" t="str">
        <f t="shared" si="352"/>
        <v/>
      </c>
      <c r="AC251" s="25" t="str">
        <f t="shared" si="353"/>
        <v>0</v>
      </c>
      <c r="AD251" s="26" t="str">
        <f t="shared" si="354"/>
        <v/>
      </c>
      <c r="AE251" s="26" t="str">
        <f t="shared" si="355"/>
        <v/>
      </c>
      <c r="AF251" s="26" t="str">
        <f t="shared" si="356"/>
        <v/>
      </c>
      <c r="AG251" s="27" t="str">
        <f t="shared" si="357"/>
        <v/>
      </c>
      <c r="AH251" s="26" t="str">
        <f t="shared" si="358"/>
        <v/>
      </c>
      <c r="AI251" s="26" t="str">
        <f t="shared" si="359"/>
        <v/>
      </c>
      <c r="AJ251" s="45" t="s">
        <v>30</v>
      </c>
      <c r="AK251" s="55" t="str">
        <f>IF(ＣＳＶ貼付用!BI237="","",ＣＳＶ貼付用!BI237)</f>
        <v/>
      </c>
      <c r="AL251" s="38" t="str">
        <f>IF(ＣＳＶ貼付用!BK237="","",ＣＳＶ貼付用!BK237)</f>
        <v/>
      </c>
      <c r="AM251" s="38" t="str">
        <f>IF(ＣＳＶ貼付用!BM237="","",ＣＳＶ貼付用!BM237)</f>
        <v/>
      </c>
      <c r="AN251" s="40" t="str">
        <f t="shared" si="360"/>
        <v/>
      </c>
      <c r="AO251" s="41" t="str">
        <f>IF(林齢計算用!B237="","",林齢計算用!B237)</f>
        <v/>
      </c>
      <c r="AP251" s="41" t="str">
        <f t="shared" si="361"/>
        <v/>
      </c>
      <c r="AQ251" s="41" t="str">
        <f t="shared" si="362"/>
        <v/>
      </c>
      <c r="AR251" s="23" t="str">
        <f>IF(AM251="スギ",INDEX(データ!$C$7:$E$26,MATCH(AP251,データ!$B$7:$B$26),MATCH(AN251,データ!$C$6:$E$6)),IF(AM251="ヒノキ",INDEX(データ!$C$32:$E$51,MATCH(AP251,データ!$B$32:$B$51),MATCH(AN251,データ!$C$31:$E$31)),IF(AM251="マツ",INDEX(データ!#REF!,MATCH(AP251,データ!#REF!),MATCH(AN251,データ!#REF!)),IF(AM251="ザツ",INDEX(データ!#REF!,MATCH(AP251,データ!#REF!),MATCH(AN251,データ!#REF!)),""))))</f>
        <v/>
      </c>
      <c r="AS251" s="22" t="str">
        <f t="shared" si="345"/>
        <v/>
      </c>
      <c r="AT251" s="21" t="str">
        <f t="shared" si="363"/>
        <v/>
      </c>
      <c r="AU251" s="21" t="str">
        <f t="shared" si="364"/>
        <v/>
      </c>
      <c r="AV251" s="24" t="str">
        <f>IF(AM251="スギ",INDEX(データ!$H$7:$J$26,MATCH(AP251,データ!$G$7:$G$26),MATCH(AN251,データ!$H$6:$J$6)),IF(AM251="ヒノキ",INDEX(データ!$H$32:$J$51,MATCH(AP251,データ!$G$32:$G$51),MATCH(AN251,データ!$H$31:$J$31)),IF(AM251="マツ",INDEX(データ!#REF!,MATCH(AP251,データ!#REF!),MATCH(AN251,データ!#REF!)),IF(AM251="ザツ",INDEX(データ!#REF!,MATCH(AP251,データ!#REF!),MATCH(AN251,データ!#REF!)),""))))</f>
        <v/>
      </c>
      <c r="AW251" s="22" t="str">
        <f t="shared" si="365"/>
        <v/>
      </c>
      <c r="AX251" s="21" t="str">
        <f t="shared" si="366"/>
        <v/>
      </c>
      <c r="AY251" s="27" t="str">
        <f t="shared" si="367"/>
        <v/>
      </c>
      <c r="AZ251" s="24" t="str">
        <f t="shared" si="368"/>
        <v/>
      </c>
      <c r="BA251" s="25" t="str">
        <f t="shared" si="369"/>
        <v>0</v>
      </c>
      <c r="BB251" s="26" t="str">
        <f t="shared" si="370"/>
        <v/>
      </c>
      <c r="BC251" s="26" t="str">
        <f t="shared" si="371"/>
        <v/>
      </c>
      <c r="BD251" s="26" t="str">
        <f t="shared" si="372"/>
        <v/>
      </c>
      <c r="BE251" s="27" t="str">
        <f t="shared" si="373"/>
        <v/>
      </c>
      <c r="BF251" s="26" t="str">
        <f t="shared" si="374"/>
        <v/>
      </c>
      <c r="BG251" s="26" t="str">
        <f t="shared" si="375"/>
        <v/>
      </c>
      <c r="BH251" s="45" t="s">
        <v>30</v>
      </c>
      <c r="BI251" s="55" t="str">
        <f>IF(ＣＳＶ貼付用!BX237="","",ＣＳＶ貼付用!BX237)</f>
        <v/>
      </c>
      <c r="BJ251" s="38" t="str">
        <f>IF(ＣＳＶ貼付用!BZ237="","",ＣＳＶ貼付用!BZ237)</f>
        <v/>
      </c>
      <c r="BK251" s="38" t="str">
        <f>IF(ＣＳＶ貼付用!CB237="","",ＣＳＶ貼付用!CB237)</f>
        <v/>
      </c>
      <c r="BL251" s="40" t="str">
        <f t="shared" si="376"/>
        <v/>
      </c>
      <c r="BM251" s="41" t="str">
        <f>IF(林齢計算用!C237="","",林齢計算用!C237)</f>
        <v/>
      </c>
      <c r="BN251" s="41" t="str">
        <f t="shared" si="377"/>
        <v/>
      </c>
      <c r="BO251" s="41" t="str">
        <f t="shared" si="378"/>
        <v/>
      </c>
      <c r="BP251" s="23" t="str">
        <f>IF(BK251="スギ",INDEX(データ!$C$7:$E$26,MATCH(BN251,データ!$B$7:$B$26),MATCH(BL251,データ!$C$6:$E$6)),IF(BK251="ヒノキ",INDEX(データ!$C$32:$E$51,MATCH(BN251,データ!$B$32:$B$51),MATCH(BL251,データ!$C$31:$E$31)),IF(BK251="マツ",INDEX(データ!#REF!,MATCH(BN251,データ!#REF!),MATCH(BL251,データ!#REF!)),IF(BK251="ザツ",INDEX(データ!#REF!,MATCH(BN251,データ!#REF!),MATCH(BL251,データ!#REF!)),""))))</f>
        <v/>
      </c>
      <c r="BQ251" s="22" t="str">
        <f t="shared" si="346"/>
        <v/>
      </c>
      <c r="BR251" s="21" t="str">
        <f t="shared" si="379"/>
        <v/>
      </c>
      <c r="BS251" s="21" t="str">
        <f t="shared" si="380"/>
        <v/>
      </c>
      <c r="BT251" s="24" t="str">
        <f>IF(BK251="スギ",INDEX(データ!$H$7:$J$26,MATCH(BN251,データ!$G$7:$G$26),MATCH(BL251,データ!$H$6:$J$6)),IF(BK251="ヒノキ",INDEX(データ!$H$32:$J$51,MATCH(BN251,データ!$G$32:$G$51),MATCH(BL251,データ!$H$31:$J$31)),IF(BK251="マツ",INDEX(データ!#REF!,MATCH(BN251,データ!#REF!),MATCH(BL251,データ!#REF!)),IF(BK251="ザツ",INDEX(データ!#REF!,MATCH(BN251,データ!#REF!),MATCH(BL251,データ!#REF!)),""))))</f>
        <v/>
      </c>
      <c r="BU251" s="22" t="str">
        <f t="shared" si="381"/>
        <v/>
      </c>
      <c r="BV251" s="21" t="str">
        <f t="shared" si="382"/>
        <v/>
      </c>
      <c r="BW251" s="27" t="str">
        <f t="shared" si="383"/>
        <v/>
      </c>
      <c r="BX251" s="24" t="str">
        <f t="shared" si="384"/>
        <v/>
      </c>
      <c r="BY251" s="25" t="str">
        <f t="shared" si="385"/>
        <v>0</v>
      </c>
      <c r="BZ251" s="26" t="str">
        <f t="shared" si="386"/>
        <v/>
      </c>
      <c r="CA251" s="26" t="str">
        <f t="shared" si="387"/>
        <v/>
      </c>
      <c r="CB251" s="26" t="str">
        <f t="shared" si="388"/>
        <v/>
      </c>
      <c r="CC251" s="27" t="str">
        <f t="shared" si="389"/>
        <v/>
      </c>
      <c r="CD251" s="26" t="str">
        <f t="shared" si="390"/>
        <v/>
      </c>
      <c r="CE251" s="26" t="str">
        <f t="shared" si="391"/>
        <v/>
      </c>
      <c r="CF251" s="45" t="s">
        <v>30</v>
      </c>
      <c r="CG251" s="55" t="str">
        <f>IF(ＣＳＶ貼付用!CM237="","",ＣＳＶ貼付用!CM237)</f>
        <v/>
      </c>
      <c r="CH251" s="38" t="str">
        <f>IF(ＣＳＶ貼付用!CO237="","",ＣＳＶ貼付用!CO237)</f>
        <v/>
      </c>
      <c r="CI251" s="38" t="str">
        <f>IF(ＣＳＶ貼付用!CQ237="","",ＣＳＶ貼付用!CQ237)</f>
        <v/>
      </c>
      <c r="CJ251" s="40" t="str">
        <f t="shared" si="392"/>
        <v/>
      </c>
      <c r="CK251" s="41" t="str">
        <f>IF(林齢計算用!D237="","",林齢計算用!D237)</f>
        <v/>
      </c>
      <c r="CL251" s="41" t="str">
        <f t="shared" si="393"/>
        <v/>
      </c>
      <c r="CM251" s="41" t="str">
        <f t="shared" si="394"/>
        <v/>
      </c>
      <c r="CN251" s="23" t="str">
        <f>IF(CI251="スギ",INDEX(データ!$C$7:$E$26,MATCH(CL251,データ!$B$7:$B$26),MATCH(CJ251,データ!$C$6:$E$6)),IF(CI251="ヒノキ",INDEX(データ!$C$32:$E$51,MATCH(CL251,データ!$B$32:$B$51),MATCH(CJ251,データ!$C$31:$E$31)),IF(CI251="マツ",INDEX(データ!#REF!,MATCH(CL251,データ!#REF!),MATCH(CJ251,データ!#REF!)),IF(CI251="ザツ",INDEX(データ!#REF!,MATCH(CL251,データ!#REF!),MATCH(CJ251,データ!#REF!)),""))))</f>
        <v/>
      </c>
      <c r="CO251" s="22" t="str">
        <f t="shared" si="347"/>
        <v/>
      </c>
      <c r="CP251" s="21" t="str">
        <f t="shared" si="395"/>
        <v/>
      </c>
      <c r="CQ251" s="21" t="str">
        <f t="shared" si="396"/>
        <v/>
      </c>
      <c r="CR251" s="24" t="str">
        <f>IF(CI251="スギ",INDEX(データ!$H$7:$J$26,MATCH(CL251,データ!$G$7:$G$26),MATCH(CJ251,データ!$H$6:$J$6)),IF(CI251="ヒノキ",INDEX(データ!$H$32:$J$51,MATCH(CL251,データ!$G$32:$G$51),MATCH(CJ251,データ!$H$31:$J$31)),IF(CI251="マツ",INDEX(データ!#REF!,MATCH(CL251,データ!#REF!),MATCH(CJ251,データ!#REF!)),IF(CI251="ザツ",INDEX(データ!#REF!,MATCH(CL251,データ!#REF!),MATCH(CJ251,データ!#REF!)),""))))</f>
        <v/>
      </c>
      <c r="CS251" s="22" t="str">
        <f t="shared" si="397"/>
        <v/>
      </c>
      <c r="CT251" s="21" t="str">
        <f t="shared" si="398"/>
        <v/>
      </c>
      <c r="CU251" s="27" t="str">
        <f t="shared" si="399"/>
        <v/>
      </c>
      <c r="CV251" s="24" t="str">
        <f t="shared" si="400"/>
        <v/>
      </c>
      <c r="CW251" s="25" t="str">
        <f t="shared" si="401"/>
        <v>0</v>
      </c>
      <c r="CX251" s="26" t="str">
        <f t="shared" si="402"/>
        <v/>
      </c>
      <c r="CY251" s="26" t="str">
        <f t="shared" si="403"/>
        <v/>
      </c>
      <c r="CZ251" s="26" t="str">
        <f t="shared" si="404"/>
        <v/>
      </c>
      <c r="DA251" s="27" t="str">
        <f t="shared" si="405"/>
        <v/>
      </c>
      <c r="DB251" s="26" t="str">
        <f t="shared" si="406"/>
        <v/>
      </c>
      <c r="DC251" s="26" t="str">
        <f t="shared" si="407"/>
        <v/>
      </c>
      <c r="DD251" s="45" t="s">
        <v>30</v>
      </c>
      <c r="DE251" s="55" t="str">
        <f>IF(ＣＳＶ貼付用!DB237="","",ＣＳＶ貼付用!DB237)</f>
        <v/>
      </c>
      <c r="DF251" s="38" t="str">
        <f>IF(ＣＳＶ貼付用!DD237="","",ＣＳＶ貼付用!DD237)</f>
        <v/>
      </c>
      <c r="DG251" s="38" t="str">
        <f>IF(ＣＳＶ貼付用!DF237="","",ＣＳＶ貼付用!DF237)</f>
        <v/>
      </c>
      <c r="DH251" s="40" t="str">
        <f t="shared" si="408"/>
        <v/>
      </c>
      <c r="DI251" s="41" t="str">
        <f>IF(林齢計算用!E237="","",林齢計算用!E237)</f>
        <v/>
      </c>
      <c r="DJ251" s="41" t="str">
        <f t="shared" si="409"/>
        <v/>
      </c>
      <c r="DK251" s="41" t="str">
        <f t="shared" si="410"/>
        <v/>
      </c>
      <c r="DL251" s="23" t="str">
        <f>IF(DG251="スギ",INDEX(データ!$C$7:$E$26,MATCH(DJ251,データ!$B$7:$B$26),MATCH(DH251,データ!$C$6:$E$6)),IF(DG251="ヒノキ",INDEX(データ!$C$32:$E$51,MATCH(DJ251,データ!$B$32:$B$51),MATCH(DH251,データ!$C$31:$E$31)),IF(DG251="マツ",INDEX(データ!#REF!,MATCH(DJ251,データ!#REF!),MATCH(DH251,データ!#REF!)),IF(DG251="ザツ",INDEX(データ!#REF!,MATCH(DJ251,データ!#REF!),MATCH(DH251,データ!#REF!)),""))))</f>
        <v/>
      </c>
      <c r="DM251" s="22" t="str">
        <f t="shared" si="348"/>
        <v/>
      </c>
      <c r="DN251" s="21" t="str">
        <f t="shared" si="411"/>
        <v/>
      </c>
      <c r="DO251" s="21" t="str">
        <f t="shared" si="412"/>
        <v/>
      </c>
      <c r="DP251" s="24" t="str">
        <f>IF(DG251="スギ",INDEX(データ!$H$7:$J$26,MATCH(DJ251,データ!$G$7:$G$26),MATCH(DH251,データ!$H$6:$J$6)),IF(DG251="ヒノキ",INDEX(データ!$H$32:$J$51,MATCH(DJ251,データ!$G$32:$G$51),MATCH(DH251,データ!$H$31:$J$31)),IF(DG251="マツ",INDEX(データ!#REF!,MATCH(DJ251,データ!#REF!),MATCH(DH251,データ!#REF!)),IF(DG251="ザツ",INDEX(データ!#REF!,MATCH(DJ251,データ!#REF!),MATCH(DH251,データ!#REF!)),""))))</f>
        <v/>
      </c>
      <c r="DQ251" s="22" t="str">
        <f t="shared" si="413"/>
        <v/>
      </c>
      <c r="DR251" s="21" t="str">
        <f t="shared" si="414"/>
        <v/>
      </c>
      <c r="DS251" s="27" t="str">
        <f t="shared" si="415"/>
        <v/>
      </c>
      <c r="DT251" s="24" t="str">
        <f t="shared" si="416"/>
        <v/>
      </c>
      <c r="DU251" s="25" t="str">
        <f t="shared" si="417"/>
        <v>0</v>
      </c>
      <c r="DV251" s="26" t="str">
        <f t="shared" si="418"/>
        <v/>
      </c>
      <c r="DW251" s="26" t="str">
        <f t="shared" si="419"/>
        <v/>
      </c>
      <c r="DX251" s="26" t="str">
        <f t="shared" si="420"/>
        <v/>
      </c>
      <c r="DY251" s="27" t="str">
        <f t="shared" si="421"/>
        <v/>
      </c>
      <c r="DZ251" s="26" t="str">
        <f t="shared" si="422"/>
        <v/>
      </c>
      <c r="EA251" s="26" t="str">
        <f t="shared" si="423"/>
        <v/>
      </c>
      <c r="EB251" s="45" t="s">
        <v>30</v>
      </c>
      <c r="EC251" s="55" t="str">
        <f>IF(ＣＳＶ貼付用!DQ237="","",ＣＳＶ貼付用!DQ237)</f>
        <v/>
      </c>
      <c r="ED251" s="38" t="str">
        <f>IF(ＣＳＶ貼付用!DS237="","",ＣＳＶ貼付用!DS237)</f>
        <v/>
      </c>
      <c r="EE251" s="38" t="str">
        <f>IF(ＣＳＶ貼付用!DU237="","",ＣＳＶ貼付用!DU237)</f>
        <v/>
      </c>
      <c r="EF251" s="40" t="str">
        <f t="shared" si="424"/>
        <v/>
      </c>
      <c r="EG251" s="41" t="str">
        <f>IF(林齢計算用!F237="","",林齢計算用!F237)</f>
        <v/>
      </c>
      <c r="EH251" s="41" t="str">
        <f t="shared" si="425"/>
        <v/>
      </c>
      <c r="EI251" s="41" t="str">
        <f t="shared" si="426"/>
        <v/>
      </c>
      <c r="EJ251" s="23" t="str">
        <f>IF(EE251="スギ",INDEX(データ!$C$7:$E$26,MATCH(EH251,データ!$B$7:$B$26),MATCH(EF251,データ!$C$6:$E$6)),IF(EE251="ヒノキ",INDEX(データ!$C$32:$E$51,MATCH(EH251,データ!$B$32:$B$51),MATCH(EF251,データ!$C$31:$E$31)),IF(EE251="マツ",INDEX(データ!#REF!,MATCH(EH251,データ!#REF!),MATCH(EF251,データ!#REF!)),IF(EE251="ザツ",INDEX(データ!#REF!,MATCH(EH251,データ!#REF!),MATCH(EF251,データ!#REF!)),""))))</f>
        <v/>
      </c>
      <c r="EK251" s="22" t="str">
        <f t="shared" si="349"/>
        <v/>
      </c>
      <c r="EL251" s="21" t="str">
        <f t="shared" si="427"/>
        <v/>
      </c>
      <c r="EM251" s="21" t="str">
        <f t="shared" si="428"/>
        <v/>
      </c>
      <c r="EN251" s="24" t="str">
        <f>IF(EE251="スギ",INDEX(データ!$H$7:$J$26,MATCH(EH251,データ!$G$7:$G$26),MATCH(EF251,データ!$H$6:$J$6)),IF(EE251="ヒノキ",INDEX(データ!$H$32:$J$51,MATCH(EH251,データ!$G$32:$G$51),MATCH(EF251,データ!$H$31:$J$31)),IF(EE251="マツ",INDEX(データ!#REF!,MATCH(EH251,データ!#REF!),MATCH(EF251,データ!#REF!)),IF(EE251="ザツ",INDEX(データ!#REF!,MATCH(EH251,データ!#REF!),MATCH(EF251,データ!#REF!)),""))))</f>
        <v/>
      </c>
      <c r="EO251" s="22" t="str">
        <f t="shared" si="429"/>
        <v/>
      </c>
      <c r="EP251" s="21" t="str">
        <f t="shared" si="430"/>
        <v/>
      </c>
      <c r="EQ251" s="27" t="str">
        <f t="shared" si="431"/>
        <v/>
      </c>
      <c r="ER251" s="24" t="str">
        <f t="shared" si="432"/>
        <v/>
      </c>
      <c r="ES251" s="25" t="str">
        <f t="shared" si="433"/>
        <v>0</v>
      </c>
      <c r="ET251" s="26" t="str">
        <f t="shared" si="434"/>
        <v/>
      </c>
      <c r="EU251" s="26" t="str">
        <f t="shared" si="435"/>
        <v/>
      </c>
      <c r="EV251" s="26" t="str">
        <f t="shared" si="436"/>
        <v/>
      </c>
      <c r="EW251" s="27" t="str">
        <f t="shared" si="437"/>
        <v/>
      </c>
      <c r="EX251" s="26" t="str">
        <f t="shared" si="438"/>
        <v/>
      </c>
      <c r="EY251" s="26" t="str">
        <f t="shared" si="439"/>
        <v/>
      </c>
      <c r="EZ251" s="26">
        <f t="shared" si="440"/>
        <v>0</v>
      </c>
      <c r="FA251" s="43"/>
    </row>
    <row r="252" spans="1:157" ht="15.95" customHeight="1" x14ac:dyDescent="0.15">
      <c r="A252" s="21"/>
      <c r="B252" s="36" t="str">
        <f>IF(ＣＳＶ貼付用!G238="","",ＣＳＶ貼付用!G238)</f>
        <v/>
      </c>
      <c r="C252" s="36" t="str">
        <f>IF(ＣＳＶ貼付用!I238="","",ＣＳＶ貼付用!I238)</f>
        <v/>
      </c>
      <c r="D252" s="36" t="str">
        <f>IF(ＣＳＶ貼付用!J238="","",ＣＳＶ貼付用!J238)</f>
        <v/>
      </c>
      <c r="E252" s="36" t="str">
        <f>IF(ＣＳＶ貼付用!F238="","",ＣＳＶ貼付用!F238)</f>
        <v/>
      </c>
      <c r="F252" s="38" t="str">
        <f>IF(ＣＳＶ貼付用!T238="","",ＣＳＶ貼付用!T238)</f>
        <v/>
      </c>
      <c r="G252" s="38"/>
      <c r="H252" s="38" t="str">
        <f>IF(ＣＳＶ貼付用!GJ238="","",ＣＳＶ貼付用!GJ238)</f>
        <v/>
      </c>
      <c r="I252" s="38" t="str">
        <f>IF(ＣＳＶ貼付用!GL238="","",ＣＳＶ貼付用!GL238)</f>
        <v/>
      </c>
      <c r="J252" s="38" t="str">
        <f>IF(ＣＳＶ貼付用!GN238="","",ＣＳＶ貼付用!GN238)</f>
        <v/>
      </c>
      <c r="K252" s="38" t="str">
        <f>IF(ＣＳＶ貼付用!GP238="","",ＣＳＶ貼付用!GP238)</f>
        <v/>
      </c>
      <c r="L252" s="45" t="s">
        <v>30</v>
      </c>
      <c r="M252" s="55" t="str">
        <f>IF(ＣＳＶ貼付用!AT238="","",ＣＳＶ貼付用!AT238)</f>
        <v/>
      </c>
      <c r="N252" s="38" t="str">
        <f>IF(ＣＳＶ貼付用!AV238="","",ＣＳＶ貼付用!AV238)</f>
        <v/>
      </c>
      <c r="O252" s="38" t="str">
        <f>IF(ＣＳＶ貼付用!AX238="","",ＣＳＶ貼付用!AX238)</f>
        <v/>
      </c>
      <c r="P252" s="40" t="str">
        <f>IF(ＣＳＶ貼付用!FE238="","",ＣＳＶ貼付用!FE238)</f>
        <v/>
      </c>
      <c r="Q252" s="41" t="str">
        <f>IF(林齢計算用!A238="","",林齢計算用!A238)</f>
        <v/>
      </c>
      <c r="R252" s="41" t="str">
        <f t="shared" si="350"/>
        <v/>
      </c>
      <c r="S252" s="56" t="str">
        <f>IF(ＣＳＶ貼付用!EG238="","",ＣＳＶ貼付用!EG238*10)</f>
        <v/>
      </c>
      <c r="T252" s="23" t="str">
        <f>IF(O252="スギ",INDEX(データ!$C$7:$E$26,MATCH(R252,データ!$B$7:$B$26),MATCH(P252,データ!$C$6:$E$6)),IF(O252="ヒノキ",INDEX(データ!$C$32:$E$51,MATCH(R252,データ!$B$32:$B$51),MATCH(P252,データ!$C$31:$E$31)),IF(O252="マツ",INDEX(データ!#REF!,MATCH(R252,データ!#REF!),MATCH(P252,データ!#REF!)),IF(O252="ザツ",INDEX(データ!#REF!,MATCH(R252,データ!#REF!),MATCH(P252,データ!#REF!)),""))))</f>
        <v/>
      </c>
      <c r="U252" s="22" t="str">
        <f t="shared" si="441"/>
        <v/>
      </c>
      <c r="V252" s="21" t="str">
        <f t="shared" si="445"/>
        <v/>
      </c>
      <c r="W252" s="21" t="str">
        <f t="shared" si="442"/>
        <v/>
      </c>
      <c r="X252" s="23" t="str">
        <f>IF(O252="スギ",INDEX(データ!$H$7:$J$26,MATCH(R252,データ!$G$7:$G$26),MATCH(P252,データ!$H$6:$J$6)),IF(O252="ヒノキ",INDEX(データ!$H$32:$J$51,MATCH(R252,データ!$G$32:$G$51),MATCH(P252,データ!$H$31:$J$31)),IF(O252="マツ",INDEX(データ!#REF!,MATCH(R252,データ!#REF!),MATCH(P252,データ!#REF!)),IF(O252="ザツ",INDEX(データ!#REF!,MATCH(R252,データ!#REF!),MATCH(P252,データ!#REF!)),""))))</f>
        <v/>
      </c>
      <c r="Y252" s="22" t="str">
        <f t="shared" si="443"/>
        <v/>
      </c>
      <c r="Z252" s="21" t="str">
        <f t="shared" si="444"/>
        <v/>
      </c>
      <c r="AA252" s="27" t="str">
        <f t="shared" si="351"/>
        <v/>
      </c>
      <c r="AB252" s="24" t="str">
        <f t="shared" si="352"/>
        <v/>
      </c>
      <c r="AC252" s="25" t="str">
        <f t="shared" si="353"/>
        <v>0</v>
      </c>
      <c r="AD252" s="26" t="str">
        <f t="shared" si="354"/>
        <v/>
      </c>
      <c r="AE252" s="26" t="str">
        <f t="shared" si="355"/>
        <v/>
      </c>
      <c r="AF252" s="26" t="str">
        <f t="shared" si="356"/>
        <v/>
      </c>
      <c r="AG252" s="27" t="str">
        <f t="shared" si="357"/>
        <v/>
      </c>
      <c r="AH252" s="26" t="str">
        <f t="shared" si="358"/>
        <v/>
      </c>
      <c r="AI252" s="26" t="str">
        <f t="shared" si="359"/>
        <v/>
      </c>
      <c r="AJ252" s="45" t="s">
        <v>30</v>
      </c>
      <c r="AK252" s="55" t="str">
        <f>IF(ＣＳＶ貼付用!BI238="","",ＣＳＶ貼付用!BI238)</f>
        <v/>
      </c>
      <c r="AL252" s="38" t="str">
        <f>IF(ＣＳＶ貼付用!BK238="","",ＣＳＶ貼付用!BK238)</f>
        <v/>
      </c>
      <c r="AM252" s="38" t="str">
        <f>IF(ＣＳＶ貼付用!BM238="","",ＣＳＶ貼付用!BM238)</f>
        <v/>
      </c>
      <c r="AN252" s="40" t="str">
        <f t="shared" si="360"/>
        <v/>
      </c>
      <c r="AO252" s="41" t="str">
        <f>IF(林齢計算用!B238="","",林齢計算用!B238)</f>
        <v/>
      </c>
      <c r="AP252" s="41" t="str">
        <f t="shared" si="361"/>
        <v/>
      </c>
      <c r="AQ252" s="41" t="str">
        <f t="shared" si="362"/>
        <v/>
      </c>
      <c r="AR252" s="23" t="str">
        <f>IF(AM252="スギ",INDEX(データ!$C$7:$E$26,MATCH(AP252,データ!$B$7:$B$26),MATCH(AN252,データ!$C$6:$E$6)),IF(AM252="ヒノキ",INDEX(データ!$C$32:$E$51,MATCH(AP252,データ!$B$32:$B$51),MATCH(AN252,データ!$C$31:$E$31)),IF(AM252="マツ",INDEX(データ!#REF!,MATCH(AP252,データ!#REF!),MATCH(AN252,データ!#REF!)),IF(AM252="ザツ",INDEX(データ!#REF!,MATCH(AP252,データ!#REF!),MATCH(AN252,データ!#REF!)),""))))</f>
        <v/>
      </c>
      <c r="AS252" s="22" t="str">
        <f t="shared" si="345"/>
        <v/>
      </c>
      <c r="AT252" s="21" t="str">
        <f t="shared" si="363"/>
        <v/>
      </c>
      <c r="AU252" s="21" t="str">
        <f t="shared" si="364"/>
        <v/>
      </c>
      <c r="AV252" s="24" t="str">
        <f>IF(AM252="スギ",INDEX(データ!$H$7:$J$26,MATCH(AP252,データ!$G$7:$G$26),MATCH(AN252,データ!$H$6:$J$6)),IF(AM252="ヒノキ",INDEX(データ!$H$32:$J$51,MATCH(AP252,データ!$G$32:$G$51),MATCH(AN252,データ!$H$31:$J$31)),IF(AM252="マツ",INDEX(データ!#REF!,MATCH(AP252,データ!#REF!),MATCH(AN252,データ!#REF!)),IF(AM252="ザツ",INDEX(データ!#REF!,MATCH(AP252,データ!#REF!),MATCH(AN252,データ!#REF!)),""))))</f>
        <v/>
      </c>
      <c r="AW252" s="22" t="str">
        <f t="shared" si="365"/>
        <v/>
      </c>
      <c r="AX252" s="21" t="str">
        <f t="shared" si="366"/>
        <v/>
      </c>
      <c r="AY252" s="27" t="str">
        <f t="shared" si="367"/>
        <v/>
      </c>
      <c r="AZ252" s="24" t="str">
        <f t="shared" si="368"/>
        <v/>
      </c>
      <c r="BA252" s="25" t="str">
        <f t="shared" si="369"/>
        <v>0</v>
      </c>
      <c r="BB252" s="26" t="str">
        <f t="shared" si="370"/>
        <v/>
      </c>
      <c r="BC252" s="26" t="str">
        <f t="shared" si="371"/>
        <v/>
      </c>
      <c r="BD252" s="26" t="str">
        <f t="shared" si="372"/>
        <v/>
      </c>
      <c r="BE252" s="27" t="str">
        <f t="shared" si="373"/>
        <v/>
      </c>
      <c r="BF252" s="26" t="str">
        <f t="shared" si="374"/>
        <v/>
      </c>
      <c r="BG252" s="26" t="str">
        <f t="shared" si="375"/>
        <v/>
      </c>
      <c r="BH252" s="45" t="s">
        <v>30</v>
      </c>
      <c r="BI252" s="55" t="str">
        <f>IF(ＣＳＶ貼付用!BX238="","",ＣＳＶ貼付用!BX238)</f>
        <v/>
      </c>
      <c r="BJ252" s="38" t="str">
        <f>IF(ＣＳＶ貼付用!BZ238="","",ＣＳＶ貼付用!BZ238)</f>
        <v/>
      </c>
      <c r="BK252" s="38" t="str">
        <f>IF(ＣＳＶ貼付用!CB238="","",ＣＳＶ貼付用!CB238)</f>
        <v/>
      </c>
      <c r="BL252" s="40" t="str">
        <f t="shared" si="376"/>
        <v/>
      </c>
      <c r="BM252" s="41" t="str">
        <f>IF(林齢計算用!C238="","",林齢計算用!C238)</f>
        <v/>
      </c>
      <c r="BN252" s="41" t="str">
        <f t="shared" si="377"/>
        <v/>
      </c>
      <c r="BO252" s="41" t="str">
        <f t="shared" si="378"/>
        <v/>
      </c>
      <c r="BP252" s="23" t="str">
        <f>IF(BK252="スギ",INDEX(データ!$C$7:$E$26,MATCH(BN252,データ!$B$7:$B$26),MATCH(BL252,データ!$C$6:$E$6)),IF(BK252="ヒノキ",INDEX(データ!$C$32:$E$51,MATCH(BN252,データ!$B$32:$B$51),MATCH(BL252,データ!$C$31:$E$31)),IF(BK252="マツ",INDEX(データ!#REF!,MATCH(BN252,データ!#REF!),MATCH(BL252,データ!#REF!)),IF(BK252="ザツ",INDEX(データ!#REF!,MATCH(BN252,データ!#REF!),MATCH(BL252,データ!#REF!)),""))))</f>
        <v/>
      </c>
      <c r="BQ252" s="22" t="str">
        <f t="shared" si="346"/>
        <v/>
      </c>
      <c r="BR252" s="21" t="str">
        <f t="shared" si="379"/>
        <v/>
      </c>
      <c r="BS252" s="21" t="str">
        <f t="shared" si="380"/>
        <v/>
      </c>
      <c r="BT252" s="24" t="str">
        <f>IF(BK252="スギ",INDEX(データ!$H$7:$J$26,MATCH(BN252,データ!$G$7:$G$26),MATCH(BL252,データ!$H$6:$J$6)),IF(BK252="ヒノキ",INDEX(データ!$H$32:$J$51,MATCH(BN252,データ!$G$32:$G$51),MATCH(BL252,データ!$H$31:$J$31)),IF(BK252="マツ",INDEX(データ!#REF!,MATCH(BN252,データ!#REF!),MATCH(BL252,データ!#REF!)),IF(BK252="ザツ",INDEX(データ!#REF!,MATCH(BN252,データ!#REF!),MATCH(BL252,データ!#REF!)),""))))</f>
        <v/>
      </c>
      <c r="BU252" s="22" t="str">
        <f t="shared" si="381"/>
        <v/>
      </c>
      <c r="BV252" s="21" t="str">
        <f t="shared" si="382"/>
        <v/>
      </c>
      <c r="BW252" s="27" t="str">
        <f t="shared" si="383"/>
        <v/>
      </c>
      <c r="BX252" s="24" t="str">
        <f t="shared" si="384"/>
        <v/>
      </c>
      <c r="BY252" s="25" t="str">
        <f t="shared" si="385"/>
        <v>0</v>
      </c>
      <c r="BZ252" s="26" t="str">
        <f t="shared" si="386"/>
        <v/>
      </c>
      <c r="CA252" s="26" t="str">
        <f t="shared" si="387"/>
        <v/>
      </c>
      <c r="CB252" s="26" t="str">
        <f t="shared" si="388"/>
        <v/>
      </c>
      <c r="CC252" s="27" t="str">
        <f t="shared" si="389"/>
        <v/>
      </c>
      <c r="CD252" s="26" t="str">
        <f t="shared" si="390"/>
        <v/>
      </c>
      <c r="CE252" s="26" t="str">
        <f t="shared" si="391"/>
        <v/>
      </c>
      <c r="CF252" s="45" t="s">
        <v>30</v>
      </c>
      <c r="CG252" s="55" t="str">
        <f>IF(ＣＳＶ貼付用!CM238="","",ＣＳＶ貼付用!CM238)</f>
        <v/>
      </c>
      <c r="CH252" s="38" t="str">
        <f>IF(ＣＳＶ貼付用!CO238="","",ＣＳＶ貼付用!CO238)</f>
        <v/>
      </c>
      <c r="CI252" s="38" t="str">
        <f>IF(ＣＳＶ貼付用!CQ238="","",ＣＳＶ貼付用!CQ238)</f>
        <v/>
      </c>
      <c r="CJ252" s="40" t="str">
        <f t="shared" si="392"/>
        <v/>
      </c>
      <c r="CK252" s="41" t="str">
        <f>IF(林齢計算用!D238="","",林齢計算用!D238)</f>
        <v/>
      </c>
      <c r="CL252" s="41" t="str">
        <f t="shared" si="393"/>
        <v/>
      </c>
      <c r="CM252" s="41" t="str">
        <f t="shared" si="394"/>
        <v/>
      </c>
      <c r="CN252" s="23" t="str">
        <f>IF(CI252="スギ",INDEX(データ!$C$7:$E$26,MATCH(CL252,データ!$B$7:$B$26),MATCH(CJ252,データ!$C$6:$E$6)),IF(CI252="ヒノキ",INDEX(データ!$C$32:$E$51,MATCH(CL252,データ!$B$32:$B$51),MATCH(CJ252,データ!$C$31:$E$31)),IF(CI252="マツ",INDEX(データ!#REF!,MATCH(CL252,データ!#REF!),MATCH(CJ252,データ!#REF!)),IF(CI252="ザツ",INDEX(データ!#REF!,MATCH(CL252,データ!#REF!),MATCH(CJ252,データ!#REF!)),""))))</f>
        <v/>
      </c>
      <c r="CO252" s="22" t="str">
        <f t="shared" si="347"/>
        <v/>
      </c>
      <c r="CP252" s="21" t="str">
        <f t="shared" si="395"/>
        <v/>
      </c>
      <c r="CQ252" s="21" t="str">
        <f t="shared" si="396"/>
        <v/>
      </c>
      <c r="CR252" s="24" t="str">
        <f>IF(CI252="スギ",INDEX(データ!$H$7:$J$26,MATCH(CL252,データ!$G$7:$G$26),MATCH(CJ252,データ!$H$6:$J$6)),IF(CI252="ヒノキ",INDEX(データ!$H$32:$J$51,MATCH(CL252,データ!$G$32:$G$51),MATCH(CJ252,データ!$H$31:$J$31)),IF(CI252="マツ",INDEX(データ!#REF!,MATCH(CL252,データ!#REF!),MATCH(CJ252,データ!#REF!)),IF(CI252="ザツ",INDEX(データ!#REF!,MATCH(CL252,データ!#REF!),MATCH(CJ252,データ!#REF!)),""))))</f>
        <v/>
      </c>
      <c r="CS252" s="22" t="str">
        <f t="shared" si="397"/>
        <v/>
      </c>
      <c r="CT252" s="21" t="str">
        <f t="shared" si="398"/>
        <v/>
      </c>
      <c r="CU252" s="27" t="str">
        <f t="shared" si="399"/>
        <v/>
      </c>
      <c r="CV252" s="24" t="str">
        <f t="shared" si="400"/>
        <v/>
      </c>
      <c r="CW252" s="25" t="str">
        <f t="shared" si="401"/>
        <v>0</v>
      </c>
      <c r="CX252" s="26" t="str">
        <f t="shared" si="402"/>
        <v/>
      </c>
      <c r="CY252" s="26" t="str">
        <f t="shared" si="403"/>
        <v/>
      </c>
      <c r="CZ252" s="26" t="str">
        <f t="shared" si="404"/>
        <v/>
      </c>
      <c r="DA252" s="27" t="str">
        <f t="shared" si="405"/>
        <v/>
      </c>
      <c r="DB252" s="26" t="str">
        <f t="shared" si="406"/>
        <v/>
      </c>
      <c r="DC252" s="26" t="str">
        <f t="shared" si="407"/>
        <v/>
      </c>
      <c r="DD252" s="45" t="s">
        <v>30</v>
      </c>
      <c r="DE252" s="55" t="str">
        <f>IF(ＣＳＶ貼付用!DB238="","",ＣＳＶ貼付用!DB238)</f>
        <v/>
      </c>
      <c r="DF252" s="38" t="str">
        <f>IF(ＣＳＶ貼付用!DD238="","",ＣＳＶ貼付用!DD238)</f>
        <v/>
      </c>
      <c r="DG252" s="38" t="str">
        <f>IF(ＣＳＶ貼付用!DF238="","",ＣＳＶ貼付用!DF238)</f>
        <v/>
      </c>
      <c r="DH252" s="40" t="str">
        <f t="shared" si="408"/>
        <v/>
      </c>
      <c r="DI252" s="41" t="str">
        <f>IF(林齢計算用!E238="","",林齢計算用!E238)</f>
        <v/>
      </c>
      <c r="DJ252" s="41" t="str">
        <f t="shared" si="409"/>
        <v/>
      </c>
      <c r="DK252" s="41" t="str">
        <f t="shared" si="410"/>
        <v/>
      </c>
      <c r="DL252" s="23" t="str">
        <f>IF(DG252="スギ",INDEX(データ!$C$7:$E$26,MATCH(DJ252,データ!$B$7:$B$26),MATCH(DH252,データ!$C$6:$E$6)),IF(DG252="ヒノキ",INDEX(データ!$C$32:$E$51,MATCH(DJ252,データ!$B$32:$B$51),MATCH(DH252,データ!$C$31:$E$31)),IF(DG252="マツ",INDEX(データ!#REF!,MATCH(DJ252,データ!#REF!),MATCH(DH252,データ!#REF!)),IF(DG252="ザツ",INDEX(データ!#REF!,MATCH(DJ252,データ!#REF!),MATCH(DH252,データ!#REF!)),""))))</f>
        <v/>
      </c>
      <c r="DM252" s="22" t="str">
        <f t="shared" si="348"/>
        <v/>
      </c>
      <c r="DN252" s="21" t="str">
        <f t="shared" si="411"/>
        <v/>
      </c>
      <c r="DO252" s="21" t="str">
        <f t="shared" si="412"/>
        <v/>
      </c>
      <c r="DP252" s="24" t="str">
        <f>IF(DG252="スギ",INDEX(データ!$H$7:$J$26,MATCH(DJ252,データ!$G$7:$G$26),MATCH(DH252,データ!$H$6:$J$6)),IF(DG252="ヒノキ",INDEX(データ!$H$32:$J$51,MATCH(DJ252,データ!$G$32:$G$51),MATCH(DH252,データ!$H$31:$J$31)),IF(DG252="マツ",INDEX(データ!#REF!,MATCH(DJ252,データ!#REF!),MATCH(DH252,データ!#REF!)),IF(DG252="ザツ",INDEX(データ!#REF!,MATCH(DJ252,データ!#REF!),MATCH(DH252,データ!#REF!)),""))))</f>
        <v/>
      </c>
      <c r="DQ252" s="22" t="str">
        <f t="shared" si="413"/>
        <v/>
      </c>
      <c r="DR252" s="21" t="str">
        <f t="shared" si="414"/>
        <v/>
      </c>
      <c r="DS252" s="27" t="str">
        <f t="shared" si="415"/>
        <v/>
      </c>
      <c r="DT252" s="24" t="str">
        <f t="shared" si="416"/>
        <v/>
      </c>
      <c r="DU252" s="25" t="str">
        <f t="shared" si="417"/>
        <v>0</v>
      </c>
      <c r="DV252" s="26" t="str">
        <f t="shared" si="418"/>
        <v/>
      </c>
      <c r="DW252" s="26" t="str">
        <f t="shared" si="419"/>
        <v/>
      </c>
      <c r="DX252" s="26" t="str">
        <f t="shared" si="420"/>
        <v/>
      </c>
      <c r="DY252" s="27" t="str">
        <f t="shared" si="421"/>
        <v/>
      </c>
      <c r="DZ252" s="26" t="str">
        <f t="shared" si="422"/>
        <v/>
      </c>
      <c r="EA252" s="26" t="str">
        <f t="shared" si="423"/>
        <v/>
      </c>
      <c r="EB252" s="45" t="s">
        <v>30</v>
      </c>
      <c r="EC252" s="55" t="str">
        <f>IF(ＣＳＶ貼付用!DQ238="","",ＣＳＶ貼付用!DQ238)</f>
        <v/>
      </c>
      <c r="ED252" s="38" t="str">
        <f>IF(ＣＳＶ貼付用!DS238="","",ＣＳＶ貼付用!DS238)</f>
        <v/>
      </c>
      <c r="EE252" s="38" t="str">
        <f>IF(ＣＳＶ貼付用!DU238="","",ＣＳＶ貼付用!DU238)</f>
        <v/>
      </c>
      <c r="EF252" s="40" t="str">
        <f t="shared" si="424"/>
        <v/>
      </c>
      <c r="EG252" s="41" t="str">
        <f>IF(林齢計算用!F238="","",林齢計算用!F238)</f>
        <v/>
      </c>
      <c r="EH252" s="41" t="str">
        <f t="shared" si="425"/>
        <v/>
      </c>
      <c r="EI252" s="41" t="str">
        <f t="shared" si="426"/>
        <v/>
      </c>
      <c r="EJ252" s="23" t="str">
        <f>IF(EE252="スギ",INDEX(データ!$C$7:$E$26,MATCH(EH252,データ!$B$7:$B$26),MATCH(EF252,データ!$C$6:$E$6)),IF(EE252="ヒノキ",INDEX(データ!$C$32:$E$51,MATCH(EH252,データ!$B$32:$B$51),MATCH(EF252,データ!$C$31:$E$31)),IF(EE252="マツ",INDEX(データ!#REF!,MATCH(EH252,データ!#REF!),MATCH(EF252,データ!#REF!)),IF(EE252="ザツ",INDEX(データ!#REF!,MATCH(EH252,データ!#REF!),MATCH(EF252,データ!#REF!)),""))))</f>
        <v/>
      </c>
      <c r="EK252" s="22" t="str">
        <f t="shared" si="349"/>
        <v/>
      </c>
      <c r="EL252" s="21" t="str">
        <f t="shared" si="427"/>
        <v/>
      </c>
      <c r="EM252" s="21" t="str">
        <f t="shared" si="428"/>
        <v/>
      </c>
      <c r="EN252" s="24" t="str">
        <f>IF(EE252="スギ",INDEX(データ!$H$7:$J$26,MATCH(EH252,データ!$G$7:$G$26),MATCH(EF252,データ!$H$6:$J$6)),IF(EE252="ヒノキ",INDEX(データ!$H$32:$J$51,MATCH(EH252,データ!$G$32:$G$51),MATCH(EF252,データ!$H$31:$J$31)),IF(EE252="マツ",INDEX(データ!#REF!,MATCH(EH252,データ!#REF!),MATCH(EF252,データ!#REF!)),IF(EE252="ザツ",INDEX(データ!#REF!,MATCH(EH252,データ!#REF!),MATCH(EF252,データ!#REF!)),""))))</f>
        <v/>
      </c>
      <c r="EO252" s="22" t="str">
        <f t="shared" si="429"/>
        <v/>
      </c>
      <c r="EP252" s="21" t="str">
        <f t="shared" si="430"/>
        <v/>
      </c>
      <c r="EQ252" s="27" t="str">
        <f t="shared" si="431"/>
        <v/>
      </c>
      <c r="ER252" s="24" t="str">
        <f t="shared" si="432"/>
        <v/>
      </c>
      <c r="ES252" s="25" t="str">
        <f t="shared" si="433"/>
        <v>0</v>
      </c>
      <c r="ET252" s="26" t="str">
        <f t="shared" si="434"/>
        <v/>
      </c>
      <c r="EU252" s="26" t="str">
        <f t="shared" si="435"/>
        <v/>
      </c>
      <c r="EV252" s="26" t="str">
        <f t="shared" si="436"/>
        <v/>
      </c>
      <c r="EW252" s="27" t="str">
        <f t="shared" si="437"/>
        <v/>
      </c>
      <c r="EX252" s="26" t="str">
        <f t="shared" si="438"/>
        <v/>
      </c>
      <c r="EY252" s="26" t="str">
        <f t="shared" si="439"/>
        <v/>
      </c>
      <c r="EZ252" s="26">
        <f t="shared" si="440"/>
        <v>0</v>
      </c>
      <c r="FA252" s="43"/>
    </row>
    <row r="253" spans="1:157" ht="15.95" customHeight="1" x14ac:dyDescent="0.15">
      <c r="A253" s="21"/>
      <c r="B253" s="36" t="str">
        <f>IF(ＣＳＶ貼付用!G239="","",ＣＳＶ貼付用!G239)</f>
        <v/>
      </c>
      <c r="C253" s="36" t="str">
        <f>IF(ＣＳＶ貼付用!I239="","",ＣＳＶ貼付用!I239)</f>
        <v/>
      </c>
      <c r="D253" s="36" t="str">
        <f>IF(ＣＳＶ貼付用!J239="","",ＣＳＶ貼付用!J239)</f>
        <v/>
      </c>
      <c r="E253" s="36" t="str">
        <f>IF(ＣＳＶ貼付用!F239="","",ＣＳＶ貼付用!F239)</f>
        <v/>
      </c>
      <c r="F253" s="38" t="str">
        <f>IF(ＣＳＶ貼付用!T239="","",ＣＳＶ貼付用!T239)</f>
        <v/>
      </c>
      <c r="G253" s="38"/>
      <c r="H253" s="38" t="str">
        <f>IF(ＣＳＶ貼付用!GJ239="","",ＣＳＶ貼付用!GJ239)</f>
        <v/>
      </c>
      <c r="I253" s="38" t="str">
        <f>IF(ＣＳＶ貼付用!GL239="","",ＣＳＶ貼付用!GL239)</f>
        <v/>
      </c>
      <c r="J253" s="38" t="str">
        <f>IF(ＣＳＶ貼付用!GN239="","",ＣＳＶ貼付用!GN239)</f>
        <v/>
      </c>
      <c r="K253" s="38" t="str">
        <f>IF(ＣＳＶ貼付用!GP239="","",ＣＳＶ貼付用!GP239)</f>
        <v/>
      </c>
      <c r="L253" s="45" t="s">
        <v>30</v>
      </c>
      <c r="M253" s="55" t="str">
        <f>IF(ＣＳＶ貼付用!AT239="","",ＣＳＶ貼付用!AT239)</f>
        <v/>
      </c>
      <c r="N253" s="38" t="str">
        <f>IF(ＣＳＶ貼付用!AV239="","",ＣＳＶ貼付用!AV239)</f>
        <v/>
      </c>
      <c r="O253" s="38" t="str">
        <f>IF(ＣＳＶ貼付用!AX239="","",ＣＳＶ貼付用!AX239)</f>
        <v/>
      </c>
      <c r="P253" s="40" t="str">
        <f>IF(ＣＳＶ貼付用!FE239="","",ＣＳＶ貼付用!FE239)</f>
        <v/>
      </c>
      <c r="Q253" s="41" t="str">
        <f>IF(林齢計算用!A239="","",林齢計算用!A239)</f>
        <v/>
      </c>
      <c r="R253" s="41" t="str">
        <f t="shared" si="350"/>
        <v/>
      </c>
      <c r="S253" s="56" t="str">
        <f>IF(ＣＳＶ貼付用!EG239="","",ＣＳＶ貼付用!EG239*10)</f>
        <v/>
      </c>
      <c r="T253" s="23" t="str">
        <f>IF(O253="スギ",INDEX(データ!$C$7:$E$26,MATCH(R253,データ!$B$7:$B$26),MATCH(P253,データ!$C$6:$E$6)),IF(O253="ヒノキ",INDEX(データ!$C$32:$E$51,MATCH(R253,データ!$B$32:$B$51),MATCH(P253,データ!$C$31:$E$31)),IF(O253="マツ",INDEX(データ!#REF!,MATCH(R253,データ!#REF!),MATCH(P253,データ!#REF!)),IF(O253="ザツ",INDEX(データ!#REF!,MATCH(R253,データ!#REF!),MATCH(P253,データ!#REF!)),""))))</f>
        <v/>
      </c>
      <c r="U253" s="22" t="str">
        <f t="shared" si="441"/>
        <v/>
      </c>
      <c r="V253" s="21" t="str">
        <f t="shared" si="445"/>
        <v/>
      </c>
      <c r="W253" s="21" t="str">
        <f t="shared" si="442"/>
        <v/>
      </c>
      <c r="X253" s="23" t="str">
        <f>IF(O253="スギ",INDEX(データ!$H$7:$J$26,MATCH(R253,データ!$G$7:$G$26),MATCH(P253,データ!$H$6:$J$6)),IF(O253="ヒノキ",INDEX(データ!$H$32:$J$51,MATCH(R253,データ!$G$32:$G$51),MATCH(P253,データ!$H$31:$J$31)),IF(O253="マツ",INDEX(データ!#REF!,MATCH(R253,データ!#REF!),MATCH(P253,データ!#REF!)),IF(O253="ザツ",INDEX(データ!#REF!,MATCH(R253,データ!#REF!),MATCH(P253,データ!#REF!)),""))))</f>
        <v/>
      </c>
      <c r="Y253" s="22" t="str">
        <f t="shared" si="443"/>
        <v/>
      </c>
      <c r="Z253" s="21" t="str">
        <f t="shared" si="444"/>
        <v/>
      </c>
      <c r="AA253" s="27" t="str">
        <f t="shared" si="351"/>
        <v/>
      </c>
      <c r="AB253" s="24" t="str">
        <f t="shared" si="352"/>
        <v/>
      </c>
      <c r="AC253" s="25" t="str">
        <f t="shared" si="353"/>
        <v>0</v>
      </c>
      <c r="AD253" s="26" t="str">
        <f t="shared" si="354"/>
        <v/>
      </c>
      <c r="AE253" s="26" t="str">
        <f t="shared" si="355"/>
        <v/>
      </c>
      <c r="AF253" s="26" t="str">
        <f t="shared" si="356"/>
        <v/>
      </c>
      <c r="AG253" s="27" t="str">
        <f t="shared" si="357"/>
        <v/>
      </c>
      <c r="AH253" s="26" t="str">
        <f t="shared" si="358"/>
        <v/>
      </c>
      <c r="AI253" s="26" t="str">
        <f t="shared" si="359"/>
        <v/>
      </c>
      <c r="AJ253" s="45" t="s">
        <v>30</v>
      </c>
      <c r="AK253" s="55" t="str">
        <f>IF(ＣＳＶ貼付用!BI239="","",ＣＳＶ貼付用!BI239)</f>
        <v/>
      </c>
      <c r="AL253" s="38" t="str">
        <f>IF(ＣＳＶ貼付用!BK239="","",ＣＳＶ貼付用!BK239)</f>
        <v/>
      </c>
      <c r="AM253" s="38" t="str">
        <f>IF(ＣＳＶ貼付用!BM239="","",ＣＳＶ貼付用!BM239)</f>
        <v/>
      </c>
      <c r="AN253" s="40" t="str">
        <f t="shared" si="360"/>
        <v/>
      </c>
      <c r="AO253" s="41" t="str">
        <f>IF(林齢計算用!B239="","",林齢計算用!B239)</f>
        <v/>
      </c>
      <c r="AP253" s="41" t="str">
        <f t="shared" si="361"/>
        <v/>
      </c>
      <c r="AQ253" s="41" t="str">
        <f t="shared" si="362"/>
        <v/>
      </c>
      <c r="AR253" s="23" t="str">
        <f>IF(AM253="スギ",INDEX(データ!$C$7:$E$26,MATCH(AP253,データ!$B$7:$B$26),MATCH(AN253,データ!$C$6:$E$6)),IF(AM253="ヒノキ",INDEX(データ!$C$32:$E$51,MATCH(AP253,データ!$B$32:$B$51),MATCH(AN253,データ!$C$31:$E$31)),IF(AM253="マツ",INDEX(データ!#REF!,MATCH(AP253,データ!#REF!),MATCH(AN253,データ!#REF!)),IF(AM253="ザツ",INDEX(データ!#REF!,MATCH(AP253,データ!#REF!),MATCH(AN253,データ!#REF!)),""))))</f>
        <v/>
      </c>
      <c r="AS253" s="22" t="str">
        <f t="shared" si="345"/>
        <v/>
      </c>
      <c r="AT253" s="21" t="str">
        <f t="shared" si="363"/>
        <v/>
      </c>
      <c r="AU253" s="21" t="str">
        <f t="shared" si="364"/>
        <v/>
      </c>
      <c r="AV253" s="24" t="str">
        <f>IF(AM253="スギ",INDEX(データ!$H$7:$J$26,MATCH(AP253,データ!$G$7:$G$26),MATCH(AN253,データ!$H$6:$J$6)),IF(AM253="ヒノキ",INDEX(データ!$H$32:$J$51,MATCH(AP253,データ!$G$32:$G$51),MATCH(AN253,データ!$H$31:$J$31)),IF(AM253="マツ",INDEX(データ!#REF!,MATCH(AP253,データ!#REF!),MATCH(AN253,データ!#REF!)),IF(AM253="ザツ",INDEX(データ!#REF!,MATCH(AP253,データ!#REF!),MATCH(AN253,データ!#REF!)),""))))</f>
        <v/>
      </c>
      <c r="AW253" s="22" t="str">
        <f t="shared" si="365"/>
        <v/>
      </c>
      <c r="AX253" s="21" t="str">
        <f t="shared" si="366"/>
        <v/>
      </c>
      <c r="AY253" s="27" t="str">
        <f t="shared" si="367"/>
        <v/>
      </c>
      <c r="AZ253" s="24" t="str">
        <f t="shared" si="368"/>
        <v/>
      </c>
      <c r="BA253" s="25" t="str">
        <f t="shared" si="369"/>
        <v>0</v>
      </c>
      <c r="BB253" s="26" t="str">
        <f t="shared" si="370"/>
        <v/>
      </c>
      <c r="BC253" s="26" t="str">
        <f t="shared" si="371"/>
        <v/>
      </c>
      <c r="BD253" s="26" t="str">
        <f t="shared" si="372"/>
        <v/>
      </c>
      <c r="BE253" s="27" t="str">
        <f t="shared" si="373"/>
        <v/>
      </c>
      <c r="BF253" s="26" t="str">
        <f t="shared" si="374"/>
        <v/>
      </c>
      <c r="BG253" s="26" t="str">
        <f t="shared" si="375"/>
        <v/>
      </c>
      <c r="BH253" s="45" t="s">
        <v>30</v>
      </c>
      <c r="BI253" s="55" t="str">
        <f>IF(ＣＳＶ貼付用!BX239="","",ＣＳＶ貼付用!BX239)</f>
        <v/>
      </c>
      <c r="BJ253" s="38" t="str">
        <f>IF(ＣＳＶ貼付用!BZ239="","",ＣＳＶ貼付用!BZ239)</f>
        <v/>
      </c>
      <c r="BK253" s="38" t="str">
        <f>IF(ＣＳＶ貼付用!CB239="","",ＣＳＶ貼付用!CB239)</f>
        <v/>
      </c>
      <c r="BL253" s="40" t="str">
        <f t="shared" si="376"/>
        <v/>
      </c>
      <c r="BM253" s="41" t="str">
        <f>IF(林齢計算用!C239="","",林齢計算用!C239)</f>
        <v/>
      </c>
      <c r="BN253" s="41" t="str">
        <f t="shared" si="377"/>
        <v/>
      </c>
      <c r="BO253" s="41" t="str">
        <f t="shared" si="378"/>
        <v/>
      </c>
      <c r="BP253" s="23" t="str">
        <f>IF(BK253="スギ",INDEX(データ!$C$7:$E$26,MATCH(BN253,データ!$B$7:$B$26),MATCH(BL253,データ!$C$6:$E$6)),IF(BK253="ヒノキ",INDEX(データ!$C$32:$E$51,MATCH(BN253,データ!$B$32:$B$51),MATCH(BL253,データ!$C$31:$E$31)),IF(BK253="マツ",INDEX(データ!#REF!,MATCH(BN253,データ!#REF!),MATCH(BL253,データ!#REF!)),IF(BK253="ザツ",INDEX(データ!#REF!,MATCH(BN253,データ!#REF!),MATCH(BL253,データ!#REF!)),""))))</f>
        <v/>
      </c>
      <c r="BQ253" s="22" t="str">
        <f t="shared" si="346"/>
        <v/>
      </c>
      <c r="BR253" s="21" t="str">
        <f t="shared" si="379"/>
        <v/>
      </c>
      <c r="BS253" s="21" t="str">
        <f t="shared" si="380"/>
        <v/>
      </c>
      <c r="BT253" s="24" t="str">
        <f>IF(BK253="スギ",INDEX(データ!$H$7:$J$26,MATCH(BN253,データ!$G$7:$G$26),MATCH(BL253,データ!$H$6:$J$6)),IF(BK253="ヒノキ",INDEX(データ!$H$32:$J$51,MATCH(BN253,データ!$G$32:$G$51),MATCH(BL253,データ!$H$31:$J$31)),IF(BK253="マツ",INDEX(データ!#REF!,MATCH(BN253,データ!#REF!),MATCH(BL253,データ!#REF!)),IF(BK253="ザツ",INDEX(データ!#REF!,MATCH(BN253,データ!#REF!),MATCH(BL253,データ!#REF!)),""))))</f>
        <v/>
      </c>
      <c r="BU253" s="22" t="str">
        <f t="shared" si="381"/>
        <v/>
      </c>
      <c r="BV253" s="21" t="str">
        <f t="shared" si="382"/>
        <v/>
      </c>
      <c r="BW253" s="27" t="str">
        <f t="shared" si="383"/>
        <v/>
      </c>
      <c r="BX253" s="24" t="str">
        <f t="shared" si="384"/>
        <v/>
      </c>
      <c r="BY253" s="25" t="str">
        <f t="shared" si="385"/>
        <v>0</v>
      </c>
      <c r="BZ253" s="26" t="str">
        <f t="shared" si="386"/>
        <v/>
      </c>
      <c r="CA253" s="26" t="str">
        <f t="shared" si="387"/>
        <v/>
      </c>
      <c r="CB253" s="26" t="str">
        <f t="shared" si="388"/>
        <v/>
      </c>
      <c r="CC253" s="27" t="str">
        <f t="shared" si="389"/>
        <v/>
      </c>
      <c r="CD253" s="26" t="str">
        <f t="shared" si="390"/>
        <v/>
      </c>
      <c r="CE253" s="26" t="str">
        <f t="shared" si="391"/>
        <v/>
      </c>
      <c r="CF253" s="45" t="s">
        <v>30</v>
      </c>
      <c r="CG253" s="55" t="str">
        <f>IF(ＣＳＶ貼付用!CM239="","",ＣＳＶ貼付用!CM239)</f>
        <v/>
      </c>
      <c r="CH253" s="38" t="str">
        <f>IF(ＣＳＶ貼付用!CO239="","",ＣＳＶ貼付用!CO239)</f>
        <v/>
      </c>
      <c r="CI253" s="38" t="str">
        <f>IF(ＣＳＶ貼付用!CQ239="","",ＣＳＶ貼付用!CQ239)</f>
        <v/>
      </c>
      <c r="CJ253" s="40" t="str">
        <f t="shared" si="392"/>
        <v/>
      </c>
      <c r="CK253" s="41" t="str">
        <f>IF(林齢計算用!D239="","",林齢計算用!D239)</f>
        <v/>
      </c>
      <c r="CL253" s="41" t="str">
        <f t="shared" si="393"/>
        <v/>
      </c>
      <c r="CM253" s="41" t="str">
        <f t="shared" si="394"/>
        <v/>
      </c>
      <c r="CN253" s="23" t="str">
        <f>IF(CI253="スギ",INDEX(データ!$C$7:$E$26,MATCH(CL253,データ!$B$7:$B$26),MATCH(CJ253,データ!$C$6:$E$6)),IF(CI253="ヒノキ",INDEX(データ!$C$32:$E$51,MATCH(CL253,データ!$B$32:$B$51),MATCH(CJ253,データ!$C$31:$E$31)),IF(CI253="マツ",INDEX(データ!#REF!,MATCH(CL253,データ!#REF!),MATCH(CJ253,データ!#REF!)),IF(CI253="ザツ",INDEX(データ!#REF!,MATCH(CL253,データ!#REF!),MATCH(CJ253,データ!#REF!)),""))))</f>
        <v/>
      </c>
      <c r="CO253" s="22" t="str">
        <f t="shared" si="347"/>
        <v/>
      </c>
      <c r="CP253" s="21" t="str">
        <f t="shared" si="395"/>
        <v/>
      </c>
      <c r="CQ253" s="21" t="str">
        <f t="shared" si="396"/>
        <v/>
      </c>
      <c r="CR253" s="24" t="str">
        <f>IF(CI253="スギ",INDEX(データ!$H$7:$J$26,MATCH(CL253,データ!$G$7:$G$26),MATCH(CJ253,データ!$H$6:$J$6)),IF(CI253="ヒノキ",INDEX(データ!$H$32:$J$51,MATCH(CL253,データ!$G$32:$G$51),MATCH(CJ253,データ!$H$31:$J$31)),IF(CI253="マツ",INDEX(データ!#REF!,MATCH(CL253,データ!#REF!),MATCH(CJ253,データ!#REF!)),IF(CI253="ザツ",INDEX(データ!#REF!,MATCH(CL253,データ!#REF!),MATCH(CJ253,データ!#REF!)),""))))</f>
        <v/>
      </c>
      <c r="CS253" s="22" t="str">
        <f t="shared" si="397"/>
        <v/>
      </c>
      <c r="CT253" s="21" t="str">
        <f t="shared" si="398"/>
        <v/>
      </c>
      <c r="CU253" s="27" t="str">
        <f t="shared" si="399"/>
        <v/>
      </c>
      <c r="CV253" s="24" t="str">
        <f t="shared" si="400"/>
        <v/>
      </c>
      <c r="CW253" s="25" t="str">
        <f t="shared" si="401"/>
        <v>0</v>
      </c>
      <c r="CX253" s="26" t="str">
        <f t="shared" si="402"/>
        <v/>
      </c>
      <c r="CY253" s="26" t="str">
        <f t="shared" si="403"/>
        <v/>
      </c>
      <c r="CZ253" s="26" t="str">
        <f t="shared" si="404"/>
        <v/>
      </c>
      <c r="DA253" s="27" t="str">
        <f t="shared" si="405"/>
        <v/>
      </c>
      <c r="DB253" s="26" t="str">
        <f t="shared" si="406"/>
        <v/>
      </c>
      <c r="DC253" s="26" t="str">
        <f t="shared" si="407"/>
        <v/>
      </c>
      <c r="DD253" s="45" t="s">
        <v>30</v>
      </c>
      <c r="DE253" s="55" t="str">
        <f>IF(ＣＳＶ貼付用!DB239="","",ＣＳＶ貼付用!DB239)</f>
        <v/>
      </c>
      <c r="DF253" s="38" t="str">
        <f>IF(ＣＳＶ貼付用!DD239="","",ＣＳＶ貼付用!DD239)</f>
        <v/>
      </c>
      <c r="DG253" s="38" t="str">
        <f>IF(ＣＳＶ貼付用!DF239="","",ＣＳＶ貼付用!DF239)</f>
        <v/>
      </c>
      <c r="DH253" s="40" t="str">
        <f t="shared" si="408"/>
        <v/>
      </c>
      <c r="DI253" s="41" t="str">
        <f>IF(林齢計算用!E239="","",林齢計算用!E239)</f>
        <v/>
      </c>
      <c r="DJ253" s="41" t="str">
        <f t="shared" si="409"/>
        <v/>
      </c>
      <c r="DK253" s="41" t="str">
        <f t="shared" si="410"/>
        <v/>
      </c>
      <c r="DL253" s="23" t="str">
        <f>IF(DG253="スギ",INDEX(データ!$C$7:$E$26,MATCH(DJ253,データ!$B$7:$B$26),MATCH(DH253,データ!$C$6:$E$6)),IF(DG253="ヒノキ",INDEX(データ!$C$32:$E$51,MATCH(DJ253,データ!$B$32:$B$51),MATCH(DH253,データ!$C$31:$E$31)),IF(DG253="マツ",INDEX(データ!#REF!,MATCH(DJ253,データ!#REF!),MATCH(DH253,データ!#REF!)),IF(DG253="ザツ",INDEX(データ!#REF!,MATCH(DJ253,データ!#REF!),MATCH(DH253,データ!#REF!)),""))))</f>
        <v/>
      </c>
      <c r="DM253" s="22" t="str">
        <f t="shared" si="348"/>
        <v/>
      </c>
      <c r="DN253" s="21" t="str">
        <f t="shared" si="411"/>
        <v/>
      </c>
      <c r="DO253" s="21" t="str">
        <f t="shared" si="412"/>
        <v/>
      </c>
      <c r="DP253" s="24" t="str">
        <f>IF(DG253="スギ",INDEX(データ!$H$7:$J$26,MATCH(DJ253,データ!$G$7:$G$26),MATCH(DH253,データ!$H$6:$J$6)),IF(DG253="ヒノキ",INDEX(データ!$H$32:$J$51,MATCH(DJ253,データ!$G$32:$G$51),MATCH(DH253,データ!$H$31:$J$31)),IF(DG253="マツ",INDEX(データ!#REF!,MATCH(DJ253,データ!#REF!),MATCH(DH253,データ!#REF!)),IF(DG253="ザツ",INDEX(データ!#REF!,MATCH(DJ253,データ!#REF!),MATCH(DH253,データ!#REF!)),""))))</f>
        <v/>
      </c>
      <c r="DQ253" s="22" t="str">
        <f t="shared" si="413"/>
        <v/>
      </c>
      <c r="DR253" s="21" t="str">
        <f t="shared" si="414"/>
        <v/>
      </c>
      <c r="DS253" s="27" t="str">
        <f t="shared" si="415"/>
        <v/>
      </c>
      <c r="DT253" s="24" t="str">
        <f t="shared" si="416"/>
        <v/>
      </c>
      <c r="DU253" s="25" t="str">
        <f t="shared" si="417"/>
        <v>0</v>
      </c>
      <c r="DV253" s="26" t="str">
        <f t="shared" si="418"/>
        <v/>
      </c>
      <c r="DW253" s="26" t="str">
        <f t="shared" si="419"/>
        <v/>
      </c>
      <c r="DX253" s="26" t="str">
        <f t="shared" si="420"/>
        <v/>
      </c>
      <c r="DY253" s="27" t="str">
        <f t="shared" si="421"/>
        <v/>
      </c>
      <c r="DZ253" s="26" t="str">
        <f t="shared" si="422"/>
        <v/>
      </c>
      <c r="EA253" s="26" t="str">
        <f t="shared" si="423"/>
        <v/>
      </c>
      <c r="EB253" s="45" t="s">
        <v>30</v>
      </c>
      <c r="EC253" s="55" t="str">
        <f>IF(ＣＳＶ貼付用!DQ239="","",ＣＳＶ貼付用!DQ239)</f>
        <v/>
      </c>
      <c r="ED253" s="38" t="str">
        <f>IF(ＣＳＶ貼付用!DS239="","",ＣＳＶ貼付用!DS239)</f>
        <v/>
      </c>
      <c r="EE253" s="38" t="str">
        <f>IF(ＣＳＶ貼付用!DU239="","",ＣＳＶ貼付用!DU239)</f>
        <v/>
      </c>
      <c r="EF253" s="40" t="str">
        <f t="shared" si="424"/>
        <v/>
      </c>
      <c r="EG253" s="41" t="str">
        <f>IF(林齢計算用!F239="","",林齢計算用!F239)</f>
        <v/>
      </c>
      <c r="EH253" s="41" t="str">
        <f t="shared" si="425"/>
        <v/>
      </c>
      <c r="EI253" s="41" t="str">
        <f t="shared" si="426"/>
        <v/>
      </c>
      <c r="EJ253" s="23" t="str">
        <f>IF(EE253="スギ",INDEX(データ!$C$7:$E$26,MATCH(EH253,データ!$B$7:$B$26),MATCH(EF253,データ!$C$6:$E$6)),IF(EE253="ヒノキ",INDEX(データ!$C$32:$E$51,MATCH(EH253,データ!$B$32:$B$51),MATCH(EF253,データ!$C$31:$E$31)),IF(EE253="マツ",INDEX(データ!#REF!,MATCH(EH253,データ!#REF!),MATCH(EF253,データ!#REF!)),IF(EE253="ザツ",INDEX(データ!#REF!,MATCH(EH253,データ!#REF!),MATCH(EF253,データ!#REF!)),""))))</f>
        <v/>
      </c>
      <c r="EK253" s="22" t="str">
        <f t="shared" si="349"/>
        <v/>
      </c>
      <c r="EL253" s="21" t="str">
        <f t="shared" si="427"/>
        <v/>
      </c>
      <c r="EM253" s="21" t="str">
        <f t="shared" si="428"/>
        <v/>
      </c>
      <c r="EN253" s="24" t="str">
        <f>IF(EE253="スギ",INDEX(データ!$H$7:$J$26,MATCH(EH253,データ!$G$7:$G$26),MATCH(EF253,データ!$H$6:$J$6)),IF(EE253="ヒノキ",INDEX(データ!$H$32:$J$51,MATCH(EH253,データ!$G$32:$G$51),MATCH(EF253,データ!$H$31:$J$31)),IF(EE253="マツ",INDEX(データ!#REF!,MATCH(EH253,データ!#REF!),MATCH(EF253,データ!#REF!)),IF(EE253="ザツ",INDEX(データ!#REF!,MATCH(EH253,データ!#REF!),MATCH(EF253,データ!#REF!)),""))))</f>
        <v/>
      </c>
      <c r="EO253" s="22" t="str">
        <f t="shared" si="429"/>
        <v/>
      </c>
      <c r="EP253" s="21" t="str">
        <f t="shared" si="430"/>
        <v/>
      </c>
      <c r="EQ253" s="27" t="str">
        <f t="shared" si="431"/>
        <v/>
      </c>
      <c r="ER253" s="24" t="str">
        <f t="shared" si="432"/>
        <v/>
      </c>
      <c r="ES253" s="25" t="str">
        <f t="shared" si="433"/>
        <v>0</v>
      </c>
      <c r="ET253" s="26" t="str">
        <f t="shared" si="434"/>
        <v/>
      </c>
      <c r="EU253" s="26" t="str">
        <f t="shared" si="435"/>
        <v/>
      </c>
      <c r="EV253" s="26" t="str">
        <f t="shared" si="436"/>
        <v/>
      </c>
      <c r="EW253" s="27" t="str">
        <f t="shared" si="437"/>
        <v/>
      </c>
      <c r="EX253" s="26" t="str">
        <f t="shared" si="438"/>
        <v/>
      </c>
      <c r="EY253" s="26" t="str">
        <f t="shared" si="439"/>
        <v/>
      </c>
      <c r="EZ253" s="26">
        <f t="shared" si="440"/>
        <v>0</v>
      </c>
      <c r="FA253" s="43"/>
    </row>
    <row r="254" spans="1:157" ht="15.95" customHeight="1" x14ac:dyDescent="0.15">
      <c r="A254" s="21"/>
      <c r="B254" s="36" t="str">
        <f>IF(ＣＳＶ貼付用!G240="","",ＣＳＶ貼付用!G240)</f>
        <v/>
      </c>
      <c r="C254" s="36" t="str">
        <f>IF(ＣＳＶ貼付用!I240="","",ＣＳＶ貼付用!I240)</f>
        <v/>
      </c>
      <c r="D254" s="36" t="str">
        <f>IF(ＣＳＶ貼付用!J240="","",ＣＳＶ貼付用!J240)</f>
        <v/>
      </c>
      <c r="E254" s="36" t="str">
        <f>IF(ＣＳＶ貼付用!F240="","",ＣＳＶ貼付用!F240)</f>
        <v/>
      </c>
      <c r="F254" s="38" t="str">
        <f>IF(ＣＳＶ貼付用!T240="","",ＣＳＶ貼付用!T240)</f>
        <v/>
      </c>
      <c r="G254" s="38"/>
      <c r="H254" s="38" t="str">
        <f>IF(ＣＳＶ貼付用!GJ240="","",ＣＳＶ貼付用!GJ240)</f>
        <v/>
      </c>
      <c r="I254" s="38" t="str">
        <f>IF(ＣＳＶ貼付用!GL240="","",ＣＳＶ貼付用!GL240)</f>
        <v/>
      </c>
      <c r="J254" s="38" t="str">
        <f>IF(ＣＳＶ貼付用!GN240="","",ＣＳＶ貼付用!GN240)</f>
        <v/>
      </c>
      <c r="K254" s="38" t="str">
        <f>IF(ＣＳＶ貼付用!GP240="","",ＣＳＶ貼付用!GP240)</f>
        <v/>
      </c>
      <c r="L254" s="45" t="s">
        <v>30</v>
      </c>
      <c r="M254" s="55" t="str">
        <f>IF(ＣＳＶ貼付用!AT240="","",ＣＳＶ貼付用!AT240)</f>
        <v/>
      </c>
      <c r="N254" s="38" t="str">
        <f>IF(ＣＳＶ貼付用!AV240="","",ＣＳＶ貼付用!AV240)</f>
        <v/>
      </c>
      <c r="O254" s="38" t="str">
        <f>IF(ＣＳＶ貼付用!AX240="","",ＣＳＶ貼付用!AX240)</f>
        <v/>
      </c>
      <c r="P254" s="40" t="str">
        <f>IF(ＣＳＶ貼付用!FE240="","",ＣＳＶ貼付用!FE240)</f>
        <v/>
      </c>
      <c r="Q254" s="41" t="str">
        <f>IF(林齢計算用!A240="","",林齢計算用!A240)</f>
        <v/>
      </c>
      <c r="R254" s="41" t="str">
        <f t="shared" si="350"/>
        <v/>
      </c>
      <c r="S254" s="56" t="str">
        <f>IF(ＣＳＶ貼付用!EG240="","",ＣＳＶ貼付用!EG240*10)</f>
        <v/>
      </c>
      <c r="T254" s="23" t="str">
        <f>IF(O254="スギ",INDEX(データ!$C$7:$E$26,MATCH(R254,データ!$B$7:$B$26),MATCH(P254,データ!$C$6:$E$6)),IF(O254="ヒノキ",INDEX(データ!$C$32:$E$51,MATCH(R254,データ!$B$32:$B$51),MATCH(P254,データ!$C$31:$E$31)),IF(O254="マツ",INDEX(データ!#REF!,MATCH(R254,データ!#REF!),MATCH(P254,データ!#REF!)),IF(O254="ザツ",INDEX(データ!#REF!,MATCH(R254,データ!#REF!),MATCH(P254,データ!#REF!)),""))))</f>
        <v/>
      </c>
      <c r="U254" s="22" t="str">
        <f t="shared" si="441"/>
        <v/>
      </c>
      <c r="V254" s="21" t="str">
        <f t="shared" si="445"/>
        <v/>
      </c>
      <c r="W254" s="21" t="str">
        <f t="shared" si="442"/>
        <v/>
      </c>
      <c r="X254" s="23" t="str">
        <f>IF(O254="スギ",INDEX(データ!$H$7:$J$26,MATCH(R254,データ!$G$7:$G$26),MATCH(P254,データ!$H$6:$J$6)),IF(O254="ヒノキ",INDEX(データ!$H$32:$J$51,MATCH(R254,データ!$G$32:$G$51),MATCH(P254,データ!$H$31:$J$31)),IF(O254="マツ",INDEX(データ!#REF!,MATCH(R254,データ!#REF!),MATCH(P254,データ!#REF!)),IF(O254="ザツ",INDEX(データ!#REF!,MATCH(R254,データ!#REF!),MATCH(P254,データ!#REF!)),""))))</f>
        <v/>
      </c>
      <c r="Y254" s="22" t="str">
        <f t="shared" si="443"/>
        <v/>
      </c>
      <c r="Z254" s="21" t="str">
        <f t="shared" si="444"/>
        <v/>
      </c>
      <c r="AA254" s="27" t="str">
        <f t="shared" si="351"/>
        <v/>
      </c>
      <c r="AB254" s="24" t="str">
        <f t="shared" si="352"/>
        <v/>
      </c>
      <c r="AC254" s="25" t="str">
        <f t="shared" si="353"/>
        <v>0</v>
      </c>
      <c r="AD254" s="26" t="str">
        <f t="shared" si="354"/>
        <v/>
      </c>
      <c r="AE254" s="26" t="str">
        <f t="shared" si="355"/>
        <v/>
      </c>
      <c r="AF254" s="26" t="str">
        <f t="shared" si="356"/>
        <v/>
      </c>
      <c r="AG254" s="27" t="str">
        <f t="shared" si="357"/>
        <v/>
      </c>
      <c r="AH254" s="26" t="str">
        <f t="shared" si="358"/>
        <v/>
      </c>
      <c r="AI254" s="26" t="str">
        <f t="shared" si="359"/>
        <v/>
      </c>
      <c r="AJ254" s="45" t="s">
        <v>30</v>
      </c>
      <c r="AK254" s="55" t="str">
        <f>IF(ＣＳＶ貼付用!BI240="","",ＣＳＶ貼付用!BI240)</f>
        <v/>
      </c>
      <c r="AL254" s="38" t="str">
        <f>IF(ＣＳＶ貼付用!BK240="","",ＣＳＶ貼付用!BK240)</f>
        <v/>
      </c>
      <c r="AM254" s="38" t="str">
        <f>IF(ＣＳＶ貼付用!BM240="","",ＣＳＶ貼付用!BM240)</f>
        <v/>
      </c>
      <c r="AN254" s="40" t="str">
        <f t="shared" si="360"/>
        <v/>
      </c>
      <c r="AO254" s="41" t="str">
        <f>IF(林齢計算用!B240="","",林齢計算用!B240)</f>
        <v/>
      </c>
      <c r="AP254" s="41" t="str">
        <f t="shared" si="361"/>
        <v/>
      </c>
      <c r="AQ254" s="41" t="str">
        <f t="shared" si="362"/>
        <v/>
      </c>
      <c r="AR254" s="23" t="str">
        <f>IF(AM254="スギ",INDEX(データ!$C$7:$E$26,MATCH(AP254,データ!$B$7:$B$26),MATCH(AN254,データ!$C$6:$E$6)),IF(AM254="ヒノキ",INDEX(データ!$C$32:$E$51,MATCH(AP254,データ!$B$32:$B$51),MATCH(AN254,データ!$C$31:$E$31)),IF(AM254="マツ",INDEX(データ!#REF!,MATCH(AP254,データ!#REF!),MATCH(AN254,データ!#REF!)),IF(AM254="ザツ",INDEX(データ!#REF!,MATCH(AP254,データ!#REF!),MATCH(AN254,データ!#REF!)),""))))</f>
        <v/>
      </c>
      <c r="AS254" s="22" t="str">
        <f t="shared" si="345"/>
        <v/>
      </c>
      <c r="AT254" s="21" t="str">
        <f t="shared" si="363"/>
        <v/>
      </c>
      <c r="AU254" s="21" t="str">
        <f t="shared" si="364"/>
        <v/>
      </c>
      <c r="AV254" s="24" t="str">
        <f>IF(AM254="スギ",INDEX(データ!$H$7:$J$26,MATCH(AP254,データ!$G$7:$G$26),MATCH(AN254,データ!$H$6:$J$6)),IF(AM254="ヒノキ",INDEX(データ!$H$32:$J$51,MATCH(AP254,データ!$G$32:$G$51),MATCH(AN254,データ!$H$31:$J$31)),IF(AM254="マツ",INDEX(データ!#REF!,MATCH(AP254,データ!#REF!),MATCH(AN254,データ!#REF!)),IF(AM254="ザツ",INDEX(データ!#REF!,MATCH(AP254,データ!#REF!),MATCH(AN254,データ!#REF!)),""))))</f>
        <v/>
      </c>
      <c r="AW254" s="22" t="str">
        <f t="shared" si="365"/>
        <v/>
      </c>
      <c r="AX254" s="21" t="str">
        <f t="shared" si="366"/>
        <v/>
      </c>
      <c r="AY254" s="27" t="str">
        <f t="shared" si="367"/>
        <v/>
      </c>
      <c r="AZ254" s="24" t="str">
        <f t="shared" si="368"/>
        <v/>
      </c>
      <c r="BA254" s="25" t="str">
        <f t="shared" si="369"/>
        <v>0</v>
      </c>
      <c r="BB254" s="26" t="str">
        <f t="shared" si="370"/>
        <v/>
      </c>
      <c r="BC254" s="26" t="str">
        <f t="shared" si="371"/>
        <v/>
      </c>
      <c r="BD254" s="26" t="str">
        <f t="shared" si="372"/>
        <v/>
      </c>
      <c r="BE254" s="27" t="str">
        <f t="shared" si="373"/>
        <v/>
      </c>
      <c r="BF254" s="26" t="str">
        <f t="shared" si="374"/>
        <v/>
      </c>
      <c r="BG254" s="26" t="str">
        <f t="shared" si="375"/>
        <v/>
      </c>
      <c r="BH254" s="45" t="s">
        <v>30</v>
      </c>
      <c r="BI254" s="55" t="str">
        <f>IF(ＣＳＶ貼付用!BX240="","",ＣＳＶ貼付用!BX240)</f>
        <v/>
      </c>
      <c r="BJ254" s="38" t="str">
        <f>IF(ＣＳＶ貼付用!BZ240="","",ＣＳＶ貼付用!BZ240)</f>
        <v/>
      </c>
      <c r="BK254" s="38" t="str">
        <f>IF(ＣＳＶ貼付用!CB240="","",ＣＳＶ貼付用!CB240)</f>
        <v/>
      </c>
      <c r="BL254" s="40" t="str">
        <f t="shared" si="376"/>
        <v/>
      </c>
      <c r="BM254" s="41" t="str">
        <f>IF(林齢計算用!C240="","",林齢計算用!C240)</f>
        <v/>
      </c>
      <c r="BN254" s="41" t="str">
        <f t="shared" si="377"/>
        <v/>
      </c>
      <c r="BO254" s="41" t="str">
        <f t="shared" si="378"/>
        <v/>
      </c>
      <c r="BP254" s="23" t="str">
        <f>IF(BK254="スギ",INDEX(データ!$C$7:$E$26,MATCH(BN254,データ!$B$7:$B$26),MATCH(BL254,データ!$C$6:$E$6)),IF(BK254="ヒノキ",INDEX(データ!$C$32:$E$51,MATCH(BN254,データ!$B$32:$B$51),MATCH(BL254,データ!$C$31:$E$31)),IF(BK254="マツ",INDEX(データ!#REF!,MATCH(BN254,データ!#REF!),MATCH(BL254,データ!#REF!)),IF(BK254="ザツ",INDEX(データ!#REF!,MATCH(BN254,データ!#REF!),MATCH(BL254,データ!#REF!)),""))))</f>
        <v/>
      </c>
      <c r="BQ254" s="22" t="str">
        <f t="shared" si="346"/>
        <v/>
      </c>
      <c r="BR254" s="21" t="str">
        <f t="shared" si="379"/>
        <v/>
      </c>
      <c r="BS254" s="21" t="str">
        <f t="shared" si="380"/>
        <v/>
      </c>
      <c r="BT254" s="24" t="str">
        <f>IF(BK254="スギ",INDEX(データ!$H$7:$J$26,MATCH(BN254,データ!$G$7:$G$26),MATCH(BL254,データ!$H$6:$J$6)),IF(BK254="ヒノキ",INDEX(データ!$H$32:$J$51,MATCH(BN254,データ!$G$32:$G$51),MATCH(BL254,データ!$H$31:$J$31)),IF(BK254="マツ",INDEX(データ!#REF!,MATCH(BN254,データ!#REF!),MATCH(BL254,データ!#REF!)),IF(BK254="ザツ",INDEX(データ!#REF!,MATCH(BN254,データ!#REF!),MATCH(BL254,データ!#REF!)),""))))</f>
        <v/>
      </c>
      <c r="BU254" s="22" t="str">
        <f t="shared" si="381"/>
        <v/>
      </c>
      <c r="BV254" s="21" t="str">
        <f t="shared" si="382"/>
        <v/>
      </c>
      <c r="BW254" s="27" t="str">
        <f t="shared" si="383"/>
        <v/>
      </c>
      <c r="BX254" s="24" t="str">
        <f t="shared" si="384"/>
        <v/>
      </c>
      <c r="BY254" s="25" t="str">
        <f t="shared" si="385"/>
        <v>0</v>
      </c>
      <c r="BZ254" s="26" t="str">
        <f t="shared" si="386"/>
        <v/>
      </c>
      <c r="CA254" s="26" t="str">
        <f t="shared" si="387"/>
        <v/>
      </c>
      <c r="CB254" s="26" t="str">
        <f t="shared" si="388"/>
        <v/>
      </c>
      <c r="CC254" s="27" t="str">
        <f t="shared" si="389"/>
        <v/>
      </c>
      <c r="CD254" s="26" t="str">
        <f t="shared" si="390"/>
        <v/>
      </c>
      <c r="CE254" s="26" t="str">
        <f t="shared" si="391"/>
        <v/>
      </c>
      <c r="CF254" s="45" t="s">
        <v>30</v>
      </c>
      <c r="CG254" s="55" t="str">
        <f>IF(ＣＳＶ貼付用!CM240="","",ＣＳＶ貼付用!CM240)</f>
        <v/>
      </c>
      <c r="CH254" s="38" t="str">
        <f>IF(ＣＳＶ貼付用!CO240="","",ＣＳＶ貼付用!CO240)</f>
        <v/>
      </c>
      <c r="CI254" s="38" t="str">
        <f>IF(ＣＳＶ貼付用!CQ240="","",ＣＳＶ貼付用!CQ240)</f>
        <v/>
      </c>
      <c r="CJ254" s="40" t="str">
        <f t="shared" si="392"/>
        <v/>
      </c>
      <c r="CK254" s="41" t="str">
        <f>IF(林齢計算用!D240="","",林齢計算用!D240)</f>
        <v/>
      </c>
      <c r="CL254" s="41" t="str">
        <f t="shared" si="393"/>
        <v/>
      </c>
      <c r="CM254" s="41" t="str">
        <f t="shared" si="394"/>
        <v/>
      </c>
      <c r="CN254" s="23" t="str">
        <f>IF(CI254="スギ",INDEX(データ!$C$7:$E$26,MATCH(CL254,データ!$B$7:$B$26),MATCH(CJ254,データ!$C$6:$E$6)),IF(CI254="ヒノキ",INDEX(データ!$C$32:$E$51,MATCH(CL254,データ!$B$32:$B$51),MATCH(CJ254,データ!$C$31:$E$31)),IF(CI254="マツ",INDEX(データ!#REF!,MATCH(CL254,データ!#REF!),MATCH(CJ254,データ!#REF!)),IF(CI254="ザツ",INDEX(データ!#REF!,MATCH(CL254,データ!#REF!),MATCH(CJ254,データ!#REF!)),""))))</f>
        <v/>
      </c>
      <c r="CO254" s="22" t="str">
        <f t="shared" si="347"/>
        <v/>
      </c>
      <c r="CP254" s="21" t="str">
        <f t="shared" si="395"/>
        <v/>
      </c>
      <c r="CQ254" s="21" t="str">
        <f t="shared" si="396"/>
        <v/>
      </c>
      <c r="CR254" s="24" t="str">
        <f>IF(CI254="スギ",INDEX(データ!$H$7:$J$26,MATCH(CL254,データ!$G$7:$G$26),MATCH(CJ254,データ!$H$6:$J$6)),IF(CI254="ヒノキ",INDEX(データ!$H$32:$J$51,MATCH(CL254,データ!$G$32:$G$51),MATCH(CJ254,データ!$H$31:$J$31)),IF(CI254="マツ",INDEX(データ!#REF!,MATCH(CL254,データ!#REF!),MATCH(CJ254,データ!#REF!)),IF(CI254="ザツ",INDEX(データ!#REF!,MATCH(CL254,データ!#REF!),MATCH(CJ254,データ!#REF!)),""))))</f>
        <v/>
      </c>
      <c r="CS254" s="22" t="str">
        <f t="shared" si="397"/>
        <v/>
      </c>
      <c r="CT254" s="21" t="str">
        <f t="shared" si="398"/>
        <v/>
      </c>
      <c r="CU254" s="27" t="str">
        <f t="shared" si="399"/>
        <v/>
      </c>
      <c r="CV254" s="24" t="str">
        <f t="shared" si="400"/>
        <v/>
      </c>
      <c r="CW254" s="25" t="str">
        <f t="shared" si="401"/>
        <v>0</v>
      </c>
      <c r="CX254" s="26" t="str">
        <f t="shared" si="402"/>
        <v/>
      </c>
      <c r="CY254" s="26" t="str">
        <f t="shared" si="403"/>
        <v/>
      </c>
      <c r="CZ254" s="26" t="str">
        <f t="shared" si="404"/>
        <v/>
      </c>
      <c r="DA254" s="27" t="str">
        <f t="shared" si="405"/>
        <v/>
      </c>
      <c r="DB254" s="26" t="str">
        <f t="shared" si="406"/>
        <v/>
      </c>
      <c r="DC254" s="26" t="str">
        <f t="shared" si="407"/>
        <v/>
      </c>
      <c r="DD254" s="45" t="s">
        <v>30</v>
      </c>
      <c r="DE254" s="55" t="str">
        <f>IF(ＣＳＶ貼付用!DB240="","",ＣＳＶ貼付用!DB240)</f>
        <v/>
      </c>
      <c r="DF254" s="38" t="str">
        <f>IF(ＣＳＶ貼付用!DD240="","",ＣＳＶ貼付用!DD240)</f>
        <v/>
      </c>
      <c r="DG254" s="38" t="str">
        <f>IF(ＣＳＶ貼付用!DF240="","",ＣＳＶ貼付用!DF240)</f>
        <v/>
      </c>
      <c r="DH254" s="40" t="str">
        <f t="shared" si="408"/>
        <v/>
      </c>
      <c r="DI254" s="41" t="str">
        <f>IF(林齢計算用!E240="","",林齢計算用!E240)</f>
        <v/>
      </c>
      <c r="DJ254" s="41" t="str">
        <f t="shared" si="409"/>
        <v/>
      </c>
      <c r="DK254" s="41" t="str">
        <f t="shared" si="410"/>
        <v/>
      </c>
      <c r="DL254" s="23" t="str">
        <f>IF(DG254="スギ",INDEX(データ!$C$7:$E$26,MATCH(DJ254,データ!$B$7:$B$26),MATCH(DH254,データ!$C$6:$E$6)),IF(DG254="ヒノキ",INDEX(データ!$C$32:$E$51,MATCH(DJ254,データ!$B$32:$B$51),MATCH(DH254,データ!$C$31:$E$31)),IF(DG254="マツ",INDEX(データ!#REF!,MATCH(DJ254,データ!#REF!),MATCH(DH254,データ!#REF!)),IF(DG254="ザツ",INDEX(データ!#REF!,MATCH(DJ254,データ!#REF!),MATCH(DH254,データ!#REF!)),""))))</f>
        <v/>
      </c>
      <c r="DM254" s="22" t="str">
        <f t="shared" si="348"/>
        <v/>
      </c>
      <c r="DN254" s="21" t="str">
        <f t="shared" si="411"/>
        <v/>
      </c>
      <c r="DO254" s="21" t="str">
        <f t="shared" si="412"/>
        <v/>
      </c>
      <c r="DP254" s="24" t="str">
        <f>IF(DG254="スギ",INDEX(データ!$H$7:$J$26,MATCH(DJ254,データ!$G$7:$G$26),MATCH(DH254,データ!$H$6:$J$6)),IF(DG254="ヒノキ",INDEX(データ!$H$32:$J$51,MATCH(DJ254,データ!$G$32:$G$51),MATCH(DH254,データ!$H$31:$J$31)),IF(DG254="マツ",INDEX(データ!#REF!,MATCH(DJ254,データ!#REF!),MATCH(DH254,データ!#REF!)),IF(DG254="ザツ",INDEX(データ!#REF!,MATCH(DJ254,データ!#REF!),MATCH(DH254,データ!#REF!)),""))))</f>
        <v/>
      </c>
      <c r="DQ254" s="22" t="str">
        <f t="shared" si="413"/>
        <v/>
      </c>
      <c r="DR254" s="21" t="str">
        <f t="shared" si="414"/>
        <v/>
      </c>
      <c r="DS254" s="27" t="str">
        <f t="shared" si="415"/>
        <v/>
      </c>
      <c r="DT254" s="24" t="str">
        <f t="shared" si="416"/>
        <v/>
      </c>
      <c r="DU254" s="25" t="str">
        <f t="shared" si="417"/>
        <v>0</v>
      </c>
      <c r="DV254" s="26" t="str">
        <f t="shared" si="418"/>
        <v/>
      </c>
      <c r="DW254" s="26" t="str">
        <f t="shared" si="419"/>
        <v/>
      </c>
      <c r="DX254" s="26" t="str">
        <f t="shared" si="420"/>
        <v/>
      </c>
      <c r="DY254" s="27" t="str">
        <f t="shared" si="421"/>
        <v/>
      </c>
      <c r="DZ254" s="26" t="str">
        <f t="shared" si="422"/>
        <v/>
      </c>
      <c r="EA254" s="26" t="str">
        <f t="shared" si="423"/>
        <v/>
      </c>
      <c r="EB254" s="45" t="s">
        <v>30</v>
      </c>
      <c r="EC254" s="55" t="str">
        <f>IF(ＣＳＶ貼付用!DQ240="","",ＣＳＶ貼付用!DQ240)</f>
        <v/>
      </c>
      <c r="ED254" s="38" t="str">
        <f>IF(ＣＳＶ貼付用!DS240="","",ＣＳＶ貼付用!DS240)</f>
        <v/>
      </c>
      <c r="EE254" s="38" t="str">
        <f>IF(ＣＳＶ貼付用!DU240="","",ＣＳＶ貼付用!DU240)</f>
        <v/>
      </c>
      <c r="EF254" s="40" t="str">
        <f t="shared" si="424"/>
        <v/>
      </c>
      <c r="EG254" s="41" t="str">
        <f>IF(林齢計算用!F240="","",林齢計算用!F240)</f>
        <v/>
      </c>
      <c r="EH254" s="41" t="str">
        <f t="shared" si="425"/>
        <v/>
      </c>
      <c r="EI254" s="41" t="str">
        <f t="shared" si="426"/>
        <v/>
      </c>
      <c r="EJ254" s="23" t="str">
        <f>IF(EE254="スギ",INDEX(データ!$C$7:$E$26,MATCH(EH254,データ!$B$7:$B$26),MATCH(EF254,データ!$C$6:$E$6)),IF(EE254="ヒノキ",INDEX(データ!$C$32:$E$51,MATCH(EH254,データ!$B$32:$B$51),MATCH(EF254,データ!$C$31:$E$31)),IF(EE254="マツ",INDEX(データ!#REF!,MATCH(EH254,データ!#REF!),MATCH(EF254,データ!#REF!)),IF(EE254="ザツ",INDEX(データ!#REF!,MATCH(EH254,データ!#REF!),MATCH(EF254,データ!#REF!)),""))))</f>
        <v/>
      </c>
      <c r="EK254" s="22" t="str">
        <f t="shared" si="349"/>
        <v/>
      </c>
      <c r="EL254" s="21" t="str">
        <f t="shared" si="427"/>
        <v/>
      </c>
      <c r="EM254" s="21" t="str">
        <f t="shared" si="428"/>
        <v/>
      </c>
      <c r="EN254" s="24" t="str">
        <f>IF(EE254="スギ",INDEX(データ!$H$7:$J$26,MATCH(EH254,データ!$G$7:$G$26),MATCH(EF254,データ!$H$6:$J$6)),IF(EE254="ヒノキ",INDEX(データ!$H$32:$J$51,MATCH(EH254,データ!$G$32:$G$51),MATCH(EF254,データ!$H$31:$J$31)),IF(EE254="マツ",INDEX(データ!#REF!,MATCH(EH254,データ!#REF!),MATCH(EF254,データ!#REF!)),IF(EE254="ザツ",INDEX(データ!#REF!,MATCH(EH254,データ!#REF!),MATCH(EF254,データ!#REF!)),""))))</f>
        <v/>
      </c>
      <c r="EO254" s="22" t="str">
        <f t="shared" si="429"/>
        <v/>
      </c>
      <c r="EP254" s="21" t="str">
        <f t="shared" si="430"/>
        <v/>
      </c>
      <c r="EQ254" s="27" t="str">
        <f t="shared" si="431"/>
        <v/>
      </c>
      <c r="ER254" s="24" t="str">
        <f t="shared" si="432"/>
        <v/>
      </c>
      <c r="ES254" s="25" t="str">
        <f t="shared" si="433"/>
        <v>0</v>
      </c>
      <c r="ET254" s="26" t="str">
        <f t="shared" si="434"/>
        <v/>
      </c>
      <c r="EU254" s="26" t="str">
        <f t="shared" si="435"/>
        <v/>
      </c>
      <c r="EV254" s="26" t="str">
        <f t="shared" si="436"/>
        <v/>
      </c>
      <c r="EW254" s="27" t="str">
        <f t="shared" si="437"/>
        <v/>
      </c>
      <c r="EX254" s="26" t="str">
        <f t="shared" si="438"/>
        <v/>
      </c>
      <c r="EY254" s="26" t="str">
        <f t="shared" si="439"/>
        <v/>
      </c>
      <c r="EZ254" s="26">
        <f t="shared" si="440"/>
        <v>0</v>
      </c>
      <c r="FA254" s="43"/>
    </row>
    <row r="255" spans="1:157" ht="15.95" customHeight="1" x14ac:dyDescent="0.15">
      <c r="A255" s="21"/>
      <c r="B255" s="36" t="str">
        <f>IF(ＣＳＶ貼付用!G241="","",ＣＳＶ貼付用!G241)</f>
        <v/>
      </c>
      <c r="C255" s="36" t="str">
        <f>IF(ＣＳＶ貼付用!I241="","",ＣＳＶ貼付用!I241)</f>
        <v/>
      </c>
      <c r="D255" s="36" t="str">
        <f>IF(ＣＳＶ貼付用!J241="","",ＣＳＶ貼付用!J241)</f>
        <v/>
      </c>
      <c r="E255" s="36" t="str">
        <f>IF(ＣＳＶ貼付用!F241="","",ＣＳＶ貼付用!F241)</f>
        <v/>
      </c>
      <c r="F255" s="38" t="str">
        <f>IF(ＣＳＶ貼付用!T241="","",ＣＳＶ貼付用!T241)</f>
        <v/>
      </c>
      <c r="G255" s="38"/>
      <c r="H255" s="38" t="str">
        <f>IF(ＣＳＶ貼付用!GJ241="","",ＣＳＶ貼付用!GJ241)</f>
        <v/>
      </c>
      <c r="I255" s="38" t="str">
        <f>IF(ＣＳＶ貼付用!GL241="","",ＣＳＶ貼付用!GL241)</f>
        <v/>
      </c>
      <c r="J255" s="38" t="str">
        <f>IF(ＣＳＶ貼付用!GN241="","",ＣＳＶ貼付用!GN241)</f>
        <v/>
      </c>
      <c r="K255" s="38" t="str">
        <f>IF(ＣＳＶ貼付用!GP241="","",ＣＳＶ貼付用!GP241)</f>
        <v/>
      </c>
      <c r="L255" s="45" t="s">
        <v>30</v>
      </c>
      <c r="M255" s="55" t="str">
        <f>IF(ＣＳＶ貼付用!AT241="","",ＣＳＶ貼付用!AT241)</f>
        <v/>
      </c>
      <c r="N255" s="38" t="str">
        <f>IF(ＣＳＶ貼付用!AV241="","",ＣＳＶ貼付用!AV241)</f>
        <v/>
      </c>
      <c r="O255" s="38" t="str">
        <f>IF(ＣＳＶ貼付用!AX241="","",ＣＳＶ貼付用!AX241)</f>
        <v/>
      </c>
      <c r="P255" s="40" t="str">
        <f>IF(ＣＳＶ貼付用!FE241="","",ＣＳＶ貼付用!FE241)</f>
        <v/>
      </c>
      <c r="Q255" s="41" t="str">
        <f>IF(林齢計算用!A241="","",林齢計算用!A241)</f>
        <v/>
      </c>
      <c r="R255" s="41" t="str">
        <f t="shared" si="350"/>
        <v/>
      </c>
      <c r="S255" s="56" t="str">
        <f>IF(ＣＳＶ貼付用!EG241="","",ＣＳＶ貼付用!EG241*10)</f>
        <v/>
      </c>
      <c r="T255" s="23" t="str">
        <f>IF(O255="スギ",INDEX(データ!$C$7:$E$26,MATCH(R255,データ!$B$7:$B$26),MATCH(P255,データ!$C$6:$E$6)),IF(O255="ヒノキ",INDEX(データ!$C$32:$E$51,MATCH(R255,データ!$B$32:$B$51),MATCH(P255,データ!$C$31:$E$31)),IF(O255="マツ",INDEX(データ!#REF!,MATCH(R255,データ!#REF!),MATCH(P255,データ!#REF!)),IF(O255="ザツ",INDEX(データ!#REF!,MATCH(R255,データ!#REF!),MATCH(P255,データ!#REF!)),""))))</f>
        <v/>
      </c>
      <c r="U255" s="22" t="str">
        <f t="shared" si="441"/>
        <v/>
      </c>
      <c r="V255" s="21" t="str">
        <f t="shared" si="445"/>
        <v/>
      </c>
      <c r="W255" s="21" t="str">
        <f t="shared" si="442"/>
        <v/>
      </c>
      <c r="X255" s="23" t="str">
        <f>IF(O255="スギ",INDEX(データ!$H$7:$J$26,MATCH(R255,データ!$G$7:$G$26),MATCH(P255,データ!$H$6:$J$6)),IF(O255="ヒノキ",INDEX(データ!$H$32:$J$51,MATCH(R255,データ!$G$32:$G$51),MATCH(P255,データ!$H$31:$J$31)),IF(O255="マツ",INDEX(データ!#REF!,MATCH(R255,データ!#REF!),MATCH(P255,データ!#REF!)),IF(O255="ザツ",INDEX(データ!#REF!,MATCH(R255,データ!#REF!),MATCH(P255,データ!#REF!)),""))))</f>
        <v/>
      </c>
      <c r="Y255" s="22" t="str">
        <f t="shared" si="443"/>
        <v/>
      </c>
      <c r="Z255" s="21" t="str">
        <f t="shared" si="444"/>
        <v/>
      </c>
      <c r="AA255" s="27" t="str">
        <f t="shared" si="351"/>
        <v/>
      </c>
      <c r="AB255" s="24" t="str">
        <f t="shared" si="352"/>
        <v/>
      </c>
      <c r="AC255" s="25" t="str">
        <f t="shared" si="353"/>
        <v>0</v>
      </c>
      <c r="AD255" s="26" t="str">
        <f t="shared" si="354"/>
        <v/>
      </c>
      <c r="AE255" s="26" t="str">
        <f t="shared" si="355"/>
        <v/>
      </c>
      <c r="AF255" s="26" t="str">
        <f t="shared" si="356"/>
        <v/>
      </c>
      <c r="AG255" s="27" t="str">
        <f t="shared" si="357"/>
        <v/>
      </c>
      <c r="AH255" s="26" t="str">
        <f t="shared" si="358"/>
        <v/>
      </c>
      <c r="AI255" s="26" t="str">
        <f t="shared" si="359"/>
        <v/>
      </c>
      <c r="AJ255" s="45" t="s">
        <v>30</v>
      </c>
      <c r="AK255" s="55" t="str">
        <f>IF(ＣＳＶ貼付用!BI241="","",ＣＳＶ貼付用!BI241)</f>
        <v/>
      </c>
      <c r="AL255" s="38" t="str">
        <f>IF(ＣＳＶ貼付用!BK241="","",ＣＳＶ貼付用!BK241)</f>
        <v/>
      </c>
      <c r="AM255" s="38" t="str">
        <f>IF(ＣＳＶ貼付用!BM241="","",ＣＳＶ貼付用!BM241)</f>
        <v/>
      </c>
      <c r="AN255" s="40" t="str">
        <f t="shared" si="360"/>
        <v/>
      </c>
      <c r="AO255" s="41" t="str">
        <f>IF(林齢計算用!B241="","",林齢計算用!B241)</f>
        <v/>
      </c>
      <c r="AP255" s="41" t="str">
        <f t="shared" si="361"/>
        <v/>
      </c>
      <c r="AQ255" s="41" t="str">
        <f t="shared" si="362"/>
        <v/>
      </c>
      <c r="AR255" s="23" t="str">
        <f>IF(AM255="スギ",INDEX(データ!$C$7:$E$26,MATCH(AP255,データ!$B$7:$B$26),MATCH(AN255,データ!$C$6:$E$6)),IF(AM255="ヒノキ",INDEX(データ!$C$32:$E$51,MATCH(AP255,データ!$B$32:$B$51),MATCH(AN255,データ!$C$31:$E$31)),IF(AM255="マツ",INDEX(データ!#REF!,MATCH(AP255,データ!#REF!),MATCH(AN255,データ!#REF!)),IF(AM255="ザツ",INDEX(データ!#REF!,MATCH(AP255,データ!#REF!),MATCH(AN255,データ!#REF!)),""))))</f>
        <v/>
      </c>
      <c r="AS255" s="22" t="str">
        <f t="shared" si="345"/>
        <v/>
      </c>
      <c r="AT255" s="21" t="str">
        <f t="shared" si="363"/>
        <v/>
      </c>
      <c r="AU255" s="21" t="str">
        <f t="shared" si="364"/>
        <v/>
      </c>
      <c r="AV255" s="24" t="str">
        <f>IF(AM255="スギ",INDEX(データ!$H$7:$J$26,MATCH(AP255,データ!$G$7:$G$26),MATCH(AN255,データ!$H$6:$J$6)),IF(AM255="ヒノキ",INDEX(データ!$H$32:$J$51,MATCH(AP255,データ!$G$32:$G$51),MATCH(AN255,データ!$H$31:$J$31)),IF(AM255="マツ",INDEX(データ!#REF!,MATCH(AP255,データ!#REF!),MATCH(AN255,データ!#REF!)),IF(AM255="ザツ",INDEX(データ!#REF!,MATCH(AP255,データ!#REF!),MATCH(AN255,データ!#REF!)),""))))</f>
        <v/>
      </c>
      <c r="AW255" s="22" t="str">
        <f t="shared" si="365"/>
        <v/>
      </c>
      <c r="AX255" s="21" t="str">
        <f t="shared" si="366"/>
        <v/>
      </c>
      <c r="AY255" s="27" t="str">
        <f t="shared" si="367"/>
        <v/>
      </c>
      <c r="AZ255" s="24" t="str">
        <f t="shared" si="368"/>
        <v/>
      </c>
      <c r="BA255" s="25" t="str">
        <f t="shared" si="369"/>
        <v>0</v>
      </c>
      <c r="BB255" s="26" t="str">
        <f t="shared" si="370"/>
        <v/>
      </c>
      <c r="BC255" s="26" t="str">
        <f t="shared" si="371"/>
        <v/>
      </c>
      <c r="BD255" s="26" t="str">
        <f t="shared" si="372"/>
        <v/>
      </c>
      <c r="BE255" s="27" t="str">
        <f t="shared" si="373"/>
        <v/>
      </c>
      <c r="BF255" s="26" t="str">
        <f t="shared" si="374"/>
        <v/>
      </c>
      <c r="BG255" s="26" t="str">
        <f t="shared" si="375"/>
        <v/>
      </c>
      <c r="BH255" s="45" t="s">
        <v>30</v>
      </c>
      <c r="BI255" s="55" t="str">
        <f>IF(ＣＳＶ貼付用!BX241="","",ＣＳＶ貼付用!BX241)</f>
        <v/>
      </c>
      <c r="BJ255" s="38" t="str">
        <f>IF(ＣＳＶ貼付用!BZ241="","",ＣＳＶ貼付用!BZ241)</f>
        <v/>
      </c>
      <c r="BK255" s="38" t="str">
        <f>IF(ＣＳＶ貼付用!CB241="","",ＣＳＶ貼付用!CB241)</f>
        <v/>
      </c>
      <c r="BL255" s="40" t="str">
        <f t="shared" si="376"/>
        <v/>
      </c>
      <c r="BM255" s="41" t="str">
        <f>IF(林齢計算用!C241="","",林齢計算用!C241)</f>
        <v/>
      </c>
      <c r="BN255" s="41" t="str">
        <f t="shared" si="377"/>
        <v/>
      </c>
      <c r="BO255" s="41" t="str">
        <f t="shared" si="378"/>
        <v/>
      </c>
      <c r="BP255" s="23" t="str">
        <f>IF(BK255="スギ",INDEX(データ!$C$7:$E$26,MATCH(BN255,データ!$B$7:$B$26),MATCH(BL255,データ!$C$6:$E$6)),IF(BK255="ヒノキ",INDEX(データ!$C$32:$E$51,MATCH(BN255,データ!$B$32:$B$51),MATCH(BL255,データ!$C$31:$E$31)),IF(BK255="マツ",INDEX(データ!#REF!,MATCH(BN255,データ!#REF!),MATCH(BL255,データ!#REF!)),IF(BK255="ザツ",INDEX(データ!#REF!,MATCH(BN255,データ!#REF!),MATCH(BL255,データ!#REF!)),""))))</f>
        <v/>
      </c>
      <c r="BQ255" s="22" t="str">
        <f t="shared" si="346"/>
        <v/>
      </c>
      <c r="BR255" s="21" t="str">
        <f t="shared" si="379"/>
        <v/>
      </c>
      <c r="BS255" s="21" t="str">
        <f t="shared" si="380"/>
        <v/>
      </c>
      <c r="BT255" s="24" t="str">
        <f>IF(BK255="スギ",INDEX(データ!$H$7:$J$26,MATCH(BN255,データ!$G$7:$G$26),MATCH(BL255,データ!$H$6:$J$6)),IF(BK255="ヒノキ",INDEX(データ!$H$32:$J$51,MATCH(BN255,データ!$G$32:$G$51),MATCH(BL255,データ!$H$31:$J$31)),IF(BK255="マツ",INDEX(データ!#REF!,MATCH(BN255,データ!#REF!),MATCH(BL255,データ!#REF!)),IF(BK255="ザツ",INDEX(データ!#REF!,MATCH(BN255,データ!#REF!),MATCH(BL255,データ!#REF!)),""))))</f>
        <v/>
      </c>
      <c r="BU255" s="22" t="str">
        <f t="shared" si="381"/>
        <v/>
      </c>
      <c r="BV255" s="21" t="str">
        <f t="shared" si="382"/>
        <v/>
      </c>
      <c r="BW255" s="27" t="str">
        <f t="shared" si="383"/>
        <v/>
      </c>
      <c r="BX255" s="24" t="str">
        <f t="shared" si="384"/>
        <v/>
      </c>
      <c r="BY255" s="25" t="str">
        <f t="shared" si="385"/>
        <v>0</v>
      </c>
      <c r="BZ255" s="26" t="str">
        <f t="shared" si="386"/>
        <v/>
      </c>
      <c r="CA255" s="26" t="str">
        <f t="shared" si="387"/>
        <v/>
      </c>
      <c r="CB255" s="26" t="str">
        <f t="shared" si="388"/>
        <v/>
      </c>
      <c r="CC255" s="27" t="str">
        <f t="shared" si="389"/>
        <v/>
      </c>
      <c r="CD255" s="26" t="str">
        <f t="shared" si="390"/>
        <v/>
      </c>
      <c r="CE255" s="26" t="str">
        <f t="shared" si="391"/>
        <v/>
      </c>
      <c r="CF255" s="45" t="s">
        <v>30</v>
      </c>
      <c r="CG255" s="55" t="str">
        <f>IF(ＣＳＶ貼付用!CM241="","",ＣＳＶ貼付用!CM241)</f>
        <v/>
      </c>
      <c r="CH255" s="38" t="str">
        <f>IF(ＣＳＶ貼付用!CO241="","",ＣＳＶ貼付用!CO241)</f>
        <v/>
      </c>
      <c r="CI255" s="38" t="str">
        <f>IF(ＣＳＶ貼付用!CQ241="","",ＣＳＶ貼付用!CQ241)</f>
        <v/>
      </c>
      <c r="CJ255" s="40" t="str">
        <f t="shared" si="392"/>
        <v/>
      </c>
      <c r="CK255" s="41" t="str">
        <f>IF(林齢計算用!D241="","",林齢計算用!D241)</f>
        <v/>
      </c>
      <c r="CL255" s="41" t="str">
        <f t="shared" si="393"/>
        <v/>
      </c>
      <c r="CM255" s="41" t="str">
        <f t="shared" si="394"/>
        <v/>
      </c>
      <c r="CN255" s="23" t="str">
        <f>IF(CI255="スギ",INDEX(データ!$C$7:$E$26,MATCH(CL255,データ!$B$7:$B$26),MATCH(CJ255,データ!$C$6:$E$6)),IF(CI255="ヒノキ",INDEX(データ!$C$32:$E$51,MATCH(CL255,データ!$B$32:$B$51),MATCH(CJ255,データ!$C$31:$E$31)),IF(CI255="マツ",INDEX(データ!#REF!,MATCH(CL255,データ!#REF!),MATCH(CJ255,データ!#REF!)),IF(CI255="ザツ",INDEX(データ!#REF!,MATCH(CL255,データ!#REF!),MATCH(CJ255,データ!#REF!)),""))))</f>
        <v/>
      </c>
      <c r="CO255" s="22" t="str">
        <f t="shared" si="347"/>
        <v/>
      </c>
      <c r="CP255" s="21" t="str">
        <f t="shared" si="395"/>
        <v/>
      </c>
      <c r="CQ255" s="21" t="str">
        <f t="shared" si="396"/>
        <v/>
      </c>
      <c r="CR255" s="24" t="str">
        <f>IF(CI255="スギ",INDEX(データ!$H$7:$J$26,MATCH(CL255,データ!$G$7:$G$26),MATCH(CJ255,データ!$H$6:$J$6)),IF(CI255="ヒノキ",INDEX(データ!$H$32:$J$51,MATCH(CL255,データ!$G$32:$G$51),MATCH(CJ255,データ!$H$31:$J$31)),IF(CI255="マツ",INDEX(データ!#REF!,MATCH(CL255,データ!#REF!),MATCH(CJ255,データ!#REF!)),IF(CI255="ザツ",INDEX(データ!#REF!,MATCH(CL255,データ!#REF!),MATCH(CJ255,データ!#REF!)),""))))</f>
        <v/>
      </c>
      <c r="CS255" s="22" t="str">
        <f t="shared" si="397"/>
        <v/>
      </c>
      <c r="CT255" s="21" t="str">
        <f t="shared" si="398"/>
        <v/>
      </c>
      <c r="CU255" s="27" t="str">
        <f t="shared" si="399"/>
        <v/>
      </c>
      <c r="CV255" s="24" t="str">
        <f t="shared" si="400"/>
        <v/>
      </c>
      <c r="CW255" s="25" t="str">
        <f t="shared" si="401"/>
        <v>0</v>
      </c>
      <c r="CX255" s="26" t="str">
        <f t="shared" si="402"/>
        <v/>
      </c>
      <c r="CY255" s="26" t="str">
        <f t="shared" si="403"/>
        <v/>
      </c>
      <c r="CZ255" s="26" t="str">
        <f t="shared" si="404"/>
        <v/>
      </c>
      <c r="DA255" s="27" t="str">
        <f t="shared" si="405"/>
        <v/>
      </c>
      <c r="DB255" s="26" t="str">
        <f t="shared" si="406"/>
        <v/>
      </c>
      <c r="DC255" s="26" t="str">
        <f t="shared" si="407"/>
        <v/>
      </c>
      <c r="DD255" s="45" t="s">
        <v>30</v>
      </c>
      <c r="DE255" s="55" t="str">
        <f>IF(ＣＳＶ貼付用!DB241="","",ＣＳＶ貼付用!DB241)</f>
        <v/>
      </c>
      <c r="DF255" s="38" t="str">
        <f>IF(ＣＳＶ貼付用!DD241="","",ＣＳＶ貼付用!DD241)</f>
        <v/>
      </c>
      <c r="DG255" s="38" t="str">
        <f>IF(ＣＳＶ貼付用!DF241="","",ＣＳＶ貼付用!DF241)</f>
        <v/>
      </c>
      <c r="DH255" s="40" t="str">
        <f t="shared" si="408"/>
        <v/>
      </c>
      <c r="DI255" s="41" t="str">
        <f>IF(林齢計算用!E241="","",林齢計算用!E241)</f>
        <v/>
      </c>
      <c r="DJ255" s="41" t="str">
        <f t="shared" si="409"/>
        <v/>
      </c>
      <c r="DK255" s="41" t="str">
        <f t="shared" si="410"/>
        <v/>
      </c>
      <c r="DL255" s="23" t="str">
        <f>IF(DG255="スギ",INDEX(データ!$C$7:$E$26,MATCH(DJ255,データ!$B$7:$B$26),MATCH(DH255,データ!$C$6:$E$6)),IF(DG255="ヒノキ",INDEX(データ!$C$32:$E$51,MATCH(DJ255,データ!$B$32:$B$51),MATCH(DH255,データ!$C$31:$E$31)),IF(DG255="マツ",INDEX(データ!#REF!,MATCH(DJ255,データ!#REF!),MATCH(DH255,データ!#REF!)),IF(DG255="ザツ",INDEX(データ!#REF!,MATCH(DJ255,データ!#REF!),MATCH(DH255,データ!#REF!)),""))))</f>
        <v/>
      </c>
      <c r="DM255" s="22" t="str">
        <f t="shared" si="348"/>
        <v/>
      </c>
      <c r="DN255" s="21" t="str">
        <f t="shared" si="411"/>
        <v/>
      </c>
      <c r="DO255" s="21" t="str">
        <f t="shared" si="412"/>
        <v/>
      </c>
      <c r="DP255" s="24" t="str">
        <f>IF(DG255="スギ",INDEX(データ!$H$7:$J$26,MATCH(DJ255,データ!$G$7:$G$26),MATCH(DH255,データ!$H$6:$J$6)),IF(DG255="ヒノキ",INDEX(データ!$H$32:$J$51,MATCH(DJ255,データ!$G$32:$G$51),MATCH(DH255,データ!$H$31:$J$31)),IF(DG255="マツ",INDEX(データ!#REF!,MATCH(DJ255,データ!#REF!),MATCH(DH255,データ!#REF!)),IF(DG255="ザツ",INDEX(データ!#REF!,MATCH(DJ255,データ!#REF!),MATCH(DH255,データ!#REF!)),""))))</f>
        <v/>
      </c>
      <c r="DQ255" s="22" t="str">
        <f t="shared" si="413"/>
        <v/>
      </c>
      <c r="DR255" s="21" t="str">
        <f t="shared" si="414"/>
        <v/>
      </c>
      <c r="DS255" s="27" t="str">
        <f t="shared" si="415"/>
        <v/>
      </c>
      <c r="DT255" s="24" t="str">
        <f t="shared" si="416"/>
        <v/>
      </c>
      <c r="DU255" s="25" t="str">
        <f t="shared" si="417"/>
        <v>0</v>
      </c>
      <c r="DV255" s="26" t="str">
        <f t="shared" si="418"/>
        <v/>
      </c>
      <c r="DW255" s="26" t="str">
        <f t="shared" si="419"/>
        <v/>
      </c>
      <c r="DX255" s="26" t="str">
        <f t="shared" si="420"/>
        <v/>
      </c>
      <c r="DY255" s="27" t="str">
        <f t="shared" si="421"/>
        <v/>
      </c>
      <c r="DZ255" s="26" t="str">
        <f t="shared" si="422"/>
        <v/>
      </c>
      <c r="EA255" s="26" t="str">
        <f t="shared" si="423"/>
        <v/>
      </c>
      <c r="EB255" s="45" t="s">
        <v>30</v>
      </c>
      <c r="EC255" s="55" t="str">
        <f>IF(ＣＳＶ貼付用!DQ241="","",ＣＳＶ貼付用!DQ241)</f>
        <v/>
      </c>
      <c r="ED255" s="38" t="str">
        <f>IF(ＣＳＶ貼付用!DS241="","",ＣＳＶ貼付用!DS241)</f>
        <v/>
      </c>
      <c r="EE255" s="38" t="str">
        <f>IF(ＣＳＶ貼付用!DU241="","",ＣＳＶ貼付用!DU241)</f>
        <v/>
      </c>
      <c r="EF255" s="40" t="str">
        <f t="shared" si="424"/>
        <v/>
      </c>
      <c r="EG255" s="41" t="str">
        <f>IF(林齢計算用!F241="","",林齢計算用!F241)</f>
        <v/>
      </c>
      <c r="EH255" s="41" t="str">
        <f t="shared" si="425"/>
        <v/>
      </c>
      <c r="EI255" s="41" t="str">
        <f t="shared" si="426"/>
        <v/>
      </c>
      <c r="EJ255" s="23" t="str">
        <f>IF(EE255="スギ",INDEX(データ!$C$7:$E$26,MATCH(EH255,データ!$B$7:$B$26),MATCH(EF255,データ!$C$6:$E$6)),IF(EE255="ヒノキ",INDEX(データ!$C$32:$E$51,MATCH(EH255,データ!$B$32:$B$51),MATCH(EF255,データ!$C$31:$E$31)),IF(EE255="マツ",INDEX(データ!#REF!,MATCH(EH255,データ!#REF!),MATCH(EF255,データ!#REF!)),IF(EE255="ザツ",INDEX(データ!#REF!,MATCH(EH255,データ!#REF!),MATCH(EF255,データ!#REF!)),""))))</f>
        <v/>
      </c>
      <c r="EK255" s="22" t="str">
        <f t="shared" si="349"/>
        <v/>
      </c>
      <c r="EL255" s="21" t="str">
        <f t="shared" si="427"/>
        <v/>
      </c>
      <c r="EM255" s="21" t="str">
        <f t="shared" si="428"/>
        <v/>
      </c>
      <c r="EN255" s="24" t="str">
        <f>IF(EE255="スギ",INDEX(データ!$H$7:$J$26,MATCH(EH255,データ!$G$7:$G$26),MATCH(EF255,データ!$H$6:$J$6)),IF(EE255="ヒノキ",INDEX(データ!$H$32:$J$51,MATCH(EH255,データ!$G$32:$G$51),MATCH(EF255,データ!$H$31:$J$31)),IF(EE255="マツ",INDEX(データ!#REF!,MATCH(EH255,データ!#REF!),MATCH(EF255,データ!#REF!)),IF(EE255="ザツ",INDEX(データ!#REF!,MATCH(EH255,データ!#REF!),MATCH(EF255,データ!#REF!)),""))))</f>
        <v/>
      </c>
      <c r="EO255" s="22" t="str">
        <f t="shared" si="429"/>
        <v/>
      </c>
      <c r="EP255" s="21" t="str">
        <f t="shared" si="430"/>
        <v/>
      </c>
      <c r="EQ255" s="27" t="str">
        <f t="shared" si="431"/>
        <v/>
      </c>
      <c r="ER255" s="24" t="str">
        <f t="shared" si="432"/>
        <v/>
      </c>
      <c r="ES255" s="25" t="str">
        <f t="shared" si="433"/>
        <v>0</v>
      </c>
      <c r="ET255" s="26" t="str">
        <f t="shared" si="434"/>
        <v/>
      </c>
      <c r="EU255" s="26" t="str">
        <f t="shared" si="435"/>
        <v/>
      </c>
      <c r="EV255" s="26" t="str">
        <f t="shared" si="436"/>
        <v/>
      </c>
      <c r="EW255" s="27" t="str">
        <f t="shared" si="437"/>
        <v/>
      </c>
      <c r="EX255" s="26" t="str">
        <f t="shared" si="438"/>
        <v/>
      </c>
      <c r="EY255" s="26" t="str">
        <f t="shared" si="439"/>
        <v/>
      </c>
      <c r="EZ255" s="26">
        <f t="shared" si="440"/>
        <v>0</v>
      </c>
      <c r="FA255" s="43"/>
    </row>
    <row r="256" spans="1:157" ht="15.95" customHeight="1" x14ac:dyDescent="0.15">
      <c r="A256" s="21"/>
      <c r="B256" s="36" t="str">
        <f>IF(ＣＳＶ貼付用!G242="","",ＣＳＶ貼付用!G242)</f>
        <v/>
      </c>
      <c r="C256" s="36" t="str">
        <f>IF(ＣＳＶ貼付用!I242="","",ＣＳＶ貼付用!I242)</f>
        <v/>
      </c>
      <c r="D256" s="36" t="str">
        <f>IF(ＣＳＶ貼付用!J242="","",ＣＳＶ貼付用!J242)</f>
        <v/>
      </c>
      <c r="E256" s="36" t="str">
        <f>IF(ＣＳＶ貼付用!F242="","",ＣＳＶ貼付用!F242)</f>
        <v/>
      </c>
      <c r="F256" s="38" t="str">
        <f>IF(ＣＳＶ貼付用!T242="","",ＣＳＶ貼付用!T242)</f>
        <v/>
      </c>
      <c r="G256" s="38"/>
      <c r="H256" s="38" t="str">
        <f>IF(ＣＳＶ貼付用!GJ242="","",ＣＳＶ貼付用!GJ242)</f>
        <v/>
      </c>
      <c r="I256" s="38" t="str">
        <f>IF(ＣＳＶ貼付用!GL242="","",ＣＳＶ貼付用!GL242)</f>
        <v/>
      </c>
      <c r="J256" s="38" t="str">
        <f>IF(ＣＳＶ貼付用!GN242="","",ＣＳＶ貼付用!GN242)</f>
        <v/>
      </c>
      <c r="K256" s="38" t="str">
        <f>IF(ＣＳＶ貼付用!GP242="","",ＣＳＶ貼付用!GP242)</f>
        <v/>
      </c>
      <c r="L256" s="45" t="s">
        <v>30</v>
      </c>
      <c r="M256" s="55" t="str">
        <f>IF(ＣＳＶ貼付用!AT242="","",ＣＳＶ貼付用!AT242)</f>
        <v/>
      </c>
      <c r="N256" s="38" t="str">
        <f>IF(ＣＳＶ貼付用!AV242="","",ＣＳＶ貼付用!AV242)</f>
        <v/>
      </c>
      <c r="O256" s="38" t="str">
        <f>IF(ＣＳＶ貼付用!AX242="","",ＣＳＶ貼付用!AX242)</f>
        <v/>
      </c>
      <c r="P256" s="40" t="str">
        <f>IF(ＣＳＶ貼付用!FE242="","",ＣＳＶ貼付用!FE242)</f>
        <v/>
      </c>
      <c r="Q256" s="41" t="str">
        <f>IF(林齢計算用!A242="","",林齢計算用!A242)</f>
        <v/>
      </c>
      <c r="R256" s="41" t="str">
        <f t="shared" si="350"/>
        <v/>
      </c>
      <c r="S256" s="56" t="str">
        <f>IF(ＣＳＶ貼付用!EG242="","",ＣＳＶ貼付用!EG242*10)</f>
        <v/>
      </c>
      <c r="T256" s="23" t="str">
        <f>IF(O256="スギ",INDEX(データ!$C$7:$E$26,MATCH(R256,データ!$B$7:$B$26),MATCH(P256,データ!$C$6:$E$6)),IF(O256="ヒノキ",INDEX(データ!$C$32:$E$51,MATCH(R256,データ!$B$32:$B$51),MATCH(P256,データ!$C$31:$E$31)),IF(O256="マツ",INDEX(データ!#REF!,MATCH(R256,データ!#REF!),MATCH(P256,データ!#REF!)),IF(O256="ザツ",INDEX(データ!#REF!,MATCH(R256,データ!#REF!),MATCH(P256,データ!#REF!)),""))))</f>
        <v/>
      </c>
      <c r="U256" s="22" t="str">
        <f t="shared" si="441"/>
        <v/>
      </c>
      <c r="V256" s="21" t="str">
        <f t="shared" si="445"/>
        <v/>
      </c>
      <c r="W256" s="21" t="str">
        <f t="shared" si="442"/>
        <v/>
      </c>
      <c r="X256" s="23" t="str">
        <f>IF(O256="スギ",INDEX(データ!$H$7:$J$26,MATCH(R256,データ!$G$7:$G$26),MATCH(P256,データ!$H$6:$J$6)),IF(O256="ヒノキ",INDEX(データ!$H$32:$J$51,MATCH(R256,データ!$G$32:$G$51),MATCH(P256,データ!$H$31:$J$31)),IF(O256="マツ",INDEX(データ!#REF!,MATCH(R256,データ!#REF!),MATCH(P256,データ!#REF!)),IF(O256="ザツ",INDEX(データ!#REF!,MATCH(R256,データ!#REF!),MATCH(P256,データ!#REF!)),""))))</f>
        <v/>
      </c>
      <c r="Y256" s="22" t="str">
        <f t="shared" si="443"/>
        <v/>
      </c>
      <c r="Z256" s="21" t="str">
        <f t="shared" si="444"/>
        <v/>
      </c>
      <c r="AA256" s="27" t="str">
        <f t="shared" si="351"/>
        <v/>
      </c>
      <c r="AB256" s="24" t="str">
        <f t="shared" si="352"/>
        <v/>
      </c>
      <c r="AC256" s="25" t="str">
        <f t="shared" si="353"/>
        <v>0</v>
      </c>
      <c r="AD256" s="26" t="str">
        <f t="shared" si="354"/>
        <v/>
      </c>
      <c r="AE256" s="26" t="str">
        <f t="shared" si="355"/>
        <v/>
      </c>
      <c r="AF256" s="26" t="str">
        <f t="shared" si="356"/>
        <v/>
      </c>
      <c r="AG256" s="27" t="str">
        <f t="shared" si="357"/>
        <v/>
      </c>
      <c r="AH256" s="26" t="str">
        <f t="shared" si="358"/>
        <v/>
      </c>
      <c r="AI256" s="26" t="str">
        <f t="shared" si="359"/>
        <v/>
      </c>
      <c r="AJ256" s="45" t="s">
        <v>30</v>
      </c>
      <c r="AK256" s="55" t="str">
        <f>IF(ＣＳＶ貼付用!BI242="","",ＣＳＶ貼付用!BI242)</f>
        <v/>
      </c>
      <c r="AL256" s="38" t="str">
        <f>IF(ＣＳＶ貼付用!BK242="","",ＣＳＶ貼付用!BK242)</f>
        <v/>
      </c>
      <c r="AM256" s="38" t="str">
        <f>IF(ＣＳＶ貼付用!BM242="","",ＣＳＶ貼付用!BM242)</f>
        <v/>
      </c>
      <c r="AN256" s="40" t="str">
        <f t="shared" si="360"/>
        <v/>
      </c>
      <c r="AO256" s="41" t="str">
        <f>IF(林齢計算用!B242="","",林齢計算用!B242)</f>
        <v/>
      </c>
      <c r="AP256" s="41" t="str">
        <f t="shared" si="361"/>
        <v/>
      </c>
      <c r="AQ256" s="41" t="str">
        <f t="shared" si="362"/>
        <v/>
      </c>
      <c r="AR256" s="23" t="str">
        <f>IF(AM256="スギ",INDEX(データ!$C$7:$E$26,MATCH(AP256,データ!$B$7:$B$26),MATCH(AN256,データ!$C$6:$E$6)),IF(AM256="ヒノキ",INDEX(データ!$C$32:$E$51,MATCH(AP256,データ!$B$32:$B$51),MATCH(AN256,データ!$C$31:$E$31)),IF(AM256="マツ",INDEX(データ!#REF!,MATCH(AP256,データ!#REF!),MATCH(AN256,データ!#REF!)),IF(AM256="ザツ",INDEX(データ!#REF!,MATCH(AP256,データ!#REF!),MATCH(AN256,データ!#REF!)),""))))</f>
        <v/>
      </c>
      <c r="AS256" s="22" t="str">
        <f t="shared" si="345"/>
        <v/>
      </c>
      <c r="AT256" s="21" t="str">
        <f t="shared" si="363"/>
        <v/>
      </c>
      <c r="AU256" s="21" t="str">
        <f t="shared" si="364"/>
        <v/>
      </c>
      <c r="AV256" s="24" t="str">
        <f>IF(AM256="スギ",INDEX(データ!$H$7:$J$26,MATCH(AP256,データ!$G$7:$G$26),MATCH(AN256,データ!$H$6:$J$6)),IF(AM256="ヒノキ",INDEX(データ!$H$32:$J$51,MATCH(AP256,データ!$G$32:$G$51),MATCH(AN256,データ!$H$31:$J$31)),IF(AM256="マツ",INDEX(データ!#REF!,MATCH(AP256,データ!#REF!),MATCH(AN256,データ!#REF!)),IF(AM256="ザツ",INDEX(データ!#REF!,MATCH(AP256,データ!#REF!),MATCH(AN256,データ!#REF!)),""))))</f>
        <v/>
      </c>
      <c r="AW256" s="22" t="str">
        <f t="shared" si="365"/>
        <v/>
      </c>
      <c r="AX256" s="21" t="str">
        <f t="shared" si="366"/>
        <v/>
      </c>
      <c r="AY256" s="27" t="str">
        <f t="shared" si="367"/>
        <v/>
      </c>
      <c r="AZ256" s="24" t="str">
        <f t="shared" si="368"/>
        <v/>
      </c>
      <c r="BA256" s="25" t="str">
        <f t="shared" si="369"/>
        <v>0</v>
      </c>
      <c r="BB256" s="26" t="str">
        <f t="shared" si="370"/>
        <v/>
      </c>
      <c r="BC256" s="26" t="str">
        <f t="shared" si="371"/>
        <v/>
      </c>
      <c r="BD256" s="26" t="str">
        <f t="shared" si="372"/>
        <v/>
      </c>
      <c r="BE256" s="27" t="str">
        <f t="shared" si="373"/>
        <v/>
      </c>
      <c r="BF256" s="26" t="str">
        <f t="shared" si="374"/>
        <v/>
      </c>
      <c r="BG256" s="26" t="str">
        <f t="shared" si="375"/>
        <v/>
      </c>
      <c r="BH256" s="45" t="s">
        <v>30</v>
      </c>
      <c r="BI256" s="55" t="str">
        <f>IF(ＣＳＶ貼付用!BX242="","",ＣＳＶ貼付用!BX242)</f>
        <v/>
      </c>
      <c r="BJ256" s="38" t="str">
        <f>IF(ＣＳＶ貼付用!BZ242="","",ＣＳＶ貼付用!BZ242)</f>
        <v/>
      </c>
      <c r="BK256" s="38" t="str">
        <f>IF(ＣＳＶ貼付用!CB242="","",ＣＳＶ貼付用!CB242)</f>
        <v/>
      </c>
      <c r="BL256" s="40" t="str">
        <f t="shared" si="376"/>
        <v/>
      </c>
      <c r="BM256" s="41" t="str">
        <f>IF(林齢計算用!C242="","",林齢計算用!C242)</f>
        <v/>
      </c>
      <c r="BN256" s="41" t="str">
        <f t="shared" si="377"/>
        <v/>
      </c>
      <c r="BO256" s="41" t="str">
        <f t="shared" si="378"/>
        <v/>
      </c>
      <c r="BP256" s="23" t="str">
        <f>IF(BK256="スギ",INDEX(データ!$C$7:$E$26,MATCH(BN256,データ!$B$7:$B$26),MATCH(BL256,データ!$C$6:$E$6)),IF(BK256="ヒノキ",INDEX(データ!$C$32:$E$51,MATCH(BN256,データ!$B$32:$B$51),MATCH(BL256,データ!$C$31:$E$31)),IF(BK256="マツ",INDEX(データ!#REF!,MATCH(BN256,データ!#REF!),MATCH(BL256,データ!#REF!)),IF(BK256="ザツ",INDEX(データ!#REF!,MATCH(BN256,データ!#REF!),MATCH(BL256,データ!#REF!)),""))))</f>
        <v/>
      </c>
      <c r="BQ256" s="22" t="str">
        <f t="shared" si="346"/>
        <v/>
      </c>
      <c r="BR256" s="21" t="str">
        <f t="shared" si="379"/>
        <v/>
      </c>
      <c r="BS256" s="21" t="str">
        <f t="shared" si="380"/>
        <v/>
      </c>
      <c r="BT256" s="24" t="str">
        <f>IF(BK256="スギ",INDEX(データ!$H$7:$J$26,MATCH(BN256,データ!$G$7:$G$26),MATCH(BL256,データ!$H$6:$J$6)),IF(BK256="ヒノキ",INDEX(データ!$H$32:$J$51,MATCH(BN256,データ!$G$32:$G$51),MATCH(BL256,データ!$H$31:$J$31)),IF(BK256="マツ",INDEX(データ!#REF!,MATCH(BN256,データ!#REF!),MATCH(BL256,データ!#REF!)),IF(BK256="ザツ",INDEX(データ!#REF!,MATCH(BN256,データ!#REF!),MATCH(BL256,データ!#REF!)),""))))</f>
        <v/>
      </c>
      <c r="BU256" s="22" t="str">
        <f t="shared" si="381"/>
        <v/>
      </c>
      <c r="BV256" s="21" t="str">
        <f t="shared" si="382"/>
        <v/>
      </c>
      <c r="BW256" s="27" t="str">
        <f t="shared" si="383"/>
        <v/>
      </c>
      <c r="BX256" s="24" t="str">
        <f t="shared" si="384"/>
        <v/>
      </c>
      <c r="BY256" s="25" t="str">
        <f t="shared" si="385"/>
        <v>0</v>
      </c>
      <c r="BZ256" s="26" t="str">
        <f t="shared" si="386"/>
        <v/>
      </c>
      <c r="CA256" s="26" t="str">
        <f t="shared" si="387"/>
        <v/>
      </c>
      <c r="CB256" s="26" t="str">
        <f t="shared" si="388"/>
        <v/>
      </c>
      <c r="CC256" s="27" t="str">
        <f t="shared" si="389"/>
        <v/>
      </c>
      <c r="CD256" s="26" t="str">
        <f t="shared" si="390"/>
        <v/>
      </c>
      <c r="CE256" s="26" t="str">
        <f t="shared" si="391"/>
        <v/>
      </c>
      <c r="CF256" s="45" t="s">
        <v>30</v>
      </c>
      <c r="CG256" s="55" t="str">
        <f>IF(ＣＳＶ貼付用!CM242="","",ＣＳＶ貼付用!CM242)</f>
        <v/>
      </c>
      <c r="CH256" s="38" t="str">
        <f>IF(ＣＳＶ貼付用!CO242="","",ＣＳＶ貼付用!CO242)</f>
        <v/>
      </c>
      <c r="CI256" s="38" t="str">
        <f>IF(ＣＳＶ貼付用!CQ242="","",ＣＳＶ貼付用!CQ242)</f>
        <v/>
      </c>
      <c r="CJ256" s="40" t="str">
        <f t="shared" si="392"/>
        <v/>
      </c>
      <c r="CK256" s="41" t="str">
        <f>IF(林齢計算用!D242="","",林齢計算用!D242)</f>
        <v/>
      </c>
      <c r="CL256" s="41" t="str">
        <f t="shared" si="393"/>
        <v/>
      </c>
      <c r="CM256" s="41" t="str">
        <f t="shared" si="394"/>
        <v/>
      </c>
      <c r="CN256" s="23" t="str">
        <f>IF(CI256="スギ",INDEX(データ!$C$7:$E$26,MATCH(CL256,データ!$B$7:$B$26),MATCH(CJ256,データ!$C$6:$E$6)),IF(CI256="ヒノキ",INDEX(データ!$C$32:$E$51,MATCH(CL256,データ!$B$32:$B$51),MATCH(CJ256,データ!$C$31:$E$31)),IF(CI256="マツ",INDEX(データ!#REF!,MATCH(CL256,データ!#REF!),MATCH(CJ256,データ!#REF!)),IF(CI256="ザツ",INDEX(データ!#REF!,MATCH(CL256,データ!#REF!),MATCH(CJ256,データ!#REF!)),""))))</f>
        <v/>
      </c>
      <c r="CO256" s="22" t="str">
        <f t="shared" si="347"/>
        <v/>
      </c>
      <c r="CP256" s="21" t="str">
        <f t="shared" si="395"/>
        <v/>
      </c>
      <c r="CQ256" s="21" t="str">
        <f t="shared" si="396"/>
        <v/>
      </c>
      <c r="CR256" s="24" t="str">
        <f>IF(CI256="スギ",INDEX(データ!$H$7:$J$26,MATCH(CL256,データ!$G$7:$G$26),MATCH(CJ256,データ!$H$6:$J$6)),IF(CI256="ヒノキ",INDEX(データ!$H$32:$J$51,MATCH(CL256,データ!$G$32:$G$51),MATCH(CJ256,データ!$H$31:$J$31)),IF(CI256="マツ",INDEX(データ!#REF!,MATCH(CL256,データ!#REF!),MATCH(CJ256,データ!#REF!)),IF(CI256="ザツ",INDEX(データ!#REF!,MATCH(CL256,データ!#REF!),MATCH(CJ256,データ!#REF!)),""))))</f>
        <v/>
      </c>
      <c r="CS256" s="22" t="str">
        <f t="shared" si="397"/>
        <v/>
      </c>
      <c r="CT256" s="21" t="str">
        <f t="shared" si="398"/>
        <v/>
      </c>
      <c r="CU256" s="27" t="str">
        <f t="shared" si="399"/>
        <v/>
      </c>
      <c r="CV256" s="24" t="str">
        <f t="shared" si="400"/>
        <v/>
      </c>
      <c r="CW256" s="25" t="str">
        <f t="shared" si="401"/>
        <v>0</v>
      </c>
      <c r="CX256" s="26" t="str">
        <f t="shared" si="402"/>
        <v/>
      </c>
      <c r="CY256" s="26" t="str">
        <f t="shared" si="403"/>
        <v/>
      </c>
      <c r="CZ256" s="26" t="str">
        <f t="shared" si="404"/>
        <v/>
      </c>
      <c r="DA256" s="27" t="str">
        <f t="shared" si="405"/>
        <v/>
      </c>
      <c r="DB256" s="26" t="str">
        <f t="shared" si="406"/>
        <v/>
      </c>
      <c r="DC256" s="26" t="str">
        <f t="shared" si="407"/>
        <v/>
      </c>
      <c r="DD256" s="45" t="s">
        <v>30</v>
      </c>
      <c r="DE256" s="55" t="str">
        <f>IF(ＣＳＶ貼付用!DB242="","",ＣＳＶ貼付用!DB242)</f>
        <v/>
      </c>
      <c r="DF256" s="38" t="str">
        <f>IF(ＣＳＶ貼付用!DD242="","",ＣＳＶ貼付用!DD242)</f>
        <v/>
      </c>
      <c r="DG256" s="38" t="str">
        <f>IF(ＣＳＶ貼付用!DF242="","",ＣＳＶ貼付用!DF242)</f>
        <v/>
      </c>
      <c r="DH256" s="40" t="str">
        <f t="shared" si="408"/>
        <v/>
      </c>
      <c r="DI256" s="41" t="str">
        <f>IF(林齢計算用!E242="","",林齢計算用!E242)</f>
        <v/>
      </c>
      <c r="DJ256" s="41" t="str">
        <f t="shared" si="409"/>
        <v/>
      </c>
      <c r="DK256" s="41" t="str">
        <f t="shared" si="410"/>
        <v/>
      </c>
      <c r="DL256" s="23" t="str">
        <f>IF(DG256="スギ",INDEX(データ!$C$7:$E$26,MATCH(DJ256,データ!$B$7:$B$26),MATCH(DH256,データ!$C$6:$E$6)),IF(DG256="ヒノキ",INDEX(データ!$C$32:$E$51,MATCH(DJ256,データ!$B$32:$B$51),MATCH(DH256,データ!$C$31:$E$31)),IF(DG256="マツ",INDEX(データ!#REF!,MATCH(DJ256,データ!#REF!),MATCH(DH256,データ!#REF!)),IF(DG256="ザツ",INDEX(データ!#REF!,MATCH(DJ256,データ!#REF!),MATCH(DH256,データ!#REF!)),""))))</f>
        <v/>
      </c>
      <c r="DM256" s="22" t="str">
        <f t="shared" si="348"/>
        <v/>
      </c>
      <c r="DN256" s="21" t="str">
        <f t="shared" si="411"/>
        <v/>
      </c>
      <c r="DO256" s="21" t="str">
        <f t="shared" si="412"/>
        <v/>
      </c>
      <c r="DP256" s="24" t="str">
        <f>IF(DG256="スギ",INDEX(データ!$H$7:$J$26,MATCH(DJ256,データ!$G$7:$G$26),MATCH(DH256,データ!$H$6:$J$6)),IF(DG256="ヒノキ",INDEX(データ!$H$32:$J$51,MATCH(DJ256,データ!$G$32:$G$51),MATCH(DH256,データ!$H$31:$J$31)),IF(DG256="マツ",INDEX(データ!#REF!,MATCH(DJ256,データ!#REF!),MATCH(DH256,データ!#REF!)),IF(DG256="ザツ",INDEX(データ!#REF!,MATCH(DJ256,データ!#REF!),MATCH(DH256,データ!#REF!)),""))))</f>
        <v/>
      </c>
      <c r="DQ256" s="22" t="str">
        <f t="shared" si="413"/>
        <v/>
      </c>
      <c r="DR256" s="21" t="str">
        <f t="shared" si="414"/>
        <v/>
      </c>
      <c r="DS256" s="27" t="str">
        <f t="shared" si="415"/>
        <v/>
      </c>
      <c r="DT256" s="24" t="str">
        <f t="shared" si="416"/>
        <v/>
      </c>
      <c r="DU256" s="25" t="str">
        <f t="shared" si="417"/>
        <v>0</v>
      </c>
      <c r="DV256" s="26" t="str">
        <f t="shared" si="418"/>
        <v/>
      </c>
      <c r="DW256" s="26" t="str">
        <f t="shared" si="419"/>
        <v/>
      </c>
      <c r="DX256" s="26" t="str">
        <f t="shared" si="420"/>
        <v/>
      </c>
      <c r="DY256" s="27" t="str">
        <f t="shared" si="421"/>
        <v/>
      </c>
      <c r="DZ256" s="26" t="str">
        <f t="shared" si="422"/>
        <v/>
      </c>
      <c r="EA256" s="26" t="str">
        <f t="shared" si="423"/>
        <v/>
      </c>
      <c r="EB256" s="45" t="s">
        <v>30</v>
      </c>
      <c r="EC256" s="55" t="str">
        <f>IF(ＣＳＶ貼付用!DQ242="","",ＣＳＶ貼付用!DQ242)</f>
        <v/>
      </c>
      <c r="ED256" s="38" t="str">
        <f>IF(ＣＳＶ貼付用!DS242="","",ＣＳＶ貼付用!DS242)</f>
        <v/>
      </c>
      <c r="EE256" s="38" t="str">
        <f>IF(ＣＳＶ貼付用!DU242="","",ＣＳＶ貼付用!DU242)</f>
        <v/>
      </c>
      <c r="EF256" s="40" t="str">
        <f t="shared" si="424"/>
        <v/>
      </c>
      <c r="EG256" s="41" t="str">
        <f>IF(林齢計算用!F242="","",林齢計算用!F242)</f>
        <v/>
      </c>
      <c r="EH256" s="41" t="str">
        <f t="shared" si="425"/>
        <v/>
      </c>
      <c r="EI256" s="41" t="str">
        <f t="shared" si="426"/>
        <v/>
      </c>
      <c r="EJ256" s="23" t="str">
        <f>IF(EE256="スギ",INDEX(データ!$C$7:$E$26,MATCH(EH256,データ!$B$7:$B$26),MATCH(EF256,データ!$C$6:$E$6)),IF(EE256="ヒノキ",INDEX(データ!$C$32:$E$51,MATCH(EH256,データ!$B$32:$B$51),MATCH(EF256,データ!$C$31:$E$31)),IF(EE256="マツ",INDEX(データ!#REF!,MATCH(EH256,データ!#REF!),MATCH(EF256,データ!#REF!)),IF(EE256="ザツ",INDEX(データ!#REF!,MATCH(EH256,データ!#REF!),MATCH(EF256,データ!#REF!)),""))))</f>
        <v/>
      </c>
      <c r="EK256" s="22" t="str">
        <f t="shared" si="349"/>
        <v/>
      </c>
      <c r="EL256" s="21" t="str">
        <f t="shared" si="427"/>
        <v/>
      </c>
      <c r="EM256" s="21" t="str">
        <f t="shared" si="428"/>
        <v/>
      </c>
      <c r="EN256" s="24" t="str">
        <f>IF(EE256="スギ",INDEX(データ!$H$7:$J$26,MATCH(EH256,データ!$G$7:$G$26),MATCH(EF256,データ!$H$6:$J$6)),IF(EE256="ヒノキ",INDEX(データ!$H$32:$J$51,MATCH(EH256,データ!$G$32:$G$51),MATCH(EF256,データ!$H$31:$J$31)),IF(EE256="マツ",INDEX(データ!#REF!,MATCH(EH256,データ!#REF!),MATCH(EF256,データ!#REF!)),IF(EE256="ザツ",INDEX(データ!#REF!,MATCH(EH256,データ!#REF!),MATCH(EF256,データ!#REF!)),""))))</f>
        <v/>
      </c>
      <c r="EO256" s="22" t="str">
        <f t="shared" si="429"/>
        <v/>
      </c>
      <c r="EP256" s="21" t="str">
        <f t="shared" si="430"/>
        <v/>
      </c>
      <c r="EQ256" s="27" t="str">
        <f t="shared" si="431"/>
        <v/>
      </c>
      <c r="ER256" s="24" t="str">
        <f t="shared" si="432"/>
        <v/>
      </c>
      <c r="ES256" s="25" t="str">
        <f t="shared" si="433"/>
        <v>0</v>
      </c>
      <c r="ET256" s="26" t="str">
        <f t="shared" si="434"/>
        <v/>
      </c>
      <c r="EU256" s="26" t="str">
        <f t="shared" si="435"/>
        <v/>
      </c>
      <c r="EV256" s="26" t="str">
        <f t="shared" si="436"/>
        <v/>
      </c>
      <c r="EW256" s="27" t="str">
        <f t="shared" si="437"/>
        <v/>
      </c>
      <c r="EX256" s="26" t="str">
        <f t="shared" si="438"/>
        <v/>
      </c>
      <c r="EY256" s="26" t="str">
        <f t="shared" si="439"/>
        <v/>
      </c>
      <c r="EZ256" s="26">
        <f t="shared" si="440"/>
        <v>0</v>
      </c>
      <c r="FA256" s="43"/>
    </row>
    <row r="257" spans="1:157" ht="15.95" customHeight="1" x14ac:dyDescent="0.15">
      <c r="A257" s="21"/>
      <c r="B257" s="36" t="str">
        <f>IF(ＣＳＶ貼付用!G243="","",ＣＳＶ貼付用!G243)</f>
        <v/>
      </c>
      <c r="C257" s="36" t="str">
        <f>IF(ＣＳＶ貼付用!I243="","",ＣＳＶ貼付用!I243)</f>
        <v/>
      </c>
      <c r="D257" s="36" t="str">
        <f>IF(ＣＳＶ貼付用!J243="","",ＣＳＶ貼付用!J243)</f>
        <v/>
      </c>
      <c r="E257" s="36" t="str">
        <f>IF(ＣＳＶ貼付用!F243="","",ＣＳＶ貼付用!F243)</f>
        <v/>
      </c>
      <c r="F257" s="38" t="str">
        <f>IF(ＣＳＶ貼付用!T243="","",ＣＳＶ貼付用!T243)</f>
        <v/>
      </c>
      <c r="G257" s="38"/>
      <c r="H257" s="38" t="str">
        <f>IF(ＣＳＶ貼付用!GJ243="","",ＣＳＶ貼付用!GJ243)</f>
        <v/>
      </c>
      <c r="I257" s="38" t="str">
        <f>IF(ＣＳＶ貼付用!GL243="","",ＣＳＶ貼付用!GL243)</f>
        <v/>
      </c>
      <c r="J257" s="38" t="str">
        <f>IF(ＣＳＶ貼付用!GN243="","",ＣＳＶ貼付用!GN243)</f>
        <v/>
      </c>
      <c r="K257" s="38" t="str">
        <f>IF(ＣＳＶ貼付用!GP243="","",ＣＳＶ貼付用!GP243)</f>
        <v/>
      </c>
      <c r="L257" s="45" t="s">
        <v>30</v>
      </c>
      <c r="M257" s="55" t="str">
        <f>IF(ＣＳＶ貼付用!AT243="","",ＣＳＶ貼付用!AT243)</f>
        <v/>
      </c>
      <c r="N257" s="38" t="str">
        <f>IF(ＣＳＶ貼付用!AV243="","",ＣＳＶ貼付用!AV243)</f>
        <v/>
      </c>
      <c r="O257" s="38" t="str">
        <f>IF(ＣＳＶ貼付用!AX243="","",ＣＳＶ貼付用!AX243)</f>
        <v/>
      </c>
      <c r="P257" s="40" t="str">
        <f>IF(ＣＳＶ貼付用!FE243="","",ＣＳＶ貼付用!FE243)</f>
        <v/>
      </c>
      <c r="Q257" s="41" t="str">
        <f>IF(林齢計算用!A243="","",林齢計算用!A243)</f>
        <v/>
      </c>
      <c r="R257" s="41" t="str">
        <f t="shared" si="350"/>
        <v/>
      </c>
      <c r="S257" s="56" t="str">
        <f>IF(ＣＳＶ貼付用!EG243="","",ＣＳＶ貼付用!EG243*10)</f>
        <v/>
      </c>
      <c r="T257" s="23" t="str">
        <f>IF(O257="スギ",INDEX(データ!$C$7:$E$26,MATCH(R257,データ!$B$7:$B$26),MATCH(P257,データ!$C$6:$E$6)),IF(O257="ヒノキ",INDEX(データ!$C$32:$E$51,MATCH(R257,データ!$B$32:$B$51),MATCH(P257,データ!$C$31:$E$31)),IF(O257="マツ",INDEX(データ!#REF!,MATCH(R257,データ!#REF!),MATCH(P257,データ!#REF!)),IF(O257="ザツ",INDEX(データ!#REF!,MATCH(R257,データ!#REF!),MATCH(P257,データ!#REF!)),""))))</f>
        <v/>
      </c>
      <c r="U257" s="22" t="str">
        <f t="shared" si="441"/>
        <v/>
      </c>
      <c r="V257" s="21" t="str">
        <f t="shared" si="445"/>
        <v/>
      </c>
      <c r="W257" s="21" t="str">
        <f t="shared" si="442"/>
        <v/>
      </c>
      <c r="X257" s="23" t="str">
        <f>IF(O257="スギ",INDEX(データ!$H$7:$J$26,MATCH(R257,データ!$G$7:$G$26),MATCH(P257,データ!$H$6:$J$6)),IF(O257="ヒノキ",INDEX(データ!$H$32:$J$51,MATCH(R257,データ!$G$32:$G$51),MATCH(P257,データ!$H$31:$J$31)),IF(O257="マツ",INDEX(データ!#REF!,MATCH(R257,データ!#REF!),MATCH(P257,データ!#REF!)),IF(O257="ザツ",INDEX(データ!#REF!,MATCH(R257,データ!#REF!),MATCH(P257,データ!#REF!)),""))))</f>
        <v/>
      </c>
      <c r="Y257" s="22" t="str">
        <f t="shared" si="443"/>
        <v/>
      </c>
      <c r="Z257" s="21" t="str">
        <f t="shared" si="444"/>
        <v/>
      </c>
      <c r="AA257" s="27" t="str">
        <f t="shared" si="351"/>
        <v/>
      </c>
      <c r="AB257" s="24" t="str">
        <f t="shared" si="352"/>
        <v/>
      </c>
      <c r="AC257" s="25" t="str">
        <f t="shared" si="353"/>
        <v>0</v>
      </c>
      <c r="AD257" s="26" t="str">
        <f t="shared" si="354"/>
        <v/>
      </c>
      <c r="AE257" s="26" t="str">
        <f t="shared" si="355"/>
        <v/>
      </c>
      <c r="AF257" s="26" t="str">
        <f t="shared" si="356"/>
        <v/>
      </c>
      <c r="AG257" s="27" t="str">
        <f t="shared" si="357"/>
        <v/>
      </c>
      <c r="AH257" s="26" t="str">
        <f t="shared" si="358"/>
        <v/>
      </c>
      <c r="AI257" s="26" t="str">
        <f t="shared" si="359"/>
        <v/>
      </c>
      <c r="AJ257" s="45" t="s">
        <v>30</v>
      </c>
      <c r="AK257" s="55" t="str">
        <f>IF(ＣＳＶ貼付用!BI243="","",ＣＳＶ貼付用!BI243)</f>
        <v/>
      </c>
      <c r="AL257" s="38" t="str">
        <f>IF(ＣＳＶ貼付用!BK243="","",ＣＳＶ貼付用!BK243)</f>
        <v/>
      </c>
      <c r="AM257" s="38" t="str">
        <f>IF(ＣＳＶ貼付用!BM243="","",ＣＳＶ貼付用!BM243)</f>
        <v/>
      </c>
      <c r="AN257" s="40" t="str">
        <f t="shared" si="360"/>
        <v/>
      </c>
      <c r="AO257" s="41" t="str">
        <f>IF(林齢計算用!B243="","",林齢計算用!B243)</f>
        <v/>
      </c>
      <c r="AP257" s="41" t="str">
        <f t="shared" si="361"/>
        <v/>
      </c>
      <c r="AQ257" s="41" t="str">
        <f t="shared" si="362"/>
        <v/>
      </c>
      <c r="AR257" s="23" t="str">
        <f>IF(AM257="スギ",INDEX(データ!$C$7:$E$26,MATCH(AP257,データ!$B$7:$B$26),MATCH(AN257,データ!$C$6:$E$6)),IF(AM257="ヒノキ",INDEX(データ!$C$32:$E$51,MATCH(AP257,データ!$B$32:$B$51),MATCH(AN257,データ!$C$31:$E$31)),IF(AM257="マツ",INDEX(データ!#REF!,MATCH(AP257,データ!#REF!),MATCH(AN257,データ!#REF!)),IF(AM257="ザツ",INDEX(データ!#REF!,MATCH(AP257,データ!#REF!),MATCH(AN257,データ!#REF!)),""))))</f>
        <v/>
      </c>
      <c r="AS257" s="22" t="str">
        <f t="shared" si="345"/>
        <v/>
      </c>
      <c r="AT257" s="21" t="str">
        <f t="shared" si="363"/>
        <v/>
      </c>
      <c r="AU257" s="21" t="str">
        <f t="shared" si="364"/>
        <v/>
      </c>
      <c r="AV257" s="24" t="str">
        <f>IF(AM257="スギ",INDEX(データ!$H$7:$J$26,MATCH(AP257,データ!$G$7:$G$26),MATCH(AN257,データ!$H$6:$J$6)),IF(AM257="ヒノキ",INDEX(データ!$H$32:$J$51,MATCH(AP257,データ!$G$32:$G$51),MATCH(AN257,データ!$H$31:$J$31)),IF(AM257="マツ",INDEX(データ!#REF!,MATCH(AP257,データ!#REF!),MATCH(AN257,データ!#REF!)),IF(AM257="ザツ",INDEX(データ!#REF!,MATCH(AP257,データ!#REF!),MATCH(AN257,データ!#REF!)),""))))</f>
        <v/>
      </c>
      <c r="AW257" s="22" t="str">
        <f t="shared" si="365"/>
        <v/>
      </c>
      <c r="AX257" s="21" t="str">
        <f t="shared" si="366"/>
        <v/>
      </c>
      <c r="AY257" s="27" t="str">
        <f t="shared" si="367"/>
        <v/>
      </c>
      <c r="AZ257" s="24" t="str">
        <f t="shared" si="368"/>
        <v/>
      </c>
      <c r="BA257" s="25" t="str">
        <f t="shared" si="369"/>
        <v>0</v>
      </c>
      <c r="BB257" s="26" t="str">
        <f t="shared" si="370"/>
        <v/>
      </c>
      <c r="BC257" s="26" t="str">
        <f t="shared" si="371"/>
        <v/>
      </c>
      <c r="BD257" s="26" t="str">
        <f t="shared" si="372"/>
        <v/>
      </c>
      <c r="BE257" s="27" t="str">
        <f t="shared" si="373"/>
        <v/>
      </c>
      <c r="BF257" s="26" t="str">
        <f t="shared" si="374"/>
        <v/>
      </c>
      <c r="BG257" s="26" t="str">
        <f t="shared" si="375"/>
        <v/>
      </c>
      <c r="BH257" s="45" t="s">
        <v>30</v>
      </c>
      <c r="BI257" s="55" t="str">
        <f>IF(ＣＳＶ貼付用!BX243="","",ＣＳＶ貼付用!BX243)</f>
        <v/>
      </c>
      <c r="BJ257" s="38" t="str">
        <f>IF(ＣＳＶ貼付用!BZ243="","",ＣＳＶ貼付用!BZ243)</f>
        <v/>
      </c>
      <c r="BK257" s="38" t="str">
        <f>IF(ＣＳＶ貼付用!CB243="","",ＣＳＶ貼付用!CB243)</f>
        <v/>
      </c>
      <c r="BL257" s="40" t="str">
        <f t="shared" si="376"/>
        <v/>
      </c>
      <c r="BM257" s="41" t="str">
        <f>IF(林齢計算用!C243="","",林齢計算用!C243)</f>
        <v/>
      </c>
      <c r="BN257" s="41" t="str">
        <f t="shared" si="377"/>
        <v/>
      </c>
      <c r="BO257" s="41" t="str">
        <f t="shared" si="378"/>
        <v/>
      </c>
      <c r="BP257" s="23" t="str">
        <f>IF(BK257="スギ",INDEX(データ!$C$7:$E$26,MATCH(BN257,データ!$B$7:$B$26),MATCH(BL257,データ!$C$6:$E$6)),IF(BK257="ヒノキ",INDEX(データ!$C$32:$E$51,MATCH(BN257,データ!$B$32:$B$51),MATCH(BL257,データ!$C$31:$E$31)),IF(BK257="マツ",INDEX(データ!#REF!,MATCH(BN257,データ!#REF!),MATCH(BL257,データ!#REF!)),IF(BK257="ザツ",INDEX(データ!#REF!,MATCH(BN257,データ!#REF!),MATCH(BL257,データ!#REF!)),""))))</f>
        <v/>
      </c>
      <c r="BQ257" s="22" t="str">
        <f t="shared" si="346"/>
        <v/>
      </c>
      <c r="BR257" s="21" t="str">
        <f t="shared" si="379"/>
        <v/>
      </c>
      <c r="BS257" s="21" t="str">
        <f t="shared" si="380"/>
        <v/>
      </c>
      <c r="BT257" s="24" t="str">
        <f>IF(BK257="スギ",INDEX(データ!$H$7:$J$26,MATCH(BN257,データ!$G$7:$G$26),MATCH(BL257,データ!$H$6:$J$6)),IF(BK257="ヒノキ",INDEX(データ!$H$32:$J$51,MATCH(BN257,データ!$G$32:$G$51),MATCH(BL257,データ!$H$31:$J$31)),IF(BK257="マツ",INDEX(データ!#REF!,MATCH(BN257,データ!#REF!),MATCH(BL257,データ!#REF!)),IF(BK257="ザツ",INDEX(データ!#REF!,MATCH(BN257,データ!#REF!),MATCH(BL257,データ!#REF!)),""))))</f>
        <v/>
      </c>
      <c r="BU257" s="22" t="str">
        <f t="shared" si="381"/>
        <v/>
      </c>
      <c r="BV257" s="21" t="str">
        <f t="shared" si="382"/>
        <v/>
      </c>
      <c r="BW257" s="27" t="str">
        <f t="shared" si="383"/>
        <v/>
      </c>
      <c r="BX257" s="24" t="str">
        <f t="shared" si="384"/>
        <v/>
      </c>
      <c r="BY257" s="25" t="str">
        <f t="shared" si="385"/>
        <v>0</v>
      </c>
      <c r="BZ257" s="26" t="str">
        <f t="shared" si="386"/>
        <v/>
      </c>
      <c r="CA257" s="26" t="str">
        <f t="shared" si="387"/>
        <v/>
      </c>
      <c r="CB257" s="26" t="str">
        <f t="shared" si="388"/>
        <v/>
      </c>
      <c r="CC257" s="27" t="str">
        <f t="shared" si="389"/>
        <v/>
      </c>
      <c r="CD257" s="26" t="str">
        <f t="shared" si="390"/>
        <v/>
      </c>
      <c r="CE257" s="26" t="str">
        <f t="shared" si="391"/>
        <v/>
      </c>
      <c r="CF257" s="45" t="s">
        <v>30</v>
      </c>
      <c r="CG257" s="55" t="str">
        <f>IF(ＣＳＶ貼付用!CM243="","",ＣＳＶ貼付用!CM243)</f>
        <v/>
      </c>
      <c r="CH257" s="38" t="str">
        <f>IF(ＣＳＶ貼付用!CO243="","",ＣＳＶ貼付用!CO243)</f>
        <v/>
      </c>
      <c r="CI257" s="38" t="str">
        <f>IF(ＣＳＶ貼付用!CQ243="","",ＣＳＶ貼付用!CQ243)</f>
        <v/>
      </c>
      <c r="CJ257" s="40" t="str">
        <f t="shared" si="392"/>
        <v/>
      </c>
      <c r="CK257" s="41" t="str">
        <f>IF(林齢計算用!D243="","",林齢計算用!D243)</f>
        <v/>
      </c>
      <c r="CL257" s="41" t="str">
        <f t="shared" si="393"/>
        <v/>
      </c>
      <c r="CM257" s="41" t="str">
        <f t="shared" si="394"/>
        <v/>
      </c>
      <c r="CN257" s="23" t="str">
        <f>IF(CI257="スギ",INDEX(データ!$C$7:$E$26,MATCH(CL257,データ!$B$7:$B$26),MATCH(CJ257,データ!$C$6:$E$6)),IF(CI257="ヒノキ",INDEX(データ!$C$32:$E$51,MATCH(CL257,データ!$B$32:$B$51),MATCH(CJ257,データ!$C$31:$E$31)),IF(CI257="マツ",INDEX(データ!#REF!,MATCH(CL257,データ!#REF!),MATCH(CJ257,データ!#REF!)),IF(CI257="ザツ",INDEX(データ!#REF!,MATCH(CL257,データ!#REF!),MATCH(CJ257,データ!#REF!)),""))))</f>
        <v/>
      </c>
      <c r="CO257" s="22" t="str">
        <f t="shared" si="347"/>
        <v/>
      </c>
      <c r="CP257" s="21" t="str">
        <f t="shared" si="395"/>
        <v/>
      </c>
      <c r="CQ257" s="21" t="str">
        <f t="shared" si="396"/>
        <v/>
      </c>
      <c r="CR257" s="24" t="str">
        <f>IF(CI257="スギ",INDEX(データ!$H$7:$J$26,MATCH(CL257,データ!$G$7:$G$26),MATCH(CJ257,データ!$H$6:$J$6)),IF(CI257="ヒノキ",INDEX(データ!$H$32:$J$51,MATCH(CL257,データ!$G$32:$G$51),MATCH(CJ257,データ!$H$31:$J$31)),IF(CI257="マツ",INDEX(データ!#REF!,MATCH(CL257,データ!#REF!),MATCH(CJ257,データ!#REF!)),IF(CI257="ザツ",INDEX(データ!#REF!,MATCH(CL257,データ!#REF!),MATCH(CJ257,データ!#REF!)),""))))</f>
        <v/>
      </c>
      <c r="CS257" s="22" t="str">
        <f t="shared" si="397"/>
        <v/>
      </c>
      <c r="CT257" s="21" t="str">
        <f t="shared" si="398"/>
        <v/>
      </c>
      <c r="CU257" s="27" t="str">
        <f t="shared" si="399"/>
        <v/>
      </c>
      <c r="CV257" s="24" t="str">
        <f t="shared" si="400"/>
        <v/>
      </c>
      <c r="CW257" s="25" t="str">
        <f t="shared" si="401"/>
        <v>0</v>
      </c>
      <c r="CX257" s="26" t="str">
        <f t="shared" si="402"/>
        <v/>
      </c>
      <c r="CY257" s="26" t="str">
        <f t="shared" si="403"/>
        <v/>
      </c>
      <c r="CZ257" s="26" t="str">
        <f t="shared" si="404"/>
        <v/>
      </c>
      <c r="DA257" s="27" t="str">
        <f t="shared" si="405"/>
        <v/>
      </c>
      <c r="DB257" s="26" t="str">
        <f t="shared" si="406"/>
        <v/>
      </c>
      <c r="DC257" s="26" t="str">
        <f t="shared" si="407"/>
        <v/>
      </c>
      <c r="DD257" s="45" t="s">
        <v>30</v>
      </c>
      <c r="DE257" s="55" t="str">
        <f>IF(ＣＳＶ貼付用!DB243="","",ＣＳＶ貼付用!DB243)</f>
        <v/>
      </c>
      <c r="DF257" s="38" t="str">
        <f>IF(ＣＳＶ貼付用!DD243="","",ＣＳＶ貼付用!DD243)</f>
        <v/>
      </c>
      <c r="DG257" s="38" t="str">
        <f>IF(ＣＳＶ貼付用!DF243="","",ＣＳＶ貼付用!DF243)</f>
        <v/>
      </c>
      <c r="DH257" s="40" t="str">
        <f t="shared" si="408"/>
        <v/>
      </c>
      <c r="DI257" s="41" t="str">
        <f>IF(林齢計算用!E243="","",林齢計算用!E243)</f>
        <v/>
      </c>
      <c r="DJ257" s="41" t="str">
        <f t="shared" si="409"/>
        <v/>
      </c>
      <c r="DK257" s="41" t="str">
        <f t="shared" si="410"/>
        <v/>
      </c>
      <c r="DL257" s="23" t="str">
        <f>IF(DG257="スギ",INDEX(データ!$C$7:$E$26,MATCH(DJ257,データ!$B$7:$B$26),MATCH(DH257,データ!$C$6:$E$6)),IF(DG257="ヒノキ",INDEX(データ!$C$32:$E$51,MATCH(DJ257,データ!$B$32:$B$51),MATCH(DH257,データ!$C$31:$E$31)),IF(DG257="マツ",INDEX(データ!#REF!,MATCH(DJ257,データ!#REF!),MATCH(DH257,データ!#REF!)),IF(DG257="ザツ",INDEX(データ!#REF!,MATCH(DJ257,データ!#REF!),MATCH(DH257,データ!#REF!)),""))))</f>
        <v/>
      </c>
      <c r="DM257" s="22" t="str">
        <f t="shared" si="348"/>
        <v/>
      </c>
      <c r="DN257" s="21" t="str">
        <f t="shared" si="411"/>
        <v/>
      </c>
      <c r="DO257" s="21" t="str">
        <f t="shared" si="412"/>
        <v/>
      </c>
      <c r="DP257" s="24" t="str">
        <f>IF(DG257="スギ",INDEX(データ!$H$7:$J$26,MATCH(DJ257,データ!$G$7:$G$26),MATCH(DH257,データ!$H$6:$J$6)),IF(DG257="ヒノキ",INDEX(データ!$H$32:$J$51,MATCH(DJ257,データ!$G$32:$G$51),MATCH(DH257,データ!$H$31:$J$31)),IF(DG257="マツ",INDEX(データ!#REF!,MATCH(DJ257,データ!#REF!),MATCH(DH257,データ!#REF!)),IF(DG257="ザツ",INDEX(データ!#REF!,MATCH(DJ257,データ!#REF!),MATCH(DH257,データ!#REF!)),""))))</f>
        <v/>
      </c>
      <c r="DQ257" s="22" t="str">
        <f t="shared" si="413"/>
        <v/>
      </c>
      <c r="DR257" s="21" t="str">
        <f t="shared" si="414"/>
        <v/>
      </c>
      <c r="DS257" s="27" t="str">
        <f t="shared" si="415"/>
        <v/>
      </c>
      <c r="DT257" s="24" t="str">
        <f t="shared" si="416"/>
        <v/>
      </c>
      <c r="DU257" s="25" t="str">
        <f t="shared" si="417"/>
        <v>0</v>
      </c>
      <c r="DV257" s="26" t="str">
        <f t="shared" si="418"/>
        <v/>
      </c>
      <c r="DW257" s="26" t="str">
        <f t="shared" si="419"/>
        <v/>
      </c>
      <c r="DX257" s="26" t="str">
        <f t="shared" si="420"/>
        <v/>
      </c>
      <c r="DY257" s="27" t="str">
        <f t="shared" si="421"/>
        <v/>
      </c>
      <c r="DZ257" s="26" t="str">
        <f t="shared" si="422"/>
        <v/>
      </c>
      <c r="EA257" s="26" t="str">
        <f t="shared" si="423"/>
        <v/>
      </c>
      <c r="EB257" s="45" t="s">
        <v>30</v>
      </c>
      <c r="EC257" s="55" t="str">
        <f>IF(ＣＳＶ貼付用!DQ243="","",ＣＳＶ貼付用!DQ243)</f>
        <v/>
      </c>
      <c r="ED257" s="38" t="str">
        <f>IF(ＣＳＶ貼付用!DS243="","",ＣＳＶ貼付用!DS243)</f>
        <v/>
      </c>
      <c r="EE257" s="38" t="str">
        <f>IF(ＣＳＶ貼付用!DU243="","",ＣＳＶ貼付用!DU243)</f>
        <v/>
      </c>
      <c r="EF257" s="40" t="str">
        <f t="shared" si="424"/>
        <v/>
      </c>
      <c r="EG257" s="41" t="str">
        <f>IF(林齢計算用!F243="","",林齢計算用!F243)</f>
        <v/>
      </c>
      <c r="EH257" s="41" t="str">
        <f t="shared" si="425"/>
        <v/>
      </c>
      <c r="EI257" s="41" t="str">
        <f t="shared" si="426"/>
        <v/>
      </c>
      <c r="EJ257" s="23" t="str">
        <f>IF(EE257="スギ",INDEX(データ!$C$7:$E$26,MATCH(EH257,データ!$B$7:$B$26),MATCH(EF257,データ!$C$6:$E$6)),IF(EE257="ヒノキ",INDEX(データ!$C$32:$E$51,MATCH(EH257,データ!$B$32:$B$51),MATCH(EF257,データ!$C$31:$E$31)),IF(EE257="マツ",INDEX(データ!#REF!,MATCH(EH257,データ!#REF!),MATCH(EF257,データ!#REF!)),IF(EE257="ザツ",INDEX(データ!#REF!,MATCH(EH257,データ!#REF!),MATCH(EF257,データ!#REF!)),""))))</f>
        <v/>
      </c>
      <c r="EK257" s="22" t="str">
        <f t="shared" si="349"/>
        <v/>
      </c>
      <c r="EL257" s="21" t="str">
        <f t="shared" si="427"/>
        <v/>
      </c>
      <c r="EM257" s="21" t="str">
        <f t="shared" si="428"/>
        <v/>
      </c>
      <c r="EN257" s="24" t="str">
        <f>IF(EE257="スギ",INDEX(データ!$H$7:$J$26,MATCH(EH257,データ!$G$7:$G$26),MATCH(EF257,データ!$H$6:$J$6)),IF(EE257="ヒノキ",INDEX(データ!$H$32:$J$51,MATCH(EH257,データ!$G$32:$G$51),MATCH(EF257,データ!$H$31:$J$31)),IF(EE257="マツ",INDEX(データ!#REF!,MATCH(EH257,データ!#REF!),MATCH(EF257,データ!#REF!)),IF(EE257="ザツ",INDEX(データ!#REF!,MATCH(EH257,データ!#REF!),MATCH(EF257,データ!#REF!)),""))))</f>
        <v/>
      </c>
      <c r="EO257" s="22" t="str">
        <f t="shared" si="429"/>
        <v/>
      </c>
      <c r="EP257" s="21" t="str">
        <f t="shared" si="430"/>
        <v/>
      </c>
      <c r="EQ257" s="27" t="str">
        <f t="shared" si="431"/>
        <v/>
      </c>
      <c r="ER257" s="24" t="str">
        <f t="shared" si="432"/>
        <v/>
      </c>
      <c r="ES257" s="25" t="str">
        <f t="shared" si="433"/>
        <v>0</v>
      </c>
      <c r="ET257" s="26" t="str">
        <f t="shared" si="434"/>
        <v/>
      </c>
      <c r="EU257" s="26" t="str">
        <f t="shared" si="435"/>
        <v/>
      </c>
      <c r="EV257" s="26" t="str">
        <f t="shared" si="436"/>
        <v/>
      </c>
      <c r="EW257" s="27" t="str">
        <f t="shared" si="437"/>
        <v/>
      </c>
      <c r="EX257" s="26" t="str">
        <f t="shared" si="438"/>
        <v/>
      </c>
      <c r="EY257" s="26" t="str">
        <f t="shared" si="439"/>
        <v/>
      </c>
      <c r="EZ257" s="26">
        <f t="shared" si="440"/>
        <v>0</v>
      </c>
      <c r="FA257" s="43"/>
    </row>
    <row r="258" spans="1:157" ht="15.95" customHeight="1" x14ac:dyDescent="0.15">
      <c r="A258" s="21"/>
      <c r="B258" s="36" t="str">
        <f>IF(ＣＳＶ貼付用!G244="","",ＣＳＶ貼付用!G244)</f>
        <v/>
      </c>
      <c r="C258" s="36" t="str">
        <f>IF(ＣＳＶ貼付用!I244="","",ＣＳＶ貼付用!I244)</f>
        <v/>
      </c>
      <c r="D258" s="36" t="str">
        <f>IF(ＣＳＶ貼付用!J244="","",ＣＳＶ貼付用!J244)</f>
        <v/>
      </c>
      <c r="E258" s="36" t="str">
        <f>IF(ＣＳＶ貼付用!F244="","",ＣＳＶ貼付用!F244)</f>
        <v/>
      </c>
      <c r="F258" s="38" t="str">
        <f>IF(ＣＳＶ貼付用!T244="","",ＣＳＶ貼付用!T244)</f>
        <v/>
      </c>
      <c r="G258" s="38"/>
      <c r="H258" s="38" t="str">
        <f>IF(ＣＳＶ貼付用!GJ244="","",ＣＳＶ貼付用!GJ244)</f>
        <v/>
      </c>
      <c r="I258" s="38" t="str">
        <f>IF(ＣＳＶ貼付用!GL244="","",ＣＳＶ貼付用!GL244)</f>
        <v/>
      </c>
      <c r="J258" s="38" t="str">
        <f>IF(ＣＳＶ貼付用!GN244="","",ＣＳＶ貼付用!GN244)</f>
        <v/>
      </c>
      <c r="K258" s="38" t="str">
        <f>IF(ＣＳＶ貼付用!GP244="","",ＣＳＶ貼付用!GP244)</f>
        <v/>
      </c>
      <c r="L258" s="45" t="s">
        <v>30</v>
      </c>
      <c r="M258" s="55" t="str">
        <f>IF(ＣＳＶ貼付用!AT244="","",ＣＳＶ貼付用!AT244)</f>
        <v/>
      </c>
      <c r="N258" s="38" t="str">
        <f>IF(ＣＳＶ貼付用!AV244="","",ＣＳＶ貼付用!AV244)</f>
        <v/>
      </c>
      <c r="O258" s="38" t="str">
        <f>IF(ＣＳＶ貼付用!AX244="","",ＣＳＶ貼付用!AX244)</f>
        <v/>
      </c>
      <c r="P258" s="40" t="str">
        <f>IF(ＣＳＶ貼付用!FE244="","",ＣＳＶ貼付用!FE244)</f>
        <v/>
      </c>
      <c r="Q258" s="41" t="str">
        <f>IF(林齢計算用!A244="","",林齢計算用!A244)</f>
        <v/>
      </c>
      <c r="R258" s="41" t="str">
        <f t="shared" si="350"/>
        <v/>
      </c>
      <c r="S258" s="56" t="str">
        <f>IF(ＣＳＶ貼付用!EG244="","",ＣＳＶ貼付用!EG244*10)</f>
        <v/>
      </c>
      <c r="T258" s="23" t="str">
        <f>IF(O258="スギ",INDEX(データ!$C$7:$E$26,MATCH(R258,データ!$B$7:$B$26),MATCH(P258,データ!$C$6:$E$6)),IF(O258="ヒノキ",INDEX(データ!$C$32:$E$51,MATCH(R258,データ!$B$32:$B$51),MATCH(P258,データ!$C$31:$E$31)),IF(O258="マツ",INDEX(データ!#REF!,MATCH(R258,データ!#REF!),MATCH(P258,データ!#REF!)),IF(O258="ザツ",INDEX(データ!#REF!,MATCH(R258,データ!#REF!),MATCH(P258,データ!#REF!)),""))))</f>
        <v/>
      </c>
      <c r="U258" s="22" t="str">
        <f t="shared" si="441"/>
        <v/>
      </c>
      <c r="V258" s="21" t="str">
        <f t="shared" si="445"/>
        <v/>
      </c>
      <c r="W258" s="21" t="str">
        <f t="shared" si="442"/>
        <v/>
      </c>
      <c r="X258" s="23" t="str">
        <f>IF(O258="スギ",INDEX(データ!$H$7:$J$26,MATCH(R258,データ!$G$7:$G$26),MATCH(P258,データ!$H$6:$J$6)),IF(O258="ヒノキ",INDEX(データ!$H$32:$J$51,MATCH(R258,データ!$G$32:$G$51),MATCH(P258,データ!$H$31:$J$31)),IF(O258="マツ",INDEX(データ!#REF!,MATCH(R258,データ!#REF!),MATCH(P258,データ!#REF!)),IF(O258="ザツ",INDEX(データ!#REF!,MATCH(R258,データ!#REF!),MATCH(P258,データ!#REF!)),""))))</f>
        <v/>
      </c>
      <c r="Y258" s="22" t="str">
        <f t="shared" si="443"/>
        <v/>
      </c>
      <c r="Z258" s="21" t="str">
        <f t="shared" si="444"/>
        <v/>
      </c>
      <c r="AA258" s="27" t="str">
        <f t="shared" si="351"/>
        <v/>
      </c>
      <c r="AB258" s="24" t="str">
        <f t="shared" si="352"/>
        <v/>
      </c>
      <c r="AC258" s="25" t="str">
        <f t="shared" si="353"/>
        <v>0</v>
      </c>
      <c r="AD258" s="26" t="str">
        <f t="shared" si="354"/>
        <v/>
      </c>
      <c r="AE258" s="26" t="str">
        <f t="shared" si="355"/>
        <v/>
      </c>
      <c r="AF258" s="26" t="str">
        <f t="shared" si="356"/>
        <v/>
      </c>
      <c r="AG258" s="27" t="str">
        <f t="shared" si="357"/>
        <v/>
      </c>
      <c r="AH258" s="26" t="str">
        <f t="shared" si="358"/>
        <v/>
      </c>
      <c r="AI258" s="26" t="str">
        <f t="shared" si="359"/>
        <v/>
      </c>
      <c r="AJ258" s="45" t="s">
        <v>30</v>
      </c>
      <c r="AK258" s="55" t="str">
        <f>IF(ＣＳＶ貼付用!BI244="","",ＣＳＶ貼付用!BI244)</f>
        <v/>
      </c>
      <c r="AL258" s="38" t="str">
        <f>IF(ＣＳＶ貼付用!BK244="","",ＣＳＶ貼付用!BK244)</f>
        <v/>
      </c>
      <c r="AM258" s="38" t="str">
        <f>IF(ＣＳＶ貼付用!BM244="","",ＣＳＶ貼付用!BM244)</f>
        <v/>
      </c>
      <c r="AN258" s="40" t="str">
        <f t="shared" si="360"/>
        <v/>
      </c>
      <c r="AO258" s="41" t="str">
        <f>IF(林齢計算用!B244="","",林齢計算用!B244)</f>
        <v/>
      </c>
      <c r="AP258" s="41" t="str">
        <f t="shared" si="361"/>
        <v/>
      </c>
      <c r="AQ258" s="41" t="str">
        <f t="shared" si="362"/>
        <v/>
      </c>
      <c r="AR258" s="23" t="str">
        <f>IF(AM258="スギ",INDEX(データ!$C$7:$E$26,MATCH(AP258,データ!$B$7:$B$26),MATCH(AN258,データ!$C$6:$E$6)),IF(AM258="ヒノキ",INDEX(データ!$C$32:$E$51,MATCH(AP258,データ!$B$32:$B$51),MATCH(AN258,データ!$C$31:$E$31)),IF(AM258="マツ",INDEX(データ!#REF!,MATCH(AP258,データ!#REF!),MATCH(AN258,データ!#REF!)),IF(AM258="ザツ",INDEX(データ!#REF!,MATCH(AP258,データ!#REF!),MATCH(AN258,データ!#REF!)),""))))</f>
        <v/>
      </c>
      <c r="AS258" s="22" t="str">
        <f t="shared" si="345"/>
        <v/>
      </c>
      <c r="AT258" s="21" t="str">
        <f t="shared" si="363"/>
        <v/>
      </c>
      <c r="AU258" s="21" t="str">
        <f t="shared" si="364"/>
        <v/>
      </c>
      <c r="AV258" s="24" t="str">
        <f>IF(AM258="スギ",INDEX(データ!$H$7:$J$26,MATCH(AP258,データ!$G$7:$G$26),MATCH(AN258,データ!$H$6:$J$6)),IF(AM258="ヒノキ",INDEX(データ!$H$32:$J$51,MATCH(AP258,データ!$G$32:$G$51),MATCH(AN258,データ!$H$31:$J$31)),IF(AM258="マツ",INDEX(データ!#REF!,MATCH(AP258,データ!#REF!),MATCH(AN258,データ!#REF!)),IF(AM258="ザツ",INDEX(データ!#REF!,MATCH(AP258,データ!#REF!),MATCH(AN258,データ!#REF!)),""))))</f>
        <v/>
      </c>
      <c r="AW258" s="22" t="str">
        <f t="shared" si="365"/>
        <v/>
      </c>
      <c r="AX258" s="21" t="str">
        <f t="shared" si="366"/>
        <v/>
      </c>
      <c r="AY258" s="27" t="str">
        <f t="shared" si="367"/>
        <v/>
      </c>
      <c r="AZ258" s="24" t="str">
        <f t="shared" si="368"/>
        <v/>
      </c>
      <c r="BA258" s="25" t="str">
        <f t="shared" si="369"/>
        <v>0</v>
      </c>
      <c r="BB258" s="26" t="str">
        <f t="shared" si="370"/>
        <v/>
      </c>
      <c r="BC258" s="26" t="str">
        <f t="shared" si="371"/>
        <v/>
      </c>
      <c r="BD258" s="26" t="str">
        <f t="shared" si="372"/>
        <v/>
      </c>
      <c r="BE258" s="27" t="str">
        <f t="shared" si="373"/>
        <v/>
      </c>
      <c r="BF258" s="26" t="str">
        <f t="shared" si="374"/>
        <v/>
      </c>
      <c r="BG258" s="26" t="str">
        <f t="shared" si="375"/>
        <v/>
      </c>
      <c r="BH258" s="45" t="s">
        <v>30</v>
      </c>
      <c r="BI258" s="55" t="str">
        <f>IF(ＣＳＶ貼付用!BX244="","",ＣＳＶ貼付用!BX244)</f>
        <v/>
      </c>
      <c r="BJ258" s="38" t="str">
        <f>IF(ＣＳＶ貼付用!BZ244="","",ＣＳＶ貼付用!BZ244)</f>
        <v/>
      </c>
      <c r="BK258" s="38" t="str">
        <f>IF(ＣＳＶ貼付用!CB244="","",ＣＳＶ貼付用!CB244)</f>
        <v/>
      </c>
      <c r="BL258" s="40" t="str">
        <f t="shared" si="376"/>
        <v/>
      </c>
      <c r="BM258" s="41" t="str">
        <f>IF(林齢計算用!C244="","",林齢計算用!C244)</f>
        <v/>
      </c>
      <c r="BN258" s="41" t="str">
        <f t="shared" si="377"/>
        <v/>
      </c>
      <c r="BO258" s="41" t="str">
        <f t="shared" si="378"/>
        <v/>
      </c>
      <c r="BP258" s="23" t="str">
        <f>IF(BK258="スギ",INDEX(データ!$C$7:$E$26,MATCH(BN258,データ!$B$7:$B$26),MATCH(BL258,データ!$C$6:$E$6)),IF(BK258="ヒノキ",INDEX(データ!$C$32:$E$51,MATCH(BN258,データ!$B$32:$B$51),MATCH(BL258,データ!$C$31:$E$31)),IF(BK258="マツ",INDEX(データ!#REF!,MATCH(BN258,データ!#REF!),MATCH(BL258,データ!#REF!)),IF(BK258="ザツ",INDEX(データ!#REF!,MATCH(BN258,データ!#REF!),MATCH(BL258,データ!#REF!)),""))))</f>
        <v/>
      </c>
      <c r="BQ258" s="22" t="str">
        <f t="shared" si="346"/>
        <v/>
      </c>
      <c r="BR258" s="21" t="str">
        <f t="shared" si="379"/>
        <v/>
      </c>
      <c r="BS258" s="21" t="str">
        <f t="shared" si="380"/>
        <v/>
      </c>
      <c r="BT258" s="24" t="str">
        <f>IF(BK258="スギ",INDEX(データ!$H$7:$J$26,MATCH(BN258,データ!$G$7:$G$26),MATCH(BL258,データ!$H$6:$J$6)),IF(BK258="ヒノキ",INDEX(データ!$H$32:$J$51,MATCH(BN258,データ!$G$32:$G$51),MATCH(BL258,データ!$H$31:$J$31)),IF(BK258="マツ",INDEX(データ!#REF!,MATCH(BN258,データ!#REF!),MATCH(BL258,データ!#REF!)),IF(BK258="ザツ",INDEX(データ!#REF!,MATCH(BN258,データ!#REF!),MATCH(BL258,データ!#REF!)),""))))</f>
        <v/>
      </c>
      <c r="BU258" s="22" t="str">
        <f t="shared" si="381"/>
        <v/>
      </c>
      <c r="BV258" s="21" t="str">
        <f t="shared" si="382"/>
        <v/>
      </c>
      <c r="BW258" s="27" t="str">
        <f t="shared" si="383"/>
        <v/>
      </c>
      <c r="BX258" s="24" t="str">
        <f t="shared" si="384"/>
        <v/>
      </c>
      <c r="BY258" s="25" t="str">
        <f t="shared" si="385"/>
        <v>0</v>
      </c>
      <c r="BZ258" s="26" t="str">
        <f t="shared" si="386"/>
        <v/>
      </c>
      <c r="CA258" s="26" t="str">
        <f t="shared" si="387"/>
        <v/>
      </c>
      <c r="CB258" s="26" t="str">
        <f t="shared" si="388"/>
        <v/>
      </c>
      <c r="CC258" s="27" t="str">
        <f t="shared" si="389"/>
        <v/>
      </c>
      <c r="CD258" s="26" t="str">
        <f t="shared" si="390"/>
        <v/>
      </c>
      <c r="CE258" s="26" t="str">
        <f t="shared" si="391"/>
        <v/>
      </c>
      <c r="CF258" s="45" t="s">
        <v>30</v>
      </c>
      <c r="CG258" s="55" t="str">
        <f>IF(ＣＳＶ貼付用!CM244="","",ＣＳＶ貼付用!CM244)</f>
        <v/>
      </c>
      <c r="CH258" s="38" t="str">
        <f>IF(ＣＳＶ貼付用!CO244="","",ＣＳＶ貼付用!CO244)</f>
        <v/>
      </c>
      <c r="CI258" s="38" t="str">
        <f>IF(ＣＳＶ貼付用!CQ244="","",ＣＳＶ貼付用!CQ244)</f>
        <v/>
      </c>
      <c r="CJ258" s="40" t="str">
        <f t="shared" si="392"/>
        <v/>
      </c>
      <c r="CK258" s="41" t="str">
        <f>IF(林齢計算用!D244="","",林齢計算用!D244)</f>
        <v/>
      </c>
      <c r="CL258" s="41" t="str">
        <f t="shared" si="393"/>
        <v/>
      </c>
      <c r="CM258" s="41" t="str">
        <f t="shared" si="394"/>
        <v/>
      </c>
      <c r="CN258" s="23" t="str">
        <f>IF(CI258="スギ",INDEX(データ!$C$7:$E$26,MATCH(CL258,データ!$B$7:$B$26),MATCH(CJ258,データ!$C$6:$E$6)),IF(CI258="ヒノキ",INDEX(データ!$C$32:$E$51,MATCH(CL258,データ!$B$32:$B$51),MATCH(CJ258,データ!$C$31:$E$31)),IF(CI258="マツ",INDEX(データ!#REF!,MATCH(CL258,データ!#REF!),MATCH(CJ258,データ!#REF!)),IF(CI258="ザツ",INDEX(データ!#REF!,MATCH(CL258,データ!#REF!),MATCH(CJ258,データ!#REF!)),""))))</f>
        <v/>
      </c>
      <c r="CO258" s="22" t="str">
        <f t="shared" si="347"/>
        <v/>
      </c>
      <c r="CP258" s="21" t="str">
        <f t="shared" si="395"/>
        <v/>
      </c>
      <c r="CQ258" s="21" t="str">
        <f t="shared" si="396"/>
        <v/>
      </c>
      <c r="CR258" s="24" t="str">
        <f>IF(CI258="スギ",INDEX(データ!$H$7:$J$26,MATCH(CL258,データ!$G$7:$G$26),MATCH(CJ258,データ!$H$6:$J$6)),IF(CI258="ヒノキ",INDEX(データ!$H$32:$J$51,MATCH(CL258,データ!$G$32:$G$51),MATCH(CJ258,データ!$H$31:$J$31)),IF(CI258="マツ",INDEX(データ!#REF!,MATCH(CL258,データ!#REF!),MATCH(CJ258,データ!#REF!)),IF(CI258="ザツ",INDEX(データ!#REF!,MATCH(CL258,データ!#REF!),MATCH(CJ258,データ!#REF!)),""))))</f>
        <v/>
      </c>
      <c r="CS258" s="22" t="str">
        <f t="shared" si="397"/>
        <v/>
      </c>
      <c r="CT258" s="21" t="str">
        <f t="shared" si="398"/>
        <v/>
      </c>
      <c r="CU258" s="27" t="str">
        <f t="shared" si="399"/>
        <v/>
      </c>
      <c r="CV258" s="24" t="str">
        <f t="shared" si="400"/>
        <v/>
      </c>
      <c r="CW258" s="25" t="str">
        <f t="shared" si="401"/>
        <v>0</v>
      </c>
      <c r="CX258" s="26" t="str">
        <f t="shared" si="402"/>
        <v/>
      </c>
      <c r="CY258" s="26" t="str">
        <f t="shared" si="403"/>
        <v/>
      </c>
      <c r="CZ258" s="26" t="str">
        <f t="shared" si="404"/>
        <v/>
      </c>
      <c r="DA258" s="27" t="str">
        <f t="shared" si="405"/>
        <v/>
      </c>
      <c r="DB258" s="26" t="str">
        <f t="shared" si="406"/>
        <v/>
      </c>
      <c r="DC258" s="26" t="str">
        <f t="shared" si="407"/>
        <v/>
      </c>
      <c r="DD258" s="45" t="s">
        <v>30</v>
      </c>
      <c r="DE258" s="55" t="str">
        <f>IF(ＣＳＶ貼付用!DB244="","",ＣＳＶ貼付用!DB244)</f>
        <v/>
      </c>
      <c r="DF258" s="38" t="str">
        <f>IF(ＣＳＶ貼付用!DD244="","",ＣＳＶ貼付用!DD244)</f>
        <v/>
      </c>
      <c r="DG258" s="38" t="str">
        <f>IF(ＣＳＶ貼付用!DF244="","",ＣＳＶ貼付用!DF244)</f>
        <v/>
      </c>
      <c r="DH258" s="40" t="str">
        <f t="shared" si="408"/>
        <v/>
      </c>
      <c r="DI258" s="41" t="str">
        <f>IF(林齢計算用!E244="","",林齢計算用!E244)</f>
        <v/>
      </c>
      <c r="DJ258" s="41" t="str">
        <f t="shared" si="409"/>
        <v/>
      </c>
      <c r="DK258" s="41" t="str">
        <f t="shared" si="410"/>
        <v/>
      </c>
      <c r="DL258" s="23" t="str">
        <f>IF(DG258="スギ",INDEX(データ!$C$7:$E$26,MATCH(DJ258,データ!$B$7:$B$26),MATCH(DH258,データ!$C$6:$E$6)),IF(DG258="ヒノキ",INDEX(データ!$C$32:$E$51,MATCH(DJ258,データ!$B$32:$B$51),MATCH(DH258,データ!$C$31:$E$31)),IF(DG258="マツ",INDEX(データ!#REF!,MATCH(DJ258,データ!#REF!),MATCH(DH258,データ!#REF!)),IF(DG258="ザツ",INDEX(データ!#REF!,MATCH(DJ258,データ!#REF!),MATCH(DH258,データ!#REF!)),""))))</f>
        <v/>
      </c>
      <c r="DM258" s="22" t="str">
        <f t="shared" si="348"/>
        <v/>
      </c>
      <c r="DN258" s="21" t="str">
        <f t="shared" si="411"/>
        <v/>
      </c>
      <c r="DO258" s="21" t="str">
        <f t="shared" si="412"/>
        <v/>
      </c>
      <c r="DP258" s="24" t="str">
        <f>IF(DG258="スギ",INDEX(データ!$H$7:$J$26,MATCH(DJ258,データ!$G$7:$G$26),MATCH(DH258,データ!$H$6:$J$6)),IF(DG258="ヒノキ",INDEX(データ!$H$32:$J$51,MATCH(DJ258,データ!$G$32:$G$51),MATCH(DH258,データ!$H$31:$J$31)),IF(DG258="マツ",INDEX(データ!#REF!,MATCH(DJ258,データ!#REF!),MATCH(DH258,データ!#REF!)),IF(DG258="ザツ",INDEX(データ!#REF!,MATCH(DJ258,データ!#REF!),MATCH(DH258,データ!#REF!)),""))))</f>
        <v/>
      </c>
      <c r="DQ258" s="22" t="str">
        <f t="shared" si="413"/>
        <v/>
      </c>
      <c r="DR258" s="21" t="str">
        <f t="shared" si="414"/>
        <v/>
      </c>
      <c r="DS258" s="27" t="str">
        <f t="shared" si="415"/>
        <v/>
      </c>
      <c r="DT258" s="24" t="str">
        <f t="shared" si="416"/>
        <v/>
      </c>
      <c r="DU258" s="25" t="str">
        <f t="shared" si="417"/>
        <v>0</v>
      </c>
      <c r="DV258" s="26" t="str">
        <f t="shared" si="418"/>
        <v/>
      </c>
      <c r="DW258" s="26" t="str">
        <f t="shared" si="419"/>
        <v/>
      </c>
      <c r="DX258" s="26" t="str">
        <f t="shared" si="420"/>
        <v/>
      </c>
      <c r="DY258" s="27" t="str">
        <f t="shared" si="421"/>
        <v/>
      </c>
      <c r="DZ258" s="26" t="str">
        <f t="shared" si="422"/>
        <v/>
      </c>
      <c r="EA258" s="26" t="str">
        <f t="shared" si="423"/>
        <v/>
      </c>
      <c r="EB258" s="45" t="s">
        <v>30</v>
      </c>
      <c r="EC258" s="55" t="str">
        <f>IF(ＣＳＶ貼付用!DQ244="","",ＣＳＶ貼付用!DQ244)</f>
        <v/>
      </c>
      <c r="ED258" s="38" t="str">
        <f>IF(ＣＳＶ貼付用!DS244="","",ＣＳＶ貼付用!DS244)</f>
        <v/>
      </c>
      <c r="EE258" s="38" t="str">
        <f>IF(ＣＳＶ貼付用!DU244="","",ＣＳＶ貼付用!DU244)</f>
        <v/>
      </c>
      <c r="EF258" s="40" t="str">
        <f t="shared" si="424"/>
        <v/>
      </c>
      <c r="EG258" s="41" t="str">
        <f>IF(林齢計算用!F244="","",林齢計算用!F244)</f>
        <v/>
      </c>
      <c r="EH258" s="41" t="str">
        <f t="shared" si="425"/>
        <v/>
      </c>
      <c r="EI258" s="41" t="str">
        <f t="shared" si="426"/>
        <v/>
      </c>
      <c r="EJ258" s="23" t="str">
        <f>IF(EE258="スギ",INDEX(データ!$C$7:$E$26,MATCH(EH258,データ!$B$7:$B$26),MATCH(EF258,データ!$C$6:$E$6)),IF(EE258="ヒノキ",INDEX(データ!$C$32:$E$51,MATCH(EH258,データ!$B$32:$B$51),MATCH(EF258,データ!$C$31:$E$31)),IF(EE258="マツ",INDEX(データ!#REF!,MATCH(EH258,データ!#REF!),MATCH(EF258,データ!#REF!)),IF(EE258="ザツ",INDEX(データ!#REF!,MATCH(EH258,データ!#REF!),MATCH(EF258,データ!#REF!)),""))))</f>
        <v/>
      </c>
      <c r="EK258" s="22" t="str">
        <f t="shared" si="349"/>
        <v/>
      </c>
      <c r="EL258" s="21" t="str">
        <f t="shared" si="427"/>
        <v/>
      </c>
      <c r="EM258" s="21" t="str">
        <f t="shared" si="428"/>
        <v/>
      </c>
      <c r="EN258" s="24" t="str">
        <f>IF(EE258="スギ",INDEX(データ!$H$7:$J$26,MATCH(EH258,データ!$G$7:$G$26),MATCH(EF258,データ!$H$6:$J$6)),IF(EE258="ヒノキ",INDEX(データ!$H$32:$J$51,MATCH(EH258,データ!$G$32:$G$51),MATCH(EF258,データ!$H$31:$J$31)),IF(EE258="マツ",INDEX(データ!#REF!,MATCH(EH258,データ!#REF!),MATCH(EF258,データ!#REF!)),IF(EE258="ザツ",INDEX(データ!#REF!,MATCH(EH258,データ!#REF!),MATCH(EF258,データ!#REF!)),""))))</f>
        <v/>
      </c>
      <c r="EO258" s="22" t="str">
        <f t="shared" si="429"/>
        <v/>
      </c>
      <c r="EP258" s="21" t="str">
        <f t="shared" si="430"/>
        <v/>
      </c>
      <c r="EQ258" s="27" t="str">
        <f t="shared" si="431"/>
        <v/>
      </c>
      <c r="ER258" s="24" t="str">
        <f t="shared" si="432"/>
        <v/>
      </c>
      <c r="ES258" s="25" t="str">
        <f t="shared" si="433"/>
        <v>0</v>
      </c>
      <c r="ET258" s="26" t="str">
        <f t="shared" si="434"/>
        <v/>
      </c>
      <c r="EU258" s="26" t="str">
        <f t="shared" si="435"/>
        <v/>
      </c>
      <c r="EV258" s="26" t="str">
        <f t="shared" si="436"/>
        <v/>
      </c>
      <c r="EW258" s="27" t="str">
        <f t="shared" si="437"/>
        <v/>
      </c>
      <c r="EX258" s="26" t="str">
        <f t="shared" si="438"/>
        <v/>
      </c>
      <c r="EY258" s="26" t="str">
        <f t="shared" si="439"/>
        <v/>
      </c>
      <c r="EZ258" s="26">
        <f t="shared" si="440"/>
        <v>0</v>
      </c>
      <c r="FA258" s="43"/>
    </row>
    <row r="259" spans="1:157" ht="15.95" customHeight="1" x14ac:dyDescent="0.15">
      <c r="A259" s="21"/>
      <c r="B259" s="36" t="str">
        <f>IF(ＣＳＶ貼付用!G245="","",ＣＳＶ貼付用!G245)</f>
        <v/>
      </c>
      <c r="C259" s="36" t="str">
        <f>IF(ＣＳＶ貼付用!I245="","",ＣＳＶ貼付用!I245)</f>
        <v/>
      </c>
      <c r="D259" s="36" t="str">
        <f>IF(ＣＳＶ貼付用!J245="","",ＣＳＶ貼付用!J245)</f>
        <v/>
      </c>
      <c r="E259" s="36" t="str">
        <f>IF(ＣＳＶ貼付用!F245="","",ＣＳＶ貼付用!F245)</f>
        <v/>
      </c>
      <c r="F259" s="38" t="str">
        <f>IF(ＣＳＶ貼付用!T245="","",ＣＳＶ貼付用!T245)</f>
        <v/>
      </c>
      <c r="G259" s="38"/>
      <c r="H259" s="38" t="str">
        <f>IF(ＣＳＶ貼付用!GJ245="","",ＣＳＶ貼付用!GJ245)</f>
        <v/>
      </c>
      <c r="I259" s="38" t="str">
        <f>IF(ＣＳＶ貼付用!GL245="","",ＣＳＶ貼付用!GL245)</f>
        <v/>
      </c>
      <c r="J259" s="38" t="str">
        <f>IF(ＣＳＶ貼付用!GN245="","",ＣＳＶ貼付用!GN245)</f>
        <v/>
      </c>
      <c r="K259" s="38" t="str">
        <f>IF(ＣＳＶ貼付用!GP245="","",ＣＳＶ貼付用!GP245)</f>
        <v/>
      </c>
      <c r="L259" s="45" t="s">
        <v>30</v>
      </c>
      <c r="M259" s="55" t="str">
        <f>IF(ＣＳＶ貼付用!AT245="","",ＣＳＶ貼付用!AT245)</f>
        <v/>
      </c>
      <c r="N259" s="38" t="str">
        <f>IF(ＣＳＶ貼付用!AV245="","",ＣＳＶ貼付用!AV245)</f>
        <v/>
      </c>
      <c r="O259" s="38" t="str">
        <f>IF(ＣＳＶ貼付用!AX245="","",ＣＳＶ貼付用!AX245)</f>
        <v/>
      </c>
      <c r="P259" s="40" t="str">
        <f>IF(ＣＳＶ貼付用!FE245="","",ＣＳＶ貼付用!FE245)</f>
        <v/>
      </c>
      <c r="Q259" s="41" t="str">
        <f>IF(林齢計算用!A245="","",林齢計算用!A245)</f>
        <v/>
      </c>
      <c r="R259" s="41" t="str">
        <f t="shared" si="350"/>
        <v/>
      </c>
      <c r="S259" s="56" t="str">
        <f>IF(ＣＳＶ貼付用!EG245="","",ＣＳＶ貼付用!EG245*10)</f>
        <v/>
      </c>
      <c r="T259" s="23" t="str">
        <f>IF(O259="スギ",INDEX(データ!$C$7:$E$26,MATCH(R259,データ!$B$7:$B$26),MATCH(P259,データ!$C$6:$E$6)),IF(O259="ヒノキ",INDEX(データ!$C$32:$E$51,MATCH(R259,データ!$B$32:$B$51),MATCH(P259,データ!$C$31:$E$31)),IF(O259="マツ",INDEX(データ!#REF!,MATCH(R259,データ!#REF!),MATCH(P259,データ!#REF!)),IF(O259="ザツ",INDEX(データ!#REF!,MATCH(R259,データ!#REF!),MATCH(P259,データ!#REF!)),""))))</f>
        <v/>
      </c>
      <c r="U259" s="22" t="str">
        <f t="shared" si="441"/>
        <v/>
      </c>
      <c r="V259" s="21" t="str">
        <f t="shared" si="445"/>
        <v/>
      </c>
      <c r="W259" s="21" t="str">
        <f t="shared" si="442"/>
        <v/>
      </c>
      <c r="X259" s="23" t="str">
        <f>IF(O259="スギ",INDEX(データ!$H$7:$J$26,MATCH(R259,データ!$G$7:$G$26),MATCH(P259,データ!$H$6:$J$6)),IF(O259="ヒノキ",INDEX(データ!$H$32:$J$51,MATCH(R259,データ!$G$32:$G$51),MATCH(P259,データ!$H$31:$J$31)),IF(O259="マツ",INDEX(データ!#REF!,MATCH(R259,データ!#REF!),MATCH(P259,データ!#REF!)),IF(O259="ザツ",INDEX(データ!#REF!,MATCH(R259,データ!#REF!),MATCH(P259,データ!#REF!)),""))))</f>
        <v/>
      </c>
      <c r="Y259" s="22" t="str">
        <f t="shared" si="443"/>
        <v/>
      </c>
      <c r="Z259" s="21" t="str">
        <f t="shared" si="444"/>
        <v/>
      </c>
      <c r="AA259" s="27" t="str">
        <f t="shared" si="351"/>
        <v/>
      </c>
      <c r="AB259" s="24" t="str">
        <f t="shared" si="352"/>
        <v/>
      </c>
      <c r="AC259" s="25" t="str">
        <f t="shared" si="353"/>
        <v>0</v>
      </c>
      <c r="AD259" s="26" t="str">
        <f t="shared" si="354"/>
        <v/>
      </c>
      <c r="AE259" s="26" t="str">
        <f t="shared" si="355"/>
        <v/>
      </c>
      <c r="AF259" s="26" t="str">
        <f t="shared" si="356"/>
        <v/>
      </c>
      <c r="AG259" s="27" t="str">
        <f t="shared" si="357"/>
        <v/>
      </c>
      <c r="AH259" s="26" t="str">
        <f t="shared" si="358"/>
        <v/>
      </c>
      <c r="AI259" s="26" t="str">
        <f t="shared" si="359"/>
        <v/>
      </c>
      <c r="AJ259" s="45" t="s">
        <v>30</v>
      </c>
      <c r="AK259" s="55" t="str">
        <f>IF(ＣＳＶ貼付用!BI245="","",ＣＳＶ貼付用!BI245)</f>
        <v/>
      </c>
      <c r="AL259" s="38" t="str">
        <f>IF(ＣＳＶ貼付用!BK245="","",ＣＳＶ貼付用!BK245)</f>
        <v/>
      </c>
      <c r="AM259" s="38" t="str">
        <f>IF(ＣＳＶ貼付用!BM245="","",ＣＳＶ貼付用!BM245)</f>
        <v/>
      </c>
      <c r="AN259" s="40" t="str">
        <f t="shared" si="360"/>
        <v/>
      </c>
      <c r="AO259" s="41" t="str">
        <f>IF(林齢計算用!B245="","",林齢計算用!B245)</f>
        <v/>
      </c>
      <c r="AP259" s="41" t="str">
        <f t="shared" si="361"/>
        <v/>
      </c>
      <c r="AQ259" s="41" t="str">
        <f t="shared" si="362"/>
        <v/>
      </c>
      <c r="AR259" s="23" t="str">
        <f>IF(AM259="スギ",INDEX(データ!$C$7:$E$26,MATCH(AP259,データ!$B$7:$B$26),MATCH(AN259,データ!$C$6:$E$6)),IF(AM259="ヒノキ",INDEX(データ!$C$32:$E$51,MATCH(AP259,データ!$B$32:$B$51),MATCH(AN259,データ!$C$31:$E$31)),IF(AM259="マツ",INDEX(データ!#REF!,MATCH(AP259,データ!#REF!),MATCH(AN259,データ!#REF!)),IF(AM259="ザツ",INDEX(データ!#REF!,MATCH(AP259,データ!#REF!),MATCH(AN259,データ!#REF!)),""))))</f>
        <v/>
      </c>
      <c r="AS259" s="22" t="str">
        <f t="shared" si="345"/>
        <v/>
      </c>
      <c r="AT259" s="21" t="str">
        <f t="shared" si="363"/>
        <v/>
      </c>
      <c r="AU259" s="21" t="str">
        <f t="shared" si="364"/>
        <v/>
      </c>
      <c r="AV259" s="24" t="str">
        <f>IF(AM259="スギ",INDEX(データ!$H$7:$J$26,MATCH(AP259,データ!$G$7:$G$26),MATCH(AN259,データ!$H$6:$J$6)),IF(AM259="ヒノキ",INDEX(データ!$H$32:$J$51,MATCH(AP259,データ!$G$32:$G$51),MATCH(AN259,データ!$H$31:$J$31)),IF(AM259="マツ",INDEX(データ!#REF!,MATCH(AP259,データ!#REF!),MATCH(AN259,データ!#REF!)),IF(AM259="ザツ",INDEX(データ!#REF!,MATCH(AP259,データ!#REF!),MATCH(AN259,データ!#REF!)),""))))</f>
        <v/>
      </c>
      <c r="AW259" s="22" t="str">
        <f t="shared" si="365"/>
        <v/>
      </c>
      <c r="AX259" s="21" t="str">
        <f t="shared" si="366"/>
        <v/>
      </c>
      <c r="AY259" s="27" t="str">
        <f t="shared" si="367"/>
        <v/>
      </c>
      <c r="AZ259" s="24" t="str">
        <f t="shared" si="368"/>
        <v/>
      </c>
      <c r="BA259" s="25" t="str">
        <f t="shared" si="369"/>
        <v>0</v>
      </c>
      <c r="BB259" s="26" t="str">
        <f t="shared" si="370"/>
        <v/>
      </c>
      <c r="BC259" s="26" t="str">
        <f t="shared" si="371"/>
        <v/>
      </c>
      <c r="BD259" s="26" t="str">
        <f t="shared" si="372"/>
        <v/>
      </c>
      <c r="BE259" s="27" t="str">
        <f t="shared" si="373"/>
        <v/>
      </c>
      <c r="BF259" s="26" t="str">
        <f t="shared" si="374"/>
        <v/>
      </c>
      <c r="BG259" s="26" t="str">
        <f t="shared" si="375"/>
        <v/>
      </c>
      <c r="BH259" s="45" t="s">
        <v>30</v>
      </c>
      <c r="BI259" s="55" t="str">
        <f>IF(ＣＳＶ貼付用!BX245="","",ＣＳＶ貼付用!BX245)</f>
        <v/>
      </c>
      <c r="BJ259" s="38" t="str">
        <f>IF(ＣＳＶ貼付用!BZ245="","",ＣＳＶ貼付用!BZ245)</f>
        <v/>
      </c>
      <c r="BK259" s="38" t="str">
        <f>IF(ＣＳＶ貼付用!CB245="","",ＣＳＶ貼付用!CB245)</f>
        <v/>
      </c>
      <c r="BL259" s="40" t="str">
        <f t="shared" si="376"/>
        <v/>
      </c>
      <c r="BM259" s="41" t="str">
        <f>IF(林齢計算用!C245="","",林齢計算用!C245)</f>
        <v/>
      </c>
      <c r="BN259" s="41" t="str">
        <f t="shared" si="377"/>
        <v/>
      </c>
      <c r="BO259" s="41" t="str">
        <f t="shared" si="378"/>
        <v/>
      </c>
      <c r="BP259" s="23" t="str">
        <f>IF(BK259="スギ",INDEX(データ!$C$7:$E$26,MATCH(BN259,データ!$B$7:$B$26),MATCH(BL259,データ!$C$6:$E$6)),IF(BK259="ヒノキ",INDEX(データ!$C$32:$E$51,MATCH(BN259,データ!$B$32:$B$51),MATCH(BL259,データ!$C$31:$E$31)),IF(BK259="マツ",INDEX(データ!#REF!,MATCH(BN259,データ!#REF!),MATCH(BL259,データ!#REF!)),IF(BK259="ザツ",INDEX(データ!#REF!,MATCH(BN259,データ!#REF!),MATCH(BL259,データ!#REF!)),""))))</f>
        <v/>
      </c>
      <c r="BQ259" s="22" t="str">
        <f t="shared" si="346"/>
        <v/>
      </c>
      <c r="BR259" s="21" t="str">
        <f t="shared" si="379"/>
        <v/>
      </c>
      <c r="BS259" s="21" t="str">
        <f t="shared" si="380"/>
        <v/>
      </c>
      <c r="BT259" s="24" t="str">
        <f>IF(BK259="スギ",INDEX(データ!$H$7:$J$26,MATCH(BN259,データ!$G$7:$G$26),MATCH(BL259,データ!$H$6:$J$6)),IF(BK259="ヒノキ",INDEX(データ!$H$32:$J$51,MATCH(BN259,データ!$G$32:$G$51),MATCH(BL259,データ!$H$31:$J$31)),IF(BK259="マツ",INDEX(データ!#REF!,MATCH(BN259,データ!#REF!),MATCH(BL259,データ!#REF!)),IF(BK259="ザツ",INDEX(データ!#REF!,MATCH(BN259,データ!#REF!),MATCH(BL259,データ!#REF!)),""))))</f>
        <v/>
      </c>
      <c r="BU259" s="22" t="str">
        <f t="shared" si="381"/>
        <v/>
      </c>
      <c r="BV259" s="21" t="str">
        <f t="shared" si="382"/>
        <v/>
      </c>
      <c r="BW259" s="27" t="str">
        <f t="shared" si="383"/>
        <v/>
      </c>
      <c r="BX259" s="24" t="str">
        <f t="shared" si="384"/>
        <v/>
      </c>
      <c r="BY259" s="25" t="str">
        <f t="shared" si="385"/>
        <v>0</v>
      </c>
      <c r="BZ259" s="26" t="str">
        <f t="shared" si="386"/>
        <v/>
      </c>
      <c r="CA259" s="26" t="str">
        <f t="shared" si="387"/>
        <v/>
      </c>
      <c r="CB259" s="26" t="str">
        <f t="shared" si="388"/>
        <v/>
      </c>
      <c r="CC259" s="27" t="str">
        <f t="shared" si="389"/>
        <v/>
      </c>
      <c r="CD259" s="26" t="str">
        <f t="shared" si="390"/>
        <v/>
      </c>
      <c r="CE259" s="26" t="str">
        <f t="shared" si="391"/>
        <v/>
      </c>
      <c r="CF259" s="45" t="s">
        <v>30</v>
      </c>
      <c r="CG259" s="55" t="str">
        <f>IF(ＣＳＶ貼付用!CM245="","",ＣＳＶ貼付用!CM245)</f>
        <v/>
      </c>
      <c r="CH259" s="38" t="str">
        <f>IF(ＣＳＶ貼付用!CO245="","",ＣＳＶ貼付用!CO245)</f>
        <v/>
      </c>
      <c r="CI259" s="38" t="str">
        <f>IF(ＣＳＶ貼付用!CQ245="","",ＣＳＶ貼付用!CQ245)</f>
        <v/>
      </c>
      <c r="CJ259" s="40" t="str">
        <f t="shared" si="392"/>
        <v/>
      </c>
      <c r="CK259" s="41" t="str">
        <f>IF(林齢計算用!D245="","",林齢計算用!D245)</f>
        <v/>
      </c>
      <c r="CL259" s="41" t="str">
        <f t="shared" si="393"/>
        <v/>
      </c>
      <c r="CM259" s="41" t="str">
        <f t="shared" si="394"/>
        <v/>
      </c>
      <c r="CN259" s="23" t="str">
        <f>IF(CI259="スギ",INDEX(データ!$C$7:$E$26,MATCH(CL259,データ!$B$7:$B$26),MATCH(CJ259,データ!$C$6:$E$6)),IF(CI259="ヒノキ",INDEX(データ!$C$32:$E$51,MATCH(CL259,データ!$B$32:$B$51),MATCH(CJ259,データ!$C$31:$E$31)),IF(CI259="マツ",INDEX(データ!#REF!,MATCH(CL259,データ!#REF!),MATCH(CJ259,データ!#REF!)),IF(CI259="ザツ",INDEX(データ!#REF!,MATCH(CL259,データ!#REF!),MATCH(CJ259,データ!#REF!)),""))))</f>
        <v/>
      </c>
      <c r="CO259" s="22" t="str">
        <f t="shared" si="347"/>
        <v/>
      </c>
      <c r="CP259" s="21" t="str">
        <f t="shared" si="395"/>
        <v/>
      </c>
      <c r="CQ259" s="21" t="str">
        <f t="shared" si="396"/>
        <v/>
      </c>
      <c r="CR259" s="24" t="str">
        <f>IF(CI259="スギ",INDEX(データ!$H$7:$J$26,MATCH(CL259,データ!$G$7:$G$26),MATCH(CJ259,データ!$H$6:$J$6)),IF(CI259="ヒノキ",INDEX(データ!$H$32:$J$51,MATCH(CL259,データ!$G$32:$G$51),MATCH(CJ259,データ!$H$31:$J$31)),IF(CI259="マツ",INDEX(データ!#REF!,MATCH(CL259,データ!#REF!),MATCH(CJ259,データ!#REF!)),IF(CI259="ザツ",INDEX(データ!#REF!,MATCH(CL259,データ!#REF!),MATCH(CJ259,データ!#REF!)),""))))</f>
        <v/>
      </c>
      <c r="CS259" s="22" t="str">
        <f t="shared" si="397"/>
        <v/>
      </c>
      <c r="CT259" s="21" t="str">
        <f t="shared" si="398"/>
        <v/>
      </c>
      <c r="CU259" s="27" t="str">
        <f t="shared" si="399"/>
        <v/>
      </c>
      <c r="CV259" s="24" t="str">
        <f t="shared" si="400"/>
        <v/>
      </c>
      <c r="CW259" s="25" t="str">
        <f t="shared" si="401"/>
        <v>0</v>
      </c>
      <c r="CX259" s="26" t="str">
        <f t="shared" si="402"/>
        <v/>
      </c>
      <c r="CY259" s="26" t="str">
        <f t="shared" si="403"/>
        <v/>
      </c>
      <c r="CZ259" s="26" t="str">
        <f t="shared" si="404"/>
        <v/>
      </c>
      <c r="DA259" s="27" t="str">
        <f t="shared" si="405"/>
        <v/>
      </c>
      <c r="DB259" s="26" t="str">
        <f t="shared" si="406"/>
        <v/>
      </c>
      <c r="DC259" s="26" t="str">
        <f t="shared" si="407"/>
        <v/>
      </c>
      <c r="DD259" s="45" t="s">
        <v>30</v>
      </c>
      <c r="DE259" s="55" t="str">
        <f>IF(ＣＳＶ貼付用!DB245="","",ＣＳＶ貼付用!DB245)</f>
        <v/>
      </c>
      <c r="DF259" s="38" t="str">
        <f>IF(ＣＳＶ貼付用!DD245="","",ＣＳＶ貼付用!DD245)</f>
        <v/>
      </c>
      <c r="DG259" s="38" t="str">
        <f>IF(ＣＳＶ貼付用!DF245="","",ＣＳＶ貼付用!DF245)</f>
        <v/>
      </c>
      <c r="DH259" s="40" t="str">
        <f t="shared" si="408"/>
        <v/>
      </c>
      <c r="DI259" s="41" t="str">
        <f>IF(林齢計算用!E245="","",林齢計算用!E245)</f>
        <v/>
      </c>
      <c r="DJ259" s="41" t="str">
        <f t="shared" si="409"/>
        <v/>
      </c>
      <c r="DK259" s="41" t="str">
        <f t="shared" si="410"/>
        <v/>
      </c>
      <c r="DL259" s="23" t="str">
        <f>IF(DG259="スギ",INDEX(データ!$C$7:$E$26,MATCH(DJ259,データ!$B$7:$B$26),MATCH(DH259,データ!$C$6:$E$6)),IF(DG259="ヒノキ",INDEX(データ!$C$32:$E$51,MATCH(DJ259,データ!$B$32:$B$51),MATCH(DH259,データ!$C$31:$E$31)),IF(DG259="マツ",INDEX(データ!#REF!,MATCH(DJ259,データ!#REF!),MATCH(DH259,データ!#REF!)),IF(DG259="ザツ",INDEX(データ!#REF!,MATCH(DJ259,データ!#REF!),MATCH(DH259,データ!#REF!)),""))))</f>
        <v/>
      </c>
      <c r="DM259" s="22" t="str">
        <f t="shared" si="348"/>
        <v/>
      </c>
      <c r="DN259" s="21" t="str">
        <f t="shared" si="411"/>
        <v/>
      </c>
      <c r="DO259" s="21" t="str">
        <f t="shared" si="412"/>
        <v/>
      </c>
      <c r="DP259" s="24" t="str">
        <f>IF(DG259="スギ",INDEX(データ!$H$7:$J$26,MATCH(DJ259,データ!$G$7:$G$26),MATCH(DH259,データ!$H$6:$J$6)),IF(DG259="ヒノキ",INDEX(データ!$H$32:$J$51,MATCH(DJ259,データ!$G$32:$G$51),MATCH(DH259,データ!$H$31:$J$31)),IF(DG259="マツ",INDEX(データ!#REF!,MATCH(DJ259,データ!#REF!),MATCH(DH259,データ!#REF!)),IF(DG259="ザツ",INDEX(データ!#REF!,MATCH(DJ259,データ!#REF!),MATCH(DH259,データ!#REF!)),""))))</f>
        <v/>
      </c>
      <c r="DQ259" s="22" t="str">
        <f t="shared" si="413"/>
        <v/>
      </c>
      <c r="DR259" s="21" t="str">
        <f t="shared" si="414"/>
        <v/>
      </c>
      <c r="DS259" s="27" t="str">
        <f t="shared" si="415"/>
        <v/>
      </c>
      <c r="DT259" s="24" t="str">
        <f t="shared" si="416"/>
        <v/>
      </c>
      <c r="DU259" s="25" t="str">
        <f t="shared" si="417"/>
        <v>0</v>
      </c>
      <c r="DV259" s="26" t="str">
        <f t="shared" si="418"/>
        <v/>
      </c>
      <c r="DW259" s="26" t="str">
        <f t="shared" si="419"/>
        <v/>
      </c>
      <c r="DX259" s="26" t="str">
        <f t="shared" si="420"/>
        <v/>
      </c>
      <c r="DY259" s="27" t="str">
        <f t="shared" si="421"/>
        <v/>
      </c>
      <c r="DZ259" s="26" t="str">
        <f t="shared" si="422"/>
        <v/>
      </c>
      <c r="EA259" s="26" t="str">
        <f t="shared" si="423"/>
        <v/>
      </c>
      <c r="EB259" s="45" t="s">
        <v>30</v>
      </c>
      <c r="EC259" s="55" t="str">
        <f>IF(ＣＳＶ貼付用!DQ245="","",ＣＳＶ貼付用!DQ245)</f>
        <v/>
      </c>
      <c r="ED259" s="38" t="str">
        <f>IF(ＣＳＶ貼付用!DS245="","",ＣＳＶ貼付用!DS245)</f>
        <v/>
      </c>
      <c r="EE259" s="38" t="str">
        <f>IF(ＣＳＶ貼付用!DU245="","",ＣＳＶ貼付用!DU245)</f>
        <v/>
      </c>
      <c r="EF259" s="40" t="str">
        <f t="shared" si="424"/>
        <v/>
      </c>
      <c r="EG259" s="41" t="str">
        <f>IF(林齢計算用!F245="","",林齢計算用!F245)</f>
        <v/>
      </c>
      <c r="EH259" s="41" t="str">
        <f t="shared" si="425"/>
        <v/>
      </c>
      <c r="EI259" s="41" t="str">
        <f t="shared" si="426"/>
        <v/>
      </c>
      <c r="EJ259" s="23" t="str">
        <f>IF(EE259="スギ",INDEX(データ!$C$7:$E$26,MATCH(EH259,データ!$B$7:$B$26),MATCH(EF259,データ!$C$6:$E$6)),IF(EE259="ヒノキ",INDEX(データ!$C$32:$E$51,MATCH(EH259,データ!$B$32:$B$51),MATCH(EF259,データ!$C$31:$E$31)),IF(EE259="マツ",INDEX(データ!#REF!,MATCH(EH259,データ!#REF!),MATCH(EF259,データ!#REF!)),IF(EE259="ザツ",INDEX(データ!#REF!,MATCH(EH259,データ!#REF!),MATCH(EF259,データ!#REF!)),""))))</f>
        <v/>
      </c>
      <c r="EK259" s="22" t="str">
        <f t="shared" si="349"/>
        <v/>
      </c>
      <c r="EL259" s="21" t="str">
        <f t="shared" si="427"/>
        <v/>
      </c>
      <c r="EM259" s="21" t="str">
        <f t="shared" si="428"/>
        <v/>
      </c>
      <c r="EN259" s="24" t="str">
        <f>IF(EE259="スギ",INDEX(データ!$H$7:$J$26,MATCH(EH259,データ!$G$7:$G$26),MATCH(EF259,データ!$H$6:$J$6)),IF(EE259="ヒノキ",INDEX(データ!$H$32:$J$51,MATCH(EH259,データ!$G$32:$G$51),MATCH(EF259,データ!$H$31:$J$31)),IF(EE259="マツ",INDEX(データ!#REF!,MATCH(EH259,データ!#REF!),MATCH(EF259,データ!#REF!)),IF(EE259="ザツ",INDEX(データ!#REF!,MATCH(EH259,データ!#REF!),MATCH(EF259,データ!#REF!)),""))))</f>
        <v/>
      </c>
      <c r="EO259" s="22" t="str">
        <f t="shared" si="429"/>
        <v/>
      </c>
      <c r="EP259" s="21" t="str">
        <f t="shared" si="430"/>
        <v/>
      </c>
      <c r="EQ259" s="27" t="str">
        <f t="shared" si="431"/>
        <v/>
      </c>
      <c r="ER259" s="24" t="str">
        <f t="shared" si="432"/>
        <v/>
      </c>
      <c r="ES259" s="25" t="str">
        <f t="shared" si="433"/>
        <v>0</v>
      </c>
      <c r="ET259" s="26" t="str">
        <f t="shared" si="434"/>
        <v/>
      </c>
      <c r="EU259" s="26" t="str">
        <f t="shared" si="435"/>
        <v/>
      </c>
      <c r="EV259" s="26" t="str">
        <f t="shared" si="436"/>
        <v/>
      </c>
      <c r="EW259" s="27" t="str">
        <f t="shared" si="437"/>
        <v/>
      </c>
      <c r="EX259" s="26" t="str">
        <f t="shared" si="438"/>
        <v/>
      </c>
      <c r="EY259" s="26" t="str">
        <f t="shared" si="439"/>
        <v/>
      </c>
      <c r="EZ259" s="26">
        <f t="shared" si="440"/>
        <v>0</v>
      </c>
      <c r="FA259" s="43"/>
    </row>
    <row r="260" spans="1:157" ht="15.95" customHeight="1" x14ac:dyDescent="0.15">
      <c r="A260" s="21"/>
      <c r="B260" s="36" t="str">
        <f>IF(ＣＳＶ貼付用!G246="","",ＣＳＶ貼付用!G246)</f>
        <v/>
      </c>
      <c r="C260" s="36" t="str">
        <f>IF(ＣＳＶ貼付用!I246="","",ＣＳＶ貼付用!I246)</f>
        <v/>
      </c>
      <c r="D260" s="36" t="str">
        <f>IF(ＣＳＶ貼付用!J246="","",ＣＳＶ貼付用!J246)</f>
        <v/>
      </c>
      <c r="E260" s="36" t="str">
        <f>IF(ＣＳＶ貼付用!F246="","",ＣＳＶ貼付用!F246)</f>
        <v/>
      </c>
      <c r="F260" s="38" t="str">
        <f>IF(ＣＳＶ貼付用!T246="","",ＣＳＶ貼付用!T246)</f>
        <v/>
      </c>
      <c r="G260" s="38"/>
      <c r="H260" s="38" t="str">
        <f>IF(ＣＳＶ貼付用!GJ246="","",ＣＳＶ貼付用!GJ246)</f>
        <v/>
      </c>
      <c r="I260" s="38" t="str">
        <f>IF(ＣＳＶ貼付用!GL246="","",ＣＳＶ貼付用!GL246)</f>
        <v/>
      </c>
      <c r="J260" s="38" t="str">
        <f>IF(ＣＳＶ貼付用!GN246="","",ＣＳＶ貼付用!GN246)</f>
        <v/>
      </c>
      <c r="K260" s="38" t="str">
        <f>IF(ＣＳＶ貼付用!GP246="","",ＣＳＶ貼付用!GP246)</f>
        <v/>
      </c>
      <c r="L260" s="45" t="s">
        <v>30</v>
      </c>
      <c r="M260" s="55" t="str">
        <f>IF(ＣＳＶ貼付用!AT246="","",ＣＳＶ貼付用!AT246)</f>
        <v/>
      </c>
      <c r="N260" s="38" t="str">
        <f>IF(ＣＳＶ貼付用!AV246="","",ＣＳＶ貼付用!AV246)</f>
        <v/>
      </c>
      <c r="O260" s="38" t="str">
        <f>IF(ＣＳＶ貼付用!AX246="","",ＣＳＶ貼付用!AX246)</f>
        <v/>
      </c>
      <c r="P260" s="40" t="str">
        <f>IF(ＣＳＶ貼付用!FE246="","",ＣＳＶ貼付用!FE246)</f>
        <v/>
      </c>
      <c r="Q260" s="41" t="str">
        <f>IF(林齢計算用!A246="","",林齢計算用!A246)</f>
        <v/>
      </c>
      <c r="R260" s="41" t="str">
        <f t="shared" si="350"/>
        <v/>
      </c>
      <c r="S260" s="56" t="str">
        <f>IF(ＣＳＶ貼付用!EG246="","",ＣＳＶ貼付用!EG246*10)</f>
        <v/>
      </c>
      <c r="T260" s="23" t="str">
        <f>IF(O260="スギ",INDEX(データ!$C$7:$E$26,MATCH(R260,データ!$B$7:$B$26),MATCH(P260,データ!$C$6:$E$6)),IF(O260="ヒノキ",INDEX(データ!$C$32:$E$51,MATCH(R260,データ!$B$32:$B$51),MATCH(P260,データ!$C$31:$E$31)),IF(O260="マツ",INDEX(データ!#REF!,MATCH(R260,データ!#REF!),MATCH(P260,データ!#REF!)),IF(O260="ザツ",INDEX(データ!#REF!,MATCH(R260,データ!#REF!),MATCH(P260,データ!#REF!)),""))))</f>
        <v/>
      </c>
      <c r="U260" s="22" t="str">
        <f t="shared" si="441"/>
        <v/>
      </c>
      <c r="V260" s="21" t="str">
        <f t="shared" si="445"/>
        <v/>
      </c>
      <c r="W260" s="21" t="str">
        <f t="shared" si="442"/>
        <v/>
      </c>
      <c r="X260" s="23" t="str">
        <f>IF(O260="スギ",INDEX(データ!$H$7:$J$26,MATCH(R260,データ!$G$7:$G$26),MATCH(P260,データ!$H$6:$J$6)),IF(O260="ヒノキ",INDEX(データ!$H$32:$J$51,MATCH(R260,データ!$G$32:$G$51),MATCH(P260,データ!$H$31:$J$31)),IF(O260="マツ",INDEX(データ!#REF!,MATCH(R260,データ!#REF!),MATCH(P260,データ!#REF!)),IF(O260="ザツ",INDEX(データ!#REF!,MATCH(R260,データ!#REF!),MATCH(P260,データ!#REF!)),""))))</f>
        <v/>
      </c>
      <c r="Y260" s="22" t="str">
        <f t="shared" si="443"/>
        <v/>
      </c>
      <c r="Z260" s="21" t="str">
        <f t="shared" si="444"/>
        <v/>
      </c>
      <c r="AA260" s="27" t="str">
        <f t="shared" si="351"/>
        <v/>
      </c>
      <c r="AB260" s="24" t="str">
        <f t="shared" si="352"/>
        <v/>
      </c>
      <c r="AC260" s="25" t="str">
        <f t="shared" si="353"/>
        <v>0</v>
      </c>
      <c r="AD260" s="26" t="str">
        <f t="shared" si="354"/>
        <v/>
      </c>
      <c r="AE260" s="26" t="str">
        <f t="shared" si="355"/>
        <v/>
      </c>
      <c r="AF260" s="26" t="str">
        <f t="shared" si="356"/>
        <v/>
      </c>
      <c r="AG260" s="27" t="str">
        <f t="shared" si="357"/>
        <v/>
      </c>
      <c r="AH260" s="26" t="str">
        <f t="shared" si="358"/>
        <v/>
      </c>
      <c r="AI260" s="26" t="str">
        <f t="shared" si="359"/>
        <v/>
      </c>
      <c r="AJ260" s="45" t="s">
        <v>30</v>
      </c>
      <c r="AK260" s="55" t="str">
        <f>IF(ＣＳＶ貼付用!BI246="","",ＣＳＶ貼付用!BI246)</f>
        <v/>
      </c>
      <c r="AL260" s="38" t="str">
        <f>IF(ＣＳＶ貼付用!BK246="","",ＣＳＶ貼付用!BK246)</f>
        <v/>
      </c>
      <c r="AM260" s="38" t="str">
        <f>IF(ＣＳＶ貼付用!BM246="","",ＣＳＶ貼付用!BM246)</f>
        <v/>
      </c>
      <c r="AN260" s="40" t="str">
        <f t="shared" si="360"/>
        <v/>
      </c>
      <c r="AO260" s="41" t="str">
        <f>IF(林齢計算用!B246="","",林齢計算用!B246)</f>
        <v/>
      </c>
      <c r="AP260" s="41" t="str">
        <f t="shared" si="361"/>
        <v/>
      </c>
      <c r="AQ260" s="41" t="str">
        <f t="shared" si="362"/>
        <v/>
      </c>
      <c r="AR260" s="23" t="str">
        <f>IF(AM260="スギ",INDEX(データ!$C$7:$E$26,MATCH(AP260,データ!$B$7:$B$26),MATCH(AN260,データ!$C$6:$E$6)),IF(AM260="ヒノキ",INDEX(データ!$C$32:$E$51,MATCH(AP260,データ!$B$32:$B$51),MATCH(AN260,データ!$C$31:$E$31)),IF(AM260="マツ",INDEX(データ!#REF!,MATCH(AP260,データ!#REF!),MATCH(AN260,データ!#REF!)),IF(AM260="ザツ",INDEX(データ!#REF!,MATCH(AP260,データ!#REF!),MATCH(AN260,データ!#REF!)),""))))</f>
        <v/>
      </c>
      <c r="AS260" s="22" t="str">
        <f t="shared" si="345"/>
        <v/>
      </c>
      <c r="AT260" s="21" t="str">
        <f t="shared" si="363"/>
        <v/>
      </c>
      <c r="AU260" s="21" t="str">
        <f t="shared" si="364"/>
        <v/>
      </c>
      <c r="AV260" s="24" t="str">
        <f>IF(AM260="スギ",INDEX(データ!$H$7:$J$26,MATCH(AP260,データ!$G$7:$G$26),MATCH(AN260,データ!$H$6:$J$6)),IF(AM260="ヒノキ",INDEX(データ!$H$32:$J$51,MATCH(AP260,データ!$G$32:$G$51),MATCH(AN260,データ!$H$31:$J$31)),IF(AM260="マツ",INDEX(データ!#REF!,MATCH(AP260,データ!#REF!),MATCH(AN260,データ!#REF!)),IF(AM260="ザツ",INDEX(データ!#REF!,MATCH(AP260,データ!#REF!),MATCH(AN260,データ!#REF!)),""))))</f>
        <v/>
      </c>
      <c r="AW260" s="22" t="str">
        <f t="shared" si="365"/>
        <v/>
      </c>
      <c r="AX260" s="21" t="str">
        <f t="shared" si="366"/>
        <v/>
      </c>
      <c r="AY260" s="27" t="str">
        <f t="shared" si="367"/>
        <v/>
      </c>
      <c r="AZ260" s="24" t="str">
        <f t="shared" si="368"/>
        <v/>
      </c>
      <c r="BA260" s="25" t="str">
        <f t="shared" si="369"/>
        <v>0</v>
      </c>
      <c r="BB260" s="26" t="str">
        <f t="shared" si="370"/>
        <v/>
      </c>
      <c r="BC260" s="26" t="str">
        <f t="shared" si="371"/>
        <v/>
      </c>
      <c r="BD260" s="26" t="str">
        <f t="shared" si="372"/>
        <v/>
      </c>
      <c r="BE260" s="27" t="str">
        <f t="shared" si="373"/>
        <v/>
      </c>
      <c r="BF260" s="26" t="str">
        <f t="shared" si="374"/>
        <v/>
      </c>
      <c r="BG260" s="26" t="str">
        <f t="shared" si="375"/>
        <v/>
      </c>
      <c r="BH260" s="45" t="s">
        <v>30</v>
      </c>
      <c r="BI260" s="55" t="str">
        <f>IF(ＣＳＶ貼付用!BX246="","",ＣＳＶ貼付用!BX246)</f>
        <v/>
      </c>
      <c r="BJ260" s="38" t="str">
        <f>IF(ＣＳＶ貼付用!BZ246="","",ＣＳＶ貼付用!BZ246)</f>
        <v/>
      </c>
      <c r="BK260" s="38" t="str">
        <f>IF(ＣＳＶ貼付用!CB246="","",ＣＳＶ貼付用!CB246)</f>
        <v/>
      </c>
      <c r="BL260" s="40" t="str">
        <f t="shared" si="376"/>
        <v/>
      </c>
      <c r="BM260" s="41" t="str">
        <f>IF(林齢計算用!C246="","",林齢計算用!C246)</f>
        <v/>
      </c>
      <c r="BN260" s="41" t="str">
        <f t="shared" si="377"/>
        <v/>
      </c>
      <c r="BO260" s="41" t="str">
        <f t="shared" si="378"/>
        <v/>
      </c>
      <c r="BP260" s="23" t="str">
        <f>IF(BK260="スギ",INDEX(データ!$C$7:$E$26,MATCH(BN260,データ!$B$7:$B$26),MATCH(BL260,データ!$C$6:$E$6)),IF(BK260="ヒノキ",INDEX(データ!$C$32:$E$51,MATCH(BN260,データ!$B$32:$B$51),MATCH(BL260,データ!$C$31:$E$31)),IF(BK260="マツ",INDEX(データ!#REF!,MATCH(BN260,データ!#REF!),MATCH(BL260,データ!#REF!)),IF(BK260="ザツ",INDEX(データ!#REF!,MATCH(BN260,データ!#REF!),MATCH(BL260,データ!#REF!)),""))))</f>
        <v/>
      </c>
      <c r="BQ260" s="22" t="str">
        <f t="shared" si="346"/>
        <v/>
      </c>
      <c r="BR260" s="21" t="str">
        <f t="shared" si="379"/>
        <v/>
      </c>
      <c r="BS260" s="21" t="str">
        <f t="shared" si="380"/>
        <v/>
      </c>
      <c r="BT260" s="24" t="str">
        <f>IF(BK260="スギ",INDEX(データ!$H$7:$J$26,MATCH(BN260,データ!$G$7:$G$26),MATCH(BL260,データ!$H$6:$J$6)),IF(BK260="ヒノキ",INDEX(データ!$H$32:$J$51,MATCH(BN260,データ!$G$32:$G$51),MATCH(BL260,データ!$H$31:$J$31)),IF(BK260="マツ",INDEX(データ!#REF!,MATCH(BN260,データ!#REF!),MATCH(BL260,データ!#REF!)),IF(BK260="ザツ",INDEX(データ!#REF!,MATCH(BN260,データ!#REF!),MATCH(BL260,データ!#REF!)),""))))</f>
        <v/>
      </c>
      <c r="BU260" s="22" t="str">
        <f t="shared" si="381"/>
        <v/>
      </c>
      <c r="BV260" s="21" t="str">
        <f t="shared" si="382"/>
        <v/>
      </c>
      <c r="BW260" s="27" t="str">
        <f t="shared" si="383"/>
        <v/>
      </c>
      <c r="BX260" s="24" t="str">
        <f t="shared" si="384"/>
        <v/>
      </c>
      <c r="BY260" s="25" t="str">
        <f t="shared" si="385"/>
        <v>0</v>
      </c>
      <c r="BZ260" s="26" t="str">
        <f t="shared" si="386"/>
        <v/>
      </c>
      <c r="CA260" s="26" t="str">
        <f t="shared" si="387"/>
        <v/>
      </c>
      <c r="CB260" s="26" t="str">
        <f t="shared" si="388"/>
        <v/>
      </c>
      <c r="CC260" s="27" t="str">
        <f t="shared" si="389"/>
        <v/>
      </c>
      <c r="CD260" s="26" t="str">
        <f t="shared" si="390"/>
        <v/>
      </c>
      <c r="CE260" s="26" t="str">
        <f t="shared" si="391"/>
        <v/>
      </c>
      <c r="CF260" s="45" t="s">
        <v>30</v>
      </c>
      <c r="CG260" s="55" t="str">
        <f>IF(ＣＳＶ貼付用!CM246="","",ＣＳＶ貼付用!CM246)</f>
        <v/>
      </c>
      <c r="CH260" s="38" t="str">
        <f>IF(ＣＳＶ貼付用!CO246="","",ＣＳＶ貼付用!CO246)</f>
        <v/>
      </c>
      <c r="CI260" s="38" t="str">
        <f>IF(ＣＳＶ貼付用!CQ246="","",ＣＳＶ貼付用!CQ246)</f>
        <v/>
      </c>
      <c r="CJ260" s="40" t="str">
        <f t="shared" si="392"/>
        <v/>
      </c>
      <c r="CK260" s="41" t="str">
        <f>IF(林齢計算用!D246="","",林齢計算用!D246)</f>
        <v/>
      </c>
      <c r="CL260" s="41" t="str">
        <f t="shared" si="393"/>
        <v/>
      </c>
      <c r="CM260" s="41" t="str">
        <f t="shared" si="394"/>
        <v/>
      </c>
      <c r="CN260" s="23" t="str">
        <f>IF(CI260="スギ",INDEX(データ!$C$7:$E$26,MATCH(CL260,データ!$B$7:$B$26),MATCH(CJ260,データ!$C$6:$E$6)),IF(CI260="ヒノキ",INDEX(データ!$C$32:$E$51,MATCH(CL260,データ!$B$32:$B$51),MATCH(CJ260,データ!$C$31:$E$31)),IF(CI260="マツ",INDEX(データ!#REF!,MATCH(CL260,データ!#REF!),MATCH(CJ260,データ!#REF!)),IF(CI260="ザツ",INDEX(データ!#REF!,MATCH(CL260,データ!#REF!),MATCH(CJ260,データ!#REF!)),""))))</f>
        <v/>
      </c>
      <c r="CO260" s="22" t="str">
        <f t="shared" si="347"/>
        <v/>
      </c>
      <c r="CP260" s="21" t="str">
        <f t="shared" si="395"/>
        <v/>
      </c>
      <c r="CQ260" s="21" t="str">
        <f t="shared" si="396"/>
        <v/>
      </c>
      <c r="CR260" s="24" t="str">
        <f>IF(CI260="スギ",INDEX(データ!$H$7:$J$26,MATCH(CL260,データ!$G$7:$G$26),MATCH(CJ260,データ!$H$6:$J$6)),IF(CI260="ヒノキ",INDEX(データ!$H$32:$J$51,MATCH(CL260,データ!$G$32:$G$51),MATCH(CJ260,データ!$H$31:$J$31)),IF(CI260="マツ",INDEX(データ!#REF!,MATCH(CL260,データ!#REF!),MATCH(CJ260,データ!#REF!)),IF(CI260="ザツ",INDEX(データ!#REF!,MATCH(CL260,データ!#REF!),MATCH(CJ260,データ!#REF!)),""))))</f>
        <v/>
      </c>
      <c r="CS260" s="22" t="str">
        <f t="shared" si="397"/>
        <v/>
      </c>
      <c r="CT260" s="21" t="str">
        <f t="shared" si="398"/>
        <v/>
      </c>
      <c r="CU260" s="27" t="str">
        <f t="shared" si="399"/>
        <v/>
      </c>
      <c r="CV260" s="24" t="str">
        <f t="shared" si="400"/>
        <v/>
      </c>
      <c r="CW260" s="25" t="str">
        <f t="shared" si="401"/>
        <v>0</v>
      </c>
      <c r="CX260" s="26" t="str">
        <f t="shared" si="402"/>
        <v/>
      </c>
      <c r="CY260" s="26" t="str">
        <f t="shared" si="403"/>
        <v/>
      </c>
      <c r="CZ260" s="26" t="str">
        <f t="shared" si="404"/>
        <v/>
      </c>
      <c r="DA260" s="27" t="str">
        <f t="shared" si="405"/>
        <v/>
      </c>
      <c r="DB260" s="26" t="str">
        <f t="shared" si="406"/>
        <v/>
      </c>
      <c r="DC260" s="26" t="str">
        <f t="shared" si="407"/>
        <v/>
      </c>
      <c r="DD260" s="45" t="s">
        <v>30</v>
      </c>
      <c r="DE260" s="55" t="str">
        <f>IF(ＣＳＶ貼付用!DB246="","",ＣＳＶ貼付用!DB246)</f>
        <v/>
      </c>
      <c r="DF260" s="38" t="str">
        <f>IF(ＣＳＶ貼付用!DD246="","",ＣＳＶ貼付用!DD246)</f>
        <v/>
      </c>
      <c r="DG260" s="38" t="str">
        <f>IF(ＣＳＶ貼付用!DF246="","",ＣＳＶ貼付用!DF246)</f>
        <v/>
      </c>
      <c r="DH260" s="40" t="str">
        <f t="shared" si="408"/>
        <v/>
      </c>
      <c r="DI260" s="41" t="str">
        <f>IF(林齢計算用!E246="","",林齢計算用!E246)</f>
        <v/>
      </c>
      <c r="DJ260" s="41" t="str">
        <f t="shared" si="409"/>
        <v/>
      </c>
      <c r="DK260" s="41" t="str">
        <f t="shared" si="410"/>
        <v/>
      </c>
      <c r="DL260" s="23" t="str">
        <f>IF(DG260="スギ",INDEX(データ!$C$7:$E$26,MATCH(DJ260,データ!$B$7:$B$26),MATCH(DH260,データ!$C$6:$E$6)),IF(DG260="ヒノキ",INDEX(データ!$C$32:$E$51,MATCH(DJ260,データ!$B$32:$B$51),MATCH(DH260,データ!$C$31:$E$31)),IF(DG260="マツ",INDEX(データ!#REF!,MATCH(DJ260,データ!#REF!),MATCH(DH260,データ!#REF!)),IF(DG260="ザツ",INDEX(データ!#REF!,MATCH(DJ260,データ!#REF!),MATCH(DH260,データ!#REF!)),""))))</f>
        <v/>
      </c>
      <c r="DM260" s="22" t="str">
        <f t="shared" si="348"/>
        <v/>
      </c>
      <c r="DN260" s="21" t="str">
        <f t="shared" si="411"/>
        <v/>
      </c>
      <c r="DO260" s="21" t="str">
        <f t="shared" si="412"/>
        <v/>
      </c>
      <c r="DP260" s="24" t="str">
        <f>IF(DG260="スギ",INDEX(データ!$H$7:$J$26,MATCH(DJ260,データ!$G$7:$G$26),MATCH(DH260,データ!$H$6:$J$6)),IF(DG260="ヒノキ",INDEX(データ!$H$32:$J$51,MATCH(DJ260,データ!$G$32:$G$51),MATCH(DH260,データ!$H$31:$J$31)),IF(DG260="マツ",INDEX(データ!#REF!,MATCH(DJ260,データ!#REF!),MATCH(DH260,データ!#REF!)),IF(DG260="ザツ",INDEX(データ!#REF!,MATCH(DJ260,データ!#REF!),MATCH(DH260,データ!#REF!)),""))))</f>
        <v/>
      </c>
      <c r="DQ260" s="22" t="str">
        <f t="shared" si="413"/>
        <v/>
      </c>
      <c r="DR260" s="21" t="str">
        <f t="shared" si="414"/>
        <v/>
      </c>
      <c r="DS260" s="27" t="str">
        <f t="shared" si="415"/>
        <v/>
      </c>
      <c r="DT260" s="24" t="str">
        <f t="shared" si="416"/>
        <v/>
      </c>
      <c r="DU260" s="25" t="str">
        <f t="shared" si="417"/>
        <v>0</v>
      </c>
      <c r="DV260" s="26" t="str">
        <f t="shared" si="418"/>
        <v/>
      </c>
      <c r="DW260" s="26" t="str">
        <f t="shared" si="419"/>
        <v/>
      </c>
      <c r="DX260" s="26" t="str">
        <f t="shared" si="420"/>
        <v/>
      </c>
      <c r="DY260" s="27" t="str">
        <f t="shared" si="421"/>
        <v/>
      </c>
      <c r="DZ260" s="26" t="str">
        <f t="shared" si="422"/>
        <v/>
      </c>
      <c r="EA260" s="26" t="str">
        <f t="shared" si="423"/>
        <v/>
      </c>
      <c r="EB260" s="45" t="s">
        <v>30</v>
      </c>
      <c r="EC260" s="55" t="str">
        <f>IF(ＣＳＶ貼付用!DQ246="","",ＣＳＶ貼付用!DQ246)</f>
        <v/>
      </c>
      <c r="ED260" s="38" t="str">
        <f>IF(ＣＳＶ貼付用!DS246="","",ＣＳＶ貼付用!DS246)</f>
        <v/>
      </c>
      <c r="EE260" s="38" t="str">
        <f>IF(ＣＳＶ貼付用!DU246="","",ＣＳＶ貼付用!DU246)</f>
        <v/>
      </c>
      <c r="EF260" s="40" t="str">
        <f t="shared" si="424"/>
        <v/>
      </c>
      <c r="EG260" s="41" t="str">
        <f>IF(林齢計算用!F246="","",林齢計算用!F246)</f>
        <v/>
      </c>
      <c r="EH260" s="41" t="str">
        <f t="shared" si="425"/>
        <v/>
      </c>
      <c r="EI260" s="41" t="str">
        <f t="shared" si="426"/>
        <v/>
      </c>
      <c r="EJ260" s="23" t="str">
        <f>IF(EE260="スギ",INDEX(データ!$C$7:$E$26,MATCH(EH260,データ!$B$7:$B$26),MATCH(EF260,データ!$C$6:$E$6)),IF(EE260="ヒノキ",INDEX(データ!$C$32:$E$51,MATCH(EH260,データ!$B$32:$B$51),MATCH(EF260,データ!$C$31:$E$31)),IF(EE260="マツ",INDEX(データ!#REF!,MATCH(EH260,データ!#REF!),MATCH(EF260,データ!#REF!)),IF(EE260="ザツ",INDEX(データ!#REF!,MATCH(EH260,データ!#REF!),MATCH(EF260,データ!#REF!)),""))))</f>
        <v/>
      </c>
      <c r="EK260" s="22" t="str">
        <f t="shared" si="349"/>
        <v/>
      </c>
      <c r="EL260" s="21" t="str">
        <f t="shared" si="427"/>
        <v/>
      </c>
      <c r="EM260" s="21" t="str">
        <f t="shared" si="428"/>
        <v/>
      </c>
      <c r="EN260" s="24" t="str">
        <f>IF(EE260="スギ",INDEX(データ!$H$7:$J$26,MATCH(EH260,データ!$G$7:$G$26),MATCH(EF260,データ!$H$6:$J$6)),IF(EE260="ヒノキ",INDEX(データ!$H$32:$J$51,MATCH(EH260,データ!$G$32:$G$51),MATCH(EF260,データ!$H$31:$J$31)),IF(EE260="マツ",INDEX(データ!#REF!,MATCH(EH260,データ!#REF!),MATCH(EF260,データ!#REF!)),IF(EE260="ザツ",INDEX(データ!#REF!,MATCH(EH260,データ!#REF!),MATCH(EF260,データ!#REF!)),""))))</f>
        <v/>
      </c>
      <c r="EO260" s="22" t="str">
        <f t="shared" si="429"/>
        <v/>
      </c>
      <c r="EP260" s="21" t="str">
        <f t="shared" si="430"/>
        <v/>
      </c>
      <c r="EQ260" s="27" t="str">
        <f t="shared" si="431"/>
        <v/>
      </c>
      <c r="ER260" s="24" t="str">
        <f t="shared" si="432"/>
        <v/>
      </c>
      <c r="ES260" s="25" t="str">
        <f t="shared" si="433"/>
        <v>0</v>
      </c>
      <c r="ET260" s="26" t="str">
        <f t="shared" si="434"/>
        <v/>
      </c>
      <c r="EU260" s="26" t="str">
        <f t="shared" si="435"/>
        <v/>
      </c>
      <c r="EV260" s="26" t="str">
        <f t="shared" si="436"/>
        <v/>
      </c>
      <c r="EW260" s="27" t="str">
        <f t="shared" si="437"/>
        <v/>
      </c>
      <c r="EX260" s="26" t="str">
        <f t="shared" si="438"/>
        <v/>
      </c>
      <c r="EY260" s="26" t="str">
        <f t="shared" si="439"/>
        <v/>
      </c>
      <c r="EZ260" s="26">
        <f t="shared" si="440"/>
        <v>0</v>
      </c>
      <c r="FA260" s="43"/>
    </row>
    <row r="261" spans="1:157" ht="15.95" customHeight="1" x14ac:dyDescent="0.15">
      <c r="A261" s="21"/>
      <c r="B261" s="36" t="str">
        <f>IF(ＣＳＶ貼付用!G247="","",ＣＳＶ貼付用!G247)</f>
        <v/>
      </c>
      <c r="C261" s="36" t="str">
        <f>IF(ＣＳＶ貼付用!I247="","",ＣＳＶ貼付用!I247)</f>
        <v/>
      </c>
      <c r="D261" s="36" t="str">
        <f>IF(ＣＳＶ貼付用!J247="","",ＣＳＶ貼付用!J247)</f>
        <v/>
      </c>
      <c r="E261" s="36" t="str">
        <f>IF(ＣＳＶ貼付用!F247="","",ＣＳＶ貼付用!F247)</f>
        <v/>
      </c>
      <c r="F261" s="38" t="str">
        <f>IF(ＣＳＶ貼付用!T247="","",ＣＳＶ貼付用!T247)</f>
        <v/>
      </c>
      <c r="G261" s="38"/>
      <c r="H261" s="38" t="str">
        <f>IF(ＣＳＶ貼付用!GJ247="","",ＣＳＶ貼付用!GJ247)</f>
        <v/>
      </c>
      <c r="I261" s="38" t="str">
        <f>IF(ＣＳＶ貼付用!GL247="","",ＣＳＶ貼付用!GL247)</f>
        <v/>
      </c>
      <c r="J261" s="38" t="str">
        <f>IF(ＣＳＶ貼付用!GN247="","",ＣＳＶ貼付用!GN247)</f>
        <v/>
      </c>
      <c r="K261" s="38" t="str">
        <f>IF(ＣＳＶ貼付用!GP247="","",ＣＳＶ貼付用!GP247)</f>
        <v/>
      </c>
      <c r="L261" s="45" t="s">
        <v>30</v>
      </c>
      <c r="M261" s="55" t="str">
        <f>IF(ＣＳＶ貼付用!AT247="","",ＣＳＶ貼付用!AT247)</f>
        <v/>
      </c>
      <c r="N261" s="38" t="str">
        <f>IF(ＣＳＶ貼付用!AV247="","",ＣＳＶ貼付用!AV247)</f>
        <v/>
      </c>
      <c r="O261" s="38" t="str">
        <f>IF(ＣＳＶ貼付用!AX247="","",ＣＳＶ貼付用!AX247)</f>
        <v/>
      </c>
      <c r="P261" s="40" t="str">
        <f>IF(ＣＳＶ貼付用!FE247="","",ＣＳＶ貼付用!FE247)</f>
        <v/>
      </c>
      <c r="Q261" s="41" t="str">
        <f>IF(林齢計算用!A247="","",林齢計算用!A247)</f>
        <v/>
      </c>
      <c r="R261" s="41" t="str">
        <f t="shared" si="350"/>
        <v/>
      </c>
      <c r="S261" s="56" t="str">
        <f>IF(ＣＳＶ貼付用!EG247="","",ＣＳＶ貼付用!EG247*10)</f>
        <v/>
      </c>
      <c r="T261" s="23" t="str">
        <f>IF(O261="スギ",INDEX(データ!$C$7:$E$26,MATCH(R261,データ!$B$7:$B$26),MATCH(P261,データ!$C$6:$E$6)),IF(O261="ヒノキ",INDEX(データ!$C$32:$E$51,MATCH(R261,データ!$B$32:$B$51),MATCH(P261,データ!$C$31:$E$31)),IF(O261="マツ",INDEX(データ!#REF!,MATCH(R261,データ!#REF!),MATCH(P261,データ!#REF!)),IF(O261="ザツ",INDEX(データ!#REF!,MATCH(R261,データ!#REF!),MATCH(P261,データ!#REF!)),""))))</f>
        <v/>
      </c>
      <c r="U261" s="22" t="str">
        <f t="shared" si="441"/>
        <v/>
      </c>
      <c r="V261" s="21" t="str">
        <f t="shared" si="445"/>
        <v/>
      </c>
      <c r="W261" s="21" t="str">
        <f t="shared" si="442"/>
        <v/>
      </c>
      <c r="X261" s="23" t="str">
        <f>IF(O261="スギ",INDEX(データ!$H$7:$J$26,MATCH(R261,データ!$G$7:$G$26),MATCH(P261,データ!$H$6:$J$6)),IF(O261="ヒノキ",INDEX(データ!$H$32:$J$51,MATCH(R261,データ!$G$32:$G$51),MATCH(P261,データ!$H$31:$J$31)),IF(O261="マツ",INDEX(データ!#REF!,MATCH(R261,データ!#REF!),MATCH(P261,データ!#REF!)),IF(O261="ザツ",INDEX(データ!#REF!,MATCH(R261,データ!#REF!),MATCH(P261,データ!#REF!)),""))))</f>
        <v/>
      </c>
      <c r="Y261" s="22" t="str">
        <f t="shared" si="443"/>
        <v/>
      </c>
      <c r="Z261" s="21" t="str">
        <f t="shared" si="444"/>
        <v/>
      </c>
      <c r="AA261" s="27" t="str">
        <f t="shared" si="351"/>
        <v/>
      </c>
      <c r="AB261" s="24" t="str">
        <f t="shared" si="352"/>
        <v/>
      </c>
      <c r="AC261" s="25" t="str">
        <f t="shared" si="353"/>
        <v>0</v>
      </c>
      <c r="AD261" s="26" t="str">
        <f t="shared" si="354"/>
        <v/>
      </c>
      <c r="AE261" s="26" t="str">
        <f t="shared" si="355"/>
        <v/>
      </c>
      <c r="AF261" s="26" t="str">
        <f t="shared" si="356"/>
        <v/>
      </c>
      <c r="AG261" s="27" t="str">
        <f t="shared" si="357"/>
        <v/>
      </c>
      <c r="AH261" s="26" t="str">
        <f t="shared" si="358"/>
        <v/>
      </c>
      <c r="AI261" s="26" t="str">
        <f t="shared" si="359"/>
        <v/>
      </c>
      <c r="AJ261" s="45" t="s">
        <v>30</v>
      </c>
      <c r="AK261" s="55" t="str">
        <f>IF(ＣＳＶ貼付用!BI247="","",ＣＳＶ貼付用!BI247)</f>
        <v/>
      </c>
      <c r="AL261" s="38" t="str">
        <f>IF(ＣＳＶ貼付用!BK247="","",ＣＳＶ貼付用!BK247)</f>
        <v/>
      </c>
      <c r="AM261" s="38" t="str">
        <f>IF(ＣＳＶ貼付用!BM247="","",ＣＳＶ貼付用!BM247)</f>
        <v/>
      </c>
      <c r="AN261" s="40" t="str">
        <f t="shared" si="360"/>
        <v/>
      </c>
      <c r="AO261" s="41" t="str">
        <f>IF(林齢計算用!B247="","",林齢計算用!B247)</f>
        <v/>
      </c>
      <c r="AP261" s="41" t="str">
        <f t="shared" si="361"/>
        <v/>
      </c>
      <c r="AQ261" s="41" t="str">
        <f t="shared" si="362"/>
        <v/>
      </c>
      <c r="AR261" s="23" t="str">
        <f>IF(AM261="スギ",INDEX(データ!$C$7:$E$26,MATCH(AP261,データ!$B$7:$B$26),MATCH(AN261,データ!$C$6:$E$6)),IF(AM261="ヒノキ",INDEX(データ!$C$32:$E$51,MATCH(AP261,データ!$B$32:$B$51),MATCH(AN261,データ!$C$31:$E$31)),IF(AM261="マツ",INDEX(データ!#REF!,MATCH(AP261,データ!#REF!),MATCH(AN261,データ!#REF!)),IF(AM261="ザツ",INDEX(データ!#REF!,MATCH(AP261,データ!#REF!),MATCH(AN261,データ!#REF!)),""))))</f>
        <v/>
      </c>
      <c r="AS261" s="22" t="str">
        <f t="shared" si="345"/>
        <v/>
      </c>
      <c r="AT261" s="21" t="str">
        <f t="shared" si="363"/>
        <v/>
      </c>
      <c r="AU261" s="21" t="str">
        <f t="shared" si="364"/>
        <v/>
      </c>
      <c r="AV261" s="24" t="str">
        <f>IF(AM261="スギ",INDEX(データ!$H$7:$J$26,MATCH(AP261,データ!$G$7:$G$26),MATCH(AN261,データ!$H$6:$J$6)),IF(AM261="ヒノキ",INDEX(データ!$H$32:$J$51,MATCH(AP261,データ!$G$32:$G$51),MATCH(AN261,データ!$H$31:$J$31)),IF(AM261="マツ",INDEX(データ!#REF!,MATCH(AP261,データ!#REF!),MATCH(AN261,データ!#REF!)),IF(AM261="ザツ",INDEX(データ!#REF!,MATCH(AP261,データ!#REF!),MATCH(AN261,データ!#REF!)),""))))</f>
        <v/>
      </c>
      <c r="AW261" s="22" t="str">
        <f t="shared" si="365"/>
        <v/>
      </c>
      <c r="AX261" s="21" t="str">
        <f t="shared" si="366"/>
        <v/>
      </c>
      <c r="AY261" s="27" t="str">
        <f t="shared" si="367"/>
        <v/>
      </c>
      <c r="AZ261" s="24" t="str">
        <f t="shared" si="368"/>
        <v/>
      </c>
      <c r="BA261" s="25" t="str">
        <f t="shared" si="369"/>
        <v>0</v>
      </c>
      <c r="BB261" s="26" t="str">
        <f t="shared" si="370"/>
        <v/>
      </c>
      <c r="BC261" s="26" t="str">
        <f t="shared" si="371"/>
        <v/>
      </c>
      <c r="BD261" s="26" t="str">
        <f t="shared" si="372"/>
        <v/>
      </c>
      <c r="BE261" s="27" t="str">
        <f t="shared" si="373"/>
        <v/>
      </c>
      <c r="BF261" s="26" t="str">
        <f t="shared" si="374"/>
        <v/>
      </c>
      <c r="BG261" s="26" t="str">
        <f t="shared" si="375"/>
        <v/>
      </c>
      <c r="BH261" s="45" t="s">
        <v>30</v>
      </c>
      <c r="BI261" s="55" t="str">
        <f>IF(ＣＳＶ貼付用!BX247="","",ＣＳＶ貼付用!BX247)</f>
        <v/>
      </c>
      <c r="BJ261" s="38" t="str">
        <f>IF(ＣＳＶ貼付用!BZ247="","",ＣＳＶ貼付用!BZ247)</f>
        <v/>
      </c>
      <c r="BK261" s="38" t="str">
        <f>IF(ＣＳＶ貼付用!CB247="","",ＣＳＶ貼付用!CB247)</f>
        <v/>
      </c>
      <c r="BL261" s="40" t="str">
        <f t="shared" si="376"/>
        <v/>
      </c>
      <c r="BM261" s="41" t="str">
        <f>IF(林齢計算用!C247="","",林齢計算用!C247)</f>
        <v/>
      </c>
      <c r="BN261" s="41" t="str">
        <f t="shared" si="377"/>
        <v/>
      </c>
      <c r="BO261" s="41" t="str">
        <f t="shared" si="378"/>
        <v/>
      </c>
      <c r="BP261" s="23" t="str">
        <f>IF(BK261="スギ",INDEX(データ!$C$7:$E$26,MATCH(BN261,データ!$B$7:$B$26),MATCH(BL261,データ!$C$6:$E$6)),IF(BK261="ヒノキ",INDEX(データ!$C$32:$E$51,MATCH(BN261,データ!$B$32:$B$51),MATCH(BL261,データ!$C$31:$E$31)),IF(BK261="マツ",INDEX(データ!#REF!,MATCH(BN261,データ!#REF!),MATCH(BL261,データ!#REF!)),IF(BK261="ザツ",INDEX(データ!#REF!,MATCH(BN261,データ!#REF!),MATCH(BL261,データ!#REF!)),""))))</f>
        <v/>
      </c>
      <c r="BQ261" s="22" t="str">
        <f t="shared" si="346"/>
        <v/>
      </c>
      <c r="BR261" s="21" t="str">
        <f t="shared" si="379"/>
        <v/>
      </c>
      <c r="BS261" s="21" t="str">
        <f t="shared" si="380"/>
        <v/>
      </c>
      <c r="BT261" s="24" t="str">
        <f>IF(BK261="スギ",INDEX(データ!$H$7:$J$26,MATCH(BN261,データ!$G$7:$G$26),MATCH(BL261,データ!$H$6:$J$6)),IF(BK261="ヒノキ",INDEX(データ!$H$32:$J$51,MATCH(BN261,データ!$G$32:$G$51),MATCH(BL261,データ!$H$31:$J$31)),IF(BK261="マツ",INDEX(データ!#REF!,MATCH(BN261,データ!#REF!),MATCH(BL261,データ!#REF!)),IF(BK261="ザツ",INDEX(データ!#REF!,MATCH(BN261,データ!#REF!),MATCH(BL261,データ!#REF!)),""))))</f>
        <v/>
      </c>
      <c r="BU261" s="22" t="str">
        <f t="shared" si="381"/>
        <v/>
      </c>
      <c r="BV261" s="21" t="str">
        <f t="shared" si="382"/>
        <v/>
      </c>
      <c r="BW261" s="27" t="str">
        <f t="shared" si="383"/>
        <v/>
      </c>
      <c r="BX261" s="24" t="str">
        <f t="shared" si="384"/>
        <v/>
      </c>
      <c r="BY261" s="25" t="str">
        <f t="shared" si="385"/>
        <v>0</v>
      </c>
      <c r="BZ261" s="26" t="str">
        <f t="shared" si="386"/>
        <v/>
      </c>
      <c r="CA261" s="26" t="str">
        <f t="shared" si="387"/>
        <v/>
      </c>
      <c r="CB261" s="26" t="str">
        <f t="shared" si="388"/>
        <v/>
      </c>
      <c r="CC261" s="27" t="str">
        <f t="shared" si="389"/>
        <v/>
      </c>
      <c r="CD261" s="26" t="str">
        <f t="shared" si="390"/>
        <v/>
      </c>
      <c r="CE261" s="26" t="str">
        <f t="shared" si="391"/>
        <v/>
      </c>
      <c r="CF261" s="45" t="s">
        <v>30</v>
      </c>
      <c r="CG261" s="55" t="str">
        <f>IF(ＣＳＶ貼付用!CM247="","",ＣＳＶ貼付用!CM247)</f>
        <v/>
      </c>
      <c r="CH261" s="38" t="str">
        <f>IF(ＣＳＶ貼付用!CO247="","",ＣＳＶ貼付用!CO247)</f>
        <v/>
      </c>
      <c r="CI261" s="38" t="str">
        <f>IF(ＣＳＶ貼付用!CQ247="","",ＣＳＶ貼付用!CQ247)</f>
        <v/>
      </c>
      <c r="CJ261" s="40" t="str">
        <f t="shared" si="392"/>
        <v/>
      </c>
      <c r="CK261" s="41" t="str">
        <f>IF(林齢計算用!D247="","",林齢計算用!D247)</f>
        <v/>
      </c>
      <c r="CL261" s="41" t="str">
        <f t="shared" si="393"/>
        <v/>
      </c>
      <c r="CM261" s="41" t="str">
        <f t="shared" si="394"/>
        <v/>
      </c>
      <c r="CN261" s="23" t="str">
        <f>IF(CI261="スギ",INDEX(データ!$C$7:$E$26,MATCH(CL261,データ!$B$7:$B$26),MATCH(CJ261,データ!$C$6:$E$6)),IF(CI261="ヒノキ",INDEX(データ!$C$32:$E$51,MATCH(CL261,データ!$B$32:$B$51),MATCH(CJ261,データ!$C$31:$E$31)),IF(CI261="マツ",INDEX(データ!#REF!,MATCH(CL261,データ!#REF!),MATCH(CJ261,データ!#REF!)),IF(CI261="ザツ",INDEX(データ!#REF!,MATCH(CL261,データ!#REF!),MATCH(CJ261,データ!#REF!)),""))))</f>
        <v/>
      </c>
      <c r="CO261" s="22" t="str">
        <f t="shared" si="347"/>
        <v/>
      </c>
      <c r="CP261" s="21" t="str">
        <f t="shared" si="395"/>
        <v/>
      </c>
      <c r="CQ261" s="21" t="str">
        <f t="shared" si="396"/>
        <v/>
      </c>
      <c r="CR261" s="24" t="str">
        <f>IF(CI261="スギ",INDEX(データ!$H$7:$J$26,MATCH(CL261,データ!$G$7:$G$26),MATCH(CJ261,データ!$H$6:$J$6)),IF(CI261="ヒノキ",INDEX(データ!$H$32:$J$51,MATCH(CL261,データ!$G$32:$G$51),MATCH(CJ261,データ!$H$31:$J$31)),IF(CI261="マツ",INDEX(データ!#REF!,MATCH(CL261,データ!#REF!),MATCH(CJ261,データ!#REF!)),IF(CI261="ザツ",INDEX(データ!#REF!,MATCH(CL261,データ!#REF!),MATCH(CJ261,データ!#REF!)),""))))</f>
        <v/>
      </c>
      <c r="CS261" s="22" t="str">
        <f t="shared" si="397"/>
        <v/>
      </c>
      <c r="CT261" s="21" t="str">
        <f t="shared" si="398"/>
        <v/>
      </c>
      <c r="CU261" s="27" t="str">
        <f t="shared" si="399"/>
        <v/>
      </c>
      <c r="CV261" s="24" t="str">
        <f t="shared" si="400"/>
        <v/>
      </c>
      <c r="CW261" s="25" t="str">
        <f t="shared" si="401"/>
        <v>0</v>
      </c>
      <c r="CX261" s="26" t="str">
        <f t="shared" si="402"/>
        <v/>
      </c>
      <c r="CY261" s="26" t="str">
        <f t="shared" si="403"/>
        <v/>
      </c>
      <c r="CZ261" s="26" t="str">
        <f t="shared" si="404"/>
        <v/>
      </c>
      <c r="DA261" s="27" t="str">
        <f t="shared" si="405"/>
        <v/>
      </c>
      <c r="DB261" s="26" t="str">
        <f t="shared" si="406"/>
        <v/>
      </c>
      <c r="DC261" s="26" t="str">
        <f t="shared" si="407"/>
        <v/>
      </c>
      <c r="DD261" s="45" t="s">
        <v>30</v>
      </c>
      <c r="DE261" s="55" t="str">
        <f>IF(ＣＳＶ貼付用!DB247="","",ＣＳＶ貼付用!DB247)</f>
        <v/>
      </c>
      <c r="DF261" s="38" t="str">
        <f>IF(ＣＳＶ貼付用!DD247="","",ＣＳＶ貼付用!DD247)</f>
        <v/>
      </c>
      <c r="DG261" s="38" t="str">
        <f>IF(ＣＳＶ貼付用!DF247="","",ＣＳＶ貼付用!DF247)</f>
        <v/>
      </c>
      <c r="DH261" s="40" t="str">
        <f t="shared" si="408"/>
        <v/>
      </c>
      <c r="DI261" s="41" t="str">
        <f>IF(林齢計算用!E247="","",林齢計算用!E247)</f>
        <v/>
      </c>
      <c r="DJ261" s="41" t="str">
        <f t="shared" si="409"/>
        <v/>
      </c>
      <c r="DK261" s="41" t="str">
        <f t="shared" si="410"/>
        <v/>
      </c>
      <c r="DL261" s="23" t="str">
        <f>IF(DG261="スギ",INDEX(データ!$C$7:$E$26,MATCH(DJ261,データ!$B$7:$B$26),MATCH(DH261,データ!$C$6:$E$6)),IF(DG261="ヒノキ",INDEX(データ!$C$32:$E$51,MATCH(DJ261,データ!$B$32:$B$51),MATCH(DH261,データ!$C$31:$E$31)),IF(DG261="マツ",INDEX(データ!#REF!,MATCH(DJ261,データ!#REF!),MATCH(DH261,データ!#REF!)),IF(DG261="ザツ",INDEX(データ!#REF!,MATCH(DJ261,データ!#REF!),MATCH(DH261,データ!#REF!)),""))))</f>
        <v/>
      </c>
      <c r="DM261" s="22" t="str">
        <f t="shared" si="348"/>
        <v/>
      </c>
      <c r="DN261" s="21" t="str">
        <f t="shared" si="411"/>
        <v/>
      </c>
      <c r="DO261" s="21" t="str">
        <f t="shared" si="412"/>
        <v/>
      </c>
      <c r="DP261" s="24" t="str">
        <f>IF(DG261="スギ",INDEX(データ!$H$7:$J$26,MATCH(DJ261,データ!$G$7:$G$26),MATCH(DH261,データ!$H$6:$J$6)),IF(DG261="ヒノキ",INDEX(データ!$H$32:$J$51,MATCH(DJ261,データ!$G$32:$G$51),MATCH(DH261,データ!$H$31:$J$31)),IF(DG261="マツ",INDEX(データ!#REF!,MATCH(DJ261,データ!#REF!),MATCH(DH261,データ!#REF!)),IF(DG261="ザツ",INDEX(データ!#REF!,MATCH(DJ261,データ!#REF!),MATCH(DH261,データ!#REF!)),""))))</f>
        <v/>
      </c>
      <c r="DQ261" s="22" t="str">
        <f t="shared" si="413"/>
        <v/>
      </c>
      <c r="DR261" s="21" t="str">
        <f t="shared" si="414"/>
        <v/>
      </c>
      <c r="DS261" s="27" t="str">
        <f t="shared" si="415"/>
        <v/>
      </c>
      <c r="DT261" s="24" t="str">
        <f t="shared" si="416"/>
        <v/>
      </c>
      <c r="DU261" s="25" t="str">
        <f t="shared" si="417"/>
        <v>0</v>
      </c>
      <c r="DV261" s="26" t="str">
        <f t="shared" si="418"/>
        <v/>
      </c>
      <c r="DW261" s="26" t="str">
        <f t="shared" si="419"/>
        <v/>
      </c>
      <c r="DX261" s="26" t="str">
        <f t="shared" si="420"/>
        <v/>
      </c>
      <c r="DY261" s="27" t="str">
        <f t="shared" si="421"/>
        <v/>
      </c>
      <c r="DZ261" s="26" t="str">
        <f t="shared" si="422"/>
        <v/>
      </c>
      <c r="EA261" s="26" t="str">
        <f t="shared" si="423"/>
        <v/>
      </c>
      <c r="EB261" s="45" t="s">
        <v>30</v>
      </c>
      <c r="EC261" s="55" t="str">
        <f>IF(ＣＳＶ貼付用!DQ247="","",ＣＳＶ貼付用!DQ247)</f>
        <v/>
      </c>
      <c r="ED261" s="38" t="str">
        <f>IF(ＣＳＶ貼付用!DS247="","",ＣＳＶ貼付用!DS247)</f>
        <v/>
      </c>
      <c r="EE261" s="38" t="str">
        <f>IF(ＣＳＶ貼付用!DU247="","",ＣＳＶ貼付用!DU247)</f>
        <v/>
      </c>
      <c r="EF261" s="40" t="str">
        <f t="shared" si="424"/>
        <v/>
      </c>
      <c r="EG261" s="41" t="str">
        <f>IF(林齢計算用!F247="","",林齢計算用!F247)</f>
        <v/>
      </c>
      <c r="EH261" s="41" t="str">
        <f t="shared" si="425"/>
        <v/>
      </c>
      <c r="EI261" s="41" t="str">
        <f t="shared" si="426"/>
        <v/>
      </c>
      <c r="EJ261" s="23" t="str">
        <f>IF(EE261="スギ",INDEX(データ!$C$7:$E$26,MATCH(EH261,データ!$B$7:$B$26),MATCH(EF261,データ!$C$6:$E$6)),IF(EE261="ヒノキ",INDEX(データ!$C$32:$E$51,MATCH(EH261,データ!$B$32:$B$51),MATCH(EF261,データ!$C$31:$E$31)),IF(EE261="マツ",INDEX(データ!#REF!,MATCH(EH261,データ!#REF!),MATCH(EF261,データ!#REF!)),IF(EE261="ザツ",INDEX(データ!#REF!,MATCH(EH261,データ!#REF!),MATCH(EF261,データ!#REF!)),""))))</f>
        <v/>
      </c>
      <c r="EK261" s="22" t="str">
        <f t="shared" si="349"/>
        <v/>
      </c>
      <c r="EL261" s="21" t="str">
        <f t="shared" si="427"/>
        <v/>
      </c>
      <c r="EM261" s="21" t="str">
        <f t="shared" si="428"/>
        <v/>
      </c>
      <c r="EN261" s="24" t="str">
        <f>IF(EE261="スギ",INDEX(データ!$H$7:$J$26,MATCH(EH261,データ!$G$7:$G$26),MATCH(EF261,データ!$H$6:$J$6)),IF(EE261="ヒノキ",INDEX(データ!$H$32:$J$51,MATCH(EH261,データ!$G$32:$G$51),MATCH(EF261,データ!$H$31:$J$31)),IF(EE261="マツ",INDEX(データ!#REF!,MATCH(EH261,データ!#REF!),MATCH(EF261,データ!#REF!)),IF(EE261="ザツ",INDEX(データ!#REF!,MATCH(EH261,データ!#REF!),MATCH(EF261,データ!#REF!)),""))))</f>
        <v/>
      </c>
      <c r="EO261" s="22" t="str">
        <f t="shared" si="429"/>
        <v/>
      </c>
      <c r="EP261" s="21" t="str">
        <f t="shared" si="430"/>
        <v/>
      </c>
      <c r="EQ261" s="27" t="str">
        <f t="shared" si="431"/>
        <v/>
      </c>
      <c r="ER261" s="24" t="str">
        <f t="shared" si="432"/>
        <v/>
      </c>
      <c r="ES261" s="25" t="str">
        <f t="shared" si="433"/>
        <v>0</v>
      </c>
      <c r="ET261" s="26" t="str">
        <f t="shared" si="434"/>
        <v/>
      </c>
      <c r="EU261" s="26" t="str">
        <f t="shared" si="435"/>
        <v/>
      </c>
      <c r="EV261" s="26" t="str">
        <f t="shared" si="436"/>
        <v/>
      </c>
      <c r="EW261" s="27" t="str">
        <f t="shared" si="437"/>
        <v/>
      </c>
      <c r="EX261" s="26" t="str">
        <f t="shared" si="438"/>
        <v/>
      </c>
      <c r="EY261" s="26" t="str">
        <f t="shared" si="439"/>
        <v/>
      </c>
      <c r="EZ261" s="26">
        <f t="shared" si="440"/>
        <v>0</v>
      </c>
      <c r="FA261" s="43"/>
    </row>
    <row r="262" spans="1:157" ht="15.95" customHeight="1" x14ac:dyDescent="0.15">
      <c r="A262" s="21"/>
      <c r="B262" s="36" t="str">
        <f>IF(ＣＳＶ貼付用!G248="","",ＣＳＶ貼付用!G248)</f>
        <v/>
      </c>
      <c r="C262" s="36" t="str">
        <f>IF(ＣＳＶ貼付用!I248="","",ＣＳＶ貼付用!I248)</f>
        <v/>
      </c>
      <c r="D262" s="36" t="str">
        <f>IF(ＣＳＶ貼付用!J248="","",ＣＳＶ貼付用!J248)</f>
        <v/>
      </c>
      <c r="E262" s="36" t="str">
        <f>IF(ＣＳＶ貼付用!F248="","",ＣＳＶ貼付用!F248)</f>
        <v/>
      </c>
      <c r="F262" s="38" t="str">
        <f>IF(ＣＳＶ貼付用!T248="","",ＣＳＶ貼付用!T248)</f>
        <v/>
      </c>
      <c r="G262" s="38"/>
      <c r="H262" s="38" t="str">
        <f>IF(ＣＳＶ貼付用!GJ248="","",ＣＳＶ貼付用!GJ248)</f>
        <v/>
      </c>
      <c r="I262" s="38" t="str">
        <f>IF(ＣＳＶ貼付用!GL248="","",ＣＳＶ貼付用!GL248)</f>
        <v/>
      </c>
      <c r="J262" s="38" t="str">
        <f>IF(ＣＳＶ貼付用!GN248="","",ＣＳＶ貼付用!GN248)</f>
        <v/>
      </c>
      <c r="K262" s="38" t="str">
        <f>IF(ＣＳＶ貼付用!GP248="","",ＣＳＶ貼付用!GP248)</f>
        <v/>
      </c>
      <c r="L262" s="45" t="s">
        <v>30</v>
      </c>
      <c r="M262" s="55" t="str">
        <f>IF(ＣＳＶ貼付用!AT248="","",ＣＳＶ貼付用!AT248)</f>
        <v/>
      </c>
      <c r="N262" s="38" t="str">
        <f>IF(ＣＳＶ貼付用!AV248="","",ＣＳＶ貼付用!AV248)</f>
        <v/>
      </c>
      <c r="O262" s="38" t="str">
        <f>IF(ＣＳＶ貼付用!AX248="","",ＣＳＶ貼付用!AX248)</f>
        <v/>
      </c>
      <c r="P262" s="40" t="str">
        <f>IF(ＣＳＶ貼付用!FE248="","",ＣＳＶ貼付用!FE248)</f>
        <v/>
      </c>
      <c r="Q262" s="41" t="str">
        <f>IF(林齢計算用!A248="","",林齢計算用!A248)</f>
        <v/>
      </c>
      <c r="R262" s="41" t="str">
        <f t="shared" si="350"/>
        <v/>
      </c>
      <c r="S262" s="56" t="str">
        <f>IF(ＣＳＶ貼付用!EG248="","",ＣＳＶ貼付用!EG248*10)</f>
        <v/>
      </c>
      <c r="T262" s="23" t="str">
        <f>IF(O262="スギ",INDEX(データ!$C$7:$E$26,MATCH(R262,データ!$B$7:$B$26),MATCH(P262,データ!$C$6:$E$6)),IF(O262="ヒノキ",INDEX(データ!$C$32:$E$51,MATCH(R262,データ!$B$32:$B$51),MATCH(P262,データ!$C$31:$E$31)),IF(O262="マツ",INDEX(データ!#REF!,MATCH(R262,データ!#REF!),MATCH(P262,データ!#REF!)),IF(O262="ザツ",INDEX(データ!#REF!,MATCH(R262,データ!#REF!),MATCH(P262,データ!#REF!)),""))))</f>
        <v/>
      </c>
      <c r="U262" s="22" t="str">
        <f t="shared" si="441"/>
        <v/>
      </c>
      <c r="V262" s="21" t="str">
        <f t="shared" si="445"/>
        <v/>
      </c>
      <c r="W262" s="21" t="str">
        <f t="shared" si="442"/>
        <v/>
      </c>
      <c r="X262" s="23" t="str">
        <f>IF(O262="スギ",INDEX(データ!$H$7:$J$26,MATCH(R262,データ!$G$7:$G$26),MATCH(P262,データ!$H$6:$J$6)),IF(O262="ヒノキ",INDEX(データ!$H$32:$J$51,MATCH(R262,データ!$G$32:$G$51),MATCH(P262,データ!$H$31:$J$31)),IF(O262="マツ",INDEX(データ!#REF!,MATCH(R262,データ!#REF!),MATCH(P262,データ!#REF!)),IF(O262="ザツ",INDEX(データ!#REF!,MATCH(R262,データ!#REF!),MATCH(P262,データ!#REF!)),""))))</f>
        <v/>
      </c>
      <c r="Y262" s="22" t="str">
        <f t="shared" si="443"/>
        <v/>
      </c>
      <c r="Z262" s="21" t="str">
        <f t="shared" si="444"/>
        <v/>
      </c>
      <c r="AA262" s="27" t="str">
        <f t="shared" si="351"/>
        <v/>
      </c>
      <c r="AB262" s="24" t="str">
        <f t="shared" si="352"/>
        <v/>
      </c>
      <c r="AC262" s="25" t="str">
        <f t="shared" si="353"/>
        <v>0</v>
      </c>
      <c r="AD262" s="26" t="str">
        <f t="shared" si="354"/>
        <v/>
      </c>
      <c r="AE262" s="26" t="str">
        <f t="shared" si="355"/>
        <v/>
      </c>
      <c r="AF262" s="26" t="str">
        <f t="shared" si="356"/>
        <v/>
      </c>
      <c r="AG262" s="27" t="str">
        <f t="shared" si="357"/>
        <v/>
      </c>
      <c r="AH262" s="26" t="str">
        <f t="shared" si="358"/>
        <v/>
      </c>
      <c r="AI262" s="26" t="str">
        <f t="shared" si="359"/>
        <v/>
      </c>
      <c r="AJ262" s="45" t="s">
        <v>30</v>
      </c>
      <c r="AK262" s="55" t="str">
        <f>IF(ＣＳＶ貼付用!BI248="","",ＣＳＶ貼付用!BI248)</f>
        <v/>
      </c>
      <c r="AL262" s="38" t="str">
        <f>IF(ＣＳＶ貼付用!BK248="","",ＣＳＶ貼付用!BK248)</f>
        <v/>
      </c>
      <c r="AM262" s="38" t="str">
        <f>IF(ＣＳＶ貼付用!BM248="","",ＣＳＶ貼付用!BM248)</f>
        <v/>
      </c>
      <c r="AN262" s="40" t="str">
        <f t="shared" si="360"/>
        <v/>
      </c>
      <c r="AO262" s="41" t="str">
        <f>IF(林齢計算用!B248="","",林齢計算用!B248)</f>
        <v/>
      </c>
      <c r="AP262" s="41" t="str">
        <f t="shared" si="361"/>
        <v/>
      </c>
      <c r="AQ262" s="41" t="str">
        <f t="shared" si="362"/>
        <v/>
      </c>
      <c r="AR262" s="23" t="str">
        <f>IF(AM262="スギ",INDEX(データ!$C$7:$E$26,MATCH(AP262,データ!$B$7:$B$26),MATCH(AN262,データ!$C$6:$E$6)),IF(AM262="ヒノキ",INDEX(データ!$C$32:$E$51,MATCH(AP262,データ!$B$32:$B$51),MATCH(AN262,データ!$C$31:$E$31)),IF(AM262="マツ",INDEX(データ!#REF!,MATCH(AP262,データ!#REF!),MATCH(AN262,データ!#REF!)),IF(AM262="ザツ",INDEX(データ!#REF!,MATCH(AP262,データ!#REF!),MATCH(AN262,データ!#REF!)),""))))</f>
        <v/>
      </c>
      <c r="AS262" s="22" t="str">
        <f t="shared" si="345"/>
        <v/>
      </c>
      <c r="AT262" s="21" t="str">
        <f t="shared" si="363"/>
        <v/>
      </c>
      <c r="AU262" s="21" t="str">
        <f t="shared" si="364"/>
        <v/>
      </c>
      <c r="AV262" s="24" t="str">
        <f>IF(AM262="スギ",INDEX(データ!$H$7:$J$26,MATCH(AP262,データ!$G$7:$G$26),MATCH(AN262,データ!$H$6:$J$6)),IF(AM262="ヒノキ",INDEX(データ!$H$32:$J$51,MATCH(AP262,データ!$G$32:$G$51),MATCH(AN262,データ!$H$31:$J$31)),IF(AM262="マツ",INDEX(データ!#REF!,MATCH(AP262,データ!#REF!),MATCH(AN262,データ!#REF!)),IF(AM262="ザツ",INDEX(データ!#REF!,MATCH(AP262,データ!#REF!),MATCH(AN262,データ!#REF!)),""))))</f>
        <v/>
      </c>
      <c r="AW262" s="22" t="str">
        <f t="shared" si="365"/>
        <v/>
      </c>
      <c r="AX262" s="21" t="str">
        <f t="shared" si="366"/>
        <v/>
      </c>
      <c r="AY262" s="27" t="str">
        <f t="shared" si="367"/>
        <v/>
      </c>
      <c r="AZ262" s="24" t="str">
        <f t="shared" si="368"/>
        <v/>
      </c>
      <c r="BA262" s="25" t="str">
        <f t="shared" si="369"/>
        <v>0</v>
      </c>
      <c r="BB262" s="26" t="str">
        <f t="shared" si="370"/>
        <v/>
      </c>
      <c r="BC262" s="26" t="str">
        <f t="shared" si="371"/>
        <v/>
      </c>
      <c r="BD262" s="26" t="str">
        <f t="shared" si="372"/>
        <v/>
      </c>
      <c r="BE262" s="27" t="str">
        <f t="shared" si="373"/>
        <v/>
      </c>
      <c r="BF262" s="26" t="str">
        <f t="shared" si="374"/>
        <v/>
      </c>
      <c r="BG262" s="26" t="str">
        <f t="shared" si="375"/>
        <v/>
      </c>
      <c r="BH262" s="45" t="s">
        <v>30</v>
      </c>
      <c r="BI262" s="55" t="str">
        <f>IF(ＣＳＶ貼付用!BX248="","",ＣＳＶ貼付用!BX248)</f>
        <v/>
      </c>
      <c r="BJ262" s="38" t="str">
        <f>IF(ＣＳＶ貼付用!BZ248="","",ＣＳＶ貼付用!BZ248)</f>
        <v/>
      </c>
      <c r="BK262" s="38" t="str">
        <f>IF(ＣＳＶ貼付用!CB248="","",ＣＳＶ貼付用!CB248)</f>
        <v/>
      </c>
      <c r="BL262" s="40" t="str">
        <f t="shared" si="376"/>
        <v/>
      </c>
      <c r="BM262" s="41" t="str">
        <f>IF(林齢計算用!C248="","",林齢計算用!C248)</f>
        <v/>
      </c>
      <c r="BN262" s="41" t="str">
        <f t="shared" si="377"/>
        <v/>
      </c>
      <c r="BO262" s="41" t="str">
        <f t="shared" si="378"/>
        <v/>
      </c>
      <c r="BP262" s="23" t="str">
        <f>IF(BK262="スギ",INDEX(データ!$C$7:$E$26,MATCH(BN262,データ!$B$7:$B$26),MATCH(BL262,データ!$C$6:$E$6)),IF(BK262="ヒノキ",INDEX(データ!$C$32:$E$51,MATCH(BN262,データ!$B$32:$B$51),MATCH(BL262,データ!$C$31:$E$31)),IF(BK262="マツ",INDEX(データ!#REF!,MATCH(BN262,データ!#REF!),MATCH(BL262,データ!#REF!)),IF(BK262="ザツ",INDEX(データ!#REF!,MATCH(BN262,データ!#REF!),MATCH(BL262,データ!#REF!)),""))))</f>
        <v/>
      </c>
      <c r="BQ262" s="22" t="str">
        <f t="shared" si="346"/>
        <v/>
      </c>
      <c r="BR262" s="21" t="str">
        <f t="shared" si="379"/>
        <v/>
      </c>
      <c r="BS262" s="21" t="str">
        <f t="shared" si="380"/>
        <v/>
      </c>
      <c r="BT262" s="24" t="str">
        <f>IF(BK262="スギ",INDEX(データ!$H$7:$J$26,MATCH(BN262,データ!$G$7:$G$26),MATCH(BL262,データ!$H$6:$J$6)),IF(BK262="ヒノキ",INDEX(データ!$H$32:$J$51,MATCH(BN262,データ!$G$32:$G$51),MATCH(BL262,データ!$H$31:$J$31)),IF(BK262="マツ",INDEX(データ!#REF!,MATCH(BN262,データ!#REF!),MATCH(BL262,データ!#REF!)),IF(BK262="ザツ",INDEX(データ!#REF!,MATCH(BN262,データ!#REF!),MATCH(BL262,データ!#REF!)),""))))</f>
        <v/>
      </c>
      <c r="BU262" s="22" t="str">
        <f t="shared" si="381"/>
        <v/>
      </c>
      <c r="BV262" s="21" t="str">
        <f t="shared" si="382"/>
        <v/>
      </c>
      <c r="BW262" s="27" t="str">
        <f t="shared" si="383"/>
        <v/>
      </c>
      <c r="BX262" s="24" t="str">
        <f t="shared" si="384"/>
        <v/>
      </c>
      <c r="BY262" s="25" t="str">
        <f t="shared" si="385"/>
        <v>0</v>
      </c>
      <c r="BZ262" s="26" t="str">
        <f t="shared" si="386"/>
        <v/>
      </c>
      <c r="CA262" s="26" t="str">
        <f t="shared" si="387"/>
        <v/>
      </c>
      <c r="CB262" s="26" t="str">
        <f t="shared" si="388"/>
        <v/>
      </c>
      <c r="CC262" s="27" t="str">
        <f t="shared" si="389"/>
        <v/>
      </c>
      <c r="CD262" s="26" t="str">
        <f t="shared" si="390"/>
        <v/>
      </c>
      <c r="CE262" s="26" t="str">
        <f t="shared" si="391"/>
        <v/>
      </c>
      <c r="CF262" s="45" t="s">
        <v>30</v>
      </c>
      <c r="CG262" s="55" t="str">
        <f>IF(ＣＳＶ貼付用!CM248="","",ＣＳＶ貼付用!CM248)</f>
        <v/>
      </c>
      <c r="CH262" s="38" t="str">
        <f>IF(ＣＳＶ貼付用!CO248="","",ＣＳＶ貼付用!CO248)</f>
        <v/>
      </c>
      <c r="CI262" s="38" t="str">
        <f>IF(ＣＳＶ貼付用!CQ248="","",ＣＳＶ貼付用!CQ248)</f>
        <v/>
      </c>
      <c r="CJ262" s="40" t="str">
        <f t="shared" si="392"/>
        <v/>
      </c>
      <c r="CK262" s="41" t="str">
        <f>IF(林齢計算用!D248="","",林齢計算用!D248)</f>
        <v/>
      </c>
      <c r="CL262" s="41" t="str">
        <f t="shared" si="393"/>
        <v/>
      </c>
      <c r="CM262" s="41" t="str">
        <f t="shared" si="394"/>
        <v/>
      </c>
      <c r="CN262" s="23" t="str">
        <f>IF(CI262="スギ",INDEX(データ!$C$7:$E$26,MATCH(CL262,データ!$B$7:$B$26),MATCH(CJ262,データ!$C$6:$E$6)),IF(CI262="ヒノキ",INDEX(データ!$C$32:$E$51,MATCH(CL262,データ!$B$32:$B$51),MATCH(CJ262,データ!$C$31:$E$31)),IF(CI262="マツ",INDEX(データ!#REF!,MATCH(CL262,データ!#REF!),MATCH(CJ262,データ!#REF!)),IF(CI262="ザツ",INDEX(データ!#REF!,MATCH(CL262,データ!#REF!),MATCH(CJ262,データ!#REF!)),""))))</f>
        <v/>
      </c>
      <c r="CO262" s="22" t="str">
        <f t="shared" si="347"/>
        <v/>
      </c>
      <c r="CP262" s="21" t="str">
        <f t="shared" si="395"/>
        <v/>
      </c>
      <c r="CQ262" s="21" t="str">
        <f t="shared" si="396"/>
        <v/>
      </c>
      <c r="CR262" s="24" t="str">
        <f>IF(CI262="スギ",INDEX(データ!$H$7:$J$26,MATCH(CL262,データ!$G$7:$G$26),MATCH(CJ262,データ!$H$6:$J$6)),IF(CI262="ヒノキ",INDEX(データ!$H$32:$J$51,MATCH(CL262,データ!$G$32:$G$51),MATCH(CJ262,データ!$H$31:$J$31)),IF(CI262="マツ",INDEX(データ!#REF!,MATCH(CL262,データ!#REF!),MATCH(CJ262,データ!#REF!)),IF(CI262="ザツ",INDEX(データ!#REF!,MATCH(CL262,データ!#REF!),MATCH(CJ262,データ!#REF!)),""))))</f>
        <v/>
      </c>
      <c r="CS262" s="22" t="str">
        <f t="shared" si="397"/>
        <v/>
      </c>
      <c r="CT262" s="21" t="str">
        <f t="shared" si="398"/>
        <v/>
      </c>
      <c r="CU262" s="27" t="str">
        <f t="shared" si="399"/>
        <v/>
      </c>
      <c r="CV262" s="24" t="str">
        <f t="shared" si="400"/>
        <v/>
      </c>
      <c r="CW262" s="25" t="str">
        <f t="shared" si="401"/>
        <v>0</v>
      </c>
      <c r="CX262" s="26" t="str">
        <f t="shared" si="402"/>
        <v/>
      </c>
      <c r="CY262" s="26" t="str">
        <f t="shared" si="403"/>
        <v/>
      </c>
      <c r="CZ262" s="26" t="str">
        <f t="shared" si="404"/>
        <v/>
      </c>
      <c r="DA262" s="27" t="str">
        <f t="shared" si="405"/>
        <v/>
      </c>
      <c r="DB262" s="26" t="str">
        <f t="shared" si="406"/>
        <v/>
      </c>
      <c r="DC262" s="26" t="str">
        <f t="shared" si="407"/>
        <v/>
      </c>
      <c r="DD262" s="45" t="s">
        <v>30</v>
      </c>
      <c r="DE262" s="55" t="str">
        <f>IF(ＣＳＶ貼付用!DB248="","",ＣＳＶ貼付用!DB248)</f>
        <v/>
      </c>
      <c r="DF262" s="38" t="str">
        <f>IF(ＣＳＶ貼付用!DD248="","",ＣＳＶ貼付用!DD248)</f>
        <v/>
      </c>
      <c r="DG262" s="38" t="str">
        <f>IF(ＣＳＶ貼付用!DF248="","",ＣＳＶ貼付用!DF248)</f>
        <v/>
      </c>
      <c r="DH262" s="40" t="str">
        <f t="shared" si="408"/>
        <v/>
      </c>
      <c r="DI262" s="41" t="str">
        <f>IF(林齢計算用!E248="","",林齢計算用!E248)</f>
        <v/>
      </c>
      <c r="DJ262" s="41" t="str">
        <f t="shared" si="409"/>
        <v/>
      </c>
      <c r="DK262" s="41" t="str">
        <f t="shared" si="410"/>
        <v/>
      </c>
      <c r="DL262" s="23" t="str">
        <f>IF(DG262="スギ",INDEX(データ!$C$7:$E$26,MATCH(DJ262,データ!$B$7:$B$26),MATCH(DH262,データ!$C$6:$E$6)),IF(DG262="ヒノキ",INDEX(データ!$C$32:$E$51,MATCH(DJ262,データ!$B$32:$B$51),MATCH(DH262,データ!$C$31:$E$31)),IF(DG262="マツ",INDEX(データ!#REF!,MATCH(DJ262,データ!#REF!),MATCH(DH262,データ!#REF!)),IF(DG262="ザツ",INDEX(データ!#REF!,MATCH(DJ262,データ!#REF!),MATCH(DH262,データ!#REF!)),""))))</f>
        <v/>
      </c>
      <c r="DM262" s="22" t="str">
        <f t="shared" si="348"/>
        <v/>
      </c>
      <c r="DN262" s="21" t="str">
        <f t="shared" si="411"/>
        <v/>
      </c>
      <c r="DO262" s="21" t="str">
        <f t="shared" si="412"/>
        <v/>
      </c>
      <c r="DP262" s="24" t="str">
        <f>IF(DG262="スギ",INDEX(データ!$H$7:$J$26,MATCH(DJ262,データ!$G$7:$G$26),MATCH(DH262,データ!$H$6:$J$6)),IF(DG262="ヒノキ",INDEX(データ!$H$32:$J$51,MATCH(DJ262,データ!$G$32:$G$51),MATCH(DH262,データ!$H$31:$J$31)),IF(DG262="マツ",INDEX(データ!#REF!,MATCH(DJ262,データ!#REF!),MATCH(DH262,データ!#REF!)),IF(DG262="ザツ",INDEX(データ!#REF!,MATCH(DJ262,データ!#REF!),MATCH(DH262,データ!#REF!)),""))))</f>
        <v/>
      </c>
      <c r="DQ262" s="22" t="str">
        <f t="shared" si="413"/>
        <v/>
      </c>
      <c r="DR262" s="21" t="str">
        <f t="shared" si="414"/>
        <v/>
      </c>
      <c r="DS262" s="27" t="str">
        <f t="shared" si="415"/>
        <v/>
      </c>
      <c r="DT262" s="24" t="str">
        <f t="shared" si="416"/>
        <v/>
      </c>
      <c r="DU262" s="25" t="str">
        <f t="shared" si="417"/>
        <v>0</v>
      </c>
      <c r="DV262" s="26" t="str">
        <f t="shared" si="418"/>
        <v/>
      </c>
      <c r="DW262" s="26" t="str">
        <f t="shared" si="419"/>
        <v/>
      </c>
      <c r="DX262" s="26" t="str">
        <f t="shared" si="420"/>
        <v/>
      </c>
      <c r="DY262" s="27" t="str">
        <f t="shared" si="421"/>
        <v/>
      </c>
      <c r="DZ262" s="26" t="str">
        <f t="shared" si="422"/>
        <v/>
      </c>
      <c r="EA262" s="26" t="str">
        <f t="shared" si="423"/>
        <v/>
      </c>
      <c r="EB262" s="45" t="s">
        <v>30</v>
      </c>
      <c r="EC262" s="55" t="str">
        <f>IF(ＣＳＶ貼付用!DQ248="","",ＣＳＶ貼付用!DQ248)</f>
        <v/>
      </c>
      <c r="ED262" s="38" t="str">
        <f>IF(ＣＳＶ貼付用!DS248="","",ＣＳＶ貼付用!DS248)</f>
        <v/>
      </c>
      <c r="EE262" s="38" t="str">
        <f>IF(ＣＳＶ貼付用!DU248="","",ＣＳＶ貼付用!DU248)</f>
        <v/>
      </c>
      <c r="EF262" s="40" t="str">
        <f t="shared" si="424"/>
        <v/>
      </c>
      <c r="EG262" s="41" t="str">
        <f>IF(林齢計算用!F248="","",林齢計算用!F248)</f>
        <v/>
      </c>
      <c r="EH262" s="41" t="str">
        <f t="shared" si="425"/>
        <v/>
      </c>
      <c r="EI262" s="41" t="str">
        <f t="shared" si="426"/>
        <v/>
      </c>
      <c r="EJ262" s="23" t="str">
        <f>IF(EE262="スギ",INDEX(データ!$C$7:$E$26,MATCH(EH262,データ!$B$7:$B$26),MATCH(EF262,データ!$C$6:$E$6)),IF(EE262="ヒノキ",INDEX(データ!$C$32:$E$51,MATCH(EH262,データ!$B$32:$B$51),MATCH(EF262,データ!$C$31:$E$31)),IF(EE262="マツ",INDEX(データ!#REF!,MATCH(EH262,データ!#REF!),MATCH(EF262,データ!#REF!)),IF(EE262="ザツ",INDEX(データ!#REF!,MATCH(EH262,データ!#REF!),MATCH(EF262,データ!#REF!)),""))))</f>
        <v/>
      </c>
      <c r="EK262" s="22" t="str">
        <f t="shared" si="349"/>
        <v/>
      </c>
      <c r="EL262" s="21" t="str">
        <f t="shared" si="427"/>
        <v/>
      </c>
      <c r="EM262" s="21" t="str">
        <f t="shared" si="428"/>
        <v/>
      </c>
      <c r="EN262" s="24" t="str">
        <f>IF(EE262="スギ",INDEX(データ!$H$7:$J$26,MATCH(EH262,データ!$G$7:$G$26),MATCH(EF262,データ!$H$6:$J$6)),IF(EE262="ヒノキ",INDEX(データ!$H$32:$J$51,MATCH(EH262,データ!$G$32:$G$51),MATCH(EF262,データ!$H$31:$J$31)),IF(EE262="マツ",INDEX(データ!#REF!,MATCH(EH262,データ!#REF!),MATCH(EF262,データ!#REF!)),IF(EE262="ザツ",INDEX(データ!#REF!,MATCH(EH262,データ!#REF!),MATCH(EF262,データ!#REF!)),""))))</f>
        <v/>
      </c>
      <c r="EO262" s="22" t="str">
        <f t="shared" si="429"/>
        <v/>
      </c>
      <c r="EP262" s="21" t="str">
        <f t="shared" si="430"/>
        <v/>
      </c>
      <c r="EQ262" s="27" t="str">
        <f t="shared" si="431"/>
        <v/>
      </c>
      <c r="ER262" s="24" t="str">
        <f t="shared" si="432"/>
        <v/>
      </c>
      <c r="ES262" s="25" t="str">
        <f t="shared" si="433"/>
        <v>0</v>
      </c>
      <c r="ET262" s="26" t="str">
        <f t="shared" si="434"/>
        <v/>
      </c>
      <c r="EU262" s="26" t="str">
        <f t="shared" si="435"/>
        <v/>
      </c>
      <c r="EV262" s="26" t="str">
        <f t="shared" si="436"/>
        <v/>
      </c>
      <c r="EW262" s="27" t="str">
        <f t="shared" si="437"/>
        <v/>
      </c>
      <c r="EX262" s="26" t="str">
        <f t="shared" si="438"/>
        <v/>
      </c>
      <c r="EY262" s="26" t="str">
        <f t="shared" si="439"/>
        <v/>
      </c>
      <c r="EZ262" s="26">
        <f t="shared" si="440"/>
        <v>0</v>
      </c>
      <c r="FA262" s="43"/>
    </row>
    <row r="263" spans="1:157" ht="15.95" customHeight="1" x14ac:dyDescent="0.15">
      <c r="A263" s="21"/>
      <c r="B263" s="36" t="str">
        <f>IF(ＣＳＶ貼付用!G249="","",ＣＳＶ貼付用!G249)</f>
        <v/>
      </c>
      <c r="C263" s="36" t="str">
        <f>IF(ＣＳＶ貼付用!I249="","",ＣＳＶ貼付用!I249)</f>
        <v/>
      </c>
      <c r="D263" s="36" t="str">
        <f>IF(ＣＳＶ貼付用!J249="","",ＣＳＶ貼付用!J249)</f>
        <v/>
      </c>
      <c r="E263" s="36" t="str">
        <f>IF(ＣＳＶ貼付用!F249="","",ＣＳＶ貼付用!F249)</f>
        <v/>
      </c>
      <c r="F263" s="38" t="str">
        <f>IF(ＣＳＶ貼付用!T249="","",ＣＳＶ貼付用!T249)</f>
        <v/>
      </c>
      <c r="G263" s="38"/>
      <c r="H263" s="38" t="str">
        <f>IF(ＣＳＶ貼付用!GJ249="","",ＣＳＶ貼付用!GJ249)</f>
        <v/>
      </c>
      <c r="I263" s="38" t="str">
        <f>IF(ＣＳＶ貼付用!GL249="","",ＣＳＶ貼付用!GL249)</f>
        <v/>
      </c>
      <c r="J263" s="38" t="str">
        <f>IF(ＣＳＶ貼付用!GN249="","",ＣＳＶ貼付用!GN249)</f>
        <v/>
      </c>
      <c r="K263" s="38" t="str">
        <f>IF(ＣＳＶ貼付用!GP249="","",ＣＳＶ貼付用!GP249)</f>
        <v/>
      </c>
      <c r="L263" s="45" t="s">
        <v>30</v>
      </c>
      <c r="M263" s="55" t="str">
        <f>IF(ＣＳＶ貼付用!AT249="","",ＣＳＶ貼付用!AT249)</f>
        <v/>
      </c>
      <c r="N263" s="38" t="str">
        <f>IF(ＣＳＶ貼付用!AV249="","",ＣＳＶ貼付用!AV249)</f>
        <v/>
      </c>
      <c r="O263" s="38" t="str">
        <f>IF(ＣＳＶ貼付用!AX249="","",ＣＳＶ貼付用!AX249)</f>
        <v/>
      </c>
      <c r="P263" s="40" t="str">
        <f>IF(ＣＳＶ貼付用!FE249="","",ＣＳＶ貼付用!FE249)</f>
        <v/>
      </c>
      <c r="Q263" s="41" t="str">
        <f>IF(林齢計算用!A249="","",林齢計算用!A249)</f>
        <v/>
      </c>
      <c r="R263" s="41" t="str">
        <f t="shared" si="350"/>
        <v/>
      </c>
      <c r="S263" s="56" t="str">
        <f>IF(ＣＳＶ貼付用!EG249="","",ＣＳＶ貼付用!EG249*10)</f>
        <v/>
      </c>
      <c r="T263" s="23" t="str">
        <f>IF(O263="スギ",INDEX(データ!$C$7:$E$26,MATCH(R263,データ!$B$7:$B$26),MATCH(P263,データ!$C$6:$E$6)),IF(O263="ヒノキ",INDEX(データ!$C$32:$E$51,MATCH(R263,データ!$B$32:$B$51),MATCH(P263,データ!$C$31:$E$31)),IF(O263="マツ",INDEX(データ!#REF!,MATCH(R263,データ!#REF!),MATCH(P263,データ!#REF!)),IF(O263="ザツ",INDEX(データ!#REF!,MATCH(R263,データ!#REF!),MATCH(P263,データ!#REF!)),""))))</f>
        <v/>
      </c>
      <c r="U263" s="22" t="str">
        <f t="shared" si="441"/>
        <v/>
      </c>
      <c r="V263" s="21" t="str">
        <f t="shared" si="445"/>
        <v/>
      </c>
      <c r="W263" s="21" t="str">
        <f t="shared" si="442"/>
        <v/>
      </c>
      <c r="X263" s="23" t="str">
        <f>IF(O263="スギ",INDEX(データ!$H$7:$J$26,MATCH(R263,データ!$G$7:$G$26),MATCH(P263,データ!$H$6:$J$6)),IF(O263="ヒノキ",INDEX(データ!$H$32:$J$51,MATCH(R263,データ!$G$32:$G$51),MATCH(P263,データ!$H$31:$J$31)),IF(O263="マツ",INDEX(データ!#REF!,MATCH(R263,データ!#REF!),MATCH(P263,データ!#REF!)),IF(O263="ザツ",INDEX(データ!#REF!,MATCH(R263,データ!#REF!),MATCH(P263,データ!#REF!)),""))))</f>
        <v/>
      </c>
      <c r="Y263" s="22" t="str">
        <f t="shared" si="443"/>
        <v/>
      </c>
      <c r="Z263" s="21" t="str">
        <f t="shared" si="444"/>
        <v/>
      </c>
      <c r="AA263" s="27" t="str">
        <f t="shared" si="351"/>
        <v/>
      </c>
      <c r="AB263" s="24" t="str">
        <f t="shared" si="352"/>
        <v/>
      </c>
      <c r="AC263" s="25" t="str">
        <f t="shared" si="353"/>
        <v>0</v>
      </c>
      <c r="AD263" s="26" t="str">
        <f t="shared" si="354"/>
        <v/>
      </c>
      <c r="AE263" s="26" t="str">
        <f t="shared" si="355"/>
        <v/>
      </c>
      <c r="AF263" s="26" t="str">
        <f t="shared" si="356"/>
        <v/>
      </c>
      <c r="AG263" s="27" t="str">
        <f t="shared" si="357"/>
        <v/>
      </c>
      <c r="AH263" s="26" t="str">
        <f t="shared" si="358"/>
        <v/>
      </c>
      <c r="AI263" s="26" t="str">
        <f t="shared" si="359"/>
        <v/>
      </c>
      <c r="AJ263" s="45" t="s">
        <v>30</v>
      </c>
      <c r="AK263" s="55" t="str">
        <f>IF(ＣＳＶ貼付用!BI249="","",ＣＳＶ貼付用!BI249)</f>
        <v/>
      </c>
      <c r="AL263" s="38" t="str">
        <f>IF(ＣＳＶ貼付用!BK249="","",ＣＳＶ貼付用!BK249)</f>
        <v/>
      </c>
      <c r="AM263" s="38" t="str">
        <f>IF(ＣＳＶ貼付用!BM249="","",ＣＳＶ貼付用!BM249)</f>
        <v/>
      </c>
      <c r="AN263" s="40" t="str">
        <f t="shared" si="360"/>
        <v/>
      </c>
      <c r="AO263" s="41" t="str">
        <f>IF(林齢計算用!B249="","",林齢計算用!B249)</f>
        <v/>
      </c>
      <c r="AP263" s="41" t="str">
        <f t="shared" si="361"/>
        <v/>
      </c>
      <c r="AQ263" s="41" t="str">
        <f t="shared" si="362"/>
        <v/>
      </c>
      <c r="AR263" s="23" t="str">
        <f>IF(AM263="スギ",INDEX(データ!$C$7:$E$26,MATCH(AP263,データ!$B$7:$B$26),MATCH(AN263,データ!$C$6:$E$6)),IF(AM263="ヒノキ",INDEX(データ!$C$32:$E$51,MATCH(AP263,データ!$B$32:$B$51),MATCH(AN263,データ!$C$31:$E$31)),IF(AM263="マツ",INDEX(データ!#REF!,MATCH(AP263,データ!#REF!),MATCH(AN263,データ!#REF!)),IF(AM263="ザツ",INDEX(データ!#REF!,MATCH(AP263,データ!#REF!),MATCH(AN263,データ!#REF!)),""))))</f>
        <v/>
      </c>
      <c r="AS263" s="22" t="str">
        <f t="shared" si="345"/>
        <v/>
      </c>
      <c r="AT263" s="21" t="str">
        <f t="shared" si="363"/>
        <v/>
      </c>
      <c r="AU263" s="21" t="str">
        <f t="shared" si="364"/>
        <v/>
      </c>
      <c r="AV263" s="24" t="str">
        <f>IF(AM263="スギ",INDEX(データ!$H$7:$J$26,MATCH(AP263,データ!$G$7:$G$26),MATCH(AN263,データ!$H$6:$J$6)),IF(AM263="ヒノキ",INDEX(データ!$H$32:$J$51,MATCH(AP263,データ!$G$32:$G$51),MATCH(AN263,データ!$H$31:$J$31)),IF(AM263="マツ",INDEX(データ!#REF!,MATCH(AP263,データ!#REF!),MATCH(AN263,データ!#REF!)),IF(AM263="ザツ",INDEX(データ!#REF!,MATCH(AP263,データ!#REF!),MATCH(AN263,データ!#REF!)),""))))</f>
        <v/>
      </c>
      <c r="AW263" s="22" t="str">
        <f t="shared" si="365"/>
        <v/>
      </c>
      <c r="AX263" s="21" t="str">
        <f t="shared" si="366"/>
        <v/>
      </c>
      <c r="AY263" s="27" t="str">
        <f t="shared" si="367"/>
        <v/>
      </c>
      <c r="AZ263" s="24" t="str">
        <f t="shared" si="368"/>
        <v/>
      </c>
      <c r="BA263" s="25" t="str">
        <f t="shared" si="369"/>
        <v>0</v>
      </c>
      <c r="BB263" s="26" t="str">
        <f t="shared" si="370"/>
        <v/>
      </c>
      <c r="BC263" s="26" t="str">
        <f t="shared" si="371"/>
        <v/>
      </c>
      <c r="BD263" s="26" t="str">
        <f t="shared" si="372"/>
        <v/>
      </c>
      <c r="BE263" s="27" t="str">
        <f t="shared" si="373"/>
        <v/>
      </c>
      <c r="BF263" s="26" t="str">
        <f t="shared" si="374"/>
        <v/>
      </c>
      <c r="BG263" s="26" t="str">
        <f t="shared" si="375"/>
        <v/>
      </c>
      <c r="BH263" s="45" t="s">
        <v>30</v>
      </c>
      <c r="BI263" s="55" t="str">
        <f>IF(ＣＳＶ貼付用!BX249="","",ＣＳＶ貼付用!BX249)</f>
        <v/>
      </c>
      <c r="BJ263" s="38" t="str">
        <f>IF(ＣＳＶ貼付用!BZ249="","",ＣＳＶ貼付用!BZ249)</f>
        <v/>
      </c>
      <c r="BK263" s="38" t="str">
        <f>IF(ＣＳＶ貼付用!CB249="","",ＣＳＶ貼付用!CB249)</f>
        <v/>
      </c>
      <c r="BL263" s="40" t="str">
        <f t="shared" si="376"/>
        <v/>
      </c>
      <c r="BM263" s="41" t="str">
        <f>IF(林齢計算用!C249="","",林齢計算用!C249)</f>
        <v/>
      </c>
      <c r="BN263" s="41" t="str">
        <f t="shared" si="377"/>
        <v/>
      </c>
      <c r="BO263" s="41" t="str">
        <f t="shared" si="378"/>
        <v/>
      </c>
      <c r="BP263" s="23" t="str">
        <f>IF(BK263="スギ",INDEX(データ!$C$7:$E$26,MATCH(BN263,データ!$B$7:$B$26),MATCH(BL263,データ!$C$6:$E$6)),IF(BK263="ヒノキ",INDEX(データ!$C$32:$E$51,MATCH(BN263,データ!$B$32:$B$51),MATCH(BL263,データ!$C$31:$E$31)),IF(BK263="マツ",INDEX(データ!#REF!,MATCH(BN263,データ!#REF!),MATCH(BL263,データ!#REF!)),IF(BK263="ザツ",INDEX(データ!#REF!,MATCH(BN263,データ!#REF!),MATCH(BL263,データ!#REF!)),""))))</f>
        <v/>
      </c>
      <c r="BQ263" s="22" t="str">
        <f t="shared" si="346"/>
        <v/>
      </c>
      <c r="BR263" s="21" t="str">
        <f t="shared" si="379"/>
        <v/>
      </c>
      <c r="BS263" s="21" t="str">
        <f t="shared" si="380"/>
        <v/>
      </c>
      <c r="BT263" s="24" t="str">
        <f>IF(BK263="スギ",INDEX(データ!$H$7:$J$26,MATCH(BN263,データ!$G$7:$G$26),MATCH(BL263,データ!$H$6:$J$6)),IF(BK263="ヒノキ",INDEX(データ!$H$32:$J$51,MATCH(BN263,データ!$G$32:$G$51),MATCH(BL263,データ!$H$31:$J$31)),IF(BK263="マツ",INDEX(データ!#REF!,MATCH(BN263,データ!#REF!),MATCH(BL263,データ!#REF!)),IF(BK263="ザツ",INDEX(データ!#REF!,MATCH(BN263,データ!#REF!),MATCH(BL263,データ!#REF!)),""))))</f>
        <v/>
      </c>
      <c r="BU263" s="22" t="str">
        <f t="shared" si="381"/>
        <v/>
      </c>
      <c r="BV263" s="21" t="str">
        <f t="shared" si="382"/>
        <v/>
      </c>
      <c r="BW263" s="27" t="str">
        <f t="shared" si="383"/>
        <v/>
      </c>
      <c r="BX263" s="24" t="str">
        <f t="shared" si="384"/>
        <v/>
      </c>
      <c r="BY263" s="25" t="str">
        <f t="shared" si="385"/>
        <v>0</v>
      </c>
      <c r="BZ263" s="26" t="str">
        <f t="shared" si="386"/>
        <v/>
      </c>
      <c r="CA263" s="26" t="str">
        <f t="shared" si="387"/>
        <v/>
      </c>
      <c r="CB263" s="26" t="str">
        <f t="shared" si="388"/>
        <v/>
      </c>
      <c r="CC263" s="27" t="str">
        <f t="shared" si="389"/>
        <v/>
      </c>
      <c r="CD263" s="26" t="str">
        <f t="shared" si="390"/>
        <v/>
      </c>
      <c r="CE263" s="26" t="str">
        <f t="shared" si="391"/>
        <v/>
      </c>
      <c r="CF263" s="45" t="s">
        <v>30</v>
      </c>
      <c r="CG263" s="55" t="str">
        <f>IF(ＣＳＶ貼付用!CM249="","",ＣＳＶ貼付用!CM249)</f>
        <v/>
      </c>
      <c r="CH263" s="38" t="str">
        <f>IF(ＣＳＶ貼付用!CO249="","",ＣＳＶ貼付用!CO249)</f>
        <v/>
      </c>
      <c r="CI263" s="38" t="str">
        <f>IF(ＣＳＶ貼付用!CQ249="","",ＣＳＶ貼付用!CQ249)</f>
        <v/>
      </c>
      <c r="CJ263" s="40" t="str">
        <f t="shared" si="392"/>
        <v/>
      </c>
      <c r="CK263" s="41" t="str">
        <f>IF(林齢計算用!D249="","",林齢計算用!D249)</f>
        <v/>
      </c>
      <c r="CL263" s="41" t="str">
        <f t="shared" si="393"/>
        <v/>
      </c>
      <c r="CM263" s="41" t="str">
        <f t="shared" si="394"/>
        <v/>
      </c>
      <c r="CN263" s="23" t="str">
        <f>IF(CI263="スギ",INDEX(データ!$C$7:$E$26,MATCH(CL263,データ!$B$7:$B$26),MATCH(CJ263,データ!$C$6:$E$6)),IF(CI263="ヒノキ",INDEX(データ!$C$32:$E$51,MATCH(CL263,データ!$B$32:$B$51),MATCH(CJ263,データ!$C$31:$E$31)),IF(CI263="マツ",INDEX(データ!#REF!,MATCH(CL263,データ!#REF!),MATCH(CJ263,データ!#REF!)),IF(CI263="ザツ",INDEX(データ!#REF!,MATCH(CL263,データ!#REF!),MATCH(CJ263,データ!#REF!)),""))))</f>
        <v/>
      </c>
      <c r="CO263" s="22" t="str">
        <f t="shared" si="347"/>
        <v/>
      </c>
      <c r="CP263" s="21" t="str">
        <f t="shared" si="395"/>
        <v/>
      </c>
      <c r="CQ263" s="21" t="str">
        <f t="shared" si="396"/>
        <v/>
      </c>
      <c r="CR263" s="24" t="str">
        <f>IF(CI263="スギ",INDEX(データ!$H$7:$J$26,MATCH(CL263,データ!$G$7:$G$26),MATCH(CJ263,データ!$H$6:$J$6)),IF(CI263="ヒノキ",INDEX(データ!$H$32:$J$51,MATCH(CL263,データ!$G$32:$G$51),MATCH(CJ263,データ!$H$31:$J$31)),IF(CI263="マツ",INDEX(データ!#REF!,MATCH(CL263,データ!#REF!),MATCH(CJ263,データ!#REF!)),IF(CI263="ザツ",INDEX(データ!#REF!,MATCH(CL263,データ!#REF!),MATCH(CJ263,データ!#REF!)),""))))</f>
        <v/>
      </c>
      <c r="CS263" s="22" t="str">
        <f t="shared" si="397"/>
        <v/>
      </c>
      <c r="CT263" s="21" t="str">
        <f t="shared" si="398"/>
        <v/>
      </c>
      <c r="CU263" s="27" t="str">
        <f t="shared" si="399"/>
        <v/>
      </c>
      <c r="CV263" s="24" t="str">
        <f t="shared" si="400"/>
        <v/>
      </c>
      <c r="CW263" s="25" t="str">
        <f t="shared" si="401"/>
        <v>0</v>
      </c>
      <c r="CX263" s="26" t="str">
        <f t="shared" si="402"/>
        <v/>
      </c>
      <c r="CY263" s="26" t="str">
        <f t="shared" si="403"/>
        <v/>
      </c>
      <c r="CZ263" s="26" t="str">
        <f t="shared" si="404"/>
        <v/>
      </c>
      <c r="DA263" s="27" t="str">
        <f t="shared" si="405"/>
        <v/>
      </c>
      <c r="DB263" s="26" t="str">
        <f t="shared" si="406"/>
        <v/>
      </c>
      <c r="DC263" s="26" t="str">
        <f t="shared" si="407"/>
        <v/>
      </c>
      <c r="DD263" s="45" t="s">
        <v>30</v>
      </c>
      <c r="DE263" s="55" t="str">
        <f>IF(ＣＳＶ貼付用!DB249="","",ＣＳＶ貼付用!DB249)</f>
        <v/>
      </c>
      <c r="DF263" s="38" t="str">
        <f>IF(ＣＳＶ貼付用!DD249="","",ＣＳＶ貼付用!DD249)</f>
        <v/>
      </c>
      <c r="DG263" s="38" t="str">
        <f>IF(ＣＳＶ貼付用!DF249="","",ＣＳＶ貼付用!DF249)</f>
        <v/>
      </c>
      <c r="DH263" s="40" t="str">
        <f t="shared" si="408"/>
        <v/>
      </c>
      <c r="DI263" s="41" t="str">
        <f>IF(林齢計算用!E249="","",林齢計算用!E249)</f>
        <v/>
      </c>
      <c r="DJ263" s="41" t="str">
        <f t="shared" si="409"/>
        <v/>
      </c>
      <c r="DK263" s="41" t="str">
        <f t="shared" si="410"/>
        <v/>
      </c>
      <c r="DL263" s="23" t="str">
        <f>IF(DG263="スギ",INDEX(データ!$C$7:$E$26,MATCH(DJ263,データ!$B$7:$B$26),MATCH(DH263,データ!$C$6:$E$6)),IF(DG263="ヒノキ",INDEX(データ!$C$32:$E$51,MATCH(DJ263,データ!$B$32:$B$51),MATCH(DH263,データ!$C$31:$E$31)),IF(DG263="マツ",INDEX(データ!#REF!,MATCH(DJ263,データ!#REF!),MATCH(DH263,データ!#REF!)),IF(DG263="ザツ",INDEX(データ!#REF!,MATCH(DJ263,データ!#REF!),MATCH(DH263,データ!#REF!)),""))))</f>
        <v/>
      </c>
      <c r="DM263" s="22" t="str">
        <f t="shared" si="348"/>
        <v/>
      </c>
      <c r="DN263" s="21" t="str">
        <f t="shared" si="411"/>
        <v/>
      </c>
      <c r="DO263" s="21" t="str">
        <f t="shared" si="412"/>
        <v/>
      </c>
      <c r="DP263" s="24" t="str">
        <f>IF(DG263="スギ",INDEX(データ!$H$7:$J$26,MATCH(DJ263,データ!$G$7:$G$26),MATCH(DH263,データ!$H$6:$J$6)),IF(DG263="ヒノキ",INDEX(データ!$H$32:$J$51,MATCH(DJ263,データ!$G$32:$G$51),MATCH(DH263,データ!$H$31:$J$31)),IF(DG263="マツ",INDEX(データ!#REF!,MATCH(DJ263,データ!#REF!),MATCH(DH263,データ!#REF!)),IF(DG263="ザツ",INDEX(データ!#REF!,MATCH(DJ263,データ!#REF!),MATCH(DH263,データ!#REF!)),""))))</f>
        <v/>
      </c>
      <c r="DQ263" s="22" t="str">
        <f t="shared" si="413"/>
        <v/>
      </c>
      <c r="DR263" s="21" t="str">
        <f t="shared" si="414"/>
        <v/>
      </c>
      <c r="DS263" s="27" t="str">
        <f t="shared" si="415"/>
        <v/>
      </c>
      <c r="DT263" s="24" t="str">
        <f t="shared" si="416"/>
        <v/>
      </c>
      <c r="DU263" s="25" t="str">
        <f t="shared" si="417"/>
        <v>0</v>
      </c>
      <c r="DV263" s="26" t="str">
        <f t="shared" si="418"/>
        <v/>
      </c>
      <c r="DW263" s="26" t="str">
        <f t="shared" si="419"/>
        <v/>
      </c>
      <c r="DX263" s="26" t="str">
        <f t="shared" si="420"/>
        <v/>
      </c>
      <c r="DY263" s="27" t="str">
        <f t="shared" si="421"/>
        <v/>
      </c>
      <c r="DZ263" s="26" t="str">
        <f t="shared" si="422"/>
        <v/>
      </c>
      <c r="EA263" s="26" t="str">
        <f t="shared" si="423"/>
        <v/>
      </c>
      <c r="EB263" s="45" t="s">
        <v>30</v>
      </c>
      <c r="EC263" s="55" t="str">
        <f>IF(ＣＳＶ貼付用!DQ249="","",ＣＳＶ貼付用!DQ249)</f>
        <v/>
      </c>
      <c r="ED263" s="38" t="str">
        <f>IF(ＣＳＶ貼付用!DS249="","",ＣＳＶ貼付用!DS249)</f>
        <v/>
      </c>
      <c r="EE263" s="38" t="str">
        <f>IF(ＣＳＶ貼付用!DU249="","",ＣＳＶ貼付用!DU249)</f>
        <v/>
      </c>
      <c r="EF263" s="40" t="str">
        <f t="shared" si="424"/>
        <v/>
      </c>
      <c r="EG263" s="41" t="str">
        <f>IF(林齢計算用!F249="","",林齢計算用!F249)</f>
        <v/>
      </c>
      <c r="EH263" s="41" t="str">
        <f t="shared" si="425"/>
        <v/>
      </c>
      <c r="EI263" s="41" t="str">
        <f t="shared" si="426"/>
        <v/>
      </c>
      <c r="EJ263" s="23" t="str">
        <f>IF(EE263="スギ",INDEX(データ!$C$7:$E$26,MATCH(EH263,データ!$B$7:$B$26),MATCH(EF263,データ!$C$6:$E$6)),IF(EE263="ヒノキ",INDEX(データ!$C$32:$E$51,MATCH(EH263,データ!$B$32:$B$51),MATCH(EF263,データ!$C$31:$E$31)),IF(EE263="マツ",INDEX(データ!#REF!,MATCH(EH263,データ!#REF!),MATCH(EF263,データ!#REF!)),IF(EE263="ザツ",INDEX(データ!#REF!,MATCH(EH263,データ!#REF!),MATCH(EF263,データ!#REF!)),""))))</f>
        <v/>
      </c>
      <c r="EK263" s="22" t="str">
        <f t="shared" si="349"/>
        <v/>
      </c>
      <c r="EL263" s="21" t="str">
        <f t="shared" si="427"/>
        <v/>
      </c>
      <c r="EM263" s="21" t="str">
        <f t="shared" si="428"/>
        <v/>
      </c>
      <c r="EN263" s="24" t="str">
        <f>IF(EE263="スギ",INDEX(データ!$H$7:$J$26,MATCH(EH263,データ!$G$7:$G$26),MATCH(EF263,データ!$H$6:$J$6)),IF(EE263="ヒノキ",INDEX(データ!$H$32:$J$51,MATCH(EH263,データ!$G$32:$G$51),MATCH(EF263,データ!$H$31:$J$31)),IF(EE263="マツ",INDEX(データ!#REF!,MATCH(EH263,データ!#REF!),MATCH(EF263,データ!#REF!)),IF(EE263="ザツ",INDEX(データ!#REF!,MATCH(EH263,データ!#REF!),MATCH(EF263,データ!#REF!)),""))))</f>
        <v/>
      </c>
      <c r="EO263" s="22" t="str">
        <f t="shared" si="429"/>
        <v/>
      </c>
      <c r="EP263" s="21" t="str">
        <f t="shared" si="430"/>
        <v/>
      </c>
      <c r="EQ263" s="27" t="str">
        <f t="shared" si="431"/>
        <v/>
      </c>
      <c r="ER263" s="24" t="str">
        <f t="shared" si="432"/>
        <v/>
      </c>
      <c r="ES263" s="25" t="str">
        <f t="shared" si="433"/>
        <v>0</v>
      </c>
      <c r="ET263" s="26" t="str">
        <f t="shared" si="434"/>
        <v/>
      </c>
      <c r="EU263" s="26" t="str">
        <f t="shared" si="435"/>
        <v/>
      </c>
      <c r="EV263" s="26" t="str">
        <f t="shared" si="436"/>
        <v/>
      </c>
      <c r="EW263" s="27" t="str">
        <f t="shared" si="437"/>
        <v/>
      </c>
      <c r="EX263" s="26" t="str">
        <f t="shared" si="438"/>
        <v/>
      </c>
      <c r="EY263" s="26" t="str">
        <f t="shared" si="439"/>
        <v/>
      </c>
      <c r="EZ263" s="26">
        <f t="shared" si="440"/>
        <v>0</v>
      </c>
      <c r="FA263" s="43"/>
    </row>
    <row r="264" spans="1:157" ht="15.95" customHeight="1" x14ac:dyDescent="0.15">
      <c r="A264" s="21"/>
      <c r="B264" s="36" t="str">
        <f>IF(ＣＳＶ貼付用!G250="","",ＣＳＶ貼付用!G250)</f>
        <v/>
      </c>
      <c r="C264" s="36" t="str">
        <f>IF(ＣＳＶ貼付用!I250="","",ＣＳＶ貼付用!I250)</f>
        <v/>
      </c>
      <c r="D264" s="36" t="str">
        <f>IF(ＣＳＶ貼付用!J250="","",ＣＳＶ貼付用!J250)</f>
        <v/>
      </c>
      <c r="E264" s="36" t="str">
        <f>IF(ＣＳＶ貼付用!F250="","",ＣＳＶ貼付用!F250)</f>
        <v/>
      </c>
      <c r="F264" s="38" t="str">
        <f>IF(ＣＳＶ貼付用!T250="","",ＣＳＶ貼付用!T250)</f>
        <v/>
      </c>
      <c r="G264" s="38"/>
      <c r="H264" s="38" t="str">
        <f>IF(ＣＳＶ貼付用!GJ250="","",ＣＳＶ貼付用!GJ250)</f>
        <v/>
      </c>
      <c r="I264" s="38" t="str">
        <f>IF(ＣＳＶ貼付用!GL250="","",ＣＳＶ貼付用!GL250)</f>
        <v/>
      </c>
      <c r="J264" s="38" t="str">
        <f>IF(ＣＳＶ貼付用!GN250="","",ＣＳＶ貼付用!GN250)</f>
        <v/>
      </c>
      <c r="K264" s="38" t="str">
        <f>IF(ＣＳＶ貼付用!GP250="","",ＣＳＶ貼付用!GP250)</f>
        <v/>
      </c>
      <c r="L264" s="45" t="s">
        <v>30</v>
      </c>
      <c r="M264" s="55" t="str">
        <f>IF(ＣＳＶ貼付用!AT250="","",ＣＳＶ貼付用!AT250)</f>
        <v/>
      </c>
      <c r="N264" s="38" t="str">
        <f>IF(ＣＳＶ貼付用!AV250="","",ＣＳＶ貼付用!AV250)</f>
        <v/>
      </c>
      <c r="O264" s="38" t="str">
        <f>IF(ＣＳＶ貼付用!AX250="","",ＣＳＶ貼付用!AX250)</f>
        <v/>
      </c>
      <c r="P264" s="40" t="str">
        <f>IF(ＣＳＶ貼付用!FE250="","",ＣＳＶ貼付用!FE250)</f>
        <v/>
      </c>
      <c r="Q264" s="41" t="str">
        <f>IF(林齢計算用!A250="","",林齢計算用!A250)</f>
        <v/>
      </c>
      <c r="R264" s="41" t="str">
        <f t="shared" si="350"/>
        <v/>
      </c>
      <c r="S264" s="56" t="str">
        <f>IF(ＣＳＶ貼付用!EG250="","",ＣＳＶ貼付用!EG250*10)</f>
        <v/>
      </c>
      <c r="T264" s="23" t="str">
        <f>IF(O264="スギ",INDEX(データ!$C$7:$E$26,MATCH(R264,データ!$B$7:$B$26),MATCH(P264,データ!$C$6:$E$6)),IF(O264="ヒノキ",INDEX(データ!$C$32:$E$51,MATCH(R264,データ!$B$32:$B$51),MATCH(P264,データ!$C$31:$E$31)),IF(O264="マツ",INDEX(データ!#REF!,MATCH(R264,データ!#REF!),MATCH(P264,データ!#REF!)),IF(O264="ザツ",INDEX(データ!#REF!,MATCH(R264,データ!#REF!),MATCH(P264,データ!#REF!)),""))))</f>
        <v/>
      </c>
      <c r="U264" s="22" t="str">
        <f t="shared" si="441"/>
        <v/>
      </c>
      <c r="V264" s="21" t="str">
        <f t="shared" si="445"/>
        <v/>
      </c>
      <c r="W264" s="21" t="str">
        <f t="shared" si="442"/>
        <v/>
      </c>
      <c r="X264" s="23" t="str">
        <f>IF(O264="スギ",INDEX(データ!$H$7:$J$26,MATCH(R264,データ!$G$7:$G$26),MATCH(P264,データ!$H$6:$J$6)),IF(O264="ヒノキ",INDEX(データ!$H$32:$J$51,MATCH(R264,データ!$G$32:$G$51),MATCH(P264,データ!$H$31:$J$31)),IF(O264="マツ",INDEX(データ!#REF!,MATCH(R264,データ!#REF!),MATCH(P264,データ!#REF!)),IF(O264="ザツ",INDEX(データ!#REF!,MATCH(R264,データ!#REF!),MATCH(P264,データ!#REF!)),""))))</f>
        <v/>
      </c>
      <c r="Y264" s="22" t="str">
        <f t="shared" si="443"/>
        <v/>
      </c>
      <c r="Z264" s="21" t="str">
        <f t="shared" si="444"/>
        <v/>
      </c>
      <c r="AA264" s="27" t="str">
        <f t="shared" si="351"/>
        <v/>
      </c>
      <c r="AB264" s="24" t="str">
        <f t="shared" si="352"/>
        <v/>
      </c>
      <c r="AC264" s="25" t="str">
        <f t="shared" si="353"/>
        <v>0</v>
      </c>
      <c r="AD264" s="26" t="str">
        <f t="shared" si="354"/>
        <v/>
      </c>
      <c r="AE264" s="26" t="str">
        <f t="shared" si="355"/>
        <v/>
      </c>
      <c r="AF264" s="26" t="str">
        <f t="shared" si="356"/>
        <v/>
      </c>
      <c r="AG264" s="27" t="str">
        <f t="shared" si="357"/>
        <v/>
      </c>
      <c r="AH264" s="26" t="str">
        <f t="shared" si="358"/>
        <v/>
      </c>
      <c r="AI264" s="26" t="str">
        <f t="shared" si="359"/>
        <v/>
      </c>
      <c r="AJ264" s="45" t="s">
        <v>30</v>
      </c>
      <c r="AK264" s="55" t="str">
        <f>IF(ＣＳＶ貼付用!BI250="","",ＣＳＶ貼付用!BI250)</f>
        <v/>
      </c>
      <c r="AL264" s="38" t="str">
        <f>IF(ＣＳＶ貼付用!BK250="","",ＣＳＶ貼付用!BK250)</f>
        <v/>
      </c>
      <c r="AM264" s="38" t="str">
        <f>IF(ＣＳＶ貼付用!BM250="","",ＣＳＶ貼付用!BM250)</f>
        <v/>
      </c>
      <c r="AN264" s="40" t="str">
        <f t="shared" si="360"/>
        <v/>
      </c>
      <c r="AO264" s="41" t="str">
        <f>IF(林齢計算用!B250="","",林齢計算用!B250)</f>
        <v/>
      </c>
      <c r="AP264" s="41" t="str">
        <f t="shared" si="361"/>
        <v/>
      </c>
      <c r="AQ264" s="41" t="str">
        <f t="shared" si="362"/>
        <v/>
      </c>
      <c r="AR264" s="23" t="str">
        <f>IF(AM264="スギ",INDEX(データ!$C$7:$E$26,MATCH(AP264,データ!$B$7:$B$26),MATCH(AN264,データ!$C$6:$E$6)),IF(AM264="ヒノキ",INDEX(データ!$C$32:$E$51,MATCH(AP264,データ!$B$32:$B$51),MATCH(AN264,データ!$C$31:$E$31)),IF(AM264="マツ",INDEX(データ!#REF!,MATCH(AP264,データ!#REF!),MATCH(AN264,データ!#REF!)),IF(AM264="ザツ",INDEX(データ!#REF!,MATCH(AP264,データ!#REF!),MATCH(AN264,データ!#REF!)),""))))</f>
        <v/>
      </c>
      <c r="AS264" s="22" t="str">
        <f t="shared" si="345"/>
        <v/>
      </c>
      <c r="AT264" s="21" t="str">
        <f t="shared" si="363"/>
        <v/>
      </c>
      <c r="AU264" s="21" t="str">
        <f t="shared" si="364"/>
        <v/>
      </c>
      <c r="AV264" s="24" t="str">
        <f>IF(AM264="スギ",INDEX(データ!$H$7:$J$26,MATCH(AP264,データ!$G$7:$G$26),MATCH(AN264,データ!$H$6:$J$6)),IF(AM264="ヒノキ",INDEX(データ!$H$32:$J$51,MATCH(AP264,データ!$G$32:$G$51),MATCH(AN264,データ!$H$31:$J$31)),IF(AM264="マツ",INDEX(データ!#REF!,MATCH(AP264,データ!#REF!),MATCH(AN264,データ!#REF!)),IF(AM264="ザツ",INDEX(データ!#REF!,MATCH(AP264,データ!#REF!),MATCH(AN264,データ!#REF!)),""))))</f>
        <v/>
      </c>
      <c r="AW264" s="22" t="str">
        <f t="shared" si="365"/>
        <v/>
      </c>
      <c r="AX264" s="21" t="str">
        <f t="shared" si="366"/>
        <v/>
      </c>
      <c r="AY264" s="27" t="str">
        <f t="shared" si="367"/>
        <v/>
      </c>
      <c r="AZ264" s="24" t="str">
        <f t="shared" si="368"/>
        <v/>
      </c>
      <c r="BA264" s="25" t="str">
        <f t="shared" si="369"/>
        <v>0</v>
      </c>
      <c r="BB264" s="26" t="str">
        <f t="shared" si="370"/>
        <v/>
      </c>
      <c r="BC264" s="26" t="str">
        <f t="shared" si="371"/>
        <v/>
      </c>
      <c r="BD264" s="26" t="str">
        <f t="shared" si="372"/>
        <v/>
      </c>
      <c r="BE264" s="27" t="str">
        <f t="shared" si="373"/>
        <v/>
      </c>
      <c r="BF264" s="26" t="str">
        <f t="shared" si="374"/>
        <v/>
      </c>
      <c r="BG264" s="26" t="str">
        <f t="shared" si="375"/>
        <v/>
      </c>
      <c r="BH264" s="45" t="s">
        <v>30</v>
      </c>
      <c r="BI264" s="55" t="str">
        <f>IF(ＣＳＶ貼付用!BX250="","",ＣＳＶ貼付用!BX250)</f>
        <v/>
      </c>
      <c r="BJ264" s="38" t="str">
        <f>IF(ＣＳＶ貼付用!BZ250="","",ＣＳＶ貼付用!BZ250)</f>
        <v/>
      </c>
      <c r="BK264" s="38" t="str">
        <f>IF(ＣＳＶ貼付用!CB250="","",ＣＳＶ貼付用!CB250)</f>
        <v/>
      </c>
      <c r="BL264" s="40" t="str">
        <f t="shared" si="376"/>
        <v/>
      </c>
      <c r="BM264" s="41" t="str">
        <f>IF(林齢計算用!C250="","",林齢計算用!C250)</f>
        <v/>
      </c>
      <c r="BN264" s="41" t="str">
        <f t="shared" si="377"/>
        <v/>
      </c>
      <c r="BO264" s="41" t="str">
        <f t="shared" si="378"/>
        <v/>
      </c>
      <c r="BP264" s="23" t="str">
        <f>IF(BK264="スギ",INDEX(データ!$C$7:$E$26,MATCH(BN264,データ!$B$7:$B$26),MATCH(BL264,データ!$C$6:$E$6)),IF(BK264="ヒノキ",INDEX(データ!$C$32:$E$51,MATCH(BN264,データ!$B$32:$B$51),MATCH(BL264,データ!$C$31:$E$31)),IF(BK264="マツ",INDEX(データ!#REF!,MATCH(BN264,データ!#REF!),MATCH(BL264,データ!#REF!)),IF(BK264="ザツ",INDEX(データ!#REF!,MATCH(BN264,データ!#REF!),MATCH(BL264,データ!#REF!)),""))))</f>
        <v/>
      </c>
      <c r="BQ264" s="22" t="str">
        <f t="shared" si="346"/>
        <v/>
      </c>
      <c r="BR264" s="21" t="str">
        <f t="shared" si="379"/>
        <v/>
      </c>
      <c r="BS264" s="21" t="str">
        <f t="shared" si="380"/>
        <v/>
      </c>
      <c r="BT264" s="24" t="str">
        <f>IF(BK264="スギ",INDEX(データ!$H$7:$J$26,MATCH(BN264,データ!$G$7:$G$26),MATCH(BL264,データ!$H$6:$J$6)),IF(BK264="ヒノキ",INDEX(データ!$H$32:$J$51,MATCH(BN264,データ!$G$32:$G$51),MATCH(BL264,データ!$H$31:$J$31)),IF(BK264="マツ",INDEX(データ!#REF!,MATCH(BN264,データ!#REF!),MATCH(BL264,データ!#REF!)),IF(BK264="ザツ",INDEX(データ!#REF!,MATCH(BN264,データ!#REF!),MATCH(BL264,データ!#REF!)),""))))</f>
        <v/>
      </c>
      <c r="BU264" s="22" t="str">
        <f t="shared" si="381"/>
        <v/>
      </c>
      <c r="BV264" s="21" t="str">
        <f t="shared" si="382"/>
        <v/>
      </c>
      <c r="BW264" s="27" t="str">
        <f t="shared" si="383"/>
        <v/>
      </c>
      <c r="BX264" s="24" t="str">
        <f t="shared" si="384"/>
        <v/>
      </c>
      <c r="BY264" s="25" t="str">
        <f t="shared" si="385"/>
        <v>0</v>
      </c>
      <c r="BZ264" s="26" t="str">
        <f t="shared" si="386"/>
        <v/>
      </c>
      <c r="CA264" s="26" t="str">
        <f t="shared" si="387"/>
        <v/>
      </c>
      <c r="CB264" s="26" t="str">
        <f t="shared" si="388"/>
        <v/>
      </c>
      <c r="CC264" s="27" t="str">
        <f t="shared" si="389"/>
        <v/>
      </c>
      <c r="CD264" s="26" t="str">
        <f t="shared" si="390"/>
        <v/>
      </c>
      <c r="CE264" s="26" t="str">
        <f t="shared" si="391"/>
        <v/>
      </c>
      <c r="CF264" s="45" t="s">
        <v>30</v>
      </c>
      <c r="CG264" s="55" t="str">
        <f>IF(ＣＳＶ貼付用!CM250="","",ＣＳＶ貼付用!CM250)</f>
        <v/>
      </c>
      <c r="CH264" s="38" t="str">
        <f>IF(ＣＳＶ貼付用!CO250="","",ＣＳＶ貼付用!CO250)</f>
        <v/>
      </c>
      <c r="CI264" s="38" t="str">
        <f>IF(ＣＳＶ貼付用!CQ250="","",ＣＳＶ貼付用!CQ250)</f>
        <v/>
      </c>
      <c r="CJ264" s="40" t="str">
        <f t="shared" si="392"/>
        <v/>
      </c>
      <c r="CK264" s="41" t="str">
        <f>IF(林齢計算用!D250="","",林齢計算用!D250)</f>
        <v/>
      </c>
      <c r="CL264" s="41" t="str">
        <f t="shared" si="393"/>
        <v/>
      </c>
      <c r="CM264" s="41" t="str">
        <f t="shared" si="394"/>
        <v/>
      </c>
      <c r="CN264" s="23" t="str">
        <f>IF(CI264="スギ",INDEX(データ!$C$7:$E$26,MATCH(CL264,データ!$B$7:$B$26),MATCH(CJ264,データ!$C$6:$E$6)),IF(CI264="ヒノキ",INDEX(データ!$C$32:$E$51,MATCH(CL264,データ!$B$32:$B$51),MATCH(CJ264,データ!$C$31:$E$31)),IF(CI264="マツ",INDEX(データ!#REF!,MATCH(CL264,データ!#REF!),MATCH(CJ264,データ!#REF!)),IF(CI264="ザツ",INDEX(データ!#REF!,MATCH(CL264,データ!#REF!),MATCH(CJ264,データ!#REF!)),""))))</f>
        <v/>
      </c>
      <c r="CO264" s="22" t="str">
        <f t="shared" si="347"/>
        <v/>
      </c>
      <c r="CP264" s="21" t="str">
        <f t="shared" si="395"/>
        <v/>
      </c>
      <c r="CQ264" s="21" t="str">
        <f t="shared" si="396"/>
        <v/>
      </c>
      <c r="CR264" s="24" t="str">
        <f>IF(CI264="スギ",INDEX(データ!$H$7:$J$26,MATCH(CL264,データ!$G$7:$G$26),MATCH(CJ264,データ!$H$6:$J$6)),IF(CI264="ヒノキ",INDEX(データ!$H$32:$J$51,MATCH(CL264,データ!$G$32:$G$51),MATCH(CJ264,データ!$H$31:$J$31)),IF(CI264="マツ",INDEX(データ!#REF!,MATCH(CL264,データ!#REF!),MATCH(CJ264,データ!#REF!)),IF(CI264="ザツ",INDEX(データ!#REF!,MATCH(CL264,データ!#REF!),MATCH(CJ264,データ!#REF!)),""))))</f>
        <v/>
      </c>
      <c r="CS264" s="22" t="str">
        <f t="shared" si="397"/>
        <v/>
      </c>
      <c r="CT264" s="21" t="str">
        <f t="shared" si="398"/>
        <v/>
      </c>
      <c r="CU264" s="27" t="str">
        <f t="shared" si="399"/>
        <v/>
      </c>
      <c r="CV264" s="24" t="str">
        <f t="shared" si="400"/>
        <v/>
      </c>
      <c r="CW264" s="25" t="str">
        <f t="shared" si="401"/>
        <v>0</v>
      </c>
      <c r="CX264" s="26" t="str">
        <f t="shared" si="402"/>
        <v/>
      </c>
      <c r="CY264" s="26" t="str">
        <f t="shared" si="403"/>
        <v/>
      </c>
      <c r="CZ264" s="26" t="str">
        <f t="shared" si="404"/>
        <v/>
      </c>
      <c r="DA264" s="27" t="str">
        <f t="shared" si="405"/>
        <v/>
      </c>
      <c r="DB264" s="26" t="str">
        <f t="shared" si="406"/>
        <v/>
      </c>
      <c r="DC264" s="26" t="str">
        <f t="shared" si="407"/>
        <v/>
      </c>
      <c r="DD264" s="45" t="s">
        <v>30</v>
      </c>
      <c r="DE264" s="55" t="str">
        <f>IF(ＣＳＶ貼付用!DB250="","",ＣＳＶ貼付用!DB250)</f>
        <v/>
      </c>
      <c r="DF264" s="38" t="str">
        <f>IF(ＣＳＶ貼付用!DD250="","",ＣＳＶ貼付用!DD250)</f>
        <v/>
      </c>
      <c r="DG264" s="38" t="str">
        <f>IF(ＣＳＶ貼付用!DF250="","",ＣＳＶ貼付用!DF250)</f>
        <v/>
      </c>
      <c r="DH264" s="40" t="str">
        <f t="shared" si="408"/>
        <v/>
      </c>
      <c r="DI264" s="41" t="str">
        <f>IF(林齢計算用!E250="","",林齢計算用!E250)</f>
        <v/>
      </c>
      <c r="DJ264" s="41" t="str">
        <f t="shared" si="409"/>
        <v/>
      </c>
      <c r="DK264" s="41" t="str">
        <f t="shared" si="410"/>
        <v/>
      </c>
      <c r="DL264" s="23" t="str">
        <f>IF(DG264="スギ",INDEX(データ!$C$7:$E$26,MATCH(DJ264,データ!$B$7:$B$26),MATCH(DH264,データ!$C$6:$E$6)),IF(DG264="ヒノキ",INDEX(データ!$C$32:$E$51,MATCH(DJ264,データ!$B$32:$B$51),MATCH(DH264,データ!$C$31:$E$31)),IF(DG264="マツ",INDEX(データ!#REF!,MATCH(DJ264,データ!#REF!),MATCH(DH264,データ!#REF!)),IF(DG264="ザツ",INDEX(データ!#REF!,MATCH(DJ264,データ!#REF!),MATCH(DH264,データ!#REF!)),""))))</f>
        <v/>
      </c>
      <c r="DM264" s="22" t="str">
        <f t="shared" si="348"/>
        <v/>
      </c>
      <c r="DN264" s="21" t="str">
        <f t="shared" si="411"/>
        <v/>
      </c>
      <c r="DO264" s="21" t="str">
        <f t="shared" si="412"/>
        <v/>
      </c>
      <c r="DP264" s="24" t="str">
        <f>IF(DG264="スギ",INDEX(データ!$H$7:$J$26,MATCH(DJ264,データ!$G$7:$G$26),MATCH(DH264,データ!$H$6:$J$6)),IF(DG264="ヒノキ",INDEX(データ!$H$32:$J$51,MATCH(DJ264,データ!$G$32:$G$51),MATCH(DH264,データ!$H$31:$J$31)),IF(DG264="マツ",INDEX(データ!#REF!,MATCH(DJ264,データ!#REF!),MATCH(DH264,データ!#REF!)),IF(DG264="ザツ",INDEX(データ!#REF!,MATCH(DJ264,データ!#REF!),MATCH(DH264,データ!#REF!)),""))))</f>
        <v/>
      </c>
      <c r="DQ264" s="22" t="str">
        <f t="shared" si="413"/>
        <v/>
      </c>
      <c r="DR264" s="21" t="str">
        <f t="shared" si="414"/>
        <v/>
      </c>
      <c r="DS264" s="27" t="str">
        <f t="shared" si="415"/>
        <v/>
      </c>
      <c r="DT264" s="24" t="str">
        <f t="shared" si="416"/>
        <v/>
      </c>
      <c r="DU264" s="25" t="str">
        <f t="shared" si="417"/>
        <v>0</v>
      </c>
      <c r="DV264" s="26" t="str">
        <f t="shared" si="418"/>
        <v/>
      </c>
      <c r="DW264" s="26" t="str">
        <f t="shared" si="419"/>
        <v/>
      </c>
      <c r="DX264" s="26" t="str">
        <f t="shared" si="420"/>
        <v/>
      </c>
      <c r="DY264" s="27" t="str">
        <f t="shared" si="421"/>
        <v/>
      </c>
      <c r="DZ264" s="26" t="str">
        <f t="shared" si="422"/>
        <v/>
      </c>
      <c r="EA264" s="26" t="str">
        <f t="shared" si="423"/>
        <v/>
      </c>
      <c r="EB264" s="45" t="s">
        <v>30</v>
      </c>
      <c r="EC264" s="55" t="str">
        <f>IF(ＣＳＶ貼付用!DQ250="","",ＣＳＶ貼付用!DQ250)</f>
        <v/>
      </c>
      <c r="ED264" s="38" t="str">
        <f>IF(ＣＳＶ貼付用!DS250="","",ＣＳＶ貼付用!DS250)</f>
        <v/>
      </c>
      <c r="EE264" s="38" t="str">
        <f>IF(ＣＳＶ貼付用!DU250="","",ＣＳＶ貼付用!DU250)</f>
        <v/>
      </c>
      <c r="EF264" s="40" t="str">
        <f t="shared" si="424"/>
        <v/>
      </c>
      <c r="EG264" s="41" t="str">
        <f>IF(林齢計算用!F250="","",林齢計算用!F250)</f>
        <v/>
      </c>
      <c r="EH264" s="41" t="str">
        <f t="shared" si="425"/>
        <v/>
      </c>
      <c r="EI264" s="41" t="str">
        <f t="shared" si="426"/>
        <v/>
      </c>
      <c r="EJ264" s="23" t="str">
        <f>IF(EE264="スギ",INDEX(データ!$C$7:$E$26,MATCH(EH264,データ!$B$7:$B$26),MATCH(EF264,データ!$C$6:$E$6)),IF(EE264="ヒノキ",INDEX(データ!$C$32:$E$51,MATCH(EH264,データ!$B$32:$B$51),MATCH(EF264,データ!$C$31:$E$31)),IF(EE264="マツ",INDEX(データ!#REF!,MATCH(EH264,データ!#REF!),MATCH(EF264,データ!#REF!)),IF(EE264="ザツ",INDEX(データ!#REF!,MATCH(EH264,データ!#REF!),MATCH(EF264,データ!#REF!)),""))))</f>
        <v/>
      </c>
      <c r="EK264" s="22" t="str">
        <f t="shared" si="349"/>
        <v/>
      </c>
      <c r="EL264" s="21" t="str">
        <f t="shared" si="427"/>
        <v/>
      </c>
      <c r="EM264" s="21" t="str">
        <f t="shared" si="428"/>
        <v/>
      </c>
      <c r="EN264" s="24" t="str">
        <f>IF(EE264="スギ",INDEX(データ!$H$7:$J$26,MATCH(EH264,データ!$G$7:$G$26),MATCH(EF264,データ!$H$6:$J$6)),IF(EE264="ヒノキ",INDEX(データ!$H$32:$J$51,MATCH(EH264,データ!$G$32:$G$51),MATCH(EF264,データ!$H$31:$J$31)),IF(EE264="マツ",INDEX(データ!#REF!,MATCH(EH264,データ!#REF!),MATCH(EF264,データ!#REF!)),IF(EE264="ザツ",INDEX(データ!#REF!,MATCH(EH264,データ!#REF!),MATCH(EF264,データ!#REF!)),""))))</f>
        <v/>
      </c>
      <c r="EO264" s="22" t="str">
        <f t="shared" si="429"/>
        <v/>
      </c>
      <c r="EP264" s="21" t="str">
        <f t="shared" si="430"/>
        <v/>
      </c>
      <c r="EQ264" s="27" t="str">
        <f t="shared" si="431"/>
        <v/>
      </c>
      <c r="ER264" s="24" t="str">
        <f t="shared" si="432"/>
        <v/>
      </c>
      <c r="ES264" s="25" t="str">
        <f t="shared" si="433"/>
        <v>0</v>
      </c>
      <c r="ET264" s="26" t="str">
        <f t="shared" si="434"/>
        <v/>
      </c>
      <c r="EU264" s="26" t="str">
        <f t="shared" si="435"/>
        <v/>
      </c>
      <c r="EV264" s="26" t="str">
        <f t="shared" si="436"/>
        <v/>
      </c>
      <c r="EW264" s="27" t="str">
        <f t="shared" si="437"/>
        <v/>
      </c>
      <c r="EX264" s="26" t="str">
        <f t="shared" si="438"/>
        <v/>
      </c>
      <c r="EY264" s="26" t="str">
        <f t="shared" si="439"/>
        <v/>
      </c>
      <c r="EZ264" s="26">
        <f t="shared" si="440"/>
        <v>0</v>
      </c>
      <c r="FA264" s="43"/>
    </row>
    <row r="265" spans="1:157" ht="15.95" customHeight="1" x14ac:dyDescent="0.15">
      <c r="A265" s="21"/>
      <c r="B265" s="36" t="str">
        <f>IF(ＣＳＶ貼付用!G251="","",ＣＳＶ貼付用!G251)</f>
        <v/>
      </c>
      <c r="C265" s="36" t="str">
        <f>IF(ＣＳＶ貼付用!I251="","",ＣＳＶ貼付用!I251)</f>
        <v/>
      </c>
      <c r="D265" s="36" t="str">
        <f>IF(ＣＳＶ貼付用!J251="","",ＣＳＶ貼付用!J251)</f>
        <v/>
      </c>
      <c r="E265" s="36" t="str">
        <f>IF(ＣＳＶ貼付用!F251="","",ＣＳＶ貼付用!F251)</f>
        <v/>
      </c>
      <c r="F265" s="38" t="str">
        <f>IF(ＣＳＶ貼付用!T251="","",ＣＳＶ貼付用!T251)</f>
        <v/>
      </c>
      <c r="G265" s="38"/>
      <c r="H265" s="38" t="str">
        <f>IF(ＣＳＶ貼付用!GJ251="","",ＣＳＶ貼付用!GJ251)</f>
        <v/>
      </c>
      <c r="I265" s="38" t="str">
        <f>IF(ＣＳＶ貼付用!GL251="","",ＣＳＶ貼付用!GL251)</f>
        <v/>
      </c>
      <c r="J265" s="38" t="str">
        <f>IF(ＣＳＶ貼付用!GN251="","",ＣＳＶ貼付用!GN251)</f>
        <v/>
      </c>
      <c r="K265" s="38" t="str">
        <f>IF(ＣＳＶ貼付用!GP251="","",ＣＳＶ貼付用!GP251)</f>
        <v/>
      </c>
      <c r="L265" s="45" t="s">
        <v>30</v>
      </c>
      <c r="M265" s="55" t="str">
        <f>IF(ＣＳＶ貼付用!AT251="","",ＣＳＶ貼付用!AT251)</f>
        <v/>
      </c>
      <c r="N265" s="38" t="str">
        <f>IF(ＣＳＶ貼付用!AV251="","",ＣＳＶ貼付用!AV251)</f>
        <v/>
      </c>
      <c r="O265" s="38" t="str">
        <f>IF(ＣＳＶ貼付用!AX251="","",ＣＳＶ貼付用!AX251)</f>
        <v/>
      </c>
      <c r="P265" s="40" t="str">
        <f>IF(ＣＳＶ貼付用!FE251="","",ＣＳＶ貼付用!FE251)</f>
        <v/>
      </c>
      <c r="Q265" s="41" t="str">
        <f>IF(林齢計算用!A251="","",林齢計算用!A251)</f>
        <v/>
      </c>
      <c r="R265" s="41" t="str">
        <f t="shared" si="350"/>
        <v/>
      </c>
      <c r="S265" s="56" t="str">
        <f>IF(ＣＳＶ貼付用!EG251="","",ＣＳＶ貼付用!EG251*10)</f>
        <v/>
      </c>
      <c r="T265" s="23" t="str">
        <f>IF(O265="スギ",INDEX(データ!$C$7:$E$26,MATCH(R265,データ!$B$7:$B$26),MATCH(P265,データ!$C$6:$E$6)),IF(O265="ヒノキ",INDEX(データ!$C$32:$E$51,MATCH(R265,データ!$B$32:$B$51),MATCH(P265,データ!$C$31:$E$31)),IF(O265="マツ",INDEX(データ!#REF!,MATCH(R265,データ!#REF!),MATCH(P265,データ!#REF!)),IF(O265="ザツ",INDEX(データ!#REF!,MATCH(R265,データ!#REF!),MATCH(P265,データ!#REF!)),""))))</f>
        <v/>
      </c>
      <c r="U265" s="22" t="str">
        <f t="shared" si="441"/>
        <v/>
      </c>
      <c r="V265" s="21" t="str">
        <f t="shared" si="445"/>
        <v/>
      </c>
      <c r="W265" s="21" t="str">
        <f t="shared" si="442"/>
        <v/>
      </c>
      <c r="X265" s="23" t="str">
        <f>IF(O265="スギ",INDEX(データ!$H$7:$J$26,MATCH(R265,データ!$G$7:$G$26),MATCH(P265,データ!$H$6:$J$6)),IF(O265="ヒノキ",INDEX(データ!$H$32:$J$51,MATCH(R265,データ!$G$32:$G$51),MATCH(P265,データ!$H$31:$J$31)),IF(O265="マツ",INDEX(データ!#REF!,MATCH(R265,データ!#REF!),MATCH(P265,データ!#REF!)),IF(O265="ザツ",INDEX(データ!#REF!,MATCH(R265,データ!#REF!),MATCH(P265,データ!#REF!)),""))))</f>
        <v/>
      </c>
      <c r="Y265" s="22" t="str">
        <f t="shared" si="443"/>
        <v/>
      </c>
      <c r="Z265" s="21" t="str">
        <f t="shared" si="444"/>
        <v/>
      </c>
      <c r="AA265" s="27" t="str">
        <f t="shared" si="351"/>
        <v/>
      </c>
      <c r="AB265" s="24" t="str">
        <f t="shared" si="352"/>
        <v/>
      </c>
      <c r="AC265" s="25" t="str">
        <f t="shared" si="353"/>
        <v>0</v>
      </c>
      <c r="AD265" s="26" t="str">
        <f t="shared" si="354"/>
        <v/>
      </c>
      <c r="AE265" s="26" t="str">
        <f t="shared" si="355"/>
        <v/>
      </c>
      <c r="AF265" s="26" t="str">
        <f t="shared" si="356"/>
        <v/>
      </c>
      <c r="AG265" s="27" t="str">
        <f t="shared" si="357"/>
        <v/>
      </c>
      <c r="AH265" s="26" t="str">
        <f t="shared" si="358"/>
        <v/>
      </c>
      <c r="AI265" s="26" t="str">
        <f t="shared" si="359"/>
        <v/>
      </c>
      <c r="AJ265" s="45" t="s">
        <v>30</v>
      </c>
      <c r="AK265" s="55" t="str">
        <f>IF(ＣＳＶ貼付用!BI251="","",ＣＳＶ貼付用!BI251)</f>
        <v/>
      </c>
      <c r="AL265" s="38" t="str">
        <f>IF(ＣＳＶ貼付用!BK251="","",ＣＳＶ貼付用!BK251)</f>
        <v/>
      </c>
      <c r="AM265" s="38" t="str">
        <f>IF(ＣＳＶ貼付用!BM251="","",ＣＳＶ貼付用!BM251)</f>
        <v/>
      </c>
      <c r="AN265" s="40" t="str">
        <f t="shared" si="360"/>
        <v/>
      </c>
      <c r="AO265" s="41" t="str">
        <f>IF(林齢計算用!B251="","",林齢計算用!B251)</f>
        <v/>
      </c>
      <c r="AP265" s="41" t="str">
        <f t="shared" si="361"/>
        <v/>
      </c>
      <c r="AQ265" s="41" t="str">
        <f t="shared" si="362"/>
        <v/>
      </c>
      <c r="AR265" s="23" t="str">
        <f>IF(AM265="スギ",INDEX(データ!$C$7:$E$26,MATCH(AP265,データ!$B$7:$B$26),MATCH(AN265,データ!$C$6:$E$6)),IF(AM265="ヒノキ",INDEX(データ!$C$32:$E$51,MATCH(AP265,データ!$B$32:$B$51),MATCH(AN265,データ!$C$31:$E$31)),IF(AM265="マツ",INDEX(データ!#REF!,MATCH(AP265,データ!#REF!),MATCH(AN265,データ!#REF!)),IF(AM265="ザツ",INDEX(データ!#REF!,MATCH(AP265,データ!#REF!),MATCH(AN265,データ!#REF!)),""))))</f>
        <v/>
      </c>
      <c r="AS265" s="22" t="str">
        <f t="shared" si="345"/>
        <v/>
      </c>
      <c r="AT265" s="21" t="str">
        <f t="shared" si="363"/>
        <v/>
      </c>
      <c r="AU265" s="21" t="str">
        <f t="shared" si="364"/>
        <v/>
      </c>
      <c r="AV265" s="24" t="str">
        <f>IF(AM265="スギ",INDEX(データ!$H$7:$J$26,MATCH(AP265,データ!$G$7:$G$26),MATCH(AN265,データ!$H$6:$J$6)),IF(AM265="ヒノキ",INDEX(データ!$H$32:$J$51,MATCH(AP265,データ!$G$32:$G$51),MATCH(AN265,データ!$H$31:$J$31)),IF(AM265="マツ",INDEX(データ!#REF!,MATCH(AP265,データ!#REF!),MATCH(AN265,データ!#REF!)),IF(AM265="ザツ",INDEX(データ!#REF!,MATCH(AP265,データ!#REF!),MATCH(AN265,データ!#REF!)),""))))</f>
        <v/>
      </c>
      <c r="AW265" s="22" t="str">
        <f t="shared" si="365"/>
        <v/>
      </c>
      <c r="AX265" s="21" t="str">
        <f t="shared" si="366"/>
        <v/>
      </c>
      <c r="AY265" s="27" t="str">
        <f t="shared" si="367"/>
        <v/>
      </c>
      <c r="AZ265" s="24" t="str">
        <f t="shared" si="368"/>
        <v/>
      </c>
      <c r="BA265" s="25" t="str">
        <f t="shared" si="369"/>
        <v>0</v>
      </c>
      <c r="BB265" s="26" t="str">
        <f t="shared" si="370"/>
        <v/>
      </c>
      <c r="BC265" s="26" t="str">
        <f t="shared" si="371"/>
        <v/>
      </c>
      <c r="BD265" s="26" t="str">
        <f t="shared" si="372"/>
        <v/>
      </c>
      <c r="BE265" s="27" t="str">
        <f t="shared" si="373"/>
        <v/>
      </c>
      <c r="BF265" s="26" t="str">
        <f t="shared" si="374"/>
        <v/>
      </c>
      <c r="BG265" s="26" t="str">
        <f t="shared" si="375"/>
        <v/>
      </c>
      <c r="BH265" s="45" t="s">
        <v>30</v>
      </c>
      <c r="BI265" s="55" t="str">
        <f>IF(ＣＳＶ貼付用!BX251="","",ＣＳＶ貼付用!BX251)</f>
        <v/>
      </c>
      <c r="BJ265" s="38" t="str">
        <f>IF(ＣＳＶ貼付用!BZ251="","",ＣＳＶ貼付用!BZ251)</f>
        <v/>
      </c>
      <c r="BK265" s="38" t="str">
        <f>IF(ＣＳＶ貼付用!CB251="","",ＣＳＶ貼付用!CB251)</f>
        <v/>
      </c>
      <c r="BL265" s="40" t="str">
        <f t="shared" si="376"/>
        <v/>
      </c>
      <c r="BM265" s="41" t="str">
        <f>IF(林齢計算用!C251="","",林齢計算用!C251)</f>
        <v/>
      </c>
      <c r="BN265" s="41" t="str">
        <f t="shared" si="377"/>
        <v/>
      </c>
      <c r="BO265" s="41" t="str">
        <f t="shared" si="378"/>
        <v/>
      </c>
      <c r="BP265" s="23" t="str">
        <f>IF(BK265="スギ",INDEX(データ!$C$7:$E$26,MATCH(BN265,データ!$B$7:$B$26),MATCH(BL265,データ!$C$6:$E$6)),IF(BK265="ヒノキ",INDEX(データ!$C$32:$E$51,MATCH(BN265,データ!$B$32:$B$51),MATCH(BL265,データ!$C$31:$E$31)),IF(BK265="マツ",INDEX(データ!#REF!,MATCH(BN265,データ!#REF!),MATCH(BL265,データ!#REF!)),IF(BK265="ザツ",INDEX(データ!#REF!,MATCH(BN265,データ!#REF!),MATCH(BL265,データ!#REF!)),""))))</f>
        <v/>
      </c>
      <c r="BQ265" s="22" t="str">
        <f t="shared" si="346"/>
        <v/>
      </c>
      <c r="BR265" s="21" t="str">
        <f t="shared" si="379"/>
        <v/>
      </c>
      <c r="BS265" s="21" t="str">
        <f t="shared" si="380"/>
        <v/>
      </c>
      <c r="BT265" s="24" t="str">
        <f>IF(BK265="スギ",INDEX(データ!$H$7:$J$26,MATCH(BN265,データ!$G$7:$G$26),MATCH(BL265,データ!$H$6:$J$6)),IF(BK265="ヒノキ",INDEX(データ!$H$32:$J$51,MATCH(BN265,データ!$G$32:$G$51),MATCH(BL265,データ!$H$31:$J$31)),IF(BK265="マツ",INDEX(データ!#REF!,MATCH(BN265,データ!#REF!),MATCH(BL265,データ!#REF!)),IF(BK265="ザツ",INDEX(データ!#REF!,MATCH(BN265,データ!#REF!),MATCH(BL265,データ!#REF!)),""))))</f>
        <v/>
      </c>
      <c r="BU265" s="22" t="str">
        <f t="shared" si="381"/>
        <v/>
      </c>
      <c r="BV265" s="21" t="str">
        <f t="shared" si="382"/>
        <v/>
      </c>
      <c r="BW265" s="27" t="str">
        <f t="shared" si="383"/>
        <v/>
      </c>
      <c r="BX265" s="24" t="str">
        <f t="shared" si="384"/>
        <v/>
      </c>
      <c r="BY265" s="25" t="str">
        <f t="shared" si="385"/>
        <v>0</v>
      </c>
      <c r="BZ265" s="26" t="str">
        <f t="shared" si="386"/>
        <v/>
      </c>
      <c r="CA265" s="26" t="str">
        <f t="shared" si="387"/>
        <v/>
      </c>
      <c r="CB265" s="26" t="str">
        <f t="shared" si="388"/>
        <v/>
      </c>
      <c r="CC265" s="27" t="str">
        <f t="shared" si="389"/>
        <v/>
      </c>
      <c r="CD265" s="26" t="str">
        <f t="shared" si="390"/>
        <v/>
      </c>
      <c r="CE265" s="26" t="str">
        <f t="shared" si="391"/>
        <v/>
      </c>
      <c r="CF265" s="45" t="s">
        <v>30</v>
      </c>
      <c r="CG265" s="55" t="str">
        <f>IF(ＣＳＶ貼付用!CM251="","",ＣＳＶ貼付用!CM251)</f>
        <v/>
      </c>
      <c r="CH265" s="38" t="str">
        <f>IF(ＣＳＶ貼付用!CO251="","",ＣＳＶ貼付用!CO251)</f>
        <v/>
      </c>
      <c r="CI265" s="38" t="str">
        <f>IF(ＣＳＶ貼付用!CQ251="","",ＣＳＶ貼付用!CQ251)</f>
        <v/>
      </c>
      <c r="CJ265" s="40" t="str">
        <f t="shared" si="392"/>
        <v/>
      </c>
      <c r="CK265" s="41" t="str">
        <f>IF(林齢計算用!D251="","",林齢計算用!D251)</f>
        <v/>
      </c>
      <c r="CL265" s="41" t="str">
        <f t="shared" si="393"/>
        <v/>
      </c>
      <c r="CM265" s="41" t="str">
        <f t="shared" si="394"/>
        <v/>
      </c>
      <c r="CN265" s="23" t="str">
        <f>IF(CI265="スギ",INDEX(データ!$C$7:$E$26,MATCH(CL265,データ!$B$7:$B$26),MATCH(CJ265,データ!$C$6:$E$6)),IF(CI265="ヒノキ",INDEX(データ!$C$32:$E$51,MATCH(CL265,データ!$B$32:$B$51),MATCH(CJ265,データ!$C$31:$E$31)),IF(CI265="マツ",INDEX(データ!#REF!,MATCH(CL265,データ!#REF!),MATCH(CJ265,データ!#REF!)),IF(CI265="ザツ",INDEX(データ!#REF!,MATCH(CL265,データ!#REF!),MATCH(CJ265,データ!#REF!)),""))))</f>
        <v/>
      </c>
      <c r="CO265" s="22" t="str">
        <f t="shared" si="347"/>
        <v/>
      </c>
      <c r="CP265" s="21" t="str">
        <f t="shared" si="395"/>
        <v/>
      </c>
      <c r="CQ265" s="21" t="str">
        <f t="shared" si="396"/>
        <v/>
      </c>
      <c r="CR265" s="24" t="str">
        <f>IF(CI265="スギ",INDEX(データ!$H$7:$J$26,MATCH(CL265,データ!$G$7:$G$26),MATCH(CJ265,データ!$H$6:$J$6)),IF(CI265="ヒノキ",INDEX(データ!$H$32:$J$51,MATCH(CL265,データ!$G$32:$G$51),MATCH(CJ265,データ!$H$31:$J$31)),IF(CI265="マツ",INDEX(データ!#REF!,MATCH(CL265,データ!#REF!),MATCH(CJ265,データ!#REF!)),IF(CI265="ザツ",INDEX(データ!#REF!,MATCH(CL265,データ!#REF!),MATCH(CJ265,データ!#REF!)),""))))</f>
        <v/>
      </c>
      <c r="CS265" s="22" t="str">
        <f t="shared" si="397"/>
        <v/>
      </c>
      <c r="CT265" s="21" t="str">
        <f t="shared" si="398"/>
        <v/>
      </c>
      <c r="CU265" s="27" t="str">
        <f t="shared" si="399"/>
        <v/>
      </c>
      <c r="CV265" s="24" t="str">
        <f t="shared" si="400"/>
        <v/>
      </c>
      <c r="CW265" s="25" t="str">
        <f t="shared" si="401"/>
        <v>0</v>
      </c>
      <c r="CX265" s="26" t="str">
        <f t="shared" si="402"/>
        <v/>
      </c>
      <c r="CY265" s="26" t="str">
        <f t="shared" si="403"/>
        <v/>
      </c>
      <c r="CZ265" s="26" t="str">
        <f t="shared" si="404"/>
        <v/>
      </c>
      <c r="DA265" s="27" t="str">
        <f t="shared" si="405"/>
        <v/>
      </c>
      <c r="DB265" s="26" t="str">
        <f t="shared" si="406"/>
        <v/>
      </c>
      <c r="DC265" s="26" t="str">
        <f t="shared" si="407"/>
        <v/>
      </c>
      <c r="DD265" s="45" t="s">
        <v>30</v>
      </c>
      <c r="DE265" s="55" t="str">
        <f>IF(ＣＳＶ貼付用!DB251="","",ＣＳＶ貼付用!DB251)</f>
        <v/>
      </c>
      <c r="DF265" s="38" t="str">
        <f>IF(ＣＳＶ貼付用!DD251="","",ＣＳＶ貼付用!DD251)</f>
        <v/>
      </c>
      <c r="DG265" s="38" t="str">
        <f>IF(ＣＳＶ貼付用!DF251="","",ＣＳＶ貼付用!DF251)</f>
        <v/>
      </c>
      <c r="DH265" s="40" t="str">
        <f t="shared" si="408"/>
        <v/>
      </c>
      <c r="DI265" s="41" t="str">
        <f>IF(林齢計算用!E251="","",林齢計算用!E251)</f>
        <v/>
      </c>
      <c r="DJ265" s="41" t="str">
        <f t="shared" si="409"/>
        <v/>
      </c>
      <c r="DK265" s="41" t="str">
        <f t="shared" si="410"/>
        <v/>
      </c>
      <c r="DL265" s="23" t="str">
        <f>IF(DG265="スギ",INDEX(データ!$C$7:$E$26,MATCH(DJ265,データ!$B$7:$B$26),MATCH(DH265,データ!$C$6:$E$6)),IF(DG265="ヒノキ",INDEX(データ!$C$32:$E$51,MATCH(DJ265,データ!$B$32:$B$51),MATCH(DH265,データ!$C$31:$E$31)),IF(DG265="マツ",INDEX(データ!#REF!,MATCH(DJ265,データ!#REF!),MATCH(DH265,データ!#REF!)),IF(DG265="ザツ",INDEX(データ!#REF!,MATCH(DJ265,データ!#REF!),MATCH(DH265,データ!#REF!)),""))))</f>
        <v/>
      </c>
      <c r="DM265" s="22" t="str">
        <f t="shared" si="348"/>
        <v/>
      </c>
      <c r="DN265" s="21" t="str">
        <f t="shared" si="411"/>
        <v/>
      </c>
      <c r="DO265" s="21" t="str">
        <f t="shared" si="412"/>
        <v/>
      </c>
      <c r="DP265" s="24" t="str">
        <f>IF(DG265="スギ",INDEX(データ!$H$7:$J$26,MATCH(DJ265,データ!$G$7:$G$26),MATCH(DH265,データ!$H$6:$J$6)),IF(DG265="ヒノキ",INDEX(データ!$H$32:$J$51,MATCH(DJ265,データ!$G$32:$G$51),MATCH(DH265,データ!$H$31:$J$31)),IF(DG265="マツ",INDEX(データ!#REF!,MATCH(DJ265,データ!#REF!),MATCH(DH265,データ!#REF!)),IF(DG265="ザツ",INDEX(データ!#REF!,MATCH(DJ265,データ!#REF!),MATCH(DH265,データ!#REF!)),""))))</f>
        <v/>
      </c>
      <c r="DQ265" s="22" t="str">
        <f t="shared" si="413"/>
        <v/>
      </c>
      <c r="DR265" s="21" t="str">
        <f t="shared" si="414"/>
        <v/>
      </c>
      <c r="DS265" s="27" t="str">
        <f t="shared" si="415"/>
        <v/>
      </c>
      <c r="DT265" s="24" t="str">
        <f t="shared" si="416"/>
        <v/>
      </c>
      <c r="DU265" s="25" t="str">
        <f t="shared" si="417"/>
        <v>0</v>
      </c>
      <c r="DV265" s="26" t="str">
        <f t="shared" si="418"/>
        <v/>
      </c>
      <c r="DW265" s="26" t="str">
        <f t="shared" si="419"/>
        <v/>
      </c>
      <c r="DX265" s="26" t="str">
        <f t="shared" si="420"/>
        <v/>
      </c>
      <c r="DY265" s="27" t="str">
        <f t="shared" si="421"/>
        <v/>
      </c>
      <c r="DZ265" s="26" t="str">
        <f t="shared" si="422"/>
        <v/>
      </c>
      <c r="EA265" s="26" t="str">
        <f t="shared" si="423"/>
        <v/>
      </c>
      <c r="EB265" s="45" t="s">
        <v>30</v>
      </c>
      <c r="EC265" s="55" t="str">
        <f>IF(ＣＳＶ貼付用!DQ251="","",ＣＳＶ貼付用!DQ251)</f>
        <v/>
      </c>
      <c r="ED265" s="38" t="str">
        <f>IF(ＣＳＶ貼付用!DS251="","",ＣＳＶ貼付用!DS251)</f>
        <v/>
      </c>
      <c r="EE265" s="38" t="str">
        <f>IF(ＣＳＶ貼付用!DU251="","",ＣＳＶ貼付用!DU251)</f>
        <v/>
      </c>
      <c r="EF265" s="40" t="str">
        <f t="shared" si="424"/>
        <v/>
      </c>
      <c r="EG265" s="41" t="str">
        <f>IF(林齢計算用!F251="","",林齢計算用!F251)</f>
        <v/>
      </c>
      <c r="EH265" s="41" t="str">
        <f t="shared" si="425"/>
        <v/>
      </c>
      <c r="EI265" s="41" t="str">
        <f t="shared" si="426"/>
        <v/>
      </c>
      <c r="EJ265" s="23" t="str">
        <f>IF(EE265="スギ",INDEX(データ!$C$7:$E$26,MATCH(EH265,データ!$B$7:$B$26),MATCH(EF265,データ!$C$6:$E$6)),IF(EE265="ヒノキ",INDEX(データ!$C$32:$E$51,MATCH(EH265,データ!$B$32:$B$51),MATCH(EF265,データ!$C$31:$E$31)),IF(EE265="マツ",INDEX(データ!#REF!,MATCH(EH265,データ!#REF!),MATCH(EF265,データ!#REF!)),IF(EE265="ザツ",INDEX(データ!#REF!,MATCH(EH265,データ!#REF!),MATCH(EF265,データ!#REF!)),""))))</f>
        <v/>
      </c>
      <c r="EK265" s="22" t="str">
        <f t="shared" si="349"/>
        <v/>
      </c>
      <c r="EL265" s="21" t="str">
        <f t="shared" si="427"/>
        <v/>
      </c>
      <c r="EM265" s="21" t="str">
        <f t="shared" si="428"/>
        <v/>
      </c>
      <c r="EN265" s="24" t="str">
        <f>IF(EE265="スギ",INDEX(データ!$H$7:$J$26,MATCH(EH265,データ!$G$7:$G$26),MATCH(EF265,データ!$H$6:$J$6)),IF(EE265="ヒノキ",INDEX(データ!$H$32:$J$51,MATCH(EH265,データ!$G$32:$G$51),MATCH(EF265,データ!$H$31:$J$31)),IF(EE265="マツ",INDEX(データ!#REF!,MATCH(EH265,データ!#REF!),MATCH(EF265,データ!#REF!)),IF(EE265="ザツ",INDEX(データ!#REF!,MATCH(EH265,データ!#REF!),MATCH(EF265,データ!#REF!)),""))))</f>
        <v/>
      </c>
      <c r="EO265" s="22" t="str">
        <f t="shared" si="429"/>
        <v/>
      </c>
      <c r="EP265" s="21" t="str">
        <f t="shared" si="430"/>
        <v/>
      </c>
      <c r="EQ265" s="27" t="str">
        <f t="shared" si="431"/>
        <v/>
      </c>
      <c r="ER265" s="24" t="str">
        <f t="shared" si="432"/>
        <v/>
      </c>
      <c r="ES265" s="25" t="str">
        <f t="shared" si="433"/>
        <v>0</v>
      </c>
      <c r="ET265" s="26" t="str">
        <f t="shared" si="434"/>
        <v/>
      </c>
      <c r="EU265" s="26" t="str">
        <f t="shared" si="435"/>
        <v/>
      </c>
      <c r="EV265" s="26" t="str">
        <f t="shared" si="436"/>
        <v/>
      </c>
      <c r="EW265" s="27" t="str">
        <f t="shared" si="437"/>
        <v/>
      </c>
      <c r="EX265" s="26" t="str">
        <f t="shared" si="438"/>
        <v/>
      </c>
      <c r="EY265" s="26" t="str">
        <f t="shared" si="439"/>
        <v/>
      </c>
      <c r="EZ265" s="26">
        <f t="shared" si="440"/>
        <v>0</v>
      </c>
      <c r="FA265" s="43"/>
    </row>
    <row r="266" spans="1:157" ht="15.95" customHeight="1" x14ac:dyDescent="0.15">
      <c r="A266" s="21"/>
      <c r="B266" s="36" t="str">
        <f>IF(ＣＳＶ貼付用!G252="","",ＣＳＶ貼付用!G252)</f>
        <v/>
      </c>
      <c r="C266" s="36" t="str">
        <f>IF(ＣＳＶ貼付用!I252="","",ＣＳＶ貼付用!I252)</f>
        <v/>
      </c>
      <c r="D266" s="36" t="str">
        <f>IF(ＣＳＶ貼付用!J252="","",ＣＳＶ貼付用!J252)</f>
        <v/>
      </c>
      <c r="E266" s="36" t="str">
        <f>IF(ＣＳＶ貼付用!F252="","",ＣＳＶ貼付用!F252)</f>
        <v/>
      </c>
      <c r="F266" s="38" t="str">
        <f>IF(ＣＳＶ貼付用!T252="","",ＣＳＶ貼付用!T252)</f>
        <v/>
      </c>
      <c r="G266" s="38"/>
      <c r="H266" s="38" t="str">
        <f>IF(ＣＳＶ貼付用!GJ252="","",ＣＳＶ貼付用!GJ252)</f>
        <v/>
      </c>
      <c r="I266" s="38" t="str">
        <f>IF(ＣＳＶ貼付用!GL252="","",ＣＳＶ貼付用!GL252)</f>
        <v/>
      </c>
      <c r="J266" s="38" t="str">
        <f>IF(ＣＳＶ貼付用!GN252="","",ＣＳＶ貼付用!GN252)</f>
        <v/>
      </c>
      <c r="K266" s="38" t="str">
        <f>IF(ＣＳＶ貼付用!GP252="","",ＣＳＶ貼付用!GP252)</f>
        <v/>
      </c>
      <c r="L266" s="45" t="s">
        <v>30</v>
      </c>
      <c r="M266" s="55" t="str">
        <f>IF(ＣＳＶ貼付用!AT252="","",ＣＳＶ貼付用!AT252)</f>
        <v/>
      </c>
      <c r="N266" s="38" t="str">
        <f>IF(ＣＳＶ貼付用!AV252="","",ＣＳＶ貼付用!AV252)</f>
        <v/>
      </c>
      <c r="O266" s="38" t="str">
        <f>IF(ＣＳＶ貼付用!AX252="","",ＣＳＶ貼付用!AX252)</f>
        <v/>
      </c>
      <c r="P266" s="40" t="str">
        <f>IF(ＣＳＶ貼付用!FE252="","",ＣＳＶ貼付用!FE252)</f>
        <v/>
      </c>
      <c r="Q266" s="41" t="str">
        <f>IF(林齢計算用!A252="","",林齢計算用!A252)</f>
        <v/>
      </c>
      <c r="R266" s="41" t="str">
        <f t="shared" si="350"/>
        <v/>
      </c>
      <c r="S266" s="56" t="str">
        <f>IF(ＣＳＶ貼付用!EG252="","",ＣＳＶ貼付用!EG252*10)</f>
        <v/>
      </c>
      <c r="T266" s="23" t="str">
        <f>IF(O266="スギ",INDEX(データ!$C$7:$E$26,MATCH(R266,データ!$B$7:$B$26),MATCH(P266,データ!$C$6:$E$6)),IF(O266="ヒノキ",INDEX(データ!$C$32:$E$51,MATCH(R266,データ!$B$32:$B$51),MATCH(P266,データ!$C$31:$E$31)),IF(O266="マツ",INDEX(データ!#REF!,MATCH(R266,データ!#REF!),MATCH(P266,データ!#REF!)),IF(O266="ザツ",INDEX(データ!#REF!,MATCH(R266,データ!#REF!),MATCH(P266,データ!#REF!)),""))))</f>
        <v/>
      </c>
      <c r="U266" s="22" t="str">
        <f t="shared" si="441"/>
        <v/>
      </c>
      <c r="V266" s="21" t="str">
        <f t="shared" si="445"/>
        <v/>
      </c>
      <c r="W266" s="21" t="str">
        <f t="shared" si="442"/>
        <v/>
      </c>
      <c r="X266" s="23" t="str">
        <f>IF(O266="スギ",INDEX(データ!$H$7:$J$26,MATCH(R266,データ!$G$7:$G$26),MATCH(P266,データ!$H$6:$J$6)),IF(O266="ヒノキ",INDEX(データ!$H$32:$J$51,MATCH(R266,データ!$G$32:$G$51),MATCH(P266,データ!$H$31:$J$31)),IF(O266="マツ",INDEX(データ!#REF!,MATCH(R266,データ!#REF!),MATCH(P266,データ!#REF!)),IF(O266="ザツ",INDEX(データ!#REF!,MATCH(R266,データ!#REF!),MATCH(P266,データ!#REF!)),""))))</f>
        <v/>
      </c>
      <c r="Y266" s="22" t="str">
        <f t="shared" si="443"/>
        <v/>
      </c>
      <c r="Z266" s="21" t="str">
        <f t="shared" si="444"/>
        <v/>
      </c>
      <c r="AA266" s="27" t="str">
        <f t="shared" si="351"/>
        <v/>
      </c>
      <c r="AB266" s="24" t="str">
        <f t="shared" si="352"/>
        <v/>
      </c>
      <c r="AC266" s="25" t="str">
        <f t="shared" si="353"/>
        <v>0</v>
      </c>
      <c r="AD266" s="26" t="str">
        <f t="shared" si="354"/>
        <v/>
      </c>
      <c r="AE266" s="26" t="str">
        <f t="shared" si="355"/>
        <v/>
      </c>
      <c r="AF266" s="26" t="str">
        <f t="shared" si="356"/>
        <v/>
      </c>
      <c r="AG266" s="27" t="str">
        <f t="shared" si="357"/>
        <v/>
      </c>
      <c r="AH266" s="26" t="str">
        <f t="shared" si="358"/>
        <v/>
      </c>
      <c r="AI266" s="26" t="str">
        <f t="shared" si="359"/>
        <v/>
      </c>
      <c r="AJ266" s="45" t="s">
        <v>30</v>
      </c>
      <c r="AK266" s="55" t="str">
        <f>IF(ＣＳＶ貼付用!BI252="","",ＣＳＶ貼付用!BI252)</f>
        <v/>
      </c>
      <c r="AL266" s="38" t="str">
        <f>IF(ＣＳＶ貼付用!BK252="","",ＣＳＶ貼付用!BK252)</f>
        <v/>
      </c>
      <c r="AM266" s="38" t="str">
        <f>IF(ＣＳＶ貼付用!BM252="","",ＣＳＶ貼付用!BM252)</f>
        <v/>
      </c>
      <c r="AN266" s="40" t="str">
        <f t="shared" si="360"/>
        <v/>
      </c>
      <c r="AO266" s="41" t="str">
        <f>IF(林齢計算用!B252="","",林齢計算用!B252)</f>
        <v/>
      </c>
      <c r="AP266" s="41" t="str">
        <f t="shared" si="361"/>
        <v/>
      </c>
      <c r="AQ266" s="41" t="str">
        <f t="shared" si="362"/>
        <v/>
      </c>
      <c r="AR266" s="23" t="str">
        <f>IF(AM266="スギ",INDEX(データ!$C$7:$E$26,MATCH(AP266,データ!$B$7:$B$26),MATCH(AN266,データ!$C$6:$E$6)),IF(AM266="ヒノキ",INDEX(データ!$C$32:$E$51,MATCH(AP266,データ!$B$32:$B$51),MATCH(AN266,データ!$C$31:$E$31)),IF(AM266="マツ",INDEX(データ!#REF!,MATCH(AP266,データ!#REF!),MATCH(AN266,データ!#REF!)),IF(AM266="ザツ",INDEX(データ!#REF!,MATCH(AP266,データ!#REF!),MATCH(AN266,データ!#REF!)),""))))</f>
        <v/>
      </c>
      <c r="AS266" s="22" t="str">
        <f t="shared" si="345"/>
        <v/>
      </c>
      <c r="AT266" s="21" t="str">
        <f t="shared" si="363"/>
        <v/>
      </c>
      <c r="AU266" s="21" t="str">
        <f t="shared" si="364"/>
        <v/>
      </c>
      <c r="AV266" s="24" t="str">
        <f>IF(AM266="スギ",INDEX(データ!$H$7:$J$26,MATCH(AP266,データ!$G$7:$G$26),MATCH(AN266,データ!$H$6:$J$6)),IF(AM266="ヒノキ",INDEX(データ!$H$32:$J$51,MATCH(AP266,データ!$G$32:$G$51),MATCH(AN266,データ!$H$31:$J$31)),IF(AM266="マツ",INDEX(データ!#REF!,MATCH(AP266,データ!#REF!),MATCH(AN266,データ!#REF!)),IF(AM266="ザツ",INDEX(データ!#REF!,MATCH(AP266,データ!#REF!),MATCH(AN266,データ!#REF!)),""))))</f>
        <v/>
      </c>
      <c r="AW266" s="22" t="str">
        <f t="shared" si="365"/>
        <v/>
      </c>
      <c r="AX266" s="21" t="str">
        <f t="shared" si="366"/>
        <v/>
      </c>
      <c r="AY266" s="27" t="str">
        <f t="shared" si="367"/>
        <v/>
      </c>
      <c r="AZ266" s="24" t="str">
        <f t="shared" si="368"/>
        <v/>
      </c>
      <c r="BA266" s="25" t="str">
        <f t="shared" si="369"/>
        <v>0</v>
      </c>
      <c r="BB266" s="26" t="str">
        <f t="shared" si="370"/>
        <v/>
      </c>
      <c r="BC266" s="26" t="str">
        <f t="shared" si="371"/>
        <v/>
      </c>
      <c r="BD266" s="26" t="str">
        <f t="shared" si="372"/>
        <v/>
      </c>
      <c r="BE266" s="27" t="str">
        <f t="shared" si="373"/>
        <v/>
      </c>
      <c r="BF266" s="26" t="str">
        <f t="shared" si="374"/>
        <v/>
      </c>
      <c r="BG266" s="26" t="str">
        <f t="shared" si="375"/>
        <v/>
      </c>
      <c r="BH266" s="45" t="s">
        <v>30</v>
      </c>
      <c r="BI266" s="55" t="str">
        <f>IF(ＣＳＶ貼付用!BX252="","",ＣＳＶ貼付用!BX252)</f>
        <v/>
      </c>
      <c r="BJ266" s="38" t="str">
        <f>IF(ＣＳＶ貼付用!BZ252="","",ＣＳＶ貼付用!BZ252)</f>
        <v/>
      </c>
      <c r="BK266" s="38" t="str">
        <f>IF(ＣＳＶ貼付用!CB252="","",ＣＳＶ貼付用!CB252)</f>
        <v/>
      </c>
      <c r="BL266" s="40" t="str">
        <f t="shared" si="376"/>
        <v/>
      </c>
      <c r="BM266" s="41" t="str">
        <f>IF(林齢計算用!C252="","",林齢計算用!C252)</f>
        <v/>
      </c>
      <c r="BN266" s="41" t="str">
        <f t="shared" si="377"/>
        <v/>
      </c>
      <c r="BO266" s="41" t="str">
        <f t="shared" si="378"/>
        <v/>
      </c>
      <c r="BP266" s="23" t="str">
        <f>IF(BK266="スギ",INDEX(データ!$C$7:$E$26,MATCH(BN266,データ!$B$7:$B$26),MATCH(BL266,データ!$C$6:$E$6)),IF(BK266="ヒノキ",INDEX(データ!$C$32:$E$51,MATCH(BN266,データ!$B$32:$B$51),MATCH(BL266,データ!$C$31:$E$31)),IF(BK266="マツ",INDEX(データ!#REF!,MATCH(BN266,データ!#REF!),MATCH(BL266,データ!#REF!)),IF(BK266="ザツ",INDEX(データ!#REF!,MATCH(BN266,データ!#REF!),MATCH(BL266,データ!#REF!)),""))))</f>
        <v/>
      </c>
      <c r="BQ266" s="22" t="str">
        <f t="shared" si="346"/>
        <v/>
      </c>
      <c r="BR266" s="21" t="str">
        <f t="shared" si="379"/>
        <v/>
      </c>
      <c r="BS266" s="21" t="str">
        <f t="shared" si="380"/>
        <v/>
      </c>
      <c r="BT266" s="24" t="str">
        <f>IF(BK266="スギ",INDEX(データ!$H$7:$J$26,MATCH(BN266,データ!$G$7:$G$26),MATCH(BL266,データ!$H$6:$J$6)),IF(BK266="ヒノキ",INDEX(データ!$H$32:$J$51,MATCH(BN266,データ!$G$32:$G$51),MATCH(BL266,データ!$H$31:$J$31)),IF(BK266="マツ",INDEX(データ!#REF!,MATCH(BN266,データ!#REF!),MATCH(BL266,データ!#REF!)),IF(BK266="ザツ",INDEX(データ!#REF!,MATCH(BN266,データ!#REF!),MATCH(BL266,データ!#REF!)),""))))</f>
        <v/>
      </c>
      <c r="BU266" s="22" t="str">
        <f t="shared" si="381"/>
        <v/>
      </c>
      <c r="BV266" s="21" t="str">
        <f t="shared" si="382"/>
        <v/>
      </c>
      <c r="BW266" s="27" t="str">
        <f t="shared" si="383"/>
        <v/>
      </c>
      <c r="BX266" s="24" t="str">
        <f t="shared" si="384"/>
        <v/>
      </c>
      <c r="BY266" s="25" t="str">
        <f t="shared" si="385"/>
        <v>0</v>
      </c>
      <c r="BZ266" s="26" t="str">
        <f t="shared" si="386"/>
        <v/>
      </c>
      <c r="CA266" s="26" t="str">
        <f t="shared" si="387"/>
        <v/>
      </c>
      <c r="CB266" s="26" t="str">
        <f t="shared" si="388"/>
        <v/>
      </c>
      <c r="CC266" s="27" t="str">
        <f t="shared" si="389"/>
        <v/>
      </c>
      <c r="CD266" s="26" t="str">
        <f t="shared" si="390"/>
        <v/>
      </c>
      <c r="CE266" s="26" t="str">
        <f t="shared" si="391"/>
        <v/>
      </c>
      <c r="CF266" s="45" t="s">
        <v>30</v>
      </c>
      <c r="CG266" s="55" t="str">
        <f>IF(ＣＳＶ貼付用!CM252="","",ＣＳＶ貼付用!CM252)</f>
        <v/>
      </c>
      <c r="CH266" s="38" t="str">
        <f>IF(ＣＳＶ貼付用!CO252="","",ＣＳＶ貼付用!CO252)</f>
        <v/>
      </c>
      <c r="CI266" s="38" t="str">
        <f>IF(ＣＳＶ貼付用!CQ252="","",ＣＳＶ貼付用!CQ252)</f>
        <v/>
      </c>
      <c r="CJ266" s="40" t="str">
        <f t="shared" si="392"/>
        <v/>
      </c>
      <c r="CK266" s="41" t="str">
        <f>IF(林齢計算用!D252="","",林齢計算用!D252)</f>
        <v/>
      </c>
      <c r="CL266" s="41" t="str">
        <f t="shared" si="393"/>
        <v/>
      </c>
      <c r="CM266" s="41" t="str">
        <f t="shared" si="394"/>
        <v/>
      </c>
      <c r="CN266" s="23" t="str">
        <f>IF(CI266="スギ",INDEX(データ!$C$7:$E$26,MATCH(CL266,データ!$B$7:$B$26),MATCH(CJ266,データ!$C$6:$E$6)),IF(CI266="ヒノキ",INDEX(データ!$C$32:$E$51,MATCH(CL266,データ!$B$32:$B$51),MATCH(CJ266,データ!$C$31:$E$31)),IF(CI266="マツ",INDEX(データ!#REF!,MATCH(CL266,データ!#REF!),MATCH(CJ266,データ!#REF!)),IF(CI266="ザツ",INDEX(データ!#REF!,MATCH(CL266,データ!#REF!),MATCH(CJ266,データ!#REF!)),""))))</f>
        <v/>
      </c>
      <c r="CO266" s="22" t="str">
        <f t="shared" si="347"/>
        <v/>
      </c>
      <c r="CP266" s="21" t="str">
        <f t="shared" si="395"/>
        <v/>
      </c>
      <c r="CQ266" s="21" t="str">
        <f t="shared" si="396"/>
        <v/>
      </c>
      <c r="CR266" s="24" t="str">
        <f>IF(CI266="スギ",INDEX(データ!$H$7:$J$26,MATCH(CL266,データ!$G$7:$G$26),MATCH(CJ266,データ!$H$6:$J$6)),IF(CI266="ヒノキ",INDEX(データ!$H$32:$J$51,MATCH(CL266,データ!$G$32:$G$51),MATCH(CJ266,データ!$H$31:$J$31)),IF(CI266="マツ",INDEX(データ!#REF!,MATCH(CL266,データ!#REF!),MATCH(CJ266,データ!#REF!)),IF(CI266="ザツ",INDEX(データ!#REF!,MATCH(CL266,データ!#REF!),MATCH(CJ266,データ!#REF!)),""))))</f>
        <v/>
      </c>
      <c r="CS266" s="22" t="str">
        <f t="shared" si="397"/>
        <v/>
      </c>
      <c r="CT266" s="21" t="str">
        <f t="shared" si="398"/>
        <v/>
      </c>
      <c r="CU266" s="27" t="str">
        <f t="shared" si="399"/>
        <v/>
      </c>
      <c r="CV266" s="24" t="str">
        <f t="shared" si="400"/>
        <v/>
      </c>
      <c r="CW266" s="25" t="str">
        <f t="shared" si="401"/>
        <v>0</v>
      </c>
      <c r="CX266" s="26" t="str">
        <f t="shared" si="402"/>
        <v/>
      </c>
      <c r="CY266" s="26" t="str">
        <f t="shared" si="403"/>
        <v/>
      </c>
      <c r="CZ266" s="26" t="str">
        <f t="shared" si="404"/>
        <v/>
      </c>
      <c r="DA266" s="27" t="str">
        <f t="shared" si="405"/>
        <v/>
      </c>
      <c r="DB266" s="26" t="str">
        <f t="shared" si="406"/>
        <v/>
      </c>
      <c r="DC266" s="26" t="str">
        <f t="shared" si="407"/>
        <v/>
      </c>
      <c r="DD266" s="45" t="s">
        <v>30</v>
      </c>
      <c r="DE266" s="55" t="str">
        <f>IF(ＣＳＶ貼付用!DB252="","",ＣＳＶ貼付用!DB252)</f>
        <v/>
      </c>
      <c r="DF266" s="38" t="str">
        <f>IF(ＣＳＶ貼付用!DD252="","",ＣＳＶ貼付用!DD252)</f>
        <v/>
      </c>
      <c r="DG266" s="38" t="str">
        <f>IF(ＣＳＶ貼付用!DF252="","",ＣＳＶ貼付用!DF252)</f>
        <v/>
      </c>
      <c r="DH266" s="40" t="str">
        <f t="shared" si="408"/>
        <v/>
      </c>
      <c r="DI266" s="41" t="str">
        <f>IF(林齢計算用!E252="","",林齢計算用!E252)</f>
        <v/>
      </c>
      <c r="DJ266" s="41" t="str">
        <f t="shared" si="409"/>
        <v/>
      </c>
      <c r="DK266" s="41" t="str">
        <f t="shared" si="410"/>
        <v/>
      </c>
      <c r="DL266" s="23" t="str">
        <f>IF(DG266="スギ",INDEX(データ!$C$7:$E$26,MATCH(DJ266,データ!$B$7:$B$26),MATCH(DH266,データ!$C$6:$E$6)),IF(DG266="ヒノキ",INDEX(データ!$C$32:$E$51,MATCH(DJ266,データ!$B$32:$B$51),MATCH(DH266,データ!$C$31:$E$31)),IF(DG266="マツ",INDEX(データ!#REF!,MATCH(DJ266,データ!#REF!),MATCH(DH266,データ!#REF!)),IF(DG266="ザツ",INDEX(データ!#REF!,MATCH(DJ266,データ!#REF!),MATCH(DH266,データ!#REF!)),""))))</f>
        <v/>
      </c>
      <c r="DM266" s="22" t="str">
        <f t="shared" si="348"/>
        <v/>
      </c>
      <c r="DN266" s="21" t="str">
        <f t="shared" si="411"/>
        <v/>
      </c>
      <c r="DO266" s="21" t="str">
        <f t="shared" si="412"/>
        <v/>
      </c>
      <c r="DP266" s="24" t="str">
        <f>IF(DG266="スギ",INDEX(データ!$H$7:$J$26,MATCH(DJ266,データ!$G$7:$G$26),MATCH(DH266,データ!$H$6:$J$6)),IF(DG266="ヒノキ",INDEX(データ!$H$32:$J$51,MATCH(DJ266,データ!$G$32:$G$51),MATCH(DH266,データ!$H$31:$J$31)),IF(DG266="マツ",INDEX(データ!#REF!,MATCH(DJ266,データ!#REF!),MATCH(DH266,データ!#REF!)),IF(DG266="ザツ",INDEX(データ!#REF!,MATCH(DJ266,データ!#REF!),MATCH(DH266,データ!#REF!)),""))))</f>
        <v/>
      </c>
      <c r="DQ266" s="22" t="str">
        <f t="shared" si="413"/>
        <v/>
      </c>
      <c r="DR266" s="21" t="str">
        <f t="shared" si="414"/>
        <v/>
      </c>
      <c r="DS266" s="27" t="str">
        <f t="shared" si="415"/>
        <v/>
      </c>
      <c r="DT266" s="24" t="str">
        <f t="shared" si="416"/>
        <v/>
      </c>
      <c r="DU266" s="25" t="str">
        <f t="shared" si="417"/>
        <v>0</v>
      </c>
      <c r="DV266" s="26" t="str">
        <f t="shared" si="418"/>
        <v/>
      </c>
      <c r="DW266" s="26" t="str">
        <f t="shared" si="419"/>
        <v/>
      </c>
      <c r="DX266" s="26" t="str">
        <f t="shared" si="420"/>
        <v/>
      </c>
      <c r="DY266" s="27" t="str">
        <f t="shared" si="421"/>
        <v/>
      </c>
      <c r="DZ266" s="26" t="str">
        <f t="shared" si="422"/>
        <v/>
      </c>
      <c r="EA266" s="26" t="str">
        <f t="shared" si="423"/>
        <v/>
      </c>
      <c r="EB266" s="45" t="s">
        <v>30</v>
      </c>
      <c r="EC266" s="55" t="str">
        <f>IF(ＣＳＶ貼付用!DQ252="","",ＣＳＶ貼付用!DQ252)</f>
        <v/>
      </c>
      <c r="ED266" s="38" t="str">
        <f>IF(ＣＳＶ貼付用!DS252="","",ＣＳＶ貼付用!DS252)</f>
        <v/>
      </c>
      <c r="EE266" s="38" t="str">
        <f>IF(ＣＳＶ貼付用!DU252="","",ＣＳＶ貼付用!DU252)</f>
        <v/>
      </c>
      <c r="EF266" s="40" t="str">
        <f t="shared" si="424"/>
        <v/>
      </c>
      <c r="EG266" s="41" t="str">
        <f>IF(林齢計算用!F252="","",林齢計算用!F252)</f>
        <v/>
      </c>
      <c r="EH266" s="41" t="str">
        <f t="shared" si="425"/>
        <v/>
      </c>
      <c r="EI266" s="41" t="str">
        <f t="shared" si="426"/>
        <v/>
      </c>
      <c r="EJ266" s="23" t="str">
        <f>IF(EE266="スギ",INDEX(データ!$C$7:$E$26,MATCH(EH266,データ!$B$7:$B$26),MATCH(EF266,データ!$C$6:$E$6)),IF(EE266="ヒノキ",INDEX(データ!$C$32:$E$51,MATCH(EH266,データ!$B$32:$B$51),MATCH(EF266,データ!$C$31:$E$31)),IF(EE266="マツ",INDEX(データ!#REF!,MATCH(EH266,データ!#REF!),MATCH(EF266,データ!#REF!)),IF(EE266="ザツ",INDEX(データ!#REF!,MATCH(EH266,データ!#REF!),MATCH(EF266,データ!#REF!)),""))))</f>
        <v/>
      </c>
      <c r="EK266" s="22" t="str">
        <f t="shared" si="349"/>
        <v/>
      </c>
      <c r="EL266" s="21" t="str">
        <f t="shared" si="427"/>
        <v/>
      </c>
      <c r="EM266" s="21" t="str">
        <f t="shared" si="428"/>
        <v/>
      </c>
      <c r="EN266" s="24" t="str">
        <f>IF(EE266="スギ",INDEX(データ!$H$7:$J$26,MATCH(EH266,データ!$G$7:$G$26),MATCH(EF266,データ!$H$6:$J$6)),IF(EE266="ヒノキ",INDEX(データ!$H$32:$J$51,MATCH(EH266,データ!$G$32:$G$51),MATCH(EF266,データ!$H$31:$J$31)),IF(EE266="マツ",INDEX(データ!#REF!,MATCH(EH266,データ!#REF!),MATCH(EF266,データ!#REF!)),IF(EE266="ザツ",INDEX(データ!#REF!,MATCH(EH266,データ!#REF!),MATCH(EF266,データ!#REF!)),""))))</f>
        <v/>
      </c>
      <c r="EO266" s="22" t="str">
        <f t="shared" si="429"/>
        <v/>
      </c>
      <c r="EP266" s="21" t="str">
        <f t="shared" si="430"/>
        <v/>
      </c>
      <c r="EQ266" s="27" t="str">
        <f t="shared" si="431"/>
        <v/>
      </c>
      <c r="ER266" s="24" t="str">
        <f t="shared" si="432"/>
        <v/>
      </c>
      <c r="ES266" s="25" t="str">
        <f t="shared" si="433"/>
        <v>0</v>
      </c>
      <c r="ET266" s="26" t="str">
        <f t="shared" si="434"/>
        <v/>
      </c>
      <c r="EU266" s="26" t="str">
        <f t="shared" si="435"/>
        <v/>
      </c>
      <c r="EV266" s="26" t="str">
        <f t="shared" si="436"/>
        <v/>
      </c>
      <c r="EW266" s="27" t="str">
        <f t="shared" si="437"/>
        <v/>
      </c>
      <c r="EX266" s="26" t="str">
        <f t="shared" si="438"/>
        <v/>
      </c>
      <c r="EY266" s="26" t="str">
        <f t="shared" si="439"/>
        <v/>
      </c>
      <c r="EZ266" s="26">
        <f t="shared" si="440"/>
        <v>0</v>
      </c>
      <c r="FA266" s="43"/>
    </row>
    <row r="267" spans="1:157" ht="15.95" customHeight="1" x14ac:dyDescent="0.15">
      <c r="A267" s="21"/>
      <c r="B267" s="36" t="str">
        <f>IF(ＣＳＶ貼付用!G253="","",ＣＳＶ貼付用!G253)</f>
        <v/>
      </c>
      <c r="C267" s="36" t="str">
        <f>IF(ＣＳＶ貼付用!I253="","",ＣＳＶ貼付用!I253)</f>
        <v/>
      </c>
      <c r="D267" s="36" t="str">
        <f>IF(ＣＳＶ貼付用!J253="","",ＣＳＶ貼付用!J253)</f>
        <v/>
      </c>
      <c r="E267" s="36" t="str">
        <f>IF(ＣＳＶ貼付用!F253="","",ＣＳＶ貼付用!F253)</f>
        <v/>
      </c>
      <c r="F267" s="38" t="str">
        <f>IF(ＣＳＶ貼付用!T253="","",ＣＳＶ貼付用!T253)</f>
        <v/>
      </c>
      <c r="G267" s="38"/>
      <c r="H267" s="38" t="str">
        <f>IF(ＣＳＶ貼付用!GJ253="","",ＣＳＶ貼付用!GJ253)</f>
        <v/>
      </c>
      <c r="I267" s="38" t="str">
        <f>IF(ＣＳＶ貼付用!GL253="","",ＣＳＶ貼付用!GL253)</f>
        <v/>
      </c>
      <c r="J267" s="38" t="str">
        <f>IF(ＣＳＶ貼付用!GN253="","",ＣＳＶ貼付用!GN253)</f>
        <v/>
      </c>
      <c r="K267" s="38" t="str">
        <f>IF(ＣＳＶ貼付用!GP253="","",ＣＳＶ貼付用!GP253)</f>
        <v/>
      </c>
      <c r="L267" s="45" t="s">
        <v>30</v>
      </c>
      <c r="M267" s="55" t="str">
        <f>IF(ＣＳＶ貼付用!AT253="","",ＣＳＶ貼付用!AT253)</f>
        <v/>
      </c>
      <c r="N267" s="38" t="str">
        <f>IF(ＣＳＶ貼付用!AV253="","",ＣＳＶ貼付用!AV253)</f>
        <v/>
      </c>
      <c r="O267" s="38" t="str">
        <f>IF(ＣＳＶ貼付用!AX253="","",ＣＳＶ貼付用!AX253)</f>
        <v/>
      </c>
      <c r="P267" s="40" t="str">
        <f>IF(ＣＳＶ貼付用!FE253="","",ＣＳＶ貼付用!FE253)</f>
        <v/>
      </c>
      <c r="Q267" s="41" t="str">
        <f>IF(林齢計算用!A253="","",林齢計算用!A253)</f>
        <v/>
      </c>
      <c r="R267" s="41" t="str">
        <f t="shared" si="350"/>
        <v/>
      </c>
      <c r="S267" s="56" t="str">
        <f>IF(ＣＳＶ貼付用!EG253="","",ＣＳＶ貼付用!EG253*10)</f>
        <v/>
      </c>
      <c r="T267" s="23" t="str">
        <f>IF(O267="スギ",INDEX(データ!$C$7:$E$26,MATCH(R267,データ!$B$7:$B$26),MATCH(P267,データ!$C$6:$E$6)),IF(O267="ヒノキ",INDEX(データ!$C$32:$E$51,MATCH(R267,データ!$B$32:$B$51),MATCH(P267,データ!$C$31:$E$31)),IF(O267="マツ",INDEX(データ!#REF!,MATCH(R267,データ!#REF!),MATCH(P267,データ!#REF!)),IF(O267="ザツ",INDEX(データ!#REF!,MATCH(R267,データ!#REF!),MATCH(P267,データ!#REF!)),""))))</f>
        <v/>
      </c>
      <c r="U267" s="22" t="str">
        <f t="shared" si="441"/>
        <v/>
      </c>
      <c r="V267" s="21" t="str">
        <f t="shared" si="445"/>
        <v/>
      </c>
      <c r="W267" s="21" t="str">
        <f t="shared" si="442"/>
        <v/>
      </c>
      <c r="X267" s="23" t="str">
        <f>IF(O267="スギ",INDEX(データ!$H$7:$J$26,MATCH(R267,データ!$G$7:$G$26),MATCH(P267,データ!$H$6:$J$6)),IF(O267="ヒノキ",INDEX(データ!$H$32:$J$51,MATCH(R267,データ!$G$32:$G$51),MATCH(P267,データ!$H$31:$J$31)),IF(O267="マツ",INDEX(データ!#REF!,MATCH(R267,データ!#REF!),MATCH(P267,データ!#REF!)),IF(O267="ザツ",INDEX(データ!#REF!,MATCH(R267,データ!#REF!),MATCH(P267,データ!#REF!)),""))))</f>
        <v/>
      </c>
      <c r="Y267" s="22" t="str">
        <f t="shared" si="443"/>
        <v/>
      </c>
      <c r="Z267" s="21" t="str">
        <f t="shared" si="444"/>
        <v/>
      </c>
      <c r="AA267" s="27" t="str">
        <f t="shared" si="351"/>
        <v/>
      </c>
      <c r="AB267" s="24" t="str">
        <f t="shared" si="352"/>
        <v/>
      </c>
      <c r="AC267" s="25" t="str">
        <f t="shared" si="353"/>
        <v>0</v>
      </c>
      <c r="AD267" s="26" t="str">
        <f t="shared" si="354"/>
        <v/>
      </c>
      <c r="AE267" s="26" t="str">
        <f t="shared" si="355"/>
        <v/>
      </c>
      <c r="AF267" s="26" t="str">
        <f t="shared" si="356"/>
        <v/>
      </c>
      <c r="AG267" s="27" t="str">
        <f t="shared" si="357"/>
        <v/>
      </c>
      <c r="AH267" s="26" t="str">
        <f t="shared" si="358"/>
        <v/>
      </c>
      <c r="AI267" s="26" t="str">
        <f t="shared" si="359"/>
        <v/>
      </c>
      <c r="AJ267" s="45" t="s">
        <v>30</v>
      </c>
      <c r="AK267" s="55" t="str">
        <f>IF(ＣＳＶ貼付用!BI253="","",ＣＳＶ貼付用!BI253)</f>
        <v/>
      </c>
      <c r="AL267" s="38" t="str">
        <f>IF(ＣＳＶ貼付用!BK253="","",ＣＳＶ貼付用!BK253)</f>
        <v/>
      </c>
      <c r="AM267" s="38" t="str">
        <f>IF(ＣＳＶ貼付用!BM253="","",ＣＳＶ貼付用!BM253)</f>
        <v/>
      </c>
      <c r="AN267" s="40" t="str">
        <f t="shared" si="360"/>
        <v/>
      </c>
      <c r="AO267" s="41" t="str">
        <f>IF(林齢計算用!B253="","",林齢計算用!B253)</f>
        <v/>
      </c>
      <c r="AP267" s="41" t="str">
        <f t="shared" si="361"/>
        <v/>
      </c>
      <c r="AQ267" s="41" t="str">
        <f t="shared" si="362"/>
        <v/>
      </c>
      <c r="AR267" s="23" t="str">
        <f>IF(AM267="スギ",INDEX(データ!$C$7:$E$26,MATCH(AP267,データ!$B$7:$B$26),MATCH(AN267,データ!$C$6:$E$6)),IF(AM267="ヒノキ",INDEX(データ!$C$32:$E$51,MATCH(AP267,データ!$B$32:$B$51),MATCH(AN267,データ!$C$31:$E$31)),IF(AM267="マツ",INDEX(データ!#REF!,MATCH(AP267,データ!#REF!),MATCH(AN267,データ!#REF!)),IF(AM267="ザツ",INDEX(データ!#REF!,MATCH(AP267,データ!#REF!),MATCH(AN267,データ!#REF!)),""))))</f>
        <v/>
      </c>
      <c r="AS267" s="22" t="str">
        <f t="shared" si="345"/>
        <v/>
      </c>
      <c r="AT267" s="21" t="str">
        <f t="shared" si="363"/>
        <v/>
      </c>
      <c r="AU267" s="21" t="str">
        <f t="shared" si="364"/>
        <v/>
      </c>
      <c r="AV267" s="24" t="str">
        <f>IF(AM267="スギ",INDEX(データ!$H$7:$J$26,MATCH(AP267,データ!$G$7:$G$26),MATCH(AN267,データ!$H$6:$J$6)),IF(AM267="ヒノキ",INDEX(データ!$H$32:$J$51,MATCH(AP267,データ!$G$32:$G$51),MATCH(AN267,データ!$H$31:$J$31)),IF(AM267="マツ",INDEX(データ!#REF!,MATCH(AP267,データ!#REF!),MATCH(AN267,データ!#REF!)),IF(AM267="ザツ",INDEX(データ!#REF!,MATCH(AP267,データ!#REF!),MATCH(AN267,データ!#REF!)),""))))</f>
        <v/>
      </c>
      <c r="AW267" s="22" t="str">
        <f t="shared" si="365"/>
        <v/>
      </c>
      <c r="AX267" s="21" t="str">
        <f t="shared" si="366"/>
        <v/>
      </c>
      <c r="AY267" s="27" t="str">
        <f t="shared" si="367"/>
        <v/>
      </c>
      <c r="AZ267" s="24" t="str">
        <f t="shared" si="368"/>
        <v/>
      </c>
      <c r="BA267" s="25" t="str">
        <f t="shared" si="369"/>
        <v>0</v>
      </c>
      <c r="BB267" s="26" t="str">
        <f t="shared" si="370"/>
        <v/>
      </c>
      <c r="BC267" s="26" t="str">
        <f t="shared" si="371"/>
        <v/>
      </c>
      <c r="BD267" s="26" t="str">
        <f t="shared" si="372"/>
        <v/>
      </c>
      <c r="BE267" s="27" t="str">
        <f t="shared" si="373"/>
        <v/>
      </c>
      <c r="BF267" s="26" t="str">
        <f t="shared" si="374"/>
        <v/>
      </c>
      <c r="BG267" s="26" t="str">
        <f t="shared" si="375"/>
        <v/>
      </c>
      <c r="BH267" s="45" t="s">
        <v>30</v>
      </c>
      <c r="BI267" s="55" t="str">
        <f>IF(ＣＳＶ貼付用!BX253="","",ＣＳＶ貼付用!BX253)</f>
        <v/>
      </c>
      <c r="BJ267" s="38" t="str">
        <f>IF(ＣＳＶ貼付用!BZ253="","",ＣＳＶ貼付用!BZ253)</f>
        <v/>
      </c>
      <c r="BK267" s="38" t="str">
        <f>IF(ＣＳＶ貼付用!CB253="","",ＣＳＶ貼付用!CB253)</f>
        <v/>
      </c>
      <c r="BL267" s="40" t="str">
        <f t="shared" si="376"/>
        <v/>
      </c>
      <c r="BM267" s="41" t="str">
        <f>IF(林齢計算用!C253="","",林齢計算用!C253)</f>
        <v/>
      </c>
      <c r="BN267" s="41" t="str">
        <f t="shared" si="377"/>
        <v/>
      </c>
      <c r="BO267" s="41" t="str">
        <f t="shared" si="378"/>
        <v/>
      </c>
      <c r="BP267" s="23" t="str">
        <f>IF(BK267="スギ",INDEX(データ!$C$7:$E$26,MATCH(BN267,データ!$B$7:$B$26),MATCH(BL267,データ!$C$6:$E$6)),IF(BK267="ヒノキ",INDEX(データ!$C$32:$E$51,MATCH(BN267,データ!$B$32:$B$51),MATCH(BL267,データ!$C$31:$E$31)),IF(BK267="マツ",INDEX(データ!#REF!,MATCH(BN267,データ!#REF!),MATCH(BL267,データ!#REF!)),IF(BK267="ザツ",INDEX(データ!#REF!,MATCH(BN267,データ!#REF!),MATCH(BL267,データ!#REF!)),""))))</f>
        <v/>
      </c>
      <c r="BQ267" s="22" t="str">
        <f t="shared" si="346"/>
        <v/>
      </c>
      <c r="BR267" s="21" t="str">
        <f t="shared" si="379"/>
        <v/>
      </c>
      <c r="BS267" s="21" t="str">
        <f t="shared" si="380"/>
        <v/>
      </c>
      <c r="BT267" s="24" t="str">
        <f>IF(BK267="スギ",INDEX(データ!$H$7:$J$26,MATCH(BN267,データ!$G$7:$G$26),MATCH(BL267,データ!$H$6:$J$6)),IF(BK267="ヒノキ",INDEX(データ!$H$32:$J$51,MATCH(BN267,データ!$G$32:$G$51),MATCH(BL267,データ!$H$31:$J$31)),IF(BK267="マツ",INDEX(データ!#REF!,MATCH(BN267,データ!#REF!),MATCH(BL267,データ!#REF!)),IF(BK267="ザツ",INDEX(データ!#REF!,MATCH(BN267,データ!#REF!),MATCH(BL267,データ!#REF!)),""))))</f>
        <v/>
      </c>
      <c r="BU267" s="22" t="str">
        <f t="shared" si="381"/>
        <v/>
      </c>
      <c r="BV267" s="21" t="str">
        <f t="shared" si="382"/>
        <v/>
      </c>
      <c r="BW267" s="27" t="str">
        <f t="shared" si="383"/>
        <v/>
      </c>
      <c r="BX267" s="24" t="str">
        <f t="shared" si="384"/>
        <v/>
      </c>
      <c r="BY267" s="25" t="str">
        <f t="shared" si="385"/>
        <v>0</v>
      </c>
      <c r="BZ267" s="26" t="str">
        <f t="shared" si="386"/>
        <v/>
      </c>
      <c r="CA267" s="26" t="str">
        <f t="shared" si="387"/>
        <v/>
      </c>
      <c r="CB267" s="26" t="str">
        <f t="shared" si="388"/>
        <v/>
      </c>
      <c r="CC267" s="27" t="str">
        <f t="shared" si="389"/>
        <v/>
      </c>
      <c r="CD267" s="26" t="str">
        <f t="shared" si="390"/>
        <v/>
      </c>
      <c r="CE267" s="26" t="str">
        <f t="shared" si="391"/>
        <v/>
      </c>
      <c r="CF267" s="45" t="s">
        <v>30</v>
      </c>
      <c r="CG267" s="55" t="str">
        <f>IF(ＣＳＶ貼付用!CM253="","",ＣＳＶ貼付用!CM253)</f>
        <v/>
      </c>
      <c r="CH267" s="38" t="str">
        <f>IF(ＣＳＶ貼付用!CO253="","",ＣＳＶ貼付用!CO253)</f>
        <v/>
      </c>
      <c r="CI267" s="38" t="str">
        <f>IF(ＣＳＶ貼付用!CQ253="","",ＣＳＶ貼付用!CQ253)</f>
        <v/>
      </c>
      <c r="CJ267" s="40" t="str">
        <f t="shared" si="392"/>
        <v/>
      </c>
      <c r="CK267" s="41" t="str">
        <f>IF(林齢計算用!D253="","",林齢計算用!D253)</f>
        <v/>
      </c>
      <c r="CL267" s="41" t="str">
        <f t="shared" si="393"/>
        <v/>
      </c>
      <c r="CM267" s="41" t="str">
        <f t="shared" si="394"/>
        <v/>
      </c>
      <c r="CN267" s="23" t="str">
        <f>IF(CI267="スギ",INDEX(データ!$C$7:$E$26,MATCH(CL267,データ!$B$7:$B$26),MATCH(CJ267,データ!$C$6:$E$6)),IF(CI267="ヒノキ",INDEX(データ!$C$32:$E$51,MATCH(CL267,データ!$B$32:$B$51),MATCH(CJ267,データ!$C$31:$E$31)),IF(CI267="マツ",INDEX(データ!#REF!,MATCH(CL267,データ!#REF!),MATCH(CJ267,データ!#REF!)),IF(CI267="ザツ",INDEX(データ!#REF!,MATCH(CL267,データ!#REF!),MATCH(CJ267,データ!#REF!)),""))))</f>
        <v/>
      </c>
      <c r="CO267" s="22" t="str">
        <f t="shared" si="347"/>
        <v/>
      </c>
      <c r="CP267" s="21" t="str">
        <f t="shared" si="395"/>
        <v/>
      </c>
      <c r="CQ267" s="21" t="str">
        <f t="shared" si="396"/>
        <v/>
      </c>
      <c r="CR267" s="24" t="str">
        <f>IF(CI267="スギ",INDEX(データ!$H$7:$J$26,MATCH(CL267,データ!$G$7:$G$26),MATCH(CJ267,データ!$H$6:$J$6)),IF(CI267="ヒノキ",INDEX(データ!$H$32:$J$51,MATCH(CL267,データ!$G$32:$G$51),MATCH(CJ267,データ!$H$31:$J$31)),IF(CI267="マツ",INDEX(データ!#REF!,MATCH(CL267,データ!#REF!),MATCH(CJ267,データ!#REF!)),IF(CI267="ザツ",INDEX(データ!#REF!,MATCH(CL267,データ!#REF!),MATCH(CJ267,データ!#REF!)),""))))</f>
        <v/>
      </c>
      <c r="CS267" s="22" t="str">
        <f t="shared" si="397"/>
        <v/>
      </c>
      <c r="CT267" s="21" t="str">
        <f t="shared" si="398"/>
        <v/>
      </c>
      <c r="CU267" s="27" t="str">
        <f t="shared" si="399"/>
        <v/>
      </c>
      <c r="CV267" s="24" t="str">
        <f t="shared" si="400"/>
        <v/>
      </c>
      <c r="CW267" s="25" t="str">
        <f t="shared" si="401"/>
        <v>0</v>
      </c>
      <c r="CX267" s="26" t="str">
        <f t="shared" si="402"/>
        <v/>
      </c>
      <c r="CY267" s="26" t="str">
        <f t="shared" si="403"/>
        <v/>
      </c>
      <c r="CZ267" s="26" t="str">
        <f t="shared" si="404"/>
        <v/>
      </c>
      <c r="DA267" s="27" t="str">
        <f t="shared" si="405"/>
        <v/>
      </c>
      <c r="DB267" s="26" t="str">
        <f t="shared" si="406"/>
        <v/>
      </c>
      <c r="DC267" s="26" t="str">
        <f t="shared" si="407"/>
        <v/>
      </c>
      <c r="DD267" s="45" t="s">
        <v>30</v>
      </c>
      <c r="DE267" s="55" t="str">
        <f>IF(ＣＳＶ貼付用!DB253="","",ＣＳＶ貼付用!DB253)</f>
        <v/>
      </c>
      <c r="DF267" s="38" t="str">
        <f>IF(ＣＳＶ貼付用!DD253="","",ＣＳＶ貼付用!DD253)</f>
        <v/>
      </c>
      <c r="DG267" s="38" t="str">
        <f>IF(ＣＳＶ貼付用!DF253="","",ＣＳＶ貼付用!DF253)</f>
        <v/>
      </c>
      <c r="DH267" s="40" t="str">
        <f t="shared" si="408"/>
        <v/>
      </c>
      <c r="DI267" s="41" t="str">
        <f>IF(林齢計算用!E253="","",林齢計算用!E253)</f>
        <v/>
      </c>
      <c r="DJ267" s="41" t="str">
        <f t="shared" si="409"/>
        <v/>
      </c>
      <c r="DK267" s="41" t="str">
        <f t="shared" si="410"/>
        <v/>
      </c>
      <c r="DL267" s="23" t="str">
        <f>IF(DG267="スギ",INDEX(データ!$C$7:$E$26,MATCH(DJ267,データ!$B$7:$B$26),MATCH(DH267,データ!$C$6:$E$6)),IF(DG267="ヒノキ",INDEX(データ!$C$32:$E$51,MATCH(DJ267,データ!$B$32:$B$51),MATCH(DH267,データ!$C$31:$E$31)),IF(DG267="マツ",INDEX(データ!#REF!,MATCH(DJ267,データ!#REF!),MATCH(DH267,データ!#REF!)),IF(DG267="ザツ",INDEX(データ!#REF!,MATCH(DJ267,データ!#REF!),MATCH(DH267,データ!#REF!)),""))))</f>
        <v/>
      </c>
      <c r="DM267" s="22" t="str">
        <f t="shared" si="348"/>
        <v/>
      </c>
      <c r="DN267" s="21" t="str">
        <f t="shared" si="411"/>
        <v/>
      </c>
      <c r="DO267" s="21" t="str">
        <f t="shared" si="412"/>
        <v/>
      </c>
      <c r="DP267" s="24" t="str">
        <f>IF(DG267="スギ",INDEX(データ!$H$7:$J$26,MATCH(DJ267,データ!$G$7:$G$26),MATCH(DH267,データ!$H$6:$J$6)),IF(DG267="ヒノキ",INDEX(データ!$H$32:$J$51,MATCH(DJ267,データ!$G$32:$G$51),MATCH(DH267,データ!$H$31:$J$31)),IF(DG267="マツ",INDEX(データ!#REF!,MATCH(DJ267,データ!#REF!),MATCH(DH267,データ!#REF!)),IF(DG267="ザツ",INDEX(データ!#REF!,MATCH(DJ267,データ!#REF!),MATCH(DH267,データ!#REF!)),""))))</f>
        <v/>
      </c>
      <c r="DQ267" s="22" t="str">
        <f t="shared" si="413"/>
        <v/>
      </c>
      <c r="DR267" s="21" t="str">
        <f t="shared" si="414"/>
        <v/>
      </c>
      <c r="DS267" s="27" t="str">
        <f t="shared" si="415"/>
        <v/>
      </c>
      <c r="DT267" s="24" t="str">
        <f t="shared" si="416"/>
        <v/>
      </c>
      <c r="DU267" s="25" t="str">
        <f t="shared" si="417"/>
        <v>0</v>
      </c>
      <c r="DV267" s="26" t="str">
        <f t="shared" si="418"/>
        <v/>
      </c>
      <c r="DW267" s="26" t="str">
        <f t="shared" si="419"/>
        <v/>
      </c>
      <c r="DX267" s="26" t="str">
        <f t="shared" si="420"/>
        <v/>
      </c>
      <c r="DY267" s="27" t="str">
        <f t="shared" si="421"/>
        <v/>
      </c>
      <c r="DZ267" s="26" t="str">
        <f t="shared" si="422"/>
        <v/>
      </c>
      <c r="EA267" s="26" t="str">
        <f t="shared" si="423"/>
        <v/>
      </c>
      <c r="EB267" s="45" t="s">
        <v>30</v>
      </c>
      <c r="EC267" s="55" t="str">
        <f>IF(ＣＳＶ貼付用!DQ253="","",ＣＳＶ貼付用!DQ253)</f>
        <v/>
      </c>
      <c r="ED267" s="38" t="str">
        <f>IF(ＣＳＶ貼付用!DS253="","",ＣＳＶ貼付用!DS253)</f>
        <v/>
      </c>
      <c r="EE267" s="38" t="str">
        <f>IF(ＣＳＶ貼付用!DU253="","",ＣＳＶ貼付用!DU253)</f>
        <v/>
      </c>
      <c r="EF267" s="40" t="str">
        <f t="shared" si="424"/>
        <v/>
      </c>
      <c r="EG267" s="41" t="str">
        <f>IF(林齢計算用!F253="","",林齢計算用!F253)</f>
        <v/>
      </c>
      <c r="EH267" s="41" t="str">
        <f t="shared" si="425"/>
        <v/>
      </c>
      <c r="EI267" s="41" t="str">
        <f t="shared" si="426"/>
        <v/>
      </c>
      <c r="EJ267" s="23" t="str">
        <f>IF(EE267="スギ",INDEX(データ!$C$7:$E$26,MATCH(EH267,データ!$B$7:$B$26),MATCH(EF267,データ!$C$6:$E$6)),IF(EE267="ヒノキ",INDEX(データ!$C$32:$E$51,MATCH(EH267,データ!$B$32:$B$51),MATCH(EF267,データ!$C$31:$E$31)),IF(EE267="マツ",INDEX(データ!#REF!,MATCH(EH267,データ!#REF!),MATCH(EF267,データ!#REF!)),IF(EE267="ザツ",INDEX(データ!#REF!,MATCH(EH267,データ!#REF!),MATCH(EF267,データ!#REF!)),""))))</f>
        <v/>
      </c>
      <c r="EK267" s="22" t="str">
        <f t="shared" si="349"/>
        <v/>
      </c>
      <c r="EL267" s="21" t="str">
        <f t="shared" si="427"/>
        <v/>
      </c>
      <c r="EM267" s="21" t="str">
        <f t="shared" si="428"/>
        <v/>
      </c>
      <c r="EN267" s="24" t="str">
        <f>IF(EE267="スギ",INDEX(データ!$H$7:$J$26,MATCH(EH267,データ!$G$7:$G$26),MATCH(EF267,データ!$H$6:$J$6)),IF(EE267="ヒノキ",INDEX(データ!$H$32:$J$51,MATCH(EH267,データ!$G$32:$G$51),MATCH(EF267,データ!$H$31:$J$31)),IF(EE267="マツ",INDEX(データ!#REF!,MATCH(EH267,データ!#REF!),MATCH(EF267,データ!#REF!)),IF(EE267="ザツ",INDEX(データ!#REF!,MATCH(EH267,データ!#REF!),MATCH(EF267,データ!#REF!)),""))))</f>
        <v/>
      </c>
      <c r="EO267" s="22" t="str">
        <f t="shared" si="429"/>
        <v/>
      </c>
      <c r="EP267" s="21" t="str">
        <f t="shared" si="430"/>
        <v/>
      </c>
      <c r="EQ267" s="27" t="str">
        <f t="shared" si="431"/>
        <v/>
      </c>
      <c r="ER267" s="24" t="str">
        <f t="shared" si="432"/>
        <v/>
      </c>
      <c r="ES267" s="25" t="str">
        <f t="shared" si="433"/>
        <v>0</v>
      </c>
      <c r="ET267" s="26" t="str">
        <f t="shared" si="434"/>
        <v/>
      </c>
      <c r="EU267" s="26" t="str">
        <f t="shared" si="435"/>
        <v/>
      </c>
      <c r="EV267" s="26" t="str">
        <f t="shared" si="436"/>
        <v/>
      </c>
      <c r="EW267" s="27" t="str">
        <f t="shared" si="437"/>
        <v/>
      </c>
      <c r="EX267" s="26" t="str">
        <f t="shared" si="438"/>
        <v/>
      </c>
      <c r="EY267" s="26" t="str">
        <f t="shared" si="439"/>
        <v/>
      </c>
      <c r="EZ267" s="26">
        <f t="shared" si="440"/>
        <v>0</v>
      </c>
      <c r="FA267" s="43"/>
    </row>
    <row r="268" spans="1:157" ht="15.95" customHeight="1" x14ac:dyDescent="0.15">
      <c r="A268" s="21"/>
      <c r="B268" s="36" t="str">
        <f>IF(ＣＳＶ貼付用!G254="","",ＣＳＶ貼付用!G254)</f>
        <v/>
      </c>
      <c r="C268" s="36" t="str">
        <f>IF(ＣＳＶ貼付用!I254="","",ＣＳＶ貼付用!I254)</f>
        <v/>
      </c>
      <c r="D268" s="36" t="str">
        <f>IF(ＣＳＶ貼付用!J254="","",ＣＳＶ貼付用!J254)</f>
        <v/>
      </c>
      <c r="E268" s="36" t="str">
        <f>IF(ＣＳＶ貼付用!F254="","",ＣＳＶ貼付用!F254)</f>
        <v/>
      </c>
      <c r="F268" s="38" t="str">
        <f>IF(ＣＳＶ貼付用!T254="","",ＣＳＶ貼付用!T254)</f>
        <v/>
      </c>
      <c r="G268" s="38"/>
      <c r="H268" s="38" t="str">
        <f>IF(ＣＳＶ貼付用!GJ254="","",ＣＳＶ貼付用!GJ254)</f>
        <v/>
      </c>
      <c r="I268" s="38" t="str">
        <f>IF(ＣＳＶ貼付用!GL254="","",ＣＳＶ貼付用!GL254)</f>
        <v/>
      </c>
      <c r="J268" s="38" t="str">
        <f>IF(ＣＳＶ貼付用!GN254="","",ＣＳＶ貼付用!GN254)</f>
        <v/>
      </c>
      <c r="K268" s="38" t="str">
        <f>IF(ＣＳＶ貼付用!GP254="","",ＣＳＶ貼付用!GP254)</f>
        <v/>
      </c>
      <c r="L268" s="45" t="s">
        <v>30</v>
      </c>
      <c r="M268" s="55" t="str">
        <f>IF(ＣＳＶ貼付用!AT254="","",ＣＳＶ貼付用!AT254)</f>
        <v/>
      </c>
      <c r="N268" s="38" t="str">
        <f>IF(ＣＳＶ貼付用!AV254="","",ＣＳＶ貼付用!AV254)</f>
        <v/>
      </c>
      <c r="O268" s="38" t="str">
        <f>IF(ＣＳＶ貼付用!AX254="","",ＣＳＶ貼付用!AX254)</f>
        <v/>
      </c>
      <c r="P268" s="40" t="str">
        <f>IF(ＣＳＶ貼付用!FE254="","",ＣＳＶ貼付用!FE254)</f>
        <v/>
      </c>
      <c r="Q268" s="41" t="str">
        <f>IF(林齢計算用!A254="","",林齢計算用!A254)</f>
        <v/>
      </c>
      <c r="R268" s="41" t="str">
        <f t="shared" si="350"/>
        <v/>
      </c>
      <c r="S268" s="56" t="str">
        <f>IF(ＣＳＶ貼付用!EG254="","",ＣＳＶ貼付用!EG254*10)</f>
        <v/>
      </c>
      <c r="T268" s="23" t="str">
        <f>IF(O268="スギ",INDEX(データ!$C$7:$E$26,MATCH(R268,データ!$B$7:$B$26),MATCH(P268,データ!$C$6:$E$6)),IF(O268="ヒノキ",INDEX(データ!$C$32:$E$51,MATCH(R268,データ!$B$32:$B$51),MATCH(P268,データ!$C$31:$E$31)),IF(O268="マツ",INDEX(データ!#REF!,MATCH(R268,データ!#REF!),MATCH(P268,データ!#REF!)),IF(O268="ザツ",INDEX(データ!#REF!,MATCH(R268,データ!#REF!),MATCH(P268,データ!#REF!)),""))))</f>
        <v/>
      </c>
      <c r="U268" s="22" t="str">
        <f t="shared" si="441"/>
        <v/>
      </c>
      <c r="V268" s="21" t="str">
        <f t="shared" si="445"/>
        <v/>
      </c>
      <c r="W268" s="21" t="str">
        <f t="shared" si="442"/>
        <v/>
      </c>
      <c r="X268" s="23" t="str">
        <f>IF(O268="スギ",INDEX(データ!$H$7:$J$26,MATCH(R268,データ!$G$7:$G$26),MATCH(P268,データ!$H$6:$J$6)),IF(O268="ヒノキ",INDEX(データ!$H$32:$J$51,MATCH(R268,データ!$G$32:$G$51),MATCH(P268,データ!$H$31:$J$31)),IF(O268="マツ",INDEX(データ!#REF!,MATCH(R268,データ!#REF!),MATCH(P268,データ!#REF!)),IF(O268="ザツ",INDEX(データ!#REF!,MATCH(R268,データ!#REF!),MATCH(P268,データ!#REF!)),""))))</f>
        <v/>
      </c>
      <c r="Y268" s="22" t="str">
        <f t="shared" si="443"/>
        <v/>
      </c>
      <c r="Z268" s="21" t="str">
        <f t="shared" si="444"/>
        <v/>
      </c>
      <c r="AA268" s="27" t="str">
        <f t="shared" si="351"/>
        <v/>
      </c>
      <c r="AB268" s="24" t="str">
        <f t="shared" si="352"/>
        <v/>
      </c>
      <c r="AC268" s="25" t="str">
        <f t="shared" si="353"/>
        <v>0</v>
      </c>
      <c r="AD268" s="26" t="str">
        <f t="shared" si="354"/>
        <v/>
      </c>
      <c r="AE268" s="26" t="str">
        <f t="shared" si="355"/>
        <v/>
      </c>
      <c r="AF268" s="26" t="str">
        <f t="shared" si="356"/>
        <v/>
      </c>
      <c r="AG268" s="27" t="str">
        <f t="shared" si="357"/>
        <v/>
      </c>
      <c r="AH268" s="26" t="str">
        <f t="shared" si="358"/>
        <v/>
      </c>
      <c r="AI268" s="26" t="str">
        <f t="shared" si="359"/>
        <v/>
      </c>
      <c r="AJ268" s="45" t="s">
        <v>30</v>
      </c>
      <c r="AK268" s="55" t="str">
        <f>IF(ＣＳＶ貼付用!BI254="","",ＣＳＶ貼付用!BI254)</f>
        <v/>
      </c>
      <c r="AL268" s="38" t="str">
        <f>IF(ＣＳＶ貼付用!BK254="","",ＣＳＶ貼付用!BK254)</f>
        <v/>
      </c>
      <c r="AM268" s="38" t="str">
        <f>IF(ＣＳＶ貼付用!BM254="","",ＣＳＶ貼付用!BM254)</f>
        <v/>
      </c>
      <c r="AN268" s="40" t="str">
        <f t="shared" si="360"/>
        <v/>
      </c>
      <c r="AO268" s="41" t="str">
        <f>IF(林齢計算用!B254="","",林齢計算用!B254)</f>
        <v/>
      </c>
      <c r="AP268" s="41" t="str">
        <f t="shared" si="361"/>
        <v/>
      </c>
      <c r="AQ268" s="41" t="str">
        <f t="shared" si="362"/>
        <v/>
      </c>
      <c r="AR268" s="23" t="str">
        <f>IF(AM268="スギ",INDEX(データ!$C$7:$E$26,MATCH(AP268,データ!$B$7:$B$26),MATCH(AN268,データ!$C$6:$E$6)),IF(AM268="ヒノキ",INDEX(データ!$C$32:$E$51,MATCH(AP268,データ!$B$32:$B$51),MATCH(AN268,データ!$C$31:$E$31)),IF(AM268="マツ",INDEX(データ!#REF!,MATCH(AP268,データ!#REF!),MATCH(AN268,データ!#REF!)),IF(AM268="ザツ",INDEX(データ!#REF!,MATCH(AP268,データ!#REF!),MATCH(AN268,データ!#REF!)),""))))</f>
        <v/>
      </c>
      <c r="AS268" s="22" t="str">
        <f t="shared" si="345"/>
        <v/>
      </c>
      <c r="AT268" s="21" t="str">
        <f t="shared" si="363"/>
        <v/>
      </c>
      <c r="AU268" s="21" t="str">
        <f t="shared" si="364"/>
        <v/>
      </c>
      <c r="AV268" s="24" t="str">
        <f>IF(AM268="スギ",INDEX(データ!$H$7:$J$26,MATCH(AP268,データ!$G$7:$G$26),MATCH(AN268,データ!$H$6:$J$6)),IF(AM268="ヒノキ",INDEX(データ!$H$32:$J$51,MATCH(AP268,データ!$G$32:$G$51),MATCH(AN268,データ!$H$31:$J$31)),IF(AM268="マツ",INDEX(データ!#REF!,MATCH(AP268,データ!#REF!),MATCH(AN268,データ!#REF!)),IF(AM268="ザツ",INDEX(データ!#REF!,MATCH(AP268,データ!#REF!),MATCH(AN268,データ!#REF!)),""))))</f>
        <v/>
      </c>
      <c r="AW268" s="22" t="str">
        <f t="shared" si="365"/>
        <v/>
      </c>
      <c r="AX268" s="21" t="str">
        <f t="shared" si="366"/>
        <v/>
      </c>
      <c r="AY268" s="27" t="str">
        <f t="shared" si="367"/>
        <v/>
      </c>
      <c r="AZ268" s="24" t="str">
        <f t="shared" si="368"/>
        <v/>
      </c>
      <c r="BA268" s="25" t="str">
        <f t="shared" si="369"/>
        <v>0</v>
      </c>
      <c r="BB268" s="26" t="str">
        <f t="shared" si="370"/>
        <v/>
      </c>
      <c r="BC268" s="26" t="str">
        <f t="shared" si="371"/>
        <v/>
      </c>
      <c r="BD268" s="26" t="str">
        <f t="shared" si="372"/>
        <v/>
      </c>
      <c r="BE268" s="27" t="str">
        <f t="shared" si="373"/>
        <v/>
      </c>
      <c r="BF268" s="26" t="str">
        <f t="shared" si="374"/>
        <v/>
      </c>
      <c r="BG268" s="26" t="str">
        <f t="shared" si="375"/>
        <v/>
      </c>
      <c r="BH268" s="45" t="s">
        <v>30</v>
      </c>
      <c r="BI268" s="55" t="str">
        <f>IF(ＣＳＶ貼付用!BX254="","",ＣＳＶ貼付用!BX254)</f>
        <v/>
      </c>
      <c r="BJ268" s="38" t="str">
        <f>IF(ＣＳＶ貼付用!BZ254="","",ＣＳＶ貼付用!BZ254)</f>
        <v/>
      </c>
      <c r="BK268" s="38" t="str">
        <f>IF(ＣＳＶ貼付用!CB254="","",ＣＳＶ貼付用!CB254)</f>
        <v/>
      </c>
      <c r="BL268" s="40" t="str">
        <f t="shared" si="376"/>
        <v/>
      </c>
      <c r="BM268" s="41" t="str">
        <f>IF(林齢計算用!C254="","",林齢計算用!C254)</f>
        <v/>
      </c>
      <c r="BN268" s="41" t="str">
        <f t="shared" si="377"/>
        <v/>
      </c>
      <c r="BO268" s="41" t="str">
        <f t="shared" si="378"/>
        <v/>
      </c>
      <c r="BP268" s="23" t="str">
        <f>IF(BK268="スギ",INDEX(データ!$C$7:$E$26,MATCH(BN268,データ!$B$7:$B$26),MATCH(BL268,データ!$C$6:$E$6)),IF(BK268="ヒノキ",INDEX(データ!$C$32:$E$51,MATCH(BN268,データ!$B$32:$B$51),MATCH(BL268,データ!$C$31:$E$31)),IF(BK268="マツ",INDEX(データ!#REF!,MATCH(BN268,データ!#REF!),MATCH(BL268,データ!#REF!)),IF(BK268="ザツ",INDEX(データ!#REF!,MATCH(BN268,データ!#REF!),MATCH(BL268,データ!#REF!)),""))))</f>
        <v/>
      </c>
      <c r="BQ268" s="22" t="str">
        <f t="shared" si="346"/>
        <v/>
      </c>
      <c r="BR268" s="21" t="str">
        <f t="shared" si="379"/>
        <v/>
      </c>
      <c r="BS268" s="21" t="str">
        <f t="shared" si="380"/>
        <v/>
      </c>
      <c r="BT268" s="24" t="str">
        <f>IF(BK268="スギ",INDEX(データ!$H$7:$J$26,MATCH(BN268,データ!$G$7:$G$26),MATCH(BL268,データ!$H$6:$J$6)),IF(BK268="ヒノキ",INDEX(データ!$H$32:$J$51,MATCH(BN268,データ!$G$32:$G$51),MATCH(BL268,データ!$H$31:$J$31)),IF(BK268="マツ",INDEX(データ!#REF!,MATCH(BN268,データ!#REF!),MATCH(BL268,データ!#REF!)),IF(BK268="ザツ",INDEX(データ!#REF!,MATCH(BN268,データ!#REF!),MATCH(BL268,データ!#REF!)),""))))</f>
        <v/>
      </c>
      <c r="BU268" s="22" t="str">
        <f t="shared" si="381"/>
        <v/>
      </c>
      <c r="BV268" s="21" t="str">
        <f t="shared" si="382"/>
        <v/>
      </c>
      <c r="BW268" s="27" t="str">
        <f t="shared" si="383"/>
        <v/>
      </c>
      <c r="BX268" s="24" t="str">
        <f t="shared" si="384"/>
        <v/>
      </c>
      <c r="BY268" s="25" t="str">
        <f t="shared" si="385"/>
        <v>0</v>
      </c>
      <c r="BZ268" s="26" t="str">
        <f t="shared" si="386"/>
        <v/>
      </c>
      <c r="CA268" s="26" t="str">
        <f t="shared" si="387"/>
        <v/>
      </c>
      <c r="CB268" s="26" t="str">
        <f t="shared" si="388"/>
        <v/>
      </c>
      <c r="CC268" s="27" t="str">
        <f t="shared" si="389"/>
        <v/>
      </c>
      <c r="CD268" s="26" t="str">
        <f t="shared" si="390"/>
        <v/>
      </c>
      <c r="CE268" s="26" t="str">
        <f t="shared" si="391"/>
        <v/>
      </c>
      <c r="CF268" s="45" t="s">
        <v>30</v>
      </c>
      <c r="CG268" s="55" t="str">
        <f>IF(ＣＳＶ貼付用!CM254="","",ＣＳＶ貼付用!CM254)</f>
        <v/>
      </c>
      <c r="CH268" s="38" t="str">
        <f>IF(ＣＳＶ貼付用!CO254="","",ＣＳＶ貼付用!CO254)</f>
        <v/>
      </c>
      <c r="CI268" s="38" t="str">
        <f>IF(ＣＳＶ貼付用!CQ254="","",ＣＳＶ貼付用!CQ254)</f>
        <v/>
      </c>
      <c r="CJ268" s="40" t="str">
        <f t="shared" si="392"/>
        <v/>
      </c>
      <c r="CK268" s="41" t="str">
        <f>IF(林齢計算用!D254="","",林齢計算用!D254)</f>
        <v/>
      </c>
      <c r="CL268" s="41" t="str">
        <f t="shared" si="393"/>
        <v/>
      </c>
      <c r="CM268" s="41" t="str">
        <f t="shared" si="394"/>
        <v/>
      </c>
      <c r="CN268" s="23" t="str">
        <f>IF(CI268="スギ",INDEX(データ!$C$7:$E$26,MATCH(CL268,データ!$B$7:$B$26),MATCH(CJ268,データ!$C$6:$E$6)),IF(CI268="ヒノキ",INDEX(データ!$C$32:$E$51,MATCH(CL268,データ!$B$32:$B$51),MATCH(CJ268,データ!$C$31:$E$31)),IF(CI268="マツ",INDEX(データ!#REF!,MATCH(CL268,データ!#REF!),MATCH(CJ268,データ!#REF!)),IF(CI268="ザツ",INDEX(データ!#REF!,MATCH(CL268,データ!#REF!),MATCH(CJ268,データ!#REF!)),""))))</f>
        <v/>
      </c>
      <c r="CO268" s="22" t="str">
        <f t="shared" si="347"/>
        <v/>
      </c>
      <c r="CP268" s="21" t="str">
        <f t="shared" si="395"/>
        <v/>
      </c>
      <c r="CQ268" s="21" t="str">
        <f t="shared" si="396"/>
        <v/>
      </c>
      <c r="CR268" s="24" t="str">
        <f>IF(CI268="スギ",INDEX(データ!$H$7:$J$26,MATCH(CL268,データ!$G$7:$G$26),MATCH(CJ268,データ!$H$6:$J$6)),IF(CI268="ヒノキ",INDEX(データ!$H$32:$J$51,MATCH(CL268,データ!$G$32:$G$51),MATCH(CJ268,データ!$H$31:$J$31)),IF(CI268="マツ",INDEX(データ!#REF!,MATCH(CL268,データ!#REF!),MATCH(CJ268,データ!#REF!)),IF(CI268="ザツ",INDEX(データ!#REF!,MATCH(CL268,データ!#REF!),MATCH(CJ268,データ!#REF!)),""))))</f>
        <v/>
      </c>
      <c r="CS268" s="22" t="str">
        <f t="shared" si="397"/>
        <v/>
      </c>
      <c r="CT268" s="21" t="str">
        <f t="shared" si="398"/>
        <v/>
      </c>
      <c r="CU268" s="27" t="str">
        <f t="shared" si="399"/>
        <v/>
      </c>
      <c r="CV268" s="24" t="str">
        <f t="shared" si="400"/>
        <v/>
      </c>
      <c r="CW268" s="25" t="str">
        <f t="shared" si="401"/>
        <v>0</v>
      </c>
      <c r="CX268" s="26" t="str">
        <f t="shared" si="402"/>
        <v/>
      </c>
      <c r="CY268" s="26" t="str">
        <f t="shared" si="403"/>
        <v/>
      </c>
      <c r="CZ268" s="26" t="str">
        <f t="shared" si="404"/>
        <v/>
      </c>
      <c r="DA268" s="27" t="str">
        <f t="shared" si="405"/>
        <v/>
      </c>
      <c r="DB268" s="26" t="str">
        <f t="shared" si="406"/>
        <v/>
      </c>
      <c r="DC268" s="26" t="str">
        <f t="shared" si="407"/>
        <v/>
      </c>
      <c r="DD268" s="45" t="s">
        <v>30</v>
      </c>
      <c r="DE268" s="55" t="str">
        <f>IF(ＣＳＶ貼付用!DB254="","",ＣＳＶ貼付用!DB254)</f>
        <v/>
      </c>
      <c r="DF268" s="38" t="str">
        <f>IF(ＣＳＶ貼付用!DD254="","",ＣＳＶ貼付用!DD254)</f>
        <v/>
      </c>
      <c r="DG268" s="38" t="str">
        <f>IF(ＣＳＶ貼付用!DF254="","",ＣＳＶ貼付用!DF254)</f>
        <v/>
      </c>
      <c r="DH268" s="40" t="str">
        <f t="shared" si="408"/>
        <v/>
      </c>
      <c r="DI268" s="41" t="str">
        <f>IF(林齢計算用!E254="","",林齢計算用!E254)</f>
        <v/>
      </c>
      <c r="DJ268" s="41" t="str">
        <f t="shared" si="409"/>
        <v/>
      </c>
      <c r="DK268" s="41" t="str">
        <f t="shared" si="410"/>
        <v/>
      </c>
      <c r="DL268" s="23" t="str">
        <f>IF(DG268="スギ",INDEX(データ!$C$7:$E$26,MATCH(DJ268,データ!$B$7:$B$26),MATCH(DH268,データ!$C$6:$E$6)),IF(DG268="ヒノキ",INDEX(データ!$C$32:$E$51,MATCH(DJ268,データ!$B$32:$B$51),MATCH(DH268,データ!$C$31:$E$31)),IF(DG268="マツ",INDEX(データ!#REF!,MATCH(DJ268,データ!#REF!),MATCH(DH268,データ!#REF!)),IF(DG268="ザツ",INDEX(データ!#REF!,MATCH(DJ268,データ!#REF!),MATCH(DH268,データ!#REF!)),""))))</f>
        <v/>
      </c>
      <c r="DM268" s="22" t="str">
        <f t="shared" si="348"/>
        <v/>
      </c>
      <c r="DN268" s="21" t="str">
        <f t="shared" si="411"/>
        <v/>
      </c>
      <c r="DO268" s="21" t="str">
        <f t="shared" si="412"/>
        <v/>
      </c>
      <c r="DP268" s="24" t="str">
        <f>IF(DG268="スギ",INDEX(データ!$H$7:$J$26,MATCH(DJ268,データ!$G$7:$G$26),MATCH(DH268,データ!$H$6:$J$6)),IF(DG268="ヒノキ",INDEX(データ!$H$32:$J$51,MATCH(DJ268,データ!$G$32:$G$51),MATCH(DH268,データ!$H$31:$J$31)),IF(DG268="マツ",INDEX(データ!#REF!,MATCH(DJ268,データ!#REF!),MATCH(DH268,データ!#REF!)),IF(DG268="ザツ",INDEX(データ!#REF!,MATCH(DJ268,データ!#REF!),MATCH(DH268,データ!#REF!)),""))))</f>
        <v/>
      </c>
      <c r="DQ268" s="22" t="str">
        <f t="shared" si="413"/>
        <v/>
      </c>
      <c r="DR268" s="21" t="str">
        <f t="shared" si="414"/>
        <v/>
      </c>
      <c r="DS268" s="27" t="str">
        <f t="shared" si="415"/>
        <v/>
      </c>
      <c r="DT268" s="24" t="str">
        <f t="shared" si="416"/>
        <v/>
      </c>
      <c r="DU268" s="25" t="str">
        <f t="shared" si="417"/>
        <v>0</v>
      </c>
      <c r="DV268" s="26" t="str">
        <f t="shared" si="418"/>
        <v/>
      </c>
      <c r="DW268" s="26" t="str">
        <f t="shared" si="419"/>
        <v/>
      </c>
      <c r="DX268" s="26" t="str">
        <f t="shared" si="420"/>
        <v/>
      </c>
      <c r="DY268" s="27" t="str">
        <f t="shared" si="421"/>
        <v/>
      </c>
      <c r="DZ268" s="26" t="str">
        <f t="shared" si="422"/>
        <v/>
      </c>
      <c r="EA268" s="26" t="str">
        <f t="shared" si="423"/>
        <v/>
      </c>
      <c r="EB268" s="45" t="s">
        <v>30</v>
      </c>
      <c r="EC268" s="55" t="str">
        <f>IF(ＣＳＶ貼付用!DQ254="","",ＣＳＶ貼付用!DQ254)</f>
        <v/>
      </c>
      <c r="ED268" s="38" t="str">
        <f>IF(ＣＳＶ貼付用!DS254="","",ＣＳＶ貼付用!DS254)</f>
        <v/>
      </c>
      <c r="EE268" s="38" t="str">
        <f>IF(ＣＳＶ貼付用!DU254="","",ＣＳＶ貼付用!DU254)</f>
        <v/>
      </c>
      <c r="EF268" s="40" t="str">
        <f t="shared" si="424"/>
        <v/>
      </c>
      <c r="EG268" s="41" t="str">
        <f>IF(林齢計算用!F254="","",林齢計算用!F254)</f>
        <v/>
      </c>
      <c r="EH268" s="41" t="str">
        <f t="shared" si="425"/>
        <v/>
      </c>
      <c r="EI268" s="41" t="str">
        <f t="shared" si="426"/>
        <v/>
      </c>
      <c r="EJ268" s="23" t="str">
        <f>IF(EE268="スギ",INDEX(データ!$C$7:$E$26,MATCH(EH268,データ!$B$7:$B$26),MATCH(EF268,データ!$C$6:$E$6)),IF(EE268="ヒノキ",INDEX(データ!$C$32:$E$51,MATCH(EH268,データ!$B$32:$B$51),MATCH(EF268,データ!$C$31:$E$31)),IF(EE268="マツ",INDEX(データ!#REF!,MATCH(EH268,データ!#REF!),MATCH(EF268,データ!#REF!)),IF(EE268="ザツ",INDEX(データ!#REF!,MATCH(EH268,データ!#REF!),MATCH(EF268,データ!#REF!)),""))))</f>
        <v/>
      </c>
      <c r="EK268" s="22" t="str">
        <f t="shared" si="349"/>
        <v/>
      </c>
      <c r="EL268" s="21" t="str">
        <f t="shared" si="427"/>
        <v/>
      </c>
      <c r="EM268" s="21" t="str">
        <f t="shared" si="428"/>
        <v/>
      </c>
      <c r="EN268" s="24" t="str">
        <f>IF(EE268="スギ",INDEX(データ!$H$7:$J$26,MATCH(EH268,データ!$G$7:$G$26),MATCH(EF268,データ!$H$6:$J$6)),IF(EE268="ヒノキ",INDEX(データ!$H$32:$J$51,MATCH(EH268,データ!$G$32:$G$51),MATCH(EF268,データ!$H$31:$J$31)),IF(EE268="マツ",INDEX(データ!#REF!,MATCH(EH268,データ!#REF!),MATCH(EF268,データ!#REF!)),IF(EE268="ザツ",INDEX(データ!#REF!,MATCH(EH268,データ!#REF!),MATCH(EF268,データ!#REF!)),""))))</f>
        <v/>
      </c>
      <c r="EO268" s="22" t="str">
        <f t="shared" si="429"/>
        <v/>
      </c>
      <c r="EP268" s="21" t="str">
        <f t="shared" si="430"/>
        <v/>
      </c>
      <c r="EQ268" s="27" t="str">
        <f t="shared" si="431"/>
        <v/>
      </c>
      <c r="ER268" s="24" t="str">
        <f t="shared" si="432"/>
        <v/>
      </c>
      <c r="ES268" s="25" t="str">
        <f t="shared" si="433"/>
        <v>0</v>
      </c>
      <c r="ET268" s="26" t="str">
        <f t="shared" si="434"/>
        <v/>
      </c>
      <c r="EU268" s="26" t="str">
        <f t="shared" si="435"/>
        <v/>
      </c>
      <c r="EV268" s="26" t="str">
        <f t="shared" si="436"/>
        <v/>
      </c>
      <c r="EW268" s="27" t="str">
        <f t="shared" si="437"/>
        <v/>
      </c>
      <c r="EX268" s="26" t="str">
        <f t="shared" si="438"/>
        <v/>
      </c>
      <c r="EY268" s="26" t="str">
        <f t="shared" si="439"/>
        <v/>
      </c>
      <c r="EZ268" s="26">
        <f t="shared" si="440"/>
        <v>0</v>
      </c>
      <c r="FA268" s="43"/>
    </row>
    <row r="269" spans="1:157" ht="15.95" customHeight="1" x14ac:dyDescent="0.15">
      <c r="A269" s="21"/>
      <c r="B269" s="36" t="str">
        <f>IF(ＣＳＶ貼付用!G255="","",ＣＳＶ貼付用!G255)</f>
        <v/>
      </c>
      <c r="C269" s="36" t="str">
        <f>IF(ＣＳＶ貼付用!I255="","",ＣＳＶ貼付用!I255)</f>
        <v/>
      </c>
      <c r="D269" s="36" t="str">
        <f>IF(ＣＳＶ貼付用!J255="","",ＣＳＶ貼付用!J255)</f>
        <v/>
      </c>
      <c r="E269" s="36" t="str">
        <f>IF(ＣＳＶ貼付用!F255="","",ＣＳＶ貼付用!F255)</f>
        <v/>
      </c>
      <c r="F269" s="38" t="str">
        <f>IF(ＣＳＶ貼付用!T255="","",ＣＳＶ貼付用!T255)</f>
        <v/>
      </c>
      <c r="G269" s="38"/>
      <c r="H269" s="38" t="str">
        <f>IF(ＣＳＶ貼付用!GJ255="","",ＣＳＶ貼付用!GJ255)</f>
        <v/>
      </c>
      <c r="I269" s="38" t="str">
        <f>IF(ＣＳＶ貼付用!GL255="","",ＣＳＶ貼付用!GL255)</f>
        <v/>
      </c>
      <c r="J269" s="38" t="str">
        <f>IF(ＣＳＶ貼付用!GN255="","",ＣＳＶ貼付用!GN255)</f>
        <v/>
      </c>
      <c r="K269" s="38" t="str">
        <f>IF(ＣＳＶ貼付用!GP255="","",ＣＳＶ貼付用!GP255)</f>
        <v/>
      </c>
      <c r="L269" s="45" t="s">
        <v>30</v>
      </c>
      <c r="M269" s="55" t="str">
        <f>IF(ＣＳＶ貼付用!AT255="","",ＣＳＶ貼付用!AT255)</f>
        <v/>
      </c>
      <c r="N269" s="38" t="str">
        <f>IF(ＣＳＶ貼付用!AV255="","",ＣＳＶ貼付用!AV255)</f>
        <v/>
      </c>
      <c r="O269" s="38" t="str">
        <f>IF(ＣＳＶ貼付用!AX255="","",ＣＳＶ貼付用!AX255)</f>
        <v/>
      </c>
      <c r="P269" s="40" t="str">
        <f>IF(ＣＳＶ貼付用!FE255="","",ＣＳＶ貼付用!FE255)</f>
        <v/>
      </c>
      <c r="Q269" s="41" t="str">
        <f>IF(林齢計算用!A255="","",林齢計算用!A255)</f>
        <v/>
      </c>
      <c r="R269" s="41" t="str">
        <f t="shared" si="350"/>
        <v/>
      </c>
      <c r="S269" s="56" t="str">
        <f>IF(ＣＳＶ貼付用!EG255="","",ＣＳＶ貼付用!EG255*10)</f>
        <v/>
      </c>
      <c r="T269" s="23" t="str">
        <f>IF(O269="スギ",INDEX(データ!$C$7:$E$26,MATCH(R269,データ!$B$7:$B$26),MATCH(P269,データ!$C$6:$E$6)),IF(O269="ヒノキ",INDEX(データ!$C$32:$E$51,MATCH(R269,データ!$B$32:$B$51),MATCH(P269,データ!$C$31:$E$31)),IF(O269="マツ",INDEX(データ!#REF!,MATCH(R269,データ!#REF!),MATCH(P269,データ!#REF!)),IF(O269="ザツ",INDEX(データ!#REF!,MATCH(R269,データ!#REF!),MATCH(P269,データ!#REF!)),""))))</f>
        <v/>
      </c>
      <c r="U269" s="22" t="str">
        <f t="shared" si="441"/>
        <v/>
      </c>
      <c r="V269" s="21" t="str">
        <f t="shared" si="445"/>
        <v/>
      </c>
      <c r="W269" s="21" t="str">
        <f t="shared" si="442"/>
        <v/>
      </c>
      <c r="X269" s="23" t="str">
        <f>IF(O269="スギ",INDEX(データ!$H$7:$J$26,MATCH(R269,データ!$G$7:$G$26),MATCH(P269,データ!$H$6:$J$6)),IF(O269="ヒノキ",INDEX(データ!$H$32:$J$51,MATCH(R269,データ!$G$32:$G$51),MATCH(P269,データ!$H$31:$J$31)),IF(O269="マツ",INDEX(データ!#REF!,MATCH(R269,データ!#REF!),MATCH(P269,データ!#REF!)),IF(O269="ザツ",INDEX(データ!#REF!,MATCH(R269,データ!#REF!),MATCH(P269,データ!#REF!)),""))))</f>
        <v/>
      </c>
      <c r="Y269" s="22" t="str">
        <f t="shared" si="443"/>
        <v/>
      </c>
      <c r="Z269" s="21" t="str">
        <f t="shared" si="444"/>
        <v/>
      </c>
      <c r="AA269" s="27" t="str">
        <f t="shared" si="351"/>
        <v/>
      </c>
      <c r="AB269" s="24" t="str">
        <f t="shared" si="352"/>
        <v/>
      </c>
      <c r="AC269" s="25" t="str">
        <f t="shared" si="353"/>
        <v>0</v>
      </c>
      <c r="AD269" s="26" t="str">
        <f t="shared" si="354"/>
        <v/>
      </c>
      <c r="AE269" s="26" t="str">
        <f t="shared" si="355"/>
        <v/>
      </c>
      <c r="AF269" s="26" t="str">
        <f t="shared" si="356"/>
        <v/>
      </c>
      <c r="AG269" s="27" t="str">
        <f t="shared" si="357"/>
        <v/>
      </c>
      <c r="AH269" s="26" t="str">
        <f t="shared" si="358"/>
        <v/>
      </c>
      <c r="AI269" s="26" t="str">
        <f t="shared" si="359"/>
        <v/>
      </c>
      <c r="AJ269" s="45" t="s">
        <v>30</v>
      </c>
      <c r="AK269" s="55" t="str">
        <f>IF(ＣＳＶ貼付用!BI255="","",ＣＳＶ貼付用!BI255)</f>
        <v/>
      </c>
      <c r="AL269" s="38" t="str">
        <f>IF(ＣＳＶ貼付用!BK255="","",ＣＳＶ貼付用!BK255)</f>
        <v/>
      </c>
      <c r="AM269" s="38" t="str">
        <f>IF(ＣＳＶ貼付用!BM255="","",ＣＳＶ貼付用!BM255)</f>
        <v/>
      </c>
      <c r="AN269" s="40" t="str">
        <f t="shared" si="360"/>
        <v/>
      </c>
      <c r="AO269" s="41" t="str">
        <f>IF(林齢計算用!B255="","",林齢計算用!B255)</f>
        <v/>
      </c>
      <c r="AP269" s="41" t="str">
        <f t="shared" si="361"/>
        <v/>
      </c>
      <c r="AQ269" s="41" t="str">
        <f t="shared" si="362"/>
        <v/>
      </c>
      <c r="AR269" s="23" t="str">
        <f>IF(AM269="スギ",INDEX(データ!$C$7:$E$26,MATCH(AP269,データ!$B$7:$B$26),MATCH(AN269,データ!$C$6:$E$6)),IF(AM269="ヒノキ",INDEX(データ!$C$32:$E$51,MATCH(AP269,データ!$B$32:$B$51),MATCH(AN269,データ!$C$31:$E$31)),IF(AM269="マツ",INDEX(データ!#REF!,MATCH(AP269,データ!#REF!),MATCH(AN269,データ!#REF!)),IF(AM269="ザツ",INDEX(データ!#REF!,MATCH(AP269,データ!#REF!),MATCH(AN269,データ!#REF!)),""))))</f>
        <v/>
      </c>
      <c r="AS269" s="22" t="str">
        <f t="shared" si="345"/>
        <v/>
      </c>
      <c r="AT269" s="21" t="str">
        <f t="shared" si="363"/>
        <v/>
      </c>
      <c r="AU269" s="21" t="str">
        <f t="shared" si="364"/>
        <v/>
      </c>
      <c r="AV269" s="24" t="str">
        <f>IF(AM269="スギ",INDEX(データ!$H$7:$J$26,MATCH(AP269,データ!$G$7:$G$26),MATCH(AN269,データ!$H$6:$J$6)),IF(AM269="ヒノキ",INDEX(データ!$H$32:$J$51,MATCH(AP269,データ!$G$32:$G$51),MATCH(AN269,データ!$H$31:$J$31)),IF(AM269="マツ",INDEX(データ!#REF!,MATCH(AP269,データ!#REF!),MATCH(AN269,データ!#REF!)),IF(AM269="ザツ",INDEX(データ!#REF!,MATCH(AP269,データ!#REF!),MATCH(AN269,データ!#REF!)),""))))</f>
        <v/>
      </c>
      <c r="AW269" s="22" t="str">
        <f t="shared" si="365"/>
        <v/>
      </c>
      <c r="AX269" s="21" t="str">
        <f t="shared" si="366"/>
        <v/>
      </c>
      <c r="AY269" s="27" t="str">
        <f t="shared" si="367"/>
        <v/>
      </c>
      <c r="AZ269" s="24" t="str">
        <f t="shared" si="368"/>
        <v/>
      </c>
      <c r="BA269" s="25" t="str">
        <f t="shared" si="369"/>
        <v>0</v>
      </c>
      <c r="BB269" s="26" t="str">
        <f t="shared" si="370"/>
        <v/>
      </c>
      <c r="BC269" s="26" t="str">
        <f t="shared" si="371"/>
        <v/>
      </c>
      <c r="BD269" s="26" t="str">
        <f t="shared" si="372"/>
        <v/>
      </c>
      <c r="BE269" s="27" t="str">
        <f t="shared" si="373"/>
        <v/>
      </c>
      <c r="BF269" s="26" t="str">
        <f t="shared" si="374"/>
        <v/>
      </c>
      <c r="BG269" s="26" t="str">
        <f t="shared" si="375"/>
        <v/>
      </c>
      <c r="BH269" s="45" t="s">
        <v>30</v>
      </c>
      <c r="BI269" s="55" t="str">
        <f>IF(ＣＳＶ貼付用!BX255="","",ＣＳＶ貼付用!BX255)</f>
        <v/>
      </c>
      <c r="BJ269" s="38" t="str">
        <f>IF(ＣＳＶ貼付用!BZ255="","",ＣＳＶ貼付用!BZ255)</f>
        <v/>
      </c>
      <c r="BK269" s="38" t="str">
        <f>IF(ＣＳＶ貼付用!CB255="","",ＣＳＶ貼付用!CB255)</f>
        <v/>
      </c>
      <c r="BL269" s="40" t="str">
        <f t="shared" si="376"/>
        <v/>
      </c>
      <c r="BM269" s="41" t="str">
        <f>IF(林齢計算用!C255="","",林齢計算用!C255)</f>
        <v/>
      </c>
      <c r="BN269" s="41" t="str">
        <f t="shared" si="377"/>
        <v/>
      </c>
      <c r="BO269" s="41" t="str">
        <f t="shared" si="378"/>
        <v/>
      </c>
      <c r="BP269" s="23" t="str">
        <f>IF(BK269="スギ",INDEX(データ!$C$7:$E$26,MATCH(BN269,データ!$B$7:$B$26),MATCH(BL269,データ!$C$6:$E$6)),IF(BK269="ヒノキ",INDEX(データ!$C$32:$E$51,MATCH(BN269,データ!$B$32:$B$51),MATCH(BL269,データ!$C$31:$E$31)),IF(BK269="マツ",INDEX(データ!#REF!,MATCH(BN269,データ!#REF!),MATCH(BL269,データ!#REF!)),IF(BK269="ザツ",INDEX(データ!#REF!,MATCH(BN269,データ!#REF!),MATCH(BL269,データ!#REF!)),""))))</f>
        <v/>
      </c>
      <c r="BQ269" s="22" t="str">
        <f t="shared" si="346"/>
        <v/>
      </c>
      <c r="BR269" s="21" t="str">
        <f t="shared" si="379"/>
        <v/>
      </c>
      <c r="BS269" s="21" t="str">
        <f t="shared" si="380"/>
        <v/>
      </c>
      <c r="BT269" s="24" t="str">
        <f>IF(BK269="スギ",INDEX(データ!$H$7:$J$26,MATCH(BN269,データ!$G$7:$G$26),MATCH(BL269,データ!$H$6:$J$6)),IF(BK269="ヒノキ",INDEX(データ!$H$32:$J$51,MATCH(BN269,データ!$G$32:$G$51),MATCH(BL269,データ!$H$31:$J$31)),IF(BK269="マツ",INDEX(データ!#REF!,MATCH(BN269,データ!#REF!),MATCH(BL269,データ!#REF!)),IF(BK269="ザツ",INDEX(データ!#REF!,MATCH(BN269,データ!#REF!),MATCH(BL269,データ!#REF!)),""))))</f>
        <v/>
      </c>
      <c r="BU269" s="22" t="str">
        <f t="shared" si="381"/>
        <v/>
      </c>
      <c r="BV269" s="21" t="str">
        <f t="shared" si="382"/>
        <v/>
      </c>
      <c r="BW269" s="27" t="str">
        <f t="shared" si="383"/>
        <v/>
      </c>
      <c r="BX269" s="24" t="str">
        <f t="shared" si="384"/>
        <v/>
      </c>
      <c r="BY269" s="25" t="str">
        <f t="shared" si="385"/>
        <v>0</v>
      </c>
      <c r="BZ269" s="26" t="str">
        <f t="shared" si="386"/>
        <v/>
      </c>
      <c r="CA269" s="26" t="str">
        <f t="shared" si="387"/>
        <v/>
      </c>
      <c r="CB269" s="26" t="str">
        <f t="shared" si="388"/>
        <v/>
      </c>
      <c r="CC269" s="27" t="str">
        <f t="shared" si="389"/>
        <v/>
      </c>
      <c r="CD269" s="26" t="str">
        <f t="shared" si="390"/>
        <v/>
      </c>
      <c r="CE269" s="26" t="str">
        <f t="shared" si="391"/>
        <v/>
      </c>
      <c r="CF269" s="45" t="s">
        <v>30</v>
      </c>
      <c r="CG269" s="55" t="str">
        <f>IF(ＣＳＶ貼付用!CM255="","",ＣＳＶ貼付用!CM255)</f>
        <v/>
      </c>
      <c r="CH269" s="38" t="str">
        <f>IF(ＣＳＶ貼付用!CO255="","",ＣＳＶ貼付用!CO255)</f>
        <v/>
      </c>
      <c r="CI269" s="38" t="str">
        <f>IF(ＣＳＶ貼付用!CQ255="","",ＣＳＶ貼付用!CQ255)</f>
        <v/>
      </c>
      <c r="CJ269" s="40" t="str">
        <f t="shared" si="392"/>
        <v/>
      </c>
      <c r="CK269" s="41" t="str">
        <f>IF(林齢計算用!D255="","",林齢計算用!D255)</f>
        <v/>
      </c>
      <c r="CL269" s="41" t="str">
        <f t="shared" si="393"/>
        <v/>
      </c>
      <c r="CM269" s="41" t="str">
        <f t="shared" si="394"/>
        <v/>
      </c>
      <c r="CN269" s="23" t="str">
        <f>IF(CI269="スギ",INDEX(データ!$C$7:$E$26,MATCH(CL269,データ!$B$7:$B$26),MATCH(CJ269,データ!$C$6:$E$6)),IF(CI269="ヒノキ",INDEX(データ!$C$32:$E$51,MATCH(CL269,データ!$B$32:$B$51),MATCH(CJ269,データ!$C$31:$E$31)),IF(CI269="マツ",INDEX(データ!#REF!,MATCH(CL269,データ!#REF!),MATCH(CJ269,データ!#REF!)),IF(CI269="ザツ",INDEX(データ!#REF!,MATCH(CL269,データ!#REF!),MATCH(CJ269,データ!#REF!)),""))))</f>
        <v/>
      </c>
      <c r="CO269" s="22" t="str">
        <f t="shared" si="347"/>
        <v/>
      </c>
      <c r="CP269" s="21" t="str">
        <f t="shared" si="395"/>
        <v/>
      </c>
      <c r="CQ269" s="21" t="str">
        <f t="shared" si="396"/>
        <v/>
      </c>
      <c r="CR269" s="24" t="str">
        <f>IF(CI269="スギ",INDEX(データ!$H$7:$J$26,MATCH(CL269,データ!$G$7:$G$26),MATCH(CJ269,データ!$H$6:$J$6)),IF(CI269="ヒノキ",INDEX(データ!$H$32:$J$51,MATCH(CL269,データ!$G$32:$G$51),MATCH(CJ269,データ!$H$31:$J$31)),IF(CI269="マツ",INDEX(データ!#REF!,MATCH(CL269,データ!#REF!),MATCH(CJ269,データ!#REF!)),IF(CI269="ザツ",INDEX(データ!#REF!,MATCH(CL269,データ!#REF!),MATCH(CJ269,データ!#REF!)),""))))</f>
        <v/>
      </c>
      <c r="CS269" s="22" t="str">
        <f t="shared" si="397"/>
        <v/>
      </c>
      <c r="CT269" s="21" t="str">
        <f t="shared" si="398"/>
        <v/>
      </c>
      <c r="CU269" s="27" t="str">
        <f t="shared" si="399"/>
        <v/>
      </c>
      <c r="CV269" s="24" t="str">
        <f t="shared" si="400"/>
        <v/>
      </c>
      <c r="CW269" s="25" t="str">
        <f t="shared" si="401"/>
        <v>0</v>
      </c>
      <c r="CX269" s="26" t="str">
        <f t="shared" si="402"/>
        <v/>
      </c>
      <c r="CY269" s="26" t="str">
        <f t="shared" si="403"/>
        <v/>
      </c>
      <c r="CZ269" s="26" t="str">
        <f t="shared" si="404"/>
        <v/>
      </c>
      <c r="DA269" s="27" t="str">
        <f t="shared" si="405"/>
        <v/>
      </c>
      <c r="DB269" s="26" t="str">
        <f t="shared" si="406"/>
        <v/>
      </c>
      <c r="DC269" s="26" t="str">
        <f t="shared" si="407"/>
        <v/>
      </c>
      <c r="DD269" s="45" t="s">
        <v>30</v>
      </c>
      <c r="DE269" s="55" t="str">
        <f>IF(ＣＳＶ貼付用!DB255="","",ＣＳＶ貼付用!DB255)</f>
        <v/>
      </c>
      <c r="DF269" s="38" t="str">
        <f>IF(ＣＳＶ貼付用!DD255="","",ＣＳＶ貼付用!DD255)</f>
        <v/>
      </c>
      <c r="DG269" s="38" t="str">
        <f>IF(ＣＳＶ貼付用!DF255="","",ＣＳＶ貼付用!DF255)</f>
        <v/>
      </c>
      <c r="DH269" s="40" t="str">
        <f t="shared" si="408"/>
        <v/>
      </c>
      <c r="DI269" s="41" t="str">
        <f>IF(林齢計算用!E255="","",林齢計算用!E255)</f>
        <v/>
      </c>
      <c r="DJ269" s="41" t="str">
        <f t="shared" si="409"/>
        <v/>
      </c>
      <c r="DK269" s="41" t="str">
        <f t="shared" si="410"/>
        <v/>
      </c>
      <c r="DL269" s="23" t="str">
        <f>IF(DG269="スギ",INDEX(データ!$C$7:$E$26,MATCH(DJ269,データ!$B$7:$B$26),MATCH(DH269,データ!$C$6:$E$6)),IF(DG269="ヒノキ",INDEX(データ!$C$32:$E$51,MATCH(DJ269,データ!$B$32:$B$51),MATCH(DH269,データ!$C$31:$E$31)),IF(DG269="マツ",INDEX(データ!#REF!,MATCH(DJ269,データ!#REF!),MATCH(DH269,データ!#REF!)),IF(DG269="ザツ",INDEX(データ!#REF!,MATCH(DJ269,データ!#REF!),MATCH(DH269,データ!#REF!)),""))))</f>
        <v/>
      </c>
      <c r="DM269" s="22" t="str">
        <f t="shared" si="348"/>
        <v/>
      </c>
      <c r="DN269" s="21" t="str">
        <f t="shared" si="411"/>
        <v/>
      </c>
      <c r="DO269" s="21" t="str">
        <f t="shared" si="412"/>
        <v/>
      </c>
      <c r="DP269" s="24" t="str">
        <f>IF(DG269="スギ",INDEX(データ!$H$7:$J$26,MATCH(DJ269,データ!$G$7:$G$26),MATCH(DH269,データ!$H$6:$J$6)),IF(DG269="ヒノキ",INDEX(データ!$H$32:$J$51,MATCH(DJ269,データ!$G$32:$G$51),MATCH(DH269,データ!$H$31:$J$31)),IF(DG269="マツ",INDEX(データ!#REF!,MATCH(DJ269,データ!#REF!),MATCH(DH269,データ!#REF!)),IF(DG269="ザツ",INDEX(データ!#REF!,MATCH(DJ269,データ!#REF!),MATCH(DH269,データ!#REF!)),""))))</f>
        <v/>
      </c>
      <c r="DQ269" s="22" t="str">
        <f t="shared" si="413"/>
        <v/>
      </c>
      <c r="DR269" s="21" t="str">
        <f t="shared" si="414"/>
        <v/>
      </c>
      <c r="DS269" s="27" t="str">
        <f t="shared" si="415"/>
        <v/>
      </c>
      <c r="DT269" s="24" t="str">
        <f t="shared" si="416"/>
        <v/>
      </c>
      <c r="DU269" s="25" t="str">
        <f t="shared" si="417"/>
        <v>0</v>
      </c>
      <c r="DV269" s="26" t="str">
        <f t="shared" si="418"/>
        <v/>
      </c>
      <c r="DW269" s="26" t="str">
        <f t="shared" si="419"/>
        <v/>
      </c>
      <c r="DX269" s="26" t="str">
        <f t="shared" si="420"/>
        <v/>
      </c>
      <c r="DY269" s="27" t="str">
        <f t="shared" si="421"/>
        <v/>
      </c>
      <c r="DZ269" s="26" t="str">
        <f t="shared" si="422"/>
        <v/>
      </c>
      <c r="EA269" s="26" t="str">
        <f t="shared" si="423"/>
        <v/>
      </c>
      <c r="EB269" s="45" t="s">
        <v>30</v>
      </c>
      <c r="EC269" s="55" t="str">
        <f>IF(ＣＳＶ貼付用!DQ255="","",ＣＳＶ貼付用!DQ255)</f>
        <v/>
      </c>
      <c r="ED269" s="38" t="str">
        <f>IF(ＣＳＶ貼付用!DS255="","",ＣＳＶ貼付用!DS255)</f>
        <v/>
      </c>
      <c r="EE269" s="38" t="str">
        <f>IF(ＣＳＶ貼付用!DU255="","",ＣＳＶ貼付用!DU255)</f>
        <v/>
      </c>
      <c r="EF269" s="40" t="str">
        <f t="shared" si="424"/>
        <v/>
      </c>
      <c r="EG269" s="41" t="str">
        <f>IF(林齢計算用!F255="","",林齢計算用!F255)</f>
        <v/>
      </c>
      <c r="EH269" s="41" t="str">
        <f t="shared" si="425"/>
        <v/>
      </c>
      <c r="EI269" s="41" t="str">
        <f t="shared" si="426"/>
        <v/>
      </c>
      <c r="EJ269" s="23" t="str">
        <f>IF(EE269="スギ",INDEX(データ!$C$7:$E$26,MATCH(EH269,データ!$B$7:$B$26),MATCH(EF269,データ!$C$6:$E$6)),IF(EE269="ヒノキ",INDEX(データ!$C$32:$E$51,MATCH(EH269,データ!$B$32:$B$51),MATCH(EF269,データ!$C$31:$E$31)),IF(EE269="マツ",INDEX(データ!#REF!,MATCH(EH269,データ!#REF!),MATCH(EF269,データ!#REF!)),IF(EE269="ザツ",INDEX(データ!#REF!,MATCH(EH269,データ!#REF!),MATCH(EF269,データ!#REF!)),""))))</f>
        <v/>
      </c>
      <c r="EK269" s="22" t="str">
        <f t="shared" si="349"/>
        <v/>
      </c>
      <c r="EL269" s="21" t="str">
        <f t="shared" si="427"/>
        <v/>
      </c>
      <c r="EM269" s="21" t="str">
        <f t="shared" si="428"/>
        <v/>
      </c>
      <c r="EN269" s="24" t="str">
        <f>IF(EE269="スギ",INDEX(データ!$H$7:$J$26,MATCH(EH269,データ!$G$7:$G$26),MATCH(EF269,データ!$H$6:$J$6)),IF(EE269="ヒノキ",INDEX(データ!$H$32:$J$51,MATCH(EH269,データ!$G$32:$G$51),MATCH(EF269,データ!$H$31:$J$31)),IF(EE269="マツ",INDEX(データ!#REF!,MATCH(EH269,データ!#REF!),MATCH(EF269,データ!#REF!)),IF(EE269="ザツ",INDEX(データ!#REF!,MATCH(EH269,データ!#REF!),MATCH(EF269,データ!#REF!)),""))))</f>
        <v/>
      </c>
      <c r="EO269" s="22" t="str">
        <f t="shared" si="429"/>
        <v/>
      </c>
      <c r="EP269" s="21" t="str">
        <f t="shared" si="430"/>
        <v/>
      </c>
      <c r="EQ269" s="27" t="str">
        <f t="shared" si="431"/>
        <v/>
      </c>
      <c r="ER269" s="24" t="str">
        <f t="shared" si="432"/>
        <v/>
      </c>
      <c r="ES269" s="25" t="str">
        <f t="shared" si="433"/>
        <v>0</v>
      </c>
      <c r="ET269" s="26" t="str">
        <f t="shared" si="434"/>
        <v/>
      </c>
      <c r="EU269" s="26" t="str">
        <f t="shared" si="435"/>
        <v/>
      </c>
      <c r="EV269" s="26" t="str">
        <f t="shared" si="436"/>
        <v/>
      </c>
      <c r="EW269" s="27" t="str">
        <f t="shared" si="437"/>
        <v/>
      </c>
      <c r="EX269" s="26" t="str">
        <f t="shared" si="438"/>
        <v/>
      </c>
      <c r="EY269" s="26" t="str">
        <f t="shared" si="439"/>
        <v/>
      </c>
      <c r="EZ269" s="26">
        <f t="shared" si="440"/>
        <v>0</v>
      </c>
      <c r="FA269" s="43"/>
    </row>
    <row r="270" spans="1:157" ht="15.95" customHeight="1" x14ac:dyDescent="0.15">
      <c r="A270" s="21"/>
      <c r="B270" s="36" t="str">
        <f>IF(ＣＳＶ貼付用!G256="","",ＣＳＶ貼付用!G256)</f>
        <v/>
      </c>
      <c r="C270" s="36" t="str">
        <f>IF(ＣＳＶ貼付用!I256="","",ＣＳＶ貼付用!I256)</f>
        <v/>
      </c>
      <c r="D270" s="36" t="str">
        <f>IF(ＣＳＶ貼付用!J256="","",ＣＳＶ貼付用!J256)</f>
        <v/>
      </c>
      <c r="E270" s="36" t="str">
        <f>IF(ＣＳＶ貼付用!F256="","",ＣＳＶ貼付用!F256)</f>
        <v/>
      </c>
      <c r="F270" s="38" t="str">
        <f>IF(ＣＳＶ貼付用!T256="","",ＣＳＶ貼付用!T256)</f>
        <v/>
      </c>
      <c r="G270" s="38"/>
      <c r="H270" s="38" t="str">
        <f>IF(ＣＳＶ貼付用!GJ256="","",ＣＳＶ貼付用!GJ256)</f>
        <v/>
      </c>
      <c r="I270" s="38" t="str">
        <f>IF(ＣＳＶ貼付用!GL256="","",ＣＳＶ貼付用!GL256)</f>
        <v/>
      </c>
      <c r="J270" s="38" t="str">
        <f>IF(ＣＳＶ貼付用!GN256="","",ＣＳＶ貼付用!GN256)</f>
        <v/>
      </c>
      <c r="K270" s="38" t="str">
        <f>IF(ＣＳＶ貼付用!GP256="","",ＣＳＶ貼付用!GP256)</f>
        <v/>
      </c>
      <c r="L270" s="45" t="s">
        <v>30</v>
      </c>
      <c r="M270" s="55" t="str">
        <f>IF(ＣＳＶ貼付用!AT256="","",ＣＳＶ貼付用!AT256)</f>
        <v/>
      </c>
      <c r="N270" s="38" t="str">
        <f>IF(ＣＳＶ貼付用!AV256="","",ＣＳＶ貼付用!AV256)</f>
        <v/>
      </c>
      <c r="O270" s="38" t="str">
        <f>IF(ＣＳＶ貼付用!AX256="","",ＣＳＶ貼付用!AX256)</f>
        <v/>
      </c>
      <c r="P270" s="40" t="str">
        <f>IF(ＣＳＶ貼付用!FE256="","",ＣＳＶ貼付用!FE256)</f>
        <v/>
      </c>
      <c r="Q270" s="41" t="str">
        <f>IF(林齢計算用!A256="","",林齢計算用!A256)</f>
        <v/>
      </c>
      <c r="R270" s="41" t="str">
        <f t="shared" si="350"/>
        <v/>
      </c>
      <c r="S270" s="56" t="str">
        <f>IF(ＣＳＶ貼付用!EG256="","",ＣＳＶ貼付用!EG256*10)</f>
        <v/>
      </c>
      <c r="T270" s="23" t="str">
        <f>IF(O270="スギ",INDEX(データ!$C$7:$E$26,MATCH(R270,データ!$B$7:$B$26),MATCH(P270,データ!$C$6:$E$6)),IF(O270="ヒノキ",INDEX(データ!$C$32:$E$51,MATCH(R270,データ!$B$32:$B$51),MATCH(P270,データ!$C$31:$E$31)),IF(O270="マツ",INDEX(データ!#REF!,MATCH(R270,データ!#REF!),MATCH(P270,データ!#REF!)),IF(O270="ザツ",INDEX(データ!#REF!,MATCH(R270,データ!#REF!),MATCH(P270,データ!#REF!)),""))))</f>
        <v/>
      </c>
      <c r="U270" s="22" t="str">
        <f t="shared" si="441"/>
        <v/>
      </c>
      <c r="V270" s="21" t="str">
        <f t="shared" si="445"/>
        <v/>
      </c>
      <c r="W270" s="21" t="str">
        <f t="shared" si="442"/>
        <v/>
      </c>
      <c r="X270" s="23" t="str">
        <f>IF(O270="スギ",INDEX(データ!$H$7:$J$26,MATCH(R270,データ!$G$7:$G$26),MATCH(P270,データ!$H$6:$J$6)),IF(O270="ヒノキ",INDEX(データ!$H$32:$J$51,MATCH(R270,データ!$G$32:$G$51),MATCH(P270,データ!$H$31:$J$31)),IF(O270="マツ",INDEX(データ!#REF!,MATCH(R270,データ!#REF!),MATCH(P270,データ!#REF!)),IF(O270="ザツ",INDEX(データ!#REF!,MATCH(R270,データ!#REF!),MATCH(P270,データ!#REF!)),""))))</f>
        <v/>
      </c>
      <c r="Y270" s="22" t="str">
        <f t="shared" si="443"/>
        <v/>
      </c>
      <c r="Z270" s="21" t="str">
        <f t="shared" si="444"/>
        <v/>
      </c>
      <c r="AA270" s="27" t="str">
        <f t="shared" si="351"/>
        <v/>
      </c>
      <c r="AB270" s="24" t="str">
        <f t="shared" si="352"/>
        <v/>
      </c>
      <c r="AC270" s="25" t="str">
        <f t="shared" si="353"/>
        <v>0</v>
      </c>
      <c r="AD270" s="26" t="str">
        <f t="shared" si="354"/>
        <v/>
      </c>
      <c r="AE270" s="26" t="str">
        <f t="shared" si="355"/>
        <v/>
      </c>
      <c r="AF270" s="26" t="str">
        <f t="shared" si="356"/>
        <v/>
      </c>
      <c r="AG270" s="27" t="str">
        <f t="shared" si="357"/>
        <v/>
      </c>
      <c r="AH270" s="26" t="str">
        <f t="shared" si="358"/>
        <v/>
      </c>
      <c r="AI270" s="26" t="str">
        <f t="shared" si="359"/>
        <v/>
      </c>
      <c r="AJ270" s="45" t="s">
        <v>30</v>
      </c>
      <c r="AK270" s="55" t="str">
        <f>IF(ＣＳＶ貼付用!BI256="","",ＣＳＶ貼付用!BI256)</f>
        <v/>
      </c>
      <c r="AL270" s="38" t="str">
        <f>IF(ＣＳＶ貼付用!BK256="","",ＣＳＶ貼付用!BK256)</f>
        <v/>
      </c>
      <c r="AM270" s="38" t="str">
        <f>IF(ＣＳＶ貼付用!BM256="","",ＣＳＶ貼付用!BM256)</f>
        <v/>
      </c>
      <c r="AN270" s="40" t="str">
        <f t="shared" si="360"/>
        <v/>
      </c>
      <c r="AO270" s="41" t="str">
        <f>IF(林齢計算用!B256="","",林齢計算用!B256)</f>
        <v/>
      </c>
      <c r="AP270" s="41" t="str">
        <f t="shared" si="361"/>
        <v/>
      </c>
      <c r="AQ270" s="41" t="str">
        <f t="shared" si="362"/>
        <v/>
      </c>
      <c r="AR270" s="23" t="str">
        <f>IF(AM270="スギ",INDEX(データ!$C$7:$E$26,MATCH(AP270,データ!$B$7:$B$26),MATCH(AN270,データ!$C$6:$E$6)),IF(AM270="ヒノキ",INDEX(データ!$C$32:$E$51,MATCH(AP270,データ!$B$32:$B$51),MATCH(AN270,データ!$C$31:$E$31)),IF(AM270="マツ",INDEX(データ!#REF!,MATCH(AP270,データ!#REF!),MATCH(AN270,データ!#REF!)),IF(AM270="ザツ",INDEX(データ!#REF!,MATCH(AP270,データ!#REF!),MATCH(AN270,データ!#REF!)),""))))</f>
        <v/>
      </c>
      <c r="AS270" s="22" t="str">
        <f t="shared" si="345"/>
        <v/>
      </c>
      <c r="AT270" s="21" t="str">
        <f t="shared" si="363"/>
        <v/>
      </c>
      <c r="AU270" s="21" t="str">
        <f t="shared" si="364"/>
        <v/>
      </c>
      <c r="AV270" s="24" t="str">
        <f>IF(AM270="スギ",INDEX(データ!$H$7:$J$26,MATCH(AP270,データ!$G$7:$G$26),MATCH(AN270,データ!$H$6:$J$6)),IF(AM270="ヒノキ",INDEX(データ!$H$32:$J$51,MATCH(AP270,データ!$G$32:$G$51),MATCH(AN270,データ!$H$31:$J$31)),IF(AM270="マツ",INDEX(データ!#REF!,MATCH(AP270,データ!#REF!),MATCH(AN270,データ!#REF!)),IF(AM270="ザツ",INDEX(データ!#REF!,MATCH(AP270,データ!#REF!),MATCH(AN270,データ!#REF!)),""))))</f>
        <v/>
      </c>
      <c r="AW270" s="22" t="str">
        <f t="shared" si="365"/>
        <v/>
      </c>
      <c r="AX270" s="21" t="str">
        <f t="shared" si="366"/>
        <v/>
      </c>
      <c r="AY270" s="27" t="str">
        <f t="shared" si="367"/>
        <v/>
      </c>
      <c r="AZ270" s="24" t="str">
        <f t="shared" si="368"/>
        <v/>
      </c>
      <c r="BA270" s="25" t="str">
        <f t="shared" si="369"/>
        <v>0</v>
      </c>
      <c r="BB270" s="26" t="str">
        <f t="shared" si="370"/>
        <v/>
      </c>
      <c r="BC270" s="26" t="str">
        <f t="shared" si="371"/>
        <v/>
      </c>
      <c r="BD270" s="26" t="str">
        <f t="shared" si="372"/>
        <v/>
      </c>
      <c r="BE270" s="27" t="str">
        <f t="shared" si="373"/>
        <v/>
      </c>
      <c r="BF270" s="26" t="str">
        <f t="shared" si="374"/>
        <v/>
      </c>
      <c r="BG270" s="26" t="str">
        <f t="shared" si="375"/>
        <v/>
      </c>
      <c r="BH270" s="45" t="s">
        <v>30</v>
      </c>
      <c r="BI270" s="55" t="str">
        <f>IF(ＣＳＶ貼付用!BX256="","",ＣＳＶ貼付用!BX256)</f>
        <v/>
      </c>
      <c r="BJ270" s="38" t="str">
        <f>IF(ＣＳＶ貼付用!BZ256="","",ＣＳＶ貼付用!BZ256)</f>
        <v/>
      </c>
      <c r="BK270" s="38" t="str">
        <f>IF(ＣＳＶ貼付用!CB256="","",ＣＳＶ貼付用!CB256)</f>
        <v/>
      </c>
      <c r="BL270" s="40" t="str">
        <f t="shared" si="376"/>
        <v/>
      </c>
      <c r="BM270" s="41" t="str">
        <f>IF(林齢計算用!C256="","",林齢計算用!C256)</f>
        <v/>
      </c>
      <c r="BN270" s="41" t="str">
        <f t="shared" si="377"/>
        <v/>
      </c>
      <c r="BO270" s="41" t="str">
        <f t="shared" si="378"/>
        <v/>
      </c>
      <c r="BP270" s="23" t="str">
        <f>IF(BK270="スギ",INDEX(データ!$C$7:$E$26,MATCH(BN270,データ!$B$7:$B$26),MATCH(BL270,データ!$C$6:$E$6)),IF(BK270="ヒノキ",INDEX(データ!$C$32:$E$51,MATCH(BN270,データ!$B$32:$B$51),MATCH(BL270,データ!$C$31:$E$31)),IF(BK270="マツ",INDEX(データ!#REF!,MATCH(BN270,データ!#REF!),MATCH(BL270,データ!#REF!)),IF(BK270="ザツ",INDEX(データ!#REF!,MATCH(BN270,データ!#REF!),MATCH(BL270,データ!#REF!)),""))))</f>
        <v/>
      </c>
      <c r="BQ270" s="22" t="str">
        <f t="shared" si="346"/>
        <v/>
      </c>
      <c r="BR270" s="21" t="str">
        <f t="shared" si="379"/>
        <v/>
      </c>
      <c r="BS270" s="21" t="str">
        <f t="shared" si="380"/>
        <v/>
      </c>
      <c r="BT270" s="24" t="str">
        <f>IF(BK270="スギ",INDEX(データ!$H$7:$J$26,MATCH(BN270,データ!$G$7:$G$26),MATCH(BL270,データ!$H$6:$J$6)),IF(BK270="ヒノキ",INDEX(データ!$H$32:$J$51,MATCH(BN270,データ!$G$32:$G$51),MATCH(BL270,データ!$H$31:$J$31)),IF(BK270="マツ",INDEX(データ!#REF!,MATCH(BN270,データ!#REF!),MATCH(BL270,データ!#REF!)),IF(BK270="ザツ",INDEX(データ!#REF!,MATCH(BN270,データ!#REF!),MATCH(BL270,データ!#REF!)),""))))</f>
        <v/>
      </c>
      <c r="BU270" s="22" t="str">
        <f t="shared" si="381"/>
        <v/>
      </c>
      <c r="BV270" s="21" t="str">
        <f t="shared" si="382"/>
        <v/>
      </c>
      <c r="BW270" s="27" t="str">
        <f t="shared" si="383"/>
        <v/>
      </c>
      <c r="BX270" s="24" t="str">
        <f t="shared" si="384"/>
        <v/>
      </c>
      <c r="BY270" s="25" t="str">
        <f t="shared" si="385"/>
        <v>0</v>
      </c>
      <c r="BZ270" s="26" t="str">
        <f t="shared" si="386"/>
        <v/>
      </c>
      <c r="CA270" s="26" t="str">
        <f t="shared" si="387"/>
        <v/>
      </c>
      <c r="CB270" s="26" t="str">
        <f t="shared" si="388"/>
        <v/>
      </c>
      <c r="CC270" s="27" t="str">
        <f t="shared" si="389"/>
        <v/>
      </c>
      <c r="CD270" s="26" t="str">
        <f t="shared" si="390"/>
        <v/>
      </c>
      <c r="CE270" s="26" t="str">
        <f t="shared" si="391"/>
        <v/>
      </c>
      <c r="CF270" s="45" t="s">
        <v>30</v>
      </c>
      <c r="CG270" s="55" t="str">
        <f>IF(ＣＳＶ貼付用!CM256="","",ＣＳＶ貼付用!CM256)</f>
        <v/>
      </c>
      <c r="CH270" s="38" t="str">
        <f>IF(ＣＳＶ貼付用!CO256="","",ＣＳＶ貼付用!CO256)</f>
        <v/>
      </c>
      <c r="CI270" s="38" t="str">
        <f>IF(ＣＳＶ貼付用!CQ256="","",ＣＳＶ貼付用!CQ256)</f>
        <v/>
      </c>
      <c r="CJ270" s="40" t="str">
        <f t="shared" si="392"/>
        <v/>
      </c>
      <c r="CK270" s="41" t="str">
        <f>IF(林齢計算用!D256="","",林齢計算用!D256)</f>
        <v/>
      </c>
      <c r="CL270" s="41" t="str">
        <f t="shared" si="393"/>
        <v/>
      </c>
      <c r="CM270" s="41" t="str">
        <f t="shared" si="394"/>
        <v/>
      </c>
      <c r="CN270" s="23" t="str">
        <f>IF(CI270="スギ",INDEX(データ!$C$7:$E$26,MATCH(CL270,データ!$B$7:$B$26),MATCH(CJ270,データ!$C$6:$E$6)),IF(CI270="ヒノキ",INDEX(データ!$C$32:$E$51,MATCH(CL270,データ!$B$32:$B$51),MATCH(CJ270,データ!$C$31:$E$31)),IF(CI270="マツ",INDEX(データ!#REF!,MATCH(CL270,データ!#REF!),MATCH(CJ270,データ!#REF!)),IF(CI270="ザツ",INDEX(データ!#REF!,MATCH(CL270,データ!#REF!),MATCH(CJ270,データ!#REF!)),""))))</f>
        <v/>
      </c>
      <c r="CO270" s="22" t="str">
        <f t="shared" si="347"/>
        <v/>
      </c>
      <c r="CP270" s="21" t="str">
        <f t="shared" si="395"/>
        <v/>
      </c>
      <c r="CQ270" s="21" t="str">
        <f t="shared" si="396"/>
        <v/>
      </c>
      <c r="CR270" s="24" t="str">
        <f>IF(CI270="スギ",INDEX(データ!$H$7:$J$26,MATCH(CL270,データ!$G$7:$G$26),MATCH(CJ270,データ!$H$6:$J$6)),IF(CI270="ヒノキ",INDEX(データ!$H$32:$J$51,MATCH(CL270,データ!$G$32:$G$51),MATCH(CJ270,データ!$H$31:$J$31)),IF(CI270="マツ",INDEX(データ!#REF!,MATCH(CL270,データ!#REF!),MATCH(CJ270,データ!#REF!)),IF(CI270="ザツ",INDEX(データ!#REF!,MATCH(CL270,データ!#REF!),MATCH(CJ270,データ!#REF!)),""))))</f>
        <v/>
      </c>
      <c r="CS270" s="22" t="str">
        <f t="shared" si="397"/>
        <v/>
      </c>
      <c r="CT270" s="21" t="str">
        <f t="shared" si="398"/>
        <v/>
      </c>
      <c r="CU270" s="27" t="str">
        <f t="shared" si="399"/>
        <v/>
      </c>
      <c r="CV270" s="24" t="str">
        <f t="shared" si="400"/>
        <v/>
      </c>
      <c r="CW270" s="25" t="str">
        <f t="shared" si="401"/>
        <v>0</v>
      </c>
      <c r="CX270" s="26" t="str">
        <f t="shared" si="402"/>
        <v/>
      </c>
      <c r="CY270" s="26" t="str">
        <f t="shared" si="403"/>
        <v/>
      </c>
      <c r="CZ270" s="26" t="str">
        <f t="shared" si="404"/>
        <v/>
      </c>
      <c r="DA270" s="27" t="str">
        <f t="shared" si="405"/>
        <v/>
      </c>
      <c r="DB270" s="26" t="str">
        <f t="shared" si="406"/>
        <v/>
      </c>
      <c r="DC270" s="26" t="str">
        <f t="shared" si="407"/>
        <v/>
      </c>
      <c r="DD270" s="45" t="s">
        <v>30</v>
      </c>
      <c r="DE270" s="55" t="str">
        <f>IF(ＣＳＶ貼付用!DB256="","",ＣＳＶ貼付用!DB256)</f>
        <v/>
      </c>
      <c r="DF270" s="38" t="str">
        <f>IF(ＣＳＶ貼付用!DD256="","",ＣＳＶ貼付用!DD256)</f>
        <v/>
      </c>
      <c r="DG270" s="38" t="str">
        <f>IF(ＣＳＶ貼付用!DF256="","",ＣＳＶ貼付用!DF256)</f>
        <v/>
      </c>
      <c r="DH270" s="40" t="str">
        <f t="shared" si="408"/>
        <v/>
      </c>
      <c r="DI270" s="41" t="str">
        <f>IF(林齢計算用!E256="","",林齢計算用!E256)</f>
        <v/>
      </c>
      <c r="DJ270" s="41" t="str">
        <f t="shared" si="409"/>
        <v/>
      </c>
      <c r="DK270" s="41" t="str">
        <f t="shared" si="410"/>
        <v/>
      </c>
      <c r="DL270" s="23" t="str">
        <f>IF(DG270="スギ",INDEX(データ!$C$7:$E$26,MATCH(DJ270,データ!$B$7:$B$26),MATCH(DH270,データ!$C$6:$E$6)),IF(DG270="ヒノキ",INDEX(データ!$C$32:$E$51,MATCH(DJ270,データ!$B$32:$B$51),MATCH(DH270,データ!$C$31:$E$31)),IF(DG270="マツ",INDEX(データ!#REF!,MATCH(DJ270,データ!#REF!),MATCH(DH270,データ!#REF!)),IF(DG270="ザツ",INDEX(データ!#REF!,MATCH(DJ270,データ!#REF!),MATCH(DH270,データ!#REF!)),""))))</f>
        <v/>
      </c>
      <c r="DM270" s="22" t="str">
        <f t="shared" si="348"/>
        <v/>
      </c>
      <c r="DN270" s="21" t="str">
        <f t="shared" si="411"/>
        <v/>
      </c>
      <c r="DO270" s="21" t="str">
        <f t="shared" si="412"/>
        <v/>
      </c>
      <c r="DP270" s="24" t="str">
        <f>IF(DG270="スギ",INDEX(データ!$H$7:$J$26,MATCH(DJ270,データ!$G$7:$G$26),MATCH(DH270,データ!$H$6:$J$6)),IF(DG270="ヒノキ",INDEX(データ!$H$32:$J$51,MATCH(DJ270,データ!$G$32:$G$51),MATCH(DH270,データ!$H$31:$J$31)),IF(DG270="マツ",INDEX(データ!#REF!,MATCH(DJ270,データ!#REF!),MATCH(DH270,データ!#REF!)),IF(DG270="ザツ",INDEX(データ!#REF!,MATCH(DJ270,データ!#REF!),MATCH(DH270,データ!#REF!)),""))))</f>
        <v/>
      </c>
      <c r="DQ270" s="22" t="str">
        <f t="shared" si="413"/>
        <v/>
      </c>
      <c r="DR270" s="21" t="str">
        <f t="shared" si="414"/>
        <v/>
      </c>
      <c r="DS270" s="27" t="str">
        <f t="shared" si="415"/>
        <v/>
      </c>
      <c r="DT270" s="24" t="str">
        <f t="shared" si="416"/>
        <v/>
      </c>
      <c r="DU270" s="25" t="str">
        <f t="shared" si="417"/>
        <v>0</v>
      </c>
      <c r="DV270" s="26" t="str">
        <f t="shared" si="418"/>
        <v/>
      </c>
      <c r="DW270" s="26" t="str">
        <f t="shared" si="419"/>
        <v/>
      </c>
      <c r="DX270" s="26" t="str">
        <f t="shared" si="420"/>
        <v/>
      </c>
      <c r="DY270" s="27" t="str">
        <f t="shared" si="421"/>
        <v/>
      </c>
      <c r="DZ270" s="26" t="str">
        <f t="shared" si="422"/>
        <v/>
      </c>
      <c r="EA270" s="26" t="str">
        <f t="shared" si="423"/>
        <v/>
      </c>
      <c r="EB270" s="45" t="s">
        <v>30</v>
      </c>
      <c r="EC270" s="55" t="str">
        <f>IF(ＣＳＶ貼付用!DQ256="","",ＣＳＶ貼付用!DQ256)</f>
        <v/>
      </c>
      <c r="ED270" s="38" t="str">
        <f>IF(ＣＳＶ貼付用!DS256="","",ＣＳＶ貼付用!DS256)</f>
        <v/>
      </c>
      <c r="EE270" s="38" t="str">
        <f>IF(ＣＳＶ貼付用!DU256="","",ＣＳＶ貼付用!DU256)</f>
        <v/>
      </c>
      <c r="EF270" s="40" t="str">
        <f t="shared" si="424"/>
        <v/>
      </c>
      <c r="EG270" s="41" t="str">
        <f>IF(林齢計算用!F256="","",林齢計算用!F256)</f>
        <v/>
      </c>
      <c r="EH270" s="41" t="str">
        <f t="shared" si="425"/>
        <v/>
      </c>
      <c r="EI270" s="41" t="str">
        <f t="shared" si="426"/>
        <v/>
      </c>
      <c r="EJ270" s="23" t="str">
        <f>IF(EE270="スギ",INDEX(データ!$C$7:$E$26,MATCH(EH270,データ!$B$7:$B$26),MATCH(EF270,データ!$C$6:$E$6)),IF(EE270="ヒノキ",INDEX(データ!$C$32:$E$51,MATCH(EH270,データ!$B$32:$B$51),MATCH(EF270,データ!$C$31:$E$31)),IF(EE270="マツ",INDEX(データ!#REF!,MATCH(EH270,データ!#REF!),MATCH(EF270,データ!#REF!)),IF(EE270="ザツ",INDEX(データ!#REF!,MATCH(EH270,データ!#REF!),MATCH(EF270,データ!#REF!)),""))))</f>
        <v/>
      </c>
      <c r="EK270" s="22" t="str">
        <f t="shared" si="349"/>
        <v/>
      </c>
      <c r="EL270" s="21" t="str">
        <f t="shared" si="427"/>
        <v/>
      </c>
      <c r="EM270" s="21" t="str">
        <f t="shared" si="428"/>
        <v/>
      </c>
      <c r="EN270" s="24" t="str">
        <f>IF(EE270="スギ",INDEX(データ!$H$7:$J$26,MATCH(EH270,データ!$G$7:$G$26),MATCH(EF270,データ!$H$6:$J$6)),IF(EE270="ヒノキ",INDEX(データ!$H$32:$J$51,MATCH(EH270,データ!$G$32:$G$51),MATCH(EF270,データ!$H$31:$J$31)),IF(EE270="マツ",INDEX(データ!#REF!,MATCH(EH270,データ!#REF!),MATCH(EF270,データ!#REF!)),IF(EE270="ザツ",INDEX(データ!#REF!,MATCH(EH270,データ!#REF!),MATCH(EF270,データ!#REF!)),""))))</f>
        <v/>
      </c>
      <c r="EO270" s="22" t="str">
        <f t="shared" si="429"/>
        <v/>
      </c>
      <c r="EP270" s="21" t="str">
        <f t="shared" si="430"/>
        <v/>
      </c>
      <c r="EQ270" s="27" t="str">
        <f t="shared" si="431"/>
        <v/>
      </c>
      <c r="ER270" s="24" t="str">
        <f t="shared" si="432"/>
        <v/>
      </c>
      <c r="ES270" s="25" t="str">
        <f t="shared" si="433"/>
        <v>0</v>
      </c>
      <c r="ET270" s="26" t="str">
        <f t="shared" si="434"/>
        <v/>
      </c>
      <c r="EU270" s="26" t="str">
        <f t="shared" si="435"/>
        <v/>
      </c>
      <c r="EV270" s="26" t="str">
        <f t="shared" si="436"/>
        <v/>
      </c>
      <c r="EW270" s="27" t="str">
        <f t="shared" si="437"/>
        <v/>
      </c>
      <c r="EX270" s="26" t="str">
        <f t="shared" si="438"/>
        <v/>
      </c>
      <c r="EY270" s="26" t="str">
        <f t="shared" si="439"/>
        <v/>
      </c>
      <c r="EZ270" s="26">
        <f t="shared" si="440"/>
        <v>0</v>
      </c>
      <c r="FA270" s="43"/>
    </row>
    <row r="271" spans="1:157" ht="15.95" customHeight="1" x14ac:dyDescent="0.15">
      <c r="A271" s="21"/>
      <c r="B271" s="36" t="str">
        <f>IF(ＣＳＶ貼付用!G257="","",ＣＳＶ貼付用!G257)</f>
        <v/>
      </c>
      <c r="C271" s="36" t="str">
        <f>IF(ＣＳＶ貼付用!I257="","",ＣＳＶ貼付用!I257)</f>
        <v/>
      </c>
      <c r="D271" s="36" t="str">
        <f>IF(ＣＳＶ貼付用!J257="","",ＣＳＶ貼付用!J257)</f>
        <v/>
      </c>
      <c r="E271" s="36" t="str">
        <f>IF(ＣＳＶ貼付用!F257="","",ＣＳＶ貼付用!F257)</f>
        <v/>
      </c>
      <c r="F271" s="38" t="str">
        <f>IF(ＣＳＶ貼付用!T257="","",ＣＳＶ貼付用!T257)</f>
        <v/>
      </c>
      <c r="G271" s="38"/>
      <c r="H271" s="38" t="str">
        <f>IF(ＣＳＶ貼付用!GJ257="","",ＣＳＶ貼付用!GJ257)</f>
        <v/>
      </c>
      <c r="I271" s="38" t="str">
        <f>IF(ＣＳＶ貼付用!GL257="","",ＣＳＶ貼付用!GL257)</f>
        <v/>
      </c>
      <c r="J271" s="38" t="str">
        <f>IF(ＣＳＶ貼付用!GN257="","",ＣＳＶ貼付用!GN257)</f>
        <v/>
      </c>
      <c r="K271" s="38" t="str">
        <f>IF(ＣＳＶ貼付用!GP257="","",ＣＳＶ貼付用!GP257)</f>
        <v/>
      </c>
      <c r="L271" s="45" t="s">
        <v>30</v>
      </c>
      <c r="M271" s="55" t="str">
        <f>IF(ＣＳＶ貼付用!AT257="","",ＣＳＶ貼付用!AT257)</f>
        <v/>
      </c>
      <c r="N271" s="38" t="str">
        <f>IF(ＣＳＶ貼付用!AV257="","",ＣＳＶ貼付用!AV257)</f>
        <v/>
      </c>
      <c r="O271" s="38" t="str">
        <f>IF(ＣＳＶ貼付用!AX257="","",ＣＳＶ貼付用!AX257)</f>
        <v/>
      </c>
      <c r="P271" s="40" t="str">
        <f>IF(ＣＳＶ貼付用!FE257="","",ＣＳＶ貼付用!FE257)</f>
        <v/>
      </c>
      <c r="Q271" s="41" t="str">
        <f>IF(林齢計算用!A257="","",林齢計算用!A257)</f>
        <v/>
      </c>
      <c r="R271" s="41" t="str">
        <f t="shared" si="350"/>
        <v/>
      </c>
      <c r="S271" s="56" t="str">
        <f>IF(ＣＳＶ貼付用!EG257="","",ＣＳＶ貼付用!EG257*10)</f>
        <v/>
      </c>
      <c r="T271" s="23" t="str">
        <f>IF(O271="スギ",INDEX(データ!$C$7:$E$26,MATCH(R271,データ!$B$7:$B$26),MATCH(P271,データ!$C$6:$E$6)),IF(O271="ヒノキ",INDEX(データ!$C$32:$E$51,MATCH(R271,データ!$B$32:$B$51),MATCH(P271,データ!$C$31:$E$31)),IF(O271="マツ",INDEX(データ!#REF!,MATCH(R271,データ!#REF!),MATCH(P271,データ!#REF!)),IF(O271="ザツ",INDEX(データ!#REF!,MATCH(R271,データ!#REF!),MATCH(P271,データ!#REF!)),""))))</f>
        <v/>
      </c>
      <c r="U271" s="22" t="str">
        <f t="shared" si="441"/>
        <v/>
      </c>
      <c r="V271" s="21" t="str">
        <f t="shared" si="445"/>
        <v/>
      </c>
      <c r="W271" s="21" t="str">
        <f t="shared" si="442"/>
        <v/>
      </c>
      <c r="X271" s="23" t="str">
        <f>IF(O271="スギ",INDEX(データ!$H$7:$J$26,MATCH(R271,データ!$G$7:$G$26),MATCH(P271,データ!$H$6:$J$6)),IF(O271="ヒノキ",INDEX(データ!$H$32:$J$51,MATCH(R271,データ!$G$32:$G$51),MATCH(P271,データ!$H$31:$J$31)),IF(O271="マツ",INDEX(データ!#REF!,MATCH(R271,データ!#REF!),MATCH(P271,データ!#REF!)),IF(O271="ザツ",INDEX(データ!#REF!,MATCH(R271,データ!#REF!),MATCH(P271,データ!#REF!)),""))))</f>
        <v/>
      </c>
      <c r="Y271" s="22" t="str">
        <f t="shared" si="443"/>
        <v/>
      </c>
      <c r="Z271" s="21" t="str">
        <f t="shared" si="444"/>
        <v/>
      </c>
      <c r="AA271" s="27" t="str">
        <f t="shared" si="351"/>
        <v/>
      </c>
      <c r="AB271" s="24" t="str">
        <f t="shared" si="352"/>
        <v/>
      </c>
      <c r="AC271" s="25" t="str">
        <f t="shared" si="353"/>
        <v>0</v>
      </c>
      <c r="AD271" s="26" t="str">
        <f t="shared" si="354"/>
        <v/>
      </c>
      <c r="AE271" s="26" t="str">
        <f t="shared" si="355"/>
        <v/>
      </c>
      <c r="AF271" s="26" t="str">
        <f t="shared" si="356"/>
        <v/>
      </c>
      <c r="AG271" s="27" t="str">
        <f t="shared" si="357"/>
        <v/>
      </c>
      <c r="AH271" s="26" t="str">
        <f t="shared" si="358"/>
        <v/>
      </c>
      <c r="AI271" s="26" t="str">
        <f t="shared" si="359"/>
        <v/>
      </c>
      <c r="AJ271" s="45" t="s">
        <v>30</v>
      </c>
      <c r="AK271" s="55" t="str">
        <f>IF(ＣＳＶ貼付用!BI257="","",ＣＳＶ貼付用!BI257)</f>
        <v/>
      </c>
      <c r="AL271" s="38" t="str">
        <f>IF(ＣＳＶ貼付用!BK257="","",ＣＳＶ貼付用!BK257)</f>
        <v/>
      </c>
      <c r="AM271" s="38" t="str">
        <f>IF(ＣＳＶ貼付用!BM257="","",ＣＳＶ貼付用!BM257)</f>
        <v/>
      </c>
      <c r="AN271" s="40" t="str">
        <f t="shared" si="360"/>
        <v/>
      </c>
      <c r="AO271" s="41" t="str">
        <f>IF(林齢計算用!B257="","",林齢計算用!B257)</f>
        <v/>
      </c>
      <c r="AP271" s="41" t="str">
        <f t="shared" si="361"/>
        <v/>
      </c>
      <c r="AQ271" s="41" t="str">
        <f t="shared" si="362"/>
        <v/>
      </c>
      <c r="AR271" s="23" t="str">
        <f>IF(AM271="スギ",INDEX(データ!$C$7:$E$26,MATCH(AP271,データ!$B$7:$B$26),MATCH(AN271,データ!$C$6:$E$6)),IF(AM271="ヒノキ",INDEX(データ!$C$32:$E$51,MATCH(AP271,データ!$B$32:$B$51),MATCH(AN271,データ!$C$31:$E$31)),IF(AM271="マツ",INDEX(データ!#REF!,MATCH(AP271,データ!#REF!),MATCH(AN271,データ!#REF!)),IF(AM271="ザツ",INDEX(データ!#REF!,MATCH(AP271,データ!#REF!),MATCH(AN271,データ!#REF!)),""))))</f>
        <v/>
      </c>
      <c r="AS271" s="22" t="str">
        <f t="shared" si="345"/>
        <v/>
      </c>
      <c r="AT271" s="21" t="str">
        <f t="shared" si="363"/>
        <v/>
      </c>
      <c r="AU271" s="21" t="str">
        <f t="shared" si="364"/>
        <v/>
      </c>
      <c r="AV271" s="24" t="str">
        <f>IF(AM271="スギ",INDEX(データ!$H$7:$J$26,MATCH(AP271,データ!$G$7:$G$26),MATCH(AN271,データ!$H$6:$J$6)),IF(AM271="ヒノキ",INDEX(データ!$H$32:$J$51,MATCH(AP271,データ!$G$32:$G$51),MATCH(AN271,データ!$H$31:$J$31)),IF(AM271="マツ",INDEX(データ!#REF!,MATCH(AP271,データ!#REF!),MATCH(AN271,データ!#REF!)),IF(AM271="ザツ",INDEX(データ!#REF!,MATCH(AP271,データ!#REF!),MATCH(AN271,データ!#REF!)),""))))</f>
        <v/>
      </c>
      <c r="AW271" s="22" t="str">
        <f t="shared" si="365"/>
        <v/>
      </c>
      <c r="AX271" s="21" t="str">
        <f t="shared" si="366"/>
        <v/>
      </c>
      <c r="AY271" s="27" t="str">
        <f t="shared" si="367"/>
        <v/>
      </c>
      <c r="AZ271" s="24" t="str">
        <f t="shared" si="368"/>
        <v/>
      </c>
      <c r="BA271" s="25" t="str">
        <f t="shared" si="369"/>
        <v>0</v>
      </c>
      <c r="BB271" s="26" t="str">
        <f t="shared" si="370"/>
        <v/>
      </c>
      <c r="BC271" s="26" t="str">
        <f t="shared" si="371"/>
        <v/>
      </c>
      <c r="BD271" s="26" t="str">
        <f t="shared" si="372"/>
        <v/>
      </c>
      <c r="BE271" s="27" t="str">
        <f t="shared" si="373"/>
        <v/>
      </c>
      <c r="BF271" s="26" t="str">
        <f t="shared" si="374"/>
        <v/>
      </c>
      <c r="BG271" s="26" t="str">
        <f t="shared" si="375"/>
        <v/>
      </c>
      <c r="BH271" s="45" t="s">
        <v>30</v>
      </c>
      <c r="BI271" s="55" t="str">
        <f>IF(ＣＳＶ貼付用!BX257="","",ＣＳＶ貼付用!BX257)</f>
        <v/>
      </c>
      <c r="BJ271" s="38" t="str">
        <f>IF(ＣＳＶ貼付用!BZ257="","",ＣＳＶ貼付用!BZ257)</f>
        <v/>
      </c>
      <c r="BK271" s="38" t="str">
        <f>IF(ＣＳＶ貼付用!CB257="","",ＣＳＶ貼付用!CB257)</f>
        <v/>
      </c>
      <c r="BL271" s="40" t="str">
        <f t="shared" si="376"/>
        <v/>
      </c>
      <c r="BM271" s="41" t="str">
        <f>IF(林齢計算用!C257="","",林齢計算用!C257)</f>
        <v/>
      </c>
      <c r="BN271" s="41" t="str">
        <f t="shared" si="377"/>
        <v/>
      </c>
      <c r="BO271" s="41" t="str">
        <f t="shared" si="378"/>
        <v/>
      </c>
      <c r="BP271" s="23" t="str">
        <f>IF(BK271="スギ",INDEX(データ!$C$7:$E$26,MATCH(BN271,データ!$B$7:$B$26),MATCH(BL271,データ!$C$6:$E$6)),IF(BK271="ヒノキ",INDEX(データ!$C$32:$E$51,MATCH(BN271,データ!$B$32:$B$51),MATCH(BL271,データ!$C$31:$E$31)),IF(BK271="マツ",INDEX(データ!#REF!,MATCH(BN271,データ!#REF!),MATCH(BL271,データ!#REF!)),IF(BK271="ザツ",INDEX(データ!#REF!,MATCH(BN271,データ!#REF!),MATCH(BL271,データ!#REF!)),""))))</f>
        <v/>
      </c>
      <c r="BQ271" s="22" t="str">
        <f t="shared" si="346"/>
        <v/>
      </c>
      <c r="BR271" s="21" t="str">
        <f t="shared" si="379"/>
        <v/>
      </c>
      <c r="BS271" s="21" t="str">
        <f t="shared" si="380"/>
        <v/>
      </c>
      <c r="BT271" s="24" t="str">
        <f>IF(BK271="スギ",INDEX(データ!$H$7:$J$26,MATCH(BN271,データ!$G$7:$G$26),MATCH(BL271,データ!$H$6:$J$6)),IF(BK271="ヒノキ",INDEX(データ!$H$32:$J$51,MATCH(BN271,データ!$G$32:$G$51),MATCH(BL271,データ!$H$31:$J$31)),IF(BK271="マツ",INDEX(データ!#REF!,MATCH(BN271,データ!#REF!),MATCH(BL271,データ!#REF!)),IF(BK271="ザツ",INDEX(データ!#REF!,MATCH(BN271,データ!#REF!),MATCH(BL271,データ!#REF!)),""))))</f>
        <v/>
      </c>
      <c r="BU271" s="22" t="str">
        <f t="shared" si="381"/>
        <v/>
      </c>
      <c r="BV271" s="21" t="str">
        <f t="shared" si="382"/>
        <v/>
      </c>
      <c r="BW271" s="27" t="str">
        <f t="shared" si="383"/>
        <v/>
      </c>
      <c r="BX271" s="24" t="str">
        <f t="shared" si="384"/>
        <v/>
      </c>
      <c r="BY271" s="25" t="str">
        <f t="shared" si="385"/>
        <v>0</v>
      </c>
      <c r="BZ271" s="26" t="str">
        <f t="shared" si="386"/>
        <v/>
      </c>
      <c r="CA271" s="26" t="str">
        <f t="shared" si="387"/>
        <v/>
      </c>
      <c r="CB271" s="26" t="str">
        <f t="shared" si="388"/>
        <v/>
      </c>
      <c r="CC271" s="27" t="str">
        <f t="shared" si="389"/>
        <v/>
      </c>
      <c r="CD271" s="26" t="str">
        <f t="shared" si="390"/>
        <v/>
      </c>
      <c r="CE271" s="26" t="str">
        <f t="shared" si="391"/>
        <v/>
      </c>
      <c r="CF271" s="45" t="s">
        <v>30</v>
      </c>
      <c r="CG271" s="55" t="str">
        <f>IF(ＣＳＶ貼付用!CM257="","",ＣＳＶ貼付用!CM257)</f>
        <v/>
      </c>
      <c r="CH271" s="38" t="str">
        <f>IF(ＣＳＶ貼付用!CO257="","",ＣＳＶ貼付用!CO257)</f>
        <v/>
      </c>
      <c r="CI271" s="38" t="str">
        <f>IF(ＣＳＶ貼付用!CQ257="","",ＣＳＶ貼付用!CQ257)</f>
        <v/>
      </c>
      <c r="CJ271" s="40" t="str">
        <f t="shared" si="392"/>
        <v/>
      </c>
      <c r="CK271" s="41" t="str">
        <f>IF(林齢計算用!D257="","",林齢計算用!D257)</f>
        <v/>
      </c>
      <c r="CL271" s="41" t="str">
        <f t="shared" si="393"/>
        <v/>
      </c>
      <c r="CM271" s="41" t="str">
        <f t="shared" si="394"/>
        <v/>
      </c>
      <c r="CN271" s="23" t="str">
        <f>IF(CI271="スギ",INDEX(データ!$C$7:$E$26,MATCH(CL271,データ!$B$7:$B$26),MATCH(CJ271,データ!$C$6:$E$6)),IF(CI271="ヒノキ",INDEX(データ!$C$32:$E$51,MATCH(CL271,データ!$B$32:$B$51),MATCH(CJ271,データ!$C$31:$E$31)),IF(CI271="マツ",INDEX(データ!#REF!,MATCH(CL271,データ!#REF!),MATCH(CJ271,データ!#REF!)),IF(CI271="ザツ",INDEX(データ!#REF!,MATCH(CL271,データ!#REF!),MATCH(CJ271,データ!#REF!)),""))))</f>
        <v/>
      </c>
      <c r="CO271" s="22" t="str">
        <f t="shared" si="347"/>
        <v/>
      </c>
      <c r="CP271" s="21" t="str">
        <f t="shared" si="395"/>
        <v/>
      </c>
      <c r="CQ271" s="21" t="str">
        <f t="shared" si="396"/>
        <v/>
      </c>
      <c r="CR271" s="24" t="str">
        <f>IF(CI271="スギ",INDEX(データ!$H$7:$J$26,MATCH(CL271,データ!$G$7:$G$26),MATCH(CJ271,データ!$H$6:$J$6)),IF(CI271="ヒノキ",INDEX(データ!$H$32:$J$51,MATCH(CL271,データ!$G$32:$G$51),MATCH(CJ271,データ!$H$31:$J$31)),IF(CI271="マツ",INDEX(データ!#REF!,MATCH(CL271,データ!#REF!),MATCH(CJ271,データ!#REF!)),IF(CI271="ザツ",INDEX(データ!#REF!,MATCH(CL271,データ!#REF!),MATCH(CJ271,データ!#REF!)),""))))</f>
        <v/>
      </c>
      <c r="CS271" s="22" t="str">
        <f t="shared" si="397"/>
        <v/>
      </c>
      <c r="CT271" s="21" t="str">
        <f t="shared" si="398"/>
        <v/>
      </c>
      <c r="CU271" s="27" t="str">
        <f t="shared" si="399"/>
        <v/>
      </c>
      <c r="CV271" s="24" t="str">
        <f t="shared" si="400"/>
        <v/>
      </c>
      <c r="CW271" s="25" t="str">
        <f t="shared" si="401"/>
        <v>0</v>
      </c>
      <c r="CX271" s="26" t="str">
        <f t="shared" si="402"/>
        <v/>
      </c>
      <c r="CY271" s="26" t="str">
        <f t="shared" si="403"/>
        <v/>
      </c>
      <c r="CZ271" s="26" t="str">
        <f t="shared" si="404"/>
        <v/>
      </c>
      <c r="DA271" s="27" t="str">
        <f t="shared" si="405"/>
        <v/>
      </c>
      <c r="DB271" s="26" t="str">
        <f t="shared" si="406"/>
        <v/>
      </c>
      <c r="DC271" s="26" t="str">
        <f t="shared" si="407"/>
        <v/>
      </c>
      <c r="DD271" s="45" t="s">
        <v>30</v>
      </c>
      <c r="DE271" s="55" t="str">
        <f>IF(ＣＳＶ貼付用!DB257="","",ＣＳＶ貼付用!DB257)</f>
        <v/>
      </c>
      <c r="DF271" s="38" t="str">
        <f>IF(ＣＳＶ貼付用!DD257="","",ＣＳＶ貼付用!DD257)</f>
        <v/>
      </c>
      <c r="DG271" s="38" t="str">
        <f>IF(ＣＳＶ貼付用!DF257="","",ＣＳＶ貼付用!DF257)</f>
        <v/>
      </c>
      <c r="DH271" s="40" t="str">
        <f t="shared" si="408"/>
        <v/>
      </c>
      <c r="DI271" s="41" t="str">
        <f>IF(林齢計算用!E257="","",林齢計算用!E257)</f>
        <v/>
      </c>
      <c r="DJ271" s="41" t="str">
        <f t="shared" si="409"/>
        <v/>
      </c>
      <c r="DK271" s="41" t="str">
        <f t="shared" si="410"/>
        <v/>
      </c>
      <c r="DL271" s="23" t="str">
        <f>IF(DG271="スギ",INDEX(データ!$C$7:$E$26,MATCH(DJ271,データ!$B$7:$B$26),MATCH(DH271,データ!$C$6:$E$6)),IF(DG271="ヒノキ",INDEX(データ!$C$32:$E$51,MATCH(DJ271,データ!$B$32:$B$51),MATCH(DH271,データ!$C$31:$E$31)),IF(DG271="マツ",INDEX(データ!#REF!,MATCH(DJ271,データ!#REF!),MATCH(DH271,データ!#REF!)),IF(DG271="ザツ",INDEX(データ!#REF!,MATCH(DJ271,データ!#REF!),MATCH(DH271,データ!#REF!)),""))))</f>
        <v/>
      </c>
      <c r="DM271" s="22" t="str">
        <f t="shared" si="348"/>
        <v/>
      </c>
      <c r="DN271" s="21" t="str">
        <f t="shared" si="411"/>
        <v/>
      </c>
      <c r="DO271" s="21" t="str">
        <f t="shared" si="412"/>
        <v/>
      </c>
      <c r="DP271" s="24" t="str">
        <f>IF(DG271="スギ",INDEX(データ!$H$7:$J$26,MATCH(DJ271,データ!$G$7:$G$26),MATCH(DH271,データ!$H$6:$J$6)),IF(DG271="ヒノキ",INDEX(データ!$H$32:$J$51,MATCH(DJ271,データ!$G$32:$G$51),MATCH(DH271,データ!$H$31:$J$31)),IF(DG271="マツ",INDEX(データ!#REF!,MATCH(DJ271,データ!#REF!),MATCH(DH271,データ!#REF!)),IF(DG271="ザツ",INDEX(データ!#REF!,MATCH(DJ271,データ!#REF!),MATCH(DH271,データ!#REF!)),""))))</f>
        <v/>
      </c>
      <c r="DQ271" s="22" t="str">
        <f t="shared" si="413"/>
        <v/>
      </c>
      <c r="DR271" s="21" t="str">
        <f t="shared" si="414"/>
        <v/>
      </c>
      <c r="DS271" s="27" t="str">
        <f t="shared" si="415"/>
        <v/>
      </c>
      <c r="DT271" s="24" t="str">
        <f t="shared" si="416"/>
        <v/>
      </c>
      <c r="DU271" s="25" t="str">
        <f t="shared" si="417"/>
        <v>0</v>
      </c>
      <c r="DV271" s="26" t="str">
        <f t="shared" si="418"/>
        <v/>
      </c>
      <c r="DW271" s="26" t="str">
        <f t="shared" si="419"/>
        <v/>
      </c>
      <c r="DX271" s="26" t="str">
        <f t="shared" si="420"/>
        <v/>
      </c>
      <c r="DY271" s="27" t="str">
        <f t="shared" si="421"/>
        <v/>
      </c>
      <c r="DZ271" s="26" t="str">
        <f t="shared" si="422"/>
        <v/>
      </c>
      <c r="EA271" s="26" t="str">
        <f t="shared" si="423"/>
        <v/>
      </c>
      <c r="EB271" s="45" t="s">
        <v>30</v>
      </c>
      <c r="EC271" s="55" t="str">
        <f>IF(ＣＳＶ貼付用!DQ257="","",ＣＳＶ貼付用!DQ257)</f>
        <v/>
      </c>
      <c r="ED271" s="38" t="str">
        <f>IF(ＣＳＶ貼付用!DS257="","",ＣＳＶ貼付用!DS257)</f>
        <v/>
      </c>
      <c r="EE271" s="38" t="str">
        <f>IF(ＣＳＶ貼付用!DU257="","",ＣＳＶ貼付用!DU257)</f>
        <v/>
      </c>
      <c r="EF271" s="40" t="str">
        <f t="shared" si="424"/>
        <v/>
      </c>
      <c r="EG271" s="41" t="str">
        <f>IF(林齢計算用!F257="","",林齢計算用!F257)</f>
        <v/>
      </c>
      <c r="EH271" s="41" t="str">
        <f t="shared" si="425"/>
        <v/>
      </c>
      <c r="EI271" s="41" t="str">
        <f t="shared" si="426"/>
        <v/>
      </c>
      <c r="EJ271" s="23" t="str">
        <f>IF(EE271="スギ",INDEX(データ!$C$7:$E$26,MATCH(EH271,データ!$B$7:$B$26),MATCH(EF271,データ!$C$6:$E$6)),IF(EE271="ヒノキ",INDEX(データ!$C$32:$E$51,MATCH(EH271,データ!$B$32:$B$51),MATCH(EF271,データ!$C$31:$E$31)),IF(EE271="マツ",INDEX(データ!#REF!,MATCH(EH271,データ!#REF!),MATCH(EF271,データ!#REF!)),IF(EE271="ザツ",INDEX(データ!#REF!,MATCH(EH271,データ!#REF!),MATCH(EF271,データ!#REF!)),""))))</f>
        <v/>
      </c>
      <c r="EK271" s="22" t="str">
        <f t="shared" si="349"/>
        <v/>
      </c>
      <c r="EL271" s="21" t="str">
        <f t="shared" si="427"/>
        <v/>
      </c>
      <c r="EM271" s="21" t="str">
        <f t="shared" si="428"/>
        <v/>
      </c>
      <c r="EN271" s="24" t="str">
        <f>IF(EE271="スギ",INDEX(データ!$H$7:$J$26,MATCH(EH271,データ!$G$7:$G$26),MATCH(EF271,データ!$H$6:$J$6)),IF(EE271="ヒノキ",INDEX(データ!$H$32:$J$51,MATCH(EH271,データ!$G$32:$G$51),MATCH(EF271,データ!$H$31:$J$31)),IF(EE271="マツ",INDEX(データ!#REF!,MATCH(EH271,データ!#REF!),MATCH(EF271,データ!#REF!)),IF(EE271="ザツ",INDEX(データ!#REF!,MATCH(EH271,データ!#REF!),MATCH(EF271,データ!#REF!)),""))))</f>
        <v/>
      </c>
      <c r="EO271" s="22" t="str">
        <f t="shared" si="429"/>
        <v/>
      </c>
      <c r="EP271" s="21" t="str">
        <f t="shared" si="430"/>
        <v/>
      </c>
      <c r="EQ271" s="27" t="str">
        <f t="shared" si="431"/>
        <v/>
      </c>
      <c r="ER271" s="24" t="str">
        <f t="shared" si="432"/>
        <v/>
      </c>
      <c r="ES271" s="25" t="str">
        <f t="shared" si="433"/>
        <v>0</v>
      </c>
      <c r="ET271" s="26" t="str">
        <f t="shared" si="434"/>
        <v/>
      </c>
      <c r="EU271" s="26" t="str">
        <f t="shared" si="435"/>
        <v/>
      </c>
      <c r="EV271" s="26" t="str">
        <f t="shared" si="436"/>
        <v/>
      </c>
      <c r="EW271" s="27" t="str">
        <f t="shared" si="437"/>
        <v/>
      </c>
      <c r="EX271" s="26" t="str">
        <f t="shared" si="438"/>
        <v/>
      </c>
      <c r="EY271" s="26" t="str">
        <f t="shared" si="439"/>
        <v/>
      </c>
      <c r="EZ271" s="26">
        <f t="shared" si="440"/>
        <v>0</v>
      </c>
      <c r="FA271" s="43"/>
    </row>
    <row r="272" spans="1:157" ht="15.95" customHeight="1" x14ac:dyDescent="0.15">
      <c r="A272" s="21"/>
      <c r="B272" s="36" t="str">
        <f>IF(ＣＳＶ貼付用!G258="","",ＣＳＶ貼付用!G258)</f>
        <v/>
      </c>
      <c r="C272" s="36" t="str">
        <f>IF(ＣＳＶ貼付用!I258="","",ＣＳＶ貼付用!I258)</f>
        <v/>
      </c>
      <c r="D272" s="36" t="str">
        <f>IF(ＣＳＶ貼付用!J258="","",ＣＳＶ貼付用!J258)</f>
        <v/>
      </c>
      <c r="E272" s="36" t="str">
        <f>IF(ＣＳＶ貼付用!F258="","",ＣＳＶ貼付用!F258)</f>
        <v/>
      </c>
      <c r="F272" s="38" t="str">
        <f>IF(ＣＳＶ貼付用!T258="","",ＣＳＶ貼付用!T258)</f>
        <v/>
      </c>
      <c r="G272" s="38"/>
      <c r="H272" s="38" t="str">
        <f>IF(ＣＳＶ貼付用!GJ258="","",ＣＳＶ貼付用!GJ258)</f>
        <v/>
      </c>
      <c r="I272" s="38" t="str">
        <f>IF(ＣＳＶ貼付用!GL258="","",ＣＳＶ貼付用!GL258)</f>
        <v/>
      </c>
      <c r="J272" s="38" t="str">
        <f>IF(ＣＳＶ貼付用!GN258="","",ＣＳＶ貼付用!GN258)</f>
        <v/>
      </c>
      <c r="K272" s="38" t="str">
        <f>IF(ＣＳＶ貼付用!GP258="","",ＣＳＶ貼付用!GP258)</f>
        <v/>
      </c>
      <c r="L272" s="45" t="s">
        <v>30</v>
      </c>
      <c r="M272" s="55" t="str">
        <f>IF(ＣＳＶ貼付用!AT258="","",ＣＳＶ貼付用!AT258)</f>
        <v/>
      </c>
      <c r="N272" s="38" t="str">
        <f>IF(ＣＳＶ貼付用!AV258="","",ＣＳＶ貼付用!AV258)</f>
        <v/>
      </c>
      <c r="O272" s="38" t="str">
        <f>IF(ＣＳＶ貼付用!AX258="","",ＣＳＶ貼付用!AX258)</f>
        <v/>
      </c>
      <c r="P272" s="40" t="str">
        <f>IF(ＣＳＶ貼付用!FE258="","",ＣＳＶ貼付用!FE258)</f>
        <v/>
      </c>
      <c r="Q272" s="41" t="str">
        <f>IF(林齢計算用!A258="","",林齢計算用!A258)</f>
        <v/>
      </c>
      <c r="R272" s="41" t="str">
        <f t="shared" si="350"/>
        <v/>
      </c>
      <c r="S272" s="56" t="str">
        <f>IF(ＣＳＶ貼付用!EG258="","",ＣＳＶ貼付用!EG258*10)</f>
        <v/>
      </c>
      <c r="T272" s="23" t="str">
        <f>IF(O272="スギ",INDEX(データ!$C$7:$E$26,MATCH(R272,データ!$B$7:$B$26),MATCH(P272,データ!$C$6:$E$6)),IF(O272="ヒノキ",INDEX(データ!$C$32:$E$51,MATCH(R272,データ!$B$32:$B$51),MATCH(P272,データ!$C$31:$E$31)),IF(O272="マツ",INDEX(データ!#REF!,MATCH(R272,データ!#REF!),MATCH(P272,データ!#REF!)),IF(O272="ザツ",INDEX(データ!#REF!,MATCH(R272,データ!#REF!),MATCH(P272,データ!#REF!)),""))))</f>
        <v/>
      </c>
      <c r="U272" s="22" t="str">
        <f t="shared" si="441"/>
        <v/>
      </c>
      <c r="V272" s="21" t="str">
        <f t="shared" si="445"/>
        <v/>
      </c>
      <c r="W272" s="21" t="str">
        <f t="shared" si="442"/>
        <v/>
      </c>
      <c r="X272" s="23" t="str">
        <f>IF(O272="スギ",INDEX(データ!$H$7:$J$26,MATCH(R272,データ!$G$7:$G$26),MATCH(P272,データ!$H$6:$J$6)),IF(O272="ヒノキ",INDEX(データ!$H$32:$J$51,MATCH(R272,データ!$G$32:$G$51),MATCH(P272,データ!$H$31:$J$31)),IF(O272="マツ",INDEX(データ!#REF!,MATCH(R272,データ!#REF!),MATCH(P272,データ!#REF!)),IF(O272="ザツ",INDEX(データ!#REF!,MATCH(R272,データ!#REF!),MATCH(P272,データ!#REF!)),""))))</f>
        <v/>
      </c>
      <c r="Y272" s="22" t="str">
        <f t="shared" si="443"/>
        <v/>
      </c>
      <c r="Z272" s="21" t="str">
        <f t="shared" si="444"/>
        <v/>
      </c>
      <c r="AA272" s="27" t="str">
        <f t="shared" si="351"/>
        <v/>
      </c>
      <c r="AB272" s="24" t="str">
        <f t="shared" si="352"/>
        <v/>
      </c>
      <c r="AC272" s="25" t="str">
        <f t="shared" si="353"/>
        <v>0</v>
      </c>
      <c r="AD272" s="26" t="str">
        <f t="shared" si="354"/>
        <v/>
      </c>
      <c r="AE272" s="26" t="str">
        <f t="shared" si="355"/>
        <v/>
      </c>
      <c r="AF272" s="26" t="str">
        <f t="shared" si="356"/>
        <v/>
      </c>
      <c r="AG272" s="27" t="str">
        <f t="shared" si="357"/>
        <v/>
      </c>
      <c r="AH272" s="26" t="str">
        <f t="shared" si="358"/>
        <v/>
      </c>
      <c r="AI272" s="26" t="str">
        <f t="shared" si="359"/>
        <v/>
      </c>
      <c r="AJ272" s="45" t="s">
        <v>30</v>
      </c>
      <c r="AK272" s="55" t="str">
        <f>IF(ＣＳＶ貼付用!BI258="","",ＣＳＶ貼付用!BI258)</f>
        <v/>
      </c>
      <c r="AL272" s="38" t="str">
        <f>IF(ＣＳＶ貼付用!BK258="","",ＣＳＶ貼付用!BK258)</f>
        <v/>
      </c>
      <c r="AM272" s="38" t="str">
        <f>IF(ＣＳＶ貼付用!BM258="","",ＣＳＶ貼付用!BM258)</f>
        <v/>
      </c>
      <c r="AN272" s="40" t="str">
        <f t="shared" si="360"/>
        <v/>
      </c>
      <c r="AO272" s="41" t="str">
        <f>IF(林齢計算用!B258="","",林齢計算用!B258)</f>
        <v/>
      </c>
      <c r="AP272" s="41" t="str">
        <f t="shared" si="361"/>
        <v/>
      </c>
      <c r="AQ272" s="41" t="str">
        <f t="shared" si="362"/>
        <v/>
      </c>
      <c r="AR272" s="23" t="str">
        <f>IF(AM272="スギ",INDEX(データ!$C$7:$E$26,MATCH(AP272,データ!$B$7:$B$26),MATCH(AN272,データ!$C$6:$E$6)),IF(AM272="ヒノキ",INDEX(データ!$C$32:$E$51,MATCH(AP272,データ!$B$32:$B$51),MATCH(AN272,データ!$C$31:$E$31)),IF(AM272="マツ",INDEX(データ!#REF!,MATCH(AP272,データ!#REF!),MATCH(AN272,データ!#REF!)),IF(AM272="ザツ",INDEX(データ!#REF!,MATCH(AP272,データ!#REF!),MATCH(AN272,データ!#REF!)),""))))</f>
        <v/>
      </c>
      <c r="AS272" s="22" t="str">
        <f t="shared" ref="AS272:AS335" si="446">IF(AR272="","",ROUND(AK272*AQ272*AR272/10,0))</f>
        <v/>
      </c>
      <c r="AT272" s="21" t="str">
        <f t="shared" si="363"/>
        <v/>
      </c>
      <c r="AU272" s="21" t="str">
        <f t="shared" si="364"/>
        <v/>
      </c>
      <c r="AV272" s="24" t="str">
        <f>IF(AM272="スギ",INDEX(データ!$H$7:$J$26,MATCH(AP272,データ!$G$7:$G$26),MATCH(AN272,データ!$H$6:$J$6)),IF(AM272="ヒノキ",INDEX(データ!$H$32:$J$51,MATCH(AP272,データ!$G$32:$G$51),MATCH(AN272,データ!$H$31:$J$31)),IF(AM272="マツ",INDEX(データ!#REF!,MATCH(AP272,データ!#REF!),MATCH(AN272,データ!#REF!)),IF(AM272="ザツ",INDEX(データ!#REF!,MATCH(AP272,データ!#REF!),MATCH(AN272,データ!#REF!)),""))))</f>
        <v/>
      </c>
      <c r="AW272" s="22" t="str">
        <f t="shared" si="365"/>
        <v/>
      </c>
      <c r="AX272" s="21" t="str">
        <f t="shared" si="366"/>
        <v/>
      </c>
      <c r="AY272" s="27" t="str">
        <f t="shared" si="367"/>
        <v/>
      </c>
      <c r="AZ272" s="24" t="str">
        <f t="shared" si="368"/>
        <v/>
      </c>
      <c r="BA272" s="25" t="str">
        <f t="shared" si="369"/>
        <v>0</v>
      </c>
      <c r="BB272" s="26" t="str">
        <f t="shared" si="370"/>
        <v/>
      </c>
      <c r="BC272" s="26" t="str">
        <f t="shared" si="371"/>
        <v/>
      </c>
      <c r="BD272" s="26" t="str">
        <f t="shared" si="372"/>
        <v/>
      </c>
      <c r="BE272" s="27" t="str">
        <f t="shared" si="373"/>
        <v/>
      </c>
      <c r="BF272" s="26" t="str">
        <f t="shared" si="374"/>
        <v/>
      </c>
      <c r="BG272" s="26" t="str">
        <f t="shared" si="375"/>
        <v/>
      </c>
      <c r="BH272" s="45" t="s">
        <v>30</v>
      </c>
      <c r="BI272" s="55" t="str">
        <f>IF(ＣＳＶ貼付用!BX258="","",ＣＳＶ貼付用!BX258)</f>
        <v/>
      </c>
      <c r="BJ272" s="38" t="str">
        <f>IF(ＣＳＶ貼付用!BZ258="","",ＣＳＶ貼付用!BZ258)</f>
        <v/>
      </c>
      <c r="BK272" s="38" t="str">
        <f>IF(ＣＳＶ貼付用!CB258="","",ＣＳＶ貼付用!CB258)</f>
        <v/>
      </c>
      <c r="BL272" s="40" t="str">
        <f t="shared" si="376"/>
        <v/>
      </c>
      <c r="BM272" s="41" t="str">
        <f>IF(林齢計算用!C258="","",林齢計算用!C258)</f>
        <v/>
      </c>
      <c r="BN272" s="41" t="str">
        <f t="shared" si="377"/>
        <v/>
      </c>
      <c r="BO272" s="41" t="str">
        <f t="shared" si="378"/>
        <v/>
      </c>
      <c r="BP272" s="23" t="str">
        <f>IF(BK272="スギ",INDEX(データ!$C$7:$E$26,MATCH(BN272,データ!$B$7:$B$26),MATCH(BL272,データ!$C$6:$E$6)),IF(BK272="ヒノキ",INDEX(データ!$C$32:$E$51,MATCH(BN272,データ!$B$32:$B$51),MATCH(BL272,データ!$C$31:$E$31)),IF(BK272="マツ",INDEX(データ!#REF!,MATCH(BN272,データ!#REF!),MATCH(BL272,データ!#REF!)),IF(BK272="ザツ",INDEX(データ!#REF!,MATCH(BN272,データ!#REF!),MATCH(BL272,データ!#REF!)),""))))</f>
        <v/>
      </c>
      <c r="BQ272" s="22" t="str">
        <f t="shared" ref="BQ272:BQ335" si="447">IF(BP272="","",ROUND(BI272*BO272*BP272/10,0))</f>
        <v/>
      </c>
      <c r="BR272" s="21" t="str">
        <f t="shared" si="379"/>
        <v/>
      </c>
      <c r="BS272" s="21" t="str">
        <f t="shared" si="380"/>
        <v/>
      </c>
      <c r="BT272" s="24" t="str">
        <f>IF(BK272="スギ",INDEX(データ!$H$7:$J$26,MATCH(BN272,データ!$G$7:$G$26),MATCH(BL272,データ!$H$6:$J$6)),IF(BK272="ヒノキ",INDEX(データ!$H$32:$J$51,MATCH(BN272,データ!$G$32:$G$51),MATCH(BL272,データ!$H$31:$J$31)),IF(BK272="マツ",INDEX(データ!#REF!,MATCH(BN272,データ!#REF!),MATCH(BL272,データ!#REF!)),IF(BK272="ザツ",INDEX(データ!#REF!,MATCH(BN272,データ!#REF!),MATCH(BL272,データ!#REF!)),""))))</f>
        <v/>
      </c>
      <c r="BU272" s="22" t="str">
        <f t="shared" si="381"/>
        <v/>
      </c>
      <c r="BV272" s="21" t="str">
        <f t="shared" si="382"/>
        <v/>
      </c>
      <c r="BW272" s="27" t="str">
        <f t="shared" si="383"/>
        <v/>
      </c>
      <c r="BX272" s="24" t="str">
        <f t="shared" si="384"/>
        <v/>
      </c>
      <c r="BY272" s="25" t="str">
        <f t="shared" si="385"/>
        <v>0</v>
      </c>
      <c r="BZ272" s="26" t="str">
        <f t="shared" si="386"/>
        <v/>
      </c>
      <c r="CA272" s="26" t="str">
        <f t="shared" si="387"/>
        <v/>
      </c>
      <c r="CB272" s="26" t="str">
        <f t="shared" si="388"/>
        <v/>
      </c>
      <c r="CC272" s="27" t="str">
        <f t="shared" si="389"/>
        <v/>
      </c>
      <c r="CD272" s="26" t="str">
        <f t="shared" si="390"/>
        <v/>
      </c>
      <c r="CE272" s="26" t="str">
        <f t="shared" si="391"/>
        <v/>
      </c>
      <c r="CF272" s="45" t="s">
        <v>30</v>
      </c>
      <c r="CG272" s="55" t="str">
        <f>IF(ＣＳＶ貼付用!CM258="","",ＣＳＶ貼付用!CM258)</f>
        <v/>
      </c>
      <c r="CH272" s="38" t="str">
        <f>IF(ＣＳＶ貼付用!CO258="","",ＣＳＶ貼付用!CO258)</f>
        <v/>
      </c>
      <c r="CI272" s="38" t="str">
        <f>IF(ＣＳＶ貼付用!CQ258="","",ＣＳＶ貼付用!CQ258)</f>
        <v/>
      </c>
      <c r="CJ272" s="40" t="str">
        <f t="shared" si="392"/>
        <v/>
      </c>
      <c r="CK272" s="41" t="str">
        <f>IF(林齢計算用!D258="","",林齢計算用!D258)</f>
        <v/>
      </c>
      <c r="CL272" s="41" t="str">
        <f t="shared" si="393"/>
        <v/>
      </c>
      <c r="CM272" s="41" t="str">
        <f t="shared" si="394"/>
        <v/>
      </c>
      <c r="CN272" s="23" t="str">
        <f>IF(CI272="スギ",INDEX(データ!$C$7:$E$26,MATCH(CL272,データ!$B$7:$B$26),MATCH(CJ272,データ!$C$6:$E$6)),IF(CI272="ヒノキ",INDEX(データ!$C$32:$E$51,MATCH(CL272,データ!$B$32:$B$51),MATCH(CJ272,データ!$C$31:$E$31)),IF(CI272="マツ",INDEX(データ!#REF!,MATCH(CL272,データ!#REF!),MATCH(CJ272,データ!#REF!)),IF(CI272="ザツ",INDEX(データ!#REF!,MATCH(CL272,データ!#REF!),MATCH(CJ272,データ!#REF!)),""))))</f>
        <v/>
      </c>
      <c r="CO272" s="22" t="str">
        <f t="shared" ref="CO272:CO335" si="448">IF(CN272="","",ROUND(CG272*CM272*CN272/10,0))</f>
        <v/>
      </c>
      <c r="CP272" s="21" t="str">
        <f t="shared" si="395"/>
        <v/>
      </c>
      <c r="CQ272" s="21" t="str">
        <f t="shared" si="396"/>
        <v/>
      </c>
      <c r="CR272" s="24" t="str">
        <f>IF(CI272="スギ",INDEX(データ!$H$7:$J$26,MATCH(CL272,データ!$G$7:$G$26),MATCH(CJ272,データ!$H$6:$J$6)),IF(CI272="ヒノキ",INDEX(データ!$H$32:$J$51,MATCH(CL272,データ!$G$32:$G$51),MATCH(CJ272,データ!$H$31:$J$31)),IF(CI272="マツ",INDEX(データ!#REF!,MATCH(CL272,データ!#REF!),MATCH(CJ272,データ!#REF!)),IF(CI272="ザツ",INDEX(データ!#REF!,MATCH(CL272,データ!#REF!),MATCH(CJ272,データ!#REF!)),""))))</f>
        <v/>
      </c>
      <c r="CS272" s="22" t="str">
        <f t="shared" si="397"/>
        <v/>
      </c>
      <c r="CT272" s="21" t="str">
        <f t="shared" si="398"/>
        <v/>
      </c>
      <c r="CU272" s="27" t="str">
        <f t="shared" si="399"/>
        <v/>
      </c>
      <c r="CV272" s="24" t="str">
        <f t="shared" si="400"/>
        <v/>
      </c>
      <c r="CW272" s="25" t="str">
        <f t="shared" si="401"/>
        <v>0</v>
      </c>
      <c r="CX272" s="26" t="str">
        <f t="shared" si="402"/>
        <v/>
      </c>
      <c r="CY272" s="26" t="str">
        <f t="shared" si="403"/>
        <v/>
      </c>
      <c r="CZ272" s="26" t="str">
        <f t="shared" si="404"/>
        <v/>
      </c>
      <c r="DA272" s="27" t="str">
        <f t="shared" si="405"/>
        <v/>
      </c>
      <c r="DB272" s="26" t="str">
        <f t="shared" si="406"/>
        <v/>
      </c>
      <c r="DC272" s="26" t="str">
        <f t="shared" si="407"/>
        <v/>
      </c>
      <c r="DD272" s="45" t="s">
        <v>30</v>
      </c>
      <c r="DE272" s="55" t="str">
        <f>IF(ＣＳＶ貼付用!DB258="","",ＣＳＶ貼付用!DB258)</f>
        <v/>
      </c>
      <c r="DF272" s="38" t="str">
        <f>IF(ＣＳＶ貼付用!DD258="","",ＣＳＶ貼付用!DD258)</f>
        <v/>
      </c>
      <c r="DG272" s="38" t="str">
        <f>IF(ＣＳＶ貼付用!DF258="","",ＣＳＶ貼付用!DF258)</f>
        <v/>
      </c>
      <c r="DH272" s="40" t="str">
        <f t="shared" si="408"/>
        <v/>
      </c>
      <c r="DI272" s="41" t="str">
        <f>IF(林齢計算用!E258="","",林齢計算用!E258)</f>
        <v/>
      </c>
      <c r="DJ272" s="41" t="str">
        <f t="shared" si="409"/>
        <v/>
      </c>
      <c r="DK272" s="41" t="str">
        <f t="shared" si="410"/>
        <v/>
      </c>
      <c r="DL272" s="23" t="str">
        <f>IF(DG272="スギ",INDEX(データ!$C$7:$E$26,MATCH(DJ272,データ!$B$7:$B$26),MATCH(DH272,データ!$C$6:$E$6)),IF(DG272="ヒノキ",INDEX(データ!$C$32:$E$51,MATCH(DJ272,データ!$B$32:$B$51),MATCH(DH272,データ!$C$31:$E$31)),IF(DG272="マツ",INDEX(データ!#REF!,MATCH(DJ272,データ!#REF!),MATCH(DH272,データ!#REF!)),IF(DG272="ザツ",INDEX(データ!#REF!,MATCH(DJ272,データ!#REF!),MATCH(DH272,データ!#REF!)),""))))</f>
        <v/>
      </c>
      <c r="DM272" s="22" t="str">
        <f t="shared" ref="DM272:DM335" si="449">IF(DL272="","",ROUND(DE272*DK272*DL272/10,0))</f>
        <v/>
      </c>
      <c r="DN272" s="21" t="str">
        <f t="shared" si="411"/>
        <v/>
      </c>
      <c r="DO272" s="21" t="str">
        <f t="shared" si="412"/>
        <v/>
      </c>
      <c r="DP272" s="24" t="str">
        <f>IF(DG272="スギ",INDEX(データ!$H$7:$J$26,MATCH(DJ272,データ!$G$7:$G$26),MATCH(DH272,データ!$H$6:$J$6)),IF(DG272="ヒノキ",INDEX(データ!$H$32:$J$51,MATCH(DJ272,データ!$G$32:$G$51),MATCH(DH272,データ!$H$31:$J$31)),IF(DG272="マツ",INDEX(データ!#REF!,MATCH(DJ272,データ!#REF!),MATCH(DH272,データ!#REF!)),IF(DG272="ザツ",INDEX(データ!#REF!,MATCH(DJ272,データ!#REF!),MATCH(DH272,データ!#REF!)),""))))</f>
        <v/>
      </c>
      <c r="DQ272" s="22" t="str">
        <f t="shared" si="413"/>
        <v/>
      </c>
      <c r="DR272" s="21" t="str">
        <f t="shared" si="414"/>
        <v/>
      </c>
      <c r="DS272" s="27" t="str">
        <f t="shared" si="415"/>
        <v/>
      </c>
      <c r="DT272" s="24" t="str">
        <f t="shared" si="416"/>
        <v/>
      </c>
      <c r="DU272" s="25" t="str">
        <f t="shared" si="417"/>
        <v>0</v>
      </c>
      <c r="DV272" s="26" t="str">
        <f t="shared" si="418"/>
        <v/>
      </c>
      <c r="DW272" s="26" t="str">
        <f t="shared" si="419"/>
        <v/>
      </c>
      <c r="DX272" s="26" t="str">
        <f t="shared" si="420"/>
        <v/>
      </c>
      <c r="DY272" s="27" t="str">
        <f t="shared" si="421"/>
        <v/>
      </c>
      <c r="DZ272" s="26" t="str">
        <f t="shared" si="422"/>
        <v/>
      </c>
      <c r="EA272" s="26" t="str">
        <f t="shared" si="423"/>
        <v/>
      </c>
      <c r="EB272" s="45" t="s">
        <v>30</v>
      </c>
      <c r="EC272" s="55" t="str">
        <f>IF(ＣＳＶ貼付用!DQ258="","",ＣＳＶ貼付用!DQ258)</f>
        <v/>
      </c>
      <c r="ED272" s="38" t="str">
        <f>IF(ＣＳＶ貼付用!DS258="","",ＣＳＶ貼付用!DS258)</f>
        <v/>
      </c>
      <c r="EE272" s="38" t="str">
        <f>IF(ＣＳＶ貼付用!DU258="","",ＣＳＶ貼付用!DU258)</f>
        <v/>
      </c>
      <c r="EF272" s="40" t="str">
        <f t="shared" si="424"/>
        <v/>
      </c>
      <c r="EG272" s="41" t="str">
        <f>IF(林齢計算用!F258="","",林齢計算用!F258)</f>
        <v/>
      </c>
      <c r="EH272" s="41" t="str">
        <f t="shared" si="425"/>
        <v/>
      </c>
      <c r="EI272" s="41" t="str">
        <f t="shared" si="426"/>
        <v/>
      </c>
      <c r="EJ272" s="23" t="str">
        <f>IF(EE272="スギ",INDEX(データ!$C$7:$E$26,MATCH(EH272,データ!$B$7:$B$26),MATCH(EF272,データ!$C$6:$E$6)),IF(EE272="ヒノキ",INDEX(データ!$C$32:$E$51,MATCH(EH272,データ!$B$32:$B$51),MATCH(EF272,データ!$C$31:$E$31)),IF(EE272="マツ",INDEX(データ!#REF!,MATCH(EH272,データ!#REF!),MATCH(EF272,データ!#REF!)),IF(EE272="ザツ",INDEX(データ!#REF!,MATCH(EH272,データ!#REF!),MATCH(EF272,データ!#REF!)),""))))</f>
        <v/>
      </c>
      <c r="EK272" s="22" t="str">
        <f t="shared" ref="EK272:EK335" si="450">IF(EJ272="","",ROUND(EC272*EI272*EJ272/10,0))</f>
        <v/>
      </c>
      <c r="EL272" s="21" t="str">
        <f t="shared" si="427"/>
        <v/>
      </c>
      <c r="EM272" s="21" t="str">
        <f t="shared" si="428"/>
        <v/>
      </c>
      <c r="EN272" s="24" t="str">
        <f>IF(EE272="スギ",INDEX(データ!$H$7:$J$26,MATCH(EH272,データ!$G$7:$G$26),MATCH(EF272,データ!$H$6:$J$6)),IF(EE272="ヒノキ",INDEX(データ!$H$32:$J$51,MATCH(EH272,データ!$G$32:$G$51),MATCH(EF272,データ!$H$31:$J$31)),IF(EE272="マツ",INDEX(データ!#REF!,MATCH(EH272,データ!#REF!),MATCH(EF272,データ!#REF!)),IF(EE272="ザツ",INDEX(データ!#REF!,MATCH(EH272,データ!#REF!),MATCH(EF272,データ!#REF!)),""))))</f>
        <v/>
      </c>
      <c r="EO272" s="22" t="str">
        <f t="shared" si="429"/>
        <v/>
      </c>
      <c r="EP272" s="21" t="str">
        <f t="shared" si="430"/>
        <v/>
      </c>
      <c r="EQ272" s="27" t="str">
        <f t="shared" si="431"/>
        <v/>
      </c>
      <c r="ER272" s="24" t="str">
        <f t="shared" si="432"/>
        <v/>
      </c>
      <c r="ES272" s="25" t="str">
        <f t="shared" si="433"/>
        <v>0</v>
      </c>
      <c r="ET272" s="26" t="str">
        <f t="shared" si="434"/>
        <v/>
      </c>
      <c r="EU272" s="26" t="str">
        <f t="shared" si="435"/>
        <v/>
      </c>
      <c r="EV272" s="26" t="str">
        <f t="shared" si="436"/>
        <v/>
      </c>
      <c r="EW272" s="27" t="str">
        <f t="shared" si="437"/>
        <v/>
      </c>
      <c r="EX272" s="26" t="str">
        <f t="shared" si="438"/>
        <v/>
      </c>
      <c r="EY272" s="26" t="str">
        <f t="shared" si="439"/>
        <v/>
      </c>
      <c r="EZ272" s="26">
        <f t="shared" si="440"/>
        <v>0</v>
      </c>
      <c r="FA272" s="43"/>
    </row>
    <row r="273" spans="1:157" ht="15.95" customHeight="1" x14ac:dyDescent="0.15">
      <c r="A273" s="21"/>
      <c r="B273" s="36" t="str">
        <f>IF(ＣＳＶ貼付用!G259="","",ＣＳＶ貼付用!G259)</f>
        <v/>
      </c>
      <c r="C273" s="36" t="str">
        <f>IF(ＣＳＶ貼付用!I259="","",ＣＳＶ貼付用!I259)</f>
        <v/>
      </c>
      <c r="D273" s="36" t="str">
        <f>IF(ＣＳＶ貼付用!J259="","",ＣＳＶ貼付用!J259)</f>
        <v/>
      </c>
      <c r="E273" s="36" t="str">
        <f>IF(ＣＳＶ貼付用!F259="","",ＣＳＶ貼付用!F259)</f>
        <v/>
      </c>
      <c r="F273" s="38" t="str">
        <f>IF(ＣＳＶ貼付用!T259="","",ＣＳＶ貼付用!T259)</f>
        <v/>
      </c>
      <c r="G273" s="38"/>
      <c r="H273" s="38" t="str">
        <f>IF(ＣＳＶ貼付用!GJ259="","",ＣＳＶ貼付用!GJ259)</f>
        <v/>
      </c>
      <c r="I273" s="38" t="str">
        <f>IF(ＣＳＶ貼付用!GL259="","",ＣＳＶ貼付用!GL259)</f>
        <v/>
      </c>
      <c r="J273" s="38" t="str">
        <f>IF(ＣＳＶ貼付用!GN259="","",ＣＳＶ貼付用!GN259)</f>
        <v/>
      </c>
      <c r="K273" s="38" t="str">
        <f>IF(ＣＳＶ貼付用!GP259="","",ＣＳＶ貼付用!GP259)</f>
        <v/>
      </c>
      <c r="L273" s="45" t="s">
        <v>30</v>
      </c>
      <c r="M273" s="55" t="str">
        <f>IF(ＣＳＶ貼付用!AT259="","",ＣＳＶ貼付用!AT259)</f>
        <v/>
      </c>
      <c r="N273" s="38" t="str">
        <f>IF(ＣＳＶ貼付用!AV259="","",ＣＳＶ貼付用!AV259)</f>
        <v/>
      </c>
      <c r="O273" s="38" t="str">
        <f>IF(ＣＳＶ貼付用!AX259="","",ＣＳＶ貼付用!AX259)</f>
        <v/>
      </c>
      <c r="P273" s="40" t="str">
        <f>IF(ＣＳＶ貼付用!FE259="","",ＣＳＶ貼付用!FE259)</f>
        <v/>
      </c>
      <c r="Q273" s="41" t="str">
        <f>IF(林齢計算用!A259="","",林齢計算用!A259)</f>
        <v/>
      </c>
      <c r="R273" s="41" t="str">
        <f t="shared" ref="R273:R336" si="451">IF(Q273="","",ROUNDUP(Q273/5,0))</f>
        <v/>
      </c>
      <c r="S273" s="56" t="str">
        <f>IF(ＣＳＶ貼付用!EG259="","",ＣＳＶ貼付用!EG259*10)</f>
        <v/>
      </c>
      <c r="T273" s="23" t="str">
        <f>IF(O273="スギ",INDEX(データ!$C$7:$E$26,MATCH(R273,データ!$B$7:$B$26),MATCH(P273,データ!$C$6:$E$6)),IF(O273="ヒノキ",INDEX(データ!$C$32:$E$51,MATCH(R273,データ!$B$32:$B$51),MATCH(P273,データ!$C$31:$E$31)),IF(O273="マツ",INDEX(データ!#REF!,MATCH(R273,データ!#REF!),MATCH(P273,データ!#REF!)),IF(O273="ザツ",INDEX(データ!#REF!,MATCH(R273,データ!#REF!),MATCH(P273,データ!#REF!)),""))))</f>
        <v/>
      </c>
      <c r="U273" s="22" t="str">
        <f t="shared" si="441"/>
        <v/>
      </c>
      <c r="V273" s="21" t="str">
        <f t="shared" si="445"/>
        <v/>
      </c>
      <c r="W273" s="21" t="str">
        <f t="shared" si="442"/>
        <v/>
      </c>
      <c r="X273" s="23" t="str">
        <f>IF(O273="スギ",INDEX(データ!$H$7:$J$26,MATCH(R273,データ!$G$7:$G$26),MATCH(P273,データ!$H$6:$J$6)),IF(O273="ヒノキ",INDEX(データ!$H$32:$J$51,MATCH(R273,データ!$G$32:$G$51),MATCH(P273,データ!$H$31:$J$31)),IF(O273="マツ",INDEX(データ!#REF!,MATCH(R273,データ!#REF!),MATCH(P273,データ!#REF!)),IF(O273="ザツ",INDEX(データ!#REF!,MATCH(R273,データ!#REF!),MATCH(P273,データ!#REF!)),""))))</f>
        <v/>
      </c>
      <c r="Y273" s="22" t="str">
        <f t="shared" si="443"/>
        <v/>
      </c>
      <c r="Z273" s="21" t="str">
        <f t="shared" si="444"/>
        <v/>
      </c>
      <c r="AA273" s="27" t="str">
        <f t="shared" ref="AA273:AA336" si="452">IF(OR($K273="T",L273="外"),"",M273)</f>
        <v/>
      </c>
      <c r="AB273" s="24" t="str">
        <f t="shared" ref="AB273:AB336" si="453">IF(OR($K273="T"),"0",IF((L273="外"),"",Z273))</f>
        <v/>
      </c>
      <c r="AC273" s="25" t="str">
        <f t="shared" ref="AC273:AC336" si="454">IF(OR($H273="M",$I273="M",$J273="M"),0.2,"0")</f>
        <v>0</v>
      </c>
      <c r="AD273" s="26" t="str">
        <f t="shared" ref="AD273:AD336" si="455">IF(AB273="","",ROUND(AB273*(AC273+1),0))</f>
        <v/>
      </c>
      <c r="AE273" s="26" t="str">
        <f t="shared" ref="AE273:AE336" si="456">IF(OR($K273="T",),"",IF((L273="外"),"",U273))</f>
        <v/>
      </c>
      <c r="AF273" s="26" t="str">
        <f t="shared" ref="AF273:AF336" si="457">IF(V273="","",IF(OR($K273="T"),"",IF((L273="外"),"",((ROUND(M273*W273/2,0))))))</f>
        <v/>
      </c>
      <c r="AG273" s="27" t="str">
        <f t="shared" ref="AG273:AG336" si="458">IF(OR($K273="T",L273="外"),"",M273)</f>
        <v/>
      </c>
      <c r="AH273" s="26" t="str">
        <f t="shared" ref="AH273:AH336" si="459">IF(AG273&gt;0,V273,0)</f>
        <v/>
      </c>
      <c r="AI273" s="26" t="str">
        <f t="shared" ref="AI273:AI336" si="460">IF(AF273="","",ROUND(AD273+(AE273-AF273)/AH273,0))</f>
        <v/>
      </c>
      <c r="AJ273" s="45" t="s">
        <v>30</v>
      </c>
      <c r="AK273" s="55" t="str">
        <f>IF(ＣＳＶ貼付用!BI259="","",ＣＳＶ貼付用!BI259)</f>
        <v/>
      </c>
      <c r="AL273" s="38" t="str">
        <f>IF(ＣＳＶ貼付用!BK259="","",ＣＳＶ貼付用!BK259)</f>
        <v/>
      </c>
      <c r="AM273" s="38" t="str">
        <f>IF(ＣＳＶ貼付用!BM259="","",ＣＳＶ貼付用!BM259)</f>
        <v/>
      </c>
      <c r="AN273" s="40" t="str">
        <f t="shared" ref="AN273:AN336" si="461">IF(AM273="","",$P273)</f>
        <v/>
      </c>
      <c r="AO273" s="41" t="str">
        <f>IF(林齢計算用!B259="","",林齢計算用!B259)</f>
        <v/>
      </c>
      <c r="AP273" s="41" t="str">
        <f t="shared" ref="AP273:AP336" si="462">IF(AO273="","",ROUNDUP(AO273/5,0))</f>
        <v/>
      </c>
      <c r="AQ273" s="41" t="str">
        <f t="shared" ref="AQ273:AQ336" si="463">IF(AM273="","",$S273)</f>
        <v/>
      </c>
      <c r="AR273" s="23" t="str">
        <f>IF(AM273="スギ",INDEX(データ!$C$7:$E$26,MATCH(AP273,データ!$B$7:$B$26),MATCH(AN273,データ!$C$6:$E$6)),IF(AM273="ヒノキ",INDEX(データ!$C$32:$E$51,MATCH(AP273,データ!$B$32:$B$51),MATCH(AN273,データ!$C$31:$E$31)),IF(AM273="マツ",INDEX(データ!#REF!,MATCH(AP273,データ!#REF!),MATCH(AN273,データ!#REF!)),IF(AM273="ザツ",INDEX(データ!#REF!,MATCH(AP273,データ!#REF!),MATCH(AN273,データ!#REF!)),""))))</f>
        <v/>
      </c>
      <c r="AS273" s="22" t="str">
        <f t="shared" si="446"/>
        <v/>
      </c>
      <c r="AT273" s="21" t="str">
        <f t="shared" ref="AT273:AT336" si="464">IF(AM273="スギ",$A$19,IF(AM273="ヒノキ",$A$25,""))</f>
        <v/>
      </c>
      <c r="AU273" s="21" t="str">
        <f t="shared" ref="AU273:AU336" si="465">IF(AM273="スギ",INDEX($FC$8:$FE$8,MATCH(AN273,$FC$7:$FE$7)),IF(AM273="ヒノキ",INDEX($FC$9:$FE$9,MATCH(AN273,$FC$7:$FE$7)),""))</f>
        <v/>
      </c>
      <c r="AV273" s="24" t="str">
        <f>IF(AM273="スギ",INDEX(データ!$H$7:$J$26,MATCH(AP273,データ!$G$7:$G$26),MATCH(AN273,データ!$H$6:$J$6)),IF(AM273="ヒノキ",INDEX(データ!$H$32:$J$51,MATCH(AP273,データ!$G$32:$G$51),MATCH(AN273,データ!$H$31:$J$31)),IF(AM273="マツ",INDEX(データ!#REF!,MATCH(AP273,データ!#REF!),MATCH(AN273,データ!#REF!)),IF(AM273="ザツ",INDEX(データ!#REF!,MATCH(AP273,データ!#REF!),MATCH(AN273,データ!#REF!)),""))))</f>
        <v/>
      </c>
      <c r="AW273" s="22" t="str">
        <f t="shared" ref="AW273:AW336" si="466">IF(AV273="","",ROUND(AQ273*AV273/10,0))</f>
        <v/>
      </c>
      <c r="AX273" s="21" t="str">
        <f t="shared" ref="AX273:AX336" si="467">IF(AW273="","",ROUND(AK273*AQ273*AV273/10,0))</f>
        <v/>
      </c>
      <c r="AY273" s="27" t="str">
        <f t="shared" ref="AY273:AY336" si="468">IF(OR($K273="T",AJ273="外"),"",AK273)</f>
        <v/>
      </c>
      <c r="AZ273" s="24" t="str">
        <f t="shared" ref="AZ273:AZ336" si="469">IF(OR($K273="T"),"0",IF((AJ273="外"),"",AX273))</f>
        <v/>
      </c>
      <c r="BA273" s="25" t="str">
        <f t="shared" ref="BA273:BA336" si="470">IF(OR($H273="M",$I273="M",$J273="M"),0.2,"0")</f>
        <v>0</v>
      </c>
      <c r="BB273" s="26" t="str">
        <f t="shared" ref="BB273:BB336" si="471">IF(AZ273="","",ROUND(AZ273*(BA273+1),0))</f>
        <v/>
      </c>
      <c r="BC273" s="26" t="str">
        <f t="shared" ref="BC273:BC336" si="472">IF(OR($K273="T",),"",IF((AJ273="外"),"",AS273))</f>
        <v/>
      </c>
      <c r="BD273" s="26" t="str">
        <f t="shared" ref="BD273:BD336" si="473">IF(AT273="","",IF(OR($K273="T"),"",IF((AJ273="外"),"",((ROUND(AK273*AU273/2,0))))))</f>
        <v/>
      </c>
      <c r="BE273" s="27" t="str">
        <f t="shared" ref="BE273:BE336" si="474">IF(OR($K273="T",AJ273="外"),"",AK273)</f>
        <v/>
      </c>
      <c r="BF273" s="26" t="str">
        <f t="shared" ref="BF273:BF336" si="475">IF(BE273&gt;0,AT273,0)</f>
        <v/>
      </c>
      <c r="BG273" s="26" t="str">
        <f t="shared" ref="BG273:BG336" si="476">IF(BD273="","",ROUND(BB273+(BC273-BD273)/BF273,0))</f>
        <v/>
      </c>
      <c r="BH273" s="45" t="s">
        <v>30</v>
      </c>
      <c r="BI273" s="55" t="str">
        <f>IF(ＣＳＶ貼付用!BX259="","",ＣＳＶ貼付用!BX259)</f>
        <v/>
      </c>
      <c r="BJ273" s="38" t="str">
        <f>IF(ＣＳＶ貼付用!BZ259="","",ＣＳＶ貼付用!BZ259)</f>
        <v/>
      </c>
      <c r="BK273" s="38" t="str">
        <f>IF(ＣＳＶ貼付用!CB259="","",ＣＳＶ貼付用!CB259)</f>
        <v/>
      </c>
      <c r="BL273" s="40" t="str">
        <f t="shared" ref="BL273:BL336" si="477">IF(BK273="","",$P273)</f>
        <v/>
      </c>
      <c r="BM273" s="41" t="str">
        <f>IF(林齢計算用!C259="","",林齢計算用!C259)</f>
        <v/>
      </c>
      <c r="BN273" s="41" t="str">
        <f t="shared" ref="BN273:BN336" si="478">IF(BM273="","",ROUNDUP(BM273/5,0))</f>
        <v/>
      </c>
      <c r="BO273" s="41" t="str">
        <f t="shared" ref="BO273:BO336" si="479">IF(BK273="","",$S273)</f>
        <v/>
      </c>
      <c r="BP273" s="23" t="str">
        <f>IF(BK273="スギ",INDEX(データ!$C$7:$E$26,MATCH(BN273,データ!$B$7:$B$26),MATCH(BL273,データ!$C$6:$E$6)),IF(BK273="ヒノキ",INDEX(データ!$C$32:$E$51,MATCH(BN273,データ!$B$32:$B$51),MATCH(BL273,データ!$C$31:$E$31)),IF(BK273="マツ",INDEX(データ!#REF!,MATCH(BN273,データ!#REF!),MATCH(BL273,データ!#REF!)),IF(BK273="ザツ",INDEX(データ!#REF!,MATCH(BN273,データ!#REF!),MATCH(BL273,データ!#REF!)),""))))</f>
        <v/>
      </c>
      <c r="BQ273" s="22" t="str">
        <f t="shared" si="447"/>
        <v/>
      </c>
      <c r="BR273" s="21" t="str">
        <f t="shared" ref="BR273:BR336" si="480">IF(BK273="スギ",$A$19,IF(BK273="ヒノキ",$A$25,""))</f>
        <v/>
      </c>
      <c r="BS273" s="21" t="str">
        <f t="shared" ref="BS273:BS336" si="481">IF(BK273="スギ",INDEX($FC$8:$FE$8,MATCH(BL273,$FC$7:$FE$7)),IF(BK273="ヒノキ",INDEX($FC$9:$FE$9,MATCH(BL273,$FC$7:$FE$7)),""))</f>
        <v/>
      </c>
      <c r="BT273" s="24" t="str">
        <f>IF(BK273="スギ",INDEX(データ!$H$7:$J$26,MATCH(BN273,データ!$G$7:$G$26),MATCH(BL273,データ!$H$6:$J$6)),IF(BK273="ヒノキ",INDEX(データ!$H$32:$J$51,MATCH(BN273,データ!$G$32:$G$51),MATCH(BL273,データ!$H$31:$J$31)),IF(BK273="マツ",INDEX(データ!#REF!,MATCH(BN273,データ!#REF!),MATCH(BL273,データ!#REF!)),IF(BK273="ザツ",INDEX(データ!#REF!,MATCH(BN273,データ!#REF!),MATCH(BL273,データ!#REF!)),""))))</f>
        <v/>
      </c>
      <c r="BU273" s="22" t="str">
        <f t="shared" ref="BU273:BU336" si="482">IF(BT273="","",ROUND(BO273*BT273/10,0))</f>
        <v/>
      </c>
      <c r="BV273" s="21" t="str">
        <f t="shared" ref="BV273:BV336" si="483">IF(BU273="","",ROUND(BI273*BO273*BT273/10,0))</f>
        <v/>
      </c>
      <c r="BW273" s="27" t="str">
        <f t="shared" ref="BW273:BW336" si="484">IF(OR($K273="T",BH273="外"),"",BI273)</f>
        <v/>
      </c>
      <c r="BX273" s="24" t="str">
        <f t="shared" ref="BX273:BX336" si="485">IF(OR($K273="T"),"0",IF((BH273="外"),"",BV273))</f>
        <v/>
      </c>
      <c r="BY273" s="25" t="str">
        <f t="shared" ref="BY273:BY336" si="486">IF(OR($H273="M",$I273="M",$J273="M"),0.2,"0")</f>
        <v>0</v>
      </c>
      <c r="BZ273" s="26" t="str">
        <f t="shared" ref="BZ273:BZ336" si="487">IF(BX273="","",ROUND(BX273*(BY273+1),0))</f>
        <v/>
      </c>
      <c r="CA273" s="26" t="str">
        <f t="shared" ref="CA273:CA336" si="488">IF(OR($K273="T",),"",IF((BH273="外"),"",BQ273))</f>
        <v/>
      </c>
      <c r="CB273" s="26" t="str">
        <f t="shared" ref="CB273:CB336" si="489">IF(BR273="","",IF(OR($K273="T"),"",IF((BH273="外"),"",((ROUND(BI273*BS273/2,0))))))</f>
        <v/>
      </c>
      <c r="CC273" s="27" t="str">
        <f t="shared" ref="CC273:CC336" si="490">IF(OR($K273="T",BH273="外"),"",BI273)</f>
        <v/>
      </c>
      <c r="CD273" s="26" t="str">
        <f t="shared" ref="CD273:CD336" si="491">IF(CC273&gt;0,BR273,0)</f>
        <v/>
      </c>
      <c r="CE273" s="26" t="str">
        <f t="shared" ref="CE273:CE336" si="492">IF(CB273="","",ROUND(BZ273+(CA273-CB273)/CD273,0))</f>
        <v/>
      </c>
      <c r="CF273" s="45" t="s">
        <v>30</v>
      </c>
      <c r="CG273" s="55" t="str">
        <f>IF(ＣＳＶ貼付用!CM259="","",ＣＳＶ貼付用!CM259)</f>
        <v/>
      </c>
      <c r="CH273" s="38" t="str">
        <f>IF(ＣＳＶ貼付用!CO259="","",ＣＳＶ貼付用!CO259)</f>
        <v/>
      </c>
      <c r="CI273" s="38" t="str">
        <f>IF(ＣＳＶ貼付用!CQ259="","",ＣＳＶ貼付用!CQ259)</f>
        <v/>
      </c>
      <c r="CJ273" s="40" t="str">
        <f t="shared" ref="CJ273:CJ336" si="493">IF(CI273="","",$P273)</f>
        <v/>
      </c>
      <c r="CK273" s="41" t="str">
        <f>IF(林齢計算用!D259="","",林齢計算用!D259)</f>
        <v/>
      </c>
      <c r="CL273" s="41" t="str">
        <f t="shared" ref="CL273:CL336" si="494">IF(CK273="","",ROUNDUP(CK273/5,0))</f>
        <v/>
      </c>
      <c r="CM273" s="41" t="str">
        <f t="shared" ref="CM273:CM336" si="495">IF(CI273="","",$S273)</f>
        <v/>
      </c>
      <c r="CN273" s="23" t="str">
        <f>IF(CI273="スギ",INDEX(データ!$C$7:$E$26,MATCH(CL273,データ!$B$7:$B$26),MATCH(CJ273,データ!$C$6:$E$6)),IF(CI273="ヒノキ",INDEX(データ!$C$32:$E$51,MATCH(CL273,データ!$B$32:$B$51),MATCH(CJ273,データ!$C$31:$E$31)),IF(CI273="マツ",INDEX(データ!#REF!,MATCH(CL273,データ!#REF!),MATCH(CJ273,データ!#REF!)),IF(CI273="ザツ",INDEX(データ!#REF!,MATCH(CL273,データ!#REF!),MATCH(CJ273,データ!#REF!)),""))))</f>
        <v/>
      </c>
      <c r="CO273" s="22" t="str">
        <f t="shared" si="448"/>
        <v/>
      </c>
      <c r="CP273" s="21" t="str">
        <f t="shared" ref="CP273:CP336" si="496">IF(CI273="スギ",$A$19,IF(CI273="ヒノキ",$A$25,""))</f>
        <v/>
      </c>
      <c r="CQ273" s="21" t="str">
        <f t="shared" ref="CQ273:CQ336" si="497">IF(CI273="スギ",INDEX($FC$8:$FE$8,MATCH(CJ273,$FC$7:$FE$7)),IF(CI273="ヒノキ",INDEX($FC$9:$FE$9,MATCH(CJ273,$FC$7:$FE$7)),""))</f>
        <v/>
      </c>
      <c r="CR273" s="24" t="str">
        <f>IF(CI273="スギ",INDEX(データ!$H$7:$J$26,MATCH(CL273,データ!$G$7:$G$26),MATCH(CJ273,データ!$H$6:$J$6)),IF(CI273="ヒノキ",INDEX(データ!$H$32:$J$51,MATCH(CL273,データ!$G$32:$G$51),MATCH(CJ273,データ!$H$31:$J$31)),IF(CI273="マツ",INDEX(データ!#REF!,MATCH(CL273,データ!#REF!),MATCH(CJ273,データ!#REF!)),IF(CI273="ザツ",INDEX(データ!#REF!,MATCH(CL273,データ!#REF!),MATCH(CJ273,データ!#REF!)),""))))</f>
        <v/>
      </c>
      <c r="CS273" s="22" t="str">
        <f t="shared" ref="CS273:CS336" si="498">IF(CR273="","",ROUND(CM273*CR273/10,0))</f>
        <v/>
      </c>
      <c r="CT273" s="21" t="str">
        <f t="shared" ref="CT273:CT336" si="499">IF(CS273="","",ROUND(CG273*CM273*CR273/10,0))</f>
        <v/>
      </c>
      <c r="CU273" s="27" t="str">
        <f t="shared" ref="CU273:CU336" si="500">IF(OR($K273="T",CF273="外"),"",CG273)</f>
        <v/>
      </c>
      <c r="CV273" s="24" t="str">
        <f t="shared" ref="CV273:CV336" si="501">IF(OR($K273="T"),"0",IF((CF273="外"),"",CT273))</f>
        <v/>
      </c>
      <c r="CW273" s="25" t="str">
        <f t="shared" ref="CW273:CW336" si="502">IF(OR($H273="M",$I273="M",$J273="M"),0.2,"0")</f>
        <v>0</v>
      </c>
      <c r="CX273" s="26" t="str">
        <f t="shared" ref="CX273:CX336" si="503">IF(CV273="","",ROUND(CV273*(CW273+1),0))</f>
        <v/>
      </c>
      <c r="CY273" s="26" t="str">
        <f t="shared" ref="CY273:CY336" si="504">IF(OR($K273="T",),"",IF((CF273="外"),"",CO273))</f>
        <v/>
      </c>
      <c r="CZ273" s="26" t="str">
        <f t="shared" ref="CZ273:CZ336" si="505">IF(CP273="","",IF(OR($K273="T"),"",IF((CF273="外"),"",((ROUND(CG273*CQ273/2,0))))))</f>
        <v/>
      </c>
      <c r="DA273" s="27" t="str">
        <f t="shared" ref="DA273:DA336" si="506">IF(OR($K273="T",CF273="外"),"",CG273)</f>
        <v/>
      </c>
      <c r="DB273" s="26" t="str">
        <f t="shared" ref="DB273:DB336" si="507">IF(DA273&gt;0,CP273,0)</f>
        <v/>
      </c>
      <c r="DC273" s="26" t="str">
        <f t="shared" ref="DC273:DC336" si="508">IF(CZ273="","",ROUND(CX273+(CY273-CZ273)/DB273,0))</f>
        <v/>
      </c>
      <c r="DD273" s="45" t="s">
        <v>30</v>
      </c>
      <c r="DE273" s="55" t="str">
        <f>IF(ＣＳＶ貼付用!DB259="","",ＣＳＶ貼付用!DB259)</f>
        <v/>
      </c>
      <c r="DF273" s="38" t="str">
        <f>IF(ＣＳＶ貼付用!DD259="","",ＣＳＶ貼付用!DD259)</f>
        <v/>
      </c>
      <c r="DG273" s="38" t="str">
        <f>IF(ＣＳＶ貼付用!DF259="","",ＣＳＶ貼付用!DF259)</f>
        <v/>
      </c>
      <c r="DH273" s="40" t="str">
        <f t="shared" ref="DH273:DH336" si="509">IF(DG273="","",$P273)</f>
        <v/>
      </c>
      <c r="DI273" s="41" t="str">
        <f>IF(林齢計算用!E259="","",林齢計算用!E259)</f>
        <v/>
      </c>
      <c r="DJ273" s="41" t="str">
        <f t="shared" ref="DJ273:DJ336" si="510">IF(DI273="","",ROUNDUP(DI273/5,0))</f>
        <v/>
      </c>
      <c r="DK273" s="41" t="str">
        <f t="shared" ref="DK273:DK336" si="511">IF(DG273="","",$S273)</f>
        <v/>
      </c>
      <c r="DL273" s="23" t="str">
        <f>IF(DG273="スギ",INDEX(データ!$C$7:$E$26,MATCH(DJ273,データ!$B$7:$B$26),MATCH(DH273,データ!$C$6:$E$6)),IF(DG273="ヒノキ",INDEX(データ!$C$32:$E$51,MATCH(DJ273,データ!$B$32:$B$51),MATCH(DH273,データ!$C$31:$E$31)),IF(DG273="マツ",INDEX(データ!#REF!,MATCH(DJ273,データ!#REF!),MATCH(DH273,データ!#REF!)),IF(DG273="ザツ",INDEX(データ!#REF!,MATCH(DJ273,データ!#REF!),MATCH(DH273,データ!#REF!)),""))))</f>
        <v/>
      </c>
      <c r="DM273" s="22" t="str">
        <f t="shared" si="449"/>
        <v/>
      </c>
      <c r="DN273" s="21" t="str">
        <f t="shared" ref="DN273:DN336" si="512">IF(DG273="スギ",$A$19,IF(DG273="ヒノキ",$A$25,""))</f>
        <v/>
      </c>
      <c r="DO273" s="21" t="str">
        <f t="shared" ref="DO273:DO336" si="513">IF(DG273="スギ",INDEX($FC$8:$FE$8,MATCH(DH273,$FC$7:$FE$7)),IF(DG273="ヒノキ",INDEX($FC$9:$FE$9,MATCH(DH273,$FC$7:$FE$7)),""))</f>
        <v/>
      </c>
      <c r="DP273" s="24" t="str">
        <f>IF(DG273="スギ",INDEX(データ!$H$7:$J$26,MATCH(DJ273,データ!$G$7:$G$26),MATCH(DH273,データ!$H$6:$J$6)),IF(DG273="ヒノキ",INDEX(データ!$H$32:$J$51,MATCH(DJ273,データ!$G$32:$G$51),MATCH(DH273,データ!$H$31:$J$31)),IF(DG273="マツ",INDEX(データ!#REF!,MATCH(DJ273,データ!#REF!),MATCH(DH273,データ!#REF!)),IF(DG273="ザツ",INDEX(データ!#REF!,MATCH(DJ273,データ!#REF!),MATCH(DH273,データ!#REF!)),""))))</f>
        <v/>
      </c>
      <c r="DQ273" s="22" t="str">
        <f t="shared" ref="DQ273:DQ336" si="514">IF(DP273="","",ROUND(DK273*DP273/10,0))</f>
        <v/>
      </c>
      <c r="DR273" s="21" t="str">
        <f t="shared" ref="DR273:DR336" si="515">IF(DQ273="","",ROUND(DE273*DK273*DP273/10,0))</f>
        <v/>
      </c>
      <c r="DS273" s="27" t="str">
        <f t="shared" ref="DS273:DS336" si="516">IF(OR($K273="T",DD273="外"),"",DE273)</f>
        <v/>
      </c>
      <c r="DT273" s="24" t="str">
        <f t="shared" ref="DT273:DT336" si="517">IF(OR($K273="T"),"0",IF((DD273="外"),"",DR273))</f>
        <v/>
      </c>
      <c r="DU273" s="25" t="str">
        <f t="shared" ref="DU273:DU336" si="518">IF(OR($H273="M",$I273="M",$J273="M"),0.2,"0")</f>
        <v>0</v>
      </c>
      <c r="DV273" s="26" t="str">
        <f t="shared" ref="DV273:DV336" si="519">IF(DT273="","",ROUND(DT273*(DU273+1),0))</f>
        <v/>
      </c>
      <c r="DW273" s="26" t="str">
        <f t="shared" ref="DW273:DW336" si="520">IF(OR($K273="T",),"",IF((DD273="外"),"",DM273))</f>
        <v/>
      </c>
      <c r="DX273" s="26" t="str">
        <f t="shared" ref="DX273:DX336" si="521">IF(DN273="","",IF(OR($K273="T"),"",IF((DD273="外"),"",((ROUND(DE273*DO273/2,0))))))</f>
        <v/>
      </c>
      <c r="DY273" s="27" t="str">
        <f t="shared" ref="DY273:DY336" si="522">IF(OR($K273="T",DD273="外"),"",DE273)</f>
        <v/>
      </c>
      <c r="DZ273" s="26" t="str">
        <f t="shared" ref="DZ273:DZ336" si="523">IF(DY273&gt;0,DN273,0)</f>
        <v/>
      </c>
      <c r="EA273" s="26" t="str">
        <f t="shared" ref="EA273:EA336" si="524">IF(DX273="","",ROUND(DV273+(DW273-DX273)/DZ273,0))</f>
        <v/>
      </c>
      <c r="EB273" s="45" t="s">
        <v>30</v>
      </c>
      <c r="EC273" s="55" t="str">
        <f>IF(ＣＳＶ貼付用!DQ259="","",ＣＳＶ貼付用!DQ259)</f>
        <v/>
      </c>
      <c r="ED273" s="38" t="str">
        <f>IF(ＣＳＶ貼付用!DS259="","",ＣＳＶ貼付用!DS259)</f>
        <v/>
      </c>
      <c r="EE273" s="38" t="str">
        <f>IF(ＣＳＶ貼付用!DU259="","",ＣＳＶ貼付用!DU259)</f>
        <v/>
      </c>
      <c r="EF273" s="40" t="str">
        <f t="shared" ref="EF273:EF336" si="525">IF(EE273="","",$P273)</f>
        <v/>
      </c>
      <c r="EG273" s="41" t="str">
        <f>IF(林齢計算用!F259="","",林齢計算用!F259)</f>
        <v/>
      </c>
      <c r="EH273" s="41" t="str">
        <f t="shared" ref="EH273:EH336" si="526">IF(EG273="","",ROUNDUP(EG273/5,0))</f>
        <v/>
      </c>
      <c r="EI273" s="41" t="str">
        <f t="shared" ref="EI273:EI336" si="527">IF(EE273="","",$S273)</f>
        <v/>
      </c>
      <c r="EJ273" s="23" t="str">
        <f>IF(EE273="スギ",INDEX(データ!$C$7:$E$26,MATCH(EH273,データ!$B$7:$B$26),MATCH(EF273,データ!$C$6:$E$6)),IF(EE273="ヒノキ",INDEX(データ!$C$32:$E$51,MATCH(EH273,データ!$B$32:$B$51),MATCH(EF273,データ!$C$31:$E$31)),IF(EE273="マツ",INDEX(データ!#REF!,MATCH(EH273,データ!#REF!),MATCH(EF273,データ!#REF!)),IF(EE273="ザツ",INDEX(データ!#REF!,MATCH(EH273,データ!#REF!),MATCH(EF273,データ!#REF!)),""))))</f>
        <v/>
      </c>
      <c r="EK273" s="22" t="str">
        <f t="shared" si="450"/>
        <v/>
      </c>
      <c r="EL273" s="21" t="str">
        <f t="shared" ref="EL273:EL336" si="528">IF(EE273="スギ",$A$19,IF(EE273="ヒノキ",$A$25,""))</f>
        <v/>
      </c>
      <c r="EM273" s="21" t="str">
        <f t="shared" ref="EM273:EM336" si="529">IF(EE273="スギ",INDEX($FC$8:$FE$8,MATCH(EF273,$FC$7:$FE$7)),IF(EE273="ヒノキ",INDEX($FC$9:$FE$9,MATCH(EF273,$FC$7:$FE$7)),""))</f>
        <v/>
      </c>
      <c r="EN273" s="24" t="str">
        <f>IF(EE273="スギ",INDEX(データ!$H$7:$J$26,MATCH(EH273,データ!$G$7:$G$26),MATCH(EF273,データ!$H$6:$J$6)),IF(EE273="ヒノキ",INDEX(データ!$H$32:$J$51,MATCH(EH273,データ!$G$32:$G$51),MATCH(EF273,データ!$H$31:$J$31)),IF(EE273="マツ",INDEX(データ!#REF!,MATCH(EH273,データ!#REF!),MATCH(EF273,データ!#REF!)),IF(EE273="ザツ",INDEX(データ!#REF!,MATCH(EH273,データ!#REF!),MATCH(EF273,データ!#REF!)),""))))</f>
        <v/>
      </c>
      <c r="EO273" s="22" t="str">
        <f t="shared" ref="EO273:EO336" si="530">IF(EN273="","",ROUND(EI273*EN273/10,0))</f>
        <v/>
      </c>
      <c r="EP273" s="21" t="str">
        <f t="shared" ref="EP273:EP336" si="531">IF(EO273="","",ROUND(EC273*EI273*EN273/10,0))</f>
        <v/>
      </c>
      <c r="EQ273" s="27" t="str">
        <f t="shared" ref="EQ273:EQ336" si="532">IF(OR($K273="T",EB273="外"),"",EC273)</f>
        <v/>
      </c>
      <c r="ER273" s="24" t="str">
        <f t="shared" ref="ER273:ER336" si="533">IF(OR($K273="T"),"0",IF((EB273="外"),"",EP273))</f>
        <v/>
      </c>
      <c r="ES273" s="25" t="str">
        <f t="shared" ref="ES273:ES336" si="534">IF(OR($H273="M",$I273="M",$J273="M"),0.2,"0")</f>
        <v>0</v>
      </c>
      <c r="ET273" s="26" t="str">
        <f t="shared" ref="ET273:ET336" si="535">IF(ER273="","",ROUND(ER273*(ES273+1),0))</f>
        <v/>
      </c>
      <c r="EU273" s="26" t="str">
        <f t="shared" ref="EU273:EU336" si="536">IF(OR($K273="T",),"",IF((EB273="外"),"",EK273))</f>
        <v/>
      </c>
      <c r="EV273" s="26" t="str">
        <f t="shared" ref="EV273:EV336" si="537">IF(EL273="","",IF(OR($K273="T"),"",IF((EB273="外"),"",((ROUND(EC273*EM273/2,0))))))</f>
        <v/>
      </c>
      <c r="EW273" s="27" t="str">
        <f t="shared" ref="EW273:EW336" si="538">IF(OR($K273="T",EB273="外"),"",EC273)</f>
        <v/>
      </c>
      <c r="EX273" s="26" t="str">
        <f t="shared" ref="EX273:EX336" si="539">IF(EW273&gt;0,EL273,0)</f>
        <v/>
      </c>
      <c r="EY273" s="26" t="str">
        <f t="shared" ref="EY273:EY336" si="540">IF(EV273="","",ROUND(ET273+(EU273-EV273)/EX273,0))</f>
        <v/>
      </c>
      <c r="EZ273" s="26">
        <f t="shared" ref="EZ273:EZ336" si="541">SUM(AI273,BG273,CE273,DC273,EA273,EY273)</f>
        <v>0</v>
      </c>
      <c r="FA273" s="43"/>
    </row>
    <row r="274" spans="1:157" ht="15.95" customHeight="1" x14ac:dyDescent="0.15">
      <c r="A274" s="21"/>
      <c r="B274" s="36" t="str">
        <f>IF(ＣＳＶ貼付用!G260="","",ＣＳＶ貼付用!G260)</f>
        <v/>
      </c>
      <c r="C274" s="36" t="str">
        <f>IF(ＣＳＶ貼付用!I260="","",ＣＳＶ貼付用!I260)</f>
        <v/>
      </c>
      <c r="D274" s="36" t="str">
        <f>IF(ＣＳＶ貼付用!J260="","",ＣＳＶ貼付用!J260)</f>
        <v/>
      </c>
      <c r="E274" s="36" t="str">
        <f>IF(ＣＳＶ貼付用!F260="","",ＣＳＶ貼付用!F260)</f>
        <v/>
      </c>
      <c r="F274" s="38" t="str">
        <f>IF(ＣＳＶ貼付用!T260="","",ＣＳＶ貼付用!T260)</f>
        <v/>
      </c>
      <c r="G274" s="38"/>
      <c r="H274" s="38" t="str">
        <f>IF(ＣＳＶ貼付用!GJ260="","",ＣＳＶ貼付用!GJ260)</f>
        <v/>
      </c>
      <c r="I274" s="38" t="str">
        <f>IF(ＣＳＶ貼付用!GL260="","",ＣＳＶ貼付用!GL260)</f>
        <v/>
      </c>
      <c r="J274" s="38" t="str">
        <f>IF(ＣＳＶ貼付用!GN260="","",ＣＳＶ貼付用!GN260)</f>
        <v/>
      </c>
      <c r="K274" s="38" t="str">
        <f>IF(ＣＳＶ貼付用!GP260="","",ＣＳＶ貼付用!GP260)</f>
        <v/>
      </c>
      <c r="L274" s="45" t="s">
        <v>30</v>
      </c>
      <c r="M274" s="55" t="str">
        <f>IF(ＣＳＶ貼付用!AT260="","",ＣＳＶ貼付用!AT260)</f>
        <v/>
      </c>
      <c r="N274" s="38" t="str">
        <f>IF(ＣＳＶ貼付用!AV260="","",ＣＳＶ貼付用!AV260)</f>
        <v/>
      </c>
      <c r="O274" s="38" t="str">
        <f>IF(ＣＳＶ貼付用!AX260="","",ＣＳＶ貼付用!AX260)</f>
        <v/>
      </c>
      <c r="P274" s="40" t="str">
        <f>IF(ＣＳＶ貼付用!FE260="","",ＣＳＶ貼付用!FE260)</f>
        <v/>
      </c>
      <c r="Q274" s="41" t="str">
        <f>IF(林齢計算用!A260="","",林齢計算用!A260)</f>
        <v/>
      </c>
      <c r="R274" s="41" t="str">
        <f t="shared" si="451"/>
        <v/>
      </c>
      <c r="S274" s="56" t="str">
        <f>IF(ＣＳＶ貼付用!EG260="","",ＣＳＶ貼付用!EG260*10)</f>
        <v/>
      </c>
      <c r="T274" s="23" t="str">
        <f>IF(O274="スギ",INDEX(データ!$C$7:$E$26,MATCH(R274,データ!$B$7:$B$26),MATCH(P274,データ!$C$6:$E$6)),IF(O274="ヒノキ",INDEX(データ!$C$32:$E$51,MATCH(R274,データ!$B$32:$B$51),MATCH(P274,データ!$C$31:$E$31)),IF(O274="マツ",INDEX(データ!#REF!,MATCH(R274,データ!#REF!),MATCH(P274,データ!#REF!)),IF(O274="ザツ",INDEX(データ!#REF!,MATCH(R274,データ!#REF!),MATCH(P274,データ!#REF!)),""))))</f>
        <v/>
      </c>
      <c r="U274" s="22" t="str">
        <f t="shared" si="441"/>
        <v/>
      </c>
      <c r="V274" s="21" t="str">
        <f t="shared" si="445"/>
        <v/>
      </c>
      <c r="W274" s="21" t="str">
        <f t="shared" si="442"/>
        <v/>
      </c>
      <c r="X274" s="23" t="str">
        <f>IF(O274="スギ",INDEX(データ!$H$7:$J$26,MATCH(R274,データ!$G$7:$G$26),MATCH(P274,データ!$H$6:$J$6)),IF(O274="ヒノキ",INDEX(データ!$H$32:$J$51,MATCH(R274,データ!$G$32:$G$51),MATCH(P274,データ!$H$31:$J$31)),IF(O274="マツ",INDEX(データ!#REF!,MATCH(R274,データ!#REF!),MATCH(P274,データ!#REF!)),IF(O274="ザツ",INDEX(データ!#REF!,MATCH(R274,データ!#REF!),MATCH(P274,データ!#REF!)),""))))</f>
        <v/>
      </c>
      <c r="Y274" s="22" t="str">
        <f t="shared" si="443"/>
        <v/>
      </c>
      <c r="Z274" s="21" t="str">
        <f t="shared" si="444"/>
        <v/>
      </c>
      <c r="AA274" s="27" t="str">
        <f t="shared" si="452"/>
        <v/>
      </c>
      <c r="AB274" s="24" t="str">
        <f t="shared" si="453"/>
        <v/>
      </c>
      <c r="AC274" s="25" t="str">
        <f t="shared" si="454"/>
        <v>0</v>
      </c>
      <c r="AD274" s="26" t="str">
        <f t="shared" si="455"/>
        <v/>
      </c>
      <c r="AE274" s="26" t="str">
        <f t="shared" si="456"/>
        <v/>
      </c>
      <c r="AF274" s="26" t="str">
        <f t="shared" si="457"/>
        <v/>
      </c>
      <c r="AG274" s="27" t="str">
        <f t="shared" si="458"/>
        <v/>
      </c>
      <c r="AH274" s="26" t="str">
        <f t="shared" si="459"/>
        <v/>
      </c>
      <c r="AI274" s="26" t="str">
        <f t="shared" si="460"/>
        <v/>
      </c>
      <c r="AJ274" s="45" t="s">
        <v>30</v>
      </c>
      <c r="AK274" s="55" t="str">
        <f>IF(ＣＳＶ貼付用!BI260="","",ＣＳＶ貼付用!BI260)</f>
        <v/>
      </c>
      <c r="AL274" s="38" t="str">
        <f>IF(ＣＳＶ貼付用!BK260="","",ＣＳＶ貼付用!BK260)</f>
        <v/>
      </c>
      <c r="AM274" s="38" t="str">
        <f>IF(ＣＳＶ貼付用!BM260="","",ＣＳＶ貼付用!BM260)</f>
        <v/>
      </c>
      <c r="AN274" s="40" t="str">
        <f t="shared" si="461"/>
        <v/>
      </c>
      <c r="AO274" s="41" t="str">
        <f>IF(林齢計算用!B260="","",林齢計算用!B260)</f>
        <v/>
      </c>
      <c r="AP274" s="41" t="str">
        <f t="shared" si="462"/>
        <v/>
      </c>
      <c r="AQ274" s="41" t="str">
        <f t="shared" si="463"/>
        <v/>
      </c>
      <c r="AR274" s="23" t="str">
        <f>IF(AM274="スギ",INDEX(データ!$C$7:$E$26,MATCH(AP274,データ!$B$7:$B$26),MATCH(AN274,データ!$C$6:$E$6)),IF(AM274="ヒノキ",INDEX(データ!$C$32:$E$51,MATCH(AP274,データ!$B$32:$B$51),MATCH(AN274,データ!$C$31:$E$31)),IF(AM274="マツ",INDEX(データ!#REF!,MATCH(AP274,データ!#REF!),MATCH(AN274,データ!#REF!)),IF(AM274="ザツ",INDEX(データ!#REF!,MATCH(AP274,データ!#REF!),MATCH(AN274,データ!#REF!)),""))))</f>
        <v/>
      </c>
      <c r="AS274" s="22" t="str">
        <f t="shared" si="446"/>
        <v/>
      </c>
      <c r="AT274" s="21" t="str">
        <f t="shared" si="464"/>
        <v/>
      </c>
      <c r="AU274" s="21" t="str">
        <f t="shared" si="465"/>
        <v/>
      </c>
      <c r="AV274" s="24" t="str">
        <f>IF(AM274="スギ",INDEX(データ!$H$7:$J$26,MATCH(AP274,データ!$G$7:$G$26),MATCH(AN274,データ!$H$6:$J$6)),IF(AM274="ヒノキ",INDEX(データ!$H$32:$J$51,MATCH(AP274,データ!$G$32:$G$51),MATCH(AN274,データ!$H$31:$J$31)),IF(AM274="マツ",INDEX(データ!#REF!,MATCH(AP274,データ!#REF!),MATCH(AN274,データ!#REF!)),IF(AM274="ザツ",INDEX(データ!#REF!,MATCH(AP274,データ!#REF!),MATCH(AN274,データ!#REF!)),""))))</f>
        <v/>
      </c>
      <c r="AW274" s="22" t="str">
        <f t="shared" si="466"/>
        <v/>
      </c>
      <c r="AX274" s="21" t="str">
        <f t="shared" si="467"/>
        <v/>
      </c>
      <c r="AY274" s="27" t="str">
        <f t="shared" si="468"/>
        <v/>
      </c>
      <c r="AZ274" s="24" t="str">
        <f t="shared" si="469"/>
        <v/>
      </c>
      <c r="BA274" s="25" t="str">
        <f t="shared" si="470"/>
        <v>0</v>
      </c>
      <c r="BB274" s="26" t="str">
        <f t="shared" si="471"/>
        <v/>
      </c>
      <c r="BC274" s="26" t="str">
        <f t="shared" si="472"/>
        <v/>
      </c>
      <c r="BD274" s="26" t="str">
        <f t="shared" si="473"/>
        <v/>
      </c>
      <c r="BE274" s="27" t="str">
        <f t="shared" si="474"/>
        <v/>
      </c>
      <c r="BF274" s="26" t="str">
        <f t="shared" si="475"/>
        <v/>
      </c>
      <c r="BG274" s="26" t="str">
        <f t="shared" si="476"/>
        <v/>
      </c>
      <c r="BH274" s="45" t="s">
        <v>30</v>
      </c>
      <c r="BI274" s="55" t="str">
        <f>IF(ＣＳＶ貼付用!BX260="","",ＣＳＶ貼付用!BX260)</f>
        <v/>
      </c>
      <c r="BJ274" s="38" t="str">
        <f>IF(ＣＳＶ貼付用!BZ260="","",ＣＳＶ貼付用!BZ260)</f>
        <v/>
      </c>
      <c r="BK274" s="38" t="str">
        <f>IF(ＣＳＶ貼付用!CB260="","",ＣＳＶ貼付用!CB260)</f>
        <v/>
      </c>
      <c r="BL274" s="40" t="str">
        <f t="shared" si="477"/>
        <v/>
      </c>
      <c r="BM274" s="41" t="str">
        <f>IF(林齢計算用!C260="","",林齢計算用!C260)</f>
        <v/>
      </c>
      <c r="BN274" s="41" t="str">
        <f t="shared" si="478"/>
        <v/>
      </c>
      <c r="BO274" s="41" t="str">
        <f t="shared" si="479"/>
        <v/>
      </c>
      <c r="BP274" s="23" t="str">
        <f>IF(BK274="スギ",INDEX(データ!$C$7:$E$26,MATCH(BN274,データ!$B$7:$B$26),MATCH(BL274,データ!$C$6:$E$6)),IF(BK274="ヒノキ",INDEX(データ!$C$32:$E$51,MATCH(BN274,データ!$B$32:$B$51),MATCH(BL274,データ!$C$31:$E$31)),IF(BK274="マツ",INDEX(データ!#REF!,MATCH(BN274,データ!#REF!),MATCH(BL274,データ!#REF!)),IF(BK274="ザツ",INDEX(データ!#REF!,MATCH(BN274,データ!#REF!),MATCH(BL274,データ!#REF!)),""))))</f>
        <v/>
      </c>
      <c r="BQ274" s="22" t="str">
        <f t="shared" si="447"/>
        <v/>
      </c>
      <c r="BR274" s="21" t="str">
        <f t="shared" si="480"/>
        <v/>
      </c>
      <c r="BS274" s="21" t="str">
        <f t="shared" si="481"/>
        <v/>
      </c>
      <c r="BT274" s="24" t="str">
        <f>IF(BK274="スギ",INDEX(データ!$H$7:$J$26,MATCH(BN274,データ!$G$7:$G$26),MATCH(BL274,データ!$H$6:$J$6)),IF(BK274="ヒノキ",INDEX(データ!$H$32:$J$51,MATCH(BN274,データ!$G$32:$G$51),MATCH(BL274,データ!$H$31:$J$31)),IF(BK274="マツ",INDEX(データ!#REF!,MATCH(BN274,データ!#REF!),MATCH(BL274,データ!#REF!)),IF(BK274="ザツ",INDEX(データ!#REF!,MATCH(BN274,データ!#REF!),MATCH(BL274,データ!#REF!)),""))))</f>
        <v/>
      </c>
      <c r="BU274" s="22" t="str">
        <f t="shared" si="482"/>
        <v/>
      </c>
      <c r="BV274" s="21" t="str">
        <f t="shared" si="483"/>
        <v/>
      </c>
      <c r="BW274" s="27" t="str">
        <f t="shared" si="484"/>
        <v/>
      </c>
      <c r="BX274" s="24" t="str">
        <f t="shared" si="485"/>
        <v/>
      </c>
      <c r="BY274" s="25" t="str">
        <f t="shared" si="486"/>
        <v>0</v>
      </c>
      <c r="BZ274" s="26" t="str">
        <f t="shared" si="487"/>
        <v/>
      </c>
      <c r="CA274" s="26" t="str">
        <f t="shared" si="488"/>
        <v/>
      </c>
      <c r="CB274" s="26" t="str">
        <f t="shared" si="489"/>
        <v/>
      </c>
      <c r="CC274" s="27" t="str">
        <f t="shared" si="490"/>
        <v/>
      </c>
      <c r="CD274" s="26" t="str">
        <f t="shared" si="491"/>
        <v/>
      </c>
      <c r="CE274" s="26" t="str">
        <f t="shared" si="492"/>
        <v/>
      </c>
      <c r="CF274" s="45" t="s">
        <v>30</v>
      </c>
      <c r="CG274" s="55" t="str">
        <f>IF(ＣＳＶ貼付用!CM260="","",ＣＳＶ貼付用!CM260)</f>
        <v/>
      </c>
      <c r="CH274" s="38" t="str">
        <f>IF(ＣＳＶ貼付用!CO260="","",ＣＳＶ貼付用!CO260)</f>
        <v/>
      </c>
      <c r="CI274" s="38" t="str">
        <f>IF(ＣＳＶ貼付用!CQ260="","",ＣＳＶ貼付用!CQ260)</f>
        <v/>
      </c>
      <c r="CJ274" s="40" t="str">
        <f t="shared" si="493"/>
        <v/>
      </c>
      <c r="CK274" s="41" t="str">
        <f>IF(林齢計算用!D260="","",林齢計算用!D260)</f>
        <v/>
      </c>
      <c r="CL274" s="41" t="str">
        <f t="shared" si="494"/>
        <v/>
      </c>
      <c r="CM274" s="41" t="str">
        <f t="shared" si="495"/>
        <v/>
      </c>
      <c r="CN274" s="23" t="str">
        <f>IF(CI274="スギ",INDEX(データ!$C$7:$E$26,MATCH(CL274,データ!$B$7:$B$26),MATCH(CJ274,データ!$C$6:$E$6)),IF(CI274="ヒノキ",INDEX(データ!$C$32:$E$51,MATCH(CL274,データ!$B$32:$B$51),MATCH(CJ274,データ!$C$31:$E$31)),IF(CI274="マツ",INDEX(データ!#REF!,MATCH(CL274,データ!#REF!),MATCH(CJ274,データ!#REF!)),IF(CI274="ザツ",INDEX(データ!#REF!,MATCH(CL274,データ!#REF!),MATCH(CJ274,データ!#REF!)),""))))</f>
        <v/>
      </c>
      <c r="CO274" s="22" t="str">
        <f t="shared" si="448"/>
        <v/>
      </c>
      <c r="CP274" s="21" t="str">
        <f t="shared" si="496"/>
        <v/>
      </c>
      <c r="CQ274" s="21" t="str">
        <f t="shared" si="497"/>
        <v/>
      </c>
      <c r="CR274" s="24" t="str">
        <f>IF(CI274="スギ",INDEX(データ!$H$7:$J$26,MATCH(CL274,データ!$G$7:$G$26),MATCH(CJ274,データ!$H$6:$J$6)),IF(CI274="ヒノキ",INDEX(データ!$H$32:$J$51,MATCH(CL274,データ!$G$32:$G$51),MATCH(CJ274,データ!$H$31:$J$31)),IF(CI274="マツ",INDEX(データ!#REF!,MATCH(CL274,データ!#REF!),MATCH(CJ274,データ!#REF!)),IF(CI274="ザツ",INDEX(データ!#REF!,MATCH(CL274,データ!#REF!),MATCH(CJ274,データ!#REF!)),""))))</f>
        <v/>
      </c>
      <c r="CS274" s="22" t="str">
        <f t="shared" si="498"/>
        <v/>
      </c>
      <c r="CT274" s="21" t="str">
        <f t="shared" si="499"/>
        <v/>
      </c>
      <c r="CU274" s="27" t="str">
        <f t="shared" si="500"/>
        <v/>
      </c>
      <c r="CV274" s="24" t="str">
        <f t="shared" si="501"/>
        <v/>
      </c>
      <c r="CW274" s="25" t="str">
        <f t="shared" si="502"/>
        <v>0</v>
      </c>
      <c r="CX274" s="26" t="str">
        <f t="shared" si="503"/>
        <v/>
      </c>
      <c r="CY274" s="26" t="str">
        <f t="shared" si="504"/>
        <v/>
      </c>
      <c r="CZ274" s="26" t="str">
        <f t="shared" si="505"/>
        <v/>
      </c>
      <c r="DA274" s="27" t="str">
        <f t="shared" si="506"/>
        <v/>
      </c>
      <c r="DB274" s="26" t="str">
        <f t="shared" si="507"/>
        <v/>
      </c>
      <c r="DC274" s="26" t="str">
        <f t="shared" si="508"/>
        <v/>
      </c>
      <c r="DD274" s="45" t="s">
        <v>30</v>
      </c>
      <c r="DE274" s="55" t="str">
        <f>IF(ＣＳＶ貼付用!DB260="","",ＣＳＶ貼付用!DB260)</f>
        <v/>
      </c>
      <c r="DF274" s="38" t="str">
        <f>IF(ＣＳＶ貼付用!DD260="","",ＣＳＶ貼付用!DD260)</f>
        <v/>
      </c>
      <c r="DG274" s="38" t="str">
        <f>IF(ＣＳＶ貼付用!DF260="","",ＣＳＶ貼付用!DF260)</f>
        <v/>
      </c>
      <c r="DH274" s="40" t="str">
        <f t="shared" si="509"/>
        <v/>
      </c>
      <c r="DI274" s="41" t="str">
        <f>IF(林齢計算用!E260="","",林齢計算用!E260)</f>
        <v/>
      </c>
      <c r="DJ274" s="41" t="str">
        <f t="shared" si="510"/>
        <v/>
      </c>
      <c r="DK274" s="41" t="str">
        <f t="shared" si="511"/>
        <v/>
      </c>
      <c r="DL274" s="23" t="str">
        <f>IF(DG274="スギ",INDEX(データ!$C$7:$E$26,MATCH(DJ274,データ!$B$7:$B$26),MATCH(DH274,データ!$C$6:$E$6)),IF(DG274="ヒノキ",INDEX(データ!$C$32:$E$51,MATCH(DJ274,データ!$B$32:$B$51),MATCH(DH274,データ!$C$31:$E$31)),IF(DG274="マツ",INDEX(データ!#REF!,MATCH(DJ274,データ!#REF!),MATCH(DH274,データ!#REF!)),IF(DG274="ザツ",INDEX(データ!#REF!,MATCH(DJ274,データ!#REF!),MATCH(DH274,データ!#REF!)),""))))</f>
        <v/>
      </c>
      <c r="DM274" s="22" t="str">
        <f t="shared" si="449"/>
        <v/>
      </c>
      <c r="DN274" s="21" t="str">
        <f t="shared" si="512"/>
        <v/>
      </c>
      <c r="DO274" s="21" t="str">
        <f t="shared" si="513"/>
        <v/>
      </c>
      <c r="DP274" s="24" t="str">
        <f>IF(DG274="スギ",INDEX(データ!$H$7:$J$26,MATCH(DJ274,データ!$G$7:$G$26),MATCH(DH274,データ!$H$6:$J$6)),IF(DG274="ヒノキ",INDEX(データ!$H$32:$J$51,MATCH(DJ274,データ!$G$32:$G$51),MATCH(DH274,データ!$H$31:$J$31)),IF(DG274="マツ",INDEX(データ!#REF!,MATCH(DJ274,データ!#REF!),MATCH(DH274,データ!#REF!)),IF(DG274="ザツ",INDEX(データ!#REF!,MATCH(DJ274,データ!#REF!),MATCH(DH274,データ!#REF!)),""))))</f>
        <v/>
      </c>
      <c r="DQ274" s="22" t="str">
        <f t="shared" si="514"/>
        <v/>
      </c>
      <c r="DR274" s="21" t="str">
        <f t="shared" si="515"/>
        <v/>
      </c>
      <c r="DS274" s="27" t="str">
        <f t="shared" si="516"/>
        <v/>
      </c>
      <c r="DT274" s="24" t="str">
        <f t="shared" si="517"/>
        <v/>
      </c>
      <c r="DU274" s="25" t="str">
        <f t="shared" si="518"/>
        <v>0</v>
      </c>
      <c r="DV274" s="26" t="str">
        <f t="shared" si="519"/>
        <v/>
      </c>
      <c r="DW274" s="26" t="str">
        <f t="shared" si="520"/>
        <v/>
      </c>
      <c r="DX274" s="26" t="str">
        <f t="shared" si="521"/>
        <v/>
      </c>
      <c r="DY274" s="27" t="str">
        <f t="shared" si="522"/>
        <v/>
      </c>
      <c r="DZ274" s="26" t="str">
        <f t="shared" si="523"/>
        <v/>
      </c>
      <c r="EA274" s="26" t="str">
        <f t="shared" si="524"/>
        <v/>
      </c>
      <c r="EB274" s="45" t="s">
        <v>30</v>
      </c>
      <c r="EC274" s="55" t="str">
        <f>IF(ＣＳＶ貼付用!DQ260="","",ＣＳＶ貼付用!DQ260)</f>
        <v/>
      </c>
      <c r="ED274" s="38" t="str">
        <f>IF(ＣＳＶ貼付用!DS260="","",ＣＳＶ貼付用!DS260)</f>
        <v/>
      </c>
      <c r="EE274" s="38" t="str">
        <f>IF(ＣＳＶ貼付用!DU260="","",ＣＳＶ貼付用!DU260)</f>
        <v/>
      </c>
      <c r="EF274" s="40" t="str">
        <f t="shared" si="525"/>
        <v/>
      </c>
      <c r="EG274" s="41" t="str">
        <f>IF(林齢計算用!F260="","",林齢計算用!F260)</f>
        <v/>
      </c>
      <c r="EH274" s="41" t="str">
        <f t="shared" si="526"/>
        <v/>
      </c>
      <c r="EI274" s="41" t="str">
        <f t="shared" si="527"/>
        <v/>
      </c>
      <c r="EJ274" s="23" t="str">
        <f>IF(EE274="スギ",INDEX(データ!$C$7:$E$26,MATCH(EH274,データ!$B$7:$B$26),MATCH(EF274,データ!$C$6:$E$6)),IF(EE274="ヒノキ",INDEX(データ!$C$32:$E$51,MATCH(EH274,データ!$B$32:$B$51),MATCH(EF274,データ!$C$31:$E$31)),IF(EE274="マツ",INDEX(データ!#REF!,MATCH(EH274,データ!#REF!),MATCH(EF274,データ!#REF!)),IF(EE274="ザツ",INDEX(データ!#REF!,MATCH(EH274,データ!#REF!),MATCH(EF274,データ!#REF!)),""))))</f>
        <v/>
      </c>
      <c r="EK274" s="22" t="str">
        <f t="shared" si="450"/>
        <v/>
      </c>
      <c r="EL274" s="21" t="str">
        <f t="shared" si="528"/>
        <v/>
      </c>
      <c r="EM274" s="21" t="str">
        <f t="shared" si="529"/>
        <v/>
      </c>
      <c r="EN274" s="24" t="str">
        <f>IF(EE274="スギ",INDEX(データ!$H$7:$J$26,MATCH(EH274,データ!$G$7:$G$26),MATCH(EF274,データ!$H$6:$J$6)),IF(EE274="ヒノキ",INDEX(データ!$H$32:$J$51,MATCH(EH274,データ!$G$32:$G$51),MATCH(EF274,データ!$H$31:$J$31)),IF(EE274="マツ",INDEX(データ!#REF!,MATCH(EH274,データ!#REF!),MATCH(EF274,データ!#REF!)),IF(EE274="ザツ",INDEX(データ!#REF!,MATCH(EH274,データ!#REF!),MATCH(EF274,データ!#REF!)),""))))</f>
        <v/>
      </c>
      <c r="EO274" s="22" t="str">
        <f t="shared" si="530"/>
        <v/>
      </c>
      <c r="EP274" s="21" t="str">
        <f t="shared" si="531"/>
        <v/>
      </c>
      <c r="EQ274" s="27" t="str">
        <f t="shared" si="532"/>
        <v/>
      </c>
      <c r="ER274" s="24" t="str">
        <f t="shared" si="533"/>
        <v/>
      </c>
      <c r="ES274" s="25" t="str">
        <f t="shared" si="534"/>
        <v>0</v>
      </c>
      <c r="ET274" s="26" t="str">
        <f t="shared" si="535"/>
        <v/>
      </c>
      <c r="EU274" s="26" t="str">
        <f t="shared" si="536"/>
        <v/>
      </c>
      <c r="EV274" s="26" t="str">
        <f t="shared" si="537"/>
        <v/>
      </c>
      <c r="EW274" s="27" t="str">
        <f t="shared" si="538"/>
        <v/>
      </c>
      <c r="EX274" s="26" t="str">
        <f t="shared" si="539"/>
        <v/>
      </c>
      <c r="EY274" s="26" t="str">
        <f t="shared" si="540"/>
        <v/>
      </c>
      <c r="EZ274" s="26">
        <f t="shared" si="541"/>
        <v>0</v>
      </c>
      <c r="FA274" s="43"/>
    </row>
    <row r="275" spans="1:157" ht="15.95" customHeight="1" x14ac:dyDescent="0.15">
      <c r="A275" s="21"/>
      <c r="B275" s="36" t="str">
        <f>IF(ＣＳＶ貼付用!G261="","",ＣＳＶ貼付用!G261)</f>
        <v/>
      </c>
      <c r="C275" s="36" t="str">
        <f>IF(ＣＳＶ貼付用!I261="","",ＣＳＶ貼付用!I261)</f>
        <v/>
      </c>
      <c r="D275" s="36" t="str">
        <f>IF(ＣＳＶ貼付用!J261="","",ＣＳＶ貼付用!J261)</f>
        <v/>
      </c>
      <c r="E275" s="36" t="str">
        <f>IF(ＣＳＶ貼付用!F261="","",ＣＳＶ貼付用!F261)</f>
        <v/>
      </c>
      <c r="F275" s="38" t="str">
        <f>IF(ＣＳＶ貼付用!T261="","",ＣＳＶ貼付用!T261)</f>
        <v/>
      </c>
      <c r="G275" s="38"/>
      <c r="H275" s="38" t="str">
        <f>IF(ＣＳＶ貼付用!GJ261="","",ＣＳＶ貼付用!GJ261)</f>
        <v/>
      </c>
      <c r="I275" s="38" t="str">
        <f>IF(ＣＳＶ貼付用!GL261="","",ＣＳＶ貼付用!GL261)</f>
        <v/>
      </c>
      <c r="J275" s="38" t="str">
        <f>IF(ＣＳＶ貼付用!GN261="","",ＣＳＶ貼付用!GN261)</f>
        <v/>
      </c>
      <c r="K275" s="38" t="str">
        <f>IF(ＣＳＶ貼付用!GP261="","",ＣＳＶ貼付用!GP261)</f>
        <v/>
      </c>
      <c r="L275" s="45" t="s">
        <v>30</v>
      </c>
      <c r="M275" s="55" t="str">
        <f>IF(ＣＳＶ貼付用!AT261="","",ＣＳＶ貼付用!AT261)</f>
        <v/>
      </c>
      <c r="N275" s="38" t="str">
        <f>IF(ＣＳＶ貼付用!AV261="","",ＣＳＶ貼付用!AV261)</f>
        <v/>
      </c>
      <c r="O275" s="38" t="str">
        <f>IF(ＣＳＶ貼付用!AX261="","",ＣＳＶ貼付用!AX261)</f>
        <v/>
      </c>
      <c r="P275" s="40" t="str">
        <f>IF(ＣＳＶ貼付用!FE261="","",ＣＳＶ貼付用!FE261)</f>
        <v/>
      </c>
      <c r="Q275" s="41" t="str">
        <f>IF(林齢計算用!A261="","",林齢計算用!A261)</f>
        <v/>
      </c>
      <c r="R275" s="41" t="str">
        <f t="shared" si="451"/>
        <v/>
      </c>
      <c r="S275" s="56" t="str">
        <f>IF(ＣＳＶ貼付用!EG261="","",ＣＳＶ貼付用!EG261*10)</f>
        <v/>
      </c>
      <c r="T275" s="23" t="str">
        <f>IF(O275="スギ",INDEX(データ!$C$7:$E$26,MATCH(R275,データ!$B$7:$B$26),MATCH(P275,データ!$C$6:$E$6)),IF(O275="ヒノキ",INDEX(データ!$C$32:$E$51,MATCH(R275,データ!$B$32:$B$51),MATCH(P275,データ!$C$31:$E$31)),IF(O275="マツ",INDEX(データ!#REF!,MATCH(R275,データ!#REF!),MATCH(P275,データ!#REF!)),IF(O275="ザツ",INDEX(データ!#REF!,MATCH(R275,データ!#REF!),MATCH(P275,データ!#REF!)),""))))</f>
        <v/>
      </c>
      <c r="U275" s="22" t="str">
        <f t="shared" si="441"/>
        <v/>
      </c>
      <c r="V275" s="21" t="str">
        <f t="shared" si="445"/>
        <v/>
      </c>
      <c r="W275" s="21" t="str">
        <f t="shared" si="442"/>
        <v/>
      </c>
      <c r="X275" s="23" t="str">
        <f>IF(O275="スギ",INDEX(データ!$H$7:$J$26,MATCH(R275,データ!$G$7:$G$26),MATCH(P275,データ!$H$6:$J$6)),IF(O275="ヒノキ",INDEX(データ!$H$32:$J$51,MATCH(R275,データ!$G$32:$G$51),MATCH(P275,データ!$H$31:$J$31)),IF(O275="マツ",INDEX(データ!#REF!,MATCH(R275,データ!#REF!),MATCH(P275,データ!#REF!)),IF(O275="ザツ",INDEX(データ!#REF!,MATCH(R275,データ!#REF!),MATCH(P275,データ!#REF!)),""))))</f>
        <v/>
      </c>
      <c r="Y275" s="22" t="str">
        <f t="shared" si="443"/>
        <v/>
      </c>
      <c r="Z275" s="21" t="str">
        <f t="shared" si="444"/>
        <v/>
      </c>
      <c r="AA275" s="27" t="str">
        <f t="shared" si="452"/>
        <v/>
      </c>
      <c r="AB275" s="24" t="str">
        <f t="shared" si="453"/>
        <v/>
      </c>
      <c r="AC275" s="25" t="str">
        <f t="shared" si="454"/>
        <v>0</v>
      </c>
      <c r="AD275" s="26" t="str">
        <f t="shared" si="455"/>
        <v/>
      </c>
      <c r="AE275" s="26" t="str">
        <f t="shared" si="456"/>
        <v/>
      </c>
      <c r="AF275" s="26" t="str">
        <f t="shared" si="457"/>
        <v/>
      </c>
      <c r="AG275" s="27" t="str">
        <f t="shared" si="458"/>
        <v/>
      </c>
      <c r="AH275" s="26" t="str">
        <f t="shared" si="459"/>
        <v/>
      </c>
      <c r="AI275" s="26" t="str">
        <f t="shared" si="460"/>
        <v/>
      </c>
      <c r="AJ275" s="45" t="s">
        <v>30</v>
      </c>
      <c r="AK275" s="55" t="str">
        <f>IF(ＣＳＶ貼付用!BI261="","",ＣＳＶ貼付用!BI261)</f>
        <v/>
      </c>
      <c r="AL275" s="38" t="str">
        <f>IF(ＣＳＶ貼付用!BK261="","",ＣＳＶ貼付用!BK261)</f>
        <v/>
      </c>
      <c r="AM275" s="38" t="str">
        <f>IF(ＣＳＶ貼付用!BM261="","",ＣＳＶ貼付用!BM261)</f>
        <v/>
      </c>
      <c r="AN275" s="40" t="str">
        <f t="shared" si="461"/>
        <v/>
      </c>
      <c r="AO275" s="41" t="str">
        <f>IF(林齢計算用!B261="","",林齢計算用!B261)</f>
        <v/>
      </c>
      <c r="AP275" s="41" t="str">
        <f t="shared" si="462"/>
        <v/>
      </c>
      <c r="AQ275" s="41" t="str">
        <f t="shared" si="463"/>
        <v/>
      </c>
      <c r="AR275" s="23" t="str">
        <f>IF(AM275="スギ",INDEX(データ!$C$7:$E$26,MATCH(AP275,データ!$B$7:$B$26),MATCH(AN275,データ!$C$6:$E$6)),IF(AM275="ヒノキ",INDEX(データ!$C$32:$E$51,MATCH(AP275,データ!$B$32:$B$51),MATCH(AN275,データ!$C$31:$E$31)),IF(AM275="マツ",INDEX(データ!#REF!,MATCH(AP275,データ!#REF!),MATCH(AN275,データ!#REF!)),IF(AM275="ザツ",INDEX(データ!#REF!,MATCH(AP275,データ!#REF!),MATCH(AN275,データ!#REF!)),""))))</f>
        <v/>
      </c>
      <c r="AS275" s="22" t="str">
        <f t="shared" si="446"/>
        <v/>
      </c>
      <c r="AT275" s="21" t="str">
        <f t="shared" si="464"/>
        <v/>
      </c>
      <c r="AU275" s="21" t="str">
        <f t="shared" si="465"/>
        <v/>
      </c>
      <c r="AV275" s="24" t="str">
        <f>IF(AM275="スギ",INDEX(データ!$H$7:$J$26,MATCH(AP275,データ!$G$7:$G$26),MATCH(AN275,データ!$H$6:$J$6)),IF(AM275="ヒノキ",INDEX(データ!$H$32:$J$51,MATCH(AP275,データ!$G$32:$G$51),MATCH(AN275,データ!$H$31:$J$31)),IF(AM275="マツ",INDEX(データ!#REF!,MATCH(AP275,データ!#REF!),MATCH(AN275,データ!#REF!)),IF(AM275="ザツ",INDEX(データ!#REF!,MATCH(AP275,データ!#REF!),MATCH(AN275,データ!#REF!)),""))))</f>
        <v/>
      </c>
      <c r="AW275" s="22" t="str">
        <f t="shared" si="466"/>
        <v/>
      </c>
      <c r="AX275" s="21" t="str">
        <f t="shared" si="467"/>
        <v/>
      </c>
      <c r="AY275" s="27" t="str">
        <f t="shared" si="468"/>
        <v/>
      </c>
      <c r="AZ275" s="24" t="str">
        <f t="shared" si="469"/>
        <v/>
      </c>
      <c r="BA275" s="25" t="str">
        <f t="shared" si="470"/>
        <v>0</v>
      </c>
      <c r="BB275" s="26" t="str">
        <f t="shared" si="471"/>
        <v/>
      </c>
      <c r="BC275" s="26" t="str">
        <f t="shared" si="472"/>
        <v/>
      </c>
      <c r="BD275" s="26" t="str">
        <f t="shared" si="473"/>
        <v/>
      </c>
      <c r="BE275" s="27" t="str">
        <f t="shared" si="474"/>
        <v/>
      </c>
      <c r="BF275" s="26" t="str">
        <f t="shared" si="475"/>
        <v/>
      </c>
      <c r="BG275" s="26" t="str">
        <f t="shared" si="476"/>
        <v/>
      </c>
      <c r="BH275" s="45" t="s">
        <v>30</v>
      </c>
      <c r="BI275" s="55" t="str">
        <f>IF(ＣＳＶ貼付用!BX261="","",ＣＳＶ貼付用!BX261)</f>
        <v/>
      </c>
      <c r="BJ275" s="38" t="str">
        <f>IF(ＣＳＶ貼付用!BZ261="","",ＣＳＶ貼付用!BZ261)</f>
        <v/>
      </c>
      <c r="BK275" s="38" t="str">
        <f>IF(ＣＳＶ貼付用!CB261="","",ＣＳＶ貼付用!CB261)</f>
        <v/>
      </c>
      <c r="BL275" s="40" t="str">
        <f t="shared" si="477"/>
        <v/>
      </c>
      <c r="BM275" s="41" t="str">
        <f>IF(林齢計算用!C261="","",林齢計算用!C261)</f>
        <v/>
      </c>
      <c r="BN275" s="41" t="str">
        <f t="shared" si="478"/>
        <v/>
      </c>
      <c r="BO275" s="41" t="str">
        <f t="shared" si="479"/>
        <v/>
      </c>
      <c r="BP275" s="23" t="str">
        <f>IF(BK275="スギ",INDEX(データ!$C$7:$E$26,MATCH(BN275,データ!$B$7:$B$26),MATCH(BL275,データ!$C$6:$E$6)),IF(BK275="ヒノキ",INDEX(データ!$C$32:$E$51,MATCH(BN275,データ!$B$32:$B$51),MATCH(BL275,データ!$C$31:$E$31)),IF(BK275="マツ",INDEX(データ!#REF!,MATCH(BN275,データ!#REF!),MATCH(BL275,データ!#REF!)),IF(BK275="ザツ",INDEX(データ!#REF!,MATCH(BN275,データ!#REF!),MATCH(BL275,データ!#REF!)),""))))</f>
        <v/>
      </c>
      <c r="BQ275" s="22" t="str">
        <f t="shared" si="447"/>
        <v/>
      </c>
      <c r="BR275" s="21" t="str">
        <f t="shared" si="480"/>
        <v/>
      </c>
      <c r="BS275" s="21" t="str">
        <f t="shared" si="481"/>
        <v/>
      </c>
      <c r="BT275" s="24" t="str">
        <f>IF(BK275="スギ",INDEX(データ!$H$7:$J$26,MATCH(BN275,データ!$G$7:$G$26),MATCH(BL275,データ!$H$6:$J$6)),IF(BK275="ヒノキ",INDEX(データ!$H$32:$J$51,MATCH(BN275,データ!$G$32:$G$51),MATCH(BL275,データ!$H$31:$J$31)),IF(BK275="マツ",INDEX(データ!#REF!,MATCH(BN275,データ!#REF!),MATCH(BL275,データ!#REF!)),IF(BK275="ザツ",INDEX(データ!#REF!,MATCH(BN275,データ!#REF!),MATCH(BL275,データ!#REF!)),""))))</f>
        <v/>
      </c>
      <c r="BU275" s="22" t="str">
        <f t="shared" si="482"/>
        <v/>
      </c>
      <c r="BV275" s="21" t="str">
        <f t="shared" si="483"/>
        <v/>
      </c>
      <c r="BW275" s="27" t="str">
        <f t="shared" si="484"/>
        <v/>
      </c>
      <c r="BX275" s="24" t="str">
        <f t="shared" si="485"/>
        <v/>
      </c>
      <c r="BY275" s="25" t="str">
        <f t="shared" si="486"/>
        <v>0</v>
      </c>
      <c r="BZ275" s="26" t="str">
        <f t="shared" si="487"/>
        <v/>
      </c>
      <c r="CA275" s="26" t="str">
        <f t="shared" si="488"/>
        <v/>
      </c>
      <c r="CB275" s="26" t="str">
        <f t="shared" si="489"/>
        <v/>
      </c>
      <c r="CC275" s="27" t="str">
        <f t="shared" si="490"/>
        <v/>
      </c>
      <c r="CD275" s="26" t="str">
        <f t="shared" si="491"/>
        <v/>
      </c>
      <c r="CE275" s="26" t="str">
        <f t="shared" si="492"/>
        <v/>
      </c>
      <c r="CF275" s="45" t="s">
        <v>30</v>
      </c>
      <c r="CG275" s="55" t="str">
        <f>IF(ＣＳＶ貼付用!CM261="","",ＣＳＶ貼付用!CM261)</f>
        <v/>
      </c>
      <c r="CH275" s="38" t="str">
        <f>IF(ＣＳＶ貼付用!CO261="","",ＣＳＶ貼付用!CO261)</f>
        <v/>
      </c>
      <c r="CI275" s="38" t="str">
        <f>IF(ＣＳＶ貼付用!CQ261="","",ＣＳＶ貼付用!CQ261)</f>
        <v/>
      </c>
      <c r="CJ275" s="40" t="str">
        <f t="shared" si="493"/>
        <v/>
      </c>
      <c r="CK275" s="41" t="str">
        <f>IF(林齢計算用!D261="","",林齢計算用!D261)</f>
        <v/>
      </c>
      <c r="CL275" s="41" t="str">
        <f t="shared" si="494"/>
        <v/>
      </c>
      <c r="CM275" s="41" t="str">
        <f t="shared" si="495"/>
        <v/>
      </c>
      <c r="CN275" s="23" t="str">
        <f>IF(CI275="スギ",INDEX(データ!$C$7:$E$26,MATCH(CL275,データ!$B$7:$B$26),MATCH(CJ275,データ!$C$6:$E$6)),IF(CI275="ヒノキ",INDEX(データ!$C$32:$E$51,MATCH(CL275,データ!$B$32:$B$51),MATCH(CJ275,データ!$C$31:$E$31)),IF(CI275="マツ",INDEX(データ!#REF!,MATCH(CL275,データ!#REF!),MATCH(CJ275,データ!#REF!)),IF(CI275="ザツ",INDEX(データ!#REF!,MATCH(CL275,データ!#REF!),MATCH(CJ275,データ!#REF!)),""))))</f>
        <v/>
      </c>
      <c r="CO275" s="22" t="str">
        <f t="shared" si="448"/>
        <v/>
      </c>
      <c r="CP275" s="21" t="str">
        <f t="shared" si="496"/>
        <v/>
      </c>
      <c r="CQ275" s="21" t="str">
        <f t="shared" si="497"/>
        <v/>
      </c>
      <c r="CR275" s="24" t="str">
        <f>IF(CI275="スギ",INDEX(データ!$H$7:$J$26,MATCH(CL275,データ!$G$7:$G$26),MATCH(CJ275,データ!$H$6:$J$6)),IF(CI275="ヒノキ",INDEX(データ!$H$32:$J$51,MATCH(CL275,データ!$G$32:$G$51),MATCH(CJ275,データ!$H$31:$J$31)),IF(CI275="マツ",INDEX(データ!#REF!,MATCH(CL275,データ!#REF!),MATCH(CJ275,データ!#REF!)),IF(CI275="ザツ",INDEX(データ!#REF!,MATCH(CL275,データ!#REF!),MATCH(CJ275,データ!#REF!)),""))))</f>
        <v/>
      </c>
      <c r="CS275" s="22" t="str">
        <f t="shared" si="498"/>
        <v/>
      </c>
      <c r="CT275" s="21" t="str">
        <f t="shared" si="499"/>
        <v/>
      </c>
      <c r="CU275" s="27" t="str">
        <f t="shared" si="500"/>
        <v/>
      </c>
      <c r="CV275" s="24" t="str">
        <f t="shared" si="501"/>
        <v/>
      </c>
      <c r="CW275" s="25" t="str">
        <f t="shared" si="502"/>
        <v>0</v>
      </c>
      <c r="CX275" s="26" t="str">
        <f t="shared" si="503"/>
        <v/>
      </c>
      <c r="CY275" s="26" t="str">
        <f t="shared" si="504"/>
        <v/>
      </c>
      <c r="CZ275" s="26" t="str">
        <f t="shared" si="505"/>
        <v/>
      </c>
      <c r="DA275" s="27" t="str">
        <f t="shared" si="506"/>
        <v/>
      </c>
      <c r="DB275" s="26" t="str">
        <f t="shared" si="507"/>
        <v/>
      </c>
      <c r="DC275" s="26" t="str">
        <f t="shared" si="508"/>
        <v/>
      </c>
      <c r="DD275" s="45" t="s">
        <v>30</v>
      </c>
      <c r="DE275" s="55" t="str">
        <f>IF(ＣＳＶ貼付用!DB261="","",ＣＳＶ貼付用!DB261)</f>
        <v/>
      </c>
      <c r="DF275" s="38" t="str">
        <f>IF(ＣＳＶ貼付用!DD261="","",ＣＳＶ貼付用!DD261)</f>
        <v/>
      </c>
      <c r="DG275" s="38" t="str">
        <f>IF(ＣＳＶ貼付用!DF261="","",ＣＳＶ貼付用!DF261)</f>
        <v/>
      </c>
      <c r="DH275" s="40" t="str">
        <f t="shared" si="509"/>
        <v/>
      </c>
      <c r="DI275" s="41" t="str">
        <f>IF(林齢計算用!E261="","",林齢計算用!E261)</f>
        <v/>
      </c>
      <c r="DJ275" s="41" t="str">
        <f t="shared" si="510"/>
        <v/>
      </c>
      <c r="DK275" s="41" t="str">
        <f t="shared" si="511"/>
        <v/>
      </c>
      <c r="DL275" s="23" t="str">
        <f>IF(DG275="スギ",INDEX(データ!$C$7:$E$26,MATCH(DJ275,データ!$B$7:$B$26),MATCH(DH275,データ!$C$6:$E$6)),IF(DG275="ヒノキ",INDEX(データ!$C$32:$E$51,MATCH(DJ275,データ!$B$32:$B$51),MATCH(DH275,データ!$C$31:$E$31)),IF(DG275="マツ",INDEX(データ!#REF!,MATCH(DJ275,データ!#REF!),MATCH(DH275,データ!#REF!)),IF(DG275="ザツ",INDEX(データ!#REF!,MATCH(DJ275,データ!#REF!),MATCH(DH275,データ!#REF!)),""))))</f>
        <v/>
      </c>
      <c r="DM275" s="22" t="str">
        <f t="shared" si="449"/>
        <v/>
      </c>
      <c r="DN275" s="21" t="str">
        <f t="shared" si="512"/>
        <v/>
      </c>
      <c r="DO275" s="21" t="str">
        <f t="shared" si="513"/>
        <v/>
      </c>
      <c r="DP275" s="24" t="str">
        <f>IF(DG275="スギ",INDEX(データ!$H$7:$J$26,MATCH(DJ275,データ!$G$7:$G$26),MATCH(DH275,データ!$H$6:$J$6)),IF(DG275="ヒノキ",INDEX(データ!$H$32:$J$51,MATCH(DJ275,データ!$G$32:$G$51),MATCH(DH275,データ!$H$31:$J$31)),IF(DG275="マツ",INDEX(データ!#REF!,MATCH(DJ275,データ!#REF!),MATCH(DH275,データ!#REF!)),IF(DG275="ザツ",INDEX(データ!#REF!,MATCH(DJ275,データ!#REF!),MATCH(DH275,データ!#REF!)),""))))</f>
        <v/>
      </c>
      <c r="DQ275" s="22" t="str">
        <f t="shared" si="514"/>
        <v/>
      </c>
      <c r="DR275" s="21" t="str">
        <f t="shared" si="515"/>
        <v/>
      </c>
      <c r="DS275" s="27" t="str">
        <f t="shared" si="516"/>
        <v/>
      </c>
      <c r="DT275" s="24" t="str">
        <f t="shared" si="517"/>
        <v/>
      </c>
      <c r="DU275" s="25" t="str">
        <f t="shared" si="518"/>
        <v>0</v>
      </c>
      <c r="DV275" s="26" t="str">
        <f t="shared" si="519"/>
        <v/>
      </c>
      <c r="DW275" s="26" t="str">
        <f t="shared" si="520"/>
        <v/>
      </c>
      <c r="DX275" s="26" t="str">
        <f t="shared" si="521"/>
        <v/>
      </c>
      <c r="DY275" s="27" t="str">
        <f t="shared" si="522"/>
        <v/>
      </c>
      <c r="DZ275" s="26" t="str">
        <f t="shared" si="523"/>
        <v/>
      </c>
      <c r="EA275" s="26" t="str">
        <f t="shared" si="524"/>
        <v/>
      </c>
      <c r="EB275" s="45" t="s">
        <v>30</v>
      </c>
      <c r="EC275" s="55" t="str">
        <f>IF(ＣＳＶ貼付用!DQ261="","",ＣＳＶ貼付用!DQ261)</f>
        <v/>
      </c>
      <c r="ED275" s="38" t="str">
        <f>IF(ＣＳＶ貼付用!DS261="","",ＣＳＶ貼付用!DS261)</f>
        <v/>
      </c>
      <c r="EE275" s="38" t="str">
        <f>IF(ＣＳＶ貼付用!DU261="","",ＣＳＶ貼付用!DU261)</f>
        <v/>
      </c>
      <c r="EF275" s="40" t="str">
        <f t="shared" si="525"/>
        <v/>
      </c>
      <c r="EG275" s="41" t="str">
        <f>IF(林齢計算用!F261="","",林齢計算用!F261)</f>
        <v/>
      </c>
      <c r="EH275" s="41" t="str">
        <f t="shared" si="526"/>
        <v/>
      </c>
      <c r="EI275" s="41" t="str">
        <f t="shared" si="527"/>
        <v/>
      </c>
      <c r="EJ275" s="23" t="str">
        <f>IF(EE275="スギ",INDEX(データ!$C$7:$E$26,MATCH(EH275,データ!$B$7:$B$26),MATCH(EF275,データ!$C$6:$E$6)),IF(EE275="ヒノキ",INDEX(データ!$C$32:$E$51,MATCH(EH275,データ!$B$32:$B$51),MATCH(EF275,データ!$C$31:$E$31)),IF(EE275="マツ",INDEX(データ!#REF!,MATCH(EH275,データ!#REF!),MATCH(EF275,データ!#REF!)),IF(EE275="ザツ",INDEX(データ!#REF!,MATCH(EH275,データ!#REF!),MATCH(EF275,データ!#REF!)),""))))</f>
        <v/>
      </c>
      <c r="EK275" s="22" t="str">
        <f t="shared" si="450"/>
        <v/>
      </c>
      <c r="EL275" s="21" t="str">
        <f t="shared" si="528"/>
        <v/>
      </c>
      <c r="EM275" s="21" t="str">
        <f t="shared" si="529"/>
        <v/>
      </c>
      <c r="EN275" s="24" t="str">
        <f>IF(EE275="スギ",INDEX(データ!$H$7:$J$26,MATCH(EH275,データ!$G$7:$G$26),MATCH(EF275,データ!$H$6:$J$6)),IF(EE275="ヒノキ",INDEX(データ!$H$32:$J$51,MATCH(EH275,データ!$G$32:$G$51),MATCH(EF275,データ!$H$31:$J$31)),IF(EE275="マツ",INDEX(データ!#REF!,MATCH(EH275,データ!#REF!),MATCH(EF275,データ!#REF!)),IF(EE275="ザツ",INDEX(データ!#REF!,MATCH(EH275,データ!#REF!),MATCH(EF275,データ!#REF!)),""))))</f>
        <v/>
      </c>
      <c r="EO275" s="22" t="str">
        <f t="shared" si="530"/>
        <v/>
      </c>
      <c r="EP275" s="21" t="str">
        <f t="shared" si="531"/>
        <v/>
      </c>
      <c r="EQ275" s="27" t="str">
        <f t="shared" si="532"/>
        <v/>
      </c>
      <c r="ER275" s="24" t="str">
        <f t="shared" si="533"/>
        <v/>
      </c>
      <c r="ES275" s="25" t="str">
        <f t="shared" si="534"/>
        <v>0</v>
      </c>
      <c r="ET275" s="26" t="str">
        <f t="shared" si="535"/>
        <v/>
      </c>
      <c r="EU275" s="26" t="str">
        <f t="shared" si="536"/>
        <v/>
      </c>
      <c r="EV275" s="26" t="str">
        <f t="shared" si="537"/>
        <v/>
      </c>
      <c r="EW275" s="27" t="str">
        <f t="shared" si="538"/>
        <v/>
      </c>
      <c r="EX275" s="26" t="str">
        <f t="shared" si="539"/>
        <v/>
      </c>
      <c r="EY275" s="26" t="str">
        <f t="shared" si="540"/>
        <v/>
      </c>
      <c r="EZ275" s="26">
        <f t="shared" si="541"/>
        <v>0</v>
      </c>
      <c r="FA275" s="43"/>
    </row>
    <row r="276" spans="1:157" ht="15.95" customHeight="1" x14ac:dyDescent="0.15">
      <c r="A276" s="21"/>
      <c r="B276" s="36" t="str">
        <f>IF(ＣＳＶ貼付用!G262="","",ＣＳＶ貼付用!G262)</f>
        <v/>
      </c>
      <c r="C276" s="36" t="str">
        <f>IF(ＣＳＶ貼付用!I262="","",ＣＳＶ貼付用!I262)</f>
        <v/>
      </c>
      <c r="D276" s="36" t="str">
        <f>IF(ＣＳＶ貼付用!J262="","",ＣＳＶ貼付用!J262)</f>
        <v/>
      </c>
      <c r="E276" s="36" t="str">
        <f>IF(ＣＳＶ貼付用!F262="","",ＣＳＶ貼付用!F262)</f>
        <v/>
      </c>
      <c r="F276" s="38" t="str">
        <f>IF(ＣＳＶ貼付用!T262="","",ＣＳＶ貼付用!T262)</f>
        <v/>
      </c>
      <c r="G276" s="38"/>
      <c r="H276" s="38" t="str">
        <f>IF(ＣＳＶ貼付用!GJ262="","",ＣＳＶ貼付用!GJ262)</f>
        <v/>
      </c>
      <c r="I276" s="38" t="str">
        <f>IF(ＣＳＶ貼付用!GL262="","",ＣＳＶ貼付用!GL262)</f>
        <v/>
      </c>
      <c r="J276" s="38" t="str">
        <f>IF(ＣＳＶ貼付用!GN262="","",ＣＳＶ貼付用!GN262)</f>
        <v/>
      </c>
      <c r="K276" s="38" t="str">
        <f>IF(ＣＳＶ貼付用!GP262="","",ＣＳＶ貼付用!GP262)</f>
        <v/>
      </c>
      <c r="L276" s="45" t="s">
        <v>30</v>
      </c>
      <c r="M276" s="55" t="str">
        <f>IF(ＣＳＶ貼付用!AT262="","",ＣＳＶ貼付用!AT262)</f>
        <v/>
      </c>
      <c r="N276" s="38" t="str">
        <f>IF(ＣＳＶ貼付用!AV262="","",ＣＳＶ貼付用!AV262)</f>
        <v/>
      </c>
      <c r="O276" s="38" t="str">
        <f>IF(ＣＳＶ貼付用!AX262="","",ＣＳＶ貼付用!AX262)</f>
        <v/>
      </c>
      <c r="P276" s="40" t="str">
        <f>IF(ＣＳＶ貼付用!FE262="","",ＣＳＶ貼付用!FE262)</f>
        <v/>
      </c>
      <c r="Q276" s="41" t="str">
        <f>IF(林齢計算用!A262="","",林齢計算用!A262)</f>
        <v/>
      </c>
      <c r="R276" s="41" t="str">
        <f t="shared" si="451"/>
        <v/>
      </c>
      <c r="S276" s="56" t="str">
        <f>IF(ＣＳＶ貼付用!EG262="","",ＣＳＶ貼付用!EG262*10)</f>
        <v/>
      </c>
      <c r="T276" s="23" t="str">
        <f>IF(O276="スギ",INDEX(データ!$C$7:$E$26,MATCH(R276,データ!$B$7:$B$26),MATCH(P276,データ!$C$6:$E$6)),IF(O276="ヒノキ",INDEX(データ!$C$32:$E$51,MATCH(R276,データ!$B$32:$B$51),MATCH(P276,データ!$C$31:$E$31)),IF(O276="マツ",INDEX(データ!#REF!,MATCH(R276,データ!#REF!),MATCH(P276,データ!#REF!)),IF(O276="ザツ",INDEX(データ!#REF!,MATCH(R276,データ!#REF!),MATCH(P276,データ!#REF!)),""))))</f>
        <v/>
      </c>
      <c r="U276" s="22" t="str">
        <f t="shared" si="441"/>
        <v/>
      </c>
      <c r="V276" s="21" t="str">
        <f t="shared" si="445"/>
        <v/>
      </c>
      <c r="W276" s="21" t="str">
        <f t="shared" si="442"/>
        <v/>
      </c>
      <c r="X276" s="23" t="str">
        <f>IF(O276="スギ",INDEX(データ!$H$7:$J$26,MATCH(R276,データ!$G$7:$G$26),MATCH(P276,データ!$H$6:$J$6)),IF(O276="ヒノキ",INDEX(データ!$H$32:$J$51,MATCH(R276,データ!$G$32:$G$51),MATCH(P276,データ!$H$31:$J$31)),IF(O276="マツ",INDEX(データ!#REF!,MATCH(R276,データ!#REF!),MATCH(P276,データ!#REF!)),IF(O276="ザツ",INDEX(データ!#REF!,MATCH(R276,データ!#REF!),MATCH(P276,データ!#REF!)),""))))</f>
        <v/>
      </c>
      <c r="Y276" s="22" t="str">
        <f t="shared" si="443"/>
        <v/>
      </c>
      <c r="Z276" s="21" t="str">
        <f t="shared" si="444"/>
        <v/>
      </c>
      <c r="AA276" s="27" t="str">
        <f t="shared" si="452"/>
        <v/>
      </c>
      <c r="AB276" s="24" t="str">
        <f t="shared" si="453"/>
        <v/>
      </c>
      <c r="AC276" s="25" t="str">
        <f t="shared" si="454"/>
        <v>0</v>
      </c>
      <c r="AD276" s="26" t="str">
        <f t="shared" si="455"/>
        <v/>
      </c>
      <c r="AE276" s="26" t="str">
        <f t="shared" si="456"/>
        <v/>
      </c>
      <c r="AF276" s="26" t="str">
        <f t="shared" si="457"/>
        <v/>
      </c>
      <c r="AG276" s="27" t="str">
        <f t="shared" si="458"/>
        <v/>
      </c>
      <c r="AH276" s="26" t="str">
        <f t="shared" si="459"/>
        <v/>
      </c>
      <c r="AI276" s="26" t="str">
        <f t="shared" si="460"/>
        <v/>
      </c>
      <c r="AJ276" s="45" t="s">
        <v>30</v>
      </c>
      <c r="AK276" s="55" t="str">
        <f>IF(ＣＳＶ貼付用!BI262="","",ＣＳＶ貼付用!BI262)</f>
        <v/>
      </c>
      <c r="AL276" s="38" t="str">
        <f>IF(ＣＳＶ貼付用!BK262="","",ＣＳＶ貼付用!BK262)</f>
        <v/>
      </c>
      <c r="AM276" s="38" t="str">
        <f>IF(ＣＳＶ貼付用!BM262="","",ＣＳＶ貼付用!BM262)</f>
        <v/>
      </c>
      <c r="AN276" s="40" t="str">
        <f t="shared" si="461"/>
        <v/>
      </c>
      <c r="AO276" s="41" t="str">
        <f>IF(林齢計算用!B262="","",林齢計算用!B262)</f>
        <v/>
      </c>
      <c r="AP276" s="41" t="str">
        <f t="shared" si="462"/>
        <v/>
      </c>
      <c r="AQ276" s="41" t="str">
        <f t="shared" si="463"/>
        <v/>
      </c>
      <c r="AR276" s="23" t="str">
        <f>IF(AM276="スギ",INDEX(データ!$C$7:$E$26,MATCH(AP276,データ!$B$7:$B$26),MATCH(AN276,データ!$C$6:$E$6)),IF(AM276="ヒノキ",INDEX(データ!$C$32:$E$51,MATCH(AP276,データ!$B$32:$B$51),MATCH(AN276,データ!$C$31:$E$31)),IF(AM276="マツ",INDEX(データ!#REF!,MATCH(AP276,データ!#REF!),MATCH(AN276,データ!#REF!)),IF(AM276="ザツ",INDEX(データ!#REF!,MATCH(AP276,データ!#REF!),MATCH(AN276,データ!#REF!)),""))))</f>
        <v/>
      </c>
      <c r="AS276" s="22" t="str">
        <f t="shared" si="446"/>
        <v/>
      </c>
      <c r="AT276" s="21" t="str">
        <f t="shared" si="464"/>
        <v/>
      </c>
      <c r="AU276" s="21" t="str">
        <f t="shared" si="465"/>
        <v/>
      </c>
      <c r="AV276" s="24" t="str">
        <f>IF(AM276="スギ",INDEX(データ!$H$7:$J$26,MATCH(AP276,データ!$G$7:$G$26),MATCH(AN276,データ!$H$6:$J$6)),IF(AM276="ヒノキ",INDEX(データ!$H$32:$J$51,MATCH(AP276,データ!$G$32:$G$51),MATCH(AN276,データ!$H$31:$J$31)),IF(AM276="マツ",INDEX(データ!#REF!,MATCH(AP276,データ!#REF!),MATCH(AN276,データ!#REF!)),IF(AM276="ザツ",INDEX(データ!#REF!,MATCH(AP276,データ!#REF!),MATCH(AN276,データ!#REF!)),""))))</f>
        <v/>
      </c>
      <c r="AW276" s="22" t="str">
        <f t="shared" si="466"/>
        <v/>
      </c>
      <c r="AX276" s="21" t="str">
        <f t="shared" si="467"/>
        <v/>
      </c>
      <c r="AY276" s="27" t="str">
        <f t="shared" si="468"/>
        <v/>
      </c>
      <c r="AZ276" s="24" t="str">
        <f t="shared" si="469"/>
        <v/>
      </c>
      <c r="BA276" s="25" t="str">
        <f t="shared" si="470"/>
        <v>0</v>
      </c>
      <c r="BB276" s="26" t="str">
        <f t="shared" si="471"/>
        <v/>
      </c>
      <c r="BC276" s="26" t="str">
        <f t="shared" si="472"/>
        <v/>
      </c>
      <c r="BD276" s="26" t="str">
        <f t="shared" si="473"/>
        <v/>
      </c>
      <c r="BE276" s="27" t="str">
        <f t="shared" si="474"/>
        <v/>
      </c>
      <c r="BF276" s="26" t="str">
        <f t="shared" si="475"/>
        <v/>
      </c>
      <c r="BG276" s="26" t="str">
        <f t="shared" si="476"/>
        <v/>
      </c>
      <c r="BH276" s="45" t="s">
        <v>30</v>
      </c>
      <c r="BI276" s="55" t="str">
        <f>IF(ＣＳＶ貼付用!BX262="","",ＣＳＶ貼付用!BX262)</f>
        <v/>
      </c>
      <c r="BJ276" s="38" t="str">
        <f>IF(ＣＳＶ貼付用!BZ262="","",ＣＳＶ貼付用!BZ262)</f>
        <v/>
      </c>
      <c r="BK276" s="38" t="str">
        <f>IF(ＣＳＶ貼付用!CB262="","",ＣＳＶ貼付用!CB262)</f>
        <v/>
      </c>
      <c r="BL276" s="40" t="str">
        <f t="shared" si="477"/>
        <v/>
      </c>
      <c r="BM276" s="41" t="str">
        <f>IF(林齢計算用!C262="","",林齢計算用!C262)</f>
        <v/>
      </c>
      <c r="BN276" s="41" t="str">
        <f t="shared" si="478"/>
        <v/>
      </c>
      <c r="BO276" s="41" t="str">
        <f t="shared" si="479"/>
        <v/>
      </c>
      <c r="BP276" s="23" t="str">
        <f>IF(BK276="スギ",INDEX(データ!$C$7:$E$26,MATCH(BN276,データ!$B$7:$B$26),MATCH(BL276,データ!$C$6:$E$6)),IF(BK276="ヒノキ",INDEX(データ!$C$32:$E$51,MATCH(BN276,データ!$B$32:$B$51),MATCH(BL276,データ!$C$31:$E$31)),IF(BK276="マツ",INDEX(データ!#REF!,MATCH(BN276,データ!#REF!),MATCH(BL276,データ!#REF!)),IF(BK276="ザツ",INDEX(データ!#REF!,MATCH(BN276,データ!#REF!),MATCH(BL276,データ!#REF!)),""))))</f>
        <v/>
      </c>
      <c r="BQ276" s="22" t="str">
        <f t="shared" si="447"/>
        <v/>
      </c>
      <c r="BR276" s="21" t="str">
        <f t="shared" si="480"/>
        <v/>
      </c>
      <c r="BS276" s="21" t="str">
        <f t="shared" si="481"/>
        <v/>
      </c>
      <c r="BT276" s="24" t="str">
        <f>IF(BK276="スギ",INDEX(データ!$H$7:$J$26,MATCH(BN276,データ!$G$7:$G$26),MATCH(BL276,データ!$H$6:$J$6)),IF(BK276="ヒノキ",INDEX(データ!$H$32:$J$51,MATCH(BN276,データ!$G$32:$G$51),MATCH(BL276,データ!$H$31:$J$31)),IF(BK276="マツ",INDEX(データ!#REF!,MATCH(BN276,データ!#REF!),MATCH(BL276,データ!#REF!)),IF(BK276="ザツ",INDEX(データ!#REF!,MATCH(BN276,データ!#REF!),MATCH(BL276,データ!#REF!)),""))))</f>
        <v/>
      </c>
      <c r="BU276" s="22" t="str">
        <f t="shared" si="482"/>
        <v/>
      </c>
      <c r="BV276" s="21" t="str">
        <f t="shared" si="483"/>
        <v/>
      </c>
      <c r="BW276" s="27" t="str">
        <f t="shared" si="484"/>
        <v/>
      </c>
      <c r="BX276" s="24" t="str">
        <f t="shared" si="485"/>
        <v/>
      </c>
      <c r="BY276" s="25" t="str">
        <f t="shared" si="486"/>
        <v>0</v>
      </c>
      <c r="BZ276" s="26" t="str">
        <f t="shared" si="487"/>
        <v/>
      </c>
      <c r="CA276" s="26" t="str">
        <f t="shared" si="488"/>
        <v/>
      </c>
      <c r="CB276" s="26" t="str">
        <f t="shared" si="489"/>
        <v/>
      </c>
      <c r="CC276" s="27" t="str">
        <f t="shared" si="490"/>
        <v/>
      </c>
      <c r="CD276" s="26" t="str">
        <f t="shared" si="491"/>
        <v/>
      </c>
      <c r="CE276" s="26" t="str">
        <f t="shared" si="492"/>
        <v/>
      </c>
      <c r="CF276" s="45" t="s">
        <v>30</v>
      </c>
      <c r="CG276" s="55" t="str">
        <f>IF(ＣＳＶ貼付用!CM262="","",ＣＳＶ貼付用!CM262)</f>
        <v/>
      </c>
      <c r="CH276" s="38" t="str">
        <f>IF(ＣＳＶ貼付用!CO262="","",ＣＳＶ貼付用!CO262)</f>
        <v/>
      </c>
      <c r="CI276" s="38" t="str">
        <f>IF(ＣＳＶ貼付用!CQ262="","",ＣＳＶ貼付用!CQ262)</f>
        <v/>
      </c>
      <c r="CJ276" s="40" t="str">
        <f t="shared" si="493"/>
        <v/>
      </c>
      <c r="CK276" s="41" t="str">
        <f>IF(林齢計算用!D262="","",林齢計算用!D262)</f>
        <v/>
      </c>
      <c r="CL276" s="41" t="str">
        <f t="shared" si="494"/>
        <v/>
      </c>
      <c r="CM276" s="41" t="str">
        <f t="shared" si="495"/>
        <v/>
      </c>
      <c r="CN276" s="23" t="str">
        <f>IF(CI276="スギ",INDEX(データ!$C$7:$E$26,MATCH(CL276,データ!$B$7:$B$26),MATCH(CJ276,データ!$C$6:$E$6)),IF(CI276="ヒノキ",INDEX(データ!$C$32:$E$51,MATCH(CL276,データ!$B$32:$B$51),MATCH(CJ276,データ!$C$31:$E$31)),IF(CI276="マツ",INDEX(データ!#REF!,MATCH(CL276,データ!#REF!),MATCH(CJ276,データ!#REF!)),IF(CI276="ザツ",INDEX(データ!#REF!,MATCH(CL276,データ!#REF!),MATCH(CJ276,データ!#REF!)),""))))</f>
        <v/>
      </c>
      <c r="CO276" s="22" t="str">
        <f t="shared" si="448"/>
        <v/>
      </c>
      <c r="CP276" s="21" t="str">
        <f t="shared" si="496"/>
        <v/>
      </c>
      <c r="CQ276" s="21" t="str">
        <f t="shared" si="497"/>
        <v/>
      </c>
      <c r="CR276" s="24" t="str">
        <f>IF(CI276="スギ",INDEX(データ!$H$7:$J$26,MATCH(CL276,データ!$G$7:$G$26),MATCH(CJ276,データ!$H$6:$J$6)),IF(CI276="ヒノキ",INDEX(データ!$H$32:$J$51,MATCH(CL276,データ!$G$32:$G$51),MATCH(CJ276,データ!$H$31:$J$31)),IF(CI276="マツ",INDEX(データ!#REF!,MATCH(CL276,データ!#REF!),MATCH(CJ276,データ!#REF!)),IF(CI276="ザツ",INDEX(データ!#REF!,MATCH(CL276,データ!#REF!),MATCH(CJ276,データ!#REF!)),""))))</f>
        <v/>
      </c>
      <c r="CS276" s="22" t="str">
        <f t="shared" si="498"/>
        <v/>
      </c>
      <c r="CT276" s="21" t="str">
        <f t="shared" si="499"/>
        <v/>
      </c>
      <c r="CU276" s="27" t="str">
        <f t="shared" si="500"/>
        <v/>
      </c>
      <c r="CV276" s="24" t="str">
        <f t="shared" si="501"/>
        <v/>
      </c>
      <c r="CW276" s="25" t="str">
        <f t="shared" si="502"/>
        <v>0</v>
      </c>
      <c r="CX276" s="26" t="str">
        <f t="shared" si="503"/>
        <v/>
      </c>
      <c r="CY276" s="26" t="str">
        <f t="shared" si="504"/>
        <v/>
      </c>
      <c r="CZ276" s="26" t="str">
        <f t="shared" si="505"/>
        <v/>
      </c>
      <c r="DA276" s="27" t="str">
        <f t="shared" si="506"/>
        <v/>
      </c>
      <c r="DB276" s="26" t="str">
        <f t="shared" si="507"/>
        <v/>
      </c>
      <c r="DC276" s="26" t="str">
        <f t="shared" si="508"/>
        <v/>
      </c>
      <c r="DD276" s="45" t="s">
        <v>30</v>
      </c>
      <c r="DE276" s="55" t="str">
        <f>IF(ＣＳＶ貼付用!DB262="","",ＣＳＶ貼付用!DB262)</f>
        <v/>
      </c>
      <c r="DF276" s="38" t="str">
        <f>IF(ＣＳＶ貼付用!DD262="","",ＣＳＶ貼付用!DD262)</f>
        <v/>
      </c>
      <c r="DG276" s="38" t="str">
        <f>IF(ＣＳＶ貼付用!DF262="","",ＣＳＶ貼付用!DF262)</f>
        <v/>
      </c>
      <c r="DH276" s="40" t="str">
        <f t="shared" si="509"/>
        <v/>
      </c>
      <c r="DI276" s="41" t="str">
        <f>IF(林齢計算用!E262="","",林齢計算用!E262)</f>
        <v/>
      </c>
      <c r="DJ276" s="41" t="str">
        <f t="shared" si="510"/>
        <v/>
      </c>
      <c r="DK276" s="41" t="str">
        <f t="shared" si="511"/>
        <v/>
      </c>
      <c r="DL276" s="23" t="str">
        <f>IF(DG276="スギ",INDEX(データ!$C$7:$E$26,MATCH(DJ276,データ!$B$7:$B$26),MATCH(DH276,データ!$C$6:$E$6)),IF(DG276="ヒノキ",INDEX(データ!$C$32:$E$51,MATCH(DJ276,データ!$B$32:$B$51),MATCH(DH276,データ!$C$31:$E$31)),IF(DG276="マツ",INDEX(データ!#REF!,MATCH(DJ276,データ!#REF!),MATCH(DH276,データ!#REF!)),IF(DG276="ザツ",INDEX(データ!#REF!,MATCH(DJ276,データ!#REF!),MATCH(DH276,データ!#REF!)),""))))</f>
        <v/>
      </c>
      <c r="DM276" s="22" t="str">
        <f t="shared" si="449"/>
        <v/>
      </c>
      <c r="DN276" s="21" t="str">
        <f t="shared" si="512"/>
        <v/>
      </c>
      <c r="DO276" s="21" t="str">
        <f t="shared" si="513"/>
        <v/>
      </c>
      <c r="DP276" s="24" t="str">
        <f>IF(DG276="スギ",INDEX(データ!$H$7:$J$26,MATCH(DJ276,データ!$G$7:$G$26),MATCH(DH276,データ!$H$6:$J$6)),IF(DG276="ヒノキ",INDEX(データ!$H$32:$J$51,MATCH(DJ276,データ!$G$32:$G$51),MATCH(DH276,データ!$H$31:$J$31)),IF(DG276="マツ",INDEX(データ!#REF!,MATCH(DJ276,データ!#REF!),MATCH(DH276,データ!#REF!)),IF(DG276="ザツ",INDEX(データ!#REF!,MATCH(DJ276,データ!#REF!),MATCH(DH276,データ!#REF!)),""))))</f>
        <v/>
      </c>
      <c r="DQ276" s="22" t="str">
        <f t="shared" si="514"/>
        <v/>
      </c>
      <c r="DR276" s="21" t="str">
        <f t="shared" si="515"/>
        <v/>
      </c>
      <c r="DS276" s="27" t="str">
        <f t="shared" si="516"/>
        <v/>
      </c>
      <c r="DT276" s="24" t="str">
        <f t="shared" si="517"/>
        <v/>
      </c>
      <c r="DU276" s="25" t="str">
        <f t="shared" si="518"/>
        <v>0</v>
      </c>
      <c r="DV276" s="26" t="str">
        <f t="shared" si="519"/>
        <v/>
      </c>
      <c r="DW276" s="26" t="str">
        <f t="shared" si="520"/>
        <v/>
      </c>
      <c r="DX276" s="26" t="str">
        <f t="shared" si="521"/>
        <v/>
      </c>
      <c r="DY276" s="27" t="str">
        <f t="shared" si="522"/>
        <v/>
      </c>
      <c r="DZ276" s="26" t="str">
        <f t="shared" si="523"/>
        <v/>
      </c>
      <c r="EA276" s="26" t="str">
        <f t="shared" si="524"/>
        <v/>
      </c>
      <c r="EB276" s="45" t="s">
        <v>30</v>
      </c>
      <c r="EC276" s="55" t="str">
        <f>IF(ＣＳＶ貼付用!DQ262="","",ＣＳＶ貼付用!DQ262)</f>
        <v/>
      </c>
      <c r="ED276" s="38" t="str">
        <f>IF(ＣＳＶ貼付用!DS262="","",ＣＳＶ貼付用!DS262)</f>
        <v/>
      </c>
      <c r="EE276" s="38" t="str">
        <f>IF(ＣＳＶ貼付用!DU262="","",ＣＳＶ貼付用!DU262)</f>
        <v/>
      </c>
      <c r="EF276" s="40" t="str">
        <f t="shared" si="525"/>
        <v/>
      </c>
      <c r="EG276" s="41" t="str">
        <f>IF(林齢計算用!F262="","",林齢計算用!F262)</f>
        <v/>
      </c>
      <c r="EH276" s="41" t="str">
        <f t="shared" si="526"/>
        <v/>
      </c>
      <c r="EI276" s="41" t="str">
        <f t="shared" si="527"/>
        <v/>
      </c>
      <c r="EJ276" s="23" t="str">
        <f>IF(EE276="スギ",INDEX(データ!$C$7:$E$26,MATCH(EH276,データ!$B$7:$B$26),MATCH(EF276,データ!$C$6:$E$6)),IF(EE276="ヒノキ",INDEX(データ!$C$32:$E$51,MATCH(EH276,データ!$B$32:$B$51),MATCH(EF276,データ!$C$31:$E$31)),IF(EE276="マツ",INDEX(データ!#REF!,MATCH(EH276,データ!#REF!),MATCH(EF276,データ!#REF!)),IF(EE276="ザツ",INDEX(データ!#REF!,MATCH(EH276,データ!#REF!),MATCH(EF276,データ!#REF!)),""))))</f>
        <v/>
      </c>
      <c r="EK276" s="22" t="str">
        <f t="shared" si="450"/>
        <v/>
      </c>
      <c r="EL276" s="21" t="str">
        <f t="shared" si="528"/>
        <v/>
      </c>
      <c r="EM276" s="21" t="str">
        <f t="shared" si="529"/>
        <v/>
      </c>
      <c r="EN276" s="24" t="str">
        <f>IF(EE276="スギ",INDEX(データ!$H$7:$J$26,MATCH(EH276,データ!$G$7:$G$26),MATCH(EF276,データ!$H$6:$J$6)),IF(EE276="ヒノキ",INDEX(データ!$H$32:$J$51,MATCH(EH276,データ!$G$32:$G$51),MATCH(EF276,データ!$H$31:$J$31)),IF(EE276="マツ",INDEX(データ!#REF!,MATCH(EH276,データ!#REF!),MATCH(EF276,データ!#REF!)),IF(EE276="ザツ",INDEX(データ!#REF!,MATCH(EH276,データ!#REF!),MATCH(EF276,データ!#REF!)),""))))</f>
        <v/>
      </c>
      <c r="EO276" s="22" t="str">
        <f t="shared" si="530"/>
        <v/>
      </c>
      <c r="EP276" s="21" t="str">
        <f t="shared" si="531"/>
        <v/>
      </c>
      <c r="EQ276" s="27" t="str">
        <f t="shared" si="532"/>
        <v/>
      </c>
      <c r="ER276" s="24" t="str">
        <f t="shared" si="533"/>
        <v/>
      </c>
      <c r="ES276" s="25" t="str">
        <f t="shared" si="534"/>
        <v>0</v>
      </c>
      <c r="ET276" s="26" t="str">
        <f t="shared" si="535"/>
        <v/>
      </c>
      <c r="EU276" s="26" t="str">
        <f t="shared" si="536"/>
        <v/>
      </c>
      <c r="EV276" s="26" t="str">
        <f t="shared" si="537"/>
        <v/>
      </c>
      <c r="EW276" s="27" t="str">
        <f t="shared" si="538"/>
        <v/>
      </c>
      <c r="EX276" s="26" t="str">
        <f t="shared" si="539"/>
        <v/>
      </c>
      <c r="EY276" s="26" t="str">
        <f t="shared" si="540"/>
        <v/>
      </c>
      <c r="EZ276" s="26">
        <f t="shared" si="541"/>
        <v>0</v>
      </c>
      <c r="FA276" s="43"/>
    </row>
    <row r="277" spans="1:157" ht="15.95" customHeight="1" x14ac:dyDescent="0.15">
      <c r="A277" s="21"/>
      <c r="B277" s="36" t="str">
        <f>IF(ＣＳＶ貼付用!G263="","",ＣＳＶ貼付用!G263)</f>
        <v/>
      </c>
      <c r="C277" s="36" t="str">
        <f>IF(ＣＳＶ貼付用!I263="","",ＣＳＶ貼付用!I263)</f>
        <v/>
      </c>
      <c r="D277" s="36" t="str">
        <f>IF(ＣＳＶ貼付用!J263="","",ＣＳＶ貼付用!J263)</f>
        <v/>
      </c>
      <c r="E277" s="36" t="str">
        <f>IF(ＣＳＶ貼付用!F263="","",ＣＳＶ貼付用!F263)</f>
        <v/>
      </c>
      <c r="F277" s="38" t="str">
        <f>IF(ＣＳＶ貼付用!T263="","",ＣＳＶ貼付用!T263)</f>
        <v/>
      </c>
      <c r="G277" s="38"/>
      <c r="H277" s="38" t="str">
        <f>IF(ＣＳＶ貼付用!GJ263="","",ＣＳＶ貼付用!GJ263)</f>
        <v/>
      </c>
      <c r="I277" s="38" t="str">
        <f>IF(ＣＳＶ貼付用!GL263="","",ＣＳＶ貼付用!GL263)</f>
        <v/>
      </c>
      <c r="J277" s="38" t="str">
        <f>IF(ＣＳＶ貼付用!GN263="","",ＣＳＶ貼付用!GN263)</f>
        <v/>
      </c>
      <c r="K277" s="38" t="str">
        <f>IF(ＣＳＶ貼付用!GP263="","",ＣＳＶ貼付用!GP263)</f>
        <v/>
      </c>
      <c r="L277" s="45" t="s">
        <v>30</v>
      </c>
      <c r="M277" s="55" t="str">
        <f>IF(ＣＳＶ貼付用!AT263="","",ＣＳＶ貼付用!AT263)</f>
        <v/>
      </c>
      <c r="N277" s="38" t="str">
        <f>IF(ＣＳＶ貼付用!AV263="","",ＣＳＶ貼付用!AV263)</f>
        <v/>
      </c>
      <c r="O277" s="38" t="str">
        <f>IF(ＣＳＶ貼付用!AX263="","",ＣＳＶ貼付用!AX263)</f>
        <v/>
      </c>
      <c r="P277" s="40" t="str">
        <f>IF(ＣＳＶ貼付用!FE263="","",ＣＳＶ貼付用!FE263)</f>
        <v/>
      </c>
      <c r="Q277" s="41" t="str">
        <f>IF(林齢計算用!A263="","",林齢計算用!A263)</f>
        <v/>
      </c>
      <c r="R277" s="41" t="str">
        <f t="shared" si="451"/>
        <v/>
      </c>
      <c r="S277" s="56" t="str">
        <f>IF(ＣＳＶ貼付用!EG263="","",ＣＳＶ貼付用!EG263*10)</f>
        <v/>
      </c>
      <c r="T277" s="23" t="str">
        <f>IF(O277="スギ",INDEX(データ!$C$7:$E$26,MATCH(R277,データ!$B$7:$B$26),MATCH(P277,データ!$C$6:$E$6)),IF(O277="ヒノキ",INDEX(データ!$C$32:$E$51,MATCH(R277,データ!$B$32:$B$51),MATCH(P277,データ!$C$31:$E$31)),IF(O277="マツ",INDEX(データ!#REF!,MATCH(R277,データ!#REF!),MATCH(P277,データ!#REF!)),IF(O277="ザツ",INDEX(データ!#REF!,MATCH(R277,データ!#REF!),MATCH(P277,データ!#REF!)),""))))</f>
        <v/>
      </c>
      <c r="U277" s="22" t="str">
        <f t="shared" si="441"/>
        <v/>
      </c>
      <c r="V277" s="21" t="str">
        <f t="shared" si="445"/>
        <v/>
      </c>
      <c r="W277" s="21" t="str">
        <f t="shared" si="442"/>
        <v/>
      </c>
      <c r="X277" s="23" t="str">
        <f>IF(O277="スギ",INDEX(データ!$H$7:$J$26,MATCH(R277,データ!$G$7:$G$26),MATCH(P277,データ!$H$6:$J$6)),IF(O277="ヒノキ",INDEX(データ!$H$32:$J$51,MATCH(R277,データ!$G$32:$G$51),MATCH(P277,データ!$H$31:$J$31)),IF(O277="マツ",INDEX(データ!#REF!,MATCH(R277,データ!#REF!),MATCH(P277,データ!#REF!)),IF(O277="ザツ",INDEX(データ!#REF!,MATCH(R277,データ!#REF!),MATCH(P277,データ!#REF!)),""))))</f>
        <v/>
      </c>
      <c r="Y277" s="22" t="str">
        <f t="shared" si="443"/>
        <v/>
      </c>
      <c r="Z277" s="21" t="str">
        <f t="shared" si="444"/>
        <v/>
      </c>
      <c r="AA277" s="27" t="str">
        <f t="shared" si="452"/>
        <v/>
      </c>
      <c r="AB277" s="24" t="str">
        <f t="shared" si="453"/>
        <v/>
      </c>
      <c r="AC277" s="25" t="str">
        <f t="shared" si="454"/>
        <v>0</v>
      </c>
      <c r="AD277" s="26" t="str">
        <f t="shared" si="455"/>
        <v/>
      </c>
      <c r="AE277" s="26" t="str">
        <f t="shared" si="456"/>
        <v/>
      </c>
      <c r="AF277" s="26" t="str">
        <f t="shared" si="457"/>
        <v/>
      </c>
      <c r="AG277" s="27" t="str">
        <f t="shared" si="458"/>
        <v/>
      </c>
      <c r="AH277" s="26" t="str">
        <f t="shared" si="459"/>
        <v/>
      </c>
      <c r="AI277" s="26" t="str">
        <f t="shared" si="460"/>
        <v/>
      </c>
      <c r="AJ277" s="45" t="s">
        <v>30</v>
      </c>
      <c r="AK277" s="55" t="str">
        <f>IF(ＣＳＶ貼付用!BI263="","",ＣＳＶ貼付用!BI263)</f>
        <v/>
      </c>
      <c r="AL277" s="38" t="str">
        <f>IF(ＣＳＶ貼付用!BK263="","",ＣＳＶ貼付用!BK263)</f>
        <v/>
      </c>
      <c r="AM277" s="38" t="str">
        <f>IF(ＣＳＶ貼付用!BM263="","",ＣＳＶ貼付用!BM263)</f>
        <v/>
      </c>
      <c r="AN277" s="40" t="str">
        <f t="shared" si="461"/>
        <v/>
      </c>
      <c r="AO277" s="41" t="str">
        <f>IF(林齢計算用!B263="","",林齢計算用!B263)</f>
        <v/>
      </c>
      <c r="AP277" s="41" t="str">
        <f t="shared" si="462"/>
        <v/>
      </c>
      <c r="AQ277" s="41" t="str">
        <f t="shared" si="463"/>
        <v/>
      </c>
      <c r="AR277" s="23" t="str">
        <f>IF(AM277="スギ",INDEX(データ!$C$7:$E$26,MATCH(AP277,データ!$B$7:$B$26),MATCH(AN277,データ!$C$6:$E$6)),IF(AM277="ヒノキ",INDEX(データ!$C$32:$E$51,MATCH(AP277,データ!$B$32:$B$51),MATCH(AN277,データ!$C$31:$E$31)),IF(AM277="マツ",INDEX(データ!#REF!,MATCH(AP277,データ!#REF!),MATCH(AN277,データ!#REF!)),IF(AM277="ザツ",INDEX(データ!#REF!,MATCH(AP277,データ!#REF!),MATCH(AN277,データ!#REF!)),""))))</f>
        <v/>
      </c>
      <c r="AS277" s="22" t="str">
        <f t="shared" si="446"/>
        <v/>
      </c>
      <c r="AT277" s="21" t="str">
        <f t="shared" si="464"/>
        <v/>
      </c>
      <c r="AU277" s="21" t="str">
        <f t="shared" si="465"/>
        <v/>
      </c>
      <c r="AV277" s="24" t="str">
        <f>IF(AM277="スギ",INDEX(データ!$H$7:$J$26,MATCH(AP277,データ!$G$7:$G$26),MATCH(AN277,データ!$H$6:$J$6)),IF(AM277="ヒノキ",INDEX(データ!$H$32:$J$51,MATCH(AP277,データ!$G$32:$G$51),MATCH(AN277,データ!$H$31:$J$31)),IF(AM277="マツ",INDEX(データ!#REF!,MATCH(AP277,データ!#REF!),MATCH(AN277,データ!#REF!)),IF(AM277="ザツ",INDEX(データ!#REF!,MATCH(AP277,データ!#REF!),MATCH(AN277,データ!#REF!)),""))))</f>
        <v/>
      </c>
      <c r="AW277" s="22" t="str">
        <f t="shared" si="466"/>
        <v/>
      </c>
      <c r="AX277" s="21" t="str">
        <f t="shared" si="467"/>
        <v/>
      </c>
      <c r="AY277" s="27" t="str">
        <f t="shared" si="468"/>
        <v/>
      </c>
      <c r="AZ277" s="24" t="str">
        <f t="shared" si="469"/>
        <v/>
      </c>
      <c r="BA277" s="25" t="str">
        <f t="shared" si="470"/>
        <v>0</v>
      </c>
      <c r="BB277" s="26" t="str">
        <f t="shared" si="471"/>
        <v/>
      </c>
      <c r="BC277" s="26" t="str">
        <f t="shared" si="472"/>
        <v/>
      </c>
      <c r="BD277" s="26" t="str">
        <f t="shared" si="473"/>
        <v/>
      </c>
      <c r="BE277" s="27" t="str">
        <f t="shared" si="474"/>
        <v/>
      </c>
      <c r="BF277" s="26" t="str">
        <f t="shared" si="475"/>
        <v/>
      </c>
      <c r="BG277" s="26" t="str">
        <f t="shared" si="476"/>
        <v/>
      </c>
      <c r="BH277" s="45" t="s">
        <v>30</v>
      </c>
      <c r="BI277" s="55" t="str">
        <f>IF(ＣＳＶ貼付用!BX263="","",ＣＳＶ貼付用!BX263)</f>
        <v/>
      </c>
      <c r="BJ277" s="38" t="str">
        <f>IF(ＣＳＶ貼付用!BZ263="","",ＣＳＶ貼付用!BZ263)</f>
        <v/>
      </c>
      <c r="BK277" s="38" t="str">
        <f>IF(ＣＳＶ貼付用!CB263="","",ＣＳＶ貼付用!CB263)</f>
        <v/>
      </c>
      <c r="BL277" s="40" t="str">
        <f t="shared" si="477"/>
        <v/>
      </c>
      <c r="BM277" s="41" t="str">
        <f>IF(林齢計算用!C263="","",林齢計算用!C263)</f>
        <v/>
      </c>
      <c r="BN277" s="41" t="str">
        <f t="shared" si="478"/>
        <v/>
      </c>
      <c r="BO277" s="41" t="str">
        <f t="shared" si="479"/>
        <v/>
      </c>
      <c r="BP277" s="23" t="str">
        <f>IF(BK277="スギ",INDEX(データ!$C$7:$E$26,MATCH(BN277,データ!$B$7:$B$26),MATCH(BL277,データ!$C$6:$E$6)),IF(BK277="ヒノキ",INDEX(データ!$C$32:$E$51,MATCH(BN277,データ!$B$32:$B$51),MATCH(BL277,データ!$C$31:$E$31)),IF(BK277="マツ",INDEX(データ!#REF!,MATCH(BN277,データ!#REF!),MATCH(BL277,データ!#REF!)),IF(BK277="ザツ",INDEX(データ!#REF!,MATCH(BN277,データ!#REF!),MATCH(BL277,データ!#REF!)),""))))</f>
        <v/>
      </c>
      <c r="BQ277" s="22" t="str">
        <f t="shared" si="447"/>
        <v/>
      </c>
      <c r="BR277" s="21" t="str">
        <f t="shared" si="480"/>
        <v/>
      </c>
      <c r="BS277" s="21" t="str">
        <f t="shared" si="481"/>
        <v/>
      </c>
      <c r="BT277" s="24" t="str">
        <f>IF(BK277="スギ",INDEX(データ!$H$7:$J$26,MATCH(BN277,データ!$G$7:$G$26),MATCH(BL277,データ!$H$6:$J$6)),IF(BK277="ヒノキ",INDEX(データ!$H$32:$J$51,MATCH(BN277,データ!$G$32:$G$51),MATCH(BL277,データ!$H$31:$J$31)),IF(BK277="マツ",INDEX(データ!#REF!,MATCH(BN277,データ!#REF!),MATCH(BL277,データ!#REF!)),IF(BK277="ザツ",INDEX(データ!#REF!,MATCH(BN277,データ!#REF!),MATCH(BL277,データ!#REF!)),""))))</f>
        <v/>
      </c>
      <c r="BU277" s="22" t="str">
        <f t="shared" si="482"/>
        <v/>
      </c>
      <c r="BV277" s="21" t="str">
        <f t="shared" si="483"/>
        <v/>
      </c>
      <c r="BW277" s="27" t="str">
        <f t="shared" si="484"/>
        <v/>
      </c>
      <c r="BX277" s="24" t="str">
        <f t="shared" si="485"/>
        <v/>
      </c>
      <c r="BY277" s="25" t="str">
        <f t="shared" si="486"/>
        <v>0</v>
      </c>
      <c r="BZ277" s="26" t="str">
        <f t="shared" si="487"/>
        <v/>
      </c>
      <c r="CA277" s="26" t="str">
        <f t="shared" si="488"/>
        <v/>
      </c>
      <c r="CB277" s="26" t="str">
        <f t="shared" si="489"/>
        <v/>
      </c>
      <c r="CC277" s="27" t="str">
        <f t="shared" si="490"/>
        <v/>
      </c>
      <c r="CD277" s="26" t="str">
        <f t="shared" si="491"/>
        <v/>
      </c>
      <c r="CE277" s="26" t="str">
        <f t="shared" si="492"/>
        <v/>
      </c>
      <c r="CF277" s="45" t="s">
        <v>30</v>
      </c>
      <c r="CG277" s="55" t="str">
        <f>IF(ＣＳＶ貼付用!CM263="","",ＣＳＶ貼付用!CM263)</f>
        <v/>
      </c>
      <c r="CH277" s="38" t="str">
        <f>IF(ＣＳＶ貼付用!CO263="","",ＣＳＶ貼付用!CO263)</f>
        <v/>
      </c>
      <c r="CI277" s="38" t="str">
        <f>IF(ＣＳＶ貼付用!CQ263="","",ＣＳＶ貼付用!CQ263)</f>
        <v/>
      </c>
      <c r="CJ277" s="40" t="str">
        <f t="shared" si="493"/>
        <v/>
      </c>
      <c r="CK277" s="41" t="str">
        <f>IF(林齢計算用!D263="","",林齢計算用!D263)</f>
        <v/>
      </c>
      <c r="CL277" s="41" t="str">
        <f t="shared" si="494"/>
        <v/>
      </c>
      <c r="CM277" s="41" t="str">
        <f t="shared" si="495"/>
        <v/>
      </c>
      <c r="CN277" s="23" t="str">
        <f>IF(CI277="スギ",INDEX(データ!$C$7:$E$26,MATCH(CL277,データ!$B$7:$B$26),MATCH(CJ277,データ!$C$6:$E$6)),IF(CI277="ヒノキ",INDEX(データ!$C$32:$E$51,MATCH(CL277,データ!$B$32:$B$51),MATCH(CJ277,データ!$C$31:$E$31)),IF(CI277="マツ",INDEX(データ!#REF!,MATCH(CL277,データ!#REF!),MATCH(CJ277,データ!#REF!)),IF(CI277="ザツ",INDEX(データ!#REF!,MATCH(CL277,データ!#REF!),MATCH(CJ277,データ!#REF!)),""))))</f>
        <v/>
      </c>
      <c r="CO277" s="22" t="str">
        <f t="shared" si="448"/>
        <v/>
      </c>
      <c r="CP277" s="21" t="str">
        <f t="shared" si="496"/>
        <v/>
      </c>
      <c r="CQ277" s="21" t="str">
        <f t="shared" si="497"/>
        <v/>
      </c>
      <c r="CR277" s="24" t="str">
        <f>IF(CI277="スギ",INDEX(データ!$H$7:$J$26,MATCH(CL277,データ!$G$7:$G$26),MATCH(CJ277,データ!$H$6:$J$6)),IF(CI277="ヒノキ",INDEX(データ!$H$32:$J$51,MATCH(CL277,データ!$G$32:$G$51),MATCH(CJ277,データ!$H$31:$J$31)),IF(CI277="マツ",INDEX(データ!#REF!,MATCH(CL277,データ!#REF!),MATCH(CJ277,データ!#REF!)),IF(CI277="ザツ",INDEX(データ!#REF!,MATCH(CL277,データ!#REF!),MATCH(CJ277,データ!#REF!)),""))))</f>
        <v/>
      </c>
      <c r="CS277" s="22" t="str">
        <f t="shared" si="498"/>
        <v/>
      </c>
      <c r="CT277" s="21" t="str">
        <f t="shared" si="499"/>
        <v/>
      </c>
      <c r="CU277" s="27" t="str">
        <f t="shared" si="500"/>
        <v/>
      </c>
      <c r="CV277" s="24" t="str">
        <f t="shared" si="501"/>
        <v/>
      </c>
      <c r="CW277" s="25" t="str">
        <f t="shared" si="502"/>
        <v>0</v>
      </c>
      <c r="CX277" s="26" t="str">
        <f t="shared" si="503"/>
        <v/>
      </c>
      <c r="CY277" s="26" t="str">
        <f t="shared" si="504"/>
        <v/>
      </c>
      <c r="CZ277" s="26" t="str">
        <f t="shared" si="505"/>
        <v/>
      </c>
      <c r="DA277" s="27" t="str">
        <f t="shared" si="506"/>
        <v/>
      </c>
      <c r="DB277" s="26" t="str">
        <f t="shared" si="507"/>
        <v/>
      </c>
      <c r="DC277" s="26" t="str">
        <f t="shared" si="508"/>
        <v/>
      </c>
      <c r="DD277" s="45" t="s">
        <v>30</v>
      </c>
      <c r="DE277" s="55" t="str">
        <f>IF(ＣＳＶ貼付用!DB263="","",ＣＳＶ貼付用!DB263)</f>
        <v/>
      </c>
      <c r="DF277" s="38" t="str">
        <f>IF(ＣＳＶ貼付用!DD263="","",ＣＳＶ貼付用!DD263)</f>
        <v/>
      </c>
      <c r="DG277" s="38" t="str">
        <f>IF(ＣＳＶ貼付用!DF263="","",ＣＳＶ貼付用!DF263)</f>
        <v/>
      </c>
      <c r="DH277" s="40" t="str">
        <f t="shared" si="509"/>
        <v/>
      </c>
      <c r="DI277" s="41" t="str">
        <f>IF(林齢計算用!E263="","",林齢計算用!E263)</f>
        <v/>
      </c>
      <c r="DJ277" s="41" t="str">
        <f t="shared" si="510"/>
        <v/>
      </c>
      <c r="DK277" s="41" t="str">
        <f t="shared" si="511"/>
        <v/>
      </c>
      <c r="DL277" s="23" t="str">
        <f>IF(DG277="スギ",INDEX(データ!$C$7:$E$26,MATCH(DJ277,データ!$B$7:$B$26),MATCH(DH277,データ!$C$6:$E$6)),IF(DG277="ヒノキ",INDEX(データ!$C$32:$E$51,MATCH(DJ277,データ!$B$32:$B$51),MATCH(DH277,データ!$C$31:$E$31)),IF(DG277="マツ",INDEX(データ!#REF!,MATCH(DJ277,データ!#REF!),MATCH(DH277,データ!#REF!)),IF(DG277="ザツ",INDEX(データ!#REF!,MATCH(DJ277,データ!#REF!),MATCH(DH277,データ!#REF!)),""))))</f>
        <v/>
      </c>
      <c r="DM277" s="22" t="str">
        <f t="shared" si="449"/>
        <v/>
      </c>
      <c r="DN277" s="21" t="str">
        <f t="shared" si="512"/>
        <v/>
      </c>
      <c r="DO277" s="21" t="str">
        <f t="shared" si="513"/>
        <v/>
      </c>
      <c r="DP277" s="24" t="str">
        <f>IF(DG277="スギ",INDEX(データ!$H$7:$J$26,MATCH(DJ277,データ!$G$7:$G$26),MATCH(DH277,データ!$H$6:$J$6)),IF(DG277="ヒノキ",INDEX(データ!$H$32:$J$51,MATCH(DJ277,データ!$G$32:$G$51),MATCH(DH277,データ!$H$31:$J$31)),IF(DG277="マツ",INDEX(データ!#REF!,MATCH(DJ277,データ!#REF!),MATCH(DH277,データ!#REF!)),IF(DG277="ザツ",INDEX(データ!#REF!,MATCH(DJ277,データ!#REF!),MATCH(DH277,データ!#REF!)),""))))</f>
        <v/>
      </c>
      <c r="DQ277" s="22" t="str">
        <f t="shared" si="514"/>
        <v/>
      </c>
      <c r="DR277" s="21" t="str">
        <f t="shared" si="515"/>
        <v/>
      </c>
      <c r="DS277" s="27" t="str">
        <f t="shared" si="516"/>
        <v/>
      </c>
      <c r="DT277" s="24" t="str">
        <f t="shared" si="517"/>
        <v/>
      </c>
      <c r="DU277" s="25" t="str">
        <f t="shared" si="518"/>
        <v>0</v>
      </c>
      <c r="DV277" s="26" t="str">
        <f t="shared" si="519"/>
        <v/>
      </c>
      <c r="DW277" s="26" t="str">
        <f t="shared" si="520"/>
        <v/>
      </c>
      <c r="DX277" s="26" t="str">
        <f t="shared" si="521"/>
        <v/>
      </c>
      <c r="DY277" s="27" t="str">
        <f t="shared" si="522"/>
        <v/>
      </c>
      <c r="DZ277" s="26" t="str">
        <f t="shared" si="523"/>
        <v/>
      </c>
      <c r="EA277" s="26" t="str">
        <f t="shared" si="524"/>
        <v/>
      </c>
      <c r="EB277" s="45" t="s">
        <v>30</v>
      </c>
      <c r="EC277" s="55" t="str">
        <f>IF(ＣＳＶ貼付用!DQ263="","",ＣＳＶ貼付用!DQ263)</f>
        <v/>
      </c>
      <c r="ED277" s="38" t="str">
        <f>IF(ＣＳＶ貼付用!DS263="","",ＣＳＶ貼付用!DS263)</f>
        <v/>
      </c>
      <c r="EE277" s="38" t="str">
        <f>IF(ＣＳＶ貼付用!DU263="","",ＣＳＶ貼付用!DU263)</f>
        <v/>
      </c>
      <c r="EF277" s="40" t="str">
        <f t="shared" si="525"/>
        <v/>
      </c>
      <c r="EG277" s="41" t="str">
        <f>IF(林齢計算用!F263="","",林齢計算用!F263)</f>
        <v/>
      </c>
      <c r="EH277" s="41" t="str">
        <f t="shared" si="526"/>
        <v/>
      </c>
      <c r="EI277" s="41" t="str">
        <f t="shared" si="527"/>
        <v/>
      </c>
      <c r="EJ277" s="23" t="str">
        <f>IF(EE277="スギ",INDEX(データ!$C$7:$E$26,MATCH(EH277,データ!$B$7:$B$26),MATCH(EF277,データ!$C$6:$E$6)),IF(EE277="ヒノキ",INDEX(データ!$C$32:$E$51,MATCH(EH277,データ!$B$32:$B$51),MATCH(EF277,データ!$C$31:$E$31)),IF(EE277="マツ",INDEX(データ!#REF!,MATCH(EH277,データ!#REF!),MATCH(EF277,データ!#REF!)),IF(EE277="ザツ",INDEX(データ!#REF!,MATCH(EH277,データ!#REF!),MATCH(EF277,データ!#REF!)),""))))</f>
        <v/>
      </c>
      <c r="EK277" s="22" t="str">
        <f t="shared" si="450"/>
        <v/>
      </c>
      <c r="EL277" s="21" t="str">
        <f t="shared" si="528"/>
        <v/>
      </c>
      <c r="EM277" s="21" t="str">
        <f t="shared" si="529"/>
        <v/>
      </c>
      <c r="EN277" s="24" t="str">
        <f>IF(EE277="スギ",INDEX(データ!$H$7:$J$26,MATCH(EH277,データ!$G$7:$G$26),MATCH(EF277,データ!$H$6:$J$6)),IF(EE277="ヒノキ",INDEX(データ!$H$32:$J$51,MATCH(EH277,データ!$G$32:$G$51),MATCH(EF277,データ!$H$31:$J$31)),IF(EE277="マツ",INDEX(データ!#REF!,MATCH(EH277,データ!#REF!),MATCH(EF277,データ!#REF!)),IF(EE277="ザツ",INDEX(データ!#REF!,MATCH(EH277,データ!#REF!),MATCH(EF277,データ!#REF!)),""))))</f>
        <v/>
      </c>
      <c r="EO277" s="22" t="str">
        <f t="shared" si="530"/>
        <v/>
      </c>
      <c r="EP277" s="21" t="str">
        <f t="shared" si="531"/>
        <v/>
      </c>
      <c r="EQ277" s="27" t="str">
        <f t="shared" si="532"/>
        <v/>
      </c>
      <c r="ER277" s="24" t="str">
        <f t="shared" si="533"/>
        <v/>
      </c>
      <c r="ES277" s="25" t="str">
        <f t="shared" si="534"/>
        <v>0</v>
      </c>
      <c r="ET277" s="26" t="str">
        <f t="shared" si="535"/>
        <v/>
      </c>
      <c r="EU277" s="26" t="str">
        <f t="shared" si="536"/>
        <v/>
      </c>
      <c r="EV277" s="26" t="str">
        <f t="shared" si="537"/>
        <v/>
      </c>
      <c r="EW277" s="27" t="str">
        <f t="shared" si="538"/>
        <v/>
      </c>
      <c r="EX277" s="26" t="str">
        <f t="shared" si="539"/>
        <v/>
      </c>
      <c r="EY277" s="26" t="str">
        <f t="shared" si="540"/>
        <v/>
      </c>
      <c r="EZ277" s="26">
        <f t="shared" si="541"/>
        <v>0</v>
      </c>
      <c r="FA277" s="43"/>
    </row>
    <row r="278" spans="1:157" ht="15.95" customHeight="1" x14ac:dyDescent="0.15">
      <c r="A278" s="21"/>
      <c r="B278" s="36" t="str">
        <f>IF(ＣＳＶ貼付用!G264="","",ＣＳＶ貼付用!G264)</f>
        <v/>
      </c>
      <c r="C278" s="36" t="str">
        <f>IF(ＣＳＶ貼付用!I264="","",ＣＳＶ貼付用!I264)</f>
        <v/>
      </c>
      <c r="D278" s="36" t="str">
        <f>IF(ＣＳＶ貼付用!J264="","",ＣＳＶ貼付用!J264)</f>
        <v/>
      </c>
      <c r="E278" s="36" t="str">
        <f>IF(ＣＳＶ貼付用!F264="","",ＣＳＶ貼付用!F264)</f>
        <v/>
      </c>
      <c r="F278" s="38" t="str">
        <f>IF(ＣＳＶ貼付用!T264="","",ＣＳＶ貼付用!T264)</f>
        <v/>
      </c>
      <c r="G278" s="38"/>
      <c r="H278" s="38" t="str">
        <f>IF(ＣＳＶ貼付用!GJ264="","",ＣＳＶ貼付用!GJ264)</f>
        <v/>
      </c>
      <c r="I278" s="38" t="str">
        <f>IF(ＣＳＶ貼付用!GL264="","",ＣＳＶ貼付用!GL264)</f>
        <v/>
      </c>
      <c r="J278" s="38" t="str">
        <f>IF(ＣＳＶ貼付用!GN264="","",ＣＳＶ貼付用!GN264)</f>
        <v/>
      </c>
      <c r="K278" s="38" t="str">
        <f>IF(ＣＳＶ貼付用!GP264="","",ＣＳＶ貼付用!GP264)</f>
        <v/>
      </c>
      <c r="L278" s="45" t="s">
        <v>30</v>
      </c>
      <c r="M278" s="55" t="str">
        <f>IF(ＣＳＶ貼付用!AT264="","",ＣＳＶ貼付用!AT264)</f>
        <v/>
      </c>
      <c r="N278" s="38" t="str">
        <f>IF(ＣＳＶ貼付用!AV264="","",ＣＳＶ貼付用!AV264)</f>
        <v/>
      </c>
      <c r="O278" s="38" t="str">
        <f>IF(ＣＳＶ貼付用!AX264="","",ＣＳＶ貼付用!AX264)</f>
        <v/>
      </c>
      <c r="P278" s="40" t="str">
        <f>IF(ＣＳＶ貼付用!FE264="","",ＣＳＶ貼付用!FE264)</f>
        <v/>
      </c>
      <c r="Q278" s="41" t="str">
        <f>IF(林齢計算用!A264="","",林齢計算用!A264)</f>
        <v/>
      </c>
      <c r="R278" s="41" t="str">
        <f t="shared" si="451"/>
        <v/>
      </c>
      <c r="S278" s="56" t="str">
        <f>IF(ＣＳＶ貼付用!EG264="","",ＣＳＶ貼付用!EG264*10)</f>
        <v/>
      </c>
      <c r="T278" s="23" t="str">
        <f>IF(O278="スギ",INDEX(データ!$C$7:$E$26,MATCH(R278,データ!$B$7:$B$26),MATCH(P278,データ!$C$6:$E$6)),IF(O278="ヒノキ",INDEX(データ!$C$32:$E$51,MATCH(R278,データ!$B$32:$B$51),MATCH(P278,データ!$C$31:$E$31)),IF(O278="マツ",INDEX(データ!#REF!,MATCH(R278,データ!#REF!),MATCH(P278,データ!#REF!)),IF(O278="ザツ",INDEX(データ!#REF!,MATCH(R278,データ!#REF!),MATCH(P278,データ!#REF!)),""))))</f>
        <v/>
      </c>
      <c r="U278" s="22" t="str">
        <f t="shared" ref="U278:U341" si="542">IF(T278="","",ROUND(M278*S278*T278/10,0))</f>
        <v/>
      </c>
      <c r="V278" s="21" t="str">
        <f t="shared" si="445"/>
        <v/>
      </c>
      <c r="W278" s="21" t="str">
        <f t="shared" ref="W278:W341" si="543">IF(O278="スギ",INDEX($FC$8:$FE$8,MATCH(P278,$FC$7:$FE$7)),IF(O278="ヒノキ",INDEX($FC$9:$FE$9,MATCH(P278,$FC$7:$FE$7)),""))</f>
        <v/>
      </c>
      <c r="X278" s="23" t="str">
        <f>IF(O278="スギ",INDEX(データ!$H$7:$J$26,MATCH(R278,データ!$G$7:$G$26),MATCH(P278,データ!$H$6:$J$6)),IF(O278="ヒノキ",INDEX(データ!$H$32:$J$51,MATCH(R278,データ!$G$32:$G$51),MATCH(P278,データ!$H$31:$J$31)),IF(O278="マツ",INDEX(データ!#REF!,MATCH(R278,データ!#REF!),MATCH(P278,データ!#REF!)),IF(O278="ザツ",INDEX(データ!#REF!,MATCH(R278,データ!#REF!),MATCH(P278,データ!#REF!)),""))))</f>
        <v/>
      </c>
      <c r="Y278" s="22" t="str">
        <f t="shared" ref="Y278:Y341" si="544">IF(X278="","",ROUND(S278*X278/10,0))</f>
        <v/>
      </c>
      <c r="Z278" s="21" t="str">
        <f t="shared" ref="Z278:Z341" si="545">IF(Y278="","",ROUND(M278*S278*X278/10,0))</f>
        <v/>
      </c>
      <c r="AA278" s="27" t="str">
        <f t="shared" si="452"/>
        <v/>
      </c>
      <c r="AB278" s="24" t="str">
        <f t="shared" si="453"/>
        <v/>
      </c>
      <c r="AC278" s="25" t="str">
        <f t="shared" si="454"/>
        <v>0</v>
      </c>
      <c r="AD278" s="26" t="str">
        <f t="shared" si="455"/>
        <v/>
      </c>
      <c r="AE278" s="26" t="str">
        <f t="shared" si="456"/>
        <v/>
      </c>
      <c r="AF278" s="26" t="str">
        <f t="shared" si="457"/>
        <v/>
      </c>
      <c r="AG278" s="27" t="str">
        <f t="shared" si="458"/>
        <v/>
      </c>
      <c r="AH278" s="26" t="str">
        <f t="shared" si="459"/>
        <v/>
      </c>
      <c r="AI278" s="26" t="str">
        <f t="shared" si="460"/>
        <v/>
      </c>
      <c r="AJ278" s="45" t="s">
        <v>30</v>
      </c>
      <c r="AK278" s="55" t="str">
        <f>IF(ＣＳＶ貼付用!BI264="","",ＣＳＶ貼付用!BI264)</f>
        <v/>
      </c>
      <c r="AL278" s="38" t="str">
        <f>IF(ＣＳＶ貼付用!BK264="","",ＣＳＶ貼付用!BK264)</f>
        <v/>
      </c>
      <c r="AM278" s="38" t="str">
        <f>IF(ＣＳＶ貼付用!BM264="","",ＣＳＶ貼付用!BM264)</f>
        <v/>
      </c>
      <c r="AN278" s="40" t="str">
        <f t="shared" si="461"/>
        <v/>
      </c>
      <c r="AO278" s="41" t="str">
        <f>IF(林齢計算用!B264="","",林齢計算用!B264)</f>
        <v/>
      </c>
      <c r="AP278" s="41" t="str">
        <f t="shared" si="462"/>
        <v/>
      </c>
      <c r="AQ278" s="41" t="str">
        <f t="shared" si="463"/>
        <v/>
      </c>
      <c r="AR278" s="23" t="str">
        <f>IF(AM278="スギ",INDEX(データ!$C$7:$E$26,MATCH(AP278,データ!$B$7:$B$26),MATCH(AN278,データ!$C$6:$E$6)),IF(AM278="ヒノキ",INDEX(データ!$C$32:$E$51,MATCH(AP278,データ!$B$32:$B$51),MATCH(AN278,データ!$C$31:$E$31)),IF(AM278="マツ",INDEX(データ!#REF!,MATCH(AP278,データ!#REF!),MATCH(AN278,データ!#REF!)),IF(AM278="ザツ",INDEX(データ!#REF!,MATCH(AP278,データ!#REF!),MATCH(AN278,データ!#REF!)),""))))</f>
        <v/>
      </c>
      <c r="AS278" s="22" t="str">
        <f t="shared" si="446"/>
        <v/>
      </c>
      <c r="AT278" s="21" t="str">
        <f t="shared" si="464"/>
        <v/>
      </c>
      <c r="AU278" s="21" t="str">
        <f t="shared" si="465"/>
        <v/>
      </c>
      <c r="AV278" s="24" t="str">
        <f>IF(AM278="スギ",INDEX(データ!$H$7:$J$26,MATCH(AP278,データ!$G$7:$G$26),MATCH(AN278,データ!$H$6:$J$6)),IF(AM278="ヒノキ",INDEX(データ!$H$32:$J$51,MATCH(AP278,データ!$G$32:$G$51),MATCH(AN278,データ!$H$31:$J$31)),IF(AM278="マツ",INDEX(データ!#REF!,MATCH(AP278,データ!#REF!),MATCH(AN278,データ!#REF!)),IF(AM278="ザツ",INDEX(データ!#REF!,MATCH(AP278,データ!#REF!),MATCH(AN278,データ!#REF!)),""))))</f>
        <v/>
      </c>
      <c r="AW278" s="22" t="str">
        <f t="shared" si="466"/>
        <v/>
      </c>
      <c r="AX278" s="21" t="str">
        <f t="shared" si="467"/>
        <v/>
      </c>
      <c r="AY278" s="27" t="str">
        <f t="shared" si="468"/>
        <v/>
      </c>
      <c r="AZ278" s="24" t="str">
        <f t="shared" si="469"/>
        <v/>
      </c>
      <c r="BA278" s="25" t="str">
        <f t="shared" si="470"/>
        <v>0</v>
      </c>
      <c r="BB278" s="26" t="str">
        <f t="shared" si="471"/>
        <v/>
      </c>
      <c r="BC278" s="26" t="str">
        <f t="shared" si="472"/>
        <v/>
      </c>
      <c r="BD278" s="26" t="str">
        <f t="shared" si="473"/>
        <v/>
      </c>
      <c r="BE278" s="27" t="str">
        <f t="shared" si="474"/>
        <v/>
      </c>
      <c r="BF278" s="26" t="str">
        <f t="shared" si="475"/>
        <v/>
      </c>
      <c r="BG278" s="26" t="str">
        <f t="shared" si="476"/>
        <v/>
      </c>
      <c r="BH278" s="45" t="s">
        <v>30</v>
      </c>
      <c r="BI278" s="55" t="str">
        <f>IF(ＣＳＶ貼付用!BX264="","",ＣＳＶ貼付用!BX264)</f>
        <v/>
      </c>
      <c r="BJ278" s="38" t="str">
        <f>IF(ＣＳＶ貼付用!BZ264="","",ＣＳＶ貼付用!BZ264)</f>
        <v/>
      </c>
      <c r="BK278" s="38" t="str">
        <f>IF(ＣＳＶ貼付用!CB264="","",ＣＳＶ貼付用!CB264)</f>
        <v/>
      </c>
      <c r="BL278" s="40" t="str">
        <f t="shared" si="477"/>
        <v/>
      </c>
      <c r="BM278" s="41" t="str">
        <f>IF(林齢計算用!C264="","",林齢計算用!C264)</f>
        <v/>
      </c>
      <c r="BN278" s="41" t="str">
        <f t="shared" si="478"/>
        <v/>
      </c>
      <c r="BO278" s="41" t="str">
        <f t="shared" si="479"/>
        <v/>
      </c>
      <c r="BP278" s="23" t="str">
        <f>IF(BK278="スギ",INDEX(データ!$C$7:$E$26,MATCH(BN278,データ!$B$7:$B$26),MATCH(BL278,データ!$C$6:$E$6)),IF(BK278="ヒノキ",INDEX(データ!$C$32:$E$51,MATCH(BN278,データ!$B$32:$B$51),MATCH(BL278,データ!$C$31:$E$31)),IF(BK278="マツ",INDEX(データ!#REF!,MATCH(BN278,データ!#REF!),MATCH(BL278,データ!#REF!)),IF(BK278="ザツ",INDEX(データ!#REF!,MATCH(BN278,データ!#REF!),MATCH(BL278,データ!#REF!)),""))))</f>
        <v/>
      </c>
      <c r="BQ278" s="22" t="str">
        <f t="shared" si="447"/>
        <v/>
      </c>
      <c r="BR278" s="21" t="str">
        <f t="shared" si="480"/>
        <v/>
      </c>
      <c r="BS278" s="21" t="str">
        <f t="shared" si="481"/>
        <v/>
      </c>
      <c r="BT278" s="24" t="str">
        <f>IF(BK278="スギ",INDEX(データ!$H$7:$J$26,MATCH(BN278,データ!$G$7:$G$26),MATCH(BL278,データ!$H$6:$J$6)),IF(BK278="ヒノキ",INDEX(データ!$H$32:$J$51,MATCH(BN278,データ!$G$32:$G$51),MATCH(BL278,データ!$H$31:$J$31)),IF(BK278="マツ",INDEX(データ!#REF!,MATCH(BN278,データ!#REF!),MATCH(BL278,データ!#REF!)),IF(BK278="ザツ",INDEX(データ!#REF!,MATCH(BN278,データ!#REF!),MATCH(BL278,データ!#REF!)),""))))</f>
        <v/>
      </c>
      <c r="BU278" s="22" t="str">
        <f t="shared" si="482"/>
        <v/>
      </c>
      <c r="BV278" s="21" t="str">
        <f t="shared" si="483"/>
        <v/>
      </c>
      <c r="BW278" s="27" t="str">
        <f t="shared" si="484"/>
        <v/>
      </c>
      <c r="BX278" s="24" t="str">
        <f t="shared" si="485"/>
        <v/>
      </c>
      <c r="BY278" s="25" t="str">
        <f t="shared" si="486"/>
        <v>0</v>
      </c>
      <c r="BZ278" s="26" t="str">
        <f t="shared" si="487"/>
        <v/>
      </c>
      <c r="CA278" s="26" t="str">
        <f t="shared" si="488"/>
        <v/>
      </c>
      <c r="CB278" s="26" t="str">
        <f t="shared" si="489"/>
        <v/>
      </c>
      <c r="CC278" s="27" t="str">
        <f t="shared" si="490"/>
        <v/>
      </c>
      <c r="CD278" s="26" t="str">
        <f t="shared" si="491"/>
        <v/>
      </c>
      <c r="CE278" s="26" t="str">
        <f t="shared" si="492"/>
        <v/>
      </c>
      <c r="CF278" s="45" t="s">
        <v>30</v>
      </c>
      <c r="CG278" s="55" t="str">
        <f>IF(ＣＳＶ貼付用!CM264="","",ＣＳＶ貼付用!CM264)</f>
        <v/>
      </c>
      <c r="CH278" s="38" t="str">
        <f>IF(ＣＳＶ貼付用!CO264="","",ＣＳＶ貼付用!CO264)</f>
        <v/>
      </c>
      <c r="CI278" s="38" t="str">
        <f>IF(ＣＳＶ貼付用!CQ264="","",ＣＳＶ貼付用!CQ264)</f>
        <v/>
      </c>
      <c r="CJ278" s="40" t="str">
        <f t="shared" si="493"/>
        <v/>
      </c>
      <c r="CK278" s="41" t="str">
        <f>IF(林齢計算用!D264="","",林齢計算用!D264)</f>
        <v/>
      </c>
      <c r="CL278" s="41" t="str">
        <f t="shared" si="494"/>
        <v/>
      </c>
      <c r="CM278" s="41" t="str">
        <f t="shared" si="495"/>
        <v/>
      </c>
      <c r="CN278" s="23" t="str">
        <f>IF(CI278="スギ",INDEX(データ!$C$7:$E$26,MATCH(CL278,データ!$B$7:$B$26),MATCH(CJ278,データ!$C$6:$E$6)),IF(CI278="ヒノキ",INDEX(データ!$C$32:$E$51,MATCH(CL278,データ!$B$32:$B$51),MATCH(CJ278,データ!$C$31:$E$31)),IF(CI278="マツ",INDEX(データ!#REF!,MATCH(CL278,データ!#REF!),MATCH(CJ278,データ!#REF!)),IF(CI278="ザツ",INDEX(データ!#REF!,MATCH(CL278,データ!#REF!),MATCH(CJ278,データ!#REF!)),""))))</f>
        <v/>
      </c>
      <c r="CO278" s="22" t="str">
        <f t="shared" si="448"/>
        <v/>
      </c>
      <c r="CP278" s="21" t="str">
        <f t="shared" si="496"/>
        <v/>
      </c>
      <c r="CQ278" s="21" t="str">
        <f t="shared" si="497"/>
        <v/>
      </c>
      <c r="CR278" s="24" t="str">
        <f>IF(CI278="スギ",INDEX(データ!$H$7:$J$26,MATCH(CL278,データ!$G$7:$G$26),MATCH(CJ278,データ!$H$6:$J$6)),IF(CI278="ヒノキ",INDEX(データ!$H$32:$J$51,MATCH(CL278,データ!$G$32:$G$51),MATCH(CJ278,データ!$H$31:$J$31)),IF(CI278="マツ",INDEX(データ!#REF!,MATCH(CL278,データ!#REF!),MATCH(CJ278,データ!#REF!)),IF(CI278="ザツ",INDEX(データ!#REF!,MATCH(CL278,データ!#REF!),MATCH(CJ278,データ!#REF!)),""))))</f>
        <v/>
      </c>
      <c r="CS278" s="22" t="str">
        <f t="shared" si="498"/>
        <v/>
      </c>
      <c r="CT278" s="21" t="str">
        <f t="shared" si="499"/>
        <v/>
      </c>
      <c r="CU278" s="27" t="str">
        <f t="shared" si="500"/>
        <v/>
      </c>
      <c r="CV278" s="24" t="str">
        <f t="shared" si="501"/>
        <v/>
      </c>
      <c r="CW278" s="25" t="str">
        <f t="shared" si="502"/>
        <v>0</v>
      </c>
      <c r="CX278" s="26" t="str">
        <f t="shared" si="503"/>
        <v/>
      </c>
      <c r="CY278" s="26" t="str">
        <f t="shared" si="504"/>
        <v/>
      </c>
      <c r="CZ278" s="26" t="str">
        <f t="shared" si="505"/>
        <v/>
      </c>
      <c r="DA278" s="27" t="str">
        <f t="shared" si="506"/>
        <v/>
      </c>
      <c r="DB278" s="26" t="str">
        <f t="shared" si="507"/>
        <v/>
      </c>
      <c r="DC278" s="26" t="str">
        <f t="shared" si="508"/>
        <v/>
      </c>
      <c r="DD278" s="45" t="s">
        <v>30</v>
      </c>
      <c r="DE278" s="55" t="str">
        <f>IF(ＣＳＶ貼付用!DB264="","",ＣＳＶ貼付用!DB264)</f>
        <v/>
      </c>
      <c r="DF278" s="38" t="str">
        <f>IF(ＣＳＶ貼付用!DD264="","",ＣＳＶ貼付用!DD264)</f>
        <v/>
      </c>
      <c r="DG278" s="38" t="str">
        <f>IF(ＣＳＶ貼付用!DF264="","",ＣＳＶ貼付用!DF264)</f>
        <v/>
      </c>
      <c r="DH278" s="40" t="str">
        <f t="shared" si="509"/>
        <v/>
      </c>
      <c r="DI278" s="41" t="str">
        <f>IF(林齢計算用!E264="","",林齢計算用!E264)</f>
        <v/>
      </c>
      <c r="DJ278" s="41" t="str">
        <f t="shared" si="510"/>
        <v/>
      </c>
      <c r="DK278" s="41" t="str">
        <f t="shared" si="511"/>
        <v/>
      </c>
      <c r="DL278" s="23" t="str">
        <f>IF(DG278="スギ",INDEX(データ!$C$7:$E$26,MATCH(DJ278,データ!$B$7:$B$26),MATCH(DH278,データ!$C$6:$E$6)),IF(DG278="ヒノキ",INDEX(データ!$C$32:$E$51,MATCH(DJ278,データ!$B$32:$B$51),MATCH(DH278,データ!$C$31:$E$31)),IF(DG278="マツ",INDEX(データ!#REF!,MATCH(DJ278,データ!#REF!),MATCH(DH278,データ!#REF!)),IF(DG278="ザツ",INDEX(データ!#REF!,MATCH(DJ278,データ!#REF!),MATCH(DH278,データ!#REF!)),""))))</f>
        <v/>
      </c>
      <c r="DM278" s="22" t="str">
        <f t="shared" si="449"/>
        <v/>
      </c>
      <c r="DN278" s="21" t="str">
        <f t="shared" si="512"/>
        <v/>
      </c>
      <c r="DO278" s="21" t="str">
        <f t="shared" si="513"/>
        <v/>
      </c>
      <c r="DP278" s="24" t="str">
        <f>IF(DG278="スギ",INDEX(データ!$H$7:$J$26,MATCH(DJ278,データ!$G$7:$G$26),MATCH(DH278,データ!$H$6:$J$6)),IF(DG278="ヒノキ",INDEX(データ!$H$32:$J$51,MATCH(DJ278,データ!$G$32:$G$51),MATCH(DH278,データ!$H$31:$J$31)),IF(DG278="マツ",INDEX(データ!#REF!,MATCH(DJ278,データ!#REF!),MATCH(DH278,データ!#REF!)),IF(DG278="ザツ",INDEX(データ!#REF!,MATCH(DJ278,データ!#REF!),MATCH(DH278,データ!#REF!)),""))))</f>
        <v/>
      </c>
      <c r="DQ278" s="22" t="str">
        <f t="shared" si="514"/>
        <v/>
      </c>
      <c r="DR278" s="21" t="str">
        <f t="shared" si="515"/>
        <v/>
      </c>
      <c r="DS278" s="27" t="str">
        <f t="shared" si="516"/>
        <v/>
      </c>
      <c r="DT278" s="24" t="str">
        <f t="shared" si="517"/>
        <v/>
      </c>
      <c r="DU278" s="25" t="str">
        <f t="shared" si="518"/>
        <v>0</v>
      </c>
      <c r="DV278" s="26" t="str">
        <f t="shared" si="519"/>
        <v/>
      </c>
      <c r="DW278" s="26" t="str">
        <f t="shared" si="520"/>
        <v/>
      </c>
      <c r="DX278" s="26" t="str">
        <f t="shared" si="521"/>
        <v/>
      </c>
      <c r="DY278" s="27" t="str">
        <f t="shared" si="522"/>
        <v/>
      </c>
      <c r="DZ278" s="26" t="str">
        <f t="shared" si="523"/>
        <v/>
      </c>
      <c r="EA278" s="26" t="str">
        <f t="shared" si="524"/>
        <v/>
      </c>
      <c r="EB278" s="45" t="s">
        <v>30</v>
      </c>
      <c r="EC278" s="55" t="str">
        <f>IF(ＣＳＶ貼付用!DQ264="","",ＣＳＶ貼付用!DQ264)</f>
        <v/>
      </c>
      <c r="ED278" s="38" t="str">
        <f>IF(ＣＳＶ貼付用!DS264="","",ＣＳＶ貼付用!DS264)</f>
        <v/>
      </c>
      <c r="EE278" s="38" t="str">
        <f>IF(ＣＳＶ貼付用!DU264="","",ＣＳＶ貼付用!DU264)</f>
        <v/>
      </c>
      <c r="EF278" s="40" t="str">
        <f t="shared" si="525"/>
        <v/>
      </c>
      <c r="EG278" s="41" t="str">
        <f>IF(林齢計算用!F264="","",林齢計算用!F264)</f>
        <v/>
      </c>
      <c r="EH278" s="41" t="str">
        <f t="shared" si="526"/>
        <v/>
      </c>
      <c r="EI278" s="41" t="str">
        <f t="shared" si="527"/>
        <v/>
      </c>
      <c r="EJ278" s="23" t="str">
        <f>IF(EE278="スギ",INDEX(データ!$C$7:$E$26,MATCH(EH278,データ!$B$7:$B$26),MATCH(EF278,データ!$C$6:$E$6)),IF(EE278="ヒノキ",INDEX(データ!$C$32:$E$51,MATCH(EH278,データ!$B$32:$B$51),MATCH(EF278,データ!$C$31:$E$31)),IF(EE278="マツ",INDEX(データ!#REF!,MATCH(EH278,データ!#REF!),MATCH(EF278,データ!#REF!)),IF(EE278="ザツ",INDEX(データ!#REF!,MATCH(EH278,データ!#REF!),MATCH(EF278,データ!#REF!)),""))))</f>
        <v/>
      </c>
      <c r="EK278" s="22" t="str">
        <f t="shared" si="450"/>
        <v/>
      </c>
      <c r="EL278" s="21" t="str">
        <f t="shared" si="528"/>
        <v/>
      </c>
      <c r="EM278" s="21" t="str">
        <f t="shared" si="529"/>
        <v/>
      </c>
      <c r="EN278" s="24" t="str">
        <f>IF(EE278="スギ",INDEX(データ!$H$7:$J$26,MATCH(EH278,データ!$G$7:$G$26),MATCH(EF278,データ!$H$6:$J$6)),IF(EE278="ヒノキ",INDEX(データ!$H$32:$J$51,MATCH(EH278,データ!$G$32:$G$51),MATCH(EF278,データ!$H$31:$J$31)),IF(EE278="マツ",INDEX(データ!#REF!,MATCH(EH278,データ!#REF!),MATCH(EF278,データ!#REF!)),IF(EE278="ザツ",INDEX(データ!#REF!,MATCH(EH278,データ!#REF!),MATCH(EF278,データ!#REF!)),""))))</f>
        <v/>
      </c>
      <c r="EO278" s="22" t="str">
        <f t="shared" si="530"/>
        <v/>
      </c>
      <c r="EP278" s="21" t="str">
        <f t="shared" si="531"/>
        <v/>
      </c>
      <c r="EQ278" s="27" t="str">
        <f t="shared" si="532"/>
        <v/>
      </c>
      <c r="ER278" s="24" t="str">
        <f t="shared" si="533"/>
        <v/>
      </c>
      <c r="ES278" s="25" t="str">
        <f t="shared" si="534"/>
        <v>0</v>
      </c>
      <c r="ET278" s="26" t="str">
        <f t="shared" si="535"/>
        <v/>
      </c>
      <c r="EU278" s="26" t="str">
        <f t="shared" si="536"/>
        <v/>
      </c>
      <c r="EV278" s="26" t="str">
        <f t="shared" si="537"/>
        <v/>
      </c>
      <c r="EW278" s="27" t="str">
        <f t="shared" si="538"/>
        <v/>
      </c>
      <c r="EX278" s="26" t="str">
        <f t="shared" si="539"/>
        <v/>
      </c>
      <c r="EY278" s="26" t="str">
        <f t="shared" si="540"/>
        <v/>
      </c>
      <c r="EZ278" s="26">
        <f t="shared" si="541"/>
        <v>0</v>
      </c>
      <c r="FA278" s="43"/>
    </row>
    <row r="279" spans="1:157" ht="15.95" customHeight="1" x14ac:dyDescent="0.15">
      <c r="A279" s="21"/>
      <c r="B279" s="36" t="str">
        <f>IF(ＣＳＶ貼付用!G265="","",ＣＳＶ貼付用!G265)</f>
        <v/>
      </c>
      <c r="C279" s="36" t="str">
        <f>IF(ＣＳＶ貼付用!I265="","",ＣＳＶ貼付用!I265)</f>
        <v/>
      </c>
      <c r="D279" s="36" t="str">
        <f>IF(ＣＳＶ貼付用!J265="","",ＣＳＶ貼付用!J265)</f>
        <v/>
      </c>
      <c r="E279" s="36" t="str">
        <f>IF(ＣＳＶ貼付用!F265="","",ＣＳＶ貼付用!F265)</f>
        <v/>
      </c>
      <c r="F279" s="38" t="str">
        <f>IF(ＣＳＶ貼付用!T265="","",ＣＳＶ貼付用!T265)</f>
        <v/>
      </c>
      <c r="G279" s="38"/>
      <c r="H279" s="38" t="str">
        <f>IF(ＣＳＶ貼付用!GJ265="","",ＣＳＶ貼付用!GJ265)</f>
        <v/>
      </c>
      <c r="I279" s="38" t="str">
        <f>IF(ＣＳＶ貼付用!GL265="","",ＣＳＶ貼付用!GL265)</f>
        <v/>
      </c>
      <c r="J279" s="38" t="str">
        <f>IF(ＣＳＶ貼付用!GN265="","",ＣＳＶ貼付用!GN265)</f>
        <v/>
      </c>
      <c r="K279" s="38" t="str">
        <f>IF(ＣＳＶ貼付用!GP265="","",ＣＳＶ貼付用!GP265)</f>
        <v/>
      </c>
      <c r="L279" s="45" t="s">
        <v>30</v>
      </c>
      <c r="M279" s="55" t="str">
        <f>IF(ＣＳＶ貼付用!AT265="","",ＣＳＶ貼付用!AT265)</f>
        <v/>
      </c>
      <c r="N279" s="38" t="str">
        <f>IF(ＣＳＶ貼付用!AV265="","",ＣＳＶ貼付用!AV265)</f>
        <v/>
      </c>
      <c r="O279" s="38" t="str">
        <f>IF(ＣＳＶ貼付用!AX265="","",ＣＳＶ貼付用!AX265)</f>
        <v/>
      </c>
      <c r="P279" s="40" t="str">
        <f>IF(ＣＳＶ貼付用!FE265="","",ＣＳＶ貼付用!FE265)</f>
        <v/>
      </c>
      <c r="Q279" s="41" t="str">
        <f>IF(林齢計算用!A265="","",林齢計算用!A265)</f>
        <v/>
      </c>
      <c r="R279" s="41" t="str">
        <f t="shared" si="451"/>
        <v/>
      </c>
      <c r="S279" s="56" t="str">
        <f>IF(ＣＳＶ貼付用!EG265="","",ＣＳＶ貼付用!EG265*10)</f>
        <v/>
      </c>
      <c r="T279" s="23" t="str">
        <f>IF(O279="スギ",INDEX(データ!$C$7:$E$26,MATCH(R279,データ!$B$7:$B$26),MATCH(P279,データ!$C$6:$E$6)),IF(O279="ヒノキ",INDEX(データ!$C$32:$E$51,MATCH(R279,データ!$B$32:$B$51),MATCH(P279,データ!$C$31:$E$31)),IF(O279="マツ",INDEX(データ!#REF!,MATCH(R279,データ!#REF!),MATCH(P279,データ!#REF!)),IF(O279="ザツ",INDEX(データ!#REF!,MATCH(R279,データ!#REF!),MATCH(P279,データ!#REF!)),""))))</f>
        <v/>
      </c>
      <c r="U279" s="22" t="str">
        <f t="shared" si="542"/>
        <v/>
      </c>
      <c r="V279" s="21" t="str">
        <f t="shared" ref="V279:V342" si="546">IF(O279="スギ",$A$19,IF(O279="ヒノキ",$A$25,""))</f>
        <v/>
      </c>
      <c r="W279" s="21" t="str">
        <f t="shared" si="543"/>
        <v/>
      </c>
      <c r="X279" s="23" t="str">
        <f>IF(O279="スギ",INDEX(データ!$H$7:$J$26,MATCH(R279,データ!$G$7:$G$26),MATCH(P279,データ!$H$6:$J$6)),IF(O279="ヒノキ",INDEX(データ!$H$32:$J$51,MATCH(R279,データ!$G$32:$G$51),MATCH(P279,データ!$H$31:$J$31)),IF(O279="マツ",INDEX(データ!#REF!,MATCH(R279,データ!#REF!),MATCH(P279,データ!#REF!)),IF(O279="ザツ",INDEX(データ!#REF!,MATCH(R279,データ!#REF!),MATCH(P279,データ!#REF!)),""))))</f>
        <v/>
      </c>
      <c r="Y279" s="22" t="str">
        <f t="shared" si="544"/>
        <v/>
      </c>
      <c r="Z279" s="21" t="str">
        <f t="shared" si="545"/>
        <v/>
      </c>
      <c r="AA279" s="27" t="str">
        <f t="shared" si="452"/>
        <v/>
      </c>
      <c r="AB279" s="24" t="str">
        <f t="shared" si="453"/>
        <v/>
      </c>
      <c r="AC279" s="25" t="str">
        <f t="shared" si="454"/>
        <v>0</v>
      </c>
      <c r="AD279" s="26" t="str">
        <f t="shared" si="455"/>
        <v/>
      </c>
      <c r="AE279" s="26" t="str">
        <f t="shared" si="456"/>
        <v/>
      </c>
      <c r="AF279" s="26" t="str">
        <f t="shared" si="457"/>
        <v/>
      </c>
      <c r="AG279" s="27" t="str">
        <f t="shared" si="458"/>
        <v/>
      </c>
      <c r="AH279" s="26" t="str">
        <f t="shared" si="459"/>
        <v/>
      </c>
      <c r="AI279" s="26" t="str">
        <f t="shared" si="460"/>
        <v/>
      </c>
      <c r="AJ279" s="45" t="s">
        <v>30</v>
      </c>
      <c r="AK279" s="55" t="str">
        <f>IF(ＣＳＶ貼付用!BI265="","",ＣＳＶ貼付用!BI265)</f>
        <v/>
      </c>
      <c r="AL279" s="38" t="str">
        <f>IF(ＣＳＶ貼付用!BK265="","",ＣＳＶ貼付用!BK265)</f>
        <v/>
      </c>
      <c r="AM279" s="38" t="str">
        <f>IF(ＣＳＶ貼付用!BM265="","",ＣＳＶ貼付用!BM265)</f>
        <v/>
      </c>
      <c r="AN279" s="40" t="str">
        <f t="shared" si="461"/>
        <v/>
      </c>
      <c r="AO279" s="41" t="str">
        <f>IF(林齢計算用!B265="","",林齢計算用!B265)</f>
        <v/>
      </c>
      <c r="AP279" s="41" t="str">
        <f t="shared" si="462"/>
        <v/>
      </c>
      <c r="AQ279" s="41" t="str">
        <f t="shared" si="463"/>
        <v/>
      </c>
      <c r="AR279" s="23" t="str">
        <f>IF(AM279="スギ",INDEX(データ!$C$7:$E$26,MATCH(AP279,データ!$B$7:$B$26),MATCH(AN279,データ!$C$6:$E$6)),IF(AM279="ヒノキ",INDEX(データ!$C$32:$E$51,MATCH(AP279,データ!$B$32:$B$51),MATCH(AN279,データ!$C$31:$E$31)),IF(AM279="マツ",INDEX(データ!#REF!,MATCH(AP279,データ!#REF!),MATCH(AN279,データ!#REF!)),IF(AM279="ザツ",INDEX(データ!#REF!,MATCH(AP279,データ!#REF!),MATCH(AN279,データ!#REF!)),""))))</f>
        <v/>
      </c>
      <c r="AS279" s="22" t="str">
        <f t="shared" si="446"/>
        <v/>
      </c>
      <c r="AT279" s="21" t="str">
        <f t="shared" si="464"/>
        <v/>
      </c>
      <c r="AU279" s="21" t="str">
        <f t="shared" si="465"/>
        <v/>
      </c>
      <c r="AV279" s="24" t="str">
        <f>IF(AM279="スギ",INDEX(データ!$H$7:$J$26,MATCH(AP279,データ!$G$7:$G$26),MATCH(AN279,データ!$H$6:$J$6)),IF(AM279="ヒノキ",INDEX(データ!$H$32:$J$51,MATCH(AP279,データ!$G$32:$G$51),MATCH(AN279,データ!$H$31:$J$31)),IF(AM279="マツ",INDEX(データ!#REF!,MATCH(AP279,データ!#REF!),MATCH(AN279,データ!#REF!)),IF(AM279="ザツ",INDEX(データ!#REF!,MATCH(AP279,データ!#REF!),MATCH(AN279,データ!#REF!)),""))))</f>
        <v/>
      </c>
      <c r="AW279" s="22" t="str">
        <f t="shared" si="466"/>
        <v/>
      </c>
      <c r="AX279" s="21" t="str">
        <f t="shared" si="467"/>
        <v/>
      </c>
      <c r="AY279" s="27" t="str">
        <f t="shared" si="468"/>
        <v/>
      </c>
      <c r="AZ279" s="24" t="str">
        <f t="shared" si="469"/>
        <v/>
      </c>
      <c r="BA279" s="25" t="str">
        <f t="shared" si="470"/>
        <v>0</v>
      </c>
      <c r="BB279" s="26" t="str">
        <f t="shared" si="471"/>
        <v/>
      </c>
      <c r="BC279" s="26" t="str">
        <f t="shared" si="472"/>
        <v/>
      </c>
      <c r="BD279" s="26" t="str">
        <f t="shared" si="473"/>
        <v/>
      </c>
      <c r="BE279" s="27" t="str">
        <f t="shared" si="474"/>
        <v/>
      </c>
      <c r="BF279" s="26" t="str">
        <f t="shared" si="475"/>
        <v/>
      </c>
      <c r="BG279" s="26" t="str">
        <f t="shared" si="476"/>
        <v/>
      </c>
      <c r="BH279" s="45" t="s">
        <v>30</v>
      </c>
      <c r="BI279" s="55" t="str">
        <f>IF(ＣＳＶ貼付用!BX265="","",ＣＳＶ貼付用!BX265)</f>
        <v/>
      </c>
      <c r="BJ279" s="38" t="str">
        <f>IF(ＣＳＶ貼付用!BZ265="","",ＣＳＶ貼付用!BZ265)</f>
        <v/>
      </c>
      <c r="BK279" s="38" t="str">
        <f>IF(ＣＳＶ貼付用!CB265="","",ＣＳＶ貼付用!CB265)</f>
        <v/>
      </c>
      <c r="BL279" s="40" t="str">
        <f t="shared" si="477"/>
        <v/>
      </c>
      <c r="BM279" s="41" t="str">
        <f>IF(林齢計算用!C265="","",林齢計算用!C265)</f>
        <v/>
      </c>
      <c r="BN279" s="41" t="str">
        <f t="shared" si="478"/>
        <v/>
      </c>
      <c r="BO279" s="41" t="str">
        <f t="shared" si="479"/>
        <v/>
      </c>
      <c r="BP279" s="23" t="str">
        <f>IF(BK279="スギ",INDEX(データ!$C$7:$E$26,MATCH(BN279,データ!$B$7:$B$26),MATCH(BL279,データ!$C$6:$E$6)),IF(BK279="ヒノキ",INDEX(データ!$C$32:$E$51,MATCH(BN279,データ!$B$32:$B$51),MATCH(BL279,データ!$C$31:$E$31)),IF(BK279="マツ",INDEX(データ!#REF!,MATCH(BN279,データ!#REF!),MATCH(BL279,データ!#REF!)),IF(BK279="ザツ",INDEX(データ!#REF!,MATCH(BN279,データ!#REF!),MATCH(BL279,データ!#REF!)),""))))</f>
        <v/>
      </c>
      <c r="BQ279" s="22" t="str">
        <f t="shared" si="447"/>
        <v/>
      </c>
      <c r="BR279" s="21" t="str">
        <f t="shared" si="480"/>
        <v/>
      </c>
      <c r="BS279" s="21" t="str">
        <f t="shared" si="481"/>
        <v/>
      </c>
      <c r="BT279" s="24" t="str">
        <f>IF(BK279="スギ",INDEX(データ!$H$7:$J$26,MATCH(BN279,データ!$G$7:$G$26),MATCH(BL279,データ!$H$6:$J$6)),IF(BK279="ヒノキ",INDEX(データ!$H$32:$J$51,MATCH(BN279,データ!$G$32:$G$51),MATCH(BL279,データ!$H$31:$J$31)),IF(BK279="マツ",INDEX(データ!#REF!,MATCH(BN279,データ!#REF!),MATCH(BL279,データ!#REF!)),IF(BK279="ザツ",INDEX(データ!#REF!,MATCH(BN279,データ!#REF!),MATCH(BL279,データ!#REF!)),""))))</f>
        <v/>
      </c>
      <c r="BU279" s="22" t="str">
        <f t="shared" si="482"/>
        <v/>
      </c>
      <c r="BV279" s="21" t="str">
        <f t="shared" si="483"/>
        <v/>
      </c>
      <c r="BW279" s="27" t="str">
        <f t="shared" si="484"/>
        <v/>
      </c>
      <c r="BX279" s="24" t="str">
        <f t="shared" si="485"/>
        <v/>
      </c>
      <c r="BY279" s="25" t="str">
        <f t="shared" si="486"/>
        <v>0</v>
      </c>
      <c r="BZ279" s="26" t="str">
        <f t="shared" si="487"/>
        <v/>
      </c>
      <c r="CA279" s="26" t="str">
        <f t="shared" si="488"/>
        <v/>
      </c>
      <c r="CB279" s="26" t="str">
        <f t="shared" si="489"/>
        <v/>
      </c>
      <c r="CC279" s="27" t="str">
        <f t="shared" si="490"/>
        <v/>
      </c>
      <c r="CD279" s="26" t="str">
        <f t="shared" si="491"/>
        <v/>
      </c>
      <c r="CE279" s="26" t="str">
        <f t="shared" si="492"/>
        <v/>
      </c>
      <c r="CF279" s="45" t="s">
        <v>30</v>
      </c>
      <c r="CG279" s="55" t="str">
        <f>IF(ＣＳＶ貼付用!CM265="","",ＣＳＶ貼付用!CM265)</f>
        <v/>
      </c>
      <c r="CH279" s="38" t="str">
        <f>IF(ＣＳＶ貼付用!CO265="","",ＣＳＶ貼付用!CO265)</f>
        <v/>
      </c>
      <c r="CI279" s="38" t="str">
        <f>IF(ＣＳＶ貼付用!CQ265="","",ＣＳＶ貼付用!CQ265)</f>
        <v/>
      </c>
      <c r="CJ279" s="40" t="str">
        <f t="shared" si="493"/>
        <v/>
      </c>
      <c r="CK279" s="41" t="str">
        <f>IF(林齢計算用!D265="","",林齢計算用!D265)</f>
        <v/>
      </c>
      <c r="CL279" s="41" t="str">
        <f t="shared" si="494"/>
        <v/>
      </c>
      <c r="CM279" s="41" t="str">
        <f t="shared" si="495"/>
        <v/>
      </c>
      <c r="CN279" s="23" t="str">
        <f>IF(CI279="スギ",INDEX(データ!$C$7:$E$26,MATCH(CL279,データ!$B$7:$B$26),MATCH(CJ279,データ!$C$6:$E$6)),IF(CI279="ヒノキ",INDEX(データ!$C$32:$E$51,MATCH(CL279,データ!$B$32:$B$51),MATCH(CJ279,データ!$C$31:$E$31)),IF(CI279="マツ",INDEX(データ!#REF!,MATCH(CL279,データ!#REF!),MATCH(CJ279,データ!#REF!)),IF(CI279="ザツ",INDEX(データ!#REF!,MATCH(CL279,データ!#REF!),MATCH(CJ279,データ!#REF!)),""))))</f>
        <v/>
      </c>
      <c r="CO279" s="22" t="str">
        <f t="shared" si="448"/>
        <v/>
      </c>
      <c r="CP279" s="21" t="str">
        <f t="shared" si="496"/>
        <v/>
      </c>
      <c r="CQ279" s="21" t="str">
        <f t="shared" si="497"/>
        <v/>
      </c>
      <c r="CR279" s="24" t="str">
        <f>IF(CI279="スギ",INDEX(データ!$H$7:$J$26,MATCH(CL279,データ!$G$7:$G$26),MATCH(CJ279,データ!$H$6:$J$6)),IF(CI279="ヒノキ",INDEX(データ!$H$32:$J$51,MATCH(CL279,データ!$G$32:$G$51),MATCH(CJ279,データ!$H$31:$J$31)),IF(CI279="マツ",INDEX(データ!#REF!,MATCH(CL279,データ!#REF!),MATCH(CJ279,データ!#REF!)),IF(CI279="ザツ",INDEX(データ!#REF!,MATCH(CL279,データ!#REF!),MATCH(CJ279,データ!#REF!)),""))))</f>
        <v/>
      </c>
      <c r="CS279" s="22" t="str">
        <f t="shared" si="498"/>
        <v/>
      </c>
      <c r="CT279" s="21" t="str">
        <f t="shared" si="499"/>
        <v/>
      </c>
      <c r="CU279" s="27" t="str">
        <f t="shared" si="500"/>
        <v/>
      </c>
      <c r="CV279" s="24" t="str">
        <f t="shared" si="501"/>
        <v/>
      </c>
      <c r="CW279" s="25" t="str">
        <f t="shared" si="502"/>
        <v>0</v>
      </c>
      <c r="CX279" s="26" t="str">
        <f t="shared" si="503"/>
        <v/>
      </c>
      <c r="CY279" s="26" t="str">
        <f t="shared" si="504"/>
        <v/>
      </c>
      <c r="CZ279" s="26" t="str">
        <f t="shared" si="505"/>
        <v/>
      </c>
      <c r="DA279" s="27" t="str">
        <f t="shared" si="506"/>
        <v/>
      </c>
      <c r="DB279" s="26" t="str">
        <f t="shared" si="507"/>
        <v/>
      </c>
      <c r="DC279" s="26" t="str">
        <f t="shared" si="508"/>
        <v/>
      </c>
      <c r="DD279" s="45" t="s">
        <v>30</v>
      </c>
      <c r="DE279" s="55" t="str">
        <f>IF(ＣＳＶ貼付用!DB265="","",ＣＳＶ貼付用!DB265)</f>
        <v/>
      </c>
      <c r="DF279" s="38" t="str">
        <f>IF(ＣＳＶ貼付用!DD265="","",ＣＳＶ貼付用!DD265)</f>
        <v/>
      </c>
      <c r="DG279" s="38" t="str">
        <f>IF(ＣＳＶ貼付用!DF265="","",ＣＳＶ貼付用!DF265)</f>
        <v/>
      </c>
      <c r="DH279" s="40" t="str">
        <f t="shared" si="509"/>
        <v/>
      </c>
      <c r="DI279" s="41" t="str">
        <f>IF(林齢計算用!E265="","",林齢計算用!E265)</f>
        <v/>
      </c>
      <c r="DJ279" s="41" t="str">
        <f t="shared" si="510"/>
        <v/>
      </c>
      <c r="DK279" s="41" t="str">
        <f t="shared" si="511"/>
        <v/>
      </c>
      <c r="DL279" s="23" t="str">
        <f>IF(DG279="スギ",INDEX(データ!$C$7:$E$26,MATCH(DJ279,データ!$B$7:$B$26),MATCH(DH279,データ!$C$6:$E$6)),IF(DG279="ヒノキ",INDEX(データ!$C$32:$E$51,MATCH(DJ279,データ!$B$32:$B$51),MATCH(DH279,データ!$C$31:$E$31)),IF(DG279="マツ",INDEX(データ!#REF!,MATCH(DJ279,データ!#REF!),MATCH(DH279,データ!#REF!)),IF(DG279="ザツ",INDEX(データ!#REF!,MATCH(DJ279,データ!#REF!),MATCH(DH279,データ!#REF!)),""))))</f>
        <v/>
      </c>
      <c r="DM279" s="22" t="str">
        <f t="shared" si="449"/>
        <v/>
      </c>
      <c r="DN279" s="21" t="str">
        <f t="shared" si="512"/>
        <v/>
      </c>
      <c r="DO279" s="21" t="str">
        <f t="shared" si="513"/>
        <v/>
      </c>
      <c r="DP279" s="24" t="str">
        <f>IF(DG279="スギ",INDEX(データ!$H$7:$J$26,MATCH(DJ279,データ!$G$7:$G$26),MATCH(DH279,データ!$H$6:$J$6)),IF(DG279="ヒノキ",INDEX(データ!$H$32:$J$51,MATCH(DJ279,データ!$G$32:$G$51),MATCH(DH279,データ!$H$31:$J$31)),IF(DG279="マツ",INDEX(データ!#REF!,MATCH(DJ279,データ!#REF!),MATCH(DH279,データ!#REF!)),IF(DG279="ザツ",INDEX(データ!#REF!,MATCH(DJ279,データ!#REF!),MATCH(DH279,データ!#REF!)),""))))</f>
        <v/>
      </c>
      <c r="DQ279" s="22" t="str">
        <f t="shared" si="514"/>
        <v/>
      </c>
      <c r="DR279" s="21" t="str">
        <f t="shared" si="515"/>
        <v/>
      </c>
      <c r="DS279" s="27" t="str">
        <f t="shared" si="516"/>
        <v/>
      </c>
      <c r="DT279" s="24" t="str">
        <f t="shared" si="517"/>
        <v/>
      </c>
      <c r="DU279" s="25" t="str">
        <f t="shared" si="518"/>
        <v>0</v>
      </c>
      <c r="DV279" s="26" t="str">
        <f t="shared" si="519"/>
        <v/>
      </c>
      <c r="DW279" s="26" t="str">
        <f t="shared" si="520"/>
        <v/>
      </c>
      <c r="DX279" s="26" t="str">
        <f t="shared" si="521"/>
        <v/>
      </c>
      <c r="DY279" s="27" t="str">
        <f t="shared" si="522"/>
        <v/>
      </c>
      <c r="DZ279" s="26" t="str">
        <f t="shared" si="523"/>
        <v/>
      </c>
      <c r="EA279" s="26" t="str">
        <f t="shared" si="524"/>
        <v/>
      </c>
      <c r="EB279" s="45" t="s">
        <v>30</v>
      </c>
      <c r="EC279" s="55" t="str">
        <f>IF(ＣＳＶ貼付用!DQ265="","",ＣＳＶ貼付用!DQ265)</f>
        <v/>
      </c>
      <c r="ED279" s="38" t="str">
        <f>IF(ＣＳＶ貼付用!DS265="","",ＣＳＶ貼付用!DS265)</f>
        <v/>
      </c>
      <c r="EE279" s="38" t="str">
        <f>IF(ＣＳＶ貼付用!DU265="","",ＣＳＶ貼付用!DU265)</f>
        <v/>
      </c>
      <c r="EF279" s="40" t="str">
        <f t="shared" si="525"/>
        <v/>
      </c>
      <c r="EG279" s="41" t="str">
        <f>IF(林齢計算用!F265="","",林齢計算用!F265)</f>
        <v/>
      </c>
      <c r="EH279" s="41" t="str">
        <f t="shared" si="526"/>
        <v/>
      </c>
      <c r="EI279" s="41" t="str">
        <f t="shared" si="527"/>
        <v/>
      </c>
      <c r="EJ279" s="23" t="str">
        <f>IF(EE279="スギ",INDEX(データ!$C$7:$E$26,MATCH(EH279,データ!$B$7:$B$26),MATCH(EF279,データ!$C$6:$E$6)),IF(EE279="ヒノキ",INDEX(データ!$C$32:$E$51,MATCH(EH279,データ!$B$32:$B$51),MATCH(EF279,データ!$C$31:$E$31)),IF(EE279="マツ",INDEX(データ!#REF!,MATCH(EH279,データ!#REF!),MATCH(EF279,データ!#REF!)),IF(EE279="ザツ",INDEX(データ!#REF!,MATCH(EH279,データ!#REF!),MATCH(EF279,データ!#REF!)),""))))</f>
        <v/>
      </c>
      <c r="EK279" s="22" t="str">
        <f t="shared" si="450"/>
        <v/>
      </c>
      <c r="EL279" s="21" t="str">
        <f t="shared" si="528"/>
        <v/>
      </c>
      <c r="EM279" s="21" t="str">
        <f t="shared" si="529"/>
        <v/>
      </c>
      <c r="EN279" s="24" t="str">
        <f>IF(EE279="スギ",INDEX(データ!$H$7:$J$26,MATCH(EH279,データ!$G$7:$G$26),MATCH(EF279,データ!$H$6:$J$6)),IF(EE279="ヒノキ",INDEX(データ!$H$32:$J$51,MATCH(EH279,データ!$G$32:$G$51),MATCH(EF279,データ!$H$31:$J$31)),IF(EE279="マツ",INDEX(データ!#REF!,MATCH(EH279,データ!#REF!),MATCH(EF279,データ!#REF!)),IF(EE279="ザツ",INDEX(データ!#REF!,MATCH(EH279,データ!#REF!),MATCH(EF279,データ!#REF!)),""))))</f>
        <v/>
      </c>
      <c r="EO279" s="22" t="str">
        <f t="shared" si="530"/>
        <v/>
      </c>
      <c r="EP279" s="21" t="str">
        <f t="shared" si="531"/>
        <v/>
      </c>
      <c r="EQ279" s="27" t="str">
        <f t="shared" si="532"/>
        <v/>
      </c>
      <c r="ER279" s="24" t="str">
        <f t="shared" si="533"/>
        <v/>
      </c>
      <c r="ES279" s="25" t="str">
        <f t="shared" si="534"/>
        <v>0</v>
      </c>
      <c r="ET279" s="26" t="str">
        <f t="shared" si="535"/>
        <v/>
      </c>
      <c r="EU279" s="26" t="str">
        <f t="shared" si="536"/>
        <v/>
      </c>
      <c r="EV279" s="26" t="str">
        <f t="shared" si="537"/>
        <v/>
      </c>
      <c r="EW279" s="27" t="str">
        <f t="shared" si="538"/>
        <v/>
      </c>
      <c r="EX279" s="26" t="str">
        <f t="shared" si="539"/>
        <v/>
      </c>
      <c r="EY279" s="26" t="str">
        <f t="shared" si="540"/>
        <v/>
      </c>
      <c r="EZ279" s="26">
        <f t="shared" si="541"/>
        <v>0</v>
      </c>
      <c r="FA279" s="43"/>
    </row>
    <row r="280" spans="1:157" ht="15.95" customHeight="1" x14ac:dyDescent="0.15">
      <c r="A280" s="21"/>
      <c r="B280" s="36" t="str">
        <f>IF(ＣＳＶ貼付用!G266="","",ＣＳＶ貼付用!G266)</f>
        <v/>
      </c>
      <c r="C280" s="36" t="str">
        <f>IF(ＣＳＶ貼付用!I266="","",ＣＳＶ貼付用!I266)</f>
        <v/>
      </c>
      <c r="D280" s="36" t="str">
        <f>IF(ＣＳＶ貼付用!J266="","",ＣＳＶ貼付用!J266)</f>
        <v/>
      </c>
      <c r="E280" s="36" t="str">
        <f>IF(ＣＳＶ貼付用!F266="","",ＣＳＶ貼付用!F266)</f>
        <v/>
      </c>
      <c r="F280" s="38" t="str">
        <f>IF(ＣＳＶ貼付用!T266="","",ＣＳＶ貼付用!T266)</f>
        <v/>
      </c>
      <c r="G280" s="38"/>
      <c r="H280" s="38" t="str">
        <f>IF(ＣＳＶ貼付用!GJ266="","",ＣＳＶ貼付用!GJ266)</f>
        <v/>
      </c>
      <c r="I280" s="38" t="str">
        <f>IF(ＣＳＶ貼付用!GL266="","",ＣＳＶ貼付用!GL266)</f>
        <v/>
      </c>
      <c r="J280" s="38" t="str">
        <f>IF(ＣＳＶ貼付用!GN266="","",ＣＳＶ貼付用!GN266)</f>
        <v/>
      </c>
      <c r="K280" s="38" t="str">
        <f>IF(ＣＳＶ貼付用!GP266="","",ＣＳＶ貼付用!GP266)</f>
        <v/>
      </c>
      <c r="L280" s="45" t="s">
        <v>30</v>
      </c>
      <c r="M280" s="55" t="str">
        <f>IF(ＣＳＶ貼付用!AT266="","",ＣＳＶ貼付用!AT266)</f>
        <v/>
      </c>
      <c r="N280" s="38" t="str">
        <f>IF(ＣＳＶ貼付用!AV266="","",ＣＳＶ貼付用!AV266)</f>
        <v/>
      </c>
      <c r="O280" s="38" t="str">
        <f>IF(ＣＳＶ貼付用!AX266="","",ＣＳＶ貼付用!AX266)</f>
        <v/>
      </c>
      <c r="P280" s="40" t="str">
        <f>IF(ＣＳＶ貼付用!FE266="","",ＣＳＶ貼付用!FE266)</f>
        <v/>
      </c>
      <c r="Q280" s="41" t="str">
        <f>IF(林齢計算用!A266="","",林齢計算用!A266)</f>
        <v/>
      </c>
      <c r="R280" s="41" t="str">
        <f t="shared" si="451"/>
        <v/>
      </c>
      <c r="S280" s="56" t="str">
        <f>IF(ＣＳＶ貼付用!EG266="","",ＣＳＶ貼付用!EG266*10)</f>
        <v/>
      </c>
      <c r="T280" s="23" t="str">
        <f>IF(O280="スギ",INDEX(データ!$C$7:$E$26,MATCH(R280,データ!$B$7:$B$26),MATCH(P280,データ!$C$6:$E$6)),IF(O280="ヒノキ",INDEX(データ!$C$32:$E$51,MATCH(R280,データ!$B$32:$B$51),MATCH(P280,データ!$C$31:$E$31)),IF(O280="マツ",INDEX(データ!#REF!,MATCH(R280,データ!#REF!),MATCH(P280,データ!#REF!)),IF(O280="ザツ",INDEX(データ!#REF!,MATCH(R280,データ!#REF!),MATCH(P280,データ!#REF!)),""))))</f>
        <v/>
      </c>
      <c r="U280" s="22" t="str">
        <f t="shared" si="542"/>
        <v/>
      </c>
      <c r="V280" s="21" t="str">
        <f t="shared" si="546"/>
        <v/>
      </c>
      <c r="W280" s="21" t="str">
        <f t="shared" si="543"/>
        <v/>
      </c>
      <c r="X280" s="23" t="str">
        <f>IF(O280="スギ",INDEX(データ!$H$7:$J$26,MATCH(R280,データ!$G$7:$G$26),MATCH(P280,データ!$H$6:$J$6)),IF(O280="ヒノキ",INDEX(データ!$H$32:$J$51,MATCH(R280,データ!$G$32:$G$51),MATCH(P280,データ!$H$31:$J$31)),IF(O280="マツ",INDEX(データ!#REF!,MATCH(R280,データ!#REF!),MATCH(P280,データ!#REF!)),IF(O280="ザツ",INDEX(データ!#REF!,MATCH(R280,データ!#REF!),MATCH(P280,データ!#REF!)),""))))</f>
        <v/>
      </c>
      <c r="Y280" s="22" t="str">
        <f t="shared" si="544"/>
        <v/>
      </c>
      <c r="Z280" s="21" t="str">
        <f t="shared" si="545"/>
        <v/>
      </c>
      <c r="AA280" s="27" t="str">
        <f t="shared" si="452"/>
        <v/>
      </c>
      <c r="AB280" s="24" t="str">
        <f t="shared" si="453"/>
        <v/>
      </c>
      <c r="AC280" s="25" t="str">
        <f t="shared" si="454"/>
        <v>0</v>
      </c>
      <c r="AD280" s="26" t="str">
        <f t="shared" si="455"/>
        <v/>
      </c>
      <c r="AE280" s="26" t="str">
        <f t="shared" si="456"/>
        <v/>
      </c>
      <c r="AF280" s="26" t="str">
        <f t="shared" si="457"/>
        <v/>
      </c>
      <c r="AG280" s="27" t="str">
        <f t="shared" si="458"/>
        <v/>
      </c>
      <c r="AH280" s="26" t="str">
        <f t="shared" si="459"/>
        <v/>
      </c>
      <c r="AI280" s="26" t="str">
        <f t="shared" si="460"/>
        <v/>
      </c>
      <c r="AJ280" s="45" t="s">
        <v>30</v>
      </c>
      <c r="AK280" s="55" t="str">
        <f>IF(ＣＳＶ貼付用!BI266="","",ＣＳＶ貼付用!BI266)</f>
        <v/>
      </c>
      <c r="AL280" s="38" t="str">
        <f>IF(ＣＳＶ貼付用!BK266="","",ＣＳＶ貼付用!BK266)</f>
        <v/>
      </c>
      <c r="AM280" s="38" t="str">
        <f>IF(ＣＳＶ貼付用!BM266="","",ＣＳＶ貼付用!BM266)</f>
        <v/>
      </c>
      <c r="AN280" s="40" t="str">
        <f t="shared" si="461"/>
        <v/>
      </c>
      <c r="AO280" s="41" t="str">
        <f>IF(林齢計算用!B266="","",林齢計算用!B266)</f>
        <v/>
      </c>
      <c r="AP280" s="41" t="str">
        <f t="shared" si="462"/>
        <v/>
      </c>
      <c r="AQ280" s="41" t="str">
        <f t="shared" si="463"/>
        <v/>
      </c>
      <c r="AR280" s="23" t="str">
        <f>IF(AM280="スギ",INDEX(データ!$C$7:$E$26,MATCH(AP280,データ!$B$7:$B$26),MATCH(AN280,データ!$C$6:$E$6)),IF(AM280="ヒノキ",INDEX(データ!$C$32:$E$51,MATCH(AP280,データ!$B$32:$B$51),MATCH(AN280,データ!$C$31:$E$31)),IF(AM280="マツ",INDEX(データ!#REF!,MATCH(AP280,データ!#REF!),MATCH(AN280,データ!#REF!)),IF(AM280="ザツ",INDEX(データ!#REF!,MATCH(AP280,データ!#REF!),MATCH(AN280,データ!#REF!)),""))))</f>
        <v/>
      </c>
      <c r="AS280" s="22" t="str">
        <f t="shared" si="446"/>
        <v/>
      </c>
      <c r="AT280" s="21" t="str">
        <f t="shared" si="464"/>
        <v/>
      </c>
      <c r="AU280" s="21" t="str">
        <f t="shared" si="465"/>
        <v/>
      </c>
      <c r="AV280" s="24" t="str">
        <f>IF(AM280="スギ",INDEX(データ!$H$7:$J$26,MATCH(AP280,データ!$G$7:$G$26),MATCH(AN280,データ!$H$6:$J$6)),IF(AM280="ヒノキ",INDEX(データ!$H$32:$J$51,MATCH(AP280,データ!$G$32:$G$51),MATCH(AN280,データ!$H$31:$J$31)),IF(AM280="マツ",INDEX(データ!#REF!,MATCH(AP280,データ!#REF!),MATCH(AN280,データ!#REF!)),IF(AM280="ザツ",INDEX(データ!#REF!,MATCH(AP280,データ!#REF!),MATCH(AN280,データ!#REF!)),""))))</f>
        <v/>
      </c>
      <c r="AW280" s="22" t="str">
        <f t="shared" si="466"/>
        <v/>
      </c>
      <c r="AX280" s="21" t="str">
        <f t="shared" si="467"/>
        <v/>
      </c>
      <c r="AY280" s="27" t="str">
        <f t="shared" si="468"/>
        <v/>
      </c>
      <c r="AZ280" s="24" t="str">
        <f t="shared" si="469"/>
        <v/>
      </c>
      <c r="BA280" s="25" t="str">
        <f t="shared" si="470"/>
        <v>0</v>
      </c>
      <c r="BB280" s="26" t="str">
        <f t="shared" si="471"/>
        <v/>
      </c>
      <c r="BC280" s="26" t="str">
        <f t="shared" si="472"/>
        <v/>
      </c>
      <c r="BD280" s="26" t="str">
        <f t="shared" si="473"/>
        <v/>
      </c>
      <c r="BE280" s="27" t="str">
        <f t="shared" si="474"/>
        <v/>
      </c>
      <c r="BF280" s="26" t="str">
        <f t="shared" si="475"/>
        <v/>
      </c>
      <c r="BG280" s="26" t="str">
        <f t="shared" si="476"/>
        <v/>
      </c>
      <c r="BH280" s="45" t="s">
        <v>30</v>
      </c>
      <c r="BI280" s="55" t="str">
        <f>IF(ＣＳＶ貼付用!BX266="","",ＣＳＶ貼付用!BX266)</f>
        <v/>
      </c>
      <c r="BJ280" s="38" t="str">
        <f>IF(ＣＳＶ貼付用!BZ266="","",ＣＳＶ貼付用!BZ266)</f>
        <v/>
      </c>
      <c r="BK280" s="38" t="str">
        <f>IF(ＣＳＶ貼付用!CB266="","",ＣＳＶ貼付用!CB266)</f>
        <v/>
      </c>
      <c r="BL280" s="40" t="str">
        <f t="shared" si="477"/>
        <v/>
      </c>
      <c r="BM280" s="41" t="str">
        <f>IF(林齢計算用!C266="","",林齢計算用!C266)</f>
        <v/>
      </c>
      <c r="BN280" s="41" t="str">
        <f t="shared" si="478"/>
        <v/>
      </c>
      <c r="BO280" s="41" t="str">
        <f t="shared" si="479"/>
        <v/>
      </c>
      <c r="BP280" s="23" t="str">
        <f>IF(BK280="スギ",INDEX(データ!$C$7:$E$26,MATCH(BN280,データ!$B$7:$B$26),MATCH(BL280,データ!$C$6:$E$6)),IF(BK280="ヒノキ",INDEX(データ!$C$32:$E$51,MATCH(BN280,データ!$B$32:$B$51),MATCH(BL280,データ!$C$31:$E$31)),IF(BK280="マツ",INDEX(データ!#REF!,MATCH(BN280,データ!#REF!),MATCH(BL280,データ!#REF!)),IF(BK280="ザツ",INDEX(データ!#REF!,MATCH(BN280,データ!#REF!),MATCH(BL280,データ!#REF!)),""))))</f>
        <v/>
      </c>
      <c r="BQ280" s="22" t="str">
        <f t="shared" si="447"/>
        <v/>
      </c>
      <c r="BR280" s="21" t="str">
        <f t="shared" si="480"/>
        <v/>
      </c>
      <c r="BS280" s="21" t="str">
        <f t="shared" si="481"/>
        <v/>
      </c>
      <c r="BT280" s="24" t="str">
        <f>IF(BK280="スギ",INDEX(データ!$H$7:$J$26,MATCH(BN280,データ!$G$7:$G$26),MATCH(BL280,データ!$H$6:$J$6)),IF(BK280="ヒノキ",INDEX(データ!$H$32:$J$51,MATCH(BN280,データ!$G$32:$G$51),MATCH(BL280,データ!$H$31:$J$31)),IF(BK280="マツ",INDEX(データ!#REF!,MATCH(BN280,データ!#REF!),MATCH(BL280,データ!#REF!)),IF(BK280="ザツ",INDEX(データ!#REF!,MATCH(BN280,データ!#REF!),MATCH(BL280,データ!#REF!)),""))))</f>
        <v/>
      </c>
      <c r="BU280" s="22" t="str">
        <f t="shared" si="482"/>
        <v/>
      </c>
      <c r="BV280" s="21" t="str">
        <f t="shared" si="483"/>
        <v/>
      </c>
      <c r="BW280" s="27" t="str">
        <f t="shared" si="484"/>
        <v/>
      </c>
      <c r="BX280" s="24" t="str">
        <f t="shared" si="485"/>
        <v/>
      </c>
      <c r="BY280" s="25" t="str">
        <f t="shared" si="486"/>
        <v>0</v>
      </c>
      <c r="BZ280" s="26" t="str">
        <f t="shared" si="487"/>
        <v/>
      </c>
      <c r="CA280" s="26" t="str">
        <f t="shared" si="488"/>
        <v/>
      </c>
      <c r="CB280" s="26" t="str">
        <f t="shared" si="489"/>
        <v/>
      </c>
      <c r="CC280" s="27" t="str">
        <f t="shared" si="490"/>
        <v/>
      </c>
      <c r="CD280" s="26" t="str">
        <f t="shared" si="491"/>
        <v/>
      </c>
      <c r="CE280" s="26" t="str">
        <f t="shared" si="492"/>
        <v/>
      </c>
      <c r="CF280" s="45" t="s">
        <v>30</v>
      </c>
      <c r="CG280" s="55" t="str">
        <f>IF(ＣＳＶ貼付用!CM266="","",ＣＳＶ貼付用!CM266)</f>
        <v/>
      </c>
      <c r="CH280" s="38" t="str">
        <f>IF(ＣＳＶ貼付用!CO266="","",ＣＳＶ貼付用!CO266)</f>
        <v/>
      </c>
      <c r="CI280" s="38" t="str">
        <f>IF(ＣＳＶ貼付用!CQ266="","",ＣＳＶ貼付用!CQ266)</f>
        <v/>
      </c>
      <c r="CJ280" s="40" t="str">
        <f t="shared" si="493"/>
        <v/>
      </c>
      <c r="CK280" s="41" t="str">
        <f>IF(林齢計算用!D266="","",林齢計算用!D266)</f>
        <v/>
      </c>
      <c r="CL280" s="41" t="str">
        <f t="shared" si="494"/>
        <v/>
      </c>
      <c r="CM280" s="41" t="str">
        <f t="shared" si="495"/>
        <v/>
      </c>
      <c r="CN280" s="23" t="str">
        <f>IF(CI280="スギ",INDEX(データ!$C$7:$E$26,MATCH(CL280,データ!$B$7:$B$26),MATCH(CJ280,データ!$C$6:$E$6)),IF(CI280="ヒノキ",INDEX(データ!$C$32:$E$51,MATCH(CL280,データ!$B$32:$B$51),MATCH(CJ280,データ!$C$31:$E$31)),IF(CI280="マツ",INDEX(データ!#REF!,MATCH(CL280,データ!#REF!),MATCH(CJ280,データ!#REF!)),IF(CI280="ザツ",INDEX(データ!#REF!,MATCH(CL280,データ!#REF!),MATCH(CJ280,データ!#REF!)),""))))</f>
        <v/>
      </c>
      <c r="CO280" s="22" t="str">
        <f t="shared" si="448"/>
        <v/>
      </c>
      <c r="CP280" s="21" t="str">
        <f t="shared" si="496"/>
        <v/>
      </c>
      <c r="CQ280" s="21" t="str">
        <f t="shared" si="497"/>
        <v/>
      </c>
      <c r="CR280" s="24" t="str">
        <f>IF(CI280="スギ",INDEX(データ!$H$7:$J$26,MATCH(CL280,データ!$G$7:$G$26),MATCH(CJ280,データ!$H$6:$J$6)),IF(CI280="ヒノキ",INDEX(データ!$H$32:$J$51,MATCH(CL280,データ!$G$32:$G$51),MATCH(CJ280,データ!$H$31:$J$31)),IF(CI280="マツ",INDEX(データ!#REF!,MATCH(CL280,データ!#REF!),MATCH(CJ280,データ!#REF!)),IF(CI280="ザツ",INDEX(データ!#REF!,MATCH(CL280,データ!#REF!),MATCH(CJ280,データ!#REF!)),""))))</f>
        <v/>
      </c>
      <c r="CS280" s="22" t="str">
        <f t="shared" si="498"/>
        <v/>
      </c>
      <c r="CT280" s="21" t="str">
        <f t="shared" si="499"/>
        <v/>
      </c>
      <c r="CU280" s="27" t="str">
        <f t="shared" si="500"/>
        <v/>
      </c>
      <c r="CV280" s="24" t="str">
        <f t="shared" si="501"/>
        <v/>
      </c>
      <c r="CW280" s="25" t="str">
        <f t="shared" si="502"/>
        <v>0</v>
      </c>
      <c r="CX280" s="26" t="str">
        <f t="shared" si="503"/>
        <v/>
      </c>
      <c r="CY280" s="26" t="str">
        <f t="shared" si="504"/>
        <v/>
      </c>
      <c r="CZ280" s="26" t="str">
        <f t="shared" si="505"/>
        <v/>
      </c>
      <c r="DA280" s="27" t="str">
        <f t="shared" si="506"/>
        <v/>
      </c>
      <c r="DB280" s="26" t="str">
        <f t="shared" si="507"/>
        <v/>
      </c>
      <c r="DC280" s="26" t="str">
        <f t="shared" si="508"/>
        <v/>
      </c>
      <c r="DD280" s="45" t="s">
        <v>30</v>
      </c>
      <c r="DE280" s="55" t="str">
        <f>IF(ＣＳＶ貼付用!DB266="","",ＣＳＶ貼付用!DB266)</f>
        <v/>
      </c>
      <c r="DF280" s="38" t="str">
        <f>IF(ＣＳＶ貼付用!DD266="","",ＣＳＶ貼付用!DD266)</f>
        <v/>
      </c>
      <c r="DG280" s="38" t="str">
        <f>IF(ＣＳＶ貼付用!DF266="","",ＣＳＶ貼付用!DF266)</f>
        <v/>
      </c>
      <c r="DH280" s="40" t="str">
        <f t="shared" si="509"/>
        <v/>
      </c>
      <c r="DI280" s="41" t="str">
        <f>IF(林齢計算用!E266="","",林齢計算用!E266)</f>
        <v/>
      </c>
      <c r="DJ280" s="41" t="str">
        <f t="shared" si="510"/>
        <v/>
      </c>
      <c r="DK280" s="41" t="str">
        <f t="shared" si="511"/>
        <v/>
      </c>
      <c r="DL280" s="23" t="str">
        <f>IF(DG280="スギ",INDEX(データ!$C$7:$E$26,MATCH(DJ280,データ!$B$7:$B$26),MATCH(DH280,データ!$C$6:$E$6)),IF(DG280="ヒノキ",INDEX(データ!$C$32:$E$51,MATCH(DJ280,データ!$B$32:$B$51),MATCH(DH280,データ!$C$31:$E$31)),IF(DG280="マツ",INDEX(データ!#REF!,MATCH(DJ280,データ!#REF!),MATCH(DH280,データ!#REF!)),IF(DG280="ザツ",INDEX(データ!#REF!,MATCH(DJ280,データ!#REF!),MATCH(DH280,データ!#REF!)),""))))</f>
        <v/>
      </c>
      <c r="DM280" s="22" t="str">
        <f t="shared" si="449"/>
        <v/>
      </c>
      <c r="DN280" s="21" t="str">
        <f t="shared" si="512"/>
        <v/>
      </c>
      <c r="DO280" s="21" t="str">
        <f t="shared" si="513"/>
        <v/>
      </c>
      <c r="DP280" s="24" t="str">
        <f>IF(DG280="スギ",INDEX(データ!$H$7:$J$26,MATCH(DJ280,データ!$G$7:$G$26),MATCH(DH280,データ!$H$6:$J$6)),IF(DG280="ヒノキ",INDEX(データ!$H$32:$J$51,MATCH(DJ280,データ!$G$32:$G$51),MATCH(DH280,データ!$H$31:$J$31)),IF(DG280="マツ",INDEX(データ!#REF!,MATCH(DJ280,データ!#REF!),MATCH(DH280,データ!#REF!)),IF(DG280="ザツ",INDEX(データ!#REF!,MATCH(DJ280,データ!#REF!),MATCH(DH280,データ!#REF!)),""))))</f>
        <v/>
      </c>
      <c r="DQ280" s="22" t="str">
        <f t="shared" si="514"/>
        <v/>
      </c>
      <c r="DR280" s="21" t="str">
        <f t="shared" si="515"/>
        <v/>
      </c>
      <c r="DS280" s="27" t="str">
        <f t="shared" si="516"/>
        <v/>
      </c>
      <c r="DT280" s="24" t="str">
        <f t="shared" si="517"/>
        <v/>
      </c>
      <c r="DU280" s="25" t="str">
        <f t="shared" si="518"/>
        <v>0</v>
      </c>
      <c r="DV280" s="26" t="str">
        <f t="shared" si="519"/>
        <v/>
      </c>
      <c r="DW280" s="26" t="str">
        <f t="shared" si="520"/>
        <v/>
      </c>
      <c r="DX280" s="26" t="str">
        <f t="shared" si="521"/>
        <v/>
      </c>
      <c r="DY280" s="27" t="str">
        <f t="shared" si="522"/>
        <v/>
      </c>
      <c r="DZ280" s="26" t="str">
        <f t="shared" si="523"/>
        <v/>
      </c>
      <c r="EA280" s="26" t="str">
        <f t="shared" si="524"/>
        <v/>
      </c>
      <c r="EB280" s="45" t="s">
        <v>30</v>
      </c>
      <c r="EC280" s="55" t="str">
        <f>IF(ＣＳＶ貼付用!DQ266="","",ＣＳＶ貼付用!DQ266)</f>
        <v/>
      </c>
      <c r="ED280" s="38" t="str">
        <f>IF(ＣＳＶ貼付用!DS266="","",ＣＳＶ貼付用!DS266)</f>
        <v/>
      </c>
      <c r="EE280" s="38" t="str">
        <f>IF(ＣＳＶ貼付用!DU266="","",ＣＳＶ貼付用!DU266)</f>
        <v/>
      </c>
      <c r="EF280" s="40" t="str">
        <f t="shared" si="525"/>
        <v/>
      </c>
      <c r="EG280" s="41" t="str">
        <f>IF(林齢計算用!F266="","",林齢計算用!F266)</f>
        <v/>
      </c>
      <c r="EH280" s="41" t="str">
        <f t="shared" si="526"/>
        <v/>
      </c>
      <c r="EI280" s="41" t="str">
        <f t="shared" si="527"/>
        <v/>
      </c>
      <c r="EJ280" s="23" t="str">
        <f>IF(EE280="スギ",INDEX(データ!$C$7:$E$26,MATCH(EH280,データ!$B$7:$B$26),MATCH(EF280,データ!$C$6:$E$6)),IF(EE280="ヒノキ",INDEX(データ!$C$32:$E$51,MATCH(EH280,データ!$B$32:$B$51),MATCH(EF280,データ!$C$31:$E$31)),IF(EE280="マツ",INDEX(データ!#REF!,MATCH(EH280,データ!#REF!),MATCH(EF280,データ!#REF!)),IF(EE280="ザツ",INDEX(データ!#REF!,MATCH(EH280,データ!#REF!),MATCH(EF280,データ!#REF!)),""))))</f>
        <v/>
      </c>
      <c r="EK280" s="22" t="str">
        <f t="shared" si="450"/>
        <v/>
      </c>
      <c r="EL280" s="21" t="str">
        <f t="shared" si="528"/>
        <v/>
      </c>
      <c r="EM280" s="21" t="str">
        <f t="shared" si="529"/>
        <v/>
      </c>
      <c r="EN280" s="24" t="str">
        <f>IF(EE280="スギ",INDEX(データ!$H$7:$J$26,MATCH(EH280,データ!$G$7:$G$26),MATCH(EF280,データ!$H$6:$J$6)),IF(EE280="ヒノキ",INDEX(データ!$H$32:$J$51,MATCH(EH280,データ!$G$32:$G$51),MATCH(EF280,データ!$H$31:$J$31)),IF(EE280="マツ",INDEX(データ!#REF!,MATCH(EH280,データ!#REF!),MATCH(EF280,データ!#REF!)),IF(EE280="ザツ",INDEX(データ!#REF!,MATCH(EH280,データ!#REF!),MATCH(EF280,データ!#REF!)),""))))</f>
        <v/>
      </c>
      <c r="EO280" s="22" t="str">
        <f t="shared" si="530"/>
        <v/>
      </c>
      <c r="EP280" s="21" t="str">
        <f t="shared" si="531"/>
        <v/>
      </c>
      <c r="EQ280" s="27" t="str">
        <f t="shared" si="532"/>
        <v/>
      </c>
      <c r="ER280" s="24" t="str">
        <f t="shared" si="533"/>
        <v/>
      </c>
      <c r="ES280" s="25" t="str">
        <f t="shared" si="534"/>
        <v>0</v>
      </c>
      <c r="ET280" s="26" t="str">
        <f t="shared" si="535"/>
        <v/>
      </c>
      <c r="EU280" s="26" t="str">
        <f t="shared" si="536"/>
        <v/>
      </c>
      <c r="EV280" s="26" t="str">
        <f t="shared" si="537"/>
        <v/>
      </c>
      <c r="EW280" s="27" t="str">
        <f t="shared" si="538"/>
        <v/>
      </c>
      <c r="EX280" s="26" t="str">
        <f t="shared" si="539"/>
        <v/>
      </c>
      <c r="EY280" s="26" t="str">
        <f t="shared" si="540"/>
        <v/>
      </c>
      <c r="EZ280" s="26">
        <f t="shared" si="541"/>
        <v>0</v>
      </c>
      <c r="FA280" s="43"/>
    </row>
    <row r="281" spans="1:157" ht="15.95" customHeight="1" x14ac:dyDescent="0.15">
      <c r="A281" s="21"/>
      <c r="B281" s="36" t="str">
        <f>IF(ＣＳＶ貼付用!G267="","",ＣＳＶ貼付用!G267)</f>
        <v/>
      </c>
      <c r="C281" s="36" t="str">
        <f>IF(ＣＳＶ貼付用!I267="","",ＣＳＶ貼付用!I267)</f>
        <v/>
      </c>
      <c r="D281" s="36" t="str">
        <f>IF(ＣＳＶ貼付用!J267="","",ＣＳＶ貼付用!J267)</f>
        <v/>
      </c>
      <c r="E281" s="36" t="str">
        <f>IF(ＣＳＶ貼付用!F267="","",ＣＳＶ貼付用!F267)</f>
        <v/>
      </c>
      <c r="F281" s="38" t="str">
        <f>IF(ＣＳＶ貼付用!T267="","",ＣＳＶ貼付用!T267)</f>
        <v/>
      </c>
      <c r="G281" s="38"/>
      <c r="H281" s="38" t="str">
        <f>IF(ＣＳＶ貼付用!GJ267="","",ＣＳＶ貼付用!GJ267)</f>
        <v/>
      </c>
      <c r="I281" s="38" t="str">
        <f>IF(ＣＳＶ貼付用!GL267="","",ＣＳＶ貼付用!GL267)</f>
        <v/>
      </c>
      <c r="J281" s="38" t="str">
        <f>IF(ＣＳＶ貼付用!GN267="","",ＣＳＶ貼付用!GN267)</f>
        <v/>
      </c>
      <c r="K281" s="38" t="str">
        <f>IF(ＣＳＶ貼付用!GP267="","",ＣＳＶ貼付用!GP267)</f>
        <v/>
      </c>
      <c r="L281" s="45" t="s">
        <v>30</v>
      </c>
      <c r="M281" s="55" t="str">
        <f>IF(ＣＳＶ貼付用!AT267="","",ＣＳＶ貼付用!AT267)</f>
        <v/>
      </c>
      <c r="N281" s="38" t="str">
        <f>IF(ＣＳＶ貼付用!AV267="","",ＣＳＶ貼付用!AV267)</f>
        <v/>
      </c>
      <c r="O281" s="38" t="str">
        <f>IF(ＣＳＶ貼付用!AX267="","",ＣＳＶ貼付用!AX267)</f>
        <v/>
      </c>
      <c r="P281" s="40" t="str">
        <f>IF(ＣＳＶ貼付用!FE267="","",ＣＳＶ貼付用!FE267)</f>
        <v/>
      </c>
      <c r="Q281" s="41" t="str">
        <f>IF(林齢計算用!A267="","",林齢計算用!A267)</f>
        <v/>
      </c>
      <c r="R281" s="41" t="str">
        <f t="shared" si="451"/>
        <v/>
      </c>
      <c r="S281" s="56" t="str">
        <f>IF(ＣＳＶ貼付用!EG267="","",ＣＳＶ貼付用!EG267*10)</f>
        <v/>
      </c>
      <c r="T281" s="23" t="str">
        <f>IF(O281="スギ",INDEX(データ!$C$7:$E$26,MATCH(R281,データ!$B$7:$B$26),MATCH(P281,データ!$C$6:$E$6)),IF(O281="ヒノキ",INDEX(データ!$C$32:$E$51,MATCH(R281,データ!$B$32:$B$51),MATCH(P281,データ!$C$31:$E$31)),IF(O281="マツ",INDEX(データ!#REF!,MATCH(R281,データ!#REF!),MATCH(P281,データ!#REF!)),IF(O281="ザツ",INDEX(データ!#REF!,MATCH(R281,データ!#REF!),MATCH(P281,データ!#REF!)),""))))</f>
        <v/>
      </c>
      <c r="U281" s="22" t="str">
        <f t="shared" si="542"/>
        <v/>
      </c>
      <c r="V281" s="21" t="str">
        <f t="shared" si="546"/>
        <v/>
      </c>
      <c r="W281" s="21" t="str">
        <f t="shared" si="543"/>
        <v/>
      </c>
      <c r="X281" s="23" t="str">
        <f>IF(O281="スギ",INDEX(データ!$H$7:$J$26,MATCH(R281,データ!$G$7:$G$26),MATCH(P281,データ!$H$6:$J$6)),IF(O281="ヒノキ",INDEX(データ!$H$32:$J$51,MATCH(R281,データ!$G$32:$G$51),MATCH(P281,データ!$H$31:$J$31)),IF(O281="マツ",INDEX(データ!#REF!,MATCH(R281,データ!#REF!),MATCH(P281,データ!#REF!)),IF(O281="ザツ",INDEX(データ!#REF!,MATCH(R281,データ!#REF!),MATCH(P281,データ!#REF!)),""))))</f>
        <v/>
      </c>
      <c r="Y281" s="22" t="str">
        <f t="shared" si="544"/>
        <v/>
      </c>
      <c r="Z281" s="21" t="str">
        <f t="shared" si="545"/>
        <v/>
      </c>
      <c r="AA281" s="27" t="str">
        <f t="shared" si="452"/>
        <v/>
      </c>
      <c r="AB281" s="24" t="str">
        <f t="shared" si="453"/>
        <v/>
      </c>
      <c r="AC281" s="25" t="str">
        <f t="shared" si="454"/>
        <v>0</v>
      </c>
      <c r="AD281" s="26" t="str">
        <f t="shared" si="455"/>
        <v/>
      </c>
      <c r="AE281" s="26" t="str">
        <f t="shared" si="456"/>
        <v/>
      </c>
      <c r="AF281" s="26" t="str">
        <f t="shared" si="457"/>
        <v/>
      </c>
      <c r="AG281" s="27" t="str">
        <f t="shared" si="458"/>
        <v/>
      </c>
      <c r="AH281" s="26" t="str">
        <f t="shared" si="459"/>
        <v/>
      </c>
      <c r="AI281" s="26" t="str">
        <f t="shared" si="460"/>
        <v/>
      </c>
      <c r="AJ281" s="45" t="s">
        <v>30</v>
      </c>
      <c r="AK281" s="55" t="str">
        <f>IF(ＣＳＶ貼付用!BI267="","",ＣＳＶ貼付用!BI267)</f>
        <v/>
      </c>
      <c r="AL281" s="38" t="str">
        <f>IF(ＣＳＶ貼付用!BK267="","",ＣＳＶ貼付用!BK267)</f>
        <v/>
      </c>
      <c r="AM281" s="38" t="str">
        <f>IF(ＣＳＶ貼付用!BM267="","",ＣＳＶ貼付用!BM267)</f>
        <v/>
      </c>
      <c r="AN281" s="40" t="str">
        <f t="shared" si="461"/>
        <v/>
      </c>
      <c r="AO281" s="41" t="str">
        <f>IF(林齢計算用!B267="","",林齢計算用!B267)</f>
        <v/>
      </c>
      <c r="AP281" s="41" t="str">
        <f t="shared" si="462"/>
        <v/>
      </c>
      <c r="AQ281" s="41" t="str">
        <f t="shared" si="463"/>
        <v/>
      </c>
      <c r="AR281" s="23" t="str">
        <f>IF(AM281="スギ",INDEX(データ!$C$7:$E$26,MATCH(AP281,データ!$B$7:$B$26),MATCH(AN281,データ!$C$6:$E$6)),IF(AM281="ヒノキ",INDEX(データ!$C$32:$E$51,MATCH(AP281,データ!$B$32:$B$51),MATCH(AN281,データ!$C$31:$E$31)),IF(AM281="マツ",INDEX(データ!#REF!,MATCH(AP281,データ!#REF!),MATCH(AN281,データ!#REF!)),IF(AM281="ザツ",INDEX(データ!#REF!,MATCH(AP281,データ!#REF!),MATCH(AN281,データ!#REF!)),""))))</f>
        <v/>
      </c>
      <c r="AS281" s="22" t="str">
        <f t="shared" si="446"/>
        <v/>
      </c>
      <c r="AT281" s="21" t="str">
        <f t="shared" si="464"/>
        <v/>
      </c>
      <c r="AU281" s="21" t="str">
        <f t="shared" si="465"/>
        <v/>
      </c>
      <c r="AV281" s="24" t="str">
        <f>IF(AM281="スギ",INDEX(データ!$H$7:$J$26,MATCH(AP281,データ!$G$7:$G$26),MATCH(AN281,データ!$H$6:$J$6)),IF(AM281="ヒノキ",INDEX(データ!$H$32:$J$51,MATCH(AP281,データ!$G$32:$G$51),MATCH(AN281,データ!$H$31:$J$31)),IF(AM281="マツ",INDEX(データ!#REF!,MATCH(AP281,データ!#REF!),MATCH(AN281,データ!#REF!)),IF(AM281="ザツ",INDEX(データ!#REF!,MATCH(AP281,データ!#REF!),MATCH(AN281,データ!#REF!)),""))))</f>
        <v/>
      </c>
      <c r="AW281" s="22" t="str">
        <f t="shared" si="466"/>
        <v/>
      </c>
      <c r="AX281" s="21" t="str">
        <f t="shared" si="467"/>
        <v/>
      </c>
      <c r="AY281" s="27" t="str">
        <f t="shared" si="468"/>
        <v/>
      </c>
      <c r="AZ281" s="24" t="str">
        <f t="shared" si="469"/>
        <v/>
      </c>
      <c r="BA281" s="25" t="str">
        <f t="shared" si="470"/>
        <v>0</v>
      </c>
      <c r="BB281" s="26" t="str">
        <f t="shared" si="471"/>
        <v/>
      </c>
      <c r="BC281" s="26" t="str">
        <f t="shared" si="472"/>
        <v/>
      </c>
      <c r="BD281" s="26" t="str">
        <f t="shared" si="473"/>
        <v/>
      </c>
      <c r="BE281" s="27" t="str">
        <f t="shared" si="474"/>
        <v/>
      </c>
      <c r="BF281" s="26" t="str">
        <f t="shared" si="475"/>
        <v/>
      </c>
      <c r="BG281" s="26" t="str">
        <f t="shared" si="476"/>
        <v/>
      </c>
      <c r="BH281" s="45" t="s">
        <v>30</v>
      </c>
      <c r="BI281" s="55" t="str">
        <f>IF(ＣＳＶ貼付用!BX267="","",ＣＳＶ貼付用!BX267)</f>
        <v/>
      </c>
      <c r="BJ281" s="38" t="str">
        <f>IF(ＣＳＶ貼付用!BZ267="","",ＣＳＶ貼付用!BZ267)</f>
        <v/>
      </c>
      <c r="BK281" s="38" t="str">
        <f>IF(ＣＳＶ貼付用!CB267="","",ＣＳＶ貼付用!CB267)</f>
        <v/>
      </c>
      <c r="BL281" s="40" t="str">
        <f t="shared" si="477"/>
        <v/>
      </c>
      <c r="BM281" s="41" t="str">
        <f>IF(林齢計算用!C267="","",林齢計算用!C267)</f>
        <v/>
      </c>
      <c r="BN281" s="41" t="str">
        <f t="shared" si="478"/>
        <v/>
      </c>
      <c r="BO281" s="41" t="str">
        <f t="shared" si="479"/>
        <v/>
      </c>
      <c r="BP281" s="23" t="str">
        <f>IF(BK281="スギ",INDEX(データ!$C$7:$E$26,MATCH(BN281,データ!$B$7:$B$26),MATCH(BL281,データ!$C$6:$E$6)),IF(BK281="ヒノキ",INDEX(データ!$C$32:$E$51,MATCH(BN281,データ!$B$32:$B$51),MATCH(BL281,データ!$C$31:$E$31)),IF(BK281="マツ",INDEX(データ!#REF!,MATCH(BN281,データ!#REF!),MATCH(BL281,データ!#REF!)),IF(BK281="ザツ",INDEX(データ!#REF!,MATCH(BN281,データ!#REF!),MATCH(BL281,データ!#REF!)),""))))</f>
        <v/>
      </c>
      <c r="BQ281" s="22" t="str">
        <f t="shared" si="447"/>
        <v/>
      </c>
      <c r="BR281" s="21" t="str">
        <f t="shared" si="480"/>
        <v/>
      </c>
      <c r="BS281" s="21" t="str">
        <f t="shared" si="481"/>
        <v/>
      </c>
      <c r="BT281" s="24" t="str">
        <f>IF(BK281="スギ",INDEX(データ!$H$7:$J$26,MATCH(BN281,データ!$G$7:$G$26),MATCH(BL281,データ!$H$6:$J$6)),IF(BK281="ヒノキ",INDEX(データ!$H$32:$J$51,MATCH(BN281,データ!$G$32:$G$51),MATCH(BL281,データ!$H$31:$J$31)),IF(BK281="マツ",INDEX(データ!#REF!,MATCH(BN281,データ!#REF!),MATCH(BL281,データ!#REF!)),IF(BK281="ザツ",INDEX(データ!#REF!,MATCH(BN281,データ!#REF!),MATCH(BL281,データ!#REF!)),""))))</f>
        <v/>
      </c>
      <c r="BU281" s="22" t="str">
        <f t="shared" si="482"/>
        <v/>
      </c>
      <c r="BV281" s="21" t="str">
        <f t="shared" si="483"/>
        <v/>
      </c>
      <c r="BW281" s="27" t="str">
        <f t="shared" si="484"/>
        <v/>
      </c>
      <c r="BX281" s="24" t="str">
        <f t="shared" si="485"/>
        <v/>
      </c>
      <c r="BY281" s="25" t="str">
        <f t="shared" si="486"/>
        <v>0</v>
      </c>
      <c r="BZ281" s="26" t="str">
        <f t="shared" si="487"/>
        <v/>
      </c>
      <c r="CA281" s="26" t="str">
        <f t="shared" si="488"/>
        <v/>
      </c>
      <c r="CB281" s="26" t="str">
        <f t="shared" si="489"/>
        <v/>
      </c>
      <c r="CC281" s="27" t="str">
        <f t="shared" si="490"/>
        <v/>
      </c>
      <c r="CD281" s="26" t="str">
        <f t="shared" si="491"/>
        <v/>
      </c>
      <c r="CE281" s="26" t="str">
        <f t="shared" si="492"/>
        <v/>
      </c>
      <c r="CF281" s="45" t="s">
        <v>30</v>
      </c>
      <c r="CG281" s="55" t="str">
        <f>IF(ＣＳＶ貼付用!CM267="","",ＣＳＶ貼付用!CM267)</f>
        <v/>
      </c>
      <c r="CH281" s="38" t="str">
        <f>IF(ＣＳＶ貼付用!CO267="","",ＣＳＶ貼付用!CO267)</f>
        <v/>
      </c>
      <c r="CI281" s="38" t="str">
        <f>IF(ＣＳＶ貼付用!CQ267="","",ＣＳＶ貼付用!CQ267)</f>
        <v/>
      </c>
      <c r="CJ281" s="40" t="str">
        <f t="shared" si="493"/>
        <v/>
      </c>
      <c r="CK281" s="41" t="str">
        <f>IF(林齢計算用!D267="","",林齢計算用!D267)</f>
        <v/>
      </c>
      <c r="CL281" s="41" t="str">
        <f t="shared" si="494"/>
        <v/>
      </c>
      <c r="CM281" s="41" t="str">
        <f t="shared" si="495"/>
        <v/>
      </c>
      <c r="CN281" s="23" t="str">
        <f>IF(CI281="スギ",INDEX(データ!$C$7:$E$26,MATCH(CL281,データ!$B$7:$B$26),MATCH(CJ281,データ!$C$6:$E$6)),IF(CI281="ヒノキ",INDEX(データ!$C$32:$E$51,MATCH(CL281,データ!$B$32:$B$51),MATCH(CJ281,データ!$C$31:$E$31)),IF(CI281="マツ",INDEX(データ!#REF!,MATCH(CL281,データ!#REF!),MATCH(CJ281,データ!#REF!)),IF(CI281="ザツ",INDEX(データ!#REF!,MATCH(CL281,データ!#REF!),MATCH(CJ281,データ!#REF!)),""))))</f>
        <v/>
      </c>
      <c r="CO281" s="22" t="str">
        <f t="shared" si="448"/>
        <v/>
      </c>
      <c r="CP281" s="21" t="str">
        <f t="shared" si="496"/>
        <v/>
      </c>
      <c r="CQ281" s="21" t="str">
        <f t="shared" si="497"/>
        <v/>
      </c>
      <c r="CR281" s="24" t="str">
        <f>IF(CI281="スギ",INDEX(データ!$H$7:$J$26,MATCH(CL281,データ!$G$7:$G$26),MATCH(CJ281,データ!$H$6:$J$6)),IF(CI281="ヒノキ",INDEX(データ!$H$32:$J$51,MATCH(CL281,データ!$G$32:$G$51),MATCH(CJ281,データ!$H$31:$J$31)),IF(CI281="マツ",INDEX(データ!#REF!,MATCH(CL281,データ!#REF!),MATCH(CJ281,データ!#REF!)),IF(CI281="ザツ",INDEX(データ!#REF!,MATCH(CL281,データ!#REF!),MATCH(CJ281,データ!#REF!)),""))))</f>
        <v/>
      </c>
      <c r="CS281" s="22" t="str">
        <f t="shared" si="498"/>
        <v/>
      </c>
      <c r="CT281" s="21" t="str">
        <f t="shared" si="499"/>
        <v/>
      </c>
      <c r="CU281" s="27" t="str">
        <f t="shared" si="500"/>
        <v/>
      </c>
      <c r="CV281" s="24" t="str">
        <f t="shared" si="501"/>
        <v/>
      </c>
      <c r="CW281" s="25" t="str">
        <f t="shared" si="502"/>
        <v>0</v>
      </c>
      <c r="CX281" s="26" t="str">
        <f t="shared" si="503"/>
        <v/>
      </c>
      <c r="CY281" s="26" t="str">
        <f t="shared" si="504"/>
        <v/>
      </c>
      <c r="CZ281" s="26" t="str">
        <f t="shared" si="505"/>
        <v/>
      </c>
      <c r="DA281" s="27" t="str">
        <f t="shared" si="506"/>
        <v/>
      </c>
      <c r="DB281" s="26" t="str">
        <f t="shared" si="507"/>
        <v/>
      </c>
      <c r="DC281" s="26" t="str">
        <f t="shared" si="508"/>
        <v/>
      </c>
      <c r="DD281" s="45" t="s">
        <v>30</v>
      </c>
      <c r="DE281" s="55" t="str">
        <f>IF(ＣＳＶ貼付用!DB267="","",ＣＳＶ貼付用!DB267)</f>
        <v/>
      </c>
      <c r="DF281" s="38" t="str">
        <f>IF(ＣＳＶ貼付用!DD267="","",ＣＳＶ貼付用!DD267)</f>
        <v/>
      </c>
      <c r="DG281" s="38" t="str">
        <f>IF(ＣＳＶ貼付用!DF267="","",ＣＳＶ貼付用!DF267)</f>
        <v/>
      </c>
      <c r="DH281" s="40" t="str">
        <f t="shared" si="509"/>
        <v/>
      </c>
      <c r="DI281" s="41" t="str">
        <f>IF(林齢計算用!E267="","",林齢計算用!E267)</f>
        <v/>
      </c>
      <c r="DJ281" s="41" t="str">
        <f t="shared" si="510"/>
        <v/>
      </c>
      <c r="DK281" s="41" t="str">
        <f t="shared" si="511"/>
        <v/>
      </c>
      <c r="DL281" s="23" t="str">
        <f>IF(DG281="スギ",INDEX(データ!$C$7:$E$26,MATCH(DJ281,データ!$B$7:$B$26),MATCH(DH281,データ!$C$6:$E$6)),IF(DG281="ヒノキ",INDEX(データ!$C$32:$E$51,MATCH(DJ281,データ!$B$32:$B$51),MATCH(DH281,データ!$C$31:$E$31)),IF(DG281="マツ",INDEX(データ!#REF!,MATCH(DJ281,データ!#REF!),MATCH(DH281,データ!#REF!)),IF(DG281="ザツ",INDEX(データ!#REF!,MATCH(DJ281,データ!#REF!),MATCH(DH281,データ!#REF!)),""))))</f>
        <v/>
      </c>
      <c r="DM281" s="22" t="str">
        <f t="shared" si="449"/>
        <v/>
      </c>
      <c r="DN281" s="21" t="str">
        <f t="shared" si="512"/>
        <v/>
      </c>
      <c r="DO281" s="21" t="str">
        <f t="shared" si="513"/>
        <v/>
      </c>
      <c r="DP281" s="24" t="str">
        <f>IF(DG281="スギ",INDEX(データ!$H$7:$J$26,MATCH(DJ281,データ!$G$7:$G$26),MATCH(DH281,データ!$H$6:$J$6)),IF(DG281="ヒノキ",INDEX(データ!$H$32:$J$51,MATCH(DJ281,データ!$G$32:$G$51),MATCH(DH281,データ!$H$31:$J$31)),IF(DG281="マツ",INDEX(データ!#REF!,MATCH(DJ281,データ!#REF!),MATCH(DH281,データ!#REF!)),IF(DG281="ザツ",INDEX(データ!#REF!,MATCH(DJ281,データ!#REF!),MATCH(DH281,データ!#REF!)),""))))</f>
        <v/>
      </c>
      <c r="DQ281" s="22" t="str">
        <f t="shared" si="514"/>
        <v/>
      </c>
      <c r="DR281" s="21" t="str">
        <f t="shared" si="515"/>
        <v/>
      </c>
      <c r="DS281" s="27" t="str">
        <f t="shared" si="516"/>
        <v/>
      </c>
      <c r="DT281" s="24" t="str">
        <f t="shared" si="517"/>
        <v/>
      </c>
      <c r="DU281" s="25" t="str">
        <f t="shared" si="518"/>
        <v>0</v>
      </c>
      <c r="DV281" s="26" t="str">
        <f t="shared" si="519"/>
        <v/>
      </c>
      <c r="DW281" s="26" t="str">
        <f t="shared" si="520"/>
        <v/>
      </c>
      <c r="DX281" s="26" t="str">
        <f t="shared" si="521"/>
        <v/>
      </c>
      <c r="DY281" s="27" t="str">
        <f t="shared" si="522"/>
        <v/>
      </c>
      <c r="DZ281" s="26" t="str">
        <f t="shared" si="523"/>
        <v/>
      </c>
      <c r="EA281" s="26" t="str">
        <f t="shared" si="524"/>
        <v/>
      </c>
      <c r="EB281" s="45" t="s">
        <v>30</v>
      </c>
      <c r="EC281" s="55" t="str">
        <f>IF(ＣＳＶ貼付用!DQ267="","",ＣＳＶ貼付用!DQ267)</f>
        <v/>
      </c>
      <c r="ED281" s="38" t="str">
        <f>IF(ＣＳＶ貼付用!DS267="","",ＣＳＶ貼付用!DS267)</f>
        <v/>
      </c>
      <c r="EE281" s="38" t="str">
        <f>IF(ＣＳＶ貼付用!DU267="","",ＣＳＶ貼付用!DU267)</f>
        <v/>
      </c>
      <c r="EF281" s="40" t="str">
        <f t="shared" si="525"/>
        <v/>
      </c>
      <c r="EG281" s="41" t="str">
        <f>IF(林齢計算用!F267="","",林齢計算用!F267)</f>
        <v/>
      </c>
      <c r="EH281" s="41" t="str">
        <f t="shared" si="526"/>
        <v/>
      </c>
      <c r="EI281" s="41" t="str">
        <f t="shared" si="527"/>
        <v/>
      </c>
      <c r="EJ281" s="23" t="str">
        <f>IF(EE281="スギ",INDEX(データ!$C$7:$E$26,MATCH(EH281,データ!$B$7:$B$26),MATCH(EF281,データ!$C$6:$E$6)),IF(EE281="ヒノキ",INDEX(データ!$C$32:$E$51,MATCH(EH281,データ!$B$32:$B$51),MATCH(EF281,データ!$C$31:$E$31)),IF(EE281="マツ",INDEX(データ!#REF!,MATCH(EH281,データ!#REF!),MATCH(EF281,データ!#REF!)),IF(EE281="ザツ",INDEX(データ!#REF!,MATCH(EH281,データ!#REF!),MATCH(EF281,データ!#REF!)),""))))</f>
        <v/>
      </c>
      <c r="EK281" s="22" t="str">
        <f t="shared" si="450"/>
        <v/>
      </c>
      <c r="EL281" s="21" t="str">
        <f t="shared" si="528"/>
        <v/>
      </c>
      <c r="EM281" s="21" t="str">
        <f t="shared" si="529"/>
        <v/>
      </c>
      <c r="EN281" s="24" t="str">
        <f>IF(EE281="スギ",INDEX(データ!$H$7:$J$26,MATCH(EH281,データ!$G$7:$G$26),MATCH(EF281,データ!$H$6:$J$6)),IF(EE281="ヒノキ",INDEX(データ!$H$32:$J$51,MATCH(EH281,データ!$G$32:$G$51),MATCH(EF281,データ!$H$31:$J$31)),IF(EE281="マツ",INDEX(データ!#REF!,MATCH(EH281,データ!#REF!),MATCH(EF281,データ!#REF!)),IF(EE281="ザツ",INDEX(データ!#REF!,MATCH(EH281,データ!#REF!),MATCH(EF281,データ!#REF!)),""))))</f>
        <v/>
      </c>
      <c r="EO281" s="22" t="str">
        <f t="shared" si="530"/>
        <v/>
      </c>
      <c r="EP281" s="21" t="str">
        <f t="shared" si="531"/>
        <v/>
      </c>
      <c r="EQ281" s="27" t="str">
        <f t="shared" si="532"/>
        <v/>
      </c>
      <c r="ER281" s="24" t="str">
        <f t="shared" si="533"/>
        <v/>
      </c>
      <c r="ES281" s="25" t="str">
        <f t="shared" si="534"/>
        <v>0</v>
      </c>
      <c r="ET281" s="26" t="str">
        <f t="shared" si="535"/>
        <v/>
      </c>
      <c r="EU281" s="26" t="str">
        <f t="shared" si="536"/>
        <v/>
      </c>
      <c r="EV281" s="26" t="str">
        <f t="shared" si="537"/>
        <v/>
      </c>
      <c r="EW281" s="27" t="str">
        <f t="shared" si="538"/>
        <v/>
      </c>
      <c r="EX281" s="26" t="str">
        <f t="shared" si="539"/>
        <v/>
      </c>
      <c r="EY281" s="26" t="str">
        <f t="shared" si="540"/>
        <v/>
      </c>
      <c r="EZ281" s="26">
        <f t="shared" si="541"/>
        <v>0</v>
      </c>
      <c r="FA281" s="43"/>
    </row>
    <row r="282" spans="1:157" ht="15.95" customHeight="1" x14ac:dyDescent="0.15">
      <c r="A282" s="21"/>
      <c r="B282" s="36" t="str">
        <f>IF(ＣＳＶ貼付用!G268="","",ＣＳＶ貼付用!G268)</f>
        <v/>
      </c>
      <c r="C282" s="36" t="str">
        <f>IF(ＣＳＶ貼付用!I268="","",ＣＳＶ貼付用!I268)</f>
        <v/>
      </c>
      <c r="D282" s="36" t="str">
        <f>IF(ＣＳＶ貼付用!J268="","",ＣＳＶ貼付用!J268)</f>
        <v/>
      </c>
      <c r="E282" s="36" t="str">
        <f>IF(ＣＳＶ貼付用!F268="","",ＣＳＶ貼付用!F268)</f>
        <v/>
      </c>
      <c r="F282" s="38" t="str">
        <f>IF(ＣＳＶ貼付用!T268="","",ＣＳＶ貼付用!T268)</f>
        <v/>
      </c>
      <c r="G282" s="38"/>
      <c r="H282" s="38" t="str">
        <f>IF(ＣＳＶ貼付用!GJ268="","",ＣＳＶ貼付用!GJ268)</f>
        <v/>
      </c>
      <c r="I282" s="38" t="str">
        <f>IF(ＣＳＶ貼付用!GL268="","",ＣＳＶ貼付用!GL268)</f>
        <v/>
      </c>
      <c r="J282" s="38" t="str">
        <f>IF(ＣＳＶ貼付用!GN268="","",ＣＳＶ貼付用!GN268)</f>
        <v/>
      </c>
      <c r="K282" s="38" t="str">
        <f>IF(ＣＳＶ貼付用!GP268="","",ＣＳＶ貼付用!GP268)</f>
        <v/>
      </c>
      <c r="L282" s="45" t="s">
        <v>30</v>
      </c>
      <c r="M282" s="55" t="str">
        <f>IF(ＣＳＶ貼付用!AT268="","",ＣＳＶ貼付用!AT268)</f>
        <v/>
      </c>
      <c r="N282" s="38" t="str">
        <f>IF(ＣＳＶ貼付用!AV268="","",ＣＳＶ貼付用!AV268)</f>
        <v/>
      </c>
      <c r="O282" s="38" t="str">
        <f>IF(ＣＳＶ貼付用!AX268="","",ＣＳＶ貼付用!AX268)</f>
        <v/>
      </c>
      <c r="P282" s="40" t="str">
        <f>IF(ＣＳＶ貼付用!FE268="","",ＣＳＶ貼付用!FE268)</f>
        <v/>
      </c>
      <c r="Q282" s="41" t="str">
        <f>IF(林齢計算用!A268="","",林齢計算用!A268)</f>
        <v/>
      </c>
      <c r="R282" s="41" t="str">
        <f t="shared" si="451"/>
        <v/>
      </c>
      <c r="S282" s="56" t="str">
        <f>IF(ＣＳＶ貼付用!EG268="","",ＣＳＶ貼付用!EG268*10)</f>
        <v/>
      </c>
      <c r="T282" s="23" t="str">
        <f>IF(O282="スギ",INDEX(データ!$C$7:$E$26,MATCH(R282,データ!$B$7:$B$26),MATCH(P282,データ!$C$6:$E$6)),IF(O282="ヒノキ",INDEX(データ!$C$32:$E$51,MATCH(R282,データ!$B$32:$B$51),MATCH(P282,データ!$C$31:$E$31)),IF(O282="マツ",INDEX(データ!#REF!,MATCH(R282,データ!#REF!),MATCH(P282,データ!#REF!)),IF(O282="ザツ",INDEX(データ!#REF!,MATCH(R282,データ!#REF!),MATCH(P282,データ!#REF!)),""))))</f>
        <v/>
      </c>
      <c r="U282" s="22" t="str">
        <f t="shared" si="542"/>
        <v/>
      </c>
      <c r="V282" s="21" t="str">
        <f t="shared" si="546"/>
        <v/>
      </c>
      <c r="W282" s="21" t="str">
        <f t="shared" si="543"/>
        <v/>
      </c>
      <c r="X282" s="23" t="str">
        <f>IF(O282="スギ",INDEX(データ!$H$7:$J$26,MATCH(R282,データ!$G$7:$G$26),MATCH(P282,データ!$H$6:$J$6)),IF(O282="ヒノキ",INDEX(データ!$H$32:$J$51,MATCH(R282,データ!$G$32:$G$51),MATCH(P282,データ!$H$31:$J$31)),IF(O282="マツ",INDEX(データ!#REF!,MATCH(R282,データ!#REF!),MATCH(P282,データ!#REF!)),IF(O282="ザツ",INDEX(データ!#REF!,MATCH(R282,データ!#REF!),MATCH(P282,データ!#REF!)),""))))</f>
        <v/>
      </c>
      <c r="Y282" s="22" t="str">
        <f t="shared" si="544"/>
        <v/>
      </c>
      <c r="Z282" s="21" t="str">
        <f t="shared" si="545"/>
        <v/>
      </c>
      <c r="AA282" s="27" t="str">
        <f t="shared" si="452"/>
        <v/>
      </c>
      <c r="AB282" s="24" t="str">
        <f t="shared" si="453"/>
        <v/>
      </c>
      <c r="AC282" s="25" t="str">
        <f t="shared" si="454"/>
        <v>0</v>
      </c>
      <c r="AD282" s="26" t="str">
        <f t="shared" si="455"/>
        <v/>
      </c>
      <c r="AE282" s="26" t="str">
        <f t="shared" si="456"/>
        <v/>
      </c>
      <c r="AF282" s="26" t="str">
        <f t="shared" si="457"/>
        <v/>
      </c>
      <c r="AG282" s="27" t="str">
        <f t="shared" si="458"/>
        <v/>
      </c>
      <c r="AH282" s="26" t="str">
        <f t="shared" si="459"/>
        <v/>
      </c>
      <c r="AI282" s="26" t="str">
        <f t="shared" si="460"/>
        <v/>
      </c>
      <c r="AJ282" s="45" t="s">
        <v>30</v>
      </c>
      <c r="AK282" s="55" t="str">
        <f>IF(ＣＳＶ貼付用!BI268="","",ＣＳＶ貼付用!BI268)</f>
        <v/>
      </c>
      <c r="AL282" s="38" t="str">
        <f>IF(ＣＳＶ貼付用!BK268="","",ＣＳＶ貼付用!BK268)</f>
        <v/>
      </c>
      <c r="AM282" s="38" t="str">
        <f>IF(ＣＳＶ貼付用!BM268="","",ＣＳＶ貼付用!BM268)</f>
        <v/>
      </c>
      <c r="AN282" s="40" t="str">
        <f t="shared" si="461"/>
        <v/>
      </c>
      <c r="AO282" s="41" t="str">
        <f>IF(林齢計算用!B268="","",林齢計算用!B268)</f>
        <v/>
      </c>
      <c r="AP282" s="41" t="str">
        <f t="shared" si="462"/>
        <v/>
      </c>
      <c r="AQ282" s="41" t="str">
        <f t="shared" si="463"/>
        <v/>
      </c>
      <c r="AR282" s="23" t="str">
        <f>IF(AM282="スギ",INDEX(データ!$C$7:$E$26,MATCH(AP282,データ!$B$7:$B$26),MATCH(AN282,データ!$C$6:$E$6)),IF(AM282="ヒノキ",INDEX(データ!$C$32:$E$51,MATCH(AP282,データ!$B$32:$B$51),MATCH(AN282,データ!$C$31:$E$31)),IF(AM282="マツ",INDEX(データ!#REF!,MATCH(AP282,データ!#REF!),MATCH(AN282,データ!#REF!)),IF(AM282="ザツ",INDEX(データ!#REF!,MATCH(AP282,データ!#REF!),MATCH(AN282,データ!#REF!)),""))))</f>
        <v/>
      </c>
      <c r="AS282" s="22" t="str">
        <f t="shared" si="446"/>
        <v/>
      </c>
      <c r="AT282" s="21" t="str">
        <f t="shared" si="464"/>
        <v/>
      </c>
      <c r="AU282" s="21" t="str">
        <f t="shared" si="465"/>
        <v/>
      </c>
      <c r="AV282" s="24" t="str">
        <f>IF(AM282="スギ",INDEX(データ!$H$7:$J$26,MATCH(AP282,データ!$G$7:$G$26),MATCH(AN282,データ!$H$6:$J$6)),IF(AM282="ヒノキ",INDEX(データ!$H$32:$J$51,MATCH(AP282,データ!$G$32:$G$51),MATCH(AN282,データ!$H$31:$J$31)),IF(AM282="マツ",INDEX(データ!#REF!,MATCH(AP282,データ!#REF!),MATCH(AN282,データ!#REF!)),IF(AM282="ザツ",INDEX(データ!#REF!,MATCH(AP282,データ!#REF!),MATCH(AN282,データ!#REF!)),""))))</f>
        <v/>
      </c>
      <c r="AW282" s="22" t="str">
        <f t="shared" si="466"/>
        <v/>
      </c>
      <c r="AX282" s="21" t="str">
        <f t="shared" si="467"/>
        <v/>
      </c>
      <c r="AY282" s="27" t="str">
        <f t="shared" si="468"/>
        <v/>
      </c>
      <c r="AZ282" s="24" t="str">
        <f t="shared" si="469"/>
        <v/>
      </c>
      <c r="BA282" s="25" t="str">
        <f t="shared" si="470"/>
        <v>0</v>
      </c>
      <c r="BB282" s="26" t="str">
        <f t="shared" si="471"/>
        <v/>
      </c>
      <c r="BC282" s="26" t="str">
        <f t="shared" si="472"/>
        <v/>
      </c>
      <c r="BD282" s="26" t="str">
        <f t="shared" si="473"/>
        <v/>
      </c>
      <c r="BE282" s="27" t="str">
        <f t="shared" si="474"/>
        <v/>
      </c>
      <c r="BF282" s="26" t="str">
        <f t="shared" si="475"/>
        <v/>
      </c>
      <c r="BG282" s="26" t="str">
        <f t="shared" si="476"/>
        <v/>
      </c>
      <c r="BH282" s="45" t="s">
        <v>30</v>
      </c>
      <c r="BI282" s="55" t="str">
        <f>IF(ＣＳＶ貼付用!BX268="","",ＣＳＶ貼付用!BX268)</f>
        <v/>
      </c>
      <c r="BJ282" s="38" t="str">
        <f>IF(ＣＳＶ貼付用!BZ268="","",ＣＳＶ貼付用!BZ268)</f>
        <v/>
      </c>
      <c r="BK282" s="38" t="str">
        <f>IF(ＣＳＶ貼付用!CB268="","",ＣＳＶ貼付用!CB268)</f>
        <v/>
      </c>
      <c r="BL282" s="40" t="str">
        <f t="shared" si="477"/>
        <v/>
      </c>
      <c r="BM282" s="41" t="str">
        <f>IF(林齢計算用!C268="","",林齢計算用!C268)</f>
        <v/>
      </c>
      <c r="BN282" s="41" t="str">
        <f t="shared" si="478"/>
        <v/>
      </c>
      <c r="BO282" s="41" t="str">
        <f t="shared" si="479"/>
        <v/>
      </c>
      <c r="BP282" s="23" t="str">
        <f>IF(BK282="スギ",INDEX(データ!$C$7:$E$26,MATCH(BN282,データ!$B$7:$B$26),MATCH(BL282,データ!$C$6:$E$6)),IF(BK282="ヒノキ",INDEX(データ!$C$32:$E$51,MATCH(BN282,データ!$B$32:$B$51),MATCH(BL282,データ!$C$31:$E$31)),IF(BK282="マツ",INDEX(データ!#REF!,MATCH(BN282,データ!#REF!),MATCH(BL282,データ!#REF!)),IF(BK282="ザツ",INDEX(データ!#REF!,MATCH(BN282,データ!#REF!),MATCH(BL282,データ!#REF!)),""))))</f>
        <v/>
      </c>
      <c r="BQ282" s="22" t="str">
        <f t="shared" si="447"/>
        <v/>
      </c>
      <c r="BR282" s="21" t="str">
        <f t="shared" si="480"/>
        <v/>
      </c>
      <c r="BS282" s="21" t="str">
        <f t="shared" si="481"/>
        <v/>
      </c>
      <c r="BT282" s="24" t="str">
        <f>IF(BK282="スギ",INDEX(データ!$H$7:$J$26,MATCH(BN282,データ!$G$7:$G$26),MATCH(BL282,データ!$H$6:$J$6)),IF(BK282="ヒノキ",INDEX(データ!$H$32:$J$51,MATCH(BN282,データ!$G$32:$G$51),MATCH(BL282,データ!$H$31:$J$31)),IF(BK282="マツ",INDEX(データ!#REF!,MATCH(BN282,データ!#REF!),MATCH(BL282,データ!#REF!)),IF(BK282="ザツ",INDEX(データ!#REF!,MATCH(BN282,データ!#REF!),MATCH(BL282,データ!#REF!)),""))))</f>
        <v/>
      </c>
      <c r="BU282" s="22" t="str">
        <f t="shared" si="482"/>
        <v/>
      </c>
      <c r="BV282" s="21" t="str">
        <f t="shared" si="483"/>
        <v/>
      </c>
      <c r="BW282" s="27" t="str">
        <f t="shared" si="484"/>
        <v/>
      </c>
      <c r="BX282" s="24" t="str">
        <f t="shared" si="485"/>
        <v/>
      </c>
      <c r="BY282" s="25" t="str">
        <f t="shared" si="486"/>
        <v>0</v>
      </c>
      <c r="BZ282" s="26" t="str">
        <f t="shared" si="487"/>
        <v/>
      </c>
      <c r="CA282" s="26" t="str">
        <f t="shared" si="488"/>
        <v/>
      </c>
      <c r="CB282" s="26" t="str">
        <f t="shared" si="489"/>
        <v/>
      </c>
      <c r="CC282" s="27" t="str">
        <f t="shared" si="490"/>
        <v/>
      </c>
      <c r="CD282" s="26" t="str">
        <f t="shared" si="491"/>
        <v/>
      </c>
      <c r="CE282" s="26" t="str">
        <f t="shared" si="492"/>
        <v/>
      </c>
      <c r="CF282" s="45" t="s">
        <v>30</v>
      </c>
      <c r="CG282" s="55" t="str">
        <f>IF(ＣＳＶ貼付用!CM268="","",ＣＳＶ貼付用!CM268)</f>
        <v/>
      </c>
      <c r="CH282" s="38" t="str">
        <f>IF(ＣＳＶ貼付用!CO268="","",ＣＳＶ貼付用!CO268)</f>
        <v/>
      </c>
      <c r="CI282" s="38" t="str">
        <f>IF(ＣＳＶ貼付用!CQ268="","",ＣＳＶ貼付用!CQ268)</f>
        <v/>
      </c>
      <c r="CJ282" s="40" t="str">
        <f t="shared" si="493"/>
        <v/>
      </c>
      <c r="CK282" s="41" t="str">
        <f>IF(林齢計算用!D268="","",林齢計算用!D268)</f>
        <v/>
      </c>
      <c r="CL282" s="41" t="str">
        <f t="shared" si="494"/>
        <v/>
      </c>
      <c r="CM282" s="41" t="str">
        <f t="shared" si="495"/>
        <v/>
      </c>
      <c r="CN282" s="23" t="str">
        <f>IF(CI282="スギ",INDEX(データ!$C$7:$E$26,MATCH(CL282,データ!$B$7:$B$26),MATCH(CJ282,データ!$C$6:$E$6)),IF(CI282="ヒノキ",INDEX(データ!$C$32:$E$51,MATCH(CL282,データ!$B$32:$B$51),MATCH(CJ282,データ!$C$31:$E$31)),IF(CI282="マツ",INDEX(データ!#REF!,MATCH(CL282,データ!#REF!),MATCH(CJ282,データ!#REF!)),IF(CI282="ザツ",INDEX(データ!#REF!,MATCH(CL282,データ!#REF!),MATCH(CJ282,データ!#REF!)),""))))</f>
        <v/>
      </c>
      <c r="CO282" s="22" t="str">
        <f t="shared" si="448"/>
        <v/>
      </c>
      <c r="CP282" s="21" t="str">
        <f t="shared" si="496"/>
        <v/>
      </c>
      <c r="CQ282" s="21" t="str">
        <f t="shared" si="497"/>
        <v/>
      </c>
      <c r="CR282" s="24" t="str">
        <f>IF(CI282="スギ",INDEX(データ!$H$7:$J$26,MATCH(CL282,データ!$G$7:$G$26),MATCH(CJ282,データ!$H$6:$J$6)),IF(CI282="ヒノキ",INDEX(データ!$H$32:$J$51,MATCH(CL282,データ!$G$32:$G$51),MATCH(CJ282,データ!$H$31:$J$31)),IF(CI282="マツ",INDEX(データ!#REF!,MATCH(CL282,データ!#REF!),MATCH(CJ282,データ!#REF!)),IF(CI282="ザツ",INDEX(データ!#REF!,MATCH(CL282,データ!#REF!),MATCH(CJ282,データ!#REF!)),""))))</f>
        <v/>
      </c>
      <c r="CS282" s="22" t="str">
        <f t="shared" si="498"/>
        <v/>
      </c>
      <c r="CT282" s="21" t="str">
        <f t="shared" si="499"/>
        <v/>
      </c>
      <c r="CU282" s="27" t="str">
        <f t="shared" si="500"/>
        <v/>
      </c>
      <c r="CV282" s="24" t="str">
        <f t="shared" si="501"/>
        <v/>
      </c>
      <c r="CW282" s="25" t="str">
        <f t="shared" si="502"/>
        <v>0</v>
      </c>
      <c r="CX282" s="26" t="str">
        <f t="shared" si="503"/>
        <v/>
      </c>
      <c r="CY282" s="26" t="str">
        <f t="shared" si="504"/>
        <v/>
      </c>
      <c r="CZ282" s="26" t="str">
        <f t="shared" si="505"/>
        <v/>
      </c>
      <c r="DA282" s="27" t="str">
        <f t="shared" si="506"/>
        <v/>
      </c>
      <c r="DB282" s="26" t="str">
        <f t="shared" si="507"/>
        <v/>
      </c>
      <c r="DC282" s="26" t="str">
        <f t="shared" si="508"/>
        <v/>
      </c>
      <c r="DD282" s="45" t="s">
        <v>30</v>
      </c>
      <c r="DE282" s="55" t="str">
        <f>IF(ＣＳＶ貼付用!DB268="","",ＣＳＶ貼付用!DB268)</f>
        <v/>
      </c>
      <c r="DF282" s="38" t="str">
        <f>IF(ＣＳＶ貼付用!DD268="","",ＣＳＶ貼付用!DD268)</f>
        <v/>
      </c>
      <c r="DG282" s="38" t="str">
        <f>IF(ＣＳＶ貼付用!DF268="","",ＣＳＶ貼付用!DF268)</f>
        <v/>
      </c>
      <c r="DH282" s="40" t="str">
        <f t="shared" si="509"/>
        <v/>
      </c>
      <c r="DI282" s="41" t="str">
        <f>IF(林齢計算用!E268="","",林齢計算用!E268)</f>
        <v/>
      </c>
      <c r="DJ282" s="41" t="str">
        <f t="shared" si="510"/>
        <v/>
      </c>
      <c r="DK282" s="41" t="str">
        <f t="shared" si="511"/>
        <v/>
      </c>
      <c r="DL282" s="23" t="str">
        <f>IF(DG282="スギ",INDEX(データ!$C$7:$E$26,MATCH(DJ282,データ!$B$7:$B$26),MATCH(DH282,データ!$C$6:$E$6)),IF(DG282="ヒノキ",INDEX(データ!$C$32:$E$51,MATCH(DJ282,データ!$B$32:$B$51),MATCH(DH282,データ!$C$31:$E$31)),IF(DG282="マツ",INDEX(データ!#REF!,MATCH(DJ282,データ!#REF!),MATCH(DH282,データ!#REF!)),IF(DG282="ザツ",INDEX(データ!#REF!,MATCH(DJ282,データ!#REF!),MATCH(DH282,データ!#REF!)),""))))</f>
        <v/>
      </c>
      <c r="DM282" s="22" t="str">
        <f t="shared" si="449"/>
        <v/>
      </c>
      <c r="DN282" s="21" t="str">
        <f t="shared" si="512"/>
        <v/>
      </c>
      <c r="DO282" s="21" t="str">
        <f t="shared" si="513"/>
        <v/>
      </c>
      <c r="DP282" s="24" t="str">
        <f>IF(DG282="スギ",INDEX(データ!$H$7:$J$26,MATCH(DJ282,データ!$G$7:$G$26),MATCH(DH282,データ!$H$6:$J$6)),IF(DG282="ヒノキ",INDEX(データ!$H$32:$J$51,MATCH(DJ282,データ!$G$32:$G$51),MATCH(DH282,データ!$H$31:$J$31)),IF(DG282="マツ",INDEX(データ!#REF!,MATCH(DJ282,データ!#REF!),MATCH(DH282,データ!#REF!)),IF(DG282="ザツ",INDEX(データ!#REF!,MATCH(DJ282,データ!#REF!),MATCH(DH282,データ!#REF!)),""))))</f>
        <v/>
      </c>
      <c r="DQ282" s="22" t="str">
        <f t="shared" si="514"/>
        <v/>
      </c>
      <c r="DR282" s="21" t="str">
        <f t="shared" si="515"/>
        <v/>
      </c>
      <c r="DS282" s="27" t="str">
        <f t="shared" si="516"/>
        <v/>
      </c>
      <c r="DT282" s="24" t="str">
        <f t="shared" si="517"/>
        <v/>
      </c>
      <c r="DU282" s="25" t="str">
        <f t="shared" si="518"/>
        <v>0</v>
      </c>
      <c r="DV282" s="26" t="str">
        <f t="shared" si="519"/>
        <v/>
      </c>
      <c r="DW282" s="26" t="str">
        <f t="shared" si="520"/>
        <v/>
      </c>
      <c r="DX282" s="26" t="str">
        <f t="shared" si="521"/>
        <v/>
      </c>
      <c r="DY282" s="27" t="str">
        <f t="shared" si="522"/>
        <v/>
      </c>
      <c r="DZ282" s="26" t="str">
        <f t="shared" si="523"/>
        <v/>
      </c>
      <c r="EA282" s="26" t="str">
        <f t="shared" si="524"/>
        <v/>
      </c>
      <c r="EB282" s="45" t="s">
        <v>30</v>
      </c>
      <c r="EC282" s="55" t="str">
        <f>IF(ＣＳＶ貼付用!DQ268="","",ＣＳＶ貼付用!DQ268)</f>
        <v/>
      </c>
      <c r="ED282" s="38" t="str">
        <f>IF(ＣＳＶ貼付用!DS268="","",ＣＳＶ貼付用!DS268)</f>
        <v/>
      </c>
      <c r="EE282" s="38" t="str">
        <f>IF(ＣＳＶ貼付用!DU268="","",ＣＳＶ貼付用!DU268)</f>
        <v/>
      </c>
      <c r="EF282" s="40" t="str">
        <f t="shared" si="525"/>
        <v/>
      </c>
      <c r="EG282" s="41" t="str">
        <f>IF(林齢計算用!F268="","",林齢計算用!F268)</f>
        <v/>
      </c>
      <c r="EH282" s="41" t="str">
        <f t="shared" si="526"/>
        <v/>
      </c>
      <c r="EI282" s="41" t="str">
        <f t="shared" si="527"/>
        <v/>
      </c>
      <c r="EJ282" s="23" t="str">
        <f>IF(EE282="スギ",INDEX(データ!$C$7:$E$26,MATCH(EH282,データ!$B$7:$B$26),MATCH(EF282,データ!$C$6:$E$6)),IF(EE282="ヒノキ",INDEX(データ!$C$32:$E$51,MATCH(EH282,データ!$B$32:$B$51),MATCH(EF282,データ!$C$31:$E$31)),IF(EE282="マツ",INDEX(データ!#REF!,MATCH(EH282,データ!#REF!),MATCH(EF282,データ!#REF!)),IF(EE282="ザツ",INDEX(データ!#REF!,MATCH(EH282,データ!#REF!),MATCH(EF282,データ!#REF!)),""))))</f>
        <v/>
      </c>
      <c r="EK282" s="22" t="str">
        <f t="shared" si="450"/>
        <v/>
      </c>
      <c r="EL282" s="21" t="str">
        <f t="shared" si="528"/>
        <v/>
      </c>
      <c r="EM282" s="21" t="str">
        <f t="shared" si="529"/>
        <v/>
      </c>
      <c r="EN282" s="24" t="str">
        <f>IF(EE282="スギ",INDEX(データ!$H$7:$J$26,MATCH(EH282,データ!$G$7:$G$26),MATCH(EF282,データ!$H$6:$J$6)),IF(EE282="ヒノキ",INDEX(データ!$H$32:$J$51,MATCH(EH282,データ!$G$32:$G$51),MATCH(EF282,データ!$H$31:$J$31)),IF(EE282="マツ",INDEX(データ!#REF!,MATCH(EH282,データ!#REF!),MATCH(EF282,データ!#REF!)),IF(EE282="ザツ",INDEX(データ!#REF!,MATCH(EH282,データ!#REF!),MATCH(EF282,データ!#REF!)),""))))</f>
        <v/>
      </c>
      <c r="EO282" s="22" t="str">
        <f t="shared" si="530"/>
        <v/>
      </c>
      <c r="EP282" s="21" t="str">
        <f t="shared" si="531"/>
        <v/>
      </c>
      <c r="EQ282" s="27" t="str">
        <f t="shared" si="532"/>
        <v/>
      </c>
      <c r="ER282" s="24" t="str">
        <f t="shared" si="533"/>
        <v/>
      </c>
      <c r="ES282" s="25" t="str">
        <f t="shared" si="534"/>
        <v>0</v>
      </c>
      <c r="ET282" s="26" t="str">
        <f t="shared" si="535"/>
        <v/>
      </c>
      <c r="EU282" s="26" t="str">
        <f t="shared" si="536"/>
        <v/>
      </c>
      <c r="EV282" s="26" t="str">
        <f t="shared" si="537"/>
        <v/>
      </c>
      <c r="EW282" s="27" t="str">
        <f t="shared" si="538"/>
        <v/>
      </c>
      <c r="EX282" s="26" t="str">
        <f t="shared" si="539"/>
        <v/>
      </c>
      <c r="EY282" s="26" t="str">
        <f t="shared" si="540"/>
        <v/>
      </c>
      <c r="EZ282" s="26">
        <f t="shared" si="541"/>
        <v>0</v>
      </c>
      <c r="FA282" s="43"/>
    </row>
    <row r="283" spans="1:157" ht="15.95" customHeight="1" x14ac:dyDescent="0.15">
      <c r="A283" s="21"/>
      <c r="B283" s="36" t="str">
        <f>IF(ＣＳＶ貼付用!G269="","",ＣＳＶ貼付用!G269)</f>
        <v/>
      </c>
      <c r="C283" s="36" t="str">
        <f>IF(ＣＳＶ貼付用!I269="","",ＣＳＶ貼付用!I269)</f>
        <v/>
      </c>
      <c r="D283" s="36" t="str">
        <f>IF(ＣＳＶ貼付用!J269="","",ＣＳＶ貼付用!J269)</f>
        <v/>
      </c>
      <c r="E283" s="36" t="str">
        <f>IF(ＣＳＶ貼付用!F269="","",ＣＳＶ貼付用!F269)</f>
        <v/>
      </c>
      <c r="F283" s="38" t="str">
        <f>IF(ＣＳＶ貼付用!T269="","",ＣＳＶ貼付用!T269)</f>
        <v/>
      </c>
      <c r="G283" s="38"/>
      <c r="H283" s="38" t="str">
        <f>IF(ＣＳＶ貼付用!GJ269="","",ＣＳＶ貼付用!GJ269)</f>
        <v/>
      </c>
      <c r="I283" s="38" t="str">
        <f>IF(ＣＳＶ貼付用!GL269="","",ＣＳＶ貼付用!GL269)</f>
        <v/>
      </c>
      <c r="J283" s="38" t="str">
        <f>IF(ＣＳＶ貼付用!GN269="","",ＣＳＶ貼付用!GN269)</f>
        <v/>
      </c>
      <c r="K283" s="38" t="str">
        <f>IF(ＣＳＶ貼付用!GP269="","",ＣＳＶ貼付用!GP269)</f>
        <v/>
      </c>
      <c r="L283" s="45" t="s">
        <v>30</v>
      </c>
      <c r="M283" s="55" t="str">
        <f>IF(ＣＳＶ貼付用!AT269="","",ＣＳＶ貼付用!AT269)</f>
        <v/>
      </c>
      <c r="N283" s="38" t="str">
        <f>IF(ＣＳＶ貼付用!AV269="","",ＣＳＶ貼付用!AV269)</f>
        <v/>
      </c>
      <c r="O283" s="38" t="str">
        <f>IF(ＣＳＶ貼付用!AX269="","",ＣＳＶ貼付用!AX269)</f>
        <v/>
      </c>
      <c r="P283" s="40" t="str">
        <f>IF(ＣＳＶ貼付用!FE269="","",ＣＳＶ貼付用!FE269)</f>
        <v/>
      </c>
      <c r="Q283" s="41" t="str">
        <f>IF(林齢計算用!A269="","",林齢計算用!A269)</f>
        <v/>
      </c>
      <c r="R283" s="41" t="str">
        <f t="shared" si="451"/>
        <v/>
      </c>
      <c r="S283" s="56" t="str">
        <f>IF(ＣＳＶ貼付用!EG269="","",ＣＳＶ貼付用!EG269*10)</f>
        <v/>
      </c>
      <c r="T283" s="23" t="str">
        <f>IF(O283="スギ",INDEX(データ!$C$7:$E$26,MATCH(R283,データ!$B$7:$B$26),MATCH(P283,データ!$C$6:$E$6)),IF(O283="ヒノキ",INDEX(データ!$C$32:$E$51,MATCH(R283,データ!$B$32:$B$51),MATCH(P283,データ!$C$31:$E$31)),IF(O283="マツ",INDEX(データ!#REF!,MATCH(R283,データ!#REF!),MATCH(P283,データ!#REF!)),IF(O283="ザツ",INDEX(データ!#REF!,MATCH(R283,データ!#REF!),MATCH(P283,データ!#REF!)),""))))</f>
        <v/>
      </c>
      <c r="U283" s="22" t="str">
        <f t="shared" si="542"/>
        <v/>
      </c>
      <c r="V283" s="21" t="str">
        <f t="shared" si="546"/>
        <v/>
      </c>
      <c r="W283" s="21" t="str">
        <f t="shared" si="543"/>
        <v/>
      </c>
      <c r="X283" s="23" t="str">
        <f>IF(O283="スギ",INDEX(データ!$H$7:$J$26,MATCH(R283,データ!$G$7:$G$26),MATCH(P283,データ!$H$6:$J$6)),IF(O283="ヒノキ",INDEX(データ!$H$32:$J$51,MATCH(R283,データ!$G$32:$G$51),MATCH(P283,データ!$H$31:$J$31)),IF(O283="マツ",INDEX(データ!#REF!,MATCH(R283,データ!#REF!),MATCH(P283,データ!#REF!)),IF(O283="ザツ",INDEX(データ!#REF!,MATCH(R283,データ!#REF!),MATCH(P283,データ!#REF!)),""))))</f>
        <v/>
      </c>
      <c r="Y283" s="22" t="str">
        <f t="shared" si="544"/>
        <v/>
      </c>
      <c r="Z283" s="21" t="str">
        <f t="shared" si="545"/>
        <v/>
      </c>
      <c r="AA283" s="27" t="str">
        <f t="shared" si="452"/>
        <v/>
      </c>
      <c r="AB283" s="24" t="str">
        <f t="shared" si="453"/>
        <v/>
      </c>
      <c r="AC283" s="25" t="str">
        <f t="shared" si="454"/>
        <v>0</v>
      </c>
      <c r="AD283" s="26" t="str">
        <f t="shared" si="455"/>
        <v/>
      </c>
      <c r="AE283" s="26" t="str">
        <f t="shared" si="456"/>
        <v/>
      </c>
      <c r="AF283" s="26" t="str">
        <f t="shared" si="457"/>
        <v/>
      </c>
      <c r="AG283" s="27" t="str">
        <f t="shared" si="458"/>
        <v/>
      </c>
      <c r="AH283" s="26" t="str">
        <f t="shared" si="459"/>
        <v/>
      </c>
      <c r="AI283" s="26" t="str">
        <f t="shared" si="460"/>
        <v/>
      </c>
      <c r="AJ283" s="45" t="s">
        <v>30</v>
      </c>
      <c r="AK283" s="55" t="str">
        <f>IF(ＣＳＶ貼付用!BI269="","",ＣＳＶ貼付用!BI269)</f>
        <v/>
      </c>
      <c r="AL283" s="38" t="str">
        <f>IF(ＣＳＶ貼付用!BK269="","",ＣＳＶ貼付用!BK269)</f>
        <v/>
      </c>
      <c r="AM283" s="38" t="str">
        <f>IF(ＣＳＶ貼付用!BM269="","",ＣＳＶ貼付用!BM269)</f>
        <v/>
      </c>
      <c r="AN283" s="40" t="str">
        <f t="shared" si="461"/>
        <v/>
      </c>
      <c r="AO283" s="41" t="str">
        <f>IF(林齢計算用!B269="","",林齢計算用!B269)</f>
        <v/>
      </c>
      <c r="AP283" s="41" t="str">
        <f t="shared" si="462"/>
        <v/>
      </c>
      <c r="AQ283" s="41" t="str">
        <f t="shared" si="463"/>
        <v/>
      </c>
      <c r="AR283" s="23" t="str">
        <f>IF(AM283="スギ",INDEX(データ!$C$7:$E$26,MATCH(AP283,データ!$B$7:$B$26),MATCH(AN283,データ!$C$6:$E$6)),IF(AM283="ヒノキ",INDEX(データ!$C$32:$E$51,MATCH(AP283,データ!$B$32:$B$51),MATCH(AN283,データ!$C$31:$E$31)),IF(AM283="マツ",INDEX(データ!#REF!,MATCH(AP283,データ!#REF!),MATCH(AN283,データ!#REF!)),IF(AM283="ザツ",INDEX(データ!#REF!,MATCH(AP283,データ!#REF!),MATCH(AN283,データ!#REF!)),""))))</f>
        <v/>
      </c>
      <c r="AS283" s="22" t="str">
        <f t="shared" si="446"/>
        <v/>
      </c>
      <c r="AT283" s="21" t="str">
        <f t="shared" si="464"/>
        <v/>
      </c>
      <c r="AU283" s="21" t="str">
        <f t="shared" si="465"/>
        <v/>
      </c>
      <c r="AV283" s="24" t="str">
        <f>IF(AM283="スギ",INDEX(データ!$H$7:$J$26,MATCH(AP283,データ!$G$7:$G$26),MATCH(AN283,データ!$H$6:$J$6)),IF(AM283="ヒノキ",INDEX(データ!$H$32:$J$51,MATCH(AP283,データ!$G$32:$G$51),MATCH(AN283,データ!$H$31:$J$31)),IF(AM283="マツ",INDEX(データ!#REF!,MATCH(AP283,データ!#REF!),MATCH(AN283,データ!#REF!)),IF(AM283="ザツ",INDEX(データ!#REF!,MATCH(AP283,データ!#REF!),MATCH(AN283,データ!#REF!)),""))))</f>
        <v/>
      </c>
      <c r="AW283" s="22" t="str">
        <f t="shared" si="466"/>
        <v/>
      </c>
      <c r="AX283" s="21" t="str">
        <f t="shared" si="467"/>
        <v/>
      </c>
      <c r="AY283" s="27" t="str">
        <f t="shared" si="468"/>
        <v/>
      </c>
      <c r="AZ283" s="24" t="str">
        <f t="shared" si="469"/>
        <v/>
      </c>
      <c r="BA283" s="25" t="str">
        <f t="shared" si="470"/>
        <v>0</v>
      </c>
      <c r="BB283" s="26" t="str">
        <f t="shared" si="471"/>
        <v/>
      </c>
      <c r="BC283" s="26" t="str">
        <f t="shared" si="472"/>
        <v/>
      </c>
      <c r="BD283" s="26" t="str">
        <f t="shared" si="473"/>
        <v/>
      </c>
      <c r="BE283" s="27" t="str">
        <f t="shared" si="474"/>
        <v/>
      </c>
      <c r="BF283" s="26" t="str">
        <f t="shared" si="475"/>
        <v/>
      </c>
      <c r="BG283" s="26" t="str">
        <f t="shared" si="476"/>
        <v/>
      </c>
      <c r="BH283" s="45" t="s">
        <v>30</v>
      </c>
      <c r="BI283" s="55" t="str">
        <f>IF(ＣＳＶ貼付用!BX269="","",ＣＳＶ貼付用!BX269)</f>
        <v/>
      </c>
      <c r="BJ283" s="38" t="str">
        <f>IF(ＣＳＶ貼付用!BZ269="","",ＣＳＶ貼付用!BZ269)</f>
        <v/>
      </c>
      <c r="BK283" s="38" t="str">
        <f>IF(ＣＳＶ貼付用!CB269="","",ＣＳＶ貼付用!CB269)</f>
        <v/>
      </c>
      <c r="BL283" s="40" t="str">
        <f t="shared" si="477"/>
        <v/>
      </c>
      <c r="BM283" s="41" t="str">
        <f>IF(林齢計算用!C269="","",林齢計算用!C269)</f>
        <v/>
      </c>
      <c r="BN283" s="41" t="str">
        <f t="shared" si="478"/>
        <v/>
      </c>
      <c r="BO283" s="41" t="str">
        <f t="shared" si="479"/>
        <v/>
      </c>
      <c r="BP283" s="23" t="str">
        <f>IF(BK283="スギ",INDEX(データ!$C$7:$E$26,MATCH(BN283,データ!$B$7:$B$26),MATCH(BL283,データ!$C$6:$E$6)),IF(BK283="ヒノキ",INDEX(データ!$C$32:$E$51,MATCH(BN283,データ!$B$32:$B$51),MATCH(BL283,データ!$C$31:$E$31)),IF(BK283="マツ",INDEX(データ!#REF!,MATCH(BN283,データ!#REF!),MATCH(BL283,データ!#REF!)),IF(BK283="ザツ",INDEX(データ!#REF!,MATCH(BN283,データ!#REF!),MATCH(BL283,データ!#REF!)),""))))</f>
        <v/>
      </c>
      <c r="BQ283" s="22" t="str">
        <f t="shared" si="447"/>
        <v/>
      </c>
      <c r="BR283" s="21" t="str">
        <f t="shared" si="480"/>
        <v/>
      </c>
      <c r="BS283" s="21" t="str">
        <f t="shared" si="481"/>
        <v/>
      </c>
      <c r="BT283" s="24" t="str">
        <f>IF(BK283="スギ",INDEX(データ!$H$7:$J$26,MATCH(BN283,データ!$G$7:$G$26),MATCH(BL283,データ!$H$6:$J$6)),IF(BK283="ヒノキ",INDEX(データ!$H$32:$J$51,MATCH(BN283,データ!$G$32:$G$51),MATCH(BL283,データ!$H$31:$J$31)),IF(BK283="マツ",INDEX(データ!#REF!,MATCH(BN283,データ!#REF!),MATCH(BL283,データ!#REF!)),IF(BK283="ザツ",INDEX(データ!#REF!,MATCH(BN283,データ!#REF!),MATCH(BL283,データ!#REF!)),""))))</f>
        <v/>
      </c>
      <c r="BU283" s="22" t="str">
        <f t="shared" si="482"/>
        <v/>
      </c>
      <c r="BV283" s="21" t="str">
        <f t="shared" si="483"/>
        <v/>
      </c>
      <c r="BW283" s="27" t="str">
        <f t="shared" si="484"/>
        <v/>
      </c>
      <c r="BX283" s="24" t="str">
        <f t="shared" si="485"/>
        <v/>
      </c>
      <c r="BY283" s="25" t="str">
        <f t="shared" si="486"/>
        <v>0</v>
      </c>
      <c r="BZ283" s="26" t="str">
        <f t="shared" si="487"/>
        <v/>
      </c>
      <c r="CA283" s="26" t="str">
        <f t="shared" si="488"/>
        <v/>
      </c>
      <c r="CB283" s="26" t="str">
        <f t="shared" si="489"/>
        <v/>
      </c>
      <c r="CC283" s="27" t="str">
        <f t="shared" si="490"/>
        <v/>
      </c>
      <c r="CD283" s="26" t="str">
        <f t="shared" si="491"/>
        <v/>
      </c>
      <c r="CE283" s="26" t="str">
        <f t="shared" si="492"/>
        <v/>
      </c>
      <c r="CF283" s="45" t="s">
        <v>30</v>
      </c>
      <c r="CG283" s="55" t="str">
        <f>IF(ＣＳＶ貼付用!CM269="","",ＣＳＶ貼付用!CM269)</f>
        <v/>
      </c>
      <c r="CH283" s="38" t="str">
        <f>IF(ＣＳＶ貼付用!CO269="","",ＣＳＶ貼付用!CO269)</f>
        <v/>
      </c>
      <c r="CI283" s="38" t="str">
        <f>IF(ＣＳＶ貼付用!CQ269="","",ＣＳＶ貼付用!CQ269)</f>
        <v/>
      </c>
      <c r="CJ283" s="40" t="str">
        <f t="shared" si="493"/>
        <v/>
      </c>
      <c r="CK283" s="41" t="str">
        <f>IF(林齢計算用!D269="","",林齢計算用!D269)</f>
        <v/>
      </c>
      <c r="CL283" s="41" t="str">
        <f t="shared" si="494"/>
        <v/>
      </c>
      <c r="CM283" s="41" t="str">
        <f t="shared" si="495"/>
        <v/>
      </c>
      <c r="CN283" s="23" t="str">
        <f>IF(CI283="スギ",INDEX(データ!$C$7:$E$26,MATCH(CL283,データ!$B$7:$B$26),MATCH(CJ283,データ!$C$6:$E$6)),IF(CI283="ヒノキ",INDEX(データ!$C$32:$E$51,MATCH(CL283,データ!$B$32:$B$51),MATCH(CJ283,データ!$C$31:$E$31)),IF(CI283="マツ",INDEX(データ!#REF!,MATCH(CL283,データ!#REF!),MATCH(CJ283,データ!#REF!)),IF(CI283="ザツ",INDEX(データ!#REF!,MATCH(CL283,データ!#REF!),MATCH(CJ283,データ!#REF!)),""))))</f>
        <v/>
      </c>
      <c r="CO283" s="22" t="str">
        <f t="shared" si="448"/>
        <v/>
      </c>
      <c r="CP283" s="21" t="str">
        <f t="shared" si="496"/>
        <v/>
      </c>
      <c r="CQ283" s="21" t="str">
        <f t="shared" si="497"/>
        <v/>
      </c>
      <c r="CR283" s="24" t="str">
        <f>IF(CI283="スギ",INDEX(データ!$H$7:$J$26,MATCH(CL283,データ!$G$7:$G$26),MATCH(CJ283,データ!$H$6:$J$6)),IF(CI283="ヒノキ",INDEX(データ!$H$32:$J$51,MATCH(CL283,データ!$G$32:$G$51),MATCH(CJ283,データ!$H$31:$J$31)),IF(CI283="マツ",INDEX(データ!#REF!,MATCH(CL283,データ!#REF!),MATCH(CJ283,データ!#REF!)),IF(CI283="ザツ",INDEX(データ!#REF!,MATCH(CL283,データ!#REF!),MATCH(CJ283,データ!#REF!)),""))))</f>
        <v/>
      </c>
      <c r="CS283" s="22" t="str">
        <f t="shared" si="498"/>
        <v/>
      </c>
      <c r="CT283" s="21" t="str">
        <f t="shared" si="499"/>
        <v/>
      </c>
      <c r="CU283" s="27" t="str">
        <f t="shared" si="500"/>
        <v/>
      </c>
      <c r="CV283" s="24" t="str">
        <f t="shared" si="501"/>
        <v/>
      </c>
      <c r="CW283" s="25" t="str">
        <f t="shared" si="502"/>
        <v>0</v>
      </c>
      <c r="CX283" s="26" t="str">
        <f t="shared" si="503"/>
        <v/>
      </c>
      <c r="CY283" s="26" t="str">
        <f t="shared" si="504"/>
        <v/>
      </c>
      <c r="CZ283" s="26" t="str">
        <f t="shared" si="505"/>
        <v/>
      </c>
      <c r="DA283" s="27" t="str">
        <f t="shared" si="506"/>
        <v/>
      </c>
      <c r="DB283" s="26" t="str">
        <f t="shared" si="507"/>
        <v/>
      </c>
      <c r="DC283" s="26" t="str">
        <f t="shared" si="508"/>
        <v/>
      </c>
      <c r="DD283" s="45" t="s">
        <v>30</v>
      </c>
      <c r="DE283" s="55" t="str">
        <f>IF(ＣＳＶ貼付用!DB269="","",ＣＳＶ貼付用!DB269)</f>
        <v/>
      </c>
      <c r="DF283" s="38" t="str">
        <f>IF(ＣＳＶ貼付用!DD269="","",ＣＳＶ貼付用!DD269)</f>
        <v/>
      </c>
      <c r="DG283" s="38" t="str">
        <f>IF(ＣＳＶ貼付用!DF269="","",ＣＳＶ貼付用!DF269)</f>
        <v/>
      </c>
      <c r="DH283" s="40" t="str">
        <f t="shared" si="509"/>
        <v/>
      </c>
      <c r="DI283" s="41" t="str">
        <f>IF(林齢計算用!E269="","",林齢計算用!E269)</f>
        <v/>
      </c>
      <c r="DJ283" s="41" t="str">
        <f t="shared" si="510"/>
        <v/>
      </c>
      <c r="DK283" s="41" t="str">
        <f t="shared" si="511"/>
        <v/>
      </c>
      <c r="DL283" s="23" t="str">
        <f>IF(DG283="スギ",INDEX(データ!$C$7:$E$26,MATCH(DJ283,データ!$B$7:$B$26),MATCH(DH283,データ!$C$6:$E$6)),IF(DG283="ヒノキ",INDEX(データ!$C$32:$E$51,MATCH(DJ283,データ!$B$32:$B$51),MATCH(DH283,データ!$C$31:$E$31)),IF(DG283="マツ",INDEX(データ!#REF!,MATCH(DJ283,データ!#REF!),MATCH(DH283,データ!#REF!)),IF(DG283="ザツ",INDEX(データ!#REF!,MATCH(DJ283,データ!#REF!),MATCH(DH283,データ!#REF!)),""))))</f>
        <v/>
      </c>
      <c r="DM283" s="22" t="str">
        <f t="shared" si="449"/>
        <v/>
      </c>
      <c r="DN283" s="21" t="str">
        <f t="shared" si="512"/>
        <v/>
      </c>
      <c r="DO283" s="21" t="str">
        <f t="shared" si="513"/>
        <v/>
      </c>
      <c r="DP283" s="24" t="str">
        <f>IF(DG283="スギ",INDEX(データ!$H$7:$J$26,MATCH(DJ283,データ!$G$7:$G$26),MATCH(DH283,データ!$H$6:$J$6)),IF(DG283="ヒノキ",INDEX(データ!$H$32:$J$51,MATCH(DJ283,データ!$G$32:$G$51),MATCH(DH283,データ!$H$31:$J$31)),IF(DG283="マツ",INDEX(データ!#REF!,MATCH(DJ283,データ!#REF!),MATCH(DH283,データ!#REF!)),IF(DG283="ザツ",INDEX(データ!#REF!,MATCH(DJ283,データ!#REF!),MATCH(DH283,データ!#REF!)),""))))</f>
        <v/>
      </c>
      <c r="DQ283" s="22" t="str">
        <f t="shared" si="514"/>
        <v/>
      </c>
      <c r="DR283" s="21" t="str">
        <f t="shared" si="515"/>
        <v/>
      </c>
      <c r="DS283" s="27" t="str">
        <f t="shared" si="516"/>
        <v/>
      </c>
      <c r="DT283" s="24" t="str">
        <f t="shared" si="517"/>
        <v/>
      </c>
      <c r="DU283" s="25" t="str">
        <f t="shared" si="518"/>
        <v>0</v>
      </c>
      <c r="DV283" s="26" t="str">
        <f t="shared" si="519"/>
        <v/>
      </c>
      <c r="DW283" s="26" t="str">
        <f t="shared" si="520"/>
        <v/>
      </c>
      <c r="DX283" s="26" t="str">
        <f t="shared" si="521"/>
        <v/>
      </c>
      <c r="DY283" s="27" t="str">
        <f t="shared" si="522"/>
        <v/>
      </c>
      <c r="DZ283" s="26" t="str">
        <f t="shared" si="523"/>
        <v/>
      </c>
      <c r="EA283" s="26" t="str">
        <f t="shared" si="524"/>
        <v/>
      </c>
      <c r="EB283" s="45" t="s">
        <v>30</v>
      </c>
      <c r="EC283" s="55" t="str">
        <f>IF(ＣＳＶ貼付用!DQ269="","",ＣＳＶ貼付用!DQ269)</f>
        <v/>
      </c>
      <c r="ED283" s="38" t="str">
        <f>IF(ＣＳＶ貼付用!DS269="","",ＣＳＶ貼付用!DS269)</f>
        <v/>
      </c>
      <c r="EE283" s="38" t="str">
        <f>IF(ＣＳＶ貼付用!DU269="","",ＣＳＶ貼付用!DU269)</f>
        <v/>
      </c>
      <c r="EF283" s="40" t="str">
        <f t="shared" si="525"/>
        <v/>
      </c>
      <c r="EG283" s="41" t="str">
        <f>IF(林齢計算用!F269="","",林齢計算用!F269)</f>
        <v/>
      </c>
      <c r="EH283" s="41" t="str">
        <f t="shared" si="526"/>
        <v/>
      </c>
      <c r="EI283" s="41" t="str">
        <f t="shared" si="527"/>
        <v/>
      </c>
      <c r="EJ283" s="23" t="str">
        <f>IF(EE283="スギ",INDEX(データ!$C$7:$E$26,MATCH(EH283,データ!$B$7:$B$26),MATCH(EF283,データ!$C$6:$E$6)),IF(EE283="ヒノキ",INDEX(データ!$C$32:$E$51,MATCH(EH283,データ!$B$32:$B$51),MATCH(EF283,データ!$C$31:$E$31)),IF(EE283="マツ",INDEX(データ!#REF!,MATCH(EH283,データ!#REF!),MATCH(EF283,データ!#REF!)),IF(EE283="ザツ",INDEX(データ!#REF!,MATCH(EH283,データ!#REF!),MATCH(EF283,データ!#REF!)),""))))</f>
        <v/>
      </c>
      <c r="EK283" s="22" t="str">
        <f t="shared" si="450"/>
        <v/>
      </c>
      <c r="EL283" s="21" t="str">
        <f t="shared" si="528"/>
        <v/>
      </c>
      <c r="EM283" s="21" t="str">
        <f t="shared" si="529"/>
        <v/>
      </c>
      <c r="EN283" s="24" t="str">
        <f>IF(EE283="スギ",INDEX(データ!$H$7:$J$26,MATCH(EH283,データ!$G$7:$G$26),MATCH(EF283,データ!$H$6:$J$6)),IF(EE283="ヒノキ",INDEX(データ!$H$32:$J$51,MATCH(EH283,データ!$G$32:$G$51),MATCH(EF283,データ!$H$31:$J$31)),IF(EE283="マツ",INDEX(データ!#REF!,MATCH(EH283,データ!#REF!),MATCH(EF283,データ!#REF!)),IF(EE283="ザツ",INDEX(データ!#REF!,MATCH(EH283,データ!#REF!),MATCH(EF283,データ!#REF!)),""))))</f>
        <v/>
      </c>
      <c r="EO283" s="22" t="str">
        <f t="shared" si="530"/>
        <v/>
      </c>
      <c r="EP283" s="21" t="str">
        <f t="shared" si="531"/>
        <v/>
      </c>
      <c r="EQ283" s="27" t="str">
        <f t="shared" si="532"/>
        <v/>
      </c>
      <c r="ER283" s="24" t="str">
        <f t="shared" si="533"/>
        <v/>
      </c>
      <c r="ES283" s="25" t="str">
        <f t="shared" si="534"/>
        <v>0</v>
      </c>
      <c r="ET283" s="26" t="str">
        <f t="shared" si="535"/>
        <v/>
      </c>
      <c r="EU283" s="26" t="str">
        <f t="shared" si="536"/>
        <v/>
      </c>
      <c r="EV283" s="26" t="str">
        <f t="shared" si="537"/>
        <v/>
      </c>
      <c r="EW283" s="27" t="str">
        <f t="shared" si="538"/>
        <v/>
      </c>
      <c r="EX283" s="26" t="str">
        <f t="shared" si="539"/>
        <v/>
      </c>
      <c r="EY283" s="26" t="str">
        <f t="shared" si="540"/>
        <v/>
      </c>
      <c r="EZ283" s="26">
        <f t="shared" si="541"/>
        <v>0</v>
      </c>
      <c r="FA283" s="43"/>
    </row>
    <row r="284" spans="1:157" ht="15.95" customHeight="1" x14ac:dyDescent="0.15">
      <c r="A284" s="21"/>
      <c r="B284" s="36" t="str">
        <f>IF(ＣＳＶ貼付用!G270="","",ＣＳＶ貼付用!G270)</f>
        <v/>
      </c>
      <c r="C284" s="36" t="str">
        <f>IF(ＣＳＶ貼付用!I270="","",ＣＳＶ貼付用!I270)</f>
        <v/>
      </c>
      <c r="D284" s="36" t="str">
        <f>IF(ＣＳＶ貼付用!J270="","",ＣＳＶ貼付用!J270)</f>
        <v/>
      </c>
      <c r="E284" s="36" t="str">
        <f>IF(ＣＳＶ貼付用!F270="","",ＣＳＶ貼付用!F270)</f>
        <v/>
      </c>
      <c r="F284" s="38" t="str">
        <f>IF(ＣＳＶ貼付用!T270="","",ＣＳＶ貼付用!T270)</f>
        <v/>
      </c>
      <c r="G284" s="38"/>
      <c r="H284" s="38" t="str">
        <f>IF(ＣＳＶ貼付用!GJ270="","",ＣＳＶ貼付用!GJ270)</f>
        <v/>
      </c>
      <c r="I284" s="38" t="str">
        <f>IF(ＣＳＶ貼付用!GL270="","",ＣＳＶ貼付用!GL270)</f>
        <v/>
      </c>
      <c r="J284" s="38" t="str">
        <f>IF(ＣＳＶ貼付用!GN270="","",ＣＳＶ貼付用!GN270)</f>
        <v/>
      </c>
      <c r="K284" s="38" t="str">
        <f>IF(ＣＳＶ貼付用!GP270="","",ＣＳＶ貼付用!GP270)</f>
        <v/>
      </c>
      <c r="L284" s="45" t="s">
        <v>30</v>
      </c>
      <c r="M284" s="55" t="str">
        <f>IF(ＣＳＶ貼付用!AT270="","",ＣＳＶ貼付用!AT270)</f>
        <v/>
      </c>
      <c r="N284" s="38" t="str">
        <f>IF(ＣＳＶ貼付用!AV270="","",ＣＳＶ貼付用!AV270)</f>
        <v/>
      </c>
      <c r="O284" s="38" t="str">
        <f>IF(ＣＳＶ貼付用!AX270="","",ＣＳＶ貼付用!AX270)</f>
        <v/>
      </c>
      <c r="P284" s="40" t="str">
        <f>IF(ＣＳＶ貼付用!FE270="","",ＣＳＶ貼付用!FE270)</f>
        <v/>
      </c>
      <c r="Q284" s="41" t="str">
        <f>IF(林齢計算用!A270="","",林齢計算用!A270)</f>
        <v/>
      </c>
      <c r="R284" s="41" t="str">
        <f t="shared" si="451"/>
        <v/>
      </c>
      <c r="S284" s="56" t="str">
        <f>IF(ＣＳＶ貼付用!EG270="","",ＣＳＶ貼付用!EG270*10)</f>
        <v/>
      </c>
      <c r="T284" s="23" t="str">
        <f>IF(O284="スギ",INDEX(データ!$C$7:$E$26,MATCH(R284,データ!$B$7:$B$26),MATCH(P284,データ!$C$6:$E$6)),IF(O284="ヒノキ",INDEX(データ!$C$32:$E$51,MATCH(R284,データ!$B$32:$B$51),MATCH(P284,データ!$C$31:$E$31)),IF(O284="マツ",INDEX(データ!#REF!,MATCH(R284,データ!#REF!),MATCH(P284,データ!#REF!)),IF(O284="ザツ",INDEX(データ!#REF!,MATCH(R284,データ!#REF!),MATCH(P284,データ!#REF!)),""))))</f>
        <v/>
      </c>
      <c r="U284" s="22" t="str">
        <f t="shared" si="542"/>
        <v/>
      </c>
      <c r="V284" s="21" t="str">
        <f t="shared" si="546"/>
        <v/>
      </c>
      <c r="W284" s="21" t="str">
        <f t="shared" si="543"/>
        <v/>
      </c>
      <c r="X284" s="23" t="str">
        <f>IF(O284="スギ",INDEX(データ!$H$7:$J$26,MATCH(R284,データ!$G$7:$G$26),MATCH(P284,データ!$H$6:$J$6)),IF(O284="ヒノキ",INDEX(データ!$H$32:$J$51,MATCH(R284,データ!$G$32:$G$51),MATCH(P284,データ!$H$31:$J$31)),IF(O284="マツ",INDEX(データ!#REF!,MATCH(R284,データ!#REF!),MATCH(P284,データ!#REF!)),IF(O284="ザツ",INDEX(データ!#REF!,MATCH(R284,データ!#REF!),MATCH(P284,データ!#REF!)),""))))</f>
        <v/>
      </c>
      <c r="Y284" s="22" t="str">
        <f t="shared" si="544"/>
        <v/>
      </c>
      <c r="Z284" s="21" t="str">
        <f t="shared" si="545"/>
        <v/>
      </c>
      <c r="AA284" s="27" t="str">
        <f t="shared" si="452"/>
        <v/>
      </c>
      <c r="AB284" s="24" t="str">
        <f t="shared" si="453"/>
        <v/>
      </c>
      <c r="AC284" s="25" t="str">
        <f t="shared" si="454"/>
        <v>0</v>
      </c>
      <c r="AD284" s="26" t="str">
        <f t="shared" si="455"/>
        <v/>
      </c>
      <c r="AE284" s="26" t="str">
        <f t="shared" si="456"/>
        <v/>
      </c>
      <c r="AF284" s="26" t="str">
        <f t="shared" si="457"/>
        <v/>
      </c>
      <c r="AG284" s="27" t="str">
        <f t="shared" si="458"/>
        <v/>
      </c>
      <c r="AH284" s="26" t="str">
        <f t="shared" si="459"/>
        <v/>
      </c>
      <c r="AI284" s="26" t="str">
        <f t="shared" si="460"/>
        <v/>
      </c>
      <c r="AJ284" s="45" t="s">
        <v>30</v>
      </c>
      <c r="AK284" s="55" t="str">
        <f>IF(ＣＳＶ貼付用!BI270="","",ＣＳＶ貼付用!BI270)</f>
        <v/>
      </c>
      <c r="AL284" s="38" t="str">
        <f>IF(ＣＳＶ貼付用!BK270="","",ＣＳＶ貼付用!BK270)</f>
        <v/>
      </c>
      <c r="AM284" s="38" t="str">
        <f>IF(ＣＳＶ貼付用!BM270="","",ＣＳＶ貼付用!BM270)</f>
        <v/>
      </c>
      <c r="AN284" s="40" t="str">
        <f t="shared" si="461"/>
        <v/>
      </c>
      <c r="AO284" s="41" t="str">
        <f>IF(林齢計算用!B270="","",林齢計算用!B270)</f>
        <v/>
      </c>
      <c r="AP284" s="41" t="str">
        <f t="shared" si="462"/>
        <v/>
      </c>
      <c r="AQ284" s="41" t="str">
        <f t="shared" si="463"/>
        <v/>
      </c>
      <c r="AR284" s="23" t="str">
        <f>IF(AM284="スギ",INDEX(データ!$C$7:$E$26,MATCH(AP284,データ!$B$7:$B$26),MATCH(AN284,データ!$C$6:$E$6)),IF(AM284="ヒノキ",INDEX(データ!$C$32:$E$51,MATCH(AP284,データ!$B$32:$B$51),MATCH(AN284,データ!$C$31:$E$31)),IF(AM284="マツ",INDEX(データ!#REF!,MATCH(AP284,データ!#REF!),MATCH(AN284,データ!#REF!)),IF(AM284="ザツ",INDEX(データ!#REF!,MATCH(AP284,データ!#REF!),MATCH(AN284,データ!#REF!)),""))))</f>
        <v/>
      </c>
      <c r="AS284" s="22" t="str">
        <f t="shared" si="446"/>
        <v/>
      </c>
      <c r="AT284" s="21" t="str">
        <f t="shared" si="464"/>
        <v/>
      </c>
      <c r="AU284" s="21" t="str">
        <f t="shared" si="465"/>
        <v/>
      </c>
      <c r="AV284" s="24" t="str">
        <f>IF(AM284="スギ",INDEX(データ!$H$7:$J$26,MATCH(AP284,データ!$G$7:$G$26),MATCH(AN284,データ!$H$6:$J$6)),IF(AM284="ヒノキ",INDEX(データ!$H$32:$J$51,MATCH(AP284,データ!$G$32:$G$51),MATCH(AN284,データ!$H$31:$J$31)),IF(AM284="マツ",INDEX(データ!#REF!,MATCH(AP284,データ!#REF!),MATCH(AN284,データ!#REF!)),IF(AM284="ザツ",INDEX(データ!#REF!,MATCH(AP284,データ!#REF!),MATCH(AN284,データ!#REF!)),""))))</f>
        <v/>
      </c>
      <c r="AW284" s="22" t="str">
        <f t="shared" si="466"/>
        <v/>
      </c>
      <c r="AX284" s="21" t="str">
        <f t="shared" si="467"/>
        <v/>
      </c>
      <c r="AY284" s="27" t="str">
        <f t="shared" si="468"/>
        <v/>
      </c>
      <c r="AZ284" s="24" t="str">
        <f t="shared" si="469"/>
        <v/>
      </c>
      <c r="BA284" s="25" t="str">
        <f t="shared" si="470"/>
        <v>0</v>
      </c>
      <c r="BB284" s="26" t="str">
        <f t="shared" si="471"/>
        <v/>
      </c>
      <c r="BC284" s="26" t="str">
        <f t="shared" si="472"/>
        <v/>
      </c>
      <c r="BD284" s="26" t="str">
        <f t="shared" si="473"/>
        <v/>
      </c>
      <c r="BE284" s="27" t="str">
        <f t="shared" si="474"/>
        <v/>
      </c>
      <c r="BF284" s="26" t="str">
        <f t="shared" si="475"/>
        <v/>
      </c>
      <c r="BG284" s="26" t="str">
        <f t="shared" si="476"/>
        <v/>
      </c>
      <c r="BH284" s="45" t="s">
        <v>30</v>
      </c>
      <c r="BI284" s="55" t="str">
        <f>IF(ＣＳＶ貼付用!BX270="","",ＣＳＶ貼付用!BX270)</f>
        <v/>
      </c>
      <c r="BJ284" s="38" t="str">
        <f>IF(ＣＳＶ貼付用!BZ270="","",ＣＳＶ貼付用!BZ270)</f>
        <v/>
      </c>
      <c r="BK284" s="38" t="str">
        <f>IF(ＣＳＶ貼付用!CB270="","",ＣＳＶ貼付用!CB270)</f>
        <v/>
      </c>
      <c r="BL284" s="40" t="str">
        <f t="shared" si="477"/>
        <v/>
      </c>
      <c r="BM284" s="41" t="str">
        <f>IF(林齢計算用!C270="","",林齢計算用!C270)</f>
        <v/>
      </c>
      <c r="BN284" s="41" t="str">
        <f t="shared" si="478"/>
        <v/>
      </c>
      <c r="BO284" s="41" t="str">
        <f t="shared" si="479"/>
        <v/>
      </c>
      <c r="BP284" s="23" t="str">
        <f>IF(BK284="スギ",INDEX(データ!$C$7:$E$26,MATCH(BN284,データ!$B$7:$B$26),MATCH(BL284,データ!$C$6:$E$6)),IF(BK284="ヒノキ",INDEX(データ!$C$32:$E$51,MATCH(BN284,データ!$B$32:$B$51),MATCH(BL284,データ!$C$31:$E$31)),IF(BK284="マツ",INDEX(データ!#REF!,MATCH(BN284,データ!#REF!),MATCH(BL284,データ!#REF!)),IF(BK284="ザツ",INDEX(データ!#REF!,MATCH(BN284,データ!#REF!),MATCH(BL284,データ!#REF!)),""))))</f>
        <v/>
      </c>
      <c r="BQ284" s="22" t="str">
        <f t="shared" si="447"/>
        <v/>
      </c>
      <c r="BR284" s="21" t="str">
        <f t="shared" si="480"/>
        <v/>
      </c>
      <c r="BS284" s="21" t="str">
        <f t="shared" si="481"/>
        <v/>
      </c>
      <c r="BT284" s="24" t="str">
        <f>IF(BK284="スギ",INDEX(データ!$H$7:$J$26,MATCH(BN284,データ!$G$7:$G$26),MATCH(BL284,データ!$H$6:$J$6)),IF(BK284="ヒノキ",INDEX(データ!$H$32:$J$51,MATCH(BN284,データ!$G$32:$G$51),MATCH(BL284,データ!$H$31:$J$31)),IF(BK284="マツ",INDEX(データ!#REF!,MATCH(BN284,データ!#REF!),MATCH(BL284,データ!#REF!)),IF(BK284="ザツ",INDEX(データ!#REF!,MATCH(BN284,データ!#REF!),MATCH(BL284,データ!#REF!)),""))))</f>
        <v/>
      </c>
      <c r="BU284" s="22" t="str">
        <f t="shared" si="482"/>
        <v/>
      </c>
      <c r="BV284" s="21" t="str">
        <f t="shared" si="483"/>
        <v/>
      </c>
      <c r="BW284" s="27" t="str">
        <f t="shared" si="484"/>
        <v/>
      </c>
      <c r="BX284" s="24" t="str">
        <f t="shared" si="485"/>
        <v/>
      </c>
      <c r="BY284" s="25" t="str">
        <f t="shared" si="486"/>
        <v>0</v>
      </c>
      <c r="BZ284" s="26" t="str">
        <f t="shared" si="487"/>
        <v/>
      </c>
      <c r="CA284" s="26" t="str">
        <f t="shared" si="488"/>
        <v/>
      </c>
      <c r="CB284" s="26" t="str">
        <f t="shared" si="489"/>
        <v/>
      </c>
      <c r="CC284" s="27" t="str">
        <f t="shared" si="490"/>
        <v/>
      </c>
      <c r="CD284" s="26" t="str">
        <f t="shared" si="491"/>
        <v/>
      </c>
      <c r="CE284" s="26" t="str">
        <f t="shared" si="492"/>
        <v/>
      </c>
      <c r="CF284" s="45" t="s">
        <v>30</v>
      </c>
      <c r="CG284" s="55" t="str">
        <f>IF(ＣＳＶ貼付用!CM270="","",ＣＳＶ貼付用!CM270)</f>
        <v/>
      </c>
      <c r="CH284" s="38" t="str">
        <f>IF(ＣＳＶ貼付用!CO270="","",ＣＳＶ貼付用!CO270)</f>
        <v/>
      </c>
      <c r="CI284" s="38" t="str">
        <f>IF(ＣＳＶ貼付用!CQ270="","",ＣＳＶ貼付用!CQ270)</f>
        <v/>
      </c>
      <c r="CJ284" s="40" t="str">
        <f t="shared" si="493"/>
        <v/>
      </c>
      <c r="CK284" s="41" t="str">
        <f>IF(林齢計算用!D270="","",林齢計算用!D270)</f>
        <v/>
      </c>
      <c r="CL284" s="41" t="str">
        <f t="shared" si="494"/>
        <v/>
      </c>
      <c r="CM284" s="41" t="str">
        <f t="shared" si="495"/>
        <v/>
      </c>
      <c r="CN284" s="23" t="str">
        <f>IF(CI284="スギ",INDEX(データ!$C$7:$E$26,MATCH(CL284,データ!$B$7:$B$26),MATCH(CJ284,データ!$C$6:$E$6)),IF(CI284="ヒノキ",INDEX(データ!$C$32:$E$51,MATCH(CL284,データ!$B$32:$B$51),MATCH(CJ284,データ!$C$31:$E$31)),IF(CI284="マツ",INDEX(データ!#REF!,MATCH(CL284,データ!#REF!),MATCH(CJ284,データ!#REF!)),IF(CI284="ザツ",INDEX(データ!#REF!,MATCH(CL284,データ!#REF!),MATCH(CJ284,データ!#REF!)),""))))</f>
        <v/>
      </c>
      <c r="CO284" s="22" t="str">
        <f t="shared" si="448"/>
        <v/>
      </c>
      <c r="CP284" s="21" t="str">
        <f t="shared" si="496"/>
        <v/>
      </c>
      <c r="CQ284" s="21" t="str">
        <f t="shared" si="497"/>
        <v/>
      </c>
      <c r="CR284" s="24" t="str">
        <f>IF(CI284="スギ",INDEX(データ!$H$7:$J$26,MATCH(CL284,データ!$G$7:$G$26),MATCH(CJ284,データ!$H$6:$J$6)),IF(CI284="ヒノキ",INDEX(データ!$H$32:$J$51,MATCH(CL284,データ!$G$32:$G$51),MATCH(CJ284,データ!$H$31:$J$31)),IF(CI284="マツ",INDEX(データ!#REF!,MATCH(CL284,データ!#REF!),MATCH(CJ284,データ!#REF!)),IF(CI284="ザツ",INDEX(データ!#REF!,MATCH(CL284,データ!#REF!),MATCH(CJ284,データ!#REF!)),""))))</f>
        <v/>
      </c>
      <c r="CS284" s="22" t="str">
        <f t="shared" si="498"/>
        <v/>
      </c>
      <c r="CT284" s="21" t="str">
        <f t="shared" si="499"/>
        <v/>
      </c>
      <c r="CU284" s="27" t="str">
        <f t="shared" si="500"/>
        <v/>
      </c>
      <c r="CV284" s="24" t="str">
        <f t="shared" si="501"/>
        <v/>
      </c>
      <c r="CW284" s="25" t="str">
        <f t="shared" si="502"/>
        <v>0</v>
      </c>
      <c r="CX284" s="26" t="str">
        <f t="shared" si="503"/>
        <v/>
      </c>
      <c r="CY284" s="26" t="str">
        <f t="shared" si="504"/>
        <v/>
      </c>
      <c r="CZ284" s="26" t="str">
        <f t="shared" si="505"/>
        <v/>
      </c>
      <c r="DA284" s="27" t="str">
        <f t="shared" si="506"/>
        <v/>
      </c>
      <c r="DB284" s="26" t="str">
        <f t="shared" si="507"/>
        <v/>
      </c>
      <c r="DC284" s="26" t="str">
        <f t="shared" si="508"/>
        <v/>
      </c>
      <c r="DD284" s="45" t="s">
        <v>30</v>
      </c>
      <c r="DE284" s="55" t="str">
        <f>IF(ＣＳＶ貼付用!DB270="","",ＣＳＶ貼付用!DB270)</f>
        <v/>
      </c>
      <c r="DF284" s="38" t="str">
        <f>IF(ＣＳＶ貼付用!DD270="","",ＣＳＶ貼付用!DD270)</f>
        <v/>
      </c>
      <c r="DG284" s="38" t="str">
        <f>IF(ＣＳＶ貼付用!DF270="","",ＣＳＶ貼付用!DF270)</f>
        <v/>
      </c>
      <c r="DH284" s="40" t="str">
        <f t="shared" si="509"/>
        <v/>
      </c>
      <c r="DI284" s="41" t="str">
        <f>IF(林齢計算用!E270="","",林齢計算用!E270)</f>
        <v/>
      </c>
      <c r="DJ284" s="41" t="str">
        <f t="shared" si="510"/>
        <v/>
      </c>
      <c r="DK284" s="41" t="str">
        <f t="shared" si="511"/>
        <v/>
      </c>
      <c r="DL284" s="23" t="str">
        <f>IF(DG284="スギ",INDEX(データ!$C$7:$E$26,MATCH(DJ284,データ!$B$7:$B$26),MATCH(DH284,データ!$C$6:$E$6)),IF(DG284="ヒノキ",INDEX(データ!$C$32:$E$51,MATCH(DJ284,データ!$B$32:$B$51),MATCH(DH284,データ!$C$31:$E$31)),IF(DG284="マツ",INDEX(データ!#REF!,MATCH(DJ284,データ!#REF!),MATCH(DH284,データ!#REF!)),IF(DG284="ザツ",INDEX(データ!#REF!,MATCH(DJ284,データ!#REF!),MATCH(DH284,データ!#REF!)),""))))</f>
        <v/>
      </c>
      <c r="DM284" s="22" t="str">
        <f t="shared" si="449"/>
        <v/>
      </c>
      <c r="DN284" s="21" t="str">
        <f t="shared" si="512"/>
        <v/>
      </c>
      <c r="DO284" s="21" t="str">
        <f t="shared" si="513"/>
        <v/>
      </c>
      <c r="DP284" s="24" t="str">
        <f>IF(DG284="スギ",INDEX(データ!$H$7:$J$26,MATCH(DJ284,データ!$G$7:$G$26),MATCH(DH284,データ!$H$6:$J$6)),IF(DG284="ヒノキ",INDEX(データ!$H$32:$J$51,MATCH(DJ284,データ!$G$32:$G$51),MATCH(DH284,データ!$H$31:$J$31)),IF(DG284="マツ",INDEX(データ!#REF!,MATCH(DJ284,データ!#REF!),MATCH(DH284,データ!#REF!)),IF(DG284="ザツ",INDEX(データ!#REF!,MATCH(DJ284,データ!#REF!),MATCH(DH284,データ!#REF!)),""))))</f>
        <v/>
      </c>
      <c r="DQ284" s="22" t="str">
        <f t="shared" si="514"/>
        <v/>
      </c>
      <c r="DR284" s="21" t="str">
        <f t="shared" si="515"/>
        <v/>
      </c>
      <c r="DS284" s="27" t="str">
        <f t="shared" si="516"/>
        <v/>
      </c>
      <c r="DT284" s="24" t="str">
        <f t="shared" si="517"/>
        <v/>
      </c>
      <c r="DU284" s="25" t="str">
        <f t="shared" si="518"/>
        <v>0</v>
      </c>
      <c r="DV284" s="26" t="str">
        <f t="shared" si="519"/>
        <v/>
      </c>
      <c r="DW284" s="26" t="str">
        <f t="shared" si="520"/>
        <v/>
      </c>
      <c r="DX284" s="26" t="str">
        <f t="shared" si="521"/>
        <v/>
      </c>
      <c r="DY284" s="27" t="str">
        <f t="shared" si="522"/>
        <v/>
      </c>
      <c r="DZ284" s="26" t="str">
        <f t="shared" si="523"/>
        <v/>
      </c>
      <c r="EA284" s="26" t="str">
        <f t="shared" si="524"/>
        <v/>
      </c>
      <c r="EB284" s="45" t="s">
        <v>30</v>
      </c>
      <c r="EC284" s="55" t="str">
        <f>IF(ＣＳＶ貼付用!DQ270="","",ＣＳＶ貼付用!DQ270)</f>
        <v/>
      </c>
      <c r="ED284" s="38" t="str">
        <f>IF(ＣＳＶ貼付用!DS270="","",ＣＳＶ貼付用!DS270)</f>
        <v/>
      </c>
      <c r="EE284" s="38" t="str">
        <f>IF(ＣＳＶ貼付用!DU270="","",ＣＳＶ貼付用!DU270)</f>
        <v/>
      </c>
      <c r="EF284" s="40" t="str">
        <f t="shared" si="525"/>
        <v/>
      </c>
      <c r="EG284" s="41" t="str">
        <f>IF(林齢計算用!F270="","",林齢計算用!F270)</f>
        <v/>
      </c>
      <c r="EH284" s="41" t="str">
        <f t="shared" si="526"/>
        <v/>
      </c>
      <c r="EI284" s="41" t="str">
        <f t="shared" si="527"/>
        <v/>
      </c>
      <c r="EJ284" s="23" t="str">
        <f>IF(EE284="スギ",INDEX(データ!$C$7:$E$26,MATCH(EH284,データ!$B$7:$B$26),MATCH(EF284,データ!$C$6:$E$6)),IF(EE284="ヒノキ",INDEX(データ!$C$32:$E$51,MATCH(EH284,データ!$B$32:$B$51),MATCH(EF284,データ!$C$31:$E$31)),IF(EE284="マツ",INDEX(データ!#REF!,MATCH(EH284,データ!#REF!),MATCH(EF284,データ!#REF!)),IF(EE284="ザツ",INDEX(データ!#REF!,MATCH(EH284,データ!#REF!),MATCH(EF284,データ!#REF!)),""))))</f>
        <v/>
      </c>
      <c r="EK284" s="22" t="str">
        <f t="shared" si="450"/>
        <v/>
      </c>
      <c r="EL284" s="21" t="str">
        <f t="shared" si="528"/>
        <v/>
      </c>
      <c r="EM284" s="21" t="str">
        <f t="shared" si="529"/>
        <v/>
      </c>
      <c r="EN284" s="24" t="str">
        <f>IF(EE284="スギ",INDEX(データ!$H$7:$J$26,MATCH(EH284,データ!$G$7:$G$26),MATCH(EF284,データ!$H$6:$J$6)),IF(EE284="ヒノキ",INDEX(データ!$H$32:$J$51,MATCH(EH284,データ!$G$32:$G$51),MATCH(EF284,データ!$H$31:$J$31)),IF(EE284="マツ",INDEX(データ!#REF!,MATCH(EH284,データ!#REF!),MATCH(EF284,データ!#REF!)),IF(EE284="ザツ",INDEX(データ!#REF!,MATCH(EH284,データ!#REF!),MATCH(EF284,データ!#REF!)),""))))</f>
        <v/>
      </c>
      <c r="EO284" s="22" t="str">
        <f t="shared" si="530"/>
        <v/>
      </c>
      <c r="EP284" s="21" t="str">
        <f t="shared" si="531"/>
        <v/>
      </c>
      <c r="EQ284" s="27" t="str">
        <f t="shared" si="532"/>
        <v/>
      </c>
      <c r="ER284" s="24" t="str">
        <f t="shared" si="533"/>
        <v/>
      </c>
      <c r="ES284" s="25" t="str">
        <f t="shared" si="534"/>
        <v>0</v>
      </c>
      <c r="ET284" s="26" t="str">
        <f t="shared" si="535"/>
        <v/>
      </c>
      <c r="EU284" s="26" t="str">
        <f t="shared" si="536"/>
        <v/>
      </c>
      <c r="EV284" s="26" t="str">
        <f t="shared" si="537"/>
        <v/>
      </c>
      <c r="EW284" s="27" t="str">
        <f t="shared" si="538"/>
        <v/>
      </c>
      <c r="EX284" s="26" t="str">
        <f t="shared" si="539"/>
        <v/>
      </c>
      <c r="EY284" s="26" t="str">
        <f t="shared" si="540"/>
        <v/>
      </c>
      <c r="EZ284" s="26">
        <f t="shared" si="541"/>
        <v>0</v>
      </c>
      <c r="FA284" s="43"/>
    </row>
    <row r="285" spans="1:157" ht="15.95" customHeight="1" x14ac:dyDescent="0.15">
      <c r="A285" s="21"/>
      <c r="B285" s="36" t="str">
        <f>IF(ＣＳＶ貼付用!G271="","",ＣＳＶ貼付用!G271)</f>
        <v/>
      </c>
      <c r="C285" s="36" t="str">
        <f>IF(ＣＳＶ貼付用!I271="","",ＣＳＶ貼付用!I271)</f>
        <v/>
      </c>
      <c r="D285" s="36" t="str">
        <f>IF(ＣＳＶ貼付用!J271="","",ＣＳＶ貼付用!J271)</f>
        <v/>
      </c>
      <c r="E285" s="36" t="str">
        <f>IF(ＣＳＶ貼付用!F271="","",ＣＳＶ貼付用!F271)</f>
        <v/>
      </c>
      <c r="F285" s="38" t="str">
        <f>IF(ＣＳＶ貼付用!T271="","",ＣＳＶ貼付用!T271)</f>
        <v/>
      </c>
      <c r="G285" s="38"/>
      <c r="H285" s="38" t="str">
        <f>IF(ＣＳＶ貼付用!GJ271="","",ＣＳＶ貼付用!GJ271)</f>
        <v/>
      </c>
      <c r="I285" s="38" t="str">
        <f>IF(ＣＳＶ貼付用!GL271="","",ＣＳＶ貼付用!GL271)</f>
        <v/>
      </c>
      <c r="J285" s="38" t="str">
        <f>IF(ＣＳＶ貼付用!GN271="","",ＣＳＶ貼付用!GN271)</f>
        <v/>
      </c>
      <c r="K285" s="38" t="str">
        <f>IF(ＣＳＶ貼付用!GP271="","",ＣＳＶ貼付用!GP271)</f>
        <v/>
      </c>
      <c r="L285" s="45" t="s">
        <v>30</v>
      </c>
      <c r="M285" s="55" t="str">
        <f>IF(ＣＳＶ貼付用!AT271="","",ＣＳＶ貼付用!AT271)</f>
        <v/>
      </c>
      <c r="N285" s="38" t="str">
        <f>IF(ＣＳＶ貼付用!AV271="","",ＣＳＶ貼付用!AV271)</f>
        <v/>
      </c>
      <c r="O285" s="38" t="str">
        <f>IF(ＣＳＶ貼付用!AX271="","",ＣＳＶ貼付用!AX271)</f>
        <v/>
      </c>
      <c r="P285" s="40" t="str">
        <f>IF(ＣＳＶ貼付用!FE271="","",ＣＳＶ貼付用!FE271)</f>
        <v/>
      </c>
      <c r="Q285" s="41" t="str">
        <f>IF(林齢計算用!A271="","",林齢計算用!A271)</f>
        <v/>
      </c>
      <c r="R285" s="41" t="str">
        <f t="shared" si="451"/>
        <v/>
      </c>
      <c r="S285" s="56" t="str">
        <f>IF(ＣＳＶ貼付用!EG271="","",ＣＳＶ貼付用!EG271*10)</f>
        <v/>
      </c>
      <c r="T285" s="23" t="str">
        <f>IF(O285="スギ",INDEX(データ!$C$7:$E$26,MATCH(R285,データ!$B$7:$B$26),MATCH(P285,データ!$C$6:$E$6)),IF(O285="ヒノキ",INDEX(データ!$C$32:$E$51,MATCH(R285,データ!$B$32:$B$51),MATCH(P285,データ!$C$31:$E$31)),IF(O285="マツ",INDEX(データ!#REF!,MATCH(R285,データ!#REF!),MATCH(P285,データ!#REF!)),IF(O285="ザツ",INDEX(データ!#REF!,MATCH(R285,データ!#REF!),MATCH(P285,データ!#REF!)),""))))</f>
        <v/>
      </c>
      <c r="U285" s="22" t="str">
        <f t="shared" si="542"/>
        <v/>
      </c>
      <c r="V285" s="21" t="str">
        <f t="shared" si="546"/>
        <v/>
      </c>
      <c r="W285" s="21" t="str">
        <f t="shared" si="543"/>
        <v/>
      </c>
      <c r="X285" s="23" t="str">
        <f>IF(O285="スギ",INDEX(データ!$H$7:$J$26,MATCH(R285,データ!$G$7:$G$26),MATCH(P285,データ!$H$6:$J$6)),IF(O285="ヒノキ",INDEX(データ!$H$32:$J$51,MATCH(R285,データ!$G$32:$G$51),MATCH(P285,データ!$H$31:$J$31)),IF(O285="マツ",INDEX(データ!#REF!,MATCH(R285,データ!#REF!),MATCH(P285,データ!#REF!)),IF(O285="ザツ",INDEX(データ!#REF!,MATCH(R285,データ!#REF!),MATCH(P285,データ!#REF!)),""))))</f>
        <v/>
      </c>
      <c r="Y285" s="22" t="str">
        <f t="shared" si="544"/>
        <v/>
      </c>
      <c r="Z285" s="21" t="str">
        <f t="shared" si="545"/>
        <v/>
      </c>
      <c r="AA285" s="27" t="str">
        <f t="shared" si="452"/>
        <v/>
      </c>
      <c r="AB285" s="24" t="str">
        <f t="shared" si="453"/>
        <v/>
      </c>
      <c r="AC285" s="25" t="str">
        <f t="shared" si="454"/>
        <v>0</v>
      </c>
      <c r="AD285" s="26" t="str">
        <f t="shared" si="455"/>
        <v/>
      </c>
      <c r="AE285" s="26" t="str">
        <f t="shared" si="456"/>
        <v/>
      </c>
      <c r="AF285" s="26" t="str">
        <f t="shared" si="457"/>
        <v/>
      </c>
      <c r="AG285" s="27" t="str">
        <f t="shared" si="458"/>
        <v/>
      </c>
      <c r="AH285" s="26" t="str">
        <f t="shared" si="459"/>
        <v/>
      </c>
      <c r="AI285" s="26" t="str">
        <f t="shared" si="460"/>
        <v/>
      </c>
      <c r="AJ285" s="45" t="s">
        <v>30</v>
      </c>
      <c r="AK285" s="55" t="str">
        <f>IF(ＣＳＶ貼付用!BI271="","",ＣＳＶ貼付用!BI271)</f>
        <v/>
      </c>
      <c r="AL285" s="38" t="str">
        <f>IF(ＣＳＶ貼付用!BK271="","",ＣＳＶ貼付用!BK271)</f>
        <v/>
      </c>
      <c r="AM285" s="38" t="str">
        <f>IF(ＣＳＶ貼付用!BM271="","",ＣＳＶ貼付用!BM271)</f>
        <v/>
      </c>
      <c r="AN285" s="40" t="str">
        <f t="shared" si="461"/>
        <v/>
      </c>
      <c r="AO285" s="41" t="str">
        <f>IF(林齢計算用!B271="","",林齢計算用!B271)</f>
        <v/>
      </c>
      <c r="AP285" s="41" t="str">
        <f t="shared" si="462"/>
        <v/>
      </c>
      <c r="AQ285" s="41" t="str">
        <f t="shared" si="463"/>
        <v/>
      </c>
      <c r="AR285" s="23" t="str">
        <f>IF(AM285="スギ",INDEX(データ!$C$7:$E$26,MATCH(AP285,データ!$B$7:$B$26),MATCH(AN285,データ!$C$6:$E$6)),IF(AM285="ヒノキ",INDEX(データ!$C$32:$E$51,MATCH(AP285,データ!$B$32:$B$51),MATCH(AN285,データ!$C$31:$E$31)),IF(AM285="マツ",INDEX(データ!#REF!,MATCH(AP285,データ!#REF!),MATCH(AN285,データ!#REF!)),IF(AM285="ザツ",INDEX(データ!#REF!,MATCH(AP285,データ!#REF!),MATCH(AN285,データ!#REF!)),""))))</f>
        <v/>
      </c>
      <c r="AS285" s="22" t="str">
        <f t="shared" si="446"/>
        <v/>
      </c>
      <c r="AT285" s="21" t="str">
        <f t="shared" si="464"/>
        <v/>
      </c>
      <c r="AU285" s="21" t="str">
        <f t="shared" si="465"/>
        <v/>
      </c>
      <c r="AV285" s="24" t="str">
        <f>IF(AM285="スギ",INDEX(データ!$H$7:$J$26,MATCH(AP285,データ!$G$7:$G$26),MATCH(AN285,データ!$H$6:$J$6)),IF(AM285="ヒノキ",INDEX(データ!$H$32:$J$51,MATCH(AP285,データ!$G$32:$G$51),MATCH(AN285,データ!$H$31:$J$31)),IF(AM285="マツ",INDEX(データ!#REF!,MATCH(AP285,データ!#REF!),MATCH(AN285,データ!#REF!)),IF(AM285="ザツ",INDEX(データ!#REF!,MATCH(AP285,データ!#REF!),MATCH(AN285,データ!#REF!)),""))))</f>
        <v/>
      </c>
      <c r="AW285" s="22" t="str">
        <f t="shared" si="466"/>
        <v/>
      </c>
      <c r="AX285" s="21" t="str">
        <f t="shared" si="467"/>
        <v/>
      </c>
      <c r="AY285" s="27" t="str">
        <f t="shared" si="468"/>
        <v/>
      </c>
      <c r="AZ285" s="24" t="str">
        <f t="shared" si="469"/>
        <v/>
      </c>
      <c r="BA285" s="25" t="str">
        <f t="shared" si="470"/>
        <v>0</v>
      </c>
      <c r="BB285" s="26" t="str">
        <f t="shared" si="471"/>
        <v/>
      </c>
      <c r="BC285" s="26" t="str">
        <f t="shared" si="472"/>
        <v/>
      </c>
      <c r="BD285" s="26" t="str">
        <f t="shared" si="473"/>
        <v/>
      </c>
      <c r="BE285" s="27" t="str">
        <f t="shared" si="474"/>
        <v/>
      </c>
      <c r="BF285" s="26" t="str">
        <f t="shared" si="475"/>
        <v/>
      </c>
      <c r="BG285" s="26" t="str">
        <f t="shared" si="476"/>
        <v/>
      </c>
      <c r="BH285" s="45" t="s">
        <v>30</v>
      </c>
      <c r="BI285" s="55" t="str">
        <f>IF(ＣＳＶ貼付用!BX271="","",ＣＳＶ貼付用!BX271)</f>
        <v/>
      </c>
      <c r="BJ285" s="38" t="str">
        <f>IF(ＣＳＶ貼付用!BZ271="","",ＣＳＶ貼付用!BZ271)</f>
        <v/>
      </c>
      <c r="BK285" s="38" t="str">
        <f>IF(ＣＳＶ貼付用!CB271="","",ＣＳＶ貼付用!CB271)</f>
        <v/>
      </c>
      <c r="BL285" s="40" t="str">
        <f t="shared" si="477"/>
        <v/>
      </c>
      <c r="BM285" s="41" t="str">
        <f>IF(林齢計算用!C271="","",林齢計算用!C271)</f>
        <v/>
      </c>
      <c r="BN285" s="41" t="str">
        <f t="shared" si="478"/>
        <v/>
      </c>
      <c r="BO285" s="41" t="str">
        <f t="shared" si="479"/>
        <v/>
      </c>
      <c r="BP285" s="23" t="str">
        <f>IF(BK285="スギ",INDEX(データ!$C$7:$E$26,MATCH(BN285,データ!$B$7:$B$26),MATCH(BL285,データ!$C$6:$E$6)),IF(BK285="ヒノキ",INDEX(データ!$C$32:$E$51,MATCH(BN285,データ!$B$32:$B$51),MATCH(BL285,データ!$C$31:$E$31)),IF(BK285="マツ",INDEX(データ!#REF!,MATCH(BN285,データ!#REF!),MATCH(BL285,データ!#REF!)),IF(BK285="ザツ",INDEX(データ!#REF!,MATCH(BN285,データ!#REF!),MATCH(BL285,データ!#REF!)),""))))</f>
        <v/>
      </c>
      <c r="BQ285" s="22" t="str">
        <f t="shared" si="447"/>
        <v/>
      </c>
      <c r="BR285" s="21" t="str">
        <f t="shared" si="480"/>
        <v/>
      </c>
      <c r="BS285" s="21" t="str">
        <f t="shared" si="481"/>
        <v/>
      </c>
      <c r="BT285" s="24" t="str">
        <f>IF(BK285="スギ",INDEX(データ!$H$7:$J$26,MATCH(BN285,データ!$G$7:$G$26),MATCH(BL285,データ!$H$6:$J$6)),IF(BK285="ヒノキ",INDEX(データ!$H$32:$J$51,MATCH(BN285,データ!$G$32:$G$51),MATCH(BL285,データ!$H$31:$J$31)),IF(BK285="マツ",INDEX(データ!#REF!,MATCH(BN285,データ!#REF!),MATCH(BL285,データ!#REF!)),IF(BK285="ザツ",INDEX(データ!#REF!,MATCH(BN285,データ!#REF!),MATCH(BL285,データ!#REF!)),""))))</f>
        <v/>
      </c>
      <c r="BU285" s="22" t="str">
        <f t="shared" si="482"/>
        <v/>
      </c>
      <c r="BV285" s="21" t="str">
        <f t="shared" si="483"/>
        <v/>
      </c>
      <c r="BW285" s="27" t="str">
        <f t="shared" si="484"/>
        <v/>
      </c>
      <c r="BX285" s="24" t="str">
        <f t="shared" si="485"/>
        <v/>
      </c>
      <c r="BY285" s="25" t="str">
        <f t="shared" si="486"/>
        <v>0</v>
      </c>
      <c r="BZ285" s="26" t="str">
        <f t="shared" si="487"/>
        <v/>
      </c>
      <c r="CA285" s="26" t="str">
        <f t="shared" si="488"/>
        <v/>
      </c>
      <c r="CB285" s="26" t="str">
        <f t="shared" si="489"/>
        <v/>
      </c>
      <c r="CC285" s="27" t="str">
        <f t="shared" si="490"/>
        <v/>
      </c>
      <c r="CD285" s="26" t="str">
        <f t="shared" si="491"/>
        <v/>
      </c>
      <c r="CE285" s="26" t="str">
        <f t="shared" si="492"/>
        <v/>
      </c>
      <c r="CF285" s="45" t="s">
        <v>30</v>
      </c>
      <c r="CG285" s="55" t="str">
        <f>IF(ＣＳＶ貼付用!CM271="","",ＣＳＶ貼付用!CM271)</f>
        <v/>
      </c>
      <c r="CH285" s="38" t="str">
        <f>IF(ＣＳＶ貼付用!CO271="","",ＣＳＶ貼付用!CO271)</f>
        <v/>
      </c>
      <c r="CI285" s="38" t="str">
        <f>IF(ＣＳＶ貼付用!CQ271="","",ＣＳＶ貼付用!CQ271)</f>
        <v/>
      </c>
      <c r="CJ285" s="40" t="str">
        <f t="shared" si="493"/>
        <v/>
      </c>
      <c r="CK285" s="41" t="str">
        <f>IF(林齢計算用!D271="","",林齢計算用!D271)</f>
        <v/>
      </c>
      <c r="CL285" s="41" t="str">
        <f t="shared" si="494"/>
        <v/>
      </c>
      <c r="CM285" s="41" t="str">
        <f t="shared" si="495"/>
        <v/>
      </c>
      <c r="CN285" s="23" t="str">
        <f>IF(CI285="スギ",INDEX(データ!$C$7:$E$26,MATCH(CL285,データ!$B$7:$B$26),MATCH(CJ285,データ!$C$6:$E$6)),IF(CI285="ヒノキ",INDEX(データ!$C$32:$E$51,MATCH(CL285,データ!$B$32:$B$51),MATCH(CJ285,データ!$C$31:$E$31)),IF(CI285="マツ",INDEX(データ!#REF!,MATCH(CL285,データ!#REF!),MATCH(CJ285,データ!#REF!)),IF(CI285="ザツ",INDEX(データ!#REF!,MATCH(CL285,データ!#REF!),MATCH(CJ285,データ!#REF!)),""))))</f>
        <v/>
      </c>
      <c r="CO285" s="22" t="str">
        <f t="shared" si="448"/>
        <v/>
      </c>
      <c r="CP285" s="21" t="str">
        <f t="shared" si="496"/>
        <v/>
      </c>
      <c r="CQ285" s="21" t="str">
        <f t="shared" si="497"/>
        <v/>
      </c>
      <c r="CR285" s="24" t="str">
        <f>IF(CI285="スギ",INDEX(データ!$H$7:$J$26,MATCH(CL285,データ!$G$7:$G$26),MATCH(CJ285,データ!$H$6:$J$6)),IF(CI285="ヒノキ",INDEX(データ!$H$32:$J$51,MATCH(CL285,データ!$G$32:$G$51),MATCH(CJ285,データ!$H$31:$J$31)),IF(CI285="マツ",INDEX(データ!#REF!,MATCH(CL285,データ!#REF!),MATCH(CJ285,データ!#REF!)),IF(CI285="ザツ",INDEX(データ!#REF!,MATCH(CL285,データ!#REF!),MATCH(CJ285,データ!#REF!)),""))))</f>
        <v/>
      </c>
      <c r="CS285" s="22" t="str">
        <f t="shared" si="498"/>
        <v/>
      </c>
      <c r="CT285" s="21" t="str">
        <f t="shared" si="499"/>
        <v/>
      </c>
      <c r="CU285" s="27" t="str">
        <f t="shared" si="500"/>
        <v/>
      </c>
      <c r="CV285" s="24" t="str">
        <f t="shared" si="501"/>
        <v/>
      </c>
      <c r="CW285" s="25" t="str">
        <f t="shared" si="502"/>
        <v>0</v>
      </c>
      <c r="CX285" s="26" t="str">
        <f t="shared" si="503"/>
        <v/>
      </c>
      <c r="CY285" s="26" t="str">
        <f t="shared" si="504"/>
        <v/>
      </c>
      <c r="CZ285" s="26" t="str">
        <f t="shared" si="505"/>
        <v/>
      </c>
      <c r="DA285" s="27" t="str">
        <f t="shared" si="506"/>
        <v/>
      </c>
      <c r="DB285" s="26" t="str">
        <f t="shared" si="507"/>
        <v/>
      </c>
      <c r="DC285" s="26" t="str">
        <f t="shared" si="508"/>
        <v/>
      </c>
      <c r="DD285" s="45" t="s">
        <v>30</v>
      </c>
      <c r="DE285" s="55" t="str">
        <f>IF(ＣＳＶ貼付用!DB271="","",ＣＳＶ貼付用!DB271)</f>
        <v/>
      </c>
      <c r="DF285" s="38" t="str">
        <f>IF(ＣＳＶ貼付用!DD271="","",ＣＳＶ貼付用!DD271)</f>
        <v/>
      </c>
      <c r="DG285" s="38" t="str">
        <f>IF(ＣＳＶ貼付用!DF271="","",ＣＳＶ貼付用!DF271)</f>
        <v/>
      </c>
      <c r="DH285" s="40" t="str">
        <f t="shared" si="509"/>
        <v/>
      </c>
      <c r="DI285" s="41" t="str">
        <f>IF(林齢計算用!E271="","",林齢計算用!E271)</f>
        <v/>
      </c>
      <c r="DJ285" s="41" t="str">
        <f t="shared" si="510"/>
        <v/>
      </c>
      <c r="DK285" s="41" t="str">
        <f t="shared" si="511"/>
        <v/>
      </c>
      <c r="DL285" s="23" t="str">
        <f>IF(DG285="スギ",INDEX(データ!$C$7:$E$26,MATCH(DJ285,データ!$B$7:$B$26),MATCH(DH285,データ!$C$6:$E$6)),IF(DG285="ヒノキ",INDEX(データ!$C$32:$E$51,MATCH(DJ285,データ!$B$32:$B$51),MATCH(DH285,データ!$C$31:$E$31)),IF(DG285="マツ",INDEX(データ!#REF!,MATCH(DJ285,データ!#REF!),MATCH(DH285,データ!#REF!)),IF(DG285="ザツ",INDEX(データ!#REF!,MATCH(DJ285,データ!#REF!),MATCH(DH285,データ!#REF!)),""))))</f>
        <v/>
      </c>
      <c r="DM285" s="22" t="str">
        <f t="shared" si="449"/>
        <v/>
      </c>
      <c r="DN285" s="21" t="str">
        <f t="shared" si="512"/>
        <v/>
      </c>
      <c r="DO285" s="21" t="str">
        <f t="shared" si="513"/>
        <v/>
      </c>
      <c r="DP285" s="24" t="str">
        <f>IF(DG285="スギ",INDEX(データ!$H$7:$J$26,MATCH(DJ285,データ!$G$7:$G$26),MATCH(DH285,データ!$H$6:$J$6)),IF(DG285="ヒノキ",INDEX(データ!$H$32:$J$51,MATCH(DJ285,データ!$G$32:$G$51),MATCH(DH285,データ!$H$31:$J$31)),IF(DG285="マツ",INDEX(データ!#REF!,MATCH(DJ285,データ!#REF!),MATCH(DH285,データ!#REF!)),IF(DG285="ザツ",INDEX(データ!#REF!,MATCH(DJ285,データ!#REF!),MATCH(DH285,データ!#REF!)),""))))</f>
        <v/>
      </c>
      <c r="DQ285" s="22" t="str">
        <f t="shared" si="514"/>
        <v/>
      </c>
      <c r="DR285" s="21" t="str">
        <f t="shared" si="515"/>
        <v/>
      </c>
      <c r="DS285" s="27" t="str">
        <f t="shared" si="516"/>
        <v/>
      </c>
      <c r="DT285" s="24" t="str">
        <f t="shared" si="517"/>
        <v/>
      </c>
      <c r="DU285" s="25" t="str">
        <f t="shared" si="518"/>
        <v>0</v>
      </c>
      <c r="DV285" s="26" t="str">
        <f t="shared" si="519"/>
        <v/>
      </c>
      <c r="DW285" s="26" t="str">
        <f t="shared" si="520"/>
        <v/>
      </c>
      <c r="DX285" s="26" t="str">
        <f t="shared" si="521"/>
        <v/>
      </c>
      <c r="DY285" s="27" t="str">
        <f t="shared" si="522"/>
        <v/>
      </c>
      <c r="DZ285" s="26" t="str">
        <f t="shared" si="523"/>
        <v/>
      </c>
      <c r="EA285" s="26" t="str">
        <f t="shared" si="524"/>
        <v/>
      </c>
      <c r="EB285" s="45" t="s">
        <v>30</v>
      </c>
      <c r="EC285" s="55" t="str">
        <f>IF(ＣＳＶ貼付用!DQ271="","",ＣＳＶ貼付用!DQ271)</f>
        <v/>
      </c>
      <c r="ED285" s="38" t="str">
        <f>IF(ＣＳＶ貼付用!DS271="","",ＣＳＶ貼付用!DS271)</f>
        <v/>
      </c>
      <c r="EE285" s="38" t="str">
        <f>IF(ＣＳＶ貼付用!DU271="","",ＣＳＶ貼付用!DU271)</f>
        <v/>
      </c>
      <c r="EF285" s="40" t="str">
        <f t="shared" si="525"/>
        <v/>
      </c>
      <c r="EG285" s="41" t="str">
        <f>IF(林齢計算用!F271="","",林齢計算用!F271)</f>
        <v/>
      </c>
      <c r="EH285" s="41" t="str">
        <f t="shared" si="526"/>
        <v/>
      </c>
      <c r="EI285" s="41" t="str">
        <f t="shared" si="527"/>
        <v/>
      </c>
      <c r="EJ285" s="23" t="str">
        <f>IF(EE285="スギ",INDEX(データ!$C$7:$E$26,MATCH(EH285,データ!$B$7:$B$26),MATCH(EF285,データ!$C$6:$E$6)),IF(EE285="ヒノキ",INDEX(データ!$C$32:$E$51,MATCH(EH285,データ!$B$32:$B$51),MATCH(EF285,データ!$C$31:$E$31)),IF(EE285="マツ",INDEX(データ!#REF!,MATCH(EH285,データ!#REF!),MATCH(EF285,データ!#REF!)),IF(EE285="ザツ",INDEX(データ!#REF!,MATCH(EH285,データ!#REF!),MATCH(EF285,データ!#REF!)),""))))</f>
        <v/>
      </c>
      <c r="EK285" s="22" t="str">
        <f t="shared" si="450"/>
        <v/>
      </c>
      <c r="EL285" s="21" t="str">
        <f t="shared" si="528"/>
        <v/>
      </c>
      <c r="EM285" s="21" t="str">
        <f t="shared" si="529"/>
        <v/>
      </c>
      <c r="EN285" s="24" t="str">
        <f>IF(EE285="スギ",INDEX(データ!$H$7:$J$26,MATCH(EH285,データ!$G$7:$G$26),MATCH(EF285,データ!$H$6:$J$6)),IF(EE285="ヒノキ",INDEX(データ!$H$32:$J$51,MATCH(EH285,データ!$G$32:$G$51),MATCH(EF285,データ!$H$31:$J$31)),IF(EE285="マツ",INDEX(データ!#REF!,MATCH(EH285,データ!#REF!),MATCH(EF285,データ!#REF!)),IF(EE285="ザツ",INDEX(データ!#REF!,MATCH(EH285,データ!#REF!),MATCH(EF285,データ!#REF!)),""))))</f>
        <v/>
      </c>
      <c r="EO285" s="22" t="str">
        <f t="shared" si="530"/>
        <v/>
      </c>
      <c r="EP285" s="21" t="str">
        <f t="shared" si="531"/>
        <v/>
      </c>
      <c r="EQ285" s="27" t="str">
        <f t="shared" si="532"/>
        <v/>
      </c>
      <c r="ER285" s="24" t="str">
        <f t="shared" si="533"/>
        <v/>
      </c>
      <c r="ES285" s="25" t="str">
        <f t="shared" si="534"/>
        <v>0</v>
      </c>
      <c r="ET285" s="26" t="str">
        <f t="shared" si="535"/>
        <v/>
      </c>
      <c r="EU285" s="26" t="str">
        <f t="shared" si="536"/>
        <v/>
      </c>
      <c r="EV285" s="26" t="str">
        <f t="shared" si="537"/>
        <v/>
      </c>
      <c r="EW285" s="27" t="str">
        <f t="shared" si="538"/>
        <v/>
      </c>
      <c r="EX285" s="26" t="str">
        <f t="shared" si="539"/>
        <v/>
      </c>
      <c r="EY285" s="26" t="str">
        <f t="shared" si="540"/>
        <v/>
      </c>
      <c r="EZ285" s="26">
        <f t="shared" si="541"/>
        <v>0</v>
      </c>
      <c r="FA285" s="43"/>
    </row>
    <row r="286" spans="1:157" ht="15.95" customHeight="1" x14ac:dyDescent="0.15">
      <c r="A286" s="21"/>
      <c r="B286" s="36" t="str">
        <f>IF(ＣＳＶ貼付用!G272="","",ＣＳＶ貼付用!G272)</f>
        <v/>
      </c>
      <c r="C286" s="36" t="str">
        <f>IF(ＣＳＶ貼付用!I272="","",ＣＳＶ貼付用!I272)</f>
        <v/>
      </c>
      <c r="D286" s="36" t="str">
        <f>IF(ＣＳＶ貼付用!J272="","",ＣＳＶ貼付用!J272)</f>
        <v/>
      </c>
      <c r="E286" s="36" t="str">
        <f>IF(ＣＳＶ貼付用!F272="","",ＣＳＶ貼付用!F272)</f>
        <v/>
      </c>
      <c r="F286" s="38" t="str">
        <f>IF(ＣＳＶ貼付用!T272="","",ＣＳＶ貼付用!T272)</f>
        <v/>
      </c>
      <c r="G286" s="38"/>
      <c r="H286" s="38" t="str">
        <f>IF(ＣＳＶ貼付用!GJ272="","",ＣＳＶ貼付用!GJ272)</f>
        <v/>
      </c>
      <c r="I286" s="38" t="str">
        <f>IF(ＣＳＶ貼付用!GL272="","",ＣＳＶ貼付用!GL272)</f>
        <v/>
      </c>
      <c r="J286" s="38" t="str">
        <f>IF(ＣＳＶ貼付用!GN272="","",ＣＳＶ貼付用!GN272)</f>
        <v/>
      </c>
      <c r="K286" s="38" t="str">
        <f>IF(ＣＳＶ貼付用!GP272="","",ＣＳＶ貼付用!GP272)</f>
        <v/>
      </c>
      <c r="L286" s="45" t="s">
        <v>30</v>
      </c>
      <c r="M286" s="55" t="str">
        <f>IF(ＣＳＶ貼付用!AT272="","",ＣＳＶ貼付用!AT272)</f>
        <v/>
      </c>
      <c r="N286" s="38" t="str">
        <f>IF(ＣＳＶ貼付用!AV272="","",ＣＳＶ貼付用!AV272)</f>
        <v/>
      </c>
      <c r="O286" s="38" t="str">
        <f>IF(ＣＳＶ貼付用!AX272="","",ＣＳＶ貼付用!AX272)</f>
        <v/>
      </c>
      <c r="P286" s="40" t="str">
        <f>IF(ＣＳＶ貼付用!FE272="","",ＣＳＶ貼付用!FE272)</f>
        <v/>
      </c>
      <c r="Q286" s="41" t="str">
        <f>IF(林齢計算用!A272="","",林齢計算用!A272)</f>
        <v/>
      </c>
      <c r="R286" s="41" t="str">
        <f t="shared" si="451"/>
        <v/>
      </c>
      <c r="S286" s="56" t="str">
        <f>IF(ＣＳＶ貼付用!EG272="","",ＣＳＶ貼付用!EG272*10)</f>
        <v/>
      </c>
      <c r="T286" s="23" t="str">
        <f>IF(O286="スギ",INDEX(データ!$C$7:$E$26,MATCH(R286,データ!$B$7:$B$26),MATCH(P286,データ!$C$6:$E$6)),IF(O286="ヒノキ",INDEX(データ!$C$32:$E$51,MATCH(R286,データ!$B$32:$B$51),MATCH(P286,データ!$C$31:$E$31)),IF(O286="マツ",INDEX(データ!#REF!,MATCH(R286,データ!#REF!),MATCH(P286,データ!#REF!)),IF(O286="ザツ",INDEX(データ!#REF!,MATCH(R286,データ!#REF!),MATCH(P286,データ!#REF!)),""))))</f>
        <v/>
      </c>
      <c r="U286" s="22" t="str">
        <f t="shared" si="542"/>
        <v/>
      </c>
      <c r="V286" s="21" t="str">
        <f t="shared" si="546"/>
        <v/>
      </c>
      <c r="W286" s="21" t="str">
        <f t="shared" si="543"/>
        <v/>
      </c>
      <c r="X286" s="23" t="str">
        <f>IF(O286="スギ",INDEX(データ!$H$7:$J$26,MATCH(R286,データ!$G$7:$G$26),MATCH(P286,データ!$H$6:$J$6)),IF(O286="ヒノキ",INDEX(データ!$H$32:$J$51,MATCH(R286,データ!$G$32:$G$51),MATCH(P286,データ!$H$31:$J$31)),IF(O286="マツ",INDEX(データ!#REF!,MATCH(R286,データ!#REF!),MATCH(P286,データ!#REF!)),IF(O286="ザツ",INDEX(データ!#REF!,MATCH(R286,データ!#REF!),MATCH(P286,データ!#REF!)),""))))</f>
        <v/>
      </c>
      <c r="Y286" s="22" t="str">
        <f t="shared" si="544"/>
        <v/>
      </c>
      <c r="Z286" s="21" t="str">
        <f t="shared" si="545"/>
        <v/>
      </c>
      <c r="AA286" s="27" t="str">
        <f t="shared" si="452"/>
        <v/>
      </c>
      <c r="AB286" s="24" t="str">
        <f t="shared" si="453"/>
        <v/>
      </c>
      <c r="AC286" s="25" t="str">
        <f t="shared" si="454"/>
        <v>0</v>
      </c>
      <c r="AD286" s="26" t="str">
        <f t="shared" si="455"/>
        <v/>
      </c>
      <c r="AE286" s="26" t="str">
        <f t="shared" si="456"/>
        <v/>
      </c>
      <c r="AF286" s="26" t="str">
        <f t="shared" si="457"/>
        <v/>
      </c>
      <c r="AG286" s="27" t="str">
        <f t="shared" si="458"/>
        <v/>
      </c>
      <c r="AH286" s="26" t="str">
        <f t="shared" si="459"/>
        <v/>
      </c>
      <c r="AI286" s="26" t="str">
        <f t="shared" si="460"/>
        <v/>
      </c>
      <c r="AJ286" s="45" t="s">
        <v>30</v>
      </c>
      <c r="AK286" s="55" t="str">
        <f>IF(ＣＳＶ貼付用!BI272="","",ＣＳＶ貼付用!BI272)</f>
        <v/>
      </c>
      <c r="AL286" s="38" t="str">
        <f>IF(ＣＳＶ貼付用!BK272="","",ＣＳＶ貼付用!BK272)</f>
        <v/>
      </c>
      <c r="AM286" s="38" t="str">
        <f>IF(ＣＳＶ貼付用!BM272="","",ＣＳＶ貼付用!BM272)</f>
        <v/>
      </c>
      <c r="AN286" s="40" t="str">
        <f t="shared" si="461"/>
        <v/>
      </c>
      <c r="AO286" s="41" t="str">
        <f>IF(林齢計算用!B272="","",林齢計算用!B272)</f>
        <v/>
      </c>
      <c r="AP286" s="41" t="str">
        <f t="shared" si="462"/>
        <v/>
      </c>
      <c r="AQ286" s="41" t="str">
        <f t="shared" si="463"/>
        <v/>
      </c>
      <c r="AR286" s="23" t="str">
        <f>IF(AM286="スギ",INDEX(データ!$C$7:$E$26,MATCH(AP286,データ!$B$7:$B$26),MATCH(AN286,データ!$C$6:$E$6)),IF(AM286="ヒノキ",INDEX(データ!$C$32:$E$51,MATCH(AP286,データ!$B$32:$B$51),MATCH(AN286,データ!$C$31:$E$31)),IF(AM286="マツ",INDEX(データ!#REF!,MATCH(AP286,データ!#REF!),MATCH(AN286,データ!#REF!)),IF(AM286="ザツ",INDEX(データ!#REF!,MATCH(AP286,データ!#REF!),MATCH(AN286,データ!#REF!)),""))))</f>
        <v/>
      </c>
      <c r="AS286" s="22" t="str">
        <f t="shared" si="446"/>
        <v/>
      </c>
      <c r="AT286" s="21" t="str">
        <f t="shared" si="464"/>
        <v/>
      </c>
      <c r="AU286" s="21" t="str">
        <f t="shared" si="465"/>
        <v/>
      </c>
      <c r="AV286" s="24" t="str">
        <f>IF(AM286="スギ",INDEX(データ!$H$7:$J$26,MATCH(AP286,データ!$G$7:$G$26),MATCH(AN286,データ!$H$6:$J$6)),IF(AM286="ヒノキ",INDEX(データ!$H$32:$J$51,MATCH(AP286,データ!$G$32:$G$51),MATCH(AN286,データ!$H$31:$J$31)),IF(AM286="マツ",INDEX(データ!#REF!,MATCH(AP286,データ!#REF!),MATCH(AN286,データ!#REF!)),IF(AM286="ザツ",INDEX(データ!#REF!,MATCH(AP286,データ!#REF!),MATCH(AN286,データ!#REF!)),""))))</f>
        <v/>
      </c>
      <c r="AW286" s="22" t="str">
        <f t="shared" si="466"/>
        <v/>
      </c>
      <c r="AX286" s="21" t="str">
        <f t="shared" si="467"/>
        <v/>
      </c>
      <c r="AY286" s="27" t="str">
        <f t="shared" si="468"/>
        <v/>
      </c>
      <c r="AZ286" s="24" t="str">
        <f t="shared" si="469"/>
        <v/>
      </c>
      <c r="BA286" s="25" t="str">
        <f t="shared" si="470"/>
        <v>0</v>
      </c>
      <c r="BB286" s="26" t="str">
        <f t="shared" si="471"/>
        <v/>
      </c>
      <c r="BC286" s="26" t="str">
        <f t="shared" si="472"/>
        <v/>
      </c>
      <c r="BD286" s="26" t="str">
        <f t="shared" si="473"/>
        <v/>
      </c>
      <c r="BE286" s="27" t="str">
        <f t="shared" si="474"/>
        <v/>
      </c>
      <c r="BF286" s="26" t="str">
        <f t="shared" si="475"/>
        <v/>
      </c>
      <c r="BG286" s="26" t="str">
        <f t="shared" si="476"/>
        <v/>
      </c>
      <c r="BH286" s="45" t="s">
        <v>30</v>
      </c>
      <c r="BI286" s="55" t="str">
        <f>IF(ＣＳＶ貼付用!BX272="","",ＣＳＶ貼付用!BX272)</f>
        <v/>
      </c>
      <c r="BJ286" s="38" t="str">
        <f>IF(ＣＳＶ貼付用!BZ272="","",ＣＳＶ貼付用!BZ272)</f>
        <v/>
      </c>
      <c r="BK286" s="38" t="str">
        <f>IF(ＣＳＶ貼付用!CB272="","",ＣＳＶ貼付用!CB272)</f>
        <v/>
      </c>
      <c r="BL286" s="40" t="str">
        <f t="shared" si="477"/>
        <v/>
      </c>
      <c r="BM286" s="41" t="str">
        <f>IF(林齢計算用!C272="","",林齢計算用!C272)</f>
        <v/>
      </c>
      <c r="BN286" s="41" t="str">
        <f t="shared" si="478"/>
        <v/>
      </c>
      <c r="BO286" s="41" t="str">
        <f t="shared" si="479"/>
        <v/>
      </c>
      <c r="BP286" s="23" t="str">
        <f>IF(BK286="スギ",INDEX(データ!$C$7:$E$26,MATCH(BN286,データ!$B$7:$B$26),MATCH(BL286,データ!$C$6:$E$6)),IF(BK286="ヒノキ",INDEX(データ!$C$32:$E$51,MATCH(BN286,データ!$B$32:$B$51),MATCH(BL286,データ!$C$31:$E$31)),IF(BK286="マツ",INDEX(データ!#REF!,MATCH(BN286,データ!#REF!),MATCH(BL286,データ!#REF!)),IF(BK286="ザツ",INDEX(データ!#REF!,MATCH(BN286,データ!#REF!),MATCH(BL286,データ!#REF!)),""))))</f>
        <v/>
      </c>
      <c r="BQ286" s="22" t="str">
        <f t="shared" si="447"/>
        <v/>
      </c>
      <c r="BR286" s="21" t="str">
        <f t="shared" si="480"/>
        <v/>
      </c>
      <c r="BS286" s="21" t="str">
        <f t="shared" si="481"/>
        <v/>
      </c>
      <c r="BT286" s="24" t="str">
        <f>IF(BK286="スギ",INDEX(データ!$H$7:$J$26,MATCH(BN286,データ!$G$7:$G$26),MATCH(BL286,データ!$H$6:$J$6)),IF(BK286="ヒノキ",INDEX(データ!$H$32:$J$51,MATCH(BN286,データ!$G$32:$G$51),MATCH(BL286,データ!$H$31:$J$31)),IF(BK286="マツ",INDEX(データ!#REF!,MATCH(BN286,データ!#REF!),MATCH(BL286,データ!#REF!)),IF(BK286="ザツ",INDEX(データ!#REF!,MATCH(BN286,データ!#REF!),MATCH(BL286,データ!#REF!)),""))))</f>
        <v/>
      </c>
      <c r="BU286" s="22" t="str">
        <f t="shared" si="482"/>
        <v/>
      </c>
      <c r="BV286" s="21" t="str">
        <f t="shared" si="483"/>
        <v/>
      </c>
      <c r="BW286" s="27" t="str">
        <f t="shared" si="484"/>
        <v/>
      </c>
      <c r="BX286" s="24" t="str">
        <f t="shared" si="485"/>
        <v/>
      </c>
      <c r="BY286" s="25" t="str">
        <f t="shared" si="486"/>
        <v>0</v>
      </c>
      <c r="BZ286" s="26" t="str">
        <f t="shared" si="487"/>
        <v/>
      </c>
      <c r="CA286" s="26" t="str">
        <f t="shared" si="488"/>
        <v/>
      </c>
      <c r="CB286" s="26" t="str">
        <f t="shared" si="489"/>
        <v/>
      </c>
      <c r="CC286" s="27" t="str">
        <f t="shared" si="490"/>
        <v/>
      </c>
      <c r="CD286" s="26" t="str">
        <f t="shared" si="491"/>
        <v/>
      </c>
      <c r="CE286" s="26" t="str">
        <f t="shared" si="492"/>
        <v/>
      </c>
      <c r="CF286" s="45" t="s">
        <v>30</v>
      </c>
      <c r="CG286" s="55" t="str">
        <f>IF(ＣＳＶ貼付用!CM272="","",ＣＳＶ貼付用!CM272)</f>
        <v/>
      </c>
      <c r="CH286" s="38" t="str">
        <f>IF(ＣＳＶ貼付用!CO272="","",ＣＳＶ貼付用!CO272)</f>
        <v/>
      </c>
      <c r="CI286" s="38" t="str">
        <f>IF(ＣＳＶ貼付用!CQ272="","",ＣＳＶ貼付用!CQ272)</f>
        <v/>
      </c>
      <c r="CJ286" s="40" t="str">
        <f t="shared" si="493"/>
        <v/>
      </c>
      <c r="CK286" s="41" t="str">
        <f>IF(林齢計算用!D272="","",林齢計算用!D272)</f>
        <v/>
      </c>
      <c r="CL286" s="41" t="str">
        <f t="shared" si="494"/>
        <v/>
      </c>
      <c r="CM286" s="41" t="str">
        <f t="shared" si="495"/>
        <v/>
      </c>
      <c r="CN286" s="23" t="str">
        <f>IF(CI286="スギ",INDEX(データ!$C$7:$E$26,MATCH(CL286,データ!$B$7:$B$26),MATCH(CJ286,データ!$C$6:$E$6)),IF(CI286="ヒノキ",INDEX(データ!$C$32:$E$51,MATCH(CL286,データ!$B$32:$B$51),MATCH(CJ286,データ!$C$31:$E$31)),IF(CI286="マツ",INDEX(データ!#REF!,MATCH(CL286,データ!#REF!),MATCH(CJ286,データ!#REF!)),IF(CI286="ザツ",INDEX(データ!#REF!,MATCH(CL286,データ!#REF!),MATCH(CJ286,データ!#REF!)),""))))</f>
        <v/>
      </c>
      <c r="CO286" s="22" t="str">
        <f t="shared" si="448"/>
        <v/>
      </c>
      <c r="CP286" s="21" t="str">
        <f t="shared" si="496"/>
        <v/>
      </c>
      <c r="CQ286" s="21" t="str">
        <f t="shared" si="497"/>
        <v/>
      </c>
      <c r="CR286" s="24" t="str">
        <f>IF(CI286="スギ",INDEX(データ!$H$7:$J$26,MATCH(CL286,データ!$G$7:$G$26),MATCH(CJ286,データ!$H$6:$J$6)),IF(CI286="ヒノキ",INDEX(データ!$H$32:$J$51,MATCH(CL286,データ!$G$32:$G$51),MATCH(CJ286,データ!$H$31:$J$31)),IF(CI286="マツ",INDEX(データ!#REF!,MATCH(CL286,データ!#REF!),MATCH(CJ286,データ!#REF!)),IF(CI286="ザツ",INDEX(データ!#REF!,MATCH(CL286,データ!#REF!),MATCH(CJ286,データ!#REF!)),""))))</f>
        <v/>
      </c>
      <c r="CS286" s="22" t="str">
        <f t="shared" si="498"/>
        <v/>
      </c>
      <c r="CT286" s="21" t="str">
        <f t="shared" si="499"/>
        <v/>
      </c>
      <c r="CU286" s="27" t="str">
        <f t="shared" si="500"/>
        <v/>
      </c>
      <c r="CV286" s="24" t="str">
        <f t="shared" si="501"/>
        <v/>
      </c>
      <c r="CW286" s="25" t="str">
        <f t="shared" si="502"/>
        <v>0</v>
      </c>
      <c r="CX286" s="26" t="str">
        <f t="shared" si="503"/>
        <v/>
      </c>
      <c r="CY286" s="26" t="str">
        <f t="shared" si="504"/>
        <v/>
      </c>
      <c r="CZ286" s="26" t="str">
        <f t="shared" si="505"/>
        <v/>
      </c>
      <c r="DA286" s="27" t="str">
        <f t="shared" si="506"/>
        <v/>
      </c>
      <c r="DB286" s="26" t="str">
        <f t="shared" si="507"/>
        <v/>
      </c>
      <c r="DC286" s="26" t="str">
        <f t="shared" si="508"/>
        <v/>
      </c>
      <c r="DD286" s="45" t="s">
        <v>30</v>
      </c>
      <c r="DE286" s="55" t="str">
        <f>IF(ＣＳＶ貼付用!DB272="","",ＣＳＶ貼付用!DB272)</f>
        <v/>
      </c>
      <c r="DF286" s="38" t="str">
        <f>IF(ＣＳＶ貼付用!DD272="","",ＣＳＶ貼付用!DD272)</f>
        <v/>
      </c>
      <c r="DG286" s="38" t="str">
        <f>IF(ＣＳＶ貼付用!DF272="","",ＣＳＶ貼付用!DF272)</f>
        <v/>
      </c>
      <c r="DH286" s="40" t="str">
        <f t="shared" si="509"/>
        <v/>
      </c>
      <c r="DI286" s="41" t="str">
        <f>IF(林齢計算用!E272="","",林齢計算用!E272)</f>
        <v/>
      </c>
      <c r="DJ286" s="41" t="str">
        <f t="shared" si="510"/>
        <v/>
      </c>
      <c r="DK286" s="41" t="str">
        <f t="shared" si="511"/>
        <v/>
      </c>
      <c r="DL286" s="23" t="str">
        <f>IF(DG286="スギ",INDEX(データ!$C$7:$E$26,MATCH(DJ286,データ!$B$7:$B$26),MATCH(DH286,データ!$C$6:$E$6)),IF(DG286="ヒノキ",INDEX(データ!$C$32:$E$51,MATCH(DJ286,データ!$B$32:$B$51),MATCH(DH286,データ!$C$31:$E$31)),IF(DG286="マツ",INDEX(データ!#REF!,MATCH(DJ286,データ!#REF!),MATCH(DH286,データ!#REF!)),IF(DG286="ザツ",INDEX(データ!#REF!,MATCH(DJ286,データ!#REF!),MATCH(DH286,データ!#REF!)),""))))</f>
        <v/>
      </c>
      <c r="DM286" s="22" t="str">
        <f t="shared" si="449"/>
        <v/>
      </c>
      <c r="DN286" s="21" t="str">
        <f t="shared" si="512"/>
        <v/>
      </c>
      <c r="DO286" s="21" t="str">
        <f t="shared" si="513"/>
        <v/>
      </c>
      <c r="DP286" s="24" t="str">
        <f>IF(DG286="スギ",INDEX(データ!$H$7:$J$26,MATCH(DJ286,データ!$G$7:$G$26),MATCH(DH286,データ!$H$6:$J$6)),IF(DG286="ヒノキ",INDEX(データ!$H$32:$J$51,MATCH(DJ286,データ!$G$32:$G$51),MATCH(DH286,データ!$H$31:$J$31)),IF(DG286="マツ",INDEX(データ!#REF!,MATCH(DJ286,データ!#REF!),MATCH(DH286,データ!#REF!)),IF(DG286="ザツ",INDEX(データ!#REF!,MATCH(DJ286,データ!#REF!),MATCH(DH286,データ!#REF!)),""))))</f>
        <v/>
      </c>
      <c r="DQ286" s="22" t="str">
        <f t="shared" si="514"/>
        <v/>
      </c>
      <c r="DR286" s="21" t="str">
        <f t="shared" si="515"/>
        <v/>
      </c>
      <c r="DS286" s="27" t="str">
        <f t="shared" si="516"/>
        <v/>
      </c>
      <c r="DT286" s="24" t="str">
        <f t="shared" si="517"/>
        <v/>
      </c>
      <c r="DU286" s="25" t="str">
        <f t="shared" si="518"/>
        <v>0</v>
      </c>
      <c r="DV286" s="26" t="str">
        <f t="shared" si="519"/>
        <v/>
      </c>
      <c r="DW286" s="26" t="str">
        <f t="shared" si="520"/>
        <v/>
      </c>
      <c r="DX286" s="26" t="str">
        <f t="shared" si="521"/>
        <v/>
      </c>
      <c r="DY286" s="27" t="str">
        <f t="shared" si="522"/>
        <v/>
      </c>
      <c r="DZ286" s="26" t="str">
        <f t="shared" si="523"/>
        <v/>
      </c>
      <c r="EA286" s="26" t="str">
        <f t="shared" si="524"/>
        <v/>
      </c>
      <c r="EB286" s="45" t="s">
        <v>30</v>
      </c>
      <c r="EC286" s="55" t="str">
        <f>IF(ＣＳＶ貼付用!DQ272="","",ＣＳＶ貼付用!DQ272)</f>
        <v/>
      </c>
      <c r="ED286" s="38" t="str">
        <f>IF(ＣＳＶ貼付用!DS272="","",ＣＳＶ貼付用!DS272)</f>
        <v/>
      </c>
      <c r="EE286" s="38" t="str">
        <f>IF(ＣＳＶ貼付用!DU272="","",ＣＳＶ貼付用!DU272)</f>
        <v/>
      </c>
      <c r="EF286" s="40" t="str">
        <f t="shared" si="525"/>
        <v/>
      </c>
      <c r="EG286" s="41" t="str">
        <f>IF(林齢計算用!F272="","",林齢計算用!F272)</f>
        <v/>
      </c>
      <c r="EH286" s="41" t="str">
        <f t="shared" si="526"/>
        <v/>
      </c>
      <c r="EI286" s="41" t="str">
        <f t="shared" si="527"/>
        <v/>
      </c>
      <c r="EJ286" s="23" t="str">
        <f>IF(EE286="スギ",INDEX(データ!$C$7:$E$26,MATCH(EH286,データ!$B$7:$B$26),MATCH(EF286,データ!$C$6:$E$6)),IF(EE286="ヒノキ",INDEX(データ!$C$32:$E$51,MATCH(EH286,データ!$B$32:$B$51),MATCH(EF286,データ!$C$31:$E$31)),IF(EE286="マツ",INDEX(データ!#REF!,MATCH(EH286,データ!#REF!),MATCH(EF286,データ!#REF!)),IF(EE286="ザツ",INDEX(データ!#REF!,MATCH(EH286,データ!#REF!),MATCH(EF286,データ!#REF!)),""))))</f>
        <v/>
      </c>
      <c r="EK286" s="22" t="str">
        <f t="shared" si="450"/>
        <v/>
      </c>
      <c r="EL286" s="21" t="str">
        <f t="shared" si="528"/>
        <v/>
      </c>
      <c r="EM286" s="21" t="str">
        <f t="shared" si="529"/>
        <v/>
      </c>
      <c r="EN286" s="24" t="str">
        <f>IF(EE286="スギ",INDEX(データ!$H$7:$J$26,MATCH(EH286,データ!$G$7:$G$26),MATCH(EF286,データ!$H$6:$J$6)),IF(EE286="ヒノキ",INDEX(データ!$H$32:$J$51,MATCH(EH286,データ!$G$32:$G$51),MATCH(EF286,データ!$H$31:$J$31)),IF(EE286="マツ",INDEX(データ!#REF!,MATCH(EH286,データ!#REF!),MATCH(EF286,データ!#REF!)),IF(EE286="ザツ",INDEX(データ!#REF!,MATCH(EH286,データ!#REF!),MATCH(EF286,データ!#REF!)),""))))</f>
        <v/>
      </c>
      <c r="EO286" s="22" t="str">
        <f t="shared" si="530"/>
        <v/>
      </c>
      <c r="EP286" s="21" t="str">
        <f t="shared" si="531"/>
        <v/>
      </c>
      <c r="EQ286" s="27" t="str">
        <f t="shared" si="532"/>
        <v/>
      </c>
      <c r="ER286" s="24" t="str">
        <f t="shared" si="533"/>
        <v/>
      </c>
      <c r="ES286" s="25" t="str">
        <f t="shared" si="534"/>
        <v>0</v>
      </c>
      <c r="ET286" s="26" t="str">
        <f t="shared" si="535"/>
        <v/>
      </c>
      <c r="EU286" s="26" t="str">
        <f t="shared" si="536"/>
        <v/>
      </c>
      <c r="EV286" s="26" t="str">
        <f t="shared" si="537"/>
        <v/>
      </c>
      <c r="EW286" s="27" t="str">
        <f t="shared" si="538"/>
        <v/>
      </c>
      <c r="EX286" s="26" t="str">
        <f t="shared" si="539"/>
        <v/>
      </c>
      <c r="EY286" s="26" t="str">
        <f t="shared" si="540"/>
        <v/>
      </c>
      <c r="EZ286" s="26">
        <f t="shared" si="541"/>
        <v>0</v>
      </c>
      <c r="FA286" s="43"/>
    </row>
    <row r="287" spans="1:157" ht="15.95" customHeight="1" x14ac:dyDescent="0.15">
      <c r="A287" s="21"/>
      <c r="B287" s="36" t="str">
        <f>IF(ＣＳＶ貼付用!G273="","",ＣＳＶ貼付用!G273)</f>
        <v/>
      </c>
      <c r="C287" s="36" t="str">
        <f>IF(ＣＳＶ貼付用!I273="","",ＣＳＶ貼付用!I273)</f>
        <v/>
      </c>
      <c r="D287" s="36" t="str">
        <f>IF(ＣＳＶ貼付用!J273="","",ＣＳＶ貼付用!J273)</f>
        <v/>
      </c>
      <c r="E287" s="36" t="str">
        <f>IF(ＣＳＶ貼付用!F273="","",ＣＳＶ貼付用!F273)</f>
        <v/>
      </c>
      <c r="F287" s="38" t="str">
        <f>IF(ＣＳＶ貼付用!T273="","",ＣＳＶ貼付用!T273)</f>
        <v/>
      </c>
      <c r="G287" s="38"/>
      <c r="H287" s="38" t="str">
        <f>IF(ＣＳＶ貼付用!GJ273="","",ＣＳＶ貼付用!GJ273)</f>
        <v/>
      </c>
      <c r="I287" s="38" t="str">
        <f>IF(ＣＳＶ貼付用!GL273="","",ＣＳＶ貼付用!GL273)</f>
        <v/>
      </c>
      <c r="J287" s="38" t="str">
        <f>IF(ＣＳＶ貼付用!GN273="","",ＣＳＶ貼付用!GN273)</f>
        <v/>
      </c>
      <c r="K287" s="38" t="str">
        <f>IF(ＣＳＶ貼付用!GP273="","",ＣＳＶ貼付用!GP273)</f>
        <v/>
      </c>
      <c r="L287" s="45" t="s">
        <v>30</v>
      </c>
      <c r="M287" s="55" t="str">
        <f>IF(ＣＳＶ貼付用!AT273="","",ＣＳＶ貼付用!AT273)</f>
        <v/>
      </c>
      <c r="N287" s="38" t="str">
        <f>IF(ＣＳＶ貼付用!AV273="","",ＣＳＶ貼付用!AV273)</f>
        <v/>
      </c>
      <c r="O287" s="38" t="str">
        <f>IF(ＣＳＶ貼付用!AX273="","",ＣＳＶ貼付用!AX273)</f>
        <v/>
      </c>
      <c r="P287" s="40" t="str">
        <f>IF(ＣＳＶ貼付用!FE273="","",ＣＳＶ貼付用!FE273)</f>
        <v/>
      </c>
      <c r="Q287" s="41" t="str">
        <f>IF(林齢計算用!A273="","",林齢計算用!A273)</f>
        <v/>
      </c>
      <c r="R287" s="41" t="str">
        <f t="shared" si="451"/>
        <v/>
      </c>
      <c r="S287" s="56" t="str">
        <f>IF(ＣＳＶ貼付用!EG273="","",ＣＳＶ貼付用!EG273*10)</f>
        <v/>
      </c>
      <c r="T287" s="23" t="str">
        <f>IF(O287="スギ",INDEX(データ!$C$7:$E$26,MATCH(R287,データ!$B$7:$B$26),MATCH(P287,データ!$C$6:$E$6)),IF(O287="ヒノキ",INDEX(データ!$C$32:$E$51,MATCH(R287,データ!$B$32:$B$51),MATCH(P287,データ!$C$31:$E$31)),IF(O287="マツ",INDEX(データ!#REF!,MATCH(R287,データ!#REF!),MATCH(P287,データ!#REF!)),IF(O287="ザツ",INDEX(データ!#REF!,MATCH(R287,データ!#REF!),MATCH(P287,データ!#REF!)),""))))</f>
        <v/>
      </c>
      <c r="U287" s="22" t="str">
        <f t="shared" si="542"/>
        <v/>
      </c>
      <c r="V287" s="21" t="str">
        <f t="shared" si="546"/>
        <v/>
      </c>
      <c r="W287" s="21" t="str">
        <f t="shared" si="543"/>
        <v/>
      </c>
      <c r="X287" s="23" t="str">
        <f>IF(O287="スギ",INDEX(データ!$H$7:$J$26,MATCH(R287,データ!$G$7:$G$26),MATCH(P287,データ!$H$6:$J$6)),IF(O287="ヒノキ",INDEX(データ!$H$32:$J$51,MATCH(R287,データ!$G$32:$G$51),MATCH(P287,データ!$H$31:$J$31)),IF(O287="マツ",INDEX(データ!#REF!,MATCH(R287,データ!#REF!),MATCH(P287,データ!#REF!)),IF(O287="ザツ",INDEX(データ!#REF!,MATCH(R287,データ!#REF!),MATCH(P287,データ!#REF!)),""))))</f>
        <v/>
      </c>
      <c r="Y287" s="22" t="str">
        <f t="shared" si="544"/>
        <v/>
      </c>
      <c r="Z287" s="21" t="str">
        <f t="shared" si="545"/>
        <v/>
      </c>
      <c r="AA287" s="27" t="str">
        <f t="shared" si="452"/>
        <v/>
      </c>
      <c r="AB287" s="24" t="str">
        <f t="shared" si="453"/>
        <v/>
      </c>
      <c r="AC287" s="25" t="str">
        <f t="shared" si="454"/>
        <v>0</v>
      </c>
      <c r="AD287" s="26" t="str">
        <f t="shared" si="455"/>
        <v/>
      </c>
      <c r="AE287" s="26" t="str">
        <f t="shared" si="456"/>
        <v/>
      </c>
      <c r="AF287" s="26" t="str">
        <f t="shared" si="457"/>
        <v/>
      </c>
      <c r="AG287" s="27" t="str">
        <f t="shared" si="458"/>
        <v/>
      </c>
      <c r="AH287" s="26" t="str">
        <f t="shared" si="459"/>
        <v/>
      </c>
      <c r="AI287" s="26" t="str">
        <f t="shared" si="460"/>
        <v/>
      </c>
      <c r="AJ287" s="45" t="s">
        <v>30</v>
      </c>
      <c r="AK287" s="55" t="str">
        <f>IF(ＣＳＶ貼付用!BI273="","",ＣＳＶ貼付用!BI273)</f>
        <v/>
      </c>
      <c r="AL287" s="38" t="str">
        <f>IF(ＣＳＶ貼付用!BK273="","",ＣＳＶ貼付用!BK273)</f>
        <v/>
      </c>
      <c r="AM287" s="38" t="str">
        <f>IF(ＣＳＶ貼付用!BM273="","",ＣＳＶ貼付用!BM273)</f>
        <v/>
      </c>
      <c r="AN287" s="40" t="str">
        <f t="shared" si="461"/>
        <v/>
      </c>
      <c r="AO287" s="41" t="str">
        <f>IF(林齢計算用!B273="","",林齢計算用!B273)</f>
        <v/>
      </c>
      <c r="AP287" s="41" t="str">
        <f t="shared" si="462"/>
        <v/>
      </c>
      <c r="AQ287" s="41" t="str">
        <f t="shared" si="463"/>
        <v/>
      </c>
      <c r="AR287" s="23" t="str">
        <f>IF(AM287="スギ",INDEX(データ!$C$7:$E$26,MATCH(AP287,データ!$B$7:$B$26),MATCH(AN287,データ!$C$6:$E$6)),IF(AM287="ヒノキ",INDEX(データ!$C$32:$E$51,MATCH(AP287,データ!$B$32:$B$51),MATCH(AN287,データ!$C$31:$E$31)),IF(AM287="マツ",INDEX(データ!#REF!,MATCH(AP287,データ!#REF!),MATCH(AN287,データ!#REF!)),IF(AM287="ザツ",INDEX(データ!#REF!,MATCH(AP287,データ!#REF!),MATCH(AN287,データ!#REF!)),""))))</f>
        <v/>
      </c>
      <c r="AS287" s="22" t="str">
        <f t="shared" si="446"/>
        <v/>
      </c>
      <c r="AT287" s="21" t="str">
        <f t="shared" si="464"/>
        <v/>
      </c>
      <c r="AU287" s="21" t="str">
        <f t="shared" si="465"/>
        <v/>
      </c>
      <c r="AV287" s="24" t="str">
        <f>IF(AM287="スギ",INDEX(データ!$H$7:$J$26,MATCH(AP287,データ!$G$7:$G$26),MATCH(AN287,データ!$H$6:$J$6)),IF(AM287="ヒノキ",INDEX(データ!$H$32:$J$51,MATCH(AP287,データ!$G$32:$G$51),MATCH(AN287,データ!$H$31:$J$31)),IF(AM287="マツ",INDEX(データ!#REF!,MATCH(AP287,データ!#REF!),MATCH(AN287,データ!#REF!)),IF(AM287="ザツ",INDEX(データ!#REF!,MATCH(AP287,データ!#REF!),MATCH(AN287,データ!#REF!)),""))))</f>
        <v/>
      </c>
      <c r="AW287" s="22" t="str">
        <f t="shared" si="466"/>
        <v/>
      </c>
      <c r="AX287" s="21" t="str">
        <f t="shared" si="467"/>
        <v/>
      </c>
      <c r="AY287" s="27" t="str">
        <f t="shared" si="468"/>
        <v/>
      </c>
      <c r="AZ287" s="24" t="str">
        <f t="shared" si="469"/>
        <v/>
      </c>
      <c r="BA287" s="25" t="str">
        <f t="shared" si="470"/>
        <v>0</v>
      </c>
      <c r="BB287" s="26" t="str">
        <f t="shared" si="471"/>
        <v/>
      </c>
      <c r="BC287" s="26" t="str">
        <f t="shared" si="472"/>
        <v/>
      </c>
      <c r="BD287" s="26" t="str">
        <f t="shared" si="473"/>
        <v/>
      </c>
      <c r="BE287" s="27" t="str">
        <f t="shared" si="474"/>
        <v/>
      </c>
      <c r="BF287" s="26" t="str">
        <f t="shared" si="475"/>
        <v/>
      </c>
      <c r="BG287" s="26" t="str">
        <f t="shared" si="476"/>
        <v/>
      </c>
      <c r="BH287" s="45" t="s">
        <v>30</v>
      </c>
      <c r="BI287" s="55" t="str">
        <f>IF(ＣＳＶ貼付用!BX273="","",ＣＳＶ貼付用!BX273)</f>
        <v/>
      </c>
      <c r="BJ287" s="38" t="str">
        <f>IF(ＣＳＶ貼付用!BZ273="","",ＣＳＶ貼付用!BZ273)</f>
        <v/>
      </c>
      <c r="BK287" s="38" t="str">
        <f>IF(ＣＳＶ貼付用!CB273="","",ＣＳＶ貼付用!CB273)</f>
        <v/>
      </c>
      <c r="BL287" s="40" t="str">
        <f t="shared" si="477"/>
        <v/>
      </c>
      <c r="BM287" s="41" t="str">
        <f>IF(林齢計算用!C273="","",林齢計算用!C273)</f>
        <v/>
      </c>
      <c r="BN287" s="41" t="str">
        <f t="shared" si="478"/>
        <v/>
      </c>
      <c r="BO287" s="41" t="str">
        <f t="shared" si="479"/>
        <v/>
      </c>
      <c r="BP287" s="23" t="str">
        <f>IF(BK287="スギ",INDEX(データ!$C$7:$E$26,MATCH(BN287,データ!$B$7:$B$26),MATCH(BL287,データ!$C$6:$E$6)),IF(BK287="ヒノキ",INDEX(データ!$C$32:$E$51,MATCH(BN287,データ!$B$32:$B$51),MATCH(BL287,データ!$C$31:$E$31)),IF(BK287="マツ",INDEX(データ!#REF!,MATCH(BN287,データ!#REF!),MATCH(BL287,データ!#REF!)),IF(BK287="ザツ",INDEX(データ!#REF!,MATCH(BN287,データ!#REF!),MATCH(BL287,データ!#REF!)),""))))</f>
        <v/>
      </c>
      <c r="BQ287" s="22" t="str">
        <f t="shared" si="447"/>
        <v/>
      </c>
      <c r="BR287" s="21" t="str">
        <f t="shared" si="480"/>
        <v/>
      </c>
      <c r="BS287" s="21" t="str">
        <f t="shared" si="481"/>
        <v/>
      </c>
      <c r="BT287" s="24" t="str">
        <f>IF(BK287="スギ",INDEX(データ!$H$7:$J$26,MATCH(BN287,データ!$G$7:$G$26),MATCH(BL287,データ!$H$6:$J$6)),IF(BK287="ヒノキ",INDEX(データ!$H$32:$J$51,MATCH(BN287,データ!$G$32:$G$51),MATCH(BL287,データ!$H$31:$J$31)),IF(BK287="マツ",INDEX(データ!#REF!,MATCH(BN287,データ!#REF!),MATCH(BL287,データ!#REF!)),IF(BK287="ザツ",INDEX(データ!#REF!,MATCH(BN287,データ!#REF!),MATCH(BL287,データ!#REF!)),""))))</f>
        <v/>
      </c>
      <c r="BU287" s="22" t="str">
        <f t="shared" si="482"/>
        <v/>
      </c>
      <c r="BV287" s="21" t="str">
        <f t="shared" si="483"/>
        <v/>
      </c>
      <c r="BW287" s="27" t="str">
        <f t="shared" si="484"/>
        <v/>
      </c>
      <c r="BX287" s="24" t="str">
        <f t="shared" si="485"/>
        <v/>
      </c>
      <c r="BY287" s="25" t="str">
        <f t="shared" si="486"/>
        <v>0</v>
      </c>
      <c r="BZ287" s="26" t="str">
        <f t="shared" si="487"/>
        <v/>
      </c>
      <c r="CA287" s="26" t="str">
        <f t="shared" si="488"/>
        <v/>
      </c>
      <c r="CB287" s="26" t="str">
        <f t="shared" si="489"/>
        <v/>
      </c>
      <c r="CC287" s="27" t="str">
        <f t="shared" si="490"/>
        <v/>
      </c>
      <c r="CD287" s="26" t="str">
        <f t="shared" si="491"/>
        <v/>
      </c>
      <c r="CE287" s="26" t="str">
        <f t="shared" si="492"/>
        <v/>
      </c>
      <c r="CF287" s="45" t="s">
        <v>30</v>
      </c>
      <c r="CG287" s="55" t="str">
        <f>IF(ＣＳＶ貼付用!CM273="","",ＣＳＶ貼付用!CM273)</f>
        <v/>
      </c>
      <c r="CH287" s="38" t="str">
        <f>IF(ＣＳＶ貼付用!CO273="","",ＣＳＶ貼付用!CO273)</f>
        <v/>
      </c>
      <c r="CI287" s="38" t="str">
        <f>IF(ＣＳＶ貼付用!CQ273="","",ＣＳＶ貼付用!CQ273)</f>
        <v/>
      </c>
      <c r="CJ287" s="40" t="str">
        <f t="shared" si="493"/>
        <v/>
      </c>
      <c r="CK287" s="41" t="str">
        <f>IF(林齢計算用!D273="","",林齢計算用!D273)</f>
        <v/>
      </c>
      <c r="CL287" s="41" t="str">
        <f t="shared" si="494"/>
        <v/>
      </c>
      <c r="CM287" s="41" t="str">
        <f t="shared" si="495"/>
        <v/>
      </c>
      <c r="CN287" s="23" t="str">
        <f>IF(CI287="スギ",INDEX(データ!$C$7:$E$26,MATCH(CL287,データ!$B$7:$B$26),MATCH(CJ287,データ!$C$6:$E$6)),IF(CI287="ヒノキ",INDEX(データ!$C$32:$E$51,MATCH(CL287,データ!$B$32:$B$51),MATCH(CJ287,データ!$C$31:$E$31)),IF(CI287="マツ",INDEX(データ!#REF!,MATCH(CL287,データ!#REF!),MATCH(CJ287,データ!#REF!)),IF(CI287="ザツ",INDEX(データ!#REF!,MATCH(CL287,データ!#REF!),MATCH(CJ287,データ!#REF!)),""))))</f>
        <v/>
      </c>
      <c r="CO287" s="22" t="str">
        <f t="shared" si="448"/>
        <v/>
      </c>
      <c r="CP287" s="21" t="str">
        <f t="shared" si="496"/>
        <v/>
      </c>
      <c r="CQ287" s="21" t="str">
        <f t="shared" si="497"/>
        <v/>
      </c>
      <c r="CR287" s="24" t="str">
        <f>IF(CI287="スギ",INDEX(データ!$H$7:$J$26,MATCH(CL287,データ!$G$7:$G$26),MATCH(CJ287,データ!$H$6:$J$6)),IF(CI287="ヒノキ",INDEX(データ!$H$32:$J$51,MATCH(CL287,データ!$G$32:$G$51),MATCH(CJ287,データ!$H$31:$J$31)),IF(CI287="マツ",INDEX(データ!#REF!,MATCH(CL287,データ!#REF!),MATCH(CJ287,データ!#REF!)),IF(CI287="ザツ",INDEX(データ!#REF!,MATCH(CL287,データ!#REF!),MATCH(CJ287,データ!#REF!)),""))))</f>
        <v/>
      </c>
      <c r="CS287" s="22" t="str">
        <f t="shared" si="498"/>
        <v/>
      </c>
      <c r="CT287" s="21" t="str">
        <f t="shared" si="499"/>
        <v/>
      </c>
      <c r="CU287" s="27" t="str">
        <f t="shared" si="500"/>
        <v/>
      </c>
      <c r="CV287" s="24" t="str">
        <f t="shared" si="501"/>
        <v/>
      </c>
      <c r="CW287" s="25" t="str">
        <f t="shared" si="502"/>
        <v>0</v>
      </c>
      <c r="CX287" s="26" t="str">
        <f t="shared" si="503"/>
        <v/>
      </c>
      <c r="CY287" s="26" t="str">
        <f t="shared" si="504"/>
        <v/>
      </c>
      <c r="CZ287" s="26" t="str">
        <f t="shared" si="505"/>
        <v/>
      </c>
      <c r="DA287" s="27" t="str">
        <f t="shared" si="506"/>
        <v/>
      </c>
      <c r="DB287" s="26" t="str">
        <f t="shared" si="507"/>
        <v/>
      </c>
      <c r="DC287" s="26" t="str">
        <f t="shared" si="508"/>
        <v/>
      </c>
      <c r="DD287" s="45" t="s">
        <v>30</v>
      </c>
      <c r="DE287" s="55" t="str">
        <f>IF(ＣＳＶ貼付用!DB273="","",ＣＳＶ貼付用!DB273)</f>
        <v/>
      </c>
      <c r="DF287" s="38" t="str">
        <f>IF(ＣＳＶ貼付用!DD273="","",ＣＳＶ貼付用!DD273)</f>
        <v/>
      </c>
      <c r="DG287" s="38" t="str">
        <f>IF(ＣＳＶ貼付用!DF273="","",ＣＳＶ貼付用!DF273)</f>
        <v/>
      </c>
      <c r="DH287" s="40" t="str">
        <f t="shared" si="509"/>
        <v/>
      </c>
      <c r="DI287" s="41" t="str">
        <f>IF(林齢計算用!E273="","",林齢計算用!E273)</f>
        <v/>
      </c>
      <c r="DJ287" s="41" t="str">
        <f t="shared" si="510"/>
        <v/>
      </c>
      <c r="DK287" s="41" t="str">
        <f t="shared" si="511"/>
        <v/>
      </c>
      <c r="DL287" s="23" t="str">
        <f>IF(DG287="スギ",INDEX(データ!$C$7:$E$26,MATCH(DJ287,データ!$B$7:$B$26),MATCH(DH287,データ!$C$6:$E$6)),IF(DG287="ヒノキ",INDEX(データ!$C$32:$E$51,MATCH(DJ287,データ!$B$32:$B$51),MATCH(DH287,データ!$C$31:$E$31)),IF(DG287="マツ",INDEX(データ!#REF!,MATCH(DJ287,データ!#REF!),MATCH(DH287,データ!#REF!)),IF(DG287="ザツ",INDEX(データ!#REF!,MATCH(DJ287,データ!#REF!),MATCH(DH287,データ!#REF!)),""))))</f>
        <v/>
      </c>
      <c r="DM287" s="22" t="str">
        <f t="shared" si="449"/>
        <v/>
      </c>
      <c r="DN287" s="21" t="str">
        <f t="shared" si="512"/>
        <v/>
      </c>
      <c r="DO287" s="21" t="str">
        <f t="shared" si="513"/>
        <v/>
      </c>
      <c r="DP287" s="24" t="str">
        <f>IF(DG287="スギ",INDEX(データ!$H$7:$J$26,MATCH(DJ287,データ!$G$7:$G$26),MATCH(DH287,データ!$H$6:$J$6)),IF(DG287="ヒノキ",INDEX(データ!$H$32:$J$51,MATCH(DJ287,データ!$G$32:$G$51),MATCH(DH287,データ!$H$31:$J$31)),IF(DG287="マツ",INDEX(データ!#REF!,MATCH(DJ287,データ!#REF!),MATCH(DH287,データ!#REF!)),IF(DG287="ザツ",INDEX(データ!#REF!,MATCH(DJ287,データ!#REF!),MATCH(DH287,データ!#REF!)),""))))</f>
        <v/>
      </c>
      <c r="DQ287" s="22" t="str">
        <f t="shared" si="514"/>
        <v/>
      </c>
      <c r="DR287" s="21" t="str">
        <f t="shared" si="515"/>
        <v/>
      </c>
      <c r="DS287" s="27" t="str">
        <f t="shared" si="516"/>
        <v/>
      </c>
      <c r="DT287" s="24" t="str">
        <f t="shared" si="517"/>
        <v/>
      </c>
      <c r="DU287" s="25" t="str">
        <f t="shared" si="518"/>
        <v>0</v>
      </c>
      <c r="DV287" s="26" t="str">
        <f t="shared" si="519"/>
        <v/>
      </c>
      <c r="DW287" s="26" t="str">
        <f t="shared" si="520"/>
        <v/>
      </c>
      <c r="DX287" s="26" t="str">
        <f t="shared" si="521"/>
        <v/>
      </c>
      <c r="DY287" s="27" t="str">
        <f t="shared" si="522"/>
        <v/>
      </c>
      <c r="DZ287" s="26" t="str">
        <f t="shared" si="523"/>
        <v/>
      </c>
      <c r="EA287" s="26" t="str">
        <f t="shared" si="524"/>
        <v/>
      </c>
      <c r="EB287" s="45" t="s">
        <v>30</v>
      </c>
      <c r="EC287" s="55" t="str">
        <f>IF(ＣＳＶ貼付用!DQ273="","",ＣＳＶ貼付用!DQ273)</f>
        <v/>
      </c>
      <c r="ED287" s="38" t="str">
        <f>IF(ＣＳＶ貼付用!DS273="","",ＣＳＶ貼付用!DS273)</f>
        <v/>
      </c>
      <c r="EE287" s="38" t="str">
        <f>IF(ＣＳＶ貼付用!DU273="","",ＣＳＶ貼付用!DU273)</f>
        <v/>
      </c>
      <c r="EF287" s="40" t="str">
        <f t="shared" si="525"/>
        <v/>
      </c>
      <c r="EG287" s="41" t="str">
        <f>IF(林齢計算用!F273="","",林齢計算用!F273)</f>
        <v/>
      </c>
      <c r="EH287" s="41" t="str">
        <f t="shared" si="526"/>
        <v/>
      </c>
      <c r="EI287" s="41" t="str">
        <f t="shared" si="527"/>
        <v/>
      </c>
      <c r="EJ287" s="23" t="str">
        <f>IF(EE287="スギ",INDEX(データ!$C$7:$E$26,MATCH(EH287,データ!$B$7:$B$26),MATCH(EF287,データ!$C$6:$E$6)),IF(EE287="ヒノキ",INDEX(データ!$C$32:$E$51,MATCH(EH287,データ!$B$32:$B$51),MATCH(EF287,データ!$C$31:$E$31)),IF(EE287="マツ",INDEX(データ!#REF!,MATCH(EH287,データ!#REF!),MATCH(EF287,データ!#REF!)),IF(EE287="ザツ",INDEX(データ!#REF!,MATCH(EH287,データ!#REF!),MATCH(EF287,データ!#REF!)),""))))</f>
        <v/>
      </c>
      <c r="EK287" s="22" t="str">
        <f t="shared" si="450"/>
        <v/>
      </c>
      <c r="EL287" s="21" t="str">
        <f t="shared" si="528"/>
        <v/>
      </c>
      <c r="EM287" s="21" t="str">
        <f t="shared" si="529"/>
        <v/>
      </c>
      <c r="EN287" s="24" t="str">
        <f>IF(EE287="スギ",INDEX(データ!$H$7:$J$26,MATCH(EH287,データ!$G$7:$G$26),MATCH(EF287,データ!$H$6:$J$6)),IF(EE287="ヒノキ",INDEX(データ!$H$32:$J$51,MATCH(EH287,データ!$G$32:$G$51),MATCH(EF287,データ!$H$31:$J$31)),IF(EE287="マツ",INDEX(データ!#REF!,MATCH(EH287,データ!#REF!),MATCH(EF287,データ!#REF!)),IF(EE287="ザツ",INDEX(データ!#REF!,MATCH(EH287,データ!#REF!),MATCH(EF287,データ!#REF!)),""))))</f>
        <v/>
      </c>
      <c r="EO287" s="22" t="str">
        <f t="shared" si="530"/>
        <v/>
      </c>
      <c r="EP287" s="21" t="str">
        <f t="shared" si="531"/>
        <v/>
      </c>
      <c r="EQ287" s="27" t="str">
        <f t="shared" si="532"/>
        <v/>
      </c>
      <c r="ER287" s="24" t="str">
        <f t="shared" si="533"/>
        <v/>
      </c>
      <c r="ES287" s="25" t="str">
        <f t="shared" si="534"/>
        <v>0</v>
      </c>
      <c r="ET287" s="26" t="str">
        <f t="shared" si="535"/>
        <v/>
      </c>
      <c r="EU287" s="26" t="str">
        <f t="shared" si="536"/>
        <v/>
      </c>
      <c r="EV287" s="26" t="str">
        <f t="shared" si="537"/>
        <v/>
      </c>
      <c r="EW287" s="27" t="str">
        <f t="shared" si="538"/>
        <v/>
      </c>
      <c r="EX287" s="26" t="str">
        <f t="shared" si="539"/>
        <v/>
      </c>
      <c r="EY287" s="26" t="str">
        <f t="shared" si="540"/>
        <v/>
      </c>
      <c r="EZ287" s="26">
        <f t="shared" si="541"/>
        <v>0</v>
      </c>
      <c r="FA287" s="43"/>
    </row>
    <row r="288" spans="1:157" ht="15.95" customHeight="1" x14ac:dyDescent="0.15">
      <c r="A288" s="21"/>
      <c r="B288" s="36" t="str">
        <f>IF(ＣＳＶ貼付用!G274="","",ＣＳＶ貼付用!G274)</f>
        <v/>
      </c>
      <c r="C288" s="36" t="str">
        <f>IF(ＣＳＶ貼付用!I274="","",ＣＳＶ貼付用!I274)</f>
        <v/>
      </c>
      <c r="D288" s="36" t="str">
        <f>IF(ＣＳＶ貼付用!J274="","",ＣＳＶ貼付用!J274)</f>
        <v/>
      </c>
      <c r="E288" s="36" t="str">
        <f>IF(ＣＳＶ貼付用!F274="","",ＣＳＶ貼付用!F274)</f>
        <v/>
      </c>
      <c r="F288" s="38" t="str">
        <f>IF(ＣＳＶ貼付用!T274="","",ＣＳＶ貼付用!T274)</f>
        <v/>
      </c>
      <c r="G288" s="38"/>
      <c r="H288" s="38" t="str">
        <f>IF(ＣＳＶ貼付用!GJ274="","",ＣＳＶ貼付用!GJ274)</f>
        <v/>
      </c>
      <c r="I288" s="38" t="str">
        <f>IF(ＣＳＶ貼付用!GL274="","",ＣＳＶ貼付用!GL274)</f>
        <v/>
      </c>
      <c r="J288" s="38" t="str">
        <f>IF(ＣＳＶ貼付用!GN274="","",ＣＳＶ貼付用!GN274)</f>
        <v/>
      </c>
      <c r="K288" s="38" t="str">
        <f>IF(ＣＳＶ貼付用!GP274="","",ＣＳＶ貼付用!GP274)</f>
        <v/>
      </c>
      <c r="L288" s="45" t="s">
        <v>30</v>
      </c>
      <c r="M288" s="55" t="str">
        <f>IF(ＣＳＶ貼付用!AT274="","",ＣＳＶ貼付用!AT274)</f>
        <v/>
      </c>
      <c r="N288" s="38" t="str">
        <f>IF(ＣＳＶ貼付用!AV274="","",ＣＳＶ貼付用!AV274)</f>
        <v/>
      </c>
      <c r="O288" s="38" t="str">
        <f>IF(ＣＳＶ貼付用!AX274="","",ＣＳＶ貼付用!AX274)</f>
        <v/>
      </c>
      <c r="P288" s="40" t="str">
        <f>IF(ＣＳＶ貼付用!FE274="","",ＣＳＶ貼付用!FE274)</f>
        <v/>
      </c>
      <c r="Q288" s="41" t="str">
        <f>IF(林齢計算用!A274="","",林齢計算用!A274)</f>
        <v/>
      </c>
      <c r="R288" s="41" t="str">
        <f t="shared" si="451"/>
        <v/>
      </c>
      <c r="S288" s="56" t="str">
        <f>IF(ＣＳＶ貼付用!EG274="","",ＣＳＶ貼付用!EG274*10)</f>
        <v/>
      </c>
      <c r="T288" s="23" t="str">
        <f>IF(O288="スギ",INDEX(データ!$C$7:$E$26,MATCH(R288,データ!$B$7:$B$26),MATCH(P288,データ!$C$6:$E$6)),IF(O288="ヒノキ",INDEX(データ!$C$32:$E$51,MATCH(R288,データ!$B$32:$B$51),MATCH(P288,データ!$C$31:$E$31)),IF(O288="マツ",INDEX(データ!#REF!,MATCH(R288,データ!#REF!),MATCH(P288,データ!#REF!)),IF(O288="ザツ",INDEX(データ!#REF!,MATCH(R288,データ!#REF!),MATCH(P288,データ!#REF!)),""))))</f>
        <v/>
      </c>
      <c r="U288" s="22" t="str">
        <f t="shared" si="542"/>
        <v/>
      </c>
      <c r="V288" s="21" t="str">
        <f t="shared" si="546"/>
        <v/>
      </c>
      <c r="W288" s="21" t="str">
        <f t="shared" si="543"/>
        <v/>
      </c>
      <c r="X288" s="23" t="str">
        <f>IF(O288="スギ",INDEX(データ!$H$7:$J$26,MATCH(R288,データ!$G$7:$G$26),MATCH(P288,データ!$H$6:$J$6)),IF(O288="ヒノキ",INDEX(データ!$H$32:$J$51,MATCH(R288,データ!$G$32:$G$51),MATCH(P288,データ!$H$31:$J$31)),IF(O288="マツ",INDEX(データ!#REF!,MATCH(R288,データ!#REF!),MATCH(P288,データ!#REF!)),IF(O288="ザツ",INDEX(データ!#REF!,MATCH(R288,データ!#REF!),MATCH(P288,データ!#REF!)),""))))</f>
        <v/>
      </c>
      <c r="Y288" s="22" t="str">
        <f t="shared" si="544"/>
        <v/>
      </c>
      <c r="Z288" s="21" t="str">
        <f t="shared" si="545"/>
        <v/>
      </c>
      <c r="AA288" s="27" t="str">
        <f t="shared" si="452"/>
        <v/>
      </c>
      <c r="AB288" s="24" t="str">
        <f t="shared" si="453"/>
        <v/>
      </c>
      <c r="AC288" s="25" t="str">
        <f t="shared" si="454"/>
        <v>0</v>
      </c>
      <c r="AD288" s="26" t="str">
        <f t="shared" si="455"/>
        <v/>
      </c>
      <c r="AE288" s="26" t="str">
        <f t="shared" si="456"/>
        <v/>
      </c>
      <c r="AF288" s="26" t="str">
        <f t="shared" si="457"/>
        <v/>
      </c>
      <c r="AG288" s="27" t="str">
        <f t="shared" si="458"/>
        <v/>
      </c>
      <c r="AH288" s="26" t="str">
        <f t="shared" si="459"/>
        <v/>
      </c>
      <c r="AI288" s="26" t="str">
        <f t="shared" si="460"/>
        <v/>
      </c>
      <c r="AJ288" s="45" t="s">
        <v>30</v>
      </c>
      <c r="AK288" s="55" t="str">
        <f>IF(ＣＳＶ貼付用!BI274="","",ＣＳＶ貼付用!BI274)</f>
        <v/>
      </c>
      <c r="AL288" s="38" t="str">
        <f>IF(ＣＳＶ貼付用!BK274="","",ＣＳＶ貼付用!BK274)</f>
        <v/>
      </c>
      <c r="AM288" s="38" t="str">
        <f>IF(ＣＳＶ貼付用!BM274="","",ＣＳＶ貼付用!BM274)</f>
        <v/>
      </c>
      <c r="AN288" s="40" t="str">
        <f t="shared" si="461"/>
        <v/>
      </c>
      <c r="AO288" s="41" t="str">
        <f>IF(林齢計算用!B274="","",林齢計算用!B274)</f>
        <v/>
      </c>
      <c r="AP288" s="41" t="str">
        <f t="shared" si="462"/>
        <v/>
      </c>
      <c r="AQ288" s="41" t="str">
        <f t="shared" si="463"/>
        <v/>
      </c>
      <c r="AR288" s="23" t="str">
        <f>IF(AM288="スギ",INDEX(データ!$C$7:$E$26,MATCH(AP288,データ!$B$7:$B$26),MATCH(AN288,データ!$C$6:$E$6)),IF(AM288="ヒノキ",INDEX(データ!$C$32:$E$51,MATCH(AP288,データ!$B$32:$B$51),MATCH(AN288,データ!$C$31:$E$31)),IF(AM288="マツ",INDEX(データ!#REF!,MATCH(AP288,データ!#REF!),MATCH(AN288,データ!#REF!)),IF(AM288="ザツ",INDEX(データ!#REF!,MATCH(AP288,データ!#REF!),MATCH(AN288,データ!#REF!)),""))))</f>
        <v/>
      </c>
      <c r="AS288" s="22" t="str">
        <f t="shared" si="446"/>
        <v/>
      </c>
      <c r="AT288" s="21" t="str">
        <f t="shared" si="464"/>
        <v/>
      </c>
      <c r="AU288" s="21" t="str">
        <f t="shared" si="465"/>
        <v/>
      </c>
      <c r="AV288" s="24" t="str">
        <f>IF(AM288="スギ",INDEX(データ!$H$7:$J$26,MATCH(AP288,データ!$G$7:$G$26),MATCH(AN288,データ!$H$6:$J$6)),IF(AM288="ヒノキ",INDEX(データ!$H$32:$J$51,MATCH(AP288,データ!$G$32:$G$51),MATCH(AN288,データ!$H$31:$J$31)),IF(AM288="マツ",INDEX(データ!#REF!,MATCH(AP288,データ!#REF!),MATCH(AN288,データ!#REF!)),IF(AM288="ザツ",INDEX(データ!#REF!,MATCH(AP288,データ!#REF!),MATCH(AN288,データ!#REF!)),""))))</f>
        <v/>
      </c>
      <c r="AW288" s="22" t="str">
        <f t="shared" si="466"/>
        <v/>
      </c>
      <c r="AX288" s="21" t="str">
        <f t="shared" si="467"/>
        <v/>
      </c>
      <c r="AY288" s="27" t="str">
        <f t="shared" si="468"/>
        <v/>
      </c>
      <c r="AZ288" s="24" t="str">
        <f t="shared" si="469"/>
        <v/>
      </c>
      <c r="BA288" s="25" t="str">
        <f t="shared" si="470"/>
        <v>0</v>
      </c>
      <c r="BB288" s="26" t="str">
        <f t="shared" si="471"/>
        <v/>
      </c>
      <c r="BC288" s="26" t="str">
        <f t="shared" si="472"/>
        <v/>
      </c>
      <c r="BD288" s="26" t="str">
        <f t="shared" si="473"/>
        <v/>
      </c>
      <c r="BE288" s="27" t="str">
        <f t="shared" si="474"/>
        <v/>
      </c>
      <c r="BF288" s="26" t="str">
        <f t="shared" si="475"/>
        <v/>
      </c>
      <c r="BG288" s="26" t="str">
        <f t="shared" si="476"/>
        <v/>
      </c>
      <c r="BH288" s="45" t="s">
        <v>30</v>
      </c>
      <c r="BI288" s="55" t="str">
        <f>IF(ＣＳＶ貼付用!BX274="","",ＣＳＶ貼付用!BX274)</f>
        <v/>
      </c>
      <c r="BJ288" s="38" t="str">
        <f>IF(ＣＳＶ貼付用!BZ274="","",ＣＳＶ貼付用!BZ274)</f>
        <v/>
      </c>
      <c r="BK288" s="38" t="str">
        <f>IF(ＣＳＶ貼付用!CB274="","",ＣＳＶ貼付用!CB274)</f>
        <v/>
      </c>
      <c r="BL288" s="40" t="str">
        <f t="shared" si="477"/>
        <v/>
      </c>
      <c r="BM288" s="41" t="str">
        <f>IF(林齢計算用!C274="","",林齢計算用!C274)</f>
        <v/>
      </c>
      <c r="BN288" s="41" t="str">
        <f t="shared" si="478"/>
        <v/>
      </c>
      <c r="BO288" s="41" t="str">
        <f t="shared" si="479"/>
        <v/>
      </c>
      <c r="BP288" s="23" t="str">
        <f>IF(BK288="スギ",INDEX(データ!$C$7:$E$26,MATCH(BN288,データ!$B$7:$B$26),MATCH(BL288,データ!$C$6:$E$6)),IF(BK288="ヒノキ",INDEX(データ!$C$32:$E$51,MATCH(BN288,データ!$B$32:$B$51),MATCH(BL288,データ!$C$31:$E$31)),IF(BK288="マツ",INDEX(データ!#REF!,MATCH(BN288,データ!#REF!),MATCH(BL288,データ!#REF!)),IF(BK288="ザツ",INDEX(データ!#REF!,MATCH(BN288,データ!#REF!),MATCH(BL288,データ!#REF!)),""))))</f>
        <v/>
      </c>
      <c r="BQ288" s="22" t="str">
        <f t="shared" si="447"/>
        <v/>
      </c>
      <c r="BR288" s="21" t="str">
        <f t="shared" si="480"/>
        <v/>
      </c>
      <c r="BS288" s="21" t="str">
        <f t="shared" si="481"/>
        <v/>
      </c>
      <c r="BT288" s="24" t="str">
        <f>IF(BK288="スギ",INDEX(データ!$H$7:$J$26,MATCH(BN288,データ!$G$7:$G$26),MATCH(BL288,データ!$H$6:$J$6)),IF(BK288="ヒノキ",INDEX(データ!$H$32:$J$51,MATCH(BN288,データ!$G$32:$G$51),MATCH(BL288,データ!$H$31:$J$31)),IF(BK288="マツ",INDEX(データ!#REF!,MATCH(BN288,データ!#REF!),MATCH(BL288,データ!#REF!)),IF(BK288="ザツ",INDEX(データ!#REF!,MATCH(BN288,データ!#REF!),MATCH(BL288,データ!#REF!)),""))))</f>
        <v/>
      </c>
      <c r="BU288" s="22" t="str">
        <f t="shared" si="482"/>
        <v/>
      </c>
      <c r="BV288" s="21" t="str">
        <f t="shared" si="483"/>
        <v/>
      </c>
      <c r="BW288" s="27" t="str">
        <f t="shared" si="484"/>
        <v/>
      </c>
      <c r="BX288" s="24" t="str">
        <f t="shared" si="485"/>
        <v/>
      </c>
      <c r="BY288" s="25" t="str">
        <f t="shared" si="486"/>
        <v>0</v>
      </c>
      <c r="BZ288" s="26" t="str">
        <f t="shared" si="487"/>
        <v/>
      </c>
      <c r="CA288" s="26" t="str">
        <f t="shared" si="488"/>
        <v/>
      </c>
      <c r="CB288" s="26" t="str">
        <f t="shared" si="489"/>
        <v/>
      </c>
      <c r="CC288" s="27" t="str">
        <f t="shared" si="490"/>
        <v/>
      </c>
      <c r="CD288" s="26" t="str">
        <f t="shared" si="491"/>
        <v/>
      </c>
      <c r="CE288" s="26" t="str">
        <f t="shared" si="492"/>
        <v/>
      </c>
      <c r="CF288" s="45" t="s">
        <v>30</v>
      </c>
      <c r="CG288" s="55" t="str">
        <f>IF(ＣＳＶ貼付用!CM274="","",ＣＳＶ貼付用!CM274)</f>
        <v/>
      </c>
      <c r="CH288" s="38" t="str">
        <f>IF(ＣＳＶ貼付用!CO274="","",ＣＳＶ貼付用!CO274)</f>
        <v/>
      </c>
      <c r="CI288" s="38" t="str">
        <f>IF(ＣＳＶ貼付用!CQ274="","",ＣＳＶ貼付用!CQ274)</f>
        <v/>
      </c>
      <c r="CJ288" s="40" t="str">
        <f t="shared" si="493"/>
        <v/>
      </c>
      <c r="CK288" s="41" t="str">
        <f>IF(林齢計算用!D274="","",林齢計算用!D274)</f>
        <v/>
      </c>
      <c r="CL288" s="41" t="str">
        <f t="shared" si="494"/>
        <v/>
      </c>
      <c r="CM288" s="41" t="str">
        <f t="shared" si="495"/>
        <v/>
      </c>
      <c r="CN288" s="23" t="str">
        <f>IF(CI288="スギ",INDEX(データ!$C$7:$E$26,MATCH(CL288,データ!$B$7:$B$26),MATCH(CJ288,データ!$C$6:$E$6)),IF(CI288="ヒノキ",INDEX(データ!$C$32:$E$51,MATCH(CL288,データ!$B$32:$B$51),MATCH(CJ288,データ!$C$31:$E$31)),IF(CI288="マツ",INDEX(データ!#REF!,MATCH(CL288,データ!#REF!),MATCH(CJ288,データ!#REF!)),IF(CI288="ザツ",INDEX(データ!#REF!,MATCH(CL288,データ!#REF!),MATCH(CJ288,データ!#REF!)),""))))</f>
        <v/>
      </c>
      <c r="CO288" s="22" t="str">
        <f t="shared" si="448"/>
        <v/>
      </c>
      <c r="CP288" s="21" t="str">
        <f t="shared" si="496"/>
        <v/>
      </c>
      <c r="CQ288" s="21" t="str">
        <f t="shared" si="497"/>
        <v/>
      </c>
      <c r="CR288" s="24" t="str">
        <f>IF(CI288="スギ",INDEX(データ!$H$7:$J$26,MATCH(CL288,データ!$G$7:$G$26),MATCH(CJ288,データ!$H$6:$J$6)),IF(CI288="ヒノキ",INDEX(データ!$H$32:$J$51,MATCH(CL288,データ!$G$32:$G$51),MATCH(CJ288,データ!$H$31:$J$31)),IF(CI288="マツ",INDEX(データ!#REF!,MATCH(CL288,データ!#REF!),MATCH(CJ288,データ!#REF!)),IF(CI288="ザツ",INDEX(データ!#REF!,MATCH(CL288,データ!#REF!),MATCH(CJ288,データ!#REF!)),""))))</f>
        <v/>
      </c>
      <c r="CS288" s="22" t="str">
        <f t="shared" si="498"/>
        <v/>
      </c>
      <c r="CT288" s="21" t="str">
        <f t="shared" si="499"/>
        <v/>
      </c>
      <c r="CU288" s="27" t="str">
        <f t="shared" si="500"/>
        <v/>
      </c>
      <c r="CV288" s="24" t="str">
        <f t="shared" si="501"/>
        <v/>
      </c>
      <c r="CW288" s="25" t="str">
        <f t="shared" si="502"/>
        <v>0</v>
      </c>
      <c r="CX288" s="26" t="str">
        <f t="shared" si="503"/>
        <v/>
      </c>
      <c r="CY288" s="26" t="str">
        <f t="shared" si="504"/>
        <v/>
      </c>
      <c r="CZ288" s="26" t="str">
        <f t="shared" si="505"/>
        <v/>
      </c>
      <c r="DA288" s="27" t="str">
        <f t="shared" si="506"/>
        <v/>
      </c>
      <c r="DB288" s="26" t="str">
        <f t="shared" si="507"/>
        <v/>
      </c>
      <c r="DC288" s="26" t="str">
        <f t="shared" si="508"/>
        <v/>
      </c>
      <c r="DD288" s="45" t="s">
        <v>30</v>
      </c>
      <c r="DE288" s="55" t="str">
        <f>IF(ＣＳＶ貼付用!DB274="","",ＣＳＶ貼付用!DB274)</f>
        <v/>
      </c>
      <c r="DF288" s="38" t="str">
        <f>IF(ＣＳＶ貼付用!DD274="","",ＣＳＶ貼付用!DD274)</f>
        <v/>
      </c>
      <c r="DG288" s="38" t="str">
        <f>IF(ＣＳＶ貼付用!DF274="","",ＣＳＶ貼付用!DF274)</f>
        <v/>
      </c>
      <c r="DH288" s="40" t="str">
        <f t="shared" si="509"/>
        <v/>
      </c>
      <c r="DI288" s="41" t="str">
        <f>IF(林齢計算用!E274="","",林齢計算用!E274)</f>
        <v/>
      </c>
      <c r="DJ288" s="41" t="str">
        <f t="shared" si="510"/>
        <v/>
      </c>
      <c r="DK288" s="41" t="str">
        <f t="shared" si="511"/>
        <v/>
      </c>
      <c r="DL288" s="23" t="str">
        <f>IF(DG288="スギ",INDEX(データ!$C$7:$E$26,MATCH(DJ288,データ!$B$7:$B$26),MATCH(DH288,データ!$C$6:$E$6)),IF(DG288="ヒノキ",INDEX(データ!$C$32:$E$51,MATCH(DJ288,データ!$B$32:$B$51),MATCH(DH288,データ!$C$31:$E$31)),IF(DG288="マツ",INDEX(データ!#REF!,MATCH(DJ288,データ!#REF!),MATCH(DH288,データ!#REF!)),IF(DG288="ザツ",INDEX(データ!#REF!,MATCH(DJ288,データ!#REF!),MATCH(DH288,データ!#REF!)),""))))</f>
        <v/>
      </c>
      <c r="DM288" s="22" t="str">
        <f t="shared" si="449"/>
        <v/>
      </c>
      <c r="DN288" s="21" t="str">
        <f t="shared" si="512"/>
        <v/>
      </c>
      <c r="DO288" s="21" t="str">
        <f t="shared" si="513"/>
        <v/>
      </c>
      <c r="DP288" s="24" t="str">
        <f>IF(DG288="スギ",INDEX(データ!$H$7:$J$26,MATCH(DJ288,データ!$G$7:$G$26),MATCH(DH288,データ!$H$6:$J$6)),IF(DG288="ヒノキ",INDEX(データ!$H$32:$J$51,MATCH(DJ288,データ!$G$32:$G$51),MATCH(DH288,データ!$H$31:$J$31)),IF(DG288="マツ",INDEX(データ!#REF!,MATCH(DJ288,データ!#REF!),MATCH(DH288,データ!#REF!)),IF(DG288="ザツ",INDEX(データ!#REF!,MATCH(DJ288,データ!#REF!),MATCH(DH288,データ!#REF!)),""))))</f>
        <v/>
      </c>
      <c r="DQ288" s="22" t="str">
        <f t="shared" si="514"/>
        <v/>
      </c>
      <c r="DR288" s="21" t="str">
        <f t="shared" si="515"/>
        <v/>
      </c>
      <c r="DS288" s="27" t="str">
        <f t="shared" si="516"/>
        <v/>
      </c>
      <c r="DT288" s="24" t="str">
        <f t="shared" si="517"/>
        <v/>
      </c>
      <c r="DU288" s="25" t="str">
        <f t="shared" si="518"/>
        <v>0</v>
      </c>
      <c r="DV288" s="26" t="str">
        <f t="shared" si="519"/>
        <v/>
      </c>
      <c r="DW288" s="26" t="str">
        <f t="shared" si="520"/>
        <v/>
      </c>
      <c r="DX288" s="26" t="str">
        <f t="shared" si="521"/>
        <v/>
      </c>
      <c r="DY288" s="27" t="str">
        <f t="shared" si="522"/>
        <v/>
      </c>
      <c r="DZ288" s="26" t="str">
        <f t="shared" si="523"/>
        <v/>
      </c>
      <c r="EA288" s="26" t="str">
        <f t="shared" si="524"/>
        <v/>
      </c>
      <c r="EB288" s="45" t="s">
        <v>30</v>
      </c>
      <c r="EC288" s="55" t="str">
        <f>IF(ＣＳＶ貼付用!DQ274="","",ＣＳＶ貼付用!DQ274)</f>
        <v/>
      </c>
      <c r="ED288" s="38" t="str">
        <f>IF(ＣＳＶ貼付用!DS274="","",ＣＳＶ貼付用!DS274)</f>
        <v/>
      </c>
      <c r="EE288" s="38" t="str">
        <f>IF(ＣＳＶ貼付用!DU274="","",ＣＳＶ貼付用!DU274)</f>
        <v/>
      </c>
      <c r="EF288" s="40" t="str">
        <f t="shared" si="525"/>
        <v/>
      </c>
      <c r="EG288" s="41" t="str">
        <f>IF(林齢計算用!F274="","",林齢計算用!F274)</f>
        <v/>
      </c>
      <c r="EH288" s="41" t="str">
        <f t="shared" si="526"/>
        <v/>
      </c>
      <c r="EI288" s="41" t="str">
        <f t="shared" si="527"/>
        <v/>
      </c>
      <c r="EJ288" s="23" t="str">
        <f>IF(EE288="スギ",INDEX(データ!$C$7:$E$26,MATCH(EH288,データ!$B$7:$B$26),MATCH(EF288,データ!$C$6:$E$6)),IF(EE288="ヒノキ",INDEX(データ!$C$32:$E$51,MATCH(EH288,データ!$B$32:$B$51),MATCH(EF288,データ!$C$31:$E$31)),IF(EE288="マツ",INDEX(データ!#REF!,MATCH(EH288,データ!#REF!),MATCH(EF288,データ!#REF!)),IF(EE288="ザツ",INDEX(データ!#REF!,MATCH(EH288,データ!#REF!),MATCH(EF288,データ!#REF!)),""))))</f>
        <v/>
      </c>
      <c r="EK288" s="22" t="str">
        <f t="shared" si="450"/>
        <v/>
      </c>
      <c r="EL288" s="21" t="str">
        <f t="shared" si="528"/>
        <v/>
      </c>
      <c r="EM288" s="21" t="str">
        <f t="shared" si="529"/>
        <v/>
      </c>
      <c r="EN288" s="24" t="str">
        <f>IF(EE288="スギ",INDEX(データ!$H$7:$J$26,MATCH(EH288,データ!$G$7:$G$26),MATCH(EF288,データ!$H$6:$J$6)),IF(EE288="ヒノキ",INDEX(データ!$H$32:$J$51,MATCH(EH288,データ!$G$32:$G$51),MATCH(EF288,データ!$H$31:$J$31)),IF(EE288="マツ",INDEX(データ!#REF!,MATCH(EH288,データ!#REF!),MATCH(EF288,データ!#REF!)),IF(EE288="ザツ",INDEX(データ!#REF!,MATCH(EH288,データ!#REF!),MATCH(EF288,データ!#REF!)),""))))</f>
        <v/>
      </c>
      <c r="EO288" s="22" t="str">
        <f t="shared" si="530"/>
        <v/>
      </c>
      <c r="EP288" s="21" t="str">
        <f t="shared" si="531"/>
        <v/>
      </c>
      <c r="EQ288" s="27" t="str">
        <f t="shared" si="532"/>
        <v/>
      </c>
      <c r="ER288" s="24" t="str">
        <f t="shared" si="533"/>
        <v/>
      </c>
      <c r="ES288" s="25" t="str">
        <f t="shared" si="534"/>
        <v>0</v>
      </c>
      <c r="ET288" s="26" t="str">
        <f t="shared" si="535"/>
        <v/>
      </c>
      <c r="EU288" s="26" t="str">
        <f t="shared" si="536"/>
        <v/>
      </c>
      <c r="EV288" s="26" t="str">
        <f t="shared" si="537"/>
        <v/>
      </c>
      <c r="EW288" s="27" t="str">
        <f t="shared" si="538"/>
        <v/>
      </c>
      <c r="EX288" s="26" t="str">
        <f t="shared" si="539"/>
        <v/>
      </c>
      <c r="EY288" s="26" t="str">
        <f t="shared" si="540"/>
        <v/>
      </c>
      <c r="EZ288" s="26">
        <f t="shared" si="541"/>
        <v>0</v>
      </c>
      <c r="FA288" s="43"/>
    </row>
    <row r="289" spans="1:157" ht="15.95" customHeight="1" x14ac:dyDescent="0.15">
      <c r="A289" s="21"/>
      <c r="B289" s="36" t="str">
        <f>IF(ＣＳＶ貼付用!G275="","",ＣＳＶ貼付用!G275)</f>
        <v/>
      </c>
      <c r="C289" s="36" t="str">
        <f>IF(ＣＳＶ貼付用!I275="","",ＣＳＶ貼付用!I275)</f>
        <v/>
      </c>
      <c r="D289" s="36" t="str">
        <f>IF(ＣＳＶ貼付用!J275="","",ＣＳＶ貼付用!J275)</f>
        <v/>
      </c>
      <c r="E289" s="36" t="str">
        <f>IF(ＣＳＶ貼付用!F275="","",ＣＳＶ貼付用!F275)</f>
        <v/>
      </c>
      <c r="F289" s="38" t="str">
        <f>IF(ＣＳＶ貼付用!T275="","",ＣＳＶ貼付用!T275)</f>
        <v/>
      </c>
      <c r="G289" s="38"/>
      <c r="H289" s="38" t="str">
        <f>IF(ＣＳＶ貼付用!GJ275="","",ＣＳＶ貼付用!GJ275)</f>
        <v/>
      </c>
      <c r="I289" s="38" t="str">
        <f>IF(ＣＳＶ貼付用!GL275="","",ＣＳＶ貼付用!GL275)</f>
        <v/>
      </c>
      <c r="J289" s="38" t="str">
        <f>IF(ＣＳＶ貼付用!GN275="","",ＣＳＶ貼付用!GN275)</f>
        <v/>
      </c>
      <c r="K289" s="38" t="str">
        <f>IF(ＣＳＶ貼付用!GP275="","",ＣＳＶ貼付用!GP275)</f>
        <v/>
      </c>
      <c r="L289" s="45" t="s">
        <v>30</v>
      </c>
      <c r="M289" s="55" t="str">
        <f>IF(ＣＳＶ貼付用!AT275="","",ＣＳＶ貼付用!AT275)</f>
        <v/>
      </c>
      <c r="N289" s="38" t="str">
        <f>IF(ＣＳＶ貼付用!AV275="","",ＣＳＶ貼付用!AV275)</f>
        <v/>
      </c>
      <c r="O289" s="38" t="str">
        <f>IF(ＣＳＶ貼付用!AX275="","",ＣＳＶ貼付用!AX275)</f>
        <v/>
      </c>
      <c r="P289" s="40" t="str">
        <f>IF(ＣＳＶ貼付用!FE275="","",ＣＳＶ貼付用!FE275)</f>
        <v/>
      </c>
      <c r="Q289" s="41" t="str">
        <f>IF(林齢計算用!A275="","",林齢計算用!A275)</f>
        <v/>
      </c>
      <c r="R289" s="41" t="str">
        <f t="shared" si="451"/>
        <v/>
      </c>
      <c r="S289" s="56" t="str">
        <f>IF(ＣＳＶ貼付用!EG275="","",ＣＳＶ貼付用!EG275*10)</f>
        <v/>
      </c>
      <c r="T289" s="23" t="str">
        <f>IF(O289="スギ",INDEX(データ!$C$7:$E$26,MATCH(R289,データ!$B$7:$B$26),MATCH(P289,データ!$C$6:$E$6)),IF(O289="ヒノキ",INDEX(データ!$C$32:$E$51,MATCH(R289,データ!$B$32:$B$51),MATCH(P289,データ!$C$31:$E$31)),IF(O289="マツ",INDEX(データ!#REF!,MATCH(R289,データ!#REF!),MATCH(P289,データ!#REF!)),IF(O289="ザツ",INDEX(データ!#REF!,MATCH(R289,データ!#REF!),MATCH(P289,データ!#REF!)),""))))</f>
        <v/>
      </c>
      <c r="U289" s="22" t="str">
        <f t="shared" si="542"/>
        <v/>
      </c>
      <c r="V289" s="21" t="str">
        <f t="shared" si="546"/>
        <v/>
      </c>
      <c r="W289" s="21" t="str">
        <f t="shared" si="543"/>
        <v/>
      </c>
      <c r="X289" s="23" t="str">
        <f>IF(O289="スギ",INDEX(データ!$H$7:$J$26,MATCH(R289,データ!$G$7:$G$26),MATCH(P289,データ!$H$6:$J$6)),IF(O289="ヒノキ",INDEX(データ!$H$32:$J$51,MATCH(R289,データ!$G$32:$G$51),MATCH(P289,データ!$H$31:$J$31)),IF(O289="マツ",INDEX(データ!#REF!,MATCH(R289,データ!#REF!),MATCH(P289,データ!#REF!)),IF(O289="ザツ",INDEX(データ!#REF!,MATCH(R289,データ!#REF!),MATCH(P289,データ!#REF!)),""))))</f>
        <v/>
      </c>
      <c r="Y289" s="22" t="str">
        <f t="shared" si="544"/>
        <v/>
      </c>
      <c r="Z289" s="21" t="str">
        <f t="shared" si="545"/>
        <v/>
      </c>
      <c r="AA289" s="27" t="str">
        <f t="shared" si="452"/>
        <v/>
      </c>
      <c r="AB289" s="24" t="str">
        <f t="shared" si="453"/>
        <v/>
      </c>
      <c r="AC289" s="25" t="str">
        <f t="shared" si="454"/>
        <v>0</v>
      </c>
      <c r="AD289" s="26" t="str">
        <f t="shared" si="455"/>
        <v/>
      </c>
      <c r="AE289" s="26" t="str">
        <f t="shared" si="456"/>
        <v/>
      </c>
      <c r="AF289" s="26" t="str">
        <f t="shared" si="457"/>
        <v/>
      </c>
      <c r="AG289" s="27" t="str">
        <f t="shared" si="458"/>
        <v/>
      </c>
      <c r="AH289" s="26" t="str">
        <f t="shared" si="459"/>
        <v/>
      </c>
      <c r="AI289" s="26" t="str">
        <f t="shared" si="460"/>
        <v/>
      </c>
      <c r="AJ289" s="45" t="s">
        <v>30</v>
      </c>
      <c r="AK289" s="55" t="str">
        <f>IF(ＣＳＶ貼付用!BI275="","",ＣＳＶ貼付用!BI275)</f>
        <v/>
      </c>
      <c r="AL289" s="38" t="str">
        <f>IF(ＣＳＶ貼付用!BK275="","",ＣＳＶ貼付用!BK275)</f>
        <v/>
      </c>
      <c r="AM289" s="38" t="str">
        <f>IF(ＣＳＶ貼付用!BM275="","",ＣＳＶ貼付用!BM275)</f>
        <v/>
      </c>
      <c r="AN289" s="40" t="str">
        <f t="shared" si="461"/>
        <v/>
      </c>
      <c r="AO289" s="41" t="str">
        <f>IF(林齢計算用!B275="","",林齢計算用!B275)</f>
        <v/>
      </c>
      <c r="AP289" s="41" t="str">
        <f t="shared" si="462"/>
        <v/>
      </c>
      <c r="AQ289" s="41" t="str">
        <f t="shared" si="463"/>
        <v/>
      </c>
      <c r="AR289" s="23" t="str">
        <f>IF(AM289="スギ",INDEX(データ!$C$7:$E$26,MATCH(AP289,データ!$B$7:$B$26),MATCH(AN289,データ!$C$6:$E$6)),IF(AM289="ヒノキ",INDEX(データ!$C$32:$E$51,MATCH(AP289,データ!$B$32:$B$51),MATCH(AN289,データ!$C$31:$E$31)),IF(AM289="マツ",INDEX(データ!#REF!,MATCH(AP289,データ!#REF!),MATCH(AN289,データ!#REF!)),IF(AM289="ザツ",INDEX(データ!#REF!,MATCH(AP289,データ!#REF!),MATCH(AN289,データ!#REF!)),""))))</f>
        <v/>
      </c>
      <c r="AS289" s="22" t="str">
        <f t="shared" si="446"/>
        <v/>
      </c>
      <c r="AT289" s="21" t="str">
        <f t="shared" si="464"/>
        <v/>
      </c>
      <c r="AU289" s="21" t="str">
        <f t="shared" si="465"/>
        <v/>
      </c>
      <c r="AV289" s="24" t="str">
        <f>IF(AM289="スギ",INDEX(データ!$H$7:$J$26,MATCH(AP289,データ!$G$7:$G$26),MATCH(AN289,データ!$H$6:$J$6)),IF(AM289="ヒノキ",INDEX(データ!$H$32:$J$51,MATCH(AP289,データ!$G$32:$G$51),MATCH(AN289,データ!$H$31:$J$31)),IF(AM289="マツ",INDEX(データ!#REF!,MATCH(AP289,データ!#REF!),MATCH(AN289,データ!#REF!)),IF(AM289="ザツ",INDEX(データ!#REF!,MATCH(AP289,データ!#REF!),MATCH(AN289,データ!#REF!)),""))))</f>
        <v/>
      </c>
      <c r="AW289" s="22" t="str">
        <f t="shared" si="466"/>
        <v/>
      </c>
      <c r="AX289" s="21" t="str">
        <f t="shared" si="467"/>
        <v/>
      </c>
      <c r="AY289" s="27" t="str">
        <f t="shared" si="468"/>
        <v/>
      </c>
      <c r="AZ289" s="24" t="str">
        <f t="shared" si="469"/>
        <v/>
      </c>
      <c r="BA289" s="25" t="str">
        <f t="shared" si="470"/>
        <v>0</v>
      </c>
      <c r="BB289" s="26" t="str">
        <f t="shared" si="471"/>
        <v/>
      </c>
      <c r="BC289" s="26" t="str">
        <f t="shared" si="472"/>
        <v/>
      </c>
      <c r="BD289" s="26" t="str">
        <f t="shared" si="473"/>
        <v/>
      </c>
      <c r="BE289" s="27" t="str">
        <f t="shared" si="474"/>
        <v/>
      </c>
      <c r="BF289" s="26" t="str">
        <f t="shared" si="475"/>
        <v/>
      </c>
      <c r="BG289" s="26" t="str">
        <f t="shared" si="476"/>
        <v/>
      </c>
      <c r="BH289" s="45" t="s">
        <v>30</v>
      </c>
      <c r="BI289" s="55" t="str">
        <f>IF(ＣＳＶ貼付用!BX275="","",ＣＳＶ貼付用!BX275)</f>
        <v/>
      </c>
      <c r="BJ289" s="38" t="str">
        <f>IF(ＣＳＶ貼付用!BZ275="","",ＣＳＶ貼付用!BZ275)</f>
        <v/>
      </c>
      <c r="BK289" s="38" t="str">
        <f>IF(ＣＳＶ貼付用!CB275="","",ＣＳＶ貼付用!CB275)</f>
        <v/>
      </c>
      <c r="BL289" s="40" t="str">
        <f t="shared" si="477"/>
        <v/>
      </c>
      <c r="BM289" s="41" t="str">
        <f>IF(林齢計算用!C275="","",林齢計算用!C275)</f>
        <v/>
      </c>
      <c r="BN289" s="41" t="str">
        <f t="shared" si="478"/>
        <v/>
      </c>
      <c r="BO289" s="41" t="str">
        <f t="shared" si="479"/>
        <v/>
      </c>
      <c r="BP289" s="23" t="str">
        <f>IF(BK289="スギ",INDEX(データ!$C$7:$E$26,MATCH(BN289,データ!$B$7:$B$26),MATCH(BL289,データ!$C$6:$E$6)),IF(BK289="ヒノキ",INDEX(データ!$C$32:$E$51,MATCH(BN289,データ!$B$32:$B$51),MATCH(BL289,データ!$C$31:$E$31)),IF(BK289="マツ",INDEX(データ!#REF!,MATCH(BN289,データ!#REF!),MATCH(BL289,データ!#REF!)),IF(BK289="ザツ",INDEX(データ!#REF!,MATCH(BN289,データ!#REF!),MATCH(BL289,データ!#REF!)),""))))</f>
        <v/>
      </c>
      <c r="BQ289" s="22" t="str">
        <f t="shared" si="447"/>
        <v/>
      </c>
      <c r="BR289" s="21" t="str">
        <f t="shared" si="480"/>
        <v/>
      </c>
      <c r="BS289" s="21" t="str">
        <f t="shared" si="481"/>
        <v/>
      </c>
      <c r="BT289" s="24" t="str">
        <f>IF(BK289="スギ",INDEX(データ!$H$7:$J$26,MATCH(BN289,データ!$G$7:$G$26),MATCH(BL289,データ!$H$6:$J$6)),IF(BK289="ヒノキ",INDEX(データ!$H$32:$J$51,MATCH(BN289,データ!$G$32:$G$51),MATCH(BL289,データ!$H$31:$J$31)),IF(BK289="マツ",INDEX(データ!#REF!,MATCH(BN289,データ!#REF!),MATCH(BL289,データ!#REF!)),IF(BK289="ザツ",INDEX(データ!#REF!,MATCH(BN289,データ!#REF!),MATCH(BL289,データ!#REF!)),""))))</f>
        <v/>
      </c>
      <c r="BU289" s="22" t="str">
        <f t="shared" si="482"/>
        <v/>
      </c>
      <c r="BV289" s="21" t="str">
        <f t="shared" si="483"/>
        <v/>
      </c>
      <c r="BW289" s="27" t="str">
        <f t="shared" si="484"/>
        <v/>
      </c>
      <c r="BX289" s="24" t="str">
        <f t="shared" si="485"/>
        <v/>
      </c>
      <c r="BY289" s="25" t="str">
        <f t="shared" si="486"/>
        <v>0</v>
      </c>
      <c r="BZ289" s="26" t="str">
        <f t="shared" si="487"/>
        <v/>
      </c>
      <c r="CA289" s="26" t="str">
        <f t="shared" si="488"/>
        <v/>
      </c>
      <c r="CB289" s="26" t="str">
        <f t="shared" si="489"/>
        <v/>
      </c>
      <c r="CC289" s="27" t="str">
        <f t="shared" si="490"/>
        <v/>
      </c>
      <c r="CD289" s="26" t="str">
        <f t="shared" si="491"/>
        <v/>
      </c>
      <c r="CE289" s="26" t="str">
        <f t="shared" si="492"/>
        <v/>
      </c>
      <c r="CF289" s="45" t="s">
        <v>30</v>
      </c>
      <c r="CG289" s="55" t="str">
        <f>IF(ＣＳＶ貼付用!CM275="","",ＣＳＶ貼付用!CM275)</f>
        <v/>
      </c>
      <c r="CH289" s="38" t="str">
        <f>IF(ＣＳＶ貼付用!CO275="","",ＣＳＶ貼付用!CO275)</f>
        <v/>
      </c>
      <c r="CI289" s="38" t="str">
        <f>IF(ＣＳＶ貼付用!CQ275="","",ＣＳＶ貼付用!CQ275)</f>
        <v/>
      </c>
      <c r="CJ289" s="40" t="str">
        <f t="shared" si="493"/>
        <v/>
      </c>
      <c r="CK289" s="41" t="str">
        <f>IF(林齢計算用!D275="","",林齢計算用!D275)</f>
        <v/>
      </c>
      <c r="CL289" s="41" t="str">
        <f t="shared" si="494"/>
        <v/>
      </c>
      <c r="CM289" s="41" t="str">
        <f t="shared" si="495"/>
        <v/>
      </c>
      <c r="CN289" s="23" t="str">
        <f>IF(CI289="スギ",INDEX(データ!$C$7:$E$26,MATCH(CL289,データ!$B$7:$B$26),MATCH(CJ289,データ!$C$6:$E$6)),IF(CI289="ヒノキ",INDEX(データ!$C$32:$E$51,MATCH(CL289,データ!$B$32:$B$51),MATCH(CJ289,データ!$C$31:$E$31)),IF(CI289="マツ",INDEX(データ!#REF!,MATCH(CL289,データ!#REF!),MATCH(CJ289,データ!#REF!)),IF(CI289="ザツ",INDEX(データ!#REF!,MATCH(CL289,データ!#REF!),MATCH(CJ289,データ!#REF!)),""))))</f>
        <v/>
      </c>
      <c r="CO289" s="22" t="str">
        <f t="shared" si="448"/>
        <v/>
      </c>
      <c r="CP289" s="21" t="str">
        <f t="shared" si="496"/>
        <v/>
      </c>
      <c r="CQ289" s="21" t="str">
        <f t="shared" si="497"/>
        <v/>
      </c>
      <c r="CR289" s="24" t="str">
        <f>IF(CI289="スギ",INDEX(データ!$H$7:$J$26,MATCH(CL289,データ!$G$7:$G$26),MATCH(CJ289,データ!$H$6:$J$6)),IF(CI289="ヒノキ",INDEX(データ!$H$32:$J$51,MATCH(CL289,データ!$G$32:$G$51),MATCH(CJ289,データ!$H$31:$J$31)),IF(CI289="マツ",INDEX(データ!#REF!,MATCH(CL289,データ!#REF!),MATCH(CJ289,データ!#REF!)),IF(CI289="ザツ",INDEX(データ!#REF!,MATCH(CL289,データ!#REF!),MATCH(CJ289,データ!#REF!)),""))))</f>
        <v/>
      </c>
      <c r="CS289" s="22" t="str">
        <f t="shared" si="498"/>
        <v/>
      </c>
      <c r="CT289" s="21" t="str">
        <f t="shared" si="499"/>
        <v/>
      </c>
      <c r="CU289" s="27" t="str">
        <f t="shared" si="500"/>
        <v/>
      </c>
      <c r="CV289" s="24" t="str">
        <f t="shared" si="501"/>
        <v/>
      </c>
      <c r="CW289" s="25" t="str">
        <f t="shared" si="502"/>
        <v>0</v>
      </c>
      <c r="CX289" s="26" t="str">
        <f t="shared" si="503"/>
        <v/>
      </c>
      <c r="CY289" s="26" t="str">
        <f t="shared" si="504"/>
        <v/>
      </c>
      <c r="CZ289" s="26" t="str">
        <f t="shared" si="505"/>
        <v/>
      </c>
      <c r="DA289" s="27" t="str">
        <f t="shared" si="506"/>
        <v/>
      </c>
      <c r="DB289" s="26" t="str">
        <f t="shared" si="507"/>
        <v/>
      </c>
      <c r="DC289" s="26" t="str">
        <f t="shared" si="508"/>
        <v/>
      </c>
      <c r="DD289" s="45" t="s">
        <v>30</v>
      </c>
      <c r="DE289" s="55" t="str">
        <f>IF(ＣＳＶ貼付用!DB275="","",ＣＳＶ貼付用!DB275)</f>
        <v/>
      </c>
      <c r="DF289" s="38" t="str">
        <f>IF(ＣＳＶ貼付用!DD275="","",ＣＳＶ貼付用!DD275)</f>
        <v/>
      </c>
      <c r="DG289" s="38" t="str">
        <f>IF(ＣＳＶ貼付用!DF275="","",ＣＳＶ貼付用!DF275)</f>
        <v/>
      </c>
      <c r="DH289" s="40" t="str">
        <f t="shared" si="509"/>
        <v/>
      </c>
      <c r="DI289" s="41" t="str">
        <f>IF(林齢計算用!E275="","",林齢計算用!E275)</f>
        <v/>
      </c>
      <c r="DJ289" s="41" t="str">
        <f t="shared" si="510"/>
        <v/>
      </c>
      <c r="DK289" s="41" t="str">
        <f t="shared" si="511"/>
        <v/>
      </c>
      <c r="DL289" s="23" t="str">
        <f>IF(DG289="スギ",INDEX(データ!$C$7:$E$26,MATCH(DJ289,データ!$B$7:$B$26),MATCH(DH289,データ!$C$6:$E$6)),IF(DG289="ヒノキ",INDEX(データ!$C$32:$E$51,MATCH(DJ289,データ!$B$32:$B$51),MATCH(DH289,データ!$C$31:$E$31)),IF(DG289="マツ",INDEX(データ!#REF!,MATCH(DJ289,データ!#REF!),MATCH(DH289,データ!#REF!)),IF(DG289="ザツ",INDEX(データ!#REF!,MATCH(DJ289,データ!#REF!),MATCH(DH289,データ!#REF!)),""))))</f>
        <v/>
      </c>
      <c r="DM289" s="22" t="str">
        <f t="shared" si="449"/>
        <v/>
      </c>
      <c r="DN289" s="21" t="str">
        <f t="shared" si="512"/>
        <v/>
      </c>
      <c r="DO289" s="21" t="str">
        <f t="shared" si="513"/>
        <v/>
      </c>
      <c r="DP289" s="24" t="str">
        <f>IF(DG289="スギ",INDEX(データ!$H$7:$J$26,MATCH(DJ289,データ!$G$7:$G$26),MATCH(DH289,データ!$H$6:$J$6)),IF(DG289="ヒノキ",INDEX(データ!$H$32:$J$51,MATCH(DJ289,データ!$G$32:$G$51),MATCH(DH289,データ!$H$31:$J$31)),IF(DG289="マツ",INDEX(データ!#REF!,MATCH(DJ289,データ!#REF!),MATCH(DH289,データ!#REF!)),IF(DG289="ザツ",INDEX(データ!#REF!,MATCH(DJ289,データ!#REF!),MATCH(DH289,データ!#REF!)),""))))</f>
        <v/>
      </c>
      <c r="DQ289" s="22" t="str">
        <f t="shared" si="514"/>
        <v/>
      </c>
      <c r="DR289" s="21" t="str">
        <f t="shared" si="515"/>
        <v/>
      </c>
      <c r="DS289" s="27" t="str">
        <f t="shared" si="516"/>
        <v/>
      </c>
      <c r="DT289" s="24" t="str">
        <f t="shared" si="517"/>
        <v/>
      </c>
      <c r="DU289" s="25" t="str">
        <f t="shared" si="518"/>
        <v>0</v>
      </c>
      <c r="DV289" s="26" t="str">
        <f t="shared" si="519"/>
        <v/>
      </c>
      <c r="DW289" s="26" t="str">
        <f t="shared" si="520"/>
        <v/>
      </c>
      <c r="DX289" s="26" t="str">
        <f t="shared" si="521"/>
        <v/>
      </c>
      <c r="DY289" s="27" t="str">
        <f t="shared" si="522"/>
        <v/>
      </c>
      <c r="DZ289" s="26" t="str">
        <f t="shared" si="523"/>
        <v/>
      </c>
      <c r="EA289" s="26" t="str">
        <f t="shared" si="524"/>
        <v/>
      </c>
      <c r="EB289" s="45" t="s">
        <v>30</v>
      </c>
      <c r="EC289" s="55" t="str">
        <f>IF(ＣＳＶ貼付用!DQ275="","",ＣＳＶ貼付用!DQ275)</f>
        <v/>
      </c>
      <c r="ED289" s="38" t="str">
        <f>IF(ＣＳＶ貼付用!DS275="","",ＣＳＶ貼付用!DS275)</f>
        <v/>
      </c>
      <c r="EE289" s="38" t="str">
        <f>IF(ＣＳＶ貼付用!DU275="","",ＣＳＶ貼付用!DU275)</f>
        <v/>
      </c>
      <c r="EF289" s="40" t="str">
        <f t="shared" si="525"/>
        <v/>
      </c>
      <c r="EG289" s="41" t="str">
        <f>IF(林齢計算用!F275="","",林齢計算用!F275)</f>
        <v/>
      </c>
      <c r="EH289" s="41" t="str">
        <f t="shared" si="526"/>
        <v/>
      </c>
      <c r="EI289" s="41" t="str">
        <f t="shared" si="527"/>
        <v/>
      </c>
      <c r="EJ289" s="23" t="str">
        <f>IF(EE289="スギ",INDEX(データ!$C$7:$E$26,MATCH(EH289,データ!$B$7:$B$26),MATCH(EF289,データ!$C$6:$E$6)),IF(EE289="ヒノキ",INDEX(データ!$C$32:$E$51,MATCH(EH289,データ!$B$32:$B$51),MATCH(EF289,データ!$C$31:$E$31)),IF(EE289="マツ",INDEX(データ!#REF!,MATCH(EH289,データ!#REF!),MATCH(EF289,データ!#REF!)),IF(EE289="ザツ",INDEX(データ!#REF!,MATCH(EH289,データ!#REF!),MATCH(EF289,データ!#REF!)),""))))</f>
        <v/>
      </c>
      <c r="EK289" s="22" t="str">
        <f t="shared" si="450"/>
        <v/>
      </c>
      <c r="EL289" s="21" t="str">
        <f t="shared" si="528"/>
        <v/>
      </c>
      <c r="EM289" s="21" t="str">
        <f t="shared" si="529"/>
        <v/>
      </c>
      <c r="EN289" s="24" t="str">
        <f>IF(EE289="スギ",INDEX(データ!$H$7:$J$26,MATCH(EH289,データ!$G$7:$G$26),MATCH(EF289,データ!$H$6:$J$6)),IF(EE289="ヒノキ",INDEX(データ!$H$32:$J$51,MATCH(EH289,データ!$G$32:$G$51),MATCH(EF289,データ!$H$31:$J$31)),IF(EE289="マツ",INDEX(データ!#REF!,MATCH(EH289,データ!#REF!),MATCH(EF289,データ!#REF!)),IF(EE289="ザツ",INDEX(データ!#REF!,MATCH(EH289,データ!#REF!),MATCH(EF289,データ!#REF!)),""))))</f>
        <v/>
      </c>
      <c r="EO289" s="22" t="str">
        <f t="shared" si="530"/>
        <v/>
      </c>
      <c r="EP289" s="21" t="str">
        <f t="shared" si="531"/>
        <v/>
      </c>
      <c r="EQ289" s="27" t="str">
        <f t="shared" si="532"/>
        <v/>
      </c>
      <c r="ER289" s="24" t="str">
        <f t="shared" si="533"/>
        <v/>
      </c>
      <c r="ES289" s="25" t="str">
        <f t="shared" si="534"/>
        <v>0</v>
      </c>
      <c r="ET289" s="26" t="str">
        <f t="shared" si="535"/>
        <v/>
      </c>
      <c r="EU289" s="26" t="str">
        <f t="shared" si="536"/>
        <v/>
      </c>
      <c r="EV289" s="26" t="str">
        <f t="shared" si="537"/>
        <v/>
      </c>
      <c r="EW289" s="27" t="str">
        <f t="shared" si="538"/>
        <v/>
      </c>
      <c r="EX289" s="26" t="str">
        <f t="shared" si="539"/>
        <v/>
      </c>
      <c r="EY289" s="26" t="str">
        <f t="shared" si="540"/>
        <v/>
      </c>
      <c r="EZ289" s="26">
        <f t="shared" si="541"/>
        <v>0</v>
      </c>
      <c r="FA289" s="43"/>
    </row>
    <row r="290" spans="1:157" ht="15.95" customHeight="1" x14ac:dyDescent="0.15">
      <c r="A290" s="21"/>
      <c r="B290" s="36" t="str">
        <f>IF(ＣＳＶ貼付用!G276="","",ＣＳＶ貼付用!G276)</f>
        <v/>
      </c>
      <c r="C290" s="36" t="str">
        <f>IF(ＣＳＶ貼付用!I276="","",ＣＳＶ貼付用!I276)</f>
        <v/>
      </c>
      <c r="D290" s="36" t="str">
        <f>IF(ＣＳＶ貼付用!J276="","",ＣＳＶ貼付用!J276)</f>
        <v/>
      </c>
      <c r="E290" s="36" t="str">
        <f>IF(ＣＳＶ貼付用!F276="","",ＣＳＶ貼付用!F276)</f>
        <v/>
      </c>
      <c r="F290" s="38" t="str">
        <f>IF(ＣＳＶ貼付用!T276="","",ＣＳＶ貼付用!T276)</f>
        <v/>
      </c>
      <c r="G290" s="38"/>
      <c r="H290" s="38" t="str">
        <f>IF(ＣＳＶ貼付用!GJ276="","",ＣＳＶ貼付用!GJ276)</f>
        <v/>
      </c>
      <c r="I290" s="38" t="str">
        <f>IF(ＣＳＶ貼付用!GL276="","",ＣＳＶ貼付用!GL276)</f>
        <v/>
      </c>
      <c r="J290" s="38" t="str">
        <f>IF(ＣＳＶ貼付用!GN276="","",ＣＳＶ貼付用!GN276)</f>
        <v/>
      </c>
      <c r="K290" s="38" t="str">
        <f>IF(ＣＳＶ貼付用!GP276="","",ＣＳＶ貼付用!GP276)</f>
        <v/>
      </c>
      <c r="L290" s="45" t="s">
        <v>30</v>
      </c>
      <c r="M290" s="55" t="str">
        <f>IF(ＣＳＶ貼付用!AT276="","",ＣＳＶ貼付用!AT276)</f>
        <v/>
      </c>
      <c r="N290" s="38" t="str">
        <f>IF(ＣＳＶ貼付用!AV276="","",ＣＳＶ貼付用!AV276)</f>
        <v/>
      </c>
      <c r="O290" s="38" t="str">
        <f>IF(ＣＳＶ貼付用!AX276="","",ＣＳＶ貼付用!AX276)</f>
        <v/>
      </c>
      <c r="P290" s="40" t="str">
        <f>IF(ＣＳＶ貼付用!FE276="","",ＣＳＶ貼付用!FE276)</f>
        <v/>
      </c>
      <c r="Q290" s="41" t="str">
        <f>IF(林齢計算用!A276="","",林齢計算用!A276)</f>
        <v/>
      </c>
      <c r="R290" s="41" t="str">
        <f t="shared" si="451"/>
        <v/>
      </c>
      <c r="S290" s="56" t="str">
        <f>IF(ＣＳＶ貼付用!EG276="","",ＣＳＶ貼付用!EG276*10)</f>
        <v/>
      </c>
      <c r="T290" s="23" t="str">
        <f>IF(O290="スギ",INDEX(データ!$C$7:$E$26,MATCH(R290,データ!$B$7:$B$26),MATCH(P290,データ!$C$6:$E$6)),IF(O290="ヒノキ",INDEX(データ!$C$32:$E$51,MATCH(R290,データ!$B$32:$B$51),MATCH(P290,データ!$C$31:$E$31)),IF(O290="マツ",INDEX(データ!#REF!,MATCH(R290,データ!#REF!),MATCH(P290,データ!#REF!)),IF(O290="ザツ",INDEX(データ!#REF!,MATCH(R290,データ!#REF!),MATCH(P290,データ!#REF!)),""))))</f>
        <v/>
      </c>
      <c r="U290" s="22" t="str">
        <f t="shared" si="542"/>
        <v/>
      </c>
      <c r="V290" s="21" t="str">
        <f t="shared" si="546"/>
        <v/>
      </c>
      <c r="W290" s="21" t="str">
        <f t="shared" si="543"/>
        <v/>
      </c>
      <c r="X290" s="23" t="str">
        <f>IF(O290="スギ",INDEX(データ!$H$7:$J$26,MATCH(R290,データ!$G$7:$G$26),MATCH(P290,データ!$H$6:$J$6)),IF(O290="ヒノキ",INDEX(データ!$H$32:$J$51,MATCH(R290,データ!$G$32:$G$51),MATCH(P290,データ!$H$31:$J$31)),IF(O290="マツ",INDEX(データ!#REF!,MATCH(R290,データ!#REF!),MATCH(P290,データ!#REF!)),IF(O290="ザツ",INDEX(データ!#REF!,MATCH(R290,データ!#REF!),MATCH(P290,データ!#REF!)),""))))</f>
        <v/>
      </c>
      <c r="Y290" s="22" t="str">
        <f t="shared" si="544"/>
        <v/>
      </c>
      <c r="Z290" s="21" t="str">
        <f t="shared" si="545"/>
        <v/>
      </c>
      <c r="AA290" s="27" t="str">
        <f t="shared" si="452"/>
        <v/>
      </c>
      <c r="AB290" s="24" t="str">
        <f t="shared" si="453"/>
        <v/>
      </c>
      <c r="AC290" s="25" t="str">
        <f t="shared" si="454"/>
        <v>0</v>
      </c>
      <c r="AD290" s="26" t="str">
        <f t="shared" si="455"/>
        <v/>
      </c>
      <c r="AE290" s="26" t="str">
        <f t="shared" si="456"/>
        <v/>
      </c>
      <c r="AF290" s="26" t="str">
        <f t="shared" si="457"/>
        <v/>
      </c>
      <c r="AG290" s="27" t="str">
        <f t="shared" si="458"/>
        <v/>
      </c>
      <c r="AH290" s="26" t="str">
        <f t="shared" si="459"/>
        <v/>
      </c>
      <c r="AI290" s="26" t="str">
        <f t="shared" si="460"/>
        <v/>
      </c>
      <c r="AJ290" s="45" t="s">
        <v>30</v>
      </c>
      <c r="AK290" s="55" t="str">
        <f>IF(ＣＳＶ貼付用!BI276="","",ＣＳＶ貼付用!BI276)</f>
        <v/>
      </c>
      <c r="AL290" s="38" t="str">
        <f>IF(ＣＳＶ貼付用!BK276="","",ＣＳＶ貼付用!BK276)</f>
        <v/>
      </c>
      <c r="AM290" s="38" t="str">
        <f>IF(ＣＳＶ貼付用!BM276="","",ＣＳＶ貼付用!BM276)</f>
        <v/>
      </c>
      <c r="AN290" s="40" t="str">
        <f t="shared" si="461"/>
        <v/>
      </c>
      <c r="AO290" s="41" t="str">
        <f>IF(林齢計算用!B276="","",林齢計算用!B276)</f>
        <v/>
      </c>
      <c r="AP290" s="41" t="str">
        <f t="shared" si="462"/>
        <v/>
      </c>
      <c r="AQ290" s="41" t="str">
        <f t="shared" si="463"/>
        <v/>
      </c>
      <c r="AR290" s="23" t="str">
        <f>IF(AM290="スギ",INDEX(データ!$C$7:$E$26,MATCH(AP290,データ!$B$7:$B$26),MATCH(AN290,データ!$C$6:$E$6)),IF(AM290="ヒノキ",INDEX(データ!$C$32:$E$51,MATCH(AP290,データ!$B$32:$B$51),MATCH(AN290,データ!$C$31:$E$31)),IF(AM290="マツ",INDEX(データ!#REF!,MATCH(AP290,データ!#REF!),MATCH(AN290,データ!#REF!)),IF(AM290="ザツ",INDEX(データ!#REF!,MATCH(AP290,データ!#REF!),MATCH(AN290,データ!#REF!)),""))))</f>
        <v/>
      </c>
      <c r="AS290" s="22" t="str">
        <f t="shared" si="446"/>
        <v/>
      </c>
      <c r="AT290" s="21" t="str">
        <f t="shared" si="464"/>
        <v/>
      </c>
      <c r="AU290" s="21" t="str">
        <f t="shared" si="465"/>
        <v/>
      </c>
      <c r="AV290" s="24" t="str">
        <f>IF(AM290="スギ",INDEX(データ!$H$7:$J$26,MATCH(AP290,データ!$G$7:$G$26),MATCH(AN290,データ!$H$6:$J$6)),IF(AM290="ヒノキ",INDEX(データ!$H$32:$J$51,MATCH(AP290,データ!$G$32:$G$51),MATCH(AN290,データ!$H$31:$J$31)),IF(AM290="マツ",INDEX(データ!#REF!,MATCH(AP290,データ!#REF!),MATCH(AN290,データ!#REF!)),IF(AM290="ザツ",INDEX(データ!#REF!,MATCH(AP290,データ!#REF!),MATCH(AN290,データ!#REF!)),""))))</f>
        <v/>
      </c>
      <c r="AW290" s="22" t="str">
        <f t="shared" si="466"/>
        <v/>
      </c>
      <c r="AX290" s="21" t="str">
        <f t="shared" si="467"/>
        <v/>
      </c>
      <c r="AY290" s="27" t="str">
        <f t="shared" si="468"/>
        <v/>
      </c>
      <c r="AZ290" s="24" t="str">
        <f t="shared" si="469"/>
        <v/>
      </c>
      <c r="BA290" s="25" t="str">
        <f t="shared" si="470"/>
        <v>0</v>
      </c>
      <c r="BB290" s="26" t="str">
        <f t="shared" si="471"/>
        <v/>
      </c>
      <c r="BC290" s="26" t="str">
        <f t="shared" si="472"/>
        <v/>
      </c>
      <c r="BD290" s="26" t="str">
        <f t="shared" si="473"/>
        <v/>
      </c>
      <c r="BE290" s="27" t="str">
        <f t="shared" si="474"/>
        <v/>
      </c>
      <c r="BF290" s="26" t="str">
        <f t="shared" si="475"/>
        <v/>
      </c>
      <c r="BG290" s="26" t="str">
        <f t="shared" si="476"/>
        <v/>
      </c>
      <c r="BH290" s="45" t="s">
        <v>30</v>
      </c>
      <c r="BI290" s="55" t="str">
        <f>IF(ＣＳＶ貼付用!BX276="","",ＣＳＶ貼付用!BX276)</f>
        <v/>
      </c>
      <c r="BJ290" s="38" t="str">
        <f>IF(ＣＳＶ貼付用!BZ276="","",ＣＳＶ貼付用!BZ276)</f>
        <v/>
      </c>
      <c r="BK290" s="38" t="str">
        <f>IF(ＣＳＶ貼付用!CB276="","",ＣＳＶ貼付用!CB276)</f>
        <v/>
      </c>
      <c r="BL290" s="40" t="str">
        <f t="shared" si="477"/>
        <v/>
      </c>
      <c r="BM290" s="41" t="str">
        <f>IF(林齢計算用!C276="","",林齢計算用!C276)</f>
        <v/>
      </c>
      <c r="BN290" s="41" t="str">
        <f t="shared" si="478"/>
        <v/>
      </c>
      <c r="BO290" s="41" t="str">
        <f t="shared" si="479"/>
        <v/>
      </c>
      <c r="BP290" s="23" t="str">
        <f>IF(BK290="スギ",INDEX(データ!$C$7:$E$26,MATCH(BN290,データ!$B$7:$B$26),MATCH(BL290,データ!$C$6:$E$6)),IF(BK290="ヒノキ",INDEX(データ!$C$32:$E$51,MATCH(BN290,データ!$B$32:$B$51),MATCH(BL290,データ!$C$31:$E$31)),IF(BK290="マツ",INDEX(データ!#REF!,MATCH(BN290,データ!#REF!),MATCH(BL290,データ!#REF!)),IF(BK290="ザツ",INDEX(データ!#REF!,MATCH(BN290,データ!#REF!),MATCH(BL290,データ!#REF!)),""))))</f>
        <v/>
      </c>
      <c r="BQ290" s="22" t="str">
        <f t="shared" si="447"/>
        <v/>
      </c>
      <c r="BR290" s="21" t="str">
        <f t="shared" si="480"/>
        <v/>
      </c>
      <c r="BS290" s="21" t="str">
        <f t="shared" si="481"/>
        <v/>
      </c>
      <c r="BT290" s="24" t="str">
        <f>IF(BK290="スギ",INDEX(データ!$H$7:$J$26,MATCH(BN290,データ!$G$7:$G$26),MATCH(BL290,データ!$H$6:$J$6)),IF(BK290="ヒノキ",INDEX(データ!$H$32:$J$51,MATCH(BN290,データ!$G$32:$G$51),MATCH(BL290,データ!$H$31:$J$31)),IF(BK290="マツ",INDEX(データ!#REF!,MATCH(BN290,データ!#REF!),MATCH(BL290,データ!#REF!)),IF(BK290="ザツ",INDEX(データ!#REF!,MATCH(BN290,データ!#REF!),MATCH(BL290,データ!#REF!)),""))))</f>
        <v/>
      </c>
      <c r="BU290" s="22" t="str">
        <f t="shared" si="482"/>
        <v/>
      </c>
      <c r="BV290" s="21" t="str">
        <f t="shared" si="483"/>
        <v/>
      </c>
      <c r="BW290" s="27" t="str">
        <f t="shared" si="484"/>
        <v/>
      </c>
      <c r="BX290" s="24" t="str">
        <f t="shared" si="485"/>
        <v/>
      </c>
      <c r="BY290" s="25" t="str">
        <f t="shared" si="486"/>
        <v>0</v>
      </c>
      <c r="BZ290" s="26" t="str">
        <f t="shared" si="487"/>
        <v/>
      </c>
      <c r="CA290" s="26" t="str">
        <f t="shared" si="488"/>
        <v/>
      </c>
      <c r="CB290" s="26" t="str">
        <f t="shared" si="489"/>
        <v/>
      </c>
      <c r="CC290" s="27" t="str">
        <f t="shared" si="490"/>
        <v/>
      </c>
      <c r="CD290" s="26" t="str">
        <f t="shared" si="491"/>
        <v/>
      </c>
      <c r="CE290" s="26" t="str">
        <f t="shared" si="492"/>
        <v/>
      </c>
      <c r="CF290" s="45" t="s">
        <v>30</v>
      </c>
      <c r="CG290" s="55" t="str">
        <f>IF(ＣＳＶ貼付用!CM276="","",ＣＳＶ貼付用!CM276)</f>
        <v/>
      </c>
      <c r="CH290" s="38" t="str">
        <f>IF(ＣＳＶ貼付用!CO276="","",ＣＳＶ貼付用!CO276)</f>
        <v/>
      </c>
      <c r="CI290" s="38" t="str">
        <f>IF(ＣＳＶ貼付用!CQ276="","",ＣＳＶ貼付用!CQ276)</f>
        <v/>
      </c>
      <c r="CJ290" s="40" t="str">
        <f t="shared" si="493"/>
        <v/>
      </c>
      <c r="CK290" s="41" t="str">
        <f>IF(林齢計算用!D276="","",林齢計算用!D276)</f>
        <v/>
      </c>
      <c r="CL290" s="41" t="str">
        <f t="shared" si="494"/>
        <v/>
      </c>
      <c r="CM290" s="41" t="str">
        <f t="shared" si="495"/>
        <v/>
      </c>
      <c r="CN290" s="23" t="str">
        <f>IF(CI290="スギ",INDEX(データ!$C$7:$E$26,MATCH(CL290,データ!$B$7:$B$26),MATCH(CJ290,データ!$C$6:$E$6)),IF(CI290="ヒノキ",INDEX(データ!$C$32:$E$51,MATCH(CL290,データ!$B$32:$B$51),MATCH(CJ290,データ!$C$31:$E$31)),IF(CI290="マツ",INDEX(データ!#REF!,MATCH(CL290,データ!#REF!),MATCH(CJ290,データ!#REF!)),IF(CI290="ザツ",INDEX(データ!#REF!,MATCH(CL290,データ!#REF!),MATCH(CJ290,データ!#REF!)),""))))</f>
        <v/>
      </c>
      <c r="CO290" s="22" t="str">
        <f t="shared" si="448"/>
        <v/>
      </c>
      <c r="CP290" s="21" t="str">
        <f t="shared" si="496"/>
        <v/>
      </c>
      <c r="CQ290" s="21" t="str">
        <f t="shared" si="497"/>
        <v/>
      </c>
      <c r="CR290" s="24" t="str">
        <f>IF(CI290="スギ",INDEX(データ!$H$7:$J$26,MATCH(CL290,データ!$G$7:$G$26),MATCH(CJ290,データ!$H$6:$J$6)),IF(CI290="ヒノキ",INDEX(データ!$H$32:$J$51,MATCH(CL290,データ!$G$32:$G$51),MATCH(CJ290,データ!$H$31:$J$31)),IF(CI290="マツ",INDEX(データ!#REF!,MATCH(CL290,データ!#REF!),MATCH(CJ290,データ!#REF!)),IF(CI290="ザツ",INDEX(データ!#REF!,MATCH(CL290,データ!#REF!),MATCH(CJ290,データ!#REF!)),""))))</f>
        <v/>
      </c>
      <c r="CS290" s="22" t="str">
        <f t="shared" si="498"/>
        <v/>
      </c>
      <c r="CT290" s="21" t="str">
        <f t="shared" si="499"/>
        <v/>
      </c>
      <c r="CU290" s="27" t="str">
        <f t="shared" si="500"/>
        <v/>
      </c>
      <c r="CV290" s="24" t="str">
        <f t="shared" si="501"/>
        <v/>
      </c>
      <c r="CW290" s="25" t="str">
        <f t="shared" si="502"/>
        <v>0</v>
      </c>
      <c r="CX290" s="26" t="str">
        <f t="shared" si="503"/>
        <v/>
      </c>
      <c r="CY290" s="26" t="str">
        <f t="shared" si="504"/>
        <v/>
      </c>
      <c r="CZ290" s="26" t="str">
        <f t="shared" si="505"/>
        <v/>
      </c>
      <c r="DA290" s="27" t="str">
        <f t="shared" si="506"/>
        <v/>
      </c>
      <c r="DB290" s="26" t="str">
        <f t="shared" si="507"/>
        <v/>
      </c>
      <c r="DC290" s="26" t="str">
        <f t="shared" si="508"/>
        <v/>
      </c>
      <c r="DD290" s="45" t="s">
        <v>30</v>
      </c>
      <c r="DE290" s="55" t="str">
        <f>IF(ＣＳＶ貼付用!DB276="","",ＣＳＶ貼付用!DB276)</f>
        <v/>
      </c>
      <c r="DF290" s="38" t="str">
        <f>IF(ＣＳＶ貼付用!DD276="","",ＣＳＶ貼付用!DD276)</f>
        <v/>
      </c>
      <c r="DG290" s="38" t="str">
        <f>IF(ＣＳＶ貼付用!DF276="","",ＣＳＶ貼付用!DF276)</f>
        <v/>
      </c>
      <c r="DH290" s="40" t="str">
        <f t="shared" si="509"/>
        <v/>
      </c>
      <c r="DI290" s="41" t="str">
        <f>IF(林齢計算用!E276="","",林齢計算用!E276)</f>
        <v/>
      </c>
      <c r="DJ290" s="41" t="str">
        <f t="shared" si="510"/>
        <v/>
      </c>
      <c r="DK290" s="41" t="str">
        <f t="shared" si="511"/>
        <v/>
      </c>
      <c r="DL290" s="23" t="str">
        <f>IF(DG290="スギ",INDEX(データ!$C$7:$E$26,MATCH(DJ290,データ!$B$7:$B$26),MATCH(DH290,データ!$C$6:$E$6)),IF(DG290="ヒノキ",INDEX(データ!$C$32:$E$51,MATCH(DJ290,データ!$B$32:$B$51),MATCH(DH290,データ!$C$31:$E$31)),IF(DG290="マツ",INDEX(データ!#REF!,MATCH(DJ290,データ!#REF!),MATCH(DH290,データ!#REF!)),IF(DG290="ザツ",INDEX(データ!#REF!,MATCH(DJ290,データ!#REF!),MATCH(DH290,データ!#REF!)),""))))</f>
        <v/>
      </c>
      <c r="DM290" s="22" t="str">
        <f t="shared" si="449"/>
        <v/>
      </c>
      <c r="DN290" s="21" t="str">
        <f t="shared" si="512"/>
        <v/>
      </c>
      <c r="DO290" s="21" t="str">
        <f t="shared" si="513"/>
        <v/>
      </c>
      <c r="DP290" s="24" t="str">
        <f>IF(DG290="スギ",INDEX(データ!$H$7:$J$26,MATCH(DJ290,データ!$G$7:$G$26),MATCH(DH290,データ!$H$6:$J$6)),IF(DG290="ヒノキ",INDEX(データ!$H$32:$J$51,MATCH(DJ290,データ!$G$32:$G$51),MATCH(DH290,データ!$H$31:$J$31)),IF(DG290="マツ",INDEX(データ!#REF!,MATCH(DJ290,データ!#REF!),MATCH(DH290,データ!#REF!)),IF(DG290="ザツ",INDEX(データ!#REF!,MATCH(DJ290,データ!#REF!),MATCH(DH290,データ!#REF!)),""))))</f>
        <v/>
      </c>
      <c r="DQ290" s="22" t="str">
        <f t="shared" si="514"/>
        <v/>
      </c>
      <c r="DR290" s="21" t="str">
        <f t="shared" si="515"/>
        <v/>
      </c>
      <c r="DS290" s="27" t="str">
        <f t="shared" si="516"/>
        <v/>
      </c>
      <c r="DT290" s="24" t="str">
        <f t="shared" si="517"/>
        <v/>
      </c>
      <c r="DU290" s="25" t="str">
        <f t="shared" si="518"/>
        <v>0</v>
      </c>
      <c r="DV290" s="26" t="str">
        <f t="shared" si="519"/>
        <v/>
      </c>
      <c r="DW290" s="26" t="str">
        <f t="shared" si="520"/>
        <v/>
      </c>
      <c r="DX290" s="26" t="str">
        <f t="shared" si="521"/>
        <v/>
      </c>
      <c r="DY290" s="27" t="str">
        <f t="shared" si="522"/>
        <v/>
      </c>
      <c r="DZ290" s="26" t="str">
        <f t="shared" si="523"/>
        <v/>
      </c>
      <c r="EA290" s="26" t="str">
        <f t="shared" si="524"/>
        <v/>
      </c>
      <c r="EB290" s="45" t="s">
        <v>30</v>
      </c>
      <c r="EC290" s="55" t="str">
        <f>IF(ＣＳＶ貼付用!DQ276="","",ＣＳＶ貼付用!DQ276)</f>
        <v/>
      </c>
      <c r="ED290" s="38" t="str">
        <f>IF(ＣＳＶ貼付用!DS276="","",ＣＳＶ貼付用!DS276)</f>
        <v/>
      </c>
      <c r="EE290" s="38" t="str">
        <f>IF(ＣＳＶ貼付用!DU276="","",ＣＳＶ貼付用!DU276)</f>
        <v/>
      </c>
      <c r="EF290" s="40" t="str">
        <f t="shared" si="525"/>
        <v/>
      </c>
      <c r="EG290" s="41" t="str">
        <f>IF(林齢計算用!F276="","",林齢計算用!F276)</f>
        <v/>
      </c>
      <c r="EH290" s="41" t="str">
        <f t="shared" si="526"/>
        <v/>
      </c>
      <c r="EI290" s="41" t="str">
        <f t="shared" si="527"/>
        <v/>
      </c>
      <c r="EJ290" s="23" t="str">
        <f>IF(EE290="スギ",INDEX(データ!$C$7:$E$26,MATCH(EH290,データ!$B$7:$B$26),MATCH(EF290,データ!$C$6:$E$6)),IF(EE290="ヒノキ",INDEX(データ!$C$32:$E$51,MATCH(EH290,データ!$B$32:$B$51),MATCH(EF290,データ!$C$31:$E$31)),IF(EE290="マツ",INDEX(データ!#REF!,MATCH(EH290,データ!#REF!),MATCH(EF290,データ!#REF!)),IF(EE290="ザツ",INDEX(データ!#REF!,MATCH(EH290,データ!#REF!),MATCH(EF290,データ!#REF!)),""))))</f>
        <v/>
      </c>
      <c r="EK290" s="22" t="str">
        <f t="shared" si="450"/>
        <v/>
      </c>
      <c r="EL290" s="21" t="str">
        <f t="shared" si="528"/>
        <v/>
      </c>
      <c r="EM290" s="21" t="str">
        <f t="shared" si="529"/>
        <v/>
      </c>
      <c r="EN290" s="24" t="str">
        <f>IF(EE290="スギ",INDEX(データ!$H$7:$J$26,MATCH(EH290,データ!$G$7:$G$26),MATCH(EF290,データ!$H$6:$J$6)),IF(EE290="ヒノキ",INDEX(データ!$H$32:$J$51,MATCH(EH290,データ!$G$32:$G$51),MATCH(EF290,データ!$H$31:$J$31)),IF(EE290="マツ",INDEX(データ!#REF!,MATCH(EH290,データ!#REF!),MATCH(EF290,データ!#REF!)),IF(EE290="ザツ",INDEX(データ!#REF!,MATCH(EH290,データ!#REF!),MATCH(EF290,データ!#REF!)),""))))</f>
        <v/>
      </c>
      <c r="EO290" s="22" t="str">
        <f t="shared" si="530"/>
        <v/>
      </c>
      <c r="EP290" s="21" t="str">
        <f t="shared" si="531"/>
        <v/>
      </c>
      <c r="EQ290" s="27" t="str">
        <f t="shared" si="532"/>
        <v/>
      </c>
      <c r="ER290" s="24" t="str">
        <f t="shared" si="533"/>
        <v/>
      </c>
      <c r="ES290" s="25" t="str">
        <f t="shared" si="534"/>
        <v>0</v>
      </c>
      <c r="ET290" s="26" t="str">
        <f t="shared" si="535"/>
        <v/>
      </c>
      <c r="EU290" s="26" t="str">
        <f t="shared" si="536"/>
        <v/>
      </c>
      <c r="EV290" s="26" t="str">
        <f t="shared" si="537"/>
        <v/>
      </c>
      <c r="EW290" s="27" t="str">
        <f t="shared" si="538"/>
        <v/>
      </c>
      <c r="EX290" s="26" t="str">
        <f t="shared" si="539"/>
        <v/>
      </c>
      <c r="EY290" s="26" t="str">
        <f t="shared" si="540"/>
        <v/>
      </c>
      <c r="EZ290" s="26">
        <f t="shared" si="541"/>
        <v>0</v>
      </c>
      <c r="FA290" s="43"/>
    </row>
    <row r="291" spans="1:157" ht="15.95" customHeight="1" x14ac:dyDescent="0.15">
      <c r="A291" s="21"/>
      <c r="B291" s="36" t="str">
        <f>IF(ＣＳＶ貼付用!G277="","",ＣＳＶ貼付用!G277)</f>
        <v/>
      </c>
      <c r="C291" s="36" t="str">
        <f>IF(ＣＳＶ貼付用!I277="","",ＣＳＶ貼付用!I277)</f>
        <v/>
      </c>
      <c r="D291" s="36" t="str">
        <f>IF(ＣＳＶ貼付用!J277="","",ＣＳＶ貼付用!J277)</f>
        <v/>
      </c>
      <c r="E291" s="36" t="str">
        <f>IF(ＣＳＶ貼付用!F277="","",ＣＳＶ貼付用!F277)</f>
        <v/>
      </c>
      <c r="F291" s="38" t="str">
        <f>IF(ＣＳＶ貼付用!T277="","",ＣＳＶ貼付用!T277)</f>
        <v/>
      </c>
      <c r="G291" s="38"/>
      <c r="H291" s="38" t="str">
        <f>IF(ＣＳＶ貼付用!GJ277="","",ＣＳＶ貼付用!GJ277)</f>
        <v/>
      </c>
      <c r="I291" s="38" t="str">
        <f>IF(ＣＳＶ貼付用!GL277="","",ＣＳＶ貼付用!GL277)</f>
        <v/>
      </c>
      <c r="J291" s="38" t="str">
        <f>IF(ＣＳＶ貼付用!GN277="","",ＣＳＶ貼付用!GN277)</f>
        <v/>
      </c>
      <c r="K291" s="38" t="str">
        <f>IF(ＣＳＶ貼付用!GP277="","",ＣＳＶ貼付用!GP277)</f>
        <v/>
      </c>
      <c r="L291" s="45" t="s">
        <v>30</v>
      </c>
      <c r="M291" s="55" t="str">
        <f>IF(ＣＳＶ貼付用!AT277="","",ＣＳＶ貼付用!AT277)</f>
        <v/>
      </c>
      <c r="N291" s="38" t="str">
        <f>IF(ＣＳＶ貼付用!AV277="","",ＣＳＶ貼付用!AV277)</f>
        <v/>
      </c>
      <c r="O291" s="38" t="str">
        <f>IF(ＣＳＶ貼付用!AX277="","",ＣＳＶ貼付用!AX277)</f>
        <v/>
      </c>
      <c r="P291" s="40" t="str">
        <f>IF(ＣＳＶ貼付用!FE277="","",ＣＳＶ貼付用!FE277)</f>
        <v/>
      </c>
      <c r="Q291" s="41" t="str">
        <f>IF(林齢計算用!A277="","",林齢計算用!A277)</f>
        <v/>
      </c>
      <c r="R291" s="41" t="str">
        <f t="shared" si="451"/>
        <v/>
      </c>
      <c r="S291" s="56" t="str">
        <f>IF(ＣＳＶ貼付用!EG277="","",ＣＳＶ貼付用!EG277*10)</f>
        <v/>
      </c>
      <c r="T291" s="23" t="str">
        <f>IF(O291="スギ",INDEX(データ!$C$7:$E$26,MATCH(R291,データ!$B$7:$B$26),MATCH(P291,データ!$C$6:$E$6)),IF(O291="ヒノキ",INDEX(データ!$C$32:$E$51,MATCH(R291,データ!$B$32:$B$51),MATCH(P291,データ!$C$31:$E$31)),IF(O291="マツ",INDEX(データ!#REF!,MATCH(R291,データ!#REF!),MATCH(P291,データ!#REF!)),IF(O291="ザツ",INDEX(データ!#REF!,MATCH(R291,データ!#REF!),MATCH(P291,データ!#REF!)),""))))</f>
        <v/>
      </c>
      <c r="U291" s="22" t="str">
        <f t="shared" si="542"/>
        <v/>
      </c>
      <c r="V291" s="21" t="str">
        <f t="shared" si="546"/>
        <v/>
      </c>
      <c r="W291" s="21" t="str">
        <f t="shared" si="543"/>
        <v/>
      </c>
      <c r="X291" s="23" t="str">
        <f>IF(O291="スギ",INDEX(データ!$H$7:$J$26,MATCH(R291,データ!$G$7:$G$26),MATCH(P291,データ!$H$6:$J$6)),IF(O291="ヒノキ",INDEX(データ!$H$32:$J$51,MATCH(R291,データ!$G$32:$G$51),MATCH(P291,データ!$H$31:$J$31)),IF(O291="マツ",INDEX(データ!#REF!,MATCH(R291,データ!#REF!),MATCH(P291,データ!#REF!)),IF(O291="ザツ",INDEX(データ!#REF!,MATCH(R291,データ!#REF!),MATCH(P291,データ!#REF!)),""))))</f>
        <v/>
      </c>
      <c r="Y291" s="22" t="str">
        <f t="shared" si="544"/>
        <v/>
      </c>
      <c r="Z291" s="21" t="str">
        <f t="shared" si="545"/>
        <v/>
      </c>
      <c r="AA291" s="27" t="str">
        <f t="shared" si="452"/>
        <v/>
      </c>
      <c r="AB291" s="24" t="str">
        <f t="shared" si="453"/>
        <v/>
      </c>
      <c r="AC291" s="25" t="str">
        <f t="shared" si="454"/>
        <v>0</v>
      </c>
      <c r="AD291" s="26" t="str">
        <f t="shared" si="455"/>
        <v/>
      </c>
      <c r="AE291" s="26" t="str">
        <f t="shared" si="456"/>
        <v/>
      </c>
      <c r="AF291" s="26" t="str">
        <f t="shared" si="457"/>
        <v/>
      </c>
      <c r="AG291" s="27" t="str">
        <f t="shared" si="458"/>
        <v/>
      </c>
      <c r="AH291" s="26" t="str">
        <f t="shared" si="459"/>
        <v/>
      </c>
      <c r="AI291" s="26" t="str">
        <f t="shared" si="460"/>
        <v/>
      </c>
      <c r="AJ291" s="45" t="s">
        <v>30</v>
      </c>
      <c r="AK291" s="55" t="str">
        <f>IF(ＣＳＶ貼付用!BI277="","",ＣＳＶ貼付用!BI277)</f>
        <v/>
      </c>
      <c r="AL291" s="38" t="str">
        <f>IF(ＣＳＶ貼付用!BK277="","",ＣＳＶ貼付用!BK277)</f>
        <v/>
      </c>
      <c r="AM291" s="38" t="str">
        <f>IF(ＣＳＶ貼付用!BM277="","",ＣＳＶ貼付用!BM277)</f>
        <v/>
      </c>
      <c r="AN291" s="40" t="str">
        <f t="shared" si="461"/>
        <v/>
      </c>
      <c r="AO291" s="41" t="str">
        <f>IF(林齢計算用!B277="","",林齢計算用!B277)</f>
        <v/>
      </c>
      <c r="AP291" s="41" t="str">
        <f t="shared" si="462"/>
        <v/>
      </c>
      <c r="AQ291" s="41" t="str">
        <f t="shared" si="463"/>
        <v/>
      </c>
      <c r="AR291" s="23" t="str">
        <f>IF(AM291="スギ",INDEX(データ!$C$7:$E$26,MATCH(AP291,データ!$B$7:$B$26),MATCH(AN291,データ!$C$6:$E$6)),IF(AM291="ヒノキ",INDEX(データ!$C$32:$E$51,MATCH(AP291,データ!$B$32:$B$51),MATCH(AN291,データ!$C$31:$E$31)),IF(AM291="マツ",INDEX(データ!#REF!,MATCH(AP291,データ!#REF!),MATCH(AN291,データ!#REF!)),IF(AM291="ザツ",INDEX(データ!#REF!,MATCH(AP291,データ!#REF!),MATCH(AN291,データ!#REF!)),""))))</f>
        <v/>
      </c>
      <c r="AS291" s="22" t="str">
        <f t="shared" si="446"/>
        <v/>
      </c>
      <c r="AT291" s="21" t="str">
        <f t="shared" si="464"/>
        <v/>
      </c>
      <c r="AU291" s="21" t="str">
        <f t="shared" si="465"/>
        <v/>
      </c>
      <c r="AV291" s="24" t="str">
        <f>IF(AM291="スギ",INDEX(データ!$H$7:$J$26,MATCH(AP291,データ!$G$7:$G$26),MATCH(AN291,データ!$H$6:$J$6)),IF(AM291="ヒノキ",INDEX(データ!$H$32:$J$51,MATCH(AP291,データ!$G$32:$G$51),MATCH(AN291,データ!$H$31:$J$31)),IF(AM291="マツ",INDEX(データ!#REF!,MATCH(AP291,データ!#REF!),MATCH(AN291,データ!#REF!)),IF(AM291="ザツ",INDEX(データ!#REF!,MATCH(AP291,データ!#REF!),MATCH(AN291,データ!#REF!)),""))))</f>
        <v/>
      </c>
      <c r="AW291" s="22" t="str">
        <f t="shared" si="466"/>
        <v/>
      </c>
      <c r="AX291" s="21" t="str">
        <f t="shared" si="467"/>
        <v/>
      </c>
      <c r="AY291" s="27" t="str">
        <f t="shared" si="468"/>
        <v/>
      </c>
      <c r="AZ291" s="24" t="str">
        <f t="shared" si="469"/>
        <v/>
      </c>
      <c r="BA291" s="25" t="str">
        <f t="shared" si="470"/>
        <v>0</v>
      </c>
      <c r="BB291" s="26" t="str">
        <f t="shared" si="471"/>
        <v/>
      </c>
      <c r="BC291" s="26" t="str">
        <f t="shared" si="472"/>
        <v/>
      </c>
      <c r="BD291" s="26" t="str">
        <f t="shared" si="473"/>
        <v/>
      </c>
      <c r="BE291" s="27" t="str">
        <f t="shared" si="474"/>
        <v/>
      </c>
      <c r="BF291" s="26" t="str">
        <f t="shared" si="475"/>
        <v/>
      </c>
      <c r="BG291" s="26" t="str">
        <f t="shared" si="476"/>
        <v/>
      </c>
      <c r="BH291" s="45" t="s">
        <v>30</v>
      </c>
      <c r="BI291" s="55" t="str">
        <f>IF(ＣＳＶ貼付用!BX277="","",ＣＳＶ貼付用!BX277)</f>
        <v/>
      </c>
      <c r="BJ291" s="38" t="str">
        <f>IF(ＣＳＶ貼付用!BZ277="","",ＣＳＶ貼付用!BZ277)</f>
        <v/>
      </c>
      <c r="BK291" s="38" t="str">
        <f>IF(ＣＳＶ貼付用!CB277="","",ＣＳＶ貼付用!CB277)</f>
        <v/>
      </c>
      <c r="BL291" s="40" t="str">
        <f t="shared" si="477"/>
        <v/>
      </c>
      <c r="BM291" s="41" t="str">
        <f>IF(林齢計算用!C277="","",林齢計算用!C277)</f>
        <v/>
      </c>
      <c r="BN291" s="41" t="str">
        <f t="shared" si="478"/>
        <v/>
      </c>
      <c r="BO291" s="41" t="str">
        <f t="shared" si="479"/>
        <v/>
      </c>
      <c r="BP291" s="23" t="str">
        <f>IF(BK291="スギ",INDEX(データ!$C$7:$E$26,MATCH(BN291,データ!$B$7:$B$26),MATCH(BL291,データ!$C$6:$E$6)),IF(BK291="ヒノキ",INDEX(データ!$C$32:$E$51,MATCH(BN291,データ!$B$32:$B$51),MATCH(BL291,データ!$C$31:$E$31)),IF(BK291="マツ",INDEX(データ!#REF!,MATCH(BN291,データ!#REF!),MATCH(BL291,データ!#REF!)),IF(BK291="ザツ",INDEX(データ!#REF!,MATCH(BN291,データ!#REF!),MATCH(BL291,データ!#REF!)),""))))</f>
        <v/>
      </c>
      <c r="BQ291" s="22" t="str">
        <f t="shared" si="447"/>
        <v/>
      </c>
      <c r="BR291" s="21" t="str">
        <f t="shared" si="480"/>
        <v/>
      </c>
      <c r="BS291" s="21" t="str">
        <f t="shared" si="481"/>
        <v/>
      </c>
      <c r="BT291" s="24" t="str">
        <f>IF(BK291="スギ",INDEX(データ!$H$7:$J$26,MATCH(BN291,データ!$G$7:$G$26),MATCH(BL291,データ!$H$6:$J$6)),IF(BK291="ヒノキ",INDEX(データ!$H$32:$J$51,MATCH(BN291,データ!$G$32:$G$51),MATCH(BL291,データ!$H$31:$J$31)),IF(BK291="マツ",INDEX(データ!#REF!,MATCH(BN291,データ!#REF!),MATCH(BL291,データ!#REF!)),IF(BK291="ザツ",INDEX(データ!#REF!,MATCH(BN291,データ!#REF!),MATCH(BL291,データ!#REF!)),""))))</f>
        <v/>
      </c>
      <c r="BU291" s="22" t="str">
        <f t="shared" si="482"/>
        <v/>
      </c>
      <c r="BV291" s="21" t="str">
        <f t="shared" si="483"/>
        <v/>
      </c>
      <c r="BW291" s="27" t="str">
        <f t="shared" si="484"/>
        <v/>
      </c>
      <c r="BX291" s="24" t="str">
        <f t="shared" si="485"/>
        <v/>
      </c>
      <c r="BY291" s="25" t="str">
        <f t="shared" si="486"/>
        <v>0</v>
      </c>
      <c r="BZ291" s="26" t="str">
        <f t="shared" si="487"/>
        <v/>
      </c>
      <c r="CA291" s="26" t="str">
        <f t="shared" si="488"/>
        <v/>
      </c>
      <c r="CB291" s="26" t="str">
        <f t="shared" si="489"/>
        <v/>
      </c>
      <c r="CC291" s="27" t="str">
        <f t="shared" si="490"/>
        <v/>
      </c>
      <c r="CD291" s="26" t="str">
        <f t="shared" si="491"/>
        <v/>
      </c>
      <c r="CE291" s="26" t="str">
        <f t="shared" si="492"/>
        <v/>
      </c>
      <c r="CF291" s="45" t="s">
        <v>30</v>
      </c>
      <c r="CG291" s="55" t="str">
        <f>IF(ＣＳＶ貼付用!CM277="","",ＣＳＶ貼付用!CM277)</f>
        <v/>
      </c>
      <c r="CH291" s="38" t="str">
        <f>IF(ＣＳＶ貼付用!CO277="","",ＣＳＶ貼付用!CO277)</f>
        <v/>
      </c>
      <c r="CI291" s="38" t="str">
        <f>IF(ＣＳＶ貼付用!CQ277="","",ＣＳＶ貼付用!CQ277)</f>
        <v/>
      </c>
      <c r="CJ291" s="40" t="str">
        <f t="shared" si="493"/>
        <v/>
      </c>
      <c r="CK291" s="41" t="str">
        <f>IF(林齢計算用!D277="","",林齢計算用!D277)</f>
        <v/>
      </c>
      <c r="CL291" s="41" t="str">
        <f t="shared" si="494"/>
        <v/>
      </c>
      <c r="CM291" s="41" t="str">
        <f t="shared" si="495"/>
        <v/>
      </c>
      <c r="CN291" s="23" t="str">
        <f>IF(CI291="スギ",INDEX(データ!$C$7:$E$26,MATCH(CL291,データ!$B$7:$B$26),MATCH(CJ291,データ!$C$6:$E$6)),IF(CI291="ヒノキ",INDEX(データ!$C$32:$E$51,MATCH(CL291,データ!$B$32:$B$51),MATCH(CJ291,データ!$C$31:$E$31)),IF(CI291="マツ",INDEX(データ!#REF!,MATCH(CL291,データ!#REF!),MATCH(CJ291,データ!#REF!)),IF(CI291="ザツ",INDEX(データ!#REF!,MATCH(CL291,データ!#REF!),MATCH(CJ291,データ!#REF!)),""))))</f>
        <v/>
      </c>
      <c r="CO291" s="22" t="str">
        <f t="shared" si="448"/>
        <v/>
      </c>
      <c r="CP291" s="21" t="str">
        <f t="shared" si="496"/>
        <v/>
      </c>
      <c r="CQ291" s="21" t="str">
        <f t="shared" si="497"/>
        <v/>
      </c>
      <c r="CR291" s="24" t="str">
        <f>IF(CI291="スギ",INDEX(データ!$H$7:$J$26,MATCH(CL291,データ!$G$7:$G$26),MATCH(CJ291,データ!$H$6:$J$6)),IF(CI291="ヒノキ",INDEX(データ!$H$32:$J$51,MATCH(CL291,データ!$G$32:$G$51),MATCH(CJ291,データ!$H$31:$J$31)),IF(CI291="マツ",INDEX(データ!#REF!,MATCH(CL291,データ!#REF!),MATCH(CJ291,データ!#REF!)),IF(CI291="ザツ",INDEX(データ!#REF!,MATCH(CL291,データ!#REF!),MATCH(CJ291,データ!#REF!)),""))))</f>
        <v/>
      </c>
      <c r="CS291" s="22" t="str">
        <f t="shared" si="498"/>
        <v/>
      </c>
      <c r="CT291" s="21" t="str">
        <f t="shared" si="499"/>
        <v/>
      </c>
      <c r="CU291" s="27" t="str">
        <f t="shared" si="500"/>
        <v/>
      </c>
      <c r="CV291" s="24" t="str">
        <f t="shared" si="501"/>
        <v/>
      </c>
      <c r="CW291" s="25" t="str">
        <f t="shared" si="502"/>
        <v>0</v>
      </c>
      <c r="CX291" s="26" t="str">
        <f t="shared" si="503"/>
        <v/>
      </c>
      <c r="CY291" s="26" t="str">
        <f t="shared" si="504"/>
        <v/>
      </c>
      <c r="CZ291" s="26" t="str">
        <f t="shared" si="505"/>
        <v/>
      </c>
      <c r="DA291" s="27" t="str">
        <f t="shared" si="506"/>
        <v/>
      </c>
      <c r="DB291" s="26" t="str">
        <f t="shared" si="507"/>
        <v/>
      </c>
      <c r="DC291" s="26" t="str">
        <f t="shared" si="508"/>
        <v/>
      </c>
      <c r="DD291" s="45" t="s">
        <v>30</v>
      </c>
      <c r="DE291" s="55" t="str">
        <f>IF(ＣＳＶ貼付用!DB277="","",ＣＳＶ貼付用!DB277)</f>
        <v/>
      </c>
      <c r="DF291" s="38" t="str">
        <f>IF(ＣＳＶ貼付用!DD277="","",ＣＳＶ貼付用!DD277)</f>
        <v/>
      </c>
      <c r="DG291" s="38" t="str">
        <f>IF(ＣＳＶ貼付用!DF277="","",ＣＳＶ貼付用!DF277)</f>
        <v/>
      </c>
      <c r="DH291" s="40" t="str">
        <f t="shared" si="509"/>
        <v/>
      </c>
      <c r="DI291" s="41" t="str">
        <f>IF(林齢計算用!E277="","",林齢計算用!E277)</f>
        <v/>
      </c>
      <c r="DJ291" s="41" t="str">
        <f t="shared" si="510"/>
        <v/>
      </c>
      <c r="DK291" s="41" t="str">
        <f t="shared" si="511"/>
        <v/>
      </c>
      <c r="DL291" s="23" t="str">
        <f>IF(DG291="スギ",INDEX(データ!$C$7:$E$26,MATCH(DJ291,データ!$B$7:$B$26),MATCH(DH291,データ!$C$6:$E$6)),IF(DG291="ヒノキ",INDEX(データ!$C$32:$E$51,MATCH(DJ291,データ!$B$32:$B$51),MATCH(DH291,データ!$C$31:$E$31)),IF(DG291="マツ",INDEX(データ!#REF!,MATCH(DJ291,データ!#REF!),MATCH(DH291,データ!#REF!)),IF(DG291="ザツ",INDEX(データ!#REF!,MATCH(DJ291,データ!#REF!),MATCH(DH291,データ!#REF!)),""))))</f>
        <v/>
      </c>
      <c r="DM291" s="22" t="str">
        <f t="shared" si="449"/>
        <v/>
      </c>
      <c r="DN291" s="21" t="str">
        <f t="shared" si="512"/>
        <v/>
      </c>
      <c r="DO291" s="21" t="str">
        <f t="shared" si="513"/>
        <v/>
      </c>
      <c r="DP291" s="24" t="str">
        <f>IF(DG291="スギ",INDEX(データ!$H$7:$J$26,MATCH(DJ291,データ!$G$7:$G$26),MATCH(DH291,データ!$H$6:$J$6)),IF(DG291="ヒノキ",INDEX(データ!$H$32:$J$51,MATCH(DJ291,データ!$G$32:$G$51),MATCH(DH291,データ!$H$31:$J$31)),IF(DG291="マツ",INDEX(データ!#REF!,MATCH(DJ291,データ!#REF!),MATCH(DH291,データ!#REF!)),IF(DG291="ザツ",INDEX(データ!#REF!,MATCH(DJ291,データ!#REF!),MATCH(DH291,データ!#REF!)),""))))</f>
        <v/>
      </c>
      <c r="DQ291" s="22" t="str">
        <f t="shared" si="514"/>
        <v/>
      </c>
      <c r="DR291" s="21" t="str">
        <f t="shared" si="515"/>
        <v/>
      </c>
      <c r="DS291" s="27" t="str">
        <f t="shared" si="516"/>
        <v/>
      </c>
      <c r="DT291" s="24" t="str">
        <f t="shared" si="517"/>
        <v/>
      </c>
      <c r="DU291" s="25" t="str">
        <f t="shared" si="518"/>
        <v>0</v>
      </c>
      <c r="DV291" s="26" t="str">
        <f t="shared" si="519"/>
        <v/>
      </c>
      <c r="DW291" s="26" t="str">
        <f t="shared" si="520"/>
        <v/>
      </c>
      <c r="DX291" s="26" t="str">
        <f t="shared" si="521"/>
        <v/>
      </c>
      <c r="DY291" s="27" t="str">
        <f t="shared" si="522"/>
        <v/>
      </c>
      <c r="DZ291" s="26" t="str">
        <f t="shared" si="523"/>
        <v/>
      </c>
      <c r="EA291" s="26" t="str">
        <f t="shared" si="524"/>
        <v/>
      </c>
      <c r="EB291" s="45" t="s">
        <v>30</v>
      </c>
      <c r="EC291" s="55" t="str">
        <f>IF(ＣＳＶ貼付用!DQ277="","",ＣＳＶ貼付用!DQ277)</f>
        <v/>
      </c>
      <c r="ED291" s="38" t="str">
        <f>IF(ＣＳＶ貼付用!DS277="","",ＣＳＶ貼付用!DS277)</f>
        <v/>
      </c>
      <c r="EE291" s="38" t="str">
        <f>IF(ＣＳＶ貼付用!DU277="","",ＣＳＶ貼付用!DU277)</f>
        <v/>
      </c>
      <c r="EF291" s="40" t="str">
        <f t="shared" si="525"/>
        <v/>
      </c>
      <c r="EG291" s="41" t="str">
        <f>IF(林齢計算用!F277="","",林齢計算用!F277)</f>
        <v/>
      </c>
      <c r="EH291" s="41" t="str">
        <f t="shared" si="526"/>
        <v/>
      </c>
      <c r="EI291" s="41" t="str">
        <f t="shared" si="527"/>
        <v/>
      </c>
      <c r="EJ291" s="23" t="str">
        <f>IF(EE291="スギ",INDEX(データ!$C$7:$E$26,MATCH(EH291,データ!$B$7:$B$26),MATCH(EF291,データ!$C$6:$E$6)),IF(EE291="ヒノキ",INDEX(データ!$C$32:$E$51,MATCH(EH291,データ!$B$32:$B$51),MATCH(EF291,データ!$C$31:$E$31)),IF(EE291="マツ",INDEX(データ!#REF!,MATCH(EH291,データ!#REF!),MATCH(EF291,データ!#REF!)),IF(EE291="ザツ",INDEX(データ!#REF!,MATCH(EH291,データ!#REF!),MATCH(EF291,データ!#REF!)),""))))</f>
        <v/>
      </c>
      <c r="EK291" s="22" t="str">
        <f t="shared" si="450"/>
        <v/>
      </c>
      <c r="EL291" s="21" t="str">
        <f t="shared" si="528"/>
        <v/>
      </c>
      <c r="EM291" s="21" t="str">
        <f t="shared" si="529"/>
        <v/>
      </c>
      <c r="EN291" s="24" t="str">
        <f>IF(EE291="スギ",INDEX(データ!$H$7:$J$26,MATCH(EH291,データ!$G$7:$G$26),MATCH(EF291,データ!$H$6:$J$6)),IF(EE291="ヒノキ",INDEX(データ!$H$32:$J$51,MATCH(EH291,データ!$G$32:$G$51),MATCH(EF291,データ!$H$31:$J$31)),IF(EE291="マツ",INDEX(データ!#REF!,MATCH(EH291,データ!#REF!),MATCH(EF291,データ!#REF!)),IF(EE291="ザツ",INDEX(データ!#REF!,MATCH(EH291,データ!#REF!),MATCH(EF291,データ!#REF!)),""))))</f>
        <v/>
      </c>
      <c r="EO291" s="22" t="str">
        <f t="shared" si="530"/>
        <v/>
      </c>
      <c r="EP291" s="21" t="str">
        <f t="shared" si="531"/>
        <v/>
      </c>
      <c r="EQ291" s="27" t="str">
        <f t="shared" si="532"/>
        <v/>
      </c>
      <c r="ER291" s="24" t="str">
        <f t="shared" si="533"/>
        <v/>
      </c>
      <c r="ES291" s="25" t="str">
        <f t="shared" si="534"/>
        <v>0</v>
      </c>
      <c r="ET291" s="26" t="str">
        <f t="shared" si="535"/>
        <v/>
      </c>
      <c r="EU291" s="26" t="str">
        <f t="shared" si="536"/>
        <v/>
      </c>
      <c r="EV291" s="26" t="str">
        <f t="shared" si="537"/>
        <v/>
      </c>
      <c r="EW291" s="27" t="str">
        <f t="shared" si="538"/>
        <v/>
      </c>
      <c r="EX291" s="26" t="str">
        <f t="shared" si="539"/>
        <v/>
      </c>
      <c r="EY291" s="26" t="str">
        <f t="shared" si="540"/>
        <v/>
      </c>
      <c r="EZ291" s="26">
        <f t="shared" si="541"/>
        <v>0</v>
      </c>
      <c r="FA291" s="43"/>
    </row>
    <row r="292" spans="1:157" ht="15.95" customHeight="1" x14ac:dyDescent="0.15">
      <c r="A292" s="21"/>
      <c r="B292" s="36" t="str">
        <f>IF(ＣＳＶ貼付用!G278="","",ＣＳＶ貼付用!G278)</f>
        <v/>
      </c>
      <c r="C292" s="36" t="str">
        <f>IF(ＣＳＶ貼付用!I278="","",ＣＳＶ貼付用!I278)</f>
        <v/>
      </c>
      <c r="D292" s="36" t="str">
        <f>IF(ＣＳＶ貼付用!J278="","",ＣＳＶ貼付用!J278)</f>
        <v/>
      </c>
      <c r="E292" s="36" t="str">
        <f>IF(ＣＳＶ貼付用!F278="","",ＣＳＶ貼付用!F278)</f>
        <v/>
      </c>
      <c r="F292" s="38" t="str">
        <f>IF(ＣＳＶ貼付用!T278="","",ＣＳＶ貼付用!T278)</f>
        <v/>
      </c>
      <c r="G292" s="38"/>
      <c r="H292" s="38" t="str">
        <f>IF(ＣＳＶ貼付用!GJ278="","",ＣＳＶ貼付用!GJ278)</f>
        <v/>
      </c>
      <c r="I292" s="38" t="str">
        <f>IF(ＣＳＶ貼付用!GL278="","",ＣＳＶ貼付用!GL278)</f>
        <v/>
      </c>
      <c r="J292" s="38" t="str">
        <f>IF(ＣＳＶ貼付用!GN278="","",ＣＳＶ貼付用!GN278)</f>
        <v/>
      </c>
      <c r="K292" s="38" t="str">
        <f>IF(ＣＳＶ貼付用!GP278="","",ＣＳＶ貼付用!GP278)</f>
        <v/>
      </c>
      <c r="L292" s="45" t="s">
        <v>30</v>
      </c>
      <c r="M292" s="55" t="str">
        <f>IF(ＣＳＶ貼付用!AT278="","",ＣＳＶ貼付用!AT278)</f>
        <v/>
      </c>
      <c r="N292" s="38" t="str">
        <f>IF(ＣＳＶ貼付用!AV278="","",ＣＳＶ貼付用!AV278)</f>
        <v/>
      </c>
      <c r="O292" s="38" t="str">
        <f>IF(ＣＳＶ貼付用!AX278="","",ＣＳＶ貼付用!AX278)</f>
        <v/>
      </c>
      <c r="P292" s="40" t="str">
        <f>IF(ＣＳＶ貼付用!FE278="","",ＣＳＶ貼付用!FE278)</f>
        <v/>
      </c>
      <c r="Q292" s="41" t="str">
        <f>IF(林齢計算用!A278="","",林齢計算用!A278)</f>
        <v/>
      </c>
      <c r="R292" s="41" t="str">
        <f t="shared" si="451"/>
        <v/>
      </c>
      <c r="S292" s="56" t="str">
        <f>IF(ＣＳＶ貼付用!EG278="","",ＣＳＶ貼付用!EG278*10)</f>
        <v/>
      </c>
      <c r="T292" s="23" t="str">
        <f>IF(O292="スギ",INDEX(データ!$C$7:$E$26,MATCH(R292,データ!$B$7:$B$26),MATCH(P292,データ!$C$6:$E$6)),IF(O292="ヒノキ",INDEX(データ!$C$32:$E$51,MATCH(R292,データ!$B$32:$B$51),MATCH(P292,データ!$C$31:$E$31)),IF(O292="マツ",INDEX(データ!#REF!,MATCH(R292,データ!#REF!),MATCH(P292,データ!#REF!)),IF(O292="ザツ",INDEX(データ!#REF!,MATCH(R292,データ!#REF!),MATCH(P292,データ!#REF!)),""))))</f>
        <v/>
      </c>
      <c r="U292" s="22" t="str">
        <f t="shared" si="542"/>
        <v/>
      </c>
      <c r="V292" s="21" t="str">
        <f t="shared" si="546"/>
        <v/>
      </c>
      <c r="W292" s="21" t="str">
        <f t="shared" si="543"/>
        <v/>
      </c>
      <c r="X292" s="23" t="str">
        <f>IF(O292="スギ",INDEX(データ!$H$7:$J$26,MATCH(R292,データ!$G$7:$G$26),MATCH(P292,データ!$H$6:$J$6)),IF(O292="ヒノキ",INDEX(データ!$H$32:$J$51,MATCH(R292,データ!$G$32:$G$51),MATCH(P292,データ!$H$31:$J$31)),IF(O292="マツ",INDEX(データ!#REF!,MATCH(R292,データ!#REF!),MATCH(P292,データ!#REF!)),IF(O292="ザツ",INDEX(データ!#REF!,MATCH(R292,データ!#REF!),MATCH(P292,データ!#REF!)),""))))</f>
        <v/>
      </c>
      <c r="Y292" s="22" t="str">
        <f t="shared" si="544"/>
        <v/>
      </c>
      <c r="Z292" s="21" t="str">
        <f t="shared" si="545"/>
        <v/>
      </c>
      <c r="AA292" s="27" t="str">
        <f t="shared" si="452"/>
        <v/>
      </c>
      <c r="AB292" s="24" t="str">
        <f t="shared" si="453"/>
        <v/>
      </c>
      <c r="AC292" s="25" t="str">
        <f t="shared" si="454"/>
        <v>0</v>
      </c>
      <c r="AD292" s="26" t="str">
        <f t="shared" si="455"/>
        <v/>
      </c>
      <c r="AE292" s="26" t="str">
        <f t="shared" si="456"/>
        <v/>
      </c>
      <c r="AF292" s="26" t="str">
        <f t="shared" si="457"/>
        <v/>
      </c>
      <c r="AG292" s="27" t="str">
        <f t="shared" si="458"/>
        <v/>
      </c>
      <c r="AH292" s="26" t="str">
        <f t="shared" si="459"/>
        <v/>
      </c>
      <c r="AI292" s="26" t="str">
        <f t="shared" si="460"/>
        <v/>
      </c>
      <c r="AJ292" s="45" t="s">
        <v>30</v>
      </c>
      <c r="AK292" s="55" t="str">
        <f>IF(ＣＳＶ貼付用!BI278="","",ＣＳＶ貼付用!BI278)</f>
        <v/>
      </c>
      <c r="AL292" s="38" t="str">
        <f>IF(ＣＳＶ貼付用!BK278="","",ＣＳＶ貼付用!BK278)</f>
        <v/>
      </c>
      <c r="AM292" s="38" t="str">
        <f>IF(ＣＳＶ貼付用!BM278="","",ＣＳＶ貼付用!BM278)</f>
        <v/>
      </c>
      <c r="AN292" s="40" t="str">
        <f t="shared" si="461"/>
        <v/>
      </c>
      <c r="AO292" s="41" t="str">
        <f>IF(林齢計算用!B278="","",林齢計算用!B278)</f>
        <v/>
      </c>
      <c r="AP292" s="41" t="str">
        <f t="shared" si="462"/>
        <v/>
      </c>
      <c r="AQ292" s="41" t="str">
        <f t="shared" si="463"/>
        <v/>
      </c>
      <c r="AR292" s="23" t="str">
        <f>IF(AM292="スギ",INDEX(データ!$C$7:$E$26,MATCH(AP292,データ!$B$7:$B$26),MATCH(AN292,データ!$C$6:$E$6)),IF(AM292="ヒノキ",INDEX(データ!$C$32:$E$51,MATCH(AP292,データ!$B$32:$B$51),MATCH(AN292,データ!$C$31:$E$31)),IF(AM292="マツ",INDEX(データ!#REF!,MATCH(AP292,データ!#REF!),MATCH(AN292,データ!#REF!)),IF(AM292="ザツ",INDEX(データ!#REF!,MATCH(AP292,データ!#REF!),MATCH(AN292,データ!#REF!)),""))))</f>
        <v/>
      </c>
      <c r="AS292" s="22" t="str">
        <f t="shared" si="446"/>
        <v/>
      </c>
      <c r="AT292" s="21" t="str">
        <f t="shared" si="464"/>
        <v/>
      </c>
      <c r="AU292" s="21" t="str">
        <f t="shared" si="465"/>
        <v/>
      </c>
      <c r="AV292" s="24" t="str">
        <f>IF(AM292="スギ",INDEX(データ!$H$7:$J$26,MATCH(AP292,データ!$G$7:$G$26),MATCH(AN292,データ!$H$6:$J$6)),IF(AM292="ヒノキ",INDEX(データ!$H$32:$J$51,MATCH(AP292,データ!$G$32:$G$51),MATCH(AN292,データ!$H$31:$J$31)),IF(AM292="マツ",INDEX(データ!#REF!,MATCH(AP292,データ!#REF!),MATCH(AN292,データ!#REF!)),IF(AM292="ザツ",INDEX(データ!#REF!,MATCH(AP292,データ!#REF!),MATCH(AN292,データ!#REF!)),""))))</f>
        <v/>
      </c>
      <c r="AW292" s="22" t="str">
        <f t="shared" si="466"/>
        <v/>
      </c>
      <c r="AX292" s="21" t="str">
        <f t="shared" si="467"/>
        <v/>
      </c>
      <c r="AY292" s="27" t="str">
        <f t="shared" si="468"/>
        <v/>
      </c>
      <c r="AZ292" s="24" t="str">
        <f t="shared" si="469"/>
        <v/>
      </c>
      <c r="BA292" s="25" t="str">
        <f t="shared" si="470"/>
        <v>0</v>
      </c>
      <c r="BB292" s="26" t="str">
        <f t="shared" si="471"/>
        <v/>
      </c>
      <c r="BC292" s="26" t="str">
        <f t="shared" si="472"/>
        <v/>
      </c>
      <c r="BD292" s="26" t="str">
        <f t="shared" si="473"/>
        <v/>
      </c>
      <c r="BE292" s="27" t="str">
        <f t="shared" si="474"/>
        <v/>
      </c>
      <c r="BF292" s="26" t="str">
        <f t="shared" si="475"/>
        <v/>
      </c>
      <c r="BG292" s="26" t="str">
        <f t="shared" si="476"/>
        <v/>
      </c>
      <c r="BH292" s="45" t="s">
        <v>30</v>
      </c>
      <c r="BI292" s="55" t="str">
        <f>IF(ＣＳＶ貼付用!BX278="","",ＣＳＶ貼付用!BX278)</f>
        <v/>
      </c>
      <c r="BJ292" s="38" t="str">
        <f>IF(ＣＳＶ貼付用!BZ278="","",ＣＳＶ貼付用!BZ278)</f>
        <v/>
      </c>
      <c r="BK292" s="38" t="str">
        <f>IF(ＣＳＶ貼付用!CB278="","",ＣＳＶ貼付用!CB278)</f>
        <v/>
      </c>
      <c r="BL292" s="40" t="str">
        <f t="shared" si="477"/>
        <v/>
      </c>
      <c r="BM292" s="41" t="str">
        <f>IF(林齢計算用!C278="","",林齢計算用!C278)</f>
        <v/>
      </c>
      <c r="BN292" s="41" t="str">
        <f t="shared" si="478"/>
        <v/>
      </c>
      <c r="BO292" s="41" t="str">
        <f t="shared" si="479"/>
        <v/>
      </c>
      <c r="BP292" s="23" t="str">
        <f>IF(BK292="スギ",INDEX(データ!$C$7:$E$26,MATCH(BN292,データ!$B$7:$B$26),MATCH(BL292,データ!$C$6:$E$6)),IF(BK292="ヒノキ",INDEX(データ!$C$32:$E$51,MATCH(BN292,データ!$B$32:$B$51),MATCH(BL292,データ!$C$31:$E$31)),IF(BK292="マツ",INDEX(データ!#REF!,MATCH(BN292,データ!#REF!),MATCH(BL292,データ!#REF!)),IF(BK292="ザツ",INDEX(データ!#REF!,MATCH(BN292,データ!#REF!),MATCH(BL292,データ!#REF!)),""))))</f>
        <v/>
      </c>
      <c r="BQ292" s="22" t="str">
        <f t="shared" si="447"/>
        <v/>
      </c>
      <c r="BR292" s="21" t="str">
        <f t="shared" si="480"/>
        <v/>
      </c>
      <c r="BS292" s="21" t="str">
        <f t="shared" si="481"/>
        <v/>
      </c>
      <c r="BT292" s="24" t="str">
        <f>IF(BK292="スギ",INDEX(データ!$H$7:$J$26,MATCH(BN292,データ!$G$7:$G$26),MATCH(BL292,データ!$H$6:$J$6)),IF(BK292="ヒノキ",INDEX(データ!$H$32:$J$51,MATCH(BN292,データ!$G$32:$G$51),MATCH(BL292,データ!$H$31:$J$31)),IF(BK292="マツ",INDEX(データ!#REF!,MATCH(BN292,データ!#REF!),MATCH(BL292,データ!#REF!)),IF(BK292="ザツ",INDEX(データ!#REF!,MATCH(BN292,データ!#REF!),MATCH(BL292,データ!#REF!)),""))))</f>
        <v/>
      </c>
      <c r="BU292" s="22" t="str">
        <f t="shared" si="482"/>
        <v/>
      </c>
      <c r="BV292" s="21" t="str">
        <f t="shared" si="483"/>
        <v/>
      </c>
      <c r="BW292" s="27" t="str">
        <f t="shared" si="484"/>
        <v/>
      </c>
      <c r="BX292" s="24" t="str">
        <f t="shared" si="485"/>
        <v/>
      </c>
      <c r="BY292" s="25" t="str">
        <f t="shared" si="486"/>
        <v>0</v>
      </c>
      <c r="BZ292" s="26" t="str">
        <f t="shared" si="487"/>
        <v/>
      </c>
      <c r="CA292" s="26" t="str">
        <f t="shared" si="488"/>
        <v/>
      </c>
      <c r="CB292" s="26" t="str">
        <f t="shared" si="489"/>
        <v/>
      </c>
      <c r="CC292" s="27" t="str">
        <f t="shared" si="490"/>
        <v/>
      </c>
      <c r="CD292" s="26" t="str">
        <f t="shared" si="491"/>
        <v/>
      </c>
      <c r="CE292" s="26" t="str">
        <f t="shared" si="492"/>
        <v/>
      </c>
      <c r="CF292" s="45" t="s">
        <v>30</v>
      </c>
      <c r="CG292" s="55" t="str">
        <f>IF(ＣＳＶ貼付用!CM278="","",ＣＳＶ貼付用!CM278)</f>
        <v/>
      </c>
      <c r="CH292" s="38" t="str">
        <f>IF(ＣＳＶ貼付用!CO278="","",ＣＳＶ貼付用!CO278)</f>
        <v/>
      </c>
      <c r="CI292" s="38" t="str">
        <f>IF(ＣＳＶ貼付用!CQ278="","",ＣＳＶ貼付用!CQ278)</f>
        <v/>
      </c>
      <c r="CJ292" s="40" t="str">
        <f t="shared" si="493"/>
        <v/>
      </c>
      <c r="CK292" s="41" t="str">
        <f>IF(林齢計算用!D278="","",林齢計算用!D278)</f>
        <v/>
      </c>
      <c r="CL292" s="41" t="str">
        <f t="shared" si="494"/>
        <v/>
      </c>
      <c r="CM292" s="41" t="str">
        <f t="shared" si="495"/>
        <v/>
      </c>
      <c r="CN292" s="23" t="str">
        <f>IF(CI292="スギ",INDEX(データ!$C$7:$E$26,MATCH(CL292,データ!$B$7:$B$26),MATCH(CJ292,データ!$C$6:$E$6)),IF(CI292="ヒノキ",INDEX(データ!$C$32:$E$51,MATCH(CL292,データ!$B$32:$B$51),MATCH(CJ292,データ!$C$31:$E$31)),IF(CI292="マツ",INDEX(データ!#REF!,MATCH(CL292,データ!#REF!),MATCH(CJ292,データ!#REF!)),IF(CI292="ザツ",INDEX(データ!#REF!,MATCH(CL292,データ!#REF!),MATCH(CJ292,データ!#REF!)),""))))</f>
        <v/>
      </c>
      <c r="CO292" s="22" t="str">
        <f t="shared" si="448"/>
        <v/>
      </c>
      <c r="CP292" s="21" t="str">
        <f t="shared" si="496"/>
        <v/>
      </c>
      <c r="CQ292" s="21" t="str">
        <f t="shared" si="497"/>
        <v/>
      </c>
      <c r="CR292" s="24" t="str">
        <f>IF(CI292="スギ",INDEX(データ!$H$7:$J$26,MATCH(CL292,データ!$G$7:$G$26),MATCH(CJ292,データ!$H$6:$J$6)),IF(CI292="ヒノキ",INDEX(データ!$H$32:$J$51,MATCH(CL292,データ!$G$32:$G$51),MATCH(CJ292,データ!$H$31:$J$31)),IF(CI292="マツ",INDEX(データ!#REF!,MATCH(CL292,データ!#REF!),MATCH(CJ292,データ!#REF!)),IF(CI292="ザツ",INDEX(データ!#REF!,MATCH(CL292,データ!#REF!),MATCH(CJ292,データ!#REF!)),""))))</f>
        <v/>
      </c>
      <c r="CS292" s="22" t="str">
        <f t="shared" si="498"/>
        <v/>
      </c>
      <c r="CT292" s="21" t="str">
        <f t="shared" si="499"/>
        <v/>
      </c>
      <c r="CU292" s="27" t="str">
        <f t="shared" si="500"/>
        <v/>
      </c>
      <c r="CV292" s="24" t="str">
        <f t="shared" si="501"/>
        <v/>
      </c>
      <c r="CW292" s="25" t="str">
        <f t="shared" si="502"/>
        <v>0</v>
      </c>
      <c r="CX292" s="26" t="str">
        <f t="shared" si="503"/>
        <v/>
      </c>
      <c r="CY292" s="26" t="str">
        <f t="shared" si="504"/>
        <v/>
      </c>
      <c r="CZ292" s="26" t="str">
        <f t="shared" si="505"/>
        <v/>
      </c>
      <c r="DA292" s="27" t="str">
        <f t="shared" si="506"/>
        <v/>
      </c>
      <c r="DB292" s="26" t="str">
        <f t="shared" si="507"/>
        <v/>
      </c>
      <c r="DC292" s="26" t="str">
        <f t="shared" si="508"/>
        <v/>
      </c>
      <c r="DD292" s="45" t="s">
        <v>30</v>
      </c>
      <c r="DE292" s="55" t="str">
        <f>IF(ＣＳＶ貼付用!DB278="","",ＣＳＶ貼付用!DB278)</f>
        <v/>
      </c>
      <c r="DF292" s="38" t="str">
        <f>IF(ＣＳＶ貼付用!DD278="","",ＣＳＶ貼付用!DD278)</f>
        <v/>
      </c>
      <c r="DG292" s="38" t="str">
        <f>IF(ＣＳＶ貼付用!DF278="","",ＣＳＶ貼付用!DF278)</f>
        <v/>
      </c>
      <c r="DH292" s="40" t="str">
        <f t="shared" si="509"/>
        <v/>
      </c>
      <c r="DI292" s="41" t="str">
        <f>IF(林齢計算用!E278="","",林齢計算用!E278)</f>
        <v/>
      </c>
      <c r="DJ292" s="41" t="str">
        <f t="shared" si="510"/>
        <v/>
      </c>
      <c r="DK292" s="41" t="str">
        <f t="shared" si="511"/>
        <v/>
      </c>
      <c r="DL292" s="23" t="str">
        <f>IF(DG292="スギ",INDEX(データ!$C$7:$E$26,MATCH(DJ292,データ!$B$7:$B$26),MATCH(DH292,データ!$C$6:$E$6)),IF(DG292="ヒノキ",INDEX(データ!$C$32:$E$51,MATCH(DJ292,データ!$B$32:$B$51),MATCH(DH292,データ!$C$31:$E$31)),IF(DG292="マツ",INDEX(データ!#REF!,MATCH(DJ292,データ!#REF!),MATCH(DH292,データ!#REF!)),IF(DG292="ザツ",INDEX(データ!#REF!,MATCH(DJ292,データ!#REF!),MATCH(DH292,データ!#REF!)),""))))</f>
        <v/>
      </c>
      <c r="DM292" s="22" t="str">
        <f t="shared" si="449"/>
        <v/>
      </c>
      <c r="DN292" s="21" t="str">
        <f t="shared" si="512"/>
        <v/>
      </c>
      <c r="DO292" s="21" t="str">
        <f t="shared" si="513"/>
        <v/>
      </c>
      <c r="DP292" s="24" t="str">
        <f>IF(DG292="スギ",INDEX(データ!$H$7:$J$26,MATCH(DJ292,データ!$G$7:$G$26),MATCH(DH292,データ!$H$6:$J$6)),IF(DG292="ヒノキ",INDEX(データ!$H$32:$J$51,MATCH(DJ292,データ!$G$32:$G$51),MATCH(DH292,データ!$H$31:$J$31)),IF(DG292="マツ",INDEX(データ!#REF!,MATCH(DJ292,データ!#REF!),MATCH(DH292,データ!#REF!)),IF(DG292="ザツ",INDEX(データ!#REF!,MATCH(DJ292,データ!#REF!),MATCH(DH292,データ!#REF!)),""))))</f>
        <v/>
      </c>
      <c r="DQ292" s="22" t="str">
        <f t="shared" si="514"/>
        <v/>
      </c>
      <c r="DR292" s="21" t="str">
        <f t="shared" si="515"/>
        <v/>
      </c>
      <c r="DS292" s="27" t="str">
        <f t="shared" si="516"/>
        <v/>
      </c>
      <c r="DT292" s="24" t="str">
        <f t="shared" si="517"/>
        <v/>
      </c>
      <c r="DU292" s="25" t="str">
        <f t="shared" si="518"/>
        <v>0</v>
      </c>
      <c r="DV292" s="26" t="str">
        <f t="shared" si="519"/>
        <v/>
      </c>
      <c r="DW292" s="26" t="str">
        <f t="shared" si="520"/>
        <v/>
      </c>
      <c r="DX292" s="26" t="str">
        <f t="shared" si="521"/>
        <v/>
      </c>
      <c r="DY292" s="27" t="str">
        <f t="shared" si="522"/>
        <v/>
      </c>
      <c r="DZ292" s="26" t="str">
        <f t="shared" si="523"/>
        <v/>
      </c>
      <c r="EA292" s="26" t="str">
        <f t="shared" si="524"/>
        <v/>
      </c>
      <c r="EB292" s="45" t="s">
        <v>30</v>
      </c>
      <c r="EC292" s="55" t="str">
        <f>IF(ＣＳＶ貼付用!DQ278="","",ＣＳＶ貼付用!DQ278)</f>
        <v/>
      </c>
      <c r="ED292" s="38" t="str">
        <f>IF(ＣＳＶ貼付用!DS278="","",ＣＳＶ貼付用!DS278)</f>
        <v/>
      </c>
      <c r="EE292" s="38" t="str">
        <f>IF(ＣＳＶ貼付用!DU278="","",ＣＳＶ貼付用!DU278)</f>
        <v/>
      </c>
      <c r="EF292" s="40" t="str">
        <f t="shared" si="525"/>
        <v/>
      </c>
      <c r="EG292" s="41" t="str">
        <f>IF(林齢計算用!F278="","",林齢計算用!F278)</f>
        <v/>
      </c>
      <c r="EH292" s="41" t="str">
        <f t="shared" si="526"/>
        <v/>
      </c>
      <c r="EI292" s="41" t="str">
        <f t="shared" si="527"/>
        <v/>
      </c>
      <c r="EJ292" s="23" t="str">
        <f>IF(EE292="スギ",INDEX(データ!$C$7:$E$26,MATCH(EH292,データ!$B$7:$B$26),MATCH(EF292,データ!$C$6:$E$6)),IF(EE292="ヒノキ",INDEX(データ!$C$32:$E$51,MATCH(EH292,データ!$B$32:$B$51),MATCH(EF292,データ!$C$31:$E$31)),IF(EE292="マツ",INDEX(データ!#REF!,MATCH(EH292,データ!#REF!),MATCH(EF292,データ!#REF!)),IF(EE292="ザツ",INDEX(データ!#REF!,MATCH(EH292,データ!#REF!),MATCH(EF292,データ!#REF!)),""))))</f>
        <v/>
      </c>
      <c r="EK292" s="22" t="str">
        <f t="shared" si="450"/>
        <v/>
      </c>
      <c r="EL292" s="21" t="str">
        <f t="shared" si="528"/>
        <v/>
      </c>
      <c r="EM292" s="21" t="str">
        <f t="shared" si="529"/>
        <v/>
      </c>
      <c r="EN292" s="24" t="str">
        <f>IF(EE292="スギ",INDEX(データ!$H$7:$J$26,MATCH(EH292,データ!$G$7:$G$26),MATCH(EF292,データ!$H$6:$J$6)),IF(EE292="ヒノキ",INDEX(データ!$H$32:$J$51,MATCH(EH292,データ!$G$32:$G$51),MATCH(EF292,データ!$H$31:$J$31)),IF(EE292="マツ",INDEX(データ!#REF!,MATCH(EH292,データ!#REF!),MATCH(EF292,データ!#REF!)),IF(EE292="ザツ",INDEX(データ!#REF!,MATCH(EH292,データ!#REF!),MATCH(EF292,データ!#REF!)),""))))</f>
        <v/>
      </c>
      <c r="EO292" s="22" t="str">
        <f t="shared" si="530"/>
        <v/>
      </c>
      <c r="EP292" s="21" t="str">
        <f t="shared" si="531"/>
        <v/>
      </c>
      <c r="EQ292" s="27" t="str">
        <f t="shared" si="532"/>
        <v/>
      </c>
      <c r="ER292" s="24" t="str">
        <f t="shared" si="533"/>
        <v/>
      </c>
      <c r="ES292" s="25" t="str">
        <f t="shared" si="534"/>
        <v>0</v>
      </c>
      <c r="ET292" s="26" t="str">
        <f t="shared" si="535"/>
        <v/>
      </c>
      <c r="EU292" s="26" t="str">
        <f t="shared" si="536"/>
        <v/>
      </c>
      <c r="EV292" s="26" t="str">
        <f t="shared" si="537"/>
        <v/>
      </c>
      <c r="EW292" s="27" t="str">
        <f t="shared" si="538"/>
        <v/>
      </c>
      <c r="EX292" s="26" t="str">
        <f t="shared" si="539"/>
        <v/>
      </c>
      <c r="EY292" s="26" t="str">
        <f t="shared" si="540"/>
        <v/>
      </c>
      <c r="EZ292" s="26">
        <f t="shared" si="541"/>
        <v>0</v>
      </c>
      <c r="FA292" s="43"/>
    </row>
    <row r="293" spans="1:157" ht="15.95" customHeight="1" x14ac:dyDescent="0.15">
      <c r="A293" s="21"/>
      <c r="B293" s="36" t="str">
        <f>IF(ＣＳＶ貼付用!G279="","",ＣＳＶ貼付用!G279)</f>
        <v/>
      </c>
      <c r="C293" s="36" t="str">
        <f>IF(ＣＳＶ貼付用!I279="","",ＣＳＶ貼付用!I279)</f>
        <v/>
      </c>
      <c r="D293" s="36" t="str">
        <f>IF(ＣＳＶ貼付用!J279="","",ＣＳＶ貼付用!J279)</f>
        <v/>
      </c>
      <c r="E293" s="36" t="str">
        <f>IF(ＣＳＶ貼付用!F279="","",ＣＳＶ貼付用!F279)</f>
        <v/>
      </c>
      <c r="F293" s="38" t="str">
        <f>IF(ＣＳＶ貼付用!T279="","",ＣＳＶ貼付用!T279)</f>
        <v/>
      </c>
      <c r="G293" s="38"/>
      <c r="H293" s="38" t="str">
        <f>IF(ＣＳＶ貼付用!GJ279="","",ＣＳＶ貼付用!GJ279)</f>
        <v/>
      </c>
      <c r="I293" s="38" t="str">
        <f>IF(ＣＳＶ貼付用!GL279="","",ＣＳＶ貼付用!GL279)</f>
        <v/>
      </c>
      <c r="J293" s="38" t="str">
        <f>IF(ＣＳＶ貼付用!GN279="","",ＣＳＶ貼付用!GN279)</f>
        <v/>
      </c>
      <c r="K293" s="38" t="str">
        <f>IF(ＣＳＶ貼付用!GP279="","",ＣＳＶ貼付用!GP279)</f>
        <v/>
      </c>
      <c r="L293" s="45" t="s">
        <v>30</v>
      </c>
      <c r="M293" s="55" t="str">
        <f>IF(ＣＳＶ貼付用!AT279="","",ＣＳＶ貼付用!AT279)</f>
        <v/>
      </c>
      <c r="N293" s="38" t="str">
        <f>IF(ＣＳＶ貼付用!AV279="","",ＣＳＶ貼付用!AV279)</f>
        <v/>
      </c>
      <c r="O293" s="38" t="str">
        <f>IF(ＣＳＶ貼付用!AX279="","",ＣＳＶ貼付用!AX279)</f>
        <v/>
      </c>
      <c r="P293" s="40" t="str">
        <f>IF(ＣＳＶ貼付用!FE279="","",ＣＳＶ貼付用!FE279)</f>
        <v/>
      </c>
      <c r="Q293" s="41" t="str">
        <f>IF(林齢計算用!A279="","",林齢計算用!A279)</f>
        <v/>
      </c>
      <c r="R293" s="41" t="str">
        <f t="shared" si="451"/>
        <v/>
      </c>
      <c r="S293" s="56" t="str">
        <f>IF(ＣＳＶ貼付用!EG279="","",ＣＳＶ貼付用!EG279*10)</f>
        <v/>
      </c>
      <c r="T293" s="23" t="str">
        <f>IF(O293="スギ",INDEX(データ!$C$7:$E$26,MATCH(R293,データ!$B$7:$B$26),MATCH(P293,データ!$C$6:$E$6)),IF(O293="ヒノキ",INDEX(データ!$C$32:$E$51,MATCH(R293,データ!$B$32:$B$51),MATCH(P293,データ!$C$31:$E$31)),IF(O293="マツ",INDEX(データ!#REF!,MATCH(R293,データ!#REF!),MATCH(P293,データ!#REF!)),IF(O293="ザツ",INDEX(データ!#REF!,MATCH(R293,データ!#REF!),MATCH(P293,データ!#REF!)),""))))</f>
        <v/>
      </c>
      <c r="U293" s="22" t="str">
        <f t="shared" si="542"/>
        <v/>
      </c>
      <c r="V293" s="21" t="str">
        <f t="shared" si="546"/>
        <v/>
      </c>
      <c r="W293" s="21" t="str">
        <f t="shared" si="543"/>
        <v/>
      </c>
      <c r="X293" s="23" t="str">
        <f>IF(O293="スギ",INDEX(データ!$H$7:$J$26,MATCH(R293,データ!$G$7:$G$26),MATCH(P293,データ!$H$6:$J$6)),IF(O293="ヒノキ",INDEX(データ!$H$32:$J$51,MATCH(R293,データ!$G$32:$G$51),MATCH(P293,データ!$H$31:$J$31)),IF(O293="マツ",INDEX(データ!#REF!,MATCH(R293,データ!#REF!),MATCH(P293,データ!#REF!)),IF(O293="ザツ",INDEX(データ!#REF!,MATCH(R293,データ!#REF!),MATCH(P293,データ!#REF!)),""))))</f>
        <v/>
      </c>
      <c r="Y293" s="22" t="str">
        <f t="shared" si="544"/>
        <v/>
      </c>
      <c r="Z293" s="21" t="str">
        <f t="shared" si="545"/>
        <v/>
      </c>
      <c r="AA293" s="27" t="str">
        <f t="shared" si="452"/>
        <v/>
      </c>
      <c r="AB293" s="24" t="str">
        <f t="shared" si="453"/>
        <v/>
      </c>
      <c r="AC293" s="25" t="str">
        <f t="shared" si="454"/>
        <v>0</v>
      </c>
      <c r="AD293" s="26" t="str">
        <f t="shared" si="455"/>
        <v/>
      </c>
      <c r="AE293" s="26" t="str">
        <f t="shared" si="456"/>
        <v/>
      </c>
      <c r="AF293" s="26" t="str">
        <f t="shared" si="457"/>
        <v/>
      </c>
      <c r="AG293" s="27" t="str">
        <f t="shared" si="458"/>
        <v/>
      </c>
      <c r="AH293" s="26" t="str">
        <f t="shared" si="459"/>
        <v/>
      </c>
      <c r="AI293" s="26" t="str">
        <f t="shared" si="460"/>
        <v/>
      </c>
      <c r="AJ293" s="45" t="s">
        <v>30</v>
      </c>
      <c r="AK293" s="55" t="str">
        <f>IF(ＣＳＶ貼付用!BI279="","",ＣＳＶ貼付用!BI279)</f>
        <v/>
      </c>
      <c r="AL293" s="38" t="str">
        <f>IF(ＣＳＶ貼付用!BK279="","",ＣＳＶ貼付用!BK279)</f>
        <v/>
      </c>
      <c r="AM293" s="38" t="str">
        <f>IF(ＣＳＶ貼付用!BM279="","",ＣＳＶ貼付用!BM279)</f>
        <v/>
      </c>
      <c r="AN293" s="40" t="str">
        <f t="shared" si="461"/>
        <v/>
      </c>
      <c r="AO293" s="41" t="str">
        <f>IF(林齢計算用!B279="","",林齢計算用!B279)</f>
        <v/>
      </c>
      <c r="AP293" s="41" t="str">
        <f t="shared" si="462"/>
        <v/>
      </c>
      <c r="AQ293" s="41" t="str">
        <f t="shared" si="463"/>
        <v/>
      </c>
      <c r="AR293" s="23" t="str">
        <f>IF(AM293="スギ",INDEX(データ!$C$7:$E$26,MATCH(AP293,データ!$B$7:$B$26),MATCH(AN293,データ!$C$6:$E$6)),IF(AM293="ヒノキ",INDEX(データ!$C$32:$E$51,MATCH(AP293,データ!$B$32:$B$51),MATCH(AN293,データ!$C$31:$E$31)),IF(AM293="マツ",INDEX(データ!#REF!,MATCH(AP293,データ!#REF!),MATCH(AN293,データ!#REF!)),IF(AM293="ザツ",INDEX(データ!#REF!,MATCH(AP293,データ!#REF!),MATCH(AN293,データ!#REF!)),""))))</f>
        <v/>
      </c>
      <c r="AS293" s="22" t="str">
        <f t="shared" si="446"/>
        <v/>
      </c>
      <c r="AT293" s="21" t="str">
        <f t="shared" si="464"/>
        <v/>
      </c>
      <c r="AU293" s="21" t="str">
        <f t="shared" si="465"/>
        <v/>
      </c>
      <c r="AV293" s="24" t="str">
        <f>IF(AM293="スギ",INDEX(データ!$H$7:$J$26,MATCH(AP293,データ!$G$7:$G$26),MATCH(AN293,データ!$H$6:$J$6)),IF(AM293="ヒノキ",INDEX(データ!$H$32:$J$51,MATCH(AP293,データ!$G$32:$G$51),MATCH(AN293,データ!$H$31:$J$31)),IF(AM293="マツ",INDEX(データ!#REF!,MATCH(AP293,データ!#REF!),MATCH(AN293,データ!#REF!)),IF(AM293="ザツ",INDEX(データ!#REF!,MATCH(AP293,データ!#REF!),MATCH(AN293,データ!#REF!)),""))))</f>
        <v/>
      </c>
      <c r="AW293" s="22" t="str">
        <f t="shared" si="466"/>
        <v/>
      </c>
      <c r="AX293" s="21" t="str">
        <f t="shared" si="467"/>
        <v/>
      </c>
      <c r="AY293" s="27" t="str">
        <f t="shared" si="468"/>
        <v/>
      </c>
      <c r="AZ293" s="24" t="str">
        <f t="shared" si="469"/>
        <v/>
      </c>
      <c r="BA293" s="25" t="str">
        <f t="shared" si="470"/>
        <v>0</v>
      </c>
      <c r="BB293" s="26" t="str">
        <f t="shared" si="471"/>
        <v/>
      </c>
      <c r="BC293" s="26" t="str">
        <f t="shared" si="472"/>
        <v/>
      </c>
      <c r="BD293" s="26" t="str">
        <f t="shared" si="473"/>
        <v/>
      </c>
      <c r="BE293" s="27" t="str">
        <f t="shared" si="474"/>
        <v/>
      </c>
      <c r="BF293" s="26" t="str">
        <f t="shared" si="475"/>
        <v/>
      </c>
      <c r="BG293" s="26" t="str">
        <f t="shared" si="476"/>
        <v/>
      </c>
      <c r="BH293" s="45" t="s">
        <v>30</v>
      </c>
      <c r="BI293" s="55" t="str">
        <f>IF(ＣＳＶ貼付用!BX279="","",ＣＳＶ貼付用!BX279)</f>
        <v/>
      </c>
      <c r="BJ293" s="38" t="str">
        <f>IF(ＣＳＶ貼付用!BZ279="","",ＣＳＶ貼付用!BZ279)</f>
        <v/>
      </c>
      <c r="BK293" s="38" t="str">
        <f>IF(ＣＳＶ貼付用!CB279="","",ＣＳＶ貼付用!CB279)</f>
        <v/>
      </c>
      <c r="BL293" s="40" t="str">
        <f t="shared" si="477"/>
        <v/>
      </c>
      <c r="BM293" s="41" t="str">
        <f>IF(林齢計算用!C279="","",林齢計算用!C279)</f>
        <v/>
      </c>
      <c r="BN293" s="41" t="str">
        <f t="shared" si="478"/>
        <v/>
      </c>
      <c r="BO293" s="41" t="str">
        <f t="shared" si="479"/>
        <v/>
      </c>
      <c r="BP293" s="23" t="str">
        <f>IF(BK293="スギ",INDEX(データ!$C$7:$E$26,MATCH(BN293,データ!$B$7:$B$26),MATCH(BL293,データ!$C$6:$E$6)),IF(BK293="ヒノキ",INDEX(データ!$C$32:$E$51,MATCH(BN293,データ!$B$32:$B$51),MATCH(BL293,データ!$C$31:$E$31)),IF(BK293="マツ",INDEX(データ!#REF!,MATCH(BN293,データ!#REF!),MATCH(BL293,データ!#REF!)),IF(BK293="ザツ",INDEX(データ!#REF!,MATCH(BN293,データ!#REF!),MATCH(BL293,データ!#REF!)),""))))</f>
        <v/>
      </c>
      <c r="BQ293" s="22" t="str">
        <f t="shared" si="447"/>
        <v/>
      </c>
      <c r="BR293" s="21" t="str">
        <f t="shared" si="480"/>
        <v/>
      </c>
      <c r="BS293" s="21" t="str">
        <f t="shared" si="481"/>
        <v/>
      </c>
      <c r="BT293" s="24" t="str">
        <f>IF(BK293="スギ",INDEX(データ!$H$7:$J$26,MATCH(BN293,データ!$G$7:$G$26),MATCH(BL293,データ!$H$6:$J$6)),IF(BK293="ヒノキ",INDEX(データ!$H$32:$J$51,MATCH(BN293,データ!$G$32:$G$51),MATCH(BL293,データ!$H$31:$J$31)),IF(BK293="マツ",INDEX(データ!#REF!,MATCH(BN293,データ!#REF!),MATCH(BL293,データ!#REF!)),IF(BK293="ザツ",INDEX(データ!#REF!,MATCH(BN293,データ!#REF!),MATCH(BL293,データ!#REF!)),""))))</f>
        <v/>
      </c>
      <c r="BU293" s="22" t="str">
        <f t="shared" si="482"/>
        <v/>
      </c>
      <c r="BV293" s="21" t="str">
        <f t="shared" si="483"/>
        <v/>
      </c>
      <c r="BW293" s="27" t="str">
        <f t="shared" si="484"/>
        <v/>
      </c>
      <c r="BX293" s="24" t="str">
        <f t="shared" si="485"/>
        <v/>
      </c>
      <c r="BY293" s="25" t="str">
        <f t="shared" si="486"/>
        <v>0</v>
      </c>
      <c r="BZ293" s="26" t="str">
        <f t="shared" si="487"/>
        <v/>
      </c>
      <c r="CA293" s="26" t="str">
        <f t="shared" si="488"/>
        <v/>
      </c>
      <c r="CB293" s="26" t="str">
        <f t="shared" si="489"/>
        <v/>
      </c>
      <c r="CC293" s="27" t="str">
        <f t="shared" si="490"/>
        <v/>
      </c>
      <c r="CD293" s="26" t="str">
        <f t="shared" si="491"/>
        <v/>
      </c>
      <c r="CE293" s="26" t="str">
        <f t="shared" si="492"/>
        <v/>
      </c>
      <c r="CF293" s="45" t="s">
        <v>30</v>
      </c>
      <c r="CG293" s="55" t="str">
        <f>IF(ＣＳＶ貼付用!CM279="","",ＣＳＶ貼付用!CM279)</f>
        <v/>
      </c>
      <c r="CH293" s="38" t="str">
        <f>IF(ＣＳＶ貼付用!CO279="","",ＣＳＶ貼付用!CO279)</f>
        <v/>
      </c>
      <c r="CI293" s="38" t="str">
        <f>IF(ＣＳＶ貼付用!CQ279="","",ＣＳＶ貼付用!CQ279)</f>
        <v/>
      </c>
      <c r="CJ293" s="40" t="str">
        <f t="shared" si="493"/>
        <v/>
      </c>
      <c r="CK293" s="41" t="str">
        <f>IF(林齢計算用!D279="","",林齢計算用!D279)</f>
        <v/>
      </c>
      <c r="CL293" s="41" t="str">
        <f t="shared" si="494"/>
        <v/>
      </c>
      <c r="CM293" s="41" t="str">
        <f t="shared" si="495"/>
        <v/>
      </c>
      <c r="CN293" s="23" t="str">
        <f>IF(CI293="スギ",INDEX(データ!$C$7:$E$26,MATCH(CL293,データ!$B$7:$B$26),MATCH(CJ293,データ!$C$6:$E$6)),IF(CI293="ヒノキ",INDEX(データ!$C$32:$E$51,MATCH(CL293,データ!$B$32:$B$51),MATCH(CJ293,データ!$C$31:$E$31)),IF(CI293="マツ",INDEX(データ!#REF!,MATCH(CL293,データ!#REF!),MATCH(CJ293,データ!#REF!)),IF(CI293="ザツ",INDEX(データ!#REF!,MATCH(CL293,データ!#REF!),MATCH(CJ293,データ!#REF!)),""))))</f>
        <v/>
      </c>
      <c r="CO293" s="22" t="str">
        <f t="shared" si="448"/>
        <v/>
      </c>
      <c r="CP293" s="21" t="str">
        <f t="shared" si="496"/>
        <v/>
      </c>
      <c r="CQ293" s="21" t="str">
        <f t="shared" si="497"/>
        <v/>
      </c>
      <c r="CR293" s="24" t="str">
        <f>IF(CI293="スギ",INDEX(データ!$H$7:$J$26,MATCH(CL293,データ!$G$7:$G$26),MATCH(CJ293,データ!$H$6:$J$6)),IF(CI293="ヒノキ",INDEX(データ!$H$32:$J$51,MATCH(CL293,データ!$G$32:$G$51),MATCH(CJ293,データ!$H$31:$J$31)),IF(CI293="マツ",INDEX(データ!#REF!,MATCH(CL293,データ!#REF!),MATCH(CJ293,データ!#REF!)),IF(CI293="ザツ",INDEX(データ!#REF!,MATCH(CL293,データ!#REF!),MATCH(CJ293,データ!#REF!)),""))))</f>
        <v/>
      </c>
      <c r="CS293" s="22" t="str">
        <f t="shared" si="498"/>
        <v/>
      </c>
      <c r="CT293" s="21" t="str">
        <f t="shared" si="499"/>
        <v/>
      </c>
      <c r="CU293" s="27" t="str">
        <f t="shared" si="500"/>
        <v/>
      </c>
      <c r="CV293" s="24" t="str">
        <f t="shared" si="501"/>
        <v/>
      </c>
      <c r="CW293" s="25" t="str">
        <f t="shared" si="502"/>
        <v>0</v>
      </c>
      <c r="CX293" s="26" t="str">
        <f t="shared" si="503"/>
        <v/>
      </c>
      <c r="CY293" s="26" t="str">
        <f t="shared" si="504"/>
        <v/>
      </c>
      <c r="CZ293" s="26" t="str">
        <f t="shared" si="505"/>
        <v/>
      </c>
      <c r="DA293" s="27" t="str">
        <f t="shared" si="506"/>
        <v/>
      </c>
      <c r="DB293" s="26" t="str">
        <f t="shared" si="507"/>
        <v/>
      </c>
      <c r="DC293" s="26" t="str">
        <f t="shared" si="508"/>
        <v/>
      </c>
      <c r="DD293" s="45" t="s">
        <v>30</v>
      </c>
      <c r="DE293" s="55" t="str">
        <f>IF(ＣＳＶ貼付用!DB279="","",ＣＳＶ貼付用!DB279)</f>
        <v/>
      </c>
      <c r="DF293" s="38" t="str">
        <f>IF(ＣＳＶ貼付用!DD279="","",ＣＳＶ貼付用!DD279)</f>
        <v/>
      </c>
      <c r="DG293" s="38" t="str">
        <f>IF(ＣＳＶ貼付用!DF279="","",ＣＳＶ貼付用!DF279)</f>
        <v/>
      </c>
      <c r="DH293" s="40" t="str">
        <f t="shared" si="509"/>
        <v/>
      </c>
      <c r="DI293" s="41" t="str">
        <f>IF(林齢計算用!E279="","",林齢計算用!E279)</f>
        <v/>
      </c>
      <c r="DJ293" s="41" t="str">
        <f t="shared" si="510"/>
        <v/>
      </c>
      <c r="DK293" s="41" t="str">
        <f t="shared" si="511"/>
        <v/>
      </c>
      <c r="DL293" s="23" t="str">
        <f>IF(DG293="スギ",INDEX(データ!$C$7:$E$26,MATCH(DJ293,データ!$B$7:$B$26),MATCH(DH293,データ!$C$6:$E$6)),IF(DG293="ヒノキ",INDEX(データ!$C$32:$E$51,MATCH(DJ293,データ!$B$32:$B$51),MATCH(DH293,データ!$C$31:$E$31)),IF(DG293="マツ",INDEX(データ!#REF!,MATCH(DJ293,データ!#REF!),MATCH(DH293,データ!#REF!)),IF(DG293="ザツ",INDEX(データ!#REF!,MATCH(DJ293,データ!#REF!),MATCH(DH293,データ!#REF!)),""))))</f>
        <v/>
      </c>
      <c r="DM293" s="22" t="str">
        <f t="shared" si="449"/>
        <v/>
      </c>
      <c r="DN293" s="21" t="str">
        <f t="shared" si="512"/>
        <v/>
      </c>
      <c r="DO293" s="21" t="str">
        <f t="shared" si="513"/>
        <v/>
      </c>
      <c r="DP293" s="24" t="str">
        <f>IF(DG293="スギ",INDEX(データ!$H$7:$J$26,MATCH(DJ293,データ!$G$7:$G$26),MATCH(DH293,データ!$H$6:$J$6)),IF(DG293="ヒノキ",INDEX(データ!$H$32:$J$51,MATCH(DJ293,データ!$G$32:$G$51),MATCH(DH293,データ!$H$31:$J$31)),IF(DG293="マツ",INDEX(データ!#REF!,MATCH(DJ293,データ!#REF!),MATCH(DH293,データ!#REF!)),IF(DG293="ザツ",INDEX(データ!#REF!,MATCH(DJ293,データ!#REF!),MATCH(DH293,データ!#REF!)),""))))</f>
        <v/>
      </c>
      <c r="DQ293" s="22" t="str">
        <f t="shared" si="514"/>
        <v/>
      </c>
      <c r="DR293" s="21" t="str">
        <f t="shared" si="515"/>
        <v/>
      </c>
      <c r="DS293" s="27" t="str">
        <f t="shared" si="516"/>
        <v/>
      </c>
      <c r="DT293" s="24" t="str">
        <f t="shared" si="517"/>
        <v/>
      </c>
      <c r="DU293" s="25" t="str">
        <f t="shared" si="518"/>
        <v>0</v>
      </c>
      <c r="DV293" s="26" t="str">
        <f t="shared" si="519"/>
        <v/>
      </c>
      <c r="DW293" s="26" t="str">
        <f t="shared" si="520"/>
        <v/>
      </c>
      <c r="DX293" s="26" t="str">
        <f t="shared" si="521"/>
        <v/>
      </c>
      <c r="DY293" s="27" t="str">
        <f t="shared" si="522"/>
        <v/>
      </c>
      <c r="DZ293" s="26" t="str">
        <f t="shared" si="523"/>
        <v/>
      </c>
      <c r="EA293" s="26" t="str">
        <f t="shared" si="524"/>
        <v/>
      </c>
      <c r="EB293" s="45" t="s">
        <v>30</v>
      </c>
      <c r="EC293" s="55" t="str">
        <f>IF(ＣＳＶ貼付用!DQ279="","",ＣＳＶ貼付用!DQ279)</f>
        <v/>
      </c>
      <c r="ED293" s="38" t="str">
        <f>IF(ＣＳＶ貼付用!DS279="","",ＣＳＶ貼付用!DS279)</f>
        <v/>
      </c>
      <c r="EE293" s="38" t="str">
        <f>IF(ＣＳＶ貼付用!DU279="","",ＣＳＶ貼付用!DU279)</f>
        <v/>
      </c>
      <c r="EF293" s="40" t="str">
        <f t="shared" si="525"/>
        <v/>
      </c>
      <c r="EG293" s="41" t="str">
        <f>IF(林齢計算用!F279="","",林齢計算用!F279)</f>
        <v/>
      </c>
      <c r="EH293" s="41" t="str">
        <f t="shared" si="526"/>
        <v/>
      </c>
      <c r="EI293" s="41" t="str">
        <f t="shared" si="527"/>
        <v/>
      </c>
      <c r="EJ293" s="23" t="str">
        <f>IF(EE293="スギ",INDEX(データ!$C$7:$E$26,MATCH(EH293,データ!$B$7:$B$26),MATCH(EF293,データ!$C$6:$E$6)),IF(EE293="ヒノキ",INDEX(データ!$C$32:$E$51,MATCH(EH293,データ!$B$32:$B$51),MATCH(EF293,データ!$C$31:$E$31)),IF(EE293="マツ",INDEX(データ!#REF!,MATCH(EH293,データ!#REF!),MATCH(EF293,データ!#REF!)),IF(EE293="ザツ",INDEX(データ!#REF!,MATCH(EH293,データ!#REF!),MATCH(EF293,データ!#REF!)),""))))</f>
        <v/>
      </c>
      <c r="EK293" s="22" t="str">
        <f t="shared" si="450"/>
        <v/>
      </c>
      <c r="EL293" s="21" t="str">
        <f t="shared" si="528"/>
        <v/>
      </c>
      <c r="EM293" s="21" t="str">
        <f t="shared" si="529"/>
        <v/>
      </c>
      <c r="EN293" s="24" t="str">
        <f>IF(EE293="スギ",INDEX(データ!$H$7:$J$26,MATCH(EH293,データ!$G$7:$G$26),MATCH(EF293,データ!$H$6:$J$6)),IF(EE293="ヒノキ",INDEX(データ!$H$32:$J$51,MATCH(EH293,データ!$G$32:$G$51),MATCH(EF293,データ!$H$31:$J$31)),IF(EE293="マツ",INDEX(データ!#REF!,MATCH(EH293,データ!#REF!),MATCH(EF293,データ!#REF!)),IF(EE293="ザツ",INDEX(データ!#REF!,MATCH(EH293,データ!#REF!),MATCH(EF293,データ!#REF!)),""))))</f>
        <v/>
      </c>
      <c r="EO293" s="22" t="str">
        <f t="shared" si="530"/>
        <v/>
      </c>
      <c r="EP293" s="21" t="str">
        <f t="shared" si="531"/>
        <v/>
      </c>
      <c r="EQ293" s="27" t="str">
        <f t="shared" si="532"/>
        <v/>
      </c>
      <c r="ER293" s="24" t="str">
        <f t="shared" si="533"/>
        <v/>
      </c>
      <c r="ES293" s="25" t="str">
        <f t="shared" si="534"/>
        <v>0</v>
      </c>
      <c r="ET293" s="26" t="str">
        <f t="shared" si="535"/>
        <v/>
      </c>
      <c r="EU293" s="26" t="str">
        <f t="shared" si="536"/>
        <v/>
      </c>
      <c r="EV293" s="26" t="str">
        <f t="shared" si="537"/>
        <v/>
      </c>
      <c r="EW293" s="27" t="str">
        <f t="shared" si="538"/>
        <v/>
      </c>
      <c r="EX293" s="26" t="str">
        <f t="shared" si="539"/>
        <v/>
      </c>
      <c r="EY293" s="26" t="str">
        <f t="shared" si="540"/>
        <v/>
      </c>
      <c r="EZ293" s="26">
        <f t="shared" si="541"/>
        <v>0</v>
      </c>
      <c r="FA293" s="43"/>
    </row>
    <row r="294" spans="1:157" ht="15.95" customHeight="1" x14ac:dyDescent="0.15">
      <c r="A294" s="21"/>
      <c r="B294" s="36" t="str">
        <f>IF(ＣＳＶ貼付用!G280="","",ＣＳＶ貼付用!G280)</f>
        <v/>
      </c>
      <c r="C294" s="36" t="str">
        <f>IF(ＣＳＶ貼付用!I280="","",ＣＳＶ貼付用!I280)</f>
        <v/>
      </c>
      <c r="D294" s="36" t="str">
        <f>IF(ＣＳＶ貼付用!J280="","",ＣＳＶ貼付用!J280)</f>
        <v/>
      </c>
      <c r="E294" s="36" t="str">
        <f>IF(ＣＳＶ貼付用!F280="","",ＣＳＶ貼付用!F280)</f>
        <v/>
      </c>
      <c r="F294" s="38" t="str">
        <f>IF(ＣＳＶ貼付用!T280="","",ＣＳＶ貼付用!T280)</f>
        <v/>
      </c>
      <c r="G294" s="38"/>
      <c r="H294" s="38" t="str">
        <f>IF(ＣＳＶ貼付用!GJ280="","",ＣＳＶ貼付用!GJ280)</f>
        <v/>
      </c>
      <c r="I294" s="38" t="str">
        <f>IF(ＣＳＶ貼付用!GL280="","",ＣＳＶ貼付用!GL280)</f>
        <v/>
      </c>
      <c r="J294" s="38" t="str">
        <f>IF(ＣＳＶ貼付用!GN280="","",ＣＳＶ貼付用!GN280)</f>
        <v/>
      </c>
      <c r="K294" s="38" t="str">
        <f>IF(ＣＳＶ貼付用!GP280="","",ＣＳＶ貼付用!GP280)</f>
        <v/>
      </c>
      <c r="L294" s="45" t="s">
        <v>30</v>
      </c>
      <c r="M294" s="55" t="str">
        <f>IF(ＣＳＶ貼付用!AT280="","",ＣＳＶ貼付用!AT280)</f>
        <v/>
      </c>
      <c r="N294" s="38" t="str">
        <f>IF(ＣＳＶ貼付用!AV280="","",ＣＳＶ貼付用!AV280)</f>
        <v/>
      </c>
      <c r="O294" s="38" t="str">
        <f>IF(ＣＳＶ貼付用!AX280="","",ＣＳＶ貼付用!AX280)</f>
        <v/>
      </c>
      <c r="P294" s="40" t="str">
        <f>IF(ＣＳＶ貼付用!FE280="","",ＣＳＶ貼付用!FE280)</f>
        <v/>
      </c>
      <c r="Q294" s="41" t="str">
        <f>IF(林齢計算用!A280="","",林齢計算用!A280)</f>
        <v/>
      </c>
      <c r="R294" s="41" t="str">
        <f t="shared" si="451"/>
        <v/>
      </c>
      <c r="S294" s="56" t="str">
        <f>IF(ＣＳＶ貼付用!EG280="","",ＣＳＶ貼付用!EG280*10)</f>
        <v/>
      </c>
      <c r="T294" s="23" t="str">
        <f>IF(O294="スギ",INDEX(データ!$C$7:$E$26,MATCH(R294,データ!$B$7:$B$26),MATCH(P294,データ!$C$6:$E$6)),IF(O294="ヒノキ",INDEX(データ!$C$32:$E$51,MATCH(R294,データ!$B$32:$B$51),MATCH(P294,データ!$C$31:$E$31)),IF(O294="マツ",INDEX(データ!#REF!,MATCH(R294,データ!#REF!),MATCH(P294,データ!#REF!)),IF(O294="ザツ",INDEX(データ!#REF!,MATCH(R294,データ!#REF!),MATCH(P294,データ!#REF!)),""))))</f>
        <v/>
      </c>
      <c r="U294" s="22" t="str">
        <f t="shared" si="542"/>
        <v/>
      </c>
      <c r="V294" s="21" t="str">
        <f t="shared" si="546"/>
        <v/>
      </c>
      <c r="W294" s="21" t="str">
        <f t="shared" si="543"/>
        <v/>
      </c>
      <c r="X294" s="23" t="str">
        <f>IF(O294="スギ",INDEX(データ!$H$7:$J$26,MATCH(R294,データ!$G$7:$G$26),MATCH(P294,データ!$H$6:$J$6)),IF(O294="ヒノキ",INDEX(データ!$H$32:$J$51,MATCH(R294,データ!$G$32:$G$51),MATCH(P294,データ!$H$31:$J$31)),IF(O294="マツ",INDEX(データ!#REF!,MATCH(R294,データ!#REF!),MATCH(P294,データ!#REF!)),IF(O294="ザツ",INDEX(データ!#REF!,MATCH(R294,データ!#REF!),MATCH(P294,データ!#REF!)),""))))</f>
        <v/>
      </c>
      <c r="Y294" s="22" t="str">
        <f t="shared" si="544"/>
        <v/>
      </c>
      <c r="Z294" s="21" t="str">
        <f t="shared" si="545"/>
        <v/>
      </c>
      <c r="AA294" s="27" t="str">
        <f t="shared" si="452"/>
        <v/>
      </c>
      <c r="AB294" s="24" t="str">
        <f t="shared" si="453"/>
        <v/>
      </c>
      <c r="AC294" s="25" t="str">
        <f t="shared" si="454"/>
        <v>0</v>
      </c>
      <c r="AD294" s="26" t="str">
        <f t="shared" si="455"/>
        <v/>
      </c>
      <c r="AE294" s="26" t="str">
        <f t="shared" si="456"/>
        <v/>
      </c>
      <c r="AF294" s="26" t="str">
        <f t="shared" si="457"/>
        <v/>
      </c>
      <c r="AG294" s="27" t="str">
        <f t="shared" si="458"/>
        <v/>
      </c>
      <c r="AH294" s="26" t="str">
        <f t="shared" si="459"/>
        <v/>
      </c>
      <c r="AI294" s="26" t="str">
        <f t="shared" si="460"/>
        <v/>
      </c>
      <c r="AJ294" s="45" t="s">
        <v>30</v>
      </c>
      <c r="AK294" s="55" t="str">
        <f>IF(ＣＳＶ貼付用!BI280="","",ＣＳＶ貼付用!BI280)</f>
        <v/>
      </c>
      <c r="AL294" s="38" t="str">
        <f>IF(ＣＳＶ貼付用!BK280="","",ＣＳＶ貼付用!BK280)</f>
        <v/>
      </c>
      <c r="AM294" s="38" t="str">
        <f>IF(ＣＳＶ貼付用!BM280="","",ＣＳＶ貼付用!BM280)</f>
        <v/>
      </c>
      <c r="AN294" s="40" t="str">
        <f t="shared" si="461"/>
        <v/>
      </c>
      <c r="AO294" s="41" t="str">
        <f>IF(林齢計算用!B280="","",林齢計算用!B280)</f>
        <v/>
      </c>
      <c r="AP294" s="41" t="str">
        <f t="shared" si="462"/>
        <v/>
      </c>
      <c r="AQ294" s="41" t="str">
        <f t="shared" si="463"/>
        <v/>
      </c>
      <c r="AR294" s="23" t="str">
        <f>IF(AM294="スギ",INDEX(データ!$C$7:$E$26,MATCH(AP294,データ!$B$7:$B$26),MATCH(AN294,データ!$C$6:$E$6)),IF(AM294="ヒノキ",INDEX(データ!$C$32:$E$51,MATCH(AP294,データ!$B$32:$B$51),MATCH(AN294,データ!$C$31:$E$31)),IF(AM294="マツ",INDEX(データ!#REF!,MATCH(AP294,データ!#REF!),MATCH(AN294,データ!#REF!)),IF(AM294="ザツ",INDEX(データ!#REF!,MATCH(AP294,データ!#REF!),MATCH(AN294,データ!#REF!)),""))))</f>
        <v/>
      </c>
      <c r="AS294" s="22" t="str">
        <f t="shared" si="446"/>
        <v/>
      </c>
      <c r="AT294" s="21" t="str">
        <f t="shared" si="464"/>
        <v/>
      </c>
      <c r="AU294" s="21" t="str">
        <f t="shared" si="465"/>
        <v/>
      </c>
      <c r="AV294" s="24" t="str">
        <f>IF(AM294="スギ",INDEX(データ!$H$7:$J$26,MATCH(AP294,データ!$G$7:$G$26),MATCH(AN294,データ!$H$6:$J$6)),IF(AM294="ヒノキ",INDEX(データ!$H$32:$J$51,MATCH(AP294,データ!$G$32:$G$51),MATCH(AN294,データ!$H$31:$J$31)),IF(AM294="マツ",INDEX(データ!#REF!,MATCH(AP294,データ!#REF!),MATCH(AN294,データ!#REF!)),IF(AM294="ザツ",INDEX(データ!#REF!,MATCH(AP294,データ!#REF!),MATCH(AN294,データ!#REF!)),""))))</f>
        <v/>
      </c>
      <c r="AW294" s="22" t="str">
        <f t="shared" si="466"/>
        <v/>
      </c>
      <c r="AX294" s="21" t="str">
        <f t="shared" si="467"/>
        <v/>
      </c>
      <c r="AY294" s="27" t="str">
        <f t="shared" si="468"/>
        <v/>
      </c>
      <c r="AZ294" s="24" t="str">
        <f t="shared" si="469"/>
        <v/>
      </c>
      <c r="BA294" s="25" t="str">
        <f t="shared" si="470"/>
        <v>0</v>
      </c>
      <c r="BB294" s="26" t="str">
        <f t="shared" si="471"/>
        <v/>
      </c>
      <c r="BC294" s="26" t="str">
        <f t="shared" si="472"/>
        <v/>
      </c>
      <c r="BD294" s="26" t="str">
        <f t="shared" si="473"/>
        <v/>
      </c>
      <c r="BE294" s="27" t="str">
        <f t="shared" si="474"/>
        <v/>
      </c>
      <c r="BF294" s="26" t="str">
        <f t="shared" si="475"/>
        <v/>
      </c>
      <c r="BG294" s="26" t="str">
        <f t="shared" si="476"/>
        <v/>
      </c>
      <c r="BH294" s="45" t="s">
        <v>30</v>
      </c>
      <c r="BI294" s="55" t="str">
        <f>IF(ＣＳＶ貼付用!BX280="","",ＣＳＶ貼付用!BX280)</f>
        <v/>
      </c>
      <c r="BJ294" s="38" t="str">
        <f>IF(ＣＳＶ貼付用!BZ280="","",ＣＳＶ貼付用!BZ280)</f>
        <v/>
      </c>
      <c r="BK294" s="38" t="str">
        <f>IF(ＣＳＶ貼付用!CB280="","",ＣＳＶ貼付用!CB280)</f>
        <v/>
      </c>
      <c r="BL294" s="40" t="str">
        <f t="shared" si="477"/>
        <v/>
      </c>
      <c r="BM294" s="41" t="str">
        <f>IF(林齢計算用!C280="","",林齢計算用!C280)</f>
        <v/>
      </c>
      <c r="BN294" s="41" t="str">
        <f t="shared" si="478"/>
        <v/>
      </c>
      <c r="BO294" s="41" t="str">
        <f t="shared" si="479"/>
        <v/>
      </c>
      <c r="BP294" s="23" t="str">
        <f>IF(BK294="スギ",INDEX(データ!$C$7:$E$26,MATCH(BN294,データ!$B$7:$B$26),MATCH(BL294,データ!$C$6:$E$6)),IF(BK294="ヒノキ",INDEX(データ!$C$32:$E$51,MATCH(BN294,データ!$B$32:$B$51),MATCH(BL294,データ!$C$31:$E$31)),IF(BK294="マツ",INDEX(データ!#REF!,MATCH(BN294,データ!#REF!),MATCH(BL294,データ!#REF!)),IF(BK294="ザツ",INDEX(データ!#REF!,MATCH(BN294,データ!#REF!),MATCH(BL294,データ!#REF!)),""))))</f>
        <v/>
      </c>
      <c r="BQ294" s="22" t="str">
        <f t="shared" si="447"/>
        <v/>
      </c>
      <c r="BR294" s="21" t="str">
        <f t="shared" si="480"/>
        <v/>
      </c>
      <c r="BS294" s="21" t="str">
        <f t="shared" si="481"/>
        <v/>
      </c>
      <c r="BT294" s="24" t="str">
        <f>IF(BK294="スギ",INDEX(データ!$H$7:$J$26,MATCH(BN294,データ!$G$7:$G$26),MATCH(BL294,データ!$H$6:$J$6)),IF(BK294="ヒノキ",INDEX(データ!$H$32:$J$51,MATCH(BN294,データ!$G$32:$G$51),MATCH(BL294,データ!$H$31:$J$31)),IF(BK294="マツ",INDEX(データ!#REF!,MATCH(BN294,データ!#REF!),MATCH(BL294,データ!#REF!)),IF(BK294="ザツ",INDEX(データ!#REF!,MATCH(BN294,データ!#REF!),MATCH(BL294,データ!#REF!)),""))))</f>
        <v/>
      </c>
      <c r="BU294" s="22" t="str">
        <f t="shared" si="482"/>
        <v/>
      </c>
      <c r="BV294" s="21" t="str">
        <f t="shared" si="483"/>
        <v/>
      </c>
      <c r="BW294" s="27" t="str">
        <f t="shared" si="484"/>
        <v/>
      </c>
      <c r="BX294" s="24" t="str">
        <f t="shared" si="485"/>
        <v/>
      </c>
      <c r="BY294" s="25" t="str">
        <f t="shared" si="486"/>
        <v>0</v>
      </c>
      <c r="BZ294" s="26" t="str">
        <f t="shared" si="487"/>
        <v/>
      </c>
      <c r="CA294" s="26" t="str">
        <f t="shared" si="488"/>
        <v/>
      </c>
      <c r="CB294" s="26" t="str">
        <f t="shared" si="489"/>
        <v/>
      </c>
      <c r="CC294" s="27" t="str">
        <f t="shared" si="490"/>
        <v/>
      </c>
      <c r="CD294" s="26" t="str">
        <f t="shared" si="491"/>
        <v/>
      </c>
      <c r="CE294" s="26" t="str">
        <f t="shared" si="492"/>
        <v/>
      </c>
      <c r="CF294" s="45" t="s">
        <v>30</v>
      </c>
      <c r="CG294" s="55" t="str">
        <f>IF(ＣＳＶ貼付用!CM280="","",ＣＳＶ貼付用!CM280)</f>
        <v/>
      </c>
      <c r="CH294" s="38" t="str">
        <f>IF(ＣＳＶ貼付用!CO280="","",ＣＳＶ貼付用!CO280)</f>
        <v/>
      </c>
      <c r="CI294" s="38" t="str">
        <f>IF(ＣＳＶ貼付用!CQ280="","",ＣＳＶ貼付用!CQ280)</f>
        <v/>
      </c>
      <c r="CJ294" s="40" t="str">
        <f t="shared" si="493"/>
        <v/>
      </c>
      <c r="CK294" s="41" t="str">
        <f>IF(林齢計算用!D280="","",林齢計算用!D280)</f>
        <v/>
      </c>
      <c r="CL294" s="41" t="str">
        <f t="shared" si="494"/>
        <v/>
      </c>
      <c r="CM294" s="41" t="str">
        <f t="shared" si="495"/>
        <v/>
      </c>
      <c r="CN294" s="23" t="str">
        <f>IF(CI294="スギ",INDEX(データ!$C$7:$E$26,MATCH(CL294,データ!$B$7:$B$26),MATCH(CJ294,データ!$C$6:$E$6)),IF(CI294="ヒノキ",INDEX(データ!$C$32:$E$51,MATCH(CL294,データ!$B$32:$B$51),MATCH(CJ294,データ!$C$31:$E$31)),IF(CI294="マツ",INDEX(データ!#REF!,MATCH(CL294,データ!#REF!),MATCH(CJ294,データ!#REF!)),IF(CI294="ザツ",INDEX(データ!#REF!,MATCH(CL294,データ!#REF!),MATCH(CJ294,データ!#REF!)),""))))</f>
        <v/>
      </c>
      <c r="CO294" s="22" t="str">
        <f t="shared" si="448"/>
        <v/>
      </c>
      <c r="CP294" s="21" t="str">
        <f t="shared" si="496"/>
        <v/>
      </c>
      <c r="CQ294" s="21" t="str">
        <f t="shared" si="497"/>
        <v/>
      </c>
      <c r="CR294" s="24" t="str">
        <f>IF(CI294="スギ",INDEX(データ!$H$7:$J$26,MATCH(CL294,データ!$G$7:$G$26),MATCH(CJ294,データ!$H$6:$J$6)),IF(CI294="ヒノキ",INDEX(データ!$H$32:$J$51,MATCH(CL294,データ!$G$32:$G$51),MATCH(CJ294,データ!$H$31:$J$31)),IF(CI294="マツ",INDEX(データ!#REF!,MATCH(CL294,データ!#REF!),MATCH(CJ294,データ!#REF!)),IF(CI294="ザツ",INDEX(データ!#REF!,MATCH(CL294,データ!#REF!),MATCH(CJ294,データ!#REF!)),""))))</f>
        <v/>
      </c>
      <c r="CS294" s="22" t="str">
        <f t="shared" si="498"/>
        <v/>
      </c>
      <c r="CT294" s="21" t="str">
        <f t="shared" si="499"/>
        <v/>
      </c>
      <c r="CU294" s="27" t="str">
        <f t="shared" si="500"/>
        <v/>
      </c>
      <c r="CV294" s="24" t="str">
        <f t="shared" si="501"/>
        <v/>
      </c>
      <c r="CW294" s="25" t="str">
        <f t="shared" si="502"/>
        <v>0</v>
      </c>
      <c r="CX294" s="26" t="str">
        <f t="shared" si="503"/>
        <v/>
      </c>
      <c r="CY294" s="26" t="str">
        <f t="shared" si="504"/>
        <v/>
      </c>
      <c r="CZ294" s="26" t="str">
        <f t="shared" si="505"/>
        <v/>
      </c>
      <c r="DA294" s="27" t="str">
        <f t="shared" si="506"/>
        <v/>
      </c>
      <c r="DB294" s="26" t="str">
        <f t="shared" si="507"/>
        <v/>
      </c>
      <c r="DC294" s="26" t="str">
        <f t="shared" si="508"/>
        <v/>
      </c>
      <c r="DD294" s="45" t="s">
        <v>30</v>
      </c>
      <c r="DE294" s="55" t="str">
        <f>IF(ＣＳＶ貼付用!DB280="","",ＣＳＶ貼付用!DB280)</f>
        <v/>
      </c>
      <c r="DF294" s="38" t="str">
        <f>IF(ＣＳＶ貼付用!DD280="","",ＣＳＶ貼付用!DD280)</f>
        <v/>
      </c>
      <c r="DG294" s="38" t="str">
        <f>IF(ＣＳＶ貼付用!DF280="","",ＣＳＶ貼付用!DF280)</f>
        <v/>
      </c>
      <c r="DH294" s="40" t="str">
        <f t="shared" si="509"/>
        <v/>
      </c>
      <c r="DI294" s="41" t="str">
        <f>IF(林齢計算用!E280="","",林齢計算用!E280)</f>
        <v/>
      </c>
      <c r="DJ294" s="41" t="str">
        <f t="shared" si="510"/>
        <v/>
      </c>
      <c r="DK294" s="41" t="str">
        <f t="shared" si="511"/>
        <v/>
      </c>
      <c r="DL294" s="23" t="str">
        <f>IF(DG294="スギ",INDEX(データ!$C$7:$E$26,MATCH(DJ294,データ!$B$7:$B$26),MATCH(DH294,データ!$C$6:$E$6)),IF(DG294="ヒノキ",INDEX(データ!$C$32:$E$51,MATCH(DJ294,データ!$B$32:$B$51),MATCH(DH294,データ!$C$31:$E$31)),IF(DG294="マツ",INDEX(データ!#REF!,MATCH(DJ294,データ!#REF!),MATCH(DH294,データ!#REF!)),IF(DG294="ザツ",INDEX(データ!#REF!,MATCH(DJ294,データ!#REF!),MATCH(DH294,データ!#REF!)),""))))</f>
        <v/>
      </c>
      <c r="DM294" s="22" t="str">
        <f t="shared" si="449"/>
        <v/>
      </c>
      <c r="DN294" s="21" t="str">
        <f t="shared" si="512"/>
        <v/>
      </c>
      <c r="DO294" s="21" t="str">
        <f t="shared" si="513"/>
        <v/>
      </c>
      <c r="DP294" s="24" t="str">
        <f>IF(DG294="スギ",INDEX(データ!$H$7:$J$26,MATCH(DJ294,データ!$G$7:$G$26),MATCH(DH294,データ!$H$6:$J$6)),IF(DG294="ヒノキ",INDEX(データ!$H$32:$J$51,MATCH(DJ294,データ!$G$32:$G$51),MATCH(DH294,データ!$H$31:$J$31)),IF(DG294="マツ",INDEX(データ!#REF!,MATCH(DJ294,データ!#REF!),MATCH(DH294,データ!#REF!)),IF(DG294="ザツ",INDEX(データ!#REF!,MATCH(DJ294,データ!#REF!),MATCH(DH294,データ!#REF!)),""))))</f>
        <v/>
      </c>
      <c r="DQ294" s="22" t="str">
        <f t="shared" si="514"/>
        <v/>
      </c>
      <c r="DR294" s="21" t="str">
        <f t="shared" si="515"/>
        <v/>
      </c>
      <c r="DS294" s="27" t="str">
        <f t="shared" si="516"/>
        <v/>
      </c>
      <c r="DT294" s="24" t="str">
        <f t="shared" si="517"/>
        <v/>
      </c>
      <c r="DU294" s="25" t="str">
        <f t="shared" si="518"/>
        <v>0</v>
      </c>
      <c r="DV294" s="26" t="str">
        <f t="shared" si="519"/>
        <v/>
      </c>
      <c r="DW294" s="26" t="str">
        <f t="shared" si="520"/>
        <v/>
      </c>
      <c r="DX294" s="26" t="str">
        <f t="shared" si="521"/>
        <v/>
      </c>
      <c r="DY294" s="27" t="str">
        <f t="shared" si="522"/>
        <v/>
      </c>
      <c r="DZ294" s="26" t="str">
        <f t="shared" si="523"/>
        <v/>
      </c>
      <c r="EA294" s="26" t="str">
        <f t="shared" si="524"/>
        <v/>
      </c>
      <c r="EB294" s="45" t="s">
        <v>30</v>
      </c>
      <c r="EC294" s="55" t="str">
        <f>IF(ＣＳＶ貼付用!DQ280="","",ＣＳＶ貼付用!DQ280)</f>
        <v/>
      </c>
      <c r="ED294" s="38" t="str">
        <f>IF(ＣＳＶ貼付用!DS280="","",ＣＳＶ貼付用!DS280)</f>
        <v/>
      </c>
      <c r="EE294" s="38" t="str">
        <f>IF(ＣＳＶ貼付用!DU280="","",ＣＳＶ貼付用!DU280)</f>
        <v/>
      </c>
      <c r="EF294" s="40" t="str">
        <f t="shared" si="525"/>
        <v/>
      </c>
      <c r="EG294" s="41" t="str">
        <f>IF(林齢計算用!F280="","",林齢計算用!F280)</f>
        <v/>
      </c>
      <c r="EH294" s="41" t="str">
        <f t="shared" si="526"/>
        <v/>
      </c>
      <c r="EI294" s="41" t="str">
        <f t="shared" si="527"/>
        <v/>
      </c>
      <c r="EJ294" s="23" t="str">
        <f>IF(EE294="スギ",INDEX(データ!$C$7:$E$26,MATCH(EH294,データ!$B$7:$B$26),MATCH(EF294,データ!$C$6:$E$6)),IF(EE294="ヒノキ",INDEX(データ!$C$32:$E$51,MATCH(EH294,データ!$B$32:$B$51),MATCH(EF294,データ!$C$31:$E$31)),IF(EE294="マツ",INDEX(データ!#REF!,MATCH(EH294,データ!#REF!),MATCH(EF294,データ!#REF!)),IF(EE294="ザツ",INDEX(データ!#REF!,MATCH(EH294,データ!#REF!),MATCH(EF294,データ!#REF!)),""))))</f>
        <v/>
      </c>
      <c r="EK294" s="22" t="str">
        <f t="shared" si="450"/>
        <v/>
      </c>
      <c r="EL294" s="21" t="str">
        <f t="shared" si="528"/>
        <v/>
      </c>
      <c r="EM294" s="21" t="str">
        <f t="shared" si="529"/>
        <v/>
      </c>
      <c r="EN294" s="24" t="str">
        <f>IF(EE294="スギ",INDEX(データ!$H$7:$J$26,MATCH(EH294,データ!$G$7:$G$26),MATCH(EF294,データ!$H$6:$J$6)),IF(EE294="ヒノキ",INDEX(データ!$H$32:$J$51,MATCH(EH294,データ!$G$32:$G$51),MATCH(EF294,データ!$H$31:$J$31)),IF(EE294="マツ",INDEX(データ!#REF!,MATCH(EH294,データ!#REF!),MATCH(EF294,データ!#REF!)),IF(EE294="ザツ",INDEX(データ!#REF!,MATCH(EH294,データ!#REF!),MATCH(EF294,データ!#REF!)),""))))</f>
        <v/>
      </c>
      <c r="EO294" s="22" t="str">
        <f t="shared" si="530"/>
        <v/>
      </c>
      <c r="EP294" s="21" t="str">
        <f t="shared" si="531"/>
        <v/>
      </c>
      <c r="EQ294" s="27" t="str">
        <f t="shared" si="532"/>
        <v/>
      </c>
      <c r="ER294" s="24" t="str">
        <f t="shared" si="533"/>
        <v/>
      </c>
      <c r="ES294" s="25" t="str">
        <f t="shared" si="534"/>
        <v>0</v>
      </c>
      <c r="ET294" s="26" t="str">
        <f t="shared" si="535"/>
        <v/>
      </c>
      <c r="EU294" s="26" t="str">
        <f t="shared" si="536"/>
        <v/>
      </c>
      <c r="EV294" s="26" t="str">
        <f t="shared" si="537"/>
        <v/>
      </c>
      <c r="EW294" s="27" t="str">
        <f t="shared" si="538"/>
        <v/>
      </c>
      <c r="EX294" s="26" t="str">
        <f t="shared" si="539"/>
        <v/>
      </c>
      <c r="EY294" s="26" t="str">
        <f t="shared" si="540"/>
        <v/>
      </c>
      <c r="EZ294" s="26">
        <f t="shared" si="541"/>
        <v>0</v>
      </c>
      <c r="FA294" s="43"/>
    </row>
    <row r="295" spans="1:157" ht="15.95" customHeight="1" x14ac:dyDescent="0.15">
      <c r="A295" s="21"/>
      <c r="B295" s="36" t="str">
        <f>IF(ＣＳＶ貼付用!G281="","",ＣＳＶ貼付用!G281)</f>
        <v/>
      </c>
      <c r="C295" s="36" t="str">
        <f>IF(ＣＳＶ貼付用!I281="","",ＣＳＶ貼付用!I281)</f>
        <v/>
      </c>
      <c r="D295" s="36" t="str">
        <f>IF(ＣＳＶ貼付用!J281="","",ＣＳＶ貼付用!J281)</f>
        <v/>
      </c>
      <c r="E295" s="36" t="str">
        <f>IF(ＣＳＶ貼付用!F281="","",ＣＳＶ貼付用!F281)</f>
        <v/>
      </c>
      <c r="F295" s="38" t="str">
        <f>IF(ＣＳＶ貼付用!T281="","",ＣＳＶ貼付用!T281)</f>
        <v/>
      </c>
      <c r="G295" s="38"/>
      <c r="H295" s="38" t="str">
        <f>IF(ＣＳＶ貼付用!GJ281="","",ＣＳＶ貼付用!GJ281)</f>
        <v/>
      </c>
      <c r="I295" s="38" t="str">
        <f>IF(ＣＳＶ貼付用!GL281="","",ＣＳＶ貼付用!GL281)</f>
        <v/>
      </c>
      <c r="J295" s="38" t="str">
        <f>IF(ＣＳＶ貼付用!GN281="","",ＣＳＶ貼付用!GN281)</f>
        <v/>
      </c>
      <c r="K295" s="38" t="str">
        <f>IF(ＣＳＶ貼付用!GP281="","",ＣＳＶ貼付用!GP281)</f>
        <v/>
      </c>
      <c r="L295" s="45" t="s">
        <v>30</v>
      </c>
      <c r="M295" s="55" t="str">
        <f>IF(ＣＳＶ貼付用!AT281="","",ＣＳＶ貼付用!AT281)</f>
        <v/>
      </c>
      <c r="N295" s="38" t="str">
        <f>IF(ＣＳＶ貼付用!AV281="","",ＣＳＶ貼付用!AV281)</f>
        <v/>
      </c>
      <c r="O295" s="38" t="str">
        <f>IF(ＣＳＶ貼付用!AX281="","",ＣＳＶ貼付用!AX281)</f>
        <v/>
      </c>
      <c r="P295" s="40" t="str">
        <f>IF(ＣＳＶ貼付用!FE281="","",ＣＳＶ貼付用!FE281)</f>
        <v/>
      </c>
      <c r="Q295" s="41" t="str">
        <f>IF(林齢計算用!A281="","",林齢計算用!A281)</f>
        <v/>
      </c>
      <c r="R295" s="41" t="str">
        <f t="shared" si="451"/>
        <v/>
      </c>
      <c r="S295" s="56" t="str">
        <f>IF(ＣＳＶ貼付用!EG281="","",ＣＳＶ貼付用!EG281*10)</f>
        <v/>
      </c>
      <c r="T295" s="23" t="str">
        <f>IF(O295="スギ",INDEX(データ!$C$7:$E$26,MATCH(R295,データ!$B$7:$B$26),MATCH(P295,データ!$C$6:$E$6)),IF(O295="ヒノキ",INDEX(データ!$C$32:$E$51,MATCH(R295,データ!$B$32:$B$51),MATCH(P295,データ!$C$31:$E$31)),IF(O295="マツ",INDEX(データ!#REF!,MATCH(R295,データ!#REF!),MATCH(P295,データ!#REF!)),IF(O295="ザツ",INDEX(データ!#REF!,MATCH(R295,データ!#REF!),MATCH(P295,データ!#REF!)),""))))</f>
        <v/>
      </c>
      <c r="U295" s="22" t="str">
        <f t="shared" si="542"/>
        <v/>
      </c>
      <c r="V295" s="21" t="str">
        <f t="shared" si="546"/>
        <v/>
      </c>
      <c r="W295" s="21" t="str">
        <f t="shared" si="543"/>
        <v/>
      </c>
      <c r="X295" s="23" t="str">
        <f>IF(O295="スギ",INDEX(データ!$H$7:$J$26,MATCH(R295,データ!$G$7:$G$26),MATCH(P295,データ!$H$6:$J$6)),IF(O295="ヒノキ",INDEX(データ!$H$32:$J$51,MATCH(R295,データ!$G$32:$G$51),MATCH(P295,データ!$H$31:$J$31)),IF(O295="マツ",INDEX(データ!#REF!,MATCH(R295,データ!#REF!),MATCH(P295,データ!#REF!)),IF(O295="ザツ",INDEX(データ!#REF!,MATCH(R295,データ!#REF!),MATCH(P295,データ!#REF!)),""))))</f>
        <v/>
      </c>
      <c r="Y295" s="22" t="str">
        <f t="shared" si="544"/>
        <v/>
      </c>
      <c r="Z295" s="21" t="str">
        <f t="shared" si="545"/>
        <v/>
      </c>
      <c r="AA295" s="27" t="str">
        <f t="shared" si="452"/>
        <v/>
      </c>
      <c r="AB295" s="24" t="str">
        <f t="shared" si="453"/>
        <v/>
      </c>
      <c r="AC295" s="25" t="str">
        <f t="shared" si="454"/>
        <v>0</v>
      </c>
      <c r="AD295" s="26" t="str">
        <f t="shared" si="455"/>
        <v/>
      </c>
      <c r="AE295" s="26" t="str">
        <f t="shared" si="456"/>
        <v/>
      </c>
      <c r="AF295" s="26" t="str">
        <f t="shared" si="457"/>
        <v/>
      </c>
      <c r="AG295" s="27" t="str">
        <f t="shared" si="458"/>
        <v/>
      </c>
      <c r="AH295" s="26" t="str">
        <f t="shared" si="459"/>
        <v/>
      </c>
      <c r="AI295" s="26" t="str">
        <f t="shared" si="460"/>
        <v/>
      </c>
      <c r="AJ295" s="45" t="s">
        <v>30</v>
      </c>
      <c r="AK295" s="55" t="str">
        <f>IF(ＣＳＶ貼付用!BI281="","",ＣＳＶ貼付用!BI281)</f>
        <v/>
      </c>
      <c r="AL295" s="38" t="str">
        <f>IF(ＣＳＶ貼付用!BK281="","",ＣＳＶ貼付用!BK281)</f>
        <v/>
      </c>
      <c r="AM295" s="38" t="str">
        <f>IF(ＣＳＶ貼付用!BM281="","",ＣＳＶ貼付用!BM281)</f>
        <v/>
      </c>
      <c r="AN295" s="40" t="str">
        <f t="shared" si="461"/>
        <v/>
      </c>
      <c r="AO295" s="41" t="str">
        <f>IF(林齢計算用!B281="","",林齢計算用!B281)</f>
        <v/>
      </c>
      <c r="AP295" s="41" t="str">
        <f t="shared" si="462"/>
        <v/>
      </c>
      <c r="AQ295" s="41" t="str">
        <f t="shared" si="463"/>
        <v/>
      </c>
      <c r="AR295" s="23" t="str">
        <f>IF(AM295="スギ",INDEX(データ!$C$7:$E$26,MATCH(AP295,データ!$B$7:$B$26),MATCH(AN295,データ!$C$6:$E$6)),IF(AM295="ヒノキ",INDEX(データ!$C$32:$E$51,MATCH(AP295,データ!$B$32:$B$51),MATCH(AN295,データ!$C$31:$E$31)),IF(AM295="マツ",INDEX(データ!#REF!,MATCH(AP295,データ!#REF!),MATCH(AN295,データ!#REF!)),IF(AM295="ザツ",INDEX(データ!#REF!,MATCH(AP295,データ!#REF!),MATCH(AN295,データ!#REF!)),""))))</f>
        <v/>
      </c>
      <c r="AS295" s="22" t="str">
        <f t="shared" si="446"/>
        <v/>
      </c>
      <c r="AT295" s="21" t="str">
        <f t="shared" si="464"/>
        <v/>
      </c>
      <c r="AU295" s="21" t="str">
        <f t="shared" si="465"/>
        <v/>
      </c>
      <c r="AV295" s="24" t="str">
        <f>IF(AM295="スギ",INDEX(データ!$H$7:$J$26,MATCH(AP295,データ!$G$7:$G$26),MATCH(AN295,データ!$H$6:$J$6)),IF(AM295="ヒノキ",INDEX(データ!$H$32:$J$51,MATCH(AP295,データ!$G$32:$G$51),MATCH(AN295,データ!$H$31:$J$31)),IF(AM295="マツ",INDEX(データ!#REF!,MATCH(AP295,データ!#REF!),MATCH(AN295,データ!#REF!)),IF(AM295="ザツ",INDEX(データ!#REF!,MATCH(AP295,データ!#REF!),MATCH(AN295,データ!#REF!)),""))))</f>
        <v/>
      </c>
      <c r="AW295" s="22" t="str">
        <f t="shared" si="466"/>
        <v/>
      </c>
      <c r="AX295" s="21" t="str">
        <f t="shared" si="467"/>
        <v/>
      </c>
      <c r="AY295" s="27" t="str">
        <f t="shared" si="468"/>
        <v/>
      </c>
      <c r="AZ295" s="24" t="str">
        <f t="shared" si="469"/>
        <v/>
      </c>
      <c r="BA295" s="25" t="str">
        <f t="shared" si="470"/>
        <v>0</v>
      </c>
      <c r="BB295" s="26" t="str">
        <f t="shared" si="471"/>
        <v/>
      </c>
      <c r="BC295" s="26" t="str">
        <f t="shared" si="472"/>
        <v/>
      </c>
      <c r="BD295" s="26" t="str">
        <f t="shared" si="473"/>
        <v/>
      </c>
      <c r="BE295" s="27" t="str">
        <f t="shared" si="474"/>
        <v/>
      </c>
      <c r="BF295" s="26" t="str">
        <f t="shared" si="475"/>
        <v/>
      </c>
      <c r="BG295" s="26" t="str">
        <f t="shared" si="476"/>
        <v/>
      </c>
      <c r="BH295" s="45" t="s">
        <v>30</v>
      </c>
      <c r="BI295" s="55" t="str">
        <f>IF(ＣＳＶ貼付用!BX281="","",ＣＳＶ貼付用!BX281)</f>
        <v/>
      </c>
      <c r="BJ295" s="38" t="str">
        <f>IF(ＣＳＶ貼付用!BZ281="","",ＣＳＶ貼付用!BZ281)</f>
        <v/>
      </c>
      <c r="BK295" s="38" t="str">
        <f>IF(ＣＳＶ貼付用!CB281="","",ＣＳＶ貼付用!CB281)</f>
        <v/>
      </c>
      <c r="BL295" s="40" t="str">
        <f t="shared" si="477"/>
        <v/>
      </c>
      <c r="BM295" s="41" t="str">
        <f>IF(林齢計算用!C281="","",林齢計算用!C281)</f>
        <v/>
      </c>
      <c r="BN295" s="41" t="str">
        <f t="shared" si="478"/>
        <v/>
      </c>
      <c r="BO295" s="41" t="str">
        <f t="shared" si="479"/>
        <v/>
      </c>
      <c r="BP295" s="23" t="str">
        <f>IF(BK295="スギ",INDEX(データ!$C$7:$E$26,MATCH(BN295,データ!$B$7:$B$26),MATCH(BL295,データ!$C$6:$E$6)),IF(BK295="ヒノキ",INDEX(データ!$C$32:$E$51,MATCH(BN295,データ!$B$32:$B$51),MATCH(BL295,データ!$C$31:$E$31)),IF(BK295="マツ",INDEX(データ!#REF!,MATCH(BN295,データ!#REF!),MATCH(BL295,データ!#REF!)),IF(BK295="ザツ",INDEX(データ!#REF!,MATCH(BN295,データ!#REF!),MATCH(BL295,データ!#REF!)),""))))</f>
        <v/>
      </c>
      <c r="BQ295" s="22" t="str">
        <f t="shared" si="447"/>
        <v/>
      </c>
      <c r="BR295" s="21" t="str">
        <f t="shared" si="480"/>
        <v/>
      </c>
      <c r="BS295" s="21" t="str">
        <f t="shared" si="481"/>
        <v/>
      </c>
      <c r="BT295" s="24" t="str">
        <f>IF(BK295="スギ",INDEX(データ!$H$7:$J$26,MATCH(BN295,データ!$G$7:$G$26),MATCH(BL295,データ!$H$6:$J$6)),IF(BK295="ヒノキ",INDEX(データ!$H$32:$J$51,MATCH(BN295,データ!$G$32:$G$51),MATCH(BL295,データ!$H$31:$J$31)),IF(BK295="マツ",INDEX(データ!#REF!,MATCH(BN295,データ!#REF!),MATCH(BL295,データ!#REF!)),IF(BK295="ザツ",INDEX(データ!#REF!,MATCH(BN295,データ!#REF!),MATCH(BL295,データ!#REF!)),""))))</f>
        <v/>
      </c>
      <c r="BU295" s="22" t="str">
        <f t="shared" si="482"/>
        <v/>
      </c>
      <c r="BV295" s="21" t="str">
        <f t="shared" si="483"/>
        <v/>
      </c>
      <c r="BW295" s="27" t="str">
        <f t="shared" si="484"/>
        <v/>
      </c>
      <c r="BX295" s="24" t="str">
        <f t="shared" si="485"/>
        <v/>
      </c>
      <c r="BY295" s="25" t="str">
        <f t="shared" si="486"/>
        <v>0</v>
      </c>
      <c r="BZ295" s="26" t="str">
        <f t="shared" si="487"/>
        <v/>
      </c>
      <c r="CA295" s="26" t="str">
        <f t="shared" si="488"/>
        <v/>
      </c>
      <c r="CB295" s="26" t="str">
        <f t="shared" si="489"/>
        <v/>
      </c>
      <c r="CC295" s="27" t="str">
        <f t="shared" si="490"/>
        <v/>
      </c>
      <c r="CD295" s="26" t="str">
        <f t="shared" si="491"/>
        <v/>
      </c>
      <c r="CE295" s="26" t="str">
        <f t="shared" si="492"/>
        <v/>
      </c>
      <c r="CF295" s="45" t="s">
        <v>30</v>
      </c>
      <c r="CG295" s="55" t="str">
        <f>IF(ＣＳＶ貼付用!CM281="","",ＣＳＶ貼付用!CM281)</f>
        <v/>
      </c>
      <c r="CH295" s="38" t="str">
        <f>IF(ＣＳＶ貼付用!CO281="","",ＣＳＶ貼付用!CO281)</f>
        <v/>
      </c>
      <c r="CI295" s="38" t="str">
        <f>IF(ＣＳＶ貼付用!CQ281="","",ＣＳＶ貼付用!CQ281)</f>
        <v/>
      </c>
      <c r="CJ295" s="40" t="str">
        <f t="shared" si="493"/>
        <v/>
      </c>
      <c r="CK295" s="41" t="str">
        <f>IF(林齢計算用!D281="","",林齢計算用!D281)</f>
        <v/>
      </c>
      <c r="CL295" s="41" t="str">
        <f t="shared" si="494"/>
        <v/>
      </c>
      <c r="CM295" s="41" t="str">
        <f t="shared" si="495"/>
        <v/>
      </c>
      <c r="CN295" s="23" t="str">
        <f>IF(CI295="スギ",INDEX(データ!$C$7:$E$26,MATCH(CL295,データ!$B$7:$B$26),MATCH(CJ295,データ!$C$6:$E$6)),IF(CI295="ヒノキ",INDEX(データ!$C$32:$E$51,MATCH(CL295,データ!$B$32:$B$51),MATCH(CJ295,データ!$C$31:$E$31)),IF(CI295="マツ",INDEX(データ!#REF!,MATCH(CL295,データ!#REF!),MATCH(CJ295,データ!#REF!)),IF(CI295="ザツ",INDEX(データ!#REF!,MATCH(CL295,データ!#REF!),MATCH(CJ295,データ!#REF!)),""))))</f>
        <v/>
      </c>
      <c r="CO295" s="22" t="str">
        <f t="shared" si="448"/>
        <v/>
      </c>
      <c r="CP295" s="21" t="str">
        <f t="shared" si="496"/>
        <v/>
      </c>
      <c r="CQ295" s="21" t="str">
        <f t="shared" si="497"/>
        <v/>
      </c>
      <c r="CR295" s="24" t="str">
        <f>IF(CI295="スギ",INDEX(データ!$H$7:$J$26,MATCH(CL295,データ!$G$7:$G$26),MATCH(CJ295,データ!$H$6:$J$6)),IF(CI295="ヒノキ",INDEX(データ!$H$32:$J$51,MATCH(CL295,データ!$G$32:$G$51),MATCH(CJ295,データ!$H$31:$J$31)),IF(CI295="マツ",INDEX(データ!#REF!,MATCH(CL295,データ!#REF!),MATCH(CJ295,データ!#REF!)),IF(CI295="ザツ",INDEX(データ!#REF!,MATCH(CL295,データ!#REF!),MATCH(CJ295,データ!#REF!)),""))))</f>
        <v/>
      </c>
      <c r="CS295" s="22" t="str">
        <f t="shared" si="498"/>
        <v/>
      </c>
      <c r="CT295" s="21" t="str">
        <f t="shared" si="499"/>
        <v/>
      </c>
      <c r="CU295" s="27" t="str">
        <f t="shared" si="500"/>
        <v/>
      </c>
      <c r="CV295" s="24" t="str">
        <f t="shared" si="501"/>
        <v/>
      </c>
      <c r="CW295" s="25" t="str">
        <f t="shared" si="502"/>
        <v>0</v>
      </c>
      <c r="CX295" s="26" t="str">
        <f t="shared" si="503"/>
        <v/>
      </c>
      <c r="CY295" s="26" t="str">
        <f t="shared" si="504"/>
        <v/>
      </c>
      <c r="CZ295" s="26" t="str">
        <f t="shared" si="505"/>
        <v/>
      </c>
      <c r="DA295" s="27" t="str">
        <f t="shared" si="506"/>
        <v/>
      </c>
      <c r="DB295" s="26" t="str">
        <f t="shared" si="507"/>
        <v/>
      </c>
      <c r="DC295" s="26" t="str">
        <f t="shared" si="508"/>
        <v/>
      </c>
      <c r="DD295" s="45" t="s">
        <v>30</v>
      </c>
      <c r="DE295" s="55" t="str">
        <f>IF(ＣＳＶ貼付用!DB281="","",ＣＳＶ貼付用!DB281)</f>
        <v/>
      </c>
      <c r="DF295" s="38" t="str">
        <f>IF(ＣＳＶ貼付用!DD281="","",ＣＳＶ貼付用!DD281)</f>
        <v/>
      </c>
      <c r="DG295" s="38" t="str">
        <f>IF(ＣＳＶ貼付用!DF281="","",ＣＳＶ貼付用!DF281)</f>
        <v/>
      </c>
      <c r="DH295" s="40" t="str">
        <f t="shared" si="509"/>
        <v/>
      </c>
      <c r="DI295" s="41" t="str">
        <f>IF(林齢計算用!E281="","",林齢計算用!E281)</f>
        <v/>
      </c>
      <c r="DJ295" s="41" t="str">
        <f t="shared" si="510"/>
        <v/>
      </c>
      <c r="DK295" s="41" t="str">
        <f t="shared" si="511"/>
        <v/>
      </c>
      <c r="DL295" s="23" t="str">
        <f>IF(DG295="スギ",INDEX(データ!$C$7:$E$26,MATCH(DJ295,データ!$B$7:$B$26),MATCH(DH295,データ!$C$6:$E$6)),IF(DG295="ヒノキ",INDEX(データ!$C$32:$E$51,MATCH(DJ295,データ!$B$32:$B$51),MATCH(DH295,データ!$C$31:$E$31)),IF(DG295="マツ",INDEX(データ!#REF!,MATCH(DJ295,データ!#REF!),MATCH(DH295,データ!#REF!)),IF(DG295="ザツ",INDEX(データ!#REF!,MATCH(DJ295,データ!#REF!),MATCH(DH295,データ!#REF!)),""))))</f>
        <v/>
      </c>
      <c r="DM295" s="22" t="str">
        <f t="shared" si="449"/>
        <v/>
      </c>
      <c r="DN295" s="21" t="str">
        <f t="shared" si="512"/>
        <v/>
      </c>
      <c r="DO295" s="21" t="str">
        <f t="shared" si="513"/>
        <v/>
      </c>
      <c r="DP295" s="24" t="str">
        <f>IF(DG295="スギ",INDEX(データ!$H$7:$J$26,MATCH(DJ295,データ!$G$7:$G$26),MATCH(DH295,データ!$H$6:$J$6)),IF(DG295="ヒノキ",INDEX(データ!$H$32:$J$51,MATCH(DJ295,データ!$G$32:$G$51),MATCH(DH295,データ!$H$31:$J$31)),IF(DG295="マツ",INDEX(データ!#REF!,MATCH(DJ295,データ!#REF!),MATCH(DH295,データ!#REF!)),IF(DG295="ザツ",INDEX(データ!#REF!,MATCH(DJ295,データ!#REF!),MATCH(DH295,データ!#REF!)),""))))</f>
        <v/>
      </c>
      <c r="DQ295" s="22" t="str">
        <f t="shared" si="514"/>
        <v/>
      </c>
      <c r="DR295" s="21" t="str">
        <f t="shared" si="515"/>
        <v/>
      </c>
      <c r="DS295" s="27" t="str">
        <f t="shared" si="516"/>
        <v/>
      </c>
      <c r="DT295" s="24" t="str">
        <f t="shared" si="517"/>
        <v/>
      </c>
      <c r="DU295" s="25" t="str">
        <f t="shared" si="518"/>
        <v>0</v>
      </c>
      <c r="DV295" s="26" t="str">
        <f t="shared" si="519"/>
        <v/>
      </c>
      <c r="DW295" s="26" t="str">
        <f t="shared" si="520"/>
        <v/>
      </c>
      <c r="DX295" s="26" t="str">
        <f t="shared" si="521"/>
        <v/>
      </c>
      <c r="DY295" s="27" t="str">
        <f t="shared" si="522"/>
        <v/>
      </c>
      <c r="DZ295" s="26" t="str">
        <f t="shared" si="523"/>
        <v/>
      </c>
      <c r="EA295" s="26" t="str">
        <f t="shared" si="524"/>
        <v/>
      </c>
      <c r="EB295" s="45" t="s">
        <v>30</v>
      </c>
      <c r="EC295" s="55" t="str">
        <f>IF(ＣＳＶ貼付用!DQ281="","",ＣＳＶ貼付用!DQ281)</f>
        <v/>
      </c>
      <c r="ED295" s="38" t="str">
        <f>IF(ＣＳＶ貼付用!DS281="","",ＣＳＶ貼付用!DS281)</f>
        <v/>
      </c>
      <c r="EE295" s="38" t="str">
        <f>IF(ＣＳＶ貼付用!DU281="","",ＣＳＶ貼付用!DU281)</f>
        <v/>
      </c>
      <c r="EF295" s="40" t="str">
        <f t="shared" si="525"/>
        <v/>
      </c>
      <c r="EG295" s="41" t="str">
        <f>IF(林齢計算用!F281="","",林齢計算用!F281)</f>
        <v/>
      </c>
      <c r="EH295" s="41" t="str">
        <f t="shared" si="526"/>
        <v/>
      </c>
      <c r="EI295" s="41" t="str">
        <f t="shared" si="527"/>
        <v/>
      </c>
      <c r="EJ295" s="23" t="str">
        <f>IF(EE295="スギ",INDEX(データ!$C$7:$E$26,MATCH(EH295,データ!$B$7:$B$26),MATCH(EF295,データ!$C$6:$E$6)),IF(EE295="ヒノキ",INDEX(データ!$C$32:$E$51,MATCH(EH295,データ!$B$32:$B$51),MATCH(EF295,データ!$C$31:$E$31)),IF(EE295="マツ",INDEX(データ!#REF!,MATCH(EH295,データ!#REF!),MATCH(EF295,データ!#REF!)),IF(EE295="ザツ",INDEX(データ!#REF!,MATCH(EH295,データ!#REF!),MATCH(EF295,データ!#REF!)),""))))</f>
        <v/>
      </c>
      <c r="EK295" s="22" t="str">
        <f t="shared" si="450"/>
        <v/>
      </c>
      <c r="EL295" s="21" t="str">
        <f t="shared" si="528"/>
        <v/>
      </c>
      <c r="EM295" s="21" t="str">
        <f t="shared" si="529"/>
        <v/>
      </c>
      <c r="EN295" s="24" t="str">
        <f>IF(EE295="スギ",INDEX(データ!$H$7:$J$26,MATCH(EH295,データ!$G$7:$G$26),MATCH(EF295,データ!$H$6:$J$6)),IF(EE295="ヒノキ",INDEX(データ!$H$32:$J$51,MATCH(EH295,データ!$G$32:$G$51),MATCH(EF295,データ!$H$31:$J$31)),IF(EE295="マツ",INDEX(データ!#REF!,MATCH(EH295,データ!#REF!),MATCH(EF295,データ!#REF!)),IF(EE295="ザツ",INDEX(データ!#REF!,MATCH(EH295,データ!#REF!),MATCH(EF295,データ!#REF!)),""))))</f>
        <v/>
      </c>
      <c r="EO295" s="22" t="str">
        <f t="shared" si="530"/>
        <v/>
      </c>
      <c r="EP295" s="21" t="str">
        <f t="shared" si="531"/>
        <v/>
      </c>
      <c r="EQ295" s="27" t="str">
        <f t="shared" si="532"/>
        <v/>
      </c>
      <c r="ER295" s="24" t="str">
        <f t="shared" si="533"/>
        <v/>
      </c>
      <c r="ES295" s="25" t="str">
        <f t="shared" si="534"/>
        <v>0</v>
      </c>
      <c r="ET295" s="26" t="str">
        <f t="shared" si="535"/>
        <v/>
      </c>
      <c r="EU295" s="26" t="str">
        <f t="shared" si="536"/>
        <v/>
      </c>
      <c r="EV295" s="26" t="str">
        <f t="shared" si="537"/>
        <v/>
      </c>
      <c r="EW295" s="27" t="str">
        <f t="shared" si="538"/>
        <v/>
      </c>
      <c r="EX295" s="26" t="str">
        <f t="shared" si="539"/>
        <v/>
      </c>
      <c r="EY295" s="26" t="str">
        <f t="shared" si="540"/>
        <v/>
      </c>
      <c r="EZ295" s="26">
        <f t="shared" si="541"/>
        <v>0</v>
      </c>
      <c r="FA295" s="43"/>
    </row>
    <row r="296" spans="1:157" ht="15.95" customHeight="1" x14ac:dyDescent="0.15">
      <c r="A296" s="21"/>
      <c r="B296" s="36" t="str">
        <f>IF(ＣＳＶ貼付用!G282="","",ＣＳＶ貼付用!G282)</f>
        <v/>
      </c>
      <c r="C296" s="36" t="str">
        <f>IF(ＣＳＶ貼付用!I282="","",ＣＳＶ貼付用!I282)</f>
        <v/>
      </c>
      <c r="D296" s="36" t="str">
        <f>IF(ＣＳＶ貼付用!J282="","",ＣＳＶ貼付用!J282)</f>
        <v/>
      </c>
      <c r="E296" s="36" t="str">
        <f>IF(ＣＳＶ貼付用!F282="","",ＣＳＶ貼付用!F282)</f>
        <v/>
      </c>
      <c r="F296" s="38" t="str">
        <f>IF(ＣＳＶ貼付用!T282="","",ＣＳＶ貼付用!T282)</f>
        <v/>
      </c>
      <c r="G296" s="38"/>
      <c r="H296" s="38" t="str">
        <f>IF(ＣＳＶ貼付用!GJ282="","",ＣＳＶ貼付用!GJ282)</f>
        <v/>
      </c>
      <c r="I296" s="38" t="str">
        <f>IF(ＣＳＶ貼付用!GL282="","",ＣＳＶ貼付用!GL282)</f>
        <v/>
      </c>
      <c r="J296" s="38" t="str">
        <f>IF(ＣＳＶ貼付用!GN282="","",ＣＳＶ貼付用!GN282)</f>
        <v/>
      </c>
      <c r="K296" s="38" t="str">
        <f>IF(ＣＳＶ貼付用!GP282="","",ＣＳＶ貼付用!GP282)</f>
        <v/>
      </c>
      <c r="L296" s="45" t="s">
        <v>30</v>
      </c>
      <c r="M296" s="55" t="str">
        <f>IF(ＣＳＶ貼付用!AT282="","",ＣＳＶ貼付用!AT282)</f>
        <v/>
      </c>
      <c r="N296" s="38" t="str">
        <f>IF(ＣＳＶ貼付用!AV282="","",ＣＳＶ貼付用!AV282)</f>
        <v/>
      </c>
      <c r="O296" s="38" t="str">
        <f>IF(ＣＳＶ貼付用!AX282="","",ＣＳＶ貼付用!AX282)</f>
        <v/>
      </c>
      <c r="P296" s="40" t="str">
        <f>IF(ＣＳＶ貼付用!FE282="","",ＣＳＶ貼付用!FE282)</f>
        <v/>
      </c>
      <c r="Q296" s="41" t="str">
        <f>IF(林齢計算用!A282="","",林齢計算用!A282)</f>
        <v/>
      </c>
      <c r="R296" s="41" t="str">
        <f t="shared" si="451"/>
        <v/>
      </c>
      <c r="S296" s="56" t="str">
        <f>IF(ＣＳＶ貼付用!EG282="","",ＣＳＶ貼付用!EG282*10)</f>
        <v/>
      </c>
      <c r="T296" s="23" t="str">
        <f>IF(O296="スギ",INDEX(データ!$C$7:$E$26,MATCH(R296,データ!$B$7:$B$26),MATCH(P296,データ!$C$6:$E$6)),IF(O296="ヒノキ",INDEX(データ!$C$32:$E$51,MATCH(R296,データ!$B$32:$B$51),MATCH(P296,データ!$C$31:$E$31)),IF(O296="マツ",INDEX(データ!#REF!,MATCH(R296,データ!#REF!),MATCH(P296,データ!#REF!)),IF(O296="ザツ",INDEX(データ!#REF!,MATCH(R296,データ!#REF!),MATCH(P296,データ!#REF!)),""))))</f>
        <v/>
      </c>
      <c r="U296" s="22" t="str">
        <f t="shared" si="542"/>
        <v/>
      </c>
      <c r="V296" s="21" t="str">
        <f t="shared" si="546"/>
        <v/>
      </c>
      <c r="W296" s="21" t="str">
        <f t="shared" si="543"/>
        <v/>
      </c>
      <c r="X296" s="23" t="str">
        <f>IF(O296="スギ",INDEX(データ!$H$7:$J$26,MATCH(R296,データ!$G$7:$G$26),MATCH(P296,データ!$H$6:$J$6)),IF(O296="ヒノキ",INDEX(データ!$H$32:$J$51,MATCH(R296,データ!$G$32:$G$51),MATCH(P296,データ!$H$31:$J$31)),IF(O296="マツ",INDEX(データ!#REF!,MATCH(R296,データ!#REF!),MATCH(P296,データ!#REF!)),IF(O296="ザツ",INDEX(データ!#REF!,MATCH(R296,データ!#REF!),MATCH(P296,データ!#REF!)),""))))</f>
        <v/>
      </c>
      <c r="Y296" s="22" t="str">
        <f t="shared" si="544"/>
        <v/>
      </c>
      <c r="Z296" s="21" t="str">
        <f t="shared" si="545"/>
        <v/>
      </c>
      <c r="AA296" s="27" t="str">
        <f t="shared" si="452"/>
        <v/>
      </c>
      <c r="AB296" s="24" t="str">
        <f t="shared" si="453"/>
        <v/>
      </c>
      <c r="AC296" s="25" t="str">
        <f t="shared" si="454"/>
        <v>0</v>
      </c>
      <c r="AD296" s="26" t="str">
        <f t="shared" si="455"/>
        <v/>
      </c>
      <c r="AE296" s="26" t="str">
        <f t="shared" si="456"/>
        <v/>
      </c>
      <c r="AF296" s="26" t="str">
        <f t="shared" si="457"/>
        <v/>
      </c>
      <c r="AG296" s="27" t="str">
        <f t="shared" si="458"/>
        <v/>
      </c>
      <c r="AH296" s="26" t="str">
        <f t="shared" si="459"/>
        <v/>
      </c>
      <c r="AI296" s="26" t="str">
        <f t="shared" si="460"/>
        <v/>
      </c>
      <c r="AJ296" s="45" t="s">
        <v>30</v>
      </c>
      <c r="AK296" s="55" t="str">
        <f>IF(ＣＳＶ貼付用!BI282="","",ＣＳＶ貼付用!BI282)</f>
        <v/>
      </c>
      <c r="AL296" s="38" t="str">
        <f>IF(ＣＳＶ貼付用!BK282="","",ＣＳＶ貼付用!BK282)</f>
        <v/>
      </c>
      <c r="AM296" s="38" t="str">
        <f>IF(ＣＳＶ貼付用!BM282="","",ＣＳＶ貼付用!BM282)</f>
        <v/>
      </c>
      <c r="AN296" s="40" t="str">
        <f t="shared" si="461"/>
        <v/>
      </c>
      <c r="AO296" s="41" t="str">
        <f>IF(林齢計算用!B282="","",林齢計算用!B282)</f>
        <v/>
      </c>
      <c r="AP296" s="41" t="str">
        <f t="shared" si="462"/>
        <v/>
      </c>
      <c r="AQ296" s="41" t="str">
        <f t="shared" si="463"/>
        <v/>
      </c>
      <c r="AR296" s="23" t="str">
        <f>IF(AM296="スギ",INDEX(データ!$C$7:$E$26,MATCH(AP296,データ!$B$7:$B$26),MATCH(AN296,データ!$C$6:$E$6)),IF(AM296="ヒノキ",INDEX(データ!$C$32:$E$51,MATCH(AP296,データ!$B$32:$B$51),MATCH(AN296,データ!$C$31:$E$31)),IF(AM296="マツ",INDEX(データ!#REF!,MATCH(AP296,データ!#REF!),MATCH(AN296,データ!#REF!)),IF(AM296="ザツ",INDEX(データ!#REF!,MATCH(AP296,データ!#REF!),MATCH(AN296,データ!#REF!)),""))))</f>
        <v/>
      </c>
      <c r="AS296" s="22" t="str">
        <f t="shared" si="446"/>
        <v/>
      </c>
      <c r="AT296" s="21" t="str">
        <f t="shared" si="464"/>
        <v/>
      </c>
      <c r="AU296" s="21" t="str">
        <f t="shared" si="465"/>
        <v/>
      </c>
      <c r="AV296" s="24" t="str">
        <f>IF(AM296="スギ",INDEX(データ!$H$7:$J$26,MATCH(AP296,データ!$G$7:$G$26),MATCH(AN296,データ!$H$6:$J$6)),IF(AM296="ヒノキ",INDEX(データ!$H$32:$J$51,MATCH(AP296,データ!$G$32:$G$51),MATCH(AN296,データ!$H$31:$J$31)),IF(AM296="マツ",INDEX(データ!#REF!,MATCH(AP296,データ!#REF!),MATCH(AN296,データ!#REF!)),IF(AM296="ザツ",INDEX(データ!#REF!,MATCH(AP296,データ!#REF!),MATCH(AN296,データ!#REF!)),""))))</f>
        <v/>
      </c>
      <c r="AW296" s="22" t="str">
        <f t="shared" si="466"/>
        <v/>
      </c>
      <c r="AX296" s="21" t="str">
        <f t="shared" si="467"/>
        <v/>
      </c>
      <c r="AY296" s="27" t="str">
        <f t="shared" si="468"/>
        <v/>
      </c>
      <c r="AZ296" s="24" t="str">
        <f t="shared" si="469"/>
        <v/>
      </c>
      <c r="BA296" s="25" t="str">
        <f t="shared" si="470"/>
        <v>0</v>
      </c>
      <c r="BB296" s="26" t="str">
        <f t="shared" si="471"/>
        <v/>
      </c>
      <c r="BC296" s="26" t="str">
        <f t="shared" si="472"/>
        <v/>
      </c>
      <c r="BD296" s="26" t="str">
        <f t="shared" si="473"/>
        <v/>
      </c>
      <c r="BE296" s="27" t="str">
        <f t="shared" si="474"/>
        <v/>
      </c>
      <c r="BF296" s="26" t="str">
        <f t="shared" si="475"/>
        <v/>
      </c>
      <c r="BG296" s="26" t="str">
        <f t="shared" si="476"/>
        <v/>
      </c>
      <c r="BH296" s="45" t="s">
        <v>30</v>
      </c>
      <c r="BI296" s="55" t="str">
        <f>IF(ＣＳＶ貼付用!BX282="","",ＣＳＶ貼付用!BX282)</f>
        <v/>
      </c>
      <c r="BJ296" s="38" t="str">
        <f>IF(ＣＳＶ貼付用!BZ282="","",ＣＳＶ貼付用!BZ282)</f>
        <v/>
      </c>
      <c r="BK296" s="38" t="str">
        <f>IF(ＣＳＶ貼付用!CB282="","",ＣＳＶ貼付用!CB282)</f>
        <v/>
      </c>
      <c r="BL296" s="40" t="str">
        <f t="shared" si="477"/>
        <v/>
      </c>
      <c r="BM296" s="41" t="str">
        <f>IF(林齢計算用!C282="","",林齢計算用!C282)</f>
        <v/>
      </c>
      <c r="BN296" s="41" t="str">
        <f t="shared" si="478"/>
        <v/>
      </c>
      <c r="BO296" s="41" t="str">
        <f t="shared" si="479"/>
        <v/>
      </c>
      <c r="BP296" s="23" t="str">
        <f>IF(BK296="スギ",INDEX(データ!$C$7:$E$26,MATCH(BN296,データ!$B$7:$B$26),MATCH(BL296,データ!$C$6:$E$6)),IF(BK296="ヒノキ",INDEX(データ!$C$32:$E$51,MATCH(BN296,データ!$B$32:$B$51),MATCH(BL296,データ!$C$31:$E$31)),IF(BK296="マツ",INDEX(データ!#REF!,MATCH(BN296,データ!#REF!),MATCH(BL296,データ!#REF!)),IF(BK296="ザツ",INDEX(データ!#REF!,MATCH(BN296,データ!#REF!),MATCH(BL296,データ!#REF!)),""))))</f>
        <v/>
      </c>
      <c r="BQ296" s="22" t="str">
        <f t="shared" si="447"/>
        <v/>
      </c>
      <c r="BR296" s="21" t="str">
        <f t="shared" si="480"/>
        <v/>
      </c>
      <c r="BS296" s="21" t="str">
        <f t="shared" si="481"/>
        <v/>
      </c>
      <c r="BT296" s="24" t="str">
        <f>IF(BK296="スギ",INDEX(データ!$H$7:$J$26,MATCH(BN296,データ!$G$7:$G$26),MATCH(BL296,データ!$H$6:$J$6)),IF(BK296="ヒノキ",INDEX(データ!$H$32:$J$51,MATCH(BN296,データ!$G$32:$G$51),MATCH(BL296,データ!$H$31:$J$31)),IF(BK296="マツ",INDEX(データ!#REF!,MATCH(BN296,データ!#REF!),MATCH(BL296,データ!#REF!)),IF(BK296="ザツ",INDEX(データ!#REF!,MATCH(BN296,データ!#REF!),MATCH(BL296,データ!#REF!)),""))))</f>
        <v/>
      </c>
      <c r="BU296" s="22" t="str">
        <f t="shared" si="482"/>
        <v/>
      </c>
      <c r="BV296" s="21" t="str">
        <f t="shared" si="483"/>
        <v/>
      </c>
      <c r="BW296" s="27" t="str">
        <f t="shared" si="484"/>
        <v/>
      </c>
      <c r="BX296" s="24" t="str">
        <f t="shared" si="485"/>
        <v/>
      </c>
      <c r="BY296" s="25" t="str">
        <f t="shared" si="486"/>
        <v>0</v>
      </c>
      <c r="BZ296" s="26" t="str">
        <f t="shared" si="487"/>
        <v/>
      </c>
      <c r="CA296" s="26" t="str">
        <f t="shared" si="488"/>
        <v/>
      </c>
      <c r="CB296" s="26" t="str">
        <f t="shared" si="489"/>
        <v/>
      </c>
      <c r="CC296" s="27" t="str">
        <f t="shared" si="490"/>
        <v/>
      </c>
      <c r="CD296" s="26" t="str">
        <f t="shared" si="491"/>
        <v/>
      </c>
      <c r="CE296" s="26" t="str">
        <f t="shared" si="492"/>
        <v/>
      </c>
      <c r="CF296" s="45" t="s">
        <v>30</v>
      </c>
      <c r="CG296" s="55" t="str">
        <f>IF(ＣＳＶ貼付用!CM282="","",ＣＳＶ貼付用!CM282)</f>
        <v/>
      </c>
      <c r="CH296" s="38" t="str">
        <f>IF(ＣＳＶ貼付用!CO282="","",ＣＳＶ貼付用!CO282)</f>
        <v/>
      </c>
      <c r="CI296" s="38" t="str">
        <f>IF(ＣＳＶ貼付用!CQ282="","",ＣＳＶ貼付用!CQ282)</f>
        <v/>
      </c>
      <c r="CJ296" s="40" t="str">
        <f t="shared" si="493"/>
        <v/>
      </c>
      <c r="CK296" s="41" t="str">
        <f>IF(林齢計算用!D282="","",林齢計算用!D282)</f>
        <v/>
      </c>
      <c r="CL296" s="41" t="str">
        <f t="shared" si="494"/>
        <v/>
      </c>
      <c r="CM296" s="41" t="str">
        <f t="shared" si="495"/>
        <v/>
      </c>
      <c r="CN296" s="23" t="str">
        <f>IF(CI296="スギ",INDEX(データ!$C$7:$E$26,MATCH(CL296,データ!$B$7:$B$26),MATCH(CJ296,データ!$C$6:$E$6)),IF(CI296="ヒノキ",INDEX(データ!$C$32:$E$51,MATCH(CL296,データ!$B$32:$B$51),MATCH(CJ296,データ!$C$31:$E$31)),IF(CI296="マツ",INDEX(データ!#REF!,MATCH(CL296,データ!#REF!),MATCH(CJ296,データ!#REF!)),IF(CI296="ザツ",INDEX(データ!#REF!,MATCH(CL296,データ!#REF!),MATCH(CJ296,データ!#REF!)),""))))</f>
        <v/>
      </c>
      <c r="CO296" s="22" t="str">
        <f t="shared" si="448"/>
        <v/>
      </c>
      <c r="CP296" s="21" t="str">
        <f t="shared" si="496"/>
        <v/>
      </c>
      <c r="CQ296" s="21" t="str">
        <f t="shared" si="497"/>
        <v/>
      </c>
      <c r="CR296" s="24" t="str">
        <f>IF(CI296="スギ",INDEX(データ!$H$7:$J$26,MATCH(CL296,データ!$G$7:$G$26),MATCH(CJ296,データ!$H$6:$J$6)),IF(CI296="ヒノキ",INDEX(データ!$H$32:$J$51,MATCH(CL296,データ!$G$32:$G$51),MATCH(CJ296,データ!$H$31:$J$31)),IF(CI296="マツ",INDEX(データ!#REF!,MATCH(CL296,データ!#REF!),MATCH(CJ296,データ!#REF!)),IF(CI296="ザツ",INDEX(データ!#REF!,MATCH(CL296,データ!#REF!),MATCH(CJ296,データ!#REF!)),""))))</f>
        <v/>
      </c>
      <c r="CS296" s="22" t="str">
        <f t="shared" si="498"/>
        <v/>
      </c>
      <c r="CT296" s="21" t="str">
        <f t="shared" si="499"/>
        <v/>
      </c>
      <c r="CU296" s="27" t="str">
        <f t="shared" si="500"/>
        <v/>
      </c>
      <c r="CV296" s="24" t="str">
        <f t="shared" si="501"/>
        <v/>
      </c>
      <c r="CW296" s="25" t="str">
        <f t="shared" si="502"/>
        <v>0</v>
      </c>
      <c r="CX296" s="26" t="str">
        <f t="shared" si="503"/>
        <v/>
      </c>
      <c r="CY296" s="26" t="str">
        <f t="shared" si="504"/>
        <v/>
      </c>
      <c r="CZ296" s="26" t="str">
        <f t="shared" si="505"/>
        <v/>
      </c>
      <c r="DA296" s="27" t="str">
        <f t="shared" si="506"/>
        <v/>
      </c>
      <c r="DB296" s="26" t="str">
        <f t="shared" si="507"/>
        <v/>
      </c>
      <c r="DC296" s="26" t="str">
        <f t="shared" si="508"/>
        <v/>
      </c>
      <c r="DD296" s="45" t="s">
        <v>30</v>
      </c>
      <c r="DE296" s="55" t="str">
        <f>IF(ＣＳＶ貼付用!DB282="","",ＣＳＶ貼付用!DB282)</f>
        <v/>
      </c>
      <c r="DF296" s="38" t="str">
        <f>IF(ＣＳＶ貼付用!DD282="","",ＣＳＶ貼付用!DD282)</f>
        <v/>
      </c>
      <c r="DG296" s="38" t="str">
        <f>IF(ＣＳＶ貼付用!DF282="","",ＣＳＶ貼付用!DF282)</f>
        <v/>
      </c>
      <c r="DH296" s="40" t="str">
        <f t="shared" si="509"/>
        <v/>
      </c>
      <c r="DI296" s="41" t="str">
        <f>IF(林齢計算用!E282="","",林齢計算用!E282)</f>
        <v/>
      </c>
      <c r="DJ296" s="41" t="str">
        <f t="shared" si="510"/>
        <v/>
      </c>
      <c r="DK296" s="41" t="str">
        <f t="shared" si="511"/>
        <v/>
      </c>
      <c r="DL296" s="23" t="str">
        <f>IF(DG296="スギ",INDEX(データ!$C$7:$E$26,MATCH(DJ296,データ!$B$7:$B$26),MATCH(DH296,データ!$C$6:$E$6)),IF(DG296="ヒノキ",INDEX(データ!$C$32:$E$51,MATCH(DJ296,データ!$B$32:$B$51),MATCH(DH296,データ!$C$31:$E$31)),IF(DG296="マツ",INDEX(データ!#REF!,MATCH(DJ296,データ!#REF!),MATCH(DH296,データ!#REF!)),IF(DG296="ザツ",INDEX(データ!#REF!,MATCH(DJ296,データ!#REF!),MATCH(DH296,データ!#REF!)),""))))</f>
        <v/>
      </c>
      <c r="DM296" s="22" t="str">
        <f t="shared" si="449"/>
        <v/>
      </c>
      <c r="DN296" s="21" t="str">
        <f t="shared" si="512"/>
        <v/>
      </c>
      <c r="DO296" s="21" t="str">
        <f t="shared" si="513"/>
        <v/>
      </c>
      <c r="DP296" s="24" t="str">
        <f>IF(DG296="スギ",INDEX(データ!$H$7:$J$26,MATCH(DJ296,データ!$G$7:$G$26),MATCH(DH296,データ!$H$6:$J$6)),IF(DG296="ヒノキ",INDEX(データ!$H$32:$J$51,MATCH(DJ296,データ!$G$32:$G$51),MATCH(DH296,データ!$H$31:$J$31)),IF(DG296="マツ",INDEX(データ!#REF!,MATCH(DJ296,データ!#REF!),MATCH(DH296,データ!#REF!)),IF(DG296="ザツ",INDEX(データ!#REF!,MATCH(DJ296,データ!#REF!),MATCH(DH296,データ!#REF!)),""))))</f>
        <v/>
      </c>
      <c r="DQ296" s="22" t="str">
        <f t="shared" si="514"/>
        <v/>
      </c>
      <c r="DR296" s="21" t="str">
        <f t="shared" si="515"/>
        <v/>
      </c>
      <c r="DS296" s="27" t="str">
        <f t="shared" si="516"/>
        <v/>
      </c>
      <c r="DT296" s="24" t="str">
        <f t="shared" si="517"/>
        <v/>
      </c>
      <c r="DU296" s="25" t="str">
        <f t="shared" si="518"/>
        <v>0</v>
      </c>
      <c r="DV296" s="26" t="str">
        <f t="shared" si="519"/>
        <v/>
      </c>
      <c r="DW296" s="26" t="str">
        <f t="shared" si="520"/>
        <v/>
      </c>
      <c r="DX296" s="26" t="str">
        <f t="shared" si="521"/>
        <v/>
      </c>
      <c r="DY296" s="27" t="str">
        <f t="shared" si="522"/>
        <v/>
      </c>
      <c r="DZ296" s="26" t="str">
        <f t="shared" si="523"/>
        <v/>
      </c>
      <c r="EA296" s="26" t="str">
        <f t="shared" si="524"/>
        <v/>
      </c>
      <c r="EB296" s="45" t="s">
        <v>30</v>
      </c>
      <c r="EC296" s="55" t="str">
        <f>IF(ＣＳＶ貼付用!DQ282="","",ＣＳＶ貼付用!DQ282)</f>
        <v/>
      </c>
      <c r="ED296" s="38" t="str">
        <f>IF(ＣＳＶ貼付用!DS282="","",ＣＳＶ貼付用!DS282)</f>
        <v/>
      </c>
      <c r="EE296" s="38" t="str">
        <f>IF(ＣＳＶ貼付用!DU282="","",ＣＳＶ貼付用!DU282)</f>
        <v/>
      </c>
      <c r="EF296" s="40" t="str">
        <f t="shared" si="525"/>
        <v/>
      </c>
      <c r="EG296" s="41" t="str">
        <f>IF(林齢計算用!F282="","",林齢計算用!F282)</f>
        <v/>
      </c>
      <c r="EH296" s="41" t="str">
        <f t="shared" si="526"/>
        <v/>
      </c>
      <c r="EI296" s="41" t="str">
        <f t="shared" si="527"/>
        <v/>
      </c>
      <c r="EJ296" s="23" t="str">
        <f>IF(EE296="スギ",INDEX(データ!$C$7:$E$26,MATCH(EH296,データ!$B$7:$B$26),MATCH(EF296,データ!$C$6:$E$6)),IF(EE296="ヒノキ",INDEX(データ!$C$32:$E$51,MATCH(EH296,データ!$B$32:$B$51),MATCH(EF296,データ!$C$31:$E$31)),IF(EE296="マツ",INDEX(データ!#REF!,MATCH(EH296,データ!#REF!),MATCH(EF296,データ!#REF!)),IF(EE296="ザツ",INDEX(データ!#REF!,MATCH(EH296,データ!#REF!),MATCH(EF296,データ!#REF!)),""))))</f>
        <v/>
      </c>
      <c r="EK296" s="22" t="str">
        <f t="shared" si="450"/>
        <v/>
      </c>
      <c r="EL296" s="21" t="str">
        <f t="shared" si="528"/>
        <v/>
      </c>
      <c r="EM296" s="21" t="str">
        <f t="shared" si="529"/>
        <v/>
      </c>
      <c r="EN296" s="24" t="str">
        <f>IF(EE296="スギ",INDEX(データ!$H$7:$J$26,MATCH(EH296,データ!$G$7:$G$26),MATCH(EF296,データ!$H$6:$J$6)),IF(EE296="ヒノキ",INDEX(データ!$H$32:$J$51,MATCH(EH296,データ!$G$32:$G$51),MATCH(EF296,データ!$H$31:$J$31)),IF(EE296="マツ",INDEX(データ!#REF!,MATCH(EH296,データ!#REF!),MATCH(EF296,データ!#REF!)),IF(EE296="ザツ",INDEX(データ!#REF!,MATCH(EH296,データ!#REF!),MATCH(EF296,データ!#REF!)),""))))</f>
        <v/>
      </c>
      <c r="EO296" s="22" t="str">
        <f t="shared" si="530"/>
        <v/>
      </c>
      <c r="EP296" s="21" t="str">
        <f t="shared" si="531"/>
        <v/>
      </c>
      <c r="EQ296" s="27" t="str">
        <f t="shared" si="532"/>
        <v/>
      </c>
      <c r="ER296" s="24" t="str">
        <f t="shared" si="533"/>
        <v/>
      </c>
      <c r="ES296" s="25" t="str">
        <f t="shared" si="534"/>
        <v>0</v>
      </c>
      <c r="ET296" s="26" t="str">
        <f t="shared" si="535"/>
        <v/>
      </c>
      <c r="EU296" s="26" t="str">
        <f t="shared" si="536"/>
        <v/>
      </c>
      <c r="EV296" s="26" t="str">
        <f t="shared" si="537"/>
        <v/>
      </c>
      <c r="EW296" s="27" t="str">
        <f t="shared" si="538"/>
        <v/>
      </c>
      <c r="EX296" s="26" t="str">
        <f t="shared" si="539"/>
        <v/>
      </c>
      <c r="EY296" s="26" t="str">
        <f t="shared" si="540"/>
        <v/>
      </c>
      <c r="EZ296" s="26">
        <f t="shared" si="541"/>
        <v>0</v>
      </c>
      <c r="FA296" s="43"/>
    </row>
    <row r="297" spans="1:157" ht="15.95" customHeight="1" x14ac:dyDescent="0.15">
      <c r="A297" s="21"/>
      <c r="B297" s="36" t="str">
        <f>IF(ＣＳＶ貼付用!G283="","",ＣＳＶ貼付用!G283)</f>
        <v/>
      </c>
      <c r="C297" s="36" t="str">
        <f>IF(ＣＳＶ貼付用!I283="","",ＣＳＶ貼付用!I283)</f>
        <v/>
      </c>
      <c r="D297" s="36" t="str">
        <f>IF(ＣＳＶ貼付用!J283="","",ＣＳＶ貼付用!J283)</f>
        <v/>
      </c>
      <c r="E297" s="36" t="str">
        <f>IF(ＣＳＶ貼付用!F283="","",ＣＳＶ貼付用!F283)</f>
        <v/>
      </c>
      <c r="F297" s="38" t="str">
        <f>IF(ＣＳＶ貼付用!T283="","",ＣＳＶ貼付用!T283)</f>
        <v/>
      </c>
      <c r="G297" s="38"/>
      <c r="H297" s="38" t="str">
        <f>IF(ＣＳＶ貼付用!GJ283="","",ＣＳＶ貼付用!GJ283)</f>
        <v/>
      </c>
      <c r="I297" s="38" t="str">
        <f>IF(ＣＳＶ貼付用!GL283="","",ＣＳＶ貼付用!GL283)</f>
        <v/>
      </c>
      <c r="J297" s="38" t="str">
        <f>IF(ＣＳＶ貼付用!GN283="","",ＣＳＶ貼付用!GN283)</f>
        <v/>
      </c>
      <c r="K297" s="38" t="str">
        <f>IF(ＣＳＶ貼付用!GP283="","",ＣＳＶ貼付用!GP283)</f>
        <v/>
      </c>
      <c r="L297" s="45" t="s">
        <v>30</v>
      </c>
      <c r="M297" s="55" t="str">
        <f>IF(ＣＳＶ貼付用!AT283="","",ＣＳＶ貼付用!AT283)</f>
        <v/>
      </c>
      <c r="N297" s="38" t="str">
        <f>IF(ＣＳＶ貼付用!AV283="","",ＣＳＶ貼付用!AV283)</f>
        <v/>
      </c>
      <c r="O297" s="38" t="str">
        <f>IF(ＣＳＶ貼付用!AX283="","",ＣＳＶ貼付用!AX283)</f>
        <v/>
      </c>
      <c r="P297" s="40" t="str">
        <f>IF(ＣＳＶ貼付用!FE283="","",ＣＳＶ貼付用!FE283)</f>
        <v/>
      </c>
      <c r="Q297" s="41" t="str">
        <f>IF(林齢計算用!A283="","",林齢計算用!A283)</f>
        <v/>
      </c>
      <c r="R297" s="41" t="str">
        <f t="shared" si="451"/>
        <v/>
      </c>
      <c r="S297" s="56" t="str">
        <f>IF(ＣＳＶ貼付用!EG283="","",ＣＳＶ貼付用!EG283*10)</f>
        <v/>
      </c>
      <c r="T297" s="23" t="str">
        <f>IF(O297="スギ",INDEX(データ!$C$7:$E$26,MATCH(R297,データ!$B$7:$B$26),MATCH(P297,データ!$C$6:$E$6)),IF(O297="ヒノキ",INDEX(データ!$C$32:$E$51,MATCH(R297,データ!$B$32:$B$51),MATCH(P297,データ!$C$31:$E$31)),IF(O297="マツ",INDEX(データ!#REF!,MATCH(R297,データ!#REF!),MATCH(P297,データ!#REF!)),IF(O297="ザツ",INDEX(データ!#REF!,MATCH(R297,データ!#REF!),MATCH(P297,データ!#REF!)),""))))</f>
        <v/>
      </c>
      <c r="U297" s="22" t="str">
        <f t="shared" si="542"/>
        <v/>
      </c>
      <c r="V297" s="21" t="str">
        <f t="shared" si="546"/>
        <v/>
      </c>
      <c r="W297" s="21" t="str">
        <f t="shared" si="543"/>
        <v/>
      </c>
      <c r="X297" s="23" t="str">
        <f>IF(O297="スギ",INDEX(データ!$H$7:$J$26,MATCH(R297,データ!$G$7:$G$26),MATCH(P297,データ!$H$6:$J$6)),IF(O297="ヒノキ",INDEX(データ!$H$32:$J$51,MATCH(R297,データ!$G$32:$G$51),MATCH(P297,データ!$H$31:$J$31)),IF(O297="マツ",INDEX(データ!#REF!,MATCH(R297,データ!#REF!),MATCH(P297,データ!#REF!)),IF(O297="ザツ",INDEX(データ!#REF!,MATCH(R297,データ!#REF!),MATCH(P297,データ!#REF!)),""))))</f>
        <v/>
      </c>
      <c r="Y297" s="22" t="str">
        <f t="shared" si="544"/>
        <v/>
      </c>
      <c r="Z297" s="21" t="str">
        <f t="shared" si="545"/>
        <v/>
      </c>
      <c r="AA297" s="27" t="str">
        <f t="shared" si="452"/>
        <v/>
      </c>
      <c r="AB297" s="24" t="str">
        <f t="shared" si="453"/>
        <v/>
      </c>
      <c r="AC297" s="25" t="str">
        <f t="shared" si="454"/>
        <v>0</v>
      </c>
      <c r="AD297" s="26" t="str">
        <f t="shared" si="455"/>
        <v/>
      </c>
      <c r="AE297" s="26" t="str">
        <f t="shared" si="456"/>
        <v/>
      </c>
      <c r="AF297" s="26" t="str">
        <f t="shared" si="457"/>
        <v/>
      </c>
      <c r="AG297" s="27" t="str">
        <f t="shared" si="458"/>
        <v/>
      </c>
      <c r="AH297" s="26" t="str">
        <f t="shared" si="459"/>
        <v/>
      </c>
      <c r="AI297" s="26" t="str">
        <f t="shared" si="460"/>
        <v/>
      </c>
      <c r="AJ297" s="45" t="s">
        <v>30</v>
      </c>
      <c r="AK297" s="55" t="str">
        <f>IF(ＣＳＶ貼付用!BI283="","",ＣＳＶ貼付用!BI283)</f>
        <v/>
      </c>
      <c r="AL297" s="38" t="str">
        <f>IF(ＣＳＶ貼付用!BK283="","",ＣＳＶ貼付用!BK283)</f>
        <v/>
      </c>
      <c r="AM297" s="38" t="str">
        <f>IF(ＣＳＶ貼付用!BM283="","",ＣＳＶ貼付用!BM283)</f>
        <v/>
      </c>
      <c r="AN297" s="40" t="str">
        <f t="shared" si="461"/>
        <v/>
      </c>
      <c r="AO297" s="41" t="str">
        <f>IF(林齢計算用!B283="","",林齢計算用!B283)</f>
        <v/>
      </c>
      <c r="AP297" s="41" t="str">
        <f t="shared" si="462"/>
        <v/>
      </c>
      <c r="AQ297" s="41" t="str">
        <f t="shared" si="463"/>
        <v/>
      </c>
      <c r="AR297" s="23" t="str">
        <f>IF(AM297="スギ",INDEX(データ!$C$7:$E$26,MATCH(AP297,データ!$B$7:$B$26),MATCH(AN297,データ!$C$6:$E$6)),IF(AM297="ヒノキ",INDEX(データ!$C$32:$E$51,MATCH(AP297,データ!$B$32:$B$51),MATCH(AN297,データ!$C$31:$E$31)),IF(AM297="マツ",INDEX(データ!#REF!,MATCH(AP297,データ!#REF!),MATCH(AN297,データ!#REF!)),IF(AM297="ザツ",INDEX(データ!#REF!,MATCH(AP297,データ!#REF!),MATCH(AN297,データ!#REF!)),""))))</f>
        <v/>
      </c>
      <c r="AS297" s="22" t="str">
        <f t="shared" si="446"/>
        <v/>
      </c>
      <c r="AT297" s="21" t="str">
        <f t="shared" si="464"/>
        <v/>
      </c>
      <c r="AU297" s="21" t="str">
        <f t="shared" si="465"/>
        <v/>
      </c>
      <c r="AV297" s="24" t="str">
        <f>IF(AM297="スギ",INDEX(データ!$H$7:$J$26,MATCH(AP297,データ!$G$7:$G$26),MATCH(AN297,データ!$H$6:$J$6)),IF(AM297="ヒノキ",INDEX(データ!$H$32:$J$51,MATCH(AP297,データ!$G$32:$G$51),MATCH(AN297,データ!$H$31:$J$31)),IF(AM297="マツ",INDEX(データ!#REF!,MATCH(AP297,データ!#REF!),MATCH(AN297,データ!#REF!)),IF(AM297="ザツ",INDEX(データ!#REF!,MATCH(AP297,データ!#REF!),MATCH(AN297,データ!#REF!)),""))))</f>
        <v/>
      </c>
      <c r="AW297" s="22" t="str">
        <f t="shared" si="466"/>
        <v/>
      </c>
      <c r="AX297" s="21" t="str">
        <f t="shared" si="467"/>
        <v/>
      </c>
      <c r="AY297" s="27" t="str">
        <f t="shared" si="468"/>
        <v/>
      </c>
      <c r="AZ297" s="24" t="str">
        <f t="shared" si="469"/>
        <v/>
      </c>
      <c r="BA297" s="25" t="str">
        <f t="shared" si="470"/>
        <v>0</v>
      </c>
      <c r="BB297" s="26" t="str">
        <f t="shared" si="471"/>
        <v/>
      </c>
      <c r="BC297" s="26" t="str">
        <f t="shared" si="472"/>
        <v/>
      </c>
      <c r="BD297" s="26" t="str">
        <f t="shared" si="473"/>
        <v/>
      </c>
      <c r="BE297" s="27" t="str">
        <f t="shared" si="474"/>
        <v/>
      </c>
      <c r="BF297" s="26" t="str">
        <f t="shared" si="475"/>
        <v/>
      </c>
      <c r="BG297" s="26" t="str">
        <f t="shared" si="476"/>
        <v/>
      </c>
      <c r="BH297" s="45" t="s">
        <v>30</v>
      </c>
      <c r="BI297" s="55" t="str">
        <f>IF(ＣＳＶ貼付用!BX283="","",ＣＳＶ貼付用!BX283)</f>
        <v/>
      </c>
      <c r="BJ297" s="38" t="str">
        <f>IF(ＣＳＶ貼付用!BZ283="","",ＣＳＶ貼付用!BZ283)</f>
        <v/>
      </c>
      <c r="BK297" s="38" t="str">
        <f>IF(ＣＳＶ貼付用!CB283="","",ＣＳＶ貼付用!CB283)</f>
        <v/>
      </c>
      <c r="BL297" s="40" t="str">
        <f t="shared" si="477"/>
        <v/>
      </c>
      <c r="BM297" s="41" t="str">
        <f>IF(林齢計算用!C283="","",林齢計算用!C283)</f>
        <v/>
      </c>
      <c r="BN297" s="41" t="str">
        <f t="shared" si="478"/>
        <v/>
      </c>
      <c r="BO297" s="41" t="str">
        <f t="shared" si="479"/>
        <v/>
      </c>
      <c r="BP297" s="23" t="str">
        <f>IF(BK297="スギ",INDEX(データ!$C$7:$E$26,MATCH(BN297,データ!$B$7:$B$26),MATCH(BL297,データ!$C$6:$E$6)),IF(BK297="ヒノキ",INDEX(データ!$C$32:$E$51,MATCH(BN297,データ!$B$32:$B$51),MATCH(BL297,データ!$C$31:$E$31)),IF(BK297="マツ",INDEX(データ!#REF!,MATCH(BN297,データ!#REF!),MATCH(BL297,データ!#REF!)),IF(BK297="ザツ",INDEX(データ!#REF!,MATCH(BN297,データ!#REF!),MATCH(BL297,データ!#REF!)),""))))</f>
        <v/>
      </c>
      <c r="BQ297" s="22" t="str">
        <f t="shared" si="447"/>
        <v/>
      </c>
      <c r="BR297" s="21" t="str">
        <f t="shared" si="480"/>
        <v/>
      </c>
      <c r="BS297" s="21" t="str">
        <f t="shared" si="481"/>
        <v/>
      </c>
      <c r="BT297" s="24" t="str">
        <f>IF(BK297="スギ",INDEX(データ!$H$7:$J$26,MATCH(BN297,データ!$G$7:$G$26),MATCH(BL297,データ!$H$6:$J$6)),IF(BK297="ヒノキ",INDEX(データ!$H$32:$J$51,MATCH(BN297,データ!$G$32:$G$51),MATCH(BL297,データ!$H$31:$J$31)),IF(BK297="マツ",INDEX(データ!#REF!,MATCH(BN297,データ!#REF!),MATCH(BL297,データ!#REF!)),IF(BK297="ザツ",INDEX(データ!#REF!,MATCH(BN297,データ!#REF!),MATCH(BL297,データ!#REF!)),""))))</f>
        <v/>
      </c>
      <c r="BU297" s="22" t="str">
        <f t="shared" si="482"/>
        <v/>
      </c>
      <c r="BV297" s="21" t="str">
        <f t="shared" si="483"/>
        <v/>
      </c>
      <c r="BW297" s="27" t="str">
        <f t="shared" si="484"/>
        <v/>
      </c>
      <c r="BX297" s="24" t="str">
        <f t="shared" si="485"/>
        <v/>
      </c>
      <c r="BY297" s="25" t="str">
        <f t="shared" si="486"/>
        <v>0</v>
      </c>
      <c r="BZ297" s="26" t="str">
        <f t="shared" si="487"/>
        <v/>
      </c>
      <c r="CA297" s="26" t="str">
        <f t="shared" si="488"/>
        <v/>
      </c>
      <c r="CB297" s="26" t="str">
        <f t="shared" si="489"/>
        <v/>
      </c>
      <c r="CC297" s="27" t="str">
        <f t="shared" si="490"/>
        <v/>
      </c>
      <c r="CD297" s="26" t="str">
        <f t="shared" si="491"/>
        <v/>
      </c>
      <c r="CE297" s="26" t="str">
        <f t="shared" si="492"/>
        <v/>
      </c>
      <c r="CF297" s="45" t="s">
        <v>30</v>
      </c>
      <c r="CG297" s="55" t="str">
        <f>IF(ＣＳＶ貼付用!CM283="","",ＣＳＶ貼付用!CM283)</f>
        <v/>
      </c>
      <c r="CH297" s="38" t="str">
        <f>IF(ＣＳＶ貼付用!CO283="","",ＣＳＶ貼付用!CO283)</f>
        <v/>
      </c>
      <c r="CI297" s="38" t="str">
        <f>IF(ＣＳＶ貼付用!CQ283="","",ＣＳＶ貼付用!CQ283)</f>
        <v/>
      </c>
      <c r="CJ297" s="40" t="str">
        <f t="shared" si="493"/>
        <v/>
      </c>
      <c r="CK297" s="41" t="str">
        <f>IF(林齢計算用!D283="","",林齢計算用!D283)</f>
        <v/>
      </c>
      <c r="CL297" s="41" t="str">
        <f t="shared" si="494"/>
        <v/>
      </c>
      <c r="CM297" s="41" t="str">
        <f t="shared" si="495"/>
        <v/>
      </c>
      <c r="CN297" s="23" t="str">
        <f>IF(CI297="スギ",INDEX(データ!$C$7:$E$26,MATCH(CL297,データ!$B$7:$B$26),MATCH(CJ297,データ!$C$6:$E$6)),IF(CI297="ヒノキ",INDEX(データ!$C$32:$E$51,MATCH(CL297,データ!$B$32:$B$51),MATCH(CJ297,データ!$C$31:$E$31)),IF(CI297="マツ",INDEX(データ!#REF!,MATCH(CL297,データ!#REF!),MATCH(CJ297,データ!#REF!)),IF(CI297="ザツ",INDEX(データ!#REF!,MATCH(CL297,データ!#REF!),MATCH(CJ297,データ!#REF!)),""))))</f>
        <v/>
      </c>
      <c r="CO297" s="22" t="str">
        <f t="shared" si="448"/>
        <v/>
      </c>
      <c r="CP297" s="21" t="str">
        <f t="shared" si="496"/>
        <v/>
      </c>
      <c r="CQ297" s="21" t="str">
        <f t="shared" si="497"/>
        <v/>
      </c>
      <c r="CR297" s="24" t="str">
        <f>IF(CI297="スギ",INDEX(データ!$H$7:$J$26,MATCH(CL297,データ!$G$7:$G$26),MATCH(CJ297,データ!$H$6:$J$6)),IF(CI297="ヒノキ",INDEX(データ!$H$32:$J$51,MATCH(CL297,データ!$G$32:$G$51),MATCH(CJ297,データ!$H$31:$J$31)),IF(CI297="マツ",INDEX(データ!#REF!,MATCH(CL297,データ!#REF!),MATCH(CJ297,データ!#REF!)),IF(CI297="ザツ",INDEX(データ!#REF!,MATCH(CL297,データ!#REF!),MATCH(CJ297,データ!#REF!)),""))))</f>
        <v/>
      </c>
      <c r="CS297" s="22" t="str">
        <f t="shared" si="498"/>
        <v/>
      </c>
      <c r="CT297" s="21" t="str">
        <f t="shared" si="499"/>
        <v/>
      </c>
      <c r="CU297" s="27" t="str">
        <f t="shared" si="500"/>
        <v/>
      </c>
      <c r="CV297" s="24" t="str">
        <f t="shared" si="501"/>
        <v/>
      </c>
      <c r="CW297" s="25" t="str">
        <f t="shared" si="502"/>
        <v>0</v>
      </c>
      <c r="CX297" s="26" t="str">
        <f t="shared" si="503"/>
        <v/>
      </c>
      <c r="CY297" s="26" t="str">
        <f t="shared" si="504"/>
        <v/>
      </c>
      <c r="CZ297" s="26" t="str">
        <f t="shared" si="505"/>
        <v/>
      </c>
      <c r="DA297" s="27" t="str">
        <f t="shared" si="506"/>
        <v/>
      </c>
      <c r="DB297" s="26" t="str">
        <f t="shared" si="507"/>
        <v/>
      </c>
      <c r="DC297" s="26" t="str">
        <f t="shared" si="508"/>
        <v/>
      </c>
      <c r="DD297" s="45" t="s">
        <v>30</v>
      </c>
      <c r="DE297" s="55" t="str">
        <f>IF(ＣＳＶ貼付用!DB283="","",ＣＳＶ貼付用!DB283)</f>
        <v/>
      </c>
      <c r="DF297" s="38" t="str">
        <f>IF(ＣＳＶ貼付用!DD283="","",ＣＳＶ貼付用!DD283)</f>
        <v/>
      </c>
      <c r="DG297" s="38" t="str">
        <f>IF(ＣＳＶ貼付用!DF283="","",ＣＳＶ貼付用!DF283)</f>
        <v/>
      </c>
      <c r="DH297" s="40" t="str">
        <f t="shared" si="509"/>
        <v/>
      </c>
      <c r="DI297" s="41" t="str">
        <f>IF(林齢計算用!E283="","",林齢計算用!E283)</f>
        <v/>
      </c>
      <c r="DJ297" s="41" t="str">
        <f t="shared" si="510"/>
        <v/>
      </c>
      <c r="DK297" s="41" t="str">
        <f t="shared" si="511"/>
        <v/>
      </c>
      <c r="DL297" s="23" t="str">
        <f>IF(DG297="スギ",INDEX(データ!$C$7:$E$26,MATCH(DJ297,データ!$B$7:$B$26),MATCH(DH297,データ!$C$6:$E$6)),IF(DG297="ヒノキ",INDEX(データ!$C$32:$E$51,MATCH(DJ297,データ!$B$32:$B$51),MATCH(DH297,データ!$C$31:$E$31)),IF(DG297="マツ",INDEX(データ!#REF!,MATCH(DJ297,データ!#REF!),MATCH(DH297,データ!#REF!)),IF(DG297="ザツ",INDEX(データ!#REF!,MATCH(DJ297,データ!#REF!),MATCH(DH297,データ!#REF!)),""))))</f>
        <v/>
      </c>
      <c r="DM297" s="22" t="str">
        <f t="shared" si="449"/>
        <v/>
      </c>
      <c r="DN297" s="21" t="str">
        <f t="shared" si="512"/>
        <v/>
      </c>
      <c r="DO297" s="21" t="str">
        <f t="shared" si="513"/>
        <v/>
      </c>
      <c r="DP297" s="24" t="str">
        <f>IF(DG297="スギ",INDEX(データ!$H$7:$J$26,MATCH(DJ297,データ!$G$7:$G$26),MATCH(DH297,データ!$H$6:$J$6)),IF(DG297="ヒノキ",INDEX(データ!$H$32:$J$51,MATCH(DJ297,データ!$G$32:$G$51),MATCH(DH297,データ!$H$31:$J$31)),IF(DG297="マツ",INDEX(データ!#REF!,MATCH(DJ297,データ!#REF!),MATCH(DH297,データ!#REF!)),IF(DG297="ザツ",INDEX(データ!#REF!,MATCH(DJ297,データ!#REF!),MATCH(DH297,データ!#REF!)),""))))</f>
        <v/>
      </c>
      <c r="DQ297" s="22" t="str">
        <f t="shared" si="514"/>
        <v/>
      </c>
      <c r="DR297" s="21" t="str">
        <f t="shared" si="515"/>
        <v/>
      </c>
      <c r="DS297" s="27" t="str">
        <f t="shared" si="516"/>
        <v/>
      </c>
      <c r="DT297" s="24" t="str">
        <f t="shared" si="517"/>
        <v/>
      </c>
      <c r="DU297" s="25" t="str">
        <f t="shared" si="518"/>
        <v>0</v>
      </c>
      <c r="DV297" s="26" t="str">
        <f t="shared" si="519"/>
        <v/>
      </c>
      <c r="DW297" s="26" t="str">
        <f t="shared" si="520"/>
        <v/>
      </c>
      <c r="DX297" s="26" t="str">
        <f t="shared" si="521"/>
        <v/>
      </c>
      <c r="DY297" s="27" t="str">
        <f t="shared" si="522"/>
        <v/>
      </c>
      <c r="DZ297" s="26" t="str">
        <f t="shared" si="523"/>
        <v/>
      </c>
      <c r="EA297" s="26" t="str">
        <f t="shared" si="524"/>
        <v/>
      </c>
      <c r="EB297" s="45" t="s">
        <v>30</v>
      </c>
      <c r="EC297" s="55" t="str">
        <f>IF(ＣＳＶ貼付用!DQ283="","",ＣＳＶ貼付用!DQ283)</f>
        <v/>
      </c>
      <c r="ED297" s="38" t="str">
        <f>IF(ＣＳＶ貼付用!DS283="","",ＣＳＶ貼付用!DS283)</f>
        <v/>
      </c>
      <c r="EE297" s="38" t="str">
        <f>IF(ＣＳＶ貼付用!DU283="","",ＣＳＶ貼付用!DU283)</f>
        <v/>
      </c>
      <c r="EF297" s="40" t="str">
        <f t="shared" si="525"/>
        <v/>
      </c>
      <c r="EG297" s="41" t="str">
        <f>IF(林齢計算用!F283="","",林齢計算用!F283)</f>
        <v/>
      </c>
      <c r="EH297" s="41" t="str">
        <f t="shared" si="526"/>
        <v/>
      </c>
      <c r="EI297" s="41" t="str">
        <f t="shared" si="527"/>
        <v/>
      </c>
      <c r="EJ297" s="23" t="str">
        <f>IF(EE297="スギ",INDEX(データ!$C$7:$E$26,MATCH(EH297,データ!$B$7:$B$26),MATCH(EF297,データ!$C$6:$E$6)),IF(EE297="ヒノキ",INDEX(データ!$C$32:$E$51,MATCH(EH297,データ!$B$32:$B$51),MATCH(EF297,データ!$C$31:$E$31)),IF(EE297="マツ",INDEX(データ!#REF!,MATCH(EH297,データ!#REF!),MATCH(EF297,データ!#REF!)),IF(EE297="ザツ",INDEX(データ!#REF!,MATCH(EH297,データ!#REF!),MATCH(EF297,データ!#REF!)),""))))</f>
        <v/>
      </c>
      <c r="EK297" s="22" t="str">
        <f t="shared" si="450"/>
        <v/>
      </c>
      <c r="EL297" s="21" t="str">
        <f t="shared" si="528"/>
        <v/>
      </c>
      <c r="EM297" s="21" t="str">
        <f t="shared" si="529"/>
        <v/>
      </c>
      <c r="EN297" s="24" t="str">
        <f>IF(EE297="スギ",INDEX(データ!$H$7:$J$26,MATCH(EH297,データ!$G$7:$G$26),MATCH(EF297,データ!$H$6:$J$6)),IF(EE297="ヒノキ",INDEX(データ!$H$32:$J$51,MATCH(EH297,データ!$G$32:$G$51),MATCH(EF297,データ!$H$31:$J$31)),IF(EE297="マツ",INDEX(データ!#REF!,MATCH(EH297,データ!#REF!),MATCH(EF297,データ!#REF!)),IF(EE297="ザツ",INDEX(データ!#REF!,MATCH(EH297,データ!#REF!),MATCH(EF297,データ!#REF!)),""))))</f>
        <v/>
      </c>
      <c r="EO297" s="22" t="str">
        <f t="shared" si="530"/>
        <v/>
      </c>
      <c r="EP297" s="21" t="str">
        <f t="shared" si="531"/>
        <v/>
      </c>
      <c r="EQ297" s="27" t="str">
        <f t="shared" si="532"/>
        <v/>
      </c>
      <c r="ER297" s="24" t="str">
        <f t="shared" si="533"/>
        <v/>
      </c>
      <c r="ES297" s="25" t="str">
        <f t="shared" si="534"/>
        <v>0</v>
      </c>
      <c r="ET297" s="26" t="str">
        <f t="shared" si="535"/>
        <v/>
      </c>
      <c r="EU297" s="26" t="str">
        <f t="shared" si="536"/>
        <v/>
      </c>
      <c r="EV297" s="26" t="str">
        <f t="shared" si="537"/>
        <v/>
      </c>
      <c r="EW297" s="27" t="str">
        <f t="shared" si="538"/>
        <v/>
      </c>
      <c r="EX297" s="26" t="str">
        <f t="shared" si="539"/>
        <v/>
      </c>
      <c r="EY297" s="26" t="str">
        <f t="shared" si="540"/>
        <v/>
      </c>
      <c r="EZ297" s="26">
        <f t="shared" si="541"/>
        <v>0</v>
      </c>
      <c r="FA297" s="43"/>
    </row>
    <row r="298" spans="1:157" ht="15.95" customHeight="1" x14ac:dyDescent="0.15">
      <c r="A298" s="21"/>
      <c r="B298" s="36" t="str">
        <f>IF(ＣＳＶ貼付用!G284="","",ＣＳＶ貼付用!G284)</f>
        <v/>
      </c>
      <c r="C298" s="36" t="str">
        <f>IF(ＣＳＶ貼付用!I284="","",ＣＳＶ貼付用!I284)</f>
        <v/>
      </c>
      <c r="D298" s="36" t="str">
        <f>IF(ＣＳＶ貼付用!J284="","",ＣＳＶ貼付用!J284)</f>
        <v/>
      </c>
      <c r="E298" s="36" t="str">
        <f>IF(ＣＳＶ貼付用!F284="","",ＣＳＶ貼付用!F284)</f>
        <v/>
      </c>
      <c r="F298" s="38" t="str">
        <f>IF(ＣＳＶ貼付用!T284="","",ＣＳＶ貼付用!T284)</f>
        <v/>
      </c>
      <c r="G298" s="38"/>
      <c r="H298" s="38" t="str">
        <f>IF(ＣＳＶ貼付用!GJ284="","",ＣＳＶ貼付用!GJ284)</f>
        <v/>
      </c>
      <c r="I298" s="38" t="str">
        <f>IF(ＣＳＶ貼付用!GL284="","",ＣＳＶ貼付用!GL284)</f>
        <v/>
      </c>
      <c r="J298" s="38" t="str">
        <f>IF(ＣＳＶ貼付用!GN284="","",ＣＳＶ貼付用!GN284)</f>
        <v/>
      </c>
      <c r="K298" s="38" t="str">
        <f>IF(ＣＳＶ貼付用!GP284="","",ＣＳＶ貼付用!GP284)</f>
        <v/>
      </c>
      <c r="L298" s="45" t="s">
        <v>30</v>
      </c>
      <c r="M298" s="55" t="str">
        <f>IF(ＣＳＶ貼付用!AT284="","",ＣＳＶ貼付用!AT284)</f>
        <v/>
      </c>
      <c r="N298" s="38" t="str">
        <f>IF(ＣＳＶ貼付用!AV284="","",ＣＳＶ貼付用!AV284)</f>
        <v/>
      </c>
      <c r="O298" s="38" t="str">
        <f>IF(ＣＳＶ貼付用!AX284="","",ＣＳＶ貼付用!AX284)</f>
        <v/>
      </c>
      <c r="P298" s="40" t="str">
        <f>IF(ＣＳＶ貼付用!FE284="","",ＣＳＶ貼付用!FE284)</f>
        <v/>
      </c>
      <c r="Q298" s="41" t="str">
        <f>IF(林齢計算用!A284="","",林齢計算用!A284)</f>
        <v/>
      </c>
      <c r="R298" s="41" t="str">
        <f t="shared" si="451"/>
        <v/>
      </c>
      <c r="S298" s="56" t="str">
        <f>IF(ＣＳＶ貼付用!EG284="","",ＣＳＶ貼付用!EG284*10)</f>
        <v/>
      </c>
      <c r="T298" s="23" t="str">
        <f>IF(O298="スギ",INDEX(データ!$C$7:$E$26,MATCH(R298,データ!$B$7:$B$26),MATCH(P298,データ!$C$6:$E$6)),IF(O298="ヒノキ",INDEX(データ!$C$32:$E$51,MATCH(R298,データ!$B$32:$B$51),MATCH(P298,データ!$C$31:$E$31)),IF(O298="マツ",INDEX(データ!#REF!,MATCH(R298,データ!#REF!),MATCH(P298,データ!#REF!)),IF(O298="ザツ",INDEX(データ!#REF!,MATCH(R298,データ!#REF!),MATCH(P298,データ!#REF!)),""))))</f>
        <v/>
      </c>
      <c r="U298" s="22" t="str">
        <f t="shared" si="542"/>
        <v/>
      </c>
      <c r="V298" s="21" t="str">
        <f t="shared" si="546"/>
        <v/>
      </c>
      <c r="W298" s="21" t="str">
        <f t="shared" si="543"/>
        <v/>
      </c>
      <c r="X298" s="23" t="str">
        <f>IF(O298="スギ",INDEX(データ!$H$7:$J$26,MATCH(R298,データ!$G$7:$G$26),MATCH(P298,データ!$H$6:$J$6)),IF(O298="ヒノキ",INDEX(データ!$H$32:$J$51,MATCH(R298,データ!$G$32:$G$51),MATCH(P298,データ!$H$31:$J$31)),IF(O298="マツ",INDEX(データ!#REF!,MATCH(R298,データ!#REF!),MATCH(P298,データ!#REF!)),IF(O298="ザツ",INDEX(データ!#REF!,MATCH(R298,データ!#REF!),MATCH(P298,データ!#REF!)),""))))</f>
        <v/>
      </c>
      <c r="Y298" s="22" t="str">
        <f t="shared" si="544"/>
        <v/>
      </c>
      <c r="Z298" s="21" t="str">
        <f t="shared" si="545"/>
        <v/>
      </c>
      <c r="AA298" s="27" t="str">
        <f t="shared" si="452"/>
        <v/>
      </c>
      <c r="AB298" s="24" t="str">
        <f t="shared" si="453"/>
        <v/>
      </c>
      <c r="AC298" s="25" t="str">
        <f t="shared" si="454"/>
        <v>0</v>
      </c>
      <c r="AD298" s="26" t="str">
        <f t="shared" si="455"/>
        <v/>
      </c>
      <c r="AE298" s="26" t="str">
        <f t="shared" si="456"/>
        <v/>
      </c>
      <c r="AF298" s="26" t="str">
        <f t="shared" si="457"/>
        <v/>
      </c>
      <c r="AG298" s="27" t="str">
        <f t="shared" si="458"/>
        <v/>
      </c>
      <c r="AH298" s="26" t="str">
        <f t="shared" si="459"/>
        <v/>
      </c>
      <c r="AI298" s="26" t="str">
        <f t="shared" si="460"/>
        <v/>
      </c>
      <c r="AJ298" s="45" t="s">
        <v>30</v>
      </c>
      <c r="AK298" s="55" t="str">
        <f>IF(ＣＳＶ貼付用!BI284="","",ＣＳＶ貼付用!BI284)</f>
        <v/>
      </c>
      <c r="AL298" s="38" t="str">
        <f>IF(ＣＳＶ貼付用!BK284="","",ＣＳＶ貼付用!BK284)</f>
        <v/>
      </c>
      <c r="AM298" s="38" t="str">
        <f>IF(ＣＳＶ貼付用!BM284="","",ＣＳＶ貼付用!BM284)</f>
        <v/>
      </c>
      <c r="AN298" s="40" t="str">
        <f t="shared" si="461"/>
        <v/>
      </c>
      <c r="AO298" s="41" t="str">
        <f>IF(林齢計算用!B284="","",林齢計算用!B284)</f>
        <v/>
      </c>
      <c r="AP298" s="41" t="str">
        <f t="shared" si="462"/>
        <v/>
      </c>
      <c r="AQ298" s="41" t="str">
        <f t="shared" si="463"/>
        <v/>
      </c>
      <c r="AR298" s="23" t="str">
        <f>IF(AM298="スギ",INDEX(データ!$C$7:$E$26,MATCH(AP298,データ!$B$7:$B$26),MATCH(AN298,データ!$C$6:$E$6)),IF(AM298="ヒノキ",INDEX(データ!$C$32:$E$51,MATCH(AP298,データ!$B$32:$B$51),MATCH(AN298,データ!$C$31:$E$31)),IF(AM298="マツ",INDEX(データ!#REF!,MATCH(AP298,データ!#REF!),MATCH(AN298,データ!#REF!)),IF(AM298="ザツ",INDEX(データ!#REF!,MATCH(AP298,データ!#REF!),MATCH(AN298,データ!#REF!)),""))))</f>
        <v/>
      </c>
      <c r="AS298" s="22" t="str">
        <f t="shared" si="446"/>
        <v/>
      </c>
      <c r="AT298" s="21" t="str">
        <f t="shared" si="464"/>
        <v/>
      </c>
      <c r="AU298" s="21" t="str">
        <f t="shared" si="465"/>
        <v/>
      </c>
      <c r="AV298" s="24" t="str">
        <f>IF(AM298="スギ",INDEX(データ!$H$7:$J$26,MATCH(AP298,データ!$G$7:$G$26),MATCH(AN298,データ!$H$6:$J$6)),IF(AM298="ヒノキ",INDEX(データ!$H$32:$J$51,MATCH(AP298,データ!$G$32:$G$51),MATCH(AN298,データ!$H$31:$J$31)),IF(AM298="マツ",INDEX(データ!#REF!,MATCH(AP298,データ!#REF!),MATCH(AN298,データ!#REF!)),IF(AM298="ザツ",INDEX(データ!#REF!,MATCH(AP298,データ!#REF!),MATCH(AN298,データ!#REF!)),""))))</f>
        <v/>
      </c>
      <c r="AW298" s="22" t="str">
        <f t="shared" si="466"/>
        <v/>
      </c>
      <c r="AX298" s="21" t="str">
        <f t="shared" si="467"/>
        <v/>
      </c>
      <c r="AY298" s="27" t="str">
        <f t="shared" si="468"/>
        <v/>
      </c>
      <c r="AZ298" s="24" t="str">
        <f t="shared" si="469"/>
        <v/>
      </c>
      <c r="BA298" s="25" t="str">
        <f t="shared" si="470"/>
        <v>0</v>
      </c>
      <c r="BB298" s="26" t="str">
        <f t="shared" si="471"/>
        <v/>
      </c>
      <c r="BC298" s="26" t="str">
        <f t="shared" si="472"/>
        <v/>
      </c>
      <c r="BD298" s="26" t="str">
        <f t="shared" si="473"/>
        <v/>
      </c>
      <c r="BE298" s="27" t="str">
        <f t="shared" si="474"/>
        <v/>
      </c>
      <c r="BF298" s="26" t="str">
        <f t="shared" si="475"/>
        <v/>
      </c>
      <c r="BG298" s="26" t="str">
        <f t="shared" si="476"/>
        <v/>
      </c>
      <c r="BH298" s="45" t="s">
        <v>30</v>
      </c>
      <c r="BI298" s="55" t="str">
        <f>IF(ＣＳＶ貼付用!BX284="","",ＣＳＶ貼付用!BX284)</f>
        <v/>
      </c>
      <c r="BJ298" s="38" t="str">
        <f>IF(ＣＳＶ貼付用!BZ284="","",ＣＳＶ貼付用!BZ284)</f>
        <v/>
      </c>
      <c r="BK298" s="38" t="str">
        <f>IF(ＣＳＶ貼付用!CB284="","",ＣＳＶ貼付用!CB284)</f>
        <v/>
      </c>
      <c r="BL298" s="40" t="str">
        <f t="shared" si="477"/>
        <v/>
      </c>
      <c r="BM298" s="41" t="str">
        <f>IF(林齢計算用!C284="","",林齢計算用!C284)</f>
        <v/>
      </c>
      <c r="BN298" s="41" t="str">
        <f t="shared" si="478"/>
        <v/>
      </c>
      <c r="BO298" s="41" t="str">
        <f t="shared" si="479"/>
        <v/>
      </c>
      <c r="BP298" s="23" t="str">
        <f>IF(BK298="スギ",INDEX(データ!$C$7:$E$26,MATCH(BN298,データ!$B$7:$B$26),MATCH(BL298,データ!$C$6:$E$6)),IF(BK298="ヒノキ",INDEX(データ!$C$32:$E$51,MATCH(BN298,データ!$B$32:$B$51),MATCH(BL298,データ!$C$31:$E$31)),IF(BK298="マツ",INDEX(データ!#REF!,MATCH(BN298,データ!#REF!),MATCH(BL298,データ!#REF!)),IF(BK298="ザツ",INDEX(データ!#REF!,MATCH(BN298,データ!#REF!),MATCH(BL298,データ!#REF!)),""))))</f>
        <v/>
      </c>
      <c r="BQ298" s="22" t="str">
        <f t="shared" si="447"/>
        <v/>
      </c>
      <c r="BR298" s="21" t="str">
        <f t="shared" si="480"/>
        <v/>
      </c>
      <c r="BS298" s="21" t="str">
        <f t="shared" si="481"/>
        <v/>
      </c>
      <c r="BT298" s="24" t="str">
        <f>IF(BK298="スギ",INDEX(データ!$H$7:$J$26,MATCH(BN298,データ!$G$7:$G$26),MATCH(BL298,データ!$H$6:$J$6)),IF(BK298="ヒノキ",INDEX(データ!$H$32:$J$51,MATCH(BN298,データ!$G$32:$G$51),MATCH(BL298,データ!$H$31:$J$31)),IF(BK298="マツ",INDEX(データ!#REF!,MATCH(BN298,データ!#REF!),MATCH(BL298,データ!#REF!)),IF(BK298="ザツ",INDEX(データ!#REF!,MATCH(BN298,データ!#REF!),MATCH(BL298,データ!#REF!)),""))))</f>
        <v/>
      </c>
      <c r="BU298" s="22" t="str">
        <f t="shared" si="482"/>
        <v/>
      </c>
      <c r="BV298" s="21" t="str">
        <f t="shared" si="483"/>
        <v/>
      </c>
      <c r="BW298" s="27" t="str">
        <f t="shared" si="484"/>
        <v/>
      </c>
      <c r="BX298" s="24" t="str">
        <f t="shared" si="485"/>
        <v/>
      </c>
      <c r="BY298" s="25" t="str">
        <f t="shared" si="486"/>
        <v>0</v>
      </c>
      <c r="BZ298" s="26" t="str">
        <f t="shared" si="487"/>
        <v/>
      </c>
      <c r="CA298" s="26" t="str">
        <f t="shared" si="488"/>
        <v/>
      </c>
      <c r="CB298" s="26" t="str">
        <f t="shared" si="489"/>
        <v/>
      </c>
      <c r="CC298" s="27" t="str">
        <f t="shared" si="490"/>
        <v/>
      </c>
      <c r="CD298" s="26" t="str">
        <f t="shared" si="491"/>
        <v/>
      </c>
      <c r="CE298" s="26" t="str">
        <f t="shared" si="492"/>
        <v/>
      </c>
      <c r="CF298" s="45" t="s">
        <v>30</v>
      </c>
      <c r="CG298" s="55" t="str">
        <f>IF(ＣＳＶ貼付用!CM284="","",ＣＳＶ貼付用!CM284)</f>
        <v/>
      </c>
      <c r="CH298" s="38" t="str">
        <f>IF(ＣＳＶ貼付用!CO284="","",ＣＳＶ貼付用!CO284)</f>
        <v/>
      </c>
      <c r="CI298" s="38" t="str">
        <f>IF(ＣＳＶ貼付用!CQ284="","",ＣＳＶ貼付用!CQ284)</f>
        <v/>
      </c>
      <c r="CJ298" s="40" t="str">
        <f t="shared" si="493"/>
        <v/>
      </c>
      <c r="CK298" s="41" t="str">
        <f>IF(林齢計算用!D284="","",林齢計算用!D284)</f>
        <v/>
      </c>
      <c r="CL298" s="41" t="str">
        <f t="shared" si="494"/>
        <v/>
      </c>
      <c r="CM298" s="41" t="str">
        <f t="shared" si="495"/>
        <v/>
      </c>
      <c r="CN298" s="23" t="str">
        <f>IF(CI298="スギ",INDEX(データ!$C$7:$E$26,MATCH(CL298,データ!$B$7:$B$26),MATCH(CJ298,データ!$C$6:$E$6)),IF(CI298="ヒノキ",INDEX(データ!$C$32:$E$51,MATCH(CL298,データ!$B$32:$B$51),MATCH(CJ298,データ!$C$31:$E$31)),IF(CI298="マツ",INDEX(データ!#REF!,MATCH(CL298,データ!#REF!),MATCH(CJ298,データ!#REF!)),IF(CI298="ザツ",INDEX(データ!#REF!,MATCH(CL298,データ!#REF!),MATCH(CJ298,データ!#REF!)),""))))</f>
        <v/>
      </c>
      <c r="CO298" s="22" t="str">
        <f t="shared" si="448"/>
        <v/>
      </c>
      <c r="CP298" s="21" t="str">
        <f t="shared" si="496"/>
        <v/>
      </c>
      <c r="CQ298" s="21" t="str">
        <f t="shared" si="497"/>
        <v/>
      </c>
      <c r="CR298" s="24" t="str">
        <f>IF(CI298="スギ",INDEX(データ!$H$7:$J$26,MATCH(CL298,データ!$G$7:$G$26),MATCH(CJ298,データ!$H$6:$J$6)),IF(CI298="ヒノキ",INDEX(データ!$H$32:$J$51,MATCH(CL298,データ!$G$32:$G$51),MATCH(CJ298,データ!$H$31:$J$31)),IF(CI298="マツ",INDEX(データ!#REF!,MATCH(CL298,データ!#REF!),MATCH(CJ298,データ!#REF!)),IF(CI298="ザツ",INDEX(データ!#REF!,MATCH(CL298,データ!#REF!),MATCH(CJ298,データ!#REF!)),""))))</f>
        <v/>
      </c>
      <c r="CS298" s="22" t="str">
        <f t="shared" si="498"/>
        <v/>
      </c>
      <c r="CT298" s="21" t="str">
        <f t="shared" si="499"/>
        <v/>
      </c>
      <c r="CU298" s="27" t="str">
        <f t="shared" si="500"/>
        <v/>
      </c>
      <c r="CV298" s="24" t="str">
        <f t="shared" si="501"/>
        <v/>
      </c>
      <c r="CW298" s="25" t="str">
        <f t="shared" si="502"/>
        <v>0</v>
      </c>
      <c r="CX298" s="26" t="str">
        <f t="shared" si="503"/>
        <v/>
      </c>
      <c r="CY298" s="26" t="str">
        <f t="shared" si="504"/>
        <v/>
      </c>
      <c r="CZ298" s="26" t="str">
        <f t="shared" si="505"/>
        <v/>
      </c>
      <c r="DA298" s="27" t="str">
        <f t="shared" si="506"/>
        <v/>
      </c>
      <c r="DB298" s="26" t="str">
        <f t="shared" si="507"/>
        <v/>
      </c>
      <c r="DC298" s="26" t="str">
        <f t="shared" si="508"/>
        <v/>
      </c>
      <c r="DD298" s="45" t="s">
        <v>30</v>
      </c>
      <c r="DE298" s="55" t="str">
        <f>IF(ＣＳＶ貼付用!DB284="","",ＣＳＶ貼付用!DB284)</f>
        <v/>
      </c>
      <c r="DF298" s="38" t="str">
        <f>IF(ＣＳＶ貼付用!DD284="","",ＣＳＶ貼付用!DD284)</f>
        <v/>
      </c>
      <c r="DG298" s="38" t="str">
        <f>IF(ＣＳＶ貼付用!DF284="","",ＣＳＶ貼付用!DF284)</f>
        <v/>
      </c>
      <c r="DH298" s="40" t="str">
        <f t="shared" si="509"/>
        <v/>
      </c>
      <c r="DI298" s="41" t="str">
        <f>IF(林齢計算用!E284="","",林齢計算用!E284)</f>
        <v/>
      </c>
      <c r="DJ298" s="41" t="str">
        <f t="shared" si="510"/>
        <v/>
      </c>
      <c r="DK298" s="41" t="str">
        <f t="shared" si="511"/>
        <v/>
      </c>
      <c r="DL298" s="23" t="str">
        <f>IF(DG298="スギ",INDEX(データ!$C$7:$E$26,MATCH(DJ298,データ!$B$7:$B$26),MATCH(DH298,データ!$C$6:$E$6)),IF(DG298="ヒノキ",INDEX(データ!$C$32:$E$51,MATCH(DJ298,データ!$B$32:$B$51),MATCH(DH298,データ!$C$31:$E$31)),IF(DG298="マツ",INDEX(データ!#REF!,MATCH(DJ298,データ!#REF!),MATCH(DH298,データ!#REF!)),IF(DG298="ザツ",INDEX(データ!#REF!,MATCH(DJ298,データ!#REF!),MATCH(DH298,データ!#REF!)),""))))</f>
        <v/>
      </c>
      <c r="DM298" s="22" t="str">
        <f t="shared" si="449"/>
        <v/>
      </c>
      <c r="DN298" s="21" t="str">
        <f t="shared" si="512"/>
        <v/>
      </c>
      <c r="DO298" s="21" t="str">
        <f t="shared" si="513"/>
        <v/>
      </c>
      <c r="DP298" s="24" t="str">
        <f>IF(DG298="スギ",INDEX(データ!$H$7:$J$26,MATCH(DJ298,データ!$G$7:$G$26),MATCH(DH298,データ!$H$6:$J$6)),IF(DG298="ヒノキ",INDEX(データ!$H$32:$J$51,MATCH(DJ298,データ!$G$32:$G$51),MATCH(DH298,データ!$H$31:$J$31)),IF(DG298="マツ",INDEX(データ!#REF!,MATCH(DJ298,データ!#REF!),MATCH(DH298,データ!#REF!)),IF(DG298="ザツ",INDEX(データ!#REF!,MATCH(DJ298,データ!#REF!),MATCH(DH298,データ!#REF!)),""))))</f>
        <v/>
      </c>
      <c r="DQ298" s="22" t="str">
        <f t="shared" si="514"/>
        <v/>
      </c>
      <c r="DR298" s="21" t="str">
        <f t="shared" si="515"/>
        <v/>
      </c>
      <c r="DS298" s="27" t="str">
        <f t="shared" si="516"/>
        <v/>
      </c>
      <c r="DT298" s="24" t="str">
        <f t="shared" si="517"/>
        <v/>
      </c>
      <c r="DU298" s="25" t="str">
        <f t="shared" si="518"/>
        <v>0</v>
      </c>
      <c r="DV298" s="26" t="str">
        <f t="shared" si="519"/>
        <v/>
      </c>
      <c r="DW298" s="26" t="str">
        <f t="shared" si="520"/>
        <v/>
      </c>
      <c r="DX298" s="26" t="str">
        <f t="shared" si="521"/>
        <v/>
      </c>
      <c r="DY298" s="27" t="str">
        <f t="shared" si="522"/>
        <v/>
      </c>
      <c r="DZ298" s="26" t="str">
        <f t="shared" si="523"/>
        <v/>
      </c>
      <c r="EA298" s="26" t="str">
        <f t="shared" si="524"/>
        <v/>
      </c>
      <c r="EB298" s="45" t="s">
        <v>30</v>
      </c>
      <c r="EC298" s="55" t="str">
        <f>IF(ＣＳＶ貼付用!DQ284="","",ＣＳＶ貼付用!DQ284)</f>
        <v/>
      </c>
      <c r="ED298" s="38" t="str">
        <f>IF(ＣＳＶ貼付用!DS284="","",ＣＳＶ貼付用!DS284)</f>
        <v/>
      </c>
      <c r="EE298" s="38" t="str">
        <f>IF(ＣＳＶ貼付用!DU284="","",ＣＳＶ貼付用!DU284)</f>
        <v/>
      </c>
      <c r="EF298" s="40" t="str">
        <f t="shared" si="525"/>
        <v/>
      </c>
      <c r="EG298" s="41" t="str">
        <f>IF(林齢計算用!F284="","",林齢計算用!F284)</f>
        <v/>
      </c>
      <c r="EH298" s="41" t="str">
        <f t="shared" si="526"/>
        <v/>
      </c>
      <c r="EI298" s="41" t="str">
        <f t="shared" si="527"/>
        <v/>
      </c>
      <c r="EJ298" s="23" t="str">
        <f>IF(EE298="スギ",INDEX(データ!$C$7:$E$26,MATCH(EH298,データ!$B$7:$B$26),MATCH(EF298,データ!$C$6:$E$6)),IF(EE298="ヒノキ",INDEX(データ!$C$32:$E$51,MATCH(EH298,データ!$B$32:$B$51),MATCH(EF298,データ!$C$31:$E$31)),IF(EE298="マツ",INDEX(データ!#REF!,MATCH(EH298,データ!#REF!),MATCH(EF298,データ!#REF!)),IF(EE298="ザツ",INDEX(データ!#REF!,MATCH(EH298,データ!#REF!),MATCH(EF298,データ!#REF!)),""))))</f>
        <v/>
      </c>
      <c r="EK298" s="22" t="str">
        <f t="shared" si="450"/>
        <v/>
      </c>
      <c r="EL298" s="21" t="str">
        <f t="shared" si="528"/>
        <v/>
      </c>
      <c r="EM298" s="21" t="str">
        <f t="shared" si="529"/>
        <v/>
      </c>
      <c r="EN298" s="24" t="str">
        <f>IF(EE298="スギ",INDEX(データ!$H$7:$J$26,MATCH(EH298,データ!$G$7:$G$26),MATCH(EF298,データ!$H$6:$J$6)),IF(EE298="ヒノキ",INDEX(データ!$H$32:$J$51,MATCH(EH298,データ!$G$32:$G$51),MATCH(EF298,データ!$H$31:$J$31)),IF(EE298="マツ",INDEX(データ!#REF!,MATCH(EH298,データ!#REF!),MATCH(EF298,データ!#REF!)),IF(EE298="ザツ",INDEX(データ!#REF!,MATCH(EH298,データ!#REF!),MATCH(EF298,データ!#REF!)),""))))</f>
        <v/>
      </c>
      <c r="EO298" s="22" t="str">
        <f t="shared" si="530"/>
        <v/>
      </c>
      <c r="EP298" s="21" t="str">
        <f t="shared" si="531"/>
        <v/>
      </c>
      <c r="EQ298" s="27" t="str">
        <f t="shared" si="532"/>
        <v/>
      </c>
      <c r="ER298" s="24" t="str">
        <f t="shared" si="533"/>
        <v/>
      </c>
      <c r="ES298" s="25" t="str">
        <f t="shared" si="534"/>
        <v>0</v>
      </c>
      <c r="ET298" s="26" t="str">
        <f t="shared" si="535"/>
        <v/>
      </c>
      <c r="EU298" s="26" t="str">
        <f t="shared" si="536"/>
        <v/>
      </c>
      <c r="EV298" s="26" t="str">
        <f t="shared" si="537"/>
        <v/>
      </c>
      <c r="EW298" s="27" t="str">
        <f t="shared" si="538"/>
        <v/>
      </c>
      <c r="EX298" s="26" t="str">
        <f t="shared" si="539"/>
        <v/>
      </c>
      <c r="EY298" s="26" t="str">
        <f t="shared" si="540"/>
        <v/>
      </c>
      <c r="EZ298" s="26">
        <f t="shared" si="541"/>
        <v>0</v>
      </c>
      <c r="FA298" s="43"/>
    </row>
    <row r="299" spans="1:157" ht="15.95" customHeight="1" x14ac:dyDescent="0.15">
      <c r="A299" s="21"/>
      <c r="B299" s="36" t="str">
        <f>IF(ＣＳＶ貼付用!G285="","",ＣＳＶ貼付用!G285)</f>
        <v/>
      </c>
      <c r="C299" s="36" t="str">
        <f>IF(ＣＳＶ貼付用!I285="","",ＣＳＶ貼付用!I285)</f>
        <v/>
      </c>
      <c r="D299" s="36" t="str">
        <f>IF(ＣＳＶ貼付用!J285="","",ＣＳＶ貼付用!J285)</f>
        <v/>
      </c>
      <c r="E299" s="36" t="str">
        <f>IF(ＣＳＶ貼付用!F285="","",ＣＳＶ貼付用!F285)</f>
        <v/>
      </c>
      <c r="F299" s="38" t="str">
        <f>IF(ＣＳＶ貼付用!T285="","",ＣＳＶ貼付用!T285)</f>
        <v/>
      </c>
      <c r="G299" s="38"/>
      <c r="H299" s="38" t="str">
        <f>IF(ＣＳＶ貼付用!GJ285="","",ＣＳＶ貼付用!GJ285)</f>
        <v/>
      </c>
      <c r="I299" s="38" t="str">
        <f>IF(ＣＳＶ貼付用!GL285="","",ＣＳＶ貼付用!GL285)</f>
        <v/>
      </c>
      <c r="J299" s="38" t="str">
        <f>IF(ＣＳＶ貼付用!GN285="","",ＣＳＶ貼付用!GN285)</f>
        <v/>
      </c>
      <c r="K299" s="38" t="str">
        <f>IF(ＣＳＶ貼付用!GP285="","",ＣＳＶ貼付用!GP285)</f>
        <v/>
      </c>
      <c r="L299" s="45" t="s">
        <v>30</v>
      </c>
      <c r="M299" s="55" t="str">
        <f>IF(ＣＳＶ貼付用!AT285="","",ＣＳＶ貼付用!AT285)</f>
        <v/>
      </c>
      <c r="N299" s="38" t="str">
        <f>IF(ＣＳＶ貼付用!AV285="","",ＣＳＶ貼付用!AV285)</f>
        <v/>
      </c>
      <c r="O299" s="38" t="str">
        <f>IF(ＣＳＶ貼付用!AX285="","",ＣＳＶ貼付用!AX285)</f>
        <v/>
      </c>
      <c r="P299" s="40" t="str">
        <f>IF(ＣＳＶ貼付用!FE285="","",ＣＳＶ貼付用!FE285)</f>
        <v/>
      </c>
      <c r="Q299" s="41" t="str">
        <f>IF(林齢計算用!A285="","",林齢計算用!A285)</f>
        <v/>
      </c>
      <c r="R299" s="41" t="str">
        <f t="shared" si="451"/>
        <v/>
      </c>
      <c r="S299" s="56" t="str">
        <f>IF(ＣＳＶ貼付用!EG285="","",ＣＳＶ貼付用!EG285*10)</f>
        <v/>
      </c>
      <c r="T299" s="23" t="str">
        <f>IF(O299="スギ",INDEX(データ!$C$7:$E$26,MATCH(R299,データ!$B$7:$B$26),MATCH(P299,データ!$C$6:$E$6)),IF(O299="ヒノキ",INDEX(データ!$C$32:$E$51,MATCH(R299,データ!$B$32:$B$51),MATCH(P299,データ!$C$31:$E$31)),IF(O299="マツ",INDEX(データ!#REF!,MATCH(R299,データ!#REF!),MATCH(P299,データ!#REF!)),IF(O299="ザツ",INDEX(データ!#REF!,MATCH(R299,データ!#REF!),MATCH(P299,データ!#REF!)),""))))</f>
        <v/>
      </c>
      <c r="U299" s="22" t="str">
        <f t="shared" si="542"/>
        <v/>
      </c>
      <c r="V299" s="21" t="str">
        <f t="shared" si="546"/>
        <v/>
      </c>
      <c r="W299" s="21" t="str">
        <f t="shared" si="543"/>
        <v/>
      </c>
      <c r="X299" s="23" t="str">
        <f>IF(O299="スギ",INDEX(データ!$H$7:$J$26,MATCH(R299,データ!$G$7:$G$26),MATCH(P299,データ!$H$6:$J$6)),IF(O299="ヒノキ",INDEX(データ!$H$32:$J$51,MATCH(R299,データ!$G$32:$G$51),MATCH(P299,データ!$H$31:$J$31)),IF(O299="マツ",INDEX(データ!#REF!,MATCH(R299,データ!#REF!),MATCH(P299,データ!#REF!)),IF(O299="ザツ",INDEX(データ!#REF!,MATCH(R299,データ!#REF!),MATCH(P299,データ!#REF!)),""))))</f>
        <v/>
      </c>
      <c r="Y299" s="22" t="str">
        <f t="shared" si="544"/>
        <v/>
      </c>
      <c r="Z299" s="21" t="str">
        <f t="shared" si="545"/>
        <v/>
      </c>
      <c r="AA299" s="27" t="str">
        <f t="shared" si="452"/>
        <v/>
      </c>
      <c r="AB299" s="24" t="str">
        <f t="shared" si="453"/>
        <v/>
      </c>
      <c r="AC299" s="25" t="str">
        <f t="shared" si="454"/>
        <v>0</v>
      </c>
      <c r="AD299" s="26" t="str">
        <f t="shared" si="455"/>
        <v/>
      </c>
      <c r="AE299" s="26" t="str">
        <f t="shared" si="456"/>
        <v/>
      </c>
      <c r="AF299" s="26" t="str">
        <f t="shared" si="457"/>
        <v/>
      </c>
      <c r="AG299" s="27" t="str">
        <f t="shared" si="458"/>
        <v/>
      </c>
      <c r="AH299" s="26" t="str">
        <f t="shared" si="459"/>
        <v/>
      </c>
      <c r="AI299" s="26" t="str">
        <f t="shared" si="460"/>
        <v/>
      </c>
      <c r="AJ299" s="45" t="s">
        <v>30</v>
      </c>
      <c r="AK299" s="55" t="str">
        <f>IF(ＣＳＶ貼付用!BI285="","",ＣＳＶ貼付用!BI285)</f>
        <v/>
      </c>
      <c r="AL299" s="38" t="str">
        <f>IF(ＣＳＶ貼付用!BK285="","",ＣＳＶ貼付用!BK285)</f>
        <v/>
      </c>
      <c r="AM299" s="38" t="str">
        <f>IF(ＣＳＶ貼付用!BM285="","",ＣＳＶ貼付用!BM285)</f>
        <v/>
      </c>
      <c r="AN299" s="40" t="str">
        <f t="shared" si="461"/>
        <v/>
      </c>
      <c r="AO299" s="41" t="str">
        <f>IF(林齢計算用!B285="","",林齢計算用!B285)</f>
        <v/>
      </c>
      <c r="AP299" s="41" t="str">
        <f t="shared" si="462"/>
        <v/>
      </c>
      <c r="AQ299" s="41" t="str">
        <f t="shared" si="463"/>
        <v/>
      </c>
      <c r="AR299" s="23" t="str">
        <f>IF(AM299="スギ",INDEX(データ!$C$7:$E$26,MATCH(AP299,データ!$B$7:$B$26),MATCH(AN299,データ!$C$6:$E$6)),IF(AM299="ヒノキ",INDEX(データ!$C$32:$E$51,MATCH(AP299,データ!$B$32:$B$51),MATCH(AN299,データ!$C$31:$E$31)),IF(AM299="マツ",INDEX(データ!#REF!,MATCH(AP299,データ!#REF!),MATCH(AN299,データ!#REF!)),IF(AM299="ザツ",INDEX(データ!#REF!,MATCH(AP299,データ!#REF!),MATCH(AN299,データ!#REF!)),""))))</f>
        <v/>
      </c>
      <c r="AS299" s="22" t="str">
        <f t="shared" si="446"/>
        <v/>
      </c>
      <c r="AT299" s="21" t="str">
        <f t="shared" si="464"/>
        <v/>
      </c>
      <c r="AU299" s="21" t="str">
        <f t="shared" si="465"/>
        <v/>
      </c>
      <c r="AV299" s="24" t="str">
        <f>IF(AM299="スギ",INDEX(データ!$H$7:$J$26,MATCH(AP299,データ!$G$7:$G$26),MATCH(AN299,データ!$H$6:$J$6)),IF(AM299="ヒノキ",INDEX(データ!$H$32:$J$51,MATCH(AP299,データ!$G$32:$G$51),MATCH(AN299,データ!$H$31:$J$31)),IF(AM299="マツ",INDEX(データ!#REF!,MATCH(AP299,データ!#REF!),MATCH(AN299,データ!#REF!)),IF(AM299="ザツ",INDEX(データ!#REF!,MATCH(AP299,データ!#REF!),MATCH(AN299,データ!#REF!)),""))))</f>
        <v/>
      </c>
      <c r="AW299" s="22" t="str">
        <f t="shared" si="466"/>
        <v/>
      </c>
      <c r="AX299" s="21" t="str">
        <f t="shared" si="467"/>
        <v/>
      </c>
      <c r="AY299" s="27" t="str">
        <f t="shared" si="468"/>
        <v/>
      </c>
      <c r="AZ299" s="24" t="str">
        <f t="shared" si="469"/>
        <v/>
      </c>
      <c r="BA299" s="25" t="str">
        <f t="shared" si="470"/>
        <v>0</v>
      </c>
      <c r="BB299" s="26" t="str">
        <f t="shared" si="471"/>
        <v/>
      </c>
      <c r="BC299" s="26" t="str">
        <f t="shared" si="472"/>
        <v/>
      </c>
      <c r="BD299" s="26" t="str">
        <f t="shared" si="473"/>
        <v/>
      </c>
      <c r="BE299" s="27" t="str">
        <f t="shared" si="474"/>
        <v/>
      </c>
      <c r="BF299" s="26" t="str">
        <f t="shared" si="475"/>
        <v/>
      </c>
      <c r="BG299" s="26" t="str">
        <f t="shared" si="476"/>
        <v/>
      </c>
      <c r="BH299" s="45" t="s">
        <v>30</v>
      </c>
      <c r="BI299" s="55" t="str">
        <f>IF(ＣＳＶ貼付用!BX285="","",ＣＳＶ貼付用!BX285)</f>
        <v/>
      </c>
      <c r="BJ299" s="38" t="str">
        <f>IF(ＣＳＶ貼付用!BZ285="","",ＣＳＶ貼付用!BZ285)</f>
        <v/>
      </c>
      <c r="BK299" s="38" t="str">
        <f>IF(ＣＳＶ貼付用!CB285="","",ＣＳＶ貼付用!CB285)</f>
        <v/>
      </c>
      <c r="BL299" s="40" t="str">
        <f t="shared" si="477"/>
        <v/>
      </c>
      <c r="BM299" s="41" t="str">
        <f>IF(林齢計算用!C285="","",林齢計算用!C285)</f>
        <v/>
      </c>
      <c r="BN299" s="41" t="str">
        <f t="shared" si="478"/>
        <v/>
      </c>
      <c r="BO299" s="41" t="str">
        <f t="shared" si="479"/>
        <v/>
      </c>
      <c r="BP299" s="23" t="str">
        <f>IF(BK299="スギ",INDEX(データ!$C$7:$E$26,MATCH(BN299,データ!$B$7:$B$26),MATCH(BL299,データ!$C$6:$E$6)),IF(BK299="ヒノキ",INDEX(データ!$C$32:$E$51,MATCH(BN299,データ!$B$32:$B$51),MATCH(BL299,データ!$C$31:$E$31)),IF(BK299="マツ",INDEX(データ!#REF!,MATCH(BN299,データ!#REF!),MATCH(BL299,データ!#REF!)),IF(BK299="ザツ",INDEX(データ!#REF!,MATCH(BN299,データ!#REF!),MATCH(BL299,データ!#REF!)),""))))</f>
        <v/>
      </c>
      <c r="BQ299" s="22" t="str">
        <f t="shared" si="447"/>
        <v/>
      </c>
      <c r="BR299" s="21" t="str">
        <f t="shared" si="480"/>
        <v/>
      </c>
      <c r="BS299" s="21" t="str">
        <f t="shared" si="481"/>
        <v/>
      </c>
      <c r="BT299" s="24" t="str">
        <f>IF(BK299="スギ",INDEX(データ!$H$7:$J$26,MATCH(BN299,データ!$G$7:$G$26),MATCH(BL299,データ!$H$6:$J$6)),IF(BK299="ヒノキ",INDEX(データ!$H$32:$J$51,MATCH(BN299,データ!$G$32:$G$51),MATCH(BL299,データ!$H$31:$J$31)),IF(BK299="マツ",INDEX(データ!#REF!,MATCH(BN299,データ!#REF!),MATCH(BL299,データ!#REF!)),IF(BK299="ザツ",INDEX(データ!#REF!,MATCH(BN299,データ!#REF!),MATCH(BL299,データ!#REF!)),""))))</f>
        <v/>
      </c>
      <c r="BU299" s="22" t="str">
        <f t="shared" si="482"/>
        <v/>
      </c>
      <c r="BV299" s="21" t="str">
        <f t="shared" si="483"/>
        <v/>
      </c>
      <c r="BW299" s="27" t="str">
        <f t="shared" si="484"/>
        <v/>
      </c>
      <c r="BX299" s="24" t="str">
        <f t="shared" si="485"/>
        <v/>
      </c>
      <c r="BY299" s="25" t="str">
        <f t="shared" si="486"/>
        <v>0</v>
      </c>
      <c r="BZ299" s="26" t="str">
        <f t="shared" si="487"/>
        <v/>
      </c>
      <c r="CA299" s="26" t="str">
        <f t="shared" si="488"/>
        <v/>
      </c>
      <c r="CB299" s="26" t="str">
        <f t="shared" si="489"/>
        <v/>
      </c>
      <c r="CC299" s="27" t="str">
        <f t="shared" si="490"/>
        <v/>
      </c>
      <c r="CD299" s="26" t="str">
        <f t="shared" si="491"/>
        <v/>
      </c>
      <c r="CE299" s="26" t="str">
        <f t="shared" si="492"/>
        <v/>
      </c>
      <c r="CF299" s="45" t="s">
        <v>30</v>
      </c>
      <c r="CG299" s="55" t="str">
        <f>IF(ＣＳＶ貼付用!CM285="","",ＣＳＶ貼付用!CM285)</f>
        <v/>
      </c>
      <c r="CH299" s="38" t="str">
        <f>IF(ＣＳＶ貼付用!CO285="","",ＣＳＶ貼付用!CO285)</f>
        <v/>
      </c>
      <c r="CI299" s="38" t="str">
        <f>IF(ＣＳＶ貼付用!CQ285="","",ＣＳＶ貼付用!CQ285)</f>
        <v/>
      </c>
      <c r="CJ299" s="40" t="str">
        <f t="shared" si="493"/>
        <v/>
      </c>
      <c r="CK299" s="41" t="str">
        <f>IF(林齢計算用!D285="","",林齢計算用!D285)</f>
        <v/>
      </c>
      <c r="CL299" s="41" t="str">
        <f t="shared" si="494"/>
        <v/>
      </c>
      <c r="CM299" s="41" t="str">
        <f t="shared" si="495"/>
        <v/>
      </c>
      <c r="CN299" s="23" t="str">
        <f>IF(CI299="スギ",INDEX(データ!$C$7:$E$26,MATCH(CL299,データ!$B$7:$B$26),MATCH(CJ299,データ!$C$6:$E$6)),IF(CI299="ヒノキ",INDEX(データ!$C$32:$E$51,MATCH(CL299,データ!$B$32:$B$51),MATCH(CJ299,データ!$C$31:$E$31)),IF(CI299="マツ",INDEX(データ!#REF!,MATCH(CL299,データ!#REF!),MATCH(CJ299,データ!#REF!)),IF(CI299="ザツ",INDEX(データ!#REF!,MATCH(CL299,データ!#REF!),MATCH(CJ299,データ!#REF!)),""))))</f>
        <v/>
      </c>
      <c r="CO299" s="22" t="str">
        <f t="shared" si="448"/>
        <v/>
      </c>
      <c r="CP299" s="21" t="str">
        <f t="shared" si="496"/>
        <v/>
      </c>
      <c r="CQ299" s="21" t="str">
        <f t="shared" si="497"/>
        <v/>
      </c>
      <c r="CR299" s="24" t="str">
        <f>IF(CI299="スギ",INDEX(データ!$H$7:$J$26,MATCH(CL299,データ!$G$7:$G$26),MATCH(CJ299,データ!$H$6:$J$6)),IF(CI299="ヒノキ",INDEX(データ!$H$32:$J$51,MATCH(CL299,データ!$G$32:$G$51),MATCH(CJ299,データ!$H$31:$J$31)),IF(CI299="マツ",INDEX(データ!#REF!,MATCH(CL299,データ!#REF!),MATCH(CJ299,データ!#REF!)),IF(CI299="ザツ",INDEX(データ!#REF!,MATCH(CL299,データ!#REF!),MATCH(CJ299,データ!#REF!)),""))))</f>
        <v/>
      </c>
      <c r="CS299" s="22" t="str">
        <f t="shared" si="498"/>
        <v/>
      </c>
      <c r="CT299" s="21" t="str">
        <f t="shared" si="499"/>
        <v/>
      </c>
      <c r="CU299" s="27" t="str">
        <f t="shared" si="500"/>
        <v/>
      </c>
      <c r="CV299" s="24" t="str">
        <f t="shared" si="501"/>
        <v/>
      </c>
      <c r="CW299" s="25" t="str">
        <f t="shared" si="502"/>
        <v>0</v>
      </c>
      <c r="CX299" s="26" t="str">
        <f t="shared" si="503"/>
        <v/>
      </c>
      <c r="CY299" s="26" t="str">
        <f t="shared" si="504"/>
        <v/>
      </c>
      <c r="CZ299" s="26" t="str">
        <f t="shared" si="505"/>
        <v/>
      </c>
      <c r="DA299" s="27" t="str">
        <f t="shared" si="506"/>
        <v/>
      </c>
      <c r="DB299" s="26" t="str">
        <f t="shared" si="507"/>
        <v/>
      </c>
      <c r="DC299" s="26" t="str">
        <f t="shared" si="508"/>
        <v/>
      </c>
      <c r="DD299" s="45" t="s">
        <v>30</v>
      </c>
      <c r="DE299" s="55" t="str">
        <f>IF(ＣＳＶ貼付用!DB285="","",ＣＳＶ貼付用!DB285)</f>
        <v/>
      </c>
      <c r="DF299" s="38" t="str">
        <f>IF(ＣＳＶ貼付用!DD285="","",ＣＳＶ貼付用!DD285)</f>
        <v/>
      </c>
      <c r="DG299" s="38" t="str">
        <f>IF(ＣＳＶ貼付用!DF285="","",ＣＳＶ貼付用!DF285)</f>
        <v/>
      </c>
      <c r="DH299" s="40" t="str">
        <f t="shared" si="509"/>
        <v/>
      </c>
      <c r="DI299" s="41" t="str">
        <f>IF(林齢計算用!E285="","",林齢計算用!E285)</f>
        <v/>
      </c>
      <c r="DJ299" s="41" t="str">
        <f t="shared" si="510"/>
        <v/>
      </c>
      <c r="DK299" s="41" t="str">
        <f t="shared" si="511"/>
        <v/>
      </c>
      <c r="DL299" s="23" t="str">
        <f>IF(DG299="スギ",INDEX(データ!$C$7:$E$26,MATCH(DJ299,データ!$B$7:$B$26),MATCH(DH299,データ!$C$6:$E$6)),IF(DG299="ヒノキ",INDEX(データ!$C$32:$E$51,MATCH(DJ299,データ!$B$32:$B$51),MATCH(DH299,データ!$C$31:$E$31)),IF(DG299="マツ",INDEX(データ!#REF!,MATCH(DJ299,データ!#REF!),MATCH(DH299,データ!#REF!)),IF(DG299="ザツ",INDEX(データ!#REF!,MATCH(DJ299,データ!#REF!),MATCH(DH299,データ!#REF!)),""))))</f>
        <v/>
      </c>
      <c r="DM299" s="22" t="str">
        <f t="shared" si="449"/>
        <v/>
      </c>
      <c r="DN299" s="21" t="str">
        <f t="shared" si="512"/>
        <v/>
      </c>
      <c r="DO299" s="21" t="str">
        <f t="shared" si="513"/>
        <v/>
      </c>
      <c r="DP299" s="24" t="str">
        <f>IF(DG299="スギ",INDEX(データ!$H$7:$J$26,MATCH(DJ299,データ!$G$7:$G$26),MATCH(DH299,データ!$H$6:$J$6)),IF(DG299="ヒノキ",INDEX(データ!$H$32:$J$51,MATCH(DJ299,データ!$G$32:$G$51),MATCH(DH299,データ!$H$31:$J$31)),IF(DG299="マツ",INDEX(データ!#REF!,MATCH(DJ299,データ!#REF!),MATCH(DH299,データ!#REF!)),IF(DG299="ザツ",INDEX(データ!#REF!,MATCH(DJ299,データ!#REF!),MATCH(DH299,データ!#REF!)),""))))</f>
        <v/>
      </c>
      <c r="DQ299" s="22" t="str">
        <f t="shared" si="514"/>
        <v/>
      </c>
      <c r="DR299" s="21" t="str">
        <f t="shared" si="515"/>
        <v/>
      </c>
      <c r="DS299" s="27" t="str">
        <f t="shared" si="516"/>
        <v/>
      </c>
      <c r="DT299" s="24" t="str">
        <f t="shared" si="517"/>
        <v/>
      </c>
      <c r="DU299" s="25" t="str">
        <f t="shared" si="518"/>
        <v>0</v>
      </c>
      <c r="DV299" s="26" t="str">
        <f t="shared" si="519"/>
        <v/>
      </c>
      <c r="DW299" s="26" t="str">
        <f t="shared" si="520"/>
        <v/>
      </c>
      <c r="DX299" s="26" t="str">
        <f t="shared" si="521"/>
        <v/>
      </c>
      <c r="DY299" s="27" t="str">
        <f t="shared" si="522"/>
        <v/>
      </c>
      <c r="DZ299" s="26" t="str">
        <f t="shared" si="523"/>
        <v/>
      </c>
      <c r="EA299" s="26" t="str">
        <f t="shared" si="524"/>
        <v/>
      </c>
      <c r="EB299" s="45" t="s">
        <v>30</v>
      </c>
      <c r="EC299" s="55" t="str">
        <f>IF(ＣＳＶ貼付用!DQ285="","",ＣＳＶ貼付用!DQ285)</f>
        <v/>
      </c>
      <c r="ED299" s="38" t="str">
        <f>IF(ＣＳＶ貼付用!DS285="","",ＣＳＶ貼付用!DS285)</f>
        <v/>
      </c>
      <c r="EE299" s="38" t="str">
        <f>IF(ＣＳＶ貼付用!DU285="","",ＣＳＶ貼付用!DU285)</f>
        <v/>
      </c>
      <c r="EF299" s="40" t="str">
        <f t="shared" si="525"/>
        <v/>
      </c>
      <c r="EG299" s="41" t="str">
        <f>IF(林齢計算用!F285="","",林齢計算用!F285)</f>
        <v/>
      </c>
      <c r="EH299" s="41" t="str">
        <f t="shared" si="526"/>
        <v/>
      </c>
      <c r="EI299" s="41" t="str">
        <f t="shared" si="527"/>
        <v/>
      </c>
      <c r="EJ299" s="23" t="str">
        <f>IF(EE299="スギ",INDEX(データ!$C$7:$E$26,MATCH(EH299,データ!$B$7:$B$26),MATCH(EF299,データ!$C$6:$E$6)),IF(EE299="ヒノキ",INDEX(データ!$C$32:$E$51,MATCH(EH299,データ!$B$32:$B$51),MATCH(EF299,データ!$C$31:$E$31)),IF(EE299="マツ",INDEX(データ!#REF!,MATCH(EH299,データ!#REF!),MATCH(EF299,データ!#REF!)),IF(EE299="ザツ",INDEX(データ!#REF!,MATCH(EH299,データ!#REF!),MATCH(EF299,データ!#REF!)),""))))</f>
        <v/>
      </c>
      <c r="EK299" s="22" t="str">
        <f t="shared" si="450"/>
        <v/>
      </c>
      <c r="EL299" s="21" t="str">
        <f t="shared" si="528"/>
        <v/>
      </c>
      <c r="EM299" s="21" t="str">
        <f t="shared" si="529"/>
        <v/>
      </c>
      <c r="EN299" s="24" t="str">
        <f>IF(EE299="スギ",INDEX(データ!$H$7:$J$26,MATCH(EH299,データ!$G$7:$G$26),MATCH(EF299,データ!$H$6:$J$6)),IF(EE299="ヒノキ",INDEX(データ!$H$32:$J$51,MATCH(EH299,データ!$G$32:$G$51),MATCH(EF299,データ!$H$31:$J$31)),IF(EE299="マツ",INDEX(データ!#REF!,MATCH(EH299,データ!#REF!),MATCH(EF299,データ!#REF!)),IF(EE299="ザツ",INDEX(データ!#REF!,MATCH(EH299,データ!#REF!),MATCH(EF299,データ!#REF!)),""))))</f>
        <v/>
      </c>
      <c r="EO299" s="22" t="str">
        <f t="shared" si="530"/>
        <v/>
      </c>
      <c r="EP299" s="21" t="str">
        <f t="shared" si="531"/>
        <v/>
      </c>
      <c r="EQ299" s="27" t="str">
        <f t="shared" si="532"/>
        <v/>
      </c>
      <c r="ER299" s="24" t="str">
        <f t="shared" si="533"/>
        <v/>
      </c>
      <c r="ES299" s="25" t="str">
        <f t="shared" si="534"/>
        <v>0</v>
      </c>
      <c r="ET299" s="26" t="str">
        <f t="shared" si="535"/>
        <v/>
      </c>
      <c r="EU299" s="26" t="str">
        <f t="shared" si="536"/>
        <v/>
      </c>
      <c r="EV299" s="26" t="str">
        <f t="shared" si="537"/>
        <v/>
      </c>
      <c r="EW299" s="27" t="str">
        <f t="shared" si="538"/>
        <v/>
      </c>
      <c r="EX299" s="26" t="str">
        <f t="shared" si="539"/>
        <v/>
      </c>
      <c r="EY299" s="26" t="str">
        <f t="shared" si="540"/>
        <v/>
      </c>
      <c r="EZ299" s="26">
        <f t="shared" si="541"/>
        <v>0</v>
      </c>
      <c r="FA299" s="43"/>
    </row>
    <row r="300" spans="1:157" ht="15.95" customHeight="1" x14ac:dyDescent="0.15">
      <c r="A300" s="21"/>
      <c r="B300" s="36" t="str">
        <f>IF(ＣＳＶ貼付用!G286="","",ＣＳＶ貼付用!G286)</f>
        <v/>
      </c>
      <c r="C300" s="36" t="str">
        <f>IF(ＣＳＶ貼付用!I286="","",ＣＳＶ貼付用!I286)</f>
        <v/>
      </c>
      <c r="D300" s="36" t="str">
        <f>IF(ＣＳＶ貼付用!J286="","",ＣＳＶ貼付用!J286)</f>
        <v/>
      </c>
      <c r="E300" s="36" t="str">
        <f>IF(ＣＳＶ貼付用!F286="","",ＣＳＶ貼付用!F286)</f>
        <v/>
      </c>
      <c r="F300" s="38" t="str">
        <f>IF(ＣＳＶ貼付用!T286="","",ＣＳＶ貼付用!T286)</f>
        <v/>
      </c>
      <c r="G300" s="38"/>
      <c r="H300" s="38" t="str">
        <f>IF(ＣＳＶ貼付用!GJ286="","",ＣＳＶ貼付用!GJ286)</f>
        <v/>
      </c>
      <c r="I300" s="38" t="str">
        <f>IF(ＣＳＶ貼付用!GL286="","",ＣＳＶ貼付用!GL286)</f>
        <v/>
      </c>
      <c r="J300" s="38" t="str">
        <f>IF(ＣＳＶ貼付用!GN286="","",ＣＳＶ貼付用!GN286)</f>
        <v/>
      </c>
      <c r="K300" s="38" t="str">
        <f>IF(ＣＳＶ貼付用!GP286="","",ＣＳＶ貼付用!GP286)</f>
        <v/>
      </c>
      <c r="L300" s="45" t="s">
        <v>30</v>
      </c>
      <c r="M300" s="55" t="str">
        <f>IF(ＣＳＶ貼付用!AT286="","",ＣＳＶ貼付用!AT286)</f>
        <v/>
      </c>
      <c r="N300" s="38" t="str">
        <f>IF(ＣＳＶ貼付用!AV286="","",ＣＳＶ貼付用!AV286)</f>
        <v/>
      </c>
      <c r="O300" s="38" t="str">
        <f>IF(ＣＳＶ貼付用!AX286="","",ＣＳＶ貼付用!AX286)</f>
        <v/>
      </c>
      <c r="P300" s="40" t="str">
        <f>IF(ＣＳＶ貼付用!FE286="","",ＣＳＶ貼付用!FE286)</f>
        <v/>
      </c>
      <c r="Q300" s="41" t="str">
        <f>IF(林齢計算用!A286="","",林齢計算用!A286)</f>
        <v/>
      </c>
      <c r="R300" s="41" t="str">
        <f t="shared" si="451"/>
        <v/>
      </c>
      <c r="S300" s="56" t="str">
        <f>IF(ＣＳＶ貼付用!EG286="","",ＣＳＶ貼付用!EG286*10)</f>
        <v/>
      </c>
      <c r="T300" s="23" t="str">
        <f>IF(O300="スギ",INDEX(データ!$C$7:$E$26,MATCH(R300,データ!$B$7:$B$26),MATCH(P300,データ!$C$6:$E$6)),IF(O300="ヒノキ",INDEX(データ!$C$32:$E$51,MATCH(R300,データ!$B$32:$B$51),MATCH(P300,データ!$C$31:$E$31)),IF(O300="マツ",INDEX(データ!#REF!,MATCH(R300,データ!#REF!),MATCH(P300,データ!#REF!)),IF(O300="ザツ",INDEX(データ!#REF!,MATCH(R300,データ!#REF!),MATCH(P300,データ!#REF!)),""))))</f>
        <v/>
      </c>
      <c r="U300" s="22" t="str">
        <f t="shared" si="542"/>
        <v/>
      </c>
      <c r="V300" s="21" t="str">
        <f t="shared" si="546"/>
        <v/>
      </c>
      <c r="W300" s="21" t="str">
        <f t="shared" si="543"/>
        <v/>
      </c>
      <c r="X300" s="23" t="str">
        <f>IF(O300="スギ",INDEX(データ!$H$7:$J$26,MATCH(R300,データ!$G$7:$G$26),MATCH(P300,データ!$H$6:$J$6)),IF(O300="ヒノキ",INDEX(データ!$H$32:$J$51,MATCH(R300,データ!$G$32:$G$51),MATCH(P300,データ!$H$31:$J$31)),IF(O300="マツ",INDEX(データ!#REF!,MATCH(R300,データ!#REF!),MATCH(P300,データ!#REF!)),IF(O300="ザツ",INDEX(データ!#REF!,MATCH(R300,データ!#REF!),MATCH(P300,データ!#REF!)),""))))</f>
        <v/>
      </c>
      <c r="Y300" s="22" t="str">
        <f t="shared" si="544"/>
        <v/>
      </c>
      <c r="Z300" s="21" t="str">
        <f t="shared" si="545"/>
        <v/>
      </c>
      <c r="AA300" s="27" t="str">
        <f t="shared" si="452"/>
        <v/>
      </c>
      <c r="AB300" s="24" t="str">
        <f t="shared" si="453"/>
        <v/>
      </c>
      <c r="AC300" s="25" t="str">
        <f t="shared" si="454"/>
        <v>0</v>
      </c>
      <c r="AD300" s="26" t="str">
        <f t="shared" si="455"/>
        <v/>
      </c>
      <c r="AE300" s="26" t="str">
        <f t="shared" si="456"/>
        <v/>
      </c>
      <c r="AF300" s="26" t="str">
        <f t="shared" si="457"/>
        <v/>
      </c>
      <c r="AG300" s="27" t="str">
        <f t="shared" si="458"/>
        <v/>
      </c>
      <c r="AH300" s="26" t="str">
        <f t="shared" si="459"/>
        <v/>
      </c>
      <c r="AI300" s="26" t="str">
        <f t="shared" si="460"/>
        <v/>
      </c>
      <c r="AJ300" s="45" t="s">
        <v>30</v>
      </c>
      <c r="AK300" s="55" t="str">
        <f>IF(ＣＳＶ貼付用!BI286="","",ＣＳＶ貼付用!BI286)</f>
        <v/>
      </c>
      <c r="AL300" s="38" t="str">
        <f>IF(ＣＳＶ貼付用!BK286="","",ＣＳＶ貼付用!BK286)</f>
        <v/>
      </c>
      <c r="AM300" s="38" t="str">
        <f>IF(ＣＳＶ貼付用!BM286="","",ＣＳＶ貼付用!BM286)</f>
        <v/>
      </c>
      <c r="AN300" s="40" t="str">
        <f t="shared" si="461"/>
        <v/>
      </c>
      <c r="AO300" s="41" t="str">
        <f>IF(林齢計算用!B286="","",林齢計算用!B286)</f>
        <v/>
      </c>
      <c r="AP300" s="41" t="str">
        <f t="shared" si="462"/>
        <v/>
      </c>
      <c r="AQ300" s="41" t="str">
        <f t="shared" si="463"/>
        <v/>
      </c>
      <c r="AR300" s="23" t="str">
        <f>IF(AM300="スギ",INDEX(データ!$C$7:$E$26,MATCH(AP300,データ!$B$7:$B$26),MATCH(AN300,データ!$C$6:$E$6)),IF(AM300="ヒノキ",INDEX(データ!$C$32:$E$51,MATCH(AP300,データ!$B$32:$B$51),MATCH(AN300,データ!$C$31:$E$31)),IF(AM300="マツ",INDEX(データ!#REF!,MATCH(AP300,データ!#REF!),MATCH(AN300,データ!#REF!)),IF(AM300="ザツ",INDEX(データ!#REF!,MATCH(AP300,データ!#REF!),MATCH(AN300,データ!#REF!)),""))))</f>
        <v/>
      </c>
      <c r="AS300" s="22" t="str">
        <f t="shared" si="446"/>
        <v/>
      </c>
      <c r="AT300" s="21" t="str">
        <f t="shared" si="464"/>
        <v/>
      </c>
      <c r="AU300" s="21" t="str">
        <f t="shared" si="465"/>
        <v/>
      </c>
      <c r="AV300" s="24" t="str">
        <f>IF(AM300="スギ",INDEX(データ!$H$7:$J$26,MATCH(AP300,データ!$G$7:$G$26),MATCH(AN300,データ!$H$6:$J$6)),IF(AM300="ヒノキ",INDEX(データ!$H$32:$J$51,MATCH(AP300,データ!$G$32:$G$51),MATCH(AN300,データ!$H$31:$J$31)),IF(AM300="マツ",INDEX(データ!#REF!,MATCH(AP300,データ!#REF!),MATCH(AN300,データ!#REF!)),IF(AM300="ザツ",INDEX(データ!#REF!,MATCH(AP300,データ!#REF!),MATCH(AN300,データ!#REF!)),""))))</f>
        <v/>
      </c>
      <c r="AW300" s="22" t="str">
        <f t="shared" si="466"/>
        <v/>
      </c>
      <c r="AX300" s="21" t="str">
        <f t="shared" si="467"/>
        <v/>
      </c>
      <c r="AY300" s="27" t="str">
        <f t="shared" si="468"/>
        <v/>
      </c>
      <c r="AZ300" s="24" t="str">
        <f t="shared" si="469"/>
        <v/>
      </c>
      <c r="BA300" s="25" t="str">
        <f t="shared" si="470"/>
        <v>0</v>
      </c>
      <c r="BB300" s="26" t="str">
        <f t="shared" si="471"/>
        <v/>
      </c>
      <c r="BC300" s="26" t="str">
        <f t="shared" si="472"/>
        <v/>
      </c>
      <c r="BD300" s="26" t="str">
        <f t="shared" si="473"/>
        <v/>
      </c>
      <c r="BE300" s="27" t="str">
        <f t="shared" si="474"/>
        <v/>
      </c>
      <c r="BF300" s="26" t="str">
        <f t="shared" si="475"/>
        <v/>
      </c>
      <c r="BG300" s="26" t="str">
        <f t="shared" si="476"/>
        <v/>
      </c>
      <c r="BH300" s="45" t="s">
        <v>30</v>
      </c>
      <c r="BI300" s="55" t="str">
        <f>IF(ＣＳＶ貼付用!BX286="","",ＣＳＶ貼付用!BX286)</f>
        <v/>
      </c>
      <c r="BJ300" s="38" t="str">
        <f>IF(ＣＳＶ貼付用!BZ286="","",ＣＳＶ貼付用!BZ286)</f>
        <v/>
      </c>
      <c r="BK300" s="38" t="str">
        <f>IF(ＣＳＶ貼付用!CB286="","",ＣＳＶ貼付用!CB286)</f>
        <v/>
      </c>
      <c r="BL300" s="40" t="str">
        <f t="shared" si="477"/>
        <v/>
      </c>
      <c r="BM300" s="41" t="str">
        <f>IF(林齢計算用!C286="","",林齢計算用!C286)</f>
        <v/>
      </c>
      <c r="BN300" s="41" t="str">
        <f t="shared" si="478"/>
        <v/>
      </c>
      <c r="BO300" s="41" t="str">
        <f t="shared" si="479"/>
        <v/>
      </c>
      <c r="BP300" s="23" t="str">
        <f>IF(BK300="スギ",INDEX(データ!$C$7:$E$26,MATCH(BN300,データ!$B$7:$B$26),MATCH(BL300,データ!$C$6:$E$6)),IF(BK300="ヒノキ",INDEX(データ!$C$32:$E$51,MATCH(BN300,データ!$B$32:$B$51),MATCH(BL300,データ!$C$31:$E$31)),IF(BK300="マツ",INDEX(データ!#REF!,MATCH(BN300,データ!#REF!),MATCH(BL300,データ!#REF!)),IF(BK300="ザツ",INDEX(データ!#REF!,MATCH(BN300,データ!#REF!),MATCH(BL300,データ!#REF!)),""))))</f>
        <v/>
      </c>
      <c r="BQ300" s="22" t="str">
        <f t="shared" si="447"/>
        <v/>
      </c>
      <c r="BR300" s="21" t="str">
        <f t="shared" si="480"/>
        <v/>
      </c>
      <c r="BS300" s="21" t="str">
        <f t="shared" si="481"/>
        <v/>
      </c>
      <c r="BT300" s="24" t="str">
        <f>IF(BK300="スギ",INDEX(データ!$H$7:$J$26,MATCH(BN300,データ!$G$7:$G$26),MATCH(BL300,データ!$H$6:$J$6)),IF(BK300="ヒノキ",INDEX(データ!$H$32:$J$51,MATCH(BN300,データ!$G$32:$G$51),MATCH(BL300,データ!$H$31:$J$31)),IF(BK300="マツ",INDEX(データ!#REF!,MATCH(BN300,データ!#REF!),MATCH(BL300,データ!#REF!)),IF(BK300="ザツ",INDEX(データ!#REF!,MATCH(BN300,データ!#REF!),MATCH(BL300,データ!#REF!)),""))))</f>
        <v/>
      </c>
      <c r="BU300" s="22" t="str">
        <f t="shared" si="482"/>
        <v/>
      </c>
      <c r="BV300" s="21" t="str">
        <f t="shared" si="483"/>
        <v/>
      </c>
      <c r="BW300" s="27" t="str">
        <f t="shared" si="484"/>
        <v/>
      </c>
      <c r="BX300" s="24" t="str">
        <f t="shared" si="485"/>
        <v/>
      </c>
      <c r="BY300" s="25" t="str">
        <f t="shared" si="486"/>
        <v>0</v>
      </c>
      <c r="BZ300" s="26" t="str">
        <f t="shared" si="487"/>
        <v/>
      </c>
      <c r="CA300" s="26" t="str">
        <f t="shared" si="488"/>
        <v/>
      </c>
      <c r="CB300" s="26" t="str">
        <f t="shared" si="489"/>
        <v/>
      </c>
      <c r="CC300" s="27" t="str">
        <f t="shared" si="490"/>
        <v/>
      </c>
      <c r="CD300" s="26" t="str">
        <f t="shared" si="491"/>
        <v/>
      </c>
      <c r="CE300" s="26" t="str">
        <f t="shared" si="492"/>
        <v/>
      </c>
      <c r="CF300" s="45" t="s">
        <v>30</v>
      </c>
      <c r="CG300" s="55" t="str">
        <f>IF(ＣＳＶ貼付用!CM286="","",ＣＳＶ貼付用!CM286)</f>
        <v/>
      </c>
      <c r="CH300" s="38" t="str">
        <f>IF(ＣＳＶ貼付用!CO286="","",ＣＳＶ貼付用!CO286)</f>
        <v/>
      </c>
      <c r="CI300" s="38" t="str">
        <f>IF(ＣＳＶ貼付用!CQ286="","",ＣＳＶ貼付用!CQ286)</f>
        <v/>
      </c>
      <c r="CJ300" s="40" t="str">
        <f t="shared" si="493"/>
        <v/>
      </c>
      <c r="CK300" s="41" t="str">
        <f>IF(林齢計算用!D286="","",林齢計算用!D286)</f>
        <v/>
      </c>
      <c r="CL300" s="41" t="str">
        <f t="shared" si="494"/>
        <v/>
      </c>
      <c r="CM300" s="41" t="str">
        <f t="shared" si="495"/>
        <v/>
      </c>
      <c r="CN300" s="23" t="str">
        <f>IF(CI300="スギ",INDEX(データ!$C$7:$E$26,MATCH(CL300,データ!$B$7:$B$26),MATCH(CJ300,データ!$C$6:$E$6)),IF(CI300="ヒノキ",INDEX(データ!$C$32:$E$51,MATCH(CL300,データ!$B$32:$B$51),MATCH(CJ300,データ!$C$31:$E$31)),IF(CI300="マツ",INDEX(データ!#REF!,MATCH(CL300,データ!#REF!),MATCH(CJ300,データ!#REF!)),IF(CI300="ザツ",INDEX(データ!#REF!,MATCH(CL300,データ!#REF!),MATCH(CJ300,データ!#REF!)),""))))</f>
        <v/>
      </c>
      <c r="CO300" s="22" t="str">
        <f t="shared" si="448"/>
        <v/>
      </c>
      <c r="CP300" s="21" t="str">
        <f t="shared" si="496"/>
        <v/>
      </c>
      <c r="CQ300" s="21" t="str">
        <f t="shared" si="497"/>
        <v/>
      </c>
      <c r="CR300" s="24" t="str">
        <f>IF(CI300="スギ",INDEX(データ!$H$7:$J$26,MATCH(CL300,データ!$G$7:$G$26),MATCH(CJ300,データ!$H$6:$J$6)),IF(CI300="ヒノキ",INDEX(データ!$H$32:$J$51,MATCH(CL300,データ!$G$32:$G$51),MATCH(CJ300,データ!$H$31:$J$31)),IF(CI300="マツ",INDEX(データ!#REF!,MATCH(CL300,データ!#REF!),MATCH(CJ300,データ!#REF!)),IF(CI300="ザツ",INDEX(データ!#REF!,MATCH(CL300,データ!#REF!),MATCH(CJ300,データ!#REF!)),""))))</f>
        <v/>
      </c>
      <c r="CS300" s="22" t="str">
        <f t="shared" si="498"/>
        <v/>
      </c>
      <c r="CT300" s="21" t="str">
        <f t="shared" si="499"/>
        <v/>
      </c>
      <c r="CU300" s="27" t="str">
        <f t="shared" si="500"/>
        <v/>
      </c>
      <c r="CV300" s="24" t="str">
        <f t="shared" si="501"/>
        <v/>
      </c>
      <c r="CW300" s="25" t="str">
        <f t="shared" si="502"/>
        <v>0</v>
      </c>
      <c r="CX300" s="26" t="str">
        <f t="shared" si="503"/>
        <v/>
      </c>
      <c r="CY300" s="26" t="str">
        <f t="shared" si="504"/>
        <v/>
      </c>
      <c r="CZ300" s="26" t="str">
        <f t="shared" si="505"/>
        <v/>
      </c>
      <c r="DA300" s="27" t="str">
        <f t="shared" si="506"/>
        <v/>
      </c>
      <c r="DB300" s="26" t="str">
        <f t="shared" si="507"/>
        <v/>
      </c>
      <c r="DC300" s="26" t="str">
        <f t="shared" si="508"/>
        <v/>
      </c>
      <c r="DD300" s="45" t="s">
        <v>30</v>
      </c>
      <c r="DE300" s="55" t="str">
        <f>IF(ＣＳＶ貼付用!DB286="","",ＣＳＶ貼付用!DB286)</f>
        <v/>
      </c>
      <c r="DF300" s="38" t="str">
        <f>IF(ＣＳＶ貼付用!DD286="","",ＣＳＶ貼付用!DD286)</f>
        <v/>
      </c>
      <c r="DG300" s="38" t="str">
        <f>IF(ＣＳＶ貼付用!DF286="","",ＣＳＶ貼付用!DF286)</f>
        <v/>
      </c>
      <c r="DH300" s="40" t="str">
        <f t="shared" si="509"/>
        <v/>
      </c>
      <c r="DI300" s="41" t="str">
        <f>IF(林齢計算用!E286="","",林齢計算用!E286)</f>
        <v/>
      </c>
      <c r="DJ300" s="41" t="str">
        <f t="shared" si="510"/>
        <v/>
      </c>
      <c r="DK300" s="41" t="str">
        <f t="shared" si="511"/>
        <v/>
      </c>
      <c r="DL300" s="23" t="str">
        <f>IF(DG300="スギ",INDEX(データ!$C$7:$E$26,MATCH(DJ300,データ!$B$7:$B$26),MATCH(DH300,データ!$C$6:$E$6)),IF(DG300="ヒノキ",INDEX(データ!$C$32:$E$51,MATCH(DJ300,データ!$B$32:$B$51),MATCH(DH300,データ!$C$31:$E$31)),IF(DG300="マツ",INDEX(データ!#REF!,MATCH(DJ300,データ!#REF!),MATCH(DH300,データ!#REF!)),IF(DG300="ザツ",INDEX(データ!#REF!,MATCH(DJ300,データ!#REF!),MATCH(DH300,データ!#REF!)),""))))</f>
        <v/>
      </c>
      <c r="DM300" s="22" t="str">
        <f t="shared" si="449"/>
        <v/>
      </c>
      <c r="DN300" s="21" t="str">
        <f t="shared" si="512"/>
        <v/>
      </c>
      <c r="DO300" s="21" t="str">
        <f t="shared" si="513"/>
        <v/>
      </c>
      <c r="DP300" s="24" t="str">
        <f>IF(DG300="スギ",INDEX(データ!$H$7:$J$26,MATCH(DJ300,データ!$G$7:$G$26),MATCH(DH300,データ!$H$6:$J$6)),IF(DG300="ヒノキ",INDEX(データ!$H$32:$J$51,MATCH(DJ300,データ!$G$32:$G$51),MATCH(DH300,データ!$H$31:$J$31)),IF(DG300="マツ",INDEX(データ!#REF!,MATCH(DJ300,データ!#REF!),MATCH(DH300,データ!#REF!)),IF(DG300="ザツ",INDEX(データ!#REF!,MATCH(DJ300,データ!#REF!),MATCH(DH300,データ!#REF!)),""))))</f>
        <v/>
      </c>
      <c r="DQ300" s="22" t="str">
        <f t="shared" si="514"/>
        <v/>
      </c>
      <c r="DR300" s="21" t="str">
        <f t="shared" si="515"/>
        <v/>
      </c>
      <c r="DS300" s="27" t="str">
        <f t="shared" si="516"/>
        <v/>
      </c>
      <c r="DT300" s="24" t="str">
        <f t="shared" si="517"/>
        <v/>
      </c>
      <c r="DU300" s="25" t="str">
        <f t="shared" si="518"/>
        <v>0</v>
      </c>
      <c r="DV300" s="26" t="str">
        <f t="shared" si="519"/>
        <v/>
      </c>
      <c r="DW300" s="26" t="str">
        <f t="shared" si="520"/>
        <v/>
      </c>
      <c r="DX300" s="26" t="str">
        <f t="shared" si="521"/>
        <v/>
      </c>
      <c r="DY300" s="27" t="str">
        <f t="shared" si="522"/>
        <v/>
      </c>
      <c r="DZ300" s="26" t="str">
        <f t="shared" si="523"/>
        <v/>
      </c>
      <c r="EA300" s="26" t="str">
        <f t="shared" si="524"/>
        <v/>
      </c>
      <c r="EB300" s="45" t="s">
        <v>30</v>
      </c>
      <c r="EC300" s="55" t="str">
        <f>IF(ＣＳＶ貼付用!DQ286="","",ＣＳＶ貼付用!DQ286)</f>
        <v/>
      </c>
      <c r="ED300" s="38" t="str">
        <f>IF(ＣＳＶ貼付用!DS286="","",ＣＳＶ貼付用!DS286)</f>
        <v/>
      </c>
      <c r="EE300" s="38" t="str">
        <f>IF(ＣＳＶ貼付用!DU286="","",ＣＳＶ貼付用!DU286)</f>
        <v/>
      </c>
      <c r="EF300" s="40" t="str">
        <f t="shared" si="525"/>
        <v/>
      </c>
      <c r="EG300" s="41" t="str">
        <f>IF(林齢計算用!F286="","",林齢計算用!F286)</f>
        <v/>
      </c>
      <c r="EH300" s="41" t="str">
        <f t="shared" si="526"/>
        <v/>
      </c>
      <c r="EI300" s="41" t="str">
        <f t="shared" si="527"/>
        <v/>
      </c>
      <c r="EJ300" s="23" t="str">
        <f>IF(EE300="スギ",INDEX(データ!$C$7:$E$26,MATCH(EH300,データ!$B$7:$B$26),MATCH(EF300,データ!$C$6:$E$6)),IF(EE300="ヒノキ",INDEX(データ!$C$32:$E$51,MATCH(EH300,データ!$B$32:$B$51),MATCH(EF300,データ!$C$31:$E$31)),IF(EE300="マツ",INDEX(データ!#REF!,MATCH(EH300,データ!#REF!),MATCH(EF300,データ!#REF!)),IF(EE300="ザツ",INDEX(データ!#REF!,MATCH(EH300,データ!#REF!),MATCH(EF300,データ!#REF!)),""))))</f>
        <v/>
      </c>
      <c r="EK300" s="22" t="str">
        <f t="shared" si="450"/>
        <v/>
      </c>
      <c r="EL300" s="21" t="str">
        <f t="shared" si="528"/>
        <v/>
      </c>
      <c r="EM300" s="21" t="str">
        <f t="shared" si="529"/>
        <v/>
      </c>
      <c r="EN300" s="24" t="str">
        <f>IF(EE300="スギ",INDEX(データ!$H$7:$J$26,MATCH(EH300,データ!$G$7:$G$26),MATCH(EF300,データ!$H$6:$J$6)),IF(EE300="ヒノキ",INDEX(データ!$H$32:$J$51,MATCH(EH300,データ!$G$32:$G$51),MATCH(EF300,データ!$H$31:$J$31)),IF(EE300="マツ",INDEX(データ!#REF!,MATCH(EH300,データ!#REF!),MATCH(EF300,データ!#REF!)),IF(EE300="ザツ",INDEX(データ!#REF!,MATCH(EH300,データ!#REF!),MATCH(EF300,データ!#REF!)),""))))</f>
        <v/>
      </c>
      <c r="EO300" s="22" t="str">
        <f t="shared" si="530"/>
        <v/>
      </c>
      <c r="EP300" s="21" t="str">
        <f t="shared" si="531"/>
        <v/>
      </c>
      <c r="EQ300" s="27" t="str">
        <f t="shared" si="532"/>
        <v/>
      </c>
      <c r="ER300" s="24" t="str">
        <f t="shared" si="533"/>
        <v/>
      </c>
      <c r="ES300" s="25" t="str">
        <f t="shared" si="534"/>
        <v>0</v>
      </c>
      <c r="ET300" s="26" t="str">
        <f t="shared" si="535"/>
        <v/>
      </c>
      <c r="EU300" s="26" t="str">
        <f t="shared" si="536"/>
        <v/>
      </c>
      <c r="EV300" s="26" t="str">
        <f t="shared" si="537"/>
        <v/>
      </c>
      <c r="EW300" s="27" t="str">
        <f t="shared" si="538"/>
        <v/>
      </c>
      <c r="EX300" s="26" t="str">
        <f t="shared" si="539"/>
        <v/>
      </c>
      <c r="EY300" s="26" t="str">
        <f t="shared" si="540"/>
        <v/>
      </c>
      <c r="EZ300" s="26">
        <f t="shared" si="541"/>
        <v>0</v>
      </c>
      <c r="FA300" s="43"/>
    </row>
    <row r="301" spans="1:157" ht="15.95" customHeight="1" x14ac:dyDescent="0.15">
      <c r="A301" s="21"/>
      <c r="B301" s="36" t="str">
        <f>IF(ＣＳＶ貼付用!G287="","",ＣＳＶ貼付用!G287)</f>
        <v/>
      </c>
      <c r="C301" s="36" t="str">
        <f>IF(ＣＳＶ貼付用!I287="","",ＣＳＶ貼付用!I287)</f>
        <v/>
      </c>
      <c r="D301" s="36" t="str">
        <f>IF(ＣＳＶ貼付用!J287="","",ＣＳＶ貼付用!J287)</f>
        <v/>
      </c>
      <c r="E301" s="36" t="str">
        <f>IF(ＣＳＶ貼付用!F287="","",ＣＳＶ貼付用!F287)</f>
        <v/>
      </c>
      <c r="F301" s="38" t="str">
        <f>IF(ＣＳＶ貼付用!T287="","",ＣＳＶ貼付用!T287)</f>
        <v/>
      </c>
      <c r="G301" s="38"/>
      <c r="H301" s="38" t="str">
        <f>IF(ＣＳＶ貼付用!GJ287="","",ＣＳＶ貼付用!GJ287)</f>
        <v/>
      </c>
      <c r="I301" s="38" t="str">
        <f>IF(ＣＳＶ貼付用!GL287="","",ＣＳＶ貼付用!GL287)</f>
        <v/>
      </c>
      <c r="J301" s="38" t="str">
        <f>IF(ＣＳＶ貼付用!GN287="","",ＣＳＶ貼付用!GN287)</f>
        <v/>
      </c>
      <c r="K301" s="38" t="str">
        <f>IF(ＣＳＶ貼付用!GP287="","",ＣＳＶ貼付用!GP287)</f>
        <v/>
      </c>
      <c r="L301" s="45" t="s">
        <v>30</v>
      </c>
      <c r="M301" s="55" t="str">
        <f>IF(ＣＳＶ貼付用!AT287="","",ＣＳＶ貼付用!AT287)</f>
        <v/>
      </c>
      <c r="N301" s="38" t="str">
        <f>IF(ＣＳＶ貼付用!AV287="","",ＣＳＶ貼付用!AV287)</f>
        <v/>
      </c>
      <c r="O301" s="38" t="str">
        <f>IF(ＣＳＶ貼付用!AX287="","",ＣＳＶ貼付用!AX287)</f>
        <v/>
      </c>
      <c r="P301" s="40" t="str">
        <f>IF(ＣＳＶ貼付用!FE287="","",ＣＳＶ貼付用!FE287)</f>
        <v/>
      </c>
      <c r="Q301" s="41" t="str">
        <f>IF(林齢計算用!A287="","",林齢計算用!A287)</f>
        <v/>
      </c>
      <c r="R301" s="41" t="str">
        <f t="shared" si="451"/>
        <v/>
      </c>
      <c r="S301" s="56" t="str">
        <f>IF(ＣＳＶ貼付用!EG287="","",ＣＳＶ貼付用!EG287*10)</f>
        <v/>
      </c>
      <c r="T301" s="23" t="str">
        <f>IF(O301="スギ",INDEX(データ!$C$7:$E$26,MATCH(R301,データ!$B$7:$B$26),MATCH(P301,データ!$C$6:$E$6)),IF(O301="ヒノキ",INDEX(データ!$C$32:$E$51,MATCH(R301,データ!$B$32:$B$51),MATCH(P301,データ!$C$31:$E$31)),IF(O301="マツ",INDEX(データ!#REF!,MATCH(R301,データ!#REF!),MATCH(P301,データ!#REF!)),IF(O301="ザツ",INDEX(データ!#REF!,MATCH(R301,データ!#REF!),MATCH(P301,データ!#REF!)),""))))</f>
        <v/>
      </c>
      <c r="U301" s="22" t="str">
        <f t="shared" si="542"/>
        <v/>
      </c>
      <c r="V301" s="21" t="str">
        <f t="shared" si="546"/>
        <v/>
      </c>
      <c r="W301" s="21" t="str">
        <f t="shared" si="543"/>
        <v/>
      </c>
      <c r="X301" s="23" t="str">
        <f>IF(O301="スギ",INDEX(データ!$H$7:$J$26,MATCH(R301,データ!$G$7:$G$26),MATCH(P301,データ!$H$6:$J$6)),IF(O301="ヒノキ",INDEX(データ!$H$32:$J$51,MATCH(R301,データ!$G$32:$G$51),MATCH(P301,データ!$H$31:$J$31)),IF(O301="マツ",INDEX(データ!#REF!,MATCH(R301,データ!#REF!),MATCH(P301,データ!#REF!)),IF(O301="ザツ",INDEX(データ!#REF!,MATCH(R301,データ!#REF!),MATCH(P301,データ!#REF!)),""))))</f>
        <v/>
      </c>
      <c r="Y301" s="22" t="str">
        <f t="shared" si="544"/>
        <v/>
      </c>
      <c r="Z301" s="21" t="str">
        <f t="shared" si="545"/>
        <v/>
      </c>
      <c r="AA301" s="27" t="str">
        <f t="shared" si="452"/>
        <v/>
      </c>
      <c r="AB301" s="24" t="str">
        <f t="shared" si="453"/>
        <v/>
      </c>
      <c r="AC301" s="25" t="str">
        <f t="shared" si="454"/>
        <v>0</v>
      </c>
      <c r="AD301" s="26" t="str">
        <f t="shared" si="455"/>
        <v/>
      </c>
      <c r="AE301" s="26" t="str">
        <f t="shared" si="456"/>
        <v/>
      </c>
      <c r="AF301" s="26" t="str">
        <f t="shared" si="457"/>
        <v/>
      </c>
      <c r="AG301" s="27" t="str">
        <f t="shared" si="458"/>
        <v/>
      </c>
      <c r="AH301" s="26" t="str">
        <f t="shared" si="459"/>
        <v/>
      </c>
      <c r="AI301" s="26" t="str">
        <f t="shared" si="460"/>
        <v/>
      </c>
      <c r="AJ301" s="45" t="s">
        <v>30</v>
      </c>
      <c r="AK301" s="55" t="str">
        <f>IF(ＣＳＶ貼付用!BI287="","",ＣＳＶ貼付用!BI287)</f>
        <v/>
      </c>
      <c r="AL301" s="38" t="str">
        <f>IF(ＣＳＶ貼付用!BK287="","",ＣＳＶ貼付用!BK287)</f>
        <v/>
      </c>
      <c r="AM301" s="38" t="str">
        <f>IF(ＣＳＶ貼付用!BM287="","",ＣＳＶ貼付用!BM287)</f>
        <v/>
      </c>
      <c r="AN301" s="40" t="str">
        <f t="shared" si="461"/>
        <v/>
      </c>
      <c r="AO301" s="41" t="str">
        <f>IF(林齢計算用!B287="","",林齢計算用!B287)</f>
        <v/>
      </c>
      <c r="AP301" s="41" t="str">
        <f t="shared" si="462"/>
        <v/>
      </c>
      <c r="AQ301" s="41" t="str">
        <f t="shared" si="463"/>
        <v/>
      </c>
      <c r="AR301" s="23" t="str">
        <f>IF(AM301="スギ",INDEX(データ!$C$7:$E$26,MATCH(AP301,データ!$B$7:$B$26),MATCH(AN301,データ!$C$6:$E$6)),IF(AM301="ヒノキ",INDEX(データ!$C$32:$E$51,MATCH(AP301,データ!$B$32:$B$51),MATCH(AN301,データ!$C$31:$E$31)),IF(AM301="マツ",INDEX(データ!#REF!,MATCH(AP301,データ!#REF!),MATCH(AN301,データ!#REF!)),IF(AM301="ザツ",INDEX(データ!#REF!,MATCH(AP301,データ!#REF!),MATCH(AN301,データ!#REF!)),""))))</f>
        <v/>
      </c>
      <c r="AS301" s="22" t="str">
        <f t="shared" si="446"/>
        <v/>
      </c>
      <c r="AT301" s="21" t="str">
        <f t="shared" si="464"/>
        <v/>
      </c>
      <c r="AU301" s="21" t="str">
        <f t="shared" si="465"/>
        <v/>
      </c>
      <c r="AV301" s="24" t="str">
        <f>IF(AM301="スギ",INDEX(データ!$H$7:$J$26,MATCH(AP301,データ!$G$7:$G$26),MATCH(AN301,データ!$H$6:$J$6)),IF(AM301="ヒノキ",INDEX(データ!$H$32:$J$51,MATCH(AP301,データ!$G$32:$G$51),MATCH(AN301,データ!$H$31:$J$31)),IF(AM301="マツ",INDEX(データ!#REF!,MATCH(AP301,データ!#REF!),MATCH(AN301,データ!#REF!)),IF(AM301="ザツ",INDEX(データ!#REF!,MATCH(AP301,データ!#REF!),MATCH(AN301,データ!#REF!)),""))))</f>
        <v/>
      </c>
      <c r="AW301" s="22" t="str">
        <f t="shared" si="466"/>
        <v/>
      </c>
      <c r="AX301" s="21" t="str">
        <f t="shared" si="467"/>
        <v/>
      </c>
      <c r="AY301" s="27" t="str">
        <f t="shared" si="468"/>
        <v/>
      </c>
      <c r="AZ301" s="24" t="str">
        <f t="shared" si="469"/>
        <v/>
      </c>
      <c r="BA301" s="25" t="str">
        <f t="shared" si="470"/>
        <v>0</v>
      </c>
      <c r="BB301" s="26" t="str">
        <f t="shared" si="471"/>
        <v/>
      </c>
      <c r="BC301" s="26" t="str">
        <f t="shared" si="472"/>
        <v/>
      </c>
      <c r="BD301" s="26" t="str">
        <f t="shared" si="473"/>
        <v/>
      </c>
      <c r="BE301" s="27" t="str">
        <f t="shared" si="474"/>
        <v/>
      </c>
      <c r="BF301" s="26" t="str">
        <f t="shared" si="475"/>
        <v/>
      </c>
      <c r="BG301" s="26" t="str">
        <f t="shared" si="476"/>
        <v/>
      </c>
      <c r="BH301" s="45" t="s">
        <v>30</v>
      </c>
      <c r="BI301" s="55" t="str">
        <f>IF(ＣＳＶ貼付用!BX287="","",ＣＳＶ貼付用!BX287)</f>
        <v/>
      </c>
      <c r="BJ301" s="38" t="str">
        <f>IF(ＣＳＶ貼付用!BZ287="","",ＣＳＶ貼付用!BZ287)</f>
        <v/>
      </c>
      <c r="BK301" s="38" t="str">
        <f>IF(ＣＳＶ貼付用!CB287="","",ＣＳＶ貼付用!CB287)</f>
        <v/>
      </c>
      <c r="BL301" s="40" t="str">
        <f t="shared" si="477"/>
        <v/>
      </c>
      <c r="BM301" s="41" t="str">
        <f>IF(林齢計算用!C287="","",林齢計算用!C287)</f>
        <v/>
      </c>
      <c r="BN301" s="41" t="str">
        <f t="shared" si="478"/>
        <v/>
      </c>
      <c r="BO301" s="41" t="str">
        <f t="shared" si="479"/>
        <v/>
      </c>
      <c r="BP301" s="23" t="str">
        <f>IF(BK301="スギ",INDEX(データ!$C$7:$E$26,MATCH(BN301,データ!$B$7:$B$26),MATCH(BL301,データ!$C$6:$E$6)),IF(BK301="ヒノキ",INDEX(データ!$C$32:$E$51,MATCH(BN301,データ!$B$32:$B$51),MATCH(BL301,データ!$C$31:$E$31)),IF(BK301="マツ",INDEX(データ!#REF!,MATCH(BN301,データ!#REF!),MATCH(BL301,データ!#REF!)),IF(BK301="ザツ",INDEX(データ!#REF!,MATCH(BN301,データ!#REF!),MATCH(BL301,データ!#REF!)),""))))</f>
        <v/>
      </c>
      <c r="BQ301" s="22" t="str">
        <f t="shared" si="447"/>
        <v/>
      </c>
      <c r="BR301" s="21" t="str">
        <f t="shared" si="480"/>
        <v/>
      </c>
      <c r="BS301" s="21" t="str">
        <f t="shared" si="481"/>
        <v/>
      </c>
      <c r="BT301" s="24" t="str">
        <f>IF(BK301="スギ",INDEX(データ!$H$7:$J$26,MATCH(BN301,データ!$G$7:$G$26),MATCH(BL301,データ!$H$6:$J$6)),IF(BK301="ヒノキ",INDEX(データ!$H$32:$J$51,MATCH(BN301,データ!$G$32:$G$51),MATCH(BL301,データ!$H$31:$J$31)),IF(BK301="マツ",INDEX(データ!#REF!,MATCH(BN301,データ!#REF!),MATCH(BL301,データ!#REF!)),IF(BK301="ザツ",INDEX(データ!#REF!,MATCH(BN301,データ!#REF!),MATCH(BL301,データ!#REF!)),""))))</f>
        <v/>
      </c>
      <c r="BU301" s="22" t="str">
        <f t="shared" si="482"/>
        <v/>
      </c>
      <c r="BV301" s="21" t="str">
        <f t="shared" si="483"/>
        <v/>
      </c>
      <c r="BW301" s="27" t="str">
        <f t="shared" si="484"/>
        <v/>
      </c>
      <c r="BX301" s="24" t="str">
        <f t="shared" si="485"/>
        <v/>
      </c>
      <c r="BY301" s="25" t="str">
        <f t="shared" si="486"/>
        <v>0</v>
      </c>
      <c r="BZ301" s="26" t="str">
        <f t="shared" si="487"/>
        <v/>
      </c>
      <c r="CA301" s="26" t="str">
        <f t="shared" si="488"/>
        <v/>
      </c>
      <c r="CB301" s="26" t="str">
        <f t="shared" si="489"/>
        <v/>
      </c>
      <c r="CC301" s="27" t="str">
        <f t="shared" si="490"/>
        <v/>
      </c>
      <c r="CD301" s="26" t="str">
        <f t="shared" si="491"/>
        <v/>
      </c>
      <c r="CE301" s="26" t="str">
        <f t="shared" si="492"/>
        <v/>
      </c>
      <c r="CF301" s="45" t="s">
        <v>30</v>
      </c>
      <c r="CG301" s="55" t="str">
        <f>IF(ＣＳＶ貼付用!CM287="","",ＣＳＶ貼付用!CM287)</f>
        <v/>
      </c>
      <c r="CH301" s="38" t="str">
        <f>IF(ＣＳＶ貼付用!CO287="","",ＣＳＶ貼付用!CO287)</f>
        <v/>
      </c>
      <c r="CI301" s="38" t="str">
        <f>IF(ＣＳＶ貼付用!CQ287="","",ＣＳＶ貼付用!CQ287)</f>
        <v/>
      </c>
      <c r="CJ301" s="40" t="str">
        <f t="shared" si="493"/>
        <v/>
      </c>
      <c r="CK301" s="41" t="str">
        <f>IF(林齢計算用!D287="","",林齢計算用!D287)</f>
        <v/>
      </c>
      <c r="CL301" s="41" t="str">
        <f t="shared" si="494"/>
        <v/>
      </c>
      <c r="CM301" s="41" t="str">
        <f t="shared" si="495"/>
        <v/>
      </c>
      <c r="CN301" s="23" t="str">
        <f>IF(CI301="スギ",INDEX(データ!$C$7:$E$26,MATCH(CL301,データ!$B$7:$B$26),MATCH(CJ301,データ!$C$6:$E$6)),IF(CI301="ヒノキ",INDEX(データ!$C$32:$E$51,MATCH(CL301,データ!$B$32:$B$51),MATCH(CJ301,データ!$C$31:$E$31)),IF(CI301="マツ",INDEX(データ!#REF!,MATCH(CL301,データ!#REF!),MATCH(CJ301,データ!#REF!)),IF(CI301="ザツ",INDEX(データ!#REF!,MATCH(CL301,データ!#REF!),MATCH(CJ301,データ!#REF!)),""))))</f>
        <v/>
      </c>
      <c r="CO301" s="22" t="str">
        <f t="shared" si="448"/>
        <v/>
      </c>
      <c r="CP301" s="21" t="str">
        <f t="shared" si="496"/>
        <v/>
      </c>
      <c r="CQ301" s="21" t="str">
        <f t="shared" si="497"/>
        <v/>
      </c>
      <c r="CR301" s="24" t="str">
        <f>IF(CI301="スギ",INDEX(データ!$H$7:$J$26,MATCH(CL301,データ!$G$7:$G$26),MATCH(CJ301,データ!$H$6:$J$6)),IF(CI301="ヒノキ",INDEX(データ!$H$32:$J$51,MATCH(CL301,データ!$G$32:$G$51),MATCH(CJ301,データ!$H$31:$J$31)),IF(CI301="マツ",INDEX(データ!#REF!,MATCH(CL301,データ!#REF!),MATCH(CJ301,データ!#REF!)),IF(CI301="ザツ",INDEX(データ!#REF!,MATCH(CL301,データ!#REF!),MATCH(CJ301,データ!#REF!)),""))))</f>
        <v/>
      </c>
      <c r="CS301" s="22" t="str">
        <f t="shared" si="498"/>
        <v/>
      </c>
      <c r="CT301" s="21" t="str">
        <f t="shared" si="499"/>
        <v/>
      </c>
      <c r="CU301" s="27" t="str">
        <f t="shared" si="500"/>
        <v/>
      </c>
      <c r="CV301" s="24" t="str">
        <f t="shared" si="501"/>
        <v/>
      </c>
      <c r="CW301" s="25" t="str">
        <f t="shared" si="502"/>
        <v>0</v>
      </c>
      <c r="CX301" s="26" t="str">
        <f t="shared" si="503"/>
        <v/>
      </c>
      <c r="CY301" s="26" t="str">
        <f t="shared" si="504"/>
        <v/>
      </c>
      <c r="CZ301" s="26" t="str">
        <f t="shared" si="505"/>
        <v/>
      </c>
      <c r="DA301" s="27" t="str">
        <f t="shared" si="506"/>
        <v/>
      </c>
      <c r="DB301" s="26" t="str">
        <f t="shared" si="507"/>
        <v/>
      </c>
      <c r="DC301" s="26" t="str">
        <f t="shared" si="508"/>
        <v/>
      </c>
      <c r="DD301" s="45" t="s">
        <v>30</v>
      </c>
      <c r="DE301" s="55" t="str">
        <f>IF(ＣＳＶ貼付用!DB287="","",ＣＳＶ貼付用!DB287)</f>
        <v/>
      </c>
      <c r="DF301" s="38" t="str">
        <f>IF(ＣＳＶ貼付用!DD287="","",ＣＳＶ貼付用!DD287)</f>
        <v/>
      </c>
      <c r="DG301" s="38" t="str">
        <f>IF(ＣＳＶ貼付用!DF287="","",ＣＳＶ貼付用!DF287)</f>
        <v/>
      </c>
      <c r="DH301" s="40" t="str">
        <f t="shared" si="509"/>
        <v/>
      </c>
      <c r="DI301" s="41" t="str">
        <f>IF(林齢計算用!E287="","",林齢計算用!E287)</f>
        <v/>
      </c>
      <c r="DJ301" s="41" t="str">
        <f t="shared" si="510"/>
        <v/>
      </c>
      <c r="DK301" s="41" t="str">
        <f t="shared" si="511"/>
        <v/>
      </c>
      <c r="DL301" s="23" t="str">
        <f>IF(DG301="スギ",INDEX(データ!$C$7:$E$26,MATCH(DJ301,データ!$B$7:$B$26),MATCH(DH301,データ!$C$6:$E$6)),IF(DG301="ヒノキ",INDEX(データ!$C$32:$E$51,MATCH(DJ301,データ!$B$32:$B$51),MATCH(DH301,データ!$C$31:$E$31)),IF(DG301="マツ",INDEX(データ!#REF!,MATCH(DJ301,データ!#REF!),MATCH(DH301,データ!#REF!)),IF(DG301="ザツ",INDEX(データ!#REF!,MATCH(DJ301,データ!#REF!),MATCH(DH301,データ!#REF!)),""))))</f>
        <v/>
      </c>
      <c r="DM301" s="22" t="str">
        <f t="shared" si="449"/>
        <v/>
      </c>
      <c r="DN301" s="21" t="str">
        <f t="shared" si="512"/>
        <v/>
      </c>
      <c r="DO301" s="21" t="str">
        <f t="shared" si="513"/>
        <v/>
      </c>
      <c r="DP301" s="24" t="str">
        <f>IF(DG301="スギ",INDEX(データ!$H$7:$J$26,MATCH(DJ301,データ!$G$7:$G$26),MATCH(DH301,データ!$H$6:$J$6)),IF(DG301="ヒノキ",INDEX(データ!$H$32:$J$51,MATCH(DJ301,データ!$G$32:$G$51),MATCH(DH301,データ!$H$31:$J$31)),IF(DG301="マツ",INDEX(データ!#REF!,MATCH(DJ301,データ!#REF!),MATCH(DH301,データ!#REF!)),IF(DG301="ザツ",INDEX(データ!#REF!,MATCH(DJ301,データ!#REF!),MATCH(DH301,データ!#REF!)),""))))</f>
        <v/>
      </c>
      <c r="DQ301" s="22" t="str">
        <f t="shared" si="514"/>
        <v/>
      </c>
      <c r="DR301" s="21" t="str">
        <f t="shared" si="515"/>
        <v/>
      </c>
      <c r="DS301" s="27" t="str">
        <f t="shared" si="516"/>
        <v/>
      </c>
      <c r="DT301" s="24" t="str">
        <f t="shared" si="517"/>
        <v/>
      </c>
      <c r="DU301" s="25" t="str">
        <f t="shared" si="518"/>
        <v>0</v>
      </c>
      <c r="DV301" s="26" t="str">
        <f t="shared" si="519"/>
        <v/>
      </c>
      <c r="DW301" s="26" t="str">
        <f t="shared" si="520"/>
        <v/>
      </c>
      <c r="DX301" s="26" t="str">
        <f t="shared" si="521"/>
        <v/>
      </c>
      <c r="DY301" s="27" t="str">
        <f t="shared" si="522"/>
        <v/>
      </c>
      <c r="DZ301" s="26" t="str">
        <f t="shared" si="523"/>
        <v/>
      </c>
      <c r="EA301" s="26" t="str">
        <f t="shared" si="524"/>
        <v/>
      </c>
      <c r="EB301" s="45" t="s">
        <v>30</v>
      </c>
      <c r="EC301" s="55" t="str">
        <f>IF(ＣＳＶ貼付用!DQ287="","",ＣＳＶ貼付用!DQ287)</f>
        <v/>
      </c>
      <c r="ED301" s="38" t="str">
        <f>IF(ＣＳＶ貼付用!DS287="","",ＣＳＶ貼付用!DS287)</f>
        <v/>
      </c>
      <c r="EE301" s="38" t="str">
        <f>IF(ＣＳＶ貼付用!DU287="","",ＣＳＶ貼付用!DU287)</f>
        <v/>
      </c>
      <c r="EF301" s="40" t="str">
        <f t="shared" si="525"/>
        <v/>
      </c>
      <c r="EG301" s="41" t="str">
        <f>IF(林齢計算用!F287="","",林齢計算用!F287)</f>
        <v/>
      </c>
      <c r="EH301" s="41" t="str">
        <f t="shared" si="526"/>
        <v/>
      </c>
      <c r="EI301" s="41" t="str">
        <f t="shared" si="527"/>
        <v/>
      </c>
      <c r="EJ301" s="23" t="str">
        <f>IF(EE301="スギ",INDEX(データ!$C$7:$E$26,MATCH(EH301,データ!$B$7:$B$26),MATCH(EF301,データ!$C$6:$E$6)),IF(EE301="ヒノキ",INDEX(データ!$C$32:$E$51,MATCH(EH301,データ!$B$32:$B$51),MATCH(EF301,データ!$C$31:$E$31)),IF(EE301="マツ",INDEX(データ!#REF!,MATCH(EH301,データ!#REF!),MATCH(EF301,データ!#REF!)),IF(EE301="ザツ",INDEX(データ!#REF!,MATCH(EH301,データ!#REF!),MATCH(EF301,データ!#REF!)),""))))</f>
        <v/>
      </c>
      <c r="EK301" s="22" t="str">
        <f t="shared" si="450"/>
        <v/>
      </c>
      <c r="EL301" s="21" t="str">
        <f t="shared" si="528"/>
        <v/>
      </c>
      <c r="EM301" s="21" t="str">
        <f t="shared" si="529"/>
        <v/>
      </c>
      <c r="EN301" s="24" t="str">
        <f>IF(EE301="スギ",INDEX(データ!$H$7:$J$26,MATCH(EH301,データ!$G$7:$G$26),MATCH(EF301,データ!$H$6:$J$6)),IF(EE301="ヒノキ",INDEX(データ!$H$32:$J$51,MATCH(EH301,データ!$G$32:$G$51),MATCH(EF301,データ!$H$31:$J$31)),IF(EE301="マツ",INDEX(データ!#REF!,MATCH(EH301,データ!#REF!),MATCH(EF301,データ!#REF!)),IF(EE301="ザツ",INDEX(データ!#REF!,MATCH(EH301,データ!#REF!),MATCH(EF301,データ!#REF!)),""))))</f>
        <v/>
      </c>
      <c r="EO301" s="22" t="str">
        <f t="shared" si="530"/>
        <v/>
      </c>
      <c r="EP301" s="21" t="str">
        <f t="shared" si="531"/>
        <v/>
      </c>
      <c r="EQ301" s="27" t="str">
        <f t="shared" si="532"/>
        <v/>
      </c>
      <c r="ER301" s="24" t="str">
        <f t="shared" si="533"/>
        <v/>
      </c>
      <c r="ES301" s="25" t="str">
        <f t="shared" si="534"/>
        <v>0</v>
      </c>
      <c r="ET301" s="26" t="str">
        <f t="shared" si="535"/>
        <v/>
      </c>
      <c r="EU301" s="26" t="str">
        <f t="shared" si="536"/>
        <v/>
      </c>
      <c r="EV301" s="26" t="str">
        <f t="shared" si="537"/>
        <v/>
      </c>
      <c r="EW301" s="27" t="str">
        <f t="shared" si="538"/>
        <v/>
      </c>
      <c r="EX301" s="26" t="str">
        <f t="shared" si="539"/>
        <v/>
      </c>
      <c r="EY301" s="26" t="str">
        <f t="shared" si="540"/>
        <v/>
      </c>
      <c r="EZ301" s="26">
        <f t="shared" si="541"/>
        <v>0</v>
      </c>
      <c r="FA301" s="43"/>
    </row>
    <row r="302" spans="1:157" ht="15.95" customHeight="1" x14ac:dyDescent="0.15">
      <c r="A302" s="21"/>
      <c r="B302" s="36" t="str">
        <f>IF(ＣＳＶ貼付用!G288="","",ＣＳＶ貼付用!G288)</f>
        <v/>
      </c>
      <c r="C302" s="36" t="str">
        <f>IF(ＣＳＶ貼付用!I288="","",ＣＳＶ貼付用!I288)</f>
        <v/>
      </c>
      <c r="D302" s="36" t="str">
        <f>IF(ＣＳＶ貼付用!J288="","",ＣＳＶ貼付用!J288)</f>
        <v/>
      </c>
      <c r="E302" s="36" t="str">
        <f>IF(ＣＳＶ貼付用!F288="","",ＣＳＶ貼付用!F288)</f>
        <v/>
      </c>
      <c r="F302" s="38" t="str">
        <f>IF(ＣＳＶ貼付用!T288="","",ＣＳＶ貼付用!T288)</f>
        <v/>
      </c>
      <c r="G302" s="38"/>
      <c r="H302" s="38" t="str">
        <f>IF(ＣＳＶ貼付用!GJ288="","",ＣＳＶ貼付用!GJ288)</f>
        <v/>
      </c>
      <c r="I302" s="38" t="str">
        <f>IF(ＣＳＶ貼付用!GL288="","",ＣＳＶ貼付用!GL288)</f>
        <v/>
      </c>
      <c r="J302" s="38" t="str">
        <f>IF(ＣＳＶ貼付用!GN288="","",ＣＳＶ貼付用!GN288)</f>
        <v/>
      </c>
      <c r="K302" s="38" t="str">
        <f>IF(ＣＳＶ貼付用!GP288="","",ＣＳＶ貼付用!GP288)</f>
        <v/>
      </c>
      <c r="L302" s="45" t="s">
        <v>30</v>
      </c>
      <c r="M302" s="55" t="str">
        <f>IF(ＣＳＶ貼付用!AT288="","",ＣＳＶ貼付用!AT288)</f>
        <v/>
      </c>
      <c r="N302" s="38" t="str">
        <f>IF(ＣＳＶ貼付用!AV288="","",ＣＳＶ貼付用!AV288)</f>
        <v/>
      </c>
      <c r="O302" s="38" t="str">
        <f>IF(ＣＳＶ貼付用!AX288="","",ＣＳＶ貼付用!AX288)</f>
        <v/>
      </c>
      <c r="P302" s="40" t="str">
        <f>IF(ＣＳＶ貼付用!FE288="","",ＣＳＶ貼付用!FE288)</f>
        <v/>
      </c>
      <c r="Q302" s="41" t="str">
        <f>IF(林齢計算用!A288="","",林齢計算用!A288)</f>
        <v/>
      </c>
      <c r="R302" s="41" t="str">
        <f t="shared" si="451"/>
        <v/>
      </c>
      <c r="S302" s="56" t="str">
        <f>IF(ＣＳＶ貼付用!EG288="","",ＣＳＶ貼付用!EG288*10)</f>
        <v/>
      </c>
      <c r="T302" s="23" t="str">
        <f>IF(O302="スギ",INDEX(データ!$C$7:$E$26,MATCH(R302,データ!$B$7:$B$26),MATCH(P302,データ!$C$6:$E$6)),IF(O302="ヒノキ",INDEX(データ!$C$32:$E$51,MATCH(R302,データ!$B$32:$B$51),MATCH(P302,データ!$C$31:$E$31)),IF(O302="マツ",INDEX(データ!#REF!,MATCH(R302,データ!#REF!),MATCH(P302,データ!#REF!)),IF(O302="ザツ",INDEX(データ!#REF!,MATCH(R302,データ!#REF!),MATCH(P302,データ!#REF!)),""))))</f>
        <v/>
      </c>
      <c r="U302" s="22" t="str">
        <f t="shared" si="542"/>
        <v/>
      </c>
      <c r="V302" s="21" t="str">
        <f t="shared" si="546"/>
        <v/>
      </c>
      <c r="W302" s="21" t="str">
        <f t="shared" si="543"/>
        <v/>
      </c>
      <c r="X302" s="23" t="str">
        <f>IF(O302="スギ",INDEX(データ!$H$7:$J$26,MATCH(R302,データ!$G$7:$G$26),MATCH(P302,データ!$H$6:$J$6)),IF(O302="ヒノキ",INDEX(データ!$H$32:$J$51,MATCH(R302,データ!$G$32:$G$51),MATCH(P302,データ!$H$31:$J$31)),IF(O302="マツ",INDEX(データ!#REF!,MATCH(R302,データ!#REF!),MATCH(P302,データ!#REF!)),IF(O302="ザツ",INDEX(データ!#REF!,MATCH(R302,データ!#REF!),MATCH(P302,データ!#REF!)),""))))</f>
        <v/>
      </c>
      <c r="Y302" s="22" t="str">
        <f t="shared" si="544"/>
        <v/>
      </c>
      <c r="Z302" s="21" t="str">
        <f t="shared" si="545"/>
        <v/>
      </c>
      <c r="AA302" s="27" t="str">
        <f t="shared" si="452"/>
        <v/>
      </c>
      <c r="AB302" s="24" t="str">
        <f t="shared" si="453"/>
        <v/>
      </c>
      <c r="AC302" s="25" t="str">
        <f t="shared" si="454"/>
        <v>0</v>
      </c>
      <c r="AD302" s="26" t="str">
        <f t="shared" si="455"/>
        <v/>
      </c>
      <c r="AE302" s="26" t="str">
        <f t="shared" si="456"/>
        <v/>
      </c>
      <c r="AF302" s="26" t="str">
        <f t="shared" si="457"/>
        <v/>
      </c>
      <c r="AG302" s="27" t="str">
        <f t="shared" si="458"/>
        <v/>
      </c>
      <c r="AH302" s="26" t="str">
        <f t="shared" si="459"/>
        <v/>
      </c>
      <c r="AI302" s="26" t="str">
        <f t="shared" si="460"/>
        <v/>
      </c>
      <c r="AJ302" s="45" t="s">
        <v>30</v>
      </c>
      <c r="AK302" s="55" t="str">
        <f>IF(ＣＳＶ貼付用!BI288="","",ＣＳＶ貼付用!BI288)</f>
        <v/>
      </c>
      <c r="AL302" s="38" t="str">
        <f>IF(ＣＳＶ貼付用!BK288="","",ＣＳＶ貼付用!BK288)</f>
        <v/>
      </c>
      <c r="AM302" s="38" t="str">
        <f>IF(ＣＳＶ貼付用!BM288="","",ＣＳＶ貼付用!BM288)</f>
        <v/>
      </c>
      <c r="AN302" s="40" t="str">
        <f t="shared" si="461"/>
        <v/>
      </c>
      <c r="AO302" s="41" t="str">
        <f>IF(林齢計算用!B288="","",林齢計算用!B288)</f>
        <v/>
      </c>
      <c r="AP302" s="41" t="str">
        <f t="shared" si="462"/>
        <v/>
      </c>
      <c r="AQ302" s="41" t="str">
        <f t="shared" si="463"/>
        <v/>
      </c>
      <c r="AR302" s="23" t="str">
        <f>IF(AM302="スギ",INDEX(データ!$C$7:$E$26,MATCH(AP302,データ!$B$7:$B$26),MATCH(AN302,データ!$C$6:$E$6)),IF(AM302="ヒノキ",INDEX(データ!$C$32:$E$51,MATCH(AP302,データ!$B$32:$B$51),MATCH(AN302,データ!$C$31:$E$31)),IF(AM302="マツ",INDEX(データ!#REF!,MATCH(AP302,データ!#REF!),MATCH(AN302,データ!#REF!)),IF(AM302="ザツ",INDEX(データ!#REF!,MATCH(AP302,データ!#REF!),MATCH(AN302,データ!#REF!)),""))))</f>
        <v/>
      </c>
      <c r="AS302" s="22" t="str">
        <f t="shared" si="446"/>
        <v/>
      </c>
      <c r="AT302" s="21" t="str">
        <f t="shared" si="464"/>
        <v/>
      </c>
      <c r="AU302" s="21" t="str">
        <f t="shared" si="465"/>
        <v/>
      </c>
      <c r="AV302" s="24" t="str">
        <f>IF(AM302="スギ",INDEX(データ!$H$7:$J$26,MATCH(AP302,データ!$G$7:$G$26),MATCH(AN302,データ!$H$6:$J$6)),IF(AM302="ヒノキ",INDEX(データ!$H$32:$J$51,MATCH(AP302,データ!$G$32:$G$51),MATCH(AN302,データ!$H$31:$J$31)),IF(AM302="マツ",INDEX(データ!#REF!,MATCH(AP302,データ!#REF!),MATCH(AN302,データ!#REF!)),IF(AM302="ザツ",INDEX(データ!#REF!,MATCH(AP302,データ!#REF!),MATCH(AN302,データ!#REF!)),""))))</f>
        <v/>
      </c>
      <c r="AW302" s="22" t="str">
        <f t="shared" si="466"/>
        <v/>
      </c>
      <c r="AX302" s="21" t="str">
        <f t="shared" si="467"/>
        <v/>
      </c>
      <c r="AY302" s="27" t="str">
        <f t="shared" si="468"/>
        <v/>
      </c>
      <c r="AZ302" s="24" t="str">
        <f t="shared" si="469"/>
        <v/>
      </c>
      <c r="BA302" s="25" t="str">
        <f t="shared" si="470"/>
        <v>0</v>
      </c>
      <c r="BB302" s="26" t="str">
        <f t="shared" si="471"/>
        <v/>
      </c>
      <c r="BC302" s="26" t="str">
        <f t="shared" si="472"/>
        <v/>
      </c>
      <c r="BD302" s="26" t="str">
        <f t="shared" si="473"/>
        <v/>
      </c>
      <c r="BE302" s="27" t="str">
        <f t="shared" si="474"/>
        <v/>
      </c>
      <c r="BF302" s="26" t="str">
        <f t="shared" si="475"/>
        <v/>
      </c>
      <c r="BG302" s="26" t="str">
        <f t="shared" si="476"/>
        <v/>
      </c>
      <c r="BH302" s="45" t="s">
        <v>30</v>
      </c>
      <c r="BI302" s="55" t="str">
        <f>IF(ＣＳＶ貼付用!BX288="","",ＣＳＶ貼付用!BX288)</f>
        <v/>
      </c>
      <c r="BJ302" s="38" t="str">
        <f>IF(ＣＳＶ貼付用!BZ288="","",ＣＳＶ貼付用!BZ288)</f>
        <v/>
      </c>
      <c r="BK302" s="38" t="str">
        <f>IF(ＣＳＶ貼付用!CB288="","",ＣＳＶ貼付用!CB288)</f>
        <v/>
      </c>
      <c r="BL302" s="40" t="str">
        <f t="shared" si="477"/>
        <v/>
      </c>
      <c r="BM302" s="41" t="str">
        <f>IF(林齢計算用!C288="","",林齢計算用!C288)</f>
        <v/>
      </c>
      <c r="BN302" s="41" t="str">
        <f t="shared" si="478"/>
        <v/>
      </c>
      <c r="BO302" s="41" t="str">
        <f t="shared" si="479"/>
        <v/>
      </c>
      <c r="BP302" s="23" t="str">
        <f>IF(BK302="スギ",INDEX(データ!$C$7:$E$26,MATCH(BN302,データ!$B$7:$B$26),MATCH(BL302,データ!$C$6:$E$6)),IF(BK302="ヒノキ",INDEX(データ!$C$32:$E$51,MATCH(BN302,データ!$B$32:$B$51),MATCH(BL302,データ!$C$31:$E$31)),IF(BK302="マツ",INDEX(データ!#REF!,MATCH(BN302,データ!#REF!),MATCH(BL302,データ!#REF!)),IF(BK302="ザツ",INDEX(データ!#REF!,MATCH(BN302,データ!#REF!),MATCH(BL302,データ!#REF!)),""))))</f>
        <v/>
      </c>
      <c r="BQ302" s="22" t="str">
        <f t="shared" si="447"/>
        <v/>
      </c>
      <c r="BR302" s="21" t="str">
        <f t="shared" si="480"/>
        <v/>
      </c>
      <c r="BS302" s="21" t="str">
        <f t="shared" si="481"/>
        <v/>
      </c>
      <c r="BT302" s="24" t="str">
        <f>IF(BK302="スギ",INDEX(データ!$H$7:$J$26,MATCH(BN302,データ!$G$7:$G$26),MATCH(BL302,データ!$H$6:$J$6)),IF(BK302="ヒノキ",INDEX(データ!$H$32:$J$51,MATCH(BN302,データ!$G$32:$G$51),MATCH(BL302,データ!$H$31:$J$31)),IF(BK302="マツ",INDEX(データ!#REF!,MATCH(BN302,データ!#REF!),MATCH(BL302,データ!#REF!)),IF(BK302="ザツ",INDEX(データ!#REF!,MATCH(BN302,データ!#REF!),MATCH(BL302,データ!#REF!)),""))))</f>
        <v/>
      </c>
      <c r="BU302" s="22" t="str">
        <f t="shared" si="482"/>
        <v/>
      </c>
      <c r="BV302" s="21" t="str">
        <f t="shared" si="483"/>
        <v/>
      </c>
      <c r="BW302" s="27" t="str">
        <f t="shared" si="484"/>
        <v/>
      </c>
      <c r="BX302" s="24" t="str">
        <f t="shared" si="485"/>
        <v/>
      </c>
      <c r="BY302" s="25" t="str">
        <f t="shared" si="486"/>
        <v>0</v>
      </c>
      <c r="BZ302" s="26" t="str">
        <f t="shared" si="487"/>
        <v/>
      </c>
      <c r="CA302" s="26" t="str">
        <f t="shared" si="488"/>
        <v/>
      </c>
      <c r="CB302" s="26" t="str">
        <f t="shared" si="489"/>
        <v/>
      </c>
      <c r="CC302" s="27" t="str">
        <f t="shared" si="490"/>
        <v/>
      </c>
      <c r="CD302" s="26" t="str">
        <f t="shared" si="491"/>
        <v/>
      </c>
      <c r="CE302" s="26" t="str">
        <f t="shared" si="492"/>
        <v/>
      </c>
      <c r="CF302" s="45" t="s">
        <v>30</v>
      </c>
      <c r="CG302" s="55" t="str">
        <f>IF(ＣＳＶ貼付用!CM288="","",ＣＳＶ貼付用!CM288)</f>
        <v/>
      </c>
      <c r="CH302" s="38" t="str">
        <f>IF(ＣＳＶ貼付用!CO288="","",ＣＳＶ貼付用!CO288)</f>
        <v/>
      </c>
      <c r="CI302" s="38" t="str">
        <f>IF(ＣＳＶ貼付用!CQ288="","",ＣＳＶ貼付用!CQ288)</f>
        <v/>
      </c>
      <c r="CJ302" s="40" t="str">
        <f t="shared" si="493"/>
        <v/>
      </c>
      <c r="CK302" s="41" t="str">
        <f>IF(林齢計算用!D288="","",林齢計算用!D288)</f>
        <v/>
      </c>
      <c r="CL302" s="41" t="str">
        <f t="shared" si="494"/>
        <v/>
      </c>
      <c r="CM302" s="41" t="str">
        <f t="shared" si="495"/>
        <v/>
      </c>
      <c r="CN302" s="23" t="str">
        <f>IF(CI302="スギ",INDEX(データ!$C$7:$E$26,MATCH(CL302,データ!$B$7:$B$26),MATCH(CJ302,データ!$C$6:$E$6)),IF(CI302="ヒノキ",INDEX(データ!$C$32:$E$51,MATCH(CL302,データ!$B$32:$B$51),MATCH(CJ302,データ!$C$31:$E$31)),IF(CI302="マツ",INDEX(データ!#REF!,MATCH(CL302,データ!#REF!),MATCH(CJ302,データ!#REF!)),IF(CI302="ザツ",INDEX(データ!#REF!,MATCH(CL302,データ!#REF!),MATCH(CJ302,データ!#REF!)),""))))</f>
        <v/>
      </c>
      <c r="CO302" s="22" t="str">
        <f t="shared" si="448"/>
        <v/>
      </c>
      <c r="CP302" s="21" t="str">
        <f t="shared" si="496"/>
        <v/>
      </c>
      <c r="CQ302" s="21" t="str">
        <f t="shared" si="497"/>
        <v/>
      </c>
      <c r="CR302" s="24" t="str">
        <f>IF(CI302="スギ",INDEX(データ!$H$7:$J$26,MATCH(CL302,データ!$G$7:$G$26),MATCH(CJ302,データ!$H$6:$J$6)),IF(CI302="ヒノキ",INDEX(データ!$H$32:$J$51,MATCH(CL302,データ!$G$32:$G$51),MATCH(CJ302,データ!$H$31:$J$31)),IF(CI302="マツ",INDEX(データ!#REF!,MATCH(CL302,データ!#REF!),MATCH(CJ302,データ!#REF!)),IF(CI302="ザツ",INDEX(データ!#REF!,MATCH(CL302,データ!#REF!),MATCH(CJ302,データ!#REF!)),""))))</f>
        <v/>
      </c>
      <c r="CS302" s="22" t="str">
        <f t="shared" si="498"/>
        <v/>
      </c>
      <c r="CT302" s="21" t="str">
        <f t="shared" si="499"/>
        <v/>
      </c>
      <c r="CU302" s="27" t="str">
        <f t="shared" si="500"/>
        <v/>
      </c>
      <c r="CV302" s="24" t="str">
        <f t="shared" si="501"/>
        <v/>
      </c>
      <c r="CW302" s="25" t="str">
        <f t="shared" si="502"/>
        <v>0</v>
      </c>
      <c r="CX302" s="26" t="str">
        <f t="shared" si="503"/>
        <v/>
      </c>
      <c r="CY302" s="26" t="str">
        <f t="shared" si="504"/>
        <v/>
      </c>
      <c r="CZ302" s="26" t="str">
        <f t="shared" si="505"/>
        <v/>
      </c>
      <c r="DA302" s="27" t="str">
        <f t="shared" si="506"/>
        <v/>
      </c>
      <c r="DB302" s="26" t="str">
        <f t="shared" si="507"/>
        <v/>
      </c>
      <c r="DC302" s="26" t="str">
        <f t="shared" si="508"/>
        <v/>
      </c>
      <c r="DD302" s="45" t="s">
        <v>30</v>
      </c>
      <c r="DE302" s="55" t="str">
        <f>IF(ＣＳＶ貼付用!DB288="","",ＣＳＶ貼付用!DB288)</f>
        <v/>
      </c>
      <c r="DF302" s="38" t="str">
        <f>IF(ＣＳＶ貼付用!DD288="","",ＣＳＶ貼付用!DD288)</f>
        <v/>
      </c>
      <c r="DG302" s="38" t="str">
        <f>IF(ＣＳＶ貼付用!DF288="","",ＣＳＶ貼付用!DF288)</f>
        <v/>
      </c>
      <c r="DH302" s="40" t="str">
        <f t="shared" si="509"/>
        <v/>
      </c>
      <c r="DI302" s="41" t="str">
        <f>IF(林齢計算用!E288="","",林齢計算用!E288)</f>
        <v/>
      </c>
      <c r="DJ302" s="41" t="str">
        <f t="shared" si="510"/>
        <v/>
      </c>
      <c r="DK302" s="41" t="str">
        <f t="shared" si="511"/>
        <v/>
      </c>
      <c r="DL302" s="23" t="str">
        <f>IF(DG302="スギ",INDEX(データ!$C$7:$E$26,MATCH(DJ302,データ!$B$7:$B$26),MATCH(DH302,データ!$C$6:$E$6)),IF(DG302="ヒノキ",INDEX(データ!$C$32:$E$51,MATCH(DJ302,データ!$B$32:$B$51),MATCH(DH302,データ!$C$31:$E$31)),IF(DG302="マツ",INDEX(データ!#REF!,MATCH(DJ302,データ!#REF!),MATCH(DH302,データ!#REF!)),IF(DG302="ザツ",INDEX(データ!#REF!,MATCH(DJ302,データ!#REF!),MATCH(DH302,データ!#REF!)),""))))</f>
        <v/>
      </c>
      <c r="DM302" s="22" t="str">
        <f t="shared" si="449"/>
        <v/>
      </c>
      <c r="DN302" s="21" t="str">
        <f t="shared" si="512"/>
        <v/>
      </c>
      <c r="DO302" s="21" t="str">
        <f t="shared" si="513"/>
        <v/>
      </c>
      <c r="DP302" s="24" t="str">
        <f>IF(DG302="スギ",INDEX(データ!$H$7:$J$26,MATCH(DJ302,データ!$G$7:$G$26),MATCH(DH302,データ!$H$6:$J$6)),IF(DG302="ヒノキ",INDEX(データ!$H$32:$J$51,MATCH(DJ302,データ!$G$32:$G$51),MATCH(DH302,データ!$H$31:$J$31)),IF(DG302="マツ",INDEX(データ!#REF!,MATCH(DJ302,データ!#REF!),MATCH(DH302,データ!#REF!)),IF(DG302="ザツ",INDEX(データ!#REF!,MATCH(DJ302,データ!#REF!),MATCH(DH302,データ!#REF!)),""))))</f>
        <v/>
      </c>
      <c r="DQ302" s="22" t="str">
        <f t="shared" si="514"/>
        <v/>
      </c>
      <c r="DR302" s="21" t="str">
        <f t="shared" si="515"/>
        <v/>
      </c>
      <c r="DS302" s="27" t="str">
        <f t="shared" si="516"/>
        <v/>
      </c>
      <c r="DT302" s="24" t="str">
        <f t="shared" si="517"/>
        <v/>
      </c>
      <c r="DU302" s="25" t="str">
        <f t="shared" si="518"/>
        <v>0</v>
      </c>
      <c r="DV302" s="26" t="str">
        <f t="shared" si="519"/>
        <v/>
      </c>
      <c r="DW302" s="26" t="str">
        <f t="shared" si="520"/>
        <v/>
      </c>
      <c r="DX302" s="26" t="str">
        <f t="shared" si="521"/>
        <v/>
      </c>
      <c r="DY302" s="27" t="str">
        <f t="shared" si="522"/>
        <v/>
      </c>
      <c r="DZ302" s="26" t="str">
        <f t="shared" si="523"/>
        <v/>
      </c>
      <c r="EA302" s="26" t="str">
        <f t="shared" si="524"/>
        <v/>
      </c>
      <c r="EB302" s="45" t="s">
        <v>30</v>
      </c>
      <c r="EC302" s="55" t="str">
        <f>IF(ＣＳＶ貼付用!DQ288="","",ＣＳＶ貼付用!DQ288)</f>
        <v/>
      </c>
      <c r="ED302" s="38" t="str">
        <f>IF(ＣＳＶ貼付用!DS288="","",ＣＳＶ貼付用!DS288)</f>
        <v/>
      </c>
      <c r="EE302" s="38" t="str">
        <f>IF(ＣＳＶ貼付用!DU288="","",ＣＳＶ貼付用!DU288)</f>
        <v/>
      </c>
      <c r="EF302" s="40" t="str">
        <f t="shared" si="525"/>
        <v/>
      </c>
      <c r="EG302" s="41" t="str">
        <f>IF(林齢計算用!F288="","",林齢計算用!F288)</f>
        <v/>
      </c>
      <c r="EH302" s="41" t="str">
        <f t="shared" si="526"/>
        <v/>
      </c>
      <c r="EI302" s="41" t="str">
        <f t="shared" si="527"/>
        <v/>
      </c>
      <c r="EJ302" s="23" t="str">
        <f>IF(EE302="スギ",INDEX(データ!$C$7:$E$26,MATCH(EH302,データ!$B$7:$B$26),MATCH(EF302,データ!$C$6:$E$6)),IF(EE302="ヒノキ",INDEX(データ!$C$32:$E$51,MATCH(EH302,データ!$B$32:$B$51),MATCH(EF302,データ!$C$31:$E$31)),IF(EE302="マツ",INDEX(データ!#REF!,MATCH(EH302,データ!#REF!),MATCH(EF302,データ!#REF!)),IF(EE302="ザツ",INDEX(データ!#REF!,MATCH(EH302,データ!#REF!),MATCH(EF302,データ!#REF!)),""))))</f>
        <v/>
      </c>
      <c r="EK302" s="22" t="str">
        <f t="shared" si="450"/>
        <v/>
      </c>
      <c r="EL302" s="21" t="str">
        <f t="shared" si="528"/>
        <v/>
      </c>
      <c r="EM302" s="21" t="str">
        <f t="shared" si="529"/>
        <v/>
      </c>
      <c r="EN302" s="24" t="str">
        <f>IF(EE302="スギ",INDEX(データ!$H$7:$J$26,MATCH(EH302,データ!$G$7:$G$26),MATCH(EF302,データ!$H$6:$J$6)),IF(EE302="ヒノキ",INDEX(データ!$H$32:$J$51,MATCH(EH302,データ!$G$32:$G$51),MATCH(EF302,データ!$H$31:$J$31)),IF(EE302="マツ",INDEX(データ!#REF!,MATCH(EH302,データ!#REF!),MATCH(EF302,データ!#REF!)),IF(EE302="ザツ",INDEX(データ!#REF!,MATCH(EH302,データ!#REF!),MATCH(EF302,データ!#REF!)),""))))</f>
        <v/>
      </c>
      <c r="EO302" s="22" t="str">
        <f t="shared" si="530"/>
        <v/>
      </c>
      <c r="EP302" s="21" t="str">
        <f t="shared" si="531"/>
        <v/>
      </c>
      <c r="EQ302" s="27" t="str">
        <f t="shared" si="532"/>
        <v/>
      </c>
      <c r="ER302" s="24" t="str">
        <f t="shared" si="533"/>
        <v/>
      </c>
      <c r="ES302" s="25" t="str">
        <f t="shared" si="534"/>
        <v>0</v>
      </c>
      <c r="ET302" s="26" t="str">
        <f t="shared" si="535"/>
        <v/>
      </c>
      <c r="EU302" s="26" t="str">
        <f t="shared" si="536"/>
        <v/>
      </c>
      <c r="EV302" s="26" t="str">
        <f t="shared" si="537"/>
        <v/>
      </c>
      <c r="EW302" s="27" t="str">
        <f t="shared" si="538"/>
        <v/>
      </c>
      <c r="EX302" s="26" t="str">
        <f t="shared" si="539"/>
        <v/>
      </c>
      <c r="EY302" s="26" t="str">
        <f t="shared" si="540"/>
        <v/>
      </c>
      <c r="EZ302" s="26">
        <f t="shared" si="541"/>
        <v>0</v>
      </c>
      <c r="FA302" s="43"/>
    </row>
    <row r="303" spans="1:157" ht="15.95" customHeight="1" x14ac:dyDescent="0.15">
      <c r="A303" s="21"/>
      <c r="B303" s="36" t="str">
        <f>IF(ＣＳＶ貼付用!G289="","",ＣＳＶ貼付用!G289)</f>
        <v/>
      </c>
      <c r="C303" s="36" t="str">
        <f>IF(ＣＳＶ貼付用!I289="","",ＣＳＶ貼付用!I289)</f>
        <v/>
      </c>
      <c r="D303" s="36" t="str">
        <f>IF(ＣＳＶ貼付用!J289="","",ＣＳＶ貼付用!J289)</f>
        <v/>
      </c>
      <c r="E303" s="36" t="str">
        <f>IF(ＣＳＶ貼付用!F289="","",ＣＳＶ貼付用!F289)</f>
        <v/>
      </c>
      <c r="F303" s="38" t="str">
        <f>IF(ＣＳＶ貼付用!T289="","",ＣＳＶ貼付用!T289)</f>
        <v/>
      </c>
      <c r="G303" s="38"/>
      <c r="H303" s="38" t="str">
        <f>IF(ＣＳＶ貼付用!GJ289="","",ＣＳＶ貼付用!GJ289)</f>
        <v/>
      </c>
      <c r="I303" s="38" t="str">
        <f>IF(ＣＳＶ貼付用!GL289="","",ＣＳＶ貼付用!GL289)</f>
        <v/>
      </c>
      <c r="J303" s="38" t="str">
        <f>IF(ＣＳＶ貼付用!GN289="","",ＣＳＶ貼付用!GN289)</f>
        <v/>
      </c>
      <c r="K303" s="38" t="str">
        <f>IF(ＣＳＶ貼付用!GP289="","",ＣＳＶ貼付用!GP289)</f>
        <v/>
      </c>
      <c r="L303" s="45" t="s">
        <v>30</v>
      </c>
      <c r="M303" s="55" t="str">
        <f>IF(ＣＳＶ貼付用!AT289="","",ＣＳＶ貼付用!AT289)</f>
        <v/>
      </c>
      <c r="N303" s="38" t="str">
        <f>IF(ＣＳＶ貼付用!AV289="","",ＣＳＶ貼付用!AV289)</f>
        <v/>
      </c>
      <c r="O303" s="38" t="str">
        <f>IF(ＣＳＶ貼付用!AX289="","",ＣＳＶ貼付用!AX289)</f>
        <v/>
      </c>
      <c r="P303" s="40" t="str">
        <f>IF(ＣＳＶ貼付用!FE289="","",ＣＳＶ貼付用!FE289)</f>
        <v/>
      </c>
      <c r="Q303" s="41" t="str">
        <f>IF(林齢計算用!A289="","",林齢計算用!A289)</f>
        <v/>
      </c>
      <c r="R303" s="41" t="str">
        <f t="shared" si="451"/>
        <v/>
      </c>
      <c r="S303" s="56" t="str">
        <f>IF(ＣＳＶ貼付用!EG289="","",ＣＳＶ貼付用!EG289*10)</f>
        <v/>
      </c>
      <c r="T303" s="23" t="str">
        <f>IF(O303="スギ",INDEX(データ!$C$7:$E$26,MATCH(R303,データ!$B$7:$B$26),MATCH(P303,データ!$C$6:$E$6)),IF(O303="ヒノキ",INDEX(データ!$C$32:$E$51,MATCH(R303,データ!$B$32:$B$51),MATCH(P303,データ!$C$31:$E$31)),IF(O303="マツ",INDEX(データ!#REF!,MATCH(R303,データ!#REF!),MATCH(P303,データ!#REF!)),IF(O303="ザツ",INDEX(データ!#REF!,MATCH(R303,データ!#REF!),MATCH(P303,データ!#REF!)),""))))</f>
        <v/>
      </c>
      <c r="U303" s="22" t="str">
        <f t="shared" si="542"/>
        <v/>
      </c>
      <c r="V303" s="21" t="str">
        <f t="shared" si="546"/>
        <v/>
      </c>
      <c r="W303" s="21" t="str">
        <f t="shared" si="543"/>
        <v/>
      </c>
      <c r="X303" s="23" t="str">
        <f>IF(O303="スギ",INDEX(データ!$H$7:$J$26,MATCH(R303,データ!$G$7:$G$26),MATCH(P303,データ!$H$6:$J$6)),IF(O303="ヒノキ",INDEX(データ!$H$32:$J$51,MATCH(R303,データ!$G$32:$G$51),MATCH(P303,データ!$H$31:$J$31)),IF(O303="マツ",INDEX(データ!#REF!,MATCH(R303,データ!#REF!),MATCH(P303,データ!#REF!)),IF(O303="ザツ",INDEX(データ!#REF!,MATCH(R303,データ!#REF!),MATCH(P303,データ!#REF!)),""))))</f>
        <v/>
      </c>
      <c r="Y303" s="22" t="str">
        <f t="shared" si="544"/>
        <v/>
      </c>
      <c r="Z303" s="21" t="str">
        <f t="shared" si="545"/>
        <v/>
      </c>
      <c r="AA303" s="27" t="str">
        <f t="shared" si="452"/>
        <v/>
      </c>
      <c r="AB303" s="24" t="str">
        <f t="shared" si="453"/>
        <v/>
      </c>
      <c r="AC303" s="25" t="str">
        <f t="shared" si="454"/>
        <v>0</v>
      </c>
      <c r="AD303" s="26" t="str">
        <f t="shared" si="455"/>
        <v/>
      </c>
      <c r="AE303" s="26" t="str">
        <f t="shared" si="456"/>
        <v/>
      </c>
      <c r="AF303" s="26" t="str">
        <f t="shared" si="457"/>
        <v/>
      </c>
      <c r="AG303" s="27" t="str">
        <f t="shared" si="458"/>
        <v/>
      </c>
      <c r="AH303" s="26" t="str">
        <f t="shared" si="459"/>
        <v/>
      </c>
      <c r="AI303" s="26" t="str">
        <f t="shared" si="460"/>
        <v/>
      </c>
      <c r="AJ303" s="45" t="s">
        <v>30</v>
      </c>
      <c r="AK303" s="55" t="str">
        <f>IF(ＣＳＶ貼付用!BI289="","",ＣＳＶ貼付用!BI289)</f>
        <v/>
      </c>
      <c r="AL303" s="38" t="str">
        <f>IF(ＣＳＶ貼付用!BK289="","",ＣＳＶ貼付用!BK289)</f>
        <v/>
      </c>
      <c r="AM303" s="38" t="str">
        <f>IF(ＣＳＶ貼付用!BM289="","",ＣＳＶ貼付用!BM289)</f>
        <v/>
      </c>
      <c r="AN303" s="40" t="str">
        <f t="shared" si="461"/>
        <v/>
      </c>
      <c r="AO303" s="41" t="str">
        <f>IF(林齢計算用!B289="","",林齢計算用!B289)</f>
        <v/>
      </c>
      <c r="AP303" s="41" t="str">
        <f t="shared" si="462"/>
        <v/>
      </c>
      <c r="AQ303" s="41" t="str">
        <f t="shared" si="463"/>
        <v/>
      </c>
      <c r="AR303" s="23" t="str">
        <f>IF(AM303="スギ",INDEX(データ!$C$7:$E$26,MATCH(AP303,データ!$B$7:$B$26),MATCH(AN303,データ!$C$6:$E$6)),IF(AM303="ヒノキ",INDEX(データ!$C$32:$E$51,MATCH(AP303,データ!$B$32:$B$51),MATCH(AN303,データ!$C$31:$E$31)),IF(AM303="マツ",INDEX(データ!#REF!,MATCH(AP303,データ!#REF!),MATCH(AN303,データ!#REF!)),IF(AM303="ザツ",INDEX(データ!#REF!,MATCH(AP303,データ!#REF!),MATCH(AN303,データ!#REF!)),""))))</f>
        <v/>
      </c>
      <c r="AS303" s="22" t="str">
        <f t="shared" si="446"/>
        <v/>
      </c>
      <c r="AT303" s="21" t="str">
        <f t="shared" si="464"/>
        <v/>
      </c>
      <c r="AU303" s="21" t="str">
        <f t="shared" si="465"/>
        <v/>
      </c>
      <c r="AV303" s="24" t="str">
        <f>IF(AM303="スギ",INDEX(データ!$H$7:$J$26,MATCH(AP303,データ!$G$7:$G$26),MATCH(AN303,データ!$H$6:$J$6)),IF(AM303="ヒノキ",INDEX(データ!$H$32:$J$51,MATCH(AP303,データ!$G$32:$G$51),MATCH(AN303,データ!$H$31:$J$31)),IF(AM303="マツ",INDEX(データ!#REF!,MATCH(AP303,データ!#REF!),MATCH(AN303,データ!#REF!)),IF(AM303="ザツ",INDEX(データ!#REF!,MATCH(AP303,データ!#REF!),MATCH(AN303,データ!#REF!)),""))))</f>
        <v/>
      </c>
      <c r="AW303" s="22" t="str">
        <f t="shared" si="466"/>
        <v/>
      </c>
      <c r="AX303" s="21" t="str">
        <f t="shared" si="467"/>
        <v/>
      </c>
      <c r="AY303" s="27" t="str">
        <f t="shared" si="468"/>
        <v/>
      </c>
      <c r="AZ303" s="24" t="str">
        <f t="shared" si="469"/>
        <v/>
      </c>
      <c r="BA303" s="25" t="str">
        <f t="shared" si="470"/>
        <v>0</v>
      </c>
      <c r="BB303" s="26" t="str">
        <f t="shared" si="471"/>
        <v/>
      </c>
      <c r="BC303" s="26" t="str">
        <f t="shared" si="472"/>
        <v/>
      </c>
      <c r="BD303" s="26" t="str">
        <f t="shared" si="473"/>
        <v/>
      </c>
      <c r="BE303" s="27" t="str">
        <f t="shared" si="474"/>
        <v/>
      </c>
      <c r="BF303" s="26" t="str">
        <f t="shared" si="475"/>
        <v/>
      </c>
      <c r="BG303" s="26" t="str">
        <f t="shared" si="476"/>
        <v/>
      </c>
      <c r="BH303" s="45" t="s">
        <v>30</v>
      </c>
      <c r="BI303" s="55" t="str">
        <f>IF(ＣＳＶ貼付用!BX289="","",ＣＳＶ貼付用!BX289)</f>
        <v/>
      </c>
      <c r="BJ303" s="38" t="str">
        <f>IF(ＣＳＶ貼付用!BZ289="","",ＣＳＶ貼付用!BZ289)</f>
        <v/>
      </c>
      <c r="BK303" s="38" t="str">
        <f>IF(ＣＳＶ貼付用!CB289="","",ＣＳＶ貼付用!CB289)</f>
        <v/>
      </c>
      <c r="BL303" s="40" t="str">
        <f t="shared" si="477"/>
        <v/>
      </c>
      <c r="BM303" s="41" t="str">
        <f>IF(林齢計算用!C289="","",林齢計算用!C289)</f>
        <v/>
      </c>
      <c r="BN303" s="41" t="str">
        <f t="shared" si="478"/>
        <v/>
      </c>
      <c r="BO303" s="41" t="str">
        <f t="shared" si="479"/>
        <v/>
      </c>
      <c r="BP303" s="23" t="str">
        <f>IF(BK303="スギ",INDEX(データ!$C$7:$E$26,MATCH(BN303,データ!$B$7:$B$26),MATCH(BL303,データ!$C$6:$E$6)),IF(BK303="ヒノキ",INDEX(データ!$C$32:$E$51,MATCH(BN303,データ!$B$32:$B$51),MATCH(BL303,データ!$C$31:$E$31)),IF(BK303="マツ",INDEX(データ!#REF!,MATCH(BN303,データ!#REF!),MATCH(BL303,データ!#REF!)),IF(BK303="ザツ",INDEX(データ!#REF!,MATCH(BN303,データ!#REF!),MATCH(BL303,データ!#REF!)),""))))</f>
        <v/>
      </c>
      <c r="BQ303" s="22" t="str">
        <f t="shared" si="447"/>
        <v/>
      </c>
      <c r="BR303" s="21" t="str">
        <f t="shared" si="480"/>
        <v/>
      </c>
      <c r="BS303" s="21" t="str">
        <f t="shared" si="481"/>
        <v/>
      </c>
      <c r="BT303" s="24" t="str">
        <f>IF(BK303="スギ",INDEX(データ!$H$7:$J$26,MATCH(BN303,データ!$G$7:$G$26),MATCH(BL303,データ!$H$6:$J$6)),IF(BK303="ヒノキ",INDEX(データ!$H$32:$J$51,MATCH(BN303,データ!$G$32:$G$51),MATCH(BL303,データ!$H$31:$J$31)),IF(BK303="マツ",INDEX(データ!#REF!,MATCH(BN303,データ!#REF!),MATCH(BL303,データ!#REF!)),IF(BK303="ザツ",INDEX(データ!#REF!,MATCH(BN303,データ!#REF!),MATCH(BL303,データ!#REF!)),""))))</f>
        <v/>
      </c>
      <c r="BU303" s="22" t="str">
        <f t="shared" si="482"/>
        <v/>
      </c>
      <c r="BV303" s="21" t="str">
        <f t="shared" si="483"/>
        <v/>
      </c>
      <c r="BW303" s="27" t="str">
        <f t="shared" si="484"/>
        <v/>
      </c>
      <c r="BX303" s="24" t="str">
        <f t="shared" si="485"/>
        <v/>
      </c>
      <c r="BY303" s="25" t="str">
        <f t="shared" si="486"/>
        <v>0</v>
      </c>
      <c r="BZ303" s="26" t="str">
        <f t="shared" si="487"/>
        <v/>
      </c>
      <c r="CA303" s="26" t="str">
        <f t="shared" si="488"/>
        <v/>
      </c>
      <c r="CB303" s="26" t="str">
        <f t="shared" si="489"/>
        <v/>
      </c>
      <c r="CC303" s="27" t="str">
        <f t="shared" si="490"/>
        <v/>
      </c>
      <c r="CD303" s="26" t="str">
        <f t="shared" si="491"/>
        <v/>
      </c>
      <c r="CE303" s="26" t="str">
        <f t="shared" si="492"/>
        <v/>
      </c>
      <c r="CF303" s="45" t="s">
        <v>30</v>
      </c>
      <c r="CG303" s="55" t="str">
        <f>IF(ＣＳＶ貼付用!CM289="","",ＣＳＶ貼付用!CM289)</f>
        <v/>
      </c>
      <c r="CH303" s="38" t="str">
        <f>IF(ＣＳＶ貼付用!CO289="","",ＣＳＶ貼付用!CO289)</f>
        <v/>
      </c>
      <c r="CI303" s="38" t="str">
        <f>IF(ＣＳＶ貼付用!CQ289="","",ＣＳＶ貼付用!CQ289)</f>
        <v/>
      </c>
      <c r="CJ303" s="40" t="str">
        <f t="shared" si="493"/>
        <v/>
      </c>
      <c r="CK303" s="41" t="str">
        <f>IF(林齢計算用!D289="","",林齢計算用!D289)</f>
        <v/>
      </c>
      <c r="CL303" s="41" t="str">
        <f t="shared" si="494"/>
        <v/>
      </c>
      <c r="CM303" s="41" t="str">
        <f t="shared" si="495"/>
        <v/>
      </c>
      <c r="CN303" s="23" t="str">
        <f>IF(CI303="スギ",INDEX(データ!$C$7:$E$26,MATCH(CL303,データ!$B$7:$B$26),MATCH(CJ303,データ!$C$6:$E$6)),IF(CI303="ヒノキ",INDEX(データ!$C$32:$E$51,MATCH(CL303,データ!$B$32:$B$51),MATCH(CJ303,データ!$C$31:$E$31)),IF(CI303="マツ",INDEX(データ!#REF!,MATCH(CL303,データ!#REF!),MATCH(CJ303,データ!#REF!)),IF(CI303="ザツ",INDEX(データ!#REF!,MATCH(CL303,データ!#REF!),MATCH(CJ303,データ!#REF!)),""))))</f>
        <v/>
      </c>
      <c r="CO303" s="22" t="str">
        <f t="shared" si="448"/>
        <v/>
      </c>
      <c r="CP303" s="21" t="str">
        <f t="shared" si="496"/>
        <v/>
      </c>
      <c r="CQ303" s="21" t="str">
        <f t="shared" si="497"/>
        <v/>
      </c>
      <c r="CR303" s="24" t="str">
        <f>IF(CI303="スギ",INDEX(データ!$H$7:$J$26,MATCH(CL303,データ!$G$7:$G$26),MATCH(CJ303,データ!$H$6:$J$6)),IF(CI303="ヒノキ",INDEX(データ!$H$32:$J$51,MATCH(CL303,データ!$G$32:$G$51),MATCH(CJ303,データ!$H$31:$J$31)),IF(CI303="マツ",INDEX(データ!#REF!,MATCH(CL303,データ!#REF!),MATCH(CJ303,データ!#REF!)),IF(CI303="ザツ",INDEX(データ!#REF!,MATCH(CL303,データ!#REF!),MATCH(CJ303,データ!#REF!)),""))))</f>
        <v/>
      </c>
      <c r="CS303" s="22" t="str">
        <f t="shared" si="498"/>
        <v/>
      </c>
      <c r="CT303" s="21" t="str">
        <f t="shared" si="499"/>
        <v/>
      </c>
      <c r="CU303" s="27" t="str">
        <f t="shared" si="500"/>
        <v/>
      </c>
      <c r="CV303" s="24" t="str">
        <f t="shared" si="501"/>
        <v/>
      </c>
      <c r="CW303" s="25" t="str">
        <f t="shared" si="502"/>
        <v>0</v>
      </c>
      <c r="CX303" s="26" t="str">
        <f t="shared" si="503"/>
        <v/>
      </c>
      <c r="CY303" s="26" t="str">
        <f t="shared" si="504"/>
        <v/>
      </c>
      <c r="CZ303" s="26" t="str">
        <f t="shared" si="505"/>
        <v/>
      </c>
      <c r="DA303" s="27" t="str">
        <f t="shared" si="506"/>
        <v/>
      </c>
      <c r="DB303" s="26" t="str">
        <f t="shared" si="507"/>
        <v/>
      </c>
      <c r="DC303" s="26" t="str">
        <f t="shared" si="508"/>
        <v/>
      </c>
      <c r="DD303" s="45" t="s">
        <v>30</v>
      </c>
      <c r="DE303" s="55" t="str">
        <f>IF(ＣＳＶ貼付用!DB289="","",ＣＳＶ貼付用!DB289)</f>
        <v/>
      </c>
      <c r="DF303" s="38" t="str">
        <f>IF(ＣＳＶ貼付用!DD289="","",ＣＳＶ貼付用!DD289)</f>
        <v/>
      </c>
      <c r="DG303" s="38" t="str">
        <f>IF(ＣＳＶ貼付用!DF289="","",ＣＳＶ貼付用!DF289)</f>
        <v/>
      </c>
      <c r="DH303" s="40" t="str">
        <f t="shared" si="509"/>
        <v/>
      </c>
      <c r="DI303" s="41" t="str">
        <f>IF(林齢計算用!E289="","",林齢計算用!E289)</f>
        <v/>
      </c>
      <c r="DJ303" s="41" t="str">
        <f t="shared" si="510"/>
        <v/>
      </c>
      <c r="DK303" s="41" t="str">
        <f t="shared" si="511"/>
        <v/>
      </c>
      <c r="DL303" s="23" t="str">
        <f>IF(DG303="スギ",INDEX(データ!$C$7:$E$26,MATCH(DJ303,データ!$B$7:$B$26),MATCH(DH303,データ!$C$6:$E$6)),IF(DG303="ヒノキ",INDEX(データ!$C$32:$E$51,MATCH(DJ303,データ!$B$32:$B$51),MATCH(DH303,データ!$C$31:$E$31)),IF(DG303="マツ",INDEX(データ!#REF!,MATCH(DJ303,データ!#REF!),MATCH(DH303,データ!#REF!)),IF(DG303="ザツ",INDEX(データ!#REF!,MATCH(DJ303,データ!#REF!),MATCH(DH303,データ!#REF!)),""))))</f>
        <v/>
      </c>
      <c r="DM303" s="22" t="str">
        <f t="shared" si="449"/>
        <v/>
      </c>
      <c r="DN303" s="21" t="str">
        <f t="shared" si="512"/>
        <v/>
      </c>
      <c r="DO303" s="21" t="str">
        <f t="shared" si="513"/>
        <v/>
      </c>
      <c r="DP303" s="24" t="str">
        <f>IF(DG303="スギ",INDEX(データ!$H$7:$J$26,MATCH(DJ303,データ!$G$7:$G$26),MATCH(DH303,データ!$H$6:$J$6)),IF(DG303="ヒノキ",INDEX(データ!$H$32:$J$51,MATCH(DJ303,データ!$G$32:$G$51),MATCH(DH303,データ!$H$31:$J$31)),IF(DG303="マツ",INDEX(データ!#REF!,MATCH(DJ303,データ!#REF!),MATCH(DH303,データ!#REF!)),IF(DG303="ザツ",INDEX(データ!#REF!,MATCH(DJ303,データ!#REF!),MATCH(DH303,データ!#REF!)),""))))</f>
        <v/>
      </c>
      <c r="DQ303" s="22" t="str">
        <f t="shared" si="514"/>
        <v/>
      </c>
      <c r="DR303" s="21" t="str">
        <f t="shared" si="515"/>
        <v/>
      </c>
      <c r="DS303" s="27" t="str">
        <f t="shared" si="516"/>
        <v/>
      </c>
      <c r="DT303" s="24" t="str">
        <f t="shared" si="517"/>
        <v/>
      </c>
      <c r="DU303" s="25" t="str">
        <f t="shared" si="518"/>
        <v>0</v>
      </c>
      <c r="DV303" s="26" t="str">
        <f t="shared" si="519"/>
        <v/>
      </c>
      <c r="DW303" s="26" t="str">
        <f t="shared" si="520"/>
        <v/>
      </c>
      <c r="DX303" s="26" t="str">
        <f t="shared" si="521"/>
        <v/>
      </c>
      <c r="DY303" s="27" t="str">
        <f t="shared" si="522"/>
        <v/>
      </c>
      <c r="DZ303" s="26" t="str">
        <f t="shared" si="523"/>
        <v/>
      </c>
      <c r="EA303" s="26" t="str">
        <f t="shared" si="524"/>
        <v/>
      </c>
      <c r="EB303" s="45" t="s">
        <v>30</v>
      </c>
      <c r="EC303" s="55" t="str">
        <f>IF(ＣＳＶ貼付用!DQ289="","",ＣＳＶ貼付用!DQ289)</f>
        <v/>
      </c>
      <c r="ED303" s="38" t="str">
        <f>IF(ＣＳＶ貼付用!DS289="","",ＣＳＶ貼付用!DS289)</f>
        <v/>
      </c>
      <c r="EE303" s="38" t="str">
        <f>IF(ＣＳＶ貼付用!DU289="","",ＣＳＶ貼付用!DU289)</f>
        <v/>
      </c>
      <c r="EF303" s="40" t="str">
        <f t="shared" si="525"/>
        <v/>
      </c>
      <c r="EG303" s="41" t="str">
        <f>IF(林齢計算用!F289="","",林齢計算用!F289)</f>
        <v/>
      </c>
      <c r="EH303" s="41" t="str">
        <f t="shared" si="526"/>
        <v/>
      </c>
      <c r="EI303" s="41" t="str">
        <f t="shared" si="527"/>
        <v/>
      </c>
      <c r="EJ303" s="23" t="str">
        <f>IF(EE303="スギ",INDEX(データ!$C$7:$E$26,MATCH(EH303,データ!$B$7:$B$26),MATCH(EF303,データ!$C$6:$E$6)),IF(EE303="ヒノキ",INDEX(データ!$C$32:$E$51,MATCH(EH303,データ!$B$32:$B$51),MATCH(EF303,データ!$C$31:$E$31)),IF(EE303="マツ",INDEX(データ!#REF!,MATCH(EH303,データ!#REF!),MATCH(EF303,データ!#REF!)),IF(EE303="ザツ",INDEX(データ!#REF!,MATCH(EH303,データ!#REF!),MATCH(EF303,データ!#REF!)),""))))</f>
        <v/>
      </c>
      <c r="EK303" s="22" t="str">
        <f t="shared" si="450"/>
        <v/>
      </c>
      <c r="EL303" s="21" t="str">
        <f t="shared" si="528"/>
        <v/>
      </c>
      <c r="EM303" s="21" t="str">
        <f t="shared" si="529"/>
        <v/>
      </c>
      <c r="EN303" s="24" t="str">
        <f>IF(EE303="スギ",INDEX(データ!$H$7:$J$26,MATCH(EH303,データ!$G$7:$G$26),MATCH(EF303,データ!$H$6:$J$6)),IF(EE303="ヒノキ",INDEX(データ!$H$32:$J$51,MATCH(EH303,データ!$G$32:$G$51),MATCH(EF303,データ!$H$31:$J$31)),IF(EE303="マツ",INDEX(データ!#REF!,MATCH(EH303,データ!#REF!),MATCH(EF303,データ!#REF!)),IF(EE303="ザツ",INDEX(データ!#REF!,MATCH(EH303,データ!#REF!),MATCH(EF303,データ!#REF!)),""))))</f>
        <v/>
      </c>
      <c r="EO303" s="22" t="str">
        <f t="shared" si="530"/>
        <v/>
      </c>
      <c r="EP303" s="21" t="str">
        <f t="shared" si="531"/>
        <v/>
      </c>
      <c r="EQ303" s="27" t="str">
        <f t="shared" si="532"/>
        <v/>
      </c>
      <c r="ER303" s="24" t="str">
        <f t="shared" si="533"/>
        <v/>
      </c>
      <c r="ES303" s="25" t="str">
        <f t="shared" si="534"/>
        <v>0</v>
      </c>
      <c r="ET303" s="26" t="str">
        <f t="shared" si="535"/>
        <v/>
      </c>
      <c r="EU303" s="26" t="str">
        <f t="shared" si="536"/>
        <v/>
      </c>
      <c r="EV303" s="26" t="str">
        <f t="shared" si="537"/>
        <v/>
      </c>
      <c r="EW303" s="27" t="str">
        <f t="shared" si="538"/>
        <v/>
      </c>
      <c r="EX303" s="26" t="str">
        <f t="shared" si="539"/>
        <v/>
      </c>
      <c r="EY303" s="26" t="str">
        <f t="shared" si="540"/>
        <v/>
      </c>
      <c r="EZ303" s="26">
        <f t="shared" si="541"/>
        <v>0</v>
      </c>
      <c r="FA303" s="43"/>
    </row>
    <row r="304" spans="1:157" ht="15.95" customHeight="1" x14ac:dyDescent="0.15">
      <c r="A304" s="21"/>
      <c r="B304" s="36" t="str">
        <f>IF(ＣＳＶ貼付用!G290="","",ＣＳＶ貼付用!G290)</f>
        <v/>
      </c>
      <c r="C304" s="36" t="str">
        <f>IF(ＣＳＶ貼付用!I290="","",ＣＳＶ貼付用!I290)</f>
        <v/>
      </c>
      <c r="D304" s="36" t="str">
        <f>IF(ＣＳＶ貼付用!J290="","",ＣＳＶ貼付用!J290)</f>
        <v/>
      </c>
      <c r="E304" s="36" t="str">
        <f>IF(ＣＳＶ貼付用!F290="","",ＣＳＶ貼付用!F290)</f>
        <v/>
      </c>
      <c r="F304" s="38" t="str">
        <f>IF(ＣＳＶ貼付用!T290="","",ＣＳＶ貼付用!T290)</f>
        <v/>
      </c>
      <c r="G304" s="38"/>
      <c r="H304" s="38" t="str">
        <f>IF(ＣＳＶ貼付用!GJ290="","",ＣＳＶ貼付用!GJ290)</f>
        <v/>
      </c>
      <c r="I304" s="38" t="str">
        <f>IF(ＣＳＶ貼付用!GL290="","",ＣＳＶ貼付用!GL290)</f>
        <v/>
      </c>
      <c r="J304" s="38" t="str">
        <f>IF(ＣＳＶ貼付用!GN290="","",ＣＳＶ貼付用!GN290)</f>
        <v/>
      </c>
      <c r="K304" s="38" t="str">
        <f>IF(ＣＳＶ貼付用!GP290="","",ＣＳＶ貼付用!GP290)</f>
        <v/>
      </c>
      <c r="L304" s="45" t="s">
        <v>30</v>
      </c>
      <c r="M304" s="55" t="str">
        <f>IF(ＣＳＶ貼付用!AT290="","",ＣＳＶ貼付用!AT290)</f>
        <v/>
      </c>
      <c r="N304" s="38" t="str">
        <f>IF(ＣＳＶ貼付用!AV290="","",ＣＳＶ貼付用!AV290)</f>
        <v/>
      </c>
      <c r="O304" s="38" t="str">
        <f>IF(ＣＳＶ貼付用!AX290="","",ＣＳＶ貼付用!AX290)</f>
        <v/>
      </c>
      <c r="P304" s="40" t="str">
        <f>IF(ＣＳＶ貼付用!FE290="","",ＣＳＶ貼付用!FE290)</f>
        <v/>
      </c>
      <c r="Q304" s="41" t="str">
        <f>IF(林齢計算用!A290="","",林齢計算用!A290)</f>
        <v/>
      </c>
      <c r="R304" s="41" t="str">
        <f t="shared" si="451"/>
        <v/>
      </c>
      <c r="S304" s="56" t="str">
        <f>IF(ＣＳＶ貼付用!EG290="","",ＣＳＶ貼付用!EG290*10)</f>
        <v/>
      </c>
      <c r="T304" s="23" t="str">
        <f>IF(O304="スギ",INDEX(データ!$C$7:$E$26,MATCH(R304,データ!$B$7:$B$26),MATCH(P304,データ!$C$6:$E$6)),IF(O304="ヒノキ",INDEX(データ!$C$32:$E$51,MATCH(R304,データ!$B$32:$B$51),MATCH(P304,データ!$C$31:$E$31)),IF(O304="マツ",INDEX(データ!#REF!,MATCH(R304,データ!#REF!),MATCH(P304,データ!#REF!)),IF(O304="ザツ",INDEX(データ!#REF!,MATCH(R304,データ!#REF!),MATCH(P304,データ!#REF!)),""))))</f>
        <v/>
      </c>
      <c r="U304" s="22" t="str">
        <f t="shared" si="542"/>
        <v/>
      </c>
      <c r="V304" s="21" t="str">
        <f t="shared" si="546"/>
        <v/>
      </c>
      <c r="W304" s="21" t="str">
        <f t="shared" si="543"/>
        <v/>
      </c>
      <c r="X304" s="23" t="str">
        <f>IF(O304="スギ",INDEX(データ!$H$7:$J$26,MATCH(R304,データ!$G$7:$G$26),MATCH(P304,データ!$H$6:$J$6)),IF(O304="ヒノキ",INDEX(データ!$H$32:$J$51,MATCH(R304,データ!$G$32:$G$51),MATCH(P304,データ!$H$31:$J$31)),IF(O304="マツ",INDEX(データ!#REF!,MATCH(R304,データ!#REF!),MATCH(P304,データ!#REF!)),IF(O304="ザツ",INDEX(データ!#REF!,MATCH(R304,データ!#REF!),MATCH(P304,データ!#REF!)),""))))</f>
        <v/>
      </c>
      <c r="Y304" s="22" t="str">
        <f t="shared" si="544"/>
        <v/>
      </c>
      <c r="Z304" s="21" t="str">
        <f t="shared" si="545"/>
        <v/>
      </c>
      <c r="AA304" s="27" t="str">
        <f t="shared" si="452"/>
        <v/>
      </c>
      <c r="AB304" s="24" t="str">
        <f t="shared" si="453"/>
        <v/>
      </c>
      <c r="AC304" s="25" t="str">
        <f t="shared" si="454"/>
        <v>0</v>
      </c>
      <c r="AD304" s="26" t="str">
        <f t="shared" si="455"/>
        <v/>
      </c>
      <c r="AE304" s="26" t="str">
        <f t="shared" si="456"/>
        <v/>
      </c>
      <c r="AF304" s="26" t="str">
        <f t="shared" si="457"/>
        <v/>
      </c>
      <c r="AG304" s="27" t="str">
        <f t="shared" si="458"/>
        <v/>
      </c>
      <c r="AH304" s="26" t="str">
        <f t="shared" si="459"/>
        <v/>
      </c>
      <c r="AI304" s="26" t="str">
        <f t="shared" si="460"/>
        <v/>
      </c>
      <c r="AJ304" s="45" t="s">
        <v>30</v>
      </c>
      <c r="AK304" s="55" t="str">
        <f>IF(ＣＳＶ貼付用!BI290="","",ＣＳＶ貼付用!BI290)</f>
        <v/>
      </c>
      <c r="AL304" s="38" t="str">
        <f>IF(ＣＳＶ貼付用!BK290="","",ＣＳＶ貼付用!BK290)</f>
        <v/>
      </c>
      <c r="AM304" s="38" t="str">
        <f>IF(ＣＳＶ貼付用!BM290="","",ＣＳＶ貼付用!BM290)</f>
        <v/>
      </c>
      <c r="AN304" s="40" t="str">
        <f t="shared" si="461"/>
        <v/>
      </c>
      <c r="AO304" s="41" t="str">
        <f>IF(林齢計算用!B290="","",林齢計算用!B290)</f>
        <v/>
      </c>
      <c r="AP304" s="41" t="str">
        <f t="shared" si="462"/>
        <v/>
      </c>
      <c r="AQ304" s="41" t="str">
        <f t="shared" si="463"/>
        <v/>
      </c>
      <c r="AR304" s="23" t="str">
        <f>IF(AM304="スギ",INDEX(データ!$C$7:$E$26,MATCH(AP304,データ!$B$7:$B$26),MATCH(AN304,データ!$C$6:$E$6)),IF(AM304="ヒノキ",INDEX(データ!$C$32:$E$51,MATCH(AP304,データ!$B$32:$B$51),MATCH(AN304,データ!$C$31:$E$31)),IF(AM304="マツ",INDEX(データ!#REF!,MATCH(AP304,データ!#REF!),MATCH(AN304,データ!#REF!)),IF(AM304="ザツ",INDEX(データ!#REF!,MATCH(AP304,データ!#REF!),MATCH(AN304,データ!#REF!)),""))))</f>
        <v/>
      </c>
      <c r="AS304" s="22" t="str">
        <f t="shared" si="446"/>
        <v/>
      </c>
      <c r="AT304" s="21" t="str">
        <f t="shared" si="464"/>
        <v/>
      </c>
      <c r="AU304" s="21" t="str">
        <f t="shared" si="465"/>
        <v/>
      </c>
      <c r="AV304" s="24" t="str">
        <f>IF(AM304="スギ",INDEX(データ!$H$7:$J$26,MATCH(AP304,データ!$G$7:$G$26),MATCH(AN304,データ!$H$6:$J$6)),IF(AM304="ヒノキ",INDEX(データ!$H$32:$J$51,MATCH(AP304,データ!$G$32:$G$51),MATCH(AN304,データ!$H$31:$J$31)),IF(AM304="マツ",INDEX(データ!#REF!,MATCH(AP304,データ!#REF!),MATCH(AN304,データ!#REF!)),IF(AM304="ザツ",INDEX(データ!#REF!,MATCH(AP304,データ!#REF!),MATCH(AN304,データ!#REF!)),""))))</f>
        <v/>
      </c>
      <c r="AW304" s="22" t="str">
        <f t="shared" si="466"/>
        <v/>
      </c>
      <c r="AX304" s="21" t="str">
        <f t="shared" si="467"/>
        <v/>
      </c>
      <c r="AY304" s="27" t="str">
        <f t="shared" si="468"/>
        <v/>
      </c>
      <c r="AZ304" s="24" t="str">
        <f t="shared" si="469"/>
        <v/>
      </c>
      <c r="BA304" s="25" t="str">
        <f t="shared" si="470"/>
        <v>0</v>
      </c>
      <c r="BB304" s="26" t="str">
        <f t="shared" si="471"/>
        <v/>
      </c>
      <c r="BC304" s="26" t="str">
        <f t="shared" si="472"/>
        <v/>
      </c>
      <c r="BD304" s="26" t="str">
        <f t="shared" si="473"/>
        <v/>
      </c>
      <c r="BE304" s="27" t="str">
        <f t="shared" si="474"/>
        <v/>
      </c>
      <c r="BF304" s="26" t="str">
        <f t="shared" si="475"/>
        <v/>
      </c>
      <c r="BG304" s="26" t="str">
        <f t="shared" si="476"/>
        <v/>
      </c>
      <c r="BH304" s="45" t="s">
        <v>30</v>
      </c>
      <c r="BI304" s="55" t="str">
        <f>IF(ＣＳＶ貼付用!BX290="","",ＣＳＶ貼付用!BX290)</f>
        <v/>
      </c>
      <c r="BJ304" s="38" t="str">
        <f>IF(ＣＳＶ貼付用!BZ290="","",ＣＳＶ貼付用!BZ290)</f>
        <v/>
      </c>
      <c r="BK304" s="38" t="str">
        <f>IF(ＣＳＶ貼付用!CB290="","",ＣＳＶ貼付用!CB290)</f>
        <v/>
      </c>
      <c r="BL304" s="40" t="str">
        <f t="shared" si="477"/>
        <v/>
      </c>
      <c r="BM304" s="41" t="str">
        <f>IF(林齢計算用!C290="","",林齢計算用!C290)</f>
        <v/>
      </c>
      <c r="BN304" s="41" t="str">
        <f t="shared" si="478"/>
        <v/>
      </c>
      <c r="BO304" s="41" t="str">
        <f t="shared" si="479"/>
        <v/>
      </c>
      <c r="BP304" s="23" t="str">
        <f>IF(BK304="スギ",INDEX(データ!$C$7:$E$26,MATCH(BN304,データ!$B$7:$B$26),MATCH(BL304,データ!$C$6:$E$6)),IF(BK304="ヒノキ",INDEX(データ!$C$32:$E$51,MATCH(BN304,データ!$B$32:$B$51),MATCH(BL304,データ!$C$31:$E$31)),IF(BK304="マツ",INDEX(データ!#REF!,MATCH(BN304,データ!#REF!),MATCH(BL304,データ!#REF!)),IF(BK304="ザツ",INDEX(データ!#REF!,MATCH(BN304,データ!#REF!),MATCH(BL304,データ!#REF!)),""))))</f>
        <v/>
      </c>
      <c r="BQ304" s="22" t="str">
        <f t="shared" si="447"/>
        <v/>
      </c>
      <c r="BR304" s="21" t="str">
        <f t="shared" si="480"/>
        <v/>
      </c>
      <c r="BS304" s="21" t="str">
        <f t="shared" si="481"/>
        <v/>
      </c>
      <c r="BT304" s="24" t="str">
        <f>IF(BK304="スギ",INDEX(データ!$H$7:$J$26,MATCH(BN304,データ!$G$7:$G$26),MATCH(BL304,データ!$H$6:$J$6)),IF(BK304="ヒノキ",INDEX(データ!$H$32:$J$51,MATCH(BN304,データ!$G$32:$G$51),MATCH(BL304,データ!$H$31:$J$31)),IF(BK304="マツ",INDEX(データ!#REF!,MATCH(BN304,データ!#REF!),MATCH(BL304,データ!#REF!)),IF(BK304="ザツ",INDEX(データ!#REF!,MATCH(BN304,データ!#REF!),MATCH(BL304,データ!#REF!)),""))))</f>
        <v/>
      </c>
      <c r="BU304" s="22" t="str">
        <f t="shared" si="482"/>
        <v/>
      </c>
      <c r="BV304" s="21" t="str">
        <f t="shared" si="483"/>
        <v/>
      </c>
      <c r="BW304" s="27" t="str">
        <f t="shared" si="484"/>
        <v/>
      </c>
      <c r="BX304" s="24" t="str">
        <f t="shared" si="485"/>
        <v/>
      </c>
      <c r="BY304" s="25" t="str">
        <f t="shared" si="486"/>
        <v>0</v>
      </c>
      <c r="BZ304" s="26" t="str">
        <f t="shared" si="487"/>
        <v/>
      </c>
      <c r="CA304" s="26" t="str">
        <f t="shared" si="488"/>
        <v/>
      </c>
      <c r="CB304" s="26" t="str">
        <f t="shared" si="489"/>
        <v/>
      </c>
      <c r="CC304" s="27" t="str">
        <f t="shared" si="490"/>
        <v/>
      </c>
      <c r="CD304" s="26" t="str">
        <f t="shared" si="491"/>
        <v/>
      </c>
      <c r="CE304" s="26" t="str">
        <f t="shared" si="492"/>
        <v/>
      </c>
      <c r="CF304" s="45" t="s">
        <v>30</v>
      </c>
      <c r="CG304" s="55" t="str">
        <f>IF(ＣＳＶ貼付用!CM290="","",ＣＳＶ貼付用!CM290)</f>
        <v/>
      </c>
      <c r="CH304" s="38" t="str">
        <f>IF(ＣＳＶ貼付用!CO290="","",ＣＳＶ貼付用!CO290)</f>
        <v/>
      </c>
      <c r="CI304" s="38" t="str">
        <f>IF(ＣＳＶ貼付用!CQ290="","",ＣＳＶ貼付用!CQ290)</f>
        <v/>
      </c>
      <c r="CJ304" s="40" t="str">
        <f t="shared" si="493"/>
        <v/>
      </c>
      <c r="CK304" s="41" t="str">
        <f>IF(林齢計算用!D290="","",林齢計算用!D290)</f>
        <v/>
      </c>
      <c r="CL304" s="41" t="str">
        <f t="shared" si="494"/>
        <v/>
      </c>
      <c r="CM304" s="41" t="str">
        <f t="shared" si="495"/>
        <v/>
      </c>
      <c r="CN304" s="23" t="str">
        <f>IF(CI304="スギ",INDEX(データ!$C$7:$E$26,MATCH(CL304,データ!$B$7:$B$26),MATCH(CJ304,データ!$C$6:$E$6)),IF(CI304="ヒノキ",INDEX(データ!$C$32:$E$51,MATCH(CL304,データ!$B$32:$B$51),MATCH(CJ304,データ!$C$31:$E$31)),IF(CI304="マツ",INDEX(データ!#REF!,MATCH(CL304,データ!#REF!),MATCH(CJ304,データ!#REF!)),IF(CI304="ザツ",INDEX(データ!#REF!,MATCH(CL304,データ!#REF!),MATCH(CJ304,データ!#REF!)),""))))</f>
        <v/>
      </c>
      <c r="CO304" s="22" t="str">
        <f t="shared" si="448"/>
        <v/>
      </c>
      <c r="CP304" s="21" t="str">
        <f t="shared" si="496"/>
        <v/>
      </c>
      <c r="CQ304" s="21" t="str">
        <f t="shared" si="497"/>
        <v/>
      </c>
      <c r="CR304" s="24" t="str">
        <f>IF(CI304="スギ",INDEX(データ!$H$7:$J$26,MATCH(CL304,データ!$G$7:$G$26),MATCH(CJ304,データ!$H$6:$J$6)),IF(CI304="ヒノキ",INDEX(データ!$H$32:$J$51,MATCH(CL304,データ!$G$32:$G$51),MATCH(CJ304,データ!$H$31:$J$31)),IF(CI304="マツ",INDEX(データ!#REF!,MATCH(CL304,データ!#REF!),MATCH(CJ304,データ!#REF!)),IF(CI304="ザツ",INDEX(データ!#REF!,MATCH(CL304,データ!#REF!),MATCH(CJ304,データ!#REF!)),""))))</f>
        <v/>
      </c>
      <c r="CS304" s="22" t="str">
        <f t="shared" si="498"/>
        <v/>
      </c>
      <c r="CT304" s="21" t="str">
        <f t="shared" si="499"/>
        <v/>
      </c>
      <c r="CU304" s="27" t="str">
        <f t="shared" si="500"/>
        <v/>
      </c>
      <c r="CV304" s="24" t="str">
        <f t="shared" si="501"/>
        <v/>
      </c>
      <c r="CW304" s="25" t="str">
        <f t="shared" si="502"/>
        <v>0</v>
      </c>
      <c r="CX304" s="26" t="str">
        <f t="shared" si="503"/>
        <v/>
      </c>
      <c r="CY304" s="26" t="str">
        <f t="shared" si="504"/>
        <v/>
      </c>
      <c r="CZ304" s="26" t="str">
        <f t="shared" si="505"/>
        <v/>
      </c>
      <c r="DA304" s="27" t="str">
        <f t="shared" si="506"/>
        <v/>
      </c>
      <c r="DB304" s="26" t="str">
        <f t="shared" si="507"/>
        <v/>
      </c>
      <c r="DC304" s="26" t="str">
        <f t="shared" si="508"/>
        <v/>
      </c>
      <c r="DD304" s="45" t="s">
        <v>30</v>
      </c>
      <c r="DE304" s="55" t="str">
        <f>IF(ＣＳＶ貼付用!DB290="","",ＣＳＶ貼付用!DB290)</f>
        <v/>
      </c>
      <c r="DF304" s="38" t="str">
        <f>IF(ＣＳＶ貼付用!DD290="","",ＣＳＶ貼付用!DD290)</f>
        <v/>
      </c>
      <c r="DG304" s="38" t="str">
        <f>IF(ＣＳＶ貼付用!DF290="","",ＣＳＶ貼付用!DF290)</f>
        <v/>
      </c>
      <c r="DH304" s="40" t="str">
        <f t="shared" si="509"/>
        <v/>
      </c>
      <c r="DI304" s="41" t="str">
        <f>IF(林齢計算用!E290="","",林齢計算用!E290)</f>
        <v/>
      </c>
      <c r="DJ304" s="41" t="str">
        <f t="shared" si="510"/>
        <v/>
      </c>
      <c r="DK304" s="41" t="str">
        <f t="shared" si="511"/>
        <v/>
      </c>
      <c r="DL304" s="23" t="str">
        <f>IF(DG304="スギ",INDEX(データ!$C$7:$E$26,MATCH(DJ304,データ!$B$7:$B$26),MATCH(DH304,データ!$C$6:$E$6)),IF(DG304="ヒノキ",INDEX(データ!$C$32:$E$51,MATCH(DJ304,データ!$B$32:$B$51),MATCH(DH304,データ!$C$31:$E$31)),IF(DG304="マツ",INDEX(データ!#REF!,MATCH(DJ304,データ!#REF!),MATCH(DH304,データ!#REF!)),IF(DG304="ザツ",INDEX(データ!#REF!,MATCH(DJ304,データ!#REF!),MATCH(DH304,データ!#REF!)),""))))</f>
        <v/>
      </c>
      <c r="DM304" s="22" t="str">
        <f t="shared" si="449"/>
        <v/>
      </c>
      <c r="DN304" s="21" t="str">
        <f t="shared" si="512"/>
        <v/>
      </c>
      <c r="DO304" s="21" t="str">
        <f t="shared" si="513"/>
        <v/>
      </c>
      <c r="DP304" s="24" t="str">
        <f>IF(DG304="スギ",INDEX(データ!$H$7:$J$26,MATCH(DJ304,データ!$G$7:$G$26),MATCH(DH304,データ!$H$6:$J$6)),IF(DG304="ヒノキ",INDEX(データ!$H$32:$J$51,MATCH(DJ304,データ!$G$32:$G$51),MATCH(DH304,データ!$H$31:$J$31)),IF(DG304="マツ",INDEX(データ!#REF!,MATCH(DJ304,データ!#REF!),MATCH(DH304,データ!#REF!)),IF(DG304="ザツ",INDEX(データ!#REF!,MATCH(DJ304,データ!#REF!),MATCH(DH304,データ!#REF!)),""))))</f>
        <v/>
      </c>
      <c r="DQ304" s="22" t="str">
        <f t="shared" si="514"/>
        <v/>
      </c>
      <c r="DR304" s="21" t="str">
        <f t="shared" si="515"/>
        <v/>
      </c>
      <c r="DS304" s="27" t="str">
        <f t="shared" si="516"/>
        <v/>
      </c>
      <c r="DT304" s="24" t="str">
        <f t="shared" si="517"/>
        <v/>
      </c>
      <c r="DU304" s="25" t="str">
        <f t="shared" si="518"/>
        <v>0</v>
      </c>
      <c r="DV304" s="26" t="str">
        <f t="shared" si="519"/>
        <v/>
      </c>
      <c r="DW304" s="26" t="str">
        <f t="shared" si="520"/>
        <v/>
      </c>
      <c r="DX304" s="26" t="str">
        <f t="shared" si="521"/>
        <v/>
      </c>
      <c r="DY304" s="27" t="str">
        <f t="shared" si="522"/>
        <v/>
      </c>
      <c r="DZ304" s="26" t="str">
        <f t="shared" si="523"/>
        <v/>
      </c>
      <c r="EA304" s="26" t="str">
        <f t="shared" si="524"/>
        <v/>
      </c>
      <c r="EB304" s="45" t="s">
        <v>30</v>
      </c>
      <c r="EC304" s="55" t="str">
        <f>IF(ＣＳＶ貼付用!DQ290="","",ＣＳＶ貼付用!DQ290)</f>
        <v/>
      </c>
      <c r="ED304" s="38" t="str">
        <f>IF(ＣＳＶ貼付用!DS290="","",ＣＳＶ貼付用!DS290)</f>
        <v/>
      </c>
      <c r="EE304" s="38" t="str">
        <f>IF(ＣＳＶ貼付用!DU290="","",ＣＳＶ貼付用!DU290)</f>
        <v/>
      </c>
      <c r="EF304" s="40" t="str">
        <f t="shared" si="525"/>
        <v/>
      </c>
      <c r="EG304" s="41" t="str">
        <f>IF(林齢計算用!F290="","",林齢計算用!F290)</f>
        <v/>
      </c>
      <c r="EH304" s="41" t="str">
        <f t="shared" si="526"/>
        <v/>
      </c>
      <c r="EI304" s="41" t="str">
        <f t="shared" si="527"/>
        <v/>
      </c>
      <c r="EJ304" s="23" t="str">
        <f>IF(EE304="スギ",INDEX(データ!$C$7:$E$26,MATCH(EH304,データ!$B$7:$B$26),MATCH(EF304,データ!$C$6:$E$6)),IF(EE304="ヒノキ",INDEX(データ!$C$32:$E$51,MATCH(EH304,データ!$B$32:$B$51),MATCH(EF304,データ!$C$31:$E$31)),IF(EE304="マツ",INDEX(データ!#REF!,MATCH(EH304,データ!#REF!),MATCH(EF304,データ!#REF!)),IF(EE304="ザツ",INDEX(データ!#REF!,MATCH(EH304,データ!#REF!),MATCH(EF304,データ!#REF!)),""))))</f>
        <v/>
      </c>
      <c r="EK304" s="22" t="str">
        <f t="shared" si="450"/>
        <v/>
      </c>
      <c r="EL304" s="21" t="str">
        <f t="shared" si="528"/>
        <v/>
      </c>
      <c r="EM304" s="21" t="str">
        <f t="shared" si="529"/>
        <v/>
      </c>
      <c r="EN304" s="24" t="str">
        <f>IF(EE304="スギ",INDEX(データ!$H$7:$J$26,MATCH(EH304,データ!$G$7:$G$26),MATCH(EF304,データ!$H$6:$J$6)),IF(EE304="ヒノキ",INDEX(データ!$H$32:$J$51,MATCH(EH304,データ!$G$32:$G$51),MATCH(EF304,データ!$H$31:$J$31)),IF(EE304="マツ",INDEX(データ!#REF!,MATCH(EH304,データ!#REF!),MATCH(EF304,データ!#REF!)),IF(EE304="ザツ",INDEX(データ!#REF!,MATCH(EH304,データ!#REF!),MATCH(EF304,データ!#REF!)),""))))</f>
        <v/>
      </c>
      <c r="EO304" s="22" t="str">
        <f t="shared" si="530"/>
        <v/>
      </c>
      <c r="EP304" s="21" t="str">
        <f t="shared" si="531"/>
        <v/>
      </c>
      <c r="EQ304" s="27" t="str">
        <f t="shared" si="532"/>
        <v/>
      </c>
      <c r="ER304" s="24" t="str">
        <f t="shared" si="533"/>
        <v/>
      </c>
      <c r="ES304" s="25" t="str">
        <f t="shared" si="534"/>
        <v>0</v>
      </c>
      <c r="ET304" s="26" t="str">
        <f t="shared" si="535"/>
        <v/>
      </c>
      <c r="EU304" s="26" t="str">
        <f t="shared" si="536"/>
        <v/>
      </c>
      <c r="EV304" s="26" t="str">
        <f t="shared" si="537"/>
        <v/>
      </c>
      <c r="EW304" s="27" t="str">
        <f t="shared" si="538"/>
        <v/>
      </c>
      <c r="EX304" s="26" t="str">
        <f t="shared" si="539"/>
        <v/>
      </c>
      <c r="EY304" s="26" t="str">
        <f t="shared" si="540"/>
        <v/>
      </c>
      <c r="EZ304" s="26">
        <f t="shared" si="541"/>
        <v>0</v>
      </c>
      <c r="FA304" s="43"/>
    </row>
    <row r="305" spans="1:157" ht="15.95" customHeight="1" x14ac:dyDescent="0.15">
      <c r="A305" s="21"/>
      <c r="B305" s="36" t="str">
        <f>IF(ＣＳＶ貼付用!G291="","",ＣＳＶ貼付用!G291)</f>
        <v/>
      </c>
      <c r="C305" s="36" t="str">
        <f>IF(ＣＳＶ貼付用!I291="","",ＣＳＶ貼付用!I291)</f>
        <v/>
      </c>
      <c r="D305" s="36" t="str">
        <f>IF(ＣＳＶ貼付用!J291="","",ＣＳＶ貼付用!J291)</f>
        <v/>
      </c>
      <c r="E305" s="36" t="str">
        <f>IF(ＣＳＶ貼付用!F291="","",ＣＳＶ貼付用!F291)</f>
        <v/>
      </c>
      <c r="F305" s="38" t="str">
        <f>IF(ＣＳＶ貼付用!T291="","",ＣＳＶ貼付用!T291)</f>
        <v/>
      </c>
      <c r="G305" s="38"/>
      <c r="H305" s="38" t="str">
        <f>IF(ＣＳＶ貼付用!GJ291="","",ＣＳＶ貼付用!GJ291)</f>
        <v/>
      </c>
      <c r="I305" s="38" t="str">
        <f>IF(ＣＳＶ貼付用!GL291="","",ＣＳＶ貼付用!GL291)</f>
        <v/>
      </c>
      <c r="J305" s="38" t="str">
        <f>IF(ＣＳＶ貼付用!GN291="","",ＣＳＶ貼付用!GN291)</f>
        <v/>
      </c>
      <c r="K305" s="38" t="str">
        <f>IF(ＣＳＶ貼付用!GP291="","",ＣＳＶ貼付用!GP291)</f>
        <v/>
      </c>
      <c r="L305" s="45" t="s">
        <v>30</v>
      </c>
      <c r="M305" s="55" t="str">
        <f>IF(ＣＳＶ貼付用!AT291="","",ＣＳＶ貼付用!AT291)</f>
        <v/>
      </c>
      <c r="N305" s="38" t="str">
        <f>IF(ＣＳＶ貼付用!AV291="","",ＣＳＶ貼付用!AV291)</f>
        <v/>
      </c>
      <c r="O305" s="38" t="str">
        <f>IF(ＣＳＶ貼付用!AX291="","",ＣＳＶ貼付用!AX291)</f>
        <v/>
      </c>
      <c r="P305" s="40" t="str">
        <f>IF(ＣＳＶ貼付用!FE291="","",ＣＳＶ貼付用!FE291)</f>
        <v/>
      </c>
      <c r="Q305" s="41" t="str">
        <f>IF(林齢計算用!A291="","",林齢計算用!A291)</f>
        <v/>
      </c>
      <c r="R305" s="41" t="str">
        <f t="shared" si="451"/>
        <v/>
      </c>
      <c r="S305" s="56" t="str">
        <f>IF(ＣＳＶ貼付用!EG291="","",ＣＳＶ貼付用!EG291*10)</f>
        <v/>
      </c>
      <c r="T305" s="23" t="str">
        <f>IF(O305="スギ",INDEX(データ!$C$7:$E$26,MATCH(R305,データ!$B$7:$B$26),MATCH(P305,データ!$C$6:$E$6)),IF(O305="ヒノキ",INDEX(データ!$C$32:$E$51,MATCH(R305,データ!$B$32:$B$51),MATCH(P305,データ!$C$31:$E$31)),IF(O305="マツ",INDEX(データ!#REF!,MATCH(R305,データ!#REF!),MATCH(P305,データ!#REF!)),IF(O305="ザツ",INDEX(データ!#REF!,MATCH(R305,データ!#REF!),MATCH(P305,データ!#REF!)),""))))</f>
        <v/>
      </c>
      <c r="U305" s="22" t="str">
        <f t="shared" si="542"/>
        <v/>
      </c>
      <c r="V305" s="21" t="str">
        <f t="shared" si="546"/>
        <v/>
      </c>
      <c r="W305" s="21" t="str">
        <f t="shared" si="543"/>
        <v/>
      </c>
      <c r="X305" s="23" t="str">
        <f>IF(O305="スギ",INDEX(データ!$H$7:$J$26,MATCH(R305,データ!$G$7:$G$26),MATCH(P305,データ!$H$6:$J$6)),IF(O305="ヒノキ",INDEX(データ!$H$32:$J$51,MATCH(R305,データ!$G$32:$G$51),MATCH(P305,データ!$H$31:$J$31)),IF(O305="マツ",INDEX(データ!#REF!,MATCH(R305,データ!#REF!),MATCH(P305,データ!#REF!)),IF(O305="ザツ",INDEX(データ!#REF!,MATCH(R305,データ!#REF!),MATCH(P305,データ!#REF!)),""))))</f>
        <v/>
      </c>
      <c r="Y305" s="22" t="str">
        <f t="shared" si="544"/>
        <v/>
      </c>
      <c r="Z305" s="21" t="str">
        <f t="shared" si="545"/>
        <v/>
      </c>
      <c r="AA305" s="27" t="str">
        <f t="shared" si="452"/>
        <v/>
      </c>
      <c r="AB305" s="24" t="str">
        <f t="shared" si="453"/>
        <v/>
      </c>
      <c r="AC305" s="25" t="str">
        <f t="shared" si="454"/>
        <v>0</v>
      </c>
      <c r="AD305" s="26" t="str">
        <f t="shared" si="455"/>
        <v/>
      </c>
      <c r="AE305" s="26" t="str">
        <f t="shared" si="456"/>
        <v/>
      </c>
      <c r="AF305" s="26" t="str">
        <f t="shared" si="457"/>
        <v/>
      </c>
      <c r="AG305" s="27" t="str">
        <f t="shared" si="458"/>
        <v/>
      </c>
      <c r="AH305" s="26" t="str">
        <f t="shared" si="459"/>
        <v/>
      </c>
      <c r="AI305" s="26" t="str">
        <f t="shared" si="460"/>
        <v/>
      </c>
      <c r="AJ305" s="45" t="s">
        <v>30</v>
      </c>
      <c r="AK305" s="55" t="str">
        <f>IF(ＣＳＶ貼付用!BI291="","",ＣＳＶ貼付用!BI291)</f>
        <v/>
      </c>
      <c r="AL305" s="38" t="str">
        <f>IF(ＣＳＶ貼付用!BK291="","",ＣＳＶ貼付用!BK291)</f>
        <v/>
      </c>
      <c r="AM305" s="38" t="str">
        <f>IF(ＣＳＶ貼付用!BM291="","",ＣＳＶ貼付用!BM291)</f>
        <v/>
      </c>
      <c r="AN305" s="40" t="str">
        <f t="shared" si="461"/>
        <v/>
      </c>
      <c r="AO305" s="41" t="str">
        <f>IF(林齢計算用!B291="","",林齢計算用!B291)</f>
        <v/>
      </c>
      <c r="AP305" s="41" t="str">
        <f t="shared" si="462"/>
        <v/>
      </c>
      <c r="AQ305" s="41" t="str">
        <f t="shared" si="463"/>
        <v/>
      </c>
      <c r="AR305" s="23" t="str">
        <f>IF(AM305="スギ",INDEX(データ!$C$7:$E$26,MATCH(AP305,データ!$B$7:$B$26),MATCH(AN305,データ!$C$6:$E$6)),IF(AM305="ヒノキ",INDEX(データ!$C$32:$E$51,MATCH(AP305,データ!$B$32:$B$51),MATCH(AN305,データ!$C$31:$E$31)),IF(AM305="マツ",INDEX(データ!#REF!,MATCH(AP305,データ!#REF!),MATCH(AN305,データ!#REF!)),IF(AM305="ザツ",INDEX(データ!#REF!,MATCH(AP305,データ!#REF!),MATCH(AN305,データ!#REF!)),""))))</f>
        <v/>
      </c>
      <c r="AS305" s="22" t="str">
        <f t="shared" si="446"/>
        <v/>
      </c>
      <c r="AT305" s="21" t="str">
        <f t="shared" si="464"/>
        <v/>
      </c>
      <c r="AU305" s="21" t="str">
        <f t="shared" si="465"/>
        <v/>
      </c>
      <c r="AV305" s="24" t="str">
        <f>IF(AM305="スギ",INDEX(データ!$H$7:$J$26,MATCH(AP305,データ!$G$7:$G$26),MATCH(AN305,データ!$H$6:$J$6)),IF(AM305="ヒノキ",INDEX(データ!$H$32:$J$51,MATCH(AP305,データ!$G$32:$G$51),MATCH(AN305,データ!$H$31:$J$31)),IF(AM305="マツ",INDEX(データ!#REF!,MATCH(AP305,データ!#REF!),MATCH(AN305,データ!#REF!)),IF(AM305="ザツ",INDEX(データ!#REF!,MATCH(AP305,データ!#REF!),MATCH(AN305,データ!#REF!)),""))))</f>
        <v/>
      </c>
      <c r="AW305" s="22" t="str">
        <f t="shared" si="466"/>
        <v/>
      </c>
      <c r="AX305" s="21" t="str">
        <f t="shared" si="467"/>
        <v/>
      </c>
      <c r="AY305" s="27" t="str">
        <f t="shared" si="468"/>
        <v/>
      </c>
      <c r="AZ305" s="24" t="str">
        <f t="shared" si="469"/>
        <v/>
      </c>
      <c r="BA305" s="25" t="str">
        <f t="shared" si="470"/>
        <v>0</v>
      </c>
      <c r="BB305" s="26" t="str">
        <f t="shared" si="471"/>
        <v/>
      </c>
      <c r="BC305" s="26" t="str">
        <f t="shared" si="472"/>
        <v/>
      </c>
      <c r="BD305" s="26" t="str">
        <f t="shared" si="473"/>
        <v/>
      </c>
      <c r="BE305" s="27" t="str">
        <f t="shared" si="474"/>
        <v/>
      </c>
      <c r="BF305" s="26" t="str">
        <f t="shared" si="475"/>
        <v/>
      </c>
      <c r="BG305" s="26" t="str">
        <f t="shared" si="476"/>
        <v/>
      </c>
      <c r="BH305" s="45" t="s">
        <v>30</v>
      </c>
      <c r="BI305" s="55" t="str">
        <f>IF(ＣＳＶ貼付用!BX291="","",ＣＳＶ貼付用!BX291)</f>
        <v/>
      </c>
      <c r="BJ305" s="38" t="str">
        <f>IF(ＣＳＶ貼付用!BZ291="","",ＣＳＶ貼付用!BZ291)</f>
        <v/>
      </c>
      <c r="BK305" s="38" t="str">
        <f>IF(ＣＳＶ貼付用!CB291="","",ＣＳＶ貼付用!CB291)</f>
        <v/>
      </c>
      <c r="BL305" s="40" t="str">
        <f t="shared" si="477"/>
        <v/>
      </c>
      <c r="BM305" s="41" t="str">
        <f>IF(林齢計算用!C291="","",林齢計算用!C291)</f>
        <v/>
      </c>
      <c r="BN305" s="41" t="str">
        <f t="shared" si="478"/>
        <v/>
      </c>
      <c r="BO305" s="41" t="str">
        <f t="shared" si="479"/>
        <v/>
      </c>
      <c r="BP305" s="23" t="str">
        <f>IF(BK305="スギ",INDEX(データ!$C$7:$E$26,MATCH(BN305,データ!$B$7:$B$26),MATCH(BL305,データ!$C$6:$E$6)),IF(BK305="ヒノキ",INDEX(データ!$C$32:$E$51,MATCH(BN305,データ!$B$32:$B$51),MATCH(BL305,データ!$C$31:$E$31)),IF(BK305="マツ",INDEX(データ!#REF!,MATCH(BN305,データ!#REF!),MATCH(BL305,データ!#REF!)),IF(BK305="ザツ",INDEX(データ!#REF!,MATCH(BN305,データ!#REF!),MATCH(BL305,データ!#REF!)),""))))</f>
        <v/>
      </c>
      <c r="BQ305" s="22" t="str">
        <f t="shared" si="447"/>
        <v/>
      </c>
      <c r="BR305" s="21" t="str">
        <f t="shared" si="480"/>
        <v/>
      </c>
      <c r="BS305" s="21" t="str">
        <f t="shared" si="481"/>
        <v/>
      </c>
      <c r="BT305" s="24" t="str">
        <f>IF(BK305="スギ",INDEX(データ!$H$7:$J$26,MATCH(BN305,データ!$G$7:$G$26),MATCH(BL305,データ!$H$6:$J$6)),IF(BK305="ヒノキ",INDEX(データ!$H$32:$J$51,MATCH(BN305,データ!$G$32:$G$51),MATCH(BL305,データ!$H$31:$J$31)),IF(BK305="マツ",INDEX(データ!#REF!,MATCH(BN305,データ!#REF!),MATCH(BL305,データ!#REF!)),IF(BK305="ザツ",INDEX(データ!#REF!,MATCH(BN305,データ!#REF!),MATCH(BL305,データ!#REF!)),""))))</f>
        <v/>
      </c>
      <c r="BU305" s="22" t="str">
        <f t="shared" si="482"/>
        <v/>
      </c>
      <c r="BV305" s="21" t="str">
        <f t="shared" si="483"/>
        <v/>
      </c>
      <c r="BW305" s="27" t="str">
        <f t="shared" si="484"/>
        <v/>
      </c>
      <c r="BX305" s="24" t="str">
        <f t="shared" si="485"/>
        <v/>
      </c>
      <c r="BY305" s="25" t="str">
        <f t="shared" si="486"/>
        <v>0</v>
      </c>
      <c r="BZ305" s="26" t="str">
        <f t="shared" si="487"/>
        <v/>
      </c>
      <c r="CA305" s="26" t="str">
        <f t="shared" si="488"/>
        <v/>
      </c>
      <c r="CB305" s="26" t="str">
        <f t="shared" si="489"/>
        <v/>
      </c>
      <c r="CC305" s="27" t="str">
        <f t="shared" si="490"/>
        <v/>
      </c>
      <c r="CD305" s="26" t="str">
        <f t="shared" si="491"/>
        <v/>
      </c>
      <c r="CE305" s="26" t="str">
        <f t="shared" si="492"/>
        <v/>
      </c>
      <c r="CF305" s="45" t="s">
        <v>30</v>
      </c>
      <c r="CG305" s="55" t="str">
        <f>IF(ＣＳＶ貼付用!CM291="","",ＣＳＶ貼付用!CM291)</f>
        <v/>
      </c>
      <c r="CH305" s="38" t="str">
        <f>IF(ＣＳＶ貼付用!CO291="","",ＣＳＶ貼付用!CO291)</f>
        <v/>
      </c>
      <c r="CI305" s="38" t="str">
        <f>IF(ＣＳＶ貼付用!CQ291="","",ＣＳＶ貼付用!CQ291)</f>
        <v/>
      </c>
      <c r="CJ305" s="40" t="str">
        <f t="shared" si="493"/>
        <v/>
      </c>
      <c r="CK305" s="41" t="str">
        <f>IF(林齢計算用!D291="","",林齢計算用!D291)</f>
        <v/>
      </c>
      <c r="CL305" s="41" t="str">
        <f t="shared" si="494"/>
        <v/>
      </c>
      <c r="CM305" s="41" t="str">
        <f t="shared" si="495"/>
        <v/>
      </c>
      <c r="CN305" s="23" t="str">
        <f>IF(CI305="スギ",INDEX(データ!$C$7:$E$26,MATCH(CL305,データ!$B$7:$B$26),MATCH(CJ305,データ!$C$6:$E$6)),IF(CI305="ヒノキ",INDEX(データ!$C$32:$E$51,MATCH(CL305,データ!$B$32:$B$51),MATCH(CJ305,データ!$C$31:$E$31)),IF(CI305="マツ",INDEX(データ!#REF!,MATCH(CL305,データ!#REF!),MATCH(CJ305,データ!#REF!)),IF(CI305="ザツ",INDEX(データ!#REF!,MATCH(CL305,データ!#REF!),MATCH(CJ305,データ!#REF!)),""))))</f>
        <v/>
      </c>
      <c r="CO305" s="22" t="str">
        <f t="shared" si="448"/>
        <v/>
      </c>
      <c r="CP305" s="21" t="str">
        <f t="shared" si="496"/>
        <v/>
      </c>
      <c r="CQ305" s="21" t="str">
        <f t="shared" si="497"/>
        <v/>
      </c>
      <c r="CR305" s="24" t="str">
        <f>IF(CI305="スギ",INDEX(データ!$H$7:$J$26,MATCH(CL305,データ!$G$7:$G$26),MATCH(CJ305,データ!$H$6:$J$6)),IF(CI305="ヒノキ",INDEX(データ!$H$32:$J$51,MATCH(CL305,データ!$G$32:$G$51),MATCH(CJ305,データ!$H$31:$J$31)),IF(CI305="マツ",INDEX(データ!#REF!,MATCH(CL305,データ!#REF!),MATCH(CJ305,データ!#REF!)),IF(CI305="ザツ",INDEX(データ!#REF!,MATCH(CL305,データ!#REF!),MATCH(CJ305,データ!#REF!)),""))))</f>
        <v/>
      </c>
      <c r="CS305" s="22" t="str">
        <f t="shared" si="498"/>
        <v/>
      </c>
      <c r="CT305" s="21" t="str">
        <f t="shared" si="499"/>
        <v/>
      </c>
      <c r="CU305" s="27" t="str">
        <f t="shared" si="500"/>
        <v/>
      </c>
      <c r="CV305" s="24" t="str">
        <f t="shared" si="501"/>
        <v/>
      </c>
      <c r="CW305" s="25" t="str">
        <f t="shared" si="502"/>
        <v>0</v>
      </c>
      <c r="CX305" s="26" t="str">
        <f t="shared" si="503"/>
        <v/>
      </c>
      <c r="CY305" s="26" t="str">
        <f t="shared" si="504"/>
        <v/>
      </c>
      <c r="CZ305" s="26" t="str">
        <f t="shared" si="505"/>
        <v/>
      </c>
      <c r="DA305" s="27" t="str">
        <f t="shared" si="506"/>
        <v/>
      </c>
      <c r="DB305" s="26" t="str">
        <f t="shared" si="507"/>
        <v/>
      </c>
      <c r="DC305" s="26" t="str">
        <f t="shared" si="508"/>
        <v/>
      </c>
      <c r="DD305" s="45" t="s">
        <v>30</v>
      </c>
      <c r="DE305" s="55" t="str">
        <f>IF(ＣＳＶ貼付用!DB291="","",ＣＳＶ貼付用!DB291)</f>
        <v/>
      </c>
      <c r="DF305" s="38" t="str">
        <f>IF(ＣＳＶ貼付用!DD291="","",ＣＳＶ貼付用!DD291)</f>
        <v/>
      </c>
      <c r="DG305" s="38" t="str">
        <f>IF(ＣＳＶ貼付用!DF291="","",ＣＳＶ貼付用!DF291)</f>
        <v/>
      </c>
      <c r="DH305" s="40" t="str">
        <f t="shared" si="509"/>
        <v/>
      </c>
      <c r="DI305" s="41" t="str">
        <f>IF(林齢計算用!E291="","",林齢計算用!E291)</f>
        <v/>
      </c>
      <c r="DJ305" s="41" t="str">
        <f t="shared" si="510"/>
        <v/>
      </c>
      <c r="DK305" s="41" t="str">
        <f t="shared" si="511"/>
        <v/>
      </c>
      <c r="DL305" s="23" t="str">
        <f>IF(DG305="スギ",INDEX(データ!$C$7:$E$26,MATCH(DJ305,データ!$B$7:$B$26),MATCH(DH305,データ!$C$6:$E$6)),IF(DG305="ヒノキ",INDEX(データ!$C$32:$E$51,MATCH(DJ305,データ!$B$32:$B$51),MATCH(DH305,データ!$C$31:$E$31)),IF(DG305="マツ",INDEX(データ!#REF!,MATCH(DJ305,データ!#REF!),MATCH(DH305,データ!#REF!)),IF(DG305="ザツ",INDEX(データ!#REF!,MATCH(DJ305,データ!#REF!),MATCH(DH305,データ!#REF!)),""))))</f>
        <v/>
      </c>
      <c r="DM305" s="22" t="str">
        <f t="shared" si="449"/>
        <v/>
      </c>
      <c r="DN305" s="21" t="str">
        <f t="shared" si="512"/>
        <v/>
      </c>
      <c r="DO305" s="21" t="str">
        <f t="shared" si="513"/>
        <v/>
      </c>
      <c r="DP305" s="24" t="str">
        <f>IF(DG305="スギ",INDEX(データ!$H$7:$J$26,MATCH(DJ305,データ!$G$7:$G$26),MATCH(DH305,データ!$H$6:$J$6)),IF(DG305="ヒノキ",INDEX(データ!$H$32:$J$51,MATCH(DJ305,データ!$G$32:$G$51),MATCH(DH305,データ!$H$31:$J$31)),IF(DG305="マツ",INDEX(データ!#REF!,MATCH(DJ305,データ!#REF!),MATCH(DH305,データ!#REF!)),IF(DG305="ザツ",INDEX(データ!#REF!,MATCH(DJ305,データ!#REF!),MATCH(DH305,データ!#REF!)),""))))</f>
        <v/>
      </c>
      <c r="DQ305" s="22" t="str">
        <f t="shared" si="514"/>
        <v/>
      </c>
      <c r="DR305" s="21" t="str">
        <f t="shared" si="515"/>
        <v/>
      </c>
      <c r="DS305" s="27" t="str">
        <f t="shared" si="516"/>
        <v/>
      </c>
      <c r="DT305" s="24" t="str">
        <f t="shared" si="517"/>
        <v/>
      </c>
      <c r="DU305" s="25" t="str">
        <f t="shared" si="518"/>
        <v>0</v>
      </c>
      <c r="DV305" s="26" t="str">
        <f t="shared" si="519"/>
        <v/>
      </c>
      <c r="DW305" s="26" t="str">
        <f t="shared" si="520"/>
        <v/>
      </c>
      <c r="DX305" s="26" t="str">
        <f t="shared" si="521"/>
        <v/>
      </c>
      <c r="DY305" s="27" t="str">
        <f t="shared" si="522"/>
        <v/>
      </c>
      <c r="DZ305" s="26" t="str">
        <f t="shared" si="523"/>
        <v/>
      </c>
      <c r="EA305" s="26" t="str">
        <f t="shared" si="524"/>
        <v/>
      </c>
      <c r="EB305" s="45" t="s">
        <v>30</v>
      </c>
      <c r="EC305" s="55" t="str">
        <f>IF(ＣＳＶ貼付用!DQ291="","",ＣＳＶ貼付用!DQ291)</f>
        <v/>
      </c>
      <c r="ED305" s="38" t="str">
        <f>IF(ＣＳＶ貼付用!DS291="","",ＣＳＶ貼付用!DS291)</f>
        <v/>
      </c>
      <c r="EE305" s="38" t="str">
        <f>IF(ＣＳＶ貼付用!DU291="","",ＣＳＶ貼付用!DU291)</f>
        <v/>
      </c>
      <c r="EF305" s="40" t="str">
        <f t="shared" si="525"/>
        <v/>
      </c>
      <c r="EG305" s="41" t="str">
        <f>IF(林齢計算用!F291="","",林齢計算用!F291)</f>
        <v/>
      </c>
      <c r="EH305" s="41" t="str">
        <f t="shared" si="526"/>
        <v/>
      </c>
      <c r="EI305" s="41" t="str">
        <f t="shared" si="527"/>
        <v/>
      </c>
      <c r="EJ305" s="23" t="str">
        <f>IF(EE305="スギ",INDEX(データ!$C$7:$E$26,MATCH(EH305,データ!$B$7:$B$26),MATCH(EF305,データ!$C$6:$E$6)),IF(EE305="ヒノキ",INDEX(データ!$C$32:$E$51,MATCH(EH305,データ!$B$32:$B$51),MATCH(EF305,データ!$C$31:$E$31)),IF(EE305="マツ",INDEX(データ!#REF!,MATCH(EH305,データ!#REF!),MATCH(EF305,データ!#REF!)),IF(EE305="ザツ",INDEX(データ!#REF!,MATCH(EH305,データ!#REF!),MATCH(EF305,データ!#REF!)),""))))</f>
        <v/>
      </c>
      <c r="EK305" s="22" t="str">
        <f t="shared" si="450"/>
        <v/>
      </c>
      <c r="EL305" s="21" t="str">
        <f t="shared" si="528"/>
        <v/>
      </c>
      <c r="EM305" s="21" t="str">
        <f t="shared" si="529"/>
        <v/>
      </c>
      <c r="EN305" s="24" t="str">
        <f>IF(EE305="スギ",INDEX(データ!$H$7:$J$26,MATCH(EH305,データ!$G$7:$G$26),MATCH(EF305,データ!$H$6:$J$6)),IF(EE305="ヒノキ",INDEX(データ!$H$32:$J$51,MATCH(EH305,データ!$G$32:$G$51),MATCH(EF305,データ!$H$31:$J$31)),IF(EE305="マツ",INDEX(データ!#REF!,MATCH(EH305,データ!#REF!),MATCH(EF305,データ!#REF!)),IF(EE305="ザツ",INDEX(データ!#REF!,MATCH(EH305,データ!#REF!),MATCH(EF305,データ!#REF!)),""))))</f>
        <v/>
      </c>
      <c r="EO305" s="22" t="str">
        <f t="shared" si="530"/>
        <v/>
      </c>
      <c r="EP305" s="21" t="str">
        <f t="shared" si="531"/>
        <v/>
      </c>
      <c r="EQ305" s="27" t="str">
        <f t="shared" si="532"/>
        <v/>
      </c>
      <c r="ER305" s="24" t="str">
        <f t="shared" si="533"/>
        <v/>
      </c>
      <c r="ES305" s="25" t="str">
        <f t="shared" si="534"/>
        <v>0</v>
      </c>
      <c r="ET305" s="26" t="str">
        <f t="shared" si="535"/>
        <v/>
      </c>
      <c r="EU305" s="26" t="str">
        <f t="shared" si="536"/>
        <v/>
      </c>
      <c r="EV305" s="26" t="str">
        <f t="shared" si="537"/>
        <v/>
      </c>
      <c r="EW305" s="27" t="str">
        <f t="shared" si="538"/>
        <v/>
      </c>
      <c r="EX305" s="26" t="str">
        <f t="shared" si="539"/>
        <v/>
      </c>
      <c r="EY305" s="26" t="str">
        <f t="shared" si="540"/>
        <v/>
      </c>
      <c r="EZ305" s="26">
        <f t="shared" si="541"/>
        <v>0</v>
      </c>
      <c r="FA305" s="43"/>
    </row>
    <row r="306" spans="1:157" ht="15.95" customHeight="1" x14ac:dyDescent="0.15">
      <c r="A306" s="21"/>
      <c r="B306" s="36" t="str">
        <f>IF(ＣＳＶ貼付用!G292="","",ＣＳＶ貼付用!G292)</f>
        <v/>
      </c>
      <c r="C306" s="36" t="str">
        <f>IF(ＣＳＶ貼付用!I292="","",ＣＳＶ貼付用!I292)</f>
        <v/>
      </c>
      <c r="D306" s="36" t="str">
        <f>IF(ＣＳＶ貼付用!J292="","",ＣＳＶ貼付用!J292)</f>
        <v/>
      </c>
      <c r="E306" s="36" t="str">
        <f>IF(ＣＳＶ貼付用!F292="","",ＣＳＶ貼付用!F292)</f>
        <v/>
      </c>
      <c r="F306" s="38" t="str">
        <f>IF(ＣＳＶ貼付用!T292="","",ＣＳＶ貼付用!T292)</f>
        <v/>
      </c>
      <c r="G306" s="38"/>
      <c r="H306" s="38" t="str">
        <f>IF(ＣＳＶ貼付用!GJ292="","",ＣＳＶ貼付用!GJ292)</f>
        <v/>
      </c>
      <c r="I306" s="38" t="str">
        <f>IF(ＣＳＶ貼付用!GL292="","",ＣＳＶ貼付用!GL292)</f>
        <v/>
      </c>
      <c r="J306" s="38" t="str">
        <f>IF(ＣＳＶ貼付用!GN292="","",ＣＳＶ貼付用!GN292)</f>
        <v/>
      </c>
      <c r="K306" s="38" t="str">
        <f>IF(ＣＳＶ貼付用!GP292="","",ＣＳＶ貼付用!GP292)</f>
        <v/>
      </c>
      <c r="L306" s="45" t="s">
        <v>30</v>
      </c>
      <c r="M306" s="55" t="str">
        <f>IF(ＣＳＶ貼付用!AT292="","",ＣＳＶ貼付用!AT292)</f>
        <v/>
      </c>
      <c r="N306" s="38" t="str">
        <f>IF(ＣＳＶ貼付用!AV292="","",ＣＳＶ貼付用!AV292)</f>
        <v/>
      </c>
      <c r="O306" s="38" t="str">
        <f>IF(ＣＳＶ貼付用!AX292="","",ＣＳＶ貼付用!AX292)</f>
        <v/>
      </c>
      <c r="P306" s="40" t="str">
        <f>IF(ＣＳＶ貼付用!FE292="","",ＣＳＶ貼付用!FE292)</f>
        <v/>
      </c>
      <c r="Q306" s="41" t="str">
        <f>IF(林齢計算用!A292="","",林齢計算用!A292)</f>
        <v/>
      </c>
      <c r="R306" s="41" t="str">
        <f t="shared" si="451"/>
        <v/>
      </c>
      <c r="S306" s="56" t="str">
        <f>IF(ＣＳＶ貼付用!EG292="","",ＣＳＶ貼付用!EG292*10)</f>
        <v/>
      </c>
      <c r="T306" s="23" t="str">
        <f>IF(O306="スギ",INDEX(データ!$C$7:$E$26,MATCH(R306,データ!$B$7:$B$26),MATCH(P306,データ!$C$6:$E$6)),IF(O306="ヒノキ",INDEX(データ!$C$32:$E$51,MATCH(R306,データ!$B$32:$B$51),MATCH(P306,データ!$C$31:$E$31)),IF(O306="マツ",INDEX(データ!#REF!,MATCH(R306,データ!#REF!),MATCH(P306,データ!#REF!)),IF(O306="ザツ",INDEX(データ!#REF!,MATCH(R306,データ!#REF!),MATCH(P306,データ!#REF!)),""))))</f>
        <v/>
      </c>
      <c r="U306" s="22" t="str">
        <f t="shared" si="542"/>
        <v/>
      </c>
      <c r="V306" s="21" t="str">
        <f t="shared" si="546"/>
        <v/>
      </c>
      <c r="W306" s="21" t="str">
        <f t="shared" si="543"/>
        <v/>
      </c>
      <c r="X306" s="23" t="str">
        <f>IF(O306="スギ",INDEX(データ!$H$7:$J$26,MATCH(R306,データ!$G$7:$G$26),MATCH(P306,データ!$H$6:$J$6)),IF(O306="ヒノキ",INDEX(データ!$H$32:$J$51,MATCH(R306,データ!$G$32:$G$51),MATCH(P306,データ!$H$31:$J$31)),IF(O306="マツ",INDEX(データ!#REF!,MATCH(R306,データ!#REF!),MATCH(P306,データ!#REF!)),IF(O306="ザツ",INDEX(データ!#REF!,MATCH(R306,データ!#REF!),MATCH(P306,データ!#REF!)),""))))</f>
        <v/>
      </c>
      <c r="Y306" s="22" t="str">
        <f t="shared" si="544"/>
        <v/>
      </c>
      <c r="Z306" s="21" t="str">
        <f t="shared" si="545"/>
        <v/>
      </c>
      <c r="AA306" s="27" t="str">
        <f t="shared" si="452"/>
        <v/>
      </c>
      <c r="AB306" s="24" t="str">
        <f t="shared" si="453"/>
        <v/>
      </c>
      <c r="AC306" s="25" t="str">
        <f t="shared" si="454"/>
        <v>0</v>
      </c>
      <c r="AD306" s="26" t="str">
        <f t="shared" si="455"/>
        <v/>
      </c>
      <c r="AE306" s="26" t="str">
        <f t="shared" si="456"/>
        <v/>
      </c>
      <c r="AF306" s="26" t="str">
        <f t="shared" si="457"/>
        <v/>
      </c>
      <c r="AG306" s="27" t="str">
        <f t="shared" si="458"/>
        <v/>
      </c>
      <c r="AH306" s="26" t="str">
        <f t="shared" si="459"/>
        <v/>
      </c>
      <c r="AI306" s="26" t="str">
        <f t="shared" si="460"/>
        <v/>
      </c>
      <c r="AJ306" s="45" t="s">
        <v>30</v>
      </c>
      <c r="AK306" s="55" t="str">
        <f>IF(ＣＳＶ貼付用!BI292="","",ＣＳＶ貼付用!BI292)</f>
        <v/>
      </c>
      <c r="AL306" s="38" t="str">
        <f>IF(ＣＳＶ貼付用!BK292="","",ＣＳＶ貼付用!BK292)</f>
        <v/>
      </c>
      <c r="AM306" s="38" t="str">
        <f>IF(ＣＳＶ貼付用!BM292="","",ＣＳＶ貼付用!BM292)</f>
        <v/>
      </c>
      <c r="AN306" s="40" t="str">
        <f t="shared" si="461"/>
        <v/>
      </c>
      <c r="AO306" s="41" t="str">
        <f>IF(林齢計算用!B292="","",林齢計算用!B292)</f>
        <v/>
      </c>
      <c r="AP306" s="41" t="str">
        <f t="shared" si="462"/>
        <v/>
      </c>
      <c r="AQ306" s="41" t="str">
        <f t="shared" si="463"/>
        <v/>
      </c>
      <c r="AR306" s="23" t="str">
        <f>IF(AM306="スギ",INDEX(データ!$C$7:$E$26,MATCH(AP306,データ!$B$7:$B$26),MATCH(AN306,データ!$C$6:$E$6)),IF(AM306="ヒノキ",INDEX(データ!$C$32:$E$51,MATCH(AP306,データ!$B$32:$B$51),MATCH(AN306,データ!$C$31:$E$31)),IF(AM306="マツ",INDEX(データ!#REF!,MATCH(AP306,データ!#REF!),MATCH(AN306,データ!#REF!)),IF(AM306="ザツ",INDEX(データ!#REF!,MATCH(AP306,データ!#REF!),MATCH(AN306,データ!#REF!)),""))))</f>
        <v/>
      </c>
      <c r="AS306" s="22" t="str">
        <f t="shared" si="446"/>
        <v/>
      </c>
      <c r="AT306" s="21" t="str">
        <f t="shared" si="464"/>
        <v/>
      </c>
      <c r="AU306" s="21" t="str">
        <f t="shared" si="465"/>
        <v/>
      </c>
      <c r="AV306" s="24" t="str">
        <f>IF(AM306="スギ",INDEX(データ!$H$7:$J$26,MATCH(AP306,データ!$G$7:$G$26),MATCH(AN306,データ!$H$6:$J$6)),IF(AM306="ヒノキ",INDEX(データ!$H$32:$J$51,MATCH(AP306,データ!$G$32:$G$51),MATCH(AN306,データ!$H$31:$J$31)),IF(AM306="マツ",INDEX(データ!#REF!,MATCH(AP306,データ!#REF!),MATCH(AN306,データ!#REF!)),IF(AM306="ザツ",INDEX(データ!#REF!,MATCH(AP306,データ!#REF!),MATCH(AN306,データ!#REF!)),""))))</f>
        <v/>
      </c>
      <c r="AW306" s="22" t="str">
        <f t="shared" si="466"/>
        <v/>
      </c>
      <c r="AX306" s="21" t="str">
        <f t="shared" si="467"/>
        <v/>
      </c>
      <c r="AY306" s="27" t="str">
        <f t="shared" si="468"/>
        <v/>
      </c>
      <c r="AZ306" s="24" t="str">
        <f t="shared" si="469"/>
        <v/>
      </c>
      <c r="BA306" s="25" t="str">
        <f t="shared" si="470"/>
        <v>0</v>
      </c>
      <c r="BB306" s="26" t="str">
        <f t="shared" si="471"/>
        <v/>
      </c>
      <c r="BC306" s="26" t="str">
        <f t="shared" si="472"/>
        <v/>
      </c>
      <c r="BD306" s="26" t="str">
        <f t="shared" si="473"/>
        <v/>
      </c>
      <c r="BE306" s="27" t="str">
        <f t="shared" si="474"/>
        <v/>
      </c>
      <c r="BF306" s="26" t="str">
        <f t="shared" si="475"/>
        <v/>
      </c>
      <c r="BG306" s="26" t="str">
        <f t="shared" si="476"/>
        <v/>
      </c>
      <c r="BH306" s="45" t="s">
        <v>30</v>
      </c>
      <c r="BI306" s="55" t="str">
        <f>IF(ＣＳＶ貼付用!BX292="","",ＣＳＶ貼付用!BX292)</f>
        <v/>
      </c>
      <c r="BJ306" s="38" t="str">
        <f>IF(ＣＳＶ貼付用!BZ292="","",ＣＳＶ貼付用!BZ292)</f>
        <v/>
      </c>
      <c r="BK306" s="38" t="str">
        <f>IF(ＣＳＶ貼付用!CB292="","",ＣＳＶ貼付用!CB292)</f>
        <v/>
      </c>
      <c r="BL306" s="40" t="str">
        <f t="shared" si="477"/>
        <v/>
      </c>
      <c r="BM306" s="41" t="str">
        <f>IF(林齢計算用!C292="","",林齢計算用!C292)</f>
        <v/>
      </c>
      <c r="BN306" s="41" t="str">
        <f t="shared" si="478"/>
        <v/>
      </c>
      <c r="BO306" s="41" t="str">
        <f t="shared" si="479"/>
        <v/>
      </c>
      <c r="BP306" s="23" t="str">
        <f>IF(BK306="スギ",INDEX(データ!$C$7:$E$26,MATCH(BN306,データ!$B$7:$B$26),MATCH(BL306,データ!$C$6:$E$6)),IF(BK306="ヒノキ",INDEX(データ!$C$32:$E$51,MATCH(BN306,データ!$B$32:$B$51),MATCH(BL306,データ!$C$31:$E$31)),IF(BK306="マツ",INDEX(データ!#REF!,MATCH(BN306,データ!#REF!),MATCH(BL306,データ!#REF!)),IF(BK306="ザツ",INDEX(データ!#REF!,MATCH(BN306,データ!#REF!),MATCH(BL306,データ!#REF!)),""))))</f>
        <v/>
      </c>
      <c r="BQ306" s="22" t="str">
        <f t="shared" si="447"/>
        <v/>
      </c>
      <c r="BR306" s="21" t="str">
        <f t="shared" si="480"/>
        <v/>
      </c>
      <c r="BS306" s="21" t="str">
        <f t="shared" si="481"/>
        <v/>
      </c>
      <c r="BT306" s="24" t="str">
        <f>IF(BK306="スギ",INDEX(データ!$H$7:$J$26,MATCH(BN306,データ!$G$7:$G$26),MATCH(BL306,データ!$H$6:$J$6)),IF(BK306="ヒノキ",INDEX(データ!$H$32:$J$51,MATCH(BN306,データ!$G$32:$G$51),MATCH(BL306,データ!$H$31:$J$31)),IF(BK306="マツ",INDEX(データ!#REF!,MATCH(BN306,データ!#REF!),MATCH(BL306,データ!#REF!)),IF(BK306="ザツ",INDEX(データ!#REF!,MATCH(BN306,データ!#REF!),MATCH(BL306,データ!#REF!)),""))))</f>
        <v/>
      </c>
      <c r="BU306" s="22" t="str">
        <f t="shared" si="482"/>
        <v/>
      </c>
      <c r="BV306" s="21" t="str">
        <f t="shared" si="483"/>
        <v/>
      </c>
      <c r="BW306" s="27" t="str">
        <f t="shared" si="484"/>
        <v/>
      </c>
      <c r="BX306" s="24" t="str">
        <f t="shared" si="485"/>
        <v/>
      </c>
      <c r="BY306" s="25" t="str">
        <f t="shared" si="486"/>
        <v>0</v>
      </c>
      <c r="BZ306" s="26" t="str">
        <f t="shared" si="487"/>
        <v/>
      </c>
      <c r="CA306" s="26" t="str">
        <f t="shared" si="488"/>
        <v/>
      </c>
      <c r="CB306" s="26" t="str">
        <f t="shared" si="489"/>
        <v/>
      </c>
      <c r="CC306" s="27" t="str">
        <f t="shared" si="490"/>
        <v/>
      </c>
      <c r="CD306" s="26" t="str">
        <f t="shared" si="491"/>
        <v/>
      </c>
      <c r="CE306" s="26" t="str">
        <f t="shared" si="492"/>
        <v/>
      </c>
      <c r="CF306" s="45" t="s">
        <v>30</v>
      </c>
      <c r="CG306" s="55" t="str">
        <f>IF(ＣＳＶ貼付用!CM292="","",ＣＳＶ貼付用!CM292)</f>
        <v/>
      </c>
      <c r="CH306" s="38" t="str">
        <f>IF(ＣＳＶ貼付用!CO292="","",ＣＳＶ貼付用!CO292)</f>
        <v/>
      </c>
      <c r="CI306" s="38" t="str">
        <f>IF(ＣＳＶ貼付用!CQ292="","",ＣＳＶ貼付用!CQ292)</f>
        <v/>
      </c>
      <c r="CJ306" s="40" t="str">
        <f t="shared" si="493"/>
        <v/>
      </c>
      <c r="CK306" s="41" t="str">
        <f>IF(林齢計算用!D292="","",林齢計算用!D292)</f>
        <v/>
      </c>
      <c r="CL306" s="41" t="str">
        <f t="shared" si="494"/>
        <v/>
      </c>
      <c r="CM306" s="41" t="str">
        <f t="shared" si="495"/>
        <v/>
      </c>
      <c r="CN306" s="23" t="str">
        <f>IF(CI306="スギ",INDEX(データ!$C$7:$E$26,MATCH(CL306,データ!$B$7:$B$26),MATCH(CJ306,データ!$C$6:$E$6)),IF(CI306="ヒノキ",INDEX(データ!$C$32:$E$51,MATCH(CL306,データ!$B$32:$B$51),MATCH(CJ306,データ!$C$31:$E$31)),IF(CI306="マツ",INDEX(データ!#REF!,MATCH(CL306,データ!#REF!),MATCH(CJ306,データ!#REF!)),IF(CI306="ザツ",INDEX(データ!#REF!,MATCH(CL306,データ!#REF!),MATCH(CJ306,データ!#REF!)),""))))</f>
        <v/>
      </c>
      <c r="CO306" s="22" t="str">
        <f t="shared" si="448"/>
        <v/>
      </c>
      <c r="CP306" s="21" t="str">
        <f t="shared" si="496"/>
        <v/>
      </c>
      <c r="CQ306" s="21" t="str">
        <f t="shared" si="497"/>
        <v/>
      </c>
      <c r="CR306" s="24" t="str">
        <f>IF(CI306="スギ",INDEX(データ!$H$7:$J$26,MATCH(CL306,データ!$G$7:$G$26),MATCH(CJ306,データ!$H$6:$J$6)),IF(CI306="ヒノキ",INDEX(データ!$H$32:$J$51,MATCH(CL306,データ!$G$32:$G$51),MATCH(CJ306,データ!$H$31:$J$31)),IF(CI306="マツ",INDEX(データ!#REF!,MATCH(CL306,データ!#REF!),MATCH(CJ306,データ!#REF!)),IF(CI306="ザツ",INDEX(データ!#REF!,MATCH(CL306,データ!#REF!),MATCH(CJ306,データ!#REF!)),""))))</f>
        <v/>
      </c>
      <c r="CS306" s="22" t="str">
        <f t="shared" si="498"/>
        <v/>
      </c>
      <c r="CT306" s="21" t="str">
        <f t="shared" si="499"/>
        <v/>
      </c>
      <c r="CU306" s="27" t="str">
        <f t="shared" si="500"/>
        <v/>
      </c>
      <c r="CV306" s="24" t="str">
        <f t="shared" si="501"/>
        <v/>
      </c>
      <c r="CW306" s="25" t="str">
        <f t="shared" si="502"/>
        <v>0</v>
      </c>
      <c r="CX306" s="26" t="str">
        <f t="shared" si="503"/>
        <v/>
      </c>
      <c r="CY306" s="26" t="str">
        <f t="shared" si="504"/>
        <v/>
      </c>
      <c r="CZ306" s="26" t="str">
        <f t="shared" si="505"/>
        <v/>
      </c>
      <c r="DA306" s="27" t="str">
        <f t="shared" si="506"/>
        <v/>
      </c>
      <c r="DB306" s="26" t="str">
        <f t="shared" si="507"/>
        <v/>
      </c>
      <c r="DC306" s="26" t="str">
        <f t="shared" si="508"/>
        <v/>
      </c>
      <c r="DD306" s="45" t="s">
        <v>30</v>
      </c>
      <c r="DE306" s="55" t="str">
        <f>IF(ＣＳＶ貼付用!DB292="","",ＣＳＶ貼付用!DB292)</f>
        <v/>
      </c>
      <c r="DF306" s="38" t="str">
        <f>IF(ＣＳＶ貼付用!DD292="","",ＣＳＶ貼付用!DD292)</f>
        <v/>
      </c>
      <c r="DG306" s="38" t="str">
        <f>IF(ＣＳＶ貼付用!DF292="","",ＣＳＶ貼付用!DF292)</f>
        <v/>
      </c>
      <c r="DH306" s="40" t="str">
        <f t="shared" si="509"/>
        <v/>
      </c>
      <c r="DI306" s="41" t="str">
        <f>IF(林齢計算用!E292="","",林齢計算用!E292)</f>
        <v/>
      </c>
      <c r="DJ306" s="41" t="str">
        <f t="shared" si="510"/>
        <v/>
      </c>
      <c r="DK306" s="41" t="str">
        <f t="shared" si="511"/>
        <v/>
      </c>
      <c r="DL306" s="23" t="str">
        <f>IF(DG306="スギ",INDEX(データ!$C$7:$E$26,MATCH(DJ306,データ!$B$7:$B$26),MATCH(DH306,データ!$C$6:$E$6)),IF(DG306="ヒノキ",INDEX(データ!$C$32:$E$51,MATCH(DJ306,データ!$B$32:$B$51),MATCH(DH306,データ!$C$31:$E$31)),IF(DG306="マツ",INDEX(データ!#REF!,MATCH(DJ306,データ!#REF!),MATCH(DH306,データ!#REF!)),IF(DG306="ザツ",INDEX(データ!#REF!,MATCH(DJ306,データ!#REF!),MATCH(DH306,データ!#REF!)),""))))</f>
        <v/>
      </c>
      <c r="DM306" s="22" t="str">
        <f t="shared" si="449"/>
        <v/>
      </c>
      <c r="DN306" s="21" t="str">
        <f t="shared" si="512"/>
        <v/>
      </c>
      <c r="DO306" s="21" t="str">
        <f t="shared" si="513"/>
        <v/>
      </c>
      <c r="DP306" s="24" t="str">
        <f>IF(DG306="スギ",INDEX(データ!$H$7:$J$26,MATCH(DJ306,データ!$G$7:$G$26),MATCH(DH306,データ!$H$6:$J$6)),IF(DG306="ヒノキ",INDEX(データ!$H$32:$J$51,MATCH(DJ306,データ!$G$32:$G$51),MATCH(DH306,データ!$H$31:$J$31)),IF(DG306="マツ",INDEX(データ!#REF!,MATCH(DJ306,データ!#REF!),MATCH(DH306,データ!#REF!)),IF(DG306="ザツ",INDEX(データ!#REF!,MATCH(DJ306,データ!#REF!),MATCH(DH306,データ!#REF!)),""))))</f>
        <v/>
      </c>
      <c r="DQ306" s="22" t="str">
        <f t="shared" si="514"/>
        <v/>
      </c>
      <c r="DR306" s="21" t="str">
        <f t="shared" si="515"/>
        <v/>
      </c>
      <c r="DS306" s="27" t="str">
        <f t="shared" si="516"/>
        <v/>
      </c>
      <c r="DT306" s="24" t="str">
        <f t="shared" si="517"/>
        <v/>
      </c>
      <c r="DU306" s="25" t="str">
        <f t="shared" si="518"/>
        <v>0</v>
      </c>
      <c r="DV306" s="26" t="str">
        <f t="shared" si="519"/>
        <v/>
      </c>
      <c r="DW306" s="26" t="str">
        <f t="shared" si="520"/>
        <v/>
      </c>
      <c r="DX306" s="26" t="str">
        <f t="shared" si="521"/>
        <v/>
      </c>
      <c r="DY306" s="27" t="str">
        <f t="shared" si="522"/>
        <v/>
      </c>
      <c r="DZ306" s="26" t="str">
        <f t="shared" si="523"/>
        <v/>
      </c>
      <c r="EA306" s="26" t="str">
        <f t="shared" si="524"/>
        <v/>
      </c>
      <c r="EB306" s="45" t="s">
        <v>30</v>
      </c>
      <c r="EC306" s="55" t="str">
        <f>IF(ＣＳＶ貼付用!DQ292="","",ＣＳＶ貼付用!DQ292)</f>
        <v/>
      </c>
      <c r="ED306" s="38" t="str">
        <f>IF(ＣＳＶ貼付用!DS292="","",ＣＳＶ貼付用!DS292)</f>
        <v/>
      </c>
      <c r="EE306" s="38" t="str">
        <f>IF(ＣＳＶ貼付用!DU292="","",ＣＳＶ貼付用!DU292)</f>
        <v/>
      </c>
      <c r="EF306" s="40" t="str">
        <f t="shared" si="525"/>
        <v/>
      </c>
      <c r="EG306" s="41" t="str">
        <f>IF(林齢計算用!F292="","",林齢計算用!F292)</f>
        <v/>
      </c>
      <c r="EH306" s="41" t="str">
        <f t="shared" si="526"/>
        <v/>
      </c>
      <c r="EI306" s="41" t="str">
        <f t="shared" si="527"/>
        <v/>
      </c>
      <c r="EJ306" s="23" t="str">
        <f>IF(EE306="スギ",INDEX(データ!$C$7:$E$26,MATCH(EH306,データ!$B$7:$B$26),MATCH(EF306,データ!$C$6:$E$6)),IF(EE306="ヒノキ",INDEX(データ!$C$32:$E$51,MATCH(EH306,データ!$B$32:$B$51),MATCH(EF306,データ!$C$31:$E$31)),IF(EE306="マツ",INDEX(データ!#REF!,MATCH(EH306,データ!#REF!),MATCH(EF306,データ!#REF!)),IF(EE306="ザツ",INDEX(データ!#REF!,MATCH(EH306,データ!#REF!),MATCH(EF306,データ!#REF!)),""))))</f>
        <v/>
      </c>
      <c r="EK306" s="22" t="str">
        <f t="shared" si="450"/>
        <v/>
      </c>
      <c r="EL306" s="21" t="str">
        <f t="shared" si="528"/>
        <v/>
      </c>
      <c r="EM306" s="21" t="str">
        <f t="shared" si="529"/>
        <v/>
      </c>
      <c r="EN306" s="24" t="str">
        <f>IF(EE306="スギ",INDEX(データ!$H$7:$J$26,MATCH(EH306,データ!$G$7:$G$26),MATCH(EF306,データ!$H$6:$J$6)),IF(EE306="ヒノキ",INDEX(データ!$H$32:$J$51,MATCH(EH306,データ!$G$32:$G$51),MATCH(EF306,データ!$H$31:$J$31)),IF(EE306="マツ",INDEX(データ!#REF!,MATCH(EH306,データ!#REF!),MATCH(EF306,データ!#REF!)),IF(EE306="ザツ",INDEX(データ!#REF!,MATCH(EH306,データ!#REF!),MATCH(EF306,データ!#REF!)),""))))</f>
        <v/>
      </c>
      <c r="EO306" s="22" t="str">
        <f t="shared" si="530"/>
        <v/>
      </c>
      <c r="EP306" s="21" t="str">
        <f t="shared" si="531"/>
        <v/>
      </c>
      <c r="EQ306" s="27" t="str">
        <f t="shared" si="532"/>
        <v/>
      </c>
      <c r="ER306" s="24" t="str">
        <f t="shared" si="533"/>
        <v/>
      </c>
      <c r="ES306" s="25" t="str">
        <f t="shared" si="534"/>
        <v>0</v>
      </c>
      <c r="ET306" s="26" t="str">
        <f t="shared" si="535"/>
        <v/>
      </c>
      <c r="EU306" s="26" t="str">
        <f t="shared" si="536"/>
        <v/>
      </c>
      <c r="EV306" s="26" t="str">
        <f t="shared" si="537"/>
        <v/>
      </c>
      <c r="EW306" s="27" t="str">
        <f t="shared" si="538"/>
        <v/>
      </c>
      <c r="EX306" s="26" t="str">
        <f t="shared" si="539"/>
        <v/>
      </c>
      <c r="EY306" s="26" t="str">
        <f t="shared" si="540"/>
        <v/>
      </c>
      <c r="EZ306" s="26">
        <f t="shared" si="541"/>
        <v>0</v>
      </c>
      <c r="FA306" s="43"/>
    </row>
    <row r="307" spans="1:157" ht="15.95" customHeight="1" x14ac:dyDescent="0.15">
      <c r="A307" s="21"/>
      <c r="B307" s="36" t="str">
        <f>IF(ＣＳＶ貼付用!G293="","",ＣＳＶ貼付用!G293)</f>
        <v/>
      </c>
      <c r="C307" s="36" t="str">
        <f>IF(ＣＳＶ貼付用!I293="","",ＣＳＶ貼付用!I293)</f>
        <v/>
      </c>
      <c r="D307" s="36" t="str">
        <f>IF(ＣＳＶ貼付用!J293="","",ＣＳＶ貼付用!J293)</f>
        <v/>
      </c>
      <c r="E307" s="36" t="str">
        <f>IF(ＣＳＶ貼付用!F293="","",ＣＳＶ貼付用!F293)</f>
        <v/>
      </c>
      <c r="F307" s="38" t="str">
        <f>IF(ＣＳＶ貼付用!T293="","",ＣＳＶ貼付用!T293)</f>
        <v/>
      </c>
      <c r="G307" s="38"/>
      <c r="H307" s="38" t="str">
        <f>IF(ＣＳＶ貼付用!GJ293="","",ＣＳＶ貼付用!GJ293)</f>
        <v/>
      </c>
      <c r="I307" s="38" t="str">
        <f>IF(ＣＳＶ貼付用!GL293="","",ＣＳＶ貼付用!GL293)</f>
        <v/>
      </c>
      <c r="J307" s="38" t="str">
        <f>IF(ＣＳＶ貼付用!GN293="","",ＣＳＶ貼付用!GN293)</f>
        <v/>
      </c>
      <c r="K307" s="38" t="str">
        <f>IF(ＣＳＶ貼付用!GP293="","",ＣＳＶ貼付用!GP293)</f>
        <v/>
      </c>
      <c r="L307" s="45" t="s">
        <v>30</v>
      </c>
      <c r="M307" s="55" t="str">
        <f>IF(ＣＳＶ貼付用!AT293="","",ＣＳＶ貼付用!AT293)</f>
        <v/>
      </c>
      <c r="N307" s="38" t="str">
        <f>IF(ＣＳＶ貼付用!AV293="","",ＣＳＶ貼付用!AV293)</f>
        <v/>
      </c>
      <c r="O307" s="38" t="str">
        <f>IF(ＣＳＶ貼付用!AX293="","",ＣＳＶ貼付用!AX293)</f>
        <v/>
      </c>
      <c r="P307" s="40" t="str">
        <f>IF(ＣＳＶ貼付用!FE293="","",ＣＳＶ貼付用!FE293)</f>
        <v/>
      </c>
      <c r="Q307" s="41" t="str">
        <f>IF(林齢計算用!A293="","",林齢計算用!A293)</f>
        <v/>
      </c>
      <c r="R307" s="41" t="str">
        <f t="shared" si="451"/>
        <v/>
      </c>
      <c r="S307" s="56" t="str">
        <f>IF(ＣＳＶ貼付用!EG293="","",ＣＳＶ貼付用!EG293*10)</f>
        <v/>
      </c>
      <c r="T307" s="23" t="str">
        <f>IF(O307="スギ",INDEX(データ!$C$7:$E$26,MATCH(R307,データ!$B$7:$B$26),MATCH(P307,データ!$C$6:$E$6)),IF(O307="ヒノキ",INDEX(データ!$C$32:$E$51,MATCH(R307,データ!$B$32:$B$51),MATCH(P307,データ!$C$31:$E$31)),IF(O307="マツ",INDEX(データ!#REF!,MATCH(R307,データ!#REF!),MATCH(P307,データ!#REF!)),IF(O307="ザツ",INDEX(データ!#REF!,MATCH(R307,データ!#REF!),MATCH(P307,データ!#REF!)),""))))</f>
        <v/>
      </c>
      <c r="U307" s="22" t="str">
        <f t="shared" si="542"/>
        <v/>
      </c>
      <c r="V307" s="21" t="str">
        <f t="shared" si="546"/>
        <v/>
      </c>
      <c r="W307" s="21" t="str">
        <f t="shared" si="543"/>
        <v/>
      </c>
      <c r="X307" s="23" t="str">
        <f>IF(O307="スギ",INDEX(データ!$H$7:$J$26,MATCH(R307,データ!$G$7:$G$26),MATCH(P307,データ!$H$6:$J$6)),IF(O307="ヒノキ",INDEX(データ!$H$32:$J$51,MATCH(R307,データ!$G$32:$G$51),MATCH(P307,データ!$H$31:$J$31)),IF(O307="マツ",INDEX(データ!#REF!,MATCH(R307,データ!#REF!),MATCH(P307,データ!#REF!)),IF(O307="ザツ",INDEX(データ!#REF!,MATCH(R307,データ!#REF!),MATCH(P307,データ!#REF!)),""))))</f>
        <v/>
      </c>
      <c r="Y307" s="22" t="str">
        <f t="shared" si="544"/>
        <v/>
      </c>
      <c r="Z307" s="21" t="str">
        <f t="shared" si="545"/>
        <v/>
      </c>
      <c r="AA307" s="27" t="str">
        <f t="shared" si="452"/>
        <v/>
      </c>
      <c r="AB307" s="24" t="str">
        <f t="shared" si="453"/>
        <v/>
      </c>
      <c r="AC307" s="25" t="str">
        <f t="shared" si="454"/>
        <v>0</v>
      </c>
      <c r="AD307" s="26" t="str">
        <f t="shared" si="455"/>
        <v/>
      </c>
      <c r="AE307" s="26" t="str">
        <f t="shared" si="456"/>
        <v/>
      </c>
      <c r="AF307" s="26" t="str">
        <f t="shared" si="457"/>
        <v/>
      </c>
      <c r="AG307" s="27" t="str">
        <f t="shared" si="458"/>
        <v/>
      </c>
      <c r="AH307" s="26" t="str">
        <f t="shared" si="459"/>
        <v/>
      </c>
      <c r="AI307" s="26" t="str">
        <f t="shared" si="460"/>
        <v/>
      </c>
      <c r="AJ307" s="45" t="s">
        <v>30</v>
      </c>
      <c r="AK307" s="55" t="str">
        <f>IF(ＣＳＶ貼付用!BI293="","",ＣＳＶ貼付用!BI293)</f>
        <v/>
      </c>
      <c r="AL307" s="38" t="str">
        <f>IF(ＣＳＶ貼付用!BK293="","",ＣＳＶ貼付用!BK293)</f>
        <v/>
      </c>
      <c r="AM307" s="38" t="str">
        <f>IF(ＣＳＶ貼付用!BM293="","",ＣＳＶ貼付用!BM293)</f>
        <v/>
      </c>
      <c r="AN307" s="40" t="str">
        <f t="shared" si="461"/>
        <v/>
      </c>
      <c r="AO307" s="41" t="str">
        <f>IF(林齢計算用!B293="","",林齢計算用!B293)</f>
        <v/>
      </c>
      <c r="AP307" s="41" t="str">
        <f t="shared" si="462"/>
        <v/>
      </c>
      <c r="AQ307" s="41" t="str">
        <f t="shared" si="463"/>
        <v/>
      </c>
      <c r="AR307" s="23" t="str">
        <f>IF(AM307="スギ",INDEX(データ!$C$7:$E$26,MATCH(AP307,データ!$B$7:$B$26),MATCH(AN307,データ!$C$6:$E$6)),IF(AM307="ヒノキ",INDEX(データ!$C$32:$E$51,MATCH(AP307,データ!$B$32:$B$51),MATCH(AN307,データ!$C$31:$E$31)),IF(AM307="マツ",INDEX(データ!#REF!,MATCH(AP307,データ!#REF!),MATCH(AN307,データ!#REF!)),IF(AM307="ザツ",INDEX(データ!#REF!,MATCH(AP307,データ!#REF!),MATCH(AN307,データ!#REF!)),""))))</f>
        <v/>
      </c>
      <c r="AS307" s="22" t="str">
        <f t="shared" si="446"/>
        <v/>
      </c>
      <c r="AT307" s="21" t="str">
        <f t="shared" si="464"/>
        <v/>
      </c>
      <c r="AU307" s="21" t="str">
        <f t="shared" si="465"/>
        <v/>
      </c>
      <c r="AV307" s="24" t="str">
        <f>IF(AM307="スギ",INDEX(データ!$H$7:$J$26,MATCH(AP307,データ!$G$7:$G$26),MATCH(AN307,データ!$H$6:$J$6)),IF(AM307="ヒノキ",INDEX(データ!$H$32:$J$51,MATCH(AP307,データ!$G$32:$G$51),MATCH(AN307,データ!$H$31:$J$31)),IF(AM307="マツ",INDEX(データ!#REF!,MATCH(AP307,データ!#REF!),MATCH(AN307,データ!#REF!)),IF(AM307="ザツ",INDEX(データ!#REF!,MATCH(AP307,データ!#REF!),MATCH(AN307,データ!#REF!)),""))))</f>
        <v/>
      </c>
      <c r="AW307" s="22" t="str">
        <f t="shared" si="466"/>
        <v/>
      </c>
      <c r="AX307" s="21" t="str">
        <f t="shared" si="467"/>
        <v/>
      </c>
      <c r="AY307" s="27" t="str">
        <f t="shared" si="468"/>
        <v/>
      </c>
      <c r="AZ307" s="24" t="str">
        <f t="shared" si="469"/>
        <v/>
      </c>
      <c r="BA307" s="25" t="str">
        <f t="shared" si="470"/>
        <v>0</v>
      </c>
      <c r="BB307" s="26" t="str">
        <f t="shared" si="471"/>
        <v/>
      </c>
      <c r="BC307" s="26" t="str">
        <f t="shared" si="472"/>
        <v/>
      </c>
      <c r="BD307" s="26" t="str">
        <f t="shared" si="473"/>
        <v/>
      </c>
      <c r="BE307" s="27" t="str">
        <f t="shared" si="474"/>
        <v/>
      </c>
      <c r="BF307" s="26" t="str">
        <f t="shared" si="475"/>
        <v/>
      </c>
      <c r="BG307" s="26" t="str">
        <f t="shared" si="476"/>
        <v/>
      </c>
      <c r="BH307" s="45" t="s">
        <v>30</v>
      </c>
      <c r="BI307" s="55" t="str">
        <f>IF(ＣＳＶ貼付用!BX293="","",ＣＳＶ貼付用!BX293)</f>
        <v/>
      </c>
      <c r="BJ307" s="38" t="str">
        <f>IF(ＣＳＶ貼付用!BZ293="","",ＣＳＶ貼付用!BZ293)</f>
        <v/>
      </c>
      <c r="BK307" s="38" t="str">
        <f>IF(ＣＳＶ貼付用!CB293="","",ＣＳＶ貼付用!CB293)</f>
        <v/>
      </c>
      <c r="BL307" s="40" t="str">
        <f t="shared" si="477"/>
        <v/>
      </c>
      <c r="BM307" s="41" t="str">
        <f>IF(林齢計算用!C293="","",林齢計算用!C293)</f>
        <v/>
      </c>
      <c r="BN307" s="41" t="str">
        <f t="shared" si="478"/>
        <v/>
      </c>
      <c r="BO307" s="41" t="str">
        <f t="shared" si="479"/>
        <v/>
      </c>
      <c r="BP307" s="23" t="str">
        <f>IF(BK307="スギ",INDEX(データ!$C$7:$E$26,MATCH(BN307,データ!$B$7:$B$26),MATCH(BL307,データ!$C$6:$E$6)),IF(BK307="ヒノキ",INDEX(データ!$C$32:$E$51,MATCH(BN307,データ!$B$32:$B$51),MATCH(BL307,データ!$C$31:$E$31)),IF(BK307="マツ",INDEX(データ!#REF!,MATCH(BN307,データ!#REF!),MATCH(BL307,データ!#REF!)),IF(BK307="ザツ",INDEX(データ!#REF!,MATCH(BN307,データ!#REF!),MATCH(BL307,データ!#REF!)),""))))</f>
        <v/>
      </c>
      <c r="BQ307" s="22" t="str">
        <f t="shared" si="447"/>
        <v/>
      </c>
      <c r="BR307" s="21" t="str">
        <f t="shared" si="480"/>
        <v/>
      </c>
      <c r="BS307" s="21" t="str">
        <f t="shared" si="481"/>
        <v/>
      </c>
      <c r="BT307" s="24" t="str">
        <f>IF(BK307="スギ",INDEX(データ!$H$7:$J$26,MATCH(BN307,データ!$G$7:$G$26),MATCH(BL307,データ!$H$6:$J$6)),IF(BK307="ヒノキ",INDEX(データ!$H$32:$J$51,MATCH(BN307,データ!$G$32:$G$51),MATCH(BL307,データ!$H$31:$J$31)),IF(BK307="マツ",INDEX(データ!#REF!,MATCH(BN307,データ!#REF!),MATCH(BL307,データ!#REF!)),IF(BK307="ザツ",INDEX(データ!#REF!,MATCH(BN307,データ!#REF!),MATCH(BL307,データ!#REF!)),""))))</f>
        <v/>
      </c>
      <c r="BU307" s="22" t="str">
        <f t="shared" si="482"/>
        <v/>
      </c>
      <c r="BV307" s="21" t="str">
        <f t="shared" si="483"/>
        <v/>
      </c>
      <c r="BW307" s="27" t="str">
        <f t="shared" si="484"/>
        <v/>
      </c>
      <c r="BX307" s="24" t="str">
        <f t="shared" si="485"/>
        <v/>
      </c>
      <c r="BY307" s="25" t="str">
        <f t="shared" si="486"/>
        <v>0</v>
      </c>
      <c r="BZ307" s="26" t="str">
        <f t="shared" si="487"/>
        <v/>
      </c>
      <c r="CA307" s="26" t="str">
        <f t="shared" si="488"/>
        <v/>
      </c>
      <c r="CB307" s="26" t="str">
        <f t="shared" si="489"/>
        <v/>
      </c>
      <c r="CC307" s="27" t="str">
        <f t="shared" si="490"/>
        <v/>
      </c>
      <c r="CD307" s="26" t="str">
        <f t="shared" si="491"/>
        <v/>
      </c>
      <c r="CE307" s="26" t="str">
        <f t="shared" si="492"/>
        <v/>
      </c>
      <c r="CF307" s="45" t="s">
        <v>30</v>
      </c>
      <c r="CG307" s="55" t="str">
        <f>IF(ＣＳＶ貼付用!CM293="","",ＣＳＶ貼付用!CM293)</f>
        <v/>
      </c>
      <c r="CH307" s="38" t="str">
        <f>IF(ＣＳＶ貼付用!CO293="","",ＣＳＶ貼付用!CO293)</f>
        <v/>
      </c>
      <c r="CI307" s="38" t="str">
        <f>IF(ＣＳＶ貼付用!CQ293="","",ＣＳＶ貼付用!CQ293)</f>
        <v/>
      </c>
      <c r="CJ307" s="40" t="str">
        <f t="shared" si="493"/>
        <v/>
      </c>
      <c r="CK307" s="41" t="str">
        <f>IF(林齢計算用!D293="","",林齢計算用!D293)</f>
        <v/>
      </c>
      <c r="CL307" s="41" t="str">
        <f t="shared" si="494"/>
        <v/>
      </c>
      <c r="CM307" s="41" t="str">
        <f t="shared" si="495"/>
        <v/>
      </c>
      <c r="CN307" s="23" t="str">
        <f>IF(CI307="スギ",INDEX(データ!$C$7:$E$26,MATCH(CL307,データ!$B$7:$B$26),MATCH(CJ307,データ!$C$6:$E$6)),IF(CI307="ヒノキ",INDEX(データ!$C$32:$E$51,MATCH(CL307,データ!$B$32:$B$51),MATCH(CJ307,データ!$C$31:$E$31)),IF(CI307="マツ",INDEX(データ!#REF!,MATCH(CL307,データ!#REF!),MATCH(CJ307,データ!#REF!)),IF(CI307="ザツ",INDEX(データ!#REF!,MATCH(CL307,データ!#REF!),MATCH(CJ307,データ!#REF!)),""))))</f>
        <v/>
      </c>
      <c r="CO307" s="22" t="str">
        <f t="shared" si="448"/>
        <v/>
      </c>
      <c r="CP307" s="21" t="str">
        <f t="shared" si="496"/>
        <v/>
      </c>
      <c r="CQ307" s="21" t="str">
        <f t="shared" si="497"/>
        <v/>
      </c>
      <c r="CR307" s="24" t="str">
        <f>IF(CI307="スギ",INDEX(データ!$H$7:$J$26,MATCH(CL307,データ!$G$7:$G$26),MATCH(CJ307,データ!$H$6:$J$6)),IF(CI307="ヒノキ",INDEX(データ!$H$32:$J$51,MATCH(CL307,データ!$G$32:$G$51),MATCH(CJ307,データ!$H$31:$J$31)),IF(CI307="マツ",INDEX(データ!#REF!,MATCH(CL307,データ!#REF!),MATCH(CJ307,データ!#REF!)),IF(CI307="ザツ",INDEX(データ!#REF!,MATCH(CL307,データ!#REF!),MATCH(CJ307,データ!#REF!)),""))))</f>
        <v/>
      </c>
      <c r="CS307" s="22" t="str">
        <f t="shared" si="498"/>
        <v/>
      </c>
      <c r="CT307" s="21" t="str">
        <f t="shared" si="499"/>
        <v/>
      </c>
      <c r="CU307" s="27" t="str">
        <f t="shared" si="500"/>
        <v/>
      </c>
      <c r="CV307" s="24" t="str">
        <f t="shared" si="501"/>
        <v/>
      </c>
      <c r="CW307" s="25" t="str">
        <f t="shared" si="502"/>
        <v>0</v>
      </c>
      <c r="CX307" s="26" t="str">
        <f t="shared" si="503"/>
        <v/>
      </c>
      <c r="CY307" s="26" t="str">
        <f t="shared" si="504"/>
        <v/>
      </c>
      <c r="CZ307" s="26" t="str">
        <f t="shared" si="505"/>
        <v/>
      </c>
      <c r="DA307" s="27" t="str">
        <f t="shared" si="506"/>
        <v/>
      </c>
      <c r="DB307" s="26" t="str">
        <f t="shared" si="507"/>
        <v/>
      </c>
      <c r="DC307" s="26" t="str">
        <f t="shared" si="508"/>
        <v/>
      </c>
      <c r="DD307" s="45" t="s">
        <v>30</v>
      </c>
      <c r="DE307" s="55" t="str">
        <f>IF(ＣＳＶ貼付用!DB293="","",ＣＳＶ貼付用!DB293)</f>
        <v/>
      </c>
      <c r="DF307" s="38" t="str">
        <f>IF(ＣＳＶ貼付用!DD293="","",ＣＳＶ貼付用!DD293)</f>
        <v/>
      </c>
      <c r="DG307" s="38" t="str">
        <f>IF(ＣＳＶ貼付用!DF293="","",ＣＳＶ貼付用!DF293)</f>
        <v/>
      </c>
      <c r="DH307" s="40" t="str">
        <f t="shared" si="509"/>
        <v/>
      </c>
      <c r="DI307" s="41" t="str">
        <f>IF(林齢計算用!E293="","",林齢計算用!E293)</f>
        <v/>
      </c>
      <c r="DJ307" s="41" t="str">
        <f t="shared" si="510"/>
        <v/>
      </c>
      <c r="DK307" s="41" t="str">
        <f t="shared" si="511"/>
        <v/>
      </c>
      <c r="DL307" s="23" t="str">
        <f>IF(DG307="スギ",INDEX(データ!$C$7:$E$26,MATCH(DJ307,データ!$B$7:$B$26),MATCH(DH307,データ!$C$6:$E$6)),IF(DG307="ヒノキ",INDEX(データ!$C$32:$E$51,MATCH(DJ307,データ!$B$32:$B$51),MATCH(DH307,データ!$C$31:$E$31)),IF(DG307="マツ",INDEX(データ!#REF!,MATCH(DJ307,データ!#REF!),MATCH(DH307,データ!#REF!)),IF(DG307="ザツ",INDEX(データ!#REF!,MATCH(DJ307,データ!#REF!),MATCH(DH307,データ!#REF!)),""))))</f>
        <v/>
      </c>
      <c r="DM307" s="22" t="str">
        <f t="shared" si="449"/>
        <v/>
      </c>
      <c r="DN307" s="21" t="str">
        <f t="shared" si="512"/>
        <v/>
      </c>
      <c r="DO307" s="21" t="str">
        <f t="shared" si="513"/>
        <v/>
      </c>
      <c r="DP307" s="24" t="str">
        <f>IF(DG307="スギ",INDEX(データ!$H$7:$J$26,MATCH(DJ307,データ!$G$7:$G$26),MATCH(DH307,データ!$H$6:$J$6)),IF(DG307="ヒノキ",INDEX(データ!$H$32:$J$51,MATCH(DJ307,データ!$G$32:$G$51),MATCH(DH307,データ!$H$31:$J$31)),IF(DG307="マツ",INDEX(データ!#REF!,MATCH(DJ307,データ!#REF!),MATCH(DH307,データ!#REF!)),IF(DG307="ザツ",INDEX(データ!#REF!,MATCH(DJ307,データ!#REF!),MATCH(DH307,データ!#REF!)),""))))</f>
        <v/>
      </c>
      <c r="DQ307" s="22" t="str">
        <f t="shared" si="514"/>
        <v/>
      </c>
      <c r="DR307" s="21" t="str">
        <f t="shared" si="515"/>
        <v/>
      </c>
      <c r="DS307" s="27" t="str">
        <f t="shared" si="516"/>
        <v/>
      </c>
      <c r="DT307" s="24" t="str">
        <f t="shared" si="517"/>
        <v/>
      </c>
      <c r="DU307" s="25" t="str">
        <f t="shared" si="518"/>
        <v>0</v>
      </c>
      <c r="DV307" s="26" t="str">
        <f t="shared" si="519"/>
        <v/>
      </c>
      <c r="DW307" s="26" t="str">
        <f t="shared" si="520"/>
        <v/>
      </c>
      <c r="DX307" s="26" t="str">
        <f t="shared" si="521"/>
        <v/>
      </c>
      <c r="DY307" s="27" t="str">
        <f t="shared" si="522"/>
        <v/>
      </c>
      <c r="DZ307" s="26" t="str">
        <f t="shared" si="523"/>
        <v/>
      </c>
      <c r="EA307" s="26" t="str">
        <f t="shared" si="524"/>
        <v/>
      </c>
      <c r="EB307" s="45" t="s">
        <v>30</v>
      </c>
      <c r="EC307" s="55" t="str">
        <f>IF(ＣＳＶ貼付用!DQ293="","",ＣＳＶ貼付用!DQ293)</f>
        <v/>
      </c>
      <c r="ED307" s="38" t="str">
        <f>IF(ＣＳＶ貼付用!DS293="","",ＣＳＶ貼付用!DS293)</f>
        <v/>
      </c>
      <c r="EE307" s="38" t="str">
        <f>IF(ＣＳＶ貼付用!DU293="","",ＣＳＶ貼付用!DU293)</f>
        <v/>
      </c>
      <c r="EF307" s="40" t="str">
        <f t="shared" si="525"/>
        <v/>
      </c>
      <c r="EG307" s="41" t="str">
        <f>IF(林齢計算用!F293="","",林齢計算用!F293)</f>
        <v/>
      </c>
      <c r="EH307" s="41" t="str">
        <f t="shared" si="526"/>
        <v/>
      </c>
      <c r="EI307" s="41" t="str">
        <f t="shared" si="527"/>
        <v/>
      </c>
      <c r="EJ307" s="23" t="str">
        <f>IF(EE307="スギ",INDEX(データ!$C$7:$E$26,MATCH(EH307,データ!$B$7:$B$26),MATCH(EF307,データ!$C$6:$E$6)),IF(EE307="ヒノキ",INDEX(データ!$C$32:$E$51,MATCH(EH307,データ!$B$32:$B$51),MATCH(EF307,データ!$C$31:$E$31)),IF(EE307="マツ",INDEX(データ!#REF!,MATCH(EH307,データ!#REF!),MATCH(EF307,データ!#REF!)),IF(EE307="ザツ",INDEX(データ!#REF!,MATCH(EH307,データ!#REF!),MATCH(EF307,データ!#REF!)),""))))</f>
        <v/>
      </c>
      <c r="EK307" s="22" t="str">
        <f t="shared" si="450"/>
        <v/>
      </c>
      <c r="EL307" s="21" t="str">
        <f t="shared" si="528"/>
        <v/>
      </c>
      <c r="EM307" s="21" t="str">
        <f t="shared" si="529"/>
        <v/>
      </c>
      <c r="EN307" s="24" t="str">
        <f>IF(EE307="スギ",INDEX(データ!$H$7:$J$26,MATCH(EH307,データ!$G$7:$G$26),MATCH(EF307,データ!$H$6:$J$6)),IF(EE307="ヒノキ",INDEX(データ!$H$32:$J$51,MATCH(EH307,データ!$G$32:$G$51),MATCH(EF307,データ!$H$31:$J$31)),IF(EE307="マツ",INDEX(データ!#REF!,MATCH(EH307,データ!#REF!),MATCH(EF307,データ!#REF!)),IF(EE307="ザツ",INDEX(データ!#REF!,MATCH(EH307,データ!#REF!),MATCH(EF307,データ!#REF!)),""))))</f>
        <v/>
      </c>
      <c r="EO307" s="22" t="str">
        <f t="shared" si="530"/>
        <v/>
      </c>
      <c r="EP307" s="21" t="str">
        <f t="shared" si="531"/>
        <v/>
      </c>
      <c r="EQ307" s="27" t="str">
        <f t="shared" si="532"/>
        <v/>
      </c>
      <c r="ER307" s="24" t="str">
        <f t="shared" si="533"/>
        <v/>
      </c>
      <c r="ES307" s="25" t="str">
        <f t="shared" si="534"/>
        <v>0</v>
      </c>
      <c r="ET307" s="26" t="str">
        <f t="shared" si="535"/>
        <v/>
      </c>
      <c r="EU307" s="26" t="str">
        <f t="shared" si="536"/>
        <v/>
      </c>
      <c r="EV307" s="26" t="str">
        <f t="shared" si="537"/>
        <v/>
      </c>
      <c r="EW307" s="27" t="str">
        <f t="shared" si="538"/>
        <v/>
      </c>
      <c r="EX307" s="26" t="str">
        <f t="shared" si="539"/>
        <v/>
      </c>
      <c r="EY307" s="26" t="str">
        <f t="shared" si="540"/>
        <v/>
      </c>
      <c r="EZ307" s="26">
        <f t="shared" si="541"/>
        <v>0</v>
      </c>
      <c r="FA307" s="43"/>
    </row>
    <row r="308" spans="1:157" ht="15.95" customHeight="1" x14ac:dyDescent="0.15">
      <c r="A308" s="21"/>
      <c r="B308" s="36" t="str">
        <f>IF(ＣＳＶ貼付用!G294="","",ＣＳＶ貼付用!G294)</f>
        <v/>
      </c>
      <c r="C308" s="36" t="str">
        <f>IF(ＣＳＶ貼付用!I294="","",ＣＳＶ貼付用!I294)</f>
        <v/>
      </c>
      <c r="D308" s="36" t="str">
        <f>IF(ＣＳＶ貼付用!J294="","",ＣＳＶ貼付用!J294)</f>
        <v/>
      </c>
      <c r="E308" s="36" t="str">
        <f>IF(ＣＳＶ貼付用!F294="","",ＣＳＶ貼付用!F294)</f>
        <v/>
      </c>
      <c r="F308" s="38" t="str">
        <f>IF(ＣＳＶ貼付用!T294="","",ＣＳＶ貼付用!T294)</f>
        <v/>
      </c>
      <c r="G308" s="38"/>
      <c r="H308" s="38" t="str">
        <f>IF(ＣＳＶ貼付用!GJ294="","",ＣＳＶ貼付用!GJ294)</f>
        <v/>
      </c>
      <c r="I308" s="38" t="str">
        <f>IF(ＣＳＶ貼付用!GL294="","",ＣＳＶ貼付用!GL294)</f>
        <v/>
      </c>
      <c r="J308" s="38" t="str">
        <f>IF(ＣＳＶ貼付用!GN294="","",ＣＳＶ貼付用!GN294)</f>
        <v/>
      </c>
      <c r="K308" s="38" t="str">
        <f>IF(ＣＳＶ貼付用!GP294="","",ＣＳＶ貼付用!GP294)</f>
        <v/>
      </c>
      <c r="L308" s="45" t="s">
        <v>30</v>
      </c>
      <c r="M308" s="55" t="str">
        <f>IF(ＣＳＶ貼付用!AT294="","",ＣＳＶ貼付用!AT294)</f>
        <v/>
      </c>
      <c r="N308" s="38" t="str">
        <f>IF(ＣＳＶ貼付用!AV294="","",ＣＳＶ貼付用!AV294)</f>
        <v/>
      </c>
      <c r="O308" s="38" t="str">
        <f>IF(ＣＳＶ貼付用!AX294="","",ＣＳＶ貼付用!AX294)</f>
        <v/>
      </c>
      <c r="P308" s="40" t="str">
        <f>IF(ＣＳＶ貼付用!FE294="","",ＣＳＶ貼付用!FE294)</f>
        <v/>
      </c>
      <c r="Q308" s="41" t="str">
        <f>IF(林齢計算用!A294="","",林齢計算用!A294)</f>
        <v/>
      </c>
      <c r="R308" s="41" t="str">
        <f t="shared" si="451"/>
        <v/>
      </c>
      <c r="S308" s="56" t="str">
        <f>IF(ＣＳＶ貼付用!EG294="","",ＣＳＶ貼付用!EG294*10)</f>
        <v/>
      </c>
      <c r="T308" s="23" t="str">
        <f>IF(O308="スギ",INDEX(データ!$C$7:$E$26,MATCH(R308,データ!$B$7:$B$26),MATCH(P308,データ!$C$6:$E$6)),IF(O308="ヒノキ",INDEX(データ!$C$32:$E$51,MATCH(R308,データ!$B$32:$B$51),MATCH(P308,データ!$C$31:$E$31)),IF(O308="マツ",INDEX(データ!#REF!,MATCH(R308,データ!#REF!),MATCH(P308,データ!#REF!)),IF(O308="ザツ",INDEX(データ!#REF!,MATCH(R308,データ!#REF!),MATCH(P308,データ!#REF!)),""))))</f>
        <v/>
      </c>
      <c r="U308" s="22" t="str">
        <f t="shared" si="542"/>
        <v/>
      </c>
      <c r="V308" s="21" t="str">
        <f t="shared" si="546"/>
        <v/>
      </c>
      <c r="W308" s="21" t="str">
        <f t="shared" si="543"/>
        <v/>
      </c>
      <c r="X308" s="23" t="str">
        <f>IF(O308="スギ",INDEX(データ!$H$7:$J$26,MATCH(R308,データ!$G$7:$G$26),MATCH(P308,データ!$H$6:$J$6)),IF(O308="ヒノキ",INDEX(データ!$H$32:$J$51,MATCH(R308,データ!$G$32:$G$51),MATCH(P308,データ!$H$31:$J$31)),IF(O308="マツ",INDEX(データ!#REF!,MATCH(R308,データ!#REF!),MATCH(P308,データ!#REF!)),IF(O308="ザツ",INDEX(データ!#REF!,MATCH(R308,データ!#REF!),MATCH(P308,データ!#REF!)),""))))</f>
        <v/>
      </c>
      <c r="Y308" s="22" t="str">
        <f t="shared" si="544"/>
        <v/>
      </c>
      <c r="Z308" s="21" t="str">
        <f t="shared" si="545"/>
        <v/>
      </c>
      <c r="AA308" s="27" t="str">
        <f t="shared" si="452"/>
        <v/>
      </c>
      <c r="AB308" s="24" t="str">
        <f t="shared" si="453"/>
        <v/>
      </c>
      <c r="AC308" s="25" t="str">
        <f t="shared" si="454"/>
        <v>0</v>
      </c>
      <c r="AD308" s="26" t="str">
        <f t="shared" si="455"/>
        <v/>
      </c>
      <c r="AE308" s="26" t="str">
        <f t="shared" si="456"/>
        <v/>
      </c>
      <c r="AF308" s="26" t="str">
        <f t="shared" si="457"/>
        <v/>
      </c>
      <c r="AG308" s="27" t="str">
        <f t="shared" si="458"/>
        <v/>
      </c>
      <c r="AH308" s="26" t="str">
        <f t="shared" si="459"/>
        <v/>
      </c>
      <c r="AI308" s="26" t="str">
        <f t="shared" si="460"/>
        <v/>
      </c>
      <c r="AJ308" s="45" t="s">
        <v>30</v>
      </c>
      <c r="AK308" s="55" t="str">
        <f>IF(ＣＳＶ貼付用!BI294="","",ＣＳＶ貼付用!BI294)</f>
        <v/>
      </c>
      <c r="AL308" s="38" t="str">
        <f>IF(ＣＳＶ貼付用!BK294="","",ＣＳＶ貼付用!BK294)</f>
        <v/>
      </c>
      <c r="AM308" s="38" t="str">
        <f>IF(ＣＳＶ貼付用!BM294="","",ＣＳＶ貼付用!BM294)</f>
        <v/>
      </c>
      <c r="AN308" s="40" t="str">
        <f t="shared" si="461"/>
        <v/>
      </c>
      <c r="AO308" s="41" t="str">
        <f>IF(林齢計算用!B294="","",林齢計算用!B294)</f>
        <v/>
      </c>
      <c r="AP308" s="41" t="str">
        <f t="shared" si="462"/>
        <v/>
      </c>
      <c r="AQ308" s="41" t="str">
        <f t="shared" si="463"/>
        <v/>
      </c>
      <c r="AR308" s="23" t="str">
        <f>IF(AM308="スギ",INDEX(データ!$C$7:$E$26,MATCH(AP308,データ!$B$7:$B$26),MATCH(AN308,データ!$C$6:$E$6)),IF(AM308="ヒノキ",INDEX(データ!$C$32:$E$51,MATCH(AP308,データ!$B$32:$B$51),MATCH(AN308,データ!$C$31:$E$31)),IF(AM308="マツ",INDEX(データ!#REF!,MATCH(AP308,データ!#REF!),MATCH(AN308,データ!#REF!)),IF(AM308="ザツ",INDEX(データ!#REF!,MATCH(AP308,データ!#REF!),MATCH(AN308,データ!#REF!)),""))))</f>
        <v/>
      </c>
      <c r="AS308" s="22" t="str">
        <f t="shared" si="446"/>
        <v/>
      </c>
      <c r="AT308" s="21" t="str">
        <f t="shared" si="464"/>
        <v/>
      </c>
      <c r="AU308" s="21" t="str">
        <f t="shared" si="465"/>
        <v/>
      </c>
      <c r="AV308" s="24" t="str">
        <f>IF(AM308="スギ",INDEX(データ!$H$7:$J$26,MATCH(AP308,データ!$G$7:$G$26),MATCH(AN308,データ!$H$6:$J$6)),IF(AM308="ヒノキ",INDEX(データ!$H$32:$J$51,MATCH(AP308,データ!$G$32:$G$51),MATCH(AN308,データ!$H$31:$J$31)),IF(AM308="マツ",INDEX(データ!#REF!,MATCH(AP308,データ!#REF!),MATCH(AN308,データ!#REF!)),IF(AM308="ザツ",INDEX(データ!#REF!,MATCH(AP308,データ!#REF!),MATCH(AN308,データ!#REF!)),""))))</f>
        <v/>
      </c>
      <c r="AW308" s="22" t="str">
        <f t="shared" si="466"/>
        <v/>
      </c>
      <c r="AX308" s="21" t="str">
        <f t="shared" si="467"/>
        <v/>
      </c>
      <c r="AY308" s="27" t="str">
        <f t="shared" si="468"/>
        <v/>
      </c>
      <c r="AZ308" s="24" t="str">
        <f t="shared" si="469"/>
        <v/>
      </c>
      <c r="BA308" s="25" t="str">
        <f t="shared" si="470"/>
        <v>0</v>
      </c>
      <c r="BB308" s="26" t="str">
        <f t="shared" si="471"/>
        <v/>
      </c>
      <c r="BC308" s="26" t="str">
        <f t="shared" si="472"/>
        <v/>
      </c>
      <c r="BD308" s="26" t="str">
        <f t="shared" si="473"/>
        <v/>
      </c>
      <c r="BE308" s="27" t="str">
        <f t="shared" si="474"/>
        <v/>
      </c>
      <c r="BF308" s="26" t="str">
        <f t="shared" si="475"/>
        <v/>
      </c>
      <c r="BG308" s="26" t="str">
        <f t="shared" si="476"/>
        <v/>
      </c>
      <c r="BH308" s="45" t="s">
        <v>30</v>
      </c>
      <c r="BI308" s="55" t="str">
        <f>IF(ＣＳＶ貼付用!BX294="","",ＣＳＶ貼付用!BX294)</f>
        <v/>
      </c>
      <c r="BJ308" s="38" t="str">
        <f>IF(ＣＳＶ貼付用!BZ294="","",ＣＳＶ貼付用!BZ294)</f>
        <v/>
      </c>
      <c r="BK308" s="38" t="str">
        <f>IF(ＣＳＶ貼付用!CB294="","",ＣＳＶ貼付用!CB294)</f>
        <v/>
      </c>
      <c r="BL308" s="40" t="str">
        <f t="shared" si="477"/>
        <v/>
      </c>
      <c r="BM308" s="41" t="str">
        <f>IF(林齢計算用!C294="","",林齢計算用!C294)</f>
        <v/>
      </c>
      <c r="BN308" s="41" t="str">
        <f t="shared" si="478"/>
        <v/>
      </c>
      <c r="BO308" s="41" t="str">
        <f t="shared" si="479"/>
        <v/>
      </c>
      <c r="BP308" s="23" t="str">
        <f>IF(BK308="スギ",INDEX(データ!$C$7:$E$26,MATCH(BN308,データ!$B$7:$B$26),MATCH(BL308,データ!$C$6:$E$6)),IF(BK308="ヒノキ",INDEX(データ!$C$32:$E$51,MATCH(BN308,データ!$B$32:$B$51),MATCH(BL308,データ!$C$31:$E$31)),IF(BK308="マツ",INDEX(データ!#REF!,MATCH(BN308,データ!#REF!),MATCH(BL308,データ!#REF!)),IF(BK308="ザツ",INDEX(データ!#REF!,MATCH(BN308,データ!#REF!),MATCH(BL308,データ!#REF!)),""))))</f>
        <v/>
      </c>
      <c r="BQ308" s="22" t="str">
        <f t="shared" si="447"/>
        <v/>
      </c>
      <c r="BR308" s="21" t="str">
        <f t="shared" si="480"/>
        <v/>
      </c>
      <c r="BS308" s="21" t="str">
        <f t="shared" si="481"/>
        <v/>
      </c>
      <c r="BT308" s="24" t="str">
        <f>IF(BK308="スギ",INDEX(データ!$H$7:$J$26,MATCH(BN308,データ!$G$7:$G$26),MATCH(BL308,データ!$H$6:$J$6)),IF(BK308="ヒノキ",INDEX(データ!$H$32:$J$51,MATCH(BN308,データ!$G$32:$G$51),MATCH(BL308,データ!$H$31:$J$31)),IF(BK308="マツ",INDEX(データ!#REF!,MATCH(BN308,データ!#REF!),MATCH(BL308,データ!#REF!)),IF(BK308="ザツ",INDEX(データ!#REF!,MATCH(BN308,データ!#REF!),MATCH(BL308,データ!#REF!)),""))))</f>
        <v/>
      </c>
      <c r="BU308" s="22" t="str">
        <f t="shared" si="482"/>
        <v/>
      </c>
      <c r="BV308" s="21" t="str">
        <f t="shared" si="483"/>
        <v/>
      </c>
      <c r="BW308" s="27" t="str">
        <f t="shared" si="484"/>
        <v/>
      </c>
      <c r="BX308" s="24" t="str">
        <f t="shared" si="485"/>
        <v/>
      </c>
      <c r="BY308" s="25" t="str">
        <f t="shared" si="486"/>
        <v>0</v>
      </c>
      <c r="BZ308" s="26" t="str">
        <f t="shared" si="487"/>
        <v/>
      </c>
      <c r="CA308" s="26" t="str">
        <f t="shared" si="488"/>
        <v/>
      </c>
      <c r="CB308" s="26" t="str">
        <f t="shared" si="489"/>
        <v/>
      </c>
      <c r="CC308" s="27" t="str">
        <f t="shared" si="490"/>
        <v/>
      </c>
      <c r="CD308" s="26" t="str">
        <f t="shared" si="491"/>
        <v/>
      </c>
      <c r="CE308" s="26" t="str">
        <f t="shared" si="492"/>
        <v/>
      </c>
      <c r="CF308" s="45" t="s">
        <v>30</v>
      </c>
      <c r="CG308" s="55" t="str">
        <f>IF(ＣＳＶ貼付用!CM294="","",ＣＳＶ貼付用!CM294)</f>
        <v/>
      </c>
      <c r="CH308" s="38" t="str">
        <f>IF(ＣＳＶ貼付用!CO294="","",ＣＳＶ貼付用!CO294)</f>
        <v/>
      </c>
      <c r="CI308" s="38" t="str">
        <f>IF(ＣＳＶ貼付用!CQ294="","",ＣＳＶ貼付用!CQ294)</f>
        <v/>
      </c>
      <c r="CJ308" s="40" t="str">
        <f t="shared" si="493"/>
        <v/>
      </c>
      <c r="CK308" s="41" t="str">
        <f>IF(林齢計算用!D294="","",林齢計算用!D294)</f>
        <v/>
      </c>
      <c r="CL308" s="41" t="str">
        <f t="shared" si="494"/>
        <v/>
      </c>
      <c r="CM308" s="41" t="str">
        <f t="shared" si="495"/>
        <v/>
      </c>
      <c r="CN308" s="23" t="str">
        <f>IF(CI308="スギ",INDEX(データ!$C$7:$E$26,MATCH(CL308,データ!$B$7:$B$26),MATCH(CJ308,データ!$C$6:$E$6)),IF(CI308="ヒノキ",INDEX(データ!$C$32:$E$51,MATCH(CL308,データ!$B$32:$B$51),MATCH(CJ308,データ!$C$31:$E$31)),IF(CI308="マツ",INDEX(データ!#REF!,MATCH(CL308,データ!#REF!),MATCH(CJ308,データ!#REF!)),IF(CI308="ザツ",INDEX(データ!#REF!,MATCH(CL308,データ!#REF!),MATCH(CJ308,データ!#REF!)),""))))</f>
        <v/>
      </c>
      <c r="CO308" s="22" t="str">
        <f t="shared" si="448"/>
        <v/>
      </c>
      <c r="CP308" s="21" t="str">
        <f t="shared" si="496"/>
        <v/>
      </c>
      <c r="CQ308" s="21" t="str">
        <f t="shared" si="497"/>
        <v/>
      </c>
      <c r="CR308" s="24" t="str">
        <f>IF(CI308="スギ",INDEX(データ!$H$7:$J$26,MATCH(CL308,データ!$G$7:$G$26),MATCH(CJ308,データ!$H$6:$J$6)),IF(CI308="ヒノキ",INDEX(データ!$H$32:$J$51,MATCH(CL308,データ!$G$32:$G$51),MATCH(CJ308,データ!$H$31:$J$31)),IF(CI308="マツ",INDEX(データ!#REF!,MATCH(CL308,データ!#REF!),MATCH(CJ308,データ!#REF!)),IF(CI308="ザツ",INDEX(データ!#REF!,MATCH(CL308,データ!#REF!),MATCH(CJ308,データ!#REF!)),""))))</f>
        <v/>
      </c>
      <c r="CS308" s="22" t="str">
        <f t="shared" si="498"/>
        <v/>
      </c>
      <c r="CT308" s="21" t="str">
        <f t="shared" si="499"/>
        <v/>
      </c>
      <c r="CU308" s="27" t="str">
        <f t="shared" si="500"/>
        <v/>
      </c>
      <c r="CV308" s="24" t="str">
        <f t="shared" si="501"/>
        <v/>
      </c>
      <c r="CW308" s="25" t="str">
        <f t="shared" si="502"/>
        <v>0</v>
      </c>
      <c r="CX308" s="26" t="str">
        <f t="shared" si="503"/>
        <v/>
      </c>
      <c r="CY308" s="26" t="str">
        <f t="shared" si="504"/>
        <v/>
      </c>
      <c r="CZ308" s="26" t="str">
        <f t="shared" si="505"/>
        <v/>
      </c>
      <c r="DA308" s="27" t="str">
        <f t="shared" si="506"/>
        <v/>
      </c>
      <c r="DB308" s="26" t="str">
        <f t="shared" si="507"/>
        <v/>
      </c>
      <c r="DC308" s="26" t="str">
        <f t="shared" si="508"/>
        <v/>
      </c>
      <c r="DD308" s="45" t="s">
        <v>30</v>
      </c>
      <c r="DE308" s="55" t="str">
        <f>IF(ＣＳＶ貼付用!DB294="","",ＣＳＶ貼付用!DB294)</f>
        <v/>
      </c>
      <c r="DF308" s="38" t="str">
        <f>IF(ＣＳＶ貼付用!DD294="","",ＣＳＶ貼付用!DD294)</f>
        <v/>
      </c>
      <c r="DG308" s="38" t="str">
        <f>IF(ＣＳＶ貼付用!DF294="","",ＣＳＶ貼付用!DF294)</f>
        <v/>
      </c>
      <c r="DH308" s="40" t="str">
        <f t="shared" si="509"/>
        <v/>
      </c>
      <c r="DI308" s="41" t="str">
        <f>IF(林齢計算用!E294="","",林齢計算用!E294)</f>
        <v/>
      </c>
      <c r="DJ308" s="41" t="str">
        <f t="shared" si="510"/>
        <v/>
      </c>
      <c r="DK308" s="41" t="str">
        <f t="shared" si="511"/>
        <v/>
      </c>
      <c r="DL308" s="23" t="str">
        <f>IF(DG308="スギ",INDEX(データ!$C$7:$E$26,MATCH(DJ308,データ!$B$7:$B$26),MATCH(DH308,データ!$C$6:$E$6)),IF(DG308="ヒノキ",INDEX(データ!$C$32:$E$51,MATCH(DJ308,データ!$B$32:$B$51),MATCH(DH308,データ!$C$31:$E$31)),IF(DG308="マツ",INDEX(データ!#REF!,MATCH(DJ308,データ!#REF!),MATCH(DH308,データ!#REF!)),IF(DG308="ザツ",INDEX(データ!#REF!,MATCH(DJ308,データ!#REF!),MATCH(DH308,データ!#REF!)),""))))</f>
        <v/>
      </c>
      <c r="DM308" s="22" t="str">
        <f t="shared" si="449"/>
        <v/>
      </c>
      <c r="DN308" s="21" t="str">
        <f t="shared" si="512"/>
        <v/>
      </c>
      <c r="DO308" s="21" t="str">
        <f t="shared" si="513"/>
        <v/>
      </c>
      <c r="DP308" s="24" t="str">
        <f>IF(DG308="スギ",INDEX(データ!$H$7:$J$26,MATCH(DJ308,データ!$G$7:$G$26),MATCH(DH308,データ!$H$6:$J$6)),IF(DG308="ヒノキ",INDEX(データ!$H$32:$J$51,MATCH(DJ308,データ!$G$32:$G$51),MATCH(DH308,データ!$H$31:$J$31)),IF(DG308="マツ",INDEX(データ!#REF!,MATCH(DJ308,データ!#REF!),MATCH(DH308,データ!#REF!)),IF(DG308="ザツ",INDEX(データ!#REF!,MATCH(DJ308,データ!#REF!),MATCH(DH308,データ!#REF!)),""))))</f>
        <v/>
      </c>
      <c r="DQ308" s="22" t="str">
        <f t="shared" si="514"/>
        <v/>
      </c>
      <c r="DR308" s="21" t="str">
        <f t="shared" si="515"/>
        <v/>
      </c>
      <c r="DS308" s="27" t="str">
        <f t="shared" si="516"/>
        <v/>
      </c>
      <c r="DT308" s="24" t="str">
        <f t="shared" si="517"/>
        <v/>
      </c>
      <c r="DU308" s="25" t="str">
        <f t="shared" si="518"/>
        <v>0</v>
      </c>
      <c r="DV308" s="26" t="str">
        <f t="shared" si="519"/>
        <v/>
      </c>
      <c r="DW308" s="26" t="str">
        <f t="shared" si="520"/>
        <v/>
      </c>
      <c r="DX308" s="26" t="str">
        <f t="shared" si="521"/>
        <v/>
      </c>
      <c r="DY308" s="27" t="str">
        <f t="shared" si="522"/>
        <v/>
      </c>
      <c r="DZ308" s="26" t="str">
        <f t="shared" si="523"/>
        <v/>
      </c>
      <c r="EA308" s="26" t="str">
        <f t="shared" si="524"/>
        <v/>
      </c>
      <c r="EB308" s="45" t="s">
        <v>30</v>
      </c>
      <c r="EC308" s="55" t="str">
        <f>IF(ＣＳＶ貼付用!DQ294="","",ＣＳＶ貼付用!DQ294)</f>
        <v/>
      </c>
      <c r="ED308" s="38" t="str">
        <f>IF(ＣＳＶ貼付用!DS294="","",ＣＳＶ貼付用!DS294)</f>
        <v/>
      </c>
      <c r="EE308" s="38" t="str">
        <f>IF(ＣＳＶ貼付用!DU294="","",ＣＳＶ貼付用!DU294)</f>
        <v/>
      </c>
      <c r="EF308" s="40" t="str">
        <f t="shared" si="525"/>
        <v/>
      </c>
      <c r="EG308" s="41" t="str">
        <f>IF(林齢計算用!F294="","",林齢計算用!F294)</f>
        <v/>
      </c>
      <c r="EH308" s="41" t="str">
        <f t="shared" si="526"/>
        <v/>
      </c>
      <c r="EI308" s="41" t="str">
        <f t="shared" si="527"/>
        <v/>
      </c>
      <c r="EJ308" s="23" t="str">
        <f>IF(EE308="スギ",INDEX(データ!$C$7:$E$26,MATCH(EH308,データ!$B$7:$B$26),MATCH(EF308,データ!$C$6:$E$6)),IF(EE308="ヒノキ",INDEX(データ!$C$32:$E$51,MATCH(EH308,データ!$B$32:$B$51),MATCH(EF308,データ!$C$31:$E$31)),IF(EE308="マツ",INDEX(データ!#REF!,MATCH(EH308,データ!#REF!),MATCH(EF308,データ!#REF!)),IF(EE308="ザツ",INDEX(データ!#REF!,MATCH(EH308,データ!#REF!),MATCH(EF308,データ!#REF!)),""))))</f>
        <v/>
      </c>
      <c r="EK308" s="22" t="str">
        <f t="shared" si="450"/>
        <v/>
      </c>
      <c r="EL308" s="21" t="str">
        <f t="shared" si="528"/>
        <v/>
      </c>
      <c r="EM308" s="21" t="str">
        <f t="shared" si="529"/>
        <v/>
      </c>
      <c r="EN308" s="24" t="str">
        <f>IF(EE308="スギ",INDEX(データ!$H$7:$J$26,MATCH(EH308,データ!$G$7:$G$26),MATCH(EF308,データ!$H$6:$J$6)),IF(EE308="ヒノキ",INDEX(データ!$H$32:$J$51,MATCH(EH308,データ!$G$32:$G$51),MATCH(EF308,データ!$H$31:$J$31)),IF(EE308="マツ",INDEX(データ!#REF!,MATCH(EH308,データ!#REF!),MATCH(EF308,データ!#REF!)),IF(EE308="ザツ",INDEX(データ!#REF!,MATCH(EH308,データ!#REF!),MATCH(EF308,データ!#REF!)),""))))</f>
        <v/>
      </c>
      <c r="EO308" s="22" t="str">
        <f t="shared" si="530"/>
        <v/>
      </c>
      <c r="EP308" s="21" t="str">
        <f t="shared" si="531"/>
        <v/>
      </c>
      <c r="EQ308" s="27" t="str">
        <f t="shared" si="532"/>
        <v/>
      </c>
      <c r="ER308" s="24" t="str">
        <f t="shared" si="533"/>
        <v/>
      </c>
      <c r="ES308" s="25" t="str">
        <f t="shared" si="534"/>
        <v>0</v>
      </c>
      <c r="ET308" s="26" t="str">
        <f t="shared" si="535"/>
        <v/>
      </c>
      <c r="EU308" s="26" t="str">
        <f t="shared" si="536"/>
        <v/>
      </c>
      <c r="EV308" s="26" t="str">
        <f t="shared" si="537"/>
        <v/>
      </c>
      <c r="EW308" s="27" t="str">
        <f t="shared" si="538"/>
        <v/>
      </c>
      <c r="EX308" s="26" t="str">
        <f t="shared" si="539"/>
        <v/>
      </c>
      <c r="EY308" s="26" t="str">
        <f t="shared" si="540"/>
        <v/>
      </c>
      <c r="EZ308" s="26">
        <f t="shared" si="541"/>
        <v>0</v>
      </c>
      <c r="FA308" s="43"/>
    </row>
    <row r="309" spans="1:157" ht="15.95" customHeight="1" x14ac:dyDescent="0.15">
      <c r="A309" s="21"/>
      <c r="B309" s="36" t="str">
        <f>IF(ＣＳＶ貼付用!G295="","",ＣＳＶ貼付用!G295)</f>
        <v/>
      </c>
      <c r="C309" s="36" t="str">
        <f>IF(ＣＳＶ貼付用!I295="","",ＣＳＶ貼付用!I295)</f>
        <v/>
      </c>
      <c r="D309" s="36" t="str">
        <f>IF(ＣＳＶ貼付用!J295="","",ＣＳＶ貼付用!J295)</f>
        <v/>
      </c>
      <c r="E309" s="36" t="str">
        <f>IF(ＣＳＶ貼付用!F295="","",ＣＳＶ貼付用!F295)</f>
        <v/>
      </c>
      <c r="F309" s="38" t="str">
        <f>IF(ＣＳＶ貼付用!T295="","",ＣＳＶ貼付用!T295)</f>
        <v/>
      </c>
      <c r="G309" s="38"/>
      <c r="H309" s="38" t="str">
        <f>IF(ＣＳＶ貼付用!GJ295="","",ＣＳＶ貼付用!GJ295)</f>
        <v/>
      </c>
      <c r="I309" s="38" t="str">
        <f>IF(ＣＳＶ貼付用!GL295="","",ＣＳＶ貼付用!GL295)</f>
        <v/>
      </c>
      <c r="J309" s="38" t="str">
        <f>IF(ＣＳＶ貼付用!GN295="","",ＣＳＶ貼付用!GN295)</f>
        <v/>
      </c>
      <c r="K309" s="38" t="str">
        <f>IF(ＣＳＶ貼付用!GP295="","",ＣＳＶ貼付用!GP295)</f>
        <v/>
      </c>
      <c r="L309" s="45" t="s">
        <v>30</v>
      </c>
      <c r="M309" s="55" t="str">
        <f>IF(ＣＳＶ貼付用!AT295="","",ＣＳＶ貼付用!AT295)</f>
        <v/>
      </c>
      <c r="N309" s="38" t="str">
        <f>IF(ＣＳＶ貼付用!AV295="","",ＣＳＶ貼付用!AV295)</f>
        <v/>
      </c>
      <c r="O309" s="38" t="str">
        <f>IF(ＣＳＶ貼付用!AX295="","",ＣＳＶ貼付用!AX295)</f>
        <v/>
      </c>
      <c r="P309" s="40" t="str">
        <f>IF(ＣＳＶ貼付用!FE295="","",ＣＳＶ貼付用!FE295)</f>
        <v/>
      </c>
      <c r="Q309" s="41" t="str">
        <f>IF(林齢計算用!A295="","",林齢計算用!A295)</f>
        <v/>
      </c>
      <c r="R309" s="41" t="str">
        <f t="shared" si="451"/>
        <v/>
      </c>
      <c r="S309" s="56" t="str">
        <f>IF(ＣＳＶ貼付用!EG295="","",ＣＳＶ貼付用!EG295*10)</f>
        <v/>
      </c>
      <c r="T309" s="23" t="str">
        <f>IF(O309="スギ",INDEX(データ!$C$7:$E$26,MATCH(R309,データ!$B$7:$B$26),MATCH(P309,データ!$C$6:$E$6)),IF(O309="ヒノキ",INDEX(データ!$C$32:$E$51,MATCH(R309,データ!$B$32:$B$51),MATCH(P309,データ!$C$31:$E$31)),IF(O309="マツ",INDEX(データ!#REF!,MATCH(R309,データ!#REF!),MATCH(P309,データ!#REF!)),IF(O309="ザツ",INDEX(データ!#REF!,MATCH(R309,データ!#REF!),MATCH(P309,データ!#REF!)),""))))</f>
        <v/>
      </c>
      <c r="U309" s="22" t="str">
        <f t="shared" si="542"/>
        <v/>
      </c>
      <c r="V309" s="21" t="str">
        <f t="shared" si="546"/>
        <v/>
      </c>
      <c r="W309" s="21" t="str">
        <f t="shared" si="543"/>
        <v/>
      </c>
      <c r="X309" s="23" t="str">
        <f>IF(O309="スギ",INDEX(データ!$H$7:$J$26,MATCH(R309,データ!$G$7:$G$26),MATCH(P309,データ!$H$6:$J$6)),IF(O309="ヒノキ",INDEX(データ!$H$32:$J$51,MATCH(R309,データ!$G$32:$G$51),MATCH(P309,データ!$H$31:$J$31)),IF(O309="マツ",INDEX(データ!#REF!,MATCH(R309,データ!#REF!),MATCH(P309,データ!#REF!)),IF(O309="ザツ",INDEX(データ!#REF!,MATCH(R309,データ!#REF!),MATCH(P309,データ!#REF!)),""))))</f>
        <v/>
      </c>
      <c r="Y309" s="22" t="str">
        <f t="shared" si="544"/>
        <v/>
      </c>
      <c r="Z309" s="21" t="str">
        <f t="shared" si="545"/>
        <v/>
      </c>
      <c r="AA309" s="27" t="str">
        <f t="shared" si="452"/>
        <v/>
      </c>
      <c r="AB309" s="24" t="str">
        <f t="shared" si="453"/>
        <v/>
      </c>
      <c r="AC309" s="25" t="str">
        <f t="shared" si="454"/>
        <v>0</v>
      </c>
      <c r="AD309" s="26" t="str">
        <f t="shared" si="455"/>
        <v/>
      </c>
      <c r="AE309" s="26" t="str">
        <f t="shared" si="456"/>
        <v/>
      </c>
      <c r="AF309" s="26" t="str">
        <f t="shared" si="457"/>
        <v/>
      </c>
      <c r="AG309" s="27" t="str">
        <f t="shared" si="458"/>
        <v/>
      </c>
      <c r="AH309" s="26" t="str">
        <f t="shared" si="459"/>
        <v/>
      </c>
      <c r="AI309" s="26" t="str">
        <f t="shared" si="460"/>
        <v/>
      </c>
      <c r="AJ309" s="45" t="s">
        <v>30</v>
      </c>
      <c r="AK309" s="55" t="str">
        <f>IF(ＣＳＶ貼付用!BI295="","",ＣＳＶ貼付用!BI295)</f>
        <v/>
      </c>
      <c r="AL309" s="38" t="str">
        <f>IF(ＣＳＶ貼付用!BK295="","",ＣＳＶ貼付用!BK295)</f>
        <v/>
      </c>
      <c r="AM309" s="38" t="str">
        <f>IF(ＣＳＶ貼付用!BM295="","",ＣＳＶ貼付用!BM295)</f>
        <v/>
      </c>
      <c r="AN309" s="40" t="str">
        <f t="shared" si="461"/>
        <v/>
      </c>
      <c r="AO309" s="41" t="str">
        <f>IF(林齢計算用!B295="","",林齢計算用!B295)</f>
        <v/>
      </c>
      <c r="AP309" s="41" t="str">
        <f t="shared" si="462"/>
        <v/>
      </c>
      <c r="AQ309" s="41" t="str">
        <f t="shared" si="463"/>
        <v/>
      </c>
      <c r="AR309" s="23" t="str">
        <f>IF(AM309="スギ",INDEX(データ!$C$7:$E$26,MATCH(AP309,データ!$B$7:$B$26),MATCH(AN309,データ!$C$6:$E$6)),IF(AM309="ヒノキ",INDEX(データ!$C$32:$E$51,MATCH(AP309,データ!$B$32:$B$51),MATCH(AN309,データ!$C$31:$E$31)),IF(AM309="マツ",INDEX(データ!#REF!,MATCH(AP309,データ!#REF!),MATCH(AN309,データ!#REF!)),IF(AM309="ザツ",INDEX(データ!#REF!,MATCH(AP309,データ!#REF!),MATCH(AN309,データ!#REF!)),""))))</f>
        <v/>
      </c>
      <c r="AS309" s="22" t="str">
        <f t="shared" si="446"/>
        <v/>
      </c>
      <c r="AT309" s="21" t="str">
        <f t="shared" si="464"/>
        <v/>
      </c>
      <c r="AU309" s="21" t="str">
        <f t="shared" si="465"/>
        <v/>
      </c>
      <c r="AV309" s="24" t="str">
        <f>IF(AM309="スギ",INDEX(データ!$H$7:$J$26,MATCH(AP309,データ!$G$7:$G$26),MATCH(AN309,データ!$H$6:$J$6)),IF(AM309="ヒノキ",INDEX(データ!$H$32:$J$51,MATCH(AP309,データ!$G$32:$G$51),MATCH(AN309,データ!$H$31:$J$31)),IF(AM309="マツ",INDEX(データ!#REF!,MATCH(AP309,データ!#REF!),MATCH(AN309,データ!#REF!)),IF(AM309="ザツ",INDEX(データ!#REF!,MATCH(AP309,データ!#REF!),MATCH(AN309,データ!#REF!)),""))))</f>
        <v/>
      </c>
      <c r="AW309" s="22" t="str">
        <f t="shared" si="466"/>
        <v/>
      </c>
      <c r="AX309" s="21" t="str">
        <f t="shared" si="467"/>
        <v/>
      </c>
      <c r="AY309" s="27" t="str">
        <f t="shared" si="468"/>
        <v/>
      </c>
      <c r="AZ309" s="24" t="str">
        <f t="shared" si="469"/>
        <v/>
      </c>
      <c r="BA309" s="25" t="str">
        <f t="shared" si="470"/>
        <v>0</v>
      </c>
      <c r="BB309" s="26" t="str">
        <f t="shared" si="471"/>
        <v/>
      </c>
      <c r="BC309" s="26" t="str">
        <f t="shared" si="472"/>
        <v/>
      </c>
      <c r="BD309" s="26" t="str">
        <f t="shared" si="473"/>
        <v/>
      </c>
      <c r="BE309" s="27" t="str">
        <f t="shared" si="474"/>
        <v/>
      </c>
      <c r="BF309" s="26" t="str">
        <f t="shared" si="475"/>
        <v/>
      </c>
      <c r="BG309" s="26" t="str">
        <f t="shared" si="476"/>
        <v/>
      </c>
      <c r="BH309" s="45" t="s">
        <v>30</v>
      </c>
      <c r="BI309" s="55" t="str">
        <f>IF(ＣＳＶ貼付用!BX295="","",ＣＳＶ貼付用!BX295)</f>
        <v/>
      </c>
      <c r="BJ309" s="38" t="str">
        <f>IF(ＣＳＶ貼付用!BZ295="","",ＣＳＶ貼付用!BZ295)</f>
        <v/>
      </c>
      <c r="BK309" s="38" t="str">
        <f>IF(ＣＳＶ貼付用!CB295="","",ＣＳＶ貼付用!CB295)</f>
        <v/>
      </c>
      <c r="BL309" s="40" t="str">
        <f t="shared" si="477"/>
        <v/>
      </c>
      <c r="BM309" s="41" t="str">
        <f>IF(林齢計算用!C295="","",林齢計算用!C295)</f>
        <v/>
      </c>
      <c r="BN309" s="41" t="str">
        <f t="shared" si="478"/>
        <v/>
      </c>
      <c r="BO309" s="41" t="str">
        <f t="shared" si="479"/>
        <v/>
      </c>
      <c r="BP309" s="23" t="str">
        <f>IF(BK309="スギ",INDEX(データ!$C$7:$E$26,MATCH(BN309,データ!$B$7:$B$26),MATCH(BL309,データ!$C$6:$E$6)),IF(BK309="ヒノキ",INDEX(データ!$C$32:$E$51,MATCH(BN309,データ!$B$32:$B$51),MATCH(BL309,データ!$C$31:$E$31)),IF(BK309="マツ",INDEX(データ!#REF!,MATCH(BN309,データ!#REF!),MATCH(BL309,データ!#REF!)),IF(BK309="ザツ",INDEX(データ!#REF!,MATCH(BN309,データ!#REF!),MATCH(BL309,データ!#REF!)),""))))</f>
        <v/>
      </c>
      <c r="BQ309" s="22" t="str">
        <f t="shared" si="447"/>
        <v/>
      </c>
      <c r="BR309" s="21" t="str">
        <f t="shared" si="480"/>
        <v/>
      </c>
      <c r="BS309" s="21" t="str">
        <f t="shared" si="481"/>
        <v/>
      </c>
      <c r="BT309" s="24" t="str">
        <f>IF(BK309="スギ",INDEX(データ!$H$7:$J$26,MATCH(BN309,データ!$G$7:$G$26),MATCH(BL309,データ!$H$6:$J$6)),IF(BK309="ヒノキ",INDEX(データ!$H$32:$J$51,MATCH(BN309,データ!$G$32:$G$51),MATCH(BL309,データ!$H$31:$J$31)),IF(BK309="マツ",INDEX(データ!#REF!,MATCH(BN309,データ!#REF!),MATCH(BL309,データ!#REF!)),IF(BK309="ザツ",INDEX(データ!#REF!,MATCH(BN309,データ!#REF!),MATCH(BL309,データ!#REF!)),""))))</f>
        <v/>
      </c>
      <c r="BU309" s="22" t="str">
        <f t="shared" si="482"/>
        <v/>
      </c>
      <c r="BV309" s="21" t="str">
        <f t="shared" si="483"/>
        <v/>
      </c>
      <c r="BW309" s="27" t="str">
        <f t="shared" si="484"/>
        <v/>
      </c>
      <c r="BX309" s="24" t="str">
        <f t="shared" si="485"/>
        <v/>
      </c>
      <c r="BY309" s="25" t="str">
        <f t="shared" si="486"/>
        <v>0</v>
      </c>
      <c r="BZ309" s="26" t="str">
        <f t="shared" si="487"/>
        <v/>
      </c>
      <c r="CA309" s="26" t="str">
        <f t="shared" si="488"/>
        <v/>
      </c>
      <c r="CB309" s="26" t="str">
        <f t="shared" si="489"/>
        <v/>
      </c>
      <c r="CC309" s="27" t="str">
        <f t="shared" si="490"/>
        <v/>
      </c>
      <c r="CD309" s="26" t="str">
        <f t="shared" si="491"/>
        <v/>
      </c>
      <c r="CE309" s="26" t="str">
        <f t="shared" si="492"/>
        <v/>
      </c>
      <c r="CF309" s="45" t="s">
        <v>30</v>
      </c>
      <c r="CG309" s="55" t="str">
        <f>IF(ＣＳＶ貼付用!CM295="","",ＣＳＶ貼付用!CM295)</f>
        <v/>
      </c>
      <c r="CH309" s="38" t="str">
        <f>IF(ＣＳＶ貼付用!CO295="","",ＣＳＶ貼付用!CO295)</f>
        <v/>
      </c>
      <c r="CI309" s="38" t="str">
        <f>IF(ＣＳＶ貼付用!CQ295="","",ＣＳＶ貼付用!CQ295)</f>
        <v/>
      </c>
      <c r="CJ309" s="40" t="str">
        <f t="shared" si="493"/>
        <v/>
      </c>
      <c r="CK309" s="41" t="str">
        <f>IF(林齢計算用!D295="","",林齢計算用!D295)</f>
        <v/>
      </c>
      <c r="CL309" s="41" t="str">
        <f t="shared" si="494"/>
        <v/>
      </c>
      <c r="CM309" s="41" t="str">
        <f t="shared" si="495"/>
        <v/>
      </c>
      <c r="CN309" s="23" t="str">
        <f>IF(CI309="スギ",INDEX(データ!$C$7:$E$26,MATCH(CL309,データ!$B$7:$B$26),MATCH(CJ309,データ!$C$6:$E$6)),IF(CI309="ヒノキ",INDEX(データ!$C$32:$E$51,MATCH(CL309,データ!$B$32:$B$51),MATCH(CJ309,データ!$C$31:$E$31)),IF(CI309="マツ",INDEX(データ!#REF!,MATCH(CL309,データ!#REF!),MATCH(CJ309,データ!#REF!)),IF(CI309="ザツ",INDEX(データ!#REF!,MATCH(CL309,データ!#REF!),MATCH(CJ309,データ!#REF!)),""))))</f>
        <v/>
      </c>
      <c r="CO309" s="22" t="str">
        <f t="shared" si="448"/>
        <v/>
      </c>
      <c r="CP309" s="21" t="str">
        <f t="shared" si="496"/>
        <v/>
      </c>
      <c r="CQ309" s="21" t="str">
        <f t="shared" si="497"/>
        <v/>
      </c>
      <c r="CR309" s="24" t="str">
        <f>IF(CI309="スギ",INDEX(データ!$H$7:$J$26,MATCH(CL309,データ!$G$7:$G$26),MATCH(CJ309,データ!$H$6:$J$6)),IF(CI309="ヒノキ",INDEX(データ!$H$32:$J$51,MATCH(CL309,データ!$G$32:$G$51),MATCH(CJ309,データ!$H$31:$J$31)),IF(CI309="マツ",INDEX(データ!#REF!,MATCH(CL309,データ!#REF!),MATCH(CJ309,データ!#REF!)),IF(CI309="ザツ",INDEX(データ!#REF!,MATCH(CL309,データ!#REF!),MATCH(CJ309,データ!#REF!)),""))))</f>
        <v/>
      </c>
      <c r="CS309" s="22" t="str">
        <f t="shared" si="498"/>
        <v/>
      </c>
      <c r="CT309" s="21" t="str">
        <f t="shared" si="499"/>
        <v/>
      </c>
      <c r="CU309" s="27" t="str">
        <f t="shared" si="500"/>
        <v/>
      </c>
      <c r="CV309" s="24" t="str">
        <f t="shared" si="501"/>
        <v/>
      </c>
      <c r="CW309" s="25" t="str">
        <f t="shared" si="502"/>
        <v>0</v>
      </c>
      <c r="CX309" s="26" t="str">
        <f t="shared" si="503"/>
        <v/>
      </c>
      <c r="CY309" s="26" t="str">
        <f t="shared" si="504"/>
        <v/>
      </c>
      <c r="CZ309" s="26" t="str">
        <f t="shared" si="505"/>
        <v/>
      </c>
      <c r="DA309" s="27" t="str">
        <f t="shared" si="506"/>
        <v/>
      </c>
      <c r="DB309" s="26" t="str">
        <f t="shared" si="507"/>
        <v/>
      </c>
      <c r="DC309" s="26" t="str">
        <f t="shared" si="508"/>
        <v/>
      </c>
      <c r="DD309" s="45" t="s">
        <v>30</v>
      </c>
      <c r="DE309" s="55" t="str">
        <f>IF(ＣＳＶ貼付用!DB295="","",ＣＳＶ貼付用!DB295)</f>
        <v/>
      </c>
      <c r="DF309" s="38" t="str">
        <f>IF(ＣＳＶ貼付用!DD295="","",ＣＳＶ貼付用!DD295)</f>
        <v/>
      </c>
      <c r="DG309" s="38" t="str">
        <f>IF(ＣＳＶ貼付用!DF295="","",ＣＳＶ貼付用!DF295)</f>
        <v/>
      </c>
      <c r="DH309" s="40" t="str">
        <f t="shared" si="509"/>
        <v/>
      </c>
      <c r="DI309" s="41" t="str">
        <f>IF(林齢計算用!E295="","",林齢計算用!E295)</f>
        <v/>
      </c>
      <c r="DJ309" s="41" t="str">
        <f t="shared" si="510"/>
        <v/>
      </c>
      <c r="DK309" s="41" t="str">
        <f t="shared" si="511"/>
        <v/>
      </c>
      <c r="DL309" s="23" t="str">
        <f>IF(DG309="スギ",INDEX(データ!$C$7:$E$26,MATCH(DJ309,データ!$B$7:$B$26),MATCH(DH309,データ!$C$6:$E$6)),IF(DG309="ヒノキ",INDEX(データ!$C$32:$E$51,MATCH(DJ309,データ!$B$32:$B$51),MATCH(DH309,データ!$C$31:$E$31)),IF(DG309="マツ",INDEX(データ!#REF!,MATCH(DJ309,データ!#REF!),MATCH(DH309,データ!#REF!)),IF(DG309="ザツ",INDEX(データ!#REF!,MATCH(DJ309,データ!#REF!),MATCH(DH309,データ!#REF!)),""))))</f>
        <v/>
      </c>
      <c r="DM309" s="22" t="str">
        <f t="shared" si="449"/>
        <v/>
      </c>
      <c r="DN309" s="21" t="str">
        <f t="shared" si="512"/>
        <v/>
      </c>
      <c r="DO309" s="21" t="str">
        <f t="shared" si="513"/>
        <v/>
      </c>
      <c r="DP309" s="24" t="str">
        <f>IF(DG309="スギ",INDEX(データ!$H$7:$J$26,MATCH(DJ309,データ!$G$7:$G$26),MATCH(DH309,データ!$H$6:$J$6)),IF(DG309="ヒノキ",INDEX(データ!$H$32:$J$51,MATCH(DJ309,データ!$G$32:$G$51),MATCH(DH309,データ!$H$31:$J$31)),IF(DG309="マツ",INDEX(データ!#REF!,MATCH(DJ309,データ!#REF!),MATCH(DH309,データ!#REF!)),IF(DG309="ザツ",INDEX(データ!#REF!,MATCH(DJ309,データ!#REF!),MATCH(DH309,データ!#REF!)),""))))</f>
        <v/>
      </c>
      <c r="DQ309" s="22" t="str">
        <f t="shared" si="514"/>
        <v/>
      </c>
      <c r="DR309" s="21" t="str">
        <f t="shared" si="515"/>
        <v/>
      </c>
      <c r="DS309" s="27" t="str">
        <f t="shared" si="516"/>
        <v/>
      </c>
      <c r="DT309" s="24" t="str">
        <f t="shared" si="517"/>
        <v/>
      </c>
      <c r="DU309" s="25" t="str">
        <f t="shared" si="518"/>
        <v>0</v>
      </c>
      <c r="DV309" s="26" t="str">
        <f t="shared" si="519"/>
        <v/>
      </c>
      <c r="DW309" s="26" t="str">
        <f t="shared" si="520"/>
        <v/>
      </c>
      <c r="DX309" s="26" t="str">
        <f t="shared" si="521"/>
        <v/>
      </c>
      <c r="DY309" s="27" t="str">
        <f t="shared" si="522"/>
        <v/>
      </c>
      <c r="DZ309" s="26" t="str">
        <f t="shared" si="523"/>
        <v/>
      </c>
      <c r="EA309" s="26" t="str">
        <f t="shared" si="524"/>
        <v/>
      </c>
      <c r="EB309" s="45" t="s">
        <v>30</v>
      </c>
      <c r="EC309" s="55" t="str">
        <f>IF(ＣＳＶ貼付用!DQ295="","",ＣＳＶ貼付用!DQ295)</f>
        <v/>
      </c>
      <c r="ED309" s="38" t="str">
        <f>IF(ＣＳＶ貼付用!DS295="","",ＣＳＶ貼付用!DS295)</f>
        <v/>
      </c>
      <c r="EE309" s="38" t="str">
        <f>IF(ＣＳＶ貼付用!DU295="","",ＣＳＶ貼付用!DU295)</f>
        <v/>
      </c>
      <c r="EF309" s="40" t="str">
        <f t="shared" si="525"/>
        <v/>
      </c>
      <c r="EG309" s="41" t="str">
        <f>IF(林齢計算用!F295="","",林齢計算用!F295)</f>
        <v/>
      </c>
      <c r="EH309" s="41" t="str">
        <f t="shared" si="526"/>
        <v/>
      </c>
      <c r="EI309" s="41" t="str">
        <f t="shared" si="527"/>
        <v/>
      </c>
      <c r="EJ309" s="23" t="str">
        <f>IF(EE309="スギ",INDEX(データ!$C$7:$E$26,MATCH(EH309,データ!$B$7:$B$26),MATCH(EF309,データ!$C$6:$E$6)),IF(EE309="ヒノキ",INDEX(データ!$C$32:$E$51,MATCH(EH309,データ!$B$32:$B$51),MATCH(EF309,データ!$C$31:$E$31)),IF(EE309="マツ",INDEX(データ!#REF!,MATCH(EH309,データ!#REF!),MATCH(EF309,データ!#REF!)),IF(EE309="ザツ",INDEX(データ!#REF!,MATCH(EH309,データ!#REF!),MATCH(EF309,データ!#REF!)),""))))</f>
        <v/>
      </c>
      <c r="EK309" s="22" t="str">
        <f t="shared" si="450"/>
        <v/>
      </c>
      <c r="EL309" s="21" t="str">
        <f t="shared" si="528"/>
        <v/>
      </c>
      <c r="EM309" s="21" t="str">
        <f t="shared" si="529"/>
        <v/>
      </c>
      <c r="EN309" s="24" t="str">
        <f>IF(EE309="スギ",INDEX(データ!$H$7:$J$26,MATCH(EH309,データ!$G$7:$G$26),MATCH(EF309,データ!$H$6:$J$6)),IF(EE309="ヒノキ",INDEX(データ!$H$32:$J$51,MATCH(EH309,データ!$G$32:$G$51),MATCH(EF309,データ!$H$31:$J$31)),IF(EE309="マツ",INDEX(データ!#REF!,MATCH(EH309,データ!#REF!),MATCH(EF309,データ!#REF!)),IF(EE309="ザツ",INDEX(データ!#REF!,MATCH(EH309,データ!#REF!),MATCH(EF309,データ!#REF!)),""))))</f>
        <v/>
      </c>
      <c r="EO309" s="22" t="str">
        <f t="shared" si="530"/>
        <v/>
      </c>
      <c r="EP309" s="21" t="str">
        <f t="shared" si="531"/>
        <v/>
      </c>
      <c r="EQ309" s="27" t="str">
        <f t="shared" si="532"/>
        <v/>
      </c>
      <c r="ER309" s="24" t="str">
        <f t="shared" si="533"/>
        <v/>
      </c>
      <c r="ES309" s="25" t="str">
        <f t="shared" si="534"/>
        <v>0</v>
      </c>
      <c r="ET309" s="26" t="str">
        <f t="shared" si="535"/>
        <v/>
      </c>
      <c r="EU309" s="26" t="str">
        <f t="shared" si="536"/>
        <v/>
      </c>
      <c r="EV309" s="26" t="str">
        <f t="shared" si="537"/>
        <v/>
      </c>
      <c r="EW309" s="27" t="str">
        <f t="shared" si="538"/>
        <v/>
      </c>
      <c r="EX309" s="26" t="str">
        <f t="shared" si="539"/>
        <v/>
      </c>
      <c r="EY309" s="26" t="str">
        <f t="shared" si="540"/>
        <v/>
      </c>
      <c r="EZ309" s="26">
        <f t="shared" si="541"/>
        <v>0</v>
      </c>
      <c r="FA309" s="43"/>
    </row>
    <row r="310" spans="1:157" ht="15.95" customHeight="1" x14ac:dyDescent="0.15">
      <c r="A310" s="21"/>
      <c r="B310" s="36" t="str">
        <f>IF(ＣＳＶ貼付用!G296="","",ＣＳＶ貼付用!G296)</f>
        <v/>
      </c>
      <c r="C310" s="36" t="str">
        <f>IF(ＣＳＶ貼付用!I296="","",ＣＳＶ貼付用!I296)</f>
        <v/>
      </c>
      <c r="D310" s="36" t="str">
        <f>IF(ＣＳＶ貼付用!J296="","",ＣＳＶ貼付用!J296)</f>
        <v/>
      </c>
      <c r="E310" s="36" t="str">
        <f>IF(ＣＳＶ貼付用!F296="","",ＣＳＶ貼付用!F296)</f>
        <v/>
      </c>
      <c r="F310" s="38" t="str">
        <f>IF(ＣＳＶ貼付用!T296="","",ＣＳＶ貼付用!T296)</f>
        <v/>
      </c>
      <c r="G310" s="38"/>
      <c r="H310" s="38" t="str">
        <f>IF(ＣＳＶ貼付用!GJ296="","",ＣＳＶ貼付用!GJ296)</f>
        <v/>
      </c>
      <c r="I310" s="38" t="str">
        <f>IF(ＣＳＶ貼付用!GL296="","",ＣＳＶ貼付用!GL296)</f>
        <v/>
      </c>
      <c r="J310" s="38" t="str">
        <f>IF(ＣＳＶ貼付用!GN296="","",ＣＳＶ貼付用!GN296)</f>
        <v/>
      </c>
      <c r="K310" s="38" t="str">
        <f>IF(ＣＳＶ貼付用!GP296="","",ＣＳＶ貼付用!GP296)</f>
        <v/>
      </c>
      <c r="L310" s="45" t="s">
        <v>30</v>
      </c>
      <c r="M310" s="55" t="str">
        <f>IF(ＣＳＶ貼付用!AT296="","",ＣＳＶ貼付用!AT296)</f>
        <v/>
      </c>
      <c r="N310" s="38" t="str">
        <f>IF(ＣＳＶ貼付用!AV296="","",ＣＳＶ貼付用!AV296)</f>
        <v/>
      </c>
      <c r="O310" s="38" t="str">
        <f>IF(ＣＳＶ貼付用!AX296="","",ＣＳＶ貼付用!AX296)</f>
        <v/>
      </c>
      <c r="P310" s="40" t="str">
        <f>IF(ＣＳＶ貼付用!FE296="","",ＣＳＶ貼付用!FE296)</f>
        <v/>
      </c>
      <c r="Q310" s="41" t="str">
        <f>IF(林齢計算用!A296="","",林齢計算用!A296)</f>
        <v/>
      </c>
      <c r="R310" s="41" t="str">
        <f t="shared" si="451"/>
        <v/>
      </c>
      <c r="S310" s="56" t="str">
        <f>IF(ＣＳＶ貼付用!EG296="","",ＣＳＶ貼付用!EG296*10)</f>
        <v/>
      </c>
      <c r="T310" s="23" t="str">
        <f>IF(O310="スギ",INDEX(データ!$C$7:$E$26,MATCH(R310,データ!$B$7:$B$26),MATCH(P310,データ!$C$6:$E$6)),IF(O310="ヒノキ",INDEX(データ!$C$32:$E$51,MATCH(R310,データ!$B$32:$B$51),MATCH(P310,データ!$C$31:$E$31)),IF(O310="マツ",INDEX(データ!#REF!,MATCH(R310,データ!#REF!),MATCH(P310,データ!#REF!)),IF(O310="ザツ",INDEX(データ!#REF!,MATCH(R310,データ!#REF!),MATCH(P310,データ!#REF!)),""))))</f>
        <v/>
      </c>
      <c r="U310" s="22" t="str">
        <f t="shared" si="542"/>
        <v/>
      </c>
      <c r="V310" s="21" t="str">
        <f t="shared" si="546"/>
        <v/>
      </c>
      <c r="W310" s="21" t="str">
        <f t="shared" si="543"/>
        <v/>
      </c>
      <c r="X310" s="23" t="str">
        <f>IF(O310="スギ",INDEX(データ!$H$7:$J$26,MATCH(R310,データ!$G$7:$G$26),MATCH(P310,データ!$H$6:$J$6)),IF(O310="ヒノキ",INDEX(データ!$H$32:$J$51,MATCH(R310,データ!$G$32:$G$51),MATCH(P310,データ!$H$31:$J$31)),IF(O310="マツ",INDEX(データ!#REF!,MATCH(R310,データ!#REF!),MATCH(P310,データ!#REF!)),IF(O310="ザツ",INDEX(データ!#REF!,MATCH(R310,データ!#REF!),MATCH(P310,データ!#REF!)),""))))</f>
        <v/>
      </c>
      <c r="Y310" s="22" t="str">
        <f t="shared" si="544"/>
        <v/>
      </c>
      <c r="Z310" s="21" t="str">
        <f t="shared" si="545"/>
        <v/>
      </c>
      <c r="AA310" s="27" t="str">
        <f t="shared" si="452"/>
        <v/>
      </c>
      <c r="AB310" s="24" t="str">
        <f t="shared" si="453"/>
        <v/>
      </c>
      <c r="AC310" s="25" t="str">
        <f t="shared" si="454"/>
        <v>0</v>
      </c>
      <c r="AD310" s="26" t="str">
        <f t="shared" si="455"/>
        <v/>
      </c>
      <c r="AE310" s="26" t="str">
        <f t="shared" si="456"/>
        <v/>
      </c>
      <c r="AF310" s="26" t="str">
        <f t="shared" si="457"/>
        <v/>
      </c>
      <c r="AG310" s="27" t="str">
        <f t="shared" si="458"/>
        <v/>
      </c>
      <c r="AH310" s="26" t="str">
        <f t="shared" si="459"/>
        <v/>
      </c>
      <c r="AI310" s="26" t="str">
        <f t="shared" si="460"/>
        <v/>
      </c>
      <c r="AJ310" s="45" t="s">
        <v>30</v>
      </c>
      <c r="AK310" s="55" t="str">
        <f>IF(ＣＳＶ貼付用!BI296="","",ＣＳＶ貼付用!BI296)</f>
        <v/>
      </c>
      <c r="AL310" s="38" t="str">
        <f>IF(ＣＳＶ貼付用!BK296="","",ＣＳＶ貼付用!BK296)</f>
        <v/>
      </c>
      <c r="AM310" s="38" t="str">
        <f>IF(ＣＳＶ貼付用!BM296="","",ＣＳＶ貼付用!BM296)</f>
        <v/>
      </c>
      <c r="AN310" s="40" t="str">
        <f t="shared" si="461"/>
        <v/>
      </c>
      <c r="AO310" s="41" t="str">
        <f>IF(林齢計算用!B296="","",林齢計算用!B296)</f>
        <v/>
      </c>
      <c r="AP310" s="41" t="str">
        <f t="shared" si="462"/>
        <v/>
      </c>
      <c r="AQ310" s="41" t="str">
        <f t="shared" si="463"/>
        <v/>
      </c>
      <c r="AR310" s="23" t="str">
        <f>IF(AM310="スギ",INDEX(データ!$C$7:$E$26,MATCH(AP310,データ!$B$7:$B$26),MATCH(AN310,データ!$C$6:$E$6)),IF(AM310="ヒノキ",INDEX(データ!$C$32:$E$51,MATCH(AP310,データ!$B$32:$B$51),MATCH(AN310,データ!$C$31:$E$31)),IF(AM310="マツ",INDEX(データ!#REF!,MATCH(AP310,データ!#REF!),MATCH(AN310,データ!#REF!)),IF(AM310="ザツ",INDEX(データ!#REF!,MATCH(AP310,データ!#REF!),MATCH(AN310,データ!#REF!)),""))))</f>
        <v/>
      </c>
      <c r="AS310" s="22" t="str">
        <f t="shared" si="446"/>
        <v/>
      </c>
      <c r="AT310" s="21" t="str">
        <f t="shared" si="464"/>
        <v/>
      </c>
      <c r="AU310" s="21" t="str">
        <f t="shared" si="465"/>
        <v/>
      </c>
      <c r="AV310" s="24" t="str">
        <f>IF(AM310="スギ",INDEX(データ!$H$7:$J$26,MATCH(AP310,データ!$G$7:$G$26),MATCH(AN310,データ!$H$6:$J$6)),IF(AM310="ヒノキ",INDEX(データ!$H$32:$J$51,MATCH(AP310,データ!$G$32:$G$51),MATCH(AN310,データ!$H$31:$J$31)),IF(AM310="マツ",INDEX(データ!#REF!,MATCH(AP310,データ!#REF!),MATCH(AN310,データ!#REF!)),IF(AM310="ザツ",INDEX(データ!#REF!,MATCH(AP310,データ!#REF!),MATCH(AN310,データ!#REF!)),""))))</f>
        <v/>
      </c>
      <c r="AW310" s="22" t="str">
        <f t="shared" si="466"/>
        <v/>
      </c>
      <c r="AX310" s="21" t="str">
        <f t="shared" si="467"/>
        <v/>
      </c>
      <c r="AY310" s="27" t="str">
        <f t="shared" si="468"/>
        <v/>
      </c>
      <c r="AZ310" s="24" t="str">
        <f t="shared" si="469"/>
        <v/>
      </c>
      <c r="BA310" s="25" t="str">
        <f t="shared" si="470"/>
        <v>0</v>
      </c>
      <c r="BB310" s="26" t="str">
        <f t="shared" si="471"/>
        <v/>
      </c>
      <c r="BC310" s="26" t="str">
        <f t="shared" si="472"/>
        <v/>
      </c>
      <c r="BD310" s="26" t="str">
        <f t="shared" si="473"/>
        <v/>
      </c>
      <c r="BE310" s="27" t="str">
        <f t="shared" si="474"/>
        <v/>
      </c>
      <c r="BF310" s="26" t="str">
        <f t="shared" si="475"/>
        <v/>
      </c>
      <c r="BG310" s="26" t="str">
        <f t="shared" si="476"/>
        <v/>
      </c>
      <c r="BH310" s="45" t="s">
        <v>30</v>
      </c>
      <c r="BI310" s="55" t="str">
        <f>IF(ＣＳＶ貼付用!BX296="","",ＣＳＶ貼付用!BX296)</f>
        <v/>
      </c>
      <c r="BJ310" s="38" t="str">
        <f>IF(ＣＳＶ貼付用!BZ296="","",ＣＳＶ貼付用!BZ296)</f>
        <v/>
      </c>
      <c r="BK310" s="38" t="str">
        <f>IF(ＣＳＶ貼付用!CB296="","",ＣＳＶ貼付用!CB296)</f>
        <v/>
      </c>
      <c r="BL310" s="40" t="str">
        <f t="shared" si="477"/>
        <v/>
      </c>
      <c r="BM310" s="41" t="str">
        <f>IF(林齢計算用!C296="","",林齢計算用!C296)</f>
        <v/>
      </c>
      <c r="BN310" s="41" t="str">
        <f t="shared" si="478"/>
        <v/>
      </c>
      <c r="BO310" s="41" t="str">
        <f t="shared" si="479"/>
        <v/>
      </c>
      <c r="BP310" s="23" t="str">
        <f>IF(BK310="スギ",INDEX(データ!$C$7:$E$26,MATCH(BN310,データ!$B$7:$B$26),MATCH(BL310,データ!$C$6:$E$6)),IF(BK310="ヒノキ",INDEX(データ!$C$32:$E$51,MATCH(BN310,データ!$B$32:$B$51),MATCH(BL310,データ!$C$31:$E$31)),IF(BK310="マツ",INDEX(データ!#REF!,MATCH(BN310,データ!#REF!),MATCH(BL310,データ!#REF!)),IF(BK310="ザツ",INDEX(データ!#REF!,MATCH(BN310,データ!#REF!),MATCH(BL310,データ!#REF!)),""))))</f>
        <v/>
      </c>
      <c r="BQ310" s="22" t="str">
        <f t="shared" si="447"/>
        <v/>
      </c>
      <c r="BR310" s="21" t="str">
        <f t="shared" si="480"/>
        <v/>
      </c>
      <c r="BS310" s="21" t="str">
        <f t="shared" si="481"/>
        <v/>
      </c>
      <c r="BT310" s="24" t="str">
        <f>IF(BK310="スギ",INDEX(データ!$H$7:$J$26,MATCH(BN310,データ!$G$7:$G$26),MATCH(BL310,データ!$H$6:$J$6)),IF(BK310="ヒノキ",INDEX(データ!$H$32:$J$51,MATCH(BN310,データ!$G$32:$G$51),MATCH(BL310,データ!$H$31:$J$31)),IF(BK310="マツ",INDEX(データ!#REF!,MATCH(BN310,データ!#REF!),MATCH(BL310,データ!#REF!)),IF(BK310="ザツ",INDEX(データ!#REF!,MATCH(BN310,データ!#REF!),MATCH(BL310,データ!#REF!)),""))))</f>
        <v/>
      </c>
      <c r="BU310" s="22" t="str">
        <f t="shared" si="482"/>
        <v/>
      </c>
      <c r="BV310" s="21" t="str">
        <f t="shared" si="483"/>
        <v/>
      </c>
      <c r="BW310" s="27" t="str">
        <f t="shared" si="484"/>
        <v/>
      </c>
      <c r="BX310" s="24" t="str">
        <f t="shared" si="485"/>
        <v/>
      </c>
      <c r="BY310" s="25" t="str">
        <f t="shared" si="486"/>
        <v>0</v>
      </c>
      <c r="BZ310" s="26" t="str">
        <f t="shared" si="487"/>
        <v/>
      </c>
      <c r="CA310" s="26" t="str">
        <f t="shared" si="488"/>
        <v/>
      </c>
      <c r="CB310" s="26" t="str">
        <f t="shared" si="489"/>
        <v/>
      </c>
      <c r="CC310" s="27" t="str">
        <f t="shared" si="490"/>
        <v/>
      </c>
      <c r="CD310" s="26" t="str">
        <f t="shared" si="491"/>
        <v/>
      </c>
      <c r="CE310" s="26" t="str">
        <f t="shared" si="492"/>
        <v/>
      </c>
      <c r="CF310" s="45" t="s">
        <v>30</v>
      </c>
      <c r="CG310" s="55" t="str">
        <f>IF(ＣＳＶ貼付用!CM296="","",ＣＳＶ貼付用!CM296)</f>
        <v/>
      </c>
      <c r="CH310" s="38" t="str">
        <f>IF(ＣＳＶ貼付用!CO296="","",ＣＳＶ貼付用!CO296)</f>
        <v/>
      </c>
      <c r="CI310" s="38" t="str">
        <f>IF(ＣＳＶ貼付用!CQ296="","",ＣＳＶ貼付用!CQ296)</f>
        <v/>
      </c>
      <c r="CJ310" s="40" t="str">
        <f t="shared" si="493"/>
        <v/>
      </c>
      <c r="CK310" s="41" t="str">
        <f>IF(林齢計算用!D296="","",林齢計算用!D296)</f>
        <v/>
      </c>
      <c r="CL310" s="41" t="str">
        <f t="shared" si="494"/>
        <v/>
      </c>
      <c r="CM310" s="41" t="str">
        <f t="shared" si="495"/>
        <v/>
      </c>
      <c r="CN310" s="23" t="str">
        <f>IF(CI310="スギ",INDEX(データ!$C$7:$E$26,MATCH(CL310,データ!$B$7:$B$26),MATCH(CJ310,データ!$C$6:$E$6)),IF(CI310="ヒノキ",INDEX(データ!$C$32:$E$51,MATCH(CL310,データ!$B$32:$B$51),MATCH(CJ310,データ!$C$31:$E$31)),IF(CI310="マツ",INDEX(データ!#REF!,MATCH(CL310,データ!#REF!),MATCH(CJ310,データ!#REF!)),IF(CI310="ザツ",INDEX(データ!#REF!,MATCH(CL310,データ!#REF!),MATCH(CJ310,データ!#REF!)),""))))</f>
        <v/>
      </c>
      <c r="CO310" s="22" t="str">
        <f t="shared" si="448"/>
        <v/>
      </c>
      <c r="CP310" s="21" t="str">
        <f t="shared" si="496"/>
        <v/>
      </c>
      <c r="CQ310" s="21" t="str">
        <f t="shared" si="497"/>
        <v/>
      </c>
      <c r="CR310" s="24" t="str">
        <f>IF(CI310="スギ",INDEX(データ!$H$7:$J$26,MATCH(CL310,データ!$G$7:$G$26),MATCH(CJ310,データ!$H$6:$J$6)),IF(CI310="ヒノキ",INDEX(データ!$H$32:$J$51,MATCH(CL310,データ!$G$32:$G$51),MATCH(CJ310,データ!$H$31:$J$31)),IF(CI310="マツ",INDEX(データ!#REF!,MATCH(CL310,データ!#REF!),MATCH(CJ310,データ!#REF!)),IF(CI310="ザツ",INDEX(データ!#REF!,MATCH(CL310,データ!#REF!),MATCH(CJ310,データ!#REF!)),""))))</f>
        <v/>
      </c>
      <c r="CS310" s="22" t="str">
        <f t="shared" si="498"/>
        <v/>
      </c>
      <c r="CT310" s="21" t="str">
        <f t="shared" si="499"/>
        <v/>
      </c>
      <c r="CU310" s="27" t="str">
        <f t="shared" si="500"/>
        <v/>
      </c>
      <c r="CV310" s="24" t="str">
        <f t="shared" si="501"/>
        <v/>
      </c>
      <c r="CW310" s="25" t="str">
        <f t="shared" si="502"/>
        <v>0</v>
      </c>
      <c r="CX310" s="26" t="str">
        <f t="shared" si="503"/>
        <v/>
      </c>
      <c r="CY310" s="26" t="str">
        <f t="shared" si="504"/>
        <v/>
      </c>
      <c r="CZ310" s="26" t="str">
        <f t="shared" si="505"/>
        <v/>
      </c>
      <c r="DA310" s="27" t="str">
        <f t="shared" si="506"/>
        <v/>
      </c>
      <c r="DB310" s="26" t="str">
        <f t="shared" si="507"/>
        <v/>
      </c>
      <c r="DC310" s="26" t="str">
        <f t="shared" si="508"/>
        <v/>
      </c>
      <c r="DD310" s="45" t="s">
        <v>30</v>
      </c>
      <c r="DE310" s="55" t="str">
        <f>IF(ＣＳＶ貼付用!DB296="","",ＣＳＶ貼付用!DB296)</f>
        <v/>
      </c>
      <c r="DF310" s="38" t="str">
        <f>IF(ＣＳＶ貼付用!DD296="","",ＣＳＶ貼付用!DD296)</f>
        <v/>
      </c>
      <c r="DG310" s="38" t="str">
        <f>IF(ＣＳＶ貼付用!DF296="","",ＣＳＶ貼付用!DF296)</f>
        <v/>
      </c>
      <c r="DH310" s="40" t="str">
        <f t="shared" si="509"/>
        <v/>
      </c>
      <c r="DI310" s="41" t="str">
        <f>IF(林齢計算用!E296="","",林齢計算用!E296)</f>
        <v/>
      </c>
      <c r="DJ310" s="41" t="str">
        <f t="shared" si="510"/>
        <v/>
      </c>
      <c r="DK310" s="41" t="str">
        <f t="shared" si="511"/>
        <v/>
      </c>
      <c r="DL310" s="23" t="str">
        <f>IF(DG310="スギ",INDEX(データ!$C$7:$E$26,MATCH(DJ310,データ!$B$7:$B$26),MATCH(DH310,データ!$C$6:$E$6)),IF(DG310="ヒノキ",INDEX(データ!$C$32:$E$51,MATCH(DJ310,データ!$B$32:$B$51),MATCH(DH310,データ!$C$31:$E$31)),IF(DG310="マツ",INDEX(データ!#REF!,MATCH(DJ310,データ!#REF!),MATCH(DH310,データ!#REF!)),IF(DG310="ザツ",INDEX(データ!#REF!,MATCH(DJ310,データ!#REF!),MATCH(DH310,データ!#REF!)),""))))</f>
        <v/>
      </c>
      <c r="DM310" s="22" t="str">
        <f t="shared" si="449"/>
        <v/>
      </c>
      <c r="DN310" s="21" t="str">
        <f t="shared" si="512"/>
        <v/>
      </c>
      <c r="DO310" s="21" t="str">
        <f t="shared" si="513"/>
        <v/>
      </c>
      <c r="DP310" s="24" t="str">
        <f>IF(DG310="スギ",INDEX(データ!$H$7:$J$26,MATCH(DJ310,データ!$G$7:$G$26),MATCH(DH310,データ!$H$6:$J$6)),IF(DG310="ヒノキ",INDEX(データ!$H$32:$J$51,MATCH(DJ310,データ!$G$32:$G$51),MATCH(DH310,データ!$H$31:$J$31)),IF(DG310="マツ",INDEX(データ!#REF!,MATCH(DJ310,データ!#REF!),MATCH(DH310,データ!#REF!)),IF(DG310="ザツ",INDEX(データ!#REF!,MATCH(DJ310,データ!#REF!),MATCH(DH310,データ!#REF!)),""))))</f>
        <v/>
      </c>
      <c r="DQ310" s="22" t="str">
        <f t="shared" si="514"/>
        <v/>
      </c>
      <c r="DR310" s="21" t="str">
        <f t="shared" si="515"/>
        <v/>
      </c>
      <c r="DS310" s="27" t="str">
        <f t="shared" si="516"/>
        <v/>
      </c>
      <c r="DT310" s="24" t="str">
        <f t="shared" si="517"/>
        <v/>
      </c>
      <c r="DU310" s="25" t="str">
        <f t="shared" si="518"/>
        <v>0</v>
      </c>
      <c r="DV310" s="26" t="str">
        <f t="shared" si="519"/>
        <v/>
      </c>
      <c r="DW310" s="26" t="str">
        <f t="shared" si="520"/>
        <v/>
      </c>
      <c r="DX310" s="26" t="str">
        <f t="shared" si="521"/>
        <v/>
      </c>
      <c r="DY310" s="27" t="str">
        <f t="shared" si="522"/>
        <v/>
      </c>
      <c r="DZ310" s="26" t="str">
        <f t="shared" si="523"/>
        <v/>
      </c>
      <c r="EA310" s="26" t="str">
        <f t="shared" si="524"/>
        <v/>
      </c>
      <c r="EB310" s="45" t="s">
        <v>30</v>
      </c>
      <c r="EC310" s="55" t="str">
        <f>IF(ＣＳＶ貼付用!DQ296="","",ＣＳＶ貼付用!DQ296)</f>
        <v/>
      </c>
      <c r="ED310" s="38" t="str">
        <f>IF(ＣＳＶ貼付用!DS296="","",ＣＳＶ貼付用!DS296)</f>
        <v/>
      </c>
      <c r="EE310" s="38" t="str">
        <f>IF(ＣＳＶ貼付用!DU296="","",ＣＳＶ貼付用!DU296)</f>
        <v/>
      </c>
      <c r="EF310" s="40" t="str">
        <f t="shared" si="525"/>
        <v/>
      </c>
      <c r="EG310" s="41" t="str">
        <f>IF(林齢計算用!F296="","",林齢計算用!F296)</f>
        <v/>
      </c>
      <c r="EH310" s="41" t="str">
        <f t="shared" si="526"/>
        <v/>
      </c>
      <c r="EI310" s="41" t="str">
        <f t="shared" si="527"/>
        <v/>
      </c>
      <c r="EJ310" s="23" t="str">
        <f>IF(EE310="スギ",INDEX(データ!$C$7:$E$26,MATCH(EH310,データ!$B$7:$B$26),MATCH(EF310,データ!$C$6:$E$6)),IF(EE310="ヒノキ",INDEX(データ!$C$32:$E$51,MATCH(EH310,データ!$B$32:$B$51),MATCH(EF310,データ!$C$31:$E$31)),IF(EE310="マツ",INDEX(データ!#REF!,MATCH(EH310,データ!#REF!),MATCH(EF310,データ!#REF!)),IF(EE310="ザツ",INDEX(データ!#REF!,MATCH(EH310,データ!#REF!),MATCH(EF310,データ!#REF!)),""))))</f>
        <v/>
      </c>
      <c r="EK310" s="22" t="str">
        <f t="shared" si="450"/>
        <v/>
      </c>
      <c r="EL310" s="21" t="str">
        <f t="shared" si="528"/>
        <v/>
      </c>
      <c r="EM310" s="21" t="str">
        <f t="shared" si="529"/>
        <v/>
      </c>
      <c r="EN310" s="24" t="str">
        <f>IF(EE310="スギ",INDEX(データ!$H$7:$J$26,MATCH(EH310,データ!$G$7:$G$26),MATCH(EF310,データ!$H$6:$J$6)),IF(EE310="ヒノキ",INDEX(データ!$H$32:$J$51,MATCH(EH310,データ!$G$32:$G$51),MATCH(EF310,データ!$H$31:$J$31)),IF(EE310="マツ",INDEX(データ!#REF!,MATCH(EH310,データ!#REF!),MATCH(EF310,データ!#REF!)),IF(EE310="ザツ",INDEX(データ!#REF!,MATCH(EH310,データ!#REF!),MATCH(EF310,データ!#REF!)),""))))</f>
        <v/>
      </c>
      <c r="EO310" s="22" t="str">
        <f t="shared" si="530"/>
        <v/>
      </c>
      <c r="EP310" s="21" t="str">
        <f t="shared" si="531"/>
        <v/>
      </c>
      <c r="EQ310" s="27" t="str">
        <f t="shared" si="532"/>
        <v/>
      </c>
      <c r="ER310" s="24" t="str">
        <f t="shared" si="533"/>
        <v/>
      </c>
      <c r="ES310" s="25" t="str">
        <f t="shared" si="534"/>
        <v>0</v>
      </c>
      <c r="ET310" s="26" t="str">
        <f t="shared" si="535"/>
        <v/>
      </c>
      <c r="EU310" s="26" t="str">
        <f t="shared" si="536"/>
        <v/>
      </c>
      <c r="EV310" s="26" t="str">
        <f t="shared" si="537"/>
        <v/>
      </c>
      <c r="EW310" s="27" t="str">
        <f t="shared" si="538"/>
        <v/>
      </c>
      <c r="EX310" s="26" t="str">
        <f t="shared" si="539"/>
        <v/>
      </c>
      <c r="EY310" s="26" t="str">
        <f t="shared" si="540"/>
        <v/>
      </c>
      <c r="EZ310" s="26">
        <f t="shared" si="541"/>
        <v>0</v>
      </c>
      <c r="FA310" s="43"/>
    </row>
    <row r="311" spans="1:157" ht="15.95" customHeight="1" x14ac:dyDescent="0.15">
      <c r="A311" s="21"/>
      <c r="B311" s="36" t="str">
        <f>IF(ＣＳＶ貼付用!G297="","",ＣＳＶ貼付用!G297)</f>
        <v/>
      </c>
      <c r="C311" s="36" t="str">
        <f>IF(ＣＳＶ貼付用!I297="","",ＣＳＶ貼付用!I297)</f>
        <v/>
      </c>
      <c r="D311" s="36" t="str">
        <f>IF(ＣＳＶ貼付用!J297="","",ＣＳＶ貼付用!J297)</f>
        <v/>
      </c>
      <c r="E311" s="36" t="str">
        <f>IF(ＣＳＶ貼付用!F297="","",ＣＳＶ貼付用!F297)</f>
        <v/>
      </c>
      <c r="F311" s="38" t="str">
        <f>IF(ＣＳＶ貼付用!T297="","",ＣＳＶ貼付用!T297)</f>
        <v/>
      </c>
      <c r="G311" s="38"/>
      <c r="H311" s="38" t="str">
        <f>IF(ＣＳＶ貼付用!GJ297="","",ＣＳＶ貼付用!GJ297)</f>
        <v/>
      </c>
      <c r="I311" s="38" t="str">
        <f>IF(ＣＳＶ貼付用!GL297="","",ＣＳＶ貼付用!GL297)</f>
        <v/>
      </c>
      <c r="J311" s="38" t="str">
        <f>IF(ＣＳＶ貼付用!GN297="","",ＣＳＶ貼付用!GN297)</f>
        <v/>
      </c>
      <c r="K311" s="38" t="str">
        <f>IF(ＣＳＶ貼付用!GP297="","",ＣＳＶ貼付用!GP297)</f>
        <v/>
      </c>
      <c r="L311" s="45" t="s">
        <v>30</v>
      </c>
      <c r="M311" s="55" t="str">
        <f>IF(ＣＳＶ貼付用!AT297="","",ＣＳＶ貼付用!AT297)</f>
        <v/>
      </c>
      <c r="N311" s="38" t="str">
        <f>IF(ＣＳＶ貼付用!AV297="","",ＣＳＶ貼付用!AV297)</f>
        <v/>
      </c>
      <c r="O311" s="38" t="str">
        <f>IF(ＣＳＶ貼付用!AX297="","",ＣＳＶ貼付用!AX297)</f>
        <v/>
      </c>
      <c r="P311" s="40" t="str">
        <f>IF(ＣＳＶ貼付用!FE297="","",ＣＳＶ貼付用!FE297)</f>
        <v/>
      </c>
      <c r="Q311" s="41" t="str">
        <f>IF(林齢計算用!A297="","",林齢計算用!A297)</f>
        <v/>
      </c>
      <c r="R311" s="41" t="str">
        <f t="shared" si="451"/>
        <v/>
      </c>
      <c r="S311" s="56" t="str">
        <f>IF(ＣＳＶ貼付用!EG297="","",ＣＳＶ貼付用!EG297*10)</f>
        <v/>
      </c>
      <c r="T311" s="23" t="str">
        <f>IF(O311="スギ",INDEX(データ!$C$7:$E$26,MATCH(R311,データ!$B$7:$B$26),MATCH(P311,データ!$C$6:$E$6)),IF(O311="ヒノキ",INDEX(データ!$C$32:$E$51,MATCH(R311,データ!$B$32:$B$51),MATCH(P311,データ!$C$31:$E$31)),IF(O311="マツ",INDEX(データ!#REF!,MATCH(R311,データ!#REF!),MATCH(P311,データ!#REF!)),IF(O311="ザツ",INDEX(データ!#REF!,MATCH(R311,データ!#REF!),MATCH(P311,データ!#REF!)),""))))</f>
        <v/>
      </c>
      <c r="U311" s="22" t="str">
        <f t="shared" si="542"/>
        <v/>
      </c>
      <c r="V311" s="21" t="str">
        <f t="shared" si="546"/>
        <v/>
      </c>
      <c r="W311" s="21" t="str">
        <f t="shared" si="543"/>
        <v/>
      </c>
      <c r="X311" s="23" t="str">
        <f>IF(O311="スギ",INDEX(データ!$H$7:$J$26,MATCH(R311,データ!$G$7:$G$26),MATCH(P311,データ!$H$6:$J$6)),IF(O311="ヒノキ",INDEX(データ!$H$32:$J$51,MATCH(R311,データ!$G$32:$G$51),MATCH(P311,データ!$H$31:$J$31)),IF(O311="マツ",INDEX(データ!#REF!,MATCH(R311,データ!#REF!),MATCH(P311,データ!#REF!)),IF(O311="ザツ",INDEX(データ!#REF!,MATCH(R311,データ!#REF!),MATCH(P311,データ!#REF!)),""))))</f>
        <v/>
      </c>
      <c r="Y311" s="22" t="str">
        <f t="shared" si="544"/>
        <v/>
      </c>
      <c r="Z311" s="21" t="str">
        <f t="shared" si="545"/>
        <v/>
      </c>
      <c r="AA311" s="27" t="str">
        <f t="shared" si="452"/>
        <v/>
      </c>
      <c r="AB311" s="24" t="str">
        <f t="shared" si="453"/>
        <v/>
      </c>
      <c r="AC311" s="25" t="str">
        <f t="shared" si="454"/>
        <v>0</v>
      </c>
      <c r="AD311" s="26" t="str">
        <f t="shared" si="455"/>
        <v/>
      </c>
      <c r="AE311" s="26" t="str">
        <f t="shared" si="456"/>
        <v/>
      </c>
      <c r="AF311" s="26" t="str">
        <f t="shared" si="457"/>
        <v/>
      </c>
      <c r="AG311" s="27" t="str">
        <f t="shared" si="458"/>
        <v/>
      </c>
      <c r="AH311" s="26" t="str">
        <f t="shared" si="459"/>
        <v/>
      </c>
      <c r="AI311" s="26" t="str">
        <f t="shared" si="460"/>
        <v/>
      </c>
      <c r="AJ311" s="45" t="s">
        <v>30</v>
      </c>
      <c r="AK311" s="55" t="str">
        <f>IF(ＣＳＶ貼付用!BI297="","",ＣＳＶ貼付用!BI297)</f>
        <v/>
      </c>
      <c r="AL311" s="38" t="str">
        <f>IF(ＣＳＶ貼付用!BK297="","",ＣＳＶ貼付用!BK297)</f>
        <v/>
      </c>
      <c r="AM311" s="38" t="str">
        <f>IF(ＣＳＶ貼付用!BM297="","",ＣＳＶ貼付用!BM297)</f>
        <v/>
      </c>
      <c r="AN311" s="40" t="str">
        <f t="shared" si="461"/>
        <v/>
      </c>
      <c r="AO311" s="41" t="str">
        <f>IF(林齢計算用!B297="","",林齢計算用!B297)</f>
        <v/>
      </c>
      <c r="AP311" s="41" t="str">
        <f t="shared" si="462"/>
        <v/>
      </c>
      <c r="AQ311" s="41" t="str">
        <f t="shared" si="463"/>
        <v/>
      </c>
      <c r="AR311" s="23" t="str">
        <f>IF(AM311="スギ",INDEX(データ!$C$7:$E$26,MATCH(AP311,データ!$B$7:$B$26),MATCH(AN311,データ!$C$6:$E$6)),IF(AM311="ヒノキ",INDEX(データ!$C$32:$E$51,MATCH(AP311,データ!$B$32:$B$51),MATCH(AN311,データ!$C$31:$E$31)),IF(AM311="マツ",INDEX(データ!#REF!,MATCH(AP311,データ!#REF!),MATCH(AN311,データ!#REF!)),IF(AM311="ザツ",INDEX(データ!#REF!,MATCH(AP311,データ!#REF!),MATCH(AN311,データ!#REF!)),""))))</f>
        <v/>
      </c>
      <c r="AS311" s="22" t="str">
        <f t="shared" si="446"/>
        <v/>
      </c>
      <c r="AT311" s="21" t="str">
        <f t="shared" si="464"/>
        <v/>
      </c>
      <c r="AU311" s="21" t="str">
        <f t="shared" si="465"/>
        <v/>
      </c>
      <c r="AV311" s="24" t="str">
        <f>IF(AM311="スギ",INDEX(データ!$H$7:$J$26,MATCH(AP311,データ!$G$7:$G$26),MATCH(AN311,データ!$H$6:$J$6)),IF(AM311="ヒノキ",INDEX(データ!$H$32:$J$51,MATCH(AP311,データ!$G$32:$G$51),MATCH(AN311,データ!$H$31:$J$31)),IF(AM311="マツ",INDEX(データ!#REF!,MATCH(AP311,データ!#REF!),MATCH(AN311,データ!#REF!)),IF(AM311="ザツ",INDEX(データ!#REF!,MATCH(AP311,データ!#REF!),MATCH(AN311,データ!#REF!)),""))))</f>
        <v/>
      </c>
      <c r="AW311" s="22" t="str">
        <f t="shared" si="466"/>
        <v/>
      </c>
      <c r="AX311" s="21" t="str">
        <f t="shared" si="467"/>
        <v/>
      </c>
      <c r="AY311" s="27" t="str">
        <f t="shared" si="468"/>
        <v/>
      </c>
      <c r="AZ311" s="24" t="str">
        <f t="shared" si="469"/>
        <v/>
      </c>
      <c r="BA311" s="25" t="str">
        <f t="shared" si="470"/>
        <v>0</v>
      </c>
      <c r="BB311" s="26" t="str">
        <f t="shared" si="471"/>
        <v/>
      </c>
      <c r="BC311" s="26" t="str">
        <f t="shared" si="472"/>
        <v/>
      </c>
      <c r="BD311" s="26" t="str">
        <f t="shared" si="473"/>
        <v/>
      </c>
      <c r="BE311" s="27" t="str">
        <f t="shared" si="474"/>
        <v/>
      </c>
      <c r="BF311" s="26" t="str">
        <f t="shared" si="475"/>
        <v/>
      </c>
      <c r="BG311" s="26" t="str">
        <f t="shared" si="476"/>
        <v/>
      </c>
      <c r="BH311" s="45" t="s">
        <v>30</v>
      </c>
      <c r="BI311" s="55" t="str">
        <f>IF(ＣＳＶ貼付用!BX297="","",ＣＳＶ貼付用!BX297)</f>
        <v/>
      </c>
      <c r="BJ311" s="38" t="str">
        <f>IF(ＣＳＶ貼付用!BZ297="","",ＣＳＶ貼付用!BZ297)</f>
        <v/>
      </c>
      <c r="BK311" s="38" t="str">
        <f>IF(ＣＳＶ貼付用!CB297="","",ＣＳＶ貼付用!CB297)</f>
        <v/>
      </c>
      <c r="BL311" s="40" t="str">
        <f t="shared" si="477"/>
        <v/>
      </c>
      <c r="BM311" s="41" t="str">
        <f>IF(林齢計算用!C297="","",林齢計算用!C297)</f>
        <v/>
      </c>
      <c r="BN311" s="41" t="str">
        <f t="shared" si="478"/>
        <v/>
      </c>
      <c r="BO311" s="41" t="str">
        <f t="shared" si="479"/>
        <v/>
      </c>
      <c r="BP311" s="23" t="str">
        <f>IF(BK311="スギ",INDEX(データ!$C$7:$E$26,MATCH(BN311,データ!$B$7:$B$26),MATCH(BL311,データ!$C$6:$E$6)),IF(BK311="ヒノキ",INDEX(データ!$C$32:$E$51,MATCH(BN311,データ!$B$32:$B$51),MATCH(BL311,データ!$C$31:$E$31)),IF(BK311="マツ",INDEX(データ!#REF!,MATCH(BN311,データ!#REF!),MATCH(BL311,データ!#REF!)),IF(BK311="ザツ",INDEX(データ!#REF!,MATCH(BN311,データ!#REF!),MATCH(BL311,データ!#REF!)),""))))</f>
        <v/>
      </c>
      <c r="BQ311" s="22" t="str">
        <f t="shared" si="447"/>
        <v/>
      </c>
      <c r="BR311" s="21" t="str">
        <f t="shared" si="480"/>
        <v/>
      </c>
      <c r="BS311" s="21" t="str">
        <f t="shared" si="481"/>
        <v/>
      </c>
      <c r="BT311" s="24" t="str">
        <f>IF(BK311="スギ",INDEX(データ!$H$7:$J$26,MATCH(BN311,データ!$G$7:$G$26),MATCH(BL311,データ!$H$6:$J$6)),IF(BK311="ヒノキ",INDEX(データ!$H$32:$J$51,MATCH(BN311,データ!$G$32:$G$51),MATCH(BL311,データ!$H$31:$J$31)),IF(BK311="マツ",INDEX(データ!#REF!,MATCH(BN311,データ!#REF!),MATCH(BL311,データ!#REF!)),IF(BK311="ザツ",INDEX(データ!#REF!,MATCH(BN311,データ!#REF!),MATCH(BL311,データ!#REF!)),""))))</f>
        <v/>
      </c>
      <c r="BU311" s="22" t="str">
        <f t="shared" si="482"/>
        <v/>
      </c>
      <c r="BV311" s="21" t="str">
        <f t="shared" si="483"/>
        <v/>
      </c>
      <c r="BW311" s="27" t="str">
        <f t="shared" si="484"/>
        <v/>
      </c>
      <c r="BX311" s="24" t="str">
        <f t="shared" si="485"/>
        <v/>
      </c>
      <c r="BY311" s="25" t="str">
        <f t="shared" si="486"/>
        <v>0</v>
      </c>
      <c r="BZ311" s="26" t="str">
        <f t="shared" si="487"/>
        <v/>
      </c>
      <c r="CA311" s="26" t="str">
        <f t="shared" si="488"/>
        <v/>
      </c>
      <c r="CB311" s="26" t="str">
        <f t="shared" si="489"/>
        <v/>
      </c>
      <c r="CC311" s="27" t="str">
        <f t="shared" si="490"/>
        <v/>
      </c>
      <c r="CD311" s="26" t="str">
        <f t="shared" si="491"/>
        <v/>
      </c>
      <c r="CE311" s="26" t="str">
        <f t="shared" si="492"/>
        <v/>
      </c>
      <c r="CF311" s="45" t="s">
        <v>30</v>
      </c>
      <c r="CG311" s="55" t="str">
        <f>IF(ＣＳＶ貼付用!CM297="","",ＣＳＶ貼付用!CM297)</f>
        <v/>
      </c>
      <c r="CH311" s="38" t="str">
        <f>IF(ＣＳＶ貼付用!CO297="","",ＣＳＶ貼付用!CO297)</f>
        <v/>
      </c>
      <c r="CI311" s="38" t="str">
        <f>IF(ＣＳＶ貼付用!CQ297="","",ＣＳＶ貼付用!CQ297)</f>
        <v/>
      </c>
      <c r="CJ311" s="40" t="str">
        <f t="shared" si="493"/>
        <v/>
      </c>
      <c r="CK311" s="41" t="str">
        <f>IF(林齢計算用!D297="","",林齢計算用!D297)</f>
        <v/>
      </c>
      <c r="CL311" s="41" t="str">
        <f t="shared" si="494"/>
        <v/>
      </c>
      <c r="CM311" s="41" t="str">
        <f t="shared" si="495"/>
        <v/>
      </c>
      <c r="CN311" s="23" t="str">
        <f>IF(CI311="スギ",INDEX(データ!$C$7:$E$26,MATCH(CL311,データ!$B$7:$B$26),MATCH(CJ311,データ!$C$6:$E$6)),IF(CI311="ヒノキ",INDEX(データ!$C$32:$E$51,MATCH(CL311,データ!$B$32:$B$51),MATCH(CJ311,データ!$C$31:$E$31)),IF(CI311="マツ",INDEX(データ!#REF!,MATCH(CL311,データ!#REF!),MATCH(CJ311,データ!#REF!)),IF(CI311="ザツ",INDEX(データ!#REF!,MATCH(CL311,データ!#REF!),MATCH(CJ311,データ!#REF!)),""))))</f>
        <v/>
      </c>
      <c r="CO311" s="22" t="str">
        <f t="shared" si="448"/>
        <v/>
      </c>
      <c r="CP311" s="21" t="str">
        <f t="shared" si="496"/>
        <v/>
      </c>
      <c r="CQ311" s="21" t="str">
        <f t="shared" si="497"/>
        <v/>
      </c>
      <c r="CR311" s="24" t="str">
        <f>IF(CI311="スギ",INDEX(データ!$H$7:$J$26,MATCH(CL311,データ!$G$7:$G$26),MATCH(CJ311,データ!$H$6:$J$6)),IF(CI311="ヒノキ",INDEX(データ!$H$32:$J$51,MATCH(CL311,データ!$G$32:$G$51),MATCH(CJ311,データ!$H$31:$J$31)),IF(CI311="マツ",INDEX(データ!#REF!,MATCH(CL311,データ!#REF!),MATCH(CJ311,データ!#REF!)),IF(CI311="ザツ",INDEX(データ!#REF!,MATCH(CL311,データ!#REF!),MATCH(CJ311,データ!#REF!)),""))))</f>
        <v/>
      </c>
      <c r="CS311" s="22" t="str">
        <f t="shared" si="498"/>
        <v/>
      </c>
      <c r="CT311" s="21" t="str">
        <f t="shared" si="499"/>
        <v/>
      </c>
      <c r="CU311" s="27" t="str">
        <f t="shared" si="500"/>
        <v/>
      </c>
      <c r="CV311" s="24" t="str">
        <f t="shared" si="501"/>
        <v/>
      </c>
      <c r="CW311" s="25" t="str">
        <f t="shared" si="502"/>
        <v>0</v>
      </c>
      <c r="CX311" s="26" t="str">
        <f t="shared" si="503"/>
        <v/>
      </c>
      <c r="CY311" s="26" t="str">
        <f t="shared" si="504"/>
        <v/>
      </c>
      <c r="CZ311" s="26" t="str">
        <f t="shared" si="505"/>
        <v/>
      </c>
      <c r="DA311" s="27" t="str">
        <f t="shared" si="506"/>
        <v/>
      </c>
      <c r="DB311" s="26" t="str">
        <f t="shared" si="507"/>
        <v/>
      </c>
      <c r="DC311" s="26" t="str">
        <f t="shared" si="508"/>
        <v/>
      </c>
      <c r="DD311" s="45" t="s">
        <v>30</v>
      </c>
      <c r="DE311" s="55" t="str">
        <f>IF(ＣＳＶ貼付用!DB297="","",ＣＳＶ貼付用!DB297)</f>
        <v/>
      </c>
      <c r="DF311" s="38" t="str">
        <f>IF(ＣＳＶ貼付用!DD297="","",ＣＳＶ貼付用!DD297)</f>
        <v/>
      </c>
      <c r="DG311" s="38" t="str">
        <f>IF(ＣＳＶ貼付用!DF297="","",ＣＳＶ貼付用!DF297)</f>
        <v/>
      </c>
      <c r="DH311" s="40" t="str">
        <f t="shared" si="509"/>
        <v/>
      </c>
      <c r="DI311" s="41" t="str">
        <f>IF(林齢計算用!E297="","",林齢計算用!E297)</f>
        <v/>
      </c>
      <c r="DJ311" s="41" t="str">
        <f t="shared" si="510"/>
        <v/>
      </c>
      <c r="DK311" s="41" t="str">
        <f t="shared" si="511"/>
        <v/>
      </c>
      <c r="DL311" s="23" t="str">
        <f>IF(DG311="スギ",INDEX(データ!$C$7:$E$26,MATCH(DJ311,データ!$B$7:$B$26),MATCH(DH311,データ!$C$6:$E$6)),IF(DG311="ヒノキ",INDEX(データ!$C$32:$E$51,MATCH(DJ311,データ!$B$32:$B$51),MATCH(DH311,データ!$C$31:$E$31)),IF(DG311="マツ",INDEX(データ!#REF!,MATCH(DJ311,データ!#REF!),MATCH(DH311,データ!#REF!)),IF(DG311="ザツ",INDEX(データ!#REF!,MATCH(DJ311,データ!#REF!),MATCH(DH311,データ!#REF!)),""))))</f>
        <v/>
      </c>
      <c r="DM311" s="22" t="str">
        <f t="shared" si="449"/>
        <v/>
      </c>
      <c r="DN311" s="21" t="str">
        <f t="shared" si="512"/>
        <v/>
      </c>
      <c r="DO311" s="21" t="str">
        <f t="shared" si="513"/>
        <v/>
      </c>
      <c r="DP311" s="24" t="str">
        <f>IF(DG311="スギ",INDEX(データ!$H$7:$J$26,MATCH(DJ311,データ!$G$7:$G$26),MATCH(DH311,データ!$H$6:$J$6)),IF(DG311="ヒノキ",INDEX(データ!$H$32:$J$51,MATCH(DJ311,データ!$G$32:$G$51),MATCH(DH311,データ!$H$31:$J$31)),IF(DG311="マツ",INDEX(データ!#REF!,MATCH(DJ311,データ!#REF!),MATCH(DH311,データ!#REF!)),IF(DG311="ザツ",INDEX(データ!#REF!,MATCH(DJ311,データ!#REF!),MATCH(DH311,データ!#REF!)),""))))</f>
        <v/>
      </c>
      <c r="DQ311" s="22" t="str">
        <f t="shared" si="514"/>
        <v/>
      </c>
      <c r="DR311" s="21" t="str">
        <f t="shared" si="515"/>
        <v/>
      </c>
      <c r="DS311" s="27" t="str">
        <f t="shared" si="516"/>
        <v/>
      </c>
      <c r="DT311" s="24" t="str">
        <f t="shared" si="517"/>
        <v/>
      </c>
      <c r="DU311" s="25" t="str">
        <f t="shared" si="518"/>
        <v>0</v>
      </c>
      <c r="DV311" s="26" t="str">
        <f t="shared" si="519"/>
        <v/>
      </c>
      <c r="DW311" s="26" t="str">
        <f t="shared" si="520"/>
        <v/>
      </c>
      <c r="DX311" s="26" t="str">
        <f t="shared" si="521"/>
        <v/>
      </c>
      <c r="DY311" s="27" t="str">
        <f t="shared" si="522"/>
        <v/>
      </c>
      <c r="DZ311" s="26" t="str">
        <f t="shared" si="523"/>
        <v/>
      </c>
      <c r="EA311" s="26" t="str">
        <f t="shared" si="524"/>
        <v/>
      </c>
      <c r="EB311" s="45" t="s">
        <v>30</v>
      </c>
      <c r="EC311" s="55" t="str">
        <f>IF(ＣＳＶ貼付用!DQ297="","",ＣＳＶ貼付用!DQ297)</f>
        <v/>
      </c>
      <c r="ED311" s="38" t="str">
        <f>IF(ＣＳＶ貼付用!DS297="","",ＣＳＶ貼付用!DS297)</f>
        <v/>
      </c>
      <c r="EE311" s="38" t="str">
        <f>IF(ＣＳＶ貼付用!DU297="","",ＣＳＶ貼付用!DU297)</f>
        <v/>
      </c>
      <c r="EF311" s="40" t="str">
        <f t="shared" si="525"/>
        <v/>
      </c>
      <c r="EG311" s="41" t="str">
        <f>IF(林齢計算用!F297="","",林齢計算用!F297)</f>
        <v/>
      </c>
      <c r="EH311" s="41" t="str">
        <f t="shared" si="526"/>
        <v/>
      </c>
      <c r="EI311" s="41" t="str">
        <f t="shared" si="527"/>
        <v/>
      </c>
      <c r="EJ311" s="23" t="str">
        <f>IF(EE311="スギ",INDEX(データ!$C$7:$E$26,MATCH(EH311,データ!$B$7:$B$26),MATCH(EF311,データ!$C$6:$E$6)),IF(EE311="ヒノキ",INDEX(データ!$C$32:$E$51,MATCH(EH311,データ!$B$32:$B$51),MATCH(EF311,データ!$C$31:$E$31)),IF(EE311="マツ",INDEX(データ!#REF!,MATCH(EH311,データ!#REF!),MATCH(EF311,データ!#REF!)),IF(EE311="ザツ",INDEX(データ!#REF!,MATCH(EH311,データ!#REF!),MATCH(EF311,データ!#REF!)),""))))</f>
        <v/>
      </c>
      <c r="EK311" s="22" t="str">
        <f t="shared" si="450"/>
        <v/>
      </c>
      <c r="EL311" s="21" t="str">
        <f t="shared" si="528"/>
        <v/>
      </c>
      <c r="EM311" s="21" t="str">
        <f t="shared" si="529"/>
        <v/>
      </c>
      <c r="EN311" s="24" t="str">
        <f>IF(EE311="スギ",INDEX(データ!$H$7:$J$26,MATCH(EH311,データ!$G$7:$G$26),MATCH(EF311,データ!$H$6:$J$6)),IF(EE311="ヒノキ",INDEX(データ!$H$32:$J$51,MATCH(EH311,データ!$G$32:$G$51),MATCH(EF311,データ!$H$31:$J$31)),IF(EE311="マツ",INDEX(データ!#REF!,MATCH(EH311,データ!#REF!),MATCH(EF311,データ!#REF!)),IF(EE311="ザツ",INDEX(データ!#REF!,MATCH(EH311,データ!#REF!),MATCH(EF311,データ!#REF!)),""))))</f>
        <v/>
      </c>
      <c r="EO311" s="22" t="str">
        <f t="shared" si="530"/>
        <v/>
      </c>
      <c r="EP311" s="21" t="str">
        <f t="shared" si="531"/>
        <v/>
      </c>
      <c r="EQ311" s="27" t="str">
        <f t="shared" si="532"/>
        <v/>
      </c>
      <c r="ER311" s="24" t="str">
        <f t="shared" si="533"/>
        <v/>
      </c>
      <c r="ES311" s="25" t="str">
        <f t="shared" si="534"/>
        <v>0</v>
      </c>
      <c r="ET311" s="26" t="str">
        <f t="shared" si="535"/>
        <v/>
      </c>
      <c r="EU311" s="26" t="str">
        <f t="shared" si="536"/>
        <v/>
      </c>
      <c r="EV311" s="26" t="str">
        <f t="shared" si="537"/>
        <v/>
      </c>
      <c r="EW311" s="27" t="str">
        <f t="shared" si="538"/>
        <v/>
      </c>
      <c r="EX311" s="26" t="str">
        <f t="shared" si="539"/>
        <v/>
      </c>
      <c r="EY311" s="26" t="str">
        <f t="shared" si="540"/>
        <v/>
      </c>
      <c r="EZ311" s="26">
        <f t="shared" si="541"/>
        <v>0</v>
      </c>
      <c r="FA311" s="43"/>
    </row>
    <row r="312" spans="1:157" ht="15.95" customHeight="1" x14ac:dyDescent="0.15">
      <c r="A312" s="21"/>
      <c r="B312" s="36" t="str">
        <f>IF(ＣＳＶ貼付用!G298="","",ＣＳＶ貼付用!G298)</f>
        <v/>
      </c>
      <c r="C312" s="36" t="str">
        <f>IF(ＣＳＶ貼付用!I298="","",ＣＳＶ貼付用!I298)</f>
        <v/>
      </c>
      <c r="D312" s="36" t="str">
        <f>IF(ＣＳＶ貼付用!J298="","",ＣＳＶ貼付用!J298)</f>
        <v/>
      </c>
      <c r="E312" s="36" t="str">
        <f>IF(ＣＳＶ貼付用!F298="","",ＣＳＶ貼付用!F298)</f>
        <v/>
      </c>
      <c r="F312" s="38" t="str">
        <f>IF(ＣＳＶ貼付用!T298="","",ＣＳＶ貼付用!T298)</f>
        <v/>
      </c>
      <c r="G312" s="38"/>
      <c r="H312" s="38" t="str">
        <f>IF(ＣＳＶ貼付用!GJ298="","",ＣＳＶ貼付用!GJ298)</f>
        <v/>
      </c>
      <c r="I312" s="38" t="str">
        <f>IF(ＣＳＶ貼付用!GL298="","",ＣＳＶ貼付用!GL298)</f>
        <v/>
      </c>
      <c r="J312" s="38" t="str">
        <f>IF(ＣＳＶ貼付用!GN298="","",ＣＳＶ貼付用!GN298)</f>
        <v/>
      </c>
      <c r="K312" s="38" t="str">
        <f>IF(ＣＳＶ貼付用!GP298="","",ＣＳＶ貼付用!GP298)</f>
        <v/>
      </c>
      <c r="L312" s="45" t="s">
        <v>30</v>
      </c>
      <c r="M312" s="55" t="str">
        <f>IF(ＣＳＶ貼付用!AT298="","",ＣＳＶ貼付用!AT298)</f>
        <v/>
      </c>
      <c r="N312" s="38" t="str">
        <f>IF(ＣＳＶ貼付用!AV298="","",ＣＳＶ貼付用!AV298)</f>
        <v/>
      </c>
      <c r="O312" s="38" t="str">
        <f>IF(ＣＳＶ貼付用!AX298="","",ＣＳＶ貼付用!AX298)</f>
        <v/>
      </c>
      <c r="P312" s="40" t="str">
        <f>IF(ＣＳＶ貼付用!FE298="","",ＣＳＶ貼付用!FE298)</f>
        <v/>
      </c>
      <c r="Q312" s="41" t="str">
        <f>IF(林齢計算用!A298="","",林齢計算用!A298)</f>
        <v/>
      </c>
      <c r="R312" s="41" t="str">
        <f t="shared" si="451"/>
        <v/>
      </c>
      <c r="S312" s="56" t="str">
        <f>IF(ＣＳＶ貼付用!EG298="","",ＣＳＶ貼付用!EG298*10)</f>
        <v/>
      </c>
      <c r="T312" s="23" t="str">
        <f>IF(O312="スギ",INDEX(データ!$C$7:$E$26,MATCH(R312,データ!$B$7:$B$26),MATCH(P312,データ!$C$6:$E$6)),IF(O312="ヒノキ",INDEX(データ!$C$32:$E$51,MATCH(R312,データ!$B$32:$B$51),MATCH(P312,データ!$C$31:$E$31)),IF(O312="マツ",INDEX(データ!#REF!,MATCH(R312,データ!#REF!),MATCH(P312,データ!#REF!)),IF(O312="ザツ",INDEX(データ!#REF!,MATCH(R312,データ!#REF!),MATCH(P312,データ!#REF!)),""))))</f>
        <v/>
      </c>
      <c r="U312" s="22" t="str">
        <f t="shared" si="542"/>
        <v/>
      </c>
      <c r="V312" s="21" t="str">
        <f t="shared" si="546"/>
        <v/>
      </c>
      <c r="W312" s="21" t="str">
        <f t="shared" si="543"/>
        <v/>
      </c>
      <c r="X312" s="23" t="str">
        <f>IF(O312="スギ",INDEX(データ!$H$7:$J$26,MATCH(R312,データ!$G$7:$G$26),MATCH(P312,データ!$H$6:$J$6)),IF(O312="ヒノキ",INDEX(データ!$H$32:$J$51,MATCH(R312,データ!$G$32:$G$51),MATCH(P312,データ!$H$31:$J$31)),IF(O312="マツ",INDEX(データ!#REF!,MATCH(R312,データ!#REF!),MATCH(P312,データ!#REF!)),IF(O312="ザツ",INDEX(データ!#REF!,MATCH(R312,データ!#REF!),MATCH(P312,データ!#REF!)),""))))</f>
        <v/>
      </c>
      <c r="Y312" s="22" t="str">
        <f t="shared" si="544"/>
        <v/>
      </c>
      <c r="Z312" s="21" t="str">
        <f t="shared" si="545"/>
        <v/>
      </c>
      <c r="AA312" s="27" t="str">
        <f t="shared" si="452"/>
        <v/>
      </c>
      <c r="AB312" s="24" t="str">
        <f t="shared" si="453"/>
        <v/>
      </c>
      <c r="AC312" s="25" t="str">
        <f t="shared" si="454"/>
        <v>0</v>
      </c>
      <c r="AD312" s="26" t="str">
        <f t="shared" si="455"/>
        <v/>
      </c>
      <c r="AE312" s="26" t="str">
        <f t="shared" si="456"/>
        <v/>
      </c>
      <c r="AF312" s="26" t="str">
        <f t="shared" si="457"/>
        <v/>
      </c>
      <c r="AG312" s="27" t="str">
        <f t="shared" si="458"/>
        <v/>
      </c>
      <c r="AH312" s="26" t="str">
        <f t="shared" si="459"/>
        <v/>
      </c>
      <c r="AI312" s="26" t="str">
        <f t="shared" si="460"/>
        <v/>
      </c>
      <c r="AJ312" s="45" t="s">
        <v>30</v>
      </c>
      <c r="AK312" s="55" t="str">
        <f>IF(ＣＳＶ貼付用!BI298="","",ＣＳＶ貼付用!BI298)</f>
        <v/>
      </c>
      <c r="AL312" s="38" t="str">
        <f>IF(ＣＳＶ貼付用!BK298="","",ＣＳＶ貼付用!BK298)</f>
        <v/>
      </c>
      <c r="AM312" s="38" t="str">
        <f>IF(ＣＳＶ貼付用!BM298="","",ＣＳＶ貼付用!BM298)</f>
        <v/>
      </c>
      <c r="AN312" s="40" t="str">
        <f t="shared" si="461"/>
        <v/>
      </c>
      <c r="AO312" s="41" t="str">
        <f>IF(林齢計算用!B298="","",林齢計算用!B298)</f>
        <v/>
      </c>
      <c r="AP312" s="41" t="str">
        <f t="shared" si="462"/>
        <v/>
      </c>
      <c r="AQ312" s="41" t="str">
        <f t="shared" si="463"/>
        <v/>
      </c>
      <c r="AR312" s="23" t="str">
        <f>IF(AM312="スギ",INDEX(データ!$C$7:$E$26,MATCH(AP312,データ!$B$7:$B$26),MATCH(AN312,データ!$C$6:$E$6)),IF(AM312="ヒノキ",INDEX(データ!$C$32:$E$51,MATCH(AP312,データ!$B$32:$B$51),MATCH(AN312,データ!$C$31:$E$31)),IF(AM312="マツ",INDEX(データ!#REF!,MATCH(AP312,データ!#REF!),MATCH(AN312,データ!#REF!)),IF(AM312="ザツ",INDEX(データ!#REF!,MATCH(AP312,データ!#REF!),MATCH(AN312,データ!#REF!)),""))))</f>
        <v/>
      </c>
      <c r="AS312" s="22" t="str">
        <f t="shared" si="446"/>
        <v/>
      </c>
      <c r="AT312" s="21" t="str">
        <f t="shared" si="464"/>
        <v/>
      </c>
      <c r="AU312" s="21" t="str">
        <f t="shared" si="465"/>
        <v/>
      </c>
      <c r="AV312" s="24" t="str">
        <f>IF(AM312="スギ",INDEX(データ!$H$7:$J$26,MATCH(AP312,データ!$G$7:$G$26),MATCH(AN312,データ!$H$6:$J$6)),IF(AM312="ヒノキ",INDEX(データ!$H$32:$J$51,MATCH(AP312,データ!$G$32:$G$51),MATCH(AN312,データ!$H$31:$J$31)),IF(AM312="マツ",INDEX(データ!#REF!,MATCH(AP312,データ!#REF!),MATCH(AN312,データ!#REF!)),IF(AM312="ザツ",INDEX(データ!#REF!,MATCH(AP312,データ!#REF!),MATCH(AN312,データ!#REF!)),""))))</f>
        <v/>
      </c>
      <c r="AW312" s="22" t="str">
        <f t="shared" si="466"/>
        <v/>
      </c>
      <c r="AX312" s="21" t="str">
        <f t="shared" si="467"/>
        <v/>
      </c>
      <c r="AY312" s="27" t="str">
        <f t="shared" si="468"/>
        <v/>
      </c>
      <c r="AZ312" s="24" t="str">
        <f t="shared" si="469"/>
        <v/>
      </c>
      <c r="BA312" s="25" t="str">
        <f t="shared" si="470"/>
        <v>0</v>
      </c>
      <c r="BB312" s="26" t="str">
        <f t="shared" si="471"/>
        <v/>
      </c>
      <c r="BC312" s="26" t="str">
        <f t="shared" si="472"/>
        <v/>
      </c>
      <c r="BD312" s="26" t="str">
        <f t="shared" si="473"/>
        <v/>
      </c>
      <c r="BE312" s="27" t="str">
        <f t="shared" si="474"/>
        <v/>
      </c>
      <c r="BF312" s="26" t="str">
        <f t="shared" si="475"/>
        <v/>
      </c>
      <c r="BG312" s="26" t="str">
        <f t="shared" si="476"/>
        <v/>
      </c>
      <c r="BH312" s="45" t="s">
        <v>30</v>
      </c>
      <c r="BI312" s="55" t="str">
        <f>IF(ＣＳＶ貼付用!BX298="","",ＣＳＶ貼付用!BX298)</f>
        <v/>
      </c>
      <c r="BJ312" s="38" t="str">
        <f>IF(ＣＳＶ貼付用!BZ298="","",ＣＳＶ貼付用!BZ298)</f>
        <v/>
      </c>
      <c r="BK312" s="38" t="str">
        <f>IF(ＣＳＶ貼付用!CB298="","",ＣＳＶ貼付用!CB298)</f>
        <v/>
      </c>
      <c r="BL312" s="40" t="str">
        <f t="shared" si="477"/>
        <v/>
      </c>
      <c r="BM312" s="41" t="str">
        <f>IF(林齢計算用!C298="","",林齢計算用!C298)</f>
        <v/>
      </c>
      <c r="BN312" s="41" t="str">
        <f t="shared" si="478"/>
        <v/>
      </c>
      <c r="BO312" s="41" t="str">
        <f t="shared" si="479"/>
        <v/>
      </c>
      <c r="BP312" s="23" t="str">
        <f>IF(BK312="スギ",INDEX(データ!$C$7:$E$26,MATCH(BN312,データ!$B$7:$B$26),MATCH(BL312,データ!$C$6:$E$6)),IF(BK312="ヒノキ",INDEX(データ!$C$32:$E$51,MATCH(BN312,データ!$B$32:$B$51),MATCH(BL312,データ!$C$31:$E$31)),IF(BK312="マツ",INDEX(データ!#REF!,MATCH(BN312,データ!#REF!),MATCH(BL312,データ!#REF!)),IF(BK312="ザツ",INDEX(データ!#REF!,MATCH(BN312,データ!#REF!),MATCH(BL312,データ!#REF!)),""))))</f>
        <v/>
      </c>
      <c r="BQ312" s="22" t="str">
        <f t="shared" si="447"/>
        <v/>
      </c>
      <c r="BR312" s="21" t="str">
        <f t="shared" si="480"/>
        <v/>
      </c>
      <c r="BS312" s="21" t="str">
        <f t="shared" si="481"/>
        <v/>
      </c>
      <c r="BT312" s="24" t="str">
        <f>IF(BK312="スギ",INDEX(データ!$H$7:$J$26,MATCH(BN312,データ!$G$7:$G$26),MATCH(BL312,データ!$H$6:$J$6)),IF(BK312="ヒノキ",INDEX(データ!$H$32:$J$51,MATCH(BN312,データ!$G$32:$G$51),MATCH(BL312,データ!$H$31:$J$31)),IF(BK312="マツ",INDEX(データ!#REF!,MATCH(BN312,データ!#REF!),MATCH(BL312,データ!#REF!)),IF(BK312="ザツ",INDEX(データ!#REF!,MATCH(BN312,データ!#REF!),MATCH(BL312,データ!#REF!)),""))))</f>
        <v/>
      </c>
      <c r="BU312" s="22" t="str">
        <f t="shared" si="482"/>
        <v/>
      </c>
      <c r="BV312" s="21" t="str">
        <f t="shared" si="483"/>
        <v/>
      </c>
      <c r="BW312" s="27" t="str">
        <f t="shared" si="484"/>
        <v/>
      </c>
      <c r="BX312" s="24" t="str">
        <f t="shared" si="485"/>
        <v/>
      </c>
      <c r="BY312" s="25" t="str">
        <f t="shared" si="486"/>
        <v>0</v>
      </c>
      <c r="BZ312" s="26" t="str">
        <f t="shared" si="487"/>
        <v/>
      </c>
      <c r="CA312" s="26" t="str">
        <f t="shared" si="488"/>
        <v/>
      </c>
      <c r="CB312" s="26" t="str">
        <f t="shared" si="489"/>
        <v/>
      </c>
      <c r="CC312" s="27" t="str">
        <f t="shared" si="490"/>
        <v/>
      </c>
      <c r="CD312" s="26" t="str">
        <f t="shared" si="491"/>
        <v/>
      </c>
      <c r="CE312" s="26" t="str">
        <f t="shared" si="492"/>
        <v/>
      </c>
      <c r="CF312" s="45" t="s">
        <v>30</v>
      </c>
      <c r="CG312" s="55" t="str">
        <f>IF(ＣＳＶ貼付用!CM298="","",ＣＳＶ貼付用!CM298)</f>
        <v/>
      </c>
      <c r="CH312" s="38" t="str">
        <f>IF(ＣＳＶ貼付用!CO298="","",ＣＳＶ貼付用!CO298)</f>
        <v/>
      </c>
      <c r="CI312" s="38" t="str">
        <f>IF(ＣＳＶ貼付用!CQ298="","",ＣＳＶ貼付用!CQ298)</f>
        <v/>
      </c>
      <c r="CJ312" s="40" t="str">
        <f t="shared" si="493"/>
        <v/>
      </c>
      <c r="CK312" s="41" t="str">
        <f>IF(林齢計算用!D298="","",林齢計算用!D298)</f>
        <v/>
      </c>
      <c r="CL312" s="41" t="str">
        <f t="shared" si="494"/>
        <v/>
      </c>
      <c r="CM312" s="41" t="str">
        <f t="shared" si="495"/>
        <v/>
      </c>
      <c r="CN312" s="23" t="str">
        <f>IF(CI312="スギ",INDEX(データ!$C$7:$E$26,MATCH(CL312,データ!$B$7:$B$26),MATCH(CJ312,データ!$C$6:$E$6)),IF(CI312="ヒノキ",INDEX(データ!$C$32:$E$51,MATCH(CL312,データ!$B$32:$B$51),MATCH(CJ312,データ!$C$31:$E$31)),IF(CI312="マツ",INDEX(データ!#REF!,MATCH(CL312,データ!#REF!),MATCH(CJ312,データ!#REF!)),IF(CI312="ザツ",INDEX(データ!#REF!,MATCH(CL312,データ!#REF!),MATCH(CJ312,データ!#REF!)),""))))</f>
        <v/>
      </c>
      <c r="CO312" s="22" t="str">
        <f t="shared" si="448"/>
        <v/>
      </c>
      <c r="CP312" s="21" t="str">
        <f t="shared" si="496"/>
        <v/>
      </c>
      <c r="CQ312" s="21" t="str">
        <f t="shared" si="497"/>
        <v/>
      </c>
      <c r="CR312" s="24" t="str">
        <f>IF(CI312="スギ",INDEX(データ!$H$7:$J$26,MATCH(CL312,データ!$G$7:$G$26),MATCH(CJ312,データ!$H$6:$J$6)),IF(CI312="ヒノキ",INDEX(データ!$H$32:$J$51,MATCH(CL312,データ!$G$32:$G$51),MATCH(CJ312,データ!$H$31:$J$31)),IF(CI312="マツ",INDEX(データ!#REF!,MATCH(CL312,データ!#REF!),MATCH(CJ312,データ!#REF!)),IF(CI312="ザツ",INDEX(データ!#REF!,MATCH(CL312,データ!#REF!),MATCH(CJ312,データ!#REF!)),""))))</f>
        <v/>
      </c>
      <c r="CS312" s="22" t="str">
        <f t="shared" si="498"/>
        <v/>
      </c>
      <c r="CT312" s="21" t="str">
        <f t="shared" si="499"/>
        <v/>
      </c>
      <c r="CU312" s="27" t="str">
        <f t="shared" si="500"/>
        <v/>
      </c>
      <c r="CV312" s="24" t="str">
        <f t="shared" si="501"/>
        <v/>
      </c>
      <c r="CW312" s="25" t="str">
        <f t="shared" si="502"/>
        <v>0</v>
      </c>
      <c r="CX312" s="26" t="str">
        <f t="shared" si="503"/>
        <v/>
      </c>
      <c r="CY312" s="26" t="str">
        <f t="shared" si="504"/>
        <v/>
      </c>
      <c r="CZ312" s="26" t="str">
        <f t="shared" si="505"/>
        <v/>
      </c>
      <c r="DA312" s="27" t="str">
        <f t="shared" si="506"/>
        <v/>
      </c>
      <c r="DB312" s="26" t="str">
        <f t="shared" si="507"/>
        <v/>
      </c>
      <c r="DC312" s="26" t="str">
        <f t="shared" si="508"/>
        <v/>
      </c>
      <c r="DD312" s="45" t="s">
        <v>30</v>
      </c>
      <c r="DE312" s="55" t="str">
        <f>IF(ＣＳＶ貼付用!DB298="","",ＣＳＶ貼付用!DB298)</f>
        <v/>
      </c>
      <c r="DF312" s="38" t="str">
        <f>IF(ＣＳＶ貼付用!DD298="","",ＣＳＶ貼付用!DD298)</f>
        <v/>
      </c>
      <c r="DG312" s="38" t="str">
        <f>IF(ＣＳＶ貼付用!DF298="","",ＣＳＶ貼付用!DF298)</f>
        <v/>
      </c>
      <c r="DH312" s="40" t="str">
        <f t="shared" si="509"/>
        <v/>
      </c>
      <c r="DI312" s="41" t="str">
        <f>IF(林齢計算用!E298="","",林齢計算用!E298)</f>
        <v/>
      </c>
      <c r="DJ312" s="41" t="str">
        <f t="shared" si="510"/>
        <v/>
      </c>
      <c r="DK312" s="41" t="str">
        <f t="shared" si="511"/>
        <v/>
      </c>
      <c r="DL312" s="23" t="str">
        <f>IF(DG312="スギ",INDEX(データ!$C$7:$E$26,MATCH(DJ312,データ!$B$7:$B$26),MATCH(DH312,データ!$C$6:$E$6)),IF(DG312="ヒノキ",INDEX(データ!$C$32:$E$51,MATCH(DJ312,データ!$B$32:$B$51),MATCH(DH312,データ!$C$31:$E$31)),IF(DG312="マツ",INDEX(データ!#REF!,MATCH(DJ312,データ!#REF!),MATCH(DH312,データ!#REF!)),IF(DG312="ザツ",INDEX(データ!#REF!,MATCH(DJ312,データ!#REF!),MATCH(DH312,データ!#REF!)),""))))</f>
        <v/>
      </c>
      <c r="DM312" s="22" t="str">
        <f t="shared" si="449"/>
        <v/>
      </c>
      <c r="DN312" s="21" t="str">
        <f t="shared" si="512"/>
        <v/>
      </c>
      <c r="DO312" s="21" t="str">
        <f t="shared" si="513"/>
        <v/>
      </c>
      <c r="DP312" s="24" t="str">
        <f>IF(DG312="スギ",INDEX(データ!$H$7:$J$26,MATCH(DJ312,データ!$G$7:$G$26),MATCH(DH312,データ!$H$6:$J$6)),IF(DG312="ヒノキ",INDEX(データ!$H$32:$J$51,MATCH(DJ312,データ!$G$32:$G$51),MATCH(DH312,データ!$H$31:$J$31)),IF(DG312="マツ",INDEX(データ!#REF!,MATCH(DJ312,データ!#REF!),MATCH(DH312,データ!#REF!)),IF(DG312="ザツ",INDEX(データ!#REF!,MATCH(DJ312,データ!#REF!),MATCH(DH312,データ!#REF!)),""))))</f>
        <v/>
      </c>
      <c r="DQ312" s="22" t="str">
        <f t="shared" si="514"/>
        <v/>
      </c>
      <c r="DR312" s="21" t="str">
        <f t="shared" si="515"/>
        <v/>
      </c>
      <c r="DS312" s="27" t="str">
        <f t="shared" si="516"/>
        <v/>
      </c>
      <c r="DT312" s="24" t="str">
        <f t="shared" si="517"/>
        <v/>
      </c>
      <c r="DU312" s="25" t="str">
        <f t="shared" si="518"/>
        <v>0</v>
      </c>
      <c r="DV312" s="26" t="str">
        <f t="shared" si="519"/>
        <v/>
      </c>
      <c r="DW312" s="26" t="str">
        <f t="shared" si="520"/>
        <v/>
      </c>
      <c r="DX312" s="26" t="str">
        <f t="shared" si="521"/>
        <v/>
      </c>
      <c r="DY312" s="27" t="str">
        <f t="shared" si="522"/>
        <v/>
      </c>
      <c r="DZ312" s="26" t="str">
        <f t="shared" si="523"/>
        <v/>
      </c>
      <c r="EA312" s="26" t="str">
        <f t="shared" si="524"/>
        <v/>
      </c>
      <c r="EB312" s="45" t="s">
        <v>30</v>
      </c>
      <c r="EC312" s="55" t="str">
        <f>IF(ＣＳＶ貼付用!DQ298="","",ＣＳＶ貼付用!DQ298)</f>
        <v/>
      </c>
      <c r="ED312" s="38" t="str">
        <f>IF(ＣＳＶ貼付用!DS298="","",ＣＳＶ貼付用!DS298)</f>
        <v/>
      </c>
      <c r="EE312" s="38" t="str">
        <f>IF(ＣＳＶ貼付用!DU298="","",ＣＳＶ貼付用!DU298)</f>
        <v/>
      </c>
      <c r="EF312" s="40" t="str">
        <f t="shared" si="525"/>
        <v/>
      </c>
      <c r="EG312" s="41" t="str">
        <f>IF(林齢計算用!F298="","",林齢計算用!F298)</f>
        <v/>
      </c>
      <c r="EH312" s="41" t="str">
        <f t="shared" si="526"/>
        <v/>
      </c>
      <c r="EI312" s="41" t="str">
        <f t="shared" si="527"/>
        <v/>
      </c>
      <c r="EJ312" s="23" t="str">
        <f>IF(EE312="スギ",INDEX(データ!$C$7:$E$26,MATCH(EH312,データ!$B$7:$B$26),MATCH(EF312,データ!$C$6:$E$6)),IF(EE312="ヒノキ",INDEX(データ!$C$32:$E$51,MATCH(EH312,データ!$B$32:$B$51),MATCH(EF312,データ!$C$31:$E$31)),IF(EE312="マツ",INDEX(データ!#REF!,MATCH(EH312,データ!#REF!),MATCH(EF312,データ!#REF!)),IF(EE312="ザツ",INDEX(データ!#REF!,MATCH(EH312,データ!#REF!),MATCH(EF312,データ!#REF!)),""))))</f>
        <v/>
      </c>
      <c r="EK312" s="22" t="str">
        <f t="shared" si="450"/>
        <v/>
      </c>
      <c r="EL312" s="21" t="str">
        <f t="shared" si="528"/>
        <v/>
      </c>
      <c r="EM312" s="21" t="str">
        <f t="shared" si="529"/>
        <v/>
      </c>
      <c r="EN312" s="24" t="str">
        <f>IF(EE312="スギ",INDEX(データ!$H$7:$J$26,MATCH(EH312,データ!$G$7:$G$26),MATCH(EF312,データ!$H$6:$J$6)),IF(EE312="ヒノキ",INDEX(データ!$H$32:$J$51,MATCH(EH312,データ!$G$32:$G$51),MATCH(EF312,データ!$H$31:$J$31)),IF(EE312="マツ",INDEX(データ!#REF!,MATCH(EH312,データ!#REF!),MATCH(EF312,データ!#REF!)),IF(EE312="ザツ",INDEX(データ!#REF!,MATCH(EH312,データ!#REF!),MATCH(EF312,データ!#REF!)),""))))</f>
        <v/>
      </c>
      <c r="EO312" s="22" t="str">
        <f t="shared" si="530"/>
        <v/>
      </c>
      <c r="EP312" s="21" t="str">
        <f t="shared" si="531"/>
        <v/>
      </c>
      <c r="EQ312" s="27" t="str">
        <f t="shared" si="532"/>
        <v/>
      </c>
      <c r="ER312" s="24" t="str">
        <f t="shared" si="533"/>
        <v/>
      </c>
      <c r="ES312" s="25" t="str">
        <f t="shared" si="534"/>
        <v>0</v>
      </c>
      <c r="ET312" s="26" t="str">
        <f t="shared" si="535"/>
        <v/>
      </c>
      <c r="EU312" s="26" t="str">
        <f t="shared" si="536"/>
        <v/>
      </c>
      <c r="EV312" s="26" t="str">
        <f t="shared" si="537"/>
        <v/>
      </c>
      <c r="EW312" s="27" t="str">
        <f t="shared" si="538"/>
        <v/>
      </c>
      <c r="EX312" s="26" t="str">
        <f t="shared" si="539"/>
        <v/>
      </c>
      <c r="EY312" s="26" t="str">
        <f t="shared" si="540"/>
        <v/>
      </c>
      <c r="EZ312" s="26">
        <f t="shared" si="541"/>
        <v>0</v>
      </c>
      <c r="FA312" s="43"/>
    </row>
    <row r="313" spans="1:157" ht="15.95" customHeight="1" x14ac:dyDescent="0.15">
      <c r="A313" s="21"/>
      <c r="B313" s="36" t="str">
        <f>IF(ＣＳＶ貼付用!G299="","",ＣＳＶ貼付用!G299)</f>
        <v/>
      </c>
      <c r="C313" s="36" t="str">
        <f>IF(ＣＳＶ貼付用!I299="","",ＣＳＶ貼付用!I299)</f>
        <v/>
      </c>
      <c r="D313" s="36" t="str">
        <f>IF(ＣＳＶ貼付用!J299="","",ＣＳＶ貼付用!J299)</f>
        <v/>
      </c>
      <c r="E313" s="36" t="str">
        <f>IF(ＣＳＶ貼付用!F299="","",ＣＳＶ貼付用!F299)</f>
        <v/>
      </c>
      <c r="F313" s="38" t="str">
        <f>IF(ＣＳＶ貼付用!T299="","",ＣＳＶ貼付用!T299)</f>
        <v/>
      </c>
      <c r="G313" s="38"/>
      <c r="H313" s="38" t="str">
        <f>IF(ＣＳＶ貼付用!GJ299="","",ＣＳＶ貼付用!GJ299)</f>
        <v/>
      </c>
      <c r="I313" s="38" t="str">
        <f>IF(ＣＳＶ貼付用!GL299="","",ＣＳＶ貼付用!GL299)</f>
        <v/>
      </c>
      <c r="J313" s="38" t="str">
        <f>IF(ＣＳＶ貼付用!GN299="","",ＣＳＶ貼付用!GN299)</f>
        <v/>
      </c>
      <c r="K313" s="38" t="str">
        <f>IF(ＣＳＶ貼付用!GP299="","",ＣＳＶ貼付用!GP299)</f>
        <v/>
      </c>
      <c r="L313" s="45" t="s">
        <v>30</v>
      </c>
      <c r="M313" s="55" t="str">
        <f>IF(ＣＳＶ貼付用!AT299="","",ＣＳＶ貼付用!AT299)</f>
        <v/>
      </c>
      <c r="N313" s="38" t="str">
        <f>IF(ＣＳＶ貼付用!AV299="","",ＣＳＶ貼付用!AV299)</f>
        <v/>
      </c>
      <c r="O313" s="38" t="str">
        <f>IF(ＣＳＶ貼付用!AX299="","",ＣＳＶ貼付用!AX299)</f>
        <v/>
      </c>
      <c r="P313" s="40" t="str">
        <f>IF(ＣＳＶ貼付用!FE299="","",ＣＳＶ貼付用!FE299)</f>
        <v/>
      </c>
      <c r="Q313" s="41" t="str">
        <f>IF(林齢計算用!A299="","",林齢計算用!A299)</f>
        <v/>
      </c>
      <c r="R313" s="41" t="str">
        <f t="shared" si="451"/>
        <v/>
      </c>
      <c r="S313" s="56" t="str">
        <f>IF(ＣＳＶ貼付用!EG299="","",ＣＳＶ貼付用!EG299*10)</f>
        <v/>
      </c>
      <c r="T313" s="23" t="str">
        <f>IF(O313="スギ",INDEX(データ!$C$7:$E$26,MATCH(R313,データ!$B$7:$B$26),MATCH(P313,データ!$C$6:$E$6)),IF(O313="ヒノキ",INDEX(データ!$C$32:$E$51,MATCH(R313,データ!$B$32:$B$51),MATCH(P313,データ!$C$31:$E$31)),IF(O313="マツ",INDEX(データ!#REF!,MATCH(R313,データ!#REF!),MATCH(P313,データ!#REF!)),IF(O313="ザツ",INDEX(データ!#REF!,MATCH(R313,データ!#REF!),MATCH(P313,データ!#REF!)),""))))</f>
        <v/>
      </c>
      <c r="U313" s="22" t="str">
        <f t="shared" si="542"/>
        <v/>
      </c>
      <c r="V313" s="21" t="str">
        <f t="shared" si="546"/>
        <v/>
      </c>
      <c r="W313" s="21" t="str">
        <f t="shared" si="543"/>
        <v/>
      </c>
      <c r="X313" s="23" t="str">
        <f>IF(O313="スギ",INDEX(データ!$H$7:$J$26,MATCH(R313,データ!$G$7:$G$26),MATCH(P313,データ!$H$6:$J$6)),IF(O313="ヒノキ",INDEX(データ!$H$32:$J$51,MATCH(R313,データ!$G$32:$G$51),MATCH(P313,データ!$H$31:$J$31)),IF(O313="マツ",INDEX(データ!#REF!,MATCH(R313,データ!#REF!),MATCH(P313,データ!#REF!)),IF(O313="ザツ",INDEX(データ!#REF!,MATCH(R313,データ!#REF!),MATCH(P313,データ!#REF!)),""))))</f>
        <v/>
      </c>
      <c r="Y313" s="22" t="str">
        <f t="shared" si="544"/>
        <v/>
      </c>
      <c r="Z313" s="21" t="str">
        <f t="shared" si="545"/>
        <v/>
      </c>
      <c r="AA313" s="27" t="str">
        <f t="shared" si="452"/>
        <v/>
      </c>
      <c r="AB313" s="24" t="str">
        <f t="shared" si="453"/>
        <v/>
      </c>
      <c r="AC313" s="25" t="str">
        <f t="shared" si="454"/>
        <v>0</v>
      </c>
      <c r="AD313" s="26" t="str">
        <f t="shared" si="455"/>
        <v/>
      </c>
      <c r="AE313" s="26" t="str">
        <f t="shared" si="456"/>
        <v/>
      </c>
      <c r="AF313" s="26" t="str">
        <f t="shared" si="457"/>
        <v/>
      </c>
      <c r="AG313" s="27" t="str">
        <f t="shared" si="458"/>
        <v/>
      </c>
      <c r="AH313" s="26" t="str">
        <f t="shared" si="459"/>
        <v/>
      </c>
      <c r="AI313" s="26" t="str">
        <f t="shared" si="460"/>
        <v/>
      </c>
      <c r="AJ313" s="45" t="s">
        <v>30</v>
      </c>
      <c r="AK313" s="55" t="str">
        <f>IF(ＣＳＶ貼付用!BI299="","",ＣＳＶ貼付用!BI299)</f>
        <v/>
      </c>
      <c r="AL313" s="38" t="str">
        <f>IF(ＣＳＶ貼付用!BK299="","",ＣＳＶ貼付用!BK299)</f>
        <v/>
      </c>
      <c r="AM313" s="38" t="str">
        <f>IF(ＣＳＶ貼付用!BM299="","",ＣＳＶ貼付用!BM299)</f>
        <v/>
      </c>
      <c r="AN313" s="40" t="str">
        <f t="shared" si="461"/>
        <v/>
      </c>
      <c r="AO313" s="41" t="str">
        <f>IF(林齢計算用!B299="","",林齢計算用!B299)</f>
        <v/>
      </c>
      <c r="AP313" s="41" t="str">
        <f t="shared" si="462"/>
        <v/>
      </c>
      <c r="AQ313" s="41" t="str">
        <f t="shared" si="463"/>
        <v/>
      </c>
      <c r="AR313" s="23" t="str">
        <f>IF(AM313="スギ",INDEX(データ!$C$7:$E$26,MATCH(AP313,データ!$B$7:$B$26),MATCH(AN313,データ!$C$6:$E$6)),IF(AM313="ヒノキ",INDEX(データ!$C$32:$E$51,MATCH(AP313,データ!$B$32:$B$51),MATCH(AN313,データ!$C$31:$E$31)),IF(AM313="マツ",INDEX(データ!#REF!,MATCH(AP313,データ!#REF!),MATCH(AN313,データ!#REF!)),IF(AM313="ザツ",INDEX(データ!#REF!,MATCH(AP313,データ!#REF!),MATCH(AN313,データ!#REF!)),""))))</f>
        <v/>
      </c>
      <c r="AS313" s="22" t="str">
        <f t="shared" si="446"/>
        <v/>
      </c>
      <c r="AT313" s="21" t="str">
        <f t="shared" si="464"/>
        <v/>
      </c>
      <c r="AU313" s="21" t="str">
        <f t="shared" si="465"/>
        <v/>
      </c>
      <c r="AV313" s="24" t="str">
        <f>IF(AM313="スギ",INDEX(データ!$H$7:$J$26,MATCH(AP313,データ!$G$7:$G$26),MATCH(AN313,データ!$H$6:$J$6)),IF(AM313="ヒノキ",INDEX(データ!$H$32:$J$51,MATCH(AP313,データ!$G$32:$G$51),MATCH(AN313,データ!$H$31:$J$31)),IF(AM313="マツ",INDEX(データ!#REF!,MATCH(AP313,データ!#REF!),MATCH(AN313,データ!#REF!)),IF(AM313="ザツ",INDEX(データ!#REF!,MATCH(AP313,データ!#REF!),MATCH(AN313,データ!#REF!)),""))))</f>
        <v/>
      </c>
      <c r="AW313" s="22" t="str">
        <f t="shared" si="466"/>
        <v/>
      </c>
      <c r="AX313" s="21" t="str">
        <f t="shared" si="467"/>
        <v/>
      </c>
      <c r="AY313" s="27" t="str">
        <f t="shared" si="468"/>
        <v/>
      </c>
      <c r="AZ313" s="24" t="str">
        <f t="shared" si="469"/>
        <v/>
      </c>
      <c r="BA313" s="25" t="str">
        <f t="shared" si="470"/>
        <v>0</v>
      </c>
      <c r="BB313" s="26" t="str">
        <f t="shared" si="471"/>
        <v/>
      </c>
      <c r="BC313" s="26" t="str">
        <f t="shared" si="472"/>
        <v/>
      </c>
      <c r="BD313" s="26" t="str">
        <f t="shared" si="473"/>
        <v/>
      </c>
      <c r="BE313" s="27" t="str">
        <f t="shared" si="474"/>
        <v/>
      </c>
      <c r="BF313" s="26" t="str">
        <f t="shared" si="475"/>
        <v/>
      </c>
      <c r="BG313" s="26" t="str">
        <f t="shared" si="476"/>
        <v/>
      </c>
      <c r="BH313" s="45" t="s">
        <v>30</v>
      </c>
      <c r="BI313" s="55" t="str">
        <f>IF(ＣＳＶ貼付用!BX299="","",ＣＳＶ貼付用!BX299)</f>
        <v/>
      </c>
      <c r="BJ313" s="38" t="str">
        <f>IF(ＣＳＶ貼付用!BZ299="","",ＣＳＶ貼付用!BZ299)</f>
        <v/>
      </c>
      <c r="BK313" s="38" t="str">
        <f>IF(ＣＳＶ貼付用!CB299="","",ＣＳＶ貼付用!CB299)</f>
        <v/>
      </c>
      <c r="BL313" s="40" t="str">
        <f t="shared" si="477"/>
        <v/>
      </c>
      <c r="BM313" s="41" t="str">
        <f>IF(林齢計算用!C299="","",林齢計算用!C299)</f>
        <v/>
      </c>
      <c r="BN313" s="41" t="str">
        <f t="shared" si="478"/>
        <v/>
      </c>
      <c r="BO313" s="41" t="str">
        <f t="shared" si="479"/>
        <v/>
      </c>
      <c r="BP313" s="23" t="str">
        <f>IF(BK313="スギ",INDEX(データ!$C$7:$E$26,MATCH(BN313,データ!$B$7:$B$26),MATCH(BL313,データ!$C$6:$E$6)),IF(BK313="ヒノキ",INDEX(データ!$C$32:$E$51,MATCH(BN313,データ!$B$32:$B$51),MATCH(BL313,データ!$C$31:$E$31)),IF(BK313="マツ",INDEX(データ!#REF!,MATCH(BN313,データ!#REF!),MATCH(BL313,データ!#REF!)),IF(BK313="ザツ",INDEX(データ!#REF!,MATCH(BN313,データ!#REF!),MATCH(BL313,データ!#REF!)),""))))</f>
        <v/>
      </c>
      <c r="BQ313" s="22" t="str">
        <f t="shared" si="447"/>
        <v/>
      </c>
      <c r="BR313" s="21" t="str">
        <f t="shared" si="480"/>
        <v/>
      </c>
      <c r="BS313" s="21" t="str">
        <f t="shared" si="481"/>
        <v/>
      </c>
      <c r="BT313" s="24" t="str">
        <f>IF(BK313="スギ",INDEX(データ!$H$7:$J$26,MATCH(BN313,データ!$G$7:$G$26),MATCH(BL313,データ!$H$6:$J$6)),IF(BK313="ヒノキ",INDEX(データ!$H$32:$J$51,MATCH(BN313,データ!$G$32:$G$51),MATCH(BL313,データ!$H$31:$J$31)),IF(BK313="マツ",INDEX(データ!#REF!,MATCH(BN313,データ!#REF!),MATCH(BL313,データ!#REF!)),IF(BK313="ザツ",INDEX(データ!#REF!,MATCH(BN313,データ!#REF!),MATCH(BL313,データ!#REF!)),""))))</f>
        <v/>
      </c>
      <c r="BU313" s="22" t="str">
        <f t="shared" si="482"/>
        <v/>
      </c>
      <c r="BV313" s="21" t="str">
        <f t="shared" si="483"/>
        <v/>
      </c>
      <c r="BW313" s="27" t="str">
        <f t="shared" si="484"/>
        <v/>
      </c>
      <c r="BX313" s="24" t="str">
        <f t="shared" si="485"/>
        <v/>
      </c>
      <c r="BY313" s="25" t="str">
        <f t="shared" si="486"/>
        <v>0</v>
      </c>
      <c r="BZ313" s="26" t="str">
        <f t="shared" si="487"/>
        <v/>
      </c>
      <c r="CA313" s="26" t="str">
        <f t="shared" si="488"/>
        <v/>
      </c>
      <c r="CB313" s="26" t="str">
        <f t="shared" si="489"/>
        <v/>
      </c>
      <c r="CC313" s="27" t="str">
        <f t="shared" si="490"/>
        <v/>
      </c>
      <c r="CD313" s="26" t="str">
        <f t="shared" si="491"/>
        <v/>
      </c>
      <c r="CE313" s="26" t="str">
        <f t="shared" si="492"/>
        <v/>
      </c>
      <c r="CF313" s="45" t="s">
        <v>30</v>
      </c>
      <c r="CG313" s="55" t="str">
        <f>IF(ＣＳＶ貼付用!CM299="","",ＣＳＶ貼付用!CM299)</f>
        <v/>
      </c>
      <c r="CH313" s="38" t="str">
        <f>IF(ＣＳＶ貼付用!CO299="","",ＣＳＶ貼付用!CO299)</f>
        <v/>
      </c>
      <c r="CI313" s="38" t="str">
        <f>IF(ＣＳＶ貼付用!CQ299="","",ＣＳＶ貼付用!CQ299)</f>
        <v/>
      </c>
      <c r="CJ313" s="40" t="str">
        <f t="shared" si="493"/>
        <v/>
      </c>
      <c r="CK313" s="41" t="str">
        <f>IF(林齢計算用!D299="","",林齢計算用!D299)</f>
        <v/>
      </c>
      <c r="CL313" s="41" t="str">
        <f t="shared" si="494"/>
        <v/>
      </c>
      <c r="CM313" s="41" t="str">
        <f t="shared" si="495"/>
        <v/>
      </c>
      <c r="CN313" s="23" t="str">
        <f>IF(CI313="スギ",INDEX(データ!$C$7:$E$26,MATCH(CL313,データ!$B$7:$B$26),MATCH(CJ313,データ!$C$6:$E$6)),IF(CI313="ヒノキ",INDEX(データ!$C$32:$E$51,MATCH(CL313,データ!$B$32:$B$51),MATCH(CJ313,データ!$C$31:$E$31)),IF(CI313="マツ",INDEX(データ!#REF!,MATCH(CL313,データ!#REF!),MATCH(CJ313,データ!#REF!)),IF(CI313="ザツ",INDEX(データ!#REF!,MATCH(CL313,データ!#REF!),MATCH(CJ313,データ!#REF!)),""))))</f>
        <v/>
      </c>
      <c r="CO313" s="22" t="str">
        <f t="shared" si="448"/>
        <v/>
      </c>
      <c r="CP313" s="21" t="str">
        <f t="shared" si="496"/>
        <v/>
      </c>
      <c r="CQ313" s="21" t="str">
        <f t="shared" si="497"/>
        <v/>
      </c>
      <c r="CR313" s="24" t="str">
        <f>IF(CI313="スギ",INDEX(データ!$H$7:$J$26,MATCH(CL313,データ!$G$7:$G$26),MATCH(CJ313,データ!$H$6:$J$6)),IF(CI313="ヒノキ",INDEX(データ!$H$32:$J$51,MATCH(CL313,データ!$G$32:$G$51),MATCH(CJ313,データ!$H$31:$J$31)),IF(CI313="マツ",INDEX(データ!#REF!,MATCH(CL313,データ!#REF!),MATCH(CJ313,データ!#REF!)),IF(CI313="ザツ",INDEX(データ!#REF!,MATCH(CL313,データ!#REF!),MATCH(CJ313,データ!#REF!)),""))))</f>
        <v/>
      </c>
      <c r="CS313" s="22" t="str">
        <f t="shared" si="498"/>
        <v/>
      </c>
      <c r="CT313" s="21" t="str">
        <f t="shared" si="499"/>
        <v/>
      </c>
      <c r="CU313" s="27" t="str">
        <f t="shared" si="500"/>
        <v/>
      </c>
      <c r="CV313" s="24" t="str">
        <f t="shared" si="501"/>
        <v/>
      </c>
      <c r="CW313" s="25" t="str">
        <f t="shared" si="502"/>
        <v>0</v>
      </c>
      <c r="CX313" s="26" t="str">
        <f t="shared" si="503"/>
        <v/>
      </c>
      <c r="CY313" s="26" t="str">
        <f t="shared" si="504"/>
        <v/>
      </c>
      <c r="CZ313" s="26" t="str">
        <f t="shared" si="505"/>
        <v/>
      </c>
      <c r="DA313" s="27" t="str">
        <f t="shared" si="506"/>
        <v/>
      </c>
      <c r="DB313" s="26" t="str">
        <f t="shared" si="507"/>
        <v/>
      </c>
      <c r="DC313" s="26" t="str">
        <f t="shared" si="508"/>
        <v/>
      </c>
      <c r="DD313" s="45" t="s">
        <v>30</v>
      </c>
      <c r="DE313" s="55" t="str">
        <f>IF(ＣＳＶ貼付用!DB299="","",ＣＳＶ貼付用!DB299)</f>
        <v/>
      </c>
      <c r="DF313" s="38" t="str">
        <f>IF(ＣＳＶ貼付用!DD299="","",ＣＳＶ貼付用!DD299)</f>
        <v/>
      </c>
      <c r="DG313" s="38" t="str">
        <f>IF(ＣＳＶ貼付用!DF299="","",ＣＳＶ貼付用!DF299)</f>
        <v/>
      </c>
      <c r="DH313" s="40" t="str">
        <f t="shared" si="509"/>
        <v/>
      </c>
      <c r="DI313" s="41" t="str">
        <f>IF(林齢計算用!E299="","",林齢計算用!E299)</f>
        <v/>
      </c>
      <c r="DJ313" s="41" t="str">
        <f t="shared" si="510"/>
        <v/>
      </c>
      <c r="DK313" s="41" t="str">
        <f t="shared" si="511"/>
        <v/>
      </c>
      <c r="DL313" s="23" t="str">
        <f>IF(DG313="スギ",INDEX(データ!$C$7:$E$26,MATCH(DJ313,データ!$B$7:$B$26),MATCH(DH313,データ!$C$6:$E$6)),IF(DG313="ヒノキ",INDEX(データ!$C$32:$E$51,MATCH(DJ313,データ!$B$32:$B$51),MATCH(DH313,データ!$C$31:$E$31)),IF(DG313="マツ",INDEX(データ!#REF!,MATCH(DJ313,データ!#REF!),MATCH(DH313,データ!#REF!)),IF(DG313="ザツ",INDEX(データ!#REF!,MATCH(DJ313,データ!#REF!),MATCH(DH313,データ!#REF!)),""))))</f>
        <v/>
      </c>
      <c r="DM313" s="22" t="str">
        <f t="shared" si="449"/>
        <v/>
      </c>
      <c r="DN313" s="21" t="str">
        <f t="shared" si="512"/>
        <v/>
      </c>
      <c r="DO313" s="21" t="str">
        <f t="shared" si="513"/>
        <v/>
      </c>
      <c r="DP313" s="24" t="str">
        <f>IF(DG313="スギ",INDEX(データ!$H$7:$J$26,MATCH(DJ313,データ!$G$7:$G$26),MATCH(DH313,データ!$H$6:$J$6)),IF(DG313="ヒノキ",INDEX(データ!$H$32:$J$51,MATCH(DJ313,データ!$G$32:$G$51),MATCH(DH313,データ!$H$31:$J$31)),IF(DG313="マツ",INDEX(データ!#REF!,MATCH(DJ313,データ!#REF!),MATCH(DH313,データ!#REF!)),IF(DG313="ザツ",INDEX(データ!#REF!,MATCH(DJ313,データ!#REF!),MATCH(DH313,データ!#REF!)),""))))</f>
        <v/>
      </c>
      <c r="DQ313" s="22" t="str">
        <f t="shared" si="514"/>
        <v/>
      </c>
      <c r="DR313" s="21" t="str">
        <f t="shared" si="515"/>
        <v/>
      </c>
      <c r="DS313" s="27" t="str">
        <f t="shared" si="516"/>
        <v/>
      </c>
      <c r="DT313" s="24" t="str">
        <f t="shared" si="517"/>
        <v/>
      </c>
      <c r="DU313" s="25" t="str">
        <f t="shared" si="518"/>
        <v>0</v>
      </c>
      <c r="DV313" s="26" t="str">
        <f t="shared" si="519"/>
        <v/>
      </c>
      <c r="DW313" s="26" t="str">
        <f t="shared" si="520"/>
        <v/>
      </c>
      <c r="DX313" s="26" t="str">
        <f t="shared" si="521"/>
        <v/>
      </c>
      <c r="DY313" s="27" t="str">
        <f t="shared" si="522"/>
        <v/>
      </c>
      <c r="DZ313" s="26" t="str">
        <f t="shared" si="523"/>
        <v/>
      </c>
      <c r="EA313" s="26" t="str">
        <f t="shared" si="524"/>
        <v/>
      </c>
      <c r="EB313" s="45" t="s">
        <v>30</v>
      </c>
      <c r="EC313" s="55" t="str">
        <f>IF(ＣＳＶ貼付用!DQ299="","",ＣＳＶ貼付用!DQ299)</f>
        <v/>
      </c>
      <c r="ED313" s="38" t="str">
        <f>IF(ＣＳＶ貼付用!DS299="","",ＣＳＶ貼付用!DS299)</f>
        <v/>
      </c>
      <c r="EE313" s="38" t="str">
        <f>IF(ＣＳＶ貼付用!DU299="","",ＣＳＶ貼付用!DU299)</f>
        <v/>
      </c>
      <c r="EF313" s="40" t="str">
        <f t="shared" si="525"/>
        <v/>
      </c>
      <c r="EG313" s="41" t="str">
        <f>IF(林齢計算用!F299="","",林齢計算用!F299)</f>
        <v/>
      </c>
      <c r="EH313" s="41" t="str">
        <f t="shared" si="526"/>
        <v/>
      </c>
      <c r="EI313" s="41" t="str">
        <f t="shared" si="527"/>
        <v/>
      </c>
      <c r="EJ313" s="23" t="str">
        <f>IF(EE313="スギ",INDEX(データ!$C$7:$E$26,MATCH(EH313,データ!$B$7:$B$26),MATCH(EF313,データ!$C$6:$E$6)),IF(EE313="ヒノキ",INDEX(データ!$C$32:$E$51,MATCH(EH313,データ!$B$32:$B$51),MATCH(EF313,データ!$C$31:$E$31)),IF(EE313="マツ",INDEX(データ!#REF!,MATCH(EH313,データ!#REF!),MATCH(EF313,データ!#REF!)),IF(EE313="ザツ",INDEX(データ!#REF!,MATCH(EH313,データ!#REF!),MATCH(EF313,データ!#REF!)),""))))</f>
        <v/>
      </c>
      <c r="EK313" s="22" t="str">
        <f t="shared" si="450"/>
        <v/>
      </c>
      <c r="EL313" s="21" t="str">
        <f t="shared" si="528"/>
        <v/>
      </c>
      <c r="EM313" s="21" t="str">
        <f t="shared" si="529"/>
        <v/>
      </c>
      <c r="EN313" s="24" t="str">
        <f>IF(EE313="スギ",INDEX(データ!$H$7:$J$26,MATCH(EH313,データ!$G$7:$G$26),MATCH(EF313,データ!$H$6:$J$6)),IF(EE313="ヒノキ",INDEX(データ!$H$32:$J$51,MATCH(EH313,データ!$G$32:$G$51),MATCH(EF313,データ!$H$31:$J$31)),IF(EE313="マツ",INDEX(データ!#REF!,MATCH(EH313,データ!#REF!),MATCH(EF313,データ!#REF!)),IF(EE313="ザツ",INDEX(データ!#REF!,MATCH(EH313,データ!#REF!),MATCH(EF313,データ!#REF!)),""))))</f>
        <v/>
      </c>
      <c r="EO313" s="22" t="str">
        <f t="shared" si="530"/>
        <v/>
      </c>
      <c r="EP313" s="21" t="str">
        <f t="shared" si="531"/>
        <v/>
      </c>
      <c r="EQ313" s="27" t="str">
        <f t="shared" si="532"/>
        <v/>
      </c>
      <c r="ER313" s="24" t="str">
        <f t="shared" si="533"/>
        <v/>
      </c>
      <c r="ES313" s="25" t="str">
        <f t="shared" si="534"/>
        <v>0</v>
      </c>
      <c r="ET313" s="26" t="str">
        <f t="shared" si="535"/>
        <v/>
      </c>
      <c r="EU313" s="26" t="str">
        <f t="shared" si="536"/>
        <v/>
      </c>
      <c r="EV313" s="26" t="str">
        <f t="shared" si="537"/>
        <v/>
      </c>
      <c r="EW313" s="27" t="str">
        <f t="shared" si="538"/>
        <v/>
      </c>
      <c r="EX313" s="26" t="str">
        <f t="shared" si="539"/>
        <v/>
      </c>
      <c r="EY313" s="26" t="str">
        <f t="shared" si="540"/>
        <v/>
      </c>
      <c r="EZ313" s="26">
        <f t="shared" si="541"/>
        <v>0</v>
      </c>
      <c r="FA313" s="43"/>
    </row>
    <row r="314" spans="1:157" ht="15.95" customHeight="1" x14ac:dyDescent="0.15">
      <c r="A314" s="21"/>
      <c r="B314" s="36" t="str">
        <f>IF(ＣＳＶ貼付用!G300="","",ＣＳＶ貼付用!G300)</f>
        <v/>
      </c>
      <c r="C314" s="36" t="str">
        <f>IF(ＣＳＶ貼付用!I300="","",ＣＳＶ貼付用!I300)</f>
        <v/>
      </c>
      <c r="D314" s="36" t="str">
        <f>IF(ＣＳＶ貼付用!J300="","",ＣＳＶ貼付用!J300)</f>
        <v/>
      </c>
      <c r="E314" s="36" t="str">
        <f>IF(ＣＳＶ貼付用!F300="","",ＣＳＶ貼付用!F300)</f>
        <v/>
      </c>
      <c r="F314" s="38" t="str">
        <f>IF(ＣＳＶ貼付用!T300="","",ＣＳＶ貼付用!T300)</f>
        <v/>
      </c>
      <c r="G314" s="38"/>
      <c r="H314" s="38" t="str">
        <f>IF(ＣＳＶ貼付用!GJ300="","",ＣＳＶ貼付用!GJ300)</f>
        <v/>
      </c>
      <c r="I314" s="38" t="str">
        <f>IF(ＣＳＶ貼付用!GL300="","",ＣＳＶ貼付用!GL300)</f>
        <v/>
      </c>
      <c r="J314" s="38" t="str">
        <f>IF(ＣＳＶ貼付用!GN300="","",ＣＳＶ貼付用!GN300)</f>
        <v/>
      </c>
      <c r="K314" s="38" t="str">
        <f>IF(ＣＳＶ貼付用!GP300="","",ＣＳＶ貼付用!GP300)</f>
        <v/>
      </c>
      <c r="L314" s="45" t="s">
        <v>30</v>
      </c>
      <c r="M314" s="55" t="str">
        <f>IF(ＣＳＶ貼付用!AT300="","",ＣＳＶ貼付用!AT300)</f>
        <v/>
      </c>
      <c r="N314" s="38" t="str">
        <f>IF(ＣＳＶ貼付用!AV300="","",ＣＳＶ貼付用!AV300)</f>
        <v/>
      </c>
      <c r="O314" s="38" t="str">
        <f>IF(ＣＳＶ貼付用!AX300="","",ＣＳＶ貼付用!AX300)</f>
        <v/>
      </c>
      <c r="P314" s="40" t="str">
        <f>IF(ＣＳＶ貼付用!FE300="","",ＣＳＶ貼付用!FE300)</f>
        <v/>
      </c>
      <c r="Q314" s="41" t="str">
        <f>IF(林齢計算用!A300="","",林齢計算用!A300)</f>
        <v/>
      </c>
      <c r="R314" s="41" t="str">
        <f t="shared" si="451"/>
        <v/>
      </c>
      <c r="S314" s="56" t="str">
        <f>IF(ＣＳＶ貼付用!EG300="","",ＣＳＶ貼付用!EG300*10)</f>
        <v/>
      </c>
      <c r="T314" s="23" t="str">
        <f>IF(O314="スギ",INDEX(データ!$C$7:$E$26,MATCH(R314,データ!$B$7:$B$26),MATCH(P314,データ!$C$6:$E$6)),IF(O314="ヒノキ",INDEX(データ!$C$32:$E$51,MATCH(R314,データ!$B$32:$B$51),MATCH(P314,データ!$C$31:$E$31)),IF(O314="マツ",INDEX(データ!#REF!,MATCH(R314,データ!#REF!),MATCH(P314,データ!#REF!)),IF(O314="ザツ",INDEX(データ!#REF!,MATCH(R314,データ!#REF!),MATCH(P314,データ!#REF!)),""))))</f>
        <v/>
      </c>
      <c r="U314" s="22" t="str">
        <f t="shared" si="542"/>
        <v/>
      </c>
      <c r="V314" s="21" t="str">
        <f t="shared" si="546"/>
        <v/>
      </c>
      <c r="W314" s="21" t="str">
        <f t="shared" si="543"/>
        <v/>
      </c>
      <c r="X314" s="23" t="str">
        <f>IF(O314="スギ",INDEX(データ!$H$7:$J$26,MATCH(R314,データ!$G$7:$G$26),MATCH(P314,データ!$H$6:$J$6)),IF(O314="ヒノキ",INDEX(データ!$H$32:$J$51,MATCH(R314,データ!$G$32:$G$51),MATCH(P314,データ!$H$31:$J$31)),IF(O314="マツ",INDEX(データ!#REF!,MATCH(R314,データ!#REF!),MATCH(P314,データ!#REF!)),IF(O314="ザツ",INDEX(データ!#REF!,MATCH(R314,データ!#REF!),MATCH(P314,データ!#REF!)),""))))</f>
        <v/>
      </c>
      <c r="Y314" s="22" t="str">
        <f t="shared" si="544"/>
        <v/>
      </c>
      <c r="Z314" s="21" t="str">
        <f t="shared" si="545"/>
        <v/>
      </c>
      <c r="AA314" s="27" t="str">
        <f t="shared" si="452"/>
        <v/>
      </c>
      <c r="AB314" s="24" t="str">
        <f t="shared" si="453"/>
        <v/>
      </c>
      <c r="AC314" s="25" t="str">
        <f t="shared" si="454"/>
        <v>0</v>
      </c>
      <c r="AD314" s="26" t="str">
        <f t="shared" si="455"/>
        <v/>
      </c>
      <c r="AE314" s="26" t="str">
        <f t="shared" si="456"/>
        <v/>
      </c>
      <c r="AF314" s="26" t="str">
        <f t="shared" si="457"/>
        <v/>
      </c>
      <c r="AG314" s="27" t="str">
        <f t="shared" si="458"/>
        <v/>
      </c>
      <c r="AH314" s="26" t="str">
        <f t="shared" si="459"/>
        <v/>
      </c>
      <c r="AI314" s="26" t="str">
        <f t="shared" si="460"/>
        <v/>
      </c>
      <c r="AJ314" s="45" t="s">
        <v>30</v>
      </c>
      <c r="AK314" s="55" t="str">
        <f>IF(ＣＳＶ貼付用!BI300="","",ＣＳＶ貼付用!BI300)</f>
        <v/>
      </c>
      <c r="AL314" s="38" t="str">
        <f>IF(ＣＳＶ貼付用!BK300="","",ＣＳＶ貼付用!BK300)</f>
        <v/>
      </c>
      <c r="AM314" s="38" t="str">
        <f>IF(ＣＳＶ貼付用!BM300="","",ＣＳＶ貼付用!BM300)</f>
        <v/>
      </c>
      <c r="AN314" s="40" t="str">
        <f t="shared" si="461"/>
        <v/>
      </c>
      <c r="AO314" s="41" t="str">
        <f>IF(林齢計算用!B300="","",林齢計算用!B300)</f>
        <v/>
      </c>
      <c r="AP314" s="41" t="str">
        <f t="shared" si="462"/>
        <v/>
      </c>
      <c r="AQ314" s="41" t="str">
        <f t="shared" si="463"/>
        <v/>
      </c>
      <c r="AR314" s="23" t="str">
        <f>IF(AM314="スギ",INDEX(データ!$C$7:$E$26,MATCH(AP314,データ!$B$7:$B$26),MATCH(AN314,データ!$C$6:$E$6)),IF(AM314="ヒノキ",INDEX(データ!$C$32:$E$51,MATCH(AP314,データ!$B$32:$B$51),MATCH(AN314,データ!$C$31:$E$31)),IF(AM314="マツ",INDEX(データ!#REF!,MATCH(AP314,データ!#REF!),MATCH(AN314,データ!#REF!)),IF(AM314="ザツ",INDEX(データ!#REF!,MATCH(AP314,データ!#REF!),MATCH(AN314,データ!#REF!)),""))))</f>
        <v/>
      </c>
      <c r="AS314" s="22" t="str">
        <f t="shared" si="446"/>
        <v/>
      </c>
      <c r="AT314" s="21" t="str">
        <f t="shared" si="464"/>
        <v/>
      </c>
      <c r="AU314" s="21" t="str">
        <f t="shared" si="465"/>
        <v/>
      </c>
      <c r="AV314" s="24" t="str">
        <f>IF(AM314="スギ",INDEX(データ!$H$7:$J$26,MATCH(AP314,データ!$G$7:$G$26),MATCH(AN314,データ!$H$6:$J$6)),IF(AM314="ヒノキ",INDEX(データ!$H$32:$J$51,MATCH(AP314,データ!$G$32:$G$51),MATCH(AN314,データ!$H$31:$J$31)),IF(AM314="マツ",INDEX(データ!#REF!,MATCH(AP314,データ!#REF!),MATCH(AN314,データ!#REF!)),IF(AM314="ザツ",INDEX(データ!#REF!,MATCH(AP314,データ!#REF!),MATCH(AN314,データ!#REF!)),""))))</f>
        <v/>
      </c>
      <c r="AW314" s="22" t="str">
        <f t="shared" si="466"/>
        <v/>
      </c>
      <c r="AX314" s="21" t="str">
        <f t="shared" si="467"/>
        <v/>
      </c>
      <c r="AY314" s="27" t="str">
        <f t="shared" si="468"/>
        <v/>
      </c>
      <c r="AZ314" s="24" t="str">
        <f t="shared" si="469"/>
        <v/>
      </c>
      <c r="BA314" s="25" t="str">
        <f t="shared" si="470"/>
        <v>0</v>
      </c>
      <c r="BB314" s="26" t="str">
        <f t="shared" si="471"/>
        <v/>
      </c>
      <c r="BC314" s="26" t="str">
        <f t="shared" si="472"/>
        <v/>
      </c>
      <c r="BD314" s="26" t="str">
        <f t="shared" si="473"/>
        <v/>
      </c>
      <c r="BE314" s="27" t="str">
        <f t="shared" si="474"/>
        <v/>
      </c>
      <c r="BF314" s="26" t="str">
        <f t="shared" si="475"/>
        <v/>
      </c>
      <c r="BG314" s="26" t="str">
        <f t="shared" si="476"/>
        <v/>
      </c>
      <c r="BH314" s="45" t="s">
        <v>30</v>
      </c>
      <c r="BI314" s="55" t="str">
        <f>IF(ＣＳＶ貼付用!BX300="","",ＣＳＶ貼付用!BX300)</f>
        <v/>
      </c>
      <c r="BJ314" s="38" t="str">
        <f>IF(ＣＳＶ貼付用!BZ300="","",ＣＳＶ貼付用!BZ300)</f>
        <v/>
      </c>
      <c r="BK314" s="38" t="str">
        <f>IF(ＣＳＶ貼付用!CB300="","",ＣＳＶ貼付用!CB300)</f>
        <v/>
      </c>
      <c r="BL314" s="40" t="str">
        <f t="shared" si="477"/>
        <v/>
      </c>
      <c r="BM314" s="41" t="str">
        <f>IF(林齢計算用!C300="","",林齢計算用!C300)</f>
        <v/>
      </c>
      <c r="BN314" s="41" t="str">
        <f t="shared" si="478"/>
        <v/>
      </c>
      <c r="BO314" s="41" t="str">
        <f t="shared" si="479"/>
        <v/>
      </c>
      <c r="BP314" s="23" t="str">
        <f>IF(BK314="スギ",INDEX(データ!$C$7:$E$26,MATCH(BN314,データ!$B$7:$B$26),MATCH(BL314,データ!$C$6:$E$6)),IF(BK314="ヒノキ",INDEX(データ!$C$32:$E$51,MATCH(BN314,データ!$B$32:$B$51),MATCH(BL314,データ!$C$31:$E$31)),IF(BK314="マツ",INDEX(データ!#REF!,MATCH(BN314,データ!#REF!),MATCH(BL314,データ!#REF!)),IF(BK314="ザツ",INDEX(データ!#REF!,MATCH(BN314,データ!#REF!),MATCH(BL314,データ!#REF!)),""))))</f>
        <v/>
      </c>
      <c r="BQ314" s="22" t="str">
        <f t="shared" si="447"/>
        <v/>
      </c>
      <c r="BR314" s="21" t="str">
        <f t="shared" si="480"/>
        <v/>
      </c>
      <c r="BS314" s="21" t="str">
        <f t="shared" si="481"/>
        <v/>
      </c>
      <c r="BT314" s="24" t="str">
        <f>IF(BK314="スギ",INDEX(データ!$H$7:$J$26,MATCH(BN314,データ!$G$7:$G$26),MATCH(BL314,データ!$H$6:$J$6)),IF(BK314="ヒノキ",INDEX(データ!$H$32:$J$51,MATCH(BN314,データ!$G$32:$G$51),MATCH(BL314,データ!$H$31:$J$31)),IF(BK314="マツ",INDEX(データ!#REF!,MATCH(BN314,データ!#REF!),MATCH(BL314,データ!#REF!)),IF(BK314="ザツ",INDEX(データ!#REF!,MATCH(BN314,データ!#REF!),MATCH(BL314,データ!#REF!)),""))))</f>
        <v/>
      </c>
      <c r="BU314" s="22" t="str">
        <f t="shared" si="482"/>
        <v/>
      </c>
      <c r="BV314" s="21" t="str">
        <f t="shared" si="483"/>
        <v/>
      </c>
      <c r="BW314" s="27" t="str">
        <f t="shared" si="484"/>
        <v/>
      </c>
      <c r="BX314" s="24" t="str">
        <f t="shared" si="485"/>
        <v/>
      </c>
      <c r="BY314" s="25" t="str">
        <f t="shared" si="486"/>
        <v>0</v>
      </c>
      <c r="BZ314" s="26" t="str">
        <f t="shared" si="487"/>
        <v/>
      </c>
      <c r="CA314" s="26" t="str">
        <f t="shared" si="488"/>
        <v/>
      </c>
      <c r="CB314" s="26" t="str">
        <f t="shared" si="489"/>
        <v/>
      </c>
      <c r="CC314" s="27" t="str">
        <f t="shared" si="490"/>
        <v/>
      </c>
      <c r="CD314" s="26" t="str">
        <f t="shared" si="491"/>
        <v/>
      </c>
      <c r="CE314" s="26" t="str">
        <f t="shared" si="492"/>
        <v/>
      </c>
      <c r="CF314" s="45" t="s">
        <v>30</v>
      </c>
      <c r="CG314" s="55" t="str">
        <f>IF(ＣＳＶ貼付用!CM300="","",ＣＳＶ貼付用!CM300)</f>
        <v/>
      </c>
      <c r="CH314" s="38" t="str">
        <f>IF(ＣＳＶ貼付用!CO300="","",ＣＳＶ貼付用!CO300)</f>
        <v/>
      </c>
      <c r="CI314" s="38" t="str">
        <f>IF(ＣＳＶ貼付用!CQ300="","",ＣＳＶ貼付用!CQ300)</f>
        <v/>
      </c>
      <c r="CJ314" s="40" t="str">
        <f t="shared" si="493"/>
        <v/>
      </c>
      <c r="CK314" s="41" t="str">
        <f>IF(林齢計算用!D300="","",林齢計算用!D300)</f>
        <v/>
      </c>
      <c r="CL314" s="41" t="str">
        <f t="shared" si="494"/>
        <v/>
      </c>
      <c r="CM314" s="41" t="str">
        <f t="shared" si="495"/>
        <v/>
      </c>
      <c r="CN314" s="23" t="str">
        <f>IF(CI314="スギ",INDEX(データ!$C$7:$E$26,MATCH(CL314,データ!$B$7:$B$26),MATCH(CJ314,データ!$C$6:$E$6)),IF(CI314="ヒノキ",INDEX(データ!$C$32:$E$51,MATCH(CL314,データ!$B$32:$B$51),MATCH(CJ314,データ!$C$31:$E$31)),IF(CI314="マツ",INDEX(データ!#REF!,MATCH(CL314,データ!#REF!),MATCH(CJ314,データ!#REF!)),IF(CI314="ザツ",INDEX(データ!#REF!,MATCH(CL314,データ!#REF!),MATCH(CJ314,データ!#REF!)),""))))</f>
        <v/>
      </c>
      <c r="CO314" s="22" t="str">
        <f t="shared" si="448"/>
        <v/>
      </c>
      <c r="CP314" s="21" t="str">
        <f t="shared" si="496"/>
        <v/>
      </c>
      <c r="CQ314" s="21" t="str">
        <f t="shared" si="497"/>
        <v/>
      </c>
      <c r="CR314" s="24" t="str">
        <f>IF(CI314="スギ",INDEX(データ!$H$7:$J$26,MATCH(CL314,データ!$G$7:$G$26),MATCH(CJ314,データ!$H$6:$J$6)),IF(CI314="ヒノキ",INDEX(データ!$H$32:$J$51,MATCH(CL314,データ!$G$32:$G$51),MATCH(CJ314,データ!$H$31:$J$31)),IF(CI314="マツ",INDEX(データ!#REF!,MATCH(CL314,データ!#REF!),MATCH(CJ314,データ!#REF!)),IF(CI314="ザツ",INDEX(データ!#REF!,MATCH(CL314,データ!#REF!),MATCH(CJ314,データ!#REF!)),""))))</f>
        <v/>
      </c>
      <c r="CS314" s="22" t="str">
        <f t="shared" si="498"/>
        <v/>
      </c>
      <c r="CT314" s="21" t="str">
        <f t="shared" si="499"/>
        <v/>
      </c>
      <c r="CU314" s="27" t="str">
        <f t="shared" si="500"/>
        <v/>
      </c>
      <c r="CV314" s="24" t="str">
        <f t="shared" si="501"/>
        <v/>
      </c>
      <c r="CW314" s="25" t="str">
        <f t="shared" si="502"/>
        <v>0</v>
      </c>
      <c r="CX314" s="26" t="str">
        <f t="shared" si="503"/>
        <v/>
      </c>
      <c r="CY314" s="26" t="str">
        <f t="shared" si="504"/>
        <v/>
      </c>
      <c r="CZ314" s="26" t="str">
        <f t="shared" si="505"/>
        <v/>
      </c>
      <c r="DA314" s="27" t="str">
        <f t="shared" si="506"/>
        <v/>
      </c>
      <c r="DB314" s="26" t="str">
        <f t="shared" si="507"/>
        <v/>
      </c>
      <c r="DC314" s="26" t="str">
        <f t="shared" si="508"/>
        <v/>
      </c>
      <c r="DD314" s="45" t="s">
        <v>30</v>
      </c>
      <c r="DE314" s="55" t="str">
        <f>IF(ＣＳＶ貼付用!DB300="","",ＣＳＶ貼付用!DB300)</f>
        <v/>
      </c>
      <c r="DF314" s="38" t="str">
        <f>IF(ＣＳＶ貼付用!DD300="","",ＣＳＶ貼付用!DD300)</f>
        <v/>
      </c>
      <c r="DG314" s="38" t="str">
        <f>IF(ＣＳＶ貼付用!DF300="","",ＣＳＶ貼付用!DF300)</f>
        <v/>
      </c>
      <c r="DH314" s="40" t="str">
        <f t="shared" si="509"/>
        <v/>
      </c>
      <c r="DI314" s="41" t="str">
        <f>IF(林齢計算用!E300="","",林齢計算用!E300)</f>
        <v/>
      </c>
      <c r="DJ314" s="41" t="str">
        <f t="shared" si="510"/>
        <v/>
      </c>
      <c r="DK314" s="41" t="str">
        <f t="shared" si="511"/>
        <v/>
      </c>
      <c r="DL314" s="23" t="str">
        <f>IF(DG314="スギ",INDEX(データ!$C$7:$E$26,MATCH(DJ314,データ!$B$7:$B$26),MATCH(DH314,データ!$C$6:$E$6)),IF(DG314="ヒノキ",INDEX(データ!$C$32:$E$51,MATCH(DJ314,データ!$B$32:$B$51),MATCH(DH314,データ!$C$31:$E$31)),IF(DG314="マツ",INDEX(データ!#REF!,MATCH(DJ314,データ!#REF!),MATCH(DH314,データ!#REF!)),IF(DG314="ザツ",INDEX(データ!#REF!,MATCH(DJ314,データ!#REF!),MATCH(DH314,データ!#REF!)),""))))</f>
        <v/>
      </c>
      <c r="DM314" s="22" t="str">
        <f t="shared" si="449"/>
        <v/>
      </c>
      <c r="DN314" s="21" t="str">
        <f t="shared" si="512"/>
        <v/>
      </c>
      <c r="DO314" s="21" t="str">
        <f t="shared" si="513"/>
        <v/>
      </c>
      <c r="DP314" s="24" t="str">
        <f>IF(DG314="スギ",INDEX(データ!$H$7:$J$26,MATCH(DJ314,データ!$G$7:$G$26),MATCH(DH314,データ!$H$6:$J$6)),IF(DG314="ヒノキ",INDEX(データ!$H$32:$J$51,MATCH(DJ314,データ!$G$32:$G$51),MATCH(DH314,データ!$H$31:$J$31)),IF(DG314="マツ",INDEX(データ!#REF!,MATCH(DJ314,データ!#REF!),MATCH(DH314,データ!#REF!)),IF(DG314="ザツ",INDEX(データ!#REF!,MATCH(DJ314,データ!#REF!),MATCH(DH314,データ!#REF!)),""))))</f>
        <v/>
      </c>
      <c r="DQ314" s="22" t="str">
        <f t="shared" si="514"/>
        <v/>
      </c>
      <c r="DR314" s="21" t="str">
        <f t="shared" si="515"/>
        <v/>
      </c>
      <c r="DS314" s="27" t="str">
        <f t="shared" si="516"/>
        <v/>
      </c>
      <c r="DT314" s="24" t="str">
        <f t="shared" si="517"/>
        <v/>
      </c>
      <c r="DU314" s="25" t="str">
        <f t="shared" si="518"/>
        <v>0</v>
      </c>
      <c r="DV314" s="26" t="str">
        <f t="shared" si="519"/>
        <v/>
      </c>
      <c r="DW314" s="26" t="str">
        <f t="shared" si="520"/>
        <v/>
      </c>
      <c r="DX314" s="26" t="str">
        <f t="shared" si="521"/>
        <v/>
      </c>
      <c r="DY314" s="27" t="str">
        <f t="shared" si="522"/>
        <v/>
      </c>
      <c r="DZ314" s="26" t="str">
        <f t="shared" si="523"/>
        <v/>
      </c>
      <c r="EA314" s="26" t="str">
        <f t="shared" si="524"/>
        <v/>
      </c>
      <c r="EB314" s="45" t="s">
        <v>30</v>
      </c>
      <c r="EC314" s="55" t="str">
        <f>IF(ＣＳＶ貼付用!DQ300="","",ＣＳＶ貼付用!DQ300)</f>
        <v/>
      </c>
      <c r="ED314" s="38" t="str">
        <f>IF(ＣＳＶ貼付用!DS300="","",ＣＳＶ貼付用!DS300)</f>
        <v/>
      </c>
      <c r="EE314" s="38" t="str">
        <f>IF(ＣＳＶ貼付用!DU300="","",ＣＳＶ貼付用!DU300)</f>
        <v/>
      </c>
      <c r="EF314" s="40" t="str">
        <f t="shared" si="525"/>
        <v/>
      </c>
      <c r="EG314" s="41" t="str">
        <f>IF(林齢計算用!F300="","",林齢計算用!F300)</f>
        <v/>
      </c>
      <c r="EH314" s="41" t="str">
        <f t="shared" si="526"/>
        <v/>
      </c>
      <c r="EI314" s="41" t="str">
        <f t="shared" si="527"/>
        <v/>
      </c>
      <c r="EJ314" s="23" t="str">
        <f>IF(EE314="スギ",INDEX(データ!$C$7:$E$26,MATCH(EH314,データ!$B$7:$B$26),MATCH(EF314,データ!$C$6:$E$6)),IF(EE314="ヒノキ",INDEX(データ!$C$32:$E$51,MATCH(EH314,データ!$B$32:$B$51),MATCH(EF314,データ!$C$31:$E$31)),IF(EE314="マツ",INDEX(データ!#REF!,MATCH(EH314,データ!#REF!),MATCH(EF314,データ!#REF!)),IF(EE314="ザツ",INDEX(データ!#REF!,MATCH(EH314,データ!#REF!),MATCH(EF314,データ!#REF!)),""))))</f>
        <v/>
      </c>
      <c r="EK314" s="22" t="str">
        <f t="shared" si="450"/>
        <v/>
      </c>
      <c r="EL314" s="21" t="str">
        <f t="shared" si="528"/>
        <v/>
      </c>
      <c r="EM314" s="21" t="str">
        <f t="shared" si="529"/>
        <v/>
      </c>
      <c r="EN314" s="24" t="str">
        <f>IF(EE314="スギ",INDEX(データ!$H$7:$J$26,MATCH(EH314,データ!$G$7:$G$26),MATCH(EF314,データ!$H$6:$J$6)),IF(EE314="ヒノキ",INDEX(データ!$H$32:$J$51,MATCH(EH314,データ!$G$32:$G$51),MATCH(EF314,データ!$H$31:$J$31)),IF(EE314="マツ",INDEX(データ!#REF!,MATCH(EH314,データ!#REF!),MATCH(EF314,データ!#REF!)),IF(EE314="ザツ",INDEX(データ!#REF!,MATCH(EH314,データ!#REF!),MATCH(EF314,データ!#REF!)),""))))</f>
        <v/>
      </c>
      <c r="EO314" s="22" t="str">
        <f t="shared" si="530"/>
        <v/>
      </c>
      <c r="EP314" s="21" t="str">
        <f t="shared" si="531"/>
        <v/>
      </c>
      <c r="EQ314" s="27" t="str">
        <f t="shared" si="532"/>
        <v/>
      </c>
      <c r="ER314" s="24" t="str">
        <f t="shared" si="533"/>
        <v/>
      </c>
      <c r="ES314" s="25" t="str">
        <f t="shared" si="534"/>
        <v>0</v>
      </c>
      <c r="ET314" s="26" t="str">
        <f t="shared" si="535"/>
        <v/>
      </c>
      <c r="EU314" s="26" t="str">
        <f t="shared" si="536"/>
        <v/>
      </c>
      <c r="EV314" s="26" t="str">
        <f t="shared" si="537"/>
        <v/>
      </c>
      <c r="EW314" s="27" t="str">
        <f t="shared" si="538"/>
        <v/>
      </c>
      <c r="EX314" s="26" t="str">
        <f t="shared" si="539"/>
        <v/>
      </c>
      <c r="EY314" s="26" t="str">
        <f t="shared" si="540"/>
        <v/>
      </c>
      <c r="EZ314" s="26">
        <f t="shared" si="541"/>
        <v>0</v>
      </c>
      <c r="FA314" s="43"/>
    </row>
    <row r="315" spans="1:157" ht="15.95" customHeight="1" x14ac:dyDescent="0.15">
      <c r="A315" s="21"/>
      <c r="B315" s="36" t="str">
        <f>IF(ＣＳＶ貼付用!G301="","",ＣＳＶ貼付用!G301)</f>
        <v/>
      </c>
      <c r="C315" s="36" t="str">
        <f>IF(ＣＳＶ貼付用!I301="","",ＣＳＶ貼付用!I301)</f>
        <v/>
      </c>
      <c r="D315" s="36" t="str">
        <f>IF(ＣＳＶ貼付用!J301="","",ＣＳＶ貼付用!J301)</f>
        <v/>
      </c>
      <c r="E315" s="36" t="str">
        <f>IF(ＣＳＶ貼付用!F301="","",ＣＳＶ貼付用!F301)</f>
        <v/>
      </c>
      <c r="F315" s="38" t="str">
        <f>IF(ＣＳＶ貼付用!T301="","",ＣＳＶ貼付用!T301)</f>
        <v/>
      </c>
      <c r="G315" s="38"/>
      <c r="H315" s="38" t="str">
        <f>IF(ＣＳＶ貼付用!GJ301="","",ＣＳＶ貼付用!GJ301)</f>
        <v/>
      </c>
      <c r="I315" s="38" t="str">
        <f>IF(ＣＳＶ貼付用!GL301="","",ＣＳＶ貼付用!GL301)</f>
        <v/>
      </c>
      <c r="J315" s="38" t="str">
        <f>IF(ＣＳＶ貼付用!GN301="","",ＣＳＶ貼付用!GN301)</f>
        <v/>
      </c>
      <c r="K315" s="38" t="str">
        <f>IF(ＣＳＶ貼付用!GP301="","",ＣＳＶ貼付用!GP301)</f>
        <v/>
      </c>
      <c r="L315" s="45" t="s">
        <v>30</v>
      </c>
      <c r="M315" s="55" t="str">
        <f>IF(ＣＳＶ貼付用!AT301="","",ＣＳＶ貼付用!AT301)</f>
        <v/>
      </c>
      <c r="N315" s="38" t="str">
        <f>IF(ＣＳＶ貼付用!AV301="","",ＣＳＶ貼付用!AV301)</f>
        <v/>
      </c>
      <c r="O315" s="38" t="str">
        <f>IF(ＣＳＶ貼付用!AX301="","",ＣＳＶ貼付用!AX301)</f>
        <v/>
      </c>
      <c r="P315" s="40" t="str">
        <f>IF(ＣＳＶ貼付用!FE301="","",ＣＳＶ貼付用!FE301)</f>
        <v/>
      </c>
      <c r="Q315" s="41" t="str">
        <f>IF(林齢計算用!A301="","",林齢計算用!A301)</f>
        <v/>
      </c>
      <c r="R315" s="41" t="str">
        <f t="shared" si="451"/>
        <v/>
      </c>
      <c r="S315" s="56" t="str">
        <f>IF(ＣＳＶ貼付用!EG301="","",ＣＳＶ貼付用!EG301*10)</f>
        <v/>
      </c>
      <c r="T315" s="23" t="str">
        <f>IF(O315="スギ",INDEX(データ!$C$7:$E$26,MATCH(R315,データ!$B$7:$B$26),MATCH(P315,データ!$C$6:$E$6)),IF(O315="ヒノキ",INDEX(データ!$C$32:$E$51,MATCH(R315,データ!$B$32:$B$51),MATCH(P315,データ!$C$31:$E$31)),IF(O315="マツ",INDEX(データ!#REF!,MATCH(R315,データ!#REF!),MATCH(P315,データ!#REF!)),IF(O315="ザツ",INDEX(データ!#REF!,MATCH(R315,データ!#REF!),MATCH(P315,データ!#REF!)),""))))</f>
        <v/>
      </c>
      <c r="U315" s="22" t="str">
        <f t="shared" si="542"/>
        <v/>
      </c>
      <c r="V315" s="21" t="str">
        <f t="shared" si="546"/>
        <v/>
      </c>
      <c r="W315" s="21" t="str">
        <f t="shared" si="543"/>
        <v/>
      </c>
      <c r="X315" s="23" t="str">
        <f>IF(O315="スギ",INDEX(データ!$H$7:$J$26,MATCH(R315,データ!$G$7:$G$26),MATCH(P315,データ!$H$6:$J$6)),IF(O315="ヒノキ",INDEX(データ!$H$32:$J$51,MATCH(R315,データ!$G$32:$G$51),MATCH(P315,データ!$H$31:$J$31)),IF(O315="マツ",INDEX(データ!#REF!,MATCH(R315,データ!#REF!),MATCH(P315,データ!#REF!)),IF(O315="ザツ",INDEX(データ!#REF!,MATCH(R315,データ!#REF!),MATCH(P315,データ!#REF!)),""))))</f>
        <v/>
      </c>
      <c r="Y315" s="22" t="str">
        <f t="shared" si="544"/>
        <v/>
      </c>
      <c r="Z315" s="21" t="str">
        <f t="shared" si="545"/>
        <v/>
      </c>
      <c r="AA315" s="27" t="str">
        <f t="shared" si="452"/>
        <v/>
      </c>
      <c r="AB315" s="24" t="str">
        <f t="shared" si="453"/>
        <v/>
      </c>
      <c r="AC315" s="25" t="str">
        <f t="shared" si="454"/>
        <v>0</v>
      </c>
      <c r="AD315" s="26" t="str">
        <f t="shared" si="455"/>
        <v/>
      </c>
      <c r="AE315" s="26" t="str">
        <f t="shared" si="456"/>
        <v/>
      </c>
      <c r="AF315" s="26" t="str">
        <f t="shared" si="457"/>
        <v/>
      </c>
      <c r="AG315" s="27" t="str">
        <f t="shared" si="458"/>
        <v/>
      </c>
      <c r="AH315" s="26" t="str">
        <f t="shared" si="459"/>
        <v/>
      </c>
      <c r="AI315" s="26" t="str">
        <f t="shared" si="460"/>
        <v/>
      </c>
      <c r="AJ315" s="45" t="s">
        <v>30</v>
      </c>
      <c r="AK315" s="55" t="str">
        <f>IF(ＣＳＶ貼付用!BI301="","",ＣＳＶ貼付用!BI301)</f>
        <v/>
      </c>
      <c r="AL315" s="38" t="str">
        <f>IF(ＣＳＶ貼付用!BK301="","",ＣＳＶ貼付用!BK301)</f>
        <v/>
      </c>
      <c r="AM315" s="38" t="str">
        <f>IF(ＣＳＶ貼付用!BM301="","",ＣＳＶ貼付用!BM301)</f>
        <v/>
      </c>
      <c r="AN315" s="40" t="str">
        <f t="shared" si="461"/>
        <v/>
      </c>
      <c r="AO315" s="41" t="str">
        <f>IF(林齢計算用!B301="","",林齢計算用!B301)</f>
        <v/>
      </c>
      <c r="AP315" s="41" t="str">
        <f t="shared" si="462"/>
        <v/>
      </c>
      <c r="AQ315" s="41" t="str">
        <f t="shared" si="463"/>
        <v/>
      </c>
      <c r="AR315" s="23" t="str">
        <f>IF(AM315="スギ",INDEX(データ!$C$7:$E$26,MATCH(AP315,データ!$B$7:$B$26),MATCH(AN315,データ!$C$6:$E$6)),IF(AM315="ヒノキ",INDEX(データ!$C$32:$E$51,MATCH(AP315,データ!$B$32:$B$51),MATCH(AN315,データ!$C$31:$E$31)),IF(AM315="マツ",INDEX(データ!#REF!,MATCH(AP315,データ!#REF!),MATCH(AN315,データ!#REF!)),IF(AM315="ザツ",INDEX(データ!#REF!,MATCH(AP315,データ!#REF!),MATCH(AN315,データ!#REF!)),""))))</f>
        <v/>
      </c>
      <c r="AS315" s="22" t="str">
        <f t="shared" si="446"/>
        <v/>
      </c>
      <c r="AT315" s="21" t="str">
        <f t="shared" si="464"/>
        <v/>
      </c>
      <c r="AU315" s="21" t="str">
        <f t="shared" si="465"/>
        <v/>
      </c>
      <c r="AV315" s="24" t="str">
        <f>IF(AM315="スギ",INDEX(データ!$H$7:$J$26,MATCH(AP315,データ!$G$7:$G$26),MATCH(AN315,データ!$H$6:$J$6)),IF(AM315="ヒノキ",INDEX(データ!$H$32:$J$51,MATCH(AP315,データ!$G$32:$G$51),MATCH(AN315,データ!$H$31:$J$31)),IF(AM315="マツ",INDEX(データ!#REF!,MATCH(AP315,データ!#REF!),MATCH(AN315,データ!#REF!)),IF(AM315="ザツ",INDEX(データ!#REF!,MATCH(AP315,データ!#REF!),MATCH(AN315,データ!#REF!)),""))))</f>
        <v/>
      </c>
      <c r="AW315" s="22" t="str">
        <f t="shared" si="466"/>
        <v/>
      </c>
      <c r="AX315" s="21" t="str">
        <f t="shared" si="467"/>
        <v/>
      </c>
      <c r="AY315" s="27" t="str">
        <f t="shared" si="468"/>
        <v/>
      </c>
      <c r="AZ315" s="24" t="str">
        <f t="shared" si="469"/>
        <v/>
      </c>
      <c r="BA315" s="25" t="str">
        <f t="shared" si="470"/>
        <v>0</v>
      </c>
      <c r="BB315" s="26" t="str">
        <f t="shared" si="471"/>
        <v/>
      </c>
      <c r="BC315" s="26" t="str">
        <f t="shared" si="472"/>
        <v/>
      </c>
      <c r="BD315" s="26" t="str">
        <f t="shared" si="473"/>
        <v/>
      </c>
      <c r="BE315" s="27" t="str">
        <f t="shared" si="474"/>
        <v/>
      </c>
      <c r="BF315" s="26" t="str">
        <f t="shared" si="475"/>
        <v/>
      </c>
      <c r="BG315" s="26" t="str">
        <f t="shared" si="476"/>
        <v/>
      </c>
      <c r="BH315" s="45" t="s">
        <v>30</v>
      </c>
      <c r="BI315" s="55" t="str">
        <f>IF(ＣＳＶ貼付用!BX301="","",ＣＳＶ貼付用!BX301)</f>
        <v/>
      </c>
      <c r="BJ315" s="38" t="str">
        <f>IF(ＣＳＶ貼付用!BZ301="","",ＣＳＶ貼付用!BZ301)</f>
        <v/>
      </c>
      <c r="BK315" s="38" t="str">
        <f>IF(ＣＳＶ貼付用!CB301="","",ＣＳＶ貼付用!CB301)</f>
        <v/>
      </c>
      <c r="BL315" s="40" t="str">
        <f t="shared" si="477"/>
        <v/>
      </c>
      <c r="BM315" s="41" t="str">
        <f>IF(林齢計算用!C301="","",林齢計算用!C301)</f>
        <v/>
      </c>
      <c r="BN315" s="41" t="str">
        <f t="shared" si="478"/>
        <v/>
      </c>
      <c r="BO315" s="41" t="str">
        <f t="shared" si="479"/>
        <v/>
      </c>
      <c r="BP315" s="23" t="str">
        <f>IF(BK315="スギ",INDEX(データ!$C$7:$E$26,MATCH(BN315,データ!$B$7:$B$26),MATCH(BL315,データ!$C$6:$E$6)),IF(BK315="ヒノキ",INDEX(データ!$C$32:$E$51,MATCH(BN315,データ!$B$32:$B$51),MATCH(BL315,データ!$C$31:$E$31)),IF(BK315="マツ",INDEX(データ!#REF!,MATCH(BN315,データ!#REF!),MATCH(BL315,データ!#REF!)),IF(BK315="ザツ",INDEX(データ!#REF!,MATCH(BN315,データ!#REF!),MATCH(BL315,データ!#REF!)),""))))</f>
        <v/>
      </c>
      <c r="BQ315" s="22" t="str">
        <f t="shared" si="447"/>
        <v/>
      </c>
      <c r="BR315" s="21" t="str">
        <f t="shared" si="480"/>
        <v/>
      </c>
      <c r="BS315" s="21" t="str">
        <f t="shared" si="481"/>
        <v/>
      </c>
      <c r="BT315" s="24" t="str">
        <f>IF(BK315="スギ",INDEX(データ!$H$7:$J$26,MATCH(BN315,データ!$G$7:$G$26),MATCH(BL315,データ!$H$6:$J$6)),IF(BK315="ヒノキ",INDEX(データ!$H$32:$J$51,MATCH(BN315,データ!$G$32:$G$51),MATCH(BL315,データ!$H$31:$J$31)),IF(BK315="マツ",INDEX(データ!#REF!,MATCH(BN315,データ!#REF!),MATCH(BL315,データ!#REF!)),IF(BK315="ザツ",INDEX(データ!#REF!,MATCH(BN315,データ!#REF!),MATCH(BL315,データ!#REF!)),""))))</f>
        <v/>
      </c>
      <c r="BU315" s="22" t="str">
        <f t="shared" si="482"/>
        <v/>
      </c>
      <c r="BV315" s="21" t="str">
        <f t="shared" si="483"/>
        <v/>
      </c>
      <c r="BW315" s="27" t="str">
        <f t="shared" si="484"/>
        <v/>
      </c>
      <c r="BX315" s="24" t="str">
        <f t="shared" si="485"/>
        <v/>
      </c>
      <c r="BY315" s="25" t="str">
        <f t="shared" si="486"/>
        <v>0</v>
      </c>
      <c r="BZ315" s="26" t="str">
        <f t="shared" si="487"/>
        <v/>
      </c>
      <c r="CA315" s="26" t="str">
        <f t="shared" si="488"/>
        <v/>
      </c>
      <c r="CB315" s="26" t="str">
        <f t="shared" si="489"/>
        <v/>
      </c>
      <c r="CC315" s="27" t="str">
        <f t="shared" si="490"/>
        <v/>
      </c>
      <c r="CD315" s="26" t="str">
        <f t="shared" si="491"/>
        <v/>
      </c>
      <c r="CE315" s="26" t="str">
        <f t="shared" si="492"/>
        <v/>
      </c>
      <c r="CF315" s="45" t="s">
        <v>30</v>
      </c>
      <c r="CG315" s="55" t="str">
        <f>IF(ＣＳＶ貼付用!CM301="","",ＣＳＶ貼付用!CM301)</f>
        <v/>
      </c>
      <c r="CH315" s="38" t="str">
        <f>IF(ＣＳＶ貼付用!CO301="","",ＣＳＶ貼付用!CO301)</f>
        <v/>
      </c>
      <c r="CI315" s="38" t="str">
        <f>IF(ＣＳＶ貼付用!CQ301="","",ＣＳＶ貼付用!CQ301)</f>
        <v/>
      </c>
      <c r="CJ315" s="40" t="str">
        <f t="shared" si="493"/>
        <v/>
      </c>
      <c r="CK315" s="41" t="str">
        <f>IF(林齢計算用!D301="","",林齢計算用!D301)</f>
        <v/>
      </c>
      <c r="CL315" s="41" t="str">
        <f t="shared" si="494"/>
        <v/>
      </c>
      <c r="CM315" s="41" t="str">
        <f t="shared" si="495"/>
        <v/>
      </c>
      <c r="CN315" s="23" t="str">
        <f>IF(CI315="スギ",INDEX(データ!$C$7:$E$26,MATCH(CL315,データ!$B$7:$B$26),MATCH(CJ315,データ!$C$6:$E$6)),IF(CI315="ヒノキ",INDEX(データ!$C$32:$E$51,MATCH(CL315,データ!$B$32:$B$51),MATCH(CJ315,データ!$C$31:$E$31)),IF(CI315="マツ",INDEX(データ!#REF!,MATCH(CL315,データ!#REF!),MATCH(CJ315,データ!#REF!)),IF(CI315="ザツ",INDEX(データ!#REF!,MATCH(CL315,データ!#REF!),MATCH(CJ315,データ!#REF!)),""))))</f>
        <v/>
      </c>
      <c r="CO315" s="22" t="str">
        <f t="shared" si="448"/>
        <v/>
      </c>
      <c r="CP315" s="21" t="str">
        <f t="shared" si="496"/>
        <v/>
      </c>
      <c r="CQ315" s="21" t="str">
        <f t="shared" si="497"/>
        <v/>
      </c>
      <c r="CR315" s="24" t="str">
        <f>IF(CI315="スギ",INDEX(データ!$H$7:$J$26,MATCH(CL315,データ!$G$7:$G$26),MATCH(CJ315,データ!$H$6:$J$6)),IF(CI315="ヒノキ",INDEX(データ!$H$32:$J$51,MATCH(CL315,データ!$G$32:$G$51),MATCH(CJ315,データ!$H$31:$J$31)),IF(CI315="マツ",INDEX(データ!#REF!,MATCH(CL315,データ!#REF!),MATCH(CJ315,データ!#REF!)),IF(CI315="ザツ",INDEX(データ!#REF!,MATCH(CL315,データ!#REF!),MATCH(CJ315,データ!#REF!)),""))))</f>
        <v/>
      </c>
      <c r="CS315" s="22" t="str">
        <f t="shared" si="498"/>
        <v/>
      </c>
      <c r="CT315" s="21" t="str">
        <f t="shared" si="499"/>
        <v/>
      </c>
      <c r="CU315" s="27" t="str">
        <f t="shared" si="500"/>
        <v/>
      </c>
      <c r="CV315" s="24" t="str">
        <f t="shared" si="501"/>
        <v/>
      </c>
      <c r="CW315" s="25" t="str">
        <f t="shared" si="502"/>
        <v>0</v>
      </c>
      <c r="CX315" s="26" t="str">
        <f t="shared" si="503"/>
        <v/>
      </c>
      <c r="CY315" s="26" t="str">
        <f t="shared" si="504"/>
        <v/>
      </c>
      <c r="CZ315" s="26" t="str">
        <f t="shared" si="505"/>
        <v/>
      </c>
      <c r="DA315" s="27" t="str">
        <f t="shared" si="506"/>
        <v/>
      </c>
      <c r="DB315" s="26" t="str">
        <f t="shared" si="507"/>
        <v/>
      </c>
      <c r="DC315" s="26" t="str">
        <f t="shared" si="508"/>
        <v/>
      </c>
      <c r="DD315" s="45" t="s">
        <v>30</v>
      </c>
      <c r="DE315" s="55" t="str">
        <f>IF(ＣＳＶ貼付用!DB301="","",ＣＳＶ貼付用!DB301)</f>
        <v/>
      </c>
      <c r="DF315" s="38" t="str">
        <f>IF(ＣＳＶ貼付用!DD301="","",ＣＳＶ貼付用!DD301)</f>
        <v/>
      </c>
      <c r="DG315" s="38" t="str">
        <f>IF(ＣＳＶ貼付用!DF301="","",ＣＳＶ貼付用!DF301)</f>
        <v/>
      </c>
      <c r="DH315" s="40" t="str">
        <f t="shared" si="509"/>
        <v/>
      </c>
      <c r="DI315" s="41" t="str">
        <f>IF(林齢計算用!E301="","",林齢計算用!E301)</f>
        <v/>
      </c>
      <c r="DJ315" s="41" t="str">
        <f t="shared" si="510"/>
        <v/>
      </c>
      <c r="DK315" s="41" t="str">
        <f t="shared" si="511"/>
        <v/>
      </c>
      <c r="DL315" s="23" t="str">
        <f>IF(DG315="スギ",INDEX(データ!$C$7:$E$26,MATCH(DJ315,データ!$B$7:$B$26),MATCH(DH315,データ!$C$6:$E$6)),IF(DG315="ヒノキ",INDEX(データ!$C$32:$E$51,MATCH(DJ315,データ!$B$32:$B$51),MATCH(DH315,データ!$C$31:$E$31)),IF(DG315="マツ",INDEX(データ!#REF!,MATCH(DJ315,データ!#REF!),MATCH(DH315,データ!#REF!)),IF(DG315="ザツ",INDEX(データ!#REF!,MATCH(DJ315,データ!#REF!),MATCH(DH315,データ!#REF!)),""))))</f>
        <v/>
      </c>
      <c r="DM315" s="22" t="str">
        <f t="shared" si="449"/>
        <v/>
      </c>
      <c r="DN315" s="21" t="str">
        <f t="shared" si="512"/>
        <v/>
      </c>
      <c r="DO315" s="21" t="str">
        <f t="shared" si="513"/>
        <v/>
      </c>
      <c r="DP315" s="24" t="str">
        <f>IF(DG315="スギ",INDEX(データ!$H$7:$J$26,MATCH(DJ315,データ!$G$7:$G$26),MATCH(DH315,データ!$H$6:$J$6)),IF(DG315="ヒノキ",INDEX(データ!$H$32:$J$51,MATCH(DJ315,データ!$G$32:$G$51),MATCH(DH315,データ!$H$31:$J$31)),IF(DG315="マツ",INDEX(データ!#REF!,MATCH(DJ315,データ!#REF!),MATCH(DH315,データ!#REF!)),IF(DG315="ザツ",INDEX(データ!#REF!,MATCH(DJ315,データ!#REF!),MATCH(DH315,データ!#REF!)),""))))</f>
        <v/>
      </c>
      <c r="DQ315" s="22" t="str">
        <f t="shared" si="514"/>
        <v/>
      </c>
      <c r="DR315" s="21" t="str">
        <f t="shared" si="515"/>
        <v/>
      </c>
      <c r="DS315" s="27" t="str">
        <f t="shared" si="516"/>
        <v/>
      </c>
      <c r="DT315" s="24" t="str">
        <f t="shared" si="517"/>
        <v/>
      </c>
      <c r="DU315" s="25" t="str">
        <f t="shared" si="518"/>
        <v>0</v>
      </c>
      <c r="DV315" s="26" t="str">
        <f t="shared" si="519"/>
        <v/>
      </c>
      <c r="DW315" s="26" t="str">
        <f t="shared" si="520"/>
        <v/>
      </c>
      <c r="DX315" s="26" t="str">
        <f t="shared" si="521"/>
        <v/>
      </c>
      <c r="DY315" s="27" t="str">
        <f t="shared" si="522"/>
        <v/>
      </c>
      <c r="DZ315" s="26" t="str">
        <f t="shared" si="523"/>
        <v/>
      </c>
      <c r="EA315" s="26" t="str">
        <f t="shared" si="524"/>
        <v/>
      </c>
      <c r="EB315" s="45" t="s">
        <v>30</v>
      </c>
      <c r="EC315" s="55" t="str">
        <f>IF(ＣＳＶ貼付用!DQ301="","",ＣＳＶ貼付用!DQ301)</f>
        <v/>
      </c>
      <c r="ED315" s="38" t="str">
        <f>IF(ＣＳＶ貼付用!DS301="","",ＣＳＶ貼付用!DS301)</f>
        <v/>
      </c>
      <c r="EE315" s="38" t="str">
        <f>IF(ＣＳＶ貼付用!DU301="","",ＣＳＶ貼付用!DU301)</f>
        <v/>
      </c>
      <c r="EF315" s="40" t="str">
        <f t="shared" si="525"/>
        <v/>
      </c>
      <c r="EG315" s="41" t="str">
        <f>IF(林齢計算用!F301="","",林齢計算用!F301)</f>
        <v/>
      </c>
      <c r="EH315" s="41" t="str">
        <f t="shared" si="526"/>
        <v/>
      </c>
      <c r="EI315" s="41" t="str">
        <f t="shared" si="527"/>
        <v/>
      </c>
      <c r="EJ315" s="23" t="str">
        <f>IF(EE315="スギ",INDEX(データ!$C$7:$E$26,MATCH(EH315,データ!$B$7:$B$26),MATCH(EF315,データ!$C$6:$E$6)),IF(EE315="ヒノキ",INDEX(データ!$C$32:$E$51,MATCH(EH315,データ!$B$32:$B$51),MATCH(EF315,データ!$C$31:$E$31)),IF(EE315="マツ",INDEX(データ!#REF!,MATCH(EH315,データ!#REF!),MATCH(EF315,データ!#REF!)),IF(EE315="ザツ",INDEX(データ!#REF!,MATCH(EH315,データ!#REF!),MATCH(EF315,データ!#REF!)),""))))</f>
        <v/>
      </c>
      <c r="EK315" s="22" t="str">
        <f t="shared" si="450"/>
        <v/>
      </c>
      <c r="EL315" s="21" t="str">
        <f t="shared" si="528"/>
        <v/>
      </c>
      <c r="EM315" s="21" t="str">
        <f t="shared" si="529"/>
        <v/>
      </c>
      <c r="EN315" s="24" t="str">
        <f>IF(EE315="スギ",INDEX(データ!$H$7:$J$26,MATCH(EH315,データ!$G$7:$G$26),MATCH(EF315,データ!$H$6:$J$6)),IF(EE315="ヒノキ",INDEX(データ!$H$32:$J$51,MATCH(EH315,データ!$G$32:$G$51),MATCH(EF315,データ!$H$31:$J$31)),IF(EE315="マツ",INDEX(データ!#REF!,MATCH(EH315,データ!#REF!),MATCH(EF315,データ!#REF!)),IF(EE315="ザツ",INDEX(データ!#REF!,MATCH(EH315,データ!#REF!),MATCH(EF315,データ!#REF!)),""))))</f>
        <v/>
      </c>
      <c r="EO315" s="22" t="str">
        <f t="shared" si="530"/>
        <v/>
      </c>
      <c r="EP315" s="21" t="str">
        <f t="shared" si="531"/>
        <v/>
      </c>
      <c r="EQ315" s="27" t="str">
        <f t="shared" si="532"/>
        <v/>
      </c>
      <c r="ER315" s="24" t="str">
        <f t="shared" si="533"/>
        <v/>
      </c>
      <c r="ES315" s="25" t="str">
        <f t="shared" si="534"/>
        <v>0</v>
      </c>
      <c r="ET315" s="26" t="str">
        <f t="shared" si="535"/>
        <v/>
      </c>
      <c r="EU315" s="26" t="str">
        <f t="shared" si="536"/>
        <v/>
      </c>
      <c r="EV315" s="26" t="str">
        <f t="shared" si="537"/>
        <v/>
      </c>
      <c r="EW315" s="27" t="str">
        <f t="shared" si="538"/>
        <v/>
      </c>
      <c r="EX315" s="26" t="str">
        <f t="shared" si="539"/>
        <v/>
      </c>
      <c r="EY315" s="26" t="str">
        <f t="shared" si="540"/>
        <v/>
      </c>
      <c r="EZ315" s="26">
        <f t="shared" si="541"/>
        <v>0</v>
      </c>
      <c r="FA315" s="43"/>
    </row>
    <row r="316" spans="1:157" ht="15.95" customHeight="1" x14ac:dyDescent="0.15">
      <c r="A316" s="21"/>
      <c r="B316" s="36" t="str">
        <f>IF(ＣＳＶ貼付用!G302="","",ＣＳＶ貼付用!G302)</f>
        <v/>
      </c>
      <c r="C316" s="36" t="str">
        <f>IF(ＣＳＶ貼付用!I302="","",ＣＳＶ貼付用!I302)</f>
        <v/>
      </c>
      <c r="D316" s="36" t="str">
        <f>IF(ＣＳＶ貼付用!J302="","",ＣＳＶ貼付用!J302)</f>
        <v/>
      </c>
      <c r="E316" s="36" t="str">
        <f>IF(ＣＳＶ貼付用!F302="","",ＣＳＶ貼付用!F302)</f>
        <v/>
      </c>
      <c r="F316" s="38" t="str">
        <f>IF(ＣＳＶ貼付用!T302="","",ＣＳＶ貼付用!T302)</f>
        <v/>
      </c>
      <c r="G316" s="38"/>
      <c r="H316" s="38" t="str">
        <f>IF(ＣＳＶ貼付用!GJ302="","",ＣＳＶ貼付用!GJ302)</f>
        <v/>
      </c>
      <c r="I316" s="38" t="str">
        <f>IF(ＣＳＶ貼付用!GL302="","",ＣＳＶ貼付用!GL302)</f>
        <v/>
      </c>
      <c r="J316" s="38" t="str">
        <f>IF(ＣＳＶ貼付用!GN302="","",ＣＳＶ貼付用!GN302)</f>
        <v/>
      </c>
      <c r="K316" s="38" t="str">
        <f>IF(ＣＳＶ貼付用!GP302="","",ＣＳＶ貼付用!GP302)</f>
        <v/>
      </c>
      <c r="L316" s="45" t="s">
        <v>30</v>
      </c>
      <c r="M316" s="55" t="str">
        <f>IF(ＣＳＶ貼付用!AT302="","",ＣＳＶ貼付用!AT302)</f>
        <v/>
      </c>
      <c r="N316" s="38" t="str">
        <f>IF(ＣＳＶ貼付用!AV302="","",ＣＳＶ貼付用!AV302)</f>
        <v/>
      </c>
      <c r="O316" s="38" t="str">
        <f>IF(ＣＳＶ貼付用!AX302="","",ＣＳＶ貼付用!AX302)</f>
        <v/>
      </c>
      <c r="P316" s="40" t="str">
        <f>IF(ＣＳＶ貼付用!FE302="","",ＣＳＶ貼付用!FE302)</f>
        <v/>
      </c>
      <c r="Q316" s="41" t="str">
        <f>IF(林齢計算用!A302="","",林齢計算用!A302)</f>
        <v/>
      </c>
      <c r="R316" s="41" t="str">
        <f t="shared" si="451"/>
        <v/>
      </c>
      <c r="S316" s="56" t="str">
        <f>IF(ＣＳＶ貼付用!EG302="","",ＣＳＶ貼付用!EG302*10)</f>
        <v/>
      </c>
      <c r="T316" s="23" t="str">
        <f>IF(O316="スギ",INDEX(データ!$C$7:$E$26,MATCH(R316,データ!$B$7:$B$26),MATCH(P316,データ!$C$6:$E$6)),IF(O316="ヒノキ",INDEX(データ!$C$32:$E$51,MATCH(R316,データ!$B$32:$B$51),MATCH(P316,データ!$C$31:$E$31)),IF(O316="マツ",INDEX(データ!#REF!,MATCH(R316,データ!#REF!),MATCH(P316,データ!#REF!)),IF(O316="ザツ",INDEX(データ!#REF!,MATCH(R316,データ!#REF!),MATCH(P316,データ!#REF!)),""))))</f>
        <v/>
      </c>
      <c r="U316" s="22" t="str">
        <f t="shared" si="542"/>
        <v/>
      </c>
      <c r="V316" s="21" t="str">
        <f t="shared" si="546"/>
        <v/>
      </c>
      <c r="W316" s="21" t="str">
        <f t="shared" si="543"/>
        <v/>
      </c>
      <c r="X316" s="23" t="str">
        <f>IF(O316="スギ",INDEX(データ!$H$7:$J$26,MATCH(R316,データ!$G$7:$G$26),MATCH(P316,データ!$H$6:$J$6)),IF(O316="ヒノキ",INDEX(データ!$H$32:$J$51,MATCH(R316,データ!$G$32:$G$51),MATCH(P316,データ!$H$31:$J$31)),IF(O316="マツ",INDEX(データ!#REF!,MATCH(R316,データ!#REF!),MATCH(P316,データ!#REF!)),IF(O316="ザツ",INDEX(データ!#REF!,MATCH(R316,データ!#REF!),MATCH(P316,データ!#REF!)),""))))</f>
        <v/>
      </c>
      <c r="Y316" s="22" t="str">
        <f t="shared" si="544"/>
        <v/>
      </c>
      <c r="Z316" s="21" t="str">
        <f t="shared" si="545"/>
        <v/>
      </c>
      <c r="AA316" s="27" t="str">
        <f t="shared" si="452"/>
        <v/>
      </c>
      <c r="AB316" s="24" t="str">
        <f t="shared" si="453"/>
        <v/>
      </c>
      <c r="AC316" s="25" t="str">
        <f t="shared" si="454"/>
        <v>0</v>
      </c>
      <c r="AD316" s="26" t="str">
        <f t="shared" si="455"/>
        <v/>
      </c>
      <c r="AE316" s="26" t="str">
        <f t="shared" si="456"/>
        <v/>
      </c>
      <c r="AF316" s="26" t="str">
        <f t="shared" si="457"/>
        <v/>
      </c>
      <c r="AG316" s="27" t="str">
        <f t="shared" si="458"/>
        <v/>
      </c>
      <c r="AH316" s="26" t="str">
        <f t="shared" si="459"/>
        <v/>
      </c>
      <c r="AI316" s="26" t="str">
        <f t="shared" si="460"/>
        <v/>
      </c>
      <c r="AJ316" s="45" t="s">
        <v>30</v>
      </c>
      <c r="AK316" s="55" t="str">
        <f>IF(ＣＳＶ貼付用!BI302="","",ＣＳＶ貼付用!BI302)</f>
        <v/>
      </c>
      <c r="AL316" s="38" t="str">
        <f>IF(ＣＳＶ貼付用!BK302="","",ＣＳＶ貼付用!BK302)</f>
        <v/>
      </c>
      <c r="AM316" s="38" t="str">
        <f>IF(ＣＳＶ貼付用!BM302="","",ＣＳＶ貼付用!BM302)</f>
        <v/>
      </c>
      <c r="AN316" s="40" t="str">
        <f t="shared" si="461"/>
        <v/>
      </c>
      <c r="AO316" s="41" t="str">
        <f>IF(林齢計算用!B302="","",林齢計算用!B302)</f>
        <v/>
      </c>
      <c r="AP316" s="41" t="str">
        <f t="shared" si="462"/>
        <v/>
      </c>
      <c r="AQ316" s="41" t="str">
        <f t="shared" si="463"/>
        <v/>
      </c>
      <c r="AR316" s="23" t="str">
        <f>IF(AM316="スギ",INDEX(データ!$C$7:$E$26,MATCH(AP316,データ!$B$7:$B$26),MATCH(AN316,データ!$C$6:$E$6)),IF(AM316="ヒノキ",INDEX(データ!$C$32:$E$51,MATCH(AP316,データ!$B$32:$B$51),MATCH(AN316,データ!$C$31:$E$31)),IF(AM316="マツ",INDEX(データ!#REF!,MATCH(AP316,データ!#REF!),MATCH(AN316,データ!#REF!)),IF(AM316="ザツ",INDEX(データ!#REF!,MATCH(AP316,データ!#REF!),MATCH(AN316,データ!#REF!)),""))))</f>
        <v/>
      </c>
      <c r="AS316" s="22" t="str">
        <f t="shared" si="446"/>
        <v/>
      </c>
      <c r="AT316" s="21" t="str">
        <f t="shared" si="464"/>
        <v/>
      </c>
      <c r="AU316" s="21" t="str">
        <f t="shared" si="465"/>
        <v/>
      </c>
      <c r="AV316" s="24" t="str">
        <f>IF(AM316="スギ",INDEX(データ!$H$7:$J$26,MATCH(AP316,データ!$G$7:$G$26),MATCH(AN316,データ!$H$6:$J$6)),IF(AM316="ヒノキ",INDEX(データ!$H$32:$J$51,MATCH(AP316,データ!$G$32:$G$51),MATCH(AN316,データ!$H$31:$J$31)),IF(AM316="マツ",INDEX(データ!#REF!,MATCH(AP316,データ!#REF!),MATCH(AN316,データ!#REF!)),IF(AM316="ザツ",INDEX(データ!#REF!,MATCH(AP316,データ!#REF!),MATCH(AN316,データ!#REF!)),""))))</f>
        <v/>
      </c>
      <c r="AW316" s="22" t="str">
        <f t="shared" si="466"/>
        <v/>
      </c>
      <c r="AX316" s="21" t="str">
        <f t="shared" si="467"/>
        <v/>
      </c>
      <c r="AY316" s="27" t="str">
        <f t="shared" si="468"/>
        <v/>
      </c>
      <c r="AZ316" s="24" t="str">
        <f t="shared" si="469"/>
        <v/>
      </c>
      <c r="BA316" s="25" t="str">
        <f t="shared" si="470"/>
        <v>0</v>
      </c>
      <c r="BB316" s="26" t="str">
        <f t="shared" si="471"/>
        <v/>
      </c>
      <c r="BC316" s="26" t="str">
        <f t="shared" si="472"/>
        <v/>
      </c>
      <c r="BD316" s="26" t="str">
        <f t="shared" si="473"/>
        <v/>
      </c>
      <c r="BE316" s="27" t="str">
        <f t="shared" si="474"/>
        <v/>
      </c>
      <c r="BF316" s="26" t="str">
        <f t="shared" si="475"/>
        <v/>
      </c>
      <c r="BG316" s="26" t="str">
        <f t="shared" si="476"/>
        <v/>
      </c>
      <c r="BH316" s="45" t="s">
        <v>30</v>
      </c>
      <c r="BI316" s="55" t="str">
        <f>IF(ＣＳＶ貼付用!BX302="","",ＣＳＶ貼付用!BX302)</f>
        <v/>
      </c>
      <c r="BJ316" s="38" t="str">
        <f>IF(ＣＳＶ貼付用!BZ302="","",ＣＳＶ貼付用!BZ302)</f>
        <v/>
      </c>
      <c r="BK316" s="38" t="str">
        <f>IF(ＣＳＶ貼付用!CB302="","",ＣＳＶ貼付用!CB302)</f>
        <v/>
      </c>
      <c r="BL316" s="40" t="str">
        <f t="shared" si="477"/>
        <v/>
      </c>
      <c r="BM316" s="41" t="str">
        <f>IF(林齢計算用!C302="","",林齢計算用!C302)</f>
        <v/>
      </c>
      <c r="BN316" s="41" t="str">
        <f t="shared" si="478"/>
        <v/>
      </c>
      <c r="BO316" s="41" t="str">
        <f t="shared" si="479"/>
        <v/>
      </c>
      <c r="BP316" s="23" t="str">
        <f>IF(BK316="スギ",INDEX(データ!$C$7:$E$26,MATCH(BN316,データ!$B$7:$B$26),MATCH(BL316,データ!$C$6:$E$6)),IF(BK316="ヒノキ",INDEX(データ!$C$32:$E$51,MATCH(BN316,データ!$B$32:$B$51),MATCH(BL316,データ!$C$31:$E$31)),IF(BK316="マツ",INDEX(データ!#REF!,MATCH(BN316,データ!#REF!),MATCH(BL316,データ!#REF!)),IF(BK316="ザツ",INDEX(データ!#REF!,MATCH(BN316,データ!#REF!),MATCH(BL316,データ!#REF!)),""))))</f>
        <v/>
      </c>
      <c r="BQ316" s="22" t="str">
        <f t="shared" si="447"/>
        <v/>
      </c>
      <c r="BR316" s="21" t="str">
        <f t="shared" si="480"/>
        <v/>
      </c>
      <c r="BS316" s="21" t="str">
        <f t="shared" si="481"/>
        <v/>
      </c>
      <c r="BT316" s="24" t="str">
        <f>IF(BK316="スギ",INDEX(データ!$H$7:$J$26,MATCH(BN316,データ!$G$7:$G$26),MATCH(BL316,データ!$H$6:$J$6)),IF(BK316="ヒノキ",INDEX(データ!$H$32:$J$51,MATCH(BN316,データ!$G$32:$G$51),MATCH(BL316,データ!$H$31:$J$31)),IF(BK316="マツ",INDEX(データ!#REF!,MATCH(BN316,データ!#REF!),MATCH(BL316,データ!#REF!)),IF(BK316="ザツ",INDEX(データ!#REF!,MATCH(BN316,データ!#REF!),MATCH(BL316,データ!#REF!)),""))))</f>
        <v/>
      </c>
      <c r="BU316" s="22" t="str">
        <f t="shared" si="482"/>
        <v/>
      </c>
      <c r="BV316" s="21" t="str">
        <f t="shared" si="483"/>
        <v/>
      </c>
      <c r="BW316" s="27" t="str">
        <f t="shared" si="484"/>
        <v/>
      </c>
      <c r="BX316" s="24" t="str">
        <f t="shared" si="485"/>
        <v/>
      </c>
      <c r="BY316" s="25" t="str">
        <f t="shared" si="486"/>
        <v>0</v>
      </c>
      <c r="BZ316" s="26" t="str">
        <f t="shared" si="487"/>
        <v/>
      </c>
      <c r="CA316" s="26" t="str">
        <f t="shared" si="488"/>
        <v/>
      </c>
      <c r="CB316" s="26" t="str">
        <f t="shared" si="489"/>
        <v/>
      </c>
      <c r="CC316" s="27" t="str">
        <f t="shared" si="490"/>
        <v/>
      </c>
      <c r="CD316" s="26" t="str">
        <f t="shared" si="491"/>
        <v/>
      </c>
      <c r="CE316" s="26" t="str">
        <f t="shared" si="492"/>
        <v/>
      </c>
      <c r="CF316" s="45" t="s">
        <v>30</v>
      </c>
      <c r="CG316" s="55" t="str">
        <f>IF(ＣＳＶ貼付用!CM302="","",ＣＳＶ貼付用!CM302)</f>
        <v/>
      </c>
      <c r="CH316" s="38" t="str">
        <f>IF(ＣＳＶ貼付用!CO302="","",ＣＳＶ貼付用!CO302)</f>
        <v/>
      </c>
      <c r="CI316" s="38" t="str">
        <f>IF(ＣＳＶ貼付用!CQ302="","",ＣＳＶ貼付用!CQ302)</f>
        <v/>
      </c>
      <c r="CJ316" s="40" t="str">
        <f t="shared" si="493"/>
        <v/>
      </c>
      <c r="CK316" s="41" t="str">
        <f>IF(林齢計算用!D302="","",林齢計算用!D302)</f>
        <v/>
      </c>
      <c r="CL316" s="41" t="str">
        <f t="shared" si="494"/>
        <v/>
      </c>
      <c r="CM316" s="41" t="str">
        <f t="shared" si="495"/>
        <v/>
      </c>
      <c r="CN316" s="23" t="str">
        <f>IF(CI316="スギ",INDEX(データ!$C$7:$E$26,MATCH(CL316,データ!$B$7:$B$26),MATCH(CJ316,データ!$C$6:$E$6)),IF(CI316="ヒノキ",INDEX(データ!$C$32:$E$51,MATCH(CL316,データ!$B$32:$B$51),MATCH(CJ316,データ!$C$31:$E$31)),IF(CI316="マツ",INDEX(データ!#REF!,MATCH(CL316,データ!#REF!),MATCH(CJ316,データ!#REF!)),IF(CI316="ザツ",INDEX(データ!#REF!,MATCH(CL316,データ!#REF!),MATCH(CJ316,データ!#REF!)),""))))</f>
        <v/>
      </c>
      <c r="CO316" s="22" t="str">
        <f t="shared" si="448"/>
        <v/>
      </c>
      <c r="CP316" s="21" t="str">
        <f t="shared" si="496"/>
        <v/>
      </c>
      <c r="CQ316" s="21" t="str">
        <f t="shared" si="497"/>
        <v/>
      </c>
      <c r="CR316" s="24" t="str">
        <f>IF(CI316="スギ",INDEX(データ!$H$7:$J$26,MATCH(CL316,データ!$G$7:$G$26),MATCH(CJ316,データ!$H$6:$J$6)),IF(CI316="ヒノキ",INDEX(データ!$H$32:$J$51,MATCH(CL316,データ!$G$32:$G$51),MATCH(CJ316,データ!$H$31:$J$31)),IF(CI316="マツ",INDEX(データ!#REF!,MATCH(CL316,データ!#REF!),MATCH(CJ316,データ!#REF!)),IF(CI316="ザツ",INDEX(データ!#REF!,MATCH(CL316,データ!#REF!),MATCH(CJ316,データ!#REF!)),""))))</f>
        <v/>
      </c>
      <c r="CS316" s="22" t="str">
        <f t="shared" si="498"/>
        <v/>
      </c>
      <c r="CT316" s="21" t="str">
        <f t="shared" si="499"/>
        <v/>
      </c>
      <c r="CU316" s="27" t="str">
        <f t="shared" si="500"/>
        <v/>
      </c>
      <c r="CV316" s="24" t="str">
        <f t="shared" si="501"/>
        <v/>
      </c>
      <c r="CW316" s="25" t="str">
        <f t="shared" si="502"/>
        <v>0</v>
      </c>
      <c r="CX316" s="26" t="str">
        <f t="shared" si="503"/>
        <v/>
      </c>
      <c r="CY316" s="26" t="str">
        <f t="shared" si="504"/>
        <v/>
      </c>
      <c r="CZ316" s="26" t="str">
        <f t="shared" si="505"/>
        <v/>
      </c>
      <c r="DA316" s="27" t="str">
        <f t="shared" si="506"/>
        <v/>
      </c>
      <c r="DB316" s="26" t="str">
        <f t="shared" si="507"/>
        <v/>
      </c>
      <c r="DC316" s="26" t="str">
        <f t="shared" si="508"/>
        <v/>
      </c>
      <c r="DD316" s="45" t="s">
        <v>30</v>
      </c>
      <c r="DE316" s="55" t="str">
        <f>IF(ＣＳＶ貼付用!DB302="","",ＣＳＶ貼付用!DB302)</f>
        <v/>
      </c>
      <c r="DF316" s="38" t="str">
        <f>IF(ＣＳＶ貼付用!DD302="","",ＣＳＶ貼付用!DD302)</f>
        <v/>
      </c>
      <c r="DG316" s="38" t="str">
        <f>IF(ＣＳＶ貼付用!DF302="","",ＣＳＶ貼付用!DF302)</f>
        <v/>
      </c>
      <c r="DH316" s="40" t="str">
        <f t="shared" si="509"/>
        <v/>
      </c>
      <c r="DI316" s="41" t="str">
        <f>IF(林齢計算用!E302="","",林齢計算用!E302)</f>
        <v/>
      </c>
      <c r="DJ316" s="41" t="str">
        <f t="shared" si="510"/>
        <v/>
      </c>
      <c r="DK316" s="41" t="str">
        <f t="shared" si="511"/>
        <v/>
      </c>
      <c r="DL316" s="23" t="str">
        <f>IF(DG316="スギ",INDEX(データ!$C$7:$E$26,MATCH(DJ316,データ!$B$7:$B$26),MATCH(DH316,データ!$C$6:$E$6)),IF(DG316="ヒノキ",INDEX(データ!$C$32:$E$51,MATCH(DJ316,データ!$B$32:$B$51),MATCH(DH316,データ!$C$31:$E$31)),IF(DG316="マツ",INDEX(データ!#REF!,MATCH(DJ316,データ!#REF!),MATCH(DH316,データ!#REF!)),IF(DG316="ザツ",INDEX(データ!#REF!,MATCH(DJ316,データ!#REF!),MATCH(DH316,データ!#REF!)),""))))</f>
        <v/>
      </c>
      <c r="DM316" s="22" t="str">
        <f t="shared" si="449"/>
        <v/>
      </c>
      <c r="DN316" s="21" t="str">
        <f t="shared" si="512"/>
        <v/>
      </c>
      <c r="DO316" s="21" t="str">
        <f t="shared" si="513"/>
        <v/>
      </c>
      <c r="DP316" s="24" t="str">
        <f>IF(DG316="スギ",INDEX(データ!$H$7:$J$26,MATCH(DJ316,データ!$G$7:$G$26),MATCH(DH316,データ!$H$6:$J$6)),IF(DG316="ヒノキ",INDEX(データ!$H$32:$J$51,MATCH(DJ316,データ!$G$32:$G$51),MATCH(DH316,データ!$H$31:$J$31)),IF(DG316="マツ",INDEX(データ!#REF!,MATCH(DJ316,データ!#REF!),MATCH(DH316,データ!#REF!)),IF(DG316="ザツ",INDEX(データ!#REF!,MATCH(DJ316,データ!#REF!),MATCH(DH316,データ!#REF!)),""))))</f>
        <v/>
      </c>
      <c r="DQ316" s="22" t="str">
        <f t="shared" si="514"/>
        <v/>
      </c>
      <c r="DR316" s="21" t="str">
        <f t="shared" si="515"/>
        <v/>
      </c>
      <c r="DS316" s="27" t="str">
        <f t="shared" si="516"/>
        <v/>
      </c>
      <c r="DT316" s="24" t="str">
        <f t="shared" si="517"/>
        <v/>
      </c>
      <c r="DU316" s="25" t="str">
        <f t="shared" si="518"/>
        <v>0</v>
      </c>
      <c r="DV316" s="26" t="str">
        <f t="shared" si="519"/>
        <v/>
      </c>
      <c r="DW316" s="26" t="str">
        <f t="shared" si="520"/>
        <v/>
      </c>
      <c r="DX316" s="26" t="str">
        <f t="shared" si="521"/>
        <v/>
      </c>
      <c r="DY316" s="27" t="str">
        <f t="shared" si="522"/>
        <v/>
      </c>
      <c r="DZ316" s="26" t="str">
        <f t="shared" si="523"/>
        <v/>
      </c>
      <c r="EA316" s="26" t="str">
        <f t="shared" si="524"/>
        <v/>
      </c>
      <c r="EB316" s="45" t="s">
        <v>30</v>
      </c>
      <c r="EC316" s="55" t="str">
        <f>IF(ＣＳＶ貼付用!DQ302="","",ＣＳＶ貼付用!DQ302)</f>
        <v/>
      </c>
      <c r="ED316" s="38" t="str">
        <f>IF(ＣＳＶ貼付用!DS302="","",ＣＳＶ貼付用!DS302)</f>
        <v/>
      </c>
      <c r="EE316" s="38" t="str">
        <f>IF(ＣＳＶ貼付用!DU302="","",ＣＳＶ貼付用!DU302)</f>
        <v/>
      </c>
      <c r="EF316" s="40" t="str">
        <f t="shared" si="525"/>
        <v/>
      </c>
      <c r="EG316" s="41" t="str">
        <f>IF(林齢計算用!F302="","",林齢計算用!F302)</f>
        <v/>
      </c>
      <c r="EH316" s="41" t="str">
        <f t="shared" si="526"/>
        <v/>
      </c>
      <c r="EI316" s="41" t="str">
        <f t="shared" si="527"/>
        <v/>
      </c>
      <c r="EJ316" s="23" t="str">
        <f>IF(EE316="スギ",INDEX(データ!$C$7:$E$26,MATCH(EH316,データ!$B$7:$B$26),MATCH(EF316,データ!$C$6:$E$6)),IF(EE316="ヒノキ",INDEX(データ!$C$32:$E$51,MATCH(EH316,データ!$B$32:$B$51),MATCH(EF316,データ!$C$31:$E$31)),IF(EE316="マツ",INDEX(データ!#REF!,MATCH(EH316,データ!#REF!),MATCH(EF316,データ!#REF!)),IF(EE316="ザツ",INDEX(データ!#REF!,MATCH(EH316,データ!#REF!),MATCH(EF316,データ!#REF!)),""))))</f>
        <v/>
      </c>
      <c r="EK316" s="22" t="str">
        <f t="shared" si="450"/>
        <v/>
      </c>
      <c r="EL316" s="21" t="str">
        <f t="shared" si="528"/>
        <v/>
      </c>
      <c r="EM316" s="21" t="str">
        <f t="shared" si="529"/>
        <v/>
      </c>
      <c r="EN316" s="24" t="str">
        <f>IF(EE316="スギ",INDEX(データ!$H$7:$J$26,MATCH(EH316,データ!$G$7:$G$26),MATCH(EF316,データ!$H$6:$J$6)),IF(EE316="ヒノキ",INDEX(データ!$H$32:$J$51,MATCH(EH316,データ!$G$32:$G$51),MATCH(EF316,データ!$H$31:$J$31)),IF(EE316="マツ",INDEX(データ!#REF!,MATCH(EH316,データ!#REF!),MATCH(EF316,データ!#REF!)),IF(EE316="ザツ",INDEX(データ!#REF!,MATCH(EH316,データ!#REF!),MATCH(EF316,データ!#REF!)),""))))</f>
        <v/>
      </c>
      <c r="EO316" s="22" t="str">
        <f t="shared" si="530"/>
        <v/>
      </c>
      <c r="EP316" s="21" t="str">
        <f t="shared" si="531"/>
        <v/>
      </c>
      <c r="EQ316" s="27" t="str">
        <f t="shared" si="532"/>
        <v/>
      </c>
      <c r="ER316" s="24" t="str">
        <f t="shared" si="533"/>
        <v/>
      </c>
      <c r="ES316" s="25" t="str">
        <f t="shared" si="534"/>
        <v>0</v>
      </c>
      <c r="ET316" s="26" t="str">
        <f t="shared" si="535"/>
        <v/>
      </c>
      <c r="EU316" s="26" t="str">
        <f t="shared" si="536"/>
        <v/>
      </c>
      <c r="EV316" s="26" t="str">
        <f t="shared" si="537"/>
        <v/>
      </c>
      <c r="EW316" s="27" t="str">
        <f t="shared" si="538"/>
        <v/>
      </c>
      <c r="EX316" s="26" t="str">
        <f t="shared" si="539"/>
        <v/>
      </c>
      <c r="EY316" s="26" t="str">
        <f t="shared" si="540"/>
        <v/>
      </c>
      <c r="EZ316" s="26">
        <f t="shared" si="541"/>
        <v>0</v>
      </c>
      <c r="FA316" s="43"/>
    </row>
    <row r="317" spans="1:157" ht="15.95" customHeight="1" x14ac:dyDescent="0.15">
      <c r="A317" s="21"/>
      <c r="B317" s="36" t="str">
        <f>IF(ＣＳＶ貼付用!G303="","",ＣＳＶ貼付用!G303)</f>
        <v/>
      </c>
      <c r="C317" s="36" t="str">
        <f>IF(ＣＳＶ貼付用!I303="","",ＣＳＶ貼付用!I303)</f>
        <v/>
      </c>
      <c r="D317" s="36" t="str">
        <f>IF(ＣＳＶ貼付用!J303="","",ＣＳＶ貼付用!J303)</f>
        <v/>
      </c>
      <c r="E317" s="36" t="str">
        <f>IF(ＣＳＶ貼付用!F303="","",ＣＳＶ貼付用!F303)</f>
        <v/>
      </c>
      <c r="F317" s="38" t="str">
        <f>IF(ＣＳＶ貼付用!T303="","",ＣＳＶ貼付用!T303)</f>
        <v/>
      </c>
      <c r="G317" s="38"/>
      <c r="H317" s="38" t="str">
        <f>IF(ＣＳＶ貼付用!GJ303="","",ＣＳＶ貼付用!GJ303)</f>
        <v/>
      </c>
      <c r="I317" s="38" t="str">
        <f>IF(ＣＳＶ貼付用!GL303="","",ＣＳＶ貼付用!GL303)</f>
        <v/>
      </c>
      <c r="J317" s="38" t="str">
        <f>IF(ＣＳＶ貼付用!GN303="","",ＣＳＶ貼付用!GN303)</f>
        <v/>
      </c>
      <c r="K317" s="38" t="str">
        <f>IF(ＣＳＶ貼付用!GP303="","",ＣＳＶ貼付用!GP303)</f>
        <v/>
      </c>
      <c r="L317" s="45" t="s">
        <v>30</v>
      </c>
      <c r="M317" s="55" t="str">
        <f>IF(ＣＳＶ貼付用!AT303="","",ＣＳＶ貼付用!AT303)</f>
        <v/>
      </c>
      <c r="N317" s="38" t="str">
        <f>IF(ＣＳＶ貼付用!AV303="","",ＣＳＶ貼付用!AV303)</f>
        <v/>
      </c>
      <c r="O317" s="38" t="str">
        <f>IF(ＣＳＶ貼付用!AX303="","",ＣＳＶ貼付用!AX303)</f>
        <v/>
      </c>
      <c r="P317" s="40" t="str">
        <f>IF(ＣＳＶ貼付用!FE303="","",ＣＳＶ貼付用!FE303)</f>
        <v/>
      </c>
      <c r="Q317" s="41" t="str">
        <f>IF(林齢計算用!A303="","",林齢計算用!A303)</f>
        <v/>
      </c>
      <c r="R317" s="41" t="str">
        <f t="shared" si="451"/>
        <v/>
      </c>
      <c r="S317" s="56" t="str">
        <f>IF(ＣＳＶ貼付用!EG303="","",ＣＳＶ貼付用!EG303*10)</f>
        <v/>
      </c>
      <c r="T317" s="23" t="str">
        <f>IF(O317="スギ",INDEX(データ!$C$7:$E$26,MATCH(R317,データ!$B$7:$B$26),MATCH(P317,データ!$C$6:$E$6)),IF(O317="ヒノキ",INDEX(データ!$C$32:$E$51,MATCH(R317,データ!$B$32:$B$51),MATCH(P317,データ!$C$31:$E$31)),IF(O317="マツ",INDEX(データ!#REF!,MATCH(R317,データ!#REF!),MATCH(P317,データ!#REF!)),IF(O317="ザツ",INDEX(データ!#REF!,MATCH(R317,データ!#REF!),MATCH(P317,データ!#REF!)),""))))</f>
        <v/>
      </c>
      <c r="U317" s="22" t="str">
        <f t="shared" si="542"/>
        <v/>
      </c>
      <c r="V317" s="21" t="str">
        <f t="shared" si="546"/>
        <v/>
      </c>
      <c r="W317" s="21" t="str">
        <f t="shared" si="543"/>
        <v/>
      </c>
      <c r="X317" s="23" t="str">
        <f>IF(O317="スギ",INDEX(データ!$H$7:$J$26,MATCH(R317,データ!$G$7:$G$26),MATCH(P317,データ!$H$6:$J$6)),IF(O317="ヒノキ",INDEX(データ!$H$32:$J$51,MATCH(R317,データ!$G$32:$G$51),MATCH(P317,データ!$H$31:$J$31)),IF(O317="マツ",INDEX(データ!#REF!,MATCH(R317,データ!#REF!),MATCH(P317,データ!#REF!)),IF(O317="ザツ",INDEX(データ!#REF!,MATCH(R317,データ!#REF!),MATCH(P317,データ!#REF!)),""))))</f>
        <v/>
      </c>
      <c r="Y317" s="22" t="str">
        <f t="shared" si="544"/>
        <v/>
      </c>
      <c r="Z317" s="21" t="str">
        <f t="shared" si="545"/>
        <v/>
      </c>
      <c r="AA317" s="27" t="str">
        <f t="shared" si="452"/>
        <v/>
      </c>
      <c r="AB317" s="24" t="str">
        <f t="shared" si="453"/>
        <v/>
      </c>
      <c r="AC317" s="25" t="str">
        <f t="shared" si="454"/>
        <v>0</v>
      </c>
      <c r="AD317" s="26" t="str">
        <f t="shared" si="455"/>
        <v/>
      </c>
      <c r="AE317" s="26" t="str">
        <f t="shared" si="456"/>
        <v/>
      </c>
      <c r="AF317" s="26" t="str">
        <f t="shared" si="457"/>
        <v/>
      </c>
      <c r="AG317" s="27" t="str">
        <f t="shared" si="458"/>
        <v/>
      </c>
      <c r="AH317" s="26" t="str">
        <f t="shared" si="459"/>
        <v/>
      </c>
      <c r="AI317" s="26" t="str">
        <f t="shared" si="460"/>
        <v/>
      </c>
      <c r="AJ317" s="45" t="s">
        <v>30</v>
      </c>
      <c r="AK317" s="55" t="str">
        <f>IF(ＣＳＶ貼付用!BI303="","",ＣＳＶ貼付用!BI303)</f>
        <v/>
      </c>
      <c r="AL317" s="38" t="str">
        <f>IF(ＣＳＶ貼付用!BK303="","",ＣＳＶ貼付用!BK303)</f>
        <v/>
      </c>
      <c r="AM317" s="38" t="str">
        <f>IF(ＣＳＶ貼付用!BM303="","",ＣＳＶ貼付用!BM303)</f>
        <v/>
      </c>
      <c r="AN317" s="40" t="str">
        <f t="shared" si="461"/>
        <v/>
      </c>
      <c r="AO317" s="41" t="str">
        <f>IF(林齢計算用!B303="","",林齢計算用!B303)</f>
        <v/>
      </c>
      <c r="AP317" s="41" t="str">
        <f t="shared" si="462"/>
        <v/>
      </c>
      <c r="AQ317" s="41" t="str">
        <f t="shared" si="463"/>
        <v/>
      </c>
      <c r="AR317" s="23" t="str">
        <f>IF(AM317="スギ",INDEX(データ!$C$7:$E$26,MATCH(AP317,データ!$B$7:$B$26),MATCH(AN317,データ!$C$6:$E$6)),IF(AM317="ヒノキ",INDEX(データ!$C$32:$E$51,MATCH(AP317,データ!$B$32:$B$51),MATCH(AN317,データ!$C$31:$E$31)),IF(AM317="マツ",INDEX(データ!#REF!,MATCH(AP317,データ!#REF!),MATCH(AN317,データ!#REF!)),IF(AM317="ザツ",INDEX(データ!#REF!,MATCH(AP317,データ!#REF!),MATCH(AN317,データ!#REF!)),""))))</f>
        <v/>
      </c>
      <c r="AS317" s="22" t="str">
        <f t="shared" si="446"/>
        <v/>
      </c>
      <c r="AT317" s="21" t="str">
        <f t="shared" si="464"/>
        <v/>
      </c>
      <c r="AU317" s="21" t="str">
        <f t="shared" si="465"/>
        <v/>
      </c>
      <c r="AV317" s="24" t="str">
        <f>IF(AM317="スギ",INDEX(データ!$H$7:$J$26,MATCH(AP317,データ!$G$7:$G$26),MATCH(AN317,データ!$H$6:$J$6)),IF(AM317="ヒノキ",INDEX(データ!$H$32:$J$51,MATCH(AP317,データ!$G$32:$G$51),MATCH(AN317,データ!$H$31:$J$31)),IF(AM317="マツ",INDEX(データ!#REF!,MATCH(AP317,データ!#REF!),MATCH(AN317,データ!#REF!)),IF(AM317="ザツ",INDEX(データ!#REF!,MATCH(AP317,データ!#REF!),MATCH(AN317,データ!#REF!)),""))))</f>
        <v/>
      </c>
      <c r="AW317" s="22" t="str">
        <f t="shared" si="466"/>
        <v/>
      </c>
      <c r="AX317" s="21" t="str">
        <f t="shared" si="467"/>
        <v/>
      </c>
      <c r="AY317" s="27" t="str">
        <f t="shared" si="468"/>
        <v/>
      </c>
      <c r="AZ317" s="24" t="str">
        <f t="shared" si="469"/>
        <v/>
      </c>
      <c r="BA317" s="25" t="str">
        <f t="shared" si="470"/>
        <v>0</v>
      </c>
      <c r="BB317" s="26" t="str">
        <f t="shared" si="471"/>
        <v/>
      </c>
      <c r="BC317" s="26" t="str">
        <f t="shared" si="472"/>
        <v/>
      </c>
      <c r="BD317" s="26" t="str">
        <f t="shared" si="473"/>
        <v/>
      </c>
      <c r="BE317" s="27" t="str">
        <f t="shared" si="474"/>
        <v/>
      </c>
      <c r="BF317" s="26" t="str">
        <f t="shared" si="475"/>
        <v/>
      </c>
      <c r="BG317" s="26" t="str">
        <f t="shared" si="476"/>
        <v/>
      </c>
      <c r="BH317" s="45" t="s">
        <v>30</v>
      </c>
      <c r="BI317" s="55" t="str">
        <f>IF(ＣＳＶ貼付用!BX303="","",ＣＳＶ貼付用!BX303)</f>
        <v/>
      </c>
      <c r="BJ317" s="38" t="str">
        <f>IF(ＣＳＶ貼付用!BZ303="","",ＣＳＶ貼付用!BZ303)</f>
        <v/>
      </c>
      <c r="BK317" s="38" t="str">
        <f>IF(ＣＳＶ貼付用!CB303="","",ＣＳＶ貼付用!CB303)</f>
        <v/>
      </c>
      <c r="BL317" s="40" t="str">
        <f t="shared" si="477"/>
        <v/>
      </c>
      <c r="BM317" s="41" t="str">
        <f>IF(林齢計算用!C303="","",林齢計算用!C303)</f>
        <v/>
      </c>
      <c r="BN317" s="41" t="str">
        <f t="shared" si="478"/>
        <v/>
      </c>
      <c r="BO317" s="41" t="str">
        <f t="shared" si="479"/>
        <v/>
      </c>
      <c r="BP317" s="23" t="str">
        <f>IF(BK317="スギ",INDEX(データ!$C$7:$E$26,MATCH(BN317,データ!$B$7:$B$26),MATCH(BL317,データ!$C$6:$E$6)),IF(BK317="ヒノキ",INDEX(データ!$C$32:$E$51,MATCH(BN317,データ!$B$32:$B$51),MATCH(BL317,データ!$C$31:$E$31)),IF(BK317="マツ",INDEX(データ!#REF!,MATCH(BN317,データ!#REF!),MATCH(BL317,データ!#REF!)),IF(BK317="ザツ",INDEX(データ!#REF!,MATCH(BN317,データ!#REF!),MATCH(BL317,データ!#REF!)),""))))</f>
        <v/>
      </c>
      <c r="BQ317" s="22" t="str">
        <f t="shared" si="447"/>
        <v/>
      </c>
      <c r="BR317" s="21" t="str">
        <f t="shared" si="480"/>
        <v/>
      </c>
      <c r="BS317" s="21" t="str">
        <f t="shared" si="481"/>
        <v/>
      </c>
      <c r="BT317" s="24" t="str">
        <f>IF(BK317="スギ",INDEX(データ!$H$7:$J$26,MATCH(BN317,データ!$G$7:$G$26),MATCH(BL317,データ!$H$6:$J$6)),IF(BK317="ヒノキ",INDEX(データ!$H$32:$J$51,MATCH(BN317,データ!$G$32:$G$51),MATCH(BL317,データ!$H$31:$J$31)),IF(BK317="マツ",INDEX(データ!#REF!,MATCH(BN317,データ!#REF!),MATCH(BL317,データ!#REF!)),IF(BK317="ザツ",INDEX(データ!#REF!,MATCH(BN317,データ!#REF!),MATCH(BL317,データ!#REF!)),""))))</f>
        <v/>
      </c>
      <c r="BU317" s="22" t="str">
        <f t="shared" si="482"/>
        <v/>
      </c>
      <c r="BV317" s="21" t="str">
        <f t="shared" si="483"/>
        <v/>
      </c>
      <c r="BW317" s="27" t="str">
        <f t="shared" si="484"/>
        <v/>
      </c>
      <c r="BX317" s="24" t="str">
        <f t="shared" si="485"/>
        <v/>
      </c>
      <c r="BY317" s="25" t="str">
        <f t="shared" si="486"/>
        <v>0</v>
      </c>
      <c r="BZ317" s="26" t="str">
        <f t="shared" si="487"/>
        <v/>
      </c>
      <c r="CA317" s="26" t="str">
        <f t="shared" si="488"/>
        <v/>
      </c>
      <c r="CB317" s="26" t="str">
        <f t="shared" si="489"/>
        <v/>
      </c>
      <c r="CC317" s="27" t="str">
        <f t="shared" si="490"/>
        <v/>
      </c>
      <c r="CD317" s="26" t="str">
        <f t="shared" si="491"/>
        <v/>
      </c>
      <c r="CE317" s="26" t="str">
        <f t="shared" si="492"/>
        <v/>
      </c>
      <c r="CF317" s="45" t="s">
        <v>30</v>
      </c>
      <c r="CG317" s="55" t="str">
        <f>IF(ＣＳＶ貼付用!CM303="","",ＣＳＶ貼付用!CM303)</f>
        <v/>
      </c>
      <c r="CH317" s="38" t="str">
        <f>IF(ＣＳＶ貼付用!CO303="","",ＣＳＶ貼付用!CO303)</f>
        <v/>
      </c>
      <c r="CI317" s="38" t="str">
        <f>IF(ＣＳＶ貼付用!CQ303="","",ＣＳＶ貼付用!CQ303)</f>
        <v/>
      </c>
      <c r="CJ317" s="40" t="str">
        <f t="shared" si="493"/>
        <v/>
      </c>
      <c r="CK317" s="41" t="str">
        <f>IF(林齢計算用!D303="","",林齢計算用!D303)</f>
        <v/>
      </c>
      <c r="CL317" s="41" t="str">
        <f t="shared" si="494"/>
        <v/>
      </c>
      <c r="CM317" s="41" t="str">
        <f t="shared" si="495"/>
        <v/>
      </c>
      <c r="CN317" s="23" t="str">
        <f>IF(CI317="スギ",INDEX(データ!$C$7:$E$26,MATCH(CL317,データ!$B$7:$B$26),MATCH(CJ317,データ!$C$6:$E$6)),IF(CI317="ヒノキ",INDEX(データ!$C$32:$E$51,MATCH(CL317,データ!$B$32:$B$51),MATCH(CJ317,データ!$C$31:$E$31)),IF(CI317="マツ",INDEX(データ!#REF!,MATCH(CL317,データ!#REF!),MATCH(CJ317,データ!#REF!)),IF(CI317="ザツ",INDEX(データ!#REF!,MATCH(CL317,データ!#REF!),MATCH(CJ317,データ!#REF!)),""))))</f>
        <v/>
      </c>
      <c r="CO317" s="22" t="str">
        <f t="shared" si="448"/>
        <v/>
      </c>
      <c r="CP317" s="21" t="str">
        <f t="shared" si="496"/>
        <v/>
      </c>
      <c r="CQ317" s="21" t="str">
        <f t="shared" si="497"/>
        <v/>
      </c>
      <c r="CR317" s="24" t="str">
        <f>IF(CI317="スギ",INDEX(データ!$H$7:$J$26,MATCH(CL317,データ!$G$7:$G$26),MATCH(CJ317,データ!$H$6:$J$6)),IF(CI317="ヒノキ",INDEX(データ!$H$32:$J$51,MATCH(CL317,データ!$G$32:$G$51),MATCH(CJ317,データ!$H$31:$J$31)),IF(CI317="マツ",INDEX(データ!#REF!,MATCH(CL317,データ!#REF!),MATCH(CJ317,データ!#REF!)),IF(CI317="ザツ",INDEX(データ!#REF!,MATCH(CL317,データ!#REF!),MATCH(CJ317,データ!#REF!)),""))))</f>
        <v/>
      </c>
      <c r="CS317" s="22" t="str">
        <f t="shared" si="498"/>
        <v/>
      </c>
      <c r="CT317" s="21" t="str">
        <f t="shared" si="499"/>
        <v/>
      </c>
      <c r="CU317" s="27" t="str">
        <f t="shared" si="500"/>
        <v/>
      </c>
      <c r="CV317" s="24" t="str">
        <f t="shared" si="501"/>
        <v/>
      </c>
      <c r="CW317" s="25" t="str">
        <f t="shared" si="502"/>
        <v>0</v>
      </c>
      <c r="CX317" s="26" t="str">
        <f t="shared" si="503"/>
        <v/>
      </c>
      <c r="CY317" s="26" t="str">
        <f t="shared" si="504"/>
        <v/>
      </c>
      <c r="CZ317" s="26" t="str">
        <f t="shared" si="505"/>
        <v/>
      </c>
      <c r="DA317" s="27" t="str">
        <f t="shared" si="506"/>
        <v/>
      </c>
      <c r="DB317" s="26" t="str">
        <f t="shared" si="507"/>
        <v/>
      </c>
      <c r="DC317" s="26" t="str">
        <f t="shared" si="508"/>
        <v/>
      </c>
      <c r="DD317" s="45" t="s">
        <v>30</v>
      </c>
      <c r="DE317" s="55" t="str">
        <f>IF(ＣＳＶ貼付用!DB303="","",ＣＳＶ貼付用!DB303)</f>
        <v/>
      </c>
      <c r="DF317" s="38" t="str">
        <f>IF(ＣＳＶ貼付用!DD303="","",ＣＳＶ貼付用!DD303)</f>
        <v/>
      </c>
      <c r="DG317" s="38" t="str">
        <f>IF(ＣＳＶ貼付用!DF303="","",ＣＳＶ貼付用!DF303)</f>
        <v/>
      </c>
      <c r="DH317" s="40" t="str">
        <f t="shared" si="509"/>
        <v/>
      </c>
      <c r="DI317" s="41" t="str">
        <f>IF(林齢計算用!E303="","",林齢計算用!E303)</f>
        <v/>
      </c>
      <c r="DJ317" s="41" t="str">
        <f t="shared" si="510"/>
        <v/>
      </c>
      <c r="DK317" s="41" t="str">
        <f t="shared" si="511"/>
        <v/>
      </c>
      <c r="DL317" s="23" t="str">
        <f>IF(DG317="スギ",INDEX(データ!$C$7:$E$26,MATCH(DJ317,データ!$B$7:$B$26),MATCH(DH317,データ!$C$6:$E$6)),IF(DG317="ヒノキ",INDEX(データ!$C$32:$E$51,MATCH(DJ317,データ!$B$32:$B$51),MATCH(DH317,データ!$C$31:$E$31)),IF(DG317="マツ",INDEX(データ!#REF!,MATCH(DJ317,データ!#REF!),MATCH(DH317,データ!#REF!)),IF(DG317="ザツ",INDEX(データ!#REF!,MATCH(DJ317,データ!#REF!),MATCH(DH317,データ!#REF!)),""))))</f>
        <v/>
      </c>
      <c r="DM317" s="22" t="str">
        <f t="shared" si="449"/>
        <v/>
      </c>
      <c r="DN317" s="21" t="str">
        <f t="shared" si="512"/>
        <v/>
      </c>
      <c r="DO317" s="21" t="str">
        <f t="shared" si="513"/>
        <v/>
      </c>
      <c r="DP317" s="24" t="str">
        <f>IF(DG317="スギ",INDEX(データ!$H$7:$J$26,MATCH(DJ317,データ!$G$7:$G$26),MATCH(DH317,データ!$H$6:$J$6)),IF(DG317="ヒノキ",INDEX(データ!$H$32:$J$51,MATCH(DJ317,データ!$G$32:$G$51),MATCH(DH317,データ!$H$31:$J$31)),IF(DG317="マツ",INDEX(データ!#REF!,MATCH(DJ317,データ!#REF!),MATCH(DH317,データ!#REF!)),IF(DG317="ザツ",INDEX(データ!#REF!,MATCH(DJ317,データ!#REF!),MATCH(DH317,データ!#REF!)),""))))</f>
        <v/>
      </c>
      <c r="DQ317" s="22" t="str">
        <f t="shared" si="514"/>
        <v/>
      </c>
      <c r="DR317" s="21" t="str">
        <f t="shared" si="515"/>
        <v/>
      </c>
      <c r="DS317" s="27" t="str">
        <f t="shared" si="516"/>
        <v/>
      </c>
      <c r="DT317" s="24" t="str">
        <f t="shared" si="517"/>
        <v/>
      </c>
      <c r="DU317" s="25" t="str">
        <f t="shared" si="518"/>
        <v>0</v>
      </c>
      <c r="DV317" s="26" t="str">
        <f t="shared" si="519"/>
        <v/>
      </c>
      <c r="DW317" s="26" t="str">
        <f t="shared" si="520"/>
        <v/>
      </c>
      <c r="DX317" s="26" t="str">
        <f t="shared" si="521"/>
        <v/>
      </c>
      <c r="DY317" s="27" t="str">
        <f t="shared" si="522"/>
        <v/>
      </c>
      <c r="DZ317" s="26" t="str">
        <f t="shared" si="523"/>
        <v/>
      </c>
      <c r="EA317" s="26" t="str">
        <f t="shared" si="524"/>
        <v/>
      </c>
      <c r="EB317" s="45" t="s">
        <v>30</v>
      </c>
      <c r="EC317" s="55" t="str">
        <f>IF(ＣＳＶ貼付用!DQ303="","",ＣＳＶ貼付用!DQ303)</f>
        <v/>
      </c>
      <c r="ED317" s="38" t="str">
        <f>IF(ＣＳＶ貼付用!DS303="","",ＣＳＶ貼付用!DS303)</f>
        <v/>
      </c>
      <c r="EE317" s="38" t="str">
        <f>IF(ＣＳＶ貼付用!DU303="","",ＣＳＶ貼付用!DU303)</f>
        <v/>
      </c>
      <c r="EF317" s="40" t="str">
        <f t="shared" si="525"/>
        <v/>
      </c>
      <c r="EG317" s="41" t="str">
        <f>IF(林齢計算用!F303="","",林齢計算用!F303)</f>
        <v/>
      </c>
      <c r="EH317" s="41" t="str">
        <f t="shared" si="526"/>
        <v/>
      </c>
      <c r="EI317" s="41" t="str">
        <f t="shared" si="527"/>
        <v/>
      </c>
      <c r="EJ317" s="23" t="str">
        <f>IF(EE317="スギ",INDEX(データ!$C$7:$E$26,MATCH(EH317,データ!$B$7:$B$26),MATCH(EF317,データ!$C$6:$E$6)),IF(EE317="ヒノキ",INDEX(データ!$C$32:$E$51,MATCH(EH317,データ!$B$32:$B$51),MATCH(EF317,データ!$C$31:$E$31)),IF(EE317="マツ",INDEX(データ!#REF!,MATCH(EH317,データ!#REF!),MATCH(EF317,データ!#REF!)),IF(EE317="ザツ",INDEX(データ!#REF!,MATCH(EH317,データ!#REF!),MATCH(EF317,データ!#REF!)),""))))</f>
        <v/>
      </c>
      <c r="EK317" s="22" t="str">
        <f t="shared" si="450"/>
        <v/>
      </c>
      <c r="EL317" s="21" t="str">
        <f t="shared" si="528"/>
        <v/>
      </c>
      <c r="EM317" s="21" t="str">
        <f t="shared" si="529"/>
        <v/>
      </c>
      <c r="EN317" s="24" t="str">
        <f>IF(EE317="スギ",INDEX(データ!$H$7:$J$26,MATCH(EH317,データ!$G$7:$G$26),MATCH(EF317,データ!$H$6:$J$6)),IF(EE317="ヒノキ",INDEX(データ!$H$32:$J$51,MATCH(EH317,データ!$G$32:$G$51),MATCH(EF317,データ!$H$31:$J$31)),IF(EE317="マツ",INDEX(データ!#REF!,MATCH(EH317,データ!#REF!),MATCH(EF317,データ!#REF!)),IF(EE317="ザツ",INDEX(データ!#REF!,MATCH(EH317,データ!#REF!),MATCH(EF317,データ!#REF!)),""))))</f>
        <v/>
      </c>
      <c r="EO317" s="22" t="str">
        <f t="shared" si="530"/>
        <v/>
      </c>
      <c r="EP317" s="21" t="str">
        <f t="shared" si="531"/>
        <v/>
      </c>
      <c r="EQ317" s="27" t="str">
        <f t="shared" si="532"/>
        <v/>
      </c>
      <c r="ER317" s="24" t="str">
        <f t="shared" si="533"/>
        <v/>
      </c>
      <c r="ES317" s="25" t="str">
        <f t="shared" si="534"/>
        <v>0</v>
      </c>
      <c r="ET317" s="26" t="str">
        <f t="shared" si="535"/>
        <v/>
      </c>
      <c r="EU317" s="26" t="str">
        <f t="shared" si="536"/>
        <v/>
      </c>
      <c r="EV317" s="26" t="str">
        <f t="shared" si="537"/>
        <v/>
      </c>
      <c r="EW317" s="27" t="str">
        <f t="shared" si="538"/>
        <v/>
      </c>
      <c r="EX317" s="26" t="str">
        <f t="shared" si="539"/>
        <v/>
      </c>
      <c r="EY317" s="26" t="str">
        <f t="shared" si="540"/>
        <v/>
      </c>
      <c r="EZ317" s="26">
        <f t="shared" si="541"/>
        <v>0</v>
      </c>
      <c r="FA317" s="43"/>
    </row>
    <row r="318" spans="1:157" ht="15.95" customHeight="1" x14ac:dyDescent="0.15">
      <c r="A318" s="21"/>
      <c r="B318" s="36" t="str">
        <f>IF(ＣＳＶ貼付用!G304="","",ＣＳＶ貼付用!G304)</f>
        <v/>
      </c>
      <c r="C318" s="36" t="str">
        <f>IF(ＣＳＶ貼付用!I304="","",ＣＳＶ貼付用!I304)</f>
        <v/>
      </c>
      <c r="D318" s="36" t="str">
        <f>IF(ＣＳＶ貼付用!J304="","",ＣＳＶ貼付用!J304)</f>
        <v/>
      </c>
      <c r="E318" s="36" t="str">
        <f>IF(ＣＳＶ貼付用!F304="","",ＣＳＶ貼付用!F304)</f>
        <v/>
      </c>
      <c r="F318" s="38" t="str">
        <f>IF(ＣＳＶ貼付用!T304="","",ＣＳＶ貼付用!T304)</f>
        <v/>
      </c>
      <c r="G318" s="38"/>
      <c r="H318" s="38" t="str">
        <f>IF(ＣＳＶ貼付用!GJ304="","",ＣＳＶ貼付用!GJ304)</f>
        <v/>
      </c>
      <c r="I318" s="38" t="str">
        <f>IF(ＣＳＶ貼付用!GL304="","",ＣＳＶ貼付用!GL304)</f>
        <v/>
      </c>
      <c r="J318" s="38" t="str">
        <f>IF(ＣＳＶ貼付用!GN304="","",ＣＳＶ貼付用!GN304)</f>
        <v/>
      </c>
      <c r="K318" s="38" t="str">
        <f>IF(ＣＳＶ貼付用!GP304="","",ＣＳＶ貼付用!GP304)</f>
        <v/>
      </c>
      <c r="L318" s="45" t="s">
        <v>30</v>
      </c>
      <c r="M318" s="55" t="str">
        <f>IF(ＣＳＶ貼付用!AT304="","",ＣＳＶ貼付用!AT304)</f>
        <v/>
      </c>
      <c r="N318" s="38" t="str">
        <f>IF(ＣＳＶ貼付用!AV304="","",ＣＳＶ貼付用!AV304)</f>
        <v/>
      </c>
      <c r="O318" s="38" t="str">
        <f>IF(ＣＳＶ貼付用!AX304="","",ＣＳＶ貼付用!AX304)</f>
        <v/>
      </c>
      <c r="P318" s="40" t="str">
        <f>IF(ＣＳＶ貼付用!FE304="","",ＣＳＶ貼付用!FE304)</f>
        <v/>
      </c>
      <c r="Q318" s="41" t="str">
        <f>IF(林齢計算用!A304="","",林齢計算用!A304)</f>
        <v/>
      </c>
      <c r="R318" s="41" t="str">
        <f t="shared" si="451"/>
        <v/>
      </c>
      <c r="S318" s="56" t="str">
        <f>IF(ＣＳＶ貼付用!EG304="","",ＣＳＶ貼付用!EG304*10)</f>
        <v/>
      </c>
      <c r="T318" s="23" t="str">
        <f>IF(O318="スギ",INDEX(データ!$C$7:$E$26,MATCH(R318,データ!$B$7:$B$26),MATCH(P318,データ!$C$6:$E$6)),IF(O318="ヒノキ",INDEX(データ!$C$32:$E$51,MATCH(R318,データ!$B$32:$B$51),MATCH(P318,データ!$C$31:$E$31)),IF(O318="マツ",INDEX(データ!#REF!,MATCH(R318,データ!#REF!),MATCH(P318,データ!#REF!)),IF(O318="ザツ",INDEX(データ!#REF!,MATCH(R318,データ!#REF!),MATCH(P318,データ!#REF!)),""))))</f>
        <v/>
      </c>
      <c r="U318" s="22" t="str">
        <f t="shared" si="542"/>
        <v/>
      </c>
      <c r="V318" s="21" t="str">
        <f t="shared" si="546"/>
        <v/>
      </c>
      <c r="W318" s="21" t="str">
        <f t="shared" si="543"/>
        <v/>
      </c>
      <c r="X318" s="23" t="str">
        <f>IF(O318="スギ",INDEX(データ!$H$7:$J$26,MATCH(R318,データ!$G$7:$G$26),MATCH(P318,データ!$H$6:$J$6)),IF(O318="ヒノキ",INDEX(データ!$H$32:$J$51,MATCH(R318,データ!$G$32:$G$51),MATCH(P318,データ!$H$31:$J$31)),IF(O318="マツ",INDEX(データ!#REF!,MATCH(R318,データ!#REF!),MATCH(P318,データ!#REF!)),IF(O318="ザツ",INDEX(データ!#REF!,MATCH(R318,データ!#REF!),MATCH(P318,データ!#REF!)),""))))</f>
        <v/>
      </c>
      <c r="Y318" s="22" t="str">
        <f t="shared" si="544"/>
        <v/>
      </c>
      <c r="Z318" s="21" t="str">
        <f t="shared" si="545"/>
        <v/>
      </c>
      <c r="AA318" s="27" t="str">
        <f t="shared" si="452"/>
        <v/>
      </c>
      <c r="AB318" s="24" t="str">
        <f t="shared" si="453"/>
        <v/>
      </c>
      <c r="AC318" s="25" t="str">
        <f t="shared" si="454"/>
        <v>0</v>
      </c>
      <c r="AD318" s="26" t="str">
        <f t="shared" si="455"/>
        <v/>
      </c>
      <c r="AE318" s="26" t="str">
        <f t="shared" si="456"/>
        <v/>
      </c>
      <c r="AF318" s="26" t="str">
        <f t="shared" si="457"/>
        <v/>
      </c>
      <c r="AG318" s="27" t="str">
        <f t="shared" si="458"/>
        <v/>
      </c>
      <c r="AH318" s="26" t="str">
        <f t="shared" si="459"/>
        <v/>
      </c>
      <c r="AI318" s="26" t="str">
        <f t="shared" si="460"/>
        <v/>
      </c>
      <c r="AJ318" s="45" t="s">
        <v>30</v>
      </c>
      <c r="AK318" s="55" t="str">
        <f>IF(ＣＳＶ貼付用!BI304="","",ＣＳＶ貼付用!BI304)</f>
        <v/>
      </c>
      <c r="AL318" s="38" t="str">
        <f>IF(ＣＳＶ貼付用!BK304="","",ＣＳＶ貼付用!BK304)</f>
        <v/>
      </c>
      <c r="AM318" s="38" t="str">
        <f>IF(ＣＳＶ貼付用!BM304="","",ＣＳＶ貼付用!BM304)</f>
        <v/>
      </c>
      <c r="AN318" s="40" t="str">
        <f t="shared" si="461"/>
        <v/>
      </c>
      <c r="AO318" s="41" t="str">
        <f>IF(林齢計算用!B304="","",林齢計算用!B304)</f>
        <v/>
      </c>
      <c r="AP318" s="41" t="str">
        <f t="shared" si="462"/>
        <v/>
      </c>
      <c r="AQ318" s="41" t="str">
        <f t="shared" si="463"/>
        <v/>
      </c>
      <c r="AR318" s="23" t="str">
        <f>IF(AM318="スギ",INDEX(データ!$C$7:$E$26,MATCH(AP318,データ!$B$7:$B$26),MATCH(AN318,データ!$C$6:$E$6)),IF(AM318="ヒノキ",INDEX(データ!$C$32:$E$51,MATCH(AP318,データ!$B$32:$B$51),MATCH(AN318,データ!$C$31:$E$31)),IF(AM318="マツ",INDEX(データ!#REF!,MATCH(AP318,データ!#REF!),MATCH(AN318,データ!#REF!)),IF(AM318="ザツ",INDEX(データ!#REF!,MATCH(AP318,データ!#REF!),MATCH(AN318,データ!#REF!)),""))))</f>
        <v/>
      </c>
      <c r="AS318" s="22" t="str">
        <f t="shared" si="446"/>
        <v/>
      </c>
      <c r="AT318" s="21" t="str">
        <f t="shared" si="464"/>
        <v/>
      </c>
      <c r="AU318" s="21" t="str">
        <f t="shared" si="465"/>
        <v/>
      </c>
      <c r="AV318" s="24" t="str">
        <f>IF(AM318="スギ",INDEX(データ!$H$7:$J$26,MATCH(AP318,データ!$G$7:$G$26),MATCH(AN318,データ!$H$6:$J$6)),IF(AM318="ヒノキ",INDEX(データ!$H$32:$J$51,MATCH(AP318,データ!$G$32:$G$51),MATCH(AN318,データ!$H$31:$J$31)),IF(AM318="マツ",INDEX(データ!#REF!,MATCH(AP318,データ!#REF!),MATCH(AN318,データ!#REF!)),IF(AM318="ザツ",INDEX(データ!#REF!,MATCH(AP318,データ!#REF!),MATCH(AN318,データ!#REF!)),""))))</f>
        <v/>
      </c>
      <c r="AW318" s="22" t="str">
        <f t="shared" si="466"/>
        <v/>
      </c>
      <c r="AX318" s="21" t="str">
        <f t="shared" si="467"/>
        <v/>
      </c>
      <c r="AY318" s="27" t="str">
        <f t="shared" si="468"/>
        <v/>
      </c>
      <c r="AZ318" s="24" t="str">
        <f t="shared" si="469"/>
        <v/>
      </c>
      <c r="BA318" s="25" t="str">
        <f t="shared" si="470"/>
        <v>0</v>
      </c>
      <c r="BB318" s="26" t="str">
        <f t="shared" si="471"/>
        <v/>
      </c>
      <c r="BC318" s="26" t="str">
        <f t="shared" si="472"/>
        <v/>
      </c>
      <c r="BD318" s="26" t="str">
        <f t="shared" si="473"/>
        <v/>
      </c>
      <c r="BE318" s="27" t="str">
        <f t="shared" si="474"/>
        <v/>
      </c>
      <c r="BF318" s="26" t="str">
        <f t="shared" si="475"/>
        <v/>
      </c>
      <c r="BG318" s="26" t="str">
        <f t="shared" si="476"/>
        <v/>
      </c>
      <c r="BH318" s="45" t="s">
        <v>30</v>
      </c>
      <c r="BI318" s="55" t="str">
        <f>IF(ＣＳＶ貼付用!BX304="","",ＣＳＶ貼付用!BX304)</f>
        <v/>
      </c>
      <c r="BJ318" s="38" t="str">
        <f>IF(ＣＳＶ貼付用!BZ304="","",ＣＳＶ貼付用!BZ304)</f>
        <v/>
      </c>
      <c r="BK318" s="38" t="str">
        <f>IF(ＣＳＶ貼付用!CB304="","",ＣＳＶ貼付用!CB304)</f>
        <v/>
      </c>
      <c r="BL318" s="40" t="str">
        <f t="shared" si="477"/>
        <v/>
      </c>
      <c r="BM318" s="41" t="str">
        <f>IF(林齢計算用!C304="","",林齢計算用!C304)</f>
        <v/>
      </c>
      <c r="BN318" s="41" t="str">
        <f t="shared" si="478"/>
        <v/>
      </c>
      <c r="BO318" s="41" t="str">
        <f t="shared" si="479"/>
        <v/>
      </c>
      <c r="BP318" s="23" t="str">
        <f>IF(BK318="スギ",INDEX(データ!$C$7:$E$26,MATCH(BN318,データ!$B$7:$B$26),MATCH(BL318,データ!$C$6:$E$6)),IF(BK318="ヒノキ",INDEX(データ!$C$32:$E$51,MATCH(BN318,データ!$B$32:$B$51),MATCH(BL318,データ!$C$31:$E$31)),IF(BK318="マツ",INDEX(データ!#REF!,MATCH(BN318,データ!#REF!),MATCH(BL318,データ!#REF!)),IF(BK318="ザツ",INDEX(データ!#REF!,MATCH(BN318,データ!#REF!),MATCH(BL318,データ!#REF!)),""))))</f>
        <v/>
      </c>
      <c r="BQ318" s="22" t="str">
        <f t="shared" si="447"/>
        <v/>
      </c>
      <c r="BR318" s="21" t="str">
        <f t="shared" si="480"/>
        <v/>
      </c>
      <c r="BS318" s="21" t="str">
        <f t="shared" si="481"/>
        <v/>
      </c>
      <c r="BT318" s="24" t="str">
        <f>IF(BK318="スギ",INDEX(データ!$H$7:$J$26,MATCH(BN318,データ!$G$7:$G$26),MATCH(BL318,データ!$H$6:$J$6)),IF(BK318="ヒノキ",INDEX(データ!$H$32:$J$51,MATCH(BN318,データ!$G$32:$G$51),MATCH(BL318,データ!$H$31:$J$31)),IF(BK318="マツ",INDEX(データ!#REF!,MATCH(BN318,データ!#REF!),MATCH(BL318,データ!#REF!)),IF(BK318="ザツ",INDEX(データ!#REF!,MATCH(BN318,データ!#REF!),MATCH(BL318,データ!#REF!)),""))))</f>
        <v/>
      </c>
      <c r="BU318" s="22" t="str">
        <f t="shared" si="482"/>
        <v/>
      </c>
      <c r="BV318" s="21" t="str">
        <f t="shared" si="483"/>
        <v/>
      </c>
      <c r="BW318" s="27" t="str">
        <f t="shared" si="484"/>
        <v/>
      </c>
      <c r="BX318" s="24" t="str">
        <f t="shared" si="485"/>
        <v/>
      </c>
      <c r="BY318" s="25" t="str">
        <f t="shared" si="486"/>
        <v>0</v>
      </c>
      <c r="BZ318" s="26" t="str">
        <f t="shared" si="487"/>
        <v/>
      </c>
      <c r="CA318" s="26" t="str">
        <f t="shared" si="488"/>
        <v/>
      </c>
      <c r="CB318" s="26" t="str">
        <f t="shared" si="489"/>
        <v/>
      </c>
      <c r="CC318" s="27" t="str">
        <f t="shared" si="490"/>
        <v/>
      </c>
      <c r="CD318" s="26" t="str">
        <f t="shared" si="491"/>
        <v/>
      </c>
      <c r="CE318" s="26" t="str">
        <f t="shared" si="492"/>
        <v/>
      </c>
      <c r="CF318" s="45" t="s">
        <v>30</v>
      </c>
      <c r="CG318" s="55" t="str">
        <f>IF(ＣＳＶ貼付用!CM304="","",ＣＳＶ貼付用!CM304)</f>
        <v/>
      </c>
      <c r="CH318" s="38" t="str">
        <f>IF(ＣＳＶ貼付用!CO304="","",ＣＳＶ貼付用!CO304)</f>
        <v/>
      </c>
      <c r="CI318" s="38" t="str">
        <f>IF(ＣＳＶ貼付用!CQ304="","",ＣＳＶ貼付用!CQ304)</f>
        <v/>
      </c>
      <c r="CJ318" s="40" t="str">
        <f t="shared" si="493"/>
        <v/>
      </c>
      <c r="CK318" s="41" t="str">
        <f>IF(林齢計算用!D304="","",林齢計算用!D304)</f>
        <v/>
      </c>
      <c r="CL318" s="41" t="str">
        <f t="shared" si="494"/>
        <v/>
      </c>
      <c r="CM318" s="41" t="str">
        <f t="shared" si="495"/>
        <v/>
      </c>
      <c r="CN318" s="23" t="str">
        <f>IF(CI318="スギ",INDEX(データ!$C$7:$E$26,MATCH(CL318,データ!$B$7:$B$26),MATCH(CJ318,データ!$C$6:$E$6)),IF(CI318="ヒノキ",INDEX(データ!$C$32:$E$51,MATCH(CL318,データ!$B$32:$B$51),MATCH(CJ318,データ!$C$31:$E$31)),IF(CI318="マツ",INDEX(データ!#REF!,MATCH(CL318,データ!#REF!),MATCH(CJ318,データ!#REF!)),IF(CI318="ザツ",INDEX(データ!#REF!,MATCH(CL318,データ!#REF!),MATCH(CJ318,データ!#REF!)),""))))</f>
        <v/>
      </c>
      <c r="CO318" s="22" t="str">
        <f t="shared" si="448"/>
        <v/>
      </c>
      <c r="CP318" s="21" t="str">
        <f t="shared" si="496"/>
        <v/>
      </c>
      <c r="CQ318" s="21" t="str">
        <f t="shared" si="497"/>
        <v/>
      </c>
      <c r="CR318" s="24" t="str">
        <f>IF(CI318="スギ",INDEX(データ!$H$7:$J$26,MATCH(CL318,データ!$G$7:$G$26),MATCH(CJ318,データ!$H$6:$J$6)),IF(CI318="ヒノキ",INDEX(データ!$H$32:$J$51,MATCH(CL318,データ!$G$32:$G$51),MATCH(CJ318,データ!$H$31:$J$31)),IF(CI318="マツ",INDEX(データ!#REF!,MATCH(CL318,データ!#REF!),MATCH(CJ318,データ!#REF!)),IF(CI318="ザツ",INDEX(データ!#REF!,MATCH(CL318,データ!#REF!),MATCH(CJ318,データ!#REF!)),""))))</f>
        <v/>
      </c>
      <c r="CS318" s="22" t="str">
        <f t="shared" si="498"/>
        <v/>
      </c>
      <c r="CT318" s="21" t="str">
        <f t="shared" si="499"/>
        <v/>
      </c>
      <c r="CU318" s="27" t="str">
        <f t="shared" si="500"/>
        <v/>
      </c>
      <c r="CV318" s="24" t="str">
        <f t="shared" si="501"/>
        <v/>
      </c>
      <c r="CW318" s="25" t="str">
        <f t="shared" si="502"/>
        <v>0</v>
      </c>
      <c r="CX318" s="26" t="str">
        <f t="shared" si="503"/>
        <v/>
      </c>
      <c r="CY318" s="26" t="str">
        <f t="shared" si="504"/>
        <v/>
      </c>
      <c r="CZ318" s="26" t="str">
        <f t="shared" si="505"/>
        <v/>
      </c>
      <c r="DA318" s="27" t="str">
        <f t="shared" si="506"/>
        <v/>
      </c>
      <c r="DB318" s="26" t="str">
        <f t="shared" si="507"/>
        <v/>
      </c>
      <c r="DC318" s="26" t="str">
        <f t="shared" si="508"/>
        <v/>
      </c>
      <c r="DD318" s="45" t="s">
        <v>30</v>
      </c>
      <c r="DE318" s="55" t="str">
        <f>IF(ＣＳＶ貼付用!DB304="","",ＣＳＶ貼付用!DB304)</f>
        <v/>
      </c>
      <c r="DF318" s="38" t="str">
        <f>IF(ＣＳＶ貼付用!DD304="","",ＣＳＶ貼付用!DD304)</f>
        <v/>
      </c>
      <c r="DG318" s="38" t="str">
        <f>IF(ＣＳＶ貼付用!DF304="","",ＣＳＶ貼付用!DF304)</f>
        <v/>
      </c>
      <c r="DH318" s="40" t="str">
        <f t="shared" si="509"/>
        <v/>
      </c>
      <c r="DI318" s="41" t="str">
        <f>IF(林齢計算用!E304="","",林齢計算用!E304)</f>
        <v/>
      </c>
      <c r="DJ318" s="41" t="str">
        <f t="shared" si="510"/>
        <v/>
      </c>
      <c r="DK318" s="41" t="str">
        <f t="shared" si="511"/>
        <v/>
      </c>
      <c r="DL318" s="23" t="str">
        <f>IF(DG318="スギ",INDEX(データ!$C$7:$E$26,MATCH(DJ318,データ!$B$7:$B$26),MATCH(DH318,データ!$C$6:$E$6)),IF(DG318="ヒノキ",INDEX(データ!$C$32:$E$51,MATCH(DJ318,データ!$B$32:$B$51),MATCH(DH318,データ!$C$31:$E$31)),IF(DG318="マツ",INDEX(データ!#REF!,MATCH(DJ318,データ!#REF!),MATCH(DH318,データ!#REF!)),IF(DG318="ザツ",INDEX(データ!#REF!,MATCH(DJ318,データ!#REF!),MATCH(DH318,データ!#REF!)),""))))</f>
        <v/>
      </c>
      <c r="DM318" s="22" t="str">
        <f t="shared" si="449"/>
        <v/>
      </c>
      <c r="DN318" s="21" t="str">
        <f t="shared" si="512"/>
        <v/>
      </c>
      <c r="DO318" s="21" t="str">
        <f t="shared" si="513"/>
        <v/>
      </c>
      <c r="DP318" s="24" t="str">
        <f>IF(DG318="スギ",INDEX(データ!$H$7:$J$26,MATCH(DJ318,データ!$G$7:$G$26),MATCH(DH318,データ!$H$6:$J$6)),IF(DG318="ヒノキ",INDEX(データ!$H$32:$J$51,MATCH(DJ318,データ!$G$32:$G$51),MATCH(DH318,データ!$H$31:$J$31)),IF(DG318="マツ",INDEX(データ!#REF!,MATCH(DJ318,データ!#REF!),MATCH(DH318,データ!#REF!)),IF(DG318="ザツ",INDEX(データ!#REF!,MATCH(DJ318,データ!#REF!),MATCH(DH318,データ!#REF!)),""))))</f>
        <v/>
      </c>
      <c r="DQ318" s="22" t="str">
        <f t="shared" si="514"/>
        <v/>
      </c>
      <c r="DR318" s="21" t="str">
        <f t="shared" si="515"/>
        <v/>
      </c>
      <c r="DS318" s="27" t="str">
        <f t="shared" si="516"/>
        <v/>
      </c>
      <c r="DT318" s="24" t="str">
        <f t="shared" si="517"/>
        <v/>
      </c>
      <c r="DU318" s="25" t="str">
        <f t="shared" si="518"/>
        <v>0</v>
      </c>
      <c r="DV318" s="26" t="str">
        <f t="shared" si="519"/>
        <v/>
      </c>
      <c r="DW318" s="26" t="str">
        <f t="shared" si="520"/>
        <v/>
      </c>
      <c r="DX318" s="26" t="str">
        <f t="shared" si="521"/>
        <v/>
      </c>
      <c r="DY318" s="27" t="str">
        <f t="shared" si="522"/>
        <v/>
      </c>
      <c r="DZ318" s="26" t="str">
        <f t="shared" si="523"/>
        <v/>
      </c>
      <c r="EA318" s="26" t="str">
        <f t="shared" si="524"/>
        <v/>
      </c>
      <c r="EB318" s="45" t="s">
        <v>30</v>
      </c>
      <c r="EC318" s="55" t="str">
        <f>IF(ＣＳＶ貼付用!DQ304="","",ＣＳＶ貼付用!DQ304)</f>
        <v/>
      </c>
      <c r="ED318" s="38" t="str">
        <f>IF(ＣＳＶ貼付用!DS304="","",ＣＳＶ貼付用!DS304)</f>
        <v/>
      </c>
      <c r="EE318" s="38" t="str">
        <f>IF(ＣＳＶ貼付用!DU304="","",ＣＳＶ貼付用!DU304)</f>
        <v/>
      </c>
      <c r="EF318" s="40" t="str">
        <f t="shared" si="525"/>
        <v/>
      </c>
      <c r="EG318" s="41" t="str">
        <f>IF(林齢計算用!F304="","",林齢計算用!F304)</f>
        <v/>
      </c>
      <c r="EH318" s="41" t="str">
        <f t="shared" si="526"/>
        <v/>
      </c>
      <c r="EI318" s="41" t="str">
        <f t="shared" si="527"/>
        <v/>
      </c>
      <c r="EJ318" s="23" t="str">
        <f>IF(EE318="スギ",INDEX(データ!$C$7:$E$26,MATCH(EH318,データ!$B$7:$B$26),MATCH(EF318,データ!$C$6:$E$6)),IF(EE318="ヒノキ",INDEX(データ!$C$32:$E$51,MATCH(EH318,データ!$B$32:$B$51),MATCH(EF318,データ!$C$31:$E$31)),IF(EE318="マツ",INDEX(データ!#REF!,MATCH(EH318,データ!#REF!),MATCH(EF318,データ!#REF!)),IF(EE318="ザツ",INDEX(データ!#REF!,MATCH(EH318,データ!#REF!),MATCH(EF318,データ!#REF!)),""))))</f>
        <v/>
      </c>
      <c r="EK318" s="22" t="str">
        <f t="shared" si="450"/>
        <v/>
      </c>
      <c r="EL318" s="21" t="str">
        <f t="shared" si="528"/>
        <v/>
      </c>
      <c r="EM318" s="21" t="str">
        <f t="shared" si="529"/>
        <v/>
      </c>
      <c r="EN318" s="24" t="str">
        <f>IF(EE318="スギ",INDEX(データ!$H$7:$J$26,MATCH(EH318,データ!$G$7:$G$26),MATCH(EF318,データ!$H$6:$J$6)),IF(EE318="ヒノキ",INDEX(データ!$H$32:$J$51,MATCH(EH318,データ!$G$32:$G$51),MATCH(EF318,データ!$H$31:$J$31)),IF(EE318="マツ",INDEX(データ!#REF!,MATCH(EH318,データ!#REF!),MATCH(EF318,データ!#REF!)),IF(EE318="ザツ",INDEX(データ!#REF!,MATCH(EH318,データ!#REF!),MATCH(EF318,データ!#REF!)),""))))</f>
        <v/>
      </c>
      <c r="EO318" s="22" t="str">
        <f t="shared" si="530"/>
        <v/>
      </c>
      <c r="EP318" s="21" t="str">
        <f t="shared" si="531"/>
        <v/>
      </c>
      <c r="EQ318" s="27" t="str">
        <f t="shared" si="532"/>
        <v/>
      </c>
      <c r="ER318" s="24" t="str">
        <f t="shared" si="533"/>
        <v/>
      </c>
      <c r="ES318" s="25" t="str">
        <f t="shared" si="534"/>
        <v>0</v>
      </c>
      <c r="ET318" s="26" t="str">
        <f t="shared" si="535"/>
        <v/>
      </c>
      <c r="EU318" s="26" t="str">
        <f t="shared" si="536"/>
        <v/>
      </c>
      <c r="EV318" s="26" t="str">
        <f t="shared" si="537"/>
        <v/>
      </c>
      <c r="EW318" s="27" t="str">
        <f t="shared" si="538"/>
        <v/>
      </c>
      <c r="EX318" s="26" t="str">
        <f t="shared" si="539"/>
        <v/>
      </c>
      <c r="EY318" s="26" t="str">
        <f t="shared" si="540"/>
        <v/>
      </c>
      <c r="EZ318" s="26">
        <f t="shared" si="541"/>
        <v>0</v>
      </c>
      <c r="FA318" s="43"/>
    </row>
    <row r="319" spans="1:157" ht="15.95" customHeight="1" x14ac:dyDescent="0.15">
      <c r="A319" s="21"/>
      <c r="B319" s="36" t="str">
        <f>IF(ＣＳＶ貼付用!G305="","",ＣＳＶ貼付用!G305)</f>
        <v/>
      </c>
      <c r="C319" s="36" t="str">
        <f>IF(ＣＳＶ貼付用!I305="","",ＣＳＶ貼付用!I305)</f>
        <v/>
      </c>
      <c r="D319" s="36" t="str">
        <f>IF(ＣＳＶ貼付用!J305="","",ＣＳＶ貼付用!J305)</f>
        <v/>
      </c>
      <c r="E319" s="36" t="str">
        <f>IF(ＣＳＶ貼付用!F305="","",ＣＳＶ貼付用!F305)</f>
        <v/>
      </c>
      <c r="F319" s="38" t="str">
        <f>IF(ＣＳＶ貼付用!T305="","",ＣＳＶ貼付用!T305)</f>
        <v/>
      </c>
      <c r="G319" s="38"/>
      <c r="H319" s="38" t="str">
        <f>IF(ＣＳＶ貼付用!GJ305="","",ＣＳＶ貼付用!GJ305)</f>
        <v/>
      </c>
      <c r="I319" s="38" t="str">
        <f>IF(ＣＳＶ貼付用!GL305="","",ＣＳＶ貼付用!GL305)</f>
        <v/>
      </c>
      <c r="J319" s="38" t="str">
        <f>IF(ＣＳＶ貼付用!GN305="","",ＣＳＶ貼付用!GN305)</f>
        <v/>
      </c>
      <c r="K319" s="38" t="str">
        <f>IF(ＣＳＶ貼付用!GP305="","",ＣＳＶ貼付用!GP305)</f>
        <v/>
      </c>
      <c r="L319" s="45" t="s">
        <v>30</v>
      </c>
      <c r="M319" s="55" t="str">
        <f>IF(ＣＳＶ貼付用!AT305="","",ＣＳＶ貼付用!AT305)</f>
        <v/>
      </c>
      <c r="N319" s="38" t="str">
        <f>IF(ＣＳＶ貼付用!AV305="","",ＣＳＶ貼付用!AV305)</f>
        <v/>
      </c>
      <c r="O319" s="38" t="str">
        <f>IF(ＣＳＶ貼付用!AX305="","",ＣＳＶ貼付用!AX305)</f>
        <v/>
      </c>
      <c r="P319" s="40" t="str">
        <f>IF(ＣＳＶ貼付用!FE305="","",ＣＳＶ貼付用!FE305)</f>
        <v/>
      </c>
      <c r="Q319" s="41" t="str">
        <f>IF(林齢計算用!A305="","",林齢計算用!A305)</f>
        <v/>
      </c>
      <c r="R319" s="41" t="str">
        <f t="shared" si="451"/>
        <v/>
      </c>
      <c r="S319" s="56" t="str">
        <f>IF(ＣＳＶ貼付用!EG305="","",ＣＳＶ貼付用!EG305*10)</f>
        <v/>
      </c>
      <c r="T319" s="23" t="str">
        <f>IF(O319="スギ",INDEX(データ!$C$7:$E$26,MATCH(R319,データ!$B$7:$B$26),MATCH(P319,データ!$C$6:$E$6)),IF(O319="ヒノキ",INDEX(データ!$C$32:$E$51,MATCH(R319,データ!$B$32:$B$51),MATCH(P319,データ!$C$31:$E$31)),IF(O319="マツ",INDEX(データ!#REF!,MATCH(R319,データ!#REF!),MATCH(P319,データ!#REF!)),IF(O319="ザツ",INDEX(データ!#REF!,MATCH(R319,データ!#REF!),MATCH(P319,データ!#REF!)),""))))</f>
        <v/>
      </c>
      <c r="U319" s="22" t="str">
        <f t="shared" si="542"/>
        <v/>
      </c>
      <c r="V319" s="21" t="str">
        <f t="shared" si="546"/>
        <v/>
      </c>
      <c r="W319" s="21" t="str">
        <f t="shared" si="543"/>
        <v/>
      </c>
      <c r="X319" s="23" t="str">
        <f>IF(O319="スギ",INDEX(データ!$H$7:$J$26,MATCH(R319,データ!$G$7:$G$26),MATCH(P319,データ!$H$6:$J$6)),IF(O319="ヒノキ",INDEX(データ!$H$32:$J$51,MATCH(R319,データ!$G$32:$G$51),MATCH(P319,データ!$H$31:$J$31)),IF(O319="マツ",INDEX(データ!#REF!,MATCH(R319,データ!#REF!),MATCH(P319,データ!#REF!)),IF(O319="ザツ",INDEX(データ!#REF!,MATCH(R319,データ!#REF!),MATCH(P319,データ!#REF!)),""))))</f>
        <v/>
      </c>
      <c r="Y319" s="22" t="str">
        <f t="shared" si="544"/>
        <v/>
      </c>
      <c r="Z319" s="21" t="str">
        <f t="shared" si="545"/>
        <v/>
      </c>
      <c r="AA319" s="27" t="str">
        <f t="shared" si="452"/>
        <v/>
      </c>
      <c r="AB319" s="24" t="str">
        <f t="shared" si="453"/>
        <v/>
      </c>
      <c r="AC319" s="25" t="str">
        <f t="shared" si="454"/>
        <v>0</v>
      </c>
      <c r="AD319" s="26" t="str">
        <f t="shared" si="455"/>
        <v/>
      </c>
      <c r="AE319" s="26" t="str">
        <f t="shared" si="456"/>
        <v/>
      </c>
      <c r="AF319" s="26" t="str">
        <f t="shared" si="457"/>
        <v/>
      </c>
      <c r="AG319" s="27" t="str">
        <f t="shared" si="458"/>
        <v/>
      </c>
      <c r="AH319" s="26" t="str">
        <f t="shared" si="459"/>
        <v/>
      </c>
      <c r="AI319" s="26" t="str">
        <f t="shared" si="460"/>
        <v/>
      </c>
      <c r="AJ319" s="45" t="s">
        <v>30</v>
      </c>
      <c r="AK319" s="55" t="str">
        <f>IF(ＣＳＶ貼付用!BI305="","",ＣＳＶ貼付用!BI305)</f>
        <v/>
      </c>
      <c r="AL319" s="38" t="str">
        <f>IF(ＣＳＶ貼付用!BK305="","",ＣＳＶ貼付用!BK305)</f>
        <v/>
      </c>
      <c r="AM319" s="38" t="str">
        <f>IF(ＣＳＶ貼付用!BM305="","",ＣＳＶ貼付用!BM305)</f>
        <v/>
      </c>
      <c r="AN319" s="40" t="str">
        <f t="shared" si="461"/>
        <v/>
      </c>
      <c r="AO319" s="41" t="str">
        <f>IF(林齢計算用!B305="","",林齢計算用!B305)</f>
        <v/>
      </c>
      <c r="AP319" s="41" t="str">
        <f t="shared" si="462"/>
        <v/>
      </c>
      <c r="AQ319" s="41" t="str">
        <f t="shared" si="463"/>
        <v/>
      </c>
      <c r="AR319" s="23" t="str">
        <f>IF(AM319="スギ",INDEX(データ!$C$7:$E$26,MATCH(AP319,データ!$B$7:$B$26),MATCH(AN319,データ!$C$6:$E$6)),IF(AM319="ヒノキ",INDEX(データ!$C$32:$E$51,MATCH(AP319,データ!$B$32:$B$51),MATCH(AN319,データ!$C$31:$E$31)),IF(AM319="マツ",INDEX(データ!#REF!,MATCH(AP319,データ!#REF!),MATCH(AN319,データ!#REF!)),IF(AM319="ザツ",INDEX(データ!#REF!,MATCH(AP319,データ!#REF!),MATCH(AN319,データ!#REF!)),""))))</f>
        <v/>
      </c>
      <c r="AS319" s="22" t="str">
        <f t="shared" si="446"/>
        <v/>
      </c>
      <c r="AT319" s="21" t="str">
        <f t="shared" si="464"/>
        <v/>
      </c>
      <c r="AU319" s="21" t="str">
        <f t="shared" si="465"/>
        <v/>
      </c>
      <c r="AV319" s="24" t="str">
        <f>IF(AM319="スギ",INDEX(データ!$H$7:$J$26,MATCH(AP319,データ!$G$7:$G$26),MATCH(AN319,データ!$H$6:$J$6)),IF(AM319="ヒノキ",INDEX(データ!$H$32:$J$51,MATCH(AP319,データ!$G$32:$G$51),MATCH(AN319,データ!$H$31:$J$31)),IF(AM319="マツ",INDEX(データ!#REF!,MATCH(AP319,データ!#REF!),MATCH(AN319,データ!#REF!)),IF(AM319="ザツ",INDEX(データ!#REF!,MATCH(AP319,データ!#REF!),MATCH(AN319,データ!#REF!)),""))))</f>
        <v/>
      </c>
      <c r="AW319" s="22" t="str">
        <f t="shared" si="466"/>
        <v/>
      </c>
      <c r="AX319" s="21" t="str">
        <f t="shared" si="467"/>
        <v/>
      </c>
      <c r="AY319" s="27" t="str">
        <f t="shared" si="468"/>
        <v/>
      </c>
      <c r="AZ319" s="24" t="str">
        <f t="shared" si="469"/>
        <v/>
      </c>
      <c r="BA319" s="25" t="str">
        <f t="shared" si="470"/>
        <v>0</v>
      </c>
      <c r="BB319" s="26" t="str">
        <f t="shared" si="471"/>
        <v/>
      </c>
      <c r="BC319" s="26" t="str">
        <f t="shared" si="472"/>
        <v/>
      </c>
      <c r="BD319" s="26" t="str">
        <f t="shared" si="473"/>
        <v/>
      </c>
      <c r="BE319" s="27" t="str">
        <f t="shared" si="474"/>
        <v/>
      </c>
      <c r="BF319" s="26" t="str">
        <f t="shared" si="475"/>
        <v/>
      </c>
      <c r="BG319" s="26" t="str">
        <f t="shared" si="476"/>
        <v/>
      </c>
      <c r="BH319" s="45" t="s">
        <v>30</v>
      </c>
      <c r="BI319" s="55" t="str">
        <f>IF(ＣＳＶ貼付用!BX305="","",ＣＳＶ貼付用!BX305)</f>
        <v/>
      </c>
      <c r="BJ319" s="38" t="str">
        <f>IF(ＣＳＶ貼付用!BZ305="","",ＣＳＶ貼付用!BZ305)</f>
        <v/>
      </c>
      <c r="BK319" s="38" t="str">
        <f>IF(ＣＳＶ貼付用!CB305="","",ＣＳＶ貼付用!CB305)</f>
        <v/>
      </c>
      <c r="BL319" s="40" t="str">
        <f t="shared" si="477"/>
        <v/>
      </c>
      <c r="BM319" s="41" t="str">
        <f>IF(林齢計算用!C305="","",林齢計算用!C305)</f>
        <v/>
      </c>
      <c r="BN319" s="41" t="str">
        <f t="shared" si="478"/>
        <v/>
      </c>
      <c r="BO319" s="41" t="str">
        <f t="shared" si="479"/>
        <v/>
      </c>
      <c r="BP319" s="23" t="str">
        <f>IF(BK319="スギ",INDEX(データ!$C$7:$E$26,MATCH(BN319,データ!$B$7:$B$26),MATCH(BL319,データ!$C$6:$E$6)),IF(BK319="ヒノキ",INDEX(データ!$C$32:$E$51,MATCH(BN319,データ!$B$32:$B$51),MATCH(BL319,データ!$C$31:$E$31)),IF(BK319="マツ",INDEX(データ!#REF!,MATCH(BN319,データ!#REF!),MATCH(BL319,データ!#REF!)),IF(BK319="ザツ",INDEX(データ!#REF!,MATCH(BN319,データ!#REF!),MATCH(BL319,データ!#REF!)),""))))</f>
        <v/>
      </c>
      <c r="BQ319" s="22" t="str">
        <f t="shared" si="447"/>
        <v/>
      </c>
      <c r="BR319" s="21" t="str">
        <f t="shared" si="480"/>
        <v/>
      </c>
      <c r="BS319" s="21" t="str">
        <f t="shared" si="481"/>
        <v/>
      </c>
      <c r="BT319" s="24" t="str">
        <f>IF(BK319="スギ",INDEX(データ!$H$7:$J$26,MATCH(BN319,データ!$G$7:$G$26),MATCH(BL319,データ!$H$6:$J$6)),IF(BK319="ヒノキ",INDEX(データ!$H$32:$J$51,MATCH(BN319,データ!$G$32:$G$51),MATCH(BL319,データ!$H$31:$J$31)),IF(BK319="マツ",INDEX(データ!#REF!,MATCH(BN319,データ!#REF!),MATCH(BL319,データ!#REF!)),IF(BK319="ザツ",INDEX(データ!#REF!,MATCH(BN319,データ!#REF!),MATCH(BL319,データ!#REF!)),""))))</f>
        <v/>
      </c>
      <c r="BU319" s="22" t="str">
        <f t="shared" si="482"/>
        <v/>
      </c>
      <c r="BV319" s="21" t="str">
        <f t="shared" si="483"/>
        <v/>
      </c>
      <c r="BW319" s="27" t="str">
        <f t="shared" si="484"/>
        <v/>
      </c>
      <c r="BX319" s="24" t="str">
        <f t="shared" si="485"/>
        <v/>
      </c>
      <c r="BY319" s="25" t="str">
        <f t="shared" si="486"/>
        <v>0</v>
      </c>
      <c r="BZ319" s="26" t="str">
        <f t="shared" si="487"/>
        <v/>
      </c>
      <c r="CA319" s="26" t="str">
        <f t="shared" si="488"/>
        <v/>
      </c>
      <c r="CB319" s="26" t="str">
        <f t="shared" si="489"/>
        <v/>
      </c>
      <c r="CC319" s="27" t="str">
        <f t="shared" si="490"/>
        <v/>
      </c>
      <c r="CD319" s="26" t="str">
        <f t="shared" si="491"/>
        <v/>
      </c>
      <c r="CE319" s="26" t="str">
        <f t="shared" si="492"/>
        <v/>
      </c>
      <c r="CF319" s="45" t="s">
        <v>30</v>
      </c>
      <c r="CG319" s="55" t="str">
        <f>IF(ＣＳＶ貼付用!CM305="","",ＣＳＶ貼付用!CM305)</f>
        <v/>
      </c>
      <c r="CH319" s="38" t="str">
        <f>IF(ＣＳＶ貼付用!CO305="","",ＣＳＶ貼付用!CO305)</f>
        <v/>
      </c>
      <c r="CI319" s="38" t="str">
        <f>IF(ＣＳＶ貼付用!CQ305="","",ＣＳＶ貼付用!CQ305)</f>
        <v/>
      </c>
      <c r="CJ319" s="40" t="str">
        <f t="shared" si="493"/>
        <v/>
      </c>
      <c r="CK319" s="41" t="str">
        <f>IF(林齢計算用!D305="","",林齢計算用!D305)</f>
        <v/>
      </c>
      <c r="CL319" s="41" t="str">
        <f t="shared" si="494"/>
        <v/>
      </c>
      <c r="CM319" s="41" t="str">
        <f t="shared" si="495"/>
        <v/>
      </c>
      <c r="CN319" s="23" t="str">
        <f>IF(CI319="スギ",INDEX(データ!$C$7:$E$26,MATCH(CL319,データ!$B$7:$B$26),MATCH(CJ319,データ!$C$6:$E$6)),IF(CI319="ヒノキ",INDEX(データ!$C$32:$E$51,MATCH(CL319,データ!$B$32:$B$51),MATCH(CJ319,データ!$C$31:$E$31)),IF(CI319="マツ",INDEX(データ!#REF!,MATCH(CL319,データ!#REF!),MATCH(CJ319,データ!#REF!)),IF(CI319="ザツ",INDEX(データ!#REF!,MATCH(CL319,データ!#REF!),MATCH(CJ319,データ!#REF!)),""))))</f>
        <v/>
      </c>
      <c r="CO319" s="22" t="str">
        <f t="shared" si="448"/>
        <v/>
      </c>
      <c r="CP319" s="21" t="str">
        <f t="shared" si="496"/>
        <v/>
      </c>
      <c r="CQ319" s="21" t="str">
        <f t="shared" si="497"/>
        <v/>
      </c>
      <c r="CR319" s="24" t="str">
        <f>IF(CI319="スギ",INDEX(データ!$H$7:$J$26,MATCH(CL319,データ!$G$7:$G$26),MATCH(CJ319,データ!$H$6:$J$6)),IF(CI319="ヒノキ",INDEX(データ!$H$32:$J$51,MATCH(CL319,データ!$G$32:$G$51),MATCH(CJ319,データ!$H$31:$J$31)),IF(CI319="マツ",INDEX(データ!#REF!,MATCH(CL319,データ!#REF!),MATCH(CJ319,データ!#REF!)),IF(CI319="ザツ",INDEX(データ!#REF!,MATCH(CL319,データ!#REF!),MATCH(CJ319,データ!#REF!)),""))))</f>
        <v/>
      </c>
      <c r="CS319" s="22" t="str">
        <f t="shared" si="498"/>
        <v/>
      </c>
      <c r="CT319" s="21" t="str">
        <f t="shared" si="499"/>
        <v/>
      </c>
      <c r="CU319" s="27" t="str">
        <f t="shared" si="500"/>
        <v/>
      </c>
      <c r="CV319" s="24" t="str">
        <f t="shared" si="501"/>
        <v/>
      </c>
      <c r="CW319" s="25" t="str">
        <f t="shared" si="502"/>
        <v>0</v>
      </c>
      <c r="CX319" s="26" t="str">
        <f t="shared" si="503"/>
        <v/>
      </c>
      <c r="CY319" s="26" t="str">
        <f t="shared" si="504"/>
        <v/>
      </c>
      <c r="CZ319" s="26" t="str">
        <f t="shared" si="505"/>
        <v/>
      </c>
      <c r="DA319" s="27" t="str">
        <f t="shared" si="506"/>
        <v/>
      </c>
      <c r="DB319" s="26" t="str">
        <f t="shared" si="507"/>
        <v/>
      </c>
      <c r="DC319" s="26" t="str">
        <f t="shared" si="508"/>
        <v/>
      </c>
      <c r="DD319" s="45" t="s">
        <v>30</v>
      </c>
      <c r="DE319" s="55" t="str">
        <f>IF(ＣＳＶ貼付用!DB305="","",ＣＳＶ貼付用!DB305)</f>
        <v/>
      </c>
      <c r="DF319" s="38" t="str">
        <f>IF(ＣＳＶ貼付用!DD305="","",ＣＳＶ貼付用!DD305)</f>
        <v/>
      </c>
      <c r="DG319" s="38" t="str">
        <f>IF(ＣＳＶ貼付用!DF305="","",ＣＳＶ貼付用!DF305)</f>
        <v/>
      </c>
      <c r="DH319" s="40" t="str">
        <f t="shared" si="509"/>
        <v/>
      </c>
      <c r="DI319" s="41" t="str">
        <f>IF(林齢計算用!E305="","",林齢計算用!E305)</f>
        <v/>
      </c>
      <c r="DJ319" s="41" t="str">
        <f t="shared" si="510"/>
        <v/>
      </c>
      <c r="DK319" s="41" t="str">
        <f t="shared" si="511"/>
        <v/>
      </c>
      <c r="DL319" s="23" t="str">
        <f>IF(DG319="スギ",INDEX(データ!$C$7:$E$26,MATCH(DJ319,データ!$B$7:$B$26),MATCH(DH319,データ!$C$6:$E$6)),IF(DG319="ヒノキ",INDEX(データ!$C$32:$E$51,MATCH(DJ319,データ!$B$32:$B$51),MATCH(DH319,データ!$C$31:$E$31)),IF(DG319="マツ",INDEX(データ!#REF!,MATCH(DJ319,データ!#REF!),MATCH(DH319,データ!#REF!)),IF(DG319="ザツ",INDEX(データ!#REF!,MATCH(DJ319,データ!#REF!),MATCH(DH319,データ!#REF!)),""))))</f>
        <v/>
      </c>
      <c r="DM319" s="22" t="str">
        <f t="shared" si="449"/>
        <v/>
      </c>
      <c r="DN319" s="21" t="str">
        <f t="shared" si="512"/>
        <v/>
      </c>
      <c r="DO319" s="21" t="str">
        <f t="shared" si="513"/>
        <v/>
      </c>
      <c r="DP319" s="24" t="str">
        <f>IF(DG319="スギ",INDEX(データ!$H$7:$J$26,MATCH(DJ319,データ!$G$7:$G$26),MATCH(DH319,データ!$H$6:$J$6)),IF(DG319="ヒノキ",INDEX(データ!$H$32:$J$51,MATCH(DJ319,データ!$G$32:$G$51),MATCH(DH319,データ!$H$31:$J$31)),IF(DG319="マツ",INDEX(データ!#REF!,MATCH(DJ319,データ!#REF!),MATCH(DH319,データ!#REF!)),IF(DG319="ザツ",INDEX(データ!#REF!,MATCH(DJ319,データ!#REF!),MATCH(DH319,データ!#REF!)),""))))</f>
        <v/>
      </c>
      <c r="DQ319" s="22" t="str">
        <f t="shared" si="514"/>
        <v/>
      </c>
      <c r="DR319" s="21" t="str">
        <f t="shared" si="515"/>
        <v/>
      </c>
      <c r="DS319" s="27" t="str">
        <f t="shared" si="516"/>
        <v/>
      </c>
      <c r="DT319" s="24" t="str">
        <f t="shared" si="517"/>
        <v/>
      </c>
      <c r="DU319" s="25" t="str">
        <f t="shared" si="518"/>
        <v>0</v>
      </c>
      <c r="DV319" s="26" t="str">
        <f t="shared" si="519"/>
        <v/>
      </c>
      <c r="DW319" s="26" t="str">
        <f t="shared" si="520"/>
        <v/>
      </c>
      <c r="DX319" s="26" t="str">
        <f t="shared" si="521"/>
        <v/>
      </c>
      <c r="DY319" s="27" t="str">
        <f t="shared" si="522"/>
        <v/>
      </c>
      <c r="DZ319" s="26" t="str">
        <f t="shared" si="523"/>
        <v/>
      </c>
      <c r="EA319" s="26" t="str">
        <f t="shared" si="524"/>
        <v/>
      </c>
      <c r="EB319" s="45" t="s">
        <v>30</v>
      </c>
      <c r="EC319" s="55" t="str">
        <f>IF(ＣＳＶ貼付用!DQ305="","",ＣＳＶ貼付用!DQ305)</f>
        <v/>
      </c>
      <c r="ED319" s="38" t="str">
        <f>IF(ＣＳＶ貼付用!DS305="","",ＣＳＶ貼付用!DS305)</f>
        <v/>
      </c>
      <c r="EE319" s="38" t="str">
        <f>IF(ＣＳＶ貼付用!DU305="","",ＣＳＶ貼付用!DU305)</f>
        <v/>
      </c>
      <c r="EF319" s="40" t="str">
        <f t="shared" si="525"/>
        <v/>
      </c>
      <c r="EG319" s="41" t="str">
        <f>IF(林齢計算用!F305="","",林齢計算用!F305)</f>
        <v/>
      </c>
      <c r="EH319" s="41" t="str">
        <f t="shared" si="526"/>
        <v/>
      </c>
      <c r="EI319" s="41" t="str">
        <f t="shared" si="527"/>
        <v/>
      </c>
      <c r="EJ319" s="23" t="str">
        <f>IF(EE319="スギ",INDEX(データ!$C$7:$E$26,MATCH(EH319,データ!$B$7:$B$26),MATCH(EF319,データ!$C$6:$E$6)),IF(EE319="ヒノキ",INDEX(データ!$C$32:$E$51,MATCH(EH319,データ!$B$32:$B$51),MATCH(EF319,データ!$C$31:$E$31)),IF(EE319="マツ",INDEX(データ!#REF!,MATCH(EH319,データ!#REF!),MATCH(EF319,データ!#REF!)),IF(EE319="ザツ",INDEX(データ!#REF!,MATCH(EH319,データ!#REF!),MATCH(EF319,データ!#REF!)),""))))</f>
        <v/>
      </c>
      <c r="EK319" s="22" t="str">
        <f t="shared" si="450"/>
        <v/>
      </c>
      <c r="EL319" s="21" t="str">
        <f t="shared" si="528"/>
        <v/>
      </c>
      <c r="EM319" s="21" t="str">
        <f t="shared" si="529"/>
        <v/>
      </c>
      <c r="EN319" s="24" t="str">
        <f>IF(EE319="スギ",INDEX(データ!$H$7:$J$26,MATCH(EH319,データ!$G$7:$G$26),MATCH(EF319,データ!$H$6:$J$6)),IF(EE319="ヒノキ",INDEX(データ!$H$32:$J$51,MATCH(EH319,データ!$G$32:$G$51),MATCH(EF319,データ!$H$31:$J$31)),IF(EE319="マツ",INDEX(データ!#REF!,MATCH(EH319,データ!#REF!),MATCH(EF319,データ!#REF!)),IF(EE319="ザツ",INDEX(データ!#REF!,MATCH(EH319,データ!#REF!),MATCH(EF319,データ!#REF!)),""))))</f>
        <v/>
      </c>
      <c r="EO319" s="22" t="str">
        <f t="shared" si="530"/>
        <v/>
      </c>
      <c r="EP319" s="21" t="str">
        <f t="shared" si="531"/>
        <v/>
      </c>
      <c r="EQ319" s="27" t="str">
        <f t="shared" si="532"/>
        <v/>
      </c>
      <c r="ER319" s="24" t="str">
        <f t="shared" si="533"/>
        <v/>
      </c>
      <c r="ES319" s="25" t="str">
        <f t="shared" si="534"/>
        <v>0</v>
      </c>
      <c r="ET319" s="26" t="str">
        <f t="shared" si="535"/>
        <v/>
      </c>
      <c r="EU319" s="26" t="str">
        <f t="shared" si="536"/>
        <v/>
      </c>
      <c r="EV319" s="26" t="str">
        <f t="shared" si="537"/>
        <v/>
      </c>
      <c r="EW319" s="27" t="str">
        <f t="shared" si="538"/>
        <v/>
      </c>
      <c r="EX319" s="26" t="str">
        <f t="shared" si="539"/>
        <v/>
      </c>
      <c r="EY319" s="26" t="str">
        <f t="shared" si="540"/>
        <v/>
      </c>
      <c r="EZ319" s="26">
        <f t="shared" si="541"/>
        <v>0</v>
      </c>
      <c r="FA319" s="43"/>
    </row>
    <row r="320" spans="1:157" ht="15.95" customHeight="1" x14ac:dyDescent="0.15">
      <c r="A320" s="21"/>
      <c r="B320" s="36" t="str">
        <f>IF(ＣＳＶ貼付用!G306="","",ＣＳＶ貼付用!G306)</f>
        <v/>
      </c>
      <c r="C320" s="36" t="str">
        <f>IF(ＣＳＶ貼付用!I306="","",ＣＳＶ貼付用!I306)</f>
        <v/>
      </c>
      <c r="D320" s="36" t="str">
        <f>IF(ＣＳＶ貼付用!J306="","",ＣＳＶ貼付用!J306)</f>
        <v/>
      </c>
      <c r="E320" s="36" t="str">
        <f>IF(ＣＳＶ貼付用!F306="","",ＣＳＶ貼付用!F306)</f>
        <v/>
      </c>
      <c r="F320" s="38" t="str">
        <f>IF(ＣＳＶ貼付用!T306="","",ＣＳＶ貼付用!T306)</f>
        <v/>
      </c>
      <c r="G320" s="38"/>
      <c r="H320" s="38" t="str">
        <f>IF(ＣＳＶ貼付用!GJ306="","",ＣＳＶ貼付用!GJ306)</f>
        <v/>
      </c>
      <c r="I320" s="38" t="str">
        <f>IF(ＣＳＶ貼付用!GL306="","",ＣＳＶ貼付用!GL306)</f>
        <v/>
      </c>
      <c r="J320" s="38" t="str">
        <f>IF(ＣＳＶ貼付用!GN306="","",ＣＳＶ貼付用!GN306)</f>
        <v/>
      </c>
      <c r="K320" s="38" t="str">
        <f>IF(ＣＳＶ貼付用!GP306="","",ＣＳＶ貼付用!GP306)</f>
        <v/>
      </c>
      <c r="L320" s="45" t="s">
        <v>30</v>
      </c>
      <c r="M320" s="55" t="str">
        <f>IF(ＣＳＶ貼付用!AT306="","",ＣＳＶ貼付用!AT306)</f>
        <v/>
      </c>
      <c r="N320" s="38" t="str">
        <f>IF(ＣＳＶ貼付用!AV306="","",ＣＳＶ貼付用!AV306)</f>
        <v/>
      </c>
      <c r="O320" s="38" t="str">
        <f>IF(ＣＳＶ貼付用!AX306="","",ＣＳＶ貼付用!AX306)</f>
        <v/>
      </c>
      <c r="P320" s="40" t="str">
        <f>IF(ＣＳＶ貼付用!FE306="","",ＣＳＶ貼付用!FE306)</f>
        <v/>
      </c>
      <c r="Q320" s="41" t="str">
        <f>IF(林齢計算用!A306="","",林齢計算用!A306)</f>
        <v/>
      </c>
      <c r="R320" s="41" t="str">
        <f t="shared" si="451"/>
        <v/>
      </c>
      <c r="S320" s="56" t="str">
        <f>IF(ＣＳＶ貼付用!EG306="","",ＣＳＶ貼付用!EG306*10)</f>
        <v/>
      </c>
      <c r="T320" s="23" t="str">
        <f>IF(O320="スギ",INDEX(データ!$C$7:$E$26,MATCH(R320,データ!$B$7:$B$26),MATCH(P320,データ!$C$6:$E$6)),IF(O320="ヒノキ",INDEX(データ!$C$32:$E$51,MATCH(R320,データ!$B$32:$B$51),MATCH(P320,データ!$C$31:$E$31)),IF(O320="マツ",INDEX(データ!#REF!,MATCH(R320,データ!#REF!),MATCH(P320,データ!#REF!)),IF(O320="ザツ",INDEX(データ!#REF!,MATCH(R320,データ!#REF!),MATCH(P320,データ!#REF!)),""))))</f>
        <v/>
      </c>
      <c r="U320" s="22" t="str">
        <f t="shared" si="542"/>
        <v/>
      </c>
      <c r="V320" s="21" t="str">
        <f t="shared" si="546"/>
        <v/>
      </c>
      <c r="W320" s="21" t="str">
        <f t="shared" si="543"/>
        <v/>
      </c>
      <c r="X320" s="23" t="str">
        <f>IF(O320="スギ",INDEX(データ!$H$7:$J$26,MATCH(R320,データ!$G$7:$G$26),MATCH(P320,データ!$H$6:$J$6)),IF(O320="ヒノキ",INDEX(データ!$H$32:$J$51,MATCH(R320,データ!$G$32:$G$51),MATCH(P320,データ!$H$31:$J$31)),IF(O320="マツ",INDEX(データ!#REF!,MATCH(R320,データ!#REF!),MATCH(P320,データ!#REF!)),IF(O320="ザツ",INDEX(データ!#REF!,MATCH(R320,データ!#REF!),MATCH(P320,データ!#REF!)),""))))</f>
        <v/>
      </c>
      <c r="Y320" s="22" t="str">
        <f t="shared" si="544"/>
        <v/>
      </c>
      <c r="Z320" s="21" t="str">
        <f t="shared" si="545"/>
        <v/>
      </c>
      <c r="AA320" s="27" t="str">
        <f t="shared" si="452"/>
        <v/>
      </c>
      <c r="AB320" s="24" t="str">
        <f t="shared" si="453"/>
        <v/>
      </c>
      <c r="AC320" s="25" t="str">
        <f t="shared" si="454"/>
        <v>0</v>
      </c>
      <c r="AD320" s="26" t="str">
        <f t="shared" si="455"/>
        <v/>
      </c>
      <c r="AE320" s="26" t="str">
        <f t="shared" si="456"/>
        <v/>
      </c>
      <c r="AF320" s="26" t="str">
        <f t="shared" si="457"/>
        <v/>
      </c>
      <c r="AG320" s="27" t="str">
        <f t="shared" si="458"/>
        <v/>
      </c>
      <c r="AH320" s="26" t="str">
        <f t="shared" si="459"/>
        <v/>
      </c>
      <c r="AI320" s="26" t="str">
        <f t="shared" si="460"/>
        <v/>
      </c>
      <c r="AJ320" s="45" t="s">
        <v>30</v>
      </c>
      <c r="AK320" s="55" t="str">
        <f>IF(ＣＳＶ貼付用!BI306="","",ＣＳＶ貼付用!BI306)</f>
        <v/>
      </c>
      <c r="AL320" s="38" t="str">
        <f>IF(ＣＳＶ貼付用!BK306="","",ＣＳＶ貼付用!BK306)</f>
        <v/>
      </c>
      <c r="AM320" s="38" t="str">
        <f>IF(ＣＳＶ貼付用!BM306="","",ＣＳＶ貼付用!BM306)</f>
        <v/>
      </c>
      <c r="AN320" s="40" t="str">
        <f t="shared" si="461"/>
        <v/>
      </c>
      <c r="AO320" s="41" t="str">
        <f>IF(林齢計算用!B306="","",林齢計算用!B306)</f>
        <v/>
      </c>
      <c r="AP320" s="41" t="str">
        <f t="shared" si="462"/>
        <v/>
      </c>
      <c r="AQ320" s="41" t="str">
        <f t="shared" si="463"/>
        <v/>
      </c>
      <c r="AR320" s="23" t="str">
        <f>IF(AM320="スギ",INDEX(データ!$C$7:$E$26,MATCH(AP320,データ!$B$7:$B$26),MATCH(AN320,データ!$C$6:$E$6)),IF(AM320="ヒノキ",INDEX(データ!$C$32:$E$51,MATCH(AP320,データ!$B$32:$B$51),MATCH(AN320,データ!$C$31:$E$31)),IF(AM320="マツ",INDEX(データ!#REF!,MATCH(AP320,データ!#REF!),MATCH(AN320,データ!#REF!)),IF(AM320="ザツ",INDEX(データ!#REF!,MATCH(AP320,データ!#REF!),MATCH(AN320,データ!#REF!)),""))))</f>
        <v/>
      </c>
      <c r="AS320" s="22" t="str">
        <f t="shared" si="446"/>
        <v/>
      </c>
      <c r="AT320" s="21" t="str">
        <f t="shared" si="464"/>
        <v/>
      </c>
      <c r="AU320" s="21" t="str">
        <f t="shared" si="465"/>
        <v/>
      </c>
      <c r="AV320" s="24" t="str">
        <f>IF(AM320="スギ",INDEX(データ!$H$7:$J$26,MATCH(AP320,データ!$G$7:$G$26),MATCH(AN320,データ!$H$6:$J$6)),IF(AM320="ヒノキ",INDEX(データ!$H$32:$J$51,MATCH(AP320,データ!$G$32:$G$51),MATCH(AN320,データ!$H$31:$J$31)),IF(AM320="マツ",INDEX(データ!#REF!,MATCH(AP320,データ!#REF!),MATCH(AN320,データ!#REF!)),IF(AM320="ザツ",INDEX(データ!#REF!,MATCH(AP320,データ!#REF!),MATCH(AN320,データ!#REF!)),""))))</f>
        <v/>
      </c>
      <c r="AW320" s="22" t="str">
        <f t="shared" si="466"/>
        <v/>
      </c>
      <c r="AX320" s="21" t="str">
        <f t="shared" si="467"/>
        <v/>
      </c>
      <c r="AY320" s="27" t="str">
        <f t="shared" si="468"/>
        <v/>
      </c>
      <c r="AZ320" s="24" t="str">
        <f t="shared" si="469"/>
        <v/>
      </c>
      <c r="BA320" s="25" t="str">
        <f t="shared" si="470"/>
        <v>0</v>
      </c>
      <c r="BB320" s="26" t="str">
        <f t="shared" si="471"/>
        <v/>
      </c>
      <c r="BC320" s="26" t="str">
        <f t="shared" si="472"/>
        <v/>
      </c>
      <c r="BD320" s="26" t="str">
        <f t="shared" si="473"/>
        <v/>
      </c>
      <c r="BE320" s="27" t="str">
        <f t="shared" si="474"/>
        <v/>
      </c>
      <c r="BF320" s="26" t="str">
        <f t="shared" si="475"/>
        <v/>
      </c>
      <c r="BG320" s="26" t="str">
        <f t="shared" si="476"/>
        <v/>
      </c>
      <c r="BH320" s="45" t="s">
        <v>30</v>
      </c>
      <c r="BI320" s="55" t="str">
        <f>IF(ＣＳＶ貼付用!BX306="","",ＣＳＶ貼付用!BX306)</f>
        <v/>
      </c>
      <c r="BJ320" s="38" t="str">
        <f>IF(ＣＳＶ貼付用!BZ306="","",ＣＳＶ貼付用!BZ306)</f>
        <v/>
      </c>
      <c r="BK320" s="38" t="str">
        <f>IF(ＣＳＶ貼付用!CB306="","",ＣＳＶ貼付用!CB306)</f>
        <v/>
      </c>
      <c r="BL320" s="40" t="str">
        <f t="shared" si="477"/>
        <v/>
      </c>
      <c r="BM320" s="41" t="str">
        <f>IF(林齢計算用!C306="","",林齢計算用!C306)</f>
        <v/>
      </c>
      <c r="BN320" s="41" t="str">
        <f t="shared" si="478"/>
        <v/>
      </c>
      <c r="BO320" s="41" t="str">
        <f t="shared" si="479"/>
        <v/>
      </c>
      <c r="BP320" s="23" t="str">
        <f>IF(BK320="スギ",INDEX(データ!$C$7:$E$26,MATCH(BN320,データ!$B$7:$B$26),MATCH(BL320,データ!$C$6:$E$6)),IF(BK320="ヒノキ",INDEX(データ!$C$32:$E$51,MATCH(BN320,データ!$B$32:$B$51),MATCH(BL320,データ!$C$31:$E$31)),IF(BK320="マツ",INDEX(データ!#REF!,MATCH(BN320,データ!#REF!),MATCH(BL320,データ!#REF!)),IF(BK320="ザツ",INDEX(データ!#REF!,MATCH(BN320,データ!#REF!),MATCH(BL320,データ!#REF!)),""))))</f>
        <v/>
      </c>
      <c r="BQ320" s="22" t="str">
        <f t="shared" si="447"/>
        <v/>
      </c>
      <c r="BR320" s="21" t="str">
        <f t="shared" si="480"/>
        <v/>
      </c>
      <c r="BS320" s="21" t="str">
        <f t="shared" si="481"/>
        <v/>
      </c>
      <c r="BT320" s="24" t="str">
        <f>IF(BK320="スギ",INDEX(データ!$H$7:$J$26,MATCH(BN320,データ!$G$7:$G$26),MATCH(BL320,データ!$H$6:$J$6)),IF(BK320="ヒノキ",INDEX(データ!$H$32:$J$51,MATCH(BN320,データ!$G$32:$G$51),MATCH(BL320,データ!$H$31:$J$31)),IF(BK320="マツ",INDEX(データ!#REF!,MATCH(BN320,データ!#REF!),MATCH(BL320,データ!#REF!)),IF(BK320="ザツ",INDEX(データ!#REF!,MATCH(BN320,データ!#REF!),MATCH(BL320,データ!#REF!)),""))))</f>
        <v/>
      </c>
      <c r="BU320" s="22" t="str">
        <f t="shared" si="482"/>
        <v/>
      </c>
      <c r="BV320" s="21" t="str">
        <f t="shared" si="483"/>
        <v/>
      </c>
      <c r="BW320" s="27" t="str">
        <f t="shared" si="484"/>
        <v/>
      </c>
      <c r="BX320" s="24" t="str">
        <f t="shared" si="485"/>
        <v/>
      </c>
      <c r="BY320" s="25" t="str">
        <f t="shared" si="486"/>
        <v>0</v>
      </c>
      <c r="BZ320" s="26" t="str">
        <f t="shared" si="487"/>
        <v/>
      </c>
      <c r="CA320" s="26" t="str">
        <f t="shared" si="488"/>
        <v/>
      </c>
      <c r="CB320" s="26" t="str">
        <f t="shared" si="489"/>
        <v/>
      </c>
      <c r="CC320" s="27" t="str">
        <f t="shared" si="490"/>
        <v/>
      </c>
      <c r="CD320" s="26" t="str">
        <f t="shared" si="491"/>
        <v/>
      </c>
      <c r="CE320" s="26" t="str">
        <f t="shared" si="492"/>
        <v/>
      </c>
      <c r="CF320" s="45" t="s">
        <v>30</v>
      </c>
      <c r="CG320" s="55" t="str">
        <f>IF(ＣＳＶ貼付用!CM306="","",ＣＳＶ貼付用!CM306)</f>
        <v/>
      </c>
      <c r="CH320" s="38" t="str">
        <f>IF(ＣＳＶ貼付用!CO306="","",ＣＳＶ貼付用!CO306)</f>
        <v/>
      </c>
      <c r="CI320" s="38" t="str">
        <f>IF(ＣＳＶ貼付用!CQ306="","",ＣＳＶ貼付用!CQ306)</f>
        <v/>
      </c>
      <c r="CJ320" s="40" t="str">
        <f t="shared" si="493"/>
        <v/>
      </c>
      <c r="CK320" s="41" t="str">
        <f>IF(林齢計算用!D306="","",林齢計算用!D306)</f>
        <v/>
      </c>
      <c r="CL320" s="41" t="str">
        <f t="shared" si="494"/>
        <v/>
      </c>
      <c r="CM320" s="41" t="str">
        <f t="shared" si="495"/>
        <v/>
      </c>
      <c r="CN320" s="23" t="str">
        <f>IF(CI320="スギ",INDEX(データ!$C$7:$E$26,MATCH(CL320,データ!$B$7:$B$26),MATCH(CJ320,データ!$C$6:$E$6)),IF(CI320="ヒノキ",INDEX(データ!$C$32:$E$51,MATCH(CL320,データ!$B$32:$B$51),MATCH(CJ320,データ!$C$31:$E$31)),IF(CI320="マツ",INDEX(データ!#REF!,MATCH(CL320,データ!#REF!),MATCH(CJ320,データ!#REF!)),IF(CI320="ザツ",INDEX(データ!#REF!,MATCH(CL320,データ!#REF!),MATCH(CJ320,データ!#REF!)),""))))</f>
        <v/>
      </c>
      <c r="CO320" s="22" t="str">
        <f t="shared" si="448"/>
        <v/>
      </c>
      <c r="CP320" s="21" t="str">
        <f t="shared" si="496"/>
        <v/>
      </c>
      <c r="CQ320" s="21" t="str">
        <f t="shared" si="497"/>
        <v/>
      </c>
      <c r="CR320" s="24" t="str">
        <f>IF(CI320="スギ",INDEX(データ!$H$7:$J$26,MATCH(CL320,データ!$G$7:$G$26),MATCH(CJ320,データ!$H$6:$J$6)),IF(CI320="ヒノキ",INDEX(データ!$H$32:$J$51,MATCH(CL320,データ!$G$32:$G$51),MATCH(CJ320,データ!$H$31:$J$31)),IF(CI320="マツ",INDEX(データ!#REF!,MATCH(CL320,データ!#REF!),MATCH(CJ320,データ!#REF!)),IF(CI320="ザツ",INDEX(データ!#REF!,MATCH(CL320,データ!#REF!),MATCH(CJ320,データ!#REF!)),""))))</f>
        <v/>
      </c>
      <c r="CS320" s="22" t="str">
        <f t="shared" si="498"/>
        <v/>
      </c>
      <c r="CT320" s="21" t="str">
        <f t="shared" si="499"/>
        <v/>
      </c>
      <c r="CU320" s="27" t="str">
        <f t="shared" si="500"/>
        <v/>
      </c>
      <c r="CV320" s="24" t="str">
        <f t="shared" si="501"/>
        <v/>
      </c>
      <c r="CW320" s="25" t="str">
        <f t="shared" si="502"/>
        <v>0</v>
      </c>
      <c r="CX320" s="26" t="str">
        <f t="shared" si="503"/>
        <v/>
      </c>
      <c r="CY320" s="26" t="str">
        <f t="shared" si="504"/>
        <v/>
      </c>
      <c r="CZ320" s="26" t="str">
        <f t="shared" si="505"/>
        <v/>
      </c>
      <c r="DA320" s="27" t="str">
        <f t="shared" si="506"/>
        <v/>
      </c>
      <c r="DB320" s="26" t="str">
        <f t="shared" si="507"/>
        <v/>
      </c>
      <c r="DC320" s="26" t="str">
        <f t="shared" si="508"/>
        <v/>
      </c>
      <c r="DD320" s="45" t="s">
        <v>30</v>
      </c>
      <c r="DE320" s="55" t="str">
        <f>IF(ＣＳＶ貼付用!DB306="","",ＣＳＶ貼付用!DB306)</f>
        <v/>
      </c>
      <c r="DF320" s="38" t="str">
        <f>IF(ＣＳＶ貼付用!DD306="","",ＣＳＶ貼付用!DD306)</f>
        <v/>
      </c>
      <c r="DG320" s="38" t="str">
        <f>IF(ＣＳＶ貼付用!DF306="","",ＣＳＶ貼付用!DF306)</f>
        <v/>
      </c>
      <c r="DH320" s="40" t="str">
        <f t="shared" si="509"/>
        <v/>
      </c>
      <c r="DI320" s="41" t="str">
        <f>IF(林齢計算用!E306="","",林齢計算用!E306)</f>
        <v/>
      </c>
      <c r="DJ320" s="41" t="str">
        <f t="shared" si="510"/>
        <v/>
      </c>
      <c r="DK320" s="41" t="str">
        <f t="shared" si="511"/>
        <v/>
      </c>
      <c r="DL320" s="23" t="str">
        <f>IF(DG320="スギ",INDEX(データ!$C$7:$E$26,MATCH(DJ320,データ!$B$7:$B$26),MATCH(DH320,データ!$C$6:$E$6)),IF(DG320="ヒノキ",INDEX(データ!$C$32:$E$51,MATCH(DJ320,データ!$B$32:$B$51),MATCH(DH320,データ!$C$31:$E$31)),IF(DG320="マツ",INDEX(データ!#REF!,MATCH(DJ320,データ!#REF!),MATCH(DH320,データ!#REF!)),IF(DG320="ザツ",INDEX(データ!#REF!,MATCH(DJ320,データ!#REF!),MATCH(DH320,データ!#REF!)),""))))</f>
        <v/>
      </c>
      <c r="DM320" s="22" t="str">
        <f t="shared" si="449"/>
        <v/>
      </c>
      <c r="DN320" s="21" t="str">
        <f t="shared" si="512"/>
        <v/>
      </c>
      <c r="DO320" s="21" t="str">
        <f t="shared" si="513"/>
        <v/>
      </c>
      <c r="DP320" s="24" t="str">
        <f>IF(DG320="スギ",INDEX(データ!$H$7:$J$26,MATCH(DJ320,データ!$G$7:$G$26),MATCH(DH320,データ!$H$6:$J$6)),IF(DG320="ヒノキ",INDEX(データ!$H$32:$J$51,MATCH(DJ320,データ!$G$32:$G$51),MATCH(DH320,データ!$H$31:$J$31)),IF(DG320="マツ",INDEX(データ!#REF!,MATCH(DJ320,データ!#REF!),MATCH(DH320,データ!#REF!)),IF(DG320="ザツ",INDEX(データ!#REF!,MATCH(DJ320,データ!#REF!),MATCH(DH320,データ!#REF!)),""))))</f>
        <v/>
      </c>
      <c r="DQ320" s="22" t="str">
        <f t="shared" si="514"/>
        <v/>
      </c>
      <c r="DR320" s="21" t="str">
        <f t="shared" si="515"/>
        <v/>
      </c>
      <c r="DS320" s="27" t="str">
        <f t="shared" si="516"/>
        <v/>
      </c>
      <c r="DT320" s="24" t="str">
        <f t="shared" si="517"/>
        <v/>
      </c>
      <c r="DU320" s="25" t="str">
        <f t="shared" si="518"/>
        <v>0</v>
      </c>
      <c r="DV320" s="26" t="str">
        <f t="shared" si="519"/>
        <v/>
      </c>
      <c r="DW320" s="26" t="str">
        <f t="shared" si="520"/>
        <v/>
      </c>
      <c r="DX320" s="26" t="str">
        <f t="shared" si="521"/>
        <v/>
      </c>
      <c r="DY320" s="27" t="str">
        <f t="shared" si="522"/>
        <v/>
      </c>
      <c r="DZ320" s="26" t="str">
        <f t="shared" si="523"/>
        <v/>
      </c>
      <c r="EA320" s="26" t="str">
        <f t="shared" si="524"/>
        <v/>
      </c>
      <c r="EB320" s="45" t="s">
        <v>30</v>
      </c>
      <c r="EC320" s="55" t="str">
        <f>IF(ＣＳＶ貼付用!DQ306="","",ＣＳＶ貼付用!DQ306)</f>
        <v/>
      </c>
      <c r="ED320" s="38" t="str">
        <f>IF(ＣＳＶ貼付用!DS306="","",ＣＳＶ貼付用!DS306)</f>
        <v/>
      </c>
      <c r="EE320" s="38" t="str">
        <f>IF(ＣＳＶ貼付用!DU306="","",ＣＳＶ貼付用!DU306)</f>
        <v/>
      </c>
      <c r="EF320" s="40" t="str">
        <f t="shared" si="525"/>
        <v/>
      </c>
      <c r="EG320" s="41" t="str">
        <f>IF(林齢計算用!F306="","",林齢計算用!F306)</f>
        <v/>
      </c>
      <c r="EH320" s="41" t="str">
        <f t="shared" si="526"/>
        <v/>
      </c>
      <c r="EI320" s="41" t="str">
        <f t="shared" si="527"/>
        <v/>
      </c>
      <c r="EJ320" s="23" t="str">
        <f>IF(EE320="スギ",INDEX(データ!$C$7:$E$26,MATCH(EH320,データ!$B$7:$B$26),MATCH(EF320,データ!$C$6:$E$6)),IF(EE320="ヒノキ",INDEX(データ!$C$32:$E$51,MATCH(EH320,データ!$B$32:$B$51),MATCH(EF320,データ!$C$31:$E$31)),IF(EE320="マツ",INDEX(データ!#REF!,MATCH(EH320,データ!#REF!),MATCH(EF320,データ!#REF!)),IF(EE320="ザツ",INDEX(データ!#REF!,MATCH(EH320,データ!#REF!),MATCH(EF320,データ!#REF!)),""))))</f>
        <v/>
      </c>
      <c r="EK320" s="22" t="str">
        <f t="shared" si="450"/>
        <v/>
      </c>
      <c r="EL320" s="21" t="str">
        <f t="shared" si="528"/>
        <v/>
      </c>
      <c r="EM320" s="21" t="str">
        <f t="shared" si="529"/>
        <v/>
      </c>
      <c r="EN320" s="24" t="str">
        <f>IF(EE320="スギ",INDEX(データ!$H$7:$J$26,MATCH(EH320,データ!$G$7:$G$26),MATCH(EF320,データ!$H$6:$J$6)),IF(EE320="ヒノキ",INDEX(データ!$H$32:$J$51,MATCH(EH320,データ!$G$32:$G$51),MATCH(EF320,データ!$H$31:$J$31)),IF(EE320="マツ",INDEX(データ!#REF!,MATCH(EH320,データ!#REF!),MATCH(EF320,データ!#REF!)),IF(EE320="ザツ",INDEX(データ!#REF!,MATCH(EH320,データ!#REF!),MATCH(EF320,データ!#REF!)),""))))</f>
        <v/>
      </c>
      <c r="EO320" s="22" t="str">
        <f t="shared" si="530"/>
        <v/>
      </c>
      <c r="EP320" s="21" t="str">
        <f t="shared" si="531"/>
        <v/>
      </c>
      <c r="EQ320" s="27" t="str">
        <f t="shared" si="532"/>
        <v/>
      </c>
      <c r="ER320" s="24" t="str">
        <f t="shared" si="533"/>
        <v/>
      </c>
      <c r="ES320" s="25" t="str">
        <f t="shared" si="534"/>
        <v>0</v>
      </c>
      <c r="ET320" s="26" t="str">
        <f t="shared" si="535"/>
        <v/>
      </c>
      <c r="EU320" s="26" t="str">
        <f t="shared" si="536"/>
        <v/>
      </c>
      <c r="EV320" s="26" t="str">
        <f t="shared" si="537"/>
        <v/>
      </c>
      <c r="EW320" s="27" t="str">
        <f t="shared" si="538"/>
        <v/>
      </c>
      <c r="EX320" s="26" t="str">
        <f t="shared" si="539"/>
        <v/>
      </c>
      <c r="EY320" s="26" t="str">
        <f t="shared" si="540"/>
        <v/>
      </c>
      <c r="EZ320" s="26">
        <f t="shared" si="541"/>
        <v>0</v>
      </c>
      <c r="FA320" s="43"/>
    </row>
    <row r="321" spans="1:157" ht="15.95" customHeight="1" x14ac:dyDescent="0.15">
      <c r="A321" s="21"/>
      <c r="B321" s="36" t="str">
        <f>IF(ＣＳＶ貼付用!G307="","",ＣＳＶ貼付用!G307)</f>
        <v/>
      </c>
      <c r="C321" s="36" t="str">
        <f>IF(ＣＳＶ貼付用!I307="","",ＣＳＶ貼付用!I307)</f>
        <v/>
      </c>
      <c r="D321" s="36" t="str">
        <f>IF(ＣＳＶ貼付用!J307="","",ＣＳＶ貼付用!J307)</f>
        <v/>
      </c>
      <c r="E321" s="36" t="str">
        <f>IF(ＣＳＶ貼付用!F307="","",ＣＳＶ貼付用!F307)</f>
        <v/>
      </c>
      <c r="F321" s="38" t="str">
        <f>IF(ＣＳＶ貼付用!T307="","",ＣＳＶ貼付用!T307)</f>
        <v/>
      </c>
      <c r="G321" s="38"/>
      <c r="H321" s="38" t="str">
        <f>IF(ＣＳＶ貼付用!GJ307="","",ＣＳＶ貼付用!GJ307)</f>
        <v/>
      </c>
      <c r="I321" s="38" t="str">
        <f>IF(ＣＳＶ貼付用!GL307="","",ＣＳＶ貼付用!GL307)</f>
        <v/>
      </c>
      <c r="J321" s="38" t="str">
        <f>IF(ＣＳＶ貼付用!GN307="","",ＣＳＶ貼付用!GN307)</f>
        <v/>
      </c>
      <c r="K321" s="38" t="str">
        <f>IF(ＣＳＶ貼付用!GP307="","",ＣＳＶ貼付用!GP307)</f>
        <v/>
      </c>
      <c r="L321" s="45" t="s">
        <v>30</v>
      </c>
      <c r="M321" s="55" t="str">
        <f>IF(ＣＳＶ貼付用!AT307="","",ＣＳＶ貼付用!AT307)</f>
        <v/>
      </c>
      <c r="N321" s="38" t="str">
        <f>IF(ＣＳＶ貼付用!AV307="","",ＣＳＶ貼付用!AV307)</f>
        <v/>
      </c>
      <c r="O321" s="38" t="str">
        <f>IF(ＣＳＶ貼付用!AX307="","",ＣＳＶ貼付用!AX307)</f>
        <v/>
      </c>
      <c r="P321" s="40" t="str">
        <f>IF(ＣＳＶ貼付用!FE307="","",ＣＳＶ貼付用!FE307)</f>
        <v/>
      </c>
      <c r="Q321" s="41" t="str">
        <f>IF(林齢計算用!A307="","",林齢計算用!A307)</f>
        <v/>
      </c>
      <c r="R321" s="41" t="str">
        <f t="shared" si="451"/>
        <v/>
      </c>
      <c r="S321" s="56" t="str">
        <f>IF(ＣＳＶ貼付用!EG307="","",ＣＳＶ貼付用!EG307*10)</f>
        <v/>
      </c>
      <c r="T321" s="23" t="str">
        <f>IF(O321="スギ",INDEX(データ!$C$7:$E$26,MATCH(R321,データ!$B$7:$B$26),MATCH(P321,データ!$C$6:$E$6)),IF(O321="ヒノキ",INDEX(データ!$C$32:$E$51,MATCH(R321,データ!$B$32:$B$51),MATCH(P321,データ!$C$31:$E$31)),IF(O321="マツ",INDEX(データ!#REF!,MATCH(R321,データ!#REF!),MATCH(P321,データ!#REF!)),IF(O321="ザツ",INDEX(データ!#REF!,MATCH(R321,データ!#REF!),MATCH(P321,データ!#REF!)),""))))</f>
        <v/>
      </c>
      <c r="U321" s="22" t="str">
        <f t="shared" si="542"/>
        <v/>
      </c>
      <c r="V321" s="21" t="str">
        <f t="shared" si="546"/>
        <v/>
      </c>
      <c r="W321" s="21" t="str">
        <f t="shared" si="543"/>
        <v/>
      </c>
      <c r="X321" s="23" t="str">
        <f>IF(O321="スギ",INDEX(データ!$H$7:$J$26,MATCH(R321,データ!$G$7:$G$26),MATCH(P321,データ!$H$6:$J$6)),IF(O321="ヒノキ",INDEX(データ!$H$32:$J$51,MATCH(R321,データ!$G$32:$G$51),MATCH(P321,データ!$H$31:$J$31)),IF(O321="マツ",INDEX(データ!#REF!,MATCH(R321,データ!#REF!),MATCH(P321,データ!#REF!)),IF(O321="ザツ",INDEX(データ!#REF!,MATCH(R321,データ!#REF!),MATCH(P321,データ!#REF!)),""))))</f>
        <v/>
      </c>
      <c r="Y321" s="22" t="str">
        <f t="shared" si="544"/>
        <v/>
      </c>
      <c r="Z321" s="21" t="str">
        <f t="shared" si="545"/>
        <v/>
      </c>
      <c r="AA321" s="27" t="str">
        <f t="shared" si="452"/>
        <v/>
      </c>
      <c r="AB321" s="24" t="str">
        <f t="shared" si="453"/>
        <v/>
      </c>
      <c r="AC321" s="25" t="str">
        <f t="shared" si="454"/>
        <v>0</v>
      </c>
      <c r="AD321" s="26" t="str">
        <f t="shared" si="455"/>
        <v/>
      </c>
      <c r="AE321" s="26" t="str">
        <f t="shared" si="456"/>
        <v/>
      </c>
      <c r="AF321" s="26" t="str">
        <f t="shared" si="457"/>
        <v/>
      </c>
      <c r="AG321" s="27" t="str">
        <f t="shared" si="458"/>
        <v/>
      </c>
      <c r="AH321" s="26" t="str">
        <f t="shared" si="459"/>
        <v/>
      </c>
      <c r="AI321" s="26" t="str">
        <f t="shared" si="460"/>
        <v/>
      </c>
      <c r="AJ321" s="45" t="s">
        <v>30</v>
      </c>
      <c r="AK321" s="55" t="str">
        <f>IF(ＣＳＶ貼付用!BI307="","",ＣＳＶ貼付用!BI307)</f>
        <v/>
      </c>
      <c r="AL321" s="38" t="str">
        <f>IF(ＣＳＶ貼付用!BK307="","",ＣＳＶ貼付用!BK307)</f>
        <v/>
      </c>
      <c r="AM321" s="38" t="str">
        <f>IF(ＣＳＶ貼付用!BM307="","",ＣＳＶ貼付用!BM307)</f>
        <v/>
      </c>
      <c r="AN321" s="40" t="str">
        <f t="shared" si="461"/>
        <v/>
      </c>
      <c r="AO321" s="41" t="str">
        <f>IF(林齢計算用!B307="","",林齢計算用!B307)</f>
        <v/>
      </c>
      <c r="AP321" s="41" t="str">
        <f t="shared" si="462"/>
        <v/>
      </c>
      <c r="AQ321" s="41" t="str">
        <f t="shared" si="463"/>
        <v/>
      </c>
      <c r="AR321" s="23" t="str">
        <f>IF(AM321="スギ",INDEX(データ!$C$7:$E$26,MATCH(AP321,データ!$B$7:$B$26),MATCH(AN321,データ!$C$6:$E$6)),IF(AM321="ヒノキ",INDEX(データ!$C$32:$E$51,MATCH(AP321,データ!$B$32:$B$51),MATCH(AN321,データ!$C$31:$E$31)),IF(AM321="マツ",INDEX(データ!#REF!,MATCH(AP321,データ!#REF!),MATCH(AN321,データ!#REF!)),IF(AM321="ザツ",INDEX(データ!#REF!,MATCH(AP321,データ!#REF!),MATCH(AN321,データ!#REF!)),""))))</f>
        <v/>
      </c>
      <c r="AS321" s="22" t="str">
        <f t="shared" si="446"/>
        <v/>
      </c>
      <c r="AT321" s="21" t="str">
        <f t="shared" si="464"/>
        <v/>
      </c>
      <c r="AU321" s="21" t="str">
        <f t="shared" si="465"/>
        <v/>
      </c>
      <c r="AV321" s="24" t="str">
        <f>IF(AM321="スギ",INDEX(データ!$H$7:$J$26,MATCH(AP321,データ!$G$7:$G$26),MATCH(AN321,データ!$H$6:$J$6)),IF(AM321="ヒノキ",INDEX(データ!$H$32:$J$51,MATCH(AP321,データ!$G$32:$G$51),MATCH(AN321,データ!$H$31:$J$31)),IF(AM321="マツ",INDEX(データ!#REF!,MATCH(AP321,データ!#REF!),MATCH(AN321,データ!#REF!)),IF(AM321="ザツ",INDEX(データ!#REF!,MATCH(AP321,データ!#REF!),MATCH(AN321,データ!#REF!)),""))))</f>
        <v/>
      </c>
      <c r="AW321" s="22" t="str">
        <f t="shared" si="466"/>
        <v/>
      </c>
      <c r="AX321" s="21" t="str">
        <f t="shared" si="467"/>
        <v/>
      </c>
      <c r="AY321" s="27" t="str">
        <f t="shared" si="468"/>
        <v/>
      </c>
      <c r="AZ321" s="24" t="str">
        <f t="shared" si="469"/>
        <v/>
      </c>
      <c r="BA321" s="25" t="str">
        <f t="shared" si="470"/>
        <v>0</v>
      </c>
      <c r="BB321" s="26" t="str">
        <f t="shared" si="471"/>
        <v/>
      </c>
      <c r="BC321" s="26" t="str">
        <f t="shared" si="472"/>
        <v/>
      </c>
      <c r="BD321" s="26" t="str">
        <f t="shared" si="473"/>
        <v/>
      </c>
      <c r="BE321" s="27" t="str">
        <f t="shared" si="474"/>
        <v/>
      </c>
      <c r="BF321" s="26" t="str">
        <f t="shared" si="475"/>
        <v/>
      </c>
      <c r="BG321" s="26" t="str">
        <f t="shared" si="476"/>
        <v/>
      </c>
      <c r="BH321" s="45" t="s">
        <v>30</v>
      </c>
      <c r="BI321" s="55" t="str">
        <f>IF(ＣＳＶ貼付用!BX307="","",ＣＳＶ貼付用!BX307)</f>
        <v/>
      </c>
      <c r="BJ321" s="38" t="str">
        <f>IF(ＣＳＶ貼付用!BZ307="","",ＣＳＶ貼付用!BZ307)</f>
        <v/>
      </c>
      <c r="BK321" s="38" t="str">
        <f>IF(ＣＳＶ貼付用!CB307="","",ＣＳＶ貼付用!CB307)</f>
        <v/>
      </c>
      <c r="BL321" s="40" t="str">
        <f t="shared" si="477"/>
        <v/>
      </c>
      <c r="BM321" s="41" t="str">
        <f>IF(林齢計算用!C307="","",林齢計算用!C307)</f>
        <v/>
      </c>
      <c r="BN321" s="41" t="str">
        <f t="shared" si="478"/>
        <v/>
      </c>
      <c r="BO321" s="41" t="str">
        <f t="shared" si="479"/>
        <v/>
      </c>
      <c r="BP321" s="23" t="str">
        <f>IF(BK321="スギ",INDEX(データ!$C$7:$E$26,MATCH(BN321,データ!$B$7:$B$26),MATCH(BL321,データ!$C$6:$E$6)),IF(BK321="ヒノキ",INDEX(データ!$C$32:$E$51,MATCH(BN321,データ!$B$32:$B$51),MATCH(BL321,データ!$C$31:$E$31)),IF(BK321="マツ",INDEX(データ!#REF!,MATCH(BN321,データ!#REF!),MATCH(BL321,データ!#REF!)),IF(BK321="ザツ",INDEX(データ!#REF!,MATCH(BN321,データ!#REF!),MATCH(BL321,データ!#REF!)),""))))</f>
        <v/>
      </c>
      <c r="BQ321" s="22" t="str">
        <f t="shared" si="447"/>
        <v/>
      </c>
      <c r="BR321" s="21" t="str">
        <f t="shared" si="480"/>
        <v/>
      </c>
      <c r="BS321" s="21" t="str">
        <f t="shared" si="481"/>
        <v/>
      </c>
      <c r="BT321" s="24" t="str">
        <f>IF(BK321="スギ",INDEX(データ!$H$7:$J$26,MATCH(BN321,データ!$G$7:$G$26),MATCH(BL321,データ!$H$6:$J$6)),IF(BK321="ヒノキ",INDEX(データ!$H$32:$J$51,MATCH(BN321,データ!$G$32:$G$51),MATCH(BL321,データ!$H$31:$J$31)),IF(BK321="マツ",INDEX(データ!#REF!,MATCH(BN321,データ!#REF!),MATCH(BL321,データ!#REF!)),IF(BK321="ザツ",INDEX(データ!#REF!,MATCH(BN321,データ!#REF!),MATCH(BL321,データ!#REF!)),""))))</f>
        <v/>
      </c>
      <c r="BU321" s="22" t="str">
        <f t="shared" si="482"/>
        <v/>
      </c>
      <c r="BV321" s="21" t="str">
        <f t="shared" si="483"/>
        <v/>
      </c>
      <c r="BW321" s="27" t="str">
        <f t="shared" si="484"/>
        <v/>
      </c>
      <c r="BX321" s="24" t="str">
        <f t="shared" si="485"/>
        <v/>
      </c>
      <c r="BY321" s="25" t="str">
        <f t="shared" si="486"/>
        <v>0</v>
      </c>
      <c r="BZ321" s="26" t="str">
        <f t="shared" si="487"/>
        <v/>
      </c>
      <c r="CA321" s="26" t="str">
        <f t="shared" si="488"/>
        <v/>
      </c>
      <c r="CB321" s="26" t="str">
        <f t="shared" si="489"/>
        <v/>
      </c>
      <c r="CC321" s="27" t="str">
        <f t="shared" si="490"/>
        <v/>
      </c>
      <c r="CD321" s="26" t="str">
        <f t="shared" si="491"/>
        <v/>
      </c>
      <c r="CE321" s="26" t="str">
        <f t="shared" si="492"/>
        <v/>
      </c>
      <c r="CF321" s="45" t="s">
        <v>30</v>
      </c>
      <c r="CG321" s="55" t="str">
        <f>IF(ＣＳＶ貼付用!CM307="","",ＣＳＶ貼付用!CM307)</f>
        <v/>
      </c>
      <c r="CH321" s="38" t="str">
        <f>IF(ＣＳＶ貼付用!CO307="","",ＣＳＶ貼付用!CO307)</f>
        <v/>
      </c>
      <c r="CI321" s="38" t="str">
        <f>IF(ＣＳＶ貼付用!CQ307="","",ＣＳＶ貼付用!CQ307)</f>
        <v/>
      </c>
      <c r="CJ321" s="40" t="str">
        <f t="shared" si="493"/>
        <v/>
      </c>
      <c r="CK321" s="41" t="str">
        <f>IF(林齢計算用!D307="","",林齢計算用!D307)</f>
        <v/>
      </c>
      <c r="CL321" s="41" t="str">
        <f t="shared" si="494"/>
        <v/>
      </c>
      <c r="CM321" s="41" t="str">
        <f t="shared" si="495"/>
        <v/>
      </c>
      <c r="CN321" s="23" t="str">
        <f>IF(CI321="スギ",INDEX(データ!$C$7:$E$26,MATCH(CL321,データ!$B$7:$B$26),MATCH(CJ321,データ!$C$6:$E$6)),IF(CI321="ヒノキ",INDEX(データ!$C$32:$E$51,MATCH(CL321,データ!$B$32:$B$51),MATCH(CJ321,データ!$C$31:$E$31)),IF(CI321="マツ",INDEX(データ!#REF!,MATCH(CL321,データ!#REF!),MATCH(CJ321,データ!#REF!)),IF(CI321="ザツ",INDEX(データ!#REF!,MATCH(CL321,データ!#REF!),MATCH(CJ321,データ!#REF!)),""))))</f>
        <v/>
      </c>
      <c r="CO321" s="22" t="str">
        <f t="shared" si="448"/>
        <v/>
      </c>
      <c r="CP321" s="21" t="str">
        <f t="shared" si="496"/>
        <v/>
      </c>
      <c r="CQ321" s="21" t="str">
        <f t="shared" si="497"/>
        <v/>
      </c>
      <c r="CR321" s="24" t="str">
        <f>IF(CI321="スギ",INDEX(データ!$H$7:$J$26,MATCH(CL321,データ!$G$7:$G$26),MATCH(CJ321,データ!$H$6:$J$6)),IF(CI321="ヒノキ",INDEX(データ!$H$32:$J$51,MATCH(CL321,データ!$G$32:$G$51),MATCH(CJ321,データ!$H$31:$J$31)),IF(CI321="マツ",INDEX(データ!#REF!,MATCH(CL321,データ!#REF!),MATCH(CJ321,データ!#REF!)),IF(CI321="ザツ",INDEX(データ!#REF!,MATCH(CL321,データ!#REF!),MATCH(CJ321,データ!#REF!)),""))))</f>
        <v/>
      </c>
      <c r="CS321" s="22" t="str">
        <f t="shared" si="498"/>
        <v/>
      </c>
      <c r="CT321" s="21" t="str">
        <f t="shared" si="499"/>
        <v/>
      </c>
      <c r="CU321" s="27" t="str">
        <f t="shared" si="500"/>
        <v/>
      </c>
      <c r="CV321" s="24" t="str">
        <f t="shared" si="501"/>
        <v/>
      </c>
      <c r="CW321" s="25" t="str">
        <f t="shared" si="502"/>
        <v>0</v>
      </c>
      <c r="CX321" s="26" t="str">
        <f t="shared" si="503"/>
        <v/>
      </c>
      <c r="CY321" s="26" t="str">
        <f t="shared" si="504"/>
        <v/>
      </c>
      <c r="CZ321" s="26" t="str">
        <f t="shared" si="505"/>
        <v/>
      </c>
      <c r="DA321" s="27" t="str">
        <f t="shared" si="506"/>
        <v/>
      </c>
      <c r="DB321" s="26" t="str">
        <f t="shared" si="507"/>
        <v/>
      </c>
      <c r="DC321" s="26" t="str">
        <f t="shared" si="508"/>
        <v/>
      </c>
      <c r="DD321" s="45" t="s">
        <v>30</v>
      </c>
      <c r="DE321" s="55" t="str">
        <f>IF(ＣＳＶ貼付用!DB307="","",ＣＳＶ貼付用!DB307)</f>
        <v/>
      </c>
      <c r="DF321" s="38" t="str">
        <f>IF(ＣＳＶ貼付用!DD307="","",ＣＳＶ貼付用!DD307)</f>
        <v/>
      </c>
      <c r="DG321" s="38" t="str">
        <f>IF(ＣＳＶ貼付用!DF307="","",ＣＳＶ貼付用!DF307)</f>
        <v/>
      </c>
      <c r="DH321" s="40" t="str">
        <f t="shared" si="509"/>
        <v/>
      </c>
      <c r="DI321" s="41" t="str">
        <f>IF(林齢計算用!E307="","",林齢計算用!E307)</f>
        <v/>
      </c>
      <c r="DJ321" s="41" t="str">
        <f t="shared" si="510"/>
        <v/>
      </c>
      <c r="DK321" s="41" t="str">
        <f t="shared" si="511"/>
        <v/>
      </c>
      <c r="DL321" s="23" t="str">
        <f>IF(DG321="スギ",INDEX(データ!$C$7:$E$26,MATCH(DJ321,データ!$B$7:$B$26),MATCH(DH321,データ!$C$6:$E$6)),IF(DG321="ヒノキ",INDEX(データ!$C$32:$E$51,MATCH(DJ321,データ!$B$32:$B$51),MATCH(DH321,データ!$C$31:$E$31)),IF(DG321="マツ",INDEX(データ!#REF!,MATCH(DJ321,データ!#REF!),MATCH(DH321,データ!#REF!)),IF(DG321="ザツ",INDEX(データ!#REF!,MATCH(DJ321,データ!#REF!),MATCH(DH321,データ!#REF!)),""))))</f>
        <v/>
      </c>
      <c r="DM321" s="22" t="str">
        <f t="shared" si="449"/>
        <v/>
      </c>
      <c r="DN321" s="21" t="str">
        <f t="shared" si="512"/>
        <v/>
      </c>
      <c r="DO321" s="21" t="str">
        <f t="shared" si="513"/>
        <v/>
      </c>
      <c r="DP321" s="24" t="str">
        <f>IF(DG321="スギ",INDEX(データ!$H$7:$J$26,MATCH(DJ321,データ!$G$7:$G$26),MATCH(DH321,データ!$H$6:$J$6)),IF(DG321="ヒノキ",INDEX(データ!$H$32:$J$51,MATCH(DJ321,データ!$G$32:$G$51),MATCH(DH321,データ!$H$31:$J$31)),IF(DG321="マツ",INDEX(データ!#REF!,MATCH(DJ321,データ!#REF!),MATCH(DH321,データ!#REF!)),IF(DG321="ザツ",INDEX(データ!#REF!,MATCH(DJ321,データ!#REF!),MATCH(DH321,データ!#REF!)),""))))</f>
        <v/>
      </c>
      <c r="DQ321" s="22" t="str">
        <f t="shared" si="514"/>
        <v/>
      </c>
      <c r="DR321" s="21" t="str">
        <f t="shared" si="515"/>
        <v/>
      </c>
      <c r="DS321" s="27" t="str">
        <f t="shared" si="516"/>
        <v/>
      </c>
      <c r="DT321" s="24" t="str">
        <f t="shared" si="517"/>
        <v/>
      </c>
      <c r="DU321" s="25" t="str">
        <f t="shared" si="518"/>
        <v>0</v>
      </c>
      <c r="DV321" s="26" t="str">
        <f t="shared" si="519"/>
        <v/>
      </c>
      <c r="DW321" s="26" t="str">
        <f t="shared" si="520"/>
        <v/>
      </c>
      <c r="DX321" s="26" t="str">
        <f t="shared" si="521"/>
        <v/>
      </c>
      <c r="DY321" s="27" t="str">
        <f t="shared" si="522"/>
        <v/>
      </c>
      <c r="DZ321" s="26" t="str">
        <f t="shared" si="523"/>
        <v/>
      </c>
      <c r="EA321" s="26" t="str">
        <f t="shared" si="524"/>
        <v/>
      </c>
      <c r="EB321" s="45" t="s">
        <v>30</v>
      </c>
      <c r="EC321" s="55" t="str">
        <f>IF(ＣＳＶ貼付用!DQ307="","",ＣＳＶ貼付用!DQ307)</f>
        <v/>
      </c>
      <c r="ED321" s="38" t="str">
        <f>IF(ＣＳＶ貼付用!DS307="","",ＣＳＶ貼付用!DS307)</f>
        <v/>
      </c>
      <c r="EE321" s="38" t="str">
        <f>IF(ＣＳＶ貼付用!DU307="","",ＣＳＶ貼付用!DU307)</f>
        <v/>
      </c>
      <c r="EF321" s="40" t="str">
        <f t="shared" si="525"/>
        <v/>
      </c>
      <c r="EG321" s="41" t="str">
        <f>IF(林齢計算用!F307="","",林齢計算用!F307)</f>
        <v/>
      </c>
      <c r="EH321" s="41" t="str">
        <f t="shared" si="526"/>
        <v/>
      </c>
      <c r="EI321" s="41" t="str">
        <f t="shared" si="527"/>
        <v/>
      </c>
      <c r="EJ321" s="23" t="str">
        <f>IF(EE321="スギ",INDEX(データ!$C$7:$E$26,MATCH(EH321,データ!$B$7:$B$26),MATCH(EF321,データ!$C$6:$E$6)),IF(EE321="ヒノキ",INDEX(データ!$C$32:$E$51,MATCH(EH321,データ!$B$32:$B$51),MATCH(EF321,データ!$C$31:$E$31)),IF(EE321="マツ",INDEX(データ!#REF!,MATCH(EH321,データ!#REF!),MATCH(EF321,データ!#REF!)),IF(EE321="ザツ",INDEX(データ!#REF!,MATCH(EH321,データ!#REF!),MATCH(EF321,データ!#REF!)),""))))</f>
        <v/>
      </c>
      <c r="EK321" s="22" t="str">
        <f t="shared" si="450"/>
        <v/>
      </c>
      <c r="EL321" s="21" t="str">
        <f t="shared" si="528"/>
        <v/>
      </c>
      <c r="EM321" s="21" t="str">
        <f t="shared" si="529"/>
        <v/>
      </c>
      <c r="EN321" s="24" t="str">
        <f>IF(EE321="スギ",INDEX(データ!$H$7:$J$26,MATCH(EH321,データ!$G$7:$G$26),MATCH(EF321,データ!$H$6:$J$6)),IF(EE321="ヒノキ",INDEX(データ!$H$32:$J$51,MATCH(EH321,データ!$G$32:$G$51),MATCH(EF321,データ!$H$31:$J$31)),IF(EE321="マツ",INDEX(データ!#REF!,MATCH(EH321,データ!#REF!),MATCH(EF321,データ!#REF!)),IF(EE321="ザツ",INDEX(データ!#REF!,MATCH(EH321,データ!#REF!),MATCH(EF321,データ!#REF!)),""))))</f>
        <v/>
      </c>
      <c r="EO321" s="22" t="str">
        <f t="shared" si="530"/>
        <v/>
      </c>
      <c r="EP321" s="21" t="str">
        <f t="shared" si="531"/>
        <v/>
      </c>
      <c r="EQ321" s="27" t="str">
        <f t="shared" si="532"/>
        <v/>
      </c>
      <c r="ER321" s="24" t="str">
        <f t="shared" si="533"/>
        <v/>
      </c>
      <c r="ES321" s="25" t="str">
        <f t="shared" si="534"/>
        <v>0</v>
      </c>
      <c r="ET321" s="26" t="str">
        <f t="shared" si="535"/>
        <v/>
      </c>
      <c r="EU321" s="26" t="str">
        <f t="shared" si="536"/>
        <v/>
      </c>
      <c r="EV321" s="26" t="str">
        <f t="shared" si="537"/>
        <v/>
      </c>
      <c r="EW321" s="27" t="str">
        <f t="shared" si="538"/>
        <v/>
      </c>
      <c r="EX321" s="26" t="str">
        <f t="shared" si="539"/>
        <v/>
      </c>
      <c r="EY321" s="26" t="str">
        <f t="shared" si="540"/>
        <v/>
      </c>
      <c r="EZ321" s="26">
        <f t="shared" si="541"/>
        <v>0</v>
      </c>
      <c r="FA321" s="43"/>
    </row>
    <row r="322" spans="1:157" ht="15.95" customHeight="1" x14ac:dyDescent="0.15">
      <c r="A322" s="21"/>
      <c r="B322" s="36" t="str">
        <f>IF(ＣＳＶ貼付用!G308="","",ＣＳＶ貼付用!G308)</f>
        <v/>
      </c>
      <c r="C322" s="36" t="str">
        <f>IF(ＣＳＶ貼付用!I308="","",ＣＳＶ貼付用!I308)</f>
        <v/>
      </c>
      <c r="D322" s="36" t="str">
        <f>IF(ＣＳＶ貼付用!J308="","",ＣＳＶ貼付用!J308)</f>
        <v/>
      </c>
      <c r="E322" s="36" t="str">
        <f>IF(ＣＳＶ貼付用!F308="","",ＣＳＶ貼付用!F308)</f>
        <v/>
      </c>
      <c r="F322" s="38" t="str">
        <f>IF(ＣＳＶ貼付用!T308="","",ＣＳＶ貼付用!T308)</f>
        <v/>
      </c>
      <c r="G322" s="38"/>
      <c r="H322" s="38" t="str">
        <f>IF(ＣＳＶ貼付用!GJ308="","",ＣＳＶ貼付用!GJ308)</f>
        <v/>
      </c>
      <c r="I322" s="38" t="str">
        <f>IF(ＣＳＶ貼付用!GL308="","",ＣＳＶ貼付用!GL308)</f>
        <v/>
      </c>
      <c r="J322" s="38" t="str">
        <f>IF(ＣＳＶ貼付用!GN308="","",ＣＳＶ貼付用!GN308)</f>
        <v/>
      </c>
      <c r="K322" s="38" t="str">
        <f>IF(ＣＳＶ貼付用!GP308="","",ＣＳＶ貼付用!GP308)</f>
        <v/>
      </c>
      <c r="L322" s="45" t="s">
        <v>30</v>
      </c>
      <c r="M322" s="55" t="str">
        <f>IF(ＣＳＶ貼付用!AT308="","",ＣＳＶ貼付用!AT308)</f>
        <v/>
      </c>
      <c r="N322" s="38" t="str">
        <f>IF(ＣＳＶ貼付用!AV308="","",ＣＳＶ貼付用!AV308)</f>
        <v/>
      </c>
      <c r="O322" s="38" t="str">
        <f>IF(ＣＳＶ貼付用!AX308="","",ＣＳＶ貼付用!AX308)</f>
        <v/>
      </c>
      <c r="P322" s="40" t="str">
        <f>IF(ＣＳＶ貼付用!FE308="","",ＣＳＶ貼付用!FE308)</f>
        <v/>
      </c>
      <c r="Q322" s="41" t="str">
        <f>IF(林齢計算用!A308="","",林齢計算用!A308)</f>
        <v/>
      </c>
      <c r="R322" s="41" t="str">
        <f t="shared" si="451"/>
        <v/>
      </c>
      <c r="S322" s="56" t="str">
        <f>IF(ＣＳＶ貼付用!EG308="","",ＣＳＶ貼付用!EG308*10)</f>
        <v/>
      </c>
      <c r="T322" s="23" t="str">
        <f>IF(O322="スギ",INDEX(データ!$C$7:$E$26,MATCH(R322,データ!$B$7:$B$26),MATCH(P322,データ!$C$6:$E$6)),IF(O322="ヒノキ",INDEX(データ!$C$32:$E$51,MATCH(R322,データ!$B$32:$B$51),MATCH(P322,データ!$C$31:$E$31)),IF(O322="マツ",INDEX(データ!#REF!,MATCH(R322,データ!#REF!),MATCH(P322,データ!#REF!)),IF(O322="ザツ",INDEX(データ!#REF!,MATCH(R322,データ!#REF!),MATCH(P322,データ!#REF!)),""))))</f>
        <v/>
      </c>
      <c r="U322" s="22" t="str">
        <f t="shared" si="542"/>
        <v/>
      </c>
      <c r="V322" s="21" t="str">
        <f t="shared" si="546"/>
        <v/>
      </c>
      <c r="W322" s="21" t="str">
        <f t="shared" si="543"/>
        <v/>
      </c>
      <c r="X322" s="23" t="str">
        <f>IF(O322="スギ",INDEX(データ!$H$7:$J$26,MATCH(R322,データ!$G$7:$G$26),MATCH(P322,データ!$H$6:$J$6)),IF(O322="ヒノキ",INDEX(データ!$H$32:$J$51,MATCH(R322,データ!$G$32:$G$51),MATCH(P322,データ!$H$31:$J$31)),IF(O322="マツ",INDEX(データ!#REF!,MATCH(R322,データ!#REF!),MATCH(P322,データ!#REF!)),IF(O322="ザツ",INDEX(データ!#REF!,MATCH(R322,データ!#REF!),MATCH(P322,データ!#REF!)),""))))</f>
        <v/>
      </c>
      <c r="Y322" s="22" t="str">
        <f t="shared" si="544"/>
        <v/>
      </c>
      <c r="Z322" s="21" t="str">
        <f t="shared" si="545"/>
        <v/>
      </c>
      <c r="AA322" s="27" t="str">
        <f t="shared" si="452"/>
        <v/>
      </c>
      <c r="AB322" s="24" t="str">
        <f t="shared" si="453"/>
        <v/>
      </c>
      <c r="AC322" s="25" t="str">
        <f t="shared" si="454"/>
        <v>0</v>
      </c>
      <c r="AD322" s="26" t="str">
        <f t="shared" si="455"/>
        <v/>
      </c>
      <c r="AE322" s="26" t="str">
        <f t="shared" si="456"/>
        <v/>
      </c>
      <c r="AF322" s="26" t="str">
        <f t="shared" si="457"/>
        <v/>
      </c>
      <c r="AG322" s="27" t="str">
        <f t="shared" si="458"/>
        <v/>
      </c>
      <c r="AH322" s="26" t="str">
        <f t="shared" si="459"/>
        <v/>
      </c>
      <c r="AI322" s="26" t="str">
        <f t="shared" si="460"/>
        <v/>
      </c>
      <c r="AJ322" s="45" t="s">
        <v>30</v>
      </c>
      <c r="AK322" s="55" t="str">
        <f>IF(ＣＳＶ貼付用!BI308="","",ＣＳＶ貼付用!BI308)</f>
        <v/>
      </c>
      <c r="AL322" s="38" t="str">
        <f>IF(ＣＳＶ貼付用!BK308="","",ＣＳＶ貼付用!BK308)</f>
        <v/>
      </c>
      <c r="AM322" s="38" t="str">
        <f>IF(ＣＳＶ貼付用!BM308="","",ＣＳＶ貼付用!BM308)</f>
        <v/>
      </c>
      <c r="AN322" s="40" t="str">
        <f t="shared" si="461"/>
        <v/>
      </c>
      <c r="AO322" s="41" t="str">
        <f>IF(林齢計算用!B308="","",林齢計算用!B308)</f>
        <v/>
      </c>
      <c r="AP322" s="41" t="str">
        <f t="shared" si="462"/>
        <v/>
      </c>
      <c r="AQ322" s="41" t="str">
        <f t="shared" si="463"/>
        <v/>
      </c>
      <c r="AR322" s="23" t="str">
        <f>IF(AM322="スギ",INDEX(データ!$C$7:$E$26,MATCH(AP322,データ!$B$7:$B$26),MATCH(AN322,データ!$C$6:$E$6)),IF(AM322="ヒノキ",INDEX(データ!$C$32:$E$51,MATCH(AP322,データ!$B$32:$B$51),MATCH(AN322,データ!$C$31:$E$31)),IF(AM322="マツ",INDEX(データ!#REF!,MATCH(AP322,データ!#REF!),MATCH(AN322,データ!#REF!)),IF(AM322="ザツ",INDEX(データ!#REF!,MATCH(AP322,データ!#REF!),MATCH(AN322,データ!#REF!)),""))))</f>
        <v/>
      </c>
      <c r="AS322" s="22" t="str">
        <f t="shared" si="446"/>
        <v/>
      </c>
      <c r="AT322" s="21" t="str">
        <f t="shared" si="464"/>
        <v/>
      </c>
      <c r="AU322" s="21" t="str">
        <f t="shared" si="465"/>
        <v/>
      </c>
      <c r="AV322" s="24" t="str">
        <f>IF(AM322="スギ",INDEX(データ!$H$7:$J$26,MATCH(AP322,データ!$G$7:$G$26),MATCH(AN322,データ!$H$6:$J$6)),IF(AM322="ヒノキ",INDEX(データ!$H$32:$J$51,MATCH(AP322,データ!$G$32:$G$51),MATCH(AN322,データ!$H$31:$J$31)),IF(AM322="マツ",INDEX(データ!#REF!,MATCH(AP322,データ!#REF!),MATCH(AN322,データ!#REF!)),IF(AM322="ザツ",INDEX(データ!#REF!,MATCH(AP322,データ!#REF!),MATCH(AN322,データ!#REF!)),""))))</f>
        <v/>
      </c>
      <c r="AW322" s="22" t="str">
        <f t="shared" si="466"/>
        <v/>
      </c>
      <c r="AX322" s="21" t="str">
        <f t="shared" si="467"/>
        <v/>
      </c>
      <c r="AY322" s="27" t="str">
        <f t="shared" si="468"/>
        <v/>
      </c>
      <c r="AZ322" s="24" t="str">
        <f t="shared" si="469"/>
        <v/>
      </c>
      <c r="BA322" s="25" t="str">
        <f t="shared" si="470"/>
        <v>0</v>
      </c>
      <c r="BB322" s="26" t="str">
        <f t="shared" si="471"/>
        <v/>
      </c>
      <c r="BC322" s="26" t="str">
        <f t="shared" si="472"/>
        <v/>
      </c>
      <c r="BD322" s="26" t="str">
        <f t="shared" si="473"/>
        <v/>
      </c>
      <c r="BE322" s="27" t="str">
        <f t="shared" si="474"/>
        <v/>
      </c>
      <c r="BF322" s="26" t="str">
        <f t="shared" si="475"/>
        <v/>
      </c>
      <c r="BG322" s="26" t="str">
        <f t="shared" si="476"/>
        <v/>
      </c>
      <c r="BH322" s="45" t="s">
        <v>30</v>
      </c>
      <c r="BI322" s="55" t="str">
        <f>IF(ＣＳＶ貼付用!BX308="","",ＣＳＶ貼付用!BX308)</f>
        <v/>
      </c>
      <c r="BJ322" s="38" t="str">
        <f>IF(ＣＳＶ貼付用!BZ308="","",ＣＳＶ貼付用!BZ308)</f>
        <v/>
      </c>
      <c r="BK322" s="38" t="str">
        <f>IF(ＣＳＶ貼付用!CB308="","",ＣＳＶ貼付用!CB308)</f>
        <v/>
      </c>
      <c r="BL322" s="40" t="str">
        <f t="shared" si="477"/>
        <v/>
      </c>
      <c r="BM322" s="41" t="str">
        <f>IF(林齢計算用!C308="","",林齢計算用!C308)</f>
        <v/>
      </c>
      <c r="BN322" s="41" t="str">
        <f t="shared" si="478"/>
        <v/>
      </c>
      <c r="BO322" s="41" t="str">
        <f t="shared" si="479"/>
        <v/>
      </c>
      <c r="BP322" s="23" t="str">
        <f>IF(BK322="スギ",INDEX(データ!$C$7:$E$26,MATCH(BN322,データ!$B$7:$B$26),MATCH(BL322,データ!$C$6:$E$6)),IF(BK322="ヒノキ",INDEX(データ!$C$32:$E$51,MATCH(BN322,データ!$B$32:$B$51),MATCH(BL322,データ!$C$31:$E$31)),IF(BK322="マツ",INDEX(データ!#REF!,MATCH(BN322,データ!#REF!),MATCH(BL322,データ!#REF!)),IF(BK322="ザツ",INDEX(データ!#REF!,MATCH(BN322,データ!#REF!),MATCH(BL322,データ!#REF!)),""))))</f>
        <v/>
      </c>
      <c r="BQ322" s="22" t="str">
        <f t="shared" si="447"/>
        <v/>
      </c>
      <c r="BR322" s="21" t="str">
        <f t="shared" si="480"/>
        <v/>
      </c>
      <c r="BS322" s="21" t="str">
        <f t="shared" si="481"/>
        <v/>
      </c>
      <c r="BT322" s="24" t="str">
        <f>IF(BK322="スギ",INDEX(データ!$H$7:$J$26,MATCH(BN322,データ!$G$7:$G$26),MATCH(BL322,データ!$H$6:$J$6)),IF(BK322="ヒノキ",INDEX(データ!$H$32:$J$51,MATCH(BN322,データ!$G$32:$G$51),MATCH(BL322,データ!$H$31:$J$31)),IF(BK322="マツ",INDEX(データ!#REF!,MATCH(BN322,データ!#REF!),MATCH(BL322,データ!#REF!)),IF(BK322="ザツ",INDEX(データ!#REF!,MATCH(BN322,データ!#REF!),MATCH(BL322,データ!#REF!)),""))))</f>
        <v/>
      </c>
      <c r="BU322" s="22" t="str">
        <f t="shared" si="482"/>
        <v/>
      </c>
      <c r="BV322" s="21" t="str">
        <f t="shared" si="483"/>
        <v/>
      </c>
      <c r="BW322" s="27" t="str">
        <f t="shared" si="484"/>
        <v/>
      </c>
      <c r="BX322" s="24" t="str">
        <f t="shared" si="485"/>
        <v/>
      </c>
      <c r="BY322" s="25" t="str">
        <f t="shared" si="486"/>
        <v>0</v>
      </c>
      <c r="BZ322" s="26" t="str">
        <f t="shared" si="487"/>
        <v/>
      </c>
      <c r="CA322" s="26" t="str">
        <f t="shared" si="488"/>
        <v/>
      </c>
      <c r="CB322" s="26" t="str">
        <f t="shared" si="489"/>
        <v/>
      </c>
      <c r="CC322" s="27" t="str">
        <f t="shared" si="490"/>
        <v/>
      </c>
      <c r="CD322" s="26" t="str">
        <f t="shared" si="491"/>
        <v/>
      </c>
      <c r="CE322" s="26" t="str">
        <f t="shared" si="492"/>
        <v/>
      </c>
      <c r="CF322" s="45" t="s">
        <v>30</v>
      </c>
      <c r="CG322" s="55" t="str">
        <f>IF(ＣＳＶ貼付用!CM308="","",ＣＳＶ貼付用!CM308)</f>
        <v/>
      </c>
      <c r="CH322" s="38" t="str">
        <f>IF(ＣＳＶ貼付用!CO308="","",ＣＳＶ貼付用!CO308)</f>
        <v/>
      </c>
      <c r="CI322" s="38" t="str">
        <f>IF(ＣＳＶ貼付用!CQ308="","",ＣＳＶ貼付用!CQ308)</f>
        <v/>
      </c>
      <c r="CJ322" s="40" t="str">
        <f t="shared" si="493"/>
        <v/>
      </c>
      <c r="CK322" s="41" t="str">
        <f>IF(林齢計算用!D308="","",林齢計算用!D308)</f>
        <v/>
      </c>
      <c r="CL322" s="41" t="str">
        <f t="shared" si="494"/>
        <v/>
      </c>
      <c r="CM322" s="41" t="str">
        <f t="shared" si="495"/>
        <v/>
      </c>
      <c r="CN322" s="23" t="str">
        <f>IF(CI322="スギ",INDEX(データ!$C$7:$E$26,MATCH(CL322,データ!$B$7:$B$26),MATCH(CJ322,データ!$C$6:$E$6)),IF(CI322="ヒノキ",INDEX(データ!$C$32:$E$51,MATCH(CL322,データ!$B$32:$B$51),MATCH(CJ322,データ!$C$31:$E$31)),IF(CI322="マツ",INDEX(データ!#REF!,MATCH(CL322,データ!#REF!),MATCH(CJ322,データ!#REF!)),IF(CI322="ザツ",INDEX(データ!#REF!,MATCH(CL322,データ!#REF!),MATCH(CJ322,データ!#REF!)),""))))</f>
        <v/>
      </c>
      <c r="CO322" s="22" t="str">
        <f t="shared" si="448"/>
        <v/>
      </c>
      <c r="CP322" s="21" t="str">
        <f t="shared" si="496"/>
        <v/>
      </c>
      <c r="CQ322" s="21" t="str">
        <f t="shared" si="497"/>
        <v/>
      </c>
      <c r="CR322" s="24" t="str">
        <f>IF(CI322="スギ",INDEX(データ!$H$7:$J$26,MATCH(CL322,データ!$G$7:$G$26),MATCH(CJ322,データ!$H$6:$J$6)),IF(CI322="ヒノキ",INDEX(データ!$H$32:$J$51,MATCH(CL322,データ!$G$32:$G$51),MATCH(CJ322,データ!$H$31:$J$31)),IF(CI322="マツ",INDEX(データ!#REF!,MATCH(CL322,データ!#REF!),MATCH(CJ322,データ!#REF!)),IF(CI322="ザツ",INDEX(データ!#REF!,MATCH(CL322,データ!#REF!),MATCH(CJ322,データ!#REF!)),""))))</f>
        <v/>
      </c>
      <c r="CS322" s="22" t="str">
        <f t="shared" si="498"/>
        <v/>
      </c>
      <c r="CT322" s="21" t="str">
        <f t="shared" si="499"/>
        <v/>
      </c>
      <c r="CU322" s="27" t="str">
        <f t="shared" si="500"/>
        <v/>
      </c>
      <c r="CV322" s="24" t="str">
        <f t="shared" si="501"/>
        <v/>
      </c>
      <c r="CW322" s="25" t="str">
        <f t="shared" si="502"/>
        <v>0</v>
      </c>
      <c r="CX322" s="26" t="str">
        <f t="shared" si="503"/>
        <v/>
      </c>
      <c r="CY322" s="26" t="str">
        <f t="shared" si="504"/>
        <v/>
      </c>
      <c r="CZ322" s="26" t="str">
        <f t="shared" si="505"/>
        <v/>
      </c>
      <c r="DA322" s="27" t="str">
        <f t="shared" si="506"/>
        <v/>
      </c>
      <c r="DB322" s="26" t="str">
        <f t="shared" si="507"/>
        <v/>
      </c>
      <c r="DC322" s="26" t="str">
        <f t="shared" si="508"/>
        <v/>
      </c>
      <c r="DD322" s="45" t="s">
        <v>30</v>
      </c>
      <c r="DE322" s="55" t="str">
        <f>IF(ＣＳＶ貼付用!DB308="","",ＣＳＶ貼付用!DB308)</f>
        <v/>
      </c>
      <c r="DF322" s="38" t="str">
        <f>IF(ＣＳＶ貼付用!DD308="","",ＣＳＶ貼付用!DD308)</f>
        <v/>
      </c>
      <c r="DG322" s="38" t="str">
        <f>IF(ＣＳＶ貼付用!DF308="","",ＣＳＶ貼付用!DF308)</f>
        <v/>
      </c>
      <c r="DH322" s="40" t="str">
        <f t="shared" si="509"/>
        <v/>
      </c>
      <c r="DI322" s="41" t="str">
        <f>IF(林齢計算用!E308="","",林齢計算用!E308)</f>
        <v/>
      </c>
      <c r="DJ322" s="41" t="str">
        <f t="shared" si="510"/>
        <v/>
      </c>
      <c r="DK322" s="41" t="str">
        <f t="shared" si="511"/>
        <v/>
      </c>
      <c r="DL322" s="23" t="str">
        <f>IF(DG322="スギ",INDEX(データ!$C$7:$E$26,MATCH(DJ322,データ!$B$7:$B$26),MATCH(DH322,データ!$C$6:$E$6)),IF(DG322="ヒノキ",INDEX(データ!$C$32:$E$51,MATCH(DJ322,データ!$B$32:$B$51),MATCH(DH322,データ!$C$31:$E$31)),IF(DG322="マツ",INDEX(データ!#REF!,MATCH(DJ322,データ!#REF!),MATCH(DH322,データ!#REF!)),IF(DG322="ザツ",INDEX(データ!#REF!,MATCH(DJ322,データ!#REF!),MATCH(DH322,データ!#REF!)),""))))</f>
        <v/>
      </c>
      <c r="DM322" s="22" t="str">
        <f t="shared" si="449"/>
        <v/>
      </c>
      <c r="DN322" s="21" t="str">
        <f t="shared" si="512"/>
        <v/>
      </c>
      <c r="DO322" s="21" t="str">
        <f t="shared" si="513"/>
        <v/>
      </c>
      <c r="DP322" s="24" t="str">
        <f>IF(DG322="スギ",INDEX(データ!$H$7:$J$26,MATCH(DJ322,データ!$G$7:$G$26),MATCH(DH322,データ!$H$6:$J$6)),IF(DG322="ヒノキ",INDEX(データ!$H$32:$J$51,MATCH(DJ322,データ!$G$32:$G$51),MATCH(DH322,データ!$H$31:$J$31)),IF(DG322="マツ",INDEX(データ!#REF!,MATCH(DJ322,データ!#REF!),MATCH(DH322,データ!#REF!)),IF(DG322="ザツ",INDEX(データ!#REF!,MATCH(DJ322,データ!#REF!),MATCH(DH322,データ!#REF!)),""))))</f>
        <v/>
      </c>
      <c r="DQ322" s="22" t="str">
        <f t="shared" si="514"/>
        <v/>
      </c>
      <c r="DR322" s="21" t="str">
        <f t="shared" si="515"/>
        <v/>
      </c>
      <c r="DS322" s="27" t="str">
        <f t="shared" si="516"/>
        <v/>
      </c>
      <c r="DT322" s="24" t="str">
        <f t="shared" si="517"/>
        <v/>
      </c>
      <c r="DU322" s="25" t="str">
        <f t="shared" si="518"/>
        <v>0</v>
      </c>
      <c r="DV322" s="26" t="str">
        <f t="shared" si="519"/>
        <v/>
      </c>
      <c r="DW322" s="26" t="str">
        <f t="shared" si="520"/>
        <v/>
      </c>
      <c r="DX322" s="26" t="str">
        <f t="shared" si="521"/>
        <v/>
      </c>
      <c r="DY322" s="27" t="str">
        <f t="shared" si="522"/>
        <v/>
      </c>
      <c r="DZ322" s="26" t="str">
        <f t="shared" si="523"/>
        <v/>
      </c>
      <c r="EA322" s="26" t="str">
        <f t="shared" si="524"/>
        <v/>
      </c>
      <c r="EB322" s="45" t="s">
        <v>30</v>
      </c>
      <c r="EC322" s="55" t="str">
        <f>IF(ＣＳＶ貼付用!DQ308="","",ＣＳＶ貼付用!DQ308)</f>
        <v/>
      </c>
      <c r="ED322" s="38" t="str">
        <f>IF(ＣＳＶ貼付用!DS308="","",ＣＳＶ貼付用!DS308)</f>
        <v/>
      </c>
      <c r="EE322" s="38" t="str">
        <f>IF(ＣＳＶ貼付用!DU308="","",ＣＳＶ貼付用!DU308)</f>
        <v/>
      </c>
      <c r="EF322" s="40" t="str">
        <f t="shared" si="525"/>
        <v/>
      </c>
      <c r="EG322" s="41" t="str">
        <f>IF(林齢計算用!F308="","",林齢計算用!F308)</f>
        <v/>
      </c>
      <c r="EH322" s="41" t="str">
        <f t="shared" si="526"/>
        <v/>
      </c>
      <c r="EI322" s="41" t="str">
        <f t="shared" si="527"/>
        <v/>
      </c>
      <c r="EJ322" s="23" t="str">
        <f>IF(EE322="スギ",INDEX(データ!$C$7:$E$26,MATCH(EH322,データ!$B$7:$B$26),MATCH(EF322,データ!$C$6:$E$6)),IF(EE322="ヒノキ",INDEX(データ!$C$32:$E$51,MATCH(EH322,データ!$B$32:$B$51),MATCH(EF322,データ!$C$31:$E$31)),IF(EE322="マツ",INDEX(データ!#REF!,MATCH(EH322,データ!#REF!),MATCH(EF322,データ!#REF!)),IF(EE322="ザツ",INDEX(データ!#REF!,MATCH(EH322,データ!#REF!),MATCH(EF322,データ!#REF!)),""))))</f>
        <v/>
      </c>
      <c r="EK322" s="22" t="str">
        <f t="shared" si="450"/>
        <v/>
      </c>
      <c r="EL322" s="21" t="str">
        <f t="shared" si="528"/>
        <v/>
      </c>
      <c r="EM322" s="21" t="str">
        <f t="shared" si="529"/>
        <v/>
      </c>
      <c r="EN322" s="24" t="str">
        <f>IF(EE322="スギ",INDEX(データ!$H$7:$J$26,MATCH(EH322,データ!$G$7:$G$26),MATCH(EF322,データ!$H$6:$J$6)),IF(EE322="ヒノキ",INDEX(データ!$H$32:$J$51,MATCH(EH322,データ!$G$32:$G$51),MATCH(EF322,データ!$H$31:$J$31)),IF(EE322="マツ",INDEX(データ!#REF!,MATCH(EH322,データ!#REF!),MATCH(EF322,データ!#REF!)),IF(EE322="ザツ",INDEX(データ!#REF!,MATCH(EH322,データ!#REF!),MATCH(EF322,データ!#REF!)),""))))</f>
        <v/>
      </c>
      <c r="EO322" s="22" t="str">
        <f t="shared" si="530"/>
        <v/>
      </c>
      <c r="EP322" s="21" t="str">
        <f t="shared" si="531"/>
        <v/>
      </c>
      <c r="EQ322" s="27" t="str">
        <f t="shared" si="532"/>
        <v/>
      </c>
      <c r="ER322" s="24" t="str">
        <f t="shared" si="533"/>
        <v/>
      </c>
      <c r="ES322" s="25" t="str">
        <f t="shared" si="534"/>
        <v>0</v>
      </c>
      <c r="ET322" s="26" t="str">
        <f t="shared" si="535"/>
        <v/>
      </c>
      <c r="EU322" s="26" t="str">
        <f t="shared" si="536"/>
        <v/>
      </c>
      <c r="EV322" s="26" t="str">
        <f t="shared" si="537"/>
        <v/>
      </c>
      <c r="EW322" s="27" t="str">
        <f t="shared" si="538"/>
        <v/>
      </c>
      <c r="EX322" s="26" t="str">
        <f t="shared" si="539"/>
        <v/>
      </c>
      <c r="EY322" s="26" t="str">
        <f t="shared" si="540"/>
        <v/>
      </c>
      <c r="EZ322" s="26">
        <f t="shared" si="541"/>
        <v>0</v>
      </c>
      <c r="FA322" s="43"/>
    </row>
    <row r="323" spans="1:157" ht="15.95" customHeight="1" x14ac:dyDescent="0.15">
      <c r="A323" s="21"/>
      <c r="B323" s="36" t="str">
        <f>IF(ＣＳＶ貼付用!G309="","",ＣＳＶ貼付用!G309)</f>
        <v/>
      </c>
      <c r="C323" s="36" t="str">
        <f>IF(ＣＳＶ貼付用!I309="","",ＣＳＶ貼付用!I309)</f>
        <v/>
      </c>
      <c r="D323" s="36" t="str">
        <f>IF(ＣＳＶ貼付用!J309="","",ＣＳＶ貼付用!J309)</f>
        <v/>
      </c>
      <c r="E323" s="36" t="str">
        <f>IF(ＣＳＶ貼付用!F309="","",ＣＳＶ貼付用!F309)</f>
        <v/>
      </c>
      <c r="F323" s="38" t="str">
        <f>IF(ＣＳＶ貼付用!T309="","",ＣＳＶ貼付用!T309)</f>
        <v/>
      </c>
      <c r="G323" s="38"/>
      <c r="H323" s="38" t="str">
        <f>IF(ＣＳＶ貼付用!GJ309="","",ＣＳＶ貼付用!GJ309)</f>
        <v/>
      </c>
      <c r="I323" s="38" t="str">
        <f>IF(ＣＳＶ貼付用!GL309="","",ＣＳＶ貼付用!GL309)</f>
        <v/>
      </c>
      <c r="J323" s="38" t="str">
        <f>IF(ＣＳＶ貼付用!GN309="","",ＣＳＶ貼付用!GN309)</f>
        <v/>
      </c>
      <c r="K323" s="38" t="str">
        <f>IF(ＣＳＶ貼付用!GP309="","",ＣＳＶ貼付用!GP309)</f>
        <v/>
      </c>
      <c r="L323" s="45" t="s">
        <v>30</v>
      </c>
      <c r="M323" s="55" t="str">
        <f>IF(ＣＳＶ貼付用!AT309="","",ＣＳＶ貼付用!AT309)</f>
        <v/>
      </c>
      <c r="N323" s="38" t="str">
        <f>IF(ＣＳＶ貼付用!AV309="","",ＣＳＶ貼付用!AV309)</f>
        <v/>
      </c>
      <c r="O323" s="38" t="str">
        <f>IF(ＣＳＶ貼付用!AX309="","",ＣＳＶ貼付用!AX309)</f>
        <v/>
      </c>
      <c r="P323" s="40" t="str">
        <f>IF(ＣＳＶ貼付用!FE309="","",ＣＳＶ貼付用!FE309)</f>
        <v/>
      </c>
      <c r="Q323" s="41" t="str">
        <f>IF(林齢計算用!A309="","",林齢計算用!A309)</f>
        <v/>
      </c>
      <c r="R323" s="41" t="str">
        <f t="shared" si="451"/>
        <v/>
      </c>
      <c r="S323" s="56" t="str">
        <f>IF(ＣＳＶ貼付用!EG309="","",ＣＳＶ貼付用!EG309*10)</f>
        <v/>
      </c>
      <c r="T323" s="23" t="str">
        <f>IF(O323="スギ",INDEX(データ!$C$7:$E$26,MATCH(R323,データ!$B$7:$B$26),MATCH(P323,データ!$C$6:$E$6)),IF(O323="ヒノキ",INDEX(データ!$C$32:$E$51,MATCH(R323,データ!$B$32:$B$51),MATCH(P323,データ!$C$31:$E$31)),IF(O323="マツ",INDEX(データ!#REF!,MATCH(R323,データ!#REF!),MATCH(P323,データ!#REF!)),IF(O323="ザツ",INDEX(データ!#REF!,MATCH(R323,データ!#REF!),MATCH(P323,データ!#REF!)),""))))</f>
        <v/>
      </c>
      <c r="U323" s="22" t="str">
        <f t="shared" si="542"/>
        <v/>
      </c>
      <c r="V323" s="21" t="str">
        <f t="shared" si="546"/>
        <v/>
      </c>
      <c r="W323" s="21" t="str">
        <f t="shared" si="543"/>
        <v/>
      </c>
      <c r="X323" s="23" t="str">
        <f>IF(O323="スギ",INDEX(データ!$H$7:$J$26,MATCH(R323,データ!$G$7:$G$26),MATCH(P323,データ!$H$6:$J$6)),IF(O323="ヒノキ",INDEX(データ!$H$32:$J$51,MATCH(R323,データ!$G$32:$G$51),MATCH(P323,データ!$H$31:$J$31)),IF(O323="マツ",INDEX(データ!#REF!,MATCH(R323,データ!#REF!),MATCH(P323,データ!#REF!)),IF(O323="ザツ",INDEX(データ!#REF!,MATCH(R323,データ!#REF!),MATCH(P323,データ!#REF!)),""))))</f>
        <v/>
      </c>
      <c r="Y323" s="22" t="str">
        <f t="shared" si="544"/>
        <v/>
      </c>
      <c r="Z323" s="21" t="str">
        <f t="shared" si="545"/>
        <v/>
      </c>
      <c r="AA323" s="27" t="str">
        <f t="shared" si="452"/>
        <v/>
      </c>
      <c r="AB323" s="24" t="str">
        <f t="shared" si="453"/>
        <v/>
      </c>
      <c r="AC323" s="25" t="str">
        <f t="shared" si="454"/>
        <v>0</v>
      </c>
      <c r="AD323" s="26" t="str">
        <f t="shared" si="455"/>
        <v/>
      </c>
      <c r="AE323" s="26" t="str">
        <f t="shared" si="456"/>
        <v/>
      </c>
      <c r="AF323" s="26" t="str">
        <f t="shared" si="457"/>
        <v/>
      </c>
      <c r="AG323" s="27" t="str">
        <f t="shared" si="458"/>
        <v/>
      </c>
      <c r="AH323" s="26" t="str">
        <f t="shared" si="459"/>
        <v/>
      </c>
      <c r="AI323" s="26" t="str">
        <f t="shared" si="460"/>
        <v/>
      </c>
      <c r="AJ323" s="45" t="s">
        <v>30</v>
      </c>
      <c r="AK323" s="55" t="str">
        <f>IF(ＣＳＶ貼付用!BI309="","",ＣＳＶ貼付用!BI309)</f>
        <v/>
      </c>
      <c r="AL323" s="38" t="str">
        <f>IF(ＣＳＶ貼付用!BK309="","",ＣＳＶ貼付用!BK309)</f>
        <v/>
      </c>
      <c r="AM323" s="38" t="str">
        <f>IF(ＣＳＶ貼付用!BM309="","",ＣＳＶ貼付用!BM309)</f>
        <v/>
      </c>
      <c r="AN323" s="40" t="str">
        <f t="shared" si="461"/>
        <v/>
      </c>
      <c r="AO323" s="41" t="str">
        <f>IF(林齢計算用!B309="","",林齢計算用!B309)</f>
        <v/>
      </c>
      <c r="AP323" s="41" t="str">
        <f t="shared" si="462"/>
        <v/>
      </c>
      <c r="AQ323" s="41" t="str">
        <f t="shared" si="463"/>
        <v/>
      </c>
      <c r="AR323" s="23" t="str">
        <f>IF(AM323="スギ",INDEX(データ!$C$7:$E$26,MATCH(AP323,データ!$B$7:$B$26),MATCH(AN323,データ!$C$6:$E$6)),IF(AM323="ヒノキ",INDEX(データ!$C$32:$E$51,MATCH(AP323,データ!$B$32:$B$51),MATCH(AN323,データ!$C$31:$E$31)),IF(AM323="マツ",INDEX(データ!#REF!,MATCH(AP323,データ!#REF!),MATCH(AN323,データ!#REF!)),IF(AM323="ザツ",INDEX(データ!#REF!,MATCH(AP323,データ!#REF!),MATCH(AN323,データ!#REF!)),""))))</f>
        <v/>
      </c>
      <c r="AS323" s="22" t="str">
        <f t="shared" si="446"/>
        <v/>
      </c>
      <c r="AT323" s="21" t="str">
        <f t="shared" si="464"/>
        <v/>
      </c>
      <c r="AU323" s="21" t="str">
        <f t="shared" si="465"/>
        <v/>
      </c>
      <c r="AV323" s="24" t="str">
        <f>IF(AM323="スギ",INDEX(データ!$H$7:$J$26,MATCH(AP323,データ!$G$7:$G$26),MATCH(AN323,データ!$H$6:$J$6)),IF(AM323="ヒノキ",INDEX(データ!$H$32:$J$51,MATCH(AP323,データ!$G$32:$G$51),MATCH(AN323,データ!$H$31:$J$31)),IF(AM323="マツ",INDEX(データ!#REF!,MATCH(AP323,データ!#REF!),MATCH(AN323,データ!#REF!)),IF(AM323="ザツ",INDEX(データ!#REF!,MATCH(AP323,データ!#REF!),MATCH(AN323,データ!#REF!)),""))))</f>
        <v/>
      </c>
      <c r="AW323" s="22" t="str">
        <f t="shared" si="466"/>
        <v/>
      </c>
      <c r="AX323" s="21" t="str">
        <f t="shared" si="467"/>
        <v/>
      </c>
      <c r="AY323" s="27" t="str">
        <f t="shared" si="468"/>
        <v/>
      </c>
      <c r="AZ323" s="24" t="str">
        <f t="shared" si="469"/>
        <v/>
      </c>
      <c r="BA323" s="25" t="str">
        <f t="shared" si="470"/>
        <v>0</v>
      </c>
      <c r="BB323" s="26" t="str">
        <f t="shared" si="471"/>
        <v/>
      </c>
      <c r="BC323" s="26" t="str">
        <f t="shared" si="472"/>
        <v/>
      </c>
      <c r="BD323" s="26" t="str">
        <f t="shared" si="473"/>
        <v/>
      </c>
      <c r="BE323" s="27" t="str">
        <f t="shared" si="474"/>
        <v/>
      </c>
      <c r="BF323" s="26" t="str">
        <f t="shared" si="475"/>
        <v/>
      </c>
      <c r="BG323" s="26" t="str">
        <f t="shared" si="476"/>
        <v/>
      </c>
      <c r="BH323" s="45" t="s">
        <v>30</v>
      </c>
      <c r="BI323" s="55" t="str">
        <f>IF(ＣＳＶ貼付用!BX309="","",ＣＳＶ貼付用!BX309)</f>
        <v/>
      </c>
      <c r="BJ323" s="38" t="str">
        <f>IF(ＣＳＶ貼付用!BZ309="","",ＣＳＶ貼付用!BZ309)</f>
        <v/>
      </c>
      <c r="BK323" s="38" t="str">
        <f>IF(ＣＳＶ貼付用!CB309="","",ＣＳＶ貼付用!CB309)</f>
        <v/>
      </c>
      <c r="BL323" s="40" t="str">
        <f t="shared" si="477"/>
        <v/>
      </c>
      <c r="BM323" s="41" t="str">
        <f>IF(林齢計算用!C309="","",林齢計算用!C309)</f>
        <v/>
      </c>
      <c r="BN323" s="41" t="str">
        <f t="shared" si="478"/>
        <v/>
      </c>
      <c r="BO323" s="41" t="str">
        <f t="shared" si="479"/>
        <v/>
      </c>
      <c r="BP323" s="23" t="str">
        <f>IF(BK323="スギ",INDEX(データ!$C$7:$E$26,MATCH(BN323,データ!$B$7:$B$26),MATCH(BL323,データ!$C$6:$E$6)),IF(BK323="ヒノキ",INDEX(データ!$C$32:$E$51,MATCH(BN323,データ!$B$32:$B$51),MATCH(BL323,データ!$C$31:$E$31)),IF(BK323="マツ",INDEX(データ!#REF!,MATCH(BN323,データ!#REF!),MATCH(BL323,データ!#REF!)),IF(BK323="ザツ",INDEX(データ!#REF!,MATCH(BN323,データ!#REF!),MATCH(BL323,データ!#REF!)),""))))</f>
        <v/>
      </c>
      <c r="BQ323" s="22" t="str">
        <f t="shared" si="447"/>
        <v/>
      </c>
      <c r="BR323" s="21" t="str">
        <f t="shared" si="480"/>
        <v/>
      </c>
      <c r="BS323" s="21" t="str">
        <f t="shared" si="481"/>
        <v/>
      </c>
      <c r="BT323" s="24" t="str">
        <f>IF(BK323="スギ",INDEX(データ!$H$7:$J$26,MATCH(BN323,データ!$G$7:$G$26),MATCH(BL323,データ!$H$6:$J$6)),IF(BK323="ヒノキ",INDEX(データ!$H$32:$J$51,MATCH(BN323,データ!$G$32:$G$51),MATCH(BL323,データ!$H$31:$J$31)),IF(BK323="マツ",INDEX(データ!#REF!,MATCH(BN323,データ!#REF!),MATCH(BL323,データ!#REF!)),IF(BK323="ザツ",INDEX(データ!#REF!,MATCH(BN323,データ!#REF!),MATCH(BL323,データ!#REF!)),""))))</f>
        <v/>
      </c>
      <c r="BU323" s="22" t="str">
        <f t="shared" si="482"/>
        <v/>
      </c>
      <c r="BV323" s="21" t="str">
        <f t="shared" si="483"/>
        <v/>
      </c>
      <c r="BW323" s="27" t="str">
        <f t="shared" si="484"/>
        <v/>
      </c>
      <c r="BX323" s="24" t="str">
        <f t="shared" si="485"/>
        <v/>
      </c>
      <c r="BY323" s="25" t="str">
        <f t="shared" si="486"/>
        <v>0</v>
      </c>
      <c r="BZ323" s="26" t="str">
        <f t="shared" si="487"/>
        <v/>
      </c>
      <c r="CA323" s="26" t="str">
        <f t="shared" si="488"/>
        <v/>
      </c>
      <c r="CB323" s="26" t="str">
        <f t="shared" si="489"/>
        <v/>
      </c>
      <c r="CC323" s="27" t="str">
        <f t="shared" si="490"/>
        <v/>
      </c>
      <c r="CD323" s="26" t="str">
        <f t="shared" si="491"/>
        <v/>
      </c>
      <c r="CE323" s="26" t="str">
        <f t="shared" si="492"/>
        <v/>
      </c>
      <c r="CF323" s="45" t="s">
        <v>30</v>
      </c>
      <c r="CG323" s="55" t="str">
        <f>IF(ＣＳＶ貼付用!CM309="","",ＣＳＶ貼付用!CM309)</f>
        <v/>
      </c>
      <c r="CH323" s="38" t="str">
        <f>IF(ＣＳＶ貼付用!CO309="","",ＣＳＶ貼付用!CO309)</f>
        <v/>
      </c>
      <c r="CI323" s="38" t="str">
        <f>IF(ＣＳＶ貼付用!CQ309="","",ＣＳＶ貼付用!CQ309)</f>
        <v/>
      </c>
      <c r="CJ323" s="40" t="str">
        <f t="shared" si="493"/>
        <v/>
      </c>
      <c r="CK323" s="41" t="str">
        <f>IF(林齢計算用!D309="","",林齢計算用!D309)</f>
        <v/>
      </c>
      <c r="CL323" s="41" t="str">
        <f t="shared" si="494"/>
        <v/>
      </c>
      <c r="CM323" s="41" t="str">
        <f t="shared" si="495"/>
        <v/>
      </c>
      <c r="CN323" s="23" t="str">
        <f>IF(CI323="スギ",INDEX(データ!$C$7:$E$26,MATCH(CL323,データ!$B$7:$B$26),MATCH(CJ323,データ!$C$6:$E$6)),IF(CI323="ヒノキ",INDEX(データ!$C$32:$E$51,MATCH(CL323,データ!$B$32:$B$51),MATCH(CJ323,データ!$C$31:$E$31)),IF(CI323="マツ",INDEX(データ!#REF!,MATCH(CL323,データ!#REF!),MATCH(CJ323,データ!#REF!)),IF(CI323="ザツ",INDEX(データ!#REF!,MATCH(CL323,データ!#REF!),MATCH(CJ323,データ!#REF!)),""))))</f>
        <v/>
      </c>
      <c r="CO323" s="22" t="str">
        <f t="shared" si="448"/>
        <v/>
      </c>
      <c r="CP323" s="21" t="str">
        <f t="shared" si="496"/>
        <v/>
      </c>
      <c r="CQ323" s="21" t="str">
        <f t="shared" si="497"/>
        <v/>
      </c>
      <c r="CR323" s="24" t="str">
        <f>IF(CI323="スギ",INDEX(データ!$H$7:$J$26,MATCH(CL323,データ!$G$7:$G$26),MATCH(CJ323,データ!$H$6:$J$6)),IF(CI323="ヒノキ",INDEX(データ!$H$32:$J$51,MATCH(CL323,データ!$G$32:$G$51),MATCH(CJ323,データ!$H$31:$J$31)),IF(CI323="マツ",INDEX(データ!#REF!,MATCH(CL323,データ!#REF!),MATCH(CJ323,データ!#REF!)),IF(CI323="ザツ",INDEX(データ!#REF!,MATCH(CL323,データ!#REF!),MATCH(CJ323,データ!#REF!)),""))))</f>
        <v/>
      </c>
      <c r="CS323" s="22" t="str">
        <f t="shared" si="498"/>
        <v/>
      </c>
      <c r="CT323" s="21" t="str">
        <f t="shared" si="499"/>
        <v/>
      </c>
      <c r="CU323" s="27" t="str">
        <f t="shared" si="500"/>
        <v/>
      </c>
      <c r="CV323" s="24" t="str">
        <f t="shared" si="501"/>
        <v/>
      </c>
      <c r="CW323" s="25" t="str">
        <f t="shared" si="502"/>
        <v>0</v>
      </c>
      <c r="CX323" s="26" t="str">
        <f t="shared" si="503"/>
        <v/>
      </c>
      <c r="CY323" s="26" t="str">
        <f t="shared" si="504"/>
        <v/>
      </c>
      <c r="CZ323" s="26" t="str">
        <f t="shared" si="505"/>
        <v/>
      </c>
      <c r="DA323" s="27" t="str">
        <f t="shared" si="506"/>
        <v/>
      </c>
      <c r="DB323" s="26" t="str">
        <f t="shared" si="507"/>
        <v/>
      </c>
      <c r="DC323" s="26" t="str">
        <f t="shared" si="508"/>
        <v/>
      </c>
      <c r="DD323" s="45" t="s">
        <v>30</v>
      </c>
      <c r="DE323" s="55" t="str">
        <f>IF(ＣＳＶ貼付用!DB309="","",ＣＳＶ貼付用!DB309)</f>
        <v/>
      </c>
      <c r="DF323" s="38" t="str">
        <f>IF(ＣＳＶ貼付用!DD309="","",ＣＳＶ貼付用!DD309)</f>
        <v/>
      </c>
      <c r="DG323" s="38" t="str">
        <f>IF(ＣＳＶ貼付用!DF309="","",ＣＳＶ貼付用!DF309)</f>
        <v/>
      </c>
      <c r="DH323" s="40" t="str">
        <f t="shared" si="509"/>
        <v/>
      </c>
      <c r="DI323" s="41" t="str">
        <f>IF(林齢計算用!E309="","",林齢計算用!E309)</f>
        <v/>
      </c>
      <c r="DJ323" s="41" t="str">
        <f t="shared" si="510"/>
        <v/>
      </c>
      <c r="DK323" s="41" t="str">
        <f t="shared" si="511"/>
        <v/>
      </c>
      <c r="DL323" s="23" t="str">
        <f>IF(DG323="スギ",INDEX(データ!$C$7:$E$26,MATCH(DJ323,データ!$B$7:$B$26),MATCH(DH323,データ!$C$6:$E$6)),IF(DG323="ヒノキ",INDEX(データ!$C$32:$E$51,MATCH(DJ323,データ!$B$32:$B$51),MATCH(DH323,データ!$C$31:$E$31)),IF(DG323="マツ",INDEX(データ!#REF!,MATCH(DJ323,データ!#REF!),MATCH(DH323,データ!#REF!)),IF(DG323="ザツ",INDEX(データ!#REF!,MATCH(DJ323,データ!#REF!),MATCH(DH323,データ!#REF!)),""))))</f>
        <v/>
      </c>
      <c r="DM323" s="22" t="str">
        <f t="shared" si="449"/>
        <v/>
      </c>
      <c r="DN323" s="21" t="str">
        <f t="shared" si="512"/>
        <v/>
      </c>
      <c r="DO323" s="21" t="str">
        <f t="shared" si="513"/>
        <v/>
      </c>
      <c r="DP323" s="24" t="str">
        <f>IF(DG323="スギ",INDEX(データ!$H$7:$J$26,MATCH(DJ323,データ!$G$7:$G$26),MATCH(DH323,データ!$H$6:$J$6)),IF(DG323="ヒノキ",INDEX(データ!$H$32:$J$51,MATCH(DJ323,データ!$G$32:$G$51),MATCH(DH323,データ!$H$31:$J$31)),IF(DG323="マツ",INDEX(データ!#REF!,MATCH(DJ323,データ!#REF!),MATCH(DH323,データ!#REF!)),IF(DG323="ザツ",INDEX(データ!#REF!,MATCH(DJ323,データ!#REF!),MATCH(DH323,データ!#REF!)),""))))</f>
        <v/>
      </c>
      <c r="DQ323" s="22" t="str">
        <f t="shared" si="514"/>
        <v/>
      </c>
      <c r="DR323" s="21" t="str">
        <f t="shared" si="515"/>
        <v/>
      </c>
      <c r="DS323" s="27" t="str">
        <f t="shared" si="516"/>
        <v/>
      </c>
      <c r="DT323" s="24" t="str">
        <f t="shared" si="517"/>
        <v/>
      </c>
      <c r="DU323" s="25" t="str">
        <f t="shared" si="518"/>
        <v>0</v>
      </c>
      <c r="DV323" s="26" t="str">
        <f t="shared" si="519"/>
        <v/>
      </c>
      <c r="DW323" s="26" t="str">
        <f t="shared" si="520"/>
        <v/>
      </c>
      <c r="DX323" s="26" t="str">
        <f t="shared" si="521"/>
        <v/>
      </c>
      <c r="DY323" s="27" t="str">
        <f t="shared" si="522"/>
        <v/>
      </c>
      <c r="DZ323" s="26" t="str">
        <f t="shared" si="523"/>
        <v/>
      </c>
      <c r="EA323" s="26" t="str">
        <f t="shared" si="524"/>
        <v/>
      </c>
      <c r="EB323" s="45" t="s">
        <v>30</v>
      </c>
      <c r="EC323" s="55" t="str">
        <f>IF(ＣＳＶ貼付用!DQ309="","",ＣＳＶ貼付用!DQ309)</f>
        <v/>
      </c>
      <c r="ED323" s="38" t="str">
        <f>IF(ＣＳＶ貼付用!DS309="","",ＣＳＶ貼付用!DS309)</f>
        <v/>
      </c>
      <c r="EE323" s="38" t="str">
        <f>IF(ＣＳＶ貼付用!DU309="","",ＣＳＶ貼付用!DU309)</f>
        <v/>
      </c>
      <c r="EF323" s="40" t="str">
        <f t="shared" si="525"/>
        <v/>
      </c>
      <c r="EG323" s="41" t="str">
        <f>IF(林齢計算用!F309="","",林齢計算用!F309)</f>
        <v/>
      </c>
      <c r="EH323" s="41" t="str">
        <f t="shared" si="526"/>
        <v/>
      </c>
      <c r="EI323" s="41" t="str">
        <f t="shared" si="527"/>
        <v/>
      </c>
      <c r="EJ323" s="23" t="str">
        <f>IF(EE323="スギ",INDEX(データ!$C$7:$E$26,MATCH(EH323,データ!$B$7:$B$26),MATCH(EF323,データ!$C$6:$E$6)),IF(EE323="ヒノキ",INDEX(データ!$C$32:$E$51,MATCH(EH323,データ!$B$32:$B$51),MATCH(EF323,データ!$C$31:$E$31)),IF(EE323="マツ",INDEX(データ!#REF!,MATCH(EH323,データ!#REF!),MATCH(EF323,データ!#REF!)),IF(EE323="ザツ",INDEX(データ!#REF!,MATCH(EH323,データ!#REF!),MATCH(EF323,データ!#REF!)),""))))</f>
        <v/>
      </c>
      <c r="EK323" s="22" t="str">
        <f t="shared" si="450"/>
        <v/>
      </c>
      <c r="EL323" s="21" t="str">
        <f t="shared" si="528"/>
        <v/>
      </c>
      <c r="EM323" s="21" t="str">
        <f t="shared" si="529"/>
        <v/>
      </c>
      <c r="EN323" s="24" t="str">
        <f>IF(EE323="スギ",INDEX(データ!$H$7:$J$26,MATCH(EH323,データ!$G$7:$G$26),MATCH(EF323,データ!$H$6:$J$6)),IF(EE323="ヒノキ",INDEX(データ!$H$32:$J$51,MATCH(EH323,データ!$G$32:$G$51),MATCH(EF323,データ!$H$31:$J$31)),IF(EE323="マツ",INDEX(データ!#REF!,MATCH(EH323,データ!#REF!),MATCH(EF323,データ!#REF!)),IF(EE323="ザツ",INDEX(データ!#REF!,MATCH(EH323,データ!#REF!),MATCH(EF323,データ!#REF!)),""))))</f>
        <v/>
      </c>
      <c r="EO323" s="22" t="str">
        <f t="shared" si="530"/>
        <v/>
      </c>
      <c r="EP323" s="21" t="str">
        <f t="shared" si="531"/>
        <v/>
      </c>
      <c r="EQ323" s="27" t="str">
        <f t="shared" si="532"/>
        <v/>
      </c>
      <c r="ER323" s="24" t="str">
        <f t="shared" si="533"/>
        <v/>
      </c>
      <c r="ES323" s="25" t="str">
        <f t="shared" si="534"/>
        <v>0</v>
      </c>
      <c r="ET323" s="26" t="str">
        <f t="shared" si="535"/>
        <v/>
      </c>
      <c r="EU323" s="26" t="str">
        <f t="shared" si="536"/>
        <v/>
      </c>
      <c r="EV323" s="26" t="str">
        <f t="shared" si="537"/>
        <v/>
      </c>
      <c r="EW323" s="27" t="str">
        <f t="shared" si="538"/>
        <v/>
      </c>
      <c r="EX323" s="26" t="str">
        <f t="shared" si="539"/>
        <v/>
      </c>
      <c r="EY323" s="26" t="str">
        <f t="shared" si="540"/>
        <v/>
      </c>
      <c r="EZ323" s="26">
        <f t="shared" si="541"/>
        <v>0</v>
      </c>
      <c r="FA323" s="43"/>
    </row>
    <row r="324" spans="1:157" ht="15.95" customHeight="1" x14ac:dyDescent="0.15">
      <c r="A324" s="21"/>
      <c r="B324" s="36" t="str">
        <f>IF(ＣＳＶ貼付用!G310="","",ＣＳＶ貼付用!G310)</f>
        <v/>
      </c>
      <c r="C324" s="36" t="str">
        <f>IF(ＣＳＶ貼付用!I310="","",ＣＳＶ貼付用!I310)</f>
        <v/>
      </c>
      <c r="D324" s="36" t="str">
        <f>IF(ＣＳＶ貼付用!J310="","",ＣＳＶ貼付用!J310)</f>
        <v/>
      </c>
      <c r="E324" s="36" t="str">
        <f>IF(ＣＳＶ貼付用!F310="","",ＣＳＶ貼付用!F310)</f>
        <v/>
      </c>
      <c r="F324" s="38" t="str">
        <f>IF(ＣＳＶ貼付用!T310="","",ＣＳＶ貼付用!T310)</f>
        <v/>
      </c>
      <c r="G324" s="38"/>
      <c r="H324" s="38" t="str">
        <f>IF(ＣＳＶ貼付用!GJ310="","",ＣＳＶ貼付用!GJ310)</f>
        <v/>
      </c>
      <c r="I324" s="38" t="str">
        <f>IF(ＣＳＶ貼付用!GL310="","",ＣＳＶ貼付用!GL310)</f>
        <v/>
      </c>
      <c r="J324" s="38" t="str">
        <f>IF(ＣＳＶ貼付用!GN310="","",ＣＳＶ貼付用!GN310)</f>
        <v/>
      </c>
      <c r="K324" s="38" t="str">
        <f>IF(ＣＳＶ貼付用!GP310="","",ＣＳＶ貼付用!GP310)</f>
        <v/>
      </c>
      <c r="L324" s="45" t="s">
        <v>30</v>
      </c>
      <c r="M324" s="55" t="str">
        <f>IF(ＣＳＶ貼付用!AT310="","",ＣＳＶ貼付用!AT310)</f>
        <v/>
      </c>
      <c r="N324" s="38" t="str">
        <f>IF(ＣＳＶ貼付用!AV310="","",ＣＳＶ貼付用!AV310)</f>
        <v/>
      </c>
      <c r="O324" s="38" t="str">
        <f>IF(ＣＳＶ貼付用!AX310="","",ＣＳＶ貼付用!AX310)</f>
        <v/>
      </c>
      <c r="P324" s="40" t="str">
        <f>IF(ＣＳＶ貼付用!FE310="","",ＣＳＶ貼付用!FE310)</f>
        <v/>
      </c>
      <c r="Q324" s="41" t="str">
        <f>IF(林齢計算用!A310="","",林齢計算用!A310)</f>
        <v/>
      </c>
      <c r="R324" s="41" t="str">
        <f t="shared" si="451"/>
        <v/>
      </c>
      <c r="S324" s="56" t="str">
        <f>IF(ＣＳＶ貼付用!EG310="","",ＣＳＶ貼付用!EG310*10)</f>
        <v/>
      </c>
      <c r="T324" s="23" t="str">
        <f>IF(O324="スギ",INDEX(データ!$C$7:$E$26,MATCH(R324,データ!$B$7:$B$26),MATCH(P324,データ!$C$6:$E$6)),IF(O324="ヒノキ",INDEX(データ!$C$32:$E$51,MATCH(R324,データ!$B$32:$B$51),MATCH(P324,データ!$C$31:$E$31)),IF(O324="マツ",INDEX(データ!#REF!,MATCH(R324,データ!#REF!),MATCH(P324,データ!#REF!)),IF(O324="ザツ",INDEX(データ!#REF!,MATCH(R324,データ!#REF!),MATCH(P324,データ!#REF!)),""))))</f>
        <v/>
      </c>
      <c r="U324" s="22" t="str">
        <f t="shared" si="542"/>
        <v/>
      </c>
      <c r="V324" s="21" t="str">
        <f t="shared" si="546"/>
        <v/>
      </c>
      <c r="W324" s="21" t="str">
        <f t="shared" si="543"/>
        <v/>
      </c>
      <c r="X324" s="23" t="str">
        <f>IF(O324="スギ",INDEX(データ!$H$7:$J$26,MATCH(R324,データ!$G$7:$G$26),MATCH(P324,データ!$H$6:$J$6)),IF(O324="ヒノキ",INDEX(データ!$H$32:$J$51,MATCH(R324,データ!$G$32:$G$51),MATCH(P324,データ!$H$31:$J$31)),IF(O324="マツ",INDEX(データ!#REF!,MATCH(R324,データ!#REF!),MATCH(P324,データ!#REF!)),IF(O324="ザツ",INDEX(データ!#REF!,MATCH(R324,データ!#REF!),MATCH(P324,データ!#REF!)),""))))</f>
        <v/>
      </c>
      <c r="Y324" s="22" t="str">
        <f t="shared" si="544"/>
        <v/>
      </c>
      <c r="Z324" s="21" t="str">
        <f t="shared" si="545"/>
        <v/>
      </c>
      <c r="AA324" s="27" t="str">
        <f t="shared" si="452"/>
        <v/>
      </c>
      <c r="AB324" s="24" t="str">
        <f t="shared" si="453"/>
        <v/>
      </c>
      <c r="AC324" s="25" t="str">
        <f t="shared" si="454"/>
        <v>0</v>
      </c>
      <c r="AD324" s="26" t="str">
        <f t="shared" si="455"/>
        <v/>
      </c>
      <c r="AE324" s="26" t="str">
        <f t="shared" si="456"/>
        <v/>
      </c>
      <c r="AF324" s="26" t="str">
        <f t="shared" si="457"/>
        <v/>
      </c>
      <c r="AG324" s="27" t="str">
        <f t="shared" si="458"/>
        <v/>
      </c>
      <c r="AH324" s="26" t="str">
        <f t="shared" si="459"/>
        <v/>
      </c>
      <c r="AI324" s="26" t="str">
        <f t="shared" si="460"/>
        <v/>
      </c>
      <c r="AJ324" s="45" t="s">
        <v>30</v>
      </c>
      <c r="AK324" s="55" t="str">
        <f>IF(ＣＳＶ貼付用!BI310="","",ＣＳＶ貼付用!BI310)</f>
        <v/>
      </c>
      <c r="AL324" s="38" t="str">
        <f>IF(ＣＳＶ貼付用!BK310="","",ＣＳＶ貼付用!BK310)</f>
        <v/>
      </c>
      <c r="AM324" s="38" t="str">
        <f>IF(ＣＳＶ貼付用!BM310="","",ＣＳＶ貼付用!BM310)</f>
        <v/>
      </c>
      <c r="AN324" s="40" t="str">
        <f t="shared" si="461"/>
        <v/>
      </c>
      <c r="AO324" s="41" t="str">
        <f>IF(林齢計算用!B310="","",林齢計算用!B310)</f>
        <v/>
      </c>
      <c r="AP324" s="41" t="str">
        <f t="shared" si="462"/>
        <v/>
      </c>
      <c r="AQ324" s="41" t="str">
        <f t="shared" si="463"/>
        <v/>
      </c>
      <c r="AR324" s="23" t="str">
        <f>IF(AM324="スギ",INDEX(データ!$C$7:$E$26,MATCH(AP324,データ!$B$7:$B$26),MATCH(AN324,データ!$C$6:$E$6)),IF(AM324="ヒノキ",INDEX(データ!$C$32:$E$51,MATCH(AP324,データ!$B$32:$B$51),MATCH(AN324,データ!$C$31:$E$31)),IF(AM324="マツ",INDEX(データ!#REF!,MATCH(AP324,データ!#REF!),MATCH(AN324,データ!#REF!)),IF(AM324="ザツ",INDEX(データ!#REF!,MATCH(AP324,データ!#REF!),MATCH(AN324,データ!#REF!)),""))))</f>
        <v/>
      </c>
      <c r="AS324" s="22" t="str">
        <f t="shared" si="446"/>
        <v/>
      </c>
      <c r="AT324" s="21" t="str">
        <f t="shared" si="464"/>
        <v/>
      </c>
      <c r="AU324" s="21" t="str">
        <f t="shared" si="465"/>
        <v/>
      </c>
      <c r="AV324" s="24" t="str">
        <f>IF(AM324="スギ",INDEX(データ!$H$7:$J$26,MATCH(AP324,データ!$G$7:$G$26),MATCH(AN324,データ!$H$6:$J$6)),IF(AM324="ヒノキ",INDEX(データ!$H$32:$J$51,MATCH(AP324,データ!$G$32:$G$51),MATCH(AN324,データ!$H$31:$J$31)),IF(AM324="マツ",INDEX(データ!#REF!,MATCH(AP324,データ!#REF!),MATCH(AN324,データ!#REF!)),IF(AM324="ザツ",INDEX(データ!#REF!,MATCH(AP324,データ!#REF!),MATCH(AN324,データ!#REF!)),""))))</f>
        <v/>
      </c>
      <c r="AW324" s="22" t="str">
        <f t="shared" si="466"/>
        <v/>
      </c>
      <c r="AX324" s="21" t="str">
        <f t="shared" si="467"/>
        <v/>
      </c>
      <c r="AY324" s="27" t="str">
        <f t="shared" si="468"/>
        <v/>
      </c>
      <c r="AZ324" s="24" t="str">
        <f t="shared" si="469"/>
        <v/>
      </c>
      <c r="BA324" s="25" t="str">
        <f t="shared" si="470"/>
        <v>0</v>
      </c>
      <c r="BB324" s="26" t="str">
        <f t="shared" si="471"/>
        <v/>
      </c>
      <c r="BC324" s="26" t="str">
        <f t="shared" si="472"/>
        <v/>
      </c>
      <c r="BD324" s="26" t="str">
        <f t="shared" si="473"/>
        <v/>
      </c>
      <c r="BE324" s="27" t="str">
        <f t="shared" si="474"/>
        <v/>
      </c>
      <c r="BF324" s="26" t="str">
        <f t="shared" si="475"/>
        <v/>
      </c>
      <c r="BG324" s="26" t="str">
        <f t="shared" si="476"/>
        <v/>
      </c>
      <c r="BH324" s="45" t="s">
        <v>30</v>
      </c>
      <c r="BI324" s="55" t="str">
        <f>IF(ＣＳＶ貼付用!BX310="","",ＣＳＶ貼付用!BX310)</f>
        <v/>
      </c>
      <c r="BJ324" s="38" t="str">
        <f>IF(ＣＳＶ貼付用!BZ310="","",ＣＳＶ貼付用!BZ310)</f>
        <v/>
      </c>
      <c r="BK324" s="38" t="str">
        <f>IF(ＣＳＶ貼付用!CB310="","",ＣＳＶ貼付用!CB310)</f>
        <v/>
      </c>
      <c r="BL324" s="40" t="str">
        <f t="shared" si="477"/>
        <v/>
      </c>
      <c r="BM324" s="41" t="str">
        <f>IF(林齢計算用!C310="","",林齢計算用!C310)</f>
        <v/>
      </c>
      <c r="BN324" s="41" t="str">
        <f t="shared" si="478"/>
        <v/>
      </c>
      <c r="BO324" s="41" t="str">
        <f t="shared" si="479"/>
        <v/>
      </c>
      <c r="BP324" s="23" t="str">
        <f>IF(BK324="スギ",INDEX(データ!$C$7:$E$26,MATCH(BN324,データ!$B$7:$B$26),MATCH(BL324,データ!$C$6:$E$6)),IF(BK324="ヒノキ",INDEX(データ!$C$32:$E$51,MATCH(BN324,データ!$B$32:$B$51),MATCH(BL324,データ!$C$31:$E$31)),IF(BK324="マツ",INDEX(データ!#REF!,MATCH(BN324,データ!#REF!),MATCH(BL324,データ!#REF!)),IF(BK324="ザツ",INDEX(データ!#REF!,MATCH(BN324,データ!#REF!),MATCH(BL324,データ!#REF!)),""))))</f>
        <v/>
      </c>
      <c r="BQ324" s="22" t="str">
        <f t="shared" si="447"/>
        <v/>
      </c>
      <c r="BR324" s="21" t="str">
        <f t="shared" si="480"/>
        <v/>
      </c>
      <c r="BS324" s="21" t="str">
        <f t="shared" si="481"/>
        <v/>
      </c>
      <c r="BT324" s="24" t="str">
        <f>IF(BK324="スギ",INDEX(データ!$H$7:$J$26,MATCH(BN324,データ!$G$7:$G$26),MATCH(BL324,データ!$H$6:$J$6)),IF(BK324="ヒノキ",INDEX(データ!$H$32:$J$51,MATCH(BN324,データ!$G$32:$G$51),MATCH(BL324,データ!$H$31:$J$31)),IF(BK324="マツ",INDEX(データ!#REF!,MATCH(BN324,データ!#REF!),MATCH(BL324,データ!#REF!)),IF(BK324="ザツ",INDEX(データ!#REF!,MATCH(BN324,データ!#REF!),MATCH(BL324,データ!#REF!)),""))))</f>
        <v/>
      </c>
      <c r="BU324" s="22" t="str">
        <f t="shared" si="482"/>
        <v/>
      </c>
      <c r="BV324" s="21" t="str">
        <f t="shared" si="483"/>
        <v/>
      </c>
      <c r="BW324" s="27" t="str">
        <f t="shared" si="484"/>
        <v/>
      </c>
      <c r="BX324" s="24" t="str">
        <f t="shared" si="485"/>
        <v/>
      </c>
      <c r="BY324" s="25" t="str">
        <f t="shared" si="486"/>
        <v>0</v>
      </c>
      <c r="BZ324" s="26" t="str">
        <f t="shared" si="487"/>
        <v/>
      </c>
      <c r="CA324" s="26" t="str">
        <f t="shared" si="488"/>
        <v/>
      </c>
      <c r="CB324" s="26" t="str">
        <f t="shared" si="489"/>
        <v/>
      </c>
      <c r="CC324" s="27" t="str">
        <f t="shared" si="490"/>
        <v/>
      </c>
      <c r="CD324" s="26" t="str">
        <f t="shared" si="491"/>
        <v/>
      </c>
      <c r="CE324" s="26" t="str">
        <f t="shared" si="492"/>
        <v/>
      </c>
      <c r="CF324" s="45" t="s">
        <v>30</v>
      </c>
      <c r="CG324" s="55" t="str">
        <f>IF(ＣＳＶ貼付用!CM310="","",ＣＳＶ貼付用!CM310)</f>
        <v/>
      </c>
      <c r="CH324" s="38" t="str">
        <f>IF(ＣＳＶ貼付用!CO310="","",ＣＳＶ貼付用!CO310)</f>
        <v/>
      </c>
      <c r="CI324" s="38" t="str">
        <f>IF(ＣＳＶ貼付用!CQ310="","",ＣＳＶ貼付用!CQ310)</f>
        <v/>
      </c>
      <c r="CJ324" s="40" t="str">
        <f t="shared" si="493"/>
        <v/>
      </c>
      <c r="CK324" s="41" t="str">
        <f>IF(林齢計算用!D310="","",林齢計算用!D310)</f>
        <v/>
      </c>
      <c r="CL324" s="41" t="str">
        <f t="shared" si="494"/>
        <v/>
      </c>
      <c r="CM324" s="41" t="str">
        <f t="shared" si="495"/>
        <v/>
      </c>
      <c r="CN324" s="23" t="str">
        <f>IF(CI324="スギ",INDEX(データ!$C$7:$E$26,MATCH(CL324,データ!$B$7:$B$26),MATCH(CJ324,データ!$C$6:$E$6)),IF(CI324="ヒノキ",INDEX(データ!$C$32:$E$51,MATCH(CL324,データ!$B$32:$B$51),MATCH(CJ324,データ!$C$31:$E$31)),IF(CI324="マツ",INDEX(データ!#REF!,MATCH(CL324,データ!#REF!),MATCH(CJ324,データ!#REF!)),IF(CI324="ザツ",INDEX(データ!#REF!,MATCH(CL324,データ!#REF!),MATCH(CJ324,データ!#REF!)),""))))</f>
        <v/>
      </c>
      <c r="CO324" s="22" t="str">
        <f t="shared" si="448"/>
        <v/>
      </c>
      <c r="CP324" s="21" t="str">
        <f t="shared" si="496"/>
        <v/>
      </c>
      <c r="CQ324" s="21" t="str">
        <f t="shared" si="497"/>
        <v/>
      </c>
      <c r="CR324" s="24" t="str">
        <f>IF(CI324="スギ",INDEX(データ!$H$7:$J$26,MATCH(CL324,データ!$G$7:$G$26),MATCH(CJ324,データ!$H$6:$J$6)),IF(CI324="ヒノキ",INDEX(データ!$H$32:$J$51,MATCH(CL324,データ!$G$32:$G$51),MATCH(CJ324,データ!$H$31:$J$31)),IF(CI324="マツ",INDEX(データ!#REF!,MATCH(CL324,データ!#REF!),MATCH(CJ324,データ!#REF!)),IF(CI324="ザツ",INDEX(データ!#REF!,MATCH(CL324,データ!#REF!),MATCH(CJ324,データ!#REF!)),""))))</f>
        <v/>
      </c>
      <c r="CS324" s="22" t="str">
        <f t="shared" si="498"/>
        <v/>
      </c>
      <c r="CT324" s="21" t="str">
        <f t="shared" si="499"/>
        <v/>
      </c>
      <c r="CU324" s="27" t="str">
        <f t="shared" si="500"/>
        <v/>
      </c>
      <c r="CV324" s="24" t="str">
        <f t="shared" si="501"/>
        <v/>
      </c>
      <c r="CW324" s="25" t="str">
        <f t="shared" si="502"/>
        <v>0</v>
      </c>
      <c r="CX324" s="26" t="str">
        <f t="shared" si="503"/>
        <v/>
      </c>
      <c r="CY324" s="26" t="str">
        <f t="shared" si="504"/>
        <v/>
      </c>
      <c r="CZ324" s="26" t="str">
        <f t="shared" si="505"/>
        <v/>
      </c>
      <c r="DA324" s="27" t="str">
        <f t="shared" si="506"/>
        <v/>
      </c>
      <c r="DB324" s="26" t="str">
        <f t="shared" si="507"/>
        <v/>
      </c>
      <c r="DC324" s="26" t="str">
        <f t="shared" si="508"/>
        <v/>
      </c>
      <c r="DD324" s="45" t="s">
        <v>30</v>
      </c>
      <c r="DE324" s="55" t="str">
        <f>IF(ＣＳＶ貼付用!DB310="","",ＣＳＶ貼付用!DB310)</f>
        <v/>
      </c>
      <c r="DF324" s="38" t="str">
        <f>IF(ＣＳＶ貼付用!DD310="","",ＣＳＶ貼付用!DD310)</f>
        <v/>
      </c>
      <c r="DG324" s="38" t="str">
        <f>IF(ＣＳＶ貼付用!DF310="","",ＣＳＶ貼付用!DF310)</f>
        <v/>
      </c>
      <c r="DH324" s="40" t="str">
        <f t="shared" si="509"/>
        <v/>
      </c>
      <c r="DI324" s="41" t="str">
        <f>IF(林齢計算用!E310="","",林齢計算用!E310)</f>
        <v/>
      </c>
      <c r="DJ324" s="41" t="str">
        <f t="shared" si="510"/>
        <v/>
      </c>
      <c r="DK324" s="41" t="str">
        <f t="shared" si="511"/>
        <v/>
      </c>
      <c r="DL324" s="23" t="str">
        <f>IF(DG324="スギ",INDEX(データ!$C$7:$E$26,MATCH(DJ324,データ!$B$7:$B$26),MATCH(DH324,データ!$C$6:$E$6)),IF(DG324="ヒノキ",INDEX(データ!$C$32:$E$51,MATCH(DJ324,データ!$B$32:$B$51),MATCH(DH324,データ!$C$31:$E$31)),IF(DG324="マツ",INDEX(データ!#REF!,MATCH(DJ324,データ!#REF!),MATCH(DH324,データ!#REF!)),IF(DG324="ザツ",INDEX(データ!#REF!,MATCH(DJ324,データ!#REF!),MATCH(DH324,データ!#REF!)),""))))</f>
        <v/>
      </c>
      <c r="DM324" s="22" t="str">
        <f t="shared" si="449"/>
        <v/>
      </c>
      <c r="DN324" s="21" t="str">
        <f t="shared" si="512"/>
        <v/>
      </c>
      <c r="DO324" s="21" t="str">
        <f t="shared" si="513"/>
        <v/>
      </c>
      <c r="DP324" s="24" t="str">
        <f>IF(DG324="スギ",INDEX(データ!$H$7:$J$26,MATCH(DJ324,データ!$G$7:$G$26),MATCH(DH324,データ!$H$6:$J$6)),IF(DG324="ヒノキ",INDEX(データ!$H$32:$J$51,MATCH(DJ324,データ!$G$32:$G$51),MATCH(DH324,データ!$H$31:$J$31)),IF(DG324="マツ",INDEX(データ!#REF!,MATCH(DJ324,データ!#REF!),MATCH(DH324,データ!#REF!)),IF(DG324="ザツ",INDEX(データ!#REF!,MATCH(DJ324,データ!#REF!),MATCH(DH324,データ!#REF!)),""))))</f>
        <v/>
      </c>
      <c r="DQ324" s="22" t="str">
        <f t="shared" si="514"/>
        <v/>
      </c>
      <c r="DR324" s="21" t="str">
        <f t="shared" si="515"/>
        <v/>
      </c>
      <c r="DS324" s="27" t="str">
        <f t="shared" si="516"/>
        <v/>
      </c>
      <c r="DT324" s="24" t="str">
        <f t="shared" si="517"/>
        <v/>
      </c>
      <c r="DU324" s="25" t="str">
        <f t="shared" si="518"/>
        <v>0</v>
      </c>
      <c r="DV324" s="26" t="str">
        <f t="shared" si="519"/>
        <v/>
      </c>
      <c r="DW324" s="26" t="str">
        <f t="shared" si="520"/>
        <v/>
      </c>
      <c r="DX324" s="26" t="str">
        <f t="shared" si="521"/>
        <v/>
      </c>
      <c r="DY324" s="27" t="str">
        <f t="shared" si="522"/>
        <v/>
      </c>
      <c r="DZ324" s="26" t="str">
        <f t="shared" si="523"/>
        <v/>
      </c>
      <c r="EA324" s="26" t="str">
        <f t="shared" si="524"/>
        <v/>
      </c>
      <c r="EB324" s="45" t="s">
        <v>30</v>
      </c>
      <c r="EC324" s="55" t="str">
        <f>IF(ＣＳＶ貼付用!DQ310="","",ＣＳＶ貼付用!DQ310)</f>
        <v/>
      </c>
      <c r="ED324" s="38" t="str">
        <f>IF(ＣＳＶ貼付用!DS310="","",ＣＳＶ貼付用!DS310)</f>
        <v/>
      </c>
      <c r="EE324" s="38" t="str">
        <f>IF(ＣＳＶ貼付用!DU310="","",ＣＳＶ貼付用!DU310)</f>
        <v/>
      </c>
      <c r="EF324" s="40" t="str">
        <f t="shared" si="525"/>
        <v/>
      </c>
      <c r="EG324" s="41" t="str">
        <f>IF(林齢計算用!F310="","",林齢計算用!F310)</f>
        <v/>
      </c>
      <c r="EH324" s="41" t="str">
        <f t="shared" si="526"/>
        <v/>
      </c>
      <c r="EI324" s="41" t="str">
        <f t="shared" si="527"/>
        <v/>
      </c>
      <c r="EJ324" s="23" t="str">
        <f>IF(EE324="スギ",INDEX(データ!$C$7:$E$26,MATCH(EH324,データ!$B$7:$B$26),MATCH(EF324,データ!$C$6:$E$6)),IF(EE324="ヒノキ",INDEX(データ!$C$32:$E$51,MATCH(EH324,データ!$B$32:$B$51),MATCH(EF324,データ!$C$31:$E$31)),IF(EE324="マツ",INDEX(データ!#REF!,MATCH(EH324,データ!#REF!),MATCH(EF324,データ!#REF!)),IF(EE324="ザツ",INDEX(データ!#REF!,MATCH(EH324,データ!#REF!),MATCH(EF324,データ!#REF!)),""))))</f>
        <v/>
      </c>
      <c r="EK324" s="22" t="str">
        <f t="shared" si="450"/>
        <v/>
      </c>
      <c r="EL324" s="21" t="str">
        <f t="shared" si="528"/>
        <v/>
      </c>
      <c r="EM324" s="21" t="str">
        <f t="shared" si="529"/>
        <v/>
      </c>
      <c r="EN324" s="24" t="str">
        <f>IF(EE324="スギ",INDEX(データ!$H$7:$J$26,MATCH(EH324,データ!$G$7:$G$26),MATCH(EF324,データ!$H$6:$J$6)),IF(EE324="ヒノキ",INDEX(データ!$H$32:$J$51,MATCH(EH324,データ!$G$32:$G$51),MATCH(EF324,データ!$H$31:$J$31)),IF(EE324="マツ",INDEX(データ!#REF!,MATCH(EH324,データ!#REF!),MATCH(EF324,データ!#REF!)),IF(EE324="ザツ",INDEX(データ!#REF!,MATCH(EH324,データ!#REF!),MATCH(EF324,データ!#REF!)),""))))</f>
        <v/>
      </c>
      <c r="EO324" s="22" t="str">
        <f t="shared" si="530"/>
        <v/>
      </c>
      <c r="EP324" s="21" t="str">
        <f t="shared" si="531"/>
        <v/>
      </c>
      <c r="EQ324" s="27" t="str">
        <f t="shared" si="532"/>
        <v/>
      </c>
      <c r="ER324" s="24" t="str">
        <f t="shared" si="533"/>
        <v/>
      </c>
      <c r="ES324" s="25" t="str">
        <f t="shared" si="534"/>
        <v>0</v>
      </c>
      <c r="ET324" s="26" t="str">
        <f t="shared" si="535"/>
        <v/>
      </c>
      <c r="EU324" s="26" t="str">
        <f t="shared" si="536"/>
        <v/>
      </c>
      <c r="EV324" s="26" t="str">
        <f t="shared" si="537"/>
        <v/>
      </c>
      <c r="EW324" s="27" t="str">
        <f t="shared" si="538"/>
        <v/>
      </c>
      <c r="EX324" s="26" t="str">
        <f t="shared" si="539"/>
        <v/>
      </c>
      <c r="EY324" s="26" t="str">
        <f t="shared" si="540"/>
        <v/>
      </c>
      <c r="EZ324" s="26">
        <f t="shared" si="541"/>
        <v>0</v>
      </c>
      <c r="FA324" s="43"/>
    </row>
    <row r="325" spans="1:157" ht="15.95" customHeight="1" x14ac:dyDescent="0.15">
      <c r="A325" s="21"/>
      <c r="B325" s="36" t="str">
        <f>IF(ＣＳＶ貼付用!G311="","",ＣＳＶ貼付用!G311)</f>
        <v/>
      </c>
      <c r="C325" s="36" t="str">
        <f>IF(ＣＳＶ貼付用!I311="","",ＣＳＶ貼付用!I311)</f>
        <v/>
      </c>
      <c r="D325" s="36" t="str">
        <f>IF(ＣＳＶ貼付用!J311="","",ＣＳＶ貼付用!J311)</f>
        <v/>
      </c>
      <c r="E325" s="36" t="str">
        <f>IF(ＣＳＶ貼付用!F311="","",ＣＳＶ貼付用!F311)</f>
        <v/>
      </c>
      <c r="F325" s="38" t="str">
        <f>IF(ＣＳＶ貼付用!T311="","",ＣＳＶ貼付用!T311)</f>
        <v/>
      </c>
      <c r="G325" s="38"/>
      <c r="H325" s="38" t="str">
        <f>IF(ＣＳＶ貼付用!GJ311="","",ＣＳＶ貼付用!GJ311)</f>
        <v/>
      </c>
      <c r="I325" s="38" t="str">
        <f>IF(ＣＳＶ貼付用!GL311="","",ＣＳＶ貼付用!GL311)</f>
        <v/>
      </c>
      <c r="J325" s="38" t="str">
        <f>IF(ＣＳＶ貼付用!GN311="","",ＣＳＶ貼付用!GN311)</f>
        <v/>
      </c>
      <c r="K325" s="38" t="str">
        <f>IF(ＣＳＶ貼付用!GP311="","",ＣＳＶ貼付用!GP311)</f>
        <v/>
      </c>
      <c r="L325" s="45" t="s">
        <v>30</v>
      </c>
      <c r="M325" s="55" t="str">
        <f>IF(ＣＳＶ貼付用!AT311="","",ＣＳＶ貼付用!AT311)</f>
        <v/>
      </c>
      <c r="N325" s="38" t="str">
        <f>IF(ＣＳＶ貼付用!AV311="","",ＣＳＶ貼付用!AV311)</f>
        <v/>
      </c>
      <c r="O325" s="38" t="str">
        <f>IF(ＣＳＶ貼付用!AX311="","",ＣＳＶ貼付用!AX311)</f>
        <v/>
      </c>
      <c r="P325" s="40" t="str">
        <f>IF(ＣＳＶ貼付用!FE311="","",ＣＳＶ貼付用!FE311)</f>
        <v/>
      </c>
      <c r="Q325" s="41" t="str">
        <f>IF(林齢計算用!A311="","",林齢計算用!A311)</f>
        <v/>
      </c>
      <c r="R325" s="41" t="str">
        <f t="shared" si="451"/>
        <v/>
      </c>
      <c r="S325" s="56" t="str">
        <f>IF(ＣＳＶ貼付用!EG311="","",ＣＳＶ貼付用!EG311*10)</f>
        <v/>
      </c>
      <c r="T325" s="23" t="str">
        <f>IF(O325="スギ",INDEX(データ!$C$7:$E$26,MATCH(R325,データ!$B$7:$B$26),MATCH(P325,データ!$C$6:$E$6)),IF(O325="ヒノキ",INDEX(データ!$C$32:$E$51,MATCH(R325,データ!$B$32:$B$51),MATCH(P325,データ!$C$31:$E$31)),IF(O325="マツ",INDEX(データ!#REF!,MATCH(R325,データ!#REF!),MATCH(P325,データ!#REF!)),IF(O325="ザツ",INDEX(データ!#REF!,MATCH(R325,データ!#REF!),MATCH(P325,データ!#REF!)),""))))</f>
        <v/>
      </c>
      <c r="U325" s="22" t="str">
        <f t="shared" si="542"/>
        <v/>
      </c>
      <c r="V325" s="21" t="str">
        <f t="shared" si="546"/>
        <v/>
      </c>
      <c r="W325" s="21" t="str">
        <f t="shared" si="543"/>
        <v/>
      </c>
      <c r="X325" s="23" t="str">
        <f>IF(O325="スギ",INDEX(データ!$H$7:$J$26,MATCH(R325,データ!$G$7:$G$26),MATCH(P325,データ!$H$6:$J$6)),IF(O325="ヒノキ",INDEX(データ!$H$32:$J$51,MATCH(R325,データ!$G$32:$G$51),MATCH(P325,データ!$H$31:$J$31)),IF(O325="マツ",INDEX(データ!#REF!,MATCH(R325,データ!#REF!),MATCH(P325,データ!#REF!)),IF(O325="ザツ",INDEX(データ!#REF!,MATCH(R325,データ!#REF!),MATCH(P325,データ!#REF!)),""))))</f>
        <v/>
      </c>
      <c r="Y325" s="22" t="str">
        <f t="shared" si="544"/>
        <v/>
      </c>
      <c r="Z325" s="21" t="str">
        <f t="shared" si="545"/>
        <v/>
      </c>
      <c r="AA325" s="27" t="str">
        <f t="shared" si="452"/>
        <v/>
      </c>
      <c r="AB325" s="24" t="str">
        <f t="shared" si="453"/>
        <v/>
      </c>
      <c r="AC325" s="25" t="str">
        <f t="shared" si="454"/>
        <v>0</v>
      </c>
      <c r="AD325" s="26" t="str">
        <f t="shared" si="455"/>
        <v/>
      </c>
      <c r="AE325" s="26" t="str">
        <f t="shared" si="456"/>
        <v/>
      </c>
      <c r="AF325" s="26" t="str">
        <f t="shared" si="457"/>
        <v/>
      </c>
      <c r="AG325" s="27" t="str">
        <f t="shared" si="458"/>
        <v/>
      </c>
      <c r="AH325" s="26" t="str">
        <f t="shared" si="459"/>
        <v/>
      </c>
      <c r="AI325" s="26" t="str">
        <f t="shared" si="460"/>
        <v/>
      </c>
      <c r="AJ325" s="45" t="s">
        <v>30</v>
      </c>
      <c r="AK325" s="55" t="str">
        <f>IF(ＣＳＶ貼付用!BI311="","",ＣＳＶ貼付用!BI311)</f>
        <v/>
      </c>
      <c r="AL325" s="38" t="str">
        <f>IF(ＣＳＶ貼付用!BK311="","",ＣＳＶ貼付用!BK311)</f>
        <v/>
      </c>
      <c r="AM325" s="38" t="str">
        <f>IF(ＣＳＶ貼付用!BM311="","",ＣＳＶ貼付用!BM311)</f>
        <v/>
      </c>
      <c r="AN325" s="40" t="str">
        <f t="shared" si="461"/>
        <v/>
      </c>
      <c r="AO325" s="41" t="str">
        <f>IF(林齢計算用!B311="","",林齢計算用!B311)</f>
        <v/>
      </c>
      <c r="AP325" s="41" t="str">
        <f t="shared" si="462"/>
        <v/>
      </c>
      <c r="AQ325" s="41" t="str">
        <f t="shared" si="463"/>
        <v/>
      </c>
      <c r="AR325" s="23" t="str">
        <f>IF(AM325="スギ",INDEX(データ!$C$7:$E$26,MATCH(AP325,データ!$B$7:$B$26),MATCH(AN325,データ!$C$6:$E$6)),IF(AM325="ヒノキ",INDEX(データ!$C$32:$E$51,MATCH(AP325,データ!$B$32:$B$51),MATCH(AN325,データ!$C$31:$E$31)),IF(AM325="マツ",INDEX(データ!#REF!,MATCH(AP325,データ!#REF!),MATCH(AN325,データ!#REF!)),IF(AM325="ザツ",INDEX(データ!#REF!,MATCH(AP325,データ!#REF!),MATCH(AN325,データ!#REF!)),""))))</f>
        <v/>
      </c>
      <c r="AS325" s="22" t="str">
        <f t="shared" si="446"/>
        <v/>
      </c>
      <c r="AT325" s="21" t="str">
        <f t="shared" si="464"/>
        <v/>
      </c>
      <c r="AU325" s="21" t="str">
        <f t="shared" si="465"/>
        <v/>
      </c>
      <c r="AV325" s="24" t="str">
        <f>IF(AM325="スギ",INDEX(データ!$H$7:$J$26,MATCH(AP325,データ!$G$7:$G$26),MATCH(AN325,データ!$H$6:$J$6)),IF(AM325="ヒノキ",INDEX(データ!$H$32:$J$51,MATCH(AP325,データ!$G$32:$G$51),MATCH(AN325,データ!$H$31:$J$31)),IF(AM325="マツ",INDEX(データ!#REF!,MATCH(AP325,データ!#REF!),MATCH(AN325,データ!#REF!)),IF(AM325="ザツ",INDEX(データ!#REF!,MATCH(AP325,データ!#REF!),MATCH(AN325,データ!#REF!)),""))))</f>
        <v/>
      </c>
      <c r="AW325" s="22" t="str">
        <f t="shared" si="466"/>
        <v/>
      </c>
      <c r="AX325" s="21" t="str">
        <f t="shared" si="467"/>
        <v/>
      </c>
      <c r="AY325" s="27" t="str">
        <f t="shared" si="468"/>
        <v/>
      </c>
      <c r="AZ325" s="24" t="str">
        <f t="shared" si="469"/>
        <v/>
      </c>
      <c r="BA325" s="25" t="str">
        <f t="shared" si="470"/>
        <v>0</v>
      </c>
      <c r="BB325" s="26" t="str">
        <f t="shared" si="471"/>
        <v/>
      </c>
      <c r="BC325" s="26" t="str">
        <f t="shared" si="472"/>
        <v/>
      </c>
      <c r="BD325" s="26" t="str">
        <f t="shared" si="473"/>
        <v/>
      </c>
      <c r="BE325" s="27" t="str">
        <f t="shared" si="474"/>
        <v/>
      </c>
      <c r="BF325" s="26" t="str">
        <f t="shared" si="475"/>
        <v/>
      </c>
      <c r="BG325" s="26" t="str">
        <f t="shared" si="476"/>
        <v/>
      </c>
      <c r="BH325" s="45" t="s">
        <v>30</v>
      </c>
      <c r="BI325" s="55" t="str">
        <f>IF(ＣＳＶ貼付用!BX311="","",ＣＳＶ貼付用!BX311)</f>
        <v/>
      </c>
      <c r="BJ325" s="38" t="str">
        <f>IF(ＣＳＶ貼付用!BZ311="","",ＣＳＶ貼付用!BZ311)</f>
        <v/>
      </c>
      <c r="BK325" s="38" t="str">
        <f>IF(ＣＳＶ貼付用!CB311="","",ＣＳＶ貼付用!CB311)</f>
        <v/>
      </c>
      <c r="BL325" s="40" t="str">
        <f t="shared" si="477"/>
        <v/>
      </c>
      <c r="BM325" s="41" t="str">
        <f>IF(林齢計算用!C311="","",林齢計算用!C311)</f>
        <v/>
      </c>
      <c r="BN325" s="41" t="str">
        <f t="shared" si="478"/>
        <v/>
      </c>
      <c r="BO325" s="41" t="str">
        <f t="shared" si="479"/>
        <v/>
      </c>
      <c r="BP325" s="23" t="str">
        <f>IF(BK325="スギ",INDEX(データ!$C$7:$E$26,MATCH(BN325,データ!$B$7:$B$26),MATCH(BL325,データ!$C$6:$E$6)),IF(BK325="ヒノキ",INDEX(データ!$C$32:$E$51,MATCH(BN325,データ!$B$32:$B$51),MATCH(BL325,データ!$C$31:$E$31)),IF(BK325="マツ",INDEX(データ!#REF!,MATCH(BN325,データ!#REF!),MATCH(BL325,データ!#REF!)),IF(BK325="ザツ",INDEX(データ!#REF!,MATCH(BN325,データ!#REF!),MATCH(BL325,データ!#REF!)),""))))</f>
        <v/>
      </c>
      <c r="BQ325" s="22" t="str">
        <f t="shared" si="447"/>
        <v/>
      </c>
      <c r="BR325" s="21" t="str">
        <f t="shared" si="480"/>
        <v/>
      </c>
      <c r="BS325" s="21" t="str">
        <f t="shared" si="481"/>
        <v/>
      </c>
      <c r="BT325" s="24" t="str">
        <f>IF(BK325="スギ",INDEX(データ!$H$7:$J$26,MATCH(BN325,データ!$G$7:$G$26),MATCH(BL325,データ!$H$6:$J$6)),IF(BK325="ヒノキ",INDEX(データ!$H$32:$J$51,MATCH(BN325,データ!$G$32:$G$51),MATCH(BL325,データ!$H$31:$J$31)),IF(BK325="マツ",INDEX(データ!#REF!,MATCH(BN325,データ!#REF!),MATCH(BL325,データ!#REF!)),IF(BK325="ザツ",INDEX(データ!#REF!,MATCH(BN325,データ!#REF!),MATCH(BL325,データ!#REF!)),""))))</f>
        <v/>
      </c>
      <c r="BU325" s="22" t="str">
        <f t="shared" si="482"/>
        <v/>
      </c>
      <c r="BV325" s="21" t="str">
        <f t="shared" si="483"/>
        <v/>
      </c>
      <c r="BW325" s="27" t="str">
        <f t="shared" si="484"/>
        <v/>
      </c>
      <c r="BX325" s="24" t="str">
        <f t="shared" si="485"/>
        <v/>
      </c>
      <c r="BY325" s="25" t="str">
        <f t="shared" si="486"/>
        <v>0</v>
      </c>
      <c r="BZ325" s="26" t="str">
        <f t="shared" si="487"/>
        <v/>
      </c>
      <c r="CA325" s="26" t="str">
        <f t="shared" si="488"/>
        <v/>
      </c>
      <c r="CB325" s="26" t="str">
        <f t="shared" si="489"/>
        <v/>
      </c>
      <c r="CC325" s="27" t="str">
        <f t="shared" si="490"/>
        <v/>
      </c>
      <c r="CD325" s="26" t="str">
        <f t="shared" si="491"/>
        <v/>
      </c>
      <c r="CE325" s="26" t="str">
        <f t="shared" si="492"/>
        <v/>
      </c>
      <c r="CF325" s="45" t="s">
        <v>30</v>
      </c>
      <c r="CG325" s="55" t="str">
        <f>IF(ＣＳＶ貼付用!CM311="","",ＣＳＶ貼付用!CM311)</f>
        <v/>
      </c>
      <c r="CH325" s="38" t="str">
        <f>IF(ＣＳＶ貼付用!CO311="","",ＣＳＶ貼付用!CO311)</f>
        <v/>
      </c>
      <c r="CI325" s="38" t="str">
        <f>IF(ＣＳＶ貼付用!CQ311="","",ＣＳＶ貼付用!CQ311)</f>
        <v/>
      </c>
      <c r="CJ325" s="40" t="str">
        <f t="shared" si="493"/>
        <v/>
      </c>
      <c r="CK325" s="41" t="str">
        <f>IF(林齢計算用!D311="","",林齢計算用!D311)</f>
        <v/>
      </c>
      <c r="CL325" s="41" t="str">
        <f t="shared" si="494"/>
        <v/>
      </c>
      <c r="CM325" s="41" t="str">
        <f t="shared" si="495"/>
        <v/>
      </c>
      <c r="CN325" s="23" t="str">
        <f>IF(CI325="スギ",INDEX(データ!$C$7:$E$26,MATCH(CL325,データ!$B$7:$B$26),MATCH(CJ325,データ!$C$6:$E$6)),IF(CI325="ヒノキ",INDEX(データ!$C$32:$E$51,MATCH(CL325,データ!$B$32:$B$51),MATCH(CJ325,データ!$C$31:$E$31)),IF(CI325="マツ",INDEX(データ!#REF!,MATCH(CL325,データ!#REF!),MATCH(CJ325,データ!#REF!)),IF(CI325="ザツ",INDEX(データ!#REF!,MATCH(CL325,データ!#REF!),MATCH(CJ325,データ!#REF!)),""))))</f>
        <v/>
      </c>
      <c r="CO325" s="22" t="str">
        <f t="shared" si="448"/>
        <v/>
      </c>
      <c r="CP325" s="21" t="str">
        <f t="shared" si="496"/>
        <v/>
      </c>
      <c r="CQ325" s="21" t="str">
        <f t="shared" si="497"/>
        <v/>
      </c>
      <c r="CR325" s="24" t="str">
        <f>IF(CI325="スギ",INDEX(データ!$H$7:$J$26,MATCH(CL325,データ!$G$7:$G$26),MATCH(CJ325,データ!$H$6:$J$6)),IF(CI325="ヒノキ",INDEX(データ!$H$32:$J$51,MATCH(CL325,データ!$G$32:$G$51),MATCH(CJ325,データ!$H$31:$J$31)),IF(CI325="マツ",INDEX(データ!#REF!,MATCH(CL325,データ!#REF!),MATCH(CJ325,データ!#REF!)),IF(CI325="ザツ",INDEX(データ!#REF!,MATCH(CL325,データ!#REF!),MATCH(CJ325,データ!#REF!)),""))))</f>
        <v/>
      </c>
      <c r="CS325" s="22" t="str">
        <f t="shared" si="498"/>
        <v/>
      </c>
      <c r="CT325" s="21" t="str">
        <f t="shared" si="499"/>
        <v/>
      </c>
      <c r="CU325" s="27" t="str">
        <f t="shared" si="500"/>
        <v/>
      </c>
      <c r="CV325" s="24" t="str">
        <f t="shared" si="501"/>
        <v/>
      </c>
      <c r="CW325" s="25" t="str">
        <f t="shared" si="502"/>
        <v>0</v>
      </c>
      <c r="CX325" s="26" t="str">
        <f t="shared" si="503"/>
        <v/>
      </c>
      <c r="CY325" s="26" t="str">
        <f t="shared" si="504"/>
        <v/>
      </c>
      <c r="CZ325" s="26" t="str">
        <f t="shared" si="505"/>
        <v/>
      </c>
      <c r="DA325" s="27" t="str">
        <f t="shared" si="506"/>
        <v/>
      </c>
      <c r="DB325" s="26" t="str">
        <f t="shared" si="507"/>
        <v/>
      </c>
      <c r="DC325" s="26" t="str">
        <f t="shared" si="508"/>
        <v/>
      </c>
      <c r="DD325" s="45" t="s">
        <v>30</v>
      </c>
      <c r="DE325" s="55" t="str">
        <f>IF(ＣＳＶ貼付用!DB311="","",ＣＳＶ貼付用!DB311)</f>
        <v/>
      </c>
      <c r="DF325" s="38" t="str">
        <f>IF(ＣＳＶ貼付用!DD311="","",ＣＳＶ貼付用!DD311)</f>
        <v/>
      </c>
      <c r="DG325" s="38" t="str">
        <f>IF(ＣＳＶ貼付用!DF311="","",ＣＳＶ貼付用!DF311)</f>
        <v/>
      </c>
      <c r="DH325" s="40" t="str">
        <f t="shared" si="509"/>
        <v/>
      </c>
      <c r="DI325" s="41" t="str">
        <f>IF(林齢計算用!E311="","",林齢計算用!E311)</f>
        <v/>
      </c>
      <c r="DJ325" s="41" t="str">
        <f t="shared" si="510"/>
        <v/>
      </c>
      <c r="DK325" s="41" t="str">
        <f t="shared" si="511"/>
        <v/>
      </c>
      <c r="DL325" s="23" t="str">
        <f>IF(DG325="スギ",INDEX(データ!$C$7:$E$26,MATCH(DJ325,データ!$B$7:$B$26),MATCH(DH325,データ!$C$6:$E$6)),IF(DG325="ヒノキ",INDEX(データ!$C$32:$E$51,MATCH(DJ325,データ!$B$32:$B$51),MATCH(DH325,データ!$C$31:$E$31)),IF(DG325="マツ",INDEX(データ!#REF!,MATCH(DJ325,データ!#REF!),MATCH(DH325,データ!#REF!)),IF(DG325="ザツ",INDEX(データ!#REF!,MATCH(DJ325,データ!#REF!),MATCH(DH325,データ!#REF!)),""))))</f>
        <v/>
      </c>
      <c r="DM325" s="22" t="str">
        <f t="shared" si="449"/>
        <v/>
      </c>
      <c r="DN325" s="21" t="str">
        <f t="shared" si="512"/>
        <v/>
      </c>
      <c r="DO325" s="21" t="str">
        <f t="shared" si="513"/>
        <v/>
      </c>
      <c r="DP325" s="24" t="str">
        <f>IF(DG325="スギ",INDEX(データ!$H$7:$J$26,MATCH(DJ325,データ!$G$7:$G$26),MATCH(DH325,データ!$H$6:$J$6)),IF(DG325="ヒノキ",INDEX(データ!$H$32:$J$51,MATCH(DJ325,データ!$G$32:$G$51),MATCH(DH325,データ!$H$31:$J$31)),IF(DG325="マツ",INDEX(データ!#REF!,MATCH(DJ325,データ!#REF!),MATCH(DH325,データ!#REF!)),IF(DG325="ザツ",INDEX(データ!#REF!,MATCH(DJ325,データ!#REF!),MATCH(DH325,データ!#REF!)),""))))</f>
        <v/>
      </c>
      <c r="DQ325" s="22" t="str">
        <f t="shared" si="514"/>
        <v/>
      </c>
      <c r="DR325" s="21" t="str">
        <f t="shared" si="515"/>
        <v/>
      </c>
      <c r="DS325" s="27" t="str">
        <f t="shared" si="516"/>
        <v/>
      </c>
      <c r="DT325" s="24" t="str">
        <f t="shared" si="517"/>
        <v/>
      </c>
      <c r="DU325" s="25" t="str">
        <f t="shared" si="518"/>
        <v>0</v>
      </c>
      <c r="DV325" s="26" t="str">
        <f t="shared" si="519"/>
        <v/>
      </c>
      <c r="DW325" s="26" t="str">
        <f t="shared" si="520"/>
        <v/>
      </c>
      <c r="DX325" s="26" t="str">
        <f t="shared" si="521"/>
        <v/>
      </c>
      <c r="DY325" s="27" t="str">
        <f t="shared" si="522"/>
        <v/>
      </c>
      <c r="DZ325" s="26" t="str">
        <f t="shared" si="523"/>
        <v/>
      </c>
      <c r="EA325" s="26" t="str">
        <f t="shared" si="524"/>
        <v/>
      </c>
      <c r="EB325" s="45" t="s">
        <v>30</v>
      </c>
      <c r="EC325" s="55" t="str">
        <f>IF(ＣＳＶ貼付用!DQ311="","",ＣＳＶ貼付用!DQ311)</f>
        <v/>
      </c>
      <c r="ED325" s="38" t="str">
        <f>IF(ＣＳＶ貼付用!DS311="","",ＣＳＶ貼付用!DS311)</f>
        <v/>
      </c>
      <c r="EE325" s="38" t="str">
        <f>IF(ＣＳＶ貼付用!DU311="","",ＣＳＶ貼付用!DU311)</f>
        <v/>
      </c>
      <c r="EF325" s="40" t="str">
        <f t="shared" si="525"/>
        <v/>
      </c>
      <c r="EG325" s="41" t="str">
        <f>IF(林齢計算用!F311="","",林齢計算用!F311)</f>
        <v/>
      </c>
      <c r="EH325" s="41" t="str">
        <f t="shared" si="526"/>
        <v/>
      </c>
      <c r="EI325" s="41" t="str">
        <f t="shared" si="527"/>
        <v/>
      </c>
      <c r="EJ325" s="23" t="str">
        <f>IF(EE325="スギ",INDEX(データ!$C$7:$E$26,MATCH(EH325,データ!$B$7:$B$26),MATCH(EF325,データ!$C$6:$E$6)),IF(EE325="ヒノキ",INDEX(データ!$C$32:$E$51,MATCH(EH325,データ!$B$32:$B$51),MATCH(EF325,データ!$C$31:$E$31)),IF(EE325="マツ",INDEX(データ!#REF!,MATCH(EH325,データ!#REF!),MATCH(EF325,データ!#REF!)),IF(EE325="ザツ",INDEX(データ!#REF!,MATCH(EH325,データ!#REF!),MATCH(EF325,データ!#REF!)),""))))</f>
        <v/>
      </c>
      <c r="EK325" s="22" t="str">
        <f t="shared" si="450"/>
        <v/>
      </c>
      <c r="EL325" s="21" t="str">
        <f t="shared" si="528"/>
        <v/>
      </c>
      <c r="EM325" s="21" t="str">
        <f t="shared" si="529"/>
        <v/>
      </c>
      <c r="EN325" s="24" t="str">
        <f>IF(EE325="スギ",INDEX(データ!$H$7:$J$26,MATCH(EH325,データ!$G$7:$G$26),MATCH(EF325,データ!$H$6:$J$6)),IF(EE325="ヒノキ",INDEX(データ!$H$32:$J$51,MATCH(EH325,データ!$G$32:$G$51),MATCH(EF325,データ!$H$31:$J$31)),IF(EE325="マツ",INDEX(データ!#REF!,MATCH(EH325,データ!#REF!),MATCH(EF325,データ!#REF!)),IF(EE325="ザツ",INDEX(データ!#REF!,MATCH(EH325,データ!#REF!),MATCH(EF325,データ!#REF!)),""))))</f>
        <v/>
      </c>
      <c r="EO325" s="22" t="str">
        <f t="shared" si="530"/>
        <v/>
      </c>
      <c r="EP325" s="21" t="str">
        <f t="shared" si="531"/>
        <v/>
      </c>
      <c r="EQ325" s="27" t="str">
        <f t="shared" si="532"/>
        <v/>
      </c>
      <c r="ER325" s="24" t="str">
        <f t="shared" si="533"/>
        <v/>
      </c>
      <c r="ES325" s="25" t="str">
        <f t="shared" si="534"/>
        <v>0</v>
      </c>
      <c r="ET325" s="26" t="str">
        <f t="shared" si="535"/>
        <v/>
      </c>
      <c r="EU325" s="26" t="str">
        <f t="shared" si="536"/>
        <v/>
      </c>
      <c r="EV325" s="26" t="str">
        <f t="shared" si="537"/>
        <v/>
      </c>
      <c r="EW325" s="27" t="str">
        <f t="shared" si="538"/>
        <v/>
      </c>
      <c r="EX325" s="26" t="str">
        <f t="shared" si="539"/>
        <v/>
      </c>
      <c r="EY325" s="26" t="str">
        <f t="shared" si="540"/>
        <v/>
      </c>
      <c r="EZ325" s="26">
        <f t="shared" si="541"/>
        <v>0</v>
      </c>
      <c r="FA325" s="43"/>
    </row>
    <row r="326" spans="1:157" ht="15.95" customHeight="1" x14ac:dyDescent="0.15">
      <c r="A326" s="21"/>
      <c r="B326" s="36" t="str">
        <f>IF(ＣＳＶ貼付用!G312="","",ＣＳＶ貼付用!G312)</f>
        <v/>
      </c>
      <c r="C326" s="36" t="str">
        <f>IF(ＣＳＶ貼付用!I312="","",ＣＳＶ貼付用!I312)</f>
        <v/>
      </c>
      <c r="D326" s="36" t="str">
        <f>IF(ＣＳＶ貼付用!J312="","",ＣＳＶ貼付用!J312)</f>
        <v/>
      </c>
      <c r="E326" s="36" t="str">
        <f>IF(ＣＳＶ貼付用!F312="","",ＣＳＶ貼付用!F312)</f>
        <v/>
      </c>
      <c r="F326" s="38" t="str">
        <f>IF(ＣＳＶ貼付用!T312="","",ＣＳＶ貼付用!T312)</f>
        <v/>
      </c>
      <c r="G326" s="38"/>
      <c r="H326" s="38" t="str">
        <f>IF(ＣＳＶ貼付用!GJ312="","",ＣＳＶ貼付用!GJ312)</f>
        <v/>
      </c>
      <c r="I326" s="38" t="str">
        <f>IF(ＣＳＶ貼付用!GL312="","",ＣＳＶ貼付用!GL312)</f>
        <v/>
      </c>
      <c r="J326" s="38" t="str">
        <f>IF(ＣＳＶ貼付用!GN312="","",ＣＳＶ貼付用!GN312)</f>
        <v/>
      </c>
      <c r="K326" s="38" t="str">
        <f>IF(ＣＳＶ貼付用!GP312="","",ＣＳＶ貼付用!GP312)</f>
        <v/>
      </c>
      <c r="L326" s="45" t="s">
        <v>30</v>
      </c>
      <c r="M326" s="55" t="str">
        <f>IF(ＣＳＶ貼付用!AT312="","",ＣＳＶ貼付用!AT312)</f>
        <v/>
      </c>
      <c r="N326" s="38" t="str">
        <f>IF(ＣＳＶ貼付用!AV312="","",ＣＳＶ貼付用!AV312)</f>
        <v/>
      </c>
      <c r="O326" s="38" t="str">
        <f>IF(ＣＳＶ貼付用!AX312="","",ＣＳＶ貼付用!AX312)</f>
        <v/>
      </c>
      <c r="P326" s="40" t="str">
        <f>IF(ＣＳＶ貼付用!FE312="","",ＣＳＶ貼付用!FE312)</f>
        <v/>
      </c>
      <c r="Q326" s="41" t="str">
        <f>IF(林齢計算用!A312="","",林齢計算用!A312)</f>
        <v/>
      </c>
      <c r="R326" s="41" t="str">
        <f t="shared" si="451"/>
        <v/>
      </c>
      <c r="S326" s="56" t="str">
        <f>IF(ＣＳＶ貼付用!EG312="","",ＣＳＶ貼付用!EG312*10)</f>
        <v/>
      </c>
      <c r="T326" s="23" t="str">
        <f>IF(O326="スギ",INDEX(データ!$C$7:$E$26,MATCH(R326,データ!$B$7:$B$26),MATCH(P326,データ!$C$6:$E$6)),IF(O326="ヒノキ",INDEX(データ!$C$32:$E$51,MATCH(R326,データ!$B$32:$B$51),MATCH(P326,データ!$C$31:$E$31)),IF(O326="マツ",INDEX(データ!#REF!,MATCH(R326,データ!#REF!),MATCH(P326,データ!#REF!)),IF(O326="ザツ",INDEX(データ!#REF!,MATCH(R326,データ!#REF!),MATCH(P326,データ!#REF!)),""))))</f>
        <v/>
      </c>
      <c r="U326" s="22" t="str">
        <f t="shared" si="542"/>
        <v/>
      </c>
      <c r="V326" s="21" t="str">
        <f t="shared" si="546"/>
        <v/>
      </c>
      <c r="W326" s="21" t="str">
        <f t="shared" si="543"/>
        <v/>
      </c>
      <c r="X326" s="23" t="str">
        <f>IF(O326="スギ",INDEX(データ!$H$7:$J$26,MATCH(R326,データ!$G$7:$G$26),MATCH(P326,データ!$H$6:$J$6)),IF(O326="ヒノキ",INDEX(データ!$H$32:$J$51,MATCH(R326,データ!$G$32:$G$51),MATCH(P326,データ!$H$31:$J$31)),IF(O326="マツ",INDEX(データ!#REF!,MATCH(R326,データ!#REF!),MATCH(P326,データ!#REF!)),IF(O326="ザツ",INDEX(データ!#REF!,MATCH(R326,データ!#REF!),MATCH(P326,データ!#REF!)),""))))</f>
        <v/>
      </c>
      <c r="Y326" s="22" t="str">
        <f t="shared" si="544"/>
        <v/>
      </c>
      <c r="Z326" s="21" t="str">
        <f t="shared" si="545"/>
        <v/>
      </c>
      <c r="AA326" s="27" t="str">
        <f t="shared" si="452"/>
        <v/>
      </c>
      <c r="AB326" s="24" t="str">
        <f t="shared" si="453"/>
        <v/>
      </c>
      <c r="AC326" s="25" t="str">
        <f t="shared" si="454"/>
        <v>0</v>
      </c>
      <c r="AD326" s="26" t="str">
        <f t="shared" si="455"/>
        <v/>
      </c>
      <c r="AE326" s="26" t="str">
        <f t="shared" si="456"/>
        <v/>
      </c>
      <c r="AF326" s="26" t="str">
        <f t="shared" si="457"/>
        <v/>
      </c>
      <c r="AG326" s="27" t="str">
        <f t="shared" si="458"/>
        <v/>
      </c>
      <c r="AH326" s="26" t="str">
        <f t="shared" si="459"/>
        <v/>
      </c>
      <c r="AI326" s="26" t="str">
        <f t="shared" si="460"/>
        <v/>
      </c>
      <c r="AJ326" s="45" t="s">
        <v>30</v>
      </c>
      <c r="AK326" s="55" t="str">
        <f>IF(ＣＳＶ貼付用!BI312="","",ＣＳＶ貼付用!BI312)</f>
        <v/>
      </c>
      <c r="AL326" s="38" t="str">
        <f>IF(ＣＳＶ貼付用!BK312="","",ＣＳＶ貼付用!BK312)</f>
        <v/>
      </c>
      <c r="AM326" s="38" t="str">
        <f>IF(ＣＳＶ貼付用!BM312="","",ＣＳＶ貼付用!BM312)</f>
        <v/>
      </c>
      <c r="AN326" s="40" t="str">
        <f t="shared" si="461"/>
        <v/>
      </c>
      <c r="AO326" s="41" t="str">
        <f>IF(林齢計算用!B312="","",林齢計算用!B312)</f>
        <v/>
      </c>
      <c r="AP326" s="41" t="str">
        <f t="shared" si="462"/>
        <v/>
      </c>
      <c r="AQ326" s="41" t="str">
        <f t="shared" si="463"/>
        <v/>
      </c>
      <c r="AR326" s="23" t="str">
        <f>IF(AM326="スギ",INDEX(データ!$C$7:$E$26,MATCH(AP326,データ!$B$7:$B$26),MATCH(AN326,データ!$C$6:$E$6)),IF(AM326="ヒノキ",INDEX(データ!$C$32:$E$51,MATCH(AP326,データ!$B$32:$B$51),MATCH(AN326,データ!$C$31:$E$31)),IF(AM326="マツ",INDEX(データ!#REF!,MATCH(AP326,データ!#REF!),MATCH(AN326,データ!#REF!)),IF(AM326="ザツ",INDEX(データ!#REF!,MATCH(AP326,データ!#REF!),MATCH(AN326,データ!#REF!)),""))))</f>
        <v/>
      </c>
      <c r="AS326" s="22" t="str">
        <f t="shared" si="446"/>
        <v/>
      </c>
      <c r="AT326" s="21" t="str">
        <f t="shared" si="464"/>
        <v/>
      </c>
      <c r="AU326" s="21" t="str">
        <f t="shared" si="465"/>
        <v/>
      </c>
      <c r="AV326" s="24" t="str">
        <f>IF(AM326="スギ",INDEX(データ!$H$7:$J$26,MATCH(AP326,データ!$G$7:$G$26),MATCH(AN326,データ!$H$6:$J$6)),IF(AM326="ヒノキ",INDEX(データ!$H$32:$J$51,MATCH(AP326,データ!$G$32:$G$51),MATCH(AN326,データ!$H$31:$J$31)),IF(AM326="マツ",INDEX(データ!#REF!,MATCH(AP326,データ!#REF!),MATCH(AN326,データ!#REF!)),IF(AM326="ザツ",INDEX(データ!#REF!,MATCH(AP326,データ!#REF!),MATCH(AN326,データ!#REF!)),""))))</f>
        <v/>
      </c>
      <c r="AW326" s="22" t="str">
        <f t="shared" si="466"/>
        <v/>
      </c>
      <c r="AX326" s="21" t="str">
        <f t="shared" si="467"/>
        <v/>
      </c>
      <c r="AY326" s="27" t="str">
        <f t="shared" si="468"/>
        <v/>
      </c>
      <c r="AZ326" s="24" t="str">
        <f t="shared" si="469"/>
        <v/>
      </c>
      <c r="BA326" s="25" t="str">
        <f t="shared" si="470"/>
        <v>0</v>
      </c>
      <c r="BB326" s="26" t="str">
        <f t="shared" si="471"/>
        <v/>
      </c>
      <c r="BC326" s="26" t="str">
        <f t="shared" si="472"/>
        <v/>
      </c>
      <c r="BD326" s="26" t="str">
        <f t="shared" si="473"/>
        <v/>
      </c>
      <c r="BE326" s="27" t="str">
        <f t="shared" si="474"/>
        <v/>
      </c>
      <c r="BF326" s="26" t="str">
        <f t="shared" si="475"/>
        <v/>
      </c>
      <c r="BG326" s="26" t="str">
        <f t="shared" si="476"/>
        <v/>
      </c>
      <c r="BH326" s="45" t="s">
        <v>30</v>
      </c>
      <c r="BI326" s="55" t="str">
        <f>IF(ＣＳＶ貼付用!BX312="","",ＣＳＶ貼付用!BX312)</f>
        <v/>
      </c>
      <c r="BJ326" s="38" t="str">
        <f>IF(ＣＳＶ貼付用!BZ312="","",ＣＳＶ貼付用!BZ312)</f>
        <v/>
      </c>
      <c r="BK326" s="38" t="str">
        <f>IF(ＣＳＶ貼付用!CB312="","",ＣＳＶ貼付用!CB312)</f>
        <v/>
      </c>
      <c r="BL326" s="40" t="str">
        <f t="shared" si="477"/>
        <v/>
      </c>
      <c r="BM326" s="41" t="str">
        <f>IF(林齢計算用!C312="","",林齢計算用!C312)</f>
        <v/>
      </c>
      <c r="BN326" s="41" t="str">
        <f t="shared" si="478"/>
        <v/>
      </c>
      <c r="BO326" s="41" t="str">
        <f t="shared" si="479"/>
        <v/>
      </c>
      <c r="BP326" s="23" t="str">
        <f>IF(BK326="スギ",INDEX(データ!$C$7:$E$26,MATCH(BN326,データ!$B$7:$B$26),MATCH(BL326,データ!$C$6:$E$6)),IF(BK326="ヒノキ",INDEX(データ!$C$32:$E$51,MATCH(BN326,データ!$B$32:$B$51),MATCH(BL326,データ!$C$31:$E$31)),IF(BK326="マツ",INDEX(データ!#REF!,MATCH(BN326,データ!#REF!),MATCH(BL326,データ!#REF!)),IF(BK326="ザツ",INDEX(データ!#REF!,MATCH(BN326,データ!#REF!),MATCH(BL326,データ!#REF!)),""))))</f>
        <v/>
      </c>
      <c r="BQ326" s="22" t="str">
        <f t="shared" si="447"/>
        <v/>
      </c>
      <c r="BR326" s="21" t="str">
        <f t="shared" si="480"/>
        <v/>
      </c>
      <c r="BS326" s="21" t="str">
        <f t="shared" si="481"/>
        <v/>
      </c>
      <c r="BT326" s="24" t="str">
        <f>IF(BK326="スギ",INDEX(データ!$H$7:$J$26,MATCH(BN326,データ!$G$7:$G$26),MATCH(BL326,データ!$H$6:$J$6)),IF(BK326="ヒノキ",INDEX(データ!$H$32:$J$51,MATCH(BN326,データ!$G$32:$G$51),MATCH(BL326,データ!$H$31:$J$31)),IF(BK326="マツ",INDEX(データ!#REF!,MATCH(BN326,データ!#REF!),MATCH(BL326,データ!#REF!)),IF(BK326="ザツ",INDEX(データ!#REF!,MATCH(BN326,データ!#REF!),MATCH(BL326,データ!#REF!)),""))))</f>
        <v/>
      </c>
      <c r="BU326" s="22" t="str">
        <f t="shared" si="482"/>
        <v/>
      </c>
      <c r="BV326" s="21" t="str">
        <f t="shared" si="483"/>
        <v/>
      </c>
      <c r="BW326" s="27" t="str">
        <f t="shared" si="484"/>
        <v/>
      </c>
      <c r="BX326" s="24" t="str">
        <f t="shared" si="485"/>
        <v/>
      </c>
      <c r="BY326" s="25" t="str">
        <f t="shared" si="486"/>
        <v>0</v>
      </c>
      <c r="BZ326" s="26" t="str">
        <f t="shared" si="487"/>
        <v/>
      </c>
      <c r="CA326" s="26" t="str">
        <f t="shared" si="488"/>
        <v/>
      </c>
      <c r="CB326" s="26" t="str">
        <f t="shared" si="489"/>
        <v/>
      </c>
      <c r="CC326" s="27" t="str">
        <f t="shared" si="490"/>
        <v/>
      </c>
      <c r="CD326" s="26" t="str">
        <f t="shared" si="491"/>
        <v/>
      </c>
      <c r="CE326" s="26" t="str">
        <f t="shared" si="492"/>
        <v/>
      </c>
      <c r="CF326" s="45" t="s">
        <v>30</v>
      </c>
      <c r="CG326" s="55" t="str">
        <f>IF(ＣＳＶ貼付用!CM312="","",ＣＳＶ貼付用!CM312)</f>
        <v/>
      </c>
      <c r="CH326" s="38" t="str">
        <f>IF(ＣＳＶ貼付用!CO312="","",ＣＳＶ貼付用!CO312)</f>
        <v/>
      </c>
      <c r="CI326" s="38" t="str">
        <f>IF(ＣＳＶ貼付用!CQ312="","",ＣＳＶ貼付用!CQ312)</f>
        <v/>
      </c>
      <c r="CJ326" s="40" t="str">
        <f t="shared" si="493"/>
        <v/>
      </c>
      <c r="CK326" s="41" t="str">
        <f>IF(林齢計算用!D312="","",林齢計算用!D312)</f>
        <v/>
      </c>
      <c r="CL326" s="41" t="str">
        <f t="shared" si="494"/>
        <v/>
      </c>
      <c r="CM326" s="41" t="str">
        <f t="shared" si="495"/>
        <v/>
      </c>
      <c r="CN326" s="23" t="str">
        <f>IF(CI326="スギ",INDEX(データ!$C$7:$E$26,MATCH(CL326,データ!$B$7:$B$26),MATCH(CJ326,データ!$C$6:$E$6)),IF(CI326="ヒノキ",INDEX(データ!$C$32:$E$51,MATCH(CL326,データ!$B$32:$B$51),MATCH(CJ326,データ!$C$31:$E$31)),IF(CI326="マツ",INDEX(データ!#REF!,MATCH(CL326,データ!#REF!),MATCH(CJ326,データ!#REF!)),IF(CI326="ザツ",INDEX(データ!#REF!,MATCH(CL326,データ!#REF!),MATCH(CJ326,データ!#REF!)),""))))</f>
        <v/>
      </c>
      <c r="CO326" s="22" t="str">
        <f t="shared" si="448"/>
        <v/>
      </c>
      <c r="CP326" s="21" t="str">
        <f t="shared" si="496"/>
        <v/>
      </c>
      <c r="CQ326" s="21" t="str">
        <f t="shared" si="497"/>
        <v/>
      </c>
      <c r="CR326" s="24" t="str">
        <f>IF(CI326="スギ",INDEX(データ!$H$7:$J$26,MATCH(CL326,データ!$G$7:$G$26),MATCH(CJ326,データ!$H$6:$J$6)),IF(CI326="ヒノキ",INDEX(データ!$H$32:$J$51,MATCH(CL326,データ!$G$32:$G$51),MATCH(CJ326,データ!$H$31:$J$31)),IF(CI326="マツ",INDEX(データ!#REF!,MATCH(CL326,データ!#REF!),MATCH(CJ326,データ!#REF!)),IF(CI326="ザツ",INDEX(データ!#REF!,MATCH(CL326,データ!#REF!),MATCH(CJ326,データ!#REF!)),""))))</f>
        <v/>
      </c>
      <c r="CS326" s="22" t="str">
        <f t="shared" si="498"/>
        <v/>
      </c>
      <c r="CT326" s="21" t="str">
        <f t="shared" si="499"/>
        <v/>
      </c>
      <c r="CU326" s="27" t="str">
        <f t="shared" si="500"/>
        <v/>
      </c>
      <c r="CV326" s="24" t="str">
        <f t="shared" si="501"/>
        <v/>
      </c>
      <c r="CW326" s="25" t="str">
        <f t="shared" si="502"/>
        <v>0</v>
      </c>
      <c r="CX326" s="26" t="str">
        <f t="shared" si="503"/>
        <v/>
      </c>
      <c r="CY326" s="26" t="str">
        <f t="shared" si="504"/>
        <v/>
      </c>
      <c r="CZ326" s="26" t="str">
        <f t="shared" si="505"/>
        <v/>
      </c>
      <c r="DA326" s="27" t="str">
        <f t="shared" si="506"/>
        <v/>
      </c>
      <c r="DB326" s="26" t="str">
        <f t="shared" si="507"/>
        <v/>
      </c>
      <c r="DC326" s="26" t="str">
        <f t="shared" si="508"/>
        <v/>
      </c>
      <c r="DD326" s="45" t="s">
        <v>30</v>
      </c>
      <c r="DE326" s="55" t="str">
        <f>IF(ＣＳＶ貼付用!DB312="","",ＣＳＶ貼付用!DB312)</f>
        <v/>
      </c>
      <c r="DF326" s="38" t="str">
        <f>IF(ＣＳＶ貼付用!DD312="","",ＣＳＶ貼付用!DD312)</f>
        <v/>
      </c>
      <c r="DG326" s="38" t="str">
        <f>IF(ＣＳＶ貼付用!DF312="","",ＣＳＶ貼付用!DF312)</f>
        <v/>
      </c>
      <c r="DH326" s="40" t="str">
        <f t="shared" si="509"/>
        <v/>
      </c>
      <c r="DI326" s="41" t="str">
        <f>IF(林齢計算用!E312="","",林齢計算用!E312)</f>
        <v/>
      </c>
      <c r="DJ326" s="41" t="str">
        <f t="shared" si="510"/>
        <v/>
      </c>
      <c r="DK326" s="41" t="str">
        <f t="shared" si="511"/>
        <v/>
      </c>
      <c r="DL326" s="23" t="str">
        <f>IF(DG326="スギ",INDEX(データ!$C$7:$E$26,MATCH(DJ326,データ!$B$7:$B$26),MATCH(DH326,データ!$C$6:$E$6)),IF(DG326="ヒノキ",INDEX(データ!$C$32:$E$51,MATCH(DJ326,データ!$B$32:$B$51),MATCH(DH326,データ!$C$31:$E$31)),IF(DG326="マツ",INDEX(データ!#REF!,MATCH(DJ326,データ!#REF!),MATCH(DH326,データ!#REF!)),IF(DG326="ザツ",INDEX(データ!#REF!,MATCH(DJ326,データ!#REF!),MATCH(DH326,データ!#REF!)),""))))</f>
        <v/>
      </c>
      <c r="DM326" s="22" t="str">
        <f t="shared" si="449"/>
        <v/>
      </c>
      <c r="DN326" s="21" t="str">
        <f t="shared" si="512"/>
        <v/>
      </c>
      <c r="DO326" s="21" t="str">
        <f t="shared" si="513"/>
        <v/>
      </c>
      <c r="DP326" s="24" t="str">
        <f>IF(DG326="スギ",INDEX(データ!$H$7:$J$26,MATCH(DJ326,データ!$G$7:$G$26),MATCH(DH326,データ!$H$6:$J$6)),IF(DG326="ヒノキ",INDEX(データ!$H$32:$J$51,MATCH(DJ326,データ!$G$32:$G$51),MATCH(DH326,データ!$H$31:$J$31)),IF(DG326="マツ",INDEX(データ!#REF!,MATCH(DJ326,データ!#REF!),MATCH(DH326,データ!#REF!)),IF(DG326="ザツ",INDEX(データ!#REF!,MATCH(DJ326,データ!#REF!),MATCH(DH326,データ!#REF!)),""))))</f>
        <v/>
      </c>
      <c r="DQ326" s="22" t="str">
        <f t="shared" si="514"/>
        <v/>
      </c>
      <c r="DR326" s="21" t="str">
        <f t="shared" si="515"/>
        <v/>
      </c>
      <c r="DS326" s="27" t="str">
        <f t="shared" si="516"/>
        <v/>
      </c>
      <c r="DT326" s="24" t="str">
        <f t="shared" si="517"/>
        <v/>
      </c>
      <c r="DU326" s="25" t="str">
        <f t="shared" si="518"/>
        <v>0</v>
      </c>
      <c r="DV326" s="26" t="str">
        <f t="shared" si="519"/>
        <v/>
      </c>
      <c r="DW326" s="26" t="str">
        <f t="shared" si="520"/>
        <v/>
      </c>
      <c r="DX326" s="26" t="str">
        <f t="shared" si="521"/>
        <v/>
      </c>
      <c r="DY326" s="27" t="str">
        <f t="shared" si="522"/>
        <v/>
      </c>
      <c r="DZ326" s="26" t="str">
        <f t="shared" si="523"/>
        <v/>
      </c>
      <c r="EA326" s="26" t="str">
        <f t="shared" si="524"/>
        <v/>
      </c>
      <c r="EB326" s="45" t="s">
        <v>30</v>
      </c>
      <c r="EC326" s="55" t="str">
        <f>IF(ＣＳＶ貼付用!DQ312="","",ＣＳＶ貼付用!DQ312)</f>
        <v/>
      </c>
      <c r="ED326" s="38" t="str">
        <f>IF(ＣＳＶ貼付用!DS312="","",ＣＳＶ貼付用!DS312)</f>
        <v/>
      </c>
      <c r="EE326" s="38" t="str">
        <f>IF(ＣＳＶ貼付用!DU312="","",ＣＳＶ貼付用!DU312)</f>
        <v/>
      </c>
      <c r="EF326" s="40" t="str">
        <f t="shared" si="525"/>
        <v/>
      </c>
      <c r="EG326" s="41" t="str">
        <f>IF(林齢計算用!F312="","",林齢計算用!F312)</f>
        <v/>
      </c>
      <c r="EH326" s="41" t="str">
        <f t="shared" si="526"/>
        <v/>
      </c>
      <c r="EI326" s="41" t="str">
        <f t="shared" si="527"/>
        <v/>
      </c>
      <c r="EJ326" s="23" t="str">
        <f>IF(EE326="スギ",INDEX(データ!$C$7:$E$26,MATCH(EH326,データ!$B$7:$B$26),MATCH(EF326,データ!$C$6:$E$6)),IF(EE326="ヒノキ",INDEX(データ!$C$32:$E$51,MATCH(EH326,データ!$B$32:$B$51),MATCH(EF326,データ!$C$31:$E$31)),IF(EE326="マツ",INDEX(データ!#REF!,MATCH(EH326,データ!#REF!),MATCH(EF326,データ!#REF!)),IF(EE326="ザツ",INDEX(データ!#REF!,MATCH(EH326,データ!#REF!),MATCH(EF326,データ!#REF!)),""))))</f>
        <v/>
      </c>
      <c r="EK326" s="22" t="str">
        <f t="shared" si="450"/>
        <v/>
      </c>
      <c r="EL326" s="21" t="str">
        <f t="shared" si="528"/>
        <v/>
      </c>
      <c r="EM326" s="21" t="str">
        <f t="shared" si="529"/>
        <v/>
      </c>
      <c r="EN326" s="24" t="str">
        <f>IF(EE326="スギ",INDEX(データ!$H$7:$J$26,MATCH(EH326,データ!$G$7:$G$26),MATCH(EF326,データ!$H$6:$J$6)),IF(EE326="ヒノキ",INDEX(データ!$H$32:$J$51,MATCH(EH326,データ!$G$32:$G$51),MATCH(EF326,データ!$H$31:$J$31)),IF(EE326="マツ",INDEX(データ!#REF!,MATCH(EH326,データ!#REF!),MATCH(EF326,データ!#REF!)),IF(EE326="ザツ",INDEX(データ!#REF!,MATCH(EH326,データ!#REF!),MATCH(EF326,データ!#REF!)),""))))</f>
        <v/>
      </c>
      <c r="EO326" s="22" t="str">
        <f t="shared" si="530"/>
        <v/>
      </c>
      <c r="EP326" s="21" t="str">
        <f t="shared" si="531"/>
        <v/>
      </c>
      <c r="EQ326" s="27" t="str">
        <f t="shared" si="532"/>
        <v/>
      </c>
      <c r="ER326" s="24" t="str">
        <f t="shared" si="533"/>
        <v/>
      </c>
      <c r="ES326" s="25" t="str">
        <f t="shared" si="534"/>
        <v>0</v>
      </c>
      <c r="ET326" s="26" t="str">
        <f t="shared" si="535"/>
        <v/>
      </c>
      <c r="EU326" s="26" t="str">
        <f t="shared" si="536"/>
        <v/>
      </c>
      <c r="EV326" s="26" t="str">
        <f t="shared" si="537"/>
        <v/>
      </c>
      <c r="EW326" s="27" t="str">
        <f t="shared" si="538"/>
        <v/>
      </c>
      <c r="EX326" s="26" t="str">
        <f t="shared" si="539"/>
        <v/>
      </c>
      <c r="EY326" s="26" t="str">
        <f t="shared" si="540"/>
        <v/>
      </c>
      <c r="EZ326" s="26">
        <f t="shared" si="541"/>
        <v>0</v>
      </c>
      <c r="FA326" s="43"/>
    </row>
    <row r="327" spans="1:157" ht="15.95" customHeight="1" x14ac:dyDescent="0.15">
      <c r="A327" s="21"/>
      <c r="B327" s="36" t="str">
        <f>IF(ＣＳＶ貼付用!G313="","",ＣＳＶ貼付用!G313)</f>
        <v/>
      </c>
      <c r="C327" s="36" t="str">
        <f>IF(ＣＳＶ貼付用!I313="","",ＣＳＶ貼付用!I313)</f>
        <v/>
      </c>
      <c r="D327" s="36" t="str">
        <f>IF(ＣＳＶ貼付用!J313="","",ＣＳＶ貼付用!J313)</f>
        <v/>
      </c>
      <c r="E327" s="36" t="str">
        <f>IF(ＣＳＶ貼付用!F313="","",ＣＳＶ貼付用!F313)</f>
        <v/>
      </c>
      <c r="F327" s="38" t="str">
        <f>IF(ＣＳＶ貼付用!T313="","",ＣＳＶ貼付用!T313)</f>
        <v/>
      </c>
      <c r="G327" s="38"/>
      <c r="H327" s="38" t="str">
        <f>IF(ＣＳＶ貼付用!GJ313="","",ＣＳＶ貼付用!GJ313)</f>
        <v/>
      </c>
      <c r="I327" s="38" t="str">
        <f>IF(ＣＳＶ貼付用!GL313="","",ＣＳＶ貼付用!GL313)</f>
        <v/>
      </c>
      <c r="J327" s="38" t="str">
        <f>IF(ＣＳＶ貼付用!GN313="","",ＣＳＶ貼付用!GN313)</f>
        <v/>
      </c>
      <c r="K327" s="38" t="str">
        <f>IF(ＣＳＶ貼付用!GP313="","",ＣＳＶ貼付用!GP313)</f>
        <v/>
      </c>
      <c r="L327" s="45" t="s">
        <v>30</v>
      </c>
      <c r="M327" s="55" t="str">
        <f>IF(ＣＳＶ貼付用!AT313="","",ＣＳＶ貼付用!AT313)</f>
        <v/>
      </c>
      <c r="N327" s="38" t="str">
        <f>IF(ＣＳＶ貼付用!AV313="","",ＣＳＶ貼付用!AV313)</f>
        <v/>
      </c>
      <c r="O327" s="38" t="str">
        <f>IF(ＣＳＶ貼付用!AX313="","",ＣＳＶ貼付用!AX313)</f>
        <v/>
      </c>
      <c r="P327" s="40" t="str">
        <f>IF(ＣＳＶ貼付用!FE313="","",ＣＳＶ貼付用!FE313)</f>
        <v/>
      </c>
      <c r="Q327" s="41" t="str">
        <f>IF(林齢計算用!A313="","",林齢計算用!A313)</f>
        <v/>
      </c>
      <c r="R327" s="41" t="str">
        <f t="shared" si="451"/>
        <v/>
      </c>
      <c r="S327" s="56" t="str">
        <f>IF(ＣＳＶ貼付用!EG313="","",ＣＳＶ貼付用!EG313*10)</f>
        <v/>
      </c>
      <c r="T327" s="23" t="str">
        <f>IF(O327="スギ",INDEX(データ!$C$7:$E$26,MATCH(R327,データ!$B$7:$B$26),MATCH(P327,データ!$C$6:$E$6)),IF(O327="ヒノキ",INDEX(データ!$C$32:$E$51,MATCH(R327,データ!$B$32:$B$51),MATCH(P327,データ!$C$31:$E$31)),IF(O327="マツ",INDEX(データ!#REF!,MATCH(R327,データ!#REF!),MATCH(P327,データ!#REF!)),IF(O327="ザツ",INDEX(データ!#REF!,MATCH(R327,データ!#REF!),MATCH(P327,データ!#REF!)),""))))</f>
        <v/>
      </c>
      <c r="U327" s="22" t="str">
        <f t="shared" si="542"/>
        <v/>
      </c>
      <c r="V327" s="21" t="str">
        <f t="shared" si="546"/>
        <v/>
      </c>
      <c r="W327" s="21" t="str">
        <f t="shared" si="543"/>
        <v/>
      </c>
      <c r="X327" s="23" t="str">
        <f>IF(O327="スギ",INDEX(データ!$H$7:$J$26,MATCH(R327,データ!$G$7:$G$26),MATCH(P327,データ!$H$6:$J$6)),IF(O327="ヒノキ",INDEX(データ!$H$32:$J$51,MATCH(R327,データ!$G$32:$G$51),MATCH(P327,データ!$H$31:$J$31)),IF(O327="マツ",INDEX(データ!#REF!,MATCH(R327,データ!#REF!),MATCH(P327,データ!#REF!)),IF(O327="ザツ",INDEX(データ!#REF!,MATCH(R327,データ!#REF!),MATCH(P327,データ!#REF!)),""))))</f>
        <v/>
      </c>
      <c r="Y327" s="22" t="str">
        <f t="shared" si="544"/>
        <v/>
      </c>
      <c r="Z327" s="21" t="str">
        <f t="shared" si="545"/>
        <v/>
      </c>
      <c r="AA327" s="27" t="str">
        <f t="shared" si="452"/>
        <v/>
      </c>
      <c r="AB327" s="24" t="str">
        <f t="shared" si="453"/>
        <v/>
      </c>
      <c r="AC327" s="25" t="str">
        <f t="shared" si="454"/>
        <v>0</v>
      </c>
      <c r="AD327" s="26" t="str">
        <f t="shared" si="455"/>
        <v/>
      </c>
      <c r="AE327" s="26" t="str">
        <f t="shared" si="456"/>
        <v/>
      </c>
      <c r="AF327" s="26" t="str">
        <f t="shared" si="457"/>
        <v/>
      </c>
      <c r="AG327" s="27" t="str">
        <f t="shared" si="458"/>
        <v/>
      </c>
      <c r="AH327" s="26" t="str">
        <f t="shared" si="459"/>
        <v/>
      </c>
      <c r="AI327" s="26" t="str">
        <f t="shared" si="460"/>
        <v/>
      </c>
      <c r="AJ327" s="45" t="s">
        <v>30</v>
      </c>
      <c r="AK327" s="55" t="str">
        <f>IF(ＣＳＶ貼付用!BI313="","",ＣＳＶ貼付用!BI313)</f>
        <v/>
      </c>
      <c r="AL327" s="38" t="str">
        <f>IF(ＣＳＶ貼付用!BK313="","",ＣＳＶ貼付用!BK313)</f>
        <v/>
      </c>
      <c r="AM327" s="38" t="str">
        <f>IF(ＣＳＶ貼付用!BM313="","",ＣＳＶ貼付用!BM313)</f>
        <v/>
      </c>
      <c r="AN327" s="40" t="str">
        <f t="shared" si="461"/>
        <v/>
      </c>
      <c r="AO327" s="41" t="str">
        <f>IF(林齢計算用!B313="","",林齢計算用!B313)</f>
        <v/>
      </c>
      <c r="AP327" s="41" t="str">
        <f t="shared" si="462"/>
        <v/>
      </c>
      <c r="AQ327" s="41" t="str">
        <f t="shared" si="463"/>
        <v/>
      </c>
      <c r="AR327" s="23" t="str">
        <f>IF(AM327="スギ",INDEX(データ!$C$7:$E$26,MATCH(AP327,データ!$B$7:$B$26),MATCH(AN327,データ!$C$6:$E$6)),IF(AM327="ヒノキ",INDEX(データ!$C$32:$E$51,MATCH(AP327,データ!$B$32:$B$51),MATCH(AN327,データ!$C$31:$E$31)),IF(AM327="マツ",INDEX(データ!#REF!,MATCH(AP327,データ!#REF!),MATCH(AN327,データ!#REF!)),IF(AM327="ザツ",INDEX(データ!#REF!,MATCH(AP327,データ!#REF!),MATCH(AN327,データ!#REF!)),""))))</f>
        <v/>
      </c>
      <c r="AS327" s="22" t="str">
        <f t="shared" si="446"/>
        <v/>
      </c>
      <c r="AT327" s="21" t="str">
        <f t="shared" si="464"/>
        <v/>
      </c>
      <c r="AU327" s="21" t="str">
        <f t="shared" si="465"/>
        <v/>
      </c>
      <c r="AV327" s="24" t="str">
        <f>IF(AM327="スギ",INDEX(データ!$H$7:$J$26,MATCH(AP327,データ!$G$7:$G$26),MATCH(AN327,データ!$H$6:$J$6)),IF(AM327="ヒノキ",INDEX(データ!$H$32:$J$51,MATCH(AP327,データ!$G$32:$G$51),MATCH(AN327,データ!$H$31:$J$31)),IF(AM327="マツ",INDEX(データ!#REF!,MATCH(AP327,データ!#REF!),MATCH(AN327,データ!#REF!)),IF(AM327="ザツ",INDEX(データ!#REF!,MATCH(AP327,データ!#REF!),MATCH(AN327,データ!#REF!)),""))))</f>
        <v/>
      </c>
      <c r="AW327" s="22" t="str">
        <f t="shared" si="466"/>
        <v/>
      </c>
      <c r="AX327" s="21" t="str">
        <f t="shared" si="467"/>
        <v/>
      </c>
      <c r="AY327" s="27" t="str">
        <f t="shared" si="468"/>
        <v/>
      </c>
      <c r="AZ327" s="24" t="str">
        <f t="shared" si="469"/>
        <v/>
      </c>
      <c r="BA327" s="25" t="str">
        <f t="shared" si="470"/>
        <v>0</v>
      </c>
      <c r="BB327" s="26" t="str">
        <f t="shared" si="471"/>
        <v/>
      </c>
      <c r="BC327" s="26" t="str">
        <f t="shared" si="472"/>
        <v/>
      </c>
      <c r="BD327" s="26" t="str">
        <f t="shared" si="473"/>
        <v/>
      </c>
      <c r="BE327" s="27" t="str">
        <f t="shared" si="474"/>
        <v/>
      </c>
      <c r="BF327" s="26" t="str">
        <f t="shared" si="475"/>
        <v/>
      </c>
      <c r="BG327" s="26" t="str">
        <f t="shared" si="476"/>
        <v/>
      </c>
      <c r="BH327" s="45" t="s">
        <v>30</v>
      </c>
      <c r="BI327" s="55" t="str">
        <f>IF(ＣＳＶ貼付用!BX313="","",ＣＳＶ貼付用!BX313)</f>
        <v/>
      </c>
      <c r="BJ327" s="38" t="str">
        <f>IF(ＣＳＶ貼付用!BZ313="","",ＣＳＶ貼付用!BZ313)</f>
        <v/>
      </c>
      <c r="BK327" s="38" t="str">
        <f>IF(ＣＳＶ貼付用!CB313="","",ＣＳＶ貼付用!CB313)</f>
        <v/>
      </c>
      <c r="BL327" s="40" t="str">
        <f t="shared" si="477"/>
        <v/>
      </c>
      <c r="BM327" s="41" t="str">
        <f>IF(林齢計算用!C313="","",林齢計算用!C313)</f>
        <v/>
      </c>
      <c r="BN327" s="41" t="str">
        <f t="shared" si="478"/>
        <v/>
      </c>
      <c r="BO327" s="41" t="str">
        <f t="shared" si="479"/>
        <v/>
      </c>
      <c r="BP327" s="23" t="str">
        <f>IF(BK327="スギ",INDEX(データ!$C$7:$E$26,MATCH(BN327,データ!$B$7:$B$26),MATCH(BL327,データ!$C$6:$E$6)),IF(BK327="ヒノキ",INDEX(データ!$C$32:$E$51,MATCH(BN327,データ!$B$32:$B$51),MATCH(BL327,データ!$C$31:$E$31)),IF(BK327="マツ",INDEX(データ!#REF!,MATCH(BN327,データ!#REF!),MATCH(BL327,データ!#REF!)),IF(BK327="ザツ",INDEX(データ!#REF!,MATCH(BN327,データ!#REF!),MATCH(BL327,データ!#REF!)),""))))</f>
        <v/>
      </c>
      <c r="BQ327" s="22" t="str">
        <f t="shared" si="447"/>
        <v/>
      </c>
      <c r="BR327" s="21" t="str">
        <f t="shared" si="480"/>
        <v/>
      </c>
      <c r="BS327" s="21" t="str">
        <f t="shared" si="481"/>
        <v/>
      </c>
      <c r="BT327" s="24" t="str">
        <f>IF(BK327="スギ",INDEX(データ!$H$7:$J$26,MATCH(BN327,データ!$G$7:$G$26),MATCH(BL327,データ!$H$6:$J$6)),IF(BK327="ヒノキ",INDEX(データ!$H$32:$J$51,MATCH(BN327,データ!$G$32:$G$51),MATCH(BL327,データ!$H$31:$J$31)),IF(BK327="マツ",INDEX(データ!#REF!,MATCH(BN327,データ!#REF!),MATCH(BL327,データ!#REF!)),IF(BK327="ザツ",INDEX(データ!#REF!,MATCH(BN327,データ!#REF!),MATCH(BL327,データ!#REF!)),""))))</f>
        <v/>
      </c>
      <c r="BU327" s="22" t="str">
        <f t="shared" si="482"/>
        <v/>
      </c>
      <c r="BV327" s="21" t="str">
        <f t="shared" si="483"/>
        <v/>
      </c>
      <c r="BW327" s="27" t="str">
        <f t="shared" si="484"/>
        <v/>
      </c>
      <c r="BX327" s="24" t="str">
        <f t="shared" si="485"/>
        <v/>
      </c>
      <c r="BY327" s="25" t="str">
        <f t="shared" si="486"/>
        <v>0</v>
      </c>
      <c r="BZ327" s="26" t="str">
        <f t="shared" si="487"/>
        <v/>
      </c>
      <c r="CA327" s="26" t="str">
        <f t="shared" si="488"/>
        <v/>
      </c>
      <c r="CB327" s="26" t="str">
        <f t="shared" si="489"/>
        <v/>
      </c>
      <c r="CC327" s="27" t="str">
        <f t="shared" si="490"/>
        <v/>
      </c>
      <c r="CD327" s="26" t="str">
        <f t="shared" si="491"/>
        <v/>
      </c>
      <c r="CE327" s="26" t="str">
        <f t="shared" si="492"/>
        <v/>
      </c>
      <c r="CF327" s="45" t="s">
        <v>30</v>
      </c>
      <c r="CG327" s="55" t="str">
        <f>IF(ＣＳＶ貼付用!CM313="","",ＣＳＶ貼付用!CM313)</f>
        <v/>
      </c>
      <c r="CH327" s="38" t="str">
        <f>IF(ＣＳＶ貼付用!CO313="","",ＣＳＶ貼付用!CO313)</f>
        <v/>
      </c>
      <c r="CI327" s="38" t="str">
        <f>IF(ＣＳＶ貼付用!CQ313="","",ＣＳＶ貼付用!CQ313)</f>
        <v/>
      </c>
      <c r="CJ327" s="40" t="str">
        <f t="shared" si="493"/>
        <v/>
      </c>
      <c r="CK327" s="41" t="str">
        <f>IF(林齢計算用!D313="","",林齢計算用!D313)</f>
        <v/>
      </c>
      <c r="CL327" s="41" t="str">
        <f t="shared" si="494"/>
        <v/>
      </c>
      <c r="CM327" s="41" t="str">
        <f t="shared" si="495"/>
        <v/>
      </c>
      <c r="CN327" s="23" t="str">
        <f>IF(CI327="スギ",INDEX(データ!$C$7:$E$26,MATCH(CL327,データ!$B$7:$B$26),MATCH(CJ327,データ!$C$6:$E$6)),IF(CI327="ヒノキ",INDEX(データ!$C$32:$E$51,MATCH(CL327,データ!$B$32:$B$51),MATCH(CJ327,データ!$C$31:$E$31)),IF(CI327="マツ",INDEX(データ!#REF!,MATCH(CL327,データ!#REF!),MATCH(CJ327,データ!#REF!)),IF(CI327="ザツ",INDEX(データ!#REF!,MATCH(CL327,データ!#REF!),MATCH(CJ327,データ!#REF!)),""))))</f>
        <v/>
      </c>
      <c r="CO327" s="22" t="str">
        <f t="shared" si="448"/>
        <v/>
      </c>
      <c r="CP327" s="21" t="str">
        <f t="shared" si="496"/>
        <v/>
      </c>
      <c r="CQ327" s="21" t="str">
        <f t="shared" si="497"/>
        <v/>
      </c>
      <c r="CR327" s="24" t="str">
        <f>IF(CI327="スギ",INDEX(データ!$H$7:$J$26,MATCH(CL327,データ!$G$7:$G$26),MATCH(CJ327,データ!$H$6:$J$6)),IF(CI327="ヒノキ",INDEX(データ!$H$32:$J$51,MATCH(CL327,データ!$G$32:$G$51),MATCH(CJ327,データ!$H$31:$J$31)),IF(CI327="マツ",INDEX(データ!#REF!,MATCH(CL327,データ!#REF!),MATCH(CJ327,データ!#REF!)),IF(CI327="ザツ",INDEX(データ!#REF!,MATCH(CL327,データ!#REF!),MATCH(CJ327,データ!#REF!)),""))))</f>
        <v/>
      </c>
      <c r="CS327" s="22" t="str">
        <f t="shared" si="498"/>
        <v/>
      </c>
      <c r="CT327" s="21" t="str">
        <f t="shared" si="499"/>
        <v/>
      </c>
      <c r="CU327" s="27" t="str">
        <f t="shared" si="500"/>
        <v/>
      </c>
      <c r="CV327" s="24" t="str">
        <f t="shared" si="501"/>
        <v/>
      </c>
      <c r="CW327" s="25" t="str">
        <f t="shared" si="502"/>
        <v>0</v>
      </c>
      <c r="CX327" s="26" t="str">
        <f t="shared" si="503"/>
        <v/>
      </c>
      <c r="CY327" s="26" t="str">
        <f t="shared" si="504"/>
        <v/>
      </c>
      <c r="CZ327" s="26" t="str">
        <f t="shared" si="505"/>
        <v/>
      </c>
      <c r="DA327" s="27" t="str">
        <f t="shared" si="506"/>
        <v/>
      </c>
      <c r="DB327" s="26" t="str">
        <f t="shared" si="507"/>
        <v/>
      </c>
      <c r="DC327" s="26" t="str">
        <f t="shared" si="508"/>
        <v/>
      </c>
      <c r="DD327" s="45" t="s">
        <v>30</v>
      </c>
      <c r="DE327" s="55" t="str">
        <f>IF(ＣＳＶ貼付用!DB313="","",ＣＳＶ貼付用!DB313)</f>
        <v/>
      </c>
      <c r="DF327" s="38" t="str">
        <f>IF(ＣＳＶ貼付用!DD313="","",ＣＳＶ貼付用!DD313)</f>
        <v/>
      </c>
      <c r="DG327" s="38" t="str">
        <f>IF(ＣＳＶ貼付用!DF313="","",ＣＳＶ貼付用!DF313)</f>
        <v/>
      </c>
      <c r="DH327" s="40" t="str">
        <f t="shared" si="509"/>
        <v/>
      </c>
      <c r="DI327" s="41" t="str">
        <f>IF(林齢計算用!E313="","",林齢計算用!E313)</f>
        <v/>
      </c>
      <c r="DJ327" s="41" t="str">
        <f t="shared" si="510"/>
        <v/>
      </c>
      <c r="DK327" s="41" t="str">
        <f t="shared" si="511"/>
        <v/>
      </c>
      <c r="DL327" s="23" t="str">
        <f>IF(DG327="スギ",INDEX(データ!$C$7:$E$26,MATCH(DJ327,データ!$B$7:$B$26),MATCH(DH327,データ!$C$6:$E$6)),IF(DG327="ヒノキ",INDEX(データ!$C$32:$E$51,MATCH(DJ327,データ!$B$32:$B$51),MATCH(DH327,データ!$C$31:$E$31)),IF(DG327="マツ",INDEX(データ!#REF!,MATCH(DJ327,データ!#REF!),MATCH(DH327,データ!#REF!)),IF(DG327="ザツ",INDEX(データ!#REF!,MATCH(DJ327,データ!#REF!),MATCH(DH327,データ!#REF!)),""))))</f>
        <v/>
      </c>
      <c r="DM327" s="22" t="str">
        <f t="shared" si="449"/>
        <v/>
      </c>
      <c r="DN327" s="21" t="str">
        <f t="shared" si="512"/>
        <v/>
      </c>
      <c r="DO327" s="21" t="str">
        <f t="shared" si="513"/>
        <v/>
      </c>
      <c r="DP327" s="24" t="str">
        <f>IF(DG327="スギ",INDEX(データ!$H$7:$J$26,MATCH(DJ327,データ!$G$7:$G$26),MATCH(DH327,データ!$H$6:$J$6)),IF(DG327="ヒノキ",INDEX(データ!$H$32:$J$51,MATCH(DJ327,データ!$G$32:$G$51),MATCH(DH327,データ!$H$31:$J$31)),IF(DG327="マツ",INDEX(データ!#REF!,MATCH(DJ327,データ!#REF!),MATCH(DH327,データ!#REF!)),IF(DG327="ザツ",INDEX(データ!#REF!,MATCH(DJ327,データ!#REF!),MATCH(DH327,データ!#REF!)),""))))</f>
        <v/>
      </c>
      <c r="DQ327" s="22" t="str">
        <f t="shared" si="514"/>
        <v/>
      </c>
      <c r="DR327" s="21" t="str">
        <f t="shared" si="515"/>
        <v/>
      </c>
      <c r="DS327" s="27" t="str">
        <f t="shared" si="516"/>
        <v/>
      </c>
      <c r="DT327" s="24" t="str">
        <f t="shared" si="517"/>
        <v/>
      </c>
      <c r="DU327" s="25" t="str">
        <f t="shared" si="518"/>
        <v>0</v>
      </c>
      <c r="DV327" s="26" t="str">
        <f t="shared" si="519"/>
        <v/>
      </c>
      <c r="DW327" s="26" t="str">
        <f t="shared" si="520"/>
        <v/>
      </c>
      <c r="DX327" s="26" t="str">
        <f t="shared" si="521"/>
        <v/>
      </c>
      <c r="DY327" s="27" t="str">
        <f t="shared" si="522"/>
        <v/>
      </c>
      <c r="DZ327" s="26" t="str">
        <f t="shared" si="523"/>
        <v/>
      </c>
      <c r="EA327" s="26" t="str">
        <f t="shared" si="524"/>
        <v/>
      </c>
      <c r="EB327" s="45" t="s">
        <v>30</v>
      </c>
      <c r="EC327" s="55" t="str">
        <f>IF(ＣＳＶ貼付用!DQ313="","",ＣＳＶ貼付用!DQ313)</f>
        <v/>
      </c>
      <c r="ED327" s="38" t="str">
        <f>IF(ＣＳＶ貼付用!DS313="","",ＣＳＶ貼付用!DS313)</f>
        <v/>
      </c>
      <c r="EE327" s="38" t="str">
        <f>IF(ＣＳＶ貼付用!DU313="","",ＣＳＶ貼付用!DU313)</f>
        <v/>
      </c>
      <c r="EF327" s="40" t="str">
        <f t="shared" si="525"/>
        <v/>
      </c>
      <c r="EG327" s="41" t="str">
        <f>IF(林齢計算用!F313="","",林齢計算用!F313)</f>
        <v/>
      </c>
      <c r="EH327" s="41" t="str">
        <f t="shared" si="526"/>
        <v/>
      </c>
      <c r="EI327" s="41" t="str">
        <f t="shared" si="527"/>
        <v/>
      </c>
      <c r="EJ327" s="23" t="str">
        <f>IF(EE327="スギ",INDEX(データ!$C$7:$E$26,MATCH(EH327,データ!$B$7:$B$26),MATCH(EF327,データ!$C$6:$E$6)),IF(EE327="ヒノキ",INDEX(データ!$C$32:$E$51,MATCH(EH327,データ!$B$32:$B$51),MATCH(EF327,データ!$C$31:$E$31)),IF(EE327="マツ",INDEX(データ!#REF!,MATCH(EH327,データ!#REF!),MATCH(EF327,データ!#REF!)),IF(EE327="ザツ",INDEX(データ!#REF!,MATCH(EH327,データ!#REF!),MATCH(EF327,データ!#REF!)),""))))</f>
        <v/>
      </c>
      <c r="EK327" s="22" t="str">
        <f t="shared" si="450"/>
        <v/>
      </c>
      <c r="EL327" s="21" t="str">
        <f t="shared" si="528"/>
        <v/>
      </c>
      <c r="EM327" s="21" t="str">
        <f t="shared" si="529"/>
        <v/>
      </c>
      <c r="EN327" s="24" t="str">
        <f>IF(EE327="スギ",INDEX(データ!$H$7:$J$26,MATCH(EH327,データ!$G$7:$G$26),MATCH(EF327,データ!$H$6:$J$6)),IF(EE327="ヒノキ",INDEX(データ!$H$32:$J$51,MATCH(EH327,データ!$G$32:$G$51),MATCH(EF327,データ!$H$31:$J$31)),IF(EE327="マツ",INDEX(データ!#REF!,MATCH(EH327,データ!#REF!),MATCH(EF327,データ!#REF!)),IF(EE327="ザツ",INDEX(データ!#REF!,MATCH(EH327,データ!#REF!),MATCH(EF327,データ!#REF!)),""))))</f>
        <v/>
      </c>
      <c r="EO327" s="22" t="str">
        <f t="shared" si="530"/>
        <v/>
      </c>
      <c r="EP327" s="21" t="str">
        <f t="shared" si="531"/>
        <v/>
      </c>
      <c r="EQ327" s="27" t="str">
        <f t="shared" si="532"/>
        <v/>
      </c>
      <c r="ER327" s="24" t="str">
        <f t="shared" si="533"/>
        <v/>
      </c>
      <c r="ES327" s="25" t="str">
        <f t="shared" si="534"/>
        <v>0</v>
      </c>
      <c r="ET327" s="26" t="str">
        <f t="shared" si="535"/>
        <v/>
      </c>
      <c r="EU327" s="26" t="str">
        <f t="shared" si="536"/>
        <v/>
      </c>
      <c r="EV327" s="26" t="str">
        <f t="shared" si="537"/>
        <v/>
      </c>
      <c r="EW327" s="27" t="str">
        <f t="shared" si="538"/>
        <v/>
      </c>
      <c r="EX327" s="26" t="str">
        <f t="shared" si="539"/>
        <v/>
      </c>
      <c r="EY327" s="26" t="str">
        <f t="shared" si="540"/>
        <v/>
      </c>
      <c r="EZ327" s="26">
        <f t="shared" si="541"/>
        <v>0</v>
      </c>
      <c r="FA327" s="43"/>
    </row>
    <row r="328" spans="1:157" ht="15.95" customHeight="1" x14ac:dyDescent="0.15">
      <c r="A328" s="21"/>
      <c r="B328" s="36" t="str">
        <f>IF(ＣＳＶ貼付用!G314="","",ＣＳＶ貼付用!G314)</f>
        <v/>
      </c>
      <c r="C328" s="36" t="str">
        <f>IF(ＣＳＶ貼付用!I314="","",ＣＳＶ貼付用!I314)</f>
        <v/>
      </c>
      <c r="D328" s="36" t="str">
        <f>IF(ＣＳＶ貼付用!J314="","",ＣＳＶ貼付用!J314)</f>
        <v/>
      </c>
      <c r="E328" s="36" t="str">
        <f>IF(ＣＳＶ貼付用!F314="","",ＣＳＶ貼付用!F314)</f>
        <v/>
      </c>
      <c r="F328" s="38" t="str">
        <f>IF(ＣＳＶ貼付用!T314="","",ＣＳＶ貼付用!T314)</f>
        <v/>
      </c>
      <c r="G328" s="38"/>
      <c r="H328" s="38" t="str">
        <f>IF(ＣＳＶ貼付用!GJ314="","",ＣＳＶ貼付用!GJ314)</f>
        <v/>
      </c>
      <c r="I328" s="38" t="str">
        <f>IF(ＣＳＶ貼付用!GL314="","",ＣＳＶ貼付用!GL314)</f>
        <v/>
      </c>
      <c r="J328" s="38" t="str">
        <f>IF(ＣＳＶ貼付用!GN314="","",ＣＳＶ貼付用!GN314)</f>
        <v/>
      </c>
      <c r="K328" s="38" t="str">
        <f>IF(ＣＳＶ貼付用!GP314="","",ＣＳＶ貼付用!GP314)</f>
        <v/>
      </c>
      <c r="L328" s="45" t="s">
        <v>30</v>
      </c>
      <c r="M328" s="55" t="str">
        <f>IF(ＣＳＶ貼付用!AT314="","",ＣＳＶ貼付用!AT314)</f>
        <v/>
      </c>
      <c r="N328" s="38" t="str">
        <f>IF(ＣＳＶ貼付用!AV314="","",ＣＳＶ貼付用!AV314)</f>
        <v/>
      </c>
      <c r="O328" s="38" t="str">
        <f>IF(ＣＳＶ貼付用!AX314="","",ＣＳＶ貼付用!AX314)</f>
        <v/>
      </c>
      <c r="P328" s="40" t="str">
        <f>IF(ＣＳＶ貼付用!FE314="","",ＣＳＶ貼付用!FE314)</f>
        <v/>
      </c>
      <c r="Q328" s="41" t="str">
        <f>IF(林齢計算用!A314="","",林齢計算用!A314)</f>
        <v/>
      </c>
      <c r="R328" s="41" t="str">
        <f t="shared" si="451"/>
        <v/>
      </c>
      <c r="S328" s="56" t="str">
        <f>IF(ＣＳＶ貼付用!EG314="","",ＣＳＶ貼付用!EG314*10)</f>
        <v/>
      </c>
      <c r="T328" s="23" t="str">
        <f>IF(O328="スギ",INDEX(データ!$C$7:$E$26,MATCH(R328,データ!$B$7:$B$26),MATCH(P328,データ!$C$6:$E$6)),IF(O328="ヒノキ",INDEX(データ!$C$32:$E$51,MATCH(R328,データ!$B$32:$B$51),MATCH(P328,データ!$C$31:$E$31)),IF(O328="マツ",INDEX(データ!#REF!,MATCH(R328,データ!#REF!),MATCH(P328,データ!#REF!)),IF(O328="ザツ",INDEX(データ!#REF!,MATCH(R328,データ!#REF!),MATCH(P328,データ!#REF!)),""))))</f>
        <v/>
      </c>
      <c r="U328" s="22" t="str">
        <f t="shared" si="542"/>
        <v/>
      </c>
      <c r="V328" s="21" t="str">
        <f t="shared" si="546"/>
        <v/>
      </c>
      <c r="W328" s="21" t="str">
        <f t="shared" si="543"/>
        <v/>
      </c>
      <c r="X328" s="23" t="str">
        <f>IF(O328="スギ",INDEX(データ!$H$7:$J$26,MATCH(R328,データ!$G$7:$G$26),MATCH(P328,データ!$H$6:$J$6)),IF(O328="ヒノキ",INDEX(データ!$H$32:$J$51,MATCH(R328,データ!$G$32:$G$51),MATCH(P328,データ!$H$31:$J$31)),IF(O328="マツ",INDEX(データ!#REF!,MATCH(R328,データ!#REF!),MATCH(P328,データ!#REF!)),IF(O328="ザツ",INDEX(データ!#REF!,MATCH(R328,データ!#REF!),MATCH(P328,データ!#REF!)),""))))</f>
        <v/>
      </c>
      <c r="Y328" s="22" t="str">
        <f t="shared" si="544"/>
        <v/>
      </c>
      <c r="Z328" s="21" t="str">
        <f t="shared" si="545"/>
        <v/>
      </c>
      <c r="AA328" s="27" t="str">
        <f t="shared" si="452"/>
        <v/>
      </c>
      <c r="AB328" s="24" t="str">
        <f t="shared" si="453"/>
        <v/>
      </c>
      <c r="AC328" s="25" t="str">
        <f t="shared" si="454"/>
        <v>0</v>
      </c>
      <c r="AD328" s="26" t="str">
        <f t="shared" si="455"/>
        <v/>
      </c>
      <c r="AE328" s="26" t="str">
        <f t="shared" si="456"/>
        <v/>
      </c>
      <c r="AF328" s="26" t="str">
        <f t="shared" si="457"/>
        <v/>
      </c>
      <c r="AG328" s="27" t="str">
        <f t="shared" si="458"/>
        <v/>
      </c>
      <c r="AH328" s="26" t="str">
        <f t="shared" si="459"/>
        <v/>
      </c>
      <c r="AI328" s="26" t="str">
        <f t="shared" si="460"/>
        <v/>
      </c>
      <c r="AJ328" s="45" t="s">
        <v>30</v>
      </c>
      <c r="AK328" s="55" t="str">
        <f>IF(ＣＳＶ貼付用!BI314="","",ＣＳＶ貼付用!BI314)</f>
        <v/>
      </c>
      <c r="AL328" s="38" t="str">
        <f>IF(ＣＳＶ貼付用!BK314="","",ＣＳＶ貼付用!BK314)</f>
        <v/>
      </c>
      <c r="AM328" s="38" t="str">
        <f>IF(ＣＳＶ貼付用!BM314="","",ＣＳＶ貼付用!BM314)</f>
        <v/>
      </c>
      <c r="AN328" s="40" t="str">
        <f t="shared" si="461"/>
        <v/>
      </c>
      <c r="AO328" s="41" t="str">
        <f>IF(林齢計算用!B314="","",林齢計算用!B314)</f>
        <v/>
      </c>
      <c r="AP328" s="41" t="str">
        <f t="shared" si="462"/>
        <v/>
      </c>
      <c r="AQ328" s="41" t="str">
        <f t="shared" si="463"/>
        <v/>
      </c>
      <c r="AR328" s="23" t="str">
        <f>IF(AM328="スギ",INDEX(データ!$C$7:$E$26,MATCH(AP328,データ!$B$7:$B$26),MATCH(AN328,データ!$C$6:$E$6)),IF(AM328="ヒノキ",INDEX(データ!$C$32:$E$51,MATCH(AP328,データ!$B$32:$B$51),MATCH(AN328,データ!$C$31:$E$31)),IF(AM328="マツ",INDEX(データ!#REF!,MATCH(AP328,データ!#REF!),MATCH(AN328,データ!#REF!)),IF(AM328="ザツ",INDEX(データ!#REF!,MATCH(AP328,データ!#REF!),MATCH(AN328,データ!#REF!)),""))))</f>
        <v/>
      </c>
      <c r="AS328" s="22" t="str">
        <f t="shared" si="446"/>
        <v/>
      </c>
      <c r="AT328" s="21" t="str">
        <f t="shared" si="464"/>
        <v/>
      </c>
      <c r="AU328" s="21" t="str">
        <f t="shared" si="465"/>
        <v/>
      </c>
      <c r="AV328" s="24" t="str">
        <f>IF(AM328="スギ",INDEX(データ!$H$7:$J$26,MATCH(AP328,データ!$G$7:$G$26),MATCH(AN328,データ!$H$6:$J$6)),IF(AM328="ヒノキ",INDEX(データ!$H$32:$J$51,MATCH(AP328,データ!$G$32:$G$51),MATCH(AN328,データ!$H$31:$J$31)),IF(AM328="マツ",INDEX(データ!#REF!,MATCH(AP328,データ!#REF!),MATCH(AN328,データ!#REF!)),IF(AM328="ザツ",INDEX(データ!#REF!,MATCH(AP328,データ!#REF!),MATCH(AN328,データ!#REF!)),""))))</f>
        <v/>
      </c>
      <c r="AW328" s="22" t="str">
        <f t="shared" si="466"/>
        <v/>
      </c>
      <c r="AX328" s="21" t="str">
        <f t="shared" si="467"/>
        <v/>
      </c>
      <c r="AY328" s="27" t="str">
        <f t="shared" si="468"/>
        <v/>
      </c>
      <c r="AZ328" s="24" t="str">
        <f t="shared" si="469"/>
        <v/>
      </c>
      <c r="BA328" s="25" t="str">
        <f t="shared" si="470"/>
        <v>0</v>
      </c>
      <c r="BB328" s="26" t="str">
        <f t="shared" si="471"/>
        <v/>
      </c>
      <c r="BC328" s="26" t="str">
        <f t="shared" si="472"/>
        <v/>
      </c>
      <c r="BD328" s="26" t="str">
        <f t="shared" si="473"/>
        <v/>
      </c>
      <c r="BE328" s="27" t="str">
        <f t="shared" si="474"/>
        <v/>
      </c>
      <c r="BF328" s="26" t="str">
        <f t="shared" si="475"/>
        <v/>
      </c>
      <c r="BG328" s="26" t="str">
        <f t="shared" si="476"/>
        <v/>
      </c>
      <c r="BH328" s="45" t="s">
        <v>30</v>
      </c>
      <c r="BI328" s="55" t="str">
        <f>IF(ＣＳＶ貼付用!BX314="","",ＣＳＶ貼付用!BX314)</f>
        <v/>
      </c>
      <c r="BJ328" s="38" t="str">
        <f>IF(ＣＳＶ貼付用!BZ314="","",ＣＳＶ貼付用!BZ314)</f>
        <v/>
      </c>
      <c r="BK328" s="38" t="str">
        <f>IF(ＣＳＶ貼付用!CB314="","",ＣＳＶ貼付用!CB314)</f>
        <v/>
      </c>
      <c r="BL328" s="40" t="str">
        <f t="shared" si="477"/>
        <v/>
      </c>
      <c r="BM328" s="41" t="str">
        <f>IF(林齢計算用!C314="","",林齢計算用!C314)</f>
        <v/>
      </c>
      <c r="BN328" s="41" t="str">
        <f t="shared" si="478"/>
        <v/>
      </c>
      <c r="BO328" s="41" t="str">
        <f t="shared" si="479"/>
        <v/>
      </c>
      <c r="BP328" s="23" t="str">
        <f>IF(BK328="スギ",INDEX(データ!$C$7:$E$26,MATCH(BN328,データ!$B$7:$B$26),MATCH(BL328,データ!$C$6:$E$6)),IF(BK328="ヒノキ",INDEX(データ!$C$32:$E$51,MATCH(BN328,データ!$B$32:$B$51),MATCH(BL328,データ!$C$31:$E$31)),IF(BK328="マツ",INDEX(データ!#REF!,MATCH(BN328,データ!#REF!),MATCH(BL328,データ!#REF!)),IF(BK328="ザツ",INDEX(データ!#REF!,MATCH(BN328,データ!#REF!),MATCH(BL328,データ!#REF!)),""))))</f>
        <v/>
      </c>
      <c r="BQ328" s="22" t="str">
        <f t="shared" si="447"/>
        <v/>
      </c>
      <c r="BR328" s="21" t="str">
        <f t="shared" si="480"/>
        <v/>
      </c>
      <c r="BS328" s="21" t="str">
        <f t="shared" si="481"/>
        <v/>
      </c>
      <c r="BT328" s="24" t="str">
        <f>IF(BK328="スギ",INDEX(データ!$H$7:$J$26,MATCH(BN328,データ!$G$7:$G$26),MATCH(BL328,データ!$H$6:$J$6)),IF(BK328="ヒノキ",INDEX(データ!$H$32:$J$51,MATCH(BN328,データ!$G$32:$G$51),MATCH(BL328,データ!$H$31:$J$31)),IF(BK328="マツ",INDEX(データ!#REF!,MATCH(BN328,データ!#REF!),MATCH(BL328,データ!#REF!)),IF(BK328="ザツ",INDEX(データ!#REF!,MATCH(BN328,データ!#REF!),MATCH(BL328,データ!#REF!)),""))))</f>
        <v/>
      </c>
      <c r="BU328" s="22" t="str">
        <f t="shared" si="482"/>
        <v/>
      </c>
      <c r="BV328" s="21" t="str">
        <f t="shared" si="483"/>
        <v/>
      </c>
      <c r="BW328" s="27" t="str">
        <f t="shared" si="484"/>
        <v/>
      </c>
      <c r="BX328" s="24" t="str">
        <f t="shared" si="485"/>
        <v/>
      </c>
      <c r="BY328" s="25" t="str">
        <f t="shared" si="486"/>
        <v>0</v>
      </c>
      <c r="BZ328" s="26" t="str">
        <f t="shared" si="487"/>
        <v/>
      </c>
      <c r="CA328" s="26" t="str">
        <f t="shared" si="488"/>
        <v/>
      </c>
      <c r="CB328" s="26" t="str">
        <f t="shared" si="489"/>
        <v/>
      </c>
      <c r="CC328" s="27" t="str">
        <f t="shared" si="490"/>
        <v/>
      </c>
      <c r="CD328" s="26" t="str">
        <f t="shared" si="491"/>
        <v/>
      </c>
      <c r="CE328" s="26" t="str">
        <f t="shared" si="492"/>
        <v/>
      </c>
      <c r="CF328" s="45" t="s">
        <v>30</v>
      </c>
      <c r="CG328" s="55" t="str">
        <f>IF(ＣＳＶ貼付用!CM314="","",ＣＳＶ貼付用!CM314)</f>
        <v/>
      </c>
      <c r="CH328" s="38" t="str">
        <f>IF(ＣＳＶ貼付用!CO314="","",ＣＳＶ貼付用!CO314)</f>
        <v/>
      </c>
      <c r="CI328" s="38" t="str">
        <f>IF(ＣＳＶ貼付用!CQ314="","",ＣＳＶ貼付用!CQ314)</f>
        <v/>
      </c>
      <c r="CJ328" s="40" t="str">
        <f t="shared" si="493"/>
        <v/>
      </c>
      <c r="CK328" s="41" t="str">
        <f>IF(林齢計算用!D314="","",林齢計算用!D314)</f>
        <v/>
      </c>
      <c r="CL328" s="41" t="str">
        <f t="shared" si="494"/>
        <v/>
      </c>
      <c r="CM328" s="41" t="str">
        <f t="shared" si="495"/>
        <v/>
      </c>
      <c r="CN328" s="23" t="str">
        <f>IF(CI328="スギ",INDEX(データ!$C$7:$E$26,MATCH(CL328,データ!$B$7:$B$26),MATCH(CJ328,データ!$C$6:$E$6)),IF(CI328="ヒノキ",INDEX(データ!$C$32:$E$51,MATCH(CL328,データ!$B$32:$B$51),MATCH(CJ328,データ!$C$31:$E$31)),IF(CI328="マツ",INDEX(データ!#REF!,MATCH(CL328,データ!#REF!),MATCH(CJ328,データ!#REF!)),IF(CI328="ザツ",INDEX(データ!#REF!,MATCH(CL328,データ!#REF!),MATCH(CJ328,データ!#REF!)),""))))</f>
        <v/>
      </c>
      <c r="CO328" s="22" t="str">
        <f t="shared" si="448"/>
        <v/>
      </c>
      <c r="CP328" s="21" t="str">
        <f t="shared" si="496"/>
        <v/>
      </c>
      <c r="CQ328" s="21" t="str">
        <f t="shared" si="497"/>
        <v/>
      </c>
      <c r="CR328" s="24" t="str">
        <f>IF(CI328="スギ",INDEX(データ!$H$7:$J$26,MATCH(CL328,データ!$G$7:$G$26),MATCH(CJ328,データ!$H$6:$J$6)),IF(CI328="ヒノキ",INDEX(データ!$H$32:$J$51,MATCH(CL328,データ!$G$32:$G$51),MATCH(CJ328,データ!$H$31:$J$31)),IF(CI328="マツ",INDEX(データ!#REF!,MATCH(CL328,データ!#REF!),MATCH(CJ328,データ!#REF!)),IF(CI328="ザツ",INDEX(データ!#REF!,MATCH(CL328,データ!#REF!),MATCH(CJ328,データ!#REF!)),""))))</f>
        <v/>
      </c>
      <c r="CS328" s="22" t="str">
        <f t="shared" si="498"/>
        <v/>
      </c>
      <c r="CT328" s="21" t="str">
        <f t="shared" si="499"/>
        <v/>
      </c>
      <c r="CU328" s="27" t="str">
        <f t="shared" si="500"/>
        <v/>
      </c>
      <c r="CV328" s="24" t="str">
        <f t="shared" si="501"/>
        <v/>
      </c>
      <c r="CW328" s="25" t="str">
        <f t="shared" si="502"/>
        <v>0</v>
      </c>
      <c r="CX328" s="26" t="str">
        <f t="shared" si="503"/>
        <v/>
      </c>
      <c r="CY328" s="26" t="str">
        <f t="shared" si="504"/>
        <v/>
      </c>
      <c r="CZ328" s="26" t="str">
        <f t="shared" si="505"/>
        <v/>
      </c>
      <c r="DA328" s="27" t="str">
        <f t="shared" si="506"/>
        <v/>
      </c>
      <c r="DB328" s="26" t="str">
        <f t="shared" si="507"/>
        <v/>
      </c>
      <c r="DC328" s="26" t="str">
        <f t="shared" si="508"/>
        <v/>
      </c>
      <c r="DD328" s="45" t="s">
        <v>30</v>
      </c>
      <c r="DE328" s="55" t="str">
        <f>IF(ＣＳＶ貼付用!DB314="","",ＣＳＶ貼付用!DB314)</f>
        <v/>
      </c>
      <c r="DF328" s="38" t="str">
        <f>IF(ＣＳＶ貼付用!DD314="","",ＣＳＶ貼付用!DD314)</f>
        <v/>
      </c>
      <c r="DG328" s="38" t="str">
        <f>IF(ＣＳＶ貼付用!DF314="","",ＣＳＶ貼付用!DF314)</f>
        <v/>
      </c>
      <c r="DH328" s="40" t="str">
        <f t="shared" si="509"/>
        <v/>
      </c>
      <c r="DI328" s="41" t="str">
        <f>IF(林齢計算用!E314="","",林齢計算用!E314)</f>
        <v/>
      </c>
      <c r="DJ328" s="41" t="str">
        <f t="shared" si="510"/>
        <v/>
      </c>
      <c r="DK328" s="41" t="str">
        <f t="shared" si="511"/>
        <v/>
      </c>
      <c r="DL328" s="23" t="str">
        <f>IF(DG328="スギ",INDEX(データ!$C$7:$E$26,MATCH(DJ328,データ!$B$7:$B$26),MATCH(DH328,データ!$C$6:$E$6)),IF(DG328="ヒノキ",INDEX(データ!$C$32:$E$51,MATCH(DJ328,データ!$B$32:$B$51),MATCH(DH328,データ!$C$31:$E$31)),IF(DG328="マツ",INDEX(データ!#REF!,MATCH(DJ328,データ!#REF!),MATCH(DH328,データ!#REF!)),IF(DG328="ザツ",INDEX(データ!#REF!,MATCH(DJ328,データ!#REF!),MATCH(DH328,データ!#REF!)),""))))</f>
        <v/>
      </c>
      <c r="DM328" s="22" t="str">
        <f t="shared" si="449"/>
        <v/>
      </c>
      <c r="DN328" s="21" t="str">
        <f t="shared" si="512"/>
        <v/>
      </c>
      <c r="DO328" s="21" t="str">
        <f t="shared" si="513"/>
        <v/>
      </c>
      <c r="DP328" s="24" t="str">
        <f>IF(DG328="スギ",INDEX(データ!$H$7:$J$26,MATCH(DJ328,データ!$G$7:$G$26),MATCH(DH328,データ!$H$6:$J$6)),IF(DG328="ヒノキ",INDEX(データ!$H$32:$J$51,MATCH(DJ328,データ!$G$32:$G$51),MATCH(DH328,データ!$H$31:$J$31)),IF(DG328="マツ",INDEX(データ!#REF!,MATCH(DJ328,データ!#REF!),MATCH(DH328,データ!#REF!)),IF(DG328="ザツ",INDEX(データ!#REF!,MATCH(DJ328,データ!#REF!),MATCH(DH328,データ!#REF!)),""))))</f>
        <v/>
      </c>
      <c r="DQ328" s="22" t="str">
        <f t="shared" si="514"/>
        <v/>
      </c>
      <c r="DR328" s="21" t="str">
        <f t="shared" si="515"/>
        <v/>
      </c>
      <c r="DS328" s="27" t="str">
        <f t="shared" si="516"/>
        <v/>
      </c>
      <c r="DT328" s="24" t="str">
        <f t="shared" si="517"/>
        <v/>
      </c>
      <c r="DU328" s="25" t="str">
        <f t="shared" si="518"/>
        <v>0</v>
      </c>
      <c r="DV328" s="26" t="str">
        <f t="shared" si="519"/>
        <v/>
      </c>
      <c r="DW328" s="26" t="str">
        <f t="shared" si="520"/>
        <v/>
      </c>
      <c r="DX328" s="26" t="str">
        <f t="shared" si="521"/>
        <v/>
      </c>
      <c r="DY328" s="27" t="str">
        <f t="shared" si="522"/>
        <v/>
      </c>
      <c r="DZ328" s="26" t="str">
        <f t="shared" si="523"/>
        <v/>
      </c>
      <c r="EA328" s="26" t="str">
        <f t="shared" si="524"/>
        <v/>
      </c>
      <c r="EB328" s="45" t="s">
        <v>30</v>
      </c>
      <c r="EC328" s="55" t="str">
        <f>IF(ＣＳＶ貼付用!DQ314="","",ＣＳＶ貼付用!DQ314)</f>
        <v/>
      </c>
      <c r="ED328" s="38" t="str">
        <f>IF(ＣＳＶ貼付用!DS314="","",ＣＳＶ貼付用!DS314)</f>
        <v/>
      </c>
      <c r="EE328" s="38" t="str">
        <f>IF(ＣＳＶ貼付用!DU314="","",ＣＳＶ貼付用!DU314)</f>
        <v/>
      </c>
      <c r="EF328" s="40" t="str">
        <f t="shared" si="525"/>
        <v/>
      </c>
      <c r="EG328" s="41" t="str">
        <f>IF(林齢計算用!F314="","",林齢計算用!F314)</f>
        <v/>
      </c>
      <c r="EH328" s="41" t="str">
        <f t="shared" si="526"/>
        <v/>
      </c>
      <c r="EI328" s="41" t="str">
        <f t="shared" si="527"/>
        <v/>
      </c>
      <c r="EJ328" s="23" t="str">
        <f>IF(EE328="スギ",INDEX(データ!$C$7:$E$26,MATCH(EH328,データ!$B$7:$B$26),MATCH(EF328,データ!$C$6:$E$6)),IF(EE328="ヒノキ",INDEX(データ!$C$32:$E$51,MATCH(EH328,データ!$B$32:$B$51),MATCH(EF328,データ!$C$31:$E$31)),IF(EE328="マツ",INDEX(データ!#REF!,MATCH(EH328,データ!#REF!),MATCH(EF328,データ!#REF!)),IF(EE328="ザツ",INDEX(データ!#REF!,MATCH(EH328,データ!#REF!),MATCH(EF328,データ!#REF!)),""))))</f>
        <v/>
      </c>
      <c r="EK328" s="22" t="str">
        <f t="shared" si="450"/>
        <v/>
      </c>
      <c r="EL328" s="21" t="str">
        <f t="shared" si="528"/>
        <v/>
      </c>
      <c r="EM328" s="21" t="str">
        <f t="shared" si="529"/>
        <v/>
      </c>
      <c r="EN328" s="24" t="str">
        <f>IF(EE328="スギ",INDEX(データ!$H$7:$J$26,MATCH(EH328,データ!$G$7:$G$26),MATCH(EF328,データ!$H$6:$J$6)),IF(EE328="ヒノキ",INDEX(データ!$H$32:$J$51,MATCH(EH328,データ!$G$32:$G$51),MATCH(EF328,データ!$H$31:$J$31)),IF(EE328="マツ",INDEX(データ!#REF!,MATCH(EH328,データ!#REF!),MATCH(EF328,データ!#REF!)),IF(EE328="ザツ",INDEX(データ!#REF!,MATCH(EH328,データ!#REF!),MATCH(EF328,データ!#REF!)),""))))</f>
        <v/>
      </c>
      <c r="EO328" s="22" t="str">
        <f t="shared" si="530"/>
        <v/>
      </c>
      <c r="EP328" s="21" t="str">
        <f t="shared" si="531"/>
        <v/>
      </c>
      <c r="EQ328" s="27" t="str">
        <f t="shared" si="532"/>
        <v/>
      </c>
      <c r="ER328" s="24" t="str">
        <f t="shared" si="533"/>
        <v/>
      </c>
      <c r="ES328" s="25" t="str">
        <f t="shared" si="534"/>
        <v>0</v>
      </c>
      <c r="ET328" s="26" t="str">
        <f t="shared" si="535"/>
        <v/>
      </c>
      <c r="EU328" s="26" t="str">
        <f t="shared" si="536"/>
        <v/>
      </c>
      <c r="EV328" s="26" t="str">
        <f t="shared" si="537"/>
        <v/>
      </c>
      <c r="EW328" s="27" t="str">
        <f t="shared" si="538"/>
        <v/>
      </c>
      <c r="EX328" s="26" t="str">
        <f t="shared" si="539"/>
        <v/>
      </c>
      <c r="EY328" s="26" t="str">
        <f t="shared" si="540"/>
        <v/>
      </c>
      <c r="EZ328" s="26">
        <f t="shared" si="541"/>
        <v>0</v>
      </c>
      <c r="FA328" s="43"/>
    </row>
    <row r="329" spans="1:157" ht="15.95" customHeight="1" x14ac:dyDescent="0.15">
      <c r="A329" s="21"/>
      <c r="B329" s="36" t="str">
        <f>IF(ＣＳＶ貼付用!G315="","",ＣＳＶ貼付用!G315)</f>
        <v/>
      </c>
      <c r="C329" s="36" t="str">
        <f>IF(ＣＳＶ貼付用!I315="","",ＣＳＶ貼付用!I315)</f>
        <v/>
      </c>
      <c r="D329" s="36" t="str">
        <f>IF(ＣＳＶ貼付用!J315="","",ＣＳＶ貼付用!J315)</f>
        <v/>
      </c>
      <c r="E329" s="36" t="str">
        <f>IF(ＣＳＶ貼付用!F315="","",ＣＳＶ貼付用!F315)</f>
        <v/>
      </c>
      <c r="F329" s="38" t="str">
        <f>IF(ＣＳＶ貼付用!T315="","",ＣＳＶ貼付用!T315)</f>
        <v/>
      </c>
      <c r="G329" s="38"/>
      <c r="H329" s="38" t="str">
        <f>IF(ＣＳＶ貼付用!GJ315="","",ＣＳＶ貼付用!GJ315)</f>
        <v/>
      </c>
      <c r="I329" s="38" t="str">
        <f>IF(ＣＳＶ貼付用!GL315="","",ＣＳＶ貼付用!GL315)</f>
        <v/>
      </c>
      <c r="J329" s="38" t="str">
        <f>IF(ＣＳＶ貼付用!GN315="","",ＣＳＶ貼付用!GN315)</f>
        <v/>
      </c>
      <c r="K329" s="38" t="str">
        <f>IF(ＣＳＶ貼付用!GP315="","",ＣＳＶ貼付用!GP315)</f>
        <v/>
      </c>
      <c r="L329" s="45" t="s">
        <v>30</v>
      </c>
      <c r="M329" s="55" t="str">
        <f>IF(ＣＳＶ貼付用!AT315="","",ＣＳＶ貼付用!AT315)</f>
        <v/>
      </c>
      <c r="N329" s="38" t="str">
        <f>IF(ＣＳＶ貼付用!AV315="","",ＣＳＶ貼付用!AV315)</f>
        <v/>
      </c>
      <c r="O329" s="38" t="str">
        <f>IF(ＣＳＶ貼付用!AX315="","",ＣＳＶ貼付用!AX315)</f>
        <v/>
      </c>
      <c r="P329" s="40" t="str">
        <f>IF(ＣＳＶ貼付用!FE315="","",ＣＳＶ貼付用!FE315)</f>
        <v/>
      </c>
      <c r="Q329" s="41" t="str">
        <f>IF(林齢計算用!A315="","",林齢計算用!A315)</f>
        <v/>
      </c>
      <c r="R329" s="41" t="str">
        <f t="shared" si="451"/>
        <v/>
      </c>
      <c r="S329" s="56" t="str">
        <f>IF(ＣＳＶ貼付用!EG315="","",ＣＳＶ貼付用!EG315*10)</f>
        <v/>
      </c>
      <c r="T329" s="23" t="str">
        <f>IF(O329="スギ",INDEX(データ!$C$7:$E$26,MATCH(R329,データ!$B$7:$B$26),MATCH(P329,データ!$C$6:$E$6)),IF(O329="ヒノキ",INDEX(データ!$C$32:$E$51,MATCH(R329,データ!$B$32:$B$51),MATCH(P329,データ!$C$31:$E$31)),IF(O329="マツ",INDEX(データ!#REF!,MATCH(R329,データ!#REF!),MATCH(P329,データ!#REF!)),IF(O329="ザツ",INDEX(データ!#REF!,MATCH(R329,データ!#REF!),MATCH(P329,データ!#REF!)),""))))</f>
        <v/>
      </c>
      <c r="U329" s="22" t="str">
        <f t="shared" si="542"/>
        <v/>
      </c>
      <c r="V329" s="21" t="str">
        <f t="shared" si="546"/>
        <v/>
      </c>
      <c r="W329" s="21" t="str">
        <f t="shared" si="543"/>
        <v/>
      </c>
      <c r="X329" s="23" t="str">
        <f>IF(O329="スギ",INDEX(データ!$H$7:$J$26,MATCH(R329,データ!$G$7:$G$26),MATCH(P329,データ!$H$6:$J$6)),IF(O329="ヒノキ",INDEX(データ!$H$32:$J$51,MATCH(R329,データ!$G$32:$G$51),MATCH(P329,データ!$H$31:$J$31)),IF(O329="マツ",INDEX(データ!#REF!,MATCH(R329,データ!#REF!),MATCH(P329,データ!#REF!)),IF(O329="ザツ",INDEX(データ!#REF!,MATCH(R329,データ!#REF!),MATCH(P329,データ!#REF!)),""))))</f>
        <v/>
      </c>
      <c r="Y329" s="22" t="str">
        <f t="shared" si="544"/>
        <v/>
      </c>
      <c r="Z329" s="21" t="str">
        <f t="shared" si="545"/>
        <v/>
      </c>
      <c r="AA329" s="27" t="str">
        <f t="shared" si="452"/>
        <v/>
      </c>
      <c r="AB329" s="24" t="str">
        <f t="shared" si="453"/>
        <v/>
      </c>
      <c r="AC329" s="25" t="str">
        <f t="shared" si="454"/>
        <v>0</v>
      </c>
      <c r="AD329" s="26" t="str">
        <f t="shared" si="455"/>
        <v/>
      </c>
      <c r="AE329" s="26" t="str">
        <f t="shared" si="456"/>
        <v/>
      </c>
      <c r="AF329" s="26" t="str">
        <f t="shared" si="457"/>
        <v/>
      </c>
      <c r="AG329" s="27" t="str">
        <f t="shared" si="458"/>
        <v/>
      </c>
      <c r="AH329" s="26" t="str">
        <f t="shared" si="459"/>
        <v/>
      </c>
      <c r="AI329" s="26" t="str">
        <f t="shared" si="460"/>
        <v/>
      </c>
      <c r="AJ329" s="45" t="s">
        <v>30</v>
      </c>
      <c r="AK329" s="55" t="str">
        <f>IF(ＣＳＶ貼付用!BI315="","",ＣＳＶ貼付用!BI315)</f>
        <v/>
      </c>
      <c r="AL329" s="38" t="str">
        <f>IF(ＣＳＶ貼付用!BK315="","",ＣＳＶ貼付用!BK315)</f>
        <v/>
      </c>
      <c r="AM329" s="38" t="str">
        <f>IF(ＣＳＶ貼付用!BM315="","",ＣＳＶ貼付用!BM315)</f>
        <v/>
      </c>
      <c r="AN329" s="40" t="str">
        <f t="shared" si="461"/>
        <v/>
      </c>
      <c r="AO329" s="41" t="str">
        <f>IF(林齢計算用!B315="","",林齢計算用!B315)</f>
        <v/>
      </c>
      <c r="AP329" s="41" t="str">
        <f t="shared" si="462"/>
        <v/>
      </c>
      <c r="AQ329" s="41" t="str">
        <f t="shared" si="463"/>
        <v/>
      </c>
      <c r="AR329" s="23" t="str">
        <f>IF(AM329="スギ",INDEX(データ!$C$7:$E$26,MATCH(AP329,データ!$B$7:$B$26),MATCH(AN329,データ!$C$6:$E$6)),IF(AM329="ヒノキ",INDEX(データ!$C$32:$E$51,MATCH(AP329,データ!$B$32:$B$51),MATCH(AN329,データ!$C$31:$E$31)),IF(AM329="マツ",INDEX(データ!#REF!,MATCH(AP329,データ!#REF!),MATCH(AN329,データ!#REF!)),IF(AM329="ザツ",INDEX(データ!#REF!,MATCH(AP329,データ!#REF!),MATCH(AN329,データ!#REF!)),""))))</f>
        <v/>
      </c>
      <c r="AS329" s="22" t="str">
        <f t="shared" si="446"/>
        <v/>
      </c>
      <c r="AT329" s="21" t="str">
        <f t="shared" si="464"/>
        <v/>
      </c>
      <c r="AU329" s="21" t="str">
        <f t="shared" si="465"/>
        <v/>
      </c>
      <c r="AV329" s="24" t="str">
        <f>IF(AM329="スギ",INDEX(データ!$H$7:$J$26,MATCH(AP329,データ!$G$7:$G$26),MATCH(AN329,データ!$H$6:$J$6)),IF(AM329="ヒノキ",INDEX(データ!$H$32:$J$51,MATCH(AP329,データ!$G$32:$G$51),MATCH(AN329,データ!$H$31:$J$31)),IF(AM329="マツ",INDEX(データ!#REF!,MATCH(AP329,データ!#REF!),MATCH(AN329,データ!#REF!)),IF(AM329="ザツ",INDEX(データ!#REF!,MATCH(AP329,データ!#REF!),MATCH(AN329,データ!#REF!)),""))))</f>
        <v/>
      </c>
      <c r="AW329" s="22" t="str">
        <f t="shared" si="466"/>
        <v/>
      </c>
      <c r="AX329" s="21" t="str">
        <f t="shared" si="467"/>
        <v/>
      </c>
      <c r="AY329" s="27" t="str">
        <f t="shared" si="468"/>
        <v/>
      </c>
      <c r="AZ329" s="24" t="str">
        <f t="shared" si="469"/>
        <v/>
      </c>
      <c r="BA329" s="25" t="str">
        <f t="shared" si="470"/>
        <v>0</v>
      </c>
      <c r="BB329" s="26" t="str">
        <f t="shared" si="471"/>
        <v/>
      </c>
      <c r="BC329" s="26" t="str">
        <f t="shared" si="472"/>
        <v/>
      </c>
      <c r="BD329" s="26" t="str">
        <f t="shared" si="473"/>
        <v/>
      </c>
      <c r="BE329" s="27" t="str">
        <f t="shared" si="474"/>
        <v/>
      </c>
      <c r="BF329" s="26" t="str">
        <f t="shared" si="475"/>
        <v/>
      </c>
      <c r="BG329" s="26" t="str">
        <f t="shared" si="476"/>
        <v/>
      </c>
      <c r="BH329" s="45" t="s">
        <v>30</v>
      </c>
      <c r="BI329" s="55" t="str">
        <f>IF(ＣＳＶ貼付用!BX315="","",ＣＳＶ貼付用!BX315)</f>
        <v/>
      </c>
      <c r="BJ329" s="38" t="str">
        <f>IF(ＣＳＶ貼付用!BZ315="","",ＣＳＶ貼付用!BZ315)</f>
        <v/>
      </c>
      <c r="BK329" s="38" t="str">
        <f>IF(ＣＳＶ貼付用!CB315="","",ＣＳＶ貼付用!CB315)</f>
        <v/>
      </c>
      <c r="BL329" s="40" t="str">
        <f t="shared" si="477"/>
        <v/>
      </c>
      <c r="BM329" s="41" t="str">
        <f>IF(林齢計算用!C315="","",林齢計算用!C315)</f>
        <v/>
      </c>
      <c r="BN329" s="41" t="str">
        <f t="shared" si="478"/>
        <v/>
      </c>
      <c r="BO329" s="41" t="str">
        <f t="shared" si="479"/>
        <v/>
      </c>
      <c r="BP329" s="23" t="str">
        <f>IF(BK329="スギ",INDEX(データ!$C$7:$E$26,MATCH(BN329,データ!$B$7:$B$26),MATCH(BL329,データ!$C$6:$E$6)),IF(BK329="ヒノキ",INDEX(データ!$C$32:$E$51,MATCH(BN329,データ!$B$32:$B$51),MATCH(BL329,データ!$C$31:$E$31)),IF(BK329="マツ",INDEX(データ!#REF!,MATCH(BN329,データ!#REF!),MATCH(BL329,データ!#REF!)),IF(BK329="ザツ",INDEX(データ!#REF!,MATCH(BN329,データ!#REF!),MATCH(BL329,データ!#REF!)),""))))</f>
        <v/>
      </c>
      <c r="BQ329" s="22" t="str">
        <f t="shared" si="447"/>
        <v/>
      </c>
      <c r="BR329" s="21" t="str">
        <f t="shared" si="480"/>
        <v/>
      </c>
      <c r="BS329" s="21" t="str">
        <f t="shared" si="481"/>
        <v/>
      </c>
      <c r="BT329" s="24" t="str">
        <f>IF(BK329="スギ",INDEX(データ!$H$7:$J$26,MATCH(BN329,データ!$G$7:$G$26),MATCH(BL329,データ!$H$6:$J$6)),IF(BK329="ヒノキ",INDEX(データ!$H$32:$J$51,MATCH(BN329,データ!$G$32:$G$51),MATCH(BL329,データ!$H$31:$J$31)),IF(BK329="マツ",INDEX(データ!#REF!,MATCH(BN329,データ!#REF!),MATCH(BL329,データ!#REF!)),IF(BK329="ザツ",INDEX(データ!#REF!,MATCH(BN329,データ!#REF!),MATCH(BL329,データ!#REF!)),""))))</f>
        <v/>
      </c>
      <c r="BU329" s="22" t="str">
        <f t="shared" si="482"/>
        <v/>
      </c>
      <c r="BV329" s="21" t="str">
        <f t="shared" si="483"/>
        <v/>
      </c>
      <c r="BW329" s="27" t="str">
        <f t="shared" si="484"/>
        <v/>
      </c>
      <c r="BX329" s="24" t="str">
        <f t="shared" si="485"/>
        <v/>
      </c>
      <c r="BY329" s="25" t="str">
        <f t="shared" si="486"/>
        <v>0</v>
      </c>
      <c r="BZ329" s="26" t="str">
        <f t="shared" si="487"/>
        <v/>
      </c>
      <c r="CA329" s="26" t="str">
        <f t="shared" si="488"/>
        <v/>
      </c>
      <c r="CB329" s="26" t="str">
        <f t="shared" si="489"/>
        <v/>
      </c>
      <c r="CC329" s="27" t="str">
        <f t="shared" si="490"/>
        <v/>
      </c>
      <c r="CD329" s="26" t="str">
        <f t="shared" si="491"/>
        <v/>
      </c>
      <c r="CE329" s="26" t="str">
        <f t="shared" si="492"/>
        <v/>
      </c>
      <c r="CF329" s="45" t="s">
        <v>30</v>
      </c>
      <c r="CG329" s="55" t="str">
        <f>IF(ＣＳＶ貼付用!CM315="","",ＣＳＶ貼付用!CM315)</f>
        <v/>
      </c>
      <c r="CH329" s="38" t="str">
        <f>IF(ＣＳＶ貼付用!CO315="","",ＣＳＶ貼付用!CO315)</f>
        <v/>
      </c>
      <c r="CI329" s="38" t="str">
        <f>IF(ＣＳＶ貼付用!CQ315="","",ＣＳＶ貼付用!CQ315)</f>
        <v/>
      </c>
      <c r="CJ329" s="40" t="str">
        <f t="shared" si="493"/>
        <v/>
      </c>
      <c r="CK329" s="41" t="str">
        <f>IF(林齢計算用!D315="","",林齢計算用!D315)</f>
        <v/>
      </c>
      <c r="CL329" s="41" t="str">
        <f t="shared" si="494"/>
        <v/>
      </c>
      <c r="CM329" s="41" t="str">
        <f t="shared" si="495"/>
        <v/>
      </c>
      <c r="CN329" s="23" t="str">
        <f>IF(CI329="スギ",INDEX(データ!$C$7:$E$26,MATCH(CL329,データ!$B$7:$B$26),MATCH(CJ329,データ!$C$6:$E$6)),IF(CI329="ヒノキ",INDEX(データ!$C$32:$E$51,MATCH(CL329,データ!$B$32:$B$51),MATCH(CJ329,データ!$C$31:$E$31)),IF(CI329="マツ",INDEX(データ!#REF!,MATCH(CL329,データ!#REF!),MATCH(CJ329,データ!#REF!)),IF(CI329="ザツ",INDEX(データ!#REF!,MATCH(CL329,データ!#REF!),MATCH(CJ329,データ!#REF!)),""))))</f>
        <v/>
      </c>
      <c r="CO329" s="22" t="str">
        <f t="shared" si="448"/>
        <v/>
      </c>
      <c r="CP329" s="21" t="str">
        <f t="shared" si="496"/>
        <v/>
      </c>
      <c r="CQ329" s="21" t="str">
        <f t="shared" si="497"/>
        <v/>
      </c>
      <c r="CR329" s="24" t="str">
        <f>IF(CI329="スギ",INDEX(データ!$H$7:$J$26,MATCH(CL329,データ!$G$7:$G$26),MATCH(CJ329,データ!$H$6:$J$6)),IF(CI329="ヒノキ",INDEX(データ!$H$32:$J$51,MATCH(CL329,データ!$G$32:$G$51),MATCH(CJ329,データ!$H$31:$J$31)),IF(CI329="マツ",INDEX(データ!#REF!,MATCH(CL329,データ!#REF!),MATCH(CJ329,データ!#REF!)),IF(CI329="ザツ",INDEX(データ!#REF!,MATCH(CL329,データ!#REF!),MATCH(CJ329,データ!#REF!)),""))))</f>
        <v/>
      </c>
      <c r="CS329" s="22" t="str">
        <f t="shared" si="498"/>
        <v/>
      </c>
      <c r="CT329" s="21" t="str">
        <f t="shared" si="499"/>
        <v/>
      </c>
      <c r="CU329" s="27" t="str">
        <f t="shared" si="500"/>
        <v/>
      </c>
      <c r="CV329" s="24" t="str">
        <f t="shared" si="501"/>
        <v/>
      </c>
      <c r="CW329" s="25" t="str">
        <f t="shared" si="502"/>
        <v>0</v>
      </c>
      <c r="CX329" s="26" t="str">
        <f t="shared" si="503"/>
        <v/>
      </c>
      <c r="CY329" s="26" t="str">
        <f t="shared" si="504"/>
        <v/>
      </c>
      <c r="CZ329" s="26" t="str">
        <f t="shared" si="505"/>
        <v/>
      </c>
      <c r="DA329" s="27" t="str">
        <f t="shared" si="506"/>
        <v/>
      </c>
      <c r="DB329" s="26" t="str">
        <f t="shared" si="507"/>
        <v/>
      </c>
      <c r="DC329" s="26" t="str">
        <f t="shared" si="508"/>
        <v/>
      </c>
      <c r="DD329" s="45" t="s">
        <v>30</v>
      </c>
      <c r="DE329" s="55" t="str">
        <f>IF(ＣＳＶ貼付用!DB315="","",ＣＳＶ貼付用!DB315)</f>
        <v/>
      </c>
      <c r="DF329" s="38" t="str">
        <f>IF(ＣＳＶ貼付用!DD315="","",ＣＳＶ貼付用!DD315)</f>
        <v/>
      </c>
      <c r="DG329" s="38" t="str">
        <f>IF(ＣＳＶ貼付用!DF315="","",ＣＳＶ貼付用!DF315)</f>
        <v/>
      </c>
      <c r="DH329" s="40" t="str">
        <f t="shared" si="509"/>
        <v/>
      </c>
      <c r="DI329" s="41" t="str">
        <f>IF(林齢計算用!E315="","",林齢計算用!E315)</f>
        <v/>
      </c>
      <c r="DJ329" s="41" t="str">
        <f t="shared" si="510"/>
        <v/>
      </c>
      <c r="DK329" s="41" t="str">
        <f t="shared" si="511"/>
        <v/>
      </c>
      <c r="DL329" s="23" t="str">
        <f>IF(DG329="スギ",INDEX(データ!$C$7:$E$26,MATCH(DJ329,データ!$B$7:$B$26),MATCH(DH329,データ!$C$6:$E$6)),IF(DG329="ヒノキ",INDEX(データ!$C$32:$E$51,MATCH(DJ329,データ!$B$32:$B$51),MATCH(DH329,データ!$C$31:$E$31)),IF(DG329="マツ",INDEX(データ!#REF!,MATCH(DJ329,データ!#REF!),MATCH(DH329,データ!#REF!)),IF(DG329="ザツ",INDEX(データ!#REF!,MATCH(DJ329,データ!#REF!),MATCH(DH329,データ!#REF!)),""))))</f>
        <v/>
      </c>
      <c r="DM329" s="22" t="str">
        <f t="shared" si="449"/>
        <v/>
      </c>
      <c r="DN329" s="21" t="str">
        <f t="shared" si="512"/>
        <v/>
      </c>
      <c r="DO329" s="21" t="str">
        <f t="shared" si="513"/>
        <v/>
      </c>
      <c r="DP329" s="24" t="str">
        <f>IF(DG329="スギ",INDEX(データ!$H$7:$J$26,MATCH(DJ329,データ!$G$7:$G$26),MATCH(DH329,データ!$H$6:$J$6)),IF(DG329="ヒノキ",INDEX(データ!$H$32:$J$51,MATCH(DJ329,データ!$G$32:$G$51),MATCH(DH329,データ!$H$31:$J$31)),IF(DG329="マツ",INDEX(データ!#REF!,MATCH(DJ329,データ!#REF!),MATCH(DH329,データ!#REF!)),IF(DG329="ザツ",INDEX(データ!#REF!,MATCH(DJ329,データ!#REF!),MATCH(DH329,データ!#REF!)),""))))</f>
        <v/>
      </c>
      <c r="DQ329" s="22" t="str">
        <f t="shared" si="514"/>
        <v/>
      </c>
      <c r="DR329" s="21" t="str">
        <f t="shared" si="515"/>
        <v/>
      </c>
      <c r="DS329" s="27" t="str">
        <f t="shared" si="516"/>
        <v/>
      </c>
      <c r="DT329" s="24" t="str">
        <f t="shared" si="517"/>
        <v/>
      </c>
      <c r="DU329" s="25" t="str">
        <f t="shared" si="518"/>
        <v>0</v>
      </c>
      <c r="DV329" s="26" t="str">
        <f t="shared" si="519"/>
        <v/>
      </c>
      <c r="DW329" s="26" t="str">
        <f t="shared" si="520"/>
        <v/>
      </c>
      <c r="DX329" s="26" t="str">
        <f t="shared" si="521"/>
        <v/>
      </c>
      <c r="DY329" s="27" t="str">
        <f t="shared" si="522"/>
        <v/>
      </c>
      <c r="DZ329" s="26" t="str">
        <f t="shared" si="523"/>
        <v/>
      </c>
      <c r="EA329" s="26" t="str">
        <f t="shared" si="524"/>
        <v/>
      </c>
      <c r="EB329" s="45" t="s">
        <v>30</v>
      </c>
      <c r="EC329" s="55" t="str">
        <f>IF(ＣＳＶ貼付用!DQ315="","",ＣＳＶ貼付用!DQ315)</f>
        <v/>
      </c>
      <c r="ED329" s="38" t="str">
        <f>IF(ＣＳＶ貼付用!DS315="","",ＣＳＶ貼付用!DS315)</f>
        <v/>
      </c>
      <c r="EE329" s="38" t="str">
        <f>IF(ＣＳＶ貼付用!DU315="","",ＣＳＶ貼付用!DU315)</f>
        <v/>
      </c>
      <c r="EF329" s="40" t="str">
        <f t="shared" si="525"/>
        <v/>
      </c>
      <c r="EG329" s="41" t="str">
        <f>IF(林齢計算用!F315="","",林齢計算用!F315)</f>
        <v/>
      </c>
      <c r="EH329" s="41" t="str">
        <f t="shared" si="526"/>
        <v/>
      </c>
      <c r="EI329" s="41" t="str">
        <f t="shared" si="527"/>
        <v/>
      </c>
      <c r="EJ329" s="23" t="str">
        <f>IF(EE329="スギ",INDEX(データ!$C$7:$E$26,MATCH(EH329,データ!$B$7:$B$26),MATCH(EF329,データ!$C$6:$E$6)),IF(EE329="ヒノキ",INDEX(データ!$C$32:$E$51,MATCH(EH329,データ!$B$32:$B$51),MATCH(EF329,データ!$C$31:$E$31)),IF(EE329="マツ",INDEX(データ!#REF!,MATCH(EH329,データ!#REF!),MATCH(EF329,データ!#REF!)),IF(EE329="ザツ",INDEX(データ!#REF!,MATCH(EH329,データ!#REF!),MATCH(EF329,データ!#REF!)),""))))</f>
        <v/>
      </c>
      <c r="EK329" s="22" t="str">
        <f t="shared" si="450"/>
        <v/>
      </c>
      <c r="EL329" s="21" t="str">
        <f t="shared" si="528"/>
        <v/>
      </c>
      <c r="EM329" s="21" t="str">
        <f t="shared" si="529"/>
        <v/>
      </c>
      <c r="EN329" s="24" t="str">
        <f>IF(EE329="スギ",INDEX(データ!$H$7:$J$26,MATCH(EH329,データ!$G$7:$G$26),MATCH(EF329,データ!$H$6:$J$6)),IF(EE329="ヒノキ",INDEX(データ!$H$32:$J$51,MATCH(EH329,データ!$G$32:$G$51),MATCH(EF329,データ!$H$31:$J$31)),IF(EE329="マツ",INDEX(データ!#REF!,MATCH(EH329,データ!#REF!),MATCH(EF329,データ!#REF!)),IF(EE329="ザツ",INDEX(データ!#REF!,MATCH(EH329,データ!#REF!),MATCH(EF329,データ!#REF!)),""))))</f>
        <v/>
      </c>
      <c r="EO329" s="22" t="str">
        <f t="shared" si="530"/>
        <v/>
      </c>
      <c r="EP329" s="21" t="str">
        <f t="shared" si="531"/>
        <v/>
      </c>
      <c r="EQ329" s="27" t="str">
        <f t="shared" si="532"/>
        <v/>
      </c>
      <c r="ER329" s="24" t="str">
        <f t="shared" si="533"/>
        <v/>
      </c>
      <c r="ES329" s="25" t="str">
        <f t="shared" si="534"/>
        <v>0</v>
      </c>
      <c r="ET329" s="26" t="str">
        <f t="shared" si="535"/>
        <v/>
      </c>
      <c r="EU329" s="26" t="str">
        <f t="shared" si="536"/>
        <v/>
      </c>
      <c r="EV329" s="26" t="str">
        <f t="shared" si="537"/>
        <v/>
      </c>
      <c r="EW329" s="27" t="str">
        <f t="shared" si="538"/>
        <v/>
      </c>
      <c r="EX329" s="26" t="str">
        <f t="shared" si="539"/>
        <v/>
      </c>
      <c r="EY329" s="26" t="str">
        <f t="shared" si="540"/>
        <v/>
      </c>
      <c r="EZ329" s="26">
        <f t="shared" si="541"/>
        <v>0</v>
      </c>
      <c r="FA329" s="43"/>
    </row>
    <row r="330" spans="1:157" ht="15.95" customHeight="1" x14ac:dyDescent="0.15">
      <c r="A330" s="21"/>
      <c r="B330" s="36" t="str">
        <f>IF(ＣＳＶ貼付用!G316="","",ＣＳＶ貼付用!G316)</f>
        <v/>
      </c>
      <c r="C330" s="36" t="str">
        <f>IF(ＣＳＶ貼付用!I316="","",ＣＳＶ貼付用!I316)</f>
        <v/>
      </c>
      <c r="D330" s="36" t="str">
        <f>IF(ＣＳＶ貼付用!J316="","",ＣＳＶ貼付用!J316)</f>
        <v/>
      </c>
      <c r="E330" s="36" t="str">
        <f>IF(ＣＳＶ貼付用!F316="","",ＣＳＶ貼付用!F316)</f>
        <v/>
      </c>
      <c r="F330" s="38" t="str">
        <f>IF(ＣＳＶ貼付用!T316="","",ＣＳＶ貼付用!T316)</f>
        <v/>
      </c>
      <c r="G330" s="38"/>
      <c r="H330" s="38" t="str">
        <f>IF(ＣＳＶ貼付用!GJ316="","",ＣＳＶ貼付用!GJ316)</f>
        <v/>
      </c>
      <c r="I330" s="38" t="str">
        <f>IF(ＣＳＶ貼付用!GL316="","",ＣＳＶ貼付用!GL316)</f>
        <v/>
      </c>
      <c r="J330" s="38" t="str">
        <f>IF(ＣＳＶ貼付用!GN316="","",ＣＳＶ貼付用!GN316)</f>
        <v/>
      </c>
      <c r="K330" s="38" t="str">
        <f>IF(ＣＳＶ貼付用!GP316="","",ＣＳＶ貼付用!GP316)</f>
        <v/>
      </c>
      <c r="L330" s="45" t="s">
        <v>30</v>
      </c>
      <c r="M330" s="55" t="str">
        <f>IF(ＣＳＶ貼付用!AT316="","",ＣＳＶ貼付用!AT316)</f>
        <v/>
      </c>
      <c r="N330" s="38" t="str">
        <f>IF(ＣＳＶ貼付用!AV316="","",ＣＳＶ貼付用!AV316)</f>
        <v/>
      </c>
      <c r="O330" s="38" t="str">
        <f>IF(ＣＳＶ貼付用!AX316="","",ＣＳＶ貼付用!AX316)</f>
        <v/>
      </c>
      <c r="P330" s="40" t="str">
        <f>IF(ＣＳＶ貼付用!FE316="","",ＣＳＶ貼付用!FE316)</f>
        <v/>
      </c>
      <c r="Q330" s="41" t="str">
        <f>IF(林齢計算用!A316="","",林齢計算用!A316)</f>
        <v/>
      </c>
      <c r="R330" s="41" t="str">
        <f t="shared" si="451"/>
        <v/>
      </c>
      <c r="S330" s="56" t="str">
        <f>IF(ＣＳＶ貼付用!EG316="","",ＣＳＶ貼付用!EG316*10)</f>
        <v/>
      </c>
      <c r="T330" s="23" t="str">
        <f>IF(O330="スギ",INDEX(データ!$C$7:$E$26,MATCH(R330,データ!$B$7:$B$26),MATCH(P330,データ!$C$6:$E$6)),IF(O330="ヒノキ",INDEX(データ!$C$32:$E$51,MATCH(R330,データ!$B$32:$B$51),MATCH(P330,データ!$C$31:$E$31)),IF(O330="マツ",INDEX(データ!#REF!,MATCH(R330,データ!#REF!),MATCH(P330,データ!#REF!)),IF(O330="ザツ",INDEX(データ!#REF!,MATCH(R330,データ!#REF!),MATCH(P330,データ!#REF!)),""))))</f>
        <v/>
      </c>
      <c r="U330" s="22" t="str">
        <f t="shared" si="542"/>
        <v/>
      </c>
      <c r="V330" s="21" t="str">
        <f t="shared" si="546"/>
        <v/>
      </c>
      <c r="W330" s="21" t="str">
        <f t="shared" si="543"/>
        <v/>
      </c>
      <c r="X330" s="23" t="str">
        <f>IF(O330="スギ",INDEX(データ!$H$7:$J$26,MATCH(R330,データ!$G$7:$G$26),MATCH(P330,データ!$H$6:$J$6)),IF(O330="ヒノキ",INDEX(データ!$H$32:$J$51,MATCH(R330,データ!$G$32:$G$51),MATCH(P330,データ!$H$31:$J$31)),IF(O330="マツ",INDEX(データ!#REF!,MATCH(R330,データ!#REF!),MATCH(P330,データ!#REF!)),IF(O330="ザツ",INDEX(データ!#REF!,MATCH(R330,データ!#REF!),MATCH(P330,データ!#REF!)),""))))</f>
        <v/>
      </c>
      <c r="Y330" s="22" t="str">
        <f t="shared" si="544"/>
        <v/>
      </c>
      <c r="Z330" s="21" t="str">
        <f t="shared" si="545"/>
        <v/>
      </c>
      <c r="AA330" s="27" t="str">
        <f t="shared" si="452"/>
        <v/>
      </c>
      <c r="AB330" s="24" t="str">
        <f t="shared" si="453"/>
        <v/>
      </c>
      <c r="AC330" s="25" t="str">
        <f t="shared" si="454"/>
        <v>0</v>
      </c>
      <c r="AD330" s="26" t="str">
        <f t="shared" si="455"/>
        <v/>
      </c>
      <c r="AE330" s="26" t="str">
        <f t="shared" si="456"/>
        <v/>
      </c>
      <c r="AF330" s="26" t="str">
        <f t="shared" si="457"/>
        <v/>
      </c>
      <c r="AG330" s="27" t="str">
        <f t="shared" si="458"/>
        <v/>
      </c>
      <c r="AH330" s="26" t="str">
        <f t="shared" si="459"/>
        <v/>
      </c>
      <c r="AI330" s="26" t="str">
        <f t="shared" si="460"/>
        <v/>
      </c>
      <c r="AJ330" s="45" t="s">
        <v>30</v>
      </c>
      <c r="AK330" s="55" t="str">
        <f>IF(ＣＳＶ貼付用!BI316="","",ＣＳＶ貼付用!BI316)</f>
        <v/>
      </c>
      <c r="AL330" s="38" t="str">
        <f>IF(ＣＳＶ貼付用!BK316="","",ＣＳＶ貼付用!BK316)</f>
        <v/>
      </c>
      <c r="AM330" s="38" t="str">
        <f>IF(ＣＳＶ貼付用!BM316="","",ＣＳＶ貼付用!BM316)</f>
        <v/>
      </c>
      <c r="AN330" s="40" t="str">
        <f t="shared" si="461"/>
        <v/>
      </c>
      <c r="AO330" s="41" t="str">
        <f>IF(林齢計算用!B316="","",林齢計算用!B316)</f>
        <v/>
      </c>
      <c r="AP330" s="41" t="str">
        <f t="shared" si="462"/>
        <v/>
      </c>
      <c r="AQ330" s="41" t="str">
        <f t="shared" si="463"/>
        <v/>
      </c>
      <c r="AR330" s="23" t="str">
        <f>IF(AM330="スギ",INDEX(データ!$C$7:$E$26,MATCH(AP330,データ!$B$7:$B$26),MATCH(AN330,データ!$C$6:$E$6)),IF(AM330="ヒノキ",INDEX(データ!$C$32:$E$51,MATCH(AP330,データ!$B$32:$B$51),MATCH(AN330,データ!$C$31:$E$31)),IF(AM330="マツ",INDEX(データ!#REF!,MATCH(AP330,データ!#REF!),MATCH(AN330,データ!#REF!)),IF(AM330="ザツ",INDEX(データ!#REF!,MATCH(AP330,データ!#REF!),MATCH(AN330,データ!#REF!)),""))))</f>
        <v/>
      </c>
      <c r="AS330" s="22" t="str">
        <f t="shared" si="446"/>
        <v/>
      </c>
      <c r="AT330" s="21" t="str">
        <f t="shared" si="464"/>
        <v/>
      </c>
      <c r="AU330" s="21" t="str">
        <f t="shared" si="465"/>
        <v/>
      </c>
      <c r="AV330" s="24" t="str">
        <f>IF(AM330="スギ",INDEX(データ!$H$7:$J$26,MATCH(AP330,データ!$G$7:$G$26),MATCH(AN330,データ!$H$6:$J$6)),IF(AM330="ヒノキ",INDEX(データ!$H$32:$J$51,MATCH(AP330,データ!$G$32:$G$51),MATCH(AN330,データ!$H$31:$J$31)),IF(AM330="マツ",INDEX(データ!#REF!,MATCH(AP330,データ!#REF!),MATCH(AN330,データ!#REF!)),IF(AM330="ザツ",INDEX(データ!#REF!,MATCH(AP330,データ!#REF!),MATCH(AN330,データ!#REF!)),""))))</f>
        <v/>
      </c>
      <c r="AW330" s="22" t="str">
        <f t="shared" si="466"/>
        <v/>
      </c>
      <c r="AX330" s="21" t="str">
        <f t="shared" si="467"/>
        <v/>
      </c>
      <c r="AY330" s="27" t="str">
        <f t="shared" si="468"/>
        <v/>
      </c>
      <c r="AZ330" s="24" t="str">
        <f t="shared" si="469"/>
        <v/>
      </c>
      <c r="BA330" s="25" t="str">
        <f t="shared" si="470"/>
        <v>0</v>
      </c>
      <c r="BB330" s="26" t="str">
        <f t="shared" si="471"/>
        <v/>
      </c>
      <c r="BC330" s="26" t="str">
        <f t="shared" si="472"/>
        <v/>
      </c>
      <c r="BD330" s="26" t="str">
        <f t="shared" si="473"/>
        <v/>
      </c>
      <c r="BE330" s="27" t="str">
        <f t="shared" si="474"/>
        <v/>
      </c>
      <c r="BF330" s="26" t="str">
        <f t="shared" si="475"/>
        <v/>
      </c>
      <c r="BG330" s="26" t="str">
        <f t="shared" si="476"/>
        <v/>
      </c>
      <c r="BH330" s="45" t="s">
        <v>30</v>
      </c>
      <c r="BI330" s="55" t="str">
        <f>IF(ＣＳＶ貼付用!BX316="","",ＣＳＶ貼付用!BX316)</f>
        <v/>
      </c>
      <c r="BJ330" s="38" t="str">
        <f>IF(ＣＳＶ貼付用!BZ316="","",ＣＳＶ貼付用!BZ316)</f>
        <v/>
      </c>
      <c r="BK330" s="38" t="str">
        <f>IF(ＣＳＶ貼付用!CB316="","",ＣＳＶ貼付用!CB316)</f>
        <v/>
      </c>
      <c r="BL330" s="40" t="str">
        <f t="shared" si="477"/>
        <v/>
      </c>
      <c r="BM330" s="41" t="str">
        <f>IF(林齢計算用!C316="","",林齢計算用!C316)</f>
        <v/>
      </c>
      <c r="BN330" s="41" t="str">
        <f t="shared" si="478"/>
        <v/>
      </c>
      <c r="BO330" s="41" t="str">
        <f t="shared" si="479"/>
        <v/>
      </c>
      <c r="BP330" s="23" t="str">
        <f>IF(BK330="スギ",INDEX(データ!$C$7:$E$26,MATCH(BN330,データ!$B$7:$B$26),MATCH(BL330,データ!$C$6:$E$6)),IF(BK330="ヒノキ",INDEX(データ!$C$32:$E$51,MATCH(BN330,データ!$B$32:$B$51),MATCH(BL330,データ!$C$31:$E$31)),IF(BK330="マツ",INDEX(データ!#REF!,MATCH(BN330,データ!#REF!),MATCH(BL330,データ!#REF!)),IF(BK330="ザツ",INDEX(データ!#REF!,MATCH(BN330,データ!#REF!),MATCH(BL330,データ!#REF!)),""))))</f>
        <v/>
      </c>
      <c r="BQ330" s="22" t="str">
        <f t="shared" si="447"/>
        <v/>
      </c>
      <c r="BR330" s="21" t="str">
        <f t="shared" si="480"/>
        <v/>
      </c>
      <c r="BS330" s="21" t="str">
        <f t="shared" si="481"/>
        <v/>
      </c>
      <c r="BT330" s="24" t="str">
        <f>IF(BK330="スギ",INDEX(データ!$H$7:$J$26,MATCH(BN330,データ!$G$7:$G$26),MATCH(BL330,データ!$H$6:$J$6)),IF(BK330="ヒノキ",INDEX(データ!$H$32:$J$51,MATCH(BN330,データ!$G$32:$G$51),MATCH(BL330,データ!$H$31:$J$31)),IF(BK330="マツ",INDEX(データ!#REF!,MATCH(BN330,データ!#REF!),MATCH(BL330,データ!#REF!)),IF(BK330="ザツ",INDEX(データ!#REF!,MATCH(BN330,データ!#REF!),MATCH(BL330,データ!#REF!)),""))))</f>
        <v/>
      </c>
      <c r="BU330" s="22" t="str">
        <f t="shared" si="482"/>
        <v/>
      </c>
      <c r="BV330" s="21" t="str">
        <f t="shared" si="483"/>
        <v/>
      </c>
      <c r="BW330" s="27" t="str">
        <f t="shared" si="484"/>
        <v/>
      </c>
      <c r="BX330" s="24" t="str">
        <f t="shared" si="485"/>
        <v/>
      </c>
      <c r="BY330" s="25" t="str">
        <f t="shared" si="486"/>
        <v>0</v>
      </c>
      <c r="BZ330" s="26" t="str">
        <f t="shared" si="487"/>
        <v/>
      </c>
      <c r="CA330" s="26" t="str">
        <f t="shared" si="488"/>
        <v/>
      </c>
      <c r="CB330" s="26" t="str">
        <f t="shared" si="489"/>
        <v/>
      </c>
      <c r="CC330" s="27" t="str">
        <f t="shared" si="490"/>
        <v/>
      </c>
      <c r="CD330" s="26" t="str">
        <f t="shared" si="491"/>
        <v/>
      </c>
      <c r="CE330" s="26" t="str">
        <f t="shared" si="492"/>
        <v/>
      </c>
      <c r="CF330" s="45" t="s">
        <v>30</v>
      </c>
      <c r="CG330" s="55" t="str">
        <f>IF(ＣＳＶ貼付用!CM316="","",ＣＳＶ貼付用!CM316)</f>
        <v/>
      </c>
      <c r="CH330" s="38" t="str">
        <f>IF(ＣＳＶ貼付用!CO316="","",ＣＳＶ貼付用!CO316)</f>
        <v/>
      </c>
      <c r="CI330" s="38" t="str">
        <f>IF(ＣＳＶ貼付用!CQ316="","",ＣＳＶ貼付用!CQ316)</f>
        <v/>
      </c>
      <c r="CJ330" s="40" t="str">
        <f t="shared" si="493"/>
        <v/>
      </c>
      <c r="CK330" s="41" t="str">
        <f>IF(林齢計算用!D316="","",林齢計算用!D316)</f>
        <v/>
      </c>
      <c r="CL330" s="41" t="str">
        <f t="shared" si="494"/>
        <v/>
      </c>
      <c r="CM330" s="41" t="str">
        <f t="shared" si="495"/>
        <v/>
      </c>
      <c r="CN330" s="23" t="str">
        <f>IF(CI330="スギ",INDEX(データ!$C$7:$E$26,MATCH(CL330,データ!$B$7:$B$26),MATCH(CJ330,データ!$C$6:$E$6)),IF(CI330="ヒノキ",INDEX(データ!$C$32:$E$51,MATCH(CL330,データ!$B$32:$B$51),MATCH(CJ330,データ!$C$31:$E$31)),IF(CI330="マツ",INDEX(データ!#REF!,MATCH(CL330,データ!#REF!),MATCH(CJ330,データ!#REF!)),IF(CI330="ザツ",INDEX(データ!#REF!,MATCH(CL330,データ!#REF!),MATCH(CJ330,データ!#REF!)),""))))</f>
        <v/>
      </c>
      <c r="CO330" s="22" t="str">
        <f t="shared" si="448"/>
        <v/>
      </c>
      <c r="CP330" s="21" t="str">
        <f t="shared" si="496"/>
        <v/>
      </c>
      <c r="CQ330" s="21" t="str">
        <f t="shared" si="497"/>
        <v/>
      </c>
      <c r="CR330" s="24" t="str">
        <f>IF(CI330="スギ",INDEX(データ!$H$7:$J$26,MATCH(CL330,データ!$G$7:$G$26),MATCH(CJ330,データ!$H$6:$J$6)),IF(CI330="ヒノキ",INDEX(データ!$H$32:$J$51,MATCH(CL330,データ!$G$32:$G$51),MATCH(CJ330,データ!$H$31:$J$31)),IF(CI330="マツ",INDEX(データ!#REF!,MATCH(CL330,データ!#REF!),MATCH(CJ330,データ!#REF!)),IF(CI330="ザツ",INDEX(データ!#REF!,MATCH(CL330,データ!#REF!),MATCH(CJ330,データ!#REF!)),""))))</f>
        <v/>
      </c>
      <c r="CS330" s="22" t="str">
        <f t="shared" si="498"/>
        <v/>
      </c>
      <c r="CT330" s="21" t="str">
        <f t="shared" si="499"/>
        <v/>
      </c>
      <c r="CU330" s="27" t="str">
        <f t="shared" si="500"/>
        <v/>
      </c>
      <c r="CV330" s="24" t="str">
        <f t="shared" si="501"/>
        <v/>
      </c>
      <c r="CW330" s="25" t="str">
        <f t="shared" si="502"/>
        <v>0</v>
      </c>
      <c r="CX330" s="26" t="str">
        <f t="shared" si="503"/>
        <v/>
      </c>
      <c r="CY330" s="26" t="str">
        <f t="shared" si="504"/>
        <v/>
      </c>
      <c r="CZ330" s="26" t="str">
        <f t="shared" si="505"/>
        <v/>
      </c>
      <c r="DA330" s="27" t="str">
        <f t="shared" si="506"/>
        <v/>
      </c>
      <c r="DB330" s="26" t="str">
        <f t="shared" si="507"/>
        <v/>
      </c>
      <c r="DC330" s="26" t="str">
        <f t="shared" si="508"/>
        <v/>
      </c>
      <c r="DD330" s="45" t="s">
        <v>30</v>
      </c>
      <c r="DE330" s="55" t="str">
        <f>IF(ＣＳＶ貼付用!DB316="","",ＣＳＶ貼付用!DB316)</f>
        <v/>
      </c>
      <c r="DF330" s="38" t="str">
        <f>IF(ＣＳＶ貼付用!DD316="","",ＣＳＶ貼付用!DD316)</f>
        <v/>
      </c>
      <c r="DG330" s="38" t="str">
        <f>IF(ＣＳＶ貼付用!DF316="","",ＣＳＶ貼付用!DF316)</f>
        <v/>
      </c>
      <c r="DH330" s="40" t="str">
        <f t="shared" si="509"/>
        <v/>
      </c>
      <c r="DI330" s="41" t="str">
        <f>IF(林齢計算用!E316="","",林齢計算用!E316)</f>
        <v/>
      </c>
      <c r="DJ330" s="41" t="str">
        <f t="shared" si="510"/>
        <v/>
      </c>
      <c r="DK330" s="41" t="str">
        <f t="shared" si="511"/>
        <v/>
      </c>
      <c r="DL330" s="23" t="str">
        <f>IF(DG330="スギ",INDEX(データ!$C$7:$E$26,MATCH(DJ330,データ!$B$7:$B$26),MATCH(DH330,データ!$C$6:$E$6)),IF(DG330="ヒノキ",INDEX(データ!$C$32:$E$51,MATCH(DJ330,データ!$B$32:$B$51),MATCH(DH330,データ!$C$31:$E$31)),IF(DG330="マツ",INDEX(データ!#REF!,MATCH(DJ330,データ!#REF!),MATCH(DH330,データ!#REF!)),IF(DG330="ザツ",INDEX(データ!#REF!,MATCH(DJ330,データ!#REF!),MATCH(DH330,データ!#REF!)),""))))</f>
        <v/>
      </c>
      <c r="DM330" s="22" t="str">
        <f t="shared" si="449"/>
        <v/>
      </c>
      <c r="DN330" s="21" t="str">
        <f t="shared" si="512"/>
        <v/>
      </c>
      <c r="DO330" s="21" t="str">
        <f t="shared" si="513"/>
        <v/>
      </c>
      <c r="DP330" s="24" t="str">
        <f>IF(DG330="スギ",INDEX(データ!$H$7:$J$26,MATCH(DJ330,データ!$G$7:$G$26),MATCH(DH330,データ!$H$6:$J$6)),IF(DG330="ヒノキ",INDEX(データ!$H$32:$J$51,MATCH(DJ330,データ!$G$32:$G$51),MATCH(DH330,データ!$H$31:$J$31)),IF(DG330="マツ",INDEX(データ!#REF!,MATCH(DJ330,データ!#REF!),MATCH(DH330,データ!#REF!)),IF(DG330="ザツ",INDEX(データ!#REF!,MATCH(DJ330,データ!#REF!),MATCH(DH330,データ!#REF!)),""))))</f>
        <v/>
      </c>
      <c r="DQ330" s="22" t="str">
        <f t="shared" si="514"/>
        <v/>
      </c>
      <c r="DR330" s="21" t="str">
        <f t="shared" si="515"/>
        <v/>
      </c>
      <c r="DS330" s="27" t="str">
        <f t="shared" si="516"/>
        <v/>
      </c>
      <c r="DT330" s="24" t="str">
        <f t="shared" si="517"/>
        <v/>
      </c>
      <c r="DU330" s="25" t="str">
        <f t="shared" si="518"/>
        <v>0</v>
      </c>
      <c r="DV330" s="26" t="str">
        <f t="shared" si="519"/>
        <v/>
      </c>
      <c r="DW330" s="26" t="str">
        <f t="shared" si="520"/>
        <v/>
      </c>
      <c r="DX330" s="26" t="str">
        <f t="shared" si="521"/>
        <v/>
      </c>
      <c r="DY330" s="27" t="str">
        <f t="shared" si="522"/>
        <v/>
      </c>
      <c r="DZ330" s="26" t="str">
        <f t="shared" si="523"/>
        <v/>
      </c>
      <c r="EA330" s="26" t="str">
        <f t="shared" si="524"/>
        <v/>
      </c>
      <c r="EB330" s="45" t="s">
        <v>30</v>
      </c>
      <c r="EC330" s="55" t="str">
        <f>IF(ＣＳＶ貼付用!DQ316="","",ＣＳＶ貼付用!DQ316)</f>
        <v/>
      </c>
      <c r="ED330" s="38" t="str">
        <f>IF(ＣＳＶ貼付用!DS316="","",ＣＳＶ貼付用!DS316)</f>
        <v/>
      </c>
      <c r="EE330" s="38" t="str">
        <f>IF(ＣＳＶ貼付用!DU316="","",ＣＳＶ貼付用!DU316)</f>
        <v/>
      </c>
      <c r="EF330" s="40" t="str">
        <f t="shared" si="525"/>
        <v/>
      </c>
      <c r="EG330" s="41" t="str">
        <f>IF(林齢計算用!F316="","",林齢計算用!F316)</f>
        <v/>
      </c>
      <c r="EH330" s="41" t="str">
        <f t="shared" si="526"/>
        <v/>
      </c>
      <c r="EI330" s="41" t="str">
        <f t="shared" si="527"/>
        <v/>
      </c>
      <c r="EJ330" s="23" t="str">
        <f>IF(EE330="スギ",INDEX(データ!$C$7:$E$26,MATCH(EH330,データ!$B$7:$B$26),MATCH(EF330,データ!$C$6:$E$6)),IF(EE330="ヒノキ",INDEX(データ!$C$32:$E$51,MATCH(EH330,データ!$B$32:$B$51),MATCH(EF330,データ!$C$31:$E$31)),IF(EE330="マツ",INDEX(データ!#REF!,MATCH(EH330,データ!#REF!),MATCH(EF330,データ!#REF!)),IF(EE330="ザツ",INDEX(データ!#REF!,MATCH(EH330,データ!#REF!),MATCH(EF330,データ!#REF!)),""))))</f>
        <v/>
      </c>
      <c r="EK330" s="22" t="str">
        <f t="shared" si="450"/>
        <v/>
      </c>
      <c r="EL330" s="21" t="str">
        <f t="shared" si="528"/>
        <v/>
      </c>
      <c r="EM330" s="21" t="str">
        <f t="shared" si="529"/>
        <v/>
      </c>
      <c r="EN330" s="24" t="str">
        <f>IF(EE330="スギ",INDEX(データ!$H$7:$J$26,MATCH(EH330,データ!$G$7:$G$26),MATCH(EF330,データ!$H$6:$J$6)),IF(EE330="ヒノキ",INDEX(データ!$H$32:$J$51,MATCH(EH330,データ!$G$32:$G$51),MATCH(EF330,データ!$H$31:$J$31)),IF(EE330="マツ",INDEX(データ!#REF!,MATCH(EH330,データ!#REF!),MATCH(EF330,データ!#REF!)),IF(EE330="ザツ",INDEX(データ!#REF!,MATCH(EH330,データ!#REF!),MATCH(EF330,データ!#REF!)),""))))</f>
        <v/>
      </c>
      <c r="EO330" s="22" t="str">
        <f t="shared" si="530"/>
        <v/>
      </c>
      <c r="EP330" s="21" t="str">
        <f t="shared" si="531"/>
        <v/>
      </c>
      <c r="EQ330" s="27" t="str">
        <f t="shared" si="532"/>
        <v/>
      </c>
      <c r="ER330" s="24" t="str">
        <f t="shared" si="533"/>
        <v/>
      </c>
      <c r="ES330" s="25" t="str">
        <f t="shared" si="534"/>
        <v>0</v>
      </c>
      <c r="ET330" s="26" t="str">
        <f t="shared" si="535"/>
        <v/>
      </c>
      <c r="EU330" s="26" t="str">
        <f t="shared" si="536"/>
        <v/>
      </c>
      <c r="EV330" s="26" t="str">
        <f t="shared" si="537"/>
        <v/>
      </c>
      <c r="EW330" s="27" t="str">
        <f t="shared" si="538"/>
        <v/>
      </c>
      <c r="EX330" s="26" t="str">
        <f t="shared" si="539"/>
        <v/>
      </c>
      <c r="EY330" s="26" t="str">
        <f t="shared" si="540"/>
        <v/>
      </c>
      <c r="EZ330" s="26">
        <f t="shared" si="541"/>
        <v>0</v>
      </c>
      <c r="FA330" s="43"/>
    </row>
    <row r="331" spans="1:157" ht="15.95" customHeight="1" x14ac:dyDescent="0.15">
      <c r="A331" s="21"/>
      <c r="B331" s="36" t="str">
        <f>IF(ＣＳＶ貼付用!G317="","",ＣＳＶ貼付用!G317)</f>
        <v/>
      </c>
      <c r="C331" s="36" t="str">
        <f>IF(ＣＳＶ貼付用!I317="","",ＣＳＶ貼付用!I317)</f>
        <v/>
      </c>
      <c r="D331" s="36" t="str">
        <f>IF(ＣＳＶ貼付用!J317="","",ＣＳＶ貼付用!J317)</f>
        <v/>
      </c>
      <c r="E331" s="36" t="str">
        <f>IF(ＣＳＶ貼付用!F317="","",ＣＳＶ貼付用!F317)</f>
        <v/>
      </c>
      <c r="F331" s="38" t="str">
        <f>IF(ＣＳＶ貼付用!T317="","",ＣＳＶ貼付用!T317)</f>
        <v/>
      </c>
      <c r="G331" s="38"/>
      <c r="H331" s="38" t="str">
        <f>IF(ＣＳＶ貼付用!GJ317="","",ＣＳＶ貼付用!GJ317)</f>
        <v/>
      </c>
      <c r="I331" s="38" t="str">
        <f>IF(ＣＳＶ貼付用!GL317="","",ＣＳＶ貼付用!GL317)</f>
        <v/>
      </c>
      <c r="J331" s="38" t="str">
        <f>IF(ＣＳＶ貼付用!GN317="","",ＣＳＶ貼付用!GN317)</f>
        <v/>
      </c>
      <c r="K331" s="38" t="str">
        <f>IF(ＣＳＶ貼付用!GP317="","",ＣＳＶ貼付用!GP317)</f>
        <v/>
      </c>
      <c r="L331" s="45" t="s">
        <v>30</v>
      </c>
      <c r="M331" s="55" t="str">
        <f>IF(ＣＳＶ貼付用!AT317="","",ＣＳＶ貼付用!AT317)</f>
        <v/>
      </c>
      <c r="N331" s="38" t="str">
        <f>IF(ＣＳＶ貼付用!AV317="","",ＣＳＶ貼付用!AV317)</f>
        <v/>
      </c>
      <c r="O331" s="38" t="str">
        <f>IF(ＣＳＶ貼付用!AX317="","",ＣＳＶ貼付用!AX317)</f>
        <v/>
      </c>
      <c r="P331" s="40" t="str">
        <f>IF(ＣＳＶ貼付用!FE317="","",ＣＳＶ貼付用!FE317)</f>
        <v/>
      </c>
      <c r="Q331" s="41" t="str">
        <f>IF(林齢計算用!A317="","",林齢計算用!A317)</f>
        <v/>
      </c>
      <c r="R331" s="41" t="str">
        <f t="shared" si="451"/>
        <v/>
      </c>
      <c r="S331" s="56" t="str">
        <f>IF(ＣＳＶ貼付用!EG317="","",ＣＳＶ貼付用!EG317*10)</f>
        <v/>
      </c>
      <c r="T331" s="23" t="str">
        <f>IF(O331="スギ",INDEX(データ!$C$7:$E$26,MATCH(R331,データ!$B$7:$B$26),MATCH(P331,データ!$C$6:$E$6)),IF(O331="ヒノキ",INDEX(データ!$C$32:$E$51,MATCH(R331,データ!$B$32:$B$51),MATCH(P331,データ!$C$31:$E$31)),IF(O331="マツ",INDEX(データ!#REF!,MATCH(R331,データ!#REF!),MATCH(P331,データ!#REF!)),IF(O331="ザツ",INDEX(データ!#REF!,MATCH(R331,データ!#REF!),MATCH(P331,データ!#REF!)),""))))</f>
        <v/>
      </c>
      <c r="U331" s="22" t="str">
        <f t="shared" si="542"/>
        <v/>
      </c>
      <c r="V331" s="21" t="str">
        <f t="shared" si="546"/>
        <v/>
      </c>
      <c r="W331" s="21" t="str">
        <f t="shared" si="543"/>
        <v/>
      </c>
      <c r="X331" s="23" t="str">
        <f>IF(O331="スギ",INDEX(データ!$H$7:$J$26,MATCH(R331,データ!$G$7:$G$26),MATCH(P331,データ!$H$6:$J$6)),IF(O331="ヒノキ",INDEX(データ!$H$32:$J$51,MATCH(R331,データ!$G$32:$G$51),MATCH(P331,データ!$H$31:$J$31)),IF(O331="マツ",INDEX(データ!#REF!,MATCH(R331,データ!#REF!),MATCH(P331,データ!#REF!)),IF(O331="ザツ",INDEX(データ!#REF!,MATCH(R331,データ!#REF!),MATCH(P331,データ!#REF!)),""))))</f>
        <v/>
      </c>
      <c r="Y331" s="22" t="str">
        <f t="shared" si="544"/>
        <v/>
      </c>
      <c r="Z331" s="21" t="str">
        <f t="shared" si="545"/>
        <v/>
      </c>
      <c r="AA331" s="27" t="str">
        <f t="shared" si="452"/>
        <v/>
      </c>
      <c r="AB331" s="24" t="str">
        <f t="shared" si="453"/>
        <v/>
      </c>
      <c r="AC331" s="25" t="str">
        <f t="shared" si="454"/>
        <v>0</v>
      </c>
      <c r="AD331" s="26" t="str">
        <f t="shared" si="455"/>
        <v/>
      </c>
      <c r="AE331" s="26" t="str">
        <f t="shared" si="456"/>
        <v/>
      </c>
      <c r="AF331" s="26" t="str">
        <f t="shared" si="457"/>
        <v/>
      </c>
      <c r="AG331" s="27" t="str">
        <f t="shared" si="458"/>
        <v/>
      </c>
      <c r="AH331" s="26" t="str">
        <f t="shared" si="459"/>
        <v/>
      </c>
      <c r="AI331" s="26" t="str">
        <f t="shared" si="460"/>
        <v/>
      </c>
      <c r="AJ331" s="45" t="s">
        <v>30</v>
      </c>
      <c r="AK331" s="55" t="str">
        <f>IF(ＣＳＶ貼付用!BI317="","",ＣＳＶ貼付用!BI317)</f>
        <v/>
      </c>
      <c r="AL331" s="38" t="str">
        <f>IF(ＣＳＶ貼付用!BK317="","",ＣＳＶ貼付用!BK317)</f>
        <v/>
      </c>
      <c r="AM331" s="38" t="str">
        <f>IF(ＣＳＶ貼付用!BM317="","",ＣＳＶ貼付用!BM317)</f>
        <v/>
      </c>
      <c r="AN331" s="40" t="str">
        <f t="shared" si="461"/>
        <v/>
      </c>
      <c r="AO331" s="41" t="str">
        <f>IF(林齢計算用!B317="","",林齢計算用!B317)</f>
        <v/>
      </c>
      <c r="AP331" s="41" t="str">
        <f t="shared" si="462"/>
        <v/>
      </c>
      <c r="AQ331" s="41" t="str">
        <f t="shared" si="463"/>
        <v/>
      </c>
      <c r="AR331" s="23" t="str">
        <f>IF(AM331="スギ",INDEX(データ!$C$7:$E$26,MATCH(AP331,データ!$B$7:$B$26),MATCH(AN331,データ!$C$6:$E$6)),IF(AM331="ヒノキ",INDEX(データ!$C$32:$E$51,MATCH(AP331,データ!$B$32:$B$51),MATCH(AN331,データ!$C$31:$E$31)),IF(AM331="マツ",INDEX(データ!#REF!,MATCH(AP331,データ!#REF!),MATCH(AN331,データ!#REF!)),IF(AM331="ザツ",INDEX(データ!#REF!,MATCH(AP331,データ!#REF!),MATCH(AN331,データ!#REF!)),""))))</f>
        <v/>
      </c>
      <c r="AS331" s="22" t="str">
        <f t="shared" si="446"/>
        <v/>
      </c>
      <c r="AT331" s="21" t="str">
        <f t="shared" si="464"/>
        <v/>
      </c>
      <c r="AU331" s="21" t="str">
        <f t="shared" si="465"/>
        <v/>
      </c>
      <c r="AV331" s="24" t="str">
        <f>IF(AM331="スギ",INDEX(データ!$H$7:$J$26,MATCH(AP331,データ!$G$7:$G$26),MATCH(AN331,データ!$H$6:$J$6)),IF(AM331="ヒノキ",INDEX(データ!$H$32:$J$51,MATCH(AP331,データ!$G$32:$G$51),MATCH(AN331,データ!$H$31:$J$31)),IF(AM331="マツ",INDEX(データ!#REF!,MATCH(AP331,データ!#REF!),MATCH(AN331,データ!#REF!)),IF(AM331="ザツ",INDEX(データ!#REF!,MATCH(AP331,データ!#REF!),MATCH(AN331,データ!#REF!)),""))))</f>
        <v/>
      </c>
      <c r="AW331" s="22" t="str">
        <f t="shared" si="466"/>
        <v/>
      </c>
      <c r="AX331" s="21" t="str">
        <f t="shared" si="467"/>
        <v/>
      </c>
      <c r="AY331" s="27" t="str">
        <f t="shared" si="468"/>
        <v/>
      </c>
      <c r="AZ331" s="24" t="str">
        <f t="shared" si="469"/>
        <v/>
      </c>
      <c r="BA331" s="25" t="str">
        <f t="shared" si="470"/>
        <v>0</v>
      </c>
      <c r="BB331" s="26" t="str">
        <f t="shared" si="471"/>
        <v/>
      </c>
      <c r="BC331" s="26" t="str">
        <f t="shared" si="472"/>
        <v/>
      </c>
      <c r="BD331" s="26" t="str">
        <f t="shared" si="473"/>
        <v/>
      </c>
      <c r="BE331" s="27" t="str">
        <f t="shared" si="474"/>
        <v/>
      </c>
      <c r="BF331" s="26" t="str">
        <f t="shared" si="475"/>
        <v/>
      </c>
      <c r="BG331" s="26" t="str">
        <f t="shared" si="476"/>
        <v/>
      </c>
      <c r="BH331" s="45" t="s">
        <v>30</v>
      </c>
      <c r="BI331" s="55" t="str">
        <f>IF(ＣＳＶ貼付用!BX317="","",ＣＳＶ貼付用!BX317)</f>
        <v/>
      </c>
      <c r="BJ331" s="38" t="str">
        <f>IF(ＣＳＶ貼付用!BZ317="","",ＣＳＶ貼付用!BZ317)</f>
        <v/>
      </c>
      <c r="BK331" s="38" t="str">
        <f>IF(ＣＳＶ貼付用!CB317="","",ＣＳＶ貼付用!CB317)</f>
        <v/>
      </c>
      <c r="BL331" s="40" t="str">
        <f t="shared" si="477"/>
        <v/>
      </c>
      <c r="BM331" s="41" t="str">
        <f>IF(林齢計算用!C317="","",林齢計算用!C317)</f>
        <v/>
      </c>
      <c r="BN331" s="41" t="str">
        <f t="shared" si="478"/>
        <v/>
      </c>
      <c r="BO331" s="41" t="str">
        <f t="shared" si="479"/>
        <v/>
      </c>
      <c r="BP331" s="23" t="str">
        <f>IF(BK331="スギ",INDEX(データ!$C$7:$E$26,MATCH(BN331,データ!$B$7:$B$26),MATCH(BL331,データ!$C$6:$E$6)),IF(BK331="ヒノキ",INDEX(データ!$C$32:$E$51,MATCH(BN331,データ!$B$32:$B$51),MATCH(BL331,データ!$C$31:$E$31)),IF(BK331="マツ",INDEX(データ!#REF!,MATCH(BN331,データ!#REF!),MATCH(BL331,データ!#REF!)),IF(BK331="ザツ",INDEX(データ!#REF!,MATCH(BN331,データ!#REF!),MATCH(BL331,データ!#REF!)),""))))</f>
        <v/>
      </c>
      <c r="BQ331" s="22" t="str">
        <f t="shared" si="447"/>
        <v/>
      </c>
      <c r="BR331" s="21" t="str">
        <f t="shared" si="480"/>
        <v/>
      </c>
      <c r="BS331" s="21" t="str">
        <f t="shared" si="481"/>
        <v/>
      </c>
      <c r="BT331" s="24" t="str">
        <f>IF(BK331="スギ",INDEX(データ!$H$7:$J$26,MATCH(BN331,データ!$G$7:$G$26),MATCH(BL331,データ!$H$6:$J$6)),IF(BK331="ヒノキ",INDEX(データ!$H$32:$J$51,MATCH(BN331,データ!$G$32:$G$51),MATCH(BL331,データ!$H$31:$J$31)),IF(BK331="マツ",INDEX(データ!#REF!,MATCH(BN331,データ!#REF!),MATCH(BL331,データ!#REF!)),IF(BK331="ザツ",INDEX(データ!#REF!,MATCH(BN331,データ!#REF!),MATCH(BL331,データ!#REF!)),""))))</f>
        <v/>
      </c>
      <c r="BU331" s="22" t="str">
        <f t="shared" si="482"/>
        <v/>
      </c>
      <c r="BV331" s="21" t="str">
        <f t="shared" si="483"/>
        <v/>
      </c>
      <c r="BW331" s="27" t="str">
        <f t="shared" si="484"/>
        <v/>
      </c>
      <c r="BX331" s="24" t="str">
        <f t="shared" si="485"/>
        <v/>
      </c>
      <c r="BY331" s="25" t="str">
        <f t="shared" si="486"/>
        <v>0</v>
      </c>
      <c r="BZ331" s="26" t="str">
        <f t="shared" si="487"/>
        <v/>
      </c>
      <c r="CA331" s="26" t="str">
        <f t="shared" si="488"/>
        <v/>
      </c>
      <c r="CB331" s="26" t="str">
        <f t="shared" si="489"/>
        <v/>
      </c>
      <c r="CC331" s="27" t="str">
        <f t="shared" si="490"/>
        <v/>
      </c>
      <c r="CD331" s="26" t="str">
        <f t="shared" si="491"/>
        <v/>
      </c>
      <c r="CE331" s="26" t="str">
        <f t="shared" si="492"/>
        <v/>
      </c>
      <c r="CF331" s="45" t="s">
        <v>30</v>
      </c>
      <c r="CG331" s="55" t="str">
        <f>IF(ＣＳＶ貼付用!CM317="","",ＣＳＶ貼付用!CM317)</f>
        <v/>
      </c>
      <c r="CH331" s="38" t="str">
        <f>IF(ＣＳＶ貼付用!CO317="","",ＣＳＶ貼付用!CO317)</f>
        <v/>
      </c>
      <c r="CI331" s="38" t="str">
        <f>IF(ＣＳＶ貼付用!CQ317="","",ＣＳＶ貼付用!CQ317)</f>
        <v/>
      </c>
      <c r="CJ331" s="40" t="str">
        <f t="shared" si="493"/>
        <v/>
      </c>
      <c r="CK331" s="41" t="str">
        <f>IF(林齢計算用!D317="","",林齢計算用!D317)</f>
        <v/>
      </c>
      <c r="CL331" s="41" t="str">
        <f t="shared" si="494"/>
        <v/>
      </c>
      <c r="CM331" s="41" t="str">
        <f t="shared" si="495"/>
        <v/>
      </c>
      <c r="CN331" s="23" t="str">
        <f>IF(CI331="スギ",INDEX(データ!$C$7:$E$26,MATCH(CL331,データ!$B$7:$B$26),MATCH(CJ331,データ!$C$6:$E$6)),IF(CI331="ヒノキ",INDEX(データ!$C$32:$E$51,MATCH(CL331,データ!$B$32:$B$51),MATCH(CJ331,データ!$C$31:$E$31)),IF(CI331="マツ",INDEX(データ!#REF!,MATCH(CL331,データ!#REF!),MATCH(CJ331,データ!#REF!)),IF(CI331="ザツ",INDEX(データ!#REF!,MATCH(CL331,データ!#REF!),MATCH(CJ331,データ!#REF!)),""))))</f>
        <v/>
      </c>
      <c r="CO331" s="22" t="str">
        <f t="shared" si="448"/>
        <v/>
      </c>
      <c r="CP331" s="21" t="str">
        <f t="shared" si="496"/>
        <v/>
      </c>
      <c r="CQ331" s="21" t="str">
        <f t="shared" si="497"/>
        <v/>
      </c>
      <c r="CR331" s="24" t="str">
        <f>IF(CI331="スギ",INDEX(データ!$H$7:$J$26,MATCH(CL331,データ!$G$7:$G$26),MATCH(CJ331,データ!$H$6:$J$6)),IF(CI331="ヒノキ",INDEX(データ!$H$32:$J$51,MATCH(CL331,データ!$G$32:$G$51),MATCH(CJ331,データ!$H$31:$J$31)),IF(CI331="マツ",INDEX(データ!#REF!,MATCH(CL331,データ!#REF!),MATCH(CJ331,データ!#REF!)),IF(CI331="ザツ",INDEX(データ!#REF!,MATCH(CL331,データ!#REF!),MATCH(CJ331,データ!#REF!)),""))))</f>
        <v/>
      </c>
      <c r="CS331" s="22" t="str">
        <f t="shared" si="498"/>
        <v/>
      </c>
      <c r="CT331" s="21" t="str">
        <f t="shared" si="499"/>
        <v/>
      </c>
      <c r="CU331" s="27" t="str">
        <f t="shared" si="500"/>
        <v/>
      </c>
      <c r="CV331" s="24" t="str">
        <f t="shared" si="501"/>
        <v/>
      </c>
      <c r="CW331" s="25" t="str">
        <f t="shared" si="502"/>
        <v>0</v>
      </c>
      <c r="CX331" s="26" t="str">
        <f t="shared" si="503"/>
        <v/>
      </c>
      <c r="CY331" s="26" t="str">
        <f t="shared" si="504"/>
        <v/>
      </c>
      <c r="CZ331" s="26" t="str">
        <f t="shared" si="505"/>
        <v/>
      </c>
      <c r="DA331" s="27" t="str">
        <f t="shared" si="506"/>
        <v/>
      </c>
      <c r="DB331" s="26" t="str">
        <f t="shared" si="507"/>
        <v/>
      </c>
      <c r="DC331" s="26" t="str">
        <f t="shared" si="508"/>
        <v/>
      </c>
      <c r="DD331" s="45" t="s">
        <v>30</v>
      </c>
      <c r="DE331" s="55" t="str">
        <f>IF(ＣＳＶ貼付用!DB317="","",ＣＳＶ貼付用!DB317)</f>
        <v/>
      </c>
      <c r="DF331" s="38" t="str">
        <f>IF(ＣＳＶ貼付用!DD317="","",ＣＳＶ貼付用!DD317)</f>
        <v/>
      </c>
      <c r="DG331" s="38" t="str">
        <f>IF(ＣＳＶ貼付用!DF317="","",ＣＳＶ貼付用!DF317)</f>
        <v/>
      </c>
      <c r="DH331" s="40" t="str">
        <f t="shared" si="509"/>
        <v/>
      </c>
      <c r="DI331" s="41" t="str">
        <f>IF(林齢計算用!E317="","",林齢計算用!E317)</f>
        <v/>
      </c>
      <c r="DJ331" s="41" t="str">
        <f t="shared" si="510"/>
        <v/>
      </c>
      <c r="DK331" s="41" t="str">
        <f t="shared" si="511"/>
        <v/>
      </c>
      <c r="DL331" s="23" t="str">
        <f>IF(DG331="スギ",INDEX(データ!$C$7:$E$26,MATCH(DJ331,データ!$B$7:$B$26),MATCH(DH331,データ!$C$6:$E$6)),IF(DG331="ヒノキ",INDEX(データ!$C$32:$E$51,MATCH(DJ331,データ!$B$32:$B$51),MATCH(DH331,データ!$C$31:$E$31)),IF(DG331="マツ",INDEX(データ!#REF!,MATCH(DJ331,データ!#REF!),MATCH(DH331,データ!#REF!)),IF(DG331="ザツ",INDEX(データ!#REF!,MATCH(DJ331,データ!#REF!),MATCH(DH331,データ!#REF!)),""))))</f>
        <v/>
      </c>
      <c r="DM331" s="22" t="str">
        <f t="shared" si="449"/>
        <v/>
      </c>
      <c r="DN331" s="21" t="str">
        <f t="shared" si="512"/>
        <v/>
      </c>
      <c r="DO331" s="21" t="str">
        <f t="shared" si="513"/>
        <v/>
      </c>
      <c r="DP331" s="24" t="str">
        <f>IF(DG331="スギ",INDEX(データ!$H$7:$J$26,MATCH(DJ331,データ!$G$7:$G$26),MATCH(DH331,データ!$H$6:$J$6)),IF(DG331="ヒノキ",INDEX(データ!$H$32:$J$51,MATCH(DJ331,データ!$G$32:$G$51),MATCH(DH331,データ!$H$31:$J$31)),IF(DG331="マツ",INDEX(データ!#REF!,MATCH(DJ331,データ!#REF!),MATCH(DH331,データ!#REF!)),IF(DG331="ザツ",INDEX(データ!#REF!,MATCH(DJ331,データ!#REF!),MATCH(DH331,データ!#REF!)),""))))</f>
        <v/>
      </c>
      <c r="DQ331" s="22" t="str">
        <f t="shared" si="514"/>
        <v/>
      </c>
      <c r="DR331" s="21" t="str">
        <f t="shared" si="515"/>
        <v/>
      </c>
      <c r="DS331" s="27" t="str">
        <f t="shared" si="516"/>
        <v/>
      </c>
      <c r="DT331" s="24" t="str">
        <f t="shared" si="517"/>
        <v/>
      </c>
      <c r="DU331" s="25" t="str">
        <f t="shared" si="518"/>
        <v>0</v>
      </c>
      <c r="DV331" s="26" t="str">
        <f t="shared" si="519"/>
        <v/>
      </c>
      <c r="DW331" s="26" t="str">
        <f t="shared" si="520"/>
        <v/>
      </c>
      <c r="DX331" s="26" t="str">
        <f t="shared" si="521"/>
        <v/>
      </c>
      <c r="DY331" s="27" t="str">
        <f t="shared" si="522"/>
        <v/>
      </c>
      <c r="DZ331" s="26" t="str">
        <f t="shared" si="523"/>
        <v/>
      </c>
      <c r="EA331" s="26" t="str">
        <f t="shared" si="524"/>
        <v/>
      </c>
      <c r="EB331" s="45" t="s">
        <v>30</v>
      </c>
      <c r="EC331" s="55" t="str">
        <f>IF(ＣＳＶ貼付用!DQ317="","",ＣＳＶ貼付用!DQ317)</f>
        <v/>
      </c>
      <c r="ED331" s="38" t="str">
        <f>IF(ＣＳＶ貼付用!DS317="","",ＣＳＶ貼付用!DS317)</f>
        <v/>
      </c>
      <c r="EE331" s="38" t="str">
        <f>IF(ＣＳＶ貼付用!DU317="","",ＣＳＶ貼付用!DU317)</f>
        <v/>
      </c>
      <c r="EF331" s="40" t="str">
        <f t="shared" si="525"/>
        <v/>
      </c>
      <c r="EG331" s="41" t="str">
        <f>IF(林齢計算用!F317="","",林齢計算用!F317)</f>
        <v/>
      </c>
      <c r="EH331" s="41" t="str">
        <f t="shared" si="526"/>
        <v/>
      </c>
      <c r="EI331" s="41" t="str">
        <f t="shared" si="527"/>
        <v/>
      </c>
      <c r="EJ331" s="23" t="str">
        <f>IF(EE331="スギ",INDEX(データ!$C$7:$E$26,MATCH(EH331,データ!$B$7:$B$26),MATCH(EF331,データ!$C$6:$E$6)),IF(EE331="ヒノキ",INDEX(データ!$C$32:$E$51,MATCH(EH331,データ!$B$32:$B$51),MATCH(EF331,データ!$C$31:$E$31)),IF(EE331="マツ",INDEX(データ!#REF!,MATCH(EH331,データ!#REF!),MATCH(EF331,データ!#REF!)),IF(EE331="ザツ",INDEX(データ!#REF!,MATCH(EH331,データ!#REF!),MATCH(EF331,データ!#REF!)),""))))</f>
        <v/>
      </c>
      <c r="EK331" s="22" t="str">
        <f t="shared" si="450"/>
        <v/>
      </c>
      <c r="EL331" s="21" t="str">
        <f t="shared" si="528"/>
        <v/>
      </c>
      <c r="EM331" s="21" t="str">
        <f t="shared" si="529"/>
        <v/>
      </c>
      <c r="EN331" s="24" t="str">
        <f>IF(EE331="スギ",INDEX(データ!$H$7:$J$26,MATCH(EH331,データ!$G$7:$G$26),MATCH(EF331,データ!$H$6:$J$6)),IF(EE331="ヒノキ",INDEX(データ!$H$32:$J$51,MATCH(EH331,データ!$G$32:$G$51),MATCH(EF331,データ!$H$31:$J$31)),IF(EE331="マツ",INDEX(データ!#REF!,MATCH(EH331,データ!#REF!),MATCH(EF331,データ!#REF!)),IF(EE331="ザツ",INDEX(データ!#REF!,MATCH(EH331,データ!#REF!),MATCH(EF331,データ!#REF!)),""))))</f>
        <v/>
      </c>
      <c r="EO331" s="22" t="str">
        <f t="shared" si="530"/>
        <v/>
      </c>
      <c r="EP331" s="21" t="str">
        <f t="shared" si="531"/>
        <v/>
      </c>
      <c r="EQ331" s="27" t="str">
        <f t="shared" si="532"/>
        <v/>
      </c>
      <c r="ER331" s="24" t="str">
        <f t="shared" si="533"/>
        <v/>
      </c>
      <c r="ES331" s="25" t="str">
        <f t="shared" si="534"/>
        <v>0</v>
      </c>
      <c r="ET331" s="26" t="str">
        <f t="shared" si="535"/>
        <v/>
      </c>
      <c r="EU331" s="26" t="str">
        <f t="shared" si="536"/>
        <v/>
      </c>
      <c r="EV331" s="26" t="str">
        <f t="shared" si="537"/>
        <v/>
      </c>
      <c r="EW331" s="27" t="str">
        <f t="shared" si="538"/>
        <v/>
      </c>
      <c r="EX331" s="26" t="str">
        <f t="shared" si="539"/>
        <v/>
      </c>
      <c r="EY331" s="26" t="str">
        <f t="shared" si="540"/>
        <v/>
      </c>
      <c r="EZ331" s="26">
        <f t="shared" si="541"/>
        <v>0</v>
      </c>
      <c r="FA331" s="43"/>
    </row>
    <row r="332" spans="1:157" ht="15.95" customHeight="1" x14ac:dyDescent="0.15">
      <c r="A332" s="21"/>
      <c r="B332" s="36" t="str">
        <f>IF(ＣＳＶ貼付用!G318="","",ＣＳＶ貼付用!G318)</f>
        <v/>
      </c>
      <c r="C332" s="36" t="str">
        <f>IF(ＣＳＶ貼付用!I318="","",ＣＳＶ貼付用!I318)</f>
        <v/>
      </c>
      <c r="D332" s="36" t="str">
        <f>IF(ＣＳＶ貼付用!J318="","",ＣＳＶ貼付用!J318)</f>
        <v/>
      </c>
      <c r="E332" s="36" t="str">
        <f>IF(ＣＳＶ貼付用!F318="","",ＣＳＶ貼付用!F318)</f>
        <v/>
      </c>
      <c r="F332" s="38" t="str">
        <f>IF(ＣＳＶ貼付用!T318="","",ＣＳＶ貼付用!T318)</f>
        <v/>
      </c>
      <c r="G332" s="38"/>
      <c r="H332" s="38" t="str">
        <f>IF(ＣＳＶ貼付用!GJ318="","",ＣＳＶ貼付用!GJ318)</f>
        <v/>
      </c>
      <c r="I332" s="38" t="str">
        <f>IF(ＣＳＶ貼付用!GL318="","",ＣＳＶ貼付用!GL318)</f>
        <v/>
      </c>
      <c r="J332" s="38" t="str">
        <f>IF(ＣＳＶ貼付用!GN318="","",ＣＳＶ貼付用!GN318)</f>
        <v/>
      </c>
      <c r="K332" s="38" t="str">
        <f>IF(ＣＳＶ貼付用!GP318="","",ＣＳＶ貼付用!GP318)</f>
        <v/>
      </c>
      <c r="L332" s="45" t="s">
        <v>30</v>
      </c>
      <c r="M332" s="55" t="str">
        <f>IF(ＣＳＶ貼付用!AT318="","",ＣＳＶ貼付用!AT318)</f>
        <v/>
      </c>
      <c r="N332" s="38" t="str">
        <f>IF(ＣＳＶ貼付用!AV318="","",ＣＳＶ貼付用!AV318)</f>
        <v/>
      </c>
      <c r="O332" s="38" t="str">
        <f>IF(ＣＳＶ貼付用!AX318="","",ＣＳＶ貼付用!AX318)</f>
        <v/>
      </c>
      <c r="P332" s="40" t="str">
        <f>IF(ＣＳＶ貼付用!FE318="","",ＣＳＶ貼付用!FE318)</f>
        <v/>
      </c>
      <c r="Q332" s="41" t="str">
        <f>IF(林齢計算用!A318="","",林齢計算用!A318)</f>
        <v/>
      </c>
      <c r="R332" s="41" t="str">
        <f t="shared" si="451"/>
        <v/>
      </c>
      <c r="S332" s="56" t="str">
        <f>IF(ＣＳＶ貼付用!EG318="","",ＣＳＶ貼付用!EG318*10)</f>
        <v/>
      </c>
      <c r="T332" s="23" t="str">
        <f>IF(O332="スギ",INDEX(データ!$C$7:$E$26,MATCH(R332,データ!$B$7:$B$26),MATCH(P332,データ!$C$6:$E$6)),IF(O332="ヒノキ",INDEX(データ!$C$32:$E$51,MATCH(R332,データ!$B$32:$B$51),MATCH(P332,データ!$C$31:$E$31)),IF(O332="マツ",INDEX(データ!#REF!,MATCH(R332,データ!#REF!),MATCH(P332,データ!#REF!)),IF(O332="ザツ",INDEX(データ!#REF!,MATCH(R332,データ!#REF!),MATCH(P332,データ!#REF!)),""))))</f>
        <v/>
      </c>
      <c r="U332" s="22" t="str">
        <f t="shared" si="542"/>
        <v/>
      </c>
      <c r="V332" s="21" t="str">
        <f t="shared" si="546"/>
        <v/>
      </c>
      <c r="W332" s="21" t="str">
        <f t="shared" si="543"/>
        <v/>
      </c>
      <c r="X332" s="23" t="str">
        <f>IF(O332="スギ",INDEX(データ!$H$7:$J$26,MATCH(R332,データ!$G$7:$G$26),MATCH(P332,データ!$H$6:$J$6)),IF(O332="ヒノキ",INDEX(データ!$H$32:$J$51,MATCH(R332,データ!$G$32:$G$51),MATCH(P332,データ!$H$31:$J$31)),IF(O332="マツ",INDEX(データ!#REF!,MATCH(R332,データ!#REF!),MATCH(P332,データ!#REF!)),IF(O332="ザツ",INDEX(データ!#REF!,MATCH(R332,データ!#REF!),MATCH(P332,データ!#REF!)),""))))</f>
        <v/>
      </c>
      <c r="Y332" s="22" t="str">
        <f t="shared" si="544"/>
        <v/>
      </c>
      <c r="Z332" s="21" t="str">
        <f t="shared" si="545"/>
        <v/>
      </c>
      <c r="AA332" s="27" t="str">
        <f t="shared" si="452"/>
        <v/>
      </c>
      <c r="AB332" s="24" t="str">
        <f t="shared" si="453"/>
        <v/>
      </c>
      <c r="AC332" s="25" t="str">
        <f t="shared" si="454"/>
        <v>0</v>
      </c>
      <c r="AD332" s="26" t="str">
        <f t="shared" si="455"/>
        <v/>
      </c>
      <c r="AE332" s="26" t="str">
        <f t="shared" si="456"/>
        <v/>
      </c>
      <c r="AF332" s="26" t="str">
        <f t="shared" si="457"/>
        <v/>
      </c>
      <c r="AG332" s="27" t="str">
        <f t="shared" si="458"/>
        <v/>
      </c>
      <c r="AH332" s="26" t="str">
        <f t="shared" si="459"/>
        <v/>
      </c>
      <c r="AI332" s="26" t="str">
        <f t="shared" si="460"/>
        <v/>
      </c>
      <c r="AJ332" s="45" t="s">
        <v>30</v>
      </c>
      <c r="AK332" s="55" t="str">
        <f>IF(ＣＳＶ貼付用!BI318="","",ＣＳＶ貼付用!BI318)</f>
        <v/>
      </c>
      <c r="AL332" s="38" t="str">
        <f>IF(ＣＳＶ貼付用!BK318="","",ＣＳＶ貼付用!BK318)</f>
        <v/>
      </c>
      <c r="AM332" s="38" t="str">
        <f>IF(ＣＳＶ貼付用!BM318="","",ＣＳＶ貼付用!BM318)</f>
        <v/>
      </c>
      <c r="AN332" s="40" t="str">
        <f t="shared" si="461"/>
        <v/>
      </c>
      <c r="AO332" s="41" t="str">
        <f>IF(林齢計算用!B318="","",林齢計算用!B318)</f>
        <v/>
      </c>
      <c r="AP332" s="41" t="str">
        <f t="shared" si="462"/>
        <v/>
      </c>
      <c r="AQ332" s="41" t="str">
        <f t="shared" si="463"/>
        <v/>
      </c>
      <c r="AR332" s="23" t="str">
        <f>IF(AM332="スギ",INDEX(データ!$C$7:$E$26,MATCH(AP332,データ!$B$7:$B$26),MATCH(AN332,データ!$C$6:$E$6)),IF(AM332="ヒノキ",INDEX(データ!$C$32:$E$51,MATCH(AP332,データ!$B$32:$B$51),MATCH(AN332,データ!$C$31:$E$31)),IF(AM332="マツ",INDEX(データ!#REF!,MATCH(AP332,データ!#REF!),MATCH(AN332,データ!#REF!)),IF(AM332="ザツ",INDEX(データ!#REF!,MATCH(AP332,データ!#REF!),MATCH(AN332,データ!#REF!)),""))))</f>
        <v/>
      </c>
      <c r="AS332" s="22" t="str">
        <f t="shared" si="446"/>
        <v/>
      </c>
      <c r="AT332" s="21" t="str">
        <f t="shared" si="464"/>
        <v/>
      </c>
      <c r="AU332" s="21" t="str">
        <f t="shared" si="465"/>
        <v/>
      </c>
      <c r="AV332" s="24" t="str">
        <f>IF(AM332="スギ",INDEX(データ!$H$7:$J$26,MATCH(AP332,データ!$G$7:$G$26),MATCH(AN332,データ!$H$6:$J$6)),IF(AM332="ヒノキ",INDEX(データ!$H$32:$J$51,MATCH(AP332,データ!$G$32:$G$51),MATCH(AN332,データ!$H$31:$J$31)),IF(AM332="マツ",INDEX(データ!#REF!,MATCH(AP332,データ!#REF!),MATCH(AN332,データ!#REF!)),IF(AM332="ザツ",INDEX(データ!#REF!,MATCH(AP332,データ!#REF!),MATCH(AN332,データ!#REF!)),""))))</f>
        <v/>
      </c>
      <c r="AW332" s="22" t="str">
        <f t="shared" si="466"/>
        <v/>
      </c>
      <c r="AX332" s="21" t="str">
        <f t="shared" si="467"/>
        <v/>
      </c>
      <c r="AY332" s="27" t="str">
        <f t="shared" si="468"/>
        <v/>
      </c>
      <c r="AZ332" s="24" t="str">
        <f t="shared" si="469"/>
        <v/>
      </c>
      <c r="BA332" s="25" t="str">
        <f t="shared" si="470"/>
        <v>0</v>
      </c>
      <c r="BB332" s="26" t="str">
        <f t="shared" si="471"/>
        <v/>
      </c>
      <c r="BC332" s="26" t="str">
        <f t="shared" si="472"/>
        <v/>
      </c>
      <c r="BD332" s="26" t="str">
        <f t="shared" si="473"/>
        <v/>
      </c>
      <c r="BE332" s="27" t="str">
        <f t="shared" si="474"/>
        <v/>
      </c>
      <c r="BF332" s="26" t="str">
        <f t="shared" si="475"/>
        <v/>
      </c>
      <c r="BG332" s="26" t="str">
        <f t="shared" si="476"/>
        <v/>
      </c>
      <c r="BH332" s="45" t="s">
        <v>30</v>
      </c>
      <c r="BI332" s="55" t="str">
        <f>IF(ＣＳＶ貼付用!BX318="","",ＣＳＶ貼付用!BX318)</f>
        <v/>
      </c>
      <c r="BJ332" s="38" t="str">
        <f>IF(ＣＳＶ貼付用!BZ318="","",ＣＳＶ貼付用!BZ318)</f>
        <v/>
      </c>
      <c r="BK332" s="38" t="str">
        <f>IF(ＣＳＶ貼付用!CB318="","",ＣＳＶ貼付用!CB318)</f>
        <v/>
      </c>
      <c r="BL332" s="40" t="str">
        <f t="shared" si="477"/>
        <v/>
      </c>
      <c r="BM332" s="41" t="str">
        <f>IF(林齢計算用!C318="","",林齢計算用!C318)</f>
        <v/>
      </c>
      <c r="BN332" s="41" t="str">
        <f t="shared" si="478"/>
        <v/>
      </c>
      <c r="BO332" s="41" t="str">
        <f t="shared" si="479"/>
        <v/>
      </c>
      <c r="BP332" s="23" t="str">
        <f>IF(BK332="スギ",INDEX(データ!$C$7:$E$26,MATCH(BN332,データ!$B$7:$B$26),MATCH(BL332,データ!$C$6:$E$6)),IF(BK332="ヒノキ",INDEX(データ!$C$32:$E$51,MATCH(BN332,データ!$B$32:$B$51),MATCH(BL332,データ!$C$31:$E$31)),IF(BK332="マツ",INDEX(データ!#REF!,MATCH(BN332,データ!#REF!),MATCH(BL332,データ!#REF!)),IF(BK332="ザツ",INDEX(データ!#REF!,MATCH(BN332,データ!#REF!),MATCH(BL332,データ!#REF!)),""))))</f>
        <v/>
      </c>
      <c r="BQ332" s="22" t="str">
        <f t="shared" si="447"/>
        <v/>
      </c>
      <c r="BR332" s="21" t="str">
        <f t="shared" si="480"/>
        <v/>
      </c>
      <c r="BS332" s="21" t="str">
        <f t="shared" si="481"/>
        <v/>
      </c>
      <c r="BT332" s="24" t="str">
        <f>IF(BK332="スギ",INDEX(データ!$H$7:$J$26,MATCH(BN332,データ!$G$7:$G$26),MATCH(BL332,データ!$H$6:$J$6)),IF(BK332="ヒノキ",INDEX(データ!$H$32:$J$51,MATCH(BN332,データ!$G$32:$G$51),MATCH(BL332,データ!$H$31:$J$31)),IF(BK332="マツ",INDEX(データ!#REF!,MATCH(BN332,データ!#REF!),MATCH(BL332,データ!#REF!)),IF(BK332="ザツ",INDEX(データ!#REF!,MATCH(BN332,データ!#REF!),MATCH(BL332,データ!#REF!)),""))))</f>
        <v/>
      </c>
      <c r="BU332" s="22" t="str">
        <f t="shared" si="482"/>
        <v/>
      </c>
      <c r="BV332" s="21" t="str">
        <f t="shared" si="483"/>
        <v/>
      </c>
      <c r="BW332" s="27" t="str">
        <f t="shared" si="484"/>
        <v/>
      </c>
      <c r="BX332" s="24" t="str">
        <f t="shared" si="485"/>
        <v/>
      </c>
      <c r="BY332" s="25" t="str">
        <f t="shared" si="486"/>
        <v>0</v>
      </c>
      <c r="BZ332" s="26" t="str">
        <f t="shared" si="487"/>
        <v/>
      </c>
      <c r="CA332" s="26" t="str">
        <f t="shared" si="488"/>
        <v/>
      </c>
      <c r="CB332" s="26" t="str">
        <f t="shared" si="489"/>
        <v/>
      </c>
      <c r="CC332" s="27" t="str">
        <f t="shared" si="490"/>
        <v/>
      </c>
      <c r="CD332" s="26" t="str">
        <f t="shared" si="491"/>
        <v/>
      </c>
      <c r="CE332" s="26" t="str">
        <f t="shared" si="492"/>
        <v/>
      </c>
      <c r="CF332" s="45" t="s">
        <v>30</v>
      </c>
      <c r="CG332" s="55" t="str">
        <f>IF(ＣＳＶ貼付用!CM318="","",ＣＳＶ貼付用!CM318)</f>
        <v/>
      </c>
      <c r="CH332" s="38" t="str">
        <f>IF(ＣＳＶ貼付用!CO318="","",ＣＳＶ貼付用!CO318)</f>
        <v/>
      </c>
      <c r="CI332" s="38" t="str">
        <f>IF(ＣＳＶ貼付用!CQ318="","",ＣＳＶ貼付用!CQ318)</f>
        <v/>
      </c>
      <c r="CJ332" s="40" t="str">
        <f t="shared" si="493"/>
        <v/>
      </c>
      <c r="CK332" s="41" t="str">
        <f>IF(林齢計算用!D318="","",林齢計算用!D318)</f>
        <v/>
      </c>
      <c r="CL332" s="41" t="str">
        <f t="shared" si="494"/>
        <v/>
      </c>
      <c r="CM332" s="41" t="str">
        <f t="shared" si="495"/>
        <v/>
      </c>
      <c r="CN332" s="23" t="str">
        <f>IF(CI332="スギ",INDEX(データ!$C$7:$E$26,MATCH(CL332,データ!$B$7:$B$26),MATCH(CJ332,データ!$C$6:$E$6)),IF(CI332="ヒノキ",INDEX(データ!$C$32:$E$51,MATCH(CL332,データ!$B$32:$B$51),MATCH(CJ332,データ!$C$31:$E$31)),IF(CI332="マツ",INDEX(データ!#REF!,MATCH(CL332,データ!#REF!),MATCH(CJ332,データ!#REF!)),IF(CI332="ザツ",INDEX(データ!#REF!,MATCH(CL332,データ!#REF!),MATCH(CJ332,データ!#REF!)),""))))</f>
        <v/>
      </c>
      <c r="CO332" s="22" t="str">
        <f t="shared" si="448"/>
        <v/>
      </c>
      <c r="CP332" s="21" t="str">
        <f t="shared" si="496"/>
        <v/>
      </c>
      <c r="CQ332" s="21" t="str">
        <f t="shared" si="497"/>
        <v/>
      </c>
      <c r="CR332" s="24" t="str">
        <f>IF(CI332="スギ",INDEX(データ!$H$7:$J$26,MATCH(CL332,データ!$G$7:$G$26),MATCH(CJ332,データ!$H$6:$J$6)),IF(CI332="ヒノキ",INDEX(データ!$H$32:$J$51,MATCH(CL332,データ!$G$32:$G$51),MATCH(CJ332,データ!$H$31:$J$31)),IF(CI332="マツ",INDEX(データ!#REF!,MATCH(CL332,データ!#REF!),MATCH(CJ332,データ!#REF!)),IF(CI332="ザツ",INDEX(データ!#REF!,MATCH(CL332,データ!#REF!),MATCH(CJ332,データ!#REF!)),""))))</f>
        <v/>
      </c>
      <c r="CS332" s="22" t="str">
        <f t="shared" si="498"/>
        <v/>
      </c>
      <c r="CT332" s="21" t="str">
        <f t="shared" si="499"/>
        <v/>
      </c>
      <c r="CU332" s="27" t="str">
        <f t="shared" si="500"/>
        <v/>
      </c>
      <c r="CV332" s="24" t="str">
        <f t="shared" si="501"/>
        <v/>
      </c>
      <c r="CW332" s="25" t="str">
        <f t="shared" si="502"/>
        <v>0</v>
      </c>
      <c r="CX332" s="26" t="str">
        <f t="shared" si="503"/>
        <v/>
      </c>
      <c r="CY332" s="26" t="str">
        <f t="shared" si="504"/>
        <v/>
      </c>
      <c r="CZ332" s="26" t="str">
        <f t="shared" si="505"/>
        <v/>
      </c>
      <c r="DA332" s="27" t="str">
        <f t="shared" si="506"/>
        <v/>
      </c>
      <c r="DB332" s="26" t="str">
        <f t="shared" si="507"/>
        <v/>
      </c>
      <c r="DC332" s="26" t="str">
        <f t="shared" si="508"/>
        <v/>
      </c>
      <c r="DD332" s="45" t="s">
        <v>30</v>
      </c>
      <c r="DE332" s="55" t="str">
        <f>IF(ＣＳＶ貼付用!DB318="","",ＣＳＶ貼付用!DB318)</f>
        <v/>
      </c>
      <c r="DF332" s="38" t="str">
        <f>IF(ＣＳＶ貼付用!DD318="","",ＣＳＶ貼付用!DD318)</f>
        <v/>
      </c>
      <c r="DG332" s="38" t="str">
        <f>IF(ＣＳＶ貼付用!DF318="","",ＣＳＶ貼付用!DF318)</f>
        <v/>
      </c>
      <c r="DH332" s="40" t="str">
        <f t="shared" si="509"/>
        <v/>
      </c>
      <c r="DI332" s="41" t="str">
        <f>IF(林齢計算用!E318="","",林齢計算用!E318)</f>
        <v/>
      </c>
      <c r="DJ332" s="41" t="str">
        <f t="shared" si="510"/>
        <v/>
      </c>
      <c r="DK332" s="41" t="str">
        <f t="shared" si="511"/>
        <v/>
      </c>
      <c r="DL332" s="23" t="str">
        <f>IF(DG332="スギ",INDEX(データ!$C$7:$E$26,MATCH(DJ332,データ!$B$7:$B$26),MATCH(DH332,データ!$C$6:$E$6)),IF(DG332="ヒノキ",INDEX(データ!$C$32:$E$51,MATCH(DJ332,データ!$B$32:$B$51),MATCH(DH332,データ!$C$31:$E$31)),IF(DG332="マツ",INDEX(データ!#REF!,MATCH(DJ332,データ!#REF!),MATCH(DH332,データ!#REF!)),IF(DG332="ザツ",INDEX(データ!#REF!,MATCH(DJ332,データ!#REF!),MATCH(DH332,データ!#REF!)),""))))</f>
        <v/>
      </c>
      <c r="DM332" s="22" t="str">
        <f t="shared" si="449"/>
        <v/>
      </c>
      <c r="DN332" s="21" t="str">
        <f t="shared" si="512"/>
        <v/>
      </c>
      <c r="DO332" s="21" t="str">
        <f t="shared" si="513"/>
        <v/>
      </c>
      <c r="DP332" s="24" t="str">
        <f>IF(DG332="スギ",INDEX(データ!$H$7:$J$26,MATCH(DJ332,データ!$G$7:$G$26),MATCH(DH332,データ!$H$6:$J$6)),IF(DG332="ヒノキ",INDEX(データ!$H$32:$J$51,MATCH(DJ332,データ!$G$32:$G$51),MATCH(DH332,データ!$H$31:$J$31)),IF(DG332="マツ",INDEX(データ!#REF!,MATCH(DJ332,データ!#REF!),MATCH(DH332,データ!#REF!)),IF(DG332="ザツ",INDEX(データ!#REF!,MATCH(DJ332,データ!#REF!),MATCH(DH332,データ!#REF!)),""))))</f>
        <v/>
      </c>
      <c r="DQ332" s="22" t="str">
        <f t="shared" si="514"/>
        <v/>
      </c>
      <c r="DR332" s="21" t="str">
        <f t="shared" si="515"/>
        <v/>
      </c>
      <c r="DS332" s="27" t="str">
        <f t="shared" si="516"/>
        <v/>
      </c>
      <c r="DT332" s="24" t="str">
        <f t="shared" si="517"/>
        <v/>
      </c>
      <c r="DU332" s="25" t="str">
        <f t="shared" si="518"/>
        <v>0</v>
      </c>
      <c r="DV332" s="26" t="str">
        <f t="shared" si="519"/>
        <v/>
      </c>
      <c r="DW332" s="26" t="str">
        <f t="shared" si="520"/>
        <v/>
      </c>
      <c r="DX332" s="26" t="str">
        <f t="shared" si="521"/>
        <v/>
      </c>
      <c r="DY332" s="27" t="str">
        <f t="shared" si="522"/>
        <v/>
      </c>
      <c r="DZ332" s="26" t="str">
        <f t="shared" si="523"/>
        <v/>
      </c>
      <c r="EA332" s="26" t="str">
        <f t="shared" si="524"/>
        <v/>
      </c>
      <c r="EB332" s="45" t="s">
        <v>30</v>
      </c>
      <c r="EC332" s="55" t="str">
        <f>IF(ＣＳＶ貼付用!DQ318="","",ＣＳＶ貼付用!DQ318)</f>
        <v/>
      </c>
      <c r="ED332" s="38" t="str">
        <f>IF(ＣＳＶ貼付用!DS318="","",ＣＳＶ貼付用!DS318)</f>
        <v/>
      </c>
      <c r="EE332" s="38" t="str">
        <f>IF(ＣＳＶ貼付用!DU318="","",ＣＳＶ貼付用!DU318)</f>
        <v/>
      </c>
      <c r="EF332" s="40" t="str">
        <f t="shared" si="525"/>
        <v/>
      </c>
      <c r="EG332" s="41" t="str">
        <f>IF(林齢計算用!F318="","",林齢計算用!F318)</f>
        <v/>
      </c>
      <c r="EH332" s="41" t="str">
        <f t="shared" si="526"/>
        <v/>
      </c>
      <c r="EI332" s="41" t="str">
        <f t="shared" si="527"/>
        <v/>
      </c>
      <c r="EJ332" s="23" t="str">
        <f>IF(EE332="スギ",INDEX(データ!$C$7:$E$26,MATCH(EH332,データ!$B$7:$B$26),MATCH(EF332,データ!$C$6:$E$6)),IF(EE332="ヒノキ",INDEX(データ!$C$32:$E$51,MATCH(EH332,データ!$B$32:$B$51),MATCH(EF332,データ!$C$31:$E$31)),IF(EE332="マツ",INDEX(データ!#REF!,MATCH(EH332,データ!#REF!),MATCH(EF332,データ!#REF!)),IF(EE332="ザツ",INDEX(データ!#REF!,MATCH(EH332,データ!#REF!),MATCH(EF332,データ!#REF!)),""))))</f>
        <v/>
      </c>
      <c r="EK332" s="22" t="str">
        <f t="shared" si="450"/>
        <v/>
      </c>
      <c r="EL332" s="21" t="str">
        <f t="shared" si="528"/>
        <v/>
      </c>
      <c r="EM332" s="21" t="str">
        <f t="shared" si="529"/>
        <v/>
      </c>
      <c r="EN332" s="24" t="str">
        <f>IF(EE332="スギ",INDEX(データ!$H$7:$J$26,MATCH(EH332,データ!$G$7:$G$26),MATCH(EF332,データ!$H$6:$J$6)),IF(EE332="ヒノキ",INDEX(データ!$H$32:$J$51,MATCH(EH332,データ!$G$32:$G$51),MATCH(EF332,データ!$H$31:$J$31)),IF(EE332="マツ",INDEX(データ!#REF!,MATCH(EH332,データ!#REF!),MATCH(EF332,データ!#REF!)),IF(EE332="ザツ",INDEX(データ!#REF!,MATCH(EH332,データ!#REF!),MATCH(EF332,データ!#REF!)),""))))</f>
        <v/>
      </c>
      <c r="EO332" s="22" t="str">
        <f t="shared" si="530"/>
        <v/>
      </c>
      <c r="EP332" s="21" t="str">
        <f t="shared" si="531"/>
        <v/>
      </c>
      <c r="EQ332" s="27" t="str">
        <f t="shared" si="532"/>
        <v/>
      </c>
      <c r="ER332" s="24" t="str">
        <f t="shared" si="533"/>
        <v/>
      </c>
      <c r="ES332" s="25" t="str">
        <f t="shared" si="534"/>
        <v>0</v>
      </c>
      <c r="ET332" s="26" t="str">
        <f t="shared" si="535"/>
        <v/>
      </c>
      <c r="EU332" s="26" t="str">
        <f t="shared" si="536"/>
        <v/>
      </c>
      <c r="EV332" s="26" t="str">
        <f t="shared" si="537"/>
        <v/>
      </c>
      <c r="EW332" s="27" t="str">
        <f t="shared" si="538"/>
        <v/>
      </c>
      <c r="EX332" s="26" t="str">
        <f t="shared" si="539"/>
        <v/>
      </c>
      <c r="EY332" s="26" t="str">
        <f t="shared" si="540"/>
        <v/>
      </c>
      <c r="EZ332" s="26">
        <f t="shared" si="541"/>
        <v>0</v>
      </c>
      <c r="FA332" s="43"/>
    </row>
    <row r="333" spans="1:157" ht="15.95" customHeight="1" x14ac:dyDescent="0.15">
      <c r="A333" s="21"/>
      <c r="B333" s="36" t="str">
        <f>IF(ＣＳＶ貼付用!G319="","",ＣＳＶ貼付用!G319)</f>
        <v/>
      </c>
      <c r="C333" s="36" t="str">
        <f>IF(ＣＳＶ貼付用!I319="","",ＣＳＶ貼付用!I319)</f>
        <v/>
      </c>
      <c r="D333" s="36" t="str">
        <f>IF(ＣＳＶ貼付用!J319="","",ＣＳＶ貼付用!J319)</f>
        <v/>
      </c>
      <c r="E333" s="36" t="str">
        <f>IF(ＣＳＶ貼付用!F319="","",ＣＳＶ貼付用!F319)</f>
        <v/>
      </c>
      <c r="F333" s="38" t="str">
        <f>IF(ＣＳＶ貼付用!T319="","",ＣＳＶ貼付用!T319)</f>
        <v/>
      </c>
      <c r="G333" s="38"/>
      <c r="H333" s="38" t="str">
        <f>IF(ＣＳＶ貼付用!GJ319="","",ＣＳＶ貼付用!GJ319)</f>
        <v/>
      </c>
      <c r="I333" s="38" t="str">
        <f>IF(ＣＳＶ貼付用!GL319="","",ＣＳＶ貼付用!GL319)</f>
        <v/>
      </c>
      <c r="J333" s="38" t="str">
        <f>IF(ＣＳＶ貼付用!GN319="","",ＣＳＶ貼付用!GN319)</f>
        <v/>
      </c>
      <c r="K333" s="38" t="str">
        <f>IF(ＣＳＶ貼付用!GP319="","",ＣＳＶ貼付用!GP319)</f>
        <v/>
      </c>
      <c r="L333" s="45" t="s">
        <v>30</v>
      </c>
      <c r="M333" s="55" t="str">
        <f>IF(ＣＳＶ貼付用!AT319="","",ＣＳＶ貼付用!AT319)</f>
        <v/>
      </c>
      <c r="N333" s="38" t="str">
        <f>IF(ＣＳＶ貼付用!AV319="","",ＣＳＶ貼付用!AV319)</f>
        <v/>
      </c>
      <c r="O333" s="38" t="str">
        <f>IF(ＣＳＶ貼付用!AX319="","",ＣＳＶ貼付用!AX319)</f>
        <v/>
      </c>
      <c r="P333" s="40" t="str">
        <f>IF(ＣＳＶ貼付用!FE319="","",ＣＳＶ貼付用!FE319)</f>
        <v/>
      </c>
      <c r="Q333" s="41" t="str">
        <f>IF(林齢計算用!A319="","",林齢計算用!A319)</f>
        <v/>
      </c>
      <c r="R333" s="41" t="str">
        <f t="shared" si="451"/>
        <v/>
      </c>
      <c r="S333" s="56" t="str">
        <f>IF(ＣＳＶ貼付用!EG319="","",ＣＳＶ貼付用!EG319*10)</f>
        <v/>
      </c>
      <c r="T333" s="23" t="str">
        <f>IF(O333="スギ",INDEX(データ!$C$7:$E$26,MATCH(R333,データ!$B$7:$B$26),MATCH(P333,データ!$C$6:$E$6)),IF(O333="ヒノキ",INDEX(データ!$C$32:$E$51,MATCH(R333,データ!$B$32:$B$51),MATCH(P333,データ!$C$31:$E$31)),IF(O333="マツ",INDEX(データ!#REF!,MATCH(R333,データ!#REF!),MATCH(P333,データ!#REF!)),IF(O333="ザツ",INDEX(データ!#REF!,MATCH(R333,データ!#REF!),MATCH(P333,データ!#REF!)),""))))</f>
        <v/>
      </c>
      <c r="U333" s="22" t="str">
        <f t="shared" si="542"/>
        <v/>
      </c>
      <c r="V333" s="21" t="str">
        <f t="shared" si="546"/>
        <v/>
      </c>
      <c r="W333" s="21" t="str">
        <f t="shared" si="543"/>
        <v/>
      </c>
      <c r="X333" s="23" t="str">
        <f>IF(O333="スギ",INDEX(データ!$H$7:$J$26,MATCH(R333,データ!$G$7:$G$26),MATCH(P333,データ!$H$6:$J$6)),IF(O333="ヒノキ",INDEX(データ!$H$32:$J$51,MATCH(R333,データ!$G$32:$G$51),MATCH(P333,データ!$H$31:$J$31)),IF(O333="マツ",INDEX(データ!#REF!,MATCH(R333,データ!#REF!),MATCH(P333,データ!#REF!)),IF(O333="ザツ",INDEX(データ!#REF!,MATCH(R333,データ!#REF!),MATCH(P333,データ!#REF!)),""))))</f>
        <v/>
      </c>
      <c r="Y333" s="22" t="str">
        <f t="shared" si="544"/>
        <v/>
      </c>
      <c r="Z333" s="21" t="str">
        <f t="shared" si="545"/>
        <v/>
      </c>
      <c r="AA333" s="27" t="str">
        <f t="shared" si="452"/>
        <v/>
      </c>
      <c r="AB333" s="24" t="str">
        <f t="shared" si="453"/>
        <v/>
      </c>
      <c r="AC333" s="25" t="str">
        <f t="shared" si="454"/>
        <v>0</v>
      </c>
      <c r="AD333" s="26" t="str">
        <f t="shared" si="455"/>
        <v/>
      </c>
      <c r="AE333" s="26" t="str">
        <f t="shared" si="456"/>
        <v/>
      </c>
      <c r="AF333" s="26" t="str">
        <f t="shared" si="457"/>
        <v/>
      </c>
      <c r="AG333" s="27" t="str">
        <f t="shared" si="458"/>
        <v/>
      </c>
      <c r="AH333" s="26" t="str">
        <f t="shared" si="459"/>
        <v/>
      </c>
      <c r="AI333" s="26" t="str">
        <f t="shared" si="460"/>
        <v/>
      </c>
      <c r="AJ333" s="45" t="s">
        <v>30</v>
      </c>
      <c r="AK333" s="55" t="str">
        <f>IF(ＣＳＶ貼付用!BI319="","",ＣＳＶ貼付用!BI319)</f>
        <v/>
      </c>
      <c r="AL333" s="38" t="str">
        <f>IF(ＣＳＶ貼付用!BK319="","",ＣＳＶ貼付用!BK319)</f>
        <v/>
      </c>
      <c r="AM333" s="38" t="str">
        <f>IF(ＣＳＶ貼付用!BM319="","",ＣＳＶ貼付用!BM319)</f>
        <v/>
      </c>
      <c r="AN333" s="40" t="str">
        <f t="shared" si="461"/>
        <v/>
      </c>
      <c r="AO333" s="41" t="str">
        <f>IF(林齢計算用!B319="","",林齢計算用!B319)</f>
        <v/>
      </c>
      <c r="AP333" s="41" t="str">
        <f t="shared" si="462"/>
        <v/>
      </c>
      <c r="AQ333" s="41" t="str">
        <f t="shared" si="463"/>
        <v/>
      </c>
      <c r="AR333" s="23" t="str">
        <f>IF(AM333="スギ",INDEX(データ!$C$7:$E$26,MATCH(AP333,データ!$B$7:$B$26),MATCH(AN333,データ!$C$6:$E$6)),IF(AM333="ヒノキ",INDEX(データ!$C$32:$E$51,MATCH(AP333,データ!$B$32:$B$51),MATCH(AN333,データ!$C$31:$E$31)),IF(AM333="マツ",INDEX(データ!#REF!,MATCH(AP333,データ!#REF!),MATCH(AN333,データ!#REF!)),IF(AM333="ザツ",INDEX(データ!#REF!,MATCH(AP333,データ!#REF!),MATCH(AN333,データ!#REF!)),""))))</f>
        <v/>
      </c>
      <c r="AS333" s="22" t="str">
        <f t="shared" si="446"/>
        <v/>
      </c>
      <c r="AT333" s="21" t="str">
        <f t="shared" si="464"/>
        <v/>
      </c>
      <c r="AU333" s="21" t="str">
        <f t="shared" si="465"/>
        <v/>
      </c>
      <c r="AV333" s="24" t="str">
        <f>IF(AM333="スギ",INDEX(データ!$H$7:$J$26,MATCH(AP333,データ!$G$7:$G$26),MATCH(AN333,データ!$H$6:$J$6)),IF(AM333="ヒノキ",INDEX(データ!$H$32:$J$51,MATCH(AP333,データ!$G$32:$G$51),MATCH(AN333,データ!$H$31:$J$31)),IF(AM333="マツ",INDEX(データ!#REF!,MATCH(AP333,データ!#REF!),MATCH(AN333,データ!#REF!)),IF(AM333="ザツ",INDEX(データ!#REF!,MATCH(AP333,データ!#REF!),MATCH(AN333,データ!#REF!)),""))))</f>
        <v/>
      </c>
      <c r="AW333" s="22" t="str">
        <f t="shared" si="466"/>
        <v/>
      </c>
      <c r="AX333" s="21" t="str">
        <f t="shared" si="467"/>
        <v/>
      </c>
      <c r="AY333" s="27" t="str">
        <f t="shared" si="468"/>
        <v/>
      </c>
      <c r="AZ333" s="24" t="str">
        <f t="shared" si="469"/>
        <v/>
      </c>
      <c r="BA333" s="25" t="str">
        <f t="shared" si="470"/>
        <v>0</v>
      </c>
      <c r="BB333" s="26" t="str">
        <f t="shared" si="471"/>
        <v/>
      </c>
      <c r="BC333" s="26" t="str">
        <f t="shared" si="472"/>
        <v/>
      </c>
      <c r="BD333" s="26" t="str">
        <f t="shared" si="473"/>
        <v/>
      </c>
      <c r="BE333" s="27" t="str">
        <f t="shared" si="474"/>
        <v/>
      </c>
      <c r="BF333" s="26" t="str">
        <f t="shared" si="475"/>
        <v/>
      </c>
      <c r="BG333" s="26" t="str">
        <f t="shared" si="476"/>
        <v/>
      </c>
      <c r="BH333" s="45" t="s">
        <v>30</v>
      </c>
      <c r="BI333" s="55" t="str">
        <f>IF(ＣＳＶ貼付用!BX319="","",ＣＳＶ貼付用!BX319)</f>
        <v/>
      </c>
      <c r="BJ333" s="38" t="str">
        <f>IF(ＣＳＶ貼付用!BZ319="","",ＣＳＶ貼付用!BZ319)</f>
        <v/>
      </c>
      <c r="BK333" s="38" t="str">
        <f>IF(ＣＳＶ貼付用!CB319="","",ＣＳＶ貼付用!CB319)</f>
        <v/>
      </c>
      <c r="BL333" s="40" t="str">
        <f t="shared" si="477"/>
        <v/>
      </c>
      <c r="BM333" s="41" t="str">
        <f>IF(林齢計算用!C319="","",林齢計算用!C319)</f>
        <v/>
      </c>
      <c r="BN333" s="41" t="str">
        <f t="shared" si="478"/>
        <v/>
      </c>
      <c r="BO333" s="41" t="str">
        <f t="shared" si="479"/>
        <v/>
      </c>
      <c r="BP333" s="23" t="str">
        <f>IF(BK333="スギ",INDEX(データ!$C$7:$E$26,MATCH(BN333,データ!$B$7:$B$26),MATCH(BL333,データ!$C$6:$E$6)),IF(BK333="ヒノキ",INDEX(データ!$C$32:$E$51,MATCH(BN333,データ!$B$32:$B$51),MATCH(BL333,データ!$C$31:$E$31)),IF(BK333="マツ",INDEX(データ!#REF!,MATCH(BN333,データ!#REF!),MATCH(BL333,データ!#REF!)),IF(BK333="ザツ",INDEX(データ!#REF!,MATCH(BN333,データ!#REF!),MATCH(BL333,データ!#REF!)),""))))</f>
        <v/>
      </c>
      <c r="BQ333" s="22" t="str">
        <f t="shared" si="447"/>
        <v/>
      </c>
      <c r="BR333" s="21" t="str">
        <f t="shared" si="480"/>
        <v/>
      </c>
      <c r="BS333" s="21" t="str">
        <f t="shared" si="481"/>
        <v/>
      </c>
      <c r="BT333" s="24" t="str">
        <f>IF(BK333="スギ",INDEX(データ!$H$7:$J$26,MATCH(BN333,データ!$G$7:$G$26),MATCH(BL333,データ!$H$6:$J$6)),IF(BK333="ヒノキ",INDEX(データ!$H$32:$J$51,MATCH(BN333,データ!$G$32:$G$51),MATCH(BL333,データ!$H$31:$J$31)),IF(BK333="マツ",INDEX(データ!#REF!,MATCH(BN333,データ!#REF!),MATCH(BL333,データ!#REF!)),IF(BK333="ザツ",INDEX(データ!#REF!,MATCH(BN333,データ!#REF!),MATCH(BL333,データ!#REF!)),""))))</f>
        <v/>
      </c>
      <c r="BU333" s="22" t="str">
        <f t="shared" si="482"/>
        <v/>
      </c>
      <c r="BV333" s="21" t="str">
        <f t="shared" si="483"/>
        <v/>
      </c>
      <c r="BW333" s="27" t="str">
        <f t="shared" si="484"/>
        <v/>
      </c>
      <c r="BX333" s="24" t="str">
        <f t="shared" si="485"/>
        <v/>
      </c>
      <c r="BY333" s="25" t="str">
        <f t="shared" si="486"/>
        <v>0</v>
      </c>
      <c r="BZ333" s="26" t="str">
        <f t="shared" si="487"/>
        <v/>
      </c>
      <c r="CA333" s="26" t="str">
        <f t="shared" si="488"/>
        <v/>
      </c>
      <c r="CB333" s="26" t="str">
        <f t="shared" si="489"/>
        <v/>
      </c>
      <c r="CC333" s="27" t="str">
        <f t="shared" si="490"/>
        <v/>
      </c>
      <c r="CD333" s="26" t="str">
        <f t="shared" si="491"/>
        <v/>
      </c>
      <c r="CE333" s="26" t="str">
        <f t="shared" si="492"/>
        <v/>
      </c>
      <c r="CF333" s="45" t="s">
        <v>30</v>
      </c>
      <c r="CG333" s="55" t="str">
        <f>IF(ＣＳＶ貼付用!CM319="","",ＣＳＶ貼付用!CM319)</f>
        <v/>
      </c>
      <c r="CH333" s="38" t="str">
        <f>IF(ＣＳＶ貼付用!CO319="","",ＣＳＶ貼付用!CO319)</f>
        <v/>
      </c>
      <c r="CI333" s="38" t="str">
        <f>IF(ＣＳＶ貼付用!CQ319="","",ＣＳＶ貼付用!CQ319)</f>
        <v/>
      </c>
      <c r="CJ333" s="40" t="str">
        <f t="shared" si="493"/>
        <v/>
      </c>
      <c r="CK333" s="41" t="str">
        <f>IF(林齢計算用!D319="","",林齢計算用!D319)</f>
        <v/>
      </c>
      <c r="CL333" s="41" t="str">
        <f t="shared" si="494"/>
        <v/>
      </c>
      <c r="CM333" s="41" t="str">
        <f t="shared" si="495"/>
        <v/>
      </c>
      <c r="CN333" s="23" t="str">
        <f>IF(CI333="スギ",INDEX(データ!$C$7:$E$26,MATCH(CL333,データ!$B$7:$B$26),MATCH(CJ333,データ!$C$6:$E$6)),IF(CI333="ヒノキ",INDEX(データ!$C$32:$E$51,MATCH(CL333,データ!$B$32:$B$51),MATCH(CJ333,データ!$C$31:$E$31)),IF(CI333="マツ",INDEX(データ!#REF!,MATCH(CL333,データ!#REF!),MATCH(CJ333,データ!#REF!)),IF(CI333="ザツ",INDEX(データ!#REF!,MATCH(CL333,データ!#REF!),MATCH(CJ333,データ!#REF!)),""))))</f>
        <v/>
      </c>
      <c r="CO333" s="22" t="str">
        <f t="shared" si="448"/>
        <v/>
      </c>
      <c r="CP333" s="21" t="str">
        <f t="shared" si="496"/>
        <v/>
      </c>
      <c r="CQ333" s="21" t="str">
        <f t="shared" si="497"/>
        <v/>
      </c>
      <c r="CR333" s="24" t="str">
        <f>IF(CI333="スギ",INDEX(データ!$H$7:$J$26,MATCH(CL333,データ!$G$7:$G$26),MATCH(CJ333,データ!$H$6:$J$6)),IF(CI333="ヒノキ",INDEX(データ!$H$32:$J$51,MATCH(CL333,データ!$G$32:$G$51),MATCH(CJ333,データ!$H$31:$J$31)),IF(CI333="マツ",INDEX(データ!#REF!,MATCH(CL333,データ!#REF!),MATCH(CJ333,データ!#REF!)),IF(CI333="ザツ",INDEX(データ!#REF!,MATCH(CL333,データ!#REF!),MATCH(CJ333,データ!#REF!)),""))))</f>
        <v/>
      </c>
      <c r="CS333" s="22" t="str">
        <f t="shared" si="498"/>
        <v/>
      </c>
      <c r="CT333" s="21" t="str">
        <f t="shared" si="499"/>
        <v/>
      </c>
      <c r="CU333" s="27" t="str">
        <f t="shared" si="500"/>
        <v/>
      </c>
      <c r="CV333" s="24" t="str">
        <f t="shared" si="501"/>
        <v/>
      </c>
      <c r="CW333" s="25" t="str">
        <f t="shared" si="502"/>
        <v>0</v>
      </c>
      <c r="CX333" s="26" t="str">
        <f t="shared" si="503"/>
        <v/>
      </c>
      <c r="CY333" s="26" t="str">
        <f t="shared" si="504"/>
        <v/>
      </c>
      <c r="CZ333" s="26" t="str">
        <f t="shared" si="505"/>
        <v/>
      </c>
      <c r="DA333" s="27" t="str">
        <f t="shared" si="506"/>
        <v/>
      </c>
      <c r="DB333" s="26" t="str">
        <f t="shared" si="507"/>
        <v/>
      </c>
      <c r="DC333" s="26" t="str">
        <f t="shared" si="508"/>
        <v/>
      </c>
      <c r="DD333" s="45" t="s">
        <v>30</v>
      </c>
      <c r="DE333" s="55" t="str">
        <f>IF(ＣＳＶ貼付用!DB319="","",ＣＳＶ貼付用!DB319)</f>
        <v/>
      </c>
      <c r="DF333" s="38" t="str">
        <f>IF(ＣＳＶ貼付用!DD319="","",ＣＳＶ貼付用!DD319)</f>
        <v/>
      </c>
      <c r="DG333" s="38" t="str">
        <f>IF(ＣＳＶ貼付用!DF319="","",ＣＳＶ貼付用!DF319)</f>
        <v/>
      </c>
      <c r="DH333" s="40" t="str">
        <f t="shared" si="509"/>
        <v/>
      </c>
      <c r="DI333" s="41" t="str">
        <f>IF(林齢計算用!E319="","",林齢計算用!E319)</f>
        <v/>
      </c>
      <c r="DJ333" s="41" t="str">
        <f t="shared" si="510"/>
        <v/>
      </c>
      <c r="DK333" s="41" t="str">
        <f t="shared" si="511"/>
        <v/>
      </c>
      <c r="DL333" s="23" t="str">
        <f>IF(DG333="スギ",INDEX(データ!$C$7:$E$26,MATCH(DJ333,データ!$B$7:$B$26),MATCH(DH333,データ!$C$6:$E$6)),IF(DG333="ヒノキ",INDEX(データ!$C$32:$E$51,MATCH(DJ333,データ!$B$32:$B$51),MATCH(DH333,データ!$C$31:$E$31)),IF(DG333="マツ",INDEX(データ!#REF!,MATCH(DJ333,データ!#REF!),MATCH(DH333,データ!#REF!)),IF(DG333="ザツ",INDEX(データ!#REF!,MATCH(DJ333,データ!#REF!),MATCH(DH333,データ!#REF!)),""))))</f>
        <v/>
      </c>
      <c r="DM333" s="22" t="str">
        <f t="shared" si="449"/>
        <v/>
      </c>
      <c r="DN333" s="21" t="str">
        <f t="shared" si="512"/>
        <v/>
      </c>
      <c r="DO333" s="21" t="str">
        <f t="shared" si="513"/>
        <v/>
      </c>
      <c r="DP333" s="24" t="str">
        <f>IF(DG333="スギ",INDEX(データ!$H$7:$J$26,MATCH(DJ333,データ!$G$7:$G$26),MATCH(DH333,データ!$H$6:$J$6)),IF(DG333="ヒノキ",INDEX(データ!$H$32:$J$51,MATCH(DJ333,データ!$G$32:$G$51),MATCH(DH333,データ!$H$31:$J$31)),IF(DG333="マツ",INDEX(データ!#REF!,MATCH(DJ333,データ!#REF!),MATCH(DH333,データ!#REF!)),IF(DG333="ザツ",INDEX(データ!#REF!,MATCH(DJ333,データ!#REF!),MATCH(DH333,データ!#REF!)),""))))</f>
        <v/>
      </c>
      <c r="DQ333" s="22" t="str">
        <f t="shared" si="514"/>
        <v/>
      </c>
      <c r="DR333" s="21" t="str">
        <f t="shared" si="515"/>
        <v/>
      </c>
      <c r="DS333" s="27" t="str">
        <f t="shared" si="516"/>
        <v/>
      </c>
      <c r="DT333" s="24" t="str">
        <f t="shared" si="517"/>
        <v/>
      </c>
      <c r="DU333" s="25" t="str">
        <f t="shared" si="518"/>
        <v>0</v>
      </c>
      <c r="DV333" s="26" t="str">
        <f t="shared" si="519"/>
        <v/>
      </c>
      <c r="DW333" s="26" t="str">
        <f t="shared" si="520"/>
        <v/>
      </c>
      <c r="DX333" s="26" t="str">
        <f t="shared" si="521"/>
        <v/>
      </c>
      <c r="DY333" s="27" t="str">
        <f t="shared" si="522"/>
        <v/>
      </c>
      <c r="DZ333" s="26" t="str">
        <f t="shared" si="523"/>
        <v/>
      </c>
      <c r="EA333" s="26" t="str">
        <f t="shared" si="524"/>
        <v/>
      </c>
      <c r="EB333" s="45" t="s">
        <v>30</v>
      </c>
      <c r="EC333" s="55" t="str">
        <f>IF(ＣＳＶ貼付用!DQ319="","",ＣＳＶ貼付用!DQ319)</f>
        <v/>
      </c>
      <c r="ED333" s="38" t="str">
        <f>IF(ＣＳＶ貼付用!DS319="","",ＣＳＶ貼付用!DS319)</f>
        <v/>
      </c>
      <c r="EE333" s="38" t="str">
        <f>IF(ＣＳＶ貼付用!DU319="","",ＣＳＶ貼付用!DU319)</f>
        <v/>
      </c>
      <c r="EF333" s="40" t="str">
        <f t="shared" si="525"/>
        <v/>
      </c>
      <c r="EG333" s="41" t="str">
        <f>IF(林齢計算用!F319="","",林齢計算用!F319)</f>
        <v/>
      </c>
      <c r="EH333" s="41" t="str">
        <f t="shared" si="526"/>
        <v/>
      </c>
      <c r="EI333" s="41" t="str">
        <f t="shared" si="527"/>
        <v/>
      </c>
      <c r="EJ333" s="23" t="str">
        <f>IF(EE333="スギ",INDEX(データ!$C$7:$E$26,MATCH(EH333,データ!$B$7:$B$26),MATCH(EF333,データ!$C$6:$E$6)),IF(EE333="ヒノキ",INDEX(データ!$C$32:$E$51,MATCH(EH333,データ!$B$32:$B$51),MATCH(EF333,データ!$C$31:$E$31)),IF(EE333="マツ",INDEX(データ!#REF!,MATCH(EH333,データ!#REF!),MATCH(EF333,データ!#REF!)),IF(EE333="ザツ",INDEX(データ!#REF!,MATCH(EH333,データ!#REF!),MATCH(EF333,データ!#REF!)),""))))</f>
        <v/>
      </c>
      <c r="EK333" s="22" t="str">
        <f t="shared" si="450"/>
        <v/>
      </c>
      <c r="EL333" s="21" t="str">
        <f t="shared" si="528"/>
        <v/>
      </c>
      <c r="EM333" s="21" t="str">
        <f t="shared" si="529"/>
        <v/>
      </c>
      <c r="EN333" s="24" t="str">
        <f>IF(EE333="スギ",INDEX(データ!$H$7:$J$26,MATCH(EH333,データ!$G$7:$G$26),MATCH(EF333,データ!$H$6:$J$6)),IF(EE333="ヒノキ",INDEX(データ!$H$32:$J$51,MATCH(EH333,データ!$G$32:$G$51),MATCH(EF333,データ!$H$31:$J$31)),IF(EE333="マツ",INDEX(データ!#REF!,MATCH(EH333,データ!#REF!),MATCH(EF333,データ!#REF!)),IF(EE333="ザツ",INDEX(データ!#REF!,MATCH(EH333,データ!#REF!),MATCH(EF333,データ!#REF!)),""))))</f>
        <v/>
      </c>
      <c r="EO333" s="22" t="str">
        <f t="shared" si="530"/>
        <v/>
      </c>
      <c r="EP333" s="21" t="str">
        <f t="shared" si="531"/>
        <v/>
      </c>
      <c r="EQ333" s="27" t="str">
        <f t="shared" si="532"/>
        <v/>
      </c>
      <c r="ER333" s="24" t="str">
        <f t="shared" si="533"/>
        <v/>
      </c>
      <c r="ES333" s="25" t="str">
        <f t="shared" si="534"/>
        <v>0</v>
      </c>
      <c r="ET333" s="26" t="str">
        <f t="shared" si="535"/>
        <v/>
      </c>
      <c r="EU333" s="26" t="str">
        <f t="shared" si="536"/>
        <v/>
      </c>
      <c r="EV333" s="26" t="str">
        <f t="shared" si="537"/>
        <v/>
      </c>
      <c r="EW333" s="27" t="str">
        <f t="shared" si="538"/>
        <v/>
      </c>
      <c r="EX333" s="26" t="str">
        <f t="shared" si="539"/>
        <v/>
      </c>
      <c r="EY333" s="26" t="str">
        <f t="shared" si="540"/>
        <v/>
      </c>
      <c r="EZ333" s="26">
        <f t="shared" si="541"/>
        <v>0</v>
      </c>
      <c r="FA333" s="43"/>
    </row>
    <row r="334" spans="1:157" ht="15.95" customHeight="1" x14ac:dyDescent="0.15">
      <c r="A334" s="21"/>
      <c r="B334" s="36" t="str">
        <f>IF(ＣＳＶ貼付用!G320="","",ＣＳＶ貼付用!G320)</f>
        <v/>
      </c>
      <c r="C334" s="36" t="str">
        <f>IF(ＣＳＶ貼付用!I320="","",ＣＳＶ貼付用!I320)</f>
        <v/>
      </c>
      <c r="D334" s="36" t="str">
        <f>IF(ＣＳＶ貼付用!J320="","",ＣＳＶ貼付用!J320)</f>
        <v/>
      </c>
      <c r="E334" s="36" t="str">
        <f>IF(ＣＳＶ貼付用!F320="","",ＣＳＶ貼付用!F320)</f>
        <v/>
      </c>
      <c r="F334" s="38" t="str">
        <f>IF(ＣＳＶ貼付用!T320="","",ＣＳＶ貼付用!T320)</f>
        <v/>
      </c>
      <c r="G334" s="38"/>
      <c r="H334" s="38" t="str">
        <f>IF(ＣＳＶ貼付用!GJ320="","",ＣＳＶ貼付用!GJ320)</f>
        <v/>
      </c>
      <c r="I334" s="38" t="str">
        <f>IF(ＣＳＶ貼付用!GL320="","",ＣＳＶ貼付用!GL320)</f>
        <v/>
      </c>
      <c r="J334" s="38" t="str">
        <f>IF(ＣＳＶ貼付用!GN320="","",ＣＳＶ貼付用!GN320)</f>
        <v/>
      </c>
      <c r="K334" s="38" t="str">
        <f>IF(ＣＳＶ貼付用!GP320="","",ＣＳＶ貼付用!GP320)</f>
        <v/>
      </c>
      <c r="L334" s="45" t="s">
        <v>30</v>
      </c>
      <c r="M334" s="55" t="str">
        <f>IF(ＣＳＶ貼付用!AT320="","",ＣＳＶ貼付用!AT320)</f>
        <v/>
      </c>
      <c r="N334" s="38" t="str">
        <f>IF(ＣＳＶ貼付用!AV320="","",ＣＳＶ貼付用!AV320)</f>
        <v/>
      </c>
      <c r="O334" s="38" t="str">
        <f>IF(ＣＳＶ貼付用!AX320="","",ＣＳＶ貼付用!AX320)</f>
        <v/>
      </c>
      <c r="P334" s="40" t="str">
        <f>IF(ＣＳＶ貼付用!FE320="","",ＣＳＶ貼付用!FE320)</f>
        <v/>
      </c>
      <c r="Q334" s="41" t="str">
        <f>IF(林齢計算用!A320="","",林齢計算用!A320)</f>
        <v/>
      </c>
      <c r="R334" s="41" t="str">
        <f t="shared" si="451"/>
        <v/>
      </c>
      <c r="S334" s="56" t="str">
        <f>IF(ＣＳＶ貼付用!EG320="","",ＣＳＶ貼付用!EG320*10)</f>
        <v/>
      </c>
      <c r="T334" s="23" t="str">
        <f>IF(O334="スギ",INDEX(データ!$C$7:$E$26,MATCH(R334,データ!$B$7:$B$26),MATCH(P334,データ!$C$6:$E$6)),IF(O334="ヒノキ",INDEX(データ!$C$32:$E$51,MATCH(R334,データ!$B$32:$B$51),MATCH(P334,データ!$C$31:$E$31)),IF(O334="マツ",INDEX(データ!#REF!,MATCH(R334,データ!#REF!),MATCH(P334,データ!#REF!)),IF(O334="ザツ",INDEX(データ!#REF!,MATCH(R334,データ!#REF!),MATCH(P334,データ!#REF!)),""))))</f>
        <v/>
      </c>
      <c r="U334" s="22" t="str">
        <f t="shared" si="542"/>
        <v/>
      </c>
      <c r="V334" s="21" t="str">
        <f t="shared" si="546"/>
        <v/>
      </c>
      <c r="W334" s="21" t="str">
        <f t="shared" si="543"/>
        <v/>
      </c>
      <c r="X334" s="23" t="str">
        <f>IF(O334="スギ",INDEX(データ!$H$7:$J$26,MATCH(R334,データ!$G$7:$G$26),MATCH(P334,データ!$H$6:$J$6)),IF(O334="ヒノキ",INDEX(データ!$H$32:$J$51,MATCH(R334,データ!$G$32:$G$51),MATCH(P334,データ!$H$31:$J$31)),IF(O334="マツ",INDEX(データ!#REF!,MATCH(R334,データ!#REF!),MATCH(P334,データ!#REF!)),IF(O334="ザツ",INDEX(データ!#REF!,MATCH(R334,データ!#REF!),MATCH(P334,データ!#REF!)),""))))</f>
        <v/>
      </c>
      <c r="Y334" s="22" t="str">
        <f t="shared" si="544"/>
        <v/>
      </c>
      <c r="Z334" s="21" t="str">
        <f t="shared" si="545"/>
        <v/>
      </c>
      <c r="AA334" s="27" t="str">
        <f t="shared" si="452"/>
        <v/>
      </c>
      <c r="AB334" s="24" t="str">
        <f t="shared" si="453"/>
        <v/>
      </c>
      <c r="AC334" s="25" t="str">
        <f t="shared" si="454"/>
        <v>0</v>
      </c>
      <c r="AD334" s="26" t="str">
        <f t="shared" si="455"/>
        <v/>
      </c>
      <c r="AE334" s="26" t="str">
        <f t="shared" si="456"/>
        <v/>
      </c>
      <c r="AF334" s="26" t="str">
        <f t="shared" si="457"/>
        <v/>
      </c>
      <c r="AG334" s="27" t="str">
        <f t="shared" si="458"/>
        <v/>
      </c>
      <c r="AH334" s="26" t="str">
        <f t="shared" si="459"/>
        <v/>
      </c>
      <c r="AI334" s="26" t="str">
        <f t="shared" si="460"/>
        <v/>
      </c>
      <c r="AJ334" s="45" t="s">
        <v>30</v>
      </c>
      <c r="AK334" s="55" t="str">
        <f>IF(ＣＳＶ貼付用!BI320="","",ＣＳＶ貼付用!BI320)</f>
        <v/>
      </c>
      <c r="AL334" s="38" t="str">
        <f>IF(ＣＳＶ貼付用!BK320="","",ＣＳＶ貼付用!BK320)</f>
        <v/>
      </c>
      <c r="AM334" s="38" t="str">
        <f>IF(ＣＳＶ貼付用!BM320="","",ＣＳＶ貼付用!BM320)</f>
        <v/>
      </c>
      <c r="AN334" s="40" t="str">
        <f t="shared" si="461"/>
        <v/>
      </c>
      <c r="AO334" s="41" t="str">
        <f>IF(林齢計算用!B320="","",林齢計算用!B320)</f>
        <v/>
      </c>
      <c r="AP334" s="41" t="str">
        <f t="shared" si="462"/>
        <v/>
      </c>
      <c r="AQ334" s="41" t="str">
        <f t="shared" si="463"/>
        <v/>
      </c>
      <c r="AR334" s="23" t="str">
        <f>IF(AM334="スギ",INDEX(データ!$C$7:$E$26,MATCH(AP334,データ!$B$7:$B$26),MATCH(AN334,データ!$C$6:$E$6)),IF(AM334="ヒノキ",INDEX(データ!$C$32:$E$51,MATCH(AP334,データ!$B$32:$B$51),MATCH(AN334,データ!$C$31:$E$31)),IF(AM334="マツ",INDEX(データ!#REF!,MATCH(AP334,データ!#REF!),MATCH(AN334,データ!#REF!)),IF(AM334="ザツ",INDEX(データ!#REF!,MATCH(AP334,データ!#REF!),MATCH(AN334,データ!#REF!)),""))))</f>
        <v/>
      </c>
      <c r="AS334" s="22" t="str">
        <f t="shared" si="446"/>
        <v/>
      </c>
      <c r="AT334" s="21" t="str">
        <f t="shared" si="464"/>
        <v/>
      </c>
      <c r="AU334" s="21" t="str">
        <f t="shared" si="465"/>
        <v/>
      </c>
      <c r="AV334" s="24" t="str">
        <f>IF(AM334="スギ",INDEX(データ!$H$7:$J$26,MATCH(AP334,データ!$G$7:$G$26),MATCH(AN334,データ!$H$6:$J$6)),IF(AM334="ヒノキ",INDEX(データ!$H$32:$J$51,MATCH(AP334,データ!$G$32:$G$51),MATCH(AN334,データ!$H$31:$J$31)),IF(AM334="マツ",INDEX(データ!#REF!,MATCH(AP334,データ!#REF!),MATCH(AN334,データ!#REF!)),IF(AM334="ザツ",INDEX(データ!#REF!,MATCH(AP334,データ!#REF!),MATCH(AN334,データ!#REF!)),""))))</f>
        <v/>
      </c>
      <c r="AW334" s="22" t="str">
        <f t="shared" si="466"/>
        <v/>
      </c>
      <c r="AX334" s="21" t="str">
        <f t="shared" si="467"/>
        <v/>
      </c>
      <c r="AY334" s="27" t="str">
        <f t="shared" si="468"/>
        <v/>
      </c>
      <c r="AZ334" s="24" t="str">
        <f t="shared" si="469"/>
        <v/>
      </c>
      <c r="BA334" s="25" t="str">
        <f t="shared" si="470"/>
        <v>0</v>
      </c>
      <c r="BB334" s="26" t="str">
        <f t="shared" si="471"/>
        <v/>
      </c>
      <c r="BC334" s="26" t="str">
        <f t="shared" si="472"/>
        <v/>
      </c>
      <c r="BD334" s="26" t="str">
        <f t="shared" si="473"/>
        <v/>
      </c>
      <c r="BE334" s="27" t="str">
        <f t="shared" si="474"/>
        <v/>
      </c>
      <c r="BF334" s="26" t="str">
        <f t="shared" si="475"/>
        <v/>
      </c>
      <c r="BG334" s="26" t="str">
        <f t="shared" si="476"/>
        <v/>
      </c>
      <c r="BH334" s="45" t="s">
        <v>30</v>
      </c>
      <c r="BI334" s="55" t="str">
        <f>IF(ＣＳＶ貼付用!BX320="","",ＣＳＶ貼付用!BX320)</f>
        <v/>
      </c>
      <c r="BJ334" s="38" t="str">
        <f>IF(ＣＳＶ貼付用!BZ320="","",ＣＳＶ貼付用!BZ320)</f>
        <v/>
      </c>
      <c r="BK334" s="38" t="str">
        <f>IF(ＣＳＶ貼付用!CB320="","",ＣＳＶ貼付用!CB320)</f>
        <v/>
      </c>
      <c r="BL334" s="40" t="str">
        <f t="shared" si="477"/>
        <v/>
      </c>
      <c r="BM334" s="41" t="str">
        <f>IF(林齢計算用!C320="","",林齢計算用!C320)</f>
        <v/>
      </c>
      <c r="BN334" s="41" t="str">
        <f t="shared" si="478"/>
        <v/>
      </c>
      <c r="BO334" s="41" t="str">
        <f t="shared" si="479"/>
        <v/>
      </c>
      <c r="BP334" s="23" t="str">
        <f>IF(BK334="スギ",INDEX(データ!$C$7:$E$26,MATCH(BN334,データ!$B$7:$B$26),MATCH(BL334,データ!$C$6:$E$6)),IF(BK334="ヒノキ",INDEX(データ!$C$32:$E$51,MATCH(BN334,データ!$B$32:$B$51),MATCH(BL334,データ!$C$31:$E$31)),IF(BK334="マツ",INDEX(データ!#REF!,MATCH(BN334,データ!#REF!),MATCH(BL334,データ!#REF!)),IF(BK334="ザツ",INDEX(データ!#REF!,MATCH(BN334,データ!#REF!),MATCH(BL334,データ!#REF!)),""))))</f>
        <v/>
      </c>
      <c r="BQ334" s="22" t="str">
        <f t="shared" si="447"/>
        <v/>
      </c>
      <c r="BR334" s="21" t="str">
        <f t="shared" si="480"/>
        <v/>
      </c>
      <c r="BS334" s="21" t="str">
        <f t="shared" si="481"/>
        <v/>
      </c>
      <c r="BT334" s="24" t="str">
        <f>IF(BK334="スギ",INDEX(データ!$H$7:$J$26,MATCH(BN334,データ!$G$7:$G$26),MATCH(BL334,データ!$H$6:$J$6)),IF(BK334="ヒノキ",INDEX(データ!$H$32:$J$51,MATCH(BN334,データ!$G$32:$G$51),MATCH(BL334,データ!$H$31:$J$31)),IF(BK334="マツ",INDEX(データ!#REF!,MATCH(BN334,データ!#REF!),MATCH(BL334,データ!#REF!)),IF(BK334="ザツ",INDEX(データ!#REF!,MATCH(BN334,データ!#REF!),MATCH(BL334,データ!#REF!)),""))))</f>
        <v/>
      </c>
      <c r="BU334" s="22" t="str">
        <f t="shared" si="482"/>
        <v/>
      </c>
      <c r="BV334" s="21" t="str">
        <f t="shared" si="483"/>
        <v/>
      </c>
      <c r="BW334" s="27" t="str">
        <f t="shared" si="484"/>
        <v/>
      </c>
      <c r="BX334" s="24" t="str">
        <f t="shared" si="485"/>
        <v/>
      </c>
      <c r="BY334" s="25" t="str">
        <f t="shared" si="486"/>
        <v>0</v>
      </c>
      <c r="BZ334" s="26" t="str">
        <f t="shared" si="487"/>
        <v/>
      </c>
      <c r="CA334" s="26" t="str">
        <f t="shared" si="488"/>
        <v/>
      </c>
      <c r="CB334" s="26" t="str">
        <f t="shared" si="489"/>
        <v/>
      </c>
      <c r="CC334" s="27" t="str">
        <f t="shared" si="490"/>
        <v/>
      </c>
      <c r="CD334" s="26" t="str">
        <f t="shared" si="491"/>
        <v/>
      </c>
      <c r="CE334" s="26" t="str">
        <f t="shared" si="492"/>
        <v/>
      </c>
      <c r="CF334" s="45" t="s">
        <v>30</v>
      </c>
      <c r="CG334" s="55" t="str">
        <f>IF(ＣＳＶ貼付用!CM320="","",ＣＳＶ貼付用!CM320)</f>
        <v/>
      </c>
      <c r="CH334" s="38" t="str">
        <f>IF(ＣＳＶ貼付用!CO320="","",ＣＳＶ貼付用!CO320)</f>
        <v/>
      </c>
      <c r="CI334" s="38" t="str">
        <f>IF(ＣＳＶ貼付用!CQ320="","",ＣＳＶ貼付用!CQ320)</f>
        <v/>
      </c>
      <c r="CJ334" s="40" t="str">
        <f t="shared" si="493"/>
        <v/>
      </c>
      <c r="CK334" s="41" t="str">
        <f>IF(林齢計算用!D320="","",林齢計算用!D320)</f>
        <v/>
      </c>
      <c r="CL334" s="41" t="str">
        <f t="shared" si="494"/>
        <v/>
      </c>
      <c r="CM334" s="41" t="str">
        <f t="shared" si="495"/>
        <v/>
      </c>
      <c r="CN334" s="23" t="str">
        <f>IF(CI334="スギ",INDEX(データ!$C$7:$E$26,MATCH(CL334,データ!$B$7:$B$26),MATCH(CJ334,データ!$C$6:$E$6)),IF(CI334="ヒノキ",INDEX(データ!$C$32:$E$51,MATCH(CL334,データ!$B$32:$B$51),MATCH(CJ334,データ!$C$31:$E$31)),IF(CI334="マツ",INDEX(データ!#REF!,MATCH(CL334,データ!#REF!),MATCH(CJ334,データ!#REF!)),IF(CI334="ザツ",INDEX(データ!#REF!,MATCH(CL334,データ!#REF!),MATCH(CJ334,データ!#REF!)),""))))</f>
        <v/>
      </c>
      <c r="CO334" s="22" t="str">
        <f t="shared" si="448"/>
        <v/>
      </c>
      <c r="CP334" s="21" t="str">
        <f t="shared" si="496"/>
        <v/>
      </c>
      <c r="CQ334" s="21" t="str">
        <f t="shared" si="497"/>
        <v/>
      </c>
      <c r="CR334" s="24" t="str">
        <f>IF(CI334="スギ",INDEX(データ!$H$7:$J$26,MATCH(CL334,データ!$G$7:$G$26),MATCH(CJ334,データ!$H$6:$J$6)),IF(CI334="ヒノキ",INDEX(データ!$H$32:$J$51,MATCH(CL334,データ!$G$32:$G$51),MATCH(CJ334,データ!$H$31:$J$31)),IF(CI334="マツ",INDEX(データ!#REF!,MATCH(CL334,データ!#REF!),MATCH(CJ334,データ!#REF!)),IF(CI334="ザツ",INDEX(データ!#REF!,MATCH(CL334,データ!#REF!),MATCH(CJ334,データ!#REF!)),""))))</f>
        <v/>
      </c>
      <c r="CS334" s="22" t="str">
        <f t="shared" si="498"/>
        <v/>
      </c>
      <c r="CT334" s="21" t="str">
        <f t="shared" si="499"/>
        <v/>
      </c>
      <c r="CU334" s="27" t="str">
        <f t="shared" si="500"/>
        <v/>
      </c>
      <c r="CV334" s="24" t="str">
        <f t="shared" si="501"/>
        <v/>
      </c>
      <c r="CW334" s="25" t="str">
        <f t="shared" si="502"/>
        <v>0</v>
      </c>
      <c r="CX334" s="26" t="str">
        <f t="shared" si="503"/>
        <v/>
      </c>
      <c r="CY334" s="26" t="str">
        <f t="shared" si="504"/>
        <v/>
      </c>
      <c r="CZ334" s="26" t="str">
        <f t="shared" si="505"/>
        <v/>
      </c>
      <c r="DA334" s="27" t="str">
        <f t="shared" si="506"/>
        <v/>
      </c>
      <c r="DB334" s="26" t="str">
        <f t="shared" si="507"/>
        <v/>
      </c>
      <c r="DC334" s="26" t="str">
        <f t="shared" si="508"/>
        <v/>
      </c>
      <c r="DD334" s="45" t="s">
        <v>30</v>
      </c>
      <c r="DE334" s="55" t="str">
        <f>IF(ＣＳＶ貼付用!DB320="","",ＣＳＶ貼付用!DB320)</f>
        <v/>
      </c>
      <c r="DF334" s="38" t="str">
        <f>IF(ＣＳＶ貼付用!DD320="","",ＣＳＶ貼付用!DD320)</f>
        <v/>
      </c>
      <c r="DG334" s="38" t="str">
        <f>IF(ＣＳＶ貼付用!DF320="","",ＣＳＶ貼付用!DF320)</f>
        <v/>
      </c>
      <c r="DH334" s="40" t="str">
        <f t="shared" si="509"/>
        <v/>
      </c>
      <c r="DI334" s="41" t="str">
        <f>IF(林齢計算用!E320="","",林齢計算用!E320)</f>
        <v/>
      </c>
      <c r="DJ334" s="41" t="str">
        <f t="shared" si="510"/>
        <v/>
      </c>
      <c r="DK334" s="41" t="str">
        <f t="shared" si="511"/>
        <v/>
      </c>
      <c r="DL334" s="23" t="str">
        <f>IF(DG334="スギ",INDEX(データ!$C$7:$E$26,MATCH(DJ334,データ!$B$7:$B$26),MATCH(DH334,データ!$C$6:$E$6)),IF(DG334="ヒノキ",INDEX(データ!$C$32:$E$51,MATCH(DJ334,データ!$B$32:$B$51),MATCH(DH334,データ!$C$31:$E$31)),IF(DG334="マツ",INDEX(データ!#REF!,MATCH(DJ334,データ!#REF!),MATCH(DH334,データ!#REF!)),IF(DG334="ザツ",INDEX(データ!#REF!,MATCH(DJ334,データ!#REF!),MATCH(DH334,データ!#REF!)),""))))</f>
        <v/>
      </c>
      <c r="DM334" s="22" t="str">
        <f t="shared" si="449"/>
        <v/>
      </c>
      <c r="DN334" s="21" t="str">
        <f t="shared" si="512"/>
        <v/>
      </c>
      <c r="DO334" s="21" t="str">
        <f t="shared" si="513"/>
        <v/>
      </c>
      <c r="DP334" s="24" t="str">
        <f>IF(DG334="スギ",INDEX(データ!$H$7:$J$26,MATCH(DJ334,データ!$G$7:$G$26),MATCH(DH334,データ!$H$6:$J$6)),IF(DG334="ヒノキ",INDEX(データ!$H$32:$J$51,MATCH(DJ334,データ!$G$32:$G$51),MATCH(DH334,データ!$H$31:$J$31)),IF(DG334="マツ",INDEX(データ!#REF!,MATCH(DJ334,データ!#REF!),MATCH(DH334,データ!#REF!)),IF(DG334="ザツ",INDEX(データ!#REF!,MATCH(DJ334,データ!#REF!),MATCH(DH334,データ!#REF!)),""))))</f>
        <v/>
      </c>
      <c r="DQ334" s="22" t="str">
        <f t="shared" si="514"/>
        <v/>
      </c>
      <c r="DR334" s="21" t="str">
        <f t="shared" si="515"/>
        <v/>
      </c>
      <c r="DS334" s="27" t="str">
        <f t="shared" si="516"/>
        <v/>
      </c>
      <c r="DT334" s="24" t="str">
        <f t="shared" si="517"/>
        <v/>
      </c>
      <c r="DU334" s="25" t="str">
        <f t="shared" si="518"/>
        <v>0</v>
      </c>
      <c r="DV334" s="26" t="str">
        <f t="shared" si="519"/>
        <v/>
      </c>
      <c r="DW334" s="26" t="str">
        <f t="shared" si="520"/>
        <v/>
      </c>
      <c r="DX334" s="26" t="str">
        <f t="shared" si="521"/>
        <v/>
      </c>
      <c r="DY334" s="27" t="str">
        <f t="shared" si="522"/>
        <v/>
      </c>
      <c r="DZ334" s="26" t="str">
        <f t="shared" si="523"/>
        <v/>
      </c>
      <c r="EA334" s="26" t="str">
        <f t="shared" si="524"/>
        <v/>
      </c>
      <c r="EB334" s="45" t="s">
        <v>30</v>
      </c>
      <c r="EC334" s="55" t="str">
        <f>IF(ＣＳＶ貼付用!DQ320="","",ＣＳＶ貼付用!DQ320)</f>
        <v/>
      </c>
      <c r="ED334" s="38" t="str">
        <f>IF(ＣＳＶ貼付用!DS320="","",ＣＳＶ貼付用!DS320)</f>
        <v/>
      </c>
      <c r="EE334" s="38" t="str">
        <f>IF(ＣＳＶ貼付用!DU320="","",ＣＳＶ貼付用!DU320)</f>
        <v/>
      </c>
      <c r="EF334" s="40" t="str">
        <f t="shared" si="525"/>
        <v/>
      </c>
      <c r="EG334" s="41" t="str">
        <f>IF(林齢計算用!F320="","",林齢計算用!F320)</f>
        <v/>
      </c>
      <c r="EH334" s="41" t="str">
        <f t="shared" si="526"/>
        <v/>
      </c>
      <c r="EI334" s="41" t="str">
        <f t="shared" si="527"/>
        <v/>
      </c>
      <c r="EJ334" s="23" t="str">
        <f>IF(EE334="スギ",INDEX(データ!$C$7:$E$26,MATCH(EH334,データ!$B$7:$B$26),MATCH(EF334,データ!$C$6:$E$6)),IF(EE334="ヒノキ",INDEX(データ!$C$32:$E$51,MATCH(EH334,データ!$B$32:$B$51),MATCH(EF334,データ!$C$31:$E$31)),IF(EE334="マツ",INDEX(データ!#REF!,MATCH(EH334,データ!#REF!),MATCH(EF334,データ!#REF!)),IF(EE334="ザツ",INDEX(データ!#REF!,MATCH(EH334,データ!#REF!),MATCH(EF334,データ!#REF!)),""))))</f>
        <v/>
      </c>
      <c r="EK334" s="22" t="str">
        <f t="shared" si="450"/>
        <v/>
      </c>
      <c r="EL334" s="21" t="str">
        <f t="shared" si="528"/>
        <v/>
      </c>
      <c r="EM334" s="21" t="str">
        <f t="shared" si="529"/>
        <v/>
      </c>
      <c r="EN334" s="24" t="str">
        <f>IF(EE334="スギ",INDEX(データ!$H$7:$J$26,MATCH(EH334,データ!$G$7:$G$26),MATCH(EF334,データ!$H$6:$J$6)),IF(EE334="ヒノキ",INDEX(データ!$H$32:$J$51,MATCH(EH334,データ!$G$32:$G$51),MATCH(EF334,データ!$H$31:$J$31)),IF(EE334="マツ",INDEX(データ!#REF!,MATCH(EH334,データ!#REF!),MATCH(EF334,データ!#REF!)),IF(EE334="ザツ",INDEX(データ!#REF!,MATCH(EH334,データ!#REF!),MATCH(EF334,データ!#REF!)),""))))</f>
        <v/>
      </c>
      <c r="EO334" s="22" t="str">
        <f t="shared" si="530"/>
        <v/>
      </c>
      <c r="EP334" s="21" t="str">
        <f t="shared" si="531"/>
        <v/>
      </c>
      <c r="EQ334" s="27" t="str">
        <f t="shared" si="532"/>
        <v/>
      </c>
      <c r="ER334" s="24" t="str">
        <f t="shared" si="533"/>
        <v/>
      </c>
      <c r="ES334" s="25" t="str">
        <f t="shared" si="534"/>
        <v>0</v>
      </c>
      <c r="ET334" s="26" t="str">
        <f t="shared" si="535"/>
        <v/>
      </c>
      <c r="EU334" s="26" t="str">
        <f t="shared" si="536"/>
        <v/>
      </c>
      <c r="EV334" s="26" t="str">
        <f t="shared" si="537"/>
        <v/>
      </c>
      <c r="EW334" s="27" t="str">
        <f t="shared" si="538"/>
        <v/>
      </c>
      <c r="EX334" s="26" t="str">
        <f t="shared" si="539"/>
        <v/>
      </c>
      <c r="EY334" s="26" t="str">
        <f t="shared" si="540"/>
        <v/>
      </c>
      <c r="EZ334" s="26">
        <f t="shared" si="541"/>
        <v>0</v>
      </c>
      <c r="FA334" s="43"/>
    </row>
    <row r="335" spans="1:157" ht="15.95" customHeight="1" x14ac:dyDescent="0.15">
      <c r="A335" s="21"/>
      <c r="B335" s="36" t="str">
        <f>IF(ＣＳＶ貼付用!G321="","",ＣＳＶ貼付用!G321)</f>
        <v/>
      </c>
      <c r="C335" s="36" t="str">
        <f>IF(ＣＳＶ貼付用!I321="","",ＣＳＶ貼付用!I321)</f>
        <v/>
      </c>
      <c r="D335" s="36" t="str">
        <f>IF(ＣＳＶ貼付用!J321="","",ＣＳＶ貼付用!J321)</f>
        <v/>
      </c>
      <c r="E335" s="36" t="str">
        <f>IF(ＣＳＶ貼付用!F321="","",ＣＳＶ貼付用!F321)</f>
        <v/>
      </c>
      <c r="F335" s="38" t="str">
        <f>IF(ＣＳＶ貼付用!T321="","",ＣＳＶ貼付用!T321)</f>
        <v/>
      </c>
      <c r="G335" s="38"/>
      <c r="H335" s="38" t="str">
        <f>IF(ＣＳＶ貼付用!GJ321="","",ＣＳＶ貼付用!GJ321)</f>
        <v/>
      </c>
      <c r="I335" s="38" t="str">
        <f>IF(ＣＳＶ貼付用!GL321="","",ＣＳＶ貼付用!GL321)</f>
        <v/>
      </c>
      <c r="J335" s="38" t="str">
        <f>IF(ＣＳＶ貼付用!GN321="","",ＣＳＶ貼付用!GN321)</f>
        <v/>
      </c>
      <c r="K335" s="38" t="str">
        <f>IF(ＣＳＶ貼付用!GP321="","",ＣＳＶ貼付用!GP321)</f>
        <v/>
      </c>
      <c r="L335" s="45" t="s">
        <v>30</v>
      </c>
      <c r="M335" s="55" t="str">
        <f>IF(ＣＳＶ貼付用!AT321="","",ＣＳＶ貼付用!AT321)</f>
        <v/>
      </c>
      <c r="N335" s="38" t="str">
        <f>IF(ＣＳＶ貼付用!AV321="","",ＣＳＶ貼付用!AV321)</f>
        <v/>
      </c>
      <c r="O335" s="38" t="str">
        <f>IF(ＣＳＶ貼付用!AX321="","",ＣＳＶ貼付用!AX321)</f>
        <v/>
      </c>
      <c r="P335" s="40" t="str">
        <f>IF(ＣＳＶ貼付用!FE321="","",ＣＳＶ貼付用!FE321)</f>
        <v/>
      </c>
      <c r="Q335" s="41" t="str">
        <f>IF(林齢計算用!A321="","",林齢計算用!A321)</f>
        <v/>
      </c>
      <c r="R335" s="41" t="str">
        <f t="shared" si="451"/>
        <v/>
      </c>
      <c r="S335" s="56" t="str">
        <f>IF(ＣＳＶ貼付用!EG321="","",ＣＳＶ貼付用!EG321*10)</f>
        <v/>
      </c>
      <c r="T335" s="23" t="str">
        <f>IF(O335="スギ",INDEX(データ!$C$7:$E$26,MATCH(R335,データ!$B$7:$B$26),MATCH(P335,データ!$C$6:$E$6)),IF(O335="ヒノキ",INDEX(データ!$C$32:$E$51,MATCH(R335,データ!$B$32:$B$51),MATCH(P335,データ!$C$31:$E$31)),IF(O335="マツ",INDEX(データ!#REF!,MATCH(R335,データ!#REF!),MATCH(P335,データ!#REF!)),IF(O335="ザツ",INDEX(データ!#REF!,MATCH(R335,データ!#REF!),MATCH(P335,データ!#REF!)),""))))</f>
        <v/>
      </c>
      <c r="U335" s="22" t="str">
        <f t="shared" si="542"/>
        <v/>
      </c>
      <c r="V335" s="21" t="str">
        <f t="shared" si="546"/>
        <v/>
      </c>
      <c r="W335" s="21" t="str">
        <f t="shared" si="543"/>
        <v/>
      </c>
      <c r="X335" s="23" t="str">
        <f>IF(O335="スギ",INDEX(データ!$H$7:$J$26,MATCH(R335,データ!$G$7:$G$26),MATCH(P335,データ!$H$6:$J$6)),IF(O335="ヒノキ",INDEX(データ!$H$32:$J$51,MATCH(R335,データ!$G$32:$G$51),MATCH(P335,データ!$H$31:$J$31)),IF(O335="マツ",INDEX(データ!#REF!,MATCH(R335,データ!#REF!),MATCH(P335,データ!#REF!)),IF(O335="ザツ",INDEX(データ!#REF!,MATCH(R335,データ!#REF!),MATCH(P335,データ!#REF!)),""))))</f>
        <v/>
      </c>
      <c r="Y335" s="22" t="str">
        <f t="shared" si="544"/>
        <v/>
      </c>
      <c r="Z335" s="21" t="str">
        <f t="shared" si="545"/>
        <v/>
      </c>
      <c r="AA335" s="27" t="str">
        <f t="shared" si="452"/>
        <v/>
      </c>
      <c r="AB335" s="24" t="str">
        <f t="shared" si="453"/>
        <v/>
      </c>
      <c r="AC335" s="25" t="str">
        <f t="shared" si="454"/>
        <v>0</v>
      </c>
      <c r="AD335" s="26" t="str">
        <f t="shared" si="455"/>
        <v/>
      </c>
      <c r="AE335" s="26" t="str">
        <f t="shared" si="456"/>
        <v/>
      </c>
      <c r="AF335" s="26" t="str">
        <f t="shared" si="457"/>
        <v/>
      </c>
      <c r="AG335" s="27" t="str">
        <f t="shared" si="458"/>
        <v/>
      </c>
      <c r="AH335" s="26" t="str">
        <f t="shared" si="459"/>
        <v/>
      </c>
      <c r="AI335" s="26" t="str">
        <f t="shared" si="460"/>
        <v/>
      </c>
      <c r="AJ335" s="45" t="s">
        <v>30</v>
      </c>
      <c r="AK335" s="55" t="str">
        <f>IF(ＣＳＶ貼付用!BI321="","",ＣＳＶ貼付用!BI321)</f>
        <v/>
      </c>
      <c r="AL335" s="38" t="str">
        <f>IF(ＣＳＶ貼付用!BK321="","",ＣＳＶ貼付用!BK321)</f>
        <v/>
      </c>
      <c r="AM335" s="38" t="str">
        <f>IF(ＣＳＶ貼付用!BM321="","",ＣＳＶ貼付用!BM321)</f>
        <v/>
      </c>
      <c r="AN335" s="40" t="str">
        <f t="shared" si="461"/>
        <v/>
      </c>
      <c r="AO335" s="41" t="str">
        <f>IF(林齢計算用!B321="","",林齢計算用!B321)</f>
        <v/>
      </c>
      <c r="AP335" s="41" t="str">
        <f t="shared" si="462"/>
        <v/>
      </c>
      <c r="AQ335" s="41" t="str">
        <f t="shared" si="463"/>
        <v/>
      </c>
      <c r="AR335" s="23" t="str">
        <f>IF(AM335="スギ",INDEX(データ!$C$7:$E$26,MATCH(AP335,データ!$B$7:$B$26),MATCH(AN335,データ!$C$6:$E$6)),IF(AM335="ヒノキ",INDEX(データ!$C$32:$E$51,MATCH(AP335,データ!$B$32:$B$51),MATCH(AN335,データ!$C$31:$E$31)),IF(AM335="マツ",INDEX(データ!#REF!,MATCH(AP335,データ!#REF!),MATCH(AN335,データ!#REF!)),IF(AM335="ザツ",INDEX(データ!#REF!,MATCH(AP335,データ!#REF!),MATCH(AN335,データ!#REF!)),""))))</f>
        <v/>
      </c>
      <c r="AS335" s="22" t="str">
        <f t="shared" si="446"/>
        <v/>
      </c>
      <c r="AT335" s="21" t="str">
        <f t="shared" si="464"/>
        <v/>
      </c>
      <c r="AU335" s="21" t="str">
        <f t="shared" si="465"/>
        <v/>
      </c>
      <c r="AV335" s="24" t="str">
        <f>IF(AM335="スギ",INDEX(データ!$H$7:$J$26,MATCH(AP335,データ!$G$7:$G$26),MATCH(AN335,データ!$H$6:$J$6)),IF(AM335="ヒノキ",INDEX(データ!$H$32:$J$51,MATCH(AP335,データ!$G$32:$G$51),MATCH(AN335,データ!$H$31:$J$31)),IF(AM335="マツ",INDEX(データ!#REF!,MATCH(AP335,データ!#REF!),MATCH(AN335,データ!#REF!)),IF(AM335="ザツ",INDEX(データ!#REF!,MATCH(AP335,データ!#REF!),MATCH(AN335,データ!#REF!)),""))))</f>
        <v/>
      </c>
      <c r="AW335" s="22" t="str">
        <f t="shared" si="466"/>
        <v/>
      </c>
      <c r="AX335" s="21" t="str">
        <f t="shared" si="467"/>
        <v/>
      </c>
      <c r="AY335" s="27" t="str">
        <f t="shared" si="468"/>
        <v/>
      </c>
      <c r="AZ335" s="24" t="str">
        <f t="shared" si="469"/>
        <v/>
      </c>
      <c r="BA335" s="25" t="str">
        <f t="shared" si="470"/>
        <v>0</v>
      </c>
      <c r="BB335" s="26" t="str">
        <f t="shared" si="471"/>
        <v/>
      </c>
      <c r="BC335" s="26" t="str">
        <f t="shared" si="472"/>
        <v/>
      </c>
      <c r="BD335" s="26" t="str">
        <f t="shared" si="473"/>
        <v/>
      </c>
      <c r="BE335" s="27" t="str">
        <f t="shared" si="474"/>
        <v/>
      </c>
      <c r="BF335" s="26" t="str">
        <f t="shared" si="475"/>
        <v/>
      </c>
      <c r="BG335" s="26" t="str">
        <f t="shared" si="476"/>
        <v/>
      </c>
      <c r="BH335" s="45" t="s">
        <v>30</v>
      </c>
      <c r="BI335" s="55" t="str">
        <f>IF(ＣＳＶ貼付用!BX321="","",ＣＳＶ貼付用!BX321)</f>
        <v/>
      </c>
      <c r="BJ335" s="38" t="str">
        <f>IF(ＣＳＶ貼付用!BZ321="","",ＣＳＶ貼付用!BZ321)</f>
        <v/>
      </c>
      <c r="BK335" s="38" t="str">
        <f>IF(ＣＳＶ貼付用!CB321="","",ＣＳＶ貼付用!CB321)</f>
        <v/>
      </c>
      <c r="BL335" s="40" t="str">
        <f t="shared" si="477"/>
        <v/>
      </c>
      <c r="BM335" s="41" t="str">
        <f>IF(林齢計算用!C321="","",林齢計算用!C321)</f>
        <v/>
      </c>
      <c r="BN335" s="41" t="str">
        <f t="shared" si="478"/>
        <v/>
      </c>
      <c r="BO335" s="41" t="str">
        <f t="shared" si="479"/>
        <v/>
      </c>
      <c r="BP335" s="23" t="str">
        <f>IF(BK335="スギ",INDEX(データ!$C$7:$E$26,MATCH(BN335,データ!$B$7:$B$26),MATCH(BL335,データ!$C$6:$E$6)),IF(BK335="ヒノキ",INDEX(データ!$C$32:$E$51,MATCH(BN335,データ!$B$32:$B$51),MATCH(BL335,データ!$C$31:$E$31)),IF(BK335="マツ",INDEX(データ!#REF!,MATCH(BN335,データ!#REF!),MATCH(BL335,データ!#REF!)),IF(BK335="ザツ",INDEX(データ!#REF!,MATCH(BN335,データ!#REF!),MATCH(BL335,データ!#REF!)),""))))</f>
        <v/>
      </c>
      <c r="BQ335" s="22" t="str">
        <f t="shared" si="447"/>
        <v/>
      </c>
      <c r="BR335" s="21" t="str">
        <f t="shared" si="480"/>
        <v/>
      </c>
      <c r="BS335" s="21" t="str">
        <f t="shared" si="481"/>
        <v/>
      </c>
      <c r="BT335" s="24" t="str">
        <f>IF(BK335="スギ",INDEX(データ!$H$7:$J$26,MATCH(BN335,データ!$G$7:$G$26),MATCH(BL335,データ!$H$6:$J$6)),IF(BK335="ヒノキ",INDEX(データ!$H$32:$J$51,MATCH(BN335,データ!$G$32:$G$51),MATCH(BL335,データ!$H$31:$J$31)),IF(BK335="マツ",INDEX(データ!#REF!,MATCH(BN335,データ!#REF!),MATCH(BL335,データ!#REF!)),IF(BK335="ザツ",INDEX(データ!#REF!,MATCH(BN335,データ!#REF!),MATCH(BL335,データ!#REF!)),""))))</f>
        <v/>
      </c>
      <c r="BU335" s="22" t="str">
        <f t="shared" si="482"/>
        <v/>
      </c>
      <c r="BV335" s="21" t="str">
        <f t="shared" si="483"/>
        <v/>
      </c>
      <c r="BW335" s="27" t="str">
        <f t="shared" si="484"/>
        <v/>
      </c>
      <c r="BX335" s="24" t="str">
        <f t="shared" si="485"/>
        <v/>
      </c>
      <c r="BY335" s="25" t="str">
        <f t="shared" si="486"/>
        <v>0</v>
      </c>
      <c r="BZ335" s="26" t="str">
        <f t="shared" si="487"/>
        <v/>
      </c>
      <c r="CA335" s="26" t="str">
        <f t="shared" si="488"/>
        <v/>
      </c>
      <c r="CB335" s="26" t="str">
        <f t="shared" si="489"/>
        <v/>
      </c>
      <c r="CC335" s="27" t="str">
        <f t="shared" si="490"/>
        <v/>
      </c>
      <c r="CD335" s="26" t="str">
        <f t="shared" si="491"/>
        <v/>
      </c>
      <c r="CE335" s="26" t="str">
        <f t="shared" si="492"/>
        <v/>
      </c>
      <c r="CF335" s="45" t="s">
        <v>30</v>
      </c>
      <c r="CG335" s="55" t="str">
        <f>IF(ＣＳＶ貼付用!CM321="","",ＣＳＶ貼付用!CM321)</f>
        <v/>
      </c>
      <c r="CH335" s="38" t="str">
        <f>IF(ＣＳＶ貼付用!CO321="","",ＣＳＶ貼付用!CO321)</f>
        <v/>
      </c>
      <c r="CI335" s="38" t="str">
        <f>IF(ＣＳＶ貼付用!CQ321="","",ＣＳＶ貼付用!CQ321)</f>
        <v/>
      </c>
      <c r="CJ335" s="40" t="str">
        <f t="shared" si="493"/>
        <v/>
      </c>
      <c r="CK335" s="41" t="str">
        <f>IF(林齢計算用!D321="","",林齢計算用!D321)</f>
        <v/>
      </c>
      <c r="CL335" s="41" t="str">
        <f t="shared" si="494"/>
        <v/>
      </c>
      <c r="CM335" s="41" t="str">
        <f t="shared" si="495"/>
        <v/>
      </c>
      <c r="CN335" s="23" t="str">
        <f>IF(CI335="スギ",INDEX(データ!$C$7:$E$26,MATCH(CL335,データ!$B$7:$B$26),MATCH(CJ335,データ!$C$6:$E$6)),IF(CI335="ヒノキ",INDEX(データ!$C$32:$E$51,MATCH(CL335,データ!$B$32:$B$51),MATCH(CJ335,データ!$C$31:$E$31)),IF(CI335="マツ",INDEX(データ!#REF!,MATCH(CL335,データ!#REF!),MATCH(CJ335,データ!#REF!)),IF(CI335="ザツ",INDEX(データ!#REF!,MATCH(CL335,データ!#REF!),MATCH(CJ335,データ!#REF!)),""))))</f>
        <v/>
      </c>
      <c r="CO335" s="22" t="str">
        <f t="shared" si="448"/>
        <v/>
      </c>
      <c r="CP335" s="21" t="str">
        <f t="shared" si="496"/>
        <v/>
      </c>
      <c r="CQ335" s="21" t="str">
        <f t="shared" si="497"/>
        <v/>
      </c>
      <c r="CR335" s="24" t="str">
        <f>IF(CI335="スギ",INDEX(データ!$H$7:$J$26,MATCH(CL335,データ!$G$7:$G$26),MATCH(CJ335,データ!$H$6:$J$6)),IF(CI335="ヒノキ",INDEX(データ!$H$32:$J$51,MATCH(CL335,データ!$G$32:$G$51),MATCH(CJ335,データ!$H$31:$J$31)),IF(CI335="マツ",INDEX(データ!#REF!,MATCH(CL335,データ!#REF!),MATCH(CJ335,データ!#REF!)),IF(CI335="ザツ",INDEX(データ!#REF!,MATCH(CL335,データ!#REF!),MATCH(CJ335,データ!#REF!)),""))))</f>
        <v/>
      </c>
      <c r="CS335" s="22" t="str">
        <f t="shared" si="498"/>
        <v/>
      </c>
      <c r="CT335" s="21" t="str">
        <f t="shared" si="499"/>
        <v/>
      </c>
      <c r="CU335" s="27" t="str">
        <f t="shared" si="500"/>
        <v/>
      </c>
      <c r="CV335" s="24" t="str">
        <f t="shared" si="501"/>
        <v/>
      </c>
      <c r="CW335" s="25" t="str">
        <f t="shared" si="502"/>
        <v>0</v>
      </c>
      <c r="CX335" s="26" t="str">
        <f t="shared" si="503"/>
        <v/>
      </c>
      <c r="CY335" s="26" t="str">
        <f t="shared" si="504"/>
        <v/>
      </c>
      <c r="CZ335" s="26" t="str">
        <f t="shared" si="505"/>
        <v/>
      </c>
      <c r="DA335" s="27" t="str">
        <f t="shared" si="506"/>
        <v/>
      </c>
      <c r="DB335" s="26" t="str">
        <f t="shared" si="507"/>
        <v/>
      </c>
      <c r="DC335" s="26" t="str">
        <f t="shared" si="508"/>
        <v/>
      </c>
      <c r="DD335" s="45" t="s">
        <v>30</v>
      </c>
      <c r="DE335" s="55" t="str">
        <f>IF(ＣＳＶ貼付用!DB321="","",ＣＳＶ貼付用!DB321)</f>
        <v/>
      </c>
      <c r="DF335" s="38" t="str">
        <f>IF(ＣＳＶ貼付用!DD321="","",ＣＳＶ貼付用!DD321)</f>
        <v/>
      </c>
      <c r="DG335" s="38" t="str">
        <f>IF(ＣＳＶ貼付用!DF321="","",ＣＳＶ貼付用!DF321)</f>
        <v/>
      </c>
      <c r="DH335" s="40" t="str">
        <f t="shared" si="509"/>
        <v/>
      </c>
      <c r="DI335" s="41" t="str">
        <f>IF(林齢計算用!E321="","",林齢計算用!E321)</f>
        <v/>
      </c>
      <c r="DJ335" s="41" t="str">
        <f t="shared" si="510"/>
        <v/>
      </c>
      <c r="DK335" s="41" t="str">
        <f t="shared" si="511"/>
        <v/>
      </c>
      <c r="DL335" s="23" t="str">
        <f>IF(DG335="スギ",INDEX(データ!$C$7:$E$26,MATCH(DJ335,データ!$B$7:$B$26),MATCH(DH335,データ!$C$6:$E$6)),IF(DG335="ヒノキ",INDEX(データ!$C$32:$E$51,MATCH(DJ335,データ!$B$32:$B$51),MATCH(DH335,データ!$C$31:$E$31)),IF(DG335="マツ",INDEX(データ!#REF!,MATCH(DJ335,データ!#REF!),MATCH(DH335,データ!#REF!)),IF(DG335="ザツ",INDEX(データ!#REF!,MATCH(DJ335,データ!#REF!),MATCH(DH335,データ!#REF!)),""))))</f>
        <v/>
      </c>
      <c r="DM335" s="22" t="str">
        <f t="shared" si="449"/>
        <v/>
      </c>
      <c r="DN335" s="21" t="str">
        <f t="shared" si="512"/>
        <v/>
      </c>
      <c r="DO335" s="21" t="str">
        <f t="shared" si="513"/>
        <v/>
      </c>
      <c r="DP335" s="24" t="str">
        <f>IF(DG335="スギ",INDEX(データ!$H$7:$J$26,MATCH(DJ335,データ!$G$7:$G$26),MATCH(DH335,データ!$H$6:$J$6)),IF(DG335="ヒノキ",INDEX(データ!$H$32:$J$51,MATCH(DJ335,データ!$G$32:$G$51),MATCH(DH335,データ!$H$31:$J$31)),IF(DG335="マツ",INDEX(データ!#REF!,MATCH(DJ335,データ!#REF!),MATCH(DH335,データ!#REF!)),IF(DG335="ザツ",INDEX(データ!#REF!,MATCH(DJ335,データ!#REF!),MATCH(DH335,データ!#REF!)),""))))</f>
        <v/>
      </c>
      <c r="DQ335" s="22" t="str">
        <f t="shared" si="514"/>
        <v/>
      </c>
      <c r="DR335" s="21" t="str">
        <f t="shared" si="515"/>
        <v/>
      </c>
      <c r="DS335" s="27" t="str">
        <f t="shared" si="516"/>
        <v/>
      </c>
      <c r="DT335" s="24" t="str">
        <f t="shared" si="517"/>
        <v/>
      </c>
      <c r="DU335" s="25" t="str">
        <f t="shared" si="518"/>
        <v>0</v>
      </c>
      <c r="DV335" s="26" t="str">
        <f t="shared" si="519"/>
        <v/>
      </c>
      <c r="DW335" s="26" t="str">
        <f t="shared" si="520"/>
        <v/>
      </c>
      <c r="DX335" s="26" t="str">
        <f t="shared" si="521"/>
        <v/>
      </c>
      <c r="DY335" s="27" t="str">
        <f t="shared" si="522"/>
        <v/>
      </c>
      <c r="DZ335" s="26" t="str">
        <f t="shared" si="523"/>
        <v/>
      </c>
      <c r="EA335" s="26" t="str">
        <f t="shared" si="524"/>
        <v/>
      </c>
      <c r="EB335" s="45" t="s">
        <v>30</v>
      </c>
      <c r="EC335" s="55" t="str">
        <f>IF(ＣＳＶ貼付用!DQ321="","",ＣＳＶ貼付用!DQ321)</f>
        <v/>
      </c>
      <c r="ED335" s="38" t="str">
        <f>IF(ＣＳＶ貼付用!DS321="","",ＣＳＶ貼付用!DS321)</f>
        <v/>
      </c>
      <c r="EE335" s="38" t="str">
        <f>IF(ＣＳＶ貼付用!DU321="","",ＣＳＶ貼付用!DU321)</f>
        <v/>
      </c>
      <c r="EF335" s="40" t="str">
        <f t="shared" si="525"/>
        <v/>
      </c>
      <c r="EG335" s="41" t="str">
        <f>IF(林齢計算用!F321="","",林齢計算用!F321)</f>
        <v/>
      </c>
      <c r="EH335" s="41" t="str">
        <f t="shared" si="526"/>
        <v/>
      </c>
      <c r="EI335" s="41" t="str">
        <f t="shared" si="527"/>
        <v/>
      </c>
      <c r="EJ335" s="23" t="str">
        <f>IF(EE335="スギ",INDEX(データ!$C$7:$E$26,MATCH(EH335,データ!$B$7:$B$26),MATCH(EF335,データ!$C$6:$E$6)),IF(EE335="ヒノキ",INDEX(データ!$C$32:$E$51,MATCH(EH335,データ!$B$32:$B$51),MATCH(EF335,データ!$C$31:$E$31)),IF(EE335="マツ",INDEX(データ!#REF!,MATCH(EH335,データ!#REF!),MATCH(EF335,データ!#REF!)),IF(EE335="ザツ",INDEX(データ!#REF!,MATCH(EH335,データ!#REF!),MATCH(EF335,データ!#REF!)),""))))</f>
        <v/>
      </c>
      <c r="EK335" s="22" t="str">
        <f t="shared" si="450"/>
        <v/>
      </c>
      <c r="EL335" s="21" t="str">
        <f t="shared" si="528"/>
        <v/>
      </c>
      <c r="EM335" s="21" t="str">
        <f t="shared" si="529"/>
        <v/>
      </c>
      <c r="EN335" s="24" t="str">
        <f>IF(EE335="スギ",INDEX(データ!$H$7:$J$26,MATCH(EH335,データ!$G$7:$G$26),MATCH(EF335,データ!$H$6:$J$6)),IF(EE335="ヒノキ",INDEX(データ!$H$32:$J$51,MATCH(EH335,データ!$G$32:$G$51),MATCH(EF335,データ!$H$31:$J$31)),IF(EE335="マツ",INDEX(データ!#REF!,MATCH(EH335,データ!#REF!),MATCH(EF335,データ!#REF!)),IF(EE335="ザツ",INDEX(データ!#REF!,MATCH(EH335,データ!#REF!),MATCH(EF335,データ!#REF!)),""))))</f>
        <v/>
      </c>
      <c r="EO335" s="22" t="str">
        <f t="shared" si="530"/>
        <v/>
      </c>
      <c r="EP335" s="21" t="str">
        <f t="shared" si="531"/>
        <v/>
      </c>
      <c r="EQ335" s="27" t="str">
        <f t="shared" si="532"/>
        <v/>
      </c>
      <c r="ER335" s="24" t="str">
        <f t="shared" si="533"/>
        <v/>
      </c>
      <c r="ES335" s="25" t="str">
        <f t="shared" si="534"/>
        <v>0</v>
      </c>
      <c r="ET335" s="26" t="str">
        <f t="shared" si="535"/>
        <v/>
      </c>
      <c r="EU335" s="26" t="str">
        <f t="shared" si="536"/>
        <v/>
      </c>
      <c r="EV335" s="26" t="str">
        <f t="shared" si="537"/>
        <v/>
      </c>
      <c r="EW335" s="27" t="str">
        <f t="shared" si="538"/>
        <v/>
      </c>
      <c r="EX335" s="26" t="str">
        <f t="shared" si="539"/>
        <v/>
      </c>
      <c r="EY335" s="26" t="str">
        <f t="shared" si="540"/>
        <v/>
      </c>
      <c r="EZ335" s="26">
        <f t="shared" si="541"/>
        <v>0</v>
      </c>
      <c r="FA335" s="43"/>
    </row>
    <row r="336" spans="1:157" ht="15.95" customHeight="1" x14ac:dyDescent="0.15">
      <c r="A336" s="21"/>
      <c r="B336" s="36" t="str">
        <f>IF(ＣＳＶ貼付用!G322="","",ＣＳＶ貼付用!G322)</f>
        <v/>
      </c>
      <c r="C336" s="36" t="str">
        <f>IF(ＣＳＶ貼付用!I322="","",ＣＳＶ貼付用!I322)</f>
        <v/>
      </c>
      <c r="D336" s="36" t="str">
        <f>IF(ＣＳＶ貼付用!J322="","",ＣＳＶ貼付用!J322)</f>
        <v/>
      </c>
      <c r="E336" s="36" t="str">
        <f>IF(ＣＳＶ貼付用!F322="","",ＣＳＶ貼付用!F322)</f>
        <v/>
      </c>
      <c r="F336" s="38" t="str">
        <f>IF(ＣＳＶ貼付用!T322="","",ＣＳＶ貼付用!T322)</f>
        <v/>
      </c>
      <c r="G336" s="38"/>
      <c r="H336" s="38" t="str">
        <f>IF(ＣＳＶ貼付用!GJ322="","",ＣＳＶ貼付用!GJ322)</f>
        <v/>
      </c>
      <c r="I336" s="38" t="str">
        <f>IF(ＣＳＶ貼付用!GL322="","",ＣＳＶ貼付用!GL322)</f>
        <v/>
      </c>
      <c r="J336" s="38" t="str">
        <f>IF(ＣＳＶ貼付用!GN322="","",ＣＳＶ貼付用!GN322)</f>
        <v/>
      </c>
      <c r="K336" s="38" t="str">
        <f>IF(ＣＳＶ貼付用!GP322="","",ＣＳＶ貼付用!GP322)</f>
        <v/>
      </c>
      <c r="L336" s="45" t="s">
        <v>30</v>
      </c>
      <c r="M336" s="55" t="str">
        <f>IF(ＣＳＶ貼付用!AT322="","",ＣＳＶ貼付用!AT322)</f>
        <v/>
      </c>
      <c r="N336" s="38" t="str">
        <f>IF(ＣＳＶ貼付用!AV322="","",ＣＳＶ貼付用!AV322)</f>
        <v/>
      </c>
      <c r="O336" s="38" t="str">
        <f>IF(ＣＳＶ貼付用!AX322="","",ＣＳＶ貼付用!AX322)</f>
        <v/>
      </c>
      <c r="P336" s="40" t="str">
        <f>IF(ＣＳＶ貼付用!FE322="","",ＣＳＶ貼付用!FE322)</f>
        <v/>
      </c>
      <c r="Q336" s="41" t="str">
        <f>IF(林齢計算用!A322="","",林齢計算用!A322)</f>
        <v/>
      </c>
      <c r="R336" s="41" t="str">
        <f t="shared" si="451"/>
        <v/>
      </c>
      <c r="S336" s="56" t="str">
        <f>IF(ＣＳＶ貼付用!EG322="","",ＣＳＶ貼付用!EG322*10)</f>
        <v/>
      </c>
      <c r="T336" s="23" t="str">
        <f>IF(O336="スギ",INDEX(データ!$C$7:$E$26,MATCH(R336,データ!$B$7:$B$26),MATCH(P336,データ!$C$6:$E$6)),IF(O336="ヒノキ",INDEX(データ!$C$32:$E$51,MATCH(R336,データ!$B$32:$B$51),MATCH(P336,データ!$C$31:$E$31)),IF(O336="マツ",INDEX(データ!#REF!,MATCH(R336,データ!#REF!),MATCH(P336,データ!#REF!)),IF(O336="ザツ",INDEX(データ!#REF!,MATCH(R336,データ!#REF!),MATCH(P336,データ!#REF!)),""))))</f>
        <v/>
      </c>
      <c r="U336" s="22" t="str">
        <f t="shared" si="542"/>
        <v/>
      </c>
      <c r="V336" s="21" t="str">
        <f t="shared" si="546"/>
        <v/>
      </c>
      <c r="W336" s="21" t="str">
        <f t="shared" si="543"/>
        <v/>
      </c>
      <c r="X336" s="23" t="str">
        <f>IF(O336="スギ",INDEX(データ!$H$7:$J$26,MATCH(R336,データ!$G$7:$G$26),MATCH(P336,データ!$H$6:$J$6)),IF(O336="ヒノキ",INDEX(データ!$H$32:$J$51,MATCH(R336,データ!$G$32:$G$51),MATCH(P336,データ!$H$31:$J$31)),IF(O336="マツ",INDEX(データ!#REF!,MATCH(R336,データ!#REF!),MATCH(P336,データ!#REF!)),IF(O336="ザツ",INDEX(データ!#REF!,MATCH(R336,データ!#REF!),MATCH(P336,データ!#REF!)),""))))</f>
        <v/>
      </c>
      <c r="Y336" s="22" t="str">
        <f t="shared" si="544"/>
        <v/>
      </c>
      <c r="Z336" s="21" t="str">
        <f t="shared" si="545"/>
        <v/>
      </c>
      <c r="AA336" s="27" t="str">
        <f t="shared" si="452"/>
        <v/>
      </c>
      <c r="AB336" s="24" t="str">
        <f t="shared" si="453"/>
        <v/>
      </c>
      <c r="AC336" s="25" t="str">
        <f t="shared" si="454"/>
        <v>0</v>
      </c>
      <c r="AD336" s="26" t="str">
        <f t="shared" si="455"/>
        <v/>
      </c>
      <c r="AE336" s="26" t="str">
        <f t="shared" si="456"/>
        <v/>
      </c>
      <c r="AF336" s="26" t="str">
        <f t="shared" si="457"/>
        <v/>
      </c>
      <c r="AG336" s="27" t="str">
        <f t="shared" si="458"/>
        <v/>
      </c>
      <c r="AH336" s="26" t="str">
        <f t="shared" si="459"/>
        <v/>
      </c>
      <c r="AI336" s="26" t="str">
        <f t="shared" si="460"/>
        <v/>
      </c>
      <c r="AJ336" s="45" t="s">
        <v>30</v>
      </c>
      <c r="AK336" s="55" t="str">
        <f>IF(ＣＳＶ貼付用!BI322="","",ＣＳＶ貼付用!BI322)</f>
        <v/>
      </c>
      <c r="AL336" s="38" t="str">
        <f>IF(ＣＳＶ貼付用!BK322="","",ＣＳＶ貼付用!BK322)</f>
        <v/>
      </c>
      <c r="AM336" s="38" t="str">
        <f>IF(ＣＳＶ貼付用!BM322="","",ＣＳＶ貼付用!BM322)</f>
        <v/>
      </c>
      <c r="AN336" s="40" t="str">
        <f t="shared" si="461"/>
        <v/>
      </c>
      <c r="AO336" s="41" t="str">
        <f>IF(林齢計算用!B322="","",林齢計算用!B322)</f>
        <v/>
      </c>
      <c r="AP336" s="41" t="str">
        <f t="shared" si="462"/>
        <v/>
      </c>
      <c r="AQ336" s="41" t="str">
        <f t="shared" si="463"/>
        <v/>
      </c>
      <c r="AR336" s="23" t="str">
        <f>IF(AM336="スギ",INDEX(データ!$C$7:$E$26,MATCH(AP336,データ!$B$7:$B$26),MATCH(AN336,データ!$C$6:$E$6)),IF(AM336="ヒノキ",INDEX(データ!$C$32:$E$51,MATCH(AP336,データ!$B$32:$B$51),MATCH(AN336,データ!$C$31:$E$31)),IF(AM336="マツ",INDEX(データ!#REF!,MATCH(AP336,データ!#REF!),MATCH(AN336,データ!#REF!)),IF(AM336="ザツ",INDEX(データ!#REF!,MATCH(AP336,データ!#REF!),MATCH(AN336,データ!#REF!)),""))))</f>
        <v/>
      </c>
      <c r="AS336" s="22" t="str">
        <f t="shared" ref="AS336:AS399" si="547">IF(AR336="","",ROUND(AK336*AQ336*AR336/10,0))</f>
        <v/>
      </c>
      <c r="AT336" s="21" t="str">
        <f t="shared" si="464"/>
        <v/>
      </c>
      <c r="AU336" s="21" t="str">
        <f t="shared" si="465"/>
        <v/>
      </c>
      <c r="AV336" s="24" t="str">
        <f>IF(AM336="スギ",INDEX(データ!$H$7:$J$26,MATCH(AP336,データ!$G$7:$G$26),MATCH(AN336,データ!$H$6:$J$6)),IF(AM336="ヒノキ",INDEX(データ!$H$32:$J$51,MATCH(AP336,データ!$G$32:$G$51),MATCH(AN336,データ!$H$31:$J$31)),IF(AM336="マツ",INDEX(データ!#REF!,MATCH(AP336,データ!#REF!),MATCH(AN336,データ!#REF!)),IF(AM336="ザツ",INDEX(データ!#REF!,MATCH(AP336,データ!#REF!),MATCH(AN336,データ!#REF!)),""))))</f>
        <v/>
      </c>
      <c r="AW336" s="22" t="str">
        <f t="shared" si="466"/>
        <v/>
      </c>
      <c r="AX336" s="21" t="str">
        <f t="shared" si="467"/>
        <v/>
      </c>
      <c r="AY336" s="27" t="str">
        <f t="shared" si="468"/>
        <v/>
      </c>
      <c r="AZ336" s="24" t="str">
        <f t="shared" si="469"/>
        <v/>
      </c>
      <c r="BA336" s="25" t="str">
        <f t="shared" si="470"/>
        <v>0</v>
      </c>
      <c r="BB336" s="26" t="str">
        <f t="shared" si="471"/>
        <v/>
      </c>
      <c r="BC336" s="26" t="str">
        <f t="shared" si="472"/>
        <v/>
      </c>
      <c r="BD336" s="26" t="str">
        <f t="shared" si="473"/>
        <v/>
      </c>
      <c r="BE336" s="27" t="str">
        <f t="shared" si="474"/>
        <v/>
      </c>
      <c r="BF336" s="26" t="str">
        <f t="shared" si="475"/>
        <v/>
      </c>
      <c r="BG336" s="26" t="str">
        <f t="shared" si="476"/>
        <v/>
      </c>
      <c r="BH336" s="45" t="s">
        <v>30</v>
      </c>
      <c r="BI336" s="55" t="str">
        <f>IF(ＣＳＶ貼付用!BX322="","",ＣＳＶ貼付用!BX322)</f>
        <v/>
      </c>
      <c r="BJ336" s="38" t="str">
        <f>IF(ＣＳＶ貼付用!BZ322="","",ＣＳＶ貼付用!BZ322)</f>
        <v/>
      </c>
      <c r="BK336" s="38" t="str">
        <f>IF(ＣＳＶ貼付用!CB322="","",ＣＳＶ貼付用!CB322)</f>
        <v/>
      </c>
      <c r="BL336" s="40" t="str">
        <f t="shared" si="477"/>
        <v/>
      </c>
      <c r="BM336" s="41" t="str">
        <f>IF(林齢計算用!C322="","",林齢計算用!C322)</f>
        <v/>
      </c>
      <c r="BN336" s="41" t="str">
        <f t="shared" si="478"/>
        <v/>
      </c>
      <c r="BO336" s="41" t="str">
        <f t="shared" si="479"/>
        <v/>
      </c>
      <c r="BP336" s="23" t="str">
        <f>IF(BK336="スギ",INDEX(データ!$C$7:$E$26,MATCH(BN336,データ!$B$7:$B$26),MATCH(BL336,データ!$C$6:$E$6)),IF(BK336="ヒノキ",INDEX(データ!$C$32:$E$51,MATCH(BN336,データ!$B$32:$B$51),MATCH(BL336,データ!$C$31:$E$31)),IF(BK336="マツ",INDEX(データ!#REF!,MATCH(BN336,データ!#REF!),MATCH(BL336,データ!#REF!)),IF(BK336="ザツ",INDEX(データ!#REF!,MATCH(BN336,データ!#REF!),MATCH(BL336,データ!#REF!)),""))))</f>
        <v/>
      </c>
      <c r="BQ336" s="22" t="str">
        <f t="shared" ref="BQ336:BQ399" si="548">IF(BP336="","",ROUND(BI336*BO336*BP336/10,0))</f>
        <v/>
      </c>
      <c r="BR336" s="21" t="str">
        <f t="shared" si="480"/>
        <v/>
      </c>
      <c r="BS336" s="21" t="str">
        <f t="shared" si="481"/>
        <v/>
      </c>
      <c r="BT336" s="24" t="str">
        <f>IF(BK336="スギ",INDEX(データ!$H$7:$J$26,MATCH(BN336,データ!$G$7:$G$26),MATCH(BL336,データ!$H$6:$J$6)),IF(BK336="ヒノキ",INDEX(データ!$H$32:$J$51,MATCH(BN336,データ!$G$32:$G$51),MATCH(BL336,データ!$H$31:$J$31)),IF(BK336="マツ",INDEX(データ!#REF!,MATCH(BN336,データ!#REF!),MATCH(BL336,データ!#REF!)),IF(BK336="ザツ",INDEX(データ!#REF!,MATCH(BN336,データ!#REF!),MATCH(BL336,データ!#REF!)),""))))</f>
        <v/>
      </c>
      <c r="BU336" s="22" t="str">
        <f t="shared" si="482"/>
        <v/>
      </c>
      <c r="BV336" s="21" t="str">
        <f t="shared" si="483"/>
        <v/>
      </c>
      <c r="BW336" s="27" t="str">
        <f t="shared" si="484"/>
        <v/>
      </c>
      <c r="BX336" s="24" t="str">
        <f t="shared" si="485"/>
        <v/>
      </c>
      <c r="BY336" s="25" t="str">
        <f t="shared" si="486"/>
        <v>0</v>
      </c>
      <c r="BZ336" s="26" t="str">
        <f t="shared" si="487"/>
        <v/>
      </c>
      <c r="CA336" s="26" t="str">
        <f t="shared" si="488"/>
        <v/>
      </c>
      <c r="CB336" s="26" t="str">
        <f t="shared" si="489"/>
        <v/>
      </c>
      <c r="CC336" s="27" t="str">
        <f t="shared" si="490"/>
        <v/>
      </c>
      <c r="CD336" s="26" t="str">
        <f t="shared" si="491"/>
        <v/>
      </c>
      <c r="CE336" s="26" t="str">
        <f t="shared" si="492"/>
        <v/>
      </c>
      <c r="CF336" s="45" t="s">
        <v>30</v>
      </c>
      <c r="CG336" s="55" t="str">
        <f>IF(ＣＳＶ貼付用!CM322="","",ＣＳＶ貼付用!CM322)</f>
        <v/>
      </c>
      <c r="CH336" s="38" t="str">
        <f>IF(ＣＳＶ貼付用!CO322="","",ＣＳＶ貼付用!CO322)</f>
        <v/>
      </c>
      <c r="CI336" s="38" t="str">
        <f>IF(ＣＳＶ貼付用!CQ322="","",ＣＳＶ貼付用!CQ322)</f>
        <v/>
      </c>
      <c r="CJ336" s="40" t="str">
        <f t="shared" si="493"/>
        <v/>
      </c>
      <c r="CK336" s="41" t="str">
        <f>IF(林齢計算用!D322="","",林齢計算用!D322)</f>
        <v/>
      </c>
      <c r="CL336" s="41" t="str">
        <f t="shared" si="494"/>
        <v/>
      </c>
      <c r="CM336" s="41" t="str">
        <f t="shared" si="495"/>
        <v/>
      </c>
      <c r="CN336" s="23" t="str">
        <f>IF(CI336="スギ",INDEX(データ!$C$7:$E$26,MATCH(CL336,データ!$B$7:$B$26),MATCH(CJ336,データ!$C$6:$E$6)),IF(CI336="ヒノキ",INDEX(データ!$C$32:$E$51,MATCH(CL336,データ!$B$32:$B$51),MATCH(CJ336,データ!$C$31:$E$31)),IF(CI336="マツ",INDEX(データ!#REF!,MATCH(CL336,データ!#REF!),MATCH(CJ336,データ!#REF!)),IF(CI336="ザツ",INDEX(データ!#REF!,MATCH(CL336,データ!#REF!),MATCH(CJ336,データ!#REF!)),""))))</f>
        <v/>
      </c>
      <c r="CO336" s="22" t="str">
        <f t="shared" ref="CO336:CO399" si="549">IF(CN336="","",ROUND(CG336*CM336*CN336/10,0))</f>
        <v/>
      </c>
      <c r="CP336" s="21" t="str">
        <f t="shared" si="496"/>
        <v/>
      </c>
      <c r="CQ336" s="21" t="str">
        <f t="shared" si="497"/>
        <v/>
      </c>
      <c r="CR336" s="24" t="str">
        <f>IF(CI336="スギ",INDEX(データ!$H$7:$J$26,MATCH(CL336,データ!$G$7:$G$26),MATCH(CJ336,データ!$H$6:$J$6)),IF(CI336="ヒノキ",INDEX(データ!$H$32:$J$51,MATCH(CL336,データ!$G$32:$G$51),MATCH(CJ336,データ!$H$31:$J$31)),IF(CI336="マツ",INDEX(データ!#REF!,MATCH(CL336,データ!#REF!),MATCH(CJ336,データ!#REF!)),IF(CI336="ザツ",INDEX(データ!#REF!,MATCH(CL336,データ!#REF!),MATCH(CJ336,データ!#REF!)),""))))</f>
        <v/>
      </c>
      <c r="CS336" s="22" t="str">
        <f t="shared" si="498"/>
        <v/>
      </c>
      <c r="CT336" s="21" t="str">
        <f t="shared" si="499"/>
        <v/>
      </c>
      <c r="CU336" s="27" t="str">
        <f t="shared" si="500"/>
        <v/>
      </c>
      <c r="CV336" s="24" t="str">
        <f t="shared" si="501"/>
        <v/>
      </c>
      <c r="CW336" s="25" t="str">
        <f t="shared" si="502"/>
        <v>0</v>
      </c>
      <c r="CX336" s="26" t="str">
        <f t="shared" si="503"/>
        <v/>
      </c>
      <c r="CY336" s="26" t="str">
        <f t="shared" si="504"/>
        <v/>
      </c>
      <c r="CZ336" s="26" t="str">
        <f t="shared" si="505"/>
        <v/>
      </c>
      <c r="DA336" s="27" t="str">
        <f t="shared" si="506"/>
        <v/>
      </c>
      <c r="DB336" s="26" t="str">
        <f t="shared" si="507"/>
        <v/>
      </c>
      <c r="DC336" s="26" t="str">
        <f t="shared" si="508"/>
        <v/>
      </c>
      <c r="DD336" s="45" t="s">
        <v>30</v>
      </c>
      <c r="DE336" s="55" t="str">
        <f>IF(ＣＳＶ貼付用!DB322="","",ＣＳＶ貼付用!DB322)</f>
        <v/>
      </c>
      <c r="DF336" s="38" t="str">
        <f>IF(ＣＳＶ貼付用!DD322="","",ＣＳＶ貼付用!DD322)</f>
        <v/>
      </c>
      <c r="DG336" s="38" t="str">
        <f>IF(ＣＳＶ貼付用!DF322="","",ＣＳＶ貼付用!DF322)</f>
        <v/>
      </c>
      <c r="DH336" s="40" t="str">
        <f t="shared" si="509"/>
        <v/>
      </c>
      <c r="DI336" s="41" t="str">
        <f>IF(林齢計算用!E322="","",林齢計算用!E322)</f>
        <v/>
      </c>
      <c r="DJ336" s="41" t="str">
        <f t="shared" si="510"/>
        <v/>
      </c>
      <c r="DK336" s="41" t="str">
        <f t="shared" si="511"/>
        <v/>
      </c>
      <c r="DL336" s="23" t="str">
        <f>IF(DG336="スギ",INDEX(データ!$C$7:$E$26,MATCH(DJ336,データ!$B$7:$B$26),MATCH(DH336,データ!$C$6:$E$6)),IF(DG336="ヒノキ",INDEX(データ!$C$32:$E$51,MATCH(DJ336,データ!$B$32:$B$51),MATCH(DH336,データ!$C$31:$E$31)),IF(DG336="マツ",INDEX(データ!#REF!,MATCH(DJ336,データ!#REF!),MATCH(DH336,データ!#REF!)),IF(DG336="ザツ",INDEX(データ!#REF!,MATCH(DJ336,データ!#REF!),MATCH(DH336,データ!#REF!)),""))))</f>
        <v/>
      </c>
      <c r="DM336" s="22" t="str">
        <f t="shared" ref="DM336:DM399" si="550">IF(DL336="","",ROUND(DE336*DK336*DL336/10,0))</f>
        <v/>
      </c>
      <c r="DN336" s="21" t="str">
        <f t="shared" si="512"/>
        <v/>
      </c>
      <c r="DO336" s="21" t="str">
        <f t="shared" si="513"/>
        <v/>
      </c>
      <c r="DP336" s="24" t="str">
        <f>IF(DG336="スギ",INDEX(データ!$H$7:$J$26,MATCH(DJ336,データ!$G$7:$G$26),MATCH(DH336,データ!$H$6:$J$6)),IF(DG336="ヒノキ",INDEX(データ!$H$32:$J$51,MATCH(DJ336,データ!$G$32:$G$51),MATCH(DH336,データ!$H$31:$J$31)),IF(DG336="マツ",INDEX(データ!#REF!,MATCH(DJ336,データ!#REF!),MATCH(DH336,データ!#REF!)),IF(DG336="ザツ",INDEX(データ!#REF!,MATCH(DJ336,データ!#REF!),MATCH(DH336,データ!#REF!)),""))))</f>
        <v/>
      </c>
      <c r="DQ336" s="22" t="str">
        <f t="shared" si="514"/>
        <v/>
      </c>
      <c r="DR336" s="21" t="str">
        <f t="shared" si="515"/>
        <v/>
      </c>
      <c r="DS336" s="27" t="str">
        <f t="shared" si="516"/>
        <v/>
      </c>
      <c r="DT336" s="24" t="str">
        <f t="shared" si="517"/>
        <v/>
      </c>
      <c r="DU336" s="25" t="str">
        <f t="shared" si="518"/>
        <v>0</v>
      </c>
      <c r="DV336" s="26" t="str">
        <f t="shared" si="519"/>
        <v/>
      </c>
      <c r="DW336" s="26" t="str">
        <f t="shared" si="520"/>
        <v/>
      </c>
      <c r="DX336" s="26" t="str">
        <f t="shared" si="521"/>
        <v/>
      </c>
      <c r="DY336" s="27" t="str">
        <f t="shared" si="522"/>
        <v/>
      </c>
      <c r="DZ336" s="26" t="str">
        <f t="shared" si="523"/>
        <v/>
      </c>
      <c r="EA336" s="26" t="str">
        <f t="shared" si="524"/>
        <v/>
      </c>
      <c r="EB336" s="45" t="s">
        <v>30</v>
      </c>
      <c r="EC336" s="55" t="str">
        <f>IF(ＣＳＶ貼付用!DQ322="","",ＣＳＶ貼付用!DQ322)</f>
        <v/>
      </c>
      <c r="ED336" s="38" t="str">
        <f>IF(ＣＳＶ貼付用!DS322="","",ＣＳＶ貼付用!DS322)</f>
        <v/>
      </c>
      <c r="EE336" s="38" t="str">
        <f>IF(ＣＳＶ貼付用!DU322="","",ＣＳＶ貼付用!DU322)</f>
        <v/>
      </c>
      <c r="EF336" s="40" t="str">
        <f t="shared" si="525"/>
        <v/>
      </c>
      <c r="EG336" s="41" t="str">
        <f>IF(林齢計算用!F322="","",林齢計算用!F322)</f>
        <v/>
      </c>
      <c r="EH336" s="41" t="str">
        <f t="shared" si="526"/>
        <v/>
      </c>
      <c r="EI336" s="41" t="str">
        <f t="shared" si="527"/>
        <v/>
      </c>
      <c r="EJ336" s="23" t="str">
        <f>IF(EE336="スギ",INDEX(データ!$C$7:$E$26,MATCH(EH336,データ!$B$7:$B$26),MATCH(EF336,データ!$C$6:$E$6)),IF(EE336="ヒノキ",INDEX(データ!$C$32:$E$51,MATCH(EH336,データ!$B$32:$B$51),MATCH(EF336,データ!$C$31:$E$31)),IF(EE336="マツ",INDEX(データ!#REF!,MATCH(EH336,データ!#REF!),MATCH(EF336,データ!#REF!)),IF(EE336="ザツ",INDEX(データ!#REF!,MATCH(EH336,データ!#REF!),MATCH(EF336,データ!#REF!)),""))))</f>
        <v/>
      </c>
      <c r="EK336" s="22" t="str">
        <f t="shared" ref="EK336:EK399" si="551">IF(EJ336="","",ROUND(EC336*EI336*EJ336/10,0))</f>
        <v/>
      </c>
      <c r="EL336" s="21" t="str">
        <f t="shared" si="528"/>
        <v/>
      </c>
      <c r="EM336" s="21" t="str">
        <f t="shared" si="529"/>
        <v/>
      </c>
      <c r="EN336" s="24" t="str">
        <f>IF(EE336="スギ",INDEX(データ!$H$7:$J$26,MATCH(EH336,データ!$G$7:$G$26),MATCH(EF336,データ!$H$6:$J$6)),IF(EE336="ヒノキ",INDEX(データ!$H$32:$J$51,MATCH(EH336,データ!$G$32:$G$51),MATCH(EF336,データ!$H$31:$J$31)),IF(EE336="マツ",INDEX(データ!#REF!,MATCH(EH336,データ!#REF!),MATCH(EF336,データ!#REF!)),IF(EE336="ザツ",INDEX(データ!#REF!,MATCH(EH336,データ!#REF!),MATCH(EF336,データ!#REF!)),""))))</f>
        <v/>
      </c>
      <c r="EO336" s="22" t="str">
        <f t="shared" si="530"/>
        <v/>
      </c>
      <c r="EP336" s="21" t="str">
        <f t="shared" si="531"/>
        <v/>
      </c>
      <c r="EQ336" s="27" t="str">
        <f t="shared" si="532"/>
        <v/>
      </c>
      <c r="ER336" s="24" t="str">
        <f t="shared" si="533"/>
        <v/>
      </c>
      <c r="ES336" s="25" t="str">
        <f t="shared" si="534"/>
        <v>0</v>
      </c>
      <c r="ET336" s="26" t="str">
        <f t="shared" si="535"/>
        <v/>
      </c>
      <c r="EU336" s="26" t="str">
        <f t="shared" si="536"/>
        <v/>
      </c>
      <c r="EV336" s="26" t="str">
        <f t="shared" si="537"/>
        <v/>
      </c>
      <c r="EW336" s="27" t="str">
        <f t="shared" si="538"/>
        <v/>
      </c>
      <c r="EX336" s="26" t="str">
        <f t="shared" si="539"/>
        <v/>
      </c>
      <c r="EY336" s="26" t="str">
        <f t="shared" si="540"/>
        <v/>
      </c>
      <c r="EZ336" s="26">
        <f t="shared" si="541"/>
        <v>0</v>
      </c>
      <c r="FA336" s="43"/>
    </row>
    <row r="337" spans="1:157" ht="15.95" customHeight="1" x14ac:dyDescent="0.15">
      <c r="A337" s="21"/>
      <c r="B337" s="36" t="str">
        <f>IF(ＣＳＶ貼付用!G323="","",ＣＳＶ貼付用!G323)</f>
        <v/>
      </c>
      <c r="C337" s="36" t="str">
        <f>IF(ＣＳＶ貼付用!I323="","",ＣＳＶ貼付用!I323)</f>
        <v/>
      </c>
      <c r="D337" s="36" t="str">
        <f>IF(ＣＳＶ貼付用!J323="","",ＣＳＶ貼付用!J323)</f>
        <v/>
      </c>
      <c r="E337" s="36" t="str">
        <f>IF(ＣＳＶ貼付用!F323="","",ＣＳＶ貼付用!F323)</f>
        <v/>
      </c>
      <c r="F337" s="38" t="str">
        <f>IF(ＣＳＶ貼付用!T323="","",ＣＳＶ貼付用!T323)</f>
        <v/>
      </c>
      <c r="G337" s="38"/>
      <c r="H337" s="38" t="str">
        <f>IF(ＣＳＶ貼付用!GJ323="","",ＣＳＶ貼付用!GJ323)</f>
        <v/>
      </c>
      <c r="I337" s="38" t="str">
        <f>IF(ＣＳＶ貼付用!GL323="","",ＣＳＶ貼付用!GL323)</f>
        <v/>
      </c>
      <c r="J337" s="38" t="str">
        <f>IF(ＣＳＶ貼付用!GN323="","",ＣＳＶ貼付用!GN323)</f>
        <v/>
      </c>
      <c r="K337" s="38" t="str">
        <f>IF(ＣＳＶ貼付用!GP323="","",ＣＳＶ貼付用!GP323)</f>
        <v/>
      </c>
      <c r="L337" s="45" t="s">
        <v>30</v>
      </c>
      <c r="M337" s="55" t="str">
        <f>IF(ＣＳＶ貼付用!AT323="","",ＣＳＶ貼付用!AT323)</f>
        <v/>
      </c>
      <c r="N337" s="38" t="str">
        <f>IF(ＣＳＶ貼付用!AV323="","",ＣＳＶ貼付用!AV323)</f>
        <v/>
      </c>
      <c r="O337" s="38" t="str">
        <f>IF(ＣＳＶ貼付用!AX323="","",ＣＳＶ貼付用!AX323)</f>
        <v/>
      </c>
      <c r="P337" s="40" t="str">
        <f>IF(ＣＳＶ貼付用!FE323="","",ＣＳＶ貼付用!FE323)</f>
        <v/>
      </c>
      <c r="Q337" s="41" t="str">
        <f>IF(林齢計算用!A323="","",林齢計算用!A323)</f>
        <v/>
      </c>
      <c r="R337" s="41" t="str">
        <f t="shared" ref="R337:R400" si="552">IF(Q337="","",ROUNDUP(Q337/5,0))</f>
        <v/>
      </c>
      <c r="S337" s="56" t="str">
        <f>IF(ＣＳＶ貼付用!EG323="","",ＣＳＶ貼付用!EG323*10)</f>
        <v/>
      </c>
      <c r="T337" s="23" t="str">
        <f>IF(O337="スギ",INDEX(データ!$C$7:$E$26,MATCH(R337,データ!$B$7:$B$26),MATCH(P337,データ!$C$6:$E$6)),IF(O337="ヒノキ",INDEX(データ!$C$32:$E$51,MATCH(R337,データ!$B$32:$B$51),MATCH(P337,データ!$C$31:$E$31)),IF(O337="マツ",INDEX(データ!#REF!,MATCH(R337,データ!#REF!),MATCH(P337,データ!#REF!)),IF(O337="ザツ",INDEX(データ!#REF!,MATCH(R337,データ!#REF!),MATCH(P337,データ!#REF!)),""))))</f>
        <v/>
      </c>
      <c r="U337" s="22" t="str">
        <f t="shared" si="542"/>
        <v/>
      </c>
      <c r="V337" s="21" t="str">
        <f t="shared" si="546"/>
        <v/>
      </c>
      <c r="W337" s="21" t="str">
        <f t="shared" si="543"/>
        <v/>
      </c>
      <c r="X337" s="23" t="str">
        <f>IF(O337="スギ",INDEX(データ!$H$7:$J$26,MATCH(R337,データ!$G$7:$G$26),MATCH(P337,データ!$H$6:$J$6)),IF(O337="ヒノキ",INDEX(データ!$H$32:$J$51,MATCH(R337,データ!$G$32:$G$51),MATCH(P337,データ!$H$31:$J$31)),IF(O337="マツ",INDEX(データ!#REF!,MATCH(R337,データ!#REF!),MATCH(P337,データ!#REF!)),IF(O337="ザツ",INDEX(データ!#REF!,MATCH(R337,データ!#REF!),MATCH(P337,データ!#REF!)),""))))</f>
        <v/>
      </c>
      <c r="Y337" s="22" t="str">
        <f t="shared" si="544"/>
        <v/>
      </c>
      <c r="Z337" s="21" t="str">
        <f t="shared" si="545"/>
        <v/>
      </c>
      <c r="AA337" s="27" t="str">
        <f t="shared" ref="AA337:AA400" si="553">IF(OR($K337="T",L337="外"),"",M337)</f>
        <v/>
      </c>
      <c r="AB337" s="24" t="str">
        <f t="shared" ref="AB337:AB400" si="554">IF(OR($K337="T"),"0",IF((L337="外"),"",Z337))</f>
        <v/>
      </c>
      <c r="AC337" s="25" t="str">
        <f t="shared" ref="AC337:AC400" si="555">IF(OR($H337="M",$I337="M",$J337="M"),0.2,"0")</f>
        <v>0</v>
      </c>
      <c r="AD337" s="26" t="str">
        <f t="shared" ref="AD337:AD400" si="556">IF(AB337="","",ROUND(AB337*(AC337+1),0))</f>
        <v/>
      </c>
      <c r="AE337" s="26" t="str">
        <f t="shared" ref="AE337:AE400" si="557">IF(OR($K337="T",),"",IF((L337="外"),"",U337))</f>
        <v/>
      </c>
      <c r="AF337" s="26" t="str">
        <f t="shared" ref="AF337:AF400" si="558">IF(V337="","",IF(OR($K337="T"),"",IF((L337="外"),"",((ROUND(M337*W337/2,0))))))</f>
        <v/>
      </c>
      <c r="AG337" s="27" t="str">
        <f t="shared" ref="AG337:AG400" si="559">IF(OR($K337="T",L337="外"),"",M337)</f>
        <v/>
      </c>
      <c r="AH337" s="26" t="str">
        <f t="shared" ref="AH337:AH400" si="560">IF(AG337&gt;0,V337,0)</f>
        <v/>
      </c>
      <c r="AI337" s="26" t="str">
        <f t="shared" ref="AI337:AI400" si="561">IF(AF337="","",ROUND(AD337+(AE337-AF337)/AH337,0))</f>
        <v/>
      </c>
      <c r="AJ337" s="45" t="s">
        <v>30</v>
      </c>
      <c r="AK337" s="55" t="str">
        <f>IF(ＣＳＶ貼付用!BI323="","",ＣＳＶ貼付用!BI323)</f>
        <v/>
      </c>
      <c r="AL337" s="38" t="str">
        <f>IF(ＣＳＶ貼付用!BK323="","",ＣＳＶ貼付用!BK323)</f>
        <v/>
      </c>
      <c r="AM337" s="38" t="str">
        <f>IF(ＣＳＶ貼付用!BM323="","",ＣＳＶ貼付用!BM323)</f>
        <v/>
      </c>
      <c r="AN337" s="40" t="str">
        <f t="shared" ref="AN337:AN400" si="562">IF(AM337="","",$P337)</f>
        <v/>
      </c>
      <c r="AO337" s="41" t="str">
        <f>IF(林齢計算用!B323="","",林齢計算用!B323)</f>
        <v/>
      </c>
      <c r="AP337" s="41" t="str">
        <f t="shared" ref="AP337:AP400" si="563">IF(AO337="","",ROUNDUP(AO337/5,0))</f>
        <v/>
      </c>
      <c r="AQ337" s="41" t="str">
        <f t="shared" ref="AQ337:AQ400" si="564">IF(AM337="","",$S337)</f>
        <v/>
      </c>
      <c r="AR337" s="23" t="str">
        <f>IF(AM337="スギ",INDEX(データ!$C$7:$E$26,MATCH(AP337,データ!$B$7:$B$26),MATCH(AN337,データ!$C$6:$E$6)),IF(AM337="ヒノキ",INDEX(データ!$C$32:$E$51,MATCH(AP337,データ!$B$32:$B$51),MATCH(AN337,データ!$C$31:$E$31)),IF(AM337="マツ",INDEX(データ!#REF!,MATCH(AP337,データ!#REF!),MATCH(AN337,データ!#REF!)),IF(AM337="ザツ",INDEX(データ!#REF!,MATCH(AP337,データ!#REF!),MATCH(AN337,データ!#REF!)),""))))</f>
        <v/>
      </c>
      <c r="AS337" s="22" t="str">
        <f t="shared" si="547"/>
        <v/>
      </c>
      <c r="AT337" s="21" t="str">
        <f t="shared" ref="AT337:AT400" si="565">IF(AM337="スギ",$A$19,IF(AM337="ヒノキ",$A$25,""))</f>
        <v/>
      </c>
      <c r="AU337" s="21" t="str">
        <f t="shared" ref="AU337:AU400" si="566">IF(AM337="スギ",INDEX($FC$8:$FE$8,MATCH(AN337,$FC$7:$FE$7)),IF(AM337="ヒノキ",INDEX($FC$9:$FE$9,MATCH(AN337,$FC$7:$FE$7)),""))</f>
        <v/>
      </c>
      <c r="AV337" s="24" t="str">
        <f>IF(AM337="スギ",INDEX(データ!$H$7:$J$26,MATCH(AP337,データ!$G$7:$G$26),MATCH(AN337,データ!$H$6:$J$6)),IF(AM337="ヒノキ",INDEX(データ!$H$32:$J$51,MATCH(AP337,データ!$G$32:$G$51),MATCH(AN337,データ!$H$31:$J$31)),IF(AM337="マツ",INDEX(データ!#REF!,MATCH(AP337,データ!#REF!),MATCH(AN337,データ!#REF!)),IF(AM337="ザツ",INDEX(データ!#REF!,MATCH(AP337,データ!#REF!),MATCH(AN337,データ!#REF!)),""))))</f>
        <v/>
      </c>
      <c r="AW337" s="22" t="str">
        <f t="shared" ref="AW337:AW400" si="567">IF(AV337="","",ROUND(AQ337*AV337/10,0))</f>
        <v/>
      </c>
      <c r="AX337" s="21" t="str">
        <f t="shared" ref="AX337:AX400" si="568">IF(AW337="","",ROUND(AK337*AQ337*AV337/10,0))</f>
        <v/>
      </c>
      <c r="AY337" s="27" t="str">
        <f t="shared" ref="AY337:AY400" si="569">IF(OR($K337="T",AJ337="外"),"",AK337)</f>
        <v/>
      </c>
      <c r="AZ337" s="24" t="str">
        <f t="shared" ref="AZ337:AZ400" si="570">IF(OR($K337="T"),"0",IF((AJ337="外"),"",AX337))</f>
        <v/>
      </c>
      <c r="BA337" s="25" t="str">
        <f t="shared" ref="BA337:BA400" si="571">IF(OR($H337="M",$I337="M",$J337="M"),0.2,"0")</f>
        <v>0</v>
      </c>
      <c r="BB337" s="26" t="str">
        <f t="shared" ref="BB337:BB400" si="572">IF(AZ337="","",ROUND(AZ337*(BA337+1),0))</f>
        <v/>
      </c>
      <c r="BC337" s="26" t="str">
        <f t="shared" ref="BC337:BC400" si="573">IF(OR($K337="T",),"",IF((AJ337="外"),"",AS337))</f>
        <v/>
      </c>
      <c r="BD337" s="26" t="str">
        <f t="shared" ref="BD337:BD400" si="574">IF(AT337="","",IF(OR($K337="T"),"",IF((AJ337="外"),"",((ROUND(AK337*AU337/2,0))))))</f>
        <v/>
      </c>
      <c r="BE337" s="27" t="str">
        <f t="shared" ref="BE337:BE400" si="575">IF(OR($K337="T",AJ337="外"),"",AK337)</f>
        <v/>
      </c>
      <c r="BF337" s="26" t="str">
        <f t="shared" ref="BF337:BF400" si="576">IF(BE337&gt;0,AT337,0)</f>
        <v/>
      </c>
      <c r="BG337" s="26" t="str">
        <f t="shared" ref="BG337:BG400" si="577">IF(BD337="","",ROUND(BB337+(BC337-BD337)/BF337,0))</f>
        <v/>
      </c>
      <c r="BH337" s="45" t="s">
        <v>30</v>
      </c>
      <c r="BI337" s="55" t="str">
        <f>IF(ＣＳＶ貼付用!BX323="","",ＣＳＶ貼付用!BX323)</f>
        <v/>
      </c>
      <c r="BJ337" s="38" t="str">
        <f>IF(ＣＳＶ貼付用!BZ323="","",ＣＳＶ貼付用!BZ323)</f>
        <v/>
      </c>
      <c r="BK337" s="38" t="str">
        <f>IF(ＣＳＶ貼付用!CB323="","",ＣＳＶ貼付用!CB323)</f>
        <v/>
      </c>
      <c r="BL337" s="40" t="str">
        <f t="shared" ref="BL337:BL400" si="578">IF(BK337="","",$P337)</f>
        <v/>
      </c>
      <c r="BM337" s="41" t="str">
        <f>IF(林齢計算用!C323="","",林齢計算用!C323)</f>
        <v/>
      </c>
      <c r="BN337" s="41" t="str">
        <f t="shared" ref="BN337:BN400" si="579">IF(BM337="","",ROUNDUP(BM337/5,0))</f>
        <v/>
      </c>
      <c r="BO337" s="41" t="str">
        <f t="shared" ref="BO337:BO400" si="580">IF(BK337="","",$S337)</f>
        <v/>
      </c>
      <c r="BP337" s="23" t="str">
        <f>IF(BK337="スギ",INDEX(データ!$C$7:$E$26,MATCH(BN337,データ!$B$7:$B$26),MATCH(BL337,データ!$C$6:$E$6)),IF(BK337="ヒノキ",INDEX(データ!$C$32:$E$51,MATCH(BN337,データ!$B$32:$B$51),MATCH(BL337,データ!$C$31:$E$31)),IF(BK337="マツ",INDEX(データ!#REF!,MATCH(BN337,データ!#REF!),MATCH(BL337,データ!#REF!)),IF(BK337="ザツ",INDEX(データ!#REF!,MATCH(BN337,データ!#REF!),MATCH(BL337,データ!#REF!)),""))))</f>
        <v/>
      </c>
      <c r="BQ337" s="22" t="str">
        <f t="shared" si="548"/>
        <v/>
      </c>
      <c r="BR337" s="21" t="str">
        <f t="shared" ref="BR337:BR400" si="581">IF(BK337="スギ",$A$19,IF(BK337="ヒノキ",$A$25,""))</f>
        <v/>
      </c>
      <c r="BS337" s="21" t="str">
        <f t="shared" ref="BS337:BS400" si="582">IF(BK337="スギ",INDEX($FC$8:$FE$8,MATCH(BL337,$FC$7:$FE$7)),IF(BK337="ヒノキ",INDEX($FC$9:$FE$9,MATCH(BL337,$FC$7:$FE$7)),""))</f>
        <v/>
      </c>
      <c r="BT337" s="24" t="str">
        <f>IF(BK337="スギ",INDEX(データ!$H$7:$J$26,MATCH(BN337,データ!$G$7:$G$26),MATCH(BL337,データ!$H$6:$J$6)),IF(BK337="ヒノキ",INDEX(データ!$H$32:$J$51,MATCH(BN337,データ!$G$32:$G$51),MATCH(BL337,データ!$H$31:$J$31)),IF(BK337="マツ",INDEX(データ!#REF!,MATCH(BN337,データ!#REF!),MATCH(BL337,データ!#REF!)),IF(BK337="ザツ",INDEX(データ!#REF!,MATCH(BN337,データ!#REF!),MATCH(BL337,データ!#REF!)),""))))</f>
        <v/>
      </c>
      <c r="BU337" s="22" t="str">
        <f t="shared" ref="BU337:BU400" si="583">IF(BT337="","",ROUND(BO337*BT337/10,0))</f>
        <v/>
      </c>
      <c r="BV337" s="21" t="str">
        <f t="shared" ref="BV337:BV400" si="584">IF(BU337="","",ROUND(BI337*BO337*BT337/10,0))</f>
        <v/>
      </c>
      <c r="BW337" s="27" t="str">
        <f t="shared" ref="BW337:BW400" si="585">IF(OR($K337="T",BH337="外"),"",BI337)</f>
        <v/>
      </c>
      <c r="BX337" s="24" t="str">
        <f t="shared" ref="BX337:BX400" si="586">IF(OR($K337="T"),"0",IF((BH337="外"),"",BV337))</f>
        <v/>
      </c>
      <c r="BY337" s="25" t="str">
        <f t="shared" ref="BY337:BY400" si="587">IF(OR($H337="M",$I337="M",$J337="M"),0.2,"0")</f>
        <v>0</v>
      </c>
      <c r="BZ337" s="26" t="str">
        <f t="shared" ref="BZ337:BZ400" si="588">IF(BX337="","",ROUND(BX337*(BY337+1),0))</f>
        <v/>
      </c>
      <c r="CA337" s="26" t="str">
        <f t="shared" ref="CA337:CA400" si="589">IF(OR($K337="T",),"",IF((BH337="外"),"",BQ337))</f>
        <v/>
      </c>
      <c r="CB337" s="26" t="str">
        <f t="shared" ref="CB337:CB400" si="590">IF(BR337="","",IF(OR($K337="T"),"",IF((BH337="外"),"",((ROUND(BI337*BS337/2,0))))))</f>
        <v/>
      </c>
      <c r="CC337" s="27" t="str">
        <f t="shared" ref="CC337:CC400" si="591">IF(OR($K337="T",BH337="外"),"",BI337)</f>
        <v/>
      </c>
      <c r="CD337" s="26" t="str">
        <f t="shared" ref="CD337:CD400" si="592">IF(CC337&gt;0,BR337,0)</f>
        <v/>
      </c>
      <c r="CE337" s="26" t="str">
        <f t="shared" ref="CE337:CE400" si="593">IF(CB337="","",ROUND(BZ337+(CA337-CB337)/CD337,0))</f>
        <v/>
      </c>
      <c r="CF337" s="45" t="s">
        <v>30</v>
      </c>
      <c r="CG337" s="55" t="str">
        <f>IF(ＣＳＶ貼付用!CM323="","",ＣＳＶ貼付用!CM323)</f>
        <v/>
      </c>
      <c r="CH337" s="38" t="str">
        <f>IF(ＣＳＶ貼付用!CO323="","",ＣＳＶ貼付用!CO323)</f>
        <v/>
      </c>
      <c r="CI337" s="38" t="str">
        <f>IF(ＣＳＶ貼付用!CQ323="","",ＣＳＶ貼付用!CQ323)</f>
        <v/>
      </c>
      <c r="CJ337" s="40" t="str">
        <f t="shared" ref="CJ337:CJ400" si="594">IF(CI337="","",$P337)</f>
        <v/>
      </c>
      <c r="CK337" s="41" t="str">
        <f>IF(林齢計算用!D323="","",林齢計算用!D323)</f>
        <v/>
      </c>
      <c r="CL337" s="41" t="str">
        <f t="shared" ref="CL337:CL400" si="595">IF(CK337="","",ROUNDUP(CK337/5,0))</f>
        <v/>
      </c>
      <c r="CM337" s="41" t="str">
        <f t="shared" ref="CM337:CM400" si="596">IF(CI337="","",$S337)</f>
        <v/>
      </c>
      <c r="CN337" s="23" t="str">
        <f>IF(CI337="スギ",INDEX(データ!$C$7:$E$26,MATCH(CL337,データ!$B$7:$B$26),MATCH(CJ337,データ!$C$6:$E$6)),IF(CI337="ヒノキ",INDEX(データ!$C$32:$E$51,MATCH(CL337,データ!$B$32:$B$51),MATCH(CJ337,データ!$C$31:$E$31)),IF(CI337="マツ",INDEX(データ!#REF!,MATCH(CL337,データ!#REF!),MATCH(CJ337,データ!#REF!)),IF(CI337="ザツ",INDEX(データ!#REF!,MATCH(CL337,データ!#REF!),MATCH(CJ337,データ!#REF!)),""))))</f>
        <v/>
      </c>
      <c r="CO337" s="22" t="str">
        <f t="shared" si="549"/>
        <v/>
      </c>
      <c r="CP337" s="21" t="str">
        <f t="shared" ref="CP337:CP400" si="597">IF(CI337="スギ",$A$19,IF(CI337="ヒノキ",$A$25,""))</f>
        <v/>
      </c>
      <c r="CQ337" s="21" t="str">
        <f t="shared" ref="CQ337:CQ400" si="598">IF(CI337="スギ",INDEX($FC$8:$FE$8,MATCH(CJ337,$FC$7:$FE$7)),IF(CI337="ヒノキ",INDEX($FC$9:$FE$9,MATCH(CJ337,$FC$7:$FE$7)),""))</f>
        <v/>
      </c>
      <c r="CR337" s="24" t="str">
        <f>IF(CI337="スギ",INDEX(データ!$H$7:$J$26,MATCH(CL337,データ!$G$7:$G$26),MATCH(CJ337,データ!$H$6:$J$6)),IF(CI337="ヒノキ",INDEX(データ!$H$32:$J$51,MATCH(CL337,データ!$G$32:$G$51),MATCH(CJ337,データ!$H$31:$J$31)),IF(CI337="マツ",INDEX(データ!#REF!,MATCH(CL337,データ!#REF!),MATCH(CJ337,データ!#REF!)),IF(CI337="ザツ",INDEX(データ!#REF!,MATCH(CL337,データ!#REF!),MATCH(CJ337,データ!#REF!)),""))))</f>
        <v/>
      </c>
      <c r="CS337" s="22" t="str">
        <f t="shared" ref="CS337:CS400" si="599">IF(CR337="","",ROUND(CM337*CR337/10,0))</f>
        <v/>
      </c>
      <c r="CT337" s="21" t="str">
        <f t="shared" ref="CT337:CT400" si="600">IF(CS337="","",ROUND(CG337*CM337*CR337/10,0))</f>
        <v/>
      </c>
      <c r="CU337" s="27" t="str">
        <f t="shared" ref="CU337:CU400" si="601">IF(OR($K337="T",CF337="外"),"",CG337)</f>
        <v/>
      </c>
      <c r="CV337" s="24" t="str">
        <f t="shared" ref="CV337:CV400" si="602">IF(OR($K337="T"),"0",IF((CF337="外"),"",CT337))</f>
        <v/>
      </c>
      <c r="CW337" s="25" t="str">
        <f t="shared" ref="CW337:CW400" si="603">IF(OR($H337="M",$I337="M",$J337="M"),0.2,"0")</f>
        <v>0</v>
      </c>
      <c r="CX337" s="26" t="str">
        <f t="shared" ref="CX337:CX400" si="604">IF(CV337="","",ROUND(CV337*(CW337+1),0))</f>
        <v/>
      </c>
      <c r="CY337" s="26" t="str">
        <f t="shared" ref="CY337:CY400" si="605">IF(OR($K337="T",),"",IF((CF337="外"),"",CO337))</f>
        <v/>
      </c>
      <c r="CZ337" s="26" t="str">
        <f t="shared" ref="CZ337:CZ400" si="606">IF(CP337="","",IF(OR($K337="T"),"",IF((CF337="外"),"",((ROUND(CG337*CQ337/2,0))))))</f>
        <v/>
      </c>
      <c r="DA337" s="27" t="str">
        <f t="shared" ref="DA337:DA400" si="607">IF(OR($K337="T",CF337="外"),"",CG337)</f>
        <v/>
      </c>
      <c r="DB337" s="26" t="str">
        <f t="shared" ref="DB337:DB400" si="608">IF(DA337&gt;0,CP337,0)</f>
        <v/>
      </c>
      <c r="DC337" s="26" t="str">
        <f t="shared" ref="DC337:DC400" si="609">IF(CZ337="","",ROUND(CX337+(CY337-CZ337)/DB337,0))</f>
        <v/>
      </c>
      <c r="DD337" s="45" t="s">
        <v>30</v>
      </c>
      <c r="DE337" s="55" t="str">
        <f>IF(ＣＳＶ貼付用!DB323="","",ＣＳＶ貼付用!DB323)</f>
        <v/>
      </c>
      <c r="DF337" s="38" t="str">
        <f>IF(ＣＳＶ貼付用!DD323="","",ＣＳＶ貼付用!DD323)</f>
        <v/>
      </c>
      <c r="DG337" s="38" t="str">
        <f>IF(ＣＳＶ貼付用!DF323="","",ＣＳＶ貼付用!DF323)</f>
        <v/>
      </c>
      <c r="DH337" s="40" t="str">
        <f t="shared" ref="DH337:DH400" si="610">IF(DG337="","",$P337)</f>
        <v/>
      </c>
      <c r="DI337" s="41" t="str">
        <f>IF(林齢計算用!E323="","",林齢計算用!E323)</f>
        <v/>
      </c>
      <c r="DJ337" s="41" t="str">
        <f t="shared" ref="DJ337:DJ400" si="611">IF(DI337="","",ROUNDUP(DI337/5,0))</f>
        <v/>
      </c>
      <c r="DK337" s="41" t="str">
        <f t="shared" ref="DK337:DK400" si="612">IF(DG337="","",$S337)</f>
        <v/>
      </c>
      <c r="DL337" s="23" t="str">
        <f>IF(DG337="スギ",INDEX(データ!$C$7:$E$26,MATCH(DJ337,データ!$B$7:$B$26),MATCH(DH337,データ!$C$6:$E$6)),IF(DG337="ヒノキ",INDEX(データ!$C$32:$E$51,MATCH(DJ337,データ!$B$32:$B$51),MATCH(DH337,データ!$C$31:$E$31)),IF(DG337="マツ",INDEX(データ!#REF!,MATCH(DJ337,データ!#REF!),MATCH(DH337,データ!#REF!)),IF(DG337="ザツ",INDEX(データ!#REF!,MATCH(DJ337,データ!#REF!),MATCH(DH337,データ!#REF!)),""))))</f>
        <v/>
      </c>
      <c r="DM337" s="22" t="str">
        <f t="shared" si="550"/>
        <v/>
      </c>
      <c r="DN337" s="21" t="str">
        <f t="shared" ref="DN337:DN400" si="613">IF(DG337="スギ",$A$19,IF(DG337="ヒノキ",$A$25,""))</f>
        <v/>
      </c>
      <c r="DO337" s="21" t="str">
        <f t="shared" ref="DO337:DO400" si="614">IF(DG337="スギ",INDEX($FC$8:$FE$8,MATCH(DH337,$FC$7:$FE$7)),IF(DG337="ヒノキ",INDEX($FC$9:$FE$9,MATCH(DH337,$FC$7:$FE$7)),""))</f>
        <v/>
      </c>
      <c r="DP337" s="24" t="str">
        <f>IF(DG337="スギ",INDEX(データ!$H$7:$J$26,MATCH(DJ337,データ!$G$7:$G$26),MATCH(DH337,データ!$H$6:$J$6)),IF(DG337="ヒノキ",INDEX(データ!$H$32:$J$51,MATCH(DJ337,データ!$G$32:$G$51),MATCH(DH337,データ!$H$31:$J$31)),IF(DG337="マツ",INDEX(データ!#REF!,MATCH(DJ337,データ!#REF!),MATCH(DH337,データ!#REF!)),IF(DG337="ザツ",INDEX(データ!#REF!,MATCH(DJ337,データ!#REF!),MATCH(DH337,データ!#REF!)),""))))</f>
        <v/>
      </c>
      <c r="DQ337" s="22" t="str">
        <f t="shared" ref="DQ337:DQ400" si="615">IF(DP337="","",ROUND(DK337*DP337/10,0))</f>
        <v/>
      </c>
      <c r="DR337" s="21" t="str">
        <f t="shared" ref="DR337:DR400" si="616">IF(DQ337="","",ROUND(DE337*DK337*DP337/10,0))</f>
        <v/>
      </c>
      <c r="DS337" s="27" t="str">
        <f t="shared" ref="DS337:DS400" si="617">IF(OR($K337="T",DD337="外"),"",DE337)</f>
        <v/>
      </c>
      <c r="DT337" s="24" t="str">
        <f t="shared" ref="DT337:DT400" si="618">IF(OR($K337="T"),"0",IF((DD337="外"),"",DR337))</f>
        <v/>
      </c>
      <c r="DU337" s="25" t="str">
        <f t="shared" ref="DU337:DU400" si="619">IF(OR($H337="M",$I337="M",$J337="M"),0.2,"0")</f>
        <v>0</v>
      </c>
      <c r="DV337" s="26" t="str">
        <f t="shared" ref="DV337:DV400" si="620">IF(DT337="","",ROUND(DT337*(DU337+1),0))</f>
        <v/>
      </c>
      <c r="DW337" s="26" t="str">
        <f t="shared" ref="DW337:DW400" si="621">IF(OR($K337="T",),"",IF((DD337="外"),"",DM337))</f>
        <v/>
      </c>
      <c r="DX337" s="26" t="str">
        <f t="shared" ref="DX337:DX400" si="622">IF(DN337="","",IF(OR($K337="T"),"",IF((DD337="外"),"",((ROUND(DE337*DO337/2,0))))))</f>
        <v/>
      </c>
      <c r="DY337" s="27" t="str">
        <f t="shared" ref="DY337:DY400" si="623">IF(OR($K337="T",DD337="外"),"",DE337)</f>
        <v/>
      </c>
      <c r="DZ337" s="26" t="str">
        <f t="shared" ref="DZ337:DZ400" si="624">IF(DY337&gt;0,DN337,0)</f>
        <v/>
      </c>
      <c r="EA337" s="26" t="str">
        <f t="shared" ref="EA337:EA400" si="625">IF(DX337="","",ROUND(DV337+(DW337-DX337)/DZ337,0))</f>
        <v/>
      </c>
      <c r="EB337" s="45" t="s">
        <v>30</v>
      </c>
      <c r="EC337" s="55" t="str">
        <f>IF(ＣＳＶ貼付用!DQ323="","",ＣＳＶ貼付用!DQ323)</f>
        <v/>
      </c>
      <c r="ED337" s="38" t="str">
        <f>IF(ＣＳＶ貼付用!DS323="","",ＣＳＶ貼付用!DS323)</f>
        <v/>
      </c>
      <c r="EE337" s="38" t="str">
        <f>IF(ＣＳＶ貼付用!DU323="","",ＣＳＶ貼付用!DU323)</f>
        <v/>
      </c>
      <c r="EF337" s="40" t="str">
        <f t="shared" ref="EF337:EF400" si="626">IF(EE337="","",$P337)</f>
        <v/>
      </c>
      <c r="EG337" s="41" t="str">
        <f>IF(林齢計算用!F323="","",林齢計算用!F323)</f>
        <v/>
      </c>
      <c r="EH337" s="41" t="str">
        <f t="shared" ref="EH337:EH400" si="627">IF(EG337="","",ROUNDUP(EG337/5,0))</f>
        <v/>
      </c>
      <c r="EI337" s="41" t="str">
        <f t="shared" ref="EI337:EI400" si="628">IF(EE337="","",$S337)</f>
        <v/>
      </c>
      <c r="EJ337" s="23" t="str">
        <f>IF(EE337="スギ",INDEX(データ!$C$7:$E$26,MATCH(EH337,データ!$B$7:$B$26),MATCH(EF337,データ!$C$6:$E$6)),IF(EE337="ヒノキ",INDEX(データ!$C$32:$E$51,MATCH(EH337,データ!$B$32:$B$51),MATCH(EF337,データ!$C$31:$E$31)),IF(EE337="マツ",INDEX(データ!#REF!,MATCH(EH337,データ!#REF!),MATCH(EF337,データ!#REF!)),IF(EE337="ザツ",INDEX(データ!#REF!,MATCH(EH337,データ!#REF!),MATCH(EF337,データ!#REF!)),""))))</f>
        <v/>
      </c>
      <c r="EK337" s="22" t="str">
        <f t="shared" si="551"/>
        <v/>
      </c>
      <c r="EL337" s="21" t="str">
        <f t="shared" ref="EL337:EL400" si="629">IF(EE337="スギ",$A$19,IF(EE337="ヒノキ",$A$25,""))</f>
        <v/>
      </c>
      <c r="EM337" s="21" t="str">
        <f t="shared" ref="EM337:EM400" si="630">IF(EE337="スギ",INDEX($FC$8:$FE$8,MATCH(EF337,$FC$7:$FE$7)),IF(EE337="ヒノキ",INDEX($FC$9:$FE$9,MATCH(EF337,$FC$7:$FE$7)),""))</f>
        <v/>
      </c>
      <c r="EN337" s="24" t="str">
        <f>IF(EE337="スギ",INDEX(データ!$H$7:$J$26,MATCH(EH337,データ!$G$7:$G$26),MATCH(EF337,データ!$H$6:$J$6)),IF(EE337="ヒノキ",INDEX(データ!$H$32:$J$51,MATCH(EH337,データ!$G$32:$G$51),MATCH(EF337,データ!$H$31:$J$31)),IF(EE337="マツ",INDEX(データ!#REF!,MATCH(EH337,データ!#REF!),MATCH(EF337,データ!#REF!)),IF(EE337="ザツ",INDEX(データ!#REF!,MATCH(EH337,データ!#REF!),MATCH(EF337,データ!#REF!)),""))))</f>
        <v/>
      </c>
      <c r="EO337" s="22" t="str">
        <f t="shared" ref="EO337:EO400" si="631">IF(EN337="","",ROUND(EI337*EN337/10,0))</f>
        <v/>
      </c>
      <c r="EP337" s="21" t="str">
        <f t="shared" ref="EP337:EP400" si="632">IF(EO337="","",ROUND(EC337*EI337*EN337/10,0))</f>
        <v/>
      </c>
      <c r="EQ337" s="27" t="str">
        <f t="shared" ref="EQ337:EQ400" si="633">IF(OR($K337="T",EB337="外"),"",EC337)</f>
        <v/>
      </c>
      <c r="ER337" s="24" t="str">
        <f t="shared" ref="ER337:ER400" si="634">IF(OR($K337="T"),"0",IF((EB337="外"),"",EP337))</f>
        <v/>
      </c>
      <c r="ES337" s="25" t="str">
        <f t="shared" ref="ES337:ES400" si="635">IF(OR($H337="M",$I337="M",$J337="M"),0.2,"0")</f>
        <v>0</v>
      </c>
      <c r="ET337" s="26" t="str">
        <f t="shared" ref="ET337:ET400" si="636">IF(ER337="","",ROUND(ER337*(ES337+1),0))</f>
        <v/>
      </c>
      <c r="EU337" s="26" t="str">
        <f t="shared" ref="EU337:EU400" si="637">IF(OR($K337="T",),"",IF((EB337="外"),"",EK337))</f>
        <v/>
      </c>
      <c r="EV337" s="26" t="str">
        <f t="shared" ref="EV337:EV400" si="638">IF(EL337="","",IF(OR($K337="T"),"",IF((EB337="外"),"",((ROUND(EC337*EM337/2,0))))))</f>
        <v/>
      </c>
      <c r="EW337" s="27" t="str">
        <f t="shared" ref="EW337:EW400" si="639">IF(OR($K337="T",EB337="外"),"",EC337)</f>
        <v/>
      </c>
      <c r="EX337" s="26" t="str">
        <f t="shared" ref="EX337:EX400" si="640">IF(EW337&gt;0,EL337,0)</f>
        <v/>
      </c>
      <c r="EY337" s="26" t="str">
        <f t="shared" ref="EY337:EY400" si="641">IF(EV337="","",ROUND(ET337+(EU337-EV337)/EX337,0))</f>
        <v/>
      </c>
      <c r="EZ337" s="26">
        <f t="shared" ref="EZ337:EZ400" si="642">SUM(AI337,BG337,CE337,DC337,EA337,EY337)</f>
        <v>0</v>
      </c>
      <c r="FA337" s="43"/>
    </row>
    <row r="338" spans="1:157" ht="15.95" customHeight="1" x14ac:dyDescent="0.15">
      <c r="A338" s="21"/>
      <c r="B338" s="36" t="str">
        <f>IF(ＣＳＶ貼付用!G324="","",ＣＳＶ貼付用!G324)</f>
        <v/>
      </c>
      <c r="C338" s="36" t="str">
        <f>IF(ＣＳＶ貼付用!I324="","",ＣＳＶ貼付用!I324)</f>
        <v/>
      </c>
      <c r="D338" s="36" t="str">
        <f>IF(ＣＳＶ貼付用!J324="","",ＣＳＶ貼付用!J324)</f>
        <v/>
      </c>
      <c r="E338" s="36" t="str">
        <f>IF(ＣＳＶ貼付用!F324="","",ＣＳＶ貼付用!F324)</f>
        <v/>
      </c>
      <c r="F338" s="38" t="str">
        <f>IF(ＣＳＶ貼付用!T324="","",ＣＳＶ貼付用!T324)</f>
        <v/>
      </c>
      <c r="G338" s="38"/>
      <c r="H338" s="38" t="str">
        <f>IF(ＣＳＶ貼付用!GJ324="","",ＣＳＶ貼付用!GJ324)</f>
        <v/>
      </c>
      <c r="I338" s="38" t="str">
        <f>IF(ＣＳＶ貼付用!GL324="","",ＣＳＶ貼付用!GL324)</f>
        <v/>
      </c>
      <c r="J338" s="38" t="str">
        <f>IF(ＣＳＶ貼付用!GN324="","",ＣＳＶ貼付用!GN324)</f>
        <v/>
      </c>
      <c r="K338" s="38" t="str">
        <f>IF(ＣＳＶ貼付用!GP324="","",ＣＳＶ貼付用!GP324)</f>
        <v/>
      </c>
      <c r="L338" s="45" t="s">
        <v>30</v>
      </c>
      <c r="M338" s="55" t="str">
        <f>IF(ＣＳＶ貼付用!AT324="","",ＣＳＶ貼付用!AT324)</f>
        <v/>
      </c>
      <c r="N338" s="38" t="str">
        <f>IF(ＣＳＶ貼付用!AV324="","",ＣＳＶ貼付用!AV324)</f>
        <v/>
      </c>
      <c r="O338" s="38" t="str">
        <f>IF(ＣＳＶ貼付用!AX324="","",ＣＳＶ貼付用!AX324)</f>
        <v/>
      </c>
      <c r="P338" s="40" t="str">
        <f>IF(ＣＳＶ貼付用!FE324="","",ＣＳＶ貼付用!FE324)</f>
        <v/>
      </c>
      <c r="Q338" s="41" t="str">
        <f>IF(林齢計算用!A324="","",林齢計算用!A324)</f>
        <v/>
      </c>
      <c r="R338" s="41" t="str">
        <f t="shared" si="552"/>
        <v/>
      </c>
      <c r="S338" s="56" t="str">
        <f>IF(ＣＳＶ貼付用!EG324="","",ＣＳＶ貼付用!EG324*10)</f>
        <v/>
      </c>
      <c r="T338" s="23" t="str">
        <f>IF(O338="スギ",INDEX(データ!$C$7:$E$26,MATCH(R338,データ!$B$7:$B$26),MATCH(P338,データ!$C$6:$E$6)),IF(O338="ヒノキ",INDEX(データ!$C$32:$E$51,MATCH(R338,データ!$B$32:$B$51),MATCH(P338,データ!$C$31:$E$31)),IF(O338="マツ",INDEX(データ!#REF!,MATCH(R338,データ!#REF!),MATCH(P338,データ!#REF!)),IF(O338="ザツ",INDEX(データ!#REF!,MATCH(R338,データ!#REF!),MATCH(P338,データ!#REF!)),""))))</f>
        <v/>
      </c>
      <c r="U338" s="22" t="str">
        <f t="shared" si="542"/>
        <v/>
      </c>
      <c r="V338" s="21" t="str">
        <f t="shared" si="546"/>
        <v/>
      </c>
      <c r="W338" s="21" t="str">
        <f t="shared" si="543"/>
        <v/>
      </c>
      <c r="X338" s="23" t="str">
        <f>IF(O338="スギ",INDEX(データ!$H$7:$J$26,MATCH(R338,データ!$G$7:$G$26),MATCH(P338,データ!$H$6:$J$6)),IF(O338="ヒノキ",INDEX(データ!$H$32:$J$51,MATCH(R338,データ!$G$32:$G$51),MATCH(P338,データ!$H$31:$J$31)),IF(O338="マツ",INDEX(データ!#REF!,MATCH(R338,データ!#REF!),MATCH(P338,データ!#REF!)),IF(O338="ザツ",INDEX(データ!#REF!,MATCH(R338,データ!#REF!),MATCH(P338,データ!#REF!)),""))))</f>
        <v/>
      </c>
      <c r="Y338" s="22" t="str">
        <f t="shared" si="544"/>
        <v/>
      </c>
      <c r="Z338" s="21" t="str">
        <f t="shared" si="545"/>
        <v/>
      </c>
      <c r="AA338" s="27" t="str">
        <f t="shared" si="553"/>
        <v/>
      </c>
      <c r="AB338" s="24" t="str">
        <f t="shared" si="554"/>
        <v/>
      </c>
      <c r="AC338" s="25" t="str">
        <f t="shared" si="555"/>
        <v>0</v>
      </c>
      <c r="AD338" s="26" t="str">
        <f t="shared" si="556"/>
        <v/>
      </c>
      <c r="AE338" s="26" t="str">
        <f t="shared" si="557"/>
        <v/>
      </c>
      <c r="AF338" s="26" t="str">
        <f t="shared" si="558"/>
        <v/>
      </c>
      <c r="AG338" s="27" t="str">
        <f t="shared" si="559"/>
        <v/>
      </c>
      <c r="AH338" s="26" t="str">
        <f t="shared" si="560"/>
        <v/>
      </c>
      <c r="AI338" s="26" t="str">
        <f t="shared" si="561"/>
        <v/>
      </c>
      <c r="AJ338" s="45" t="s">
        <v>30</v>
      </c>
      <c r="AK338" s="55" t="str">
        <f>IF(ＣＳＶ貼付用!BI324="","",ＣＳＶ貼付用!BI324)</f>
        <v/>
      </c>
      <c r="AL338" s="38" t="str">
        <f>IF(ＣＳＶ貼付用!BK324="","",ＣＳＶ貼付用!BK324)</f>
        <v/>
      </c>
      <c r="AM338" s="38" t="str">
        <f>IF(ＣＳＶ貼付用!BM324="","",ＣＳＶ貼付用!BM324)</f>
        <v/>
      </c>
      <c r="AN338" s="40" t="str">
        <f t="shared" si="562"/>
        <v/>
      </c>
      <c r="AO338" s="41" t="str">
        <f>IF(林齢計算用!B324="","",林齢計算用!B324)</f>
        <v/>
      </c>
      <c r="AP338" s="41" t="str">
        <f t="shared" si="563"/>
        <v/>
      </c>
      <c r="AQ338" s="41" t="str">
        <f t="shared" si="564"/>
        <v/>
      </c>
      <c r="AR338" s="23" t="str">
        <f>IF(AM338="スギ",INDEX(データ!$C$7:$E$26,MATCH(AP338,データ!$B$7:$B$26),MATCH(AN338,データ!$C$6:$E$6)),IF(AM338="ヒノキ",INDEX(データ!$C$32:$E$51,MATCH(AP338,データ!$B$32:$B$51),MATCH(AN338,データ!$C$31:$E$31)),IF(AM338="マツ",INDEX(データ!#REF!,MATCH(AP338,データ!#REF!),MATCH(AN338,データ!#REF!)),IF(AM338="ザツ",INDEX(データ!#REF!,MATCH(AP338,データ!#REF!),MATCH(AN338,データ!#REF!)),""))))</f>
        <v/>
      </c>
      <c r="AS338" s="22" t="str">
        <f t="shared" si="547"/>
        <v/>
      </c>
      <c r="AT338" s="21" t="str">
        <f t="shared" si="565"/>
        <v/>
      </c>
      <c r="AU338" s="21" t="str">
        <f t="shared" si="566"/>
        <v/>
      </c>
      <c r="AV338" s="24" t="str">
        <f>IF(AM338="スギ",INDEX(データ!$H$7:$J$26,MATCH(AP338,データ!$G$7:$G$26),MATCH(AN338,データ!$H$6:$J$6)),IF(AM338="ヒノキ",INDEX(データ!$H$32:$J$51,MATCH(AP338,データ!$G$32:$G$51),MATCH(AN338,データ!$H$31:$J$31)),IF(AM338="マツ",INDEX(データ!#REF!,MATCH(AP338,データ!#REF!),MATCH(AN338,データ!#REF!)),IF(AM338="ザツ",INDEX(データ!#REF!,MATCH(AP338,データ!#REF!),MATCH(AN338,データ!#REF!)),""))))</f>
        <v/>
      </c>
      <c r="AW338" s="22" t="str">
        <f t="shared" si="567"/>
        <v/>
      </c>
      <c r="AX338" s="21" t="str">
        <f t="shared" si="568"/>
        <v/>
      </c>
      <c r="AY338" s="27" t="str">
        <f t="shared" si="569"/>
        <v/>
      </c>
      <c r="AZ338" s="24" t="str">
        <f t="shared" si="570"/>
        <v/>
      </c>
      <c r="BA338" s="25" t="str">
        <f t="shared" si="571"/>
        <v>0</v>
      </c>
      <c r="BB338" s="26" t="str">
        <f t="shared" si="572"/>
        <v/>
      </c>
      <c r="BC338" s="26" t="str">
        <f t="shared" si="573"/>
        <v/>
      </c>
      <c r="BD338" s="26" t="str">
        <f t="shared" si="574"/>
        <v/>
      </c>
      <c r="BE338" s="27" t="str">
        <f t="shared" si="575"/>
        <v/>
      </c>
      <c r="BF338" s="26" t="str">
        <f t="shared" si="576"/>
        <v/>
      </c>
      <c r="BG338" s="26" t="str">
        <f t="shared" si="577"/>
        <v/>
      </c>
      <c r="BH338" s="45" t="s">
        <v>30</v>
      </c>
      <c r="BI338" s="55" t="str">
        <f>IF(ＣＳＶ貼付用!BX324="","",ＣＳＶ貼付用!BX324)</f>
        <v/>
      </c>
      <c r="BJ338" s="38" t="str">
        <f>IF(ＣＳＶ貼付用!BZ324="","",ＣＳＶ貼付用!BZ324)</f>
        <v/>
      </c>
      <c r="BK338" s="38" t="str">
        <f>IF(ＣＳＶ貼付用!CB324="","",ＣＳＶ貼付用!CB324)</f>
        <v/>
      </c>
      <c r="BL338" s="40" t="str">
        <f t="shared" si="578"/>
        <v/>
      </c>
      <c r="BM338" s="41" t="str">
        <f>IF(林齢計算用!C324="","",林齢計算用!C324)</f>
        <v/>
      </c>
      <c r="BN338" s="41" t="str">
        <f t="shared" si="579"/>
        <v/>
      </c>
      <c r="BO338" s="41" t="str">
        <f t="shared" si="580"/>
        <v/>
      </c>
      <c r="BP338" s="23" t="str">
        <f>IF(BK338="スギ",INDEX(データ!$C$7:$E$26,MATCH(BN338,データ!$B$7:$B$26),MATCH(BL338,データ!$C$6:$E$6)),IF(BK338="ヒノキ",INDEX(データ!$C$32:$E$51,MATCH(BN338,データ!$B$32:$B$51),MATCH(BL338,データ!$C$31:$E$31)),IF(BK338="マツ",INDEX(データ!#REF!,MATCH(BN338,データ!#REF!),MATCH(BL338,データ!#REF!)),IF(BK338="ザツ",INDEX(データ!#REF!,MATCH(BN338,データ!#REF!),MATCH(BL338,データ!#REF!)),""))))</f>
        <v/>
      </c>
      <c r="BQ338" s="22" t="str">
        <f t="shared" si="548"/>
        <v/>
      </c>
      <c r="BR338" s="21" t="str">
        <f t="shared" si="581"/>
        <v/>
      </c>
      <c r="BS338" s="21" t="str">
        <f t="shared" si="582"/>
        <v/>
      </c>
      <c r="BT338" s="24" t="str">
        <f>IF(BK338="スギ",INDEX(データ!$H$7:$J$26,MATCH(BN338,データ!$G$7:$G$26),MATCH(BL338,データ!$H$6:$J$6)),IF(BK338="ヒノキ",INDEX(データ!$H$32:$J$51,MATCH(BN338,データ!$G$32:$G$51),MATCH(BL338,データ!$H$31:$J$31)),IF(BK338="マツ",INDEX(データ!#REF!,MATCH(BN338,データ!#REF!),MATCH(BL338,データ!#REF!)),IF(BK338="ザツ",INDEX(データ!#REF!,MATCH(BN338,データ!#REF!),MATCH(BL338,データ!#REF!)),""))))</f>
        <v/>
      </c>
      <c r="BU338" s="22" t="str">
        <f t="shared" si="583"/>
        <v/>
      </c>
      <c r="BV338" s="21" t="str">
        <f t="shared" si="584"/>
        <v/>
      </c>
      <c r="BW338" s="27" t="str">
        <f t="shared" si="585"/>
        <v/>
      </c>
      <c r="BX338" s="24" t="str">
        <f t="shared" si="586"/>
        <v/>
      </c>
      <c r="BY338" s="25" t="str">
        <f t="shared" si="587"/>
        <v>0</v>
      </c>
      <c r="BZ338" s="26" t="str">
        <f t="shared" si="588"/>
        <v/>
      </c>
      <c r="CA338" s="26" t="str">
        <f t="shared" si="589"/>
        <v/>
      </c>
      <c r="CB338" s="26" t="str">
        <f t="shared" si="590"/>
        <v/>
      </c>
      <c r="CC338" s="27" t="str">
        <f t="shared" si="591"/>
        <v/>
      </c>
      <c r="CD338" s="26" t="str">
        <f t="shared" si="592"/>
        <v/>
      </c>
      <c r="CE338" s="26" t="str">
        <f t="shared" si="593"/>
        <v/>
      </c>
      <c r="CF338" s="45" t="s">
        <v>30</v>
      </c>
      <c r="CG338" s="55" t="str">
        <f>IF(ＣＳＶ貼付用!CM324="","",ＣＳＶ貼付用!CM324)</f>
        <v/>
      </c>
      <c r="CH338" s="38" t="str">
        <f>IF(ＣＳＶ貼付用!CO324="","",ＣＳＶ貼付用!CO324)</f>
        <v/>
      </c>
      <c r="CI338" s="38" t="str">
        <f>IF(ＣＳＶ貼付用!CQ324="","",ＣＳＶ貼付用!CQ324)</f>
        <v/>
      </c>
      <c r="CJ338" s="40" t="str">
        <f t="shared" si="594"/>
        <v/>
      </c>
      <c r="CK338" s="41" t="str">
        <f>IF(林齢計算用!D324="","",林齢計算用!D324)</f>
        <v/>
      </c>
      <c r="CL338" s="41" t="str">
        <f t="shared" si="595"/>
        <v/>
      </c>
      <c r="CM338" s="41" t="str">
        <f t="shared" si="596"/>
        <v/>
      </c>
      <c r="CN338" s="23" t="str">
        <f>IF(CI338="スギ",INDEX(データ!$C$7:$E$26,MATCH(CL338,データ!$B$7:$B$26),MATCH(CJ338,データ!$C$6:$E$6)),IF(CI338="ヒノキ",INDEX(データ!$C$32:$E$51,MATCH(CL338,データ!$B$32:$B$51),MATCH(CJ338,データ!$C$31:$E$31)),IF(CI338="マツ",INDEX(データ!#REF!,MATCH(CL338,データ!#REF!),MATCH(CJ338,データ!#REF!)),IF(CI338="ザツ",INDEX(データ!#REF!,MATCH(CL338,データ!#REF!),MATCH(CJ338,データ!#REF!)),""))))</f>
        <v/>
      </c>
      <c r="CO338" s="22" t="str">
        <f t="shared" si="549"/>
        <v/>
      </c>
      <c r="CP338" s="21" t="str">
        <f t="shared" si="597"/>
        <v/>
      </c>
      <c r="CQ338" s="21" t="str">
        <f t="shared" si="598"/>
        <v/>
      </c>
      <c r="CR338" s="24" t="str">
        <f>IF(CI338="スギ",INDEX(データ!$H$7:$J$26,MATCH(CL338,データ!$G$7:$G$26),MATCH(CJ338,データ!$H$6:$J$6)),IF(CI338="ヒノキ",INDEX(データ!$H$32:$J$51,MATCH(CL338,データ!$G$32:$G$51),MATCH(CJ338,データ!$H$31:$J$31)),IF(CI338="マツ",INDEX(データ!#REF!,MATCH(CL338,データ!#REF!),MATCH(CJ338,データ!#REF!)),IF(CI338="ザツ",INDEX(データ!#REF!,MATCH(CL338,データ!#REF!),MATCH(CJ338,データ!#REF!)),""))))</f>
        <v/>
      </c>
      <c r="CS338" s="22" t="str">
        <f t="shared" si="599"/>
        <v/>
      </c>
      <c r="CT338" s="21" t="str">
        <f t="shared" si="600"/>
        <v/>
      </c>
      <c r="CU338" s="27" t="str">
        <f t="shared" si="601"/>
        <v/>
      </c>
      <c r="CV338" s="24" t="str">
        <f t="shared" si="602"/>
        <v/>
      </c>
      <c r="CW338" s="25" t="str">
        <f t="shared" si="603"/>
        <v>0</v>
      </c>
      <c r="CX338" s="26" t="str">
        <f t="shared" si="604"/>
        <v/>
      </c>
      <c r="CY338" s="26" t="str">
        <f t="shared" si="605"/>
        <v/>
      </c>
      <c r="CZ338" s="26" t="str">
        <f t="shared" si="606"/>
        <v/>
      </c>
      <c r="DA338" s="27" t="str">
        <f t="shared" si="607"/>
        <v/>
      </c>
      <c r="DB338" s="26" t="str">
        <f t="shared" si="608"/>
        <v/>
      </c>
      <c r="DC338" s="26" t="str">
        <f t="shared" si="609"/>
        <v/>
      </c>
      <c r="DD338" s="45" t="s">
        <v>30</v>
      </c>
      <c r="DE338" s="55" t="str">
        <f>IF(ＣＳＶ貼付用!DB324="","",ＣＳＶ貼付用!DB324)</f>
        <v/>
      </c>
      <c r="DF338" s="38" t="str">
        <f>IF(ＣＳＶ貼付用!DD324="","",ＣＳＶ貼付用!DD324)</f>
        <v/>
      </c>
      <c r="DG338" s="38" t="str">
        <f>IF(ＣＳＶ貼付用!DF324="","",ＣＳＶ貼付用!DF324)</f>
        <v/>
      </c>
      <c r="DH338" s="40" t="str">
        <f t="shared" si="610"/>
        <v/>
      </c>
      <c r="DI338" s="41" t="str">
        <f>IF(林齢計算用!E324="","",林齢計算用!E324)</f>
        <v/>
      </c>
      <c r="DJ338" s="41" t="str">
        <f t="shared" si="611"/>
        <v/>
      </c>
      <c r="DK338" s="41" t="str">
        <f t="shared" si="612"/>
        <v/>
      </c>
      <c r="DL338" s="23" t="str">
        <f>IF(DG338="スギ",INDEX(データ!$C$7:$E$26,MATCH(DJ338,データ!$B$7:$B$26),MATCH(DH338,データ!$C$6:$E$6)),IF(DG338="ヒノキ",INDEX(データ!$C$32:$E$51,MATCH(DJ338,データ!$B$32:$B$51),MATCH(DH338,データ!$C$31:$E$31)),IF(DG338="マツ",INDEX(データ!#REF!,MATCH(DJ338,データ!#REF!),MATCH(DH338,データ!#REF!)),IF(DG338="ザツ",INDEX(データ!#REF!,MATCH(DJ338,データ!#REF!),MATCH(DH338,データ!#REF!)),""))))</f>
        <v/>
      </c>
      <c r="DM338" s="22" t="str">
        <f t="shared" si="550"/>
        <v/>
      </c>
      <c r="DN338" s="21" t="str">
        <f t="shared" si="613"/>
        <v/>
      </c>
      <c r="DO338" s="21" t="str">
        <f t="shared" si="614"/>
        <v/>
      </c>
      <c r="DP338" s="24" t="str">
        <f>IF(DG338="スギ",INDEX(データ!$H$7:$J$26,MATCH(DJ338,データ!$G$7:$G$26),MATCH(DH338,データ!$H$6:$J$6)),IF(DG338="ヒノキ",INDEX(データ!$H$32:$J$51,MATCH(DJ338,データ!$G$32:$G$51),MATCH(DH338,データ!$H$31:$J$31)),IF(DG338="マツ",INDEX(データ!#REF!,MATCH(DJ338,データ!#REF!),MATCH(DH338,データ!#REF!)),IF(DG338="ザツ",INDEX(データ!#REF!,MATCH(DJ338,データ!#REF!),MATCH(DH338,データ!#REF!)),""))))</f>
        <v/>
      </c>
      <c r="DQ338" s="22" t="str">
        <f t="shared" si="615"/>
        <v/>
      </c>
      <c r="DR338" s="21" t="str">
        <f t="shared" si="616"/>
        <v/>
      </c>
      <c r="DS338" s="27" t="str">
        <f t="shared" si="617"/>
        <v/>
      </c>
      <c r="DT338" s="24" t="str">
        <f t="shared" si="618"/>
        <v/>
      </c>
      <c r="DU338" s="25" t="str">
        <f t="shared" si="619"/>
        <v>0</v>
      </c>
      <c r="DV338" s="26" t="str">
        <f t="shared" si="620"/>
        <v/>
      </c>
      <c r="DW338" s="26" t="str">
        <f t="shared" si="621"/>
        <v/>
      </c>
      <c r="DX338" s="26" t="str">
        <f t="shared" si="622"/>
        <v/>
      </c>
      <c r="DY338" s="27" t="str">
        <f t="shared" si="623"/>
        <v/>
      </c>
      <c r="DZ338" s="26" t="str">
        <f t="shared" si="624"/>
        <v/>
      </c>
      <c r="EA338" s="26" t="str">
        <f t="shared" si="625"/>
        <v/>
      </c>
      <c r="EB338" s="45" t="s">
        <v>30</v>
      </c>
      <c r="EC338" s="55" t="str">
        <f>IF(ＣＳＶ貼付用!DQ324="","",ＣＳＶ貼付用!DQ324)</f>
        <v/>
      </c>
      <c r="ED338" s="38" t="str">
        <f>IF(ＣＳＶ貼付用!DS324="","",ＣＳＶ貼付用!DS324)</f>
        <v/>
      </c>
      <c r="EE338" s="38" t="str">
        <f>IF(ＣＳＶ貼付用!DU324="","",ＣＳＶ貼付用!DU324)</f>
        <v/>
      </c>
      <c r="EF338" s="40" t="str">
        <f t="shared" si="626"/>
        <v/>
      </c>
      <c r="EG338" s="41" t="str">
        <f>IF(林齢計算用!F324="","",林齢計算用!F324)</f>
        <v/>
      </c>
      <c r="EH338" s="41" t="str">
        <f t="shared" si="627"/>
        <v/>
      </c>
      <c r="EI338" s="41" t="str">
        <f t="shared" si="628"/>
        <v/>
      </c>
      <c r="EJ338" s="23" t="str">
        <f>IF(EE338="スギ",INDEX(データ!$C$7:$E$26,MATCH(EH338,データ!$B$7:$B$26),MATCH(EF338,データ!$C$6:$E$6)),IF(EE338="ヒノキ",INDEX(データ!$C$32:$E$51,MATCH(EH338,データ!$B$32:$B$51),MATCH(EF338,データ!$C$31:$E$31)),IF(EE338="マツ",INDEX(データ!#REF!,MATCH(EH338,データ!#REF!),MATCH(EF338,データ!#REF!)),IF(EE338="ザツ",INDEX(データ!#REF!,MATCH(EH338,データ!#REF!),MATCH(EF338,データ!#REF!)),""))))</f>
        <v/>
      </c>
      <c r="EK338" s="22" t="str">
        <f t="shared" si="551"/>
        <v/>
      </c>
      <c r="EL338" s="21" t="str">
        <f t="shared" si="629"/>
        <v/>
      </c>
      <c r="EM338" s="21" t="str">
        <f t="shared" si="630"/>
        <v/>
      </c>
      <c r="EN338" s="24" t="str">
        <f>IF(EE338="スギ",INDEX(データ!$H$7:$J$26,MATCH(EH338,データ!$G$7:$G$26),MATCH(EF338,データ!$H$6:$J$6)),IF(EE338="ヒノキ",INDEX(データ!$H$32:$J$51,MATCH(EH338,データ!$G$32:$G$51),MATCH(EF338,データ!$H$31:$J$31)),IF(EE338="マツ",INDEX(データ!#REF!,MATCH(EH338,データ!#REF!),MATCH(EF338,データ!#REF!)),IF(EE338="ザツ",INDEX(データ!#REF!,MATCH(EH338,データ!#REF!),MATCH(EF338,データ!#REF!)),""))))</f>
        <v/>
      </c>
      <c r="EO338" s="22" t="str">
        <f t="shared" si="631"/>
        <v/>
      </c>
      <c r="EP338" s="21" t="str">
        <f t="shared" si="632"/>
        <v/>
      </c>
      <c r="EQ338" s="27" t="str">
        <f t="shared" si="633"/>
        <v/>
      </c>
      <c r="ER338" s="24" t="str">
        <f t="shared" si="634"/>
        <v/>
      </c>
      <c r="ES338" s="25" t="str">
        <f t="shared" si="635"/>
        <v>0</v>
      </c>
      <c r="ET338" s="26" t="str">
        <f t="shared" si="636"/>
        <v/>
      </c>
      <c r="EU338" s="26" t="str">
        <f t="shared" si="637"/>
        <v/>
      </c>
      <c r="EV338" s="26" t="str">
        <f t="shared" si="638"/>
        <v/>
      </c>
      <c r="EW338" s="27" t="str">
        <f t="shared" si="639"/>
        <v/>
      </c>
      <c r="EX338" s="26" t="str">
        <f t="shared" si="640"/>
        <v/>
      </c>
      <c r="EY338" s="26" t="str">
        <f t="shared" si="641"/>
        <v/>
      </c>
      <c r="EZ338" s="26">
        <f t="shared" si="642"/>
        <v>0</v>
      </c>
      <c r="FA338" s="43"/>
    </row>
    <row r="339" spans="1:157" ht="15.95" customHeight="1" x14ac:dyDescent="0.15">
      <c r="A339" s="21"/>
      <c r="B339" s="36" t="str">
        <f>IF(ＣＳＶ貼付用!G325="","",ＣＳＶ貼付用!G325)</f>
        <v/>
      </c>
      <c r="C339" s="36" t="str">
        <f>IF(ＣＳＶ貼付用!I325="","",ＣＳＶ貼付用!I325)</f>
        <v/>
      </c>
      <c r="D339" s="36" t="str">
        <f>IF(ＣＳＶ貼付用!J325="","",ＣＳＶ貼付用!J325)</f>
        <v/>
      </c>
      <c r="E339" s="36" t="str">
        <f>IF(ＣＳＶ貼付用!F325="","",ＣＳＶ貼付用!F325)</f>
        <v/>
      </c>
      <c r="F339" s="38" t="str">
        <f>IF(ＣＳＶ貼付用!T325="","",ＣＳＶ貼付用!T325)</f>
        <v/>
      </c>
      <c r="G339" s="38"/>
      <c r="H339" s="38" t="str">
        <f>IF(ＣＳＶ貼付用!GJ325="","",ＣＳＶ貼付用!GJ325)</f>
        <v/>
      </c>
      <c r="I339" s="38" t="str">
        <f>IF(ＣＳＶ貼付用!GL325="","",ＣＳＶ貼付用!GL325)</f>
        <v/>
      </c>
      <c r="J339" s="38" t="str">
        <f>IF(ＣＳＶ貼付用!GN325="","",ＣＳＶ貼付用!GN325)</f>
        <v/>
      </c>
      <c r="K339" s="38" t="str">
        <f>IF(ＣＳＶ貼付用!GP325="","",ＣＳＶ貼付用!GP325)</f>
        <v/>
      </c>
      <c r="L339" s="45" t="s">
        <v>30</v>
      </c>
      <c r="M339" s="55" t="str">
        <f>IF(ＣＳＶ貼付用!AT325="","",ＣＳＶ貼付用!AT325)</f>
        <v/>
      </c>
      <c r="N339" s="38" t="str">
        <f>IF(ＣＳＶ貼付用!AV325="","",ＣＳＶ貼付用!AV325)</f>
        <v/>
      </c>
      <c r="O339" s="38" t="str">
        <f>IF(ＣＳＶ貼付用!AX325="","",ＣＳＶ貼付用!AX325)</f>
        <v/>
      </c>
      <c r="P339" s="40" t="str">
        <f>IF(ＣＳＶ貼付用!FE325="","",ＣＳＶ貼付用!FE325)</f>
        <v/>
      </c>
      <c r="Q339" s="41" t="str">
        <f>IF(林齢計算用!A325="","",林齢計算用!A325)</f>
        <v/>
      </c>
      <c r="R339" s="41" t="str">
        <f t="shared" si="552"/>
        <v/>
      </c>
      <c r="S339" s="56" t="str">
        <f>IF(ＣＳＶ貼付用!EG325="","",ＣＳＶ貼付用!EG325*10)</f>
        <v/>
      </c>
      <c r="T339" s="23" t="str">
        <f>IF(O339="スギ",INDEX(データ!$C$7:$E$26,MATCH(R339,データ!$B$7:$B$26),MATCH(P339,データ!$C$6:$E$6)),IF(O339="ヒノキ",INDEX(データ!$C$32:$E$51,MATCH(R339,データ!$B$32:$B$51),MATCH(P339,データ!$C$31:$E$31)),IF(O339="マツ",INDEX(データ!#REF!,MATCH(R339,データ!#REF!),MATCH(P339,データ!#REF!)),IF(O339="ザツ",INDEX(データ!#REF!,MATCH(R339,データ!#REF!),MATCH(P339,データ!#REF!)),""))))</f>
        <v/>
      </c>
      <c r="U339" s="22" t="str">
        <f t="shared" si="542"/>
        <v/>
      </c>
      <c r="V339" s="21" t="str">
        <f t="shared" si="546"/>
        <v/>
      </c>
      <c r="W339" s="21" t="str">
        <f t="shared" si="543"/>
        <v/>
      </c>
      <c r="X339" s="23" t="str">
        <f>IF(O339="スギ",INDEX(データ!$H$7:$J$26,MATCH(R339,データ!$G$7:$G$26),MATCH(P339,データ!$H$6:$J$6)),IF(O339="ヒノキ",INDEX(データ!$H$32:$J$51,MATCH(R339,データ!$G$32:$G$51),MATCH(P339,データ!$H$31:$J$31)),IF(O339="マツ",INDEX(データ!#REF!,MATCH(R339,データ!#REF!),MATCH(P339,データ!#REF!)),IF(O339="ザツ",INDEX(データ!#REF!,MATCH(R339,データ!#REF!),MATCH(P339,データ!#REF!)),""))))</f>
        <v/>
      </c>
      <c r="Y339" s="22" t="str">
        <f t="shared" si="544"/>
        <v/>
      </c>
      <c r="Z339" s="21" t="str">
        <f t="shared" si="545"/>
        <v/>
      </c>
      <c r="AA339" s="27" t="str">
        <f t="shared" si="553"/>
        <v/>
      </c>
      <c r="AB339" s="24" t="str">
        <f t="shared" si="554"/>
        <v/>
      </c>
      <c r="AC339" s="25" t="str">
        <f t="shared" si="555"/>
        <v>0</v>
      </c>
      <c r="AD339" s="26" t="str">
        <f t="shared" si="556"/>
        <v/>
      </c>
      <c r="AE339" s="26" t="str">
        <f t="shared" si="557"/>
        <v/>
      </c>
      <c r="AF339" s="26" t="str">
        <f t="shared" si="558"/>
        <v/>
      </c>
      <c r="AG339" s="27" t="str">
        <f t="shared" si="559"/>
        <v/>
      </c>
      <c r="AH339" s="26" t="str">
        <f t="shared" si="560"/>
        <v/>
      </c>
      <c r="AI339" s="26" t="str">
        <f t="shared" si="561"/>
        <v/>
      </c>
      <c r="AJ339" s="45" t="s">
        <v>30</v>
      </c>
      <c r="AK339" s="55" t="str">
        <f>IF(ＣＳＶ貼付用!BI325="","",ＣＳＶ貼付用!BI325)</f>
        <v/>
      </c>
      <c r="AL339" s="38" t="str">
        <f>IF(ＣＳＶ貼付用!BK325="","",ＣＳＶ貼付用!BK325)</f>
        <v/>
      </c>
      <c r="AM339" s="38" t="str">
        <f>IF(ＣＳＶ貼付用!BM325="","",ＣＳＶ貼付用!BM325)</f>
        <v/>
      </c>
      <c r="AN339" s="40" t="str">
        <f t="shared" si="562"/>
        <v/>
      </c>
      <c r="AO339" s="41" t="str">
        <f>IF(林齢計算用!B325="","",林齢計算用!B325)</f>
        <v/>
      </c>
      <c r="AP339" s="41" t="str">
        <f t="shared" si="563"/>
        <v/>
      </c>
      <c r="AQ339" s="41" t="str">
        <f t="shared" si="564"/>
        <v/>
      </c>
      <c r="AR339" s="23" t="str">
        <f>IF(AM339="スギ",INDEX(データ!$C$7:$E$26,MATCH(AP339,データ!$B$7:$B$26),MATCH(AN339,データ!$C$6:$E$6)),IF(AM339="ヒノキ",INDEX(データ!$C$32:$E$51,MATCH(AP339,データ!$B$32:$B$51),MATCH(AN339,データ!$C$31:$E$31)),IF(AM339="マツ",INDEX(データ!#REF!,MATCH(AP339,データ!#REF!),MATCH(AN339,データ!#REF!)),IF(AM339="ザツ",INDEX(データ!#REF!,MATCH(AP339,データ!#REF!),MATCH(AN339,データ!#REF!)),""))))</f>
        <v/>
      </c>
      <c r="AS339" s="22" t="str">
        <f t="shared" si="547"/>
        <v/>
      </c>
      <c r="AT339" s="21" t="str">
        <f t="shared" si="565"/>
        <v/>
      </c>
      <c r="AU339" s="21" t="str">
        <f t="shared" si="566"/>
        <v/>
      </c>
      <c r="AV339" s="24" t="str">
        <f>IF(AM339="スギ",INDEX(データ!$H$7:$J$26,MATCH(AP339,データ!$G$7:$G$26),MATCH(AN339,データ!$H$6:$J$6)),IF(AM339="ヒノキ",INDEX(データ!$H$32:$J$51,MATCH(AP339,データ!$G$32:$G$51),MATCH(AN339,データ!$H$31:$J$31)),IF(AM339="マツ",INDEX(データ!#REF!,MATCH(AP339,データ!#REF!),MATCH(AN339,データ!#REF!)),IF(AM339="ザツ",INDEX(データ!#REF!,MATCH(AP339,データ!#REF!),MATCH(AN339,データ!#REF!)),""))))</f>
        <v/>
      </c>
      <c r="AW339" s="22" t="str">
        <f t="shared" si="567"/>
        <v/>
      </c>
      <c r="AX339" s="21" t="str">
        <f t="shared" si="568"/>
        <v/>
      </c>
      <c r="AY339" s="27" t="str">
        <f t="shared" si="569"/>
        <v/>
      </c>
      <c r="AZ339" s="24" t="str">
        <f t="shared" si="570"/>
        <v/>
      </c>
      <c r="BA339" s="25" t="str">
        <f t="shared" si="571"/>
        <v>0</v>
      </c>
      <c r="BB339" s="26" t="str">
        <f t="shared" si="572"/>
        <v/>
      </c>
      <c r="BC339" s="26" t="str">
        <f t="shared" si="573"/>
        <v/>
      </c>
      <c r="BD339" s="26" t="str">
        <f t="shared" si="574"/>
        <v/>
      </c>
      <c r="BE339" s="27" t="str">
        <f t="shared" si="575"/>
        <v/>
      </c>
      <c r="BF339" s="26" t="str">
        <f t="shared" si="576"/>
        <v/>
      </c>
      <c r="BG339" s="26" t="str">
        <f t="shared" si="577"/>
        <v/>
      </c>
      <c r="BH339" s="45" t="s">
        <v>30</v>
      </c>
      <c r="BI339" s="55" t="str">
        <f>IF(ＣＳＶ貼付用!BX325="","",ＣＳＶ貼付用!BX325)</f>
        <v/>
      </c>
      <c r="BJ339" s="38" t="str">
        <f>IF(ＣＳＶ貼付用!BZ325="","",ＣＳＶ貼付用!BZ325)</f>
        <v/>
      </c>
      <c r="BK339" s="38" t="str">
        <f>IF(ＣＳＶ貼付用!CB325="","",ＣＳＶ貼付用!CB325)</f>
        <v/>
      </c>
      <c r="BL339" s="40" t="str">
        <f t="shared" si="578"/>
        <v/>
      </c>
      <c r="BM339" s="41" t="str">
        <f>IF(林齢計算用!C325="","",林齢計算用!C325)</f>
        <v/>
      </c>
      <c r="BN339" s="41" t="str">
        <f t="shared" si="579"/>
        <v/>
      </c>
      <c r="BO339" s="41" t="str">
        <f t="shared" si="580"/>
        <v/>
      </c>
      <c r="BP339" s="23" t="str">
        <f>IF(BK339="スギ",INDEX(データ!$C$7:$E$26,MATCH(BN339,データ!$B$7:$B$26),MATCH(BL339,データ!$C$6:$E$6)),IF(BK339="ヒノキ",INDEX(データ!$C$32:$E$51,MATCH(BN339,データ!$B$32:$B$51),MATCH(BL339,データ!$C$31:$E$31)),IF(BK339="マツ",INDEX(データ!#REF!,MATCH(BN339,データ!#REF!),MATCH(BL339,データ!#REF!)),IF(BK339="ザツ",INDEX(データ!#REF!,MATCH(BN339,データ!#REF!),MATCH(BL339,データ!#REF!)),""))))</f>
        <v/>
      </c>
      <c r="BQ339" s="22" t="str">
        <f t="shared" si="548"/>
        <v/>
      </c>
      <c r="BR339" s="21" t="str">
        <f t="shared" si="581"/>
        <v/>
      </c>
      <c r="BS339" s="21" t="str">
        <f t="shared" si="582"/>
        <v/>
      </c>
      <c r="BT339" s="24" t="str">
        <f>IF(BK339="スギ",INDEX(データ!$H$7:$J$26,MATCH(BN339,データ!$G$7:$G$26),MATCH(BL339,データ!$H$6:$J$6)),IF(BK339="ヒノキ",INDEX(データ!$H$32:$J$51,MATCH(BN339,データ!$G$32:$G$51),MATCH(BL339,データ!$H$31:$J$31)),IF(BK339="マツ",INDEX(データ!#REF!,MATCH(BN339,データ!#REF!),MATCH(BL339,データ!#REF!)),IF(BK339="ザツ",INDEX(データ!#REF!,MATCH(BN339,データ!#REF!),MATCH(BL339,データ!#REF!)),""))))</f>
        <v/>
      </c>
      <c r="BU339" s="22" t="str">
        <f t="shared" si="583"/>
        <v/>
      </c>
      <c r="BV339" s="21" t="str">
        <f t="shared" si="584"/>
        <v/>
      </c>
      <c r="BW339" s="27" t="str">
        <f t="shared" si="585"/>
        <v/>
      </c>
      <c r="BX339" s="24" t="str">
        <f t="shared" si="586"/>
        <v/>
      </c>
      <c r="BY339" s="25" t="str">
        <f t="shared" si="587"/>
        <v>0</v>
      </c>
      <c r="BZ339" s="26" t="str">
        <f t="shared" si="588"/>
        <v/>
      </c>
      <c r="CA339" s="26" t="str">
        <f t="shared" si="589"/>
        <v/>
      </c>
      <c r="CB339" s="26" t="str">
        <f t="shared" si="590"/>
        <v/>
      </c>
      <c r="CC339" s="27" t="str">
        <f t="shared" si="591"/>
        <v/>
      </c>
      <c r="CD339" s="26" t="str">
        <f t="shared" si="592"/>
        <v/>
      </c>
      <c r="CE339" s="26" t="str">
        <f t="shared" si="593"/>
        <v/>
      </c>
      <c r="CF339" s="45" t="s">
        <v>30</v>
      </c>
      <c r="CG339" s="55" t="str">
        <f>IF(ＣＳＶ貼付用!CM325="","",ＣＳＶ貼付用!CM325)</f>
        <v/>
      </c>
      <c r="CH339" s="38" t="str">
        <f>IF(ＣＳＶ貼付用!CO325="","",ＣＳＶ貼付用!CO325)</f>
        <v/>
      </c>
      <c r="CI339" s="38" t="str">
        <f>IF(ＣＳＶ貼付用!CQ325="","",ＣＳＶ貼付用!CQ325)</f>
        <v/>
      </c>
      <c r="CJ339" s="40" t="str">
        <f t="shared" si="594"/>
        <v/>
      </c>
      <c r="CK339" s="41" t="str">
        <f>IF(林齢計算用!D325="","",林齢計算用!D325)</f>
        <v/>
      </c>
      <c r="CL339" s="41" t="str">
        <f t="shared" si="595"/>
        <v/>
      </c>
      <c r="CM339" s="41" t="str">
        <f t="shared" si="596"/>
        <v/>
      </c>
      <c r="CN339" s="23" t="str">
        <f>IF(CI339="スギ",INDEX(データ!$C$7:$E$26,MATCH(CL339,データ!$B$7:$B$26),MATCH(CJ339,データ!$C$6:$E$6)),IF(CI339="ヒノキ",INDEX(データ!$C$32:$E$51,MATCH(CL339,データ!$B$32:$B$51),MATCH(CJ339,データ!$C$31:$E$31)),IF(CI339="マツ",INDEX(データ!#REF!,MATCH(CL339,データ!#REF!),MATCH(CJ339,データ!#REF!)),IF(CI339="ザツ",INDEX(データ!#REF!,MATCH(CL339,データ!#REF!),MATCH(CJ339,データ!#REF!)),""))))</f>
        <v/>
      </c>
      <c r="CO339" s="22" t="str">
        <f t="shared" si="549"/>
        <v/>
      </c>
      <c r="CP339" s="21" t="str">
        <f t="shared" si="597"/>
        <v/>
      </c>
      <c r="CQ339" s="21" t="str">
        <f t="shared" si="598"/>
        <v/>
      </c>
      <c r="CR339" s="24" t="str">
        <f>IF(CI339="スギ",INDEX(データ!$H$7:$J$26,MATCH(CL339,データ!$G$7:$G$26),MATCH(CJ339,データ!$H$6:$J$6)),IF(CI339="ヒノキ",INDEX(データ!$H$32:$J$51,MATCH(CL339,データ!$G$32:$G$51),MATCH(CJ339,データ!$H$31:$J$31)),IF(CI339="マツ",INDEX(データ!#REF!,MATCH(CL339,データ!#REF!),MATCH(CJ339,データ!#REF!)),IF(CI339="ザツ",INDEX(データ!#REF!,MATCH(CL339,データ!#REF!),MATCH(CJ339,データ!#REF!)),""))))</f>
        <v/>
      </c>
      <c r="CS339" s="22" t="str">
        <f t="shared" si="599"/>
        <v/>
      </c>
      <c r="CT339" s="21" t="str">
        <f t="shared" si="600"/>
        <v/>
      </c>
      <c r="CU339" s="27" t="str">
        <f t="shared" si="601"/>
        <v/>
      </c>
      <c r="CV339" s="24" t="str">
        <f t="shared" si="602"/>
        <v/>
      </c>
      <c r="CW339" s="25" t="str">
        <f t="shared" si="603"/>
        <v>0</v>
      </c>
      <c r="CX339" s="26" t="str">
        <f t="shared" si="604"/>
        <v/>
      </c>
      <c r="CY339" s="26" t="str">
        <f t="shared" si="605"/>
        <v/>
      </c>
      <c r="CZ339" s="26" t="str">
        <f t="shared" si="606"/>
        <v/>
      </c>
      <c r="DA339" s="27" t="str">
        <f t="shared" si="607"/>
        <v/>
      </c>
      <c r="DB339" s="26" t="str">
        <f t="shared" si="608"/>
        <v/>
      </c>
      <c r="DC339" s="26" t="str">
        <f t="shared" si="609"/>
        <v/>
      </c>
      <c r="DD339" s="45" t="s">
        <v>30</v>
      </c>
      <c r="DE339" s="55" t="str">
        <f>IF(ＣＳＶ貼付用!DB325="","",ＣＳＶ貼付用!DB325)</f>
        <v/>
      </c>
      <c r="DF339" s="38" t="str">
        <f>IF(ＣＳＶ貼付用!DD325="","",ＣＳＶ貼付用!DD325)</f>
        <v/>
      </c>
      <c r="DG339" s="38" t="str">
        <f>IF(ＣＳＶ貼付用!DF325="","",ＣＳＶ貼付用!DF325)</f>
        <v/>
      </c>
      <c r="DH339" s="40" t="str">
        <f t="shared" si="610"/>
        <v/>
      </c>
      <c r="DI339" s="41" t="str">
        <f>IF(林齢計算用!E325="","",林齢計算用!E325)</f>
        <v/>
      </c>
      <c r="DJ339" s="41" t="str">
        <f t="shared" si="611"/>
        <v/>
      </c>
      <c r="DK339" s="41" t="str">
        <f t="shared" si="612"/>
        <v/>
      </c>
      <c r="DL339" s="23" t="str">
        <f>IF(DG339="スギ",INDEX(データ!$C$7:$E$26,MATCH(DJ339,データ!$B$7:$B$26),MATCH(DH339,データ!$C$6:$E$6)),IF(DG339="ヒノキ",INDEX(データ!$C$32:$E$51,MATCH(DJ339,データ!$B$32:$B$51),MATCH(DH339,データ!$C$31:$E$31)),IF(DG339="マツ",INDEX(データ!#REF!,MATCH(DJ339,データ!#REF!),MATCH(DH339,データ!#REF!)),IF(DG339="ザツ",INDEX(データ!#REF!,MATCH(DJ339,データ!#REF!),MATCH(DH339,データ!#REF!)),""))))</f>
        <v/>
      </c>
      <c r="DM339" s="22" t="str">
        <f t="shared" si="550"/>
        <v/>
      </c>
      <c r="DN339" s="21" t="str">
        <f t="shared" si="613"/>
        <v/>
      </c>
      <c r="DO339" s="21" t="str">
        <f t="shared" si="614"/>
        <v/>
      </c>
      <c r="DP339" s="24" t="str">
        <f>IF(DG339="スギ",INDEX(データ!$H$7:$J$26,MATCH(DJ339,データ!$G$7:$G$26),MATCH(DH339,データ!$H$6:$J$6)),IF(DG339="ヒノキ",INDEX(データ!$H$32:$J$51,MATCH(DJ339,データ!$G$32:$G$51),MATCH(DH339,データ!$H$31:$J$31)),IF(DG339="マツ",INDEX(データ!#REF!,MATCH(DJ339,データ!#REF!),MATCH(DH339,データ!#REF!)),IF(DG339="ザツ",INDEX(データ!#REF!,MATCH(DJ339,データ!#REF!),MATCH(DH339,データ!#REF!)),""))))</f>
        <v/>
      </c>
      <c r="DQ339" s="22" t="str">
        <f t="shared" si="615"/>
        <v/>
      </c>
      <c r="DR339" s="21" t="str">
        <f t="shared" si="616"/>
        <v/>
      </c>
      <c r="DS339" s="27" t="str">
        <f t="shared" si="617"/>
        <v/>
      </c>
      <c r="DT339" s="24" t="str">
        <f t="shared" si="618"/>
        <v/>
      </c>
      <c r="DU339" s="25" t="str">
        <f t="shared" si="619"/>
        <v>0</v>
      </c>
      <c r="DV339" s="26" t="str">
        <f t="shared" si="620"/>
        <v/>
      </c>
      <c r="DW339" s="26" t="str">
        <f t="shared" si="621"/>
        <v/>
      </c>
      <c r="DX339" s="26" t="str">
        <f t="shared" si="622"/>
        <v/>
      </c>
      <c r="DY339" s="27" t="str">
        <f t="shared" si="623"/>
        <v/>
      </c>
      <c r="DZ339" s="26" t="str">
        <f t="shared" si="624"/>
        <v/>
      </c>
      <c r="EA339" s="26" t="str">
        <f t="shared" si="625"/>
        <v/>
      </c>
      <c r="EB339" s="45" t="s">
        <v>30</v>
      </c>
      <c r="EC339" s="55" t="str">
        <f>IF(ＣＳＶ貼付用!DQ325="","",ＣＳＶ貼付用!DQ325)</f>
        <v/>
      </c>
      <c r="ED339" s="38" t="str">
        <f>IF(ＣＳＶ貼付用!DS325="","",ＣＳＶ貼付用!DS325)</f>
        <v/>
      </c>
      <c r="EE339" s="38" t="str">
        <f>IF(ＣＳＶ貼付用!DU325="","",ＣＳＶ貼付用!DU325)</f>
        <v/>
      </c>
      <c r="EF339" s="40" t="str">
        <f t="shared" si="626"/>
        <v/>
      </c>
      <c r="EG339" s="41" t="str">
        <f>IF(林齢計算用!F325="","",林齢計算用!F325)</f>
        <v/>
      </c>
      <c r="EH339" s="41" t="str">
        <f t="shared" si="627"/>
        <v/>
      </c>
      <c r="EI339" s="41" t="str">
        <f t="shared" si="628"/>
        <v/>
      </c>
      <c r="EJ339" s="23" t="str">
        <f>IF(EE339="スギ",INDEX(データ!$C$7:$E$26,MATCH(EH339,データ!$B$7:$B$26),MATCH(EF339,データ!$C$6:$E$6)),IF(EE339="ヒノキ",INDEX(データ!$C$32:$E$51,MATCH(EH339,データ!$B$32:$B$51),MATCH(EF339,データ!$C$31:$E$31)),IF(EE339="マツ",INDEX(データ!#REF!,MATCH(EH339,データ!#REF!),MATCH(EF339,データ!#REF!)),IF(EE339="ザツ",INDEX(データ!#REF!,MATCH(EH339,データ!#REF!),MATCH(EF339,データ!#REF!)),""))))</f>
        <v/>
      </c>
      <c r="EK339" s="22" t="str">
        <f t="shared" si="551"/>
        <v/>
      </c>
      <c r="EL339" s="21" t="str">
        <f t="shared" si="629"/>
        <v/>
      </c>
      <c r="EM339" s="21" t="str">
        <f t="shared" si="630"/>
        <v/>
      </c>
      <c r="EN339" s="24" t="str">
        <f>IF(EE339="スギ",INDEX(データ!$H$7:$J$26,MATCH(EH339,データ!$G$7:$G$26),MATCH(EF339,データ!$H$6:$J$6)),IF(EE339="ヒノキ",INDEX(データ!$H$32:$J$51,MATCH(EH339,データ!$G$32:$G$51),MATCH(EF339,データ!$H$31:$J$31)),IF(EE339="マツ",INDEX(データ!#REF!,MATCH(EH339,データ!#REF!),MATCH(EF339,データ!#REF!)),IF(EE339="ザツ",INDEX(データ!#REF!,MATCH(EH339,データ!#REF!),MATCH(EF339,データ!#REF!)),""))))</f>
        <v/>
      </c>
      <c r="EO339" s="22" t="str">
        <f t="shared" si="631"/>
        <v/>
      </c>
      <c r="EP339" s="21" t="str">
        <f t="shared" si="632"/>
        <v/>
      </c>
      <c r="EQ339" s="27" t="str">
        <f t="shared" si="633"/>
        <v/>
      </c>
      <c r="ER339" s="24" t="str">
        <f t="shared" si="634"/>
        <v/>
      </c>
      <c r="ES339" s="25" t="str">
        <f t="shared" si="635"/>
        <v>0</v>
      </c>
      <c r="ET339" s="26" t="str">
        <f t="shared" si="636"/>
        <v/>
      </c>
      <c r="EU339" s="26" t="str">
        <f t="shared" si="637"/>
        <v/>
      </c>
      <c r="EV339" s="26" t="str">
        <f t="shared" si="638"/>
        <v/>
      </c>
      <c r="EW339" s="27" t="str">
        <f t="shared" si="639"/>
        <v/>
      </c>
      <c r="EX339" s="26" t="str">
        <f t="shared" si="640"/>
        <v/>
      </c>
      <c r="EY339" s="26" t="str">
        <f t="shared" si="641"/>
        <v/>
      </c>
      <c r="EZ339" s="26">
        <f t="shared" si="642"/>
        <v>0</v>
      </c>
      <c r="FA339" s="43"/>
    </row>
    <row r="340" spans="1:157" ht="15.95" customHeight="1" x14ac:dyDescent="0.15">
      <c r="A340" s="21"/>
      <c r="B340" s="36" t="str">
        <f>IF(ＣＳＶ貼付用!G326="","",ＣＳＶ貼付用!G326)</f>
        <v/>
      </c>
      <c r="C340" s="36" t="str">
        <f>IF(ＣＳＶ貼付用!I326="","",ＣＳＶ貼付用!I326)</f>
        <v/>
      </c>
      <c r="D340" s="36" t="str">
        <f>IF(ＣＳＶ貼付用!J326="","",ＣＳＶ貼付用!J326)</f>
        <v/>
      </c>
      <c r="E340" s="36" t="str">
        <f>IF(ＣＳＶ貼付用!F326="","",ＣＳＶ貼付用!F326)</f>
        <v/>
      </c>
      <c r="F340" s="38" t="str">
        <f>IF(ＣＳＶ貼付用!T326="","",ＣＳＶ貼付用!T326)</f>
        <v/>
      </c>
      <c r="G340" s="38"/>
      <c r="H340" s="38" t="str">
        <f>IF(ＣＳＶ貼付用!GJ326="","",ＣＳＶ貼付用!GJ326)</f>
        <v/>
      </c>
      <c r="I340" s="38" t="str">
        <f>IF(ＣＳＶ貼付用!GL326="","",ＣＳＶ貼付用!GL326)</f>
        <v/>
      </c>
      <c r="J340" s="38" t="str">
        <f>IF(ＣＳＶ貼付用!GN326="","",ＣＳＶ貼付用!GN326)</f>
        <v/>
      </c>
      <c r="K340" s="38" t="str">
        <f>IF(ＣＳＶ貼付用!GP326="","",ＣＳＶ貼付用!GP326)</f>
        <v/>
      </c>
      <c r="L340" s="45" t="s">
        <v>30</v>
      </c>
      <c r="M340" s="55" t="str">
        <f>IF(ＣＳＶ貼付用!AT326="","",ＣＳＶ貼付用!AT326)</f>
        <v/>
      </c>
      <c r="N340" s="38" t="str">
        <f>IF(ＣＳＶ貼付用!AV326="","",ＣＳＶ貼付用!AV326)</f>
        <v/>
      </c>
      <c r="O340" s="38" t="str">
        <f>IF(ＣＳＶ貼付用!AX326="","",ＣＳＶ貼付用!AX326)</f>
        <v/>
      </c>
      <c r="P340" s="40" t="str">
        <f>IF(ＣＳＶ貼付用!FE326="","",ＣＳＶ貼付用!FE326)</f>
        <v/>
      </c>
      <c r="Q340" s="41" t="str">
        <f>IF(林齢計算用!A326="","",林齢計算用!A326)</f>
        <v/>
      </c>
      <c r="R340" s="41" t="str">
        <f t="shared" si="552"/>
        <v/>
      </c>
      <c r="S340" s="56" t="str">
        <f>IF(ＣＳＶ貼付用!EG326="","",ＣＳＶ貼付用!EG326*10)</f>
        <v/>
      </c>
      <c r="T340" s="23" t="str">
        <f>IF(O340="スギ",INDEX(データ!$C$7:$E$26,MATCH(R340,データ!$B$7:$B$26),MATCH(P340,データ!$C$6:$E$6)),IF(O340="ヒノキ",INDEX(データ!$C$32:$E$51,MATCH(R340,データ!$B$32:$B$51),MATCH(P340,データ!$C$31:$E$31)),IF(O340="マツ",INDEX(データ!#REF!,MATCH(R340,データ!#REF!),MATCH(P340,データ!#REF!)),IF(O340="ザツ",INDEX(データ!#REF!,MATCH(R340,データ!#REF!),MATCH(P340,データ!#REF!)),""))))</f>
        <v/>
      </c>
      <c r="U340" s="22" t="str">
        <f t="shared" si="542"/>
        <v/>
      </c>
      <c r="V340" s="21" t="str">
        <f t="shared" si="546"/>
        <v/>
      </c>
      <c r="W340" s="21" t="str">
        <f t="shared" si="543"/>
        <v/>
      </c>
      <c r="X340" s="23" t="str">
        <f>IF(O340="スギ",INDEX(データ!$H$7:$J$26,MATCH(R340,データ!$G$7:$G$26),MATCH(P340,データ!$H$6:$J$6)),IF(O340="ヒノキ",INDEX(データ!$H$32:$J$51,MATCH(R340,データ!$G$32:$G$51),MATCH(P340,データ!$H$31:$J$31)),IF(O340="マツ",INDEX(データ!#REF!,MATCH(R340,データ!#REF!),MATCH(P340,データ!#REF!)),IF(O340="ザツ",INDEX(データ!#REF!,MATCH(R340,データ!#REF!),MATCH(P340,データ!#REF!)),""))))</f>
        <v/>
      </c>
      <c r="Y340" s="22" t="str">
        <f t="shared" si="544"/>
        <v/>
      </c>
      <c r="Z340" s="21" t="str">
        <f t="shared" si="545"/>
        <v/>
      </c>
      <c r="AA340" s="27" t="str">
        <f t="shared" si="553"/>
        <v/>
      </c>
      <c r="AB340" s="24" t="str">
        <f t="shared" si="554"/>
        <v/>
      </c>
      <c r="AC340" s="25" t="str">
        <f t="shared" si="555"/>
        <v>0</v>
      </c>
      <c r="AD340" s="26" t="str">
        <f t="shared" si="556"/>
        <v/>
      </c>
      <c r="AE340" s="26" t="str">
        <f t="shared" si="557"/>
        <v/>
      </c>
      <c r="AF340" s="26" t="str">
        <f t="shared" si="558"/>
        <v/>
      </c>
      <c r="AG340" s="27" t="str">
        <f t="shared" si="559"/>
        <v/>
      </c>
      <c r="AH340" s="26" t="str">
        <f t="shared" si="560"/>
        <v/>
      </c>
      <c r="AI340" s="26" t="str">
        <f t="shared" si="561"/>
        <v/>
      </c>
      <c r="AJ340" s="45" t="s">
        <v>30</v>
      </c>
      <c r="AK340" s="55" t="str">
        <f>IF(ＣＳＶ貼付用!BI326="","",ＣＳＶ貼付用!BI326)</f>
        <v/>
      </c>
      <c r="AL340" s="38" t="str">
        <f>IF(ＣＳＶ貼付用!BK326="","",ＣＳＶ貼付用!BK326)</f>
        <v/>
      </c>
      <c r="AM340" s="38" t="str">
        <f>IF(ＣＳＶ貼付用!BM326="","",ＣＳＶ貼付用!BM326)</f>
        <v/>
      </c>
      <c r="AN340" s="40" t="str">
        <f t="shared" si="562"/>
        <v/>
      </c>
      <c r="AO340" s="41" t="str">
        <f>IF(林齢計算用!B326="","",林齢計算用!B326)</f>
        <v/>
      </c>
      <c r="AP340" s="41" t="str">
        <f t="shared" si="563"/>
        <v/>
      </c>
      <c r="AQ340" s="41" t="str">
        <f t="shared" si="564"/>
        <v/>
      </c>
      <c r="AR340" s="23" t="str">
        <f>IF(AM340="スギ",INDEX(データ!$C$7:$E$26,MATCH(AP340,データ!$B$7:$B$26),MATCH(AN340,データ!$C$6:$E$6)),IF(AM340="ヒノキ",INDEX(データ!$C$32:$E$51,MATCH(AP340,データ!$B$32:$B$51),MATCH(AN340,データ!$C$31:$E$31)),IF(AM340="マツ",INDEX(データ!#REF!,MATCH(AP340,データ!#REF!),MATCH(AN340,データ!#REF!)),IF(AM340="ザツ",INDEX(データ!#REF!,MATCH(AP340,データ!#REF!),MATCH(AN340,データ!#REF!)),""))))</f>
        <v/>
      </c>
      <c r="AS340" s="22" t="str">
        <f t="shared" si="547"/>
        <v/>
      </c>
      <c r="AT340" s="21" t="str">
        <f t="shared" si="565"/>
        <v/>
      </c>
      <c r="AU340" s="21" t="str">
        <f t="shared" si="566"/>
        <v/>
      </c>
      <c r="AV340" s="24" t="str">
        <f>IF(AM340="スギ",INDEX(データ!$H$7:$J$26,MATCH(AP340,データ!$G$7:$G$26),MATCH(AN340,データ!$H$6:$J$6)),IF(AM340="ヒノキ",INDEX(データ!$H$32:$J$51,MATCH(AP340,データ!$G$32:$G$51),MATCH(AN340,データ!$H$31:$J$31)),IF(AM340="マツ",INDEX(データ!#REF!,MATCH(AP340,データ!#REF!),MATCH(AN340,データ!#REF!)),IF(AM340="ザツ",INDEX(データ!#REF!,MATCH(AP340,データ!#REF!),MATCH(AN340,データ!#REF!)),""))))</f>
        <v/>
      </c>
      <c r="AW340" s="22" t="str">
        <f t="shared" si="567"/>
        <v/>
      </c>
      <c r="AX340" s="21" t="str">
        <f t="shared" si="568"/>
        <v/>
      </c>
      <c r="AY340" s="27" t="str">
        <f t="shared" si="569"/>
        <v/>
      </c>
      <c r="AZ340" s="24" t="str">
        <f t="shared" si="570"/>
        <v/>
      </c>
      <c r="BA340" s="25" t="str">
        <f t="shared" si="571"/>
        <v>0</v>
      </c>
      <c r="BB340" s="26" t="str">
        <f t="shared" si="572"/>
        <v/>
      </c>
      <c r="BC340" s="26" t="str">
        <f t="shared" si="573"/>
        <v/>
      </c>
      <c r="BD340" s="26" t="str">
        <f t="shared" si="574"/>
        <v/>
      </c>
      <c r="BE340" s="27" t="str">
        <f t="shared" si="575"/>
        <v/>
      </c>
      <c r="BF340" s="26" t="str">
        <f t="shared" si="576"/>
        <v/>
      </c>
      <c r="BG340" s="26" t="str">
        <f t="shared" si="577"/>
        <v/>
      </c>
      <c r="BH340" s="45" t="s">
        <v>30</v>
      </c>
      <c r="BI340" s="55" t="str">
        <f>IF(ＣＳＶ貼付用!BX326="","",ＣＳＶ貼付用!BX326)</f>
        <v/>
      </c>
      <c r="BJ340" s="38" t="str">
        <f>IF(ＣＳＶ貼付用!BZ326="","",ＣＳＶ貼付用!BZ326)</f>
        <v/>
      </c>
      <c r="BK340" s="38" t="str">
        <f>IF(ＣＳＶ貼付用!CB326="","",ＣＳＶ貼付用!CB326)</f>
        <v/>
      </c>
      <c r="BL340" s="40" t="str">
        <f t="shared" si="578"/>
        <v/>
      </c>
      <c r="BM340" s="41" t="str">
        <f>IF(林齢計算用!C326="","",林齢計算用!C326)</f>
        <v/>
      </c>
      <c r="BN340" s="41" t="str">
        <f t="shared" si="579"/>
        <v/>
      </c>
      <c r="BO340" s="41" t="str">
        <f t="shared" si="580"/>
        <v/>
      </c>
      <c r="BP340" s="23" t="str">
        <f>IF(BK340="スギ",INDEX(データ!$C$7:$E$26,MATCH(BN340,データ!$B$7:$B$26),MATCH(BL340,データ!$C$6:$E$6)),IF(BK340="ヒノキ",INDEX(データ!$C$32:$E$51,MATCH(BN340,データ!$B$32:$B$51),MATCH(BL340,データ!$C$31:$E$31)),IF(BK340="マツ",INDEX(データ!#REF!,MATCH(BN340,データ!#REF!),MATCH(BL340,データ!#REF!)),IF(BK340="ザツ",INDEX(データ!#REF!,MATCH(BN340,データ!#REF!),MATCH(BL340,データ!#REF!)),""))))</f>
        <v/>
      </c>
      <c r="BQ340" s="22" t="str">
        <f t="shared" si="548"/>
        <v/>
      </c>
      <c r="BR340" s="21" t="str">
        <f t="shared" si="581"/>
        <v/>
      </c>
      <c r="BS340" s="21" t="str">
        <f t="shared" si="582"/>
        <v/>
      </c>
      <c r="BT340" s="24" t="str">
        <f>IF(BK340="スギ",INDEX(データ!$H$7:$J$26,MATCH(BN340,データ!$G$7:$G$26),MATCH(BL340,データ!$H$6:$J$6)),IF(BK340="ヒノキ",INDEX(データ!$H$32:$J$51,MATCH(BN340,データ!$G$32:$G$51),MATCH(BL340,データ!$H$31:$J$31)),IF(BK340="マツ",INDEX(データ!#REF!,MATCH(BN340,データ!#REF!),MATCH(BL340,データ!#REF!)),IF(BK340="ザツ",INDEX(データ!#REF!,MATCH(BN340,データ!#REF!),MATCH(BL340,データ!#REF!)),""))))</f>
        <v/>
      </c>
      <c r="BU340" s="22" t="str">
        <f t="shared" si="583"/>
        <v/>
      </c>
      <c r="BV340" s="21" t="str">
        <f t="shared" si="584"/>
        <v/>
      </c>
      <c r="BW340" s="27" t="str">
        <f t="shared" si="585"/>
        <v/>
      </c>
      <c r="BX340" s="24" t="str">
        <f t="shared" si="586"/>
        <v/>
      </c>
      <c r="BY340" s="25" t="str">
        <f t="shared" si="587"/>
        <v>0</v>
      </c>
      <c r="BZ340" s="26" t="str">
        <f t="shared" si="588"/>
        <v/>
      </c>
      <c r="CA340" s="26" t="str">
        <f t="shared" si="589"/>
        <v/>
      </c>
      <c r="CB340" s="26" t="str">
        <f t="shared" si="590"/>
        <v/>
      </c>
      <c r="CC340" s="27" t="str">
        <f t="shared" si="591"/>
        <v/>
      </c>
      <c r="CD340" s="26" t="str">
        <f t="shared" si="592"/>
        <v/>
      </c>
      <c r="CE340" s="26" t="str">
        <f t="shared" si="593"/>
        <v/>
      </c>
      <c r="CF340" s="45" t="s">
        <v>30</v>
      </c>
      <c r="CG340" s="55" t="str">
        <f>IF(ＣＳＶ貼付用!CM326="","",ＣＳＶ貼付用!CM326)</f>
        <v/>
      </c>
      <c r="CH340" s="38" t="str">
        <f>IF(ＣＳＶ貼付用!CO326="","",ＣＳＶ貼付用!CO326)</f>
        <v/>
      </c>
      <c r="CI340" s="38" t="str">
        <f>IF(ＣＳＶ貼付用!CQ326="","",ＣＳＶ貼付用!CQ326)</f>
        <v/>
      </c>
      <c r="CJ340" s="40" t="str">
        <f t="shared" si="594"/>
        <v/>
      </c>
      <c r="CK340" s="41" t="str">
        <f>IF(林齢計算用!D326="","",林齢計算用!D326)</f>
        <v/>
      </c>
      <c r="CL340" s="41" t="str">
        <f t="shared" si="595"/>
        <v/>
      </c>
      <c r="CM340" s="41" t="str">
        <f t="shared" si="596"/>
        <v/>
      </c>
      <c r="CN340" s="23" t="str">
        <f>IF(CI340="スギ",INDEX(データ!$C$7:$E$26,MATCH(CL340,データ!$B$7:$B$26),MATCH(CJ340,データ!$C$6:$E$6)),IF(CI340="ヒノキ",INDEX(データ!$C$32:$E$51,MATCH(CL340,データ!$B$32:$B$51),MATCH(CJ340,データ!$C$31:$E$31)),IF(CI340="マツ",INDEX(データ!#REF!,MATCH(CL340,データ!#REF!),MATCH(CJ340,データ!#REF!)),IF(CI340="ザツ",INDEX(データ!#REF!,MATCH(CL340,データ!#REF!),MATCH(CJ340,データ!#REF!)),""))))</f>
        <v/>
      </c>
      <c r="CO340" s="22" t="str">
        <f t="shared" si="549"/>
        <v/>
      </c>
      <c r="CP340" s="21" t="str">
        <f t="shared" si="597"/>
        <v/>
      </c>
      <c r="CQ340" s="21" t="str">
        <f t="shared" si="598"/>
        <v/>
      </c>
      <c r="CR340" s="24" t="str">
        <f>IF(CI340="スギ",INDEX(データ!$H$7:$J$26,MATCH(CL340,データ!$G$7:$G$26),MATCH(CJ340,データ!$H$6:$J$6)),IF(CI340="ヒノキ",INDEX(データ!$H$32:$J$51,MATCH(CL340,データ!$G$32:$G$51),MATCH(CJ340,データ!$H$31:$J$31)),IF(CI340="マツ",INDEX(データ!#REF!,MATCH(CL340,データ!#REF!),MATCH(CJ340,データ!#REF!)),IF(CI340="ザツ",INDEX(データ!#REF!,MATCH(CL340,データ!#REF!),MATCH(CJ340,データ!#REF!)),""))))</f>
        <v/>
      </c>
      <c r="CS340" s="22" t="str">
        <f t="shared" si="599"/>
        <v/>
      </c>
      <c r="CT340" s="21" t="str">
        <f t="shared" si="600"/>
        <v/>
      </c>
      <c r="CU340" s="27" t="str">
        <f t="shared" si="601"/>
        <v/>
      </c>
      <c r="CV340" s="24" t="str">
        <f t="shared" si="602"/>
        <v/>
      </c>
      <c r="CW340" s="25" t="str">
        <f t="shared" si="603"/>
        <v>0</v>
      </c>
      <c r="CX340" s="26" t="str">
        <f t="shared" si="604"/>
        <v/>
      </c>
      <c r="CY340" s="26" t="str">
        <f t="shared" si="605"/>
        <v/>
      </c>
      <c r="CZ340" s="26" t="str">
        <f t="shared" si="606"/>
        <v/>
      </c>
      <c r="DA340" s="27" t="str">
        <f t="shared" si="607"/>
        <v/>
      </c>
      <c r="DB340" s="26" t="str">
        <f t="shared" si="608"/>
        <v/>
      </c>
      <c r="DC340" s="26" t="str">
        <f t="shared" si="609"/>
        <v/>
      </c>
      <c r="DD340" s="45" t="s">
        <v>30</v>
      </c>
      <c r="DE340" s="55" t="str">
        <f>IF(ＣＳＶ貼付用!DB326="","",ＣＳＶ貼付用!DB326)</f>
        <v/>
      </c>
      <c r="DF340" s="38" t="str">
        <f>IF(ＣＳＶ貼付用!DD326="","",ＣＳＶ貼付用!DD326)</f>
        <v/>
      </c>
      <c r="DG340" s="38" t="str">
        <f>IF(ＣＳＶ貼付用!DF326="","",ＣＳＶ貼付用!DF326)</f>
        <v/>
      </c>
      <c r="DH340" s="40" t="str">
        <f t="shared" si="610"/>
        <v/>
      </c>
      <c r="DI340" s="41" t="str">
        <f>IF(林齢計算用!E326="","",林齢計算用!E326)</f>
        <v/>
      </c>
      <c r="DJ340" s="41" t="str">
        <f t="shared" si="611"/>
        <v/>
      </c>
      <c r="DK340" s="41" t="str">
        <f t="shared" si="612"/>
        <v/>
      </c>
      <c r="DL340" s="23" t="str">
        <f>IF(DG340="スギ",INDEX(データ!$C$7:$E$26,MATCH(DJ340,データ!$B$7:$B$26),MATCH(DH340,データ!$C$6:$E$6)),IF(DG340="ヒノキ",INDEX(データ!$C$32:$E$51,MATCH(DJ340,データ!$B$32:$B$51),MATCH(DH340,データ!$C$31:$E$31)),IF(DG340="マツ",INDEX(データ!#REF!,MATCH(DJ340,データ!#REF!),MATCH(DH340,データ!#REF!)),IF(DG340="ザツ",INDEX(データ!#REF!,MATCH(DJ340,データ!#REF!),MATCH(DH340,データ!#REF!)),""))))</f>
        <v/>
      </c>
      <c r="DM340" s="22" t="str">
        <f t="shared" si="550"/>
        <v/>
      </c>
      <c r="DN340" s="21" t="str">
        <f t="shared" si="613"/>
        <v/>
      </c>
      <c r="DO340" s="21" t="str">
        <f t="shared" si="614"/>
        <v/>
      </c>
      <c r="DP340" s="24" t="str">
        <f>IF(DG340="スギ",INDEX(データ!$H$7:$J$26,MATCH(DJ340,データ!$G$7:$G$26),MATCH(DH340,データ!$H$6:$J$6)),IF(DG340="ヒノキ",INDEX(データ!$H$32:$J$51,MATCH(DJ340,データ!$G$32:$G$51),MATCH(DH340,データ!$H$31:$J$31)),IF(DG340="マツ",INDEX(データ!#REF!,MATCH(DJ340,データ!#REF!),MATCH(DH340,データ!#REF!)),IF(DG340="ザツ",INDEX(データ!#REF!,MATCH(DJ340,データ!#REF!),MATCH(DH340,データ!#REF!)),""))))</f>
        <v/>
      </c>
      <c r="DQ340" s="22" t="str">
        <f t="shared" si="615"/>
        <v/>
      </c>
      <c r="DR340" s="21" t="str">
        <f t="shared" si="616"/>
        <v/>
      </c>
      <c r="DS340" s="27" t="str">
        <f t="shared" si="617"/>
        <v/>
      </c>
      <c r="DT340" s="24" t="str">
        <f t="shared" si="618"/>
        <v/>
      </c>
      <c r="DU340" s="25" t="str">
        <f t="shared" si="619"/>
        <v>0</v>
      </c>
      <c r="DV340" s="26" t="str">
        <f t="shared" si="620"/>
        <v/>
      </c>
      <c r="DW340" s="26" t="str">
        <f t="shared" si="621"/>
        <v/>
      </c>
      <c r="DX340" s="26" t="str">
        <f t="shared" si="622"/>
        <v/>
      </c>
      <c r="DY340" s="27" t="str">
        <f t="shared" si="623"/>
        <v/>
      </c>
      <c r="DZ340" s="26" t="str">
        <f t="shared" si="624"/>
        <v/>
      </c>
      <c r="EA340" s="26" t="str">
        <f t="shared" si="625"/>
        <v/>
      </c>
      <c r="EB340" s="45" t="s">
        <v>30</v>
      </c>
      <c r="EC340" s="55" t="str">
        <f>IF(ＣＳＶ貼付用!DQ326="","",ＣＳＶ貼付用!DQ326)</f>
        <v/>
      </c>
      <c r="ED340" s="38" t="str">
        <f>IF(ＣＳＶ貼付用!DS326="","",ＣＳＶ貼付用!DS326)</f>
        <v/>
      </c>
      <c r="EE340" s="38" t="str">
        <f>IF(ＣＳＶ貼付用!DU326="","",ＣＳＶ貼付用!DU326)</f>
        <v/>
      </c>
      <c r="EF340" s="40" t="str">
        <f t="shared" si="626"/>
        <v/>
      </c>
      <c r="EG340" s="41" t="str">
        <f>IF(林齢計算用!F326="","",林齢計算用!F326)</f>
        <v/>
      </c>
      <c r="EH340" s="41" t="str">
        <f t="shared" si="627"/>
        <v/>
      </c>
      <c r="EI340" s="41" t="str">
        <f t="shared" si="628"/>
        <v/>
      </c>
      <c r="EJ340" s="23" t="str">
        <f>IF(EE340="スギ",INDEX(データ!$C$7:$E$26,MATCH(EH340,データ!$B$7:$B$26),MATCH(EF340,データ!$C$6:$E$6)),IF(EE340="ヒノキ",INDEX(データ!$C$32:$E$51,MATCH(EH340,データ!$B$32:$B$51),MATCH(EF340,データ!$C$31:$E$31)),IF(EE340="マツ",INDEX(データ!#REF!,MATCH(EH340,データ!#REF!),MATCH(EF340,データ!#REF!)),IF(EE340="ザツ",INDEX(データ!#REF!,MATCH(EH340,データ!#REF!),MATCH(EF340,データ!#REF!)),""))))</f>
        <v/>
      </c>
      <c r="EK340" s="22" t="str">
        <f t="shared" si="551"/>
        <v/>
      </c>
      <c r="EL340" s="21" t="str">
        <f t="shared" si="629"/>
        <v/>
      </c>
      <c r="EM340" s="21" t="str">
        <f t="shared" si="630"/>
        <v/>
      </c>
      <c r="EN340" s="24" t="str">
        <f>IF(EE340="スギ",INDEX(データ!$H$7:$J$26,MATCH(EH340,データ!$G$7:$G$26),MATCH(EF340,データ!$H$6:$J$6)),IF(EE340="ヒノキ",INDEX(データ!$H$32:$J$51,MATCH(EH340,データ!$G$32:$G$51),MATCH(EF340,データ!$H$31:$J$31)),IF(EE340="マツ",INDEX(データ!#REF!,MATCH(EH340,データ!#REF!),MATCH(EF340,データ!#REF!)),IF(EE340="ザツ",INDEX(データ!#REF!,MATCH(EH340,データ!#REF!),MATCH(EF340,データ!#REF!)),""))))</f>
        <v/>
      </c>
      <c r="EO340" s="22" t="str">
        <f t="shared" si="631"/>
        <v/>
      </c>
      <c r="EP340" s="21" t="str">
        <f t="shared" si="632"/>
        <v/>
      </c>
      <c r="EQ340" s="27" t="str">
        <f t="shared" si="633"/>
        <v/>
      </c>
      <c r="ER340" s="24" t="str">
        <f t="shared" si="634"/>
        <v/>
      </c>
      <c r="ES340" s="25" t="str">
        <f t="shared" si="635"/>
        <v>0</v>
      </c>
      <c r="ET340" s="26" t="str">
        <f t="shared" si="636"/>
        <v/>
      </c>
      <c r="EU340" s="26" t="str">
        <f t="shared" si="637"/>
        <v/>
      </c>
      <c r="EV340" s="26" t="str">
        <f t="shared" si="638"/>
        <v/>
      </c>
      <c r="EW340" s="27" t="str">
        <f t="shared" si="639"/>
        <v/>
      </c>
      <c r="EX340" s="26" t="str">
        <f t="shared" si="640"/>
        <v/>
      </c>
      <c r="EY340" s="26" t="str">
        <f t="shared" si="641"/>
        <v/>
      </c>
      <c r="EZ340" s="26">
        <f t="shared" si="642"/>
        <v>0</v>
      </c>
      <c r="FA340" s="43"/>
    </row>
    <row r="341" spans="1:157" ht="15.95" customHeight="1" x14ac:dyDescent="0.15">
      <c r="A341" s="21"/>
      <c r="B341" s="36" t="str">
        <f>IF(ＣＳＶ貼付用!G327="","",ＣＳＶ貼付用!G327)</f>
        <v/>
      </c>
      <c r="C341" s="36" t="str">
        <f>IF(ＣＳＶ貼付用!I327="","",ＣＳＶ貼付用!I327)</f>
        <v/>
      </c>
      <c r="D341" s="36" t="str">
        <f>IF(ＣＳＶ貼付用!J327="","",ＣＳＶ貼付用!J327)</f>
        <v/>
      </c>
      <c r="E341" s="36" t="str">
        <f>IF(ＣＳＶ貼付用!F327="","",ＣＳＶ貼付用!F327)</f>
        <v/>
      </c>
      <c r="F341" s="38" t="str">
        <f>IF(ＣＳＶ貼付用!T327="","",ＣＳＶ貼付用!T327)</f>
        <v/>
      </c>
      <c r="G341" s="38"/>
      <c r="H341" s="38" t="str">
        <f>IF(ＣＳＶ貼付用!GJ327="","",ＣＳＶ貼付用!GJ327)</f>
        <v/>
      </c>
      <c r="I341" s="38" t="str">
        <f>IF(ＣＳＶ貼付用!GL327="","",ＣＳＶ貼付用!GL327)</f>
        <v/>
      </c>
      <c r="J341" s="38" t="str">
        <f>IF(ＣＳＶ貼付用!GN327="","",ＣＳＶ貼付用!GN327)</f>
        <v/>
      </c>
      <c r="K341" s="38" t="str">
        <f>IF(ＣＳＶ貼付用!GP327="","",ＣＳＶ貼付用!GP327)</f>
        <v/>
      </c>
      <c r="L341" s="45" t="s">
        <v>30</v>
      </c>
      <c r="M341" s="55" t="str">
        <f>IF(ＣＳＶ貼付用!AT327="","",ＣＳＶ貼付用!AT327)</f>
        <v/>
      </c>
      <c r="N341" s="38" t="str">
        <f>IF(ＣＳＶ貼付用!AV327="","",ＣＳＶ貼付用!AV327)</f>
        <v/>
      </c>
      <c r="O341" s="38" t="str">
        <f>IF(ＣＳＶ貼付用!AX327="","",ＣＳＶ貼付用!AX327)</f>
        <v/>
      </c>
      <c r="P341" s="40" t="str">
        <f>IF(ＣＳＶ貼付用!FE327="","",ＣＳＶ貼付用!FE327)</f>
        <v/>
      </c>
      <c r="Q341" s="41" t="str">
        <f>IF(林齢計算用!A327="","",林齢計算用!A327)</f>
        <v/>
      </c>
      <c r="R341" s="41" t="str">
        <f t="shared" si="552"/>
        <v/>
      </c>
      <c r="S341" s="56" t="str">
        <f>IF(ＣＳＶ貼付用!EG327="","",ＣＳＶ貼付用!EG327*10)</f>
        <v/>
      </c>
      <c r="T341" s="23" t="str">
        <f>IF(O341="スギ",INDEX(データ!$C$7:$E$26,MATCH(R341,データ!$B$7:$B$26),MATCH(P341,データ!$C$6:$E$6)),IF(O341="ヒノキ",INDEX(データ!$C$32:$E$51,MATCH(R341,データ!$B$32:$B$51),MATCH(P341,データ!$C$31:$E$31)),IF(O341="マツ",INDEX(データ!#REF!,MATCH(R341,データ!#REF!),MATCH(P341,データ!#REF!)),IF(O341="ザツ",INDEX(データ!#REF!,MATCH(R341,データ!#REF!),MATCH(P341,データ!#REF!)),""))))</f>
        <v/>
      </c>
      <c r="U341" s="22" t="str">
        <f t="shared" si="542"/>
        <v/>
      </c>
      <c r="V341" s="21" t="str">
        <f t="shared" si="546"/>
        <v/>
      </c>
      <c r="W341" s="21" t="str">
        <f t="shared" si="543"/>
        <v/>
      </c>
      <c r="X341" s="23" t="str">
        <f>IF(O341="スギ",INDEX(データ!$H$7:$J$26,MATCH(R341,データ!$G$7:$G$26),MATCH(P341,データ!$H$6:$J$6)),IF(O341="ヒノキ",INDEX(データ!$H$32:$J$51,MATCH(R341,データ!$G$32:$G$51),MATCH(P341,データ!$H$31:$J$31)),IF(O341="マツ",INDEX(データ!#REF!,MATCH(R341,データ!#REF!),MATCH(P341,データ!#REF!)),IF(O341="ザツ",INDEX(データ!#REF!,MATCH(R341,データ!#REF!),MATCH(P341,データ!#REF!)),""))))</f>
        <v/>
      </c>
      <c r="Y341" s="22" t="str">
        <f t="shared" si="544"/>
        <v/>
      </c>
      <c r="Z341" s="21" t="str">
        <f t="shared" si="545"/>
        <v/>
      </c>
      <c r="AA341" s="27" t="str">
        <f t="shared" si="553"/>
        <v/>
      </c>
      <c r="AB341" s="24" t="str">
        <f t="shared" si="554"/>
        <v/>
      </c>
      <c r="AC341" s="25" t="str">
        <f t="shared" si="555"/>
        <v>0</v>
      </c>
      <c r="AD341" s="26" t="str">
        <f t="shared" si="556"/>
        <v/>
      </c>
      <c r="AE341" s="26" t="str">
        <f t="shared" si="557"/>
        <v/>
      </c>
      <c r="AF341" s="26" t="str">
        <f t="shared" si="558"/>
        <v/>
      </c>
      <c r="AG341" s="27" t="str">
        <f t="shared" si="559"/>
        <v/>
      </c>
      <c r="AH341" s="26" t="str">
        <f t="shared" si="560"/>
        <v/>
      </c>
      <c r="AI341" s="26" t="str">
        <f t="shared" si="561"/>
        <v/>
      </c>
      <c r="AJ341" s="45" t="s">
        <v>30</v>
      </c>
      <c r="AK341" s="55" t="str">
        <f>IF(ＣＳＶ貼付用!BI327="","",ＣＳＶ貼付用!BI327)</f>
        <v/>
      </c>
      <c r="AL341" s="38" t="str">
        <f>IF(ＣＳＶ貼付用!BK327="","",ＣＳＶ貼付用!BK327)</f>
        <v/>
      </c>
      <c r="AM341" s="38" t="str">
        <f>IF(ＣＳＶ貼付用!BM327="","",ＣＳＶ貼付用!BM327)</f>
        <v/>
      </c>
      <c r="AN341" s="40" t="str">
        <f t="shared" si="562"/>
        <v/>
      </c>
      <c r="AO341" s="41" t="str">
        <f>IF(林齢計算用!B327="","",林齢計算用!B327)</f>
        <v/>
      </c>
      <c r="AP341" s="41" t="str">
        <f t="shared" si="563"/>
        <v/>
      </c>
      <c r="AQ341" s="41" t="str">
        <f t="shared" si="564"/>
        <v/>
      </c>
      <c r="AR341" s="23" t="str">
        <f>IF(AM341="スギ",INDEX(データ!$C$7:$E$26,MATCH(AP341,データ!$B$7:$B$26),MATCH(AN341,データ!$C$6:$E$6)),IF(AM341="ヒノキ",INDEX(データ!$C$32:$E$51,MATCH(AP341,データ!$B$32:$B$51),MATCH(AN341,データ!$C$31:$E$31)),IF(AM341="マツ",INDEX(データ!#REF!,MATCH(AP341,データ!#REF!),MATCH(AN341,データ!#REF!)),IF(AM341="ザツ",INDEX(データ!#REF!,MATCH(AP341,データ!#REF!),MATCH(AN341,データ!#REF!)),""))))</f>
        <v/>
      </c>
      <c r="AS341" s="22" t="str">
        <f t="shared" si="547"/>
        <v/>
      </c>
      <c r="AT341" s="21" t="str">
        <f t="shared" si="565"/>
        <v/>
      </c>
      <c r="AU341" s="21" t="str">
        <f t="shared" si="566"/>
        <v/>
      </c>
      <c r="AV341" s="24" t="str">
        <f>IF(AM341="スギ",INDEX(データ!$H$7:$J$26,MATCH(AP341,データ!$G$7:$G$26),MATCH(AN341,データ!$H$6:$J$6)),IF(AM341="ヒノキ",INDEX(データ!$H$32:$J$51,MATCH(AP341,データ!$G$32:$G$51),MATCH(AN341,データ!$H$31:$J$31)),IF(AM341="マツ",INDEX(データ!#REF!,MATCH(AP341,データ!#REF!),MATCH(AN341,データ!#REF!)),IF(AM341="ザツ",INDEX(データ!#REF!,MATCH(AP341,データ!#REF!),MATCH(AN341,データ!#REF!)),""))))</f>
        <v/>
      </c>
      <c r="AW341" s="22" t="str">
        <f t="shared" si="567"/>
        <v/>
      </c>
      <c r="AX341" s="21" t="str">
        <f t="shared" si="568"/>
        <v/>
      </c>
      <c r="AY341" s="27" t="str">
        <f t="shared" si="569"/>
        <v/>
      </c>
      <c r="AZ341" s="24" t="str">
        <f t="shared" si="570"/>
        <v/>
      </c>
      <c r="BA341" s="25" t="str">
        <f t="shared" si="571"/>
        <v>0</v>
      </c>
      <c r="BB341" s="26" t="str">
        <f t="shared" si="572"/>
        <v/>
      </c>
      <c r="BC341" s="26" t="str">
        <f t="shared" si="573"/>
        <v/>
      </c>
      <c r="BD341" s="26" t="str">
        <f t="shared" si="574"/>
        <v/>
      </c>
      <c r="BE341" s="27" t="str">
        <f t="shared" si="575"/>
        <v/>
      </c>
      <c r="BF341" s="26" t="str">
        <f t="shared" si="576"/>
        <v/>
      </c>
      <c r="BG341" s="26" t="str">
        <f t="shared" si="577"/>
        <v/>
      </c>
      <c r="BH341" s="45" t="s">
        <v>30</v>
      </c>
      <c r="BI341" s="55" t="str">
        <f>IF(ＣＳＶ貼付用!BX327="","",ＣＳＶ貼付用!BX327)</f>
        <v/>
      </c>
      <c r="BJ341" s="38" t="str">
        <f>IF(ＣＳＶ貼付用!BZ327="","",ＣＳＶ貼付用!BZ327)</f>
        <v/>
      </c>
      <c r="BK341" s="38" t="str">
        <f>IF(ＣＳＶ貼付用!CB327="","",ＣＳＶ貼付用!CB327)</f>
        <v/>
      </c>
      <c r="BL341" s="40" t="str">
        <f t="shared" si="578"/>
        <v/>
      </c>
      <c r="BM341" s="41" t="str">
        <f>IF(林齢計算用!C327="","",林齢計算用!C327)</f>
        <v/>
      </c>
      <c r="BN341" s="41" t="str">
        <f t="shared" si="579"/>
        <v/>
      </c>
      <c r="BO341" s="41" t="str">
        <f t="shared" si="580"/>
        <v/>
      </c>
      <c r="BP341" s="23" t="str">
        <f>IF(BK341="スギ",INDEX(データ!$C$7:$E$26,MATCH(BN341,データ!$B$7:$B$26),MATCH(BL341,データ!$C$6:$E$6)),IF(BK341="ヒノキ",INDEX(データ!$C$32:$E$51,MATCH(BN341,データ!$B$32:$B$51),MATCH(BL341,データ!$C$31:$E$31)),IF(BK341="マツ",INDEX(データ!#REF!,MATCH(BN341,データ!#REF!),MATCH(BL341,データ!#REF!)),IF(BK341="ザツ",INDEX(データ!#REF!,MATCH(BN341,データ!#REF!),MATCH(BL341,データ!#REF!)),""))))</f>
        <v/>
      </c>
      <c r="BQ341" s="22" t="str">
        <f t="shared" si="548"/>
        <v/>
      </c>
      <c r="BR341" s="21" t="str">
        <f t="shared" si="581"/>
        <v/>
      </c>
      <c r="BS341" s="21" t="str">
        <f t="shared" si="582"/>
        <v/>
      </c>
      <c r="BT341" s="24" t="str">
        <f>IF(BK341="スギ",INDEX(データ!$H$7:$J$26,MATCH(BN341,データ!$G$7:$G$26),MATCH(BL341,データ!$H$6:$J$6)),IF(BK341="ヒノキ",INDEX(データ!$H$32:$J$51,MATCH(BN341,データ!$G$32:$G$51),MATCH(BL341,データ!$H$31:$J$31)),IF(BK341="マツ",INDEX(データ!#REF!,MATCH(BN341,データ!#REF!),MATCH(BL341,データ!#REF!)),IF(BK341="ザツ",INDEX(データ!#REF!,MATCH(BN341,データ!#REF!),MATCH(BL341,データ!#REF!)),""))))</f>
        <v/>
      </c>
      <c r="BU341" s="22" t="str">
        <f t="shared" si="583"/>
        <v/>
      </c>
      <c r="BV341" s="21" t="str">
        <f t="shared" si="584"/>
        <v/>
      </c>
      <c r="BW341" s="27" t="str">
        <f t="shared" si="585"/>
        <v/>
      </c>
      <c r="BX341" s="24" t="str">
        <f t="shared" si="586"/>
        <v/>
      </c>
      <c r="BY341" s="25" t="str">
        <f t="shared" si="587"/>
        <v>0</v>
      </c>
      <c r="BZ341" s="26" t="str">
        <f t="shared" si="588"/>
        <v/>
      </c>
      <c r="CA341" s="26" t="str">
        <f t="shared" si="589"/>
        <v/>
      </c>
      <c r="CB341" s="26" t="str">
        <f t="shared" si="590"/>
        <v/>
      </c>
      <c r="CC341" s="27" t="str">
        <f t="shared" si="591"/>
        <v/>
      </c>
      <c r="CD341" s="26" t="str">
        <f t="shared" si="592"/>
        <v/>
      </c>
      <c r="CE341" s="26" t="str">
        <f t="shared" si="593"/>
        <v/>
      </c>
      <c r="CF341" s="45" t="s">
        <v>30</v>
      </c>
      <c r="CG341" s="55" t="str">
        <f>IF(ＣＳＶ貼付用!CM327="","",ＣＳＶ貼付用!CM327)</f>
        <v/>
      </c>
      <c r="CH341" s="38" t="str">
        <f>IF(ＣＳＶ貼付用!CO327="","",ＣＳＶ貼付用!CO327)</f>
        <v/>
      </c>
      <c r="CI341" s="38" t="str">
        <f>IF(ＣＳＶ貼付用!CQ327="","",ＣＳＶ貼付用!CQ327)</f>
        <v/>
      </c>
      <c r="CJ341" s="40" t="str">
        <f t="shared" si="594"/>
        <v/>
      </c>
      <c r="CK341" s="41" t="str">
        <f>IF(林齢計算用!D327="","",林齢計算用!D327)</f>
        <v/>
      </c>
      <c r="CL341" s="41" t="str">
        <f t="shared" si="595"/>
        <v/>
      </c>
      <c r="CM341" s="41" t="str">
        <f t="shared" si="596"/>
        <v/>
      </c>
      <c r="CN341" s="23" t="str">
        <f>IF(CI341="スギ",INDEX(データ!$C$7:$E$26,MATCH(CL341,データ!$B$7:$B$26),MATCH(CJ341,データ!$C$6:$E$6)),IF(CI341="ヒノキ",INDEX(データ!$C$32:$E$51,MATCH(CL341,データ!$B$32:$B$51),MATCH(CJ341,データ!$C$31:$E$31)),IF(CI341="マツ",INDEX(データ!#REF!,MATCH(CL341,データ!#REF!),MATCH(CJ341,データ!#REF!)),IF(CI341="ザツ",INDEX(データ!#REF!,MATCH(CL341,データ!#REF!),MATCH(CJ341,データ!#REF!)),""))))</f>
        <v/>
      </c>
      <c r="CO341" s="22" t="str">
        <f t="shared" si="549"/>
        <v/>
      </c>
      <c r="CP341" s="21" t="str">
        <f t="shared" si="597"/>
        <v/>
      </c>
      <c r="CQ341" s="21" t="str">
        <f t="shared" si="598"/>
        <v/>
      </c>
      <c r="CR341" s="24" t="str">
        <f>IF(CI341="スギ",INDEX(データ!$H$7:$J$26,MATCH(CL341,データ!$G$7:$G$26),MATCH(CJ341,データ!$H$6:$J$6)),IF(CI341="ヒノキ",INDEX(データ!$H$32:$J$51,MATCH(CL341,データ!$G$32:$G$51),MATCH(CJ341,データ!$H$31:$J$31)),IF(CI341="マツ",INDEX(データ!#REF!,MATCH(CL341,データ!#REF!),MATCH(CJ341,データ!#REF!)),IF(CI341="ザツ",INDEX(データ!#REF!,MATCH(CL341,データ!#REF!),MATCH(CJ341,データ!#REF!)),""))))</f>
        <v/>
      </c>
      <c r="CS341" s="22" t="str">
        <f t="shared" si="599"/>
        <v/>
      </c>
      <c r="CT341" s="21" t="str">
        <f t="shared" si="600"/>
        <v/>
      </c>
      <c r="CU341" s="27" t="str">
        <f t="shared" si="601"/>
        <v/>
      </c>
      <c r="CV341" s="24" t="str">
        <f t="shared" si="602"/>
        <v/>
      </c>
      <c r="CW341" s="25" t="str">
        <f t="shared" si="603"/>
        <v>0</v>
      </c>
      <c r="CX341" s="26" t="str">
        <f t="shared" si="604"/>
        <v/>
      </c>
      <c r="CY341" s="26" t="str">
        <f t="shared" si="605"/>
        <v/>
      </c>
      <c r="CZ341" s="26" t="str">
        <f t="shared" si="606"/>
        <v/>
      </c>
      <c r="DA341" s="27" t="str">
        <f t="shared" si="607"/>
        <v/>
      </c>
      <c r="DB341" s="26" t="str">
        <f t="shared" si="608"/>
        <v/>
      </c>
      <c r="DC341" s="26" t="str">
        <f t="shared" si="609"/>
        <v/>
      </c>
      <c r="DD341" s="45" t="s">
        <v>30</v>
      </c>
      <c r="DE341" s="55" t="str">
        <f>IF(ＣＳＶ貼付用!DB327="","",ＣＳＶ貼付用!DB327)</f>
        <v/>
      </c>
      <c r="DF341" s="38" t="str">
        <f>IF(ＣＳＶ貼付用!DD327="","",ＣＳＶ貼付用!DD327)</f>
        <v/>
      </c>
      <c r="DG341" s="38" t="str">
        <f>IF(ＣＳＶ貼付用!DF327="","",ＣＳＶ貼付用!DF327)</f>
        <v/>
      </c>
      <c r="DH341" s="40" t="str">
        <f t="shared" si="610"/>
        <v/>
      </c>
      <c r="DI341" s="41" t="str">
        <f>IF(林齢計算用!E327="","",林齢計算用!E327)</f>
        <v/>
      </c>
      <c r="DJ341" s="41" t="str">
        <f t="shared" si="611"/>
        <v/>
      </c>
      <c r="DK341" s="41" t="str">
        <f t="shared" si="612"/>
        <v/>
      </c>
      <c r="DL341" s="23" t="str">
        <f>IF(DG341="スギ",INDEX(データ!$C$7:$E$26,MATCH(DJ341,データ!$B$7:$B$26),MATCH(DH341,データ!$C$6:$E$6)),IF(DG341="ヒノキ",INDEX(データ!$C$32:$E$51,MATCH(DJ341,データ!$B$32:$B$51),MATCH(DH341,データ!$C$31:$E$31)),IF(DG341="マツ",INDEX(データ!#REF!,MATCH(DJ341,データ!#REF!),MATCH(DH341,データ!#REF!)),IF(DG341="ザツ",INDEX(データ!#REF!,MATCH(DJ341,データ!#REF!),MATCH(DH341,データ!#REF!)),""))))</f>
        <v/>
      </c>
      <c r="DM341" s="22" t="str">
        <f t="shared" si="550"/>
        <v/>
      </c>
      <c r="DN341" s="21" t="str">
        <f t="shared" si="613"/>
        <v/>
      </c>
      <c r="DO341" s="21" t="str">
        <f t="shared" si="614"/>
        <v/>
      </c>
      <c r="DP341" s="24" t="str">
        <f>IF(DG341="スギ",INDEX(データ!$H$7:$J$26,MATCH(DJ341,データ!$G$7:$G$26),MATCH(DH341,データ!$H$6:$J$6)),IF(DG341="ヒノキ",INDEX(データ!$H$32:$J$51,MATCH(DJ341,データ!$G$32:$G$51),MATCH(DH341,データ!$H$31:$J$31)),IF(DG341="マツ",INDEX(データ!#REF!,MATCH(DJ341,データ!#REF!),MATCH(DH341,データ!#REF!)),IF(DG341="ザツ",INDEX(データ!#REF!,MATCH(DJ341,データ!#REF!),MATCH(DH341,データ!#REF!)),""))))</f>
        <v/>
      </c>
      <c r="DQ341" s="22" t="str">
        <f t="shared" si="615"/>
        <v/>
      </c>
      <c r="DR341" s="21" t="str">
        <f t="shared" si="616"/>
        <v/>
      </c>
      <c r="DS341" s="27" t="str">
        <f t="shared" si="617"/>
        <v/>
      </c>
      <c r="DT341" s="24" t="str">
        <f t="shared" si="618"/>
        <v/>
      </c>
      <c r="DU341" s="25" t="str">
        <f t="shared" si="619"/>
        <v>0</v>
      </c>
      <c r="DV341" s="26" t="str">
        <f t="shared" si="620"/>
        <v/>
      </c>
      <c r="DW341" s="26" t="str">
        <f t="shared" si="621"/>
        <v/>
      </c>
      <c r="DX341" s="26" t="str">
        <f t="shared" si="622"/>
        <v/>
      </c>
      <c r="DY341" s="27" t="str">
        <f t="shared" si="623"/>
        <v/>
      </c>
      <c r="DZ341" s="26" t="str">
        <f t="shared" si="624"/>
        <v/>
      </c>
      <c r="EA341" s="26" t="str">
        <f t="shared" si="625"/>
        <v/>
      </c>
      <c r="EB341" s="45" t="s">
        <v>30</v>
      </c>
      <c r="EC341" s="55" t="str">
        <f>IF(ＣＳＶ貼付用!DQ327="","",ＣＳＶ貼付用!DQ327)</f>
        <v/>
      </c>
      <c r="ED341" s="38" t="str">
        <f>IF(ＣＳＶ貼付用!DS327="","",ＣＳＶ貼付用!DS327)</f>
        <v/>
      </c>
      <c r="EE341" s="38" t="str">
        <f>IF(ＣＳＶ貼付用!DU327="","",ＣＳＶ貼付用!DU327)</f>
        <v/>
      </c>
      <c r="EF341" s="40" t="str">
        <f t="shared" si="626"/>
        <v/>
      </c>
      <c r="EG341" s="41" t="str">
        <f>IF(林齢計算用!F327="","",林齢計算用!F327)</f>
        <v/>
      </c>
      <c r="EH341" s="41" t="str">
        <f t="shared" si="627"/>
        <v/>
      </c>
      <c r="EI341" s="41" t="str">
        <f t="shared" si="628"/>
        <v/>
      </c>
      <c r="EJ341" s="23" t="str">
        <f>IF(EE341="スギ",INDEX(データ!$C$7:$E$26,MATCH(EH341,データ!$B$7:$B$26),MATCH(EF341,データ!$C$6:$E$6)),IF(EE341="ヒノキ",INDEX(データ!$C$32:$E$51,MATCH(EH341,データ!$B$32:$B$51),MATCH(EF341,データ!$C$31:$E$31)),IF(EE341="マツ",INDEX(データ!#REF!,MATCH(EH341,データ!#REF!),MATCH(EF341,データ!#REF!)),IF(EE341="ザツ",INDEX(データ!#REF!,MATCH(EH341,データ!#REF!),MATCH(EF341,データ!#REF!)),""))))</f>
        <v/>
      </c>
      <c r="EK341" s="22" t="str">
        <f t="shared" si="551"/>
        <v/>
      </c>
      <c r="EL341" s="21" t="str">
        <f t="shared" si="629"/>
        <v/>
      </c>
      <c r="EM341" s="21" t="str">
        <f t="shared" si="630"/>
        <v/>
      </c>
      <c r="EN341" s="24" t="str">
        <f>IF(EE341="スギ",INDEX(データ!$H$7:$J$26,MATCH(EH341,データ!$G$7:$G$26),MATCH(EF341,データ!$H$6:$J$6)),IF(EE341="ヒノキ",INDEX(データ!$H$32:$J$51,MATCH(EH341,データ!$G$32:$G$51),MATCH(EF341,データ!$H$31:$J$31)),IF(EE341="マツ",INDEX(データ!#REF!,MATCH(EH341,データ!#REF!),MATCH(EF341,データ!#REF!)),IF(EE341="ザツ",INDEX(データ!#REF!,MATCH(EH341,データ!#REF!),MATCH(EF341,データ!#REF!)),""))))</f>
        <v/>
      </c>
      <c r="EO341" s="22" t="str">
        <f t="shared" si="631"/>
        <v/>
      </c>
      <c r="EP341" s="21" t="str">
        <f t="shared" si="632"/>
        <v/>
      </c>
      <c r="EQ341" s="27" t="str">
        <f t="shared" si="633"/>
        <v/>
      </c>
      <c r="ER341" s="24" t="str">
        <f t="shared" si="634"/>
        <v/>
      </c>
      <c r="ES341" s="25" t="str">
        <f t="shared" si="635"/>
        <v>0</v>
      </c>
      <c r="ET341" s="26" t="str">
        <f t="shared" si="636"/>
        <v/>
      </c>
      <c r="EU341" s="26" t="str">
        <f t="shared" si="637"/>
        <v/>
      </c>
      <c r="EV341" s="26" t="str">
        <f t="shared" si="638"/>
        <v/>
      </c>
      <c r="EW341" s="27" t="str">
        <f t="shared" si="639"/>
        <v/>
      </c>
      <c r="EX341" s="26" t="str">
        <f t="shared" si="640"/>
        <v/>
      </c>
      <c r="EY341" s="26" t="str">
        <f t="shared" si="641"/>
        <v/>
      </c>
      <c r="EZ341" s="26">
        <f t="shared" si="642"/>
        <v>0</v>
      </c>
      <c r="FA341" s="43"/>
    </row>
    <row r="342" spans="1:157" ht="15.95" customHeight="1" x14ac:dyDescent="0.15">
      <c r="A342" s="21"/>
      <c r="B342" s="36" t="str">
        <f>IF(ＣＳＶ貼付用!G328="","",ＣＳＶ貼付用!G328)</f>
        <v/>
      </c>
      <c r="C342" s="36" t="str">
        <f>IF(ＣＳＶ貼付用!I328="","",ＣＳＶ貼付用!I328)</f>
        <v/>
      </c>
      <c r="D342" s="36" t="str">
        <f>IF(ＣＳＶ貼付用!J328="","",ＣＳＶ貼付用!J328)</f>
        <v/>
      </c>
      <c r="E342" s="36" t="str">
        <f>IF(ＣＳＶ貼付用!F328="","",ＣＳＶ貼付用!F328)</f>
        <v/>
      </c>
      <c r="F342" s="38" t="str">
        <f>IF(ＣＳＶ貼付用!T328="","",ＣＳＶ貼付用!T328)</f>
        <v/>
      </c>
      <c r="G342" s="38"/>
      <c r="H342" s="38" t="str">
        <f>IF(ＣＳＶ貼付用!GJ328="","",ＣＳＶ貼付用!GJ328)</f>
        <v/>
      </c>
      <c r="I342" s="38" t="str">
        <f>IF(ＣＳＶ貼付用!GL328="","",ＣＳＶ貼付用!GL328)</f>
        <v/>
      </c>
      <c r="J342" s="38" t="str">
        <f>IF(ＣＳＶ貼付用!GN328="","",ＣＳＶ貼付用!GN328)</f>
        <v/>
      </c>
      <c r="K342" s="38" t="str">
        <f>IF(ＣＳＶ貼付用!GP328="","",ＣＳＶ貼付用!GP328)</f>
        <v/>
      </c>
      <c r="L342" s="45" t="s">
        <v>30</v>
      </c>
      <c r="M342" s="55" t="str">
        <f>IF(ＣＳＶ貼付用!AT328="","",ＣＳＶ貼付用!AT328)</f>
        <v/>
      </c>
      <c r="N342" s="38" t="str">
        <f>IF(ＣＳＶ貼付用!AV328="","",ＣＳＶ貼付用!AV328)</f>
        <v/>
      </c>
      <c r="O342" s="38" t="str">
        <f>IF(ＣＳＶ貼付用!AX328="","",ＣＳＶ貼付用!AX328)</f>
        <v/>
      </c>
      <c r="P342" s="40" t="str">
        <f>IF(ＣＳＶ貼付用!FE328="","",ＣＳＶ貼付用!FE328)</f>
        <v/>
      </c>
      <c r="Q342" s="41" t="str">
        <f>IF(林齢計算用!A328="","",林齢計算用!A328)</f>
        <v/>
      </c>
      <c r="R342" s="41" t="str">
        <f t="shared" si="552"/>
        <v/>
      </c>
      <c r="S342" s="56" t="str">
        <f>IF(ＣＳＶ貼付用!EG328="","",ＣＳＶ貼付用!EG328*10)</f>
        <v/>
      </c>
      <c r="T342" s="23" t="str">
        <f>IF(O342="スギ",INDEX(データ!$C$7:$E$26,MATCH(R342,データ!$B$7:$B$26),MATCH(P342,データ!$C$6:$E$6)),IF(O342="ヒノキ",INDEX(データ!$C$32:$E$51,MATCH(R342,データ!$B$32:$B$51),MATCH(P342,データ!$C$31:$E$31)),IF(O342="マツ",INDEX(データ!#REF!,MATCH(R342,データ!#REF!),MATCH(P342,データ!#REF!)),IF(O342="ザツ",INDEX(データ!#REF!,MATCH(R342,データ!#REF!),MATCH(P342,データ!#REF!)),""))))</f>
        <v/>
      </c>
      <c r="U342" s="22" t="str">
        <f t="shared" ref="U342:U405" si="643">IF(T342="","",ROUND(M342*S342*T342/10,0))</f>
        <v/>
      </c>
      <c r="V342" s="21" t="str">
        <f t="shared" si="546"/>
        <v/>
      </c>
      <c r="W342" s="21" t="str">
        <f t="shared" ref="W342:W405" si="644">IF(O342="スギ",INDEX($FC$8:$FE$8,MATCH(P342,$FC$7:$FE$7)),IF(O342="ヒノキ",INDEX($FC$9:$FE$9,MATCH(P342,$FC$7:$FE$7)),""))</f>
        <v/>
      </c>
      <c r="X342" s="23" t="str">
        <f>IF(O342="スギ",INDEX(データ!$H$7:$J$26,MATCH(R342,データ!$G$7:$G$26),MATCH(P342,データ!$H$6:$J$6)),IF(O342="ヒノキ",INDEX(データ!$H$32:$J$51,MATCH(R342,データ!$G$32:$G$51),MATCH(P342,データ!$H$31:$J$31)),IF(O342="マツ",INDEX(データ!#REF!,MATCH(R342,データ!#REF!),MATCH(P342,データ!#REF!)),IF(O342="ザツ",INDEX(データ!#REF!,MATCH(R342,データ!#REF!),MATCH(P342,データ!#REF!)),""))))</f>
        <v/>
      </c>
      <c r="Y342" s="22" t="str">
        <f t="shared" ref="Y342:Y405" si="645">IF(X342="","",ROUND(S342*X342/10,0))</f>
        <v/>
      </c>
      <c r="Z342" s="21" t="str">
        <f t="shared" ref="Z342:Z405" si="646">IF(Y342="","",ROUND(M342*S342*X342/10,0))</f>
        <v/>
      </c>
      <c r="AA342" s="27" t="str">
        <f t="shared" si="553"/>
        <v/>
      </c>
      <c r="AB342" s="24" t="str">
        <f t="shared" si="554"/>
        <v/>
      </c>
      <c r="AC342" s="25" t="str">
        <f t="shared" si="555"/>
        <v>0</v>
      </c>
      <c r="AD342" s="26" t="str">
        <f t="shared" si="556"/>
        <v/>
      </c>
      <c r="AE342" s="26" t="str">
        <f t="shared" si="557"/>
        <v/>
      </c>
      <c r="AF342" s="26" t="str">
        <f t="shared" si="558"/>
        <v/>
      </c>
      <c r="AG342" s="27" t="str">
        <f t="shared" si="559"/>
        <v/>
      </c>
      <c r="AH342" s="26" t="str">
        <f t="shared" si="560"/>
        <v/>
      </c>
      <c r="AI342" s="26" t="str">
        <f t="shared" si="561"/>
        <v/>
      </c>
      <c r="AJ342" s="45" t="s">
        <v>30</v>
      </c>
      <c r="AK342" s="55" t="str">
        <f>IF(ＣＳＶ貼付用!BI328="","",ＣＳＶ貼付用!BI328)</f>
        <v/>
      </c>
      <c r="AL342" s="38" t="str">
        <f>IF(ＣＳＶ貼付用!BK328="","",ＣＳＶ貼付用!BK328)</f>
        <v/>
      </c>
      <c r="AM342" s="38" t="str">
        <f>IF(ＣＳＶ貼付用!BM328="","",ＣＳＶ貼付用!BM328)</f>
        <v/>
      </c>
      <c r="AN342" s="40" t="str">
        <f t="shared" si="562"/>
        <v/>
      </c>
      <c r="AO342" s="41" t="str">
        <f>IF(林齢計算用!B328="","",林齢計算用!B328)</f>
        <v/>
      </c>
      <c r="AP342" s="41" t="str">
        <f t="shared" si="563"/>
        <v/>
      </c>
      <c r="AQ342" s="41" t="str">
        <f t="shared" si="564"/>
        <v/>
      </c>
      <c r="AR342" s="23" t="str">
        <f>IF(AM342="スギ",INDEX(データ!$C$7:$E$26,MATCH(AP342,データ!$B$7:$B$26),MATCH(AN342,データ!$C$6:$E$6)),IF(AM342="ヒノキ",INDEX(データ!$C$32:$E$51,MATCH(AP342,データ!$B$32:$B$51),MATCH(AN342,データ!$C$31:$E$31)),IF(AM342="マツ",INDEX(データ!#REF!,MATCH(AP342,データ!#REF!),MATCH(AN342,データ!#REF!)),IF(AM342="ザツ",INDEX(データ!#REF!,MATCH(AP342,データ!#REF!),MATCH(AN342,データ!#REF!)),""))))</f>
        <v/>
      </c>
      <c r="AS342" s="22" t="str">
        <f t="shared" si="547"/>
        <v/>
      </c>
      <c r="AT342" s="21" t="str">
        <f t="shared" si="565"/>
        <v/>
      </c>
      <c r="AU342" s="21" t="str">
        <f t="shared" si="566"/>
        <v/>
      </c>
      <c r="AV342" s="24" t="str">
        <f>IF(AM342="スギ",INDEX(データ!$H$7:$J$26,MATCH(AP342,データ!$G$7:$G$26),MATCH(AN342,データ!$H$6:$J$6)),IF(AM342="ヒノキ",INDEX(データ!$H$32:$J$51,MATCH(AP342,データ!$G$32:$G$51),MATCH(AN342,データ!$H$31:$J$31)),IF(AM342="マツ",INDEX(データ!#REF!,MATCH(AP342,データ!#REF!),MATCH(AN342,データ!#REF!)),IF(AM342="ザツ",INDEX(データ!#REF!,MATCH(AP342,データ!#REF!),MATCH(AN342,データ!#REF!)),""))))</f>
        <v/>
      </c>
      <c r="AW342" s="22" t="str">
        <f t="shared" si="567"/>
        <v/>
      </c>
      <c r="AX342" s="21" t="str">
        <f t="shared" si="568"/>
        <v/>
      </c>
      <c r="AY342" s="27" t="str">
        <f t="shared" si="569"/>
        <v/>
      </c>
      <c r="AZ342" s="24" t="str">
        <f t="shared" si="570"/>
        <v/>
      </c>
      <c r="BA342" s="25" t="str">
        <f t="shared" si="571"/>
        <v>0</v>
      </c>
      <c r="BB342" s="26" t="str">
        <f t="shared" si="572"/>
        <v/>
      </c>
      <c r="BC342" s="26" t="str">
        <f t="shared" si="573"/>
        <v/>
      </c>
      <c r="BD342" s="26" t="str">
        <f t="shared" si="574"/>
        <v/>
      </c>
      <c r="BE342" s="27" t="str">
        <f t="shared" si="575"/>
        <v/>
      </c>
      <c r="BF342" s="26" t="str">
        <f t="shared" si="576"/>
        <v/>
      </c>
      <c r="BG342" s="26" t="str">
        <f t="shared" si="577"/>
        <v/>
      </c>
      <c r="BH342" s="45" t="s">
        <v>30</v>
      </c>
      <c r="BI342" s="55" t="str">
        <f>IF(ＣＳＶ貼付用!BX328="","",ＣＳＶ貼付用!BX328)</f>
        <v/>
      </c>
      <c r="BJ342" s="38" t="str">
        <f>IF(ＣＳＶ貼付用!BZ328="","",ＣＳＶ貼付用!BZ328)</f>
        <v/>
      </c>
      <c r="BK342" s="38" t="str">
        <f>IF(ＣＳＶ貼付用!CB328="","",ＣＳＶ貼付用!CB328)</f>
        <v/>
      </c>
      <c r="BL342" s="40" t="str">
        <f t="shared" si="578"/>
        <v/>
      </c>
      <c r="BM342" s="41" t="str">
        <f>IF(林齢計算用!C328="","",林齢計算用!C328)</f>
        <v/>
      </c>
      <c r="BN342" s="41" t="str">
        <f t="shared" si="579"/>
        <v/>
      </c>
      <c r="BO342" s="41" t="str">
        <f t="shared" si="580"/>
        <v/>
      </c>
      <c r="BP342" s="23" t="str">
        <f>IF(BK342="スギ",INDEX(データ!$C$7:$E$26,MATCH(BN342,データ!$B$7:$B$26),MATCH(BL342,データ!$C$6:$E$6)),IF(BK342="ヒノキ",INDEX(データ!$C$32:$E$51,MATCH(BN342,データ!$B$32:$B$51),MATCH(BL342,データ!$C$31:$E$31)),IF(BK342="マツ",INDEX(データ!#REF!,MATCH(BN342,データ!#REF!),MATCH(BL342,データ!#REF!)),IF(BK342="ザツ",INDEX(データ!#REF!,MATCH(BN342,データ!#REF!),MATCH(BL342,データ!#REF!)),""))))</f>
        <v/>
      </c>
      <c r="BQ342" s="22" t="str">
        <f t="shared" si="548"/>
        <v/>
      </c>
      <c r="BR342" s="21" t="str">
        <f t="shared" si="581"/>
        <v/>
      </c>
      <c r="BS342" s="21" t="str">
        <f t="shared" si="582"/>
        <v/>
      </c>
      <c r="BT342" s="24" t="str">
        <f>IF(BK342="スギ",INDEX(データ!$H$7:$J$26,MATCH(BN342,データ!$G$7:$G$26),MATCH(BL342,データ!$H$6:$J$6)),IF(BK342="ヒノキ",INDEX(データ!$H$32:$J$51,MATCH(BN342,データ!$G$32:$G$51),MATCH(BL342,データ!$H$31:$J$31)),IF(BK342="マツ",INDEX(データ!#REF!,MATCH(BN342,データ!#REF!),MATCH(BL342,データ!#REF!)),IF(BK342="ザツ",INDEX(データ!#REF!,MATCH(BN342,データ!#REF!),MATCH(BL342,データ!#REF!)),""))))</f>
        <v/>
      </c>
      <c r="BU342" s="22" t="str">
        <f t="shared" si="583"/>
        <v/>
      </c>
      <c r="BV342" s="21" t="str">
        <f t="shared" si="584"/>
        <v/>
      </c>
      <c r="BW342" s="27" t="str">
        <f t="shared" si="585"/>
        <v/>
      </c>
      <c r="BX342" s="24" t="str">
        <f t="shared" si="586"/>
        <v/>
      </c>
      <c r="BY342" s="25" t="str">
        <f t="shared" si="587"/>
        <v>0</v>
      </c>
      <c r="BZ342" s="26" t="str">
        <f t="shared" si="588"/>
        <v/>
      </c>
      <c r="CA342" s="26" t="str">
        <f t="shared" si="589"/>
        <v/>
      </c>
      <c r="CB342" s="26" t="str">
        <f t="shared" si="590"/>
        <v/>
      </c>
      <c r="CC342" s="27" t="str">
        <f t="shared" si="591"/>
        <v/>
      </c>
      <c r="CD342" s="26" t="str">
        <f t="shared" si="592"/>
        <v/>
      </c>
      <c r="CE342" s="26" t="str">
        <f t="shared" si="593"/>
        <v/>
      </c>
      <c r="CF342" s="45" t="s">
        <v>30</v>
      </c>
      <c r="CG342" s="55" t="str">
        <f>IF(ＣＳＶ貼付用!CM328="","",ＣＳＶ貼付用!CM328)</f>
        <v/>
      </c>
      <c r="CH342" s="38" t="str">
        <f>IF(ＣＳＶ貼付用!CO328="","",ＣＳＶ貼付用!CO328)</f>
        <v/>
      </c>
      <c r="CI342" s="38" t="str">
        <f>IF(ＣＳＶ貼付用!CQ328="","",ＣＳＶ貼付用!CQ328)</f>
        <v/>
      </c>
      <c r="CJ342" s="40" t="str">
        <f t="shared" si="594"/>
        <v/>
      </c>
      <c r="CK342" s="41" t="str">
        <f>IF(林齢計算用!D328="","",林齢計算用!D328)</f>
        <v/>
      </c>
      <c r="CL342" s="41" t="str">
        <f t="shared" si="595"/>
        <v/>
      </c>
      <c r="CM342" s="41" t="str">
        <f t="shared" si="596"/>
        <v/>
      </c>
      <c r="CN342" s="23" t="str">
        <f>IF(CI342="スギ",INDEX(データ!$C$7:$E$26,MATCH(CL342,データ!$B$7:$B$26),MATCH(CJ342,データ!$C$6:$E$6)),IF(CI342="ヒノキ",INDEX(データ!$C$32:$E$51,MATCH(CL342,データ!$B$32:$B$51),MATCH(CJ342,データ!$C$31:$E$31)),IF(CI342="マツ",INDEX(データ!#REF!,MATCH(CL342,データ!#REF!),MATCH(CJ342,データ!#REF!)),IF(CI342="ザツ",INDEX(データ!#REF!,MATCH(CL342,データ!#REF!),MATCH(CJ342,データ!#REF!)),""))))</f>
        <v/>
      </c>
      <c r="CO342" s="22" t="str">
        <f t="shared" si="549"/>
        <v/>
      </c>
      <c r="CP342" s="21" t="str">
        <f t="shared" si="597"/>
        <v/>
      </c>
      <c r="CQ342" s="21" t="str">
        <f t="shared" si="598"/>
        <v/>
      </c>
      <c r="CR342" s="24" t="str">
        <f>IF(CI342="スギ",INDEX(データ!$H$7:$J$26,MATCH(CL342,データ!$G$7:$G$26),MATCH(CJ342,データ!$H$6:$J$6)),IF(CI342="ヒノキ",INDEX(データ!$H$32:$J$51,MATCH(CL342,データ!$G$32:$G$51),MATCH(CJ342,データ!$H$31:$J$31)),IF(CI342="マツ",INDEX(データ!#REF!,MATCH(CL342,データ!#REF!),MATCH(CJ342,データ!#REF!)),IF(CI342="ザツ",INDEX(データ!#REF!,MATCH(CL342,データ!#REF!),MATCH(CJ342,データ!#REF!)),""))))</f>
        <v/>
      </c>
      <c r="CS342" s="22" t="str">
        <f t="shared" si="599"/>
        <v/>
      </c>
      <c r="CT342" s="21" t="str">
        <f t="shared" si="600"/>
        <v/>
      </c>
      <c r="CU342" s="27" t="str">
        <f t="shared" si="601"/>
        <v/>
      </c>
      <c r="CV342" s="24" t="str">
        <f t="shared" si="602"/>
        <v/>
      </c>
      <c r="CW342" s="25" t="str">
        <f t="shared" si="603"/>
        <v>0</v>
      </c>
      <c r="CX342" s="26" t="str">
        <f t="shared" si="604"/>
        <v/>
      </c>
      <c r="CY342" s="26" t="str">
        <f t="shared" si="605"/>
        <v/>
      </c>
      <c r="CZ342" s="26" t="str">
        <f t="shared" si="606"/>
        <v/>
      </c>
      <c r="DA342" s="27" t="str">
        <f t="shared" si="607"/>
        <v/>
      </c>
      <c r="DB342" s="26" t="str">
        <f t="shared" si="608"/>
        <v/>
      </c>
      <c r="DC342" s="26" t="str">
        <f t="shared" si="609"/>
        <v/>
      </c>
      <c r="DD342" s="45" t="s">
        <v>30</v>
      </c>
      <c r="DE342" s="55" t="str">
        <f>IF(ＣＳＶ貼付用!DB328="","",ＣＳＶ貼付用!DB328)</f>
        <v/>
      </c>
      <c r="DF342" s="38" t="str">
        <f>IF(ＣＳＶ貼付用!DD328="","",ＣＳＶ貼付用!DD328)</f>
        <v/>
      </c>
      <c r="DG342" s="38" t="str">
        <f>IF(ＣＳＶ貼付用!DF328="","",ＣＳＶ貼付用!DF328)</f>
        <v/>
      </c>
      <c r="DH342" s="40" t="str">
        <f t="shared" si="610"/>
        <v/>
      </c>
      <c r="DI342" s="41" t="str">
        <f>IF(林齢計算用!E328="","",林齢計算用!E328)</f>
        <v/>
      </c>
      <c r="DJ342" s="41" t="str">
        <f t="shared" si="611"/>
        <v/>
      </c>
      <c r="DK342" s="41" t="str">
        <f t="shared" si="612"/>
        <v/>
      </c>
      <c r="DL342" s="23" t="str">
        <f>IF(DG342="スギ",INDEX(データ!$C$7:$E$26,MATCH(DJ342,データ!$B$7:$B$26),MATCH(DH342,データ!$C$6:$E$6)),IF(DG342="ヒノキ",INDEX(データ!$C$32:$E$51,MATCH(DJ342,データ!$B$32:$B$51),MATCH(DH342,データ!$C$31:$E$31)),IF(DG342="マツ",INDEX(データ!#REF!,MATCH(DJ342,データ!#REF!),MATCH(DH342,データ!#REF!)),IF(DG342="ザツ",INDEX(データ!#REF!,MATCH(DJ342,データ!#REF!),MATCH(DH342,データ!#REF!)),""))))</f>
        <v/>
      </c>
      <c r="DM342" s="22" t="str">
        <f t="shared" si="550"/>
        <v/>
      </c>
      <c r="DN342" s="21" t="str">
        <f t="shared" si="613"/>
        <v/>
      </c>
      <c r="DO342" s="21" t="str">
        <f t="shared" si="614"/>
        <v/>
      </c>
      <c r="DP342" s="24" t="str">
        <f>IF(DG342="スギ",INDEX(データ!$H$7:$J$26,MATCH(DJ342,データ!$G$7:$G$26),MATCH(DH342,データ!$H$6:$J$6)),IF(DG342="ヒノキ",INDEX(データ!$H$32:$J$51,MATCH(DJ342,データ!$G$32:$G$51),MATCH(DH342,データ!$H$31:$J$31)),IF(DG342="マツ",INDEX(データ!#REF!,MATCH(DJ342,データ!#REF!),MATCH(DH342,データ!#REF!)),IF(DG342="ザツ",INDEX(データ!#REF!,MATCH(DJ342,データ!#REF!),MATCH(DH342,データ!#REF!)),""))))</f>
        <v/>
      </c>
      <c r="DQ342" s="22" t="str">
        <f t="shared" si="615"/>
        <v/>
      </c>
      <c r="DR342" s="21" t="str">
        <f t="shared" si="616"/>
        <v/>
      </c>
      <c r="DS342" s="27" t="str">
        <f t="shared" si="617"/>
        <v/>
      </c>
      <c r="DT342" s="24" t="str">
        <f t="shared" si="618"/>
        <v/>
      </c>
      <c r="DU342" s="25" t="str">
        <f t="shared" si="619"/>
        <v>0</v>
      </c>
      <c r="DV342" s="26" t="str">
        <f t="shared" si="620"/>
        <v/>
      </c>
      <c r="DW342" s="26" t="str">
        <f t="shared" si="621"/>
        <v/>
      </c>
      <c r="DX342" s="26" t="str">
        <f t="shared" si="622"/>
        <v/>
      </c>
      <c r="DY342" s="27" t="str">
        <f t="shared" si="623"/>
        <v/>
      </c>
      <c r="DZ342" s="26" t="str">
        <f t="shared" si="624"/>
        <v/>
      </c>
      <c r="EA342" s="26" t="str">
        <f t="shared" si="625"/>
        <v/>
      </c>
      <c r="EB342" s="45" t="s">
        <v>30</v>
      </c>
      <c r="EC342" s="55" t="str">
        <f>IF(ＣＳＶ貼付用!DQ328="","",ＣＳＶ貼付用!DQ328)</f>
        <v/>
      </c>
      <c r="ED342" s="38" t="str">
        <f>IF(ＣＳＶ貼付用!DS328="","",ＣＳＶ貼付用!DS328)</f>
        <v/>
      </c>
      <c r="EE342" s="38" t="str">
        <f>IF(ＣＳＶ貼付用!DU328="","",ＣＳＶ貼付用!DU328)</f>
        <v/>
      </c>
      <c r="EF342" s="40" t="str">
        <f t="shared" si="626"/>
        <v/>
      </c>
      <c r="EG342" s="41" t="str">
        <f>IF(林齢計算用!F328="","",林齢計算用!F328)</f>
        <v/>
      </c>
      <c r="EH342" s="41" t="str">
        <f t="shared" si="627"/>
        <v/>
      </c>
      <c r="EI342" s="41" t="str">
        <f t="shared" si="628"/>
        <v/>
      </c>
      <c r="EJ342" s="23" t="str">
        <f>IF(EE342="スギ",INDEX(データ!$C$7:$E$26,MATCH(EH342,データ!$B$7:$B$26),MATCH(EF342,データ!$C$6:$E$6)),IF(EE342="ヒノキ",INDEX(データ!$C$32:$E$51,MATCH(EH342,データ!$B$32:$B$51),MATCH(EF342,データ!$C$31:$E$31)),IF(EE342="マツ",INDEX(データ!#REF!,MATCH(EH342,データ!#REF!),MATCH(EF342,データ!#REF!)),IF(EE342="ザツ",INDEX(データ!#REF!,MATCH(EH342,データ!#REF!),MATCH(EF342,データ!#REF!)),""))))</f>
        <v/>
      </c>
      <c r="EK342" s="22" t="str">
        <f t="shared" si="551"/>
        <v/>
      </c>
      <c r="EL342" s="21" t="str">
        <f t="shared" si="629"/>
        <v/>
      </c>
      <c r="EM342" s="21" t="str">
        <f t="shared" si="630"/>
        <v/>
      </c>
      <c r="EN342" s="24" t="str">
        <f>IF(EE342="スギ",INDEX(データ!$H$7:$J$26,MATCH(EH342,データ!$G$7:$G$26),MATCH(EF342,データ!$H$6:$J$6)),IF(EE342="ヒノキ",INDEX(データ!$H$32:$J$51,MATCH(EH342,データ!$G$32:$G$51),MATCH(EF342,データ!$H$31:$J$31)),IF(EE342="マツ",INDEX(データ!#REF!,MATCH(EH342,データ!#REF!),MATCH(EF342,データ!#REF!)),IF(EE342="ザツ",INDEX(データ!#REF!,MATCH(EH342,データ!#REF!),MATCH(EF342,データ!#REF!)),""))))</f>
        <v/>
      </c>
      <c r="EO342" s="22" t="str">
        <f t="shared" si="631"/>
        <v/>
      </c>
      <c r="EP342" s="21" t="str">
        <f t="shared" si="632"/>
        <v/>
      </c>
      <c r="EQ342" s="27" t="str">
        <f t="shared" si="633"/>
        <v/>
      </c>
      <c r="ER342" s="24" t="str">
        <f t="shared" si="634"/>
        <v/>
      </c>
      <c r="ES342" s="25" t="str">
        <f t="shared" si="635"/>
        <v>0</v>
      </c>
      <c r="ET342" s="26" t="str">
        <f t="shared" si="636"/>
        <v/>
      </c>
      <c r="EU342" s="26" t="str">
        <f t="shared" si="637"/>
        <v/>
      </c>
      <c r="EV342" s="26" t="str">
        <f t="shared" si="638"/>
        <v/>
      </c>
      <c r="EW342" s="27" t="str">
        <f t="shared" si="639"/>
        <v/>
      </c>
      <c r="EX342" s="26" t="str">
        <f t="shared" si="640"/>
        <v/>
      </c>
      <c r="EY342" s="26" t="str">
        <f t="shared" si="641"/>
        <v/>
      </c>
      <c r="EZ342" s="26">
        <f t="shared" si="642"/>
        <v>0</v>
      </c>
      <c r="FA342" s="43"/>
    </row>
    <row r="343" spans="1:157" ht="15.95" customHeight="1" x14ac:dyDescent="0.15">
      <c r="A343" s="21"/>
      <c r="B343" s="36" t="str">
        <f>IF(ＣＳＶ貼付用!G329="","",ＣＳＶ貼付用!G329)</f>
        <v/>
      </c>
      <c r="C343" s="36" t="str">
        <f>IF(ＣＳＶ貼付用!I329="","",ＣＳＶ貼付用!I329)</f>
        <v/>
      </c>
      <c r="D343" s="36" t="str">
        <f>IF(ＣＳＶ貼付用!J329="","",ＣＳＶ貼付用!J329)</f>
        <v/>
      </c>
      <c r="E343" s="36" t="str">
        <f>IF(ＣＳＶ貼付用!F329="","",ＣＳＶ貼付用!F329)</f>
        <v/>
      </c>
      <c r="F343" s="38" t="str">
        <f>IF(ＣＳＶ貼付用!T329="","",ＣＳＶ貼付用!T329)</f>
        <v/>
      </c>
      <c r="G343" s="38"/>
      <c r="H343" s="38" t="str">
        <f>IF(ＣＳＶ貼付用!GJ329="","",ＣＳＶ貼付用!GJ329)</f>
        <v/>
      </c>
      <c r="I343" s="38" t="str">
        <f>IF(ＣＳＶ貼付用!GL329="","",ＣＳＶ貼付用!GL329)</f>
        <v/>
      </c>
      <c r="J343" s="38" t="str">
        <f>IF(ＣＳＶ貼付用!GN329="","",ＣＳＶ貼付用!GN329)</f>
        <v/>
      </c>
      <c r="K343" s="38" t="str">
        <f>IF(ＣＳＶ貼付用!GP329="","",ＣＳＶ貼付用!GP329)</f>
        <v/>
      </c>
      <c r="L343" s="45" t="s">
        <v>30</v>
      </c>
      <c r="M343" s="55" t="str">
        <f>IF(ＣＳＶ貼付用!AT329="","",ＣＳＶ貼付用!AT329)</f>
        <v/>
      </c>
      <c r="N343" s="38" t="str">
        <f>IF(ＣＳＶ貼付用!AV329="","",ＣＳＶ貼付用!AV329)</f>
        <v/>
      </c>
      <c r="O343" s="38" t="str">
        <f>IF(ＣＳＶ貼付用!AX329="","",ＣＳＶ貼付用!AX329)</f>
        <v/>
      </c>
      <c r="P343" s="40" t="str">
        <f>IF(ＣＳＶ貼付用!FE329="","",ＣＳＶ貼付用!FE329)</f>
        <v/>
      </c>
      <c r="Q343" s="41" t="str">
        <f>IF(林齢計算用!A329="","",林齢計算用!A329)</f>
        <v/>
      </c>
      <c r="R343" s="41" t="str">
        <f t="shared" si="552"/>
        <v/>
      </c>
      <c r="S343" s="56" t="str">
        <f>IF(ＣＳＶ貼付用!EG329="","",ＣＳＶ貼付用!EG329*10)</f>
        <v/>
      </c>
      <c r="T343" s="23" t="str">
        <f>IF(O343="スギ",INDEX(データ!$C$7:$E$26,MATCH(R343,データ!$B$7:$B$26),MATCH(P343,データ!$C$6:$E$6)),IF(O343="ヒノキ",INDEX(データ!$C$32:$E$51,MATCH(R343,データ!$B$32:$B$51),MATCH(P343,データ!$C$31:$E$31)),IF(O343="マツ",INDEX(データ!#REF!,MATCH(R343,データ!#REF!),MATCH(P343,データ!#REF!)),IF(O343="ザツ",INDEX(データ!#REF!,MATCH(R343,データ!#REF!),MATCH(P343,データ!#REF!)),""))))</f>
        <v/>
      </c>
      <c r="U343" s="22" t="str">
        <f t="shared" si="643"/>
        <v/>
      </c>
      <c r="V343" s="21" t="str">
        <f t="shared" ref="V343:V406" si="647">IF(O343="スギ",$A$19,IF(O343="ヒノキ",$A$25,""))</f>
        <v/>
      </c>
      <c r="W343" s="21" t="str">
        <f t="shared" si="644"/>
        <v/>
      </c>
      <c r="X343" s="23" t="str">
        <f>IF(O343="スギ",INDEX(データ!$H$7:$J$26,MATCH(R343,データ!$G$7:$G$26),MATCH(P343,データ!$H$6:$J$6)),IF(O343="ヒノキ",INDEX(データ!$H$32:$J$51,MATCH(R343,データ!$G$32:$G$51),MATCH(P343,データ!$H$31:$J$31)),IF(O343="マツ",INDEX(データ!#REF!,MATCH(R343,データ!#REF!),MATCH(P343,データ!#REF!)),IF(O343="ザツ",INDEX(データ!#REF!,MATCH(R343,データ!#REF!),MATCH(P343,データ!#REF!)),""))))</f>
        <v/>
      </c>
      <c r="Y343" s="22" t="str">
        <f t="shared" si="645"/>
        <v/>
      </c>
      <c r="Z343" s="21" t="str">
        <f t="shared" si="646"/>
        <v/>
      </c>
      <c r="AA343" s="27" t="str">
        <f t="shared" si="553"/>
        <v/>
      </c>
      <c r="AB343" s="24" t="str">
        <f t="shared" si="554"/>
        <v/>
      </c>
      <c r="AC343" s="25" t="str">
        <f t="shared" si="555"/>
        <v>0</v>
      </c>
      <c r="AD343" s="26" t="str">
        <f t="shared" si="556"/>
        <v/>
      </c>
      <c r="AE343" s="26" t="str">
        <f t="shared" si="557"/>
        <v/>
      </c>
      <c r="AF343" s="26" t="str">
        <f t="shared" si="558"/>
        <v/>
      </c>
      <c r="AG343" s="27" t="str">
        <f t="shared" si="559"/>
        <v/>
      </c>
      <c r="AH343" s="26" t="str">
        <f t="shared" si="560"/>
        <v/>
      </c>
      <c r="AI343" s="26" t="str">
        <f t="shared" si="561"/>
        <v/>
      </c>
      <c r="AJ343" s="45" t="s">
        <v>30</v>
      </c>
      <c r="AK343" s="55" t="str">
        <f>IF(ＣＳＶ貼付用!BI329="","",ＣＳＶ貼付用!BI329)</f>
        <v/>
      </c>
      <c r="AL343" s="38" t="str">
        <f>IF(ＣＳＶ貼付用!BK329="","",ＣＳＶ貼付用!BK329)</f>
        <v/>
      </c>
      <c r="AM343" s="38" t="str">
        <f>IF(ＣＳＶ貼付用!BM329="","",ＣＳＶ貼付用!BM329)</f>
        <v/>
      </c>
      <c r="AN343" s="40" t="str">
        <f t="shared" si="562"/>
        <v/>
      </c>
      <c r="AO343" s="41" t="str">
        <f>IF(林齢計算用!B329="","",林齢計算用!B329)</f>
        <v/>
      </c>
      <c r="AP343" s="41" t="str">
        <f t="shared" si="563"/>
        <v/>
      </c>
      <c r="AQ343" s="41" t="str">
        <f t="shared" si="564"/>
        <v/>
      </c>
      <c r="AR343" s="23" t="str">
        <f>IF(AM343="スギ",INDEX(データ!$C$7:$E$26,MATCH(AP343,データ!$B$7:$B$26),MATCH(AN343,データ!$C$6:$E$6)),IF(AM343="ヒノキ",INDEX(データ!$C$32:$E$51,MATCH(AP343,データ!$B$32:$B$51),MATCH(AN343,データ!$C$31:$E$31)),IF(AM343="マツ",INDEX(データ!#REF!,MATCH(AP343,データ!#REF!),MATCH(AN343,データ!#REF!)),IF(AM343="ザツ",INDEX(データ!#REF!,MATCH(AP343,データ!#REF!),MATCH(AN343,データ!#REF!)),""))))</f>
        <v/>
      </c>
      <c r="AS343" s="22" t="str">
        <f t="shared" si="547"/>
        <v/>
      </c>
      <c r="AT343" s="21" t="str">
        <f t="shared" si="565"/>
        <v/>
      </c>
      <c r="AU343" s="21" t="str">
        <f t="shared" si="566"/>
        <v/>
      </c>
      <c r="AV343" s="24" t="str">
        <f>IF(AM343="スギ",INDEX(データ!$H$7:$J$26,MATCH(AP343,データ!$G$7:$G$26),MATCH(AN343,データ!$H$6:$J$6)),IF(AM343="ヒノキ",INDEX(データ!$H$32:$J$51,MATCH(AP343,データ!$G$32:$G$51),MATCH(AN343,データ!$H$31:$J$31)),IF(AM343="マツ",INDEX(データ!#REF!,MATCH(AP343,データ!#REF!),MATCH(AN343,データ!#REF!)),IF(AM343="ザツ",INDEX(データ!#REF!,MATCH(AP343,データ!#REF!),MATCH(AN343,データ!#REF!)),""))))</f>
        <v/>
      </c>
      <c r="AW343" s="22" t="str">
        <f t="shared" si="567"/>
        <v/>
      </c>
      <c r="AX343" s="21" t="str">
        <f t="shared" si="568"/>
        <v/>
      </c>
      <c r="AY343" s="27" t="str">
        <f t="shared" si="569"/>
        <v/>
      </c>
      <c r="AZ343" s="24" t="str">
        <f t="shared" si="570"/>
        <v/>
      </c>
      <c r="BA343" s="25" t="str">
        <f t="shared" si="571"/>
        <v>0</v>
      </c>
      <c r="BB343" s="26" t="str">
        <f t="shared" si="572"/>
        <v/>
      </c>
      <c r="BC343" s="26" t="str">
        <f t="shared" si="573"/>
        <v/>
      </c>
      <c r="BD343" s="26" t="str">
        <f t="shared" si="574"/>
        <v/>
      </c>
      <c r="BE343" s="27" t="str">
        <f t="shared" si="575"/>
        <v/>
      </c>
      <c r="BF343" s="26" t="str">
        <f t="shared" si="576"/>
        <v/>
      </c>
      <c r="BG343" s="26" t="str">
        <f t="shared" si="577"/>
        <v/>
      </c>
      <c r="BH343" s="45" t="s">
        <v>30</v>
      </c>
      <c r="BI343" s="55" t="str">
        <f>IF(ＣＳＶ貼付用!BX329="","",ＣＳＶ貼付用!BX329)</f>
        <v/>
      </c>
      <c r="BJ343" s="38" t="str">
        <f>IF(ＣＳＶ貼付用!BZ329="","",ＣＳＶ貼付用!BZ329)</f>
        <v/>
      </c>
      <c r="BK343" s="38" t="str">
        <f>IF(ＣＳＶ貼付用!CB329="","",ＣＳＶ貼付用!CB329)</f>
        <v/>
      </c>
      <c r="BL343" s="40" t="str">
        <f t="shared" si="578"/>
        <v/>
      </c>
      <c r="BM343" s="41" t="str">
        <f>IF(林齢計算用!C329="","",林齢計算用!C329)</f>
        <v/>
      </c>
      <c r="BN343" s="41" t="str">
        <f t="shared" si="579"/>
        <v/>
      </c>
      <c r="BO343" s="41" t="str">
        <f t="shared" si="580"/>
        <v/>
      </c>
      <c r="BP343" s="23" t="str">
        <f>IF(BK343="スギ",INDEX(データ!$C$7:$E$26,MATCH(BN343,データ!$B$7:$B$26),MATCH(BL343,データ!$C$6:$E$6)),IF(BK343="ヒノキ",INDEX(データ!$C$32:$E$51,MATCH(BN343,データ!$B$32:$B$51),MATCH(BL343,データ!$C$31:$E$31)),IF(BK343="マツ",INDEX(データ!#REF!,MATCH(BN343,データ!#REF!),MATCH(BL343,データ!#REF!)),IF(BK343="ザツ",INDEX(データ!#REF!,MATCH(BN343,データ!#REF!),MATCH(BL343,データ!#REF!)),""))))</f>
        <v/>
      </c>
      <c r="BQ343" s="22" t="str">
        <f t="shared" si="548"/>
        <v/>
      </c>
      <c r="BR343" s="21" t="str">
        <f t="shared" si="581"/>
        <v/>
      </c>
      <c r="BS343" s="21" t="str">
        <f t="shared" si="582"/>
        <v/>
      </c>
      <c r="BT343" s="24" t="str">
        <f>IF(BK343="スギ",INDEX(データ!$H$7:$J$26,MATCH(BN343,データ!$G$7:$G$26),MATCH(BL343,データ!$H$6:$J$6)),IF(BK343="ヒノキ",INDEX(データ!$H$32:$J$51,MATCH(BN343,データ!$G$32:$G$51),MATCH(BL343,データ!$H$31:$J$31)),IF(BK343="マツ",INDEX(データ!#REF!,MATCH(BN343,データ!#REF!),MATCH(BL343,データ!#REF!)),IF(BK343="ザツ",INDEX(データ!#REF!,MATCH(BN343,データ!#REF!),MATCH(BL343,データ!#REF!)),""))))</f>
        <v/>
      </c>
      <c r="BU343" s="22" t="str">
        <f t="shared" si="583"/>
        <v/>
      </c>
      <c r="BV343" s="21" t="str">
        <f t="shared" si="584"/>
        <v/>
      </c>
      <c r="BW343" s="27" t="str">
        <f t="shared" si="585"/>
        <v/>
      </c>
      <c r="BX343" s="24" t="str">
        <f t="shared" si="586"/>
        <v/>
      </c>
      <c r="BY343" s="25" t="str">
        <f t="shared" si="587"/>
        <v>0</v>
      </c>
      <c r="BZ343" s="26" t="str">
        <f t="shared" si="588"/>
        <v/>
      </c>
      <c r="CA343" s="26" t="str">
        <f t="shared" si="589"/>
        <v/>
      </c>
      <c r="CB343" s="26" t="str">
        <f t="shared" si="590"/>
        <v/>
      </c>
      <c r="CC343" s="27" t="str">
        <f t="shared" si="591"/>
        <v/>
      </c>
      <c r="CD343" s="26" t="str">
        <f t="shared" si="592"/>
        <v/>
      </c>
      <c r="CE343" s="26" t="str">
        <f t="shared" si="593"/>
        <v/>
      </c>
      <c r="CF343" s="45" t="s">
        <v>30</v>
      </c>
      <c r="CG343" s="55" t="str">
        <f>IF(ＣＳＶ貼付用!CM329="","",ＣＳＶ貼付用!CM329)</f>
        <v/>
      </c>
      <c r="CH343" s="38" t="str">
        <f>IF(ＣＳＶ貼付用!CO329="","",ＣＳＶ貼付用!CO329)</f>
        <v/>
      </c>
      <c r="CI343" s="38" t="str">
        <f>IF(ＣＳＶ貼付用!CQ329="","",ＣＳＶ貼付用!CQ329)</f>
        <v/>
      </c>
      <c r="CJ343" s="40" t="str">
        <f t="shared" si="594"/>
        <v/>
      </c>
      <c r="CK343" s="41" t="str">
        <f>IF(林齢計算用!D329="","",林齢計算用!D329)</f>
        <v/>
      </c>
      <c r="CL343" s="41" t="str">
        <f t="shared" si="595"/>
        <v/>
      </c>
      <c r="CM343" s="41" t="str">
        <f t="shared" si="596"/>
        <v/>
      </c>
      <c r="CN343" s="23" t="str">
        <f>IF(CI343="スギ",INDEX(データ!$C$7:$E$26,MATCH(CL343,データ!$B$7:$B$26),MATCH(CJ343,データ!$C$6:$E$6)),IF(CI343="ヒノキ",INDEX(データ!$C$32:$E$51,MATCH(CL343,データ!$B$32:$B$51),MATCH(CJ343,データ!$C$31:$E$31)),IF(CI343="マツ",INDEX(データ!#REF!,MATCH(CL343,データ!#REF!),MATCH(CJ343,データ!#REF!)),IF(CI343="ザツ",INDEX(データ!#REF!,MATCH(CL343,データ!#REF!),MATCH(CJ343,データ!#REF!)),""))))</f>
        <v/>
      </c>
      <c r="CO343" s="22" t="str">
        <f t="shared" si="549"/>
        <v/>
      </c>
      <c r="CP343" s="21" t="str">
        <f t="shared" si="597"/>
        <v/>
      </c>
      <c r="CQ343" s="21" t="str">
        <f t="shared" si="598"/>
        <v/>
      </c>
      <c r="CR343" s="24" t="str">
        <f>IF(CI343="スギ",INDEX(データ!$H$7:$J$26,MATCH(CL343,データ!$G$7:$G$26),MATCH(CJ343,データ!$H$6:$J$6)),IF(CI343="ヒノキ",INDEX(データ!$H$32:$J$51,MATCH(CL343,データ!$G$32:$G$51),MATCH(CJ343,データ!$H$31:$J$31)),IF(CI343="マツ",INDEX(データ!#REF!,MATCH(CL343,データ!#REF!),MATCH(CJ343,データ!#REF!)),IF(CI343="ザツ",INDEX(データ!#REF!,MATCH(CL343,データ!#REF!),MATCH(CJ343,データ!#REF!)),""))))</f>
        <v/>
      </c>
      <c r="CS343" s="22" t="str">
        <f t="shared" si="599"/>
        <v/>
      </c>
      <c r="CT343" s="21" t="str">
        <f t="shared" si="600"/>
        <v/>
      </c>
      <c r="CU343" s="27" t="str">
        <f t="shared" si="601"/>
        <v/>
      </c>
      <c r="CV343" s="24" t="str">
        <f t="shared" si="602"/>
        <v/>
      </c>
      <c r="CW343" s="25" t="str">
        <f t="shared" si="603"/>
        <v>0</v>
      </c>
      <c r="CX343" s="26" t="str">
        <f t="shared" si="604"/>
        <v/>
      </c>
      <c r="CY343" s="26" t="str">
        <f t="shared" si="605"/>
        <v/>
      </c>
      <c r="CZ343" s="26" t="str">
        <f t="shared" si="606"/>
        <v/>
      </c>
      <c r="DA343" s="27" t="str">
        <f t="shared" si="607"/>
        <v/>
      </c>
      <c r="DB343" s="26" t="str">
        <f t="shared" si="608"/>
        <v/>
      </c>
      <c r="DC343" s="26" t="str">
        <f t="shared" si="609"/>
        <v/>
      </c>
      <c r="DD343" s="45" t="s">
        <v>30</v>
      </c>
      <c r="DE343" s="55" t="str">
        <f>IF(ＣＳＶ貼付用!DB329="","",ＣＳＶ貼付用!DB329)</f>
        <v/>
      </c>
      <c r="DF343" s="38" t="str">
        <f>IF(ＣＳＶ貼付用!DD329="","",ＣＳＶ貼付用!DD329)</f>
        <v/>
      </c>
      <c r="DG343" s="38" t="str">
        <f>IF(ＣＳＶ貼付用!DF329="","",ＣＳＶ貼付用!DF329)</f>
        <v/>
      </c>
      <c r="DH343" s="40" t="str">
        <f t="shared" si="610"/>
        <v/>
      </c>
      <c r="DI343" s="41" t="str">
        <f>IF(林齢計算用!E329="","",林齢計算用!E329)</f>
        <v/>
      </c>
      <c r="DJ343" s="41" t="str">
        <f t="shared" si="611"/>
        <v/>
      </c>
      <c r="DK343" s="41" t="str">
        <f t="shared" si="612"/>
        <v/>
      </c>
      <c r="DL343" s="23" t="str">
        <f>IF(DG343="スギ",INDEX(データ!$C$7:$E$26,MATCH(DJ343,データ!$B$7:$B$26),MATCH(DH343,データ!$C$6:$E$6)),IF(DG343="ヒノキ",INDEX(データ!$C$32:$E$51,MATCH(DJ343,データ!$B$32:$B$51),MATCH(DH343,データ!$C$31:$E$31)),IF(DG343="マツ",INDEX(データ!#REF!,MATCH(DJ343,データ!#REF!),MATCH(DH343,データ!#REF!)),IF(DG343="ザツ",INDEX(データ!#REF!,MATCH(DJ343,データ!#REF!),MATCH(DH343,データ!#REF!)),""))))</f>
        <v/>
      </c>
      <c r="DM343" s="22" t="str">
        <f t="shared" si="550"/>
        <v/>
      </c>
      <c r="DN343" s="21" t="str">
        <f t="shared" si="613"/>
        <v/>
      </c>
      <c r="DO343" s="21" t="str">
        <f t="shared" si="614"/>
        <v/>
      </c>
      <c r="DP343" s="24" t="str">
        <f>IF(DG343="スギ",INDEX(データ!$H$7:$J$26,MATCH(DJ343,データ!$G$7:$G$26),MATCH(DH343,データ!$H$6:$J$6)),IF(DG343="ヒノキ",INDEX(データ!$H$32:$J$51,MATCH(DJ343,データ!$G$32:$G$51),MATCH(DH343,データ!$H$31:$J$31)),IF(DG343="マツ",INDEX(データ!#REF!,MATCH(DJ343,データ!#REF!),MATCH(DH343,データ!#REF!)),IF(DG343="ザツ",INDEX(データ!#REF!,MATCH(DJ343,データ!#REF!),MATCH(DH343,データ!#REF!)),""))))</f>
        <v/>
      </c>
      <c r="DQ343" s="22" t="str">
        <f t="shared" si="615"/>
        <v/>
      </c>
      <c r="DR343" s="21" t="str">
        <f t="shared" si="616"/>
        <v/>
      </c>
      <c r="DS343" s="27" t="str">
        <f t="shared" si="617"/>
        <v/>
      </c>
      <c r="DT343" s="24" t="str">
        <f t="shared" si="618"/>
        <v/>
      </c>
      <c r="DU343" s="25" t="str">
        <f t="shared" si="619"/>
        <v>0</v>
      </c>
      <c r="DV343" s="26" t="str">
        <f t="shared" si="620"/>
        <v/>
      </c>
      <c r="DW343" s="26" t="str">
        <f t="shared" si="621"/>
        <v/>
      </c>
      <c r="DX343" s="26" t="str">
        <f t="shared" si="622"/>
        <v/>
      </c>
      <c r="DY343" s="27" t="str">
        <f t="shared" si="623"/>
        <v/>
      </c>
      <c r="DZ343" s="26" t="str">
        <f t="shared" si="624"/>
        <v/>
      </c>
      <c r="EA343" s="26" t="str">
        <f t="shared" si="625"/>
        <v/>
      </c>
      <c r="EB343" s="45" t="s">
        <v>30</v>
      </c>
      <c r="EC343" s="55" t="str">
        <f>IF(ＣＳＶ貼付用!DQ329="","",ＣＳＶ貼付用!DQ329)</f>
        <v/>
      </c>
      <c r="ED343" s="38" t="str">
        <f>IF(ＣＳＶ貼付用!DS329="","",ＣＳＶ貼付用!DS329)</f>
        <v/>
      </c>
      <c r="EE343" s="38" t="str">
        <f>IF(ＣＳＶ貼付用!DU329="","",ＣＳＶ貼付用!DU329)</f>
        <v/>
      </c>
      <c r="EF343" s="40" t="str">
        <f t="shared" si="626"/>
        <v/>
      </c>
      <c r="EG343" s="41" t="str">
        <f>IF(林齢計算用!F329="","",林齢計算用!F329)</f>
        <v/>
      </c>
      <c r="EH343" s="41" t="str">
        <f t="shared" si="627"/>
        <v/>
      </c>
      <c r="EI343" s="41" t="str">
        <f t="shared" si="628"/>
        <v/>
      </c>
      <c r="EJ343" s="23" t="str">
        <f>IF(EE343="スギ",INDEX(データ!$C$7:$E$26,MATCH(EH343,データ!$B$7:$B$26),MATCH(EF343,データ!$C$6:$E$6)),IF(EE343="ヒノキ",INDEX(データ!$C$32:$E$51,MATCH(EH343,データ!$B$32:$B$51),MATCH(EF343,データ!$C$31:$E$31)),IF(EE343="マツ",INDEX(データ!#REF!,MATCH(EH343,データ!#REF!),MATCH(EF343,データ!#REF!)),IF(EE343="ザツ",INDEX(データ!#REF!,MATCH(EH343,データ!#REF!),MATCH(EF343,データ!#REF!)),""))))</f>
        <v/>
      </c>
      <c r="EK343" s="22" t="str">
        <f t="shared" si="551"/>
        <v/>
      </c>
      <c r="EL343" s="21" t="str">
        <f t="shared" si="629"/>
        <v/>
      </c>
      <c r="EM343" s="21" t="str">
        <f t="shared" si="630"/>
        <v/>
      </c>
      <c r="EN343" s="24" t="str">
        <f>IF(EE343="スギ",INDEX(データ!$H$7:$J$26,MATCH(EH343,データ!$G$7:$G$26),MATCH(EF343,データ!$H$6:$J$6)),IF(EE343="ヒノキ",INDEX(データ!$H$32:$J$51,MATCH(EH343,データ!$G$32:$G$51),MATCH(EF343,データ!$H$31:$J$31)),IF(EE343="マツ",INDEX(データ!#REF!,MATCH(EH343,データ!#REF!),MATCH(EF343,データ!#REF!)),IF(EE343="ザツ",INDEX(データ!#REF!,MATCH(EH343,データ!#REF!),MATCH(EF343,データ!#REF!)),""))))</f>
        <v/>
      </c>
      <c r="EO343" s="22" t="str">
        <f t="shared" si="631"/>
        <v/>
      </c>
      <c r="EP343" s="21" t="str">
        <f t="shared" si="632"/>
        <v/>
      </c>
      <c r="EQ343" s="27" t="str">
        <f t="shared" si="633"/>
        <v/>
      </c>
      <c r="ER343" s="24" t="str">
        <f t="shared" si="634"/>
        <v/>
      </c>
      <c r="ES343" s="25" t="str">
        <f t="shared" si="635"/>
        <v>0</v>
      </c>
      <c r="ET343" s="26" t="str">
        <f t="shared" si="636"/>
        <v/>
      </c>
      <c r="EU343" s="26" t="str">
        <f t="shared" si="637"/>
        <v/>
      </c>
      <c r="EV343" s="26" t="str">
        <f t="shared" si="638"/>
        <v/>
      </c>
      <c r="EW343" s="27" t="str">
        <f t="shared" si="639"/>
        <v/>
      </c>
      <c r="EX343" s="26" t="str">
        <f t="shared" si="640"/>
        <v/>
      </c>
      <c r="EY343" s="26" t="str">
        <f t="shared" si="641"/>
        <v/>
      </c>
      <c r="EZ343" s="26">
        <f t="shared" si="642"/>
        <v>0</v>
      </c>
      <c r="FA343" s="43"/>
    </row>
    <row r="344" spans="1:157" ht="15.95" customHeight="1" x14ac:dyDescent="0.15">
      <c r="A344" s="21"/>
      <c r="B344" s="36" t="str">
        <f>IF(ＣＳＶ貼付用!G330="","",ＣＳＶ貼付用!G330)</f>
        <v/>
      </c>
      <c r="C344" s="36" t="str">
        <f>IF(ＣＳＶ貼付用!I330="","",ＣＳＶ貼付用!I330)</f>
        <v/>
      </c>
      <c r="D344" s="36" t="str">
        <f>IF(ＣＳＶ貼付用!J330="","",ＣＳＶ貼付用!J330)</f>
        <v/>
      </c>
      <c r="E344" s="36" t="str">
        <f>IF(ＣＳＶ貼付用!F330="","",ＣＳＶ貼付用!F330)</f>
        <v/>
      </c>
      <c r="F344" s="38" t="str">
        <f>IF(ＣＳＶ貼付用!T330="","",ＣＳＶ貼付用!T330)</f>
        <v/>
      </c>
      <c r="G344" s="38"/>
      <c r="H344" s="38" t="str">
        <f>IF(ＣＳＶ貼付用!GJ330="","",ＣＳＶ貼付用!GJ330)</f>
        <v/>
      </c>
      <c r="I344" s="38" t="str">
        <f>IF(ＣＳＶ貼付用!GL330="","",ＣＳＶ貼付用!GL330)</f>
        <v/>
      </c>
      <c r="J344" s="38" t="str">
        <f>IF(ＣＳＶ貼付用!GN330="","",ＣＳＶ貼付用!GN330)</f>
        <v/>
      </c>
      <c r="K344" s="38" t="str">
        <f>IF(ＣＳＶ貼付用!GP330="","",ＣＳＶ貼付用!GP330)</f>
        <v/>
      </c>
      <c r="L344" s="45" t="s">
        <v>30</v>
      </c>
      <c r="M344" s="55" t="str">
        <f>IF(ＣＳＶ貼付用!AT330="","",ＣＳＶ貼付用!AT330)</f>
        <v/>
      </c>
      <c r="N344" s="38" t="str">
        <f>IF(ＣＳＶ貼付用!AV330="","",ＣＳＶ貼付用!AV330)</f>
        <v/>
      </c>
      <c r="O344" s="38" t="str">
        <f>IF(ＣＳＶ貼付用!AX330="","",ＣＳＶ貼付用!AX330)</f>
        <v/>
      </c>
      <c r="P344" s="40" t="str">
        <f>IF(ＣＳＶ貼付用!FE330="","",ＣＳＶ貼付用!FE330)</f>
        <v/>
      </c>
      <c r="Q344" s="41" t="str">
        <f>IF(林齢計算用!A330="","",林齢計算用!A330)</f>
        <v/>
      </c>
      <c r="R344" s="41" t="str">
        <f t="shared" si="552"/>
        <v/>
      </c>
      <c r="S344" s="56" t="str">
        <f>IF(ＣＳＶ貼付用!EG330="","",ＣＳＶ貼付用!EG330*10)</f>
        <v/>
      </c>
      <c r="T344" s="23" t="str">
        <f>IF(O344="スギ",INDEX(データ!$C$7:$E$26,MATCH(R344,データ!$B$7:$B$26),MATCH(P344,データ!$C$6:$E$6)),IF(O344="ヒノキ",INDEX(データ!$C$32:$E$51,MATCH(R344,データ!$B$32:$B$51),MATCH(P344,データ!$C$31:$E$31)),IF(O344="マツ",INDEX(データ!#REF!,MATCH(R344,データ!#REF!),MATCH(P344,データ!#REF!)),IF(O344="ザツ",INDEX(データ!#REF!,MATCH(R344,データ!#REF!),MATCH(P344,データ!#REF!)),""))))</f>
        <v/>
      </c>
      <c r="U344" s="22" t="str">
        <f t="shared" si="643"/>
        <v/>
      </c>
      <c r="V344" s="21" t="str">
        <f t="shared" si="647"/>
        <v/>
      </c>
      <c r="W344" s="21" t="str">
        <f t="shared" si="644"/>
        <v/>
      </c>
      <c r="X344" s="23" t="str">
        <f>IF(O344="スギ",INDEX(データ!$H$7:$J$26,MATCH(R344,データ!$G$7:$G$26),MATCH(P344,データ!$H$6:$J$6)),IF(O344="ヒノキ",INDEX(データ!$H$32:$J$51,MATCH(R344,データ!$G$32:$G$51),MATCH(P344,データ!$H$31:$J$31)),IF(O344="マツ",INDEX(データ!#REF!,MATCH(R344,データ!#REF!),MATCH(P344,データ!#REF!)),IF(O344="ザツ",INDEX(データ!#REF!,MATCH(R344,データ!#REF!),MATCH(P344,データ!#REF!)),""))))</f>
        <v/>
      </c>
      <c r="Y344" s="22" t="str">
        <f t="shared" si="645"/>
        <v/>
      </c>
      <c r="Z344" s="21" t="str">
        <f t="shared" si="646"/>
        <v/>
      </c>
      <c r="AA344" s="27" t="str">
        <f t="shared" si="553"/>
        <v/>
      </c>
      <c r="AB344" s="24" t="str">
        <f t="shared" si="554"/>
        <v/>
      </c>
      <c r="AC344" s="25" t="str">
        <f t="shared" si="555"/>
        <v>0</v>
      </c>
      <c r="AD344" s="26" t="str">
        <f t="shared" si="556"/>
        <v/>
      </c>
      <c r="AE344" s="26" t="str">
        <f t="shared" si="557"/>
        <v/>
      </c>
      <c r="AF344" s="26" t="str">
        <f t="shared" si="558"/>
        <v/>
      </c>
      <c r="AG344" s="27" t="str">
        <f t="shared" si="559"/>
        <v/>
      </c>
      <c r="AH344" s="26" t="str">
        <f t="shared" si="560"/>
        <v/>
      </c>
      <c r="AI344" s="26" t="str">
        <f t="shared" si="561"/>
        <v/>
      </c>
      <c r="AJ344" s="45" t="s">
        <v>30</v>
      </c>
      <c r="AK344" s="55" t="str">
        <f>IF(ＣＳＶ貼付用!BI330="","",ＣＳＶ貼付用!BI330)</f>
        <v/>
      </c>
      <c r="AL344" s="38" t="str">
        <f>IF(ＣＳＶ貼付用!BK330="","",ＣＳＶ貼付用!BK330)</f>
        <v/>
      </c>
      <c r="AM344" s="38" t="str">
        <f>IF(ＣＳＶ貼付用!BM330="","",ＣＳＶ貼付用!BM330)</f>
        <v/>
      </c>
      <c r="AN344" s="40" t="str">
        <f t="shared" si="562"/>
        <v/>
      </c>
      <c r="AO344" s="41" t="str">
        <f>IF(林齢計算用!B330="","",林齢計算用!B330)</f>
        <v/>
      </c>
      <c r="AP344" s="41" t="str">
        <f t="shared" si="563"/>
        <v/>
      </c>
      <c r="AQ344" s="41" t="str">
        <f t="shared" si="564"/>
        <v/>
      </c>
      <c r="AR344" s="23" t="str">
        <f>IF(AM344="スギ",INDEX(データ!$C$7:$E$26,MATCH(AP344,データ!$B$7:$B$26),MATCH(AN344,データ!$C$6:$E$6)),IF(AM344="ヒノキ",INDEX(データ!$C$32:$E$51,MATCH(AP344,データ!$B$32:$B$51),MATCH(AN344,データ!$C$31:$E$31)),IF(AM344="マツ",INDEX(データ!#REF!,MATCH(AP344,データ!#REF!),MATCH(AN344,データ!#REF!)),IF(AM344="ザツ",INDEX(データ!#REF!,MATCH(AP344,データ!#REF!),MATCH(AN344,データ!#REF!)),""))))</f>
        <v/>
      </c>
      <c r="AS344" s="22" t="str">
        <f t="shared" si="547"/>
        <v/>
      </c>
      <c r="AT344" s="21" t="str">
        <f t="shared" si="565"/>
        <v/>
      </c>
      <c r="AU344" s="21" t="str">
        <f t="shared" si="566"/>
        <v/>
      </c>
      <c r="AV344" s="24" t="str">
        <f>IF(AM344="スギ",INDEX(データ!$H$7:$J$26,MATCH(AP344,データ!$G$7:$G$26),MATCH(AN344,データ!$H$6:$J$6)),IF(AM344="ヒノキ",INDEX(データ!$H$32:$J$51,MATCH(AP344,データ!$G$32:$G$51),MATCH(AN344,データ!$H$31:$J$31)),IF(AM344="マツ",INDEX(データ!#REF!,MATCH(AP344,データ!#REF!),MATCH(AN344,データ!#REF!)),IF(AM344="ザツ",INDEX(データ!#REF!,MATCH(AP344,データ!#REF!),MATCH(AN344,データ!#REF!)),""))))</f>
        <v/>
      </c>
      <c r="AW344" s="22" t="str">
        <f t="shared" si="567"/>
        <v/>
      </c>
      <c r="AX344" s="21" t="str">
        <f t="shared" si="568"/>
        <v/>
      </c>
      <c r="AY344" s="27" t="str">
        <f t="shared" si="569"/>
        <v/>
      </c>
      <c r="AZ344" s="24" t="str">
        <f t="shared" si="570"/>
        <v/>
      </c>
      <c r="BA344" s="25" t="str">
        <f t="shared" si="571"/>
        <v>0</v>
      </c>
      <c r="BB344" s="26" t="str">
        <f t="shared" si="572"/>
        <v/>
      </c>
      <c r="BC344" s="26" t="str">
        <f t="shared" si="573"/>
        <v/>
      </c>
      <c r="BD344" s="26" t="str">
        <f t="shared" si="574"/>
        <v/>
      </c>
      <c r="BE344" s="27" t="str">
        <f t="shared" si="575"/>
        <v/>
      </c>
      <c r="BF344" s="26" t="str">
        <f t="shared" si="576"/>
        <v/>
      </c>
      <c r="BG344" s="26" t="str">
        <f t="shared" si="577"/>
        <v/>
      </c>
      <c r="BH344" s="45" t="s">
        <v>30</v>
      </c>
      <c r="BI344" s="55" t="str">
        <f>IF(ＣＳＶ貼付用!BX330="","",ＣＳＶ貼付用!BX330)</f>
        <v/>
      </c>
      <c r="BJ344" s="38" t="str">
        <f>IF(ＣＳＶ貼付用!BZ330="","",ＣＳＶ貼付用!BZ330)</f>
        <v/>
      </c>
      <c r="BK344" s="38" t="str">
        <f>IF(ＣＳＶ貼付用!CB330="","",ＣＳＶ貼付用!CB330)</f>
        <v/>
      </c>
      <c r="BL344" s="40" t="str">
        <f t="shared" si="578"/>
        <v/>
      </c>
      <c r="BM344" s="41" t="str">
        <f>IF(林齢計算用!C330="","",林齢計算用!C330)</f>
        <v/>
      </c>
      <c r="BN344" s="41" t="str">
        <f t="shared" si="579"/>
        <v/>
      </c>
      <c r="BO344" s="41" t="str">
        <f t="shared" si="580"/>
        <v/>
      </c>
      <c r="BP344" s="23" t="str">
        <f>IF(BK344="スギ",INDEX(データ!$C$7:$E$26,MATCH(BN344,データ!$B$7:$B$26),MATCH(BL344,データ!$C$6:$E$6)),IF(BK344="ヒノキ",INDEX(データ!$C$32:$E$51,MATCH(BN344,データ!$B$32:$B$51),MATCH(BL344,データ!$C$31:$E$31)),IF(BK344="マツ",INDEX(データ!#REF!,MATCH(BN344,データ!#REF!),MATCH(BL344,データ!#REF!)),IF(BK344="ザツ",INDEX(データ!#REF!,MATCH(BN344,データ!#REF!),MATCH(BL344,データ!#REF!)),""))))</f>
        <v/>
      </c>
      <c r="BQ344" s="22" t="str">
        <f t="shared" si="548"/>
        <v/>
      </c>
      <c r="BR344" s="21" t="str">
        <f t="shared" si="581"/>
        <v/>
      </c>
      <c r="BS344" s="21" t="str">
        <f t="shared" si="582"/>
        <v/>
      </c>
      <c r="BT344" s="24" t="str">
        <f>IF(BK344="スギ",INDEX(データ!$H$7:$J$26,MATCH(BN344,データ!$G$7:$G$26),MATCH(BL344,データ!$H$6:$J$6)),IF(BK344="ヒノキ",INDEX(データ!$H$32:$J$51,MATCH(BN344,データ!$G$32:$G$51),MATCH(BL344,データ!$H$31:$J$31)),IF(BK344="マツ",INDEX(データ!#REF!,MATCH(BN344,データ!#REF!),MATCH(BL344,データ!#REF!)),IF(BK344="ザツ",INDEX(データ!#REF!,MATCH(BN344,データ!#REF!),MATCH(BL344,データ!#REF!)),""))))</f>
        <v/>
      </c>
      <c r="BU344" s="22" t="str">
        <f t="shared" si="583"/>
        <v/>
      </c>
      <c r="BV344" s="21" t="str">
        <f t="shared" si="584"/>
        <v/>
      </c>
      <c r="BW344" s="27" t="str">
        <f t="shared" si="585"/>
        <v/>
      </c>
      <c r="BX344" s="24" t="str">
        <f t="shared" si="586"/>
        <v/>
      </c>
      <c r="BY344" s="25" t="str">
        <f t="shared" si="587"/>
        <v>0</v>
      </c>
      <c r="BZ344" s="26" t="str">
        <f t="shared" si="588"/>
        <v/>
      </c>
      <c r="CA344" s="26" t="str">
        <f t="shared" si="589"/>
        <v/>
      </c>
      <c r="CB344" s="26" t="str">
        <f t="shared" si="590"/>
        <v/>
      </c>
      <c r="CC344" s="27" t="str">
        <f t="shared" si="591"/>
        <v/>
      </c>
      <c r="CD344" s="26" t="str">
        <f t="shared" si="592"/>
        <v/>
      </c>
      <c r="CE344" s="26" t="str">
        <f t="shared" si="593"/>
        <v/>
      </c>
      <c r="CF344" s="45" t="s">
        <v>30</v>
      </c>
      <c r="CG344" s="55" t="str">
        <f>IF(ＣＳＶ貼付用!CM330="","",ＣＳＶ貼付用!CM330)</f>
        <v/>
      </c>
      <c r="CH344" s="38" t="str">
        <f>IF(ＣＳＶ貼付用!CO330="","",ＣＳＶ貼付用!CO330)</f>
        <v/>
      </c>
      <c r="CI344" s="38" t="str">
        <f>IF(ＣＳＶ貼付用!CQ330="","",ＣＳＶ貼付用!CQ330)</f>
        <v/>
      </c>
      <c r="CJ344" s="40" t="str">
        <f t="shared" si="594"/>
        <v/>
      </c>
      <c r="CK344" s="41" t="str">
        <f>IF(林齢計算用!D330="","",林齢計算用!D330)</f>
        <v/>
      </c>
      <c r="CL344" s="41" t="str">
        <f t="shared" si="595"/>
        <v/>
      </c>
      <c r="CM344" s="41" t="str">
        <f t="shared" si="596"/>
        <v/>
      </c>
      <c r="CN344" s="23" t="str">
        <f>IF(CI344="スギ",INDEX(データ!$C$7:$E$26,MATCH(CL344,データ!$B$7:$B$26),MATCH(CJ344,データ!$C$6:$E$6)),IF(CI344="ヒノキ",INDEX(データ!$C$32:$E$51,MATCH(CL344,データ!$B$32:$B$51),MATCH(CJ344,データ!$C$31:$E$31)),IF(CI344="マツ",INDEX(データ!#REF!,MATCH(CL344,データ!#REF!),MATCH(CJ344,データ!#REF!)),IF(CI344="ザツ",INDEX(データ!#REF!,MATCH(CL344,データ!#REF!),MATCH(CJ344,データ!#REF!)),""))))</f>
        <v/>
      </c>
      <c r="CO344" s="22" t="str">
        <f t="shared" si="549"/>
        <v/>
      </c>
      <c r="CP344" s="21" t="str">
        <f t="shared" si="597"/>
        <v/>
      </c>
      <c r="CQ344" s="21" t="str">
        <f t="shared" si="598"/>
        <v/>
      </c>
      <c r="CR344" s="24" t="str">
        <f>IF(CI344="スギ",INDEX(データ!$H$7:$J$26,MATCH(CL344,データ!$G$7:$G$26),MATCH(CJ344,データ!$H$6:$J$6)),IF(CI344="ヒノキ",INDEX(データ!$H$32:$J$51,MATCH(CL344,データ!$G$32:$G$51),MATCH(CJ344,データ!$H$31:$J$31)),IF(CI344="マツ",INDEX(データ!#REF!,MATCH(CL344,データ!#REF!),MATCH(CJ344,データ!#REF!)),IF(CI344="ザツ",INDEX(データ!#REF!,MATCH(CL344,データ!#REF!),MATCH(CJ344,データ!#REF!)),""))))</f>
        <v/>
      </c>
      <c r="CS344" s="22" t="str">
        <f t="shared" si="599"/>
        <v/>
      </c>
      <c r="CT344" s="21" t="str">
        <f t="shared" si="600"/>
        <v/>
      </c>
      <c r="CU344" s="27" t="str">
        <f t="shared" si="601"/>
        <v/>
      </c>
      <c r="CV344" s="24" t="str">
        <f t="shared" si="602"/>
        <v/>
      </c>
      <c r="CW344" s="25" t="str">
        <f t="shared" si="603"/>
        <v>0</v>
      </c>
      <c r="CX344" s="26" t="str">
        <f t="shared" si="604"/>
        <v/>
      </c>
      <c r="CY344" s="26" t="str">
        <f t="shared" si="605"/>
        <v/>
      </c>
      <c r="CZ344" s="26" t="str">
        <f t="shared" si="606"/>
        <v/>
      </c>
      <c r="DA344" s="27" t="str">
        <f t="shared" si="607"/>
        <v/>
      </c>
      <c r="DB344" s="26" t="str">
        <f t="shared" si="608"/>
        <v/>
      </c>
      <c r="DC344" s="26" t="str">
        <f t="shared" si="609"/>
        <v/>
      </c>
      <c r="DD344" s="45" t="s">
        <v>30</v>
      </c>
      <c r="DE344" s="55" t="str">
        <f>IF(ＣＳＶ貼付用!DB330="","",ＣＳＶ貼付用!DB330)</f>
        <v/>
      </c>
      <c r="DF344" s="38" t="str">
        <f>IF(ＣＳＶ貼付用!DD330="","",ＣＳＶ貼付用!DD330)</f>
        <v/>
      </c>
      <c r="DG344" s="38" t="str">
        <f>IF(ＣＳＶ貼付用!DF330="","",ＣＳＶ貼付用!DF330)</f>
        <v/>
      </c>
      <c r="DH344" s="40" t="str">
        <f t="shared" si="610"/>
        <v/>
      </c>
      <c r="DI344" s="41" t="str">
        <f>IF(林齢計算用!E330="","",林齢計算用!E330)</f>
        <v/>
      </c>
      <c r="DJ344" s="41" t="str">
        <f t="shared" si="611"/>
        <v/>
      </c>
      <c r="DK344" s="41" t="str">
        <f t="shared" si="612"/>
        <v/>
      </c>
      <c r="DL344" s="23" t="str">
        <f>IF(DG344="スギ",INDEX(データ!$C$7:$E$26,MATCH(DJ344,データ!$B$7:$B$26),MATCH(DH344,データ!$C$6:$E$6)),IF(DG344="ヒノキ",INDEX(データ!$C$32:$E$51,MATCH(DJ344,データ!$B$32:$B$51),MATCH(DH344,データ!$C$31:$E$31)),IF(DG344="マツ",INDEX(データ!#REF!,MATCH(DJ344,データ!#REF!),MATCH(DH344,データ!#REF!)),IF(DG344="ザツ",INDEX(データ!#REF!,MATCH(DJ344,データ!#REF!),MATCH(DH344,データ!#REF!)),""))))</f>
        <v/>
      </c>
      <c r="DM344" s="22" t="str">
        <f t="shared" si="550"/>
        <v/>
      </c>
      <c r="DN344" s="21" t="str">
        <f t="shared" si="613"/>
        <v/>
      </c>
      <c r="DO344" s="21" t="str">
        <f t="shared" si="614"/>
        <v/>
      </c>
      <c r="DP344" s="24" t="str">
        <f>IF(DG344="スギ",INDEX(データ!$H$7:$J$26,MATCH(DJ344,データ!$G$7:$G$26),MATCH(DH344,データ!$H$6:$J$6)),IF(DG344="ヒノキ",INDEX(データ!$H$32:$J$51,MATCH(DJ344,データ!$G$32:$G$51),MATCH(DH344,データ!$H$31:$J$31)),IF(DG344="マツ",INDEX(データ!#REF!,MATCH(DJ344,データ!#REF!),MATCH(DH344,データ!#REF!)),IF(DG344="ザツ",INDEX(データ!#REF!,MATCH(DJ344,データ!#REF!),MATCH(DH344,データ!#REF!)),""))))</f>
        <v/>
      </c>
      <c r="DQ344" s="22" t="str">
        <f t="shared" si="615"/>
        <v/>
      </c>
      <c r="DR344" s="21" t="str">
        <f t="shared" si="616"/>
        <v/>
      </c>
      <c r="DS344" s="27" t="str">
        <f t="shared" si="617"/>
        <v/>
      </c>
      <c r="DT344" s="24" t="str">
        <f t="shared" si="618"/>
        <v/>
      </c>
      <c r="DU344" s="25" t="str">
        <f t="shared" si="619"/>
        <v>0</v>
      </c>
      <c r="DV344" s="26" t="str">
        <f t="shared" si="620"/>
        <v/>
      </c>
      <c r="DW344" s="26" t="str">
        <f t="shared" si="621"/>
        <v/>
      </c>
      <c r="DX344" s="26" t="str">
        <f t="shared" si="622"/>
        <v/>
      </c>
      <c r="DY344" s="27" t="str">
        <f t="shared" si="623"/>
        <v/>
      </c>
      <c r="DZ344" s="26" t="str">
        <f t="shared" si="624"/>
        <v/>
      </c>
      <c r="EA344" s="26" t="str">
        <f t="shared" si="625"/>
        <v/>
      </c>
      <c r="EB344" s="45" t="s">
        <v>30</v>
      </c>
      <c r="EC344" s="55" t="str">
        <f>IF(ＣＳＶ貼付用!DQ330="","",ＣＳＶ貼付用!DQ330)</f>
        <v/>
      </c>
      <c r="ED344" s="38" t="str">
        <f>IF(ＣＳＶ貼付用!DS330="","",ＣＳＶ貼付用!DS330)</f>
        <v/>
      </c>
      <c r="EE344" s="38" t="str">
        <f>IF(ＣＳＶ貼付用!DU330="","",ＣＳＶ貼付用!DU330)</f>
        <v/>
      </c>
      <c r="EF344" s="40" t="str">
        <f t="shared" si="626"/>
        <v/>
      </c>
      <c r="EG344" s="41" t="str">
        <f>IF(林齢計算用!F330="","",林齢計算用!F330)</f>
        <v/>
      </c>
      <c r="EH344" s="41" t="str">
        <f t="shared" si="627"/>
        <v/>
      </c>
      <c r="EI344" s="41" t="str">
        <f t="shared" si="628"/>
        <v/>
      </c>
      <c r="EJ344" s="23" t="str">
        <f>IF(EE344="スギ",INDEX(データ!$C$7:$E$26,MATCH(EH344,データ!$B$7:$B$26),MATCH(EF344,データ!$C$6:$E$6)),IF(EE344="ヒノキ",INDEX(データ!$C$32:$E$51,MATCH(EH344,データ!$B$32:$B$51),MATCH(EF344,データ!$C$31:$E$31)),IF(EE344="マツ",INDEX(データ!#REF!,MATCH(EH344,データ!#REF!),MATCH(EF344,データ!#REF!)),IF(EE344="ザツ",INDEX(データ!#REF!,MATCH(EH344,データ!#REF!),MATCH(EF344,データ!#REF!)),""))))</f>
        <v/>
      </c>
      <c r="EK344" s="22" t="str">
        <f t="shared" si="551"/>
        <v/>
      </c>
      <c r="EL344" s="21" t="str">
        <f t="shared" si="629"/>
        <v/>
      </c>
      <c r="EM344" s="21" t="str">
        <f t="shared" si="630"/>
        <v/>
      </c>
      <c r="EN344" s="24" t="str">
        <f>IF(EE344="スギ",INDEX(データ!$H$7:$J$26,MATCH(EH344,データ!$G$7:$G$26),MATCH(EF344,データ!$H$6:$J$6)),IF(EE344="ヒノキ",INDEX(データ!$H$32:$J$51,MATCH(EH344,データ!$G$32:$G$51),MATCH(EF344,データ!$H$31:$J$31)),IF(EE344="マツ",INDEX(データ!#REF!,MATCH(EH344,データ!#REF!),MATCH(EF344,データ!#REF!)),IF(EE344="ザツ",INDEX(データ!#REF!,MATCH(EH344,データ!#REF!),MATCH(EF344,データ!#REF!)),""))))</f>
        <v/>
      </c>
      <c r="EO344" s="22" t="str">
        <f t="shared" si="631"/>
        <v/>
      </c>
      <c r="EP344" s="21" t="str">
        <f t="shared" si="632"/>
        <v/>
      </c>
      <c r="EQ344" s="27" t="str">
        <f t="shared" si="633"/>
        <v/>
      </c>
      <c r="ER344" s="24" t="str">
        <f t="shared" si="634"/>
        <v/>
      </c>
      <c r="ES344" s="25" t="str">
        <f t="shared" si="635"/>
        <v>0</v>
      </c>
      <c r="ET344" s="26" t="str">
        <f t="shared" si="636"/>
        <v/>
      </c>
      <c r="EU344" s="26" t="str">
        <f t="shared" si="637"/>
        <v/>
      </c>
      <c r="EV344" s="26" t="str">
        <f t="shared" si="638"/>
        <v/>
      </c>
      <c r="EW344" s="27" t="str">
        <f t="shared" si="639"/>
        <v/>
      </c>
      <c r="EX344" s="26" t="str">
        <f t="shared" si="640"/>
        <v/>
      </c>
      <c r="EY344" s="26" t="str">
        <f t="shared" si="641"/>
        <v/>
      </c>
      <c r="EZ344" s="26">
        <f t="shared" si="642"/>
        <v>0</v>
      </c>
      <c r="FA344" s="43"/>
    </row>
    <row r="345" spans="1:157" ht="15.95" customHeight="1" x14ac:dyDescent="0.15">
      <c r="A345" s="21"/>
      <c r="B345" s="36" t="str">
        <f>IF(ＣＳＶ貼付用!G331="","",ＣＳＶ貼付用!G331)</f>
        <v/>
      </c>
      <c r="C345" s="36" t="str">
        <f>IF(ＣＳＶ貼付用!I331="","",ＣＳＶ貼付用!I331)</f>
        <v/>
      </c>
      <c r="D345" s="36" t="str">
        <f>IF(ＣＳＶ貼付用!J331="","",ＣＳＶ貼付用!J331)</f>
        <v/>
      </c>
      <c r="E345" s="36" t="str">
        <f>IF(ＣＳＶ貼付用!F331="","",ＣＳＶ貼付用!F331)</f>
        <v/>
      </c>
      <c r="F345" s="38" t="str">
        <f>IF(ＣＳＶ貼付用!T331="","",ＣＳＶ貼付用!T331)</f>
        <v/>
      </c>
      <c r="G345" s="38"/>
      <c r="H345" s="38" t="str">
        <f>IF(ＣＳＶ貼付用!GJ331="","",ＣＳＶ貼付用!GJ331)</f>
        <v/>
      </c>
      <c r="I345" s="38" t="str">
        <f>IF(ＣＳＶ貼付用!GL331="","",ＣＳＶ貼付用!GL331)</f>
        <v/>
      </c>
      <c r="J345" s="38" t="str">
        <f>IF(ＣＳＶ貼付用!GN331="","",ＣＳＶ貼付用!GN331)</f>
        <v/>
      </c>
      <c r="K345" s="38" t="str">
        <f>IF(ＣＳＶ貼付用!GP331="","",ＣＳＶ貼付用!GP331)</f>
        <v/>
      </c>
      <c r="L345" s="45" t="s">
        <v>30</v>
      </c>
      <c r="M345" s="55" t="str">
        <f>IF(ＣＳＶ貼付用!AT331="","",ＣＳＶ貼付用!AT331)</f>
        <v/>
      </c>
      <c r="N345" s="38" t="str">
        <f>IF(ＣＳＶ貼付用!AV331="","",ＣＳＶ貼付用!AV331)</f>
        <v/>
      </c>
      <c r="O345" s="38" t="str">
        <f>IF(ＣＳＶ貼付用!AX331="","",ＣＳＶ貼付用!AX331)</f>
        <v/>
      </c>
      <c r="P345" s="40" t="str">
        <f>IF(ＣＳＶ貼付用!FE331="","",ＣＳＶ貼付用!FE331)</f>
        <v/>
      </c>
      <c r="Q345" s="41" t="str">
        <f>IF(林齢計算用!A331="","",林齢計算用!A331)</f>
        <v/>
      </c>
      <c r="R345" s="41" t="str">
        <f t="shared" si="552"/>
        <v/>
      </c>
      <c r="S345" s="56" t="str">
        <f>IF(ＣＳＶ貼付用!EG331="","",ＣＳＶ貼付用!EG331*10)</f>
        <v/>
      </c>
      <c r="T345" s="23" t="str">
        <f>IF(O345="スギ",INDEX(データ!$C$7:$E$26,MATCH(R345,データ!$B$7:$B$26),MATCH(P345,データ!$C$6:$E$6)),IF(O345="ヒノキ",INDEX(データ!$C$32:$E$51,MATCH(R345,データ!$B$32:$B$51),MATCH(P345,データ!$C$31:$E$31)),IF(O345="マツ",INDEX(データ!#REF!,MATCH(R345,データ!#REF!),MATCH(P345,データ!#REF!)),IF(O345="ザツ",INDEX(データ!#REF!,MATCH(R345,データ!#REF!),MATCH(P345,データ!#REF!)),""))))</f>
        <v/>
      </c>
      <c r="U345" s="22" t="str">
        <f t="shared" si="643"/>
        <v/>
      </c>
      <c r="V345" s="21" t="str">
        <f t="shared" si="647"/>
        <v/>
      </c>
      <c r="W345" s="21" t="str">
        <f t="shared" si="644"/>
        <v/>
      </c>
      <c r="X345" s="23" t="str">
        <f>IF(O345="スギ",INDEX(データ!$H$7:$J$26,MATCH(R345,データ!$G$7:$G$26),MATCH(P345,データ!$H$6:$J$6)),IF(O345="ヒノキ",INDEX(データ!$H$32:$J$51,MATCH(R345,データ!$G$32:$G$51),MATCH(P345,データ!$H$31:$J$31)),IF(O345="マツ",INDEX(データ!#REF!,MATCH(R345,データ!#REF!),MATCH(P345,データ!#REF!)),IF(O345="ザツ",INDEX(データ!#REF!,MATCH(R345,データ!#REF!),MATCH(P345,データ!#REF!)),""))))</f>
        <v/>
      </c>
      <c r="Y345" s="22" t="str">
        <f t="shared" si="645"/>
        <v/>
      </c>
      <c r="Z345" s="21" t="str">
        <f t="shared" si="646"/>
        <v/>
      </c>
      <c r="AA345" s="27" t="str">
        <f t="shared" si="553"/>
        <v/>
      </c>
      <c r="AB345" s="24" t="str">
        <f t="shared" si="554"/>
        <v/>
      </c>
      <c r="AC345" s="25" t="str">
        <f t="shared" si="555"/>
        <v>0</v>
      </c>
      <c r="AD345" s="26" t="str">
        <f t="shared" si="556"/>
        <v/>
      </c>
      <c r="AE345" s="26" t="str">
        <f t="shared" si="557"/>
        <v/>
      </c>
      <c r="AF345" s="26" t="str">
        <f t="shared" si="558"/>
        <v/>
      </c>
      <c r="AG345" s="27" t="str">
        <f t="shared" si="559"/>
        <v/>
      </c>
      <c r="AH345" s="26" t="str">
        <f t="shared" si="560"/>
        <v/>
      </c>
      <c r="AI345" s="26" t="str">
        <f t="shared" si="561"/>
        <v/>
      </c>
      <c r="AJ345" s="45" t="s">
        <v>30</v>
      </c>
      <c r="AK345" s="55" t="str">
        <f>IF(ＣＳＶ貼付用!BI331="","",ＣＳＶ貼付用!BI331)</f>
        <v/>
      </c>
      <c r="AL345" s="38" t="str">
        <f>IF(ＣＳＶ貼付用!BK331="","",ＣＳＶ貼付用!BK331)</f>
        <v/>
      </c>
      <c r="AM345" s="38" t="str">
        <f>IF(ＣＳＶ貼付用!BM331="","",ＣＳＶ貼付用!BM331)</f>
        <v/>
      </c>
      <c r="AN345" s="40" t="str">
        <f t="shared" si="562"/>
        <v/>
      </c>
      <c r="AO345" s="41" t="str">
        <f>IF(林齢計算用!B331="","",林齢計算用!B331)</f>
        <v/>
      </c>
      <c r="AP345" s="41" t="str">
        <f t="shared" si="563"/>
        <v/>
      </c>
      <c r="AQ345" s="41" t="str">
        <f t="shared" si="564"/>
        <v/>
      </c>
      <c r="AR345" s="23" t="str">
        <f>IF(AM345="スギ",INDEX(データ!$C$7:$E$26,MATCH(AP345,データ!$B$7:$B$26),MATCH(AN345,データ!$C$6:$E$6)),IF(AM345="ヒノキ",INDEX(データ!$C$32:$E$51,MATCH(AP345,データ!$B$32:$B$51),MATCH(AN345,データ!$C$31:$E$31)),IF(AM345="マツ",INDEX(データ!#REF!,MATCH(AP345,データ!#REF!),MATCH(AN345,データ!#REF!)),IF(AM345="ザツ",INDEX(データ!#REF!,MATCH(AP345,データ!#REF!),MATCH(AN345,データ!#REF!)),""))))</f>
        <v/>
      </c>
      <c r="AS345" s="22" t="str">
        <f t="shared" si="547"/>
        <v/>
      </c>
      <c r="AT345" s="21" t="str">
        <f t="shared" si="565"/>
        <v/>
      </c>
      <c r="AU345" s="21" t="str">
        <f t="shared" si="566"/>
        <v/>
      </c>
      <c r="AV345" s="24" t="str">
        <f>IF(AM345="スギ",INDEX(データ!$H$7:$J$26,MATCH(AP345,データ!$G$7:$G$26),MATCH(AN345,データ!$H$6:$J$6)),IF(AM345="ヒノキ",INDEX(データ!$H$32:$J$51,MATCH(AP345,データ!$G$32:$G$51),MATCH(AN345,データ!$H$31:$J$31)),IF(AM345="マツ",INDEX(データ!#REF!,MATCH(AP345,データ!#REF!),MATCH(AN345,データ!#REF!)),IF(AM345="ザツ",INDEX(データ!#REF!,MATCH(AP345,データ!#REF!),MATCH(AN345,データ!#REF!)),""))))</f>
        <v/>
      </c>
      <c r="AW345" s="22" t="str">
        <f t="shared" si="567"/>
        <v/>
      </c>
      <c r="AX345" s="21" t="str">
        <f t="shared" si="568"/>
        <v/>
      </c>
      <c r="AY345" s="27" t="str">
        <f t="shared" si="569"/>
        <v/>
      </c>
      <c r="AZ345" s="24" t="str">
        <f t="shared" si="570"/>
        <v/>
      </c>
      <c r="BA345" s="25" t="str">
        <f t="shared" si="571"/>
        <v>0</v>
      </c>
      <c r="BB345" s="26" t="str">
        <f t="shared" si="572"/>
        <v/>
      </c>
      <c r="BC345" s="26" t="str">
        <f t="shared" si="573"/>
        <v/>
      </c>
      <c r="BD345" s="26" t="str">
        <f t="shared" si="574"/>
        <v/>
      </c>
      <c r="BE345" s="27" t="str">
        <f t="shared" si="575"/>
        <v/>
      </c>
      <c r="BF345" s="26" t="str">
        <f t="shared" si="576"/>
        <v/>
      </c>
      <c r="BG345" s="26" t="str">
        <f t="shared" si="577"/>
        <v/>
      </c>
      <c r="BH345" s="45" t="s">
        <v>30</v>
      </c>
      <c r="BI345" s="55" t="str">
        <f>IF(ＣＳＶ貼付用!BX331="","",ＣＳＶ貼付用!BX331)</f>
        <v/>
      </c>
      <c r="BJ345" s="38" t="str">
        <f>IF(ＣＳＶ貼付用!BZ331="","",ＣＳＶ貼付用!BZ331)</f>
        <v/>
      </c>
      <c r="BK345" s="38" t="str">
        <f>IF(ＣＳＶ貼付用!CB331="","",ＣＳＶ貼付用!CB331)</f>
        <v/>
      </c>
      <c r="BL345" s="40" t="str">
        <f t="shared" si="578"/>
        <v/>
      </c>
      <c r="BM345" s="41" t="str">
        <f>IF(林齢計算用!C331="","",林齢計算用!C331)</f>
        <v/>
      </c>
      <c r="BN345" s="41" t="str">
        <f t="shared" si="579"/>
        <v/>
      </c>
      <c r="BO345" s="41" t="str">
        <f t="shared" si="580"/>
        <v/>
      </c>
      <c r="BP345" s="23" t="str">
        <f>IF(BK345="スギ",INDEX(データ!$C$7:$E$26,MATCH(BN345,データ!$B$7:$B$26),MATCH(BL345,データ!$C$6:$E$6)),IF(BK345="ヒノキ",INDEX(データ!$C$32:$E$51,MATCH(BN345,データ!$B$32:$B$51),MATCH(BL345,データ!$C$31:$E$31)),IF(BK345="マツ",INDEX(データ!#REF!,MATCH(BN345,データ!#REF!),MATCH(BL345,データ!#REF!)),IF(BK345="ザツ",INDEX(データ!#REF!,MATCH(BN345,データ!#REF!),MATCH(BL345,データ!#REF!)),""))))</f>
        <v/>
      </c>
      <c r="BQ345" s="22" t="str">
        <f t="shared" si="548"/>
        <v/>
      </c>
      <c r="BR345" s="21" t="str">
        <f t="shared" si="581"/>
        <v/>
      </c>
      <c r="BS345" s="21" t="str">
        <f t="shared" si="582"/>
        <v/>
      </c>
      <c r="BT345" s="24" t="str">
        <f>IF(BK345="スギ",INDEX(データ!$H$7:$J$26,MATCH(BN345,データ!$G$7:$G$26),MATCH(BL345,データ!$H$6:$J$6)),IF(BK345="ヒノキ",INDEX(データ!$H$32:$J$51,MATCH(BN345,データ!$G$32:$G$51),MATCH(BL345,データ!$H$31:$J$31)),IF(BK345="マツ",INDEX(データ!#REF!,MATCH(BN345,データ!#REF!),MATCH(BL345,データ!#REF!)),IF(BK345="ザツ",INDEX(データ!#REF!,MATCH(BN345,データ!#REF!),MATCH(BL345,データ!#REF!)),""))))</f>
        <v/>
      </c>
      <c r="BU345" s="22" t="str">
        <f t="shared" si="583"/>
        <v/>
      </c>
      <c r="BV345" s="21" t="str">
        <f t="shared" si="584"/>
        <v/>
      </c>
      <c r="BW345" s="27" t="str">
        <f t="shared" si="585"/>
        <v/>
      </c>
      <c r="BX345" s="24" t="str">
        <f t="shared" si="586"/>
        <v/>
      </c>
      <c r="BY345" s="25" t="str">
        <f t="shared" si="587"/>
        <v>0</v>
      </c>
      <c r="BZ345" s="26" t="str">
        <f t="shared" si="588"/>
        <v/>
      </c>
      <c r="CA345" s="26" t="str">
        <f t="shared" si="589"/>
        <v/>
      </c>
      <c r="CB345" s="26" t="str">
        <f t="shared" si="590"/>
        <v/>
      </c>
      <c r="CC345" s="27" t="str">
        <f t="shared" si="591"/>
        <v/>
      </c>
      <c r="CD345" s="26" t="str">
        <f t="shared" si="592"/>
        <v/>
      </c>
      <c r="CE345" s="26" t="str">
        <f t="shared" si="593"/>
        <v/>
      </c>
      <c r="CF345" s="45" t="s">
        <v>30</v>
      </c>
      <c r="CG345" s="55" t="str">
        <f>IF(ＣＳＶ貼付用!CM331="","",ＣＳＶ貼付用!CM331)</f>
        <v/>
      </c>
      <c r="CH345" s="38" t="str">
        <f>IF(ＣＳＶ貼付用!CO331="","",ＣＳＶ貼付用!CO331)</f>
        <v/>
      </c>
      <c r="CI345" s="38" t="str">
        <f>IF(ＣＳＶ貼付用!CQ331="","",ＣＳＶ貼付用!CQ331)</f>
        <v/>
      </c>
      <c r="CJ345" s="40" t="str">
        <f t="shared" si="594"/>
        <v/>
      </c>
      <c r="CK345" s="41" t="str">
        <f>IF(林齢計算用!D331="","",林齢計算用!D331)</f>
        <v/>
      </c>
      <c r="CL345" s="41" t="str">
        <f t="shared" si="595"/>
        <v/>
      </c>
      <c r="CM345" s="41" t="str">
        <f t="shared" si="596"/>
        <v/>
      </c>
      <c r="CN345" s="23" t="str">
        <f>IF(CI345="スギ",INDEX(データ!$C$7:$E$26,MATCH(CL345,データ!$B$7:$B$26),MATCH(CJ345,データ!$C$6:$E$6)),IF(CI345="ヒノキ",INDEX(データ!$C$32:$E$51,MATCH(CL345,データ!$B$32:$B$51),MATCH(CJ345,データ!$C$31:$E$31)),IF(CI345="マツ",INDEX(データ!#REF!,MATCH(CL345,データ!#REF!),MATCH(CJ345,データ!#REF!)),IF(CI345="ザツ",INDEX(データ!#REF!,MATCH(CL345,データ!#REF!),MATCH(CJ345,データ!#REF!)),""))))</f>
        <v/>
      </c>
      <c r="CO345" s="22" t="str">
        <f t="shared" si="549"/>
        <v/>
      </c>
      <c r="CP345" s="21" t="str">
        <f t="shared" si="597"/>
        <v/>
      </c>
      <c r="CQ345" s="21" t="str">
        <f t="shared" si="598"/>
        <v/>
      </c>
      <c r="CR345" s="24" t="str">
        <f>IF(CI345="スギ",INDEX(データ!$H$7:$J$26,MATCH(CL345,データ!$G$7:$G$26),MATCH(CJ345,データ!$H$6:$J$6)),IF(CI345="ヒノキ",INDEX(データ!$H$32:$J$51,MATCH(CL345,データ!$G$32:$G$51),MATCH(CJ345,データ!$H$31:$J$31)),IF(CI345="マツ",INDEX(データ!#REF!,MATCH(CL345,データ!#REF!),MATCH(CJ345,データ!#REF!)),IF(CI345="ザツ",INDEX(データ!#REF!,MATCH(CL345,データ!#REF!),MATCH(CJ345,データ!#REF!)),""))))</f>
        <v/>
      </c>
      <c r="CS345" s="22" t="str">
        <f t="shared" si="599"/>
        <v/>
      </c>
      <c r="CT345" s="21" t="str">
        <f t="shared" si="600"/>
        <v/>
      </c>
      <c r="CU345" s="27" t="str">
        <f t="shared" si="601"/>
        <v/>
      </c>
      <c r="CV345" s="24" t="str">
        <f t="shared" si="602"/>
        <v/>
      </c>
      <c r="CW345" s="25" t="str">
        <f t="shared" si="603"/>
        <v>0</v>
      </c>
      <c r="CX345" s="26" t="str">
        <f t="shared" si="604"/>
        <v/>
      </c>
      <c r="CY345" s="26" t="str">
        <f t="shared" si="605"/>
        <v/>
      </c>
      <c r="CZ345" s="26" t="str">
        <f t="shared" si="606"/>
        <v/>
      </c>
      <c r="DA345" s="27" t="str">
        <f t="shared" si="607"/>
        <v/>
      </c>
      <c r="DB345" s="26" t="str">
        <f t="shared" si="608"/>
        <v/>
      </c>
      <c r="DC345" s="26" t="str">
        <f t="shared" si="609"/>
        <v/>
      </c>
      <c r="DD345" s="45" t="s">
        <v>30</v>
      </c>
      <c r="DE345" s="55" t="str">
        <f>IF(ＣＳＶ貼付用!DB331="","",ＣＳＶ貼付用!DB331)</f>
        <v/>
      </c>
      <c r="DF345" s="38" t="str">
        <f>IF(ＣＳＶ貼付用!DD331="","",ＣＳＶ貼付用!DD331)</f>
        <v/>
      </c>
      <c r="DG345" s="38" t="str">
        <f>IF(ＣＳＶ貼付用!DF331="","",ＣＳＶ貼付用!DF331)</f>
        <v/>
      </c>
      <c r="DH345" s="40" t="str">
        <f t="shared" si="610"/>
        <v/>
      </c>
      <c r="DI345" s="41" t="str">
        <f>IF(林齢計算用!E331="","",林齢計算用!E331)</f>
        <v/>
      </c>
      <c r="DJ345" s="41" t="str">
        <f t="shared" si="611"/>
        <v/>
      </c>
      <c r="DK345" s="41" t="str">
        <f t="shared" si="612"/>
        <v/>
      </c>
      <c r="DL345" s="23" t="str">
        <f>IF(DG345="スギ",INDEX(データ!$C$7:$E$26,MATCH(DJ345,データ!$B$7:$B$26),MATCH(DH345,データ!$C$6:$E$6)),IF(DG345="ヒノキ",INDEX(データ!$C$32:$E$51,MATCH(DJ345,データ!$B$32:$B$51),MATCH(DH345,データ!$C$31:$E$31)),IF(DG345="マツ",INDEX(データ!#REF!,MATCH(DJ345,データ!#REF!),MATCH(DH345,データ!#REF!)),IF(DG345="ザツ",INDEX(データ!#REF!,MATCH(DJ345,データ!#REF!),MATCH(DH345,データ!#REF!)),""))))</f>
        <v/>
      </c>
      <c r="DM345" s="22" t="str">
        <f t="shared" si="550"/>
        <v/>
      </c>
      <c r="DN345" s="21" t="str">
        <f t="shared" si="613"/>
        <v/>
      </c>
      <c r="DO345" s="21" t="str">
        <f t="shared" si="614"/>
        <v/>
      </c>
      <c r="DP345" s="24" t="str">
        <f>IF(DG345="スギ",INDEX(データ!$H$7:$J$26,MATCH(DJ345,データ!$G$7:$G$26),MATCH(DH345,データ!$H$6:$J$6)),IF(DG345="ヒノキ",INDEX(データ!$H$32:$J$51,MATCH(DJ345,データ!$G$32:$G$51),MATCH(DH345,データ!$H$31:$J$31)),IF(DG345="マツ",INDEX(データ!#REF!,MATCH(DJ345,データ!#REF!),MATCH(DH345,データ!#REF!)),IF(DG345="ザツ",INDEX(データ!#REF!,MATCH(DJ345,データ!#REF!),MATCH(DH345,データ!#REF!)),""))))</f>
        <v/>
      </c>
      <c r="DQ345" s="22" t="str">
        <f t="shared" si="615"/>
        <v/>
      </c>
      <c r="DR345" s="21" t="str">
        <f t="shared" si="616"/>
        <v/>
      </c>
      <c r="DS345" s="27" t="str">
        <f t="shared" si="617"/>
        <v/>
      </c>
      <c r="DT345" s="24" t="str">
        <f t="shared" si="618"/>
        <v/>
      </c>
      <c r="DU345" s="25" t="str">
        <f t="shared" si="619"/>
        <v>0</v>
      </c>
      <c r="DV345" s="26" t="str">
        <f t="shared" si="620"/>
        <v/>
      </c>
      <c r="DW345" s="26" t="str">
        <f t="shared" si="621"/>
        <v/>
      </c>
      <c r="DX345" s="26" t="str">
        <f t="shared" si="622"/>
        <v/>
      </c>
      <c r="DY345" s="27" t="str">
        <f t="shared" si="623"/>
        <v/>
      </c>
      <c r="DZ345" s="26" t="str">
        <f t="shared" si="624"/>
        <v/>
      </c>
      <c r="EA345" s="26" t="str">
        <f t="shared" si="625"/>
        <v/>
      </c>
      <c r="EB345" s="45" t="s">
        <v>30</v>
      </c>
      <c r="EC345" s="55" t="str">
        <f>IF(ＣＳＶ貼付用!DQ331="","",ＣＳＶ貼付用!DQ331)</f>
        <v/>
      </c>
      <c r="ED345" s="38" t="str">
        <f>IF(ＣＳＶ貼付用!DS331="","",ＣＳＶ貼付用!DS331)</f>
        <v/>
      </c>
      <c r="EE345" s="38" t="str">
        <f>IF(ＣＳＶ貼付用!DU331="","",ＣＳＶ貼付用!DU331)</f>
        <v/>
      </c>
      <c r="EF345" s="40" t="str">
        <f t="shared" si="626"/>
        <v/>
      </c>
      <c r="EG345" s="41" t="str">
        <f>IF(林齢計算用!F331="","",林齢計算用!F331)</f>
        <v/>
      </c>
      <c r="EH345" s="41" t="str">
        <f t="shared" si="627"/>
        <v/>
      </c>
      <c r="EI345" s="41" t="str">
        <f t="shared" si="628"/>
        <v/>
      </c>
      <c r="EJ345" s="23" t="str">
        <f>IF(EE345="スギ",INDEX(データ!$C$7:$E$26,MATCH(EH345,データ!$B$7:$B$26),MATCH(EF345,データ!$C$6:$E$6)),IF(EE345="ヒノキ",INDEX(データ!$C$32:$E$51,MATCH(EH345,データ!$B$32:$B$51),MATCH(EF345,データ!$C$31:$E$31)),IF(EE345="マツ",INDEX(データ!#REF!,MATCH(EH345,データ!#REF!),MATCH(EF345,データ!#REF!)),IF(EE345="ザツ",INDEX(データ!#REF!,MATCH(EH345,データ!#REF!),MATCH(EF345,データ!#REF!)),""))))</f>
        <v/>
      </c>
      <c r="EK345" s="22" t="str">
        <f t="shared" si="551"/>
        <v/>
      </c>
      <c r="EL345" s="21" t="str">
        <f t="shared" si="629"/>
        <v/>
      </c>
      <c r="EM345" s="21" t="str">
        <f t="shared" si="630"/>
        <v/>
      </c>
      <c r="EN345" s="24" t="str">
        <f>IF(EE345="スギ",INDEX(データ!$H$7:$J$26,MATCH(EH345,データ!$G$7:$G$26),MATCH(EF345,データ!$H$6:$J$6)),IF(EE345="ヒノキ",INDEX(データ!$H$32:$J$51,MATCH(EH345,データ!$G$32:$G$51),MATCH(EF345,データ!$H$31:$J$31)),IF(EE345="マツ",INDEX(データ!#REF!,MATCH(EH345,データ!#REF!),MATCH(EF345,データ!#REF!)),IF(EE345="ザツ",INDEX(データ!#REF!,MATCH(EH345,データ!#REF!),MATCH(EF345,データ!#REF!)),""))))</f>
        <v/>
      </c>
      <c r="EO345" s="22" t="str">
        <f t="shared" si="631"/>
        <v/>
      </c>
      <c r="EP345" s="21" t="str">
        <f t="shared" si="632"/>
        <v/>
      </c>
      <c r="EQ345" s="27" t="str">
        <f t="shared" si="633"/>
        <v/>
      </c>
      <c r="ER345" s="24" t="str">
        <f t="shared" si="634"/>
        <v/>
      </c>
      <c r="ES345" s="25" t="str">
        <f t="shared" si="635"/>
        <v>0</v>
      </c>
      <c r="ET345" s="26" t="str">
        <f t="shared" si="636"/>
        <v/>
      </c>
      <c r="EU345" s="26" t="str">
        <f t="shared" si="637"/>
        <v/>
      </c>
      <c r="EV345" s="26" t="str">
        <f t="shared" si="638"/>
        <v/>
      </c>
      <c r="EW345" s="27" t="str">
        <f t="shared" si="639"/>
        <v/>
      </c>
      <c r="EX345" s="26" t="str">
        <f t="shared" si="640"/>
        <v/>
      </c>
      <c r="EY345" s="26" t="str">
        <f t="shared" si="641"/>
        <v/>
      </c>
      <c r="EZ345" s="26">
        <f t="shared" si="642"/>
        <v>0</v>
      </c>
      <c r="FA345" s="43"/>
    </row>
    <row r="346" spans="1:157" ht="15.95" customHeight="1" x14ac:dyDescent="0.15">
      <c r="A346" s="21"/>
      <c r="B346" s="36" t="str">
        <f>IF(ＣＳＶ貼付用!G332="","",ＣＳＶ貼付用!G332)</f>
        <v/>
      </c>
      <c r="C346" s="36" t="str">
        <f>IF(ＣＳＶ貼付用!I332="","",ＣＳＶ貼付用!I332)</f>
        <v/>
      </c>
      <c r="D346" s="36" t="str">
        <f>IF(ＣＳＶ貼付用!J332="","",ＣＳＶ貼付用!J332)</f>
        <v/>
      </c>
      <c r="E346" s="36" t="str">
        <f>IF(ＣＳＶ貼付用!F332="","",ＣＳＶ貼付用!F332)</f>
        <v/>
      </c>
      <c r="F346" s="38" t="str">
        <f>IF(ＣＳＶ貼付用!T332="","",ＣＳＶ貼付用!T332)</f>
        <v/>
      </c>
      <c r="G346" s="38"/>
      <c r="H346" s="38" t="str">
        <f>IF(ＣＳＶ貼付用!GJ332="","",ＣＳＶ貼付用!GJ332)</f>
        <v/>
      </c>
      <c r="I346" s="38" t="str">
        <f>IF(ＣＳＶ貼付用!GL332="","",ＣＳＶ貼付用!GL332)</f>
        <v/>
      </c>
      <c r="J346" s="38" t="str">
        <f>IF(ＣＳＶ貼付用!GN332="","",ＣＳＶ貼付用!GN332)</f>
        <v/>
      </c>
      <c r="K346" s="38" t="str">
        <f>IF(ＣＳＶ貼付用!GP332="","",ＣＳＶ貼付用!GP332)</f>
        <v/>
      </c>
      <c r="L346" s="45" t="s">
        <v>30</v>
      </c>
      <c r="M346" s="55" t="str">
        <f>IF(ＣＳＶ貼付用!AT332="","",ＣＳＶ貼付用!AT332)</f>
        <v/>
      </c>
      <c r="N346" s="38" t="str">
        <f>IF(ＣＳＶ貼付用!AV332="","",ＣＳＶ貼付用!AV332)</f>
        <v/>
      </c>
      <c r="O346" s="38" t="str">
        <f>IF(ＣＳＶ貼付用!AX332="","",ＣＳＶ貼付用!AX332)</f>
        <v/>
      </c>
      <c r="P346" s="40" t="str">
        <f>IF(ＣＳＶ貼付用!FE332="","",ＣＳＶ貼付用!FE332)</f>
        <v/>
      </c>
      <c r="Q346" s="41" t="str">
        <f>IF(林齢計算用!A332="","",林齢計算用!A332)</f>
        <v/>
      </c>
      <c r="R346" s="41" t="str">
        <f t="shared" si="552"/>
        <v/>
      </c>
      <c r="S346" s="56" t="str">
        <f>IF(ＣＳＶ貼付用!EG332="","",ＣＳＶ貼付用!EG332*10)</f>
        <v/>
      </c>
      <c r="T346" s="23" t="str">
        <f>IF(O346="スギ",INDEX(データ!$C$7:$E$26,MATCH(R346,データ!$B$7:$B$26),MATCH(P346,データ!$C$6:$E$6)),IF(O346="ヒノキ",INDEX(データ!$C$32:$E$51,MATCH(R346,データ!$B$32:$B$51),MATCH(P346,データ!$C$31:$E$31)),IF(O346="マツ",INDEX(データ!#REF!,MATCH(R346,データ!#REF!),MATCH(P346,データ!#REF!)),IF(O346="ザツ",INDEX(データ!#REF!,MATCH(R346,データ!#REF!),MATCH(P346,データ!#REF!)),""))))</f>
        <v/>
      </c>
      <c r="U346" s="22" t="str">
        <f t="shared" si="643"/>
        <v/>
      </c>
      <c r="V346" s="21" t="str">
        <f t="shared" si="647"/>
        <v/>
      </c>
      <c r="W346" s="21" t="str">
        <f t="shared" si="644"/>
        <v/>
      </c>
      <c r="X346" s="23" t="str">
        <f>IF(O346="スギ",INDEX(データ!$H$7:$J$26,MATCH(R346,データ!$G$7:$G$26),MATCH(P346,データ!$H$6:$J$6)),IF(O346="ヒノキ",INDEX(データ!$H$32:$J$51,MATCH(R346,データ!$G$32:$G$51),MATCH(P346,データ!$H$31:$J$31)),IF(O346="マツ",INDEX(データ!#REF!,MATCH(R346,データ!#REF!),MATCH(P346,データ!#REF!)),IF(O346="ザツ",INDEX(データ!#REF!,MATCH(R346,データ!#REF!),MATCH(P346,データ!#REF!)),""))))</f>
        <v/>
      </c>
      <c r="Y346" s="22" t="str">
        <f t="shared" si="645"/>
        <v/>
      </c>
      <c r="Z346" s="21" t="str">
        <f t="shared" si="646"/>
        <v/>
      </c>
      <c r="AA346" s="27" t="str">
        <f t="shared" si="553"/>
        <v/>
      </c>
      <c r="AB346" s="24" t="str">
        <f t="shared" si="554"/>
        <v/>
      </c>
      <c r="AC346" s="25" t="str">
        <f t="shared" si="555"/>
        <v>0</v>
      </c>
      <c r="AD346" s="26" t="str">
        <f t="shared" si="556"/>
        <v/>
      </c>
      <c r="AE346" s="26" t="str">
        <f t="shared" si="557"/>
        <v/>
      </c>
      <c r="AF346" s="26" t="str">
        <f t="shared" si="558"/>
        <v/>
      </c>
      <c r="AG346" s="27" t="str">
        <f t="shared" si="559"/>
        <v/>
      </c>
      <c r="AH346" s="26" t="str">
        <f t="shared" si="560"/>
        <v/>
      </c>
      <c r="AI346" s="26" t="str">
        <f t="shared" si="561"/>
        <v/>
      </c>
      <c r="AJ346" s="45" t="s">
        <v>30</v>
      </c>
      <c r="AK346" s="55" t="str">
        <f>IF(ＣＳＶ貼付用!BI332="","",ＣＳＶ貼付用!BI332)</f>
        <v/>
      </c>
      <c r="AL346" s="38" t="str">
        <f>IF(ＣＳＶ貼付用!BK332="","",ＣＳＶ貼付用!BK332)</f>
        <v/>
      </c>
      <c r="AM346" s="38" t="str">
        <f>IF(ＣＳＶ貼付用!BM332="","",ＣＳＶ貼付用!BM332)</f>
        <v/>
      </c>
      <c r="AN346" s="40" t="str">
        <f t="shared" si="562"/>
        <v/>
      </c>
      <c r="AO346" s="41" t="str">
        <f>IF(林齢計算用!B332="","",林齢計算用!B332)</f>
        <v/>
      </c>
      <c r="AP346" s="41" t="str">
        <f t="shared" si="563"/>
        <v/>
      </c>
      <c r="AQ346" s="41" t="str">
        <f t="shared" si="564"/>
        <v/>
      </c>
      <c r="AR346" s="23" t="str">
        <f>IF(AM346="スギ",INDEX(データ!$C$7:$E$26,MATCH(AP346,データ!$B$7:$B$26),MATCH(AN346,データ!$C$6:$E$6)),IF(AM346="ヒノキ",INDEX(データ!$C$32:$E$51,MATCH(AP346,データ!$B$32:$B$51),MATCH(AN346,データ!$C$31:$E$31)),IF(AM346="マツ",INDEX(データ!#REF!,MATCH(AP346,データ!#REF!),MATCH(AN346,データ!#REF!)),IF(AM346="ザツ",INDEX(データ!#REF!,MATCH(AP346,データ!#REF!),MATCH(AN346,データ!#REF!)),""))))</f>
        <v/>
      </c>
      <c r="AS346" s="22" t="str">
        <f t="shared" si="547"/>
        <v/>
      </c>
      <c r="AT346" s="21" t="str">
        <f t="shared" si="565"/>
        <v/>
      </c>
      <c r="AU346" s="21" t="str">
        <f t="shared" si="566"/>
        <v/>
      </c>
      <c r="AV346" s="24" t="str">
        <f>IF(AM346="スギ",INDEX(データ!$H$7:$J$26,MATCH(AP346,データ!$G$7:$G$26),MATCH(AN346,データ!$H$6:$J$6)),IF(AM346="ヒノキ",INDEX(データ!$H$32:$J$51,MATCH(AP346,データ!$G$32:$G$51),MATCH(AN346,データ!$H$31:$J$31)),IF(AM346="マツ",INDEX(データ!#REF!,MATCH(AP346,データ!#REF!),MATCH(AN346,データ!#REF!)),IF(AM346="ザツ",INDEX(データ!#REF!,MATCH(AP346,データ!#REF!),MATCH(AN346,データ!#REF!)),""))))</f>
        <v/>
      </c>
      <c r="AW346" s="22" t="str">
        <f t="shared" si="567"/>
        <v/>
      </c>
      <c r="AX346" s="21" t="str">
        <f t="shared" si="568"/>
        <v/>
      </c>
      <c r="AY346" s="27" t="str">
        <f t="shared" si="569"/>
        <v/>
      </c>
      <c r="AZ346" s="24" t="str">
        <f t="shared" si="570"/>
        <v/>
      </c>
      <c r="BA346" s="25" t="str">
        <f t="shared" si="571"/>
        <v>0</v>
      </c>
      <c r="BB346" s="26" t="str">
        <f t="shared" si="572"/>
        <v/>
      </c>
      <c r="BC346" s="26" t="str">
        <f t="shared" si="573"/>
        <v/>
      </c>
      <c r="BD346" s="26" t="str">
        <f t="shared" si="574"/>
        <v/>
      </c>
      <c r="BE346" s="27" t="str">
        <f t="shared" si="575"/>
        <v/>
      </c>
      <c r="BF346" s="26" t="str">
        <f t="shared" si="576"/>
        <v/>
      </c>
      <c r="BG346" s="26" t="str">
        <f t="shared" si="577"/>
        <v/>
      </c>
      <c r="BH346" s="45" t="s">
        <v>30</v>
      </c>
      <c r="BI346" s="55" t="str">
        <f>IF(ＣＳＶ貼付用!BX332="","",ＣＳＶ貼付用!BX332)</f>
        <v/>
      </c>
      <c r="BJ346" s="38" t="str">
        <f>IF(ＣＳＶ貼付用!BZ332="","",ＣＳＶ貼付用!BZ332)</f>
        <v/>
      </c>
      <c r="BK346" s="38" t="str">
        <f>IF(ＣＳＶ貼付用!CB332="","",ＣＳＶ貼付用!CB332)</f>
        <v/>
      </c>
      <c r="BL346" s="40" t="str">
        <f t="shared" si="578"/>
        <v/>
      </c>
      <c r="BM346" s="41" t="str">
        <f>IF(林齢計算用!C332="","",林齢計算用!C332)</f>
        <v/>
      </c>
      <c r="BN346" s="41" t="str">
        <f t="shared" si="579"/>
        <v/>
      </c>
      <c r="BO346" s="41" t="str">
        <f t="shared" si="580"/>
        <v/>
      </c>
      <c r="BP346" s="23" t="str">
        <f>IF(BK346="スギ",INDEX(データ!$C$7:$E$26,MATCH(BN346,データ!$B$7:$B$26),MATCH(BL346,データ!$C$6:$E$6)),IF(BK346="ヒノキ",INDEX(データ!$C$32:$E$51,MATCH(BN346,データ!$B$32:$B$51),MATCH(BL346,データ!$C$31:$E$31)),IF(BK346="マツ",INDEX(データ!#REF!,MATCH(BN346,データ!#REF!),MATCH(BL346,データ!#REF!)),IF(BK346="ザツ",INDEX(データ!#REF!,MATCH(BN346,データ!#REF!),MATCH(BL346,データ!#REF!)),""))))</f>
        <v/>
      </c>
      <c r="BQ346" s="22" t="str">
        <f t="shared" si="548"/>
        <v/>
      </c>
      <c r="BR346" s="21" t="str">
        <f t="shared" si="581"/>
        <v/>
      </c>
      <c r="BS346" s="21" t="str">
        <f t="shared" si="582"/>
        <v/>
      </c>
      <c r="BT346" s="24" t="str">
        <f>IF(BK346="スギ",INDEX(データ!$H$7:$J$26,MATCH(BN346,データ!$G$7:$G$26),MATCH(BL346,データ!$H$6:$J$6)),IF(BK346="ヒノキ",INDEX(データ!$H$32:$J$51,MATCH(BN346,データ!$G$32:$G$51),MATCH(BL346,データ!$H$31:$J$31)),IF(BK346="マツ",INDEX(データ!#REF!,MATCH(BN346,データ!#REF!),MATCH(BL346,データ!#REF!)),IF(BK346="ザツ",INDEX(データ!#REF!,MATCH(BN346,データ!#REF!),MATCH(BL346,データ!#REF!)),""))))</f>
        <v/>
      </c>
      <c r="BU346" s="22" t="str">
        <f t="shared" si="583"/>
        <v/>
      </c>
      <c r="BV346" s="21" t="str">
        <f t="shared" si="584"/>
        <v/>
      </c>
      <c r="BW346" s="27" t="str">
        <f t="shared" si="585"/>
        <v/>
      </c>
      <c r="BX346" s="24" t="str">
        <f t="shared" si="586"/>
        <v/>
      </c>
      <c r="BY346" s="25" t="str">
        <f t="shared" si="587"/>
        <v>0</v>
      </c>
      <c r="BZ346" s="26" t="str">
        <f t="shared" si="588"/>
        <v/>
      </c>
      <c r="CA346" s="26" t="str">
        <f t="shared" si="589"/>
        <v/>
      </c>
      <c r="CB346" s="26" t="str">
        <f t="shared" si="590"/>
        <v/>
      </c>
      <c r="CC346" s="27" t="str">
        <f t="shared" si="591"/>
        <v/>
      </c>
      <c r="CD346" s="26" t="str">
        <f t="shared" si="592"/>
        <v/>
      </c>
      <c r="CE346" s="26" t="str">
        <f t="shared" si="593"/>
        <v/>
      </c>
      <c r="CF346" s="45" t="s">
        <v>30</v>
      </c>
      <c r="CG346" s="55" t="str">
        <f>IF(ＣＳＶ貼付用!CM332="","",ＣＳＶ貼付用!CM332)</f>
        <v/>
      </c>
      <c r="CH346" s="38" t="str">
        <f>IF(ＣＳＶ貼付用!CO332="","",ＣＳＶ貼付用!CO332)</f>
        <v/>
      </c>
      <c r="CI346" s="38" t="str">
        <f>IF(ＣＳＶ貼付用!CQ332="","",ＣＳＶ貼付用!CQ332)</f>
        <v/>
      </c>
      <c r="CJ346" s="40" t="str">
        <f t="shared" si="594"/>
        <v/>
      </c>
      <c r="CK346" s="41" t="str">
        <f>IF(林齢計算用!D332="","",林齢計算用!D332)</f>
        <v/>
      </c>
      <c r="CL346" s="41" t="str">
        <f t="shared" si="595"/>
        <v/>
      </c>
      <c r="CM346" s="41" t="str">
        <f t="shared" si="596"/>
        <v/>
      </c>
      <c r="CN346" s="23" t="str">
        <f>IF(CI346="スギ",INDEX(データ!$C$7:$E$26,MATCH(CL346,データ!$B$7:$B$26),MATCH(CJ346,データ!$C$6:$E$6)),IF(CI346="ヒノキ",INDEX(データ!$C$32:$E$51,MATCH(CL346,データ!$B$32:$B$51),MATCH(CJ346,データ!$C$31:$E$31)),IF(CI346="マツ",INDEX(データ!#REF!,MATCH(CL346,データ!#REF!),MATCH(CJ346,データ!#REF!)),IF(CI346="ザツ",INDEX(データ!#REF!,MATCH(CL346,データ!#REF!),MATCH(CJ346,データ!#REF!)),""))))</f>
        <v/>
      </c>
      <c r="CO346" s="22" t="str">
        <f t="shared" si="549"/>
        <v/>
      </c>
      <c r="CP346" s="21" t="str">
        <f t="shared" si="597"/>
        <v/>
      </c>
      <c r="CQ346" s="21" t="str">
        <f t="shared" si="598"/>
        <v/>
      </c>
      <c r="CR346" s="24" t="str">
        <f>IF(CI346="スギ",INDEX(データ!$H$7:$J$26,MATCH(CL346,データ!$G$7:$G$26),MATCH(CJ346,データ!$H$6:$J$6)),IF(CI346="ヒノキ",INDEX(データ!$H$32:$J$51,MATCH(CL346,データ!$G$32:$G$51),MATCH(CJ346,データ!$H$31:$J$31)),IF(CI346="マツ",INDEX(データ!#REF!,MATCH(CL346,データ!#REF!),MATCH(CJ346,データ!#REF!)),IF(CI346="ザツ",INDEX(データ!#REF!,MATCH(CL346,データ!#REF!),MATCH(CJ346,データ!#REF!)),""))))</f>
        <v/>
      </c>
      <c r="CS346" s="22" t="str">
        <f t="shared" si="599"/>
        <v/>
      </c>
      <c r="CT346" s="21" t="str">
        <f t="shared" si="600"/>
        <v/>
      </c>
      <c r="CU346" s="27" t="str">
        <f t="shared" si="601"/>
        <v/>
      </c>
      <c r="CV346" s="24" t="str">
        <f t="shared" si="602"/>
        <v/>
      </c>
      <c r="CW346" s="25" t="str">
        <f t="shared" si="603"/>
        <v>0</v>
      </c>
      <c r="CX346" s="26" t="str">
        <f t="shared" si="604"/>
        <v/>
      </c>
      <c r="CY346" s="26" t="str">
        <f t="shared" si="605"/>
        <v/>
      </c>
      <c r="CZ346" s="26" t="str">
        <f t="shared" si="606"/>
        <v/>
      </c>
      <c r="DA346" s="27" t="str">
        <f t="shared" si="607"/>
        <v/>
      </c>
      <c r="DB346" s="26" t="str">
        <f t="shared" si="608"/>
        <v/>
      </c>
      <c r="DC346" s="26" t="str">
        <f t="shared" si="609"/>
        <v/>
      </c>
      <c r="DD346" s="45" t="s">
        <v>30</v>
      </c>
      <c r="DE346" s="55" t="str">
        <f>IF(ＣＳＶ貼付用!DB332="","",ＣＳＶ貼付用!DB332)</f>
        <v/>
      </c>
      <c r="DF346" s="38" t="str">
        <f>IF(ＣＳＶ貼付用!DD332="","",ＣＳＶ貼付用!DD332)</f>
        <v/>
      </c>
      <c r="DG346" s="38" t="str">
        <f>IF(ＣＳＶ貼付用!DF332="","",ＣＳＶ貼付用!DF332)</f>
        <v/>
      </c>
      <c r="DH346" s="40" t="str">
        <f t="shared" si="610"/>
        <v/>
      </c>
      <c r="DI346" s="41" t="str">
        <f>IF(林齢計算用!E332="","",林齢計算用!E332)</f>
        <v/>
      </c>
      <c r="DJ346" s="41" t="str">
        <f t="shared" si="611"/>
        <v/>
      </c>
      <c r="DK346" s="41" t="str">
        <f t="shared" si="612"/>
        <v/>
      </c>
      <c r="DL346" s="23" t="str">
        <f>IF(DG346="スギ",INDEX(データ!$C$7:$E$26,MATCH(DJ346,データ!$B$7:$B$26),MATCH(DH346,データ!$C$6:$E$6)),IF(DG346="ヒノキ",INDEX(データ!$C$32:$E$51,MATCH(DJ346,データ!$B$32:$B$51),MATCH(DH346,データ!$C$31:$E$31)),IF(DG346="マツ",INDEX(データ!#REF!,MATCH(DJ346,データ!#REF!),MATCH(DH346,データ!#REF!)),IF(DG346="ザツ",INDEX(データ!#REF!,MATCH(DJ346,データ!#REF!),MATCH(DH346,データ!#REF!)),""))))</f>
        <v/>
      </c>
      <c r="DM346" s="22" t="str">
        <f t="shared" si="550"/>
        <v/>
      </c>
      <c r="DN346" s="21" t="str">
        <f t="shared" si="613"/>
        <v/>
      </c>
      <c r="DO346" s="21" t="str">
        <f t="shared" si="614"/>
        <v/>
      </c>
      <c r="DP346" s="24" t="str">
        <f>IF(DG346="スギ",INDEX(データ!$H$7:$J$26,MATCH(DJ346,データ!$G$7:$G$26),MATCH(DH346,データ!$H$6:$J$6)),IF(DG346="ヒノキ",INDEX(データ!$H$32:$J$51,MATCH(DJ346,データ!$G$32:$G$51),MATCH(DH346,データ!$H$31:$J$31)),IF(DG346="マツ",INDEX(データ!#REF!,MATCH(DJ346,データ!#REF!),MATCH(DH346,データ!#REF!)),IF(DG346="ザツ",INDEX(データ!#REF!,MATCH(DJ346,データ!#REF!),MATCH(DH346,データ!#REF!)),""))))</f>
        <v/>
      </c>
      <c r="DQ346" s="22" t="str">
        <f t="shared" si="615"/>
        <v/>
      </c>
      <c r="DR346" s="21" t="str">
        <f t="shared" si="616"/>
        <v/>
      </c>
      <c r="DS346" s="27" t="str">
        <f t="shared" si="617"/>
        <v/>
      </c>
      <c r="DT346" s="24" t="str">
        <f t="shared" si="618"/>
        <v/>
      </c>
      <c r="DU346" s="25" t="str">
        <f t="shared" si="619"/>
        <v>0</v>
      </c>
      <c r="DV346" s="26" t="str">
        <f t="shared" si="620"/>
        <v/>
      </c>
      <c r="DW346" s="26" t="str">
        <f t="shared" si="621"/>
        <v/>
      </c>
      <c r="DX346" s="26" t="str">
        <f t="shared" si="622"/>
        <v/>
      </c>
      <c r="DY346" s="27" t="str">
        <f t="shared" si="623"/>
        <v/>
      </c>
      <c r="DZ346" s="26" t="str">
        <f t="shared" si="624"/>
        <v/>
      </c>
      <c r="EA346" s="26" t="str">
        <f t="shared" si="625"/>
        <v/>
      </c>
      <c r="EB346" s="45" t="s">
        <v>30</v>
      </c>
      <c r="EC346" s="55" t="str">
        <f>IF(ＣＳＶ貼付用!DQ332="","",ＣＳＶ貼付用!DQ332)</f>
        <v/>
      </c>
      <c r="ED346" s="38" t="str">
        <f>IF(ＣＳＶ貼付用!DS332="","",ＣＳＶ貼付用!DS332)</f>
        <v/>
      </c>
      <c r="EE346" s="38" t="str">
        <f>IF(ＣＳＶ貼付用!DU332="","",ＣＳＶ貼付用!DU332)</f>
        <v/>
      </c>
      <c r="EF346" s="40" t="str">
        <f t="shared" si="626"/>
        <v/>
      </c>
      <c r="EG346" s="41" t="str">
        <f>IF(林齢計算用!F332="","",林齢計算用!F332)</f>
        <v/>
      </c>
      <c r="EH346" s="41" t="str">
        <f t="shared" si="627"/>
        <v/>
      </c>
      <c r="EI346" s="41" t="str">
        <f t="shared" si="628"/>
        <v/>
      </c>
      <c r="EJ346" s="23" t="str">
        <f>IF(EE346="スギ",INDEX(データ!$C$7:$E$26,MATCH(EH346,データ!$B$7:$B$26),MATCH(EF346,データ!$C$6:$E$6)),IF(EE346="ヒノキ",INDEX(データ!$C$32:$E$51,MATCH(EH346,データ!$B$32:$B$51),MATCH(EF346,データ!$C$31:$E$31)),IF(EE346="マツ",INDEX(データ!#REF!,MATCH(EH346,データ!#REF!),MATCH(EF346,データ!#REF!)),IF(EE346="ザツ",INDEX(データ!#REF!,MATCH(EH346,データ!#REF!),MATCH(EF346,データ!#REF!)),""))))</f>
        <v/>
      </c>
      <c r="EK346" s="22" t="str">
        <f t="shared" si="551"/>
        <v/>
      </c>
      <c r="EL346" s="21" t="str">
        <f t="shared" si="629"/>
        <v/>
      </c>
      <c r="EM346" s="21" t="str">
        <f t="shared" si="630"/>
        <v/>
      </c>
      <c r="EN346" s="24" t="str">
        <f>IF(EE346="スギ",INDEX(データ!$H$7:$J$26,MATCH(EH346,データ!$G$7:$G$26),MATCH(EF346,データ!$H$6:$J$6)),IF(EE346="ヒノキ",INDEX(データ!$H$32:$J$51,MATCH(EH346,データ!$G$32:$G$51),MATCH(EF346,データ!$H$31:$J$31)),IF(EE346="マツ",INDEX(データ!#REF!,MATCH(EH346,データ!#REF!),MATCH(EF346,データ!#REF!)),IF(EE346="ザツ",INDEX(データ!#REF!,MATCH(EH346,データ!#REF!),MATCH(EF346,データ!#REF!)),""))))</f>
        <v/>
      </c>
      <c r="EO346" s="22" t="str">
        <f t="shared" si="631"/>
        <v/>
      </c>
      <c r="EP346" s="21" t="str">
        <f t="shared" si="632"/>
        <v/>
      </c>
      <c r="EQ346" s="27" t="str">
        <f t="shared" si="633"/>
        <v/>
      </c>
      <c r="ER346" s="24" t="str">
        <f t="shared" si="634"/>
        <v/>
      </c>
      <c r="ES346" s="25" t="str">
        <f t="shared" si="635"/>
        <v>0</v>
      </c>
      <c r="ET346" s="26" t="str">
        <f t="shared" si="636"/>
        <v/>
      </c>
      <c r="EU346" s="26" t="str">
        <f t="shared" si="637"/>
        <v/>
      </c>
      <c r="EV346" s="26" t="str">
        <f t="shared" si="638"/>
        <v/>
      </c>
      <c r="EW346" s="27" t="str">
        <f t="shared" si="639"/>
        <v/>
      </c>
      <c r="EX346" s="26" t="str">
        <f t="shared" si="640"/>
        <v/>
      </c>
      <c r="EY346" s="26" t="str">
        <f t="shared" si="641"/>
        <v/>
      </c>
      <c r="EZ346" s="26">
        <f t="shared" si="642"/>
        <v>0</v>
      </c>
      <c r="FA346" s="43"/>
    </row>
    <row r="347" spans="1:157" ht="15.95" customHeight="1" x14ac:dyDescent="0.15">
      <c r="A347" s="21"/>
      <c r="B347" s="36" t="str">
        <f>IF(ＣＳＶ貼付用!G333="","",ＣＳＶ貼付用!G333)</f>
        <v/>
      </c>
      <c r="C347" s="36" t="str">
        <f>IF(ＣＳＶ貼付用!I333="","",ＣＳＶ貼付用!I333)</f>
        <v/>
      </c>
      <c r="D347" s="36" t="str">
        <f>IF(ＣＳＶ貼付用!J333="","",ＣＳＶ貼付用!J333)</f>
        <v/>
      </c>
      <c r="E347" s="36" t="str">
        <f>IF(ＣＳＶ貼付用!F333="","",ＣＳＶ貼付用!F333)</f>
        <v/>
      </c>
      <c r="F347" s="38" t="str">
        <f>IF(ＣＳＶ貼付用!T333="","",ＣＳＶ貼付用!T333)</f>
        <v/>
      </c>
      <c r="G347" s="38"/>
      <c r="H347" s="38" t="str">
        <f>IF(ＣＳＶ貼付用!GJ333="","",ＣＳＶ貼付用!GJ333)</f>
        <v/>
      </c>
      <c r="I347" s="38" t="str">
        <f>IF(ＣＳＶ貼付用!GL333="","",ＣＳＶ貼付用!GL333)</f>
        <v/>
      </c>
      <c r="J347" s="38" t="str">
        <f>IF(ＣＳＶ貼付用!GN333="","",ＣＳＶ貼付用!GN333)</f>
        <v/>
      </c>
      <c r="K347" s="38" t="str">
        <f>IF(ＣＳＶ貼付用!GP333="","",ＣＳＶ貼付用!GP333)</f>
        <v/>
      </c>
      <c r="L347" s="45" t="s">
        <v>30</v>
      </c>
      <c r="M347" s="55" t="str">
        <f>IF(ＣＳＶ貼付用!AT333="","",ＣＳＶ貼付用!AT333)</f>
        <v/>
      </c>
      <c r="N347" s="38" t="str">
        <f>IF(ＣＳＶ貼付用!AV333="","",ＣＳＶ貼付用!AV333)</f>
        <v/>
      </c>
      <c r="O347" s="38" t="str">
        <f>IF(ＣＳＶ貼付用!AX333="","",ＣＳＶ貼付用!AX333)</f>
        <v/>
      </c>
      <c r="P347" s="40" t="str">
        <f>IF(ＣＳＶ貼付用!FE333="","",ＣＳＶ貼付用!FE333)</f>
        <v/>
      </c>
      <c r="Q347" s="41" t="str">
        <f>IF(林齢計算用!A333="","",林齢計算用!A333)</f>
        <v/>
      </c>
      <c r="R347" s="41" t="str">
        <f t="shared" si="552"/>
        <v/>
      </c>
      <c r="S347" s="56" t="str">
        <f>IF(ＣＳＶ貼付用!EG333="","",ＣＳＶ貼付用!EG333*10)</f>
        <v/>
      </c>
      <c r="T347" s="23" t="str">
        <f>IF(O347="スギ",INDEX(データ!$C$7:$E$26,MATCH(R347,データ!$B$7:$B$26),MATCH(P347,データ!$C$6:$E$6)),IF(O347="ヒノキ",INDEX(データ!$C$32:$E$51,MATCH(R347,データ!$B$32:$B$51),MATCH(P347,データ!$C$31:$E$31)),IF(O347="マツ",INDEX(データ!#REF!,MATCH(R347,データ!#REF!),MATCH(P347,データ!#REF!)),IF(O347="ザツ",INDEX(データ!#REF!,MATCH(R347,データ!#REF!),MATCH(P347,データ!#REF!)),""))))</f>
        <v/>
      </c>
      <c r="U347" s="22" t="str">
        <f t="shared" si="643"/>
        <v/>
      </c>
      <c r="V347" s="21" t="str">
        <f t="shared" si="647"/>
        <v/>
      </c>
      <c r="W347" s="21" t="str">
        <f t="shared" si="644"/>
        <v/>
      </c>
      <c r="X347" s="23" t="str">
        <f>IF(O347="スギ",INDEX(データ!$H$7:$J$26,MATCH(R347,データ!$G$7:$G$26),MATCH(P347,データ!$H$6:$J$6)),IF(O347="ヒノキ",INDEX(データ!$H$32:$J$51,MATCH(R347,データ!$G$32:$G$51),MATCH(P347,データ!$H$31:$J$31)),IF(O347="マツ",INDEX(データ!#REF!,MATCH(R347,データ!#REF!),MATCH(P347,データ!#REF!)),IF(O347="ザツ",INDEX(データ!#REF!,MATCH(R347,データ!#REF!),MATCH(P347,データ!#REF!)),""))))</f>
        <v/>
      </c>
      <c r="Y347" s="22" t="str">
        <f t="shared" si="645"/>
        <v/>
      </c>
      <c r="Z347" s="21" t="str">
        <f t="shared" si="646"/>
        <v/>
      </c>
      <c r="AA347" s="27" t="str">
        <f t="shared" si="553"/>
        <v/>
      </c>
      <c r="AB347" s="24" t="str">
        <f t="shared" si="554"/>
        <v/>
      </c>
      <c r="AC347" s="25" t="str">
        <f t="shared" si="555"/>
        <v>0</v>
      </c>
      <c r="AD347" s="26" t="str">
        <f t="shared" si="556"/>
        <v/>
      </c>
      <c r="AE347" s="26" t="str">
        <f t="shared" si="557"/>
        <v/>
      </c>
      <c r="AF347" s="26" t="str">
        <f t="shared" si="558"/>
        <v/>
      </c>
      <c r="AG347" s="27" t="str">
        <f t="shared" si="559"/>
        <v/>
      </c>
      <c r="AH347" s="26" t="str">
        <f t="shared" si="560"/>
        <v/>
      </c>
      <c r="AI347" s="26" t="str">
        <f t="shared" si="561"/>
        <v/>
      </c>
      <c r="AJ347" s="45" t="s">
        <v>30</v>
      </c>
      <c r="AK347" s="55" t="str">
        <f>IF(ＣＳＶ貼付用!BI333="","",ＣＳＶ貼付用!BI333)</f>
        <v/>
      </c>
      <c r="AL347" s="38" t="str">
        <f>IF(ＣＳＶ貼付用!BK333="","",ＣＳＶ貼付用!BK333)</f>
        <v/>
      </c>
      <c r="AM347" s="38" t="str">
        <f>IF(ＣＳＶ貼付用!BM333="","",ＣＳＶ貼付用!BM333)</f>
        <v/>
      </c>
      <c r="AN347" s="40" t="str">
        <f t="shared" si="562"/>
        <v/>
      </c>
      <c r="AO347" s="41" t="str">
        <f>IF(林齢計算用!B333="","",林齢計算用!B333)</f>
        <v/>
      </c>
      <c r="AP347" s="41" t="str">
        <f t="shared" si="563"/>
        <v/>
      </c>
      <c r="AQ347" s="41" t="str">
        <f t="shared" si="564"/>
        <v/>
      </c>
      <c r="AR347" s="23" t="str">
        <f>IF(AM347="スギ",INDEX(データ!$C$7:$E$26,MATCH(AP347,データ!$B$7:$B$26),MATCH(AN347,データ!$C$6:$E$6)),IF(AM347="ヒノキ",INDEX(データ!$C$32:$E$51,MATCH(AP347,データ!$B$32:$B$51),MATCH(AN347,データ!$C$31:$E$31)),IF(AM347="マツ",INDEX(データ!#REF!,MATCH(AP347,データ!#REF!),MATCH(AN347,データ!#REF!)),IF(AM347="ザツ",INDEX(データ!#REF!,MATCH(AP347,データ!#REF!),MATCH(AN347,データ!#REF!)),""))))</f>
        <v/>
      </c>
      <c r="AS347" s="22" t="str">
        <f t="shared" si="547"/>
        <v/>
      </c>
      <c r="AT347" s="21" t="str">
        <f t="shared" si="565"/>
        <v/>
      </c>
      <c r="AU347" s="21" t="str">
        <f t="shared" si="566"/>
        <v/>
      </c>
      <c r="AV347" s="24" t="str">
        <f>IF(AM347="スギ",INDEX(データ!$H$7:$J$26,MATCH(AP347,データ!$G$7:$G$26),MATCH(AN347,データ!$H$6:$J$6)),IF(AM347="ヒノキ",INDEX(データ!$H$32:$J$51,MATCH(AP347,データ!$G$32:$G$51),MATCH(AN347,データ!$H$31:$J$31)),IF(AM347="マツ",INDEX(データ!#REF!,MATCH(AP347,データ!#REF!),MATCH(AN347,データ!#REF!)),IF(AM347="ザツ",INDEX(データ!#REF!,MATCH(AP347,データ!#REF!),MATCH(AN347,データ!#REF!)),""))))</f>
        <v/>
      </c>
      <c r="AW347" s="22" t="str">
        <f t="shared" si="567"/>
        <v/>
      </c>
      <c r="AX347" s="21" t="str">
        <f t="shared" si="568"/>
        <v/>
      </c>
      <c r="AY347" s="27" t="str">
        <f t="shared" si="569"/>
        <v/>
      </c>
      <c r="AZ347" s="24" t="str">
        <f t="shared" si="570"/>
        <v/>
      </c>
      <c r="BA347" s="25" t="str">
        <f t="shared" si="571"/>
        <v>0</v>
      </c>
      <c r="BB347" s="26" t="str">
        <f t="shared" si="572"/>
        <v/>
      </c>
      <c r="BC347" s="26" t="str">
        <f t="shared" si="573"/>
        <v/>
      </c>
      <c r="BD347" s="26" t="str">
        <f t="shared" si="574"/>
        <v/>
      </c>
      <c r="BE347" s="27" t="str">
        <f t="shared" si="575"/>
        <v/>
      </c>
      <c r="BF347" s="26" t="str">
        <f t="shared" si="576"/>
        <v/>
      </c>
      <c r="BG347" s="26" t="str">
        <f t="shared" si="577"/>
        <v/>
      </c>
      <c r="BH347" s="45" t="s">
        <v>30</v>
      </c>
      <c r="BI347" s="55" t="str">
        <f>IF(ＣＳＶ貼付用!BX333="","",ＣＳＶ貼付用!BX333)</f>
        <v/>
      </c>
      <c r="BJ347" s="38" t="str">
        <f>IF(ＣＳＶ貼付用!BZ333="","",ＣＳＶ貼付用!BZ333)</f>
        <v/>
      </c>
      <c r="BK347" s="38" t="str">
        <f>IF(ＣＳＶ貼付用!CB333="","",ＣＳＶ貼付用!CB333)</f>
        <v/>
      </c>
      <c r="BL347" s="40" t="str">
        <f t="shared" si="578"/>
        <v/>
      </c>
      <c r="BM347" s="41" t="str">
        <f>IF(林齢計算用!C333="","",林齢計算用!C333)</f>
        <v/>
      </c>
      <c r="BN347" s="41" t="str">
        <f t="shared" si="579"/>
        <v/>
      </c>
      <c r="BO347" s="41" t="str">
        <f t="shared" si="580"/>
        <v/>
      </c>
      <c r="BP347" s="23" t="str">
        <f>IF(BK347="スギ",INDEX(データ!$C$7:$E$26,MATCH(BN347,データ!$B$7:$B$26),MATCH(BL347,データ!$C$6:$E$6)),IF(BK347="ヒノキ",INDEX(データ!$C$32:$E$51,MATCH(BN347,データ!$B$32:$B$51),MATCH(BL347,データ!$C$31:$E$31)),IF(BK347="マツ",INDEX(データ!#REF!,MATCH(BN347,データ!#REF!),MATCH(BL347,データ!#REF!)),IF(BK347="ザツ",INDEX(データ!#REF!,MATCH(BN347,データ!#REF!),MATCH(BL347,データ!#REF!)),""))))</f>
        <v/>
      </c>
      <c r="BQ347" s="22" t="str">
        <f t="shared" si="548"/>
        <v/>
      </c>
      <c r="BR347" s="21" t="str">
        <f t="shared" si="581"/>
        <v/>
      </c>
      <c r="BS347" s="21" t="str">
        <f t="shared" si="582"/>
        <v/>
      </c>
      <c r="BT347" s="24" t="str">
        <f>IF(BK347="スギ",INDEX(データ!$H$7:$J$26,MATCH(BN347,データ!$G$7:$G$26),MATCH(BL347,データ!$H$6:$J$6)),IF(BK347="ヒノキ",INDEX(データ!$H$32:$J$51,MATCH(BN347,データ!$G$32:$G$51),MATCH(BL347,データ!$H$31:$J$31)),IF(BK347="マツ",INDEX(データ!#REF!,MATCH(BN347,データ!#REF!),MATCH(BL347,データ!#REF!)),IF(BK347="ザツ",INDEX(データ!#REF!,MATCH(BN347,データ!#REF!),MATCH(BL347,データ!#REF!)),""))))</f>
        <v/>
      </c>
      <c r="BU347" s="22" t="str">
        <f t="shared" si="583"/>
        <v/>
      </c>
      <c r="BV347" s="21" t="str">
        <f t="shared" si="584"/>
        <v/>
      </c>
      <c r="BW347" s="27" t="str">
        <f t="shared" si="585"/>
        <v/>
      </c>
      <c r="BX347" s="24" t="str">
        <f t="shared" si="586"/>
        <v/>
      </c>
      <c r="BY347" s="25" t="str">
        <f t="shared" si="587"/>
        <v>0</v>
      </c>
      <c r="BZ347" s="26" t="str">
        <f t="shared" si="588"/>
        <v/>
      </c>
      <c r="CA347" s="26" t="str">
        <f t="shared" si="589"/>
        <v/>
      </c>
      <c r="CB347" s="26" t="str">
        <f t="shared" si="590"/>
        <v/>
      </c>
      <c r="CC347" s="27" t="str">
        <f t="shared" si="591"/>
        <v/>
      </c>
      <c r="CD347" s="26" t="str">
        <f t="shared" si="592"/>
        <v/>
      </c>
      <c r="CE347" s="26" t="str">
        <f t="shared" si="593"/>
        <v/>
      </c>
      <c r="CF347" s="45" t="s">
        <v>30</v>
      </c>
      <c r="CG347" s="55" t="str">
        <f>IF(ＣＳＶ貼付用!CM333="","",ＣＳＶ貼付用!CM333)</f>
        <v/>
      </c>
      <c r="CH347" s="38" t="str">
        <f>IF(ＣＳＶ貼付用!CO333="","",ＣＳＶ貼付用!CO333)</f>
        <v/>
      </c>
      <c r="CI347" s="38" t="str">
        <f>IF(ＣＳＶ貼付用!CQ333="","",ＣＳＶ貼付用!CQ333)</f>
        <v/>
      </c>
      <c r="CJ347" s="40" t="str">
        <f t="shared" si="594"/>
        <v/>
      </c>
      <c r="CK347" s="41" t="str">
        <f>IF(林齢計算用!D333="","",林齢計算用!D333)</f>
        <v/>
      </c>
      <c r="CL347" s="41" t="str">
        <f t="shared" si="595"/>
        <v/>
      </c>
      <c r="CM347" s="41" t="str">
        <f t="shared" si="596"/>
        <v/>
      </c>
      <c r="CN347" s="23" t="str">
        <f>IF(CI347="スギ",INDEX(データ!$C$7:$E$26,MATCH(CL347,データ!$B$7:$B$26),MATCH(CJ347,データ!$C$6:$E$6)),IF(CI347="ヒノキ",INDEX(データ!$C$32:$E$51,MATCH(CL347,データ!$B$32:$B$51),MATCH(CJ347,データ!$C$31:$E$31)),IF(CI347="マツ",INDEX(データ!#REF!,MATCH(CL347,データ!#REF!),MATCH(CJ347,データ!#REF!)),IF(CI347="ザツ",INDEX(データ!#REF!,MATCH(CL347,データ!#REF!),MATCH(CJ347,データ!#REF!)),""))))</f>
        <v/>
      </c>
      <c r="CO347" s="22" t="str">
        <f t="shared" si="549"/>
        <v/>
      </c>
      <c r="CP347" s="21" t="str">
        <f t="shared" si="597"/>
        <v/>
      </c>
      <c r="CQ347" s="21" t="str">
        <f t="shared" si="598"/>
        <v/>
      </c>
      <c r="CR347" s="24" t="str">
        <f>IF(CI347="スギ",INDEX(データ!$H$7:$J$26,MATCH(CL347,データ!$G$7:$G$26),MATCH(CJ347,データ!$H$6:$J$6)),IF(CI347="ヒノキ",INDEX(データ!$H$32:$J$51,MATCH(CL347,データ!$G$32:$G$51),MATCH(CJ347,データ!$H$31:$J$31)),IF(CI347="マツ",INDEX(データ!#REF!,MATCH(CL347,データ!#REF!),MATCH(CJ347,データ!#REF!)),IF(CI347="ザツ",INDEX(データ!#REF!,MATCH(CL347,データ!#REF!),MATCH(CJ347,データ!#REF!)),""))))</f>
        <v/>
      </c>
      <c r="CS347" s="22" t="str">
        <f t="shared" si="599"/>
        <v/>
      </c>
      <c r="CT347" s="21" t="str">
        <f t="shared" si="600"/>
        <v/>
      </c>
      <c r="CU347" s="27" t="str">
        <f t="shared" si="601"/>
        <v/>
      </c>
      <c r="CV347" s="24" t="str">
        <f t="shared" si="602"/>
        <v/>
      </c>
      <c r="CW347" s="25" t="str">
        <f t="shared" si="603"/>
        <v>0</v>
      </c>
      <c r="CX347" s="26" t="str">
        <f t="shared" si="604"/>
        <v/>
      </c>
      <c r="CY347" s="26" t="str">
        <f t="shared" si="605"/>
        <v/>
      </c>
      <c r="CZ347" s="26" t="str">
        <f t="shared" si="606"/>
        <v/>
      </c>
      <c r="DA347" s="27" t="str">
        <f t="shared" si="607"/>
        <v/>
      </c>
      <c r="DB347" s="26" t="str">
        <f t="shared" si="608"/>
        <v/>
      </c>
      <c r="DC347" s="26" t="str">
        <f t="shared" si="609"/>
        <v/>
      </c>
      <c r="DD347" s="45" t="s">
        <v>30</v>
      </c>
      <c r="DE347" s="55" t="str">
        <f>IF(ＣＳＶ貼付用!DB333="","",ＣＳＶ貼付用!DB333)</f>
        <v/>
      </c>
      <c r="DF347" s="38" t="str">
        <f>IF(ＣＳＶ貼付用!DD333="","",ＣＳＶ貼付用!DD333)</f>
        <v/>
      </c>
      <c r="DG347" s="38" t="str">
        <f>IF(ＣＳＶ貼付用!DF333="","",ＣＳＶ貼付用!DF333)</f>
        <v/>
      </c>
      <c r="DH347" s="40" t="str">
        <f t="shared" si="610"/>
        <v/>
      </c>
      <c r="DI347" s="41" t="str">
        <f>IF(林齢計算用!E333="","",林齢計算用!E333)</f>
        <v/>
      </c>
      <c r="DJ347" s="41" t="str">
        <f t="shared" si="611"/>
        <v/>
      </c>
      <c r="DK347" s="41" t="str">
        <f t="shared" si="612"/>
        <v/>
      </c>
      <c r="DL347" s="23" t="str">
        <f>IF(DG347="スギ",INDEX(データ!$C$7:$E$26,MATCH(DJ347,データ!$B$7:$B$26),MATCH(DH347,データ!$C$6:$E$6)),IF(DG347="ヒノキ",INDEX(データ!$C$32:$E$51,MATCH(DJ347,データ!$B$32:$B$51),MATCH(DH347,データ!$C$31:$E$31)),IF(DG347="マツ",INDEX(データ!#REF!,MATCH(DJ347,データ!#REF!),MATCH(DH347,データ!#REF!)),IF(DG347="ザツ",INDEX(データ!#REF!,MATCH(DJ347,データ!#REF!),MATCH(DH347,データ!#REF!)),""))))</f>
        <v/>
      </c>
      <c r="DM347" s="22" t="str">
        <f t="shared" si="550"/>
        <v/>
      </c>
      <c r="DN347" s="21" t="str">
        <f t="shared" si="613"/>
        <v/>
      </c>
      <c r="DO347" s="21" t="str">
        <f t="shared" si="614"/>
        <v/>
      </c>
      <c r="DP347" s="24" t="str">
        <f>IF(DG347="スギ",INDEX(データ!$H$7:$J$26,MATCH(DJ347,データ!$G$7:$G$26),MATCH(DH347,データ!$H$6:$J$6)),IF(DG347="ヒノキ",INDEX(データ!$H$32:$J$51,MATCH(DJ347,データ!$G$32:$G$51),MATCH(DH347,データ!$H$31:$J$31)),IF(DG347="マツ",INDEX(データ!#REF!,MATCH(DJ347,データ!#REF!),MATCH(DH347,データ!#REF!)),IF(DG347="ザツ",INDEX(データ!#REF!,MATCH(DJ347,データ!#REF!),MATCH(DH347,データ!#REF!)),""))))</f>
        <v/>
      </c>
      <c r="DQ347" s="22" t="str">
        <f t="shared" si="615"/>
        <v/>
      </c>
      <c r="DR347" s="21" t="str">
        <f t="shared" si="616"/>
        <v/>
      </c>
      <c r="DS347" s="27" t="str">
        <f t="shared" si="617"/>
        <v/>
      </c>
      <c r="DT347" s="24" t="str">
        <f t="shared" si="618"/>
        <v/>
      </c>
      <c r="DU347" s="25" t="str">
        <f t="shared" si="619"/>
        <v>0</v>
      </c>
      <c r="DV347" s="26" t="str">
        <f t="shared" si="620"/>
        <v/>
      </c>
      <c r="DW347" s="26" t="str">
        <f t="shared" si="621"/>
        <v/>
      </c>
      <c r="DX347" s="26" t="str">
        <f t="shared" si="622"/>
        <v/>
      </c>
      <c r="DY347" s="27" t="str">
        <f t="shared" si="623"/>
        <v/>
      </c>
      <c r="DZ347" s="26" t="str">
        <f t="shared" si="624"/>
        <v/>
      </c>
      <c r="EA347" s="26" t="str">
        <f t="shared" si="625"/>
        <v/>
      </c>
      <c r="EB347" s="45" t="s">
        <v>30</v>
      </c>
      <c r="EC347" s="55" t="str">
        <f>IF(ＣＳＶ貼付用!DQ333="","",ＣＳＶ貼付用!DQ333)</f>
        <v/>
      </c>
      <c r="ED347" s="38" t="str">
        <f>IF(ＣＳＶ貼付用!DS333="","",ＣＳＶ貼付用!DS333)</f>
        <v/>
      </c>
      <c r="EE347" s="38" t="str">
        <f>IF(ＣＳＶ貼付用!DU333="","",ＣＳＶ貼付用!DU333)</f>
        <v/>
      </c>
      <c r="EF347" s="40" t="str">
        <f t="shared" si="626"/>
        <v/>
      </c>
      <c r="EG347" s="41" t="str">
        <f>IF(林齢計算用!F333="","",林齢計算用!F333)</f>
        <v/>
      </c>
      <c r="EH347" s="41" t="str">
        <f t="shared" si="627"/>
        <v/>
      </c>
      <c r="EI347" s="41" t="str">
        <f t="shared" si="628"/>
        <v/>
      </c>
      <c r="EJ347" s="23" t="str">
        <f>IF(EE347="スギ",INDEX(データ!$C$7:$E$26,MATCH(EH347,データ!$B$7:$B$26),MATCH(EF347,データ!$C$6:$E$6)),IF(EE347="ヒノキ",INDEX(データ!$C$32:$E$51,MATCH(EH347,データ!$B$32:$B$51),MATCH(EF347,データ!$C$31:$E$31)),IF(EE347="マツ",INDEX(データ!#REF!,MATCH(EH347,データ!#REF!),MATCH(EF347,データ!#REF!)),IF(EE347="ザツ",INDEX(データ!#REF!,MATCH(EH347,データ!#REF!),MATCH(EF347,データ!#REF!)),""))))</f>
        <v/>
      </c>
      <c r="EK347" s="22" t="str">
        <f t="shared" si="551"/>
        <v/>
      </c>
      <c r="EL347" s="21" t="str">
        <f t="shared" si="629"/>
        <v/>
      </c>
      <c r="EM347" s="21" t="str">
        <f t="shared" si="630"/>
        <v/>
      </c>
      <c r="EN347" s="24" t="str">
        <f>IF(EE347="スギ",INDEX(データ!$H$7:$J$26,MATCH(EH347,データ!$G$7:$G$26),MATCH(EF347,データ!$H$6:$J$6)),IF(EE347="ヒノキ",INDEX(データ!$H$32:$J$51,MATCH(EH347,データ!$G$32:$G$51),MATCH(EF347,データ!$H$31:$J$31)),IF(EE347="マツ",INDEX(データ!#REF!,MATCH(EH347,データ!#REF!),MATCH(EF347,データ!#REF!)),IF(EE347="ザツ",INDEX(データ!#REF!,MATCH(EH347,データ!#REF!),MATCH(EF347,データ!#REF!)),""))))</f>
        <v/>
      </c>
      <c r="EO347" s="22" t="str">
        <f t="shared" si="631"/>
        <v/>
      </c>
      <c r="EP347" s="21" t="str">
        <f t="shared" si="632"/>
        <v/>
      </c>
      <c r="EQ347" s="27" t="str">
        <f t="shared" si="633"/>
        <v/>
      </c>
      <c r="ER347" s="24" t="str">
        <f t="shared" si="634"/>
        <v/>
      </c>
      <c r="ES347" s="25" t="str">
        <f t="shared" si="635"/>
        <v>0</v>
      </c>
      <c r="ET347" s="26" t="str">
        <f t="shared" si="636"/>
        <v/>
      </c>
      <c r="EU347" s="26" t="str">
        <f t="shared" si="637"/>
        <v/>
      </c>
      <c r="EV347" s="26" t="str">
        <f t="shared" si="638"/>
        <v/>
      </c>
      <c r="EW347" s="27" t="str">
        <f t="shared" si="639"/>
        <v/>
      </c>
      <c r="EX347" s="26" t="str">
        <f t="shared" si="640"/>
        <v/>
      </c>
      <c r="EY347" s="26" t="str">
        <f t="shared" si="641"/>
        <v/>
      </c>
      <c r="EZ347" s="26">
        <f t="shared" si="642"/>
        <v>0</v>
      </c>
      <c r="FA347" s="43"/>
    </row>
    <row r="348" spans="1:157" ht="15.95" customHeight="1" x14ac:dyDescent="0.15">
      <c r="A348" s="21"/>
      <c r="B348" s="36" t="str">
        <f>IF(ＣＳＶ貼付用!G334="","",ＣＳＶ貼付用!G334)</f>
        <v/>
      </c>
      <c r="C348" s="36" t="str">
        <f>IF(ＣＳＶ貼付用!I334="","",ＣＳＶ貼付用!I334)</f>
        <v/>
      </c>
      <c r="D348" s="36" t="str">
        <f>IF(ＣＳＶ貼付用!J334="","",ＣＳＶ貼付用!J334)</f>
        <v/>
      </c>
      <c r="E348" s="36" t="str">
        <f>IF(ＣＳＶ貼付用!F334="","",ＣＳＶ貼付用!F334)</f>
        <v/>
      </c>
      <c r="F348" s="38" t="str">
        <f>IF(ＣＳＶ貼付用!T334="","",ＣＳＶ貼付用!T334)</f>
        <v/>
      </c>
      <c r="G348" s="38"/>
      <c r="H348" s="38" t="str">
        <f>IF(ＣＳＶ貼付用!GJ334="","",ＣＳＶ貼付用!GJ334)</f>
        <v/>
      </c>
      <c r="I348" s="38" t="str">
        <f>IF(ＣＳＶ貼付用!GL334="","",ＣＳＶ貼付用!GL334)</f>
        <v/>
      </c>
      <c r="J348" s="38" t="str">
        <f>IF(ＣＳＶ貼付用!GN334="","",ＣＳＶ貼付用!GN334)</f>
        <v/>
      </c>
      <c r="K348" s="38" t="str">
        <f>IF(ＣＳＶ貼付用!GP334="","",ＣＳＶ貼付用!GP334)</f>
        <v/>
      </c>
      <c r="L348" s="45" t="s">
        <v>30</v>
      </c>
      <c r="M348" s="55" t="str">
        <f>IF(ＣＳＶ貼付用!AT334="","",ＣＳＶ貼付用!AT334)</f>
        <v/>
      </c>
      <c r="N348" s="38" t="str">
        <f>IF(ＣＳＶ貼付用!AV334="","",ＣＳＶ貼付用!AV334)</f>
        <v/>
      </c>
      <c r="O348" s="38" t="str">
        <f>IF(ＣＳＶ貼付用!AX334="","",ＣＳＶ貼付用!AX334)</f>
        <v/>
      </c>
      <c r="P348" s="40" t="str">
        <f>IF(ＣＳＶ貼付用!FE334="","",ＣＳＶ貼付用!FE334)</f>
        <v/>
      </c>
      <c r="Q348" s="41" t="str">
        <f>IF(林齢計算用!A334="","",林齢計算用!A334)</f>
        <v/>
      </c>
      <c r="R348" s="41" t="str">
        <f t="shared" si="552"/>
        <v/>
      </c>
      <c r="S348" s="56" t="str">
        <f>IF(ＣＳＶ貼付用!EG334="","",ＣＳＶ貼付用!EG334*10)</f>
        <v/>
      </c>
      <c r="T348" s="23" t="str">
        <f>IF(O348="スギ",INDEX(データ!$C$7:$E$26,MATCH(R348,データ!$B$7:$B$26),MATCH(P348,データ!$C$6:$E$6)),IF(O348="ヒノキ",INDEX(データ!$C$32:$E$51,MATCH(R348,データ!$B$32:$B$51),MATCH(P348,データ!$C$31:$E$31)),IF(O348="マツ",INDEX(データ!#REF!,MATCH(R348,データ!#REF!),MATCH(P348,データ!#REF!)),IF(O348="ザツ",INDEX(データ!#REF!,MATCH(R348,データ!#REF!),MATCH(P348,データ!#REF!)),""))))</f>
        <v/>
      </c>
      <c r="U348" s="22" t="str">
        <f t="shared" si="643"/>
        <v/>
      </c>
      <c r="V348" s="21" t="str">
        <f t="shared" si="647"/>
        <v/>
      </c>
      <c r="W348" s="21" t="str">
        <f t="shared" si="644"/>
        <v/>
      </c>
      <c r="X348" s="23" t="str">
        <f>IF(O348="スギ",INDEX(データ!$H$7:$J$26,MATCH(R348,データ!$G$7:$G$26),MATCH(P348,データ!$H$6:$J$6)),IF(O348="ヒノキ",INDEX(データ!$H$32:$J$51,MATCH(R348,データ!$G$32:$G$51),MATCH(P348,データ!$H$31:$J$31)),IF(O348="マツ",INDEX(データ!#REF!,MATCH(R348,データ!#REF!),MATCH(P348,データ!#REF!)),IF(O348="ザツ",INDEX(データ!#REF!,MATCH(R348,データ!#REF!),MATCH(P348,データ!#REF!)),""))))</f>
        <v/>
      </c>
      <c r="Y348" s="22" t="str">
        <f t="shared" si="645"/>
        <v/>
      </c>
      <c r="Z348" s="21" t="str">
        <f t="shared" si="646"/>
        <v/>
      </c>
      <c r="AA348" s="27" t="str">
        <f t="shared" si="553"/>
        <v/>
      </c>
      <c r="AB348" s="24" t="str">
        <f t="shared" si="554"/>
        <v/>
      </c>
      <c r="AC348" s="25" t="str">
        <f t="shared" si="555"/>
        <v>0</v>
      </c>
      <c r="AD348" s="26" t="str">
        <f t="shared" si="556"/>
        <v/>
      </c>
      <c r="AE348" s="26" t="str">
        <f t="shared" si="557"/>
        <v/>
      </c>
      <c r="AF348" s="26" t="str">
        <f t="shared" si="558"/>
        <v/>
      </c>
      <c r="AG348" s="27" t="str">
        <f t="shared" si="559"/>
        <v/>
      </c>
      <c r="AH348" s="26" t="str">
        <f t="shared" si="560"/>
        <v/>
      </c>
      <c r="AI348" s="26" t="str">
        <f t="shared" si="561"/>
        <v/>
      </c>
      <c r="AJ348" s="45" t="s">
        <v>30</v>
      </c>
      <c r="AK348" s="55" t="str">
        <f>IF(ＣＳＶ貼付用!BI334="","",ＣＳＶ貼付用!BI334)</f>
        <v/>
      </c>
      <c r="AL348" s="38" t="str">
        <f>IF(ＣＳＶ貼付用!BK334="","",ＣＳＶ貼付用!BK334)</f>
        <v/>
      </c>
      <c r="AM348" s="38" t="str">
        <f>IF(ＣＳＶ貼付用!BM334="","",ＣＳＶ貼付用!BM334)</f>
        <v/>
      </c>
      <c r="AN348" s="40" t="str">
        <f t="shared" si="562"/>
        <v/>
      </c>
      <c r="AO348" s="41" t="str">
        <f>IF(林齢計算用!B334="","",林齢計算用!B334)</f>
        <v/>
      </c>
      <c r="AP348" s="41" t="str">
        <f t="shared" si="563"/>
        <v/>
      </c>
      <c r="AQ348" s="41" t="str">
        <f t="shared" si="564"/>
        <v/>
      </c>
      <c r="AR348" s="23" t="str">
        <f>IF(AM348="スギ",INDEX(データ!$C$7:$E$26,MATCH(AP348,データ!$B$7:$B$26),MATCH(AN348,データ!$C$6:$E$6)),IF(AM348="ヒノキ",INDEX(データ!$C$32:$E$51,MATCH(AP348,データ!$B$32:$B$51),MATCH(AN348,データ!$C$31:$E$31)),IF(AM348="マツ",INDEX(データ!#REF!,MATCH(AP348,データ!#REF!),MATCH(AN348,データ!#REF!)),IF(AM348="ザツ",INDEX(データ!#REF!,MATCH(AP348,データ!#REF!),MATCH(AN348,データ!#REF!)),""))))</f>
        <v/>
      </c>
      <c r="AS348" s="22" t="str">
        <f t="shared" si="547"/>
        <v/>
      </c>
      <c r="AT348" s="21" t="str">
        <f t="shared" si="565"/>
        <v/>
      </c>
      <c r="AU348" s="21" t="str">
        <f t="shared" si="566"/>
        <v/>
      </c>
      <c r="AV348" s="24" t="str">
        <f>IF(AM348="スギ",INDEX(データ!$H$7:$J$26,MATCH(AP348,データ!$G$7:$G$26),MATCH(AN348,データ!$H$6:$J$6)),IF(AM348="ヒノキ",INDEX(データ!$H$32:$J$51,MATCH(AP348,データ!$G$32:$G$51),MATCH(AN348,データ!$H$31:$J$31)),IF(AM348="マツ",INDEX(データ!#REF!,MATCH(AP348,データ!#REF!),MATCH(AN348,データ!#REF!)),IF(AM348="ザツ",INDEX(データ!#REF!,MATCH(AP348,データ!#REF!),MATCH(AN348,データ!#REF!)),""))))</f>
        <v/>
      </c>
      <c r="AW348" s="22" t="str">
        <f t="shared" si="567"/>
        <v/>
      </c>
      <c r="AX348" s="21" t="str">
        <f t="shared" si="568"/>
        <v/>
      </c>
      <c r="AY348" s="27" t="str">
        <f t="shared" si="569"/>
        <v/>
      </c>
      <c r="AZ348" s="24" t="str">
        <f t="shared" si="570"/>
        <v/>
      </c>
      <c r="BA348" s="25" t="str">
        <f t="shared" si="571"/>
        <v>0</v>
      </c>
      <c r="BB348" s="26" t="str">
        <f t="shared" si="572"/>
        <v/>
      </c>
      <c r="BC348" s="26" t="str">
        <f t="shared" si="573"/>
        <v/>
      </c>
      <c r="BD348" s="26" t="str">
        <f t="shared" si="574"/>
        <v/>
      </c>
      <c r="BE348" s="27" t="str">
        <f t="shared" si="575"/>
        <v/>
      </c>
      <c r="BF348" s="26" t="str">
        <f t="shared" si="576"/>
        <v/>
      </c>
      <c r="BG348" s="26" t="str">
        <f t="shared" si="577"/>
        <v/>
      </c>
      <c r="BH348" s="45" t="s">
        <v>30</v>
      </c>
      <c r="BI348" s="55" t="str">
        <f>IF(ＣＳＶ貼付用!BX334="","",ＣＳＶ貼付用!BX334)</f>
        <v/>
      </c>
      <c r="BJ348" s="38" t="str">
        <f>IF(ＣＳＶ貼付用!BZ334="","",ＣＳＶ貼付用!BZ334)</f>
        <v/>
      </c>
      <c r="BK348" s="38" t="str">
        <f>IF(ＣＳＶ貼付用!CB334="","",ＣＳＶ貼付用!CB334)</f>
        <v/>
      </c>
      <c r="BL348" s="40" t="str">
        <f t="shared" si="578"/>
        <v/>
      </c>
      <c r="BM348" s="41" t="str">
        <f>IF(林齢計算用!C334="","",林齢計算用!C334)</f>
        <v/>
      </c>
      <c r="BN348" s="41" t="str">
        <f t="shared" si="579"/>
        <v/>
      </c>
      <c r="BO348" s="41" t="str">
        <f t="shared" si="580"/>
        <v/>
      </c>
      <c r="BP348" s="23" t="str">
        <f>IF(BK348="スギ",INDEX(データ!$C$7:$E$26,MATCH(BN348,データ!$B$7:$B$26),MATCH(BL348,データ!$C$6:$E$6)),IF(BK348="ヒノキ",INDEX(データ!$C$32:$E$51,MATCH(BN348,データ!$B$32:$B$51),MATCH(BL348,データ!$C$31:$E$31)),IF(BK348="マツ",INDEX(データ!#REF!,MATCH(BN348,データ!#REF!),MATCH(BL348,データ!#REF!)),IF(BK348="ザツ",INDEX(データ!#REF!,MATCH(BN348,データ!#REF!),MATCH(BL348,データ!#REF!)),""))))</f>
        <v/>
      </c>
      <c r="BQ348" s="22" t="str">
        <f t="shared" si="548"/>
        <v/>
      </c>
      <c r="BR348" s="21" t="str">
        <f t="shared" si="581"/>
        <v/>
      </c>
      <c r="BS348" s="21" t="str">
        <f t="shared" si="582"/>
        <v/>
      </c>
      <c r="BT348" s="24" t="str">
        <f>IF(BK348="スギ",INDEX(データ!$H$7:$J$26,MATCH(BN348,データ!$G$7:$G$26),MATCH(BL348,データ!$H$6:$J$6)),IF(BK348="ヒノキ",INDEX(データ!$H$32:$J$51,MATCH(BN348,データ!$G$32:$G$51),MATCH(BL348,データ!$H$31:$J$31)),IF(BK348="マツ",INDEX(データ!#REF!,MATCH(BN348,データ!#REF!),MATCH(BL348,データ!#REF!)),IF(BK348="ザツ",INDEX(データ!#REF!,MATCH(BN348,データ!#REF!),MATCH(BL348,データ!#REF!)),""))))</f>
        <v/>
      </c>
      <c r="BU348" s="22" t="str">
        <f t="shared" si="583"/>
        <v/>
      </c>
      <c r="BV348" s="21" t="str">
        <f t="shared" si="584"/>
        <v/>
      </c>
      <c r="BW348" s="27" t="str">
        <f t="shared" si="585"/>
        <v/>
      </c>
      <c r="BX348" s="24" t="str">
        <f t="shared" si="586"/>
        <v/>
      </c>
      <c r="BY348" s="25" t="str">
        <f t="shared" si="587"/>
        <v>0</v>
      </c>
      <c r="BZ348" s="26" t="str">
        <f t="shared" si="588"/>
        <v/>
      </c>
      <c r="CA348" s="26" t="str">
        <f t="shared" si="589"/>
        <v/>
      </c>
      <c r="CB348" s="26" t="str">
        <f t="shared" si="590"/>
        <v/>
      </c>
      <c r="CC348" s="27" t="str">
        <f t="shared" si="591"/>
        <v/>
      </c>
      <c r="CD348" s="26" t="str">
        <f t="shared" si="592"/>
        <v/>
      </c>
      <c r="CE348" s="26" t="str">
        <f t="shared" si="593"/>
        <v/>
      </c>
      <c r="CF348" s="45" t="s">
        <v>30</v>
      </c>
      <c r="CG348" s="55" t="str">
        <f>IF(ＣＳＶ貼付用!CM334="","",ＣＳＶ貼付用!CM334)</f>
        <v/>
      </c>
      <c r="CH348" s="38" t="str">
        <f>IF(ＣＳＶ貼付用!CO334="","",ＣＳＶ貼付用!CO334)</f>
        <v/>
      </c>
      <c r="CI348" s="38" t="str">
        <f>IF(ＣＳＶ貼付用!CQ334="","",ＣＳＶ貼付用!CQ334)</f>
        <v/>
      </c>
      <c r="CJ348" s="40" t="str">
        <f t="shared" si="594"/>
        <v/>
      </c>
      <c r="CK348" s="41" t="str">
        <f>IF(林齢計算用!D334="","",林齢計算用!D334)</f>
        <v/>
      </c>
      <c r="CL348" s="41" t="str">
        <f t="shared" si="595"/>
        <v/>
      </c>
      <c r="CM348" s="41" t="str">
        <f t="shared" si="596"/>
        <v/>
      </c>
      <c r="CN348" s="23" t="str">
        <f>IF(CI348="スギ",INDEX(データ!$C$7:$E$26,MATCH(CL348,データ!$B$7:$B$26),MATCH(CJ348,データ!$C$6:$E$6)),IF(CI348="ヒノキ",INDEX(データ!$C$32:$E$51,MATCH(CL348,データ!$B$32:$B$51),MATCH(CJ348,データ!$C$31:$E$31)),IF(CI348="マツ",INDEX(データ!#REF!,MATCH(CL348,データ!#REF!),MATCH(CJ348,データ!#REF!)),IF(CI348="ザツ",INDEX(データ!#REF!,MATCH(CL348,データ!#REF!),MATCH(CJ348,データ!#REF!)),""))))</f>
        <v/>
      </c>
      <c r="CO348" s="22" t="str">
        <f t="shared" si="549"/>
        <v/>
      </c>
      <c r="CP348" s="21" t="str">
        <f t="shared" si="597"/>
        <v/>
      </c>
      <c r="CQ348" s="21" t="str">
        <f t="shared" si="598"/>
        <v/>
      </c>
      <c r="CR348" s="24" t="str">
        <f>IF(CI348="スギ",INDEX(データ!$H$7:$J$26,MATCH(CL348,データ!$G$7:$G$26),MATCH(CJ348,データ!$H$6:$J$6)),IF(CI348="ヒノキ",INDEX(データ!$H$32:$J$51,MATCH(CL348,データ!$G$32:$G$51),MATCH(CJ348,データ!$H$31:$J$31)),IF(CI348="マツ",INDEX(データ!#REF!,MATCH(CL348,データ!#REF!),MATCH(CJ348,データ!#REF!)),IF(CI348="ザツ",INDEX(データ!#REF!,MATCH(CL348,データ!#REF!),MATCH(CJ348,データ!#REF!)),""))))</f>
        <v/>
      </c>
      <c r="CS348" s="22" t="str">
        <f t="shared" si="599"/>
        <v/>
      </c>
      <c r="CT348" s="21" t="str">
        <f t="shared" si="600"/>
        <v/>
      </c>
      <c r="CU348" s="27" t="str">
        <f t="shared" si="601"/>
        <v/>
      </c>
      <c r="CV348" s="24" t="str">
        <f t="shared" si="602"/>
        <v/>
      </c>
      <c r="CW348" s="25" t="str">
        <f t="shared" si="603"/>
        <v>0</v>
      </c>
      <c r="CX348" s="26" t="str">
        <f t="shared" si="604"/>
        <v/>
      </c>
      <c r="CY348" s="26" t="str">
        <f t="shared" si="605"/>
        <v/>
      </c>
      <c r="CZ348" s="26" t="str">
        <f t="shared" si="606"/>
        <v/>
      </c>
      <c r="DA348" s="27" t="str">
        <f t="shared" si="607"/>
        <v/>
      </c>
      <c r="DB348" s="26" t="str">
        <f t="shared" si="608"/>
        <v/>
      </c>
      <c r="DC348" s="26" t="str">
        <f t="shared" si="609"/>
        <v/>
      </c>
      <c r="DD348" s="45" t="s">
        <v>30</v>
      </c>
      <c r="DE348" s="55" t="str">
        <f>IF(ＣＳＶ貼付用!DB334="","",ＣＳＶ貼付用!DB334)</f>
        <v/>
      </c>
      <c r="DF348" s="38" t="str">
        <f>IF(ＣＳＶ貼付用!DD334="","",ＣＳＶ貼付用!DD334)</f>
        <v/>
      </c>
      <c r="DG348" s="38" t="str">
        <f>IF(ＣＳＶ貼付用!DF334="","",ＣＳＶ貼付用!DF334)</f>
        <v/>
      </c>
      <c r="DH348" s="40" t="str">
        <f t="shared" si="610"/>
        <v/>
      </c>
      <c r="DI348" s="41" t="str">
        <f>IF(林齢計算用!E334="","",林齢計算用!E334)</f>
        <v/>
      </c>
      <c r="DJ348" s="41" t="str">
        <f t="shared" si="611"/>
        <v/>
      </c>
      <c r="DK348" s="41" t="str">
        <f t="shared" si="612"/>
        <v/>
      </c>
      <c r="DL348" s="23" t="str">
        <f>IF(DG348="スギ",INDEX(データ!$C$7:$E$26,MATCH(DJ348,データ!$B$7:$B$26),MATCH(DH348,データ!$C$6:$E$6)),IF(DG348="ヒノキ",INDEX(データ!$C$32:$E$51,MATCH(DJ348,データ!$B$32:$B$51),MATCH(DH348,データ!$C$31:$E$31)),IF(DG348="マツ",INDEX(データ!#REF!,MATCH(DJ348,データ!#REF!),MATCH(DH348,データ!#REF!)),IF(DG348="ザツ",INDEX(データ!#REF!,MATCH(DJ348,データ!#REF!),MATCH(DH348,データ!#REF!)),""))))</f>
        <v/>
      </c>
      <c r="DM348" s="22" t="str">
        <f t="shared" si="550"/>
        <v/>
      </c>
      <c r="DN348" s="21" t="str">
        <f t="shared" si="613"/>
        <v/>
      </c>
      <c r="DO348" s="21" t="str">
        <f t="shared" si="614"/>
        <v/>
      </c>
      <c r="DP348" s="24" t="str">
        <f>IF(DG348="スギ",INDEX(データ!$H$7:$J$26,MATCH(DJ348,データ!$G$7:$G$26),MATCH(DH348,データ!$H$6:$J$6)),IF(DG348="ヒノキ",INDEX(データ!$H$32:$J$51,MATCH(DJ348,データ!$G$32:$G$51),MATCH(DH348,データ!$H$31:$J$31)),IF(DG348="マツ",INDEX(データ!#REF!,MATCH(DJ348,データ!#REF!),MATCH(DH348,データ!#REF!)),IF(DG348="ザツ",INDEX(データ!#REF!,MATCH(DJ348,データ!#REF!),MATCH(DH348,データ!#REF!)),""))))</f>
        <v/>
      </c>
      <c r="DQ348" s="22" t="str">
        <f t="shared" si="615"/>
        <v/>
      </c>
      <c r="DR348" s="21" t="str">
        <f t="shared" si="616"/>
        <v/>
      </c>
      <c r="DS348" s="27" t="str">
        <f t="shared" si="617"/>
        <v/>
      </c>
      <c r="DT348" s="24" t="str">
        <f t="shared" si="618"/>
        <v/>
      </c>
      <c r="DU348" s="25" t="str">
        <f t="shared" si="619"/>
        <v>0</v>
      </c>
      <c r="DV348" s="26" t="str">
        <f t="shared" si="620"/>
        <v/>
      </c>
      <c r="DW348" s="26" t="str">
        <f t="shared" si="621"/>
        <v/>
      </c>
      <c r="DX348" s="26" t="str">
        <f t="shared" si="622"/>
        <v/>
      </c>
      <c r="DY348" s="27" t="str">
        <f t="shared" si="623"/>
        <v/>
      </c>
      <c r="DZ348" s="26" t="str">
        <f t="shared" si="624"/>
        <v/>
      </c>
      <c r="EA348" s="26" t="str">
        <f t="shared" si="625"/>
        <v/>
      </c>
      <c r="EB348" s="45" t="s">
        <v>30</v>
      </c>
      <c r="EC348" s="55" t="str">
        <f>IF(ＣＳＶ貼付用!DQ334="","",ＣＳＶ貼付用!DQ334)</f>
        <v/>
      </c>
      <c r="ED348" s="38" t="str">
        <f>IF(ＣＳＶ貼付用!DS334="","",ＣＳＶ貼付用!DS334)</f>
        <v/>
      </c>
      <c r="EE348" s="38" t="str">
        <f>IF(ＣＳＶ貼付用!DU334="","",ＣＳＶ貼付用!DU334)</f>
        <v/>
      </c>
      <c r="EF348" s="40" t="str">
        <f t="shared" si="626"/>
        <v/>
      </c>
      <c r="EG348" s="41" t="str">
        <f>IF(林齢計算用!F334="","",林齢計算用!F334)</f>
        <v/>
      </c>
      <c r="EH348" s="41" t="str">
        <f t="shared" si="627"/>
        <v/>
      </c>
      <c r="EI348" s="41" t="str">
        <f t="shared" si="628"/>
        <v/>
      </c>
      <c r="EJ348" s="23" t="str">
        <f>IF(EE348="スギ",INDEX(データ!$C$7:$E$26,MATCH(EH348,データ!$B$7:$B$26),MATCH(EF348,データ!$C$6:$E$6)),IF(EE348="ヒノキ",INDEX(データ!$C$32:$E$51,MATCH(EH348,データ!$B$32:$B$51),MATCH(EF348,データ!$C$31:$E$31)),IF(EE348="マツ",INDEX(データ!#REF!,MATCH(EH348,データ!#REF!),MATCH(EF348,データ!#REF!)),IF(EE348="ザツ",INDEX(データ!#REF!,MATCH(EH348,データ!#REF!),MATCH(EF348,データ!#REF!)),""))))</f>
        <v/>
      </c>
      <c r="EK348" s="22" t="str">
        <f t="shared" si="551"/>
        <v/>
      </c>
      <c r="EL348" s="21" t="str">
        <f t="shared" si="629"/>
        <v/>
      </c>
      <c r="EM348" s="21" t="str">
        <f t="shared" si="630"/>
        <v/>
      </c>
      <c r="EN348" s="24" t="str">
        <f>IF(EE348="スギ",INDEX(データ!$H$7:$J$26,MATCH(EH348,データ!$G$7:$G$26),MATCH(EF348,データ!$H$6:$J$6)),IF(EE348="ヒノキ",INDEX(データ!$H$32:$J$51,MATCH(EH348,データ!$G$32:$G$51),MATCH(EF348,データ!$H$31:$J$31)),IF(EE348="マツ",INDEX(データ!#REF!,MATCH(EH348,データ!#REF!),MATCH(EF348,データ!#REF!)),IF(EE348="ザツ",INDEX(データ!#REF!,MATCH(EH348,データ!#REF!),MATCH(EF348,データ!#REF!)),""))))</f>
        <v/>
      </c>
      <c r="EO348" s="22" t="str">
        <f t="shared" si="631"/>
        <v/>
      </c>
      <c r="EP348" s="21" t="str">
        <f t="shared" si="632"/>
        <v/>
      </c>
      <c r="EQ348" s="27" t="str">
        <f t="shared" si="633"/>
        <v/>
      </c>
      <c r="ER348" s="24" t="str">
        <f t="shared" si="634"/>
        <v/>
      </c>
      <c r="ES348" s="25" t="str">
        <f t="shared" si="635"/>
        <v>0</v>
      </c>
      <c r="ET348" s="26" t="str">
        <f t="shared" si="636"/>
        <v/>
      </c>
      <c r="EU348" s="26" t="str">
        <f t="shared" si="637"/>
        <v/>
      </c>
      <c r="EV348" s="26" t="str">
        <f t="shared" si="638"/>
        <v/>
      </c>
      <c r="EW348" s="27" t="str">
        <f t="shared" si="639"/>
        <v/>
      </c>
      <c r="EX348" s="26" t="str">
        <f t="shared" si="640"/>
        <v/>
      </c>
      <c r="EY348" s="26" t="str">
        <f t="shared" si="641"/>
        <v/>
      </c>
      <c r="EZ348" s="26">
        <f t="shared" si="642"/>
        <v>0</v>
      </c>
      <c r="FA348" s="43"/>
    </row>
    <row r="349" spans="1:157" ht="15.95" customHeight="1" x14ac:dyDescent="0.15">
      <c r="A349" s="21"/>
      <c r="B349" s="36" t="str">
        <f>IF(ＣＳＶ貼付用!G335="","",ＣＳＶ貼付用!G335)</f>
        <v/>
      </c>
      <c r="C349" s="36" t="str">
        <f>IF(ＣＳＶ貼付用!I335="","",ＣＳＶ貼付用!I335)</f>
        <v/>
      </c>
      <c r="D349" s="36" t="str">
        <f>IF(ＣＳＶ貼付用!J335="","",ＣＳＶ貼付用!J335)</f>
        <v/>
      </c>
      <c r="E349" s="36" t="str">
        <f>IF(ＣＳＶ貼付用!F335="","",ＣＳＶ貼付用!F335)</f>
        <v/>
      </c>
      <c r="F349" s="38" t="str">
        <f>IF(ＣＳＶ貼付用!T335="","",ＣＳＶ貼付用!T335)</f>
        <v/>
      </c>
      <c r="G349" s="38"/>
      <c r="H349" s="38" t="str">
        <f>IF(ＣＳＶ貼付用!GJ335="","",ＣＳＶ貼付用!GJ335)</f>
        <v/>
      </c>
      <c r="I349" s="38" t="str">
        <f>IF(ＣＳＶ貼付用!GL335="","",ＣＳＶ貼付用!GL335)</f>
        <v/>
      </c>
      <c r="J349" s="38" t="str">
        <f>IF(ＣＳＶ貼付用!GN335="","",ＣＳＶ貼付用!GN335)</f>
        <v/>
      </c>
      <c r="K349" s="38" t="str">
        <f>IF(ＣＳＶ貼付用!GP335="","",ＣＳＶ貼付用!GP335)</f>
        <v/>
      </c>
      <c r="L349" s="45" t="s">
        <v>30</v>
      </c>
      <c r="M349" s="55" t="str">
        <f>IF(ＣＳＶ貼付用!AT335="","",ＣＳＶ貼付用!AT335)</f>
        <v/>
      </c>
      <c r="N349" s="38" t="str">
        <f>IF(ＣＳＶ貼付用!AV335="","",ＣＳＶ貼付用!AV335)</f>
        <v/>
      </c>
      <c r="O349" s="38" t="str">
        <f>IF(ＣＳＶ貼付用!AX335="","",ＣＳＶ貼付用!AX335)</f>
        <v/>
      </c>
      <c r="P349" s="40" t="str">
        <f>IF(ＣＳＶ貼付用!FE335="","",ＣＳＶ貼付用!FE335)</f>
        <v/>
      </c>
      <c r="Q349" s="41" t="str">
        <f>IF(林齢計算用!A335="","",林齢計算用!A335)</f>
        <v/>
      </c>
      <c r="R349" s="41" t="str">
        <f t="shared" si="552"/>
        <v/>
      </c>
      <c r="S349" s="56" t="str">
        <f>IF(ＣＳＶ貼付用!EG335="","",ＣＳＶ貼付用!EG335*10)</f>
        <v/>
      </c>
      <c r="T349" s="23" t="str">
        <f>IF(O349="スギ",INDEX(データ!$C$7:$E$26,MATCH(R349,データ!$B$7:$B$26),MATCH(P349,データ!$C$6:$E$6)),IF(O349="ヒノキ",INDEX(データ!$C$32:$E$51,MATCH(R349,データ!$B$32:$B$51),MATCH(P349,データ!$C$31:$E$31)),IF(O349="マツ",INDEX(データ!#REF!,MATCH(R349,データ!#REF!),MATCH(P349,データ!#REF!)),IF(O349="ザツ",INDEX(データ!#REF!,MATCH(R349,データ!#REF!),MATCH(P349,データ!#REF!)),""))))</f>
        <v/>
      </c>
      <c r="U349" s="22" t="str">
        <f t="shared" si="643"/>
        <v/>
      </c>
      <c r="V349" s="21" t="str">
        <f t="shared" si="647"/>
        <v/>
      </c>
      <c r="W349" s="21" t="str">
        <f t="shared" si="644"/>
        <v/>
      </c>
      <c r="X349" s="23" t="str">
        <f>IF(O349="スギ",INDEX(データ!$H$7:$J$26,MATCH(R349,データ!$G$7:$G$26),MATCH(P349,データ!$H$6:$J$6)),IF(O349="ヒノキ",INDEX(データ!$H$32:$J$51,MATCH(R349,データ!$G$32:$G$51),MATCH(P349,データ!$H$31:$J$31)),IF(O349="マツ",INDEX(データ!#REF!,MATCH(R349,データ!#REF!),MATCH(P349,データ!#REF!)),IF(O349="ザツ",INDEX(データ!#REF!,MATCH(R349,データ!#REF!),MATCH(P349,データ!#REF!)),""))))</f>
        <v/>
      </c>
      <c r="Y349" s="22" t="str">
        <f t="shared" si="645"/>
        <v/>
      </c>
      <c r="Z349" s="21" t="str">
        <f t="shared" si="646"/>
        <v/>
      </c>
      <c r="AA349" s="27" t="str">
        <f t="shared" si="553"/>
        <v/>
      </c>
      <c r="AB349" s="24" t="str">
        <f t="shared" si="554"/>
        <v/>
      </c>
      <c r="AC349" s="25" t="str">
        <f t="shared" si="555"/>
        <v>0</v>
      </c>
      <c r="AD349" s="26" t="str">
        <f t="shared" si="556"/>
        <v/>
      </c>
      <c r="AE349" s="26" t="str">
        <f t="shared" si="557"/>
        <v/>
      </c>
      <c r="AF349" s="26" t="str">
        <f t="shared" si="558"/>
        <v/>
      </c>
      <c r="AG349" s="27" t="str">
        <f t="shared" si="559"/>
        <v/>
      </c>
      <c r="AH349" s="26" t="str">
        <f t="shared" si="560"/>
        <v/>
      </c>
      <c r="AI349" s="26" t="str">
        <f t="shared" si="561"/>
        <v/>
      </c>
      <c r="AJ349" s="45" t="s">
        <v>30</v>
      </c>
      <c r="AK349" s="55" t="str">
        <f>IF(ＣＳＶ貼付用!BI335="","",ＣＳＶ貼付用!BI335)</f>
        <v/>
      </c>
      <c r="AL349" s="38" t="str">
        <f>IF(ＣＳＶ貼付用!BK335="","",ＣＳＶ貼付用!BK335)</f>
        <v/>
      </c>
      <c r="AM349" s="38" t="str">
        <f>IF(ＣＳＶ貼付用!BM335="","",ＣＳＶ貼付用!BM335)</f>
        <v/>
      </c>
      <c r="AN349" s="40" t="str">
        <f t="shared" si="562"/>
        <v/>
      </c>
      <c r="AO349" s="41" t="str">
        <f>IF(林齢計算用!B335="","",林齢計算用!B335)</f>
        <v/>
      </c>
      <c r="AP349" s="41" t="str">
        <f t="shared" si="563"/>
        <v/>
      </c>
      <c r="AQ349" s="41" t="str">
        <f t="shared" si="564"/>
        <v/>
      </c>
      <c r="AR349" s="23" t="str">
        <f>IF(AM349="スギ",INDEX(データ!$C$7:$E$26,MATCH(AP349,データ!$B$7:$B$26),MATCH(AN349,データ!$C$6:$E$6)),IF(AM349="ヒノキ",INDEX(データ!$C$32:$E$51,MATCH(AP349,データ!$B$32:$B$51),MATCH(AN349,データ!$C$31:$E$31)),IF(AM349="マツ",INDEX(データ!#REF!,MATCH(AP349,データ!#REF!),MATCH(AN349,データ!#REF!)),IF(AM349="ザツ",INDEX(データ!#REF!,MATCH(AP349,データ!#REF!),MATCH(AN349,データ!#REF!)),""))))</f>
        <v/>
      </c>
      <c r="AS349" s="22" t="str">
        <f t="shared" si="547"/>
        <v/>
      </c>
      <c r="AT349" s="21" t="str">
        <f t="shared" si="565"/>
        <v/>
      </c>
      <c r="AU349" s="21" t="str">
        <f t="shared" si="566"/>
        <v/>
      </c>
      <c r="AV349" s="24" t="str">
        <f>IF(AM349="スギ",INDEX(データ!$H$7:$J$26,MATCH(AP349,データ!$G$7:$G$26),MATCH(AN349,データ!$H$6:$J$6)),IF(AM349="ヒノキ",INDEX(データ!$H$32:$J$51,MATCH(AP349,データ!$G$32:$G$51),MATCH(AN349,データ!$H$31:$J$31)),IF(AM349="マツ",INDEX(データ!#REF!,MATCH(AP349,データ!#REF!),MATCH(AN349,データ!#REF!)),IF(AM349="ザツ",INDEX(データ!#REF!,MATCH(AP349,データ!#REF!),MATCH(AN349,データ!#REF!)),""))))</f>
        <v/>
      </c>
      <c r="AW349" s="22" t="str">
        <f t="shared" si="567"/>
        <v/>
      </c>
      <c r="AX349" s="21" t="str">
        <f t="shared" si="568"/>
        <v/>
      </c>
      <c r="AY349" s="27" t="str">
        <f t="shared" si="569"/>
        <v/>
      </c>
      <c r="AZ349" s="24" t="str">
        <f t="shared" si="570"/>
        <v/>
      </c>
      <c r="BA349" s="25" t="str">
        <f t="shared" si="571"/>
        <v>0</v>
      </c>
      <c r="BB349" s="26" t="str">
        <f t="shared" si="572"/>
        <v/>
      </c>
      <c r="BC349" s="26" t="str">
        <f t="shared" si="573"/>
        <v/>
      </c>
      <c r="BD349" s="26" t="str">
        <f t="shared" si="574"/>
        <v/>
      </c>
      <c r="BE349" s="27" t="str">
        <f t="shared" si="575"/>
        <v/>
      </c>
      <c r="BF349" s="26" t="str">
        <f t="shared" si="576"/>
        <v/>
      </c>
      <c r="BG349" s="26" t="str">
        <f t="shared" si="577"/>
        <v/>
      </c>
      <c r="BH349" s="45" t="s">
        <v>30</v>
      </c>
      <c r="BI349" s="55" t="str">
        <f>IF(ＣＳＶ貼付用!BX335="","",ＣＳＶ貼付用!BX335)</f>
        <v/>
      </c>
      <c r="BJ349" s="38" t="str">
        <f>IF(ＣＳＶ貼付用!BZ335="","",ＣＳＶ貼付用!BZ335)</f>
        <v/>
      </c>
      <c r="BK349" s="38" t="str">
        <f>IF(ＣＳＶ貼付用!CB335="","",ＣＳＶ貼付用!CB335)</f>
        <v/>
      </c>
      <c r="BL349" s="40" t="str">
        <f t="shared" si="578"/>
        <v/>
      </c>
      <c r="BM349" s="41" t="str">
        <f>IF(林齢計算用!C335="","",林齢計算用!C335)</f>
        <v/>
      </c>
      <c r="BN349" s="41" t="str">
        <f t="shared" si="579"/>
        <v/>
      </c>
      <c r="BO349" s="41" t="str">
        <f t="shared" si="580"/>
        <v/>
      </c>
      <c r="BP349" s="23" t="str">
        <f>IF(BK349="スギ",INDEX(データ!$C$7:$E$26,MATCH(BN349,データ!$B$7:$B$26),MATCH(BL349,データ!$C$6:$E$6)),IF(BK349="ヒノキ",INDEX(データ!$C$32:$E$51,MATCH(BN349,データ!$B$32:$B$51),MATCH(BL349,データ!$C$31:$E$31)),IF(BK349="マツ",INDEX(データ!#REF!,MATCH(BN349,データ!#REF!),MATCH(BL349,データ!#REF!)),IF(BK349="ザツ",INDEX(データ!#REF!,MATCH(BN349,データ!#REF!),MATCH(BL349,データ!#REF!)),""))))</f>
        <v/>
      </c>
      <c r="BQ349" s="22" t="str">
        <f t="shared" si="548"/>
        <v/>
      </c>
      <c r="BR349" s="21" t="str">
        <f t="shared" si="581"/>
        <v/>
      </c>
      <c r="BS349" s="21" t="str">
        <f t="shared" si="582"/>
        <v/>
      </c>
      <c r="BT349" s="24" t="str">
        <f>IF(BK349="スギ",INDEX(データ!$H$7:$J$26,MATCH(BN349,データ!$G$7:$G$26),MATCH(BL349,データ!$H$6:$J$6)),IF(BK349="ヒノキ",INDEX(データ!$H$32:$J$51,MATCH(BN349,データ!$G$32:$G$51),MATCH(BL349,データ!$H$31:$J$31)),IF(BK349="マツ",INDEX(データ!#REF!,MATCH(BN349,データ!#REF!),MATCH(BL349,データ!#REF!)),IF(BK349="ザツ",INDEX(データ!#REF!,MATCH(BN349,データ!#REF!),MATCH(BL349,データ!#REF!)),""))))</f>
        <v/>
      </c>
      <c r="BU349" s="22" t="str">
        <f t="shared" si="583"/>
        <v/>
      </c>
      <c r="BV349" s="21" t="str">
        <f t="shared" si="584"/>
        <v/>
      </c>
      <c r="BW349" s="27" t="str">
        <f t="shared" si="585"/>
        <v/>
      </c>
      <c r="BX349" s="24" t="str">
        <f t="shared" si="586"/>
        <v/>
      </c>
      <c r="BY349" s="25" t="str">
        <f t="shared" si="587"/>
        <v>0</v>
      </c>
      <c r="BZ349" s="26" t="str">
        <f t="shared" si="588"/>
        <v/>
      </c>
      <c r="CA349" s="26" t="str">
        <f t="shared" si="589"/>
        <v/>
      </c>
      <c r="CB349" s="26" t="str">
        <f t="shared" si="590"/>
        <v/>
      </c>
      <c r="CC349" s="27" t="str">
        <f t="shared" si="591"/>
        <v/>
      </c>
      <c r="CD349" s="26" t="str">
        <f t="shared" si="592"/>
        <v/>
      </c>
      <c r="CE349" s="26" t="str">
        <f t="shared" si="593"/>
        <v/>
      </c>
      <c r="CF349" s="45" t="s">
        <v>30</v>
      </c>
      <c r="CG349" s="55" t="str">
        <f>IF(ＣＳＶ貼付用!CM335="","",ＣＳＶ貼付用!CM335)</f>
        <v/>
      </c>
      <c r="CH349" s="38" t="str">
        <f>IF(ＣＳＶ貼付用!CO335="","",ＣＳＶ貼付用!CO335)</f>
        <v/>
      </c>
      <c r="CI349" s="38" t="str">
        <f>IF(ＣＳＶ貼付用!CQ335="","",ＣＳＶ貼付用!CQ335)</f>
        <v/>
      </c>
      <c r="CJ349" s="40" t="str">
        <f t="shared" si="594"/>
        <v/>
      </c>
      <c r="CK349" s="41" t="str">
        <f>IF(林齢計算用!D335="","",林齢計算用!D335)</f>
        <v/>
      </c>
      <c r="CL349" s="41" t="str">
        <f t="shared" si="595"/>
        <v/>
      </c>
      <c r="CM349" s="41" t="str">
        <f t="shared" si="596"/>
        <v/>
      </c>
      <c r="CN349" s="23" t="str">
        <f>IF(CI349="スギ",INDEX(データ!$C$7:$E$26,MATCH(CL349,データ!$B$7:$B$26),MATCH(CJ349,データ!$C$6:$E$6)),IF(CI349="ヒノキ",INDEX(データ!$C$32:$E$51,MATCH(CL349,データ!$B$32:$B$51),MATCH(CJ349,データ!$C$31:$E$31)),IF(CI349="マツ",INDEX(データ!#REF!,MATCH(CL349,データ!#REF!),MATCH(CJ349,データ!#REF!)),IF(CI349="ザツ",INDEX(データ!#REF!,MATCH(CL349,データ!#REF!),MATCH(CJ349,データ!#REF!)),""))))</f>
        <v/>
      </c>
      <c r="CO349" s="22" t="str">
        <f t="shared" si="549"/>
        <v/>
      </c>
      <c r="CP349" s="21" t="str">
        <f t="shared" si="597"/>
        <v/>
      </c>
      <c r="CQ349" s="21" t="str">
        <f t="shared" si="598"/>
        <v/>
      </c>
      <c r="CR349" s="24" t="str">
        <f>IF(CI349="スギ",INDEX(データ!$H$7:$J$26,MATCH(CL349,データ!$G$7:$G$26),MATCH(CJ349,データ!$H$6:$J$6)),IF(CI349="ヒノキ",INDEX(データ!$H$32:$J$51,MATCH(CL349,データ!$G$32:$G$51),MATCH(CJ349,データ!$H$31:$J$31)),IF(CI349="マツ",INDEX(データ!#REF!,MATCH(CL349,データ!#REF!),MATCH(CJ349,データ!#REF!)),IF(CI349="ザツ",INDEX(データ!#REF!,MATCH(CL349,データ!#REF!),MATCH(CJ349,データ!#REF!)),""))))</f>
        <v/>
      </c>
      <c r="CS349" s="22" t="str">
        <f t="shared" si="599"/>
        <v/>
      </c>
      <c r="CT349" s="21" t="str">
        <f t="shared" si="600"/>
        <v/>
      </c>
      <c r="CU349" s="27" t="str">
        <f t="shared" si="601"/>
        <v/>
      </c>
      <c r="CV349" s="24" t="str">
        <f t="shared" si="602"/>
        <v/>
      </c>
      <c r="CW349" s="25" t="str">
        <f t="shared" si="603"/>
        <v>0</v>
      </c>
      <c r="CX349" s="26" t="str">
        <f t="shared" si="604"/>
        <v/>
      </c>
      <c r="CY349" s="26" t="str">
        <f t="shared" si="605"/>
        <v/>
      </c>
      <c r="CZ349" s="26" t="str">
        <f t="shared" si="606"/>
        <v/>
      </c>
      <c r="DA349" s="27" t="str">
        <f t="shared" si="607"/>
        <v/>
      </c>
      <c r="DB349" s="26" t="str">
        <f t="shared" si="608"/>
        <v/>
      </c>
      <c r="DC349" s="26" t="str">
        <f t="shared" si="609"/>
        <v/>
      </c>
      <c r="DD349" s="45" t="s">
        <v>30</v>
      </c>
      <c r="DE349" s="55" t="str">
        <f>IF(ＣＳＶ貼付用!DB335="","",ＣＳＶ貼付用!DB335)</f>
        <v/>
      </c>
      <c r="DF349" s="38" t="str">
        <f>IF(ＣＳＶ貼付用!DD335="","",ＣＳＶ貼付用!DD335)</f>
        <v/>
      </c>
      <c r="DG349" s="38" t="str">
        <f>IF(ＣＳＶ貼付用!DF335="","",ＣＳＶ貼付用!DF335)</f>
        <v/>
      </c>
      <c r="DH349" s="40" t="str">
        <f t="shared" si="610"/>
        <v/>
      </c>
      <c r="DI349" s="41" t="str">
        <f>IF(林齢計算用!E335="","",林齢計算用!E335)</f>
        <v/>
      </c>
      <c r="DJ349" s="41" t="str">
        <f t="shared" si="611"/>
        <v/>
      </c>
      <c r="DK349" s="41" t="str">
        <f t="shared" si="612"/>
        <v/>
      </c>
      <c r="DL349" s="23" t="str">
        <f>IF(DG349="スギ",INDEX(データ!$C$7:$E$26,MATCH(DJ349,データ!$B$7:$B$26),MATCH(DH349,データ!$C$6:$E$6)),IF(DG349="ヒノキ",INDEX(データ!$C$32:$E$51,MATCH(DJ349,データ!$B$32:$B$51),MATCH(DH349,データ!$C$31:$E$31)),IF(DG349="マツ",INDEX(データ!#REF!,MATCH(DJ349,データ!#REF!),MATCH(DH349,データ!#REF!)),IF(DG349="ザツ",INDEX(データ!#REF!,MATCH(DJ349,データ!#REF!),MATCH(DH349,データ!#REF!)),""))))</f>
        <v/>
      </c>
      <c r="DM349" s="22" t="str">
        <f t="shared" si="550"/>
        <v/>
      </c>
      <c r="DN349" s="21" t="str">
        <f t="shared" si="613"/>
        <v/>
      </c>
      <c r="DO349" s="21" t="str">
        <f t="shared" si="614"/>
        <v/>
      </c>
      <c r="DP349" s="24" t="str">
        <f>IF(DG349="スギ",INDEX(データ!$H$7:$J$26,MATCH(DJ349,データ!$G$7:$G$26),MATCH(DH349,データ!$H$6:$J$6)),IF(DG349="ヒノキ",INDEX(データ!$H$32:$J$51,MATCH(DJ349,データ!$G$32:$G$51),MATCH(DH349,データ!$H$31:$J$31)),IF(DG349="マツ",INDEX(データ!#REF!,MATCH(DJ349,データ!#REF!),MATCH(DH349,データ!#REF!)),IF(DG349="ザツ",INDEX(データ!#REF!,MATCH(DJ349,データ!#REF!),MATCH(DH349,データ!#REF!)),""))))</f>
        <v/>
      </c>
      <c r="DQ349" s="22" t="str">
        <f t="shared" si="615"/>
        <v/>
      </c>
      <c r="DR349" s="21" t="str">
        <f t="shared" si="616"/>
        <v/>
      </c>
      <c r="DS349" s="27" t="str">
        <f t="shared" si="617"/>
        <v/>
      </c>
      <c r="DT349" s="24" t="str">
        <f t="shared" si="618"/>
        <v/>
      </c>
      <c r="DU349" s="25" t="str">
        <f t="shared" si="619"/>
        <v>0</v>
      </c>
      <c r="DV349" s="26" t="str">
        <f t="shared" si="620"/>
        <v/>
      </c>
      <c r="DW349" s="26" t="str">
        <f t="shared" si="621"/>
        <v/>
      </c>
      <c r="DX349" s="26" t="str">
        <f t="shared" si="622"/>
        <v/>
      </c>
      <c r="DY349" s="27" t="str">
        <f t="shared" si="623"/>
        <v/>
      </c>
      <c r="DZ349" s="26" t="str">
        <f t="shared" si="624"/>
        <v/>
      </c>
      <c r="EA349" s="26" t="str">
        <f t="shared" si="625"/>
        <v/>
      </c>
      <c r="EB349" s="45" t="s">
        <v>30</v>
      </c>
      <c r="EC349" s="55" t="str">
        <f>IF(ＣＳＶ貼付用!DQ335="","",ＣＳＶ貼付用!DQ335)</f>
        <v/>
      </c>
      <c r="ED349" s="38" t="str">
        <f>IF(ＣＳＶ貼付用!DS335="","",ＣＳＶ貼付用!DS335)</f>
        <v/>
      </c>
      <c r="EE349" s="38" t="str">
        <f>IF(ＣＳＶ貼付用!DU335="","",ＣＳＶ貼付用!DU335)</f>
        <v/>
      </c>
      <c r="EF349" s="40" t="str">
        <f t="shared" si="626"/>
        <v/>
      </c>
      <c r="EG349" s="41" t="str">
        <f>IF(林齢計算用!F335="","",林齢計算用!F335)</f>
        <v/>
      </c>
      <c r="EH349" s="41" t="str">
        <f t="shared" si="627"/>
        <v/>
      </c>
      <c r="EI349" s="41" t="str">
        <f t="shared" si="628"/>
        <v/>
      </c>
      <c r="EJ349" s="23" t="str">
        <f>IF(EE349="スギ",INDEX(データ!$C$7:$E$26,MATCH(EH349,データ!$B$7:$B$26),MATCH(EF349,データ!$C$6:$E$6)),IF(EE349="ヒノキ",INDEX(データ!$C$32:$E$51,MATCH(EH349,データ!$B$32:$B$51),MATCH(EF349,データ!$C$31:$E$31)),IF(EE349="マツ",INDEX(データ!#REF!,MATCH(EH349,データ!#REF!),MATCH(EF349,データ!#REF!)),IF(EE349="ザツ",INDEX(データ!#REF!,MATCH(EH349,データ!#REF!),MATCH(EF349,データ!#REF!)),""))))</f>
        <v/>
      </c>
      <c r="EK349" s="22" t="str">
        <f t="shared" si="551"/>
        <v/>
      </c>
      <c r="EL349" s="21" t="str">
        <f t="shared" si="629"/>
        <v/>
      </c>
      <c r="EM349" s="21" t="str">
        <f t="shared" si="630"/>
        <v/>
      </c>
      <c r="EN349" s="24" t="str">
        <f>IF(EE349="スギ",INDEX(データ!$H$7:$J$26,MATCH(EH349,データ!$G$7:$G$26),MATCH(EF349,データ!$H$6:$J$6)),IF(EE349="ヒノキ",INDEX(データ!$H$32:$J$51,MATCH(EH349,データ!$G$32:$G$51),MATCH(EF349,データ!$H$31:$J$31)),IF(EE349="マツ",INDEX(データ!#REF!,MATCH(EH349,データ!#REF!),MATCH(EF349,データ!#REF!)),IF(EE349="ザツ",INDEX(データ!#REF!,MATCH(EH349,データ!#REF!),MATCH(EF349,データ!#REF!)),""))))</f>
        <v/>
      </c>
      <c r="EO349" s="22" t="str">
        <f t="shared" si="631"/>
        <v/>
      </c>
      <c r="EP349" s="21" t="str">
        <f t="shared" si="632"/>
        <v/>
      </c>
      <c r="EQ349" s="27" t="str">
        <f t="shared" si="633"/>
        <v/>
      </c>
      <c r="ER349" s="24" t="str">
        <f t="shared" si="634"/>
        <v/>
      </c>
      <c r="ES349" s="25" t="str">
        <f t="shared" si="635"/>
        <v>0</v>
      </c>
      <c r="ET349" s="26" t="str">
        <f t="shared" si="636"/>
        <v/>
      </c>
      <c r="EU349" s="26" t="str">
        <f t="shared" si="637"/>
        <v/>
      </c>
      <c r="EV349" s="26" t="str">
        <f t="shared" si="638"/>
        <v/>
      </c>
      <c r="EW349" s="27" t="str">
        <f t="shared" si="639"/>
        <v/>
      </c>
      <c r="EX349" s="26" t="str">
        <f t="shared" si="640"/>
        <v/>
      </c>
      <c r="EY349" s="26" t="str">
        <f t="shared" si="641"/>
        <v/>
      </c>
      <c r="EZ349" s="26">
        <f t="shared" si="642"/>
        <v>0</v>
      </c>
      <c r="FA349" s="43"/>
    </row>
    <row r="350" spans="1:157" ht="15.95" customHeight="1" x14ac:dyDescent="0.15">
      <c r="A350" s="21"/>
      <c r="B350" s="36" t="str">
        <f>IF(ＣＳＶ貼付用!G336="","",ＣＳＶ貼付用!G336)</f>
        <v/>
      </c>
      <c r="C350" s="36" t="str">
        <f>IF(ＣＳＶ貼付用!I336="","",ＣＳＶ貼付用!I336)</f>
        <v/>
      </c>
      <c r="D350" s="36" t="str">
        <f>IF(ＣＳＶ貼付用!J336="","",ＣＳＶ貼付用!J336)</f>
        <v/>
      </c>
      <c r="E350" s="36" t="str">
        <f>IF(ＣＳＶ貼付用!F336="","",ＣＳＶ貼付用!F336)</f>
        <v/>
      </c>
      <c r="F350" s="38" t="str">
        <f>IF(ＣＳＶ貼付用!T336="","",ＣＳＶ貼付用!T336)</f>
        <v/>
      </c>
      <c r="G350" s="38"/>
      <c r="H350" s="38" t="str">
        <f>IF(ＣＳＶ貼付用!GJ336="","",ＣＳＶ貼付用!GJ336)</f>
        <v/>
      </c>
      <c r="I350" s="38" t="str">
        <f>IF(ＣＳＶ貼付用!GL336="","",ＣＳＶ貼付用!GL336)</f>
        <v/>
      </c>
      <c r="J350" s="38" t="str">
        <f>IF(ＣＳＶ貼付用!GN336="","",ＣＳＶ貼付用!GN336)</f>
        <v/>
      </c>
      <c r="K350" s="38" t="str">
        <f>IF(ＣＳＶ貼付用!GP336="","",ＣＳＶ貼付用!GP336)</f>
        <v/>
      </c>
      <c r="L350" s="45" t="s">
        <v>30</v>
      </c>
      <c r="M350" s="55" t="str">
        <f>IF(ＣＳＶ貼付用!AT336="","",ＣＳＶ貼付用!AT336)</f>
        <v/>
      </c>
      <c r="N350" s="38" t="str">
        <f>IF(ＣＳＶ貼付用!AV336="","",ＣＳＶ貼付用!AV336)</f>
        <v/>
      </c>
      <c r="O350" s="38" t="str">
        <f>IF(ＣＳＶ貼付用!AX336="","",ＣＳＶ貼付用!AX336)</f>
        <v/>
      </c>
      <c r="P350" s="40" t="str">
        <f>IF(ＣＳＶ貼付用!FE336="","",ＣＳＶ貼付用!FE336)</f>
        <v/>
      </c>
      <c r="Q350" s="41" t="str">
        <f>IF(林齢計算用!A336="","",林齢計算用!A336)</f>
        <v/>
      </c>
      <c r="R350" s="41" t="str">
        <f t="shared" si="552"/>
        <v/>
      </c>
      <c r="S350" s="56" t="str">
        <f>IF(ＣＳＶ貼付用!EG336="","",ＣＳＶ貼付用!EG336*10)</f>
        <v/>
      </c>
      <c r="T350" s="23" t="str">
        <f>IF(O350="スギ",INDEX(データ!$C$7:$E$26,MATCH(R350,データ!$B$7:$B$26),MATCH(P350,データ!$C$6:$E$6)),IF(O350="ヒノキ",INDEX(データ!$C$32:$E$51,MATCH(R350,データ!$B$32:$B$51),MATCH(P350,データ!$C$31:$E$31)),IF(O350="マツ",INDEX(データ!#REF!,MATCH(R350,データ!#REF!),MATCH(P350,データ!#REF!)),IF(O350="ザツ",INDEX(データ!#REF!,MATCH(R350,データ!#REF!),MATCH(P350,データ!#REF!)),""))))</f>
        <v/>
      </c>
      <c r="U350" s="22" t="str">
        <f t="shared" si="643"/>
        <v/>
      </c>
      <c r="V350" s="21" t="str">
        <f t="shared" si="647"/>
        <v/>
      </c>
      <c r="W350" s="21" t="str">
        <f t="shared" si="644"/>
        <v/>
      </c>
      <c r="X350" s="23" t="str">
        <f>IF(O350="スギ",INDEX(データ!$H$7:$J$26,MATCH(R350,データ!$G$7:$G$26),MATCH(P350,データ!$H$6:$J$6)),IF(O350="ヒノキ",INDEX(データ!$H$32:$J$51,MATCH(R350,データ!$G$32:$G$51),MATCH(P350,データ!$H$31:$J$31)),IF(O350="マツ",INDEX(データ!#REF!,MATCH(R350,データ!#REF!),MATCH(P350,データ!#REF!)),IF(O350="ザツ",INDEX(データ!#REF!,MATCH(R350,データ!#REF!),MATCH(P350,データ!#REF!)),""))))</f>
        <v/>
      </c>
      <c r="Y350" s="22" t="str">
        <f t="shared" si="645"/>
        <v/>
      </c>
      <c r="Z350" s="21" t="str">
        <f t="shared" si="646"/>
        <v/>
      </c>
      <c r="AA350" s="27" t="str">
        <f t="shared" si="553"/>
        <v/>
      </c>
      <c r="AB350" s="24" t="str">
        <f t="shared" si="554"/>
        <v/>
      </c>
      <c r="AC350" s="25" t="str">
        <f t="shared" si="555"/>
        <v>0</v>
      </c>
      <c r="AD350" s="26" t="str">
        <f t="shared" si="556"/>
        <v/>
      </c>
      <c r="AE350" s="26" t="str">
        <f t="shared" si="557"/>
        <v/>
      </c>
      <c r="AF350" s="26" t="str">
        <f t="shared" si="558"/>
        <v/>
      </c>
      <c r="AG350" s="27" t="str">
        <f t="shared" si="559"/>
        <v/>
      </c>
      <c r="AH350" s="26" t="str">
        <f t="shared" si="560"/>
        <v/>
      </c>
      <c r="AI350" s="26" t="str">
        <f t="shared" si="561"/>
        <v/>
      </c>
      <c r="AJ350" s="45" t="s">
        <v>30</v>
      </c>
      <c r="AK350" s="55" t="str">
        <f>IF(ＣＳＶ貼付用!BI336="","",ＣＳＶ貼付用!BI336)</f>
        <v/>
      </c>
      <c r="AL350" s="38" t="str">
        <f>IF(ＣＳＶ貼付用!BK336="","",ＣＳＶ貼付用!BK336)</f>
        <v/>
      </c>
      <c r="AM350" s="38" t="str">
        <f>IF(ＣＳＶ貼付用!BM336="","",ＣＳＶ貼付用!BM336)</f>
        <v/>
      </c>
      <c r="AN350" s="40" t="str">
        <f t="shared" si="562"/>
        <v/>
      </c>
      <c r="AO350" s="41" t="str">
        <f>IF(林齢計算用!B336="","",林齢計算用!B336)</f>
        <v/>
      </c>
      <c r="AP350" s="41" t="str">
        <f t="shared" si="563"/>
        <v/>
      </c>
      <c r="AQ350" s="41" t="str">
        <f t="shared" si="564"/>
        <v/>
      </c>
      <c r="AR350" s="23" t="str">
        <f>IF(AM350="スギ",INDEX(データ!$C$7:$E$26,MATCH(AP350,データ!$B$7:$B$26),MATCH(AN350,データ!$C$6:$E$6)),IF(AM350="ヒノキ",INDEX(データ!$C$32:$E$51,MATCH(AP350,データ!$B$32:$B$51),MATCH(AN350,データ!$C$31:$E$31)),IF(AM350="マツ",INDEX(データ!#REF!,MATCH(AP350,データ!#REF!),MATCH(AN350,データ!#REF!)),IF(AM350="ザツ",INDEX(データ!#REF!,MATCH(AP350,データ!#REF!),MATCH(AN350,データ!#REF!)),""))))</f>
        <v/>
      </c>
      <c r="AS350" s="22" t="str">
        <f t="shared" si="547"/>
        <v/>
      </c>
      <c r="AT350" s="21" t="str">
        <f t="shared" si="565"/>
        <v/>
      </c>
      <c r="AU350" s="21" t="str">
        <f t="shared" si="566"/>
        <v/>
      </c>
      <c r="AV350" s="24" t="str">
        <f>IF(AM350="スギ",INDEX(データ!$H$7:$J$26,MATCH(AP350,データ!$G$7:$G$26),MATCH(AN350,データ!$H$6:$J$6)),IF(AM350="ヒノキ",INDEX(データ!$H$32:$J$51,MATCH(AP350,データ!$G$32:$G$51),MATCH(AN350,データ!$H$31:$J$31)),IF(AM350="マツ",INDEX(データ!#REF!,MATCH(AP350,データ!#REF!),MATCH(AN350,データ!#REF!)),IF(AM350="ザツ",INDEX(データ!#REF!,MATCH(AP350,データ!#REF!),MATCH(AN350,データ!#REF!)),""))))</f>
        <v/>
      </c>
      <c r="AW350" s="22" t="str">
        <f t="shared" si="567"/>
        <v/>
      </c>
      <c r="AX350" s="21" t="str">
        <f t="shared" si="568"/>
        <v/>
      </c>
      <c r="AY350" s="27" t="str">
        <f t="shared" si="569"/>
        <v/>
      </c>
      <c r="AZ350" s="24" t="str">
        <f t="shared" si="570"/>
        <v/>
      </c>
      <c r="BA350" s="25" t="str">
        <f t="shared" si="571"/>
        <v>0</v>
      </c>
      <c r="BB350" s="26" t="str">
        <f t="shared" si="572"/>
        <v/>
      </c>
      <c r="BC350" s="26" t="str">
        <f t="shared" si="573"/>
        <v/>
      </c>
      <c r="BD350" s="26" t="str">
        <f t="shared" si="574"/>
        <v/>
      </c>
      <c r="BE350" s="27" t="str">
        <f t="shared" si="575"/>
        <v/>
      </c>
      <c r="BF350" s="26" t="str">
        <f t="shared" si="576"/>
        <v/>
      </c>
      <c r="BG350" s="26" t="str">
        <f t="shared" si="577"/>
        <v/>
      </c>
      <c r="BH350" s="45" t="s">
        <v>30</v>
      </c>
      <c r="BI350" s="55" t="str">
        <f>IF(ＣＳＶ貼付用!BX336="","",ＣＳＶ貼付用!BX336)</f>
        <v/>
      </c>
      <c r="BJ350" s="38" t="str">
        <f>IF(ＣＳＶ貼付用!BZ336="","",ＣＳＶ貼付用!BZ336)</f>
        <v/>
      </c>
      <c r="BK350" s="38" t="str">
        <f>IF(ＣＳＶ貼付用!CB336="","",ＣＳＶ貼付用!CB336)</f>
        <v/>
      </c>
      <c r="BL350" s="40" t="str">
        <f t="shared" si="578"/>
        <v/>
      </c>
      <c r="BM350" s="41" t="str">
        <f>IF(林齢計算用!C336="","",林齢計算用!C336)</f>
        <v/>
      </c>
      <c r="BN350" s="41" t="str">
        <f t="shared" si="579"/>
        <v/>
      </c>
      <c r="BO350" s="41" t="str">
        <f t="shared" si="580"/>
        <v/>
      </c>
      <c r="BP350" s="23" t="str">
        <f>IF(BK350="スギ",INDEX(データ!$C$7:$E$26,MATCH(BN350,データ!$B$7:$B$26),MATCH(BL350,データ!$C$6:$E$6)),IF(BK350="ヒノキ",INDEX(データ!$C$32:$E$51,MATCH(BN350,データ!$B$32:$B$51),MATCH(BL350,データ!$C$31:$E$31)),IF(BK350="マツ",INDEX(データ!#REF!,MATCH(BN350,データ!#REF!),MATCH(BL350,データ!#REF!)),IF(BK350="ザツ",INDEX(データ!#REF!,MATCH(BN350,データ!#REF!),MATCH(BL350,データ!#REF!)),""))))</f>
        <v/>
      </c>
      <c r="BQ350" s="22" t="str">
        <f t="shared" si="548"/>
        <v/>
      </c>
      <c r="BR350" s="21" t="str">
        <f t="shared" si="581"/>
        <v/>
      </c>
      <c r="BS350" s="21" t="str">
        <f t="shared" si="582"/>
        <v/>
      </c>
      <c r="BT350" s="24" t="str">
        <f>IF(BK350="スギ",INDEX(データ!$H$7:$J$26,MATCH(BN350,データ!$G$7:$G$26),MATCH(BL350,データ!$H$6:$J$6)),IF(BK350="ヒノキ",INDEX(データ!$H$32:$J$51,MATCH(BN350,データ!$G$32:$G$51),MATCH(BL350,データ!$H$31:$J$31)),IF(BK350="マツ",INDEX(データ!#REF!,MATCH(BN350,データ!#REF!),MATCH(BL350,データ!#REF!)),IF(BK350="ザツ",INDEX(データ!#REF!,MATCH(BN350,データ!#REF!),MATCH(BL350,データ!#REF!)),""))))</f>
        <v/>
      </c>
      <c r="BU350" s="22" t="str">
        <f t="shared" si="583"/>
        <v/>
      </c>
      <c r="BV350" s="21" t="str">
        <f t="shared" si="584"/>
        <v/>
      </c>
      <c r="BW350" s="27" t="str">
        <f t="shared" si="585"/>
        <v/>
      </c>
      <c r="BX350" s="24" t="str">
        <f t="shared" si="586"/>
        <v/>
      </c>
      <c r="BY350" s="25" t="str">
        <f t="shared" si="587"/>
        <v>0</v>
      </c>
      <c r="BZ350" s="26" t="str">
        <f t="shared" si="588"/>
        <v/>
      </c>
      <c r="CA350" s="26" t="str">
        <f t="shared" si="589"/>
        <v/>
      </c>
      <c r="CB350" s="26" t="str">
        <f t="shared" si="590"/>
        <v/>
      </c>
      <c r="CC350" s="27" t="str">
        <f t="shared" si="591"/>
        <v/>
      </c>
      <c r="CD350" s="26" t="str">
        <f t="shared" si="592"/>
        <v/>
      </c>
      <c r="CE350" s="26" t="str">
        <f t="shared" si="593"/>
        <v/>
      </c>
      <c r="CF350" s="45" t="s">
        <v>30</v>
      </c>
      <c r="CG350" s="55" t="str">
        <f>IF(ＣＳＶ貼付用!CM336="","",ＣＳＶ貼付用!CM336)</f>
        <v/>
      </c>
      <c r="CH350" s="38" t="str">
        <f>IF(ＣＳＶ貼付用!CO336="","",ＣＳＶ貼付用!CO336)</f>
        <v/>
      </c>
      <c r="CI350" s="38" t="str">
        <f>IF(ＣＳＶ貼付用!CQ336="","",ＣＳＶ貼付用!CQ336)</f>
        <v/>
      </c>
      <c r="CJ350" s="40" t="str">
        <f t="shared" si="594"/>
        <v/>
      </c>
      <c r="CK350" s="41" t="str">
        <f>IF(林齢計算用!D336="","",林齢計算用!D336)</f>
        <v/>
      </c>
      <c r="CL350" s="41" t="str">
        <f t="shared" si="595"/>
        <v/>
      </c>
      <c r="CM350" s="41" t="str">
        <f t="shared" si="596"/>
        <v/>
      </c>
      <c r="CN350" s="23" t="str">
        <f>IF(CI350="スギ",INDEX(データ!$C$7:$E$26,MATCH(CL350,データ!$B$7:$B$26),MATCH(CJ350,データ!$C$6:$E$6)),IF(CI350="ヒノキ",INDEX(データ!$C$32:$E$51,MATCH(CL350,データ!$B$32:$B$51),MATCH(CJ350,データ!$C$31:$E$31)),IF(CI350="マツ",INDEX(データ!#REF!,MATCH(CL350,データ!#REF!),MATCH(CJ350,データ!#REF!)),IF(CI350="ザツ",INDEX(データ!#REF!,MATCH(CL350,データ!#REF!),MATCH(CJ350,データ!#REF!)),""))))</f>
        <v/>
      </c>
      <c r="CO350" s="22" t="str">
        <f t="shared" si="549"/>
        <v/>
      </c>
      <c r="CP350" s="21" t="str">
        <f t="shared" si="597"/>
        <v/>
      </c>
      <c r="CQ350" s="21" t="str">
        <f t="shared" si="598"/>
        <v/>
      </c>
      <c r="CR350" s="24" t="str">
        <f>IF(CI350="スギ",INDEX(データ!$H$7:$J$26,MATCH(CL350,データ!$G$7:$G$26),MATCH(CJ350,データ!$H$6:$J$6)),IF(CI350="ヒノキ",INDEX(データ!$H$32:$J$51,MATCH(CL350,データ!$G$32:$G$51),MATCH(CJ350,データ!$H$31:$J$31)),IF(CI350="マツ",INDEX(データ!#REF!,MATCH(CL350,データ!#REF!),MATCH(CJ350,データ!#REF!)),IF(CI350="ザツ",INDEX(データ!#REF!,MATCH(CL350,データ!#REF!),MATCH(CJ350,データ!#REF!)),""))))</f>
        <v/>
      </c>
      <c r="CS350" s="22" t="str">
        <f t="shared" si="599"/>
        <v/>
      </c>
      <c r="CT350" s="21" t="str">
        <f t="shared" si="600"/>
        <v/>
      </c>
      <c r="CU350" s="27" t="str">
        <f t="shared" si="601"/>
        <v/>
      </c>
      <c r="CV350" s="24" t="str">
        <f t="shared" si="602"/>
        <v/>
      </c>
      <c r="CW350" s="25" t="str">
        <f t="shared" si="603"/>
        <v>0</v>
      </c>
      <c r="CX350" s="26" t="str">
        <f t="shared" si="604"/>
        <v/>
      </c>
      <c r="CY350" s="26" t="str">
        <f t="shared" si="605"/>
        <v/>
      </c>
      <c r="CZ350" s="26" t="str">
        <f t="shared" si="606"/>
        <v/>
      </c>
      <c r="DA350" s="27" t="str">
        <f t="shared" si="607"/>
        <v/>
      </c>
      <c r="DB350" s="26" t="str">
        <f t="shared" si="608"/>
        <v/>
      </c>
      <c r="DC350" s="26" t="str">
        <f t="shared" si="609"/>
        <v/>
      </c>
      <c r="DD350" s="45" t="s">
        <v>30</v>
      </c>
      <c r="DE350" s="55" t="str">
        <f>IF(ＣＳＶ貼付用!DB336="","",ＣＳＶ貼付用!DB336)</f>
        <v/>
      </c>
      <c r="DF350" s="38" t="str">
        <f>IF(ＣＳＶ貼付用!DD336="","",ＣＳＶ貼付用!DD336)</f>
        <v/>
      </c>
      <c r="DG350" s="38" t="str">
        <f>IF(ＣＳＶ貼付用!DF336="","",ＣＳＶ貼付用!DF336)</f>
        <v/>
      </c>
      <c r="DH350" s="40" t="str">
        <f t="shared" si="610"/>
        <v/>
      </c>
      <c r="DI350" s="41" t="str">
        <f>IF(林齢計算用!E336="","",林齢計算用!E336)</f>
        <v/>
      </c>
      <c r="DJ350" s="41" t="str">
        <f t="shared" si="611"/>
        <v/>
      </c>
      <c r="DK350" s="41" t="str">
        <f t="shared" si="612"/>
        <v/>
      </c>
      <c r="DL350" s="23" t="str">
        <f>IF(DG350="スギ",INDEX(データ!$C$7:$E$26,MATCH(DJ350,データ!$B$7:$B$26),MATCH(DH350,データ!$C$6:$E$6)),IF(DG350="ヒノキ",INDEX(データ!$C$32:$E$51,MATCH(DJ350,データ!$B$32:$B$51),MATCH(DH350,データ!$C$31:$E$31)),IF(DG350="マツ",INDEX(データ!#REF!,MATCH(DJ350,データ!#REF!),MATCH(DH350,データ!#REF!)),IF(DG350="ザツ",INDEX(データ!#REF!,MATCH(DJ350,データ!#REF!),MATCH(DH350,データ!#REF!)),""))))</f>
        <v/>
      </c>
      <c r="DM350" s="22" t="str">
        <f t="shared" si="550"/>
        <v/>
      </c>
      <c r="DN350" s="21" t="str">
        <f t="shared" si="613"/>
        <v/>
      </c>
      <c r="DO350" s="21" t="str">
        <f t="shared" si="614"/>
        <v/>
      </c>
      <c r="DP350" s="24" t="str">
        <f>IF(DG350="スギ",INDEX(データ!$H$7:$J$26,MATCH(DJ350,データ!$G$7:$G$26),MATCH(DH350,データ!$H$6:$J$6)),IF(DG350="ヒノキ",INDEX(データ!$H$32:$J$51,MATCH(DJ350,データ!$G$32:$G$51),MATCH(DH350,データ!$H$31:$J$31)),IF(DG350="マツ",INDEX(データ!#REF!,MATCH(DJ350,データ!#REF!),MATCH(DH350,データ!#REF!)),IF(DG350="ザツ",INDEX(データ!#REF!,MATCH(DJ350,データ!#REF!),MATCH(DH350,データ!#REF!)),""))))</f>
        <v/>
      </c>
      <c r="DQ350" s="22" t="str">
        <f t="shared" si="615"/>
        <v/>
      </c>
      <c r="DR350" s="21" t="str">
        <f t="shared" si="616"/>
        <v/>
      </c>
      <c r="DS350" s="27" t="str">
        <f t="shared" si="617"/>
        <v/>
      </c>
      <c r="DT350" s="24" t="str">
        <f t="shared" si="618"/>
        <v/>
      </c>
      <c r="DU350" s="25" t="str">
        <f t="shared" si="619"/>
        <v>0</v>
      </c>
      <c r="DV350" s="26" t="str">
        <f t="shared" si="620"/>
        <v/>
      </c>
      <c r="DW350" s="26" t="str">
        <f t="shared" si="621"/>
        <v/>
      </c>
      <c r="DX350" s="26" t="str">
        <f t="shared" si="622"/>
        <v/>
      </c>
      <c r="DY350" s="27" t="str">
        <f t="shared" si="623"/>
        <v/>
      </c>
      <c r="DZ350" s="26" t="str">
        <f t="shared" si="624"/>
        <v/>
      </c>
      <c r="EA350" s="26" t="str">
        <f t="shared" si="625"/>
        <v/>
      </c>
      <c r="EB350" s="45" t="s">
        <v>30</v>
      </c>
      <c r="EC350" s="55" t="str">
        <f>IF(ＣＳＶ貼付用!DQ336="","",ＣＳＶ貼付用!DQ336)</f>
        <v/>
      </c>
      <c r="ED350" s="38" t="str">
        <f>IF(ＣＳＶ貼付用!DS336="","",ＣＳＶ貼付用!DS336)</f>
        <v/>
      </c>
      <c r="EE350" s="38" t="str">
        <f>IF(ＣＳＶ貼付用!DU336="","",ＣＳＶ貼付用!DU336)</f>
        <v/>
      </c>
      <c r="EF350" s="40" t="str">
        <f t="shared" si="626"/>
        <v/>
      </c>
      <c r="EG350" s="41" t="str">
        <f>IF(林齢計算用!F336="","",林齢計算用!F336)</f>
        <v/>
      </c>
      <c r="EH350" s="41" t="str">
        <f t="shared" si="627"/>
        <v/>
      </c>
      <c r="EI350" s="41" t="str">
        <f t="shared" si="628"/>
        <v/>
      </c>
      <c r="EJ350" s="23" t="str">
        <f>IF(EE350="スギ",INDEX(データ!$C$7:$E$26,MATCH(EH350,データ!$B$7:$B$26),MATCH(EF350,データ!$C$6:$E$6)),IF(EE350="ヒノキ",INDEX(データ!$C$32:$E$51,MATCH(EH350,データ!$B$32:$B$51),MATCH(EF350,データ!$C$31:$E$31)),IF(EE350="マツ",INDEX(データ!#REF!,MATCH(EH350,データ!#REF!),MATCH(EF350,データ!#REF!)),IF(EE350="ザツ",INDEX(データ!#REF!,MATCH(EH350,データ!#REF!),MATCH(EF350,データ!#REF!)),""))))</f>
        <v/>
      </c>
      <c r="EK350" s="22" t="str">
        <f t="shared" si="551"/>
        <v/>
      </c>
      <c r="EL350" s="21" t="str">
        <f t="shared" si="629"/>
        <v/>
      </c>
      <c r="EM350" s="21" t="str">
        <f t="shared" si="630"/>
        <v/>
      </c>
      <c r="EN350" s="24" t="str">
        <f>IF(EE350="スギ",INDEX(データ!$H$7:$J$26,MATCH(EH350,データ!$G$7:$G$26),MATCH(EF350,データ!$H$6:$J$6)),IF(EE350="ヒノキ",INDEX(データ!$H$32:$J$51,MATCH(EH350,データ!$G$32:$G$51),MATCH(EF350,データ!$H$31:$J$31)),IF(EE350="マツ",INDEX(データ!#REF!,MATCH(EH350,データ!#REF!),MATCH(EF350,データ!#REF!)),IF(EE350="ザツ",INDEX(データ!#REF!,MATCH(EH350,データ!#REF!),MATCH(EF350,データ!#REF!)),""))))</f>
        <v/>
      </c>
      <c r="EO350" s="22" t="str">
        <f t="shared" si="631"/>
        <v/>
      </c>
      <c r="EP350" s="21" t="str">
        <f t="shared" si="632"/>
        <v/>
      </c>
      <c r="EQ350" s="27" t="str">
        <f t="shared" si="633"/>
        <v/>
      </c>
      <c r="ER350" s="24" t="str">
        <f t="shared" si="634"/>
        <v/>
      </c>
      <c r="ES350" s="25" t="str">
        <f t="shared" si="635"/>
        <v>0</v>
      </c>
      <c r="ET350" s="26" t="str">
        <f t="shared" si="636"/>
        <v/>
      </c>
      <c r="EU350" s="26" t="str">
        <f t="shared" si="637"/>
        <v/>
      </c>
      <c r="EV350" s="26" t="str">
        <f t="shared" si="638"/>
        <v/>
      </c>
      <c r="EW350" s="27" t="str">
        <f t="shared" si="639"/>
        <v/>
      </c>
      <c r="EX350" s="26" t="str">
        <f t="shared" si="640"/>
        <v/>
      </c>
      <c r="EY350" s="26" t="str">
        <f t="shared" si="641"/>
        <v/>
      </c>
      <c r="EZ350" s="26">
        <f t="shared" si="642"/>
        <v>0</v>
      </c>
      <c r="FA350" s="43"/>
    </row>
    <row r="351" spans="1:157" ht="15.95" customHeight="1" x14ac:dyDescent="0.15">
      <c r="A351" s="21"/>
      <c r="B351" s="36" t="str">
        <f>IF(ＣＳＶ貼付用!G337="","",ＣＳＶ貼付用!G337)</f>
        <v/>
      </c>
      <c r="C351" s="36" t="str">
        <f>IF(ＣＳＶ貼付用!I337="","",ＣＳＶ貼付用!I337)</f>
        <v/>
      </c>
      <c r="D351" s="36" t="str">
        <f>IF(ＣＳＶ貼付用!J337="","",ＣＳＶ貼付用!J337)</f>
        <v/>
      </c>
      <c r="E351" s="36" t="str">
        <f>IF(ＣＳＶ貼付用!F337="","",ＣＳＶ貼付用!F337)</f>
        <v/>
      </c>
      <c r="F351" s="38" t="str">
        <f>IF(ＣＳＶ貼付用!T337="","",ＣＳＶ貼付用!T337)</f>
        <v/>
      </c>
      <c r="G351" s="38"/>
      <c r="H351" s="38" t="str">
        <f>IF(ＣＳＶ貼付用!GJ337="","",ＣＳＶ貼付用!GJ337)</f>
        <v/>
      </c>
      <c r="I351" s="38" t="str">
        <f>IF(ＣＳＶ貼付用!GL337="","",ＣＳＶ貼付用!GL337)</f>
        <v/>
      </c>
      <c r="J351" s="38" t="str">
        <f>IF(ＣＳＶ貼付用!GN337="","",ＣＳＶ貼付用!GN337)</f>
        <v/>
      </c>
      <c r="K351" s="38" t="str">
        <f>IF(ＣＳＶ貼付用!GP337="","",ＣＳＶ貼付用!GP337)</f>
        <v/>
      </c>
      <c r="L351" s="45" t="s">
        <v>30</v>
      </c>
      <c r="M351" s="55" t="str">
        <f>IF(ＣＳＶ貼付用!AT337="","",ＣＳＶ貼付用!AT337)</f>
        <v/>
      </c>
      <c r="N351" s="38" t="str">
        <f>IF(ＣＳＶ貼付用!AV337="","",ＣＳＶ貼付用!AV337)</f>
        <v/>
      </c>
      <c r="O351" s="38" t="str">
        <f>IF(ＣＳＶ貼付用!AX337="","",ＣＳＶ貼付用!AX337)</f>
        <v/>
      </c>
      <c r="P351" s="40" t="str">
        <f>IF(ＣＳＶ貼付用!FE337="","",ＣＳＶ貼付用!FE337)</f>
        <v/>
      </c>
      <c r="Q351" s="41" t="str">
        <f>IF(林齢計算用!A337="","",林齢計算用!A337)</f>
        <v/>
      </c>
      <c r="R351" s="41" t="str">
        <f t="shared" si="552"/>
        <v/>
      </c>
      <c r="S351" s="56" t="str">
        <f>IF(ＣＳＶ貼付用!EG337="","",ＣＳＶ貼付用!EG337*10)</f>
        <v/>
      </c>
      <c r="T351" s="23" t="str">
        <f>IF(O351="スギ",INDEX(データ!$C$7:$E$26,MATCH(R351,データ!$B$7:$B$26),MATCH(P351,データ!$C$6:$E$6)),IF(O351="ヒノキ",INDEX(データ!$C$32:$E$51,MATCH(R351,データ!$B$32:$B$51),MATCH(P351,データ!$C$31:$E$31)),IF(O351="マツ",INDEX(データ!#REF!,MATCH(R351,データ!#REF!),MATCH(P351,データ!#REF!)),IF(O351="ザツ",INDEX(データ!#REF!,MATCH(R351,データ!#REF!),MATCH(P351,データ!#REF!)),""))))</f>
        <v/>
      </c>
      <c r="U351" s="22" t="str">
        <f t="shared" si="643"/>
        <v/>
      </c>
      <c r="V351" s="21" t="str">
        <f t="shared" si="647"/>
        <v/>
      </c>
      <c r="W351" s="21" t="str">
        <f t="shared" si="644"/>
        <v/>
      </c>
      <c r="X351" s="23" t="str">
        <f>IF(O351="スギ",INDEX(データ!$H$7:$J$26,MATCH(R351,データ!$G$7:$G$26),MATCH(P351,データ!$H$6:$J$6)),IF(O351="ヒノキ",INDEX(データ!$H$32:$J$51,MATCH(R351,データ!$G$32:$G$51),MATCH(P351,データ!$H$31:$J$31)),IF(O351="マツ",INDEX(データ!#REF!,MATCH(R351,データ!#REF!),MATCH(P351,データ!#REF!)),IF(O351="ザツ",INDEX(データ!#REF!,MATCH(R351,データ!#REF!),MATCH(P351,データ!#REF!)),""))))</f>
        <v/>
      </c>
      <c r="Y351" s="22" t="str">
        <f t="shared" si="645"/>
        <v/>
      </c>
      <c r="Z351" s="21" t="str">
        <f t="shared" si="646"/>
        <v/>
      </c>
      <c r="AA351" s="27" t="str">
        <f t="shared" si="553"/>
        <v/>
      </c>
      <c r="AB351" s="24" t="str">
        <f t="shared" si="554"/>
        <v/>
      </c>
      <c r="AC351" s="25" t="str">
        <f t="shared" si="555"/>
        <v>0</v>
      </c>
      <c r="AD351" s="26" t="str">
        <f t="shared" si="556"/>
        <v/>
      </c>
      <c r="AE351" s="26" t="str">
        <f t="shared" si="557"/>
        <v/>
      </c>
      <c r="AF351" s="26" t="str">
        <f t="shared" si="558"/>
        <v/>
      </c>
      <c r="AG351" s="27" t="str">
        <f t="shared" si="559"/>
        <v/>
      </c>
      <c r="AH351" s="26" t="str">
        <f t="shared" si="560"/>
        <v/>
      </c>
      <c r="AI351" s="26" t="str">
        <f t="shared" si="561"/>
        <v/>
      </c>
      <c r="AJ351" s="45" t="s">
        <v>30</v>
      </c>
      <c r="AK351" s="55" t="str">
        <f>IF(ＣＳＶ貼付用!BI337="","",ＣＳＶ貼付用!BI337)</f>
        <v/>
      </c>
      <c r="AL351" s="38" t="str">
        <f>IF(ＣＳＶ貼付用!BK337="","",ＣＳＶ貼付用!BK337)</f>
        <v/>
      </c>
      <c r="AM351" s="38" t="str">
        <f>IF(ＣＳＶ貼付用!BM337="","",ＣＳＶ貼付用!BM337)</f>
        <v/>
      </c>
      <c r="AN351" s="40" t="str">
        <f t="shared" si="562"/>
        <v/>
      </c>
      <c r="AO351" s="41" t="str">
        <f>IF(林齢計算用!B337="","",林齢計算用!B337)</f>
        <v/>
      </c>
      <c r="AP351" s="41" t="str">
        <f t="shared" si="563"/>
        <v/>
      </c>
      <c r="AQ351" s="41" t="str">
        <f t="shared" si="564"/>
        <v/>
      </c>
      <c r="AR351" s="23" t="str">
        <f>IF(AM351="スギ",INDEX(データ!$C$7:$E$26,MATCH(AP351,データ!$B$7:$B$26),MATCH(AN351,データ!$C$6:$E$6)),IF(AM351="ヒノキ",INDEX(データ!$C$32:$E$51,MATCH(AP351,データ!$B$32:$B$51),MATCH(AN351,データ!$C$31:$E$31)),IF(AM351="マツ",INDEX(データ!#REF!,MATCH(AP351,データ!#REF!),MATCH(AN351,データ!#REF!)),IF(AM351="ザツ",INDEX(データ!#REF!,MATCH(AP351,データ!#REF!),MATCH(AN351,データ!#REF!)),""))))</f>
        <v/>
      </c>
      <c r="AS351" s="22" t="str">
        <f t="shared" si="547"/>
        <v/>
      </c>
      <c r="AT351" s="21" t="str">
        <f t="shared" si="565"/>
        <v/>
      </c>
      <c r="AU351" s="21" t="str">
        <f t="shared" si="566"/>
        <v/>
      </c>
      <c r="AV351" s="24" t="str">
        <f>IF(AM351="スギ",INDEX(データ!$H$7:$J$26,MATCH(AP351,データ!$G$7:$G$26),MATCH(AN351,データ!$H$6:$J$6)),IF(AM351="ヒノキ",INDEX(データ!$H$32:$J$51,MATCH(AP351,データ!$G$32:$G$51),MATCH(AN351,データ!$H$31:$J$31)),IF(AM351="マツ",INDEX(データ!#REF!,MATCH(AP351,データ!#REF!),MATCH(AN351,データ!#REF!)),IF(AM351="ザツ",INDEX(データ!#REF!,MATCH(AP351,データ!#REF!),MATCH(AN351,データ!#REF!)),""))))</f>
        <v/>
      </c>
      <c r="AW351" s="22" t="str">
        <f t="shared" si="567"/>
        <v/>
      </c>
      <c r="AX351" s="21" t="str">
        <f t="shared" si="568"/>
        <v/>
      </c>
      <c r="AY351" s="27" t="str">
        <f t="shared" si="569"/>
        <v/>
      </c>
      <c r="AZ351" s="24" t="str">
        <f t="shared" si="570"/>
        <v/>
      </c>
      <c r="BA351" s="25" t="str">
        <f t="shared" si="571"/>
        <v>0</v>
      </c>
      <c r="BB351" s="26" t="str">
        <f t="shared" si="572"/>
        <v/>
      </c>
      <c r="BC351" s="26" t="str">
        <f t="shared" si="573"/>
        <v/>
      </c>
      <c r="BD351" s="26" t="str">
        <f t="shared" si="574"/>
        <v/>
      </c>
      <c r="BE351" s="27" t="str">
        <f t="shared" si="575"/>
        <v/>
      </c>
      <c r="BF351" s="26" t="str">
        <f t="shared" si="576"/>
        <v/>
      </c>
      <c r="BG351" s="26" t="str">
        <f t="shared" si="577"/>
        <v/>
      </c>
      <c r="BH351" s="45" t="s">
        <v>30</v>
      </c>
      <c r="BI351" s="55" t="str">
        <f>IF(ＣＳＶ貼付用!BX337="","",ＣＳＶ貼付用!BX337)</f>
        <v/>
      </c>
      <c r="BJ351" s="38" t="str">
        <f>IF(ＣＳＶ貼付用!BZ337="","",ＣＳＶ貼付用!BZ337)</f>
        <v/>
      </c>
      <c r="BK351" s="38" t="str">
        <f>IF(ＣＳＶ貼付用!CB337="","",ＣＳＶ貼付用!CB337)</f>
        <v/>
      </c>
      <c r="BL351" s="40" t="str">
        <f t="shared" si="578"/>
        <v/>
      </c>
      <c r="BM351" s="41" t="str">
        <f>IF(林齢計算用!C337="","",林齢計算用!C337)</f>
        <v/>
      </c>
      <c r="BN351" s="41" t="str">
        <f t="shared" si="579"/>
        <v/>
      </c>
      <c r="BO351" s="41" t="str">
        <f t="shared" si="580"/>
        <v/>
      </c>
      <c r="BP351" s="23" t="str">
        <f>IF(BK351="スギ",INDEX(データ!$C$7:$E$26,MATCH(BN351,データ!$B$7:$B$26),MATCH(BL351,データ!$C$6:$E$6)),IF(BK351="ヒノキ",INDEX(データ!$C$32:$E$51,MATCH(BN351,データ!$B$32:$B$51),MATCH(BL351,データ!$C$31:$E$31)),IF(BK351="マツ",INDEX(データ!#REF!,MATCH(BN351,データ!#REF!),MATCH(BL351,データ!#REF!)),IF(BK351="ザツ",INDEX(データ!#REF!,MATCH(BN351,データ!#REF!),MATCH(BL351,データ!#REF!)),""))))</f>
        <v/>
      </c>
      <c r="BQ351" s="22" t="str">
        <f t="shared" si="548"/>
        <v/>
      </c>
      <c r="BR351" s="21" t="str">
        <f t="shared" si="581"/>
        <v/>
      </c>
      <c r="BS351" s="21" t="str">
        <f t="shared" si="582"/>
        <v/>
      </c>
      <c r="BT351" s="24" t="str">
        <f>IF(BK351="スギ",INDEX(データ!$H$7:$J$26,MATCH(BN351,データ!$G$7:$G$26),MATCH(BL351,データ!$H$6:$J$6)),IF(BK351="ヒノキ",INDEX(データ!$H$32:$J$51,MATCH(BN351,データ!$G$32:$G$51),MATCH(BL351,データ!$H$31:$J$31)),IF(BK351="マツ",INDEX(データ!#REF!,MATCH(BN351,データ!#REF!),MATCH(BL351,データ!#REF!)),IF(BK351="ザツ",INDEX(データ!#REF!,MATCH(BN351,データ!#REF!),MATCH(BL351,データ!#REF!)),""))))</f>
        <v/>
      </c>
      <c r="BU351" s="22" t="str">
        <f t="shared" si="583"/>
        <v/>
      </c>
      <c r="BV351" s="21" t="str">
        <f t="shared" si="584"/>
        <v/>
      </c>
      <c r="BW351" s="27" t="str">
        <f t="shared" si="585"/>
        <v/>
      </c>
      <c r="BX351" s="24" t="str">
        <f t="shared" si="586"/>
        <v/>
      </c>
      <c r="BY351" s="25" t="str">
        <f t="shared" si="587"/>
        <v>0</v>
      </c>
      <c r="BZ351" s="26" t="str">
        <f t="shared" si="588"/>
        <v/>
      </c>
      <c r="CA351" s="26" t="str">
        <f t="shared" si="589"/>
        <v/>
      </c>
      <c r="CB351" s="26" t="str">
        <f t="shared" si="590"/>
        <v/>
      </c>
      <c r="CC351" s="27" t="str">
        <f t="shared" si="591"/>
        <v/>
      </c>
      <c r="CD351" s="26" t="str">
        <f t="shared" si="592"/>
        <v/>
      </c>
      <c r="CE351" s="26" t="str">
        <f t="shared" si="593"/>
        <v/>
      </c>
      <c r="CF351" s="45" t="s">
        <v>30</v>
      </c>
      <c r="CG351" s="55" t="str">
        <f>IF(ＣＳＶ貼付用!CM337="","",ＣＳＶ貼付用!CM337)</f>
        <v/>
      </c>
      <c r="CH351" s="38" t="str">
        <f>IF(ＣＳＶ貼付用!CO337="","",ＣＳＶ貼付用!CO337)</f>
        <v/>
      </c>
      <c r="CI351" s="38" t="str">
        <f>IF(ＣＳＶ貼付用!CQ337="","",ＣＳＶ貼付用!CQ337)</f>
        <v/>
      </c>
      <c r="CJ351" s="40" t="str">
        <f t="shared" si="594"/>
        <v/>
      </c>
      <c r="CK351" s="41" t="str">
        <f>IF(林齢計算用!D337="","",林齢計算用!D337)</f>
        <v/>
      </c>
      <c r="CL351" s="41" t="str">
        <f t="shared" si="595"/>
        <v/>
      </c>
      <c r="CM351" s="41" t="str">
        <f t="shared" si="596"/>
        <v/>
      </c>
      <c r="CN351" s="23" t="str">
        <f>IF(CI351="スギ",INDEX(データ!$C$7:$E$26,MATCH(CL351,データ!$B$7:$B$26),MATCH(CJ351,データ!$C$6:$E$6)),IF(CI351="ヒノキ",INDEX(データ!$C$32:$E$51,MATCH(CL351,データ!$B$32:$B$51),MATCH(CJ351,データ!$C$31:$E$31)),IF(CI351="マツ",INDEX(データ!#REF!,MATCH(CL351,データ!#REF!),MATCH(CJ351,データ!#REF!)),IF(CI351="ザツ",INDEX(データ!#REF!,MATCH(CL351,データ!#REF!),MATCH(CJ351,データ!#REF!)),""))))</f>
        <v/>
      </c>
      <c r="CO351" s="22" t="str">
        <f t="shared" si="549"/>
        <v/>
      </c>
      <c r="CP351" s="21" t="str">
        <f t="shared" si="597"/>
        <v/>
      </c>
      <c r="CQ351" s="21" t="str">
        <f t="shared" si="598"/>
        <v/>
      </c>
      <c r="CR351" s="24" t="str">
        <f>IF(CI351="スギ",INDEX(データ!$H$7:$J$26,MATCH(CL351,データ!$G$7:$G$26),MATCH(CJ351,データ!$H$6:$J$6)),IF(CI351="ヒノキ",INDEX(データ!$H$32:$J$51,MATCH(CL351,データ!$G$32:$G$51),MATCH(CJ351,データ!$H$31:$J$31)),IF(CI351="マツ",INDEX(データ!#REF!,MATCH(CL351,データ!#REF!),MATCH(CJ351,データ!#REF!)),IF(CI351="ザツ",INDEX(データ!#REF!,MATCH(CL351,データ!#REF!),MATCH(CJ351,データ!#REF!)),""))))</f>
        <v/>
      </c>
      <c r="CS351" s="22" t="str">
        <f t="shared" si="599"/>
        <v/>
      </c>
      <c r="CT351" s="21" t="str">
        <f t="shared" si="600"/>
        <v/>
      </c>
      <c r="CU351" s="27" t="str">
        <f t="shared" si="601"/>
        <v/>
      </c>
      <c r="CV351" s="24" t="str">
        <f t="shared" si="602"/>
        <v/>
      </c>
      <c r="CW351" s="25" t="str">
        <f t="shared" si="603"/>
        <v>0</v>
      </c>
      <c r="CX351" s="26" t="str">
        <f t="shared" si="604"/>
        <v/>
      </c>
      <c r="CY351" s="26" t="str">
        <f t="shared" si="605"/>
        <v/>
      </c>
      <c r="CZ351" s="26" t="str">
        <f t="shared" si="606"/>
        <v/>
      </c>
      <c r="DA351" s="27" t="str">
        <f t="shared" si="607"/>
        <v/>
      </c>
      <c r="DB351" s="26" t="str">
        <f t="shared" si="608"/>
        <v/>
      </c>
      <c r="DC351" s="26" t="str">
        <f t="shared" si="609"/>
        <v/>
      </c>
      <c r="DD351" s="45" t="s">
        <v>30</v>
      </c>
      <c r="DE351" s="55" t="str">
        <f>IF(ＣＳＶ貼付用!DB337="","",ＣＳＶ貼付用!DB337)</f>
        <v/>
      </c>
      <c r="DF351" s="38" t="str">
        <f>IF(ＣＳＶ貼付用!DD337="","",ＣＳＶ貼付用!DD337)</f>
        <v/>
      </c>
      <c r="DG351" s="38" t="str">
        <f>IF(ＣＳＶ貼付用!DF337="","",ＣＳＶ貼付用!DF337)</f>
        <v/>
      </c>
      <c r="DH351" s="40" t="str">
        <f t="shared" si="610"/>
        <v/>
      </c>
      <c r="DI351" s="41" t="str">
        <f>IF(林齢計算用!E337="","",林齢計算用!E337)</f>
        <v/>
      </c>
      <c r="DJ351" s="41" t="str">
        <f t="shared" si="611"/>
        <v/>
      </c>
      <c r="DK351" s="41" t="str">
        <f t="shared" si="612"/>
        <v/>
      </c>
      <c r="DL351" s="23" t="str">
        <f>IF(DG351="スギ",INDEX(データ!$C$7:$E$26,MATCH(DJ351,データ!$B$7:$B$26),MATCH(DH351,データ!$C$6:$E$6)),IF(DG351="ヒノキ",INDEX(データ!$C$32:$E$51,MATCH(DJ351,データ!$B$32:$B$51),MATCH(DH351,データ!$C$31:$E$31)),IF(DG351="マツ",INDEX(データ!#REF!,MATCH(DJ351,データ!#REF!),MATCH(DH351,データ!#REF!)),IF(DG351="ザツ",INDEX(データ!#REF!,MATCH(DJ351,データ!#REF!),MATCH(DH351,データ!#REF!)),""))))</f>
        <v/>
      </c>
      <c r="DM351" s="22" t="str">
        <f t="shared" si="550"/>
        <v/>
      </c>
      <c r="DN351" s="21" t="str">
        <f t="shared" si="613"/>
        <v/>
      </c>
      <c r="DO351" s="21" t="str">
        <f t="shared" si="614"/>
        <v/>
      </c>
      <c r="DP351" s="24" t="str">
        <f>IF(DG351="スギ",INDEX(データ!$H$7:$J$26,MATCH(DJ351,データ!$G$7:$G$26),MATCH(DH351,データ!$H$6:$J$6)),IF(DG351="ヒノキ",INDEX(データ!$H$32:$J$51,MATCH(DJ351,データ!$G$32:$G$51),MATCH(DH351,データ!$H$31:$J$31)),IF(DG351="マツ",INDEX(データ!#REF!,MATCH(DJ351,データ!#REF!),MATCH(DH351,データ!#REF!)),IF(DG351="ザツ",INDEX(データ!#REF!,MATCH(DJ351,データ!#REF!),MATCH(DH351,データ!#REF!)),""))))</f>
        <v/>
      </c>
      <c r="DQ351" s="22" t="str">
        <f t="shared" si="615"/>
        <v/>
      </c>
      <c r="DR351" s="21" t="str">
        <f t="shared" si="616"/>
        <v/>
      </c>
      <c r="DS351" s="27" t="str">
        <f t="shared" si="617"/>
        <v/>
      </c>
      <c r="DT351" s="24" t="str">
        <f t="shared" si="618"/>
        <v/>
      </c>
      <c r="DU351" s="25" t="str">
        <f t="shared" si="619"/>
        <v>0</v>
      </c>
      <c r="DV351" s="26" t="str">
        <f t="shared" si="620"/>
        <v/>
      </c>
      <c r="DW351" s="26" t="str">
        <f t="shared" si="621"/>
        <v/>
      </c>
      <c r="DX351" s="26" t="str">
        <f t="shared" si="622"/>
        <v/>
      </c>
      <c r="DY351" s="27" t="str">
        <f t="shared" si="623"/>
        <v/>
      </c>
      <c r="DZ351" s="26" t="str">
        <f t="shared" si="624"/>
        <v/>
      </c>
      <c r="EA351" s="26" t="str">
        <f t="shared" si="625"/>
        <v/>
      </c>
      <c r="EB351" s="45" t="s">
        <v>30</v>
      </c>
      <c r="EC351" s="55" t="str">
        <f>IF(ＣＳＶ貼付用!DQ337="","",ＣＳＶ貼付用!DQ337)</f>
        <v/>
      </c>
      <c r="ED351" s="38" t="str">
        <f>IF(ＣＳＶ貼付用!DS337="","",ＣＳＶ貼付用!DS337)</f>
        <v/>
      </c>
      <c r="EE351" s="38" t="str">
        <f>IF(ＣＳＶ貼付用!DU337="","",ＣＳＶ貼付用!DU337)</f>
        <v/>
      </c>
      <c r="EF351" s="40" t="str">
        <f t="shared" si="626"/>
        <v/>
      </c>
      <c r="EG351" s="41" t="str">
        <f>IF(林齢計算用!F337="","",林齢計算用!F337)</f>
        <v/>
      </c>
      <c r="EH351" s="41" t="str">
        <f t="shared" si="627"/>
        <v/>
      </c>
      <c r="EI351" s="41" t="str">
        <f t="shared" si="628"/>
        <v/>
      </c>
      <c r="EJ351" s="23" t="str">
        <f>IF(EE351="スギ",INDEX(データ!$C$7:$E$26,MATCH(EH351,データ!$B$7:$B$26),MATCH(EF351,データ!$C$6:$E$6)),IF(EE351="ヒノキ",INDEX(データ!$C$32:$E$51,MATCH(EH351,データ!$B$32:$B$51),MATCH(EF351,データ!$C$31:$E$31)),IF(EE351="マツ",INDEX(データ!#REF!,MATCH(EH351,データ!#REF!),MATCH(EF351,データ!#REF!)),IF(EE351="ザツ",INDEX(データ!#REF!,MATCH(EH351,データ!#REF!),MATCH(EF351,データ!#REF!)),""))))</f>
        <v/>
      </c>
      <c r="EK351" s="22" t="str">
        <f t="shared" si="551"/>
        <v/>
      </c>
      <c r="EL351" s="21" t="str">
        <f t="shared" si="629"/>
        <v/>
      </c>
      <c r="EM351" s="21" t="str">
        <f t="shared" si="630"/>
        <v/>
      </c>
      <c r="EN351" s="24" t="str">
        <f>IF(EE351="スギ",INDEX(データ!$H$7:$J$26,MATCH(EH351,データ!$G$7:$G$26),MATCH(EF351,データ!$H$6:$J$6)),IF(EE351="ヒノキ",INDEX(データ!$H$32:$J$51,MATCH(EH351,データ!$G$32:$G$51),MATCH(EF351,データ!$H$31:$J$31)),IF(EE351="マツ",INDEX(データ!#REF!,MATCH(EH351,データ!#REF!),MATCH(EF351,データ!#REF!)),IF(EE351="ザツ",INDEX(データ!#REF!,MATCH(EH351,データ!#REF!),MATCH(EF351,データ!#REF!)),""))))</f>
        <v/>
      </c>
      <c r="EO351" s="22" t="str">
        <f t="shared" si="631"/>
        <v/>
      </c>
      <c r="EP351" s="21" t="str">
        <f t="shared" si="632"/>
        <v/>
      </c>
      <c r="EQ351" s="27" t="str">
        <f t="shared" si="633"/>
        <v/>
      </c>
      <c r="ER351" s="24" t="str">
        <f t="shared" si="634"/>
        <v/>
      </c>
      <c r="ES351" s="25" t="str">
        <f t="shared" si="635"/>
        <v>0</v>
      </c>
      <c r="ET351" s="26" t="str">
        <f t="shared" si="636"/>
        <v/>
      </c>
      <c r="EU351" s="26" t="str">
        <f t="shared" si="637"/>
        <v/>
      </c>
      <c r="EV351" s="26" t="str">
        <f t="shared" si="638"/>
        <v/>
      </c>
      <c r="EW351" s="27" t="str">
        <f t="shared" si="639"/>
        <v/>
      </c>
      <c r="EX351" s="26" t="str">
        <f t="shared" si="640"/>
        <v/>
      </c>
      <c r="EY351" s="26" t="str">
        <f t="shared" si="641"/>
        <v/>
      </c>
      <c r="EZ351" s="26">
        <f t="shared" si="642"/>
        <v>0</v>
      </c>
      <c r="FA351" s="43"/>
    </row>
    <row r="352" spans="1:157" ht="15.95" customHeight="1" x14ac:dyDescent="0.15">
      <c r="A352" s="21"/>
      <c r="B352" s="36" t="str">
        <f>IF(ＣＳＶ貼付用!G338="","",ＣＳＶ貼付用!G338)</f>
        <v/>
      </c>
      <c r="C352" s="36" t="str">
        <f>IF(ＣＳＶ貼付用!I338="","",ＣＳＶ貼付用!I338)</f>
        <v/>
      </c>
      <c r="D352" s="36" t="str">
        <f>IF(ＣＳＶ貼付用!J338="","",ＣＳＶ貼付用!J338)</f>
        <v/>
      </c>
      <c r="E352" s="36" t="str">
        <f>IF(ＣＳＶ貼付用!F338="","",ＣＳＶ貼付用!F338)</f>
        <v/>
      </c>
      <c r="F352" s="38" t="str">
        <f>IF(ＣＳＶ貼付用!T338="","",ＣＳＶ貼付用!T338)</f>
        <v/>
      </c>
      <c r="G352" s="38"/>
      <c r="H352" s="38" t="str">
        <f>IF(ＣＳＶ貼付用!GJ338="","",ＣＳＶ貼付用!GJ338)</f>
        <v/>
      </c>
      <c r="I352" s="38" t="str">
        <f>IF(ＣＳＶ貼付用!GL338="","",ＣＳＶ貼付用!GL338)</f>
        <v/>
      </c>
      <c r="J352" s="38" t="str">
        <f>IF(ＣＳＶ貼付用!GN338="","",ＣＳＶ貼付用!GN338)</f>
        <v/>
      </c>
      <c r="K352" s="38" t="str">
        <f>IF(ＣＳＶ貼付用!GP338="","",ＣＳＶ貼付用!GP338)</f>
        <v/>
      </c>
      <c r="L352" s="45" t="s">
        <v>30</v>
      </c>
      <c r="M352" s="55" t="str">
        <f>IF(ＣＳＶ貼付用!AT338="","",ＣＳＶ貼付用!AT338)</f>
        <v/>
      </c>
      <c r="N352" s="38" t="str">
        <f>IF(ＣＳＶ貼付用!AV338="","",ＣＳＶ貼付用!AV338)</f>
        <v/>
      </c>
      <c r="O352" s="38" t="str">
        <f>IF(ＣＳＶ貼付用!AX338="","",ＣＳＶ貼付用!AX338)</f>
        <v/>
      </c>
      <c r="P352" s="40" t="str">
        <f>IF(ＣＳＶ貼付用!FE338="","",ＣＳＶ貼付用!FE338)</f>
        <v/>
      </c>
      <c r="Q352" s="41" t="str">
        <f>IF(林齢計算用!A338="","",林齢計算用!A338)</f>
        <v/>
      </c>
      <c r="R352" s="41" t="str">
        <f t="shared" si="552"/>
        <v/>
      </c>
      <c r="S352" s="56" t="str">
        <f>IF(ＣＳＶ貼付用!EG338="","",ＣＳＶ貼付用!EG338*10)</f>
        <v/>
      </c>
      <c r="T352" s="23" t="str">
        <f>IF(O352="スギ",INDEX(データ!$C$7:$E$26,MATCH(R352,データ!$B$7:$B$26),MATCH(P352,データ!$C$6:$E$6)),IF(O352="ヒノキ",INDEX(データ!$C$32:$E$51,MATCH(R352,データ!$B$32:$B$51),MATCH(P352,データ!$C$31:$E$31)),IF(O352="マツ",INDEX(データ!#REF!,MATCH(R352,データ!#REF!),MATCH(P352,データ!#REF!)),IF(O352="ザツ",INDEX(データ!#REF!,MATCH(R352,データ!#REF!),MATCH(P352,データ!#REF!)),""))))</f>
        <v/>
      </c>
      <c r="U352" s="22" t="str">
        <f t="shared" si="643"/>
        <v/>
      </c>
      <c r="V352" s="21" t="str">
        <f t="shared" si="647"/>
        <v/>
      </c>
      <c r="W352" s="21" t="str">
        <f t="shared" si="644"/>
        <v/>
      </c>
      <c r="X352" s="23" t="str">
        <f>IF(O352="スギ",INDEX(データ!$H$7:$J$26,MATCH(R352,データ!$G$7:$G$26),MATCH(P352,データ!$H$6:$J$6)),IF(O352="ヒノキ",INDEX(データ!$H$32:$J$51,MATCH(R352,データ!$G$32:$G$51),MATCH(P352,データ!$H$31:$J$31)),IF(O352="マツ",INDEX(データ!#REF!,MATCH(R352,データ!#REF!),MATCH(P352,データ!#REF!)),IF(O352="ザツ",INDEX(データ!#REF!,MATCH(R352,データ!#REF!),MATCH(P352,データ!#REF!)),""))))</f>
        <v/>
      </c>
      <c r="Y352" s="22" t="str">
        <f t="shared" si="645"/>
        <v/>
      </c>
      <c r="Z352" s="21" t="str">
        <f t="shared" si="646"/>
        <v/>
      </c>
      <c r="AA352" s="27" t="str">
        <f t="shared" si="553"/>
        <v/>
      </c>
      <c r="AB352" s="24" t="str">
        <f t="shared" si="554"/>
        <v/>
      </c>
      <c r="AC352" s="25" t="str">
        <f t="shared" si="555"/>
        <v>0</v>
      </c>
      <c r="AD352" s="26" t="str">
        <f t="shared" si="556"/>
        <v/>
      </c>
      <c r="AE352" s="26" t="str">
        <f t="shared" si="557"/>
        <v/>
      </c>
      <c r="AF352" s="26" t="str">
        <f t="shared" si="558"/>
        <v/>
      </c>
      <c r="AG352" s="27" t="str">
        <f t="shared" si="559"/>
        <v/>
      </c>
      <c r="AH352" s="26" t="str">
        <f t="shared" si="560"/>
        <v/>
      </c>
      <c r="AI352" s="26" t="str">
        <f t="shared" si="561"/>
        <v/>
      </c>
      <c r="AJ352" s="45" t="s">
        <v>30</v>
      </c>
      <c r="AK352" s="55" t="str">
        <f>IF(ＣＳＶ貼付用!BI338="","",ＣＳＶ貼付用!BI338)</f>
        <v/>
      </c>
      <c r="AL352" s="38" t="str">
        <f>IF(ＣＳＶ貼付用!BK338="","",ＣＳＶ貼付用!BK338)</f>
        <v/>
      </c>
      <c r="AM352" s="38" t="str">
        <f>IF(ＣＳＶ貼付用!BM338="","",ＣＳＶ貼付用!BM338)</f>
        <v/>
      </c>
      <c r="AN352" s="40" t="str">
        <f t="shared" si="562"/>
        <v/>
      </c>
      <c r="AO352" s="41" t="str">
        <f>IF(林齢計算用!B338="","",林齢計算用!B338)</f>
        <v/>
      </c>
      <c r="AP352" s="41" t="str">
        <f t="shared" si="563"/>
        <v/>
      </c>
      <c r="AQ352" s="41" t="str">
        <f t="shared" si="564"/>
        <v/>
      </c>
      <c r="AR352" s="23" t="str">
        <f>IF(AM352="スギ",INDEX(データ!$C$7:$E$26,MATCH(AP352,データ!$B$7:$B$26),MATCH(AN352,データ!$C$6:$E$6)),IF(AM352="ヒノキ",INDEX(データ!$C$32:$E$51,MATCH(AP352,データ!$B$32:$B$51),MATCH(AN352,データ!$C$31:$E$31)),IF(AM352="マツ",INDEX(データ!#REF!,MATCH(AP352,データ!#REF!),MATCH(AN352,データ!#REF!)),IF(AM352="ザツ",INDEX(データ!#REF!,MATCH(AP352,データ!#REF!),MATCH(AN352,データ!#REF!)),""))))</f>
        <v/>
      </c>
      <c r="AS352" s="22" t="str">
        <f t="shared" si="547"/>
        <v/>
      </c>
      <c r="AT352" s="21" t="str">
        <f t="shared" si="565"/>
        <v/>
      </c>
      <c r="AU352" s="21" t="str">
        <f t="shared" si="566"/>
        <v/>
      </c>
      <c r="AV352" s="24" t="str">
        <f>IF(AM352="スギ",INDEX(データ!$H$7:$J$26,MATCH(AP352,データ!$G$7:$G$26),MATCH(AN352,データ!$H$6:$J$6)),IF(AM352="ヒノキ",INDEX(データ!$H$32:$J$51,MATCH(AP352,データ!$G$32:$G$51),MATCH(AN352,データ!$H$31:$J$31)),IF(AM352="マツ",INDEX(データ!#REF!,MATCH(AP352,データ!#REF!),MATCH(AN352,データ!#REF!)),IF(AM352="ザツ",INDEX(データ!#REF!,MATCH(AP352,データ!#REF!),MATCH(AN352,データ!#REF!)),""))))</f>
        <v/>
      </c>
      <c r="AW352" s="22" t="str">
        <f t="shared" si="567"/>
        <v/>
      </c>
      <c r="AX352" s="21" t="str">
        <f t="shared" si="568"/>
        <v/>
      </c>
      <c r="AY352" s="27" t="str">
        <f t="shared" si="569"/>
        <v/>
      </c>
      <c r="AZ352" s="24" t="str">
        <f t="shared" si="570"/>
        <v/>
      </c>
      <c r="BA352" s="25" t="str">
        <f t="shared" si="571"/>
        <v>0</v>
      </c>
      <c r="BB352" s="26" t="str">
        <f t="shared" si="572"/>
        <v/>
      </c>
      <c r="BC352" s="26" t="str">
        <f t="shared" si="573"/>
        <v/>
      </c>
      <c r="BD352" s="26" t="str">
        <f t="shared" si="574"/>
        <v/>
      </c>
      <c r="BE352" s="27" t="str">
        <f t="shared" si="575"/>
        <v/>
      </c>
      <c r="BF352" s="26" t="str">
        <f t="shared" si="576"/>
        <v/>
      </c>
      <c r="BG352" s="26" t="str">
        <f t="shared" si="577"/>
        <v/>
      </c>
      <c r="BH352" s="45" t="s">
        <v>30</v>
      </c>
      <c r="BI352" s="55" t="str">
        <f>IF(ＣＳＶ貼付用!BX338="","",ＣＳＶ貼付用!BX338)</f>
        <v/>
      </c>
      <c r="BJ352" s="38" t="str">
        <f>IF(ＣＳＶ貼付用!BZ338="","",ＣＳＶ貼付用!BZ338)</f>
        <v/>
      </c>
      <c r="BK352" s="38" t="str">
        <f>IF(ＣＳＶ貼付用!CB338="","",ＣＳＶ貼付用!CB338)</f>
        <v/>
      </c>
      <c r="BL352" s="40" t="str">
        <f t="shared" si="578"/>
        <v/>
      </c>
      <c r="BM352" s="41" t="str">
        <f>IF(林齢計算用!C338="","",林齢計算用!C338)</f>
        <v/>
      </c>
      <c r="BN352" s="41" t="str">
        <f t="shared" si="579"/>
        <v/>
      </c>
      <c r="BO352" s="41" t="str">
        <f t="shared" si="580"/>
        <v/>
      </c>
      <c r="BP352" s="23" t="str">
        <f>IF(BK352="スギ",INDEX(データ!$C$7:$E$26,MATCH(BN352,データ!$B$7:$B$26),MATCH(BL352,データ!$C$6:$E$6)),IF(BK352="ヒノキ",INDEX(データ!$C$32:$E$51,MATCH(BN352,データ!$B$32:$B$51),MATCH(BL352,データ!$C$31:$E$31)),IF(BK352="マツ",INDEX(データ!#REF!,MATCH(BN352,データ!#REF!),MATCH(BL352,データ!#REF!)),IF(BK352="ザツ",INDEX(データ!#REF!,MATCH(BN352,データ!#REF!),MATCH(BL352,データ!#REF!)),""))))</f>
        <v/>
      </c>
      <c r="BQ352" s="22" t="str">
        <f t="shared" si="548"/>
        <v/>
      </c>
      <c r="BR352" s="21" t="str">
        <f t="shared" si="581"/>
        <v/>
      </c>
      <c r="BS352" s="21" t="str">
        <f t="shared" si="582"/>
        <v/>
      </c>
      <c r="BT352" s="24" t="str">
        <f>IF(BK352="スギ",INDEX(データ!$H$7:$J$26,MATCH(BN352,データ!$G$7:$G$26),MATCH(BL352,データ!$H$6:$J$6)),IF(BK352="ヒノキ",INDEX(データ!$H$32:$J$51,MATCH(BN352,データ!$G$32:$G$51),MATCH(BL352,データ!$H$31:$J$31)),IF(BK352="マツ",INDEX(データ!#REF!,MATCH(BN352,データ!#REF!),MATCH(BL352,データ!#REF!)),IF(BK352="ザツ",INDEX(データ!#REF!,MATCH(BN352,データ!#REF!),MATCH(BL352,データ!#REF!)),""))))</f>
        <v/>
      </c>
      <c r="BU352" s="22" t="str">
        <f t="shared" si="583"/>
        <v/>
      </c>
      <c r="BV352" s="21" t="str">
        <f t="shared" si="584"/>
        <v/>
      </c>
      <c r="BW352" s="27" t="str">
        <f t="shared" si="585"/>
        <v/>
      </c>
      <c r="BX352" s="24" t="str">
        <f t="shared" si="586"/>
        <v/>
      </c>
      <c r="BY352" s="25" t="str">
        <f t="shared" si="587"/>
        <v>0</v>
      </c>
      <c r="BZ352" s="26" t="str">
        <f t="shared" si="588"/>
        <v/>
      </c>
      <c r="CA352" s="26" t="str">
        <f t="shared" si="589"/>
        <v/>
      </c>
      <c r="CB352" s="26" t="str">
        <f t="shared" si="590"/>
        <v/>
      </c>
      <c r="CC352" s="27" t="str">
        <f t="shared" si="591"/>
        <v/>
      </c>
      <c r="CD352" s="26" t="str">
        <f t="shared" si="592"/>
        <v/>
      </c>
      <c r="CE352" s="26" t="str">
        <f t="shared" si="593"/>
        <v/>
      </c>
      <c r="CF352" s="45" t="s">
        <v>30</v>
      </c>
      <c r="CG352" s="55" t="str">
        <f>IF(ＣＳＶ貼付用!CM338="","",ＣＳＶ貼付用!CM338)</f>
        <v/>
      </c>
      <c r="CH352" s="38" t="str">
        <f>IF(ＣＳＶ貼付用!CO338="","",ＣＳＶ貼付用!CO338)</f>
        <v/>
      </c>
      <c r="CI352" s="38" t="str">
        <f>IF(ＣＳＶ貼付用!CQ338="","",ＣＳＶ貼付用!CQ338)</f>
        <v/>
      </c>
      <c r="CJ352" s="40" t="str">
        <f t="shared" si="594"/>
        <v/>
      </c>
      <c r="CK352" s="41" t="str">
        <f>IF(林齢計算用!D338="","",林齢計算用!D338)</f>
        <v/>
      </c>
      <c r="CL352" s="41" t="str">
        <f t="shared" si="595"/>
        <v/>
      </c>
      <c r="CM352" s="41" t="str">
        <f t="shared" si="596"/>
        <v/>
      </c>
      <c r="CN352" s="23" t="str">
        <f>IF(CI352="スギ",INDEX(データ!$C$7:$E$26,MATCH(CL352,データ!$B$7:$B$26),MATCH(CJ352,データ!$C$6:$E$6)),IF(CI352="ヒノキ",INDEX(データ!$C$32:$E$51,MATCH(CL352,データ!$B$32:$B$51),MATCH(CJ352,データ!$C$31:$E$31)),IF(CI352="マツ",INDEX(データ!#REF!,MATCH(CL352,データ!#REF!),MATCH(CJ352,データ!#REF!)),IF(CI352="ザツ",INDEX(データ!#REF!,MATCH(CL352,データ!#REF!),MATCH(CJ352,データ!#REF!)),""))))</f>
        <v/>
      </c>
      <c r="CO352" s="22" t="str">
        <f t="shared" si="549"/>
        <v/>
      </c>
      <c r="CP352" s="21" t="str">
        <f t="shared" si="597"/>
        <v/>
      </c>
      <c r="CQ352" s="21" t="str">
        <f t="shared" si="598"/>
        <v/>
      </c>
      <c r="CR352" s="24" t="str">
        <f>IF(CI352="スギ",INDEX(データ!$H$7:$J$26,MATCH(CL352,データ!$G$7:$G$26),MATCH(CJ352,データ!$H$6:$J$6)),IF(CI352="ヒノキ",INDEX(データ!$H$32:$J$51,MATCH(CL352,データ!$G$32:$G$51),MATCH(CJ352,データ!$H$31:$J$31)),IF(CI352="マツ",INDEX(データ!#REF!,MATCH(CL352,データ!#REF!),MATCH(CJ352,データ!#REF!)),IF(CI352="ザツ",INDEX(データ!#REF!,MATCH(CL352,データ!#REF!),MATCH(CJ352,データ!#REF!)),""))))</f>
        <v/>
      </c>
      <c r="CS352" s="22" t="str">
        <f t="shared" si="599"/>
        <v/>
      </c>
      <c r="CT352" s="21" t="str">
        <f t="shared" si="600"/>
        <v/>
      </c>
      <c r="CU352" s="27" t="str">
        <f t="shared" si="601"/>
        <v/>
      </c>
      <c r="CV352" s="24" t="str">
        <f t="shared" si="602"/>
        <v/>
      </c>
      <c r="CW352" s="25" t="str">
        <f t="shared" si="603"/>
        <v>0</v>
      </c>
      <c r="CX352" s="26" t="str">
        <f t="shared" si="604"/>
        <v/>
      </c>
      <c r="CY352" s="26" t="str">
        <f t="shared" si="605"/>
        <v/>
      </c>
      <c r="CZ352" s="26" t="str">
        <f t="shared" si="606"/>
        <v/>
      </c>
      <c r="DA352" s="27" t="str">
        <f t="shared" si="607"/>
        <v/>
      </c>
      <c r="DB352" s="26" t="str">
        <f t="shared" si="608"/>
        <v/>
      </c>
      <c r="DC352" s="26" t="str">
        <f t="shared" si="609"/>
        <v/>
      </c>
      <c r="DD352" s="45" t="s">
        <v>30</v>
      </c>
      <c r="DE352" s="55" t="str">
        <f>IF(ＣＳＶ貼付用!DB338="","",ＣＳＶ貼付用!DB338)</f>
        <v/>
      </c>
      <c r="DF352" s="38" t="str">
        <f>IF(ＣＳＶ貼付用!DD338="","",ＣＳＶ貼付用!DD338)</f>
        <v/>
      </c>
      <c r="DG352" s="38" t="str">
        <f>IF(ＣＳＶ貼付用!DF338="","",ＣＳＶ貼付用!DF338)</f>
        <v/>
      </c>
      <c r="DH352" s="40" t="str">
        <f t="shared" si="610"/>
        <v/>
      </c>
      <c r="DI352" s="41" t="str">
        <f>IF(林齢計算用!E338="","",林齢計算用!E338)</f>
        <v/>
      </c>
      <c r="DJ352" s="41" t="str">
        <f t="shared" si="611"/>
        <v/>
      </c>
      <c r="DK352" s="41" t="str">
        <f t="shared" si="612"/>
        <v/>
      </c>
      <c r="DL352" s="23" t="str">
        <f>IF(DG352="スギ",INDEX(データ!$C$7:$E$26,MATCH(DJ352,データ!$B$7:$B$26),MATCH(DH352,データ!$C$6:$E$6)),IF(DG352="ヒノキ",INDEX(データ!$C$32:$E$51,MATCH(DJ352,データ!$B$32:$B$51),MATCH(DH352,データ!$C$31:$E$31)),IF(DG352="マツ",INDEX(データ!#REF!,MATCH(DJ352,データ!#REF!),MATCH(DH352,データ!#REF!)),IF(DG352="ザツ",INDEX(データ!#REF!,MATCH(DJ352,データ!#REF!),MATCH(DH352,データ!#REF!)),""))))</f>
        <v/>
      </c>
      <c r="DM352" s="22" t="str">
        <f t="shared" si="550"/>
        <v/>
      </c>
      <c r="DN352" s="21" t="str">
        <f t="shared" si="613"/>
        <v/>
      </c>
      <c r="DO352" s="21" t="str">
        <f t="shared" si="614"/>
        <v/>
      </c>
      <c r="DP352" s="24" t="str">
        <f>IF(DG352="スギ",INDEX(データ!$H$7:$J$26,MATCH(DJ352,データ!$G$7:$G$26),MATCH(DH352,データ!$H$6:$J$6)),IF(DG352="ヒノキ",INDEX(データ!$H$32:$J$51,MATCH(DJ352,データ!$G$32:$G$51),MATCH(DH352,データ!$H$31:$J$31)),IF(DG352="マツ",INDEX(データ!#REF!,MATCH(DJ352,データ!#REF!),MATCH(DH352,データ!#REF!)),IF(DG352="ザツ",INDEX(データ!#REF!,MATCH(DJ352,データ!#REF!),MATCH(DH352,データ!#REF!)),""))))</f>
        <v/>
      </c>
      <c r="DQ352" s="22" t="str">
        <f t="shared" si="615"/>
        <v/>
      </c>
      <c r="DR352" s="21" t="str">
        <f t="shared" si="616"/>
        <v/>
      </c>
      <c r="DS352" s="27" t="str">
        <f t="shared" si="617"/>
        <v/>
      </c>
      <c r="DT352" s="24" t="str">
        <f t="shared" si="618"/>
        <v/>
      </c>
      <c r="DU352" s="25" t="str">
        <f t="shared" si="619"/>
        <v>0</v>
      </c>
      <c r="DV352" s="26" t="str">
        <f t="shared" si="620"/>
        <v/>
      </c>
      <c r="DW352" s="26" t="str">
        <f t="shared" si="621"/>
        <v/>
      </c>
      <c r="DX352" s="26" t="str">
        <f t="shared" si="622"/>
        <v/>
      </c>
      <c r="DY352" s="27" t="str">
        <f t="shared" si="623"/>
        <v/>
      </c>
      <c r="DZ352" s="26" t="str">
        <f t="shared" si="624"/>
        <v/>
      </c>
      <c r="EA352" s="26" t="str">
        <f t="shared" si="625"/>
        <v/>
      </c>
      <c r="EB352" s="45" t="s">
        <v>30</v>
      </c>
      <c r="EC352" s="55" t="str">
        <f>IF(ＣＳＶ貼付用!DQ338="","",ＣＳＶ貼付用!DQ338)</f>
        <v/>
      </c>
      <c r="ED352" s="38" t="str">
        <f>IF(ＣＳＶ貼付用!DS338="","",ＣＳＶ貼付用!DS338)</f>
        <v/>
      </c>
      <c r="EE352" s="38" t="str">
        <f>IF(ＣＳＶ貼付用!DU338="","",ＣＳＶ貼付用!DU338)</f>
        <v/>
      </c>
      <c r="EF352" s="40" t="str">
        <f t="shared" si="626"/>
        <v/>
      </c>
      <c r="EG352" s="41" t="str">
        <f>IF(林齢計算用!F338="","",林齢計算用!F338)</f>
        <v/>
      </c>
      <c r="EH352" s="41" t="str">
        <f t="shared" si="627"/>
        <v/>
      </c>
      <c r="EI352" s="41" t="str">
        <f t="shared" si="628"/>
        <v/>
      </c>
      <c r="EJ352" s="23" t="str">
        <f>IF(EE352="スギ",INDEX(データ!$C$7:$E$26,MATCH(EH352,データ!$B$7:$B$26),MATCH(EF352,データ!$C$6:$E$6)),IF(EE352="ヒノキ",INDEX(データ!$C$32:$E$51,MATCH(EH352,データ!$B$32:$B$51),MATCH(EF352,データ!$C$31:$E$31)),IF(EE352="マツ",INDEX(データ!#REF!,MATCH(EH352,データ!#REF!),MATCH(EF352,データ!#REF!)),IF(EE352="ザツ",INDEX(データ!#REF!,MATCH(EH352,データ!#REF!),MATCH(EF352,データ!#REF!)),""))))</f>
        <v/>
      </c>
      <c r="EK352" s="22" t="str">
        <f t="shared" si="551"/>
        <v/>
      </c>
      <c r="EL352" s="21" t="str">
        <f t="shared" si="629"/>
        <v/>
      </c>
      <c r="EM352" s="21" t="str">
        <f t="shared" si="630"/>
        <v/>
      </c>
      <c r="EN352" s="24" t="str">
        <f>IF(EE352="スギ",INDEX(データ!$H$7:$J$26,MATCH(EH352,データ!$G$7:$G$26),MATCH(EF352,データ!$H$6:$J$6)),IF(EE352="ヒノキ",INDEX(データ!$H$32:$J$51,MATCH(EH352,データ!$G$32:$G$51),MATCH(EF352,データ!$H$31:$J$31)),IF(EE352="マツ",INDEX(データ!#REF!,MATCH(EH352,データ!#REF!),MATCH(EF352,データ!#REF!)),IF(EE352="ザツ",INDEX(データ!#REF!,MATCH(EH352,データ!#REF!),MATCH(EF352,データ!#REF!)),""))))</f>
        <v/>
      </c>
      <c r="EO352" s="22" t="str">
        <f t="shared" si="631"/>
        <v/>
      </c>
      <c r="EP352" s="21" t="str">
        <f t="shared" si="632"/>
        <v/>
      </c>
      <c r="EQ352" s="27" t="str">
        <f t="shared" si="633"/>
        <v/>
      </c>
      <c r="ER352" s="24" t="str">
        <f t="shared" si="634"/>
        <v/>
      </c>
      <c r="ES352" s="25" t="str">
        <f t="shared" si="635"/>
        <v>0</v>
      </c>
      <c r="ET352" s="26" t="str">
        <f t="shared" si="636"/>
        <v/>
      </c>
      <c r="EU352" s="26" t="str">
        <f t="shared" si="637"/>
        <v/>
      </c>
      <c r="EV352" s="26" t="str">
        <f t="shared" si="638"/>
        <v/>
      </c>
      <c r="EW352" s="27" t="str">
        <f t="shared" si="639"/>
        <v/>
      </c>
      <c r="EX352" s="26" t="str">
        <f t="shared" si="640"/>
        <v/>
      </c>
      <c r="EY352" s="26" t="str">
        <f t="shared" si="641"/>
        <v/>
      </c>
      <c r="EZ352" s="26">
        <f t="shared" si="642"/>
        <v>0</v>
      </c>
      <c r="FA352" s="43"/>
    </row>
    <row r="353" spans="1:157" ht="15.95" customHeight="1" x14ac:dyDescent="0.15">
      <c r="A353" s="21"/>
      <c r="B353" s="36" t="str">
        <f>IF(ＣＳＶ貼付用!G339="","",ＣＳＶ貼付用!G339)</f>
        <v/>
      </c>
      <c r="C353" s="36" t="str">
        <f>IF(ＣＳＶ貼付用!I339="","",ＣＳＶ貼付用!I339)</f>
        <v/>
      </c>
      <c r="D353" s="36" t="str">
        <f>IF(ＣＳＶ貼付用!J339="","",ＣＳＶ貼付用!J339)</f>
        <v/>
      </c>
      <c r="E353" s="36" t="str">
        <f>IF(ＣＳＶ貼付用!F339="","",ＣＳＶ貼付用!F339)</f>
        <v/>
      </c>
      <c r="F353" s="38" t="str">
        <f>IF(ＣＳＶ貼付用!T339="","",ＣＳＶ貼付用!T339)</f>
        <v/>
      </c>
      <c r="G353" s="38"/>
      <c r="H353" s="38" t="str">
        <f>IF(ＣＳＶ貼付用!GJ339="","",ＣＳＶ貼付用!GJ339)</f>
        <v/>
      </c>
      <c r="I353" s="38" t="str">
        <f>IF(ＣＳＶ貼付用!GL339="","",ＣＳＶ貼付用!GL339)</f>
        <v/>
      </c>
      <c r="J353" s="38" t="str">
        <f>IF(ＣＳＶ貼付用!GN339="","",ＣＳＶ貼付用!GN339)</f>
        <v/>
      </c>
      <c r="K353" s="38" t="str">
        <f>IF(ＣＳＶ貼付用!GP339="","",ＣＳＶ貼付用!GP339)</f>
        <v/>
      </c>
      <c r="L353" s="45" t="s">
        <v>30</v>
      </c>
      <c r="M353" s="55" t="str">
        <f>IF(ＣＳＶ貼付用!AT339="","",ＣＳＶ貼付用!AT339)</f>
        <v/>
      </c>
      <c r="N353" s="38" t="str">
        <f>IF(ＣＳＶ貼付用!AV339="","",ＣＳＶ貼付用!AV339)</f>
        <v/>
      </c>
      <c r="O353" s="38" t="str">
        <f>IF(ＣＳＶ貼付用!AX339="","",ＣＳＶ貼付用!AX339)</f>
        <v/>
      </c>
      <c r="P353" s="40" t="str">
        <f>IF(ＣＳＶ貼付用!FE339="","",ＣＳＶ貼付用!FE339)</f>
        <v/>
      </c>
      <c r="Q353" s="41" t="str">
        <f>IF(林齢計算用!A339="","",林齢計算用!A339)</f>
        <v/>
      </c>
      <c r="R353" s="41" t="str">
        <f t="shared" si="552"/>
        <v/>
      </c>
      <c r="S353" s="56" t="str">
        <f>IF(ＣＳＶ貼付用!EG339="","",ＣＳＶ貼付用!EG339*10)</f>
        <v/>
      </c>
      <c r="T353" s="23" t="str">
        <f>IF(O353="スギ",INDEX(データ!$C$7:$E$26,MATCH(R353,データ!$B$7:$B$26),MATCH(P353,データ!$C$6:$E$6)),IF(O353="ヒノキ",INDEX(データ!$C$32:$E$51,MATCH(R353,データ!$B$32:$B$51),MATCH(P353,データ!$C$31:$E$31)),IF(O353="マツ",INDEX(データ!#REF!,MATCH(R353,データ!#REF!),MATCH(P353,データ!#REF!)),IF(O353="ザツ",INDEX(データ!#REF!,MATCH(R353,データ!#REF!),MATCH(P353,データ!#REF!)),""))))</f>
        <v/>
      </c>
      <c r="U353" s="22" t="str">
        <f t="shared" si="643"/>
        <v/>
      </c>
      <c r="V353" s="21" t="str">
        <f t="shared" si="647"/>
        <v/>
      </c>
      <c r="W353" s="21" t="str">
        <f t="shared" si="644"/>
        <v/>
      </c>
      <c r="X353" s="23" t="str">
        <f>IF(O353="スギ",INDEX(データ!$H$7:$J$26,MATCH(R353,データ!$G$7:$G$26),MATCH(P353,データ!$H$6:$J$6)),IF(O353="ヒノキ",INDEX(データ!$H$32:$J$51,MATCH(R353,データ!$G$32:$G$51),MATCH(P353,データ!$H$31:$J$31)),IF(O353="マツ",INDEX(データ!#REF!,MATCH(R353,データ!#REF!),MATCH(P353,データ!#REF!)),IF(O353="ザツ",INDEX(データ!#REF!,MATCH(R353,データ!#REF!),MATCH(P353,データ!#REF!)),""))))</f>
        <v/>
      </c>
      <c r="Y353" s="22" t="str">
        <f t="shared" si="645"/>
        <v/>
      </c>
      <c r="Z353" s="21" t="str">
        <f t="shared" si="646"/>
        <v/>
      </c>
      <c r="AA353" s="27" t="str">
        <f t="shared" si="553"/>
        <v/>
      </c>
      <c r="AB353" s="24" t="str">
        <f t="shared" si="554"/>
        <v/>
      </c>
      <c r="AC353" s="25" t="str">
        <f t="shared" si="555"/>
        <v>0</v>
      </c>
      <c r="AD353" s="26" t="str">
        <f t="shared" si="556"/>
        <v/>
      </c>
      <c r="AE353" s="26" t="str">
        <f t="shared" si="557"/>
        <v/>
      </c>
      <c r="AF353" s="26" t="str">
        <f t="shared" si="558"/>
        <v/>
      </c>
      <c r="AG353" s="27" t="str">
        <f t="shared" si="559"/>
        <v/>
      </c>
      <c r="AH353" s="26" t="str">
        <f t="shared" si="560"/>
        <v/>
      </c>
      <c r="AI353" s="26" t="str">
        <f t="shared" si="561"/>
        <v/>
      </c>
      <c r="AJ353" s="45" t="s">
        <v>30</v>
      </c>
      <c r="AK353" s="55" t="str">
        <f>IF(ＣＳＶ貼付用!BI339="","",ＣＳＶ貼付用!BI339)</f>
        <v/>
      </c>
      <c r="AL353" s="38" t="str">
        <f>IF(ＣＳＶ貼付用!BK339="","",ＣＳＶ貼付用!BK339)</f>
        <v/>
      </c>
      <c r="AM353" s="38" t="str">
        <f>IF(ＣＳＶ貼付用!BM339="","",ＣＳＶ貼付用!BM339)</f>
        <v/>
      </c>
      <c r="AN353" s="40" t="str">
        <f t="shared" si="562"/>
        <v/>
      </c>
      <c r="AO353" s="41" t="str">
        <f>IF(林齢計算用!B339="","",林齢計算用!B339)</f>
        <v/>
      </c>
      <c r="AP353" s="41" t="str">
        <f t="shared" si="563"/>
        <v/>
      </c>
      <c r="AQ353" s="41" t="str">
        <f t="shared" si="564"/>
        <v/>
      </c>
      <c r="AR353" s="23" t="str">
        <f>IF(AM353="スギ",INDEX(データ!$C$7:$E$26,MATCH(AP353,データ!$B$7:$B$26),MATCH(AN353,データ!$C$6:$E$6)),IF(AM353="ヒノキ",INDEX(データ!$C$32:$E$51,MATCH(AP353,データ!$B$32:$B$51),MATCH(AN353,データ!$C$31:$E$31)),IF(AM353="マツ",INDEX(データ!#REF!,MATCH(AP353,データ!#REF!),MATCH(AN353,データ!#REF!)),IF(AM353="ザツ",INDEX(データ!#REF!,MATCH(AP353,データ!#REF!),MATCH(AN353,データ!#REF!)),""))))</f>
        <v/>
      </c>
      <c r="AS353" s="22" t="str">
        <f t="shared" si="547"/>
        <v/>
      </c>
      <c r="AT353" s="21" t="str">
        <f t="shared" si="565"/>
        <v/>
      </c>
      <c r="AU353" s="21" t="str">
        <f t="shared" si="566"/>
        <v/>
      </c>
      <c r="AV353" s="24" t="str">
        <f>IF(AM353="スギ",INDEX(データ!$H$7:$J$26,MATCH(AP353,データ!$G$7:$G$26),MATCH(AN353,データ!$H$6:$J$6)),IF(AM353="ヒノキ",INDEX(データ!$H$32:$J$51,MATCH(AP353,データ!$G$32:$G$51),MATCH(AN353,データ!$H$31:$J$31)),IF(AM353="マツ",INDEX(データ!#REF!,MATCH(AP353,データ!#REF!),MATCH(AN353,データ!#REF!)),IF(AM353="ザツ",INDEX(データ!#REF!,MATCH(AP353,データ!#REF!),MATCH(AN353,データ!#REF!)),""))))</f>
        <v/>
      </c>
      <c r="AW353" s="22" t="str">
        <f t="shared" si="567"/>
        <v/>
      </c>
      <c r="AX353" s="21" t="str">
        <f t="shared" si="568"/>
        <v/>
      </c>
      <c r="AY353" s="27" t="str">
        <f t="shared" si="569"/>
        <v/>
      </c>
      <c r="AZ353" s="24" t="str">
        <f t="shared" si="570"/>
        <v/>
      </c>
      <c r="BA353" s="25" t="str">
        <f t="shared" si="571"/>
        <v>0</v>
      </c>
      <c r="BB353" s="26" t="str">
        <f t="shared" si="572"/>
        <v/>
      </c>
      <c r="BC353" s="26" t="str">
        <f t="shared" si="573"/>
        <v/>
      </c>
      <c r="BD353" s="26" t="str">
        <f t="shared" si="574"/>
        <v/>
      </c>
      <c r="BE353" s="27" t="str">
        <f t="shared" si="575"/>
        <v/>
      </c>
      <c r="BF353" s="26" t="str">
        <f t="shared" si="576"/>
        <v/>
      </c>
      <c r="BG353" s="26" t="str">
        <f t="shared" si="577"/>
        <v/>
      </c>
      <c r="BH353" s="45" t="s">
        <v>30</v>
      </c>
      <c r="BI353" s="55" t="str">
        <f>IF(ＣＳＶ貼付用!BX339="","",ＣＳＶ貼付用!BX339)</f>
        <v/>
      </c>
      <c r="BJ353" s="38" t="str">
        <f>IF(ＣＳＶ貼付用!BZ339="","",ＣＳＶ貼付用!BZ339)</f>
        <v/>
      </c>
      <c r="BK353" s="38" t="str">
        <f>IF(ＣＳＶ貼付用!CB339="","",ＣＳＶ貼付用!CB339)</f>
        <v/>
      </c>
      <c r="BL353" s="40" t="str">
        <f t="shared" si="578"/>
        <v/>
      </c>
      <c r="BM353" s="41" t="str">
        <f>IF(林齢計算用!C339="","",林齢計算用!C339)</f>
        <v/>
      </c>
      <c r="BN353" s="41" t="str">
        <f t="shared" si="579"/>
        <v/>
      </c>
      <c r="BO353" s="41" t="str">
        <f t="shared" si="580"/>
        <v/>
      </c>
      <c r="BP353" s="23" t="str">
        <f>IF(BK353="スギ",INDEX(データ!$C$7:$E$26,MATCH(BN353,データ!$B$7:$B$26),MATCH(BL353,データ!$C$6:$E$6)),IF(BK353="ヒノキ",INDEX(データ!$C$32:$E$51,MATCH(BN353,データ!$B$32:$B$51),MATCH(BL353,データ!$C$31:$E$31)),IF(BK353="マツ",INDEX(データ!#REF!,MATCH(BN353,データ!#REF!),MATCH(BL353,データ!#REF!)),IF(BK353="ザツ",INDEX(データ!#REF!,MATCH(BN353,データ!#REF!),MATCH(BL353,データ!#REF!)),""))))</f>
        <v/>
      </c>
      <c r="BQ353" s="22" t="str">
        <f t="shared" si="548"/>
        <v/>
      </c>
      <c r="BR353" s="21" t="str">
        <f t="shared" si="581"/>
        <v/>
      </c>
      <c r="BS353" s="21" t="str">
        <f t="shared" si="582"/>
        <v/>
      </c>
      <c r="BT353" s="24" t="str">
        <f>IF(BK353="スギ",INDEX(データ!$H$7:$J$26,MATCH(BN353,データ!$G$7:$G$26),MATCH(BL353,データ!$H$6:$J$6)),IF(BK353="ヒノキ",INDEX(データ!$H$32:$J$51,MATCH(BN353,データ!$G$32:$G$51),MATCH(BL353,データ!$H$31:$J$31)),IF(BK353="マツ",INDEX(データ!#REF!,MATCH(BN353,データ!#REF!),MATCH(BL353,データ!#REF!)),IF(BK353="ザツ",INDEX(データ!#REF!,MATCH(BN353,データ!#REF!),MATCH(BL353,データ!#REF!)),""))))</f>
        <v/>
      </c>
      <c r="BU353" s="22" t="str">
        <f t="shared" si="583"/>
        <v/>
      </c>
      <c r="BV353" s="21" t="str">
        <f t="shared" si="584"/>
        <v/>
      </c>
      <c r="BW353" s="27" t="str">
        <f t="shared" si="585"/>
        <v/>
      </c>
      <c r="BX353" s="24" t="str">
        <f t="shared" si="586"/>
        <v/>
      </c>
      <c r="BY353" s="25" t="str">
        <f t="shared" si="587"/>
        <v>0</v>
      </c>
      <c r="BZ353" s="26" t="str">
        <f t="shared" si="588"/>
        <v/>
      </c>
      <c r="CA353" s="26" t="str">
        <f t="shared" si="589"/>
        <v/>
      </c>
      <c r="CB353" s="26" t="str">
        <f t="shared" si="590"/>
        <v/>
      </c>
      <c r="CC353" s="27" t="str">
        <f t="shared" si="591"/>
        <v/>
      </c>
      <c r="CD353" s="26" t="str">
        <f t="shared" si="592"/>
        <v/>
      </c>
      <c r="CE353" s="26" t="str">
        <f t="shared" si="593"/>
        <v/>
      </c>
      <c r="CF353" s="45" t="s">
        <v>30</v>
      </c>
      <c r="CG353" s="55" t="str">
        <f>IF(ＣＳＶ貼付用!CM339="","",ＣＳＶ貼付用!CM339)</f>
        <v/>
      </c>
      <c r="CH353" s="38" t="str">
        <f>IF(ＣＳＶ貼付用!CO339="","",ＣＳＶ貼付用!CO339)</f>
        <v/>
      </c>
      <c r="CI353" s="38" t="str">
        <f>IF(ＣＳＶ貼付用!CQ339="","",ＣＳＶ貼付用!CQ339)</f>
        <v/>
      </c>
      <c r="CJ353" s="40" t="str">
        <f t="shared" si="594"/>
        <v/>
      </c>
      <c r="CK353" s="41" t="str">
        <f>IF(林齢計算用!D339="","",林齢計算用!D339)</f>
        <v/>
      </c>
      <c r="CL353" s="41" t="str">
        <f t="shared" si="595"/>
        <v/>
      </c>
      <c r="CM353" s="41" t="str">
        <f t="shared" si="596"/>
        <v/>
      </c>
      <c r="CN353" s="23" t="str">
        <f>IF(CI353="スギ",INDEX(データ!$C$7:$E$26,MATCH(CL353,データ!$B$7:$B$26),MATCH(CJ353,データ!$C$6:$E$6)),IF(CI353="ヒノキ",INDEX(データ!$C$32:$E$51,MATCH(CL353,データ!$B$32:$B$51),MATCH(CJ353,データ!$C$31:$E$31)),IF(CI353="マツ",INDEX(データ!#REF!,MATCH(CL353,データ!#REF!),MATCH(CJ353,データ!#REF!)),IF(CI353="ザツ",INDEX(データ!#REF!,MATCH(CL353,データ!#REF!),MATCH(CJ353,データ!#REF!)),""))))</f>
        <v/>
      </c>
      <c r="CO353" s="22" t="str">
        <f t="shared" si="549"/>
        <v/>
      </c>
      <c r="CP353" s="21" t="str">
        <f t="shared" si="597"/>
        <v/>
      </c>
      <c r="CQ353" s="21" t="str">
        <f t="shared" si="598"/>
        <v/>
      </c>
      <c r="CR353" s="24" t="str">
        <f>IF(CI353="スギ",INDEX(データ!$H$7:$J$26,MATCH(CL353,データ!$G$7:$G$26),MATCH(CJ353,データ!$H$6:$J$6)),IF(CI353="ヒノキ",INDEX(データ!$H$32:$J$51,MATCH(CL353,データ!$G$32:$G$51),MATCH(CJ353,データ!$H$31:$J$31)),IF(CI353="マツ",INDEX(データ!#REF!,MATCH(CL353,データ!#REF!),MATCH(CJ353,データ!#REF!)),IF(CI353="ザツ",INDEX(データ!#REF!,MATCH(CL353,データ!#REF!),MATCH(CJ353,データ!#REF!)),""))))</f>
        <v/>
      </c>
      <c r="CS353" s="22" t="str">
        <f t="shared" si="599"/>
        <v/>
      </c>
      <c r="CT353" s="21" t="str">
        <f t="shared" si="600"/>
        <v/>
      </c>
      <c r="CU353" s="27" t="str">
        <f t="shared" si="601"/>
        <v/>
      </c>
      <c r="CV353" s="24" t="str">
        <f t="shared" si="602"/>
        <v/>
      </c>
      <c r="CW353" s="25" t="str">
        <f t="shared" si="603"/>
        <v>0</v>
      </c>
      <c r="CX353" s="26" t="str">
        <f t="shared" si="604"/>
        <v/>
      </c>
      <c r="CY353" s="26" t="str">
        <f t="shared" si="605"/>
        <v/>
      </c>
      <c r="CZ353" s="26" t="str">
        <f t="shared" si="606"/>
        <v/>
      </c>
      <c r="DA353" s="27" t="str">
        <f t="shared" si="607"/>
        <v/>
      </c>
      <c r="DB353" s="26" t="str">
        <f t="shared" si="608"/>
        <v/>
      </c>
      <c r="DC353" s="26" t="str">
        <f t="shared" si="609"/>
        <v/>
      </c>
      <c r="DD353" s="45" t="s">
        <v>30</v>
      </c>
      <c r="DE353" s="55" t="str">
        <f>IF(ＣＳＶ貼付用!DB339="","",ＣＳＶ貼付用!DB339)</f>
        <v/>
      </c>
      <c r="DF353" s="38" t="str">
        <f>IF(ＣＳＶ貼付用!DD339="","",ＣＳＶ貼付用!DD339)</f>
        <v/>
      </c>
      <c r="DG353" s="38" t="str">
        <f>IF(ＣＳＶ貼付用!DF339="","",ＣＳＶ貼付用!DF339)</f>
        <v/>
      </c>
      <c r="DH353" s="40" t="str">
        <f t="shared" si="610"/>
        <v/>
      </c>
      <c r="DI353" s="41" t="str">
        <f>IF(林齢計算用!E339="","",林齢計算用!E339)</f>
        <v/>
      </c>
      <c r="DJ353" s="41" t="str">
        <f t="shared" si="611"/>
        <v/>
      </c>
      <c r="DK353" s="41" t="str">
        <f t="shared" si="612"/>
        <v/>
      </c>
      <c r="DL353" s="23" t="str">
        <f>IF(DG353="スギ",INDEX(データ!$C$7:$E$26,MATCH(DJ353,データ!$B$7:$B$26),MATCH(DH353,データ!$C$6:$E$6)),IF(DG353="ヒノキ",INDEX(データ!$C$32:$E$51,MATCH(DJ353,データ!$B$32:$B$51),MATCH(DH353,データ!$C$31:$E$31)),IF(DG353="マツ",INDEX(データ!#REF!,MATCH(DJ353,データ!#REF!),MATCH(DH353,データ!#REF!)),IF(DG353="ザツ",INDEX(データ!#REF!,MATCH(DJ353,データ!#REF!),MATCH(DH353,データ!#REF!)),""))))</f>
        <v/>
      </c>
      <c r="DM353" s="22" t="str">
        <f t="shared" si="550"/>
        <v/>
      </c>
      <c r="DN353" s="21" t="str">
        <f t="shared" si="613"/>
        <v/>
      </c>
      <c r="DO353" s="21" t="str">
        <f t="shared" si="614"/>
        <v/>
      </c>
      <c r="DP353" s="24" t="str">
        <f>IF(DG353="スギ",INDEX(データ!$H$7:$J$26,MATCH(DJ353,データ!$G$7:$G$26),MATCH(DH353,データ!$H$6:$J$6)),IF(DG353="ヒノキ",INDEX(データ!$H$32:$J$51,MATCH(DJ353,データ!$G$32:$G$51),MATCH(DH353,データ!$H$31:$J$31)),IF(DG353="マツ",INDEX(データ!#REF!,MATCH(DJ353,データ!#REF!),MATCH(DH353,データ!#REF!)),IF(DG353="ザツ",INDEX(データ!#REF!,MATCH(DJ353,データ!#REF!),MATCH(DH353,データ!#REF!)),""))))</f>
        <v/>
      </c>
      <c r="DQ353" s="22" t="str">
        <f t="shared" si="615"/>
        <v/>
      </c>
      <c r="DR353" s="21" t="str">
        <f t="shared" si="616"/>
        <v/>
      </c>
      <c r="DS353" s="27" t="str">
        <f t="shared" si="617"/>
        <v/>
      </c>
      <c r="DT353" s="24" t="str">
        <f t="shared" si="618"/>
        <v/>
      </c>
      <c r="DU353" s="25" t="str">
        <f t="shared" si="619"/>
        <v>0</v>
      </c>
      <c r="DV353" s="26" t="str">
        <f t="shared" si="620"/>
        <v/>
      </c>
      <c r="DW353" s="26" t="str">
        <f t="shared" si="621"/>
        <v/>
      </c>
      <c r="DX353" s="26" t="str">
        <f t="shared" si="622"/>
        <v/>
      </c>
      <c r="DY353" s="27" t="str">
        <f t="shared" si="623"/>
        <v/>
      </c>
      <c r="DZ353" s="26" t="str">
        <f t="shared" si="624"/>
        <v/>
      </c>
      <c r="EA353" s="26" t="str">
        <f t="shared" si="625"/>
        <v/>
      </c>
      <c r="EB353" s="45" t="s">
        <v>30</v>
      </c>
      <c r="EC353" s="55" t="str">
        <f>IF(ＣＳＶ貼付用!DQ339="","",ＣＳＶ貼付用!DQ339)</f>
        <v/>
      </c>
      <c r="ED353" s="38" t="str">
        <f>IF(ＣＳＶ貼付用!DS339="","",ＣＳＶ貼付用!DS339)</f>
        <v/>
      </c>
      <c r="EE353" s="38" t="str">
        <f>IF(ＣＳＶ貼付用!DU339="","",ＣＳＶ貼付用!DU339)</f>
        <v/>
      </c>
      <c r="EF353" s="40" t="str">
        <f t="shared" si="626"/>
        <v/>
      </c>
      <c r="EG353" s="41" t="str">
        <f>IF(林齢計算用!F339="","",林齢計算用!F339)</f>
        <v/>
      </c>
      <c r="EH353" s="41" t="str">
        <f t="shared" si="627"/>
        <v/>
      </c>
      <c r="EI353" s="41" t="str">
        <f t="shared" si="628"/>
        <v/>
      </c>
      <c r="EJ353" s="23" t="str">
        <f>IF(EE353="スギ",INDEX(データ!$C$7:$E$26,MATCH(EH353,データ!$B$7:$B$26),MATCH(EF353,データ!$C$6:$E$6)),IF(EE353="ヒノキ",INDEX(データ!$C$32:$E$51,MATCH(EH353,データ!$B$32:$B$51),MATCH(EF353,データ!$C$31:$E$31)),IF(EE353="マツ",INDEX(データ!#REF!,MATCH(EH353,データ!#REF!),MATCH(EF353,データ!#REF!)),IF(EE353="ザツ",INDEX(データ!#REF!,MATCH(EH353,データ!#REF!),MATCH(EF353,データ!#REF!)),""))))</f>
        <v/>
      </c>
      <c r="EK353" s="22" t="str">
        <f t="shared" si="551"/>
        <v/>
      </c>
      <c r="EL353" s="21" t="str">
        <f t="shared" si="629"/>
        <v/>
      </c>
      <c r="EM353" s="21" t="str">
        <f t="shared" si="630"/>
        <v/>
      </c>
      <c r="EN353" s="24" t="str">
        <f>IF(EE353="スギ",INDEX(データ!$H$7:$J$26,MATCH(EH353,データ!$G$7:$G$26),MATCH(EF353,データ!$H$6:$J$6)),IF(EE353="ヒノキ",INDEX(データ!$H$32:$J$51,MATCH(EH353,データ!$G$32:$G$51),MATCH(EF353,データ!$H$31:$J$31)),IF(EE353="マツ",INDEX(データ!#REF!,MATCH(EH353,データ!#REF!),MATCH(EF353,データ!#REF!)),IF(EE353="ザツ",INDEX(データ!#REF!,MATCH(EH353,データ!#REF!),MATCH(EF353,データ!#REF!)),""))))</f>
        <v/>
      </c>
      <c r="EO353" s="22" t="str">
        <f t="shared" si="631"/>
        <v/>
      </c>
      <c r="EP353" s="21" t="str">
        <f t="shared" si="632"/>
        <v/>
      </c>
      <c r="EQ353" s="27" t="str">
        <f t="shared" si="633"/>
        <v/>
      </c>
      <c r="ER353" s="24" t="str">
        <f t="shared" si="634"/>
        <v/>
      </c>
      <c r="ES353" s="25" t="str">
        <f t="shared" si="635"/>
        <v>0</v>
      </c>
      <c r="ET353" s="26" t="str">
        <f t="shared" si="636"/>
        <v/>
      </c>
      <c r="EU353" s="26" t="str">
        <f t="shared" si="637"/>
        <v/>
      </c>
      <c r="EV353" s="26" t="str">
        <f t="shared" si="638"/>
        <v/>
      </c>
      <c r="EW353" s="27" t="str">
        <f t="shared" si="639"/>
        <v/>
      </c>
      <c r="EX353" s="26" t="str">
        <f t="shared" si="640"/>
        <v/>
      </c>
      <c r="EY353" s="26" t="str">
        <f t="shared" si="641"/>
        <v/>
      </c>
      <c r="EZ353" s="26">
        <f t="shared" si="642"/>
        <v>0</v>
      </c>
      <c r="FA353" s="43"/>
    </row>
    <row r="354" spans="1:157" ht="15.95" customHeight="1" x14ac:dyDescent="0.15">
      <c r="A354" s="21"/>
      <c r="B354" s="36" t="str">
        <f>IF(ＣＳＶ貼付用!G340="","",ＣＳＶ貼付用!G340)</f>
        <v/>
      </c>
      <c r="C354" s="36" t="str">
        <f>IF(ＣＳＶ貼付用!I340="","",ＣＳＶ貼付用!I340)</f>
        <v/>
      </c>
      <c r="D354" s="36" t="str">
        <f>IF(ＣＳＶ貼付用!J340="","",ＣＳＶ貼付用!J340)</f>
        <v/>
      </c>
      <c r="E354" s="36" t="str">
        <f>IF(ＣＳＶ貼付用!F340="","",ＣＳＶ貼付用!F340)</f>
        <v/>
      </c>
      <c r="F354" s="38" t="str">
        <f>IF(ＣＳＶ貼付用!T340="","",ＣＳＶ貼付用!T340)</f>
        <v/>
      </c>
      <c r="G354" s="38"/>
      <c r="H354" s="38" t="str">
        <f>IF(ＣＳＶ貼付用!GJ340="","",ＣＳＶ貼付用!GJ340)</f>
        <v/>
      </c>
      <c r="I354" s="38" t="str">
        <f>IF(ＣＳＶ貼付用!GL340="","",ＣＳＶ貼付用!GL340)</f>
        <v/>
      </c>
      <c r="J354" s="38" t="str">
        <f>IF(ＣＳＶ貼付用!GN340="","",ＣＳＶ貼付用!GN340)</f>
        <v/>
      </c>
      <c r="K354" s="38" t="str">
        <f>IF(ＣＳＶ貼付用!GP340="","",ＣＳＶ貼付用!GP340)</f>
        <v/>
      </c>
      <c r="L354" s="45" t="s">
        <v>30</v>
      </c>
      <c r="M354" s="55" t="str">
        <f>IF(ＣＳＶ貼付用!AT340="","",ＣＳＶ貼付用!AT340)</f>
        <v/>
      </c>
      <c r="N354" s="38" t="str">
        <f>IF(ＣＳＶ貼付用!AV340="","",ＣＳＶ貼付用!AV340)</f>
        <v/>
      </c>
      <c r="O354" s="38" t="str">
        <f>IF(ＣＳＶ貼付用!AX340="","",ＣＳＶ貼付用!AX340)</f>
        <v/>
      </c>
      <c r="P354" s="40" t="str">
        <f>IF(ＣＳＶ貼付用!FE340="","",ＣＳＶ貼付用!FE340)</f>
        <v/>
      </c>
      <c r="Q354" s="41" t="str">
        <f>IF(林齢計算用!A340="","",林齢計算用!A340)</f>
        <v/>
      </c>
      <c r="R354" s="41" t="str">
        <f t="shared" si="552"/>
        <v/>
      </c>
      <c r="S354" s="56" t="str">
        <f>IF(ＣＳＶ貼付用!EG340="","",ＣＳＶ貼付用!EG340*10)</f>
        <v/>
      </c>
      <c r="T354" s="23" t="str">
        <f>IF(O354="スギ",INDEX(データ!$C$7:$E$26,MATCH(R354,データ!$B$7:$B$26),MATCH(P354,データ!$C$6:$E$6)),IF(O354="ヒノキ",INDEX(データ!$C$32:$E$51,MATCH(R354,データ!$B$32:$B$51),MATCH(P354,データ!$C$31:$E$31)),IF(O354="マツ",INDEX(データ!#REF!,MATCH(R354,データ!#REF!),MATCH(P354,データ!#REF!)),IF(O354="ザツ",INDEX(データ!#REF!,MATCH(R354,データ!#REF!),MATCH(P354,データ!#REF!)),""))))</f>
        <v/>
      </c>
      <c r="U354" s="22" t="str">
        <f t="shared" si="643"/>
        <v/>
      </c>
      <c r="V354" s="21" t="str">
        <f t="shared" si="647"/>
        <v/>
      </c>
      <c r="W354" s="21" t="str">
        <f t="shared" si="644"/>
        <v/>
      </c>
      <c r="X354" s="23" t="str">
        <f>IF(O354="スギ",INDEX(データ!$H$7:$J$26,MATCH(R354,データ!$G$7:$G$26),MATCH(P354,データ!$H$6:$J$6)),IF(O354="ヒノキ",INDEX(データ!$H$32:$J$51,MATCH(R354,データ!$G$32:$G$51),MATCH(P354,データ!$H$31:$J$31)),IF(O354="マツ",INDEX(データ!#REF!,MATCH(R354,データ!#REF!),MATCH(P354,データ!#REF!)),IF(O354="ザツ",INDEX(データ!#REF!,MATCH(R354,データ!#REF!),MATCH(P354,データ!#REF!)),""))))</f>
        <v/>
      </c>
      <c r="Y354" s="22" t="str">
        <f t="shared" si="645"/>
        <v/>
      </c>
      <c r="Z354" s="21" t="str">
        <f t="shared" si="646"/>
        <v/>
      </c>
      <c r="AA354" s="27" t="str">
        <f t="shared" si="553"/>
        <v/>
      </c>
      <c r="AB354" s="24" t="str">
        <f t="shared" si="554"/>
        <v/>
      </c>
      <c r="AC354" s="25" t="str">
        <f t="shared" si="555"/>
        <v>0</v>
      </c>
      <c r="AD354" s="26" t="str">
        <f t="shared" si="556"/>
        <v/>
      </c>
      <c r="AE354" s="26" t="str">
        <f t="shared" si="557"/>
        <v/>
      </c>
      <c r="AF354" s="26" t="str">
        <f t="shared" si="558"/>
        <v/>
      </c>
      <c r="AG354" s="27" t="str">
        <f t="shared" si="559"/>
        <v/>
      </c>
      <c r="AH354" s="26" t="str">
        <f t="shared" si="560"/>
        <v/>
      </c>
      <c r="AI354" s="26" t="str">
        <f t="shared" si="561"/>
        <v/>
      </c>
      <c r="AJ354" s="45" t="s">
        <v>30</v>
      </c>
      <c r="AK354" s="55" t="str">
        <f>IF(ＣＳＶ貼付用!BI340="","",ＣＳＶ貼付用!BI340)</f>
        <v/>
      </c>
      <c r="AL354" s="38" t="str">
        <f>IF(ＣＳＶ貼付用!BK340="","",ＣＳＶ貼付用!BK340)</f>
        <v/>
      </c>
      <c r="AM354" s="38" t="str">
        <f>IF(ＣＳＶ貼付用!BM340="","",ＣＳＶ貼付用!BM340)</f>
        <v/>
      </c>
      <c r="AN354" s="40" t="str">
        <f t="shared" si="562"/>
        <v/>
      </c>
      <c r="AO354" s="41" t="str">
        <f>IF(林齢計算用!B340="","",林齢計算用!B340)</f>
        <v/>
      </c>
      <c r="AP354" s="41" t="str">
        <f t="shared" si="563"/>
        <v/>
      </c>
      <c r="AQ354" s="41" t="str">
        <f t="shared" si="564"/>
        <v/>
      </c>
      <c r="AR354" s="23" t="str">
        <f>IF(AM354="スギ",INDEX(データ!$C$7:$E$26,MATCH(AP354,データ!$B$7:$B$26),MATCH(AN354,データ!$C$6:$E$6)),IF(AM354="ヒノキ",INDEX(データ!$C$32:$E$51,MATCH(AP354,データ!$B$32:$B$51),MATCH(AN354,データ!$C$31:$E$31)),IF(AM354="マツ",INDEX(データ!#REF!,MATCH(AP354,データ!#REF!),MATCH(AN354,データ!#REF!)),IF(AM354="ザツ",INDEX(データ!#REF!,MATCH(AP354,データ!#REF!),MATCH(AN354,データ!#REF!)),""))))</f>
        <v/>
      </c>
      <c r="AS354" s="22" t="str">
        <f t="shared" si="547"/>
        <v/>
      </c>
      <c r="AT354" s="21" t="str">
        <f t="shared" si="565"/>
        <v/>
      </c>
      <c r="AU354" s="21" t="str">
        <f t="shared" si="566"/>
        <v/>
      </c>
      <c r="AV354" s="24" t="str">
        <f>IF(AM354="スギ",INDEX(データ!$H$7:$J$26,MATCH(AP354,データ!$G$7:$G$26),MATCH(AN354,データ!$H$6:$J$6)),IF(AM354="ヒノキ",INDEX(データ!$H$32:$J$51,MATCH(AP354,データ!$G$32:$G$51),MATCH(AN354,データ!$H$31:$J$31)),IF(AM354="マツ",INDEX(データ!#REF!,MATCH(AP354,データ!#REF!),MATCH(AN354,データ!#REF!)),IF(AM354="ザツ",INDEX(データ!#REF!,MATCH(AP354,データ!#REF!),MATCH(AN354,データ!#REF!)),""))))</f>
        <v/>
      </c>
      <c r="AW354" s="22" t="str">
        <f t="shared" si="567"/>
        <v/>
      </c>
      <c r="AX354" s="21" t="str">
        <f t="shared" si="568"/>
        <v/>
      </c>
      <c r="AY354" s="27" t="str">
        <f t="shared" si="569"/>
        <v/>
      </c>
      <c r="AZ354" s="24" t="str">
        <f t="shared" si="570"/>
        <v/>
      </c>
      <c r="BA354" s="25" t="str">
        <f t="shared" si="571"/>
        <v>0</v>
      </c>
      <c r="BB354" s="26" t="str">
        <f t="shared" si="572"/>
        <v/>
      </c>
      <c r="BC354" s="26" t="str">
        <f t="shared" si="573"/>
        <v/>
      </c>
      <c r="BD354" s="26" t="str">
        <f t="shared" si="574"/>
        <v/>
      </c>
      <c r="BE354" s="27" t="str">
        <f t="shared" si="575"/>
        <v/>
      </c>
      <c r="BF354" s="26" t="str">
        <f t="shared" si="576"/>
        <v/>
      </c>
      <c r="BG354" s="26" t="str">
        <f t="shared" si="577"/>
        <v/>
      </c>
      <c r="BH354" s="45" t="s">
        <v>30</v>
      </c>
      <c r="BI354" s="55" t="str">
        <f>IF(ＣＳＶ貼付用!BX340="","",ＣＳＶ貼付用!BX340)</f>
        <v/>
      </c>
      <c r="BJ354" s="38" t="str">
        <f>IF(ＣＳＶ貼付用!BZ340="","",ＣＳＶ貼付用!BZ340)</f>
        <v/>
      </c>
      <c r="BK354" s="38" t="str">
        <f>IF(ＣＳＶ貼付用!CB340="","",ＣＳＶ貼付用!CB340)</f>
        <v/>
      </c>
      <c r="BL354" s="40" t="str">
        <f t="shared" si="578"/>
        <v/>
      </c>
      <c r="BM354" s="41" t="str">
        <f>IF(林齢計算用!C340="","",林齢計算用!C340)</f>
        <v/>
      </c>
      <c r="BN354" s="41" t="str">
        <f t="shared" si="579"/>
        <v/>
      </c>
      <c r="BO354" s="41" t="str">
        <f t="shared" si="580"/>
        <v/>
      </c>
      <c r="BP354" s="23" t="str">
        <f>IF(BK354="スギ",INDEX(データ!$C$7:$E$26,MATCH(BN354,データ!$B$7:$B$26),MATCH(BL354,データ!$C$6:$E$6)),IF(BK354="ヒノキ",INDEX(データ!$C$32:$E$51,MATCH(BN354,データ!$B$32:$B$51),MATCH(BL354,データ!$C$31:$E$31)),IF(BK354="マツ",INDEX(データ!#REF!,MATCH(BN354,データ!#REF!),MATCH(BL354,データ!#REF!)),IF(BK354="ザツ",INDEX(データ!#REF!,MATCH(BN354,データ!#REF!),MATCH(BL354,データ!#REF!)),""))))</f>
        <v/>
      </c>
      <c r="BQ354" s="22" t="str">
        <f t="shared" si="548"/>
        <v/>
      </c>
      <c r="BR354" s="21" t="str">
        <f t="shared" si="581"/>
        <v/>
      </c>
      <c r="BS354" s="21" t="str">
        <f t="shared" si="582"/>
        <v/>
      </c>
      <c r="BT354" s="24" t="str">
        <f>IF(BK354="スギ",INDEX(データ!$H$7:$J$26,MATCH(BN354,データ!$G$7:$G$26),MATCH(BL354,データ!$H$6:$J$6)),IF(BK354="ヒノキ",INDEX(データ!$H$32:$J$51,MATCH(BN354,データ!$G$32:$G$51),MATCH(BL354,データ!$H$31:$J$31)),IF(BK354="マツ",INDEX(データ!#REF!,MATCH(BN354,データ!#REF!),MATCH(BL354,データ!#REF!)),IF(BK354="ザツ",INDEX(データ!#REF!,MATCH(BN354,データ!#REF!),MATCH(BL354,データ!#REF!)),""))))</f>
        <v/>
      </c>
      <c r="BU354" s="22" t="str">
        <f t="shared" si="583"/>
        <v/>
      </c>
      <c r="BV354" s="21" t="str">
        <f t="shared" si="584"/>
        <v/>
      </c>
      <c r="BW354" s="27" t="str">
        <f t="shared" si="585"/>
        <v/>
      </c>
      <c r="BX354" s="24" t="str">
        <f t="shared" si="586"/>
        <v/>
      </c>
      <c r="BY354" s="25" t="str">
        <f t="shared" si="587"/>
        <v>0</v>
      </c>
      <c r="BZ354" s="26" t="str">
        <f t="shared" si="588"/>
        <v/>
      </c>
      <c r="CA354" s="26" t="str">
        <f t="shared" si="589"/>
        <v/>
      </c>
      <c r="CB354" s="26" t="str">
        <f t="shared" si="590"/>
        <v/>
      </c>
      <c r="CC354" s="27" t="str">
        <f t="shared" si="591"/>
        <v/>
      </c>
      <c r="CD354" s="26" t="str">
        <f t="shared" si="592"/>
        <v/>
      </c>
      <c r="CE354" s="26" t="str">
        <f t="shared" si="593"/>
        <v/>
      </c>
      <c r="CF354" s="45" t="s">
        <v>30</v>
      </c>
      <c r="CG354" s="55" t="str">
        <f>IF(ＣＳＶ貼付用!CM340="","",ＣＳＶ貼付用!CM340)</f>
        <v/>
      </c>
      <c r="CH354" s="38" t="str">
        <f>IF(ＣＳＶ貼付用!CO340="","",ＣＳＶ貼付用!CO340)</f>
        <v/>
      </c>
      <c r="CI354" s="38" t="str">
        <f>IF(ＣＳＶ貼付用!CQ340="","",ＣＳＶ貼付用!CQ340)</f>
        <v/>
      </c>
      <c r="CJ354" s="40" t="str">
        <f t="shared" si="594"/>
        <v/>
      </c>
      <c r="CK354" s="41" t="str">
        <f>IF(林齢計算用!D340="","",林齢計算用!D340)</f>
        <v/>
      </c>
      <c r="CL354" s="41" t="str">
        <f t="shared" si="595"/>
        <v/>
      </c>
      <c r="CM354" s="41" t="str">
        <f t="shared" si="596"/>
        <v/>
      </c>
      <c r="CN354" s="23" t="str">
        <f>IF(CI354="スギ",INDEX(データ!$C$7:$E$26,MATCH(CL354,データ!$B$7:$B$26),MATCH(CJ354,データ!$C$6:$E$6)),IF(CI354="ヒノキ",INDEX(データ!$C$32:$E$51,MATCH(CL354,データ!$B$32:$B$51),MATCH(CJ354,データ!$C$31:$E$31)),IF(CI354="マツ",INDEX(データ!#REF!,MATCH(CL354,データ!#REF!),MATCH(CJ354,データ!#REF!)),IF(CI354="ザツ",INDEX(データ!#REF!,MATCH(CL354,データ!#REF!),MATCH(CJ354,データ!#REF!)),""))))</f>
        <v/>
      </c>
      <c r="CO354" s="22" t="str">
        <f t="shared" si="549"/>
        <v/>
      </c>
      <c r="CP354" s="21" t="str">
        <f t="shared" si="597"/>
        <v/>
      </c>
      <c r="CQ354" s="21" t="str">
        <f t="shared" si="598"/>
        <v/>
      </c>
      <c r="CR354" s="24" t="str">
        <f>IF(CI354="スギ",INDEX(データ!$H$7:$J$26,MATCH(CL354,データ!$G$7:$G$26),MATCH(CJ354,データ!$H$6:$J$6)),IF(CI354="ヒノキ",INDEX(データ!$H$32:$J$51,MATCH(CL354,データ!$G$32:$G$51),MATCH(CJ354,データ!$H$31:$J$31)),IF(CI354="マツ",INDEX(データ!#REF!,MATCH(CL354,データ!#REF!),MATCH(CJ354,データ!#REF!)),IF(CI354="ザツ",INDEX(データ!#REF!,MATCH(CL354,データ!#REF!),MATCH(CJ354,データ!#REF!)),""))))</f>
        <v/>
      </c>
      <c r="CS354" s="22" t="str">
        <f t="shared" si="599"/>
        <v/>
      </c>
      <c r="CT354" s="21" t="str">
        <f t="shared" si="600"/>
        <v/>
      </c>
      <c r="CU354" s="27" t="str">
        <f t="shared" si="601"/>
        <v/>
      </c>
      <c r="CV354" s="24" t="str">
        <f t="shared" si="602"/>
        <v/>
      </c>
      <c r="CW354" s="25" t="str">
        <f t="shared" si="603"/>
        <v>0</v>
      </c>
      <c r="CX354" s="26" t="str">
        <f t="shared" si="604"/>
        <v/>
      </c>
      <c r="CY354" s="26" t="str">
        <f t="shared" si="605"/>
        <v/>
      </c>
      <c r="CZ354" s="26" t="str">
        <f t="shared" si="606"/>
        <v/>
      </c>
      <c r="DA354" s="27" t="str">
        <f t="shared" si="607"/>
        <v/>
      </c>
      <c r="DB354" s="26" t="str">
        <f t="shared" si="608"/>
        <v/>
      </c>
      <c r="DC354" s="26" t="str">
        <f t="shared" si="609"/>
        <v/>
      </c>
      <c r="DD354" s="45" t="s">
        <v>30</v>
      </c>
      <c r="DE354" s="55" t="str">
        <f>IF(ＣＳＶ貼付用!DB340="","",ＣＳＶ貼付用!DB340)</f>
        <v/>
      </c>
      <c r="DF354" s="38" t="str">
        <f>IF(ＣＳＶ貼付用!DD340="","",ＣＳＶ貼付用!DD340)</f>
        <v/>
      </c>
      <c r="DG354" s="38" t="str">
        <f>IF(ＣＳＶ貼付用!DF340="","",ＣＳＶ貼付用!DF340)</f>
        <v/>
      </c>
      <c r="DH354" s="40" t="str">
        <f t="shared" si="610"/>
        <v/>
      </c>
      <c r="DI354" s="41" t="str">
        <f>IF(林齢計算用!E340="","",林齢計算用!E340)</f>
        <v/>
      </c>
      <c r="DJ354" s="41" t="str">
        <f t="shared" si="611"/>
        <v/>
      </c>
      <c r="DK354" s="41" t="str">
        <f t="shared" si="612"/>
        <v/>
      </c>
      <c r="DL354" s="23" t="str">
        <f>IF(DG354="スギ",INDEX(データ!$C$7:$E$26,MATCH(DJ354,データ!$B$7:$B$26),MATCH(DH354,データ!$C$6:$E$6)),IF(DG354="ヒノキ",INDEX(データ!$C$32:$E$51,MATCH(DJ354,データ!$B$32:$B$51),MATCH(DH354,データ!$C$31:$E$31)),IF(DG354="マツ",INDEX(データ!#REF!,MATCH(DJ354,データ!#REF!),MATCH(DH354,データ!#REF!)),IF(DG354="ザツ",INDEX(データ!#REF!,MATCH(DJ354,データ!#REF!),MATCH(DH354,データ!#REF!)),""))))</f>
        <v/>
      </c>
      <c r="DM354" s="22" t="str">
        <f t="shared" si="550"/>
        <v/>
      </c>
      <c r="DN354" s="21" t="str">
        <f t="shared" si="613"/>
        <v/>
      </c>
      <c r="DO354" s="21" t="str">
        <f t="shared" si="614"/>
        <v/>
      </c>
      <c r="DP354" s="24" t="str">
        <f>IF(DG354="スギ",INDEX(データ!$H$7:$J$26,MATCH(DJ354,データ!$G$7:$G$26),MATCH(DH354,データ!$H$6:$J$6)),IF(DG354="ヒノキ",INDEX(データ!$H$32:$J$51,MATCH(DJ354,データ!$G$32:$G$51),MATCH(DH354,データ!$H$31:$J$31)),IF(DG354="マツ",INDEX(データ!#REF!,MATCH(DJ354,データ!#REF!),MATCH(DH354,データ!#REF!)),IF(DG354="ザツ",INDEX(データ!#REF!,MATCH(DJ354,データ!#REF!),MATCH(DH354,データ!#REF!)),""))))</f>
        <v/>
      </c>
      <c r="DQ354" s="22" t="str">
        <f t="shared" si="615"/>
        <v/>
      </c>
      <c r="DR354" s="21" t="str">
        <f t="shared" si="616"/>
        <v/>
      </c>
      <c r="DS354" s="27" t="str">
        <f t="shared" si="617"/>
        <v/>
      </c>
      <c r="DT354" s="24" t="str">
        <f t="shared" si="618"/>
        <v/>
      </c>
      <c r="DU354" s="25" t="str">
        <f t="shared" si="619"/>
        <v>0</v>
      </c>
      <c r="DV354" s="26" t="str">
        <f t="shared" si="620"/>
        <v/>
      </c>
      <c r="DW354" s="26" t="str">
        <f t="shared" si="621"/>
        <v/>
      </c>
      <c r="DX354" s="26" t="str">
        <f t="shared" si="622"/>
        <v/>
      </c>
      <c r="DY354" s="27" t="str">
        <f t="shared" si="623"/>
        <v/>
      </c>
      <c r="DZ354" s="26" t="str">
        <f t="shared" si="624"/>
        <v/>
      </c>
      <c r="EA354" s="26" t="str">
        <f t="shared" si="625"/>
        <v/>
      </c>
      <c r="EB354" s="45" t="s">
        <v>30</v>
      </c>
      <c r="EC354" s="55" t="str">
        <f>IF(ＣＳＶ貼付用!DQ340="","",ＣＳＶ貼付用!DQ340)</f>
        <v/>
      </c>
      <c r="ED354" s="38" t="str">
        <f>IF(ＣＳＶ貼付用!DS340="","",ＣＳＶ貼付用!DS340)</f>
        <v/>
      </c>
      <c r="EE354" s="38" t="str">
        <f>IF(ＣＳＶ貼付用!DU340="","",ＣＳＶ貼付用!DU340)</f>
        <v/>
      </c>
      <c r="EF354" s="40" t="str">
        <f t="shared" si="626"/>
        <v/>
      </c>
      <c r="EG354" s="41" t="str">
        <f>IF(林齢計算用!F340="","",林齢計算用!F340)</f>
        <v/>
      </c>
      <c r="EH354" s="41" t="str">
        <f t="shared" si="627"/>
        <v/>
      </c>
      <c r="EI354" s="41" t="str">
        <f t="shared" si="628"/>
        <v/>
      </c>
      <c r="EJ354" s="23" t="str">
        <f>IF(EE354="スギ",INDEX(データ!$C$7:$E$26,MATCH(EH354,データ!$B$7:$B$26),MATCH(EF354,データ!$C$6:$E$6)),IF(EE354="ヒノキ",INDEX(データ!$C$32:$E$51,MATCH(EH354,データ!$B$32:$B$51),MATCH(EF354,データ!$C$31:$E$31)),IF(EE354="マツ",INDEX(データ!#REF!,MATCH(EH354,データ!#REF!),MATCH(EF354,データ!#REF!)),IF(EE354="ザツ",INDEX(データ!#REF!,MATCH(EH354,データ!#REF!),MATCH(EF354,データ!#REF!)),""))))</f>
        <v/>
      </c>
      <c r="EK354" s="22" t="str">
        <f t="shared" si="551"/>
        <v/>
      </c>
      <c r="EL354" s="21" t="str">
        <f t="shared" si="629"/>
        <v/>
      </c>
      <c r="EM354" s="21" t="str">
        <f t="shared" si="630"/>
        <v/>
      </c>
      <c r="EN354" s="24" t="str">
        <f>IF(EE354="スギ",INDEX(データ!$H$7:$J$26,MATCH(EH354,データ!$G$7:$G$26),MATCH(EF354,データ!$H$6:$J$6)),IF(EE354="ヒノキ",INDEX(データ!$H$32:$J$51,MATCH(EH354,データ!$G$32:$G$51),MATCH(EF354,データ!$H$31:$J$31)),IF(EE354="マツ",INDEX(データ!#REF!,MATCH(EH354,データ!#REF!),MATCH(EF354,データ!#REF!)),IF(EE354="ザツ",INDEX(データ!#REF!,MATCH(EH354,データ!#REF!),MATCH(EF354,データ!#REF!)),""))))</f>
        <v/>
      </c>
      <c r="EO354" s="22" t="str">
        <f t="shared" si="631"/>
        <v/>
      </c>
      <c r="EP354" s="21" t="str">
        <f t="shared" si="632"/>
        <v/>
      </c>
      <c r="EQ354" s="27" t="str">
        <f t="shared" si="633"/>
        <v/>
      </c>
      <c r="ER354" s="24" t="str">
        <f t="shared" si="634"/>
        <v/>
      </c>
      <c r="ES354" s="25" t="str">
        <f t="shared" si="635"/>
        <v>0</v>
      </c>
      <c r="ET354" s="26" t="str">
        <f t="shared" si="636"/>
        <v/>
      </c>
      <c r="EU354" s="26" t="str">
        <f t="shared" si="637"/>
        <v/>
      </c>
      <c r="EV354" s="26" t="str">
        <f t="shared" si="638"/>
        <v/>
      </c>
      <c r="EW354" s="27" t="str">
        <f t="shared" si="639"/>
        <v/>
      </c>
      <c r="EX354" s="26" t="str">
        <f t="shared" si="640"/>
        <v/>
      </c>
      <c r="EY354" s="26" t="str">
        <f t="shared" si="641"/>
        <v/>
      </c>
      <c r="EZ354" s="26">
        <f t="shared" si="642"/>
        <v>0</v>
      </c>
      <c r="FA354" s="43"/>
    </row>
    <row r="355" spans="1:157" ht="15.95" customHeight="1" x14ac:dyDescent="0.15">
      <c r="A355" s="21"/>
      <c r="B355" s="36" t="str">
        <f>IF(ＣＳＶ貼付用!G341="","",ＣＳＶ貼付用!G341)</f>
        <v/>
      </c>
      <c r="C355" s="36" t="str">
        <f>IF(ＣＳＶ貼付用!I341="","",ＣＳＶ貼付用!I341)</f>
        <v/>
      </c>
      <c r="D355" s="36" t="str">
        <f>IF(ＣＳＶ貼付用!J341="","",ＣＳＶ貼付用!J341)</f>
        <v/>
      </c>
      <c r="E355" s="36" t="str">
        <f>IF(ＣＳＶ貼付用!F341="","",ＣＳＶ貼付用!F341)</f>
        <v/>
      </c>
      <c r="F355" s="38" t="str">
        <f>IF(ＣＳＶ貼付用!T341="","",ＣＳＶ貼付用!T341)</f>
        <v/>
      </c>
      <c r="G355" s="38"/>
      <c r="H355" s="38" t="str">
        <f>IF(ＣＳＶ貼付用!GJ341="","",ＣＳＶ貼付用!GJ341)</f>
        <v/>
      </c>
      <c r="I355" s="38" t="str">
        <f>IF(ＣＳＶ貼付用!GL341="","",ＣＳＶ貼付用!GL341)</f>
        <v/>
      </c>
      <c r="J355" s="38" t="str">
        <f>IF(ＣＳＶ貼付用!GN341="","",ＣＳＶ貼付用!GN341)</f>
        <v/>
      </c>
      <c r="K355" s="38" t="str">
        <f>IF(ＣＳＶ貼付用!GP341="","",ＣＳＶ貼付用!GP341)</f>
        <v/>
      </c>
      <c r="L355" s="45" t="s">
        <v>30</v>
      </c>
      <c r="M355" s="55" t="str">
        <f>IF(ＣＳＶ貼付用!AT341="","",ＣＳＶ貼付用!AT341)</f>
        <v/>
      </c>
      <c r="N355" s="38" t="str">
        <f>IF(ＣＳＶ貼付用!AV341="","",ＣＳＶ貼付用!AV341)</f>
        <v/>
      </c>
      <c r="O355" s="38" t="str">
        <f>IF(ＣＳＶ貼付用!AX341="","",ＣＳＶ貼付用!AX341)</f>
        <v/>
      </c>
      <c r="P355" s="40" t="str">
        <f>IF(ＣＳＶ貼付用!FE341="","",ＣＳＶ貼付用!FE341)</f>
        <v/>
      </c>
      <c r="Q355" s="41" t="str">
        <f>IF(林齢計算用!A341="","",林齢計算用!A341)</f>
        <v/>
      </c>
      <c r="R355" s="41" t="str">
        <f t="shared" si="552"/>
        <v/>
      </c>
      <c r="S355" s="56" t="str">
        <f>IF(ＣＳＶ貼付用!EG341="","",ＣＳＶ貼付用!EG341*10)</f>
        <v/>
      </c>
      <c r="T355" s="23" t="str">
        <f>IF(O355="スギ",INDEX(データ!$C$7:$E$26,MATCH(R355,データ!$B$7:$B$26),MATCH(P355,データ!$C$6:$E$6)),IF(O355="ヒノキ",INDEX(データ!$C$32:$E$51,MATCH(R355,データ!$B$32:$B$51),MATCH(P355,データ!$C$31:$E$31)),IF(O355="マツ",INDEX(データ!#REF!,MATCH(R355,データ!#REF!),MATCH(P355,データ!#REF!)),IF(O355="ザツ",INDEX(データ!#REF!,MATCH(R355,データ!#REF!),MATCH(P355,データ!#REF!)),""))))</f>
        <v/>
      </c>
      <c r="U355" s="22" t="str">
        <f t="shared" si="643"/>
        <v/>
      </c>
      <c r="V355" s="21" t="str">
        <f t="shared" si="647"/>
        <v/>
      </c>
      <c r="W355" s="21" t="str">
        <f t="shared" si="644"/>
        <v/>
      </c>
      <c r="X355" s="23" t="str">
        <f>IF(O355="スギ",INDEX(データ!$H$7:$J$26,MATCH(R355,データ!$G$7:$G$26),MATCH(P355,データ!$H$6:$J$6)),IF(O355="ヒノキ",INDEX(データ!$H$32:$J$51,MATCH(R355,データ!$G$32:$G$51),MATCH(P355,データ!$H$31:$J$31)),IF(O355="マツ",INDEX(データ!#REF!,MATCH(R355,データ!#REF!),MATCH(P355,データ!#REF!)),IF(O355="ザツ",INDEX(データ!#REF!,MATCH(R355,データ!#REF!),MATCH(P355,データ!#REF!)),""))))</f>
        <v/>
      </c>
      <c r="Y355" s="22" t="str">
        <f t="shared" si="645"/>
        <v/>
      </c>
      <c r="Z355" s="21" t="str">
        <f t="shared" si="646"/>
        <v/>
      </c>
      <c r="AA355" s="27" t="str">
        <f t="shared" si="553"/>
        <v/>
      </c>
      <c r="AB355" s="24" t="str">
        <f t="shared" si="554"/>
        <v/>
      </c>
      <c r="AC355" s="25" t="str">
        <f t="shared" si="555"/>
        <v>0</v>
      </c>
      <c r="AD355" s="26" t="str">
        <f t="shared" si="556"/>
        <v/>
      </c>
      <c r="AE355" s="26" t="str">
        <f t="shared" si="557"/>
        <v/>
      </c>
      <c r="AF355" s="26" t="str">
        <f t="shared" si="558"/>
        <v/>
      </c>
      <c r="AG355" s="27" t="str">
        <f t="shared" si="559"/>
        <v/>
      </c>
      <c r="AH355" s="26" t="str">
        <f t="shared" si="560"/>
        <v/>
      </c>
      <c r="AI355" s="26" t="str">
        <f t="shared" si="561"/>
        <v/>
      </c>
      <c r="AJ355" s="45" t="s">
        <v>30</v>
      </c>
      <c r="AK355" s="55" t="str">
        <f>IF(ＣＳＶ貼付用!BI341="","",ＣＳＶ貼付用!BI341)</f>
        <v/>
      </c>
      <c r="AL355" s="38" t="str">
        <f>IF(ＣＳＶ貼付用!BK341="","",ＣＳＶ貼付用!BK341)</f>
        <v/>
      </c>
      <c r="AM355" s="38" t="str">
        <f>IF(ＣＳＶ貼付用!BM341="","",ＣＳＶ貼付用!BM341)</f>
        <v/>
      </c>
      <c r="AN355" s="40" t="str">
        <f t="shared" si="562"/>
        <v/>
      </c>
      <c r="AO355" s="41" t="str">
        <f>IF(林齢計算用!B341="","",林齢計算用!B341)</f>
        <v/>
      </c>
      <c r="AP355" s="41" t="str">
        <f t="shared" si="563"/>
        <v/>
      </c>
      <c r="AQ355" s="41" t="str">
        <f t="shared" si="564"/>
        <v/>
      </c>
      <c r="AR355" s="23" t="str">
        <f>IF(AM355="スギ",INDEX(データ!$C$7:$E$26,MATCH(AP355,データ!$B$7:$B$26),MATCH(AN355,データ!$C$6:$E$6)),IF(AM355="ヒノキ",INDEX(データ!$C$32:$E$51,MATCH(AP355,データ!$B$32:$B$51),MATCH(AN355,データ!$C$31:$E$31)),IF(AM355="マツ",INDEX(データ!#REF!,MATCH(AP355,データ!#REF!),MATCH(AN355,データ!#REF!)),IF(AM355="ザツ",INDEX(データ!#REF!,MATCH(AP355,データ!#REF!),MATCH(AN355,データ!#REF!)),""))))</f>
        <v/>
      </c>
      <c r="AS355" s="22" t="str">
        <f t="shared" si="547"/>
        <v/>
      </c>
      <c r="AT355" s="21" t="str">
        <f t="shared" si="565"/>
        <v/>
      </c>
      <c r="AU355" s="21" t="str">
        <f t="shared" si="566"/>
        <v/>
      </c>
      <c r="AV355" s="24" t="str">
        <f>IF(AM355="スギ",INDEX(データ!$H$7:$J$26,MATCH(AP355,データ!$G$7:$G$26),MATCH(AN355,データ!$H$6:$J$6)),IF(AM355="ヒノキ",INDEX(データ!$H$32:$J$51,MATCH(AP355,データ!$G$32:$G$51),MATCH(AN355,データ!$H$31:$J$31)),IF(AM355="マツ",INDEX(データ!#REF!,MATCH(AP355,データ!#REF!),MATCH(AN355,データ!#REF!)),IF(AM355="ザツ",INDEX(データ!#REF!,MATCH(AP355,データ!#REF!),MATCH(AN355,データ!#REF!)),""))))</f>
        <v/>
      </c>
      <c r="AW355" s="22" t="str">
        <f t="shared" si="567"/>
        <v/>
      </c>
      <c r="AX355" s="21" t="str">
        <f t="shared" si="568"/>
        <v/>
      </c>
      <c r="AY355" s="27" t="str">
        <f t="shared" si="569"/>
        <v/>
      </c>
      <c r="AZ355" s="24" t="str">
        <f t="shared" si="570"/>
        <v/>
      </c>
      <c r="BA355" s="25" t="str">
        <f t="shared" si="571"/>
        <v>0</v>
      </c>
      <c r="BB355" s="26" t="str">
        <f t="shared" si="572"/>
        <v/>
      </c>
      <c r="BC355" s="26" t="str">
        <f t="shared" si="573"/>
        <v/>
      </c>
      <c r="BD355" s="26" t="str">
        <f t="shared" si="574"/>
        <v/>
      </c>
      <c r="BE355" s="27" t="str">
        <f t="shared" si="575"/>
        <v/>
      </c>
      <c r="BF355" s="26" t="str">
        <f t="shared" si="576"/>
        <v/>
      </c>
      <c r="BG355" s="26" t="str">
        <f t="shared" si="577"/>
        <v/>
      </c>
      <c r="BH355" s="45" t="s">
        <v>30</v>
      </c>
      <c r="BI355" s="55" t="str">
        <f>IF(ＣＳＶ貼付用!BX341="","",ＣＳＶ貼付用!BX341)</f>
        <v/>
      </c>
      <c r="BJ355" s="38" t="str">
        <f>IF(ＣＳＶ貼付用!BZ341="","",ＣＳＶ貼付用!BZ341)</f>
        <v/>
      </c>
      <c r="BK355" s="38" t="str">
        <f>IF(ＣＳＶ貼付用!CB341="","",ＣＳＶ貼付用!CB341)</f>
        <v/>
      </c>
      <c r="BL355" s="40" t="str">
        <f t="shared" si="578"/>
        <v/>
      </c>
      <c r="BM355" s="41" t="str">
        <f>IF(林齢計算用!C341="","",林齢計算用!C341)</f>
        <v/>
      </c>
      <c r="BN355" s="41" t="str">
        <f t="shared" si="579"/>
        <v/>
      </c>
      <c r="BO355" s="41" t="str">
        <f t="shared" si="580"/>
        <v/>
      </c>
      <c r="BP355" s="23" t="str">
        <f>IF(BK355="スギ",INDEX(データ!$C$7:$E$26,MATCH(BN355,データ!$B$7:$B$26),MATCH(BL355,データ!$C$6:$E$6)),IF(BK355="ヒノキ",INDEX(データ!$C$32:$E$51,MATCH(BN355,データ!$B$32:$B$51),MATCH(BL355,データ!$C$31:$E$31)),IF(BK355="マツ",INDEX(データ!#REF!,MATCH(BN355,データ!#REF!),MATCH(BL355,データ!#REF!)),IF(BK355="ザツ",INDEX(データ!#REF!,MATCH(BN355,データ!#REF!),MATCH(BL355,データ!#REF!)),""))))</f>
        <v/>
      </c>
      <c r="BQ355" s="22" t="str">
        <f t="shared" si="548"/>
        <v/>
      </c>
      <c r="BR355" s="21" t="str">
        <f t="shared" si="581"/>
        <v/>
      </c>
      <c r="BS355" s="21" t="str">
        <f t="shared" si="582"/>
        <v/>
      </c>
      <c r="BT355" s="24" t="str">
        <f>IF(BK355="スギ",INDEX(データ!$H$7:$J$26,MATCH(BN355,データ!$G$7:$G$26),MATCH(BL355,データ!$H$6:$J$6)),IF(BK355="ヒノキ",INDEX(データ!$H$32:$J$51,MATCH(BN355,データ!$G$32:$G$51),MATCH(BL355,データ!$H$31:$J$31)),IF(BK355="マツ",INDEX(データ!#REF!,MATCH(BN355,データ!#REF!),MATCH(BL355,データ!#REF!)),IF(BK355="ザツ",INDEX(データ!#REF!,MATCH(BN355,データ!#REF!),MATCH(BL355,データ!#REF!)),""))))</f>
        <v/>
      </c>
      <c r="BU355" s="22" t="str">
        <f t="shared" si="583"/>
        <v/>
      </c>
      <c r="BV355" s="21" t="str">
        <f t="shared" si="584"/>
        <v/>
      </c>
      <c r="BW355" s="27" t="str">
        <f t="shared" si="585"/>
        <v/>
      </c>
      <c r="BX355" s="24" t="str">
        <f t="shared" si="586"/>
        <v/>
      </c>
      <c r="BY355" s="25" t="str">
        <f t="shared" si="587"/>
        <v>0</v>
      </c>
      <c r="BZ355" s="26" t="str">
        <f t="shared" si="588"/>
        <v/>
      </c>
      <c r="CA355" s="26" t="str">
        <f t="shared" si="589"/>
        <v/>
      </c>
      <c r="CB355" s="26" t="str">
        <f t="shared" si="590"/>
        <v/>
      </c>
      <c r="CC355" s="27" t="str">
        <f t="shared" si="591"/>
        <v/>
      </c>
      <c r="CD355" s="26" t="str">
        <f t="shared" si="592"/>
        <v/>
      </c>
      <c r="CE355" s="26" t="str">
        <f t="shared" si="593"/>
        <v/>
      </c>
      <c r="CF355" s="45" t="s">
        <v>30</v>
      </c>
      <c r="CG355" s="55" t="str">
        <f>IF(ＣＳＶ貼付用!CM341="","",ＣＳＶ貼付用!CM341)</f>
        <v/>
      </c>
      <c r="CH355" s="38" t="str">
        <f>IF(ＣＳＶ貼付用!CO341="","",ＣＳＶ貼付用!CO341)</f>
        <v/>
      </c>
      <c r="CI355" s="38" t="str">
        <f>IF(ＣＳＶ貼付用!CQ341="","",ＣＳＶ貼付用!CQ341)</f>
        <v/>
      </c>
      <c r="CJ355" s="40" t="str">
        <f t="shared" si="594"/>
        <v/>
      </c>
      <c r="CK355" s="41" t="str">
        <f>IF(林齢計算用!D341="","",林齢計算用!D341)</f>
        <v/>
      </c>
      <c r="CL355" s="41" t="str">
        <f t="shared" si="595"/>
        <v/>
      </c>
      <c r="CM355" s="41" t="str">
        <f t="shared" si="596"/>
        <v/>
      </c>
      <c r="CN355" s="23" t="str">
        <f>IF(CI355="スギ",INDEX(データ!$C$7:$E$26,MATCH(CL355,データ!$B$7:$B$26),MATCH(CJ355,データ!$C$6:$E$6)),IF(CI355="ヒノキ",INDEX(データ!$C$32:$E$51,MATCH(CL355,データ!$B$32:$B$51),MATCH(CJ355,データ!$C$31:$E$31)),IF(CI355="マツ",INDEX(データ!#REF!,MATCH(CL355,データ!#REF!),MATCH(CJ355,データ!#REF!)),IF(CI355="ザツ",INDEX(データ!#REF!,MATCH(CL355,データ!#REF!),MATCH(CJ355,データ!#REF!)),""))))</f>
        <v/>
      </c>
      <c r="CO355" s="22" t="str">
        <f t="shared" si="549"/>
        <v/>
      </c>
      <c r="CP355" s="21" t="str">
        <f t="shared" si="597"/>
        <v/>
      </c>
      <c r="CQ355" s="21" t="str">
        <f t="shared" si="598"/>
        <v/>
      </c>
      <c r="CR355" s="24" t="str">
        <f>IF(CI355="スギ",INDEX(データ!$H$7:$J$26,MATCH(CL355,データ!$G$7:$G$26),MATCH(CJ355,データ!$H$6:$J$6)),IF(CI355="ヒノキ",INDEX(データ!$H$32:$J$51,MATCH(CL355,データ!$G$32:$G$51),MATCH(CJ355,データ!$H$31:$J$31)),IF(CI355="マツ",INDEX(データ!#REF!,MATCH(CL355,データ!#REF!),MATCH(CJ355,データ!#REF!)),IF(CI355="ザツ",INDEX(データ!#REF!,MATCH(CL355,データ!#REF!),MATCH(CJ355,データ!#REF!)),""))))</f>
        <v/>
      </c>
      <c r="CS355" s="22" t="str">
        <f t="shared" si="599"/>
        <v/>
      </c>
      <c r="CT355" s="21" t="str">
        <f t="shared" si="600"/>
        <v/>
      </c>
      <c r="CU355" s="27" t="str">
        <f t="shared" si="601"/>
        <v/>
      </c>
      <c r="CV355" s="24" t="str">
        <f t="shared" si="602"/>
        <v/>
      </c>
      <c r="CW355" s="25" t="str">
        <f t="shared" si="603"/>
        <v>0</v>
      </c>
      <c r="CX355" s="26" t="str">
        <f t="shared" si="604"/>
        <v/>
      </c>
      <c r="CY355" s="26" t="str">
        <f t="shared" si="605"/>
        <v/>
      </c>
      <c r="CZ355" s="26" t="str">
        <f t="shared" si="606"/>
        <v/>
      </c>
      <c r="DA355" s="27" t="str">
        <f t="shared" si="607"/>
        <v/>
      </c>
      <c r="DB355" s="26" t="str">
        <f t="shared" si="608"/>
        <v/>
      </c>
      <c r="DC355" s="26" t="str">
        <f t="shared" si="609"/>
        <v/>
      </c>
      <c r="DD355" s="45" t="s">
        <v>30</v>
      </c>
      <c r="DE355" s="55" t="str">
        <f>IF(ＣＳＶ貼付用!DB341="","",ＣＳＶ貼付用!DB341)</f>
        <v/>
      </c>
      <c r="DF355" s="38" t="str">
        <f>IF(ＣＳＶ貼付用!DD341="","",ＣＳＶ貼付用!DD341)</f>
        <v/>
      </c>
      <c r="DG355" s="38" t="str">
        <f>IF(ＣＳＶ貼付用!DF341="","",ＣＳＶ貼付用!DF341)</f>
        <v/>
      </c>
      <c r="DH355" s="40" t="str">
        <f t="shared" si="610"/>
        <v/>
      </c>
      <c r="DI355" s="41" t="str">
        <f>IF(林齢計算用!E341="","",林齢計算用!E341)</f>
        <v/>
      </c>
      <c r="DJ355" s="41" t="str">
        <f t="shared" si="611"/>
        <v/>
      </c>
      <c r="DK355" s="41" t="str">
        <f t="shared" si="612"/>
        <v/>
      </c>
      <c r="DL355" s="23" t="str">
        <f>IF(DG355="スギ",INDEX(データ!$C$7:$E$26,MATCH(DJ355,データ!$B$7:$B$26),MATCH(DH355,データ!$C$6:$E$6)),IF(DG355="ヒノキ",INDEX(データ!$C$32:$E$51,MATCH(DJ355,データ!$B$32:$B$51),MATCH(DH355,データ!$C$31:$E$31)),IF(DG355="マツ",INDEX(データ!#REF!,MATCH(DJ355,データ!#REF!),MATCH(DH355,データ!#REF!)),IF(DG355="ザツ",INDEX(データ!#REF!,MATCH(DJ355,データ!#REF!),MATCH(DH355,データ!#REF!)),""))))</f>
        <v/>
      </c>
      <c r="DM355" s="22" t="str">
        <f t="shared" si="550"/>
        <v/>
      </c>
      <c r="DN355" s="21" t="str">
        <f t="shared" si="613"/>
        <v/>
      </c>
      <c r="DO355" s="21" t="str">
        <f t="shared" si="614"/>
        <v/>
      </c>
      <c r="DP355" s="24" t="str">
        <f>IF(DG355="スギ",INDEX(データ!$H$7:$J$26,MATCH(DJ355,データ!$G$7:$G$26),MATCH(DH355,データ!$H$6:$J$6)),IF(DG355="ヒノキ",INDEX(データ!$H$32:$J$51,MATCH(DJ355,データ!$G$32:$G$51),MATCH(DH355,データ!$H$31:$J$31)),IF(DG355="マツ",INDEX(データ!#REF!,MATCH(DJ355,データ!#REF!),MATCH(DH355,データ!#REF!)),IF(DG355="ザツ",INDEX(データ!#REF!,MATCH(DJ355,データ!#REF!),MATCH(DH355,データ!#REF!)),""))))</f>
        <v/>
      </c>
      <c r="DQ355" s="22" t="str">
        <f t="shared" si="615"/>
        <v/>
      </c>
      <c r="DR355" s="21" t="str">
        <f t="shared" si="616"/>
        <v/>
      </c>
      <c r="DS355" s="27" t="str">
        <f t="shared" si="617"/>
        <v/>
      </c>
      <c r="DT355" s="24" t="str">
        <f t="shared" si="618"/>
        <v/>
      </c>
      <c r="DU355" s="25" t="str">
        <f t="shared" si="619"/>
        <v>0</v>
      </c>
      <c r="DV355" s="26" t="str">
        <f t="shared" si="620"/>
        <v/>
      </c>
      <c r="DW355" s="26" t="str">
        <f t="shared" si="621"/>
        <v/>
      </c>
      <c r="DX355" s="26" t="str">
        <f t="shared" si="622"/>
        <v/>
      </c>
      <c r="DY355" s="27" t="str">
        <f t="shared" si="623"/>
        <v/>
      </c>
      <c r="DZ355" s="26" t="str">
        <f t="shared" si="624"/>
        <v/>
      </c>
      <c r="EA355" s="26" t="str">
        <f t="shared" si="625"/>
        <v/>
      </c>
      <c r="EB355" s="45" t="s">
        <v>30</v>
      </c>
      <c r="EC355" s="55" t="str">
        <f>IF(ＣＳＶ貼付用!DQ341="","",ＣＳＶ貼付用!DQ341)</f>
        <v/>
      </c>
      <c r="ED355" s="38" t="str">
        <f>IF(ＣＳＶ貼付用!DS341="","",ＣＳＶ貼付用!DS341)</f>
        <v/>
      </c>
      <c r="EE355" s="38" t="str">
        <f>IF(ＣＳＶ貼付用!DU341="","",ＣＳＶ貼付用!DU341)</f>
        <v/>
      </c>
      <c r="EF355" s="40" t="str">
        <f t="shared" si="626"/>
        <v/>
      </c>
      <c r="EG355" s="41" t="str">
        <f>IF(林齢計算用!F341="","",林齢計算用!F341)</f>
        <v/>
      </c>
      <c r="EH355" s="41" t="str">
        <f t="shared" si="627"/>
        <v/>
      </c>
      <c r="EI355" s="41" t="str">
        <f t="shared" si="628"/>
        <v/>
      </c>
      <c r="EJ355" s="23" t="str">
        <f>IF(EE355="スギ",INDEX(データ!$C$7:$E$26,MATCH(EH355,データ!$B$7:$B$26),MATCH(EF355,データ!$C$6:$E$6)),IF(EE355="ヒノキ",INDEX(データ!$C$32:$E$51,MATCH(EH355,データ!$B$32:$B$51),MATCH(EF355,データ!$C$31:$E$31)),IF(EE355="マツ",INDEX(データ!#REF!,MATCH(EH355,データ!#REF!),MATCH(EF355,データ!#REF!)),IF(EE355="ザツ",INDEX(データ!#REF!,MATCH(EH355,データ!#REF!),MATCH(EF355,データ!#REF!)),""))))</f>
        <v/>
      </c>
      <c r="EK355" s="22" t="str">
        <f t="shared" si="551"/>
        <v/>
      </c>
      <c r="EL355" s="21" t="str">
        <f t="shared" si="629"/>
        <v/>
      </c>
      <c r="EM355" s="21" t="str">
        <f t="shared" si="630"/>
        <v/>
      </c>
      <c r="EN355" s="24" t="str">
        <f>IF(EE355="スギ",INDEX(データ!$H$7:$J$26,MATCH(EH355,データ!$G$7:$G$26),MATCH(EF355,データ!$H$6:$J$6)),IF(EE355="ヒノキ",INDEX(データ!$H$32:$J$51,MATCH(EH355,データ!$G$32:$G$51),MATCH(EF355,データ!$H$31:$J$31)),IF(EE355="マツ",INDEX(データ!#REF!,MATCH(EH355,データ!#REF!),MATCH(EF355,データ!#REF!)),IF(EE355="ザツ",INDEX(データ!#REF!,MATCH(EH355,データ!#REF!),MATCH(EF355,データ!#REF!)),""))))</f>
        <v/>
      </c>
      <c r="EO355" s="22" t="str">
        <f t="shared" si="631"/>
        <v/>
      </c>
      <c r="EP355" s="21" t="str">
        <f t="shared" si="632"/>
        <v/>
      </c>
      <c r="EQ355" s="27" t="str">
        <f t="shared" si="633"/>
        <v/>
      </c>
      <c r="ER355" s="24" t="str">
        <f t="shared" si="634"/>
        <v/>
      </c>
      <c r="ES355" s="25" t="str">
        <f t="shared" si="635"/>
        <v>0</v>
      </c>
      <c r="ET355" s="26" t="str">
        <f t="shared" si="636"/>
        <v/>
      </c>
      <c r="EU355" s="26" t="str">
        <f t="shared" si="637"/>
        <v/>
      </c>
      <c r="EV355" s="26" t="str">
        <f t="shared" si="638"/>
        <v/>
      </c>
      <c r="EW355" s="27" t="str">
        <f t="shared" si="639"/>
        <v/>
      </c>
      <c r="EX355" s="26" t="str">
        <f t="shared" si="640"/>
        <v/>
      </c>
      <c r="EY355" s="26" t="str">
        <f t="shared" si="641"/>
        <v/>
      </c>
      <c r="EZ355" s="26">
        <f t="shared" si="642"/>
        <v>0</v>
      </c>
      <c r="FA355" s="43"/>
    </row>
    <row r="356" spans="1:157" ht="15.95" customHeight="1" x14ac:dyDescent="0.15">
      <c r="A356" s="21"/>
      <c r="B356" s="36" t="str">
        <f>IF(ＣＳＶ貼付用!G342="","",ＣＳＶ貼付用!G342)</f>
        <v/>
      </c>
      <c r="C356" s="36" t="str">
        <f>IF(ＣＳＶ貼付用!I342="","",ＣＳＶ貼付用!I342)</f>
        <v/>
      </c>
      <c r="D356" s="36" t="str">
        <f>IF(ＣＳＶ貼付用!J342="","",ＣＳＶ貼付用!J342)</f>
        <v/>
      </c>
      <c r="E356" s="36" t="str">
        <f>IF(ＣＳＶ貼付用!F342="","",ＣＳＶ貼付用!F342)</f>
        <v/>
      </c>
      <c r="F356" s="38" t="str">
        <f>IF(ＣＳＶ貼付用!T342="","",ＣＳＶ貼付用!T342)</f>
        <v/>
      </c>
      <c r="G356" s="38"/>
      <c r="H356" s="38" t="str">
        <f>IF(ＣＳＶ貼付用!GJ342="","",ＣＳＶ貼付用!GJ342)</f>
        <v/>
      </c>
      <c r="I356" s="38" t="str">
        <f>IF(ＣＳＶ貼付用!GL342="","",ＣＳＶ貼付用!GL342)</f>
        <v/>
      </c>
      <c r="J356" s="38" t="str">
        <f>IF(ＣＳＶ貼付用!GN342="","",ＣＳＶ貼付用!GN342)</f>
        <v/>
      </c>
      <c r="K356" s="38" t="str">
        <f>IF(ＣＳＶ貼付用!GP342="","",ＣＳＶ貼付用!GP342)</f>
        <v/>
      </c>
      <c r="L356" s="45" t="s">
        <v>30</v>
      </c>
      <c r="M356" s="55" t="str">
        <f>IF(ＣＳＶ貼付用!AT342="","",ＣＳＶ貼付用!AT342)</f>
        <v/>
      </c>
      <c r="N356" s="38" t="str">
        <f>IF(ＣＳＶ貼付用!AV342="","",ＣＳＶ貼付用!AV342)</f>
        <v/>
      </c>
      <c r="O356" s="38" t="str">
        <f>IF(ＣＳＶ貼付用!AX342="","",ＣＳＶ貼付用!AX342)</f>
        <v/>
      </c>
      <c r="P356" s="40" t="str">
        <f>IF(ＣＳＶ貼付用!FE342="","",ＣＳＶ貼付用!FE342)</f>
        <v/>
      </c>
      <c r="Q356" s="41" t="str">
        <f>IF(林齢計算用!A342="","",林齢計算用!A342)</f>
        <v/>
      </c>
      <c r="R356" s="41" t="str">
        <f t="shared" si="552"/>
        <v/>
      </c>
      <c r="S356" s="56" t="str">
        <f>IF(ＣＳＶ貼付用!EG342="","",ＣＳＶ貼付用!EG342*10)</f>
        <v/>
      </c>
      <c r="T356" s="23" t="str">
        <f>IF(O356="スギ",INDEX(データ!$C$7:$E$26,MATCH(R356,データ!$B$7:$B$26),MATCH(P356,データ!$C$6:$E$6)),IF(O356="ヒノキ",INDEX(データ!$C$32:$E$51,MATCH(R356,データ!$B$32:$B$51),MATCH(P356,データ!$C$31:$E$31)),IF(O356="マツ",INDEX(データ!#REF!,MATCH(R356,データ!#REF!),MATCH(P356,データ!#REF!)),IF(O356="ザツ",INDEX(データ!#REF!,MATCH(R356,データ!#REF!),MATCH(P356,データ!#REF!)),""))))</f>
        <v/>
      </c>
      <c r="U356" s="22" t="str">
        <f t="shared" si="643"/>
        <v/>
      </c>
      <c r="V356" s="21" t="str">
        <f t="shared" si="647"/>
        <v/>
      </c>
      <c r="W356" s="21" t="str">
        <f t="shared" si="644"/>
        <v/>
      </c>
      <c r="X356" s="23" t="str">
        <f>IF(O356="スギ",INDEX(データ!$H$7:$J$26,MATCH(R356,データ!$G$7:$G$26),MATCH(P356,データ!$H$6:$J$6)),IF(O356="ヒノキ",INDEX(データ!$H$32:$J$51,MATCH(R356,データ!$G$32:$G$51),MATCH(P356,データ!$H$31:$J$31)),IF(O356="マツ",INDEX(データ!#REF!,MATCH(R356,データ!#REF!),MATCH(P356,データ!#REF!)),IF(O356="ザツ",INDEX(データ!#REF!,MATCH(R356,データ!#REF!),MATCH(P356,データ!#REF!)),""))))</f>
        <v/>
      </c>
      <c r="Y356" s="22" t="str">
        <f t="shared" si="645"/>
        <v/>
      </c>
      <c r="Z356" s="21" t="str">
        <f t="shared" si="646"/>
        <v/>
      </c>
      <c r="AA356" s="27" t="str">
        <f t="shared" si="553"/>
        <v/>
      </c>
      <c r="AB356" s="24" t="str">
        <f t="shared" si="554"/>
        <v/>
      </c>
      <c r="AC356" s="25" t="str">
        <f t="shared" si="555"/>
        <v>0</v>
      </c>
      <c r="AD356" s="26" t="str">
        <f t="shared" si="556"/>
        <v/>
      </c>
      <c r="AE356" s="26" t="str">
        <f t="shared" si="557"/>
        <v/>
      </c>
      <c r="AF356" s="26" t="str">
        <f t="shared" si="558"/>
        <v/>
      </c>
      <c r="AG356" s="27" t="str">
        <f t="shared" si="559"/>
        <v/>
      </c>
      <c r="AH356" s="26" t="str">
        <f t="shared" si="560"/>
        <v/>
      </c>
      <c r="AI356" s="26" t="str">
        <f t="shared" si="561"/>
        <v/>
      </c>
      <c r="AJ356" s="45" t="s">
        <v>30</v>
      </c>
      <c r="AK356" s="55" t="str">
        <f>IF(ＣＳＶ貼付用!BI342="","",ＣＳＶ貼付用!BI342)</f>
        <v/>
      </c>
      <c r="AL356" s="38" t="str">
        <f>IF(ＣＳＶ貼付用!BK342="","",ＣＳＶ貼付用!BK342)</f>
        <v/>
      </c>
      <c r="AM356" s="38" t="str">
        <f>IF(ＣＳＶ貼付用!BM342="","",ＣＳＶ貼付用!BM342)</f>
        <v/>
      </c>
      <c r="AN356" s="40" t="str">
        <f t="shared" si="562"/>
        <v/>
      </c>
      <c r="AO356" s="41" t="str">
        <f>IF(林齢計算用!B342="","",林齢計算用!B342)</f>
        <v/>
      </c>
      <c r="AP356" s="41" t="str">
        <f t="shared" si="563"/>
        <v/>
      </c>
      <c r="AQ356" s="41" t="str">
        <f t="shared" si="564"/>
        <v/>
      </c>
      <c r="AR356" s="23" t="str">
        <f>IF(AM356="スギ",INDEX(データ!$C$7:$E$26,MATCH(AP356,データ!$B$7:$B$26),MATCH(AN356,データ!$C$6:$E$6)),IF(AM356="ヒノキ",INDEX(データ!$C$32:$E$51,MATCH(AP356,データ!$B$32:$B$51),MATCH(AN356,データ!$C$31:$E$31)),IF(AM356="マツ",INDEX(データ!#REF!,MATCH(AP356,データ!#REF!),MATCH(AN356,データ!#REF!)),IF(AM356="ザツ",INDEX(データ!#REF!,MATCH(AP356,データ!#REF!),MATCH(AN356,データ!#REF!)),""))))</f>
        <v/>
      </c>
      <c r="AS356" s="22" t="str">
        <f t="shared" si="547"/>
        <v/>
      </c>
      <c r="AT356" s="21" t="str">
        <f t="shared" si="565"/>
        <v/>
      </c>
      <c r="AU356" s="21" t="str">
        <f t="shared" si="566"/>
        <v/>
      </c>
      <c r="AV356" s="24" t="str">
        <f>IF(AM356="スギ",INDEX(データ!$H$7:$J$26,MATCH(AP356,データ!$G$7:$G$26),MATCH(AN356,データ!$H$6:$J$6)),IF(AM356="ヒノキ",INDEX(データ!$H$32:$J$51,MATCH(AP356,データ!$G$32:$G$51),MATCH(AN356,データ!$H$31:$J$31)),IF(AM356="マツ",INDEX(データ!#REF!,MATCH(AP356,データ!#REF!),MATCH(AN356,データ!#REF!)),IF(AM356="ザツ",INDEX(データ!#REF!,MATCH(AP356,データ!#REF!),MATCH(AN356,データ!#REF!)),""))))</f>
        <v/>
      </c>
      <c r="AW356" s="22" t="str">
        <f t="shared" si="567"/>
        <v/>
      </c>
      <c r="AX356" s="21" t="str">
        <f t="shared" si="568"/>
        <v/>
      </c>
      <c r="AY356" s="27" t="str">
        <f t="shared" si="569"/>
        <v/>
      </c>
      <c r="AZ356" s="24" t="str">
        <f t="shared" si="570"/>
        <v/>
      </c>
      <c r="BA356" s="25" t="str">
        <f t="shared" si="571"/>
        <v>0</v>
      </c>
      <c r="BB356" s="26" t="str">
        <f t="shared" si="572"/>
        <v/>
      </c>
      <c r="BC356" s="26" t="str">
        <f t="shared" si="573"/>
        <v/>
      </c>
      <c r="BD356" s="26" t="str">
        <f t="shared" si="574"/>
        <v/>
      </c>
      <c r="BE356" s="27" t="str">
        <f t="shared" si="575"/>
        <v/>
      </c>
      <c r="BF356" s="26" t="str">
        <f t="shared" si="576"/>
        <v/>
      </c>
      <c r="BG356" s="26" t="str">
        <f t="shared" si="577"/>
        <v/>
      </c>
      <c r="BH356" s="45" t="s">
        <v>30</v>
      </c>
      <c r="BI356" s="55" t="str">
        <f>IF(ＣＳＶ貼付用!BX342="","",ＣＳＶ貼付用!BX342)</f>
        <v/>
      </c>
      <c r="BJ356" s="38" t="str">
        <f>IF(ＣＳＶ貼付用!BZ342="","",ＣＳＶ貼付用!BZ342)</f>
        <v/>
      </c>
      <c r="BK356" s="38" t="str">
        <f>IF(ＣＳＶ貼付用!CB342="","",ＣＳＶ貼付用!CB342)</f>
        <v/>
      </c>
      <c r="BL356" s="40" t="str">
        <f t="shared" si="578"/>
        <v/>
      </c>
      <c r="BM356" s="41" t="str">
        <f>IF(林齢計算用!C342="","",林齢計算用!C342)</f>
        <v/>
      </c>
      <c r="BN356" s="41" t="str">
        <f t="shared" si="579"/>
        <v/>
      </c>
      <c r="BO356" s="41" t="str">
        <f t="shared" si="580"/>
        <v/>
      </c>
      <c r="BP356" s="23" t="str">
        <f>IF(BK356="スギ",INDEX(データ!$C$7:$E$26,MATCH(BN356,データ!$B$7:$B$26),MATCH(BL356,データ!$C$6:$E$6)),IF(BK356="ヒノキ",INDEX(データ!$C$32:$E$51,MATCH(BN356,データ!$B$32:$B$51),MATCH(BL356,データ!$C$31:$E$31)),IF(BK356="マツ",INDEX(データ!#REF!,MATCH(BN356,データ!#REF!),MATCH(BL356,データ!#REF!)),IF(BK356="ザツ",INDEX(データ!#REF!,MATCH(BN356,データ!#REF!),MATCH(BL356,データ!#REF!)),""))))</f>
        <v/>
      </c>
      <c r="BQ356" s="22" t="str">
        <f t="shared" si="548"/>
        <v/>
      </c>
      <c r="BR356" s="21" t="str">
        <f t="shared" si="581"/>
        <v/>
      </c>
      <c r="BS356" s="21" t="str">
        <f t="shared" si="582"/>
        <v/>
      </c>
      <c r="BT356" s="24" t="str">
        <f>IF(BK356="スギ",INDEX(データ!$H$7:$J$26,MATCH(BN356,データ!$G$7:$G$26),MATCH(BL356,データ!$H$6:$J$6)),IF(BK356="ヒノキ",INDEX(データ!$H$32:$J$51,MATCH(BN356,データ!$G$32:$G$51),MATCH(BL356,データ!$H$31:$J$31)),IF(BK356="マツ",INDEX(データ!#REF!,MATCH(BN356,データ!#REF!),MATCH(BL356,データ!#REF!)),IF(BK356="ザツ",INDEX(データ!#REF!,MATCH(BN356,データ!#REF!),MATCH(BL356,データ!#REF!)),""))))</f>
        <v/>
      </c>
      <c r="BU356" s="22" t="str">
        <f t="shared" si="583"/>
        <v/>
      </c>
      <c r="BV356" s="21" t="str">
        <f t="shared" si="584"/>
        <v/>
      </c>
      <c r="BW356" s="27" t="str">
        <f t="shared" si="585"/>
        <v/>
      </c>
      <c r="BX356" s="24" t="str">
        <f t="shared" si="586"/>
        <v/>
      </c>
      <c r="BY356" s="25" t="str">
        <f t="shared" si="587"/>
        <v>0</v>
      </c>
      <c r="BZ356" s="26" t="str">
        <f t="shared" si="588"/>
        <v/>
      </c>
      <c r="CA356" s="26" t="str">
        <f t="shared" si="589"/>
        <v/>
      </c>
      <c r="CB356" s="26" t="str">
        <f t="shared" si="590"/>
        <v/>
      </c>
      <c r="CC356" s="27" t="str">
        <f t="shared" si="591"/>
        <v/>
      </c>
      <c r="CD356" s="26" t="str">
        <f t="shared" si="592"/>
        <v/>
      </c>
      <c r="CE356" s="26" t="str">
        <f t="shared" si="593"/>
        <v/>
      </c>
      <c r="CF356" s="45" t="s">
        <v>30</v>
      </c>
      <c r="CG356" s="55" t="str">
        <f>IF(ＣＳＶ貼付用!CM342="","",ＣＳＶ貼付用!CM342)</f>
        <v/>
      </c>
      <c r="CH356" s="38" t="str">
        <f>IF(ＣＳＶ貼付用!CO342="","",ＣＳＶ貼付用!CO342)</f>
        <v/>
      </c>
      <c r="CI356" s="38" t="str">
        <f>IF(ＣＳＶ貼付用!CQ342="","",ＣＳＶ貼付用!CQ342)</f>
        <v/>
      </c>
      <c r="CJ356" s="40" t="str">
        <f t="shared" si="594"/>
        <v/>
      </c>
      <c r="CK356" s="41" t="str">
        <f>IF(林齢計算用!D342="","",林齢計算用!D342)</f>
        <v/>
      </c>
      <c r="CL356" s="41" t="str">
        <f t="shared" si="595"/>
        <v/>
      </c>
      <c r="CM356" s="41" t="str">
        <f t="shared" si="596"/>
        <v/>
      </c>
      <c r="CN356" s="23" t="str">
        <f>IF(CI356="スギ",INDEX(データ!$C$7:$E$26,MATCH(CL356,データ!$B$7:$B$26),MATCH(CJ356,データ!$C$6:$E$6)),IF(CI356="ヒノキ",INDEX(データ!$C$32:$E$51,MATCH(CL356,データ!$B$32:$B$51),MATCH(CJ356,データ!$C$31:$E$31)),IF(CI356="マツ",INDEX(データ!#REF!,MATCH(CL356,データ!#REF!),MATCH(CJ356,データ!#REF!)),IF(CI356="ザツ",INDEX(データ!#REF!,MATCH(CL356,データ!#REF!),MATCH(CJ356,データ!#REF!)),""))))</f>
        <v/>
      </c>
      <c r="CO356" s="22" t="str">
        <f t="shared" si="549"/>
        <v/>
      </c>
      <c r="CP356" s="21" t="str">
        <f t="shared" si="597"/>
        <v/>
      </c>
      <c r="CQ356" s="21" t="str">
        <f t="shared" si="598"/>
        <v/>
      </c>
      <c r="CR356" s="24" t="str">
        <f>IF(CI356="スギ",INDEX(データ!$H$7:$J$26,MATCH(CL356,データ!$G$7:$G$26),MATCH(CJ356,データ!$H$6:$J$6)),IF(CI356="ヒノキ",INDEX(データ!$H$32:$J$51,MATCH(CL356,データ!$G$32:$G$51),MATCH(CJ356,データ!$H$31:$J$31)),IF(CI356="マツ",INDEX(データ!#REF!,MATCH(CL356,データ!#REF!),MATCH(CJ356,データ!#REF!)),IF(CI356="ザツ",INDEX(データ!#REF!,MATCH(CL356,データ!#REF!),MATCH(CJ356,データ!#REF!)),""))))</f>
        <v/>
      </c>
      <c r="CS356" s="22" t="str">
        <f t="shared" si="599"/>
        <v/>
      </c>
      <c r="CT356" s="21" t="str">
        <f t="shared" si="600"/>
        <v/>
      </c>
      <c r="CU356" s="27" t="str">
        <f t="shared" si="601"/>
        <v/>
      </c>
      <c r="CV356" s="24" t="str">
        <f t="shared" si="602"/>
        <v/>
      </c>
      <c r="CW356" s="25" t="str">
        <f t="shared" si="603"/>
        <v>0</v>
      </c>
      <c r="CX356" s="26" t="str">
        <f t="shared" si="604"/>
        <v/>
      </c>
      <c r="CY356" s="26" t="str">
        <f t="shared" si="605"/>
        <v/>
      </c>
      <c r="CZ356" s="26" t="str">
        <f t="shared" si="606"/>
        <v/>
      </c>
      <c r="DA356" s="27" t="str">
        <f t="shared" si="607"/>
        <v/>
      </c>
      <c r="DB356" s="26" t="str">
        <f t="shared" si="608"/>
        <v/>
      </c>
      <c r="DC356" s="26" t="str">
        <f t="shared" si="609"/>
        <v/>
      </c>
      <c r="DD356" s="45" t="s">
        <v>30</v>
      </c>
      <c r="DE356" s="55" t="str">
        <f>IF(ＣＳＶ貼付用!DB342="","",ＣＳＶ貼付用!DB342)</f>
        <v/>
      </c>
      <c r="DF356" s="38" t="str">
        <f>IF(ＣＳＶ貼付用!DD342="","",ＣＳＶ貼付用!DD342)</f>
        <v/>
      </c>
      <c r="DG356" s="38" t="str">
        <f>IF(ＣＳＶ貼付用!DF342="","",ＣＳＶ貼付用!DF342)</f>
        <v/>
      </c>
      <c r="DH356" s="40" t="str">
        <f t="shared" si="610"/>
        <v/>
      </c>
      <c r="DI356" s="41" t="str">
        <f>IF(林齢計算用!E342="","",林齢計算用!E342)</f>
        <v/>
      </c>
      <c r="DJ356" s="41" t="str">
        <f t="shared" si="611"/>
        <v/>
      </c>
      <c r="DK356" s="41" t="str">
        <f t="shared" si="612"/>
        <v/>
      </c>
      <c r="DL356" s="23" t="str">
        <f>IF(DG356="スギ",INDEX(データ!$C$7:$E$26,MATCH(DJ356,データ!$B$7:$B$26),MATCH(DH356,データ!$C$6:$E$6)),IF(DG356="ヒノキ",INDEX(データ!$C$32:$E$51,MATCH(DJ356,データ!$B$32:$B$51),MATCH(DH356,データ!$C$31:$E$31)),IF(DG356="マツ",INDEX(データ!#REF!,MATCH(DJ356,データ!#REF!),MATCH(DH356,データ!#REF!)),IF(DG356="ザツ",INDEX(データ!#REF!,MATCH(DJ356,データ!#REF!),MATCH(DH356,データ!#REF!)),""))))</f>
        <v/>
      </c>
      <c r="DM356" s="22" t="str">
        <f t="shared" si="550"/>
        <v/>
      </c>
      <c r="DN356" s="21" t="str">
        <f t="shared" si="613"/>
        <v/>
      </c>
      <c r="DO356" s="21" t="str">
        <f t="shared" si="614"/>
        <v/>
      </c>
      <c r="DP356" s="24" t="str">
        <f>IF(DG356="スギ",INDEX(データ!$H$7:$J$26,MATCH(DJ356,データ!$G$7:$G$26),MATCH(DH356,データ!$H$6:$J$6)),IF(DG356="ヒノキ",INDEX(データ!$H$32:$J$51,MATCH(DJ356,データ!$G$32:$G$51),MATCH(DH356,データ!$H$31:$J$31)),IF(DG356="マツ",INDEX(データ!#REF!,MATCH(DJ356,データ!#REF!),MATCH(DH356,データ!#REF!)),IF(DG356="ザツ",INDEX(データ!#REF!,MATCH(DJ356,データ!#REF!),MATCH(DH356,データ!#REF!)),""))))</f>
        <v/>
      </c>
      <c r="DQ356" s="22" t="str">
        <f t="shared" si="615"/>
        <v/>
      </c>
      <c r="DR356" s="21" t="str">
        <f t="shared" si="616"/>
        <v/>
      </c>
      <c r="DS356" s="27" t="str">
        <f t="shared" si="617"/>
        <v/>
      </c>
      <c r="DT356" s="24" t="str">
        <f t="shared" si="618"/>
        <v/>
      </c>
      <c r="DU356" s="25" t="str">
        <f t="shared" si="619"/>
        <v>0</v>
      </c>
      <c r="DV356" s="26" t="str">
        <f t="shared" si="620"/>
        <v/>
      </c>
      <c r="DW356" s="26" t="str">
        <f t="shared" si="621"/>
        <v/>
      </c>
      <c r="DX356" s="26" t="str">
        <f t="shared" si="622"/>
        <v/>
      </c>
      <c r="DY356" s="27" t="str">
        <f t="shared" si="623"/>
        <v/>
      </c>
      <c r="DZ356" s="26" t="str">
        <f t="shared" si="624"/>
        <v/>
      </c>
      <c r="EA356" s="26" t="str">
        <f t="shared" si="625"/>
        <v/>
      </c>
      <c r="EB356" s="45" t="s">
        <v>30</v>
      </c>
      <c r="EC356" s="55" t="str">
        <f>IF(ＣＳＶ貼付用!DQ342="","",ＣＳＶ貼付用!DQ342)</f>
        <v/>
      </c>
      <c r="ED356" s="38" t="str">
        <f>IF(ＣＳＶ貼付用!DS342="","",ＣＳＶ貼付用!DS342)</f>
        <v/>
      </c>
      <c r="EE356" s="38" t="str">
        <f>IF(ＣＳＶ貼付用!DU342="","",ＣＳＶ貼付用!DU342)</f>
        <v/>
      </c>
      <c r="EF356" s="40" t="str">
        <f t="shared" si="626"/>
        <v/>
      </c>
      <c r="EG356" s="41" t="str">
        <f>IF(林齢計算用!F342="","",林齢計算用!F342)</f>
        <v/>
      </c>
      <c r="EH356" s="41" t="str">
        <f t="shared" si="627"/>
        <v/>
      </c>
      <c r="EI356" s="41" t="str">
        <f t="shared" si="628"/>
        <v/>
      </c>
      <c r="EJ356" s="23" t="str">
        <f>IF(EE356="スギ",INDEX(データ!$C$7:$E$26,MATCH(EH356,データ!$B$7:$B$26),MATCH(EF356,データ!$C$6:$E$6)),IF(EE356="ヒノキ",INDEX(データ!$C$32:$E$51,MATCH(EH356,データ!$B$32:$B$51),MATCH(EF356,データ!$C$31:$E$31)),IF(EE356="マツ",INDEX(データ!#REF!,MATCH(EH356,データ!#REF!),MATCH(EF356,データ!#REF!)),IF(EE356="ザツ",INDEX(データ!#REF!,MATCH(EH356,データ!#REF!),MATCH(EF356,データ!#REF!)),""))))</f>
        <v/>
      </c>
      <c r="EK356" s="22" t="str">
        <f t="shared" si="551"/>
        <v/>
      </c>
      <c r="EL356" s="21" t="str">
        <f t="shared" si="629"/>
        <v/>
      </c>
      <c r="EM356" s="21" t="str">
        <f t="shared" si="630"/>
        <v/>
      </c>
      <c r="EN356" s="24" t="str">
        <f>IF(EE356="スギ",INDEX(データ!$H$7:$J$26,MATCH(EH356,データ!$G$7:$G$26),MATCH(EF356,データ!$H$6:$J$6)),IF(EE356="ヒノキ",INDEX(データ!$H$32:$J$51,MATCH(EH356,データ!$G$32:$G$51),MATCH(EF356,データ!$H$31:$J$31)),IF(EE356="マツ",INDEX(データ!#REF!,MATCH(EH356,データ!#REF!),MATCH(EF356,データ!#REF!)),IF(EE356="ザツ",INDEX(データ!#REF!,MATCH(EH356,データ!#REF!),MATCH(EF356,データ!#REF!)),""))))</f>
        <v/>
      </c>
      <c r="EO356" s="22" t="str">
        <f t="shared" si="631"/>
        <v/>
      </c>
      <c r="EP356" s="21" t="str">
        <f t="shared" si="632"/>
        <v/>
      </c>
      <c r="EQ356" s="27" t="str">
        <f t="shared" si="633"/>
        <v/>
      </c>
      <c r="ER356" s="24" t="str">
        <f t="shared" si="634"/>
        <v/>
      </c>
      <c r="ES356" s="25" t="str">
        <f t="shared" si="635"/>
        <v>0</v>
      </c>
      <c r="ET356" s="26" t="str">
        <f t="shared" si="636"/>
        <v/>
      </c>
      <c r="EU356" s="26" t="str">
        <f t="shared" si="637"/>
        <v/>
      </c>
      <c r="EV356" s="26" t="str">
        <f t="shared" si="638"/>
        <v/>
      </c>
      <c r="EW356" s="27" t="str">
        <f t="shared" si="639"/>
        <v/>
      </c>
      <c r="EX356" s="26" t="str">
        <f t="shared" si="640"/>
        <v/>
      </c>
      <c r="EY356" s="26" t="str">
        <f t="shared" si="641"/>
        <v/>
      </c>
      <c r="EZ356" s="26">
        <f t="shared" si="642"/>
        <v>0</v>
      </c>
      <c r="FA356" s="43"/>
    </row>
    <row r="357" spans="1:157" ht="15.95" customHeight="1" x14ac:dyDescent="0.15">
      <c r="A357" s="21"/>
      <c r="B357" s="36" t="str">
        <f>IF(ＣＳＶ貼付用!G343="","",ＣＳＶ貼付用!G343)</f>
        <v/>
      </c>
      <c r="C357" s="36" t="str">
        <f>IF(ＣＳＶ貼付用!I343="","",ＣＳＶ貼付用!I343)</f>
        <v/>
      </c>
      <c r="D357" s="36" t="str">
        <f>IF(ＣＳＶ貼付用!J343="","",ＣＳＶ貼付用!J343)</f>
        <v/>
      </c>
      <c r="E357" s="36" t="str">
        <f>IF(ＣＳＶ貼付用!F343="","",ＣＳＶ貼付用!F343)</f>
        <v/>
      </c>
      <c r="F357" s="38" t="str">
        <f>IF(ＣＳＶ貼付用!T343="","",ＣＳＶ貼付用!T343)</f>
        <v/>
      </c>
      <c r="G357" s="38"/>
      <c r="H357" s="38" t="str">
        <f>IF(ＣＳＶ貼付用!GJ343="","",ＣＳＶ貼付用!GJ343)</f>
        <v/>
      </c>
      <c r="I357" s="38" t="str">
        <f>IF(ＣＳＶ貼付用!GL343="","",ＣＳＶ貼付用!GL343)</f>
        <v/>
      </c>
      <c r="J357" s="38" t="str">
        <f>IF(ＣＳＶ貼付用!GN343="","",ＣＳＶ貼付用!GN343)</f>
        <v/>
      </c>
      <c r="K357" s="38" t="str">
        <f>IF(ＣＳＶ貼付用!GP343="","",ＣＳＶ貼付用!GP343)</f>
        <v/>
      </c>
      <c r="L357" s="45" t="s">
        <v>30</v>
      </c>
      <c r="M357" s="55" t="str">
        <f>IF(ＣＳＶ貼付用!AT343="","",ＣＳＶ貼付用!AT343)</f>
        <v/>
      </c>
      <c r="N357" s="38" t="str">
        <f>IF(ＣＳＶ貼付用!AV343="","",ＣＳＶ貼付用!AV343)</f>
        <v/>
      </c>
      <c r="O357" s="38" t="str">
        <f>IF(ＣＳＶ貼付用!AX343="","",ＣＳＶ貼付用!AX343)</f>
        <v/>
      </c>
      <c r="P357" s="40" t="str">
        <f>IF(ＣＳＶ貼付用!FE343="","",ＣＳＶ貼付用!FE343)</f>
        <v/>
      </c>
      <c r="Q357" s="41" t="str">
        <f>IF(林齢計算用!A343="","",林齢計算用!A343)</f>
        <v/>
      </c>
      <c r="R357" s="41" t="str">
        <f t="shared" si="552"/>
        <v/>
      </c>
      <c r="S357" s="56" t="str">
        <f>IF(ＣＳＶ貼付用!EG343="","",ＣＳＶ貼付用!EG343*10)</f>
        <v/>
      </c>
      <c r="T357" s="23" t="str">
        <f>IF(O357="スギ",INDEX(データ!$C$7:$E$26,MATCH(R357,データ!$B$7:$B$26),MATCH(P357,データ!$C$6:$E$6)),IF(O357="ヒノキ",INDEX(データ!$C$32:$E$51,MATCH(R357,データ!$B$32:$B$51),MATCH(P357,データ!$C$31:$E$31)),IF(O357="マツ",INDEX(データ!#REF!,MATCH(R357,データ!#REF!),MATCH(P357,データ!#REF!)),IF(O357="ザツ",INDEX(データ!#REF!,MATCH(R357,データ!#REF!),MATCH(P357,データ!#REF!)),""))))</f>
        <v/>
      </c>
      <c r="U357" s="22" t="str">
        <f t="shared" si="643"/>
        <v/>
      </c>
      <c r="V357" s="21" t="str">
        <f t="shared" si="647"/>
        <v/>
      </c>
      <c r="W357" s="21" t="str">
        <f t="shared" si="644"/>
        <v/>
      </c>
      <c r="X357" s="23" t="str">
        <f>IF(O357="スギ",INDEX(データ!$H$7:$J$26,MATCH(R357,データ!$G$7:$G$26),MATCH(P357,データ!$H$6:$J$6)),IF(O357="ヒノキ",INDEX(データ!$H$32:$J$51,MATCH(R357,データ!$G$32:$G$51),MATCH(P357,データ!$H$31:$J$31)),IF(O357="マツ",INDEX(データ!#REF!,MATCH(R357,データ!#REF!),MATCH(P357,データ!#REF!)),IF(O357="ザツ",INDEX(データ!#REF!,MATCH(R357,データ!#REF!),MATCH(P357,データ!#REF!)),""))))</f>
        <v/>
      </c>
      <c r="Y357" s="22" t="str">
        <f t="shared" si="645"/>
        <v/>
      </c>
      <c r="Z357" s="21" t="str">
        <f t="shared" si="646"/>
        <v/>
      </c>
      <c r="AA357" s="27" t="str">
        <f t="shared" si="553"/>
        <v/>
      </c>
      <c r="AB357" s="24" t="str">
        <f t="shared" si="554"/>
        <v/>
      </c>
      <c r="AC357" s="25" t="str">
        <f t="shared" si="555"/>
        <v>0</v>
      </c>
      <c r="AD357" s="26" t="str">
        <f t="shared" si="556"/>
        <v/>
      </c>
      <c r="AE357" s="26" t="str">
        <f t="shared" si="557"/>
        <v/>
      </c>
      <c r="AF357" s="26" t="str">
        <f t="shared" si="558"/>
        <v/>
      </c>
      <c r="AG357" s="27" t="str">
        <f t="shared" si="559"/>
        <v/>
      </c>
      <c r="AH357" s="26" t="str">
        <f t="shared" si="560"/>
        <v/>
      </c>
      <c r="AI357" s="26" t="str">
        <f t="shared" si="561"/>
        <v/>
      </c>
      <c r="AJ357" s="45" t="s">
        <v>30</v>
      </c>
      <c r="AK357" s="55" t="str">
        <f>IF(ＣＳＶ貼付用!BI343="","",ＣＳＶ貼付用!BI343)</f>
        <v/>
      </c>
      <c r="AL357" s="38" t="str">
        <f>IF(ＣＳＶ貼付用!BK343="","",ＣＳＶ貼付用!BK343)</f>
        <v/>
      </c>
      <c r="AM357" s="38" t="str">
        <f>IF(ＣＳＶ貼付用!BM343="","",ＣＳＶ貼付用!BM343)</f>
        <v/>
      </c>
      <c r="AN357" s="40" t="str">
        <f t="shared" si="562"/>
        <v/>
      </c>
      <c r="AO357" s="41" t="str">
        <f>IF(林齢計算用!B343="","",林齢計算用!B343)</f>
        <v/>
      </c>
      <c r="AP357" s="41" t="str">
        <f t="shared" si="563"/>
        <v/>
      </c>
      <c r="AQ357" s="41" t="str">
        <f t="shared" si="564"/>
        <v/>
      </c>
      <c r="AR357" s="23" t="str">
        <f>IF(AM357="スギ",INDEX(データ!$C$7:$E$26,MATCH(AP357,データ!$B$7:$B$26),MATCH(AN357,データ!$C$6:$E$6)),IF(AM357="ヒノキ",INDEX(データ!$C$32:$E$51,MATCH(AP357,データ!$B$32:$B$51),MATCH(AN357,データ!$C$31:$E$31)),IF(AM357="マツ",INDEX(データ!#REF!,MATCH(AP357,データ!#REF!),MATCH(AN357,データ!#REF!)),IF(AM357="ザツ",INDEX(データ!#REF!,MATCH(AP357,データ!#REF!),MATCH(AN357,データ!#REF!)),""))))</f>
        <v/>
      </c>
      <c r="AS357" s="22" t="str">
        <f t="shared" si="547"/>
        <v/>
      </c>
      <c r="AT357" s="21" t="str">
        <f t="shared" si="565"/>
        <v/>
      </c>
      <c r="AU357" s="21" t="str">
        <f t="shared" si="566"/>
        <v/>
      </c>
      <c r="AV357" s="24" t="str">
        <f>IF(AM357="スギ",INDEX(データ!$H$7:$J$26,MATCH(AP357,データ!$G$7:$G$26),MATCH(AN357,データ!$H$6:$J$6)),IF(AM357="ヒノキ",INDEX(データ!$H$32:$J$51,MATCH(AP357,データ!$G$32:$G$51),MATCH(AN357,データ!$H$31:$J$31)),IF(AM357="マツ",INDEX(データ!#REF!,MATCH(AP357,データ!#REF!),MATCH(AN357,データ!#REF!)),IF(AM357="ザツ",INDEX(データ!#REF!,MATCH(AP357,データ!#REF!),MATCH(AN357,データ!#REF!)),""))))</f>
        <v/>
      </c>
      <c r="AW357" s="22" t="str">
        <f t="shared" si="567"/>
        <v/>
      </c>
      <c r="AX357" s="21" t="str">
        <f t="shared" si="568"/>
        <v/>
      </c>
      <c r="AY357" s="27" t="str">
        <f t="shared" si="569"/>
        <v/>
      </c>
      <c r="AZ357" s="24" t="str">
        <f t="shared" si="570"/>
        <v/>
      </c>
      <c r="BA357" s="25" t="str">
        <f t="shared" si="571"/>
        <v>0</v>
      </c>
      <c r="BB357" s="26" t="str">
        <f t="shared" si="572"/>
        <v/>
      </c>
      <c r="BC357" s="26" t="str">
        <f t="shared" si="573"/>
        <v/>
      </c>
      <c r="BD357" s="26" t="str">
        <f t="shared" si="574"/>
        <v/>
      </c>
      <c r="BE357" s="27" t="str">
        <f t="shared" si="575"/>
        <v/>
      </c>
      <c r="BF357" s="26" t="str">
        <f t="shared" si="576"/>
        <v/>
      </c>
      <c r="BG357" s="26" t="str">
        <f t="shared" si="577"/>
        <v/>
      </c>
      <c r="BH357" s="45" t="s">
        <v>30</v>
      </c>
      <c r="BI357" s="55" t="str">
        <f>IF(ＣＳＶ貼付用!BX343="","",ＣＳＶ貼付用!BX343)</f>
        <v/>
      </c>
      <c r="BJ357" s="38" t="str">
        <f>IF(ＣＳＶ貼付用!BZ343="","",ＣＳＶ貼付用!BZ343)</f>
        <v/>
      </c>
      <c r="BK357" s="38" t="str">
        <f>IF(ＣＳＶ貼付用!CB343="","",ＣＳＶ貼付用!CB343)</f>
        <v/>
      </c>
      <c r="BL357" s="40" t="str">
        <f t="shared" si="578"/>
        <v/>
      </c>
      <c r="BM357" s="41" t="str">
        <f>IF(林齢計算用!C343="","",林齢計算用!C343)</f>
        <v/>
      </c>
      <c r="BN357" s="41" t="str">
        <f t="shared" si="579"/>
        <v/>
      </c>
      <c r="BO357" s="41" t="str">
        <f t="shared" si="580"/>
        <v/>
      </c>
      <c r="BP357" s="23" t="str">
        <f>IF(BK357="スギ",INDEX(データ!$C$7:$E$26,MATCH(BN357,データ!$B$7:$B$26),MATCH(BL357,データ!$C$6:$E$6)),IF(BK357="ヒノキ",INDEX(データ!$C$32:$E$51,MATCH(BN357,データ!$B$32:$B$51),MATCH(BL357,データ!$C$31:$E$31)),IF(BK357="マツ",INDEX(データ!#REF!,MATCH(BN357,データ!#REF!),MATCH(BL357,データ!#REF!)),IF(BK357="ザツ",INDEX(データ!#REF!,MATCH(BN357,データ!#REF!),MATCH(BL357,データ!#REF!)),""))))</f>
        <v/>
      </c>
      <c r="BQ357" s="22" t="str">
        <f t="shared" si="548"/>
        <v/>
      </c>
      <c r="BR357" s="21" t="str">
        <f t="shared" si="581"/>
        <v/>
      </c>
      <c r="BS357" s="21" t="str">
        <f t="shared" si="582"/>
        <v/>
      </c>
      <c r="BT357" s="24" t="str">
        <f>IF(BK357="スギ",INDEX(データ!$H$7:$J$26,MATCH(BN357,データ!$G$7:$G$26),MATCH(BL357,データ!$H$6:$J$6)),IF(BK357="ヒノキ",INDEX(データ!$H$32:$J$51,MATCH(BN357,データ!$G$32:$G$51),MATCH(BL357,データ!$H$31:$J$31)),IF(BK357="マツ",INDEX(データ!#REF!,MATCH(BN357,データ!#REF!),MATCH(BL357,データ!#REF!)),IF(BK357="ザツ",INDEX(データ!#REF!,MATCH(BN357,データ!#REF!),MATCH(BL357,データ!#REF!)),""))))</f>
        <v/>
      </c>
      <c r="BU357" s="22" t="str">
        <f t="shared" si="583"/>
        <v/>
      </c>
      <c r="BV357" s="21" t="str">
        <f t="shared" si="584"/>
        <v/>
      </c>
      <c r="BW357" s="27" t="str">
        <f t="shared" si="585"/>
        <v/>
      </c>
      <c r="BX357" s="24" t="str">
        <f t="shared" si="586"/>
        <v/>
      </c>
      <c r="BY357" s="25" t="str">
        <f t="shared" si="587"/>
        <v>0</v>
      </c>
      <c r="BZ357" s="26" t="str">
        <f t="shared" si="588"/>
        <v/>
      </c>
      <c r="CA357" s="26" t="str">
        <f t="shared" si="589"/>
        <v/>
      </c>
      <c r="CB357" s="26" t="str">
        <f t="shared" si="590"/>
        <v/>
      </c>
      <c r="CC357" s="27" t="str">
        <f t="shared" si="591"/>
        <v/>
      </c>
      <c r="CD357" s="26" t="str">
        <f t="shared" si="592"/>
        <v/>
      </c>
      <c r="CE357" s="26" t="str">
        <f t="shared" si="593"/>
        <v/>
      </c>
      <c r="CF357" s="45" t="s">
        <v>30</v>
      </c>
      <c r="CG357" s="55" t="str">
        <f>IF(ＣＳＶ貼付用!CM343="","",ＣＳＶ貼付用!CM343)</f>
        <v/>
      </c>
      <c r="CH357" s="38" t="str">
        <f>IF(ＣＳＶ貼付用!CO343="","",ＣＳＶ貼付用!CO343)</f>
        <v/>
      </c>
      <c r="CI357" s="38" t="str">
        <f>IF(ＣＳＶ貼付用!CQ343="","",ＣＳＶ貼付用!CQ343)</f>
        <v/>
      </c>
      <c r="CJ357" s="40" t="str">
        <f t="shared" si="594"/>
        <v/>
      </c>
      <c r="CK357" s="41" t="str">
        <f>IF(林齢計算用!D343="","",林齢計算用!D343)</f>
        <v/>
      </c>
      <c r="CL357" s="41" t="str">
        <f t="shared" si="595"/>
        <v/>
      </c>
      <c r="CM357" s="41" t="str">
        <f t="shared" si="596"/>
        <v/>
      </c>
      <c r="CN357" s="23" t="str">
        <f>IF(CI357="スギ",INDEX(データ!$C$7:$E$26,MATCH(CL357,データ!$B$7:$B$26),MATCH(CJ357,データ!$C$6:$E$6)),IF(CI357="ヒノキ",INDEX(データ!$C$32:$E$51,MATCH(CL357,データ!$B$32:$B$51),MATCH(CJ357,データ!$C$31:$E$31)),IF(CI357="マツ",INDEX(データ!#REF!,MATCH(CL357,データ!#REF!),MATCH(CJ357,データ!#REF!)),IF(CI357="ザツ",INDEX(データ!#REF!,MATCH(CL357,データ!#REF!),MATCH(CJ357,データ!#REF!)),""))))</f>
        <v/>
      </c>
      <c r="CO357" s="22" t="str">
        <f t="shared" si="549"/>
        <v/>
      </c>
      <c r="CP357" s="21" t="str">
        <f t="shared" si="597"/>
        <v/>
      </c>
      <c r="CQ357" s="21" t="str">
        <f t="shared" si="598"/>
        <v/>
      </c>
      <c r="CR357" s="24" t="str">
        <f>IF(CI357="スギ",INDEX(データ!$H$7:$J$26,MATCH(CL357,データ!$G$7:$G$26),MATCH(CJ357,データ!$H$6:$J$6)),IF(CI357="ヒノキ",INDEX(データ!$H$32:$J$51,MATCH(CL357,データ!$G$32:$G$51),MATCH(CJ357,データ!$H$31:$J$31)),IF(CI357="マツ",INDEX(データ!#REF!,MATCH(CL357,データ!#REF!),MATCH(CJ357,データ!#REF!)),IF(CI357="ザツ",INDEX(データ!#REF!,MATCH(CL357,データ!#REF!),MATCH(CJ357,データ!#REF!)),""))))</f>
        <v/>
      </c>
      <c r="CS357" s="22" t="str">
        <f t="shared" si="599"/>
        <v/>
      </c>
      <c r="CT357" s="21" t="str">
        <f t="shared" si="600"/>
        <v/>
      </c>
      <c r="CU357" s="27" t="str">
        <f t="shared" si="601"/>
        <v/>
      </c>
      <c r="CV357" s="24" t="str">
        <f t="shared" si="602"/>
        <v/>
      </c>
      <c r="CW357" s="25" t="str">
        <f t="shared" si="603"/>
        <v>0</v>
      </c>
      <c r="CX357" s="26" t="str">
        <f t="shared" si="604"/>
        <v/>
      </c>
      <c r="CY357" s="26" t="str">
        <f t="shared" si="605"/>
        <v/>
      </c>
      <c r="CZ357" s="26" t="str">
        <f t="shared" si="606"/>
        <v/>
      </c>
      <c r="DA357" s="27" t="str">
        <f t="shared" si="607"/>
        <v/>
      </c>
      <c r="DB357" s="26" t="str">
        <f t="shared" si="608"/>
        <v/>
      </c>
      <c r="DC357" s="26" t="str">
        <f t="shared" si="609"/>
        <v/>
      </c>
      <c r="DD357" s="45" t="s">
        <v>30</v>
      </c>
      <c r="DE357" s="55" t="str">
        <f>IF(ＣＳＶ貼付用!DB343="","",ＣＳＶ貼付用!DB343)</f>
        <v/>
      </c>
      <c r="DF357" s="38" t="str">
        <f>IF(ＣＳＶ貼付用!DD343="","",ＣＳＶ貼付用!DD343)</f>
        <v/>
      </c>
      <c r="DG357" s="38" t="str">
        <f>IF(ＣＳＶ貼付用!DF343="","",ＣＳＶ貼付用!DF343)</f>
        <v/>
      </c>
      <c r="DH357" s="40" t="str">
        <f t="shared" si="610"/>
        <v/>
      </c>
      <c r="DI357" s="41" t="str">
        <f>IF(林齢計算用!E343="","",林齢計算用!E343)</f>
        <v/>
      </c>
      <c r="DJ357" s="41" t="str">
        <f t="shared" si="611"/>
        <v/>
      </c>
      <c r="DK357" s="41" t="str">
        <f t="shared" si="612"/>
        <v/>
      </c>
      <c r="DL357" s="23" t="str">
        <f>IF(DG357="スギ",INDEX(データ!$C$7:$E$26,MATCH(DJ357,データ!$B$7:$B$26),MATCH(DH357,データ!$C$6:$E$6)),IF(DG357="ヒノキ",INDEX(データ!$C$32:$E$51,MATCH(DJ357,データ!$B$32:$B$51),MATCH(DH357,データ!$C$31:$E$31)),IF(DG357="マツ",INDEX(データ!#REF!,MATCH(DJ357,データ!#REF!),MATCH(DH357,データ!#REF!)),IF(DG357="ザツ",INDEX(データ!#REF!,MATCH(DJ357,データ!#REF!),MATCH(DH357,データ!#REF!)),""))))</f>
        <v/>
      </c>
      <c r="DM357" s="22" t="str">
        <f t="shared" si="550"/>
        <v/>
      </c>
      <c r="DN357" s="21" t="str">
        <f t="shared" si="613"/>
        <v/>
      </c>
      <c r="DO357" s="21" t="str">
        <f t="shared" si="614"/>
        <v/>
      </c>
      <c r="DP357" s="24" t="str">
        <f>IF(DG357="スギ",INDEX(データ!$H$7:$J$26,MATCH(DJ357,データ!$G$7:$G$26),MATCH(DH357,データ!$H$6:$J$6)),IF(DG357="ヒノキ",INDEX(データ!$H$32:$J$51,MATCH(DJ357,データ!$G$32:$G$51),MATCH(DH357,データ!$H$31:$J$31)),IF(DG357="マツ",INDEX(データ!#REF!,MATCH(DJ357,データ!#REF!),MATCH(DH357,データ!#REF!)),IF(DG357="ザツ",INDEX(データ!#REF!,MATCH(DJ357,データ!#REF!),MATCH(DH357,データ!#REF!)),""))))</f>
        <v/>
      </c>
      <c r="DQ357" s="22" t="str">
        <f t="shared" si="615"/>
        <v/>
      </c>
      <c r="DR357" s="21" t="str">
        <f t="shared" si="616"/>
        <v/>
      </c>
      <c r="DS357" s="27" t="str">
        <f t="shared" si="617"/>
        <v/>
      </c>
      <c r="DT357" s="24" t="str">
        <f t="shared" si="618"/>
        <v/>
      </c>
      <c r="DU357" s="25" t="str">
        <f t="shared" si="619"/>
        <v>0</v>
      </c>
      <c r="DV357" s="26" t="str">
        <f t="shared" si="620"/>
        <v/>
      </c>
      <c r="DW357" s="26" t="str">
        <f t="shared" si="621"/>
        <v/>
      </c>
      <c r="DX357" s="26" t="str">
        <f t="shared" si="622"/>
        <v/>
      </c>
      <c r="DY357" s="27" t="str">
        <f t="shared" si="623"/>
        <v/>
      </c>
      <c r="DZ357" s="26" t="str">
        <f t="shared" si="624"/>
        <v/>
      </c>
      <c r="EA357" s="26" t="str">
        <f t="shared" si="625"/>
        <v/>
      </c>
      <c r="EB357" s="45" t="s">
        <v>30</v>
      </c>
      <c r="EC357" s="55" t="str">
        <f>IF(ＣＳＶ貼付用!DQ343="","",ＣＳＶ貼付用!DQ343)</f>
        <v/>
      </c>
      <c r="ED357" s="38" t="str">
        <f>IF(ＣＳＶ貼付用!DS343="","",ＣＳＶ貼付用!DS343)</f>
        <v/>
      </c>
      <c r="EE357" s="38" t="str">
        <f>IF(ＣＳＶ貼付用!DU343="","",ＣＳＶ貼付用!DU343)</f>
        <v/>
      </c>
      <c r="EF357" s="40" t="str">
        <f t="shared" si="626"/>
        <v/>
      </c>
      <c r="EG357" s="41" t="str">
        <f>IF(林齢計算用!F343="","",林齢計算用!F343)</f>
        <v/>
      </c>
      <c r="EH357" s="41" t="str">
        <f t="shared" si="627"/>
        <v/>
      </c>
      <c r="EI357" s="41" t="str">
        <f t="shared" si="628"/>
        <v/>
      </c>
      <c r="EJ357" s="23" t="str">
        <f>IF(EE357="スギ",INDEX(データ!$C$7:$E$26,MATCH(EH357,データ!$B$7:$B$26),MATCH(EF357,データ!$C$6:$E$6)),IF(EE357="ヒノキ",INDEX(データ!$C$32:$E$51,MATCH(EH357,データ!$B$32:$B$51),MATCH(EF357,データ!$C$31:$E$31)),IF(EE357="マツ",INDEX(データ!#REF!,MATCH(EH357,データ!#REF!),MATCH(EF357,データ!#REF!)),IF(EE357="ザツ",INDEX(データ!#REF!,MATCH(EH357,データ!#REF!),MATCH(EF357,データ!#REF!)),""))))</f>
        <v/>
      </c>
      <c r="EK357" s="22" t="str">
        <f t="shared" si="551"/>
        <v/>
      </c>
      <c r="EL357" s="21" t="str">
        <f t="shared" si="629"/>
        <v/>
      </c>
      <c r="EM357" s="21" t="str">
        <f t="shared" si="630"/>
        <v/>
      </c>
      <c r="EN357" s="24" t="str">
        <f>IF(EE357="スギ",INDEX(データ!$H$7:$J$26,MATCH(EH357,データ!$G$7:$G$26),MATCH(EF357,データ!$H$6:$J$6)),IF(EE357="ヒノキ",INDEX(データ!$H$32:$J$51,MATCH(EH357,データ!$G$32:$G$51),MATCH(EF357,データ!$H$31:$J$31)),IF(EE357="マツ",INDEX(データ!#REF!,MATCH(EH357,データ!#REF!),MATCH(EF357,データ!#REF!)),IF(EE357="ザツ",INDEX(データ!#REF!,MATCH(EH357,データ!#REF!),MATCH(EF357,データ!#REF!)),""))))</f>
        <v/>
      </c>
      <c r="EO357" s="22" t="str">
        <f t="shared" si="631"/>
        <v/>
      </c>
      <c r="EP357" s="21" t="str">
        <f t="shared" si="632"/>
        <v/>
      </c>
      <c r="EQ357" s="27" t="str">
        <f t="shared" si="633"/>
        <v/>
      </c>
      <c r="ER357" s="24" t="str">
        <f t="shared" si="634"/>
        <v/>
      </c>
      <c r="ES357" s="25" t="str">
        <f t="shared" si="635"/>
        <v>0</v>
      </c>
      <c r="ET357" s="26" t="str">
        <f t="shared" si="636"/>
        <v/>
      </c>
      <c r="EU357" s="26" t="str">
        <f t="shared" si="637"/>
        <v/>
      </c>
      <c r="EV357" s="26" t="str">
        <f t="shared" si="638"/>
        <v/>
      </c>
      <c r="EW357" s="27" t="str">
        <f t="shared" si="639"/>
        <v/>
      </c>
      <c r="EX357" s="26" t="str">
        <f t="shared" si="640"/>
        <v/>
      </c>
      <c r="EY357" s="26" t="str">
        <f t="shared" si="641"/>
        <v/>
      </c>
      <c r="EZ357" s="26">
        <f t="shared" si="642"/>
        <v>0</v>
      </c>
      <c r="FA357" s="43"/>
    </row>
    <row r="358" spans="1:157" ht="15.95" customHeight="1" x14ac:dyDescent="0.15">
      <c r="A358" s="21"/>
      <c r="B358" s="36" t="str">
        <f>IF(ＣＳＶ貼付用!G344="","",ＣＳＶ貼付用!G344)</f>
        <v/>
      </c>
      <c r="C358" s="36" t="str">
        <f>IF(ＣＳＶ貼付用!I344="","",ＣＳＶ貼付用!I344)</f>
        <v/>
      </c>
      <c r="D358" s="36" t="str">
        <f>IF(ＣＳＶ貼付用!J344="","",ＣＳＶ貼付用!J344)</f>
        <v/>
      </c>
      <c r="E358" s="36" t="str">
        <f>IF(ＣＳＶ貼付用!F344="","",ＣＳＶ貼付用!F344)</f>
        <v/>
      </c>
      <c r="F358" s="38" t="str">
        <f>IF(ＣＳＶ貼付用!T344="","",ＣＳＶ貼付用!T344)</f>
        <v/>
      </c>
      <c r="G358" s="38"/>
      <c r="H358" s="38" t="str">
        <f>IF(ＣＳＶ貼付用!GJ344="","",ＣＳＶ貼付用!GJ344)</f>
        <v/>
      </c>
      <c r="I358" s="38" t="str">
        <f>IF(ＣＳＶ貼付用!GL344="","",ＣＳＶ貼付用!GL344)</f>
        <v/>
      </c>
      <c r="J358" s="38" t="str">
        <f>IF(ＣＳＶ貼付用!GN344="","",ＣＳＶ貼付用!GN344)</f>
        <v/>
      </c>
      <c r="K358" s="38" t="str">
        <f>IF(ＣＳＶ貼付用!GP344="","",ＣＳＶ貼付用!GP344)</f>
        <v/>
      </c>
      <c r="L358" s="45" t="s">
        <v>30</v>
      </c>
      <c r="M358" s="55" t="str">
        <f>IF(ＣＳＶ貼付用!AT344="","",ＣＳＶ貼付用!AT344)</f>
        <v/>
      </c>
      <c r="N358" s="38" t="str">
        <f>IF(ＣＳＶ貼付用!AV344="","",ＣＳＶ貼付用!AV344)</f>
        <v/>
      </c>
      <c r="O358" s="38" t="str">
        <f>IF(ＣＳＶ貼付用!AX344="","",ＣＳＶ貼付用!AX344)</f>
        <v/>
      </c>
      <c r="P358" s="40" t="str">
        <f>IF(ＣＳＶ貼付用!FE344="","",ＣＳＶ貼付用!FE344)</f>
        <v/>
      </c>
      <c r="Q358" s="41" t="str">
        <f>IF(林齢計算用!A344="","",林齢計算用!A344)</f>
        <v/>
      </c>
      <c r="R358" s="41" t="str">
        <f t="shared" si="552"/>
        <v/>
      </c>
      <c r="S358" s="56" t="str">
        <f>IF(ＣＳＶ貼付用!EG344="","",ＣＳＶ貼付用!EG344*10)</f>
        <v/>
      </c>
      <c r="T358" s="23" t="str">
        <f>IF(O358="スギ",INDEX(データ!$C$7:$E$26,MATCH(R358,データ!$B$7:$B$26),MATCH(P358,データ!$C$6:$E$6)),IF(O358="ヒノキ",INDEX(データ!$C$32:$E$51,MATCH(R358,データ!$B$32:$B$51),MATCH(P358,データ!$C$31:$E$31)),IF(O358="マツ",INDEX(データ!#REF!,MATCH(R358,データ!#REF!),MATCH(P358,データ!#REF!)),IF(O358="ザツ",INDEX(データ!#REF!,MATCH(R358,データ!#REF!),MATCH(P358,データ!#REF!)),""))))</f>
        <v/>
      </c>
      <c r="U358" s="22" t="str">
        <f t="shared" si="643"/>
        <v/>
      </c>
      <c r="V358" s="21" t="str">
        <f t="shared" si="647"/>
        <v/>
      </c>
      <c r="W358" s="21" t="str">
        <f t="shared" si="644"/>
        <v/>
      </c>
      <c r="X358" s="23" t="str">
        <f>IF(O358="スギ",INDEX(データ!$H$7:$J$26,MATCH(R358,データ!$G$7:$G$26),MATCH(P358,データ!$H$6:$J$6)),IF(O358="ヒノキ",INDEX(データ!$H$32:$J$51,MATCH(R358,データ!$G$32:$G$51),MATCH(P358,データ!$H$31:$J$31)),IF(O358="マツ",INDEX(データ!#REF!,MATCH(R358,データ!#REF!),MATCH(P358,データ!#REF!)),IF(O358="ザツ",INDEX(データ!#REF!,MATCH(R358,データ!#REF!),MATCH(P358,データ!#REF!)),""))))</f>
        <v/>
      </c>
      <c r="Y358" s="22" t="str">
        <f t="shared" si="645"/>
        <v/>
      </c>
      <c r="Z358" s="21" t="str">
        <f t="shared" si="646"/>
        <v/>
      </c>
      <c r="AA358" s="27" t="str">
        <f t="shared" si="553"/>
        <v/>
      </c>
      <c r="AB358" s="24" t="str">
        <f t="shared" si="554"/>
        <v/>
      </c>
      <c r="AC358" s="25" t="str">
        <f t="shared" si="555"/>
        <v>0</v>
      </c>
      <c r="AD358" s="26" t="str">
        <f t="shared" si="556"/>
        <v/>
      </c>
      <c r="AE358" s="26" t="str">
        <f t="shared" si="557"/>
        <v/>
      </c>
      <c r="AF358" s="26" t="str">
        <f t="shared" si="558"/>
        <v/>
      </c>
      <c r="AG358" s="27" t="str">
        <f t="shared" si="559"/>
        <v/>
      </c>
      <c r="AH358" s="26" t="str">
        <f t="shared" si="560"/>
        <v/>
      </c>
      <c r="AI358" s="26" t="str">
        <f t="shared" si="561"/>
        <v/>
      </c>
      <c r="AJ358" s="45" t="s">
        <v>30</v>
      </c>
      <c r="AK358" s="55" t="str">
        <f>IF(ＣＳＶ貼付用!BI344="","",ＣＳＶ貼付用!BI344)</f>
        <v/>
      </c>
      <c r="AL358" s="38" t="str">
        <f>IF(ＣＳＶ貼付用!BK344="","",ＣＳＶ貼付用!BK344)</f>
        <v/>
      </c>
      <c r="AM358" s="38" t="str">
        <f>IF(ＣＳＶ貼付用!BM344="","",ＣＳＶ貼付用!BM344)</f>
        <v/>
      </c>
      <c r="AN358" s="40" t="str">
        <f t="shared" si="562"/>
        <v/>
      </c>
      <c r="AO358" s="41" t="str">
        <f>IF(林齢計算用!B344="","",林齢計算用!B344)</f>
        <v/>
      </c>
      <c r="AP358" s="41" t="str">
        <f t="shared" si="563"/>
        <v/>
      </c>
      <c r="AQ358" s="41" t="str">
        <f t="shared" si="564"/>
        <v/>
      </c>
      <c r="AR358" s="23" t="str">
        <f>IF(AM358="スギ",INDEX(データ!$C$7:$E$26,MATCH(AP358,データ!$B$7:$B$26),MATCH(AN358,データ!$C$6:$E$6)),IF(AM358="ヒノキ",INDEX(データ!$C$32:$E$51,MATCH(AP358,データ!$B$32:$B$51),MATCH(AN358,データ!$C$31:$E$31)),IF(AM358="マツ",INDEX(データ!#REF!,MATCH(AP358,データ!#REF!),MATCH(AN358,データ!#REF!)),IF(AM358="ザツ",INDEX(データ!#REF!,MATCH(AP358,データ!#REF!),MATCH(AN358,データ!#REF!)),""))))</f>
        <v/>
      </c>
      <c r="AS358" s="22" t="str">
        <f t="shared" si="547"/>
        <v/>
      </c>
      <c r="AT358" s="21" t="str">
        <f t="shared" si="565"/>
        <v/>
      </c>
      <c r="AU358" s="21" t="str">
        <f t="shared" si="566"/>
        <v/>
      </c>
      <c r="AV358" s="24" t="str">
        <f>IF(AM358="スギ",INDEX(データ!$H$7:$J$26,MATCH(AP358,データ!$G$7:$G$26),MATCH(AN358,データ!$H$6:$J$6)),IF(AM358="ヒノキ",INDEX(データ!$H$32:$J$51,MATCH(AP358,データ!$G$32:$G$51),MATCH(AN358,データ!$H$31:$J$31)),IF(AM358="マツ",INDEX(データ!#REF!,MATCH(AP358,データ!#REF!),MATCH(AN358,データ!#REF!)),IF(AM358="ザツ",INDEX(データ!#REF!,MATCH(AP358,データ!#REF!),MATCH(AN358,データ!#REF!)),""))))</f>
        <v/>
      </c>
      <c r="AW358" s="22" t="str">
        <f t="shared" si="567"/>
        <v/>
      </c>
      <c r="AX358" s="21" t="str">
        <f t="shared" si="568"/>
        <v/>
      </c>
      <c r="AY358" s="27" t="str">
        <f t="shared" si="569"/>
        <v/>
      </c>
      <c r="AZ358" s="24" t="str">
        <f t="shared" si="570"/>
        <v/>
      </c>
      <c r="BA358" s="25" t="str">
        <f t="shared" si="571"/>
        <v>0</v>
      </c>
      <c r="BB358" s="26" t="str">
        <f t="shared" si="572"/>
        <v/>
      </c>
      <c r="BC358" s="26" t="str">
        <f t="shared" si="573"/>
        <v/>
      </c>
      <c r="BD358" s="26" t="str">
        <f t="shared" si="574"/>
        <v/>
      </c>
      <c r="BE358" s="27" t="str">
        <f t="shared" si="575"/>
        <v/>
      </c>
      <c r="BF358" s="26" t="str">
        <f t="shared" si="576"/>
        <v/>
      </c>
      <c r="BG358" s="26" t="str">
        <f t="shared" si="577"/>
        <v/>
      </c>
      <c r="BH358" s="45" t="s">
        <v>30</v>
      </c>
      <c r="BI358" s="55" t="str">
        <f>IF(ＣＳＶ貼付用!BX344="","",ＣＳＶ貼付用!BX344)</f>
        <v/>
      </c>
      <c r="BJ358" s="38" t="str">
        <f>IF(ＣＳＶ貼付用!BZ344="","",ＣＳＶ貼付用!BZ344)</f>
        <v/>
      </c>
      <c r="BK358" s="38" t="str">
        <f>IF(ＣＳＶ貼付用!CB344="","",ＣＳＶ貼付用!CB344)</f>
        <v/>
      </c>
      <c r="BL358" s="40" t="str">
        <f t="shared" si="578"/>
        <v/>
      </c>
      <c r="BM358" s="41" t="str">
        <f>IF(林齢計算用!C344="","",林齢計算用!C344)</f>
        <v/>
      </c>
      <c r="BN358" s="41" t="str">
        <f t="shared" si="579"/>
        <v/>
      </c>
      <c r="BO358" s="41" t="str">
        <f t="shared" si="580"/>
        <v/>
      </c>
      <c r="BP358" s="23" t="str">
        <f>IF(BK358="スギ",INDEX(データ!$C$7:$E$26,MATCH(BN358,データ!$B$7:$B$26),MATCH(BL358,データ!$C$6:$E$6)),IF(BK358="ヒノキ",INDEX(データ!$C$32:$E$51,MATCH(BN358,データ!$B$32:$B$51),MATCH(BL358,データ!$C$31:$E$31)),IF(BK358="マツ",INDEX(データ!#REF!,MATCH(BN358,データ!#REF!),MATCH(BL358,データ!#REF!)),IF(BK358="ザツ",INDEX(データ!#REF!,MATCH(BN358,データ!#REF!),MATCH(BL358,データ!#REF!)),""))))</f>
        <v/>
      </c>
      <c r="BQ358" s="22" t="str">
        <f t="shared" si="548"/>
        <v/>
      </c>
      <c r="BR358" s="21" t="str">
        <f t="shared" si="581"/>
        <v/>
      </c>
      <c r="BS358" s="21" t="str">
        <f t="shared" si="582"/>
        <v/>
      </c>
      <c r="BT358" s="24" t="str">
        <f>IF(BK358="スギ",INDEX(データ!$H$7:$J$26,MATCH(BN358,データ!$G$7:$G$26),MATCH(BL358,データ!$H$6:$J$6)),IF(BK358="ヒノキ",INDEX(データ!$H$32:$J$51,MATCH(BN358,データ!$G$32:$G$51),MATCH(BL358,データ!$H$31:$J$31)),IF(BK358="マツ",INDEX(データ!#REF!,MATCH(BN358,データ!#REF!),MATCH(BL358,データ!#REF!)),IF(BK358="ザツ",INDEX(データ!#REF!,MATCH(BN358,データ!#REF!),MATCH(BL358,データ!#REF!)),""))))</f>
        <v/>
      </c>
      <c r="BU358" s="22" t="str">
        <f t="shared" si="583"/>
        <v/>
      </c>
      <c r="BV358" s="21" t="str">
        <f t="shared" si="584"/>
        <v/>
      </c>
      <c r="BW358" s="27" t="str">
        <f t="shared" si="585"/>
        <v/>
      </c>
      <c r="BX358" s="24" t="str">
        <f t="shared" si="586"/>
        <v/>
      </c>
      <c r="BY358" s="25" t="str">
        <f t="shared" si="587"/>
        <v>0</v>
      </c>
      <c r="BZ358" s="26" t="str">
        <f t="shared" si="588"/>
        <v/>
      </c>
      <c r="CA358" s="26" t="str">
        <f t="shared" si="589"/>
        <v/>
      </c>
      <c r="CB358" s="26" t="str">
        <f t="shared" si="590"/>
        <v/>
      </c>
      <c r="CC358" s="27" t="str">
        <f t="shared" si="591"/>
        <v/>
      </c>
      <c r="CD358" s="26" t="str">
        <f t="shared" si="592"/>
        <v/>
      </c>
      <c r="CE358" s="26" t="str">
        <f t="shared" si="593"/>
        <v/>
      </c>
      <c r="CF358" s="45" t="s">
        <v>30</v>
      </c>
      <c r="CG358" s="55" t="str">
        <f>IF(ＣＳＶ貼付用!CM344="","",ＣＳＶ貼付用!CM344)</f>
        <v/>
      </c>
      <c r="CH358" s="38" t="str">
        <f>IF(ＣＳＶ貼付用!CO344="","",ＣＳＶ貼付用!CO344)</f>
        <v/>
      </c>
      <c r="CI358" s="38" t="str">
        <f>IF(ＣＳＶ貼付用!CQ344="","",ＣＳＶ貼付用!CQ344)</f>
        <v/>
      </c>
      <c r="CJ358" s="40" t="str">
        <f t="shared" si="594"/>
        <v/>
      </c>
      <c r="CK358" s="41" t="str">
        <f>IF(林齢計算用!D344="","",林齢計算用!D344)</f>
        <v/>
      </c>
      <c r="CL358" s="41" t="str">
        <f t="shared" si="595"/>
        <v/>
      </c>
      <c r="CM358" s="41" t="str">
        <f t="shared" si="596"/>
        <v/>
      </c>
      <c r="CN358" s="23" t="str">
        <f>IF(CI358="スギ",INDEX(データ!$C$7:$E$26,MATCH(CL358,データ!$B$7:$B$26),MATCH(CJ358,データ!$C$6:$E$6)),IF(CI358="ヒノキ",INDEX(データ!$C$32:$E$51,MATCH(CL358,データ!$B$32:$B$51),MATCH(CJ358,データ!$C$31:$E$31)),IF(CI358="マツ",INDEX(データ!#REF!,MATCH(CL358,データ!#REF!),MATCH(CJ358,データ!#REF!)),IF(CI358="ザツ",INDEX(データ!#REF!,MATCH(CL358,データ!#REF!),MATCH(CJ358,データ!#REF!)),""))))</f>
        <v/>
      </c>
      <c r="CO358" s="22" t="str">
        <f t="shared" si="549"/>
        <v/>
      </c>
      <c r="CP358" s="21" t="str">
        <f t="shared" si="597"/>
        <v/>
      </c>
      <c r="CQ358" s="21" t="str">
        <f t="shared" si="598"/>
        <v/>
      </c>
      <c r="CR358" s="24" t="str">
        <f>IF(CI358="スギ",INDEX(データ!$H$7:$J$26,MATCH(CL358,データ!$G$7:$G$26),MATCH(CJ358,データ!$H$6:$J$6)),IF(CI358="ヒノキ",INDEX(データ!$H$32:$J$51,MATCH(CL358,データ!$G$32:$G$51),MATCH(CJ358,データ!$H$31:$J$31)),IF(CI358="マツ",INDEX(データ!#REF!,MATCH(CL358,データ!#REF!),MATCH(CJ358,データ!#REF!)),IF(CI358="ザツ",INDEX(データ!#REF!,MATCH(CL358,データ!#REF!),MATCH(CJ358,データ!#REF!)),""))))</f>
        <v/>
      </c>
      <c r="CS358" s="22" t="str">
        <f t="shared" si="599"/>
        <v/>
      </c>
      <c r="CT358" s="21" t="str">
        <f t="shared" si="600"/>
        <v/>
      </c>
      <c r="CU358" s="27" t="str">
        <f t="shared" si="601"/>
        <v/>
      </c>
      <c r="CV358" s="24" t="str">
        <f t="shared" si="602"/>
        <v/>
      </c>
      <c r="CW358" s="25" t="str">
        <f t="shared" si="603"/>
        <v>0</v>
      </c>
      <c r="CX358" s="26" t="str">
        <f t="shared" si="604"/>
        <v/>
      </c>
      <c r="CY358" s="26" t="str">
        <f t="shared" si="605"/>
        <v/>
      </c>
      <c r="CZ358" s="26" t="str">
        <f t="shared" si="606"/>
        <v/>
      </c>
      <c r="DA358" s="27" t="str">
        <f t="shared" si="607"/>
        <v/>
      </c>
      <c r="DB358" s="26" t="str">
        <f t="shared" si="608"/>
        <v/>
      </c>
      <c r="DC358" s="26" t="str">
        <f t="shared" si="609"/>
        <v/>
      </c>
      <c r="DD358" s="45" t="s">
        <v>30</v>
      </c>
      <c r="DE358" s="55" t="str">
        <f>IF(ＣＳＶ貼付用!DB344="","",ＣＳＶ貼付用!DB344)</f>
        <v/>
      </c>
      <c r="DF358" s="38" t="str">
        <f>IF(ＣＳＶ貼付用!DD344="","",ＣＳＶ貼付用!DD344)</f>
        <v/>
      </c>
      <c r="DG358" s="38" t="str">
        <f>IF(ＣＳＶ貼付用!DF344="","",ＣＳＶ貼付用!DF344)</f>
        <v/>
      </c>
      <c r="DH358" s="40" t="str">
        <f t="shared" si="610"/>
        <v/>
      </c>
      <c r="DI358" s="41" t="str">
        <f>IF(林齢計算用!E344="","",林齢計算用!E344)</f>
        <v/>
      </c>
      <c r="DJ358" s="41" t="str">
        <f t="shared" si="611"/>
        <v/>
      </c>
      <c r="DK358" s="41" t="str">
        <f t="shared" si="612"/>
        <v/>
      </c>
      <c r="DL358" s="23" t="str">
        <f>IF(DG358="スギ",INDEX(データ!$C$7:$E$26,MATCH(DJ358,データ!$B$7:$B$26),MATCH(DH358,データ!$C$6:$E$6)),IF(DG358="ヒノキ",INDEX(データ!$C$32:$E$51,MATCH(DJ358,データ!$B$32:$B$51),MATCH(DH358,データ!$C$31:$E$31)),IF(DG358="マツ",INDEX(データ!#REF!,MATCH(DJ358,データ!#REF!),MATCH(DH358,データ!#REF!)),IF(DG358="ザツ",INDEX(データ!#REF!,MATCH(DJ358,データ!#REF!),MATCH(DH358,データ!#REF!)),""))))</f>
        <v/>
      </c>
      <c r="DM358" s="22" t="str">
        <f t="shared" si="550"/>
        <v/>
      </c>
      <c r="DN358" s="21" t="str">
        <f t="shared" si="613"/>
        <v/>
      </c>
      <c r="DO358" s="21" t="str">
        <f t="shared" si="614"/>
        <v/>
      </c>
      <c r="DP358" s="24" t="str">
        <f>IF(DG358="スギ",INDEX(データ!$H$7:$J$26,MATCH(DJ358,データ!$G$7:$G$26),MATCH(DH358,データ!$H$6:$J$6)),IF(DG358="ヒノキ",INDEX(データ!$H$32:$J$51,MATCH(DJ358,データ!$G$32:$G$51),MATCH(DH358,データ!$H$31:$J$31)),IF(DG358="マツ",INDEX(データ!#REF!,MATCH(DJ358,データ!#REF!),MATCH(DH358,データ!#REF!)),IF(DG358="ザツ",INDEX(データ!#REF!,MATCH(DJ358,データ!#REF!),MATCH(DH358,データ!#REF!)),""))))</f>
        <v/>
      </c>
      <c r="DQ358" s="22" t="str">
        <f t="shared" si="615"/>
        <v/>
      </c>
      <c r="DR358" s="21" t="str">
        <f t="shared" si="616"/>
        <v/>
      </c>
      <c r="DS358" s="27" t="str">
        <f t="shared" si="617"/>
        <v/>
      </c>
      <c r="DT358" s="24" t="str">
        <f t="shared" si="618"/>
        <v/>
      </c>
      <c r="DU358" s="25" t="str">
        <f t="shared" si="619"/>
        <v>0</v>
      </c>
      <c r="DV358" s="26" t="str">
        <f t="shared" si="620"/>
        <v/>
      </c>
      <c r="DW358" s="26" t="str">
        <f t="shared" si="621"/>
        <v/>
      </c>
      <c r="DX358" s="26" t="str">
        <f t="shared" si="622"/>
        <v/>
      </c>
      <c r="DY358" s="27" t="str">
        <f t="shared" si="623"/>
        <v/>
      </c>
      <c r="DZ358" s="26" t="str">
        <f t="shared" si="624"/>
        <v/>
      </c>
      <c r="EA358" s="26" t="str">
        <f t="shared" si="625"/>
        <v/>
      </c>
      <c r="EB358" s="45" t="s">
        <v>30</v>
      </c>
      <c r="EC358" s="55" t="str">
        <f>IF(ＣＳＶ貼付用!DQ344="","",ＣＳＶ貼付用!DQ344)</f>
        <v/>
      </c>
      <c r="ED358" s="38" t="str">
        <f>IF(ＣＳＶ貼付用!DS344="","",ＣＳＶ貼付用!DS344)</f>
        <v/>
      </c>
      <c r="EE358" s="38" t="str">
        <f>IF(ＣＳＶ貼付用!DU344="","",ＣＳＶ貼付用!DU344)</f>
        <v/>
      </c>
      <c r="EF358" s="40" t="str">
        <f t="shared" si="626"/>
        <v/>
      </c>
      <c r="EG358" s="41" t="str">
        <f>IF(林齢計算用!F344="","",林齢計算用!F344)</f>
        <v/>
      </c>
      <c r="EH358" s="41" t="str">
        <f t="shared" si="627"/>
        <v/>
      </c>
      <c r="EI358" s="41" t="str">
        <f t="shared" si="628"/>
        <v/>
      </c>
      <c r="EJ358" s="23" t="str">
        <f>IF(EE358="スギ",INDEX(データ!$C$7:$E$26,MATCH(EH358,データ!$B$7:$B$26),MATCH(EF358,データ!$C$6:$E$6)),IF(EE358="ヒノキ",INDEX(データ!$C$32:$E$51,MATCH(EH358,データ!$B$32:$B$51),MATCH(EF358,データ!$C$31:$E$31)),IF(EE358="マツ",INDEX(データ!#REF!,MATCH(EH358,データ!#REF!),MATCH(EF358,データ!#REF!)),IF(EE358="ザツ",INDEX(データ!#REF!,MATCH(EH358,データ!#REF!),MATCH(EF358,データ!#REF!)),""))))</f>
        <v/>
      </c>
      <c r="EK358" s="22" t="str">
        <f t="shared" si="551"/>
        <v/>
      </c>
      <c r="EL358" s="21" t="str">
        <f t="shared" si="629"/>
        <v/>
      </c>
      <c r="EM358" s="21" t="str">
        <f t="shared" si="630"/>
        <v/>
      </c>
      <c r="EN358" s="24" t="str">
        <f>IF(EE358="スギ",INDEX(データ!$H$7:$J$26,MATCH(EH358,データ!$G$7:$G$26),MATCH(EF358,データ!$H$6:$J$6)),IF(EE358="ヒノキ",INDEX(データ!$H$32:$J$51,MATCH(EH358,データ!$G$32:$G$51),MATCH(EF358,データ!$H$31:$J$31)),IF(EE358="マツ",INDEX(データ!#REF!,MATCH(EH358,データ!#REF!),MATCH(EF358,データ!#REF!)),IF(EE358="ザツ",INDEX(データ!#REF!,MATCH(EH358,データ!#REF!),MATCH(EF358,データ!#REF!)),""))))</f>
        <v/>
      </c>
      <c r="EO358" s="22" t="str">
        <f t="shared" si="631"/>
        <v/>
      </c>
      <c r="EP358" s="21" t="str">
        <f t="shared" si="632"/>
        <v/>
      </c>
      <c r="EQ358" s="27" t="str">
        <f t="shared" si="633"/>
        <v/>
      </c>
      <c r="ER358" s="24" t="str">
        <f t="shared" si="634"/>
        <v/>
      </c>
      <c r="ES358" s="25" t="str">
        <f t="shared" si="635"/>
        <v>0</v>
      </c>
      <c r="ET358" s="26" t="str">
        <f t="shared" si="636"/>
        <v/>
      </c>
      <c r="EU358" s="26" t="str">
        <f t="shared" si="637"/>
        <v/>
      </c>
      <c r="EV358" s="26" t="str">
        <f t="shared" si="638"/>
        <v/>
      </c>
      <c r="EW358" s="27" t="str">
        <f t="shared" si="639"/>
        <v/>
      </c>
      <c r="EX358" s="26" t="str">
        <f t="shared" si="640"/>
        <v/>
      </c>
      <c r="EY358" s="26" t="str">
        <f t="shared" si="641"/>
        <v/>
      </c>
      <c r="EZ358" s="26">
        <f t="shared" si="642"/>
        <v>0</v>
      </c>
      <c r="FA358" s="43"/>
    </row>
    <row r="359" spans="1:157" ht="15.95" customHeight="1" x14ac:dyDescent="0.15">
      <c r="A359" s="21"/>
      <c r="B359" s="36" t="str">
        <f>IF(ＣＳＶ貼付用!G345="","",ＣＳＶ貼付用!G345)</f>
        <v/>
      </c>
      <c r="C359" s="36" t="str">
        <f>IF(ＣＳＶ貼付用!I345="","",ＣＳＶ貼付用!I345)</f>
        <v/>
      </c>
      <c r="D359" s="36" t="str">
        <f>IF(ＣＳＶ貼付用!J345="","",ＣＳＶ貼付用!J345)</f>
        <v/>
      </c>
      <c r="E359" s="36" t="str">
        <f>IF(ＣＳＶ貼付用!F345="","",ＣＳＶ貼付用!F345)</f>
        <v/>
      </c>
      <c r="F359" s="38" t="str">
        <f>IF(ＣＳＶ貼付用!T345="","",ＣＳＶ貼付用!T345)</f>
        <v/>
      </c>
      <c r="G359" s="38"/>
      <c r="H359" s="38" t="str">
        <f>IF(ＣＳＶ貼付用!GJ345="","",ＣＳＶ貼付用!GJ345)</f>
        <v/>
      </c>
      <c r="I359" s="38" t="str">
        <f>IF(ＣＳＶ貼付用!GL345="","",ＣＳＶ貼付用!GL345)</f>
        <v/>
      </c>
      <c r="J359" s="38" t="str">
        <f>IF(ＣＳＶ貼付用!GN345="","",ＣＳＶ貼付用!GN345)</f>
        <v/>
      </c>
      <c r="K359" s="38" t="str">
        <f>IF(ＣＳＶ貼付用!GP345="","",ＣＳＶ貼付用!GP345)</f>
        <v/>
      </c>
      <c r="L359" s="45" t="s">
        <v>30</v>
      </c>
      <c r="M359" s="55" t="str">
        <f>IF(ＣＳＶ貼付用!AT345="","",ＣＳＶ貼付用!AT345)</f>
        <v/>
      </c>
      <c r="N359" s="38" t="str">
        <f>IF(ＣＳＶ貼付用!AV345="","",ＣＳＶ貼付用!AV345)</f>
        <v/>
      </c>
      <c r="O359" s="38" t="str">
        <f>IF(ＣＳＶ貼付用!AX345="","",ＣＳＶ貼付用!AX345)</f>
        <v/>
      </c>
      <c r="P359" s="40" t="str">
        <f>IF(ＣＳＶ貼付用!FE345="","",ＣＳＶ貼付用!FE345)</f>
        <v/>
      </c>
      <c r="Q359" s="41" t="str">
        <f>IF(林齢計算用!A345="","",林齢計算用!A345)</f>
        <v/>
      </c>
      <c r="R359" s="41" t="str">
        <f t="shared" si="552"/>
        <v/>
      </c>
      <c r="S359" s="56" t="str">
        <f>IF(ＣＳＶ貼付用!EG345="","",ＣＳＶ貼付用!EG345*10)</f>
        <v/>
      </c>
      <c r="T359" s="23" t="str">
        <f>IF(O359="スギ",INDEX(データ!$C$7:$E$26,MATCH(R359,データ!$B$7:$B$26),MATCH(P359,データ!$C$6:$E$6)),IF(O359="ヒノキ",INDEX(データ!$C$32:$E$51,MATCH(R359,データ!$B$32:$B$51),MATCH(P359,データ!$C$31:$E$31)),IF(O359="マツ",INDEX(データ!#REF!,MATCH(R359,データ!#REF!),MATCH(P359,データ!#REF!)),IF(O359="ザツ",INDEX(データ!#REF!,MATCH(R359,データ!#REF!),MATCH(P359,データ!#REF!)),""))))</f>
        <v/>
      </c>
      <c r="U359" s="22" t="str">
        <f t="shared" si="643"/>
        <v/>
      </c>
      <c r="V359" s="21" t="str">
        <f t="shared" si="647"/>
        <v/>
      </c>
      <c r="W359" s="21" t="str">
        <f t="shared" si="644"/>
        <v/>
      </c>
      <c r="X359" s="23" t="str">
        <f>IF(O359="スギ",INDEX(データ!$H$7:$J$26,MATCH(R359,データ!$G$7:$G$26),MATCH(P359,データ!$H$6:$J$6)),IF(O359="ヒノキ",INDEX(データ!$H$32:$J$51,MATCH(R359,データ!$G$32:$G$51),MATCH(P359,データ!$H$31:$J$31)),IF(O359="マツ",INDEX(データ!#REF!,MATCH(R359,データ!#REF!),MATCH(P359,データ!#REF!)),IF(O359="ザツ",INDEX(データ!#REF!,MATCH(R359,データ!#REF!),MATCH(P359,データ!#REF!)),""))))</f>
        <v/>
      </c>
      <c r="Y359" s="22" t="str">
        <f t="shared" si="645"/>
        <v/>
      </c>
      <c r="Z359" s="21" t="str">
        <f t="shared" si="646"/>
        <v/>
      </c>
      <c r="AA359" s="27" t="str">
        <f t="shared" si="553"/>
        <v/>
      </c>
      <c r="AB359" s="24" t="str">
        <f t="shared" si="554"/>
        <v/>
      </c>
      <c r="AC359" s="25" t="str">
        <f t="shared" si="555"/>
        <v>0</v>
      </c>
      <c r="AD359" s="26" t="str">
        <f t="shared" si="556"/>
        <v/>
      </c>
      <c r="AE359" s="26" t="str">
        <f t="shared" si="557"/>
        <v/>
      </c>
      <c r="AF359" s="26" t="str">
        <f t="shared" si="558"/>
        <v/>
      </c>
      <c r="AG359" s="27" t="str">
        <f t="shared" si="559"/>
        <v/>
      </c>
      <c r="AH359" s="26" t="str">
        <f t="shared" si="560"/>
        <v/>
      </c>
      <c r="AI359" s="26" t="str">
        <f t="shared" si="561"/>
        <v/>
      </c>
      <c r="AJ359" s="45" t="s">
        <v>30</v>
      </c>
      <c r="AK359" s="55" t="str">
        <f>IF(ＣＳＶ貼付用!BI345="","",ＣＳＶ貼付用!BI345)</f>
        <v/>
      </c>
      <c r="AL359" s="38" t="str">
        <f>IF(ＣＳＶ貼付用!BK345="","",ＣＳＶ貼付用!BK345)</f>
        <v/>
      </c>
      <c r="AM359" s="38" t="str">
        <f>IF(ＣＳＶ貼付用!BM345="","",ＣＳＶ貼付用!BM345)</f>
        <v/>
      </c>
      <c r="AN359" s="40" t="str">
        <f t="shared" si="562"/>
        <v/>
      </c>
      <c r="AO359" s="41" t="str">
        <f>IF(林齢計算用!B345="","",林齢計算用!B345)</f>
        <v/>
      </c>
      <c r="AP359" s="41" t="str">
        <f t="shared" si="563"/>
        <v/>
      </c>
      <c r="AQ359" s="41" t="str">
        <f t="shared" si="564"/>
        <v/>
      </c>
      <c r="AR359" s="23" t="str">
        <f>IF(AM359="スギ",INDEX(データ!$C$7:$E$26,MATCH(AP359,データ!$B$7:$B$26),MATCH(AN359,データ!$C$6:$E$6)),IF(AM359="ヒノキ",INDEX(データ!$C$32:$E$51,MATCH(AP359,データ!$B$32:$B$51),MATCH(AN359,データ!$C$31:$E$31)),IF(AM359="マツ",INDEX(データ!#REF!,MATCH(AP359,データ!#REF!),MATCH(AN359,データ!#REF!)),IF(AM359="ザツ",INDEX(データ!#REF!,MATCH(AP359,データ!#REF!),MATCH(AN359,データ!#REF!)),""))))</f>
        <v/>
      </c>
      <c r="AS359" s="22" t="str">
        <f t="shared" si="547"/>
        <v/>
      </c>
      <c r="AT359" s="21" t="str">
        <f t="shared" si="565"/>
        <v/>
      </c>
      <c r="AU359" s="21" t="str">
        <f t="shared" si="566"/>
        <v/>
      </c>
      <c r="AV359" s="24" t="str">
        <f>IF(AM359="スギ",INDEX(データ!$H$7:$J$26,MATCH(AP359,データ!$G$7:$G$26),MATCH(AN359,データ!$H$6:$J$6)),IF(AM359="ヒノキ",INDEX(データ!$H$32:$J$51,MATCH(AP359,データ!$G$32:$G$51),MATCH(AN359,データ!$H$31:$J$31)),IF(AM359="マツ",INDEX(データ!#REF!,MATCH(AP359,データ!#REF!),MATCH(AN359,データ!#REF!)),IF(AM359="ザツ",INDEX(データ!#REF!,MATCH(AP359,データ!#REF!),MATCH(AN359,データ!#REF!)),""))))</f>
        <v/>
      </c>
      <c r="AW359" s="22" t="str">
        <f t="shared" si="567"/>
        <v/>
      </c>
      <c r="AX359" s="21" t="str">
        <f t="shared" si="568"/>
        <v/>
      </c>
      <c r="AY359" s="27" t="str">
        <f t="shared" si="569"/>
        <v/>
      </c>
      <c r="AZ359" s="24" t="str">
        <f t="shared" si="570"/>
        <v/>
      </c>
      <c r="BA359" s="25" t="str">
        <f t="shared" si="571"/>
        <v>0</v>
      </c>
      <c r="BB359" s="26" t="str">
        <f t="shared" si="572"/>
        <v/>
      </c>
      <c r="BC359" s="26" t="str">
        <f t="shared" si="573"/>
        <v/>
      </c>
      <c r="BD359" s="26" t="str">
        <f t="shared" si="574"/>
        <v/>
      </c>
      <c r="BE359" s="27" t="str">
        <f t="shared" si="575"/>
        <v/>
      </c>
      <c r="BF359" s="26" t="str">
        <f t="shared" si="576"/>
        <v/>
      </c>
      <c r="BG359" s="26" t="str">
        <f t="shared" si="577"/>
        <v/>
      </c>
      <c r="BH359" s="45" t="s">
        <v>30</v>
      </c>
      <c r="BI359" s="55" t="str">
        <f>IF(ＣＳＶ貼付用!BX345="","",ＣＳＶ貼付用!BX345)</f>
        <v/>
      </c>
      <c r="BJ359" s="38" t="str">
        <f>IF(ＣＳＶ貼付用!BZ345="","",ＣＳＶ貼付用!BZ345)</f>
        <v/>
      </c>
      <c r="BK359" s="38" t="str">
        <f>IF(ＣＳＶ貼付用!CB345="","",ＣＳＶ貼付用!CB345)</f>
        <v/>
      </c>
      <c r="BL359" s="40" t="str">
        <f t="shared" si="578"/>
        <v/>
      </c>
      <c r="BM359" s="41" t="str">
        <f>IF(林齢計算用!C345="","",林齢計算用!C345)</f>
        <v/>
      </c>
      <c r="BN359" s="41" t="str">
        <f t="shared" si="579"/>
        <v/>
      </c>
      <c r="BO359" s="41" t="str">
        <f t="shared" si="580"/>
        <v/>
      </c>
      <c r="BP359" s="23" t="str">
        <f>IF(BK359="スギ",INDEX(データ!$C$7:$E$26,MATCH(BN359,データ!$B$7:$B$26),MATCH(BL359,データ!$C$6:$E$6)),IF(BK359="ヒノキ",INDEX(データ!$C$32:$E$51,MATCH(BN359,データ!$B$32:$B$51),MATCH(BL359,データ!$C$31:$E$31)),IF(BK359="マツ",INDEX(データ!#REF!,MATCH(BN359,データ!#REF!),MATCH(BL359,データ!#REF!)),IF(BK359="ザツ",INDEX(データ!#REF!,MATCH(BN359,データ!#REF!),MATCH(BL359,データ!#REF!)),""))))</f>
        <v/>
      </c>
      <c r="BQ359" s="22" t="str">
        <f t="shared" si="548"/>
        <v/>
      </c>
      <c r="BR359" s="21" t="str">
        <f t="shared" si="581"/>
        <v/>
      </c>
      <c r="BS359" s="21" t="str">
        <f t="shared" si="582"/>
        <v/>
      </c>
      <c r="BT359" s="24" t="str">
        <f>IF(BK359="スギ",INDEX(データ!$H$7:$J$26,MATCH(BN359,データ!$G$7:$G$26),MATCH(BL359,データ!$H$6:$J$6)),IF(BK359="ヒノキ",INDEX(データ!$H$32:$J$51,MATCH(BN359,データ!$G$32:$G$51),MATCH(BL359,データ!$H$31:$J$31)),IF(BK359="マツ",INDEX(データ!#REF!,MATCH(BN359,データ!#REF!),MATCH(BL359,データ!#REF!)),IF(BK359="ザツ",INDEX(データ!#REF!,MATCH(BN359,データ!#REF!),MATCH(BL359,データ!#REF!)),""))))</f>
        <v/>
      </c>
      <c r="BU359" s="22" t="str">
        <f t="shared" si="583"/>
        <v/>
      </c>
      <c r="BV359" s="21" t="str">
        <f t="shared" si="584"/>
        <v/>
      </c>
      <c r="BW359" s="27" t="str">
        <f t="shared" si="585"/>
        <v/>
      </c>
      <c r="BX359" s="24" t="str">
        <f t="shared" si="586"/>
        <v/>
      </c>
      <c r="BY359" s="25" t="str">
        <f t="shared" si="587"/>
        <v>0</v>
      </c>
      <c r="BZ359" s="26" t="str">
        <f t="shared" si="588"/>
        <v/>
      </c>
      <c r="CA359" s="26" t="str">
        <f t="shared" si="589"/>
        <v/>
      </c>
      <c r="CB359" s="26" t="str">
        <f t="shared" si="590"/>
        <v/>
      </c>
      <c r="CC359" s="27" t="str">
        <f t="shared" si="591"/>
        <v/>
      </c>
      <c r="CD359" s="26" t="str">
        <f t="shared" si="592"/>
        <v/>
      </c>
      <c r="CE359" s="26" t="str">
        <f t="shared" si="593"/>
        <v/>
      </c>
      <c r="CF359" s="45" t="s">
        <v>30</v>
      </c>
      <c r="CG359" s="55" t="str">
        <f>IF(ＣＳＶ貼付用!CM345="","",ＣＳＶ貼付用!CM345)</f>
        <v/>
      </c>
      <c r="CH359" s="38" t="str">
        <f>IF(ＣＳＶ貼付用!CO345="","",ＣＳＶ貼付用!CO345)</f>
        <v/>
      </c>
      <c r="CI359" s="38" t="str">
        <f>IF(ＣＳＶ貼付用!CQ345="","",ＣＳＶ貼付用!CQ345)</f>
        <v/>
      </c>
      <c r="CJ359" s="40" t="str">
        <f t="shared" si="594"/>
        <v/>
      </c>
      <c r="CK359" s="41" t="str">
        <f>IF(林齢計算用!D345="","",林齢計算用!D345)</f>
        <v/>
      </c>
      <c r="CL359" s="41" t="str">
        <f t="shared" si="595"/>
        <v/>
      </c>
      <c r="CM359" s="41" t="str">
        <f t="shared" si="596"/>
        <v/>
      </c>
      <c r="CN359" s="23" t="str">
        <f>IF(CI359="スギ",INDEX(データ!$C$7:$E$26,MATCH(CL359,データ!$B$7:$B$26),MATCH(CJ359,データ!$C$6:$E$6)),IF(CI359="ヒノキ",INDEX(データ!$C$32:$E$51,MATCH(CL359,データ!$B$32:$B$51),MATCH(CJ359,データ!$C$31:$E$31)),IF(CI359="マツ",INDEX(データ!#REF!,MATCH(CL359,データ!#REF!),MATCH(CJ359,データ!#REF!)),IF(CI359="ザツ",INDEX(データ!#REF!,MATCH(CL359,データ!#REF!),MATCH(CJ359,データ!#REF!)),""))))</f>
        <v/>
      </c>
      <c r="CO359" s="22" t="str">
        <f t="shared" si="549"/>
        <v/>
      </c>
      <c r="CP359" s="21" t="str">
        <f t="shared" si="597"/>
        <v/>
      </c>
      <c r="CQ359" s="21" t="str">
        <f t="shared" si="598"/>
        <v/>
      </c>
      <c r="CR359" s="24" t="str">
        <f>IF(CI359="スギ",INDEX(データ!$H$7:$J$26,MATCH(CL359,データ!$G$7:$G$26),MATCH(CJ359,データ!$H$6:$J$6)),IF(CI359="ヒノキ",INDEX(データ!$H$32:$J$51,MATCH(CL359,データ!$G$32:$G$51),MATCH(CJ359,データ!$H$31:$J$31)),IF(CI359="マツ",INDEX(データ!#REF!,MATCH(CL359,データ!#REF!),MATCH(CJ359,データ!#REF!)),IF(CI359="ザツ",INDEX(データ!#REF!,MATCH(CL359,データ!#REF!),MATCH(CJ359,データ!#REF!)),""))))</f>
        <v/>
      </c>
      <c r="CS359" s="22" t="str">
        <f t="shared" si="599"/>
        <v/>
      </c>
      <c r="CT359" s="21" t="str">
        <f t="shared" si="600"/>
        <v/>
      </c>
      <c r="CU359" s="27" t="str">
        <f t="shared" si="601"/>
        <v/>
      </c>
      <c r="CV359" s="24" t="str">
        <f t="shared" si="602"/>
        <v/>
      </c>
      <c r="CW359" s="25" t="str">
        <f t="shared" si="603"/>
        <v>0</v>
      </c>
      <c r="CX359" s="26" t="str">
        <f t="shared" si="604"/>
        <v/>
      </c>
      <c r="CY359" s="26" t="str">
        <f t="shared" si="605"/>
        <v/>
      </c>
      <c r="CZ359" s="26" t="str">
        <f t="shared" si="606"/>
        <v/>
      </c>
      <c r="DA359" s="27" t="str">
        <f t="shared" si="607"/>
        <v/>
      </c>
      <c r="DB359" s="26" t="str">
        <f t="shared" si="608"/>
        <v/>
      </c>
      <c r="DC359" s="26" t="str">
        <f t="shared" si="609"/>
        <v/>
      </c>
      <c r="DD359" s="45" t="s">
        <v>30</v>
      </c>
      <c r="DE359" s="55" t="str">
        <f>IF(ＣＳＶ貼付用!DB345="","",ＣＳＶ貼付用!DB345)</f>
        <v/>
      </c>
      <c r="DF359" s="38" t="str">
        <f>IF(ＣＳＶ貼付用!DD345="","",ＣＳＶ貼付用!DD345)</f>
        <v/>
      </c>
      <c r="DG359" s="38" t="str">
        <f>IF(ＣＳＶ貼付用!DF345="","",ＣＳＶ貼付用!DF345)</f>
        <v/>
      </c>
      <c r="DH359" s="40" t="str">
        <f t="shared" si="610"/>
        <v/>
      </c>
      <c r="DI359" s="41" t="str">
        <f>IF(林齢計算用!E345="","",林齢計算用!E345)</f>
        <v/>
      </c>
      <c r="DJ359" s="41" t="str">
        <f t="shared" si="611"/>
        <v/>
      </c>
      <c r="DK359" s="41" t="str">
        <f t="shared" si="612"/>
        <v/>
      </c>
      <c r="DL359" s="23" t="str">
        <f>IF(DG359="スギ",INDEX(データ!$C$7:$E$26,MATCH(DJ359,データ!$B$7:$B$26),MATCH(DH359,データ!$C$6:$E$6)),IF(DG359="ヒノキ",INDEX(データ!$C$32:$E$51,MATCH(DJ359,データ!$B$32:$B$51),MATCH(DH359,データ!$C$31:$E$31)),IF(DG359="マツ",INDEX(データ!#REF!,MATCH(DJ359,データ!#REF!),MATCH(DH359,データ!#REF!)),IF(DG359="ザツ",INDEX(データ!#REF!,MATCH(DJ359,データ!#REF!),MATCH(DH359,データ!#REF!)),""))))</f>
        <v/>
      </c>
      <c r="DM359" s="22" t="str">
        <f t="shared" si="550"/>
        <v/>
      </c>
      <c r="DN359" s="21" t="str">
        <f t="shared" si="613"/>
        <v/>
      </c>
      <c r="DO359" s="21" t="str">
        <f t="shared" si="614"/>
        <v/>
      </c>
      <c r="DP359" s="24" t="str">
        <f>IF(DG359="スギ",INDEX(データ!$H$7:$J$26,MATCH(DJ359,データ!$G$7:$G$26),MATCH(DH359,データ!$H$6:$J$6)),IF(DG359="ヒノキ",INDEX(データ!$H$32:$J$51,MATCH(DJ359,データ!$G$32:$G$51),MATCH(DH359,データ!$H$31:$J$31)),IF(DG359="マツ",INDEX(データ!#REF!,MATCH(DJ359,データ!#REF!),MATCH(DH359,データ!#REF!)),IF(DG359="ザツ",INDEX(データ!#REF!,MATCH(DJ359,データ!#REF!),MATCH(DH359,データ!#REF!)),""))))</f>
        <v/>
      </c>
      <c r="DQ359" s="22" t="str">
        <f t="shared" si="615"/>
        <v/>
      </c>
      <c r="DR359" s="21" t="str">
        <f t="shared" si="616"/>
        <v/>
      </c>
      <c r="DS359" s="27" t="str">
        <f t="shared" si="617"/>
        <v/>
      </c>
      <c r="DT359" s="24" t="str">
        <f t="shared" si="618"/>
        <v/>
      </c>
      <c r="DU359" s="25" t="str">
        <f t="shared" si="619"/>
        <v>0</v>
      </c>
      <c r="DV359" s="26" t="str">
        <f t="shared" si="620"/>
        <v/>
      </c>
      <c r="DW359" s="26" t="str">
        <f t="shared" si="621"/>
        <v/>
      </c>
      <c r="DX359" s="26" t="str">
        <f t="shared" si="622"/>
        <v/>
      </c>
      <c r="DY359" s="27" t="str">
        <f t="shared" si="623"/>
        <v/>
      </c>
      <c r="DZ359" s="26" t="str">
        <f t="shared" si="624"/>
        <v/>
      </c>
      <c r="EA359" s="26" t="str">
        <f t="shared" si="625"/>
        <v/>
      </c>
      <c r="EB359" s="45" t="s">
        <v>30</v>
      </c>
      <c r="EC359" s="55" t="str">
        <f>IF(ＣＳＶ貼付用!DQ345="","",ＣＳＶ貼付用!DQ345)</f>
        <v/>
      </c>
      <c r="ED359" s="38" t="str">
        <f>IF(ＣＳＶ貼付用!DS345="","",ＣＳＶ貼付用!DS345)</f>
        <v/>
      </c>
      <c r="EE359" s="38" t="str">
        <f>IF(ＣＳＶ貼付用!DU345="","",ＣＳＶ貼付用!DU345)</f>
        <v/>
      </c>
      <c r="EF359" s="40" t="str">
        <f t="shared" si="626"/>
        <v/>
      </c>
      <c r="EG359" s="41" t="str">
        <f>IF(林齢計算用!F345="","",林齢計算用!F345)</f>
        <v/>
      </c>
      <c r="EH359" s="41" t="str">
        <f t="shared" si="627"/>
        <v/>
      </c>
      <c r="EI359" s="41" t="str">
        <f t="shared" si="628"/>
        <v/>
      </c>
      <c r="EJ359" s="23" t="str">
        <f>IF(EE359="スギ",INDEX(データ!$C$7:$E$26,MATCH(EH359,データ!$B$7:$B$26),MATCH(EF359,データ!$C$6:$E$6)),IF(EE359="ヒノキ",INDEX(データ!$C$32:$E$51,MATCH(EH359,データ!$B$32:$B$51),MATCH(EF359,データ!$C$31:$E$31)),IF(EE359="マツ",INDEX(データ!#REF!,MATCH(EH359,データ!#REF!),MATCH(EF359,データ!#REF!)),IF(EE359="ザツ",INDEX(データ!#REF!,MATCH(EH359,データ!#REF!),MATCH(EF359,データ!#REF!)),""))))</f>
        <v/>
      </c>
      <c r="EK359" s="22" t="str">
        <f t="shared" si="551"/>
        <v/>
      </c>
      <c r="EL359" s="21" t="str">
        <f t="shared" si="629"/>
        <v/>
      </c>
      <c r="EM359" s="21" t="str">
        <f t="shared" si="630"/>
        <v/>
      </c>
      <c r="EN359" s="24" t="str">
        <f>IF(EE359="スギ",INDEX(データ!$H$7:$J$26,MATCH(EH359,データ!$G$7:$G$26),MATCH(EF359,データ!$H$6:$J$6)),IF(EE359="ヒノキ",INDEX(データ!$H$32:$J$51,MATCH(EH359,データ!$G$32:$G$51),MATCH(EF359,データ!$H$31:$J$31)),IF(EE359="マツ",INDEX(データ!#REF!,MATCH(EH359,データ!#REF!),MATCH(EF359,データ!#REF!)),IF(EE359="ザツ",INDEX(データ!#REF!,MATCH(EH359,データ!#REF!),MATCH(EF359,データ!#REF!)),""))))</f>
        <v/>
      </c>
      <c r="EO359" s="22" t="str">
        <f t="shared" si="631"/>
        <v/>
      </c>
      <c r="EP359" s="21" t="str">
        <f t="shared" si="632"/>
        <v/>
      </c>
      <c r="EQ359" s="27" t="str">
        <f t="shared" si="633"/>
        <v/>
      </c>
      <c r="ER359" s="24" t="str">
        <f t="shared" si="634"/>
        <v/>
      </c>
      <c r="ES359" s="25" t="str">
        <f t="shared" si="635"/>
        <v>0</v>
      </c>
      <c r="ET359" s="26" t="str">
        <f t="shared" si="636"/>
        <v/>
      </c>
      <c r="EU359" s="26" t="str">
        <f t="shared" si="637"/>
        <v/>
      </c>
      <c r="EV359" s="26" t="str">
        <f t="shared" si="638"/>
        <v/>
      </c>
      <c r="EW359" s="27" t="str">
        <f t="shared" si="639"/>
        <v/>
      </c>
      <c r="EX359" s="26" t="str">
        <f t="shared" si="640"/>
        <v/>
      </c>
      <c r="EY359" s="26" t="str">
        <f t="shared" si="641"/>
        <v/>
      </c>
      <c r="EZ359" s="26">
        <f t="shared" si="642"/>
        <v>0</v>
      </c>
      <c r="FA359" s="43"/>
    </row>
    <row r="360" spans="1:157" ht="15.95" customHeight="1" x14ac:dyDescent="0.15">
      <c r="A360" s="21"/>
      <c r="B360" s="36" t="str">
        <f>IF(ＣＳＶ貼付用!G346="","",ＣＳＶ貼付用!G346)</f>
        <v/>
      </c>
      <c r="C360" s="36" t="str">
        <f>IF(ＣＳＶ貼付用!I346="","",ＣＳＶ貼付用!I346)</f>
        <v/>
      </c>
      <c r="D360" s="36" t="str">
        <f>IF(ＣＳＶ貼付用!J346="","",ＣＳＶ貼付用!J346)</f>
        <v/>
      </c>
      <c r="E360" s="36" t="str">
        <f>IF(ＣＳＶ貼付用!F346="","",ＣＳＶ貼付用!F346)</f>
        <v/>
      </c>
      <c r="F360" s="38" t="str">
        <f>IF(ＣＳＶ貼付用!T346="","",ＣＳＶ貼付用!T346)</f>
        <v/>
      </c>
      <c r="G360" s="38"/>
      <c r="H360" s="38" t="str">
        <f>IF(ＣＳＶ貼付用!GJ346="","",ＣＳＶ貼付用!GJ346)</f>
        <v/>
      </c>
      <c r="I360" s="38" t="str">
        <f>IF(ＣＳＶ貼付用!GL346="","",ＣＳＶ貼付用!GL346)</f>
        <v/>
      </c>
      <c r="J360" s="38" t="str">
        <f>IF(ＣＳＶ貼付用!GN346="","",ＣＳＶ貼付用!GN346)</f>
        <v/>
      </c>
      <c r="K360" s="38" t="str">
        <f>IF(ＣＳＶ貼付用!GP346="","",ＣＳＶ貼付用!GP346)</f>
        <v/>
      </c>
      <c r="L360" s="45" t="s">
        <v>30</v>
      </c>
      <c r="M360" s="55" t="str">
        <f>IF(ＣＳＶ貼付用!AT346="","",ＣＳＶ貼付用!AT346)</f>
        <v/>
      </c>
      <c r="N360" s="38" t="str">
        <f>IF(ＣＳＶ貼付用!AV346="","",ＣＳＶ貼付用!AV346)</f>
        <v/>
      </c>
      <c r="O360" s="38" t="str">
        <f>IF(ＣＳＶ貼付用!AX346="","",ＣＳＶ貼付用!AX346)</f>
        <v/>
      </c>
      <c r="P360" s="40" t="str">
        <f>IF(ＣＳＶ貼付用!FE346="","",ＣＳＶ貼付用!FE346)</f>
        <v/>
      </c>
      <c r="Q360" s="41" t="str">
        <f>IF(林齢計算用!A346="","",林齢計算用!A346)</f>
        <v/>
      </c>
      <c r="R360" s="41" t="str">
        <f t="shared" si="552"/>
        <v/>
      </c>
      <c r="S360" s="56" t="str">
        <f>IF(ＣＳＶ貼付用!EG346="","",ＣＳＶ貼付用!EG346*10)</f>
        <v/>
      </c>
      <c r="T360" s="23" t="str">
        <f>IF(O360="スギ",INDEX(データ!$C$7:$E$26,MATCH(R360,データ!$B$7:$B$26),MATCH(P360,データ!$C$6:$E$6)),IF(O360="ヒノキ",INDEX(データ!$C$32:$E$51,MATCH(R360,データ!$B$32:$B$51),MATCH(P360,データ!$C$31:$E$31)),IF(O360="マツ",INDEX(データ!#REF!,MATCH(R360,データ!#REF!),MATCH(P360,データ!#REF!)),IF(O360="ザツ",INDEX(データ!#REF!,MATCH(R360,データ!#REF!),MATCH(P360,データ!#REF!)),""))))</f>
        <v/>
      </c>
      <c r="U360" s="22" t="str">
        <f t="shared" si="643"/>
        <v/>
      </c>
      <c r="V360" s="21" t="str">
        <f t="shared" si="647"/>
        <v/>
      </c>
      <c r="W360" s="21" t="str">
        <f t="shared" si="644"/>
        <v/>
      </c>
      <c r="X360" s="23" t="str">
        <f>IF(O360="スギ",INDEX(データ!$H$7:$J$26,MATCH(R360,データ!$G$7:$G$26),MATCH(P360,データ!$H$6:$J$6)),IF(O360="ヒノキ",INDEX(データ!$H$32:$J$51,MATCH(R360,データ!$G$32:$G$51),MATCH(P360,データ!$H$31:$J$31)),IF(O360="マツ",INDEX(データ!#REF!,MATCH(R360,データ!#REF!),MATCH(P360,データ!#REF!)),IF(O360="ザツ",INDEX(データ!#REF!,MATCH(R360,データ!#REF!),MATCH(P360,データ!#REF!)),""))))</f>
        <v/>
      </c>
      <c r="Y360" s="22" t="str">
        <f t="shared" si="645"/>
        <v/>
      </c>
      <c r="Z360" s="21" t="str">
        <f t="shared" si="646"/>
        <v/>
      </c>
      <c r="AA360" s="27" t="str">
        <f t="shared" si="553"/>
        <v/>
      </c>
      <c r="AB360" s="24" t="str">
        <f t="shared" si="554"/>
        <v/>
      </c>
      <c r="AC360" s="25" t="str">
        <f t="shared" si="555"/>
        <v>0</v>
      </c>
      <c r="AD360" s="26" t="str">
        <f t="shared" si="556"/>
        <v/>
      </c>
      <c r="AE360" s="26" t="str">
        <f t="shared" si="557"/>
        <v/>
      </c>
      <c r="AF360" s="26" t="str">
        <f t="shared" si="558"/>
        <v/>
      </c>
      <c r="AG360" s="27" t="str">
        <f t="shared" si="559"/>
        <v/>
      </c>
      <c r="AH360" s="26" t="str">
        <f t="shared" si="560"/>
        <v/>
      </c>
      <c r="AI360" s="26" t="str">
        <f t="shared" si="561"/>
        <v/>
      </c>
      <c r="AJ360" s="45" t="s">
        <v>30</v>
      </c>
      <c r="AK360" s="55" t="str">
        <f>IF(ＣＳＶ貼付用!BI346="","",ＣＳＶ貼付用!BI346)</f>
        <v/>
      </c>
      <c r="AL360" s="38" t="str">
        <f>IF(ＣＳＶ貼付用!BK346="","",ＣＳＶ貼付用!BK346)</f>
        <v/>
      </c>
      <c r="AM360" s="38" t="str">
        <f>IF(ＣＳＶ貼付用!BM346="","",ＣＳＶ貼付用!BM346)</f>
        <v/>
      </c>
      <c r="AN360" s="40" t="str">
        <f t="shared" si="562"/>
        <v/>
      </c>
      <c r="AO360" s="41" t="str">
        <f>IF(林齢計算用!B346="","",林齢計算用!B346)</f>
        <v/>
      </c>
      <c r="AP360" s="41" t="str">
        <f t="shared" si="563"/>
        <v/>
      </c>
      <c r="AQ360" s="41" t="str">
        <f t="shared" si="564"/>
        <v/>
      </c>
      <c r="AR360" s="23" t="str">
        <f>IF(AM360="スギ",INDEX(データ!$C$7:$E$26,MATCH(AP360,データ!$B$7:$B$26),MATCH(AN360,データ!$C$6:$E$6)),IF(AM360="ヒノキ",INDEX(データ!$C$32:$E$51,MATCH(AP360,データ!$B$32:$B$51),MATCH(AN360,データ!$C$31:$E$31)),IF(AM360="マツ",INDEX(データ!#REF!,MATCH(AP360,データ!#REF!),MATCH(AN360,データ!#REF!)),IF(AM360="ザツ",INDEX(データ!#REF!,MATCH(AP360,データ!#REF!),MATCH(AN360,データ!#REF!)),""))))</f>
        <v/>
      </c>
      <c r="AS360" s="22" t="str">
        <f t="shared" si="547"/>
        <v/>
      </c>
      <c r="AT360" s="21" t="str">
        <f t="shared" si="565"/>
        <v/>
      </c>
      <c r="AU360" s="21" t="str">
        <f t="shared" si="566"/>
        <v/>
      </c>
      <c r="AV360" s="24" t="str">
        <f>IF(AM360="スギ",INDEX(データ!$H$7:$J$26,MATCH(AP360,データ!$G$7:$G$26),MATCH(AN360,データ!$H$6:$J$6)),IF(AM360="ヒノキ",INDEX(データ!$H$32:$J$51,MATCH(AP360,データ!$G$32:$G$51),MATCH(AN360,データ!$H$31:$J$31)),IF(AM360="マツ",INDEX(データ!#REF!,MATCH(AP360,データ!#REF!),MATCH(AN360,データ!#REF!)),IF(AM360="ザツ",INDEX(データ!#REF!,MATCH(AP360,データ!#REF!),MATCH(AN360,データ!#REF!)),""))))</f>
        <v/>
      </c>
      <c r="AW360" s="22" t="str">
        <f t="shared" si="567"/>
        <v/>
      </c>
      <c r="AX360" s="21" t="str">
        <f t="shared" si="568"/>
        <v/>
      </c>
      <c r="AY360" s="27" t="str">
        <f t="shared" si="569"/>
        <v/>
      </c>
      <c r="AZ360" s="24" t="str">
        <f t="shared" si="570"/>
        <v/>
      </c>
      <c r="BA360" s="25" t="str">
        <f t="shared" si="571"/>
        <v>0</v>
      </c>
      <c r="BB360" s="26" t="str">
        <f t="shared" si="572"/>
        <v/>
      </c>
      <c r="BC360" s="26" t="str">
        <f t="shared" si="573"/>
        <v/>
      </c>
      <c r="BD360" s="26" t="str">
        <f t="shared" si="574"/>
        <v/>
      </c>
      <c r="BE360" s="27" t="str">
        <f t="shared" si="575"/>
        <v/>
      </c>
      <c r="BF360" s="26" t="str">
        <f t="shared" si="576"/>
        <v/>
      </c>
      <c r="BG360" s="26" t="str">
        <f t="shared" si="577"/>
        <v/>
      </c>
      <c r="BH360" s="45" t="s">
        <v>30</v>
      </c>
      <c r="BI360" s="55" t="str">
        <f>IF(ＣＳＶ貼付用!BX346="","",ＣＳＶ貼付用!BX346)</f>
        <v/>
      </c>
      <c r="BJ360" s="38" t="str">
        <f>IF(ＣＳＶ貼付用!BZ346="","",ＣＳＶ貼付用!BZ346)</f>
        <v/>
      </c>
      <c r="BK360" s="38" t="str">
        <f>IF(ＣＳＶ貼付用!CB346="","",ＣＳＶ貼付用!CB346)</f>
        <v/>
      </c>
      <c r="BL360" s="40" t="str">
        <f t="shared" si="578"/>
        <v/>
      </c>
      <c r="BM360" s="41" t="str">
        <f>IF(林齢計算用!C346="","",林齢計算用!C346)</f>
        <v/>
      </c>
      <c r="BN360" s="41" t="str">
        <f t="shared" si="579"/>
        <v/>
      </c>
      <c r="BO360" s="41" t="str">
        <f t="shared" si="580"/>
        <v/>
      </c>
      <c r="BP360" s="23" t="str">
        <f>IF(BK360="スギ",INDEX(データ!$C$7:$E$26,MATCH(BN360,データ!$B$7:$B$26),MATCH(BL360,データ!$C$6:$E$6)),IF(BK360="ヒノキ",INDEX(データ!$C$32:$E$51,MATCH(BN360,データ!$B$32:$B$51),MATCH(BL360,データ!$C$31:$E$31)),IF(BK360="マツ",INDEX(データ!#REF!,MATCH(BN360,データ!#REF!),MATCH(BL360,データ!#REF!)),IF(BK360="ザツ",INDEX(データ!#REF!,MATCH(BN360,データ!#REF!),MATCH(BL360,データ!#REF!)),""))))</f>
        <v/>
      </c>
      <c r="BQ360" s="22" t="str">
        <f t="shared" si="548"/>
        <v/>
      </c>
      <c r="BR360" s="21" t="str">
        <f t="shared" si="581"/>
        <v/>
      </c>
      <c r="BS360" s="21" t="str">
        <f t="shared" si="582"/>
        <v/>
      </c>
      <c r="BT360" s="24" t="str">
        <f>IF(BK360="スギ",INDEX(データ!$H$7:$J$26,MATCH(BN360,データ!$G$7:$G$26),MATCH(BL360,データ!$H$6:$J$6)),IF(BK360="ヒノキ",INDEX(データ!$H$32:$J$51,MATCH(BN360,データ!$G$32:$G$51),MATCH(BL360,データ!$H$31:$J$31)),IF(BK360="マツ",INDEX(データ!#REF!,MATCH(BN360,データ!#REF!),MATCH(BL360,データ!#REF!)),IF(BK360="ザツ",INDEX(データ!#REF!,MATCH(BN360,データ!#REF!),MATCH(BL360,データ!#REF!)),""))))</f>
        <v/>
      </c>
      <c r="BU360" s="22" t="str">
        <f t="shared" si="583"/>
        <v/>
      </c>
      <c r="BV360" s="21" t="str">
        <f t="shared" si="584"/>
        <v/>
      </c>
      <c r="BW360" s="27" t="str">
        <f t="shared" si="585"/>
        <v/>
      </c>
      <c r="BX360" s="24" t="str">
        <f t="shared" si="586"/>
        <v/>
      </c>
      <c r="BY360" s="25" t="str">
        <f t="shared" si="587"/>
        <v>0</v>
      </c>
      <c r="BZ360" s="26" t="str">
        <f t="shared" si="588"/>
        <v/>
      </c>
      <c r="CA360" s="26" t="str">
        <f t="shared" si="589"/>
        <v/>
      </c>
      <c r="CB360" s="26" t="str">
        <f t="shared" si="590"/>
        <v/>
      </c>
      <c r="CC360" s="27" t="str">
        <f t="shared" si="591"/>
        <v/>
      </c>
      <c r="CD360" s="26" t="str">
        <f t="shared" si="592"/>
        <v/>
      </c>
      <c r="CE360" s="26" t="str">
        <f t="shared" si="593"/>
        <v/>
      </c>
      <c r="CF360" s="45" t="s">
        <v>30</v>
      </c>
      <c r="CG360" s="55" t="str">
        <f>IF(ＣＳＶ貼付用!CM346="","",ＣＳＶ貼付用!CM346)</f>
        <v/>
      </c>
      <c r="CH360" s="38" t="str">
        <f>IF(ＣＳＶ貼付用!CO346="","",ＣＳＶ貼付用!CO346)</f>
        <v/>
      </c>
      <c r="CI360" s="38" t="str">
        <f>IF(ＣＳＶ貼付用!CQ346="","",ＣＳＶ貼付用!CQ346)</f>
        <v/>
      </c>
      <c r="CJ360" s="40" t="str">
        <f t="shared" si="594"/>
        <v/>
      </c>
      <c r="CK360" s="41" t="str">
        <f>IF(林齢計算用!D346="","",林齢計算用!D346)</f>
        <v/>
      </c>
      <c r="CL360" s="41" t="str">
        <f t="shared" si="595"/>
        <v/>
      </c>
      <c r="CM360" s="41" t="str">
        <f t="shared" si="596"/>
        <v/>
      </c>
      <c r="CN360" s="23" t="str">
        <f>IF(CI360="スギ",INDEX(データ!$C$7:$E$26,MATCH(CL360,データ!$B$7:$B$26),MATCH(CJ360,データ!$C$6:$E$6)),IF(CI360="ヒノキ",INDEX(データ!$C$32:$E$51,MATCH(CL360,データ!$B$32:$B$51),MATCH(CJ360,データ!$C$31:$E$31)),IF(CI360="マツ",INDEX(データ!#REF!,MATCH(CL360,データ!#REF!),MATCH(CJ360,データ!#REF!)),IF(CI360="ザツ",INDEX(データ!#REF!,MATCH(CL360,データ!#REF!),MATCH(CJ360,データ!#REF!)),""))))</f>
        <v/>
      </c>
      <c r="CO360" s="22" t="str">
        <f t="shared" si="549"/>
        <v/>
      </c>
      <c r="CP360" s="21" t="str">
        <f t="shared" si="597"/>
        <v/>
      </c>
      <c r="CQ360" s="21" t="str">
        <f t="shared" si="598"/>
        <v/>
      </c>
      <c r="CR360" s="24" t="str">
        <f>IF(CI360="スギ",INDEX(データ!$H$7:$J$26,MATCH(CL360,データ!$G$7:$G$26),MATCH(CJ360,データ!$H$6:$J$6)),IF(CI360="ヒノキ",INDEX(データ!$H$32:$J$51,MATCH(CL360,データ!$G$32:$G$51),MATCH(CJ360,データ!$H$31:$J$31)),IF(CI360="マツ",INDEX(データ!#REF!,MATCH(CL360,データ!#REF!),MATCH(CJ360,データ!#REF!)),IF(CI360="ザツ",INDEX(データ!#REF!,MATCH(CL360,データ!#REF!),MATCH(CJ360,データ!#REF!)),""))))</f>
        <v/>
      </c>
      <c r="CS360" s="22" t="str">
        <f t="shared" si="599"/>
        <v/>
      </c>
      <c r="CT360" s="21" t="str">
        <f t="shared" si="600"/>
        <v/>
      </c>
      <c r="CU360" s="27" t="str">
        <f t="shared" si="601"/>
        <v/>
      </c>
      <c r="CV360" s="24" t="str">
        <f t="shared" si="602"/>
        <v/>
      </c>
      <c r="CW360" s="25" t="str">
        <f t="shared" si="603"/>
        <v>0</v>
      </c>
      <c r="CX360" s="26" t="str">
        <f t="shared" si="604"/>
        <v/>
      </c>
      <c r="CY360" s="26" t="str">
        <f t="shared" si="605"/>
        <v/>
      </c>
      <c r="CZ360" s="26" t="str">
        <f t="shared" si="606"/>
        <v/>
      </c>
      <c r="DA360" s="27" t="str">
        <f t="shared" si="607"/>
        <v/>
      </c>
      <c r="DB360" s="26" t="str">
        <f t="shared" si="608"/>
        <v/>
      </c>
      <c r="DC360" s="26" t="str">
        <f t="shared" si="609"/>
        <v/>
      </c>
      <c r="DD360" s="45" t="s">
        <v>30</v>
      </c>
      <c r="DE360" s="55" t="str">
        <f>IF(ＣＳＶ貼付用!DB346="","",ＣＳＶ貼付用!DB346)</f>
        <v/>
      </c>
      <c r="DF360" s="38" t="str">
        <f>IF(ＣＳＶ貼付用!DD346="","",ＣＳＶ貼付用!DD346)</f>
        <v/>
      </c>
      <c r="DG360" s="38" t="str">
        <f>IF(ＣＳＶ貼付用!DF346="","",ＣＳＶ貼付用!DF346)</f>
        <v/>
      </c>
      <c r="DH360" s="40" t="str">
        <f t="shared" si="610"/>
        <v/>
      </c>
      <c r="DI360" s="41" t="str">
        <f>IF(林齢計算用!E346="","",林齢計算用!E346)</f>
        <v/>
      </c>
      <c r="DJ360" s="41" t="str">
        <f t="shared" si="611"/>
        <v/>
      </c>
      <c r="DK360" s="41" t="str">
        <f t="shared" si="612"/>
        <v/>
      </c>
      <c r="DL360" s="23" t="str">
        <f>IF(DG360="スギ",INDEX(データ!$C$7:$E$26,MATCH(DJ360,データ!$B$7:$B$26),MATCH(DH360,データ!$C$6:$E$6)),IF(DG360="ヒノキ",INDEX(データ!$C$32:$E$51,MATCH(DJ360,データ!$B$32:$B$51),MATCH(DH360,データ!$C$31:$E$31)),IF(DG360="マツ",INDEX(データ!#REF!,MATCH(DJ360,データ!#REF!),MATCH(DH360,データ!#REF!)),IF(DG360="ザツ",INDEX(データ!#REF!,MATCH(DJ360,データ!#REF!),MATCH(DH360,データ!#REF!)),""))))</f>
        <v/>
      </c>
      <c r="DM360" s="22" t="str">
        <f t="shared" si="550"/>
        <v/>
      </c>
      <c r="DN360" s="21" t="str">
        <f t="shared" si="613"/>
        <v/>
      </c>
      <c r="DO360" s="21" t="str">
        <f t="shared" si="614"/>
        <v/>
      </c>
      <c r="DP360" s="24" t="str">
        <f>IF(DG360="スギ",INDEX(データ!$H$7:$J$26,MATCH(DJ360,データ!$G$7:$G$26),MATCH(DH360,データ!$H$6:$J$6)),IF(DG360="ヒノキ",INDEX(データ!$H$32:$J$51,MATCH(DJ360,データ!$G$32:$G$51),MATCH(DH360,データ!$H$31:$J$31)),IF(DG360="マツ",INDEX(データ!#REF!,MATCH(DJ360,データ!#REF!),MATCH(DH360,データ!#REF!)),IF(DG360="ザツ",INDEX(データ!#REF!,MATCH(DJ360,データ!#REF!),MATCH(DH360,データ!#REF!)),""))))</f>
        <v/>
      </c>
      <c r="DQ360" s="22" t="str">
        <f t="shared" si="615"/>
        <v/>
      </c>
      <c r="DR360" s="21" t="str">
        <f t="shared" si="616"/>
        <v/>
      </c>
      <c r="DS360" s="27" t="str">
        <f t="shared" si="617"/>
        <v/>
      </c>
      <c r="DT360" s="24" t="str">
        <f t="shared" si="618"/>
        <v/>
      </c>
      <c r="DU360" s="25" t="str">
        <f t="shared" si="619"/>
        <v>0</v>
      </c>
      <c r="DV360" s="26" t="str">
        <f t="shared" si="620"/>
        <v/>
      </c>
      <c r="DW360" s="26" t="str">
        <f t="shared" si="621"/>
        <v/>
      </c>
      <c r="DX360" s="26" t="str">
        <f t="shared" si="622"/>
        <v/>
      </c>
      <c r="DY360" s="27" t="str">
        <f t="shared" si="623"/>
        <v/>
      </c>
      <c r="DZ360" s="26" t="str">
        <f t="shared" si="624"/>
        <v/>
      </c>
      <c r="EA360" s="26" t="str">
        <f t="shared" si="625"/>
        <v/>
      </c>
      <c r="EB360" s="45" t="s">
        <v>30</v>
      </c>
      <c r="EC360" s="55" t="str">
        <f>IF(ＣＳＶ貼付用!DQ346="","",ＣＳＶ貼付用!DQ346)</f>
        <v/>
      </c>
      <c r="ED360" s="38" t="str">
        <f>IF(ＣＳＶ貼付用!DS346="","",ＣＳＶ貼付用!DS346)</f>
        <v/>
      </c>
      <c r="EE360" s="38" t="str">
        <f>IF(ＣＳＶ貼付用!DU346="","",ＣＳＶ貼付用!DU346)</f>
        <v/>
      </c>
      <c r="EF360" s="40" t="str">
        <f t="shared" si="626"/>
        <v/>
      </c>
      <c r="EG360" s="41" t="str">
        <f>IF(林齢計算用!F346="","",林齢計算用!F346)</f>
        <v/>
      </c>
      <c r="EH360" s="41" t="str">
        <f t="shared" si="627"/>
        <v/>
      </c>
      <c r="EI360" s="41" t="str">
        <f t="shared" si="628"/>
        <v/>
      </c>
      <c r="EJ360" s="23" t="str">
        <f>IF(EE360="スギ",INDEX(データ!$C$7:$E$26,MATCH(EH360,データ!$B$7:$B$26),MATCH(EF360,データ!$C$6:$E$6)),IF(EE360="ヒノキ",INDEX(データ!$C$32:$E$51,MATCH(EH360,データ!$B$32:$B$51),MATCH(EF360,データ!$C$31:$E$31)),IF(EE360="マツ",INDEX(データ!#REF!,MATCH(EH360,データ!#REF!),MATCH(EF360,データ!#REF!)),IF(EE360="ザツ",INDEX(データ!#REF!,MATCH(EH360,データ!#REF!),MATCH(EF360,データ!#REF!)),""))))</f>
        <v/>
      </c>
      <c r="EK360" s="22" t="str">
        <f t="shared" si="551"/>
        <v/>
      </c>
      <c r="EL360" s="21" t="str">
        <f t="shared" si="629"/>
        <v/>
      </c>
      <c r="EM360" s="21" t="str">
        <f t="shared" si="630"/>
        <v/>
      </c>
      <c r="EN360" s="24" t="str">
        <f>IF(EE360="スギ",INDEX(データ!$H$7:$J$26,MATCH(EH360,データ!$G$7:$G$26),MATCH(EF360,データ!$H$6:$J$6)),IF(EE360="ヒノキ",INDEX(データ!$H$32:$J$51,MATCH(EH360,データ!$G$32:$G$51),MATCH(EF360,データ!$H$31:$J$31)),IF(EE360="マツ",INDEX(データ!#REF!,MATCH(EH360,データ!#REF!),MATCH(EF360,データ!#REF!)),IF(EE360="ザツ",INDEX(データ!#REF!,MATCH(EH360,データ!#REF!),MATCH(EF360,データ!#REF!)),""))))</f>
        <v/>
      </c>
      <c r="EO360" s="22" t="str">
        <f t="shared" si="631"/>
        <v/>
      </c>
      <c r="EP360" s="21" t="str">
        <f t="shared" si="632"/>
        <v/>
      </c>
      <c r="EQ360" s="27" t="str">
        <f t="shared" si="633"/>
        <v/>
      </c>
      <c r="ER360" s="24" t="str">
        <f t="shared" si="634"/>
        <v/>
      </c>
      <c r="ES360" s="25" t="str">
        <f t="shared" si="635"/>
        <v>0</v>
      </c>
      <c r="ET360" s="26" t="str">
        <f t="shared" si="636"/>
        <v/>
      </c>
      <c r="EU360" s="26" t="str">
        <f t="shared" si="637"/>
        <v/>
      </c>
      <c r="EV360" s="26" t="str">
        <f t="shared" si="638"/>
        <v/>
      </c>
      <c r="EW360" s="27" t="str">
        <f t="shared" si="639"/>
        <v/>
      </c>
      <c r="EX360" s="26" t="str">
        <f t="shared" si="640"/>
        <v/>
      </c>
      <c r="EY360" s="26" t="str">
        <f t="shared" si="641"/>
        <v/>
      </c>
      <c r="EZ360" s="26">
        <f t="shared" si="642"/>
        <v>0</v>
      </c>
      <c r="FA360" s="43"/>
    </row>
    <row r="361" spans="1:157" ht="15.95" customHeight="1" x14ac:dyDescent="0.15">
      <c r="A361" s="21"/>
      <c r="B361" s="36" t="str">
        <f>IF(ＣＳＶ貼付用!G347="","",ＣＳＶ貼付用!G347)</f>
        <v/>
      </c>
      <c r="C361" s="36" t="str">
        <f>IF(ＣＳＶ貼付用!I347="","",ＣＳＶ貼付用!I347)</f>
        <v/>
      </c>
      <c r="D361" s="36" t="str">
        <f>IF(ＣＳＶ貼付用!J347="","",ＣＳＶ貼付用!J347)</f>
        <v/>
      </c>
      <c r="E361" s="36" t="str">
        <f>IF(ＣＳＶ貼付用!F347="","",ＣＳＶ貼付用!F347)</f>
        <v/>
      </c>
      <c r="F361" s="38" t="str">
        <f>IF(ＣＳＶ貼付用!T347="","",ＣＳＶ貼付用!T347)</f>
        <v/>
      </c>
      <c r="G361" s="38"/>
      <c r="H361" s="38" t="str">
        <f>IF(ＣＳＶ貼付用!GJ347="","",ＣＳＶ貼付用!GJ347)</f>
        <v/>
      </c>
      <c r="I361" s="38" t="str">
        <f>IF(ＣＳＶ貼付用!GL347="","",ＣＳＶ貼付用!GL347)</f>
        <v/>
      </c>
      <c r="J361" s="38" t="str">
        <f>IF(ＣＳＶ貼付用!GN347="","",ＣＳＶ貼付用!GN347)</f>
        <v/>
      </c>
      <c r="K361" s="38" t="str">
        <f>IF(ＣＳＶ貼付用!GP347="","",ＣＳＶ貼付用!GP347)</f>
        <v/>
      </c>
      <c r="L361" s="45" t="s">
        <v>30</v>
      </c>
      <c r="M361" s="55" t="str">
        <f>IF(ＣＳＶ貼付用!AT347="","",ＣＳＶ貼付用!AT347)</f>
        <v/>
      </c>
      <c r="N361" s="38" t="str">
        <f>IF(ＣＳＶ貼付用!AV347="","",ＣＳＶ貼付用!AV347)</f>
        <v/>
      </c>
      <c r="O361" s="38" t="str">
        <f>IF(ＣＳＶ貼付用!AX347="","",ＣＳＶ貼付用!AX347)</f>
        <v/>
      </c>
      <c r="P361" s="40" t="str">
        <f>IF(ＣＳＶ貼付用!FE347="","",ＣＳＶ貼付用!FE347)</f>
        <v/>
      </c>
      <c r="Q361" s="41" t="str">
        <f>IF(林齢計算用!A347="","",林齢計算用!A347)</f>
        <v/>
      </c>
      <c r="R361" s="41" t="str">
        <f t="shared" si="552"/>
        <v/>
      </c>
      <c r="S361" s="56" t="str">
        <f>IF(ＣＳＶ貼付用!EG347="","",ＣＳＶ貼付用!EG347*10)</f>
        <v/>
      </c>
      <c r="T361" s="23" t="str">
        <f>IF(O361="スギ",INDEX(データ!$C$7:$E$26,MATCH(R361,データ!$B$7:$B$26),MATCH(P361,データ!$C$6:$E$6)),IF(O361="ヒノキ",INDEX(データ!$C$32:$E$51,MATCH(R361,データ!$B$32:$B$51),MATCH(P361,データ!$C$31:$E$31)),IF(O361="マツ",INDEX(データ!#REF!,MATCH(R361,データ!#REF!),MATCH(P361,データ!#REF!)),IF(O361="ザツ",INDEX(データ!#REF!,MATCH(R361,データ!#REF!),MATCH(P361,データ!#REF!)),""))))</f>
        <v/>
      </c>
      <c r="U361" s="22" t="str">
        <f t="shared" si="643"/>
        <v/>
      </c>
      <c r="V361" s="21" t="str">
        <f t="shared" si="647"/>
        <v/>
      </c>
      <c r="W361" s="21" t="str">
        <f t="shared" si="644"/>
        <v/>
      </c>
      <c r="X361" s="23" t="str">
        <f>IF(O361="スギ",INDEX(データ!$H$7:$J$26,MATCH(R361,データ!$G$7:$G$26),MATCH(P361,データ!$H$6:$J$6)),IF(O361="ヒノキ",INDEX(データ!$H$32:$J$51,MATCH(R361,データ!$G$32:$G$51),MATCH(P361,データ!$H$31:$J$31)),IF(O361="マツ",INDEX(データ!#REF!,MATCH(R361,データ!#REF!),MATCH(P361,データ!#REF!)),IF(O361="ザツ",INDEX(データ!#REF!,MATCH(R361,データ!#REF!),MATCH(P361,データ!#REF!)),""))))</f>
        <v/>
      </c>
      <c r="Y361" s="22" t="str">
        <f t="shared" si="645"/>
        <v/>
      </c>
      <c r="Z361" s="21" t="str">
        <f t="shared" si="646"/>
        <v/>
      </c>
      <c r="AA361" s="27" t="str">
        <f t="shared" si="553"/>
        <v/>
      </c>
      <c r="AB361" s="24" t="str">
        <f t="shared" si="554"/>
        <v/>
      </c>
      <c r="AC361" s="25" t="str">
        <f t="shared" si="555"/>
        <v>0</v>
      </c>
      <c r="AD361" s="26" t="str">
        <f t="shared" si="556"/>
        <v/>
      </c>
      <c r="AE361" s="26" t="str">
        <f t="shared" si="557"/>
        <v/>
      </c>
      <c r="AF361" s="26" t="str">
        <f t="shared" si="558"/>
        <v/>
      </c>
      <c r="AG361" s="27" t="str">
        <f t="shared" si="559"/>
        <v/>
      </c>
      <c r="AH361" s="26" t="str">
        <f t="shared" si="560"/>
        <v/>
      </c>
      <c r="AI361" s="26" t="str">
        <f t="shared" si="561"/>
        <v/>
      </c>
      <c r="AJ361" s="45" t="s">
        <v>30</v>
      </c>
      <c r="AK361" s="55" t="str">
        <f>IF(ＣＳＶ貼付用!BI347="","",ＣＳＶ貼付用!BI347)</f>
        <v/>
      </c>
      <c r="AL361" s="38" t="str">
        <f>IF(ＣＳＶ貼付用!BK347="","",ＣＳＶ貼付用!BK347)</f>
        <v/>
      </c>
      <c r="AM361" s="38" t="str">
        <f>IF(ＣＳＶ貼付用!BM347="","",ＣＳＶ貼付用!BM347)</f>
        <v/>
      </c>
      <c r="AN361" s="40" t="str">
        <f t="shared" si="562"/>
        <v/>
      </c>
      <c r="AO361" s="41" t="str">
        <f>IF(林齢計算用!B347="","",林齢計算用!B347)</f>
        <v/>
      </c>
      <c r="AP361" s="41" t="str">
        <f t="shared" si="563"/>
        <v/>
      </c>
      <c r="AQ361" s="41" t="str">
        <f t="shared" si="564"/>
        <v/>
      </c>
      <c r="AR361" s="23" t="str">
        <f>IF(AM361="スギ",INDEX(データ!$C$7:$E$26,MATCH(AP361,データ!$B$7:$B$26),MATCH(AN361,データ!$C$6:$E$6)),IF(AM361="ヒノキ",INDEX(データ!$C$32:$E$51,MATCH(AP361,データ!$B$32:$B$51),MATCH(AN361,データ!$C$31:$E$31)),IF(AM361="マツ",INDEX(データ!#REF!,MATCH(AP361,データ!#REF!),MATCH(AN361,データ!#REF!)),IF(AM361="ザツ",INDEX(データ!#REF!,MATCH(AP361,データ!#REF!),MATCH(AN361,データ!#REF!)),""))))</f>
        <v/>
      </c>
      <c r="AS361" s="22" t="str">
        <f t="shared" si="547"/>
        <v/>
      </c>
      <c r="AT361" s="21" t="str">
        <f t="shared" si="565"/>
        <v/>
      </c>
      <c r="AU361" s="21" t="str">
        <f t="shared" si="566"/>
        <v/>
      </c>
      <c r="AV361" s="24" t="str">
        <f>IF(AM361="スギ",INDEX(データ!$H$7:$J$26,MATCH(AP361,データ!$G$7:$G$26),MATCH(AN361,データ!$H$6:$J$6)),IF(AM361="ヒノキ",INDEX(データ!$H$32:$J$51,MATCH(AP361,データ!$G$32:$G$51),MATCH(AN361,データ!$H$31:$J$31)),IF(AM361="マツ",INDEX(データ!#REF!,MATCH(AP361,データ!#REF!),MATCH(AN361,データ!#REF!)),IF(AM361="ザツ",INDEX(データ!#REF!,MATCH(AP361,データ!#REF!),MATCH(AN361,データ!#REF!)),""))))</f>
        <v/>
      </c>
      <c r="AW361" s="22" t="str">
        <f t="shared" si="567"/>
        <v/>
      </c>
      <c r="AX361" s="21" t="str">
        <f t="shared" si="568"/>
        <v/>
      </c>
      <c r="AY361" s="27" t="str">
        <f t="shared" si="569"/>
        <v/>
      </c>
      <c r="AZ361" s="24" t="str">
        <f t="shared" si="570"/>
        <v/>
      </c>
      <c r="BA361" s="25" t="str">
        <f t="shared" si="571"/>
        <v>0</v>
      </c>
      <c r="BB361" s="26" t="str">
        <f t="shared" si="572"/>
        <v/>
      </c>
      <c r="BC361" s="26" t="str">
        <f t="shared" si="573"/>
        <v/>
      </c>
      <c r="BD361" s="26" t="str">
        <f t="shared" si="574"/>
        <v/>
      </c>
      <c r="BE361" s="27" t="str">
        <f t="shared" si="575"/>
        <v/>
      </c>
      <c r="BF361" s="26" t="str">
        <f t="shared" si="576"/>
        <v/>
      </c>
      <c r="BG361" s="26" t="str">
        <f t="shared" si="577"/>
        <v/>
      </c>
      <c r="BH361" s="45" t="s">
        <v>30</v>
      </c>
      <c r="BI361" s="55" t="str">
        <f>IF(ＣＳＶ貼付用!BX347="","",ＣＳＶ貼付用!BX347)</f>
        <v/>
      </c>
      <c r="BJ361" s="38" t="str">
        <f>IF(ＣＳＶ貼付用!BZ347="","",ＣＳＶ貼付用!BZ347)</f>
        <v/>
      </c>
      <c r="BK361" s="38" t="str">
        <f>IF(ＣＳＶ貼付用!CB347="","",ＣＳＶ貼付用!CB347)</f>
        <v/>
      </c>
      <c r="BL361" s="40" t="str">
        <f t="shared" si="578"/>
        <v/>
      </c>
      <c r="BM361" s="41" t="str">
        <f>IF(林齢計算用!C347="","",林齢計算用!C347)</f>
        <v/>
      </c>
      <c r="BN361" s="41" t="str">
        <f t="shared" si="579"/>
        <v/>
      </c>
      <c r="BO361" s="41" t="str">
        <f t="shared" si="580"/>
        <v/>
      </c>
      <c r="BP361" s="23" t="str">
        <f>IF(BK361="スギ",INDEX(データ!$C$7:$E$26,MATCH(BN361,データ!$B$7:$B$26),MATCH(BL361,データ!$C$6:$E$6)),IF(BK361="ヒノキ",INDEX(データ!$C$32:$E$51,MATCH(BN361,データ!$B$32:$B$51),MATCH(BL361,データ!$C$31:$E$31)),IF(BK361="マツ",INDEX(データ!#REF!,MATCH(BN361,データ!#REF!),MATCH(BL361,データ!#REF!)),IF(BK361="ザツ",INDEX(データ!#REF!,MATCH(BN361,データ!#REF!),MATCH(BL361,データ!#REF!)),""))))</f>
        <v/>
      </c>
      <c r="BQ361" s="22" t="str">
        <f t="shared" si="548"/>
        <v/>
      </c>
      <c r="BR361" s="21" t="str">
        <f t="shared" si="581"/>
        <v/>
      </c>
      <c r="BS361" s="21" t="str">
        <f t="shared" si="582"/>
        <v/>
      </c>
      <c r="BT361" s="24" t="str">
        <f>IF(BK361="スギ",INDEX(データ!$H$7:$J$26,MATCH(BN361,データ!$G$7:$G$26),MATCH(BL361,データ!$H$6:$J$6)),IF(BK361="ヒノキ",INDEX(データ!$H$32:$J$51,MATCH(BN361,データ!$G$32:$G$51),MATCH(BL361,データ!$H$31:$J$31)),IF(BK361="マツ",INDEX(データ!#REF!,MATCH(BN361,データ!#REF!),MATCH(BL361,データ!#REF!)),IF(BK361="ザツ",INDEX(データ!#REF!,MATCH(BN361,データ!#REF!),MATCH(BL361,データ!#REF!)),""))))</f>
        <v/>
      </c>
      <c r="BU361" s="22" t="str">
        <f t="shared" si="583"/>
        <v/>
      </c>
      <c r="BV361" s="21" t="str">
        <f t="shared" si="584"/>
        <v/>
      </c>
      <c r="BW361" s="27" t="str">
        <f t="shared" si="585"/>
        <v/>
      </c>
      <c r="BX361" s="24" t="str">
        <f t="shared" si="586"/>
        <v/>
      </c>
      <c r="BY361" s="25" t="str">
        <f t="shared" si="587"/>
        <v>0</v>
      </c>
      <c r="BZ361" s="26" t="str">
        <f t="shared" si="588"/>
        <v/>
      </c>
      <c r="CA361" s="26" t="str">
        <f t="shared" si="589"/>
        <v/>
      </c>
      <c r="CB361" s="26" t="str">
        <f t="shared" si="590"/>
        <v/>
      </c>
      <c r="CC361" s="27" t="str">
        <f t="shared" si="591"/>
        <v/>
      </c>
      <c r="CD361" s="26" t="str">
        <f t="shared" si="592"/>
        <v/>
      </c>
      <c r="CE361" s="26" t="str">
        <f t="shared" si="593"/>
        <v/>
      </c>
      <c r="CF361" s="45" t="s">
        <v>30</v>
      </c>
      <c r="CG361" s="55" t="str">
        <f>IF(ＣＳＶ貼付用!CM347="","",ＣＳＶ貼付用!CM347)</f>
        <v/>
      </c>
      <c r="CH361" s="38" t="str">
        <f>IF(ＣＳＶ貼付用!CO347="","",ＣＳＶ貼付用!CO347)</f>
        <v/>
      </c>
      <c r="CI361" s="38" t="str">
        <f>IF(ＣＳＶ貼付用!CQ347="","",ＣＳＶ貼付用!CQ347)</f>
        <v/>
      </c>
      <c r="CJ361" s="40" t="str">
        <f t="shared" si="594"/>
        <v/>
      </c>
      <c r="CK361" s="41" t="str">
        <f>IF(林齢計算用!D347="","",林齢計算用!D347)</f>
        <v/>
      </c>
      <c r="CL361" s="41" t="str">
        <f t="shared" si="595"/>
        <v/>
      </c>
      <c r="CM361" s="41" t="str">
        <f t="shared" si="596"/>
        <v/>
      </c>
      <c r="CN361" s="23" t="str">
        <f>IF(CI361="スギ",INDEX(データ!$C$7:$E$26,MATCH(CL361,データ!$B$7:$B$26),MATCH(CJ361,データ!$C$6:$E$6)),IF(CI361="ヒノキ",INDEX(データ!$C$32:$E$51,MATCH(CL361,データ!$B$32:$B$51),MATCH(CJ361,データ!$C$31:$E$31)),IF(CI361="マツ",INDEX(データ!#REF!,MATCH(CL361,データ!#REF!),MATCH(CJ361,データ!#REF!)),IF(CI361="ザツ",INDEX(データ!#REF!,MATCH(CL361,データ!#REF!),MATCH(CJ361,データ!#REF!)),""))))</f>
        <v/>
      </c>
      <c r="CO361" s="22" t="str">
        <f t="shared" si="549"/>
        <v/>
      </c>
      <c r="CP361" s="21" t="str">
        <f t="shared" si="597"/>
        <v/>
      </c>
      <c r="CQ361" s="21" t="str">
        <f t="shared" si="598"/>
        <v/>
      </c>
      <c r="CR361" s="24" t="str">
        <f>IF(CI361="スギ",INDEX(データ!$H$7:$J$26,MATCH(CL361,データ!$G$7:$G$26),MATCH(CJ361,データ!$H$6:$J$6)),IF(CI361="ヒノキ",INDEX(データ!$H$32:$J$51,MATCH(CL361,データ!$G$32:$G$51),MATCH(CJ361,データ!$H$31:$J$31)),IF(CI361="マツ",INDEX(データ!#REF!,MATCH(CL361,データ!#REF!),MATCH(CJ361,データ!#REF!)),IF(CI361="ザツ",INDEX(データ!#REF!,MATCH(CL361,データ!#REF!),MATCH(CJ361,データ!#REF!)),""))))</f>
        <v/>
      </c>
      <c r="CS361" s="22" t="str">
        <f t="shared" si="599"/>
        <v/>
      </c>
      <c r="CT361" s="21" t="str">
        <f t="shared" si="600"/>
        <v/>
      </c>
      <c r="CU361" s="27" t="str">
        <f t="shared" si="601"/>
        <v/>
      </c>
      <c r="CV361" s="24" t="str">
        <f t="shared" si="602"/>
        <v/>
      </c>
      <c r="CW361" s="25" t="str">
        <f t="shared" si="603"/>
        <v>0</v>
      </c>
      <c r="CX361" s="26" t="str">
        <f t="shared" si="604"/>
        <v/>
      </c>
      <c r="CY361" s="26" t="str">
        <f t="shared" si="605"/>
        <v/>
      </c>
      <c r="CZ361" s="26" t="str">
        <f t="shared" si="606"/>
        <v/>
      </c>
      <c r="DA361" s="27" t="str">
        <f t="shared" si="607"/>
        <v/>
      </c>
      <c r="DB361" s="26" t="str">
        <f t="shared" si="608"/>
        <v/>
      </c>
      <c r="DC361" s="26" t="str">
        <f t="shared" si="609"/>
        <v/>
      </c>
      <c r="DD361" s="45" t="s">
        <v>30</v>
      </c>
      <c r="DE361" s="55" t="str">
        <f>IF(ＣＳＶ貼付用!DB347="","",ＣＳＶ貼付用!DB347)</f>
        <v/>
      </c>
      <c r="DF361" s="38" t="str">
        <f>IF(ＣＳＶ貼付用!DD347="","",ＣＳＶ貼付用!DD347)</f>
        <v/>
      </c>
      <c r="DG361" s="38" t="str">
        <f>IF(ＣＳＶ貼付用!DF347="","",ＣＳＶ貼付用!DF347)</f>
        <v/>
      </c>
      <c r="DH361" s="40" t="str">
        <f t="shared" si="610"/>
        <v/>
      </c>
      <c r="DI361" s="41" t="str">
        <f>IF(林齢計算用!E347="","",林齢計算用!E347)</f>
        <v/>
      </c>
      <c r="DJ361" s="41" t="str">
        <f t="shared" si="611"/>
        <v/>
      </c>
      <c r="DK361" s="41" t="str">
        <f t="shared" si="612"/>
        <v/>
      </c>
      <c r="DL361" s="23" t="str">
        <f>IF(DG361="スギ",INDEX(データ!$C$7:$E$26,MATCH(DJ361,データ!$B$7:$B$26),MATCH(DH361,データ!$C$6:$E$6)),IF(DG361="ヒノキ",INDEX(データ!$C$32:$E$51,MATCH(DJ361,データ!$B$32:$B$51),MATCH(DH361,データ!$C$31:$E$31)),IF(DG361="マツ",INDEX(データ!#REF!,MATCH(DJ361,データ!#REF!),MATCH(DH361,データ!#REF!)),IF(DG361="ザツ",INDEX(データ!#REF!,MATCH(DJ361,データ!#REF!),MATCH(DH361,データ!#REF!)),""))))</f>
        <v/>
      </c>
      <c r="DM361" s="22" t="str">
        <f t="shared" si="550"/>
        <v/>
      </c>
      <c r="DN361" s="21" t="str">
        <f t="shared" si="613"/>
        <v/>
      </c>
      <c r="DO361" s="21" t="str">
        <f t="shared" si="614"/>
        <v/>
      </c>
      <c r="DP361" s="24" t="str">
        <f>IF(DG361="スギ",INDEX(データ!$H$7:$J$26,MATCH(DJ361,データ!$G$7:$G$26),MATCH(DH361,データ!$H$6:$J$6)),IF(DG361="ヒノキ",INDEX(データ!$H$32:$J$51,MATCH(DJ361,データ!$G$32:$G$51),MATCH(DH361,データ!$H$31:$J$31)),IF(DG361="マツ",INDEX(データ!#REF!,MATCH(DJ361,データ!#REF!),MATCH(DH361,データ!#REF!)),IF(DG361="ザツ",INDEX(データ!#REF!,MATCH(DJ361,データ!#REF!),MATCH(DH361,データ!#REF!)),""))))</f>
        <v/>
      </c>
      <c r="DQ361" s="22" t="str">
        <f t="shared" si="615"/>
        <v/>
      </c>
      <c r="DR361" s="21" t="str">
        <f t="shared" si="616"/>
        <v/>
      </c>
      <c r="DS361" s="27" t="str">
        <f t="shared" si="617"/>
        <v/>
      </c>
      <c r="DT361" s="24" t="str">
        <f t="shared" si="618"/>
        <v/>
      </c>
      <c r="DU361" s="25" t="str">
        <f t="shared" si="619"/>
        <v>0</v>
      </c>
      <c r="DV361" s="26" t="str">
        <f t="shared" si="620"/>
        <v/>
      </c>
      <c r="DW361" s="26" t="str">
        <f t="shared" si="621"/>
        <v/>
      </c>
      <c r="DX361" s="26" t="str">
        <f t="shared" si="622"/>
        <v/>
      </c>
      <c r="DY361" s="27" t="str">
        <f t="shared" si="623"/>
        <v/>
      </c>
      <c r="DZ361" s="26" t="str">
        <f t="shared" si="624"/>
        <v/>
      </c>
      <c r="EA361" s="26" t="str">
        <f t="shared" si="625"/>
        <v/>
      </c>
      <c r="EB361" s="45" t="s">
        <v>30</v>
      </c>
      <c r="EC361" s="55" t="str">
        <f>IF(ＣＳＶ貼付用!DQ347="","",ＣＳＶ貼付用!DQ347)</f>
        <v/>
      </c>
      <c r="ED361" s="38" t="str">
        <f>IF(ＣＳＶ貼付用!DS347="","",ＣＳＶ貼付用!DS347)</f>
        <v/>
      </c>
      <c r="EE361" s="38" t="str">
        <f>IF(ＣＳＶ貼付用!DU347="","",ＣＳＶ貼付用!DU347)</f>
        <v/>
      </c>
      <c r="EF361" s="40" t="str">
        <f t="shared" si="626"/>
        <v/>
      </c>
      <c r="EG361" s="41" t="str">
        <f>IF(林齢計算用!F347="","",林齢計算用!F347)</f>
        <v/>
      </c>
      <c r="EH361" s="41" t="str">
        <f t="shared" si="627"/>
        <v/>
      </c>
      <c r="EI361" s="41" t="str">
        <f t="shared" si="628"/>
        <v/>
      </c>
      <c r="EJ361" s="23" t="str">
        <f>IF(EE361="スギ",INDEX(データ!$C$7:$E$26,MATCH(EH361,データ!$B$7:$B$26),MATCH(EF361,データ!$C$6:$E$6)),IF(EE361="ヒノキ",INDEX(データ!$C$32:$E$51,MATCH(EH361,データ!$B$32:$B$51),MATCH(EF361,データ!$C$31:$E$31)),IF(EE361="マツ",INDEX(データ!#REF!,MATCH(EH361,データ!#REF!),MATCH(EF361,データ!#REF!)),IF(EE361="ザツ",INDEX(データ!#REF!,MATCH(EH361,データ!#REF!),MATCH(EF361,データ!#REF!)),""))))</f>
        <v/>
      </c>
      <c r="EK361" s="22" t="str">
        <f t="shared" si="551"/>
        <v/>
      </c>
      <c r="EL361" s="21" t="str">
        <f t="shared" si="629"/>
        <v/>
      </c>
      <c r="EM361" s="21" t="str">
        <f t="shared" si="630"/>
        <v/>
      </c>
      <c r="EN361" s="24" t="str">
        <f>IF(EE361="スギ",INDEX(データ!$H$7:$J$26,MATCH(EH361,データ!$G$7:$G$26),MATCH(EF361,データ!$H$6:$J$6)),IF(EE361="ヒノキ",INDEX(データ!$H$32:$J$51,MATCH(EH361,データ!$G$32:$G$51),MATCH(EF361,データ!$H$31:$J$31)),IF(EE361="マツ",INDEX(データ!#REF!,MATCH(EH361,データ!#REF!),MATCH(EF361,データ!#REF!)),IF(EE361="ザツ",INDEX(データ!#REF!,MATCH(EH361,データ!#REF!),MATCH(EF361,データ!#REF!)),""))))</f>
        <v/>
      </c>
      <c r="EO361" s="22" t="str">
        <f t="shared" si="631"/>
        <v/>
      </c>
      <c r="EP361" s="21" t="str">
        <f t="shared" si="632"/>
        <v/>
      </c>
      <c r="EQ361" s="27" t="str">
        <f t="shared" si="633"/>
        <v/>
      </c>
      <c r="ER361" s="24" t="str">
        <f t="shared" si="634"/>
        <v/>
      </c>
      <c r="ES361" s="25" t="str">
        <f t="shared" si="635"/>
        <v>0</v>
      </c>
      <c r="ET361" s="26" t="str">
        <f t="shared" si="636"/>
        <v/>
      </c>
      <c r="EU361" s="26" t="str">
        <f t="shared" si="637"/>
        <v/>
      </c>
      <c r="EV361" s="26" t="str">
        <f t="shared" si="638"/>
        <v/>
      </c>
      <c r="EW361" s="27" t="str">
        <f t="shared" si="639"/>
        <v/>
      </c>
      <c r="EX361" s="26" t="str">
        <f t="shared" si="640"/>
        <v/>
      </c>
      <c r="EY361" s="26" t="str">
        <f t="shared" si="641"/>
        <v/>
      </c>
      <c r="EZ361" s="26">
        <f t="shared" si="642"/>
        <v>0</v>
      </c>
      <c r="FA361" s="43"/>
    </row>
    <row r="362" spans="1:157" ht="15.95" customHeight="1" x14ac:dyDescent="0.15">
      <c r="A362" s="21"/>
      <c r="B362" s="36" t="str">
        <f>IF(ＣＳＶ貼付用!G348="","",ＣＳＶ貼付用!G348)</f>
        <v/>
      </c>
      <c r="C362" s="36" t="str">
        <f>IF(ＣＳＶ貼付用!I348="","",ＣＳＶ貼付用!I348)</f>
        <v/>
      </c>
      <c r="D362" s="36" t="str">
        <f>IF(ＣＳＶ貼付用!J348="","",ＣＳＶ貼付用!J348)</f>
        <v/>
      </c>
      <c r="E362" s="36" t="str">
        <f>IF(ＣＳＶ貼付用!F348="","",ＣＳＶ貼付用!F348)</f>
        <v/>
      </c>
      <c r="F362" s="38" t="str">
        <f>IF(ＣＳＶ貼付用!T348="","",ＣＳＶ貼付用!T348)</f>
        <v/>
      </c>
      <c r="G362" s="38"/>
      <c r="H362" s="38" t="str">
        <f>IF(ＣＳＶ貼付用!GJ348="","",ＣＳＶ貼付用!GJ348)</f>
        <v/>
      </c>
      <c r="I362" s="38" t="str">
        <f>IF(ＣＳＶ貼付用!GL348="","",ＣＳＶ貼付用!GL348)</f>
        <v/>
      </c>
      <c r="J362" s="38" t="str">
        <f>IF(ＣＳＶ貼付用!GN348="","",ＣＳＶ貼付用!GN348)</f>
        <v/>
      </c>
      <c r="K362" s="38" t="str">
        <f>IF(ＣＳＶ貼付用!GP348="","",ＣＳＶ貼付用!GP348)</f>
        <v/>
      </c>
      <c r="L362" s="45" t="s">
        <v>30</v>
      </c>
      <c r="M362" s="55" t="str">
        <f>IF(ＣＳＶ貼付用!AT348="","",ＣＳＶ貼付用!AT348)</f>
        <v/>
      </c>
      <c r="N362" s="38" t="str">
        <f>IF(ＣＳＶ貼付用!AV348="","",ＣＳＶ貼付用!AV348)</f>
        <v/>
      </c>
      <c r="O362" s="38" t="str">
        <f>IF(ＣＳＶ貼付用!AX348="","",ＣＳＶ貼付用!AX348)</f>
        <v/>
      </c>
      <c r="P362" s="40" t="str">
        <f>IF(ＣＳＶ貼付用!FE348="","",ＣＳＶ貼付用!FE348)</f>
        <v/>
      </c>
      <c r="Q362" s="41" t="str">
        <f>IF(林齢計算用!A348="","",林齢計算用!A348)</f>
        <v/>
      </c>
      <c r="R362" s="41" t="str">
        <f t="shared" si="552"/>
        <v/>
      </c>
      <c r="S362" s="56" t="str">
        <f>IF(ＣＳＶ貼付用!EG348="","",ＣＳＶ貼付用!EG348*10)</f>
        <v/>
      </c>
      <c r="T362" s="23" t="str">
        <f>IF(O362="スギ",INDEX(データ!$C$7:$E$26,MATCH(R362,データ!$B$7:$B$26),MATCH(P362,データ!$C$6:$E$6)),IF(O362="ヒノキ",INDEX(データ!$C$32:$E$51,MATCH(R362,データ!$B$32:$B$51),MATCH(P362,データ!$C$31:$E$31)),IF(O362="マツ",INDEX(データ!#REF!,MATCH(R362,データ!#REF!),MATCH(P362,データ!#REF!)),IF(O362="ザツ",INDEX(データ!#REF!,MATCH(R362,データ!#REF!),MATCH(P362,データ!#REF!)),""))))</f>
        <v/>
      </c>
      <c r="U362" s="22" t="str">
        <f t="shared" si="643"/>
        <v/>
      </c>
      <c r="V362" s="21" t="str">
        <f t="shared" si="647"/>
        <v/>
      </c>
      <c r="W362" s="21" t="str">
        <f t="shared" si="644"/>
        <v/>
      </c>
      <c r="X362" s="23" t="str">
        <f>IF(O362="スギ",INDEX(データ!$H$7:$J$26,MATCH(R362,データ!$G$7:$G$26),MATCH(P362,データ!$H$6:$J$6)),IF(O362="ヒノキ",INDEX(データ!$H$32:$J$51,MATCH(R362,データ!$G$32:$G$51),MATCH(P362,データ!$H$31:$J$31)),IF(O362="マツ",INDEX(データ!#REF!,MATCH(R362,データ!#REF!),MATCH(P362,データ!#REF!)),IF(O362="ザツ",INDEX(データ!#REF!,MATCH(R362,データ!#REF!),MATCH(P362,データ!#REF!)),""))))</f>
        <v/>
      </c>
      <c r="Y362" s="22" t="str">
        <f t="shared" si="645"/>
        <v/>
      </c>
      <c r="Z362" s="21" t="str">
        <f t="shared" si="646"/>
        <v/>
      </c>
      <c r="AA362" s="27" t="str">
        <f t="shared" si="553"/>
        <v/>
      </c>
      <c r="AB362" s="24" t="str">
        <f t="shared" si="554"/>
        <v/>
      </c>
      <c r="AC362" s="25" t="str">
        <f t="shared" si="555"/>
        <v>0</v>
      </c>
      <c r="AD362" s="26" t="str">
        <f t="shared" si="556"/>
        <v/>
      </c>
      <c r="AE362" s="26" t="str">
        <f t="shared" si="557"/>
        <v/>
      </c>
      <c r="AF362" s="26" t="str">
        <f t="shared" si="558"/>
        <v/>
      </c>
      <c r="AG362" s="27" t="str">
        <f t="shared" si="559"/>
        <v/>
      </c>
      <c r="AH362" s="26" t="str">
        <f t="shared" si="560"/>
        <v/>
      </c>
      <c r="AI362" s="26" t="str">
        <f t="shared" si="561"/>
        <v/>
      </c>
      <c r="AJ362" s="45" t="s">
        <v>30</v>
      </c>
      <c r="AK362" s="55" t="str">
        <f>IF(ＣＳＶ貼付用!BI348="","",ＣＳＶ貼付用!BI348)</f>
        <v/>
      </c>
      <c r="AL362" s="38" t="str">
        <f>IF(ＣＳＶ貼付用!BK348="","",ＣＳＶ貼付用!BK348)</f>
        <v/>
      </c>
      <c r="AM362" s="38" t="str">
        <f>IF(ＣＳＶ貼付用!BM348="","",ＣＳＶ貼付用!BM348)</f>
        <v/>
      </c>
      <c r="AN362" s="40" t="str">
        <f t="shared" si="562"/>
        <v/>
      </c>
      <c r="AO362" s="41" t="str">
        <f>IF(林齢計算用!B348="","",林齢計算用!B348)</f>
        <v/>
      </c>
      <c r="AP362" s="41" t="str">
        <f t="shared" si="563"/>
        <v/>
      </c>
      <c r="AQ362" s="41" t="str">
        <f t="shared" si="564"/>
        <v/>
      </c>
      <c r="AR362" s="23" t="str">
        <f>IF(AM362="スギ",INDEX(データ!$C$7:$E$26,MATCH(AP362,データ!$B$7:$B$26),MATCH(AN362,データ!$C$6:$E$6)),IF(AM362="ヒノキ",INDEX(データ!$C$32:$E$51,MATCH(AP362,データ!$B$32:$B$51),MATCH(AN362,データ!$C$31:$E$31)),IF(AM362="マツ",INDEX(データ!#REF!,MATCH(AP362,データ!#REF!),MATCH(AN362,データ!#REF!)),IF(AM362="ザツ",INDEX(データ!#REF!,MATCH(AP362,データ!#REF!),MATCH(AN362,データ!#REF!)),""))))</f>
        <v/>
      </c>
      <c r="AS362" s="22" t="str">
        <f t="shared" si="547"/>
        <v/>
      </c>
      <c r="AT362" s="21" t="str">
        <f t="shared" si="565"/>
        <v/>
      </c>
      <c r="AU362" s="21" t="str">
        <f t="shared" si="566"/>
        <v/>
      </c>
      <c r="AV362" s="24" t="str">
        <f>IF(AM362="スギ",INDEX(データ!$H$7:$J$26,MATCH(AP362,データ!$G$7:$G$26),MATCH(AN362,データ!$H$6:$J$6)),IF(AM362="ヒノキ",INDEX(データ!$H$32:$J$51,MATCH(AP362,データ!$G$32:$G$51),MATCH(AN362,データ!$H$31:$J$31)),IF(AM362="マツ",INDEX(データ!#REF!,MATCH(AP362,データ!#REF!),MATCH(AN362,データ!#REF!)),IF(AM362="ザツ",INDEX(データ!#REF!,MATCH(AP362,データ!#REF!),MATCH(AN362,データ!#REF!)),""))))</f>
        <v/>
      </c>
      <c r="AW362" s="22" t="str">
        <f t="shared" si="567"/>
        <v/>
      </c>
      <c r="AX362" s="21" t="str">
        <f t="shared" si="568"/>
        <v/>
      </c>
      <c r="AY362" s="27" t="str">
        <f t="shared" si="569"/>
        <v/>
      </c>
      <c r="AZ362" s="24" t="str">
        <f t="shared" si="570"/>
        <v/>
      </c>
      <c r="BA362" s="25" t="str">
        <f t="shared" si="571"/>
        <v>0</v>
      </c>
      <c r="BB362" s="26" t="str">
        <f t="shared" si="572"/>
        <v/>
      </c>
      <c r="BC362" s="26" t="str">
        <f t="shared" si="573"/>
        <v/>
      </c>
      <c r="BD362" s="26" t="str">
        <f t="shared" si="574"/>
        <v/>
      </c>
      <c r="BE362" s="27" t="str">
        <f t="shared" si="575"/>
        <v/>
      </c>
      <c r="BF362" s="26" t="str">
        <f t="shared" si="576"/>
        <v/>
      </c>
      <c r="BG362" s="26" t="str">
        <f t="shared" si="577"/>
        <v/>
      </c>
      <c r="BH362" s="45" t="s">
        <v>30</v>
      </c>
      <c r="BI362" s="55" t="str">
        <f>IF(ＣＳＶ貼付用!BX348="","",ＣＳＶ貼付用!BX348)</f>
        <v/>
      </c>
      <c r="BJ362" s="38" t="str">
        <f>IF(ＣＳＶ貼付用!BZ348="","",ＣＳＶ貼付用!BZ348)</f>
        <v/>
      </c>
      <c r="BK362" s="38" t="str">
        <f>IF(ＣＳＶ貼付用!CB348="","",ＣＳＶ貼付用!CB348)</f>
        <v/>
      </c>
      <c r="BL362" s="40" t="str">
        <f t="shared" si="578"/>
        <v/>
      </c>
      <c r="BM362" s="41" t="str">
        <f>IF(林齢計算用!C348="","",林齢計算用!C348)</f>
        <v/>
      </c>
      <c r="BN362" s="41" t="str">
        <f t="shared" si="579"/>
        <v/>
      </c>
      <c r="BO362" s="41" t="str">
        <f t="shared" si="580"/>
        <v/>
      </c>
      <c r="BP362" s="23" t="str">
        <f>IF(BK362="スギ",INDEX(データ!$C$7:$E$26,MATCH(BN362,データ!$B$7:$B$26),MATCH(BL362,データ!$C$6:$E$6)),IF(BK362="ヒノキ",INDEX(データ!$C$32:$E$51,MATCH(BN362,データ!$B$32:$B$51),MATCH(BL362,データ!$C$31:$E$31)),IF(BK362="マツ",INDEX(データ!#REF!,MATCH(BN362,データ!#REF!),MATCH(BL362,データ!#REF!)),IF(BK362="ザツ",INDEX(データ!#REF!,MATCH(BN362,データ!#REF!),MATCH(BL362,データ!#REF!)),""))))</f>
        <v/>
      </c>
      <c r="BQ362" s="22" t="str">
        <f t="shared" si="548"/>
        <v/>
      </c>
      <c r="BR362" s="21" t="str">
        <f t="shared" si="581"/>
        <v/>
      </c>
      <c r="BS362" s="21" t="str">
        <f t="shared" si="582"/>
        <v/>
      </c>
      <c r="BT362" s="24" t="str">
        <f>IF(BK362="スギ",INDEX(データ!$H$7:$J$26,MATCH(BN362,データ!$G$7:$G$26),MATCH(BL362,データ!$H$6:$J$6)),IF(BK362="ヒノキ",INDEX(データ!$H$32:$J$51,MATCH(BN362,データ!$G$32:$G$51),MATCH(BL362,データ!$H$31:$J$31)),IF(BK362="マツ",INDEX(データ!#REF!,MATCH(BN362,データ!#REF!),MATCH(BL362,データ!#REF!)),IF(BK362="ザツ",INDEX(データ!#REF!,MATCH(BN362,データ!#REF!),MATCH(BL362,データ!#REF!)),""))))</f>
        <v/>
      </c>
      <c r="BU362" s="22" t="str">
        <f t="shared" si="583"/>
        <v/>
      </c>
      <c r="BV362" s="21" t="str">
        <f t="shared" si="584"/>
        <v/>
      </c>
      <c r="BW362" s="27" t="str">
        <f t="shared" si="585"/>
        <v/>
      </c>
      <c r="BX362" s="24" t="str">
        <f t="shared" si="586"/>
        <v/>
      </c>
      <c r="BY362" s="25" t="str">
        <f t="shared" si="587"/>
        <v>0</v>
      </c>
      <c r="BZ362" s="26" t="str">
        <f t="shared" si="588"/>
        <v/>
      </c>
      <c r="CA362" s="26" t="str">
        <f t="shared" si="589"/>
        <v/>
      </c>
      <c r="CB362" s="26" t="str">
        <f t="shared" si="590"/>
        <v/>
      </c>
      <c r="CC362" s="27" t="str">
        <f t="shared" si="591"/>
        <v/>
      </c>
      <c r="CD362" s="26" t="str">
        <f t="shared" si="592"/>
        <v/>
      </c>
      <c r="CE362" s="26" t="str">
        <f t="shared" si="593"/>
        <v/>
      </c>
      <c r="CF362" s="45" t="s">
        <v>30</v>
      </c>
      <c r="CG362" s="55" t="str">
        <f>IF(ＣＳＶ貼付用!CM348="","",ＣＳＶ貼付用!CM348)</f>
        <v/>
      </c>
      <c r="CH362" s="38" t="str">
        <f>IF(ＣＳＶ貼付用!CO348="","",ＣＳＶ貼付用!CO348)</f>
        <v/>
      </c>
      <c r="CI362" s="38" t="str">
        <f>IF(ＣＳＶ貼付用!CQ348="","",ＣＳＶ貼付用!CQ348)</f>
        <v/>
      </c>
      <c r="CJ362" s="40" t="str">
        <f t="shared" si="594"/>
        <v/>
      </c>
      <c r="CK362" s="41" t="str">
        <f>IF(林齢計算用!D348="","",林齢計算用!D348)</f>
        <v/>
      </c>
      <c r="CL362" s="41" t="str">
        <f t="shared" si="595"/>
        <v/>
      </c>
      <c r="CM362" s="41" t="str">
        <f t="shared" si="596"/>
        <v/>
      </c>
      <c r="CN362" s="23" t="str">
        <f>IF(CI362="スギ",INDEX(データ!$C$7:$E$26,MATCH(CL362,データ!$B$7:$B$26),MATCH(CJ362,データ!$C$6:$E$6)),IF(CI362="ヒノキ",INDEX(データ!$C$32:$E$51,MATCH(CL362,データ!$B$32:$B$51),MATCH(CJ362,データ!$C$31:$E$31)),IF(CI362="マツ",INDEX(データ!#REF!,MATCH(CL362,データ!#REF!),MATCH(CJ362,データ!#REF!)),IF(CI362="ザツ",INDEX(データ!#REF!,MATCH(CL362,データ!#REF!),MATCH(CJ362,データ!#REF!)),""))))</f>
        <v/>
      </c>
      <c r="CO362" s="22" t="str">
        <f t="shared" si="549"/>
        <v/>
      </c>
      <c r="CP362" s="21" t="str">
        <f t="shared" si="597"/>
        <v/>
      </c>
      <c r="CQ362" s="21" t="str">
        <f t="shared" si="598"/>
        <v/>
      </c>
      <c r="CR362" s="24" t="str">
        <f>IF(CI362="スギ",INDEX(データ!$H$7:$J$26,MATCH(CL362,データ!$G$7:$G$26),MATCH(CJ362,データ!$H$6:$J$6)),IF(CI362="ヒノキ",INDEX(データ!$H$32:$J$51,MATCH(CL362,データ!$G$32:$G$51),MATCH(CJ362,データ!$H$31:$J$31)),IF(CI362="マツ",INDEX(データ!#REF!,MATCH(CL362,データ!#REF!),MATCH(CJ362,データ!#REF!)),IF(CI362="ザツ",INDEX(データ!#REF!,MATCH(CL362,データ!#REF!),MATCH(CJ362,データ!#REF!)),""))))</f>
        <v/>
      </c>
      <c r="CS362" s="22" t="str">
        <f t="shared" si="599"/>
        <v/>
      </c>
      <c r="CT362" s="21" t="str">
        <f t="shared" si="600"/>
        <v/>
      </c>
      <c r="CU362" s="27" t="str">
        <f t="shared" si="601"/>
        <v/>
      </c>
      <c r="CV362" s="24" t="str">
        <f t="shared" si="602"/>
        <v/>
      </c>
      <c r="CW362" s="25" t="str">
        <f t="shared" si="603"/>
        <v>0</v>
      </c>
      <c r="CX362" s="26" t="str">
        <f t="shared" si="604"/>
        <v/>
      </c>
      <c r="CY362" s="26" t="str">
        <f t="shared" si="605"/>
        <v/>
      </c>
      <c r="CZ362" s="26" t="str">
        <f t="shared" si="606"/>
        <v/>
      </c>
      <c r="DA362" s="27" t="str">
        <f t="shared" si="607"/>
        <v/>
      </c>
      <c r="DB362" s="26" t="str">
        <f t="shared" si="608"/>
        <v/>
      </c>
      <c r="DC362" s="26" t="str">
        <f t="shared" si="609"/>
        <v/>
      </c>
      <c r="DD362" s="45" t="s">
        <v>30</v>
      </c>
      <c r="DE362" s="55" t="str">
        <f>IF(ＣＳＶ貼付用!DB348="","",ＣＳＶ貼付用!DB348)</f>
        <v/>
      </c>
      <c r="DF362" s="38" t="str">
        <f>IF(ＣＳＶ貼付用!DD348="","",ＣＳＶ貼付用!DD348)</f>
        <v/>
      </c>
      <c r="DG362" s="38" t="str">
        <f>IF(ＣＳＶ貼付用!DF348="","",ＣＳＶ貼付用!DF348)</f>
        <v/>
      </c>
      <c r="DH362" s="40" t="str">
        <f t="shared" si="610"/>
        <v/>
      </c>
      <c r="DI362" s="41" t="str">
        <f>IF(林齢計算用!E348="","",林齢計算用!E348)</f>
        <v/>
      </c>
      <c r="DJ362" s="41" t="str">
        <f t="shared" si="611"/>
        <v/>
      </c>
      <c r="DK362" s="41" t="str">
        <f t="shared" si="612"/>
        <v/>
      </c>
      <c r="DL362" s="23" t="str">
        <f>IF(DG362="スギ",INDEX(データ!$C$7:$E$26,MATCH(DJ362,データ!$B$7:$B$26),MATCH(DH362,データ!$C$6:$E$6)),IF(DG362="ヒノキ",INDEX(データ!$C$32:$E$51,MATCH(DJ362,データ!$B$32:$B$51),MATCH(DH362,データ!$C$31:$E$31)),IF(DG362="マツ",INDEX(データ!#REF!,MATCH(DJ362,データ!#REF!),MATCH(DH362,データ!#REF!)),IF(DG362="ザツ",INDEX(データ!#REF!,MATCH(DJ362,データ!#REF!),MATCH(DH362,データ!#REF!)),""))))</f>
        <v/>
      </c>
      <c r="DM362" s="22" t="str">
        <f t="shared" si="550"/>
        <v/>
      </c>
      <c r="DN362" s="21" t="str">
        <f t="shared" si="613"/>
        <v/>
      </c>
      <c r="DO362" s="21" t="str">
        <f t="shared" si="614"/>
        <v/>
      </c>
      <c r="DP362" s="24" t="str">
        <f>IF(DG362="スギ",INDEX(データ!$H$7:$J$26,MATCH(DJ362,データ!$G$7:$G$26),MATCH(DH362,データ!$H$6:$J$6)),IF(DG362="ヒノキ",INDEX(データ!$H$32:$J$51,MATCH(DJ362,データ!$G$32:$G$51),MATCH(DH362,データ!$H$31:$J$31)),IF(DG362="マツ",INDEX(データ!#REF!,MATCH(DJ362,データ!#REF!),MATCH(DH362,データ!#REF!)),IF(DG362="ザツ",INDEX(データ!#REF!,MATCH(DJ362,データ!#REF!),MATCH(DH362,データ!#REF!)),""))))</f>
        <v/>
      </c>
      <c r="DQ362" s="22" t="str">
        <f t="shared" si="615"/>
        <v/>
      </c>
      <c r="DR362" s="21" t="str">
        <f t="shared" si="616"/>
        <v/>
      </c>
      <c r="DS362" s="27" t="str">
        <f t="shared" si="617"/>
        <v/>
      </c>
      <c r="DT362" s="24" t="str">
        <f t="shared" si="618"/>
        <v/>
      </c>
      <c r="DU362" s="25" t="str">
        <f t="shared" si="619"/>
        <v>0</v>
      </c>
      <c r="DV362" s="26" t="str">
        <f t="shared" si="620"/>
        <v/>
      </c>
      <c r="DW362" s="26" t="str">
        <f t="shared" si="621"/>
        <v/>
      </c>
      <c r="DX362" s="26" t="str">
        <f t="shared" si="622"/>
        <v/>
      </c>
      <c r="DY362" s="27" t="str">
        <f t="shared" si="623"/>
        <v/>
      </c>
      <c r="DZ362" s="26" t="str">
        <f t="shared" si="624"/>
        <v/>
      </c>
      <c r="EA362" s="26" t="str">
        <f t="shared" si="625"/>
        <v/>
      </c>
      <c r="EB362" s="45" t="s">
        <v>30</v>
      </c>
      <c r="EC362" s="55" t="str">
        <f>IF(ＣＳＶ貼付用!DQ348="","",ＣＳＶ貼付用!DQ348)</f>
        <v/>
      </c>
      <c r="ED362" s="38" t="str">
        <f>IF(ＣＳＶ貼付用!DS348="","",ＣＳＶ貼付用!DS348)</f>
        <v/>
      </c>
      <c r="EE362" s="38" t="str">
        <f>IF(ＣＳＶ貼付用!DU348="","",ＣＳＶ貼付用!DU348)</f>
        <v/>
      </c>
      <c r="EF362" s="40" t="str">
        <f t="shared" si="626"/>
        <v/>
      </c>
      <c r="EG362" s="41" t="str">
        <f>IF(林齢計算用!F348="","",林齢計算用!F348)</f>
        <v/>
      </c>
      <c r="EH362" s="41" t="str">
        <f t="shared" si="627"/>
        <v/>
      </c>
      <c r="EI362" s="41" t="str">
        <f t="shared" si="628"/>
        <v/>
      </c>
      <c r="EJ362" s="23" t="str">
        <f>IF(EE362="スギ",INDEX(データ!$C$7:$E$26,MATCH(EH362,データ!$B$7:$B$26),MATCH(EF362,データ!$C$6:$E$6)),IF(EE362="ヒノキ",INDEX(データ!$C$32:$E$51,MATCH(EH362,データ!$B$32:$B$51),MATCH(EF362,データ!$C$31:$E$31)),IF(EE362="マツ",INDEX(データ!#REF!,MATCH(EH362,データ!#REF!),MATCH(EF362,データ!#REF!)),IF(EE362="ザツ",INDEX(データ!#REF!,MATCH(EH362,データ!#REF!),MATCH(EF362,データ!#REF!)),""))))</f>
        <v/>
      </c>
      <c r="EK362" s="22" t="str">
        <f t="shared" si="551"/>
        <v/>
      </c>
      <c r="EL362" s="21" t="str">
        <f t="shared" si="629"/>
        <v/>
      </c>
      <c r="EM362" s="21" t="str">
        <f t="shared" si="630"/>
        <v/>
      </c>
      <c r="EN362" s="24" t="str">
        <f>IF(EE362="スギ",INDEX(データ!$H$7:$J$26,MATCH(EH362,データ!$G$7:$G$26),MATCH(EF362,データ!$H$6:$J$6)),IF(EE362="ヒノキ",INDEX(データ!$H$32:$J$51,MATCH(EH362,データ!$G$32:$G$51),MATCH(EF362,データ!$H$31:$J$31)),IF(EE362="マツ",INDEX(データ!#REF!,MATCH(EH362,データ!#REF!),MATCH(EF362,データ!#REF!)),IF(EE362="ザツ",INDEX(データ!#REF!,MATCH(EH362,データ!#REF!),MATCH(EF362,データ!#REF!)),""))))</f>
        <v/>
      </c>
      <c r="EO362" s="22" t="str">
        <f t="shared" si="631"/>
        <v/>
      </c>
      <c r="EP362" s="21" t="str">
        <f t="shared" si="632"/>
        <v/>
      </c>
      <c r="EQ362" s="27" t="str">
        <f t="shared" si="633"/>
        <v/>
      </c>
      <c r="ER362" s="24" t="str">
        <f t="shared" si="634"/>
        <v/>
      </c>
      <c r="ES362" s="25" t="str">
        <f t="shared" si="635"/>
        <v>0</v>
      </c>
      <c r="ET362" s="26" t="str">
        <f t="shared" si="636"/>
        <v/>
      </c>
      <c r="EU362" s="26" t="str">
        <f t="shared" si="637"/>
        <v/>
      </c>
      <c r="EV362" s="26" t="str">
        <f t="shared" si="638"/>
        <v/>
      </c>
      <c r="EW362" s="27" t="str">
        <f t="shared" si="639"/>
        <v/>
      </c>
      <c r="EX362" s="26" t="str">
        <f t="shared" si="640"/>
        <v/>
      </c>
      <c r="EY362" s="26" t="str">
        <f t="shared" si="641"/>
        <v/>
      </c>
      <c r="EZ362" s="26">
        <f t="shared" si="642"/>
        <v>0</v>
      </c>
      <c r="FA362" s="43"/>
    </row>
    <row r="363" spans="1:157" ht="15.95" customHeight="1" x14ac:dyDescent="0.15">
      <c r="A363" s="21"/>
      <c r="B363" s="36" t="str">
        <f>IF(ＣＳＶ貼付用!G349="","",ＣＳＶ貼付用!G349)</f>
        <v/>
      </c>
      <c r="C363" s="36" t="str">
        <f>IF(ＣＳＶ貼付用!I349="","",ＣＳＶ貼付用!I349)</f>
        <v/>
      </c>
      <c r="D363" s="36" t="str">
        <f>IF(ＣＳＶ貼付用!J349="","",ＣＳＶ貼付用!J349)</f>
        <v/>
      </c>
      <c r="E363" s="36" t="str">
        <f>IF(ＣＳＶ貼付用!F349="","",ＣＳＶ貼付用!F349)</f>
        <v/>
      </c>
      <c r="F363" s="38" t="str">
        <f>IF(ＣＳＶ貼付用!T349="","",ＣＳＶ貼付用!T349)</f>
        <v/>
      </c>
      <c r="G363" s="38"/>
      <c r="H363" s="38" t="str">
        <f>IF(ＣＳＶ貼付用!GJ349="","",ＣＳＶ貼付用!GJ349)</f>
        <v/>
      </c>
      <c r="I363" s="38" t="str">
        <f>IF(ＣＳＶ貼付用!GL349="","",ＣＳＶ貼付用!GL349)</f>
        <v/>
      </c>
      <c r="J363" s="38" t="str">
        <f>IF(ＣＳＶ貼付用!GN349="","",ＣＳＶ貼付用!GN349)</f>
        <v/>
      </c>
      <c r="K363" s="38" t="str">
        <f>IF(ＣＳＶ貼付用!GP349="","",ＣＳＶ貼付用!GP349)</f>
        <v/>
      </c>
      <c r="L363" s="45" t="s">
        <v>30</v>
      </c>
      <c r="M363" s="55" t="str">
        <f>IF(ＣＳＶ貼付用!AT349="","",ＣＳＶ貼付用!AT349)</f>
        <v/>
      </c>
      <c r="N363" s="38" t="str">
        <f>IF(ＣＳＶ貼付用!AV349="","",ＣＳＶ貼付用!AV349)</f>
        <v/>
      </c>
      <c r="O363" s="38" t="str">
        <f>IF(ＣＳＶ貼付用!AX349="","",ＣＳＶ貼付用!AX349)</f>
        <v/>
      </c>
      <c r="P363" s="40" t="str">
        <f>IF(ＣＳＶ貼付用!FE349="","",ＣＳＶ貼付用!FE349)</f>
        <v/>
      </c>
      <c r="Q363" s="41" t="str">
        <f>IF(林齢計算用!A349="","",林齢計算用!A349)</f>
        <v/>
      </c>
      <c r="R363" s="41" t="str">
        <f t="shared" si="552"/>
        <v/>
      </c>
      <c r="S363" s="56" t="str">
        <f>IF(ＣＳＶ貼付用!EG349="","",ＣＳＶ貼付用!EG349*10)</f>
        <v/>
      </c>
      <c r="T363" s="23" t="str">
        <f>IF(O363="スギ",INDEX(データ!$C$7:$E$26,MATCH(R363,データ!$B$7:$B$26),MATCH(P363,データ!$C$6:$E$6)),IF(O363="ヒノキ",INDEX(データ!$C$32:$E$51,MATCH(R363,データ!$B$32:$B$51),MATCH(P363,データ!$C$31:$E$31)),IF(O363="マツ",INDEX(データ!#REF!,MATCH(R363,データ!#REF!),MATCH(P363,データ!#REF!)),IF(O363="ザツ",INDEX(データ!#REF!,MATCH(R363,データ!#REF!),MATCH(P363,データ!#REF!)),""))))</f>
        <v/>
      </c>
      <c r="U363" s="22" t="str">
        <f t="shared" si="643"/>
        <v/>
      </c>
      <c r="V363" s="21" t="str">
        <f t="shared" si="647"/>
        <v/>
      </c>
      <c r="W363" s="21" t="str">
        <f t="shared" si="644"/>
        <v/>
      </c>
      <c r="X363" s="23" t="str">
        <f>IF(O363="スギ",INDEX(データ!$H$7:$J$26,MATCH(R363,データ!$G$7:$G$26),MATCH(P363,データ!$H$6:$J$6)),IF(O363="ヒノキ",INDEX(データ!$H$32:$J$51,MATCH(R363,データ!$G$32:$G$51),MATCH(P363,データ!$H$31:$J$31)),IF(O363="マツ",INDEX(データ!#REF!,MATCH(R363,データ!#REF!),MATCH(P363,データ!#REF!)),IF(O363="ザツ",INDEX(データ!#REF!,MATCH(R363,データ!#REF!),MATCH(P363,データ!#REF!)),""))))</f>
        <v/>
      </c>
      <c r="Y363" s="22" t="str">
        <f t="shared" si="645"/>
        <v/>
      </c>
      <c r="Z363" s="21" t="str">
        <f t="shared" si="646"/>
        <v/>
      </c>
      <c r="AA363" s="27" t="str">
        <f t="shared" si="553"/>
        <v/>
      </c>
      <c r="AB363" s="24" t="str">
        <f t="shared" si="554"/>
        <v/>
      </c>
      <c r="AC363" s="25" t="str">
        <f t="shared" si="555"/>
        <v>0</v>
      </c>
      <c r="AD363" s="26" t="str">
        <f t="shared" si="556"/>
        <v/>
      </c>
      <c r="AE363" s="26" t="str">
        <f t="shared" si="557"/>
        <v/>
      </c>
      <c r="AF363" s="26" t="str">
        <f t="shared" si="558"/>
        <v/>
      </c>
      <c r="AG363" s="27" t="str">
        <f t="shared" si="559"/>
        <v/>
      </c>
      <c r="AH363" s="26" t="str">
        <f t="shared" si="560"/>
        <v/>
      </c>
      <c r="AI363" s="26" t="str">
        <f t="shared" si="561"/>
        <v/>
      </c>
      <c r="AJ363" s="45" t="s">
        <v>30</v>
      </c>
      <c r="AK363" s="55" t="str">
        <f>IF(ＣＳＶ貼付用!BI349="","",ＣＳＶ貼付用!BI349)</f>
        <v/>
      </c>
      <c r="AL363" s="38" t="str">
        <f>IF(ＣＳＶ貼付用!BK349="","",ＣＳＶ貼付用!BK349)</f>
        <v/>
      </c>
      <c r="AM363" s="38" t="str">
        <f>IF(ＣＳＶ貼付用!BM349="","",ＣＳＶ貼付用!BM349)</f>
        <v/>
      </c>
      <c r="AN363" s="40" t="str">
        <f t="shared" si="562"/>
        <v/>
      </c>
      <c r="AO363" s="41" t="str">
        <f>IF(林齢計算用!B349="","",林齢計算用!B349)</f>
        <v/>
      </c>
      <c r="AP363" s="41" t="str">
        <f t="shared" si="563"/>
        <v/>
      </c>
      <c r="AQ363" s="41" t="str">
        <f t="shared" si="564"/>
        <v/>
      </c>
      <c r="AR363" s="23" t="str">
        <f>IF(AM363="スギ",INDEX(データ!$C$7:$E$26,MATCH(AP363,データ!$B$7:$B$26),MATCH(AN363,データ!$C$6:$E$6)),IF(AM363="ヒノキ",INDEX(データ!$C$32:$E$51,MATCH(AP363,データ!$B$32:$B$51),MATCH(AN363,データ!$C$31:$E$31)),IF(AM363="マツ",INDEX(データ!#REF!,MATCH(AP363,データ!#REF!),MATCH(AN363,データ!#REF!)),IF(AM363="ザツ",INDEX(データ!#REF!,MATCH(AP363,データ!#REF!),MATCH(AN363,データ!#REF!)),""))))</f>
        <v/>
      </c>
      <c r="AS363" s="22" t="str">
        <f t="shared" si="547"/>
        <v/>
      </c>
      <c r="AT363" s="21" t="str">
        <f t="shared" si="565"/>
        <v/>
      </c>
      <c r="AU363" s="21" t="str">
        <f t="shared" si="566"/>
        <v/>
      </c>
      <c r="AV363" s="24" t="str">
        <f>IF(AM363="スギ",INDEX(データ!$H$7:$J$26,MATCH(AP363,データ!$G$7:$G$26),MATCH(AN363,データ!$H$6:$J$6)),IF(AM363="ヒノキ",INDEX(データ!$H$32:$J$51,MATCH(AP363,データ!$G$32:$G$51),MATCH(AN363,データ!$H$31:$J$31)),IF(AM363="マツ",INDEX(データ!#REF!,MATCH(AP363,データ!#REF!),MATCH(AN363,データ!#REF!)),IF(AM363="ザツ",INDEX(データ!#REF!,MATCH(AP363,データ!#REF!),MATCH(AN363,データ!#REF!)),""))))</f>
        <v/>
      </c>
      <c r="AW363" s="22" t="str">
        <f t="shared" si="567"/>
        <v/>
      </c>
      <c r="AX363" s="21" t="str">
        <f t="shared" si="568"/>
        <v/>
      </c>
      <c r="AY363" s="27" t="str">
        <f t="shared" si="569"/>
        <v/>
      </c>
      <c r="AZ363" s="24" t="str">
        <f t="shared" si="570"/>
        <v/>
      </c>
      <c r="BA363" s="25" t="str">
        <f t="shared" si="571"/>
        <v>0</v>
      </c>
      <c r="BB363" s="26" t="str">
        <f t="shared" si="572"/>
        <v/>
      </c>
      <c r="BC363" s="26" t="str">
        <f t="shared" si="573"/>
        <v/>
      </c>
      <c r="BD363" s="26" t="str">
        <f t="shared" si="574"/>
        <v/>
      </c>
      <c r="BE363" s="27" t="str">
        <f t="shared" si="575"/>
        <v/>
      </c>
      <c r="BF363" s="26" t="str">
        <f t="shared" si="576"/>
        <v/>
      </c>
      <c r="BG363" s="26" t="str">
        <f t="shared" si="577"/>
        <v/>
      </c>
      <c r="BH363" s="45" t="s">
        <v>30</v>
      </c>
      <c r="BI363" s="55" t="str">
        <f>IF(ＣＳＶ貼付用!BX349="","",ＣＳＶ貼付用!BX349)</f>
        <v/>
      </c>
      <c r="BJ363" s="38" t="str">
        <f>IF(ＣＳＶ貼付用!BZ349="","",ＣＳＶ貼付用!BZ349)</f>
        <v/>
      </c>
      <c r="BK363" s="38" t="str">
        <f>IF(ＣＳＶ貼付用!CB349="","",ＣＳＶ貼付用!CB349)</f>
        <v/>
      </c>
      <c r="BL363" s="40" t="str">
        <f t="shared" si="578"/>
        <v/>
      </c>
      <c r="BM363" s="41" t="str">
        <f>IF(林齢計算用!C349="","",林齢計算用!C349)</f>
        <v/>
      </c>
      <c r="BN363" s="41" t="str">
        <f t="shared" si="579"/>
        <v/>
      </c>
      <c r="BO363" s="41" t="str">
        <f t="shared" si="580"/>
        <v/>
      </c>
      <c r="BP363" s="23" t="str">
        <f>IF(BK363="スギ",INDEX(データ!$C$7:$E$26,MATCH(BN363,データ!$B$7:$B$26),MATCH(BL363,データ!$C$6:$E$6)),IF(BK363="ヒノキ",INDEX(データ!$C$32:$E$51,MATCH(BN363,データ!$B$32:$B$51),MATCH(BL363,データ!$C$31:$E$31)),IF(BK363="マツ",INDEX(データ!#REF!,MATCH(BN363,データ!#REF!),MATCH(BL363,データ!#REF!)),IF(BK363="ザツ",INDEX(データ!#REF!,MATCH(BN363,データ!#REF!),MATCH(BL363,データ!#REF!)),""))))</f>
        <v/>
      </c>
      <c r="BQ363" s="22" t="str">
        <f t="shared" si="548"/>
        <v/>
      </c>
      <c r="BR363" s="21" t="str">
        <f t="shared" si="581"/>
        <v/>
      </c>
      <c r="BS363" s="21" t="str">
        <f t="shared" si="582"/>
        <v/>
      </c>
      <c r="BT363" s="24" t="str">
        <f>IF(BK363="スギ",INDEX(データ!$H$7:$J$26,MATCH(BN363,データ!$G$7:$G$26),MATCH(BL363,データ!$H$6:$J$6)),IF(BK363="ヒノキ",INDEX(データ!$H$32:$J$51,MATCH(BN363,データ!$G$32:$G$51),MATCH(BL363,データ!$H$31:$J$31)),IF(BK363="マツ",INDEX(データ!#REF!,MATCH(BN363,データ!#REF!),MATCH(BL363,データ!#REF!)),IF(BK363="ザツ",INDEX(データ!#REF!,MATCH(BN363,データ!#REF!),MATCH(BL363,データ!#REF!)),""))))</f>
        <v/>
      </c>
      <c r="BU363" s="22" t="str">
        <f t="shared" si="583"/>
        <v/>
      </c>
      <c r="BV363" s="21" t="str">
        <f t="shared" si="584"/>
        <v/>
      </c>
      <c r="BW363" s="27" t="str">
        <f t="shared" si="585"/>
        <v/>
      </c>
      <c r="BX363" s="24" t="str">
        <f t="shared" si="586"/>
        <v/>
      </c>
      <c r="BY363" s="25" t="str">
        <f t="shared" si="587"/>
        <v>0</v>
      </c>
      <c r="BZ363" s="26" t="str">
        <f t="shared" si="588"/>
        <v/>
      </c>
      <c r="CA363" s="26" t="str">
        <f t="shared" si="589"/>
        <v/>
      </c>
      <c r="CB363" s="26" t="str">
        <f t="shared" si="590"/>
        <v/>
      </c>
      <c r="CC363" s="27" t="str">
        <f t="shared" si="591"/>
        <v/>
      </c>
      <c r="CD363" s="26" t="str">
        <f t="shared" si="592"/>
        <v/>
      </c>
      <c r="CE363" s="26" t="str">
        <f t="shared" si="593"/>
        <v/>
      </c>
      <c r="CF363" s="45" t="s">
        <v>30</v>
      </c>
      <c r="CG363" s="55" t="str">
        <f>IF(ＣＳＶ貼付用!CM349="","",ＣＳＶ貼付用!CM349)</f>
        <v/>
      </c>
      <c r="CH363" s="38" t="str">
        <f>IF(ＣＳＶ貼付用!CO349="","",ＣＳＶ貼付用!CO349)</f>
        <v/>
      </c>
      <c r="CI363" s="38" t="str">
        <f>IF(ＣＳＶ貼付用!CQ349="","",ＣＳＶ貼付用!CQ349)</f>
        <v/>
      </c>
      <c r="CJ363" s="40" t="str">
        <f t="shared" si="594"/>
        <v/>
      </c>
      <c r="CK363" s="41" t="str">
        <f>IF(林齢計算用!D349="","",林齢計算用!D349)</f>
        <v/>
      </c>
      <c r="CL363" s="41" t="str">
        <f t="shared" si="595"/>
        <v/>
      </c>
      <c r="CM363" s="41" t="str">
        <f t="shared" si="596"/>
        <v/>
      </c>
      <c r="CN363" s="23" t="str">
        <f>IF(CI363="スギ",INDEX(データ!$C$7:$E$26,MATCH(CL363,データ!$B$7:$B$26),MATCH(CJ363,データ!$C$6:$E$6)),IF(CI363="ヒノキ",INDEX(データ!$C$32:$E$51,MATCH(CL363,データ!$B$32:$B$51),MATCH(CJ363,データ!$C$31:$E$31)),IF(CI363="マツ",INDEX(データ!#REF!,MATCH(CL363,データ!#REF!),MATCH(CJ363,データ!#REF!)),IF(CI363="ザツ",INDEX(データ!#REF!,MATCH(CL363,データ!#REF!),MATCH(CJ363,データ!#REF!)),""))))</f>
        <v/>
      </c>
      <c r="CO363" s="22" t="str">
        <f t="shared" si="549"/>
        <v/>
      </c>
      <c r="CP363" s="21" t="str">
        <f t="shared" si="597"/>
        <v/>
      </c>
      <c r="CQ363" s="21" t="str">
        <f t="shared" si="598"/>
        <v/>
      </c>
      <c r="CR363" s="24" t="str">
        <f>IF(CI363="スギ",INDEX(データ!$H$7:$J$26,MATCH(CL363,データ!$G$7:$G$26),MATCH(CJ363,データ!$H$6:$J$6)),IF(CI363="ヒノキ",INDEX(データ!$H$32:$J$51,MATCH(CL363,データ!$G$32:$G$51),MATCH(CJ363,データ!$H$31:$J$31)),IF(CI363="マツ",INDEX(データ!#REF!,MATCH(CL363,データ!#REF!),MATCH(CJ363,データ!#REF!)),IF(CI363="ザツ",INDEX(データ!#REF!,MATCH(CL363,データ!#REF!),MATCH(CJ363,データ!#REF!)),""))))</f>
        <v/>
      </c>
      <c r="CS363" s="22" t="str">
        <f t="shared" si="599"/>
        <v/>
      </c>
      <c r="CT363" s="21" t="str">
        <f t="shared" si="600"/>
        <v/>
      </c>
      <c r="CU363" s="27" t="str">
        <f t="shared" si="601"/>
        <v/>
      </c>
      <c r="CV363" s="24" t="str">
        <f t="shared" si="602"/>
        <v/>
      </c>
      <c r="CW363" s="25" t="str">
        <f t="shared" si="603"/>
        <v>0</v>
      </c>
      <c r="CX363" s="26" t="str">
        <f t="shared" si="604"/>
        <v/>
      </c>
      <c r="CY363" s="26" t="str">
        <f t="shared" si="605"/>
        <v/>
      </c>
      <c r="CZ363" s="26" t="str">
        <f t="shared" si="606"/>
        <v/>
      </c>
      <c r="DA363" s="27" t="str">
        <f t="shared" si="607"/>
        <v/>
      </c>
      <c r="DB363" s="26" t="str">
        <f t="shared" si="608"/>
        <v/>
      </c>
      <c r="DC363" s="26" t="str">
        <f t="shared" si="609"/>
        <v/>
      </c>
      <c r="DD363" s="45" t="s">
        <v>30</v>
      </c>
      <c r="DE363" s="55" t="str">
        <f>IF(ＣＳＶ貼付用!DB349="","",ＣＳＶ貼付用!DB349)</f>
        <v/>
      </c>
      <c r="DF363" s="38" t="str">
        <f>IF(ＣＳＶ貼付用!DD349="","",ＣＳＶ貼付用!DD349)</f>
        <v/>
      </c>
      <c r="DG363" s="38" t="str">
        <f>IF(ＣＳＶ貼付用!DF349="","",ＣＳＶ貼付用!DF349)</f>
        <v/>
      </c>
      <c r="DH363" s="40" t="str">
        <f t="shared" si="610"/>
        <v/>
      </c>
      <c r="DI363" s="41" t="str">
        <f>IF(林齢計算用!E349="","",林齢計算用!E349)</f>
        <v/>
      </c>
      <c r="DJ363" s="41" t="str">
        <f t="shared" si="611"/>
        <v/>
      </c>
      <c r="DK363" s="41" t="str">
        <f t="shared" si="612"/>
        <v/>
      </c>
      <c r="DL363" s="23" t="str">
        <f>IF(DG363="スギ",INDEX(データ!$C$7:$E$26,MATCH(DJ363,データ!$B$7:$B$26),MATCH(DH363,データ!$C$6:$E$6)),IF(DG363="ヒノキ",INDEX(データ!$C$32:$E$51,MATCH(DJ363,データ!$B$32:$B$51),MATCH(DH363,データ!$C$31:$E$31)),IF(DG363="マツ",INDEX(データ!#REF!,MATCH(DJ363,データ!#REF!),MATCH(DH363,データ!#REF!)),IF(DG363="ザツ",INDEX(データ!#REF!,MATCH(DJ363,データ!#REF!),MATCH(DH363,データ!#REF!)),""))))</f>
        <v/>
      </c>
      <c r="DM363" s="22" t="str">
        <f t="shared" si="550"/>
        <v/>
      </c>
      <c r="DN363" s="21" t="str">
        <f t="shared" si="613"/>
        <v/>
      </c>
      <c r="DO363" s="21" t="str">
        <f t="shared" si="614"/>
        <v/>
      </c>
      <c r="DP363" s="24" t="str">
        <f>IF(DG363="スギ",INDEX(データ!$H$7:$J$26,MATCH(DJ363,データ!$G$7:$G$26),MATCH(DH363,データ!$H$6:$J$6)),IF(DG363="ヒノキ",INDEX(データ!$H$32:$J$51,MATCH(DJ363,データ!$G$32:$G$51),MATCH(DH363,データ!$H$31:$J$31)),IF(DG363="マツ",INDEX(データ!#REF!,MATCH(DJ363,データ!#REF!),MATCH(DH363,データ!#REF!)),IF(DG363="ザツ",INDEX(データ!#REF!,MATCH(DJ363,データ!#REF!),MATCH(DH363,データ!#REF!)),""))))</f>
        <v/>
      </c>
      <c r="DQ363" s="22" t="str">
        <f t="shared" si="615"/>
        <v/>
      </c>
      <c r="DR363" s="21" t="str">
        <f t="shared" si="616"/>
        <v/>
      </c>
      <c r="DS363" s="27" t="str">
        <f t="shared" si="617"/>
        <v/>
      </c>
      <c r="DT363" s="24" t="str">
        <f t="shared" si="618"/>
        <v/>
      </c>
      <c r="DU363" s="25" t="str">
        <f t="shared" si="619"/>
        <v>0</v>
      </c>
      <c r="DV363" s="26" t="str">
        <f t="shared" si="620"/>
        <v/>
      </c>
      <c r="DW363" s="26" t="str">
        <f t="shared" si="621"/>
        <v/>
      </c>
      <c r="DX363" s="26" t="str">
        <f t="shared" si="622"/>
        <v/>
      </c>
      <c r="DY363" s="27" t="str">
        <f t="shared" si="623"/>
        <v/>
      </c>
      <c r="DZ363" s="26" t="str">
        <f t="shared" si="624"/>
        <v/>
      </c>
      <c r="EA363" s="26" t="str">
        <f t="shared" si="625"/>
        <v/>
      </c>
      <c r="EB363" s="45" t="s">
        <v>30</v>
      </c>
      <c r="EC363" s="55" t="str">
        <f>IF(ＣＳＶ貼付用!DQ349="","",ＣＳＶ貼付用!DQ349)</f>
        <v/>
      </c>
      <c r="ED363" s="38" t="str">
        <f>IF(ＣＳＶ貼付用!DS349="","",ＣＳＶ貼付用!DS349)</f>
        <v/>
      </c>
      <c r="EE363" s="38" t="str">
        <f>IF(ＣＳＶ貼付用!DU349="","",ＣＳＶ貼付用!DU349)</f>
        <v/>
      </c>
      <c r="EF363" s="40" t="str">
        <f t="shared" si="626"/>
        <v/>
      </c>
      <c r="EG363" s="41" t="str">
        <f>IF(林齢計算用!F349="","",林齢計算用!F349)</f>
        <v/>
      </c>
      <c r="EH363" s="41" t="str">
        <f t="shared" si="627"/>
        <v/>
      </c>
      <c r="EI363" s="41" t="str">
        <f t="shared" si="628"/>
        <v/>
      </c>
      <c r="EJ363" s="23" t="str">
        <f>IF(EE363="スギ",INDEX(データ!$C$7:$E$26,MATCH(EH363,データ!$B$7:$B$26),MATCH(EF363,データ!$C$6:$E$6)),IF(EE363="ヒノキ",INDEX(データ!$C$32:$E$51,MATCH(EH363,データ!$B$32:$B$51),MATCH(EF363,データ!$C$31:$E$31)),IF(EE363="マツ",INDEX(データ!#REF!,MATCH(EH363,データ!#REF!),MATCH(EF363,データ!#REF!)),IF(EE363="ザツ",INDEX(データ!#REF!,MATCH(EH363,データ!#REF!),MATCH(EF363,データ!#REF!)),""))))</f>
        <v/>
      </c>
      <c r="EK363" s="22" t="str">
        <f t="shared" si="551"/>
        <v/>
      </c>
      <c r="EL363" s="21" t="str">
        <f t="shared" si="629"/>
        <v/>
      </c>
      <c r="EM363" s="21" t="str">
        <f t="shared" si="630"/>
        <v/>
      </c>
      <c r="EN363" s="24" t="str">
        <f>IF(EE363="スギ",INDEX(データ!$H$7:$J$26,MATCH(EH363,データ!$G$7:$G$26),MATCH(EF363,データ!$H$6:$J$6)),IF(EE363="ヒノキ",INDEX(データ!$H$32:$J$51,MATCH(EH363,データ!$G$32:$G$51),MATCH(EF363,データ!$H$31:$J$31)),IF(EE363="マツ",INDEX(データ!#REF!,MATCH(EH363,データ!#REF!),MATCH(EF363,データ!#REF!)),IF(EE363="ザツ",INDEX(データ!#REF!,MATCH(EH363,データ!#REF!),MATCH(EF363,データ!#REF!)),""))))</f>
        <v/>
      </c>
      <c r="EO363" s="22" t="str">
        <f t="shared" si="631"/>
        <v/>
      </c>
      <c r="EP363" s="21" t="str">
        <f t="shared" si="632"/>
        <v/>
      </c>
      <c r="EQ363" s="27" t="str">
        <f t="shared" si="633"/>
        <v/>
      </c>
      <c r="ER363" s="24" t="str">
        <f t="shared" si="634"/>
        <v/>
      </c>
      <c r="ES363" s="25" t="str">
        <f t="shared" si="635"/>
        <v>0</v>
      </c>
      <c r="ET363" s="26" t="str">
        <f t="shared" si="636"/>
        <v/>
      </c>
      <c r="EU363" s="26" t="str">
        <f t="shared" si="637"/>
        <v/>
      </c>
      <c r="EV363" s="26" t="str">
        <f t="shared" si="638"/>
        <v/>
      </c>
      <c r="EW363" s="27" t="str">
        <f t="shared" si="639"/>
        <v/>
      </c>
      <c r="EX363" s="26" t="str">
        <f t="shared" si="640"/>
        <v/>
      </c>
      <c r="EY363" s="26" t="str">
        <f t="shared" si="641"/>
        <v/>
      </c>
      <c r="EZ363" s="26">
        <f t="shared" si="642"/>
        <v>0</v>
      </c>
      <c r="FA363" s="43"/>
    </row>
    <row r="364" spans="1:157" ht="15.95" customHeight="1" x14ac:dyDescent="0.15">
      <c r="A364" s="21"/>
      <c r="B364" s="36" t="str">
        <f>IF(ＣＳＶ貼付用!G350="","",ＣＳＶ貼付用!G350)</f>
        <v/>
      </c>
      <c r="C364" s="36" t="str">
        <f>IF(ＣＳＶ貼付用!I350="","",ＣＳＶ貼付用!I350)</f>
        <v/>
      </c>
      <c r="D364" s="36" t="str">
        <f>IF(ＣＳＶ貼付用!J350="","",ＣＳＶ貼付用!J350)</f>
        <v/>
      </c>
      <c r="E364" s="36" t="str">
        <f>IF(ＣＳＶ貼付用!F350="","",ＣＳＶ貼付用!F350)</f>
        <v/>
      </c>
      <c r="F364" s="38" t="str">
        <f>IF(ＣＳＶ貼付用!T350="","",ＣＳＶ貼付用!T350)</f>
        <v/>
      </c>
      <c r="G364" s="38"/>
      <c r="H364" s="38" t="str">
        <f>IF(ＣＳＶ貼付用!GJ350="","",ＣＳＶ貼付用!GJ350)</f>
        <v/>
      </c>
      <c r="I364" s="38" t="str">
        <f>IF(ＣＳＶ貼付用!GL350="","",ＣＳＶ貼付用!GL350)</f>
        <v/>
      </c>
      <c r="J364" s="38" t="str">
        <f>IF(ＣＳＶ貼付用!GN350="","",ＣＳＶ貼付用!GN350)</f>
        <v/>
      </c>
      <c r="K364" s="38" t="str">
        <f>IF(ＣＳＶ貼付用!GP350="","",ＣＳＶ貼付用!GP350)</f>
        <v/>
      </c>
      <c r="L364" s="45" t="s">
        <v>30</v>
      </c>
      <c r="M364" s="55" t="str">
        <f>IF(ＣＳＶ貼付用!AT350="","",ＣＳＶ貼付用!AT350)</f>
        <v/>
      </c>
      <c r="N364" s="38" t="str">
        <f>IF(ＣＳＶ貼付用!AV350="","",ＣＳＶ貼付用!AV350)</f>
        <v/>
      </c>
      <c r="O364" s="38" t="str">
        <f>IF(ＣＳＶ貼付用!AX350="","",ＣＳＶ貼付用!AX350)</f>
        <v/>
      </c>
      <c r="P364" s="40" t="str">
        <f>IF(ＣＳＶ貼付用!FE350="","",ＣＳＶ貼付用!FE350)</f>
        <v/>
      </c>
      <c r="Q364" s="41" t="str">
        <f>IF(林齢計算用!A350="","",林齢計算用!A350)</f>
        <v/>
      </c>
      <c r="R364" s="41" t="str">
        <f t="shared" si="552"/>
        <v/>
      </c>
      <c r="S364" s="56" t="str">
        <f>IF(ＣＳＶ貼付用!EG350="","",ＣＳＶ貼付用!EG350*10)</f>
        <v/>
      </c>
      <c r="T364" s="23" t="str">
        <f>IF(O364="スギ",INDEX(データ!$C$7:$E$26,MATCH(R364,データ!$B$7:$B$26),MATCH(P364,データ!$C$6:$E$6)),IF(O364="ヒノキ",INDEX(データ!$C$32:$E$51,MATCH(R364,データ!$B$32:$B$51),MATCH(P364,データ!$C$31:$E$31)),IF(O364="マツ",INDEX(データ!#REF!,MATCH(R364,データ!#REF!),MATCH(P364,データ!#REF!)),IF(O364="ザツ",INDEX(データ!#REF!,MATCH(R364,データ!#REF!),MATCH(P364,データ!#REF!)),""))))</f>
        <v/>
      </c>
      <c r="U364" s="22" t="str">
        <f t="shared" si="643"/>
        <v/>
      </c>
      <c r="V364" s="21" t="str">
        <f t="shared" si="647"/>
        <v/>
      </c>
      <c r="W364" s="21" t="str">
        <f t="shared" si="644"/>
        <v/>
      </c>
      <c r="X364" s="23" t="str">
        <f>IF(O364="スギ",INDEX(データ!$H$7:$J$26,MATCH(R364,データ!$G$7:$G$26),MATCH(P364,データ!$H$6:$J$6)),IF(O364="ヒノキ",INDEX(データ!$H$32:$J$51,MATCH(R364,データ!$G$32:$G$51),MATCH(P364,データ!$H$31:$J$31)),IF(O364="マツ",INDEX(データ!#REF!,MATCH(R364,データ!#REF!),MATCH(P364,データ!#REF!)),IF(O364="ザツ",INDEX(データ!#REF!,MATCH(R364,データ!#REF!),MATCH(P364,データ!#REF!)),""))))</f>
        <v/>
      </c>
      <c r="Y364" s="22" t="str">
        <f t="shared" si="645"/>
        <v/>
      </c>
      <c r="Z364" s="21" t="str">
        <f t="shared" si="646"/>
        <v/>
      </c>
      <c r="AA364" s="27" t="str">
        <f t="shared" si="553"/>
        <v/>
      </c>
      <c r="AB364" s="24" t="str">
        <f t="shared" si="554"/>
        <v/>
      </c>
      <c r="AC364" s="25" t="str">
        <f t="shared" si="555"/>
        <v>0</v>
      </c>
      <c r="AD364" s="26" t="str">
        <f t="shared" si="556"/>
        <v/>
      </c>
      <c r="AE364" s="26" t="str">
        <f t="shared" si="557"/>
        <v/>
      </c>
      <c r="AF364" s="26" t="str">
        <f t="shared" si="558"/>
        <v/>
      </c>
      <c r="AG364" s="27" t="str">
        <f t="shared" si="559"/>
        <v/>
      </c>
      <c r="AH364" s="26" t="str">
        <f t="shared" si="560"/>
        <v/>
      </c>
      <c r="AI364" s="26" t="str">
        <f t="shared" si="561"/>
        <v/>
      </c>
      <c r="AJ364" s="45" t="s">
        <v>30</v>
      </c>
      <c r="AK364" s="55" t="str">
        <f>IF(ＣＳＶ貼付用!BI350="","",ＣＳＶ貼付用!BI350)</f>
        <v/>
      </c>
      <c r="AL364" s="38" t="str">
        <f>IF(ＣＳＶ貼付用!BK350="","",ＣＳＶ貼付用!BK350)</f>
        <v/>
      </c>
      <c r="AM364" s="38" t="str">
        <f>IF(ＣＳＶ貼付用!BM350="","",ＣＳＶ貼付用!BM350)</f>
        <v/>
      </c>
      <c r="AN364" s="40" t="str">
        <f t="shared" si="562"/>
        <v/>
      </c>
      <c r="AO364" s="41" t="str">
        <f>IF(林齢計算用!B350="","",林齢計算用!B350)</f>
        <v/>
      </c>
      <c r="AP364" s="41" t="str">
        <f t="shared" si="563"/>
        <v/>
      </c>
      <c r="AQ364" s="41" t="str">
        <f t="shared" si="564"/>
        <v/>
      </c>
      <c r="AR364" s="23" t="str">
        <f>IF(AM364="スギ",INDEX(データ!$C$7:$E$26,MATCH(AP364,データ!$B$7:$B$26),MATCH(AN364,データ!$C$6:$E$6)),IF(AM364="ヒノキ",INDEX(データ!$C$32:$E$51,MATCH(AP364,データ!$B$32:$B$51),MATCH(AN364,データ!$C$31:$E$31)),IF(AM364="マツ",INDEX(データ!#REF!,MATCH(AP364,データ!#REF!),MATCH(AN364,データ!#REF!)),IF(AM364="ザツ",INDEX(データ!#REF!,MATCH(AP364,データ!#REF!),MATCH(AN364,データ!#REF!)),""))))</f>
        <v/>
      </c>
      <c r="AS364" s="22" t="str">
        <f t="shared" si="547"/>
        <v/>
      </c>
      <c r="AT364" s="21" t="str">
        <f t="shared" si="565"/>
        <v/>
      </c>
      <c r="AU364" s="21" t="str">
        <f t="shared" si="566"/>
        <v/>
      </c>
      <c r="AV364" s="24" t="str">
        <f>IF(AM364="スギ",INDEX(データ!$H$7:$J$26,MATCH(AP364,データ!$G$7:$G$26),MATCH(AN364,データ!$H$6:$J$6)),IF(AM364="ヒノキ",INDEX(データ!$H$32:$J$51,MATCH(AP364,データ!$G$32:$G$51),MATCH(AN364,データ!$H$31:$J$31)),IF(AM364="マツ",INDEX(データ!#REF!,MATCH(AP364,データ!#REF!),MATCH(AN364,データ!#REF!)),IF(AM364="ザツ",INDEX(データ!#REF!,MATCH(AP364,データ!#REF!),MATCH(AN364,データ!#REF!)),""))))</f>
        <v/>
      </c>
      <c r="AW364" s="22" t="str">
        <f t="shared" si="567"/>
        <v/>
      </c>
      <c r="AX364" s="21" t="str">
        <f t="shared" si="568"/>
        <v/>
      </c>
      <c r="AY364" s="27" t="str">
        <f t="shared" si="569"/>
        <v/>
      </c>
      <c r="AZ364" s="24" t="str">
        <f t="shared" si="570"/>
        <v/>
      </c>
      <c r="BA364" s="25" t="str">
        <f t="shared" si="571"/>
        <v>0</v>
      </c>
      <c r="BB364" s="26" t="str">
        <f t="shared" si="572"/>
        <v/>
      </c>
      <c r="BC364" s="26" t="str">
        <f t="shared" si="573"/>
        <v/>
      </c>
      <c r="BD364" s="26" t="str">
        <f t="shared" si="574"/>
        <v/>
      </c>
      <c r="BE364" s="27" t="str">
        <f t="shared" si="575"/>
        <v/>
      </c>
      <c r="BF364" s="26" t="str">
        <f t="shared" si="576"/>
        <v/>
      </c>
      <c r="BG364" s="26" t="str">
        <f t="shared" si="577"/>
        <v/>
      </c>
      <c r="BH364" s="45" t="s">
        <v>30</v>
      </c>
      <c r="BI364" s="55" t="str">
        <f>IF(ＣＳＶ貼付用!BX350="","",ＣＳＶ貼付用!BX350)</f>
        <v/>
      </c>
      <c r="BJ364" s="38" t="str">
        <f>IF(ＣＳＶ貼付用!BZ350="","",ＣＳＶ貼付用!BZ350)</f>
        <v/>
      </c>
      <c r="BK364" s="38" t="str">
        <f>IF(ＣＳＶ貼付用!CB350="","",ＣＳＶ貼付用!CB350)</f>
        <v/>
      </c>
      <c r="BL364" s="40" t="str">
        <f t="shared" si="578"/>
        <v/>
      </c>
      <c r="BM364" s="41" t="str">
        <f>IF(林齢計算用!C350="","",林齢計算用!C350)</f>
        <v/>
      </c>
      <c r="BN364" s="41" t="str">
        <f t="shared" si="579"/>
        <v/>
      </c>
      <c r="BO364" s="41" t="str">
        <f t="shared" si="580"/>
        <v/>
      </c>
      <c r="BP364" s="23" t="str">
        <f>IF(BK364="スギ",INDEX(データ!$C$7:$E$26,MATCH(BN364,データ!$B$7:$B$26),MATCH(BL364,データ!$C$6:$E$6)),IF(BK364="ヒノキ",INDEX(データ!$C$32:$E$51,MATCH(BN364,データ!$B$32:$B$51),MATCH(BL364,データ!$C$31:$E$31)),IF(BK364="マツ",INDEX(データ!#REF!,MATCH(BN364,データ!#REF!),MATCH(BL364,データ!#REF!)),IF(BK364="ザツ",INDEX(データ!#REF!,MATCH(BN364,データ!#REF!),MATCH(BL364,データ!#REF!)),""))))</f>
        <v/>
      </c>
      <c r="BQ364" s="22" t="str">
        <f t="shared" si="548"/>
        <v/>
      </c>
      <c r="BR364" s="21" t="str">
        <f t="shared" si="581"/>
        <v/>
      </c>
      <c r="BS364" s="21" t="str">
        <f t="shared" si="582"/>
        <v/>
      </c>
      <c r="BT364" s="24" t="str">
        <f>IF(BK364="スギ",INDEX(データ!$H$7:$J$26,MATCH(BN364,データ!$G$7:$G$26),MATCH(BL364,データ!$H$6:$J$6)),IF(BK364="ヒノキ",INDEX(データ!$H$32:$J$51,MATCH(BN364,データ!$G$32:$G$51),MATCH(BL364,データ!$H$31:$J$31)),IF(BK364="マツ",INDEX(データ!#REF!,MATCH(BN364,データ!#REF!),MATCH(BL364,データ!#REF!)),IF(BK364="ザツ",INDEX(データ!#REF!,MATCH(BN364,データ!#REF!),MATCH(BL364,データ!#REF!)),""))))</f>
        <v/>
      </c>
      <c r="BU364" s="22" t="str">
        <f t="shared" si="583"/>
        <v/>
      </c>
      <c r="BV364" s="21" t="str">
        <f t="shared" si="584"/>
        <v/>
      </c>
      <c r="BW364" s="27" t="str">
        <f t="shared" si="585"/>
        <v/>
      </c>
      <c r="BX364" s="24" t="str">
        <f t="shared" si="586"/>
        <v/>
      </c>
      <c r="BY364" s="25" t="str">
        <f t="shared" si="587"/>
        <v>0</v>
      </c>
      <c r="BZ364" s="26" t="str">
        <f t="shared" si="588"/>
        <v/>
      </c>
      <c r="CA364" s="26" t="str">
        <f t="shared" si="589"/>
        <v/>
      </c>
      <c r="CB364" s="26" t="str">
        <f t="shared" si="590"/>
        <v/>
      </c>
      <c r="CC364" s="27" t="str">
        <f t="shared" si="591"/>
        <v/>
      </c>
      <c r="CD364" s="26" t="str">
        <f t="shared" si="592"/>
        <v/>
      </c>
      <c r="CE364" s="26" t="str">
        <f t="shared" si="593"/>
        <v/>
      </c>
      <c r="CF364" s="45" t="s">
        <v>30</v>
      </c>
      <c r="CG364" s="55" t="str">
        <f>IF(ＣＳＶ貼付用!CM350="","",ＣＳＶ貼付用!CM350)</f>
        <v/>
      </c>
      <c r="CH364" s="38" t="str">
        <f>IF(ＣＳＶ貼付用!CO350="","",ＣＳＶ貼付用!CO350)</f>
        <v/>
      </c>
      <c r="CI364" s="38" t="str">
        <f>IF(ＣＳＶ貼付用!CQ350="","",ＣＳＶ貼付用!CQ350)</f>
        <v/>
      </c>
      <c r="CJ364" s="40" t="str">
        <f t="shared" si="594"/>
        <v/>
      </c>
      <c r="CK364" s="41" t="str">
        <f>IF(林齢計算用!D350="","",林齢計算用!D350)</f>
        <v/>
      </c>
      <c r="CL364" s="41" t="str">
        <f t="shared" si="595"/>
        <v/>
      </c>
      <c r="CM364" s="41" t="str">
        <f t="shared" si="596"/>
        <v/>
      </c>
      <c r="CN364" s="23" t="str">
        <f>IF(CI364="スギ",INDEX(データ!$C$7:$E$26,MATCH(CL364,データ!$B$7:$B$26),MATCH(CJ364,データ!$C$6:$E$6)),IF(CI364="ヒノキ",INDEX(データ!$C$32:$E$51,MATCH(CL364,データ!$B$32:$B$51),MATCH(CJ364,データ!$C$31:$E$31)),IF(CI364="マツ",INDEX(データ!#REF!,MATCH(CL364,データ!#REF!),MATCH(CJ364,データ!#REF!)),IF(CI364="ザツ",INDEX(データ!#REF!,MATCH(CL364,データ!#REF!),MATCH(CJ364,データ!#REF!)),""))))</f>
        <v/>
      </c>
      <c r="CO364" s="22" t="str">
        <f t="shared" si="549"/>
        <v/>
      </c>
      <c r="CP364" s="21" t="str">
        <f t="shared" si="597"/>
        <v/>
      </c>
      <c r="CQ364" s="21" t="str">
        <f t="shared" si="598"/>
        <v/>
      </c>
      <c r="CR364" s="24" t="str">
        <f>IF(CI364="スギ",INDEX(データ!$H$7:$J$26,MATCH(CL364,データ!$G$7:$G$26),MATCH(CJ364,データ!$H$6:$J$6)),IF(CI364="ヒノキ",INDEX(データ!$H$32:$J$51,MATCH(CL364,データ!$G$32:$G$51),MATCH(CJ364,データ!$H$31:$J$31)),IF(CI364="マツ",INDEX(データ!#REF!,MATCH(CL364,データ!#REF!),MATCH(CJ364,データ!#REF!)),IF(CI364="ザツ",INDEX(データ!#REF!,MATCH(CL364,データ!#REF!),MATCH(CJ364,データ!#REF!)),""))))</f>
        <v/>
      </c>
      <c r="CS364" s="22" t="str">
        <f t="shared" si="599"/>
        <v/>
      </c>
      <c r="CT364" s="21" t="str">
        <f t="shared" si="600"/>
        <v/>
      </c>
      <c r="CU364" s="27" t="str">
        <f t="shared" si="601"/>
        <v/>
      </c>
      <c r="CV364" s="24" t="str">
        <f t="shared" si="602"/>
        <v/>
      </c>
      <c r="CW364" s="25" t="str">
        <f t="shared" si="603"/>
        <v>0</v>
      </c>
      <c r="CX364" s="26" t="str">
        <f t="shared" si="604"/>
        <v/>
      </c>
      <c r="CY364" s="26" t="str">
        <f t="shared" si="605"/>
        <v/>
      </c>
      <c r="CZ364" s="26" t="str">
        <f t="shared" si="606"/>
        <v/>
      </c>
      <c r="DA364" s="27" t="str">
        <f t="shared" si="607"/>
        <v/>
      </c>
      <c r="DB364" s="26" t="str">
        <f t="shared" si="608"/>
        <v/>
      </c>
      <c r="DC364" s="26" t="str">
        <f t="shared" si="609"/>
        <v/>
      </c>
      <c r="DD364" s="45" t="s">
        <v>30</v>
      </c>
      <c r="DE364" s="55" t="str">
        <f>IF(ＣＳＶ貼付用!DB350="","",ＣＳＶ貼付用!DB350)</f>
        <v/>
      </c>
      <c r="DF364" s="38" t="str">
        <f>IF(ＣＳＶ貼付用!DD350="","",ＣＳＶ貼付用!DD350)</f>
        <v/>
      </c>
      <c r="DG364" s="38" t="str">
        <f>IF(ＣＳＶ貼付用!DF350="","",ＣＳＶ貼付用!DF350)</f>
        <v/>
      </c>
      <c r="DH364" s="40" t="str">
        <f t="shared" si="610"/>
        <v/>
      </c>
      <c r="DI364" s="41" t="str">
        <f>IF(林齢計算用!E350="","",林齢計算用!E350)</f>
        <v/>
      </c>
      <c r="DJ364" s="41" t="str">
        <f t="shared" si="611"/>
        <v/>
      </c>
      <c r="DK364" s="41" t="str">
        <f t="shared" si="612"/>
        <v/>
      </c>
      <c r="DL364" s="23" t="str">
        <f>IF(DG364="スギ",INDEX(データ!$C$7:$E$26,MATCH(DJ364,データ!$B$7:$B$26),MATCH(DH364,データ!$C$6:$E$6)),IF(DG364="ヒノキ",INDEX(データ!$C$32:$E$51,MATCH(DJ364,データ!$B$32:$B$51),MATCH(DH364,データ!$C$31:$E$31)),IF(DG364="マツ",INDEX(データ!#REF!,MATCH(DJ364,データ!#REF!),MATCH(DH364,データ!#REF!)),IF(DG364="ザツ",INDEX(データ!#REF!,MATCH(DJ364,データ!#REF!),MATCH(DH364,データ!#REF!)),""))))</f>
        <v/>
      </c>
      <c r="DM364" s="22" t="str">
        <f t="shared" si="550"/>
        <v/>
      </c>
      <c r="DN364" s="21" t="str">
        <f t="shared" si="613"/>
        <v/>
      </c>
      <c r="DO364" s="21" t="str">
        <f t="shared" si="614"/>
        <v/>
      </c>
      <c r="DP364" s="24" t="str">
        <f>IF(DG364="スギ",INDEX(データ!$H$7:$J$26,MATCH(DJ364,データ!$G$7:$G$26),MATCH(DH364,データ!$H$6:$J$6)),IF(DG364="ヒノキ",INDEX(データ!$H$32:$J$51,MATCH(DJ364,データ!$G$32:$G$51),MATCH(DH364,データ!$H$31:$J$31)),IF(DG364="マツ",INDEX(データ!#REF!,MATCH(DJ364,データ!#REF!),MATCH(DH364,データ!#REF!)),IF(DG364="ザツ",INDEX(データ!#REF!,MATCH(DJ364,データ!#REF!),MATCH(DH364,データ!#REF!)),""))))</f>
        <v/>
      </c>
      <c r="DQ364" s="22" t="str">
        <f t="shared" si="615"/>
        <v/>
      </c>
      <c r="DR364" s="21" t="str">
        <f t="shared" si="616"/>
        <v/>
      </c>
      <c r="DS364" s="27" t="str">
        <f t="shared" si="617"/>
        <v/>
      </c>
      <c r="DT364" s="24" t="str">
        <f t="shared" si="618"/>
        <v/>
      </c>
      <c r="DU364" s="25" t="str">
        <f t="shared" si="619"/>
        <v>0</v>
      </c>
      <c r="DV364" s="26" t="str">
        <f t="shared" si="620"/>
        <v/>
      </c>
      <c r="DW364" s="26" t="str">
        <f t="shared" si="621"/>
        <v/>
      </c>
      <c r="DX364" s="26" t="str">
        <f t="shared" si="622"/>
        <v/>
      </c>
      <c r="DY364" s="27" t="str">
        <f t="shared" si="623"/>
        <v/>
      </c>
      <c r="DZ364" s="26" t="str">
        <f t="shared" si="624"/>
        <v/>
      </c>
      <c r="EA364" s="26" t="str">
        <f t="shared" si="625"/>
        <v/>
      </c>
      <c r="EB364" s="45" t="s">
        <v>30</v>
      </c>
      <c r="EC364" s="55" t="str">
        <f>IF(ＣＳＶ貼付用!DQ350="","",ＣＳＶ貼付用!DQ350)</f>
        <v/>
      </c>
      <c r="ED364" s="38" t="str">
        <f>IF(ＣＳＶ貼付用!DS350="","",ＣＳＶ貼付用!DS350)</f>
        <v/>
      </c>
      <c r="EE364" s="38" t="str">
        <f>IF(ＣＳＶ貼付用!DU350="","",ＣＳＶ貼付用!DU350)</f>
        <v/>
      </c>
      <c r="EF364" s="40" t="str">
        <f t="shared" si="626"/>
        <v/>
      </c>
      <c r="EG364" s="41" t="str">
        <f>IF(林齢計算用!F350="","",林齢計算用!F350)</f>
        <v/>
      </c>
      <c r="EH364" s="41" t="str">
        <f t="shared" si="627"/>
        <v/>
      </c>
      <c r="EI364" s="41" t="str">
        <f t="shared" si="628"/>
        <v/>
      </c>
      <c r="EJ364" s="23" t="str">
        <f>IF(EE364="スギ",INDEX(データ!$C$7:$E$26,MATCH(EH364,データ!$B$7:$B$26),MATCH(EF364,データ!$C$6:$E$6)),IF(EE364="ヒノキ",INDEX(データ!$C$32:$E$51,MATCH(EH364,データ!$B$32:$B$51),MATCH(EF364,データ!$C$31:$E$31)),IF(EE364="マツ",INDEX(データ!#REF!,MATCH(EH364,データ!#REF!),MATCH(EF364,データ!#REF!)),IF(EE364="ザツ",INDEX(データ!#REF!,MATCH(EH364,データ!#REF!),MATCH(EF364,データ!#REF!)),""))))</f>
        <v/>
      </c>
      <c r="EK364" s="22" t="str">
        <f t="shared" si="551"/>
        <v/>
      </c>
      <c r="EL364" s="21" t="str">
        <f t="shared" si="629"/>
        <v/>
      </c>
      <c r="EM364" s="21" t="str">
        <f t="shared" si="630"/>
        <v/>
      </c>
      <c r="EN364" s="24" t="str">
        <f>IF(EE364="スギ",INDEX(データ!$H$7:$J$26,MATCH(EH364,データ!$G$7:$G$26),MATCH(EF364,データ!$H$6:$J$6)),IF(EE364="ヒノキ",INDEX(データ!$H$32:$J$51,MATCH(EH364,データ!$G$32:$G$51),MATCH(EF364,データ!$H$31:$J$31)),IF(EE364="マツ",INDEX(データ!#REF!,MATCH(EH364,データ!#REF!),MATCH(EF364,データ!#REF!)),IF(EE364="ザツ",INDEX(データ!#REF!,MATCH(EH364,データ!#REF!),MATCH(EF364,データ!#REF!)),""))))</f>
        <v/>
      </c>
      <c r="EO364" s="22" t="str">
        <f t="shared" si="631"/>
        <v/>
      </c>
      <c r="EP364" s="21" t="str">
        <f t="shared" si="632"/>
        <v/>
      </c>
      <c r="EQ364" s="27" t="str">
        <f t="shared" si="633"/>
        <v/>
      </c>
      <c r="ER364" s="24" t="str">
        <f t="shared" si="634"/>
        <v/>
      </c>
      <c r="ES364" s="25" t="str">
        <f t="shared" si="635"/>
        <v>0</v>
      </c>
      <c r="ET364" s="26" t="str">
        <f t="shared" si="636"/>
        <v/>
      </c>
      <c r="EU364" s="26" t="str">
        <f t="shared" si="637"/>
        <v/>
      </c>
      <c r="EV364" s="26" t="str">
        <f t="shared" si="638"/>
        <v/>
      </c>
      <c r="EW364" s="27" t="str">
        <f t="shared" si="639"/>
        <v/>
      </c>
      <c r="EX364" s="26" t="str">
        <f t="shared" si="640"/>
        <v/>
      </c>
      <c r="EY364" s="26" t="str">
        <f t="shared" si="641"/>
        <v/>
      </c>
      <c r="EZ364" s="26">
        <f t="shared" si="642"/>
        <v>0</v>
      </c>
      <c r="FA364" s="43"/>
    </row>
    <row r="365" spans="1:157" ht="15.95" customHeight="1" x14ac:dyDescent="0.15">
      <c r="A365" s="21"/>
      <c r="B365" s="36" t="str">
        <f>IF(ＣＳＶ貼付用!G351="","",ＣＳＶ貼付用!G351)</f>
        <v/>
      </c>
      <c r="C365" s="36" t="str">
        <f>IF(ＣＳＶ貼付用!I351="","",ＣＳＶ貼付用!I351)</f>
        <v/>
      </c>
      <c r="D365" s="36" t="str">
        <f>IF(ＣＳＶ貼付用!J351="","",ＣＳＶ貼付用!J351)</f>
        <v/>
      </c>
      <c r="E365" s="36" t="str">
        <f>IF(ＣＳＶ貼付用!F351="","",ＣＳＶ貼付用!F351)</f>
        <v/>
      </c>
      <c r="F365" s="38" t="str">
        <f>IF(ＣＳＶ貼付用!T351="","",ＣＳＶ貼付用!T351)</f>
        <v/>
      </c>
      <c r="G365" s="38"/>
      <c r="H365" s="38" t="str">
        <f>IF(ＣＳＶ貼付用!GJ351="","",ＣＳＶ貼付用!GJ351)</f>
        <v/>
      </c>
      <c r="I365" s="38" t="str">
        <f>IF(ＣＳＶ貼付用!GL351="","",ＣＳＶ貼付用!GL351)</f>
        <v/>
      </c>
      <c r="J365" s="38" t="str">
        <f>IF(ＣＳＶ貼付用!GN351="","",ＣＳＶ貼付用!GN351)</f>
        <v/>
      </c>
      <c r="K365" s="38" t="str">
        <f>IF(ＣＳＶ貼付用!GP351="","",ＣＳＶ貼付用!GP351)</f>
        <v/>
      </c>
      <c r="L365" s="45" t="s">
        <v>30</v>
      </c>
      <c r="M365" s="55" t="str">
        <f>IF(ＣＳＶ貼付用!AT351="","",ＣＳＶ貼付用!AT351)</f>
        <v/>
      </c>
      <c r="N365" s="38" t="str">
        <f>IF(ＣＳＶ貼付用!AV351="","",ＣＳＶ貼付用!AV351)</f>
        <v/>
      </c>
      <c r="O365" s="38" t="str">
        <f>IF(ＣＳＶ貼付用!AX351="","",ＣＳＶ貼付用!AX351)</f>
        <v/>
      </c>
      <c r="P365" s="40" t="str">
        <f>IF(ＣＳＶ貼付用!FE351="","",ＣＳＶ貼付用!FE351)</f>
        <v/>
      </c>
      <c r="Q365" s="41" t="str">
        <f>IF(林齢計算用!A351="","",林齢計算用!A351)</f>
        <v/>
      </c>
      <c r="R365" s="41" t="str">
        <f t="shared" si="552"/>
        <v/>
      </c>
      <c r="S365" s="56" t="str">
        <f>IF(ＣＳＶ貼付用!EG351="","",ＣＳＶ貼付用!EG351*10)</f>
        <v/>
      </c>
      <c r="T365" s="23" t="str">
        <f>IF(O365="スギ",INDEX(データ!$C$7:$E$26,MATCH(R365,データ!$B$7:$B$26),MATCH(P365,データ!$C$6:$E$6)),IF(O365="ヒノキ",INDEX(データ!$C$32:$E$51,MATCH(R365,データ!$B$32:$B$51),MATCH(P365,データ!$C$31:$E$31)),IF(O365="マツ",INDEX(データ!#REF!,MATCH(R365,データ!#REF!),MATCH(P365,データ!#REF!)),IF(O365="ザツ",INDEX(データ!#REF!,MATCH(R365,データ!#REF!),MATCH(P365,データ!#REF!)),""))))</f>
        <v/>
      </c>
      <c r="U365" s="22" t="str">
        <f t="shared" si="643"/>
        <v/>
      </c>
      <c r="V365" s="21" t="str">
        <f t="shared" si="647"/>
        <v/>
      </c>
      <c r="W365" s="21" t="str">
        <f t="shared" si="644"/>
        <v/>
      </c>
      <c r="X365" s="23" t="str">
        <f>IF(O365="スギ",INDEX(データ!$H$7:$J$26,MATCH(R365,データ!$G$7:$G$26),MATCH(P365,データ!$H$6:$J$6)),IF(O365="ヒノキ",INDEX(データ!$H$32:$J$51,MATCH(R365,データ!$G$32:$G$51),MATCH(P365,データ!$H$31:$J$31)),IF(O365="マツ",INDEX(データ!#REF!,MATCH(R365,データ!#REF!),MATCH(P365,データ!#REF!)),IF(O365="ザツ",INDEX(データ!#REF!,MATCH(R365,データ!#REF!),MATCH(P365,データ!#REF!)),""))))</f>
        <v/>
      </c>
      <c r="Y365" s="22" t="str">
        <f t="shared" si="645"/>
        <v/>
      </c>
      <c r="Z365" s="21" t="str">
        <f t="shared" si="646"/>
        <v/>
      </c>
      <c r="AA365" s="27" t="str">
        <f t="shared" si="553"/>
        <v/>
      </c>
      <c r="AB365" s="24" t="str">
        <f t="shared" si="554"/>
        <v/>
      </c>
      <c r="AC365" s="25" t="str">
        <f t="shared" si="555"/>
        <v>0</v>
      </c>
      <c r="AD365" s="26" t="str">
        <f t="shared" si="556"/>
        <v/>
      </c>
      <c r="AE365" s="26" t="str">
        <f t="shared" si="557"/>
        <v/>
      </c>
      <c r="AF365" s="26" t="str">
        <f t="shared" si="558"/>
        <v/>
      </c>
      <c r="AG365" s="27" t="str">
        <f t="shared" si="559"/>
        <v/>
      </c>
      <c r="AH365" s="26" t="str">
        <f t="shared" si="560"/>
        <v/>
      </c>
      <c r="AI365" s="26" t="str">
        <f t="shared" si="561"/>
        <v/>
      </c>
      <c r="AJ365" s="45" t="s">
        <v>30</v>
      </c>
      <c r="AK365" s="55" t="str">
        <f>IF(ＣＳＶ貼付用!BI351="","",ＣＳＶ貼付用!BI351)</f>
        <v/>
      </c>
      <c r="AL365" s="38" t="str">
        <f>IF(ＣＳＶ貼付用!BK351="","",ＣＳＶ貼付用!BK351)</f>
        <v/>
      </c>
      <c r="AM365" s="38" t="str">
        <f>IF(ＣＳＶ貼付用!BM351="","",ＣＳＶ貼付用!BM351)</f>
        <v/>
      </c>
      <c r="AN365" s="40" t="str">
        <f t="shared" si="562"/>
        <v/>
      </c>
      <c r="AO365" s="41" t="str">
        <f>IF(林齢計算用!B351="","",林齢計算用!B351)</f>
        <v/>
      </c>
      <c r="AP365" s="41" t="str">
        <f t="shared" si="563"/>
        <v/>
      </c>
      <c r="AQ365" s="41" t="str">
        <f t="shared" si="564"/>
        <v/>
      </c>
      <c r="AR365" s="23" t="str">
        <f>IF(AM365="スギ",INDEX(データ!$C$7:$E$26,MATCH(AP365,データ!$B$7:$B$26),MATCH(AN365,データ!$C$6:$E$6)),IF(AM365="ヒノキ",INDEX(データ!$C$32:$E$51,MATCH(AP365,データ!$B$32:$B$51),MATCH(AN365,データ!$C$31:$E$31)),IF(AM365="マツ",INDEX(データ!#REF!,MATCH(AP365,データ!#REF!),MATCH(AN365,データ!#REF!)),IF(AM365="ザツ",INDEX(データ!#REF!,MATCH(AP365,データ!#REF!),MATCH(AN365,データ!#REF!)),""))))</f>
        <v/>
      </c>
      <c r="AS365" s="22" t="str">
        <f t="shared" si="547"/>
        <v/>
      </c>
      <c r="AT365" s="21" t="str">
        <f t="shared" si="565"/>
        <v/>
      </c>
      <c r="AU365" s="21" t="str">
        <f t="shared" si="566"/>
        <v/>
      </c>
      <c r="AV365" s="24" t="str">
        <f>IF(AM365="スギ",INDEX(データ!$H$7:$J$26,MATCH(AP365,データ!$G$7:$G$26),MATCH(AN365,データ!$H$6:$J$6)),IF(AM365="ヒノキ",INDEX(データ!$H$32:$J$51,MATCH(AP365,データ!$G$32:$G$51),MATCH(AN365,データ!$H$31:$J$31)),IF(AM365="マツ",INDEX(データ!#REF!,MATCH(AP365,データ!#REF!),MATCH(AN365,データ!#REF!)),IF(AM365="ザツ",INDEX(データ!#REF!,MATCH(AP365,データ!#REF!),MATCH(AN365,データ!#REF!)),""))))</f>
        <v/>
      </c>
      <c r="AW365" s="22" t="str">
        <f t="shared" si="567"/>
        <v/>
      </c>
      <c r="AX365" s="21" t="str">
        <f t="shared" si="568"/>
        <v/>
      </c>
      <c r="AY365" s="27" t="str">
        <f t="shared" si="569"/>
        <v/>
      </c>
      <c r="AZ365" s="24" t="str">
        <f t="shared" si="570"/>
        <v/>
      </c>
      <c r="BA365" s="25" t="str">
        <f t="shared" si="571"/>
        <v>0</v>
      </c>
      <c r="BB365" s="26" t="str">
        <f t="shared" si="572"/>
        <v/>
      </c>
      <c r="BC365" s="26" t="str">
        <f t="shared" si="573"/>
        <v/>
      </c>
      <c r="BD365" s="26" t="str">
        <f t="shared" si="574"/>
        <v/>
      </c>
      <c r="BE365" s="27" t="str">
        <f t="shared" si="575"/>
        <v/>
      </c>
      <c r="BF365" s="26" t="str">
        <f t="shared" si="576"/>
        <v/>
      </c>
      <c r="BG365" s="26" t="str">
        <f t="shared" si="577"/>
        <v/>
      </c>
      <c r="BH365" s="45" t="s">
        <v>30</v>
      </c>
      <c r="BI365" s="55" t="str">
        <f>IF(ＣＳＶ貼付用!BX351="","",ＣＳＶ貼付用!BX351)</f>
        <v/>
      </c>
      <c r="BJ365" s="38" t="str">
        <f>IF(ＣＳＶ貼付用!BZ351="","",ＣＳＶ貼付用!BZ351)</f>
        <v/>
      </c>
      <c r="BK365" s="38" t="str">
        <f>IF(ＣＳＶ貼付用!CB351="","",ＣＳＶ貼付用!CB351)</f>
        <v/>
      </c>
      <c r="BL365" s="40" t="str">
        <f t="shared" si="578"/>
        <v/>
      </c>
      <c r="BM365" s="41" t="str">
        <f>IF(林齢計算用!C351="","",林齢計算用!C351)</f>
        <v/>
      </c>
      <c r="BN365" s="41" t="str">
        <f t="shared" si="579"/>
        <v/>
      </c>
      <c r="BO365" s="41" t="str">
        <f t="shared" si="580"/>
        <v/>
      </c>
      <c r="BP365" s="23" t="str">
        <f>IF(BK365="スギ",INDEX(データ!$C$7:$E$26,MATCH(BN365,データ!$B$7:$B$26),MATCH(BL365,データ!$C$6:$E$6)),IF(BK365="ヒノキ",INDEX(データ!$C$32:$E$51,MATCH(BN365,データ!$B$32:$B$51),MATCH(BL365,データ!$C$31:$E$31)),IF(BK365="マツ",INDEX(データ!#REF!,MATCH(BN365,データ!#REF!),MATCH(BL365,データ!#REF!)),IF(BK365="ザツ",INDEX(データ!#REF!,MATCH(BN365,データ!#REF!),MATCH(BL365,データ!#REF!)),""))))</f>
        <v/>
      </c>
      <c r="BQ365" s="22" t="str">
        <f t="shared" si="548"/>
        <v/>
      </c>
      <c r="BR365" s="21" t="str">
        <f t="shared" si="581"/>
        <v/>
      </c>
      <c r="BS365" s="21" t="str">
        <f t="shared" si="582"/>
        <v/>
      </c>
      <c r="BT365" s="24" t="str">
        <f>IF(BK365="スギ",INDEX(データ!$H$7:$J$26,MATCH(BN365,データ!$G$7:$G$26),MATCH(BL365,データ!$H$6:$J$6)),IF(BK365="ヒノキ",INDEX(データ!$H$32:$J$51,MATCH(BN365,データ!$G$32:$G$51),MATCH(BL365,データ!$H$31:$J$31)),IF(BK365="マツ",INDEX(データ!#REF!,MATCH(BN365,データ!#REF!),MATCH(BL365,データ!#REF!)),IF(BK365="ザツ",INDEX(データ!#REF!,MATCH(BN365,データ!#REF!),MATCH(BL365,データ!#REF!)),""))))</f>
        <v/>
      </c>
      <c r="BU365" s="22" t="str">
        <f t="shared" si="583"/>
        <v/>
      </c>
      <c r="BV365" s="21" t="str">
        <f t="shared" si="584"/>
        <v/>
      </c>
      <c r="BW365" s="27" t="str">
        <f t="shared" si="585"/>
        <v/>
      </c>
      <c r="BX365" s="24" t="str">
        <f t="shared" si="586"/>
        <v/>
      </c>
      <c r="BY365" s="25" t="str">
        <f t="shared" si="587"/>
        <v>0</v>
      </c>
      <c r="BZ365" s="26" t="str">
        <f t="shared" si="588"/>
        <v/>
      </c>
      <c r="CA365" s="26" t="str">
        <f t="shared" si="589"/>
        <v/>
      </c>
      <c r="CB365" s="26" t="str">
        <f t="shared" si="590"/>
        <v/>
      </c>
      <c r="CC365" s="27" t="str">
        <f t="shared" si="591"/>
        <v/>
      </c>
      <c r="CD365" s="26" t="str">
        <f t="shared" si="592"/>
        <v/>
      </c>
      <c r="CE365" s="26" t="str">
        <f t="shared" si="593"/>
        <v/>
      </c>
      <c r="CF365" s="45" t="s">
        <v>30</v>
      </c>
      <c r="CG365" s="55" t="str">
        <f>IF(ＣＳＶ貼付用!CM351="","",ＣＳＶ貼付用!CM351)</f>
        <v/>
      </c>
      <c r="CH365" s="38" t="str">
        <f>IF(ＣＳＶ貼付用!CO351="","",ＣＳＶ貼付用!CO351)</f>
        <v/>
      </c>
      <c r="CI365" s="38" t="str">
        <f>IF(ＣＳＶ貼付用!CQ351="","",ＣＳＶ貼付用!CQ351)</f>
        <v/>
      </c>
      <c r="CJ365" s="40" t="str">
        <f t="shared" si="594"/>
        <v/>
      </c>
      <c r="CK365" s="41" t="str">
        <f>IF(林齢計算用!D351="","",林齢計算用!D351)</f>
        <v/>
      </c>
      <c r="CL365" s="41" t="str">
        <f t="shared" si="595"/>
        <v/>
      </c>
      <c r="CM365" s="41" t="str">
        <f t="shared" si="596"/>
        <v/>
      </c>
      <c r="CN365" s="23" t="str">
        <f>IF(CI365="スギ",INDEX(データ!$C$7:$E$26,MATCH(CL365,データ!$B$7:$B$26),MATCH(CJ365,データ!$C$6:$E$6)),IF(CI365="ヒノキ",INDEX(データ!$C$32:$E$51,MATCH(CL365,データ!$B$32:$B$51),MATCH(CJ365,データ!$C$31:$E$31)),IF(CI365="マツ",INDEX(データ!#REF!,MATCH(CL365,データ!#REF!),MATCH(CJ365,データ!#REF!)),IF(CI365="ザツ",INDEX(データ!#REF!,MATCH(CL365,データ!#REF!),MATCH(CJ365,データ!#REF!)),""))))</f>
        <v/>
      </c>
      <c r="CO365" s="22" t="str">
        <f t="shared" si="549"/>
        <v/>
      </c>
      <c r="CP365" s="21" t="str">
        <f t="shared" si="597"/>
        <v/>
      </c>
      <c r="CQ365" s="21" t="str">
        <f t="shared" si="598"/>
        <v/>
      </c>
      <c r="CR365" s="24" t="str">
        <f>IF(CI365="スギ",INDEX(データ!$H$7:$J$26,MATCH(CL365,データ!$G$7:$G$26),MATCH(CJ365,データ!$H$6:$J$6)),IF(CI365="ヒノキ",INDEX(データ!$H$32:$J$51,MATCH(CL365,データ!$G$32:$G$51),MATCH(CJ365,データ!$H$31:$J$31)),IF(CI365="マツ",INDEX(データ!#REF!,MATCH(CL365,データ!#REF!),MATCH(CJ365,データ!#REF!)),IF(CI365="ザツ",INDEX(データ!#REF!,MATCH(CL365,データ!#REF!),MATCH(CJ365,データ!#REF!)),""))))</f>
        <v/>
      </c>
      <c r="CS365" s="22" t="str">
        <f t="shared" si="599"/>
        <v/>
      </c>
      <c r="CT365" s="21" t="str">
        <f t="shared" si="600"/>
        <v/>
      </c>
      <c r="CU365" s="27" t="str">
        <f t="shared" si="601"/>
        <v/>
      </c>
      <c r="CV365" s="24" t="str">
        <f t="shared" si="602"/>
        <v/>
      </c>
      <c r="CW365" s="25" t="str">
        <f t="shared" si="603"/>
        <v>0</v>
      </c>
      <c r="CX365" s="26" t="str">
        <f t="shared" si="604"/>
        <v/>
      </c>
      <c r="CY365" s="26" t="str">
        <f t="shared" si="605"/>
        <v/>
      </c>
      <c r="CZ365" s="26" t="str">
        <f t="shared" si="606"/>
        <v/>
      </c>
      <c r="DA365" s="27" t="str">
        <f t="shared" si="607"/>
        <v/>
      </c>
      <c r="DB365" s="26" t="str">
        <f t="shared" si="608"/>
        <v/>
      </c>
      <c r="DC365" s="26" t="str">
        <f t="shared" si="609"/>
        <v/>
      </c>
      <c r="DD365" s="45" t="s">
        <v>30</v>
      </c>
      <c r="DE365" s="55" t="str">
        <f>IF(ＣＳＶ貼付用!DB351="","",ＣＳＶ貼付用!DB351)</f>
        <v/>
      </c>
      <c r="DF365" s="38" t="str">
        <f>IF(ＣＳＶ貼付用!DD351="","",ＣＳＶ貼付用!DD351)</f>
        <v/>
      </c>
      <c r="DG365" s="38" t="str">
        <f>IF(ＣＳＶ貼付用!DF351="","",ＣＳＶ貼付用!DF351)</f>
        <v/>
      </c>
      <c r="DH365" s="40" t="str">
        <f t="shared" si="610"/>
        <v/>
      </c>
      <c r="DI365" s="41" t="str">
        <f>IF(林齢計算用!E351="","",林齢計算用!E351)</f>
        <v/>
      </c>
      <c r="DJ365" s="41" t="str">
        <f t="shared" si="611"/>
        <v/>
      </c>
      <c r="DK365" s="41" t="str">
        <f t="shared" si="612"/>
        <v/>
      </c>
      <c r="DL365" s="23" t="str">
        <f>IF(DG365="スギ",INDEX(データ!$C$7:$E$26,MATCH(DJ365,データ!$B$7:$B$26),MATCH(DH365,データ!$C$6:$E$6)),IF(DG365="ヒノキ",INDEX(データ!$C$32:$E$51,MATCH(DJ365,データ!$B$32:$B$51),MATCH(DH365,データ!$C$31:$E$31)),IF(DG365="マツ",INDEX(データ!#REF!,MATCH(DJ365,データ!#REF!),MATCH(DH365,データ!#REF!)),IF(DG365="ザツ",INDEX(データ!#REF!,MATCH(DJ365,データ!#REF!),MATCH(DH365,データ!#REF!)),""))))</f>
        <v/>
      </c>
      <c r="DM365" s="22" t="str">
        <f t="shared" si="550"/>
        <v/>
      </c>
      <c r="DN365" s="21" t="str">
        <f t="shared" si="613"/>
        <v/>
      </c>
      <c r="DO365" s="21" t="str">
        <f t="shared" si="614"/>
        <v/>
      </c>
      <c r="DP365" s="24" t="str">
        <f>IF(DG365="スギ",INDEX(データ!$H$7:$J$26,MATCH(DJ365,データ!$G$7:$G$26),MATCH(DH365,データ!$H$6:$J$6)),IF(DG365="ヒノキ",INDEX(データ!$H$32:$J$51,MATCH(DJ365,データ!$G$32:$G$51),MATCH(DH365,データ!$H$31:$J$31)),IF(DG365="マツ",INDEX(データ!#REF!,MATCH(DJ365,データ!#REF!),MATCH(DH365,データ!#REF!)),IF(DG365="ザツ",INDEX(データ!#REF!,MATCH(DJ365,データ!#REF!),MATCH(DH365,データ!#REF!)),""))))</f>
        <v/>
      </c>
      <c r="DQ365" s="22" t="str">
        <f t="shared" si="615"/>
        <v/>
      </c>
      <c r="DR365" s="21" t="str">
        <f t="shared" si="616"/>
        <v/>
      </c>
      <c r="DS365" s="27" t="str">
        <f t="shared" si="617"/>
        <v/>
      </c>
      <c r="DT365" s="24" t="str">
        <f t="shared" si="618"/>
        <v/>
      </c>
      <c r="DU365" s="25" t="str">
        <f t="shared" si="619"/>
        <v>0</v>
      </c>
      <c r="DV365" s="26" t="str">
        <f t="shared" si="620"/>
        <v/>
      </c>
      <c r="DW365" s="26" t="str">
        <f t="shared" si="621"/>
        <v/>
      </c>
      <c r="DX365" s="26" t="str">
        <f t="shared" si="622"/>
        <v/>
      </c>
      <c r="DY365" s="27" t="str">
        <f t="shared" si="623"/>
        <v/>
      </c>
      <c r="DZ365" s="26" t="str">
        <f t="shared" si="624"/>
        <v/>
      </c>
      <c r="EA365" s="26" t="str">
        <f t="shared" si="625"/>
        <v/>
      </c>
      <c r="EB365" s="45" t="s">
        <v>30</v>
      </c>
      <c r="EC365" s="55" t="str">
        <f>IF(ＣＳＶ貼付用!DQ351="","",ＣＳＶ貼付用!DQ351)</f>
        <v/>
      </c>
      <c r="ED365" s="38" t="str">
        <f>IF(ＣＳＶ貼付用!DS351="","",ＣＳＶ貼付用!DS351)</f>
        <v/>
      </c>
      <c r="EE365" s="38" t="str">
        <f>IF(ＣＳＶ貼付用!DU351="","",ＣＳＶ貼付用!DU351)</f>
        <v/>
      </c>
      <c r="EF365" s="40" t="str">
        <f t="shared" si="626"/>
        <v/>
      </c>
      <c r="EG365" s="41" t="str">
        <f>IF(林齢計算用!F351="","",林齢計算用!F351)</f>
        <v/>
      </c>
      <c r="EH365" s="41" t="str">
        <f t="shared" si="627"/>
        <v/>
      </c>
      <c r="EI365" s="41" t="str">
        <f t="shared" si="628"/>
        <v/>
      </c>
      <c r="EJ365" s="23" t="str">
        <f>IF(EE365="スギ",INDEX(データ!$C$7:$E$26,MATCH(EH365,データ!$B$7:$B$26),MATCH(EF365,データ!$C$6:$E$6)),IF(EE365="ヒノキ",INDEX(データ!$C$32:$E$51,MATCH(EH365,データ!$B$32:$B$51),MATCH(EF365,データ!$C$31:$E$31)),IF(EE365="マツ",INDEX(データ!#REF!,MATCH(EH365,データ!#REF!),MATCH(EF365,データ!#REF!)),IF(EE365="ザツ",INDEX(データ!#REF!,MATCH(EH365,データ!#REF!),MATCH(EF365,データ!#REF!)),""))))</f>
        <v/>
      </c>
      <c r="EK365" s="22" t="str">
        <f t="shared" si="551"/>
        <v/>
      </c>
      <c r="EL365" s="21" t="str">
        <f t="shared" si="629"/>
        <v/>
      </c>
      <c r="EM365" s="21" t="str">
        <f t="shared" si="630"/>
        <v/>
      </c>
      <c r="EN365" s="24" t="str">
        <f>IF(EE365="スギ",INDEX(データ!$H$7:$J$26,MATCH(EH365,データ!$G$7:$G$26),MATCH(EF365,データ!$H$6:$J$6)),IF(EE365="ヒノキ",INDEX(データ!$H$32:$J$51,MATCH(EH365,データ!$G$32:$G$51),MATCH(EF365,データ!$H$31:$J$31)),IF(EE365="マツ",INDEX(データ!#REF!,MATCH(EH365,データ!#REF!),MATCH(EF365,データ!#REF!)),IF(EE365="ザツ",INDEX(データ!#REF!,MATCH(EH365,データ!#REF!),MATCH(EF365,データ!#REF!)),""))))</f>
        <v/>
      </c>
      <c r="EO365" s="22" t="str">
        <f t="shared" si="631"/>
        <v/>
      </c>
      <c r="EP365" s="21" t="str">
        <f t="shared" si="632"/>
        <v/>
      </c>
      <c r="EQ365" s="27" t="str">
        <f t="shared" si="633"/>
        <v/>
      </c>
      <c r="ER365" s="24" t="str">
        <f t="shared" si="634"/>
        <v/>
      </c>
      <c r="ES365" s="25" t="str">
        <f t="shared" si="635"/>
        <v>0</v>
      </c>
      <c r="ET365" s="26" t="str">
        <f t="shared" si="636"/>
        <v/>
      </c>
      <c r="EU365" s="26" t="str">
        <f t="shared" si="637"/>
        <v/>
      </c>
      <c r="EV365" s="26" t="str">
        <f t="shared" si="638"/>
        <v/>
      </c>
      <c r="EW365" s="27" t="str">
        <f t="shared" si="639"/>
        <v/>
      </c>
      <c r="EX365" s="26" t="str">
        <f t="shared" si="640"/>
        <v/>
      </c>
      <c r="EY365" s="26" t="str">
        <f t="shared" si="641"/>
        <v/>
      </c>
      <c r="EZ365" s="26">
        <f t="shared" si="642"/>
        <v>0</v>
      </c>
      <c r="FA365" s="43"/>
    </row>
    <row r="366" spans="1:157" ht="15.95" customHeight="1" x14ac:dyDescent="0.15">
      <c r="A366" s="21"/>
      <c r="B366" s="36" t="str">
        <f>IF(ＣＳＶ貼付用!G352="","",ＣＳＶ貼付用!G352)</f>
        <v/>
      </c>
      <c r="C366" s="36" t="str">
        <f>IF(ＣＳＶ貼付用!I352="","",ＣＳＶ貼付用!I352)</f>
        <v/>
      </c>
      <c r="D366" s="36" t="str">
        <f>IF(ＣＳＶ貼付用!J352="","",ＣＳＶ貼付用!J352)</f>
        <v/>
      </c>
      <c r="E366" s="36" t="str">
        <f>IF(ＣＳＶ貼付用!F352="","",ＣＳＶ貼付用!F352)</f>
        <v/>
      </c>
      <c r="F366" s="38" t="str">
        <f>IF(ＣＳＶ貼付用!T352="","",ＣＳＶ貼付用!T352)</f>
        <v/>
      </c>
      <c r="G366" s="38"/>
      <c r="H366" s="38" t="str">
        <f>IF(ＣＳＶ貼付用!GJ352="","",ＣＳＶ貼付用!GJ352)</f>
        <v/>
      </c>
      <c r="I366" s="38" t="str">
        <f>IF(ＣＳＶ貼付用!GL352="","",ＣＳＶ貼付用!GL352)</f>
        <v/>
      </c>
      <c r="J366" s="38" t="str">
        <f>IF(ＣＳＶ貼付用!GN352="","",ＣＳＶ貼付用!GN352)</f>
        <v/>
      </c>
      <c r="K366" s="38" t="str">
        <f>IF(ＣＳＶ貼付用!GP352="","",ＣＳＶ貼付用!GP352)</f>
        <v/>
      </c>
      <c r="L366" s="45" t="s">
        <v>30</v>
      </c>
      <c r="M366" s="55" t="str">
        <f>IF(ＣＳＶ貼付用!AT352="","",ＣＳＶ貼付用!AT352)</f>
        <v/>
      </c>
      <c r="N366" s="38" t="str">
        <f>IF(ＣＳＶ貼付用!AV352="","",ＣＳＶ貼付用!AV352)</f>
        <v/>
      </c>
      <c r="O366" s="38" t="str">
        <f>IF(ＣＳＶ貼付用!AX352="","",ＣＳＶ貼付用!AX352)</f>
        <v/>
      </c>
      <c r="P366" s="40" t="str">
        <f>IF(ＣＳＶ貼付用!FE352="","",ＣＳＶ貼付用!FE352)</f>
        <v/>
      </c>
      <c r="Q366" s="41" t="str">
        <f>IF(林齢計算用!A352="","",林齢計算用!A352)</f>
        <v/>
      </c>
      <c r="R366" s="41" t="str">
        <f t="shared" si="552"/>
        <v/>
      </c>
      <c r="S366" s="56" t="str">
        <f>IF(ＣＳＶ貼付用!EG352="","",ＣＳＶ貼付用!EG352*10)</f>
        <v/>
      </c>
      <c r="T366" s="23" t="str">
        <f>IF(O366="スギ",INDEX(データ!$C$7:$E$26,MATCH(R366,データ!$B$7:$B$26),MATCH(P366,データ!$C$6:$E$6)),IF(O366="ヒノキ",INDEX(データ!$C$32:$E$51,MATCH(R366,データ!$B$32:$B$51),MATCH(P366,データ!$C$31:$E$31)),IF(O366="マツ",INDEX(データ!#REF!,MATCH(R366,データ!#REF!),MATCH(P366,データ!#REF!)),IF(O366="ザツ",INDEX(データ!#REF!,MATCH(R366,データ!#REF!),MATCH(P366,データ!#REF!)),""))))</f>
        <v/>
      </c>
      <c r="U366" s="22" t="str">
        <f t="shared" si="643"/>
        <v/>
      </c>
      <c r="V366" s="21" t="str">
        <f t="shared" si="647"/>
        <v/>
      </c>
      <c r="W366" s="21" t="str">
        <f t="shared" si="644"/>
        <v/>
      </c>
      <c r="X366" s="23" t="str">
        <f>IF(O366="スギ",INDEX(データ!$H$7:$J$26,MATCH(R366,データ!$G$7:$G$26),MATCH(P366,データ!$H$6:$J$6)),IF(O366="ヒノキ",INDEX(データ!$H$32:$J$51,MATCH(R366,データ!$G$32:$G$51),MATCH(P366,データ!$H$31:$J$31)),IF(O366="マツ",INDEX(データ!#REF!,MATCH(R366,データ!#REF!),MATCH(P366,データ!#REF!)),IF(O366="ザツ",INDEX(データ!#REF!,MATCH(R366,データ!#REF!),MATCH(P366,データ!#REF!)),""))))</f>
        <v/>
      </c>
      <c r="Y366" s="22" t="str">
        <f t="shared" si="645"/>
        <v/>
      </c>
      <c r="Z366" s="21" t="str">
        <f t="shared" si="646"/>
        <v/>
      </c>
      <c r="AA366" s="27" t="str">
        <f t="shared" si="553"/>
        <v/>
      </c>
      <c r="AB366" s="24" t="str">
        <f t="shared" si="554"/>
        <v/>
      </c>
      <c r="AC366" s="25" t="str">
        <f t="shared" si="555"/>
        <v>0</v>
      </c>
      <c r="AD366" s="26" t="str">
        <f t="shared" si="556"/>
        <v/>
      </c>
      <c r="AE366" s="26" t="str">
        <f t="shared" si="557"/>
        <v/>
      </c>
      <c r="AF366" s="26" t="str">
        <f t="shared" si="558"/>
        <v/>
      </c>
      <c r="AG366" s="27" t="str">
        <f t="shared" si="559"/>
        <v/>
      </c>
      <c r="AH366" s="26" t="str">
        <f t="shared" si="560"/>
        <v/>
      </c>
      <c r="AI366" s="26" t="str">
        <f t="shared" si="561"/>
        <v/>
      </c>
      <c r="AJ366" s="45" t="s">
        <v>30</v>
      </c>
      <c r="AK366" s="55" t="str">
        <f>IF(ＣＳＶ貼付用!BI352="","",ＣＳＶ貼付用!BI352)</f>
        <v/>
      </c>
      <c r="AL366" s="38" t="str">
        <f>IF(ＣＳＶ貼付用!BK352="","",ＣＳＶ貼付用!BK352)</f>
        <v/>
      </c>
      <c r="AM366" s="38" t="str">
        <f>IF(ＣＳＶ貼付用!BM352="","",ＣＳＶ貼付用!BM352)</f>
        <v/>
      </c>
      <c r="AN366" s="40" t="str">
        <f t="shared" si="562"/>
        <v/>
      </c>
      <c r="AO366" s="41" t="str">
        <f>IF(林齢計算用!B352="","",林齢計算用!B352)</f>
        <v/>
      </c>
      <c r="AP366" s="41" t="str">
        <f t="shared" si="563"/>
        <v/>
      </c>
      <c r="AQ366" s="41" t="str">
        <f t="shared" si="564"/>
        <v/>
      </c>
      <c r="AR366" s="23" t="str">
        <f>IF(AM366="スギ",INDEX(データ!$C$7:$E$26,MATCH(AP366,データ!$B$7:$B$26),MATCH(AN366,データ!$C$6:$E$6)),IF(AM366="ヒノキ",INDEX(データ!$C$32:$E$51,MATCH(AP366,データ!$B$32:$B$51),MATCH(AN366,データ!$C$31:$E$31)),IF(AM366="マツ",INDEX(データ!#REF!,MATCH(AP366,データ!#REF!),MATCH(AN366,データ!#REF!)),IF(AM366="ザツ",INDEX(データ!#REF!,MATCH(AP366,データ!#REF!),MATCH(AN366,データ!#REF!)),""))))</f>
        <v/>
      </c>
      <c r="AS366" s="22" t="str">
        <f t="shared" si="547"/>
        <v/>
      </c>
      <c r="AT366" s="21" t="str">
        <f t="shared" si="565"/>
        <v/>
      </c>
      <c r="AU366" s="21" t="str">
        <f t="shared" si="566"/>
        <v/>
      </c>
      <c r="AV366" s="24" t="str">
        <f>IF(AM366="スギ",INDEX(データ!$H$7:$J$26,MATCH(AP366,データ!$G$7:$G$26),MATCH(AN366,データ!$H$6:$J$6)),IF(AM366="ヒノキ",INDEX(データ!$H$32:$J$51,MATCH(AP366,データ!$G$32:$G$51),MATCH(AN366,データ!$H$31:$J$31)),IF(AM366="マツ",INDEX(データ!#REF!,MATCH(AP366,データ!#REF!),MATCH(AN366,データ!#REF!)),IF(AM366="ザツ",INDEX(データ!#REF!,MATCH(AP366,データ!#REF!),MATCH(AN366,データ!#REF!)),""))))</f>
        <v/>
      </c>
      <c r="AW366" s="22" t="str">
        <f t="shared" si="567"/>
        <v/>
      </c>
      <c r="AX366" s="21" t="str">
        <f t="shared" si="568"/>
        <v/>
      </c>
      <c r="AY366" s="27" t="str">
        <f t="shared" si="569"/>
        <v/>
      </c>
      <c r="AZ366" s="24" t="str">
        <f t="shared" si="570"/>
        <v/>
      </c>
      <c r="BA366" s="25" t="str">
        <f t="shared" si="571"/>
        <v>0</v>
      </c>
      <c r="BB366" s="26" t="str">
        <f t="shared" si="572"/>
        <v/>
      </c>
      <c r="BC366" s="26" t="str">
        <f t="shared" si="573"/>
        <v/>
      </c>
      <c r="BD366" s="26" t="str">
        <f t="shared" si="574"/>
        <v/>
      </c>
      <c r="BE366" s="27" t="str">
        <f t="shared" si="575"/>
        <v/>
      </c>
      <c r="BF366" s="26" t="str">
        <f t="shared" si="576"/>
        <v/>
      </c>
      <c r="BG366" s="26" t="str">
        <f t="shared" si="577"/>
        <v/>
      </c>
      <c r="BH366" s="45" t="s">
        <v>30</v>
      </c>
      <c r="BI366" s="55" t="str">
        <f>IF(ＣＳＶ貼付用!BX352="","",ＣＳＶ貼付用!BX352)</f>
        <v/>
      </c>
      <c r="BJ366" s="38" t="str">
        <f>IF(ＣＳＶ貼付用!BZ352="","",ＣＳＶ貼付用!BZ352)</f>
        <v/>
      </c>
      <c r="BK366" s="38" t="str">
        <f>IF(ＣＳＶ貼付用!CB352="","",ＣＳＶ貼付用!CB352)</f>
        <v/>
      </c>
      <c r="BL366" s="40" t="str">
        <f t="shared" si="578"/>
        <v/>
      </c>
      <c r="BM366" s="41" t="str">
        <f>IF(林齢計算用!C352="","",林齢計算用!C352)</f>
        <v/>
      </c>
      <c r="BN366" s="41" t="str">
        <f t="shared" si="579"/>
        <v/>
      </c>
      <c r="BO366" s="41" t="str">
        <f t="shared" si="580"/>
        <v/>
      </c>
      <c r="BP366" s="23" t="str">
        <f>IF(BK366="スギ",INDEX(データ!$C$7:$E$26,MATCH(BN366,データ!$B$7:$B$26),MATCH(BL366,データ!$C$6:$E$6)),IF(BK366="ヒノキ",INDEX(データ!$C$32:$E$51,MATCH(BN366,データ!$B$32:$B$51),MATCH(BL366,データ!$C$31:$E$31)),IF(BK366="マツ",INDEX(データ!#REF!,MATCH(BN366,データ!#REF!),MATCH(BL366,データ!#REF!)),IF(BK366="ザツ",INDEX(データ!#REF!,MATCH(BN366,データ!#REF!),MATCH(BL366,データ!#REF!)),""))))</f>
        <v/>
      </c>
      <c r="BQ366" s="22" t="str">
        <f t="shared" si="548"/>
        <v/>
      </c>
      <c r="BR366" s="21" t="str">
        <f t="shared" si="581"/>
        <v/>
      </c>
      <c r="BS366" s="21" t="str">
        <f t="shared" si="582"/>
        <v/>
      </c>
      <c r="BT366" s="24" t="str">
        <f>IF(BK366="スギ",INDEX(データ!$H$7:$J$26,MATCH(BN366,データ!$G$7:$G$26),MATCH(BL366,データ!$H$6:$J$6)),IF(BK366="ヒノキ",INDEX(データ!$H$32:$J$51,MATCH(BN366,データ!$G$32:$G$51),MATCH(BL366,データ!$H$31:$J$31)),IF(BK366="マツ",INDEX(データ!#REF!,MATCH(BN366,データ!#REF!),MATCH(BL366,データ!#REF!)),IF(BK366="ザツ",INDEX(データ!#REF!,MATCH(BN366,データ!#REF!),MATCH(BL366,データ!#REF!)),""))))</f>
        <v/>
      </c>
      <c r="BU366" s="22" t="str">
        <f t="shared" si="583"/>
        <v/>
      </c>
      <c r="BV366" s="21" t="str">
        <f t="shared" si="584"/>
        <v/>
      </c>
      <c r="BW366" s="27" t="str">
        <f t="shared" si="585"/>
        <v/>
      </c>
      <c r="BX366" s="24" t="str">
        <f t="shared" si="586"/>
        <v/>
      </c>
      <c r="BY366" s="25" t="str">
        <f t="shared" si="587"/>
        <v>0</v>
      </c>
      <c r="BZ366" s="26" t="str">
        <f t="shared" si="588"/>
        <v/>
      </c>
      <c r="CA366" s="26" t="str">
        <f t="shared" si="589"/>
        <v/>
      </c>
      <c r="CB366" s="26" t="str">
        <f t="shared" si="590"/>
        <v/>
      </c>
      <c r="CC366" s="27" t="str">
        <f t="shared" si="591"/>
        <v/>
      </c>
      <c r="CD366" s="26" t="str">
        <f t="shared" si="592"/>
        <v/>
      </c>
      <c r="CE366" s="26" t="str">
        <f t="shared" si="593"/>
        <v/>
      </c>
      <c r="CF366" s="45" t="s">
        <v>30</v>
      </c>
      <c r="CG366" s="55" t="str">
        <f>IF(ＣＳＶ貼付用!CM352="","",ＣＳＶ貼付用!CM352)</f>
        <v/>
      </c>
      <c r="CH366" s="38" t="str">
        <f>IF(ＣＳＶ貼付用!CO352="","",ＣＳＶ貼付用!CO352)</f>
        <v/>
      </c>
      <c r="CI366" s="38" t="str">
        <f>IF(ＣＳＶ貼付用!CQ352="","",ＣＳＶ貼付用!CQ352)</f>
        <v/>
      </c>
      <c r="CJ366" s="40" t="str">
        <f t="shared" si="594"/>
        <v/>
      </c>
      <c r="CK366" s="41" t="str">
        <f>IF(林齢計算用!D352="","",林齢計算用!D352)</f>
        <v/>
      </c>
      <c r="CL366" s="41" t="str">
        <f t="shared" si="595"/>
        <v/>
      </c>
      <c r="CM366" s="41" t="str">
        <f t="shared" si="596"/>
        <v/>
      </c>
      <c r="CN366" s="23" t="str">
        <f>IF(CI366="スギ",INDEX(データ!$C$7:$E$26,MATCH(CL366,データ!$B$7:$B$26),MATCH(CJ366,データ!$C$6:$E$6)),IF(CI366="ヒノキ",INDEX(データ!$C$32:$E$51,MATCH(CL366,データ!$B$32:$B$51),MATCH(CJ366,データ!$C$31:$E$31)),IF(CI366="マツ",INDEX(データ!#REF!,MATCH(CL366,データ!#REF!),MATCH(CJ366,データ!#REF!)),IF(CI366="ザツ",INDEX(データ!#REF!,MATCH(CL366,データ!#REF!),MATCH(CJ366,データ!#REF!)),""))))</f>
        <v/>
      </c>
      <c r="CO366" s="22" t="str">
        <f t="shared" si="549"/>
        <v/>
      </c>
      <c r="CP366" s="21" t="str">
        <f t="shared" si="597"/>
        <v/>
      </c>
      <c r="CQ366" s="21" t="str">
        <f t="shared" si="598"/>
        <v/>
      </c>
      <c r="CR366" s="24" t="str">
        <f>IF(CI366="スギ",INDEX(データ!$H$7:$J$26,MATCH(CL366,データ!$G$7:$G$26),MATCH(CJ366,データ!$H$6:$J$6)),IF(CI366="ヒノキ",INDEX(データ!$H$32:$J$51,MATCH(CL366,データ!$G$32:$G$51),MATCH(CJ366,データ!$H$31:$J$31)),IF(CI366="マツ",INDEX(データ!#REF!,MATCH(CL366,データ!#REF!),MATCH(CJ366,データ!#REF!)),IF(CI366="ザツ",INDEX(データ!#REF!,MATCH(CL366,データ!#REF!),MATCH(CJ366,データ!#REF!)),""))))</f>
        <v/>
      </c>
      <c r="CS366" s="22" t="str">
        <f t="shared" si="599"/>
        <v/>
      </c>
      <c r="CT366" s="21" t="str">
        <f t="shared" si="600"/>
        <v/>
      </c>
      <c r="CU366" s="27" t="str">
        <f t="shared" si="601"/>
        <v/>
      </c>
      <c r="CV366" s="24" t="str">
        <f t="shared" si="602"/>
        <v/>
      </c>
      <c r="CW366" s="25" t="str">
        <f t="shared" si="603"/>
        <v>0</v>
      </c>
      <c r="CX366" s="26" t="str">
        <f t="shared" si="604"/>
        <v/>
      </c>
      <c r="CY366" s="26" t="str">
        <f t="shared" si="605"/>
        <v/>
      </c>
      <c r="CZ366" s="26" t="str">
        <f t="shared" si="606"/>
        <v/>
      </c>
      <c r="DA366" s="27" t="str">
        <f t="shared" si="607"/>
        <v/>
      </c>
      <c r="DB366" s="26" t="str">
        <f t="shared" si="608"/>
        <v/>
      </c>
      <c r="DC366" s="26" t="str">
        <f t="shared" si="609"/>
        <v/>
      </c>
      <c r="DD366" s="45" t="s">
        <v>30</v>
      </c>
      <c r="DE366" s="55" t="str">
        <f>IF(ＣＳＶ貼付用!DB352="","",ＣＳＶ貼付用!DB352)</f>
        <v/>
      </c>
      <c r="DF366" s="38" t="str">
        <f>IF(ＣＳＶ貼付用!DD352="","",ＣＳＶ貼付用!DD352)</f>
        <v/>
      </c>
      <c r="DG366" s="38" t="str">
        <f>IF(ＣＳＶ貼付用!DF352="","",ＣＳＶ貼付用!DF352)</f>
        <v/>
      </c>
      <c r="DH366" s="40" t="str">
        <f t="shared" si="610"/>
        <v/>
      </c>
      <c r="DI366" s="41" t="str">
        <f>IF(林齢計算用!E352="","",林齢計算用!E352)</f>
        <v/>
      </c>
      <c r="DJ366" s="41" t="str">
        <f t="shared" si="611"/>
        <v/>
      </c>
      <c r="DK366" s="41" t="str">
        <f t="shared" si="612"/>
        <v/>
      </c>
      <c r="DL366" s="23" t="str">
        <f>IF(DG366="スギ",INDEX(データ!$C$7:$E$26,MATCH(DJ366,データ!$B$7:$B$26),MATCH(DH366,データ!$C$6:$E$6)),IF(DG366="ヒノキ",INDEX(データ!$C$32:$E$51,MATCH(DJ366,データ!$B$32:$B$51),MATCH(DH366,データ!$C$31:$E$31)),IF(DG366="マツ",INDEX(データ!#REF!,MATCH(DJ366,データ!#REF!),MATCH(DH366,データ!#REF!)),IF(DG366="ザツ",INDEX(データ!#REF!,MATCH(DJ366,データ!#REF!),MATCH(DH366,データ!#REF!)),""))))</f>
        <v/>
      </c>
      <c r="DM366" s="22" t="str">
        <f t="shared" si="550"/>
        <v/>
      </c>
      <c r="DN366" s="21" t="str">
        <f t="shared" si="613"/>
        <v/>
      </c>
      <c r="DO366" s="21" t="str">
        <f t="shared" si="614"/>
        <v/>
      </c>
      <c r="DP366" s="24" t="str">
        <f>IF(DG366="スギ",INDEX(データ!$H$7:$J$26,MATCH(DJ366,データ!$G$7:$G$26),MATCH(DH366,データ!$H$6:$J$6)),IF(DG366="ヒノキ",INDEX(データ!$H$32:$J$51,MATCH(DJ366,データ!$G$32:$G$51),MATCH(DH366,データ!$H$31:$J$31)),IF(DG366="マツ",INDEX(データ!#REF!,MATCH(DJ366,データ!#REF!),MATCH(DH366,データ!#REF!)),IF(DG366="ザツ",INDEX(データ!#REF!,MATCH(DJ366,データ!#REF!),MATCH(DH366,データ!#REF!)),""))))</f>
        <v/>
      </c>
      <c r="DQ366" s="22" t="str">
        <f t="shared" si="615"/>
        <v/>
      </c>
      <c r="DR366" s="21" t="str">
        <f t="shared" si="616"/>
        <v/>
      </c>
      <c r="DS366" s="27" t="str">
        <f t="shared" si="617"/>
        <v/>
      </c>
      <c r="DT366" s="24" t="str">
        <f t="shared" si="618"/>
        <v/>
      </c>
      <c r="DU366" s="25" t="str">
        <f t="shared" si="619"/>
        <v>0</v>
      </c>
      <c r="DV366" s="26" t="str">
        <f t="shared" si="620"/>
        <v/>
      </c>
      <c r="DW366" s="26" t="str">
        <f t="shared" si="621"/>
        <v/>
      </c>
      <c r="DX366" s="26" t="str">
        <f t="shared" si="622"/>
        <v/>
      </c>
      <c r="DY366" s="27" t="str">
        <f t="shared" si="623"/>
        <v/>
      </c>
      <c r="DZ366" s="26" t="str">
        <f t="shared" si="624"/>
        <v/>
      </c>
      <c r="EA366" s="26" t="str">
        <f t="shared" si="625"/>
        <v/>
      </c>
      <c r="EB366" s="45" t="s">
        <v>30</v>
      </c>
      <c r="EC366" s="55" t="str">
        <f>IF(ＣＳＶ貼付用!DQ352="","",ＣＳＶ貼付用!DQ352)</f>
        <v/>
      </c>
      <c r="ED366" s="38" t="str">
        <f>IF(ＣＳＶ貼付用!DS352="","",ＣＳＶ貼付用!DS352)</f>
        <v/>
      </c>
      <c r="EE366" s="38" t="str">
        <f>IF(ＣＳＶ貼付用!DU352="","",ＣＳＶ貼付用!DU352)</f>
        <v/>
      </c>
      <c r="EF366" s="40" t="str">
        <f t="shared" si="626"/>
        <v/>
      </c>
      <c r="EG366" s="41" t="str">
        <f>IF(林齢計算用!F352="","",林齢計算用!F352)</f>
        <v/>
      </c>
      <c r="EH366" s="41" t="str">
        <f t="shared" si="627"/>
        <v/>
      </c>
      <c r="EI366" s="41" t="str">
        <f t="shared" si="628"/>
        <v/>
      </c>
      <c r="EJ366" s="23" t="str">
        <f>IF(EE366="スギ",INDEX(データ!$C$7:$E$26,MATCH(EH366,データ!$B$7:$B$26),MATCH(EF366,データ!$C$6:$E$6)),IF(EE366="ヒノキ",INDEX(データ!$C$32:$E$51,MATCH(EH366,データ!$B$32:$B$51),MATCH(EF366,データ!$C$31:$E$31)),IF(EE366="マツ",INDEX(データ!#REF!,MATCH(EH366,データ!#REF!),MATCH(EF366,データ!#REF!)),IF(EE366="ザツ",INDEX(データ!#REF!,MATCH(EH366,データ!#REF!),MATCH(EF366,データ!#REF!)),""))))</f>
        <v/>
      </c>
      <c r="EK366" s="22" t="str">
        <f t="shared" si="551"/>
        <v/>
      </c>
      <c r="EL366" s="21" t="str">
        <f t="shared" si="629"/>
        <v/>
      </c>
      <c r="EM366" s="21" t="str">
        <f t="shared" si="630"/>
        <v/>
      </c>
      <c r="EN366" s="24" t="str">
        <f>IF(EE366="スギ",INDEX(データ!$H$7:$J$26,MATCH(EH366,データ!$G$7:$G$26),MATCH(EF366,データ!$H$6:$J$6)),IF(EE366="ヒノキ",INDEX(データ!$H$32:$J$51,MATCH(EH366,データ!$G$32:$G$51),MATCH(EF366,データ!$H$31:$J$31)),IF(EE366="マツ",INDEX(データ!#REF!,MATCH(EH366,データ!#REF!),MATCH(EF366,データ!#REF!)),IF(EE366="ザツ",INDEX(データ!#REF!,MATCH(EH366,データ!#REF!),MATCH(EF366,データ!#REF!)),""))))</f>
        <v/>
      </c>
      <c r="EO366" s="22" t="str">
        <f t="shared" si="631"/>
        <v/>
      </c>
      <c r="EP366" s="21" t="str">
        <f t="shared" si="632"/>
        <v/>
      </c>
      <c r="EQ366" s="27" t="str">
        <f t="shared" si="633"/>
        <v/>
      </c>
      <c r="ER366" s="24" t="str">
        <f t="shared" si="634"/>
        <v/>
      </c>
      <c r="ES366" s="25" t="str">
        <f t="shared" si="635"/>
        <v>0</v>
      </c>
      <c r="ET366" s="26" t="str">
        <f t="shared" si="636"/>
        <v/>
      </c>
      <c r="EU366" s="26" t="str">
        <f t="shared" si="637"/>
        <v/>
      </c>
      <c r="EV366" s="26" t="str">
        <f t="shared" si="638"/>
        <v/>
      </c>
      <c r="EW366" s="27" t="str">
        <f t="shared" si="639"/>
        <v/>
      </c>
      <c r="EX366" s="26" t="str">
        <f t="shared" si="640"/>
        <v/>
      </c>
      <c r="EY366" s="26" t="str">
        <f t="shared" si="641"/>
        <v/>
      </c>
      <c r="EZ366" s="26">
        <f t="shared" si="642"/>
        <v>0</v>
      </c>
      <c r="FA366" s="43"/>
    </row>
    <row r="367" spans="1:157" ht="15.95" customHeight="1" x14ac:dyDescent="0.15">
      <c r="A367" s="21"/>
      <c r="B367" s="36" t="str">
        <f>IF(ＣＳＶ貼付用!G353="","",ＣＳＶ貼付用!G353)</f>
        <v/>
      </c>
      <c r="C367" s="36" t="str">
        <f>IF(ＣＳＶ貼付用!I353="","",ＣＳＶ貼付用!I353)</f>
        <v/>
      </c>
      <c r="D367" s="36" t="str">
        <f>IF(ＣＳＶ貼付用!J353="","",ＣＳＶ貼付用!J353)</f>
        <v/>
      </c>
      <c r="E367" s="36" t="str">
        <f>IF(ＣＳＶ貼付用!F353="","",ＣＳＶ貼付用!F353)</f>
        <v/>
      </c>
      <c r="F367" s="38" t="str">
        <f>IF(ＣＳＶ貼付用!T353="","",ＣＳＶ貼付用!T353)</f>
        <v/>
      </c>
      <c r="G367" s="38"/>
      <c r="H367" s="38" t="str">
        <f>IF(ＣＳＶ貼付用!GJ353="","",ＣＳＶ貼付用!GJ353)</f>
        <v/>
      </c>
      <c r="I367" s="38" t="str">
        <f>IF(ＣＳＶ貼付用!GL353="","",ＣＳＶ貼付用!GL353)</f>
        <v/>
      </c>
      <c r="J367" s="38" t="str">
        <f>IF(ＣＳＶ貼付用!GN353="","",ＣＳＶ貼付用!GN353)</f>
        <v/>
      </c>
      <c r="K367" s="38" t="str">
        <f>IF(ＣＳＶ貼付用!GP353="","",ＣＳＶ貼付用!GP353)</f>
        <v/>
      </c>
      <c r="L367" s="45" t="s">
        <v>30</v>
      </c>
      <c r="M367" s="55" t="str">
        <f>IF(ＣＳＶ貼付用!AT353="","",ＣＳＶ貼付用!AT353)</f>
        <v/>
      </c>
      <c r="N367" s="38" t="str">
        <f>IF(ＣＳＶ貼付用!AV353="","",ＣＳＶ貼付用!AV353)</f>
        <v/>
      </c>
      <c r="O367" s="38" t="str">
        <f>IF(ＣＳＶ貼付用!AX353="","",ＣＳＶ貼付用!AX353)</f>
        <v/>
      </c>
      <c r="P367" s="40" t="str">
        <f>IF(ＣＳＶ貼付用!FE353="","",ＣＳＶ貼付用!FE353)</f>
        <v/>
      </c>
      <c r="Q367" s="41" t="str">
        <f>IF(林齢計算用!A353="","",林齢計算用!A353)</f>
        <v/>
      </c>
      <c r="R367" s="41" t="str">
        <f t="shared" si="552"/>
        <v/>
      </c>
      <c r="S367" s="56" t="str">
        <f>IF(ＣＳＶ貼付用!EG353="","",ＣＳＶ貼付用!EG353*10)</f>
        <v/>
      </c>
      <c r="T367" s="23" t="str">
        <f>IF(O367="スギ",INDEX(データ!$C$7:$E$26,MATCH(R367,データ!$B$7:$B$26),MATCH(P367,データ!$C$6:$E$6)),IF(O367="ヒノキ",INDEX(データ!$C$32:$E$51,MATCH(R367,データ!$B$32:$B$51),MATCH(P367,データ!$C$31:$E$31)),IF(O367="マツ",INDEX(データ!#REF!,MATCH(R367,データ!#REF!),MATCH(P367,データ!#REF!)),IF(O367="ザツ",INDEX(データ!#REF!,MATCH(R367,データ!#REF!),MATCH(P367,データ!#REF!)),""))))</f>
        <v/>
      </c>
      <c r="U367" s="22" t="str">
        <f t="shared" si="643"/>
        <v/>
      </c>
      <c r="V367" s="21" t="str">
        <f t="shared" si="647"/>
        <v/>
      </c>
      <c r="W367" s="21" t="str">
        <f t="shared" si="644"/>
        <v/>
      </c>
      <c r="X367" s="23" t="str">
        <f>IF(O367="スギ",INDEX(データ!$H$7:$J$26,MATCH(R367,データ!$G$7:$G$26),MATCH(P367,データ!$H$6:$J$6)),IF(O367="ヒノキ",INDEX(データ!$H$32:$J$51,MATCH(R367,データ!$G$32:$G$51),MATCH(P367,データ!$H$31:$J$31)),IF(O367="マツ",INDEX(データ!#REF!,MATCH(R367,データ!#REF!),MATCH(P367,データ!#REF!)),IF(O367="ザツ",INDEX(データ!#REF!,MATCH(R367,データ!#REF!),MATCH(P367,データ!#REF!)),""))))</f>
        <v/>
      </c>
      <c r="Y367" s="22" t="str">
        <f t="shared" si="645"/>
        <v/>
      </c>
      <c r="Z367" s="21" t="str">
        <f t="shared" si="646"/>
        <v/>
      </c>
      <c r="AA367" s="27" t="str">
        <f t="shared" si="553"/>
        <v/>
      </c>
      <c r="AB367" s="24" t="str">
        <f t="shared" si="554"/>
        <v/>
      </c>
      <c r="AC367" s="25" t="str">
        <f t="shared" si="555"/>
        <v>0</v>
      </c>
      <c r="AD367" s="26" t="str">
        <f t="shared" si="556"/>
        <v/>
      </c>
      <c r="AE367" s="26" t="str">
        <f t="shared" si="557"/>
        <v/>
      </c>
      <c r="AF367" s="26" t="str">
        <f t="shared" si="558"/>
        <v/>
      </c>
      <c r="AG367" s="27" t="str">
        <f t="shared" si="559"/>
        <v/>
      </c>
      <c r="AH367" s="26" t="str">
        <f t="shared" si="560"/>
        <v/>
      </c>
      <c r="AI367" s="26" t="str">
        <f t="shared" si="561"/>
        <v/>
      </c>
      <c r="AJ367" s="45" t="s">
        <v>30</v>
      </c>
      <c r="AK367" s="55" t="str">
        <f>IF(ＣＳＶ貼付用!BI353="","",ＣＳＶ貼付用!BI353)</f>
        <v/>
      </c>
      <c r="AL367" s="38" t="str">
        <f>IF(ＣＳＶ貼付用!BK353="","",ＣＳＶ貼付用!BK353)</f>
        <v/>
      </c>
      <c r="AM367" s="38" t="str">
        <f>IF(ＣＳＶ貼付用!BM353="","",ＣＳＶ貼付用!BM353)</f>
        <v/>
      </c>
      <c r="AN367" s="40" t="str">
        <f t="shared" si="562"/>
        <v/>
      </c>
      <c r="AO367" s="41" t="str">
        <f>IF(林齢計算用!B353="","",林齢計算用!B353)</f>
        <v/>
      </c>
      <c r="AP367" s="41" t="str">
        <f t="shared" si="563"/>
        <v/>
      </c>
      <c r="AQ367" s="41" t="str">
        <f t="shared" si="564"/>
        <v/>
      </c>
      <c r="AR367" s="23" t="str">
        <f>IF(AM367="スギ",INDEX(データ!$C$7:$E$26,MATCH(AP367,データ!$B$7:$B$26),MATCH(AN367,データ!$C$6:$E$6)),IF(AM367="ヒノキ",INDEX(データ!$C$32:$E$51,MATCH(AP367,データ!$B$32:$B$51),MATCH(AN367,データ!$C$31:$E$31)),IF(AM367="マツ",INDEX(データ!#REF!,MATCH(AP367,データ!#REF!),MATCH(AN367,データ!#REF!)),IF(AM367="ザツ",INDEX(データ!#REF!,MATCH(AP367,データ!#REF!),MATCH(AN367,データ!#REF!)),""))))</f>
        <v/>
      </c>
      <c r="AS367" s="22" t="str">
        <f t="shared" si="547"/>
        <v/>
      </c>
      <c r="AT367" s="21" t="str">
        <f t="shared" si="565"/>
        <v/>
      </c>
      <c r="AU367" s="21" t="str">
        <f t="shared" si="566"/>
        <v/>
      </c>
      <c r="AV367" s="24" t="str">
        <f>IF(AM367="スギ",INDEX(データ!$H$7:$J$26,MATCH(AP367,データ!$G$7:$G$26),MATCH(AN367,データ!$H$6:$J$6)),IF(AM367="ヒノキ",INDEX(データ!$H$32:$J$51,MATCH(AP367,データ!$G$32:$G$51),MATCH(AN367,データ!$H$31:$J$31)),IF(AM367="マツ",INDEX(データ!#REF!,MATCH(AP367,データ!#REF!),MATCH(AN367,データ!#REF!)),IF(AM367="ザツ",INDEX(データ!#REF!,MATCH(AP367,データ!#REF!),MATCH(AN367,データ!#REF!)),""))))</f>
        <v/>
      </c>
      <c r="AW367" s="22" t="str">
        <f t="shared" si="567"/>
        <v/>
      </c>
      <c r="AX367" s="21" t="str">
        <f t="shared" si="568"/>
        <v/>
      </c>
      <c r="AY367" s="27" t="str">
        <f t="shared" si="569"/>
        <v/>
      </c>
      <c r="AZ367" s="24" t="str">
        <f t="shared" si="570"/>
        <v/>
      </c>
      <c r="BA367" s="25" t="str">
        <f t="shared" si="571"/>
        <v>0</v>
      </c>
      <c r="BB367" s="26" t="str">
        <f t="shared" si="572"/>
        <v/>
      </c>
      <c r="BC367" s="26" t="str">
        <f t="shared" si="573"/>
        <v/>
      </c>
      <c r="BD367" s="26" t="str">
        <f t="shared" si="574"/>
        <v/>
      </c>
      <c r="BE367" s="27" t="str">
        <f t="shared" si="575"/>
        <v/>
      </c>
      <c r="BF367" s="26" t="str">
        <f t="shared" si="576"/>
        <v/>
      </c>
      <c r="BG367" s="26" t="str">
        <f t="shared" si="577"/>
        <v/>
      </c>
      <c r="BH367" s="45" t="s">
        <v>30</v>
      </c>
      <c r="BI367" s="55" t="str">
        <f>IF(ＣＳＶ貼付用!BX353="","",ＣＳＶ貼付用!BX353)</f>
        <v/>
      </c>
      <c r="BJ367" s="38" t="str">
        <f>IF(ＣＳＶ貼付用!BZ353="","",ＣＳＶ貼付用!BZ353)</f>
        <v/>
      </c>
      <c r="BK367" s="38" t="str">
        <f>IF(ＣＳＶ貼付用!CB353="","",ＣＳＶ貼付用!CB353)</f>
        <v/>
      </c>
      <c r="BL367" s="40" t="str">
        <f t="shared" si="578"/>
        <v/>
      </c>
      <c r="BM367" s="41" t="str">
        <f>IF(林齢計算用!C353="","",林齢計算用!C353)</f>
        <v/>
      </c>
      <c r="BN367" s="41" t="str">
        <f t="shared" si="579"/>
        <v/>
      </c>
      <c r="BO367" s="41" t="str">
        <f t="shared" si="580"/>
        <v/>
      </c>
      <c r="BP367" s="23" t="str">
        <f>IF(BK367="スギ",INDEX(データ!$C$7:$E$26,MATCH(BN367,データ!$B$7:$B$26),MATCH(BL367,データ!$C$6:$E$6)),IF(BK367="ヒノキ",INDEX(データ!$C$32:$E$51,MATCH(BN367,データ!$B$32:$B$51),MATCH(BL367,データ!$C$31:$E$31)),IF(BK367="マツ",INDEX(データ!#REF!,MATCH(BN367,データ!#REF!),MATCH(BL367,データ!#REF!)),IF(BK367="ザツ",INDEX(データ!#REF!,MATCH(BN367,データ!#REF!),MATCH(BL367,データ!#REF!)),""))))</f>
        <v/>
      </c>
      <c r="BQ367" s="22" t="str">
        <f t="shared" si="548"/>
        <v/>
      </c>
      <c r="BR367" s="21" t="str">
        <f t="shared" si="581"/>
        <v/>
      </c>
      <c r="BS367" s="21" t="str">
        <f t="shared" si="582"/>
        <v/>
      </c>
      <c r="BT367" s="24" t="str">
        <f>IF(BK367="スギ",INDEX(データ!$H$7:$J$26,MATCH(BN367,データ!$G$7:$G$26),MATCH(BL367,データ!$H$6:$J$6)),IF(BK367="ヒノキ",INDEX(データ!$H$32:$J$51,MATCH(BN367,データ!$G$32:$G$51),MATCH(BL367,データ!$H$31:$J$31)),IF(BK367="マツ",INDEX(データ!#REF!,MATCH(BN367,データ!#REF!),MATCH(BL367,データ!#REF!)),IF(BK367="ザツ",INDEX(データ!#REF!,MATCH(BN367,データ!#REF!),MATCH(BL367,データ!#REF!)),""))))</f>
        <v/>
      </c>
      <c r="BU367" s="22" t="str">
        <f t="shared" si="583"/>
        <v/>
      </c>
      <c r="BV367" s="21" t="str">
        <f t="shared" si="584"/>
        <v/>
      </c>
      <c r="BW367" s="27" t="str">
        <f t="shared" si="585"/>
        <v/>
      </c>
      <c r="BX367" s="24" t="str">
        <f t="shared" si="586"/>
        <v/>
      </c>
      <c r="BY367" s="25" t="str">
        <f t="shared" si="587"/>
        <v>0</v>
      </c>
      <c r="BZ367" s="26" t="str">
        <f t="shared" si="588"/>
        <v/>
      </c>
      <c r="CA367" s="26" t="str">
        <f t="shared" si="589"/>
        <v/>
      </c>
      <c r="CB367" s="26" t="str">
        <f t="shared" si="590"/>
        <v/>
      </c>
      <c r="CC367" s="27" t="str">
        <f t="shared" si="591"/>
        <v/>
      </c>
      <c r="CD367" s="26" t="str">
        <f t="shared" si="592"/>
        <v/>
      </c>
      <c r="CE367" s="26" t="str">
        <f t="shared" si="593"/>
        <v/>
      </c>
      <c r="CF367" s="45" t="s">
        <v>30</v>
      </c>
      <c r="CG367" s="55" t="str">
        <f>IF(ＣＳＶ貼付用!CM353="","",ＣＳＶ貼付用!CM353)</f>
        <v/>
      </c>
      <c r="CH367" s="38" t="str">
        <f>IF(ＣＳＶ貼付用!CO353="","",ＣＳＶ貼付用!CO353)</f>
        <v/>
      </c>
      <c r="CI367" s="38" t="str">
        <f>IF(ＣＳＶ貼付用!CQ353="","",ＣＳＶ貼付用!CQ353)</f>
        <v/>
      </c>
      <c r="CJ367" s="40" t="str">
        <f t="shared" si="594"/>
        <v/>
      </c>
      <c r="CK367" s="41" t="str">
        <f>IF(林齢計算用!D353="","",林齢計算用!D353)</f>
        <v/>
      </c>
      <c r="CL367" s="41" t="str">
        <f t="shared" si="595"/>
        <v/>
      </c>
      <c r="CM367" s="41" t="str">
        <f t="shared" si="596"/>
        <v/>
      </c>
      <c r="CN367" s="23" t="str">
        <f>IF(CI367="スギ",INDEX(データ!$C$7:$E$26,MATCH(CL367,データ!$B$7:$B$26),MATCH(CJ367,データ!$C$6:$E$6)),IF(CI367="ヒノキ",INDEX(データ!$C$32:$E$51,MATCH(CL367,データ!$B$32:$B$51),MATCH(CJ367,データ!$C$31:$E$31)),IF(CI367="マツ",INDEX(データ!#REF!,MATCH(CL367,データ!#REF!),MATCH(CJ367,データ!#REF!)),IF(CI367="ザツ",INDEX(データ!#REF!,MATCH(CL367,データ!#REF!),MATCH(CJ367,データ!#REF!)),""))))</f>
        <v/>
      </c>
      <c r="CO367" s="22" t="str">
        <f t="shared" si="549"/>
        <v/>
      </c>
      <c r="CP367" s="21" t="str">
        <f t="shared" si="597"/>
        <v/>
      </c>
      <c r="CQ367" s="21" t="str">
        <f t="shared" si="598"/>
        <v/>
      </c>
      <c r="CR367" s="24" t="str">
        <f>IF(CI367="スギ",INDEX(データ!$H$7:$J$26,MATCH(CL367,データ!$G$7:$G$26),MATCH(CJ367,データ!$H$6:$J$6)),IF(CI367="ヒノキ",INDEX(データ!$H$32:$J$51,MATCH(CL367,データ!$G$32:$G$51),MATCH(CJ367,データ!$H$31:$J$31)),IF(CI367="マツ",INDEX(データ!#REF!,MATCH(CL367,データ!#REF!),MATCH(CJ367,データ!#REF!)),IF(CI367="ザツ",INDEX(データ!#REF!,MATCH(CL367,データ!#REF!),MATCH(CJ367,データ!#REF!)),""))))</f>
        <v/>
      </c>
      <c r="CS367" s="22" t="str">
        <f t="shared" si="599"/>
        <v/>
      </c>
      <c r="CT367" s="21" t="str">
        <f t="shared" si="600"/>
        <v/>
      </c>
      <c r="CU367" s="27" t="str">
        <f t="shared" si="601"/>
        <v/>
      </c>
      <c r="CV367" s="24" t="str">
        <f t="shared" si="602"/>
        <v/>
      </c>
      <c r="CW367" s="25" t="str">
        <f t="shared" si="603"/>
        <v>0</v>
      </c>
      <c r="CX367" s="26" t="str">
        <f t="shared" si="604"/>
        <v/>
      </c>
      <c r="CY367" s="26" t="str">
        <f t="shared" si="605"/>
        <v/>
      </c>
      <c r="CZ367" s="26" t="str">
        <f t="shared" si="606"/>
        <v/>
      </c>
      <c r="DA367" s="27" t="str">
        <f t="shared" si="607"/>
        <v/>
      </c>
      <c r="DB367" s="26" t="str">
        <f t="shared" si="608"/>
        <v/>
      </c>
      <c r="DC367" s="26" t="str">
        <f t="shared" si="609"/>
        <v/>
      </c>
      <c r="DD367" s="45" t="s">
        <v>30</v>
      </c>
      <c r="DE367" s="55" t="str">
        <f>IF(ＣＳＶ貼付用!DB353="","",ＣＳＶ貼付用!DB353)</f>
        <v/>
      </c>
      <c r="DF367" s="38" t="str">
        <f>IF(ＣＳＶ貼付用!DD353="","",ＣＳＶ貼付用!DD353)</f>
        <v/>
      </c>
      <c r="DG367" s="38" t="str">
        <f>IF(ＣＳＶ貼付用!DF353="","",ＣＳＶ貼付用!DF353)</f>
        <v/>
      </c>
      <c r="DH367" s="40" t="str">
        <f t="shared" si="610"/>
        <v/>
      </c>
      <c r="DI367" s="41" t="str">
        <f>IF(林齢計算用!E353="","",林齢計算用!E353)</f>
        <v/>
      </c>
      <c r="DJ367" s="41" t="str">
        <f t="shared" si="611"/>
        <v/>
      </c>
      <c r="DK367" s="41" t="str">
        <f t="shared" si="612"/>
        <v/>
      </c>
      <c r="DL367" s="23" t="str">
        <f>IF(DG367="スギ",INDEX(データ!$C$7:$E$26,MATCH(DJ367,データ!$B$7:$B$26),MATCH(DH367,データ!$C$6:$E$6)),IF(DG367="ヒノキ",INDEX(データ!$C$32:$E$51,MATCH(DJ367,データ!$B$32:$B$51),MATCH(DH367,データ!$C$31:$E$31)),IF(DG367="マツ",INDEX(データ!#REF!,MATCH(DJ367,データ!#REF!),MATCH(DH367,データ!#REF!)),IF(DG367="ザツ",INDEX(データ!#REF!,MATCH(DJ367,データ!#REF!),MATCH(DH367,データ!#REF!)),""))))</f>
        <v/>
      </c>
      <c r="DM367" s="22" t="str">
        <f t="shared" si="550"/>
        <v/>
      </c>
      <c r="DN367" s="21" t="str">
        <f t="shared" si="613"/>
        <v/>
      </c>
      <c r="DO367" s="21" t="str">
        <f t="shared" si="614"/>
        <v/>
      </c>
      <c r="DP367" s="24" t="str">
        <f>IF(DG367="スギ",INDEX(データ!$H$7:$J$26,MATCH(DJ367,データ!$G$7:$G$26),MATCH(DH367,データ!$H$6:$J$6)),IF(DG367="ヒノキ",INDEX(データ!$H$32:$J$51,MATCH(DJ367,データ!$G$32:$G$51),MATCH(DH367,データ!$H$31:$J$31)),IF(DG367="マツ",INDEX(データ!#REF!,MATCH(DJ367,データ!#REF!),MATCH(DH367,データ!#REF!)),IF(DG367="ザツ",INDEX(データ!#REF!,MATCH(DJ367,データ!#REF!),MATCH(DH367,データ!#REF!)),""))))</f>
        <v/>
      </c>
      <c r="DQ367" s="22" t="str">
        <f t="shared" si="615"/>
        <v/>
      </c>
      <c r="DR367" s="21" t="str">
        <f t="shared" si="616"/>
        <v/>
      </c>
      <c r="DS367" s="27" t="str">
        <f t="shared" si="617"/>
        <v/>
      </c>
      <c r="DT367" s="24" t="str">
        <f t="shared" si="618"/>
        <v/>
      </c>
      <c r="DU367" s="25" t="str">
        <f t="shared" si="619"/>
        <v>0</v>
      </c>
      <c r="DV367" s="26" t="str">
        <f t="shared" si="620"/>
        <v/>
      </c>
      <c r="DW367" s="26" t="str">
        <f t="shared" si="621"/>
        <v/>
      </c>
      <c r="DX367" s="26" t="str">
        <f t="shared" si="622"/>
        <v/>
      </c>
      <c r="DY367" s="27" t="str">
        <f t="shared" si="623"/>
        <v/>
      </c>
      <c r="DZ367" s="26" t="str">
        <f t="shared" si="624"/>
        <v/>
      </c>
      <c r="EA367" s="26" t="str">
        <f t="shared" si="625"/>
        <v/>
      </c>
      <c r="EB367" s="45" t="s">
        <v>30</v>
      </c>
      <c r="EC367" s="55" t="str">
        <f>IF(ＣＳＶ貼付用!DQ353="","",ＣＳＶ貼付用!DQ353)</f>
        <v/>
      </c>
      <c r="ED367" s="38" t="str">
        <f>IF(ＣＳＶ貼付用!DS353="","",ＣＳＶ貼付用!DS353)</f>
        <v/>
      </c>
      <c r="EE367" s="38" t="str">
        <f>IF(ＣＳＶ貼付用!DU353="","",ＣＳＶ貼付用!DU353)</f>
        <v/>
      </c>
      <c r="EF367" s="40" t="str">
        <f t="shared" si="626"/>
        <v/>
      </c>
      <c r="EG367" s="41" t="str">
        <f>IF(林齢計算用!F353="","",林齢計算用!F353)</f>
        <v/>
      </c>
      <c r="EH367" s="41" t="str">
        <f t="shared" si="627"/>
        <v/>
      </c>
      <c r="EI367" s="41" t="str">
        <f t="shared" si="628"/>
        <v/>
      </c>
      <c r="EJ367" s="23" t="str">
        <f>IF(EE367="スギ",INDEX(データ!$C$7:$E$26,MATCH(EH367,データ!$B$7:$B$26),MATCH(EF367,データ!$C$6:$E$6)),IF(EE367="ヒノキ",INDEX(データ!$C$32:$E$51,MATCH(EH367,データ!$B$32:$B$51),MATCH(EF367,データ!$C$31:$E$31)),IF(EE367="マツ",INDEX(データ!#REF!,MATCH(EH367,データ!#REF!),MATCH(EF367,データ!#REF!)),IF(EE367="ザツ",INDEX(データ!#REF!,MATCH(EH367,データ!#REF!),MATCH(EF367,データ!#REF!)),""))))</f>
        <v/>
      </c>
      <c r="EK367" s="22" t="str">
        <f t="shared" si="551"/>
        <v/>
      </c>
      <c r="EL367" s="21" t="str">
        <f t="shared" si="629"/>
        <v/>
      </c>
      <c r="EM367" s="21" t="str">
        <f t="shared" si="630"/>
        <v/>
      </c>
      <c r="EN367" s="24" t="str">
        <f>IF(EE367="スギ",INDEX(データ!$H$7:$J$26,MATCH(EH367,データ!$G$7:$G$26),MATCH(EF367,データ!$H$6:$J$6)),IF(EE367="ヒノキ",INDEX(データ!$H$32:$J$51,MATCH(EH367,データ!$G$32:$G$51),MATCH(EF367,データ!$H$31:$J$31)),IF(EE367="マツ",INDEX(データ!#REF!,MATCH(EH367,データ!#REF!),MATCH(EF367,データ!#REF!)),IF(EE367="ザツ",INDEX(データ!#REF!,MATCH(EH367,データ!#REF!),MATCH(EF367,データ!#REF!)),""))))</f>
        <v/>
      </c>
      <c r="EO367" s="22" t="str">
        <f t="shared" si="631"/>
        <v/>
      </c>
      <c r="EP367" s="21" t="str">
        <f t="shared" si="632"/>
        <v/>
      </c>
      <c r="EQ367" s="27" t="str">
        <f t="shared" si="633"/>
        <v/>
      </c>
      <c r="ER367" s="24" t="str">
        <f t="shared" si="634"/>
        <v/>
      </c>
      <c r="ES367" s="25" t="str">
        <f t="shared" si="635"/>
        <v>0</v>
      </c>
      <c r="ET367" s="26" t="str">
        <f t="shared" si="636"/>
        <v/>
      </c>
      <c r="EU367" s="26" t="str">
        <f t="shared" si="637"/>
        <v/>
      </c>
      <c r="EV367" s="26" t="str">
        <f t="shared" si="638"/>
        <v/>
      </c>
      <c r="EW367" s="27" t="str">
        <f t="shared" si="639"/>
        <v/>
      </c>
      <c r="EX367" s="26" t="str">
        <f t="shared" si="640"/>
        <v/>
      </c>
      <c r="EY367" s="26" t="str">
        <f t="shared" si="641"/>
        <v/>
      </c>
      <c r="EZ367" s="26">
        <f t="shared" si="642"/>
        <v>0</v>
      </c>
      <c r="FA367" s="43"/>
    </row>
    <row r="368" spans="1:157" ht="15.95" customHeight="1" x14ac:dyDescent="0.15">
      <c r="A368" s="21"/>
      <c r="B368" s="36" t="str">
        <f>IF(ＣＳＶ貼付用!G354="","",ＣＳＶ貼付用!G354)</f>
        <v/>
      </c>
      <c r="C368" s="36" t="str">
        <f>IF(ＣＳＶ貼付用!I354="","",ＣＳＶ貼付用!I354)</f>
        <v/>
      </c>
      <c r="D368" s="36" t="str">
        <f>IF(ＣＳＶ貼付用!J354="","",ＣＳＶ貼付用!J354)</f>
        <v/>
      </c>
      <c r="E368" s="36" t="str">
        <f>IF(ＣＳＶ貼付用!F354="","",ＣＳＶ貼付用!F354)</f>
        <v/>
      </c>
      <c r="F368" s="38" t="str">
        <f>IF(ＣＳＶ貼付用!T354="","",ＣＳＶ貼付用!T354)</f>
        <v/>
      </c>
      <c r="G368" s="38"/>
      <c r="H368" s="38" t="str">
        <f>IF(ＣＳＶ貼付用!GJ354="","",ＣＳＶ貼付用!GJ354)</f>
        <v/>
      </c>
      <c r="I368" s="38" t="str">
        <f>IF(ＣＳＶ貼付用!GL354="","",ＣＳＶ貼付用!GL354)</f>
        <v/>
      </c>
      <c r="J368" s="38" t="str">
        <f>IF(ＣＳＶ貼付用!GN354="","",ＣＳＶ貼付用!GN354)</f>
        <v/>
      </c>
      <c r="K368" s="38" t="str">
        <f>IF(ＣＳＶ貼付用!GP354="","",ＣＳＶ貼付用!GP354)</f>
        <v/>
      </c>
      <c r="L368" s="45" t="s">
        <v>30</v>
      </c>
      <c r="M368" s="55" t="str">
        <f>IF(ＣＳＶ貼付用!AT354="","",ＣＳＶ貼付用!AT354)</f>
        <v/>
      </c>
      <c r="N368" s="38" t="str">
        <f>IF(ＣＳＶ貼付用!AV354="","",ＣＳＶ貼付用!AV354)</f>
        <v/>
      </c>
      <c r="O368" s="38" t="str">
        <f>IF(ＣＳＶ貼付用!AX354="","",ＣＳＶ貼付用!AX354)</f>
        <v/>
      </c>
      <c r="P368" s="40" t="str">
        <f>IF(ＣＳＶ貼付用!FE354="","",ＣＳＶ貼付用!FE354)</f>
        <v/>
      </c>
      <c r="Q368" s="41" t="str">
        <f>IF(林齢計算用!A354="","",林齢計算用!A354)</f>
        <v/>
      </c>
      <c r="R368" s="41" t="str">
        <f t="shared" si="552"/>
        <v/>
      </c>
      <c r="S368" s="56" t="str">
        <f>IF(ＣＳＶ貼付用!EG354="","",ＣＳＶ貼付用!EG354*10)</f>
        <v/>
      </c>
      <c r="T368" s="23" t="str">
        <f>IF(O368="スギ",INDEX(データ!$C$7:$E$26,MATCH(R368,データ!$B$7:$B$26),MATCH(P368,データ!$C$6:$E$6)),IF(O368="ヒノキ",INDEX(データ!$C$32:$E$51,MATCH(R368,データ!$B$32:$B$51),MATCH(P368,データ!$C$31:$E$31)),IF(O368="マツ",INDEX(データ!#REF!,MATCH(R368,データ!#REF!),MATCH(P368,データ!#REF!)),IF(O368="ザツ",INDEX(データ!#REF!,MATCH(R368,データ!#REF!),MATCH(P368,データ!#REF!)),""))))</f>
        <v/>
      </c>
      <c r="U368" s="22" t="str">
        <f t="shared" si="643"/>
        <v/>
      </c>
      <c r="V368" s="21" t="str">
        <f t="shared" si="647"/>
        <v/>
      </c>
      <c r="W368" s="21" t="str">
        <f t="shared" si="644"/>
        <v/>
      </c>
      <c r="X368" s="23" t="str">
        <f>IF(O368="スギ",INDEX(データ!$H$7:$J$26,MATCH(R368,データ!$G$7:$G$26),MATCH(P368,データ!$H$6:$J$6)),IF(O368="ヒノキ",INDEX(データ!$H$32:$J$51,MATCH(R368,データ!$G$32:$G$51),MATCH(P368,データ!$H$31:$J$31)),IF(O368="マツ",INDEX(データ!#REF!,MATCH(R368,データ!#REF!),MATCH(P368,データ!#REF!)),IF(O368="ザツ",INDEX(データ!#REF!,MATCH(R368,データ!#REF!),MATCH(P368,データ!#REF!)),""))))</f>
        <v/>
      </c>
      <c r="Y368" s="22" t="str">
        <f t="shared" si="645"/>
        <v/>
      </c>
      <c r="Z368" s="21" t="str">
        <f t="shared" si="646"/>
        <v/>
      </c>
      <c r="AA368" s="27" t="str">
        <f t="shared" si="553"/>
        <v/>
      </c>
      <c r="AB368" s="24" t="str">
        <f t="shared" si="554"/>
        <v/>
      </c>
      <c r="AC368" s="25" t="str">
        <f t="shared" si="555"/>
        <v>0</v>
      </c>
      <c r="AD368" s="26" t="str">
        <f t="shared" si="556"/>
        <v/>
      </c>
      <c r="AE368" s="26" t="str">
        <f t="shared" si="557"/>
        <v/>
      </c>
      <c r="AF368" s="26" t="str">
        <f t="shared" si="558"/>
        <v/>
      </c>
      <c r="AG368" s="27" t="str">
        <f t="shared" si="559"/>
        <v/>
      </c>
      <c r="AH368" s="26" t="str">
        <f t="shared" si="560"/>
        <v/>
      </c>
      <c r="AI368" s="26" t="str">
        <f t="shared" si="561"/>
        <v/>
      </c>
      <c r="AJ368" s="45" t="s">
        <v>30</v>
      </c>
      <c r="AK368" s="55" t="str">
        <f>IF(ＣＳＶ貼付用!BI354="","",ＣＳＶ貼付用!BI354)</f>
        <v/>
      </c>
      <c r="AL368" s="38" t="str">
        <f>IF(ＣＳＶ貼付用!BK354="","",ＣＳＶ貼付用!BK354)</f>
        <v/>
      </c>
      <c r="AM368" s="38" t="str">
        <f>IF(ＣＳＶ貼付用!BM354="","",ＣＳＶ貼付用!BM354)</f>
        <v/>
      </c>
      <c r="AN368" s="40" t="str">
        <f t="shared" si="562"/>
        <v/>
      </c>
      <c r="AO368" s="41" t="str">
        <f>IF(林齢計算用!B354="","",林齢計算用!B354)</f>
        <v/>
      </c>
      <c r="AP368" s="41" t="str">
        <f t="shared" si="563"/>
        <v/>
      </c>
      <c r="AQ368" s="41" t="str">
        <f t="shared" si="564"/>
        <v/>
      </c>
      <c r="AR368" s="23" t="str">
        <f>IF(AM368="スギ",INDEX(データ!$C$7:$E$26,MATCH(AP368,データ!$B$7:$B$26),MATCH(AN368,データ!$C$6:$E$6)),IF(AM368="ヒノキ",INDEX(データ!$C$32:$E$51,MATCH(AP368,データ!$B$32:$B$51),MATCH(AN368,データ!$C$31:$E$31)),IF(AM368="マツ",INDEX(データ!#REF!,MATCH(AP368,データ!#REF!),MATCH(AN368,データ!#REF!)),IF(AM368="ザツ",INDEX(データ!#REF!,MATCH(AP368,データ!#REF!),MATCH(AN368,データ!#REF!)),""))))</f>
        <v/>
      </c>
      <c r="AS368" s="22" t="str">
        <f t="shared" si="547"/>
        <v/>
      </c>
      <c r="AT368" s="21" t="str">
        <f t="shared" si="565"/>
        <v/>
      </c>
      <c r="AU368" s="21" t="str">
        <f t="shared" si="566"/>
        <v/>
      </c>
      <c r="AV368" s="24" t="str">
        <f>IF(AM368="スギ",INDEX(データ!$H$7:$J$26,MATCH(AP368,データ!$G$7:$G$26),MATCH(AN368,データ!$H$6:$J$6)),IF(AM368="ヒノキ",INDEX(データ!$H$32:$J$51,MATCH(AP368,データ!$G$32:$G$51),MATCH(AN368,データ!$H$31:$J$31)),IF(AM368="マツ",INDEX(データ!#REF!,MATCH(AP368,データ!#REF!),MATCH(AN368,データ!#REF!)),IF(AM368="ザツ",INDEX(データ!#REF!,MATCH(AP368,データ!#REF!),MATCH(AN368,データ!#REF!)),""))))</f>
        <v/>
      </c>
      <c r="AW368" s="22" t="str">
        <f t="shared" si="567"/>
        <v/>
      </c>
      <c r="AX368" s="21" t="str">
        <f t="shared" si="568"/>
        <v/>
      </c>
      <c r="AY368" s="27" t="str">
        <f t="shared" si="569"/>
        <v/>
      </c>
      <c r="AZ368" s="24" t="str">
        <f t="shared" si="570"/>
        <v/>
      </c>
      <c r="BA368" s="25" t="str">
        <f t="shared" si="571"/>
        <v>0</v>
      </c>
      <c r="BB368" s="26" t="str">
        <f t="shared" si="572"/>
        <v/>
      </c>
      <c r="BC368" s="26" t="str">
        <f t="shared" si="573"/>
        <v/>
      </c>
      <c r="BD368" s="26" t="str">
        <f t="shared" si="574"/>
        <v/>
      </c>
      <c r="BE368" s="27" t="str">
        <f t="shared" si="575"/>
        <v/>
      </c>
      <c r="BF368" s="26" t="str">
        <f t="shared" si="576"/>
        <v/>
      </c>
      <c r="BG368" s="26" t="str">
        <f t="shared" si="577"/>
        <v/>
      </c>
      <c r="BH368" s="45" t="s">
        <v>30</v>
      </c>
      <c r="BI368" s="55" t="str">
        <f>IF(ＣＳＶ貼付用!BX354="","",ＣＳＶ貼付用!BX354)</f>
        <v/>
      </c>
      <c r="BJ368" s="38" t="str">
        <f>IF(ＣＳＶ貼付用!BZ354="","",ＣＳＶ貼付用!BZ354)</f>
        <v/>
      </c>
      <c r="BK368" s="38" t="str">
        <f>IF(ＣＳＶ貼付用!CB354="","",ＣＳＶ貼付用!CB354)</f>
        <v/>
      </c>
      <c r="BL368" s="40" t="str">
        <f t="shared" si="578"/>
        <v/>
      </c>
      <c r="BM368" s="41" t="str">
        <f>IF(林齢計算用!C354="","",林齢計算用!C354)</f>
        <v/>
      </c>
      <c r="BN368" s="41" t="str">
        <f t="shared" si="579"/>
        <v/>
      </c>
      <c r="BO368" s="41" t="str">
        <f t="shared" si="580"/>
        <v/>
      </c>
      <c r="BP368" s="23" t="str">
        <f>IF(BK368="スギ",INDEX(データ!$C$7:$E$26,MATCH(BN368,データ!$B$7:$B$26),MATCH(BL368,データ!$C$6:$E$6)),IF(BK368="ヒノキ",INDEX(データ!$C$32:$E$51,MATCH(BN368,データ!$B$32:$B$51),MATCH(BL368,データ!$C$31:$E$31)),IF(BK368="マツ",INDEX(データ!#REF!,MATCH(BN368,データ!#REF!),MATCH(BL368,データ!#REF!)),IF(BK368="ザツ",INDEX(データ!#REF!,MATCH(BN368,データ!#REF!),MATCH(BL368,データ!#REF!)),""))))</f>
        <v/>
      </c>
      <c r="BQ368" s="22" t="str">
        <f t="shared" si="548"/>
        <v/>
      </c>
      <c r="BR368" s="21" t="str">
        <f t="shared" si="581"/>
        <v/>
      </c>
      <c r="BS368" s="21" t="str">
        <f t="shared" si="582"/>
        <v/>
      </c>
      <c r="BT368" s="24" t="str">
        <f>IF(BK368="スギ",INDEX(データ!$H$7:$J$26,MATCH(BN368,データ!$G$7:$G$26),MATCH(BL368,データ!$H$6:$J$6)),IF(BK368="ヒノキ",INDEX(データ!$H$32:$J$51,MATCH(BN368,データ!$G$32:$G$51),MATCH(BL368,データ!$H$31:$J$31)),IF(BK368="マツ",INDEX(データ!#REF!,MATCH(BN368,データ!#REF!),MATCH(BL368,データ!#REF!)),IF(BK368="ザツ",INDEX(データ!#REF!,MATCH(BN368,データ!#REF!),MATCH(BL368,データ!#REF!)),""))))</f>
        <v/>
      </c>
      <c r="BU368" s="22" t="str">
        <f t="shared" si="583"/>
        <v/>
      </c>
      <c r="BV368" s="21" t="str">
        <f t="shared" si="584"/>
        <v/>
      </c>
      <c r="BW368" s="27" t="str">
        <f t="shared" si="585"/>
        <v/>
      </c>
      <c r="BX368" s="24" t="str">
        <f t="shared" si="586"/>
        <v/>
      </c>
      <c r="BY368" s="25" t="str">
        <f t="shared" si="587"/>
        <v>0</v>
      </c>
      <c r="BZ368" s="26" t="str">
        <f t="shared" si="588"/>
        <v/>
      </c>
      <c r="CA368" s="26" t="str">
        <f t="shared" si="589"/>
        <v/>
      </c>
      <c r="CB368" s="26" t="str">
        <f t="shared" si="590"/>
        <v/>
      </c>
      <c r="CC368" s="27" t="str">
        <f t="shared" si="591"/>
        <v/>
      </c>
      <c r="CD368" s="26" t="str">
        <f t="shared" si="592"/>
        <v/>
      </c>
      <c r="CE368" s="26" t="str">
        <f t="shared" si="593"/>
        <v/>
      </c>
      <c r="CF368" s="45" t="s">
        <v>30</v>
      </c>
      <c r="CG368" s="55" t="str">
        <f>IF(ＣＳＶ貼付用!CM354="","",ＣＳＶ貼付用!CM354)</f>
        <v/>
      </c>
      <c r="CH368" s="38" t="str">
        <f>IF(ＣＳＶ貼付用!CO354="","",ＣＳＶ貼付用!CO354)</f>
        <v/>
      </c>
      <c r="CI368" s="38" t="str">
        <f>IF(ＣＳＶ貼付用!CQ354="","",ＣＳＶ貼付用!CQ354)</f>
        <v/>
      </c>
      <c r="CJ368" s="40" t="str">
        <f t="shared" si="594"/>
        <v/>
      </c>
      <c r="CK368" s="41" t="str">
        <f>IF(林齢計算用!D354="","",林齢計算用!D354)</f>
        <v/>
      </c>
      <c r="CL368" s="41" t="str">
        <f t="shared" si="595"/>
        <v/>
      </c>
      <c r="CM368" s="41" t="str">
        <f t="shared" si="596"/>
        <v/>
      </c>
      <c r="CN368" s="23" t="str">
        <f>IF(CI368="スギ",INDEX(データ!$C$7:$E$26,MATCH(CL368,データ!$B$7:$B$26),MATCH(CJ368,データ!$C$6:$E$6)),IF(CI368="ヒノキ",INDEX(データ!$C$32:$E$51,MATCH(CL368,データ!$B$32:$B$51),MATCH(CJ368,データ!$C$31:$E$31)),IF(CI368="マツ",INDEX(データ!#REF!,MATCH(CL368,データ!#REF!),MATCH(CJ368,データ!#REF!)),IF(CI368="ザツ",INDEX(データ!#REF!,MATCH(CL368,データ!#REF!),MATCH(CJ368,データ!#REF!)),""))))</f>
        <v/>
      </c>
      <c r="CO368" s="22" t="str">
        <f t="shared" si="549"/>
        <v/>
      </c>
      <c r="CP368" s="21" t="str">
        <f t="shared" si="597"/>
        <v/>
      </c>
      <c r="CQ368" s="21" t="str">
        <f t="shared" si="598"/>
        <v/>
      </c>
      <c r="CR368" s="24" t="str">
        <f>IF(CI368="スギ",INDEX(データ!$H$7:$J$26,MATCH(CL368,データ!$G$7:$G$26),MATCH(CJ368,データ!$H$6:$J$6)),IF(CI368="ヒノキ",INDEX(データ!$H$32:$J$51,MATCH(CL368,データ!$G$32:$G$51),MATCH(CJ368,データ!$H$31:$J$31)),IF(CI368="マツ",INDEX(データ!#REF!,MATCH(CL368,データ!#REF!),MATCH(CJ368,データ!#REF!)),IF(CI368="ザツ",INDEX(データ!#REF!,MATCH(CL368,データ!#REF!),MATCH(CJ368,データ!#REF!)),""))))</f>
        <v/>
      </c>
      <c r="CS368" s="22" t="str">
        <f t="shared" si="599"/>
        <v/>
      </c>
      <c r="CT368" s="21" t="str">
        <f t="shared" si="600"/>
        <v/>
      </c>
      <c r="CU368" s="27" t="str">
        <f t="shared" si="601"/>
        <v/>
      </c>
      <c r="CV368" s="24" t="str">
        <f t="shared" si="602"/>
        <v/>
      </c>
      <c r="CW368" s="25" t="str">
        <f t="shared" si="603"/>
        <v>0</v>
      </c>
      <c r="CX368" s="26" t="str">
        <f t="shared" si="604"/>
        <v/>
      </c>
      <c r="CY368" s="26" t="str">
        <f t="shared" si="605"/>
        <v/>
      </c>
      <c r="CZ368" s="26" t="str">
        <f t="shared" si="606"/>
        <v/>
      </c>
      <c r="DA368" s="27" t="str">
        <f t="shared" si="607"/>
        <v/>
      </c>
      <c r="DB368" s="26" t="str">
        <f t="shared" si="608"/>
        <v/>
      </c>
      <c r="DC368" s="26" t="str">
        <f t="shared" si="609"/>
        <v/>
      </c>
      <c r="DD368" s="45" t="s">
        <v>30</v>
      </c>
      <c r="DE368" s="55" t="str">
        <f>IF(ＣＳＶ貼付用!DB354="","",ＣＳＶ貼付用!DB354)</f>
        <v/>
      </c>
      <c r="DF368" s="38" t="str">
        <f>IF(ＣＳＶ貼付用!DD354="","",ＣＳＶ貼付用!DD354)</f>
        <v/>
      </c>
      <c r="DG368" s="38" t="str">
        <f>IF(ＣＳＶ貼付用!DF354="","",ＣＳＶ貼付用!DF354)</f>
        <v/>
      </c>
      <c r="DH368" s="40" t="str">
        <f t="shared" si="610"/>
        <v/>
      </c>
      <c r="DI368" s="41" t="str">
        <f>IF(林齢計算用!E354="","",林齢計算用!E354)</f>
        <v/>
      </c>
      <c r="DJ368" s="41" t="str">
        <f t="shared" si="611"/>
        <v/>
      </c>
      <c r="DK368" s="41" t="str">
        <f t="shared" si="612"/>
        <v/>
      </c>
      <c r="DL368" s="23" t="str">
        <f>IF(DG368="スギ",INDEX(データ!$C$7:$E$26,MATCH(DJ368,データ!$B$7:$B$26),MATCH(DH368,データ!$C$6:$E$6)),IF(DG368="ヒノキ",INDEX(データ!$C$32:$E$51,MATCH(DJ368,データ!$B$32:$B$51),MATCH(DH368,データ!$C$31:$E$31)),IF(DG368="マツ",INDEX(データ!#REF!,MATCH(DJ368,データ!#REF!),MATCH(DH368,データ!#REF!)),IF(DG368="ザツ",INDEX(データ!#REF!,MATCH(DJ368,データ!#REF!),MATCH(DH368,データ!#REF!)),""))))</f>
        <v/>
      </c>
      <c r="DM368" s="22" t="str">
        <f t="shared" si="550"/>
        <v/>
      </c>
      <c r="DN368" s="21" t="str">
        <f t="shared" si="613"/>
        <v/>
      </c>
      <c r="DO368" s="21" t="str">
        <f t="shared" si="614"/>
        <v/>
      </c>
      <c r="DP368" s="24" t="str">
        <f>IF(DG368="スギ",INDEX(データ!$H$7:$J$26,MATCH(DJ368,データ!$G$7:$G$26),MATCH(DH368,データ!$H$6:$J$6)),IF(DG368="ヒノキ",INDEX(データ!$H$32:$J$51,MATCH(DJ368,データ!$G$32:$G$51),MATCH(DH368,データ!$H$31:$J$31)),IF(DG368="マツ",INDEX(データ!#REF!,MATCH(DJ368,データ!#REF!),MATCH(DH368,データ!#REF!)),IF(DG368="ザツ",INDEX(データ!#REF!,MATCH(DJ368,データ!#REF!),MATCH(DH368,データ!#REF!)),""))))</f>
        <v/>
      </c>
      <c r="DQ368" s="22" t="str">
        <f t="shared" si="615"/>
        <v/>
      </c>
      <c r="DR368" s="21" t="str">
        <f t="shared" si="616"/>
        <v/>
      </c>
      <c r="DS368" s="27" t="str">
        <f t="shared" si="617"/>
        <v/>
      </c>
      <c r="DT368" s="24" t="str">
        <f t="shared" si="618"/>
        <v/>
      </c>
      <c r="DU368" s="25" t="str">
        <f t="shared" si="619"/>
        <v>0</v>
      </c>
      <c r="DV368" s="26" t="str">
        <f t="shared" si="620"/>
        <v/>
      </c>
      <c r="DW368" s="26" t="str">
        <f t="shared" si="621"/>
        <v/>
      </c>
      <c r="DX368" s="26" t="str">
        <f t="shared" si="622"/>
        <v/>
      </c>
      <c r="DY368" s="27" t="str">
        <f t="shared" si="623"/>
        <v/>
      </c>
      <c r="DZ368" s="26" t="str">
        <f t="shared" si="624"/>
        <v/>
      </c>
      <c r="EA368" s="26" t="str">
        <f t="shared" si="625"/>
        <v/>
      </c>
      <c r="EB368" s="45" t="s">
        <v>30</v>
      </c>
      <c r="EC368" s="55" t="str">
        <f>IF(ＣＳＶ貼付用!DQ354="","",ＣＳＶ貼付用!DQ354)</f>
        <v/>
      </c>
      <c r="ED368" s="38" t="str">
        <f>IF(ＣＳＶ貼付用!DS354="","",ＣＳＶ貼付用!DS354)</f>
        <v/>
      </c>
      <c r="EE368" s="38" t="str">
        <f>IF(ＣＳＶ貼付用!DU354="","",ＣＳＶ貼付用!DU354)</f>
        <v/>
      </c>
      <c r="EF368" s="40" t="str">
        <f t="shared" si="626"/>
        <v/>
      </c>
      <c r="EG368" s="41" t="str">
        <f>IF(林齢計算用!F354="","",林齢計算用!F354)</f>
        <v/>
      </c>
      <c r="EH368" s="41" t="str">
        <f t="shared" si="627"/>
        <v/>
      </c>
      <c r="EI368" s="41" t="str">
        <f t="shared" si="628"/>
        <v/>
      </c>
      <c r="EJ368" s="23" t="str">
        <f>IF(EE368="スギ",INDEX(データ!$C$7:$E$26,MATCH(EH368,データ!$B$7:$B$26),MATCH(EF368,データ!$C$6:$E$6)),IF(EE368="ヒノキ",INDEX(データ!$C$32:$E$51,MATCH(EH368,データ!$B$32:$B$51),MATCH(EF368,データ!$C$31:$E$31)),IF(EE368="マツ",INDEX(データ!#REF!,MATCH(EH368,データ!#REF!),MATCH(EF368,データ!#REF!)),IF(EE368="ザツ",INDEX(データ!#REF!,MATCH(EH368,データ!#REF!),MATCH(EF368,データ!#REF!)),""))))</f>
        <v/>
      </c>
      <c r="EK368" s="22" t="str">
        <f t="shared" si="551"/>
        <v/>
      </c>
      <c r="EL368" s="21" t="str">
        <f t="shared" si="629"/>
        <v/>
      </c>
      <c r="EM368" s="21" t="str">
        <f t="shared" si="630"/>
        <v/>
      </c>
      <c r="EN368" s="24" t="str">
        <f>IF(EE368="スギ",INDEX(データ!$H$7:$J$26,MATCH(EH368,データ!$G$7:$G$26),MATCH(EF368,データ!$H$6:$J$6)),IF(EE368="ヒノキ",INDEX(データ!$H$32:$J$51,MATCH(EH368,データ!$G$32:$G$51),MATCH(EF368,データ!$H$31:$J$31)),IF(EE368="マツ",INDEX(データ!#REF!,MATCH(EH368,データ!#REF!),MATCH(EF368,データ!#REF!)),IF(EE368="ザツ",INDEX(データ!#REF!,MATCH(EH368,データ!#REF!),MATCH(EF368,データ!#REF!)),""))))</f>
        <v/>
      </c>
      <c r="EO368" s="22" t="str">
        <f t="shared" si="631"/>
        <v/>
      </c>
      <c r="EP368" s="21" t="str">
        <f t="shared" si="632"/>
        <v/>
      </c>
      <c r="EQ368" s="27" t="str">
        <f t="shared" si="633"/>
        <v/>
      </c>
      <c r="ER368" s="24" t="str">
        <f t="shared" si="634"/>
        <v/>
      </c>
      <c r="ES368" s="25" t="str">
        <f t="shared" si="635"/>
        <v>0</v>
      </c>
      <c r="ET368" s="26" t="str">
        <f t="shared" si="636"/>
        <v/>
      </c>
      <c r="EU368" s="26" t="str">
        <f t="shared" si="637"/>
        <v/>
      </c>
      <c r="EV368" s="26" t="str">
        <f t="shared" si="638"/>
        <v/>
      </c>
      <c r="EW368" s="27" t="str">
        <f t="shared" si="639"/>
        <v/>
      </c>
      <c r="EX368" s="26" t="str">
        <f t="shared" si="640"/>
        <v/>
      </c>
      <c r="EY368" s="26" t="str">
        <f t="shared" si="641"/>
        <v/>
      </c>
      <c r="EZ368" s="26">
        <f t="shared" si="642"/>
        <v>0</v>
      </c>
      <c r="FA368" s="43"/>
    </row>
    <row r="369" spans="1:157" ht="15.95" customHeight="1" x14ac:dyDescent="0.15">
      <c r="A369" s="21"/>
      <c r="B369" s="36" t="str">
        <f>IF(ＣＳＶ貼付用!G355="","",ＣＳＶ貼付用!G355)</f>
        <v/>
      </c>
      <c r="C369" s="36" t="str">
        <f>IF(ＣＳＶ貼付用!I355="","",ＣＳＶ貼付用!I355)</f>
        <v/>
      </c>
      <c r="D369" s="36" t="str">
        <f>IF(ＣＳＶ貼付用!J355="","",ＣＳＶ貼付用!J355)</f>
        <v/>
      </c>
      <c r="E369" s="36" t="str">
        <f>IF(ＣＳＶ貼付用!F355="","",ＣＳＶ貼付用!F355)</f>
        <v/>
      </c>
      <c r="F369" s="38" t="str">
        <f>IF(ＣＳＶ貼付用!T355="","",ＣＳＶ貼付用!T355)</f>
        <v/>
      </c>
      <c r="G369" s="38"/>
      <c r="H369" s="38" t="str">
        <f>IF(ＣＳＶ貼付用!GJ355="","",ＣＳＶ貼付用!GJ355)</f>
        <v/>
      </c>
      <c r="I369" s="38" t="str">
        <f>IF(ＣＳＶ貼付用!GL355="","",ＣＳＶ貼付用!GL355)</f>
        <v/>
      </c>
      <c r="J369" s="38" t="str">
        <f>IF(ＣＳＶ貼付用!GN355="","",ＣＳＶ貼付用!GN355)</f>
        <v/>
      </c>
      <c r="K369" s="38" t="str">
        <f>IF(ＣＳＶ貼付用!GP355="","",ＣＳＶ貼付用!GP355)</f>
        <v/>
      </c>
      <c r="L369" s="45" t="s">
        <v>30</v>
      </c>
      <c r="M369" s="55" t="str">
        <f>IF(ＣＳＶ貼付用!AT355="","",ＣＳＶ貼付用!AT355)</f>
        <v/>
      </c>
      <c r="N369" s="38" t="str">
        <f>IF(ＣＳＶ貼付用!AV355="","",ＣＳＶ貼付用!AV355)</f>
        <v/>
      </c>
      <c r="O369" s="38" t="str">
        <f>IF(ＣＳＶ貼付用!AX355="","",ＣＳＶ貼付用!AX355)</f>
        <v/>
      </c>
      <c r="P369" s="40" t="str">
        <f>IF(ＣＳＶ貼付用!FE355="","",ＣＳＶ貼付用!FE355)</f>
        <v/>
      </c>
      <c r="Q369" s="41" t="str">
        <f>IF(林齢計算用!A355="","",林齢計算用!A355)</f>
        <v/>
      </c>
      <c r="R369" s="41" t="str">
        <f t="shared" si="552"/>
        <v/>
      </c>
      <c r="S369" s="56" t="str">
        <f>IF(ＣＳＶ貼付用!EG355="","",ＣＳＶ貼付用!EG355*10)</f>
        <v/>
      </c>
      <c r="T369" s="23" t="str">
        <f>IF(O369="スギ",INDEX(データ!$C$7:$E$26,MATCH(R369,データ!$B$7:$B$26),MATCH(P369,データ!$C$6:$E$6)),IF(O369="ヒノキ",INDEX(データ!$C$32:$E$51,MATCH(R369,データ!$B$32:$B$51),MATCH(P369,データ!$C$31:$E$31)),IF(O369="マツ",INDEX(データ!#REF!,MATCH(R369,データ!#REF!),MATCH(P369,データ!#REF!)),IF(O369="ザツ",INDEX(データ!#REF!,MATCH(R369,データ!#REF!),MATCH(P369,データ!#REF!)),""))))</f>
        <v/>
      </c>
      <c r="U369" s="22" t="str">
        <f t="shared" si="643"/>
        <v/>
      </c>
      <c r="V369" s="21" t="str">
        <f t="shared" si="647"/>
        <v/>
      </c>
      <c r="W369" s="21" t="str">
        <f t="shared" si="644"/>
        <v/>
      </c>
      <c r="X369" s="23" t="str">
        <f>IF(O369="スギ",INDEX(データ!$H$7:$J$26,MATCH(R369,データ!$G$7:$G$26),MATCH(P369,データ!$H$6:$J$6)),IF(O369="ヒノキ",INDEX(データ!$H$32:$J$51,MATCH(R369,データ!$G$32:$G$51),MATCH(P369,データ!$H$31:$J$31)),IF(O369="マツ",INDEX(データ!#REF!,MATCH(R369,データ!#REF!),MATCH(P369,データ!#REF!)),IF(O369="ザツ",INDEX(データ!#REF!,MATCH(R369,データ!#REF!),MATCH(P369,データ!#REF!)),""))))</f>
        <v/>
      </c>
      <c r="Y369" s="22" t="str">
        <f t="shared" si="645"/>
        <v/>
      </c>
      <c r="Z369" s="21" t="str">
        <f t="shared" si="646"/>
        <v/>
      </c>
      <c r="AA369" s="27" t="str">
        <f t="shared" si="553"/>
        <v/>
      </c>
      <c r="AB369" s="24" t="str">
        <f t="shared" si="554"/>
        <v/>
      </c>
      <c r="AC369" s="25" t="str">
        <f t="shared" si="555"/>
        <v>0</v>
      </c>
      <c r="AD369" s="26" t="str">
        <f t="shared" si="556"/>
        <v/>
      </c>
      <c r="AE369" s="26" t="str">
        <f t="shared" si="557"/>
        <v/>
      </c>
      <c r="AF369" s="26" t="str">
        <f t="shared" si="558"/>
        <v/>
      </c>
      <c r="AG369" s="27" t="str">
        <f t="shared" si="559"/>
        <v/>
      </c>
      <c r="AH369" s="26" t="str">
        <f t="shared" si="560"/>
        <v/>
      </c>
      <c r="AI369" s="26" t="str">
        <f t="shared" si="561"/>
        <v/>
      </c>
      <c r="AJ369" s="45" t="s">
        <v>30</v>
      </c>
      <c r="AK369" s="55" t="str">
        <f>IF(ＣＳＶ貼付用!BI355="","",ＣＳＶ貼付用!BI355)</f>
        <v/>
      </c>
      <c r="AL369" s="38" t="str">
        <f>IF(ＣＳＶ貼付用!BK355="","",ＣＳＶ貼付用!BK355)</f>
        <v/>
      </c>
      <c r="AM369" s="38" t="str">
        <f>IF(ＣＳＶ貼付用!BM355="","",ＣＳＶ貼付用!BM355)</f>
        <v/>
      </c>
      <c r="AN369" s="40" t="str">
        <f t="shared" si="562"/>
        <v/>
      </c>
      <c r="AO369" s="41" t="str">
        <f>IF(林齢計算用!B355="","",林齢計算用!B355)</f>
        <v/>
      </c>
      <c r="AP369" s="41" t="str">
        <f t="shared" si="563"/>
        <v/>
      </c>
      <c r="AQ369" s="41" t="str">
        <f t="shared" si="564"/>
        <v/>
      </c>
      <c r="AR369" s="23" t="str">
        <f>IF(AM369="スギ",INDEX(データ!$C$7:$E$26,MATCH(AP369,データ!$B$7:$B$26),MATCH(AN369,データ!$C$6:$E$6)),IF(AM369="ヒノキ",INDEX(データ!$C$32:$E$51,MATCH(AP369,データ!$B$32:$B$51),MATCH(AN369,データ!$C$31:$E$31)),IF(AM369="マツ",INDEX(データ!#REF!,MATCH(AP369,データ!#REF!),MATCH(AN369,データ!#REF!)),IF(AM369="ザツ",INDEX(データ!#REF!,MATCH(AP369,データ!#REF!),MATCH(AN369,データ!#REF!)),""))))</f>
        <v/>
      </c>
      <c r="AS369" s="22" t="str">
        <f t="shared" si="547"/>
        <v/>
      </c>
      <c r="AT369" s="21" t="str">
        <f t="shared" si="565"/>
        <v/>
      </c>
      <c r="AU369" s="21" t="str">
        <f t="shared" si="566"/>
        <v/>
      </c>
      <c r="AV369" s="24" t="str">
        <f>IF(AM369="スギ",INDEX(データ!$H$7:$J$26,MATCH(AP369,データ!$G$7:$G$26),MATCH(AN369,データ!$H$6:$J$6)),IF(AM369="ヒノキ",INDEX(データ!$H$32:$J$51,MATCH(AP369,データ!$G$32:$G$51),MATCH(AN369,データ!$H$31:$J$31)),IF(AM369="マツ",INDEX(データ!#REF!,MATCH(AP369,データ!#REF!),MATCH(AN369,データ!#REF!)),IF(AM369="ザツ",INDEX(データ!#REF!,MATCH(AP369,データ!#REF!),MATCH(AN369,データ!#REF!)),""))))</f>
        <v/>
      </c>
      <c r="AW369" s="22" t="str">
        <f t="shared" si="567"/>
        <v/>
      </c>
      <c r="AX369" s="21" t="str">
        <f t="shared" si="568"/>
        <v/>
      </c>
      <c r="AY369" s="27" t="str">
        <f t="shared" si="569"/>
        <v/>
      </c>
      <c r="AZ369" s="24" t="str">
        <f t="shared" si="570"/>
        <v/>
      </c>
      <c r="BA369" s="25" t="str">
        <f t="shared" si="571"/>
        <v>0</v>
      </c>
      <c r="BB369" s="26" t="str">
        <f t="shared" si="572"/>
        <v/>
      </c>
      <c r="BC369" s="26" t="str">
        <f t="shared" si="573"/>
        <v/>
      </c>
      <c r="BD369" s="26" t="str">
        <f t="shared" si="574"/>
        <v/>
      </c>
      <c r="BE369" s="27" t="str">
        <f t="shared" si="575"/>
        <v/>
      </c>
      <c r="BF369" s="26" t="str">
        <f t="shared" si="576"/>
        <v/>
      </c>
      <c r="BG369" s="26" t="str">
        <f t="shared" si="577"/>
        <v/>
      </c>
      <c r="BH369" s="45" t="s">
        <v>30</v>
      </c>
      <c r="BI369" s="55" t="str">
        <f>IF(ＣＳＶ貼付用!BX355="","",ＣＳＶ貼付用!BX355)</f>
        <v/>
      </c>
      <c r="BJ369" s="38" t="str">
        <f>IF(ＣＳＶ貼付用!BZ355="","",ＣＳＶ貼付用!BZ355)</f>
        <v/>
      </c>
      <c r="BK369" s="38" t="str">
        <f>IF(ＣＳＶ貼付用!CB355="","",ＣＳＶ貼付用!CB355)</f>
        <v/>
      </c>
      <c r="BL369" s="40" t="str">
        <f t="shared" si="578"/>
        <v/>
      </c>
      <c r="BM369" s="41" t="str">
        <f>IF(林齢計算用!C355="","",林齢計算用!C355)</f>
        <v/>
      </c>
      <c r="BN369" s="41" t="str">
        <f t="shared" si="579"/>
        <v/>
      </c>
      <c r="BO369" s="41" t="str">
        <f t="shared" si="580"/>
        <v/>
      </c>
      <c r="BP369" s="23" t="str">
        <f>IF(BK369="スギ",INDEX(データ!$C$7:$E$26,MATCH(BN369,データ!$B$7:$B$26),MATCH(BL369,データ!$C$6:$E$6)),IF(BK369="ヒノキ",INDEX(データ!$C$32:$E$51,MATCH(BN369,データ!$B$32:$B$51),MATCH(BL369,データ!$C$31:$E$31)),IF(BK369="マツ",INDEX(データ!#REF!,MATCH(BN369,データ!#REF!),MATCH(BL369,データ!#REF!)),IF(BK369="ザツ",INDEX(データ!#REF!,MATCH(BN369,データ!#REF!),MATCH(BL369,データ!#REF!)),""))))</f>
        <v/>
      </c>
      <c r="BQ369" s="22" t="str">
        <f t="shared" si="548"/>
        <v/>
      </c>
      <c r="BR369" s="21" t="str">
        <f t="shared" si="581"/>
        <v/>
      </c>
      <c r="BS369" s="21" t="str">
        <f t="shared" si="582"/>
        <v/>
      </c>
      <c r="BT369" s="24" t="str">
        <f>IF(BK369="スギ",INDEX(データ!$H$7:$J$26,MATCH(BN369,データ!$G$7:$G$26),MATCH(BL369,データ!$H$6:$J$6)),IF(BK369="ヒノキ",INDEX(データ!$H$32:$J$51,MATCH(BN369,データ!$G$32:$G$51),MATCH(BL369,データ!$H$31:$J$31)),IF(BK369="マツ",INDEX(データ!#REF!,MATCH(BN369,データ!#REF!),MATCH(BL369,データ!#REF!)),IF(BK369="ザツ",INDEX(データ!#REF!,MATCH(BN369,データ!#REF!),MATCH(BL369,データ!#REF!)),""))))</f>
        <v/>
      </c>
      <c r="BU369" s="22" t="str">
        <f t="shared" si="583"/>
        <v/>
      </c>
      <c r="BV369" s="21" t="str">
        <f t="shared" si="584"/>
        <v/>
      </c>
      <c r="BW369" s="27" t="str">
        <f t="shared" si="585"/>
        <v/>
      </c>
      <c r="BX369" s="24" t="str">
        <f t="shared" si="586"/>
        <v/>
      </c>
      <c r="BY369" s="25" t="str">
        <f t="shared" si="587"/>
        <v>0</v>
      </c>
      <c r="BZ369" s="26" t="str">
        <f t="shared" si="588"/>
        <v/>
      </c>
      <c r="CA369" s="26" t="str">
        <f t="shared" si="589"/>
        <v/>
      </c>
      <c r="CB369" s="26" t="str">
        <f t="shared" si="590"/>
        <v/>
      </c>
      <c r="CC369" s="27" t="str">
        <f t="shared" si="591"/>
        <v/>
      </c>
      <c r="CD369" s="26" t="str">
        <f t="shared" si="592"/>
        <v/>
      </c>
      <c r="CE369" s="26" t="str">
        <f t="shared" si="593"/>
        <v/>
      </c>
      <c r="CF369" s="45" t="s">
        <v>30</v>
      </c>
      <c r="CG369" s="55" t="str">
        <f>IF(ＣＳＶ貼付用!CM355="","",ＣＳＶ貼付用!CM355)</f>
        <v/>
      </c>
      <c r="CH369" s="38" t="str">
        <f>IF(ＣＳＶ貼付用!CO355="","",ＣＳＶ貼付用!CO355)</f>
        <v/>
      </c>
      <c r="CI369" s="38" t="str">
        <f>IF(ＣＳＶ貼付用!CQ355="","",ＣＳＶ貼付用!CQ355)</f>
        <v/>
      </c>
      <c r="CJ369" s="40" t="str">
        <f t="shared" si="594"/>
        <v/>
      </c>
      <c r="CK369" s="41" t="str">
        <f>IF(林齢計算用!D355="","",林齢計算用!D355)</f>
        <v/>
      </c>
      <c r="CL369" s="41" t="str">
        <f t="shared" si="595"/>
        <v/>
      </c>
      <c r="CM369" s="41" t="str">
        <f t="shared" si="596"/>
        <v/>
      </c>
      <c r="CN369" s="23" t="str">
        <f>IF(CI369="スギ",INDEX(データ!$C$7:$E$26,MATCH(CL369,データ!$B$7:$B$26),MATCH(CJ369,データ!$C$6:$E$6)),IF(CI369="ヒノキ",INDEX(データ!$C$32:$E$51,MATCH(CL369,データ!$B$32:$B$51),MATCH(CJ369,データ!$C$31:$E$31)),IF(CI369="マツ",INDEX(データ!#REF!,MATCH(CL369,データ!#REF!),MATCH(CJ369,データ!#REF!)),IF(CI369="ザツ",INDEX(データ!#REF!,MATCH(CL369,データ!#REF!),MATCH(CJ369,データ!#REF!)),""))))</f>
        <v/>
      </c>
      <c r="CO369" s="22" t="str">
        <f t="shared" si="549"/>
        <v/>
      </c>
      <c r="CP369" s="21" t="str">
        <f t="shared" si="597"/>
        <v/>
      </c>
      <c r="CQ369" s="21" t="str">
        <f t="shared" si="598"/>
        <v/>
      </c>
      <c r="CR369" s="24" t="str">
        <f>IF(CI369="スギ",INDEX(データ!$H$7:$J$26,MATCH(CL369,データ!$G$7:$G$26),MATCH(CJ369,データ!$H$6:$J$6)),IF(CI369="ヒノキ",INDEX(データ!$H$32:$J$51,MATCH(CL369,データ!$G$32:$G$51),MATCH(CJ369,データ!$H$31:$J$31)),IF(CI369="マツ",INDEX(データ!#REF!,MATCH(CL369,データ!#REF!),MATCH(CJ369,データ!#REF!)),IF(CI369="ザツ",INDEX(データ!#REF!,MATCH(CL369,データ!#REF!),MATCH(CJ369,データ!#REF!)),""))))</f>
        <v/>
      </c>
      <c r="CS369" s="22" t="str">
        <f t="shared" si="599"/>
        <v/>
      </c>
      <c r="CT369" s="21" t="str">
        <f t="shared" si="600"/>
        <v/>
      </c>
      <c r="CU369" s="27" t="str">
        <f t="shared" si="601"/>
        <v/>
      </c>
      <c r="CV369" s="24" t="str">
        <f t="shared" si="602"/>
        <v/>
      </c>
      <c r="CW369" s="25" t="str">
        <f t="shared" si="603"/>
        <v>0</v>
      </c>
      <c r="CX369" s="26" t="str">
        <f t="shared" si="604"/>
        <v/>
      </c>
      <c r="CY369" s="26" t="str">
        <f t="shared" si="605"/>
        <v/>
      </c>
      <c r="CZ369" s="26" t="str">
        <f t="shared" si="606"/>
        <v/>
      </c>
      <c r="DA369" s="27" t="str">
        <f t="shared" si="607"/>
        <v/>
      </c>
      <c r="DB369" s="26" t="str">
        <f t="shared" si="608"/>
        <v/>
      </c>
      <c r="DC369" s="26" t="str">
        <f t="shared" si="609"/>
        <v/>
      </c>
      <c r="DD369" s="45" t="s">
        <v>30</v>
      </c>
      <c r="DE369" s="55" t="str">
        <f>IF(ＣＳＶ貼付用!DB355="","",ＣＳＶ貼付用!DB355)</f>
        <v/>
      </c>
      <c r="DF369" s="38" t="str">
        <f>IF(ＣＳＶ貼付用!DD355="","",ＣＳＶ貼付用!DD355)</f>
        <v/>
      </c>
      <c r="DG369" s="38" t="str">
        <f>IF(ＣＳＶ貼付用!DF355="","",ＣＳＶ貼付用!DF355)</f>
        <v/>
      </c>
      <c r="DH369" s="40" t="str">
        <f t="shared" si="610"/>
        <v/>
      </c>
      <c r="DI369" s="41" t="str">
        <f>IF(林齢計算用!E355="","",林齢計算用!E355)</f>
        <v/>
      </c>
      <c r="DJ369" s="41" t="str">
        <f t="shared" si="611"/>
        <v/>
      </c>
      <c r="DK369" s="41" t="str">
        <f t="shared" si="612"/>
        <v/>
      </c>
      <c r="DL369" s="23" t="str">
        <f>IF(DG369="スギ",INDEX(データ!$C$7:$E$26,MATCH(DJ369,データ!$B$7:$B$26),MATCH(DH369,データ!$C$6:$E$6)),IF(DG369="ヒノキ",INDEX(データ!$C$32:$E$51,MATCH(DJ369,データ!$B$32:$B$51),MATCH(DH369,データ!$C$31:$E$31)),IF(DG369="マツ",INDEX(データ!#REF!,MATCH(DJ369,データ!#REF!),MATCH(DH369,データ!#REF!)),IF(DG369="ザツ",INDEX(データ!#REF!,MATCH(DJ369,データ!#REF!),MATCH(DH369,データ!#REF!)),""))))</f>
        <v/>
      </c>
      <c r="DM369" s="22" t="str">
        <f t="shared" si="550"/>
        <v/>
      </c>
      <c r="DN369" s="21" t="str">
        <f t="shared" si="613"/>
        <v/>
      </c>
      <c r="DO369" s="21" t="str">
        <f t="shared" si="614"/>
        <v/>
      </c>
      <c r="DP369" s="24" t="str">
        <f>IF(DG369="スギ",INDEX(データ!$H$7:$J$26,MATCH(DJ369,データ!$G$7:$G$26),MATCH(DH369,データ!$H$6:$J$6)),IF(DG369="ヒノキ",INDEX(データ!$H$32:$J$51,MATCH(DJ369,データ!$G$32:$G$51),MATCH(DH369,データ!$H$31:$J$31)),IF(DG369="マツ",INDEX(データ!#REF!,MATCH(DJ369,データ!#REF!),MATCH(DH369,データ!#REF!)),IF(DG369="ザツ",INDEX(データ!#REF!,MATCH(DJ369,データ!#REF!),MATCH(DH369,データ!#REF!)),""))))</f>
        <v/>
      </c>
      <c r="DQ369" s="22" t="str">
        <f t="shared" si="615"/>
        <v/>
      </c>
      <c r="DR369" s="21" t="str">
        <f t="shared" si="616"/>
        <v/>
      </c>
      <c r="DS369" s="27" t="str">
        <f t="shared" si="617"/>
        <v/>
      </c>
      <c r="DT369" s="24" t="str">
        <f t="shared" si="618"/>
        <v/>
      </c>
      <c r="DU369" s="25" t="str">
        <f t="shared" si="619"/>
        <v>0</v>
      </c>
      <c r="DV369" s="26" t="str">
        <f t="shared" si="620"/>
        <v/>
      </c>
      <c r="DW369" s="26" t="str">
        <f t="shared" si="621"/>
        <v/>
      </c>
      <c r="DX369" s="26" t="str">
        <f t="shared" si="622"/>
        <v/>
      </c>
      <c r="DY369" s="27" t="str">
        <f t="shared" si="623"/>
        <v/>
      </c>
      <c r="DZ369" s="26" t="str">
        <f t="shared" si="624"/>
        <v/>
      </c>
      <c r="EA369" s="26" t="str">
        <f t="shared" si="625"/>
        <v/>
      </c>
      <c r="EB369" s="45" t="s">
        <v>30</v>
      </c>
      <c r="EC369" s="55" t="str">
        <f>IF(ＣＳＶ貼付用!DQ355="","",ＣＳＶ貼付用!DQ355)</f>
        <v/>
      </c>
      <c r="ED369" s="38" t="str">
        <f>IF(ＣＳＶ貼付用!DS355="","",ＣＳＶ貼付用!DS355)</f>
        <v/>
      </c>
      <c r="EE369" s="38" t="str">
        <f>IF(ＣＳＶ貼付用!DU355="","",ＣＳＶ貼付用!DU355)</f>
        <v/>
      </c>
      <c r="EF369" s="40" t="str">
        <f t="shared" si="626"/>
        <v/>
      </c>
      <c r="EG369" s="41" t="str">
        <f>IF(林齢計算用!F355="","",林齢計算用!F355)</f>
        <v/>
      </c>
      <c r="EH369" s="41" t="str">
        <f t="shared" si="627"/>
        <v/>
      </c>
      <c r="EI369" s="41" t="str">
        <f t="shared" si="628"/>
        <v/>
      </c>
      <c r="EJ369" s="23" t="str">
        <f>IF(EE369="スギ",INDEX(データ!$C$7:$E$26,MATCH(EH369,データ!$B$7:$B$26),MATCH(EF369,データ!$C$6:$E$6)),IF(EE369="ヒノキ",INDEX(データ!$C$32:$E$51,MATCH(EH369,データ!$B$32:$B$51),MATCH(EF369,データ!$C$31:$E$31)),IF(EE369="マツ",INDEX(データ!#REF!,MATCH(EH369,データ!#REF!),MATCH(EF369,データ!#REF!)),IF(EE369="ザツ",INDEX(データ!#REF!,MATCH(EH369,データ!#REF!),MATCH(EF369,データ!#REF!)),""))))</f>
        <v/>
      </c>
      <c r="EK369" s="22" t="str">
        <f t="shared" si="551"/>
        <v/>
      </c>
      <c r="EL369" s="21" t="str">
        <f t="shared" si="629"/>
        <v/>
      </c>
      <c r="EM369" s="21" t="str">
        <f t="shared" si="630"/>
        <v/>
      </c>
      <c r="EN369" s="24" t="str">
        <f>IF(EE369="スギ",INDEX(データ!$H$7:$J$26,MATCH(EH369,データ!$G$7:$G$26),MATCH(EF369,データ!$H$6:$J$6)),IF(EE369="ヒノキ",INDEX(データ!$H$32:$J$51,MATCH(EH369,データ!$G$32:$G$51),MATCH(EF369,データ!$H$31:$J$31)),IF(EE369="マツ",INDEX(データ!#REF!,MATCH(EH369,データ!#REF!),MATCH(EF369,データ!#REF!)),IF(EE369="ザツ",INDEX(データ!#REF!,MATCH(EH369,データ!#REF!),MATCH(EF369,データ!#REF!)),""))))</f>
        <v/>
      </c>
      <c r="EO369" s="22" t="str">
        <f t="shared" si="631"/>
        <v/>
      </c>
      <c r="EP369" s="21" t="str">
        <f t="shared" si="632"/>
        <v/>
      </c>
      <c r="EQ369" s="27" t="str">
        <f t="shared" si="633"/>
        <v/>
      </c>
      <c r="ER369" s="24" t="str">
        <f t="shared" si="634"/>
        <v/>
      </c>
      <c r="ES369" s="25" t="str">
        <f t="shared" si="635"/>
        <v>0</v>
      </c>
      <c r="ET369" s="26" t="str">
        <f t="shared" si="636"/>
        <v/>
      </c>
      <c r="EU369" s="26" t="str">
        <f t="shared" si="637"/>
        <v/>
      </c>
      <c r="EV369" s="26" t="str">
        <f t="shared" si="638"/>
        <v/>
      </c>
      <c r="EW369" s="27" t="str">
        <f t="shared" si="639"/>
        <v/>
      </c>
      <c r="EX369" s="26" t="str">
        <f t="shared" si="640"/>
        <v/>
      </c>
      <c r="EY369" s="26" t="str">
        <f t="shared" si="641"/>
        <v/>
      </c>
      <c r="EZ369" s="26">
        <f t="shared" si="642"/>
        <v>0</v>
      </c>
      <c r="FA369" s="43"/>
    </row>
    <row r="370" spans="1:157" ht="15.95" customHeight="1" x14ac:dyDescent="0.15">
      <c r="A370" s="21"/>
      <c r="B370" s="36" t="str">
        <f>IF(ＣＳＶ貼付用!G356="","",ＣＳＶ貼付用!G356)</f>
        <v/>
      </c>
      <c r="C370" s="36" t="str">
        <f>IF(ＣＳＶ貼付用!I356="","",ＣＳＶ貼付用!I356)</f>
        <v/>
      </c>
      <c r="D370" s="36" t="str">
        <f>IF(ＣＳＶ貼付用!J356="","",ＣＳＶ貼付用!J356)</f>
        <v/>
      </c>
      <c r="E370" s="36" t="str">
        <f>IF(ＣＳＶ貼付用!F356="","",ＣＳＶ貼付用!F356)</f>
        <v/>
      </c>
      <c r="F370" s="38" t="str">
        <f>IF(ＣＳＶ貼付用!T356="","",ＣＳＶ貼付用!T356)</f>
        <v/>
      </c>
      <c r="G370" s="38"/>
      <c r="H370" s="38" t="str">
        <f>IF(ＣＳＶ貼付用!GJ356="","",ＣＳＶ貼付用!GJ356)</f>
        <v/>
      </c>
      <c r="I370" s="38" t="str">
        <f>IF(ＣＳＶ貼付用!GL356="","",ＣＳＶ貼付用!GL356)</f>
        <v/>
      </c>
      <c r="J370" s="38" t="str">
        <f>IF(ＣＳＶ貼付用!GN356="","",ＣＳＶ貼付用!GN356)</f>
        <v/>
      </c>
      <c r="K370" s="38" t="str">
        <f>IF(ＣＳＶ貼付用!GP356="","",ＣＳＶ貼付用!GP356)</f>
        <v/>
      </c>
      <c r="L370" s="45" t="s">
        <v>30</v>
      </c>
      <c r="M370" s="55" t="str">
        <f>IF(ＣＳＶ貼付用!AT356="","",ＣＳＶ貼付用!AT356)</f>
        <v/>
      </c>
      <c r="N370" s="38" t="str">
        <f>IF(ＣＳＶ貼付用!AV356="","",ＣＳＶ貼付用!AV356)</f>
        <v/>
      </c>
      <c r="O370" s="38" t="str">
        <f>IF(ＣＳＶ貼付用!AX356="","",ＣＳＶ貼付用!AX356)</f>
        <v/>
      </c>
      <c r="P370" s="40" t="str">
        <f>IF(ＣＳＶ貼付用!FE356="","",ＣＳＶ貼付用!FE356)</f>
        <v/>
      </c>
      <c r="Q370" s="41" t="str">
        <f>IF(林齢計算用!A356="","",林齢計算用!A356)</f>
        <v/>
      </c>
      <c r="R370" s="41" t="str">
        <f t="shared" si="552"/>
        <v/>
      </c>
      <c r="S370" s="56" t="str">
        <f>IF(ＣＳＶ貼付用!EG356="","",ＣＳＶ貼付用!EG356*10)</f>
        <v/>
      </c>
      <c r="T370" s="23" t="str">
        <f>IF(O370="スギ",INDEX(データ!$C$7:$E$26,MATCH(R370,データ!$B$7:$B$26),MATCH(P370,データ!$C$6:$E$6)),IF(O370="ヒノキ",INDEX(データ!$C$32:$E$51,MATCH(R370,データ!$B$32:$B$51),MATCH(P370,データ!$C$31:$E$31)),IF(O370="マツ",INDEX(データ!#REF!,MATCH(R370,データ!#REF!),MATCH(P370,データ!#REF!)),IF(O370="ザツ",INDEX(データ!#REF!,MATCH(R370,データ!#REF!),MATCH(P370,データ!#REF!)),""))))</f>
        <v/>
      </c>
      <c r="U370" s="22" t="str">
        <f t="shared" si="643"/>
        <v/>
      </c>
      <c r="V370" s="21" t="str">
        <f t="shared" si="647"/>
        <v/>
      </c>
      <c r="W370" s="21" t="str">
        <f t="shared" si="644"/>
        <v/>
      </c>
      <c r="X370" s="23" t="str">
        <f>IF(O370="スギ",INDEX(データ!$H$7:$J$26,MATCH(R370,データ!$G$7:$G$26),MATCH(P370,データ!$H$6:$J$6)),IF(O370="ヒノキ",INDEX(データ!$H$32:$J$51,MATCH(R370,データ!$G$32:$G$51),MATCH(P370,データ!$H$31:$J$31)),IF(O370="マツ",INDEX(データ!#REF!,MATCH(R370,データ!#REF!),MATCH(P370,データ!#REF!)),IF(O370="ザツ",INDEX(データ!#REF!,MATCH(R370,データ!#REF!),MATCH(P370,データ!#REF!)),""))))</f>
        <v/>
      </c>
      <c r="Y370" s="22" t="str">
        <f t="shared" si="645"/>
        <v/>
      </c>
      <c r="Z370" s="21" t="str">
        <f t="shared" si="646"/>
        <v/>
      </c>
      <c r="AA370" s="27" t="str">
        <f t="shared" si="553"/>
        <v/>
      </c>
      <c r="AB370" s="24" t="str">
        <f t="shared" si="554"/>
        <v/>
      </c>
      <c r="AC370" s="25" t="str">
        <f t="shared" si="555"/>
        <v>0</v>
      </c>
      <c r="AD370" s="26" t="str">
        <f t="shared" si="556"/>
        <v/>
      </c>
      <c r="AE370" s="26" t="str">
        <f t="shared" si="557"/>
        <v/>
      </c>
      <c r="AF370" s="26" t="str">
        <f t="shared" si="558"/>
        <v/>
      </c>
      <c r="AG370" s="27" t="str">
        <f t="shared" si="559"/>
        <v/>
      </c>
      <c r="AH370" s="26" t="str">
        <f t="shared" si="560"/>
        <v/>
      </c>
      <c r="AI370" s="26" t="str">
        <f t="shared" si="561"/>
        <v/>
      </c>
      <c r="AJ370" s="45" t="s">
        <v>30</v>
      </c>
      <c r="AK370" s="55" t="str">
        <f>IF(ＣＳＶ貼付用!BI356="","",ＣＳＶ貼付用!BI356)</f>
        <v/>
      </c>
      <c r="AL370" s="38" t="str">
        <f>IF(ＣＳＶ貼付用!BK356="","",ＣＳＶ貼付用!BK356)</f>
        <v/>
      </c>
      <c r="AM370" s="38" t="str">
        <f>IF(ＣＳＶ貼付用!BM356="","",ＣＳＶ貼付用!BM356)</f>
        <v/>
      </c>
      <c r="AN370" s="40" t="str">
        <f t="shared" si="562"/>
        <v/>
      </c>
      <c r="AO370" s="41" t="str">
        <f>IF(林齢計算用!B356="","",林齢計算用!B356)</f>
        <v/>
      </c>
      <c r="AP370" s="41" t="str">
        <f t="shared" si="563"/>
        <v/>
      </c>
      <c r="AQ370" s="41" t="str">
        <f t="shared" si="564"/>
        <v/>
      </c>
      <c r="AR370" s="23" t="str">
        <f>IF(AM370="スギ",INDEX(データ!$C$7:$E$26,MATCH(AP370,データ!$B$7:$B$26),MATCH(AN370,データ!$C$6:$E$6)),IF(AM370="ヒノキ",INDEX(データ!$C$32:$E$51,MATCH(AP370,データ!$B$32:$B$51),MATCH(AN370,データ!$C$31:$E$31)),IF(AM370="マツ",INDEX(データ!#REF!,MATCH(AP370,データ!#REF!),MATCH(AN370,データ!#REF!)),IF(AM370="ザツ",INDEX(データ!#REF!,MATCH(AP370,データ!#REF!),MATCH(AN370,データ!#REF!)),""))))</f>
        <v/>
      </c>
      <c r="AS370" s="22" t="str">
        <f t="shared" si="547"/>
        <v/>
      </c>
      <c r="AT370" s="21" t="str">
        <f t="shared" si="565"/>
        <v/>
      </c>
      <c r="AU370" s="21" t="str">
        <f t="shared" si="566"/>
        <v/>
      </c>
      <c r="AV370" s="24" t="str">
        <f>IF(AM370="スギ",INDEX(データ!$H$7:$J$26,MATCH(AP370,データ!$G$7:$G$26),MATCH(AN370,データ!$H$6:$J$6)),IF(AM370="ヒノキ",INDEX(データ!$H$32:$J$51,MATCH(AP370,データ!$G$32:$G$51),MATCH(AN370,データ!$H$31:$J$31)),IF(AM370="マツ",INDEX(データ!#REF!,MATCH(AP370,データ!#REF!),MATCH(AN370,データ!#REF!)),IF(AM370="ザツ",INDEX(データ!#REF!,MATCH(AP370,データ!#REF!),MATCH(AN370,データ!#REF!)),""))))</f>
        <v/>
      </c>
      <c r="AW370" s="22" t="str">
        <f t="shared" si="567"/>
        <v/>
      </c>
      <c r="AX370" s="21" t="str">
        <f t="shared" si="568"/>
        <v/>
      </c>
      <c r="AY370" s="27" t="str">
        <f t="shared" si="569"/>
        <v/>
      </c>
      <c r="AZ370" s="24" t="str">
        <f t="shared" si="570"/>
        <v/>
      </c>
      <c r="BA370" s="25" t="str">
        <f t="shared" si="571"/>
        <v>0</v>
      </c>
      <c r="BB370" s="26" t="str">
        <f t="shared" si="572"/>
        <v/>
      </c>
      <c r="BC370" s="26" t="str">
        <f t="shared" si="573"/>
        <v/>
      </c>
      <c r="BD370" s="26" t="str">
        <f t="shared" si="574"/>
        <v/>
      </c>
      <c r="BE370" s="27" t="str">
        <f t="shared" si="575"/>
        <v/>
      </c>
      <c r="BF370" s="26" t="str">
        <f t="shared" si="576"/>
        <v/>
      </c>
      <c r="BG370" s="26" t="str">
        <f t="shared" si="577"/>
        <v/>
      </c>
      <c r="BH370" s="45" t="s">
        <v>30</v>
      </c>
      <c r="BI370" s="55" t="str">
        <f>IF(ＣＳＶ貼付用!BX356="","",ＣＳＶ貼付用!BX356)</f>
        <v/>
      </c>
      <c r="BJ370" s="38" t="str">
        <f>IF(ＣＳＶ貼付用!BZ356="","",ＣＳＶ貼付用!BZ356)</f>
        <v/>
      </c>
      <c r="BK370" s="38" t="str">
        <f>IF(ＣＳＶ貼付用!CB356="","",ＣＳＶ貼付用!CB356)</f>
        <v/>
      </c>
      <c r="BL370" s="40" t="str">
        <f t="shared" si="578"/>
        <v/>
      </c>
      <c r="BM370" s="41" t="str">
        <f>IF(林齢計算用!C356="","",林齢計算用!C356)</f>
        <v/>
      </c>
      <c r="BN370" s="41" t="str">
        <f t="shared" si="579"/>
        <v/>
      </c>
      <c r="BO370" s="41" t="str">
        <f t="shared" si="580"/>
        <v/>
      </c>
      <c r="BP370" s="23" t="str">
        <f>IF(BK370="スギ",INDEX(データ!$C$7:$E$26,MATCH(BN370,データ!$B$7:$B$26),MATCH(BL370,データ!$C$6:$E$6)),IF(BK370="ヒノキ",INDEX(データ!$C$32:$E$51,MATCH(BN370,データ!$B$32:$B$51),MATCH(BL370,データ!$C$31:$E$31)),IF(BK370="マツ",INDEX(データ!#REF!,MATCH(BN370,データ!#REF!),MATCH(BL370,データ!#REF!)),IF(BK370="ザツ",INDEX(データ!#REF!,MATCH(BN370,データ!#REF!),MATCH(BL370,データ!#REF!)),""))))</f>
        <v/>
      </c>
      <c r="BQ370" s="22" t="str">
        <f t="shared" si="548"/>
        <v/>
      </c>
      <c r="BR370" s="21" t="str">
        <f t="shared" si="581"/>
        <v/>
      </c>
      <c r="BS370" s="21" t="str">
        <f t="shared" si="582"/>
        <v/>
      </c>
      <c r="BT370" s="24" t="str">
        <f>IF(BK370="スギ",INDEX(データ!$H$7:$J$26,MATCH(BN370,データ!$G$7:$G$26),MATCH(BL370,データ!$H$6:$J$6)),IF(BK370="ヒノキ",INDEX(データ!$H$32:$J$51,MATCH(BN370,データ!$G$32:$G$51),MATCH(BL370,データ!$H$31:$J$31)),IF(BK370="マツ",INDEX(データ!#REF!,MATCH(BN370,データ!#REF!),MATCH(BL370,データ!#REF!)),IF(BK370="ザツ",INDEX(データ!#REF!,MATCH(BN370,データ!#REF!),MATCH(BL370,データ!#REF!)),""))))</f>
        <v/>
      </c>
      <c r="BU370" s="22" t="str">
        <f t="shared" si="583"/>
        <v/>
      </c>
      <c r="BV370" s="21" t="str">
        <f t="shared" si="584"/>
        <v/>
      </c>
      <c r="BW370" s="27" t="str">
        <f t="shared" si="585"/>
        <v/>
      </c>
      <c r="BX370" s="24" t="str">
        <f t="shared" si="586"/>
        <v/>
      </c>
      <c r="BY370" s="25" t="str">
        <f t="shared" si="587"/>
        <v>0</v>
      </c>
      <c r="BZ370" s="26" t="str">
        <f t="shared" si="588"/>
        <v/>
      </c>
      <c r="CA370" s="26" t="str">
        <f t="shared" si="589"/>
        <v/>
      </c>
      <c r="CB370" s="26" t="str">
        <f t="shared" si="590"/>
        <v/>
      </c>
      <c r="CC370" s="27" t="str">
        <f t="shared" si="591"/>
        <v/>
      </c>
      <c r="CD370" s="26" t="str">
        <f t="shared" si="592"/>
        <v/>
      </c>
      <c r="CE370" s="26" t="str">
        <f t="shared" si="593"/>
        <v/>
      </c>
      <c r="CF370" s="45" t="s">
        <v>30</v>
      </c>
      <c r="CG370" s="55" t="str">
        <f>IF(ＣＳＶ貼付用!CM356="","",ＣＳＶ貼付用!CM356)</f>
        <v/>
      </c>
      <c r="CH370" s="38" t="str">
        <f>IF(ＣＳＶ貼付用!CO356="","",ＣＳＶ貼付用!CO356)</f>
        <v/>
      </c>
      <c r="CI370" s="38" t="str">
        <f>IF(ＣＳＶ貼付用!CQ356="","",ＣＳＶ貼付用!CQ356)</f>
        <v/>
      </c>
      <c r="CJ370" s="40" t="str">
        <f t="shared" si="594"/>
        <v/>
      </c>
      <c r="CK370" s="41" t="str">
        <f>IF(林齢計算用!D356="","",林齢計算用!D356)</f>
        <v/>
      </c>
      <c r="CL370" s="41" t="str">
        <f t="shared" si="595"/>
        <v/>
      </c>
      <c r="CM370" s="41" t="str">
        <f t="shared" si="596"/>
        <v/>
      </c>
      <c r="CN370" s="23" t="str">
        <f>IF(CI370="スギ",INDEX(データ!$C$7:$E$26,MATCH(CL370,データ!$B$7:$B$26),MATCH(CJ370,データ!$C$6:$E$6)),IF(CI370="ヒノキ",INDEX(データ!$C$32:$E$51,MATCH(CL370,データ!$B$32:$B$51),MATCH(CJ370,データ!$C$31:$E$31)),IF(CI370="マツ",INDEX(データ!#REF!,MATCH(CL370,データ!#REF!),MATCH(CJ370,データ!#REF!)),IF(CI370="ザツ",INDEX(データ!#REF!,MATCH(CL370,データ!#REF!),MATCH(CJ370,データ!#REF!)),""))))</f>
        <v/>
      </c>
      <c r="CO370" s="22" t="str">
        <f t="shared" si="549"/>
        <v/>
      </c>
      <c r="CP370" s="21" t="str">
        <f t="shared" si="597"/>
        <v/>
      </c>
      <c r="CQ370" s="21" t="str">
        <f t="shared" si="598"/>
        <v/>
      </c>
      <c r="CR370" s="24" t="str">
        <f>IF(CI370="スギ",INDEX(データ!$H$7:$J$26,MATCH(CL370,データ!$G$7:$G$26),MATCH(CJ370,データ!$H$6:$J$6)),IF(CI370="ヒノキ",INDEX(データ!$H$32:$J$51,MATCH(CL370,データ!$G$32:$G$51),MATCH(CJ370,データ!$H$31:$J$31)),IF(CI370="マツ",INDEX(データ!#REF!,MATCH(CL370,データ!#REF!),MATCH(CJ370,データ!#REF!)),IF(CI370="ザツ",INDEX(データ!#REF!,MATCH(CL370,データ!#REF!),MATCH(CJ370,データ!#REF!)),""))))</f>
        <v/>
      </c>
      <c r="CS370" s="22" t="str">
        <f t="shared" si="599"/>
        <v/>
      </c>
      <c r="CT370" s="21" t="str">
        <f t="shared" si="600"/>
        <v/>
      </c>
      <c r="CU370" s="27" t="str">
        <f t="shared" si="601"/>
        <v/>
      </c>
      <c r="CV370" s="24" t="str">
        <f t="shared" si="602"/>
        <v/>
      </c>
      <c r="CW370" s="25" t="str">
        <f t="shared" si="603"/>
        <v>0</v>
      </c>
      <c r="CX370" s="26" t="str">
        <f t="shared" si="604"/>
        <v/>
      </c>
      <c r="CY370" s="26" t="str">
        <f t="shared" si="605"/>
        <v/>
      </c>
      <c r="CZ370" s="26" t="str">
        <f t="shared" si="606"/>
        <v/>
      </c>
      <c r="DA370" s="27" t="str">
        <f t="shared" si="607"/>
        <v/>
      </c>
      <c r="DB370" s="26" t="str">
        <f t="shared" si="608"/>
        <v/>
      </c>
      <c r="DC370" s="26" t="str">
        <f t="shared" si="609"/>
        <v/>
      </c>
      <c r="DD370" s="45" t="s">
        <v>30</v>
      </c>
      <c r="DE370" s="55" t="str">
        <f>IF(ＣＳＶ貼付用!DB356="","",ＣＳＶ貼付用!DB356)</f>
        <v/>
      </c>
      <c r="DF370" s="38" t="str">
        <f>IF(ＣＳＶ貼付用!DD356="","",ＣＳＶ貼付用!DD356)</f>
        <v/>
      </c>
      <c r="DG370" s="38" t="str">
        <f>IF(ＣＳＶ貼付用!DF356="","",ＣＳＶ貼付用!DF356)</f>
        <v/>
      </c>
      <c r="DH370" s="40" t="str">
        <f t="shared" si="610"/>
        <v/>
      </c>
      <c r="DI370" s="41" t="str">
        <f>IF(林齢計算用!E356="","",林齢計算用!E356)</f>
        <v/>
      </c>
      <c r="DJ370" s="41" t="str">
        <f t="shared" si="611"/>
        <v/>
      </c>
      <c r="DK370" s="41" t="str">
        <f t="shared" si="612"/>
        <v/>
      </c>
      <c r="DL370" s="23" t="str">
        <f>IF(DG370="スギ",INDEX(データ!$C$7:$E$26,MATCH(DJ370,データ!$B$7:$B$26),MATCH(DH370,データ!$C$6:$E$6)),IF(DG370="ヒノキ",INDEX(データ!$C$32:$E$51,MATCH(DJ370,データ!$B$32:$B$51),MATCH(DH370,データ!$C$31:$E$31)),IF(DG370="マツ",INDEX(データ!#REF!,MATCH(DJ370,データ!#REF!),MATCH(DH370,データ!#REF!)),IF(DG370="ザツ",INDEX(データ!#REF!,MATCH(DJ370,データ!#REF!),MATCH(DH370,データ!#REF!)),""))))</f>
        <v/>
      </c>
      <c r="DM370" s="22" t="str">
        <f t="shared" si="550"/>
        <v/>
      </c>
      <c r="DN370" s="21" t="str">
        <f t="shared" si="613"/>
        <v/>
      </c>
      <c r="DO370" s="21" t="str">
        <f t="shared" si="614"/>
        <v/>
      </c>
      <c r="DP370" s="24" t="str">
        <f>IF(DG370="スギ",INDEX(データ!$H$7:$J$26,MATCH(DJ370,データ!$G$7:$G$26),MATCH(DH370,データ!$H$6:$J$6)),IF(DG370="ヒノキ",INDEX(データ!$H$32:$J$51,MATCH(DJ370,データ!$G$32:$G$51),MATCH(DH370,データ!$H$31:$J$31)),IF(DG370="マツ",INDEX(データ!#REF!,MATCH(DJ370,データ!#REF!),MATCH(DH370,データ!#REF!)),IF(DG370="ザツ",INDEX(データ!#REF!,MATCH(DJ370,データ!#REF!),MATCH(DH370,データ!#REF!)),""))))</f>
        <v/>
      </c>
      <c r="DQ370" s="22" t="str">
        <f t="shared" si="615"/>
        <v/>
      </c>
      <c r="DR370" s="21" t="str">
        <f t="shared" si="616"/>
        <v/>
      </c>
      <c r="DS370" s="27" t="str">
        <f t="shared" si="617"/>
        <v/>
      </c>
      <c r="DT370" s="24" t="str">
        <f t="shared" si="618"/>
        <v/>
      </c>
      <c r="DU370" s="25" t="str">
        <f t="shared" si="619"/>
        <v>0</v>
      </c>
      <c r="DV370" s="26" t="str">
        <f t="shared" si="620"/>
        <v/>
      </c>
      <c r="DW370" s="26" t="str">
        <f t="shared" si="621"/>
        <v/>
      </c>
      <c r="DX370" s="26" t="str">
        <f t="shared" si="622"/>
        <v/>
      </c>
      <c r="DY370" s="27" t="str">
        <f t="shared" si="623"/>
        <v/>
      </c>
      <c r="DZ370" s="26" t="str">
        <f t="shared" si="624"/>
        <v/>
      </c>
      <c r="EA370" s="26" t="str">
        <f t="shared" si="625"/>
        <v/>
      </c>
      <c r="EB370" s="45" t="s">
        <v>30</v>
      </c>
      <c r="EC370" s="55" t="str">
        <f>IF(ＣＳＶ貼付用!DQ356="","",ＣＳＶ貼付用!DQ356)</f>
        <v/>
      </c>
      <c r="ED370" s="38" t="str">
        <f>IF(ＣＳＶ貼付用!DS356="","",ＣＳＶ貼付用!DS356)</f>
        <v/>
      </c>
      <c r="EE370" s="38" t="str">
        <f>IF(ＣＳＶ貼付用!DU356="","",ＣＳＶ貼付用!DU356)</f>
        <v/>
      </c>
      <c r="EF370" s="40" t="str">
        <f t="shared" si="626"/>
        <v/>
      </c>
      <c r="EG370" s="41" t="str">
        <f>IF(林齢計算用!F356="","",林齢計算用!F356)</f>
        <v/>
      </c>
      <c r="EH370" s="41" t="str">
        <f t="shared" si="627"/>
        <v/>
      </c>
      <c r="EI370" s="41" t="str">
        <f t="shared" si="628"/>
        <v/>
      </c>
      <c r="EJ370" s="23" t="str">
        <f>IF(EE370="スギ",INDEX(データ!$C$7:$E$26,MATCH(EH370,データ!$B$7:$B$26),MATCH(EF370,データ!$C$6:$E$6)),IF(EE370="ヒノキ",INDEX(データ!$C$32:$E$51,MATCH(EH370,データ!$B$32:$B$51),MATCH(EF370,データ!$C$31:$E$31)),IF(EE370="マツ",INDEX(データ!#REF!,MATCH(EH370,データ!#REF!),MATCH(EF370,データ!#REF!)),IF(EE370="ザツ",INDEX(データ!#REF!,MATCH(EH370,データ!#REF!),MATCH(EF370,データ!#REF!)),""))))</f>
        <v/>
      </c>
      <c r="EK370" s="22" t="str">
        <f t="shared" si="551"/>
        <v/>
      </c>
      <c r="EL370" s="21" t="str">
        <f t="shared" si="629"/>
        <v/>
      </c>
      <c r="EM370" s="21" t="str">
        <f t="shared" si="630"/>
        <v/>
      </c>
      <c r="EN370" s="24" t="str">
        <f>IF(EE370="スギ",INDEX(データ!$H$7:$J$26,MATCH(EH370,データ!$G$7:$G$26),MATCH(EF370,データ!$H$6:$J$6)),IF(EE370="ヒノキ",INDEX(データ!$H$32:$J$51,MATCH(EH370,データ!$G$32:$G$51),MATCH(EF370,データ!$H$31:$J$31)),IF(EE370="マツ",INDEX(データ!#REF!,MATCH(EH370,データ!#REF!),MATCH(EF370,データ!#REF!)),IF(EE370="ザツ",INDEX(データ!#REF!,MATCH(EH370,データ!#REF!),MATCH(EF370,データ!#REF!)),""))))</f>
        <v/>
      </c>
      <c r="EO370" s="22" t="str">
        <f t="shared" si="631"/>
        <v/>
      </c>
      <c r="EP370" s="21" t="str">
        <f t="shared" si="632"/>
        <v/>
      </c>
      <c r="EQ370" s="27" t="str">
        <f t="shared" si="633"/>
        <v/>
      </c>
      <c r="ER370" s="24" t="str">
        <f t="shared" si="634"/>
        <v/>
      </c>
      <c r="ES370" s="25" t="str">
        <f t="shared" si="635"/>
        <v>0</v>
      </c>
      <c r="ET370" s="26" t="str">
        <f t="shared" si="636"/>
        <v/>
      </c>
      <c r="EU370" s="26" t="str">
        <f t="shared" si="637"/>
        <v/>
      </c>
      <c r="EV370" s="26" t="str">
        <f t="shared" si="638"/>
        <v/>
      </c>
      <c r="EW370" s="27" t="str">
        <f t="shared" si="639"/>
        <v/>
      </c>
      <c r="EX370" s="26" t="str">
        <f t="shared" si="640"/>
        <v/>
      </c>
      <c r="EY370" s="26" t="str">
        <f t="shared" si="641"/>
        <v/>
      </c>
      <c r="EZ370" s="26">
        <f t="shared" si="642"/>
        <v>0</v>
      </c>
      <c r="FA370" s="43"/>
    </row>
    <row r="371" spans="1:157" ht="15.95" customHeight="1" x14ac:dyDescent="0.15">
      <c r="A371" s="21"/>
      <c r="B371" s="36" t="str">
        <f>IF(ＣＳＶ貼付用!G357="","",ＣＳＶ貼付用!G357)</f>
        <v/>
      </c>
      <c r="C371" s="36" t="str">
        <f>IF(ＣＳＶ貼付用!I357="","",ＣＳＶ貼付用!I357)</f>
        <v/>
      </c>
      <c r="D371" s="36" t="str">
        <f>IF(ＣＳＶ貼付用!J357="","",ＣＳＶ貼付用!J357)</f>
        <v/>
      </c>
      <c r="E371" s="36" t="str">
        <f>IF(ＣＳＶ貼付用!F357="","",ＣＳＶ貼付用!F357)</f>
        <v/>
      </c>
      <c r="F371" s="38" t="str">
        <f>IF(ＣＳＶ貼付用!T357="","",ＣＳＶ貼付用!T357)</f>
        <v/>
      </c>
      <c r="G371" s="38"/>
      <c r="H371" s="38" t="str">
        <f>IF(ＣＳＶ貼付用!GJ357="","",ＣＳＶ貼付用!GJ357)</f>
        <v/>
      </c>
      <c r="I371" s="38" t="str">
        <f>IF(ＣＳＶ貼付用!GL357="","",ＣＳＶ貼付用!GL357)</f>
        <v/>
      </c>
      <c r="J371" s="38" t="str">
        <f>IF(ＣＳＶ貼付用!GN357="","",ＣＳＶ貼付用!GN357)</f>
        <v/>
      </c>
      <c r="K371" s="38" t="str">
        <f>IF(ＣＳＶ貼付用!GP357="","",ＣＳＶ貼付用!GP357)</f>
        <v/>
      </c>
      <c r="L371" s="45" t="s">
        <v>30</v>
      </c>
      <c r="M371" s="55" t="str">
        <f>IF(ＣＳＶ貼付用!AT357="","",ＣＳＶ貼付用!AT357)</f>
        <v/>
      </c>
      <c r="N371" s="38" t="str">
        <f>IF(ＣＳＶ貼付用!AV357="","",ＣＳＶ貼付用!AV357)</f>
        <v/>
      </c>
      <c r="O371" s="38" t="str">
        <f>IF(ＣＳＶ貼付用!AX357="","",ＣＳＶ貼付用!AX357)</f>
        <v/>
      </c>
      <c r="P371" s="40" t="str">
        <f>IF(ＣＳＶ貼付用!FE357="","",ＣＳＶ貼付用!FE357)</f>
        <v/>
      </c>
      <c r="Q371" s="41" t="str">
        <f>IF(林齢計算用!A357="","",林齢計算用!A357)</f>
        <v/>
      </c>
      <c r="R371" s="41" t="str">
        <f t="shared" si="552"/>
        <v/>
      </c>
      <c r="S371" s="56" t="str">
        <f>IF(ＣＳＶ貼付用!EG357="","",ＣＳＶ貼付用!EG357*10)</f>
        <v/>
      </c>
      <c r="T371" s="23" t="str">
        <f>IF(O371="スギ",INDEX(データ!$C$7:$E$26,MATCH(R371,データ!$B$7:$B$26),MATCH(P371,データ!$C$6:$E$6)),IF(O371="ヒノキ",INDEX(データ!$C$32:$E$51,MATCH(R371,データ!$B$32:$B$51),MATCH(P371,データ!$C$31:$E$31)),IF(O371="マツ",INDEX(データ!#REF!,MATCH(R371,データ!#REF!),MATCH(P371,データ!#REF!)),IF(O371="ザツ",INDEX(データ!#REF!,MATCH(R371,データ!#REF!),MATCH(P371,データ!#REF!)),""))))</f>
        <v/>
      </c>
      <c r="U371" s="22" t="str">
        <f t="shared" si="643"/>
        <v/>
      </c>
      <c r="V371" s="21" t="str">
        <f t="shared" si="647"/>
        <v/>
      </c>
      <c r="W371" s="21" t="str">
        <f t="shared" si="644"/>
        <v/>
      </c>
      <c r="X371" s="23" t="str">
        <f>IF(O371="スギ",INDEX(データ!$H$7:$J$26,MATCH(R371,データ!$G$7:$G$26),MATCH(P371,データ!$H$6:$J$6)),IF(O371="ヒノキ",INDEX(データ!$H$32:$J$51,MATCH(R371,データ!$G$32:$G$51),MATCH(P371,データ!$H$31:$J$31)),IF(O371="マツ",INDEX(データ!#REF!,MATCH(R371,データ!#REF!),MATCH(P371,データ!#REF!)),IF(O371="ザツ",INDEX(データ!#REF!,MATCH(R371,データ!#REF!),MATCH(P371,データ!#REF!)),""))))</f>
        <v/>
      </c>
      <c r="Y371" s="22" t="str">
        <f t="shared" si="645"/>
        <v/>
      </c>
      <c r="Z371" s="21" t="str">
        <f t="shared" si="646"/>
        <v/>
      </c>
      <c r="AA371" s="27" t="str">
        <f t="shared" si="553"/>
        <v/>
      </c>
      <c r="AB371" s="24" t="str">
        <f t="shared" si="554"/>
        <v/>
      </c>
      <c r="AC371" s="25" t="str">
        <f t="shared" si="555"/>
        <v>0</v>
      </c>
      <c r="AD371" s="26" t="str">
        <f t="shared" si="556"/>
        <v/>
      </c>
      <c r="AE371" s="26" t="str">
        <f t="shared" si="557"/>
        <v/>
      </c>
      <c r="AF371" s="26" t="str">
        <f t="shared" si="558"/>
        <v/>
      </c>
      <c r="AG371" s="27" t="str">
        <f t="shared" si="559"/>
        <v/>
      </c>
      <c r="AH371" s="26" t="str">
        <f t="shared" si="560"/>
        <v/>
      </c>
      <c r="AI371" s="26" t="str">
        <f t="shared" si="561"/>
        <v/>
      </c>
      <c r="AJ371" s="45" t="s">
        <v>30</v>
      </c>
      <c r="AK371" s="55" t="str">
        <f>IF(ＣＳＶ貼付用!BI357="","",ＣＳＶ貼付用!BI357)</f>
        <v/>
      </c>
      <c r="AL371" s="38" t="str">
        <f>IF(ＣＳＶ貼付用!BK357="","",ＣＳＶ貼付用!BK357)</f>
        <v/>
      </c>
      <c r="AM371" s="38" t="str">
        <f>IF(ＣＳＶ貼付用!BM357="","",ＣＳＶ貼付用!BM357)</f>
        <v/>
      </c>
      <c r="AN371" s="40" t="str">
        <f t="shared" si="562"/>
        <v/>
      </c>
      <c r="AO371" s="41" t="str">
        <f>IF(林齢計算用!B357="","",林齢計算用!B357)</f>
        <v/>
      </c>
      <c r="AP371" s="41" t="str">
        <f t="shared" si="563"/>
        <v/>
      </c>
      <c r="AQ371" s="41" t="str">
        <f t="shared" si="564"/>
        <v/>
      </c>
      <c r="AR371" s="23" t="str">
        <f>IF(AM371="スギ",INDEX(データ!$C$7:$E$26,MATCH(AP371,データ!$B$7:$B$26),MATCH(AN371,データ!$C$6:$E$6)),IF(AM371="ヒノキ",INDEX(データ!$C$32:$E$51,MATCH(AP371,データ!$B$32:$B$51),MATCH(AN371,データ!$C$31:$E$31)),IF(AM371="マツ",INDEX(データ!#REF!,MATCH(AP371,データ!#REF!),MATCH(AN371,データ!#REF!)),IF(AM371="ザツ",INDEX(データ!#REF!,MATCH(AP371,データ!#REF!),MATCH(AN371,データ!#REF!)),""))))</f>
        <v/>
      </c>
      <c r="AS371" s="22" t="str">
        <f t="shared" si="547"/>
        <v/>
      </c>
      <c r="AT371" s="21" t="str">
        <f t="shared" si="565"/>
        <v/>
      </c>
      <c r="AU371" s="21" t="str">
        <f t="shared" si="566"/>
        <v/>
      </c>
      <c r="AV371" s="24" t="str">
        <f>IF(AM371="スギ",INDEX(データ!$H$7:$J$26,MATCH(AP371,データ!$G$7:$G$26),MATCH(AN371,データ!$H$6:$J$6)),IF(AM371="ヒノキ",INDEX(データ!$H$32:$J$51,MATCH(AP371,データ!$G$32:$G$51),MATCH(AN371,データ!$H$31:$J$31)),IF(AM371="マツ",INDEX(データ!#REF!,MATCH(AP371,データ!#REF!),MATCH(AN371,データ!#REF!)),IF(AM371="ザツ",INDEX(データ!#REF!,MATCH(AP371,データ!#REF!),MATCH(AN371,データ!#REF!)),""))))</f>
        <v/>
      </c>
      <c r="AW371" s="22" t="str">
        <f t="shared" si="567"/>
        <v/>
      </c>
      <c r="AX371" s="21" t="str">
        <f t="shared" si="568"/>
        <v/>
      </c>
      <c r="AY371" s="27" t="str">
        <f t="shared" si="569"/>
        <v/>
      </c>
      <c r="AZ371" s="24" t="str">
        <f t="shared" si="570"/>
        <v/>
      </c>
      <c r="BA371" s="25" t="str">
        <f t="shared" si="571"/>
        <v>0</v>
      </c>
      <c r="BB371" s="26" t="str">
        <f t="shared" si="572"/>
        <v/>
      </c>
      <c r="BC371" s="26" t="str">
        <f t="shared" si="573"/>
        <v/>
      </c>
      <c r="BD371" s="26" t="str">
        <f t="shared" si="574"/>
        <v/>
      </c>
      <c r="BE371" s="27" t="str">
        <f t="shared" si="575"/>
        <v/>
      </c>
      <c r="BF371" s="26" t="str">
        <f t="shared" si="576"/>
        <v/>
      </c>
      <c r="BG371" s="26" t="str">
        <f t="shared" si="577"/>
        <v/>
      </c>
      <c r="BH371" s="45" t="s">
        <v>30</v>
      </c>
      <c r="BI371" s="55" t="str">
        <f>IF(ＣＳＶ貼付用!BX357="","",ＣＳＶ貼付用!BX357)</f>
        <v/>
      </c>
      <c r="BJ371" s="38" t="str">
        <f>IF(ＣＳＶ貼付用!BZ357="","",ＣＳＶ貼付用!BZ357)</f>
        <v/>
      </c>
      <c r="BK371" s="38" t="str">
        <f>IF(ＣＳＶ貼付用!CB357="","",ＣＳＶ貼付用!CB357)</f>
        <v/>
      </c>
      <c r="BL371" s="40" t="str">
        <f t="shared" si="578"/>
        <v/>
      </c>
      <c r="BM371" s="41" t="str">
        <f>IF(林齢計算用!C357="","",林齢計算用!C357)</f>
        <v/>
      </c>
      <c r="BN371" s="41" t="str">
        <f t="shared" si="579"/>
        <v/>
      </c>
      <c r="BO371" s="41" t="str">
        <f t="shared" si="580"/>
        <v/>
      </c>
      <c r="BP371" s="23" t="str">
        <f>IF(BK371="スギ",INDEX(データ!$C$7:$E$26,MATCH(BN371,データ!$B$7:$B$26),MATCH(BL371,データ!$C$6:$E$6)),IF(BK371="ヒノキ",INDEX(データ!$C$32:$E$51,MATCH(BN371,データ!$B$32:$B$51),MATCH(BL371,データ!$C$31:$E$31)),IF(BK371="マツ",INDEX(データ!#REF!,MATCH(BN371,データ!#REF!),MATCH(BL371,データ!#REF!)),IF(BK371="ザツ",INDEX(データ!#REF!,MATCH(BN371,データ!#REF!),MATCH(BL371,データ!#REF!)),""))))</f>
        <v/>
      </c>
      <c r="BQ371" s="22" t="str">
        <f t="shared" si="548"/>
        <v/>
      </c>
      <c r="BR371" s="21" t="str">
        <f t="shared" si="581"/>
        <v/>
      </c>
      <c r="BS371" s="21" t="str">
        <f t="shared" si="582"/>
        <v/>
      </c>
      <c r="BT371" s="24" t="str">
        <f>IF(BK371="スギ",INDEX(データ!$H$7:$J$26,MATCH(BN371,データ!$G$7:$G$26),MATCH(BL371,データ!$H$6:$J$6)),IF(BK371="ヒノキ",INDEX(データ!$H$32:$J$51,MATCH(BN371,データ!$G$32:$G$51),MATCH(BL371,データ!$H$31:$J$31)),IF(BK371="マツ",INDEX(データ!#REF!,MATCH(BN371,データ!#REF!),MATCH(BL371,データ!#REF!)),IF(BK371="ザツ",INDEX(データ!#REF!,MATCH(BN371,データ!#REF!),MATCH(BL371,データ!#REF!)),""))))</f>
        <v/>
      </c>
      <c r="BU371" s="22" t="str">
        <f t="shared" si="583"/>
        <v/>
      </c>
      <c r="BV371" s="21" t="str">
        <f t="shared" si="584"/>
        <v/>
      </c>
      <c r="BW371" s="27" t="str">
        <f t="shared" si="585"/>
        <v/>
      </c>
      <c r="BX371" s="24" t="str">
        <f t="shared" si="586"/>
        <v/>
      </c>
      <c r="BY371" s="25" t="str">
        <f t="shared" si="587"/>
        <v>0</v>
      </c>
      <c r="BZ371" s="26" t="str">
        <f t="shared" si="588"/>
        <v/>
      </c>
      <c r="CA371" s="26" t="str">
        <f t="shared" si="589"/>
        <v/>
      </c>
      <c r="CB371" s="26" t="str">
        <f t="shared" si="590"/>
        <v/>
      </c>
      <c r="CC371" s="27" t="str">
        <f t="shared" si="591"/>
        <v/>
      </c>
      <c r="CD371" s="26" t="str">
        <f t="shared" si="592"/>
        <v/>
      </c>
      <c r="CE371" s="26" t="str">
        <f t="shared" si="593"/>
        <v/>
      </c>
      <c r="CF371" s="45" t="s">
        <v>30</v>
      </c>
      <c r="CG371" s="55" t="str">
        <f>IF(ＣＳＶ貼付用!CM357="","",ＣＳＶ貼付用!CM357)</f>
        <v/>
      </c>
      <c r="CH371" s="38" t="str">
        <f>IF(ＣＳＶ貼付用!CO357="","",ＣＳＶ貼付用!CO357)</f>
        <v/>
      </c>
      <c r="CI371" s="38" t="str">
        <f>IF(ＣＳＶ貼付用!CQ357="","",ＣＳＶ貼付用!CQ357)</f>
        <v/>
      </c>
      <c r="CJ371" s="40" t="str">
        <f t="shared" si="594"/>
        <v/>
      </c>
      <c r="CK371" s="41" t="str">
        <f>IF(林齢計算用!D357="","",林齢計算用!D357)</f>
        <v/>
      </c>
      <c r="CL371" s="41" t="str">
        <f t="shared" si="595"/>
        <v/>
      </c>
      <c r="CM371" s="41" t="str">
        <f t="shared" si="596"/>
        <v/>
      </c>
      <c r="CN371" s="23" t="str">
        <f>IF(CI371="スギ",INDEX(データ!$C$7:$E$26,MATCH(CL371,データ!$B$7:$B$26),MATCH(CJ371,データ!$C$6:$E$6)),IF(CI371="ヒノキ",INDEX(データ!$C$32:$E$51,MATCH(CL371,データ!$B$32:$B$51),MATCH(CJ371,データ!$C$31:$E$31)),IF(CI371="マツ",INDEX(データ!#REF!,MATCH(CL371,データ!#REF!),MATCH(CJ371,データ!#REF!)),IF(CI371="ザツ",INDEX(データ!#REF!,MATCH(CL371,データ!#REF!),MATCH(CJ371,データ!#REF!)),""))))</f>
        <v/>
      </c>
      <c r="CO371" s="22" t="str">
        <f t="shared" si="549"/>
        <v/>
      </c>
      <c r="CP371" s="21" t="str">
        <f t="shared" si="597"/>
        <v/>
      </c>
      <c r="CQ371" s="21" t="str">
        <f t="shared" si="598"/>
        <v/>
      </c>
      <c r="CR371" s="24" t="str">
        <f>IF(CI371="スギ",INDEX(データ!$H$7:$J$26,MATCH(CL371,データ!$G$7:$G$26),MATCH(CJ371,データ!$H$6:$J$6)),IF(CI371="ヒノキ",INDEX(データ!$H$32:$J$51,MATCH(CL371,データ!$G$32:$G$51),MATCH(CJ371,データ!$H$31:$J$31)),IF(CI371="マツ",INDEX(データ!#REF!,MATCH(CL371,データ!#REF!),MATCH(CJ371,データ!#REF!)),IF(CI371="ザツ",INDEX(データ!#REF!,MATCH(CL371,データ!#REF!),MATCH(CJ371,データ!#REF!)),""))))</f>
        <v/>
      </c>
      <c r="CS371" s="22" t="str">
        <f t="shared" si="599"/>
        <v/>
      </c>
      <c r="CT371" s="21" t="str">
        <f t="shared" si="600"/>
        <v/>
      </c>
      <c r="CU371" s="27" t="str">
        <f t="shared" si="601"/>
        <v/>
      </c>
      <c r="CV371" s="24" t="str">
        <f t="shared" si="602"/>
        <v/>
      </c>
      <c r="CW371" s="25" t="str">
        <f t="shared" si="603"/>
        <v>0</v>
      </c>
      <c r="CX371" s="26" t="str">
        <f t="shared" si="604"/>
        <v/>
      </c>
      <c r="CY371" s="26" t="str">
        <f t="shared" si="605"/>
        <v/>
      </c>
      <c r="CZ371" s="26" t="str">
        <f t="shared" si="606"/>
        <v/>
      </c>
      <c r="DA371" s="27" t="str">
        <f t="shared" si="607"/>
        <v/>
      </c>
      <c r="DB371" s="26" t="str">
        <f t="shared" si="608"/>
        <v/>
      </c>
      <c r="DC371" s="26" t="str">
        <f t="shared" si="609"/>
        <v/>
      </c>
      <c r="DD371" s="45" t="s">
        <v>30</v>
      </c>
      <c r="DE371" s="55" t="str">
        <f>IF(ＣＳＶ貼付用!DB357="","",ＣＳＶ貼付用!DB357)</f>
        <v/>
      </c>
      <c r="DF371" s="38" t="str">
        <f>IF(ＣＳＶ貼付用!DD357="","",ＣＳＶ貼付用!DD357)</f>
        <v/>
      </c>
      <c r="DG371" s="38" t="str">
        <f>IF(ＣＳＶ貼付用!DF357="","",ＣＳＶ貼付用!DF357)</f>
        <v/>
      </c>
      <c r="DH371" s="40" t="str">
        <f t="shared" si="610"/>
        <v/>
      </c>
      <c r="DI371" s="41" t="str">
        <f>IF(林齢計算用!E357="","",林齢計算用!E357)</f>
        <v/>
      </c>
      <c r="DJ371" s="41" t="str">
        <f t="shared" si="611"/>
        <v/>
      </c>
      <c r="DK371" s="41" t="str">
        <f t="shared" si="612"/>
        <v/>
      </c>
      <c r="DL371" s="23" t="str">
        <f>IF(DG371="スギ",INDEX(データ!$C$7:$E$26,MATCH(DJ371,データ!$B$7:$B$26),MATCH(DH371,データ!$C$6:$E$6)),IF(DG371="ヒノキ",INDEX(データ!$C$32:$E$51,MATCH(DJ371,データ!$B$32:$B$51),MATCH(DH371,データ!$C$31:$E$31)),IF(DG371="マツ",INDEX(データ!#REF!,MATCH(DJ371,データ!#REF!),MATCH(DH371,データ!#REF!)),IF(DG371="ザツ",INDEX(データ!#REF!,MATCH(DJ371,データ!#REF!),MATCH(DH371,データ!#REF!)),""))))</f>
        <v/>
      </c>
      <c r="DM371" s="22" t="str">
        <f t="shared" si="550"/>
        <v/>
      </c>
      <c r="DN371" s="21" t="str">
        <f t="shared" si="613"/>
        <v/>
      </c>
      <c r="DO371" s="21" t="str">
        <f t="shared" si="614"/>
        <v/>
      </c>
      <c r="DP371" s="24" t="str">
        <f>IF(DG371="スギ",INDEX(データ!$H$7:$J$26,MATCH(DJ371,データ!$G$7:$G$26),MATCH(DH371,データ!$H$6:$J$6)),IF(DG371="ヒノキ",INDEX(データ!$H$32:$J$51,MATCH(DJ371,データ!$G$32:$G$51),MATCH(DH371,データ!$H$31:$J$31)),IF(DG371="マツ",INDEX(データ!#REF!,MATCH(DJ371,データ!#REF!),MATCH(DH371,データ!#REF!)),IF(DG371="ザツ",INDEX(データ!#REF!,MATCH(DJ371,データ!#REF!),MATCH(DH371,データ!#REF!)),""))))</f>
        <v/>
      </c>
      <c r="DQ371" s="22" t="str">
        <f t="shared" si="615"/>
        <v/>
      </c>
      <c r="DR371" s="21" t="str">
        <f t="shared" si="616"/>
        <v/>
      </c>
      <c r="DS371" s="27" t="str">
        <f t="shared" si="617"/>
        <v/>
      </c>
      <c r="DT371" s="24" t="str">
        <f t="shared" si="618"/>
        <v/>
      </c>
      <c r="DU371" s="25" t="str">
        <f t="shared" si="619"/>
        <v>0</v>
      </c>
      <c r="DV371" s="26" t="str">
        <f t="shared" si="620"/>
        <v/>
      </c>
      <c r="DW371" s="26" t="str">
        <f t="shared" si="621"/>
        <v/>
      </c>
      <c r="DX371" s="26" t="str">
        <f t="shared" si="622"/>
        <v/>
      </c>
      <c r="DY371" s="27" t="str">
        <f t="shared" si="623"/>
        <v/>
      </c>
      <c r="DZ371" s="26" t="str">
        <f t="shared" si="624"/>
        <v/>
      </c>
      <c r="EA371" s="26" t="str">
        <f t="shared" si="625"/>
        <v/>
      </c>
      <c r="EB371" s="45" t="s">
        <v>30</v>
      </c>
      <c r="EC371" s="55" t="str">
        <f>IF(ＣＳＶ貼付用!DQ357="","",ＣＳＶ貼付用!DQ357)</f>
        <v/>
      </c>
      <c r="ED371" s="38" t="str">
        <f>IF(ＣＳＶ貼付用!DS357="","",ＣＳＶ貼付用!DS357)</f>
        <v/>
      </c>
      <c r="EE371" s="38" t="str">
        <f>IF(ＣＳＶ貼付用!DU357="","",ＣＳＶ貼付用!DU357)</f>
        <v/>
      </c>
      <c r="EF371" s="40" t="str">
        <f t="shared" si="626"/>
        <v/>
      </c>
      <c r="EG371" s="41" t="str">
        <f>IF(林齢計算用!F357="","",林齢計算用!F357)</f>
        <v/>
      </c>
      <c r="EH371" s="41" t="str">
        <f t="shared" si="627"/>
        <v/>
      </c>
      <c r="EI371" s="41" t="str">
        <f t="shared" si="628"/>
        <v/>
      </c>
      <c r="EJ371" s="23" t="str">
        <f>IF(EE371="スギ",INDEX(データ!$C$7:$E$26,MATCH(EH371,データ!$B$7:$B$26),MATCH(EF371,データ!$C$6:$E$6)),IF(EE371="ヒノキ",INDEX(データ!$C$32:$E$51,MATCH(EH371,データ!$B$32:$B$51),MATCH(EF371,データ!$C$31:$E$31)),IF(EE371="マツ",INDEX(データ!#REF!,MATCH(EH371,データ!#REF!),MATCH(EF371,データ!#REF!)),IF(EE371="ザツ",INDEX(データ!#REF!,MATCH(EH371,データ!#REF!),MATCH(EF371,データ!#REF!)),""))))</f>
        <v/>
      </c>
      <c r="EK371" s="22" t="str">
        <f t="shared" si="551"/>
        <v/>
      </c>
      <c r="EL371" s="21" t="str">
        <f t="shared" si="629"/>
        <v/>
      </c>
      <c r="EM371" s="21" t="str">
        <f t="shared" si="630"/>
        <v/>
      </c>
      <c r="EN371" s="24" t="str">
        <f>IF(EE371="スギ",INDEX(データ!$H$7:$J$26,MATCH(EH371,データ!$G$7:$G$26),MATCH(EF371,データ!$H$6:$J$6)),IF(EE371="ヒノキ",INDEX(データ!$H$32:$J$51,MATCH(EH371,データ!$G$32:$G$51),MATCH(EF371,データ!$H$31:$J$31)),IF(EE371="マツ",INDEX(データ!#REF!,MATCH(EH371,データ!#REF!),MATCH(EF371,データ!#REF!)),IF(EE371="ザツ",INDEX(データ!#REF!,MATCH(EH371,データ!#REF!),MATCH(EF371,データ!#REF!)),""))))</f>
        <v/>
      </c>
      <c r="EO371" s="22" t="str">
        <f t="shared" si="631"/>
        <v/>
      </c>
      <c r="EP371" s="21" t="str">
        <f t="shared" si="632"/>
        <v/>
      </c>
      <c r="EQ371" s="27" t="str">
        <f t="shared" si="633"/>
        <v/>
      </c>
      <c r="ER371" s="24" t="str">
        <f t="shared" si="634"/>
        <v/>
      </c>
      <c r="ES371" s="25" t="str">
        <f t="shared" si="635"/>
        <v>0</v>
      </c>
      <c r="ET371" s="26" t="str">
        <f t="shared" si="636"/>
        <v/>
      </c>
      <c r="EU371" s="26" t="str">
        <f t="shared" si="637"/>
        <v/>
      </c>
      <c r="EV371" s="26" t="str">
        <f t="shared" si="638"/>
        <v/>
      </c>
      <c r="EW371" s="27" t="str">
        <f t="shared" si="639"/>
        <v/>
      </c>
      <c r="EX371" s="26" t="str">
        <f t="shared" si="640"/>
        <v/>
      </c>
      <c r="EY371" s="26" t="str">
        <f t="shared" si="641"/>
        <v/>
      </c>
      <c r="EZ371" s="26">
        <f t="shared" si="642"/>
        <v>0</v>
      </c>
      <c r="FA371" s="43"/>
    </row>
    <row r="372" spans="1:157" ht="15.95" customHeight="1" x14ac:dyDescent="0.15">
      <c r="A372" s="21"/>
      <c r="B372" s="36" t="str">
        <f>IF(ＣＳＶ貼付用!G358="","",ＣＳＶ貼付用!G358)</f>
        <v/>
      </c>
      <c r="C372" s="36" t="str">
        <f>IF(ＣＳＶ貼付用!I358="","",ＣＳＶ貼付用!I358)</f>
        <v/>
      </c>
      <c r="D372" s="36" t="str">
        <f>IF(ＣＳＶ貼付用!J358="","",ＣＳＶ貼付用!J358)</f>
        <v/>
      </c>
      <c r="E372" s="36" t="str">
        <f>IF(ＣＳＶ貼付用!F358="","",ＣＳＶ貼付用!F358)</f>
        <v/>
      </c>
      <c r="F372" s="38" t="str">
        <f>IF(ＣＳＶ貼付用!T358="","",ＣＳＶ貼付用!T358)</f>
        <v/>
      </c>
      <c r="G372" s="38"/>
      <c r="H372" s="38" t="str">
        <f>IF(ＣＳＶ貼付用!GJ358="","",ＣＳＶ貼付用!GJ358)</f>
        <v/>
      </c>
      <c r="I372" s="38" t="str">
        <f>IF(ＣＳＶ貼付用!GL358="","",ＣＳＶ貼付用!GL358)</f>
        <v/>
      </c>
      <c r="J372" s="38" t="str">
        <f>IF(ＣＳＶ貼付用!GN358="","",ＣＳＶ貼付用!GN358)</f>
        <v/>
      </c>
      <c r="K372" s="38" t="str">
        <f>IF(ＣＳＶ貼付用!GP358="","",ＣＳＶ貼付用!GP358)</f>
        <v/>
      </c>
      <c r="L372" s="45" t="s">
        <v>30</v>
      </c>
      <c r="M372" s="55" t="str">
        <f>IF(ＣＳＶ貼付用!AT358="","",ＣＳＶ貼付用!AT358)</f>
        <v/>
      </c>
      <c r="N372" s="38" t="str">
        <f>IF(ＣＳＶ貼付用!AV358="","",ＣＳＶ貼付用!AV358)</f>
        <v/>
      </c>
      <c r="O372" s="38" t="str">
        <f>IF(ＣＳＶ貼付用!AX358="","",ＣＳＶ貼付用!AX358)</f>
        <v/>
      </c>
      <c r="P372" s="40" t="str">
        <f>IF(ＣＳＶ貼付用!FE358="","",ＣＳＶ貼付用!FE358)</f>
        <v/>
      </c>
      <c r="Q372" s="41" t="str">
        <f>IF(林齢計算用!A358="","",林齢計算用!A358)</f>
        <v/>
      </c>
      <c r="R372" s="41" t="str">
        <f t="shared" si="552"/>
        <v/>
      </c>
      <c r="S372" s="56" t="str">
        <f>IF(ＣＳＶ貼付用!EG358="","",ＣＳＶ貼付用!EG358*10)</f>
        <v/>
      </c>
      <c r="T372" s="23" t="str">
        <f>IF(O372="スギ",INDEX(データ!$C$7:$E$26,MATCH(R372,データ!$B$7:$B$26),MATCH(P372,データ!$C$6:$E$6)),IF(O372="ヒノキ",INDEX(データ!$C$32:$E$51,MATCH(R372,データ!$B$32:$B$51),MATCH(P372,データ!$C$31:$E$31)),IF(O372="マツ",INDEX(データ!#REF!,MATCH(R372,データ!#REF!),MATCH(P372,データ!#REF!)),IF(O372="ザツ",INDEX(データ!#REF!,MATCH(R372,データ!#REF!),MATCH(P372,データ!#REF!)),""))))</f>
        <v/>
      </c>
      <c r="U372" s="22" t="str">
        <f t="shared" si="643"/>
        <v/>
      </c>
      <c r="V372" s="21" t="str">
        <f t="shared" si="647"/>
        <v/>
      </c>
      <c r="W372" s="21" t="str">
        <f t="shared" si="644"/>
        <v/>
      </c>
      <c r="X372" s="23" t="str">
        <f>IF(O372="スギ",INDEX(データ!$H$7:$J$26,MATCH(R372,データ!$G$7:$G$26),MATCH(P372,データ!$H$6:$J$6)),IF(O372="ヒノキ",INDEX(データ!$H$32:$J$51,MATCH(R372,データ!$G$32:$G$51),MATCH(P372,データ!$H$31:$J$31)),IF(O372="マツ",INDEX(データ!#REF!,MATCH(R372,データ!#REF!),MATCH(P372,データ!#REF!)),IF(O372="ザツ",INDEX(データ!#REF!,MATCH(R372,データ!#REF!),MATCH(P372,データ!#REF!)),""))))</f>
        <v/>
      </c>
      <c r="Y372" s="22" t="str">
        <f t="shared" si="645"/>
        <v/>
      </c>
      <c r="Z372" s="21" t="str">
        <f t="shared" si="646"/>
        <v/>
      </c>
      <c r="AA372" s="27" t="str">
        <f t="shared" si="553"/>
        <v/>
      </c>
      <c r="AB372" s="24" t="str">
        <f t="shared" si="554"/>
        <v/>
      </c>
      <c r="AC372" s="25" t="str">
        <f t="shared" si="555"/>
        <v>0</v>
      </c>
      <c r="AD372" s="26" t="str">
        <f t="shared" si="556"/>
        <v/>
      </c>
      <c r="AE372" s="26" t="str">
        <f t="shared" si="557"/>
        <v/>
      </c>
      <c r="AF372" s="26" t="str">
        <f t="shared" si="558"/>
        <v/>
      </c>
      <c r="AG372" s="27" t="str">
        <f t="shared" si="559"/>
        <v/>
      </c>
      <c r="AH372" s="26" t="str">
        <f t="shared" si="560"/>
        <v/>
      </c>
      <c r="AI372" s="26" t="str">
        <f t="shared" si="561"/>
        <v/>
      </c>
      <c r="AJ372" s="45" t="s">
        <v>30</v>
      </c>
      <c r="AK372" s="55" t="str">
        <f>IF(ＣＳＶ貼付用!BI358="","",ＣＳＶ貼付用!BI358)</f>
        <v/>
      </c>
      <c r="AL372" s="38" t="str">
        <f>IF(ＣＳＶ貼付用!BK358="","",ＣＳＶ貼付用!BK358)</f>
        <v/>
      </c>
      <c r="AM372" s="38" t="str">
        <f>IF(ＣＳＶ貼付用!BM358="","",ＣＳＶ貼付用!BM358)</f>
        <v/>
      </c>
      <c r="AN372" s="40" t="str">
        <f t="shared" si="562"/>
        <v/>
      </c>
      <c r="AO372" s="41" t="str">
        <f>IF(林齢計算用!B358="","",林齢計算用!B358)</f>
        <v/>
      </c>
      <c r="AP372" s="41" t="str">
        <f t="shared" si="563"/>
        <v/>
      </c>
      <c r="AQ372" s="41" t="str">
        <f t="shared" si="564"/>
        <v/>
      </c>
      <c r="AR372" s="23" t="str">
        <f>IF(AM372="スギ",INDEX(データ!$C$7:$E$26,MATCH(AP372,データ!$B$7:$B$26),MATCH(AN372,データ!$C$6:$E$6)),IF(AM372="ヒノキ",INDEX(データ!$C$32:$E$51,MATCH(AP372,データ!$B$32:$B$51),MATCH(AN372,データ!$C$31:$E$31)),IF(AM372="マツ",INDEX(データ!#REF!,MATCH(AP372,データ!#REF!),MATCH(AN372,データ!#REF!)),IF(AM372="ザツ",INDEX(データ!#REF!,MATCH(AP372,データ!#REF!),MATCH(AN372,データ!#REF!)),""))))</f>
        <v/>
      </c>
      <c r="AS372" s="22" t="str">
        <f t="shared" si="547"/>
        <v/>
      </c>
      <c r="AT372" s="21" t="str">
        <f t="shared" si="565"/>
        <v/>
      </c>
      <c r="AU372" s="21" t="str">
        <f t="shared" si="566"/>
        <v/>
      </c>
      <c r="AV372" s="24" t="str">
        <f>IF(AM372="スギ",INDEX(データ!$H$7:$J$26,MATCH(AP372,データ!$G$7:$G$26),MATCH(AN372,データ!$H$6:$J$6)),IF(AM372="ヒノキ",INDEX(データ!$H$32:$J$51,MATCH(AP372,データ!$G$32:$G$51),MATCH(AN372,データ!$H$31:$J$31)),IF(AM372="マツ",INDEX(データ!#REF!,MATCH(AP372,データ!#REF!),MATCH(AN372,データ!#REF!)),IF(AM372="ザツ",INDEX(データ!#REF!,MATCH(AP372,データ!#REF!),MATCH(AN372,データ!#REF!)),""))))</f>
        <v/>
      </c>
      <c r="AW372" s="22" t="str">
        <f t="shared" si="567"/>
        <v/>
      </c>
      <c r="AX372" s="21" t="str">
        <f t="shared" si="568"/>
        <v/>
      </c>
      <c r="AY372" s="27" t="str">
        <f t="shared" si="569"/>
        <v/>
      </c>
      <c r="AZ372" s="24" t="str">
        <f t="shared" si="570"/>
        <v/>
      </c>
      <c r="BA372" s="25" t="str">
        <f t="shared" si="571"/>
        <v>0</v>
      </c>
      <c r="BB372" s="26" t="str">
        <f t="shared" si="572"/>
        <v/>
      </c>
      <c r="BC372" s="26" t="str">
        <f t="shared" si="573"/>
        <v/>
      </c>
      <c r="BD372" s="26" t="str">
        <f t="shared" si="574"/>
        <v/>
      </c>
      <c r="BE372" s="27" t="str">
        <f t="shared" si="575"/>
        <v/>
      </c>
      <c r="BF372" s="26" t="str">
        <f t="shared" si="576"/>
        <v/>
      </c>
      <c r="BG372" s="26" t="str">
        <f t="shared" si="577"/>
        <v/>
      </c>
      <c r="BH372" s="45" t="s">
        <v>30</v>
      </c>
      <c r="BI372" s="55" t="str">
        <f>IF(ＣＳＶ貼付用!BX358="","",ＣＳＶ貼付用!BX358)</f>
        <v/>
      </c>
      <c r="BJ372" s="38" t="str">
        <f>IF(ＣＳＶ貼付用!BZ358="","",ＣＳＶ貼付用!BZ358)</f>
        <v/>
      </c>
      <c r="BK372" s="38" t="str">
        <f>IF(ＣＳＶ貼付用!CB358="","",ＣＳＶ貼付用!CB358)</f>
        <v/>
      </c>
      <c r="BL372" s="40" t="str">
        <f t="shared" si="578"/>
        <v/>
      </c>
      <c r="BM372" s="41" t="str">
        <f>IF(林齢計算用!C358="","",林齢計算用!C358)</f>
        <v/>
      </c>
      <c r="BN372" s="41" t="str">
        <f t="shared" si="579"/>
        <v/>
      </c>
      <c r="BO372" s="41" t="str">
        <f t="shared" si="580"/>
        <v/>
      </c>
      <c r="BP372" s="23" t="str">
        <f>IF(BK372="スギ",INDEX(データ!$C$7:$E$26,MATCH(BN372,データ!$B$7:$B$26),MATCH(BL372,データ!$C$6:$E$6)),IF(BK372="ヒノキ",INDEX(データ!$C$32:$E$51,MATCH(BN372,データ!$B$32:$B$51),MATCH(BL372,データ!$C$31:$E$31)),IF(BK372="マツ",INDEX(データ!#REF!,MATCH(BN372,データ!#REF!),MATCH(BL372,データ!#REF!)),IF(BK372="ザツ",INDEX(データ!#REF!,MATCH(BN372,データ!#REF!),MATCH(BL372,データ!#REF!)),""))))</f>
        <v/>
      </c>
      <c r="BQ372" s="22" t="str">
        <f t="shared" si="548"/>
        <v/>
      </c>
      <c r="BR372" s="21" t="str">
        <f t="shared" si="581"/>
        <v/>
      </c>
      <c r="BS372" s="21" t="str">
        <f t="shared" si="582"/>
        <v/>
      </c>
      <c r="BT372" s="24" t="str">
        <f>IF(BK372="スギ",INDEX(データ!$H$7:$J$26,MATCH(BN372,データ!$G$7:$G$26),MATCH(BL372,データ!$H$6:$J$6)),IF(BK372="ヒノキ",INDEX(データ!$H$32:$J$51,MATCH(BN372,データ!$G$32:$G$51),MATCH(BL372,データ!$H$31:$J$31)),IF(BK372="マツ",INDEX(データ!#REF!,MATCH(BN372,データ!#REF!),MATCH(BL372,データ!#REF!)),IF(BK372="ザツ",INDEX(データ!#REF!,MATCH(BN372,データ!#REF!),MATCH(BL372,データ!#REF!)),""))))</f>
        <v/>
      </c>
      <c r="BU372" s="22" t="str">
        <f t="shared" si="583"/>
        <v/>
      </c>
      <c r="BV372" s="21" t="str">
        <f t="shared" si="584"/>
        <v/>
      </c>
      <c r="BW372" s="27" t="str">
        <f t="shared" si="585"/>
        <v/>
      </c>
      <c r="BX372" s="24" t="str">
        <f t="shared" si="586"/>
        <v/>
      </c>
      <c r="BY372" s="25" t="str">
        <f t="shared" si="587"/>
        <v>0</v>
      </c>
      <c r="BZ372" s="26" t="str">
        <f t="shared" si="588"/>
        <v/>
      </c>
      <c r="CA372" s="26" t="str">
        <f t="shared" si="589"/>
        <v/>
      </c>
      <c r="CB372" s="26" t="str">
        <f t="shared" si="590"/>
        <v/>
      </c>
      <c r="CC372" s="27" t="str">
        <f t="shared" si="591"/>
        <v/>
      </c>
      <c r="CD372" s="26" t="str">
        <f t="shared" si="592"/>
        <v/>
      </c>
      <c r="CE372" s="26" t="str">
        <f t="shared" si="593"/>
        <v/>
      </c>
      <c r="CF372" s="45" t="s">
        <v>30</v>
      </c>
      <c r="CG372" s="55" t="str">
        <f>IF(ＣＳＶ貼付用!CM358="","",ＣＳＶ貼付用!CM358)</f>
        <v/>
      </c>
      <c r="CH372" s="38" t="str">
        <f>IF(ＣＳＶ貼付用!CO358="","",ＣＳＶ貼付用!CO358)</f>
        <v/>
      </c>
      <c r="CI372" s="38" t="str">
        <f>IF(ＣＳＶ貼付用!CQ358="","",ＣＳＶ貼付用!CQ358)</f>
        <v/>
      </c>
      <c r="CJ372" s="40" t="str">
        <f t="shared" si="594"/>
        <v/>
      </c>
      <c r="CK372" s="41" t="str">
        <f>IF(林齢計算用!D358="","",林齢計算用!D358)</f>
        <v/>
      </c>
      <c r="CL372" s="41" t="str">
        <f t="shared" si="595"/>
        <v/>
      </c>
      <c r="CM372" s="41" t="str">
        <f t="shared" si="596"/>
        <v/>
      </c>
      <c r="CN372" s="23" t="str">
        <f>IF(CI372="スギ",INDEX(データ!$C$7:$E$26,MATCH(CL372,データ!$B$7:$B$26),MATCH(CJ372,データ!$C$6:$E$6)),IF(CI372="ヒノキ",INDEX(データ!$C$32:$E$51,MATCH(CL372,データ!$B$32:$B$51),MATCH(CJ372,データ!$C$31:$E$31)),IF(CI372="マツ",INDEX(データ!#REF!,MATCH(CL372,データ!#REF!),MATCH(CJ372,データ!#REF!)),IF(CI372="ザツ",INDEX(データ!#REF!,MATCH(CL372,データ!#REF!),MATCH(CJ372,データ!#REF!)),""))))</f>
        <v/>
      </c>
      <c r="CO372" s="22" t="str">
        <f t="shared" si="549"/>
        <v/>
      </c>
      <c r="CP372" s="21" t="str">
        <f t="shared" si="597"/>
        <v/>
      </c>
      <c r="CQ372" s="21" t="str">
        <f t="shared" si="598"/>
        <v/>
      </c>
      <c r="CR372" s="24" t="str">
        <f>IF(CI372="スギ",INDEX(データ!$H$7:$J$26,MATCH(CL372,データ!$G$7:$G$26),MATCH(CJ372,データ!$H$6:$J$6)),IF(CI372="ヒノキ",INDEX(データ!$H$32:$J$51,MATCH(CL372,データ!$G$32:$G$51),MATCH(CJ372,データ!$H$31:$J$31)),IF(CI372="マツ",INDEX(データ!#REF!,MATCH(CL372,データ!#REF!),MATCH(CJ372,データ!#REF!)),IF(CI372="ザツ",INDEX(データ!#REF!,MATCH(CL372,データ!#REF!),MATCH(CJ372,データ!#REF!)),""))))</f>
        <v/>
      </c>
      <c r="CS372" s="22" t="str">
        <f t="shared" si="599"/>
        <v/>
      </c>
      <c r="CT372" s="21" t="str">
        <f t="shared" si="600"/>
        <v/>
      </c>
      <c r="CU372" s="27" t="str">
        <f t="shared" si="601"/>
        <v/>
      </c>
      <c r="CV372" s="24" t="str">
        <f t="shared" si="602"/>
        <v/>
      </c>
      <c r="CW372" s="25" t="str">
        <f t="shared" si="603"/>
        <v>0</v>
      </c>
      <c r="CX372" s="26" t="str">
        <f t="shared" si="604"/>
        <v/>
      </c>
      <c r="CY372" s="26" t="str">
        <f t="shared" si="605"/>
        <v/>
      </c>
      <c r="CZ372" s="26" t="str">
        <f t="shared" si="606"/>
        <v/>
      </c>
      <c r="DA372" s="27" t="str">
        <f t="shared" si="607"/>
        <v/>
      </c>
      <c r="DB372" s="26" t="str">
        <f t="shared" si="608"/>
        <v/>
      </c>
      <c r="DC372" s="26" t="str">
        <f t="shared" si="609"/>
        <v/>
      </c>
      <c r="DD372" s="45" t="s">
        <v>30</v>
      </c>
      <c r="DE372" s="55" t="str">
        <f>IF(ＣＳＶ貼付用!DB358="","",ＣＳＶ貼付用!DB358)</f>
        <v/>
      </c>
      <c r="DF372" s="38" t="str">
        <f>IF(ＣＳＶ貼付用!DD358="","",ＣＳＶ貼付用!DD358)</f>
        <v/>
      </c>
      <c r="DG372" s="38" t="str">
        <f>IF(ＣＳＶ貼付用!DF358="","",ＣＳＶ貼付用!DF358)</f>
        <v/>
      </c>
      <c r="DH372" s="40" t="str">
        <f t="shared" si="610"/>
        <v/>
      </c>
      <c r="DI372" s="41" t="str">
        <f>IF(林齢計算用!E358="","",林齢計算用!E358)</f>
        <v/>
      </c>
      <c r="DJ372" s="41" t="str">
        <f t="shared" si="611"/>
        <v/>
      </c>
      <c r="DK372" s="41" t="str">
        <f t="shared" si="612"/>
        <v/>
      </c>
      <c r="DL372" s="23" t="str">
        <f>IF(DG372="スギ",INDEX(データ!$C$7:$E$26,MATCH(DJ372,データ!$B$7:$B$26),MATCH(DH372,データ!$C$6:$E$6)),IF(DG372="ヒノキ",INDEX(データ!$C$32:$E$51,MATCH(DJ372,データ!$B$32:$B$51),MATCH(DH372,データ!$C$31:$E$31)),IF(DG372="マツ",INDEX(データ!#REF!,MATCH(DJ372,データ!#REF!),MATCH(DH372,データ!#REF!)),IF(DG372="ザツ",INDEX(データ!#REF!,MATCH(DJ372,データ!#REF!),MATCH(DH372,データ!#REF!)),""))))</f>
        <v/>
      </c>
      <c r="DM372" s="22" t="str">
        <f t="shared" si="550"/>
        <v/>
      </c>
      <c r="DN372" s="21" t="str">
        <f t="shared" si="613"/>
        <v/>
      </c>
      <c r="DO372" s="21" t="str">
        <f t="shared" si="614"/>
        <v/>
      </c>
      <c r="DP372" s="24" t="str">
        <f>IF(DG372="スギ",INDEX(データ!$H$7:$J$26,MATCH(DJ372,データ!$G$7:$G$26),MATCH(DH372,データ!$H$6:$J$6)),IF(DG372="ヒノキ",INDEX(データ!$H$32:$J$51,MATCH(DJ372,データ!$G$32:$G$51),MATCH(DH372,データ!$H$31:$J$31)),IF(DG372="マツ",INDEX(データ!#REF!,MATCH(DJ372,データ!#REF!),MATCH(DH372,データ!#REF!)),IF(DG372="ザツ",INDEX(データ!#REF!,MATCH(DJ372,データ!#REF!),MATCH(DH372,データ!#REF!)),""))))</f>
        <v/>
      </c>
      <c r="DQ372" s="22" t="str">
        <f t="shared" si="615"/>
        <v/>
      </c>
      <c r="DR372" s="21" t="str">
        <f t="shared" si="616"/>
        <v/>
      </c>
      <c r="DS372" s="27" t="str">
        <f t="shared" si="617"/>
        <v/>
      </c>
      <c r="DT372" s="24" t="str">
        <f t="shared" si="618"/>
        <v/>
      </c>
      <c r="DU372" s="25" t="str">
        <f t="shared" si="619"/>
        <v>0</v>
      </c>
      <c r="DV372" s="26" t="str">
        <f t="shared" si="620"/>
        <v/>
      </c>
      <c r="DW372" s="26" t="str">
        <f t="shared" si="621"/>
        <v/>
      </c>
      <c r="DX372" s="26" t="str">
        <f t="shared" si="622"/>
        <v/>
      </c>
      <c r="DY372" s="27" t="str">
        <f t="shared" si="623"/>
        <v/>
      </c>
      <c r="DZ372" s="26" t="str">
        <f t="shared" si="624"/>
        <v/>
      </c>
      <c r="EA372" s="26" t="str">
        <f t="shared" si="625"/>
        <v/>
      </c>
      <c r="EB372" s="45" t="s">
        <v>30</v>
      </c>
      <c r="EC372" s="55" t="str">
        <f>IF(ＣＳＶ貼付用!DQ358="","",ＣＳＶ貼付用!DQ358)</f>
        <v/>
      </c>
      <c r="ED372" s="38" t="str">
        <f>IF(ＣＳＶ貼付用!DS358="","",ＣＳＶ貼付用!DS358)</f>
        <v/>
      </c>
      <c r="EE372" s="38" t="str">
        <f>IF(ＣＳＶ貼付用!DU358="","",ＣＳＶ貼付用!DU358)</f>
        <v/>
      </c>
      <c r="EF372" s="40" t="str">
        <f t="shared" si="626"/>
        <v/>
      </c>
      <c r="EG372" s="41" t="str">
        <f>IF(林齢計算用!F358="","",林齢計算用!F358)</f>
        <v/>
      </c>
      <c r="EH372" s="41" t="str">
        <f t="shared" si="627"/>
        <v/>
      </c>
      <c r="EI372" s="41" t="str">
        <f t="shared" si="628"/>
        <v/>
      </c>
      <c r="EJ372" s="23" t="str">
        <f>IF(EE372="スギ",INDEX(データ!$C$7:$E$26,MATCH(EH372,データ!$B$7:$B$26),MATCH(EF372,データ!$C$6:$E$6)),IF(EE372="ヒノキ",INDEX(データ!$C$32:$E$51,MATCH(EH372,データ!$B$32:$B$51),MATCH(EF372,データ!$C$31:$E$31)),IF(EE372="マツ",INDEX(データ!#REF!,MATCH(EH372,データ!#REF!),MATCH(EF372,データ!#REF!)),IF(EE372="ザツ",INDEX(データ!#REF!,MATCH(EH372,データ!#REF!),MATCH(EF372,データ!#REF!)),""))))</f>
        <v/>
      </c>
      <c r="EK372" s="22" t="str">
        <f t="shared" si="551"/>
        <v/>
      </c>
      <c r="EL372" s="21" t="str">
        <f t="shared" si="629"/>
        <v/>
      </c>
      <c r="EM372" s="21" t="str">
        <f t="shared" si="630"/>
        <v/>
      </c>
      <c r="EN372" s="24" t="str">
        <f>IF(EE372="スギ",INDEX(データ!$H$7:$J$26,MATCH(EH372,データ!$G$7:$G$26),MATCH(EF372,データ!$H$6:$J$6)),IF(EE372="ヒノキ",INDEX(データ!$H$32:$J$51,MATCH(EH372,データ!$G$32:$G$51),MATCH(EF372,データ!$H$31:$J$31)),IF(EE372="マツ",INDEX(データ!#REF!,MATCH(EH372,データ!#REF!),MATCH(EF372,データ!#REF!)),IF(EE372="ザツ",INDEX(データ!#REF!,MATCH(EH372,データ!#REF!),MATCH(EF372,データ!#REF!)),""))))</f>
        <v/>
      </c>
      <c r="EO372" s="22" t="str">
        <f t="shared" si="631"/>
        <v/>
      </c>
      <c r="EP372" s="21" t="str">
        <f t="shared" si="632"/>
        <v/>
      </c>
      <c r="EQ372" s="27" t="str">
        <f t="shared" si="633"/>
        <v/>
      </c>
      <c r="ER372" s="24" t="str">
        <f t="shared" si="634"/>
        <v/>
      </c>
      <c r="ES372" s="25" t="str">
        <f t="shared" si="635"/>
        <v>0</v>
      </c>
      <c r="ET372" s="26" t="str">
        <f t="shared" si="636"/>
        <v/>
      </c>
      <c r="EU372" s="26" t="str">
        <f t="shared" si="637"/>
        <v/>
      </c>
      <c r="EV372" s="26" t="str">
        <f t="shared" si="638"/>
        <v/>
      </c>
      <c r="EW372" s="27" t="str">
        <f t="shared" si="639"/>
        <v/>
      </c>
      <c r="EX372" s="26" t="str">
        <f t="shared" si="640"/>
        <v/>
      </c>
      <c r="EY372" s="26" t="str">
        <f t="shared" si="641"/>
        <v/>
      </c>
      <c r="EZ372" s="26">
        <f t="shared" si="642"/>
        <v>0</v>
      </c>
      <c r="FA372" s="43"/>
    </row>
    <row r="373" spans="1:157" ht="15.95" customHeight="1" x14ac:dyDescent="0.15">
      <c r="A373" s="21"/>
      <c r="B373" s="36" t="str">
        <f>IF(ＣＳＶ貼付用!G359="","",ＣＳＶ貼付用!G359)</f>
        <v/>
      </c>
      <c r="C373" s="36" t="str">
        <f>IF(ＣＳＶ貼付用!I359="","",ＣＳＶ貼付用!I359)</f>
        <v/>
      </c>
      <c r="D373" s="36" t="str">
        <f>IF(ＣＳＶ貼付用!J359="","",ＣＳＶ貼付用!J359)</f>
        <v/>
      </c>
      <c r="E373" s="36" t="str">
        <f>IF(ＣＳＶ貼付用!F359="","",ＣＳＶ貼付用!F359)</f>
        <v/>
      </c>
      <c r="F373" s="38" t="str">
        <f>IF(ＣＳＶ貼付用!T359="","",ＣＳＶ貼付用!T359)</f>
        <v/>
      </c>
      <c r="G373" s="38"/>
      <c r="H373" s="38" t="str">
        <f>IF(ＣＳＶ貼付用!GJ359="","",ＣＳＶ貼付用!GJ359)</f>
        <v/>
      </c>
      <c r="I373" s="38" t="str">
        <f>IF(ＣＳＶ貼付用!GL359="","",ＣＳＶ貼付用!GL359)</f>
        <v/>
      </c>
      <c r="J373" s="38" t="str">
        <f>IF(ＣＳＶ貼付用!GN359="","",ＣＳＶ貼付用!GN359)</f>
        <v/>
      </c>
      <c r="K373" s="38" t="str">
        <f>IF(ＣＳＶ貼付用!GP359="","",ＣＳＶ貼付用!GP359)</f>
        <v/>
      </c>
      <c r="L373" s="45" t="s">
        <v>30</v>
      </c>
      <c r="M373" s="55" t="str">
        <f>IF(ＣＳＶ貼付用!AT359="","",ＣＳＶ貼付用!AT359)</f>
        <v/>
      </c>
      <c r="N373" s="38" t="str">
        <f>IF(ＣＳＶ貼付用!AV359="","",ＣＳＶ貼付用!AV359)</f>
        <v/>
      </c>
      <c r="O373" s="38" t="str">
        <f>IF(ＣＳＶ貼付用!AX359="","",ＣＳＶ貼付用!AX359)</f>
        <v/>
      </c>
      <c r="P373" s="40" t="str">
        <f>IF(ＣＳＶ貼付用!FE359="","",ＣＳＶ貼付用!FE359)</f>
        <v/>
      </c>
      <c r="Q373" s="41" t="str">
        <f>IF(林齢計算用!A359="","",林齢計算用!A359)</f>
        <v/>
      </c>
      <c r="R373" s="41" t="str">
        <f t="shared" si="552"/>
        <v/>
      </c>
      <c r="S373" s="56" t="str">
        <f>IF(ＣＳＶ貼付用!EG359="","",ＣＳＶ貼付用!EG359*10)</f>
        <v/>
      </c>
      <c r="T373" s="23" t="str">
        <f>IF(O373="スギ",INDEX(データ!$C$7:$E$26,MATCH(R373,データ!$B$7:$B$26),MATCH(P373,データ!$C$6:$E$6)),IF(O373="ヒノキ",INDEX(データ!$C$32:$E$51,MATCH(R373,データ!$B$32:$B$51),MATCH(P373,データ!$C$31:$E$31)),IF(O373="マツ",INDEX(データ!#REF!,MATCH(R373,データ!#REF!),MATCH(P373,データ!#REF!)),IF(O373="ザツ",INDEX(データ!#REF!,MATCH(R373,データ!#REF!),MATCH(P373,データ!#REF!)),""))))</f>
        <v/>
      </c>
      <c r="U373" s="22" t="str">
        <f t="shared" si="643"/>
        <v/>
      </c>
      <c r="V373" s="21" t="str">
        <f t="shared" si="647"/>
        <v/>
      </c>
      <c r="W373" s="21" t="str">
        <f t="shared" si="644"/>
        <v/>
      </c>
      <c r="X373" s="23" t="str">
        <f>IF(O373="スギ",INDEX(データ!$H$7:$J$26,MATCH(R373,データ!$G$7:$G$26),MATCH(P373,データ!$H$6:$J$6)),IF(O373="ヒノキ",INDEX(データ!$H$32:$J$51,MATCH(R373,データ!$G$32:$G$51),MATCH(P373,データ!$H$31:$J$31)),IF(O373="マツ",INDEX(データ!#REF!,MATCH(R373,データ!#REF!),MATCH(P373,データ!#REF!)),IF(O373="ザツ",INDEX(データ!#REF!,MATCH(R373,データ!#REF!),MATCH(P373,データ!#REF!)),""))))</f>
        <v/>
      </c>
      <c r="Y373" s="22" t="str">
        <f t="shared" si="645"/>
        <v/>
      </c>
      <c r="Z373" s="21" t="str">
        <f t="shared" si="646"/>
        <v/>
      </c>
      <c r="AA373" s="27" t="str">
        <f t="shared" si="553"/>
        <v/>
      </c>
      <c r="AB373" s="24" t="str">
        <f t="shared" si="554"/>
        <v/>
      </c>
      <c r="AC373" s="25" t="str">
        <f t="shared" si="555"/>
        <v>0</v>
      </c>
      <c r="AD373" s="26" t="str">
        <f t="shared" si="556"/>
        <v/>
      </c>
      <c r="AE373" s="26" t="str">
        <f t="shared" si="557"/>
        <v/>
      </c>
      <c r="AF373" s="26" t="str">
        <f t="shared" si="558"/>
        <v/>
      </c>
      <c r="AG373" s="27" t="str">
        <f t="shared" si="559"/>
        <v/>
      </c>
      <c r="AH373" s="26" t="str">
        <f t="shared" si="560"/>
        <v/>
      </c>
      <c r="AI373" s="26" t="str">
        <f t="shared" si="561"/>
        <v/>
      </c>
      <c r="AJ373" s="45" t="s">
        <v>30</v>
      </c>
      <c r="AK373" s="55" t="str">
        <f>IF(ＣＳＶ貼付用!BI359="","",ＣＳＶ貼付用!BI359)</f>
        <v/>
      </c>
      <c r="AL373" s="38" t="str">
        <f>IF(ＣＳＶ貼付用!BK359="","",ＣＳＶ貼付用!BK359)</f>
        <v/>
      </c>
      <c r="AM373" s="38" t="str">
        <f>IF(ＣＳＶ貼付用!BM359="","",ＣＳＶ貼付用!BM359)</f>
        <v/>
      </c>
      <c r="AN373" s="40" t="str">
        <f t="shared" si="562"/>
        <v/>
      </c>
      <c r="AO373" s="41" t="str">
        <f>IF(林齢計算用!B359="","",林齢計算用!B359)</f>
        <v/>
      </c>
      <c r="AP373" s="41" t="str">
        <f t="shared" si="563"/>
        <v/>
      </c>
      <c r="AQ373" s="41" t="str">
        <f t="shared" si="564"/>
        <v/>
      </c>
      <c r="AR373" s="23" t="str">
        <f>IF(AM373="スギ",INDEX(データ!$C$7:$E$26,MATCH(AP373,データ!$B$7:$B$26),MATCH(AN373,データ!$C$6:$E$6)),IF(AM373="ヒノキ",INDEX(データ!$C$32:$E$51,MATCH(AP373,データ!$B$32:$B$51),MATCH(AN373,データ!$C$31:$E$31)),IF(AM373="マツ",INDEX(データ!#REF!,MATCH(AP373,データ!#REF!),MATCH(AN373,データ!#REF!)),IF(AM373="ザツ",INDEX(データ!#REF!,MATCH(AP373,データ!#REF!),MATCH(AN373,データ!#REF!)),""))))</f>
        <v/>
      </c>
      <c r="AS373" s="22" t="str">
        <f t="shared" si="547"/>
        <v/>
      </c>
      <c r="AT373" s="21" t="str">
        <f t="shared" si="565"/>
        <v/>
      </c>
      <c r="AU373" s="21" t="str">
        <f t="shared" si="566"/>
        <v/>
      </c>
      <c r="AV373" s="24" t="str">
        <f>IF(AM373="スギ",INDEX(データ!$H$7:$J$26,MATCH(AP373,データ!$G$7:$G$26),MATCH(AN373,データ!$H$6:$J$6)),IF(AM373="ヒノキ",INDEX(データ!$H$32:$J$51,MATCH(AP373,データ!$G$32:$G$51),MATCH(AN373,データ!$H$31:$J$31)),IF(AM373="マツ",INDEX(データ!#REF!,MATCH(AP373,データ!#REF!),MATCH(AN373,データ!#REF!)),IF(AM373="ザツ",INDEX(データ!#REF!,MATCH(AP373,データ!#REF!),MATCH(AN373,データ!#REF!)),""))))</f>
        <v/>
      </c>
      <c r="AW373" s="22" t="str">
        <f t="shared" si="567"/>
        <v/>
      </c>
      <c r="AX373" s="21" t="str">
        <f t="shared" si="568"/>
        <v/>
      </c>
      <c r="AY373" s="27" t="str">
        <f t="shared" si="569"/>
        <v/>
      </c>
      <c r="AZ373" s="24" t="str">
        <f t="shared" si="570"/>
        <v/>
      </c>
      <c r="BA373" s="25" t="str">
        <f t="shared" si="571"/>
        <v>0</v>
      </c>
      <c r="BB373" s="26" t="str">
        <f t="shared" si="572"/>
        <v/>
      </c>
      <c r="BC373" s="26" t="str">
        <f t="shared" si="573"/>
        <v/>
      </c>
      <c r="BD373" s="26" t="str">
        <f t="shared" si="574"/>
        <v/>
      </c>
      <c r="BE373" s="27" t="str">
        <f t="shared" si="575"/>
        <v/>
      </c>
      <c r="BF373" s="26" t="str">
        <f t="shared" si="576"/>
        <v/>
      </c>
      <c r="BG373" s="26" t="str">
        <f t="shared" si="577"/>
        <v/>
      </c>
      <c r="BH373" s="45" t="s">
        <v>30</v>
      </c>
      <c r="BI373" s="55" t="str">
        <f>IF(ＣＳＶ貼付用!BX359="","",ＣＳＶ貼付用!BX359)</f>
        <v/>
      </c>
      <c r="BJ373" s="38" t="str">
        <f>IF(ＣＳＶ貼付用!BZ359="","",ＣＳＶ貼付用!BZ359)</f>
        <v/>
      </c>
      <c r="BK373" s="38" t="str">
        <f>IF(ＣＳＶ貼付用!CB359="","",ＣＳＶ貼付用!CB359)</f>
        <v/>
      </c>
      <c r="BL373" s="40" t="str">
        <f t="shared" si="578"/>
        <v/>
      </c>
      <c r="BM373" s="41" t="str">
        <f>IF(林齢計算用!C359="","",林齢計算用!C359)</f>
        <v/>
      </c>
      <c r="BN373" s="41" t="str">
        <f t="shared" si="579"/>
        <v/>
      </c>
      <c r="BO373" s="41" t="str">
        <f t="shared" si="580"/>
        <v/>
      </c>
      <c r="BP373" s="23" t="str">
        <f>IF(BK373="スギ",INDEX(データ!$C$7:$E$26,MATCH(BN373,データ!$B$7:$B$26),MATCH(BL373,データ!$C$6:$E$6)),IF(BK373="ヒノキ",INDEX(データ!$C$32:$E$51,MATCH(BN373,データ!$B$32:$B$51),MATCH(BL373,データ!$C$31:$E$31)),IF(BK373="マツ",INDEX(データ!#REF!,MATCH(BN373,データ!#REF!),MATCH(BL373,データ!#REF!)),IF(BK373="ザツ",INDEX(データ!#REF!,MATCH(BN373,データ!#REF!),MATCH(BL373,データ!#REF!)),""))))</f>
        <v/>
      </c>
      <c r="BQ373" s="22" t="str">
        <f t="shared" si="548"/>
        <v/>
      </c>
      <c r="BR373" s="21" t="str">
        <f t="shared" si="581"/>
        <v/>
      </c>
      <c r="BS373" s="21" t="str">
        <f t="shared" si="582"/>
        <v/>
      </c>
      <c r="BT373" s="24" t="str">
        <f>IF(BK373="スギ",INDEX(データ!$H$7:$J$26,MATCH(BN373,データ!$G$7:$G$26),MATCH(BL373,データ!$H$6:$J$6)),IF(BK373="ヒノキ",INDEX(データ!$H$32:$J$51,MATCH(BN373,データ!$G$32:$G$51),MATCH(BL373,データ!$H$31:$J$31)),IF(BK373="マツ",INDEX(データ!#REF!,MATCH(BN373,データ!#REF!),MATCH(BL373,データ!#REF!)),IF(BK373="ザツ",INDEX(データ!#REF!,MATCH(BN373,データ!#REF!),MATCH(BL373,データ!#REF!)),""))))</f>
        <v/>
      </c>
      <c r="BU373" s="22" t="str">
        <f t="shared" si="583"/>
        <v/>
      </c>
      <c r="BV373" s="21" t="str">
        <f t="shared" si="584"/>
        <v/>
      </c>
      <c r="BW373" s="27" t="str">
        <f t="shared" si="585"/>
        <v/>
      </c>
      <c r="BX373" s="24" t="str">
        <f t="shared" si="586"/>
        <v/>
      </c>
      <c r="BY373" s="25" t="str">
        <f t="shared" si="587"/>
        <v>0</v>
      </c>
      <c r="BZ373" s="26" t="str">
        <f t="shared" si="588"/>
        <v/>
      </c>
      <c r="CA373" s="26" t="str">
        <f t="shared" si="589"/>
        <v/>
      </c>
      <c r="CB373" s="26" t="str">
        <f t="shared" si="590"/>
        <v/>
      </c>
      <c r="CC373" s="27" t="str">
        <f t="shared" si="591"/>
        <v/>
      </c>
      <c r="CD373" s="26" t="str">
        <f t="shared" si="592"/>
        <v/>
      </c>
      <c r="CE373" s="26" t="str">
        <f t="shared" si="593"/>
        <v/>
      </c>
      <c r="CF373" s="45" t="s">
        <v>30</v>
      </c>
      <c r="CG373" s="55" t="str">
        <f>IF(ＣＳＶ貼付用!CM359="","",ＣＳＶ貼付用!CM359)</f>
        <v/>
      </c>
      <c r="CH373" s="38" t="str">
        <f>IF(ＣＳＶ貼付用!CO359="","",ＣＳＶ貼付用!CO359)</f>
        <v/>
      </c>
      <c r="CI373" s="38" t="str">
        <f>IF(ＣＳＶ貼付用!CQ359="","",ＣＳＶ貼付用!CQ359)</f>
        <v/>
      </c>
      <c r="CJ373" s="40" t="str">
        <f t="shared" si="594"/>
        <v/>
      </c>
      <c r="CK373" s="41" t="str">
        <f>IF(林齢計算用!D359="","",林齢計算用!D359)</f>
        <v/>
      </c>
      <c r="CL373" s="41" t="str">
        <f t="shared" si="595"/>
        <v/>
      </c>
      <c r="CM373" s="41" t="str">
        <f t="shared" si="596"/>
        <v/>
      </c>
      <c r="CN373" s="23" t="str">
        <f>IF(CI373="スギ",INDEX(データ!$C$7:$E$26,MATCH(CL373,データ!$B$7:$B$26),MATCH(CJ373,データ!$C$6:$E$6)),IF(CI373="ヒノキ",INDEX(データ!$C$32:$E$51,MATCH(CL373,データ!$B$32:$B$51),MATCH(CJ373,データ!$C$31:$E$31)),IF(CI373="マツ",INDEX(データ!#REF!,MATCH(CL373,データ!#REF!),MATCH(CJ373,データ!#REF!)),IF(CI373="ザツ",INDEX(データ!#REF!,MATCH(CL373,データ!#REF!),MATCH(CJ373,データ!#REF!)),""))))</f>
        <v/>
      </c>
      <c r="CO373" s="22" t="str">
        <f t="shared" si="549"/>
        <v/>
      </c>
      <c r="CP373" s="21" t="str">
        <f t="shared" si="597"/>
        <v/>
      </c>
      <c r="CQ373" s="21" t="str">
        <f t="shared" si="598"/>
        <v/>
      </c>
      <c r="CR373" s="24" t="str">
        <f>IF(CI373="スギ",INDEX(データ!$H$7:$J$26,MATCH(CL373,データ!$G$7:$G$26),MATCH(CJ373,データ!$H$6:$J$6)),IF(CI373="ヒノキ",INDEX(データ!$H$32:$J$51,MATCH(CL373,データ!$G$32:$G$51),MATCH(CJ373,データ!$H$31:$J$31)),IF(CI373="マツ",INDEX(データ!#REF!,MATCH(CL373,データ!#REF!),MATCH(CJ373,データ!#REF!)),IF(CI373="ザツ",INDEX(データ!#REF!,MATCH(CL373,データ!#REF!),MATCH(CJ373,データ!#REF!)),""))))</f>
        <v/>
      </c>
      <c r="CS373" s="22" t="str">
        <f t="shared" si="599"/>
        <v/>
      </c>
      <c r="CT373" s="21" t="str">
        <f t="shared" si="600"/>
        <v/>
      </c>
      <c r="CU373" s="27" t="str">
        <f t="shared" si="601"/>
        <v/>
      </c>
      <c r="CV373" s="24" t="str">
        <f t="shared" si="602"/>
        <v/>
      </c>
      <c r="CW373" s="25" t="str">
        <f t="shared" si="603"/>
        <v>0</v>
      </c>
      <c r="CX373" s="26" t="str">
        <f t="shared" si="604"/>
        <v/>
      </c>
      <c r="CY373" s="26" t="str">
        <f t="shared" si="605"/>
        <v/>
      </c>
      <c r="CZ373" s="26" t="str">
        <f t="shared" si="606"/>
        <v/>
      </c>
      <c r="DA373" s="27" t="str">
        <f t="shared" si="607"/>
        <v/>
      </c>
      <c r="DB373" s="26" t="str">
        <f t="shared" si="608"/>
        <v/>
      </c>
      <c r="DC373" s="26" t="str">
        <f t="shared" si="609"/>
        <v/>
      </c>
      <c r="DD373" s="45" t="s">
        <v>30</v>
      </c>
      <c r="DE373" s="55" t="str">
        <f>IF(ＣＳＶ貼付用!DB359="","",ＣＳＶ貼付用!DB359)</f>
        <v/>
      </c>
      <c r="DF373" s="38" t="str">
        <f>IF(ＣＳＶ貼付用!DD359="","",ＣＳＶ貼付用!DD359)</f>
        <v/>
      </c>
      <c r="DG373" s="38" t="str">
        <f>IF(ＣＳＶ貼付用!DF359="","",ＣＳＶ貼付用!DF359)</f>
        <v/>
      </c>
      <c r="DH373" s="40" t="str">
        <f t="shared" si="610"/>
        <v/>
      </c>
      <c r="DI373" s="41" t="str">
        <f>IF(林齢計算用!E359="","",林齢計算用!E359)</f>
        <v/>
      </c>
      <c r="DJ373" s="41" t="str">
        <f t="shared" si="611"/>
        <v/>
      </c>
      <c r="DK373" s="41" t="str">
        <f t="shared" si="612"/>
        <v/>
      </c>
      <c r="DL373" s="23" t="str">
        <f>IF(DG373="スギ",INDEX(データ!$C$7:$E$26,MATCH(DJ373,データ!$B$7:$B$26),MATCH(DH373,データ!$C$6:$E$6)),IF(DG373="ヒノキ",INDEX(データ!$C$32:$E$51,MATCH(DJ373,データ!$B$32:$B$51),MATCH(DH373,データ!$C$31:$E$31)),IF(DG373="マツ",INDEX(データ!#REF!,MATCH(DJ373,データ!#REF!),MATCH(DH373,データ!#REF!)),IF(DG373="ザツ",INDEX(データ!#REF!,MATCH(DJ373,データ!#REF!),MATCH(DH373,データ!#REF!)),""))))</f>
        <v/>
      </c>
      <c r="DM373" s="22" t="str">
        <f t="shared" si="550"/>
        <v/>
      </c>
      <c r="DN373" s="21" t="str">
        <f t="shared" si="613"/>
        <v/>
      </c>
      <c r="DO373" s="21" t="str">
        <f t="shared" si="614"/>
        <v/>
      </c>
      <c r="DP373" s="24" t="str">
        <f>IF(DG373="スギ",INDEX(データ!$H$7:$J$26,MATCH(DJ373,データ!$G$7:$G$26),MATCH(DH373,データ!$H$6:$J$6)),IF(DG373="ヒノキ",INDEX(データ!$H$32:$J$51,MATCH(DJ373,データ!$G$32:$G$51),MATCH(DH373,データ!$H$31:$J$31)),IF(DG373="マツ",INDEX(データ!#REF!,MATCH(DJ373,データ!#REF!),MATCH(DH373,データ!#REF!)),IF(DG373="ザツ",INDEX(データ!#REF!,MATCH(DJ373,データ!#REF!),MATCH(DH373,データ!#REF!)),""))))</f>
        <v/>
      </c>
      <c r="DQ373" s="22" t="str">
        <f t="shared" si="615"/>
        <v/>
      </c>
      <c r="DR373" s="21" t="str">
        <f t="shared" si="616"/>
        <v/>
      </c>
      <c r="DS373" s="27" t="str">
        <f t="shared" si="617"/>
        <v/>
      </c>
      <c r="DT373" s="24" t="str">
        <f t="shared" si="618"/>
        <v/>
      </c>
      <c r="DU373" s="25" t="str">
        <f t="shared" si="619"/>
        <v>0</v>
      </c>
      <c r="DV373" s="26" t="str">
        <f t="shared" si="620"/>
        <v/>
      </c>
      <c r="DW373" s="26" t="str">
        <f t="shared" si="621"/>
        <v/>
      </c>
      <c r="DX373" s="26" t="str">
        <f t="shared" si="622"/>
        <v/>
      </c>
      <c r="DY373" s="27" t="str">
        <f t="shared" si="623"/>
        <v/>
      </c>
      <c r="DZ373" s="26" t="str">
        <f t="shared" si="624"/>
        <v/>
      </c>
      <c r="EA373" s="26" t="str">
        <f t="shared" si="625"/>
        <v/>
      </c>
      <c r="EB373" s="45" t="s">
        <v>30</v>
      </c>
      <c r="EC373" s="55" t="str">
        <f>IF(ＣＳＶ貼付用!DQ359="","",ＣＳＶ貼付用!DQ359)</f>
        <v/>
      </c>
      <c r="ED373" s="38" t="str">
        <f>IF(ＣＳＶ貼付用!DS359="","",ＣＳＶ貼付用!DS359)</f>
        <v/>
      </c>
      <c r="EE373" s="38" t="str">
        <f>IF(ＣＳＶ貼付用!DU359="","",ＣＳＶ貼付用!DU359)</f>
        <v/>
      </c>
      <c r="EF373" s="40" t="str">
        <f t="shared" si="626"/>
        <v/>
      </c>
      <c r="EG373" s="41" t="str">
        <f>IF(林齢計算用!F359="","",林齢計算用!F359)</f>
        <v/>
      </c>
      <c r="EH373" s="41" t="str">
        <f t="shared" si="627"/>
        <v/>
      </c>
      <c r="EI373" s="41" t="str">
        <f t="shared" si="628"/>
        <v/>
      </c>
      <c r="EJ373" s="23" t="str">
        <f>IF(EE373="スギ",INDEX(データ!$C$7:$E$26,MATCH(EH373,データ!$B$7:$B$26),MATCH(EF373,データ!$C$6:$E$6)),IF(EE373="ヒノキ",INDEX(データ!$C$32:$E$51,MATCH(EH373,データ!$B$32:$B$51),MATCH(EF373,データ!$C$31:$E$31)),IF(EE373="マツ",INDEX(データ!#REF!,MATCH(EH373,データ!#REF!),MATCH(EF373,データ!#REF!)),IF(EE373="ザツ",INDEX(データ!#REF!,MATCH(EH373,データ!#REF!),MATCH(EF373,データ!#REF!)),""))))</f>
        <v/>
      </c>
      <c r="EK373" s="22" t="str">
        <f t="shared" si="551"/>
        <v/>
      </c>
      <c r="EL373" s="21" t="str">
        <f t="shared" si="629"/>
        <v/>
      </c>
      <c r="EM373" s="21" t="str">
        <f t="shared" si="630"/>
        <v/>
      </c>
      <c r="EN373" s="24" t="str">
        <f>IF(EE373="スギ",INDEX(データ!$H$7:$J$26,MATCH(EH373,データ!$G$7:$G$26),MATCH(EF373,データ!$H$6:$J$6)),IF(EE373="ヒノキ",INDEX(データ!$H$32:$J$51,MATCH(EH373,データ!$G$32:$G$51),MATCH(EF373,データ!$H$31:$J$31)),IF(EE373="マツ",INDEX(データ!#REF!,MATCH(EH373,データ!#REF!),MATCH(EF373,データ!#REF!)),IF(EE373="ザツ",INDEX(データ!#REF!,MATCH(EH373,データ!#REF!),MATCH(EF373,データ!#REF!)),""))))</f>
        <v/>
      </c>
      <c r="EO373" s="22" t="str">
        <f t="shared" si="631"/>
        <v/>
      </c>
      <c r="EP373" s="21" t="str">
        <f t="shared" si="632"/>
        <v/>
      </c>
      <c r="EQ373" s="27" t="str">
        <f t="shared" si="633"/>
        <v/>
      </c>
      <c r="ER373" s="24" t="str">
        <f t="shared" si="634"/>
        <v/>
      </c>
      <c r="ES373" s="25" t="str">
        <f t="shared" si="635"/>
        <v>0</v>
      </c>
      <c r="ET373" s="26" t="str">
        <f t="shared" si="636"/>
        <v/>
      </c>
      <c r="EU373" s="26" t="str">
        <f t="shared" si="637"/>
        <v/>
      </c>
      <c r="EV373" s="26" t="str">
        <f t="shared" si="638"/>
        <v/>
      </c>
      <c r="EW373" s="27" t="str">
        <f t="shared" si="639"/>
        <v/>
      </c>
      <c r="EX373" s="26" t="str">
        <f t="shared" si="640"/>
        <v/>
      </c>
      <c r="EY373" s="26" t="str">
        <f t="shared" si="641"/>
        <v/>
      </c>
      <c r="EZ373" s="26">
        <f t="shared" si="642"/>
        <v>0</v>
      </c>
      <c r="FA373" s="43"/>
    </row>
    <row r="374" spans="1:157" ht="15.95" customHeight="1" x14ac:dyDescent="0.15">
      <c r="A374" s="21"/>
      <c r="B374" s="36" t="str">
        <f>IF(ＣＳＶ貼付用!G360="","",ＣＳＶ貼付用!G360)</f>
        <v/>
      </c>
      <c r="C374" s="36" t="str">
        <f>IF(ＣＳＶ貼付用!I360="","",ＣＳＶ貼付用!I360)</f>
        <v/>
      </c>
      <c r="D374" s="36" t="str">
        <f>IF(ＣＳＶ貼付用!J360="","",ＣＳＶ貼付用!J360)</f>
        <v/>
      </c>
      <c r="E374" s="36" t="str">
        <f>IF(ＣＳＶ貼付用!F360="","",ＣＳＶ貼付用!F360)</f>
        <v/>
      </c>
      <c r="F374" s="38" t="str">
        <f>IF(ＣＳＶ貼付用!T360="","",ＣＳＶ貼付用!T360)</f>
        <v/>
      </c>
      <c r="G374" s="38"/>
      <c r="H374" s="38" t="str">
        <f>IF(ＣＳＶ貼付用!GJ360="","",ＣＳＶ貼付用!GJ360)</f>
        <v/>
      </c>
      <c r="I374" s="38" t="str">
        <f>IF(ＣＳＶ貼付用!GL360="","",ＣＳＶ貼付用!GL360)</f>
        <v/>
      </c>
      <c r="J374" s="38" t="str">
        <f>IF(ＣＳＶ貼付用!GN360="","",ＣＳＶ貼付用!GN360)</f>
        <v/>
      </c>
      <c r="K374" s="38" t="str">
        <f>IF(ＣＳＶ貼付用!GP360="","",ＣＳＶ貼付用!GP360)</f>
        <v/>
      </c>
      <c r="L374" s="45" t="s">
        <v>30</v>
      </c>
      <c r="M374" s="55" t="str">
        <f>IF(ＣＳＶ貼付用!AT360="","",ＣＳＶ貼付用!AT360)</f>
        <v/>
      </c>
      <c r="N374" s="38" t="str">
        <f>IF(ＣＳＶ貼付用!AV360="","",ＣＳＶ貼付用!AV360)</f>
        <v/>
      </c>
      <c r="O374" s="38" t="str">
        <f>IF(ＣＳＶ貼付用!AX360="","",ＣＳＶ貼付用!AX360)</f>
        <v/>
      </c>
      <c r="P374" s="40" t="str">
        <f>IF(ＣＳＶ貼付用!FE360="","",ＣＳＶ貼付用!FE360)</f>
        <v/>
      </c>
      <c r="Q374" s="41" t="str">
        <f>IF(林齢計算用!A360="","",林齢計算用!A360)</f>
        <v/>
      </c>
      <c r="R374" s="41" t="str">
        <f t="shared" si="552"/>
        <v/>
      </c>
      <c r="S374" s="56" t="str">
        <f>IF(ＣＳＶ貼付用!EG360="","",ＣＳＶ貼付用!EG360*10)</f>
        <v/>
      </c>
      <c r="T374" s="23" t="str">
        <f>IF(O374="スギ",INDEX(データ!$C$7:$E$26,MATCH(R374,データ!$B$7:$B$26),MATCH(P374,データ!$C$6:$E$6)),IF(O374="ヒノキ",INDEX(データ!$C$32:$E$51,MATCH(R374,データ!$B$32:$B$51),MATCH(P374,データ!$C$31:$E$31)),IF(O374="マツ",INDEX(データ!#REF!,MATCH(R374,データ!#REF!),MATCH(P374,データ!#REF!)),IF(O374="ザツ",INDEX(データ!#REF!,MATCH(R374,データ!#REF!),MATCH(P374,データ!#REF!)),""))))</f>
        <v/>
      </c>
      <c r="U374" s="22" t="str">
        <f t="shared" si="643"/>
        <v/>
      </c>
      <c r="V374" s="21" t="str">
        <f t="shared" si="647"/>
        <v/>
      </c>
      <c r="W374" s="21" t="str">
        <f t="shared" si="644"/>
        <v/>
      </c>
      <c r="X374" s="23" t="str">
        <f>IF(O374="スギ",INDEX(データ!$H$7:$J$26,MATCH(R374,データ!$G$7:$G$26),MATCH(P374,データ!$H$6:$J$6)),IF(O374="ヒノキ",INDEX(データ!$H$32:$J$51,MATCH(R374,データ!$G$32:$G$51),MATCH(P374,データ!$H$31:$J$31)),IF(O374="マツ",INDEX(データ!#REF!,MATCH(R374,データ!#REF!),MATCH(P374,データ!#REF!)),IF(O374="ザツ",INDEX(データ!#REF!,MATCH(R374,データ!#REF!),MATCH(P374,データ!#REF!)),""))))</f>
        <v/>
      </c>
      <c r="Y374" s="22" t="str">
        <f t="shared" si="645"/>
        <v/>
      </c>
      <c r="Z374" s="21" t="str">
        <f t="shared" si="646"/>
        <v/>
      </c>
      <c r="AA374" s="27" t="str">
        <f t="shared" si="553"/>
        <v/>
      </c>
      <c r="AB374" s="24" t="str">
        <f t="shared" si="554"/>
        <v/>
      </c>
      <c r="AC374" s="25" t="str">
        <f t="shared" si="555"/>
        <v>0</v>
      </c>
      <c r="AD374" s="26" t="str">
        <f t="shared" si="556"/>
        <v/>
      </c>
      <c r="AE374" s="26" t="str">
        <f t="shared" si="557"/>
        <v/>
      </c>
      <c r="AF374" s="26" t="str">
        <f t="shared" si="558"/>
        <v/>
      </c>
      <c r="AG374" s="27" t="str">
        <f t="shared" si="559"/>
        <v/>
      </c>
      <c r="AH374" s="26" t="str">
        <f t="shared" si="560"/>
        <v/>
      </c>
      <c r="AI374" s="26" t="str">
        <f t="shared" si="561"/>
        <v/>
      </c>
      <c r="AJ374" s="45" t="s">
        <v>30</v>
      </c>
      <c r="AK374" s="55" t="str">
        <f>IF(ＣＳＶ貼付用!BI360="","",ＣＳＶ貼付用!BI360)</f>
        <v/>
      </c>
      <c r="AL374" s="38" t="str">
        <f>IF(ＣＳＶ貼付用!BK360="","",ＣＳＶ貼付用!BK360)</f>
        <v/>
      </c>
      <c r="AM374" s="38" t="str">
        <f>IF(ＣＳＶ貼付用!BM360="","",ＣＳＶ貼付用!BM360)</f>
        <v/>
      </c>
      <c r="AN374" s="40" t="str">
        <f t="shared" si="562"/>
        <v/>
      </c>
      <c r="AO374" s="41" t="str">
        <f>IF(林齢計算用!B360="","",林齢計算用!B360)</f>
        <v/>
      </c>
      <c r="AP374" s="41" t="str">
        <f t="shared" si="563"/>
        <v/>
      </c>
      <c r="AQ374" s="41" t="str">
        <f t="shared" si="564"/>
        <v/>
      </c>
      <c r="AR374" s="23" t="str">
        <f>IF(AM374="スギ",INDEX(データ!$C$7:$E$26,MATCH(AP374,データ!$B$7:$B$26),MATCH(AN374,データ!$C$6:$E$6)),IF(AM374="ヒノキ",INDEX(データ!$C$32:$E$51,MATCH(AP374,データ!$B$32:$B$51),MATCH(AN374,データ!$C$31:$E$31)),IF(AM374="マツ",INDEX(データ!#REF!,MATCH(AP374,データ!#REF!),MATCH(AN374,データ!#REF!)),IF(AM374="ザツ",INDEX(データ!#REF!,MATCH(AP374,データ!#REF!),MATCH(AN374,データ!#REF!)),""))))</f>
        <v/>
      </c>
      <c r="AS374" s="22" t="str">
        <f t="shared" si="547"/>
        <v/>
      </c>
      <c r="AT374" s="21" t="str">
        <f t="shared" si="565"/>
        <v/>
      </c>
      <c r="AU374" s="21" t="str">
        <f t="shared" si="566"/>
        <v/>
      </c>
      <c r="AV374" s="24" t="str">
        <f>IF(AM374="スギ",INDEX(データ!$H$7:$J$26,MATCH(AP374,データ!$G$7:$G$26),MATCH(AN374,データ!$H$6:$J$6)),IF(AM374="ヒノキ",INDEX(データ!$H$32:$J$51,MATCH(AP374,データ!$G$32:$G$51),MATCH(AN374,データ!$H$31:$J$31)),IF(AM374="マツ",INDEX(データ!#REF!,MATCH(AP374,データ!#REF!),MATCH(AN374,データ!#REF!)),IF(AM374="ザツ",INDEX(データ!#REF!,MATCH(AP374,データ!#REF!),MATCH(AN374,データ!#REF!)),""))))</f>
        <v/>
      </c>
      <c r="AW374" s="22" t="str">
        <f t="shared" si="567"/>
        <v/>
      </c>
      <c r="AX374" s="21" t="str">
        <f t="shared" si="568"/>
        <v/>
      </c>
      <c r="AY374" s="27" t="str">
        <f t="shared" si="569"/>
        <v/>
      </c>
      <c r="AZ374" s="24" t="str">
        <f t="shared" si="570"/>
        <v/>
      </c>
      <c r="BA374" s="25" t="str">
        <f t="shared" si="571"/>
        <v>0</v>
      </c>
      <c r="BB374" s="26" t="str">
        <f t="shared" si="572"/>
        <v/>
      </c>
      <c r="BC374" s="26" t="str">
        <f t="shared" si="573"/>
        <v/>
      </c>
      <c r="BD374" s="26" t="str">
        <f t="shared" si="574"/>
        <v/>
      </c>
      <c r="BE374" s="27" t="str">
        <f t="shared" si="575"/>
        <v/>
      </c>
      <c r="BF374" s="26" t="str">
        <f t="shared" si="576"/>
        <v/>
      </c>
      <c r="BG374" s="26" t="str">
        <f t="shared" si="577"/>
        <v/>
      </c>
      <c r="BH374" s="45" t="s">
        <v>30</v>
      </c>
      <c r="BI374" s="55" t="str">
        <f>IF(ＣＳＶ貼付用!BX360="","",ＣＳＶ貼付用!BX360)</f>
        <v/>
      </c>
      <c r="BJ374" s="38" t="str">
        <f>IF(ＣＳＶ貼付用!BZ360="","",ＣＳＶ貼付用!BZ360)</f>
        <v/>
      </c>
      <c r="BK374" s="38" t="str">
        <f>IF(ＣＳＶ貼付用!CB360="","",ＣＳＶ貼付用!CB360)</f>
        <v/>
      </c>
      <c r="BL374" s="40" t="str">
        <f t="shared" si="578"/>
        <v/>
      </c>
      <c r="BM374" s="41" t="str">
        <f>IF(林齢計算用!C360="","",林齢計算用!C360)</f>
        <v/>
      </c>
      <c r="BN374" s="41" t="str">
        <f t="shared" si="579"/>
        <v/>
      </c>
      <c r="BO374" s="41" t="str">
        <f t="shared" si="580"/>
        <v/>
      </c>
      <c r="BP374" s="23" t="str">
        <f>IF(BK374="スギ",INDEX(データ!$C$7:$E$26,MATCH(BN374,データ!$B$7:$B$26),MATCH(BL374,データ!$C$6:$E$6)),IF(BK374="ヒノキ",INDEX(データ!$C$32:$E$51,MATCH(BN374,データ!$B$32:$B$51),MATCH(BL374,データ!$C$31:$E$31)),IF(BK374="マツ",INDEX(データ!#REF!,MATCH(BN374,データ!#REF!),MATCH(BL374,データ!#REF!)),IF(BK374="ザツ",INDEX(データ!#REF!,MATCH(BN374,データ!#REF!),MATCH(BL374,データ!#REF!)),""))))</f>
        <v/>
      </c>
      <c r="BQ374" s="22" t="str">
        <f t="shared" si="548"/>
        <v/>
      </c>
      <c r="BR374" s="21" t="str">
        <f t="shared" si="581"/>
        <v/>
      </c>
      <c r="BS374" s="21" t="str">
        <f t="shared" si="582"/>
        <v/>
      </c>
      <c r="BT374" s="24" t="str">
        <f>IF(BK374="スギ",INDEX(データ!$H$7:$J$26,MATCH(BN374,データ!$G$7:$G$26),MATCH(BL374,データ!$H$6:$J$6)),IF(BK374="ヒノキ",INDEX(データ!$H$32:$J$51,MATCH(BN374,データ!$G$32:$G$51),MATCH(BL374,データ!$H$31:$J$31)),IF(BK374="マツ",INDEX(データ!#REF!,MATCH(BN374,データ!#REF!),MATCH(BL374,データ!#REF!)),IF(BK374="ザツ",INDEX(データ!#REF!,MATCH(BN374,データ!#REF!),MATCH(BL374,データ!#REF!)),""))))</f>
        <v/>
      </c>
      <c r="BU374" s="22" t="str">
        <f t="shared" si="583"/>
        <v/>
      </c>
      <c r="BV374" s="21" t="str">
        <f t="shared" si="584"/>
        <v/>
      </c>
      <c r="BW374" s="27" t="str">
        <f t="shared" si="585"/>
        <v/>
      </c>
      <c r="BX374" s="24" t="str">
        <f t="shared" si="586"/>
        <v/>
      </c>
      <c r="BY374" s="25" t="str">
        <f t="shared" si="587"/>
        <v>0</v>
      </c>
      <c r="BZ374" s="26" t="str">
        <f t="shared" si="588"/>
        <v/>
      </c>
      <c r="CA374" s="26" t="str">
        <f t="shared" si="589"/>
        <v/>
      </c>
      <c r="CB374" s="26" t="str">
        <f t="shared" si="590"/>
        <v/>
      </c>
      <c r="CC374" s="27" t="str">
        <f t="shared" si="591"/>
        <v/>
      </c>
      <c r="CD374" s="26" t="str">
        <f t="shared" si="592"/>
        <v/>
      </c>
      <c r="CE374" s="26" t="str">
        <f t="shared" si="593"/>
        <v/>
      </c>
      <c r="CF374" s="45" t="s">
        <v>30</v>
      </c>
      <c r="CG374" s="55" t="str">
        <f>IF(ＣＳＶ貼付用!CM360="","",ＣＳＶ貼付用!CM360)</f>
        <v/>
      </c>
      <c r="CH374" s="38" t="str">
        <f>IF(ＣＳＶ貼付用!CO360="","",ＣＳＶ貼付用!CO360)</f>
        <v/>
      </c>
      <c r="CI374" s="38" t="str">
        <f>IF(ＣＳＶ貼付用!CQ360="","",ＣＳＶ貼付用!CQ360)</f>
        <v/>
      </c>
      <c r="CJ374" s="40" t="str">
        <f t="shared" si="594"/>
        <v/>
      </c>
      <c r="CK374" s="41" t="str">
        <f>IF(林齢計算用!D360="","",林齢計算用!D360)</f>
        <v/>
      </c>
      <c r="CL374" s="41" t="str">
        <f t="shared" si="595"/>
        <v/>
      </c>
      <c r="CM374" s="41" t="str">
        <f t="shared" si="596"/>
        <v/>
      </c>
      <c r="CN374" s="23" t="str">
        <f>IF(CI374="スギ",INDEX(データ!$C$7:$E$26,MATCH(CL374,データ!$B$7:$B$26),MATCH(CJ374,データ!$C$6:$E$6)),IF(CI374="ヒノキ",INDEX(データ!$C$32:$E$51,MATCH(CL374,データ!$B$32:$B$51),MATCH(CJ374,データ!$C$31:$E$31)),IF(CI374="マツ",INDEX(データ!#REF!,MATCH(CL374,データ!#REF!),MATCH(CJ374,データ!#REF!)),IF(CI374="ザツ",INDEX(データ!#REF!,MATCH(CL374,データ!#REF!),MATCH(CJ374,データ!#REF!)),""))))</f>
        <v/>
      </c>
      <c r="CO374" s="22" t="str">
        <f t="shared" si="549"/>
        <v/>
      </c>
      <c r="CP374" s="21" t="str">
        <f t="shared" si="597"/>
        <v/>
      </c>
      <c r="CQ374" s="21" t="str">
        <f t="shared" si="598"/>
        <v/>
      </c>
      <c r="CR374" s="24" t="str">
        <f>IF(CI374="スギ",INDEX(データ!$H$7:$J$26,MATCH(CL374,データ!$G$7:$G$26),MATCH(CJ374,データ!$H$6:$J$6)),IF(CI374="ヒノキ",INDEX(データ!$H$32:$J$51,MATCH(CL374,データ!$G$32:$G$51),MATCH(CJ374,データ!$H$31:$J$31)),IF(CI374="マツ",INDEX(データ!#REF!,MATCH(CL374,データ!#REF!),MATCH(CJ374,データ!#REF!)),IF(CI374="ザツ",INDEX(データ!#REF!,MATCH(CL374,データ!#REF!),MATCH(CJ374,データ!#REF!)),""))))</f>
        <v/>
      </c>
      <c r="CS374" s="22" t="str">
        <f t="shared" si="599"/>
        <v/>
      </c>
      <c r="CT374" s="21" t="str">
        <f t="shared" si="600"/>
        <v/>
      </c>
      <c r="CU374" s="27" t="str">
        <f t="shared" si="601"/>
        <v/>
      </c>
      <c r="CV374" s="24" t="str">
        <f t="shared" si="602"/>
        <v/>
      </c>
      <c r="CW374" s="25" t="str">
        <f t="shared" si="603"/>
        <v>0</v>
      </c>
      <c r="CX374" s="26" t="str">
        <f t="shared" si="604"/>
        <v/>
      </c>
      <c r="CY374" s="26" t="str">
        <f t="shared" si="605"/>
        <v/>
      </c>
      <c r="CZ374" s="26" t="str">
        <f t="shared" si="606"/>
        <v/>
      </c>
      <c r="DA374" s="27" t="str">
        <f t="shared" si="607"/>
        <v/>
      </c>
      <c r="DB374" s="26" t="str">
        <f t="shared" si="608"/>
        <v/>
      </c>
      <c r="DC374" s="26" t="str">
        <f t="shared" si="609"/>
        <v/>
      </c>
      <c r="DD374" s="45" t="s">
        <v>30</v>
      </c>
      <c r="DE374" s="55" t="str">
        <f>IF(ＣＳＶ貼付用!DB360="","",ＣＳＶ貼付用!DB360)</f>
        <v/>
      </c>
      <c r="DF374" s="38" t="str">
        <f>IF(ＣＳＶ貼付用!DD360="","",ＣＳＶ貼付用!DD360)</f>
        <v/>
      </c>
      <c r="DG374" s="38" t="str">
        <f>IF(ＣＳＶ貼付用!DF360="","",ＣＳＶ貼付用!DF360)</f>
        <v/>
      </c>
      <c r="DH374" s="40" t="str">
        <f t="shared" si="610"/>
        <v/>
      </c>
      <c r="DI374" s="41" t="str">
        <f>IF(林齢計算用!E360="","",林齢計算用!E360)</f>
        <v/>
      </c>
      <c r="DJ374" s="41" t="str">
        <f t="shared" si="611"/>
        <v/>
      </c>
      <c r="DK374" s="41" t="str">
        <f t="shared" si="612"/>
        <v/>
      </c>
      <c r="DL374" s="23" t="str">
        <f>IF(DG374="スギ",INDEX(データ!$C$7:$E$26,MATCH(DJ374,データ!$B$7:$B$26),MATCH(DH374,データ!$C$6:$E$6)),IF(DG374="ヒノキ",INDEX(データ!$C$32:$E$51,MATCH(DJ374,データ!$B$32:$B$51),MATCH(DH374,データ!$C$31:$E$31)),IF(DG374="マツ",INDEX(データ!#REF!,MATCH(DJ374,データ!#REF!),MATCH(DH374,データ!#REF!)),IF(DG374="ザツ",INDEX(データ!#REF!,MATCH(DJ374,データ!#REF!),MATCH(DH374,データ!#REF!)),""))))</f>
        <v/>
      </c>
      <c r="DM374" s="22" t="str">
        <f t="shared" si="550"/>
        <v/>
      </c>
      <c r="DN374" s="21" t="str">
        <f t="shared" si="613"/>
        <v/>
      </c>
      <c r="DO374" s="21" t="str">
        <f t="shared" si="614"/>
        <v/>
      </c>
      <c r="DP374" s="24" t="str">
        <f>IF(DG374="スギ",INDEX(データ!$H$7:$J$26,MATCH(DJ374,データ!$G$7:$G$26),MATCH(DH374,データ!$H$6:$J$6)),IF(DG374="ヒノキ",INDEX(データ!$H$32:$J$51,MATCH(DJ374,データ!$G$32:$G$51),MATCH(DH374,データ!$H$31:$J$31)),IF(DG374="マツ",INDEX(データ!#REF!,MATCH(DJ374,データ!#REF!),MATCH(DH374,データ!#REF!)),IF(DG374="ザツ",INDEX(データ!#REF!,MATCH(DJ374,データ!#REF!),MATCH(DH374,データ!#REF!)),""))))</f>
        <v/>
      </c>
      <c r="DQ374" s="22" t="str">
        <f t="shared" si="615"/>
        <v/>
      </c>
      <c r="DR374" s="21" t="str">
        <f t="shared" si="616"/>
        <v/>
      </c>
      <c r="DS374" s="27" t="str">
        <f t="shared" si="617"/>
        <v/>
      </c>
      <c r="DT374" s="24" t="str">
        <f t="shared" si="618"/>
        <v/>
      </c>
      <c r="DU374" s="25" t="str">
        <f t="shared" si="619"/>
        <v>0</v>
      </c>
      <c r="DV374" s="26" t="str">
        <f t="shared" si="620"/>
        <v/>
      </c>
      <c r="DW374" s="26" t="str">
        <f t="shared" si="621"/>
        <v/>
      </c>
      <c r="DX374" s="26" t="str">
        <f t="shared" si="622"/>
        <v/>
      </c>
      <c r="DY374" s="27" t="str">
        <f t="shared" si="623"/>
        <v/>
      </c>
      <c r="DZ374" s="26" t="str">
        <f t="shared" si="624"/>
        <v/>
      </c>
      <c r="EA374" s="26" t="str">
        <f t="shared" si="625"/>
        <v/>
      </c>
      <c r="EB374" s="45" t="s">
        <v>30</v>
      </c>
      <c r="EC374" s="55" t="str">
        <f>IF(ＣＳＶ貼付用!DQ360="","",ＣＳＶ貼付用!DQ360)</f>
        <v/>
      </c>
      <c r="ED374" s="38" t="str">
        <f>IF(ＣＳＶ貼付用!DS360="","",ＣＳＶ貼付用!DS360)</f>
        <v/>
      </c>
      <c r="EE374" s="38" t="str">
        <f>IF(ＣＳＶ貼付用!DU360="","",ＣＳＶ貼付用!DU360)</f>
        <v/>
      </c>
      <c r="EF374" s="40" t="str">
        <f t="shared" si="626"/>
        <v/>
      </c>
      <c r="EG374" s="41" t="str">
        <f>IF(林齢計算用!F360="","",林齢計算用!F360)</f>
        <v/>
      </c>
      <c r="EH374" s="41" t="str">
        <f t="shared" si="627"/>
        <v/>
      </c>
      <c r="EI374" s="41" t="str">
        <f t="shared" si="628"/>
        <v/>
      </c>
      <c r="EJ374" s="23" t="str">
        <f>IF(EE374="スギ",INDEX(データ!$C$7:$E$26,MATCH(EH374,データ!$B$7:$B$26),MATCH(EF374,データ!$C$6:$E$6)),IF(EE374="ヒノキ",INDEX(データ!$C$32:$E$51,MATCH(EH374,データ!$B$32:$B$51),MATCH(EF374,データ!$C$31:$E$31)),IF(EE374="マツ",INDEX(データ!#REF!,MATCH(EH374,データ!#REF!),MATCH(EF374,データ!#REF!)),IF(EE374="ザツ",INDEX(データ!#REF!,MATCH(EH374,データ!#REF!),MATCH(EF374,データ!#REF!)),""))))</f>
        <v/>
      </c>
      <c r="EK374" s="22" t="str">
        <f t="shared" si="551"/>
        <v/>
      </c>
      <c r="EL374" s="21" t="str">
        <f t="shared" si="629"/>
        <v/>
      </c>
      <c r="EM374" s="21" t="str">
        <f t="shared" si="630"/>
        <v/>
      </c>
      <c r="EN374" s="24" t="str">
        <f>IF(EE374="スギ",INDEX(データ!$H$7:$J$26,MATCH(EH374,データ!$G$7:$G$26),MATCH(EF374,データ!$H$6:$J$6)),IF(EE374="ヒノキ",INDEX(データ!$H$32:$J$51,MATCH(EH374,データ!$G$32:$G$51),MATCH(EF374,データ!$H$31:$J$31)),IF(EE374="マツ",INDEX(データ!#REF!,MATCH(EH374,データ!#REF!),MATCH(EF374,データ!#REF!)),IF(EE374="ザツ",INDEX(データ!#REF!,MATCH(EH374,データ!#REF!),MATCH(EF374,データ!#REF!)),""))))</f>
        <v/>
      </c>
      <c r="EO374" s="22" t="str">
        <f t="shared" si="631"/>
        <v/>
      </c>
      <c r="EP374" s="21" t="str">
        <f t="shared" si="632"/>
        <v/>
      </c>
      <c r="EQ374" s="27" t="str">
        <f t="shared" si="633"/>
        <v/>
      </c>
      <c r="ER374" s="24" t="str">
        <f t="shared" si="634"/>
        <v/>
      </c>
      <c r="ES374" s="25" t="str">
        <f t="shared" si="635"/>
        <v>0</v>
      </c>
      <c r="ET374" s="26" t="str">
        <f t="shared" si="636"/>
        <v/>
      </c>
      <c r="EU374" s="26" t="str">
        <f t="shared" si="637"/>
        <v/>
      </c>
      <c r="EV374" s="26" t="str">
        <f t="shared" si="638"/>
        <v/>
      </c>
      <c r="EW374" s="27" t="str">
        <f t="shared" si="639"/>
        <v/>
      </c>
      <c r="EX374" s="26" t="str">
        <f t="shared" si="640"/>
        <v/>
      </c>
      <c r="EY374" s="26" t="str">
        <f t="shared" si="641"/>
        <v/>
      </c>
      <c r="EZ374" s="26">
        <f t="shared" si="642"/>
        <v>0</v>
      </c>
      <c r="FA374" s="43"/>
    </row>
    <row r="375" spans="1:157" ht="15.95" customHeight="1" x14ac:dyDescent="0.15">
      <c r="A375" s="21"/>
      <c r="B375" s="36" t="str">
        <f>IF(ＣＳＶ貼付用!G361="","",ＣＳＶ貼付用!G361)</f>
        <v/>
      </c>
      <c r="C375" s="36" t="str">
        <f>IF(ＣＳＶ貼付用!I361="","",ＣＳＶ貼付用!I361)</f>
        <v/>
      </c>
      <c r="D375" s="36" t="str">
        <f>IF(ＣＳＶ貼付用!J361="","",ＣＳＶ貼付用!J361)</f>
        <v/>
      </c>
      <c r="E375" s="36" t="str">
        <f>IF(ＣＳＶ貼付用!F361="","",ＣＳＶ貼付用!F361)</f>
        <v/>
      </c>
      <c r="F375" s="38" t="str">
        <f>IF(ＣＳＶ貼付用!T361="","",ＣＳＶ貼付用!T361)</f>
        <v/>
      </c>
      <c r="G375" s="38"/>
      <c r="H375" s="38" t="str">
        <f>IF(ＣＳＶ貼付用!GJ361="","",ＣＳＶ貼付用!GJ361)</f>
        <v/>
      </c>
      <c r="I375" s="38" t="str">
        <f>IF(ＣＳＶ貼付用!GL361="","",ＣＳＶ貼付用!GL361)</f>
        <v/>
      </c>
      <c r="J375" s="38" t="str">
        <f>IF(ＣＳＶ貼付用!GN361="","",ＣＳＶ貼付用!GN361)</f>
        <v/>
      </c>
      <c r="K375" s="38" t="str">
        <f>IF(ＣＳＶ貼付用!GP361="","",ＣＳＶ貼付用!GP361)</f>
        <v/>
      </c>
      <c r="L375" s="45" t="s">
        <v>30</v>
      </c>
      <c r="M375" s="55" t="str">
        <f>IF(ＣＳＶ貼付用!AT361="","",ＣＳＶ貼付用!AT361)</f>
        <v/>
      </c>
      <c r="N375" s="38" t="str">
        <f>IF(ＣＳＶ貼付用!AV361="","",ＣＳＶ貼付用!AV361)</f>
        <v/>
      </c>
      <c r="O375" s="38" t="str">
        <f>IF(ＣＳＶ貼付用!AX361="","",ＣＳＶ貼付用!AX361)</f>
        <v/>
      </c>
      <c r="P375" s="40" t="str">
        <f>IF(ＣＳＶ貼付用!FE361="","",ＣＳＶ貼付用!FE361)</f>
        <v/>
      </c>
      <c r="Q375" s="41" t="str">
        <f>IF(林齢計算用!A361="","",林齢計算用!A361)</f>
        <v/>
      </c>
      <c r="R375" s="41" t="str">
        <f t="shared" si="552"/>
        <v/>
      </c>
      <c r="S375" s="56" t="str">
        <f>IF(ＣＳＶ貼付用!EG361="","",ＣＳＶ貼付用!EG361*10)</f>
        <v/>
      </c>
      <c r="T375" s="23" t="str">
        <f>IF(O375="スギ",INDEX(データ!$C$7:$E$26,MATCH(R375,データ!$B$7:$B$26),MATCH(P375,データ!$C$6:$E$6)),IF(O375="ヒノキ",INDEX(データ!$C$32:$E$51,MATCH(R375,データ!$B$32:$B$51),MATCH(P375,データ!$C$31:$E$31)),IF(O375="マツ",INDEX(データ!#REF!,MATCH(R375,データ!#REF!),MATCH(P375,データ!#REF!)),IF(O375="ザツ",INDEX(データ!#REF!,MATCH(R375,データ!#REF!),MATCH(P375,データ!#REF!)),""))))</f>
        <v/>
      </c>
      <c r="U375" s="22" t="str">
        <f t="shared" si="643"/>
        <v/>
      </c>
      <c r="V375" s="21" t="str">
        <f t="shared" si="647"/>
        <v/>
      </c>
      <c r="W375" s="21" t="str">
        <f t="shared" si="644"/>
        <v/>
      </c>
      <c r="X375" s="23" t="str">
        <f>IF(O375="スギ",INDEX(データ!$H$7:$J$26,MATCH(R375,データ!$G$7:$G$26),MATCH(P375,データ!$H$6:$J$6)),IF(O375="ヒノキ",INDEX(データ!$H$32:$J$51,MATCH(R375,データ!$G$32:$G$51),MATCH(P375,データ!$H$31:$J$31)),IF(O375="マツ",INDEX(データ!#REF!,MATCH(R375,データ!#REF!),MATCH(P375,データ!#REF!)),IF(O375="ザツ",INDEX(データ!#REF!,MATCH(R375,データ!#REF!),MATCH(P375,データ!#REF!)),""))))</f>
        <v/>
      </c>
      <c r="Y375" s="22" t="str">
        <f t="shared" si="645"/>
        <v/>
      </c>
      <c r="Z375" s="21" t="str">
        <f t="shared" si="646"/>
        <v/>
      </c>
      <c r="AA375" s="27" t="str">
        <f t="shared" si="553"/>
        <v/>
      </c>
      <c r="AB375" s="24" t="str">
        <f t="shared" si="554"/>
        <v/>
      </c>
      <c r="AC375" s="25" t="str">
        <f t="shared" si="555"/>
        <v>0</v>
      </c>
      <c r="AD375" s="26" t="str">
        <f t="shared" si="556"/>
        <v/>
      </c>
      <c r="AE375" s="26" t="str">
        <f t="shared" si="557"/>
        <v/>
      </c>
      <c r="AF375" s="26" t="str">
        <f t="shared" si="558"/>
        <v/>
      </c>
      <c r="AG375" s="27" t="str">
        <f t="shared" si="559"/>
        <v/>
      </c>
      <c r="AH375" s="26" t="str">
        <f t="shared" si="560"/>
        <v/>
      </c>
      <c r="AI375" s="26" t="str">
        <f t="shared" si="561"/>
        <v/>
      </c>
      <c r="AJ375" s="45" t="s">
        <v>30</v>
      </c>
      <c r="AK375" s="55" t="str">
        <f>IF(ＣＳＶ貼付用!BI361="","",ＣＳＶ貼付用!BI361)</f>
        <v/>
      </c>
      <c r="AL375" s="38" t="str">
        <f>IF(ＣＳＶ貼付用!BK361="","",ＣＳＶ貼付用!BK361)</f>
        <v/>
      </c>
      <c r="AM375" s="38" t="str">
        <f>IF(ＣＳＶ貼付用!BM361="","",ＣＳＶ貼付用!BM361)</f>
        <v/>
      </c>
      <c r="AN375" s="40" t="str">
        <f t="shared" si="562"/>
        <v/>
      </c>
      <c r="AO375" s="41" t="str">
        <f>IF(林齢計算用!B361="","",林齢計算用!B361)</f>
        <v/>
      </c>
      <c r="AP375" s="41" t="str">
        <f t="shared" si="563"/>
        <v/>
      </c>
      <c r="AQ375" s="41" t="str">
        <f t="shared" si="564"/>
        <v/>
      </c>
      <c r="AR375" s="23" t="str">
        <f>IF(AM375="スギ",INDEX(データ!$C$7:$E$26,MATCH(AP375,データ!$B$7:$B$26),MATCH(AN375,データ!$C$6:$E$6)),IF(AM375="ヒノキ",INDEX(データ!$C$32:$E$51,MATCH(AP375,データ!$B$32:$B$51),MATCH(AN375,データ!$C$31:$E$31)),IF(AM375="マツ",INDEX(データ!#REF!,MATCH(AP375,データ!#REF!),MATCH(AN375,データ!#REF!)),IF(AM375="ザツ",INDEX(データ!#REF!,MATCH(AP375,データ!#REF!),MATCH(AN375,データ!#REF!)),""))))</f>
        <v/>
      </c>
      <c r="AS375" s="22" t="str">
        <f t="shared" si="547"/>
        <v/>
      </c>
      <c r="AT375" s="21" t="str">
        <f t="shared" si="565"/>
        <v/>
      </c>
      <c r="AU375" s="21" t="str">
        <f t="shared" si="566"/>
        <v/>
      </c>
      <c r="AV375" s="24" t="str">
        <f>IF(AM375="スギ",INDEX(データ!$H$7:$J$26,MATCH(AP375,データ!$G$7:$G$26),MATCH(AN375,データ!$H$6:$J$6)),IF(AM375="ヒノキ",INDEX(データ!$H$32:$J$51,MATCH(AP375,データ!$G$32:$G$51),MATCH(AN375,データ!$H$31:$J$31)),IF(AM375="マツ",INDEX(データ!#REF!,MATCH(AP375,データ!#REF!),MATCH(AN375,データ!#REF!)),IF(AM375="ザツ",INDEX(データ!#REF!,MATCH(AP375,データ!#REF!),MATCH(AN375,データ!#REF!)),""))))</f>
        <v/>
      </c>
      <c r="AW375" s="22" t="str">
        <f t="shared" si="567"/>
        <v/>
      </c>
      <c r="AX375" s="21" t="str">
        <f t="shared" si="568"/>
        <v/>
      </c>
      <c r="AY375" s="27" t="str">
        <f t="shared" si="569"/>
        <v/>
      </c>
      <c r="AZ375" s="24" t="str">
        <f t="shared" si="570"/>
        <v/>
      </c>
      <c r="BA375" s="25" t="str">
        <f t="shared" si="571"/>
        <v>0</v>
      </c>
      <c r="BB375" s="26" t="str">
        <f t="shared" si="572"/>
        <v/>
      </c>
      <c r="BC375" s="26" t="str">
        <f t="shared" si="573"/>
        <v/>
      </c>
      <c r="BD375" s="26" t="str">
        <f t="shared" si="574"/>
        <v/>
      </c>
      <c r="BE375" s="27" t="str">
        <f t="shared" si="575"/>
        <v/>
      </c>
      <c r="BF375" s="26" t="str">
        <f t="shared" si="576"/>
        <v/>
      </c>
      <c r="BG375" s="26" t="str">
        <f t="shared" si="577"/>
        <v/>
      </c>
      <c r="BH375" s="45" t="s">
        <v>30</v>
      </c>
      <c r="BI375" s="55" t="str">
        <f>IF(ＣＳＶ貼付用!BX361="","",ＣＳＶ貼付用!BX361)</f>
        <v/>
      </c>
      <c r="BJ375" s="38" t="str">
        <f>IF(ＣＳＶ貼付用!BZ361="","",ＣＳＶ貼付用!BZ361)</f>
        <v/>
      </c>
      <c r="BK375" s="38" t="str">
        <f>IF(ＣＳＶ貼付用!CB361="","",ＣＳＶ貼付用!CB361)</f>
        <v/>
      </c>
      <c r="BL375" s="40" t="str">
        <f t="shared" si="578"/>
        <v/>
      </c>
      <c r="BM375" s="41" t="str">
        <f>IF(林齢計算用!C361="","",林齢計算用!C361)</f>
        <v/>
      </c>
      <c r="BN375" s="41" t="str">
        <f t="shared" si="579"/>
        <v/>
      </c>
      <c r="BO375" s="41" t="str">
        <f t="shared" si="580"/>
        <v/>
      </c>
      <c r="BP375" s="23" t="str">
        <f>IF(BK375="スギ",INDEX(データ!$C$7:$E$26,MATCH(BN375,データ!$B$7:$B$26),MATCH(BL375,データ!$C$6:$E$6)),IF(BK375="ヒノキ",INDEX(データ!$C$32:$E$51,MATCH(BN375,データ!$B$32:$B$51),MATCH(BL375,データ!$C$31:$E$31)),IF(BK375="マツ",INDEX(データ!#REF!,MATCH(BN375,データ!#REF!),MATCH(BL375,データ!#REF!)),IF(BK375="ザツ",INDEX(データ!#REF!,MATCH(BN375,データ!#REF!),MATCH(BL375,データ!#REF!)),""))))</f>
        <v/>
      </c>
      <c r="BQ375" s="22" t="str">
        <f t="shared" si="548"/>
        <v/>
      </c>
      <c r="BR375" s="21" t="str">
        <f t="shared" si="581"/>
        <v/>
      </c>
      <c r="BS375" s="21" t="str">
        <f t="shared" si="582"/>
        <v/>
      </c>
      <c r="BT375" s="24" t="str">
        <f>IF(BK375="スギ",INDEX(データ!$H$7:$J$26,MATCH(BN375,データ!$G$7:$G$26),MATCH(BL375,データ!$H$6:$J$6)),IF(BK375="ヒノキ",INDEX(データ!$H$32:$J$51,MATCH(BN375,データ!$G$32:$G$51),MATCH(BL375,データ!$H$31:$J$31)),IF(BK375="マツ",INDEX(データ!#REF!,MATCH(BN375,データ!#REF!),MATCH(BL375,データ!#REF!)),IF(BK375="ザツ",INDEX(データ!#REF!,MATCH(BN375,データ!#REF!),MATCH(BL375,データ!#REF!)),""))))</f>
        <v/>
      </c>
      <c r="BU375" s="22" t="str">
        <f t="shared" si="583"/>
        <v/>
      </c>
      <c r="BV375" s="21" t="str">
        <f t="shared" si="584"/>
        <v/>
      </c>
      <c r="BW375" s="27" t="str">
        <f t="shared" si="585"/>
        <v/>
      </c>
      <c r="BX375" s="24" t="str">
        <f t="shared" si="586"/>
        <v/>
      </c>
      <c r="BY375" s="25" t="str">
        <f t="shared" si="587"/>
        <v>0</v>
      </c>
      <c r="BZ375" s="26" t="str">
        <f t="shared" si="588"/>
        <v/>
      </c>
      <c r="CA375" s="26" t="str">
        <f t="shared" si="589"/>
        <v/>
      </c>
      <c r="CB375" s="26" t="str">
        <f t="shared" si="590"/>
        <v/>
      </c>
      <c r="CC375" s="27" t="str">
        <f t="shared" si="591"/>
        <v/>
      </c>
      <c r="CD375" s="26" t="str">
        <f t="shared" si="592"/>
        <v/>
      </c>
      <c r="CE375" s="26" t="str">
        <f t="shared" si="593"/>
        <v/>
      </c>
      <c r="CF375" s="45" t="s">
        <v>30</v>
      </c>
      <c r="CG375" s="55" t="str">
        <f>IF(ＣＳＶ貼付用!CM361="","",ＣＳＶ貼付用!CM361)</f>
        <v/>
      </c>
      <c r="CH375" s="38" t="str">
        <f>IF(ＣＳＶ貼付用!CO361="","",ＣＳＶ貼付用!CO361)</f>
        <v/>
      </c>
      <c r="CI375" s="38" t="str">
        <f>IF(ＣＳＶ貼付用!CQ361="","",ＣＳＶ貼付用!CQ361)</f>
        <v/>
      </c>
      <c r="CJ375" s="40" t="str">
        <f t="shared" si="594"/>
        <v/>
      </c>
      <c r="CK375" s="41" t="str">
        <f>IF(林齢計算用!D361="","",林齢計算用!D361)</f>
        <v/>
      </c>
      <c r="CL375" s="41" t="str">
        <f t="shared" si="595"/>
        <v/>
      </c>
      <c r="CM375" s="41" t="str">
        <f t="shared" si="596"/>
        <v/>
      </c>
      <c r="CN375" s="23" t="str">
        <f>IF(CI375="スギ",INDEX(データ!$C$7:$E$26,MATCH(CL375,データ!$B$7:$B$26),MATCH(CJ375,データ!$C$6:$E$6)),IF(CI375="ヒノキ",INDEX(データ!$C$32:$E$51,MATCH(CL375,データ!$B$32:$B$51),MATCH(CJ375,データ!$C$31:$E$31)),IF(CI375="マツ",INDEX(データ!#REF!,MATCH(CL375,データ!#REF!),MATCH(CJ375,データ!#REF!)),IF(CI375="ザツ",INDEX(データ!#REF!,MATCH(CL375,データ!#REF!),MATCH(CJ375,データ!#REF!)),""))))</f>
        <v/>
      </c>
      <c r="CO375" s="22" t="str">
        <f t="shared" si="549"/>
        <v/>
      </c>
      <c r="CP375" s="21" t="str">
        <f t="shared" si="597"/>
        <v/>
      </c>
      <c r="CQ375" s="21" t="str">
        <f t="shared" si="598"/>
        <v/>
      </c>
      <c r="CR375" s="24" t="str">
        <f>IF(CI375="スギ",INDEX(データ!$H$7:$J$26,MATCH(CL375,データ!$G$7:$G$26),MATCH(CJ375,データ!$H$6:$J$6)),IF(CI375="ヒノキ",INDEX(データ!$H$32:$J$51,MATCH(CL375,データ!$G$32:$G$51),MATCH(CJ375,データ!$H$31:$J$31)),IF(CI375="マツ",INDEX(データ!#REF!,MATCH(CL375,データ!#REF!),MATCH(CJ375,データ!#REF!)),IF(CI375="ザツ",INDEX(データ!#REF!,MATCH(CL375,データ!#REF!),MATCH(CJ375,データ!#REF!)),""))))</f>
        <v/>
      </c>
      <c r="CS375" s="22" t="str">
        <f t="shared" si="599"/>
        <v/>
      </c>
      <c r="CT375" s="21" t="str">
        <f t="shared" si="600"/>
        <v/>
      </c>
      <c r="CU375" s="27" t="str">
        <f t="shared" si="601"/>
        <v/>
      </c>
      <c r="CV375" s="24" t="str">
        <f t="shared" si="602"/>
        <v/>
      </c>
      <c r="CW375" s="25" t="str">
        <f t="shared" si="603"/>
        <v>0</v>
      </c>
      <c r="CX375" s="26" t="str">
        <f t="shared" si="604"/>
        <v/>
      </c>
      <c r="CY375" s="26" t="str">
        <f t="shared" si="605"/>
        <v/>
      </c>
      <c r="CZ375" s="26" t="str">
        <f t="shared" si="606"/>
        <v/>
      </c>
      <c r="DA375" s="27" t="str">
        <f t="shared" si="607"/>
        <v/>
      </c>
      <c r="DB375" s="26" t="str">
        <f t="shared" si="608"/>
        <v/>
      </c>
      <c r="DC375" s="26" t="str">
        <f t="shared" si="609"/>
        <v/>
      </c>
      <c r="DD375" s="45" t="s">
        <v>30</v>
      </c>
      <c r="DE375" s="55" t="str">
        <f>IF(ＣＳＶ貼付用!DB361="","",ＣＳＶ貼付用!DB361)</f>
        <v/>
      </c>
      <c r="DF375" s="38" t="str">
        <f>IF(ＣＳＶ貼付用!DD361="","",ＣＳＶ貼付用!DD361)</f>
        <v/>
      </c>
      <c r="DG375" s="38" t="str">
        <f>IF(ＣＳＶ貼付用!DF361="","",ＣＳＶ貼付用!DF361)</f>
        <v/>
      </c>
      <c r="DH375" s="40" t="str">
        <f t="shared" si="610"/>
        <v/>
      </c>
      <c r="DI375" s="41" t="str">
        <f>IF(林齢計算用!E361="","",林齢計算用!E361)</f>
        <v/>
      </c>
      <c r="DJ375" s="41" t="str">
        <f t="shared" si="611"/>
        <v/>
      </c>
      <c r="DK375" s="41" t="str">
        <f t="shared" si="612"/>
        <v/>
      </c>
      <c r="DL375" s="23" t="str">
        <f>IF(DG375="スギ",INDEX(データ!$C$7:$E$26,MATCH(DJ375,データ!$B$7:$B$26),MATCH(DH375,データ!$C$6:$E$6)),IF(DG375="ヒノキ",INDEX(データ!$C$32:$E$51,MATCH(DJ375,データ!$B$32:$B$51),MATCH(DH375,データ!$C$31:$E$31)),IF(DG375="マツ",INDEX(データ!#REF!,MATCH(DJ375,データ!#REF!),MATCH(DH375,データ!#REF!)),IF(DG375="ザツ",INDEX(データ!#REF!,MATCH(DJ375,データ!#REF!),MATCH(DH375,データ!#REF!)),""))))</f>
        <v/>
      </c>
      <c r="DM375" s="22" t="str">
        <f t="shared" si="550"/>
        <v/>
      </c>
      <c r="DN375" s="21" t="str">
        <f t="shared" si="613"/>
        <v/>
      </c>
      <c r="DO375" s="21" t="str">
        <f t="shared" si="614"/>
        <v/>
      </c>
      <c r="DP375" s="24" t="str">
        <f>IF(DG375="スギ",INDEX(データ!$H$7:$J$26,MATCH(DJ375,データ!$G$7:$G$26),MATCH(DH375,データ!$H$6:$J$6)),IF(DG375="ヒノキ",INDEX(データ!$H$32:$J$51,MATCH(DJ375,データ!$G$32:$G$51),MATCH(DH375,データ!$H$31:$J$31)),IF(DG375="マツ",INDEX(データ!#REF!,MATCH(DJ375,データ!#REF!),MATCH(DH375,データ!#REF!)),IF(DG375="ザツ",INDEX(データ!#REF!,MATCH(DJ375,データ!#REF!),MATCH(DH375,データ!#REF!)),""))))</f>
        <v/>
      </c>
      <c r="DQ375" s="22" t="str">
        <f t="shared" si="615"/>
        <v/>
      </c>
      <c r="DR375" s="21" t="str">
        <f t="shared" si="616"/>
        <v/>
      </c>
      <c r="DS375" s="27" t="str">
        <f t="shared" si="617"/>
        <v/>
      </c>
      <c r="DT375" s="24" t="str">
        <f t="shared" si="618"/>
        <v/>
      </c>
      <c r="DU375" s="25" t="str">
        <f t="shared" si="619"/>
        <v>0</v>
      </c>
      <c r="DV375" s="26" t="str">
        <f t="shared" si="620"/>
        <v/>
      </c>
      <c r="DW375" s="26" t="str">
        <f t="shared" si="621"/>
        <v/>
      </c>
      <c r="DX375" s="26" t="str">
        <f t="shared" si="622"/>
        <v/>
      </c>
      <c r="DY375" s="27" t="str">
        <f t="shared" si="623"/>
        <v/>
      </c>
      <c r="DZ375" s="26" t="str">
        <f t="shared" si="624"/>
        <v/>
      </c>
      <c r="EA375" s="26" t="str">
        <f t="shared" si="625"/>
        <v/>
      </c>
      <c r="EB375" s="45" t="s">
        <v>30</v>
      </c>
      <c r="EC375" s="55" t="str">
        <f>IF(ＣＳＶ貼付用!DQ361="","",ＣＳＶ貼付用!DQ361)</f>
        <v/>
      </c>
      <c r="ED375" s="38" t="str">
        <f>IF(ＣＳＶ貼付用!DS361="","",ＣＳＶ貼付用!DS361)</f>
        <v/>
      </c>
      <c r="EE375" s="38" t="str">
        <f>IF(ＣＳＶ貼付用!DU361="","",ＣＳＶ貼付用!DU361)</f>
        <v/>
      </c>
      <c r="EF375" s="40" t="str">
        <f t="shared" si="626"/>
        <v/>
      </c>
      <c r="EG375" s="41" t="str">
        <f>IF(林齢計算用!F361="","",林齢計算用!F361)</f>
        <v/>
      </c>
      <c r="EH375" s="41" t="str">
        <f t="shared" si="627"/>
        <v/>
      </c>
      <c r="EI375" s="41" t="str">
        <f t="shared" si="628"/>
        <v/>
      </c>
      <c r="EJ375" s="23" t="str">
        <f>IF(EE375="スギ",INDEX(データ!$C$7:$E$26,MATCH(EH375,データ!$B$7:$B$26),MATCH(EF375,データ!$C$6:$E$6)),IF(EE375="ヒノキ",INDEX(データ!$C$32:$E$51,MATCH(EH375,データ!$B$32:$B$51),MATCH(EF375,データ!$C$31:$E$31)),IF(EE375="マツ",INDEX(データ!#REF!,MATCH(EH375,データ!#REF!),MATCH(EF375,データ!#REF!)),IF(EE375="ザツ",INDEX(データ!#REF!,MATCH(EH375,データ!#REF!),MATCH(EF375,データ!#REF!)),""))))</f>
        <v/>
      </c>
      <c r="EK375" s="22" t="str">
        <f t="shared" si="551"/>
        <v/>
      </c>
      <c r="EL375" s="21" t="str">
        <f t="shared" si="629"/>
        <v/>
      </c>
      <c r="EM375" s="21" t="str">
        <f t="shared" si="630"/>
        <v/>
      </c>
      <c r="EN375" s="24" t="str">
        <f>IF(EE375="スギ",INDEX(データ!$H$7:$J$26,MATCH(EH375,データ!$G$7:$G$26),MATCH(EF375,データ!$H$6:$J$6)),IF(EE375="ヒノキ",INDEX(データ!$H$32:$J$51,MATCH(EH375,データ!$G$32:$G$51),MATCH(EF375,データ!$H$31:$J$31)),IF(EE375="マツ",INDEX(データ!#REF!,MATCH(EH375,データ!#REF!),MATCH(EF375,データ!#REF!)),IF(EE375="ザツ",INDEX(データ!#REF!,MATCH(EH375,データ!#REF!),MATCH(EF375,データ!#REF!)),""))))</f>
        <v/>
      </c>
      <c r="EO375" s="22" t="str">
        <f t="shared" si="631"/>
        <v/>
      </c>
      <c r="EP375" s="21" t="str">
        <f t="shared" si="632"/>
        <v/>
      </c>
      <c r="EQ375" s="27" t="str">
        <f t="shared" si="633"/>
        <v/>
      </c>
      <c r="ER375" s="24" t="str">
        <f t="shared" si="634"/>
        <v/>
      </c>
      <c r="ES375" s="25" t="str">
        <f t="shared" si="635"/>
        <v>0</v>
      </c>
      <c r="ET375" s="26" t="str">
        <f t="shared" si="636"/>
        <v/>
      </c>
      <c r="EU375" s="26" t="str">
        <f t="shared" si="637"/>
        <v/>
      </c>
      <c r="EV375" s="26" t="str">
        <f t="shared" si="638"/>
        <v/>
      </c>
      <c r="EW375" s="27" t="str">
        <f t="shared" si="639"/>
        <v/>
      </c>
      <c r="EX375" s="26" t="str">
        <f t="shared" si="640"/>
        <v/>
      </c>
      <c r="EY375" s="26" t="str">
        <f t="shared" si="641"/>
        <v/>
      </c>
      <c r="EZ375" s="26">
        <f t="shared" si="642"/>
        <v>0</v>
      </c>
      <c r="FA375" s="43"/>
    </row>
    <row r="376" spans="1:157" ht="15.95" customHeight="1" x14ac:dyDescent="0.15">
      <c r="A376" s="21"/>
      <c r="B376" s="36" t="str">
        <f>IF(ＣＳＶ貼付用!G362="","",ＣＳＶ貼付用!G362)</f>
        <v/>
      </c>
      <c r="C376" s="36" t="str">
        <f>IF(ＣＳＶ貼付用!I362="","",ＣＳＶ貼付用!I362)</f>
        <v/>
      </c>
      <c r="D376" s="36" t="str">
        <f>IF(ＣＳＶ貼付用!J362="","",ＣＳＶ貼付用!J362)</f>
        <v/>
      </c>
      <c r="E376" s="36" t="str">
        <f>IF(ＣＳＶ貼付用!F362="","",ＣＳＶ貼付用!F362)</f>
        <v/>
      </c>
      <c r="F376" s="38" t="str">
        <f>IF(ＣＳＶ貼付用!T362="","",ＣＳＶ貼付用!T362)</f>
        <v/>
      </c>
      <c r="G376" s="38"/>
      <c r="H376" s="38" t="str">
        <f>IF(ＣＳＶ貼付用!GJ362="","",ＣＳＶ貼付用!GJ362)</f>
        <v/>
      </c>
      <c r="I376" s="38" t="str">
        <f>IF(ＣＳＶ貼付用!GL362="","",ＣＳＶ貼付用!GL362)</f>
        <v/>
      </c>
      <c r="J376" s="38" t="str">
        <f>IF(ＣＳＶ貼付用!GN362="","",ＣＳＶ貼付用!GN362)</f>
        <v/>
      </c>
      <c r="K376" s="38" t="str">
        <f>IF(ＣＳＶ貼付用!GP362="","",ＣＳＶ貼付用!GP362)</f>
        <v/>
      </c>
      <c r="L376" s="45" t="s">
        <v>30</v>
      </c>
      <c r="M376" s="55" t="str">
        <f>IF(ＣＳＶ貼付用!AT362="","",ＣＳＶ貼付用!AT362)</f>
        <v/>
      </c>
      <c r="N376" s="38" t="str">
        <f>IF(ＣＳＶ貼付用!AV362="","",ＣＳＶ貼付用!AV362)</f>
        <v/>
      </c>
      <c r="O376" s="38" t="str">
        <f>IF(ＣＳＶ貼付用!AX362="","",ＣＳＶ貼付用!AX362)</f>
        <v/>
      </c>
      <c r="P376" s="40" t="str">
        <f>IF(ＣＳＶ貼付用!FE362="","",ＣＳＶ貼付用!FE362)</f>
        <v/>
      </c>
      <c r="Q376" s="41" t="str">
        <f>IF(林齢計算用!A362="","",林齢計算用!A362)</f>
        <v/>
      </c>
      <c r="R376" s="41" t="str">
        <f t="shared" si="552"/>
        <v/>
      </c>
      <c r="S376" s="56" t="str">
        <f>IF(ＣＳＶ貼付用!EG362="","",ＣＳＶ貼付用!EG362*10)</f>
        <v/>
      </c>
      <c r="T376" s="23" t="str">
        <f>IF(O376="スギ",INDEX(データ!$C$7:$E$26,MATCH(R376,データ!$B$7:$B$26),MATCH(P376,データ!$C$6:$E$6)),IF(O376="ヒノキ",INDEX(データ!$C$32:$E$51,MATCH(R376,データ!$B$32:$B$51),MATCH(P376,データ!$C$31:$E$31)),IF(O376="マツ",INDEX(データ!#REF!,MATCH(R376,データ!#REF!),MATCH(P376,データ!#REF!)),IF(O376="ザツ",INDEX(データ!#REF!,MATCH(R376,データ!#REF!),MATCH(P376,データ!#REF!)),""))))</f>
        <v/>
      </c>
      <c r="U376" s="22" t="str">
        <f t="shared" si="643"/>
        <v/>
      </c>
      <c r="V376" s="21" t="str">
        <f t="shared" si="647"/>
        <v/>
      </c>
      <c r="W376" s="21" t="str">
        <f t="shared" si="644"/>
        <v/>
      </c>
      <c r="X376" s="23" t="str">
        <f>IF(O376="スギ",INDEX(データ!$H$7:$J$26,MATCH(R376,データ!$G$7:$G$26),MATCH(P376,データ!$H$6:$J$6)),IF(O376="ヒノキ",INDEX(データ!$H$32:$J$51,MATCH(R376,データ!$G$32:$G$51),MATCH(P376,データ!$H$31:$J$31)),IF(O376="マツ",INDEX(データ!#REF!,MATCH(R376,データ!#REF!),MATCH(P376,データ!#REF!)),IF(O376="ザツ",INDEX(データ!#REF!,MATCH(R376,データ!#REF!),MATCH(P376,データ!#REF!)),""))))</f>
        <v/>
      </c>
      <c r="Y376" s="22" t="str">
        <f t="shared" si="645"/>
        <v/>
      </c>
      <c r="Z376" s="21" t="str">
        <f t="shared" si="646"/>
        <v/>
      </c>
      <c r="AA376" s="27" t="str">
        <f t="shared" si="553"/>
        <v/>
      </c>
      <c r="AB376" s="24" t="str">
        <f t="shared" si="554"/>
        <v/>
      </c>
      <c r="AC376" s="25" t="str">
        <f t="shared" si="555"/>
        <v>0</v>
      </c>
      <c r="AD376" s="26" t="str">
        <f t="shared" si="556"/>
        <v/>
      </c>
      <c r="AE376" s="26" t="str">
        <f t="shared" si="557"/>
        <v/>
      </c>
      <c r="AF376" s="26" t="str">
        <f t="shared" si="558"/>
        <v/>
      </c>
      <c r="AG376" s="27" t="str">
        <f t="shared" si="559"/>
        <v/>
      </c>
      <c r="AH376" s="26" t="str">
        <f t="shared" si="560"/>
        <v/>
      </c>
      <c r="AI376" s="26" t="str">
        <f t="shared" si="561"/>
        <v/>
      </c>
      <c r="AJ376" s="45" t="s">
        <v>30</v>
      </c>
      <c r="AK376" s="55" t="str">
        <f>IF(ＣＳＶ貼付用!BI362="","",ＣＳＶ貼付用!BI362)</f>
        <v/>
      </c>
      <c r="AL376" s="38" t="str">
        <f>IF(ＣＳＶ貼付用!BK362="","",ＣＳＶ貼付用!BK362)</f>
        <v/>
      </c>
      <c r="AM376" s="38" t="str">
        <f>IF(ＣＳＶ貼付用!BM362="","",ＣＳＶ貼付用!BM362)</f>
        <v/>
      </c>
      <c r="AN376" s="40" t="str">
        <f t="shared" si="562"/>
        <v/>
      </c>
      <c r="AO376" s="41" t="str">
        <f>IF(林齢計算用!B362="","",林齢計算用!B362)</f>
        <v/>
      </c>
      <c r="AP376" s="41" t="str">
        <f t="shared" si="563"/>
        <v/>
      </c>
      <c r="AQ376" s="41" t="str">
        <f t="shared" si="564"/>
        <v/>
      </c>
      <c r="AR376" s="23" t="str">
        <f>IF(AM376="スギ",INDEX(データ!$C$7:$E$26,MATCH(AP376,データ!$B$7:$B$26),MATCH(AN376,データ!$C$6:$E$6)),IF(AM376="ヒノキ",INDEX(データ!$C$32:$E$51,MATCH(AP376,データ!$B$32:$B$51),MATCH(AN376,データ!$C$31:$E$31)),IF(AM376="マツ",INDEX(データ!#REF!,MATCH(AP376,データ!#REF!),MATCH(AN376,データ!#REF!)),IF(AM376="ザツ",INDEX(データ!#REF!,MATCH(AP376,データ!#REF!),MATCH(AN376,データ!#REF!)),""))))</f>
        <v/>
      </c>
      <c r="AS376" s="22" t="str">
        <f t="shared" si="547"/>
        <v/>
      </c>
      <c r="AT376" s="21" t="str">
        <f t="shared" si="565"/>
        <v/>
      </c>
      <c r="AU376" s="21" t="str">
        <f t="shared" si="566"/>
        <v/>
      </c>
      <c r="AV376" s="24" t="str">
        <f>IF(AM376="スギ",INDEX(データ!$H$7:$J$26,MATCH(AP376,データ!$G$7:$G$26),MATCH(AN376,データ!$H$6:$J$6)),IF(AM376="ヒノキ",INDEX(データ!$H$32:$J$51,MATCH(AP376,データ!$G$32:$G$51),MATCH(AN376,データ!$H$31:$J$31)),IF(AM376="マツ",INDEX(データ!#REF!,MATCH(AP376,データ!#REF!),MATCH(AN376,データ!#REF!)),IF(AM376="ザツ",INDEX(データ!#REF!,MATCH(AP376,データ!#REF!),MATCH(AN376,データ!#REF!)),""))))</f>
        <v/>
      </c>
      <c r="AW376" s="22" t="str">
        <f t="shared" si="567"/>
        <v/>
      </c>
      <c r="AX376" s="21" t="str">
        <f t="shared" si="568"/>
        <v/>
      </c>
      <c r="AY376" s="27" t="str">
        <f t="shared" si="569"/>
        <v/>
      </c>
      <c r="AZ376" s="24" t="str">
        <f t="shared" si="570"/>
        <v/>
      </c>
      <c r="BA376" s="25" t="str">
        <f t="shared" si="571"/>
        <v>0</v>
      </c>
      <c r="BB376" s="26" t="str">
        <f t="shared" si="572"/>
        <v/>
      </c>
      <c r="BC376" s="26" t="str">
        <f t="shared" si="573"/>
        <v/>
      </c>
      <c r="BD376" s="26" t="str">
        <f t="shared" si="574"/>
        <v/>
      </c>
      <c r="BE376" s="27" t="str">
        <f t="shared" si="575"/>
        <v/>
      </c>
      <c r="BF376" s="26" t="str">
        <f t="shared" si="576"/>
        <v/>
      </c>
      <c r="BG376" s="26" t="str">
        <f t="shared" si="577"/>
        <v/>
      </c>
      <c r="BH376" s="45" t="s">
        <v>30</v>
      </c>
      <c r="BI376" s="55" t="str">
        <f>IF(ＣＳＶ貼付用!BX362="","",ＣＳＶ貼付用!BX362)</f>
        <v/>
      </c>
      <c r="BJ376" s="38" t="str">
        <f>IF(ＣＳＶ貼付用!BZ362="","",ＣＳＶ貼付用!BZ362)</f>
        <v/>
      </c>
      <c r="BK376" s="38" t="str">
        <f>IF(ＣＳＶ貼付用!CB362="","",ＣＳＶ貼付用!CB362)</f>
        <v/>
      </c>
      <c r="BL376" s="40" t="str">
        <f t="shared" si="578"/>
        <v/>
      </c>
      <c r="BM376" s="41" t="str">
        <f>IF(林齢計算用!C362="","",林齢計算用!C362)</f>
        <v/>
      </c>
      <c r="BN376" s="41" t="str">
        <f t="shared" si="579"/>
        <v/>
      </c>
      <c r="BO376" s="41" t="str">
        <f t="shared" si="580"/>
        <v/>
      </c>
      <c r="BP376" s="23" t="str">
        <f>IF(BK376="スギ",INDEX(データ!$C$7:$E$26,MATCH(BN376,データ!$B$7:$B$26),MATCH(BL376,データ!$C$6:$E$6)),IF(BK376="ヒノキ",INDEX(データ!$C$32:$E$51,MATCH(BN376,データ!$B$32:$B$51),MATCH(BL376,データ!$C$31:$E$31)),IF(BK376="マツ",INDEX(データ!#REF!,MATCH(BN376,データ!#REF!),MATCH(BL376,データ!#REF!)),IF(BK376="ザツ",INDEX(データ!#REF!,MATCH(BN376,データ!#REF!),MATCH(BL376,データ!#REF!)),""))))</f>
        <v/>
      </c>
      <c r="BQ376" s="22" t="str">
        <f t="shared" si="548"/>
        <v/>
      </c>
      <c r="BR376" s="21" t="str">
        <f t="shared" si="581"/>
        <v/>
      </c>
      <c r="BS376" s="21" t="str">
        <f t="shared" si="582"/>
        <v/>
      </c>
      <c r="BT376" s="24" t="str">
        <f>IF(BK376="スギ",INDEX(データ!$H$7:$J$26,MATCH(BN376,データ!$G$7:$G$26),MATCH(BL376,データ!$H$6:$J$6)),IF(BK376="ヒノキ",INDEX(データ!$H$32:$J$51,MATCH(BN376,データ!$G$32:$G$51),MATCH(BL376,データ!$H$31:$J$31)),IF(BK376="マツ",INDEX(データ!#REF!,MATCH(BN376,データ!#REF!),MATCH(BL376,データ!#REF!)),IF(BK376="ザツ",INDEX(データ!#REF!,MATCH(BN376,データ!#REF!),MATCH(BL376,データ!#REF!)),""))))</f>
        <v/>
      </c>
      <c r="BU376" s="22" t="str">
        <f t="shared" si="583"/>
        <v/>
      </c>
      <c r="BV376" s="21" t="str">
        <f t="shared" si="584"/>
        <v/>
      </c>
      <c r="BW376" s="27" t="str">
        <f t="shared" si="585"/>
        <v/>
      </c>
      <c r="BX376" s="24" t="str">
        <f t="shared" si="586"/>
        <v/>
      </c>
      <c r="BY376" s="25" t="str">
        <f t="shared" si="587"/>
        <v>0</v>
      </c>
      <c r="BZ376" s="26" t="str">
        <f t="shared" si="588"/>
        <v/>
      </c>
      <c r="CA376" s="26" t="str">
        <f t="shared" si="589"/>
        <v/>
      </c>
      <c r="CB376" s="26" t="str">
        <f t="shared" si="590"/>
        <v/>
      </c>
      <c r="CC376" s="27" t="str">
        <f t="shared" si="591"/>
        <v/>
      </c>
      <c r="CD376" s="26" t="str">
        <f t="shared" si="592"/>
        <v/>
      </c>
      <c r="CE376" s="26" t="str">
        <f t="shared" si="593"/>
        <v/>
      </c>
      <c r="CF376" s="45" t="s">
        <v>30</v>
      </c>
      <c r="CG376" s="55" t="str">
        <f>IF(ＣＳＶ貼付用!CM362="","",ＣＳＶ貼付用!CM362)</f>
        <v/>
      </c>
      <c r="CH376" s="38" t="str">
        <f>IF(ＣＳＶ貼付用!CO362="","",ＣＳＶ貼付用!CO362)</f>
        <v/>
      </c>
      <c r="CI376" s="38" t="str">
        <f>IF(ＣＳＶ貼付用!CQ362="","",ＣＳＶ貼付用!CQ362)</f>
        <v/>
      </c>
      <c r="CJ376" s="40" t="str">
        <f t="shared" si="594"/>
        <v/>
      </c>
      <c r="CK376" s="41" t="str">
        <f>IF(林齢計算用!D362="","",林齢計算用!D362)</f>
        <v/>
      </c>
      <c r="CL376" s="41" t="str">
        <f t="shared" si="595"/>
        <v/>
      </c>
      <c r="CM376" s="41" t="str">
        <f t="shared" si="596"/>
        <v/>
      </c>
      <c r="CN376" s="23" t="str">
        <f>IF(CI376="スギ",INDEX(データ!$C$7:$E$26,MATCH(CL376,データ!$B$7:$B$26),MATCH(CJ376,データ!$C$6:$E$6)),IF(CI376="ヒノキ",INDEX(データ!$C$32:$E$51,MATCH(CL376,データ!$B$32:$B$51),MATCH(CJ376,データ!$C$31:$E$31)),IF(CI376="マツ",INDEX(データ!#REF!,MATCH(CL376,データ!#REF!),MATCH(CJ376,データ!#REF!)),IF(CI376="ザツ",INDEX(データ!#REF!,MATCH(CL376,データ!#REF!),MATCH(CJ376,データ!#REF!)),""))))</f>
        <v/>
      </c>
      <c r="CO376" s="22" t="str">
        <f t="shared" si="549"/>
        <v/>
      </c>
      <c r="CP376" s="21" t="str">
        <f t="shared" si="597"/>
        <v/>
      </c>
      <c r="CQ376" s="21" t="str">
        <f t="shared" si="598"/>
        <v/>
      </c>
      <c r="CR376" s="24" t="str">
        <f>IF(CI376="スギ",INDEX(データ!$H$7:$J$26,MATCH(CL376,データ!$G$7:$G$26),MATCH(CJ376,データ!$H$6:$J$6)),IF(CI376="ヒノキ",INDEX(データ!$H$32:$J$51,MATCH(CL376,データ!$G$32:$G$51),MATCH(CJ376,データ!$H$31:$J$31)),IF(CI376="マツ",INDEX(データ!#REF!,MATCH(CL376,データ!#REF!),MATCH(CJ376,データ!#REF!)),IF(CI376="ザツ",INDEX(データ!#REF!,MATCH(CL376,データ!#REF!),MATCH(CJ376,データ!#REF!)),""))))</f>
        <v/>
      </c>
      <c r="CS376" s="22" t="str">
        <f t="shared" si="599"/>
        <v/>
      </c>
      <c r="CT376" s="21" t="str">
        <f t="shared" si="600"/>
        <v/>
      </c>
      <c r="CU376" s="27" t="str">
        <f t="shared" si="601"/>
        <v/>
      </c>
      <c r="CV376" s="24" t="str">
        <f t="shared" si="602"/>
        <v/>
      </c>
      <c r="CW376" s="25" t="str">
        <f t="shared" si="603"/>
        <v>0</v>
      </c>
      <c r="CX376" s="26" t="str">
        <f t="shared" si="604"/>
        <v/>
      </c>
      <c r="CY376" s="26" t="str">
        <f t="shared" si="605"/>
        <v/>
      </c>
      <c r="CZ376" s="26" t="str">
        <f t="shared" si="606"/>
        <v/>
      </c>
      <c r="DA376" s="27" t="str">
        <f t="shared" si="607"/>
        <v/>
      </c>
      <c r="DB376" s="26" t="str">
        <f t="shared" si="608"/>
        <v/>
      </c>
      <c r="DC376" s="26" t="str">
        <f t="shared" si="609"/>
        <v/>
      </c>
      <c r="DD376" s="45" t="s">
        <v>30</v>
      </c>
      <c r="DE376" s="55" t="str">
        <f>IF(ＣＳＶ貼付用!DB362="","",ＣＳＶ貼付用!DB362)</f>
        <v/>
      </c>
      <c r="DF376" s="38" t="str">
        <f>IF(ＣＳＶ貼付用!DD362="","",ＣＳＶ貼付用!DD362)</f>
        <v/>
      </c>
      <c r="DG376" s="38" t="str">
        <f>IF(ＣＳＶ貼付用!DF362="","",ＣＳＶ貼付用!DF362)</f>
        <v/>
      </c>
      <c r="DH376" s="40" t="str">
        <f t="shared" si="610"/>
        <v/>
      </c>
      <c r="DI376" s="41" t="str">
        <f>IF(林齢計算用!E362="","",林齢計算用!E362)</f>
        <v/>
      </c>
      <c r="DJ376" s="41" t="str">
        <f t="shared" si="611"/>
        <v/>
      </c>
      <c r="DK376" s="41" t="str">
        <f t="shared" si="612"/>
        <v/>
      </c>
      <c r="DL376" s="23" t="str">
        <f>IF(DG376="スギ",INDEX(データ!$C$7:$E$26,MATCH(DJ376,データ!$B$7:$B$26),MATCH(DH376,データ!$C$6:$E$6)),IF(DG376="ヒノキ",INDEX(データ!$C$32:$E$51,MATCH(DJ376,データ!$B$32:$B$51),MATCH(DH376,データ!$C$31:$E$31)),IF(DG376="マツ",INDEX(データ!#REF!,MATCH(DJ376,データ!#REF!),MATCH(DH376,データ!#REF!)),IF(DG376="ザツ",INDEX(データ!#REF!,MATCH(DJ376,データ!#REF!),MATCH(DH376,データ!#REF!)),""))))</f>
        <v/>
      </c>
      <c r="DM376" s="22" t="str">
        <f t="shared" si="550"/>
        <v/>
      </c>
      <c r="DN376" s="21" t="str">
        <f t="shared" si="613"/>
        <v/>
      </c>
      <c r="DO376" s="21" t="str">
        <f t="shared" si="614"/>
        <v/>
      </c>
      <c r="DP376" s="24" t="str">
        <f>IF(DG376="スギ",INDEX(データ!$H$7:$J$26,MATCH(DJ376,データ!$G$7:$G$26),MATCH(DH376,データ!$H$6:$J$6)),IF(DG376="ヒノキ",INDEX(データ!$H$32:$J$51,MATCH(DJ376,データ!$G$32:$G$51),MATCH(DH376,データ!$H$31:$J$31)),IF(DG376="マツ",INDEX(データ!#REF!,MATCH(DJ376,データ!#REF!),MATCH(DH376,データ!#REF!)),IF(DG376="ザツ",INDEX(データ!#REF!,MATCH(DJ376,データ!#REF!),MATCH(DH376,データ!#REF!)),""))))</f>
        <v/>
      </c>
      <c r="DQ376" s="22" t="str">
        <f t="shared" si="615"/>
        <v/>
      </c>
      <c r="DR376" s="21" t="str">
        <f t="shared" si="616"/>
        <v/>
      </c>
      <c r="DS376" s="27" t="str">
        <f t="shared" si="617"/>
        <v/>
      </c>
      <c r="DT376" s="24" t="str">
        <f t="shared" si="618"/>
        <v/>
      </c>
      <c r="DU376" s="25" t="str">
        <f t="shared" si="619"/>
        <v>0</v>
      </c>
      <c r="DV376" s="26" t="str">
        <f t="shared" si="620"/>
        <v/>
      </c>
      <c r="DW376" s="26" t="str">
        <f t="shared" si="621"/>
        <v/>
      </c>
      <c r="DX376" s="26" t="str">
        <f t="shared" si="622"/>
        <v/>
      </c>
      <c r="DY376" s="27" t="str">
        <f t="shared" si="623"/>
        <v/>
      </c>
      <c r="DZ376" s="26" t="str">
        <f t="shared" si="624"/>
        <v/>
      </c>
      <c r="EA376" s="26" t="str">
        <f t="shared" si="625"/>
        <v/>
      </c>
      <c r="EB376" s="45" t="s">
        <v>30</v>
      </c>
      <c r="EC376" s="55" t="str">
        <f>IF(ＣＳＶ貼付用!DQ362="","",ＣＳＶ貼付用!DQ362)</f>
        <v/>
      </c>
      <c r="ED376" s="38" t="str">
        <f>IF(ＣＳＶ貼付用!DS362="","",ＣＳＶ貼付用!DS362)</f>
        <v/>
      </c>
      <c r="EE376" s="38" t="str">
        <f>IF(ＣＳＶ貼付用!DU362="","",ＣＳＶ貼付用!DU362)</f>
        <v/>
      </c>
      <c r="EF376" s="40" t="str">
        <f t="shared" si="626"/>
        <v/>
      </c>
      <c r="EG376" s="41" t="str">
        <f>IF(林齢計算用!F362="","",林齢計算用!F362)</f>
        <v/>
      </c>
      <c r="EH376" s="41" t="str">
        <f t="shared" si="627"/>
        <v/>
      </c>
      <c r="EI376" s="41" t="str">
        <f t="shared" si="628"/>
        <v/>
      </c>
      <c r="EJ376" s="23" t="str">
        <f>IF(EE376="スギ",INDEX(データ!$C$7:$E$26,MATCH(EH376,データ!$B$7:$B$26),MATCH(EF376,データ!$C$6:$E$6)),IF(EE376="ヒノキ",INDEX(データ!$C$32:$E$51,MATCH(EH376,データ!$B$32:$B$51),MATCH(EF376,データ!$C$31:$E$31)),IF(EE376="マツ",INDEX(データ!#REF!,MATCH(EH376,データ!#REF!),MATCH(EF376,データ!#REF!)),IF(EE376="ザツ",INDEX(データ!#REF!,MATCH(EH376,データ!#REF!),MATCH(EF376,データ!#REF!)),""))))</f>
        <v/>
      </c>
      <c r="EK376" s="22" t="str">
        <f t="shared" si="551"/>
        <v/>
      </c>
      <c r="EL376" s="21" t="str">
        <f t="shared" si="629"/>
        <v/>
      </c>
      <c r="EM376" s="21" t="str">
        <f t="shared" si="630"/>
        <v/>
      </c>
      <c r="EN376" s="24" t="str">
        <f>IF(EE376="スギ",INDEX(データ!$H$7:$J$26,MATCH(EH376,データ!$G$7:$G$26),MATCH(EF376,データ!$H$6:$J$6)),IF(EE376="ヒノキ",INDEX(データ!$H$32:$J$51,MATCH(EH376,データ!$G$32:$G$51),MATCH(EF376,データ!$H$31:$J$31)),IF(EE376="マツ",INDEX(データ!#REF!,MATCH(EH376,データ!#REF!),MATCH(EF376,データ!#REF!)),IF(EE376="ザツ",INDEX(データ!#REF!,MATCH(EH376,データ!#REF!),MATCH(EF376,データ!#REF!)),""))))</f>
        <v/>
      </c>
      <c r="EO376" s="22" t="str">
        <f t="shared" si="631"/>
        <v/>
      </c>
      <c r="EP376" s="21" t="str">
        <f t="shared" si="632"/>
        <v/>
      </c>
      <c r="EQ376" s="27" t="str">
        <f t="shared" si="633"/>
        <v/>
      </c>
      <c r="ER376" s="24" t="str">
        <f t="shared" si="634"/>
        <v/>
      </c>
      <c r="ES376" s="25" t="str">
        <f t="shared" si="635"/>
        <v>0</v>
      </c>
      <c r="ET376" s="26" t="str">
        <f t="shared" si="636"/>
        <v/>
      </c>
      <c r="EU376" s="26" t="str">
        <f t="shared" si="637"/>
        <v/>
      </c>
      <c r="EV376" s="26" t="str">
        <f t="shared" si="638"/>
        <v/>
      </c>
      <c r="EW376" s="27" t="str">
        <f t="shared" si="639"/>
        <v/>
      </c>
      <c r="EX376" s="26" t="str">
        <f t="shared" si="640"/>
        <v/>
      </c>
      <c r="EY376" s="26" t="str">
        <f t="shared" si="641"/>
        <v/>
      </c>
      <c r="EZ376" s="26">
        <f t="shared" si="642"/>
        <v>0</v>
      </c>
      <c r="FA376" s="43"/>
    </row>
    <row r="377" spans="1:157" ht="15.95" customHeight="1" x14ac:dyDescent="0.15">
      <c r="A377" s="21"/>
      <c r="B377" s="36" t="str">
        <f>IF(ＣＳＶ貼付用!G363="","",ＣＳＶ貼付用!G363)</f>
        <v/>
      </c>
      <c r="C377" s="36" t="str">
        <f>IF(ＣＳＶ貼付用!I363="","",ＣＳＶ貼付用!I363)</f>
        <v/>
      </c>
      <c r="D377" s="36" t="str">
        <f>IF(ＣＳＶ貼付用!J363="","",ＣＳＶ貼付用!J363)</f>
        <v/>
      </c>
      <c r="E377" s="36" t="str">
        <f>IF(ＣＳＶ貼付用!F363="","",ＣＳＶ貼付用!F363)</f>
        <v/>
      </c>
      <c r="F377" s="38" t="str">
        <f>IF(ＣＳＶ貼付用!T363="","",ＣＳＶ貼付用!T363)</f>
        <v/>
      </c>
      <c r="G377" s="38"/>
      <c r="H377" s="38" t="str">
        <f>IF(ＣＳＶ貼付用!GJ363="","",ＣＳＶ貼付用!GJ363)</f>
        <v/>
      </c>
      <c r="I377" s="38" t="str">
        <f>IF(ＣＳＶ貼付用!GL363="","",ＣＳＶ貼付用!GL363)</f>
        <v/>
      </c>
      <c r="J377" s="38" t="str">
        <f>IF(ＣＳＶ貼付用!GN363="","",ＣＳＶ貼付用!GN363)</f>
        <v/>
      </c>
      <c r="K377" s="38" t="str">
        <f>IF(ＣＳＶ貼付用!GP363="","",ＣＳＶ貼付用!GP363)</f>
        <v/>
      </c>
      <c r="L377" s="45" t="s">
        <v>30</v>
      </c>
      <c r="M377" s="55" t="str">
        <f>IF(ＣＳＶ貼付用!AT363="","",ＣＳＶ貼付用!AT363)</f>
        <v/>
      </c>
      <c r="N377" s="38" t="str">
        <f>IF(ＣＳＶ貼付用!AV363="","",ＣＳＶ貼付用!AV363)</f>
        <v/>
      </c>
      <c r="O377" s="38" t="str">
        <f>IF(ＣＳＶ貼付用!AX363="","",ＣＳＶ貼付用!AX363)</f>
        <v/>
      </c>
      <c r="P377" s="40" t="str">
        <f>IF(ＣＳＶ貼付用!FE363="","",ＣＳＶ貼付用!FE363)</f>
        <v/>
      </c>
      <c r="Q377" s="41" t="str">
        <f>IF(林齢計算用!A363="","",林齢計算用!A363)</f>
        <v/>
      </c>
      <c r="R377" s="41" t="str">
        <f t="shared" si="552"/>
        <v/>
      </c>
      <c r="S377" s="56" t="str">
        <f>IF(ＣＳＶ貼付用!EG363="","",ＣＳＶ貼付用!EG363*10)</f>
        <v/>
      </c>
      <c r="T377" s="23" t="str">
        <f>IF(O377="スギ",INDEX(データ!$C$7:$E$26,MATCH(R377,データ!$B$7:$B$26),MATCH(P377,データ!$C$6:$E$6)),IF(O377="ヒノキ",INDEX(データ!$C$32:$E$51,MATCH(R377,データ!$B$32:$B$51),MATCH(P377,データ!$C$31:$E$31)),IF(O377="マツ",INDEX(データ!#REF!,MATCH(R377,データ!#REF!),MATCH(P377,データ!#REF!)),IF(O377="ザツ",INDEX(データ!#REF!,MATCH(R377,データ!#REF!),MATCH(P377,データ!#REF!)),""))))</f>
        <v/>
      </c>
      <c r="U377" s="22" t="str">
        <f t="shared" si="643"/>
        <v/>
      </c>
      <c r="V377" s="21" t="str">
        <f t="shared" si="647"/>
        <v/>
      </c>
      <c r="W377" s="21" t="str">
        <f t="shared" si="644"/>
        <v/>
      </c>
      <c r="X377" s="23" t="str">
        <f>IF(O377="スギ",INDEX(データ!$H$7:$J$26,MATCH(R377,データ!$G$7:$G$26),MATCH(P377,データ!$H$6:$J$6)),IF(O377="ヒノキ",INDEX(データ!$H$32:$J$51,MATCH(R377,データ!$G$32:$G$51),MATCH(P377,データ!$H$31:$J$31)),IF(O377="マツ",INDEX(データ!#REF!,MATCH(R377,データ!#REF!),MATCH(P377,データ!#REF!)),IF(O377="ザツ",INDEX(データ!#REF!,MATCH(R377,データ!#REF!),MATCH(P377,データ!#REF!)),""))))</f>
        <v/>
      </c>
      <c r="Y377" s="22" t="str">
        <f t="shared" si="645"/>
        <v/>
      </c>
      <c r="Z377" s="21" t="str">
        <f t="shared" si="646"/>
        <v/>
      </c>
      <c r="AA377" s="27" t="str">
        <f t="shared" si="553"/>
        <v/>
      </c>
      <c r="AB377" s="24" t="str">
        <f t="shared" si="554"/>
        <v/>
      </c>
      <c r="AC377" s="25" t="str">
        <f t="shared" si="555"/>
        <v>0</v>
      </c>
      <c r="AD377" s="26" t="str">
        <f t="shared" si="556"/>
        <v/>
      </c>
      <c r="AE377" s="26" t="str">
        <f t="shared" si="557"/>
        <v/>
      </c>
      <c r="AF377" s="26" t="str">
        <f t="shared" si="558"/>
        <v/>
      </c>
      <c r="AG377" s="27" t="str">
        <f t="shared" si="559"/>
        <v/>
      </c>
      <c r="AH377" s="26" t="str">
        <f t="shared" si="560"/>
        <v/>
      </c>
      <c r="AI377" s="26" t="str">
        <f t="shared" si="561"/>
        <v/>
      </c>
      <c r="AJ377" s="45" t="s">
        <v>30</v>
      </c>
      <c r="AK377" s="55" t="str">
        <f>IF(ＣＳＶ貼付用!BI363="","",ＣＳＶ貼付用!BI363)</f>
        <v/>
      </c>
      <c r="AL377" s="38" t="str">
        <f>IF(ＣＳＶ貼付用!BK363="","",ＣＳＶ貼付用!BK363)</f>
        <v/>
      </c>
      <c r="AM377" s="38" t="str">
        <f>IF(ＣＳＶ貼付用!BM363="","",ＣＳＶ貼付用!BM363)</f>
        <v/>
      </c>
      <c r="AN377" s="40" t="str">
        <f t="shared" si="562"/>
        <v/>
      </c>
      <c r="AO377" s="41" t="str">
        <f>IF(林齢計算用!B363="","",林齢計算用!B363)</f>
        <v/>
      </c>
      <c r="AP377" s="41" t="str">
        <f t="shared" si="563"/>
        <v/>
      </c>
      <c r="AQ377" s="41" t="str">
        <f t="shared" si="564"/>
        <v/>
      </c>
      <c r="AR377" s="23" t="str">
        <f>IF(AM377="スギ",INDEX(データ!$C$7:$E$26,MATCH(AP377,データ!$B$7:$B$26),MATCH(AN377,データ!$C$6:$E$6)),IF(AM377="ヒノキ",INDEX(データ!$C$32:$E$51,MATCH(AP377,データ!$B$32:$B$51),MATCH(AN377,データ!$C$31:$E$31)),IF(AM377="マツ",INDEX(データ!#REF!,MATCH(AP377,データ!#REF!),MATCH(AN377,データ!#REF!)),IF(AM377="ザツ",INDEX(データ!#REF!,MATCH(AP377,データ!#REF!),MATCH(AN377,データ!#REF!)),""))))</f>
        <v/>
      </c>
      <c r="AS377" s="22" t="str">
        <f t="shared" si="547"/>
        <v/>
      </c>
      <c r="AT377" s="21" t="str">
        <f t="shared" si="565"/>
        <v/>
      </c>
      <c r="AU377" s="21" t="str">
        <f t="shared" si="566"/>
        <v/>
      </c>
      <c r="AV377" s="24" t="str">
        <f>IF(AM377="スギ",INDEX(データ!$H$7:$J$26,MATCH(AP377,データ!$G$7:$G$26),MATCH(AN377,データ!$H$6:$J$6)),IF(AM377="ヒノキ",INDEX(データ!$H$32:$J$51,MATCH(AP377,データ!$G$32:$G$51),MATCH(AN377,データ!$H$31:$J$31)),IF(AM377="マツ",INDEX(データ!#REF!,MATCH(AP377,データ!#REF!),MATCH(AN377,データ!#REF!)),IF(AM377="ザツ",INDEX(データ!#REF!,MATCH(AP377,データ!#REF!),MATCH(AN377,データ!#REF!)),""))))</f>
        <v/>
      </c>
      <c r="AW377" s="22" t="str">
        <f t="shared" si="567"/>
        <v/>
      </c>
      <c r="AX377" s="21" t="str">
        <f t="shared" si="568"/>
        <v/>
      </c>
      <c r="AY377" s="27" t="str">
        <f t="shared" si="569"/>
        <v/>
      </c>
      <c r="AZ377" s="24" t="str">
        <f t="shared" si="570"/>
        <v/>
      </c>
      <c r="BA377" s="25" t="str">
        <f t="shared" si="571"/>
        <v>0</v>
      </c>
      <c r="BB377" s="26" t="str">
        <f t="shared" si="572"/>
        <v/>
      </c>
      <c r="BC377" s="26" t="str">
        <f t="shared" si="573"/>
        <v/>
      </c>
      <c r="BD377" s="26" t="str">
        <f t="shared" si="574"/>
        <v/>
      </c>
      <c r="BE377" s="27" t="str">
        <f t="shared" si="575"/>
        <v/>
      </c>
      <c r="BF377" s="26" t="str">
        <f t="shared" si="576"/>
        <v/>
      </c>
      <c r="BG377" s="26" t="str">
        <f t="shared" si="577"/>
        <v/>
      </c>
      <c r="BH377" s="45" t="s">
        <v>30</v>
      </c>
      <c r="BI377" s="55" t="str">
        <f>IF(ＣＳＶ貼付用!BX363="","",ＣＳＶ貼付用!BX363)</f>
        <v/>
      </c>
      <c r="BJ377" s="38" t="str">
        <f>IF(ＣＳＶ貼付用!BZ363="","",ＣＳＶ貼付用!BZ363)</f>
        <v/>
      </c>
      <c r="BK377" s="38" t="str">
        <f>IF(ＣＳＶ貼付用!CB363="","",ＣＳＶ貼付用!CB363)</f>
        <v/>
      </c>
      <c r="BL377" s="40" t="str">
        <f t="shared" si="578"/>
        <v/>
      </c>
      <c r="BM377" s="41" t="str">
        <f>IF(林齢計算用!C363="","",林齢計算用!C363)</f>
        <v/>
      </c>
      <c r="BN377" s="41" t="str">
        <f t="shared" si="579"/>
        <v/>
      </c>
      <c r="BO377" s="41" t="str">
        <f t="shared" si="580"/>
        <v/>
      </c>
      <c r="BP377" s="23" t="str">
        <f>IF(BK377="スギ",INDEX(データ!$C$7:$E$26,MATCH(BN377,データ!$B$7:$B$26),MATCH(BL377,データ!$C$6:$E$6)),IF(BK377="ヒノキ",INDEX(データ!$C$32:$E$51,MATCH(BN377,データ!$B$32:$B$51),MATCH(BL377,データ!$C$31:$E$31)),IF(BK377="マツ",INDEX(データ!#REF!,MATCH(BN377,データ!#REF!),MATCH(BL377,データ!#REF!)),IF(BK377="ザツ",INDEX(データ!#REF!,MATCH(BN377,データ!#REF!),MATCH(BL377,データ!#REF!)),""))))</f>
        <v/>
      </c>
      <c r="BQ377" s="22" t="str">
        <f t="shared" si="548"/>
        <v/>
      </c>
      <c r="BR377" s="21" t="str">
        <f t="shared" si="581"/>
        <v/>
      </c>
      <c r="BS377" s="21" t="str">
        <f t="shared" si="582"/>
        <v/>
      </c>
      <c r="BT377" s="24" t="str">
        <f>IF(BK377="スギ",INDEX(データ!$H$7:$J$26,MATCH(BN377,データ!$G$7:$G$26),MATCH(BL377,データ!$H$6:$J$6)),IF(BK377="ヒノキ",INDEX(データ!$H$32:$J$51,MATCH(BN377,データ!$G$32:$G$51),MATCH(BL377,データ!$H$31:$J$31)),IF(BK377="マツ",INDEX(データ!#REF!,MATCH(BN377,データ!#REF!),MATCH(BL377,データ!#REF!)),IF(BK377="ザツ",INDEX(データ!#REF!,MATCH(BN377,データ!#REF!),MATCH(BL377,データ!#REF!)),""))))</f>
        <v/>
      </c>
      <c r="BU377" s="22" t="str">
        <f t="shared" si="583"/>
        <v/>
      </c>
      <c r="BV377" s="21" t="str">
        <f t="shared" si="584"/>
        <v/>
      </c>
      <c r="BW377" s="27" t="str">
        <f t="shared" si="585"/>
        <v/>
      </c>
      <c r="BX377" s="24" t="str">
        <f t="shared" si="586"/>
        <v/>
      </c>
      <c r="BY377" s="25" t="str">
        <f t="shared" si="587"/>
        <v>0</v>
      </c>
      <c r="BZ377" s="26" t="str">
        <f t="shared" si="588"/>
        <v/>
      </c>
      <c r="CA377" s="26" t="str">
        <f t="shared" si="589"/>
        <v/>
      </c>
      <c r="CB377" s="26" t="str">
        <f t="shared" si="590"/>
        <v/>
      </c>
      <c r="CC377" s="27" t="str">
        <f t="shared" si="591"/>
        <v/>
      </c>
      <c r="CD377" s="26" t="str">
        <f t="shared" si="592"/>
        <v/>
      </c>
      <c r="CE377" s="26" t="str">
        <f t="shared" si="593"/>
        <v/>
      </c>
      <c r="CF377" s="45" t="s">
        <v>30</v>
      </c>
      <c r="CG377" s="55" t="str">
        <f>IF(ＣＳＶ貼付用!CM363="","",ＣＳＶ貼付用!CM363)</f>
        <v/>
      </c>
      <c r="CH377" s="38" t="str">
        <f>IF(ＣＳＶ貼付用!CO363="","",ＣＳＶ貼付用!CO363)</f>
        <v/>
      </c>
      <c r="CI377" s="38" t="str">
        <f>IF(ＣＳＶ貼付用!CQ363="","",ＣＳＶ貼付用!CQ363)</f>
        <v/>
      </c>
      <c r="CJ377" s="40" t="str">
        <f t="shared" si="594"/>
        <v/>
      </c>
      <c r="CK377" s="41" t="str">
        <f>IF(林齢計算用!D363="","",林齢計算用!D363)</f>
        <v/>
      </c>
      <c r="CL377" s="41" t="str">
        <f t="shared" si="595"/>
        <v/>
      </c>
      <c r="CM377" s="41" t="str">
        <f t="shared" si="596"/>
        <v/>
      </c>
      <c r="CN377" s="23" t="str">
        <f>IF(CI377="スギ",INDEX(データ!$C$7:$E$26,MATCH(CL377,データ!$B$7:$B$26),MATCH(CJ377,データ!$C$6:$E$6)),IF(CI377="ヒノキ",INDEX(データ!$C$32:$E$51,MATCH(CL377,データ!$B$32:$B$51),MATCH(CJ377,データ!$C$31:$E$31)),IF(CI377="マツ",INDEX(データ!#REF!,MATCH(CL377,データ!#REF!),MATCH(CJ377,データ!#REF!)),IF(CI377="ザツ",INDEX(データ!#REF!,MATCH(CL377,データ!#REF!),MATCH(CJ377,データ!#REF!)),""))))</f>
        <v/>
      </c>
      <c r="CO377" s="22" t="str">
        <f t="shared" si="549"/>
        <v/>
      </c>
      <c r="CP377" s="21" t="str">
        <f t="shared" si="597"/>
        <v/>
      </c>
      <c r="CQ377" s="21" t="str">
        <f t="shared" si="598"/>
        <v/>
      </c>
      <c r="CR377" s="24" t="str">
        <f>IF(CI377="スギ",INDEX(データ!$H$7:$J$26,MATCH(CL377,データ!$G$7:$G$26),MATCH(CJ377,データ!$H$6:$J$6)),IF(CI377="ヒノキ",INDEX(データ!$H$32:$J$51,MATCH(CL377,データ!$G$32:$G$51),MATCH(CJ377,データ!$H$31:$J$31)),IF(CI377="マツ",INDEX(データ!#REF!,MATCH(CL377,データ!#REF!),MATCH(CJ377,データ!#REF!)),IF(CI377="ザツ",INDEX(データ!#REF!,MATCH(CL377,データ!#REF!),MATCH(CJ377,データ!#REF!)),""))))</f>
        <v/>
      </c>
      <c r="CS377" s="22" t="str">
        <f t="shared" si="599"/>
        <v/>
      </c>
      <c r="CT377" s="21" t="str">
        <f t="shared" si="600"/>
        <v/>
      </c>
      <c r="CU377" s="27" t="str">
        <f t="shared" si="601"/>
        <v/>
      </c>
      <c r="CV377" s="24" t="str">
        <f t="shared" si="602"/>
        <v/>
      </c>
      <c r="CW377" s="25" t="str">
        <f t="shared" si="603"/>
        <v>0</v>
      </c>
      <c r="CX377" s="26" t="str">
        <f t="shared" si="604"/>
        <v/>
      </c>
      <c r="CY377" s="26" t="str">
        <f t="shared" si="605"/>
        <v/>
      </c>
      <c r="CZ377" s="26" t="str">
        <f t="shared" si="606"/>
        <v/>
      </c>
      <c r="DA377" s="27" t="str">
        <f t="shared" si="607"/>
        <v/>
      </c>
      <c r="DB377" s="26" t="str">
        <f t="shared" si="608"/>
        <v/>
      </c>
      <c r="DC377" s="26" t="str">
        <f t="shared" si="609"/>
        <v/>
      </c>
      <c r="DD377" s="45" t="s">
        <v>30</v>
      </c>
      <c r="DE377" s="55" t="str">
        <f>IF(ＣＳＶ貼付用!DB363="","",ＣＳＶ貼付用!DB363)</f>
        <v/>
      </c>
      <c r="DF377" s="38" t="str">
        <f>IF(ＣＳＶ貼付用!DD363="","",ＣＳＶ貼付用!DD363)</f>
        <v/>
      </c>
      <c r="DG377" s="38" t="str">
        <f>IF(ＣＳＶ貼付用!DF363="","",ＣＳＶ貼付用!DF363)</f>
        <v/>
      </c>
      <c r="DH377" s="40" t="str">
        <f t="shared" si="610"/>
        <v/>
      </c>
      <c r="DI377" s="41" t="str">
        <f>IF(林齢計算用!E363="","",林齢計算用!E363)</f>
        <v/>
      </c>
      <c r="DJ377" s="41" t="str">
        <f t="shared" si="611"/>
        <v/>
      </c>
      <c r="DK377" s="41" t="str">
        <f t="shared" si="612"/>
        <v/>
      </c>
      <c r="DL377" s="23" t="str">
        <f>IF(DG377="スギ",INDEX(データ!$C$7:$E$26,MATCH(DJ377,データ!$B$7:$B$26),MATCH(DH377,データ!$C$6:$E$6)),IF(DG377="ヒノキ",INDEX(データ!$C$32:$E$51,MATCH(DJ377,データ!$B$32:$B$51),MATCH(DH377,データ!$C$31:$E$31)),IF(DG377="マツ",INDEX(データ!#REF!,MATCH(DJ377,データ!#REF!),MATCH(DH377,データ!#REF!)),IF(DG377="ザツ",INDEX(データ!#REF!,MATCH(DJ377,データ!#REF!),MATCH(DH377,データ!#REF!)),""))))</f>
        <v/>
      </c>
      <c r="DM377" s="22" t="str">
        <f t="shared" si="550"/>
        <v/>
      </c>
      <c r="DN377" s="21" t="str">
        <f t="shared" si="613"/>
        <v/>
      </c>
      <c r="DO377" s="21" t="str">
        <f t="shared" si="614"/>
        <v/>
      </c>
      <c r="DP377" s="24" t="str">
        <f>IF(DG377="スギ",INDEX(データ!$H$7:$J$26,MATCH(DJ377,データ!$G$7:$G$26),MATCH(DH377,データ!$H$6:$J$6)),IF(DG377="ヒノキ",INDEX(データ!$H$32:$J$51,MATCH(DJ377,データ!$G$32:$G$51),MATCH(DH377,データ!$H$31:$J$31)),IF(DG377="マツ",INDEX(データ!#REF!,MATCH(DJ377,データ!#REF!),MATCH(DH377,データ!#REF!)),IF(DG377="ザツ",INDEX(データ!#REF!,MATCH(DJ377,データ!#REF!),MATCH(DH377,データ!#REF!)),""))))</f>
        <v/>
      </c>
      <c r="DQ377" s="22" t="str">
        <f t="shared" si="615"/>
        <v/>
      </c>
      <c r="DR377" s="21" t="str">
        <f t="shared" si="616"/>
        <v/>
      </c>
      <c r="DS377" s="27" t="str">
        <f t="shared" si="617"/>
        <v/>
      </c>
      <c r="DT377" s="24" t="str">
        <f t="shared" si="618"/>
        <v/>
      </c>
      <c r="DU377" s="25" t="str">
        <f t="shared" si="619"/>
        <v>0</v>
      </c>
      <c r="DV377" s="26" t="str">
        <f t="shared" si="620"/>
        <v/>
      </c>
      <c r="DW377" s="26" t="str">
        <f t="shared" si="621"/>
        <v/>
      </c>
      <c r="DX377" s="26" t="str">
        <f t="shared" si="622"/>
        <v/>
      </c>
      <c r="DY377" s="27" t="str">
        <f t="shared" si="623"/>
        <v/>
      </c>
      <c r="DZ377" s="26" t="str">
        <f t="shared" si="624"/>
        <v/>
      </c>
      <c r="EA377" s="26" t="str">
        <f t="shared" si="625"/>
        <v/>
      </c>
      <c r="EB377" s="45" t="s">
        <v>30</v>
      </c>
      <c r="EC377" s="55" t="str">
        <f>IF(ＣＳＶ貼付用!DQ363="","",ＣＳＶ貼付用!DQ363)</f>
        <v/>
      </c>
      <c r="ED377" s="38" t="str">
        <f>IF(ＣＳＶ貼付用!DS363="","",ＣＳＶ貼付用!DS363)</f>
        <v/>
      </c>
      <c r="EE377" s="38" t="str">
        <f>IF(ＣＳＶ貼付用!DU363="","",ＣＳＶ貼付用!DU363)</f>
        <v/>
      </c>
      <c r="EF377" s="40" t="str">
        <f t="shared" si="626"/>
        <v/>
      </c>
      <c r="EG377" s="41" t="str">
        <f>IF(林齢計算用!F363="","",林齢計算用!F363)</f>
        <v/>
      </c>
      <c r="EH377" s="41" t="str">
        <f t="shared" si="627"/>
        <v/>
      </c>
      <c r="EI377" s="41" t="str">
        <f t="shared" si="628"/>
        <v/>
      </c>
      <c r="EJ377" s="23" t="str">
        <f>IF(EE377="スギ",INDEX(データ!$C$7:$E$26,MATCH(EH377,データ!$B$7:$B$26),MATCH(EF377,データ!$C$6:$E$6)),IF(EE377="ヒノキ",INDEX(データ!$C$32:$E$51,MATCH(EH377,データ!$B$32:$B$51),MATCH(EF377,データ!$C$31:$E$31)),IF(EE377="マツ",INDEX(データ!#REF!,MATCH(EH377,データ!#REF!),MATCH(EF377,データ!#REF!)),IF(EE377="ザツ",INDEX(データ!#REF!,MATCH(EH377,データ!#REF!),MATCH(EF377,データ!#REF!)),""))))</f>
        <v/>
      </c>
      <c r="EK377" s="22" t="str">
        <f t="shared" si="551"/>
        <v/>
      </c>
      <c r="EL377" s="21" t="str">
        <f t="shared" si="629"/>
        <v/>
      </c>
      <c r="EM377" s="21" t="str">
        <f t="shared" si="630"/>
        <v/>
      </c>
      <c r="EN377" s="24" t="str">
        <f>IF(EE377="スギ",INDEX(データ!$H$7:$J$26,MATCH(EH377,データ!$G$7:$G$26),MATCH(EF377,データ!$H$6:$J$6)),IF(EE377="ヒノキ",INDEX(データ!$H$32:$J$51,MATCH(EH377,データ!$G$32:$G$51),MATCH(EF377,データ!$H$31:$J$31)),IF(EE377="マツ",INDEX(データ!#REF!,MATCH(EH377,データ!#REF!),MATCH(EF377,データ!#REF!)),IF(EE377="ザツ",INDEX(データ!#REF!,MATCH(EH377,データ!#REF!),MATCH(EF377,データ!#REF!)),""))))</f>
        <v/>
      </c>
      <c r="EO377" s="22" t="str">
        <f t="shared" si="631"/>
        <v/>
      </c>
      <c r="EP377" s="21" t="str">
        <f t="shared" si="632"/>
        <v/>
      </c>
      <c r="EQ377" s="27" t="str">
        <f t="shared" si="633"/>
        <v/>
      </c>
      <c r="ER377" s="24" t="str">
        <f t="shared" si="634"/>
        <v/>
      </c>
      <c r="ES377" s="25" t="str">
        <f t="shared" si="635"/>
        <v>0</v>
      </c>
      <c r="ET377" s="26" t="str">
        <f t="shared" si="636"/>
        <v/>
      </c>
      <c r="EU377" s="26" t="str">
        <f t="shared" si="637"/>
        <v/>
      </c>
      <c r="EV377" s="26" t="str">
        <f t="shared" si="638"/>
        <v/>
      </c>
      <c r="EW377" s="27" t="str">
        <f t="shared" si="639"/>
        <v/>
      </c>
      <c r="EX377" s="26" t="str">
        <f t="shared" si="640"/>
        <v/>
      </c>
      <c r="EY377" s="26" t="str">
        <f t="shared" si="641"/>
        <v/>
      </c>
      <c r="EZ377" s="26">
        <f t="shared" si="642"/>
        <v>0</v>
      </c>
      <c r="FA377" s="43"/>
    </row>
    <row r="378" spans="1:157" ht="15.95" customHeight="1" x14ac:dyDescent="0.15">
      <c r="A378" s="21"/>
      <c r="B378" s="36" t="str">
        <f>IF(ＣＳＶ貼付用!G364="","",ＣＳＶ貼付用!G364)</f>
        <v/>
      </c>
      <c r="C378" s="36" t="str">
        <f>IF(ＣＳＶ貼付用!I364="","",ＣＳＶ貼付用!I364)</f>
        <v/>
      </c>
      <c r="D378" s="36" t="str">
        <f>IF(ＣＳＶ貼付用!J364="","",ＣＳＶ貼付用!J364)</f>
        <v/>
      </c>
      <c r="E378" s="36" t="str">
        <f>IF(ＣＳＶ貼付用!F364="","",ＣＳＶ貼付用!F364)</f>
        <v/>
      </c>
      <c r="F378" s="38" t="str">
        <f>IF(ＣＳＶ貼付用!T364="","",ＣＳＶ貼付用!T364)</f>
        <v/>
      </c>
      <c r="G378" s="38"/>
      <c r="H378" s="38" t="str">
        <f>IF(ＣＳＶ貼付用!GJ364="","",ＣＳＶ貼付用!GJ364)</f>
        <v/>
      </c>
      <c r="I378" s="38" t="str">
        <f>IF(ＣＳＶ貼付用!GL364="","",ＣＳＶ貼付用!GL364)</f>
        <v/>
      </c>
      <c r="J378" s="38" t="str">
        <f>IF(ＣＳＶ貼付用!GN364="","",ＣＳＶ貼付用!GN364)</f>
        <v/>
      </c>
      <c r="K378" s="38" t="str">
        <f>IF(ＣＳＶ貼付用!GP364="","",ＣＳＶ貼付用!GP364)</f>
        <v/>
      </c>
      <c r="L378" s="45" t="s">
        <v>30</v>
      </c>
      <c r="M378" s="55" t="str">
        <f>IF(ＣＳＶ貼付用!AT364="","",ＣＳＶ貼付用!AT364)</f>
        <v/>
      </c>
      <c r="N378" s="38" t="str">
        <f>IF(ＣＳＶ貼付用!AV364="","",ＣＳＶ貼付用!AV364)</f>
        <v/>
      </c>
      <c r="O378" s="38" t="str">
        <f>IF(ＣＳＶ貼付用!AX364="","",ＣＳＶ貼付用!AX364)</f>
        <v/>
      </c>
      <c r="P378" s="40" t="str">
        <f>IF(ＣＳＶ貼付用!FE364="","",ＣＳＶ貼付用!FE364)</f>
        <v/>
      </c>
      <c r="Q378" s="41" t="str">
        <f>IF(林齢計算用!A364="","",林齢計算用!A364)</f>
        <v/>
      </c>
      <c r="R378" s="41" t="str">
        <f t="shared" si="552"/>
        <v/>
      </c>
      <c r="S378" s="56" t="str">
        <f>IF(ＣＳＶ貼付用!EG364="","",ＣＳＶ貼付用!EG364*10)</f>
        <v/>
      </c>
      <c r="T378" s="23" t="str">
        <f>IF(O378="スギ",INDEX(データ!$C$7:$E$26,MATCH(R378,データ!$B$7:$B$26),MATCH(P378,データ!$C$6:$E$6)),IF(O378="ヒノキ",INDEX(データ!$C$32:$E$51,MATCH(R378,データ!$B$32:$B$51),MATCH(P378,データ!$C$31:$E$31)),IF(O378="マツ",INDEX(データ!#REF!,MATCH(R378,データ!#REF!),MATCH(P378,データ!#REF!)),IF(O378="ザツ",INDEX(データ!#REF!,MATCH(R378,データ!#REF!),MATCH(P378,データ!#REF!)),""))))</f>
        <v/>
      </c>
      <c r="U378" s="22" t="str">
        <f t="shared" si="643"/>
        <v/>
      </c>
      <c r="V378" s="21" t="str">
        <f t="shared" si="647"/>
        <v/>
      </c>
      <c r="W378" s="21" t="str">
        <f t="shared" si="644"/>
        <v/>
      </c>
      <c r="X378" s="23" t="str">
        <f>IF(O378="スギ",INDEX(データ!$H$7:$J$26,MATCH(R378,データ!$G$7:$G$26),MATCH(P378,データ!$H$6:$J$6)),IF(O378="ヒノキ",INDEX(データ!$H$32:$J$51,MATCH(R378,データ!$G$32:$G$51),MATCH(P378,データ!$H$31:$J$31)),IF(O378="マツ",INDEX(データ!#REF!,MATCH(R378,データ!#REF!),MATCH(P378,データ!#REF!)),IF(O378="ザツ",INDEX(データ!#REF!,MATCH(R378,データ!#REF!),MATCH(P378,データ!#REF!)),""))))</f>
        <v/>
      </c>
      <c r="Y378" s="22" t="str">
        <f t="shared" si="645"/>
        <v/>
      </c>
      <c r="Z378" s="21" t="str">
        <f t="shared" si="646"/>
        <v/>
      </c>
      <c r="AA378" s="27" t="str">
        <f t="shared" si="553"/>
        <v/>
      </c>
      <c r="AB378" s="24" t="str">
        <f t="shared" si="554"/>
        <v/>
      </c>
      <c r="AC378" s="25" t="str">
        <f t="shared" si="555"/>
        <v>0</v>
      </c>
      <c r="AD378" s="26" t="str">
        <f t="shared" si="556"/>
        <v/>
      </c>
      <c r="AE378" s="26" t="str">
        <f t="shared" si="557"/>
        <v/>
      </c>
      <c r="AF378" s="26" t="str">
        <f t="shared" si="558"/>
        <v/>
      </c>
      <c r="AG378" s="27" t="str">
        <f t="shared" si="559"/>
        <v/>
      </c>
      <c r="AH378" s="26" t="str">
        <f t="shared" si="560"/>
        <v/>
      </c>
      <c r="AI378" s="26" t="str">
        <f t="shared" si="561"/>
        <v/>
      </c>
      <c r="AJ378" s="45" t="s">
        <v>30</v>
      </c>
      <c r="AK378" s="55" t="str">
        <f>IF(ＣＳＶ貼付用!BI364="","",ＣＳＶ貼付用!BI364)</f>
        <v/>
      </c>
      <c r="AL378" s="38" t="str">
        <f>IF(ＣＳＶ貼付用!BK364="","",ＣＳＶ貼付用!BK364)</f>
        <v/>
      </c>
      <c r="AM378" s="38" t="str">
        <f>IF(ＣＳＶ貼付用!BM364="","",ＣＳＶ貼付用!BM364)</f>
        <v/>
      </c>
      <c r="AN378" s="40" t="str">
        <f t="shared" si="562"/>
        <v/>
      </c>
      <c r="AO378" s="41" t="str">
        <f>IF(林齢計算用!B364="","",林齢計算用!B364)</f>
        <v/>
      </c>
      <c r="AP378" s="41" t="str">
        <f t="shared" si="563"/>
        <v/>
      </c>
      <c r="AQ378" s="41" t="str">
        <f t="shared" si="564"/>
        <v/>
      </c>
      <c r="AR378" s="23" t="str">
        <f>IF(AM378="スギ",INDEX(データ!$C$7:$E$26,MATCH(AP378,データ!$B$7:$B$26),MATCH(AN378,データ!$C$6:$E$6)),IF(AM378="ヒノキ",INDEX(データ!$C$32:$E$51,MATCH(AP378,データ!$B$32:$B$51),MATCH(AN378,データ!$C$31:$E$31)),IF(AM378="マツ",INDEX(データ!#REF!,MATCH(AP378,データ!#REF!),MATCH(AN378,データ!#REF!)),IF(AM378="ザツ",INDEX(データ!#REF!,MATCH(AP378,データ!#REF!),MATCH(AN378,データ!#REF!)),""))))</f>
        <v/>
      </c>
      <c r="AS378" s="22" t="str">
        <f t="shared" si="547"/>
        <v/>
      </c>
      <c r="AT378" s="21" t="str">
        <f t="shared" si="565"/>
        <v/>
      </c>
      <c r="AU378" s="21" t="str">
        <f t="shared" si="566"/>
        <v/>
      </c>
      <c r="AV378" s="24" t="str">
        <f>IF(AM378="スギ",INDEX(データ!$H$7:$J$26,MATCH(AP378,データ!$G$7:$G$26),MATCH(AN378,データ!$H$6:$J$6)),IF(AM378="ヒノキ",INDEX(データ!$H$32:$J$51,MATCH(AP378,データ!$G$32:$G$51),MATCH(AN378,データ!$H$31:$J$31)),IF(AM378="マツ",INDEX(データ!#REF!,MATCH(AP378,データ!#REF!),MATCH(AN378,データ!#REF!)),IF(AM378="ザツ",INDEX(データ!#REF!,MATCH(AP378,データ!#REF!),MATCH(AN378,データ!#REF!)),""))))</f>
        <v/>
      </c>
      <c r="AW378" s="22" t="str">
        <f t="shared" si="567"/>
        <v/>
      </c>
      <c r="AX378" s="21" t="str">
        <f t="shared" si="568"/>
        <v/>
      </c>
      <c r="AY378" s="27" t="str">
        <f t="shared" si="569"/>
        <v/>
      </c>
      <c r="AZ378" s="24" t="str">
        <f t="shared" si="570"/>
        <v/>
      </c>
      <c r="BA378" s="25" t="str">
        <f t="shared" si="571"/>
        <v>0</v>
      </c>
      <c r="BB378" s="26" t="str">
        <f t="shared" si="572"/>
        <v/>
      </c>
      <c r="BC378" s="26" t="str">
        <f t="shared" si="573"/>
        <v/>
      </c>
      <c r="BD378" s="26" t="str">
        <f t="shared" si="574"/>
        <v/>
      </c>
      <c r="BE378" s="27" t="str">
        <f t="shared" si="575"/>
        <v/>
      </c>
      <c r="BF378" s="26" t="str">
        <f t="shared" si="576"/>
        <v/>
      </c>
      <c r="BG378" s="26" t="str">
        <f t="shared" si="577"/>
        <v/>
      </c>
      <c r="BH378" s="45" t="s">
        <v>30</v>
      </c>
      <c r="BI378" s="55" t="str">
        <f>IF(ＣＳＶ貼付用!BX364="","",ＣＳＶ貼付用!BX364)</f>
        <v/>
      </c>
      <c r="BJ378" s="38" t="str">
        <f>IF(ＣＳＶ貼付用!BZ364="","",ＣＳＶ貼付用!BZ364)</f>
        <v/>
      </c>
      <c r="BK378" s="38" t="str">
        <f>IF(ＣＳＶ貼付用!CB364="","",ＣＳＶ貼付用!CB364)</f>
        <v/>
      </c>
      <c r="BL378" s="40" t="str">
        <f t="shared" si="578"/>
        <v/>
      </c>
      <c r="BM378" s="41" t="str">
        <f>IF(林齢計算用!C364="","",林齢計算用!C364)</f>
        <v/>
      </c>
      <c r="BN378" s="41" t="str">
        <f t="shared" si="579"/>
        <v/>
      </c>
      <c r="BO378" s="41" t="str">
        <f t="shared" si="580"/>
        <v/>
      </c>
      <c r="BP378" s="23" t="str">
        <f>IF(BK378="スギ",INDEX(データ!$C$7:$E$26,MATCH(BN378,データ!$B$7:$B$26),MATCH(BL378,データ!$C$6:$E$6)),IF(BK378="ヒノキ",INDEX(データ!$C$32:$E$51,MATCH(BN378,データ!$B$32:$B$51),MATCH(BL378,データ!$C$31:$E$31)),IF(BK378="マツ",INDEX(データ!#REF!,MATCH(BN378,データ!#REF!),MATCH(BL378,データ!#REF!)),IF(BK378="ザツ",INDEX(データ!#REF!,MATCH(BN378,データ!#REF!),MATCH(BL378,データ!#REF!)),""))))</f>
        <v/>
      </c>
      <c r="BQ378" s="22" t="str">
        <f t="shared" si="548"/>
        <v/>
      </c>
      <c r="BR378" s="21" t="str">
        <f t="shared" si="581"/>
        <v/>
      </c>
      <c r="BS378" s="21" t="str">
        <f t="shared" si="582"/>
        <v/>
      </c>
      <c r="BT378" s="24" t="str">
        <f>IF(BK378="スギ",INDEX(データ!$H$7:$J$26,MATCH(BN378,データ!$G$7:$G$26),MATCH(BL378,データ!$H$6:$J$6)),IF(BK378="ヒノキ",INDEX(データ!$H$32:$J$51,MATCH(BN378,データ!$G$32:$G$51),MATCH(BL378,データ!$H$31:$J$31)),IF(BK378="マツ",INDEX(データ!#REF!,MATCH(BN378,データ!#REF!),MATCH(BL378,データ!#REF!)),IF(BK378="ザツ",INDEX(データ!#REF!,MATCH(BN378,データ!#REF!),MATCH(BL378,データ!#REF!)),""))))</f>
        <v/>
      </c>
      <c r="BU378" s="22" t="str">
        <f t="shared" si="583"/>
        <v/>
      </c>
      <c r="BV378" s="21" t="str">
        <f t="shared" si="584"/>
        <v/>
      </c>
      <c r="BW378" s="27" t="str">
        <f t="shared" si="585"/>
        <v/>
      </c>
      <c r="BX378" s="24" t="str">
        <f t="shared" si="586"/>
        <v/>
      </c>
      <c r="BY378" s="25" t="str">
        <f t="shared" si="587"/>
        <v>0</v>
      </c>
      <c r="BZ378" s="26" t="str">
        <f t="shared" si="588"/>
        <v/>
      </c>
      <c r="CA378" s="26" t="str">
        <f t="shared" si="589"/>
        <v/>
      </c>
      <c r="CB378" s="26" t="str">
        <f t="shared" si="590"/>
        <v/>
      </c>
      <c r="CC378" s="27" t="str">
        <f t="shared" si="591"/>
        <v/>
      </c>
      <c r="CD378" s="26" t="str">
        <f t="shared" si="592"/>
        <v/>
      </c>
      <c r="CE378" s="26" t="str">
        <f t="shared" si="593"/>
        <v/>
      </c>
      <c r="CF378" s="45" t="s">
        <v>30</v>
      </c>
      <c r="CG378" s="55" t="str">
        <f>IF(ＣＳＶ貼付用!CM364="","",ＣＳＶ貼付用!CM364)</f>
        <v/>
      </c>
      <c r="CH378" s="38" t="str">
        <f>IF(ＣＳＶ貼付用!CO364="","",ＣＳＶ貼付用!CO364)</f>
        <v/>
      </c>
      <c r="CI378" s="38" t="str">
        <f>IF(ＣＳＶ貼付用!CQ364="","",ＣＳＶ貼付用!CQ364)</f>
        <v/>
      </c>
      <c r="CJ378" s="40" t="str">
        <f t="shared" si="594"/>
        <v/>
      </c>
      <c r="CK378" s="41" t="str">
        <f>IF(林齢計算用!D364="","",林齢計算用!D364)</f>
        <v/>
      </c>
      <c r="CL378" s="41" t="str">
        <f t="shared" si="595"/>
        <v/>
      </c>
      <c r="CM378" s="41" t="str">
        <f t="shared" si="596"/>
        <v/>
      </c>
      <c r="CN378" s="23" t="str">
        <f>IF(CI378="スギ",INDEX(データ!$C$7:$E$26,MATCH(CL378,データ!$B$7:$B$26),MATCH(CJ378,データ!$C$6:$E$6)),IF(CI378="ヒノキ",INDEX(データ!$C$32:$E$51,MATCH(CL378,データ!$B$32:$B$51),MATCH(CJ378,データ!$C$31:$E$31)),IF(CI378="マツ",INDEX(データ!#REF!,MATCH(CL378,データ!#REF!),MATCH(CJ378,データ!#REF!)),IF(CI378="ザツ",INDEX(データ!#REF!,MATCH(CL378,データ!#REF!),MATCH(CJ378,データ!#REF!)),""))))</f>
        <v/>
      </c>
      <c r="CO378" s="22" t="str">
        <f t="shared" si="549"/>
        <v/>
      </c>
      <c r="CP378" s="21" t="str">
        <f t="shared" si="597"/>
        <v/>
      </c>
      <c r="CQ378" s="21" t="str">
        <f t="shared" si="598"/>
        <v/>
      </c>
      <c r="CR378" s="24" t="str">
        <f>IF(CI378="スギ",INDEX(データ!$H$7:$J$26,MATCH(CL378,データ!$G$7:$G$26),MATCH(CJ378,データ!$H$6:$J$6)),IF(CI378="ヒノキ",INDEX(データ!$H$32:$J$51,MATCH(CL378,データ!$G$32:$G$51),MATCH(CJ378,データ!$H$31:$J$31)),IF(CI378="マツ",INDEX(データ!#REF!,MATCH(CL378,データ!#REF!),MATCH(CJ378,データ!#REF!)),IF(CI378="ザツ",INDEX(データ!#REF!,MATCH(CL378,データ!#REF!),MATCH(CJ378,データ!#REF!)),""))))</f>
        <v/>
      </c>
      <c r="CS378" s="22" t="str">
        <f t="shared" si="599"/>
        <v/>
      </c>
      <c r="CT378" s="21" t="str">
        <f t="shared" si="600"/>
        <v/>
      </c>
      <c r="CU378" s="27" t="str">
        <f t="shared" si="601"/>
        <v/>
      </c>
      <c r="CV378" s="24" t="str">
        <f t="shared" si="602"/>
        <v/>
      </c>
      <c r="CW378" s="25" t="str">
        <f t="shared" si="603"/>
        <v>0</v>
      </c>
      <c r="CX378" s="26" t="str">
        <f t="shared" si="604"/>
        <v/>
      </c>
      <c r="CY378" s="26" t="str">
        <f t="shared" si="605"/>
        <v/>
      </c>
      <c r="CZ378" s="26" t="str">
        <f t="shared" si="606"/>
        <v/>
      </c>
      <c r="DA378" s="27" t="str">
        <f t="shared" si="607"/>
        <v/>
      </c>
      <c r="DB378" s="26" t="str">
        <f t="shared" si="608"/>
        <v/>
      </c>
      <c r="DC378" s="26" t="str">
        <f t="shared" si="609"/>
        <v/>
      </c>
      <c r="DD378" s="45" t="s">
        <v>30</v>
      </c>
      <c r="DE378" s="55" t="str">
        <f>IF(ＣＳＶ貼付用!DB364="","",ＣＳＶ貼付用!DB364)</f>
        <v/>
      </c>
      <c r="DF378" s="38" t="str">
        <f>IF(ＣＳＶ貼付用!DD364="","",ＣＳＶ貼付用!DD364)</f>
        <v/>
      </c>
      <c r="DG378" s="38" t="str">
        <f>IF(ＣＳＶ貼付用!DF364="","",ＣＳＶ貼付用!DF364)</f>
        <v/>
      </c>
      <c r="DH378" s="40" t="str">
        <f t="shared" si="610"/>
        <v/>
      </c>
      <c r="DI378" s="41" t="str">
        <f>IF(林齢計算用!E364="","",林齢計算用!E364)</f>
        <v/>
      </c>
      <c r="DJ378" s="41" t="str">
        <f t="shared" si="611"/>
        <v/>
      </c>
      <c r="DK378" s="41" t="str">
        <f t="shared" si="612"/>
        <v/>
      </c>
      <c r="DL378" s="23" t="str">
        <f>IF(DG378="スギ",INDEX(データ!$C$7:$E$26,MATCH(DJ378,データ!$B$7:$B$26),MATCH(DH378,データ!$C$6:$E$6)),IF(DG378="ヒノキ",INDEX(データ!$C$32:$E$51,MATCH(DJ378,データ!$B$32:$B$51),MATCH(DH378,データ!$C$31:$E$31)),IF(DG378="マツ",INDEX(データ!#REF!,MATCH(DJ378,データ!#REF!),MATCH(DH378,データ!#REF!)),IF(DG378="ザツ",INDEX(データ!#REF!,MATCH(DJ378,データ!#REF!),MATCH(DH378,データ!#REF!)),""))))</f>
        <v/>
      </c>
      <c r="DM378" s="22" t="str">
        <f t="shared" si="550"/>
        <v/>
      </c>
      <c r="DN378" s="21" t="str">
        <f t="shared" si="613"/>
        <v/>
      </c>
      <c r="DO378" s="21" t="str">
        <f t="shared" si="614"/>
        <v/>
      </c>
      <c r="DP378" s="24" t="str">
        <f>IF(DG378="スギ",INDEX(データ!$H$7:$J$26,MATCH(DJ378,データ!$G$7:$G$26),MATCH(DH378,データ!$H$6:$J$6)),IF(DG378="ヒノキ",INDEX(データ!$H$32:$J$51,MATCH(DJ378,データ!$G$32:$G$51),MATCH(DH378,データ!$H$31:$J$31)),IF(DG378="マツ",INDEX(データ!#REF!,MATCH(DJ378,データ!#REF!),MATCH(DH378,データ!#REF!)),IF(DG378="ザツ",INDEX(データ!#REF!,MATCH(DJ378,データ!#REF!),MATCH(DH378,データ!#REF!)),""))))</f>
        <v/>
      </c>
      <c r="DQ378" s="22" t="str">
        <f t="shared" si="615"/>
        <v/>
      </c>
      <c r="DR378" s="21" t="str">
        <f t="shared" si="616"/>
        <v/>
      </c>
      <c r="DS378" s="27" t="str">
        <f t="shared" si="617"/>
        <v/>
      </c>
      <c r="DT378" s="24" t="str">
        <f t="shared" si="618"/>
        <v/>
      </c>
      <c r="DU378" s="25" t="str">
        <f t="shared" si="619"/>
        <v>0</v>
      </c>
      <c r="DV378" s="26" t="str">
        <f t="shared" si="620"/>
        <v/>
      </c>
      <c r="DW378" s="26" t="str">
        <f t="shared" si="621"/>
        <v/>
      </c>
      <c r="DX378" s="26" t="str">
        <f t="shared" si="622"/>
        <v/>
      </c>
      <c r="DY378" s="27" t="str">
        <f t="shared" si="623"/>
        <v/>
      </c>
      <c r="DZ378" s="26" t="str">
        <f t="shared" si="624"/>
        <v/>
      </c>
      <c r="EA378" s="26" t="str">
        <f t="shared" si="625"/>
        <v/>
      </c>
      <c r="EB378" s="45" t="s">
        <v>30</v>
      </c>
      <c r="EC378" s="55" t="str">
        <f>IF(ＣＳＶ貼付用!DQ364="","",ＣＳＶ貼付用!DQ364)</f>
        <v/>
      </c>
      <c r="ED378" s="38" t="str">
        <f>IF(ＣＳＶ貼付用!DS364="","",ＣＳＶ貼付用!DS364)</f>
        <v/>
      </c>
      <c r="EE378" s="38" t="str">
        <f>IF(ＣＳＶ貼付用!DU364="","",ＣＳＶ貼付用!DU364)</f>
        <v/>
      </c>
      <c r="EF378" s="40" t="str">
        <f t="shared" si="626"/>
        <v/>
      </c>
      <c r="EG378" s="41" t="str">
        <f>IF(林齢計算用!F364="","",林齢計算用!F364)</f>
        <v/>
      </c>
      <c r="EH378" s="41" t="str">
        <f t="shared" si="627"/>
        <v/>
      </c>
      <c r="EI378" s="41" t="str">
        <f t="shared" si="628"/>
        <v/>
      </c>
      <c r="EJ378" s="23" t="str">
        <f>IF(EE378="スギ",INDEX(データ!$C$7:$E$26,MATCH(EH378,データ!$B$7:$B$26),MATCH(EF378,データ!$C$6:$E$6)),IF(EE378="ヒノキ",INDEX(データ!$C$32:$E$51,MATCH(EH378,データ!$B$32:$B$51),MATCH(EF378,データ!$C$31:$E$31)),IF(EE378="マツ",INDEX(データ!#REF!,MATCH(EH378,データ!#REF!),MATCH(EF378,データ!#REF!)),IF(EE378="ザツ",INDEX(データ!#REF!,MATCH(EH378,データ!#REF!),MATCH(EF378,データ!#REF!)),""))))</f>
        <v/>
      </c>
      <c r="EK378" s="22" t="str">
        <f t="shared" si="551"/>
        <v/>
      </c>
      <c r="EL378" s="21" t="str">
        <f t="shared" si="629"/>
        <v/>
      </c>
      <c r="EM378" s="21" t="str">
        <f t="shared" si="630"/>
        <v/>
      </c>
      <c r="EN378" s="24" t="str">
        <f>IF(EE378="スギ",INDEX(データ!$H$7:$J$26,MATCH(EH378,データ!$G$7:$G$26),MATCH(EF378,データ!$H$6:$J$6)),IF(EE378="ヒノキ",INDEX(データ!$H$32:$J$51,MATCH(EH378,データ!$G$32:$G$51),MATCH(EF378,データ!$H$31:$J$31)),IF(EE378="マツ",INDEX(データ!#REF!,MATCH(EH378,データ!#REF!),MATCH(EF378,データ!#REF!)),IF(EE378="ザツ",INDEX(データ!#REF!,MATCH(EH378,データ!#REF!),MATCH(EF378,データ!#REF!)),""))))</f>
        <v/>
      </c>
      <c r="EO378" s="22" t="str">
        <f t="shared" si="631"/>
        <v/>
      </c>
      <c r="EP378" s="21" t="str">
        <f t="shared" si="632"/>
        <v/>
      </c>
      <c r="EQ378" s="27" t="str">
        <f t="shared" si="633"/>
        <v/>
      </c>
      <c r="ER378" s="24" t="str">
        <f t="shared" si="634"/>
        <v/>
      </c>
      <c r="ES378" s="25" t="str">
        <f t="shared" si="635"/>
        <v>0</v>
      </c>
      <c r="ET378" s="26" t="str">
        <f t="shared" si="636"/>
        <v/>
      </c>
      <c r="EU378" s="26" t="str">
        <f t="shared" si="637"/>
        <v/>
      </c>
      <c r="EV378" s="26" t="str">
        <f t="shared" si="638"/>
        <v/>
      </c>
      <c r="EW378" s="27" t="str">
        <f t="shared" si="639"/>
        <v/>
      </c>
      <c r="EX378" s="26" t="str">
        <f t="shared" si="640"/>
        <v/>
      </c>
      <c r="EY378" s="26" t="str">
        <f t="shared" si="641"/>
        <v/>
      </c>
      <c r="EZ378" s="26">
        <f t="shared" si="642"/>
        <v>0</v>
      </c>
      <c r="FA378" s="43"/>
    </row>
    <row r="379" spans="1:157" ht="15.95" customHeight="1" x14ac:dyDescent="0.15">
      <c r="A379" s="21"/>
      <c r="B379" s="36" t="str">
        <f>IF(ＣＳＶ貼付用!G365="","",ＣＳＶ貼付用!G365)</f>
        <v/>
      </c>
      <c r="C379" s="36" t="str">
        <f>IF(ＣＳＶ貼付用!I365="","",ＣＳＶ貼付用!I365)</f>
        <v/>
      </c>
      <c r="D379" s="36" t="str">
        <f>IF(ＣＳＶ貼付用!J365="","",ＣＳＶ貼付用!J365)</f>
        <v/>
      </c>
      <c r="E379" s="36" t="str">
        <f>IF(ＣＳＶ貼付用!F365="","",ＣＳＶ貼付用!F365)</f>
        <v/>
      </c>
      <c r="F379" s="38" t="str">
        <f>IF(ＣＳＶ貼付用!T365="","",ＣＳＶ貼付用!T365)</f>
        <v/>
      </c>
      <c r="G379" s="38"/>
      <c r="H379" s="38" t="str">
        <f>IF(ＣＳＶ貼付用!GJ365="","",ＣＳＶ貼付用!GJ365)</f>
        <v/>
      </c>
      <c r="I379" s="38" t="str">
        <f>IF(ＣＳＶ貼付用!GL365="","",ＣＳＶ貼付用!GL365)</f>
        <v/>
      </c>
      <c r="J379" s="38" t="str">
        <f>IF(ＣＳＶ貼付用!GN365="","",ＣＳＶ貼付用!GN365)</f>
        <v/>
      </c>
      <c r="K379" s="38" t="str">
        <f>IF(ＣＳＶ貼付用!GP365="","",ＣＳＶ貼付用!GP365)</f>
        <v/>
      </c>
      <c r="L379" s="45" t="s">
        <v>30</v>
      </c>
      <c r="M379" s="55" t="str">
        <f>IF(ＣＳＶ貼付用!AT365="","",ＣＳＶ貼付用!AT365)</f>
        <v/>
      </c>
      <c r="N379" s="38" t="str">
        <f>IF(ＣＳＶ貼付用!AV365="","",ＣＳＶ貼付用!AV365)</f>
        <v/>
      </c>
      <c r="O379" s="38" t="str">
        <f>IF(ＣＳＶ貼付用!AX365="","",ＣＳＶ貼付用!AX365)</f>
        <v/>
      </c>
      <c r="P379" s="40" t="str">
        <f>IF(ＣＳＶ貼付用!FE365="","",ＣＳＶ貼付用!FE365)</f>
        <v/>
      </c>
      <c r="Q379" s="41" t="str">
        <f>IF(林齢計算用!A365="","",林齢計算用!A365)</f>
        <v/>
      </c>
      <c r="R379" s="41" t="str">
        <f t="shared" si="552"/>
        <v/>
      </c>
      <c r="S379" s="56" t="str">
        <f>IF(ＣＳＶ貼付用!EG365="","",ＣＳＶ貼付用!EG365*10)</f>
        <v/>
      </c>
      <c r="T379" s="23" t="str">
        <f>IF(O379="スギ",INDEX(データ!$C$7:$E$26,MATCH(R379,データ!$B$7:$B$26),MATCH(P379,データ!$C$6:$E$6)),IF(O379="ヒノキ",INDEX(データ!$C$32:$E$51,MATCH(R379,データ!$B$32:$B$51),MATCH(P379,データ!$C$31:$E$31)),IF(O379="マツ",INDEX(データ!#REF!,MATCH(R379,データ!#REF!),MATCH(P379,データ!#REF!)),IF(O379="ザツ",INDEX(データ!#REF!,MATCH(R379,データ!#REF!),MATCH(P379,データ!#REF!)),""))))</f>
        <v/>
      </c>
      <c r="U379" s="22" t="str">
        <f t="shared" si="643"/>
        <v/>
      </c>
      <c r="V379" s="21" t="str">
        <f t="shared" si="647"/>
        <v/>
      </c>
      <c r="W379" s="21" t="str">
        <f t="shared" si="644"/>
        <v/>
      </c>
      <c r="X379" s="23" t="str">
        <f>IF(O379="スギ",INDEX(データ!$H$7:$J$26,MATCH(R379,データ!$G$7:$G$26),MATCH(P379,データ!$H$6:$J$6)),IF(O379="ヒノキ",INDEX(データ!$H$32:$J$51,MATCH(R379,データ!$G$32:$G$51),MATCH(P379,データ!$H$31:$J$31)),IF(O379="マツ",INDEX(データ!#REF!,MATCH(R379,データ!#REF!),MATCH(P379,データ!#REF!)),IF(O379="ザツ",INDEX(データ!#REF!,MATCH(R379,データ!#REF!),MATCH(P379,データ!#REF!)),""))))</f>
        <v/>
      </c>
      <c r="Y379" s="22" t="str">
        <f t="shared" si="645"/>
        <v/>
      </c>
      <c r="Z379" s="21" t="str">
        <f t="shared" si="646"/>
        <v/>
      </c>
      <c r="AA379" s="27" t="str">
        <f t="shared" si="553"/>
        <v/>
      </c>
      <c r="AB379" s="24" t="str">
        <f t="shared" si="554"/>
        <v/>
      </c>
      <c r="AC379" s="25" t="str">
        <f t="shared" si="555"/>
        <v>0</v>
      </c>
      <c r="AD379" s="26" t="str">
        <f t="shared" si="556"/>
        <v/>
      </c>
      <c r="AE379" s="26" t="str">
        <f t="shared" si="557"/>
        <v/>
      </c>
      <c r="AF379" s="26" t="str">
        <f t="shared" si="558"/>
        <v/>
      </c>
      <c r="AG379" s="27" t="str">
        <f t="shared" si="559"/>
        <v/>
      </c>
      <c r="AH379" s="26" t="str">
        <f t="shared" si="560"/>
        <v/>
      </c>
      <c r="AI379" s="26" t="str">
        <f t="shared" si="561"/>
        <v/>
      </c>
      <c r="AJ379" s="45" t="s">
        <v>30</v>
      </c>
      <c r="AK379" s="55" t="str">
        <f>IF(ＣＳＶ貼付用!BI365="","",ＣＳＶ貼付用!BI365)</f>
        <v/>
      </c>
      <c r="AL379" s="38" t="str">
        <f>IF(ＣＳＶ貼付用!BK365="","",ＣＳＶ貼付用!BK365)</f>
        <v/>
      </c>
      <c r="AM379" s="38" t="str">
        <f>IF(ＣＳＶ貼付用!BM365="","",ＣＳＶ貼付用!BM365)</f>
        <v/>
      </c>
      <c r="AN379" s="40" t="str">
        <f t="shared" si="562"/>
        <v/>
      </c>
      <c r="AO379" s="41" t="str">
        <f>IF(林齢計算用!B365="","",林齢計算用!B365)</f>
        <v/>
      </c>
      <c r="AP379" s="41" t="str">
        <f t="shared" si="563"/>
        <v/>
      </c>
      <c r="AQ379" s="41" t="str">
        <f t="shared" si="564"/>
        <v/>
      </c>
      <c r="AR379" s="23" t="str">
        <f>IF(AM379="スギ",INDEX(データ!$C$7:$E$26,MATCH(AP379,データ!$B$7:$B$26),MATCH(AN379,データ!$C$6:$E$6)),IF(AM379="ヒノキ",INDEX(データ!$C$32:$E$51,MATCH(AP379,データ!$B$32:$B$51),MATCH(AN379,データ!$C$31:$E$31)),IF(AM379="マツ",INDEX(データ!#REF!,MATCH(AP379,データ!#REF!),MATCH(AN379,データ!#REF!)),IF(AM379="ザツ",INDEX(データ!#REF!,MATCH(AP379,データ!#REF!),MATCH(AN379,データ!#REF!)),""))))</f>
        <v/>
      </c>
      <c r="AS379" s="22" t="str">
        <f t="shared" si="547"/>
        <v/>
      </c>
      <c r="AT379" s="21" t="str">
        <f t="shared" si="565"/>
        <v/>
      </c>
      <c r="AU379" s="21" t="str">
        <f t="shared" si="566"/>
        <v/>
      </c>
      <c r="AV379" s="24" t="str">
        <f>IF(AM379="スギ",INDEX(データ!$H$7:$J$26,MATCH(AP379,データ!$G$7:$G$26),MATCH(AN379,データ!$H$6:$J$6)),IF(AM379="ヒノキ",INDEX(データ!$H$32:$J$51,MATCH(AP379,データ!$G$32:$G$51),MATCH(AN379,データ!$H$31:$J$31)),IF(AM379="マツ",INDEX(データ!#REF!,MATCH(AP379,データ!#REF!),MATCH(AN379,データ!#REF!)),IF(AM379="ザツ",INDEX(データ!#REF!,MATCH(AP379,データ!#REF!),MATCH(AN379,データ!#REF!)),""))))</f>
        <v/>
      </c>
      <c r="AW379" s="22" t="str">
        <f t="shared" si="567"/>
        <v/>
      </c>
      <c r="AX379" s="21" t="str">
        <f t="shared" si="568"/>
        <v/>
      </c>
      <c r="AY379" s="27" t="str">
        <f t="shared" si="569"/>
        <v/>
      </c>
      <c r="AZ379" s="24" t="str">
        <f t="shared" si="570"/>
        <v/>
      </c>
      <c r="BA379" s="25" t="str">
        <f t="shared" si="571"/>
        <v>0</v>
      </c>
      <c r="BB379" s="26" t="str">
        <f t="shared" si="572"/>
        <v/>
      </c>
      <c r="BC379" s="26" t="str">
        <f t="shared" si="573"/>
        <v/>
      </c>
      <c r="BD379" s="26" t="str">
        <f t="shared" si="574"/>
        <v/>
      </c>
      <c r="BE379" s="27" t="str">
        <f t="shared" si="575"/>
        <v/>
      </c>
      <c r="BF379" s="26" t="str">
        <f t="shared" si="576"/>
        <v/>
      </c>
      <c r="BG379" s="26" t="str">
        <f t="shared" si="577"/>
        <v/>
      </c>
      <c r="BH379" s="45" t="s">
        <v>30</v>
      </c>
      <c r="BI379" s="55" t="str">
        <f>IF(ＣＳＶ貼付用!BX365="","",ＣＳＶ貼付用!BX365)</f>
        <v/>
      </c>
      <c r="BJ379" s="38" t="str">
        <f>IF(ＣＳＶ貼付用!BZ365="","",ＣＳＶ貼付用!BZ365)</f>
        <v/>
      </c>
      <c r="BK379" s="38" t="str">
        <f>IF(ＣＳＶ貼付用!CB365="","",ＣＳＶ貼付用!CB365)</f>
        <v/>
      </c>
      <c r="BL379" s="40" t="str">
        <f t="shared" si="578"/>
        <v/>
      </c>
      <c r="BM379" s="41" t="str">
        <f>IF(林齢計算用!C365="","",林齢計算用!C365)</f>
        <v/>
      </c>
      <c r="BN379" s="41" t="str">
        <f t="shared" si="579"/>
        <v/>
      </c>
      <c r="BO379" s="41" t="str">
        <f t="shared" si="580"/>
        <v/>
      </c>
      <c r="BP379" s="23" t="str">
        <f>IF(BK379="スギ",INDEX(データ!$C$7:$E$26,MATCH(BN379,データ!$B$7:$B$26),MATCH(BL379,データ!$C$6:$E$6)),IF(BK379="ヒノキ",INDEX(データ!$C$32:$E$51,MATCH(BN379,データ!$B$32:$B$51),MATCH(BL379,データ!$C$31:$E$31)),IF(BK379="マツ",INDEX(データ!#REF!,MATCH(BN379,データ!#REF!),MATCH(BL379,データ!#REF!)),IF(BK379="ザツ",INDEX(データ!#REF!,MATCH(BN379,データ!#REF!),MATCH(BL379,データ!#REF!)),""))))</f>
        <v/>
      </c>
      <c r="BQ379" s="22" t="str">
        <f t="shared" si="548"/>
        <v/>
      </c>
      <c r="BR379" s="21" t="str">
        <f t="shared" si="581"/>
        <v/>
      </c>
      <c r="BS379" s="21" t="str">
        <f t="shared" si="582"/>
        <v/>
      </c>
      <c r="BT379" s="24" t="str">
        <f>IF(BK379="スギ",INDEX(データ!$H$7:$J$26,MATCH(BN379,データ!$G$7:$G$26),MATCH(BL379,データ!$H$6:$J$6)),IF(BK379="ヒノキ",INDEX(データ!$H$32:$J$51,MATCH(BN379,データ!$G$32:$G$51),MATCH(BL379,データ!$H$31:$J$31)),IF(BK379="マツ",INDEX(データ!#REF!,MATCH(BN379,データ!#REF!),MATCH(BL379,データ!#REF!)),IF(BK379="ザツ",INDEX(データ!#REF!,MATCH(BN379,データ!#REF!),MATCH(BL379,データ!#REF!)),""))))</f>
        <v/>
      </c>
      <c r="BU379" s="22" t="str">
        <f t="shared" si="583"/>
        <v/>
      </c>
      <c r="BV379" s="21" t="str">
        <f t="shared" si="584"/>
        <v/>
      </c>
      <c r="BW379" s="27" t="str">
        <f t="shared" si="585"/>
        <v/>
      </c>
      <c r="BX379" s="24" t="str">
        <f t="shared" si="586"/>
        <v/>
      </c>
      <c r="BY379" s="25" t="str">
        <f t="shared" si="587"/>
        <v>0</v>
      </c>
      <c r="BZ379" s="26" t="str">
        <f t="shared" si="588"/>
        <v/>
      </c>
      <c r="CA379" s="26" t="str">
        <f t="shared" si="589"/>
        <v/>
      </c>
      <c r="CB379" s="26" t="str">
        <f t="shared" si="590"/>
        <v/>
      </c>
      <c r="CC379" s="27" t="str">
        <f t="shared" si="591"/>
        <v/>
      </c>
      <c r="CD379" s="26" t="str">
        <f t="shared" si="592"/>
        <v/>
      </c>
      <c r="CE379" s="26" t="str">
        <f t="shared" si="593"/>
        <v/>
      </c>
      <c r="CF379" s="45" t="s">
        <v>30</v>
      </c>
      <c r="CG379" s="55" t="str">
        <f>IF(ＣＳＶ貼付用!CM365="","",ＣＳＶ貼付用!CM365)</f>
        <v/>
      </c>
      <c r="CH379" s="38" t="str">
        <f>IF(ＣＳＶ貼付用!CO365="","",ＣＳＶ貼付用!CO365)</f>
        <v/>
      </c>
      <c r="CI379" s="38" t="str">
        <f>IF(ＣＳＶ貼付用!CQ365="","",ＣＳＶ貼付用!CQ365)</f>
        <v/>
      </c>
      <c r="CJ379" s="40" t="str">
        <f t="shared" si="594"/>
        <v/>
      </c>
      <c r="CK379" s="41" t="str">
        <f>IF(林齢計算用!D365="","",林齢計算用!D365)</f>
        <v/>
      </c>
      <c r="CL379" s="41" t="str">
        <f t="shared" si="595"/>
        <v/>
      </c>
      <c r="CM379" s="41" t="str">
        <f t="shared" si="596"/>
        <v/>
      </c>
      <c r="CN379" s="23" t="str">
        <f>IF(CI379="スギ",INDEX(データ!$C$7:$E$26,MATCH(CL379,データ!$B$7:$B$26),MATCH(CJ379,データ!$C$6:$E$6)),IF(CI379="ヒノキ",INDEX(データ!$C$32:$E$51,MATCH(CL379,データ!$B$32:$B$51),MATCH(CJ379,データ!$C$31:$E$31)),IF(CI379="マツ",INDEX(データ!#REF!,MATCH(CL379,データ!#REF!),MATCH(CJ379,データ!#REF!)),IF(CI379="ザツ",INDEX(データ!#REF!,MATCH(CL379,データ!#REF!),MATCH(CJ379,データ!#REF!)),""))))</f>
        <v/>
      </c>
      <c r="CO379" s="22" t="str">
        <f t="shared" si="549"/>
        <v/>
      </c>
      <c r="CP379" s="21" t="str">
        <f t="shared" si="597"/>
        <v/>
      </c>
      <c r="CQ379" s="21" t="str">
        <f t="shared" si="598"/>
        <v/>
      </c>
      <c r="CR379" s="24" t="str">
        <f>IF(CI379="スギ",INDEX(データ!$H$7:$J$26,MATCH(CL379,データ!$G$7:$G$26),MATCH(CJ379,データ!$H$6:$J$6)),IF(CI379="ヒノキ",INDEX(データ!$H$32:$J$51,MATCH(CL379,データ!$G$32:$G$51),MATCH(CJ379,データ!$H$31:$J$31)),IF(CI379="マツ",INDEX(データ!#REF!,MATCH(CL379,データ!#REF!),MATCH(CJ379,データ!#REF!)),IF(CI379="ザツ",INDEX(データ!#REF!,MATCH(CL379,データ!#REF!),MATCH(CJ379,データ!#REF!)),""))))</f>
        <v/>
      </c>
      <c r="CS379" s="22" t="str">
        <f t="shared" si="599"/>
        <v/>
      </c>
      <c r="CT379" s="21" t="str">
        <f t="shared" si="600"/>
        <v/>
      </c>
      <c r="CU379" s="27" t="str">
        <f t="shared" si="601"/>
        <v/>
      </c>
      <c r="CV379" s="24" t="str">
        <f t="shared" si="602"/>
        <v/>
      </c>
      <c r="CW379" s="25" t="str">
        <f t="shared" si="603"/>
        <v>0</v>
      </c>
      <c r="CX379" s="26" t="str">
        <f t="shared" si="604"/>
        <v/>
      </c>
      <c r="CY379" s="26" t="str">
        <f t="shared" si="605"/>
        <v/>
      </c>
      <c r="CZ379" s="26" t="str">
        <f t="shared" si="606"/>
        <v/>
      </c>
      <c r="DA379" s="27" t="str">
        <f t="shared" si="607"/>
        <v/>
      </c>
      <c r="DB379" s="26" t="str">
        <f t="shared" si="608"/>
        <v/>
      </c>
      <c r="DC379" s="26" t="str">
        <f t="shared" si="609"/>
        <v/>
      </c>
      <c r="DD379" s="45" t="s">
        <v>30</v>
      </c>
      <c r="DE379" s="55" t="str">
        <f>IF(ＣＳＶ貼付用!DB365="","",ＣＳＶ貼付用!DB365)</f>
        <v/>
      </c>
      <c r="DF379" s="38" t="str">
        <f>IF(ＣＳＶ貼付用!DD365="","",ＣＳＶ貼付用!DD365)</f>
        <v/>
      </c>
      <c r="DG379" s="38" t="str">
        <f>IF(ＣＳＶ貼付用!DF365="","",ＣＳＶ貼付用!DF365)</f>
        <v/>
      </c>
      <c r="DH379" s="40" t="str">
        <f t="shared" si="610"/>
        <v/>
      </c>
      <c r="DI379" s="41" t="str">
        <f>IF(林齢計算用!E365="","",林齢計算用!E365)</f>
        <v/>
      </c>
      <c r="DJ379" s="41" t="str">
        <f t="shared" si="611"/>
        <v/>
      </c>
      <c r="DK379" s="41" t="str">
        <f t="shared" si="612"/>
        <v/>
      </c>
      <c r="DL379" s="23" t="str">
        <f>IF(DG379="スギ",INDEX(データ!$C$7:$E$26,MATCH(DJ379,データ!$B$7:$B$26),MATCH(DH379,データ!$C$6:$E$6)),IF(DG379="ヒノキ",INDEX(データ!$C$32:$E$51,MATCH(DJ379,データ!$B$32:$B$51),MATCH(DH379,データ!$C$31:$E$31)),IF(DG379="マツ",INDEX(データ!#REF!,MATCH(DJ379,データ!#REF!),MATCH(DH379,データ!#REF!)),IF(DG379="ザツ",INDEX(データ!#REF!,MATCH(DJ379,データ!#REF!),MATCH(DH379,データ!#REF!)),""))))</f>
        <v/>
      </c>
      <c r="DM379" s="22" t="str">
        <f t="shared" si="550"/>
        <v/>
      </c>
      <c r="DN379" s="21" t="str">
        <f t="shared" si="613"/>
        <v/>
      </c>
      <c r="DO379" s="21" t="str">
        <f t="shared" si="614"/>
        <v/>
      </c>
      <c r="DP379" s="24" t="str">
        <f>IF(DG379="スギ",INDEX(データ!$H$7:$J$26,MATCH(DJ379,データ!$G$7:$G$26),MATCH(DH379,データ!$H$6:$J$6)),IF(DG379="ヒノキ",INDEX(データ!$H$32:$J$51,MATCH(DJ379,データ!$G$32:$G$51),MATCH(DH379,データ!$H$31:$J$31)),IF(DG379="マツ",INDEX(データ!#REF!,MATCH(DJ379,データ!#REF!),MATCH(DH379,データ!#REF!)),IF(DG379="ザツ",INDEX(データ!#REF!,MATCH(DJ379,データ!#REF!),MATCH(DH379,データ!#REF!)),""))))</f>
        <v/>
      </c>
      <c r="DQ379" s="22" t="str">
        <f t="shared" si="615"/>
        <v/>
      </c>
      <c r="DR379" s="21" t="str">
        <f t="shared" si="616"/>
        <v/>
      </c>
      <c r="DS379" s="27" t="str">
        <f t="shared" si="617"/>
        <v/>
      </c>
      <c r="DT379" s="24" t="str">
        <f t="shared" si="618"/>
        <v/>
      </c>
      <c r="DU379" s="25" t="str">
        <f t="shared" si="619"/>
        <v>0</v>
      </c>
      <c r="DV379" s="26" t="str">
        <f t="shared" si="620"/>
        <v/>
      </c>
      <c r="DW379" s="26" t="str">
        <f t="shared" si="621"/>
        <v/>
      </c>
      <c r="DX379" s="26" t="str">
        <f t="shared" si="622"/>
        <v/>
      </c>
      <c r="DY379" s="27" t="str">
        <f t="shared" si="623"/>
        <v/>
      </c>
      <c r="DZ379" s="26" t="str">
        <f t="shared" si="624"/>
        <v/>
      </c>
      <c r="EA379" s="26" t="str">
        <f t="shared" si="625"/>
        <v/>
      </c>
      <c r="EB379" s="45" t="s">
        <v>30</v>
      </c>
      <c r="EC379" s="55" t="str">
        <f>IF(ＣＳＶ貼付用!DQ365="","",ＣＳＶ貼付用!DQ365)</f>
        <v/>
      </c>
      <c r="ED379" s="38" t="str">
        <f>IF(ＣＳＶ貼付用!DS365="","",ＣＳＶ貼付用!DS365)</f>
        <v/>
      </c>
      <c r="EE379" s="38" t="str">
        <f>IF(ＣＳＶ貼付用!DU365="","",ＣＳＶ貼付用!DU365)</f>
        <v/>
      </c>
      <c r="EF379" s="40" t="str">
        <f t="shared" si="626"/>
        <v/>
      </c>
      <c r="EG379" s="41" t="str">
        <f>IF(林齢計算用!F365="","",林齢計算用!F365)</f>
        <v/>
      </c>
      <c r="EH379" s="41" t="str">
        <f t="shared" si="627"/>
        <v/>
      </c>
      <c r="EI379" s="41" t="str">
        <f t="shared" si="628"/>
        <v/>
      </c>
      <c r="EJ379" s="23" t="str">
        <f>IF(EE379="スギ",INDEX(データ!$C$7:$E$26,MATCH(EH379,データ!$B$7:$B$26),MATCH(EF379,データ!$C$6:$E$6)),IF(EE379="ヒノキ",INDEX(データ!$C$32:$E$51,MATCH(EH379,データ!$B$32:$B$51),MATCH(EF379,データ!$C$31:$E$31)),IF(EE379="マツ",INDEX(データ!#REF!,MATCH(EH379,データ!#REF!),MATCH(EF379,データ!#REF!)),IF(EE379="ザツ",INDEX(データ!#REF!,MATCH(EH379,データ!#REF!),MATCH(EF379,データ!#REF!)),""))))</f>
        <v/>
      </c>
      <c r="EK379" s="22" t="str">
        <f t="shared" si="551"/>
        <v/>
      </c>
      <c r="EL379" s="21" t="str">
        <f t="shared" si="629"/>
        <v/>
      </c>
      <c r="EM379" s="21" t="str">
        <f t="shared" si="630"/>
        <v/>
      </c>
      <c r="EN379" s="24" t="str">
        <f>IF(EE379="スギ",INDEX(データ!$H$7:$J$26,MATCH(EH379,データ!$G$7:$G$26),MATCH(EF379,データ!$H$6:$J$6)),IF(EE379="ヒノキ",INDEX(データ!$H$32:$J$51,MATCH(EH379,データ!$G$32:$G$51),MATCH(EF379,データ!$H$31:$J$31)),IF(EE379="マツ",INDEX(データ!#REF!,MATCH(EH379,データ!#REF!),MATCH(EF379,データ!#REF!)),IF(EE379="ザツ",INDEX(データ!#REF!,MATCH(EH379,データ!#REF!),MATCH(EF379,データ!#REF!)),""))))</f>
        <v/>
      </c>
      <c r="EO379" s="22" t="str">
        <f t="shared" si="631"/>
        <v/>
      </c>
      <c r="EP379" s="21" t="str">
        <f t="shared" si="632"/>
        <v/>
      </c>
      <c r="EQ379" s="27" t="str">
        <f t="shared" si="633"/>
        <v/>
      </c>
      <c r="ER379" s="24" t="str">
        <f t="shared" si="634"/>
        <v/>
      </c>
      <c r="ES379" s="25" t="str">
        <f t="shared" si="635"/>
        <v>0</v>
      </c>
      <c r="ET379" s="26" t="str">
        <f t="shared" si="636"/>
        <v/>
      </c>
      <c r="EU379" s="26" t="str">
        <f t="shared" si="637"/>
        <v/>
      </c>
      <c r="EV379" s="26" t="str">
        <f t="shared" si="638"/>
        <v/>
      </c>
      <c r="EW379" s="27" t="str">
        <f t="shared" si="639"/>
        <v/>
      </c>
      <c r="EX379" s="26" t="str">
        <f t="shared" si="640"/>
        <v/>
      </c>
      <c r="EY379" s="26" t="str">
        <f t="shared" si="641"/>
        <v/>
      </c>
      <c r="EZ379" s="26">
        <f t="shared" si="642"/>
        <v>0</v>
      </c>
      <c r="FA379" s="43"/>
    </row>
    <row r="380" spans="1:157" ht="15.95" customHeight="1" x14ac:dyDescent="0.15">
      <c r="A380" s="21"/>
      <c r="B380" s="36" t="str">
        <f>IF(ＣＳＶ貼付用!G366="","",ＣＳＶ貼付用!G366)</f>
        <v/>
      </c>
      <c r="C380" s="36" t="str">
        <f>IF(ＣＳＶ貼付用!I366="","",ＣＳＶ貼付用!I366)</f>
        <v/>
      </c>
      <c r="D380" s="36" t="str">
        <f>IF(ＣＳＶ貼付用!J366="","",ＣＳＶ貼付用!J366)</f>
        <v/>
      </c>
      <c r="E380" s="36" t="str">
        <f>IF(ＣＳＶ貼付用!F366="","",ＣＳＶ貼付用!F366)</f>
        <v/>
      </c>
      <c r="F380" s="38" t="str">
        <f>IF(ＣＳＶ貼付用!T366="","",ＣＳＶ貼付用!T366)</f>
        <v/>
      </c>
      <c r="G380" s="38"/>
      <c r="H380" s="38" t="str">
        <f>IF(ＣＳＶ貼付用!GJ366="","",ＣＳＶ貼付用!GJ366)</f>
        <v/>
      </c>
      <c r="I380" s="38" t="str">
        <f>IF(ＣＳＶ貼付用!GL366="","",ＣＳＶ貼付用!GL366)</f>
        <v/>
      </c>
      <c r="J380" s="38" t="str">
        <f>IF(ＣＳＶ貼付用!GN366="","",ＣＳＶ貼付用!GN366)</f>
        <v/>
      </c>
      <c r="K380" s="38" t="str">
        <f>IF(ＣＳＶ貼付用!GP366="","",ＣＳＶ貼付用!GP366)</f>
        <v/>
      </c>
      <c r="L380" s="45" t="s">
        <v>30</v>
      </c>
      <c r="M380" s="55" t="str">
        <f>IF(ＣＳＶ貼付用!AT366="","",ＣＳＶ貼付用!AT366)</f>
        <v/>
      </c>
      <c r="N380" s="38" t="str">
        <f>IF(ＣＳＶ貼付用!AV366="","",ＣＳＶ貼付用!AV366)</f>
        <v/>
      </c>
      <c r="O380" s="38" t="str">
        <f>IF(ＣＳＶ貼付用!AX366="","",ＣＳＶ貼付用!AX366)</f>
        <v/>
      </c>
      <c r="P380" s="40" t="str">
        <f>IF(ＣＳＶ貼付用!FE366="","",ＣＳＶ貼付用!FE366)</f>
        <v/>
      </c>
      <c r="Q380" s="41" t="str">
        <f>IF(林齢計算用!A366="","",林齢計算用!A366)</f>
        <v/>
      </c>
      <c r="R380" s="41" t="str">
        <f t="shared" si="552"/>
        <v/>
      </c>
      <c r="S380" s="56" t="str">
        <f>IF(ＣＳＶ貼付用!EG366="","",ＣＳＶ貼付用!EG366*10)</f>
        <v/>
      </c>
      <c r="T380" s="23" t="str">
        <f>IF(O380="スギ",INDEX(データ!$C$7:$E$26,MATCH(R380,データ!$B$7:$B$26),MATCH(P380,データ!$C$6:$E$6)),IF(O380="ヒノキ",INDEX(データ!$C$32:$E$51,MATCH(R380,データ!$B$32:$B$51),MATCH(P380,データ!$C$31:$E$31)),IF(O380="マツ",INDEX(データ!#REF!,MATCH(R380,データ!#REF!),MATCH(P380,データ!#REF!)),IF(O380="ザツ",INDEX(データ!#REF!,MATCH(R380,データ!#REF!),MATCH(P380,データ!#REF!)),""))))</f>
        <v/>
      </c>
      <c r="U380" s="22" t="str">
        <f t="shared" si="643"/>
        <v/>
      </c>
      <c r="V380" s="21" t="str">
        <f t="shared" si="647"/>
        <v/>
      </c>
      <c r="W380" s="21" t="str">
        <f t="shared" si="644"/>
        <v/>
      </c>
      <c r="X380" s="23" t="str">
        <f>IF(O380="スギ",INDEX(データ!$H$7:$J$26,MATCH(R380,データ!$G$7:$G$26),MATCH(P380,データ!$H$6:$J$6)),IF(O380="ヒノキ",INDEX(データ!$H$32:$J$51,MATCH(R380,データ!$G$32:$G$51),MATCH(P380,データ!$H$31:$J$31)),IF(O380="マツ",INDEX(データ!#REF!,MATCH(R380,データ!#REF!),MATCH(P380,データ!#REF!)),IF(O380="ザツ",INDEX(データ!#REF!,MATCH(R380,データ!#REF!),MATCH(P380,データ!#REF!)),""))))</f>
        <v/>
      </c>
      <c r="Y380" s="22" t="str">
        <f t="shared" si="645"/>
        <v/>
      </c>
      <c r="Z380" s="21" t="str">
        <f t="shared" si="646"/>
        <v/>
      </c>
      <c r="AA380" s="27" t="str">
        <f t="shared" si="553"/>
        <v/>
      </c>
      <c r="AB380" s="24" t="str">
        <f t="shared" si="554"/>
        <v/>
      </c>
      <c r="AC380" s="25" t="str">
        <f t="shared" si="555"/>
        <v>0</v>
      </c>
      <c r="AD380" s="26" t="str">
        <f t="shared" si="556"/>
        <v/>
      </c>
      <c r="AE380" s="26" t="str">
        <f t="shared" si="557"/>
        <v/>
      </c>
      <c r="AF380" s="26" t="str">
        <f t="shared" si="558"/>
        <v/>
      </c>
      <c r="AG380" s="27" t="str">
        <f t="shared" si="559"/>
        <v/>
      </c>
      <c r="AH380" s="26" t="str">
        <f t="shared" si="560"/>
        <v/>
      </c>
      <c r="AI380" s="26" t="str">
        <f t="shared" si="561"/>
        <v/>
      </c>
      <c r="AJ380" s="45" t="s">
        <v>30</v>
      </c>
      <c r="AK380" s="55" t="str">
        <f>IF(ＣＳＶ貼付用!BI366="","",ＣＳＶ貼付用!BI366)</f>
        <v/>
      </c>
      <c r="AL380" s="38" t="str">
        <f>IF(ＣＳＶ貼付用!BK366="","",ＣＳＶ貼付用!BK366)</f>
        <v/>
      </c>
      <c r="AM380" s="38" t="str">
        <f>IF(ＣＳＶ貼付用!BM366="","",ＣＳＶ貼付用!BM366)</f>
        <v/>
      </c>
      <c r="AN380" s="40" t="str">
        <f t="shared" si="562"/>
        <v/>
      </c>
      <c r="AO380" s="41" t="str">
        <f>IF(林齢計算用!B366="","",林齢計算用!B366)</f>
        <v/>
      </c>
      <c r="AP380" s="41" t="str">
        <f t="shared" si="563"/>
        <v/>
      </c>
      <c r="AQ380" s="41" t="str">
        <f t="shared" si="564"/>
        <v/>
      </c>
      <c r="AR380" s="23" t="str">
        <f>IF(AM380="スギ",INDEX(データ!$C$7:$E$26,MATCH(AP380,データ!$B$7:$B$26),MATCH(AN380,データ!$C$6:$E$6)),IF(AM380="ヒノキ",INDEX(データ!$C$32:$E$51,MATCH(AP380,データ!$B$32:$B$51),MATCH(AN380,データ!$C$31:$E$31)),IF(AM380="マツ",INDEX(データ!#REF!,MATCH(AP380,データ!#REF!),MATCH(AN380,データ!#REF!)),IF(AM380="ザツ",INDEX(データ!#REF!,MATCH(AP380,データ!#REF!),MATCH(AN380,データ!#REF!)),""))))</f>
        <v/>
      </c>
      <c r="AS380" s="22" t="str">
        <f t="shared" si="547"/>
        <v/>
      </c>
      <c r="AT380" s="21" t="str">
        <f t="shared" si="565"/>
        <v/>
      </c>
      <c r="AU380" s="21" t="str">
        <f t="shared" si="566"/>
        <v/>
      </c>
      <c r="AV380" s="24" t="str">
        <f>IF(AM380="スギ",INDEX(データ!$H$7:$J$26,MATCH(AP380,データ!$G$7:$G$26),MATCH(AN380,データ!$H$6:$J$6)),IF(AM380="ヒノキ",INDEX(データ!$H$32:$J$51,MATCH(AP380,データ!$G$32:$G$51),MATCH(AN380,データ!$H$31:$J$31)),IF(AM380="マツ",INDEX(データ!#REF!,MATCH(AP380,データ!#REF!),MATCH(AN380,データ!#REF!)),IF(AM380="ザツ",INDEX(データ!#REF!,MATCH(AP380,データ!#REF!),MATCH(AN380,データ!#REF!)),""))))</f>
        <v/>
      </c>
      <c r="AW380" s="22" t="str">
        <f t="shared" si="567"/>
        <v/>
      </c>
      <c r="AX380" s="21" t="str">
        <f t="shared" si="568"/>
        <v/>
      </c>
      <c r="AY380" s="27" t="str">
        <f t="shared" si="569"/>
        <v/>
      </c>
      <c r="AZ380" s="24" t="str">
        <f t="shared" si="570"/>
        <v/>
      </c>
      <c r="BA380" s="25" t="str">
        <f t="shared" si="571"/>
        <v>0</v>
      </c>
      <c r="BB380" s="26" t="str">
        <f t="shared" si="572"/>
        <v/>
      </c>
      <c r="BC380" s="26" t="str">
        <f t="shared" si="573"/>
        <v/>
      </c>
      <c r="BD380" s="26" t="str">
        <f t="shared" si="574"/>
        <v/>
      </c>
      <c r="BE380" s="27" t="str">
        <f t="shared" si="575"/>
        <v/>
      </c>
      <c r="BF380" s="26" t="str">
        <f t="shared" si="576"/>
        <v/>
      </c>
      <c r="BG380" s="26" t="str">
        <f t="shared" si="577"/>
        <v/>
      </c>
      <c r="BH380" s="45" t="s">
        <v>30</v>
      </c>
      <c r="BI380" s="55" t="str">
        <f>IF(ＣＳＶ貼付用!BX366="","",ＣＳＶ貼付用!BX366)</f>
        <v/>
      </c>
      <c r="BJ380" s="38" t="str">
        <f>IF(ＣＳＶ貼付用!BZ366="","",ＣＳＶ貼付用!BZ366)</f>
        <v/>
      </c>
      <c r="BK380" s="38" t="str">
        <f>IF(ＣＳＶ貼付用!CB366="","",ＣＳＶ貼付用!CB366)</f>
        <v/>
      </c>
      <c r="BL380" s="40" t="str">
        <f t="shared" si="578"/>
        <v/>
      </c>
      <c r="BM380" s="41" t="str">
        <f>IF(林齢計算用!C366="","",林齢計算用!C366)</f>
        <v/>
      </c>
      <c r="BN380" s="41" t="str">
        <f t="shared" si="579"/>
        <v/>
      </c>
      <c r="BO380" s="41" t="str">
        <f t="shared" si="580"/>
        <v/>
      </c>
      <c r="BP380" s="23" t="str">
        <f>IF(BK380="スギ",INDEX(データ!$C$7:$E$26,MATCH(BN380,データ!$B$7:$B$26),MATCH(BL380,データ!$C$6:$E$6)),IF(BK380="ヒノキ",INDEX(データ!$C$32:$E$51,MATCH(BN380,データ!$B$32:$B$51),MATCH(BL380,データ!$C$31:$E$31)),IF(BK380="マツ",INDEX(データ!#REF!,MATCH(BN380,データ!#REF!),MATCH(BL380,データ!#REF!)),IF(BK380="ザツ",INDEX(データ!#REF!,MATCH(BN380,データ!#REF!),MATCH(BL380,データ!#REF!)),""))))</f>
        <v/>
      </c>
      <c r="BQ380" s="22" t="str">
        <f t="shared" si="548"/>
        <v/>
      </c>
      <c r="BR380" s="21" t="str">
        <f t="shared" si="581"/>
        <v/>
      </c>
      <c r="BS380" s="21" t="str">
        <f t="shared" si="582"/>
        <v/>
      </c>
      <c r="BT380" s="24" t="str">
        <f>IF(BK380="スギ",INDEX(データ!$H$7:$J$26,MATCH(BN380,データ!$G$7:$G$26),MATCH(BL380,データ!$H$6:$J$6)),IF(BK380="ヒノキ",INDEX(データ!$H$32:$J$51,MATCH(BN380,データ!$G$32:$G$51),MATCH(BL380,データ!$H$31:$J$31)),IF(BK380="マツ",INDEX(データ!#REF!,MATCH(BN380,データ!#REF!),MATCH(BL380,データ!#REF!)),IF(BK380="ザツ",INDEX(データ!#REF!,MATCH(BN380,データ!#REF!),MATCH(BL380,データ!#REF!)),""))))</f>
        <v/>
      </c>
      <c r="BU380" s="22" t="str">
        <f t="shared" si="583"/>
        <v/>
      </c>
      <c r="BV380" s="21" t="str">
        <f t="shared" si="584"/>
        <v/>
      </c>
      <c r="BW380" s="27" t="str">
        <f t="shared" si="585"/>
        <v/>
      </c>
      <c r="BX380" s="24" t="str">
        <f t="shared" si="586"/>
        <v/>
      </c>
      <c r="BY380" s="25" t="str">
        <f t="shared" si="587"/>
        <v>0</v>
      </c>
      <c r="BZ380" s="26" t="str">
        <f t="shared" si="588"/>
        <v/>
      </c>
      <c r="CA380" s="26" t="str">
        <f t="shared" si="589"/>
        <v/>
      </c>
      <c r="CB380" s="26" t="str">
        <f t="shared" si="590"/>
        <v/>
      </c>
      <c r="CC380" s="27" t="str">
        <f t="shared" si="591"/>
        <v/>
      </c>
      <c r="CD380" s="26" t="str">
        <f t="shared" si="592"/>
        <v/>
      </c>
      <c r="CE380" s="26" t="str">
        <f t="shared" si="593"/>
        <v/>
      </c>
      <c r="CF380" s="45" t="s">
        <v>30</v>
      </c>
      <c r="CG380" s="55" t="str">
        <f>IF(ＣＳＶ貼付用!CM366="","",ＣＳＶ貼付用!CM366)</f>
        <v/>
      </c>
      <c r="CH380" s="38" t="str">
        <f>IF(ＣＳＶ貼付用!CO366="","",ＣＳＶ貼付用!CO366)</f>
        <v/>
      </c>
      <c r="CI380" s="38" t="str">
        <f>IF(ＣＳＶ貼付用!CQ366="","",ＣＳＶ貼付用!CQ366)</f>
        <v/>
      </c>
      <c r="CJ380" s="40" t="str">
        <f t="shared" si="594"/>
        <v/>
      </c>
      <c r="CK380" s="41" t="str">
        <f>IF(林齢計算用!D366="","",林齢計算用!D366)</f>
        <v/>
      </c>
      <c r="CL380" s="41" t="str">
        <f t="shared" si="595"/>
        <v/>
      </c>
      <c r="CM380" s="41" t="str">
        <f t="shared" si="596"/>
        <v/>
      </c>
      <c r="CN380" s="23" t="str">
        <f>IF(CI380="スギ",INDEX(データ!$C$7:$E$26,MATCH(CL380,データ!$B$7:$B$26),MATCH(CJ380,データ!$C$6:$E$6)),IF(CI380="ヒノキ",INDEX(データ!$C$32:$E$51,MATCH(CL380,データ!$B$32:$B$51),MATCH(CJ380,データ!$C$31:$E$31)),IF(CI380="マツ",INDEX(データ!#REF!,MATCH(CL380,データ!#REF!),MATCH(CJ380,データ!#REF!)),IF(CI380="ザツ",INDEX(データ!#REF!,MATCH(CL380,データ!#REF!),MATCH(CJ380,データ!#REF!)),""))))</f>
        <v/>
      </c>
      <c r="CO380" s="22" t="str">
        <f t="shared" si="549"/>
        <v/>
      </c>
      <c r="CP380" s="21" t="str">
        <f t="shared" si="597"/>
        <v/>
      </c>
      <c r="CQ380" s="21" t="str">
        <f t="shared" si="598"/>
        <v/>
      </c>
      <c r="CR380" s="24" t="str">
        <f>IF(CI380="スギ",INDEX(データ!$H$7:$J$26,MATCH(CL380,データ!$G$7:$G$26),MATCH(CJ380,データ!$H$6:$J$6)),IF(CI380="ヒノキ",INDEX(データ!$H$32:$J$51,MATCH(CL380,データ!$G$32:$G$51),MATCH(CJ380,データ!$H$31:$J$31)),IF(CI380="マツ",INDEX(データ!#REF!,MATCH(CL380,データ!#REF!),MATCH(CJ380,データ!#REF!)),IF(CI380="ザツ",INDEX(データ!#REF!,MATCH(CL380,データ!#REF!),MATCH(CJ380,データ!#REF!)),""))))</f>
        <v/>
      </c>
      <c r="CS380" s="22" t="str">
        <f t="shared" si="599"/>
        <v/>
      </c>
      <c r="CT380" s="21" t="str">
        <f t="shared" si="600"/>
        <v/>
      </c>
      <c r="CU380" s="27" t="str">
        <f t="shared" si="601"/>
        <v/>
      </c>
      <c r="CV380" s="24" t="str">
        <f t="shared" si="602"/>
        <v/>
      </c>
      <c r="CW380" s="25" t="str">
        <f t="shared" si="603"/>
        <v>0</v>
      </c>
      <c r="CX380" s="26" t="str">
        <f t="shared" si="604"/>
        <v/>
      </c>
      <c r="CY380" s="26" t="str">
        <f t="shared" si="605"/>
        <v/>
      </c>
      <c r="CZ380" s="26" t="str">
        <f t="shared" si="606"/>
        <v/>
      </c>
      <c r="DA380" s="27" t="str">
        <f t="shared" si="607"/>
        <v/>
      </c>
      <c r="DB380" s="26" t="str">
        <f t="shared" si="608"/>
        <v/>
      </c>
      <c r="DC380" s="26" t="str">
        <f t="shared" si="609"/>
        <v/>
      </c>
      <c r="DD380" s="45" t="s">
        <v>30</v>
      </c>
      <c r="DE380" s="55" t="str">
        <f>IF(ＣＳＶ貼付用!DB366="","",ＣＳＶ貼付用!DB366)</f>
        <v/>
      </c>
      <c r="DF380" s="38" t="str">
        <f>IF(ＣＳＶ貼付用!DD366="","",ＣＳＶ貼付用!DD366)</f>
        <v/>
      </c>
      <c r="DG380" s="38" t="str">
        <f>IF(ＣＳＶ貼付用!DF366="","",ＣＳＶ貼付用!DF366)</f>
        <v/>
      </c>
      <c r="DH380" s="40" t="str">
        <f t="shared" si="610"/>
        <v/>
      </c>
      <c r="DI380" s="41" t="str">
        <f>IF(林齢計算用!E366="","",林齢計算用!E366)</f>
        <v/>
      </c>
      <c r="DJ380" s="41" t="str">
        <f t="shared" si="611"/>
        <v/>
      </c>
      <c r="DK380" s="41" t="str">
        <f t="shared" si="612"/>
        <v/>
      </c>
      <c r="DL380" s="23" t="str">
        <f>IF(DG380="スギ",INDEX(データ!$C$7:$E$26,MATCH(DJ380,データ!$B$7:$B$26),MATCH(DH380,データ!$C$6:$E$6)),IF(DG380="ヒノキ",INDEX(データ!$C$32:$E$51,MATCH(DJ380,データ!$B$32:$B$51),MATCH(DH380,データ!$C$31:$E$31)),IF(DG380="マツ",INDEX(データ!#REF!,MATCH(DJ380,データ!#REF!),MATCH(DH380,データ!#REF!)),IF(DG380="ザツ",INDEX(データ!#REF!,MATCH(DJ380,データ!#REF!),MATCH(DH380,データ!#REF!)),""))))</f>
        <v/>
      </c>
      <c r="DM380" s="22" t="str">
        <f t="shared" si="550"/>
        <v/>
      </c>
      <c r="DN380" s="21" t="str">
        <f t="shared" si="613"/>
        <v/>
      </c>
      <c r="DO380" s="21" t="str">
        <f t="shared" si="614"/>
        <v/>
      </c>
      <c r="DP380" s="24" t="str">
        <f>IF(DG380="スギ",INDEX(データ!$H$7:$J$26,MATCH(DJ380,データ!$G$7:$G$26),MATCH(DH380,データ!$H$6:$J$6)),IF(DG380="ヒノキ",INDEX(データ!$H$32:$J$51,MATCH(DJ380,データ!$G$32:$G$51),MATCH(DH380,データ!$H$31:$J$31)),IF(DG380="マツ",INDEX(データ!#REF!,MATCH(DJ380,データ!#REF!),MATCH(DH380,データ!#REF!)),IF(DG380="ザツ",INDEX(データ!#REF!,MATCH(DJ380,データ!#REF!),MATCH(DH380,データ!#REF!)),""))))</f>
        <v/>
      </c>
      <c r="DQ380" s="22" t="str">
        <f t="shared" si="615"/>
        <v/>
      </c>
      <c r="DR380" s="21" t="str">
        <f t="shared" si="616"/>
        <v/>
      </c>
      <c r="DS380" s="27" t="str">
        <f t="shared" si="617"/>
        <v/>
      </c>
      <c r="DT380" s="24" t="str">
        <f t="shared" si="618"/>
        <v/>
      </c>
      <c r="DU380" s="25" t="str">
        <f t="shared" si="619"/>
        <v>0</v>
      </c>
      <c r="DV380" s="26" t="str">
        <f t="shared" si="620"/>
        <v/>
      </c>
      <c r="DW380" s="26" t="str">
        <f t="shared" si="621"/>
        <v/>
      </c>
      <c r="DX380" s="26" t="str">
        <f t="shared" si="622"/>
        <v/>
      </c>
      <c r="DY380" s="27" t="str">
        <f t="shared" si="623"/>
        <v/>
      </c>
      <c r="DZ380" s="26" t="str">
        <f t="shared" si="624"/>
        <v/>
      </c>
      <c r="EA380" s="26" t="str">
        <f t="shared" si="625"/>
        <v/>
      </c>
      <c r="EB380" s="45" t="s">
        <v>30</v>
      </c>
      <c r="EC380" s="55" t="str">
        <f>IF(ＣＳＶ貼付用!DQ366="","",ＣＳＶ貼付用!DQ366)</f>
        <v/>
      </c>
      <c r="ED380" s="38" t="str">
        <f>IF(ＣＳＶ貼付用!DS366="","",ＣＳＶ貼付用!DS366)</f>
        <v/>
      </c>
      <c r="EE380" s="38" t="str">
        <f>IF(ＣＳＶ貼付用!DU366="","",ＣＳＶ貼付用!DU366)</f>
        <v/>
      </c>
      <c r="EF380" s="40" t="str">
        <f t="shared" si="626"/>
        <v/>
      </c>
      <c r="EG380" s="41" t="str">
        <f>IF(林齢計算用!F366="","",林齢計算用!F366)</f>
        <v/>
      </c>
      <c r="EH380" s="41" t="str">
        <f t="shared" si="627"/>
        <v/>
      </c>
      <c r="EI380" s="41" t="str">
        <f t="shared" si="628"/>
        <v/>
      </c>
      <c r="EJ380" s="23" t="str">
        <f>IF(EE380="スギ",INDEX(データ!$C$7:$E$26,MATCH(EH380,データ!$B$7:$B$26),MATCH(EF380,データ!$C$6:$E$6)),IF(EE380="ヒノキ",INDEX(データ!$C$32:$E$51,MATCH(EH380,データ!$B$32:$B$51),MATCH(EF380,データ!$C$31:$E$31)),IF(EE380="マツ",INDEX(データ!#REF!,MATCH(EH380,データ!#REF!),MATCH(EF380,データ!#REF!)),IF(EE380="ザツ",INDEX(データ!#REF!,MATCH(EH380,データ!#REF!),MATCH(EF380,データ!#REF!)),""))))</f>
        <v/>
      </c>
      <c r="EK380" s="22" t="str">
        <f t="shared" si="551"/>
        <v/>
      </c>
      <c r="EL380" s="21" t="str">
        <f t="shared" si="629"/>
        <v/>
      </c>
      <c r="EM380" s="21" t="str">
        <f t="shared" si="630"/>
        <v/>
      </c>
      <c r="EN380" s="24" t="str">
        <f>IF(EE380="スギ",INDEX(データ!$H$7:$J$26,MATCH(EH380,データ!$G$7:$G$26),MATCH(EF380,データ!$H$6:$J$6)),IF(EE380="ヒノキ",INDEX(データ!$H$32:$J$51,MATCH(EH380,データ!$G$32:$G$51),MATCH(EF380,データ!$H$31:$J$31)),IF(EE380="マツ",INDEX(データ!#REF!,MATCH(EH380,データ!#REF!),MATCH(EF380,データ!#REF!)),IF(EE380="ザツ",INDEX(データ!#REF!,MATCH(EH380,データ!#REF!),MATCH(EF380,データ!#REF!)),""))))</f>
        <v/>
      </c>
      <c r="EO380" s="22" t="str">
        <f t="shared" si="631"/>
        <v/>
      </c>
      <c r="EP380" s="21" t="str">
        <f t="shared" si="632"/>
        <v/>
      </c>
      <c r="EQ380" s="27" t="str">
        <f t="shared" si="633"/>
        <v/>
      </c>
      <c r="ER380" s="24" t="str">
        <f t="shared" si="634"/>
        <v/>
      </c>
      <c r="ES380" s="25" t="str">
        <f t="shared" si="635"/>
        <v>0</v>
      </c>
      <c r="ET380" s="26" t="str">
        <f t="shared" si="636"/>
        <v/>
      </c>
      <c r="EU380" s="26" t="str">
        <f t="shared" si="637"/>
        <v/>
      </c>
      <c r="EV380" s="26" t="str">
        <f t="shared" si="638"/>
        <v/>
      </c>
      <c r="EW380" s="27" t="str">
        <f t="shared" si="639"/>
        <v/>
      </c>
      <c r="EX380" s="26" t="str">
        <f t="shared" si="640"/>
        <v/>
      </c>
      <c r="EY380" s="26" t="str">
        <f t="shared" si="641"/>
        <v/>
      </c>
      <c r="EZ380" s="26">
        <f t="shared" si="642"/>
        <v>0</v>
      </c>
      <c r="FA380" s="43"/>
    </row>
    <row r="381" spans="1:157" ht="15.95" customHeight="1" x14ac:dyDescent="0.15">
      <c r="A381" s="21"/>
      <c r="B381" s="36" t="str">
        <f>IF(ＣＳＶ貼付用!G367="","",ＣＳＶ貼付用!G367)</f>
        <v/>
      </c>
      <c r="C381" s="36" t="str">
        <f>IF(ＣＳＶ貼付用!I367="","",ＣＳＶ貼付用!I367)</f>
        <v/>
      </c>
      <c r="D381" s="36" t="str">
        <f>IF(ＣＳＶ貼付用!J367="","",ＣＳＶ貼付用!J367)</f>
        <v/>
      </c>
      <c r="E381" s="36" t="str">
        <f>IF(ＣＳＶ貼付用!F367="","",ＣＳＶ貼付用!F367)</f>
        <v/>
      </c>
      <c r="F381" s="38" t="str">
        <f>IF(ＣＳＶ貼付用!T367="","",ＣＳＶ貼付用!T367)</f>
        <v/>
      </c>
      <c r="G381" s="38"/>
      <c r="H381" s="38" t="str">
        <f>IF(ＣＳＶ貼付用!GJ367="","",ＣＳＶ貼付用!GJ367)</f>
        <v/>
      </c>
      <c r="I381" s="38" t="str">
        <f>IF(ＣＳＶ貼付用!GL367="","",ＣＳＶ貼付用!GL367)</f>
        <v/>
      </c>
      <c r="J381" s="38" t="str">
        <f>IF(ＣＳＶ貼付用!GN367="","",ＣＳＶ貼付用!GN367)</f>
        <v/>
      </c>
      <c r="K381" s="38" t="str">
        <f>IF(ＣＳＶ貼付用!GP367="","",ＣＳＶ貼付用!GP367)</f>
        <v/>
      </c>
      <c r="L381" s="45" t="s">
        <v>30</v>
      </c>
      <c r="M381" s="55" t="str">
        <f>IF(ＣＳＶ貼付用!AT367="","",ＣＳＶ貼付用!AT367)</f>
        <v/>
      </c>
      <c r="N381" s="38" t="str">
        <f>IF(ＣＳＶ貼付用!AV367="","",ＣＳＶ貼付用!AV367)</f>
        <v/>
      </c>
      <c r="O381" s="38" t="str">
        <f>IF(ＣＳＶ貼付用!AX367="","",ＣＳＶ貼付用!AX367)</f>
        <v/>
      </c>
      <c r="P381" s="40" t="str">
        <f>IF(ＣＳＶ貼付用!FE367="","",ＣＳＶ貼付用!FE367)</f>
        <v/>
      </c>
      <c r="Q381" s="41" t="str">
        <f>IF(林齢計算用!A367="","",林齢計算用!A367)</f>
        <v/>
      </c>
      <c r="R381" s="41" t="str">
        <f t="shared" si="552"/>
        <v/>
      </c>
      <c r="S381" s="56" t="str">
        <f>IF(ＣＳＶ貼付用!EG367="","",ＣＳＶ貼付用!EG367*10)</f>
        <v/>
      </c>
      <c r="T381" s="23" t="str">
        <f>IF(O381="スギ",INDEX(データ!$C$7:$E$26,MATCH(R381,データ!$B$7:$B$26),MATCH(P381,データ!$C$6:$E$6)),IF(O381="ヒノキ",INDEX(データ!$C$32:$E$51,MATCH(R381,データ!$B$32:$B$51),MATCH(P381,データ!$C$31:$E$31)),IF(O381="マツ",INDEX(データ!#REF!,MATCH(R381,データ!#REF!),MATCH(P381,データ!#REF!)),IF(O381="ザツ",INDEX(データ!#REF!,MATCH(R381,データ!#REF!),MATCH(P381,データ!#REF!)),""))))</f>
        <v/>
      </c>
      <c r="U381" s="22" t="str">
        <f t="shared" si="643"/>
        <v/>
      </c>
      <c r="V381" s="21" t="str">
        <f t="shared" si="647"/>
        <v/>
      </c>
      <c r="W381" s="21" t="str">
        <f t="shared" si="644"/>
        <v/>
      </c>
      <c r="X381" s="23" t="str">
        <f>IF(O381="スギ",INDEX(データ!$H$7:$J$26,MATCH(R381,データ!$G$7:$G$26),MATCH(P381,データ!$H$6:$J$6)),IF(O381="ヒノキ",INDEX(データ!$H$32:$J$51,MATCH(R381,データ!$G$32:$G$51),MATCH(P381,データ!$H$31:$J$31)),IF(O381="マツ",INDEX(データ!#REF!,MATCH(R381,データ!#REF!),MATCH(P381,データ!#REF!)),IF(O381="ザツ",INDEX(データ!#REF!,MATCH(R381,データ!#REF!),MATCH(P381,データ!#REF!)),""))))</f>
        <v/>
      </c>
      <c r="Y381" s="22" t="str">
        <f t="shared" si="645"/>
        <v/>
      </c>
      <c r="Z381" s="21" t="str">
        <f t="shared" si="646"/>
        <v/>
      </c>
      <c r="AA381" s="27" t="str">
        <f t="shared" si="553"/>
        <v/>
      </c>
      <c r="AB381" s="24" t="str">
        <f t="shared" si="554"/>
        <v/>
      </c>
      <c r="AC381" s="25" t="str">
        <f t="shared" si="555"/>
        <v>0</v>
      </c>
      <c r="AD381" s="26" t="str">
        <f t="shared" si="556"/>
        <v/>
      </c>
      <c r="AE381" s="26" t="str">
        <f t="shared" si="557"/>
        <v/>
      </c>
      <c r="AF381" s="26" t="str">
        <f t="shared" si="558"/>
        <v/>
      </c>
      <c r="AG381" s="27" t="str">
        <f t="shared" si="559"/>
        <v/>
      </c>
      <c r="AH381" s="26" t="str">
        <f t="shared" si="560"/>
        <v/>
      </c>
      <c r="AI381" s="26" t="str">
        <f t="shared" si="561"/>
        <v/>
      </c>
      <c r="AJ381" s="45" t="s">
        <v>30</v>
      </c>
      <c r="AK381" s="55" t="str">
        <f>IF(ＣＳＶ貼付用!BI367="","",ＣＳＶ貼付用!BI367)</f>
        <v/>
      </c>
      <c r="AL381" s="38" t="str">
        <f>IF(ＣＳＶ貼付用!BK367="","",ＣＳＶ貼付用!BK367)</f>
        <v/>
      </c>
      <c r="AM381" s="38" t="str">
        <f>IF(ＣＳＶ貼付用!BM367="","",ＣＳＶ貼付用!BM367)</f>
        <v/>
      </c>
      <c r="AN381" s="40" t="str">
        <f t="shared" si="562"/>
        <v/>
      </c>
      <c r="AO381" s="41" t="str">
        <f>IF(林齢計算用!B367="","",林齢計算用!B367)</f>
        <v/>
      </c>
      <c r="AP381" s="41" t="str">
        <f t="shared" si="563"/>
        <v/>
      </c>
      <c r="AQ381" s="41" t="str">
        <f t="shared" si="564"/>
        <v/>
      </c>
      <c r="AR381" s="23" t="str">
        <f>IF(AM381="スギ",INDEX(データ!$C$7:$E$26,MATCH(AP381,データ!$B$7:$B$26),MATCH(AN381,データ!$C$6:$E$6)),IF(AM381="ヒノキ",INDEX(データ!$C$32:$E$51,MATCH(AP381,データ!$B$32:$B$51),MATCH(AN381,データ!$C$31:$E$31)),IF(AM381="マツ",INDEX(データ!#REF!,MATCH(AP381,データ!#REF!),MATCH(AN381,データ!#REF!)),IF(AM381="ザツ",INDEX(データ!#REF!,MATCH(AP381,データ!#REF!),MATCH(AN381,データ!#REF!)),""))))</f>
        <v/>
      </c>
      <c r="AS381" s="22" t="str">
        <f t="shared" si="547"/>
        <v/>
      </c>
      <c r="AT381" s="21" t="str">
        <f t="shared" si="565"/>
        <v/>
      </c>
      <c r="AU381" s="21" t="str">
        <f t="shared" si="566"/>
        <v/>
      </c>
      <c r="AV381" s="24" t="str">
        <f>IF(AM381="スギ",INDEX(データ!$H$7:$J$26,MATCH(AP381,データ!$G$7:$G$26),MATCH(AN381,データ!$H$6:$J$6)),IF(AM381="ヒノキ",INDEX(データ!$H$32:$J$51,MATCH(AP381,データ!$G$32:$G$51),MATCH(AN381,データ!$H$31:$J$31)),IF(AM381="マツ",INDEX(データ!#REF!,MATCH(AP381,データ!#REF!),MATCH(AN381,データ!#REF!)),IF(AM381="ザツ",INDEX(データ!#REF!,MATCH(AP381,データ!#REF!),MATCH(AN381,データ!#REF!)),""))))</f>
        <v/>
      </c>
      <c r="AW381" s="22" t="str">
        <f t="shared" si="567"/>
        <v/>
      </c>
      <c r="AX381" s="21" t="str">
        <f t="shared" si="568"/>
        <v/>
      </c>
      <c r="AY381" s="27" t="str">
        <f t="shared" si="569"/>
        <v/>
      </c>
      <c r="AZ381" s="24" t="str">
        <f t="shared" si="570"/>
        <v/>
      </c>
      <c r="BA381" s="25" t="str">
        <f t="shared" si="571"/>
        <v>0</v>
      </c>
      <c r="BB381" s="26" t="str">
        <f t="shared" si="572"/>
        <v/>
      </c>
      <c r="BC381" s="26" t="str">
        <f t="shared" si="573"/>
        <v/>
      </c>
      <c r="BD381" s="26" t="str">
        <f t="shared" si="574"/>
        <v/>
      </c>
      <c r="BE381" s="27" t="str">
        <f t="shared" si="575"/>
        <v/>
      </c>
      <c r="BF381" s="26" t="str">
        <f t="shared" si="576"/>
        <v/>
      </c>
      <c r="BG381" s="26" t="str">
        <f t="shared" si="577"/>
        <v/>
      </c>
      <c r="BH381" s="45" t="s">
        <v>30</v>
      </c>
      <c r="BI381" s="55" t="str">
        <f>IF(ＣＳＶ貼付用!BX367="","",ＣＳＶ貼付用!BX367)</f>
        <v/>
      </c>
      <c r="BJ381" s="38" t="str">
        <f>IF(ＣＳＶ貼付用!BZ367="","",ＣＳＶ貼付用!BZ367)</f>
        <v/>
      </c>
      <c r="BK381" s="38" t="str">
        <f>IF(ＣＳＶ貼付用!CB367="","",ＣＳＶ貼付用!CB367)</f>
        <v/>
      </c>
      <c r="BL381" s="40" t="str">
        <f t="shared" si="578"/>
        <v/>
      </c>
      <c r="BM381" s="41" t="str">
        <f>IF(林齢計算用!C367="","",林齢計算用!C367)</f>
        <v/>
      </c>
      <c r="BN381" s="41" t="str">
        <f t="shared" si="579"/>
        <v/>
      </c>
      <c r="BO381" s="41" t="str">
        <f t="shared" si="580"/>
        <v/>
      </c>
      <c r="BP381" s="23" t="str">
        <f>IF(BK381="スギ",INDEX(データ!$C$7:$E$26,MATCH(BN381,データ!$B$7:$B$26),MATCH(BL381,データ!$C$6:$E$6)),IF(BK381="ヒノキ",INDEX(データ!$C$32:$E$51,MATCH(BN381,データ!$B$32:$B$51),MATCH(BL381,データ!$C$31:$E$31)),IF(BK381="マツ",INDEX(データ!#REF!,MATCH(BN381,データ!#REF!),MATCH(BL381,データ!#REF!)),IF(BK381="ザツ",INDEX(データ!#REF!,MATCH(BN381,データ!#REF!),MATCH(BL381,データ!#REF!)),""))))</f>
        <v/>
      </c>
      <c r="BQ381" s="22" t="str">
        <f t="shared" si="548"/>
        <v/>
      </c>
      <c r="BR381" s="21" t="str">
        <f t="shared" si="581"/>
        <v/>
      </c>
      <c r="BS381" s="21" t="str">
        <f t="shared" si="582"/>
        <v/>
      </c>
      <c r="BT381" s="24" t="str">
        <f>IF(BK381="スギ",INDEX(データ!$H$7:$J$26,MATCH(BN381,データ!$G$7:$G$26),MATCH(BL381,データ!$H$6:$J$6)),IF(BK381="ヒノキ",INDEX(データ!$H$32:$J$51,MATCH(BN381,データ!$G$32:$G$51),MATCH(BL381,データ!$H$31:$J$31)),IF(BK381="マツ",INDEX(データ!#REF!,MATCH(BN381,データ!#REF!),MATCH(BL381,データ!#REF!)),IF(BK381="ザツ",INDEX(データ!#REF!,MATCH(BN381,データ!#REF!),MATCH(BL381,データ!#REF!)),""))))</f>
        <v/>
      </c>
      <c r="BU381" s="22" t="str">
        <f t="shared" si="583"/>
        <v/>
      </c>
      <c r="BV381" s="21" t="str">
        <f t="shared" si="584"/>
        <v/>
      </c>
      <c r="BW381" s="27" t="str">
        <f t="shared" si="585"/>
        <v/>
      </c>
      <c r="BX381" s="24" t="str">
        <f t="shared" si="586"/>
        <v/>
      </c>
      <c r="BY381" s="25" t="str">
        <f t="shared" si="587"/>
        <v>0</v>
      </c>
      <c r="BZ381" s="26" t="str">
        <f t="shared" si="588"/>
        <v/>
      </c>
      <c r="CA381" s="26" t="str">
        <f t="shared" si="589"/>
        <v/>
      </c>
      <c r="CB381" s="26" t="str">
        <f t="shared" si="590"/>
        <v/>
      </c>
      <c r="CC381" s="27" t="str">
        <f t="shared" si="591"/>
        <v/>
      </c>
      <c r="CD381" s="26" t="str">
        <f t="shared" si="592"/>
        <v/>
      </c>
      <c r="CE381" s="26" t="str">
        <f t="shared" si="593"/>
        <v/>
      </c>
      <c r="CF381" s="45" t="s">
        <v>30</v>
      </c>
      <c r="CG381" s="55" t="str">
        <f>IF(ＣＳＶ貼付用!CM367="","",ＣＳＶ貼付用!CM367)</f>
        <v/>
      </c>
      <c r="CH381" s="38" t="str">
        <f>IF(ＣＳＶ貼付用!CO367="","",ＣＳＶ貼付用!CO367)</f>
        <v/>
      </c>
      <c r="CI381" s="38" t="str">
        <f>IF(ＣＳＶ貼付用!CQ367="","",ＣＳＶ貼付用!CQ367)</f>
        <v/>
      </c>
      <c r="CJ381" s="40" t="str">
        <f t="shared" si="594"/>
        <v/>
      </c>
      <c r="CK381" s="41" t="str">
        <f>IF(林齢計算用!D367="","",林齢計算用!D367)</f>
        <v/>
      </c>
      <c r="CL381" s="41" t="str">
        <f t="shared" si="595"/>
        <v/>
      </c>
      <c r="CM381" s="41" t="str">
        <f t="shared" si="596"/>
        <v/>
      </c>
      <c r="CN381" s="23" t="str">
        <f>IF(CI381="スギ",INDEX(データ!$C$7:$E$26,MATCH(CL381,データ!$B$7:$B$26),MATCH(CJ381,データ!$C$6:$E$6)),IF(CI381="ヒノキ",INDEX(データ!$C$32:$E$51,MATCH(CL381,データ!$B$32:$B$51),MATCH(CJ381,データ!$C$31:$E$31)),IF(CI381="マツ",INDEX(データ!#REF!,MATCH(CL381,データ!#REF!),MATCH(CJ381,データ!#REF!)),IF(CI381="ザツ",INDEX(データ!#REF!,MATCH(CL381,データ!#REF!),MATCH(CJ381,データ!#REF!)),""))))</f>
        <v/>
      </c>
      <c r="CO381" s="22" t="str">
        <f t="shared" si="549"/>
        <v/>
      </c>
      <c r="CP381" s="21" t="str">
        <f t="shared" si="597"/>
        <v/>
      </c>
      <c r="CQ381" s="21" t="str">
        <f t="shared" si="598"/>
        <v/>
      </c>
      <c r="CR381" s="24" t="str">
        <f>IF(CI381="スギ",INDEX(データ!$H$7:$J$26,MATCH(CL381,データ!$G$7:$G$26),MATCH(CJ381,データ!$H$6:$J$6)),IF(CI381="ヒノキ",INDEX(データ!$H$32:$J$51,MATCH(CL381,データ!$G$32:$G$51),MATCH(CJ381,データ!$H$31:$J$31)),IF(CI381="マツ",INDEX(データ!#REF!,MATCH(CL381,データ!#REF!),MATCH(CJ381,データ!#REF!)),IF(CI381="ザツ",INDEX(データ!#REF!,MATCH(CL381,データ!#REF!),MATCH(CJ381,データ!#REF!)),""))))</f>
        <v/>
      </c>
      <c r="CS381" s="22" t="str">
        <f t="shared" si="599"/>
        <v/>
      </c>
      <c r="CT381" s="21" t="str">
        <f t="shared" si="600"/>
        <v/>
      </c>
      <c r="CU381" s="27" t="str">
        <f t="shared" si="601"/>
        <v/>
      </c>
      <c r="CV381" s="24" t="str">
        <f t="shared" si="602"/>
        <v/>
      </c>
      <c r="CW381" s="25" t="str">
        <f t="shared" si="603"/>
        <v>0</v>
      </c>
      <c r="CX381" s="26" t="str">
        <f t="shared" si="604"/>
        <v/>
      </c>
      <c r="CY381" s="26" t="str">
        <f t="shared" si="605"/>
        <v/>
      </c>
      <c r="CZ381" s="26" t="str">
        <f t="shared" si="606"/>
        <v/>
      </c>
      <c r="DA381" s="27" t="str">
        <f t="shared" si="607"/>
        <v/>
      </c>
      <c r="DB381" s="26" t="str">
        <f t="shared" si="608"/>
        <v/>
      </c>
      <c r="DC381" s="26" t="str">
        <f t="shared" si="609"/>
        <v/>
      </c>
      <c r="DD381" s="45" t="s">
        <v>30</v>
      </c>
      <c r="DE381" s="55" t="str">
        <f>IF(ＣＳＶ貼付用!DB367="","",ＣＳＶ貼付用!DB367)</f>
        <v/>
      </c>
      <c r="DF381" s="38" t="str">
        <f>IF(ＣＳＶ貼付用!DD367="","",ＣＳＶ貼付用!DD367)</f>
        <v/>
      </c>
      <c r="DG381" s="38" t="str">
        <f>IF(ＣＳＶ貼付用!DF367="","",ＣＳＶ貼付用!DF367)</f>
        <v/>
      </c>
      <c r="DH381" s="40" t="str">
        <f t="shared" si="610"/>
        <v/>
      </c>
      <c r="DI381" s="41" t="str">
        <f>IF(林齢計算用!E367="","",林齢計算用!E367)</f>
        <v/>
      </c>
      <c r="DJ381" s="41" t="str">
        <f t="shared" si="611"/>
        <v/>
      </c>
      <c r="DK381" s="41" t="str">
        <f t="shared" si="612"/>
        <v/>
      </c>
      <c r="DL381" s="23" t="str">
        <f>IF(DG381="スギ",INDEX(データ!$C$7:$E$26,MATCH(DJ381,データ!$B$7:$B$26),MATCH(DH381,データ!$C$6:$E$6)),IF(DG381="ヒノキ",INDEX(データ!$C$32:$E$51,MATCH(DJ381,データ!$B$32:$B$51),MATCH(DH381,データ!$C$31:$E$31)),IF(DG381="マツ",INDEX(データ!#REF!,MATCH(DJ381,データ!#REF!),MATCH(DH381,データ!#REF!)),IF(DG381="ザツ",INDEX(データ!#REF!,MATCH(DJ381,データ!#REF!),MATCH(DH381,データ!#REF!)),""))))</f>
        <v/>
      </c>
      <c r="DM381" s="22" t="str">
        <f t="shared" si="550"/>
        <v/>
      </c>
      <c r="DN381" s="21" t="str">
        <f t="shared" si="613"/>
        <v/>
      </c>
      <c r="DO381" s="21" t="str">
        <f t="shared" si="614"/>
        <v/>
      </c>
      <c r="DP381" s="24" t="str">
        <f>IF(DG381="スギ",INDEX(データ!$H$7:$J$26,MATCH(DJ381,データ!$G$7:$G$26),MATCH(DH381,データ!$H$6:$J$6)),IF(DG381="ヒノキ",INDEX(データ!$H$32:$J$51,MATCH(DJ381,データ!$G$32:$G$51),MATCH(DH381,データ!$H$31:$J$31)),IF(DG381="マツ",INDEX(データ!#REF!,MATCH(DJ381,データ!#REF!),MATCH(DH381,データ!#REF!)),IF(DG381="ザツ",INDEX(データ!#REF!,MATCH(DJ381,データ!#REF!),MATCH(DH381,データ!#REF!)),""))))</f>
        <v/>
      </c>
      <c r="DQ381" s="22" t="str">
        <f t="shared" si="615"/>
        <v/>
      </c>
      <c r="DR381" s="21" t="str">
        <f t="shared" si="616"/>
        <v/>
      </c>
      <c r="DS381" s="27" t="str">
        <f t="shared" si="617"/>
        <v/>
      </c>
      <c r="DT381" s="24" t="str">
        <f t="shared" si="618"/>
        <v/>
      </c>
      <c r="DU381" s="25" t="str">
        <f t="shared" si="619"/>
        <v>0</v>
      </c>
      <c r="DV381" s="26" t="str">
        <f t="shared" si="620"/>
        <v/>
      </c>
      <c r="DW381" s="26" t="str">
        <f t="shared" si="621"/>
        <v/>
      </c>
      <c r="DX381" s="26" t="str">
        <f t="shared" si="622"/>
        <v/>
      </c>
      <c r="DY381" s="27" t="str">
        <f t="shared" si="623"/>
        <v/>
      </c>
      <c r="DZ381" s="26" t="str">
        <f t="shared" si="624"/>
        <v/>
      </c>
      <c r="EA381" s="26" t="str">
        <f t="shared" si="625"/>
        <v/>
      </c>
      <c r="EB381" s="45" t="s">
        <v>30</v>
      </c>
      <c r="EC381" s="55" t="str">
        <f>IF(ＣＳＶ貼付用!DQ367="","",ＣＳＶ貼付用!DQ367)</f>
        <v/>
      </c>
      <c r="ED381" s="38" t="str">
        <f>IF(ＣＳＶ貼付用!DS367="","",ＣＳＶ貼付用!DS367)</f>
        <v/>
      </c>
      <c r="EE381" s="38" t="str">
        <f>IF(ＣＳＶ貼付用!DU367="","",ＣＳＶ貼付用!DU367)</f>
        <v/>
      </c>
      <c r="EF381" s="40" t="str">
        <f t="shared" si="626"/>
        <v/>
      </c>
      <c r="EG381" s="41" t="str">
        <f>IF(林齢計算用!F367="","",林齢計算用!F367)</f>
        <v/>
      </c>
      <c r="EH381" s="41" t="str">
        <f t="shared" si="627"/>
        <v/>
      </c>
      <c r="EI381" s="41" t="str">
        <f t="shared" si="628"/>
        <v/>
      </c>
      <c r="EJ381" s="23" t="str">
        <f>IF(EE381="スギ",INDEX(データ!$C$7:$E$26,MATCH(EH381,データ!$B$7:$B$26),MATCH(EF381,データ!$C$6:$E$6)),IF(EE381="ヒノキ",INDEX(データ!$C$32:$E$51,MATCH(EH381,データ!$B$32:$B$51),MATCH(EF381,データ!$C$31:$E$31)),IF(EE381="マツ",INDEX(データ!#REF!,MATCH(EH381,データ!#REF!),MATCH(EF381,データ!#REF!)),IF(EE381="ザツ",INDEX(データ!#REF!,MATCH(EH381,データ!#REF!),MATCH(EF381,データ!#REF!)),""))))</f>
        <v/>
      </c>
      <c r="EK381" s="22" t="str">
        <f t="shared" si="551"/>
        <v/>
      </c>
      <c r="EL381" s="21" t="str">
        <f t="shared" si="629"/>
        <v/>
      </c>
      <c r="EM381" s="21" t="str">
        <f t="shared" si="630"/>
        <v/>
      </c>
      <c r="EN381" s="24" t="str">
        <f>IF(EE381="スギ",INDEX(データ!$H$7:$J$26,MATCH(EH381,データ!$G$7:$G$26),MATCH(EF381,データ!$H$6:$J$6)),IF(EE381="ヒノキ",INDEX(データ!$H$32:$J$51,MATCH(EH381,データ!$G$32:$G$51),MATCH(EF381,データ!$H$31:$J$31)),IF(EE381="マツ",INDEX(データ!#REF!,MATCH(EH381,データ!#REF!),MATCH(EF381,データ!#REF!)),IF(EE381="ザツ",INDEX(データ!#REF!,MATCH(EH381,データ!#REF!),MATCH(EF381,データ!#REF!)),""))))</f>
        <v/>
      </c>
      <c r="EO381" s="22" t="str">
        <f t="shared" si="631"/>
        <v/>
      </c>
      <c r="EP381" s="21" t="str">
        <f t="shared" si="632"/>
        <v/>
      </c>
      <c r="EQ381" s="27" t="str">
        <f t="shared" si="633"/>
        <v/>
      </c>
      <c r="ER381" s="24" t="str">
        <f t="shared" si="634"/>
        <v/>
      </c>
      <c r="ES381" s="25" t="str">
        <f t="shared" si="635"/>
        <v>0</v>
      </c>
      <c r="ET381" s="26" t="str">
        <f t="shared" si="636"/>
        <v/>
      </c>
      <c r="EU381" s="26" t="str">
        <f t="shared" si="637"/>
        <v/>
      </c>
      <c r="EV381" s="26" t="str">
        <f t="shared" si="638"/>
        <v/>
      </c>
      <c r="EW381" s="27" t="str">
        <f t="shared" si="639"/>
        <v/>
      </c>
      <c r="EX381" s="26" t="str">
        <f t="shared" si="640"/>
        <v/>
      </c>
      <c r="EY381" s="26" t="str">
        <f t="shared" si="641"/>
        <v/>
      </c>
      <c r="EZ381" s="26">
        <f t="shared" si="642"/>
        <v>0</v>
      </c>
      <c r="FA381" s="43"/>
    </row>
    <row r="382" spans="1:157" ht="15.95" customHeight="1" x14ac:dyDescent="0.15">
      <c r="A382" s="21"/>
      <c r="B382" s="36" t="str">
        <f>IF(ＣＳＶ貼付用!G368="","",ＣＳＶ貼付用!G368)</f>
        <v/>
      </c>
      <c r="C382" s="36" t="str">
        <f>IF(ＣＳＶ貼付用!I368="","",ＣＳＶ貼付用!I368)</f>
        <v/>
      </c>
      <c r="D382" s="36" t="str">
        <f>IF(ＣＳＶ貼付用!J368="","",ＣＳＶ貼付用!J368)</f>
        <v/>
      </c>
      <c r="E382" s="36" t="str">
        <f>IF(ＣＳＶ貼付用!F368="","",ＣＳＶ貼付用!F368)</f>
        <v/>
      </c>
      <c r="F382" s="38" t="str">
        <f>IF(ＣＳＶ貼付用!T368="","",ＣＳＶ貼付用!T368)</f>
        <v/>
      </c>
      <c r="G382" s="38"/>
      <c r="H382" s="38" t="str">
        <f>IF(ＣＳＶ貼付用!GJ368="","",ＣＳＶ貼付用!GJ368)</f>
        <v/>
      </c>
      <c r="I382" s="38" t="str">
        <f>IF(ＣＳＶ貼付用!GL368="","",ＣＳＶ貼付用!GL368)</f>
        <v/>
      </c>
      <c r="J382" s="38" t="str">
        <f>IF(ＣＳＶ貼付用!GN368="","",ＣＳＶ貼付用!GN368)</f>
        <v/>
      </c>
      <c r="K382" s="38" t="str">
        <f>IF(ＣＳＶ貼付用!GP368="","",ＣＳＶ貼付用!GP368)</f>
        <v/>
      </c>
      <c r="L382" s="45" t="s">
        <v>30</v>
      </c>
      <c r="M382" s="55" t="str">
        <f>IF(ＣＳＶ貼付用!AT368="","",ＣＳＶ貼付用!AT368)</f>
        <v/>
      </c>
      <c r="N382" s="38" t="str">
        <f>IF(ＣＳＶ貼付用!AV368="","",ＣＳＶ貼付用!AV368)</f>
        <v/>
      </c>
      <c r="O382" s="38" t="str">
        <f>IF(ＣＳＶ貼付用!AX368="","",ＣＳＶ貼付用!AX368)</f>
        <v/>
      </c>
      <c r="P382" s="40" t="str">
        <f>IF(ＣＳＶ貼付用!FE368="","",ＣＳＶ貼付用!FE368)</f>
        <v/>
      </c>
      <c r="Q382" s="41" t="str">
        <f>IF(林齢計算用!A368="","",林齢計算用!A368)</f>
        <v/>
      </c>
      <c r="R382" s="41" t="str">
        <f t="shared" si="552"/>
        <v/>
      </c>
      <c r="S382" s="56" t="str">
        <f>IF(ＣＳＶ貼付用!EG368="","",ＣＳＶ貼付用!EG368*10)</f>
        <v/>
      </c>
      <c r="T382" s="23" t="str">
        <f>IF(O382="スギ",INDEX(データ!$C$7:$E$26,MATCH(R382,データ!$B$7:$B$26),MATCH(P382,データ!$C$6:$E$6)),IF(O382="ヒノキ",INDEX(データ!$C$32:$E$51,MATCH(R382,データ!$B$32:$B$51),MATCH(P382,データ!$C$31:$E$31)),IF(O382="マツ",INDEX(データ!#REF!,MATCH(R382,データ!#REF!),MATCH(P382,データ!#REF!)),IF(O382="ザツ",INDEX(データ!#REF!,MATCH(R382,データ!#REF!),MATCH(P382,データ!#REF!)),""))))</f>
        <v/>
      </c>
      <c r="U382" s="22" t="str">
        <f t="shared" si="643"/>
        <v/>
      </c>
      <c r="V382" s="21" t="str">
        <f t="shared" si="647"/>
        <v/>
      </c>
      <c r="W382" s="21" t="str">
        <f t="shared" si="644"/>
        <v/>
      </c>
      <c r="X382" s="23" t="str">
        <f>IF(O382="スギ",INDEX(データ!$H$7:$J$26,MATCH(R382,データ!$G$7:$G$26),MATCH(P382,データ!$H$6:$J$6)),IF(O382="ヒノキ",INDEX(データ!$H$32:$J$51,MATCH(R382,データ!$G$32:$G$51),MATCH(P382,データ!$H$31:$J$31)),IF(O382="マツ",INDEX(データ!#REF!,MATCH(R382,データ!#REF!),MATCH(P382,データ!#REF!)),IF(O382="ザツ",INDEX(データ!#REF!,MATCH(R382,データ!#REF!),MATCH(P382,データ!#REF!)),""))))</f>
        <v/>
      </c>
      <c r="Y382" s="22" t="str">
        <f t="shared" si="645"/>
        <v/>
      </c>
      <c r="Z382" s="21" t="str">
        <f t="shared" si="646"/>
        <v/>
      </c>
      <c r="AA382" s="27" t="str">
        <f t="shared" si="553"/>
        <v/>
      </c>
      <c r="AB382" s="24" t="str">
        <f t="shared" si="554"/>
        <v/>
      </c>
      <c r="AC382" s="25" t="str">
        <f t="shared" si="555"/>
        <v>0</v>
      </c>
      <c r="AD382" s="26" t="str">
        <f t="shared" si="556"/>
        <v/>
      </c>
      <c r="AE382" s="26" t="str">
        <f t="shared" si="557"/>
        <v/>
      </c>
      <c r="AF382" s="26" t="str">
        <f t="shared" si="558"/>
        <v/>
      </c>
      <c r="AG382" s="27" t="str">
        <f t="shared" si="559"/>
        <v/>
      </c>
      <c r="AH382" s="26" t="str">
        <f t="shared" si="560"/>
        <v/>
      </c>
      <c r="AI382" s="26" t="str">
        <f t="shared" si="561"/>
        <v/>
      </c>
      <c r="AJ382" s="45" t="s">
        <v>30</v>
      </c>
      <c r="AK382" s="55" t="str">
        <f>IF(ＣＳＶ貼付用!BI368="","",ＣＳＶ貼付用!BI368)</f>
        <v/>
      </c>
      <c r="AL382" s="38" t="str">
        <f>IF(ＣＳＶ貼付用!BK368="","",ＣＳＶ貼付用!BK368)</f>
        <v/>
      </c>
      <c r="AM382" s="38" t="str">
        <f>IF(ＣＳＶ貼付用!BM368="","",ＣＳＶ貼付用!BM368)</f>
        <v/>
      </c>
      <c r="AN382" s="40" t="str">
        <f t="shared" si="562"/>
        <v/>
      </c>
      <c r="AO382" s="41" t="str">
        <f>IF(林齢計算用!B368="","",林齢計算用!B368)</f>
        <v/>
      </c>
      <c r="AP382" s="41" t="str">
        <f t="shared" si="563"/>
        <v/>
      </c>
      <c r="AQ382" s="41" t="str">
        <f t="shared" si="564"/>
        <v/>
      </c>
      <c r="AR382" s="23" t="str">
        <f>IF(AM382="スギ",INDEX(データ!$C$7:$E$26,MATCH(AP382,データ!$B$7:$B$26),MATCH(AN382,データ!$C$6:$E$6)),IF(AM382="ヒノキ",INDEX(データ!$C$32:$E$51,MATCH(AP382,データ!$B$32:$B$51),MATCH(AN382,データ!$C$31:$E$31)),IF(AM382="マツ",INDEX(データ!#REF!,MATCH(AP382,データ!#REF!),MATCH(AN382,データ!#REF!)),IF(AM382="ザツ",INDEX(データ!#REF!,MATCH(AP382,データ!#REF!),MATCH(AN382,データ!#REF!)),""))))</f>
        <v/>
      </c>
      <c r="AS382" s="22" t="str">
        <f t="shared" si="547"/>
        <v/>
      </c>
      <c r="AT382" s="21" t="str">
        <f t="shared" si="565"/>
        <v/>
      </c>
      <c r="AU382" s="21" t="str">
        <f t="shared" si="566"/>
        <v/>
      </c>
      <c r="AV382" s="24" t="str">
        <f>IF(AM382="スギ",INDEX(データ!$H$7:$J$26,MATCH(AP382,データ!$G$7:$G$26),MATCH(AN382,データ!$H$6:$J$6)),IF(AM382="ヒノキ",INDEX(データ!$H$32:$J$51,MATCH(AP382,データ!$G$32:$G$51),MATCH(AN382,データ!$H$31:$J$31)),IF(AM382="マツ",INDEX(データ!#REF!,MATCH(AP382,データ!#REF!),MATCH(AN382,データ!#REF!)),IF(AM382="ザツ",INDEX(データ!#REF!,MATCH(AP382,データ!#REF!),MATCH(AN382,データ!#REF!)),""))))</f>
        <v/>
      </c>
      <c r="AW382" s="22" t="str">
        <f t="shared" si="567"/>
        <v/>
      </c>
      <c r="AX382" s="21" t="str">
        <f t="shared" si="568"/>
        <v/>
      </c>
      <c r="AY382" s="27" t="str">
        <f t="shared" si="569"/>
        <v/>
      </c>
      <c r="AZ382" s="24" t="str">
        <f t="shared" si="570"/>
        <v/>
      </c>
      <c r="BA382" s="25" t="str">
        <f t="shared" si="571"/>
        <v>0</v>
      </c>
      <c r="BB382" s="26" t="str">
        <f t="shared" si="572"/>
        <v/>
      </c>
      <c r="BC382" s="26" t="str">
        <f t="shared" si="573"/>
        <v/>
      </c>
      <c r="BD382" s="26" t="str">
        <f t="shared" si="574"/>
        <v/>
      </c>
      <c r="BE382" s="27" t="str">
        <f t="shared" si="575"/>
        <v/>
      </c>
      <c r="BF382" s="26" t="str">
        <f t="shared" si="576"/>
        <v/>
      </c>
      <c r="BG382" s="26" t="str">
        <f t="shared" si="577"/>
        <v/>
      </c>
      <c r="BH382" s="45" t="s">
        <v>30</v>
      </c>
      <c r="BI382" s="55" t="str">
        <f>IF(ＣＳＶ貼付用!BX368="","",ＣＳＶ貼付用!BX368)</f>
        <v/>
      </c>
      <c r="BJ382" s="38" t="str">
        <f>IF(ＣＳＶ貼付用!BZ368="","",ＣＳＶ貼付用!BZ368)</f>
        <v/>
      </c>
      <c r="BK382" s="38" t="str">
        <f>IF(ＣＳＶ貼付用!CB368="","",ＣＳＶ貼付用!CB368)</f>
        <v/>
      </c>
      <c r="BL382" s="40" t="str">
        <f t="shared" si="578"/>
        <v/>
      </c>
      <c r="BM382" s="41" t="str">
        <f>IF(林齢計算用!C368="","",林齢計算用!C368)</f>
        <v/>
      </c>
      <c r="BN382" s="41" t="str">
        <f t="shared" si="579"/>
        <v/>
      </c>
      <c r="BO382" s="41" t="str">
        <f t="shared" si="580"/>
        <v/>
      </c>
      <c r="BP382" s="23" t="str">
        <f>IF(BK382="スギ",INDEX(データ!$C$7:$E$26,MATCH(BN382,データ!$B$7:$B$26),MATCH(BL382,データ!$C$6:$E$6)),IF(BK382="ヒノキ",INDEX(データ!$C$32:$E$51,MATCH(BN382,データ!$B$32:$B$51),MATCH(BL382,データ!$C$31:$E$31)),IF(BK382="マツ",INDEX(データ!#REF!,MATCH(BN382,データ!#REF!),MATCH(BL382,データ!#REF!)),IF(BK382="ザツ",INDEX(データ!#REF!,MATCH(BN382,データ!#REF!),MATCH(BL382,データ!#REF!)),""))))</f>
        <v/>
      </c>
      <c r="BQ382" s="22" t="str">
        <f t="shared" si="548"/>
        <v/>
      </c>
      <c r="BR382" s="21" t="str">
        <f t="shared" si="581"/>
        <v/>
      </c>
      <c r="BS382" s="21" t="str">
        <f t="shared" si="582"/>
        <v/>
      </c>
      <c r="BT382" s="24" t="str">
        <f>IF(BK382="スギ",INDEX(データ!$H$7:$J$26,MATCH(BN382,データ!$G$7:$G$26),MATCH(BL382,データ!$H$6:$J$6)),IF(BK382="ヒノキ",INDEX(データ!$H$32:$J$51,MATCH(BN382,データ!$G$32:$G$51),MATCH(BL382,データ!$H$31:$J$31)),IF(BK382="マツ",INDEX(データ!#REF!,MATCH(BN382,データ!#REF!),MATCH(BL382,データ!#REF!)),IF(BK382="ザツ",INDEX(データ!#REF!,MATCH(BN382,データ!#REF!),MATCH(BL382,データ!#REF!)),""))))</f>
        <v/>
      </c>
      <c r="BU382" s="22" t="str">
        <f t="shared" si="583"/>
        <v/>
      </c>
      <c r="BV382" s="21" t="str">
        <f t="shared" si="584"/>
        <v/>
      </c>
      <c r="BW382" s="27" t="str">
        <f t="shared" si="585"/>
        <v/>
      </c>
      <c r="BX382" s="24" t="str">
        <f t="shared" si="586"/>
        <v/>
      </c>
      <c r="BY382" s="25" t="str">
        <f t="shared" si="587"/>
        <v>0</v>
      </c>
      <c r="BZ382" s="26" t="str">
        <f t="shared" si="588"/>
        <v/>
      </c>
      <c r="CA382" s="26" t="str">
        <f t="shared" si="589"/>
        <v/>
      </c>
      <c r="CB382" s="26" t="str">
        <f t="shared" si="590"/>
        <v/>
      </c>
      <c r="CC382" s="27" t="str">
        <f t="shared" si="591"/>
        <v/>
      </c>
      <c r="CD382" s="26" t="str">
        <f t="shared" si="592"/>
        <v/>
      </c>
      <c r="CE382" s="26" t="str">
        <f t="shared" si="593"/>
        <v/>
      </c>
      <c r="CF382" s="45" t="s">
        <v>30</v>
      </c>
      <c r="CG382" s="55" t="str">
        <f>IF(ＣＳＶ貼付用!CM368="","",ＣＳＶ貼付用!CM368)</f>
        <v/>
      </c>
      <c r="CH382" s="38" t="str">
        <f>IF(ＣＳＶ貼付用!CO368="","",ＣＳＶ貼付用!CO368)</f>
        <v/>
      </c>
      <c r="CI382" s="38" t="str">
        <f>IF(ＣＳＶ貼付用!CQ368="","",ＣＳＶ貼付用!CQ368)</f>
        <v/>
      </c>
      <c r="CJ382" s="40" t="str">
        <f t="shared" si="594"/>
        <v/>
      </c>
      <c r="CK382" s="41" t="str">
        <f>IF(林齢計算用!D368="","",林齢計算用!D368)</f>
        <v/>
      </c>
      <c r="CL382" s="41" t="str">
        <f t="shared" si="595"/>
        <v/>
      </c>
      <c r="CM382" s="41" t="str">
        <f t="shared" si="596"/>
        <v/>
      </c>
      <c r="CN382" s="23" t="str">
        <f>IF(CI382="スギ",INDEX(データ!$C$7:$E$26,MATCH(CL382,データ!$B$7:$B$26),MATCH(CJ382,データ!$C$6:$E$6)),IF(CI382="ヒノキ",INDEX(データ!$C$32:$E$51,MATCH(CL382,データ!$B$32:$B$51),MATCH(CJ382,データ!$C$31:$E$31)),IF(CI382="マツ",INDEX(データ!#REF!,MATCH(CL382,データ!#REF!),MATCH(CJ382,データ!#REF!)),IF(CI382="ザツ",INDEX(データ!#REF!,MATCH(CL382,データ!#REF!),MATCH(CJ382,データ!#REF!)),""))))</f>
        <v/>
      </c>
      <c r="CO382" s="22" t="str">
        <f t="shared" si="549"/>
        <v/>
      </c>
      <c r="CP382" s="21" t="str">
        <f t="shared" si="597"/>
        <v/>
      </c>
      <c r="CQ382" s="21" t="str">
        <f t="shared" si="598"/>
        <v/>
      </c>
      <c r="CR382" s="24" t="str">
        <f>IF(CI382="スギ",INDEX(データ!$H$7:$J$26,MATCH(CL382,データ!$G$7:$G$26),MATCH(CJ382,データ!$H$6:$J$6)),IF(CI382="ヒノキ",INDEX(データ!$H$32:$J$51,MATCH(CL382,データ!$G$32:$G$51),MATCH(CJ382,データ!$H$31:$J$31)),IF(CI382="マツ",INDEX(データ!#REF!,MATCH(CL382,データ!#REF!),MATCH(CJ382,データ!#REF!)),IF(CI382="ザツ",INDEX(データ!#REF!,MATCH(CL382,データ!#REF!),MATCH(CJ382,データ!#REF!)),""))))</f>
        <v/>
      </c>
      <c r="CS382" s="22" t="str">
        <f t="shared" si="599"/>
        <v/>
      </c>
      <c r="CT382" s="21" t="str">
        <f t="shared" si="600"/>
        <v/>
      </c>
      <c r="CU382" s="27" t="str">
        <f t="shared" si="601"/>
        <v/>
      </c>
      <c r="CV382" s="24" t="str">
        <f t="shared" si="602"/>
        <v/>
      </c>
      <c r="CW382" s="25" t="str">
        <f t="shared" si="603"/>
        <v>0</v>
      </c>
      <c r="CX382" s="26" t="str">
        <f t="shared" si="604"/>
        <v/>
      </c>
      <c r="CY382" s="26" t="str">
        <f t="shared" si="605"/>
        <v/>
      </c>
      <c r="CZ382" s="26" t="str">
        <f t="shared" si="606"/>
        <v/>
      </c>
      <c r="DA382" s="27" t="str">
        <f t="shared" si="607"/>
        <v/>
      </c>
      <c r="DB382" s="26" t="str">
        <f t="shared" si="608"/>
        <v/>
      </c>
      <c r="DC382" s="26" t="str">
        <f t="shared" si="609"/>
        <v/>
      </c>
      <c r="DD382" s="45" t="s">
        <v>30</v>
      </c>
      <c r="DE382" s="55" t="str">
        <f>IF(ＣＳＶ貼付用!DB368="","",ＣＳＶ貼付用!DB368)</f>
        <v/>
      </c>
      <c r="DF382" s="38" t="str">
        <f>IF(ＣＳＶ貼付用!DD368="","",ＣＳＶ貼付用!DD368)</f>
        <v/>
      </c>
      <c r="DG382" s="38" t="str">
        <f>IF(ＣＳＶ貼付用!DF368="","",ＣＳＶ貼付用!DF368)</f>
        <v/>
      </c>
      <c r="DH382" s="40" t="str">
        <f t="shared" si="610"/>
        <v/>
      </c>
      <c r="DI382" s="41" t="str">
        <f>IF(林齢計算用!E368="","",林齢計算用!E368)</f>
        <v/>
      </c>
      <c r="DJ382" s="41" t="str">
        <f t="shared" si="611"/>
        <v/>
      </c>
      <c r="DK382" s="41" t="str">
        <f t="shared" si="612"/>
        <v/>
      </c>
      <c r="DL382" s="23" t="str">
        <f>IF(DG382="スギ",INDEX(データ!$C$7:$E$26,MATCH(DJ382,データ!$B$7:$B$26),MATCH(DH382,データ!$C$6:$E$6)),IF(DG382="ヒノキ",INDEX(データ!$C$32:$E$51,MATCH(DJ382,データ!$B$32:$B$51),MATCH(DH382,データ!$C$31:$E$31)),IF(DG382="マツ",INDEX(データ!#REF!,MATCH(DJ382,データ!#REF!),MATCH(DH382,データ!#REF!)),IF(DG382="ザツ",INDEX(データ!#REF!,MATCH(DJ382,データ!#REF!),MATCH(DH382,データ!#REF!)),""))))</f>
        <v/>
      </c>
      <c r="DM382" s="22" t="str">
        <f t="shared" si="550"/>
        <v/>
      </c>
      <c r="DN382" s="21" t="str">
        <f t="shared" si="613"/>
        <v/>
      </c>
      <c r="DO382" s="21" t="str">
        <f t="shared" si="614"/>
        <v/>
      </c>
      <c r="DP382" s="24" t="str">
        <f>IF(DG382="スギ",INDEX(データ!$H$7:$J$26,MATCH(DJ382,データ!$G$7:$G$26),MATCH(DH382,データ!$H$6:$J$6)),IF(DG382="ヒノキ",INDEX(データ!$H$32:$J$51,MATCH(DJ382,データ!$G$32:$G$51),MATCH(DH382,データ!$H$31:$J$31)),IF(DG382="マツ",INDEX(データ!#REF!,MATCH(DJ382,データ!#REF!),MATCH(DH382,データ!#REF!)),IF(DG382="ザツ",INDEX(データ!#REF!,MATCH(DJ382,データ!#REF!),MATCH(DH382,データ!#REF!)),""))))</f>
        <v/>
      </c>
      <c r="DQ382" s="22" t="str">
        <f t="shared" si="615"/>
        <v/>
      </c>
      <c r="DR382" s="21" t="str">
        <f t="shared" si="616"/>
        <v/>
      </c>
      <c r="DS382" s="27" t="str">
        <f t="shared" si="617"/>
        <v/>
      </c>
      <c r="DT382" s="24" t="str">
        <f t="shared" si="618"/>
        <v/>
      </c>
      <c r="DU382" s="25" t="str">
        <f t="shared" si="619"/>
        <v>0</v>
      </c>
      <c r="DV382" s="26" t="str">
        <f t="shared" si="620"/>
        <v/>
      </c>
      <c r="DW382" s="26" t="str">
        <f t="shared" si="621"/>
        <v/>
      </c>
      <c r="DX382" s="26" t="str">
        <f t="shared" si="622"/>
        <v/>
      </c>
      <c r="DY382" s="27" t="str">
        <f t="shared" si="623"/>
        <v/>
      </c>
      <c r="DZ382" s="26" t="str">
        <f t="shared" si="624"/>
        <v/>
      </c>
      <c r="EA382" s="26" t="str">
        <f t="shared" si="625"/>
        <v/>
      </c>
      <c r="EB382" s="45" t="s">
        <v>30</v>
      </c>
      <c r="EC382" s="55" t="str">
        <f>IF(ＣＳＶ貼付用!DQ368="","",ＣＳＶ貼付用!DQ368)</f>
        <v/>
      </c>
      <c r="ED382" s="38" t="str">
        <f>IF(ＣＳＶ貼付用!DS368="","",ＣＳＶ貼付用!DS368)</f>
        <v/>
      </c>
      <c r="EE382" s="38" t="str">
        <f>IF(ＣＳＶ貼付用!DU368="","",ＣＳＶ貼付用!DU368)</f>
        <v/>
      </c>
      <c r="EF382" s="40" t="str">
        <f t="shared" si="626"/>
        <v/>
      </c>
      <c r="EG382" s="41" t="str">
        <f>IF(林齢計算用!F368="","",林齢計算用!F368)</f>
        <v/>
      </c>
      <c r="EH382" s="41" t="str">
        <f t="shared" si="627"/>
        <v/>
      </c>
      <c r="EI382" s="41" t="str">
        <f t="shared" si="628"/>
        <v/>
      </c>
      <c r="EJ382" s="23" t="str">
        <f>IF(EE382="スギ",INDEX(データ!$C$7:$E$26,MATCH(EH382,データ!$B$7:$B$26),MATCH(EF382,データ!$C$6:$E$6)),IF(EE382="ヒノキ",INDEX(データ!$C$32:$E$51,MATCH(EH382,データ!$B$32:$B$51),MATCH(EF382,データ!$C$31:$E$31)),IF(EE382="マツ",INDEX(データ!#REF!,MATCH(EH382,データ!#REF!),MATCH(EF382,データ!#REF!)),IF(EE382="ザツ",INDEX(データ!#REF!,MATCH(EH382,データ!#REF!),MATCH(EF382,データ!#REF!)),""))))</f>
        <v/>
      </c>
      <c r="EK382" s="22" t="str">
        <f t="shared" si="551"/>
        <v/>
      </c>
      <c r="EL382" s="21" t="str">
        <f t="shared" si="629"/>
        <v/>
      </c>
      <c r="EM382" s="21" t="str">
        <f t="shared" si="630"/>
        <v/>
      </c>
      <c r="EN382" s="24" t="str">
        <f>IF(EE382="スギ",INDEX(データ!$H$7:$J$26,MATCH(EH382,データ!$G$7:$G$26),MATCH(EF382,データ!$H$6:$J$6)),IF(EE382="ヒノキ",INDEX(データ!$H$32:$J$51,MATCH(EH382,データ!$G$32:$G$51),MATCH(EF382,データ!$H$31:$J$31)),IF(EE382="マツ",INDEX(データ!#REF!,MATCH(EH382,データ!#REF!),MATCH(EF382,データ!#REF!)),IF(EE382="ザツ",INDEX(データ!#REF!,MATCH(EH382,データ!#REF!),MATCH(EF382,データ!#REF!)),""))))</f>
        <v/>
      </c>
      <c r="EO382" s="22" t="str">
        <f t="shared" si="631"/>
        <v/>
      </c>
      <c r="EP382" s="21" t="str">
        <f t="shared" si="632"/>
        <v/>
      </c>
      <c r="EQ382" s="27" t="str">
        <f t="shared" si="633"/>
        <v/>
      </c>
      <c r="ER382" s="24" t="str">
        <f t="shared" si="634"/>
        <v/>
      </c>
      <c r="ES382" s="25" t="str">
        <f t="shared" si="635"/>
        <v>0</v>
      </c>
      <c r="ET382" s="26" t="str">
        <f t="shared" si="636"/>
        <v/>
      </c>
      <c r="EU382" s="26" t="str">
        <f t="shared" si="637"/>
        <v/>
      </c>
      <c r="EV382" s="26" t="str">
        <f t="shared" si="638"/>
        <v/>
      </c>
      <c r="EW382" s="27" t="str">
        <f t="shared" si="639"/>
        <v/>
      </c>
      <c r="EX382" s="26" t="str">
        <f t="shared" si="640"/>
        <v/>
      </c>
      <c r="EY382" s="26" t="str">
        <f t="shared" si="641"/>
        <v/>
      </c>
      <c r="EZ382" s="26">
        <f t="shared" si="642"/>
        <v>0</v>
      </c>
      <c r="FA382" s="43"/>
    </row>
    <row r="383" spans="1:157" ht="15.95" customHeight="1" x14ac:dyDescent="0.15">
      <c r="A383" s="21"/>
      <c r="B383" s="36" t="str">
        <f>IF(ＣＳＶ貼付用!G369="","",ＣＳＶ貼付用!G369)</f>
        <v/>
      </c>
      <c r="C383" s="36" t="str">
        <f>IF(ＣＳＶ貼付用!I369="","",ＣＳＶ貼付用!I369)</f>
        <v/>
      </c>
      <c r="D383" s="36" t="str">
        <f>IF(ＣＳＶ貼付用!J369="","",ＣＳＶ貼付用!J369)</f>
        <v/>
      </c>
      <c r="E383" s="36" t="str">
        <f>IF(ＣＳＶ貼付用!F369="","",ＣＳＶ貼付用!F369)</f>
        <v/>
      </c>
      <c r="F383" s="38" t="str">
        <f>IF(ＣＳＶ貼付用!T369="","",ＣＳＶ貼付用!T369)</f>
        <v/>
      </c>
      <c r="G383" s="38"/>
      <c r="H383" s="38" t="str">
        <f>IF(ＣＳＶ貼付用!GJ369="","",ＣＳＶ貼付用!GJ369)</f>
        <v/>
      </c>
      <c r="I383" s="38" t="str">
        <f>IF(ＣＳＶ貼付用!GL369="","",ＣＳＶ貼付用!GL369)</f>
        <v/>
      </c>
      <c r="J383" s="38" t="str">
        <f>IF(ＣＳＶ貼付用!GN369="","",ＣＳＶ貼付用!GN369)</f>
        <v/>
      </c>
      <c r="K383" s="38" t="str">
        <f>IF(ＣＳＶ貼付用!GP369="","",ＣＳＶ貼付用!GP369)</f>
        <v/>
      </c>
      <c r="L383" s="45" t="s">
        <v>30</v>
      </c>
      <c r="M383" s="55" t="str">
        <f>IF(ＣＳＶ貼付用!AT369="","",ＣＳＶ貼付用!AT369)</f>
        <v/>
      </c>
      <c r="N383" s="38" t="str">
        <f>IF(ＣＳＶ貼付用!AV369="","",ＣＳＶ貼付用!AV369)</f>
        <v/>
      </c>
      <c r="O383" s="38" t="str">
        <f>IF(ＣＳＶ貼付用!AX369="","",ＣＳＶ貼付用!AX369)</f>
        <v/>
      </c>
      <c r="P383" s="40" t="str">
        <f>IF(ＣＳＶ貼付用!FE369="","",ＣＳＶ貼付用!FE369)</f>
        <v/>
      </c>
      <c r="Q383" s="41" t="str">
        <f>IF(林齢計算用!A369="","",林齢計算用!A369)</f>
        <v/>
      </c>
      <c r="R383" s="41" t="str">
        <f t="shared" si="552"/>
        <v/>
      </c>
      <c r="S383" s="56" t="str">
        <f>IF(ＣＳＶ貼付用!EG369="","",ＣＳＶ貼付用!EG369*10)</f>
        <v/>
      </c>
      <c r="T383" s="23" t="str">
        <f>IF(O383="スギ",INDEX(データ!$C$7:$E$26,MATCH(R383,データ!$B$7:$B$26),MATCH(P383,データ!$C$6:$E$6)),IF(O383="ヒノキ",INDEX(データ!$C$32:$E$51,MATCH(R383,データ!$B$32:$B$51),MATCH(P383,データ!$C$31:$E$31)),IF(O383="マツ",INDEX(データ!#REF!,MATCH(R383,データ!#REF!),MATCH(P383,データ!#REF!)),IF(O383="ザツ",INDEX(データ!#REF!,MATCH(R383,データ!#REF!),MATCH(P383,データ!#REF!)),""))))</f>
        <v/>
      </c>
      <c r="U383" s="22" t="str">
        <f t="shared" si="643"/>
        <v/>
      </c>
      <c r="V383" s="21" t="str">
        <f t="shared" si="647"/>
        <v/>
      </c>
      <c r="W383" s="21" t="str">
        <f t="shared" si="644"/>
        <v/>
      </c>
      <c r="X383" s="23" t="str">
        <f>IF(O383="スギ",INDEX(データ!$H$7:$J$26,MATCH(R383,データ!$G$7:$G$26),MATCH(P383,データ!$H$6:$J$6)),IF(O383="ヒノキ",INDEX(データ!$H$32:$J$51,MATCH(R383,データ!$G$32:$G$51),MATCH(P383,データ!$H$31:$J$31)),IF(O383="マツ",INDEX(データ!#REF!,MATCH(R383,データ!#REF!),MATCH(P383,データ!#REF!)),IF(O383="ザツ",INDEX(データ!#REF!,MATCH(R383,データ!#REF!),MATCH(P383,データ!#REF!)),""))))</f>
        <v/>
      </c>
      <c r="Y383" s="22" t="str">
        <f t="shared" si="645"/>
        <v/>
      </c>
      <c r="Z383" s="21" t="str">
        <f t="shared" si="646"/>
        <v/>
      </c>
      <c r="AA383" s="27" t="str">
        <f t="shared" si="553"/>
        <v/>
      </c>
      <c r="AB383" s="24" t="str">
        <f t="shared" si="554"/>
        <v/>
      </c>
      <c r="AC383" s="25" t="str">
        <f t="shared" si="555"/>
        <v>0</v>
      </c>
      <c r="AD383" s="26" t="str">
        <f t="shared" si="556"/>
        <v/>
      </c>
      <c r="AE383" s="26" t="str">
        <f t="shared" si="557"/>
        <v/>
      </c>
      <c r="AF383" s="26" t="str">
        <f t="shared" si="558"/>
        <v/>
      </c>
      <c r="AG383" s="27" t="str">
        <f t="shared" si="559"/>
        <v/>
      </c>
      <c r="AH383" s="26" t="str">
        <f t="shared" si="560"/>
        <v/>
      </c>
      <c r="AI383" s="26" t="str">
        <f t="shared" si="561"/>
        <v/>
      </c>
      <c r="AJ383" s="45" t="s">
        <v>30</v>
      </c>
      <c r="AK383" s="55" t="str">
        <f>IF(ＣＳＶ貼付用!BI369="","",ＣＳＶ貼付用!BI369)</f>
        <v/>
      </c>
      <c r="AL383" s="38" t="str">
        <f>IF(ＣＳＶ貼付用!BK369="","",ＣＳＶ貼付用!BK369)</f>
        <v/>
      </c>
      <c r="AM383" s="38" t="str">
        <f>IF(ＣＳＶ貼付用!BM369="","",ＣＳＶ貼付用!BM369)</f>
        <v/>
      </c>
      <c r="AN383" s="40" t="str">
        <f t="shared" si="562"/>
        <v/>
      </c>
      <c r="AO383" s="41" t="str">
        <f>IF(林齢計算用!B369="","",林齢計算用!B369)</f>
        <v/>
      </c>
      <c r="AP383" s="41" t="str">
        <f t="shared" si="563"/>
        <v/>
      </c>
      <c r="AQ383" s="41" t="str">
        <f t="shared" si="564"/>
        <v/>
      </c>
      <c r="AR383" s="23" t="str">
        <f>IF(AM383="スギ",INDEX(データ!$C$7:$E$26,MATCH(AP383,データ!$B$7:$B$26),MATCH(AN383,データ!$C$6:$E$6)),IF(AM383="ヒノキ",INDEX(データ!$C$32:$E$51,MATCH(AP383,データ!$B$32:$B$51),MATCH(AN383,データ!$C$31:$E$31)),IF(AM383="マツ",INDEX(データ!#REF!,MATCH(AP383,データ!#REF!),MATCH(AN383,データ!#REF!)),IF(AM383="ザツ",INDEX(データ!#REF!,MATCH(AP383,データ!#REF!),MATCH(AN383,データ!#REF!)),""))))</f>
        <v/>
      </c>
      <c r="AS383" s="22" t="str">
        <f t="shared" si="547"/>
        <v/>
      </c>
      <c r="AT383" s="21" t="str">
        <f t="shared" si="565"/>
        <v/>
      </c>
      <c r="AU383" s="21" t="str">
        <f t="shared" si="566"/>
        <v/>
      </c>
      <c r="AV383" s="24" t="str">
        <f>IF(AM383="スギ",INDEX(データ!$H$7:$J$26,MATCH(AP383,データ!$G$7:$G$26),MATCH(AN383,データ!$H$6:$J$6)),IF(AM383="ヒノキ",INDEX(データ!$H$32:$J$51,MATCH(AP383,データ!$G$32:$G$51),MATCH(AN383,データ!$H$31:$J$31)),IF(AM383="マツ",INDEX(データ!#REF!,MATCH(AP383,データ!#REF!),MATCH(AN383,データ!#REF!)),IF(AM383="ザツ",INDEX(データ!#REF!,MATCH(AP383,データ!#REF!),MATCH(AN383,データ!#REF!)),""))))</f>
        <v/>
      </c>
      <c r="AW383" s="22" t="str">
        <f t="shared" si="567"/>
        <v/>
      </c>
      <c r="AX383" s="21" t="str">
        <f t="shared" si="568"/>
        <v/>
      </c>
      <c r="AY383" s="27" t="str">
        <f t="shared" si="569"/>
        <v/>
      </c>
      <c r="AZ383" s="24" t="str">
        <f t="shared" si="570"/>
        <v/>
      </c>
      <c r="BA383" s="25" t="str">
        <f t="shared" si="571"/>
        <v>0</v>
      </c>
      <c r="BB383" s="26" t="str">
        <f t="shared" si="572"/>
        <v/>
      </c>
      <c r="BC383" s="26" t="str">
        <f t="shared" si="573"/>
        <v/>
      </c>
      <c r="BD383" s="26" t="str">
        <f t="shared" si="574"/>
        <v/>
      </c>
      <c r="BE383" s="27" t="str">
        <f t="shared" si="575"/>
        <v/>
      </c>
      <c r="BF383" s="26" t="str">
        <f t="shared" si="576"/>
        <v/>
      </c>
      <c r="BG383" s="26" t="str">
        <f t="shared" si="577"/>
        <v/>
      </c>
      <c r="BH383" s="45" t="s">
        <v>30</v>
      </c>
      <c r="BI383" s="55" t="str">
        <f>IF(ＣＳＶ貼付用!BX369="","",ＣＳＶ貼付用!BX369)</f>
        <v/>
      </c>
      <c r="BJ383" s="38" t="str">
        <f>IF(ＣＳＶ貼付用!BZ369="","",ＣＳＶ貼付用!BZ369)</f>
        <v/>
      </c>
      <c r="BK383" s="38" t="str">
        <f>IF(ＣＳＶ貼付用!CB369="","",ＣＳＶ貼付用!CB369)</f>
        <v/>
      </c>
      <c r="BL383" s="40" t="str">
        <f t="shared" si="578"/>
        <v/>
      </c>
      <c r="BM383" s="41" t="str">
        <f>IF(林齢計算用!C369="","",林齢計算用!C369)</f>
        <v/>
      </c>
      <c r="BN383" s="41" t="str">
        <f t="shared" si="579"/>
        <v/>
      </c>
      <c r="BO383" s="41" t="str">
        <f t="shared" si="580"/>
        <v/>
      </c>
      <c r="BP383" s="23" t="str">
        <f>IF(BK383="スギ",INDEX(データ!$C$7:$E$26,MATCH(BN383,データ!$B$7:$B$26),MATCH(BL383,データ!$C$6:$E$6)),IF(BK383="ヒノキ",INDEX(データ!$C$32:$E$51,MATCH(BN383,データ!$B$32:$B$51),MATCH(BL383,データ!$C$31:$E$31)),IF(BK383="マツ",INDEX(データ!#REF!,MATCH(BN383,データ!#REF!),MATCH(BL383,データ!#REF!)),IF(BK383="ザツ",INDEX(データ!#REF!,MATCH(BN383,データ!#REF!),MATCH(BL383,データ!#REF!)),""))))</f>
        <v/>
      </c>
      <c r="BQ383" s="22" t="str">
        <f t="shared" si="548"/>
        <v/>
      </c>
      <c r="BR383" s="21" t="str">
        <f t="shared" si="581"/>
        <v/>
      </c>
      <c r="BS383" s="21" t="str">
        <f t="shared" si="582"/>
        <v/>
      </c>
      <c r="BT383" s="24" t="str">
        <f>IF(BK383="スギ",INDEX(データ!$H$7:$J$26,MATCH(BN383,データ!$G$7:$G$26),MATCH(BL383,データ!$H$6:$J$6)),IF(BK383="ヒノキ",INDEX(データ!$H$32:$J$51,MATCH(BN383,データ!$G$32:$G$51),MATCH(BL383,データ!$H$31:$J$31)),IF(BK383="マツ",INDEX(データ!#REF!,MATCH(BN383,データ!#REF!),MATCH(BL383,データ!#REF!)),IF(BK383="ザツ",INDEX(データ!#REF!,MATCH(BN383,データ!#REF!),MATCH(BL383,データ!#REF!)),""))))</f>
        <v/>
      </c>
      <c r="BU383" s="22" t="str">
        <f t="shared" si="583"/>
        <v/>
      </c>
      <c r="BV383" s="21" t="str">
        <f t="shared" si="584"/>
        <v/>
      </c>
      <c r="BW383" s="27" t="str">
        <f t="shared" si="585"/>
        <v/>
      </c>
      <c r="BX383" s="24" t="str">
        <f t="shared" si="586"/>
        <v/>
      </c>
      <c r="BY383" s="25" t="str">
        <f t="shared" si="587"/>
        <v>0</v>
      </c>
      <c r="BZ383" s="26" t="str">
        <f t="shared" si="588"/>
        <v/>
      </c>
      <c r="CA383" s="26" t="str">
        <f t="shared" si="589"/>
        <v/>
      </c>
      <c r="CB383" s="26" t="str">
        <f t="shared" si="590"/>
        <v/>
      </c>
      <c r="CC383" s="27" t="str">
        <f t="shared" si="591"/>
        <v/>
      </c>
      <c r="CD383" s="26" t="str">
        <f t="shared" si="592"/>
        <v/>
      </c>
      <c r="CE383" s="26" t="str">
        <f t="shared" si="593"/>
        <v/>
      </c>
      <c r="CF383" s="45" t="s">
        <v>30</v>
      </c>
      <c r="CG383" s="55" t="str">
        <f>IF(ＣＳＶ貼付用!CM369="","",ＣＳＶ貼付用!CM369)</f>
        <v/>
      </c>
      <c r="CH383" s="38" t="str">
        <f>IF(ＣＳＶ貼付用!CO369="","",ＣＳＶ貼付用!CO369)</f>
        <v/>
      </c>
      <c r="CI383" s="38" t="str">
        <f>IF(ＣＳＶ貼付用!CQ369="","",ＣＳＶ貼付用!CQ369)</f>
        <v/>
      </c>
      <c r="CJ383" s="40" t="str">
        <f t="shared" si="594"/>
        <v/>
      </c>
      <c r="CK383" s="41" t="str">
        <f>IF(林齢計算用!D369="","",林齢計算用!D369)</f>
        <v/>
      </c>
      <c r="CL383" s="41" t="str">
        <f t="shared" si="595"/>
        <v/>
      </c>
      <c r="CM383" s="41" t="str">
        <f t="shared" si="596"/>
        <v/>
      </c>
      <c r="CN383" s="23" t="str">
        <f>IF(CI383="スギ",INDEX(データ!$C$7:$E$26,MATCH(CL383,データ!$B$7:$B$26),MATCH(CJ383,データ!$C$6:$E$6)),IF(CI383="ヒノキ",INDEX(データ!$C$32:$E$51,MATCH(CL383,データ!$B$32:$B$51),MATCH(CJ383,データ!$C$31:$E$31)),IF(CI383="マツ",INDEX(データ!#REF!,MATCH(CL383,データ!#REF!),MATCH(CJ383,データ!#REF!)),IF(CI383="ザツ",INDEX(データ!#REF!,MATCH(CL383,データ!#REF!),MATCH(CJ383,データ!#REF!)),""))))</f>
        <v/>
      </c>
      <c r="CO383" s="22" t="str">
        <f t="shared" si="549"/>
        <v/>
      </c>
      <c r="CP383" s="21" t="str">
        <f t="shared" si="597"/>
        <v/>
      </c>
      <c r="CQ383" s="21" t="str">
        <f t="shared" si="598"/>
        <v/>
      </c>
      <c r="CR383" s="24" t="str">
        <f>IF(CI383="スギ",INDEX(データ!$H$7:$J$26,MATCH(CL383,データ!$G$7:$G$26),MATCH(CJ383,データ!$H$6:$J$6)),IF(CI383="ヒノキ",INDEX(データ!$H$32:$J$51,MATCH(CL383,データ!$G$32:$G$51),MATCH(CJ383,データ!$H$31:$J$31)),IF(CI383="マツ",INDEX(データ!#REF!,MATCH(CL383,データ!#REF!),MATCH(CJ383,データ!#REF!)),IF(CI383="ザツ",INDEX(データ!#REF!,MATCH(CL383,データ!#REF!),MATCH(CJ383,データ!#REF!)),""))))</f>
        <v/>
      </c>
      <c r="CS383" s="22" t="str">
        <f t="shared" si="599"/>
        <v/>
      </c>
      <c r="CT383" s="21" t="str">
        <f t="shared" si="600"/>
        <v/>
      </c>
      <c r="CU383" s="27" t="str">
        <f t="shared" si="601"/>
        <v/>
      </c>
      <c r="CV383" s="24" t="str">
        <f t="shared" si="602"/>
        <v/>
      </c>
      <c r="CW383" s="25" t="str">
        <f t="shared" si="603"/>
        <v>0</v>
      </c>
      <c r="CX383" s="26" t="str">
        <f t="shared" si="604"/>
        <v/>
      </c>
      <c r="CY383" s="26" t="str">
        <f t="shared" si="605"/>
        <v/>
      </c>
      <c r="CZ383" s="26" t="str">
        <f t="shared" si="606"/>
        <v/>
      </c>
      <c r="DA383" s="27" t="str">
        <f t="shared" si="607"/>
        <v/>
      </c>
      <c r="DB383" s="26" t="str">
        <f t="shared" si="608"/>
        <v/>
      </c>
      <c r="DC383" s="26" t="str">
        <f t="shared" si="609"/>
        <v/>
      </c>
      <c r="DD383" s="45" t="s">
        <v>30</v>
      </c>
      <c r="DE383" s="55" t="str">
        <f>IF(ＣＳＶ貼付用!DB369="","",ＣＳＶ貼付用!DB369)</f>
        <v/>
      </c>
      <c r="DF383" s="38" t="str">
        <f>IF(ＣＳＶ貼付用!DD369="","",ＣＳＶ貼付用!DD369)</f>
        <v/>
      </c>
      <c r="DG383" s="38" t="str">
        <f>IF(ＣＳＶ貼付用!DF369="","",ＣＳＶ貼付用!DF369)</f>
        <v/>
      </c>
      <c r="DH383" s="40" t="str">
        <f t="shared" si="610"/>
        <v/>
      </c>
      <c r="DI383" s="41" t="str">
        <f>IF(林齢計算用!E369="","",林齢計算用!E369)</f>
        <v/>
      </c>
      <c r="DJ383" s="41" t="str">
        <f t="shared" si="611"/>
        <v/>
      </c>
      <c r="DK383" s="41" t="str">
        <f t="shared" si="612"/>
        <v/>
      </c>
      <c r="DL383" s="23" t="str">
        <f>IF(DG383="スギ",INDEX(データ!$C$7:$E$26,MATCH(DJ383,データ!$B$7:$B$26),MATCH(DH383,データ!$C$6:$E$6)),IF(DG383="ヒノキ",INDEX(データ!$C$32:$E$51,MATCH(DJ383,データ!$B$32:$B$51),MATCH(DH383,データ!$C$31:$E$31)),IF(DG383="マツ",INDEX(データ!#REF!,MATCH(DJ383,データ!#REF!),MATCH(DH383,データ!#REF!)),IF(DG383="ザツ",INDEX(データ!#REF!,MATCH(DJ383,データ!#REF!),MATCH(DH383,データ!#REF!)),""))))</f>
        <v/>
      </c>
      <c r="DM383" s="22" t="str">
        <f t="shared" si="550"/>
        <v/>
      </c>
      <c r="DN383" s="21" t="str">
        <f t="shared" si="613"/>
        <v/>
      </c>
      <c r="DO383" s="21" t="str">
        <f t="shared" si="614"/>
        <v/>
      </c>
      <c r="DP383" s="24" t="str">
        <f>IF(DG383="スギ",INDEX(データ!$H$7:$J$26,MATCH(DJ383,データ!$G$7:$G$26),MATCH(DH383,データ!$H$6:$J$6)),IF(DG383="ヒノキ",INDEX(データ!$H$32:$J$51,MATCH(DJ383,データ!$G$32:$G$51),MATCH(DH383,データ!$H$31:$J$31)),IF(DG383="マツ",INDEX(データ!#REF!,MATCH(DJ383,データ!#REF!),MATCH(DH383,データ!#REF!)),IF(DG383="ザツ",INDEX(データ!#REF!,MATCH(DJ383,データ!#REF!),MATCH(DH383,データ!#REF!)),""))))</f>
        <v/>
      </c>
      <c r="DQ383" s="22" t="str">
        <f t="shared" si="615"/>
        <v/>
      </c>
      <c r="DR383" s="21" t="str">
        <f t="shared" si="616"/>
        <v/>
      </c>
      <c r="DS383" s="27" t="str">
        <f t="shared" si="617"/>
        <v/>
      </c>
      <c r="DT383" s="24" t="str">
        <f t="shared" si="618"/>
        <v/>
      </c>
      <c r="DU383" s="25" t="str">
        <f t="shared" si="619"/>
        <v>0</v>
      </c>
      <c r="DV383" s="26" t="str">
        <f t="shared" si="620"/>
        <v/>
      </c>
      <c r="DW383" s="26" t="str">
        <f t="shared" si="621"/>
        <v/>
      </c>
      <c r="DX383" s="26" t="str">
        <f t="shared" si="622"/>
        <v/>
      </c>
      <c r="DY383" s="27" t="str">
        <f t="shared" si="623"/>
        <v/>
      </c>
      <c r="DZ383" s="26" t="str">
        <f t="shared" si="624"/>
        <v/>
      </c>
      <c r="EA383" s="26" t="str">
        <f t="shared" si="625"/>
        <v/>
      </c>
      <c r="EB383" s="45" t="s">
        <v>30</v>
      </c>
      <c r="EC383" s="55" t="str">
        <f>IF(ＣＳＶ貼付用!DQ369="","",ＣＳＶ貼付用!DQ369)</f>
        <v/>
      </c>
      <c r="ED383" s="38" t="str">
        <f>IF(ＣＳＶ貼付用!DS369="","",ＣＳＶ貼付用!DS369)</f>
        <v/>
      </c>
      <c r="EE383" s="38" t="str">
        <f>IF(ＣＳＶ貼付用!DU369="","",ＣＳＶ貼付用!DU369)</f>
        <v/>
      </c>
      <c r="EF383" s="40" t="str">
        <f t="shared" si="626"/>
        <v/>
      </c>
      <c r="EG383" s="41" t="str">
        <f>IF(林齢計算用!F369="","",林齢計算用!F369)</f>
        <v/>
      </c>
      <c r="EH383" s="41" t="str">
        <f t="shared" si="627"/>
        <v/>
      </c>
      <c r="EI383" s="41" t="str">
        <f t="shared" si="628"/>
        <v/>
      </c>
      <c r="EJ383" s="23" t="str">
        <f>IF(EE383="スギ",INDEX(データ!$C$7:$E$26,MATCH(EH383,データ!$B$7:$B$26),MATCH(EF383,データ!$C$6:$E$6)),IF(EE383="ヒノキ",INDEX(データ!$C$32:$E$51,MATCH(EH383,データ!$B$32:$B$51),MATCH(EF383,データ!$C$31:$E$31)),IF(EE383="マツ",INDEX(データ!#REF!,MATCH(EH383,データ!#REF!),MATCH(EF383,データ!#REF!)),IF(EE383="ザツ",INDEX(データ!#REF!,MATCH(EH383,データ!#REF!),MATCH(EF383,データ!#REF!)),""))))</f>
        <v/>
      </c>
      <c r="EK383" s="22" t="str">
        <f t="shared" si="551"/>
        <v/>
      </c>
      <c r="EL383" s="21" t="str">
        <f t="shared" si="629"/>
        <v/>
      </c>
      <c r="EM383" s="21" t="str">
        <f t="shared" si="630"/>
        <v/>
      </c>
      <c r="EN383" s="24" t="str">
        <f>IF(EE383="スギ",INDEX(データ!$H$7:$J$26,MATCH(EH383,データ!$G$7:$G$26),MATCH(EF383,データ!$H$6:$J$6)),IF(EE383="ヒノキ",INDEX(データ!$H$32:$J$51,MATCH(EH383,データ!$G$32:$G$51),MATCH(EF383,データ!$H$31:$J$31)),IF(EE383="マツ",INDEX(データ!#REF!,MATCH(EH383,データ!#REF!),MATCH(EF383,データ!#REF!)),IF(EE383="ザツ",INDEX(データ!#REF!,MATCH(EH383,データ!#REF!),MATCH(EF383,データ!#REF!)),""))))</f>
        <v/>
      </c>
      <c r="EO383" s="22" t="str">
        <f t="shared" si="631"/>
        <v/>
      </c>
      <c r="EP383" s="21" t="str">
        <f t="shared" si="632"/>
        <v/>
      </c>
      <c r="EQ383" s="27" t="str">
        <f t="shared" si="633"/>
        <v/>
      </c>
      <c r="ER383" s="24" t="str">
        <f t="shared" si="634"/>
        <v/>
      </c>
      <c r="ES383" s="25" t="str">
        <f t="shared" si="635"/>
        <v>0</v>
      </c>
      <c r="ET383" s="26" t="str">
        <f t="shared" si="636"/>
        <v/>
      </c>
      <c r="EU383" s="26" t="str">
        <f t="shared" si="637"/>
        <v/>
      </c>
      <c r="EV383" s="26" t="str">
        <f t="shared" si="638"/>
        <v/>
      </c>
      <c r="EW383" s="27" t="str">
        <f t="shared" si="639"/>
        <v/>
      </c>
      <c r="EX383" s="26" t="str">
        <f t="shared" si="640"/>
        <v/>
      </c>
      <c r="EY383" s="26" t="str">
        <f t="shared" si="641"/>
        <v/>
      </c>
      <c r="EZ383" s="26">
        <f t="shared" si="642"/>
        <v>0</v>
      </c>
      <c r="FA383" s="43"/>
    </row>
    <row r="384" spans="1:157" ht="15.95" customHeight="1" x14ac:dyDescent="0.15">
      <c r="A384" s="21"/>
      <c r="B384" s="36" t="str">
        <f>IF(ＣＳＶ貼付用!G370="","",ＣＳＶ貼付用!G370)</f>
        <v/>
      </c>
      <c r="C384" s="36" t="str">
        <f>IF(ＣＳＶ貼付用!I370="","",ＣＳＶ貼付用!I370)</f>
        <v/>
      </c>
      <c r="D384" s="36" t="str">
        <f>IF(ＣＳＶ貼付用!J370="","",ＣＳＶ貼付用!J370)</f>
        <v/>
      </c>
      <c r="E384" s="36" t="str">
        <f>IF(ＣＳＶ貼付用!F370="","",ＣＳＶ貼付用!F370)</f>
        <v/>
      </c>
      <c r="F384" s="38" t="str">
        <f>IF(ＣＳＶ貼付用!T370="","",ＣＳＶ貼付用!T370)</f>
        <v/>
      </c>
      <c r="G384" s="38"/>
      <c r="H384" s="38" t="str">
        <f>IF(ＣＳＶ貼付用!GJ370="","",ＣＳＶ貼付用!GJ370)</f>
        <v/>
      </c>
      <c r="I384" s="38" t="str">
        <f>IF(ＣＳＶ貼付用!GL370="","",ＣＳＶ貼付用!GL370)</f>
        <v/>
      </c>
      <c r="J384" s="38" t="str">
        <f>IF(ＣＳＶ貼付用!GN370="","",ＣＳＶ貼付用!GN370)</f>
        <v/>
      </c>
      <c r="K384" s="38" t="str">
        <f>IF(ＣＳＶ貼付用!GP370="","",ＣＳＶ貼付用!GP370)</f>
        <v/>
      </c>
      <c r="L384" s="45" t="s">
        <v>30</v>
      </c>
      <c r="M384" s="55" t="str">
        <f>IF(ＣＳＶ貼付用!AT370="","",ＣＳＶ貼付用!AT370)</f>
        <v/>
      </c>
      <c r="N384" s="38" t="str">
        <f>IF(ＣＳＶ貼付用!AV370="","",ＣＳＶ貼付用!AV370)</f>
        <v/>
      </c>
      <c r="O384" s="38" t="str">
        <f>IF(ＣＳＶ貼付用!AX370="","",ＣＳＶ貼付用!AX370)</f>
        <v/>
      </c>
      <c r="P384" s="40" t="str">
        <f>IF(ＣＳＶ貼付用!FE370="","",ＣＳＶ貼付用!FE370)</f>
        <v/>
      </c>
      <c r="Q384" s="41" t="str">
        <f>IF(林齢計算用!A370="","",林齢計算用!A370)</f>
        <v/>
      </c>
      <c r="R384" s="41" t="str">
        <f t="shared" si="552"/>
        <v/>
      </c>
      <c r="S384" s="56" t="str">
        <f>IF(ＣＳＶ貼付用!EG370="","",ＣＳＶ貼付用!EG370*10)</f>
        <v/>
      </c>
      <c r="T384" s="23" t="str">
        <f>IF(O384="スギ",INDEX(データ!$C$7:$E$26,MATCH(R384,データ!$B$7:$B$26),MATCH(P384,データ!$C$6:$E$6)),IF(O384="ヒノキ",INDEX(データ!$C$32:$E$51,MATCH(R384,データ!$B$32:$B$51),MATCH(P384,データ!$C$31:$E$31)),IF(O384="マツ",INDEX(データ!#REF!,MATCH(R384,データ!#REF!),MATCH(P384,データ!#REF!)),IF(O384="ザツ",INDEX(データ!#REF!,MATCH(R384,データ!#REF!),MATCH(P384,データ!#REF!)),""))))</f>
        <v/>
      </c>
      <c r="U384" s="22" t="str">
        <f t="shared" si="643"/>
        <v/>
      </c>
      <c r="V384" s="21" t="str">
        <f t="shared" si="647"/>
        <v/>
      </c>
      <c r="W384" s="21" t="str">
        <f t="shared" si="644"/>
        <v/>
      </c>
      <c r="X384" s="23" t="str">
        <f>IF(O384="スギ",INDEX(データ!$H$7:$J$26,MATCH(R384,データ!$G$7:$G$26),MATCH(P384,データ!$H$6:$J$6)),IF(O384="ヒノキ",INDEX(データ!$H$32:$J$51,MATCH(R384,データ!$G$32:$G$51),MATCH(P384,データ!$H$31:$J$31)),IF(O384="マツ",INDEX(データ!#REF!,MATCH(R384,データ!#REF!),MATCH(P384,データ!#REF!)),IF(O384="ザツ",INDEX(データ!#REF!,MATCH(R384,データ!#REF!),MATCH(P384,データ!#REF!)),""))))</f>
        <v/>
      </c>
      <c r="Y384" s="22" t="str">
        <f t="shared" si="645"/>
        <v/>
      </c>
      <c r="Z384" s="21" t="str">
        <f t="shared" si="646"/>
        <v/>
      </c>
      <c r="AA384" s="27" t="str">
        <f t="shared" si="553"/>
        <v/>
      </c>
      <c r="AB384" s="24" t="str">
        <f t="shared" si="554"/>
        <v/>
      </c>
      <c r="AC384" s="25" t="str">
        <f t="shared" si="555"/>
        <v>0</v>
      </c>
      <c r="AD384" s="26" t="str">
        <f t="shared" si="556"/>
        <v/>
      </c>
      <c r="AE384" s="26" t="str">
        <f t="shared" si="557"/>
        <v/>
      </c>
      <c r="AF384" s="26" t="str">
        <f t="shared" si="558"/>
        <v/>
      </c>
      <c r="AG384" s="27" t="str">
        <f t="shared" si="559"/>
        <v/>
      </c>
      <c r="AH384" s="26" t="str">
        <f t="shared" si="560"/>
        <v/>
      </c>
      <c r="AI384" s="26" t="str">
        <f t="shared" si="561"/>
        <v/>
      </c>
      <c r="AJ384" s="45" t="s">
        <v>30</v>
      </c>
      <c r="AK384" s="55" t="str">
        <f>IF(ＣＳＶ貼付用!BI370="","",ＣＳＶ貼付用!BI370)</f>
        <v/>
      </c>
      <c r="AL384" s="38" t="str">
        <f>IF(ＣＳＶ貼付用!BK370="","",ＣＳＶ貼付用!BK370)</f>
        <v/>
      </c>
      <c r="AM384" s="38" t="str">
        <f>IF(ＣＳＶ貼付用!BM370="","",ＣＳＶ貼付用!BM370)</f>
        <v/>
      </c>
      <c r="AN384" s="40" t="str">
        <f t="shared" si="562"/>
        <v/>
      </c>
      <c r="AO384" s="41" t="str">
        <f>IF(林齢計算用!B370="","",林齢計算用!B370)</f>
        <v/>
      </c>
      <c r="AP384" s="41" t="str">
        <f t="shared" si="563"/>
        <v/>
      </c>
      <c r="AQ384" s="41" t="str">
        <f t="shared" si="564"/>
        <v/>
      </c>
      <c r="AR384" s="23" t="str">
        <f>IF(AM384="スギ",INDEX(データ!$C$7:$E$26,MATCH(AP384,データ!$B$7:$B$26),MATCH(AN384,データ!$C$6:$E$6)),IF(AM384="ヒノキ",INDEX(データ!$C$32:$E$51,MATCH(AP384,データ!$B$32:$B$51),MATCH(AN384,データ!$C$31:$E$31)),IF(AM384="マツ",INDEX(データ!#REF!,MATCH(AP384,データ!#REF!),MATCH(AN384,データ!#REF!)),IF(AM384="ザツ",INDEX(データ!#REF!,MATCH(AP384,データ!#REF!),MATCH(AN384,データ!#REF!)),""))))</f>
        <v/>
      </c>
      <c r="AS384" s="22" t="str">
        <f t="shared" si="547"/>
        <v/>
      </c>
      <c r="AT384" s="21" t="str">
        <f t="shared" si="565"/>
        <v/>
      </c>
      <c r="AU384" s="21" t="str">
        <f t="shared" si="566"/>
        <v/>
      </c>
      <c r="AV384" s="24" t="str">
        <f>IF(AM384="スギ",INDEX(データ!$H$7:$J$26,MATCH(AP384,データ!$G$7:$G$26),MATCH(AN384,データ!$H$6:$J$6)),IF(AM384="ヒノキ",INDEX(データ!$H$32:$J$51,MATCH(AP384,データ!$G$32:$G$51),MATCH(AN384,データ!$H$31:$J$31)),IF(AM384="マツ",INDEX(データ!#REF!,MATCH(AP384,データ!#REF!),MATCH(AN384,データ!#REF!)),IF(AM384="ザツ",INDEX(データ!#REF!,MATCH(AP384,データ!#REF!),MATCH(AN384,データ!#REF!)),""))))</f>
        <v/>
      </c>
      <c r="AW384" s="22" t="str">
        <f t="shared" si="567"/>
        <v/>
      </c>
      <c r="AX384" s="21" t="str">
        <f t="shared" si="568"/>
        <v/>
      </c>
      <c r="AY384" s="27" t="str">
        <f t="shared" si="569"/>
        <v/>
      </c>
      <c r="AZ384" s="24" t="str">
        <f t="shared" si="570"/>
        <v/>
      </c>
      <c r="BA384" s="25" t="str">
        <f t="shared" si="571"/>
        <v>0</v>
      </c>
      <c r="BB384" s="26" t="str">
        <f t="shared" si="572"/>
        <v/>
      </c>
      <c r="BC384" s="26" t="str">
        <f t="shared" si="573"/>
        <v/>
      </c>
      <c r="BD384" s="26" t="str">
        <f t="shared" si="574"/>
        <v/>
      </c>
      <c r="BE384" s="27" t="str">
        <f t="shared" si="575"/>
        <v/>
      </c>
      <c r="BF384" s="26" t="str">
        <f t="shared" si="576"/>
        <v/>
      </c>
      <c r="BG384" s="26" t="str">
        <f t="shared" si="577"/>
        <v/>
      </c>
      <c r="BH384" s="45" t="s">
        <v>30</v>
      </c>
      <c r="BI384" s="55" t="str">
        <f>IF(ＣＳＶ貼付用!BX370="","",ＣＳＶ貼付用!BX370)</f>
        <v/>
      </c>
      <c r="BJ384" s="38" t="str">
        <f>IF(ＣＳＶ貼付用!BZ370="","",ＣＳＶ貼付用!BZ370)</f>
        <v/>
      </c>
      <c r="BK384" s="38" t="str">
        <f>IF(ＣＳＶ貼付用!CB370="","",ＣＳＶ貼付用!CB370)</f>
        <v/>
      </c>
      <c r="BL384" s="40" t="str">
        <f t="shared" si="578"/>
        <v/>
      </c>
      <c r="BM384" s="41" t="str">
        <f>IF(林齢計算用!C370="","",林齢計算用!C370)</f>
        <v/>
      </c>
      <c r="BN384" s="41" t="str">
        <f t="shared" si="579"/>
        <v/>
      </c>
      <c r="BO384" s="41" t="str">
        <f t="shared" si="580"/>
        <v/>
      </c>
      <c r="BP384" s="23" t="str">
        <f>IF(BK384="スギ",INDEX(データ!$C$7:$E$26,MATCH(BN384,データ!$B$7:$B$26),MATCH(BL384,データ!$C$6:$E$6)),IF(BK384="ヒノキ",INDEX(データ!$C$32:$E$51,MATCH(BN384,データ!$B$32:$B$51),MATCH(BL384,データ!$C$31:$E$31)),IF(BK384="マツ",INDEX(データ!#REF!,MATCH(BN384,データ!#REF!),MATCH(BL384,データ!#REF!)),IF(BK384="ザツ",INDEX(データ!#REF!,MATCH(BN384,データ!#REF!),MATCH(BL384,データ!#REF!)),""))))</f>
        <v/>
      </c>
      <c r="BQ384" s="22" t="str">
        <f t="shared" si="548"/>
        <v/>
      </c>
      <c r="BR384" s="21" t="str">
        <f t="shared" si="581"/>
        <v/>
      </c>
      <c r="BS384" s="21" t="str">
        <f t="shared" si="582"/>
        <v/>
      </c>
      <c r="BT384" s="24" t="str">
        <f>IF(BK384="スギ",INDEX(データ!$H$7:$J$26,MATCH(BN384,データ!$G$7:$G$26),MATCH(BL384,データ!$H$6:$J$6)),IF(BK384="ヒノキ",INDEX(データ!$H$32:$J$51,MATCH(BN384,データ!$G$32:$G$51),MATCH(BL384,データ!$H$31:$J$31)),IF(BK384="マツ",INDEX(データ!#REF!,MATCH(BN384,データ!#REF!),MATCH(BL384,データ!#REF!)),IF(BK384="ザツ",INDEX(データ!#REF!,MATCH(BN384,データ!#REF!),MATCH(BL384,データ!#REF!)),""))))</f>
        <v/>
      </c>
      <c r="BU384" s="22" t="str">
        <f t="shared" si="583"/>
        <v/>
      </c>
      <c r="BV384" s="21" t="str">
        <f t="shared" si="584"/>
        <v/>
      </c>
      <c r="BW384" s="27" t="str">
        <f t="shared" si="585"/>
        <v/>
      </c>
      <c r="BX384" s="24" t="str">
        <f t="shared" si="586"/>
        <v/>
      </c>
      <c r="BY384" s="25" t="str">
        <f t="shared" si="587"/>
        <v>0</v>
      </c>
      <c r="BZ384" s="26" t="str">
        <f t="shared" si="588"/>
        <v/>
      </c>
      <c r="CA384" s="26" t="str">
        <f t="shared" si="589"/>
        <v/>
      </c>
      <c r="CB384" s="26" t="str">
        <f t="shared" si="590"/>
        <v/>
      </c>
      <c r="CC384" s="27" t="str">
        <f t="shared" si="591"/>
        <v/>
      </c>
      <c r="CD384" s="26" t="str">
        <f t="shared" si="592"/>
        <v/>
      </c>
      <c r="CE384" s="26" t="str">
        <f t="shared" si="593"/>
        <v/>
      </c>
      <c r="CF384" s="45" t="s">
        <v>30</v>
      </c>
      <c r="CG384" s="55" t="str">
        <f>IF(ＣＳＶ貼付用!CM370="","",ＣＳＶ貼付用!CM370)</f>
        <v/>
      </c>
      <c r="CH384" s="38" t="str">
        <f>IF(ＣＳＶ貼付用!CO370="","",ＣＳＶ貼付用!CO370)</f>
        <v/>
      </c>
      <c r="CI384" s="38" t="str">
        <f>IF(ＣＳＶ貼付用!CQ370="","",ＣＳＶ貼付用!CQ370)</f>
        <v/>
      </c>
      <c r="CJ384" s="40" t="str">
        <f t="shared" si="594"/>
        <v/>
      </c>
      <c r="CK384" s="41" t="str">
        <f>IF(林齢計算用!D370="","",林齢計算用!D370)</f>
        <v/>
      </c>
      <c r="CL384" s="41" t="str">
        <f t="shared" si="595"/>
        <v/>
      </c>
      <c r="CM384" s="41" t="str">
        <f t="shared" si="596"/>
        <v/>
      </c>
      <c r="CN384" s="23" t="str">
        <f>IF(CI384="スギ",INDEX(データ!$C$7:$E$26,MATCH(CL384,データ!$B$7:$B$26),MATCH(CJ384,データ!$C$6:$E$6)),IF(CI384="ヒノキ",INDEX(データ!$C$32:$E$51,MATCH(CL384,データ!$B$32:$B$51),MATCH(CJ384,データ!$C$31:$E$31)),IF(CI384="マツ",INDEX(データ!#REF!,MATCH(CL384,データ!#REF!),MATCH(CJ384,データ!#REF!)),IF(CI384="ザツ",INDEX(データ!#REF!,MATCH(CL384,データ!#REF!),MATCH(CJ384,データ!#REF!)),""))))</f>
        <v/>
      </c>
      <c r="CO384" s="22" t="str">
        <f t="shared" si="549"/>
        <v/>
      </c>
      <c r="CP384" s="21" t="str">
        <f t="shared" si="597"/>
        <v/>
      </c>
      <c r="CQ384" s="21" t="str">
        <f t="shared" si="598"/>
        <v/>
      </c>
      <c r="CR384" s="24" t="str">
        <f>IF(CI384="スギ",INDEX(データ!$H$7:$J$26,MATCH(CL384,データ!$G$7:$G$26),MATCH(CJ384,データ!$H$6:$J$6)),IF(CI384="ヒノキ",INDEX(データ!$H$32:$J$51,MATCH(CL384,データ!$G$32:$G$51),MATCH(CJ384,データ!$H$31:$J$31)),IF(CI384="マツ",INDEX(データ!#REF!,MATCH(CL384,データ!#REF!),MATCH(CJ384,データ!#REF!)),IF(CI384="ザツ",INDEX(データ!#REF!,MATCH(CL384,データ!#REF!),MATCH(CJ384,データ!#REF!)),""))))</f>
        <v/>
      </c>
      <c r="CS384" s="22" t="str">
        <f t="shared" si="599"/>
        <v/>
      </c>
      <c r="CT384" s="21" t="str">
        <f t="shared" si="600"/>
        <v/>
      </c>
      <c r="CU384" s="27" t="str">
        <f t="shared" si="601"/>
        <v/>
      </c>
      <c r="CV384" s="24" t="str">
        <f t="shared" si="602"/>
        <v/>
      </c>
      <c r="CW384" s="25" t="str">
        <f t="shared" si="603"/>
        <v>0</v>
      </c>
      <c r="CX384" s="26" t="str">
        <f t="shared" si="604"/>
        <v/>
      </c>
      <c r="CY384" s="26" t="str">
        <f t="shared" si="605"/>
        <v/>
      </c>
      <c r="CZ384" s="26" t="str">
        <f t="shared" si="606"/>
        <v/>
      </c>
      <c r="DA384" s="27" t="str">
        <f t="shared" si="607"/>
        <v/>
      </c>
      <c r="DB384" s="26" t="str">
        <f t="shared" si="608"/>
        <v/>
      </c>
      <c r="DC384" s="26" t="str">
        <f t="shared" si="609"/>
        <v/>
      </c>
      <c r="DD384" s="45" t="s">
        <v>30</v>
      </c>
      <c r="DE384" s="55" t="str">
        <f>IF(ＣＳＶ貼付用!DB370="","",ＣＳＶ貼付用!DB370)</f>
        <v/>
      </c>
      <c r="DF384" s="38" t="str">
        <f>IF(ＣＳＶ貼付用!DD370="","",ＣＳＶ貼付用!DD370)</f>
        <v/>
      </c>
      <c r="DG384" s="38" t="str">
        <f>IF(ＣＳＶ貼付用!DF370="","",ＣＳＶ貼付用!DF370)</f>
        <v/>
      </c>
      <c r="DH384" s="40" t="str">
        <f t="shared" si="610"/>
        <v/>
      </c>
      <c r="DI384" s="41" t="str">
        <f>IF(林齢計算用!E370="","",林齢計算用!E370)</f>
        <v/>
      </c>
      <c r="DJ384" s="41" t="str">
        <f t="shared" si="611"/>
        <v/>
      </c>
      <c r="DK384" s="41" t="str">
        <f t="shared" si="612"/>
        <v/>
      </c>
      <c r="DL384" s="23" t="str">
        <f>IF(DG384="スギ",INDEX(データ!$C$7:$E$26,MATCH(DJ384,データ!$B$7:$B$26),MATCH(DH384,データ!$C$6:$E$6)),IF(DG384="ヒノキ",INDEX(データ!$C$32:$E$51,MATCH(DJ384,データ!$B$32:$B$51),MATCH(DH384,データ!$C$31:$E$31)),IF(DG384="マツ",INDEX(データ!#REF!,MATCH(DJ384,データ!#REF!),MATCH(DH384,データ!#REF!)),IF(DG384="ザツ",INDEX(データ!#REF!,MATCH(DJ384,データ!#REF!),MATCH(DH384,データ!#REF!)),""))))</f>
        <v/>
      </c>
      <c r="DM384" s="22" t="str">
        <f t="shared" si="550"/>
        <v/>
      </c>
      <c r="DN384" s="21" t="str">
        <f t="shared" si="613"/>
        <v/>
      </c>
      <c r="DO384" s="21" t="str">
        <f t="shared" si="614"/>
        <v/>
      </c>
      <c r="DP384" s="24" t="str">
        <f>IF(DG384="スギ",INDEX(データ!$H$7:$J$26,MATCH(DJ384,データ!$G$7:$G$26),MATCH(DH384,データ!$H$6:$J$6)),IF(DG384="ヒノキ",INDEX(データ!$H$32:$J$51,MATCH(DJ384,データ!$G$32:$G$51),MATCH(DH384,データ!$H$31:$J$31)),IF(DG384="マツ",INDEX(データ!#REF!,MATCH(DJ384,データ!#REF!),MATCH(DH384,データ!#REF!)),IF(DG384="ザツ",INDEX(データ!#REF!,MATCH(DJ384,データ!#REF!),MATCH(DH384,データ!#REF!)),""))))</f>
        <v/>
      </c>
      <c r="DQ384" s="22" t="str">
        <f t="shared" si="615"/>
        <v/>
      </c>
      <c r="DR384" s="21" t="str">
        <f t="shared" si="616"/>
        <v/>
      </c>
      <c r="DS384" s="27" t="str">
        <f t="shared" si="617"/>
        <v/>
      </c>
      <c r="DT384" s="24" t="str">
        <f t="shared" si="618"/>
        <v/>
      </c>
      <c r="DU384" s="25" t="str">
        <f t="shared" si="619"/>
        <v>0</v>
      </c>
      <c r="DV384" s="26" t="str">
        <f t="shared" si="620"/>
        <v/>
      </c>
      <c r="DW384" s="26" t="str">
        <f t="shared" si="621"/>
        <v/>
      </c>
      <c r="DX384" s="26" t="str">
        <f t="shared" si="622"/>
        <v/>
      </c>
      <c r="DY384" s="27" t="str">
        <f t="shared" si="623"/>
        <v/>
      </c>
      <c r="DZ384" s="26" t="str">
        <f t="shared" si="624"/>
        <v/>
      </c>
      <c r="EA384" s="26" t="str">
        <f t="shared" si="625"/>
        <v/>
      </c>
      <c r="EB384" s="45" t="s">
        <v>30</v>
      </c>
      <c r="EC384" s="55" t="str">
        <f>IF(ＣＳＶ貼付用!DQ370="","",ＣＳＶ貼付用!DQ370)</f>
        <v/>
      </c>
      <c r="ED384" s="38" t="str">
        <f>IF(ＣＳＶ貼付用!DS370="","",ＣＳＶ貼付用!DS370)</f>
        <v/>
      </c>
      <c r="EE384" s="38" t="str">
        <f>IF(ＣＳＶ貼付用!DU370="","",ＣＳＶ貼付用!DU370)</f>
        <v/>
      </c>
      <c r="EF384" s="40" t="str">
        <f t="shared" si="626"/>
        <v/>
      </c>
      <c r="EG384" s="41" t="str">
        <f>IF(林齢計算用!F370="","",林齢計算用!F370)</f>
        <v/>
      </c>
      <c r="EH384" s="41" t="str">
        <f t="shared" si="627"/>
        <v/>
      </c>
      <c r="EI384" s="41" t="str">
        <f t="shared" si="628"/>
        <v/>
      </c>
      <c r="EJ384" s="23" t="str">
        <f>IF(EE384="スギ",INDEX(データ!$C$7:$E$26,MATCH(EH384,データ!$B$7:$B$26),MATCH(EF384,データ!$C$6:$E$6)),IF(EE384="ヒノキ",INDEX(データ!$C$32:$E$51,MATCH(EH384,データ!$B$32:$B$51),MATCH(EF384,データ!$C$31:$E$31)),IF(EE384="マツ",INDEX(データ!#REF!,MATCH(EH384,データ!#REF!),MATCH(EF384,データ!#REF!)),IF(EE384="ザツ",INDEX(データ!#REF!,MATCH(EH384,データ!#REF!),MATCH(EF384,データ!#REF!)),""))))</f>
        <v/>
      </c>
      <c r="EK384" s="22" t="str">
        <f t="shared" si="551"/>
        <v/>
      </c>
      <c r="EL384" s="21" t="str">
        <f t="shared" si="629"/>
        <v/>
      </c>
      <c r="EM384" s="21" t="str">
        <f t="shared" si="630"/>
        <v/>
      </c>
      <c r="EN384" s="24" t="str">
        <f>IF(EE384="スギ",INDEX(データ!$H$7:$J$26,MATCH(EH384,データ!$G$7:$G$26),MATCH(EF384,データ!$H$6:$J$6)),IF(EE384="ヒノキ",INDEX(データ!$H$32:$J$51,MATCH(EH384,データ!$G$32:$G$51),MATCH(EF384,データ!$H$31:$J$31)),IF(EE384="マツ",INDEX(データ!#REF!,MATCH(EH384,データ!#REF!),MATCH(EF384,データ!#REF!)),IF(EE384="ザツ",INDEX(データ!#REF!,MATCH(EH384,データ!#REF!),MATCH(EF384,データ!#REF!)),""))))</f>
        <v/>
      </c>
      <c r="EO384" s="22" t="str">
        <f t="shared" si="631"/>
        <v/>
      </c>
      <c r="EP384" s="21" t="str">
        <f t="shared" si="632"/>
        <v/>
      </c>
      <c r="EQ384" s="27" t="str">
        <f t="shared" si="633"/>
        <v/>
      </c>
      <c r="ER384" s="24" t="str">
        <f t="shared" si="634"/>
        <v/>
      </c>
      <c r="ES384" s="25" t="str">
        <f t="shared" si="635"/>
        <v>0</v>
      </c>
      <c r="ET384" s="26" t="str">
        <f t="shared" si="636"/>
        <v/>
      </c>
      <c r="EU384" s="26" t="str">
        <f t="shared" si="637"/>
        <v/>
      </c>
      <c r="EV384" s="26" t="str">
        <f t="shared" si="638"/>
        <v/>
      </c>
      <c r="EW384" s="27" t="str">
        <f t="shared" si="639"/>
        <v/>
      </c>
      <c r="EX384" s="26" t="str">
        <f t="shared" si="640"/>
        <v/>
      </c>
      <c r="EY384" s="26" t="str">
        <f t="shared" si="641"/>
        <v/>
      </c>
      <c r="EZ384" s="26">
        <f t="shared" si="642"/>
        <v>0</v>
      </c>
      <c r="FA384" s="43"/>
    </row>
    <row r="385" spans="1:157" ht="15.95" customHeight="1" x14ac:dyDescent="0.15">
      <c r="A385" s="21"/>
      <c r="B385" s="36" t="str">
        <f>IF(ＣＳＶ貼付用!G371="","",ＣＳＶ貼付用!G371)</f>
        <v/>
      </c>
      <c r="C385" s="36" t="str">
        <f>IF(ＣＳＶ貼付用!I371="","",ＣＳＶ貼付用!I371)</f>
        <v/>
      </c>
      <c r="D385" s="36" t="str">
        <f>IF(ＣＳＶ貼付用!J371="","",ＣＳＶ貼付用!J371)</f>
        <v/>
      </c>
      <c r="E385" s="36" t="str">
        <f>IF(ＣＳＶ貼付用!F371="","",ＣＳＶ貼付用!F371)</f>
        <v/>
      </c>
      <c r="F385" s="38" t="str">
        <f>IF(ＣＳＶ貼付用!T371="","",ＣＳＶ貼付用!T371)</f>
        <v/>
      </c>
      <c r="G385" s="38"/>
      <c r="H385" s="38" t="str">
        <f>IF(ＣＳＶ貼付用!GJ371="","",ＣＳＶ貼付用!GJ371)</f>
        <v/>
      </c>
      <c r="I385" s="38" t="str">
        <f>IF(ＣＳＶ貼付用!GL371="","",ＣＳＶ貼付用!GL371)</f>
        <v/>
      </c>
      <c r="J385" s="38" t="str">
        <f>IF(ＣＳＶ貼付用!GN371="","",ＣＳＶ貼付用!GN371)</f>
        <v/>
      </c>
      <c r="K385" s="38" t="str">
        <f>IF(ＣＳＶ貼付用!GP371="","",ＣＳＶ貼付用!GP371)</f>
        <v/>
      </c>
      <c r="L385" s="45" t="s">
        <v>30</v>
      </c>
      <c r="M385" s="55" t="str">
        <f>IF(ＣＳＶ貼付用!AT371="","",ＣＳＶ貼付用!AT371)</f>
        <v/>
      </c>
      <c r="N385" s="38" t="str">
        <f>IF(ＣＳＶ貼付用!AV371="","",ＣＳＶ貼付用!AV371)</f>
        <v/>
      </c>
      <c r="O385" s="38" t="str">
        <f>IF(ＣＳＶ貼付用!AX371="","",ＣＳＶ貼付用!AX371)</f>
        <v/>
      </c>
      <c r="P385" s="40" t="str">
        <f>IF(ＣＳＶ貼付用!FE371="","",ＣＳＶ貼付用!FE371)</f>
        <v/>
      </c>
      <c r="Q385" s="41" t="str">
        <f>IF(林齢計算用!A371="","",林齢計算用!A371)</f>
        <v/>
      </c>
      <c r="R385" s="41" t="str">
        <f t="shared" si="552"/>
        <v/>
      </c>
      <c r="S385" s="56" t="str">
        <f>IF(ＣＳＶ貼付用!EG371="","",ＣＳＶ貼付用!EG371*10)</f>
        <v/>
      </c>
      <c r="T385" s="23" t="str">
        <f>IF(O385="スギ",INDEX(データ!$C$7:$E$26,MATCH(R385,データ!$B$7:$B$26),MATCH(P385,データ!$C$6:$E$6)),IF(O385="ヒノキ",INDEX(データ!$C$32:$E$51,MATCH(R385,データ!$B$32:$B$51),MATCH(P385,データ!$C$31:$E$31)),IF(O385="マツ",INDEX(データ!#REF!,MATCH(R385,データ!#REF!),MATCH(P385,データ!#REF!)),IF(O385="ザツ",INDEX(データ!#REF!,MATCH(R385,データ!#REF!),MATCH(P385,データ!#REF!)),""))))</f>
        <v/>
      </c>
      <c r="U385" s="22" t="str">
        <f t="shared" si="643"/>
        <v/>
      </c>
      <c r="V385" s="21" t="str">
        <f t="shared" si="647"/>
        <v/>
      </c>
      <c r="W385" s="21" t="str">
        <f t="shared" si="644"/>
        <v/>
      </c>
      <c r="X385" s="23" t="str">
        <f>IF(O385="スギ",INDEX(データ!$H$7:$J$26,MATCH(R385,データ!$G$7:$G$26),MATCH(P385,データ!$H$6:$J$6)),IF(O385="ヒノキ",INDEX(データ!$H$32:$J$51,MATCH(R385,データ!$G$32:$G$51),MATCH(P385,データ!$H$31:$J$31)),IF(O385="マツ",INDEX(データ!#REF!,MATCH(R385,データ!#REF!),MATCH(P385,データ!#REF!)),IF(O385="ザツ",INDEX(データ!#REF!,MATCH(R385,データ!#REF!),MATCH(P385,データ!#REF!)),""))))</f>
        <v/>
      </c>
      <c r="Y385" s="22" t="str">
        <f t="shared" si="645"/>
        <v/>
      </c>
      <c r="Z385" s="21" t="str">
        <f t="shared" si="646"/>
        <v/>
      </c>
      <c r="AA385" s="27" t="str">
        <f t="shared" si="553"/>
        <v/>
      </c>
      <c r="AB385" s="24" t="str">
        <f t="shared" si="554"/>
        <v/>
      </c>
      <c r="AC385" s="25" t="str">
        <f t="shared" si="555"/>
        <v>0</v>
      </c>
      <c r="AD385" s="26" t="str">
        <f t="shared" si="556"/>
        <v/>
      </c>
      <c r="AE385" s="26" t="str">
        <f t="shared" si="557"/>
        <v/>
      </c>
      <c r="AF385" s="26" t="str">
        <f t="shared" si="558"/>
        <v/>
      </c>
      <c r="AG385" s="27" t="str">
        <f t="shared" si="559"/>
        <v/>
      </c>
      <c r="AH385" s="26" t="str">
        <f t="shared" si="560"/>
        <v/>
      </c>
      <c r="AI385" s="26" t="str">
        <f t="shared" si="561"/>
        <v/>
      </c>
      <c r="AJ385" s="45" t="s">
        <v>30</v>
      </c>
      <c r="AK385" s="55" t="str">
        <f>IF(ＣＳＶ貼付用!BI371="","",ＣＳＶ貼付用!BI371)</f>
        <v/>
      </c>
      <c r="AL385" s="38" t="str">
        <f>IF(ＣＳＶ貼付用!BK371="","",ＣＳＶ貼付用!BK371)</f>
        <v/>
      </c>
      <c r="AM385" s="38" t="str">
        <f>IF(ＣＳＶ貼付用!BM371="","",ＣＳＶ貼付用!BM371)</f>
        <v/>
      </c>
      <c r="AN385" s="40" t="str">
        <f t="shared" si="562"/>
        <v/>
      </c>
      <c r="AO385" s="41" t="str">
        <f>IF(林齢計算用!B371="","",林齢計算用!B371)</f>
        <v/>
      </c>
      <c r="AP385" s="41" t="str">
        <f t="shared" si="563"/>
        <v/>
      </c>
      <c r="AQ385" s="41" t="str">
        <f t="shared" si="564"/>
        <v/>
      </c>
      <c r="AR385" s="23" t="str">
        <f>IF(AM385="スギ",INDEX(データ!$C$7:$E$26,MATCH(AP385,データ!$B$7:$B$26),MATCH(AN385,データ!$C$6:$E$6)),IF(AM385="ヒノキ",INDEX(データ!$C$32:$E$51,MATCH(AP385,データ!$B$32:$B$51),MATCH(AN385,データ!$C$31:$E$31)),IF(AM385="マツ",INDEX(データ!#REF!,MATCH(AP385,データ!#REF!),MATCH(AN385,データ!#REF!)),IF(AM385="ザツ",INDEX(データ!#REF!,MATCH(AP385,データ!#REF!),MATCH(AN385,データ!#REF!)),""))))</f>
        <v/>
      </c>
      <c r="AS385" s="22" t="str">
        <f t="shared" si="547"/>
        <v/>
      </c>
      <c r="AT385" s="21" t="str">
        <f t="shared" si="565"/>
        <v/>
      </c>
      <c r="AU385" s="21" t="str">
        <f t="shared" si="566"/>
        <v/>
      </c>
      <c r="AV385" s="24" t="str">
        <f>IF(AM385="スギ",INDEX(データ!$H$7:$J$26,MATCH(AP385,データ!$G$7:$G$26),MATCH(AN385,データ!$H$6:$J$6)),IF(AM385="ヒノキ",INDEX(データ!$H$32:$J$51,MATCH(AP385,データ!$G$32:$G$51),MATCH(AN385,データ!$H$31:$J$31)),IF(AM385="マツ",INDEX(データ!#REF!,MATCH(AP385,データ!#REF!),MATCH(AN385,データ!#REF!)),IF(AM385="ザツ",INDEX(データ!#REF!,MATCH(AP385,データ!#REF!),MATCH(AN385,データ!#REF!)),""))))</f>
        <v/>
      </c>
      <c r="AW385" s="22" t="str">
        <f t="shared" si="567"/>
        <v/>
      </c>
      <c r="AX385" s="21" t="str">
        <f t="shared" si="568"/>
        <v/>
      </c>
      <c r="AY385" s="27" t="str">
        <f t="shared" si="569"/>
        <v/>
      </c>
      <c r="AZ385" s="24" t="str">
        <f t="shared" si="570"/>
        <v/>
      </c>
      <c r="BA385" s="25" t="str">
        <f t="shared" si="571"/>
        <v>0</v>
      </c>
      <c r="BB385" s="26" t="str">
        <f t="shared" si="572"/>
        <v/>
      </c>
      <c r="BC385" s="26" t="str">
        <f t="shared" si="573"/>
        <v/>
      </c>
      <c r="BD385" s="26" t="str">
        <f t="shared" si="574"/>
        <v/>
      </c>
      <c r="BE385" s="27" t="str">
        <f t="shared" si="575"/>
        <v/>
      </c>
      <c r="BF385" s="26" t="str">
        <f t="shared" si="576"/>
        <v/>
      </c>
      <c r="BG385" s="26" t="str">
        <f t="shared" si="577"/>
        <v/>
      </c>
      <c r="BH385" s="45" t="s">
        <v>30</v>
      </c>
      <c r="BI385" s="55" t="str">
        <f>IF(ＣＳＶ貼付用!BX371="","",ＣＳＶ貼付用!BX371)</f>
        <v/>
      </c>
      <c r="BJ385" s="38" t="str">
        <f>IF(ＣＳＶ貼付用!BZ371="","",ＣＳＶ貼付用!BZ371)</f>
        <v/>
      </c>
      <c r="BK385" s="38" t="str">
        <f>IF(ＣＳＶ貼付用!CB371="","",ＣＳＶ貼付用!CB371)</f>
        <v/>
      </c>
      <c r="BL385" s="40" t="str">
        <f t="shared" si="578"/>
        <v/>
      </c>
      <c r="BM385" s="41" t="str">
        <f>IF(林齢計算用!C371="","",林齢計算用!C371)</f>
        <v/>
      </c>
      <c r="BN385" s="41" t="str">
        <f t="shared" si="579"/>
        <v/>
      </c>
      <c r="BO385" s="41" t="str">
        <f t="shared" si="580"/>
        <v/>
      </c>
      <c r="BP385" s="23" t="str">
        <f>IF(BK385="スギ",INDEX(データ!$C$7:$E$26,MATCH(BN385,データ!$B$7:$B$26),MATCH(BL385,データ!$C$6:$E$6)),IF(BK385="ヒノキ",INDEX(データ!$C$32:$E$51,MATCH(BN385,データ!$B$32:$B$51),MATCH(BL385,データ!$C$31:$E$31)),IF(BK385="マツ",INDEX(データ!#REF!,MATCH(BN385,データ!#REF!),MATCH(BL385,データ!#REF!)),IF(BK385="ザツ",INDEX(データ!#REF!,MATCH(BN385,データ!#REF!),MATCH(BL385,データ!#REF!)),""))))</f>
        <v/>
      </c>
      <c r="BQ385" s="22" t="str">
        <f t="shared" si="548"/>
        <v/>
      </c>
      <c r="BR385" s="21" t="str">
        <f t="shared" si="581"/>
        <v/>
      </c>
      <c r="BS385" s="21" t="str">
        <f t="shared" si="582"/>
        <v/>
      </c>
      <c r="BT385" s="24" t="str">
        <f>IF(BK385="スギ",INDEX(データ!$H$7:$J$26,MATCH(BN385,データ!$G$7:$G$26),MATCH(BL385,データ!$H$6:$J$6)),IF(BK385="ヒノキ",INDEX(データ!$H$32:$J$51,MATCH(BN385,データ!$G$32:$G$51),MATCH(BL385,データ!$H$31:$J$31)),IF(BK385="マツ",INDEX(データ!#REF!,MATCH(BN385,データ!#REF!),MATCH(BL385,データ!#REF!)),IF(BK385="ザツ",INDEX(データ!#REF!,MATCH(BN385,データ!#REF!),MATCH(BL385,データ!#REF!)),""))))</f>
        <v/>
      </c>
      <c r="BU385" s="22" t="str">
        <f t="shared" si="583"/>
        <v/>
      </c>
      <c r="BV385" s="21" t="str">
        <f t="shared" si="584"/>
        <v/>
      </c>
      <c r="BW385" s="27" t="str">
        <f t="shared" si="585"/>
        <v/>
      </c>
      <c r="BX385" s="24" t="str">
        <f t="shared" si="586"/>
        <v/>
      </c>
      <c r="BY385" s="25" t="str">
        <f t="shared" si="587"/>
        <v>0</v>
      </c>
      <c r="BZ385" s="26" t="str">
        <f t="shared" si="588"/>
        <v/>
      </c>
      <c r="CA385" s="26" t="str">
        <f t="shared" si="589"/>
        <v/>
      </c>
      <c r="CB385" s="26" t="str">
        <f t="shared" si="590"/>
        <v/>
      </c>
      <c r="CC385" s="27" t="str">
        <f t="shared" si="591"/>
        <v/>
      </c>
      <c r="CD385" s="26" t="str">
        <f t="shared" si="592"/>
        <v/>
      </c>
      <c r="CE385" s="26" t="str">
        <f t="shared" si="593"/>
        <v/>
      </c>
      <c r="CF385" s="45" t="s">
        <v>30</v>
      </c>
      <c r="CG385" s="55" t="str">
        <f>IF(ＣＳＶ貼付用!CM371="","",ＣＳＶ貼付用!CM371)</f>
        <v/>
      </c>
      <c r="CH385" s="38" t="str">
        <f>IF(ＣＳＶ貼付用!CO371="","",ＣＳＶ貼付用!CO371)</f>
        <v/>
      </c>
      <c r="CI385" s="38" t="str">
        <f>IF(ＣＳＶ貼付用!CQ371="","",ＣＳＶ貼付用!CQ371)</f>
        <v/>
      </c>
      <c r="CJ385" s="40" t="str">
        <f t="shared" si="594"/>
        <v/>
      </c>
      <c r="CK385" s="41" t="str">
        <f>IF(林齢計算用!D371="","",林齢計算用!D371)</f>
        <v/>
      </c>
      <c r="CL385" s="41" t="str">
        <f t="shared" si="595"/>
        <v/>
      </c>
      <c r="CM385" s="41" t="str">
        <f t="shared" si="596"/>
        <v/>
      </c>
      <c r="CN385" s="23" t="str">
        <f>IF(CI385="スギ",INDEX(データ!$C$7:$E$26,MATCH(CL385,データ!$B$7:$B$26),MATCH(CJ385,データ!$C$6:$E$6)),IF(CI385="ヒノキ",INDEX(データ!$C$32:$E$51,MATCH(CL385,データ!$B$32:$B$51),MATCH(CJ385,データ!$C$31:$E$31)),IF(CI385="マツ",INDEX(データ!#REF!,MATCH(CL385,データ!#REF!),MATCH(CJ385,データ!#REF!)),IF(CI385="ザツ",INDEX(データ!#REF!,MATCH(CL385,データ!#REF!),MATCH(CJ385,データ!#REF!)),""))))</f>
        <v/>
      </c>
      <c r="CO385" s="22" t="str">
        <f t="shared" si="549"/>
        <v/>
      </c>
      <c r="CP385" s="21" t="str">
        <f t="shared" si="597"/>
        <v/>
      </c>
      <c r="CQ385" s="21" t="str">
        <f t="shared" si="598"/>
        <v/>
      </c>
      <c r="CR385" s="24" t="str">
        <f>IF(CI385="スギ",INDEX(データ!$H$7:$J$26,MATCH(CL385,データ!$G$7:$G$26),MATCH(CJ385,データ!$H$6:$J$6)),IF(CI385="ヒノキ",INDEX(データ!$H$32:$J$51,MATCH(CL385,データ!$G$32:$G$51),MATCH(CJ385,データ!$H$31:$J$31)),IF(CI385="マツ",INDEX(データ!#REF!,MATCH(CL385,データ!#REF!),MATCH(CJ385,データ!#REF!)),IF(CI385="ザツ",INDEX(データ!#REF!,MATCH(CL385,データ!#REF!),MATCH(CJ385,データ!#REF!)),""))))</f>
        <v/>
      </c>
      <c r="CS385" s="22" t="str">
        <f t="shared" si="599"/>
        <v/>
      </c>
      <c r="CT385" s="21" t="str">
        <f t="shared" si="600"/>
        <v/>
      </c>
      <c r="CU385" s="27" t="str">
        <f t="shared" si="601"/>
        <v/>
      </c>
      <c r="CV385" s="24" t="str">
        <f t="shared" si="602"/>
        <v/>
      </c>
      <c r="CW385" s="25" t="str">
        <f t="shared" si="603"/>
        <v>0</v>
      </c>
      <c r="CX385" s="26" t="str">
        <f t="shared" si="604"/>
        <v/>
      </c>
      <c r="CY385" s="26" t="str">
        <f t="shared" si="605"/>
        <v/>
      </c>
      <c r="CZ385" s="26" t="str">
        <f t="shared" si="606"/>
        <v/>
      </c>
      <c r="DA385" s="27" t="str">
        <f t="shared" si="607"/>
        <v/>
      </c>
      <c r="DB385" s="26" t="str">
        <f t="shared" si="608"/>
        <v/>
      </c>
      <c r="DC385" s="26" t="str">
        <f t="shared" si="609"/>
        <v/>
      </c>
      <c r="DD385" s="45" t="s">
        <v>30</v>
      </c>
      <c r="DE385" s="55" t="str">
        <f>IF(ＣＳＶ貼付用!DB371="","",ＣＳＶ貼付用!DB371)</f>
        <v/>
      </c>
      <c r="DF385" s="38" t="str">
        <f>IF(ＣＳＶ貼付用!DD371="","",ＣＳＶ貼付用!DD371)</f>
        <v/>
      </c>
      <c r="DG385" s="38" t="str">
        <f>IF(ＣＳＶ貼付用!DF371="","",ＣＳＶ貼付用!DF371)</f>
        <v/>
      </c>
      <c r="DH385" s="40" t="str">
        <f t="shared" si="610"/>
        <v/>
      </c>
      <c r="DI385" s="41" t="str">
        <f>IF(林齢計算用!E371="","",林齢計算用!E371)</f>
        <v/>
      </c>
      <c r="DJ385" s="41" t="str">
        <f t="shared" si="611"/>
        <v/>
      </c>
      <c r="DK385" s="41" t="str">
        <f t="shared" si="612"/>
        <v/>
      </c>
      <c r="DL385" s="23" t="str">
        <f>IF(DG385="スギ",INDEX(データ!$C$7:$E$26,MATCH(DJ385,データ!$B$7:$B$26),MATCH(DH385,データ!$C$6:$E$6)),IF(DG385="ヒノキ",INDEX(データ!$C$32:$E$51,MATCH(DJ385,データ!$B$32:$B$51),MATCH(DH385,データ!$C$31:$E$31)),IF(DG385="マツ",INDEX(データ!#REF!,MATCH(DJ385,データ!#REF!),MATCH(DH385,データ!#REF!)),IF(DG385="ザツ",INDEX(データ!#REF!,MATCH(DJ385,データ!#REF!),MATCH(DH385,データ!#REF!)),""))))</f>
        <v/>
      </c>
      <c r="DM385" s="22" t="str">
        <f t="shared" si="550"/>
        <v/>
      </c>
      <c r="DN385" s="21" t="str">
        <f t="shared" si="613"/>
        <v/>
      </c>
      <c r="DO385" s="21" t="str">
        <f t="shared" si="614"/>
        <v/>
      </c>
      <c r="DP385" s="24" t="str">
        <f>IF(DG385="スギ",INDEX(データ!$H$7:$J$26,MATCH(DJ385,データ!$G$7:$G$26),MATCH(DH385,データ!$H$6:$J$6)),IF(DG385="ヒノキ",INDEX(データ!$H$32:$J$51,MATCH(DJ385,データ!$G$32:$G$51),MATCH(DH385,データ!$H$31:$J$31)),IF(DG385="マツ",INDEX(データ!#REF!,MATCH(DJ385,データ!#REF!),MATCH(DH385,データ!#REF!)),IF(DG385="ザツ",INDEX(データ!#REF!,MATCH(DJ385,データ!#REF!),MATCH(DH385,データ!#REF!)),""))))</f>
        <v/>
      </c>
      <c r="DQ385" s="22" t="str">
        <f t="shared" si="615"/>
        <v/>
      </c>
      <c r="DR385" s="21" t="str">
        <f t="shared" si="616"/>
        <v/>
      </c>
      <c r="DS385" s="27" t="str">
        <f t="shared" si="617"/>
        <v/>
      </c>
      <c r="DT385" s="24" t="str">
        <f t="shared" si="618"/>
        <v/>
      </c>
      <c r="DU385" s="25" t="str">
        <f t="shared" si="619"/>
        <v>0</v>
      </c>
      <c r="DV385" s="26" t="str">
        <f t="shared" si="620"/>
        <v/>
      </c>
      <c r="DW385" s="26" t="str">
        <f t="shared" si="621"/>
        <v/>
      </c>
      <c r="DX385" s="26" t="str">
        <f t="shared" si="622"/>
        <v/>
      </c>
      <c r="DY385" s="27" t="str">
        <f t="shared" si="623"/>
        <v/>
      </c>
      <c r="DZ385" s="26" t="str">
        <f t="shared" si="624"/>
        <v/>
      </c>
      <c r="EA385" s="26" t="str">
        <f t="shared" si="625"/>
        <v/>
      </c>
      <c r="EB385" s="45" t="s">
        <v>30</v>
      </c>
      <c r="EC385" s="55" t="str">
        <f>IF(ＣＳＶ貼付用!DQ371="","",ＣＳＶ貼付用!DQ371)</f>
        <v/>
      </c>
      <c r="ED385" s="38" t="str">
        <f>IF(ＣＳＶ貼付用!DS371="","",ＣＳＶ貼付用!DS371)</f>
        <v/>
      </c>
      <c r="EE385" s="38" t="str">
        <f>IF(ＣＳＶ貼付用!DU371="","",ＣＳＶ貼付用!DU371)</f>
        <v/>
      </c>
      <c r="EF385" s="40" t="str">
        <f t="shared" si="626"/>
        <v/>
      </c>
      <c r="EG385" s="41" t="str">
        <f>IF(林齢計算用!F371="","",林齢計算用!F371)</f>
        <v/>
      </c>
      <c r="EH385" s="41" t="str">
        <f t="shared" si="627"/>
        <v/>
      </c>
      <c r="EI385" s="41" t="str">
        <f t="shared" si="628"/>
        <v/>
      </c>
      <c r="EJ385" s="23" t="str">
        <f>IF(EE385="スギ",INDEX(データ!$C$7:$E$26,MATCH(EH385,データ!$B$7:$B$26),MATCH(EF385,データ!$C$6:$E$6)),IF(EE385="ヒノキ",INDEX(データ!$C$32:$E$51,MATCH(EH385,データ!$B$32:$B$51),MATCH(EF385,データ!$C$31:$E$31)),IF(EE385="マツ",INDEX(データ!#REF!,MATCH(EH385,データ!#REF!),MATCH(EF385,データ!#REF!)),IF(EE385="ザツ",INDEX(データ!#REF!,MATCH(EH385,データ!#REF!),MATCH(EF385,データ!#REF!)),""))))</f>
        <v/>
      </c>
      <c r="EK385" s="22" t="str">
        <f t="shared" si="551"/>
        <v/>
      </c>
      <c r="EL385" s="21" t="str">
        <f t="shared" si="629"/>
        <v/>
      </c>
      <c r="EM385" s="21" t="str">
        <f t="shared" si="630"/>
        <v/>
      </c>
      <c r="EN385" s="24" t="str">
        <f>IF(EE385="スギ",INDEX(データ!$H$7:$J$26,MATCH(EH385,データ!$G$7:$G$26),MATCH(EF385,データ!$H$6:$J$6)),IF(EE385="ヒノキ",INDEX(データ!$H$32:$J$51,MATCH(EH385,データ!$G$32:$G$51),MATCH(EF385,データ!$H$31:$J$31)),IF(EE385="マツ",INDEX(データ!#REF!,MATCH(EH385,データ!#REF!),MATCH(EF385,データ!#REF!)),IF(EE385="ザツ",INDEX(データ!#REF!,MATCH(EH385,データ!#REF!),MATCH(EF385,データ!#REF!)),""))))</f>
        <v/>
      </c>
      <c r="EO385" s="22" t="str">
        <f t="shared" si="631"/>
        <v/>
      </c>
      <c r="EP385" s="21" t="str">
        <f t="shared" si="632"/>
        <v/>
      </c>
      <c r="EQ385" s="27" t="str">
        <f t="shared" si="633"/>
        <v/>
      </c>
      <c r="ER385" s="24" t="str">
        <f t="shared" si="634"/>
        <v/>
      </c>
      <c r="ES385" s="25" t="str">
        <f t="shared" si="635"/>
        <v>0</v>
      </c>
      <c r="ET385" s="26" t="str">
        <f t="shared" si="636"/>
        <v/>
      </c>
      <c r="EU385" s="26" t="str">
        <f t="shared" si="637"/>
        <v/>
      </c>
      <c r="EV385" s="26" t="str">
        <f t="shared" si="638"/>
        <v/>
      </c>
      <c r="EW385" s="27" t="str">
        <f t="shared" si="639"/>
        <v/>
      </c>
      <c r="EX385" s="26" t="str">
        <f t="shared" si="640"/>
        <v/>
      </c>
      <c r="EY385" s="26" t="str">
        <f t="shared" si="641"/>
        <v/>
      </c>
      <c r="EZ385" s="26">
        <f t="shared" si="642"/>
        <v>0</v>
      </c>
      <c r="FA385" s="43"/>
    </row>
    <row r="386" spans="1:157" ht="15.95" customHeight="1" x14ac:dyDescent="0.15">
      <c r="A386" s="21"/>
      <c r="B386" s="36" t="str">
        <f>IF(ＣＳＶ貼付用!G372="","",ＣＳＶ貼付用!G372)</f>
        <v/>
      </c>
      <c r="C386" s="36" t="str">
        <f>IF(ＣＳＶ貼付用!I372="","",ＣＳＶ貼付用!I372)</f>
        <v/>
      </c>
      <c r="D386" s="36" t="str">
        <f>IF(ＣＳＶ貼付用!J372="","",ＣＳＶ貼付用!J372)</f>
        <v/>
      </c>
      <c r="E386" s="36" t="str">
        <f>IF(ＣＳＶ貼付用!F372="","",ＣＳＶ貼付用!F372)</f>
        <v/>
      </c>
      <c r="F386" s="38" t="str">
        <f>IF(ＣＳＶ貼付用!T372="","",ＣＳＶ貼付用!T372)</f>
        <v/>
      </c>
      <c r="G386" s="38"/>
      <c r="H386" s="38" t="str">
        <f>IF(ＣＳＶ貼付用!GJ372="","",ＣＳＶ貼付用!GJ372)</f>
        <v/>
      </c>
      <c r="I386" s="38" t="str">
        <f>IF(ＣＳＶ貼付用!GL372="","",ＣＳＶ貼付用!GL372)</f>
        <v/>
      </c>
      <c r="J386" s="38" t="str">
        <f>IF(ＣＳＶ貼付用!GN372="","",ＣＳＶ貼付用!GN372)</f>
        <v/>
      </c>
      <c r="K386" s="38" t="str">
        <f>IF(ＣＳＶ貼付用!GP372="","",ＣＳＶ貼付用!GP372)</f>
        <v/>
      </c>
      <c r="L386" s="45" t="s">
        <v>30</v>
      </c>
      <c r="M386" s="55" t="str">
        <f>IF(ＣＳＶ貼付用!AT372="","",ＣＳＶ貼付用!AT372)</f>
        <v/>
      </c>
      <c r="N386" s="38" t="str">
        <f>IF(ＣＳＶ貼付用!AV372="","",ＣＳＶ貼付用!AV372)</f>
        <v/>
      </c>
      <c r="O386" s="38" t="str">
        <f>IF(ＣＳＶ貼付用!AX372="","",ＣＳＶ貼付用!AX372)</f>
        <v/>
      </c>
      <c r="P386" s="40" t="str">
        <f>IF(ＣＳＶ貼付用!FE372="","",ＣＳＶ貼付用!FE372)</f>
        <v/>
      </c>
      <c r="Q386" s="41" t="str">
        <f>IF(林齢計算用!A372="","",林齢計算用!A372)</f>
        <v/>
      </c>
      <c r="R386" s="41" t="str">
        <f t="shared" si="552"/>
        <v/>
      </c>
      <c r="S386" s="56" t="str">
        <f>IF(ＣＳＶ貼付用!EG372="","",ＣＳＶ貼付用!EG372*10)</f>
        <v/>
      </c>
      <c r="T386" s="23" t="str">
        <f>IF(O386="スギ",INDEX(データ!$C$7:$E$26,MATCH(R386,データ!$B$7:$B$26),MATCH(P386,データ!$C$6:$E$6)),IF(O386="ヒノキ",INDEX(データ!$C$32:$E$51,MATCH(R386,データ!$B$32:$B$51),MATCH(P386,データ!$C$31:$E$31)),IF(O386="マツ",INDEX(データ!#REF!,MATCH(R386,データ!#REF!),MATCH(P386,データ!#REF!)),IF(O386="ザツ",INDEX(データ!#REF!,MATCH(R386,データ!#REF!),MATCH(P386,データ!#REF!)),""))))</f>
        <v/>
      </c>
      <c r="U386" s="22" t="str">
        <f t="shared" si="643"/>
        <v/>
      </c>
      <c r="V386" s="21" t="str">
        <f t="shared" si="647"/>
        <v/>
      </c>
      <c r="W386" s="21" t="str">
        <f t="shared" si="644"/>
        <v/>
      </c>
      <c r="X386" s="23" t="str">
        <f>IF(O386="スギ",INDEX(データ!$H$7:$J$26,MATCH(R386,データ!$G$7:$G$26),MATCH(P386,データ!$H$6:$J$6)),IF(O386="ヒノキ",INDEX(データ!$H$32:$J$51,MATCH(R386,データ!$G$32:$G$51),MATCH(P386,データ!$H$31:$J$31)),IF(O386="マツ",INDEX(データ!#REF!,MATCH(R386,データ!#REF!),MATCH(P386,データ!#REF!)),IF(O386="ザツ",INDEX(データ!#REF!,MATCH(R386,データ!#REF!),MATCH(P386,データ!#REF!)),""))))</f>
        <v/>
      </c>
      <c r="Y386" s="22" t="str">
        <f t="shared" si="645"/>
        <v/>
      </c>
      <c r="Z386" s="21" t="str">
        <f t="shared" si="646"/>
        <v/>
      </c>
      <c r="AA386" s="27" t="str">
        <f t="shared" si="553"/>
        <v/>
      </c>
      <c r="AB386" s="24" t="str">
        <f t="shared" si="554"/>
        <v/>
      </c>
      <c r="AC386" s="25" t="str">
        <f t="shared" si="555"/>
        <v>0</v>
      </c>
      <c r="AD386" s="26" t="str">
        <f t="shared" si="556"/>
        <v/>
      </c>
      <c r="AE386" s="26" t="str">
        <f t="shared" si="557"/>
        <v/>
      </c>
      <c r="AF386" s="26" t="str">
        <f t="shared" si="558"/>
        <v/>
      </c>
      <c r="AG386" s="27" t="str">
        <f t="shared" si="559"/>
        <v/>
      </c>
      <c r="AH386" s="26" t="str">
        <f t="shared" si="560"/>
        <v/>
      </c>
      <c r="AI386" s="26" t="str">
        <f t="shared" si="561"/>
        <v/>
      </c>
      <c r="AJ386" s="45" t="s">
        <v>30</v>
      </c>
      <c r="AK386" s="55" t="str">
        <f>IF(ＣＳＶ貼付用!BI372="","",ＣＳＶ貼付用!BI372)</f>
        <v/>
      </c>
      <c r="AL386" s="38" t="str">
        <f>IF(ＣＳＶ貼付用!BK372="","",ＣＳＶ貼付用!BK372)</f>
        <v/>
      </c>
      <c r="AM386" s="38" t="str">
        <f>IF(ＣＳＶ貼付用!BM372="","",ＣＳＶ貼付用!BM372)</f>
        <v/>
      </c>
      <c r="AN386" s="40" t="str">
        <f t="shared" si="562"/>
        <v/>
      </c>
      <c r="AO386" s="41" t="str">
        <f>IF(林齢計算用!B372="","",林齢計算用!B372)</f>
        <v/>
      </c>
      <c r="AP386" s="41" t="str">
        <f t="shared" si="563"/>
        <v/>
      </c>
      <c r="AQ386" s="41" t="str">
        <f t="shared" si="564"/>
        <v/>
      </c>
      <c r="AR386" s="23" t="str">
        <f>IF(AM386="スギ",INDEX(データ!$C$7:$E$26,MATCH(AP386,データ!$B$7:$B$26),MATCH(AN386,データ!$C$6:$E$6)),IF(AM386="ヒノキ",INDEX(データ!$C$32:$E$51,MATCH(AP386,データ!$B$32:$B$51),MATCH(AN386,データ!$C$31:$E$31)),IF(AM386="マツ",INDEX(データ!#REF!,MATCH(AP386,データ!#REF!),MATCH(AN386,データ!#REF!)),IF(AM386="ザツ",INDEX(データ!#REF!,MATCH(AP386,データ!#REF!),MATCH(AN386,データ!#REF!)),""))))</f>
        <v/>
      </c>
      <c r="AS386" s="22" t="str">
        <f t="shared" si="547"/>
        <v/>
      </c>
      <c r="AT386" s="21" t="str">
        <f t="shared" si="565"/>
        <v/>
      </c>
      <c r="AU386" s="21" t="str">
        <f t="shared" si="566"/>
        <v/>
      </c>
      <c r="AV386" s="24" t="str">
        <f>IF(AM386="スギ",INDEX(データ!$H$7:$J$26,MATCH(AP386,データ!$G$7:$G$26),MATCH(AN386,データ!$H$6:$J$6)),IF(AM386="ヒノキ",INDEX(データ!$H$32:$J$51,MATCH(AP386,データ!$G$32:$G$51),MATCH(AN386,データ!$H$31:$J$31)),IF(AM386="マツ",INDEX(データ!#REF!,MATCH(AP386,データ!#REF!),MATCH(AN386,データ!#REF!)),IF(AM386="ザツ",INDEX(データ!#REF!,MATCH(AP386,データ!#REF!),MATCH(AN386,データ!#REF!)),""))))</f>
        <v/>
      </c>
      <c r="AW386" s="22" t="str">
        <f t="shared" si="567"/>
        <v/>
      </c>
      <c r="AX386" s="21" t="str">
        <f t="shared" si="568"/>
        <v/>
      </c>
      <c r="AY386" s="27" t="str">
        <f t="shared" si="569"/>
        <v/>
      </c>
      <c r="AZ386" s="24" t="str">
        <f t="shared" si="570"/>
        <v/>
      </c>
      <c r="BA386" s="25" t="str">
        <f t="shared" si="571"/>
        <v>0</v>
      </c>
      <c r="BB386" s="26" t="str">
        <f t="shared" si="572"/>
        <v/>
      </c>
      <c r="BC386" s="26" t="str">
        <f t="shared" si="573"/>
        <v/>
      </c>
      <c r="BD386" s="26" t="str">
        <f t="shared" si="574"/>
        <v/>
      </c>
      <c r="BE386" s="27" t="str">
        <f t="shared" si="575"/>
        <v/>
      </c>
      <c r="BF386" s="26" t="str">
        <f t="shared" si="576"/>
        <v/>
      </c>
      <c r="BG386" s="26" t="str">
        <f t="shared" si="577"/>
        <v/>
      </c>
      <c r="BH386" s="45" t="s">
        <v>30</v>
      </c>
      <c r="BI386" s="55" t="str">
        <f>IF(ＣＳＶ貼付用!BX372="","",ＣＳＶ貼付用!BX372)</f>
        <v/>
      </c>
      <c r="BJ386" s="38" t="str">
        <f>IF(ＣＳＶ貼付用!BZ372="","",ＣＳＶ貼付用!BZ372)</f>
        <v/>
      </c>
      <c r="BK386" s="38" t="str">
        <f>IF(ＣＳＶ貼付用!CB372="","",ＣＳＶ貼付用!CB372)</f>
        <v/>
      </c>
      <c r="BL386" s="40" t="str">
        <f t="shared" si="578"/>
        <v/>
      </c>
      <c r="BM386" s="41" t="str">
        <f>IF(林齢計算用!C372="","",林齢計算用!C372)</f>
        <v/>
      </c>
      <c r="BN386" s="41" t="str">
        <f t="shared" si="579"/>
        <v/>
      </c>
      <c r="BO386" s="41" t="str">
        <f t="shared" si="580"/>
        <v/>
      </c>
      <c r="BP386" s="23" t="str">
        <f>IF(BK386="スギ",INDEX(データ!$C$7:$E$26,MATCH(BN386,データ!$B$7:$B$26),MATCH(BL386,データ!$C$6:$E$6)),IF(BK386="ヒノキ",INDEX(データ!$C$32:$E$51,MATCH(BN386,データ!$B$32:$B$51),MATCH(BL386,データ!$C$31:$E$31)),IF(BK386="マツ",INDEX(データ!#REF!,MATCH(BN386,データ!#REF!),MATCH(BL386,データ!#REF!)),IF(BK386="ザツ",INDEX(データ!#REF!,MATCH(BN386,データ!#REF!),MATCH(BL386,データ!#REF!)),""))))</f>
        <v/>
      </c>
      <c r="BQ386" s="22" t="str">
        <f t="shared" si="548"/>
        <v/>
      </c>
      <c r="BR386" s="21" t="str">
        <f t="shared" si="581"/>
        <v/>
      </c>
      <c r="BS386" s="21" t="str">
        <f t="shared" si="582"/>
        <v/>
      </c>
      <c r="BT386" s="24" t="str">
        <f>IF(BK386="スギ",INDEX(データ!$H$7:$J$26,MATCH(BN386,データ!$G$7:$G$26),MATCH(BL386,データ!$H$6:$J$6)),IF(BK386="ヒノキ",INDEX(データ!$H$32:$J$51,MATCH(BN386,データ!$G$32:$G$51),MATCH(BL386,データ!$H$31:$J$31)),IF(BK386="マツ",INDEX(データ!#REF!,MATCH(BN386,データ!#REF!),MATCH(BL386,データ!#REF!)),IF(BK386="ザツ",INDEX(データ!#REF!,MATCH(BN386,データ!#REF!),MATCH(BL386,データ!#REF!)),""))))</f>
        <v/>
      </c>
      <c r="BU386" s="22" t="str">
        <f t="shared" si="583"/>
        <v/>
      </c>
      <c r="BV386" s="21" t="str">
        <f t="shared" si="584"/>
        <v/>
      </c>
      <c r="BW386" s="27" t="str">
        <f t="shared" si="585"/>
        <v/>
      </c>
      <c r="BX386" s="24" t="str">
        <f t="shared" si="586"/>
        <v/>
      </c>
      <c r="BY386" s="25" t="str">
        <f t="shared" si="587"/>
        <v>0</v>
      </c>
      <c r="BZ386" s="26" t="str">
        <f t="shared" si="588"/>
        <v/>
      </c>
      <c r="CA386" s="26" t="str">
        <f t="shared" si="589"/>
        <v/>
      </c>
      <c r="CB386" s="26" t="str">
        <f t="shared" si="590"/>
        <v/>
      </c>
      <c r="CC386" s="27" t="str">
        <f t="shared" si="591"/>
        <v/>
      </c>
      <c r="CD386" s="26" t="str">
        <f t="shared" si="592"/>
        <v/>
      </c>
      <c r="CE386" s="26" t="str">
        <f t="shared" si="593"/>
        <v/>
      </c>
      <c r="CF386" s="45" t="s">
        <v>30</v>
      </c>
      <c r="CG386" s="55" t="str">
        <f>IF(ＣＳＶ貼付用!CM372="","",ＣＳＶ貼付用!CM372)</f>
        <v/>
      </c>
      <c r="CH386" s="38" t="str">
        <f>IF(ＣＳＶ貼付用!CO372="","",ＣＳＶ貼付用!CO372)</f>
        <v/>
      </c>
      <c r="CI386" s="38" t="str">
        <f>IF(ＣＳＶ貼付用!CQ372="","",ＣＳＶ貼付用!CQ372)</f>
        <v/>
      </c>
      <c r="CJ386" s="40" t="str">
        <f t="shared" si="594"/>
        <v/>
      </c>
      <c r="CK386" s="41" t="str">
        <f>IF(林齢計算用!D372="","",林齢計算用!D372)</f>
        <v/>
      </c>
      <c r="CL386" s="41" t="str">
        <f t="shared" si="595"/>
        <v/>
      </c>
      <c r="CM386" s="41" t="str">
        <f t="shared" si="596"/>
        <v/>
      </c>
      <c r="CN386" s="23" t="str">
        <f>IF(CI386="スギ",INDEX(データ!$C$7:$E$26,MATCH(CL386,データ!$B$7:$B$26),MATCH(CJ386,データ!$C$6:$E$6)),IF(CI386="ヒノキ",INDEX(データ!$C$32:$E$51,MATCH(CL386,データ!$B$32:$B$51),MATCH(CJ386,データ!$C$31:$E$31)),IF(CI386="マツ",INDEX(データ!#REF!,MATCH(CL386,データ!#REF!),MATCH(CJ386,データ!#REF!)),IF(CI386="ザツ",INDEX(データ!#REF!,MATCH(CL386,データ!#REF!),MATCH(CJ386,データ!#REF!)),""))))</f>
        <v/>
      </c>
      <c r="CO386" s="22" t="str">
        <f t="shared" si="549"/>
        <v/>
      </c>
      <c r="CP386" s="21" t="str">
        <f t="shared" si="597"/>
        <v/>
      </c>
      <c r="CQ386" s="21" t="str">
        <f t="shared" si="598"/>
        <v/>
      </c>
      <c r="CR386" s="24" t="str">
        <f>IF(CI386="スギ",INDEX(データ!$H$7:$J$26,MATCH(CL386,データ!$G$7:$G$26),MATCH(CJ386,データ!$H$6:$J$6)),IF(CI386="ヒノキ",INDEX(データ!$H$32:$J$51,MATCH(CL386,データ!$G$32:$G$51),MATCH(CJ386,データ!$H$31:$J$31)),IF(CI386="マツ",INDEX(データ!#REF!,MATCH(CL386,データ!#REF!),MATCH(CJ386,データ!#REF!)),IF(CI386="ザツ",INDEX(データ!#REF!,MATCH(CL386,データ!#REF!),MATCH(CJ386,データ!#REF!)),""))))</f>
        <v/>
      </c>
      <c r="CS386" s="22" t="str">
        <f t="shared" si="599"/>
        <v/>
      </c>
      <c r="CT386" s="21" t="str">
        <f t="shared" si="600"/>
        <v/>
      </c>
      <c r="CU386" s="27" t="str">
        <f t="shared" si="601"/>
        <v/>
      </c>
      <c r="CV386" s="24" t="str">
        <f t="shared" si="602"/>
        <v/>
      </c>
      <c r="CW386" s="25" t="str">
        <f t="shared" si="603"/>
        <v>0</v>
      </c>
      <c r="CX386" s="26" t="str">
        <f t="shared" si="604"/>
        <v/>
      </c>
      <c r="CY386" s="26" t="str">
        <f t="shared" si="605"/>
        <v/>
      </c>
      <c r="CZ386" s="26" t="str">
        <f t="shared" si="606"/>
        <v/>
      </c>
      <c r="DA386" s="27" t="str">
        <f t="shared" si="607"/>
        <v/>
      </c>
      <c r="DB386" s="26" t="str">
        <f t="shared" si="608"/>
        <v/>
      </c>
      <c r="DC386" s="26" t="str">
        <f t="shared" si="609"/>
        <v/>
      </c>
      <c r="DD386" s="45" t="s">
        <v>30</v>
      </c>
      <c r="DE386" s="55" t="str">
        <f>IF(ＣＳＶ貼付用!DB372="","",ＣＳＶ貼付用!DB372)</f>
        <v/>
      </c>
      <c r="DF386" s="38" t="str">
        <f>IF(ＣＳＶ貼付用!DD372="","",ＣＳＶ貼付用!DD372)</f>
        <v/>
      </c>
      <c r="DG386" s="38" t="str">
        <f>IF(ＣＳＶ貼付用!DF372="","",ＣＳＶ貼付用!DF372)</f>
        <v/>
      </c>
      <c r="DH386" s="40" t="str">
        <f t="shared" si="610"/>
        <v/>
      </c>
      <c r="DI386" s="41" t="str">
        <f>IF(林齢計算用!E372="","",林齢計算用!E372)</f>
        <v/>
      </c>
      <c r="DJ386" s="41" t="str">
        <f t="shared" si="611"/>
        <v/>
      </c>
      <c r="DK386" s="41" t="str">
        <f t="shared" si="612"/>
        <v/>
      </c>
      <c r="DL386" s="23" t="str">
        <f>IF(DG386="スギ",INDEX(データ!$C$7:$E$26,MATCH(DJ386,データ!$B$7:$B$26),MATCH(DH386,データ!$C$6:$E$6)),IF(DG386="ヒノキ",INDEX(データ!$C$32:$E$51,MATCH(DJ386,データ!$B$32:$B$51),MATCH(DH386,データ!$C$31:$E$31)),IF(DG386="マツ",INDEX(データ!#REF!,MATCH(DJ386,データ!#REF!),MATCH(DH386,データ!#REF!)),IF(DG386="ザツ",INDEX(データ!#REF!,MATCH(DJ386,データ!#REF!),MATCH(DH386,データ!#REF!)),""))))</f>
        <v/>
      </c>
      <c r="DM386" s="22" t="str">
        <f t="shared" si="550"/>
        <v/>
      </c>
      <c r="DN386" s="21" t="str">
        <f t="shared" si="613"/>
        <v/>
      </c>
      <c r="DO386" s="21" t="str">
        <f t="shared" si="614"/>
        <v/>
      </c>
      <c r="DP386" s="24" t="str">
        <f>IF(DG386="スギ",INDEX(データ!$H$7:$J$26,MATCH(DJ386,データ!$G$7:$G$26),MATCH(DH386,データ!$H$6:$J$6)),IF(DG386="ヒノキ",INDEX(データ!$H$32:$J$51,MATCH(DJ386,データ!$G$32:$G$51),MATCH(DH386,データ!$H$31:$J$31)),IF(DG386="マツ",INDEX(データ!#REF!,MATCH(DJ386,データ!#REF!),MATCH(DH386,データ!#REF!)),IF(DG386="ザツ",INDEX(データ!#REF!,MATCH(DJ386,データ!#REF!),MATCH(DH386,データ!#REF!)),""))))</f>
        <v/>
      </c>
      <c r="DQ386" s="22" t="str">
        <f t="shared" si="615"/>
        <v/>
      </c>
      <c r="DR386" s="21" t="str">
        <f t="shared" si="616"/>
        <v/>
      </c>
      <c r="DS386" s="27" t="str">
        <f t="shared" si="617"/>
        <v/>
      </c>
      <c r="DT386" s="24" t="str">
        <f t="shared" si="618"/>
        <v/>
      </c>
      <c r="DU386" s="25" t="str">
        <f t="shared" si="619"/>
        <v>0</v>
      </c>
      <c r="DV386" s="26" t="str">
        <f t="shared" si="620"/>
        <v/>
      </c>
      <c r="DW386" s="26" t="str">
        <f t="shared" si="621"/>
        <v/>
      </c>
      <c r="DX386" s="26" t="str">
        <f t="shared" si="622"/>
        <v/>
      </c>
      <c r="DY386" s="27" t="str">
        <f t="shared" si="623"/>
        <v/>
      </c>
      <c r="DZ386" s="26" t="str">
        <f t="shared" si="624"/>
        <v/>
      </c>
      <c r="EA386" s="26" t="str">
        <f t="shared" si="625"/>
        <v/>
      </c>
      <c r="EB386" s="45" t="s">
        <v>30</v>
      </c>
      <c r="EC386" s="55" t="str">
        <f>IF(ＣＳＶ貼付用!DQ372="","",ＣＳＶ貼付用!DQ372)</f>
        <v/>
      </c>
      <c r="ED386" s="38" t="str">
        <f>IF(ＣＳＶ貼付用!DS372="","",ＣＳＶ貼付用!DS372)</f>
        <v/>
      </c>
      <c r="EE386" s="38" t="str">
        <f>IF(ＣＳＶ貼付用!DU372="","",ＣＳＶ貼付用!DU372)</f>
        <v/>
      </c>
      <c r="EF386" s="40" t="str">
        <f t="shared" si="626"/>
        <v/>
      </c>
      <c r="EG386" s="41" t="str">
        <f>IF(林齢計算用!F372="","",林齢計算用!F372)</f>
        <v/>
      </c>
      <c r="EH386" s="41" t="str">
        <f t="shared" si="627"/>
        <v/>
      </c>
      <c r="EI386" s="41" t="str">
        <f t="shared" si="628"/>
        <v/>
      </c>
      <c r="EJ386" s="23" t="str">
        <f>IF(EE386="スギ",INDEX(データ!$C$7:$E$26,MATCH(EH386,データ!$B$7:$B$26),MATCH(EF386,データ!$C$6:$E$6)),IF(EE386="ヒノキ",INDEX(データ!$C$32:$E$51,MATCH(EH386,データ!$B$32:$B$51),MATCH(EF386,データ!$C$31:$E$31)),IF(EE386="マツ",INDEX(データ!#REF!,MATCH(EH386,データ!#REF!),MATCH(EF386,データ!#REF!)),IF(EE386="ザツ",INDEX(データ!#REF!,MATCH(EH386,データ!#REF!),MATCH(EF386,データ!#REF!)),""))))</f>
        <v/>
      </c>
      <c r="EK386" s="22" t="str">
        <f t="shared" si="551"/>
        <v/>
      </c>
      <c r="EL386" s="21" t="str">
        <f t="shared" si="629"/>
        <v/>
      </c>
      <c r="EM386" s="21" t="str">
        <f t="shared" si="630"/>
        <v/>
      </c>
      <c r="EN386" s="24" t="str">
        <f>IF(EE386="スギ",INDEX(データ!$H$7:$J$26,MATCH(EH386,データ!$G$7:$G$26),MATCH(EF386,データ!$H$6:$J$6)),IF(EE386="ヒノキ",INDEX(データ!$H$32:$J$51,MATCH(EH386,データ!$G$32:$G$51),MATCH(EF386,データ!$H$31:$J$31)),IF(EE386="マツ",INDEX(データ!#REF!,MATCH(EH386,データ!#REF!),MATCH(EF386,データ!#REF!)),IF(EE386="ザツ",INDEX(データ!#REF!,MATCH(EH386,データ!#REF!),MATCH(EF386,データ!#REF!)),""))))</f>
        <v/>
      </c>
      <c r="EO386" s="22" t="str">
        <f t="shared" si="631"/>
        <v/>
      </c>
      <c r="EP386" s="21" t="str">
        <f t="shared" si="632"/>
        <v/>
      </c>
      <c r="EQ386" s="27" t="str">
        <f t="shared" si="633"/>
        <v/>
      </c>
      <c r="ER386" s="24" t="str">
        <f t="shared" si="634"/>
        <v/>
      </c>
      <c r="ES386" s="25" t="str">
        <f t="shared" si="635"/>
        <v>0</v>
      </c>
      <c r="ET386" s="26" t="str">
        <f t="shared" si="636"/>
        <v/>
      </c>
      <c r="EU386" s="26" t="str">
        <f t="shared" si="637"/>
        <v/>
      </c>
      <c r="EV386" s="26" t="str">
        <f t="shared" si="638"/>
        <v/>
      </c>
      <c r="EW386" s="27" t="str">
        <f t="shared" si="639"/>
        <v/>
      </c>
      <c r="EX386" s="26" t="str">
        <f t="shared" si="640"/>
        <v/>
      </c>
      <c r="EY386" s="26" t="str">
        <f t="shared" si="641"/>
        <v/>
      </c>
      <c r="EZ386" s="26">
        <f t="shared" si="642"/>
        <v>0</v>
      </c>
      <c r="FA386" s="43"/>
    </row>
    <row r="387" spans="1:157" ht="15.95" customHeight="1" x14ac:dyDescent="0.15">
      <c r="A387" s="21"/>
      <c r="B387" s="36" t="str">
        <f>IF(ＣＳＶ貼付用!G373="","",ＣＳＶ貼付用!G373)</f>
        <v/>
      </c>
      <c r="C387" s="36" t="str">
        <f>IF(ＣＳＶ貼付用!I373="","",ＣＳＶ貼付用!I373)</f>
        <v/>
      </c>
      <c r="D387" s="36" t="str">
        <f>IF(ＣＳＶ貼付用!J373="","",ＣＳＶ貼付用!J373)</f>
        <v/>
      </c>
      <c r="E387" s="36" t="str">
        <f>IF(ＣＳＶ貼付用!F373="","",ＣＳＶ貼付用!F373)</f>
        <v/>
      </c>
      <c r="F387" s="38" t="str">
        <f>IF(ＣＳＶ貼付用!T373="","",ＣＳＶ貼付用!T373)</f>
        <v/>
      </c>
      <c r="G387" s="38"/>
      <c r="H387" s="38" t="str">
        <f>IF(ＣＳＶ貼付用!GJ373="","",ＣＳＶ貼付用!GJ373)</f>
        <v/>
      </c>
      <c r="I387" s="38" t="str">
        <f>IF(ＣＳＶ貼付用!GL373="","",ＣＳＶ貼付用!GL373)</f>
        <v/>
      </c>
      <c r="J387" s="38" t="str">
        <f>IF(ＣＳＶ貼付用!GN373="","",ＣＳＶ貼付用!GN373)</f>
        <v/>
      </c>
      <c r="K387" s="38" t="str">
        <f>IF(ＣＳＶ貼付用!GP373="","",ＣＳＶ貼付用!GP373)</f>
        <v/>
      </c>
      <c r="L387" s="45" t="s">
        <v>30</v>
      </c>
      <c r="M387" s="55" t="str">
        <f>IF(ＣＳＶ貼付用!AT373="","",ＣＳＶ貼付用!AT373)</f>
        <v/>
      </c>
      <c r="N387" s="38" t="str">
        <f>IF(ＣＳＶ貼付用!AV373="","",ＣＳＶ貼付用!AV373)</f>
        <v/>
      </c>
      <c r="O387" s="38" t="str">
        <f>IF(ＣＳＶ貼付用!AX373="","",ＣＳＶ貼付用!AX373)</f>
        <v/>
      </c>
      <c r="P387" s="40" t="str">
        <f>IF(ＣＳＶ貼付用!FE373="","",ＣＳＶ貼付用!FE373)</f>
        <v/>
      </c>
      <c r="Q387" s="41" t="str">
        <f>IF(林齢計算用!A373="","",林齢計算用!A373)</f>
        <v/>
      </c>
      <c r="R387" s="41" t="str">
        <f t="shared" si="552"/>
        <v/>
      </c>
      <c r="S387" s="56" t="str">
        <f>IF(ＣＳＶ貼付用!EG373="","",ＣＳＶ貼付用!EG373*10)</f>
        <v/>
      </c>
      <c r="T387" s="23" t="str">
        <f>IF(O387="スギ",INDEX(データ!$C$7:$E$26,MATCH(R387,データ!$B$7:$B$26),MATCH(P387,データ!$C$6:$E$6)),IF(O387="ヒノキ",INDEX(データ!$C$32:$E$51,MATCH(R387,データ!$B$32:$B$51),MATCH(P387,データ!$C$31:$E$31)),IF(O387="マツ",INDEX(データ!#REF!,MATCH(R387,データ!#REF!),MATCH(P387,データ!#REF!)),IF(O387="ザツ",INDEX(データ!#REF!,MATCH(R387,データ!#REF!),MATCH(P387,データ!#REF!)),""))))</f>
        <v/>
      </c>
      <c r="U387" s="22" t="str">
        <f t="shared" si="643"/>
        <v/>
      </c>
      <c r="V387" s="21" t="str">
        <f t="shared" si="647"/>
        <v/>
      </c>
      <c r="W387" s="21" t="str">
        <f t="shared" si="644"/>
        <v/>
      </c>
      <c r="X387" s="23" t="str">
        <f>IF(O387="スギ",INDEX(データ!$H$7:$J$26,MATCH(R387,データ!$G$7:$G$26),MATCH(P387,データ!$H$6:$J$6)),IF(O387="ヒノキ",INDEX(データ!$H$32:$J$51,MATCH(R387,データ!$G$32:$G$51),MATCH(P387,データ!$H$31:$J$31)),IF(O387="マツ",INDEX(データ!#REF!,MATCH(R387,データ!#REF!),MATCH(P387,データ!#REF!)),IF(O387="ザツ",INDEX(データ!#REF!,MATCH(R387,データ!#REF!),MATCH(P387,データ!#REF!)),""))))</f>
        <v/>
      </c>
      <c r="Y387" s="22" t="str">
        <f t="shared" si="645"/>
        <v/>
      </c>
      <c r="Z387" s="21" t="str">
        <f t="shared" si="646"/>
        <v/>
      </c>
      <c r="AA387" s="27" t="str">
        <f t="shared" si="553"/>
        <v/>
      </c>
      <c r="AB387" s="24" t="str">
        <f t="shared" si="554"/>
        <v/>
      </c>
      <c r="AC387" s="25" t="str">
        <f t="shared" si="555"/>
        <v>0</v>
      </c>
      <c r="AD387" s="26" t="str">
        <f t="shared" si="556"/>
        <v/>
      </c>
      <c r="AE387" s="26" t="str">
        <f t="shared" si="557"/>
        <v/>
      </c>
      <c r="AF387" s="26" t="str">
        <f t="shared" si="558"/>
        <v/>
      </c>
      <c r="AG387" s="27" t="str">
        <f t="shared" si="559"/>
        <v/>
      </c>
      <c r="AH387" s="26" t="str">
        <f t="shared" si="560"/>
        <v/>
      </c>
      <c r="AI387" s="26" t="str">
        <f t="shared" si="561"/>
        <v/>
      </c>
      <c r="AJ387" s="45" t="s">
        <v>30</v>
      </c>
      <c r="AK387" s="55" t="str">
        <f>IF(ＣＳＶ貼付用!BI373="","",ＣＳＶ貼付用!BI373)</f>
        <v/>
      </c>
      <c r="AL387" s="38" t="str">
        <f>IF(ＣＳＶ貼付用!BK373="","",ＣＳＶ貼付用!BK373)</f>
        <v/>
      </c>
      <c r="AM387" s="38" t="str">
        <f>IF(ＣＳＶ貼付用!BM373="","",ＣＳＶ貼付用!BM373)</f>
        <v/>
      </c>
      <c r="AN387" s="40" t="str">
        <f t="shared" si="562"/>
        <v/>
      </c>
      <c r="AO387" s="41" t="str">
        <f>IF(林齢計算用!B373="","",林齢計算用!B373)</f>
        <v/>
      </c>
      <c r="AP387" s="41" t="str">
        <f t="shared" si="563"/>
        <v/>
      </c>
      <c r="AQ387" s="41" t="str">
        <f t="shared" si="564"/>
        <v/>
      </c>
      <c r="AR387" s="23" t="str">
        <f>IF(AM387="スギ",INDEX(データ!$C$7:$E$26,MATCH(AP387,データ!$B$7:$B$26),MATCH(AN387,データ!$C$6:$E$6)),IF(AM387="ヒノキ",INDEX(データ!$C$32:$E$51,MATCH(AP387,データ!$B$32:$B$51),MATCH(AN387,データ!$C$31:$E$31)),IF(AM387="マツ",INDEX(データ!#REF!,MATCH(AP387,データ!#REF!),MATCH(AN387,データ!#REF!)),IF(AM387="ザツ",INDEX(データ!#REF!,MATCH(AP387,データ!#REF!),MATCH(AN387,データ!#REF!)),""))))</f>
        <v/>
      </c>
      <c r="AS387" s="22" t="str">
        <f t="shared" si="547"/>
        <v/>
      </c>
      <c r="AT387" s="21" t="str">
        <f t="shared" si="565"/>
        <v/>
      </c>
      <c r="AU387" s="21" t="str">
        <f t="shared" si="566"/>
        <v/>
      </c>
      <c r="AV387" s="24" t="str">
        <f>IF(AM387="スギ",INDEX(データ!$H$7:$J$26,MATCH(AP387,データ!$G$7:$G$26),MATCH(AN387,データ!$H$6:$J$6)),IF(AM387="ヒノキ",INDEX(データ!$H$32:$J$51,MATCH(AP387,データ!$G$32:$G$51),MATCH(AN387,データ!$H$31:$J$31)),IF(AM387="マツ",INDEX(データ!#REF!,MATCH(AP387,データ!#REF!),MATCH(AN387,データ!#REF!)),IF(AM387="ザツ",INDEX(データ!#REF!,MATCH(AP387,データ!#REF!),MATCH(AN387,データ!#REF!)),""))))</f>
        <v/>
      </c>
      <c r="AW387" s="22" t="str">
        <f t="shared" si="567"/>
        <v/>
      </c>
      <c r="AX387" s="21" t="str">
        <f t="shared" si="568"/>
        <v/>
      </c>
      <c r="AY387" s="27" t="str">
        <f t="shared" si="569"/>
        <v/>
      </c>
      <c r="AZ387" s="24" t="str">
        <f t="shared" si="570"/>
        <v/>
      </c>
      <c r="BA387" s="25" t="str">
        <f t="shared" si="571"/>
        <v>0</v>
      </c>
      <c r="BB387" s="26" t="str">
        <f t="shared" si="572"/>
        <v/>
      </c>
      <c r="BC387" s="26" t="str">
        <f t="shared" si="573"/>
        <v/>
      </c>
      <c r="BD387" s="26" t="str">
        <f t="shared" si="574"/>
        <v/>
      </c>
      <c r="BE387" s="27" t="str">
        <f t="shared" si="575"/>
        <v/>
      </c>
      <c r="BF387" s="26" t="str">
        <f t="shared" si="576"/>
        <v/>
      </c>
      <c r="BG387" s="26" t="str">
        <f t="shared" si="577"/>
        <v/>
      </c>
      <c r="BH387" s="45" t="s">
        <v>30</v>
      </c>
      <c r="BI387" s="55" t="str">
        <f>IF(ＣＳＶ貼付用!BX373="","",ＣＳＶ貼付用!BX373)</f>
        <v/>
      </c>
      <c r="BJ387" s="38" t="str">
        <f>IF(ＣＳＶ貼付用!BZ373="","",ＣＳＶ貼付用!BZ373)</f>
        <v/>
      </c>
      <c r="BK387" s="38" t="str">
        <f>IF(ＣＳＶ貼付用!CB373="","",ＣＳＶ貼付用!CB373)</f>
        <v/>
      </c>
      <c r="BL387" s="40" t="str">
        <f t="shared" si="578"/>
        <v/>
      </c>
      <c r="BM387" s="41" t="str">
        <f>IF(林齢計算用!C373="","",林齢計算用!C373)</f>
        <v/>
      </c>
      <c r="BN387" s="41" t="str">
        <f t="shared" si="579"/>
        <v/>
      </c>
      <c r="BO387" s="41" t="str">
        <f t="shared" si="580"/>
        <v/>
      </c>
      <c r="BP387" s="23" t="str">
        <f>IF(BK387="スギ",INDEX(データ!$C$7:$E$26,MATCH(BN387,データ!$B$7:$B$26),MATCH(BL387,データ!$C$6:$E$6)),IF(BK387="ヒノキ",INDEX(データ!$C$32:$E$51,MATCH(BN387,データ!$B$32:$B$51),MATCH(BL387,データ!$C$31:$E$31)),IF(BK387="マツ",INDEX(データ!#REF!,MATCH(BN387,データ!#REF!),MATCH(BL387,データ!#REF!)),IF(BK387="ザツ",INDEX(データ!#REF!,MATCH(BN387,データ!#REF!),MATCH(BL387,データ!#REF!)),""))))</f>
        <v/>
      </c>
      <c r="BQ387" s="22" t="str">
        <f t="shared" si="548"/>
        <v/>
      </c>
      <c r="BR387" s="21" t="str">
        <f t="shared" si="581"/>
        <v/>
      </c>
      <c r="BS387" s="21" t="str">
        <f t="shared" si="582"/>
        <v/>
      </c>
      <c r="BT387" s="24" t="str">
        <f>IF(BK387="スギ",INDEX(データ!$H$7:$J$26,MATCH(BN387,データ!$G$7:$G$26),MATCH(BL387,データ!$H$6:$J$6)),IF(BK387="ヒノキ",INDEX(データ!$H$32:$J$51,MATCH(BN387,データ!$G$32:$G$51),MATCH(BL387,データ!$H$31:$J$31)),IF(BK387="マツ",INDEX(データ!#REF!,MATCH(BN387,データ!#REF!),MATCH(BL387,データ!#REF!)),IF(BK387="ザツ",INDEX(データ!#REF!,MATCH(BN387,データ!#REF!),MATCH(BL387,データ!#REF!)),""))))</f>
        <v/>
      </c>
      <c r="BU387" s="22" t="str">
        <f t="shared" si="583"/>
        <v/>
      </c>
      <c r="BV387" s="21" t="str">
        <f t="shared" si="584"/>
        <v/>
      </c>
      <c r="BW387" s="27" t="str">
        <f t="shared" si="585"/>
        <v/>
      </c>
      <c r="BX387" s="24" t="str">
        <f t="shared" si="586"/>
        <v/>
      </c>
      <c r="BY387" s="25" t="str">
        <f t="shared" si="587"/>
        <v>0</v>
      </c>
      <c r="BZ387" s="26" t="str">
        <f t="shared" si="588"/>
        <v/>
      </c>
      <c r="CA387" s="26" t="str">
        <f t="shared" si="589"/>
        <v/>
      </c>
      <c r="CB387" s="26" t="str">
        <f t="shared" si="590"/>
        <v/>
      </c>
      <c r="CC387" s="27" t="str">
        <f t="shared" si="591"/>
        <v/>
      </c>
      <c r="CD387" s="26" t="str">
        <f t="shared" si="592"/>
        <v/>
      </c>
      <c r="CE387" s="26" t="str">
        <f t="shared" si="593"/>
        <v/>
      </c>
      <c r="CF387" s="45" t="s">
        <v>30</v>
      </c>
      <c r="CG387" s="55" t="str">
        <f>IF(ＣＳＶ貼付用!CM373="","",ＣＳＶ貼付用!CM373)</f>
        <v/>
      </c>
      <c r="CH387" s="38" t="str">
        <f>IF(ＣＳＶ貼付用!CO373="","",ＣＳＶ貼付用!CO373)</f>
        <v/>
      </c>
      <c r="CI387" s="38" t="str">
        <f>IF(ＣＳＶ貼付用!CQ373="","",ＣＳＶ貼付用!CQ373)</f>
        <v/>
      </c>
      <c r="CJ387" s="40" t="str">
        <f t="shared" si="594"/>
        <v/>
      </c>
      <c r="CK387" s="41" t="str">
        <f>IF(林齢計算用!D373="","",林齢計算用!D373)</f>
        <v/>
      </c>
      <c r="CL387" s="41" t="str">
        <f t="shared" si="595"/>
        <v/>
      </c>
      <c r="CM387" s="41" t="str">
        <f t="shared" si="596"/>
        <v/>
      </c>
      <c r="CN387" s="23" t="str">
        <f>IF(CI387="スギ",INDEX(データ!$C$7:$E$26,MATCH(CL387,データ!$B$7:$B$26),MATCH(CJ387,データ!$C$6:$E$6)),IF(CI387="ヒノキ",INDEX(データ!$C$32:$E$51,MATCH(CL387,データ!$B$32:$B$51),MATCH(CJ387,データ!$C$31:$E$31)),IF(CI387="マツ",INDEX(データ!#REF!,MATCH(CL387,データ!#REF!),MATCH(CJ387,データ!#REF!)),IF(CI387="ザツ",INDEX(データ!#REF!,MATCH(CL387,データ!#REF!),MATCH(CJ387,データ!#REF!)),""))))</f>
        <v/>
      </c>
      <c r="CO387" s="22" t="str">
        <f t="shared" si="549"/>
        <v/>
      </c>
      <c r="CP387" s="21" t="str">
        <f t="shared" si="597"/>
        <v/>
      </c>
      <c r="CQ387" s="21" t="str">
        <f t="shared" si="598"/>
        <v/>
      </c>
      <c r="CR387" s="24" t="str">
        <f>IF(CI387="スギ",INDEX(データ!$H$7:$J$26,MATCH(CL387,データ!$G$7:$G$26),MATCH(CJ387,データ!$H$6:$J$6)),IF(CI387="ヒノキ",INDEX(データ!$H$32:$J$51,MATCH(CL387,データ!$G$32:$G$51),MATCH(CJ387,データ!$H$31:$J$31)),IF(CI387="マツ",INDEX(データ!#REF!,MATCH(CL387,データ!#REF!),MATCH(CJ387,データ!#REF!)),IF(CI387="ザツ",INDEX(データ!#REF!,MATCH(CL387,データ!#REF!),MATCH(CJ387,データ!#REF!)),""))))</f>
        <v/>
      </c>
      <c r="CS387" s="22" t="str">
        <f t="shared" si="599"/>
        <v/>
      </c>
      <c r="CT387" s="21" t="str">
        <f t="shared" si="600"/>
        <v/>
      </c>
      <c r="CU387" s="27" t="str">
        <f t="shared" si="601"/>
        <v/>
      </c>
      <c r="CV387" s="24" t="str">
        <f t="shared" si="602"/>
        <v/>
      </c>
      <c r="CW387" s="25" t="str">
        <f t="shared" si="603"/>
        <v>0</v>
      </c>
      <c r="CX387" s="26" t="str">
        <f t="shared" si="604"/>
        <v/>
      </c>
      <c r="CY387" s="26" t="str">
        <f t="shared" si="605"/>
        <v/>
      </c>
      <c r="CZ387" s="26" t="str">
        <f t="shared" si="606"/>
        <v/>
      </c>
      <c r="DA387" s="27" t="str">
        <f t="shared" si="607"/>
        <v/>
      </c>
      <c r="DB387" s="26" t="str">
        <f t="shared" si="608"/>
        <v/>
      </c>
      <c r="DC387" s="26" t="str">
        <f t="shared" si="609"/>
        <v/>
      </c>
      <c r="DD387" s="45" t="s">
        <v>30</v>
      </c>
      <c r="DE387" s="55" t="str">
        <f>IF(ＣＳＶ貼付用!DB373="","",ＣＳＶ貼付用!DB373)</f>
        <v/>
      </c>
      <c r="DF387" s="38" t="str">
        <f>IF(ＣＳＶ貼付用!DD373="","",ＣＳＶ貼付用!DD373)</f>
        <v/>
      </c>
      <c r="DG387" s="38" t="str">
        <f>IF(ＣＳＶ貼付用!DF373="","",ＣＳＶ貼付用!DF373)</f>
        <v/>
      </c>
      <c r="DH387" s="40" t="str">
        <f t="shared" si="610"/>
        <v/>
      </c>
      <c r="DI387" s="41" t="str">
        <f>IF(林齢計算用!E373="","",林齢計算用!E373)</f>
        <v/>
      </c>
      <c r="DJ387" s="41" t="str">
        <f t="shared" si="611"/>
        <v/>
      </c>
      <c r="DK387" s="41" t="str">
        <f t="shared" si="612"/>
        <v/>
      </c>
      <c r="DL387" s="23" t="str">
        <f>IF(DG387="スギ",INDEX(データ!$C$7:$E$26,MATCH(DJ387,データ!$B$7:$B$26),MATCH(DH387,データ!$C$6:$E$6)),IF(DG387="ヒノキ",INDEX(データ!$C$32:$E$51,MATCH(DJ387,データ!$B$32:$B$51),MATCH(DH387,データ!$C$31:$E$31)),IF(DG387="マツ",INDEX(データ!#REF!,MATCH(DJ387,データ!#REF!),MATCH(DH387,データ!#REF!)),IF(DG387="ザツ",INDEX(データ!#REF!,MATCH(DJ387,データ!#REF!),MATCH(DH387,データ!#REF!)),""))))</f>
        <v/>
      </c>
      <c r="DM387" s="22" t="str">
        <f t="shared" si="550"/>
        <v/>
      </c>
      <c r="DN387" s="21" t="str">
        <f t="shared" si="613"/>
        <v/>
      </c>
      <c r="DO387" s="21" t="str">
        <f t="shared" si="614"/>
        <v/>
      </c>
      <c r="DP387" s="24" t="str">
        <f>IF(DG387="スギ",INDEX(データ!$H$7:$J$26,MATCH(DJ387,データ!$G$7:$G$26),MATCH(DH387,データ!$H$6:$J$6)),IF(DG387="ヒノキ",INDEX(データ!$H$32:$J$51,MATCH(DJ387,データ!$G$32:$G$51),MATCH(DH387,データ!$H$31:$J$31)),IF(DG387="マツ",INDEX(データ!#REF!,MATCH(DJ387,データ!#REF!),MATCH(DH387,データ!#REF!)),IF(DG387="ザツ",INDEX(データ!#REF!,MATCH(DJ387,データ!#REF!),MATCH(DH387,データ!#REF!)),""))))</f>
        <v/>
      </c>
      <c r="DQ387" s="22" t="str">
        <f t="shared" si="615"/>
        <v/>
      </c>
      <c r="DR387" s="21" t="str">
        <f t="shared" si="616"/>
        <v/>
      </c>
      <c r="DS387" s="27" t="str">
        <f t="shared" si="617"/>
        <v/>
      </c>
      <c r="DT387" s="24" t="str">
        <f t="shared" si="618"/>
        <v/>
      </c>
      <c r="DU387" s="25" t="str">
        <f t="shared" si="619"/>
        <v>0</v>
      </c>
      <c r="DV387" s="26" t="str">
        <f t="shared" si="620"/>
        <v/>
      </c>
      <c r="DW387" s="26" t="str">
        <f t="shared" si="621"/>
        <v/>
      </c>
      <c r="DX387" s="26" t="str">
        <f t="shared" si="622"/>
        <v/>
      </c>
      <c r="DY387" s="27" t="str">
        <f t="shared" si="623"/>
        <v/>
      </c>
      <c r="DZ387" s="26" t="str">
        <f t="shared" si="624"/>
        <v/>
      </c>
      <c r="EA387" s="26" t="str">
        <f t="shared" si="625"/>
        <v/>
      </c>
      <c r="EB387" s="45" t="s">
        <v>30</v>
      </c>
      <c r="EC387" s="55" t="str">
        <f>IF(ＣＳＶ貼付用!DQ373="","",ＣＳＶ貼付用!DQ373)</f>
        <v/>
      </c>
      <c r="ED387" s="38" t="str">
        <f>IF(ＣＳＶ貼付用!DS373="","",ＣＳＶ貼付用!DS373)</f>
        <v/>
      </c>
      <c r="EE387" s="38" t="str">
        <f>IF(ＣＳＶ貼付用!DU373="","",ＣＳＶ貼付用!DU373)</f>
        <v/>
      </c>
      <c r="EF387" s="40" t="str">
        <f t="shared" si="626"/>
        <v/>
      </c>
      <c r="EG387" s="41" t="str">
        <f>IF(林齢計算用!F373="","",林齢計算用!F373)</f>
        <v/>
      </c>
      <c r="EH387" s="41" t="str">
        <f t="shared" si="627"/>
        <v/>
      </c>
      <c r="EI387" s="41" t="str">
        <f t="shared" si="628"/>
        <v/>
      </c>
      <c r="EJ387" s="23" t="str">
        <f>IF(EE387="スギ",INDEX(データ!$C$7:$E$26,MATCH(EH387,データ!$B$7:$B$26),MATCH(EF387,データ!$C$6:$E$6)),IF(EE387="ヒノキ",INDEX(データ!$C$32:$E$51,MATCH(EH387,データ!$B$32:$B$51),MATCH(EF387,データ!$C$31:$E$31)),IF(EE387="マツ",INDEX(データ!#REF!,MATCH(EH387,データ!#REF!),MATCH(EF387,データ!#REF!)),IF(EE387="ザツ",INDEX(データ!#REF!,MATCH(EH387,データ!#REF!),MATCH(EF387,データ!#REF!)),""))))</f>
        <v/>
      </c>
      <c r="EK387" s="22" t="str">
        <f t="shared" si="551"/>
        <v/>
      </c>
      <c r="EL387" s="21" t="str">
        <f t="shared" si="629"/>
        <v/>
      </c>
      <c r="EM387" s="21" t="str">
        <f t="shared" si="630"/>
        <v/>
      </c>
      <c r="EN387" s="24" t="str">
        <f>IF(EE387="スギ",INDEX(データ!$H$7:$J$26,MATCH(EH387,データ!$G$7:$G$26),MATCH(EF387,データ!$H$6:$J$6)),IF(EE387="ヒノキ",INDEX(データ!$H$32:$J$51,MATCH(EH387,データ!$G$32:$G$51),MATCH(EF387,データ!$H$31:$J$31)),IF(EE387="マツ",INDEX(データ!#REF!,MATCH(EH387,データ!#REF!),MATCH(EF387,データ!#REF!)),IF(EE387="ザツ",INDEX(データ!#REF!,MATCH(EH387,データ!#REF!),MATCH(EF387,データ!#REF!)),""))))</f>
        <v/>
      </c>
      <c r="EO387" s="22" t="str">
        <f t="shared" si="631"/>
        <v/>
      </c>
      <c r="EP387" s="21" t="str">
        <f t="shared" si="632"/>
        <v/>
      </c>
      <c r="EQ387" s="27" t="str">
        <f t="shared" si="633"/>
        <v/>
      </c>
      <c r="ER387" s="24" t="str">
        <f t="shared" si="634"/>
        <v/>
      </c>
      <c r="ES387" s="25" t="str">
        <f t="shared" si="635"/>
        <v>0</v>
      </c>
      <c r="ET387" s="26" t="str">
        <f t="shared" si="636"/>
        <v/>
      </c>
      <c r="EU387" s="26" t="str">
        <f t="shared" si="637"/>
        <v/>
      </c>
      <c r="EV387" s="26" t="str">
        <f t="shared" si="638"/>
        <v/>
      </c>
      <c r="EW387" s="27" t="str">
        <f t="shared" si="639"/>
        <v/>
      </c>
      <c r="EX387" s="26" t="str">
        <f t="shared" si="640"/>
        <v/>
      </c>
      <c r="EY387" s="26" t="str">
        <f t="shared" si="641"/>
        <v/>
      </c>
      <c r="EZ387" s="26">
        <f t="shared" si="642"/>
        <v>0</v>
      </c>
      <c r="FA387" s="43"/>
    </row>
    <row r="388" spans="1:157" ht="15.95" customHeight="1" x14ac:dyDescent="0.15">
      <c r="A388" s="21"/>
      <c r="B388" s="36" t="str">
        <f>IF(ＣＳＶ貼付用!G374="","",ＣＳＶ貼付用!G374)</f>
        <v/>
      </c>
      <c r="C388" s="36" t="str">
        <f>IF(ＣＳＶ貼付用!I374="","",ＣＳＶ貼付用!I374)</f>
        <v/>
      </c>
      <c r="D388" s="36" t="str">
        <f>IF(ＣＳＶ貼付用!J374="","",ＣＳＶ貼付用!J374)</f>
        <v/>
      </c>
      <c r="E388" s="36" t="str">
        <f>IF(ＣＳＶ貼付用!F374="","",ＣＳＶ貼付用!F374)</f>
        <v/>
      </c>
      <c r="F388" s="38" t="str">
        <f>IF(ＣＳＶ貼付用!T374="","",ＣＳＶ貼付用!T374)</f>
        <v/>
      </c>
      <c r="G388" s="38"/>
      <c r="H388" s="38" t="str">
        <f>IF(ＣＳＶ貼付用!GJ374="","",ＣＳＶ貼付用!GJ374)</f>
        <v/>
      </c>
      <c r="I388" s="38" t="str">
        <f>IF(ＣＳＶ貼付用!GL374="","",ＣＳＶ貼付用!GL374)</f>
        <v/>
      </c>
      <c r="J388" s="38" t="str">
        <f>IF(ＣＳＶ貼付用!GN374="","",ＣＳＶ貼付用!GN374)</f>
        <v/>
      </c>
      <c r="K388" s="38" t="str">
        <f>IF(ＣＳＶ貼付用!GP374="","",ＣＳＶ貼付用!GP374)</f>
        <v/>
      </c>
      <c r="L388" s="45" t="s">
        <v>30</v>
      </c>
      <c r="M388" s="55" t="str">
        <f>IF(ＣＳＶ貼付用!AT374="","",ＣＳＶ貼付用!AT374)</f>
        <v/>
      </c>
      <c r="N388" s="38" t="str">
        <f>IF(ＣＳＶ貼付用!AV374="","",ＣＳＶ貼付用!AV374)</f>
        <v/>
      </c>
      <c r="O388" s="38" t="str">
        <f>IF(ＣＳＶ貼付用!AX374="","",ＣＳＶ貼付用!AX374)</f>
        <v/>
      </c>
      <c r="P388" s="40" t="str">
        <f>IF(ＣＳＶ貼付用!FE374="","",ＣＳＶ貼付用!FE374)</f>
        <v/>
      </c>
      <c r="Q388" s="41" t="str">
        <f>IF(林齢計算用!A374="","",林齢計算用!A374)</f>
        <v/>
      </c>
      <c r="R388" s="41" t="str">
        <f t="shared" si="552"/>
        <v/>
      </c>
      <c r="S388" s="56" t="str">
        <f>IF(ＣＳＶ貼付用!EG374="","",ＣＳＶ貼付用!EG374*10)</f>
        <v/>
      </c>
      <c r="T388" s="23" t="str">
        <f>IF(O388="スギ",INDEX(データ!$C$7:$E$26,MATCH(R388,データ!$B$7:$B$26),MATCH(P388,データ!$C$6:$E$6)),IF(O388="ヒノキ",INDEX(データ!$C$32:$E$51,MATCH(R388,データ!$B$32:$B$51),MATCH(P388,データ!$C$31:$E$31)),IF(O388="マツ",INDEX(データ!#REF!,MATCH(R388,データ!#REF!),MATCH(P388,データ!#REF!)),IF(O388="ザツ",INDEX(データ!#REF!,MATCH(R388,データ!#REF!),MATCH(P388,データ!#REF!)),""))))</f>
        <v/>
      </c>
      <c r="U388" s="22" t="str">
        <f t="shared" si="643"/>
        <v/>
      </c>
      <c r="V388" s="21" t="str">
        <f t="shared" si="647"/>
        <v/>
      </c>
      <c r="W388" s="21" t="str">
        <f t="shared" si="644"/>
        <v/>
      </c>
      <c r="X388" s="23" t="str">
        <f>IF(O388="スギ",INDEX(データ!$H$7:$J$26,MATCH(R388,データ!$G$7:$G$26),MATCH(P388,データ!$H$6:$J$6)),IF(O388="ヒノキ",INDEX(データ!$H$32:$J$51,MATCH(R388,データ!$G$32:$G$51),MATCH(P388,データ!$H$31:$J$31)),IF(O388="マツ",INDEX(データ!#REF!,MATCH(R388,データ!#REF!),MATCH(P388,データ!#REF!)),IF(O388="ザツ",INDEX(データ!#REF!,MATCH(R388,データ!#REF!),MATCH(P388,データ!#REF!)),""))))</f>
        <v/>
      </c>
      <c r="Y388" s="22" t="str">
        <f t="shared" si="645"/>
        <v/>
      </c>
      <c r="Z388" s="21" t="str">
        <f t="shared" si="646"/>
        <v/>
      </c>
      <c r="AA388" s="27" t="str">
        <f t="shared" si="553"/>
        <v/>
      </c>
      <c r="AB388" s="24" t="str">
        <f t="shared" si="554"/>
        <v/>
      </c>
      <c r="AC388" s="25" t="str">
        <f t="shared" si="555"/>
        <v>0</v>
      </c>
      <c r="AD388" s="26" t="str">
        <f t="shared" si="556"/>
        <v/>
      </c>
      <c r="AE388" s="26" t="str">
        <f t="shared" si="557"/>
        <v/>
      </c>
      <c r="AF388" s="26" t="str">
        <f t="shared" si="558"/>
        <v/>
      </c>
      <c r="AG388" s="27" t="str">
        <f t="shared" si="559"/>
        <v/>
      </c>
      <c r="AH388" s="26" t="str">
        <f t="shared" si="560"/>
        <v/>
      </c>
      <c r="AI388" s="26" t="str">
        <f t="shared" si="561"/>
        <v/>
      </c>
      <c r="AJ388" s="45" t="s">
        <v>30</v>
      </c>
      <c r="AK388" s="55" t="str">
        <f>IF(ＣＳＶ貼付用!BI374="","",ＣＳＶ貼付用!BI374)</f>
        <v/>
      </c>
      <c r="AL388" s="38" t="str">
        <f>IF(ＣＳＶ貼付用!BK374="","",ＣＳＶ貼付用!BK374)</f>
        <v/>
      </c>
      <c r="AM388" s="38" t="str">
        <f>IF(ＣＳＶ貼付用!BM374="","",ＣＳＶ貼付用!BM374)</f>
        <v/>
      </c>
      <c r="AN388" s="40" t="str">
        <f t="shared" si="562"/>
        <v/>
      </c>
      <c r="AO388" s="41" t="str">
        <f>IF(林齢計算用!B374="","",林齢計算用!B374)</f>
        <v/>
      </c>
      <c r="AP388" s="41" t="str">
        <f t="shared" si="563"/>
        <v/>
      </c>
      <c r="AQ388" s="41" t="str">
        <f t="shared" si="564"/>
        <v/>
      </c>
      <c r="AR388" s="23" t="str">
        <f>IF(AM388="スギ",INDEX(データ!$C$7:$E$26,MATCH(AP388,データ!$B$7:$B$26),MATCH(AN388,データ!$C$6:$E$6)),IF(AM388="ヒノキ",INDEX(データ!$C$32:$E$51,MATCH(AP388,データ!$B$32:$B$51),MATCH(AN388,データ!$C$31:$E$31)),IF(AM388="マツ",INDEX(データ!#REF!,MATCH(AP388,データ!#REF!),MATCH(AN388,データ!#REF!)),IF(AM388="ザツ",INDEX(データ!#REF!,MATCH(AP388,データ!#REF!),MATCH(AN388,データ!#REF!)),""))))</f>
        <v/>
      </c>
      <c r="AS388" s="22" t="str">
        <f t="shared" si="547"/>
        <v/>
      </c>
      <c r="AT388" s="21" t="str">
        <f t="shared" si="565"/>
        <v/>
      </c>
      <c r="AU388" s="21" t="str">
        <f t="shared" si="566"/>
        <v/>
      </c>
      <c r="AV388" s="24" t="str">
        <f>IF(AM388="スギ",INDEX(データ!$H$7:$J$26,MATCH(AP388,データ!$G$7:$G$26),MATCH(AN388,データ!$H$6:$J$6)),IF(AM388="ヒノキ",INDEX(データ!$H$32:$J$51,MATCH(AP388,データ!$G$32:$G$51),MATCH(AN388,データ!$H$31:$J$31)),IF(AM388="マツ",INDEX(データ!#REF!,MATCH(AP388,データ!#REF!),MATCH(AN388,データ!#REF!)),IF(AM388="ザツ",INDEX(データ!#REF!,MATCH(AP388,データ!#REF!),MATCH(AN388,データ!#REF!)),""))))</f>
        <v/>
      </c>
      <c r="AW388" s="22" t="str">
        <f t="shared" si="567"/>
        <v/>
      </c>
      <c r="AX388" s="21" t="str">
        <f t="shared" si="568"/>
        <v/>
      </c>
      <c r="AY388" s="27" t="str">
        <f t="shared" si="569"/>
        <v/>
      </c>
      <c r="AZ388" s="24" t="str">
        <f t="shared" si="570"/>
        <v/>
      </c>
      <c r="BA388" s="25" t="str">
        <f t="shared" si="571"/>
        <v>0</v>
      </c>
      <c r="BB388" s="26" t="str">
        <f t="shared" si="572"/>
        <v/>
      </c>
      <c r="BC388" s="26" t="str">
        <f t="shared" si="573"/>
        <v/>
      </c>
      <c r="BD388" s="26" t="str">
        <f t="shared" si="574"/>
        <v/>
      </c>
      <c r="BE388" s="27" t="str">
        <f t="shared" si="575"/>
        <v/>
      </c>
      <c r="BF388" s="26" t="str">
        <f t="shared" si="576"/>
        <v/>
      </c>
      <c r="BG388" s="26" t="str">
        <f t="shared" si="577"/>
        <v/>
      </c>
      <c r="BH388" s="45" t="s">
        <v>30</v>
      </c>
      <c r="BI388" s="55" t="str">
        <f>IF(ＣＳＶ貼付用!BX374="","",ＣＳＶ貼付用!BX374)</f>
        <v/>
      </c>
      <c r="BJ388" s="38" t="str">
        <f>IF(ＣＳＶ貼付用!BZ374="","",ＣＳＶ貼付用!BZ374)</f>
        <v/>
      </c>
      <c r="BK388" s="38" t="str">
        <f>IF(ＣＳＶ貼付用!CB374="","",ＣＳＶ貼付用!CB374)</f>
        <v/>
      </c>
      <c r="BL388" s="40" t="str">
        <f t="shared" si="578"/>
        <v/>
      </c>
      <c r="BM388" s="41" t="str">
        <f>IF(林齢計算用!C374="","",林齢計算用!C374)</f>
        <v/>
      </c>
      <c r="BN388" s="41" t="str">
        <f t="shared" si="579"/>
        <v/>
      </c>
      <c r="BO388" s="41" t="str">
        <f t="shared" si="580"/>
        <v/>
      </c>
      <c r="BP388" s="23" t="str">
        <f>IF(BK388="スギ",INDEX(データ!$C$7:$E$26,MATCH(BN388,データ!$B$7:$B$26),MATCH(BL388,データ!$C$6:$E$6)),IF(BK388="ヒノキ",INDEX(データ!$C$32:$E$51,MATCH(BN388,データ!$B$32:$B$51),MATCH(BL388,データ!$C$31:$E$31)),IF(BK388="マツ",INDEX(データ!#REF!,MATCH(BN388,データ!#REF!),MATCH(BL388,データ!#REF!)),IF(BK388="ザツ",INDEX(データ!#REF!,MATCH(BN388,データ!#REF!),MATCH(BL388,データ!#REF!)),""))))</f>
        <v/>
      </c>
      <c r="BQ388" s="22" t="str">
        <f t="shared" si="548"/>
        <v/>
      </c>
      <c r="BR388" s="21" t="str">
        <f t="shared" si="581"/>
        <v/>
      </c>
      <c r="BS388" s="21" t="str">
        <f t="shared" si="582"/>
        <v/>
      </c>
      <c r="BT388" s="24" t="str">
        <f>IF(BK388="スギ",INDEX(データ!$H$7:$J$26,MATCH(BN388,データ!$G$7:$G$26),MATCH(BL388,データ!$H$6:$J$6)),IF(BK388="ヒノキ",INDEX(データ!$H$32:$J$51,MATCH(BN388,データ!$G$32:$G$51),MATCH(BL388,データ!$H$31:$J$31)),IF(BK388="マツ",INDEX(データ!#REF!,MATCH(BN388,データ!#REF!),MATCH(BL388,データ!#REF!)),IF(BK388="ザツ",INDEX(データ!#REF!,MATCH(BN388,データ!#REF!),MATCH(BL388,データ!#REF!)),""))))</f>
        <v/>
      </c>
      <c r="BU388" s="22" t="str">
        <f t="shared" si="583"/>
        <v/>
      </c>
      <c r="BV388" s="21" t="str">
        <f t="shared" si="584"/>
        <v/>
      </c>
      <c r="BW388" s="27" t="str">
        <f t="shared" si="585"/>
        <v/>
      </c>
      <c r="BX388" s="24" t="str">
        <f t="shared" si="586"/>
        <v/>
      </c>
      <c r="BY388" s="25" t="str">
        <f t="shared" si="587"/>
        <v>0</v>
      </c>
      <c r="BZ388" s="26" t="str">
        <f t="shared" si="588"/>
        <v/>
      </c>
      <c r="CA388" s="26" t="str">
        <f t="shared" si="589"/>
        <v/>
      </c>
      <c r="CB388" s="26" t="str">
        <f t="shared" si="590"/>
        <v/>
      </c>
      <c r="CC388" s="27" t="str">
        <f t="shared" si="591"/>
        <v/>
      </c>
      <c r="CD388" s="26" t="str">
        <f t="shared" si="592"/>
        <v/>
      </c>
      <c r="CE388" s="26" t="str">
        <f t="shared" si="593"/>
        <v/>
      </c>
      <c r="CF388" s="45" t="s">
        <v>30</v>
      </c>
      <c r="CG388" s="55" t="str">
        <f>IF(ＣＳＶ貼付用!CM374="","",ＣＳＶ貼付用!CM374)</f>
        <v/>
      </c>
      <c r="CH388" s="38" t="str">
        <f>IF(ＣＳＶ貼付用!CO374="","",ＣＳＶ貼付用!CO374)</f>
        <v/>
      </c>
      <c r="CI388" s="38" t="str">
        <f>IF(ＣＳＶ貼付用!CQ374="","",ＣＳＶ貼付用!CQ374)</f>
        <v/>
      </c>
      <c r="CJ388" s="40" t="str">
        <f t="shared" si="594"/>
        <v/>
      </c>
      <c r="CK388" s="41" t="str">
        <f>IF(林齢計算用!D374="","",林齢計算用!D374)</f>
        <v/>
      </c>
      <c r="CL388" s="41" t="str">
        <f t="shared" si="595"/>
        <v/>
      </c>
      <c r="CM388" s="41" t="str">
        <f t="shared" si="596"/>
        <v/>
      </c>
      <c r="CN388" s="23" t="str">
        <f>IF(CI388="スギ",INDEX(データ!$C$7:$E$26,MATCH(CL388,データ!$B$7:$B$26),MATCH(CJ388,データ!$C$6:$E$6)),IF(CI388="ヒノキ",INDEX(データ!$C$32:$E$51,MATCH(CL388,データ!$B$32:$B$51),MATCH(CJ388,データ!$C$31:$E$31)),IF(CI388="マツ",INDEX(データ!#REF!,MATCH(CL388,データ!#REF!),MATCH(CJ388,データ!#REF!)),IF(CI388="ザツ",INDEX(データ!#REF!,MATCH(CL388,データ!#REF!),MATCH(CJ388,データ!#REF!)),""))))</f>
        <v/>
      </c>
      <c r="CO388" s="22" t="str">
        <f t="shared" si="549"/>
        <v/>
      </c>
      <c r="CP388" s="21" t="str">
        <f t="shared" si="597"/>
        <v/>
      </c>
      <c r="CQ388" s="21" t="str">
        <f t="shared" si="598"/>
        <v/>
      </c>
      <c r="CR388" s="24" t="str">
        <f>IF(CI388="スギ",INDEX(データ!$H$7:$J$26,MATCH(CL388,データ!$G$7:$G$26),MATCH(CJ388,データ!$H$6:$J$6)),IF(CI388="ヒノキ",INDEX(データ!$H$32:$J$51,MATCH(CL388,データ!$G$32:$G$51),MATCH(CJ388,データ!$H$31:$J$31)),IF(CI388="マツ",INDEX(データ!#REF!,MATCH(CL388,データ!#REF!),MATCH(CJ388,データ!#REF!)),IF(CI388="ザツ",INDEX(データ!#REF!,MATCH(CL388,データ!#REF!),MATCH(CJ388,データ!#REF!)),""))))</f>
        <v/>
      </c>
      <c r="CS388" s="22" t="str">
        <f t="shared" si="599"/>
        <v/>
      </c>
      <c r="CT388" s="21" t="str">
        <f t="shared" si="600"/>
        <v/>
      </c>
      <c r="CU388" s="27" t="str">
        <f t="shared" si="601"/>
        <v/>
      </c>
      <c r="CV388" s="24" t="str">
        <f t="shared" si="602"/>
        <v/>
      </c>
      <c r="CW388" s="25" t="str">
        <f t="shared" si="603"/>
        <v>0</v>
      </c>
      <c r="CX388" s="26" t="str">
        <f t="shared" si="604"/>
        <v/>
      </c>
      <c r="CY388" s="26" t="str">
        <f t="shared" si="605"/>
        <v/>
      </c>
      <c r="CZ388" s="26" t="str">
        <f t="shared" si="606"/>
        <v/>
      </c>
      <c r="DA388" s="27" t="str">
        <f t="shared" si="607"/>
        <v/>
      </c>
      <c r="DB388" s="26" t="str">
        <f t="shared" si="608"/>
        <v/>
      </c>
      <c r="DC388" s="26" t="str">
        <f t="shared" si="609"/>
        <v/>
      </c>
      <c r="DD388" s="45" t="s">
        <v>30</v>
      </c>
      <c r="DE388" s="55" t="str">
        <f>IF(ＣＳＶ貼付用!DB374="","",ＣＳＶ貼付用!DB374)</f>
        <v/>
      </c>
      <c r="DF388" s="38" t="str">
        <f>IF(ＣＳＶ貼付用!DD374="","",ＣＳＶ貼付用!DD374)</f>
        <v/>
      </c>
      <c r="DG388" s="38" t="str">
        <f>IF(ＣＳＶ貼付用!DF374="","",ＣＳＶ貼付用!DF374)</f>
        <v/>
      </c>
      <c r="DH388" s="40" t="str">
        <f t="shared" si="610"/>
        <v/>
      </c>
      <c r="DI388" s="41" t="str">
        <f>IF(林齢計算用!E374="","",林齢計算用!E374)</f>
        <v/>
      </c>
      <c r="DJ388" s="41" t="str">
        <f t="shared" si="611"/>
        <v/>
      </c>
      <c r="DK388" s="41" t="str">
        <f t="shared" si="612"/>
        <v/>
      </c>
      <c r="DL388" s="23" t="str">
        <f>IF(DG388="スギ",INDEX(データ!$C$7:$E$26,MATCH(DJ388,データ!$B$7:$B$26),MATCH(DH388,データ!$C$6:$E$6)),IF(DG388="ヒノキ",INDEX(データ!$C$32:$E$51,MATCH(DJ388,データ!$B$32:$B$51),MATCH(DH388,データ!$C$31:$E$31)),IF(DG388="マツ",INDEX(データ!#REF!,MATCH(DJ388,データ!#REF!),MATCH(DH388,データ!#REF!)),IF(DG388="ザツ",INDEX(データ!#REF!,MATCH(DJ388,データ!#REF!),MATCH(DH388,データ!#REF!)),""))))</f>
        <v/>
      </c>
      <c r="DM388" s="22" t="str">
        <f t="shared" si="550"/>
        <v/>
      </c>
      <c r="DN388" s="21" t="str">
        <f t="shared" si="613"/>
        <v/>
      </c>
      <c r="DO388" s="21" t="str">
        <f t="shared" si="614"/>
        <v/>
      </c>
      <c r="DP388" s="24" t="str">
        <f>IF(DG388="スギ",INDEX(データ!$H$7:$J$26,MATCH(DJ388,データ!$G$7:$G$26),MATCH(DH388,データ!$H$6:$J$6)),IF(DG388="ヒノキ",INDEX(データ!$H$32:$J$51,MATCH(DJ388,データ!$G$32:$G$51),MATCH(DH388,データ!$H$31:$J$31)),IF(DG388="マツ",INDEX(データ!#REF!,MATCH(DJ388,データ!#REF!),MATCH(DH388,データ!#REF!)),IF(DG388="ザツ",INDEX(データ!#REF!,MATCH(DJ388,データ!#REF!),MATCH(DH388,データ!#REF!)),""))))</f>
        <v/>
      </c>
      <c r="DQ388" s="22" t="str">
        <f t="shared" si="615"/>
        <v/>
      </c>
      <c r="DR388" s="21" t="str">
        <f t="shared" si="616"/>
        <v/>
      </c>
      <c r="DS388" s="27" t="str">
        <f t="shared" si="617"/>
        <v/>
      </c>
      <c r="DT388" s="24" t="str">
        <f t="shared" si="618"/>
        <v/>
      </c>
      <c r="DU388" s="25" t="str">
        <f t="shared" si="619"/>
        <v>0</v>
      </c>
      <c r="DV388" s="26" t="str">
        <f t="shared" si="620"/>
        <v/>
      </c>
      <c r="DW388" s="26" t="str">
        <f t="shared" si="621"/>
        <v/>
      </c>
      <c r="DX388" s="26" t="str">
        <f t="shared" si="622"/>
        <v/>
      </c>
      <c r="DY388" s="27" t="str">
        <f t="shared" si="623"/>
        <v/>
      </c>
      <c r="DZ388" s="26" t="str">
        <f t="shared" si="624"/>
        <v/>
      </c>
      <c r="EA388" s="26" t="str">
        <f t="shared" si="625"/>
        <v/>
      </c>
      <c r="EB388" s="45" t="s">
        <v>30</v>
      </c>
      <c r="EC388" s="55" t="str">
        <f>IF(ＣＳＶ貼付用!DQ374="","",ＣＳＶ貼付用!DQ374)</f>
        <v/>
      </c>
      <c r="ED388" s="38" t="str">
        <f>IF(ＣＳＶ貼付用!DS374="","",ＣＳＶ貼付用!DS374)</f>
        <v/>
      </c>
      <c r="EE388" s="38" t="str">
        <f>IF(ＣＳＶ貼付用!DU374="","",ＣＳＶ貼付用!DU374)</f>
        <v/>
      </c>
      <c r="EF388" s="40" t="str">
        <f t="shared" si="626"/>
        <v/>
      </c>
      <c r="EG388" s="41" t="str">
        <f>IF(林齢計算用!F374="","",林齢計算用!F374)</f>
        <v/>
      </c>
      <c r="EH388" s="41" t="str">
        <f t="shared" si="627"/>
        <v/>
      </c>
      <c r="EI388" s="41" t="str">
        <f t="shared" si="628"/>
        <v/>
      </c>
      <c r="EJ388" s="23" t="str">
        <f>IF(EE388="スギ",INDEX(データ!$C$7:$E$26,MATCH(EH388,データ!$B$7:$B$26),MATCH(EF388,データ!$C$6:$E$6)),IF(EE388="ヒノキ",INDEX(データ!$C$32:$E$51,MATCH(EH388,データ!$B$32:$B$51),MATCH(EF388,データ!$C$31:$E$31)),IF(EE388="マツ",INDEX(データ!#REF!,MATCH(EH388,データ!#REF!),MATCH(EF388,データ!#REF!)),IF(EE388="ザツ",INDEX(データ!#REF!,MATCH(EH388,データ!#REF!),MATCH(EF388,データ!#REF!)),""))))</f>
        <v/>
      </c>
      <c r="EK388" s="22" t="str">
        <f t="shared" si="551"/>
        <v/>
      </c>
      <c r="EL388" s="21" t="str">
        <f t="shared" si="629"/>
        <v/>
      </c>
      <c r="EM388" s="21" t="str">
        <f t="shared" si="630"/>
        <v/>
      </c>
      <c r="EN388" s="24" t="str">
        <f>IF(EE388="スギ",INDEX(データ!$H$7:$J$26,MATCH(EH388,データ!$G$7:$G$26),MATCH(EF388,データ!$H$6:$J$6)),IF(EE388="ヒノキ",INDEX(データ!$H$32:$J$51,MATCH(EH388,データ!$G$32:$G$51),MATCH(EF388,データ!$H$31:$J$31)),IF(EE388="マツ",INDEX(データ!#REF!,MATCH(EH388,データ!#REF!),MATCH(EF388,データ!#REF!)),IF(EE388="ザツ",INDEX(データ!#REF!,MATCH(EH388,データ!#REF!),MATCH(EF388,データ!#REF!)),""))))</f>
        <v/>
      </c>
      <c r="EO388" s="22" t="str">
        <f t="shared" si="631"/>
        <v/>
      </c>
      <c r="EP388" s="21" t="str">
        <f t="shared" si="632"/>
        <v/>
      </c>
      <c r="EQ388" s="27" t="str">
        <f t="shared" si="633"/>
        <v/>
      </c>
      <c r="ER388" s="24" t="str">
        <f t="shared" si="634"/>
        <v/>
      </c>
      <c r="ES388" s="25" t="str">
        <f t="shared" si="635"/>
        <v>0</v>
      </c>
      <c r="ET388" s="26" t="str">
        <f t="shared" si="636"/>
        <v/>
      </c>
      <c r="EU388" s="26" t="str">
        <f t="shared" si="637"/>
        <v/>
      </c>
      <c r="EV388" s="26" t="str">
        <f t="shared" si="638"/>
        <v/>
      </c>
      <c r="EW388" s="27" t="str">
        <f t="shared" si="639"/>
        <v/>
      </c>
      <c r="EX388" s="26" t="str">
        <f t="shared" si="640"/>
        <v/>
      </c>
      <c r="EY388" s="26" t="str">
        <f t="shared" si="641"/>
        <v/>
      </c>
      <c r="EZ388" s="26">
        <f t="shared" si="642"/>
        <v>0</v>
      </c>
      <c r="FA388" s="43"/>
    </row>
    <row r="389" spans="1:157" ht="15.95" customHeight="1" x14ac:dyDescent="0.15">
      <c r="A389" s="21"/>
      <c r="B389" s="36" t="str">
        <f>IF(ＣＳＶ貼付用!G375="","",ＣＳＶ貼付用!G375)</f>
        <v/>
      </c>
      <c r="C389" s="36" t="str">
        <f>IF(ＣＳＶ貼付用!I375="","",ＣＳＶ貼付用!I375)</f>
        <v/>
      </c>
      <c r="D389" s="36" t="str">
        <f>IF(ＣＳＶ貼付用!J375="","",ＣＳＶ貼付用!J375)</f>
        <v/>
      </c>
      <c r="E389" s="36" t="str">
        <f>IF(ＣＳＶ貼付用!F375="","",ＣＳＶ貼付用!F375)</f>
        <v/>
      </c>
      <c r="F389" s="38" t="str">
        <f>IF(ＣＳＶ貼付用!T375="","",ＣＳＶ貼付用!T375)</f>
        <v/>
      </c>
      <c r="G389" s="38"/>
      <c r="H389" s="38" t="str">
        <f>IF(ＣＳＶ貼付用!GJ375="","",ＣＳＶ貼付用!GJ375)</f>
        <v/>
      </c>
      <c r="I389" s="38" t="str">
        <f>IF(ＣＳＶ貼付用!GL375="","",ＣＳＶ貼付用!GL375)</f>
        <v/>
      </c>
      <c r="J389" s="38" t="str">
        <f>IF(ＣＳＶ貼付用!GN375="","",ＣＳＶ貼付用!GN375)</f>
        <v/>
      </c>
      <c r="K389" s="38" t="str">
        <f>IF(ＣＳＶ貼付用!GP375="","",ＣＳＶ貼付用!GP375)</f>
        <v/>
      </c>
      <c r="L389" s="45" t="s">
        <v>30</v>
      </c>
      <c r="M389" s="55" t="str">
        <f>IF(ＣＳＶ貼付用!AT375="","",ＣＳＶ貼付用!AT375)</f>
        <v/>
      </c>
      <c r="N389" s="38" t="str">
        <f>IF(ＣＳＶ貼付用!AV375="","",ＣＳＶ貼付用!AV375)</f>
        <v/>
      </c>
      <c r="O389" s="38" t="str">
        <f>IF(ＣＳＶ貼付用!AX375="","",ＣＳＶ貼付用!AX375)</f>
        <v/>
      </c>
      <c r="P389" s="40" t="str">
        <f>IF(ＣＳＶ貼付用!FE375="","",ＣＳＶ貼付用!FE375)</f>
        <v/>
      </c>
      <c r="Q389" s="41" t="str">
        <f>IF(林齢計算用!A375="","",林齢計算用!A375)</f>
        <v/>
      </c>
      <c r="R389" s="41" t="str">
        <f t="shared" si="552"/>
        <v/>
      </c>
      <c r="S389" s="56" t="str">
        <f>IF(ＣＳＶ貼付用!EG375="","",ＣＳＶ貼付用!EG375*10)</f>
        <v/>
      </c>
      <c r="T389" s="23" t="str">
        <f>IF(O389="スギ",INDEX(データ!$C$7:$E$26,MATCH(R389,データ!$B$7:$B$26),MATCH(P389,データ!$C$6:$E$6)),IF(O389="ヒノキ",INDEX(データ!$C$32:$E$51,MATCH(R389,データ!$B$32:$B$51),MATCH(P389,データ!$C$31:$E$31)),IF(O389="マツ",INDEX(データ!#REF!,MATCH(R389,データ!#REF!),MATCH(P389,データ!#REF!)),IF(O389="ザツ",INDEX(データ!#REF!,MATCH(R389,データ!#REF!),MATCH(P389,データ!#REF!)),""))))</f>
        <v/>
      </c>
      <c r="U389" s="22" t="str">
        <f t="shared" si="643"/>
        <v/>
      </c>
      <c r="V389" s="21" t="str">
        <f t="shared" si="647"/>
        <v/>
      </c>
      <c r="W389" s="21" t="str">
        <f t="shared" si="644"/>
        <v/>
      </c>
      <c r="X389" s="23" t="str">
        <f>IF(O389="スギ",INDEX(データ!$H$7:$J$26,MATCH(R389,データ!$G$7:$G$26),MATCH(P389,データ!$H$6:$J$6)),IF(O389="ヒノキ",INDEX(データ!$H$32:$J$51,MATCH(R389,データ!$G$32:$G$51),MATCH(P389,データ!$H$31:$J$31)),IF(O389="マツ",INDEX(データ!#REF!,MATCH(R389,データ!#REF!),MATCH(P389,データ!#REF!)),IF(O389="ザツ",INDEX(データ!#REF!,MATCH(R389,データ!#REF!),MATCH(P389,データ!#REF!)),""))))</f>
        <v/>
      </c>
      <c r="Y389" s="22" t="str">
        <f t="shared" si="645"/>
        <v/>
      </c>
      <c r="Z389" s="21" t="str">
        <f t="shared" si="646"/>
        <v/>
      </c>
      <c r="AA389" s="27" t="str">
        <f t="shared" si="553"/>
        <v/>
      </c>
      <c r="AB389" s="24" t="str">
        <f t="shared" si="554"/>
        <v/>
      </c>
      <c r="AC389" s="25" t="str">
        <f t="shared" si="555"/>
        <v>0</v>
      </c>
      <c r="AD389" s="26" t="str">
        <f t="shared" si="556"/>
        <v/>
      </c>
      <c r="AE389" s="26" t="str">
        <f t="shared" si="557"/>
        <v/>
      </c>
      <c r="AF389" s="26" t="str">
        <f t="shared" si="558"/>
        <v/>
      </c>
      <c r="AG389" s="27" t="str">
        <f t="shared" si="559"/>
        <v/>
      </c>
      <c r="AH389" s="26" t="str">
        <f t="shared" si="560"/>
        <v/>
      </c>
      <c r="AI389" s="26" t="str">
        <f t="shared" si="561"/>
        <v/>
      </c>
      <c r="AJ389" s="45" t="s">
        <v>30</v>
      </c>
      <c r="AK389" s="55" t="str">
        <f>IF(ＣＳＶ貼付用!BI375="","",ＣＳＶ貼付用!BI375)</f>
        <v/>
      </c>
      <c r="AL389" s="38" t="str">
        <f>IF(ＣＳＶ貼付用!BK375="","",ＣＳＶ貼付用!BK375)</f>
        <v/>
      </c>
      <c r="AM389" s="38" t="str">
        <f>IF(ＣＳＶ貼付用!BM375="","",ＣＳＶ貼付用!BM375)</f>
        <v/>
      </c>
      <c r="AN389" s="40" t="str">
        <f t="shared" si="562"/>
        <v/>
      </c>
      <c r="AO389" s="41" t="str">
        <f>IF(林齢計算用!B375="","",林齢計算用!B375)</f>
        <v/>
      </c>
      <c r="AP389" s="41" t="str">
        <f t="shared" si="563"/>
        <v/>
      </c>
      <c r="AQ389" s="41" t="str">
        <f t="shared" si="564"/>
        <v/>
      </c>
      <c r="AR389" s="23" t="str">
        <f>IF(AM389="スギ",INDEX(データ!$C$7:$E$26,MATCH(AP389,データ!$B$7:$B$26),MATCH(AN389,データ!$C$6:$E$6)),IF(AM389="ヒノキ",INDEX(データ!$C$32:$E$51,MATCH(AP389,データ!$B$32:$B$51),MATCH(AN389,データ!$C$31:$E$31)),IF(AM389="マツ",INDEX(データ!#REF!,MATCH(AP389,データ!#REF!),MATCH(AN389,データ!#REF!)),IF(AM389="ザツ",INDEX(データ!#REF!,MATCH(AP389,データ!#REF!),MATCH(AN389,データ!#REF!)),""))))</f>
        <v/>
      </c>
      <c r="AS389" s="22" t="str">
        <f t="shared" si="547"/>
        <v/>
      </c>
      <c r="AT389" s="21" t="str">
        <f t="shared" si="565"/>
        <v/>
      </c>
      <c r="AU389" s="21" t="str">
        <f t="shared" si="566"/>
        <v/>
      </c>
      <c r="AV389" s="24" t="str">
        <f>IF(AM389="スギ",INDEX(データ!$H$7:$J$26,MATCH(AP389,データ!$G$7:$G$26),MATCH(AN389,データ!$H$6:$J$6)),IF(AM389="ヒノキ",INDEX(データ!$H$32:$J$51,MATCH(AP389,データ!$G$32:$G$51),MATCH(AN389,データ!$H$31:$J$31)),IF(AM389="マツ",INDEX(データ!#REF!,MATCH(AP389,データ!#REF!),MATCH(AN389,データ!#REF!)),IF(AM389="ザツ",INDEX(データ!#REF!,MATCH(AP389,データ!#REF!),MATCH(AN389,データ!#REF!)),""))))</f>
        <v/>
      </c>
      <c r="AW389" s="22" t="str">
        <f t="shared" si="567"/>
        <v/>
      </c>
      <c r="AX389" s="21" t="str">
        <f t="shared" si="568"/>
        <v/>
      </c>
      <c r="AY389" s="27" t="str">
        <f t="shared" si="569"/>
        <v/>
      </c>
      <c r="AZ389" s="24" t="str">
        <f t="shared" si="570"/>
        <v/>
      </c>
      <c r="BA389" s="25" t="str">
        <f t="shared" si="571"/>
        <v>0</v>
      </c>
      <c r="BB389" s="26" t="str">
        <f t="shared" si="572"/>
        <v/>
      </c>
      <c r="BC389" s="26" t="str">
        <f t="shared" si="573"/>
        <v/>
      </c>
      <c r="BD389" s="26" t="str">
        <f t="shared" si="574"/>
        <v/>
      </c>
      <c r="BE389" s="27" t="str">
        <f t="shared" si="575"/>
        <v/>
      </c>
      <c r="BF389" s="26" t="str">
        <f t="shared" si="576"/>
        <v/>
      </c>
      <c r="BG389" s="26" t="str">
        <f t="shared" si="577"/>
        <v/>
      </c>
      <c r="BH389" s="45" t="s">
        <v>30</v>
      </c>
      <c r="BI389" s="55" t="str">
        <f>IF(ＣＳＶ貼付用!BX375="","",ＣＳＶ貼付用!BX375)</f>
        <v/>
      </c>
      <c r="BJ389" s="38" t="str">
        <f>IF(ＣＳＶ貼付用!BZ375="","",ＣＳＶ貼付用!BZ375)</f>
        <v/>
      </c>
      <c r="BK389" s="38" t="str">
        <f>IF(ＣＳＶ貼付用!CB375="","",ＣＳＶ貼付用!CB375)</f>
        <v/>
      </c>
      <c r="BL389" s="40" t="str">
        <f t="shared" si="578"/>
        <v/>
      </c>
      <c r="BM389" s="41" t="str">
        <f>IF(林齢計算用!C375="","",林齢計算用!C375)</f>
        <v/>
      </c>
      <c r="BN389" s="41" t="str">
        <f t="shared" si="579"/>
        <v/>
      </c>
      <c r="BO389" s="41" t="str">
        <f t="shared" si="580"/>
        <v/>
      </c>
      <c r="BP389" s="23" t="str">
        <f>IF(BK389="スギ",INDEX(データ!$C$7:$E$26,MATCH(BN389,データ!$B$7:$B$26),MATCH(BL389,データ!$C$6:$E$6)),IF(BK389="ヒノキ",INDEX(データ!$C$32:$E$51,MATCH(BN389,データ!$B$32:$B$51),MATCH(BL389,データ!$C$31:$E$31)),IF(BK389="マツ",INDEX(データ!#REF!,MATCH(BN389,データ!#REF!),MATCH(BL389,データ!#REF!)),IF(BK389="ザツ",INDEX(データ!#REF!,MATCH(BN389,データ!#REF!),MATCH(BL389,データ!#REF!)),""))))</f>
        <v/>
      </c>
      <c r="BQ389" s="22" t="str">
        <f t="shared" si="548"/>
        <v/>
      </c>
      <c r="BR389" s="21" t="str">
        <f t="shared" si="581"/>
        <v/>
      </c>
      <c r="BS389" s="21" t="str">
        <f t="shared" si="582"/>
        <v/>
      </c>
      <c r="BT389" s="24" t="str">
        <f>IF(BK389="スギ",INDEX(データ!$H$7:$J$26,MATCH(BN389,データ!$G$7:$G$26),MATCH(BL389,データ!$H$6:$J$6)),IF(BK389="ヒノキ",INDEX(データ!$H$32:$J$51,MATCH(BN389,データ!$G$32:$G$51),MATCH(BL389,データ!$H$31:$J$31)),IF(BK389="マツ",INDEX(データ!#REF!,MATCH(BN389,データ!#REF!),MATCH(BL389,データ!#REF!)),IF(BK389="ザツ",INDEX(データ!#REF!,MATCH(BN389,データ!#REF!),MATCH(BL389,データ!#REF!)),""))))</f>
        <v/>
      </c>
      <c r="BU389" s="22" t="str">
        <f t="shared" si="583"/>
        <v/>
      </c>
      <c r="BV389" s="21" t="str">
        <f t="shared" si="584"/>
        <v/>
      </c>
      <c r="BW389" s="27" t="str">
        <f t="shared" si="585"/>
        <v/>
      </c>
      <c r="BX389" s="24" t="str">
        <f t="shared" si="586"/>
        <v/>
      </c>
      <c r="BY389" s="25" t="str">
        <f t="shared" si="587"/>
        <v>0</v>
      </c>
      <c r="BZ389" s="26" t="str">
        <f t="shared" si="588"/>
        <v/>
      </c>
      <c r="CA389" s="26" t="str">
        <f t="shared" si="589"/>
        <v/>
      </c>
      <c r="CB389" s="26" t="str">
        <f t="shared" si="590"/>
        <v/>
      </c>
      <c r="CC389" s="27" t="str">
        <f t="shared" si="591"/>
        <v/>
      </c>
      <c r="CD389" s="26" t="str">
        <f t="shared" si="592"/>
        <v/>
      </c>
      <c r="CE389" s="26" t="str">
        <f t="shared" si="593"/>
        <v/>
      </c>
      <c r="CF389" s="45" t="s">
        <v>30</v>
      </c>
      <c r="CG389" s="55" t="str">
        <f>IF(ＣＳＶ貼付用!CM375="","",ＣＳＶ貼付用!CM375)</f>
        <v/>
      </c>
      <c r="CH389" s="38" t="str">
        <f>IF(ＣＳＶ貼付用!CO375="","",ＣＳＶ貼付用!CO375)</f>
        <v/>
      </c>
      <c r="CI389" s="38" t="str">
        <f>IF(ＣＳＶ貼付用!CQ375="","",ＣＳＶ貼付用!CQ375)</f>
        <v/>
      </c>
      <c r="CJ389" s="40" t="str">
        <f t="shared" si="594"/>
        <v/>
      </c>
      <c r="CK389" s="41" t="str">
        <f>IF(林齢計算用!D375="","",林齢計算用!D375)</f>
        <v/>
      </c>
      <c r="CL389" s="41" t="str">
        <f t="shared" si="595"/>
        <v/>
      </c>
      <c r="CM389" s="41" t="str">
        <f t="shared" si="596"/>
        <v/>
      </c>
      <c r="CN389" s="23" t="str">
        <f>IF(CI389="スギ",INDEX(データ!$C$7:$E$26,MATCH(CL389,データ!$B$7:$B$26),MATCH(CJ389,データ!$C$6:$E$6)),IF(CI389="ヒノキ",INDEX(データ!$C$32:$E$51,MATCH(CL389,データ!$B$32:$B$51),MATCH(CJ389,データ!$C$31:$E$31)),IF(CI389="マツ",INDEX(データ!#REF!,MATCH(CL389,データ!#REF!),MATCH(CJ389,データ!#REF!)),IF(CI389="ザツ",INDEX(データ!#REF!,MATCH(CL389,データ!#REF!),MATCH(CJ389,データ!#REF!)),""))))</f>
        <v/>
      </c>
      <c r="CO389" s="22" t="str">
        <f t="shared" si="549"/>
        <v/>
      </c>
      <c r="CP389" s="21" t="str">
        <f t="shared" si="597"/>
        <v/>
      </c>
      <c r="CQ389" s="21" t="str">
        <f t="shared" si="598"/>
        <v/>
      </c>
      <c r="CR389" s="24" t="str">
        <f>IF(CI389="スギ",INDEX(データ!$H$7:$J$26,MATCH(CL389,データ!$G$7:$G$26),MATCH(CJ389,データ!$H$6:$J$6)),IF(CI389="ヒノキ",INDEX(データ!$H$32:$J$51,MATCH(CL389,データ!$G$32:$G$51),MATCH(CJ389,データ!$H$31:$J$31)),IF(CI389="マツ",INDEX(データ!#REF!,MATCH(CL389,データ!#REF!),MATCH(CJ389,データ!#REF!)),IF(CI389="ザツ",INDEX(データ!#REF!,MATCH(CL389,データ!#REF!),MATCH(CJ389,データ!#REF!)),""))))</f>
        <v/>
      </c>
      <c r="CS389" s="22" t="str">
        <f t="shared" si="599"/>
        <v/>
      </c>
      <c r="CT389" s="21" t="str">
        <f t="shared" si="600"/>
        <v/>
      </c>
      <c r="CU389" s="27" t="str">
        <f t="shared" si="601"/>
        <v/>
      </c>
      <c r="CV389" s="24" t="str">
        <f t="shared" si="602"/>
        <v/>
      </c>
      <c r="CW389" s="25" t="str">
        <f t="shared" si="603"/>
        <v>0</v>
      </c>
      <c r="CX389" s="26" t="str">
        <f t="shared" si="604"/>
        <v/>
      </c>
      <c r="CY389" s="26" t="str">
        <f t="shared" si="605"/>
        <v/>
      </c>
      <c r="CZ389" s="26" t="str">
        <f t="shared" si="606"/>
        <v/>
      </c>
      <c r="DA389" s="27" t="str">
        <f t="shared" si="607"/>
        <v/>
      </c>
      <c r="DB389" s="26" t="str">
        <f t="shared" si="608"/>
        <v/>
      </c>
      <c r="DC389" s="26" t="str">
        <f t="shared" si="609"/>
        <v/>
      </c>
      <c r="DD389" s="45" t="s">
        <v>30</v>
      </c>
      <c r="DE389" s="55" t="str">
        <f>IF(ＣＳＶ貼付用!DB375="","",ＣＳＶ貼付用!DB375)</f>
        <v/>
      </c>
      <c r="DF389" s="38" t="str">
        <f>IF(ＣＳＶ貼付用!DD375="","",ＣＳＶ貼付用!DD375)</f>
        <v/>
      </c>
      <c r="DG389" s="38" t="str">
        <f>IF(ＣＳＶ貼付用!DF375="","",ＣＳＶ貼付用!DF375)</f>
        <v/>
      </c>
      <c r="DH389" s="40" t="str">
        <f t="shared" si="610"/>
        <v/>
      </c>
      <c r="DI389" s="41" t="str">
        <f>IF(林齢計算用!E375="","",林齢計算用!E375)</f>
        <v/>
      </c>
      <c r="DJ389" s="41" t="str">
        <f t="shared" si="611"/>
        <v/>
      </c>
      <c r="DK389" s="41" t="str">
        <f t="shared" si="612"/>
        <v/>
      </c>
      <c r="DL389" s="23" t="str">
        <f>IF(DG389="スギ",INDEX(データ!$C$7:$E$26,MATCH(DJ389,データ!$B$7:$B$26),MATCH(DH389,データ!$C$6:$E$6)),IF(DG389="ヒノキ",INDEX(データ!$C$32:$E$51,MATCH(DJ389,データ!$B$32:$B$51),MATCH(DH389,データ!$C$31:$E$31)),IF(DG389="マツ",INDEX(データ!#REF!,MATCH(DJ389,データ!#REF!),MATCH(DH389,データ!#REF!)),IF(DG389="ザツ",INDEX(データ!#REF!,MATCH(DJ389,データ!#REF!),MATCH(DH389,データ!#REF!)),""))))</f>
        <v/>
      </c>
      <c r="DM389" s="22" t="str">
        <f t="shared" si="550"/>
        <v/>
      </c>
      <c r="DN389" s="21" t="str">
        <f t="shared" si="613"/>
        <v/>
      </c>
      <c r="DO389" s="21" t="str">
        <f t="shared" si="614"/>
        <v/>
      </c>
      <c r="DP389" s="24" t="str">
        <f>IF(DG389="スギ",INDEX(データ!$H$7:$J$26,MATCH(DJ389,データ!$G$7:$G$26),MATCH(DH389,データ!$H$6:$J$6)),IF(DG389="ヒノキ",INDEX(データ!$H$32:$J$51,MATCH(DJ389,データ!$G$32:$G$51),MATCH(DH389,データ!$H$31:$J$31)),IF(DG389="マツ",INDEX(データ!#REF!,MATCH(DJ389,データ!#REF!),MATCH(DH389,データ!#REF!)),IF(DG389="ザツ",INDEX(データ!#REF!,MATCH(DJ389,データ!#REF!),MATCH(DH389,データ!#REF!)),""))))</f>
        <v/>
      </c>
      <c r="DQ389" s="22" t="str">
        <f t="shared" si="615"/>
        <v/>
      </c>
      <c r="DR389" s="21" t="str">
        <f t="shared" si="616"/>
        <v/>
      </c>
      <c r="DS389" s="27" t="str">
        <f t="shared" si="617"/>
        <v/>
      </c>
      <c r="DT389" s="24" t="str">
        <f t="shared" si="618"/>
        <v/>
      </c>
      <c r="DU389" s="25" t="str">
        <f t="shared" si="619"/>
        <v>0</v>
      </c>
      <c r="DV389" s="26" t="str">
        <f t="shared" si="620"/>
        <v/>
      </c>
      <c r="DW389" s="26" t="str">
        <f t="shared" si="621"/>
        <v/>
      </c>
      <c r="DX389" s="26" t="str">
        <f t="shared" si="622"/>
        <v/>
      </c>
      <c r="DY389" s="27" t="str">
        <f t="shared" si="623"/>
        <v/>
      </c>
      <c r="DZ389" s="26" t="str">
        <f t="shared" si="624"/>
        <v/>
      </c>
      <c r="EA389" s="26" t="str">
        <f t="shared" si="625"/>
        <v/>
      </c>
      <c r="EB389" s="45" t="s">
        <v>30</v>
      </c>
      <c r="EC389" s="55" t="str">
        <f>IF(ＣＳＶ貼付用!DQ375="","",ＣＳＶ貼付用!DQ375)</f>
        <v/>
      </c>
      <c r="ED389" s="38" t="str">
        <f>IF(ＣＳＶ貼付用!DS375="","",ＣＳＶ貼付用!DS375)</f>
        <v/>
      </c>
      <c r="EE389" s="38" t="str">
        <f>IF(ＣＳＶ貼付用!DU375="","",ＣＳＶ貼付用!DU375)</f>
        <v/>
      </c>
      <c r="EF389" s="40" t="str">
        <f t="shared" si="626"/>
        <v/>
      </c>
      <c r="EG389" s="41" t="str">
        <f>IF(林齢計算用!F375="","",林齢計算用!F375)</f>
        <v/>
      </c>
      <c r="EH389" s="41" t="str">
        <f t="shared" si="627"/>
        <v/>
      </c>
      <c r="EI389" s="41" t="str">
        <f t="shared" si="628"/>
        <v/>
      </c>
      <c r="EJ389" s="23" t="str">
        <f>IF(EE389="スギ",INDEX(データ!$C$7:$E$26,MATCH(EH389,データ!$B$7:$B$26),MATCH(EF389,データ!$C$6:$E$6)),IF(EE389="ヒノキ",INDEX(データ!$C$32:$E$51,MATCH(EH389,データ!$B$32:$B$51),MATCH(EF389,データ!$C$31:$E$31)),IF(EE389="マツ",INDEX(データ!#REF!,MATCH(EH389,データ!#REF!),MATCH(EF389,データ!#REF!)),IF(EE389="ザツ",INDEX(データ!#REF!,MATCH(EH389,データ!#REF!),MATCH(EF389,データ!#REF!)),""))))</f>
        <v/>
      </c>
      <c r="EK389" s="22" t="str">
        <f t="shared" si="551"/>
        <v/>
      </c>
      <c r="EL389" s="21" t="str">
        <f t="shared" si="629"/>
        <v/>
      </c>
      <c r="EM389" s="21" t="str">
        <f t="shared" si="630"/>
        <v/>
      </c>
      <c r="EN389" s="24" t="str">
        <f>IF(EE389="スギ",INDEX(データ!$H$7:$J$26,MATCH(EH389,データ!$G$7:$G$26),MATCH(EF389,データ!$H$6:$J$6)),IF(EE389="ヒノキ",INDEX(データ!$H$32:$J$51,MATCH(EH389,データ!$G$32:$G$51),MATCH(EF389,データ!$H$31:$J$31)),IF(EE389="マツ",INDEX(データ!#REF!,MATCH(EH389,データ!#REF!),MATCH(EF389,データ!#REF!)),IF(EE389="ザツ",INDEX(データ!#REF!,MATCH(EH389,データ!#REF!),MATCH(EF389,データ!#REF!)),""))))</f>
        <v/>
      </c>
      <c r="EO389" s="22" t="str">
        <f t="shared" si="631"/>
        <v/>
      </c>
      <c r="EP389" s="21" t="str">
        <f t="shared" si="632"/>
        <v/>
      </c>
      <c r="EQ389" s="27" t="str">
        <f t="shared" si="633"/>
        <v/>
      </c>
      <c r="ER389" s="24" t="str">
        <f t="shared" si="634"/>
        <v/>
      </c>
      <c r="ES389" s="25" t="str">
        <f t="shared" si="635"/>
        <v>0</v>
      </c>
      <c r="ET389" s="26" t="str">
        <f t="shared" si="636"/>
        <v/>
      </c>
      <c r="EU389" s="26" t="str">
        <f t="shared" si="637"/>
        <v/>
      </c>
      <c r="EV389" s="26" t="str">
        <f t="shared" si="638"/>
        <v/>
      </c>
      <c r="EW389" s="27" t="str">
        <f t="shared" si="639"/>
        <v/>
      </c>
      <c r="EX389" s="26" t="str">
        <f t="shared" si="640"/>
        <v/>
      </c>
      <c r="EY389" s="26" t="str">
        <f t="shared" si="641"/>
        <v/>
      </c>
      <c r="EZ389" s="26">
        <f t="shared" si="642"/>
        <v>0</v>
      </c>
      <c r="FA389" s="43"/>
    </row>
    <row r="390" spans="1:157" ht="15.95" customHeight="1" x14ac:dyDescent="0.15">
      <c r="A390" s="21"/>
      <c r="B390" s="36" t="str">
        <f>IF(ＣＳＶ貼付用!G376="","",ＣＳＶ貼付用!G376)</f>
        <v/>
      </c>
      <c r="C390" s="36" t="str">
        <f>IF(ＣＳＶ貼付用!I376="","",ＣＳＶ貼付用!I376)</f>
        <v/>
      </c>
      <c r="D390" s="36" t="str">
        <f>IF(ＣＳＶ貼付用!J376="","",ＣＳＶ貼付用!J376)</f>
        <v/>
      </c>
      <c r="E390" s="36" t="str">
        <f>IF(ＣＳＶ貼付用!F376="","",ＣＳＶ貼付用!F376)</f>
        <v/>
      </c>
      <c r="F390" s="38" t="str">
        <f>IF(ＣＳＶ貼付用!T376="","",ＣＳＶ貼付用!T376)</f>
        <v/>
      </c>
      <c r="G390" s="38"/>
      <c r="H390" s="38" t="str">
        <f>IF(ＣＳＶ貼付用!GJ376="","",ＣＳＶ貼付用!GJ376)</f>
        <v/>
      </c>
      <c r="I390" s="38" t="str">
        <f>IF(ＣＳＶ貼付用!GL376="","",ＣＳＶ貼付用!GL376)</f>
        <v/>
      </c>
      <c r="J390" s="38" t="str">
        <f>IF(ＣＳＶ貼付用!GN376="","",ＣＳＶ貼付用!GN376)</f>
        <v/>
      </c>
      <c r="K390" s="38" t="str">
        <f>IF(ＣＳＶ貼付用!GP376="","",ＣＳＶ貼付用!GP376)</f>
        <v/>
      </c>
      <c r="L390" s="45" t="s">
        <v>30</v>
      </c>
      <c r="M390" s="55" t="str">
        <f>IF(ＣＳＶ貼付用!AT376="","",ＣＳＶ貼付用!AT376)</f>
        <v/>
      </c>
      <c r="N390" s="38" t="str">
        <f>IF(ＣＳＶ貼付用!AV376="","",ＣＳＶ貼付用!AV376)</f>
        <v/>
      </c>
      <c r="O390" s="38" t="str">
        <f>IF(ＣＳＶ貼付用!AX376="","",ＣＳＶ貼付用!AX376)</f>
        <v/>
      </c>
      <c r="P390" s="40" t="str">
        <f>IF(ＣＳＶ貼付用!FE376="","",ＣＳＶ貼付用!FE376)</f>
        <v/>
      </c>
      <c r="Q390" s="41" t="str">
        <f>IF(林齢計算用!A376="","",林齢計算用!A376)</f>
        <v/>
      </c>
      <c r="R390" s="41" t="str">
        <f t="shared" si="552"/>
        <v/>
      </c>
      <c r="S390" s="56" t="str">
        <f>IF(ＣＳＶ貼付用!EG376="","",ＣＳＶ貼付用!EG376*10)</f>
        <v/>
      </c>
      <c r="T390" s="23" t="str">
        <f>IF(O390="スギ",INDEX(データ!$C$7:$E$26,MATCH(R390,データ!$B$7:$B$26),MATCH(P390,データ!$C$6:$E$6)),IF(O390="ヒノキ",INDEX(データ!$C$32:$E$51,MATCH(R390,データ!$B$32:$B$51),MATCH(P390,データ!$C$31:$E$31)),IF(O390="マツ",INDEX(データ!#REF!,MATCH(R390,データ!#REF!),MATCH(P390,データ!#REF!)),IF(O390="ザツ",INDEX(データ!#REF!,MATCH(R390,データ!#REF!),MATCH(P390,データ!#REF!)),""))))</f>
        <v/>
      </c>
      <c r="U390" s="22" t="str">
        <f t="shared" si="643"/>
        <v/>
      </c>
      <c r="V390" s="21" t="str">
        <f t="shared" si="647"/>
        <v/>
      </c>
      <c r="W390" s="21" t="str">
        <f t="shared" si="644"/>
        <v/>
      </c>
      <c r="X390" s="23" t="str">
        <f>IF(O390="スギ",INDEX(データ!$H$7:$J$26,MATCH(R390,データ!$G$7:$G$26),MATCH(P390,データ!$H$6:$J$6)),IF(O390="ヒノキ",INDEX(データ!$H$32:$J$51,MATCH(R390,データ!$G$32:$G$51),MATCH(P390,データ!$H$31:$J$31)),IF(O390="マツ",INDEX(データ!#REF!,MATCH(R390,データ!#REF!),MATCH(P390,データ!#REF!)),IF(O390="ザツ",INDEX(データ!#REF!,MATCH(R390,データ!#REF!),MATCH(P390,データ!#REF!)),""))))</f>
        <v/>
      </c>
      <c r="Y390" s="22" t="str">
        <f t="shared" si="645"/>
        <v/>
      </c>
      <c r="Z390" s="21" t="str">
        <f t="shared" si="646"/>
        <v/>
      </c>
      <c r="AA390" s="27" t="str">
        <f t="shared" si="553"/>
        <v/>
      </c>
      <c r="AB390" s="24" t="str">
        <f t="shared" si="554"/>
        <v/>
      </c>
      <c r="AC390" s="25" t="str">
        <f t="shared" si="555"/>
        <v>0</v>
      </c>
      <c r="AD390" s="26" t="str">
        <f t="shared" si="556"/>
        <v/>
      </c>
      <c r="AE390" s="26" t="str">
        <f t="shared" si="557"/>
        <v/>
      </c>
      <c r="AF390" s="26" t="str">
        <f t="shared" si="558"/>
        <v/>
      </c>
      <c r="AG390" s="27" t="str">
        <f t="shared" si="559"/>
        <v/>
      </c>
      <c r="AH390" s="26" t="str">
        <f t="shared" si="560"/>
        <v/>
      </c>
      <c r="AI390" s="26" t="str">
        <f t="shared" si="561"/>
        <v/>
      </c>
      <c r="AJ390" s="45" t="s">
        <v>30</v>
      </c>
      <c r="AK390" s="55" t="str">
        <f>IF(ＣＳＶ貼付用!BI376="","",ＣＳＶ貼付用!BI376)</f>
        <v/>
      </c>
      <c r="AL390" s="38" t="str">
        <f>IF(ＣＳＶ貼付用!BK376="","",ＣＳＶ貼付用!BK376)</f>
        <v/>
      </c>
      <c r="AM390" s="38" t="str">
        <f>IF(ＣＳＶ貼付用!BM376="","",ＣＳＶ貼付用!BM376)</f>
        <v/>
      </c>
      <c r="AN390" s="40" t="str">
        <f t="shared" si="562"/>
        <v/>
      </c>
      <c r="AO390" s="41" t="str">
        <f>IF(林齢計算用!B376="","",林齢計算用!B376)</f>
        <v/>
      </c>
      <c r="AP390" s="41" t="str">
        <f t="shared" si="563"/>
        <v/>
      </c>
      <c r="AQ390" s="41" t="str">
        <f t="shared" si="564"/>
        <v/>
      </c>
      <c r="AR390" s="23" t="str">
        <f>IF(AM390="スギ",INDEX(データ!$C$7:$E$26,MATCH(AP390,データ!$B$7:$B$26),MATCH(AN390,データ!$C$6:$E$6)),IF(AM390="ヒノキ",INDEX(データ!$C$32:$E$51,MATCH(AP390,データ!$B$32:$B$51),MATCH(AN390,データ!$C$31:$E$31)),IF(AM390="マツ",INDEX(データ!#REF!,MATCH(AP390,データ!#REF!),MATCH(AN390,データ!#REF!)),IF(AM390="ザツ",INDEX(データ!#REF!,MATCH(AP390,データ!#REF!),MATCH(AN390,データ!#REF!)),""))))</f>
        <v/>
      </c>
      <c r="AS390" s="22" t="str">
        <f t="shared" si="547"/>
        <v/>
      </c>
      <c r="AT390" s="21" t="str">
        <f t="shared" si="565"/>
        <v/>
      </c>
      <c r="AU390" s="21" t="str">
        <f t="shared" si="566"/>
        <v/>
      </c>
      <c r="AV390" s="24" t="str">
        <f>IF(AM390="スギ",INDEX(データ!$H$7:$J$26,MATCH(AP390,データ!$G$7:$G$26),MATCH(AN390,データ!$H$6:$J$6)),IF(AM390="ヒノキ",INDEX(データ!$H$32:$J$51,MATCH(AP390,データ!$G$32:$G$51),MATCH(AN390,データ!$H$31:$J$31)),IF(AM390="マツ",INDEX(データ!#REF!,MATCH(AP390,データ!#REF!),MATCH(AN390,データ!#REF!)),IF(AM390="ザツ",INDEX(データ!#REF!,MATCH(AP390,データ!#REF!),MATCH(AN390,データ!#REF!)),""))))</f>
        <v/>
      </c>
      <c r="AW390" s="22" t="str">
        <f t="shared" si="567"/>
        <v/>
      </c>
      <c r="AX390" s="21" t="str">
        <f t="shared" si="568"/>
        <v/>
      </c>
      <c r="AY390" s="27" t="str">
        <f t="shared" si="569"/>
        <v/>
      </c>
      <c r="AZ390" s="24" t="str">
        <f t="shared" si="570"/>
        <v/>
      </c>
      <c r="BA390" s="25" t="str">
        <f t="shared" si="571"/>
        <v>0</v>
      </c>
      <c r="BB390" s="26" t="str">
        <f t="shared" si="572"/>
        <v/>
      </c>
      <c r="BC390" s="26" t="str">
        <f t="shared" si="573"/>
        <v/>
      </c>
      <c r="BD390" s="26" t="str">
        <f t="shared" si="574"/>
        <v/>
      </c>
      <c r="BE390" s="27" t="str">
        <f t="shared" si="575"/>
        <v/>
      </c>
      <c r="BF390" s="26" t="str">
        <f t="shared" si="576"/>
        <v/>
      </c>
      <c r="BG390" s="26" t="str">
        <f t="shared" si="577"/>
        <v/>
      </c>
      <c r="BH390" s="45" t="s">
        <v>30</v>
      </c>
      <c r="BI390" s="55" t="str">
        <f>IF(ＣＳＶ貼付用!BX376="","",ＣＳＶ貼付用!BX376)</f>
        <v/>
      </c>
      <c r="BJ390" s="38" t="str">
        <f>IF(ＣＳＶ貼付用!BZ376="","",ＣＳＶ貼付用!BZ376)</f>
        <v/>
      </c>
      <c r="BK390" s="38" t="str">
        <f>IF(ＣＳＶ貼付用!CB376="","",ＣＳＶ貼付用!CB376)</f>
        <v/>
      </c>
      <c r="BL390" s="40" t="str">
        <f t="shared" si="578"/>
        <v/>
      </c>
      <c r="BM390" s="41" t="str">
        <f>IF(林齢計算用!C376="","",林齢計算用!C376)</f>
        <v/>
      </c>
      <c r="BN390" s="41" t="str">
        <f t="shared" si="579"/>
        <v/>
      </c>
      <c r="BO390" s="41" t="str">
        <f t="shared" si="580"/>
        <v/>
      </c>
      <c r="BP390" s="23" t="str">
        <f>IF(BK390="スギ",INDEX(データ!$C$7:$E$26,MATCH(BN390,データ!$B$7:$B$26),MATCH(BL390,データ!$C$6:$E$6)),IF(BK390="ヒノキ",INDEX(データ!$C$32:$E$51,MATCH(BN390,データ!$B$32:$B$51),MATCH(BL390,データ!$C$31:$E$31)),IF(BK390="マツ",INDEX(データ!#REF!,MATCH(BN390,データ!#REF!),MATCH(BL390,データ!#REF!)),IF(BK390="ザツ",INDEX(データ!#REF!,MATCH(BN390,データ!#REF!),MATCH(BL390,データ!#REF!)),""))))</f>
        <v/>
      </c>
      <c r="BQ390" s="22" t="str">
        <f t="shared" si="548"/>
        <v/>
      </c>
      <c r="BR390" s="21" t="str">
        <f t="shared" si="581"/>
        <v/>
      </c>
      <c r="BS390" s="21" t="str">
        <f t="shared" si="582"/>
        <v/>
      </c>
      <c r="BT390" s="24" t="str">
        <f>IF(BK390="スギ",INDEX(データ!$H$7:$J$26,MATCH(BN390,データ!$G$7:$G$26),MATCH(BL390,データ!$H$6:$J$6)),IF(BK390="ヒノキ",INDEX(データ!$H$32:$J$51,MATCH(BN390,データ!$G$32:$G$51),MATCH(BL390,データ!$H$31:$J$31)),IF(BK390="マツ",INDEX(データ!#REF!,MATCH(BN390,データ!#REF!),MATCH(BL390,データ!#REF!)),IF(BK390="ザツ",INDEX(データ!#REF!,MATCH(BN390,データ!#REF!),MATCH(BL390,データ!#REF!)),""))))</f>
        <v/>
      </c>
      <c r="BU390" s="22" t="str">
        <f t="shared" si="583"/>
        <v/>
      </c>
      <c r="BV390" s="21" t="str">
        <f t="shared" si="584"/>
        <v/>
      </c>
      <c r="BW390" s="27" t="str">
        <f t="shared" si="585"/>
        <v/>
      </c>
      <c r="BX390" s="24" t="str">
        <f t="shared" si="586"/>
        <v/>
      </c>
      <c r="BY390" s="25" t="str">
        <f t="shared" si="587"/>
        <v>0</v>
      </c>
      <c r="BZ390" s="26" t="str">
        <f t="shared" si="588"/>
        <v/>
      </c>
      <c r="CA390" s="26" t="str">
        <f t="shared" si="589"/>
        <v/>
      </c>
      <c r="CB390" s="26" t="str">
        <f t="shared" si="590"/>
        <v/>
      </c>
      <c r="CC390" s="27" t="str">
        <f t="shared" si="591"/>
        <v/>
      </c>
      <c r="CD390" s="26" t="str">
        <f t="shared" si="592"/>
        <v/>
      </c>
      <c r="CE390" s="26" t="str">
        <f t="shared" si="593"/>
        <v/>
      </c>
      <c r="CF390" s="45" t="s">
        <v>30</v>
      </c>
      <c r="CG390" s="55" t="str">
        <f>IF(ＣＳＶ貼付用!CM376="","",ＣＳＶ貼付用!CM376)</f>
        <v/>
      </c>
      <c r="CH390" s="38" t="str">
        <f>IF(ＣＳＶ貼付用!CO376="","",ＣＳＶ貼付用!CO376)</f>
        <v/>
      </c>
      <c r="CI390" s="38" t="str">
        <f>IF(ＣＳＶ貼付用!CQ376="","",ＣＳＶ貼付用!CQ376)</f>
        <v/>
      </c>
      <c r="CJ390" s="40" t="str">
        <f t="shared" si="594"/>
        <v/>
      </c>
      <c r="CK390" s="41" t="str">
        <f>IF(林齢計算用!D376="","",林齢計算用!D376)</f>
        <v/>
      </c>
      <c r="CL390" s="41" t="str">
        <f t="shared" si="595"/>
        <v/>
      </c>
      <c r="CM390" s="41" t="str">
        <f t="shared" si="596"/>
        <v/>
      </c>
      <c r="CN390" s="23" t="str">
        <f>IF(CI390="スギ",INDEX(データ!$C$7:$E$26,MATCH(CL390,データ!$B$7:$B$26),MATCH(CJ390,データ!$C$6:$E$6)),IF(CI390="ヒノキ",INDEX(データ!$C$32:$E$51,MATCH(CL390,データ!$B$32:$B$51),MATCH(CJ390,データ!$C$31:$E$31)),IF(CI390="マツ",INDEX(データ!#REF!,MATCH(CL390,データ!#REF!),MATCH(CJ390,データ!#REF!)),IF(CI390="ザツ",INDEX(データ!#REF!,MATCH(CL390,データ!#REF!),MATCH(CJ390,データ!#REF!)),""))))</f>
        <v/>
      </c>
      <c r="CO390" s="22" t="str">
        <f t="shared" si="549"/>
        <v/>
      </c>
      <c r="CP390" s="21" t="str">
        <f t="shared" si="597"/>
        <v/>
      </c>
      <c r="CQ390" s="21" t="str">
        <f t="shared" si="598"/>
        <v/>
      </c>
      <c r="CR390" s="24" t="str">
        <f>IF(CI390="スギ",INDEX(データ!$H$7:$J$26,MATCH(CL390,データ!$G$7:$G$26),MATCH(CJ390,データ!$H$6:$J$6)),IF(CI390="ヒノキ",INDEX(データ!$H$32:$J$51,MATCH(CL390,データ!$G$32:$G$51),MATCH(CJ390,データ!$H$31:$J$31)),IF(CI390="マツ",INDEX(データ!#REF!,MATCH(CL390,データ!#REF!),MATCH(CJ390,データ!#REF!)),IF(CI390="ザツ",INDEX(データ!#REF!,MATCH(CL390,データ!#REF!),MATCH(CJ390,データ!#REF!)),""))))</f>
        <v/>
      </c>
      <c r="CS390" s="22" t="str">
        <f t="shared" si="599"/>
        <v/>
      </c>
      <c r="CT390" s="21" t="str">
        <f t="shared" si="600"/>
        <v/>
      </c>
      <c r="CU390" s="27" t="str">
        <f t="shared" si="601"/>
        <v/>
      </c>
      <c r="CV390" s="24" t="str">
        <f t="shared" si="602"/>
        <v/>
      </c>
      <c r="CW390" s="25" t="str">
        <f t="shared" si="603"/>
        <v>0</v>
      </c>
      <c r="CX390" s="26" t="str">
        <f t="shared" si="604"/>
        <v/>
      </c>
      <c r="CY390" s="26" t="str">
        <f t="shared" si="605"/>
        <v/>
      </c>
      <c r="CZ390" s="26" t="str">
        <f t="shared" si="606"/>
        <v/>
      </c>
      <c r="DA390" s="27" t="str">
        <f t="shared" si="607"/>
        <v/>
      </c>
      <c r="DB390" s="26" t="str">
        <f t="shared" si="608"/>
        <v/>
      </c>
      <c r="DC390" s="26" t="str">
        <f t="shared" si="609"/>
        <v/>
      </c>
      <c r="DD390" s="45" t="s">
        <v>30</v>
      </c>
      <c r="DE390" s="55" t="str">
        <f>IF(ＣＳＶ貼付用!DB376="","",ＣＳＶ貼付用!DB376)</f>
        <v/>
      </c>
      <c r="DF390" s="38" t="str">
        <f>IF(ＣＳＶ貼付用!DD376="","",ＣＳＶ貼付用!DD376)</f>
        <v/>
      </c>
      <c r="DG390" s="38" t="str">
        <f>IF(ＣＳＶ貼付用!DF376="","",ＣＳＶ貼付用!DF376)</f>
        <v/>
      </c>
      <c r="DH390" s="40" t="str">
        <f t="shared" si="610"/>
        <v/>
      </c>
      <c r="DI390" s="41" t="str">
        <f>IF(林齢計算用!E376="","",林齢計算用!E376)</f>
        <v/>
      </c>
      <c r="DJ390" s="41" t="str">
        <f t="shared" si="611"/>
        <v/>
      </c>
      <c r="DK390" s="41" t="str">
        <f t="shared" si="612"/>
        <v/>
      </c>
      <c r="DL390" s="23" t="str">
        <f>IF(DG390="スギ",INDEX(データ!$C$7:$E$26,MATCH(DJ390,データ!$B$7:$B$26),MATCH(DH390,データ!$C$6:$E$6)),IF(DG390="ヒノキ",INDEX(データ!$C$32:$E$51,MATCH(DJ390,データ!$B$32:$B$51),MATCH(DH390,データ!$C$31:$E$31)),IF(DG390="マツ",INDEX(データ!#REF!,MATCH(DJ390,データ!#REF!),MATCH(DH390,データ!#REF!)),IF(DG390="ザツ",INDEX(データ!#REF!,MATCH(DJ390,データ!#REF!),MATCH(DH390,データ!#REF!)),""))))</f>
        <v/>
      </c>
      <c r="DM390" s="22" t="str">
        <f t="shared" si="550"/>
        <v/>
      </c>
      <c r="DN390" s="21" t="str">
        <f t="shared" si="613"/>
        <v/>
      </c>
      <c r="DO390" s="21" t="str">
        <f t="shared" si="614"/>
        <v/>
      </c>
      <c r="DP390" s="24" t="str">
        <f>IF(DG390="スギ",INDEX(データ!$H$7:$J$26,MATCH(DJ390,データ!$G$7:$G$26),MATCH(DH390,データ!$H$6:$J$6)),IF(DG390="ヒノキ",INDEX(データ!$H$32:$J$51,MATCH(DJ390,データ!$G$32:$G$51),MATCH(DH390,データ!$H$31:$J$31)),IF(DG390="マツ",INDEX(データ!#REF!,MATCH(DJ390,データ!#REF!),MATCH(DH390,データ!#REF!)),IF(DG390="ザツ",INDEX(データ!#REF!,MATCH(DJ390,データ!#REF!),MATCH(DH390,データ!#REF!)),""))))</f>
        <v/>
      </c>
      <c r="DQ390" s="22" t="str">
        <f t="shared" si="615"/>
        <v/>
      </c>
      <c r="DR390" s="21" t="str">
        <f t="shared" si="616"/>
        <v/>
      </c>
      <c r="DS390" s="27" t="str">
        <f t="shared" si="617"/>
        <v/>
      </c>
      <c r="DT390" s="24" t="str">
        <f t="shared" si="618"/>
        <v/>
      </c>
      <c r="DU390" s="25" t="str">
        <f t="shared" si="619"/>
        <v>0</v>
      </c>
      <c r="DV390" s="26" t="str">
        <f t="shared" si="620"/>
        <v/>
      </c>
      <c r="DW390" s="26" t="str">
        <f t="shared" si="621"/>
        <v/>
      </c>
      <c r="DX390" s="26" t="str">
        <f t="shared" si="622"/>
        <v/>
      </c>
      <c r="DY390" s="27" t="str">
        <f t="shared" si="623"/>
        <v/>
      </c>
      <c r="DZ390" s="26" t="str">
        <f t="shared" si="624"/>
        <v/>
      </c>
      <c r="EA390" s="26" t="str">
        <f t="shared" si="625"/>
        <v/>
      </c>
      <c r="EB390" s="45" t="s">
        <v>30</v>
      </c>
      <c r="EC390" s="55" t="str">
        <f>IF(ＣＳＶ貼付用!DQ376="","",ＣＳＶ貼付用!DQ376)</f>
        <v/>
      </c>
      <c r="ED390" s="38" t="str">
        <f>IF(ＣＳＶ貼付用!DS376="","",ＣＳＶ貼付用!DS376)</f>
        <v/>
      </c>
      <c r="EE390" s="38" t="str">
        <f>IF(ＣＳＶ貼付用!DU376="","",ＣＳＶ貼付用!DU376)</f>
        <v/>
      </c>
      <c r="EF390" s="40" t="str">
        <f t="shared" si="626"/>
        <v/>
      </c>
      <c r="EG390" s="41" t="str">
        <f>IF(林齢計算用!F376="","",林齢計算用!F376)</f>
        <v/>
      </c>
      <c r="EH390" s="41" t="str">
        <f t="shared" si="627"/>
        <v/>
      </c>
      <c r="EI390" s="41" t="str">
        <f t="shared" si="628"/>
        <v/>
      </c>
      <c r="EJ390" s="23" t="str">
        <f>IF(EE390="スギ",INDEX(データ!$C$7:$E$26,MATCH(EH390,データ!$B$7:$B$26),MATCH(EF390,データ!$C$6:$E$6)),IF(EE390="ヒノキ",INDEX(データ!$C$32:$E$51,MATCH(EH390,データ!$B$32:$B$51),MATCH(EF390,データ!$C$31:$E$31)),IF(EE390="マツ",INDEX(データ!#REF!,MATCH(EH390,データ!#REF!),MATCH(EF390,データ!#REF!)),IF(EE390="ザツ",INDEX(データ!#REF!,MATCH(EH390,データ!#REF!),MATCH(EF390,データ!#REF!)),""))))</f>
        <v/>
      </c>
      <c r="EK390" s="22" t="str">
        <f t="shared" si="551"/>
        <v/>
      </c>
      <c r="EL390" s="21" t="str">
        <f t="shared" si="629"/>
        <v/>
      </c>
      <c r="EM390" s="21" t="str">
        <f t="shared" si="630"/>
        <v/>
      </c>
      <c r="EN390" s="24" t="str">
        <f>IF(EE390="スギ",INDEX(データ!$H$7:$J$26,MATCH(EH390,データ!$G$7:$G$26),MATCH(EF390,データ!$H$6:$J$6)),IF(EE390="ヒノキ",INDEX(データ!$H$32:$J$51,MATCH(EH390,データ!$G$32:$G$51),MATCH(EF390,データ!$H$31:$J$31)),IF(EE390="マツ",INDEX(データ!#REF!,MATCH(EH390,データ!#REF!),MATCH(EF390,データ!#REF!)),IF(EE390="ザツ",INDEX(データ!#REF!,MATCH(EH390,データ!#REF!),MATCH(EF390,データ!#REF!)),""))))</f>
        <v/>
      </c>
      <c r="EO390" s="22" t="str">
        <f t="shared" si="631"/>
        <v/>
      </c>
      <c r="EP390" s="21" t="str">
        <f t="shared" si="632"/>
        <v/>
      </c>
      <c r="EQ390" s="27" t="str">
        <f t="shared" si="633"/>
        <v/>
      </c>
      <c r="ER390" s="24" t="str">
        <f t="shared" si="634"/>
        <v/>
      </c>
      <c r="ES390" s="25" t="str">
        <f t="shared" si="635"/>
        <v>0</v>
      </c>
      <c r="ET390" s="26" t="str">
        <f t="shared" si="636"/>
        <v/>
      </c>
      <c r="EU390" s="26" t="str">
        <f t="shared" si="637"/>
        <v/>
      </c>
      <c r="EV390" s="26" t="str">
        <f t="shared" si="638"/>
        <v/>
      </c>
      <c r="EW390" s="27" t="str">
        <f t="shared" si="639"/>
        <v/>
      </c>
      <c r="EX390" s="26" t="str">
        <f t="shared" si="640"/>
        <v/>
      </c>
      <c r="EY390" s="26" t="str">
        <f t="shared" si="641"/>
        <v/>
      </c>
      <c r="EZ390" s="26">
        <f t="shared" si="642"/>
        <v>0</v>
      </c>
      <c r="FA390" s="43"/>
    </row>
    <row r="391" spans="1:157" ht="15.95" customHeight="1" x14ac:dyDescent="0.15">
      <c r="A391" s="21"/>
      <c r="B391" s="36" t="str">
        <f>IF(ＣＳＶ貼付用!G377="","",ＣＳＶ貼付用!G377)</f>
        <v/>
      </c>
      <c r="C391" s="36" t="str">
        <f>IF(ＣＳＶ貼付用!I377="","",ＣＳＶ貼付用!I377)</f>
        <v/>
      </c>
      <c r="D391" s="36" t="str">
        <f>IF(ＣＳＶ貼付用!J377="","",ＣＳＶ貼付用!J377)</f>
        <v/>
      </c>
      <c r="E391" s="36" t="str">
        <f>IF(ＣＳＶ貼付用!F377="","",ＣＳＶ貼付用!F377)</f>
        <v/>
      </c>
      <c r="F391" s="38" t="str">
        <f>IF(ＣＳＶ貼付用!T377="","",ＣＳＶ貼付用!T377)</f>
        <v/>
      </c>
      <c r="G391" s="38"/>
      <c r="H391" s="38" t="str">
        <f>IF(ＣＳＶ貼付用!GJ377="","",ＣＳＶ貼付用!GJ377)</f>
        <v/>
      </c>
      <c r="I391" s="38" t="str">
        <f>IF(ＣＳＶ貼付用!GL377="","",ＣＳＶ貼付用!GL377)</f>
        <v/>
      </c>
      <c r="J391" s="38" t="str">
        <f>IF(ＣＳＶ貼付用!GN377="","",ＣＳＶ貼付用!GN377)</f>
        <v/>
      </c>
      <c r="K391" s="38" t="str">
        <f>IF(ＣＳＶ貼付用!GP377="","",ＣＳＶ貼付用!GP377)</f>
        <v/>
      </c>
      <c r="L391" s="45" t="s">
        <v>30</v>
      </c>
      <c r="M391" s="55" t="str">
        <f>IF(ＣＳＶ貼付用!AT377="","",ＣＳＶ貼付用!AT377)</f>
        <v/>
      </c>
      <c r="N391" s="38" t="str">
        <f>IF(ＣＳＶ貼付用!AV377="","",ＣＳＶ貼付用!AV377)</f>
        <v/>
      </c>
      <c r="O391" s="38" t="str">
        <f>IF(ＣＳＶ貼付用!AX377="","",ＣＳＶ貼付用!AX377)</f>
        <v/>
      </c>
      <c r="P391" s="40" t="str">
        <f>IF(ＣＳＶ貼付用!FE377="","",ＣＳＶ貼付用!FE377)</f>
        <v/>
      </c>
      <c r="Q391" s="41" t="str">
        <f>IF(林齢計算用!A377="","",林齢計算用!A377)</f>
        <v/>
      </c>
      <c r="R391" s="41" t="str">
        <f t="shared" si="552"/>
        <v/>
      </c>
      <c r="S391" s="56" t="str">
        <f>IF(ＣＳＶ貼付用!EG377="","",ＣＳＶ貼付用!EG377*10)</f>
        <v/>
      </c>
      <c r="T391" s="23" t="str">
        <f>IF(O391="スギ",INDEX(データ!$C$7:$E$26,MATCH(R391,データ!$B$7:$B$26),MATCH(P391,データ!$C$6:$E$6)),IF(O391="ヒノキ",INDEX(データ!$C$32:$E$51,MATCH(R391,データ!$B$32:$B$51),MATCH(P391,データ!$C$31:$E$31)),IF(O391="マツ",INDEX(データ!#REF!,MATCH(R391,データ!#REF!),MATCH(P391,データ!#REF!)),IF(O391="ザツ",INDEX(データ!#REF!,MATCH(R391,データ!#REF!),MATCH(P391,データ!#REF!)),""))))</f>
        <v/>
      </c>
      <c r="U391" s="22" t="str">
        <f t="shared" si="643"/>
        <v/>
      </c>
      <c r="V391" s="21" t="str">
        <f t="shared" si="647"/>
        <v/>
      </c>
      <c r="W391" s="21" t="str">
        <f t="shared" si="644"/>
        <v/>
      </c>
      <c r="X391" s="23" t="str">
        <f>IF(O391="スギ",INDEX(データ!$H$7:$J$26,MATCH(R391,データ!$G$7:$G$26),MATCH(P391,データ!$H$6:$J$6)),IF(O391="ヒノキ",INDEX(データ!$H$32:$J$51,MATCH(R391,データ!$G$32:$G$51),MATCH(P391,データ!$H$31:$J$31)),IF(O391="マツ",INDEX(データ!#REF!,MATCH(R391,データ!#REF!),MATCH(P391,データ!#REF!)),IF(O391="ザツ",INDEX(データ!#REF!,MATCH(R391,データ!#REF!),MATCH(P391,データ!#REF!)),""))))</f>
        <v/>
      </c>
      <c r="Y391" s="22" t="str">
        <f t="shared" si="645"/>
        <v/>
      </c>
      <c r="Z391" s="21" t="str">
        <f t="shared" si="646"/>
        <v/>
      </c>
      <c r="AA391" s="27" t="str">
        <f t="shared" si="553"/>
        <v/>
      </c>
      <c r="AB391" s="24" t="str">
        <f t="shared" si="554"/>
        <v/>
      </c>
      <c r="AC391" s="25" t="str">
        <f t="shared" si="555"/>
        <v>0</v>
      </c>
      <c r="AD391" s="26" t="str">
        <f t="shared" si="556"/>
        <v/>
      </c>
      <c r="AE391" s="26" t="str">
        <f t="shared" si="557"/>
        <v/>
      </c>
      <c r="AF391" s="26" t="str">
        <f t="shared" si="558"/>
        <v/>
      </c>
      <c r="AG391" s="27" t="str">
        <f t="shared" si="559"/>
        <v/>
      </c>
      <c r="AH391" s="26" t="str">
        <f t="shared" si="560"/>
        <v/>
      </c>
      <c r="AI391" s="26" t="str">
        <f t="shared" si="561"/>
        <v/>
      </c>
      <c r="AJ391" s="45" t="s">
        <v>30</v>
      </c>
      <c r="AK391" s="55" t="str">
        <f>IF(ＣＳＶ貼付用!BI377="","",ＣＳＶ貼付用!BI377)</f>
        <v/>
      </c>
      <c r="AL391" s="38" t="str">
        <f>IF(ＣＳＶ貼付用!BK377="","",ＣＳＶ貼付用!BK377)</f>
        <v/>
      </c>
      <c r="AM391" s="38" t="str">
        <f>IF(ＣＳＶ貼付用!BM377="","",ＣＳＶ貼付用!BM377)</f>
        <v/>
      </c>
      <c r="AN391" s="40" t="str">
        <f t="shared" si="562"/>
        <v/>
      </c>
      <c r="AO391" s="41" t="str">
        <f>IF(林齢計算用!B377="","",林齢計算用!B377)</f>
        <v/>
      </c>
      <c r="AP391" s="41" t="str">
        <f t="shared" si="563"/>
        <v/>
      </c>
      <c r="AQ391" s="41" t="str">
        <f t="shared" si="564"/>
        <v/>
      </c>
      <c r="AR391" s="23" t="str">
        <f>IF(AM391="スギ",INDEX(データ!$C$7:$E$26,MATCH(AP391,データ!$B$7:$B$26),MATCH(AN391,データ!$C$6:$E$6)),IF(AM391="ヒノキ",INDEX(データ!$C$32:$E$51,MATCH(AP391,データ!$B$32:$B$51),MATCH(AN391,データ!$C$31:$E$31)),IF(AM391="マツ",INDEX(データ!#REF!,MATCH(AP391,データ!#REF!),MATCH(AN391,データ!#REF!)),IF(AM391="ザツ",INDEX(データ!#REF!,MATCH(AP391,データ!#REF!),MATCH(AN391,データ!#REF!)),""))))</f>
        <v/>
      </c>
      <c r="AS391" s="22" t="str">
        <f t="shared" si="547"/>
        <v/>
      </c>
      <c r="AT391" s="21" t="str">
        <f t="shared" si="565"/>
        <v/>
      </c>
      <c r="AU391" s="21" t="str">
        <f t="shared" si="566"/>
        <v/>
      </c>
      <c r="AV391" s="24" t="str">
        <f>IF(AM391="スギ",INDEX(データ!$H$7:$J$26,MATCH(AP391,データ!$G$7:$G$26),MATCH(AN391,データ!$H$6:$J$6)),IF(AM391="ヒノキ",INDEX(データ!$H$32:$J$51,MATCH(AP391,データ!$G$32:$G$51),MATCH(AN391,データ!$H$31:$J$31)),IF(AM391="マツ",INDEX(データ!#REF!,MATCH(AP391,データ!#REF!),MATCH(AN391,データ!#REF!)),IF(AM391="ザツ",INDEX(データ!#REF!,MATCH(AP391,データ!#REF!),MATCH(AN391,データ!#REF!)),""))))</f>
        <v/>
      </c>
      <c r="AW391" s="22" t="str">
        <f t="shared" si="567"/>
        <v/>
      </c>
      <c r="AX391" s="21" t="str">
        <f t="shared" si="568"/>
        <v/>
      </c>
      <c r="AY391" s="27" t="str">
        <f t="shared" si="569"/>
        <v/>
      </c>
      <c r="AZ391" s="24" t="str">
        <f t="shared" si="570"/>
        <v/>
      </c>
      <c r="BA391" s="25" t="str">
        <f t="shared" si="571"/>
        <v>0</v>
      </c>
      <c r="BB391" s="26" t="str">
        <f t="shared" si="572"/>
        <v/>
      </c>
      <c r="BC391" s="26" t="str">
        <f t="shared" si="573"/>
        <v/>
      </c>
      <c r="BD391" s="26" t="str">
        <f t="shared" si="574"/>
        <v/>
      </c>
      <c r="BE391" s="27" t="str">
        <f t="shared" si="575"/>
        <v/>
      </c>
      <c r="BF391" s="26" t="str">
        <f t="shared" si="576"/>
        <v/>
      </c>
      <c r="BG391" s="26" t="str">
        <f t="shared" si="577"/>
        <v/>
      </c>
      <c r="BH391" s="45" t="s">
        <v>30</v>
      </c>
      <c r="BI391" s="55" t="str">
        <f>IF(ＣＳＶ貼付用!BX377="","",ＣＳＶ貼付用!BX377)</f>
        <v/>
      </c>
      <c r="BJ391" s="38" t="str">
        <f>IF(ＣＳＶ貼付用!BZ377="","",ＣＳＶ貼付用!BZ377)</f>
        <v/>
      </c>
      <c r="BK391" s="38" t="str">
        <f>IF(ＣＳＶ貼付用!CB377="","",ＣＳＶ貼付用!CB377)</f>
        <v/>
      </c>
      <c r="BL391" s="40" t="str">
        <f t="shared" si="578"/>
        <v/>
      </c>
      <c r="BM391" s="41" t="str">
        <f>IF(林齢計算用!C377="","",林齢計算用!C377)</f>
        <v/>
      </c>
      <c r="BN391" s="41" t="str">
        <f t="shared" si="579"/>
        <v/>
      </c>
      <c r="BO391" s="41" t="str">
        <f t="shared" si="580"/>
        <v/>
      </c>
      <c r="BP391" s="23" t="str">
        <f>IF(BK391="スギ",INDEX(データ!$C$7:$E$26,MATCH(BN391,データ!$B$7:$B$26),MATCH(BL391,データ!$C$6:$E$6)),IF(BK391="ヒノキ",INDEX(データ!$C$32:$E$51,MATCH(BN391,データ!$B$32:$B$51),MATCH(BL391,データ!$C$31:$E$31)),IF(BK391="マツ",INDEX(データ!#REF!,MATCH(BN391,データ!#REF!),MATCH(BL391,データ!#REF!)),IF(BK391="ザツ",INDEX(データ!#REF!,MATCH(BN391,データ!#REF!),MATCH(BL391,データ!#REF!)),""))))</f>
        <v/>
      </c>
      <c r="BQ391" s="22" t="str">
        <f t="shared" si="548"/>
        <v/>
      </c>
      <c r="BR391" s="21" t="str">
        <f t="shared" si="581"/>
        <v/>
      </c>
      <c r="BS391" s="21" t="str">
        <f t="shared" si="582"/>
        <v/>
      </c>
      <c r="BT391" s="24" t="str">
        <f>IF(BK391="スギ",INDEX(データ!$H$7:$J$26,MATCH(BN391,データ!$G$7:$G$26),MATCH(BL391,データ!$H$6:$J$6)),IF(BK391="ヒノキ",INDEX(データ!$H$32:$J$51,MATCH(BN391,データ!$G$32:$G$51),MATCH(BL391,データ!$H$31:$J$31)),IF(BK391="マツ",INDEX(データ!#REF!,MATCH(BN391,データ!#REF!),MATCH(BL391,データ!#REF!)),IF(BK391="ザツ",INDEX(データ!#REF!,MATCH(BN391,データ!#REF!),MATCH(BL391,データ!#REF!)),""))))</f>
        <v/>
      </c>
      <c r="BU391" s="22" t="str">
        <f t="shared" si="583"/>
        <v/>
      </c>
      <c r="BV391" s="21" t="str">
        <f t="shared" si="584"/>
        <v/>
      </c>
      <c r="BW391" s="27" t="str">
        <f t="shared" si="585"/>
        <v/>
      </c>
      <c r="BX391" s="24" t="str">
        <f t="shared" si="586"/>
        <v/>
      </c>
      <c r="BY391" s="25" t="str">
        <f t="shared" si="587"/>
        <v>0</v>
      </c>
      <c r="BZ391" s="26" t="str">
        <f t="shared" si="588"/>
        <v/>
      </c>
      <c r="CA391" s="26" t="str">
        <f t="shared" si="589"/>
        <v/>
      </c>
      <c r="CB391" s="26" t="str">
        <f t="shared" si="590"/>
        <v/>
      </c>
      <c r="CC391" s="27" t="str">
        <f t="shared" si="591"/>
        <v/>
      </c>
      <c r="CD391" s="26" t="str">
        <f t="shared" si="592"/>
        <v/>
      </c>
      <c r="CE391" s="26" t="str">
        <f t="shared" si="593"/>
        <v/>
      </c>
      <c r="CF391" s="45" t="s">
        <v>30</v>
      </c>
      <c r="CG391" s="55" t="str">
        <f>IF(ＣＳＶ貼付用!CM377="","",ＣＳＶ貼付用!CM377)</f>
        <v/>
      </c>
      <c r="CH391" s="38" t="str">
        <f>IF(ＣＳＶ貼付用!CO377="","",ＣＳＶ貼付用!CO377)</f>
        <v/>
      </c>
      <c r="CI391" s="38" t="str">
        <f>IF(ＣＳＶ貼付用!CQ377="","",ＣＳＶ貼付用!CQ377)</f>
        <v/>
      </c>
      <c r="CJ391" s="40" t="str">
        <f t="shared" si="594"/>
        <v/>
      </c>
      <c r="CK391" s="41" t="str">
        <f>IF(林齢計算用!D377="","",林齢計算用!D377)</f>
        <v/>
      </c>
      <c r="CL391" s="41" t="str">
        <f t="shared" si="595"/>
        <v/>
      </c>
      <c r="CM391" s="41" t="str">
        <f t="shared" si="596"/>
        <v/>
      </c>
      <c r="CN391" s="23" t="str">
        <f>IF(CI391="スギ",INDEX(データ!$C$7:$E$26,MATCH(CL391,データ!$B$7:$B$26),MATCH(CJ391,データ!$C$6:$E$6)),IF(CI391="ヒノキ",INDEX(データ!$C$32:$E$51,MATCH(CL391,データ!$B$32:$B$51),MATCH(CJ391,データ!$C$31:$E$31)),IF(CI391="マツ",INDEX(データ!#REF!,MATCH(CL391,データ!#REF!),MATCH(CJ391,データ!#REF!)),IF(CI391="ザツ",INDEX(データ!#REF!,MATCH(CL391,データ!#REF!),MATCH(CJ391,データ!#REF!)),""))))</f>
        <v/>
      </c>
      <c r="CO391" s="22" t="str">
        <f t="shared" si="549"/>
        <v/>
      </c>
      <c r="CP391" s="21" t="str">
        <f t="shared" si="597"/>
        <v/>
      </c>
      <c r="CQ391" s="21" t="str">
        <f t="shared" si="598"/>
        <v/>
      </c>
      <c r="CR391" s="24" t="str">
        <f>IF(CI391="スギ",INDEX(データ!$H$7:$J$26,MATCH(CL391,データ!$G$7:$G$26),MATCH(CJ391,データ!$H$6:$J$6)),IF(CI391="ヒノキ",INDEX(データ!$H$32:$J$51,MATCH(CL391,データ!$G$32:$G$51),MATCH(CJ391,データ!$H$31:$J$31)),IF(CI391="マツ",INDEX(データ!#REF!,MATCH(CL391,データ!#REF!),MATCH(CJ391,データ!#REF!)),IF(CI391="ザツ",INDEX(データ!#REF!,MATCH(CL391,データ!#REF!),MATCH(CJ391,データ!#REF!)),""))))</f>
        <v/>
      </c>
      <c r="CS391" s="22" t="str">
        <f t="shared" si="599"/>
        <v/>
      </c>
      <c r="CT391" s="21" t="str">
        <f t="shared" si="600"/>
        <v/>
      </c>
      <c r="CU391" s="27" t="str">
        <f t="shared" si="601"/>
        <v/>
      </c>
      <c r="CV391" s="24" t="str">
        <f t="shared" si="602"/>
        <v/>
      </c>
      <c r="CW391" s="25" t="str">
        <f t="shared" si="603"/>
        <v>0</v>
      </c>
      <c r="CX391" s="26" t="str">
        <f t="shared" si="604"/>
        <v/>
      </c>
      <c r="CY391" s="26" t="str">
        <f t="shared" si="605"/>
        <v/>
      </c>
      <c r="CZ391" s="26" t="str">
        <f t="shared" si="606"/>
        <v/>
      </c>
      <c r="DA391" s="27" t="str">
        <f t="shared" si="607"/>
        <v/>
      </c>
      <c r="DB391" s="26" t="str">
        <f t="shared" si="608"/>
        <v/>
      </c>
      <c r="DC391" s="26" t="str">
        <f t="shared" si="609"/>
        <v/>
      </c>
      <c r="DD391" s="45" t="s">
        <v>30</v>
      </c>
      <c r="DE391" s="55" t="str">
        <f>IF(ＣＳＶ貼付用!DB377="","",ＣＳＶ貼付用!DB377)</f>
        <v/>
      </c>
      <c r="DF391" s="38" t="str">
        <f>IF(ＣＳＶ貼付用!DD377="","",ＣＳＶ貼付用!DD377)</f>
        <v/>
      </c>
      <c r="DG391" s="38" t="str">
        <f>IF(ＣＳＶ貼付用!DF377="","",ＣＳＶ貼付用!DF377)</f>
        <v/>
      </c>
      <c r="DH391" s="40" t="str">
        <f t="shared" si="610"/>
        <v/>
      </c>
      <c r="DI391" s="41" t="str">
        <f>IF(林齢計算用!E377="","",林齢計算用!E377)</f>
        <v/>
      </c>
      <c r="DJ391" s="41" t="str">
        <f t="shared" si="611"/>
        <v/>
      </c>
      <c r="DK391" s="41" t="str">
        <f t="shared" si="612"/>
        <v/>
      </c>
      <c r="DL391" s="23" t="str">
        <f>IF(DG391="スギ",INDEX(データ!$C$7:$E$26,MATCH(DJ391,データ!$B$7:$B$26),MATCH(DH391,データ!$C$6:$E$6)),IF(DG391="ヒノキ",INDEX(データ!$C$32:$E$51,MATCH(DJ391,データ!$B$32:$B$51),MATCH(DH391,データ!$C$31:$E$31)),IF(DG391="マツ",INDEX(データ!#REF!,MATCH(DJ391,データ!#REF!),MATCH(DH391,データ!#REF!)),IF(DG391="ザツ",INDEX(データ!#REF!,MATCH(DJ391,データ!#REF!),MATCH(DH391,データ!#REF!)),""))))</f>
        <v/>
      </c>
      <c r="DM391" s="22" t="str">
        <f t="shared" si="550"/>
        <v/>
      </c>
      <c r="DN391" s="21" t="str">
        <f t="shared" si="613"/>
        <v/>
      </c>
      <c r="DO391" s="21" t="str">
        <f t="shared" si="614"/>
        <v/>
      </c>
      <c r="DP391" s="24" t="str">
        <f>IF(DG391="スギ",INDEX(データ!$H$7:$J$26,MATCH(DJ391,データ!$G$7:$G$26),MATCH(DH391,データ!$H$6:$J$6)),IF(DG391="ヒノキ",INDEX(データ!$H$32:$J$51,MATCH(DJ391,データ!$G$32:$G$51),MATCH(DH391,データ!$H$31:$J$31)),IF(DG391="マツ",INDEX(データ!#REF!,MATCH(DJ391,データ!#REF!),MATCH(DH391,データ!#REF!)),IF(DG391="ザツ",INDEX(データ!#REF!,MATCH(DJ391,データ!#REF!),MATCH(DH391,データ!#REF!)),""))))</f>
        <v/>
      </c>
      <c r="DQ391" s="22" t="str">
        <f t="shared" si="615"/>
        <v/>
      </c>
      <c r="DR391" s="21" t="str">
        <f t="shared" si="616"/>
        <v/>
      </c>
      <c r="DS391" s="27" t="str">
        <f t="shared" si="617"/>
        <v/>
      </c>
      <c r="DT391" s="24" t="str">
        <f t="shared" si="618"/>
        <v/>
      </c>
      <c r="DU391" s="25" t="str">
        <f t="shared" si="619"/>
        <v>0</v>
      </c>
      <c r="DV391" s="26" t="str">
        <f t="shared" si="620"/>
        <v/>
      </c>
      <c r="DW391" s="26" t="str">
        <f t="shared" si="621"/>
        <v/>
      </c>
      <c r="DX391" s="26" t="str">
        <f t="shared" si="622"/>
        <v/>
      </c>
      <c r="DY391" s="27" t="str">
        <f t="shared" si="623"/>
        <v/>
      </c>
      <c r="DZ391" s="26" t="str">
        <f t="shared" si="624"/>
        <v/>
      </c>
      <c r="EA391" s="26" t="str">
        <f t="shared" si="625"/>
        <v/>
      </c>
      <c r="EB391" s="45" t="s">
        <v>30</v>
      </c>
      <c r="EC391" s="55" t="str">
        <f>IF(ＣＳＶ貼付用!DQ377="","",ＣＳＶ貼付用!DQ377)</f>
        <v/>
      </c>
      <c r="ED391" s="38" t="str">
        <f>IF(ＣＳＶ貼付用!DS377="","",ＣＳＶ貼付用!DS377)</f>
        <v/>
      </c>
      <c r="EE391" s="38" t="str">
        <f>IF(ＣＳＶ貼付用!DU377="","",ＣＳＶ貼付用!DU377)</f>
        <v/>
      </c>
      <c r="EF391" s="40" t="str">
        <f t="shared" si="626"/>
        <v/>
      </c>
      <c r="EG391" s="41" t="str">
        <f>IF(林齢計算用!F377="","",林齢計算用!F377)</f>
        <v/>
      </c>
      <c r="EH391" s="41" t="str">
        <f t="shared" si="627"/>
        <v/>
      </c>
      <c r="EI391" s="41" t="str">
        <f t="shared" si="628"/>
        <v/>
      </c>
      <c r="EJ391" s="23" t="str">
        <f>IF(EE391="スギ",INDEX(データ!$C$7:$E$26,MATCH(EH391,データ!$B$7:$B$26),MATCH(EF391,データ!$C$6:$E$6)),IF(EE391="ヒノキ",INDEX(データ!$C$32:$E$51,MATCH(EH391,データ!$B$32:$B$51),MATCH(EF391,データ!$C$31:$E$31)),IF(EE391="マツ",INDEX(データ!#REF!,MATCH(EH391,データ!#REF!),MATCH(EF391,データ!#REF!)),IF(EE391="ザツ",INDEX(データ!#REF!,MATCH(EH391,データ!#REF!),MATCH(EF391,データ!#REF!)),""))))</f>
        <v/>
      </c>
      <c r="EK391" s="22" t="str">
        <f t="shared" si="551"/>
        <v/>
      </c>
      <c r="EL391" s="21" t="str">
        <f t="shared" si="629"/>
        <v/>
      </c>
      <c r="EM391" s="21" t="str">
        <f t="shared" si="630"/>
        <v/>
      </c>
      <c r="EN391" s="24" t="str">
        <f>IF(EE391="スギ",INDEX(データ!$H$7:$J$26,MATCH(EH391,データ!$G$7:$G$26),MATCH(EF391,データ!$H$6:$J$6)),IF(EE391="ヒノキ",INDEX(データ!$H$32:$J$51,MATCH(EH391,データ!$G$32:$G$51),MATCH(EF391,データ!$H$31:$J$31)),IF(EE391="マツ",INDEX(データ!#REF!,MATCH(EH391,データ!#REF!),MATCH(EF391,データ!#REF!)),IF(EE391="ザツ",INDEX(データ!#REF!,MATCH(EH391,データ!#REF!),MATCH(EF391,データ!#REF!)),""))))</f>
        <v/>
      </c>
      <c r="EO391" s="22" t="str">
        <f t="shared" si="631"/>
        <v/>
      </c>
      <c r="EP391" s="21" t="str">
        <f t="shared" si="632"/>
        <v/>
      </c>
      <c r="EQ391" s="27" t="str">
        <f t="shared" si="633"/>
        <v/>
      </c>
      <c r="ER391" s="24" t="str">
        <f t="shared" si="634"/>
        <v/>
      </c>
      <c r="ES391" s="25" t="str">
        <f t="shared" si="635"/>
        <v>0</v>
      </c>
      <c r="ET391" s="26" t="str">
        <f t="shared" si="636"/>
        <v/>
      </c>
      <c r="EU391" s="26" t="str">
        <f t="shared" si="637"/>
        <v/>
      </c>
      <c r="EV391" s="26" t="str">
        <f t="shared" si="638"/>
        <v/>
      </c>
      <c r="EW391" s="27" t="str">
        <f t="shared" si="639"/>
        <v/>
      </c>
      <c r="EX391" s="26" t="str">
        <f t="shared" si="640"/>
        <v/>
      </c>
      <c r="EY391" s="26" t="str">
        <f t="shared" si="641"/>
        <v/>
      </c>
      <c r="EZ391" s="26">
        <f t="shared" si="642"/>
        <v>0</v>
      </c>
      <c r="FA391" s="43"/>
    </row>
    <row r="392" spans="1:157" ht="15.95" customHeight="1" x14ac:dyDescent="0.15">
      <c r="A392" s="21"/>
      <c r="B392" s="36" t="str">
        <f>IF(ＣＳＶ貼付用!G378="","",ＣＳＶ貼付用!G378)</f>
        <v/>
      </c>
      <c r="C392" s="36" t="str">
        <f>IF(ＣＳＶ貼付用!I378="","",ＣＳＶ貼付用!I378)</f>
        <v/>
      </c>
      <c r="D392" s="36" t="str">
        <f>IF(ＣＳＶ貼付用!J378="","",ＣＳＶ貼付用!J378)</f>
        <v/>
      </c>
      <c r="E392" s="36" t="str">
        <f>IF(ＣＳＶ貼付用!F378="","",ＣＳＶ貼付用!F378)</f>
        <v/>
      </c>
      <c r="F392" s="38" t="str">
        <f>IF(ＣＳＶ貼付用!T378="","",ＣＳＶ貼付用!T378)</f>
        <v/>
      </c>
      <c r="G392" s="38"/>
      <c r="H392" s="38" t="str">
        <f>IF(ＣＳＶ貼付用!GJ378="","",ＣＳＶ貼付用!GJ378)</f>
        <v/>
      </c>
      <c r="I392" s="38" t="str">
        <f>IF(ＣＳＶ貼付用!GL378="","",ＣＳＶ貼付用!GL378)</f>
        <v/>
      </c>
      <c r="J392" s="38" t="str">
        <f>IF(ＣＳＶ貼付用!GN378="","",ＣＳＶ貼付用!GN378)</f>
        <v/>
      </c>
      <c r="K392" s="38" t="str">
        <f>IF(ＣＳＶ貼付用!GP378="","",ＣＳＶ貼付用!GP378)</f>
        <v/>
      </c>
      <c r="L392" s="45" t="s">
        <v>30</v>
      </c>
      <c r="M392" s="55" t="str">
        <f>IF(ＣＳＶ貼付用!AT378="","",ＣＳＶ貼付用!AT378)</f>
        <v/>
      </c>
      <c r="N392" s="38" t="str">
        <f>IF(ＣＳＶ貼付用!AV378="","",ＣＳＶ貼付用!AV378)</f>
        <v/>
      </c>
      <c r="O392" s="38" t="str">
        <f>IF(ＣＳＶ貼付用!AX378="","",ＣＳＶ貼付用!AX378)</f>
        <v/>
      </c>
      <c r="P392" s="40" t="str">
        <f>IF(ＣＳＶ貼付用!FE378="","",ＣＳＶ貼付用!FE378)</f>
        <v/>
      </c>
      <c r="Q392" s="41" t="str">
        <f>IF(林齢計算用!A378="","",林齢計算用!A378)</f>
        <v/>
      </c>
      <c r="R392" s="41" t="str">
        <f t="shared" si="552"/>
        <v/>
      </c>
      <c r="S392" s="56" t="str">
        <f>IF(ＣＳＶ貼付用!EG378="","",ＣＳＶ貼付用!EG378*10)</f>
        <v/>
      </c>
      <c r="T392" s="23" t="str">
        <f>IF(O392="スギ",INDEX(データ!$C$7:$E$26,MATCH(R392,データ!$B$7:$B$26),MATCH(P392,データ!$C$6:$E$6)),IF(O392="ヒノキ",INDEX(データ!$C$32:$E$51,MATCH(R392,データ!$B$32:$B$51),MATCH(P392,データ!$C$31:$E$31)),IF(O392="マツ",INDEX(データ!#REF!,MATCH(R392,データ!#REF!),MATCH(P392,データ!#REF!)),IF(O392="ザツ",INDEX(データ!#REF!,MATCH(R392,データ!#REF!),MATCH(P392,データ!#REF!)),""))))</f>
        <v/>
      </c>
      <c r="U392" s="22" t="str">
        <f t="shared" si="643"/>
        <v/>
      </c>
      <c r="V392" s="21" t="str">
        <f t="shared" si="647"/>
        <v/>
      </c>
      <c r="W392" s="21" t="str">
        <f t="shared" si="644"/>
        <v/>
      </c>
      <c r="X392" s="23" t="str">
        <f>IF(O392="スギ",INDEX(データ!$H$7:$J$26,MATCH(R392,データ!$G$7:$G$26),MATCH(P392,データ!$H$6:$J$6)),IF(O392="ヒノキ",INDEX(データ!$H$32:$J$51,MATCH(R392,データ!$G$32:$G$51),MATCH(P392,データ!$H$31:$J$31)),IF(O392="マツ",INDEX(データ!#REF!,MATCH(R392,データ!#REF!),MATCH(P392,データ!#REF!)),IF(O392="ザツ",INDEX(データ!#REF!,MATCH(R392,データ!#REF!),MATCH(P392,データ!#REF!)),""))))</f>
        <v/>
      </c>
      <c r="Y392" s="22" t="str">
        <f t="shared" si="645"/>
        <v/>
      </c>
      <c r="Z392" s="21" t="str">
        <f t="shared" si="646"/>
        <v/>
      </c>
      <c r="AA392" s="27" t="str">
        <f t="shared" si="553"/>
        <v/>
      </c>
      <c r="AB392" s="24" t="str">
        <f t="shared" si="554"/>
        <v/>
      </c>
      <c r="AC392" s="25" t="str">
        <f t="shared" si="555"/>
        <v>0</v>
      </c>
      <c r="AD392" s="26" t="str">
        <f t="shared" si="556"/>
        <v/>
      </c>
      <c r="AE392" s="26" t="str">
        <f t="shared" si="557"/>
        <v/>
      </c>
      <c r="AF392" s="26" t="str">
        <f t="shared" si="558"/>
        <v/>
      </c>
      <c r="AG392" s="27" t="str">
        <f t="shared" si="559"/>
        <v/>
      </c>
      <c r="AH392" s="26" t="str">
        <f t="shared" si="560"/>
        <v/>
      </c>
      <c r="AI392" s="26" t="str">
        <f t="shared" si="561"/>
        <v/>
      </c>
      <c r="AJ392" s="45" t="s">
        <v>30</v>
      </c>
      <c r="AK392" s="55" t="str">
        <f>IF(ＣＳＶ貼付用!BI378="","",ＣＳＶ貼付用!BI378)</f>
        <v/>
      </c>
      <c r="AL392" s="38" t="str">
        <f>IF(ＣＳＶ貼付用!BK378="","",ＣＳＶ貼付用!BK378)</f>
        <v/>
      </c>
      <c r="AM392" s="38" t="str">
        <f>IF(ＣＳＶ貼付用!BM378="","",ＣＳＶ貼付用!BM378)</f>
        <v/>
      </c>
      <c r="AN392" s="40" t="str">
        <f t="shared" si="562"/>
        <v/>
      </c>
      <c r="AO392" s="41" t="str">
        <f>IF(林齢計算用!B378="","",林齢計算用!B378)</f>
        <v/>
      </c>
      <c r="AP392" s="41" t="str">
        <f t="shared" si="563"/>
        <v/>
      </c>
      <c r="AQ392" s="41" t="str">
        <f t="shared" si="564"/>
        <v/>
      </c>
      <c r="AR392" s="23" t="str">
        <f>IF(AM392="スギ",INDEX(データ!$C$7:$E$26,MATCH(AP392,データ!$B$7:$B$26),MATCH(AN392,データ!$C$6:$E$6)),IF(AM392="ヒノキ",INDEX(データ!$C$32:$E$51,MATCH(AP392,データ!$B$32:$B$51),MATCH(AN392,データ!$C$31:$E$31)),IF(AM392="マツ",INDEX(データ!#REF!,MATCH(AP392,データ!#REF!),MATCH(AN392,データ!#REF!)),IF(AM392="ザツ",INDEX(データ!#REF!,MATCH(AP392,データ!#REF!),MATCH(AN392,データ!#REF!)),""))))</f>
        <v/>
      </c>
      <c r="AS392" s="22" t="str">
        <f t="shared" si="547"/>
        <v/>
      </c>
      <c r="AT392" s="21" t="str">
        <f t="shared" si="565"/>
        <v/>
      </c>
      <c r="AU392" s="21" t="str">
        <f t="shared" si="566"/>
        <v/>
      </c>
      <c r="AV392" s="24" t="str">
        <f>IF(AM392="スギ",INDEX(データ!$H$7:$J$26,MATCH(AP392,データ!$G$7:$G$26),MATCH(AN392,データ!$H$6:$J$6)),IF(AM392="ヒノキ",INDEX(データ!$H$32:$J$51,MATCH(AP392,データ!$G$32:$G$51),MATCH(AN392,データ!$H$31:$J$31)),IF(AM392="マツ",INDEX(データ!#REF!,MATCH(AP392,データ!#REF!),MATCH(AN392,データ!#REF!)),IF(AM392="ザツ",INDEX(データ!#REF!,MATCH(AP392,データ!#REF!),MATCH(AN392,データ!#REF!)),""))))</f>
        <v/>
      </c>
      <c r="AW392" s="22" t="str">
        <f t="shared" si="567"/>
        <v/>
      </c>
      <c r="AX392" s="21" t="str">
        <f t="shared" si="568"/>
        <v/>
      </c>
      <c r="AY392" s="27" t="str">
        <f t="shared" si="569"/>
        <v/>
      </c>
      <c r="AZ392" s="24" t="str">
        <f t="shared" si="570"/>
        <v/>
      </c>
      <c r="BA392" s="25" t="str">
        <f t="shared" si="571"/>
        <v>0</v>
      </c>
      <c r="BB392" s="26" t="str">
        <f t="shared" si="572"/>
        <v/>
      </c>
      <c r="BC392" s="26" t="str">
        <f t="shared" si="573"/>
        <v/>
      </c>
      <c r="BD392" s="26" t="str">
        <f t="shared" si="574"/>
        <v/>
      </c>
      <c r="BE392" s="27" t="str">
        <f t="shared" si="575"/>
        <v/>
      </c>
      <c r="BF392" s="26" t="str">
        <f t="shared" si="576"/>
        <v/>
      </c>
      <c r="BG392" s="26" t="str">
        <f t="shared" si="577"/>
        <v/>
      </c>
      <c r="BH392" s="45" t="s">
        <v>30</v>
      </c>
      <c r="BI392" s="55" t="str">
        <f>IF(ＣＳＶ貼付用!BX378="","",ＣＳＶ貼付用!BX378)</f>
        <v/>
      </c>
      <c r="BJ392" s="38" t="str">
        <f>IF(ＣＳＶ貼付用!BZ378="","",ＣＳＶ貼付用!BZ378)</f>
        <v/>
      </c>
      <c r="BK392" s="38" t="str">
        <f>IF(ＣＳＶ貼付用!CB378="","",ＣＳＶ貼付用!CB378)</f>
        <v/>
      </c>
      <c r="BL392" s="40" t="str">
        <f t="shared" si="578"/>
        <v/>
      </c>
      <c r="BM392" s="41" t="str">
        <f>IF(林齢計算用!C378="","",林齢計算用!C378)</f>
        <v/>
      </c>
      <c r="BN392" s="41" t="str">
        <f t="shared" si="579"/>
        <v/>
      </c>
      <c r="BO392" s="41" t="str">
        <f t="shared" si="580"/>
        <v/>
      </c>
      <c r="BP392" s="23" t="str">
        <f>IF(BK392="スギ",INDEX(データ!$C$7:$E$26,MATCH(BN392,データ!$B$7:$B$26),MATCH(BL392,データ!$C$6:$E$6)),IF(BK392="ヒノキ",INDEX(データ!$C$32:$E$51,MATCH(BN392,データ!$B$32:$B$51),MATCH(BL392,データ!$C$31:$E$31)),IF(BK392="マツ",INDEX(データ!#REF!,MATCH(BN392,データ!#REF!),MATCH(BL392,データ!#REF!)),IF(BK392="ザツ",INDEX(データ!#REF!,MATCH(BN392,データ!#REF!),MATCH(BL392,データ!#REF!)),""))))</f>
        <v/>
      </c>
      <c r="BQ392" s="22" t="str">
        <f t="shared" si="548"/>
        <v/>
      </c>
      <c r="BR392" s="21" t="str">
        <f t="shared" si="581"/>
        <v/>
      </c>
      <c r="BS392" s="21" t="str">
        <f t="shared" si="582"/>
        <v/>
      </c>
      <c r="BT392" s="24" t="str">
        <f>IF(BK392="スギ",INDEX(データ!$H$7:$J$26,MATCH(BN392,データ!$G$7:$G$26),MATCH(BL392,データ!$H$6:$J$6)),IF(BK392="ヒノキ",INDEX(データ!$H$32:$J$51,MATCH(BN392,データ!$G$32:$G$51),MATCH(BL392,データ!$H$31:$J$31)),IF(BK392="マツ",INDEX(データ!#REF!,MATCH(BN392,データ!#REF!),MATCH(BL392,データ!#REF!)),IF(BK392="ザツ",INDEX(データ!#REF!,MATCH(BN392,データ!#REF!),MATCH(BL392,データ!#REF!)),""))))</f>
        <v/>
      </c>
      <c r="BU392" s="22" t="str">
        <f t="shared" si="583"/>
        <v/>
      </c>
      <c r="BV392" s="21" t="str">
        <f t="shared" si="584"/>
        <v/>
      </c>
      <c r="BW392" s="27" t="str">
        <f t="shared" si="585"/>
        <v/>
      </c>
      <c r="BX392" s="24" t="str">
        <f t="shared" si="586"/>
        <v/>
      </c>
      <c r="BY392" s="25" t="str">
        <f t="shared" si="587"/>
        <v>0</v>
      </c>
      <c r="BZ392" s="26" t="str">
        <f t="shared" si="588"/>
        <v/>
      </c>
      <c r="CA392" s="26" t="str">
        <f t="shared" si="589"/>
        <v/>
      </c>
      <c r="CB392" s="26" t="str">
        <f t="shared" si="590"/>
        <v/>
      </c>
      <c r="CC392" s="27" t="str">
        <f t="shared" si="591"/>
        <v/>
      </c>
      <c r="CD392" s="26" t="str">
        <f t="shared" si="592"/>
        <v/>
      </c>
      <c r="CE392" s="26" t="str">
        <f t="shared" si="593"/>
        <v/>
      </c>
      <c r="CF392" s="45" t="s">
        <v>30</v>
      </c>
      <c r="CG392" s="55" t="str">
        <f>IF(ＣＳＶ貼付用!CM378="","",ＣＳＶ貼付用!CM378)</f>
        <v/>
      </c>
      <c r="CH392" s="38" t="str">
        <f>IF(ＣＳＶ貼付用!CO378="","",ＣＳＶ貼付用!CO378)</f>
        <v/>
      </c>
      <c r="CI392" s="38" t="str">
        <f>IF(ＣＳＶ貼付用!CQ378="","",ＣＳＶ貼付用!CQ378)</f>
        <v/>
      </c>
      <c r="CJ392" s="40" t="str">
        <f t="shared" si="594"/>
        <v/>
      </c>
      <c r="CK392" s="41" t="str">
        <f>IF(林齢計算用!D378="","",林齢計算用!D378)</f>
        <v/>
      </c>
      <c r="CL392" s="41" t="str">
        <f t="shared" si="595"/>
        <v/>
      </c>
      <c r="CM392" s="41" t="str">
        <f t="shared" si="596"/>
        <v/>
      </c>
      <c r="CN392" s="23" t="str">
        <f>IF(CI392="スギ",INDEX(データ!$C$7:$E$26,MATCH(CL392,データ!$B$7:$B$26),MATCH(CJ392,データ!$C$6:$E$6)),IF(CI392="ヒノキ",INDEX(データ!$C$32:$E$51,MATCH(CL392,データ!$B$32:$B$51),MATCH(CJ392,データ!$C$31:$E$31)),IF(CI392="マツ",INDEX(データ!#REF!,MATCH(CL392,データ!#REF!),MATCH(CJ392,データ!#REF!)),IF(CI392="ザツ",INDEX(データ!#REF!,MATCH(CL392,データ!#REF!),MATCH(CJ392,データ!#REF!)),""))))</f>
        <v/>
      </c>
      <c r="CO392" s="22" t="str">
        <f t="shared" si="549"/>
        <v/>
      </c>
      <c r="CP392" s="21" t="str">
        <f t="shared" si="597"/>
        <v/>
      </c>
      <c r="CQ392" s="21" t="str">
        <f t="shared" si="598"/>
        <v/>
      </c>
      <c r="CR392" s="24" t="str">
        <f>IF(CI392="スギ",INDEX(データ!$H$7:$J$26,MATCH(CL392,データ!$G$7:$G$26),MATCH(CJ392,データ!$H$6:$J$6)),IF(CI392="ヒノキ",INDEX(データ!$H$32:$J$51,MATCH(CL392,データ!$G$32:$G$51),MATCH(CJ392,データ!$H$31:$J$31)),IF(CI392="マツ",INDEX(データ!#REF!,MATCH(CL392,データ!#REF!),MATCH(CJ392,データ!#REF!)),IF(CI392="ザツ",INDEX(データ!#REF!,MATCH(CL392,データ!#REF!),MATCH(CJ392,データ!#REF!)),""))))</f>
        <v/>
      </c>
      <c r="CS392" s="22" t="str">
        <f t="shared" si="599"/>
        <v/>
      </c>
      <c r="CT392" s="21" t="str">
        <f t="shared" si="600"/>
        <v/>
      </c>
      <c r="CU392" s="27" t="str">
        <f t="shared" si="601"/>
        <v/>
      </c>
      <c r="CV392" s="24" t="str">
        <f t="shared" si="602"/>
        <v/>
      </c>
      <c r="CW392" s="25" t="str">
        <f t="shared" si="603"/>
        <v>0</v>
      </c>
      <c r="CX392" s="26" t="str">
        <f t="shared" si="604"/>
        <v/>
      </c>
      <c r="CY392" s="26" t="str">
        <f t="shared" si="605"/>
        <v/>
      </c>
      <c r="CZ392" s="26" t="str">
        <f t="shared" si="606"/>
        <v/>
      </c>
      <c r="DA392" s="27" t="str">
        <f t="shared" si="607"/>
        <v/>
      </c>
      <c r="DB392" s="26" t="str">
        <f t="shared" si="608"/>
        <v/>
      </c>
      <c r="DC392" s="26" t="str">
        <f t="shared" si="609"/>
        <v/>
      </c>
      <c r="DD392" s="45" t="s">
        <v>30</v>
      </c>
      <c r="DE392" s="55" t="str">
        <f>IF(ＣＳＶ貼付用!DB378="","",ＣＳＶ貼付用!DB378)</f>
        <v/>
      </c>
      <c r="DF392" s="38" t="str">
        <f>IF(ＣＳＶ貼付用!DD378="","",ＣＳＶ貼付用!DD378)</f>
        <v/>
      </c>
      <c r="DG392" s="38" t="str">
        <f>IF(ＣＳＶ貼付用!DF378="","",ＣＳＶ貼付用!DF378)</f>
        <v/>
      </c>
      <c r="DH392" s="40" t="str">
        <f t="shared" si="610"/>
        <v/>
      </c>
      <c r="DI392" s="41" t="str">
        <f>IF(林齢計算用!E378="","",林齢計算用!E378)</f>
        <v/>
      </c>
      <c r="DJ392" s="41" t="str">
        <f t="shared" si="611"/>
        <v/>
      </c>
      <c r="DK392" s="41" t="str">
        <f t="shared" si="612"/>
        <v/>
      </c>
      <c r="DL392" s="23" t="str">
        <f>IF(DG392="スギ",INDEX(データ!$C$7:$E$26,MATCH(DJ392,データ!$B$7:$B$26),MATCH(DH392,データ!$C$6:$E$6)),IF(DG392="ヒノキ",INDEX(データ!$C$32:$E$51,MATCH(DJ392,データ!$B$32:$B$51),MATCH(DH392,データ!$C$31:$E$31)),IF(DG392="マツ",INDEX(データ!#REF!,MATCH(DJ392,データ!#REF!),MATCH(DH392,データ!#REF!)),IF(DG392="ザツ",INDEX(データ!#REF!,MATCH(DJ392,データ!#REF!),MATCH(DH392,データ!#REF!)),""))))</f>
        <v/>
      </c>
      <c r="DM392" s="22" t="str">
        <f t="shared" si="550"/>
        <v/>
      </c>
      <c r="DN392" s="21" t="str">
        <f t="shared" si="613"/>
        <v/>
      </c>
      <c r="DO392" s="21" t="str">
        <f t="shared" si="614"/>
        <v/>
      </c>
      <c r="DP392" s="24" t="str">
        <f>IF(DG392="スギ",INDEX(データ!$H$7:$J$26,MATCH(DJ392,データ!$G$7:$G$26),MATCH(DH392,データ!$H$6:$J$6)),IF(DG392="ヒノキ",INDEX(データ!$H$32:$J$51,MATCH(DJ392,データ!$G$32:$G$51),MATCH(DH392,データ!$H$31:$J$31)),IF(DG392="マツ",INDEX(データ!#REF!,MATCH(DJ392,データ!#REF!),MATCH(DH392,データ!#REF!)),IF(DG392="ザツ",INDEX(データ!#REF!,MATCH(DJ392,データ!#REF!),MATCH(DH392,データ!#REF!)),""))))</f>
        <v/>
      </c>
      <c r="DQ392" s="22" t="str">
        <f t="shared" si="615"/>
        <v/>
      </c>
      <c r="DR392" s="21" t="str">
        <f t="shared" si="616"/>
        <v/>
      </c>
      <c r="DS392" s="27" t="str">
        <f t="shared" si="617"/>
        <v/>
      </c>
      <c r="DT392" s="24" t="str">
        <f t="shared" si="618"/>
        <v/>
      </c>
      <c r="DU392" s="25" t="str">
        <f t="shared" si="619"/>
        <v>0</v>
      </c>
      <c r="DV392" s="26" t="str">
        <f t="shared" si="620"/>
        <v/>
      </c>
      <c r="DW392" s="26" t="str">
        <f t="shared" si="621"/>
        <v/>
      </c>
      <c r="DX392" s="26" t="str">
        <f t="shared" si="622"/>
        <v/>
      </c>
      <c r="DY392" s="27" t="str">
        <f t="shared" si="623"/>
        <v/>
      </c>
      <c r="DZ392" s="26" t="str">
        <f t="shared" si="624"/>
        <v/>
      </c>
      <c r="EA392" s="26" t="str">
        <f t="shared" si="625"/>
        <v/>
      </c>
      <c r="EB392" s="45" t="s">
        <v>30</v>
      </c>
      <c r="EC392" s="55" t="str">
        <f>IF(ＣＳＶ貼付用!DQ378="","",ＣＳＶ貼付用!DQ378)</f>
        <v/>
      </c>
      <c r="ED392" s="38" t="str">
        <f>IF(ＣＳＶ貼付用!DS378="","",ＣＳＶ貼付用!DS378)</f>
        <v/>
      </c>
      <c r="EE392" s="38" t="str">
        <f>IF(ＣＳＶ貼付用!DU378="","",ＣＳＶ貼付用!DU378)</f>
        <v/>
      </c>
      <c r="EF392" s="40" t="str">
        <f t="shared" si="626"/>
        <v/>
      </c>
      <c r="EG392" s="41" t="str">
        <f>IF(林齢計算用!F378="","",林齢計算用!F378)</f>
        <v/>
      </c>
      <c r="EH392" s="41" t="str">
        <f t="shared" si="627"/>
        <v/>
      </c>
      <c r="EI392" s="41" t="str">
        <f t="shared" si="628"/>
        <v/>
      </c>
      <c r="EJ392" s="23" t="str">
        <f>IF(EE392="スギ",INDEX(データ!$C$7:$E$26,MATCH(EH392,データ!$B$7:$B$26),MATCH(EF392,データ!$C$6:$E$6)),IF(EE392="ヒノキ",INDEX(データ!$C$32:$E$51,MATCH(EH392,データ!$B$32:$B$51),MATCH(EF392,データ!$C$31:$E$31)),IF(EE392="マツ",INDEX(データ!#REF!,MATCH(EH392,データ!#REF!),MATCH(EF392,データ!#REF!)),IF(EE392="ザツ",INDEX(データ!#REF!,MATCH(EH392,データ!#REF!),MATCH(EF392,データ!#REF!)),""))))</f>
        <v/>
      </c>
      <c r="EK392" s="22" t="str">
        <f t="shared" si="551"/>
        <v/>
      </c>
      <c r="EL392" s="21" t="str">
        <f t="shared" si="629"/>
        <v/>
      </c>
      <c r="EM392" s="21" t="str">
        <f t="shared" si="630"/>
        <v/>
      </c>
      <c r="EN392" s="24" t="str">
        <f>IF(EE392="スギ",INDEX(データ!$H$7:$J$26,MATCH(EH392,データ!$G$7:$G$26),MATCH(EF392,データ!$H$6:$J$6)),IF(EE392="ヒノキ",INDEX(データ!$H$32:$J$51,MATCH(EH392,データ!$G$32:$G$51),MATCH(EF392,データ!$H$31:$J$31)),IF(EE392="マツ",INDEX(データ!#REF!,MATCH(EH392,データ!#REF!),MATCH(EF392,データ!#REF!)),IF(EE392="ザツ",INDEX(データ!#REF!,MATCH(EH392,データ!#REF!),MATCH(EF392,データ!#REF!)),""))))</f>
        <v/>
      </c>
      <c r="EO392" s="22" t="str">
        <f t="shared" si="631"/>
        <v/>
      </c>
      <c r="EP392" s="21" t="str">
        <f t="shared" si="632"/>
        <v/>
      </c>
      <c r="EQ392" s="27" t="str">
        <f t="shared" si="633"/>
        <v/>
      </c>
      <c r="ER392" s="24" t="str">
        <f t="shared" si="634"/>
        <v/>
      </c>
      <c r="ES392" s="25" t="str">
        <f t="shared" si="635"/>
        <v>0</v>
      </c>
      <c r="ET392" s="26" t="str">
        <f t="shared" si="636"/>
        <v/>
      </c>
      <c r="EU392" s="26" t="str">
        <f t="shared" si="637"/>
        <v/>
      </c>
      <c r="EV392" s="26" t="str">
        <f t="shared" si="638"/>
        <v/>
      </c>
      <c r="EW392" s="27" t="str">
        <f t="shared" si="639"/>
        <v/>
      </c>
      <c r="EX392" s="26" t="str">
        <f t="shared" si="640"/>
        <v/>
      </c>
      <c r="EY392" s="26" t="str">
        <f t="shared" si="641"/>
        <v/>
      </c>
      <c r="EZ392" s="26">
        <f t="shared" si="642"/>
        <v>0</v>
      </c>
      <c r="FA392" s="43"/>
    </row>
    <row r="393" spans="1:157" ht="15.95" customHeight="1" x14ac:dyDescent="0.15">
      <c r="A393" s="21"/>
      <c r="B393" s="36" t="str">
        <f>IF(ＣＳＶ貼付用!G379="","",ＣＳＶ貼付用!G379)</f>
        <v/>
      </c>
      <c r="C393" s="36" t="str">
        <f>IF(ＣＳＶ貼付用!I379="","",ＣＳＶ貼付用!I379)</f>
        <v/>
      </c>
      <c r="D393" s="36" t="str">
        <f>IF(ＣＳＶ貼付用!J379="","",ＣＳＶ貼付用!J379)</f>
        <v/>
      </c>
      <c r="E393" s="36" t="str">
        <f>IF(ＣＳＶ貼付用!F379="","",ＣＳＶ貼付用!F379)</f>
        <v/>
      </c>
      <c r="F393" s="38" t="str">
        <f>IF(ＣＳＶ貼付用!T379="","",ＣＳＶ貼付用!T379)</f>
        <v/>
      </c>
      <c r="G393" s="38"/>
      <c r="H393" s="38" t="str">
        <f>IF(ＣＳＶ貼付用!GJ379="","",ＣＳＶ貼付用!GJ379)</f>
        <v/>
      </c>
      <c r="I393" s="38" t="str">
        <f>IF(ＣＳＶ貼付用!GL379="","",ＣＳＶ貼付用!GL379)</f>
        <v/>
      </c>
      <c r="J393" s="38" t="str">
        <f>IF(ＣＳＶ貼付用!GN379="","",ＣＳＶ貼付用!GN379)</f>
        <v/>
      </c>
      <c r="K393" s="38" t="str">
        <f>IF(ＣＳＶ貼付用!GP379="","",ＣＳＶ貼付用!GP379)</f>
        <v/>
      </c>
      <c r="L393" s="45" t="s">
        <v>30</v>
      </c>
      <c r="M393" s="55" t="str">
        <f>IF(ＣＳＶ貼付用!AT379="","",ＣＳＶ貼付用!AT379)</f>
        <v/>
      </c>
      <c r="N393" s="38" t="str">
        <f>IF(ＣＳＶ貼付用!AV379="","",ＣＳＶ貼付用!AV379)</f>
        <v/>
      </c>
      <c r="O393" s="38" t="str">
        <f>IF(ＣＳＶ貼付用!AX379="","",ＣＳＶ貼付用!AX379)</f>
        <v/>
      </c>
      <c r="P393" s="40" t="str">
        <f>IF(ＣＳＶ貼付用!FE379="","",ＣＳＶ貼付用!FE379)</f>
        <v/>
      </c>
      <c r="Q393" s="41" t="str">
        <f>IF(林齢計算用!A379="","",林齢計算用!A379)</f>
        <v/>
      </c>
      <c r="R393" s="41" t="str">
        <f t="shared" si="552"/>
        <v/>
      </c>
      <c r="S393" s="56" t="str">
        <f>IF(ＣＳＶ貼付用!EG379="","",ＣＳＶ貼付用!EG379*10)</f>
        <v/>
      </c>
      <c r="T393" s="23" t="str">
        <f>IF(O393="スギ",INDEX(データ!$C$7:$E$26,MATCH(R393,データ!$B$7:$B$26),MATCH(P393,データ!$C$6:$E$6)),IF(O393="ヒノキ",INDEX(データ!$C$32:$E$51,MATCH(R393,データ!$B$32:$B$51),MATCH(P393,データ!$C$31:$E$31)),IF(O393="マツ",INDEX(データ!#REF!,MATCH(R393,データ!#REF!),MATCH(P393,データ!#REF!)),IF(O393="ザツ",INDEX(データ!#REF!,MATCH(R393,データ!#REF!),MATCH(P393,データ!#REF!)),""))))</f>
        <v/>
      </c>
      <c r="U393" s="22" t="str">
        <f t="shared" si="643"/>
        <v/>
      </c>
      <c r="V393" s="21" t="str">
        <f t="shared" si="647"/>
        <v/>
      </c>
      <c r="W393" s="21" t="str">
        <f t="shared" si="644"/>
        <v/>
      </c>
      <c r="X393" s="23" t="str">
        <f>IF(O393="スギ",INDEX(データ!$H$7:$J$26,MATCH(R393,データ!$G$7:$G$26),MATCH(P393,データ!$H$6:$J$6)),IF(O393="ヒノキ",INDEX(データ!$H$32:$J$51,MATCH(R393,データ!$G$32:$G$51),MATCH(P393,データ!$H$31:$J$31)),IF(O393="マツ",INDEX(データ!#REF!,MATCH(R393,データ!#REF!),MATCH(P393,データ!#REF!)),IF(O393="ザツ",INDEX(データ!#REF!,MATCH(R393,データ!#REF!),MATCH(P393,データ!#REF!)),""))))</f>
        <v/>
      </c>
      <c r="Y393" s="22" t="str">
        <f t="shared" si="645"/>
        <v/>
      </c>
      <c r="Z393" s="21" t="str">
        <f t="shared" si="646"/>
        <v/>
      </c>
      <c r="AA393" s="27" t="str">
        <f t="shared" si="553"/>
        <v/>
      </c>
      <c r="AB393" s="24" t="str">
        <f t="shared" si="554"/>
        <v/>
      </c>
      <c r="AC393" s="25" t="str">
        <f t="shared" si="555"/>
        <v>0</v>
      </c>
      <c r="AD393" s="26" t="str">
        <f t="shared" si="556"/>
        <v/>
      </c>
      <c r="AE393" s="26" t="str">
        <f t="shared" si="557"/>
        <v/>
      </c>
      <c r="AF393" s="26" t="str">
        <f t="shared" si="558"/>
        <v/>
      </c>
      <c r="AG393" s="27" t="str">
        <f t="shared" si="559"/>
        <v/>
      </c>
      <c r="AH393" s="26" t="str">
        <f t="shared" si="560"/>
        <v/>
      </c>
      <c r="AI393" s="26" t="str">
        <f t="shared" si="561"/>
        <v/>
      </c>
      <c r="AJ393" s="45" t="s">
        <v>30</v>
      </c>
      <c r="AK393" s="55" t="str">
        <f>IF(ＣＳＶ貼付用!BI379="","",ＣＳＶ貼付用!BI379)</f>
        <v/>
      </c>
      <c r="AL393" s="38" t="str">
        <f>IF(ＣＳＶ貼付用!BK379="","",ＣＳＶ貼付用!BK379)</f>
        <v/>
      </c>
      <c r="AM393" s="38" t="str">
        <f>IF(ＣＳＶ貼付用!BM379="","",ＣＳＶ貼付用!BM379)</f>
        <v/>
      </c>
      <c r="AN393" s="40" t="str">
        <f t="shared" si="562"/>
        <v/>
      </c>
      <c r="AO393" s="41" t="str">
        <f>IF(林齢計算用!B379="","",林齢計算用!B379)</f>
        <v/>
      </c>
      <c r="AP393" s="41" t="str">
        <f t="shared" si="563"/>
        <v/>
      </c>
      <c r="AQ393" s="41" t="str">
        <f t="shared" si="564"/>
        <v/>
      </c>
      <c r="AR393" s="23" t="str">
        <f>IF(AM393="スギ",INDEX(データ!$C$7:$E$26,MATCH(AP393,データ!$B$7:$B$26),MATCH(AN393,データ!$C$6:$E$6)),IF(AM393="ヒノキ",INDEX(データ!$C$32:$E$51,MATCH(AP393,データ!$B$32:$B$51),MATCH(AN393,データ!$C$31:$E$31)),IF(AM393="マツ",INDEX(データ!#REF!,MATCH(AP393,データ!#REF!),MATCH(AN393,データ!#REF!)),IF(AM393="ザツ",INDEX(データ!#REF!,MATCH(AP393,データ!#REF!),MATCH(AN393,データ!#REF!)),""))))</f>
        <v/>
      </c>
      <c r="AS393" s="22" t="str">
        <f t="shared" si="547"/>
        <v/>
      </c>
      <c r="AT393" s="21" t="str">
        <f t="shared" si="565"/>
        <v/>
      </c>
      <c r="AU393" s="21" t="str">
        <f t="shared" si="566"/>
        <v/>
      </c>
      <c r="AV393" s="24" t="str">
        <f>IF(AM393="スギ",INDEX(データ!$H$7:$J$26,MATCH(AP393,データ!$G$7:$G$26),MATCH(AN393,データ!$H$6:$J$6)),IF(AM393="ヒノキ",INDEX(データ!$H$32:$J$51,MATCH(AP393,データ!$G$32:$G$51),MATCH(AN393,データ!$H$31:$J$31)),IF(AM393="マツ",INDEX(データ!#REF!,MATCH(AP393,データ!#REF!),MATCH(AN393,データ!#REF!)),IF(AM393="ザツ",INDEX(データ!#REF!,MATCH(AP393,データ!#REF!),MATCH(AN393,データ!#REF!)),""))))</f>
        <v/>
      </c>
      <c r="AW393" s="22" t="str">
        <f t="shared" si="567"/>
        <v/>
      </c>
      <c r="AX393" s="21" t="str">
        <f t="shared" si="568"/>
        <v/>
      </c>
      <c r="AY393" s="27" t="str">
        <f t="shared" si="569"/>
        <v/>
      </c>
      <c r="AZ393" s="24" t="str">
        <f t="shared" si="570"/>
        <v/>
      </c>
      <c r="BA393" s="25" t="str">
        <f t="shared" si="571"/>
        <v>0</v>
      </c>
      <c r="BB393" s="26" t="str">
        <f t="shared" si="572"/>
        <v/>
      </c>
      <c r="BC393" s="26" t="str">
        <f t="shared" si="573"/>
        <v/>
      </c>
      <c r="BD393" s="26" t="str">
        <f t="shared" si="574"/>
        <v/>
      </c>
      <c r="BE393" s="27" t="str">
        <f t="shared" si="575"/>
        <v/>
      </c>
      <c r="BF393" s="26" t="str">
        <f t="shared" si="576"/>
        <v/>
      </c>
      <c r="BG393" s="26" t="str">
        <f t="shared" si="577"/>
        <v/>
      </c>
      <c r="BH393" s="45" t="s">
        <v>30</v>
      </c>
      <c r="BI393" s="55" t="str">
        <f>IF(ＣＳＶ貼付用!BX379="","",ＣＳＶ貼付用!BX379)</f>
        <v/>
      </c>
      <c r="BJ393" s="38" t="str">
        <f>IF(ＣＳＶ貼付用!BZ379="","",ＣＳＶ貼付用!BZ379)</f>
        <v/>
      </c>
      <c r="BK393" s="38" t="str">
        <f>IF(ＣＳＶ貼付用!CB379="","",ＣＳＶ貼付用!CB379)</f>
        <v/>
      </c>
      <c r="BL393" s="40" t="str">
        <f t="shared" si="578"/>
        <v/>
      </c>
      <c r="BM393" s="41" t="str">
        <f>IF(林齢計算用!C379="","",林齢計算用!C379)</f>
        <v/>
      </c>
      <c r="BN393" s="41" t="str">
        <f t="shared" si="579"/>
        <v/>
      </c>
      <c r="BO393" s="41" t="str">
        <f t="shared" si="580"/>
        <v/>
      </c>
      <c r="BP393" s="23" t="str">
        <f>IF(BK393="スギ",INDEX(データ!$C$7:$E$26,MATCH(BN393,データ!$B$7:$B$26),MATCH(BL393,データ!$C$6:$E$6)),IF(BK393="ヒノキ",INDEX(データ!$C$32:$E$51,MATCH(BN393,データ!$B$32:$B$51),MATCH(BL393,データ!$C$31:$E$31)),IF(BK393="マツ",INDEX(データ!#REF!,MATCH(BN393,データ!#REF!),MATCH(BL393,データ!#REF!)),IF(BK393="ザツ",INDEX(データ!#REF!,MATCH(BN393,データ!#REF!),MATCH(BL393,データ!#REF!)),""))))</f>
        <v/>
      </c>
      <c r="BQ393" s="22" t="str">
        <f t="shared" si="548"/>
        <v/>
      </c>
      <c r="BR393" s="21" t="str">
        <f t="shared" si="581"/>
        <v/>
      </c>
      <c r="BS393" s="21" t="str">
        <f t="shared" si="582"/>
        <v/>
      </c>
      <c r="BT393" s="24" t="str">
        <f>IF(BK393="スギ",INDEX(データ!$H$7:$J$26,MATCH(BN393,データ!$G$7:$G$26),MATCH(BL393,データ!$H$6:$J$6)),IF(BK393="ヒノキ",INDEX(データ!$H$32:$J$51,MATCH(BN393,データ!$G$32:$G$51),MATCH(BL393,データ!$H$31:$J$31)),IF(BK393="マツ",INDEX(データ!#REF!,MATCH(BN393,データ!#REF!),MATCH(BL393,データ!#REF!)),IF(BK393="ザツ",INDEX(データ!#REF!,MATCH(BN393,データ!#REF!),MATCH(BL393,データ!#REF!)),""))))</f>
        <v/>
      </c>
      <c r="BU393" s="22" t="str">
        <f t="shared" si="583"/>
        <v/>
      </c>
      <c r="BV393" s="21" t="str">
        <f t="shared" si="584"/>
        <v/>
      </c>
      <c r="BW393" s="27" t="str">
        <f t="shared" si="585"/>
        <v/>
      </c>
      <c r="BX393" s="24" t="str">
        <f t="shared" si="586"/>
        <v/>
      </c>
      <c r="BY393" s="25" t="str">
        <f t="shared" si="587"/>
        <v>0</v>
      </c>
      <c r="BZ393" s="26" t="str">
        <f t="shared" si="588"/>
        <v/>
      </c>
      <c r="CA393" s="26" t="str">
        <f t="shared" si="589"/>
        <v/>
      </c>
      <c r="CB393" s="26" t="str">
        <f t="shared" si="590"/>
        <v/>
      </c>
      <c r="CC393" s="27" t="str">
        <f t="shared" si="591"/>
        <v/>
      </c>
      <c r="CD393" s="26" t="str">
        <f t="shared" si="592"/>
        <v/>
      </c>
      <c r="CE393" s="26" t="str">
        <f t="shared" si="593"/>
        <v/>
      </c>
      <c r="CF393" s="45" t="s">
        <v>30</v>
      </c>
      <c r="CG393" s="55" t="str">
        <f>IF(ＣＳＶ貼付用!CM379="","",ＣＳＶ貼付用!CM379)</f>
        <v/>
      </c>
      <c r="CH393" s="38" t="str">
        <f>IF(ＣＳＶ貼付用!CO379="","",ＣＳＶ貼付用!CO379)</f>
        <v/>
      </c>
      <c r="CI393" s="38" t="str">
        <f>IF(ＣＳＶ貼付用!CQ379="","",ＣＳＶ貼付用!CQ379)</f>
        <v/>
      </c>
      <c r="CJ393" s="40" t="str">
        <f t="shared" si="594"/>
        <v/>
      </c>
      <c r="CK393" s="41" t="str">
        <f>IF(林齢計算用!D379="","",林齢計算用!D379)</f>
        <v/>
      </c>
      <c r="CL393" s="41" t="str">
        <f t="shared" si="595"/>
        <v/>
      </c>
      <c r="CM393" s="41" t="str">
        <f t="shared" si="596"/>
        <v/>
      </c>
      <c r="CN393" s="23" t="str">
        <f>IF(CI393="スギ",INDEX(データ!$C$7:$E$26,MATCH(CL393,データ!$B$7:$B$26),MATCH(CJ393,データ!$C$6:$E$6)),IF(CI393="ヒノキ",INDEX(データ!$C$32:$E$51,MATCH(CL393,データ!$B$32:$B$51),MATCH(CJ393,データ!$C$31:$E$31)),IF(CI393="マツ",INDEX(データ!#REF!,MATCH(CL393,データ!#REF!),MATCH(CJ393,データ!#REF!)),IF(CI393="ザツ",INDEX(データ!#REF!,MATCH(CL393,データ!#REF!),MATCH(CJ393,データ!#REF!)),""))))</f>
        <v/>
      </c>
      <c r="CO393" s="22" t="str">
        <f t="shared" si="549"/>
        <v/>
      </c>
      <c r="CP393" s="21" t="str">
        <f t="shared" si="597"/>
        <v/>
      </c>
      <c r="CQ393" s="21" t="str">
        <f t="shared" si="598"/>
        <v/>
      </c>
      <c r="CR393" s="24" t="str">
        <f>IF(CI393="スギ",INDEX(データ!$H$7:$J$26,MATCH(CL393,データ!$G$7:$G$26),MATCH(CJ393,データ!$H$6:$J$6)),IF(CI393="ヒノキ",INDEX(データ!$H$32:$J$51,MATCH(CL393,データ!$G$32:$G$51),MATCH(CJ393,データ!$H$31:$J$31)),IF(CI393="マツ",INDEX(データ!#REF!,MATCH(CL393,データ!#REF!),MATCH(CJ393,データ!#REF!)),IF(CI393="ザツ",INDEX(データ!#REF!,MATCH(CL393,データ!#REF!),MATCH(CJ393,データ!#REF!)),""))))</f>
        <v/>
      </c>
      <c r="CS393" s="22" t="str">
        <f t="shared" si="599"/>
        <v/>
      </c>
      <c r="CT393" s="21" t="str">
        <f t="shared" si="600"/>
        <v/>
      </c>
      <c r="CU393" s="27" t="str">
        <f t="shared" si="601"/>
        <v/>
      </c>
      <c r="CV393" s="24" t="str">
        <f t="shared" si="602"/>
        <v/>
      </c>
      <c r="CW393" s="25" t="str">
        <f t="shared" si="603"/>
        <v>0</v>
      </c>
      <c r="CX393" s="26" t="str">
        <f t="shared" si="604"/>
        <v/>
      </c>
      <c r="CY393" s="26" t="str">
        <f t="shared" si="605"/>
        <v/>
      </c>
      <c r="CZ393" s="26" t="str">
        <f t="shared" si="606"/>
        <v/>
      </c>
      <c r="DA393" s="27" t="str">
        <f t="shared" si="607"/>
        <v/>
      </c>
      <c r="DB393" s="26" t="str">
        <f t="shared" si="608"/>
        <v/>
      </c>
      <c r="DC393" s="26" t="str">
        <f t="shared" si="609"/>
        <v/>
      </c>
      <c r="DD393" s="45" t="s">
        <v>30</v>
      </c>
      <c r="DE393" s="55" t="str">
        <f>IF(ＣＳＶ貼付用!DB379="","",ＣＳＶ貼付用!DB379)</f>
        <v/>
      </c>
      <c r="DF393" s="38" t="str">
        <f>IF(ＣＳＶ貼付用!DD379="","",ＣＳＶ貼付用!DD379)</f>
        <v/>
      </c>
      <c r="DG393" s="38" t="str">
        <f>IF(ＣＳＶ貼付用!DF379="","",ＣＳＶ貼付用!DF379)</f>
        <v/>
      </c>
      <c r="DH393" s="40" t="str">
        <f t="shared" si="610"/>
        <v/>
      </c>
      <c r="DI393" s="41" t="str">
        <f>IF(林齢計算用!E379="","",林齢計算用!E379)</f>
        <v/>
      </c>
      <c r="DJ393" s="41" t="str">
        <f t="shared" si="611"/>
        <v/>
      </c>
      <c r="DK393" s="41" t="str">
        <f t="shared" si="612"/>
        <v/>
      </c>
      <c r="DL393" s="23" t="str">
        <f>IF(DG393="スギ",INDEX(データ!$C$7:$E$26,MATCH(DJ393,データ!$B$7:$B$26),MATCH(DH393,データ!$C$6:$E$6)),IF(DG393="ヒノキ",INDEX(データ!$C$32:$E$51,MATCH(DJ393,データ!$B$32:$B$51),MATCH(DH393,データ!$C$31:$E$31)),IF(DG393="マツ",INDEX(データ!#REF!,MATCH(DJ393,データ!#REF!),MATCH(DH393,データ!#REF!)),IF(DG393="ザツ",INDEX(データ!#REF!,MATCH(DJ393,データ!#REF!),MATCH(DH393,データ!#REF!)),""))))</f>
        <v/>
      </c>
      <c r="DM393" s="22" t="str">
        <f t="shared" si="550"/>
        <v/>
      </c>
      <c r="DN393" s="21" t="str">
        <f t="shared" si="613"/>
        <v/>
      </c>
      <c r="DO393" s="21" t="str">
        <f t="shared" si="614"/>
        <v/>
      </c>
      <c r="DP393" s="24" t="str">
        <f>IF(DG393="スギ",INDEX(データ!$H$7:$J$26,MATCH(DJ393,データ!$G$7:$G$26),MATCH(DH393,データ!$H$6:$J$6)),IF(DG393="ヒノキ",INDEX(データ!$H$32:$J$51,MATCH(DJ393,データ!$G$32:$G$51),MATCH(DH393,データ!$H$31:$J$31)),IF(DG393="マツ",INDEX(データ!#REF!,MATCH(DJ393,データ!#REF!),MATCH(DH393,データ!#REF!)),IF(DG393="ザツ",INDEX(データ!#REF!,MATCH(DJ393,データ!#REF!),MATCH(DH393,データ!#REF!)),""))))</f>
        <v/>
      </c>
      <c r="DQ393" s="22" t="str">
        <f t="shared" si="615"/>
        <v/>
      </c>
      <c r="DR393" s="21" t="str">
        <f t="shared" si="616"/>
        <v/>
      </c>
      <c r="DS393" s="27" t="str">
        <f t="shared" si="617"/>
        <v/>
      </c>
      <c r="DT393" s="24" t="str">
        <f t="shared" si="618"/>
        <v/>
      </c>
      <c r="DU393" s="25" t="str">
        <f t="shared" si="619"/>
        <v>0</v>
      </c>
      <c r="DV393" s="26" t="str">
        <f t="shared" si="620"/>
        <v/>
      </c>
      <c r="DW393" s="26" t="str">
        <f t="shared" si="621"/>
        <v/>
      </c>
      <c r="DX393" s="26" t="str">
        <f t="shared" si="622"/>
        <v/>
      </c>
      <c r="DY393" s="27" t="str">
        <f t="shared" si="623"/>
        <v/>
      </c>
      <c r="DZ393" s="26" t="str">
        <f t="shared" si="624"/>
        <v/>
      </c>
      <c r="EA393" s="26" t="str">
        <f t="shared" si="625"/>
        <v/>
      </c>
      <c r="EB393" s="45" t="s">
        <v>30</v>
      </c>
      <c r="EC393" s="55" t="str">
        <f>IF(ＣＳＶ貼付用!DQ379="","",ＣＳＶ貼付用!DQ379)</f>
        <v/>
      </c>
      <c r="ED393" s="38" t="str">
        <f>IF(ＣＳＶ貼付用!DS379="","",ＣＳＶ貼付用!DS379)</f>
        <v/>
      </c>
      <c r="EE393" s="38" t="str">
        <f>IF(ＣＳＶ貼付用!DU379="","",ＣＳＶ貼付用!DU379)</f>
        <v/>
      </c>
      <c r="EF393" s="40" t="str">
        <f t="shared" si="626"/>
        <v/>
      </c>
      <c r="EG393" s="41" t="str">
        <f>IF(林齢計算用!F379="","",林齢計算用!F379)</f>
        <v/>
      </c>
      <c r="EH393" s="41" t="str">
        <f t="shared" si="627"/>
        <v/>
      </c>
      <c r="EI393" s="41" t="str">
        <f t="shared" si="628"/>
        <v/>
      </c>
      <c r="EJ393" s="23" t="str">
        <f>IF(EE393="スギ",INDEX(データ!$C$7:$E$26,MATCH(EH393,データ!$B$7:$B$26),MATCH(EF393,データ!$C$6:$E$6)),IF(EE393="ヒノキ",INDEX(データ!$C$32:$E$51,MATCH(EH393,データ!$B$32:$B$51),MATCH(EF393,データ!$C$31:$E$31)),IF(EE393="マツ",INDEX(データ!#REF!,MATCH(EH393,データ!#REF!),MATCH(EF393,データ!#REF!)),IF(EE393="ザツ",INDEX(データ!#REF!,MATCH(EH393,データ!#REF!),MATCH(EF393,データ!#REF!)),""))))</f>
        <v/>
      </c>
      <c r="EK393" s="22" t="str">
        <f t="shared" si="551"/>
        <v/>
      </c>
      <c r="EL393" s="21" t="str">
        <f t="shared" si="629"/>
        <v/>
      </c>
      <c r="EM393" s="21" t="str">
        <f t="shared" si="630"/>
        <v/>
      </c>
      <c r="EN393" s="24" t="str">
        <f>IF(EE393="スギ",INDEX(データ!$H$7:$J$26,MATCH(EH393,データ!$G$7:$G$26),MATCH(EF393,データ!$H$6:$J$6)),IF(EE393="ヒノキ",INDEX(データ!$H$32:$J$51,MATCH(EH393,データ!$G$32:$G$51),MATCH(EF393,データ!$H$31:$J$31)),IF(EE393="マツ",INDEX(データ!#REF!,MATCH(EH393,データ!#REF!),MATCH(EF393,データ!#REF!)),IF(EE393="ザツ",INDEX(データ!#REF!,MATCH(EH393,データ!#REF!),MATCH(EF393,データ!#REF!)),""))))</f>
        <v/>
      </c>
      <c r="EO393" s="22" t="str">
        <f t="shared" si="631"/>
        <v/>
      </c>
      <c r="EP393" s="21" t="str">
        <f t="shared" si="632"/>
        <v/>
      </c>
      <c r="EQ393" s="27" t="str">
        <f t="shared" si="633"/>
        <v/>
      </c>
      <c r="ER393" s="24" t="str">
        <f t="shared" si="634"/>
        <v/>
      </c>
      <c r="ES393" s="25" t="str">
        <f t="shared" si="635"/>
        <v>0</v>
      </c>
      <c r="ET393" s="26" t="str">
        <f t="shared" si="636"/>
        <v/>
      </c>
      <c r="EU393" s="26" t="str">
        <f t="shared" si="637"/>
        <v/>
      </c>
      <c r="EV393" s="26" t="str">
        <f t="shared" si="638"/>
        <v/>
      </c>
      <c r="EW393" s="27" t="str">
        <f t="shared" si="639"/>
        <v/>
      </c>
      <c r="EX393" s="26" t="str">
        <f t="shared" si="640"/>
        <v/>
      </c>
      <c r="EY393" s="26" t="str">
        <f t="shared" si="641"/>
        <v/>
      </c>
      <c r="EZ393" s="26">
        <f t="shared" si="642"/>
        <v>0</v>
      </c>
      <c r="FA393" s="43"/>
    </row>
    <row r="394" spans="1:157" ht="15.95" customHeight="1" x14ac:dyDescent="0.15">
      <c r="A394" s="21"/>
      <c r="B394" s="36" t="str">
        <f>IF(ＣＳＶ貼付用!G380="","",ＣＳＶ貼付用!G380)</f>
        <v/>
      </c>
      <c r="C394" s="36" t="str">
        <f>IF(ＣＳＶ貼付用!I380="","",ＣＳＶ貼付用!I380)</f>
        <v/>
      </c>
      <c r="D394" s="36" t="str">
        <f>IF(ＣＳＶ貼付用!J380="","",ＣＳＶ貼付用!J380)</f>
        <v/>
      </c>
      <c r="E394" s="36" t="str">
        <f>IF(ＣＳＶ貼付用!F380="","",ＣＳＶ貼付用!F380)</f>
        <v/>
      </c>
      <c r="F394" s="38" t="str">
        <f>IF(ＣＳＶ貼付用!T380="","",ＣＳＶ貼付用!T380)</f>
        <v/>
      </c>
      <c r="G394" s="38"/>
      <c r="H394" s="38" t="str">
        <f>IF(ＣＳＶ貼付用!GJ380="","",ＣＳＶ貼付用!GJ380)</f>
        <v/>
      </c>
      <c r="I394" s="38" t="str">
        <f>IF(ＣＳＶ貼付用!GL380="","",ＣＳＶ貼付用!GL380)</f>
        <v/>
      </c>
      <c r="J394" s="38" t="str">
        <f>IF(ＣＳＶ貼付用!GN380="","",ＣＳＶ貼付用!GN380)</f>
        <v/>
      </c>
      <c r="K394" s="38" t="str">
        <f>IF(ＣＳＶ貼付用!GP380="","",ＣＳＶ貼付用!GP380)</f>
        <v/>
      </c>
      <c r="L394" s="45" t="s">
        <v>30</v>
      </c>
      <c r="M394" s="55" t="str">
        <f>IF(ＣＳＶ貼付用!AT380="","",ＣＳＶ貼付用!AT380)</f>
        <v/>
      </c>
      <c r="N394" s="38" t="str">
        <f>IF(ＣＳＶ貼付用!AV380="","",ＣＳＶ貼付用!AV380)</f>
        <v/>
      </c>
      <c r="O394" s="38" t="str">
        <f>IF(ＣＳＶ貼付用!AX380="","",ＣＳＶ貼付用!AX380)</f>
        <v/>
      </c>
      <c r="P394" s="40" t="str">
        <f>IF(ＣＳＶ貼付用!FE380="","",ＣＳＶ貼付用!FE380)</f>
        <v/>
      </c>
      <c r="Q394" s="41" t="str">
        <f>IF(林齢計算用!A380="","",林齢計算用!A380)</f>
        <v/>
      </c>
      <c r="R394" s="41" t="str">
        <f t="shared" si="552"/>
        <v/>
      </c>
      <c r="S394" s="56" t="str">
        <f>IF(ＣＳＶ貼付用!EG380="","",ＣＳＶ貼付用!EG380*10)</f>
        <v/>
      </c>
      <c r="T394" s="23" t="str">
        <f>IF(O394="スギ",INDEX(データ!$C$7:$E$26,MATCH(R394,データ!$B$7:$B$26),MATCH(P394,データ!$C$6:$E$6)),IF(O394="ヒノキ",INDEX(データ!$C$32:$E$51,MATCH(R394,データ!$B$32:$B$51),MATCH(P394,データ!$C$31:$E$31)),IF(O394="マツ",INDEX(データ!#REF!,MATCH(R394,データ!#REF!),MATCH(P394,データ!#REF!)),IF(O394="ザツ",INDEX(データ!#REF!,MATCH(R394,データ!#REF!),MATCH(P394,データ!#REF!)),""))))</f>
        <v/>
      </c>
      <c r="U394" s="22" t="str">
        <f t="shared" si="643"/>
        <v/>
      </c>
      <c r="V394" s="21" t="str">
        <f t="shared" si="647"/>
        <v/>
      </c>
      <c r="W394" s="21" t="str">
        <f t="shared" si="644"/>
        <v/>
      </c>
      <c r="X394" s="23" t="str">
        <f>IF(O394="スギ",INDEX(データ!$H$7:$J$26,MATCH(R394,データ!$G$7:$G$26),MATCH(P394,データ!$H$6:$J$6)),IF(O394="ヒノキ",INDEX(データ!$H$32:$J$51,MATCH(R394,データ!$G$32:$G$51),MATCH(P394,データ!$H$31:$J$31)),IF(O394="マツ",INDEX(データ!#REF!,MATCH(R394,データ!#REF!),MATCH(P394,データ!#REF!)),IF(O394="ザツ",INDEX(データ!#REF!,MATCH(R394,データ!#REF!),MATCH(P394,データ!#REF!)),""))))</f>
        <v/>
      </c>
      <c r="Y394" s="22" t="str">
        <f t="shared" si="645"/>
        <v/>
      </c>
      <c r="Z394" s="21" t="str">
        <f t="shared" si="646"/>
        <v/>
      </c>
      <c r="AA394" s="27" t="str">
        <f t="shared" si="553"/>
        <v/>
      </c>
      <c r="AB394" s="24" t="str">
        <f t="shared" si="554"/>
        <v/>
      </c>
      <c r="AC394" s="25" t="str">
        <f t="shared" si="555"/>
        <v>0</v>
      </c>
      <c r="AD394" s="26" t="str">
        <f t="shared" si="556"/>
        <v/>
      </c>
      <c r="AE394" s="26" t="str">
        <f t="shared" si="557"/>
        <v/>
      </c>
      <c r="AF394" s="26" t="str">
        <f t="shared" si="558"/>
        <v/>
      </c>
      <c r="AG394" s="27" t="str">
        <f t="shared" si="559"/>
        <v/>
      </c>
      <c r="AH394" s="26" t="str">
        <f t="shared" si="560"/>
        <v/>
      </c>
      <c r="AI394" s="26" t="str">
        <f t="shared" si="561"/>
        <v/>
      </c>
      <c r="AJ394" s="45" t="s">
        <v>30</v>
      </c>
      <c r="AK394" s="55" t="str">
        <f>IF(ＣＳＶ貼付用!BI380="","",ＣＳＶ貼付用!BI380)</f>
        <v/>
      </c>
      <c r="AL394" s="38" t="str">
        <f>IF(ＣＳＶ貼付用!BK380="","",ＣＳＶ貼付用!BK380)</f>
        <v/>
      </c>
      <c r="AM394" s="38" t="str">
        <f>IF(ＣＳＶ貼付用!BM380="","",ＣＳＶ貼付用!BM380)</f>
        <v/>
      </c>
      <c r="AN394" s="40" t="str">
        <f t="shared" si="562"/>
        <v/>
      </c>
      <c r="AO394" s="41" t="str">
        <f>IF(林齢計算用!B380="","",林齢計算用!B380)</f>
        <v/>
      </c>
      <c r="AP394" s="41" t="str">
        <f t="shared" si="563"/>
        <v/>
      </c>
      <c r="AQ394" s="41" t="str">
        <f t="shared" si="564"/>
        <v/>
      </c>
      <c r="AR394" s="23" t="str">
        <f>IF(AM394="スギ",INDEX(データ!$C$7:$E$26,MATCH(AP394,データ!$B$7:$B$26),MATCH(AN394,データ!$C$6:$E$6)),IF(AM394="ヒノキ",INDEX(データ!$C$32:$E$51,MATCH(AP394,データ!$B$32:$B$51),MATCH(AN394,データ!$C$31:$E$31)),IF(AM394="マツ",INDEX(データ!#REF!,MATCH(AP394,データ!#REF!),MATCH(AN394,データ!#REF!)),IF(AM394="ザツ",INDEX(データ!#REF!,MATCH(AP394,データ!#REF!),MATCH(AN394,データ!#REF!)),""))))</f>
        <v/>
      </c>
      <c r="AS394" s="22" t="str">
        <f t="shared" si="547"/>
        <v/>
      </c>
      <c r="AT394" s="21" t="str">
        <f t="shared" si="565"/>
        <v/>
      </c>
      <c r="AU394" s="21" t="str">
        <f t="shared" si="566"/>
        <v/>
      </c>
      <c r="AV394" s="24" t="str">
        <f>IF(AM394="スギ",INDEX(データ!$H$7:$J$26,MATCH(AP394,データ!$G$7:$G$26),MATCH(AN394,データ!$H$6:$J$6)),IF(AM394="ヒノキ",INDEX(データ!$H$32:$J$51,MATCH(AP394,データ!$G$32:$G$51),MATCH(AN394,データ!$H$31:$J$31)),IF(AM394="マツ",INDEX(データ!#REF!,MATCH(AP394,データ!#REF!),MATCH(AN394,データ!#REF!)),IF(AM394="ザツ",INDEX(データ!#REF!,MATCH(AP394,データ!#REF!),MATCH(AN394,データ!#REF!)),""))))</f>
        <v/>
      </c>
      <c r="AW394" s="22" t="str">
        <f t="shared" si="567"/>
        <v/>
      </c>
      <c r="AX394" s="21" t="str">
        <f t="shared" si="568"/>
        <v/>
      </c>
      <c r="AY394" s="27" t="str">
        <f t="shared" si="569"/>
        <v/>
      </c>
      <c r="AZ394" s="24" t="str">
        <f t="shared" si="570"/>
        <v/>
      </c>
      <c r="BA394" s="25" t="str">
        <f t="shared" si="571"/>
        <v>0</v>
      </c>
      <c r="BB394" s="26" t="str">
        <f t="shared" si="572"/>
        <v/>
      </c>
      <c r="BC394" s="26" t="str">
        <f t="shared" si="573"/>
        <v/>
      </c>
      <c r="BD394" s="26" t="str">
        <f t="shared" si="574"/>
        <v/>
      </c>
      <c r="BE394" s="27" t="str">
        <f t="shared" si="575"/>
        <v/>
      </c>
      <c r="BF394" s="26" t="str">
        <f t="shared" si="576"/>
        <v/>
      </c>
      <c r="BG394" s="26" t="str">
        <f t="shared" si="577"/>
        <v/>
      </c>
      <c r="BH394" s="45" t="s">
        <v>30</v>
      </c>
      <c r="BI394" s="55" t="str">
        <f>IF(ＣＳＶ貼付用!BX380="","",ＣＳＶ貼付用!BX380)</f>
        <v/>
      </c>
      <c r="BJ394" s="38" t="str">
        <f>IF(ＣＳＶ貼付用!BZ380="","",ＣＳＶ貼付用!BZ380)</f>
        <v/>
      </c>
      <c r="BK394" s="38" t="str">
        <f>IF(ＣＳＶ貼付用!CB380="","",ＣＳＶ貼付用!CB380)</f>
        <v/>
      </c>
      <c r="BL394" s="40" t="str">
        <f t="shared" si="578"/>
        <v/>
      </c>
      <c r="BM394" s="41" t="str">
        <f>IF(林齢計算用!C380="","",林齢計算用!C380)</f>
        <v/>
      </c>
      <c r="BN394" s="41" t="str">
        <f t="shared" si="579"/>
        <v/>
      </c>
      <c r="BO394" s="41" t="str">
        <f t="shared" si="580"/>
        <v/>
      </c>
      <c r="BP394" s="23" t="str">
        <f>IF(BK394="スギ",INDEX(データ!$C$7:$E$26,MATCH(BN394,データ!$B$7:$B$26),MATCH(BL394,データ!$C$6:$E$6)),IF(BK394="ヒノキ",INDEX(データ!$C$32:$E$51,MATCH(BN394,データ!$B$32:$B$51),MATCH(BL394,データ!$C$31:$E$31)),IF(BK394="マツ",INDEX(データ!#REF!,MATCH(BN394,データ!#REF!),MATCH(BL394,データ!#REF!)),IF(BK394="ザツ",INDEX(データ!#REF!,MATCH(BN394,データ!#REF!),MATCH(BL394,データ!#REF!)),""))))</f>
        <v/>
      </c>
      <c r="BQ394" s="22" t="str">
        <f t="shared" si="548"/>
        <v/>
      </c>
      <c r="BR394" s="21" t="str">
        <f t="shared" si="581"/>
        <v/>
      </c>
      <c r="BS394" s="21" t="str">
        <f t="shared" si="582"/>
        <v/>
      </c>
      <c r="BT394" s="24" t="str">
        <f>IF(BK394="スギ",INDEX(データ!$H$7:$J$26,MATCH(BN394,データ!$G$7:$G$26),MATCH(BL394,データ!$H$6:$J$6)),IF(BK394="ヒノキ",INDEX(データ!$H$32:$J$51,MATCH(BN394,データ!$G$32:$G$51),MATCH(BL394,データ!$H$31:$J$31)),IF(BK394="マツ",INDEX(データ!#REF!,MATCH(BN394,データ!#REF!),MATCH(BL394,データ!#REF!)),IF(BK394="ザツ",INDEX(データ!#REF!,MATCH(BN394,データ!#REF!),MATCH(BL394,データ!#REF!)),""))))</f>
        <v/>
      </c>
      <c r="BU394" s="22" t="str">
        <f t="shared" si="583"/>
        <v/>
      </c>
      <c r="BV394" s="21" t="str">
        <f t="shared" si="584"/>
        <v/>
      </c>
      <c r="BW394" s="27" t="str">
        <f t="shared" si="585"/>
        <v/>
      </c>
      <c r="BX394" s="24" t="str">
        <f t="shared" si="586"/>
        <v/>
      </c>
      <c r="BY394" s="25" t="str">
        <f t="shared" si="587"/>
        <v>0</v>
      </c>
      <c r="BZ394" s="26" t="str">
        <f t="shared" si="588"/>
        <v/>
      </c>
      <c r="CA394" s="26" t="str">
        <f t="shared" si="589"/>
        <v/>
      </c>
      <c r="CB394" s="26" t="str">
        <f t="shared" si="590"/>
        <v/>
      </c>
      <c r="CC394" s="27" t="str">
        <f t="shared" si="591"/>
        <v/>
      </c>
      <c r="CD394" s="26" t="str">
        <f t="shared" si="592"/>
        <v/>
      </c>
      <c r="CE394" s="26" t="str">
        <f t="shared" si="593"/>
        <v/>
      </c>
      <c r="CF394" s="45" t="s">
        <v>30</v>
      </c>
      <c r="CG394" s="55" t="str">
        <f>IF(ＣＳＶ貼付用!CM380="","",ＣＳＶ貼付用!CM380)</f>
        <v/>
      </c>
      <c r="CH394" s="38" t="str">
        <f>IF(ＣＳＶ貼付用!CO380="","",ＣＳＶ貼付用!CO380)</f>
        <v/>
      </c>
      <c r="CI394" s="38" t="str">
        <f>IF(ＣＳＶ貼付用!CQ380="","",ＣＳＶ貼付用!CQ380)</f>
        <v/>
      </c>
      <c r="CJ394" s="40" t="str">
        <f t="shared" si="594"/>
        <v/>
      </c>
      <c r="CK394" s="41" t="str">
        <f>IF(林齢計算用!D380="","",林齢計算用!D380)</f>
        <v/>
      </c>
      <c r="CL394" s="41" t="str">
        <f t="shared" si="595"/>
        <v/>
      </c>
      <c r="CM394" s="41" t="str">
        <f t="shared" si="596"/>
        <v/>
      </c>
      <c r="CN394" s="23" t="str">
        <f>IF(CI394="スギ",INDEX(データ!$C$7:$E$26,MATCH(CL394,データ!$B$7:$B$26),MATCH(CJ394,データ!$C$6:$E$6)),IF(CI394="ヒノキ",INDEX(データ!$C$32:$E$51,MATCH(CL394,データ!$B$32:$B$51),MATCH(CJ394,データ!$C$31:$E$31)),IF(CI394="マツ",INDEX(データ!#REF!,MATCH(CL394,データ!#REF!),MATCH(CJ394,データ!#REF!)),IF(CI394="ザツ",INDEX(データ!#REF!,MATCH(CL394,データ!#REF!),MATCH(CJ394,データ!#REF!)),""))))</f>
        <v/>
      </c>
      <c r="CO394" s="22" t="str">
        <f t="shared" si="549"/>
        <v/>
      </c>
      <c r="CP394" s="21" t="str">
        <f t="shared" si="597"/>
        <v/>
      </c>
      <c r="CQ394" s="21" t="str">
        <f t="shared" si="598"/>
        <v/>
      </c>
      <c r="CR394" s="24" t="str">
        <f>IF(CI394="スギ",INDEX(データ!$H$7:$J$26,MATCH(CL394,データ!$G$7:$G$26),MATCH(CJ394,データ!$H$6:$J$6)),IF(CI394="ヒノキ",INDEX(データ!$H$32:$J$51,MATCH(CL394,データ!$G$32:$G$51),MATCH(CJ394,データ!$H$31:$J$31)),IF(CI394="マツ",INDEX(データ!#REF!,MATCH(CL394,データ!#REF!),MATCH(CJ394,データ!#REF!)),IF(CI394="ザツ",INDEX(データ!#REF!,MATCH(CL394,データ!#REF!),MATCH(CJ394,データ!#REF!)),""))))</f>
        <v/>
      </c>
      <c r="CS394" s="22" t="str">
        <f t="shared" si="599"/>
        <v/>
      </c>
      <c r="CT394" s="21" t="str">
        <f t="shared" si="600"/>
        <v/>
      </c>
      <c r="CU394" s="27" t="str">
        <f t="shared" si="601"/>
        <v/>
      </c>
      <c r="CV394" s="24" t="str">
        <f t="shared" si="602"/>
        <v/>
      </c>
      <c r="CW394" s="25" t="str">
        <f t="shared" si="603"/>
        <v>0</v>
      </c>
      <c r="CX394" s="26" t="str">
        <f t="shared" si="604"/>
        <v/>
      </c>
      <c r="CY394" s="26" t="str">
        <f t="shared" si="605"/>
        <v/>
      </c>
      <c r="CZ394" s="26" t="str">
        <f t="shared" si="606"/>
        <v/>
      </c>
      <c r="DA394" s="27" t="str">
        <f t="shared" si="607"/>
        <v/>
      </c>
      <c r="DB394" s="26" t="str">
        <f t="shared" si="608"/>
        <v/>
      </c>
      <c r="DC394" s="26" t="str">
        <f t="shared" si="609"/>
        <v/>
      </c>
      <c r="DD394" s="45" t="s">
        <v>30</v>
      </c>
      <c r="DE394" s="55" t="str">
        <f>IF(ＣＳＶ貼付用!DB380="","",ＣＳＶ貼付用!DB380)</f>
        <v/>
      </c>
      <c r="DF394" s="38" t="str">
        <f>IF(ＣＳＶ貼付用!DD380="","",ＣＳＶ貼付用!DD380)</f>
        <v/>
      </c>
      <c r="DG394" s="38" t="str">
        <f>IF(ＣＳＶ貼付用!DF380="","",ＣＳＶ貼付用!DF380)</f>
        <v/>
      </c>
      <c r="DH394" s="40" t="str">
        <f t="shared" si="610"/>
        <v/>
      </c>
      <c r="DI394" s="41" t="str">
        <f>IF(林齢計算用!E380="","",林齢計算用!E380)</f>
        <v/>
      </c>
      <c r="DJ394" s="41" t="str">
        <f t="shared" si="611"/>
        <v/>
      </c>
      <c r="DK394" s="41" t="str">
        <f t="shared" si="612"/>
        <v/>
      </c>
      <c r="DL394" s="23" t="str">
        <f>IF(DG394="スギ",INDEX(データ!$C$7:$E$26,MATCH(DJ394,データ!$B$7:$B$26),MATCH(DH394,データ!$C$6:$E$6)),IF(DG394="ヒノキ",INDEX(データ!$C$32:$E$51,MATCH(DJ394,データ!$B$32:$B$51),MATCH(DH394,データ!$C$31:$E$31)),IF(DG394="マツ",INDEX(データ!#REF!,MATCH(DJ394,データ!#REF!),MATCH(DH394,データ!#REF!)),IF(DG394="ザツ",INDEX(データ!#REF!,MATCH(DJ394,データ!#REF!),MATCH(DH394,データ!#REF!)),""))))</f>
        <v/>
      </c>
      <c r="DM394" s="22" t="str">
        <f t="shared" si="550"/>
        <v/>
      </c>
      <c r="DN394" s="21" t="str">
        <f t="shared" si="613"/>
        <v/>
      </c>
      <c r="DO394" s="21" t="str">
        <f t="shared" si="614"/>
        <v/>
      </c>
      <c r="DP394" s="24" t="str">
        <f>IF(DG394="スギ",INDEX(データ!$H$7:$J$26,MATCH(DJ394,データ!$G$7:$G$26),MATCH(DH394,データ!$H$6:$J$6)),IF(DG394="ヒノキ",INDEX(データ!$H$32:$J$51,MATCH(DJ394,データ!$G$32:$G$51),MATCH(DH394,データ!$H$31:$J$31)),IF(DG394="マツ",INDEX(データ!#REF!,MATCH(DJ394,データ!#REF!),MATCH(DH394,データ!#REF!)),IF(DG394="ザツ",INDEX(データ!#REF!,MATCH(DJ394,データ!#REF!),MATCH(DH394,データ!#REF!)),""))))</f>
        <v/>
      </c>
      <c r="DQ394" s="22" t="str">
        <f t="shared" si="615"/>
        <v/>
      </c>
      <c r="DR394" s="21" t="str">
        <f t="shared" si="616"/>
        <v/>
      </c>
      <c r="DS394" s="27" t="str">
        <f t="shared" si="617"/>
        <v/>
      </c>
      <c r="DT394" s="24" t="str">
        <f t="shared" si="618"/>
        <v/>
      </c>
      <c r="DU394" s="25" t="str">
        <f t="shared" si="619"/>
        <v>0</v>
      </c>
      <c r="DV394" s="26" t="str">
        <f t="shared" si="620"/>
        <v/>
      </c>
      <c r="DW394" s="26" t="str">
        <f t="shared" si="621"/>
        <v/>
      </c>
      <c r="DX394" s="26" t="str">
        <f t="shared" si="622"/>
        <v/>
      </c>
      <c r="DY394" s="27" t="str">
        <f t="shared" si="623"/>
        <v/>
      </c>
      <c r="DZ394" s="26" t="str">
        <f t="shared" si="624"/>
        <v/>
      </c>
      <c r="EA394" s="26" t="str">
        <f t="shared" si="625"/>
        <v/>
      </c>
      <c r="EB394" s="45" t="s">
        <v>30</v>
      </c>
      <c r="EC394" s="55" t="str">
        <f>IF(ＣＳＶ貼付用!DQ380="","",ＣＳＶ貼付用!DQ380)</f>
        <v/>
      </c>
      <c r="ED394" s="38" t="str">
        <f>IF(ＣＳＶ貼付用!DS380="","",ＣＳＶ貼付用!DS380)</f>
        <v/>
      </c>
      <c r="EE394" s="38" t="str">
        <f>IF(ＣＳＶ貼付用!DU380="","",ＣＳＶ貼付用!DU380)</f>
        <v/>
      </c>
      <c r="EF394" s="40" t="str">
        <f t="shared" si="626"/>
        <v/>
      </c>
      <c r="EG394" s="41" t="str">
        <f>IF(林齢計算用!F380="","",林齢計算用!F380)</f>
        <v/>
      </c>
      <c r="EH394" s="41" t="str">
        <f t="shared" si="627"/>
        <v/>
      </c>
      <c r="EI394" s="41" t="str">
        <f t="shared" si="628"/>
        <v/>
      </c>
      <c r="EJ394" s="23" t="str">
        <f>IF(EE394="スギ",INDEX(データ!$C$7:$E$26,MATCH(EH394,データ!$B$7:$B$26),MATCH(EF394,データ!$C$6:$E$6)),IF(EE394="ヒノキ",INDEX(データ!$C$32:$E$51,MATCH(EH394,データ!$B$32:$B$51),MATCH(EF394,データ!$C$31:$E$31)),IF(EE394="マツ",INDEX(データ!#REF!,MATCH(EH394,データ!#REF!),MATCH(EF394,データ!#REF!)),IF(EE394="ザツ",INDEX(データ!#REF!,MATCH(EH394,データ!#REF!),MATCH(EF394,データ!#REF!)),""))))</f>
        <v/>
      </c>
      <c r="EK394" s="22" t="str">
        <f t="shared" si="551"/>
        <v/>
      </c>
      <c r="EL394" s="21" t="str">
        <f t="shared" si="629"/>
        <v/>
      </c>
      <c r="EM394" s="21" t="str">
        <f t="shared" si="630"/>
        <v/>
      </c>
      <c r="EN394" s="24" t="str">
        <f>IF(EE394="スギ",INDEX(データ!$H$7:$J$26,MATCH(EH394,データ!$G$7:$G$26),MATCH(EF394,データ!$H$6:$J$6)),IF(EE394="ヒノキ",INDEX(データ!$H$32:$J$51,MATCH(EH394,データ!$G$32:$G$51),MATCH(EF394,データ!$H$31:$J$31)),IF(EE394="マツ",INDEX(データ!#REF!,MATCH(EH394,データ!#REF!),MATCH(EF394,データ!#REF!)),IF(EE394="ザツ",INDEX(データ!#REF!,MATCH(EH394,データ!#REF!),MATCH(EF394,データ!#REF!)),""))))</f>
        <v/>
      </c>
      <c r="EO394" s="22" t="str">
        <f t="shared" si="631"/>
        <v/>
      </c>
      <c r="EP394" s="21" t="str">
        <f t="shared" si="632"/>
        <v/>
      </c>
      <c r="EQ394" s="27" t="str">
        <f t="shared" si="633"/>
        <v/>
      </c>
      <c r="ER394" s="24" t="str">
        <f t="shared" si="634"/>
        <v/>
      </c>
      <c r="ES394" s="25" t="str">
        <f t="shared" si="635"/>
        <v>0</v>
      </c>
      <c r="ET394" s="26" t="str">
        <f t="shared" si="636"/>
        <v/>
      </c>
      <c r="EU394" s="26" t="str">
        <f t="shared" si="637"/>
        <v/>
      </c>
      <c r="EV394" s="26" t="str">
        <f t="shared" si="638"/>
        <v/>
      </c>
      <c r="EW394" s="27" t="str">
        <f t="shared" si="639"/>
        <v/>
      </c>
      <c r="EX394" s="26" t="str">
        <f t="shared" si="640"/>
        <v/>
      </c>
      <c r="EY394" s="26" t="str">
        <f t="shared" si="641"/>
        <v/>
      </c>
      <c r="EZ394" s="26">
        <f t="shared" si="642"/>
        <v>0</v>
      </c>
      <c r="FA394" s="43"/>
    </row>
    <row r="395" spans="1:157" ht="15.95" customHeight="1" x14ac:dyDescent="0.15">
      <c r="A395" s="21"/>
      <c r="B395" s="36" t="str">
        <f>IF(ＣＳＶ貼付用!G381="","",ＣＳＶ貼付用!G381)</f>
        <v/>
      </c>
      <c r="C395" s="36" t="str">
        <f>IF(ＣＳＶ貼付用!I381="","",ＣＳＶ貼付用!I381)</f>
        <v/>
      </c>
      <c r="D395" s="36" t="str">
        <f>IF(ＣＳＶ貼付用!J381="","",ＣＳＶ貼付用!J381)</f>
        <v/>
      </c>
      <c r="E395" s="36" t="str">
        <f>IF(ＣＳＶ貼付用!F381="","",ＣＳＶ貼付用!F381)</f>
        <v/>
      </c>
      <c r="F395" s="38" t="str">
        <f>IF(ＣＳＶ貼付用!T381="","",ＣＳＶ貼付用!T381)</f>
        <v/>
      </c>
      <c r="G395" s="38"/>
      <c r="H395" s="38" t="str">
        <f>IF(ＣＳＶ貼付用!GJ381="","",ＣＳＶ貼付用!GJ381)</f>
        <v/>
      </c>
      <c r="I395" s="38" t="str">
        <f>IF(ＣＳＶ貼付用!GL381="","",ＣＳＶ貼付用!GL381)</f>
        <v/>
      </c>
      <c r="J395" s="38" t="str">
        <f>IF(ＣＳＶ貼付用!GN381="","",ＣＳＶ貼付用!GN381)</f>
        <v/>
      </c>
      <c r="K395" s="38" t="str">
        <f>IF(ＣＳＶ貼付用!GP381="","",ＣＳＶ貼付用!GP381)</f>
        <v/>
      </c>
      <c r="L395" s="45" t="s">
        <v>30</v>
      </c>
      <c r="M395" s="55" t="str">
        <f>IF(ＣＳＶ貼付用!AT381="","",ＣＳＶ貼付用!AT381)</f>
        <v/>
      </c>
      <c r="N395" s="38" t="str">
        <f>IF(ＣＳＶ貼付用!AV381="","",ＣＳＶ貼付用!AV381)</f>
        <v/>
      </c>
      <c r="O395" s="38" t="str">
        <f>IF(ＣＳＶ貼付用!AX381="","",ＣＳＶ貼付用!AX381)</f>
        <v/>
      </c>
      <c r="P395" s="40" t="str">
        <f>IF(ＣＳＶ貼付用!FE381="","",ＣＳＶ貼付用!FE381)</f>
        <v/>
      </c>
      <c r="Q395" s="41" t="str">
        <f>IF(林齢計算用!A381="","",林齢計算用!A381)</f>
        <v/>
      </c>
      <c r="R395" s="41" t="str">
        <f t="shared" si="552"/>
        <v/>
      </c>
      <c r="S395" s="56" t="str">
        <f>IF(ＣＳＶ貼付用!EG381="","",ＣＳＶ貼付用!EG381*10)</f>
        <v/>
      </c>
      <c r="T395" s="23" t="str">
        <f>IF(O395="スギ",INDEX(データ!$C$7:$E$26,MATCH(R395,データ!$B$7:$B$26),MATCH(P395,データ!$C$6:$E$6)),IF(O395="ヒノキ",INDEX(データ!$C$32:$E$51,MATCH(R395,データ!$B$32:$B$51),MATCH(P395,データ!$C$31:$E$31)),IF(O395="マツ",INDEX(データ!#REF!,MATCH(R395,データ!#REF!),MATCH(P395,データ!#REF!)),IF(O395="ザツ",INDEX(データ!#REF!,MATCH(R395,データ!#REF!),MATCH(P395,データ!#REF!)),""))))</f>
        <v/>
      </c>
      <c r="U395" s="22" t="str">
        <f t="shared" si="643"/>
        <v/>
      </c>
      <c r="V395" s="21" t="str">
        <f t="shared" si="647"/>
        <v/>
      </c>
      <c r="W395" s="21" t="str">
        <f t="shared" si="644"/>
        <v/>
      </c>
      <c r="X395" s="23" t="str">
        <f>IF(O395="スギ",INDEX(データ!$H$7:$J$26,MATCH(R395,データ!$G$7:$G$26),MATCH(P395,データ!$H$6:$J$6)),IF(O395="ヒノキ",INDEX(データ!$H$32:$J$51,MATCH(R395,データ!$G$32:$G$51),MATCH(P395,データ!$H$31:$J$31)),IF(O395="マツ",INDEX(データ!#REF!,MATCH(R395,データ!#REF!),MATCH(P395,データ!#REF!)),IF(O395="ザツ",INDEX(データ!#REF!,MATCH(R395,データ!#REF!),MATCH(P395,データ!#REF!)),""))))</f>
        <v/>
      </c>
      <c r="Y395" s="22" t="str">
        <f t="shared" si="645"/>
        <v/>
      </c>
      <c r="Z395" s="21" t="str">
        <f t="shared" si="646"/>
        <v/>
      </c>
      <c r="AA395" s="27" t="str">
        <f t="shared" si="553"/>
        <v/>
      </c>
      <c r="AB395" s="24" t="str">
        <f t="shared" si="554"/>
        <v/>
      </c>
      <c r="AC395" s="25" t="str">
        <f t="shared" si="555"/>
        <v>0</v>
      </c>
      <c r="AD395" s="26" t="str">
        <f t="shared" si="556"/>
        <v/>
      </c>
      <c r="AE395" s="26" t="str">
        <f t="shared" si="557"/>
        <v/>
      </c>
      <c r="AF395" s="26" t="str">
        <f t="shared" si="558"/>
        <v/>
      </c>
      <c r="AG395" s="27" t="str">
        <f t="shared" si="559"/>
        <v/>
      </c>
      <c r="AH395" s="26" t="str">
        <f t="shared" si="560"/>
        <v/>
      </c>
      <c r="AI395" s="26" t="str">
        <f t="shared" si="561"/>
        <v/>
      </c>
      <c r="AJ395" s="45" t="s">
        <v>30</v>
      </c>
      <c r="AK395" s="55" t="str">
        <f>IF(ＣＳＶ貼付用!BI381="","",ＣＳＶ貼付用!BI381)</f>
        <v/>
      </c>
      <c r="AL395" s="38" t="str">
        <f>IF(ＣＳＶ貼付用!BK381="","",ＣＳＶ貼付用!BK381)</f>
        <v/>
      </c>
      <c r="AM395" s="38" t="str">
        <f>IF(ＣＳＶ貼付用!BM381="","",ＣＳＶ貼付用!BM381)</f>
        <v/>
      </c>
      <c r="AN395" s="40" t="str">
        <f t="shared" si="562"/>
        <v/>
      </c>
      <c r="AO395" s="41" t="str">
        <f>IF(林齢計算用!B381="","",林齢計算用!B381)</f>
        <v/>
      </c>
      <c r="AP395" s="41" t="str">
        <f t="shared" si="563"/>
        <v/>
      </c>
      <c r="AQ395" s="41" t="str">
        <f t="shared" si="564"/>
        <v/>
      </c>
      <c r="AR395" s="23" t="str">
        <f>IF(AM395="スギ",INDEX(データ!$C$7:$E$26,MATCH(AP395,データ!$B$7:$B$26),MATCH(AN395,データ!$C$6:$E$6)),IF(AM395="ヒノキ",INDEX(データ!$C$32:$E$51,MATCH(AP395,データ!$B$32:$B$51),MATCH(AN395,データ!$C$31:$E$31)),IF(AM395="マツ",INDEX(データ!#REF!,MATCH(AP395,データ!#REF!),MATCH(AN395,データ!#REF!)),IF(AM395="ザツ",INDEX(データ!#REF!,MATCH(AP395,データ!#REF!),MATCH(AN395,データ!#REF!)),""))))</f>
        <v/>
      </c>
      <c r="AS395" s="22" t="str">
        <f t="shared" si="547"/>
        <v/>
      </c>
      <c r="AT395" s="21" t="str">
        <f t="shared" si="565"/>
        <v/>
      </c>
      <c r="AU395" s="21" t="str">
        <f t="shared" si="566"/>
        <v/>
      </c>
      <c r="AV395" s="24" t="str">
        <f>IF(AM395="スギ",INDEX(データ!$H$7:$J$26,MATCH(AP395,データ!$G$7:$G$26),MATCH(AN395,データ!$H$6:$J$6)),IF(AM395="ヒノキ",INDEX(データ!$H$32:$J$51,MATCH(AP395,データ!$G$32:$G$51),MATCH(AN395,データ!$H$31:$J$31)),IF(AM395="マツ",INDEX(データ!#REF!,MATCH(AP395,データ!#REF!),MATCH(AN395,データ!#REF!)),IF(AM395="ザツ",INDEX(データ!#REF!,MATCH(AP395,データ!#REF!),MATCH(AN395,データ!#REF!)),""))))</f>
        <v/>
      </c>
      <c r="AW395" s="22" t="str">
        <f t="shared" si="567"/>
        <v/>
      </c>
      <c r="AX395" s="21" t="str">
        <f t="shared" si="568"/>
        <v/>
      </c>
      <c r="AY395" s="27" t="str">
        <f t="shared" si="569"/>
        <v/>
      </c>
      <c r="AZ395" s="24" t="str">
        <f t="shared" si="570"/>
        <v/>
      </c>
      <c r="BA395" s="25" t="str">
        <f t="shared" si="571"/>
        <v>0</v>
      </c>
      <c r="BB395" s="26" t="str">
        <f t="shared" si="572"/>
        <v/>
      </c>
      <c r="BC395" s="26" t="str">
        <f t="shared" si="573"/>
        <v/>
      </c>
      <c r="BD395" s="26" t="str">
        <f t="shared" si="574"/>
        <v/>
      </c>
      <c r="BE395" s="27" t="str">
        <f t="shared" si="575"/>
        <v/>
      </c>
      <c r="BF395" s="26" t="str">
        <f t="shared" si="576"/>
        <v/>
      </c>
      <c r="BG395" s="26" t="str">
        <f t="shared" si="577"/>
        <v/>
      </c>
      <c r="BH395" s="45" t="s">
        <v>30</v>
      </c>
      <c r="BI395" s="55" t="str">
        <f>IF(ＣＳＶ貼付用!BX381="","",ＣＳＶ貼付用!BX381)</f>
        <v/>
      </c>
      <c r="BJ395" s="38" t="str">
        <f>IF(ＣＳＶ貼付用!BZ381="","",ＣＳＶ貼付用!BZ381)</f>
        <v/>
      </c>
      <c r="BK395" s="38" t="str">
        <f>IF(ＣＳＶ貼付用!CB381="","",ＣＳＶ貼付用!CB381)</f>
        <v/>
      </c>
      <c r="BL395" s="40" t="str">
        <f t="shared" si="578"/>
        <v/>
      </c>
      <c r="BM395" s="41" t="str">
        <f>IF(林齢計算用!C381="","",林齢計算用!C381)</f>
        <v/>
      </c>
      <c r="BN395" s="41" t="str">
        <f t="shared" si="579"/>
        <v/>
      </c>
      <c r="BO395" s="41" t="str">
        <f t="shared" si="580"/>
        <v/>
      </c>
      <c r="BP395" s="23" t="str">
        <f>IF(BK395="スギ",INDEX(データ!$C$7:$E$26,MATCH(BN395,データ!$B$7:$B$26),MATCH(BL395,データ!$C$6:$E$6)),IF(BK395="ヒノキ",INDEX(データ!$C$32:$E$51,MATCH(BN395,データ!$B$32:$B$51),MATCH(BL395,データ!$C$31:$E$31)),IF(BK395="マツ",INDEX(データ!#REF!,MATCH(BN395,データ!#REF!),MATCH(BL395,データ!#REF!)),IF(BK395="ザツ",INDEX(データ!#REF!,MATCH(BN395,データ!#REF!),MATCH(BL395,データ!#REF!)),""))))</f>
        <v/>
      </c>
      <c r="BQ395" s="22" t="str">
        <f t="shared" si="548"/>
        <v/>
      </c>
      <c r="BR395" s="21" t="str">
        <f t="shared" si="581"/>
        <v/>
      </c>
      <c r="BS395" s="21" t="str">
        <f t="shared" si="582"/>
        <v/>
      </c>
      <c r="BT395" s="24" t="str">
        <f>IF(BK395="スギ",INDEX(データ!$H$7:$J$26,MATCH(BN395,データ!$G$7:$G$26),MATCH(BL395,データ!$H$6:$J$6)),IF(BK395="ヒノキ",INDEX(データ!$H$32:$J$51,MATCH(BN395,データ!$G$32:$G$51),MATCH(BL395,データ!$H$31:$J$31)),IF(BK395="マツ",INDEX(データ!#REF!,MATCH(BN395,データ!#REF!),MATCH(BL395,データ!#REF!)),IF(BK395="ザツ",INDEX(データ!#REF!,MATCH(BN395,データ!#REF!),MATCH(BL395,データ!#REF!)),""))))</f>
        <v/>
      </c>
      <c r="BU395" s="22" t="str">
        <f t="shared" si="583"/>
        <v/>
      </c>
      <c r="BV395" s="21" t="str">
        <f t="shared" si="584"/>
        <v/>
      </c>
      <c r="BW395" s="27" t="str">
        <f t="shared" si="585"/>
        <v/>
      </c>
      <c r="BX395" s="24" t="str">
        <f t="shared" si="586"/>
        <v/>
      </c>
      <c r="BY395" s="25" t="str">
        <f t="shared" si="587"/>
        <v>0</v>
      </c>
      <c r="BZ395" s="26" t="str">
        <f t="shared" si="588"/>
        <v/>
      </c>
      <c r="CA395" s="26" t="str">
        <f t="shared" si="589"/>
        <v/>
      </c>
      <c r="CB395" s="26" t="str">
        <f t="shared" si="590"/>
        <v/>
      </c>
      <c r="CC395" s="27" t="str">
        <f t="shared" si="591"/>
        <v/>
      </c>
      <c r="CD395" s="26" t="str">
        <f t="shared" si="592"/>
        <v/>
      </c>
      <c r="CE395" s="26" t="str">
        <f t="shared" si="593"/>
        <v/>
      </c>
      <c r="CF395" s="45" t="s">
        <v>30</v>
      </c>
      <c r="CG395" s="55" t="str">
        <f>IF(ＣＳＶ貼付用!CM381="","",ＣＳＶ貼付用!CM381)</f>
        <v/>
      </c>
      <c r="CH395" s="38" t="str">
        <f>IF(ＣＳＶ貼付用!CO381="","",ＣＳＶ貼付用!CO381)</f>
        <v/>
      </c>
      <c r="CI395" s="38" t="str">
        <f>IF(ＣＳＶ貼付用!CQ381="","",ＣＳＶ貼付用!CQ381)</f>
        <v/>
      </c>
      <c r="CJ395" s="40" t="str">
        <f t="shared" si="594"/>
        <v/>
      </c>
      <c r="CK395" s="41" t="str">
        <f>IF(林齢計算用!D381="","",林齢計算用!D381)</f>
        <v/>
      </c>
      <c r="CL395" s="41" t="str">
        <f t="shared" si="595"/>
        <v/>
      </c>
      <c r="CM395" s="41" t="str">
        <f t="shared" si="596"/>
        <v/>
      </c>
      <c r="CN395" s="23" t="str">
        <f>IF(CI395="スギ",INDEX(データ!$C$7:$E$26,MATCH(CL395,データ!$B$7:$B$26),MATCH(CJ395,データ!$C$6:$E$6)),IF(CI395="ヒノキ",INDEX(データ!$C$32:$E$51,MATCH(CL395,データ!$B$32:$B$51),MATCH(CJ395,データ!$C$31:$E$31)),IF(CI395="マツ",INDEX(データ!#REF!,MATCH(CL395,データ!#REF!),MATCH(CJ395,データ!#REF!)),IF(CI395="ザツ",INDEX(データ!#REF!,MATCH(CL395,データ!#REF!),MATCH(CJ395,データ!#REF!)),""))))</f>
        <v/>
      </c>
      <c r="CO395" s="22" t="str">
        <f t="shared" si="549"/>
        <v/>
      </c>
      <c r="CP395" s="21" t="str">
        <f t="shared" si="597"/>
        <v/>
      </c>
      <c r="CQ395" s="21" t="str">
        <f t="shared" si="598"/>
        <v/>
      </c>
      <c r="CR395" s="24" t="str">
        <f>IF(CI395="スギ",INDEX(データ!$H$7:$J$26,MATCH(CL395,データ!$G$7:$G$26),MATCH(CJ395,データ!$H$6:$J$6)),IF(CI395="ヒノキ",INDEX(データ!$H$32:$J$51,MATCH(CL395,データ!$G$32:$G$51),MATCH(CJ395,データ!$H$31:$J$31)),IF(CI395="マツ",INDEX(データ!#REF!,MATCH(CL395,データ!#REF!),MATCH(CJ395,データ!#REF!)),IF(CI395="ザツ",INDEX(データ!#REF!,MATCH(CL395,データ!#REF!),MATCH(CJ395,データ!#REF!)),""))))</f>
        <v/>
      </c>
      <c r="CS395" s="22" t="str">
        <f t="shared" si="599"/>
        <v/>
      </c>
      <c r="CT395" s="21" t="str">
        <f t="shared" si="600"/>
        <v/>
      </c>
      <c r="CU395" s="27" t="str">
        <f t="shared" si="601"/>
        <v/>
      </c>
      <c r="CV395" s="24" t="str">
        <f t="shared" si="602"/>
        <v/>
      </c>
      <c r="CW395" s="25" t="str">
        <f t="shared" si="603"/>
        <v>0</v>
      </c>
      <c r="CX395" s="26" t="str">
        <f t="shared" si="604"/>
        <v/>
      </c>
      <c r="CY395" s="26" t="str">
        <f t="shared" si="605"/>
        <v/>
      </c>
      <c r="CZ395" s="26" t="str">
        <f t="shared" si="606"/>
        <v/>
      </c>
      <c r="DA395" s="27" t="str">
        <f t="shared" si="607"/>
        <v/>
      </c>
      <c r="DB395" s="26" t="str">
        <f t="shared" si="608"/>
        <v/>
      </c>
      <c r="DC395" s="26" t="str">
        <f t="shared" si="609"/>
        <v/>
      </c>
      <c r="DD395" s="45" t="s">
        <v>30</v>
      </c>
      <c r="DE395" s="55" t="str">
        <f>IF(ＣＳＶ貼付用!DB381="","",ＣＳＶ貼付用!DB381)</f>
        <v/>
      </c>
      <c r="DF395" s="38" t="str">
        <f>IF(ＣＳＶ貼付用!DD381="","",ＣＳＶ貼付用!DD381)</f>
        <v/>
      </c>
      <c r="DG395" s="38" t="str">
        <f>IF(ＣＳＶ貼付用!DF381="","",ＣＳＶ貼付用!DF381)</f>
        <v/>
      </c>
      <c r="DH395" s="40" t="str">
        <f t="shared" si="610"/>
        <v/>
      </c>
      <c r="DI395" s="41" t="str">
        <f>IF(林齢計算用!E381="","",林齢計算用!E381)</f>
        <v/>
      </c>
      <c r="DJ395" s="41" t="str">
        <f t="shared" si="611"/>
        <v/>
      </c>
      <c r="DK395" s="41" t="str">
        <f t="shared" si="612"/>
        <v/>
      </c>
      <c r="DL395" s="23" t="str">
        <f>IF(DG395="スギ",INDEX(データ!$C$7:$E$26,MATCH(DJ395,データ!$B$7:$B$26),MATCH(DH395,データ!$C$6:$E$6)),IF(DG395="ヒノキ",INDEX(データ!$C$32:$E$51,MATCH(DJ395,データ!$B$32:$B$51),MATCH(DH395,データ!$C$31:$E$31)),IF(DG395="マツ",INDEX(データ!#REF!,MATCH(DJ395,データ!#REF!),MATCH(DH395,データ!#REF!)),IF(DG395="ザツ",INDEX(データ!#REF!,MATCH(DJ395,データ!#REF!),MATCH(DH395,データ!#REF!)),""))))</f>
        <v/>
      </c>
      <c r="DM395" s="22" t="str">
        <f t="shared" si="550"/>
        <v/>
      </c>
      <c r="DN395" s="21" t="str">
        <f t="shared" si="613"/>
        <v/>
      </c>
      <c r="DO395" s="21" t="str">
        <f t="shared" si="614"/>
        <v/>
      </c>
      <c r="DP395" s="24" t="str">
        <f>IF(DG395="スギ",INDEX(データ!$H$7:$J$26,MATCH(DJ395,データ!$G$7:$G$26),MATCH(DH395,データ!$H$6:$J$6)),IF(DG395="ヒノキ",INDEX(データ!$H$32:$J$51,MATCH(DJ395,データ!$G$32:$G$51),MATCH(DH395,データ!$H$31:$J$31)),IF(DG395="マツ",INDEX(データ!#REF!,MATCH(DJ395,データ!#REF!),MATCH(DH395,データ!#REF!)),IF(DG395="ザツ",INDEX(データ!#REF!,MATCH(DJ395,データ!#REF!),MATCH(DH395,データ!#REF!)),""))))</f>
        <v/>
      </c>
      <c r="DQ395" s="22" t="str">
        <f t="shared" si="615"/>
        <v/>
      </c>
      <c r="DR395" s="21" t="str">
        <f t="shared" si="616"/>
        <v/>
      </c>
      <c r="DS395" s="27" t="str">
        <f t="shared" si="617"/>
        <v/>
      </c>
      <c r="DT395" s="24" t="str">
        <f t="shared" si="618"/>
        <v/>
      </c>
      <c r="DU395" s="25" t="str">
        <f t="shared" si="619"/>
        <v>0</v>
      </c>
      <c r="DV395" s="26" t="str">
        <f t="shared" si="620"/>
        <v/>
      </c>
      <c r="DW395" s="26" t="str">
        <f t="shared" si="621"/>
        <v/>
      </c>
      <c r="DX395" s="26" t="str">
        <f t="shared" si="622"/>
        <v/>
      </c>
      <c r="DY395" s="27" t="str">
        <f t="shared" si="623"/>
        <v/>
      </c>
      <c r="DZ395" s="26" t="str">
        <f t="shared" si="624"/>
        <v/>
      </c>
      <c r="EA395" s="26" t="str">
        <f t="shared" si="625"/>
        <v/>
      </c>
      <c r="EB395" s="45" t="s">
        <v>30</v>
      </c>
      <c r="EC395" s="55" t="str">
        <f>IF(ＣＳＶ貼付用!DQ381="","",ＣＳＶ貼付用!DQ381)</f>
        <v/>
      </c>
      <c r="ED395" s="38" t="str">
        <f>IF(ＣＳＶ貼付用!DS381="","",ＣＳＶ貼付用!DS381)</f>
        <v/>
      </c>
      <c r="EE395" s="38" t="str">
        <f>IF(ＣＳＶ貼付用!DU381="","",ＣＳＶ貼付用!DU381)</f>
        <v/>
      </c>
      <c r="EF395" s="40" t="str">
        <f t="shared" si="626"/>
        <v/>
      </c>
      <c r="EG395" s="41" t="str">
        <f>IF(林齢計算用!F381="","",林齢計算用!F381)</f>
        <v/>
      </c>
      <c r="EH395" s="41" t="str">
        <f t="shared" si="627"/>
        <v/>
      </c>
      <c r="EI395" s="41" t="str">
        <f t="shared" si="628"/>
        <v/>
      </c>
      <c r="EJ395" s="23" t="str">
        <f>IF(EE395="スギ",INDEX(データ!$C$7:$E$26,MATCH(EH395,データ!$B$7:$B$26),MATCH(EF395,データ!$C$6:$E$6)),IF(EE395="ヒノキ",INDEX(データ!$C$32:$E$51,MATCH(EH395,データ!$B$32:$B$51),MATCH(EF395,データ!$C$31:$E$31)),IF(EE395="マツ",INDEX(データ!#REF!,MATCH(EH395,データ!#REF!),MATCH(EF395,データ!#REF!)),IF(EE395="ザツ",INDEX(データ!#REF!,MATCH(EH395,データ!#REF!),MATCH(EF395,データ!#REF!)),""))))</f>
        <v/>
      </c>
      <c r="EK395" s="22" t="str">
        <f t="shared" si="551"/>
        <v/>
      </c>
      <c r="EL395" s="21" t="str">
        <f t="shared" si="629"/>
        <v/>
      </c>
      <c r="EM395" s="21" t="str">
        <f t="shared" si="630"/>
        <v/>
      </c>
      <c r="EN395" s="24" t="str">
        <f>IF(EE395="スギ",INDEX(データ!$H$7:$J$26,MATCH(EH395,データ!$G$7:$G$26),MATCH(EF395,データ!$H$6:$J$6)),IF(EE395="ヒノキ",INDEX(データ!$H$32:$J$51,MATCH(EH395,データ!$G$32:$G$51),MATCH(EF395,データ!$H$31:$J$31)),IF(EE395="マツ",INDEX(データ!#REF!,MATCH(EH395,データ!#REF!),MATCH(EF395,データ!#REF!)),IF(EE395="ザツ",INDEX(データ!#REF!,MATCH(EH395,データ!#REF!),MATCH(EF395,データ!#REF!)),""))))</f>
        <v/>
      </c>
      <c r="EO395" s="22" t="str">
        <f t="shared" si="631"/>
        <v/>
      </c>
      <c r="EP395" s="21" t="str">
        <f t="shared" si="632"/>
        <v/>
      </c>
      <c r="EQ395" s="27" t="str">
        <f t="shared" si="633"/>
        <v/>
      </c>
      <c r="ER395" s="24" t="str">
        <f t="shared" si="634"/>
        <v/>
      </c>
      <c r="ES395" s="25" t="str">
        <f t="shared" si="635"/>
        <v>0</v>
      </c>
      <c r="ET395" s="26" t="str">
        <f t="shared" si="636"/>
        <v/>
      </c>
      <c r="EU395" s="26" t="str">
        <f t="shared" si="637"/>
        <v/>
      </c>
      <c r="EV395" s="26" t="str">
        <f t="shared" si="638"/>
        <v/>
      </c>
      <c r="EW395" s="27" t="str">
        <f t="shared" si="639"/>
        <v/>
      </c>
      <c r="EX395" s="26" t="str">
        <f t="shared" si="640"/>
        <v/>
      </c>
      <c r="EY395" s="26" t="str">
        <f t="shared" si="641"/>
        <v/>
      </c>
      <c r="EZ395" s="26">
        <f t="shared" si="642"/>
        <v>0</v>
      </c>
      <c r="FA395" s="43"/>
    </row>
    <row r="396" spans="1:157" ht="15.95" customHeight="1" x14ac:dyDescent="0.15">
      <c r="A396" s="21"/>
      <c r="B396" s="36" t="str">
        <f>IF(ＣＳＶ貼付用!G382="","",ＣＳＶ貼付用!G382)</f>
        <v/>
      </c>
      <c r="C396" s="36" t="str">
        <f>IF(ＣＳＶ貼付用!I382="","",ＣＳＶ貼付用!I382)</f>
        <v/>
      </c>
      <c r="D396" s="36" t="str">
        <f>IF(ＣＳＶ貼付用!J382="","",ＣＳＶ貼付用!J382)</f>
        <v/>
      </c>
      <c r="E396" s="36" t="str">
        <f>IF(ＣＳＶ貼付用!F382="","",ＣＳＶ貼付用!F382)</f>
        <v/>
      </c>
      <c r="F396" s="38" t="str">
        <f>IF(ＣＳＶ貼付用!T382="","",ＣＳＶ貼付用!T382)</f>
        <v/>
      </c>
      <c r="G396" s="38"/>
      <c r="H396" s="38" t="str">
        <f>IF(ＣＳＶ貼付用!GJ382="","",ＣＳＶ貼付用!GJ382)</f>
        <v/>
      </c>
      <c r="I396" s="38" t="str">
        <f>IF(ＣＳＶ貼付用!GL382="","",ＣＳＶ貼付用!GL382)</f>
        <v/>
      </c>
      <c r="J396" s="38" t="str">
        <f>IF(ＣＳＶ貼付用!GN382="","",ＣＳＶ貼付用!GN382)</f>
        <v/>
      </c>
      <c r="K396" s="38" t="str">
        <f>IF(ＣＳＶ貼付用!GP382="","",ＣＳＶ貼付用!GP382)</f>
        <v/>
      </c>
      <c r="L396" s="45" t="s">
        <v>30</v>
      </c>
      <c r="M396" s="55" t="str">
        <f>IF(ＣＳＶ貼付用!AT382="","",ＣＳＶ貼付用!AT382)</f>
        <v/>
      </c>
      <c r="N396" s="38" t="str">
        <f>IF(ＣＳＶ貼付用!AV382="","",ＣＳＶ貼付用!AV382)</f>
        <v/>
      </c>
      <c r="O396" s="38" t="str">
        <f>IF(ＣＳＶ貼付用!AX382="","",ＣＳＶ貼付用!AX382)</f>
        <v/>
      </c>
      <c r="P396" s="40" t="str">
        <f>IF(ＣＳＶ貼付用!FE382="","",ＣＳＶ貼付用!FE382)</f>
        <v/>
      </c>
      <c r="Q396" s="41" t="str">
        <f>IF(林齢計算用!A382="","",林齢計算用!A382)</f>
        <v/>
      </c>
      <c r="R396" s="41" t="str">
        <f t="shared" si="552"/>
        <v/>
      </c>
      <c r="S396" s="56" t="str">
        <f>IF(ＣＳＶ貼付用!EG382="","",ＣＳＶ貼付用!EG382*10)</f>
        <v/>
      </c>
      <c r="T396" s="23" t="str">
        <f>IF(O396="スギ",INDEX(データ!$C$7:$E$26,MATCH(R396,データ!$B$7:$B$26),MATCH(P396,データ!$C$6:$E$6)),IF(O396="ヒノキ",INDEX(データ!$C$32:$E$51,MATCH(R396,データ!$B$32:$B$51),MATCH(P396,データ!$C$31:$E$31)),IF(O396="マツ",INDEX(データ!#REF!,MATCH(R396,データ!#REF!),MATCH(P396,データ!#REF!)),IF(O396="ザツ",INDEX(データ!#REF!,MATCH(R396,データ!#REF!),MATCH(P396,データ!#REF!)),""))))</f>
        <v/>
      </c>
      <c r="U396" s="22" t="str">
        <f t="shared" si="643"/>
        <v/>
      </c>
      <c r="V396" s="21" t="str">
        <f t="shared" si="647"/>
        <v/>
      </c>
      <c r="W396" s="21" t="str">
        <f t="shared" si="644"/>
        <v/>
      </c>
      <c r="X396" s="23" t="str">
        <f>IF(O396="スギ",INDEX(データ!$H$7:$J$26,MATCH(R396,データ!$G$7:$G$26),MATCH(P396,データ!$H$6:$J$6)),IF(O396="ヒノキ",INDEX(データ!$H$32:$J$51,MATCH(R396,データ!$G$32:$G$51),MATCH(P396,データ!$H$31:$J$31)),IF(O396="マツ",INDEX(データ!#REF!,MATCH(R396,データ!#REF!),MATCH(P396,データ!#REF!)),IF(O396="ザツ",INDEX(データ!#REF!,MATCH(R396,データ!#REF!),MATCH(P396,データ!#REF!)),""))))</f>
        <v/>
      </c>
      <c r="Y396" s="22" t="str">
        <f t="shared" si="645"/>
        <v/>
      </c>
      <c r="Z396" s="21" t="str">
        <f t="shared" si="646"/>
        <v/>
      </c>
      <c r="AA396" s="27" t="str">
        <f t="shared" si="553"/>
        <v/>
      </c>
      <c r="AB396" s="24" t="str">
        <f t="shared" si="554"/>
        <v/>
      </c>
      <c r="AC396" s="25" t="str">
        <f t="shared" si="555"/>
        <v>0</v>
      </c>
      <c r="AD396" s="26" t="str">
        <f t="shared" si="556"/>
        <v/>
      </c>
      <c r="AE396" s="26" t="str">
        <f t="shared" si="557"/>
        <v/>
      </c>
      <c r="AF396" s="26" t="str">
        <f t="shared" si="558"/>
        <v/>
      </c>
      <c r="AG396" s="27" t="str">
        <f t="shared" si="559"/>
        <v/>
      </c>
      <c r="AH396" s="26" t="str">
        <f t="shared" si="560"/>
        <v/>
      </c>
      <c r="AI396" s="26" t="str">
        <f t="shared" si="561"/>
        <v/>
      </c>
      <c r="AJ396" s="45" t="s">
        <v>30</v>
      </c>
      <c r="AK396" s="55" t="str">
        <f>IF(ＣＳＶ貼付用!BI382="","",ＣＳＶ貼付用!BI382)</f>
        <v/>
      </c>
      <c r="AL396" s="38" t="str">
        <f>IF(ＣＳＶ貼付用!BK382="","",ＣＳＶ貼付用!BK382)</f>
        <v/>
      </c>
      <c r="AM396" s="38" t="str">
        <f>IF(ＣＳＶ貼付用!BM382="","",ＣＳＶ貼付用!BM382)</f>
        <v/>
      </c>
      <c r="AN396" s="40" t="str">
        <f t="shared" si="562"/>
        <v/>
      </c>
      <c r="AO396" s="41" t="str">
        <f>IF(林齢計算用!B382="","",林齢計算用!B382)</f>
        <v/>
      </c>
      <c r="AP396" s="41" t="str">
        <f t="shared" si="563"/>
        <v/>
      </c>
      <c r="AQ396" s="41" t="str">
        <f t="shared" si="564"/>
        <v/>
      </c>
      <c r="AR396" s="23" t="str">
        <f>IF(AM396="スギ",INDEX(データ!$C$7:$E$26,MATCH(AP396,データ!$B$7:$B$26),MATCH(AN396,データ!$C$6:$E$6)),IF(AM396="ヒノキ",INDEX(データ!$C$32:$E$51,MATCH(AP396,データ!$B$32:$B$51),MATCH(AN396,データ!$C$31:$E$31)),IF(AM396="マツ",INDEX(データ!#REF!,MATCH(AP396,データ!#REF!),MATCH(AN396,データ!#REF!)),IF(AM396="ザツ",INDEX(データ!#REF!,MATCH(AP396,データ!#REF!),MATCH(AN396,データ!#REF!)),""))))</f>
        <v/>
      </c>
      <c r="AS396" s="22" t="str">
        <f t="shared" si="547"/>
        <v/>
      </c>
      <c r="AT396" s="21" t="str">
        <f t="shared" si="565"/>
        <v/>
      </c>
      <c r="AU396" s="21" t="str">
        <f t="shared" si="566"/>
        <v/>
      </c>
      <c r="AV396" s="24" t="str">
        <f>IF(AM396="スギ",INDEX(データ!$H$7:$J$26,MATCH(AP396,データ!$G$7:$G$26),MATCH(AN396,データ!$H$6:$J$6)),IF(AM396="ヒノキ",INDEX(データ!$H$32:$J$51,MATCH(AP396,データ!$G$32:$G$51),MATCH(AN396,データ!$H$31:$J$31)),IF(AM396="マツ",INDEX(データ!#REF!,MATCH(AP396,データ!#REF!),MATCH(AN396,データ!#REF!)),IF(AM396="ザツ",INDEX(データ!#REF!,MATCH(AP396,データ!#REF!),MATCH(AN396,データ!#REF!)),""))))</f>
        <v/>
      </c>
      <c r="AW396" s="22" t="str">
        <f t="shared" si="567"/>
        <v/>
      </c>
      <c r="AX396" s="21" t="str">
        <f t="shared" si="568"/>
        <v/>
      </c>
      <c r="AY396" s="27" t="str">
        <f t="shared" si="569"/>
        <v/>
      </c>
      <c r="AZ396" s="24" t="str">
        <f t="shared" si="570"/>
        <v/>
      </c>
      <c r="BA396" s="25" t="str">
        <f t="shared" si="571"/>
        <v>0</v>
      </c>
      <c r="BB396" s="26" t="str">
        <f t="shared" si="572"/>
        <v/>
      </c>
      <c r="BC396" s="26" t="str">
        <f t="shared" si="573"/>
        <v/>
      </c>
      <c r="BD396" s="26" t="str">
        <f t="shared" si="574"/>
        <v/>
      </c>
      <c r="BE396" s="27" t="str">
        <f t="shared" si="575"/>
        <v/>
      </c>
      <c r="BF396" s="26" t="str">
        <f t="shared" si="576"/>
        <v/>
      </c>
      <c r="BG396" s="26" t="str">
        <f t="shared" si="577"/>
        <v/>
      </c>
      <c r="BH396" s="45" t="s">
        <v>30</v>
      </c>
      <c r="BI396" s="55" t="str">
        <f>IF(ＣＳＶ貼付用!BX382="","",ＣＳＶ貼付用!BX382)</f>
        <v/>
      </c>
      <c r="BJ396" s="38" t="str">
        <f>IF(ＣＳＶ貼付用!BZ382="","",ＣＳＶ貼付用!BZ382)</f>
        <v/>
      </c>
      <c r="BK396" s="38" t="str">
        <f>IF(ＣＳＶ貼付用!CB382="","",ＣＳＶ貼付用!CB382)</f>
        <v/>
      </c>
      <c r="BL396" s="40" t="str">
        <f t="shared" si="578"/>
        <v/>
      </c>
      <c r="BM396" s="41" t="str">
        <f>IF(林齢計算用!C382="","",林齢計算用!C382)</f>
        <v/>
      </c>
      <c r="BN396" s="41" t="str">
        <f t="shared" si="579"/>
        <v/>
      </c>
      <c r="BO396" s="41" t="str">
        <f t="shared" si="580"/>
        <v/>
      </c>
      <c r="BP396" s="23" t="str">
        <f>IF(BK396="スギ",INDEX(データ!$C$7:$E$26,MATCH(BN396,データ!$B$7:$B$26),MATCH(BL396,データ!$C$6:$E$6)),IF(BK396="ヒノキ",INDEX(データ!$C$32:$E$51,MATCH(BN396,データ!$B$32:$B$51),MATCH(BL396,データ!$C$31:$E$31)),IF(BK396="マツ",INDEX(データ!#REF!,MATCH(BN396,データ!#REF!),MATCH(BL396,データ!#REF!)),IF(BK396="ザツ",INDEX(データ!#REF!,MATCH(BN396,データ!#REF!),MATCH(BL396,データ!#REF!)),""))))</f>
        <v/>
      </c>
      <c r="BQ396" s="22" t="str">
        <f t="shared" si="548"/>
        <v/>
      </c>
      <c r="BR396" s="21" t="str">
        <f t="shared" si="581"/>
        <v/>
      </c>
      <c r="BS396" s="21" t="str">
        <f t="shared" si="582"/>
        <v/>
      </c>
      <c r="BT396" s="24" t="str">
        <f>IF(BK396="スギ",INDEX(データ!$H$7:$J$26,MATCH(BN396,データ!$G$7:$G$26),MATCH(BL396,データ!$H$6:$J$6)),IF(BK396="ヒノキ",INDEX(データ!$H$32:$J$51,MATCH(BN396,データ!$G$32:$G$51),MATCH(BL396,データ!$H$31:$J$31)),IF(BK396="マツ",INDEX(データ!#REF!,MATCH(BN396,データ!#REF!),MATCH(BL396,データ!#REF!)),IF(BK396="ザツ",INDEX(データ!#REF!,MATCH(BN396,データ!#REF!),MATCH(BL396,データ!#REF!)),""))))</f>
        <v/>
      </c>
      <c r="BU396" s="22" t="str">
        <f t="shared" si="583"/>
        <v/>
      </c>
      <c r="BV396" s="21" t="str">
        <f t="shared" si="584"/>
        <v/>
      </c>
      <c r="BW396" s="27" t="str">
        <f t="shared" si="585"/>
        <v/>
      </c>
      <c r="BX396" s="24" t="str">
        <f t="shared" si="586"/>
        <v/>
      </c>
      <c r="BY396" s="25" t="str">
        <f t="shared" si="587"/>
        <v>0</v>
      </c>
      <c r="BZ396" s="26" t="str">
        <f t="shared" si="588"/>
        <v/>
      </c>
      <c r="CA396" s="26" t="str">
        <f t="shared" si="589"/>
        <v/>
      </c>
      <c r="CB396" s="26" t="str">
        <f t="shared" si="590"/>
        <v/>
      </c>
      <c r="CC396" s="27" t="str">
        <f t="shared" si="591"/>
        <v/>
      </c>
      <c r="CD396" s="26" t="str">
        <f t="shared" si="592"/>
        <v/>
      </c>
      <c r="CE396" s="26" t="str">
        <f t="shared" si="593"/>
        <v/>
      </c>
      <c r="CF396" s="45" t="s">
        <v>30</v>
      </c>
      <c r="CG396" s="55" t="str">
        <f>IF(ＣＳＶ貼付用!CM382="","",ＣＳＶ貼付用!CM382)</f>
        <v/>
      </c>
      <c r="CH396" s="38" t="str">
        <f>IF(ＣＳＶ貼付用!CO382="","",ＣＳＶ貼付用!CO382)</f>
        <v/>
      </c>
      <c r="CI396" s="38" t="str">
        <f>IF(ＣＳＶ貼付用!CQ382="","",ＣＳＶ貼付用!CQ382)</f>
        <v/>
      </c>
      <c r="CJ396" s="40" t="str">
        <f t="shared" si="594"/>
        <v/>
      </c>
      <c r="CK396" s="41" t="str">
        <f>IF(林齢計算用!D382="","",林齢計算用!D382)</f>
        <v/>
      </c>
      <c r="CL396" s="41" t="str">
        <f t="shared" si="595"/>
        <v/>
      </c>
      <c r="CM396" s="41" t="str">
        <f t="shared" si="596"/>
        <v/>
      </c>
      <c r="CN396" s="23" t="str">
        <f>IF(CI396="スギ",INDEX(データ!$C$7:$E$26,MATCH(CL396,データ!$B$7:$B$26),MATCH(CJ396,データ!$C$6:$E$6)),IF(CI396="ヒノキ",INDEX(データ!$C$32:$E$51,MATCH(CL396,データ!$B$32:$B$51),MATCH(CJ396,データ!$C$31:$E$31)),IF(CI396="マツ",INDEX(データ!#REF!,MATCH(CL396,データ!#REF!),MATCH(CJ396,データ!#REF!)),IF(CI396="ザツ",INDEX(データ!#REF!,MATCH(CL396,データ!#REF!),MATCH(CJ396,データ!#REF!)),""))))</f>
        <v/>
      </c>
      <c r="CO396" s="22" t="str">
        <f t="shared" si="549"/>
        <v/>
      </c>
      <c r="CP396" s="21" t="str">
        <f t="shared" si="597"/>
        <v/>
      </c>
      <c r="CQ396" s="21" t="str">
        <f t="shared" si="598"/>
        <v/>
      </c>
      <c r="CR396" s="24" t="str">
        <f>IF(CI396="スギ",INDEX(データ!$H$7:$J$26,MATCH(CL396,データ!$G$7:$G$26),MATCH(CJ396,データ!$H$6:$J$6)),IF(CI396="ヒノキ",INDEX(データ!$H$32:$J$51,MATCH(CL396,データ!$G$32:$G$51),MATCH(CJ396,データ!$H$31:$J$31)),IF(CI396="マツ",INDEX(データ!#REF!,MATCH(CL396,データ!#REF!),MATCH(CJ396,データ!#REF!)),IF(CI396="ザツ",INDEX(データ!#REF!,MATCH(CL396,データ!#REF!),MATCH(CJ396,データ!#REF!)),""))))</f>
        <v/>
      </c>
      <c r="CS396" s="22" t="str">
        <f t="shared" si="599"/>
        <v/>
      </c>
      <c r="CT396" s="21" t="str">
        <f t="shared" si="600"/>
        <v/>
      </c>
      <c r="CU396" s="27" t="str">
        <f t="shared" si="601"/>
        <v/>
      </c>
      <c r="CV396" s="24" t="str">
        <f t="shared" si="602"/>
        <v/>
      </c>
      <c r="CW396" s="25" t="str">
        <f t="shared" si="603"/>
        <v>0</v>
      </c>
      <c r="CX396" s="26" t="str">
        <f t="shared" si="604"/>
        <v/>
      </c>
      <c r="CY396" s="26" t="str">
        <f t="shared" si="605"/>
        <v/>
      </c>
      <c r="CZ396" s="26" t="str">
        <f t="shared" si="606"/>
        <v/>
      </c>
      <c r="DA396" s="27" t="str">
        <f t="shared" si="607"/>
        <v/>
      </c>
      <c r="DB396" s="26" t="str">
        <f t="shared" si="608"/>
        <v/>
      </c>
      <c r="DC396" s="26" t="str">
        <f t="shared" si="609"/>
        <v/>
      </c>
      <c r="DD396" s="45" t="s">
        <v>30</v>
      </c>
      <c r="DE396" s="55" t="str">
        <f>IF(ＣＳＶ貼付用!DB382="","",ＣＳＶ貼付用!DB382)</f>
        <v/>
      </c>
      <c r="DF396" s="38" t="str">
        <f>IF(ＣＳＶ貼付用!DD382="","",ＣＳＶ貼付用!DD382)</f>
        <v/>
      </c>
      <c r="DG396" s="38" t="str">
        <f>IF(ＣＳＶ貼付用!DF382="","",ＣＳＶ貼付用!DF382)</f>
        <v/>
      </c>
      <c r="DH396" s="40" t="str">
        <f t="shared" si="610"/>
        <v/>
      </c>
      <c r="DI396" s="41" t="str">
        <f>IF(林齢計算用!E382="","",林齢計算用!E382)</f>
        <v/>
      </c>
      <c r="DJ396" s="41" t="str">
        <f t="shared" si="611"/>
        <v/>
      </c>
      <c r="DK396" s="41" t="str">
        <f t="shared" si="612"/>
        <v/>
      </c>
      <c r="DL396" s="23" t="str">
        <f>IF(DG396="スギ",INDEX(データ!$C$7:$E$26,MATCH(DJ396,データ!$B$7:$B$26),MATCH(DH396,データ!$C$6:$E$6)),IF(DG396="ヒノキ",INDEX(データ!$C$32:$E$51,MATCH(DJ396,データ!$B$32:$B$51),MATCH(DH396,データ!$C$31:$E$31)),IF(DG396="マツ",INDEX(データ!#REF!,MATCH(DJ396,データ!#REF!),MATCH(DH396,データ!#REF!)),IF(DG396="ザツ",INDEX(データ!#REF!,MATCH(DJ396,データ!#REF!),MATCH(DH396,データ!#REF!)),""))))</f>
        <v/>
      </c>
      <c r="DM396" s="22" t="str">
        <f t="shared" si="550"/>
        <v/>
      </c>
      <c r="DN396" s="21" t="str">
        <f t="shared" si="613"/>
        <v/>
      </c>
      <c r="DO396" s="21" t="str">
        <f t="shared" si="614"/>
        <v/>
      </c>
      <c r="DP396" s="24" t="str">
        <f>IF(DG396="スギ",INDEX(データ!$H$7:$J$26,MATCH(DJ396,データ!$G$7:$G$26),MATCH(DH396,データ!$H$6:$J$6)),IF(DG396="ヒノキ",INDEX(データ!$H$32:$J$51,MATCH(DJ396,データ!$G$32:$G$51),MATCH(DH396,データ!$H$31:$J$31)),IF(DG396="マツ",INDEX(データ!#REF!,MATCH(DJ396,データ!#REF!),MATCH(DH396,データ!#REF!)),IF(DG396="ザツ",INDEX(データ!#REF!,MATCH(DJ396,データ!#REF!),MATCH(DH396,データ!#REF!)),""))))</f>
        <v/>
      </c>
      <c r="DQ396" s="22" t="str">
        <f t="shared" si="615"/>
        <v/>
      </c>
      <c r="DR396" s="21" t="str">
        <f t="shared" si="616"/>
        <v/>
      </c>
      <c r="DS396" s="27" t="str">
        <f t="shared" si="617"/>
        <v/>
      </c>
      <c r="DT396" s="24" t="str">
        <f t="shared" si="618"/>
        <v/>
      </c>
      <c r="DU396" s="25" t="str">
        <f t="shared" si="619"/>
        <v>0</v>
      </c>
      <c r="DV396" s="26" t="str">
        <f t="shared" si="620"/>
        <v/>
      </c>
      <c r="DW396" s="26" t="str">
        <f t="shared" si="621"/>
        <v/>
      </c>
      <c r="DX396" s="26" t="str">
        <f t="shared" si="622"/>
        <v/>
      </c>
      <c r="DY396" s="27" t="str">
        <f t="shared" si="623"/>
        <v/>
      </c>
      <c r="DZ396" s="26" t="str">
        <f t="shared" si="624"/>
        <v/>
      </c>
      <c r="EA396" s="26" t="str">
        <f t="shared" si="625"/>
        <v/>
      </c>
      <c r="EB396" s="45" t="s">
        <v>30</v>
      </c>
      <c r="EC396" s="55" t="str">
        <f>IF(ＣＳＶ貼付用!DQ382="","",ＣＳＶ貼付用!DQ382)</f>
        <v/>
      </c>
      <c r="ED396" s="38" t="str">
        <f>IF(ＣＳＶ貼付用!DS382="","",ＣＳＶ貼付用!DS382)</f>
        <v/>
      </c>
      <c r="EE396" s="38" t="str">
        <f>IF(ＣＳＶ貼付用!DU382="","",ＣＳＶ貼付用!DU382)</f>
        <v/>
      </c>
      <c r="EF396" s="40" t="str">
        <f t="shared" si="626"/>
        <v/>
      </c>
      <c r="EG396" s="41" t="str">
        <f>IF(林齢計算用!F382="","",林齢計算用!F382)</f>
        <v/>
      </c>
      <c r="EH396" s="41" t="str">
        <f t="shared" si="627"/>
        <v/>
      </c>
      <c r="EI396" s="41" t="str">
        <f t="shared" si="628"/>
        <v/>
      </c>
      <c r="EJ396" s="23" t="str">
        <f>IF(EE396="スギ",INDEX(データ!$C$7:$E$26,MATCH(EH396,データ!$B$7:$B$26),MATCH(EF396,データ!$C$6:$E$6)),IF(EE396="ヒノキ",INDEX(データ!$C$32:$E$51,MATCH(EH396,データ!$B$32:$B$51),MATCH(EF396,データ!$C$31:$E$31)),IF(EE396="マツ",INDEX(データ!#REF!,MATCH(EH396,データ!#REF!),MATCH(EF396,データ!#REF!)),IF(EE396="ザツ",INDEX(データ!#REF!,MATCH(EH396,データ!#REF!),MATCH(EF396,データ!#REF!)),""))))</f>
        <v/>
      </c>
      <c r="EK396" s="22" t="str">
        <f t="shared" si="551"/>
        <v/>
      </c>
      <c r="EL396" s="21" t="str">
        <f t="shared" si="629"/>
        <v/>
      </c>
      <c r="EM396" s="21" t="str">
        <f t="shared" si="630"/>
        <v/>
      </c>
      <c r="EN396" s="24" t="str">
        <f>IF(EE396="スギ",INDEX(データ!$H$7:$J$26,MATCH(EH396,データ!$G$7:$G$26),MATCH(EF396,データ!$H$6:$J$6)),IF(EE396="ヒノキ",INDEX(データ!$H$32:$J$51,MATCH(EH396,データ!$G$32:$G$51),MATCH(EF396,データ!$H$31:$J$31)),IF(EE396="マツ",INDEX(データ!#REF!,MATCH(EH396,データ!#REF!),MATCH(EF396,データ!#REF!)),IF(EE396="ザツ",INDEX(データ!#REF!,MATCH(EH396,データ!#REF!),MATCH(EF396,データ!#REF!)),""))))</f>
        <v/>
      </c>
      <c r="EO396" s="22" t="str">
        <f t="shared" si="631"/>
        <v/>
      </c>
      <c r="EP396" s="21" t="str">
        <f t="shared" si="632"/>
        <v/>
      </c>
      <c r="EQ396" s="27" t="str">
        <f t="shared" si="633"/>
        <v/>
      </c>
      <c r="ER396" s="24" t="str">
        <f t="shared" si="634"/>
        <v/>
      </c>
      <c r="ES396" s="25" t="str">
        <f t="shared" si="635"/>
        <v>0</v>
      </c>
      <c r="ET396" s="26" t="str">
        <f t="shared" si="636"/>
        <v/>
      </c>
      <c r="EU396" s="26" t="str">
        <f t="shared" si="637"/>
        <v/>
      </c>
      <c r="EV396" s="26" t="str">
        <f t="shared" si="638"/>
        <v/>
      </c>
      <c r="EW396" s="27" t="str">
        <f t="shared" si="639"/>
        <v/>
      </c>
      <c r="EX396" s="26" t="str">
        <f t="shared" si="640"/>
        <v/>
      </c>
      <c r="EY396" s="26" t="str">
        <f t="shared" si="641"/>
        <v/>
      </c>
      <c r="EZ396" s="26">
        <f t="shared" si="642"/>
        <v>0</v>
      </c>
      <c r="FA396" s="43"/>
    </row>
    <row r="397" spans="1:157" ht="15.95" customHeight="1" x14ac:dyDescent="0.15">
      <c r="A397" s="21"/>
      <c r="B397" s="36" t="str">
        <f>IF(ＣＳＶ貼付用!G383="","",ＣＳＶ貼付用!G383)</f>
        <v/>
      </c>
      <c r="C397" s="36" t="str">
        <f>IF(ＣＳＶ貼付用!I383="","",ＣＳＶ貼付用!I383)</f>
        <v/>
      </c>
      <c r="D397" s="36" t="str">
        <f>IF(ＣＳＶ貼付用!J383="","",ＣＳＶ貼付用!J383)</f>
        <v/>
      </c>
      <c r="E397" s="36" t="str">
        <f>IF(ＣＳＶ貼付用!F383="","",ＣＳＶ貼付用!F383)</f>
        <v/>
      </c>
      <c r="F397" s="38" t="str">
        <f>IF(ＣＳＶ貼付用!T383="","",ＣＳＶ貼付用!T383)</f>
        <v/>
      </c>
      <c r="G397" s="38"/>
      <c r="H397" s="38" t="str">
        <f>IF(ＣＳＶ貼付用!GJ383="","",ＣＳＶ貼付用!GJ383)</f>
        <v/>
      </c>
      <c r="I397" s="38" t="str">
        <f>IF(ＣＳＶ貼付用!GL383="","",ＣＳＶ貼付用!GL383)</f>
        <v/>
      </c>
      <c r="J397" s="38" t="str">
        <f>IF(ＣＳＶ貼付用!GN383="","",ＣＳＶ貼付用!GN383)</f>
        <v/>
      </c>
      <c r="K397" s="38" t="str">
        <f>IF(ＣＳＶ貼付用!GP383="","",ＣＳＶ貼付用!GP383)</f>
        <v/>
      </c>
      <c r="L397" s="45" t="s">
        <v>30</v>
      </c>
      <c r="M397" s="55" t="str">
        <f>IF(ＣＳＶ貼付用!AT383="","",ＣＳＶ貼付用!AT383)</f>
        <v/>
      </c>
      <c r="N397" s="38" t="str">
        <f>IF(ＣＳＶ貼付用!AV383="","",ＣＳＶ貼付用!AV383)</f>
        <v/>
      </c>
      <c r="O397" s="38" t="str">
        <f>IF(ＣＳＶ貼付用!AX383="","",ＣＳＶ貼付用!AX383)</f>
        <v/>
      </c>
      <c r="P397" s="40" t="str">
        <f>IF(ＣＳＶ貼付用!FE383="","",ＣＳＶ貼付用!FE383)</f>
        <v/>
      </c>
      <c r="Q397" s="41" t="str">
        <f>IF(林齢計算用!A383="","",林齢計算用!A383)</f>
        <v/>
      </c>
      <c r="R397" s="41" t="str">
        <f t="shared" si="552"/>
        <v/>
      </c>
      <c r="S397" s="56" t="str">
        <f>IF(ＣＳＶ貼付用!EG383="","",ＣＳＶ貼付用!EG383*10)</f>
        <v/>
      </c>
      <c r="T397" s="23" t="str">
        <f>IF(O397="スギ",INDEX(データ!$C$7:$E$26,MATCH(R397,データ!$B$7:$B$26),MATCH(P397,データ!$C$6:$E$6)),IF(O397="ヒノキ",INDEX(データ!$C$32:$E$51,MATCH(R397,データ!$B$32:$B$51),MATCH(P397,データ!$C$31:$E$31)),IF(O397="マツ",INDEX(データ!#REF!,MATCH(R397,データ!#REF!),MATCH(P397,データ!#REF!)),IF(O397="ザツ",INDEX(データ!#REF!,MATCH(R397,データ!#REF!),MATCH(P397,データ!#REF!)),""))))</f>
        <v/>
      </c>
      <c r="U397" s="22" t="str">
        <f t="shared" si="643"/>
        <v/>
      </c>
      <c r="V397" s="21" t="str">
        <f t="shared" si="647"/>
        <v/>
      </c>
      <c r="W397" s="21" t="str">
        <f t="shared" si="644"/>
        <v/>
      </c>
      <c r="X397" s="23" t="str">
        <f>IF(O397="スギ",INDEX(データ!$H$7:$J$26,MATCH(R397,データ!$G$7:$G$26),MATCH(P397,データ!$H$6:$J$6)),IF(O397="ヒノキ",INDEX(データ!$H$32:$J$51,MATCH(R397,データ!$G$32:$G$51),MATCH(P397,データ!$H$31:$J$31)),IF(O397="マツ",INDEX(データ!#REF!,MATCH(R397,データ!#REF!),MATCH(P397,データ!#REF!)),IF(O397="ザツ",INDEX(データ!#REF!,MATCH(R397,データ!#REF!),MATCH(P397,データ!#REF!)),""))))</f>
        <v/>
      </c>
      <c r="Y397" s="22" t="str">
        <f t="shared" si="645"/>
        <v/>
      </c>
      <c r="Z397" s="21" t="str">
        <f t="shared" si="646"/>
        <v/>
      </c>
      <c r="AA397" s="27" t="str">
        <f t="shared" si="553"/>
        <v/>
      </c>
      <c r="AB397" s="24" t="str">
        <f t="shared" si="554"/>
        <v/>
      </c>
      <c r="AC397" s="25" t="str">
        <f t="shared" si="555"/>
        <v>0</v>
      </c>
      <c r="AD397" s="26" t="str">
        <f t="shared" si="556"/>
        <v/>
      </c>
      <c r="AE397" s="26" t="str">
        <f t="shared" si="557"/>
        <v/>
      </c>
      <c r="AF397" s="26" t="str">
        <f t="shared" si="558"/>
        <v/>
      </c>
      <c r="AG397" s="27" t="str">
        <f t="shared" si="559"/>
        <v/>
      </c>
      <c r="AH397" s="26" t="str">
        <f t="shared" si="560"/>
        <v/>
      </c>
      <c r="AI397" s="26" t="str">
        <f t="shared" si="561"/>
        <v/>
      </c>
      <c r="AJ397" s="45" t="s">
        <v>30</v>
      </c>
      <c r="AK397" s="55" t="str">
        <f>IF(ＣＳＶ貼付用!BI383="","",ＣＳＶ貼付用!BI383)</f>
        <v/>
      </c>
      <c r="AL397" s="38" t="str">
        <f>IF(ＣＳＶ貼付用!BK383="","",ＣＳＶ貼付用!BK383)</f>
        <v/>
      </c>
      <c r="AM397" s="38" t="str">
        <f>IF(ＣＳＶ貼付用!BM383="","",ＣＳＶ貼付用!BM383)</f>
        <v/>
      </c>
      <c r="AN397" s="40" t="str">
        <f t="shared" si="562"/>
        <v/>
      </c>
      <c r="AO397" s="41" t="str">
        <f>IF(林齢計算用!B383="","",林齢計算用!B383)</f>
        <v/>
      </c>
      <c r="AP397" s="41" t="str">
        <f t="shared" si="563"/>
        <v/>
      </c>
      <c r="AQ397" s="41" t="str">
        <f t="shared" si="564"/>
        <v/>
      </c>
      <c r="AR397" s="23" t="str">
        <f>IF(AM397="スギ",INDEX(データ!$C$7:$E$26,MATCH(AP397,データ!$B$7:$B$26),MATCH(AN397,データ!$C$6:$E$6)),IF(AM397="ヒノキ",INDEX(データ!$C$32:$E$51,MATCH(AP397,データ!$B$32:$B$51),MATCH(AN397,データ!$C$31:$E$31)),IF(AM397="マツ",INDEX(データ!#REF!,MATCH(AP397,データ!#REF!),MATCH(AN397,データ!#REF!)),IF(AM397="ザツ",INDEX(データ!#REF!,MATCH(AP397,データ!#REF!),MATCH(AN397,データ!#REF!)),""))))</f>
        <v/>
      </c>
      <c r="AS397" s="22" t="str">
        <f t="shared" si="547"/>
        <v/>
      </c>
      <c r="AT397" s="21" t="str">
        <f t="shared" si="565"/>
        <v/>
      </c>
      <c r="AU397" s="21" t="str">
        <f t="shared" si="566"/>
        <v/>
      </c>
      <c r="AV397" s="24" t="str">
        <f>IF(AM397="スギ",INDEX(データ!$H$7:$J$26,MATCH(AP397,データ!$G$7:$G$26),MATCH(AN397,データ!$H$6:$J$6)),IF(AM397="ヒノキ",INDEX(データ!$H$32:$J$51,MATCH(AP397,データ!$G$32:$G$51),MATCH(AN397,データ!$H$31:$J$31)),IF(AM397="マツ",INDEX(データ!#REF!,MATCH(AP397,データ!#REF!),MATCH(AN397,データ!#REF!)),IF(AM397="ザツ",INDEX(データ!#REF!,MATCH(AP397,データ!#REF!),MATCH(AN397,データ!#REF!)),""))))</f>
        <v/>
      </c>
      <c r="AW397" s="22" t="str">
        <f t="shared" si="567"/>
        <v/>
      </c>
      <c r="AX397" s="21" t="str">
        <f t="shared" si="568"/>
        <v/>
      </c>
      <c r="AY397" s="27" t="str">
        <f t="shared" si="569"/>
        <v/>
      </c>
      <c r="AZ397" s="24" t="str">
        <f t="shared" si="570"/>
        <v/>
      </c>
      <c r="BA397" s="25" t="str">
        <f t="shared" si="571"/>
        <v>0</v>
      </c>
      <c r="BB397" s="26" t="str">
        <f t="shared" si="572"/>
        <v/>
      </c>
      <c r="BC397" s="26" t="str">
        <f t="shared" si="573"/>
        <v/>
      </c>
      <c r="BD397" s="26" t="str">
        <f t="shared" si="574"/>
        <v/>
      </c>
      <c r="BE397" s="27" t="str">
        <f t="shared" si="575"/>
        <v/>
      </c>
      <c r="BF397" s="26" t="str">
        <f t="shared" si="576"/>
        <v/>
      </c>
      <c r="BG397" s="26" t="str">
        <f t="shared" si="577"/>
        <v/>
      </c>
      <c r="BH397" s="45" t="s">
        <v>30</v>
      </c>
      <c r="BI397" s="55" t="str">
        <f>IF(ＣＳＶ貼付用!BX383="","",ＣＳＶ貼付用!BX383)</f>
        <v/>
      </c>
      <c r="BJ397" s="38" t="str">
        <f>IF(ＣＳＶ貼付用!BZ383="","",ＣＳＶ貼付用!BZ383)</f>
        <v/>
      </c>
      <c r="BK397" s="38" t="str">
        <f>IF(ＣＳＶ貼付用!CB383="","",ＣＳＶ貼付用!CB383)</f>
        <v/>
      </c>
      <c r="BL397" s="40" t="str">
        <f t="shared" si="578"/>
        <v/>
      </c>
      <c r="BM397" s="41" t="str">
        <f>IF(林齢計算用!C383="","",林齢計算用!C383)</f>
        <v/>
      </c>
      <c r="BN397" s="41" t="str">
        <f t="shared" si="579"/>
        <v/>
      </c>
      <c r="BO397" s="41" t="str">
        <f t="shared" si="580"/>
        <v/>
      </c>
      <c r="BP397" s="23" t="str">
        <f>IF(BK397="スギ",INDEX(データ!$C$7:$E$26,MATCH(BN397,データ!$B$7:$B$26),MATCH(BL397,データ!$C$6:$E$6)),IF(BK397="ヒノキ",INDEX(データ!$C$32:$E$51,MATCH(BN397,データ!$B$32:$B$51),MATCH(BL397,データ!$C$31:$E$31)),IF(BK397="マツ",INDEX(データ!#REF!,MATCH(BN397,データ!#REF!),MATCH(BL397,データ!#REF!)),IF(BK397="ザツ",INDEX(データ!#REF!,MATCH(BN397,データ!#REF!),MATCH(BL397,データ!#REF!)),""))))</f>
        <v/>
      </c>
      <c r="BQ397" s="22" t="str">
        <f t="shared" si="548"/>
        <v/>
      </c>
      <c r="BR397" s="21" t="str">
        <f t="shared" si="581"/>
        <v/>
      </c>
      <c r="BS397" s="21" t="str">
        <f t="shared" si="582"/>
        <v/>
      </c>
      <c r="BT397" s="24" t="str">
        <f>IF(BK397="スギ",INDEX(データ!$H$7:$J$26,MATCH(BN397,データ!$G$7:$G$26),MATCH(BL397,データ!$H$6:$J$6)),IF(BK397="ヒノキ",INDEX(データ!$H$32:$J$51,MATCH(BN397,データ!$G$32:$G$51),MATCH(BL397,データ!$H$31:$J$31)),IF(BK397="マツ",INDEX(データ!#REF!,MATCH(BN397,データ!#REF!),MATCH(BL397,データ!#REF!)),IF(BK397="ザツ",INDEX(データ!#REF!,MATCH(BN397,データ!#REF!),MATCH(BL397,データ!#REF!)),""))))</f>
        <v/>
      </c>
      <c r="BU397" s="22" t="str">
        <f t="shared" si="583"/>
        <v/>
      </c>
      <c r="BV397" s="21" t="str">
        <f t="shared" si="584"/>
        <v/>
      </c>
      <c r="BW397" s="27" t="str">
        <f t="shared" si="585"/>
        <v/>
      </c>
      <c r="BX397" s="24" t="str">
        <f t="shared" si="586"/>
        <v/>
      </c>
      <c r="BY397" s="25" t="str">
        <f t="shared" si="587"/>
        <v>0</v>
      </c>
      <c r="BZ397" s="26" t="str">
        <f t="shared" si="588"/>
        <v/>
      </c>
      <c r="CA397" s="26" t="str">
        <f t="shared" si="589"/>
        <v/>
      </c>
      <c r="CB397" s="26" t="str">
        <f t="shared" si="590"/>
        <v/>
      </c>
      <c r="CC397" s="27" t="str">
        <f t="shared" si="591"/>
        <v/>
      </c>
      <c r="CD397" s="26" t="str">
        <f t="shared" si="592"/>
        <v/>
      </c>
      <c r="CE397" s="26" t="str">
        <f t="shared" si="593"/>
        <v/>
      </c>
      <c r="CF397" s="45" t="s">
        <v>30</v>
      </c>
      <c r="CG397" s="55" t="str">
        <f>IF(ＣＳＶ貼付用!CM383="","",ＣＳＶ貼付用!CM383)</f>
        <v/>
      </c>
      <c r="CH397" s="38" t="str">
        <f>IF(ＣＳＶ貼付用!CO383="","",ＣＳＶ貼付用!CO383)</f>
        <v/>
      </c>
      <c r="CI397" s="38" t="str">
        <f>IF(ＣＳＶ貼付用!CQ383="","",ＣＳＶ貼付用!CQ383)</f>
        <v/>
      </c>
      <c r="CJ397" s="40" t="str">
        <f t="shared" si="594"/>
        <v/>
      </c>
      <c r="CK397" s="41" t="str">
        <f>IF(林齢計算用!D383="","",林齢計算用!D383)</f>
        <v/>
      </c>
      <c r="CL397" s="41" t="str">
        <f t="shared" si="595"/>
        <v/>
      </c>
      <c r="CM397" s="41" t="str">
        <f t="shared" si="596"/>
        <v/>
      </c>
      <c r="CN397" s="23" t="str">
        <f>IF(CI397="スギ",INDEX(データ!$C$7:$E$26,MATCH(CL397,データ!$B$7:$B$26),MATCH(CJ397,データ!$C$6:$E$6)),IF(CI397="ヒノキ",INDEX(データ!$C$32:$E$51,MATCH(CL397,データ!$B$32:$B$51),MATCH(CJ397,データ!$C$31:$E$31)),IF(CI397="マツ",INDEX(データ!#REF!,MATCH(CL397,データ!#REF!),MATCH(CJ397,データ!#REF!)),IF(CI397="ザツ",INDEX(データ!#REF!,MATCH(CL397,データ!#REF!),MATCH(CJ397,データ!#REF!)),""))))</f>
        <v/>
      </c>
      <c r="CO397" s="22" t="str">
        <f t="shared" si="549"/>
        <v/>
      </c>
      <c r="CP397" s="21" t="str">
        <f t="shared" si="597"/>
        <v/>
      </c>
      <c r="CQ397" s="21" t="str">
        <f t="shared" si="598"/>
        <v/>
      </c>
      <c r="CR397" s="24" t="str">
        <f>IF(CI397="スギ",INDEX(データ!$H$7:$J$26,MATCH(CL397,データ!$G$7:$G$26),MATCH(CJ397,データ!$H$6:$J$6)),IF(CI397="ヒノキ",INDEX(データ!$H$32:$J$51,MATCH(CL397,データ!$G$32:$G$51),MATCH(CJ397,データ!$H$31:$J$31)),IF(CI397="マツ",INDEX(データ!#REF!,MATCH(CL397,データ!#REF!),MATCH(CJ397,データ!#REF!)),IF(CI397="ザツ",INDEX(データ!#REF!,MATCH(CL397,データ!#REF!),MATCH(CJ397,データ!#REF!)),""))))</f>
        <v/>
      </c>
      <c r="CS397" s="22" t="str">
        <f t="shared" si="599"/>
        <v/>
      </c>
      <c r="CT397" s="21" t="str">
        <f t="shared" si="600"/>
        <v/>
      </c>
      <c r="CU397" s="27" t="str">
        <f t="shared" si="601"/>
        <v/>
      </c>
      <c r="CV397" s="24" t="str">
        <f t="shared" si="602"/>
        <v/>
      </c>
      <c r="CW397" s="25" t="str">
        <f t="shared" si="603"/>
        <v>0</v>
      </c>
      <c r="CX397" s="26" t="str">
        <f t="shared" si="604"/>
        <v/>
      </c>
      <c r="CY397" s="26" t="str">
        <f t="shared" si="605"/>
        <v/>
      </c>
      <c r="CZ397" s="26" t="str">
        <f t="shared" si="606"/>
        <v/>
      </c>
      <c r="DA397" s="27" t="str">
        <f t="shared" si="607"/>
        <v/>
      </c>
      <c r="DB397" s="26" t="str">
        <f t="shared" si="608"/>
        <v/>
      </c>
      <c r="DC397" s="26" t="str">
        <f t="shared" si="609"/>
        <v/>
      </c>
      <c r="DD397" s="45" t="s">
        <v>30</v>
      </c>
      <c r="DE397" s="55" t="str">
        <f>IF(ＣＳＶ貼付用!DB383="","",ＣＳＶ貼付用!DB383)</f>
        <v/>
      </c>
      <c r="DF397" s="38" t="str">
        <f>IF(ＣＳＶ貼付用!DD383="","",ＣＳＶ貼付用!DD383)</f>
        <v/>
      </c>
      <c r="DG397" s="38" t="str">
        <f>IF(ＣＳＶ貼付用!DF383="","",ＣＳＶ貼付用!DF383)</f>
        <v/>
      </c>
      <c r="DH397" s="40" t="str">
        <f t="shared" si="610"/>
        <v/>
      </c>
      <c r="DI397" s="41" t="str">
        <f>IF(林齢計算用!E383="","",林齢計算用!E383)</f>
        <v/>
      </c>
      <c r="DJ397" s="41" t="str">
        <f t="shared" si="611"/>
        <v/>
      </c>
      <c r="DK397" s="41" t="str">
        <f t="shared" si="612"/>
        <v/>
      </c>
      <c r="DL397" s="23" t="str">
        <f>IF(DG397="スギ",INDEX(データ!$C$7:$E$26,MATCH(DJ397,データ!$B$7:$B$26),MATCH(DH397,データ!$C$6:$E$6)),IF(DG397="ヒノキ",INDEX(データ!$C$32:$E$51,MATCH(DJ397,データ!$B$32:$B$51),MATCH(DH397,データ!$C$31:$E$31)),IF(DG397="マツ",INDEX(データ!#REF!,MATCH(DJ397,データ!#REF!),MATCH(DH397,データ!#REF!)),IF(DG397="ザツ",INDEX(データ!#REF!,MATCH(DJ397,データ!#REF!),MATCH(DH397,データ!#REF!)),""))))</f>
        <v/>
      </c>
      <c r="DM397" s="22" t="str">
        <f t="shared" si="550"/>
        <v/>
      </c>
      <c r="DN397" s="21" t="str">
        <f t="shared" si="613"/>
        <v/>
      </c>
      <c r="DO397" s="21" t="str">
        <f t="shared" si="614"/>
        <v/>
      </c>
      <c r="DP397" s="24" t="str">
        <f>IF(DG397="スギ",INDEX(データ!$H$7:$J$26,MATCH(DJ397,データ!$G$7:$G$26),MATCH(DH397,データ!$H$6:$J$6)),IF(DG397="ヒノキ",INDEX(データ!$H$32:$J$51,MATCH(DJ397,データ!$G$32:$G$51),MATCH(DH397,データ!$H$31:$J$31)),IF(DG397="マツ",INDEX(データ!#REF!,MATCH(DJ397,データ!#REF!),MATCH(DH397,データ!#REF!)),IF(DG397="ザツ",INDEX(データ!#REF!,MATCH(DJ397,データ!#REF!),MATCH(DH397,データ!#REF!)),""))))</f>
        <v/>
      </c>
      <c r="DQ397" s="22" t="str">
        <f t="shared" si="615"/>
        <v/>
      </c>
      <c r="DR397" s="21" t="str">
        <f t="shared" si="616"/>
        <v/>
      </c>
      <c r="DS397" s="27" t="str">
        <f t="shared" si="617"/>
        <v/>
      </c>
      <c r="DT397" s="24" t="str">
        <f t="shared" si="618"/>
        <v/>
      </c>
      <c r="DU397" s="25" t="str">
        <f t="shared" si="619"/>
        <v>0</v>
      </c>
      <c r="DV397" s="26" t="str">
        <f t="shared" si="620"/>
        <v/>
      </c>
      <c r="DW397" s="26" t="str">
        <f t="shared" si="621"/>
        <v/>
      </c>
      <c r="DX397" s="26" t="str">
        <f t="shared" si="622"/>
        <v/>
      </c>
      <c r="DY397" s="27" t="str">
        <f t="shared" si="623"/>
        <v/>
      </c>
      <c r="DZ397" s="26" t="str">
        <f t="shared" si="624"/>
        <v/>
      </c>
      <c r="EA397" s="26" t="str">
        <f t="shared" si="625"/>
        <v/>
      </c>
      <c r="EB397" s="45" t="s">
        <v>30</v>
      </c>
      <c r="EC397" s="55" t="str">
        <f>IF(ＣＳＶ貼付用!DQ383="","",ＣＳＶ貼付用!DQ383)</f>
        <v/>
      </c>
      <c r="ED397" s="38" t="str">
        <f>IF(ＣＳＶ貼付用!DS383="","",ＣＳＶ貼付用!DS383)</f>
        <v/>
      </c>
      <c r="EE397" s="38" t="str">
        <f>IF(ＣＳＶ貼付用!DU383="","",ＣＳＶ貼付用!DU383)</f>
        <v/>
      </c>
      <c r="EF397" s="40" t="str">
        <f t="shared" si="626"/>
        <v/>
      </c>
      <c r="EG397" s="41" t="str">
        <f>IF(林齢計算用!F383="","",林齢計算用!F383)</f>
        <v/>
      </c>
      <c r="EH397" s="41" t="str">
        <f t="shared" si="627"/>
        <v/>
      </c>
      <c r="EI397" s="41" t="str">
        <f t="shared" si="628"/>
        <v/>
      </c>
      <c r="EJ397" s="23" t="str">
        <f>IF(EE397="スギ",INDEX(データ!$C$7:$E$26,MATCH(EH397,データ!$B$7:$B$26),MATCH(EF397,データ!$C$6:$E$6)),IF(EE397="ヒノキ",INDEX(データ!$C$32:$E$51,MATCH(EH397,データ!$B$32:$B$51),MATCH(EF397,データ!$C$31:$E$31)),IF(EE397="マツ",INDEX(データ!#REF!,MATCH(EH397,データ!#REF!),MATCH(EF397,データ!#REF!)),IF(EE397="ザツ",INDEX(データ!#REF!,MATCH(EH397,データ!#REF!),MATCH(EF397,データ!#REF!)),""))))</f>
        <v/>
      </c>
      <c r="EK397" s="22" t="str">
        <f t="shared" si="551"/>
        <v/>
      </c>
      <c r="EL397" s="21" t="str">
        <f t="shared" si="629"/>
        <v/>
      </c>
      <c r="EM397" s="21" t="str">
        <f t="shared" si="630"/>
        <v/>
      </c>
      <c r="EN397" s="24" t="str">
        <f>IF(EE397="スギ",INDEX(データ!$H$7:$J$26,MATCH(EH397,データ!$G$7:$G$26),MATCH(EF397,データ!$H$6:$J$6)),IF(EE397="ヒノキ",INDEX(データ!$H$32:$J$51,MATCH(EH397,データ!$G$32:$G$51),MATCH(EF397,データ!$H$31:$J$31)),IF(EE397="マツ",INDEX(データ!#REF!,MATCH(EH397,データ!#REF!),MATCH(EF397,データ!#REF!)),IF(EE397="ザツ",INDEX(データ!#REF!,MATCH(EH397,データ!#REF!),MATCH(EF397,データ!#REF!)),""))))</f>
        <v/>
      </c>
      <c r="EO397" s="22" t="str">
        <f t="shared" si="631"/>
        <v/>
      </c>
      <c r="EP397" s="21" t="str">
        <f t="shared" si="632"/>
        <v/>
      </c>
      <c r="EQ397" s="27" t="str">
        <f t="shared" si="633"/>
        <v/>
      </c>
      <c r="ER397" s="24" t="str">
        <f t="shared" si="634"/>
        <v/>
      </c>
      <c r="ES397" s="25" t="str">
        <f t="shared" si="635"/>
        <v>0</v>
      </c>
      <c r="ET397" s="26" t="str">
        <f t="shared" si="636"/>
        <v/>
      </c>
      <c r="EU397" s="26" t="str">
        <f t="shared" si="637"/>
        <v/>
      </c>
      <c r="EV397" s="26" t="str">
        <f t="shared" si="638"/>
        <v/>
      </c>
      <c r="EW397" s="27" t="str">
        <f t="shared" si="639"/>
        <v/>
      </c>
      <c r="EX397" s="26" t="str">
        <f t="shared" si="640"/>
        <v/>
      </c>
      <c r="EY397" s="26" t="str">
        <f t="shared" si="641"/>
        <v/>
      </c>
      <c r="EZ397" s="26">
        <f t="shared" si="642"/>
        <v>0</v>
      </c>
      <c r="FA397" s="43"/>
    </row>
    <row r="398" spans="1:157" ht="15.95" customHeight="1" x14ac:dyDescent="0.15">
      <c r="A398" s="21"/>
      <c r="B398" s="36" t="str">
        <f>IF(ＣＳＶ貼付用!G384="","",ＣＳＶ貼付用!G384)</f>
        <v/>
      </c>
      <c r="C398" s="36" t="str">
        <f>IF(ＣＳＶ貼付用!I384="","",ＣＳＶ貼付用!I384)</f>
        <v/>
      </c>
      <c r="D398" s="36" t="str">
        <f>IF(ＣＳＶ貼付用!J384="","",ＣＳＶ貼付用!J384)</f>
        <v/>
      </c>
      <c r="E398" s="36" t="str">
        <f>IF(ＣＳＶ貼付用!F384="","",ＣＳＶ貼付用!F384)</f>
        <v/>
      </c>
      <c r="F398" s="38" t="str">
        <f>IF(ＣＳＶ貼付用!T384="","",ＣＳＶ貼付用!T384)</f>
        <v/>
      </c>
      <c r="G398" s="38"/>
      <c r="H398" s="38" t="str">
        <f>IF(ＣＳＶ貼付用!GJ384="","",ＣＳＶ貼付用!GJ384)</f>
        <v/>
      </c>
      <c r="I398" s="38" t="str">
        <f>IF(ＣＳＶ貼付用!GL384="","",ＣＳＶ貼付用!GL384)</f>
        <v/>
      </c>
      <c r="J398" s="38" t="str">
        <f>IF(ＣＳＶ貼付用!GN384="","",ＣＳＶ貼付用!GN384)</f>
        <v/>
      </c>
      <c r="K398" s="38" t="str">
        <f>IF(ＣＳＶ貼付用!GP384="","",ＣＳＶ貼付用!GP384)</f>
        <v/>
      </c>
      <c r="L398" s="45" t="s">
        <v>30</v>
      </c>
      <c r="M398" s="55" t="str">
        <f>IF(ＣＳＶ貼付用!AT384="","",ＣＳＶ貼付用!AT384)</f>
        <v/>
      </c>
      <c r="N398" s="38" t="str">
        <f>IF(ＣＳＶ貼付用!AV384="","",ＣＳＶ貼付用!AV384)</f>
        <v/>
      </c>
      <c r="O398" s="38" t="str">
        <f>IF(ＣＳＶ貼付用!AX384="","",ＣＳＶ貼付用!AX384)</f>
        <v/>
      </c>
      <c r="P398" s="40" t="str">
        <f>IF(ＣＳＶ貼付用!FE384="","",ＣＳＶ貼付用!FE384)</f>
        <v/>
      </c>
      <c r="Q398" s="41" t="str">
        <f>IF(林齢計算用!A384="","",林齢計算用!A384)</f>
        <v/>
      </c>
      <c r="R398" s="41" t="str">
        <f t="shared" si="552"/>
        <v/>
      </c>
      <c r="S398" s="56" t="str">
        <f>IF(ＣＳＶ貼付用!EG384="","",ＣＳＶ貼付用!EG384*10)</f>
        <v/>
      </c>
      <c r="T398" s="23" t="str">
        <f>IF(O398="スギ",INDEX(データ!$C$7:$E$26,MATCH(R398,データ!$B$7:$B$26),MATCH(P398,データ!$C$6:$E$6)),IF(O398="ヒノキ",INDEX(データ!$C$32:$E$51,MATCH(R398,データ!$B$32:$B$51),MATCH(P398,データ!$C$31:$E$31)),IF(O398="マツ",INDEX(データ!#REF!,MATCH(R398,データ!#REF!),MATCH(P398,データ!#REF!)),IF(O398="ザツ",INDEX(データ!#REF!,MATCH(R398,データ!#REF!),MATCH(P398,データ!#REF!)),""))))</f>
        <v/>
      </c>
      <c r="U398" s="22" t="str">
        <f t="shared" si="643"/>
        <v/>
      </c>
      <c r="V398" s="21" t="str">
        <f t="shared" si="647"/>
        <v/>
      </c>
      <c r="W398" s="21" t="str">
        <f t="shared" si="644"/>
        <v/>
      </c>
      <c r="X398" s="23" t="str">
        <f>IF(O398="スギ",INDEX(データ!$H$7:$J$26,MATCH(R398,データ!$G$7:$G$26),MATCH(P398,データ!$H$6:$J$6)),IF(O398="ヒノキ",INDEX(データ!$H$32:$J$51,MATCH(R398,データ!$G$32:$G$51),MATCH(P398,データ!$H$31:$J$31)),IF(O398="マツ",INDEX(データ!#REF!,MATCH(R398,データ!#REF!),MATCH(P398,データ!#REF!)),IF(O398="ザツ",INDEX(データ!#REF!,MATCH(R398,データ!#REF!),MATCH(P398,データ!#REF!)),""))))</f>
        <v/>
      </c>
      <c r="Y398" s="22" t="str">
        <f t="shared" si="645"/>
        <v/>
      </c>
      <c r="Z398" s="21" t="str">
        <f t="shared" si="646"/>
        <v/>
      </c>
      <c r="AA398" s="27" t="str">
        <f t="shared" si="553"/>
        <v/>
      </c>
      <c r="AB398" s="24" t="str">
        <f t="shared" si="554"/>
        <v/>
      </c>
      <c r="AC398" s="25" t="str">
        <f t="shared" si="555"/>
        <v>0</v>
      </c>
      <c r="AD398" s="26" t="str">
        <f t="shared" si="556"/>
        <v/>
      </c>
      <c r="AE398" s="26" t="str">
        <f t="shared" si="557"/>
        <v/>
      </c>
      <c r="AF398" s="26" t="str">
        <f t="shared" si="558"/>
        <v/>
      </c>
      <c r="AG398" s="27" t="str">
        <f t="shared" si="559"/>
        <v/>
      </c>
      <c r="AH398" s="26" t="str">
        <f t="shared" si="560"/>
        <v/>
      </c>
      <c r="AI398" s="26" t="str">
        <f t="shared" si="561"/>
        <v/>
      </c>
      <c r="AJ398" s="45" t="s">
        <v>30</v>
      </c>
      <c r="AK398" s="55" t="str">
        <f>IF(ＣＳＶ貼付用!BI384="","",ＣＳＶ貼付用!BI384)</f>
        <v/>
      </c>
      <c r="AL398" s="38" t="str">
        <f>IF(ＣＳＶ貼付用!BK384="","",ＣＳＶ貼付用!BK384)</f>
        <v/>
      </c>
      <c r="AM398" s="38" t="str">
        <f>IF(ＣＳＶ貼付用!BM384="","",ＣＳＶ貼付用!BM384)</f>
        <v/>
      </c>
      <c r="AN398" s="40" t="str">
        <f t="shared" si="562"/>
        <v/>
      </c>
      <c r="AO398" s="41" t="str">
        <f>IF(林齢計算用!B384="","",林齢計算用!B384)</f>
        <v/>
      </c>
      <c r="AP398" s="41" t="str">
        <f t="shared" si="563"/>
        <v/>
      </c>
      <c r="AQ398" s="41" t="str">
        <f t="shared" si="564"/>
        <v/>
      </c>
      <c r="AR398" s="23" t="str">
        <f>IF(AM398="スギ",INDEX(データ!$C$7:$E$26,MATCH(AP398,データ!$B$7:$B$26),MATCH(AN398,データ!$C$6:$E$6)),IF(AM398="ヒノキ",INDEX(データ!$C$32:$E$51,MATCH(AP398,データ!$B$32:$B$51),MATCH(AN398,データ!$C$31:$E$31)),IF(AM398="マツ",INDEX(データ!#REF!,MATCH(AP398,データ!#REF!),MATCH(AN398,データ!#REF!)),IF(AM398="ザツ",INDEX(データ!#REF!,MATCH(AP398,データ!#REF!),MATCH(AN398,データ!#REF!)),""))))</f>
        <v/>
      </c>
      <c r="AS398" s="22" t="str">
        <f t="shared" si="547"/>
        <v/>
      </c>
      <c r="AT398" s="21" t="str">
        <f t="shared" si="565"/>
        <v/>
      </c>
      <c r="AU398" s="21" t="str">
        <f t="shared" si="566"/>
        <v/>
      </c>
      <c r="AV398" s="24" t="str">
        <f>IF(AM398="スギ",INDEX(データ!$H$7:$J$26,MATCH(AP398,データ!$G$7:$G$26),MATCH(AN398,データ!$H$6:$J$6)),IF(AM398="ヒノキ",INDEX(データ!$H$32:$J$51,MATCH(AP398,データ!$G$32:$G$51),MATCH(AN398,データ!$H$31:$J$31)),IF(AM398="マツ",INDEX(データ!#REF!,MATCH(AP398,データ!#REF!),MATCH(AN398,データ!#REF!)),IF(AM398="ザツ",INDEX(データ!#REF!,MATCH(AP398,データ!#REF!),MATCH(AN398,データ!#REF!)),""))))</f>
        <v/>
      </c>
      <c r="AW398" s="22" t="str">
        <f t="shared" si="567"/>
        <v/>
      </c>
      <c r="AX398" s="21" t="str">
        <f t="shared" si="568"/>
        <v/>
      </c>
      <c r="AY398" s="27" t="str">
        <f t="shared" si="569"/>
        <v/>
      </c>
      <c r="AZ398" s="24" t="str">
        <f t="shared" si="570"/>
        <v/>
      </c>
      <c r="BA398" s="25" t="str">
        <f t="shared" si="571"/>
        <v>0</v>
      </c>
      <c r="BB398" s="26" t="str">
        <f t="shared" si="572"/>
        <v/>
      </c>
      <c r="BC398" s="26" t="str">
        <f t="shared" si="573"/>
        <v/>
      </c>
      <c r="BD398" s="26" t="str">
        <f t="shared" si="574"/>
        <v/>
      </c>
      <c r="BE398" s="27" t="str">
        <f t="shared" si="575"/>
        <v/>
      </c>
      <c r="BF398" s="26" t="str">
        <f t="shared" si="576"/>
        <v/>
      </c>
      <c r="BG398" s="26" t="str">
        <f t="shared" si="577"/>
        <v/>
      </c>
      <c r="BH398" s="45" t="s">
        <v>30</v>
      </c>
      <c r="BI398" s="55" t="str">
        <f>IF(ＣＳＶ貼付用!BX384="","",ＣＳＶ貼付用!BX384)</f>
        <v/>
      </c>
      <c r="BJ398" s="38" t="str">
        <f>IF(ＣＳＶ貼付用!BZ384="","",ＣＳＶ貼付用!BZ384)</f>
        <v/>
      </c>
      <c r="BK398" s="38" t="str">
        <f>IF(ＣＳＶ貼付用!CB384="","",ＣＳＶ貼付用!CB384)</f>
        <v/>
      </c>
      <c r="BL398" s="40" t="str">
        <f t="shared" si="578"/>
        <v/>
      </c>
      <c r="BM398" s="41" t="str">
        <f>IF(林齢計算用!C384="","",林齢計算用!C384)</f>
        <v/>
      </c>
      <c r="BN398" s="41" t="str">
        <f t="shared" si="579"/>
        <v/>
      </c>
      <c r="BO398" s="41" t="str">
        <f t="shared" si="580"/>
        <v/>
      </c>
      <c r="BP398" s="23" t="str">
        <f>IF(BK398="スギ",INDEX(データ!$C$7:$E$26,MATCH(BN398,データ!$B$7:$B$26),MATCH(BL398,データ!$C$6:$E$6)),IF(BK398="ヒノキ",INDEX(データ!$C$32:$E$51,MATCH(BN398,データ!$B$32:$B$51),MATCH(BL398,データ!$C$31:$E$31)),IF(BK398="マツ",INDEX(データ!#REF!,MATCH(BN398,データ!#REF!),MATCH(BL398,データ!#REF!)),IF(BK398="ザツ",INDEX(データ!#REF!,MATCH(BN398,データ!#REF!),MATCH(BL398,データ!#REF!)),""))))</f>
        <v/>
      </c>
      <c r="BQ398" s="22" t="str">
        <f t="shared" si="548"/>
        <v/>
      </c>
      <c r="BR398" s="21" t="str">
        <f t="shared" si="581"/>
        <v/>
      </c>
      <c r="BS398" s="21" t="str">
        <f t="shared" si="582"/>
        <v/>
      </c>
      <c r="BT398" s="24" t="str">
        <f>IF(BK398="スギ",INDEX(データ!$H$7:$J$26,MATCH(BN398,データ!$G$7:$G$26),MATCH(BL398,データ!$H$6:$J$6)),IF(BK398="ヒノキ",INDEX(データ!$H$32:$J$51,MATCH(BN398,データ!$G$32:$G$51),MATCH(BL398,データ!$H$31:$J$31)),IF(BK398="マツ",INDEX(データ!#REF!,MATCH(BN398,データ!#REF!),MATCH(BL398,データ!#REF!)),IF(BK398="ザツ",INDEX(データ!#REF!,MATCH(BN398,データ!#REF!),MATCH(BL398,データ!#REF!)),""))))</f>
        <v/>
      </c>
      <c r="BU398" s="22" t="str">
        <f t="shared" si="583"/>
        <v/>
      </c>
      <c r="BV398" s="21" t="str">
        <f t="shared" si="584"/>
        <v/>
      </c>
      <c r="BW398" s="27" t="str">
        <f t="shared" si="585"/>
        <v/>
      </c>
      <c r="BX398" s="24" t="str">
        <f t="shared" si="586"/>
        <v/>
      </c>
      <c r="BY398" s="25" t="str">
        <f t="shared" si="587"/>
        <v>0</v>
      </c>
      <c r="BZ398" s="26" t="str">
        <f t="shared" si="588"/>
        <v/>
      </c>
      <c r="CA398" s="26" t="str">
        <f t="shared" si="589"/>
        <v/>
      </c>
      <c r="CB398" s="26" t="str">
        <f t="shared" si="590"/>
        <v/>
      </c>
      <c r="CC398" s="27" t="str">
        <f t="shared" si="591"/>
        <v/>
      </c>
      <c r="CD398" s="26" t="str">
        <f t="shared" si="592"/>
        <v/>
      </c>
      <c r="CE398" s="26" t="str">
        <f t="shared" si="593"/>
        <v/>
      </c>
      <c r="CF398" s="45" t="s">
        <v>30</v>
      </c>
      <c r="CG398" s="55" t="str">
        <f>IF(ＣＳＶ貼付用!CM384="","",ＣＳＶ貼付用!CM384)</f>
        <v/>
      </c>
      <c r="CH398" s="38" t="str">
        <f>IF(ＣＳＶ貼付用!CO384="","",ＣＳＶ貼付用!CO384)</f>
        <v/>
      </c>
      <c r="CI398" s="38" t="str">
        <f>IF(ＣＳＶ貼付用!CQ384="","",ＣＳＶ貼付用!CQ384)</f>
        <v/>
      </c>
      <c r="CJ398" s="40" t="str">
        <f t="shared" si="594"/>
        <v/>
      </c>
      <c r="CK398" s="41" t="str">
        <f>IF(林齢計算用!D384="","",林齢計算用!D384)</f>
        <v/>
      </c>
      <c r="CL398" s="41" t="str">
        <f t="shared" si="595"/>
        <v/>
      </c>
      <c r="CM398" s="41" t="str">
        <f t="shared" si="596"/>
        <v/>
      </c>
      <c r="CN398" s="23" t="str">
        <f>IF(CI398="スギ",INDEX(データ!$C$7:$E$26,MATCH(CL398,データ!$B$7:$B$26),MATCH(CJ398,データ!$C$6:$E$6)),IF(CI398="ヒノキ",INDEX(データ!$C$32:$E$51,MATCH(CL398,データ!$B$32:$B$51),MATCH(CJ398,データ!$C$31:$E$31)),IF(CI398="マツ",INDEX(データ!#REF!,MATCH(CL398,データ!#REF!),MATCH(CJ398,データ!#REF!)),IF(CI398="ザツ",INDEX(データ!#REF!,MATCH(CL398,データ!#REF!),MATCH(CJ398,データ!#REF!)),""))))</f>
        <v/>
      </c>
      <c r="CO398" s="22" t="str">
        <f t="shared" si="549"/>
        <v/>
      </c>
      <c r="CP398" s="21" t="str">
        <f t="shared" si="597"/>
        <v/>
      </c>
      <c r="CQ398" s="21" t="str">
        <f t="shared" si="598"/>
        <v/>
      </c>
      <c r="CR398" s="24" t="str">
        <f>IF(CI398="スギ",INDEX(データ!$H$7:$J$26,MATCH(CL398,データ!$G$7:$G$26),MATCH(CJ398,データ!$H$6:$J$6)),IF(CI398="ヒノキ",INDEX(データ!$H$32:$J$51,MATCH(CL398,データ!$G$32:$G$51),MATCH(CJ398,データ!$H$31:$J$31)),IF(CI398="マツ",INDEX(データ!#REF!,MATCH(CL398,データ!#REF!),MATCH(CJ398,データ!#REF!)),IF(CI398="ザツ",INDEX(データ!#REF!,MATCH(CL398,データ!#REF!),MATCH(CJ398,データ!#REF!)),""))))</f>
        <v/>
      </c>
      <c r="CS398" s="22" t="str">
        <f t="shared" si="599"/>
        <v/>
      </c>
      <c r="CT398" s="21" t="str">
        <f t="shared" si="600"/>
        <v/>
      </c>
      <c r="CU398" s="27" t="str">
        <f t="shared" si="601"/>
        <v/>
      </c>
      <c r="CV398" s="24" t="str">
        <f t="shared" si="602"/>
        <v/>
      </c>
      <c r="CW398" s="25" t="str">
        <f t="shared" si="603"/>
        <v>0</v>
      </c>
      <c r="CX398" s="26" t="str">
        <f t="shared" si="604"/>
        <v/>
      </c>
      <c r="CY398" s="26" t="str">
        <f t="shared" si="605"/>
        <v/>
      </c>
      <c r="CZ398" s="26" t="str">
        <f t="shared" si="606"/>
        <v/>
      </c>
      <c r="DA398" s="27" t="str">
        <f t="shared" si="607"/>
        <v/>
      </c>
      <c r="DB398" s="26" t="str">
        <f t="shared" si="608"/>
        <v/>
      </c>
      <c r="DC398" s="26" t="str">
        <f t="shared" si="609"/>
        <v/>
      </c>
      <c r="DD398" s="45" t="s">
        <v>30</v>
      </c>
      <c r="DE398" s="55" t="str">
        <f>IF(ＣＳＶ貼付用!DB384="","",ＣＳＶ貼付用!DB384)</f>
        <v/>
      </c>
      <c r="DF398" s="38" t="str">
        <f>IF(ＣＳＶ貼付用!DD384="","",ＣＳＶ貼付用!DD384)</f>
        <v/>
      </c>
      <c r="DG398" s="38" t="str">
        <f>IF(ＣＳＶ貼付用!DF384="","",ＣＳＶ貼付用!DF384)</f>
        <v/>
      </c>
      <c r="DH398" s="40" t="str">
        <f t="shared" si="610"/>
        <v/>
      </c>
      <c r="DI398" s="41" t="str">
        <f>IF(林齢計算用!E384="","",林齢計算用!E384)</f>
        <v/>
      </c>
      <c r="DJ398" s="41" t="str">
        <f t="shared" si="611"/>
        <v/>
      </c>
      <c r="DK398" s="41" t="str">
        <f t="shared" si="612"/>
        <v/>
      </c>
      <c r="DL398" s="23" t="str">
        <f>IF(DG398="スギ",INDEX(データ!$C$7:$E$26,MATCH(DJ398,データ!$B$7:$B$26),MATCH(DH398,データ!$C$6:$E$6)),IF(DG398="ヒノキ",INDEX(データ!$C$32:$E$51,MATCH(DJ398,データ!$B$32:$B$51),MATCH(DH398,データ!$C$31:$E$31)),IF(DG398="マツ",INDEX(データ!#REF!,MATCH(DJ398,データ!#REF!),MATCH(DH398,データ!#REF!)),IF(DG398="ザツ",INDEX(データ!#REF!,MATCH(DJ398,データ!#REF!),MATCH(DH398,データ!#REF!)),""))))</f>
        <v/>
      </c>
      <c r="DM398" s="22" t="str">
        <f t="shared" si="550"/>
        <v/>
      </c>
      <c r="DN398" s="21" t="str">
        <f t="shared" si="613"/>
        <v/>
      </c>
      <c r="DO398" s="21" t="str">
        <f t="shared" si="614"/>
        <v/>
      </c>
      <c r="DP398" s="24" t="str">
        <f>IF(DG398="スギ",INDEX(データ!$H$7:$J$26,MATCH(DJ398,データ!$G$7:$G$26),MATCH(DH398,データ!$H$6:$J$6)),IF(DG398="ヒノキ",INDEX(データ!$H$32:$J$51,MATCH(DJ398,データ!$G$32:$G$51),MATCH(DH398,データ!$H$31:$J$31)),IF(DG398="マツ",INDEX(データ!#REF!,MATCH(DJ398,データ!#REF!),MATCH(DH398,データ!#REF!)),IF(DG398="ザツ",INDEX(データ!#REF!,MATCH(DJ398,データ!#REF!),MATCH(DH398,データ!#REF!)),""))))</f>
        <v/>
      </c>
      <c r="DQ398" s="22" t="str">
        <f t="shared" si="615"/>
        <v/>
      </c>
      <c r="DR398" s="21" t="str">
        <f t="shared" si="616"/>
        <v/>
      </c>
      <c r="DS398" s="27" t="str">
        <f t="shared" si="617"/>
        <v/>
      </c>
      <c r="DT398" s="24" t="str">
        <f t="shared" si="618"/>
        <v/>
      </c>
      <c r="DU398" s="25" t="str">
        <f t="shared" si="619"/>
        <v>0</v>
      </c>
      <c r="DV398" s="26" t="str">
        <f t="shared" si="620"/>
        <v/>
      </c>
      <c r="DW398" s="26" t="str">
        <f t="shared" si="621"/>
        <v/>
      </c>
      <c r="DX398" s="26" t="str">
        <f t="shared" si="622"/>
        <v/>
      </c>
      <c r="DY398" s="27" t="str">
        <f t="shared" si="623"/>
        <v/>
      </c>
      <c r="DZ398" s="26" t="str">
        <f t="shared" si="624"/>
        <v/>
      </c>
      <c r="EA398" s="26" t="str">
        <f t="shared" si="625"/>
        <v/>
      </c>
      <c r="EB398" s="45" t="s">
        <v>30</v>
      </c>
      <c r="EC398" s="55" t="str">
        <f>IF(ＣＳＶ貼付用!DQ384="","",ＣＳＶ貼付用!DQ384)</f>
        <v/>
      </c>
      <c r="ED398" s="38" t="str">
        <f>IF(ＣＳＶ貼付用!DS384="","",ＣＳＶ貼付用!DS384)</f>
        <v/>
      </c>
      <c r="EE398" s="38" t="str">
        <f>IF(ＣＳＶ貼付用!DU384="","",ＣＳＶ貼付用!DU384)</f>
        <v/>
      </c>
      <c r="EF398" s="40" t="str">
        <f t="shared" si="626"/>
        <v/>
      </c>
      <c r="EG398" s="41" t="str">
        <f>IF(林齢計算用!F384="","",林齢計算用!F384)</f>
        <v/>
      </c>
      <c r="EH398" s="41" t="str">
        <f t="shared" si="627"/>
        <v/>
      </c>
      <c r="EI398" s="41" t="str">
        <f t="shared" si="628"/>
        <v/>
      </c>
      <c r="EJ398" s="23" t="str">
        <f>IF(EE398="スギ",INDEX(データ!$C$7:$E$26,MATCH(EH398,データ!$B$7:$B$26),MATCH(EF398,データ!$C$6:$E$6)),IF(EE398="ヒノキ",INDEX(データ!$C$32:$E$51,MATCH(EH398,データ!$B$32:$B$51),MATCH(EF398,データ!$C$31:$E$31)),IF(EE398="マツ",INDEX(データ!#REF!,MATCH(EH398,データ!#REF!),MATCH(EF398,データ!#REF!)),IF(EE398="ザツ",INDEX(データ!#REF!,MATCH(EH398,データ!#REF!),MATCH(EF398,データ!#REF!)),""))))</f>
        <v/>
      </c>
      <c r="EK398" s="22" t="str">
        <f t="shared" si="551"/>
        <v/>
      </c>
      <c r="EL398" s="21" t="str">
        <f t="shared" si="629"/>
        <v/>
      </c>
      <c r="EM398" s="21" t="str">
        <f t="shared" si="630"/>
        <v/>
      </c>
      <c r="EN398" s="24" t="str">
        <f>IF(EE398="スギ",INDEX(データ!$H$7:$J$26,MATCH(EH398,データ!$G$7:$G$26),MATCH(EF398,データ!$H$6:$J$6)),IF(EE398="ヒノキ",INDEX(データ!$H$32:$J$51,MATCH(EH398,データ!$G$32:$G$51),MATCH(EF398,データ!$H$31:$J$31)),IF(EE398="マツ",INDEX(データ!#REF!,MATCH(EH398,データ!#REF!),MATCH(EF398,データ!#REF!)),IF(EE398="ザツ",INDEX(データ!#REF!,MATCH(EH398,データ!#REF!),MATCH(EF398,データ!#REF!)),""))))</f>
        <v/>
      </c>
      <c r="EO398" s="22" t="str">
        <f t="shared" si="631"/>
        <v/>
      </c>
      <c r="EP398" s="21" t="str">
        <f t="shared" si="632"/>
        <v/>
      </c>
      <c r="EQ398" s="27" t="str">
        <f t="shared" si="633"/>
        <v/>
      </c>
      <c r="ER398" s="24" t="str">
        <f t="shared" si="634"/>
        <v/>
      </c>
      <c r="ES398" s="25" t="str">
        <f t="shared" si="635"/>
        <v>0</v>
      </c>
      <c r="ET398" s="26" t="str">
        <f t="shared" si="636"/>
        <v/>
      </c>
      <c r="EU398" s="26" t="str">
        <f t="shared" si="637"/>
        <v/>
      </c>
      <c r="EV398" s="26" t="str">
        <f t="shared" si="638"/>
        <v/>
      </c>
      <c r="EW398" s="27" t="str">
        <f t="shared" si="639"/>
        <v/>
      </c>
      <c r="EX398" s="26" t="str">
        <f t="shared" si="640"/>
        <v/>
      </c>
      <c r="EY398" s="26" t="str">
        <f t="shared" si="641"/>
        <v/>
      </c>
      <c r="EZ398" s="26">
        <f t="shared" si="642"/>
        <v>0</v>
      </c>
      <c r="FA398" s="43"/>
    </row>
    <row r="399" spans="1:157" ht="15.95" customHeight="1" x14ac:dyDescent="0.15">
      <c r="A399" s="21"/>
      <c r="B399" s="36" t="str">
        <f>IF(ＣＳＶ貼付用!G385="","",ＣＳＶ貼付用!G385)</f>
        <v/>
      </c>
      <c r="C399" s="36" t="str">
        <f>IF(ＣＳＶ貼付用!I385="","",ＣＳＶ貼付用!I385)</f>
        <v/>
      </c>
      <c r="D399" s="36" t="str">
        <f>IF(ＣＳＶ貼付用!J385="","",ＣＳＶ貼付用!J385)</f>
        <v/>
      </c>
      <c r="E399" s="36" t="str">
        <f>IF(ＣＳＶ貼付用!F385="","",ＣＳＶ貼付用!F385)</f>
        <v/>
      </c>
      <c r="F399" s="38" t="str">
        <f>IF(ＣＳＶ貼付用!T385="","",ＣＳＶ貼付用!T385)</f>
        <v/>
      </c>
      <c r="G399" s="38"/>
      <c r="H399" s="38" t="str">
        <f>IF(ＣＳＶ貼付用!GJ385="","",ＣＳＶ貼付用!GJ385)</f>
        <v/>
      </c>
      <c r="I399" s="38" t="str">
        <f>IF(ＣＳＶ貼付用!GL385="","",ＣＳＶ貼付用!GL385)</f>
        <v/>
      </c>
      <c r="J399" s="38" t="str">
        <f>IF(ＣＳＶ貼付用!GN385="","",ＣＳＶ貼付用!GN385)</f>
        <v/>
      </c>
      <c r="K399" s="38" t="str">
        <f>IF(ＣＳＶ貼付用!GP385="","",ＣＳＶ貼付用!GP385)</f>
        <v/>
      </c>
      <c r="L399" s="45" t="s">
        <v>30</v>
      </c>
      <c r="M399" s="55" t="str">
        <f>IF(ＣＳＶ貼付用!AT385="","",ＣＳＶ貼付用!AT385)</f>
        <v/>
      </c>
      <c r="N399" s="38" t="str">
        <f>IF(ＣＳＶ貼付用!AV385="","",ＣＳＶ貼付用!AV385)</f>
        <v/>
      </c>
      <c r="O399" s="38" t="str">
        <f>IF(ＣＳＶ貼付用!AX385="","",ＣＳＶ貼付用!AX385)</f>
        <v/>
      </c>
      <c r="P399" s="40" t="str">
        <f>IF(ＣＳＶ貼付用!FE385="","",ＣＳＶ貼付用!FE385)</f>
        <v/>
      </c>
      <c r="Q399" s="41" t="str">
        <f>IF(林齢計算用!A385="","",林齢計算用!A385)</f>
        <v/>
      </c>
      <c r="R399" s="41" t="str">
        <f t="shared" si="552"/>
        <v/>
      </c>
      <c r="S399" s="56" t="str">
        <f>IF(ＣＳＶ貼付用!EG385="","",ＣＳＶ貼付用!EG385*10)</f>
        <v/>
      </c>
      <c r="T399" s="23" t="str">
        <f>IF(O399="スギ",INDEX(データ!$C$7:$E$26,MATCH(R399,データ!$B$7:$B$26),MATCH(P399,データ!$C$6:$E$6)),IF(O399="ヒノキ",INDEX(データ!$C$32:$E$51,MATCH(R399,データ!$B$32:$B$51),MATCH(P399,データ!$C$31:$E$31)),IF(O399="マツ",INDEX(データ!#REF!,MATCH(R399,データ!#REF!),MATCH(P399,データ!#REF!)),IF(O399="ザツ",INDEX(データ!#REF!,MATCH(R399,データ!#REF!),MATCH(P399,データ!#REF!)),""))))</f>
        <v/>
      </c>
      <c r="U399" s="22" t="str">
        <f t="shared" si="643"/>
        <v/>
      </c>
      <c r="V399" s="21" t="str">
        <f t="shared" si="647"/>
        <v/>
      </c>
      <c r="W399" s="21" t="str">
        <f t="shared" si="644"/>
        <v/>
      </c>
      <c r="X399" s="23" t="str">
        <f>IF(O399="スギ",INDEX(データ!$H$7:$J$26,MATCH(R399,データ!$G$7:$G$26),MATCH(P399,データ!$H$6:$J$6)),IF(O399="ヒノキ",INDEX(データ!$H$32:$J$51,MATCH(R399,データ!$G$32:$G$51),MATCH(P399,データ!$H$31:$J$31)),IF(O399="マツ",INDEX(データ!#REF!,MATCH(R399,データ!#REF!),MATCH(P399,データ!#REF!)),IF(O399="ザツ",INDEX(データ!#REF!,MATCH(R399,データ!#REF!),MATCH(P399,データ!#REF!)),""))))</f>
        <v/>
      </c>
      <c r="Y399" s="22" t="str">
        <f t="shared" si="645"/>
        <v/>
      </c>
      <c r="Z399" s="21" t="str">
        <f t="shared" si="646"/>
        <v/>
      </c>
      <c r="AA399" s="27" t="str">
        <f t="shared" si="553"/>
        <v/>
      </c>
      <c r="AB399" s="24" t="str">
        <f t="shared" si="554"/>
        <v/>
      </c>
      <c r="AC399" s="25" t="str">
        <f t="shared" si="555"/>
        <v>0</v>
      </c>
      <c r="AD399" s="26" t="str">
        <f t="shared" si="556"/>
        <v/>
      </c>
      <c r="AE399" s="26" t="str">
        <f t="shared" si="557"/>
        <v/>
      </c>
      <c r="AF399" s="26" t="str">
        <f t="shared" si="558"/>
        <v/>
      </c>
      <c r="AG399" s="27" t="str">
        <f t="shared" si="559"/>
        <v/>
      </c>
      <c r="AH399" s="26" t="str">
        <f t="shared" si="560"/>
        <v/>
      </c>
      <c r="AI399" s="26" t="str">
        <f t="shared" si="561"/>
        <v/>
      </c>
      <c r="AJ399" s="45" t="s">
        <v>30</v>
      </c>
      <c r="AK399" s="55" t="str">
        <f>IF(ＣＳＶ貼付用!BI385="","",ＣＳＶ貼付用!BI385)</f>
        <v/>
      </c>
      <c r="AL399" s="38" t="str">
        <f>IF(ＣＳＶ貼付用!BK385="","",ＣＳＶ貼付用!BK385)</f>
        <v/>
      </c>
      <c r="AM399" s="38" t="str">
        <f>IF(ＣＳＶ貼付用!BM385="","",ＣＳＶ貼付用!BM385)</f>
        <v/>
      </c>
      <c r="AN399" s="40" t="str">
        <f t="shared" si="562"/>
        <v/>
      </c>
      <c r="AO399" s="41" t="str">
        <f>IF(林齢計算用!B385="","",林齢計算用!B385)</f>
        <v/>
      </c>
      <c r="AP399" s="41" t="str">
        <f t="shared" si="563"/>
        <v/>
      </c>
      <c r="AQ399" s="41" t="str">
        <f t="shared" si="564"/>
        <v/>
      </c>
      <c r="AR399" s="23" t="str">
        <f>IF(AM399="スギ",INDEX(データ!$C$7:$E$26,MATCH(AP399,データ!$B$7:$B$26),MATCH(AN399,データ!$C$6:$E$6)),IF(AM399="ヒノキ",INDEX(データ!$C$32:$E$51,MATCH(AP399,データ!$B$32:$B$51),MATCH(AN399,データ!$C$31:$E$31)),IF(AM399="マツ",INDEX(データ!#REF!,MATCH(AP399,データ!#REF!),MATCH(AN399,データ!#REF!)),IF(AM399="ザツ",INDEX(データ!#REF!,MATCH(AP399,データ!#REF!),MATCH(AN399,データ!#REF!)),""))))</f>
        <v/>
      </c>
      <c r="AS399" s="22" t="str">
        <f t="shared" si="547"/>
        <v/>
      </c>
      <c r="AT399" s="21" t="str">
        <f t="shared" si="565"/>
        <v/>
      </c>
      <c r="AU399" s="21" t="str">
        <f t="shared" si="566"/>
        <v/>
      </c>
      <c r="AV399" s="24" t="str">
        <f>IF(AM399="スギ",INDEX(データ!$H$7:$J$26,MATCH(AP399,データ!$G$7:$G$26),MATCH(AN399,データ!$H$6:$J$6)),IF(AM399="ヒノキ",INDEX(データ!$H$32:$J$51,MATCH(AP399,データ!$G$32:$G$51),MATCH(AN399,データ!$H$31:$J$31)),IF(AM399="マツ",INDEX(データ!#REF!,MATCH(AP399,データ!#REF!),MATCH(AN399,データ!#REF!)),IF(AM399="ザツ",INDEX(データ!#REF!,MATCH(AP399,データ!#REF!),MATCH(AN399,データ!#REF!)),""))))</f>
        <v/>
      </c>
      <c r="AW399" s="22" t="str">
        <f t="shared" si="567"/>
        <v/>
      </c>
      <c r="AX399" s="21" t="str">
        <f t="shared" si="568"/>
        <v/>
      </c>
      <c r="AY399" s="27" t="str">
        <f t="shared" si="569"/>
        <v/>
      </c>
      <c r="AZ399" s="24" t="str">
        <f t="shared" si="570"/>
        <v/>
      </c>
      <c r="BA399" s="25" t="str">
        <f t="shared" si="571"/>
        <v>0</v>
      </c>
      <c r="BB399" s="26" t="str">
        <f t="shared" si="572"/>
        <v/>
      </c>
      <c r="BC399" s="26" t="str">
        <f t="shared" si="573"/>
        <v/>
      </c>
      <c r="BD399" s="26" t="str">
        <f t="shared" si="574"/>
        <v/>
      </c>
      <c r="BE399" s="27" t="str">
        <f t="shared" si="575"/>
        <v/>
      </c>
      <c r="BF399" s="26" t="str">
        <f t="shared" si="576"/>
        <v/>
      </c>
      <c r="BG399" s="26" t="str">
        <f t="shared" si="577"/>
        <v/>
      </c>
      <c r="BH399" s="45" t="s">
        <v>30</v>
      </c>
      <c r="BI399" s="55" t="str">
        <f>IF(ＣＳＶ貼付用!BX385="","",ＣＳＶ貼付用!BX385)</f>
        <v/>
      </c>
      <c r="BJ399" s="38" t="str">
        <f>IF(ＣＳＶ貼付用!BZ385="","",ＣＳＶ貼付用!BZ385)</f>
        <v/>
      </c>
      <c r="BK399" s="38" t="str">
        <f>IF(ＣＳＶ貼付用!CB385="","",ＣＳＶ貼付用!CB385)</f>
        <v/>
      </c>
      <c r="BL399" s="40" t="str">
        <f t="shared" si="578"/>
        <v/>
      </c>
      <c r="BM399" s="41" t="str">
        <f>IF(林齢計算用!C385="","",林齢計算用!C385)</f>
        <v/>
      </c>
      <c r="BN399" s="41" t="str">
        <f t="shared" si="579"/>
        <v/>
      </c>
      <c r="BO399" s="41" t="str">
        <f t="shared" si="580"/>
        <v/>
      </c>
      <c r="BP399" s="23" t="str">
        <f>IF(BK399="スギ",INDEX(データ!$C$7:$E$26,MATCH(BN399,データ!$B$7:$B$26),MATCH(BL399,データ!$C$6:$E$6)),IF(BK399="ヒノキ",INDEX(データ!$C$32:$E$51,MATCH(BN399,データ!$B$32:$B$51),MATCH(BL399,データ!$C$31:$E$31)),IF(BK399="マツ",INDEX(データ!#REF!,MATCH(BN399,データ!#REF!),MATCH(BL399,データ!#REF!)),IF(BK399="ザツ",INDEX(データ!#REF!,MATCH(BN399,データ!#REF!),MATCH(BL399,データ!#REF!)),""))))</f>
        <v/>
      </c>
      <c r="BQ399" s="22" t="str">
        <f t="shared" si="548"/>
        <v/>
      </c>
      <c r="BR399" s="21" t="str">
        <f t="shared" si="581"/>
        <v/>
      </c>
      <c r="BS399" s="21" t="str">
        <f t="shared" si="582"/>
        <v/>
      </c>
      <c r="BT399" s="24" t="str">
        <f>IF(BK399="スギ",INDEX(データ!$H$7:$J$26,MATCH(BN399,データ!$G$7:$G$26),MATCH(BL399,データ!$H$6:$J$6)),IF(BK399="ヒノキ",INDEX(データ!$H$32:$J$51,MATCH(BN399,データ!$G$32:$G$51),MATCH(BL399,データ!$H$31:$J$31)),IF(BK399="マツ",INDEX(データ!#REF!,MATCH(BN399,データ!#REF!),MATCH(BL399,データ!#REF!)),IF(BK399="ザツ",INDEX(データ!#REF!,MATCH(BN399,データ!#REF!),MATCH(BL399,データ!#REF!)),""))))</f>
        <v/>
      </c>
      <c r="BU399" s="22" t="str">
        <f t="shared" si="583"/>
        <v/>
      </c>
      <c r="BV399" s="21" t="str">
        <f t="shared" si="584"/>
        <v/>
      </c>
      <c r="BW399" s="27" t="str">
        <f t="shared" si="585"/>
        <v/>
      </c>
      <c r="BX399" s="24" t="str">
        <f t="shared" si="586"/>
        <v/>
      </c>
      <c r="BY399" s="25" t="str">
        <f t="shared" si="587"/>
        <v>0</v>
      </c>
      <c r="BZ399" s="26" t="str">
        <f t="shared" si="588"/>
        <v/>
      </c>
      <c r="CA399" s="26" t="str">
        <f t="shared" si="589"/>
        <v/>
      </c>
      <c r="CB399" s="26" t="str">
        <f t="shared" si="590"/>
        <v/>
      </c>
      <c r="CC399" s="27" t="str">
        <f t="shared" si="591"/>
        <v/>
      </c>
      <c r="CD399" s="26" t="str">
        <f t="shared" si="592"/>
        <v/>
      </c>
      <c r="CE399" s="26" t="str">
        <f t="shared" si="593"/>
        <v/>
      </c>
      <c r="CF399" s="45" t="s">
        <v>30</v>
      </c>
      <c r="CG399" s="55" t="str">
        <f>IF(ＣＳＶ貼付用!CM385="","",ＣＳＶ貼付用!CM385)</f>
        <v/>
      </c>
      <c r="CH399" s="38" t="str">
        <f>IF(ＣＳＶ貼付用!CO385="","",ＣＳＶ貼付用!CO385)</f>
        <v/>
      </c>
      <c r="CI399" s="38" t="str">
        <f>IF(ＣＳＶ貼付用!CQ385="","",ＣＳＶ貼付用!CQ385)</f>
        <v/>
      </c>
      <c r="CJ399" s="40" t="str">
        <f t="shared" si="594"/>
        <v/>
      </c>
      <c r="CK399" s="41" t="str">
        <f>IF(林齢計算用!D385="","",林齢計算用!D385)</f>
        <v/>
      </c>
      <c r="CL399" s="41" t="str">
        <f t="shared" si="595"/>
        <v/>
      </c>
      <c r="CM399" s="41" t="str">
        <f t="shared" si="596"/>
        <v/>
      </c>
      <c r="CN399" s="23" t="str">
        <f>IF(CI399="スギ",INDEX(データ!$C$7:$E$26,MATCH(CL399,データ!$B$7:$B$26),MATCH(CJ399,データ!$C$6:$E$6)),IF(CI399="ヒノキ",INDEX(データ!$C$32:$E$51,MATCH(CL399,データ!$B$32:$B$51),MATCH(CJ399,データ!$C$31:$E$31)),IF(CI399="マツ",INDEX(データ!#REF!,MATCH(CL399,データ!#REF!),MATCH(CJ399,データ!#REF!)),IF(CI399="ザツ",INDEX(データ!#REF!,MATCH(CL399,データ!#REF!),MATCH(CJ399,データ!#REF!)),""))))</f>
        <v/>
      </c>
      <c r="CO399" s="22" t="str">
        <f t="shared" si="549"/>
        <v/>
      </c>
      <c r="CP399" s="21" t="str">
        <f t="shared" si="597"/>
        <v/>
      </c>
      <c r="CQ399" s="21" t="str">
        <f t="shared" si="598"/>
        <v/>
      </c>
      <c r="CR399" s="24" t="str">
        <f>IF(CI399="スギ",INDEX(データ!$H$7:$J$26,MATCH(CL399,データ!$G$7:$G$26),MATCH(CJ399,データ!$H$6:$J$6)),IF(CI399="ヒノキ",INDEX(データ!$H$32:$J$51,MATCH(CL399,データ!$G$32:$G$51),MATCH(CJ399,データ!$H$31:$J$31)),IF(CI399="マツ",INDEX(データ!#REF!,MATCH(CL399,データ!#REF!),MATCH(CJ399,データ!#REF!)),IF(CI399="ザツ",INDEX(データ!#REF!,MATCH(CL399,データ!#REF!),MATCH(CJ399,データ!#REF!)),""))))</f>
        <v/>
      </c>
      <c r="CS399" s="22" t="str">
        <f t="shared" si="599"/>
        <v/>
      </c>
      <c r="CT399" s="21" t="str">
        <f t="shared" si="600"/>
        <v/>
      </c>
      <c r="CU399" s="27" t="str">
        <f t="shared" si="601"/>
        <v/>
      </c>
      <c r="CV399" s="24" t="str">
        <f t="shared" si="602"/>
        <v/>
      </c>
      <c r="CW399" s="25" t="str">
        <f t="shared" si="603"/>
        <v>0</v>
      </c>
      <c r="CX399" s="26" t="str">
        <f t="shared" si="604"/>
        <v/>
      </c>
      <c r="CY399" s="26" t="str">
        <f t="shared" si="605"/>
        <v/>
      </c>
      <c r="CZ399" s="26" t="str">
        <f t="shared" si="606"/>
        <v/>
      </c>
      <c r="DA399" s="27" t="str">
        <f t="shared" si="607"/>
        <v/>
      </c>
      <c r="DB399" s="26" t="str">
        <f t="shared" si="608"/>
        <v/>
      </c>
      <c r="DC399" s="26" t="str">
        <f t="shared" si="609"/>
        <v/>
      </c>
      <c r="DD399" s="45" t="s">
        <v>30</v>
      </c>
      <c r="DE399" s="55" t="str">
        <f>IF(ＣＳＶ貼付用!DB385="","",ＣＳＶ貼付用!DB385)</f>
        <v/>
      </c>
      <c r="DF399" s="38" t="str">
        <f>IF(ＣＳＶ貼付用!DD385="","",ＣＳＶ貼付用!DD385)</f>
        <v/>
      </c>
      <c r="DG399" s="38" t="str">
        <f>IF(ＣＳＶ貼付用!DF385="","",ＣＳＶ貼付用!DF385)</f>
        <v/>
      </c>
      <c r="DH399" s="40" t="str">
        <f t="shared" si="610"/>
        <v/>
      </c>
      <c r="DI399" s="41" t="str">
        <f>IF(林齢計算用!E385="","",林齢計算用!E385)</f>
        <v/>
      </c>
      <c r="DJ399" s="41" t="str">
        <f t="shared" si="611"/>
        <v/>
      </c>
      <c r="DK399" s="41" t="str">
        <f t="shared" si="612"/>
        <v/>
      </c>
      <c r="DL399" s="23" t="str">
        <f>IF(DG399="スギ",INDEX(データ!$C$7:$E$26,MATCH(DJ399,データ!$B$7:$B$26),MATCH(DH399,データ!$C$6:$E$6)),IF(DG399="ヒノキ",INDEX(データ!$C$32:$E$51,MATCH(DJ399,データ!$B$32:$B$51),MATCH(DH399,データ!$C$31:$E$31)),IF(DG399="マツ",INDEX(データ!#REF!,MATCH(DJ399,データ!#REF!),MATCH(DH399,データ!#REF!)),IF(DG399="ザツ",INDEX(データ!#REF!,MATCH(DJ399,データ!#REF!),MATCH(DH399,データ!#REF!)),""))))</f>
        <v/>
      </c>
      <c r="DM399" s="22" t="str">
        <f t="shared" si="550"/>
        <v/>
      </c>
      <c r="DN399" s="21" t="str">
        <f t="shared" si="613"/>
        <v/>
      </c>
      <c r="DO399" s="21" t="str">
        <f t="shared" si="614"/>
        <v/>
      </c>
      <c r="DP399" s="24" t="str">
        <f>IF(DG399="スギ",INDEX(データ!$H$7:$J$26,MATCH(DJ399,データ!$G$7:$G$26),MATCH(DH399,データ!$H$6:$J$6)),IF(DG399="ヒノキ",INDEX(データ!$H$32:$J$51,MATCH(DJ399,データ!$G$32:$G$51),MATCH(DH399,データ!$H$31:$J$31)),IF(DG399="マツ",INDEX(データ!#REF!,MATCH(DJ399,データ!#REF!),MATCH(DH399,データ!#REF!)),IF(DG399="ザツ",INDEX(データ!#REF!,MATCH(DJ399,データ!#REF!),MATCH(DH399,データ!#REF!)),""))))</f>
        <v/>
      </c>
      <c r="DQ399" s="22" t="str">
        <f t="shared" si="615"/>
        <v/>
      </c>
      <c r="DR399" s="21" t="str">
        <f t="shared" si="616"/>
        <v/>
      </c>
      <c r="DS399" s="27" t="str">
        <f t="shared" si="617"/>
        <v/>
      </c>
      <c r="DT399" s="24" t="str">
        <f t="shared" si="618"/>
        <v/>
      </c>
      <c r="DU399" s="25" t="str">
        <f t="shared" si="619"/>
        <v>0</v>
      </c>
      <c r="DV399" s="26" t="str">
        <f t="shared" si="620"/>
        <v/>
      </c>
      <c r="DW399" s="26" t="str">
        <f t="shared" si="621"/>
        <v/>
      </c>
      <c r="DX399" s="26" t="str">
        <f t="shared" si="622"/>
        <v/>
      </c>
      <c r="DY399" s="27" t="str">
        <f t="shared" si="623"/>
        <v/>
      </c>
      <c r="DZ399" s="26" t="str">
        <f t="shared" si="624"/>
        <v/>
      </c>
      <c r="EA399" s="26" t="str">
        <f t="shared" si="625"/>
        <v/>
      </c>
      <c r="EB399" s="45" t="s">
        <v>30</v>
      </c>
      <c r="EC399" s="55" t="str">
        <f>IF(ＣＳＶ貼付用!DQ385="","",ＣＳＶ貼付用!DQ385)</f>
        <v/>
      </c>
      <c r="ED399" s="38" t="str">
        <f>IF(ＣＳＶ貼付用!DS385="","",ＣＳＶ貼付用!DS385)</f>
        <v/>
      </c>
      <c r="EE399" s="38" t="str">
        <f>IF(ＣＳＶ貼付用!DU385="","",ＣＳＶ貼付用!DU385)</f>
        <v/>
      </c>
      <c r="EF399" s="40" t="str">
        <f t="shared" si="626"/>
        <v/>
      </c>
      <c r="EG399" s="41" t="str">
        <f>IF(林齢計算用!F385="","",林齢計算用!F385)</f>
        <v/>
      </c>
      <c r="EH399" s="41" t="str">
        <f t="shared" si="627"/>
        <v/>
      </c>
      <c r="EI399" s="41" t="str">
        <f t="shared" si="628"/>
        <v/>
      </c>
      <c r="EJ399" s="23" t="str">
        <f>IF(EE399="スギ",INDEX(データ!$C$7:$E$26,MATCH(EH399,データ!$B$7:$B$26),MATCH(EF399,データ!$C$6:$E$6)),IF(EE399="ヒノキ",INDEX(データ!$C$32:$E$51,MATCH(EH399,データ!$B$32:$B$51),MATCH(EF399,データ!$C$31:$E$31)),IF(EE399="マツ",INDEX(データ!#REF!,MATCH(EH399,データ!#REF!),MATCH(EF399,データ!#REF!)),IF(EE399="ザツ",INDEX(データ!#REF!,MATCH(EH399,データ!#REF!),MATCH(EF399,データ!#REF!)),""))))</f>
        <v/>
      </c>
      <c r="EK399" s="22" t="str">
        <f t="shared" si="551"/>
        <v/>
      </c>
      <c r="EL399" s="21" t="str">
        <f t="shared" si="629"/>
        <v/>
      </c>
      <c r="EM399" s="21" t="str">
        <f t="shared" si="630"/>
        <v/>
      </c>
      <c r="EN399" s="24" t="str">
        <f>IF(EE399="スギ",INDEX(データ!$H$7:$J$26,MATCH(EH399,データ!$G$7:$G$26),MATCH(EF399,データ!$H$6:$J$6)),IF(EE399="ヒノキ",INDEX(データ!$H$32:$J$51,MATCH(EH399,データ!$G$32:$G$51),MATCH(EF399,データ!$H$31:$J$31)),IF(EE399="マツ",INDEX(データ!#REF!,MATCH(EH399,データ!#REF!),MATCH(EF399,データ!#REF!)),IF(EE399="ザツ",INDEX(データ!#REF!,MATCH(EH399,データ!#REF!),MATCH(EF399,データ!#REF!)),""))))</f>
        <v/>
      </c>
      <c r="EO399" s="22" t="str">
        <f t="shared" si="631"/>
        <v/>
      </c>
      <c r="EP399" s="21" t="str">
        <f t="shared" si="632"/>
        <v/>
      </c>
      <c r="EQ399" s="27" t="str">
        <f t="shared" si="633"/>
        <v/>
      </c>
      <c r="ER399" s="24" t="str">
        <f t="shared" si="634"/>
        <v/>
      </c>
      <c r="ES399" s="25" t="str">
        <f t="shared" si="635"/>
        <v>0</v>
      </c>
      <c r="ET399" s="26" t="str">
        <f t="shared" si="636"/>
        <v/>
      </c>
      <c r="EU399" s="26" t="str">
        <f t="shared" si="637"/>
        <v/>
      </c>
      <c r="EV399" s="26" t="str">
        <f t="shared" si="638"/>
        <v/>
      </c>
      <c r="EW399" s="27" t="str">
        <f t="shared" si="639"/>
        <v/>
      </c>
      <c r="EX399" s="26" t="str">
        <f t="shared" si="640"/>
        <v/>
      </c>
      <c r="EY399" s="26" t="str">
        <f t="shared" si="641"/>
        <v/>
      </c>
      <c r="EZ399" s="26">
        <f t="shared" si="642"/>
        <v>0</v>
      </c>
      <c r="FA399" s="43"/>
    </row>
    <row r="400" spans="1:157" ht="15.95" customHeight="1" x14ac:dyDescent="0.15">
      <c r="A400" s="21"/>
      <c r="B400" s="36" t="str">
        <f>IF(ＣＳＶ貼付用!G386="","",ＣＳＶ貼付用!G386)</f>
        <v/>
      </c>
      <c r="C400" s="36" t="str">
        <f>IF(ＣＳＶ貼付用!I386="","",ＣＳＶ貼付用!I386)</f>
        <v/>
      </c>
      <c r="D400" s="36" t="str">
        <f>IF(ＣＳＶ貼付用!J386="","",ＣＳＶ貼付用!J386)</f>
        <v/>
      </c>
      <c r="E400" s="36" t="str">
        <f>IF(ＣＳＶ貼付用!F386="","",ＣＳＶ貼付用!F386)</f>
        <v/>
      </c>
      <c r="F400" s="38" t="str">
        <f>IF(ＣＳＶ貼付用!T386="","",ＣＳＶ貼付用!T386)</f>
        <v/>
      </c>
      <c r="G400" s="38"/>
      <c r="H400" s="38" t="str">
        <f>IF(ＣＳＶ貼付用!GJ386="","",ＣＳＶ貼付用!GJ386)</f>
        <v/>
      </c>
      <c r="I400" s="38" t="str">
        <f>IF(ＣＳＶ貼付用!GL386="","",ＣＳＶ貼付用!GL386)</f>
        <v/>
      </c>
      <c r="J400" s="38" t="str">
        <f>IF(ＣＳＶ貼付用!GN386="","",ＣＳＶ貼付用!GN386)</f>
        <v/>
      </c>
      <c r="K400" s="38" t="str">
        <f>IF(ＣＳＶ貼付用!GP386="","",ＣＳＶ貼付用!GP386)</f>
        <v/>
      </c>
      <c r="L400" s="45" t="s">
        <v>30</v>
      </c>
      <c r="M400" s="55" t="str">
        <f>IF(ＣＳＶ貼付用!AT386="","",ＣＳＶ貼付用!AT386)</f>
        <v/>
      </c>
      <c r="N400" s="38" t="str">
        <f>IF(ＣＳＶ貼付用!AV386="","",ＣＳＶ貼付用!AV386)</f>
        <v/>
      </c>
      <c r="O400" s="38" t="str">
        <f>IF(ＣＳＶ貼付用!AX386="","",ＣＳＶ貼付用!AX386)</f>
        <v/>
      </c>
      <c r="P400" s="40" t="str">
        <f>IF(ＣＳＶ貼付用!FE386="","",ＣＳＶ貼付用!FE386)</f>
        <v/>
      </c>
      <c r="Q400" s="41" t="str">
        <f>IF(林齢計算用!A386="","",林齢計算用!A386)</f>
        <v/>
      </c>
      <c r="R400" s="41" t="str">
        <f t="shared" si="552"/>
        <v/>
      </c>
      <c r="S400" s="56" t="str">
        <f>IF(ＣＳＶ貼付用!EG386="","",ＣＳＶ貼付用!EG386*10)</f>
        <v/>
      </c>
      <c r="T400" s="23" t="str">
        <f>IF(O400="スギ",INDEX(データ!$C$7:$E$26,MATCH(R400,データ!$B$7:$B$26),MATCH(P400,データ!$C$6:$E$6)),IF(O400="ヒノキ",INDEX(データ!$C$32:$E$51,MATCH(R400,データ!$B$32:$B$51),MATCH(P400,データ!$C$31:$E$31)),IF(O400="マツ",INDEX(データ!#REF!,MATCH(R400,データ!#REF!),MATCH(P400,データ!#REF!)),IF(O400="ザツ",INDEX(データ!#REF!,MATCH(R400,データ!#REF!),MATCH(P400,データ!#REF!)),""))))</f>
        <v/>
      </c>
      <c r="U400" s="22" t="str">
        <f t="shared" si="643"/>
        <v/>
      </c>
      <c r="V400" s="21" t="str">
        <f t="shared" si="647"/>
        <v/>
      </c>
      <c r="W400" s="21" t="str">
        <f t="shared" si="644"/>
        <v/>
      </c>
      <c r="X400" s="23" t="str">
        <f>IF(O400="スギ",INDEX(データ!$H$7:$J$26,MATCH(R400,データ!$G$7:$G$26),MATCH(P400,データ!$H$6:$J$6)),IF(O400="ヒノキ",INDEX(データ!$H$32:$J$51,MATCH(R400,データ!$G$32:$G$51),MATCH(P400,データ!$H$31:$J$31)),IF(O400="マツ",INDEX(データ!#REF!,MATCH(R400,データ!#REF!),MATCH(P400,データ!#REF!)),IF(O400="ザツ",INDEX(データ!#REF!,MATCH(R400,データ!#REF!),MATCH(P400,データ!#REF!)),""))))</f>
        <v/>
      </c>
      <c r="Y400" s="22" t="str">
        <f t="shared" si="645"/>
        <v/>
      </c>
      <c r="Z400" s="21" t="str">
        <f t="shared" si="646"/>
        <v/>
      </c>
      <c r="AA400" s="27" t="str">
        <f t="shared" si="553"/>
        <v/>
      </c>
      <c r="AB400" s="24" t="str">
        <f t="shared" si="554"/>
        <v/>
      </c>
      <c r="AC400" s="25" t="str">
        <f t="shared" si="555"/>
        <v>0</v>
      </c>
      <c r="AD400" s="26" t="str">
        <f t="shared" si="556"/>
        <v/>
      </c>
      <c r="AE400" s="26" t="str">
        <f t="shared" si="557"/>
        <v/>
      </c>
      <c r="AF400" s="26" t="str">
        <f t="shared" si="558"/>
        <v/>
      </c>
      <c r="AG400" s="27" t="str">
        <f t="shared" si="559"/>
        <v/>
      </c>
      <c r="AH400" s="26" t="str">
        <f t="shared" si="560"/>
        <v/>
      </c>
      <c r="AI400" s="26" t="str">
        <f t="shared" si="561"/>
        <v/>
      </c>
      <c r="AJ400" s="45" t="s">
        <v>30</v>
      </c>
      <c r="AK400" s="55" t="str">
        <f>IF(ＣＳＶ貼付用!BI386="","",ＣＳＶ貼付用!BI386)</f>
        <v/>
      </c>
      <c r="AL400" s="38" t="str">
        <f>IF(ＣＳＶ貼付用!BK386="","",ＣＳＶ貼付用!BK386)</f>
        <v/>
      </c>
      <c r="AM400" s="38" t="str">
        <f>IF(ＣＳＶ貼付用!BM386="","",ＣＳＶ貼付用!BM386)</f>
        <v/>
      </c>
      <c r="AN400" s="40" t="str">
        <f t="shared" si="562"/>
        <v/>
      </c>
      <c r="AO400" s="41" t="str">
        <f>IF(林齢計算用!B386="","",林齢計算用!B386)</f>
        <v/>
      </c>
      <c r="AP400" s="41" t="str">
        <f t="shared" si="563"/>
        <v/>
      </c>
      <c r="AQ400" s="41" t="str">
        <f t="shared" si="564"/>
        <v/>
      </c>
      <c r="AR400" s="23" t="str">
        <f>IF(AM400="スギ",INDEX(データ!$C$7:$E$26,MATCH(AP400,データ!$B$7:$B$26),MATCH(AN400,データ!$C$6:$E$6)),IF(AM400="ヒノキ",INDEX(データ!$C$32:$E$51,MATCH(AP400,データ!$B$32:$B$51),MATCH(AN400,データ!$C$31:$E$31)),IF(AM400="マツ",INDEX(データ!#REF!,MATCH(AP400,データ!#REF!),MATCH(AN400,データ!#REF!)),IF(AM400="ザツ",INDEX(データ!#REF!,MATCH(AP400,データ!#REF!),MATCH(AN400,データ!#REF!)),""))))</f>
        <v/>
      </c>
      <c r="AS400" s="22" t="str">
        <f t="shared" ref="AS400:AS463" si="648">IF(AR400="","",ROUND(AK400*AQ400*AR400/10,0))</f>
        <v/>
      </c>
      <c r="AT400" s="21" t="str">
        <f t="shared" si="565"/>
        <v/>
      </c>
      <c r="AU400" s="21" t="str">
        <f t="shared" si="566"/>
        <v/>
      </c>
      <c r="AV400" s="24" t="str">
        <f>IF(AM400="スギ",INDEX(データ!$H$7:$J$26,MATCH(AP400,データ!$G$7:$G$26),MATCH(AN400,データ!$H$6:$J$6)),IF(AM400="ヒノキ",INDEX(データ!$H$32:$J$51,MATCH(AP400,データ!$G$32:$G$51),MATCH(AN400,データ!$H$31:$J$31)),IF(AM400="マツ",INDEX(データ!#REF!,MATCH(AP400,データ!#REF!),MATCH(AN400,データ!#REF!)),IF(AM400="ザツ",INDEX(データ!#REF!,MATCH(AP400,データ!#REF!),MATCH(AN400,データ!#REF!)),""))))</f>
        <v/>
      </c>
      <c r="AW400" s="22" t="str">
        <f t="shared" si="567"/>
        <v/>
      </c>
      <c r="AX400" s="21" t="str">
        <f t="shared" si="568"/>
        <v/>
      </c>
      <c r="AY400" s="27" t="str">
        <f t="shared" si="569"/>
        <v/>
      </c>
      <c r="AZ400" s="24" t="str">
        <f t="shared" si="570"/>
        <v/>
      </c>
      <c r="BA400" s="25" t="str">
        <f t="shared" si="571"/>
        <v>0</v>
      </c>
      <c r="BB400" s="26" t="str">
        <f t="shared" si="572"/>
        <v/>
      </c>
      <c r="BC400" s="26" t="str">
        <f t="shared" si="573"/>
        <v/>
      </c>
      <c r="BD400" s="26" t="str">
        <f t="shared" si="574"/>
        <v/>
      </c>
      <c r="BE400" s="27" t="str">
        <f t="shared" si="575"/>
        <v/>
      </c>
      <c r="BF400" s="26" t="str">
        <f t="shared" si="576"/>
        <v/>
      </c>
      <c r="BG400" s="26" t="str">
        <f t="shared" si="577"/>
        <v/>
      </c>
      <c r="BH400" s="45" t="s">
        <v>30</v>
      </c>
      <c r="BI400" s="55" t="str">
        <f>IF(ＣＳＶ貼付用!BX386="","",ＣＳＶ貼付用!BX386)</f>
        <v/>
      </c>
      <c r="BJ400" s="38" t="str">
        <f>IF(ＣＳＶ貼付用!BZ386="","",ＣＳＶ貼付用!BZ386)</f>
        <v/>
      </c>
      <c r="BK400" s="38" t="str">
        <f>IF(ＣＳＶ貼付用!CB386="","",ＣＳＶ貼付用!CB386)</f>
        <v/>
      </c>
      <c r="BL400" s="40" t="str">
        <f t="shared" si="578"/>
        <v/>
      </c>
      <c r="BM400" s="41" t="str">
        <f>IF(林齢計算用!C386="","",林齢計算用!C386)</f>
        <v/>
      </c>
      <c r="BN400" s="41" t="str">
        <f t="shared" si="579"/>
        <v/>
      </c>
      <c r="BO400" s="41" t="str">
        <f t="shared" si="580"/>
        <v/>
      </c>
      <c r="BP400" s="23" t="str">
        <f>IF(BK400="スギ",INDEX(データ!$C$7:$E$26,MATCH(BN400,データ!$B$7:$B$26),MATCH(BL400,データ!$C$6:$E$6)),IF(BK400="ヒノキ",INDEX(データ!$C$32:$E$51,MATCH(BN400,データ!$B$32:$B$51),MATCH(BL400,データ!$C$31:$E$31)),IF(BK400="マツ",INDEX(データ!#REF!,MATCH(BN400,データ!#REF!),MATCH(BL400,データ!#REF!)),IF(BK400="ザツ",INDEX(データ!#REF!,MATCH(BN400,データ!#REF!),MATCH(BL400,データ!#REF!)),""))))</f>
        <v/>
      </c>
      <c r="BQ400" s="22" t="str">
        <f t="shared" ref="BQ400:BQ463" si="649">IF(BP400="","",ROUND(BI400*BO400*BP400/10,0))</f>
        <v/>
      </c>
      <c r="BR400" s="21" t="str">
        <f t="shared" si="581"/>
        <v/>
      </c>
      <c r="BS400" s="21" t="str">
        <f t="shared" si="582"/>
        <v/>
      </c>
      <c r="BT400" s="24" t="str">
        <f>IF(BK400="スギ",INDEX(データ!$H$7:$J$26,MATCH(BN400,データ!$G$7:$G$26),MATCH(BL400,データ!$H$6:$J$6)),IF(BK400="ヒノキ",INDEX(データ!$H$32:$J$51,MATCH(BN400,データ!$G$32:$G$51),MATCH(BL400,データ!$H$31:$J$31)),IF(BK400="マツ",INDEX(データ!#REF!,MATCH(BN400,データ!#REF!),MATCH(BL400,データ!#REF!)),IF(BK400="ザツ",INDEX(データ!#REF!,MATCH(BN400,データ!#REF!),MATCH(BL400,データ!#REF!)),""))))</f>
        <v/>
      </c>
      <c r="BU400" s="22" t="str">
        <f t="shared" si="583"/>
        <v/>
      </c>
      <c r="BV400" s="21" t="str">
        <f t="shared" si="584"/>
        <v/>
      </c>
      <c r="BW400" s="27" t="str">
        <f t="shared" si="585"/>
        <v/>
      </c>
      <c r="BX400" s="24" t="str">
        <f t="shared" si="586"/>
        <v/>
      </c>
      <c r="BY400" s="25" t="str">
        <f t="shared" si="587"/>
        <v>0</v>
      </c>
      <c r="BZ400" s="26" t="str">
        <f t="shared" si="588"/>
        <v/>
      </c>
      <c r="CA400" s="26" t="str">
        <f t="shared" si="589"/>
        <v/>
      </c>
      <c r="CB400" s="26" t="str">
        <f t="shared" si="590"/>
        <v/>
      </c>
      <c r="CC400" s="27" t="str">
        <f t="shared" si="591"/>
        <v/>
      </c>
      <c r="CD400" s="26" t="str">
        <f t="shared" si="592"/>
        <v/>
      </c>
      <c r="CE400" s="26" t="str">
        <f t="shared" si="593"/>
        <v/>
      </c>
      <c r="CF400" s="45" t="s">
        <v>30</v>
      </c>
      <c r="CG400" s="55" t="str">
        <f>IF(ＣＳＶ貼付用!CM386="","",ＣＳＶ貼付用!CM386)</f>
        <v/>
      </c>
      <c r="CH400" s="38" t="str">
        <f>IF(ＣＳＶ貼付用!CO386="","",ＣＳＶ貼付用!CO386)</f>
        <v/>
      </c>
      <c r="CI400" s="38" t="str">
        <f>IF(ＣＳＶ貼付用!CQ386="","",ＣＳＶ貼付用!CQ386)</f>
        <v/>
      </c>
      <c r="CJ400" s="40" t="str">
        <f t="shared" si="594"/>
        <v/>
      </c>
      <c r="CK400" s="41" t="str">
        <f>IF(林齢計算用!D386="","",林齢計算用!D386)</f>
        <v/>
      </c>
      <c r="CL400" s="41" t="str">
        <f t="shared" si="595"/>
        <v/>
      </c>
      <c r="CM400" s="41" t="str">
        <f t="shared" si="596"/>
        <v/>
      </c>
      <c r="CN400" s="23" t="str">
        <f>IF(CI400="スギ",INDEX(データ!$C$7:$E$26,MATCH(CL400,データ!$B$7:$B$26),MATCH(CJ400,データ!$C$6:$E$6)),IF(CI400="ヒノキ",INDEX(データ!$C$32:$E$51,MATCH(CL400,データ!$B$32:$B$51),MATCH(CJ400,データ!$C$31:$E$31)),IF(CI400="マツ",INDEX(データ!#REF!,MATCH(CL400,データ!#REF!),MATCH(CJ400,データ!#REF!)),IF(CI400="ザツ",INDEX(データ!#REF!,MATCH(CL400,データ!#REF!),MATCH(CJ400,データ!#REF!)),""))))</f>
        <v/>
      </c>
      <c r="CO400" s="22" t="str">
        <f t="shared" ref="CO400:CO463" si="650">IF(CN400="","",ROUND(CG400*CM400*CN400/10,0))</f>
        <v/>
      </c>
      <c r="CP400" s="21" t="str">
        <f t="shared" si="597"/>
        <v/>
      </c>
      <c r="CQ400" s="21" t="str">
        <f t="shared" si="598"/>
        <v/>
      </c>
      <c r="CR400" s="24" t="str">
        <f>IF(CI400="スギ",INDEX(データ!$H$7:$J$26,MATCH(CL400,データ!$G$7:$G$26),MATCH(CJ400,データ!$H$6:$J$6)),IF(CI400="ヒノキ",INDEX(データ!$H$32:$J$51,MATCH(CL400,データ!$G$32:$G$51),MATCH(CJ400,データ!$H$31:$J$31)),IF(CI400="マツ",INDEX(データ!#REF!,MATCH(CL400,データ!#REF!),MATCH(CJ400,データ!#REF!)),IF(CI400="ザツ",INDEX(データ!#REF!,MATCH(CL400,データ!#REF!),MATCH(CJ400,データ!#REF!)),""))))</f>
        <v/>
      </c>
      <c r="CS400" s="22" t="str">
        <f t="shared" si="599"/>
        <v/>
      </c>
      <c r="CT400" s="21" t="str">
        <f t="shared" si="600"/>
        <v/>
      </c>
      <c r="CU400" s="27" t="str">
        <f t="shared" si="601"/>
        <v/>
      </c>
      <c r="CV400" s="24" t="str">
        <f t="shared" si="602"/>
        <v/>
      </c>
      <c r="CW400" s="25" t="str">
        <f t="shared" si="603"/>
        <v>0</v>
      </c>
      <c r="CX400" s="26" t="str">
        <f t="shared" si="604"/>
        <v/>
      </c>
      <c r="CY400" s="26" t="str">
        <f t="shared" si="605"/>
        <v/>
      </c>
      <c r="CZ400" s="26" t="str">
        <f t="shared" si="606"/>
        <v/>
      </c>
      <c r="DA400" s="27" t="str">
        <f t="shared" si="607"/>
        <v/>
      </c>
      <c r="DB400" s="26" t="str">
        <f t="shared" si="608"/>
        <v/>
      </c>
      <c r="DC400" s="26" t="str">
        <f t="shared" si="609"/>
        <v/>
      </c>
      <c r="DD400" s="45" t="s">
        <v>30</v>
      </c>
      <c r="DE400" s="55" t="str">
        <f>IF(ＣＳＶ貼付用!DB386="","",ＣＳＶ貼付用!DB386)</f>
        <v/>
      </c>
      <c r="DF400" s="38" t="str">
        <f>IF(ＣＳＶ貼付用!DD386="","",ＣＳＶ貼付用!DD386)</f>
        <v/>
      </c>
      <c r="DG400" s="38" t="str">
        <f>IF(ＣＳＶ貼付用!DF386="","",ＣＳＶ貼付用!DF386)</f>
        <v/>
      </c>
      <c r="DH400" s="40" t="str">
        <f t="shared" si="610"/>
        <v/>
      </c>
      <c r="DI400" s="41" t="str">
        <f>IF(林齢計算用!E386="","",林齢計算用!E386)</f>
        <v/>
      </c>
      <c r="DJ400" s="41" t="str">
        <f t="shared" si="611"/>
        <v/>
      </c>
      <c r="DK400" s="41" t="str">
        <f t="shared" si="612"/>
        <v/>
      </c>
      <c r="DL400" s="23" t="str">
        <f>IF(DG400="スギ",INDEX(データ!$C$7:$E$26,MATCH(DJ400,データ!$B$7:$B$26),MATCH(DH400,データ!$C$6:$E$6)),IF(DG400="ヒノキ",INDEX(データ!$C$32:$E$51,MATCH(DJ400,データ!$B$32:$B$51),MATCH(DH400,データ!$C$31:$E$31)),IF(DG400="マツ",INDEX(データ!#REF!,MATCH(DJ400,データ!#REF!),MATCH(DH400,データ!#REF!)),IF(DG400="ザツ",INDEX(データ!#REF!,MATCH(DJ400,データ!#REF!),MATCH(DH400,データ!#REF!)),""))))</f>
        <v/>
      </c>
      <c r="DM400" s="22" t="str">
        <f t="shared" ref="DM400:DM463" si="651">IF(DL400="","",ROUND(DE400*DK400*DL400/10,0))</f>
        <v/>
      </c>
      <c r="DN400" s="21" t="str">
        <f t="shared" si="613"/>
        <v/>
      </c>
      <c r="DO400" s="21" t="str">
        <f t="shared" si="614"/>
        <v/>
      </c>
      <c r="DP400" s="24" t="str">
        <f>IF(DG400="スギ",INDEX(データ!$H$7:$J$26,MATCH(DJ400,データ!$G$7:$G$26),MATCH(DH400,データ!$H$6:$J$6)),IF(DG400="ヒノキ",INDEX(データ!$H$32:$J$51,MATCH(DJ400,データ!$G$32:$G$51),MATCH(DH400,データ!$H$31:$J$31)),IF(DG400="マツ",INDEX(データ!#REF!,MATCH(DJ400,データ!#REF!),MATCH(DH400,データ!#REF!)),IF(DG400="ザツ",INDEX(データ!#REF!,MATCH(DJ400,データ!#REF!),MATCH(DH400,データ!#REF!)),""))))</f>
        <v/>
      </c>
      <c r="DQ400" s="22" t="str">
        <f t="shared" si="615"/>
        <v/>
      </c>
      <c r="DR400" s="21" t="str">
        <f t="shared" si="616"/>
        <v/>
      </c>
      <c r="DS400" s="27" t="str">
        <f t="shared" si="617"/>
        <v/>
      </c>
      <c r="DT400" s="24" t="str">
        <f t="shared" si="618"/>
        <v/>
      </c>
      <c r="DU400" s="25" t="str">
        <f t="shared" si="619"/>
        <v>0</v>
      </c>
      <c r="DV400" s="26" t="str">
        <f t="shared" si="620"/>
        <v/>
      </c>
      <c r="DW400" s="26" t="str">
        <f t="shared" si="621"/>
        <v/>
      </c>
      <c r="DX400" s="26" t="str">
        <f t="shared" si="622"/>
        <v/>
      </c>
      <c r="DY400" s="27" t="str">
        <f t="shared" si="623"/>
        <v/>
      </c>
      <c r="DZ400" s="26" t="str">
        <f t="shared" si="624"/>
        <v/>
      </c>
      <c r="EA400" s="26" t="str">
        <f t="shared" si="625"/>
        <v/>
      </c>
      <c r="EB400" s="45" t="s">
        <v>30</v>
      </c>
      <c r="EC400" s="55" t="str">
        <f>IF(ＣＳＶ貼付用!DQ386="","",ＣＳＶ貼付用!DQ386)</f>
        <v/>
      </c>
      <c r="ED400" s="38" t="str">
        <f>IF(ＣＳＶ貼付用!DS386="","",ＣＳＶ貼付用!DS386)</f>
        <v/>
      </c>
      <c r="EE400" s="38" t="str">
        <f>IF(ＣＳＶ貼付用!DU386="","",ＣＳＶ貼付用!DU386)</f>
        <v/>
      </c>
      <c r="EF400" s="40" t="str">
        <f t="shared" si="626"/>
        <v/>
      </c>
      <c r="EG400" s="41" t="str">
        <f>IF(林齢計算用!F386="","",林齢計算用!F386)</f>
        <v/>
      </c>
      <c r="EH400" s="41" t="str">
        <f t="shared" si="627"/>
        <v/>
      </c>
      <c r="EI400" s="41" t="str">
        <f t="shared" si="628"/>
        <v/>
      </c>
      <c r="EJ400" s="23" t="str">
        <f>IF(EE400="スギ",INDEX(データ!$C$7:$E$26,MATCH(EH400,データ!$B$7:$B$26),MATCH(EF400,データ!$C$6:$E$6)),IF(EE400="ヒノキ",INDEX(データ!$C$32:$E$51,MATCH(EH400,データ!$B$32:$B$51),MATCH(EF400,データ!$C$31:$E$31)),IF(EE400="マツ",INDEX(データ!#REF!,MATCH(EH400,データ!#REF!),MATCH(EF400,データ!#REF!)),IF(EE400="ザツ",INDEX(データ!#REF!,MATCH(EH400,データ!#REF!),MATCH(EF400,データ!#REF!)),""))))</f>
        <v/>
      </c>
      <c r="EK400" s="22" t="str">
        <f t="shared" ref="EK400:EK463" si="652">IF(EJ400="","",ROUND(EC400*EI400*EJ400/10,0))</f>
        <v/>
      </c>
      <c r="EL400" s="21" t="str">
        <f t="shared" si="629"/>
        <v/>
      </c>
      <c r="EM400" s="21" t="str">
        <f t="shared" si="630"/>
        <v/>
      </c>
      <c r="EN400" s="24" t="str">
        <f>IF(EE400="スギ",INDEX(データ!$H$7:$J$26,MATCH(EH400,データ!$G$7:$G$26),MATCH(EF400,データ!$H$6:$J$6)),IF(EE400="ヒノキ",INDEX(データ!$H$32:$J$51,MATCH(EH400,データ!$G$32:$G$51),MATCH(EF400,データ!$H$31:$J$31)),IF(EE400="マツ",INDEX(データ!#REF!,MATCH(EH400,データ!#REF!),MATCH(EF400,データ!#REF!)),IF(EE400="ザツ",INDEX(データ!#REF!,MATCH(EH400,データ!#REF!),MATCH(EF400,データ!#REF!)),""))))</f>
        <v/>
      </c>
      <c r="EO400" s="22" t="str">
        <f t="shared" si="631"/>
        <v/>
      </c>
      <c r="EP400" s="21" t="str">
        <f t="shared" si="632"/>
        <v/>
      </c>
      <c r="EQ400" s="27" t="str">
        <f t="shared" si="633"/>
        <v/>
      </c>
      <c r="ER400" s="24" t="str">
        <f t="shared" si="634"/>
        <v/>
      </c>
      <c r="ES400" s="25" t="str">
        <f t="shared" si="635"/>
        <v>0</v>
      </c>
      <c r="ET400" s="26" t="str">
        <f t="shared" si="636"/>
        <v/>
      </c>
      <c r="EU400" s="26" t="str">
        <f t="shared" si="637"/>
        <v/>
      </c>
      <c r="EV400" s="26" t="str">
        <f t="shared" si="638"/>
        <v/>
      </c>
      <c r="EW400" s="27" t="str">
        <f t="shared" si="639"/>
        <v/>
      </c>
      <c r="EX400" s="26" t="str">
        <f t="shared" si="640"/>
        <v/>
      </c>
      <c r="EY400" s="26" t="str">
        <f t="shared" si="641"/>
        <v/>
      </c>
      <c r="EZ400" s="26">
        <f t="shared" si="642"/>
        <v>0</v>
      </c>
      <c r="FA400" s="43"/>
    </row>
    <row r="401" spans="1:157" ht="15.95" customHeight="1" x14ac:dyDescent="0.15">
      <c r="A401" s="21"/>
      <c r="B401" s="36" t="str">
        <f>IF(ＣＳＶ貼付用!G387="","",ＣＳＶ貼付用!G387)</f>
        <v/>
      </c>
      <c r="C401" s="36" t="str">
        <f>IF(ＣＳＶ貼付用!I387="","",ＣＳＶ貼付用!I387)</f>
        <v/>
      </c>
      <c r="D401" s="36" t="str">
        <f>IF(ＣＳＶ貼付用!J387="","",ＣＳＶ貼付用!J387)</f>
        <v/>
      </c>
      <c r="E401" s="36" t="str">
        <f>IF(ＣＳＶ貼付用!F387="","",ＣＳＶ貼付用!F387)</f>
        <v/>
      </c>
      <c r="F401" s="38" t="str">
        <f>IF(ＣＳＶ貼付用!T387="","",ＣＳＶ貼付用!T387)</f>
        <v/>
      </c>
      <c r="G401" s="38"/>
      <c r="H401" s="38" t="str">
        <f>IF(ＣＳＶ貼付用!GJ387="","",ＣＳＶ貼付用!GJ387)</f>
        <v/>
      </c>
      <c r="I401" s="38" t="str">
        <f>IF(ＣＳＶ貼付用!GL387="","",ＣＳＶ貼付用!GL387)</f>
        <v/>
      </c>
      <c r="J401" s="38" t="str">
        <f>IF(ＣＳＶ貼付用!GN387="","",ＣＳＶ貼付用!GN387)</f>
        <v/>
      </c>
      <c r="K401" s="38" t="str">
        <f>IF(ＣＳＶ貼付用!GP387="","",ＣＳＶ貼付用!GP387)</f>
        <v/>
      </c>
      <c r="L401" s="45" t="s">
        <v>30</v>
      </c>
      <c r="M401" s="55" t="str">
        <f>IF(ＣＳＶ貼付用!AT387="","",ＣＳＶ貼付用!AT387)</f>
        <v/>
      </c>
      <c r="N401" s="38" t="str">
        <f>IF(ＣＳＶ貼付用!AV387="","",ＣＳＶ貼付用!AV387)</f>
        <v/>
      </c>
      <c r="O401" s="38" t="str">
        <f>IF(ＣＳＶ貼付用!AX387="","",ＣＳＶ貼付用!AX387)</f>
        <v/>
      </c>
      <c r="P401" s="40" t="str">
        <f>IF(ＣＳＶ貼付用!FE387="","",ＣＳＶ貼付用!FE387)</f>
        <v/>
      </c>
      <c r="Q401" s="41" t="str">
        <f>IF(林齢計算用!A387="","",林齢計算用!A387)</f>
        <v/>
      </c>
      <c r="R401" s="41" t="str">
        <f t="shared" ref="R401:R464" si="653">IF(Q401="","",ROUNDUP(Q401/5,0))</f>
        <v/>
      </c>
      <c r="S401" s="56" t="str">
        <f>IF(ＣＳＶ貼付用!EG387="","",ＣＳＶ貼付用!EG387*10)</f>
        <v/>
      </c>
      <c r="T401" s="23" t="str">
        <f>IF(O401="スギ",INDEX(データ!$C$7:$E$26,MATCH(R401,データ!$B$7:$B$26),MATCH(P401,データ!$C$6:$E$6)),IF(O401="ヒノキ",INDEX(データ!$C$32:$E$51,MATCH(R401,データ!$B$32:$B$51),MATCH(P401,データ!$C$31:$E$31)),IF(O401="マツ",INDEX(データ!#REF!,MATCH(R401,データ!#REF!),MATCH(P401,データ!#REF!)),IF(O401="ザツ",INDEX(データ!#REF!,MATCH(R401,データ!#REF!),MATCH(P401,データ!#REF!)),""))))</f>
        <v/>
      </c>
      <c r="U401" s="22" t="str">
        <f t="shared" si="643"/>
        <v/>
      </c>
      <c r="V401" s="21" t="str">
        <f t="shared" si="647"/>
        <v/>
      </c>
      <c r="W401" s="21" t="str">
        <f t="shared" si="644"/>
        <v/>
      </c>
      <c r="X401" s="23" t="str">
        <f>IF(O401="スギ",INDEX(データ!$H$7:$J$26,MATCH(R401,データ!$G$7:$G$26),MATCH(P401,データ!$H$6:$J$6)),IF(O401="ヒノキ",INDEX(データ!$H$32:$J$51,MATCH(R401,データ!$G$32:$G$51),MATCH(P401,データ!$H$31:$J$31)),IF(O401="マツ",INDEX(データ!#REF!,MATCH(R401,データ!#REF!),MATCH(P401,データ!#REF!)),IF(O401="ザツ",INDEX(データ!#REF!,MATCH(R401,データ!#REF!),MATCH(P401,データ!#REF!)),""))))</f>
        <v/>
      </c>
      <c r="Y401" s="22" t="str">
        <f t="shared" si="645"/>
        <v/>
      </c>
      <c r="Z401" s="21" t="str">
        <f t="shared" si="646"/>
        <v/>
      </c>
      <c r="AA401" s="27" t="str">
        <f t="shared" ref="AA401:AA464" si="654">IF(OR($K401="T",L401="外"),"",M401)</f>
        <v/>
      </c>
      <c r="AB401" s="24" t="str">
        <f t="shared" ref="AB401:AB464" si="655">IF(OR($K401="T"),"0",IF((L401="外"),"",Z401))</f>
        <v/>
      </c>
      <c r="AC401" s="25" t="str">
        <f t="shared" ref="AC401:AC464" si="656">IF(OR($H401="M",$I401="M",$J401="M"),0.2,"0")</f>
        <v>0</v>
      </c>
      <c r="AD401" s="26" t="str">
        <f t="shared" ref="AD401:AD464" si="657">IF(AB401="","",ROUND(AB401*(AC401+1),0))</f>
        <v/>
      </c>
      <c r="AE401" s="26" t="str">
        <f t="shared" ref="AE401:AE464" si="658">IF(OR($K401="T",),"",IF((L401="外"),"",U401))</f>
        <v/>
      </c>
      <c r="AF401" s="26" t="str">
        <f t="shared" ref="AF401:AF464" si="659">IF(V401="","",IF(OR($K401="T"),"",IF((L401="外"),"",((ROUND(M401*W401/2,0))))))</f>
        <v/>
      </c>
      <c r="AG401" s="27" t="str">
        <f t="shared" ref="AG401:AG464" si="660">IF(OR($K401="T",L401="外"),"",M401)</f>
        <v/>
      </c>
      <c r="AH401" s="26" t="str">
        <f t="shared" ref="AH401:AH464" si="661">IF(AG401&gt;0,V401,0)</f>
        <v/>
      </c>
      <c r="AI401" s="26" t="str">
        <f t="shared" ref="AI401:AI464" si="662">IF(AF401="","",ROUND(AD401+(AE401-AF401)/AH401,0))</f>
        <v/>
      </c>
      <c r="AJ401" s="45" t="s">
        <v>30</v>
      </c>
      <c r="AK401" s="55" t="str">
        <f>IF(ＣＳＶ貼付用!BI387="","",ＣＳＶ貼付用!BI387)</f>
        <v/>
      </c>
      <c r="AL401" s="38" t="str">
        <f>IF(ＣＳＶ貼付用!BK387="","",ＣＳＶ貼付用!BK387)</f>
        <v/>
      </c>
      <c r="AM401" s="38" t="str">
        <f>IF(ＣＳＶ貼付用!BM387="","",ＣＳＶ貼付用!BM387)</f>
        <v/>
      </c>
      <c r="AN401" s="40" t="str">
        <f t="shared" ref="AN401:AN464" si="663">IF(AM401="","",$P401)</f>
        <v/>
      </c>
      <c r="AO401" s="41" t="str">
        <f>IF(林齢計算用!B387="","",林齢計算用!B387)</f>
        <v/>
      </c>
      <c r="AP401" s="41" t="str">
        <f t="shared" ref="AP401:AP464" si="664">IF(AO401="","",ROUNDUP(AO401/5,0))</f>
        <v/>
      </c>
      <c r="AQ401" s="41" t="str">
        <f t="shared" ref="AQ401:AQ464" si="665">IF(AM401="","",$S401)</f>
        <v/>
      </c>
      <c r="AR401" s="23" t="str">
        <f>IF(AM401="スギ",INDEX(データ!$C$7:$E$26,MATCH(AP401,データ!$B$7:$B$26),MATCH(AN401,データ!$C$6:$E$6)),IF(AM401="ヒノキ",INDEX(データ!$C$32:$E$51,MATCH(AP401,データ!$B$32:$B$51),MATCH(AN401,データ!$C$31:$E$31)),IF(AM401="マツ",INDEX(データ!#REF!,MATCH(AP401,データ!#REF!),MATCH(AN401,データ!#REF!)),IF(AM401="ザツ",INDEX(データ!#REF!,MATCH(AP401,データ!#REF!),MATCH(AN401,データ!#REF!)),""))))</f>
        <v/>
      </c>
      <c r="AS401" s="22" t="str">
        <f t="shared" si="648"/>
        <v/>
      </c>
      <c r="AT401" s="21" t="str">
        <f t="shared" ref="AT401:AT464" si="666">IF(AM401="スギ",$A$19,IF(AM401="ヒノキ",$A$25,""))</f>
        <v/>
      </c>
      <c r="AU401" s="21" t="str">
        <f t="shared" ref="AU401:AU464" si="667">IF(AM401="スギ",INDEX($FC$8:$FE$8,MATCH(AN401,$FC$7:$FE$7)),IF(AM401="ヒノキ",INDEX($FC$9:$FE$9,MATCH(AN401,$FC$7:$FE$7)),""))</f>
        <v/>
      </c>
      <c r="AV401" s="24" t="str">
        <f>IF(AM401="スギ",INDEX(データ!$H$7:$J$26,MATCH(AP401,データ!$G$7:$G$26),MATCH(AN401,データ!$H$6:$J$6)),IF(AM401="ヒノキ",INDEX(データ!$H$32:$J$51,MATCH(AP401,データ!$G$32:$G$51),MATCH(AN401,データ!$H$31:$J$31)),IF(AM401="マツ",INDEX(データ!#REF!,MATCH(AP401,データ!#REF!),MATCH(AN401,データ!#REF!)),IF(AM401="ザツ",INDEX(データ!#REF!,MATCH(AP401,データ!#REF!),MATCH(AN401,データ!#REF!)),""))))</f>
        <v/>
      </c>
      <c r="AW401" s="22" t="str">
        <f t="shared" ref="AW401:AW464" si="668">IF(AV401="","",ROUND(AQ401*AV401/10,0))</f>
        <v/>
      </c>
      <c r="AX401" s="21" t="str">
        <f t="shared" ref="AX401:AX464" si="669">IF(AW401="","",ROUND(AK401*AQ401*AV401/10,0))</f>
        <v/>
      </c>
      <c r="AY401" s="27" t="str">
        <f t="shared" ref="AY401:AY464" si="670">IF(OR($K401="T",AJ401="外"),"",AK401)</f>
        <v/>
      </c>
      <c r="AZ401" s="24" t="str">
        <f t="shared" ref="AZ401:AZ464" si="671">IF(OR($K401="T"),"0",IF((AJ401="外"),"",AX401))</f>
        <v/>
      </c>
      <c r="BA401" s="25" t="str">
        <f t="shared" ref="BA401:BA464" si="672">IF(OR($H401="M",$I401="M",$J401="M"),0.2,"0")</f>
        <v>0</v>
      </c>
      <c r="BB401" s="26" t="str">
        <f t="shared" ref="BB401:BB464" si="673">IF(AZ401="","",ROUND(AZ401*(BA401+1),0))</f>
        <v/>
      </c>
      <c r="BC401" s="26" t="str">
        <f t="shared" ref="BC401:BC464" si="674">IF(OR($K401="T",),"",IF((AJ401="外"),"",AS401))</f>
        <v/>
      </c>
      <c r="BD401" s="26" t="str">
        <f t="shared" ref="BD401:BD464" si="675">IF(AT401="","",IF(OR($K401="T"),"",IF((AJ401="外"),"",((ROUND(AK401*AU401/2,0))))))</f>
        <v/>
      </c>
      <c r="BE401" s="27" t="str">
        <f t="shared" ref="BE401:BE464" si="676">IF(OR($K401="T",AJ401="外"),"",AK401)</f>
        <v/>
      </c>
      <c r="BF401" s="26" t="str">
        <f t="shared" ref="BF401:BF464" si="677">IF(BE401&gt;0,AT401,0)</f>
        <v/>
      </c>
      <c r="BG401" s="26" t="str">
        <f t="shared" ref="BG401:BG464" si="678">IF(BD401="","",ROUND(BB401+(BC401-BD401)/BF401,0))</f>
        <v/>
      </c>
      <c r="BH401" s="45" t="s">
        <v>30</v>
      </c>
      <c r="BI401" s="55" t="str">
        <f>IF(ＣＳＶ貼付用!BX387="","",ＣＳＶ貼付用!BX387)</f>
        <v/>
      </c>
      <c r="BJ401" s="38" t="str">
        <f>IF(ＣＳＶ貼付用!BZ387="","",ＣＳＶ貼付用!BZ387)</f>
        <v/>
      </c>
      <c r="BK401" s="38" t="str">
        <f>IF(ＣＳＶ貼付用!CB387="","",ＣＳＶ貼付用!CB387)</f>
        <v/>
      </c>
      <c r="BL401" s="40" t="str">
        <f t="shared" ref="BL401:BL464" si="679">IF(BK401="","",$P401)</f>
        <v/>
      </c>
      <c r="BM401" s="41" t="str">
        <f>IF(林齢計算用!C387="","",林齢計算用!C387)</f>
        <v/>
      </c>
      <c r="BN401" s="41" t="str">
        <f t="shared" ref="BN401:BN464" si="680">IF(BM401="","",ROUNDUP(BM401/5,0))</f>
        <v/>
      </c>
      <c r="BO401" s="41" t="str">
        <f t="shared" ref="BO401:BO464" si="681">IF(BK401="","",$S401)</f>
        <v/>
      </c>
      <c r="BP401" s="23" t="str">
        <f>IF(BK401="スギ",INDEX(データ!$C$7:$E$26,MATCH(BN401,データ!$B$7:$B$26),MATCH(BL401,データ!$C$6:$E$6)),IF(BK401="ヒノキ",INDEX(データ!$C$32:$E$51,MATCH(BN401,データ!$B$32:$B$51),MATCH(BL401,データ!$C$31:$E$31)),IF(BK401="マツ",INDEX(データ!#REF!,MATCH(BN401,データ!#REF!),MATCH(BL401,データ!#REF!)),IF(BK401="ザツ",INDEX(データ!#REF!,MATCH(BN401,データ!#REF!),MATCH(BL401,データ!#REF!)),""))))</f>
        <v/>
      </c>
      <c r="BQ401" s="22" t="str">
        <f t="shared" si="649"/>
        <v/>
      </c>
      <c r="BR401" s="21" t="str">
        <f t="shared" ref="BR401:BR464" si="682">IF(BK401="スギ",$A$19,IF(BK401="ヒノキ",$A$25,""))</f>
        <v/>
      </c>
      <c r="BS401" s="21" t="str">
        <f t="shared" ref="BS401:BS464" si="683">IF(BK401="スギ",INDEX($FC$8:$FE$8,MATCH(BL401,$FC$7:$FE$7)),IF(BK401="ヒノキ",INDEX($FC$9:$FE$9,MATCH(BL401,$FC$7:$FE$7)),""))</f>
        <v/>
      </c>
      <c r="BT401" s="24" t="str">
        <f>IF(BK401="スギ",INDEX(データ!$H$7:$J$26,MATCH(BN401,データ!$G$7:$G$26),MATCH(BL401,データ!$H$6:$J$6)),IF(BK401="ヒノキ",INDEX(データ!$H$32:$J$51,MATCH(BN401,データ!$G$32:$G$51),MATCH(BL401,データ!$H$31:$J$31)),IF(BK401="マツ",INDEX(データ!#REF!,MATCH(BN401,データ!#REF!),MATCH(BL401,データ!#REF!)),IF(BK401="ザツ",INDEX(データ!#REF!,MATCH(BN401,データ!#REF!),MATCH(BL401,データ!#REF!)),""))))</f>
        <v/>
      </c>
      <c r="BU401" s="22" t="str">
        <f t="shared" ref="BU401:BU464" si="684">IF(BT401="","",ROUND(BO401*BT401/10,0))</f>
        <v/>
      </c>
      <c r="BV401" s="21" t="str">
        <f t="shared" ref="BV401:BV464" si="685">IF(BU401="","",ROUND(BI401*BO401*BT401/10,0))</f>
        <v/>
      </c>
      <c r="BW401" s="27" t="str">
        <f t="shared" ref="BW401:BW464" si="686">IF(OR($K401="T",BH401="外"),"",BI401)</f>
        <v/>
      </c>
      <c r="BX401" s="24" t="str">
        <f t="shared" ref="BX401:BX464" si="687">IF(OR($K401="T"),"0",IF((BH401="外"),"",BV401))</f>
        <v/>
      </c>
      <c r="BY401" s="25" t="str">
        <f t="shared" ref="BY401:BY464" si="688">IF(OR($H401="M",$I401="M",$J401="M"),0.2,"0")</f>
        <v>0</v>
      </c>
      <c r="BZ401" s="26" t="str">
        <f t="shared" ref="BZ401:BZ464" si="689">IF(BX401="","",ROUND(BX401*(BY401+1),0))</f>
        <v/>
      </c>
      <c r="CA401" s="26" t="str">
        <f t="shared" ref="CA401:CA464" si="690">IF(OR($K401="T",),"",IF((BH401="外"),"",BQ401))</f>
        <v/>
      </c>
      <c r="CB401" s="26" t="str">
        <f t="shared" ref="CB401:CB464" si="691">IF(BR401="","",IF(OR($K401="T"),"",IF((BH401="外"),"",((ROUND(BI401*BS401/2,0))))))</f>
        <v/>
      </c>
      <c r="CC401" s="27" t="str">
        <f t="shared" ref="CC401:CC464" si="692">IF(OR($K401="T",BH401="外"),"",BI401)</f>
        <v/>
      </c>
      <c r="CD401" s="26" t="str">
        <f t="shared" ref="CD401:CD464" si="693">IF(CC401&gt;0,BR401,0)</f>
        <v/>
      </c>
      <c r="CE401" s="26" t="str">
        <f t="shared" ref="CE401:CE464" si="694">IF(CB401="","",ROUND(BZ401+(CA401-CB401)/CD401,0))</f>
        <v/>
      </c>
      <c r="CF401" s="45" t="s">
        <v>30</v>
      </c>
      <c r="CG401" s="55" t="str">
        <f>IF(ＣＳＶ貼付用!CM387="","",ＣＳＶ貼付用!CM387)</f>
        <v/>
      </c>
      <c r="CH401" s="38" t="str">
        <f>IF(ＣＳＶ貼付用!CO387="","",ＣＳＶ貼付用!CO387)</f>
        <v/>
      </c>
      <c r="CI401" s="38" t="str">
        <f>IF(ＣＳＶ貼付用!CQ387="","",ＣＳＶ貼付用!CQ387)</f>
        <v/>
      </c>
      <c r="CJ401" s="40" t="str">
        <f t="shared" ref="CJ401:CJ464" si="695">IF(CI401="","",$P401)</f>
        <v/>
      </c>
      <c r="CK401" s="41" t="str">
        <f>IF(林齢計算用!D387="","",林齢計算用!D387)</f>
        <v/>
      </c>
      <c r="CL401" s="41" t="str">
        <f t="shared" ref="CL401:CL464" si="696">IF(CK401="","",ROUNDUP(CK401/5,0))</f>
        <v/>
      </c>
      <c r="CM401" s="41" t="str">
        <f t="shared" ref="CM401:CM464" si="697">IF(CI401="","",$S401)</f>
        <v/>
      </c>
      <c r="CN401" s="23" t="str">
        <f>IF(CI401="スギ",INDEX(データ!$C$7:$E$26,MATCH(CL401,データ!$B$7:$B$26),MATCH(CJ401,データ!$C$6:$E$6)),IF(CI401="ヒノキ",INDEX(データ!$C$32:$E$51,MATCH(CL401,データ!$B$32:$B$51),MATCH(CJ401,データ!$C$31:$E$31)),IF(CI401="マツ",INDEX(データ!#REF!,MATCH(CL401,データ!#REF!),MATCH(CJ401,データ!#REF!)),IF(CI401="ザツ",INDEX(データ!#REF!,MATCH(CL401,データ!#REF!),MATCH(CJ401,データ!#REF!)),""))))</f>
        <v/>
      </c>
      <c r="CO401" s="22" t="str">
        <f t="shared" si="650"/>
        <v/>
      </c>
      <c r="CP401" s="21" t="str">
        <f t="shared" ref="CP401:CP464" si="698">IF(CI401="スギ",$A$19,IF(CI401="ヒノキ",$A$25,""))</f>
        <v/>
      </c>
      <c r="CQ401" s="21" t="str">
        <f t="shared" ref="CQ401:CQ464" si="699">IF(CI401="スギ",INDEX($FC$8:$FE$8,MATCH(CJ401,$FC$7:$FE$7)),IF(CI401="ヒノキ",INDEX($FC$9:$FE$9,MATCH(CJ401,$FC$7:$FE$7)),""))</f>
        <v/>
      </c>
      <c r="CR401" s="24" t="str">
        <f>IF(CI401="スギ",INDEX(データ!$H$7:$J$26,MATCH(CL401,データ!$G$7:$G$26),MATCH(CJ401,データ!$H$6:$J$6)),IF(CI401="ヒノキ",INDEX(データ!$H$32:$J$51,MATCH(CL401,データ!$G$32:$G$51),MATCH(CJ401,データ!$H$31:$J$31)),IF(CI401="マツ",INDEX(データ!#REF!,MATCH(CL401,データ!#REF!),MATCH(CJ401,データ!#REF!)),IF(CI401="ザツ",INDEX(データ!#REF!,MATCH(CL401,データ!#REF!),MATCH(CJ401,データ!#REF!)),""))))</f>
        <v/>
      </c>
      <c r="CS401" s="22" t="str">
        <f t="shared" ref="CS401:CS464" si="700">IF(CR401="","",ROUND(CM401*CR401/10,0))</f>
        <v/>
      </c>
      <c r="CT401" s="21" t="str">
        <f t="shared" ref="CT401:CT464" si="701">IF(CS401="","",ROUND(CG401*CM401*CR401/10,0))</f>
        <v/>
      </c>
      <c r="CU401" s="27" t="str">
        <f t="shared" ref="CU401:CU464" si="702">IF(OR($K401="T",CF401="外"),"",CG401)</f>
        <v/>
      </c>
      <c r="CV401" s="24" t="str">
        <f t="shared" ref="CV401:CV464" si="703">IF(OR($K401="T"),"0",IF((CF401="外"),"",CT401))</f>
        <v/>
      </c>
      <c r="CW401" s="25" t="str">
        <f t="shared" ref="CW401:CW464" si="704">IF(OR($H401="M",$I401="M",$J401="M"),0.2,"0")</f>
        <v>0</v>
      </c>
      <c r="CX401" s="26" t="str">
        <f t="shared" ref="CX401:CX464" si="705">IF(CV401="","",ROUND(CV401*(CW401+1),0))</f>
        <v/>
      </c>
      <c r="CY401" s="26" t="str">
        <f t="shared" ref="CY401:CY464" si="706">IF(OR($K401="T",),"",IF((CF401="外"),"",CO401))</f>
        <v/>
      </c>
      <c r="CZ401" s="26" t="str">
        <f t="shared" ref="CZ401:CZ464" si="707">IF(CP401="","",IF(OR($K401="T"),"",IF((CF401="外"),"",((ROUND(CG401*CQ401/2,0))))))</f>
        <v/>
      </c>
      <c r="DA401" s="27" t="str">
        <f t="shared" ref="DA401:DA464" si="708">IF(OR($K401="T",CF401="外"),"",CG401)</f>
        <v/>
      </c>
      <c r="DB401" s="26" t="str">
        <f t="shared" ref="DB401:DB464" si="709">IF(DA401&gt;0,CP401,0)</f>
        <v/>
      </c>
      <c r="DC401" s="26" t="str">
        <f t="shared" ref="DC401:DC464" si="710">IF(CZ401="","",ROUND(CX401+(CY401-CZ401)/DB401,0))</f>
        <v/>
      </c>
      <c r="DD401" s="45" t="s">
        <v>30</v>
      </c>
      <c r="DE401" s="55" t="str">
        <f>IF(ＣＳＶ貼付用!DB387="","",ＣＳＶ貼付用!DB387)</f>
        <v/>
      </c>
      <c r="DF401" s="38" t="str">
        <f>IF(ＣＳＶ貼付用!DD387="","",ＣＳＶ貼付用!DD387)</f>
        <v/>
      </c>
      <c r="DG401" s="38" t="str">
        <f>IF(ＣＳＶ貼付用!DF387="","",ＣＳＶ貼付用!DF387)</f>
        <v/>
      </c>
      <c r="DH401" s="40" t="str">
        <f t="shared" ref="DH401:DH464" si="711">IF(DG401="","",$P401)</f>
        <v/>
      </c>
      <c r="DI401" s="41" t="str">
        <f>IF(林齢計算用!E387="","",林齢計算用!E387)</f>
        <v/>
      </c>
      <c r="DJ401" s="41" t="str">
        <f t="shared" ref="DJ401:DJ464" si="712">IF(DI401="","",ROUNDUP(DI401/5,0))</f>
        <v/>
      </c>
      <c r="DK401" s="41" t="str">
        <f t="shared" ref="DK401:DK464" si="713">IF(DG401="","",$S401)</f>
        <v/>
      </c>
      <c r="DL401" s="23" t="str">
        <f>IF(DG401="スギ",INDEX(データ!$C$7:$E$26,MATCH(DJ401,データ!$B$7:$B$26),MATCH(DH401,データ!$C$6:$E$6)),IF(DG401="ヒノキ",INDEX(データ!$C$32:$E$51,MATCH(DJ401,データ!$B$32:$B$51),MATCH(DH401,データ!$C$31:$E$31)),IF(DG401="マツ",INDEX(データ!#REF!,MATCH(DJ401,データ!#REF!),MATCH(DH401,データ!#REF!)),IF(DG401="ザツ",INDEX(データ!#REF!,MATCH(DJ401,データ!#REF!),MATCH(DH401,データ!#REF!)),""))))</f>
        <v/>
      </c>
      <c r="DM401" s="22" t="str">
        <f t="shared" si="651"/>
        <v/>
      </c>
      <c r="DN401" s="21" t="str">
        <f t="shared" ref="DN401:DN464" si="714">IF(DG401="スギ",$A$19,IF(DG401="ヒノキ",$A$25,""))</f>
        <v/>
      </c>
      <c r="DO401" s="21" t="str">
        <f t="shared" ref="DO401:DO464" si="715">IF(DG401="スギ",INDEX($FC$8:$FE$8,MATCH(DH401,$FC$7:$FE$7)),IF(DG401="ヒノキ",INDEX($FC$9:$FE$9,MATCH(DH401,$FC$7:$FE$7)),""))</f>
        <v/>
      </c>
      <c r="DP401" s="24" t="str">
        <f>IF(DG401="スギ",INDEX(データ!$H$7:$J$26,MATCH(DJ401,データ!$G$7:$G$26),MATCH(DH401,データ!$H$6:$J$6)),IF(DG401="ヒノキ",INDEX(データ!$H$32:$J$51,MATCH(DJ401,データ!$G$32:$G$51),MATCH(DH401,データ!$H$31:$J$31)),IF(DG401="マツ",INDEX(データ!#REF!,MATCH(DJ401,データ!#REF!),MATCH(DH401,データ!#REF!)),IF(DG401="ザツ",INDEX(データ!#REF!,MATCH(DJ401,データ!#REF!),MATCH(DH401,データ!#REF!)),""))))</f>
        <v/>
      </c>
      <c r="DQ401" s="22" t="str">
        <f t="shared" ref="DQ401:DQ464" si="716">IF(DP401="","",ROUND(DK401*DP401/10,0))</f>
        <v/>
      </c>
      <c r="DR401" s="21" t="str">
        <f t="shared" ref="DR401:DR464" si="717">IF(DQ401="","",ROUND(DE401*DK401*DP401/10,0))</f>
        <v/>
      </c>
      <c r="DS401" s="27" t="str">
        <f t="shared" ref="DS401:DS464" si="718">IF(OR($K401="T",DD401="外"),"",DE401)</f>
        <v/>
      </c>
      <c r="DT401" s="24" t="str">
        <f t="shared" ref="DT401:DT464" si="719">IF(OR($K401="T"),"0",IF((DD401="外"),"",DR401))</f>
        <v/>
      </c>
      <c r="DU401" s="25" t="str">
        <f t="shared" ref="DU401:DU464" si="720">IF(OR($H401="M",$I401="M",$J401="M"),0.2,"0")</f>
        <v>0</v>
      </c>
      <c r="DV401" s="26" t="str">
        <f t="shared" ref="DV401:DV464" si="721">IF(DT401="","",ROUND(DT401*(DU401+1),0))</f>
        <v/>
      </c>
      <c r="DW401" s="26" t="str">
        <f t="shared" ref="DW401:DW464" si="722">IF(OR($K401="T",),"",IF((DD401="外"),"",DM401))</f>
        <v/>
      </c>
      <c r="DX401" s="26" t="str">
        <f t="shared" ref="DX401:DX464" si="723">IF(DN401="","",IF(OR($K401="T"),"",IF((DD401="外"),"",((ROUND(DE401*DO401/2,0))))))</f>
        <v/>
      </c>
      <c r="DY401" s="27" t="str">
        <f t="shared" ref="DY401:DY464" si="724">IF(OR($K401="T",DD401="外"),"",DE401)</f>
        <v/>
      </c>
      <c r="DZ401" s="26" t="str">
        <f t="shared" ref="DZ401:DZ464" si="725">IF(DY401&gt;0,DN401,0)</f>
        <v/>
      </c>
      <c r="EA401" s="26" t="str">
        <f t="shared" ref="EA401:EA464" si="726">IF(DX401="","",ROUND(DV401+(DW401-DX401)/DZ401,0))</f>
        <v/>
      </c>
      <c r="EB401" s="45" t="s">
        <v>30</v>
      </c>
      <c r="EC401" s="55" t="str">
        <f>IF(ＣＳＶ貼付用!DQ387="","",ＣＳＶ貼付用!DQ387)</f>
        <v/>
      </c>
      <c r="ED401" s="38" t="str">
        <f>IF(ＣＳＶ貼付用!DS387="","",ＣＳＶ貼付用!DS387)</f>
        <v/>
      </c>
      <c r="EE401" s="38" t="str">
        <f>IF(ＣＳＶ貼付用!DU387="","",ＣＳＶ貼付用!DU387)</f>
        <v/>
      </c>
      <c r="EF401" s="40" t="str">
        <f t="shared" ref="EF401:EF464" si="727">IF(EE401="","",$P401)</f>
        <v/>
      </c>
      <c r="EG401" s="41" t="str">
        <f>IF(林齢計算用!F387="","",林齢計算用!F387)</f>
        <v/>
      </c>
      <c r="EH401" s="41" t="str">
        <f t="shared" ref="EH401:EH464" si="728">IF(EG401="","",ROUNDUP(EG401/5,0))</f>
        <v/>
      </c>
      <c r="EI401" s="41" t="str">
        <f t="shared" ref="EI401:EI464" si="729">IF(EE401="","",$S401)</f>
        <v/>
      </c>
      <c r="EJ401" s="23" t="str">
        <f>IF(EE401="スギ",INDEX(データ!$C$7:$E$26,MATCH(EH401,データ!$B$7:$B$26),MATCH(EF401,データ!$C$6:$E$6)),IF(EE401="ヒノキ",INDEX(データ!$C$32:$E$51,MATCH(EH401,データ!$B$32:$B$51),MATCH(EF401,データ!$C$31:$E$31)),IF(EE401="マツ",INDEX(データ!#REF!,MATCH(EH401,データ!#REF!),MATCH(EF401,データ!#REF!)),IF(EE401="ザツ",INDEX(データ!#REF!,MATCH(EH401,データ!#REF!),MATCH(EF401,データ!#REF!)),""))))</f>
        <v/>
      </c>
      <c r="EK401" s="22" t="str">
        <f t="shared" si="652"/>
        <v/>
      </c>
      <c r="EL401" s="21" t="str">
        <f t="shared" ref="EL401:EL464" si="730">IF(EE401="スギ",$A$19,IF(EE401="ヒノキ",$A$25,""))</f>
        <v/>
      </c>
      <c r="EM401" s="21" t="str">
        <f t="shared" ref="EM401:EM464" si="731">IF(EE401="スギ",INDEX($FC$8:$FE$8,MATCH(EF401,$FC$7:$FE$7)),IF(EE401="ヒノキ",INDEX($FC$9:$FE$9,MATCH(EF401,$FC$7:$FE$7)),""))</f>
        <v/>
      </c>
      <c r="EN401" s="24" t="str">
        <f>IF(EE401="スギ",INDEX(データ!$H$7:$J$26,MATCH(EH401,データ!$G$7:$G$26),MATCH(EF401,データ!$H$6:$J$6)),IF(EE401="ヒノキ",INDEX(データ!$H$32:$J$51,MATCH(EH401,データ!$G$32:$G$51),MATCH(EF401,データ!$H$31:$J$31)),IF(EE401="マツ",INDEX(データ!#REF!,MATCH(EH401,データ!#REF!),MATCH(EF401,データ!#REF!)),IF(EE401="ザツ",INDEX(データ!#REF!,MATCH(EH401,データ!#REF!),MATCH(EF401,データ!#REF!)),""))))</f>
        <v/>
      </c>
      <c r="EO401" s="22" t="str">
        <f t="shared" ref="EO401:EO464" si="732">IF(EN401="","",ROUND(EI401*EN401/10,0))</f>
        <v/>
      </c>
      <c r="EP401" s="21" t="str">
        <f t="shared" ref="EP401:EP464" si="733">IF(EO401="","",ROUND(EC401*EI401*EN401/10,0))</f>
        <v/>
      </c>
      <c r="EQ401" s="27" t="str">
        <f t="shared" ref="EQ401:EQ464" si="734">IF(OR($K401="T",EB401="外"),"",EC401)</f>
        <v/>
      </c>
      <c r="ER401" s="24" t="str">
        <f t="shared" ref="ER401:ER464" si="735">IF(OR($K401="T"),"0",IF((EB401="外"),"",EP401))</f>
        <v/>
      </c>
      <c r="ES401" s="25" t="str">
        <f t="shared" ref="ES401:ES464" si="736">IF(OR($H401="M",$I401="M",$J401="M"),0.2,"0")</f>
        <v>0</v>
      </c>
      <c r="ET401" s="26" t="str">
        <f t="shared" ref="ET401:ET464" si="737">IF(ER401="","",ROUND(ER401*(ES401+1),0))</f>
        <v/>
      </c>
      <c r="EU401" s="26" t="str">
        <f t="shared" ref="EU401:EU464" si="738">IF(OR($K401="T",),"",IF((EB401="外"),"",EK401))</f>
        <v/>
      </c>
      <c r="EV401" s="26" t="str">
        <f t="shared" ref="EV401:EV464" si="739">IF(EL401="","",IF(OR($K401="T"),"",IF((EB401="外"),"",((ROUND(EC401*EM401/2,0))))))</f>
        <v/>
      </c>
      <c r="EW401" s="27" t="str">
        <f t="shared" ref="EW401:EW464" si="740">IF(OR($K401="T",EB401="外"),"",EC401)</f>
        <v/>
      </c>
      <c r="EX401" s="26" t="str">
        <f t="shared" ref="EX401:EX464" si="741">IF(EW401&gt;0,EL401,0)</f>
        <v/>
      </c>
      <c r="EY401" s="26" t="str">
        <f t="shared" ref="EY401:EY464" si="742">IF(EV401="","",ROUND(ET401+(EU401-EV401)/EX401,0))</f>
        <v/>
      </c>
      <c r="EZ401" s="26">
        <f t="shared" ref="EZ401:EZ464" si="743">SUM(AI401,BG401,CE401,DC401,EA401,EY401)</f>
        <v>0</v>
      </c>
      <c r="FA401" s="43"/>
    </row>
    <row r="402" spans="1:157" ht="15.95" customHeight="1" x14ac:dyDescent="0.15">
      <c r="A402" s="21"/>
      <c r="B402" s="36" t="str">
        <f>IF(ＣＳＶ貼付用!G388="","",ＣＳＶ貼付用!G388)</f>
        <v/>
      </c>
      <c r="C402" s="36" t="str">
        <f>IF(ＣＳＶ貼付用!I388="","",ＣＳＶ貼付用!I388)</f>
        <v/>
      </c>
      <c r="D402" s="36" t="str">
        <f>IF(ＣＳＶ貼付用!J388="","",ＣＳＶ貼付用!J388)</f>
        <v/>
      </c>
      <c r="E402" s="36" t="str">
        <f>IF(ＣＳＶ貼付用!F388="","",ＣＳＶ貼付用!F388)</f>
        <v/>
      </c>
      <c r="F402" s="38" t="str">
        <f>IF(ＣＳＶ貼付用!T388="","",ＣＳＶ貼付用!T388)</f>
        <v/>
      </c>
      <c r="G402" s="38"/>
      <c r="H402" s="38" t="str">
        <f>IF(ＣＳＶ貼付用!GJ388="","",ＣＳＶ貼付用!GJ388)</f>
        <v/>
      </c>
      <c r="I402" s="38" t="str">
        <f>IF(ＣＳＶ貼付用!GL388="","",ＣＳＶ貼付用!GL388)</f>
        <v/>
      </c>
      <c r="J402" s="38" t="str">
        <f>IF(ＣＳＶ貼付用!GN388="","",ＣＳＶ貼付用!GN388)</f>
        <v/>
      </c>
      <c r="K402" s="38" t="str">
        <f>IF(ＣＳＶ貼付用!GP388="","",ＣＳＶ貼付用!GP388)</f>
        <v/>
      </c>
      <c r="L402" s="45" t="s">
        <v>30</v>
      </c>
      <c r="M402" s="55" t="str">
        <f>IF(ＣＳＶ貼付用!AT388="","",ＣＳＶ貼付用!AT388)</f>
        <v/>
      </c>
      <c r="N402" s="38" t="str">
        <f>IF(ＣＳＶ貼付用!AV388="","",ＣＳＶ貼付用!AV388)</f>
        <v/>
      </c>
      <c r="O402" s="38" t="str">
        <f>IF(ＣＳＶ貼付用!AX388="","",ＣＳＶ貼付用!AX388)</f>
        <v/>
      </c>
      <c r="P402" s="40" t="str">
        <f>IF(ＣＳＶ貼付用!FE388="","",ＣＳＶ貼付用!FE388)</f>
        <v/>
      </c>
      <c r="Q402" s="41" t="str">
        <f>IF(林齢計算用!A388="","",林齢計算用!A388)</f>
        <v/>
      </c>
      <c r="R402" s="41" t="str">
        <f t="shared" si="653"/>
        <v/>
      </c>
      <c r="S402" s="56" t="str">
        <f>IF(ＣＳＶ貼付用!EG388="","",ＣＳＶ貼付用!EG388*10)</f>
        <v/>
      </c>
      <c r="T402" s="23" t="str">
        <f>IF(O402="スギ",INDEX(データ!$C$7:$E$26,MATCH(R402,データ!$B$7:$B$26),MATCH(P402,データ!$C$6:$E$6)),IF(O402="ヒノキ",INDEX(データ!$C$32:$E$51,MATCH(R402,データ!$B$32:$B$51),MATCH(P402,データ!$C$31:$E$31)),IF(O402="マツ",INDEX(データ!#REF!,MATCH(R402,データ!#REF!),MATCH(P402,データ!#REF!)),IF(O402="ザツ",INDEX(データ!#REF!,MATCH(R402,データ!#REF!),MATCH(P402,データ!#REF!)),""))))</f>
        <v/>
      </c>
      <c r="U402" s="22" t="str">
        <f t="shared" si="643"/>
        <v/>
      </c>
      <c r="V402" s="21" t="str">
        <f t="shared" si="647"/>
        <v/>
      </c>
      <c r="W402" s="21" t="str">
        <f t="shared" si="644"/>
        <v/>
      </c>
      <c r="X402" s="23" t="str">
        <f>IF(O402="スギ",INDEX(データ!$H$7:$J$26,MATCH(R402,データ!$G$7:$G$26),MATCH(P402,データ!$H$6:$J$6)),IF(O402="ヒノキ",INDEX(データ!$H$32:$J$51,MATCH(R402,データ!$G$32:$G$51),MATCH(P402,データ!$H$31:$J$31)),IF(O402="マツ",INDEX(データ!#REF!,MATCH(R402,データ!#REF!),MATCH(P402,データ!#REF!)),IF(O402="ザツ",INDEX(データ!#REF!,MATCH(R402,データ!#REF!),MATCH(P402,データ!#REF!)),""))))</f>
        <v/>
      </c>
      <c r="Y402" s="22" t="str">
        <f t="shared" si="645"/>
        <v/>
      </c>
      <c r="Z402" s="21" t="str">
        <f t="shared" si="646"/>
        <v/>
      </c>
      <c r="AA402" s="27" t="str">
        <f t="shared" si="654"/>
        <v/>
      </c>
      <c r="AB402" s="24" t="str">
        <f t="shared" si="655"/>
        <v/>
      </c>
      <c r="AC402" s="25" t="str">
        <f t="shared" si="656"/>
        <v>0</v>
      </c>
      <c r="AD402" s="26" t="str">
        <f t="shared" si="657"/>
        <v/>
      </c>
      <c r="AE402" s="26" t="str">
        <f t="shared" si="658"/>
        <v/>
      </c>
      <c r="AF402" s="26" t="str">
        <f t="shared" si="659"/>
        <v/>
      </c>
      <c r="AG402" s="27" t="str">
        <f t="shared" si="660"/>
        <v/>
      </c>
      <c r="AH402" s="26" t="str">
        <f t="shared" si="661"/>
        <v/>
      </c>
      <c r="AI402" s="26" t="str">
        <f t="shared" si="662"/>
        <v/>
      </c>
      <c r="AJ402" s="45" t="s">
        <v>30</v>
      </c>
      <c r="AK402" s="55" t="str">
        <f>IF(ＣＳＶ貼付用!BI388="","",ＣＳＶ貼付用!BI388)</f>
        <v/>
      </c>
      <c r="AL402" s="38" t="str">
        <f>IF(ＣＳＶ貼付用!BK388="","",ＣＳＶ貼付用!BK388)</f>
        <v/>
      </c>
      <c r="AM402" s="38" t="str">
        <f>IF(ＣＳＶ貼付用!BM388="","",ＣＳＶ貼付用!BM388)</f>
        <v/>
      </c>
      <c r="AN402" s="40" t="str">
        <f t="shared" si="663"/>
        <v/>
      </c>
      <c r="AO402" s="41" t="str">
        <f>IF(林齢計算用!B388="","",林齢計算用!B388)</f>
        <v/>
      </c>
      <c r="AP402" s="41" t="str">
        <f t="shared" si="664"/>
        <v/>
      </c>
      <c r="AQ402" s="41" t="str">
        <f t="shared" si="665"/>
        <v/>
      </c>
      <c r="AR402" s="23" t="str">
        <f>IF(AM402="スギ",INDEX(データ!$C$7:$E$26,MATCH(AP402,データ!$B$7:$B$26),MATCH(AN402,データ!$C$6:$E$6)),IF(AM402="ヒノキ",INDEX(データ!$C$32:$E$51,MATCH(AP402,データ!$B$32:$B$51),MATCH(AN402,データ!$C$31:$E$31)),IF(AM402="マツ",INDEX(データ!#REF!,MATCH(AP402,データ!#REF!),MATCH(AN402,データ!#REF!)),IF(AM402="ザツ",INDEX(データ!#REF!,MATCH(AP402,データ!#REF!),MATCH(AN402,データ!#REF!)),""))))</f>
        <v/>
      </c>
      <c r="AS402" s="22" t="str">
        <f t="shared" si="648"/>
        <v/>
      </c>
      <c r="AT402" s="21" t="str">
        <f t="shared" si="666"/>
        <v/>
      </c>
      <c r="AU402" s="21" t="str">
        <f t="shared" si="667"/>
        <v/>
      </c>
      <c r="AV402" s="24" t="str">
        <f>IF(AM402="スギ",INDEX(データ!$H$7:$J$26,MATCH(AP402,データ!$G$7:$G$26),MATCH(AN402,データ!$H$6:$J$6)),IF(AM402="ヒノキ",INDEX(データ!$H$32:$J$51,MATCH(AP402,データ!$G$32:$G$51),MATCH(AN402,データ!$H$31:$J$31)),IF(AM402="マツ",INDEX(データ!#REF!,MATCH(AP402,データ!#REF!),MATCH(AN402,データ!#REF!)),IF(AM402="ザツ",INDEX(データ!#REF!,MATCH(AP402,データ!#REF!),MATCH(AN402,データ!#REF!)),""))))</f>
        <v/>
      </c>
      <c r="AW402" s="22" t="str">
        <f t="shared" si="668"/>
        <v/>
      </c>
      <c r="AX402" s="21" t="str">
        <f t="shared" si="669"/>
        <v/>
      </c>
      <c r="AY402" s="27" t="str">
        <f t="shared" si="670"/>
        <v/>
      </c>
      <c r="AZ402" s="24" t="str">
        <f t="shared" si="671"/>
        <v/>
      </c>
      <c r="BA402" s="25" t="str">
        <f t="shared" si="672"/>
        <v>0</v>
      </c>
      <c r="BB402" s="26" t="str">
        <f t="shared" si="673"/>
        <v/>
      </c>
      <c r="BC402" s="26" t="str">
        <f t="shared" si="674"/>
        <v/>
      </c>
      <c r="BD402" s="26" t="str">
        <f t="shared" si="675"/>
        <v/>
      </c>
      <c r="BE402" s="27" t="str">
        <f t="shared" si="676"/>
        <v/>
      </c>
      <c r="BF402" s="26" t="str">
        <f t="shared" si="677"/>
        <v/>
      </c>
      <c r="BG402" s="26" t="str">
        <f t="shared" si="678"/>
        <v/>
      </c>
      <c r="BH402" s="45" t="s">
        <v>30</v>
      </c>
      <c r="BI402" s="55" t="str">
        <f>IF(ＣＳＶ貼付用!BX388="","",ＣＳＶ貼付用!BX388)</f>
        <v/>
      </c>
      <c r="BJ402" s="38" t="str">
        <f>IF(ＣＳＶ貼付用!BZ388="","",ＣＳＶ貼付用!BZ388)</f>
        <v/>
      </c>
      <c r="BK402" s="38" t="str">
        <f>IF(ＣＳＶ貼付用!CB388="","",ＣＳＶ貼付用!CB388)</f>
        <v/>
      </c>
      <c r="BL402" s="40" t="str">
        <f t="shared" si="679"/>
        <v/>
      </c>
      <c r="BM402" s="41" t="str">
        <f>IF(林齢計算用!C388="","",林齢計算用!C388)</f>
        <v/>
      </c>
      <c r="BN402" s="41" t="str">
        <f t="shared" si="680"/>
        <v/>
      </c>
      <c r="BO402" s="41" t="str">
        <f t="shared" si="681"/>
        <v/>
      </c>
      <c r="BP402" s="23" t="str">
        <f>IF(BK402="スギ",INDEX(データ!$C$7:$E$26,MATCH(BN402,データ!$B$7:$B$26),MATCH(BL402,データ!$C$6:$E$6)),IF(BK402="ヒノキ",INDEX(データ!$C$32:$E$51,MATCH(BN402,データ!$B$32:$B$51),MATCH(BL402,データ!$C$31:$E$31)),IF(BK402="マツ",INDEX(データ!#REF!,MATCH(BN402,データ!#REF!),MATCH(BL402,データ!#REF!)),IF(BK402="ザツ",INDEX(データ!#REF!,MATCH(BN402,データ!#REF!),MATCH(BL402,データ!#REF!)),""))))</f>
        <v/>
      </c>
      <c r="BQ402" s="22" t="str">
        <f t="shared" si="649"/>
        <v/>
      </c>
      <c r="BR402" s="21" t="str">
        <f t="shared" si="682"/>
        <v/>
      </c>
      <c r="BS402" s="21" t="str">
        <f t="shared" si="683"/>
        <v/>
      </c>
      <c r="BT402" s="24" t="str">
        <f>IF(BK402="スギ",INDEX(データ!$H$7:$J$26,MATCH(BN402,データ!$G$7:$G$26),MATCH(BL402,データ!$H$6:$J$6)),IF(BK402="ヒノキ",INDEX(データ!$H$32:$J$51,MATCH(BN402,データ!$G$32:$G$51),MATCH(BL402,データ!$H$31:$J$31)),IF(BK402="マツ",INDEX(データ!#REF!,MATCH(BN402,データ!#REF!),MATCH(BL402,データ!#REF!)),IF(BK402="ザツ",INDEX(データ!#REF!,MATCH(BN402,データ!#REF!),MATCH(BL402,データ!#REF!)),""))))</f>
        <v/>
      </c>
      <c r="BU402" s="22" t="str">
        <f t="shared" si="684"/>
        <v/>
      </c>
      <c r="BV402" s="21" t="str">
        <f t="shared" si="685"/>
        <v/>
      </c>
      <c r="BW402" s="27" t="str">
        <f t="shared" si="686"/>
        <v/>
      </c>
      <c r="BX402" s="24" t="str">
        <f t="shared" si="687"/>
        <v/>
      </c>
      <c r="BY402" s="25" t="str">
        <f t="shared" si="688"/>
        <v>0</v>
      </c>
      <c r="BZ402" s="26" t="str">
        <f t="shared" si="689"/>
        <v/>
      </c>
      <c r="CA402" s="26" t="str">
        <f t="shared" si="690"/>
        <v/>
      </c>
      <c r="CB402" s="26" t="str">
        <f t="shared" si="691"/>
        <v/>
      </c>
      <c r="CC402" s="27" t="str">
        <f t="shared" si="692"/>
        <v/>
      </c>
      <c r="CD402" s="26" t="str">
        <f t="shared" si="693"/>
        <v/>
      </c>
      <c r="CE402" s="26" t="str">
        <f t="shared" si="694"/>
        <v/>
      </c>
      <c r="CF402" s="45" t="s">
        <v>30</v>
      </c>
      <c r="CG402" s="55" t="str">
        <f>IF(ＣＳＶ貼付用!CM388="","",ＣＳＶ貼付用!CM388)</f>
        <v/>
      </c>
      <c r="CH402" s="38" t="str">
        <f>IF(ＣＳＶ貼付用!CO388="","",ＣＳＶ貼付用!CO388)</f>
        <v/>
      </c>
      <c r="CI402" s="38" t="str">
        <f>IF(ＣＳＶ貼付用!CQ388="","",ＣＳＶ貼付用!CQ388)</f>
        <v/>
      </c>
      <c r="CJ402" s="40" t="str">
        <f t="shared" si="695"/>
        <v/>
      </c>
      <c r="CK402" s="41" t="str">
        <f>IF(林齢計算用!D388="","",林齢計算用!D388)</f>
        <v/>
      </c>
      <c r="CL402" s="41" t="str">
        <f t="shared" si="696"/>
        <v/>
      </c>
      <c r="CM402" s="41" t="str">
        <f t="shared" si="697"/>
        <v/>
      </c>
      <c r="CN402" s="23" t="str">
        <f>IF(CI402="スギ",INDEX(データ!$C$7:$E$26,MATCH(CL402,データ!$B$7:$B$26),MATCH(CJ402,データ!$C$6:$E$6)),IF(CI402="ヒノキ",INDEX(データ!$C$32:$E$51,MATCH(CL402,データ!$B$32:$B$51),MATCH(CJ402,データ!$C$31:$E$31)),IF(CI402="マツ",INDEX(データ!#REF!,MATCH(CL402,データ!#REF!),MATCH(CJ402,データ!#REF!)),IF(CI402="ザツ",INDEX(データ!#REF!,MATCH(CL402,データ!#REF!),MATCH(CJ402,データ!#REF!)),""))))</f>
        <v/>
      </c>
      <c r="CO402" s="22" t="str">
        <f t="shared" si="650"/>
        <v/>
      </c>
      <c r="CP402" s="21" t="str">
        <f t="shared" si="698"/>
        <v/>
      </c>
      <c r="CQ402" s="21" t="str">
        <f t="shared" si="699"/>
        <v/>
      </c>
      <c r="CR402" s="24" t="str">
        <f>IF(CI402="スギ",INDEX(データ!$H$7:$J$26,MATCH(CL402,データ!$G$7:$G$26),MATCH(CJ402,データ!$H$6:$J$6)),IF(CI402="ヒノキ",INDEX(データ!$H$32:$J$51,MATCH(CL402,データ!$G$32:$G$51),MATCH(CJ402,データ!$H$31:$J$31)),IF(CI402="マツ",INDEX(データ!#REF!,MATCH(CL402,データ!#REF!),MATCH(CJ402,データ!#REF!)),IF(CI402="ザツ",INDEX(データ!#REF!,MATCH(CL402,データ!#REF!),MATCH(CJ402,データ!#REF!)),""))))</f>
        <v/>
      </c>
      <c r="CS402" s="22" t="str">
        <f t="shared" si="700"/>
        <v/>
      </c>
      <c r="CT402" s="21" t="str">
        <f t="shared" si="701"/>
        <v/>
      </c>
      <c r="CU402" s="27" t="str">
        <f t="shared" si="702"/>
        <v/>
      </c>
      <c r="CV402" s="24" t="str">
        <f t="shared" si="703"/>
        <v/>
      </c>
      <c r="CW402" s="25" t="str">
        <f t="shared" si="704"/>
        <v>0</v>
      </c>
      <c r="CX402" s="26" t="str">
        <f t="shared" si="705"/>
        <v/>
      </c>
      <c r="CY402" s="26" t="str">
        <f t="shared" si="706"/>
        <v/>
      </c>
      <c r="CZ402" s="26" t="str">
        <f t="shared" si="707"/>
        <v/>
      </c>
      <c r="DA402" s="27" t="str">
        <f t="shared" si="708"/>
        <v/>
      </c>
      <c r="DB402" s="26" t="str">
        <f t="shared" si="709"/>
        <v/>
      </c>
      <c r="DC402" s="26" t="str">
        <f t="shared" si="710"/>
        <v/>
      </c>
      <c r="DD402" s="45" t="s">
        <v>30</v>
      </c>
      <c r="DE402" s="55" t="str">
        <f>IF(ＣＳＶ貼付用!DB388="","",ＣＳＶ貼付用!DB388)</f>
        <v/>
      </c>
      <c r="DF402" s="38" t="str">
        <f>IF(ＣＳＶ貼付用!DD388="","",ＣＳＶ貼付用!DD388)</f>
        <v/>
      </c>
      <c r="DG402" s="38" t="str">
        <f>IF(ＣＳＶ貼付用!DF388="","",ＣＳＶ貼付用!DF388)</f>
        <v/>
      </c>
      <c r="DH402" s="40" t="str">
        <f t="shared" si="711"/>
        <v/>
      </c>
      <c r="DI402" s="41" t="str">
        <f>IF(林齢計算用!E388="","",林齢計算用!E388)</f>
        <v/>
      </c>
      <c r="DJ402" s="41" t="str">
        <f t="shared" si="712"/>
        <v/>
      </c>
      <c r="DK402" s="41" t="str">
        <f t="shared" si="713"/>
        <v/>
      </c>
      <c r="DL402" s="23" t="str">
        <f>IF(DG402="スギ",INDEX(データ!$C$7:$E$26,MATCH(DJ402,データ!$B$7:$B$26),MATCH(DH402,データ!$C$6:$E$6)),IF(DG402="ヒノキ",INDEX(データ!$C$32:$E$51,MATCH(DJ402,データ!$B$32:$B$51),MATCH(DH402,データ!$C$31:$E$31)),IF(DG402="マツ",INDEX(データ!#REF!,MATCH(DJ402,データ!#REF!),MATCH(DH402,データ!#REF!)),IF(DG402="ザツ",INDEX(データ!#REF!,MATCH(DJ402,データ!#REF!),MATCH(DH402,データ!#REF!)),""))))</f>
        <v/>
      </c>
      <c r="DM402" s="22" t="str">
        <f t="shared" si="651"/>
        <v/>
      </c>
      <c r="DN402" s="21" t="str">
        <f t="shared" si="714"/>
        <v/>
      </c>
      <c r="DO402" s="21" t="str">
        <f t="shared" si="715"/>
        <v/>
      </c>
      <c r="DP402" s="24" t="str">
        <f>IF(DG402="スギ",INDEX(データ!$H$7:$J$26,MATCH(DJ402,データ!$G$7:$G$26),MATCH(DH402,データ!$H$6:$J$6)),IF(DG402="ヒノキ",INDEX(データ!$H$32:$J$51,MATCH(DJ402,データ!$G$32:$G$51),MATCH(DH402,データ!$H$31:$J$31)),IF(DG402="マツ",INDEX(データ!#REF!,MATCH(DJ402,データ!#REF!),MATCH(DH402,データ!#REF!)),IF(DG402="ザツ",INDEX(データ!#REF!,MATCH(DJ402,データ!#REF!),MATCH(DH402,データ!#REF!)),""))))</f>
        <v/>
      </c>
      <c r="DQ402" s="22" t="str">
        <f t="shared" si="716"/>
        <v/>
      </c>
      <c r="DR402" s="21" t="str">
        <f t="shared" si="717"/>
        <v/>
      </c>
      <c r="DS402" s="27" t="str">
        <f t="shared" si="718"/>
        <v/>
      </c>
      <c r="DT402" s="24" t="str">
        <f t="shared" si="719"/>
        <v/>
      </c>
      <c r="DU402" s="25" t="str">
        <f t="shared" si="720"/>
        <v>0</v>
      </c>
      <c r="DV402" s="26" t="str">
        <f t="shared" si="721"/>
        <v/>
      </c>
      <c r="DW402" s="26" t="str">
        <f t="shared" si="722"/>
        <v/>
      </c>
      <c r="DX402" s="26" t="str">
        <f t="shared" si="723"/>
        <v/>
      </c>
      <c r="DY402" s="27" t="str">
        <f t="shared" si="724"/>
        <v/>
      </c>
      <c r="DZ402" s="26" t="str">
        <f t="shared" si="725"/>
        <v/>
      </c>
      <c r="EA402" s="26" t="str">
        <f t="shared" si="726"/>
        <v/>
      </c>
      <c r="EB402" s="45" t="s">
        <v>30</v>
      </c>
      <c r="EC402" s="55" t="str">
        <f>IF(ＣＳＶ貼付用!DQ388="","",ＣＳＶ貼付用!DQ388)</f>
        <v/>
      </c>
      <c r="ED402" s="38" t="str">
        <f>IF(ＣＳＶ貼付用!DS388="","",ＣＳＶ貼付用!DS388)</f>
        <v/>
      </c>
      <c r="EE402" s="38" t="str">
        <f>IF(ＣＳＶ貼付用!DU388="","",ＣＳＶ貼付用!DU388)</f>
        <v/>
      </c>
      <c r="EF402" s="40" t="str">
        <f t="shared" si="727"/>
        <v/>
      </c>
      <c r="EG402" s="41" t="str">
        <f>IF(林齢計算用!F388="","",林齢計算用!F388)</f>
        <v/>
      </c>
      <c r="EH402" s="41" t="str">
        <f t="shared" si="728"/>
        <v/>
      </c>
      <c r="EI402" s="41" t="str">
        <f t="shared" si="729"/>
        <v/>
      </c>
      <c r="EJ402" s="23" t="str">
        <f>IF(EE402="スギ",INDEX(データ!$C$7:$E$26,MATCH(EH402,データ!$B$7:$B$26),MATCH(EF402,データ!$C$6:$E$6)),IF(EE402="ヒノキ",INDEX(データ!$C$32:$E$51,MATCH(EH402,データ!$B$32:$B$51),MATCH(EF402,データ!$C$31:$E$31)),IF(EE402="マツ",INDEX(データ!#REF!,MATCH(EH402,データ!#REF!),MATCH(EF402,データ!#REF!)),IF(EE402="ザツ",INDEX(データ!#REF!,MATCH(EH402,データ!#REF!),MATCH(EF402,データ!#REF!)),""))))</f>
        <v/>
      </c>
      <c r="EK402" s="22" t="str">
        <f t="shared" si="652"/>
        <v/>
      </c>
      <c r="EL402" s="21" t="str">
        <f t="shared" si="730"/>
        <v/>
      </c>
      <c r="EM402" s="21" t="str">
        <f t="shared" si="731"/>
        <v/>
      </c>
      <c r="EN402" s="24" t="str">
        <f>IF(EE402="スギ",INDEX(データ!$H$7:$J$26,MATCH(EH402,データ!$G$7:$G$26),MATCH(EF402,データ!$H$6:$J$6)),IF(EE402="ヒノキ",INDEX(データ!$H$32:$J$51,MATCH(EH402,データ!$G$32:$G$51),MATCH(EF402,データ!$H$31:$J$31)),IF(EE402="マツ",INDEX(データ!#REF!,MATCH(EH402,データ!#REF!),MATCH(EF402,データ!#REF!)),IF(EE402="ザツ",INDEX(データ!#REF!,MATCH(EH402,データ!#REF!),MATCH(EF402,データ!#REF!)),""))))</f>
        <v/>
      </c>
      <c r="EO402" s="22" t="str">
        <f t="shared" si="732"/>
        <v/>
      </c>
      <c r="EP402" s="21" t="str">
        <f t="shared" si="733"/>
        <v/>
      </c>
      <c r="EQ402" s="27" t="str">
        <f t="shared" si="734"/>
        <v/>
      </c>
      <c r="ER402" s="24" t="str">
        <f t="shared" si="735"/>
        <v/>
      </c>
      <c r="ES402" s="25" t="str">
        <f t="shared" si="736"/>
        <v>0</v>
      </c>
      <c r="ET402" s="26" t="str">
        <f t="shared" si="737"/>
        <v/>
      </c>
      <c r="EU402" s="26" t="str">
        <f t="shared" si="738"/>
        <v/>
      </c>
      <c r="EV402" s="26" t="str">
        <f t="shared" si="739"/>
        <v/>
      </c>
      <c r="EW402" s="27" t="str">
        <f t="shared" si="740"/>
        <v/>
      </c>
      <c r="EX402" s="26" t="str">
        <f t="shared" si="741"/>
        <v/>
      </c>
      <c r="EY402" s="26" t="str">
        <f t="shared" si="742"/>
        <v/>
      </c>
      <c r="EZ402" s="26">
        <f t="shared" si="743"/>
        <v>0</v>
      </c>
      <c r="FA402" s="43"/>
    </row>
    <row r="403" spans="1:157" ht="15.95" customHeight="1" x14ac:dyDescent="0.15">
      <c r="A403" s="21"/>
      <c r="B403" s="36" t="str">
        <f>IF(ＣＳＶ貼付用!G389="","",ＣＳＶ貼付用!G389)</f>
        <v/>
      </c>
      <c r="C403" s="36" t="str">
        <f>IF(ＣＳＶ貼付用!I389="","",ＣＳＶ貼付用!I389)</f>
        <v/>
      </c>
      <c r="D403" s="36" t="str">
        <f>IF(ＣＳＶ貼付用!J389="","",ＣＳＶ貼付用!J389)</f>
        <v/>
      </c>
      <c r="E403" s="36" t="str">
        <f>IF(ＣＳＶ貼付用!F389="","",ＣＳＶ貼付用!F389)</f>
        <v/>
      </c>
      <c r="F403" s="38" t="str">
        <f>IF(ＣＳＶ貼付用!T389="","",ＣＳＶ貼付用!T389)</f>
        <v/>
      </c>
      <c r="G403" s="38"/>
      <c r="H403" s="38" t="str">
        <f>IF(ＣＳＶ貼付用!GJ389="","",ＣＳＶ貼付用!GJ389)</f>
        <v/>
      </c>
      <c r="I403" s="38" t="str">
        <f>IF(ＣＳＶ貼付用!GL389="","",ＣＳＶ貼付用!GL389)</f>
        <v/>
      </c>
      <c r="J403" s="38" t="str">
        <f>IF(ＣＳＶ貼付用!GN389="","",ＣＳＶ貼付用!GN389)</f>
        <v/>
      </c>
      <c r="K403" s="38" t="str">
        <f>IF(ＣＳＶ貼付用!GP389="","",ＣＳＶ貼付用!GP389)</f>
        <v/>
      </c>
      <c r="L403" s="45" t="s">
        <v>30</v>
      </c>
      <c r="M403" s="55" t="str">
        <f>IF(ＣＳＶ貼付用!AT389="","",ＣＳＶ貼付用!AT389)</f>
        <v/>
      </c>
      <c r="N403" s="38" t="str">
        <f>IF(ＣＳＶ貼付用!AV389="","",ＣＳＶ貼付用!AV389)</f>
        <v/>
      </c>
      <c r="O403" s="38" t="str">
        <f>IF(ＣＳＶ貼付用!AX389="","",ＣＳＶ貼付用!AX389)</f>
        <v/>
      </c>
      <c r="P403" s="40" t="str">
        <f>IF(ＣＳＶ貼付用!FE389="","",ＣＳＶ貼付用!FE389)</f>
        <v/>
      </c>
      <c r="Q403" s="41" t="str">
        <f>IF(林齢計算用!A389="","",林齢計算用!A389)</f>
        <v/>
      </c>
      <c r="R403" s="41" t="str">
        <f t="shared" si="653"/>
        <v/>
      </c>
      <c r="S403" s="56" t="str">
        <f>IF(ＣＳＶ貼付用!EG389="","",ＣＳＶ貼付用!EG389*10)</f>
        <v/>
      </c>
      <c r="T403" s="23" t="str">
        <f>IF(O403="スギ",INDEX(データ!$C$7:$E$26,MATCH(R403,データ!$B$7:$B$26),MATCH(P403,データ!$C$6:$E$6)),IF(O403="ヒノキ",INDEX(データ!$C$32:$E$51,MATCH(R403,データ!$B$32:$B$51),MATCH(P403,データ!$C$31:$E$31)),IF(O403="マツ",INDEX(データ!#REF!,MATCH(R403,データ!#REF!),MATCH(P403,データ!#REF!)),IF(O403="ザツ",INDEX(データ!#REF!,MATCH(R403,データ!#REF!),MATCH(P403,データ!#REF!)),""))))</f>
        <v/>
      </c>
      <c r="U403" s="22" t="str">
        <f t="shared" si="643"/>
        <v/>
      </c>
      <c r="V403" s="21" t="str">
        <f t="shared" si="647"/>
        <v/>
      </c>
      <c r="W403" s="21" t="str">
        <f t="shared" si="644"/>
        <v/>
      </c>
      <c r="X403" s="23" t="str">
        <f>IF(O403="スギ",INDEX(データ!$H$7:$J$26,MATCH(R403,データ!$G$7:$G$26),MATCH(P403,データ!$H$6:$J$6)),IF(O403="ヒノキ",INDEX(データ!$H$32:$J$51,MATCH(R403,データ!$G$32:$G$51),MATCH(P403,データ!$H$31:$J$31)),IF(O403="マツ",INDEX(データ!#REF!,MATCH(R403,データ!#REF!),MATCH(P403,データ!#REF!)),IF(O403="ザツ",INDEX(データ!#REF!,MATCH(R403,データ!#REF!),MATCH(P403,データ!#REF!)),""))))</f>
        <v/>
      </c>
      <c r="Y403" s="22" t="str">
        <f t="shared" si="645"/>
        <v/>
      </c>
      <c r="Z403" s="21" t="str">
        <f t="shared" si="646"/>
        <v/>
      </c>
      <c r="AA403" s="27" t="str">
        <f t="shared" si="654"/>
        <v/>
      </c>
      <c r="AB403" s="24" t="str">
        <f t="shared" si="655"/>
        <v/>
      </c>
      <c r="AC403" s="25" t="str">
        <f t="shared" si="656"/>
        <v>0</v>
      </c>
      <c r="AD403" s="26" t="str">
        <f t="shared" si="657"/>
        <v/>
      </c>
      <c r="AE403" s="26" t="str">
        <f t="shared" si="658"/>
        <v/>
      </c>
      <c r="AF403" s="26" t="str">
        <f t="shared" si="659"/>
        <v/>
      </c>
      <c r="AG403" s="27" t="str">
        <f t="shared" si="660"/>
        <v/>
      </c>
      <c r="AH403" s="26" t="str">
        <f t="shared" si="661"/>
        <v/>
      </c>
      <c r="AI403" s="26" t="str">
        <f t="shared" si="662"/>
        <v/>
      </c>
      <c r="AJ403" s="45" t="s">
        <v>30</v>
      </c>
      <c r="AK403" s="55" t="str">
        <f>IF(ＣＳＶ貼付用!BI389="","",ＣＳＶ貼付用!BI389)</f>
        <v/>
      </c>
      <c r="AL403" s="38" t="str">
        <f>IF(ＣＳＶ貼付用!BK389="","",ＣＳＶ貼付用!BK389)</f>
        <v/>
      </c>
      <c r="AM403" s="38" t="str">
        <f>IF(ＣＳＶ貼付用!BM389="","",ＣＳＶ貼付用!BM389)</f>
        <v/>
      </c>
      <c r="AN403" s="40" t="str">
        <f t="shared" si="663"/>
        <v/>
      </c>
      <c r="AO403" s="41" t="str">
        <f>IF(林齢計算用!B389="","",林齢計算用!B389)</f>
        <v/>
      </c>
      <c r="AP403" s="41" t="str">
        <f t="shared" si="664"/>
        <v/>
      </c>
      <c r="AQ403" s="41" t="str">
        <f t="shared" si="665"/>
        <v/>
      </c>
      <c r="AR403" s="23" t="str">
        <f>IF(AM403="スギ",INDEX(データ!$C$7:$E$26,MATCH(AP403,データ!$B$7:$B$26),MATCH(AN403,データ!$C$6:$E$6)),IF(AM403="ヒノキ",INDEX(データ!$C$32:$E$51,MATCH(AP403,データ!$B$32:$B$51),MATCH(AN403,データ!$C$31:$E$31)),IF(AM403="マツ",INDEX(データ!#REF!,MATCH(AP403,データ!#REF!),MATCH(AN403,データ!#REF!)),IF(AM403="ザツ",INDEX(データ!#REF!,MATCH(AP403,データ!#REF!),MATCH(AN403,データ!#REF!)),""))))</f>
        <v/>
      </c>
      <c r="AS403" s="22" t="str">
        <f t="shared" si="648"/>
        <v/>
      </c>
      <c r="AT403" s="21" t="str">
        <f t="shared" si="666"/>
        <v/>
      </c>
      <c r="AU403" s="21" t="str">
        <f t="shared" si="667"/>
        <v/>
      </c>
      <c r="AV403" s="24" t="str">
        <f>IF(AM403="スギ",INDEX(データ!$H$7:$J$26,MATCH(AP403,データ!$G$7:$G$26),MATCH(AN403,データ!$H$6:$J$6)),IF(AM403="ヒノキ",INDEX(データ!$H$32:$J$51,MATCH(AP403,データ!$G$32:$G$51),MATCH(AN403,データ!$H$31:$J$31)),IF(AM403="マツ",INDEX(データ!#REF!,MATCH(AP403,データ!#REF!),MATCH(AN403,データ!#REF!)),IF(AM403="ザツ",INDEX(データ!#REF!,MATCH(AP403,データ!#REF!),MATCH(AN403,データ!#REF!)),""))))</f>
        <v/>
      </c>
      <c r="AW403" s="22" t="str">
        <f t="shared" si="668"/>
        <v/>
      </c>
      <c r="AX403" s="21" t="str">
        <f t="shared" si="669"/>
        <v/>
      </c>
      <c r="AY403" s="27" t="str">
        <f t="shared" si="670"/>
        <v/>
      </c>
      <c r="AZ403" s="24" t="str">
        <f t="shared" si="671"/>
        <v/>
      </c>
      <c r="BA403" s="25" t="str">
        <f t="shared" si="672"/>
        <v>0</v>
      </c>
      <c r="BB403" s="26" t="str">
        <f t="shared" si="673"/>
        <v/>
      </c>
      <c r="BC403" s="26" t="str">
        <f t="shared" si="674"/>
        <v/>
      </c>
      <c r="BD403" s="26" t="str">
        <f t="shared" si="675"/>
        <v/>
      </c>
      <c r="BE403" s="27" t="str">
        <f t="shared" si="676"/>
        <v/>
      </c>
      <c r="BF403" s="26" t="str">
        <f t="shared" si="677"/>
        <v/>
      </c>
      <c r="BG403" s="26" t="str">
        <f t="shared" si="678"/>
        <v/>
      </c>
      <c r="BH403" s="45" t="s">
        <v>30</v>
      </c>
      <c r="BI403" s="55" t="str">
        <f>IF(ＣＳＶ貼付用!BX389="","",ＣＳＶ貼付用!BX389)</f>
        <v/>
      </c>
      <c r="BJ403" s="38" t="str">
        <f>IF(ＣＳＶ貼付用!BZ389="","",ＣＳＶ貼付用!BZ389)</f>
        <v/>
      </c>
      <c r="BK403" s="38" t="str">
        <f>IF(ＣＳＶ貼付用!CB389="","",ＣＳＶ貼付用!CB389)</f>
        <v/>
      </c>
      <c r="BL403" s="40" t="str">
        <f t="shared" si="679"/>
        <v/>
      </c>
      <c r="BM403" s="41" t="str">
        <f>IF(林齢計算用!C389="","",林齢計算用!C389)</f>
        <v/>
      </c>
      <c r="BN403" s="41" t="str">
        <f t="shared" si="680"/>
        <v/>
      </c>
      <c r="BO403" s="41" t="str">
        <f t="shared" si="681"/>
        <v/>
      </c>
      <c r="BP403" s="23" t="str">
        <f>IF(BK403="スギ",INDEX(データ!$C$7:$E$26,MATCH(BN403,データ!$B$7:$B$26),MATCH(BL403,データ!$C$6:$E$6)),IF(BK403="ヒノキ",INDEX(データ!$C$32:$E$51,MATCH(BN403,データ!$B$32:$B$51),MATCH(BL403,データ!$C$31:$E$31)),IF(BK403="マツ",INDEX(データ!#REF!,MATCH(BN403,データ!#REF!),MATCH(BL403,データ!#REF!)),IF(BK403="ザツ",INDEX(データ!#REF!,MATCH(BN403,データ!#REF!),MATCH(BL403,データ!#REF!)),""))))</f>
        <v/>
      </c>
      <c r="BQ403" s="22" t="str">
        <f t="shared" si="649"/>
        <v/>
      </c>
      <c r="BR403" s="21" t="str">
        <f t="shared" si="682"/>
        <v/>
      </c>
      <c r="BS403" s="21" t="str">
        <f t="shared" si="683"/>
        <v/>
      </c>
      <c r="BT403" s="24" t="str">
        <f>IF(BK403="スギ",INDEX(データ!$H$7:$J$26,MATCH(BN403,データ!$G$7:$G$26),MATCH(BL403,データ!$H$6:$J$6)),IF(BK403="ヒノキ",INDEX(データ!$H$32:$J$51,MATCH(BN403,データ!$G$32:$G$51),MATCH(BL403,データ!$H$31:$J$31)),IF(BK403="マツ",INDEX(データ!#REF!,MATCH(BN403,データ!#REF!),MATCH(BL403,データ!#REF!)),IF(BK403="ザツ",INDEX(データ!#REF!,MATCH(BN403,データ!#REF!),MATCH(BL403,データ!#REF!)),""))))</f>
        <v/>
      </c>
      <c r="BU403" s="22" t="str">
        <f t="shared" si="684"/>
        <v/>
      </c>
      <c r="BV403" s="21" t="str">
        <f t="shared" si="685"/>
        <v/>
      </c>
      <c r="BW403" s="27" t="str">
        <f t="shared" si="686"/>
        <v/>
      </c>
      <c r="BX403" s="24" t="str">
        <f t="shared" si="687"/>
        <v/>
      </c>
      <c r="BY403" s="25" t="str">
        <f t="shared" si="688"/>
        <v>0</v>
      </c>
      <c r="BZ403" s="26" t="str">
        <f t="shared" si="689"/>
        <v/>
      </c>
      <c r="CA403" s="26" t="str">
        <f t="shared" si="690"/>
        <v/>
      </c>
      <c r="CB403" s="26" t="str">
        <f t="shared" si="691"/>
        <v/>
      </c>
      <c r="CC403" s="27" t="str">
        <f t="shared" si="692"/>
        <v/>
      </c>
      <c r="CD403" s="26" t="str">
        <f t="shared" si="693"/>
        <v/>
      </c>
      <c r="CE403" s="26" t="str">
        <f t="shared" si="694"/>
        <v/>
      </c>
      <c r="CF403" s="45" t="s">
        <v>30</v>
      </c>
      <c r="CG403" s="55" t="str">
        <f>IF(ＣＳＶ貼付用!CM389="","",ＣＳＶ貼付用!CM389)</f>
        <v/>
      </c>
      <c r="CH403" s="38" t="str">
        <f>IF(ＣＳＶ貼付用!CO389="","",ＣＳＶ貼付用!CO389)</f>
        <v/>
      </c>
      <c r="CI403" s="38" t="str">
        <f>IF(ＣＳＶ貼付用!CQ389="","",ＣＳＶ貼付用!CQ389)</f>
        <v/>
      </c>
      <c r="CJ403" s="40" t="str">
        <f t="shared" si="695"/>
        <v/>
      </c>
      <c r="CK403" s="41" t="str">
        <f>IF(林齢計算用!D389="","",林齢計算用!D389)</f>
        <v/>
      </c>
      <c r="CL403" s="41" t="str">
        <f t="shared" si="696"/>
        <v/>
      </c>
      <c r="CM403" s="41" t="str">
        <f t="shared" si="697"/>
        <v/>
      </c>
      <c r="CN403" s="23" t="str">
        <f>IF(CI403="スギ",INDEX(データ!$C$7:$E$26,MATCH(CL403,データ!$B$7:$B$26),MATCH(CJ403,データ!$C$6:$E$6)),IF(CI403="ヒノキ",INDEX(データ!$C$32:$E$51,MATCH(CL403,データ!$B$32:$B$51),MATCH(CJ403,データ!$C$31:$E$31)),IF(CI403="マツ",INDEX(データ!#REF!,MATCH(CL403,データ!#REF!),MATCH(CJ403,データ!#REF!)),IF(CI403="ザツ",INDEX(データ!#REF!,MATCH(CL403,データ!#REF!),MATCH(CJ403,データ!#REF!)),""))))</f>
        <v/>
      </c>
      <c r="CO403" s="22" t="str">
        <f t="shared" si="650"/>
        <v/>
      </c>
      <c r="CP403" s="21" t="str">
        <f t="shared" si="698"/>
        <v/>
      </c>
      <c r="CQ403" s="21" t="str">
        <f t="shared" si="699"/>
        <v/>
      </c>
      <c r="CR403" s="24" t="str">
        <f>IF(CI403="スギ",INDEX(データ!$H$7:$J$26,MATCH(CL403,データ!$G$7:$G$26),MATCH(CJ403,データ!$H$6:$J$6)),IF(CI403="ヒノキ",INDEX(データ!$H$32:$J$51,MATCH(CL403,データ!$G$32:$G$51),MATCH(CJ403,データ!$H$31:$J$31)),IF(CI403="マツ",INDEX(データ!#REF!,MATCH(CL403,データ!#REF!),MATCH(CJ403,データ!#REF!)),IF(CI403="ザツ",INDEX(データ!#REF!,MATCH(CL403,データ!#REF!),MATCH(CJ403,データ!#REF!)),""))))</f>
        <v/>
      </c>
      <c r="CS403" s="22" t="str">
        <f t="shared" si="700"/>
        <v/>
      </c>
      <c r="CT403" s="21" t="str">
        <f t="shared" si="701"/>
        <v/>
      </c>
      <c r="CU403" s="27" t="str">
        <f t="shared" si="702"/>
        <v/>
      </c>
      <c r="CV403" s="24" t="str">
        <f t="shared" si="703"/>
        <v/>
      </c>
      <c r="CW403" s="25" t="str">
        <f t="shared" si="704"/>
        <v>0</v>
      </c>
      <c r="CX403" s="26" t="str">
        <f t="shared" si="705"/>
        <v/>
      </c>
      <c r="CY403" s="26" t="str">
        <f t="shared" si="706"/>
        <v/>
      </c>
      <c r="CZ403" s="26" t="str">
        <f t="shared" si="707"/>
        <v/>
      </c>
      <c r="DA403" s="27" t="str">
        <f t="shared" si="708"/>
        <v/>
      </c>
      <c r="DB403" s="26" t="str">
        <f t="shared" si="709"/>
        <v/>
      </c>
      <c r="DC403" s="26" t="str">
        <f t="shared" si="710"/>
        <v/>
      </c>
      <c r="DD403" s="45" t="s">
        <v>30</v>
      </c>
      <c r="DE403" s="55" t="str">
        <f>IF(ＣＳＶ貼付用!DB389="","",ＣＳＶ貼付用!DB389)</f>
        <v/>
      </c>
      <c r="DF403" s="38" t="str">
        <f>IF(ＣＳＶ貼付用!DD389="","",ＣＳＶ貼付用!DD389)</f>
        <v/>
      </c>
      <c r="DG403" s="38" t="str">
        <f>IF(ＣＳＶ貼付用!DF389="","",ＣＳＶ貼付用!DF389)</f>
        <v/>
      </c>
      <c r="DH403" s="40" t="str">
        <f t="shared" si="711"/>
        <v/>
      </c>
      <c r="DI403" s="41" t="str">
        <f>IF(林齢計算用!E389="","",林齢計算用!E389)</f>
        <v/>
      </c>
      <c r="DJ403" s="41" t="str">
        <f t="shared" si="712"/>
        <v/>
      </c>
      <c r="DK403" s="41" t="str">
        <f t="shared" si="713"/>
        <v/>
      </c>
      <c r="DL403" s="23" t="str">
        <f>IF(DG403="スギ",INDEX(データ!$C$7:$E$26,MATCH(DJ403,データ!$B$7:$B$26),MATCH(DH403,データ!$C$6:$E$6)),IF(DG403="ヒノキ",INDEX(データ!$C$32:$E$51,MATCH(DJ403,データ!$B$32:$B$51),MATCH(DH403,データ!$C$31:$E$31)),IF(DG403="マツ",INDEX(データ!#REF!,MATCH(DJ403,データ!#REF!),MATCH(DH403,データ!#REF!)),IF(DG403="ザツ",INDEX(データ!#REF!,MATCH(DJ403,データ!#REF!),MATCH(DH403,データ!#REF!)),""))))</f>
        <v/>
      </c>
      <c r="DM403" s="22" t="str">
        <f t="shared" si="651"/>
        <v/>
      </c>
      <c r="DN403" s="21" t="str">
        <f t="shared" si="714"/>
        <v/>
      </c>
      <c r="DO403" s="21" t="str">
        <f t="shared" si="715"/>
        <v/>
      </c>
      <c r="DP403" s="24" t="str">
        <f>IF(DG403="スギ",INDEX(データ!$H$7:$J$26,MATCH(DJ403,データ!$G$7:$G$26),MATCH(DH403,データ!$H$6:$J$6)),IF(DG403="ヒノキ",INDEX(データ!$H$32:$J$51,MATCH(DJ403,データ!$G$32:$G$51),MATCH(DH403,データ!$H$31:$J$31)),IF(DG403="マツ",INDEX(データ!#REF!,MATCH(DJ403,データ!#REF!),MATCH(DH403,データ!#REF!)),IF(DG403="ザツ",INDEX(データ!#REF!,MATCH(DJ403,データ!#REF!),MATCH(DH403,データ!#REF!)),""))))</f>
        <v/>
      </c>
      <c r="DQ403" s="22" t="str">
        <f t="shared" si="716"/>
        <v/>
      </c>
      <c r="DR403" s="21" t="str">
        <f t="shared" si="717"/>
        <v/>
      </c>
      <c r="DS403" s="27" t="str">
        <f t="shared" si="718"/>
        <v/>
      </c>
      <c r="DT403" s="24" t="str">
        <f t="shared" si="719"/>
        <v/>
      </c>
      <c r="DU403" s="25" t="str">
        <f t="shared" si="720"/>
        <v>0</v>
      </c>
      <c r="DV403" s="26" t="str">
        <f t="shared" si="721"/>
        <v/>
      </c>
      <c r="DW403" s="26" t="str">
        <f t="shared" si="722"/>
        <v/>
      </c>
      <c r="DX403" s="26" t="str">
        <f t="shared" si="723"/>
        <v/>
      </c>
      <c r="DY403" s="27" t="str">
        <f t="shared" si="724"/>
        <v/>
      </c>
      <c r="DZ403" s="26" t="str">
        <f t="shared" si="725"/>
        <v/>
      </c>
      <c r="EA403" s="26" t="str">
        <f t="shared" si="726"/>
        <v/>
      </c>
      <c r="EB403" s="45" t="s">
        <v>30</v>
      </c>
      <c r="EC403" s="55" t="str">
        <f>IF(ＣＳＶ貼付用!DQ389="","",ＣＳＶ貼付用!DQ389)</f>
        <v/>
      </c>
      <c r="ED403" s="38" t="str">
        <f>IF(ＣＳＶ貼付用!DS389="","",ＣＳＶ貼付用!DS389)</f>
        <v/>
      </c>
      <c r="EE403" s="38" t="str">
        <f>IF(ＣＳＶ貼付用!DU389="","",ＣＳＶ貼付用!DU389)</f>
        <v/>
      </c>
      <c r="EF403" s="40" t="str">
        <f t="shared" si="727"/>
        <v/>
      </c>
      <c r="EG403" s="41" t="str">
        <f>IF(林齢計算用!F389="","",林齢計算用!F389)</f>
        <v/>
      </c>
      <c r="EH403" s="41" t="str">
        <f t="shared" si="728"/>
        <v/>
      </c>
      <c r="EI403" s="41" t="str">
        <f t="shared" si="729"/>
        <v/>
      </c>
      <c r="EJ403" s="23" t="str">
        <f>IF(EE403="スギ",INDEX(データ!$C$7:$E$26,MATCH(EH403,データ!$B$7:$B$26),MATCH(EF403,データ!$C$6:$E$6)),IF(EE403="ヒノキ",INDEX(データ!$C$32:$E$51,MATCH(EH403,データ!$B$32:$B$51),MATCH(EF403,データ!$C$31:$E$31)),IF(EE403="マツ",INDEX(データ!#REF!,MATCH(EH403,データ!#REF!),MATCH(EF403,データ!#REF!)),IF(EE403="ザツ",INDEX(データ!#REF!,MATCH(EH403,データ!#REF!),MATCH(EF403,データ!#REF!)),""))))</f>
        <v/>
      </c>
      <c r="EK403" s="22" t="str">
        <f t="shared" si="652"/>
        <v/>
      </c>
      <c r="EL403" s="21" t="str">
        <f t="shared" si="730"/>
        <v/>
      </c>
      <c r="EM403" s="21" t="str">
        <f t="shared" si="731"/>
        <v/>
      </c>
      <c r="EN403" s="24" t="str">
        <f>IF(EE403="スギ",INDEX(データ!$H$7:$J$26,MATCH(EH403,データ!$G$7:$G$26),MATCH(EF403,データ!$H$6:$J$6)),IF(EE403="ヒノキ",INDEX(データ!$H$32:$J$51,MATCH(EH403,データ!$G$32:$G$51),MATCH(EF403,データ!$H$31:$J$31)),IF(EE403="マツ",INDEX(データ!#REF!,MATCH(EH403,データ!#REF!),MATCH(EF403,データ!#REF!)),IF(EE403="ザツ",INDEX(データ!#REF!,MATCH(EH403,データ!#REF!),MATCH(EF403,データ!#REF!)),""))))</f>
        <v/>
      </c>
      <c r="EO403" s="22" t="str">
        <f t="shared" si="732"/>
        <v/>
      </c>
      <c r="EP403" s="21" t="str">
        <f t="shared" si="733"/>
        <v/>
      </c>
      <c r="EQ403" s="27" t="str">
        <f t="shared" si="734"/>
        <v/>
      </c>
      <c r="ER403" s="24" t="str">
        <f t="shared" si="735"/>
        <v/>
      </c>
      <c r="ES403" s="25" t="str">
        <f t="shared" si="736"/>
        <v>0</v>
      </c>
      <c r="ET403" s="26" t="str">
        <f t="shared" si="737"/>
        <v/>
      </c>
      <c r="EU403" s="26" t="str">
        <f t="shared" si="738"/>
        <v/>
      </c>
      <c r="EV403" s="26" t="str">
        <f t="shared" si="739"/>
        <v/>
      </c>
      <c r="EW403" s="27" t="str">
        <f t="shared" si="740"/>
        <v/>
      </c>
      <c r="EX403" s="26" t="str">
        <f t="shared" si="741"/>
        <v/>
      </c>
      <c r="EY403" s="26" t="str">
        <f t="shared" si="742"/>
        <v/>
      </c>
      <c r="EZ403" s="26">
        <f t="shared" si="743"/>
        <v>0</v>
      </c>
      <c r="FA403" s="43"/>
    </row>
    <row r="404" spans="1:157" ht="15.95" customHeight="1" x14ac:dyDescent="0.15">
      <c r="A404" s="21"/>
      <c r="B404" s="36" t="str">
        <f>IF(ＣＳＶ貼付用!G390="","",ＣＳＶ貼付用!G390)</f>
        <v/>
      </c>
      <c r="C404" s="36" t="str">
        <f>IF(ＣＳＶ貼付用!I390="","",ＣＳＶ貼付用!I390)</f>
        <v/>
      </c>
      <c r="D404" s="36" t="str">
        <f>IF(ＣＳＶ貼付用!J390="","",ＣＳＶ貼付用!J390)</f>
        <v/>
      </c>
      <c r="E404" s="36" t="str">
        <f>IF(ＣＳＶ貼付用!F390="","",ＣＳＶ貼付用!F390)</f>
        <v/>
      </c>
      <c r="F404" s="38" t="str">
        <f>IF(ＣＳＶ貼付用!T390="","",ＣＳＶ貼付用!T390)</f>
        <v/>
      </c>
      <c r="G404" s="38"/>
      <c r="H404" s="38" t="str">
        <f>IF(ＣＳＶ貼付用!GJ390="","",ＣＳＶ貼付用!GJ390)</f>
        <v/>
      </c>
      <c r="I404" s="38" t="str">
        <f>IF(ＣＳＶ貼付用!GL390="","",ＣＳＶ貼付用!GL390)</f>
        <v/>
      </c>
      <c r="J404" s="38" t="str">
        <f>IF(ＣＳＶ貼付用!GN390="","",ＣＳＶ貼付用!GN390)</f>
        <v/>
      </c>
      <c r="K404" s="38" t="str">
        <f>IF(ＣＳＶ貼付用!GP390="","",ＣＳＶ貼付用!GP390)</f>
        <v/>
      </c>
      <c r="L404" s="45" t="s">
        <v>30</v>
      </c>
      <c r="M404" s="55" t="str">
        <f>IF(ＣＳＶ貼付用!AT390="","",ＣＳＶ貼付用!AT390)</f>
        <v/>
      </c>
      <c r="N404" s="38" t="str">
        <f>IF(ＣＳＶ貼付用!AV390="","",ＣＳＶ貼付用!AV390)</f>
        <v/>
      </c>
      <c r="O404" s="38" t="str">
        <f>IF(ＣＳＶ貼付用!AX390="","",ＣＳＶ貼付用!AX390)</f>
        <v/>
      </c>
      <c r="P404" s="40" t="str">
        <f>IF(ＣＳＶ貼付用!FE390="","",ＣＳＶ貼付用!FE390)</f>
        <v/>
      </c>
      <c r="Q404" s="41" t="str">
        <f>IF(林齢計算用!A390="","",林齢計算用!A390)</f>
        <v/>
      </c>
      <c r="R404" s="41" t="str">
        <f t="shared" si="653"/>
        <v/>
      </c>
      <c r="S404" s="56" t="str">
        <f>IF(ＣＳＶ貼付用!EG390="","",ＣＳＶ貼付用!EG390*10)</f>
        <v/>
      </c>
      <c r="T404" s="23" t="str">
        <f>IF(O404="スギ",INDEX(データ!$C$7:$E$26,MATCH(R404,データ!$B$7:$B$26),MATCH(P404,データ!$C$6:$E$6)),IF(O404="ヒノキ",INDEX(データ!$C$32:$E$51,MATCH(R404,データ!$B$32:$B$51),MATCH(P404,データ!$C$31:$E$31)),IF(O404="マツ",INDEX(データ!#REF!,MATCH(R404,データ!#REF!),MATCH(P404,データ!#REF!)),IF(O404="ザツ",INDEX(データ!#REF!,MATCH(R404,データ!#REF!),MATCH(P404,データ!#REF!)),""))))</f>
        <v/>
      </c>
      <c r="U404" s="22" t="str">
        <f t="shared" si="643"/>
        <v/>
      </c>
      <c r="V404" s="21" t="str">
        <f t="shared" si="647"/>
        <v/>
      </c>
      <c r="W404" s="21" t="str">
        <f t="shared" si="644"/>
        <v/>
      </c>
      <c r="X404" s="23" t="str">
        <f>IF(O404="スギ",INDEX(データ!$H$7:$J$26,MATCH(R404,データ!$G$7:$G$26),MATCH(P404,データ!$H$6:$J$6)),IF(O404="ヒノキ",INDEX(データ!$H$32:$J$51,MATCH(R404,データ!$G$32:$G$51),MATCH(P404,データ!$H$31:$J$31)),IF(O404="マツ",INDEX(データ!#REF!,MATCH(R404,データ!#REF!),MATCH(P404,データ!#REF!)),IF(O404="ザツ",INDEX(データ!#REF!,MATCH(R404,データ!#REF!),MATCH(P404,データ!#REF!)),""))))</f>
        <v/>
      </c>
      <c r="Y404" s="22" t="str">
        <f t="shared" si="645"/>
        <v/>
      </c>
      <c r="Z404" s="21" t="str">
        <f t="shared" si="646"/>
        <v/>
      </c>
      <c r="AA404" s="27" t="str">
        <f t="shared" si="654"/>
        <v/>
      </c>
      <c r="AB404" s="24" t="str">
        <f t="shared" si="655"/>
        <v/>
      </c>
      <c r="AC404" s="25" t="str">
        <f t="shared" si="656"/>
        <v>0</v>
      </c>
      <c r="AD404" s="26" t="str">
        <f t="shared" si="657"/>
        <v/>
      </c>
      <c r="AE404" s="26" t="str">
        <f t="shared" si="658"/>
        <v/>
      </c>
      <c r="AF404" s="26" t="str">
        <f t="shared" si="659"/>
        <v/>
      </c>
      <c r="AG404" s="27" t="str">
        <f t="shared" si="660"/>
        <v/>
      </c>
      <c r="AH404" s="26" t="str">
        <f t="shared" si="661"/>
        <v/>
      </c>
      <c r="AI404" s="26" t="str">
        <f t="shared" si="662"/>
        <v/>
      </c>
      <c r="AJ404" s="45" t="s">
        <v>30</v>
      </c>
      <c r="AK404" s="55" t="str">
        <f>IF(ＣＳＶ貼付用!BI390="","",ＣＳＶ貼付用!BI390)</f>
        <v/>
      </c>
      <c r="AL404" s="38" t="str">
        <f>IF(ＣＳＶ貼付用!BK390="","",ＣＳＶ貼付用!BK390)</f>
        <v/>
      </c>
      <c r="AM404" s="38" t="str">
        <f>IF(ＣＳＶ貼付用!BM390="","",ＣＳＶ貼付用!BM390)</f>
        <v/>
      </c>
      <c r="AN404" s="40" t="str">
        <f t="shared" si="663"/>
        <v/>
      </c>
      <c r="AO404" s="41" t="str">
        <f>IF(林齢計算用!B390="","",林齢計算用!B390)</f>
        <v/>
      </c>
      <c r="AP404" s="41" t="str">
        <f t="shared" si="664"/>
        <v/>
      </c>
      <c r="AQ404" s="41" t="str">
        <f t="shared" si="665"/>
        <v/>
      </c>
      <c r="AR404" s="23" t="str">
        <f>IF(AM404="スギ",INDEX(データ!$C$7:$E$26,MATCH(AP404,データ!$B$7:$B$26),MATCH(AN404,データ!$C$6:$E$6)),IF(AM404="ヒノキ",INDEX(データ!$C$32:$E$51,MATCH(AP404,データ!$B$32:$B$51),MATCH(AN404,データ!$C$31:$E$31)),IF(AM404="マツ",INDEX(データ!#REF!,MATCH(AP404,データ!#REF!),MATCH(AN404,データ!#REF!)),IF(AM404="ザツ",INDEX(データ!#REF!,MATCH(AP404,データ!#REF!),MATCH(AN404,データ!#REF!)),""))))</f>
        <v/>
      </c>
      <c r="AS404" s="22" t="str">
        <f t="shared" si="648"/>
        <v/>
      </c>
      <c r="AT404" s="21" t="str">
        <f t="shared" si="666"/>
        <v/>
      </c>
      <c r="AU404" s="21" t="str">
        <f t="shared" si="667"/>
        <v/>
      </c>
      <c r="AV404" s="24" t="str">
        <f>IF(AM404="スギ",INDEX(データ!$H$7:$J$26,MATCH(AP404,データ!$G$7:$G$26),MATCH(AN404,データ!$H$6:$J$6)),IF(AM404="ヒノキ",INDEX(データ!$H$32:$J$51,MATCH(AP404,データ!$G$32:$G$51),MATCH(AN404,データ!$H$31:$J$31)),IF(AM404="マツ",INDEX(データ!#REF!,MATCH(AP404,データ!#REF!),MATCH(AN404,データ!#REF!)),IF(AM404="ザツ",INDEX(データ!#REF!,MATCH(AP404,データ!#REF!),MATCH(AN404,データ!#REF!)),""))))</f>
        <v/>
      </c>
      <c r="AW404" s="22" t="str">
        <f t="shared" si="668"/>
        <v/>
      </c>
      <c r="AX404" s="21" t="str">
        <f t="shared" si="669"/>
        <v/>
      </c>
      <c r="AY404" s="27" t="str">
        <f t="shared" si="670"/>
        <v/>
      </c>
      <c r="AZ404" s="24" t="str">
        <f t="shared" si="671"/>
        <v/>
      </c>
      <c r="BA404" s="25" t="str">
        <f t="shared" si="672"/>
        <v>0</v>
      </c>
      <c r="BB404" s="26" t="str">
        <f t="shared" si="673"/>
        <v/>
      </c>
      <c r="BC404" s="26" t="str">
        <f t="shared" si="674"/>
        <v/>
      </c>
      <c r="BD404" s="26" t="str">
        <f t="shared" si="675"/>
        <v/>
      </c>
      <c r="BE404" s="27" t="str">
        <f t="shared" si="676"/>
        <v/>
      </c>
      <c r="BF404" s="26" t="str">
        <f t="shared" si="677"/>
        <v/>
      </c>
      <c r="BG404" s="26" t="str">
        <f t="shared" si="678"/>
        <v/>
      </c>
      <c r="BH404" s="45" t="s">
        <v>30</v>
      </c>
      <c r="BI404" s="55" t="str">
        <f>IF(ＣＳＶ貼付用!BX390="","",ＣＳＶ貼付用!BX390)</f>
        <v/>
      </c>
      <c r="BJ404" s="38" t="str">
        <f>IF(ＣＳＶ貼付用!BZ390="","",ＣＳＶ貼付用!BZ390)</f>
        <v/>
      </c>
      <c r="BK404" s="38" t="str">
        <f>IF(ＣＳＶ貼付用!CB390="","",ＣＳＶ貼付用!CB390)</f>
        <v/>
      </c>
      <c r="BL404" s="40" t="str">
        <f t="shared" si="679"/>
        <v/>
      </c>
      <c r="BM404" s="41" t="str">
        <f>IF(林齢計算用!C390="","",林齢計算用!C390)</f>
        <v/>
      </c>
      <c r="BN404" s="41" t="str">
        <f t="shared" si="680"/>
        <v/>
      </c>
      <c r="BO404" s="41" t="str">
        <f t="shared" si="681"/>
        <v/>
      </c>
      <c r="BP404" s="23" t="str">
        <f>IF(BK404="スギ",INDEX(データ!$C$7:$E$26,MATCH(BN404,データ!$B$7:$B$26),MATCH(BL404,データ!$C$6:$E$6)),IF(BK404="ヒノキ",INDEX(データ!$C$32:$E$51,MATCH(BN404,データ!$B$32:$B$51),MATCH(BL404,データ!$C$31:$E$31)),IF(BK404="マツ",INDEX(データ!#REF!,MATCH(BN404,データ!#REF!),MATCH(BL404,データ!#REF!)),IF(BK404="ザツ",INDEX(データ!#REF!,MATCH(BN404,データ!#REF!),MATCH(BL404,データ!#REF!)),""))))</f>
        <v/>
      </c>
      <c r="BQ404" s="22" t="str">
        <f t="shared" si="649"/>
        <v/>
      </c>
      <c r="BR404" s="21" t="str">
        <f t="shared" si="682"/>
        <v/>
      </c>
      <c r="BS404" s="21" t="str">
        <f t="shared" si="683"/>
        <v/>
      </c>
      <c r="BT404" s="24" t="str">
        <f>IF(BK404="スギ",INDEX(データ!$H$7:$J$26,MATCH(BN404,データ!$G$7:$G$26),MATCH(BL404,データ!$H$6:$J$6)),IF(BK404="ヒノキ",INDEX(データ!$H$32:$J$51,MATCH(BN404,データ!$G$32:$G$51),MATCH(BL404,データ!$H$31:$J$31)),IF(BK404="マツ",INDEX(データ!#REF!,MATCH(BN404,データ!#REF!),MATCH(BL404,データ!#REF!)),IF(BK404="ザツ",INDEX(データ!#REF!,MATCH(BN404,データ!#REF!),MATCH(BL404,データ!#REF!)),""))))</f>
        <v/>
      </c>
      <c r="BU404" s="22" t="str">
        <f t="shared" si="684"/>
        <v/>
      </c>
      <c r="BV404" s="21" t="str">
        <f t="shared" si="685"/>
        <v/>
      </c>
      <c r="BW404" s="27" t="str">
        <f t="shared" si="686"/>
        <v/>
      </c>
      <c r="BX404" s="24" t="str">
        <f t="shared" si="687"/>
        <v/>
      </c>
      <c r="BY404" s="25" t="str">
        <f t="shared" si="688"/>
        <v>0</v>
      </c>
      <c r="BZ404" s="26" t="str">
        <f t="shared" si="689"/>
        <v/>
      </c>
      <c r="CA404" s="26" t="str">
        <f t="shared" si="690"/>
        <v/>
      </c>
      <c r="CB404" s="26" t="str">
        <f t="shared" si="691"/>
        <v/>
      </c>
      <c r="CC404" s="27" t="str">
        <f t="shared" si="692"/>
        <v/>
      </c>
      <c r="CD404" s="26" t="str">
        <f t="shared" si="693"/>
        <v/>
      </c>
      <c r="CE404" s="26" t="str">
        <f t="shared" si="694"/>
        <v/>
      </c>
      <c r="CF404" s="45" t="s">
        <v>30</v>
      </c>
      <c r="CG404" s="55" t="str">
        <f>IF(ＣＳＶ貼付用!CM390="","",ＣＳＶ貼付用!CM390)</f>
        <v/>
      </c>
      <c r="CH404" s="38" t="str">
        <f>IF(ＣＳＶ貼付用!CO390="","",ＣＳＶ貼付用!CO390)</f>
        <v/>
      </c>
      <c r="CI404" s="38" t="str">
        <f>IF(ＣＳＶ貼付用!CQ390="","",ＣＳＶ貼付用!CQ390)</f>
        <v/>
      </c>
      <c r="CJ404" s="40" t="str">
        <f t="shared" si="695"/>
        <v/>
      </c>
      <c r="CK404" s="41" t="str">
        <f>IF(林齢計算用!D390="","",林齢計算用!D390)</f>
        <v/>
      </c>
      <c r="CL404" s="41" t="str">
        <f t="shared" si="696"/>
        <v/>
      </c>
      <c r="CM404" s="41" t="str">
        <f t="shared" si="697"/>
        <v/>
      </c>
      <c r="CN404" s="23" t="str">
        <f>IF(CI404="スギ",INDEX(データ!$C$7:$E$26,MATCH(CL404,データ!$B$7:$B$26),MATCH(CJ404,データ!$C$6:$E$6)),IF(CI404="ヒノキ",INDEX(データ!$C$32:$E$51,MATCH(CL404,データ!$B$32:$B$51),MATCH(CJ404,データ!$C$31:$E$31)),IF(CI404="マツ",INDEX(データ!#REF!,MATCH(CL404,データ!#REF!),MATCH(CJ404,データ!#REF!)),IF(CI404="ザツ",INDEX(データ!#REF!,MATCH(CL404,データ!#REF!),MATCH(CJ404,データ!#REF!)),""))))</f>
        <v/>
      </c>
      <c r="CO404" s="22" t="str">
        <f t="shared" si="650"/>
        <v/>
      </c>
      <c r="CP404" s="21" t="str">
        <f t="shared" si="698"/>
        <v/>
      </c>
      <c r="CQ404" s="21" t="str">
        <f t="shared" si="699"/>
        <v/>
      </c>
      <c r="CR404" s="24" t="str">
        <f>IF(CI404="スギ",INDEX(データ!$H$7:$J$26,MATCH(CL404,データ!$G$7:$G$26),MATCH(CJ404,データ!$H$6:$J$6)),IF(CI404="ヒノキ",INDEX(データ!$H$32:$J$51,MATCH(CL404,データ!$G$32:$G$51),MATCH(CJ404,データ!$H$31:$J$31)),IF(CI404="マツ",INDEX(データ!#REF!,MATCH(CL404,データ!#REF!),MATCH(CJ404,データ!#REF!)),IF(CI404="ザツ",INDEX(データ!#REF!,MATCH(CL404,データ!#REF!),MATCH(CJ404,データ!#REF!)),""))))</f>
        <v/>
      </c>
      <c r="CS404" s="22" t="str">
        <f t="shared" si="700"/>
        <v/>
      </c>
      <c r="CT404" s="21" t="str">
        <f t="shared" si="701"/>
        <v/>
      </c>
      <c r="CU404" s="27" t="str">
        <f t="shared" si="702"/>
        <v/>
      </c>
      <c r="CV404" s="24" t="str">
        <f t="shared" si="703"/>
        <v/>
      </c>
      <c r="CW404" s="25" t="str">
        <f t="shared" si="704"/>
        <v>0</v>
      </c>
      <c r="CX404" s="26" t="str">
        <f t="shared" si="705"/>
        <v/>
      </c>
      <c r="CY404" s="26" t="str">
        <f t="shared" si="706"/>
        <v/>
      </c>
      <c r="CZ404" s="26" t="str">
        <f t="shared" si="707"/>
        <v/>
      </c>
      <c r="DA404" s="27" t="str">
        <f t="shared" si="708"/>
        <v/>
      </c>
      <c r="DB404" s="26" t="str">
        <f t="shared" si="709"/>
        <v/>
      </c>
      <c r="DC404" s="26" t="str">
        <f t="shared" si="710"/>
        <v/>
      </c>
      <c r="DD404" s="45" t="s">
        <v>30</v>
      </c>
      <c r="DE404" s="55" t="str">
        <f>IF(ＣＳＶ貼付用!DB390="","",ＣＳＶ貼付用!DB390)</f>
        <v/>
      </c>
      <c r="DF404" s="38" t="str">
        <f>IF(ＣＳＶ貼付用!DD390="","",ＣＳＶ貼付用!DD390)</f>
        <v/>
      </c>
      <c r="DG404" s="38" t="str">
        <f>IF(ＣＳＶ貼付用!DF390="","",ＣＳＶ貼付用!DF390)</f>
        <v/>
      </c>
      <c r="DH404" s="40" t="str">
        <f t="shared" si="711"/>
        <v/>
      </c>
      <c r="DI404" s="41" t="str">
        <f>IF(林齢計算用!E390="","",林齢計算用!E390)</f>
        <v/>
      </c>
      <c r="DJ404" s="41" t="str">
        <f t="shared" si="712"/>
        <v/>
      </c>
      <c r="DK404" s="41" t="str">
        <f t="shared" si="713"/>
        <v/>
      </c>
      <c r="DL404" s="23" t="str">
        <f>IF(DG404="スギ",INDEX(データ!$C$7:$E$26,MATCH(DJ404,データ!$B$7:$B$26),MATCH(DH404,データ!$C$6:$E$6)),IF(DG404="ヒノキ",INDEX(データ!$C$32:$E$51,MATCH(DJ404,データ!$B$32:$B$51),MATCH(DH404,データ!$C$31:$E$31)),IF(DG404="マツ",INDEX(データ!#REF!,MATCH(DJ404,データ!#REF!),MATCH(DH404,データ!#REF!)),IF(DG404="ザツ",INDEX(データ!#REF!,MATCH(DJ404,データ!#REF!),MATCH(DH404,データ!#REF!)),""))))</f>
        <v/>
      </c>
      <c r="DM404" s="22" t="str">
        <f t="shared" si="651"/>
        <v/>
      </c>
      <c r="DN404" s="21" t="str">
        <f t="shared" si="714"/>
        <v/>
      </c>
      <c r="DO404" s="21" t="str">
        <f t="shared" si="715"/>
        <v/>
      </c>
      <c r="DP404" s="24" t="str">
        <f>IF(DG404="スギ",INDEX(データ!$H$7:$J$26,MATCH(DJ404,データ!$G$7:$G$26),MATCH(DH404,データ!$H$6:$J$6)),IF(DG404="ヒノキ",INDEX(データ!$H$32:$J$51,MATCH(DJ404,データ!$G$32:$G$51),MATCH(DH404,データ!$H$31:$J$31)),IF(DG404="マツ",INDEX(データ!#REF!,MATCH(DJ404,データ!#REF!),MATCH(DH404,データ!#REF!)),IF(DG404="ザツ",INDEX(データ!#REF!,MATCH(DJ404,データ!#REF!),MATCH(DH404,データ!#REF!)),""))))</f>
        <v/>
      </c>
      <c r="DQ404" s="22" t="str">
        <f t="shared" si="716"/>
        <v/>
      </c>
      <c r="DR404" s="21" t="str">
        <f t="shared" si="717"/>
        <v/>
      </c>
      <c r="DS404" s="27" t="str">
        <f t="shared" si="718"/>
        <v/>
      </c>
      <c r="DT404" s="24" t="str">
        <f t="shared" si="719"/>
        <v/>
      </c>
      <c r="DU404" s="25" t="str">
        <f t="shared" si="720"/>
        <v>0</v>
      </c>
      <c r="DV404" s="26" t="str">
        <f t="shared" si="721"/>
        <v/>
      </c>
      <c r="DW404" s="26" t="str">
        <f t="shared" si="722"/>
        <v/>
      </c>
      <c r="DX404" s="26" t="str">
        <f t="shared" si="723"/>
        <v/>
      </c>
      <c r="DY404" s="27" t="str">
        <f t="shared" si="724"/>
        <v/>
      </c>
      <c r="DZ404" s="26" t="str">
        <f t="shared" si="725"/>
        <v/>
      </c>
      <c r="EA404" s="26" t="str">
        <f t="shared" si="726"/>
        <v/>
      </c>
      <c r="EB404" s="45" t="s">
        <v>30</v>
      </c>
      <c r="EC404" s="55" t="str">
        <f>IF(ＣＳＶ貼付用!DQ390="","",ＣＳＶ貼付用!DQ390)</f>
        <v/>
      </c>
      <c r="ED404" s="38" t="str">
        <f>IF(ＣＳＶ貼付用!DS390="","",ＣＳＶ貼付用!DS390)</f>
        <v/>
      </c>
      <c r="EE404" s="38" t="str">
        <f>IF(ＣＳＶ貼付用!DU390="","",ＣＳＶ貼付用!DU390)</f>
        <v/>
      </c>
      <c r="EF404" s="40" t="str">
        <f t="shared" si="727"/>
        <v/>
      </c>
      <c r="EG404" s="41" t="str">
        <f>IF(林齢計算用!F390="","",林齢計算用!F390)</f>
        <v/>
      </c>
      <c r="EH404" s="41" t="str">
        <f t="shared" si="728"/>
        <v/>
      </c>
      <c r="EI404" s="41" t="str">
        <f t="shared" si="729"/>
        <v/>
      </c>
      <c r="EJ404" s="23" t="str">
        <f>IF(EE404="スギ",INDEX(データ!$C$7:$E$26,MATCH(EH404,データ!$B$7:$B$26),MATCH(EF404,データ!$C$6:$E$6)),IF(EE404="ヒノキ",INDEX(データ!$C$32:$E$51,MATCH(EH404,データ!$B$32:$B$51),MATCH(EF404,データ!$C$31:$E$31)),IF(EE404="マツ",INDEX(データ!#REF!,MATCH(EH404,データ!#REF!),MATCH(EF404,データ!#REF!)),IF(EE404="ザツ",INDEX(データ!#REF!,MATCH(EH404,データ!#REF!),MATCH(EF404,データ!#REF!)),""))))</f>
        <v/>
      </c>
      <c r="EK404" s="22" t="str">
        <f t="shared" si="652"/>
        <v/>
      </c>
      <c r="EL404" s="21" t="str">
        <f t="shared" si="730"/>
        <v/>
      </c>
      <c r="EM404" s="21" t="str">
        <f t="shared" si="731"/>
        <v/>
      </c>
      <c r="EN404" s="24" t="str">
        <f>IF(EE404="スギ",INDEX(データ!$H$7:$J$26,MATCH(EH404,データ!$G$7:$G$26),MATCH(EF404,データ!$H$6:$J$6)),IF(EE404="ヒノキ",INDEX(データ!$H$32:$J$51,MATCH(EH404,データ!$G$32:$G$51),MATCH(EF404,データ!$H$31:$J$31)),IF(EE404="マツ",INDEX(データ!#REF!,MATCH(EH404,データ!#REF!),MATCH(EF404,データ!#REF!)),IF(EE404="ザツ",INDEX(データ!#REF!,MATCH(EH404,データ!#REF!),MATCH(EF404,データ!#REF!)),""))))</f>
        <v/>
      </c>
      <c r="EO404" s="22" t="str">
        <f t="shared" si="732"/>
        <v/>
      </c>
      <c r="EP404" s="21" t="str">
        <f t="shared" si="733"/>
        <v/>
      </c>
      <c r="EQ404" s="27" t="str">
        <f t="shared" si="734"/>
        <v/>
      </c>
      <c r="ER404" s="24" t="str">
        <f t="shared" si="735"/>
        <v/>
      </c>
      <c r="ES404" s="25" t="str">
        <f t="shared" si="736"/>
        <v>0</v>
      </c>
      <c r="ET404" s="26" t="str">
        <f t="shared" si="737"/>
        <v/>
      </c>
      <c r="EU404" s="26" t="str">
        <f t="shared" si="738"/>
        <v/>
      </c>
      <c r="EV404" s="26" t="str">
        <f t="shared" si="739"/>
        <v/>
      </c>
      <c r="EW404" s="27" t="str">
        <f t="shared" si="740"/>
        <v/>
      </c>
      <c r="EX404" s="26" t="str">
        <f t="shared" si="741"/>
        <v/>
      </c>
      <c r="EY404" s="26" t="str">
        <f t="shared" si="742"/>
        <v/>
      </c>
      <c r="EZ404" s="26">
        <f t="shared" si="743"/>
        <v>0</v>
      </c>
      <c r="FA404" s="43"/>
    </row>
    <row r="405" spans="1:157" ht="15.95" customHeight="1" x14ac:dyDescent="0.15">
      <c r="A405" s="21"/>
      <c r="B405" s="36" t="str">
        <f>IF(ＣＳＶ貼付用!G391="","",ＣＳＶ貼付用!G391)</f>
        <v/>
      </c>
      <c r="C405" s="36" t="str">
        <f>IF(ＣＳＶ貼付用!I391="","",ＣＳＶ貼付用!I391)</f>
        <v/>
      </c>
      <c r="D405" s="36" t="str">
        <f>IF(ＣＳＶ貼付用!J391="","",ＣＳＶ貼付用!J391)</f>
        <v/>
      </c>
      <c r="E405" s="36" t="str">
        <f>IF(ＣＳＶ貼付用!F391="","",ＣＳＶ貼付用!F391)</f>
        <v/>
      </c>
      <c r="F405" s="38" t="str">
        <f>IF(ＣＳＶ貼付用!T391="","",ＣＳＶ貼付用!T391)</f>
        <v/>
      </c>
      <c r="G405" s="38"/>
      <c r="H405" s="38" t="str">
        <f>IF(ＣＳＶ貼付用!GJ391="","",ＣＳＶ貼付用!GJ391)</f>
        <v/>
      </c>
      <c r="I405" s="38" t="str">
        <f>IF(ＣＳＶ貼付用!GL391="","",ＣＳＶ貼付用!GL391)</f>
        <v/>
      </c>
      <c r="J405" s="38" t="str">
        <f>IF(ＣＳＶ貼付用!GN391="","",ＣＳＶ貼付用!GN391)</f>
        <v/>
      </c>
      <c r="K405" s="38" t="str">
        <f>IF(ＣＳＶ貼付用!GP391="","",ＣＳＶ貼付用!GP391)</f>
        <v/>
      </c>
      <c r="L405" s="45" t="s">
        <v>30</v>
      </c>
      <c r="M405" s="55" t="str">
        <f>IF(ＣＳＶ貼付用!AT391="","",ＣＳＶ貼付用!AT391)</f>
        <v/>
      </c>
      <c r="N405" s="38" t="str">
        <f>IF(ＣＳＶ貼付用!AV391="","",ＣＳＶ貼付用!AV391)</f>
        <v/>
      </c>
      <c r="O405" s="38" t="str">
        <f>IF(ＣＳＶ貼付用!AX391="","",ＣＳＶ貼付用!AX391)</f>
        <v/>
      </c>
      <c r="P405" s="40" t="str">
        <f>IF(ＣＳＶ貼付用!FE391="","",ＣＳＶ貼付用!FE391)</f>
        <v/>
      </c>
      <c r="Q405" s="41" t="str">
        <f>IF(林齢計算用!A391="","",林齢計算用!A391)</f>
        <v/>
      </c>
      <c r="R405" s="41" t="str">
        <f t="shared" si="653"/>
        <v/>
      </c>
      <c r="S405" s="56" t="str">
        <f>IF(ＣＳＶ貼付用!EG391="","",ＣＳＶ貼付用!EG391*10)</f>
        <v/>
      </c>
      <c r="T405" s="23" t="str">
        <f>IF(O405="スギ",INDEX(データ!$C$7:$E$26,MATCH(R405,データ!$B$7:$B$26),MATCH(P405,データ!$C$6:$E$6)),IF(O405="ヒノキ",INDEX(データ!$C$32:$E$51,MATCH(R405,データ!$B$32:$B$51),MATCH(P405,データ!$C$31:$E$31)),IF(O405="マツ",INDEX(データ!#REF!,MATCH(R405,データ!#REF!),MATCH(P405,データ!#REF!)),IF(O405="ザツ",INDEX(データ!#REF!,MATCH(R405,データ!#REF!),MATCH(P405,データ!#REF!)),""))))</f>
        <v/>
      </c>
      <c r="U405" s="22" t="str">
        <f t="shared" si="643"/>
        <v/>
      </c>
      <c r="V405" s="21" t="str">
        <f t="shared" si="647"/>
        <v/>
      </c>
      <c r="W405" s="21" t="str">
        <f t="shared" si="644"/>
        <v/>
      </c>
      <c r="X405" s="23" t="str">
        <f>IF(O405="スギ",INDEX(データ!$H$7:$J$26,MATCH(R405,データ!$G$7:$G$26),MATCH(P405,データ!$H$6:$J$6)),IF(O405="ヒノキ",INDEX(データ!$H$32:$J$51,MATCH(R405,データ!$G$32:$G$51),MATCH(P405,データ!$H$31:$J$31)),IF(O405="マツ",INDEX(データ!#REF!,MATCH(R405,データ!#REF!),MATCH(P405,データ!#REF!)),IF(O405="ザツ",INDEX(データ!#REF!,MATCH(R405,データ!#REF!),MATCH(P405,データ!#REF!)),""))))</f>
        <v/>
      </c>
      <c r="Y405" s="22" t="str">
        <f t="shared" si="645"/>
        <v/>
      </c>
      <c r="Z405" s="21" t="str">
        <f t="shared" si="646"/>
        <v/>
      </c>
      <c r="AA405" s="27" t="str">
        <f t="shared" si="654"/>
        <v/>
      </c>
      <c r="AB405" s="24" t="str">
        <f t="shared" si="655"/>
        <v/>
      </c>
      <c r="AC405" s="25" t="str">
        <f t="shared" si="656"/>
        <v>0</v>
      </c>
      <c r="AD405" s="26" t="str">
        <f t="shared" si="657"/>
        <v/>
      </c>
      <c r="AE405" s="26" t="str">
        <f t="shared" si="658"/>
        <v/>
      </c>
      <c r="AF405" s="26" t="str">
        <f t="shared" si="659"/>
        <v/>
      </c>
      <c r="AG405" s="27" t="str">
        <f t="shared" si="660"/>
        <v/>
      </c>
      <c r="AH405" s="26" t="str">
        <f t="shared" si="661"/>
        <v/>
      </c>
      <c r="AI405" s="26" t="str">
        <f t="shared" si="662"/>
        <v/>
      </c>
      <c r="AJ405" s="45" t="s">
        <v>30</v>
      </c>
      <c r="AK405" s="55" t="str">
        <f>IF(ＣＳＶ貼付用!BI391="","",ＣＳＶ貼付用!BI391)</f>
        <v/>
      </c>
      <c r="AL405" s="38" t="str">
        <f>IF(ＣＳＶ貼付用!BK391="","",ＣＳＶ貼付用!BK391)</f>
        <v/>
      </c>
      <c r="AM405" s="38" t="str">
        <f>IF(ＣＳＶ貼付用!BM391="","",ＣＳＶ貼付用!BM391)</f>
        <v/>
      </c>
      <c r="AN405" s="40" t="str">
        <f t="shared" si="663"/>
        <v/>
      </c>
      <c r="AO405" s="41" t="str">
        <f>IF(林齢計算用!B391="","",林齢計算用!B391)</f>
        <v/>
      </c>
      <c r="AP405" s="41" t="str">
        <f t="shared" si="664"/>
        <v/>
      </c>
      <c r="AQ405" s="41" t="str">
        <f t="shared" si="665"/>
        <v/>
      </c>
      <c r="AR405" s="23" t="str">
        <f>IF(AM405="スギ",INDEX(データ!$C$7:$E$26,MATCH(AP405,データ!$B$7:$B$26),MATCH(AN405,データ!$C$6:$E$6)),IF(AM405="ヒノキ",INDEX(データ!$C$32:$E$51,MATCH(AP405,データ!$B$32:$B$51),MATCH(AN405,データ!$C$31:$E$31)),IF(AM405="マツ",INDEX(データ!#REF!,MATCH(AP405,データ!#REF!),MATCH(AN405,データ!#REF!)),IF(AM405="ザツ",INDEX(データ!#REF!,MATCH(AP405,データ!#REF!),MATCH(AN405,データ!#REF!)),""))))</f>
        <v/>
      </c>
      <c r="AS405" s="22" t="str">
        <f t="shared" si="648"/>
        <v/>
      </c>
      <c r="AT405" s="21" t="str">
        <f t="shared" si="666"/>
        <v/>
      </c>
      <c r="AU405" s="21" t="str">
        <f t="shared" si="667"/>
        <v/>
      </c>
      <c r="AV405" s="24" t="str">
        <f>IF(AM405="スギ",INDEX(データ!$H$7:$J$26,MATCH(AP405,データ!$G$7:$G$26),MATCH(AN405,データ!$H$6:$J$6)),IF(AM405="ヒノキ",INDEX(データ!$H$32:$J$51,MATCH(AP405,データ!$G$32:$G$51),MATCH(AN405,データ!$H$31:$J$31)),IF(AM405="マツ",INDEX(データ!#REF!,MATCH(AP405,データ!#REF!),MATCH(AN405,データ!#REF!)),IF(AM405="ザツ",INDEX(データ!#REF!,MATCH(AP405,データ!#REF!),MATCH(AN405,データ!#REF!)),""))))</f>
        <v/>
      </c>
      <c r="AW405" s="22" t="str">
        <f t="shared" si="668"/>
        <v/>
      </c>
      <c r="AX405" s="21" t="str">
        <f t="shared" si="669"/>
        <v/>
      </c>
      <c r="AY405" s="27" t="str">
        <f t="shared" si="670"/>
        <v/>
      </c>
      <c r="AZ405" s="24" t="str">
        <f t="shared" si="671"/>
        <v/>
      </c>
      <c r="BA405" s="25" t="str">
        <f t="shared" si="672"/>
        <v>0</v>
      </c>
      <c r="BB405" s="26" t="str">
        <f t="shared" si="673"/>
        <v/>
      </c>
      <c r="BC405" s="26" t="str">
        <f t="shared" si="674"/>
        <v/>
      </c>
      <c r="BD405" s="26" t="str">
        <f t="shared" si="675"/>
        <v/>
      </c>
      <c r="BE405" s="27" t="str">
        <f t="shared" si="676"/>
        <v/>
      </c>
      <c r="BF405" s="26" t="str">
        <f t="shared" si="677"/>
        <v/>
      </c>
      <c r="BG405" s="26" t="str">
        <f t="shared" si="678"/>
        <v/>
      </c>
      <c r="BH405" s="45" t="s">
        <v>30</v>
      </c>
      <c r="BI405" s="55" t="str">
        <f>IF(ＣＳＶ貼付用!BX391="","",ＣＳＶ貼付用!BX391)</f>
        <v/>
      </c>
      <c r="BJ405" s="38" t="str">
        <f>IF(ＣＳＶ貼付用!BZ391="","",ＣＳＶ貼付用!BZ391)</f>
        <v/>
      </c>
      <c r="BK405" s="38" t="str">
        <f>IF(ＣＳＶ貼付用!CB391="","",ＣＳＶ貼付用!CB391)</f>
        <v/>
      </c>
      <c r="BL405" s="40" t="str">
        <f t="shared" si="679"/>
        <v/>
      </c>
      <c r="BM405" s="41" t="str">
        <f>IF(林齢計算用!C391="","",林齢計算用!C391)</f>
        <v/>
      </c>
      <c r="BN405" s="41" t="str">
        <f t="shared" si="680"/>
        <v/>
      </c>
      <c r="BO405" s="41" t="str">
        <f t="shared" si="681"/>
        <v/>
      </c>
      <c r="BP405" s="23" t="str">
        <f>IF(BK405="スギ",INDEX(データ!$C$7:$E$26,MATCH(BN405,データ!$B$7:$B$26),MATCH(BL405,データ!$C$6:$E$6)),IF(BK405="ヒノキ",INDEX(データ!$C$32:$E$51,MATCH(BN405,データ!$B$32:$B$51),MATCH(BL405,データ!$C$31:$E$31)),IF(BK405="マツ",INDEX(データ!#REF!,MATCH(BN405,データ!#REF!),MATCH(BL405,データ!#REF!)),IF(BK405="ザツ",INDEX(データ!#REF!,MATCH(BN405,データ!#REF!),MATCH(BL405,データ!#REF!)),""))))</f>
        <v/>
      </c>
      <c r="BQ405" s="22" t="str">
        <f t="shared" si="649"/>
        <v/>
      </c>
      <c r="BR405" s="21" t="str">
        <f t="shared" si="682"/>
        <v/>
      </c>
      <c r="BS405" s="21" t="str">
        <f t="shared" si="683"/>
        <v/>
      </c>
      <c r="BT405" s="24" t="str">
        <f>IF(BK405="スギ",INDEX(データ!$H$7:$J$26,MATCH(BN405,データ!$G$7:$G$26),MATCH(BL405,データ!$H$6:$J$6)),IF(BK405="ヒノキ",INDEX(データ!$H$32:$J$51,MATCH(BN405,データ!$G$32:$G$51),MATCH(BL405,データ!$H$31:$J$31)),IF(BK405="マツ",INDEX(データ!#REF!,MATCH(BN405,データ!#REF!),MATCH(BL405,データ!#REF!)),IF(BK405="ザツ",INDEX(データ!#REF!,MATCH(BN405,データ!#REF!),MATCH(BL405,データ!#REF!)),""))))</f>
        <v/>
      </c>
      <c r="BU405" s="22" t="str">
        <f t="shared" si="684"/>
        <v/>
      </c>
      <c r="BV405" s="21" t="str">
        <f t="shared" si="685"/>
        <v/>
      </c>
      <c r="BW405" s="27" t="str">
        <f t="shared" si="686"/>
        <v/>
      </c>
      <c r="BX405" s="24" t="str">
        <f t="shared" si="687"/>
        <v/>
      </c>
      <c r="BY405" s="25" t="str">
        <f t="shared" si="688"/>
        <v>0</v>
      </c>
      <c r="BZ405" s="26" t="str">
        <f t="shared" si="689"/>
        <v/>
      </c>
      <c r="CA405" s="26" t="str">
        <f t="shared" si="690"/>
        <v/>
      </c>
      <c r="CB405" s="26" t="str">
        <f t="shared" si="691"/>
        <v/>
      </c>
      <c r="CC405" s="27" t="str">
        <f t="shared" si="692"/>
        <v/>
      </c>
      <c r="CD405" s="26" t="str">
        <f t="shared" si="693"/>
        <v/>
      </c>
      <c r="CE405" s="26" t="str">
        <f t="shared" si="694"/>
        <v/>
      </c>
      <c r="CF405" s="45" t="s">
        <v>30</v>
      </c>
      <c r="CG405" s="55" t="str">
        <f>IF(ＣＳＶ貼付用!CM391="","",ＣＳＶ貼付用!CM391)</f>
        <v/>
      </c>
      <c r="CH405" s="38" t="str">
        <f>IF(ＣＳＶ貼付用!CO391="","",ＣＳＶ貼付用!CO391)</f>
        <v/>
      </c>
      <c r="CI405" s="38" t="str">
        <f>IF(ＣＳＶ貼付用!CQ391="","",ＣＳＶ貼付用!CQ391)</f>
        <v/>
      </c>
      <c r="CJ405" s="40" t="str">
        <f t="shared" si="695"/>
        <v/>
      </c>
      <c r="CK405" s="41" t="str">
        <f>IF(林齢計算用!D391="","",林齢計算用!D391)</f>
        <v/>
      </c>
      <c r="CL405" s="41" t="str">
        <f t="shared" si="696"/>
        <v/>
      </c>
      <c r="CM405" s="41" t="str">
        <f t="shared" si="697"/>
        <v/>
      </c>
      <c r="CN405" s="23" t="str">
        <f>IF(CI405="スギ",INDEX(データ!$C$7:$E$26,MATCH(CL405,データ!$B$7:$B$26),MATCH(CJ405,データ!$C$6:$E$6)),IF(CI405="ヒノキ",INDEX(データ!$C$32:$E$51,MATCH(CL405,データ!$B$32:$B$51),MATCH(CJ405,データ!$C$31:$E$31)),IF(CI405="マツ",INDEX(データ!#REF!,MATCH(CL405,データ!#REF!),MATCH(CJ405,データ!#REF!)),IF(CI405="ザツ",INDEX(データ!#REF!,MATCH(CL405,データ!#REF!),MATCH(CJ405,データ!#REF!)),""))))</f>
        <v/>
      </c>
      <c r="CO405" s="22" t="str">
        <f t="shared" si="650"/>
        <v/>
      </c>
      <c r="CP405" s="21" t="str">
        <f t="shared" si="698"/>
        <v/>
      </c>
      <c r="CQ405" s="21" t="str">
        <f t="shared" si="699"/>
        <v/>
      </c>
      <c r="CR405" s="24" t="str">
        <f>IF(CI405="スギ",INDEX(データ!$H$7:$J$26,MATCH(CL405,データ!$G$7:$G$26),MATCH(CJ405,データ!$H$6:$J$6)),IF(CI405="ヒノキ",INDEX(データ!$H$32:$J$51,MATCH(CL405,データ!$G$32:$G$51),MATCH(CJ405,データ!$H$31:$J$31)),IF(CI405="マツ",INDEX(データ!#REF!,MATCH(CL405,データ!#REF!),MATCH(CJ405,データ!#REF!)),IF(CI405="ザツ",INDEX(データ!#REF!,MATCH(CL405,データ!#REF!),MATCH(CJ405,データ!#REF!)),""))))</f>
        <v/>
      </c>
      <c r="CS405" s="22" t="str">
        <f t="shared" si="700"/>
        <v/>
      </c>
      <c r="CT405" s="21" t="str">
        <f t="shared" si="701"/>
        <v/>
      </c>
      <c r="CU405" s="27" t="str">
        <f t="shared" si="702"/>
        <v/>
      </c>
      <c r="CV405" s="24" t="str">
        <f t="shared" si="703"/>
        <v/>
      </c>
      <c r="CW405" s="25" t="str">
        <f t="shared" si="704"/>
        <v>0</v>
      </c>
      <c r="CX405" s="26" t="str">
        <f t="shared" si="705"/>
        <v/>
      </c>
      <c r="CY405" s="26" t="str">
        <f t="shared" si="706"/>
        <v/>
      </c>
      <c r="CZ405" s="26" t="str">
        <f t="shared" si="707"/>
        <v/>
      </c>
      <c r="DA405" s="27" t="str">
        <f t="shared" si="708"/>
        <v/>
      </c>
      <c r="DB405" s="26" t="str">
        <f t="shared" si="709"/>
        <v/>
      </c>
      <c r="DC405" s="26" t="str">
        <f t="shared" si="710"/>
        <v/>
      </c>
      <c r="DD405" s="45" t="s">
        <v>30</v>
      </c>
      <c r="DE405" s="55" t="str">
        <f>IF(ＣＳＶ貼付用!DB391="","",ＣＳＶ貼付用!DB391)</f>
        <v/>
      </c>
      <c r="DF405" s="38" t="str">
        <f>IF(ＣＳＶ貼付用!DD391="","",ＣＳＶ貼付用!DD391)</f>
        <v/>
      </c>
      <c r="DG405" s="38" t="str">
        <f>IF(ＣＳＶ貼付用!DF391="","",ＣＳＶ貼付用!DF391)</f>
        <v/>
      </c>
      <c r="DH405" s="40" t="str">
        <f t="shared" si="711"/>
        <v/>
      </c>
      <c r="DI405" s="41" t="str">
        <f>IF(林齢計算用!E391="","",林齢計算用!E391)</f>
        <v/>
      </c>
      <c r="DJ405" s="41" t="str">
        <f t="shared" si="712"/>
        <v/>
      </c>
      <c r="DK405" s="41" t="str">
        <f t="shared" si="713"/>
        <v/>
      </c>
      <c r="DL405" s="23" t="str">
        <f>IF(DG405="スギ",INDEX(データ!$C$7:$E$26,MATCH(DJ405,データ!$B$7:$B$26),MATCH(DH405,データ!$C$6:$E$6)),IF(DG405="ヒノキ",INDEX(データ!$C$32:$E$51,MATCH(DJ405,データ!$B$32:$B$51),MATCH(DH405,データ!$C$31:$E$31)),IF(DG405="マツ",INDEX(データ!#REF!,MATCH(DJ405,データ!#REF!),MATCH(DH405,データ!#REF!)),IF(DG405="ザツ",INDEX(データ!#REF!,MATCH(DJ405,データ!#REF!),MATCH(DH405,データ!#REF!)),""))))</f>
        <v/>
      </c>
      <c r="DM405" s="22" t="str">
        <f t="shared" si="651"/>
        <v/>
      </c>
      <c r="DN405" s="21" t="str">
        <f t="shared" si="714"/>
        <v/>
      </c>
      <c r="DO405" s="21" t="str">
        <f t="shared" si="715"/>
        <v/>
      </c>
      <c r="DP405" s="24" t="str">
        <f>IF(DG405="スギ",INDEX(データ!$H$7:$J$26,MATCH(DJ405,データ!$G$7:$G$26),MATCH(DH405,データ!$H$6:$J$6)),IF(DG405="ヒノキ",INDEX(データ!$H$32:$J$51,MATCH(DJ405,データ!$G$32:$G$51),MATCH(DH405,データ!$H$31:$J$31)),IF(DG405="マツ",INDEX(データ!#REF!,MATCH(DJ405,データ!#REF!),MATCH(DH405,データ!#REF!)),IF(DG405="ザツ",INDEX(データ!#REF!,MATCH(DJ405,データ!#REF!),MATCH(DH405,データ!#REF!)),""))))</f>
        <v/>
      </c>
      <c r="DQ405" s="22" t="str">
        <f t="shared" si="716"/>
        <v/>
      </c>
      <c r="DR405" s="21" t="str">
        <f t="shared" si="717"/>
        <v/>
      </c>
      <c r="DS405" s="27" t="str">
        <f t="shared" si="718"/>
        <v/>
      </c>
      <c r="DT405" s="24" t="str">
        <f t="shared" si="719"/>
        <v/>
      </c>
      <c r="DU405" s="25" t="str">
        <f t="shared" si="720"/>
        <v>0</v>
      </c>
      <c r="DV405" s="26" t="str">
        <f t="shared" si="721"/>
        <v/>
      </c>
      <c r="DW405" s="26" t="str">
        <f t="shared" si="722"/>
        <v/>
      </c>
      <c r="DX405" s="26" t="str">
        <f t="shared" si="723"/>
        <v/>
      </c>
      <c r="DY405" s="27" t="str">
        <f t="shared" si="724"/>
        <v/>
      </c>
      <c r="DZ405" s="26" t="str">
        <f t="shared" si="725"/>
        <v/>
      </c>
      <c r="EA405" s="26" t="str">
        <f t="shared" si="726"/>
        <v/>
      </c>
      <c r="EB405" s="45" t="s">
        <v>30</v>
      </c>
      <c r="EC405" s="55" t="str">
        <f>IF(ＣＳＶ貼付用!DQ391="","",ＣＳＶ貼付用!DQ391)</f>
        <v/>
      </c>
      <c r="ED405" s="38" t="str">
        <f>IF(ＣＳＶ貼付用!DS391="","",ＣＳＶ貼付用!DS391)</f>
        <v/>
      </c>
      <c r="EE405" s="38" t="str">
        <f>IF(ＣＳＶ貼付用!DU391="","",ＣＳＶ貼付用!DU391)</f>
        <v/>
      </c>
      <c r="EF405" s="40" t="str">
        <f t="shared" si="727"/>
        <v/>
      </c>
      <c r="EG405" s="41" t="str">
        <f>IF(林齢計算用!F391="","",林齢計算用!F391)</f>
        <v/>
      </c>
      <c r="EH405" s="41" t="str">
        <f t="shared" si="728"/>
        <v/>
      </c>
      <c r="EI405" s="41" t="str">
        <f t="shared" si="729"/>
        <v/>
      </c>
      <c r="EJ405" s="23" t="str">
        <f>IF(EE405="スギ",INDEX(データ!$C$7:$E$26,MATCH(EH405,データ!$B$7:$B$26),MATCH(EF405,データ!$C$6:$E$6)),IF(EE405="ヒノキ",INDEX(データ!$C$32:$E$51,MATCH(EH405,データ!$B$32:$B$51),MATCH(EF405,データ!$C$31:$E$31)),IF(EE405="マツ",INDEX(データ!#REF!,MATCH(EH405,データ!#REF!),MATCH(EF405,データ!#REF!)),IF(EE405="ザツ",INDEX(データ!#REF!,MATCH(EH405,データ!#REF!),MATCH(EF405,データ!#REF!)),""))))</f>
        <v/>
      </c>
      <c r="EK405" s="22" t="str">
        <f t="shared" si="652"/>
        <v/>
      </c>
      <c r="EL405" s="21" t="str">
        <f t="shared" si="730"/>
        <v/>
      </c>
      <c r="EM405" s="21" t="str">
        <f t="shared" si="731"/>
        <v/>
      </c>
      <c r="EN405" s="24" t="str">
        <f>IF(EE405="スギ",INDEX(データ!$H$7:$J$26,MATCH(EH405,データ!$G$7:$G$26),MATCH(EF405,データ!$H$6:$J$6)),IF(EE405="ヒノキ",INDEX(データ!$H$32:$J$51,MATCH(EH405,データ!$G$32:$G$51),MATCH(EF405,データ!$H$31:$J$31)),IF(EE405="マツ",INDEX(データ!#REF!,MATCH(EH405,データ!#REF!),MATCH(EF405,データ!#REF!)),IF(EE405="ザツ",INDEX(データ!#REF!,MATCH(EH405,データ!#REF!),MATCH(EF405,データ!#REF!)),""))))</f>
        <v/>
      </c>
      <c r="EO405" s="22" t="str">
        <f t="shared" si="732"/>
        <v/>
      </c>
      <c r="EP405" s="21" t="str">
        <f t="shared" si="733"/>
        <v/>
      </c>
      <c r="EQ405" s="27" t="str">
        <f t="shared" si="734"/>
        <v/>
      </c>
      <c r="ER405" s="24" t="str">
        <f t="shared" si="735"/>
        <v/>
      </c>
      <c r="ES405" s="25" t="str">
        <f t="shared" si="736"/>
        <v>0</v>
      </c>
      <c r="ET405" s="26" t="str">
        <f t="shared" si="737"/>
        <v/>
      </c>
      <c r="EU405" s="26" t="str">
        <f t="shared" si="738"/>
        <v/>
      </c>
      <c r="EV405" s="26" t="str">
        <f t="shared" si="739"/>
        <v/>
      </c>
      <c r="EW405" s="27" t="str">
        <f t="shared" si="740"/>
        <v/>
      </c>
      <c r="EX405" s="26" t="str">
        <f t="shared" si="741"/>
        <v/>
      </c>
      <c r="EY405" s="26" t="str">
        <f t="shared" si="742"/>
        <v/>
      </c>
      <c r="EZ405" s="26">
        <f t="shared" si="743"/>
        <v>0</v>
      </c>
      <c r="FA405" s="43"/>
    </row>
    <row r="406" spans="1:157" ht="15.95" customHeight="1" x14ac:dyDescent="0.15">
      <c r="A406" s="21"/>
      <c r="B406" s="36" t="str">
        <f>IF(ＣＳＶ貼付用!G392="","",ＣＳＶ貼付用!G392)</f>
        <v/>
      </c>
      <c r="C406" s="36" t="str">
        <f>IF(ＣＳＶ貼付用!I392="","",ＣＳＶ貼付用!I392)</f>
        <v/>
      </c>
      <c r="D406" s="36" t="str">
        <f>IF(ＣＳＶ貼付用!J392="","",ＣＳＶ貼付用!J392)</f>
        <v/>
      </c>
      <c r="E406" s="36" t="str">
        <f>IF(ＣＳＶ貼付用!F392="","",ＣＳＶ貼付用!F392)</f>
        <v/>
      </c>
      <c r="F406" s="38" t="str">
        <f>IF(ＣＳＶ貼付用!T392="","",ＣＳＶ貼付用!T392)</f>
        <v/>
      </c>
      <c r="G406" s="38"/>
      <c r="H406" s="38" t="str">
        <f>IF(ＣＳＶ貼付用!GJ392="","",ＣＳＶ貼付用!GJ392)</f>
        <v/>
      </c>
      <c r="I406" s="38" t="str">
        <f>IF(ＣＳＶ貼付用!GL392="","",ＣＳＶ貼付用!GL392)</f>
        <v/>
      </c>
      <c r="J406" s="38" t="str">
        <f>IF(ＣＳＶ貼付用!GN392="","",ＣＳＶ貼付用!GN392)</f>
        <v/>
      </c>
      <c r="K406" s="38" t="str">
        <f>IF(ＣＳＶ貼付用!GP392="","",ＣＳＶ貼付用!GP392)</f>
        <v/>
      </c>
      <c r="L406" s="45" t="s">
        <v>30</v>
      </c>
      <c r="M406" s="55" t="str">
        <f>IF(ＣＳＶ貼付用!AT392="","",ＣＳＶ貼付用!AT392)</f>
        <v/>
      </c>
      <c r="N406" s="38" t="str">
        <f>IF(ＣＳＶ貼付用!AV392="","",ＣＳＶ貼付用!AV392)</f>
        <v/>
      </c>
      <c r="O406" s="38" t="str">
        <f>IF(ＣＳＶ貼付用!AX392="","",ＣＳＶ貼付用!AX392)</f>
        <v/>
      </c>
      <c r="P406" s="40" t="str">
        <f>IF(ＣＳＶ貼付用!FE392="","",ＣＳＶ貼付用!FE392)</f>
        <v/>
      </c>
      <c r="Q406" s="41" t="str">
        <f>IF(林齢計算用!A392="","",林齢計算用!A392)</f>
        <v/>
      </c>
      <c r="R406" s="41" t="str">
        <f t="shared" si="653"/>
        <v/>
      </c>
      <c r="S406" s="56" t="str">
        <f>IF(ＣＳＶ貼付用!EG392="","",ＣＳＶ貼付用!EG392*10)</f>
        <v/>
      </c>
      <c r="T406" s="23" t="str">
        <f>IF(O406="スギ",INDEX(データ!$C$7:$E$26,MATCH(R406,データ!$B$7:$B$26),MATCH(P406,データ!$C$6:$E$6)),IF(O406="ヒノキ",INDEX(データ!$C$32:$E$51,MATCH(R406,データ!$B$32:$B$51),MATCH(P406,データ!$C$31:$E$31)),IF(O406="マツ",INDEX(データ!#REF!,MATCH(R406,データ!#REF!),MATCH(P406,データ!#REF!)),IF(O406="ザツ",INDEX(データ!#REF!,MATCH(R406,データ!#REF!),MATCH(P406,データ!#REF!)),""))))</f>
        <v/>
      </c>
      <c r="U406" s="22" t="str">
        <f t="shared" ref="U406:U469" si="744">IF(T406="","",ROUND(M406*S406*T406/10,0))</f>
        <v/>
      </c>
      <c r="V406" s="21" t="str">
        <f t="shared" si="647"/>
        <v/>
      </c>
      <c r="W406" s="21" t="str">
        <f t="shared" ref="W406:W469" si="745">IF(O406="スギ",INDEX($FC$8:$FE$8,MATCH(P406,$FC$7:$FE$7)),IF(O406="ヒノキ",INDEX($FC$9:$FE$9,MATCH(P406,$FC$7:$FE$7)),""))</f>
        <v/>
      </c>
      <c r="X406" s="23" t="str">
        <f>IF(O406="スギ",INDEX(データ!$H$7:$J$26,MATCH(R406,データ!$G$7:$G$26),MATCH(P406,データ!$H$6:$J$6)),IF(O406="ヒノキ",INDEX(データ!$H$32:$J$51,MATCH(R406,データ!$G$32:$G$51),MATCH(P406,データ!$H$31:$J$31)),IF(O406="マツ",INDEX(データ!#REF!,MATCH(R406,データ!#REF!),MATCH(P406,データ!#REF!)),IF(O406="ザツ",INDEX(データ!#REF!,MATCH(R406,データ!#REF!),MATCH(P406,データ!#REF!)),""))))</f>
        <v/>
      </c>
      <c r="Y406" s="22" t="str">
        <f t="shared" ref="Y406:Y469" si="746">IF(X406="","",ROUND(S406*X406/10,0))</f>
        <v/>
      </c>
      <c r="Z406" s="21" t="str">
        <f t="shared" ref="Z406:Z469" si="747">IF(Y406="","",ROUND(M406*S406*X406/10,0))</f>
        <v/>
      </c>
      <c r="AA406" s="27" t="str">
        <f t="shared" si="654"/>
        <v/>
      </c>
      <c r="AB406" s="24" t="str">
        <f t="shared" si="655"/>
        <v/>
      </c>
      <c r="AC406" s="25" t="str">
        <f t="shared" si="656"/>
        <v>0</v>
      </c>
      <c r="AD406" s="26" t="str">
        <f t="shared" si="657"/>
        <v/>
      </c>
      <c r="AE406" s="26" t="str">
        <f t="shared" si="658"/>
        <v/>
      </c>
      <c r="AF406" s="26" t="str">
        <f t="shared" si="659"/>
        <v/>
      </c>
      <c r="AG406" s="27" t="str">
        <f t="shared" si="660"/>
        <v/>
      </c>
      <c r="AH406" s="26" t="str">
        <f t="shared" si="661"/>
        <v/>
      </c>
      <c r="AI406" s="26" t="str">
        <f t="shared" si="662"/>
        <v/>
      </c>
      <c r="AJ406" s="45" t="s">
        <v>30</v>
      </c>
      <c r="AK406" s="55" t="str">
        <f>IF(ＣＳＶ貼付用!BI392="","",ＣＳＶ貼付用!BI392)</f>
        <v/>
      </c>
      <c r="AL406" s="38" t="str">
        <f>IF(ＣＳＶ貼付用!BK392="","",ＣＳＶ貼付用!BK392)</f>
        <v/>
      </c>
      <c r="AM406" s="38" t="str">
        <f>IF(ＣＳＶ貼付用!BM392="","",ＣＳＶ貼付用!BM392)</f>
        <v/>
      </c>
      <c r="AN406" s="40" t="str">
        <f t="shared" si="663"/>
        <v/>
      </c>
      <c r="AO406" s="41" t="str">
        <f>IF(林齢計算用!B392="","",林齢計算用!B392)</f>
        <v/>
      </c>
      <c r="AP406" s="41" t="str">
        <f t="shared" si="664"/>
        <v/>
      </c>
      <c r="AQ406" s="41" t="str">
        <f t="shared" si="665"/>
        <v/>
      </c>
      <c r="AR406" s="23" t="str">
        <f>IF(AM406="スギ",INDEX(データ!$C$7:$E$26,MATCH(AP406,データ!$B$7:$B$26),MATCH(AN406,データ!$C$6:$E$6)),IF(AM406="ヒノキ",INDEX(データ!$C$32:$E$51,MATCH(AP406,データ!$B$32:$B$51),MATCH(AN406,データ!$C$31:$E$31)),IF(AM406="マツ",INDEX(データ!#REF!,MATCH(AP406,データ!#REF!),MATCH(AN406,データ!#REF!)),IF(AM406="ザツ",INDEX(データ!#REF!,MATCH(AP406,データ!#REF!),MATCH(AN406,データ!#REF!)),""))))</f>
        <v/>
      </c>
      <c r="AS406" s="22" t="str">
        <f t="shared" si="648"/>
        <v/>
      </c>
      <c r="AT406" s="21" t="str">
        <f t="shared" si="666"/>
        <v/>
      </c>
      <c r="AU406" s="21" t="str">
        <f t="shared" si="667"/>
        <v/>
      </c>
      <c r="AV406" s="24" t="str">
        <f>IF(AM406="スギ",INDEX(データ!$H$7:$J$26,MATCH(AP406,データ!$G$7:$G$26),MATCH(AN406,データ!$H$6:$J$6)),IF(AM406="ヒノキ",INDEX(データ!$H$32:$J$51,MATCH(AP406,データ!$G$32:$G$51),MATCH(AN406,データ!$H$31:$J$31)),IF(AM406="マツ",INDEX(データ!#REF!,MATCH(AP406,データ!#REF!),MATCH(AN406,データ!#REF!)),IF(AM406="ザツ",INDEX(データ!#REF!,MATCH(AP406,データ!#REF!),MATCH(AN406,データ!#REF!)),""))))</f>
        <v/>
      </c>
      <c r="AW406" s="22" t="str">
        <f t="shared" si="668"/>
        <v/>
      </c>
      <c r="AX406" s="21" t="str">
        <f t="shared" si="669"/>
        <v/>
      </c>
      <c r="AY406" s="27" t="str">
        <f t="shared" si="670"/>
        <v/>
      </c>
      <c r="AZ406" s="24" t="str">
        <f t="shared" si="671"/>
        <v/>
      </c>
      <c r="BA406" s="25" t="str">
        <f t="shared" si="672"/>
        <v>0</v>
      </c>
      <c r="BB406" s="26" t="str">
        <f t="shared" si="673"/>
        <v/>
      </c>
      <c r="BC406" s="26" t="str">
        <f t="shared" si="674"/>
        <v/>
      </c>
      <c r="BD406" s="26" t="str">
        <f t="shared" si="675"/>
        <v/>
      </c>
      <c r="BE406" s="27" t="str">
        <f t="shared" si="676"/>
        <v/>
      </c>
      <c r="BF406" s="26" t="str">
        <f t="shared" si="677"/>
        <v/>
      </c>
      <c r="BG406" s="26" t="str">
        <f t="shared" si="678"/>
        <v/>
      </c>
      <c r="BH406" s="45" t="s">
        <v>30</v>
      </c>
      <c r="BI406" s="55" t="str">
        <f>IF(ＣＳＶ貼付用!BX392="","",ＣＳＶ貼付用!BX392)</f>
        <v/>
      </c>
      <c r="BJ406" s="38" t="str">
        <f>IF(ＣＳＶ貼付用!BZ392="","",ＣＳＶ貼付用!BZ392)</f>
        <v/>
      </c>
      <c r="BK406" s="38" t="str">
        <f>IF(ＣＳＶ貼付用!CB392="","",ＣＳＶ貼付用!CB392)</f>
        <v/>
      </c>
      <c r="BL406" s="40" t="str">
        <f t="shared" si="679"/>
        <v/>
      </c>
      <c r="BM406" s="41" t="str">
        <f>IF(林齢計算用!C392="","",林齢計算用!C392)</f>
        <v/>
      </c>
      <c r="BN406" s="41" t="str">
        <f t="shared" si="680"/>
        <v/>
      </c>
      <c r="BO406" s="41" t="str">
        <f t="shared" si="681"/>
        <v/>
      </c>
      <c r="BP406" s="23" t="str">
        <f>IF(BK406="スギ",INDEX(データ!$C$7:$E$26,MATCH(BN406,データ!$B$7:$B$26),MATCH(BL406,データ!$C$6:$E$6)),IF(BK406="ヒノキ",INDEX(データ!$C$32:$E$51,MATCH(BN406,データ!$B$32:$B$51),MATCH(BL406,データ!$C$31:$E$31)),IF(BK406="マツ",INDEX(データ!#REF!,MATCH(BN406,データ!#REF!),MATCH(BL406,データ!#REF!)),IF(BK406="ザツ",INDEX(データ!#REF!,MATCH(BN406,データ!#REF!),MATCH(BL406,データ!#REF!)),""))))</f>
        <v/>
      </c>
      <c r="BQ406" s="22" t="str">
        <f t="shared" si="649"/>
        <v/>
      </c>
      <c r="BR406" s="21" t="str">
        <f t="shared" si="682"/>
        <v/>
      </c>
      <c r="BS406" s="21" t="str">
        <f t="shared" si="683"/>
        <v/>
      </c>
      <c r="BT406" s="24" t="str">
        <f>IF(BK406="スギ",INDEX(データ!$H$7:$J$26,MATCH(BN406,データ!$G$7:$G$26),MATCH(BL406,データ!$H$6:$J$6)),IF(BK406="ヒノキ",INDEX(データ!$H$32:$J$51,MATCH(BN406,データ!$G$32:$G$51),MATCH(BL406,データ!$H$31:$J$31)),IF(BK406="マツ",INDEX(データ!#REF!,MATCH(BN406,データ!#REF!),MATCH(BL406,データ!#REF!)),IF(BK406="ザツ",INDEX(データ!#REF!,MATCH(BN406,データ!#REF!),MATCH(BL406,データ!#REF!)),""))))</f>
        <v/>
      </c>
      <c r="BU406" s="22" t="str">
        <f t="shared" si="684"/>
        <v/>
      </c>
      <c r="BV406" s="21" t="str">
        <f t="shared" si="685"/>
        <v/>
      </c>
      <c r="BW406" s="27" t="str">
        <f t="shared" si="686"/>
        <v/>
      </c>
      <c r="BX406" s="24" t="str">
        <f t="shared" si="687"/>
        <v/>
      </c>
      <c r="BY406" s="25" t="str">
        <f t="shared" si="688"/>
        <v>0</v>
      </c>
      <c r="BZ406" s="26" t="str">
        <f t="shared" si="689"/>
        <v/>
      </c>
      <c r="CA406" s="26" t="str">
        <f t="shared" si="690"/>
        <v/>
      </c>
      <c r="CB406" s="26" t="str">
        <f t="shared" si="691"/>
        <v/>
      </c>
      <c r="CC406" s="27" t="str">
        <f t="shared" si="692"/>
        <v/>
      </c>
      <c r="CD406" s="26" t="str">
        <f t="shared" si="693"/>
        <v/>
      </c>
      <c r="CE406" s="26" t="str">
        <f t="shared" si="694"/>
        <v/>
      </c>
      <c r="CF406" s="45" t="s">
        <v>30</v>
      </c>
      <c r="CG406" s="55" t="str">
        <f>IF(ＣＳＶ貼付用!CM392="","",ＣＳＶ貼付用!CM392)</f>
        <v/>
      </c>
      <c r="CH406" s="38" t="str">
        <f>IF(ＣＳＶ貼付用!CO392="","",ＣＳＶ貼付用!CO392)</f>
        <v/>
      </c>
      <c r="CI406" s="38" t="str">
        <f>IF(ＣＳＶ貼付用!CQ392="","",ＣＳＶ貼付用!CQ392)</f>
        <v/>
      </c>
      <c r="CJ406" s="40" t="str">
        <f t="shared" si="695"/>
        <v/>
      </c>
      <c r="CK406" s="41" t="str">
        <f>IF(林齢計算用!D392="","",林齢計算用!D392)</f>
        <v/>
      </c>
      <c r="CL406" s="41" t="str">
        <f t="shared" si="696"/>
        <v/>
      </c>
      <c r="CM406" s="41" t="str">
        <f t="shared" si="697"/>
        <v/>
      </c>
      <c r="CN406" s="23" t="str">
        <f>IF(CI406="スギ",INDEX(データ!$C$7:$E$26,MATCH(CL406,データ!$B$7:$B$26),MATCH(CJ406,データ!$C$6:$E$6)),IF(CI406="ヒノキ",INDEX(データ!$C$32:$E$51,MATCH(CL406,データ!$B$32:$B$51),MATCH(CJ406,データ!$C$31:$E$31)),IF(CI406="マツ",INDEX(データ!#REF!,MATCH(CL406,データ!#REF!),MATCH(CJ406,データ!#REF!)),IF(CI406="ザツ",INDEX(データ!#REF!,MATCH(CL406,データ!#REF!),MATCH(CJ406,データ!#REF!)),""))))</f>
        <v/>
      </c>
      <c r="CO406" s="22" t="str">
        <f t="shared" si="650"/>
        <v/>
      </c>
      <c r="CP406" s="21" t="str">
        <f t="shared" si="698"/>
        <v/>
      </c>
      <c r="CQ406" s="21" t="str">
        <f t="shared" si="699"/>
        <v/>
      </c>
      <c r="CR406" s="24" t="str">
        <f>IF(CI406="スギ",INDEX(データ!$H$7:$J$26,MATCH(CL406,データ!$G$7:$G$26),MATCH(CJ406,データ!$H$6:$J$6)),IF(CI406="ヒノキ",INDEX(データ!$H$32:$J$51,MATCH(CL406,データ!$G$32:$G$51),MATCH(CJ406,データ!$H$31:$J$31)),IF(CI406="マツ",INDEX(データ!#REF!,MATCH(CL406,データ!#REF!),MATCH(CJ406,データ!#REF!)),IF(CI406="ザツ",INDEX(データ!#REF!,MATCH(CL406,データ!#REF!),MATCH(CJ406,データ!#REF!)),""))))</f>
        <v/>
      </c>
      <c r="CS406" s="22" t="str">
        <f t="shared" si="700"/>
        <v/>
      </c>
      <c r="CT406" s="21" t="str">
        <f t="shared" si="701"/>
        <v/>
      </c>
      <c r="CU406" s="27" t="str">
        <f t="shared" si="702"/>
        <v/>
      </c>
      <c r="CV406" s="24" t="str">
        <f t="shared" si="703"/>
        <v/>
      </c>
      <c r="CW406" s="25" t="str">
        <f t="shared" si="704"/>
        <v>0</v>
      </c>
      <c r="CX406" s="26" t="str">
        <f t="shared" si="705"/>
        <v/>
      </c>
      <c r="CY406" s="26" t="str">
        <f t="shared" si="706"/>
        <v/>
      </c>
      <c r="CZ406" s="26" t="str">
        <f t="shared" si="707"/>
        <v/>
      </c>
      <c r="DA406" s="27" t="str">
        <f t="shared" si="708"/>
        <v/>
      </c>
      <c r="DB406" s="26" t="str">
        <f t="shared" si="709"/>
        <v/>
      </c>
      <c r="DC406" s="26" t="str">
        <f t="shared" si="710"/>
        <v/>
      </c>
      <c r="DD406" s="45" t="s">
        <v>30</v>
      </c>
      <c r="DE406" s="55" t="str">
        <f>IF(ＣＳＶ貼付用!DB392="","",ＣＳＶ貼付用!DB392)</f>
        <v/>
      </c>
      <c r="DF406" s="38" t="str">
        <f>IF(ＣＳＶ貼付用!DD392="","",ＣＳＶ貼付用!DD392)</f>
        <v/>
      </c>
      <c r="DG406" s="38" t="str">
        <f>IF(ＣＳＶ貼付用!DF392="","",ＣＳＶ貼付用!DF392)</f>
        <v/>
      </c>
      <c r="DH406" s="40" t="str">
        <f t="shared" si="711"/>
        <v/>
      </c>
      <c r="DI406" s="41" t="str">
        <f>IF(林齢計算用!E392="","",林齢計算用!E392)</f>
        <v/>
      </c>
      <c r="DJ406" s="41" t="str">
        <f t="shared" si="712"/>
        <v/>
      </c>
      <c r="DK406" s="41" t="str">
        <f t="shared" si="713"/>
        <v/>
      </c>
      <c r="DL406" s="23" t="str">
        <f>IF(DG406="スギ",INDEX(データ!$C$7:$E$26,MATCH(DJ406,データ!$B$7:$B$26),MATCH(DH406,データ!$C$6:$E$6)),IF(DG406="ヒノキ",INDEX(データ!$C$32:$E$51,MATCH(DJ406,データ!$B$32:$B$51),MATCH(DH406,データ!$C$31:$E$31)),IF(DG406="マツ",INDEX(データ!#REF!,MATCH(DJ406,データ!#REF!),MATCH(DH406,データ!#REF!)),IF(DG406="ザツ",INDEX(データ!#REF!,MATCH(DJ406,データ!#REF!),MATCH(DH406,データ!#REF!)),""))))</f>
        <v/>
      </c>
      <c r="DM406" s="22" t="str">
        <f t="shared" si="651"/>
        <v/>
      </c>
      <c r="DN406" s="21" t="str">
        <f t="shared" si="714"/>
        <v/>
      </c>
      <c r="DO406" s="21" t="str">
        <f t="shared" si="715"/>
        <v/>
      </c>
      <c r="DP406" s="24" t="str">
        <f>IF(DG406="スギ",INDEX(データ!$H$7:$J$26,MATCH(DJ406,データ!$G$7:$G$26),MATCH(DH406,データ!$H$6:$J$6)),IF(DG406="ヒノキ",INDEX(データ!$H$32:$J$51,MATCH(DJ406,データ!$G$32:$G$51),MATCH(DH406,データ!$H$31:$J$31)),IF(DG406="マツ",INDEX(データ!#REF!,MATCH(DJ406,データ!#REF!),MATCH(DH406,データ!#REF!)),IF(DG406="ザツ",INDEX(データ!#REF!,MATCH(DJ406,データ!#REF!),MATCH(DH406,データ!#REF!)),""))))</f>
        <v/>
      </c>
      <c r="DQ406" s="22" t="str">
        <f t="shared" si="716"/>
        <v/>
      </c>
      <c r="DR406" s="21" t="str">
        <f t="shared" si="717"/>
        <v/>
      </c>
      <c r="DS406" s="27" t="str">
        <f t="shared" si="718"/>
        <v/>
      </c>
      <c r="DT406" s="24" t="str">
        <f t="shared" si="719"/>
        <v/>
      </c>
      <c r="DU406" s="25" t="str">
        <f t="shared" si="720"/>
        <v>0</v>
      </c>
      <c r="DV406" s="26" t="str">
        <f t="shared" si="721"/>
        <v/>
      </c>
      <c r="DW406" s="26" t="str">
        <f t="shared" si="722"/>
        <v/>
      </c>
      <c r="DX406" s="26" t="str">
        <f t="shared" si="723"/>
        <v/>
      </c>
      <c r="DY406" s="27" t="str">
        <f t="shared" si="724"/>
        <v/>
      </c>
      <c r="DZ406" s="26" t="str">
        <f t="shared" si="725"/>
        <v/>
      </c>
      <c r="EA406" s="26" t="str">
        <f t="shared" si="726"/>
        <v/>
      </c>
      <c r="EB406" s="45" t="s">
        <v>30</v>
      </c>
      <c r="EC406" s="55" t="str">
        <f>IF(ＣＳＶ貼付用!DQ392="","",ＣＳＶ貼付用!DQ392)</f>
        <v/>
      </c>
      <c r="ED406" s="38" t="str">
        <f>IF(ＣＳＶ貼付用!DS392="","",ＣＳＶ貼付用!DS392)</f>
        <v/>
      </c>
      <c r="EE406" s="38" t="str">
        <f>IF(ＣＳＶ貼付用!DU392="","",ＣＳＶ貼付用!DU392)</f>
        <v/>
      </c>
      <c r="EF406" s="40" t="str">
        <f t="shared" si="727"/>
        <v/>
      </c>
      <c r="EG406" s="41" t="str">
        <f>IF(林齢計算用!F392="","",林齢計算用!F392)</f>
        <v/>
      </c>
      <c r="EH406" s="41" t="str">
        <f t="shared" si="728"/>
        <v/>
      </c>
      <c r="EI406" s="41" t="str">
        <f t="shared" si="729"/>
        <v/>
      </c>
      <c r="EJ406" s="23" t="str">
        <f>IF(EE406="スギ",INDEX(データ!$C$7:$E$26,MATCH(EH406,データ!$B$7:$B$26),MATCH(EF406,データ!$C$6:$E$6)),IF(EE406="ヒノキ",INDEX(データ!$C$32:$E$51,MATCH(EH406,データ!$B$32:$B$51),MATCH(EF406,データ!$C$31:$E$31)),IF(EE406="マツ",INDEX(データ!#REF!,MATCH(EH406,データ!#REF!),MATCH(EF406,データ!#REF!)),IF(EE406="ザツ",INDEX(データ!#REF!,MATCH(EH406,データ!#REF!),MATCH(EF406,データ!#REF!)),""))))</f>
        <v/>
      </c>
      <c r="EK406" s="22" t="str">
        <f t="shared" si="652"/>
        <v/>
      </c>
      <c r="EL406" s="21" t="str">
        <f t="shared" si="730"/>
        <v/>
      </c>
      <c r="EM406" s="21" t="str">
        <f t="shared" si="731"/>
        <v/>
      </c>
      <c r="EN406" s="24" t="str">
        <f>IF(EE406="スギ",INDEX(データ!$H$7:$J$26,MATCH(EH406,データ!$G$7:$G$26),MATCH(EF406,データ!$H$6:$J$6)),IF(EE406="ヒノキ",INDEX(データ!$H$32:$J$51,MATCH(EH406,データ!$G$32:$G$51),MATCH(EF406,データ!$H$31:$J$31)),IF(EE406="マツ",INDEX(データ!#REF!,MATCH(EH406,データ!#REF!),MATCH(EF406,データ!#REF!)),IF(EE406="ザツ",INDEX(データ!#REF!,MATCH(EH406,データ!#REF!),MATCH(EF406,データ!#REF!)),""))))</f>
        <v/>
      </c>
      <c r="EO406" s="22" t="str">
        <f t="shared" si="732"/>
        <v/>
      </c>
      <c r="EP406" s="21" t="str">
        <f t="shared" si="733"/>
        <v/>
      </c>
      <c r="EQ406" s="27" t="str">
        <f t="shared" si="734"/>
        <v/>
      </c>
      <c r="ER406" s="24" t="str">
        <f t="shared" si="735"/>
        <v/>
      </c>
      <c r="ES406" s="25" t="str">
        <f t="shared" si="736"/>
        <v>0</v>
      </c>
      <c r="ET406" s="26" t="str">
        <f t="shared" si="737"/>
        <v/>
      </c>
      <c r="EU406" s="26" t="str">
        <f t="shared" si="738"/>
        <v/>
      </c>
      <c r="EV406" s="26" t="str">
        <f t="shared" si="739"/>
        <v/>
      </c>
      <c r="EW406" s="27" t="str">
        <f t="shared" si="740"/>
        <v/>
      </c>
      <c r="EX406" s="26" t="str">
        <f t="shared" si="741"/>
        <v/>
      </c>
      <c r="EY406" s="26" t="str">
        <f t="shared" si="742"/>
        <v/>
      </c>
      <c r="EZ406" s="26">
        <f t="shared" si="743"/>
        <v>0</v>
      </c>
      <c r="FA406" s="43"/>
    </row>
    <row r="407" spans="1:157" ht="15.95" customHeight="1" x14ac:dyDescent="0.15">
      <c r="A407" s="21"/>
      <c r="B407" s="36" t="str">
        <f>IF(ＣＳＶ貼付用!G393="","",ＣＳＶ貼付用!G393)</f>
        <v/>
      </c>
      <c r="C407" s="36" t="str">
        <f>IF(ＣＳＶ貼付用!I393="","",ＣＳＶ貼付用!I393)</f>
        <v/>
      </c>
      <c r="D407" s="36" t="str">
        <f>IF(ＣＳＶ貼付用!J393="","",ＣＳＶ貼付用!J393)</f>
        <v/>
      </c>
      <c r="E407" s="36" t="str">
        <f>IF(ＣＳＶ貼付用!F393="","",ＣＳＶ貼付用!F393)</f>
        <v/>
      </c>
      <c r="F407" s="38" t="str">
        <f>IF(ＣＳＶ貼付用!T393="","",ＣＳＶ貼付用!T393)</f>
        <v/>
      </c>
      <c r="G407" s="38"/>
      <c r="H407" s="38" t="str">
        <f>IF(ＣＳＶ貼付用!GJ393="","",ＣＳＶ貼付用!GJ393)</f>
        <v/>
      </c>
      <c r="I407" s="38" t="str">
        <f>IF(ＣＳＶ貼付用!GL393="","",ＣＳＶ貼付用!GL393)</f>
        <v/>
      </c>
      <c r="J407" s="38" t="str">
        <f>IF(ＣＳＶ貼付用!GN393="","",ＣＳＶ貼付用!GN393)</f>
        <v/>
      </c>
      <c r="K407" s="38" t="str">
        <f>IF(ＣＳＶ貼付用!GP393="","",ＣＳＶ貼付用!GP393)</f>
        <v/>
      </c>
      <c r="L407" s="45" t="s">
        <v>30</v>
      </c>
      <c r="M407" s="55" t="str">
        <f>IF(ＣＳＶ貼付用!AT393="","",ＣＳＶ貼付用!AT393)</f>
        <v/>
      </c>
      <c r="N407" s="38" t="str">
        <f>IF(ＣＳＶ貼付用!AV393="","",ＣＳＶ貼付用!AV393)</f>
        <v/>
      </c>
      <c r="O407" s="38" t="str">
        <f>IF(ＣＳＶ貼付用!AX393="","",ＣＳＶ貼付用!AX393)</f>
        <v/>
      </c>
      <c r="P407" s="40" t="str">
        <f>IF(ＣＳＶ貼付用!FE393="","",ＣＳＶ貼付用!FE393)</f>
        <v/>
      </c>
      <c r="Q407" s="41" t="str">
        <f>IF(林齢計算用!A393="","",林齢計算用!A393)</f>
        <v/>
      </c>
      <c r="R407" s="41" t="str">
        <f t="shared" si="653"/>
        <v/>
      </c>
      <c r="S407" s="56" t="str">
        <f>IF(ＣＳＶ貼付用!EG393="","",ＣＳＶ貼付用!EG393*10)</f>
        <v/>
      </c>
      <c r="T407" s="23" t="str">
        <f>IF(O407="スギ",INDEX(データ!$C$7:$E$26,MATCH(R407,データ!$B$7:$B$26),MATCH(P407,データ!$C$6:$E$6)),IF(O407="ヒノキ",INDEX(データ!$C$32:$E$51,MATCH(R407,データ!$B$32:$B$51),MATCH(P407,データ!$C$31:$E$31)),IF(O407="マツ",INDEX(データ!#REF!,MATCH(R407,データ!#REF!),MATCH(P407,データ!#REF!)),IF(O407="ザツ",INDEX(データ!#REF!,MATCH(R407,データ!#REF!),MATCH(P407,データ!#REF!)),""))))</f>
        <v/>
      </c>
      <c r="U407" s="22" t="str">
        <f t="shared" si="744"/>
        <v/>
      </c>
      <c r="V407" s="21" t="str">
        <f t="shared" ref="V407:V470" si="748">IF(O407="スギ",$A$19,IF(O407="ヒノキ",$A$25,""))</f>
        <v/>
      </c>
      <c r="W407" s="21" t="str">
        <f t="shared" si="745"/>
        <v/>
      </c>
      <c r="X407" s="23" t="str">
        <f>IF(O407="スギ",INDEX(データ!$H$7:$J$26,MATCH(R407,データ!$G$7:$G$26),MATCH(P407,データ!$H$6:$J$6)),IF(O407="ヒノキ",INDEX(データ!$H$32:$J$51,MATCH(R407,データ!$G$32:$G$51),MATCH(P407,データ!$H$31:$J$31)),IF(O407="マツ",INDEX(データ!#REF!,MATCH(R407,データ!#REF!),MATCH(P407,データ!#REF!)),IF(O407="ザツ",INDEX(データ!#REF!,MATCH(R407,データ!#REF!),MATCH(P407,データ!#REF!)),""))))</f>
        <v/>
      </c>
      <c r="Y407" s="22" t="str">
        <f t="shared" si="746"/>
        <v/>
      </c>
      <c r="Z407" s="21" t="str">
        <f t="shared" si="747"/>
        <v/>
      </c>
      <c r="AA407" s="27" t="str">
        <f t="shared" si="654"/>
        <v/>
      </c>
      <c r="AB407" s="24" t="str">
        <f t="shared" si="655"/>
        <v/>
      </c>
      <c r="AC407" s="25" t="str">
        <f t="shared" si="656"/>
        <v>0</v>
      </c>
      <c r="AD407" s="26" t="str">
        <f t="shared" si="657"/>
        <v/>
      </c>
      <c r="AE407" s="26" t="str">
        <f t="shared" si="658"/>
        <v/>
      </c>
      <c r="AF407" s="26" t="str">
        <f t="shared" si="659"/>
        <v/>
      </c>
      <c r="AG407" s="27" t="str">
        <f t="shared" si="660"/>
        <v/>
      </c>
      <c r="AH407" s="26" t="str">
        <f t="shared" si="661"/>
        <v/>
      </c>
      <c r="AI407" s="26" t="str">
        <f t="shared" si="662"/>
        <v/>
      </c>
      <c r="AJ407" s="45" t="s">
        <v>30</v>
      </c>
      <c r="AK407" s="55" t="str">
        <f>IF(ＣＳＶ貼付用!BI393="","",ＣＳＶ貼付用!BI393)</f>
        <v/>
      </c>
      <c r="AL407" s="38" t="str">
        <f>IF(ＣＳＶ貼付用!BK393="","",ＣＳＶ貼付用!BK393)</f>
        <v/>
      </c>
      <c r="AM407" s="38" t="str">
        <f>IF(ＣＳＶ貼付用!BM393="","",ＣＳＶ貼付用!BM393)</f>
        <v/>
      </c>
      <c r="AN407" s="40" t="str">
        <f t="shared" si="663"/>
        <v/>
      </c>
      <c r="AO407" s="41" t="str">
        <f>IF(林齢計算用!B393="","",林齢計算用!B393)</f>
        <v/>
      </c>
      <c r="AP407" s="41" t="str">
        <f t="shared" si="664"/>
        <v/>
      </c>
      <c r="AQ407" s="41" t="str">
        <f t="shared" si="665"/>
        <v/>
      </c>
      <c r="AR407" s="23" t="str">
        <f>IF(AM407="スギ",INDEX(データ!$C$7:$E$26,MATCH(AP407,データ!$B$7:$B$26),MATCH(AN407,データ!$C$6:$E$6)),IF(AM407="ヒノキ",INDEX(データ!$C$32:$E$51,MATCH(AP407,データ!$B$32:$B$51),MATCH(AN407,データ!$C$31:$E$31)),IF(AM407="マツ",INDEX(データ!#REF!,MATCH(AP407,データ!#REF!),MATCH(AN407,データ!#REF!)),IF(AM407="ザツ",INDEX(データ!#REF!,MATCH(AP407,データ!#REF!),MATCH(AN407,データ!#REF!)),""))))</f>
        <v/>
      </c>
      <c r="AS407" s="22" t="str">
        <f t="shared" si="648"/>
        <v/>
      </c>
      <c r="AT407" s="21" t="str">
        <f t="shared" si="666"/>
        <v/>
      </c>
      <c r="AU407" s="21" t="str">
        <f t="shared" si="667"/>
        <v/>
      </c>
      <c r="AV407" s="24" t="str">
        <f>IF(AM407="スギ",INDEX(データ!$H$7:$J$26,MATCH(AP407,データ!$G$7:$G$26),MATCH(AN407,データ!$H$6:$J$6)),IF(AM407="ヒノキ",INDEX(データ!$H$32:$J$51,MATCH(AP407,データ!$G$32:$G$51),MATCH(AN407,データ!$H$31:$J$31)),IF(AM407="マツ",INDEX(データ!#REF!,MATCH(AP407,データ!#REF!),MATCH(AN407,データ!#REF!)),IF(AM407="ザツ",INDEX(データ!#REF!,MATCH(AP407,データ!#REF!),MATCH(AN407,データ!#REF!)),""))))</f>
        <v/>
      </c>
      <c r="AW407" s="22" t="str">
        <f t="shared" si="668"/>
        <v/>
      </c>
      <c r="AX407" s="21" t="str">
        <f t="shared" si="669"/>
        <v/>
      </c>
      <c r="AY407" s="27" t="str">
        <f t="shared" si="670"/>
        <v/>
      </c>
      <c r="AZ407" s="24" t="str">
        <f t="shared" si="671"/>
        <v/>
      </c>
      <c r="BA407" s="25" t="str">
        <f t="shared" si="672"/>
        <v>0</v>
      </c>
      <c r="BB407" s="26" t="str">
        <f t="shared" si="673"/>
        <v/>
      </c>
      <c r="BC407" s="26" t="str">
        <f t="shared" si="674"/>
        <v/>
      </c>
      <c r="BD407" s="26" t="str">
        <f t="shared" si="675"/>
        <v/>
      </c>
      <c r="BE407" s="27" t="str">
        <f t="shared" si="676"/>
        <v/>
      </c>
      <c r="BF407" s="26" t="str">
        <f t="shared" si="677"/>
        <v/>
      </c>
      <c r="BG407" s="26" t="str">
        <f t="shared" si="678"/>
        <v/>
      </c>
      <c r="BH407" s="45" t="s">
        <v>30</v>
      </c>
      <c r="BI407" s="55" t="str">
        <f>IF(ＣＳＶ貼付用!BX393="","",ＣＳＶ貼付用!BX393)</f>
        <v/>
      </c>
      <c r="BJ407" s="38" t="str">
        <f>IF(ＣＳＶ貼付用!BZ393="","",ＣＳＶ貼付用!BZ393)</f>
        <v/>
      </c>
      <c r="BK407" s="38" t="str">
        <f>IF(ＣＳＶ貼付用!CB393="","",ＣＳＶ貼付用!CB393)</f>
        <v/>
      </c>
      <c r="BL407" s="40" t="str">
        <f t="shared" si="679"/>
        <v/>
      </c>
      <c r="BM407" s="41" t="str">
        <f>IF(林齢計算用!C393="","",林齢計算用!C393)</f>
        <v/>
      </c>
      <c r="BN407" s="41" t="str">
        <f t="shared" si="680"/>
        <v/>
      </c>
      <c r="BO407" s="41" t="str">
        <f t="shared" si="681"/>
        <v/>
      </c>
      <c r="BP407" s="23" t="str">
        <f>IF(BK407="スギ",INDEX(データ!$C$7:$E$26,MATCH(BN407,データ!$B$7:$B$26),MATCH(BL407,データ!$C$6:$E$6)),IF(BK407="ヒノキ",INDEX(データ!$C$32:$E$51,MATCH(BN407,データ!$B$32:$B$51),MATCH(BL407,データ!$C$31:$E$31)),IF(BK407="マツ",INDEX(データ!#REF!,MATCH(BN407,データ!#REF!),MATCH(BL407,データ!#REF!)),IF(BK407="ザツ",INDEX(データ!#REF!,MATCH(BN407,データ!#REF!),MATCH(BL407,データ!#REF!)),""))))</f>
        <v/>
      </c>
      <c r="BQ407" s="22" t="str">
        <f t="shared" si="649"/>
        <v/>
      </c>
      <c r="BR407" s="21" t="str">
        <f t="shared" si="682"/>
        <v/>
      </c>
      <c r="BS407" s="21" t="str">
        <f t="shared" si="683"/>
        <v/>
      </c>
      <c r="BT407" s="24" t="str">
        <f>IF(BK407="スギ",INDEX(データ!$H$7:$J$26,MATCH(BN407,データ!$G$7:$G$26),MATCH(BL407,データ!$H$6:$J$6)),IF(BK407="ヒノキ",INDEX(データ!$H$32:$J$51,MATCH(BN407,データ!$G$32:$G$51),MATCH(BL407,データ!$H$31:$J$31)),IF(BK407="マツ",INDEX(データ!#REF!,MATCH(BN407,データ!#REF!),MATCH(BL407,データ!#REF!)),IF(BK407="ザツ",INDEX(データ!#REF!,MATCH(BN407,データ!#REF!),MATCH(BL407,データ!#REF!)),""))))</f>
        <v/>
      </c>
      <c r="BU407" s="22" t="str">
        <f t="shared" si="684"/>
        <v/>
      </c>
      <c r="BV407" s="21" t="str">
        <f t="shared" si="685"/>
        <v/>
      </c>
      <c r="BW407" s="27" t="str">
        <f t="shared" si="686"/>
        <v/>
      </c>
      <c r="BX407" s="24" t="str">
        <f t="shared" si="687"/>
        <v/>
      </c>
      <c r="BY407" s="25" t="str">
        <f t="shared" si="688"/>
        <v>0</v>
      </c>
      <c r="BZ407" s="26" t="str">
        <f t="shared" si="689"/>
        <v/>
      </c>
      <c r="CA407" s="26" t="str">
        <f t="shared" si="690"/>
        <v/>
      </c>
      <c r="CB407" s="26" t="str">
        <f t="shared" si="691"/>
        <v/>
      </c>
      <c r="CC407" s="27" t="str">
        <f t="shared" si="692"/>
        <v/>
      </c>
      <c r="CD407" s="26" t="str">
        <f t="shared" si="693"/>
        <v/>
      </c>
      <c r="CE407" s="26" t="str">
        <f t="shared" si="694"/>
        <v/>
      </c>
      <c r="CF407" s="45" t="s">
        <v>30</v>
      </c>
      <c r="CG407" s="55" t="str">
        <f>IF(ＣＳＶ貼付用!CM393="","",ＣＳＶ貼付用!CM393)</f>
        <v/>
      </c>
      <c r="CH407" s="38" t="str">
        <f>IF(ＣＳＶ貼付用!CO393="","",ＣＳＶ貼付用!CO393)</f>
        <v/>
      </c>
      <c r="CI407" s="38" t="str">
        <f>IF(ＣＳＶ貼付用!CQ393="","",ＣＳＶ貼付用!CQ393)</f>
        <v/>
      </c>
      <c r="CJ407" s="40" t="str">
        <f t="shared" si="695"/>
        <v/>
      </c>
      <c r="CK407" s="41" t="str">
        <f>IF(林齢計算用!D393="","",林齢計算用!D393)</f>
        <v/>
      </c>
      <c r="CL407" s="41" t="str">
        <f t="shared" si="696"/>
        <v/>
      </c>
      <c r="CM407" s="41" t="str">
        <f t="shared" si="697"/>
        <v/>
      </c>
      <c r="CN407" s="23" t="str">
        <f>IF(CI407="スギ",INDEX(データ!$C$7:$E$26,MATCH(CL407,データ!$B$7:$B$26),MATCH(CJ407,データ!$C$6:$E$6)),IF(CI407="ヒノキ",INDEX(データ!$C$32:$E$51,MATCH(CL407,データ!$B$32:$B$51),MATCH(CJ407,データ!$C$31:$E$31)),IF(CI407="マツ",INDEX(データ!#REF!,MATCH(CL407,データ!#REF!),MATCH(CJ407,データ!#REF!)),IF(CI407="ザツ",INDEX(データ!#REF!,MATCH(CL407,データ!#REF!),MATCH(CJ407,データ!#REF!)),""))))</f>
        <v/>
      </c>
      <c r="CO407" s="22" t="str">
        <f t="shared" si="650"/>
        <v/>
      </c>
      <c r="CP407" s="21" t="str">
        <f t="shared" si="698"/>
        <v/>
      </c>
      <c r="CQ407" s="21" t="str">
        <f t="shared" si="699"/>
        <v/>
      </c>
      <c r="CR407" s="24" t="str">
        <f>IF(CI407="スギ",INDEX(データ!$H$7:$J$26,MATCH(CL407,データ!$G$7:$G$26),MATCH(CJ407,データ!$H$6:$J$6)),IF(CI407="ヒノキ",INDEX(データ!$H$32:$J$51,MATCH(CL407,データ!$G$32:$G$51),MATCH(CJ407,データ!$H$31:$J$31)),IF(CI407="マツ",INDEX(データ!#REF!,MATCH(CL407,データ!#REF!),MATCH(CJ407,データ!#REF!)),IF(CI407="ザツ",INDEX(データ!#REF!,MATCH(CL407,データ!#REF!),MATCH(CJ407,データ!#REF!)),""))))</f>
        <v/>
      </c>
      <c r="CS407" s="22" t="str">
        <f t="shared" si="700"/>
        <v/>
      </c>
      <c r="CT407" s="21" t="str">
        <f t="shared" si="701"/>
        <v/>
      </c>
      <c r="CU407" s="27" t="str">
        <f t="shared" si="702"/>
        <v/>
      </c>
      <c r="CV407" s="24" t="str">
        <f t="shared" si="703"/>
        <v/>
      </c>
      <c r="CW407" s="25" t="str">
        <f t="shared" si="704"/>
        <v>0</v>
      </c>
      <c r="CX407" s="26" t="str">
        <f t="shared" si="705"/>
        <v/>
      </c>
      <c r="CY407" s="26" t="str">
        <f t="shared" si="706"/>
        <v/>
      </c>
      <c r="CZ407" s="26" t="str">
        <f t="shared" si="707"/>
        <v/>
      </c>
      <c r="DA407" s="27" t="str">
        <f t="shared" si="708"/>
        <v/>
      </c>
      <c r="DB407" s="26" t="str">
        <f t="shared" si="709"/>
        <v/>
      </c>
      <c r="DC407" s="26" t="str">
        <f t="shared" si="710"/>
        <v/>
      </c>
      <c r="DD407" s="45" t="s">
        <v>30</v>
      </c>
      <c r="DE407" s="55" t="str">
        <f>IF(ＣＳＶ貼付用!DB393="","",ＣＳＶ貼付用!DB393)</f>
        <v/>
      </c>
      <c r="DF407" s="38" t="str">
        <f>IF(ＣＳＶ貼付用!DD393="","",ＣＳＶ貼付用!DD393)</f>
        <v/>
      </c>
      <c r="DG407" s="38" t="str">
        <f>IF(ＣＳＶ貼付用!DF393="","",ＣＳＶ貼付用!DF393)</f>
        <v/>
      </c>
      <c r="DH407" s="40" t="str">
        <f t="shared" si="711"/>
        <v/>
      </c>
      <c r="DI407" s="41" t="str">
        <f>IF(林齢計算用!E393="","",林齢計算用!E393)</f>
        <v/>
      </c>
      <c r="DJ407" s="41" t="str">
        <f t="shared" si="712"/>
        <v/>
      </c>
      <c r="DK407" s="41" t="str">
        <f t="shared" si="713"/>
        <v/>
      </c>
      <c r="DL407" s="23" t="str">
        <f>IF(DG407="スギ",INDEX(データ!$C$7:$E$26,MATCH(DJ407,データ!$B$7:$B$26),MATCH(DH407,データ!$C$6:$E$6)),IF(DG407="ヒノキ",INDEX(データ!$C$32:$E$51,MATCH(DJ407,データ!$B$32:$B$51),MATCH(DH407,データ!$C$31:$E$31)),IF(DG407="マツ",INDEX(データ!#REF!,MATCH(DJ407,データ!#REF!),MATCH(DH407,データ!#REF!)),IF(DG407="ザツ",INDEX(データ!#REF!,MATCH(DJ407,データ!#REF!),MATCH(DH407,データ!#REF!)),""))))</f>
        <v/>
      </c>
      <c r="DM407" s="22" t="str">
        <f t="shared" si="651"/>
        <v/>
      </c>
      <c r="DN407" s="21" t="str">
        <f t="shared" si="714"/>
        <v/>
      </c>
      <c r="DO407" s="21" t="str">
        <f t="shared" si="715"/>
        <v/>
      </c>
      <c r="DP407" s="24" t="str">
        <f>IF(DG407="スギ",INDEX(データ!$H$7:$J$26,MATCH(DJ407,データ!$G$7:$G$26),MATCH(DH407,データ!$H$6:$J$6)),IF(DG407="ヒノキ",INDEX(データ!$H$32:$J$51,MATCH(DJ407,データ!$G$32:$G$51),MATCH(DH407,データ!$H$31:$J$31)),IF(DG407="マツ",INDEX(データ!#REF!,MATCH(DJ407,データ!#REF!),MATCH(DH407,データ!#REF!)),IF(DG407="ザツ",INDEX(データ!#REF!,MATCH(DJ407,データ!#REF!),MATCH(DH407,データ!#REF!)),""))))</f>
        <v/>
      </c>
      <c r="DQ407" s="22" t="str">
        <f t="shared" si="716"/>
        <v/>
      </c>
      <c r="DR407" s="21" t="str">
        <f t="shared" si="717"/>
        <v/>
      </c>
      <c r="DS407" s="27" t="str">
        <f t="shared" si="718"/>
        <v/>
      </c>
      <c r="DT407" s="24" t="str">
        <f t="shared" si="719"/>
        <v/>
      </c>
      <c r="DU407" s="25" t="str">
        <f t="shared" si="720"/>
        <v>0</v>
      </c>
      <c r="DV407" s="26" t="str">
        <f t="shared" si="721"/>
        <v/>
      </c>
      <c r="DW407" s="26" t="str">
        <f t="shared" si="722"/>
        <v/>
      </c>
      <c r="DX407" s="26" t="str">
        <f t="shared" si="723"/>
        <v/>
      </c>
      <c r="DY407" s="27" t="str">
        <f t="shared" si="724"/>
        <v/>
      </c>
      <c r="DZ407" s="26" t="str">
        <f t="shared" si="725"/>
        <v/>
      </c>
      <c r="EA407" s="26" t="str">
        <f t="shared" si="726"/>
        <v/>
      </c>
      <c r="EB407" s="45" t="s">
        <v>30</v>
      </c>
      <c r="EC407" s="55" t="str">
        <f>IF(ＣＳＶ貼付用!DQ393="","",ＣＳＶ貼付用!DQ393)</f>
        <v/>
      </c>
      <c r="ED407" s="38" t="str">
        <f>IF(ＣＳＶ貼付用!DS393="","",ＣＳＶ貼付用!DS393)</f>
        <v/>
      </c>
      <c r="EE407" s="38" t="str">
        <f>IF(ＣＳＶ貼付用!DU393="","",ＣＳＶ貼付用!DU393)</f>
        <v/>
      </c>
      <c r="EF407" s="40" t="str">
        <f t="shared" si="727"/>
        <v/>
      </c>
      <c r="EG407" s="41" t="str">
        <f>IF(林齢計算用!F393="","",林齢計算用!F393)</f>
        <v/>
      </c>
      <c r="EH407" s="41" t="str">
        <f t="shared" si="728"/>
        <v/>
      </c>
      <c r="EI407" s="41" t="str">
        <f t="shared" si="729"/>
        <v/>
      </c>
      <c r="EJ407" s="23" t="str">
        <f>IF(EE407="スギ",INDEX(データ!$C$7:$E$26,MATCH(EH407,データ!$B$7:$B$26),MATCH(EF407,データ!$C$6:$E$6)),IF(EE407="ヒノキ",INDEX(データ!$C$32:$E$51,MATCH(EH407,データ!$B$32:$B$51),MATCH(EF407,データ!$C$31:$E$31)),IF(EE407="マツ",INDEX(データ!#REF!,MATCH(EH407,データ!#REF!),MATCH(EF407,データ!#REF!)),IF(EE407="ザツ",INDEX(データ!#REF!,MATCH(EH407,データ!#REF!),MATCH(EF407,データ!#REF!)),""))))</f>
        <v/>
      </c>
      <c r="EK407" s="22" t="str">
        <f t="shared" si="652"/>
        <v/>
      </c>
      <c r="EL407" s="21" t="str">
        <f t="shared" si="730"/>
        <v/>
      </c>
      <c r="EM407" s="21" t="str">
        <f t="shared" si="731"/>
        <v/>
      </c>
      <c r="EN407" s="24" t="str">
        <f>IF(EE407="スギ",INDEX(データ!$H$7:$J$26,MATCH(EH407,データ!$G$7:$G$26),MATCH(EF407,データ!$H$6:$J$6)),IF(EE407="ヒノキ",INDEX(データ!$H$32:$J$51,MATCH(EH407,データ!$G$32:$G$51),MATCH(EF407,データ!$H$31:$J$31)),IF(EE407="マツ",INDEX(データ!#REF!,MATCH(EH407,データ!#REF!),MATCH(EF407,データ!#REF!)),IF(EE407="ザツ",INDEX(データ!#REF!,MATCH(EH407,データ!#REF!),MATCH(EF407,データ!#REF!)),""))))</f>
        <v/>
      </c>
      <c r="EO407" s="22" t="str">
        <f t="shared" si="732"/>
        <v/>
      </c>
      <c r="EP407" s="21" t="str">
        <f t="shared" si="733"/>
        <v/>
      </c>
      <c r="EQ407" s="27" t="str">
        <f t="shared" si="734"/>
        <v/>
      </c>
      <c r="ER407" s="24" t="str">
        <f t="shared" si="735"/>
        <v/>
      </c>
      <c r="ES407" s="25" t="str">
        <f t="shared" si="736"/>
        <v>0</v>
      </c>
      <c r="ET407" s="26" t="str">
        <f t="shared" si="737"/>
        <v/>
      </c>
      <c r="EU407" s="26" t="str">
        <f t="shared" si="738"/>
        <v/>
      </c>
      <c r="EV407" s="26" t="str">
        <f t="shared" si="739"/>
        <v/>
      </c>
      <c r="EW407" s="27" t="str">
        <f t="shared" si="740"/>
        <v/>
      </c>
      <c r="EX407" s="26" t="str">
        <f t="shared" si="741"/>
        <v/>
      </c>
      <c r="EY407" s="26" t="str">
        <f t="shared" si="742"/>
        <v/>
      </c>
      <c r="EZ407" s="26">
        <f t="shared" si="743"/>
        <v>0</v>
      </c>
      <c r="FA407" s="43"/>
    </row>
    <row r="408" spans="1:157" ht="15.95" customHeight="1" x14ac:dyDescent="0.15">
      <c r="A408" s="21"/>
      <c r="B408" s="36" t="str">
        <f>IF(ＣＳＶ貼付用!G394="","",ＣＳＶ貼付用!G394)</f>
        <v/>
      </c>
      <c r="C408" s="36" t="str">
        <f>IF(ＣＳＶ貼付用!I394="","",ＣＳＶ貼付用!I394)</f>
        <v/>
      </c>
      <c r="D408" s="36" t="str">
        <f>IF(ＣＳＶ貼付用!J394="","",ＣＳＶ貼付用!J394)</f>
        <v/>
      </c>
      <c r="E408" s="36" t="str">
        <f>IF(ＣＳＶ貼付用!F394="","",ＣＳＶ貼付用!F394)</f>
        <v/>
      </c>
      <c r="F408" s="38" t="str">
        <f>IF(ＣＳＶ貼付用!T394="","",ＣＳＶ貼付用!T394)</f>
        <v/>
      </c>
      <c r="G408" s="38"/>
      <c r="H408" s="38" t="str">
        <f>IF(ＣＳＶ貼付用!GJ394="","",ＣＳＶ貼付用!GJ394)</f>
        <v/>
      </c>
      <c r="I408" s="38" t="str">
        <f>IF(ＣＳＶ貼付用!GL394="","",ＣＳＶ貼付用!GL394)</f>
        <v/>
      </c>
      <c r="J408" s="38" t="str">
        <f>IF(ＣＳＶ貼付用!GN394="","",ＣＳＶ貼付用!GN394)</f>
        <v/>
      </c>
      <c r="K408" s="38" t="str">
        <f>IF(ＣＳＶ貼付用!GP394="","",ＣＳＶ貼付用!GP394)</f>
        <v/>
      </c>
      <c r="L408" s="45" t="s">
        <v>30</v>
      </c>
      <c r="M408" s="55" t="str">
        <f>IF(ＣＳＶ貼付用!AT394="","",ＣＳＶ貼付用!AT394)</f>
        <v/>
      </c>
      <c r="N408" s="38" t="str">
        <f>IF(ＣＳＶ貼付用!AV394="","",ＣＳＶ貼付用!AV394)</f>
        <v/>
      </c>
      <c r="O408" s="38" t="str">
        <f>IF(ＣＳＶ貼付用!AX394="","",ＣＳＶ貼付用!AX394)</f>
        <v/>
      </c>
      <c r="P408" s="40" t="str">
        <f>IF(ＣＳＶ貼付用!FE394="","",ＣＳＶ貼付用!FE394)</f>
        <v/>
      </c>
      <c r="Q408" s="41" t="str">
        <f>IF(林齢計算用!A394="","",林齢計算用!A394)</f>
        <v/>
      </c>
      <c r="R408" s="41" t="str">
        <f t="shared" si="653"/>
        <v/>
      </c>
      <c r="S408" s="56" t="str">
        <f>IF(ＣＳＶ貼付用!EG394="","",ＣＳＶ貼付用!EG394*10)</f>
        <v/>
      </c>
      <c r="T408" s="23" t="str">
        <f>IF(O408="スギ",INDEX(データ!$C$7:$E$26,MATCH(R408,データ!$B$7:$B$26),MATCH(P408,データ!$C$6:$E$6)),IF(O408="ヒノキ",INDEX(データ!$C$32:$E$51,MATCH(R408,データ!$B$32:$B$51),MATCH(P408,データ!$C$31:$E$31)),IF(O408="マツ",INDEX(データ!#REF!,MATCH(R408,データ!#REF!),MATCH(P408,データ!#REF!)),IF(O408="ザツ",INDEX(データ!#REF!,MATCH(R408,データ!#REF!),MATCH(P408,データ!#REF!)),""))))</f>
        <v/>
      </c>
      <c r="U408" s="22" t="str">
        <f t="shared" si="744"/>
        <v/>
      </c>
      <c r="V408" s="21" t="str">
        <f t="shared" si="748"/>
        <v/>
      </c>
      <c r="W408" s="21" t="str">
        <f t="shared" si="745"/>
        <v/>
      </c>
      <c r="X408" s="23" t="str">
        <f>IF(O408="スギ",INDEX(データ!$H$7:$J$26,MATCH(R408,データ!$G$7:$G$26),MATCH(P408,データ!$H$6:$J$6)),IF(O408="ヒノキ",INDEX(データ!$H$32:$J$51,MATCH(R408,データ!$G$32:$G$51),MATCH(P408,データ!$H$31:$J$31)),IF(O408="マツ",INDEX(データ!#REF!,MATCH(R408,データ!#REF!),MATCH(P408,データ!#REF!)),IF(O408="ザツ",INDEX(データ!#REF!,MATCH(R408,データ!#REF!),MATCH(P408,データ!#REF!)),""))))</f>
        <v/>
      </c>
      <c r="Y408" s="22" t="str">
        <f t="shared" si="746"/>
        <v/>
      </c>
      <c r="Z408" s="21" t="str">
        <f t="shared" si="747"/>
        <v/>
      </c>
      <c r="AA408" s="27" t="str">
        <f t="shared" si="654"/>
        <v/>
      </c>
      <c r="AB408" s="24" t="str">
        <f t="shared" si="655"/>
        <v/>
      </c>
      <c r="AC408" s="25" t="str">
        <f t="shared" si="656"/>
        <v>0</v>
      </c>
      <c r="AD408" s="26" t="str">
        <f t="shared" si="657"/>
        <v/>
      </c>
      <c r="AE408" s="26" t="str">
        <f t="shared" si="658"/>
        <v/>
      </c>
      <c r="AF408" s="26" t="str">
        <f t="shared" si="659"/>
        <v/>
      </c>
      <c r="AG408" s="27" t="str">
        <f t="shared" si="660"/>
        <v/>
      </c>
      <c r="AH408" s="26" t="str">
        <f t="shared" si="661"/>
        <v/>
      </c>
      <c r="AI408" s="26" t="str">
        <f t="shared" si="662"/>
        <v/>
      </c>
      <c r="AJ408" s="45" t="s">
        <v>30</v>
      </c>
      <c r="AK408" s="55" t="str">
        <f>IF(ＣＳＶ貼付用!BI394="","",ＣＳＶ貼付用!BI394)</f>
        <v/>
      </c>
      <c r="AL408" s="38" t="str">
        <f>IF(ＣＳＶ貼付用!BK394="","",ＣＳＶ貼付用!BK394)</f>
        <v/>
      </c>
      <c r="AM408" s="38" t="str">
        <f>IF(ＣＳＶ貼付用!BM394="","",ＣＳＶ貼付用!BM394)</f>
        <v/>
      </c>
      <c r="AN408" s="40" t="str">
        <f t="shared" si="663"/>
        <v/>
      </c>
      <c r="AO408" s="41" t="str">
        <f>IF(林齢計算用!B394="","",林齢計算用!B394)</f>
        <v/>
      </c>
      <c r="AP408" s="41" t="str">
        <f t="shared" si="664"/>
        <v/>
      </c>
      <c r="AQ408" s="41" t="str">
        <f t="shared" si="665"/>
        <v/>
      </c>
      <c r="AR408" s="23" t="str">
        <f>IF(AM408="スギ",INDEX(データ!$C$7:$E$26,MATCH(AP408,データ!$B$7:$B$26),MATCH(AN408,データ!$C$6:$E$6)),IF(AM408="ヒノキ",INDEX(データ!$C$32:$E$51,MATCH(AP408,データ!$B$32:$B$51),MATCH(AN408,データ!$C$31:$E$31)),IF(AM408="マツ",INDEX(データ!#REF!,MATCH(AP408,データ!#REF!),MATCH(AN408,データ!#REF!)),IF(AM408="ザツ",INDEX(データ!#REF!,MATCH(AP408,データ!#REF!),MATCH(AN408,データ!#REF!)),""))))</f>
        <v/>
      </c>
      <c r="AS408" s="22" t="str">
        <f t="shared" si="648"/>
        <v/>
      </c>
      <c r="AT408" s="21" t="str">
        <f t="shared" si="666"/>
        <v/>
      </c>
      <c r="AU408" s="21" t="str">
        <f t="shared" si="667"/>
        <v/>
      </c>
      <c r="AV408" s="24" t="str">
        <f>IF(AM408="スギ",INDEX(データ!$H$7:$J$26,MATCH(AP408,データ!$G$7:$G$26),MATCH(AN408,データ!$H$6:$J$6)),IF(AM408="ヒノキ",INDEX(データ!$H$32:$J$51,MATCH(AP408,データ!$G$32:$G$51),MATCH(AN408,データ!$H$31:$J$31)),IF(AM408="マツ",INDEX(データ!#REF!,MATCH(AP408,データ!#REF!),MATCH(AN408,データ!#REF!)),IF(AM408="ザツ",INDEX(データ!#REF!,MATCH(AP408,データ!#REF!),MATCH(AN408,データ!#REF!)),""))))</f>
        <v/>
      </c>
      <c r="AW408" s="22" t="str">
        <f t="shared" si="668"/>
        <v/>
      </c>
      <c r="AX408" s="21" t="str">
        <f t="shared" si="669"/>
        <v/>
      </c>
      <c r="AY408" s="27" t="str">
        <f t="shared" si="670"/>
        <v/>
      </c>
      <c r="AZ408" s="24" t="str">
        <f t="shared" si="671"/>
        <v/>
      </c>
      <c r="BA408" s="25" t="str">
        <f t="shared" si="672"/>
        <v>0</v>
      </c>
      <c r="BB408" s="26" t="str">
        <f t="shared" si="673"/>
        <v/>
      </c>
      <c r="BC408" s="26" t="str">
        <f t="shared" si="674"/>
        <v/>
      </c>
      <c r="BD408" s="26" t="str">
        <f t="shared" si="675"/>
        <v/>
      </c>
      <c r="BE408" s="27" t="str">
        <f t="shared" si="676"/>
        <v/>
      </c>
      <c r="BF408" s="26" t="str">
        <f t="shared" si="677"/>
        <v/>
      </c>
      <c r="BG408" s="26" t="str">
        <f t="shared" si="678"/>
        <v/>
      </c>
      <c r="BH408" s="45" t="s">
        <v>30</v>
      </c>
      <c r="BI408" s="55" t="str">
        <f>IF(ＣＳＶ貼付用!BX394="","",ＣＳＶ貼付用!BX394)</f>
        <v/>
      </c>
      <c r="BJ408" s="38" t="str">
        <f>IF(ＣＳＶ貼付用!BZ394="","",ＣＳＶ貼付用!BZ394)</f>
        <v/>
      </c>
      <c r="BK408" s="38" t="str">
        <f>IF(ＣＳＶ貼付用!CB394="","",ＣＳＶ貼付用!CB394)</f>
        <v/>
      </c>
      <c r="BL408" s="40" t="str">
        <f t="shared" si="679"/>
        <v/>
      </c>
      <c r="BM408" s="41" t="str">
        <f>IF(林齢計算用!C394="","",林齢計算用!C394)</f>
        <v/>
      </c>
      <c r="BN408" s="41" t="str">
        <f t="shared" si="680"/>
        <v/>
      </c>
      <c r="BO408" s="41" t="str">
        <f t="shared" si="681"/>
        <v/>
      </c>
      <c r="BP408" s="23" t="str">
        <f>IF(BK408="スギ",INDEX(データ!$C$7:$E$26,MATCH(BN408,データ!$B$7:$B$26),MATCH(BL408,データ!$C$6:$E$6)),IF(BK408="ヒノキ",INDEX(データ!$C$32:$E$51,MATCH(BN408,データ!$B$32:$B$51),MATCH(BL408,データ!$C$31:$E$31)),IF(BK408="マツ",INDEX(データ!#REF!,MATCH(BN408,データ!#REF!),MATCH(BL408,データ!#REF!)),IF(BK408="ザツ",INDEX(データ!#REF!,MATCH(BN408,データ!#REF!),MATCH(BL408,データ!#REF!)),""))))</f>
        <v/>
      </c>
      <c r="BQ408" s="22" t="str">
        <f t="shared" si="649"/>
        <v/>
      </c>
      <c r="BR408" s="21" t="str">
        <f t="shared" si="682"/>
        <v/>
      </c>
      <c r="BS408" s="21" t="str">
        <f t="shared" si="683"/>
        <v/>
      </c>
      <c r="BT408" s="24" t="str">
        <f>IF(BK408="スギ",INDEX(データ!$H$7:$J$26,MATCH(BN408,データ!$G$7:$G$26),MATCH(BL408,データ!$H$6:$J$6)),IF(BK408="ヒノキ",INDEX(データ!$H$32:$J$51,MATCH(BN408,データ!$G$32:$G$51),MATCH(BL408,データ!$H$31:$J$31)),IF(BK408="マツ",INDEX(データ!#REF!,MATCH(BN408,データ!#REF!),MATCH(BL408,データ!#REF!)),IF(BK408="ザツ",INDEX(データ!#REF!,MATCH(BN408,データ!#REF!),MATCH(BL408,データ!#REF!)),""))))</f>
        <v/>
      </c>
      <c r="BU408" s="22" t="str">
        <f t="shared" si="684"/>
        <v/>
      </c>
      <c r="BV408" s="21" t="str">
        <f t="shared" si="685"/>
        <v/>
      </c>
      <c r="BW408" s="27" t="str">
        <f t="shared" si="686"/>
        <v/>
      </c>
      <c r="BX408" s="24" t="str">
        <f t="shared" si="687"/>
        <v/>
      </c>
      <c r="BY408" s="25" t="str">
        <f t="shared" si="688"/>
        <v>0</v>
      </c>
      <c r="BZ408" s="26" t="str">
        <f t="shared" si="689"/>
        <v/>
      </c>
      <c r="CA408" s="26" t="str">
        <f t="shared" si="690"/>
        <v/>
      </c>
      <c r="CB408" s="26" t="str">
        <f t="shared" si="691"/>
        <v/>
      </c>
      <c r="CC408" s="27" t="str">
        <f t="shared" si="692"/>
        <v/>
      </c>
      <c r="CD408" s="26" t="str">
        <f t="shared" si="693"/>
        <v/>
      </c>
      <c r="CE408" s="26" t="str">
        <f t="shared" si="694"/>
        <v/>
      </c>
      <c r="CF408" s="45" t="s">
        <v>30</v>
      </c>
      <c r="CG408" s="55" t="str">
        <f>IF(ＣＳＶ貼付用!CM394="","",ＣＳＶ貼付用!CM394)</f>
        <v/>
      </c>
      <c r="CH408" s="38" t="str">
        <f>IF(ＣＳＶ貼付用!CO394="","",ＣＳＶ貼付用!CO394)</f>
        <v/>
      </c>
      <c r="CI408" s="38" t="str">
        <f>IF(ＣＳＶ貼付用!CQ394="","",ＣＳＶ貼付用!CQ394)</f>
        <v/>
      </c>
      <c r="CJ408" s="40" t="str">
        <f t="shared" si="695"/>
        <v/>
      </c>
      <c r="CK408" s="41" t="str">
        <f>IF(林齢計算用!D394="","",林齢計算用!D394)</f>
        <v/>
      </c>
      <c r="CL408" s="41" t="str">
        <f t="shared" si="696"/>
        <v/>
      </c>
      <c r="CM408" s="41" t="str">
        <f t="shared" si="697"/>
        <v/>
      </c>
      <c r="CN408" s="23" t="str">
        <f>IF(CI408="スギ",INDEX(データ!$C$7:$E$26,MATCH(CL408,データ!$B$7:$B$26),MATCH(CJ408,データ!$C$6:$E$6)),IF(CI408="ヒノキ",INDEX(データ!$C$32:$E$51,MATCH(CL408,データ!$B$32:$B$51),MATCH(CJ408,データ!$C$31:$E$31)),IF(CI408="マツ",INDEX(データ!#REF!,MATCH(CL408,データ!#REF!),MATCH(CJ408,データ!#REF!)),IF(CI408="ザツ",INDEX(データ!#REF!,MATCH(CL408,データ!#REF!),MATCH(CJ408,データ!#REF!)),""))))</f>
        <v/>
      </c>
      <c r="CO408" s="22" t="str">
        <f t="shared" si="650"/>
        <v/>
      </c>
      <c r="CP408" s="21" t="str">
        <f t="shared" si="698"/>
        <v/>
      </c>
      <c r="CQ408" s="21" t="str">
        <f t="shared" si="699"/>
        <v/>
      </c>
      <c r="CR408" s="24" t="str">
        <f>IF(CI408="スギ",INDEX(データ!$H$7:$J$26,MATCH(CL408,データ!$G$7:$G$26),MATCH(CJ408,データ!$H$6:$J$6)),IF(CI408="ヒノキ",INDEX(データ!$H$32:$J$51,MATCH(CL408,データ!$G$32:$G$51),MATCH(CJ408,データ!$H$31:$J$31)),IF(CI408="マツ",INDEX(データ!#REF!,MATCH(CL408,データ!#REF!),MATCH(CJ408,データ!#REF!)),IF(CI408="ザツ",INDEX(データ!#REF!,MATCH(CL408,データ!#REF!),MATCH(CJ408,データ!#REF!)),""))))</f>
        <v/>
      </c>
      <c r="CS408" s="22" t="str">
        <f t="shared" si="700"/>
        <v/>
      </c>
      <c r="CT408" s="21" t="str">
        <f t="shared" si="701"/>
        <v/>
      </c>
      <c r="CU408" s="27" t="str">
        <f t="shared" si="702"/>
        <v/>
      </c>
      <c r="CV408" s="24" t="str">
        <f t="shared" si="703"/>
        <v/>
      </c>
      <c r="CW408" s="25" t="str">
        <f t="shared" si="704"/>
        <v>0</v>
      </c>
      <c r="CX408" s="26" t="str">
        <f t="shared" si="705"/>
        <v/>
      </c>
      <c r="CY408" s="26" t="str">
        <f t="shared" si="706"/>
        <v/>
      </c>
      <c r="CZ408" s="26" t="str">
        <f t="shared" si="707"/>
        <v/>
      </c>
      <c r="DA408" s="27" t="str">
        <f t="shared" si="708"/>
        <v/>
      </c>
      <c r="DB408" s="26" t="str">
        <f t="shared" si="709"/>
        <v/>
      </c>
      <c r="DC408" s="26" t="str">
        <f t="shared" si="710"/>
        <v/>
      </c>
      <c r="DD408" s="45" t="s">
        <v>30</v>
      </c>
      <c r="DE408" s="55" t="str">
        <f>IF(ＣＳＶ貼付用!DB394="","",ＣＳＶ貼付用!DB394)</f>
        <v/>
      </c>
      <c r="DF408" s="38" t="str">
        <f>IF(ＣＳＶ貼付用!DD394="","",ＣＳＶ貼付用!DD394)</f>
        <v/>
      </c>
      <c r="DG408" s="38" t="str">
        <f>IF(ＣＳＶ貼付用!DF394="","",ＣＳＶ貼付用!DF394)</f>
        <v/>
      </c>
      <c r="DH408" s="40" t="str">
        <f t="shared" si="711"/>
        <v/>
      </c>
      <c r="DI408" s="41" t="str">
        <f>IF(林齢計算用!E394="","",林齢計算用!E394)</f>
        <v/>
      </c>
      <c r="DJ408" s="41" t="str">
        <f t="shared" si="712"/>
        <v/>
      </c>
      <c r="DK408" s="41" t="str">
        <f t="shared" si="713"/>
        <v/>
      </c>
      <c r="DL408" s="23" t="str">
        <f>IF(DG408="スギ",INDEX(データ!$C$7:$E$26,MATCH(DJ408,データ!$B$7:$B$26),MATCH(DH408,データ!$C$6:$E$6)),IF(DG408="ヒノキ",INDEX(データ!$C$32:$E$51,MATCH(DJ408,データ!$B$32:$B$51),MATCH(DH408,データ!$C$31:$E$31)),IF(DG408="マツ",INDEX(データ!#REF!,MATCH(DJ408,データ!#REF!),MATCH(DH408,データ!#REF!)),IF(DG408="ザツ",INDEX(データ!#REF!,MATCH(DJ408,データ!#REF!),MATCH(DH408,データ!#REF!)),""))))</f>
        <v/>
      </c>
      <c r="DM408" s="22" t="str">
        <f t="shared" si="651"/>
        <v/>
      </c>
      <c r="DN408" s="21" t="str">
        <f t="shared" si="714"/>
        <v/>
      </c>
      <c r="DO408" s="21" t="str">
        <f t="shared" si="715"/>
        <v/>
      </c>
      <c r="DP408" s="24" t="str">
        <f>IF(DG408="スギ",INDEX(データ!$H$7:$J$26,MATCH(DJ408,データ!$G$7:$G$26),MATCH(DH408,データ!$H$6:$J$6)),IF(DG408="ヒノキ",INDEX(データ!$H$32:$J$51,MATCH(DJ408,データ!$G$32:$G$51),MATCH(DH408,データ!$H$31:$J$31)),IF(DG408="マツ",INDEX(データ!#REF!,MATCH(DJ408,データ!#REF!),MATCH(DH408,データ!#REF!)),IF(DG408="ザツ",INDEX(データ!#REF!,MATCH(DJ408,データ!#REF!),MATCH(DH408,データ!#REF!)),""))))</f>
        <v/>
      </c>
      <c r="DQ408" s="22" t="str">
        <f t="shared" si="716"/>
        <v/>
      </c>
      <c r="DR408" s="21" t="str">
        <f t="shared" si="717"/>
        <v/>
      </c>
      <c r="DS408" s="27" t="str">
        <f t="shared" si="718"/>
        <v/>
      </c>
      <c r="DT408" s="24" t="str">
        <f t="shared" si="719"/>
        <v/>
      </c>
      <c r="DU408" s="25" t="str">
        <f t="shared" si="720"/>
        <v>0</v>
      </c>
      <c r="DV408" s="26" t="str">
        <f t="shared" si="721"/>
        <v/>
      </c>
      <c r="DW408" s="26" t="str">
        <f t="shared" si="722"/>
        <v/>
      </c>
      <c r="DX408" s="26" t="str">
        <f t="shared" si="723"/>
        <v/>
      </c>
      <c r="DY408" s="27" t="str">
        <f t="shared" si="724"/>
        <v/>
      </c>
      <c r="DZ408" s="26" t="str">
        <f t="shared" si="725"/>
        <v/>
      </c>
      <c r="EA408" s="26" t="str">
        <f t="shared" si="726"/>
        <v/>
      </c>
      <c r="EB408" s="45" t="s">
        <v>30</v>
      </c>
      <c r="EC408" s="55" t="str">
        <f>IF(ＣＳＶ貼付用!DQ394="","",ＣＳＶ貼付用!DQ394)</f>
        <v/>
      </c>
      <c r="ED408" s="38" t="str">
        <f>IF(ＣＳＶ貼付用!DS394="","",ＣＳＶ貼付用!DS394)</f>
        <v/>
      </c>
      <c r="EE408" s="38" t="str">
        <f>IF(ＣＳＶ貼付用!DU394="","",ＣＳＶ貼付用!DU394)</f>
        <v/>
      </c>
      <c r="EF408" s="40" t="str">
        <f t="shared" si="727"/>
        <v/>
      </c>
      <c r="EG408" s="41" t="str">
        <f>IF(林齢計算用!F394="","",林齢計算用!F394)</f>
        <v/>
      </c>
      <c r="EH408" s="41" t="str">
        <f t="shared" si="728"/>
        <v/>
      </c>
      <c r="EI408" s="41" t="str">
        <f t="shared" si="729"/>
        <v/>
      </c>
      <c r="EJ408" s="23" t="str">
        <f>IF(EE408="スギ",INDEX(データ!$C$7:$E$26,MATCH(EH408,データ!$B$7:$B$26),MATCH(EF408,データ!$C$6:$E$6)),IF(EE408="ヒノキ",INDEX(データ!$C$32:$E$51,MATCH(EH408,データ!$B$32:$B$51),MATCH(EF408,データ!$C$31:$E$31)),IF(EE408="マツ",INDEX(データ!#REF!,MATCH(EH408,データ!#REF!),MATCH(EF408,データ!#REF!)),IF(EE408="ザツ",INDEX(データ!#REF!,MATCH(EH408,データ!#REF!),MATCH(EF408,データ!#REF!)),""))))</f>
        <v/>
      </c>
      <c r="EK408" s="22" t="str">
        <f t="shared" si="652"/>
        <v/>
      </c>
      <c r="EL408" s="21" t="str">
        <f t="shared" si="730"/>
        <v/>
      </c>
      <c r="EM408" s="21" t="str">
        <f t="shared" si="731"/>
        <v/>
      </c>
      <c r="EN408" s="24" t="str">
        <f>IF(EE408="スギ",INDEX(データ!$H$7:$J$26,MATCH(EH408,データ!$G$7:$G$26),MATCH(EF408,データ!$H$6:$J$6)),IF(EE408="ヒノキ",INDEX(データ!$H$32:$J$51,MATCH(EH408,データ!$G$32:$G$51),MATCH(EF408,データ!$H$31:$J$31)),IF(EE408="マツ",INDEX(データ!#REF!,MATCH(EH408,データ!#REF!),MATCH(EF408,データ!#REF!)),IF(EE408="ザツ",INDEX(データ!#REF!,MATCH(EH408,データ!#REF!),MATCH(EF408,データ!#REF!)),""))))</f>
        <v/>
      </c>
      <c r="EO408" s="22" t="str">
        <f t="shared" si="732"/>
        <v/>
      </c>
      <c r="EP408" s="21" t="str">
        <f t="shared" si="733"/>
        <v/>
      </c>
      <c r="EQ408" s="27" t="str">
        <f t="shared" si="734"/>
        <v/>
      </c>
      <c r="ER408" s="24" t="str">
        <f t="shared" si="735"/>
        <v/>
      </c>
      <c r="ES408" s="25" t="str">
        <f t="shared" si="736"/>
        <v>0</v>
      </c>
      <c r="ET408" s="26" t="str">
        <f t="shared" si="737"/>
        <v/>
      </c>
      <c r="EU408" s="26" t="str">
        <f t="shared" si="738"/>
        <v/>
      </c>
      <c r="EV408" s="26" t="str">
        <f t="shared" si="739"/>
        <v/>
      </c>
      <c r="EW408" s="27" t="str">
        <f t="shared" si="740"/>
        <v/>
      </c>
      <c r="EX408" s="26" t="str">
        <f t="shared" si="741"/>
        <v/>
      </c>
      <c r="EY408" s="26" t="str">
        <f t="shared" si="742"/>
        <v/>
      </c>
      <c r="EZ408" s="26">
        <f t="shared" si="743"/>
        <v>0</v>
      </c>
      <c r="FA408" s="43"/>
    </row>
    <row r="409" spans="1:157" ht="15.95" customHeight="1" x14ac:dyDescent="0.15">
      <c r="A409" s="21"/>
      <c r="B409" s="36" t="str">
        <f>IF(ＣＳＶ貼付用!G395="","",ＣＳＶ貼付用!G395)</f>
        <v/>
      </c>
      <c r="C409" s="36" t="str">
        <f>IF(ＣＳＶ貼付用!I395="","",ＣＳＶ貼付用!I395)</f>
        <v/>
      </c>
      <c r="D409" s="36" t="str">
        <f>IF(ＣＳＶ貼付用!J395="","",ＣＳＶ貼付用!J395)</f>
        <v/>
      </c>
      <c r="E409" s="36" t="str">
        <f>IF(ＣＳＶ貼付用!F395="","",ＣＳＶ貼付用!F395)</f>
        <v/>
      </c>
      <c r="F409" s="38" t="str">
        <f>IF(ＣＳＶ貼付用!T395="","",ＣＳＶ貼付用!T395)</f>
        <v/>
      </c>
      <c r="G409" s="38"/>
      <c r="H409" s="38" t="str">
        <f>IF(ＣＳＶ貼付用!GJ395="","",ＣＳＶ貼付用!GJ395)</f>
        <v/>
      </c>
      <c r="I409" s="38" t="str">
        <f>IF(ＣＳＶ貼付用!GL395="","",ＣＳＶ貼付用!GL395)</f>
        <v/>
      </c>
      <c r="J409" s="38" t="str">
        <f>IF(ＣＳＶ貼付用!GN395="","",ＣＳＶ貼付用!GN395)</f>
        <v/>
      </c>
      <c r="K409" s="38" t="str">
        <f>IF(ＣＳＶ貼付用!GP395="","",ＣＳＶ貼付用!GP395)</f>
        <v/>
      </c>
      <c r="L409" s="45" t="s">
        <v>30</v>
      </c>
      <c r="M409" s="55" t="str">
        <f>IF(ＣＳＶ貼付用!AT395="","",ＣＳＶ貼付用!AT395)</f>
        <v/>
      </c>
      <c r="N409" s="38" t="str">
        <f>IF(ＣＳＶ貼付用!AV395="","",ＣＳＶ貼付用!AV395)</f>
        <v/>
      </c>
      <c r="O409" s="38" t="str">
        <f>IF(ＣＳＶ貼付用!AX395="","",ＣＳＶ貼付用!AX395)</f>
        <v/>
      </c>
      <c r="P409" s="40" t="str">
        <f>IF(ＣＳＶ貼付用!FE395="","",ＣＳＶ貼付用!FE395)</f>
        <v/>
      </c>
      <c r="Q409" s="41" t="str">
        <f>IF(林齢計算用!A395="","",林齢計算用!A395)</f>
        <v/>
      </c>
      <c r="R409" s="41" t="str">
        <f t="shared" si="653"/>
        <v/>
      </c>
      <c r="S409" s="56" t="str">
        <f>IF(ＣＳＶ貼付用!EG395="","",ＣＳＶ貼付用!EG395*10)</f>
        <v/>
      </c>
      <c r="T409" s="23" t="str">
        <f>IF(O409="スギ",INDEX(データ!$C$7:$E$26,MATCH(R409,データ!$B$7:$B$26),MATCH(P409,データ!$C$6:$E$6)),IF(O409="ヒノキ",INDEX(データ!$C$32:$E$51,MATCH(R409,データ!$B$32:$B$51),MATCH(P409,データ!$C$31:$E$31)),IF(O409="マツ",INDEX(データ!#REF!,MATCH(R409,データ!#REF!),MATCH(P409,データ!#REF!)),IF(O409="ザツ",INDEX(データ!#REF!,MATCH(R409,データ!#REF!),MATCH(P409,データ!#REF!)),""))))</f>
        <v/>
      </c>
      <c r="U409" s="22" t="str">
        <f t="shared" si="744"/>
        <v/>
      </c>
      <c r="V409" s="21" t="str">
        <f t="shared" si="748"/>
        <v/>
      </c>
      <c r="W409" s="21" t="str">
        <f t="shared" si="745"/>
        <v/>
      </c>
      <c r="X409" s="23" t="str">
        <f>IF(O409="スギ",INDEX(データ!$H$7:$J$26,MATCH(R409,データ!$G$7:$G$26),MATCH(P409,データ!$H$6:$J$6)),IF(O409="ヒノキ",INDEX(データ!$H$32:$J$51,MATCH(R409,データ!$G$32:$G$51),MATCH(P409,データ!$H$31:$J$31)),IF(O409="マツ",INDEX(データ!#REF!,MATCH(R409,データ!#REF!),MATCH(P409,データ!#REF!)),IF(O409="ザツ",INDEX(データ!#REF!,MATCH(R409,データ!#REF!),MATCH(P409,データ!#REF!)),""))))</f>
        <v/>
      </c>
      <c r="Y409" s="22" t="str">
        <f t="shared" si="746"/>
        <v/>
      </c>
      <c r="Z409" s="21" t="str">
        <f t="shared" si="747"/>
        <v/>
      </c>
      <c r="AA409" s="27" t="str">
        <f t="shared" si="654"/>
        <v/>
      </c>
      <c r="AB409" s="24" t="str">
        <f t="shared" si="655"/>
        <v/>
      </c>
      <c r="AC409" s="25" t="str">
        <f t="shared" si="656"/>
        <v>0</v>
      </c>
      <c r="AD409" s="26" t="str">
        <f t="shared" si="657"/>
        <v/>
      </c>
      <c r="AE409" s="26" t="str">
        <f t="shared" si="658"/>
        <v/>
      </c>
      <c r="AF409" s="26" t="str">
        <f t="shared" si="659"/>
        <v/>
      </c>
      <c r="AG409" s="27" t="str">
        <f t="shared" si="660"/>
        <v/>
      </c>
      <c r="AH409" s="26" t="str">
        <f t="shared" si="661"/>
        <v/>
      </c>
      <c r="AI409" s="26" t="str">
        <f t="shared" si="662"/>
        <v/>
      </c>
      <c r="AJ409" s="45" t="s">
        <v>30</v>
      </c>
      <c r="AK409" s="55" t="str">
        <f>IF(ＣＳＶ貼付用!BI395="","",ＣＳＶ貼付用!BI395)</f>
        <v/>
      </c>
      <c r="AL409" s="38" t="str">
        <f>IF(ＣＳＶ貼付用!BK395="","",ＣＳＶ貼付用!BK395)</f>
        <v/>
      </c>
      <c r="AM409" s="38" t="str">
        <f>IF(ＣＳＶ貼付用!BM395="","",ＣＳＶ貼付用!BM395)</f>
        <v/>
      </c>
      <c r="AN409" s="40" t="str">
        <f t="shared" si="663"/>
        <v/>
      </c>
      <c r="AO409" s="41" t="str">
        <f>IF(林齢計算用!B395="","",林齢計算用!B395)</f>
        <v/>
      </c>
      <c r="AP409" s="41" t="str">
        <f t="shared" si="664"/>
        <v/>
      </c>
      <c r="AQ409" s="41" t="str">
        <f t="shared" si="665"/>
        <v/>
      </c>
      <c r="AR409" s="23" t="str">
        <f>IF(AM409="スギ",INDEX(データ!$C$7:$E$26,MATCH(AP409,データ!$B$7:$B$26),MATCH(AN409,データ!$C$6:$E$6)),IF(AM409="ヒノキ",INDEX(データ!$C$32:$E$51,MATCH(AP409,データ!$B$32:$B$51),MATCH(AN409,データ!$C$31:$E$31)),IF(AM409="マツ",INDEX(データ!#REF!,MATCH(AP409,データ!#REF!),MATCH(AN409,データ!#REF!)),IF(AM409="ザツ",INDEX(データ!#REF!,MATCH(AP409,データ!#REF!),MATCH(AN409,データ!#REF!)),""))))</f>
        <v/>
      </c>
      <c r="AS409" s="22" t="str">
        <f t="shared" si="648"/>
        <v/>
      </c>
      <c r="AT409" s="21" t="str">
        <f t="shared" si="666"/>
        <v/>
      </c>
      <c r="AU409" s="21" t="str">
        <f t="shared" si="667"/>
        <v/>
      </c>
      <c r="AV409" s="24" t="str">
        <f>IF(AM409="スギ",INDEX(データ!$H$7:$J$26,MATCH(AP409,データ!$G$7:$G$26),MATCH(AN409,データ!$H$6:$J$6)),IF(AM409="ヒノキ",INDEX(データ!$H$32:$J$51,MATCH(AP409,データ!$G$32:$G$51),MATCH(AN409,データ!$H$31:$J$31)),IF(AM409="マツ",INDEX(データ!#REF!,MATCH(AP409,データ!#REF!),MATCH(AN409,データ!#REF!)),IF(AM409="ザツ",INDEX(データ!#REF!,MATCH(AP409,データ!#REF!),MATCH(AN409,データ!#REF!)),""))))</f>
        <v/>
      </c>
      <c r="AW409" s="22" t="str">
        <f t="shared" si="668"/>
        <v/>
      </c>
      <c r="AX409" s="21" t="str">
        <f t="shared" si="669"/>
        <v/>
      </c>
      <c r="AY409" s="27" t="str">
        <f t="shared" si="670"/>
        <v/>
      </c>
      <c r="AZ409" s="24" t="str">
        <f t="shared" si="671"/>
        <v/>
      </c>
      <c r="BA409" s="25" t="str">
        <f t="shared" si="672"/>
        <v>0</v>
      </c>
      <c r="BB409" s="26" t="str">
        <f t="shared" si="673"/>
        <v/>
      </c>
      <c r="BC409" s="26" t="str">
        <f t="shared" si="674"/>
        <v/>
      </c>
      <c r="BD409" s="26" t="str">
        <f t="shared" si="675"/>
        <v/>
      </c>
      <c r="BE409" s="27" t="str">
        <f t="shared" si="676"/>
        <v/>
      </c>
      <c r="BF409" s="26" t="str">
        <f t="shared" si="677"/>
        <v/>
      </c>
      <c r="BG409" s="26" t="str">
        <f t="shared" si="678"/>
        <v/>
      </c>
      <c r="BH409" s="45" t="s">
        <v>30</v>
      </c>
      <c r="BI409" s="55" t="str">
        <f>IF(ＣＳＶ貼付用!BX395="","",ＣＳＶ貼付用!BX395)</f>
        <v/>
      </c>
      <c r="BJ409" s="38" t="str">
        <f>IF(ＣＳＶ貼付用!BZ395="","",ＣＳＶ貼付用!BZ395)</f>
        <v/>
      </c>
      <c r="BK409" s="38" t="str">
        <f>IF(ＣＳＶ貼付用!CB395="","",ＣＳＶ貼付用!CB395)</f>
        <v/>
      </c>
      <c r="BL409" s="40" t="str">
        <f t="shared" si="679"/>
        <v/>
      </c>
      <c r="BM409" s="41" t="str">
        <f>IF(林齢計算用!C395="","",林齢計算用!C395)</f>
        <v/>
      </c>
      <c r="BN409" s="41" t="str">
        <f t="shared" si="680"/>
        <v/>
      </c>
      <c r="BO409" s="41" t="str">
        <f t="shared" si="681"/>
        <v/>
      </c>
      <c r="BP409" s="23" t="str">
        <f>IF(BK409="スギ",INDEX(データ!$C$7:$E$26,MATCH(BN409,データ!$B$7:$B$26),MATCH(BL409,データ!$C$6:$E$6)),IF(BK409="ヒノキ",INDEX(データ!$C$32:$E$51,MATCH(BN409,データ!$B$32:$B$51),MATCH(BL409,データ!$C$31:$E$31)),IF(BK409="マツ",INDEX(データ!#REF!,MATCH(BN409,データ!#REF!),MATCH(BL409,データ!#REF!)),IF(BK409="ザツ",INDEX(データ!#REF!,MATCH(BN409,データ!#REF!),MATCH(BL409,データ!#REF!)),""))))</f>
        <v/>
      </c>
      <c r="BQ409" s="22" t="str">
        <f t="shared" si="649"/>
        <v/>
      </c>
      <c r="BR409" s="21" t="str">
        <f t="shared" si="682"/>
        <v/>
      </c>
      <c r="BS409" s="21" t="str">
        <f t="shared" si="683"/>
        <v/>
      </c>
      <c r="BT409" s="24" t="str">
        <f>IF(BK409="スギ",INDEX(データ!$H$7:$J$26,MATCH(BN409,データ!$G$7:$G$26),MATCH(BL409,データ!$H$6:$J$6)),IF(BK409="ヒノキ",INDEX(データ!$H$32:$J$51,MATCH(BN409,データ!$G$32:$G$51),MATCH(BL409,データ!$H$31:$J$31)),IF(BK409="マツ",INDEX(データ!#REF!,MATCH(BN409,データ!#REF!),MATCH(BL409,データ!#REF!)),IF(BK409="ザツ",INDEX(データ!#REF!,MATCH(BN409,データ!#REF!),MATCH(BL409,データ!#REF!)),""))))</f>
        <v/>
      </c>
      <c r="BU409" s="22" t="str">
        <f t="shared" si="684"/>
        <v/>
      </c>
      <c r="BV409" s="21" t="str">
        <f t="shared" si="685"/>
        <v/>
      </c>
      <c r="BW409" s="27" t="str">
        <f t="shared" si="686"/>
        <v/>
      </c>
      <c r="BX409" s="24" t="str">
        <f t="shared" si="687"/>
        <v/>
      </c>
      <c r="BY409" s="25" t="str">
        <f t="shared" si="688"/>
        <v>0</v>
      </c>
      <c r="BZ409" s="26" t="str">
        <f t="shared" si="689"/>
        <v/>
      </c>
      <c r="CA409" s="26" t="str">
        <f t="shared" si="690"/>
        <v/>
      </c>
      <c r="CB409" s="26" t="str">
        <f t="shared" si="691"/>
        <v/>
      </c>
      <c r="CC409" s="27" t="str">
        <f t="shared" si="692"/>
        <v/>
      </c>
      <c r="CD409" s="26" t="str">
        <f t="shared" si="693"/>
        <v/>
      </c>
      <c r="CE409" s="26" t="str">
        <f t="shared" si="694"/>
        <v/>
      </c>
      <c r="CF409" s="45" t="s">
        <v>30</v>
      </c>
      <c r="CG409" s="55" t="str">
        <f>IF(ＣＳＶ貼付用!CM395="","",ＣＳＶ貼付用!CM395)</f>
        <v/>
      </c>
      <c r="CH409" s="38" t="str">
        <f>IF(ＣＳＶ貼付用!CO395="","",ＣＳＶ貼付用!CO395)</f>
        <v/>
      </c>
      <c r="CI409" s="38" t="str">
        <f>IF(ＣＳＶ貼付用!CQ395="","",ＣＳＶ貼付用!CQ395)</f>
        <v/>
      </c>
      <c r="CJ409" s="40" t="str">
        <f t="shared" si="695"/>
        <v/>
      </c>
      <c r="CK409" s="41" t="str">
        <f>IF(林齢計算用!D395="","",林齢計算用!D395)</f>
        <v/>
      </c>
      <c r="CL409" s="41" t="str">
        <f t="shared" si="696"/>
        <v/>
      </c>
      <c r="CM409" s="41" t="str">
        <f t="shared" si="697"/>
        <v/>
      </c>
      <c r="CN409" s="23" t="str">
        <f>IF(CI409="スギ",INDEX(データ!$C$7:$E$26,MATCH(CL409,データ!$B$7:$B$26),MATCH(CJ409,データ!$C$6:$E$6)),IF(CI409="ヒノキ",INDEX(データ!$C$32:$E$51,MATCH(CL409,データ!$B$32:$B$51),MATCH(CJ409,データ!$C$31:$E$31)),IF(CI409="マツ",INDEX(データ!#REF!,MATCH(CL409,データ!#REF!),MATCH(CJ409,データ!#REF!)),IF(CI409="ザツ",INDEX(データ!#REF!,MATCH(CL409,データ!#REF!),MATCH(CJ409,データ!#REF!)),""))))</f>
        <v/>
      </c>
      <c r="CO409" s="22" t="str">
        <f t="shared" si="650"/>
        <v/>
      </c>
      <c r="CP409" s="21" t="str">
        <f t="shared" si="698"/>
        <v/>
      </c>
      <c r="CQ409" s="21" t="str">
        <f t="shared" si="699"/>
        <v/>
      </c>
      <c r="CR409" s="24" t="str">
        <f>IF(CI409="スギ",INDEX(データ!$H$7:$J$26,MATCH(CL409,データ!$G$7:$G$26),MATCH(CJ409,データ!$H$6:$J$6)),IF(CI409="ヒノキ",INDEX(データ!$H$32:$J$51,MATCH(CL409,データ!$G$32:$G$51),MATCH(CJ409,データ!$H$31:$J$31)),IF(CI409="マツ",INDEX(データ!#REF!,MATCH(CL409,データ!#REF!),MATCH(CJ409,データ!#REF!)),IF(CI409="ザツ",INDEX(データ!#REF!,MATCH(CL409,データ!#REF!),MATCH(CJ409,データ!#REF!)),""))))</f>
        <v/>
      </c>
      <c r="CS409" s="22" t="str">
        <f t="shared" si="700"/>
        <v/>
      </c>
      <c r="CT409" s="21" t="str">
        <f t="shared" si="701"/>
        <v/>
      </c>
      <c r="CU409" s="27" t="str">
        <f t="shared" si="702"/>
        <v/>
      </c>
      <c r="CV409" s="24" t="str">
        <f t="shared" si="703"/>
        <v/>
      </c>
      <c r="CW409" s="25" t="str">
        <f t="shared" si="704"/>
        <v>0</v>
      </c>
      <c r="CX409" s="26" t="str">
        <f t="shared" si="705"/>
        <v/>
      </c>
      <c r="CY409" s="26" t="str">
        <f t="shared" si="706"/>
        <v/>
      </c>
      <c r="CZ409" s="26" t="str">
        <f t="shared" si="707"/>
        <v/>
      </c>
      <c r="DA409" s="27" t="str">
        <f t="shared" si="708"/>
        <v/>
      </c>
      <c r="DB409" s="26" t="str">
        <f t="shared" si="709"/>
        <v/>
      </c>
      <c r="DC409" s="26" t="str">
        <f t="shared" si="710"/>
        <v/>
      </c>
      <c r="DD409" s="45" t="s">
        <v>30</v>
      </c>
      <c r="DE409" s="55" t="str">
        <f>IF(ＣＳＶ貼付用!DB395="","",ＣＳＶ貼付用!DB395)</f>
        <v/>
      </c>
      <c r="DF409" s="38" t="str">
        <f>IF(ＣＳＶ貼付用!DD395="","",ＣＳＶ貼付用!DD395)</f>
        <v/>
      </c>
      <c r="DG409" s="38" t="str">
        <f>IF(ＣＳＶ貼付用!DF395="","",ＣＳＶ貼付用!DF395)</f>
        <v/>
      </c>
      <c r="DH409" s="40" t="str">
        <f t="shared" si="711"/>
        <v/>
      </c>
      <c r="DI409" s="41" t="str">
        <f>IF(林齢計算用!E395="","",林齢計算用!E395)</f>
        <v/>
      </c>
      <c r="DJ409" s="41" t="str">
        <f t="shared" si="712"/>
        <v/>
      </c>
      <c r="DK409" s="41" t="str">
        <f t="shared" si="713"/>
        <v/>
      </c>
      <c r="DL409" s="23" t="str">
        <f>IF(DG409="スギ",INDEX(データ!$C$7:$E$26,MATCH(DJ409,データ!$B$7:$B$26),MATCH(DH409,データ!$C$6:$E$6)),IF(DG409="ヒノキ",INDEX(データ!$C$32:$E$51,MATCH(DJ409,データ!$B$32:$B$51),MATCH(DH409,データ!$C$31:$E$31)),IF(DG409="マツ",INDEX(データ!#REF!,MATCH(DJ409,データ!#REF!),MATCH(DH409,データ!#REF!)),IF(DG409="ザツ",INDEX(データ!#REF!,MATCH(DJ409,データ!#REF!),MATCH(DH409,データ!#REF!)),""))))</f>
        <v/>
      </c>
      <c r="DM409" s="22" t="str">
        <f t="shared" si="651"/>
        <v/>
      </c>
      <c r="DN409" s="21" t="str">
        <f t="shared" si="714"/>
        <v/>
      </c>
      <c r="DO409" s="21" t="str">
        <f t="shared" si="715"/>
        <v/>
      </c>
      <c r="DP409" s="24" t="str">
        <f>IF(DG409="スギ",INDEX(データ!$H$7:$J$26,MATCH(DJ409,データ!$G$7:$G$26),MATCH(DH409,データ!$H$6:$J$6)),IF(DG409="ヒノキ",INDEX(データ!$H$32:$J$51,MATCH(DJ409,データ!$G$32:$G$51),MATCH(DH409,データ!$H$31:$J$31)),IF(DG409="マツ",INDEX(データ!#REF!,MATCH(DJ409,データ!#REF!),MATCH(DH409,データ!#REF!)),IF(DG409="ザツ",INDEX(データ!#REF!,MATCH(DJ409,データ!#REF!),MATCH(DH409,データ!#REF!)),""))))</f>
        <v/>
      </c>
      <c r="DQ409" s="22" t="str">
        <f t="shared" si="716"/>
        <v/>
      </c>
      <c r="DR409" s="21" t="str">
        <f t="shared" si="717"/>
        <v/>
      </c>
      <c r="DS409" s="27" t="str">
        <f t="shared" si="718"/>
        <v/>
      </c>
      <c r="DT409" s="24" t="str">
        <f t="shared" si="719"/>
        <v/>
      </c>
      <c r="DU409" s="25" t="str">
        <f t="shared" si="720"/>
        <v>0</v>
      </c>
      <c r="DV409" s="26" t="str">
        <f t="shared" si="721"/>
        <v/>
      </c>
      <c r="DW409" s="26" t="str">
        <f t="shared" si="722"/>
        <v/>
      </c>
      <c r="DX409" s="26" t="str">
        <f t="shared" si="723"/>
        <v/>
      </c>
      <c r="DY409" s="27" t="str">
        <f t="shared" si="724"/>
        <v/>
      </c>
      <c r="DZ409" s="26" t="str">
        <f t="shared" si="725"/>
        <v/>
      </c>
      <c r="EA409" s="26" t="str">
        <f t="shared" si="726"/>
        <v/>
      </c>
      <c r="EB409" s="45" t="s">
        <v>30</v>
      </c>
      <c r="EC409" s="55" t="str">
        <f>IF(ＣＳＶ貼付用!DQ395="","",ＣＳＶ貼付用!DQ395)</f>
        <v/>
      </c>
      <c r="ED409" s="38" t="str">
        <f>IF(ＣＳＶ貼付用!DS395="","",ＣＳＶ貼付用!DS395)</f>
        <v/>
      </c>
      <c r="EE409" s="38" t="str">
        <f>IF(ＣＳＶ貼付用!DU395="","",ＣＳＶ貼付用!DU395)</f>
        <v/>
      </c>
      <c r="EF409" s="40" t="str">
        <f t="shared" si="727"/>
        <v/>
      </c>
      <c r="EG409" s="41" t="str">
        <f>IF(林齢計算用!F395="","",林齢計算用!F395)</f>
        <v/>
      </c>
      <c r="EH409" s="41" t="str">
        <f t="shared" si="728"/>
        <v/>
      </c>
      <c r="EI409" s="41" t="str">
        <f t="shared" si="729"/>
        <v/>
      </c>
      <c r="EJ409" s="23" t="str">
        <f>IF(EE409="スギ",INDEX(データ!$C$7:$E$26,MATCH(EH409,データ!$B$7:$B$26),MATCH(EF409,データ!$C$6:$E$6)),IF(EE409="ヒノキ",INDEX(データ!$C$32:$E$51,MATCH(EH409,データ!$B$32:$B$51),MATCH(EF409,データ!$C$31:$E$31)),IF(EE409="マツ",INDEX(データ!#REF!,MATCH(EH409,データ!#REF!),MATCH(EF409,データ!#REF!)),IF(EE409="ザツ",INDEX(データ!#REF!,MATCH(EH409,データ!#REF!),MATCH(EF409,データ!#REF!)),""))))</f>
        <v/>
      </c>
      <c r="EK409" s="22" t="str">
        <f t="shared" si="652"/>
        <v/>
      </c>
      <c r="EL409" s="21" t="str">
        <f t="shared" si="730"/>
        <v/>
      </c>
      <c r="EM409" s="21" t="str">
        <f t="shared" si="731"/>
        <v/>
      </c>
      <c r="EN409" s="24" t="str">
        <f>IF(EE409="スギ",INDEX(データ!$H$7:$J$26,MATCH(EH409,データ!$G$7:$G$26),MATCH(EF409,データ!$H$6:$J$6)),IF(EE409="ヒノキ",INDEX(データ!$H$32:$J$51,MATCH(EH409,データ!$G$32:$G$51),MATCH(EF409,データ!$H$31:$J$31)),IF(EE409="マツ",INDEX(データ!#REF!,MATCH(EH409,データ!#REF!),MATCH(EF409,データ!#REF!)),IF(EE409="ザツ",INDEX(データ!#REF!,MATCH(EH409,データ!#REF!),MATCH(EF409,データ!#REF!)),""))))</f>
        <v/>
      </c>
      <c r="EO409" s="22" t="str">
        <f t="shared" si="732"/>
        <v/>
      </c>
      <c r="EP409" s="21" t="str">
        <f t="shared" si="733"/>
        <v/>
      </c>
      <c r="EQ409" s="27" t="str">
        <f t="shared" si="734"/>
        <v/>
      </c>
      <c r="ER409" s="24" t="str">
        <f t="shared" si="735"/>
        <v/>
      </c>
      <c r="ES409" s="25" t="str">
        <f t="shared" si="736"/>
        <v>0</v>
      </c>
      <c r="ET409" s="26" t="str">
        <f t="shared" si="737"/>
        <v/>
      </c>
      <c r="EU409" s="26" t="str">
        <f t="shared" si="738"/>
        <v/>
      </c>
      <c r="EV409" s="26" t="str">
        <f t="shared" si="739"/>
        <v/>
      </c>
      <c r="EW409" s="27" t="str">
        <f t="shared" si="740"/>
        <v/>
      </c>
      <c r="EX409" s="26" t="str">
        <f t="shared" si="741"/>
        <v/>
      </c>
      <c r="EY409" s="26" t="str">
        <f t="shared" si="742"/>
        <v/>
      </c>
      <c r="EZ409" s="26">
        <f t="shared" si="743"/>
        <v>0</v>
      </c>
      <c r="FA409" s="43"/>
    </row>
    <row r="410" spans="1:157" ht="15.95" customHeight="1" x14ac:dyDescent="0.15">
      <c r="A410" s="21"/>
      <c r="B410" s="36" t="str">
        <f>IF(ＣＳＶ貼付用!G396="","",ＣＳＶ貼付用!G396)</f>
        <v/>
      </c>
      <c r="C410" s="36" t="str">
        <f>IF(ＣＳＶ貼付用!I396="","",ＣＳＶ貼付用!I396)</f>
        <v/>
      </c>
      <c r="D410" s="36" t="str">
        <f>IF(ＣＳＶ貼付用!J396="","",ＣＳＶ貼付用!J396)</f>
        <v/>
      </c>
      <c r="E410" s="36" t="str">
        <f>IF(ＣＳＶ貼付用!F396="","",ＣＳＶ貼付用!F396)</f>
        <v/>
      </c>
      <c r="F410" s="38" t="str">
        <f>IF(ＣＳＶ貼付用!T396="","",ＣＳＶ貼付用!T396)</f>
        <v/>
      </c>
      <c r="G410" s="38"/>
      <c r="H410" s="38" t="str">
        <f>IF(ＣＳＶ貼付用!GJ396="","",ＣＳＶ貼付用!GJ396)</f>
        <v/>
      </c>
      <c r="I410" s="38" t="str">
        <f>IF(ＣＳＶ貼付用!GL396="","",ＣＳＶ貼付用!GL396)</f>
        <v/>
      </c>
      <c r="J410" s="38" t="str">
        <f>IF(ＣＳＶ貼付用!GN396="","",ＣＳＶ貼付用!GN396)</f>
        <v/>
      </c>
      <c r="K410" s="38" t="str">
        <f>IF(ＣＳＶ貼付用!GP396="","",ＣＳＶ貼付用!GP396)</f>
        <v/>
      </c>
      <c r="L410" s="45" t="s">
        <v>30</v>
      </c>
      <c r="M410" s="55" t="str">
        <f>IF(ＣＳＶ貼付用!AT396="","",ＣＳＶ貼付用!AT396)</f>
        <v/>
      </c>
      <c r="N410" s="38" t="str">
        <f>IF(ＣＳＶ貼付用!AV396="","",ＣＳＶ貼付用!AV396)</f>
        <v/>
      </c>
      <c r="O410" s="38" t="str">
        <f>IF(ＣＳＶ貼付用!AX396="","",ＣＳＶ貼付用!AX396)</f>
        <v/>
      </c>
      <c r="P410" s="40" t="str">
        <f>IF(ＣＳＶ貼付用!FE396="","",ＣＳＶ貼付用!FE396)</f>
        <v/>
      </c>
      <c r="Q410" s="41" t="str">
        <f>IF(林齢計算用!A396="","",林齢計算用!A396)</f>
        <v/>
      </c>
      <c r="R410" s="41" t="str">
        <f t="shared" si="653"/>
        <v/>
      </c>
      <c r="S410" s="56" t="str">
        <f>IF(ＣＳＶ貼付用!EG396="","",ＣＳＶ貼付用!EG396*10)</f>
        <v/>
      </c>
      <c r="T410" s="23" t="str">
        <f>IF(O410="スギ",INDEX(データ!$C$7:$E$26,MATCH(R410,データ!$B$7:$B$26),MATCH(P410,データ!$C$6:$E$6)),IF(O410="ヒノキ",INDEX(データ!$C$32:$E$51,MATCH(R410,データ!$B$32:$B$51),MATCH(P410,データ!$C$31:$E$31)),IF(O410="マツ",INDEX(データ!#REF!,MATCH(R410,データ!#REF!),MATCH(P410,データ!#REF!)),IF(O410="ザツ",INDEX(データ!#REF!,MATCH(R410,データ!#REF!),MATCH(P410,データ!#REF!)),""))))</f>
        <v/>
      </c>
      <c r="U410" s="22" t="str">
        <f t="shared" si="744"/>
        <v/>
      </c>
      <c r="V410" s="21" t="str">
        <f t="shared" si="748"/>
        <v/>
      </c>
      <c r="W410" s="21" t="str">
        <f t="shared" si="745"/>
        <v/>
      </c>
      <c r="X410" s="23" t="str">
        <f>IF(O410="スギ",INDEX(データ!$H$7:$J$26,MATCH(R410,データ!$G$7:$G$26),MATCH(P410,データ!$H$6:$J$6)),IF(O410="ヒノキ",INDEX(データ!$H$32:$J$51,MATCH(R410,データ!$G$32:$G$51),MATCH(P410,データ!$H$31:$J$31)),IF(O410="マツ",INDEX(データ!#REF!,MATCH(R410,データ!#REF!),MATCH(P410,データ!#REF!)),IF(O410="ザツ",INDEX(データ!#REF!,MATCH(R410,データ!#REF!),MATCH(P410,データ!#REF!)),""))))</f>
        <v/>
      </c>
      <c r="Y410" s="22" t="str">
        <f t="shared" si="746"/>
        <v/>
      </c>
      <c r="Z410" s="21" t="str">
        <f t="shared" si="747"/>
        <v/>
      </c>
      <c r="AA410" s="27" t="str">
        <f t="shared" si="654"/>
        <v/>
      </c>
      <c r="AB410" s="24" t="str">
        <f t="shared" si="655"/>
        <v/>
      </c>
      <c r="AC410" s="25" t="str">
        <f t="shared" si="656"/>
        <v>0</v>
      </c>
      <c r="AD410" s="26" t="str">
        <f t="shared" si="657"/>
        <v/>
      </c>
      <c r="AE410" s="26" t="str">
        <f t="shared" si="658"/>
        <v/>
      </c>
      <c r="AF410" s="26" t="str">
        <f t="shared" si="659"/>
        <v/>
      </c>
      <c r="AG410" s="27" t="str">
        <f t="shared" si="660"/>
        <v/>
      </c>
      <c r="AH410" s="26" t="str">
        <f t="shared" si="661"/>
        <v/>
      </c>
      <c r="AI410" s="26" t="str">
        <f t="shared" si="662"/>
        <v/>
      </c>
      <c r="AJ410" s="45" t="s">
        <v>30</v>
      </c>
      <c r="AK410" s="55" t="str">
        <f>IF(ＣＳＶ貼付用!BI396="","",ＣＳＶ貼付用!BI396)</f>
        <v/>
      </c>
      <c r="AL410" s="38" t="str">
        <f>IF(ＣＳＶ貼付用!BK396="","",ＣＳＶ貼付用!BK396)</f>
        <v/>
      </c>
      <c r="AM410" s="38" t="str">
        <f>IF(ＣＳＶ貼付用!BM396="","",ＣＳＶ貼付用!BM396)</f>
        <v/>
      </c>
      <c r="AN410" s="40" t="str">
        <f t="shared" si="663"/>
        <v/>
      </c>
      <c r="AO410" s="41" t="str">
        <f>IF(林齢計算用!B396="","",林齢計算用!B396)</f>
        <v/>
      </c>
      <c r="AP410" s="41" t="str">
        <f t="shared" si="664"/>
        <v/>
      </c>
      <c r="AQ410" s="41" t="str">
        <f t="shared" si="665"/>
        <v/>
      </c>
      <c r="AR410" s="23" t="str">
        <f>IF(AM410="スギ",INDEX(データ!$C$7:$E$26,MATCH(AP410,データ!$B$7:$B$26),MATCH(AN410,データ!$C$6:$E$6)),IF(AM410="ヒノキ",INDEX(データ!$C$32:$E$51,MATCH(AP410,データ!$B$32:$B$51),MATCH(AN410,データ!$C$31:$E$31)),IF(AM410="マツ",INDEX(データ!#REF!,MATCH(AP410,データ!#REF!),MATCH(AN410,データ!#REF!)),IF(AM410="ザツ",INDEX(データ!#REF!,MATCH(AP410,データ!#REF!),MATCH(AN410,データ!#REF!)),""))))</f>
        <v/>
      </c>
      <c r="AS410" s="22" t="str">
        <f t="shared" si="648"/>
        <v/>
      </c>
      <c r="AT410" s="21" t="str">
        <f t="shared" si="666"/>
        <v/>
      </c>
      <c r="AU410" s="21" t="str">
        <f t="shared" si="667"/>
        <v/>
      </c>
      <c r="AV410" s="24" t="str">
        <f>IF(AM410="スギ",INDEX(データ!$H$7:$J$26,MATCH(AP410,データ!$G$7:$G$26),MATCH(AN410,データ!$H$6:$J$6)),IF(AM410="ヒノキ",INDEX(データ!$H$32:$J$51,MATCH(AP410,データ!$G$32:$G$51),MATCH(AN410,データ!$H$31:$J$31)),IF(AM410="マツ",INDEX(データ!#REF!,MATCH(AP410,データ!#REF!),MATCH(AN410,データ!#REF!)),IF(AM410="ザツ",INDEX(データ!#REF!,MATCH(AP410,データ!#REF!),MATCH(AN410,データ!#REF!)),""))))</f>
        <v/>
      </c>
      <c r="AW410" s="22" t="str">
        <f t="shared" si="668"/>
        <v/>
      </c>
      <c r="AX410" s="21" t="str">
        <f t="shared" si="669"/>
        <v/>
      </c>
      <c r="AY410" s="27" t="str">
        <f t="shared" si="670"/>
        <v/>
      </c>
      <c r="AZ410" s="24" t="str">
        <f t="shared" si="671"/>
        <v/>
      </c>
      <c r="BA410" s="25" t="str">
        <f t="shared" si="672"/>
        <v>0</v>
      </c>
      <c r="BB410" s="26" t="str">
        <f t="shared" si="673"/>
        <v/>
      </c>
      <c r="BC410" s="26" t="str">
        <f t="shared" si="674"/>
        <v/>
      </c>
      <c r="BD410" s="26" t="str">
        <f t="shared" si="675"/>
        <v/>
      </c>
      <c r="BE410" s="27" t="str">
        <f t="shared" si="676"/>
        <v/>
      </c>
      <c r="BF410" s="26" t="str">
        <f t="shared" si="677"/>
        <v/>
      </c>
      <c r="BG410" s="26" t="str">
        <f t="shared" si="678"/>
        <v/>
      </c>
      <c r="BH410" s="45" t="s">
        <v>30</v>
      </c>
      <c r="BI410" s="55" t="str">
        <f>IF(ＣＳＶ貼付用!BX396="","",ＣＳＶ貼付用!BX396)</f>
        <v/>
      </c>
      <c r="BJ410" s="38" t="str">
        <f>IF(ＣＳＶ貼付用!BZ396="","",ＣＳＶ貼付用!BZ396)</f>
        <v/>
      </c>
      <c r="BK410" s="38" t="str">
        <f>IF(ＣＳＶ貼付用!CB396="","",ＣＳＶ貼付用!CB396)</f>
        <v/>
      </c>
      <c r="BL410" s="40" t="str">
        <f t="shared" si="679"/>
        <v/>
      </c>
      <c r="BM410" s="41" t="str">
        <f>IF(林齢計算用!C396="","",林齢計算用!C396)</f>
        <v/>
      </c>
      <c r="BN410" s="41" t="str">
        <f t="shared" si="680"/>
        <v/>
      </c>
      <c r="BO410" s="41" t="str">
        <f t="shared" si="681"/>
        <v/>
      </c>
      <c r="BP410" s="23" t="str">
        <f>IF(BK410="スギ",INDEX(データ!$C$7:$E$26,MATCH(BN410,データ!$B$7:$B$26),MATCH(BL410,データ!$C$6:$E$6)),IF(BK410="ヒノキ",INDEX(データ!$C$32:$E$51,MATCH(BN410,データ!$B$32:$B$51),MATCH(BL410,データ!$C$31:$E$31)),IF(BK410="マツ",INDEX(データ!#REF!,MATCH(BN410,データ!#REF!),MATCH(BL410,データ!#REF!)),IF(BK410="ザツ",INDEX(データ!#REF!,MATCH(BN410,データ!#REF!),MATCH(BL410,データ!#REF!)),""))))</f>
        <v/>
      </c>
      <c r="BQ410" s="22" t="str">
        <f t="shared" si="649"/>
        <v/>
      </c>
      <c r="BR410" s="21" t="str">
        <f t="shared" si="682"/>
        <v/>
      </c>
      <c r="BS410" s="21" t="str">
        <f t="shared" si="683"/>
        <v/>
      </c>
      <c r="BT410" s="24" t="str">
        <f>IF(BK410="スギ",INDEX(データ!$H$7:$J$26,MATCH(BN410,データ!$G$7:$G$26),MATCH(BL410,データ!$H$6:$J$6)),IF(BK410="ヒノキ",INDEX(データ!$H$32:$J$51,MATCH(BN410,データ!$G$32:$G$51),MATCH(BL410,データ!$H$31:$J$31)),IF(BK410="マツ",INDEX(データ!#REF!,MATCH(BN410,データ!#REF!),MATCH(BL410,データ!#REF!)),IF(BK410="ザツ",INDEX(データ!#REF!,MATCH(BN410,データ!#REF!),MATCH(BL410,データ!#REF!)),""))))</f>
        <v/>
      </c>
      <c r="BU410" s="22" t="str">
        <f t="shared" si="684"/>
        <v/>
      </c>
      <c r="BV410" s="21" t="str">
        <f t="shared" si="685"/>
        <v/>
      </c>
      <c r="BW410" s="27" t="str">
        <f t="shared" si="686"/>
        <v/>
      </c>
      <c r="BX410" s="24" t="str">
        <f t="shared" si="687"/>
        <v/>
      </c>
      <c r="BY410" s="25" t="str">
        <f t="shared" si="688"/>
        <v>0</v>
      </c>
      <c r="BZ410" s="26" t="str">
        <f t="shared" si="689"/>
        <v/>
      </c>
      <c r="CA410" s="26" t="str">
        <f t="shared" si="690"/>
        <v/>
      </c>
      <c r="CB410" s="26" t="str">
        <f t="shared" si="691"/>
        <v/>
      </c>
      <c r="CC410" s="27" t="str">
        <f t="shared" si="692"/>
        <v/>
      </c>
      <c r="CD410" s="26" t="str">
        <f t="shared" si="693"/>
        <v/>
      </c>
      <c r="CE410" s="26" t="str">
        <f t="shared" si="694"/>
        <v/>
      </c>
      <c r="CF410" s="45" t="s">
        <v>30</v>
      </c>
      <c r="CG410" s="55" t="str">
        <f>IF(ＣＳＶ貼付用!CM396="","",ＣＳＶ貼付用!CM396)</f>
        <v/>
      </c>
      <c r="CH410" s="38" t="str">
        <f>IF(ＣＳＶ貼付用!CO396="","",ＣＳＶ貼付用!CO396)</f>
        <v/>
      </c>
      <c r="CI410" s="38" t="str">
        <f>IF(ＣＳＶ貼付用!CQ396="","",ＣＳＶ貼付用!CQ396)</f>
        <v/>
      </c>
      <c r="CJ410" s="40" t="str">
        <f t="shared" si="695"/>
        <v/>
      </c>
      <c r="CK410" s="41" t="str">
        <f>IF(林齢計算用!D396="","",林齢計算用!D396)</f>
        <v/>
      </c>
      <c r="CL410" s="41" t="str">
        <f t="shared" si="696"/>
        <v/>
      </c>
      <c r="CM410" s="41" t="str">
        <f t="shared" si="697"/>
        <v/>
      </c>
      <c r="CN410" s="23" t="str">
        <f>IF(CI410="スギ",INDEX(データ!$C$7:$E$26,MATCH(CL410,データ!$B$7:$B$26),MATCH(CJ410,データ!$C$6:$E$6)),IF(CI410="ヒノキ",INDEX(データ!$C$32:$E$51,MATCH(CL410,データ!$B$32:$B$51),MATCH(CJ410,データ!$C$31:$E$31)),IF(CI410="マツ",INDEX(データ!#REF!,MATCH(CL410,データ!#REF!),MATCH(CJ410,データ!#REF!)),IF(CI410="ザツ",INDEX(データ!#REF!,MATCH(CL410,データ!#REF!),MATCH(CJ410,データ!#REF!)),""))))</f>
        <v/>
      </c>
      <c r="CO410" s="22" t="str">
        <f t="shared" si="650"/>
        <v/>
      </c>
      <c r="CP410" s="21" t="str">
        <f t="shared" si="698"/>
        <v/>
      </c>
      <c r="CQ410" s="21" t="str">
        <f t="shared" si="699"/>
        <v/>
      </c>
      <c r="CR410" s="24" t="str">
        <f>IF(CI410="スギ",INDEX(データ!$H$7:$J$26,MATCH(CL410,データ!$G$7:$G$26),MATCH(CJ410,データ!$H$6:$J$6)),IF(CI410="ヒノキ",INDEX(データ!$H$32:$J$51,MATCH(CL410,データ!$G$32:$G$51),MATCH(CJ410,データ!$H$31:$J$31)),IF(CI410="マツ",INDEX(データ!#REF!,MATCH(CL410,データ!#REF!),MATCH(CJ410,データ!#REF!)),IF(CI410="ザツ",INDEX(データ!#REF!,MATCH(CL410,データ!#REF!),MATCH(CJ410,データ!#REF!)),""))))</f>
        <v/>
      </c>
      <c r="CS410" s="22" t="str">
        <f t="shared" si="700"/>
        <v/>
      </c>
      <c r="CT410" s="21" t="str">
        <f t="shared" si="701"/>
        <v/>
      </c>
      <c r="CU410" s="27" t="str">
        <f t="shared" si="702"/>
        <v/>
      </c>
      <c r="CV410" s="24" t="str">
        <f t="shared" si="703"/>
        <v/>
      </c>
      <c r="CW410" s="25" t="str">
        <f t="shared" si="704"/>
        <v>0</v>
      </c>
      <c r="CX410" s="26" t="str">
        <f t="shared" si="705"/>
        <v/>
      </c>
      <c r="CY410" s="26" t="str">
        <f t="shared" si="706"/>
        <v/>
      </c>
      <c r="CZ410" s="26" t="str">
        <f t="shared" si="707"/>
        <v/>
      </c>
      <c r="DA410" s="27" t="str">
        <f t="shared" si="708"/>
        <v/>
      </c>
      <c r="DB410" s="26" t="str">
        <f t="shared" si="709"/>
        <v/>
      </c>
      <c r="DC410" s="26" t="str">
        <f t="shared" si="710"/>
        <v/>
      </c>
      <c r="DD410" s="45" t="s">
        <v>30</v>
      </c>
      <c r="DE410" s="55" t="str">
        <f>IF(ＣＳＶ貼付用!DB396="","",ＣＳＶ貼付用!DB396)</f>
        <v/>
      </c>
      <c r="DF410" s="38" t="str">
        <f>IF(ＣＳＶ貼付用!DD396="","",ＣＳＶ貼付用!DD396)</f>
        <v/>
      </c>
      <c r="DG410" s="38" t="str">
        <f>IF(ＣＳＶ貼付用!DF396="","",ＣＳＶ貼付用!DF396)</f>
        <v/>
      </c>
      <c r="DH410" s="40" t="str">
        <f t="shared" si="711"/>
        <v/>
      </c>
      <c r="DI410" s="41" t="str">
        <f>IF(林齢計算用!E396="","",林齢計算用!E396)</f>
        <v/>
      </c>
      <c r="DJ410" s="41" t="str">
        <f t="shared" si="712"/>
        <v/>
      </c>
      <c r="DK410" s="41" t="str">
        <f t="shared" si="713"/>
        <v/>
      </c>
      <c r="DL410" s="23" t="str">
        <f>IF(DG410="スギ",INDEX(データ!$C$7:$E$26,MATCH(DJ410,データ!$B$7:$B$26),MATCH(DH410,データ!$C$6:$E$6)),IF(DG410="ヒノキ",INDEX(データ!$C$32:$E$51,MATCH(DJ410,データ!$B$32:$B$51),MATCH(DH410,データ!$C$31:$E$31)),IF(DG410="マツ",INDEX(データ!#REF!,MATCH(DJ410,データ!#REF!),MATCH(DH410,データ!#REF!)),IF(DG410="ザツ",INDEX(データ!#REF!,MATCH(DJ410,データ!#REF!),MATCH(DH410,データ!#REF!)),""))))</f>
        <v/>
      </c>
      <c r="DM410" s="22" t="str">
        <f t="shared" si="651"/>
        <v/>
      </c>
      <c r="DN410" s="21" t="str">
        <f t="shared" si="714"/>
        <v/>
      </c>
      <c r="DO410" s="21" t="str">
        <f t="shared" si="715"/>
        <v/>
      </c>
      <c r="DP410" s="24" t="str">
        <f>IF(DG410="スギ",INDEX(データ!$H$7:$J$26,MATCH(DJ410,データ!$G$7:$G$26),MATCH(DH410,データ!$H$6:$J$6)),IF(DG410="ヒノキ",INDEX(データ!$H$32:$J$51,MATCH(DJ410,データ!$G$32:$G$51),MATCH(DH410,データ!$H$31:$J$31)),IF(DG410="マツ",INDEX(データ!#REF!,MATCH(DJ410,データ!#REF!),MATCH(DH410,データ!#REF!)),IF(DG410="ザツ",INDEX(データ!#REF!,MATCH(DJ410,データ!#REF!),MATCH(DH410,データ!#REF!)),""))))</f>
        <v/>
      </c>
      <c r="DQ410" s="22" t="str">
        <f t="shared" si="716"/>
        <v/>
      </c>
      <c r="DR410" s="21" t="str">
        <f t="shared" si="717"/>
        <v/>
      </c>
      <c r="DS410" s="27" t="str">
        <f t="shared" si="718"/>
        <v/>
      </c>
      <c r="DT410" s="24" t="str">
        <f t="shared" si="719"/>
        <v/>
      </c>
      <c r="DU410" s="25" t="str">
        <f t="shared" si="720"/>
        <v>0</v>
      </c>
      <c r="DV410" s="26" t="str">
        <f t="shared" si="721"/>
        <v/>
      </c>
      <c r="DW410" s="26" t="str">
        <f t="shared" si="722"/>
        <v/>
      </c>
      <c r="DX410" s="26" t="str">
        <f t="shared" si="723"/>
        <v/>
      </c>
      <c r="DY410" s="27" t="str">
        <f t="shared" si="724"/>
        <v/>
      </c>
      <c r="DZ410" s="26" t="str">
        <f t="shared" si="725"/>
        <v/>
      </c>
      <c r="EA410" s="26" t="str">
        <f t="shared" si="726"/>
        <v/>
      </c>
      <c r="EB410" s="45" t="s">
        <v>30</v>
      </c>
      <c r="EC410" s="55" t="str">
        <f>IF(ＣＳＶ貼付用!DQ396="","",ＣＳＶ貼付用!DQ396)</f>
        <v/>
      </c>
      <c r="ED410" s="38" t="str">
        <f>IF(ＣＳＶ貼付用!DS396="","",ＣＳＶ貼付用!DS396)</f>
        <v/>
      </c>
      <c r="EE410" s="38" t="str">
        <f>IF(ＣＳＶ貼付用!DU396="","",ＣＳＶ貼付用!DU396)</f>
        <v/>
      </c>
      <c r="EF410" s="40" t="str">
        <f t="shared" si="727"/>
        <v/>
      </c>
      <c r="EG410" s="41" t="str">
        <f>IF(林齢計算用!F396="","",林齢計算用!F396)</f>
        <v/>
      </c>
      <c r="EH410" s="41" t="str">
        <f t="shared" si="728"/>
        <v/>
      </c>
      <c r="EI410" s="41" t="str">
        <f t="shared" si="729"/>
        <v/>
      </c>
      <c r="EJ410" s="23" t="str">
        <f>IF(EE410="スギ",INDEX(データ!$C$7:$E$26,MATCH(EH410,データ!$B$7:$B$26),MATCH(EF410,データ!$C$6:$E$6)),IF(EE410="ヒノキ",INDEX(データ!$C$32:$E$51,MATCH(EH410,データ!$B$32:$B$51),MATCH(EF410,データ!$C$31:$E$31)),IF(EE410="マツ",INDEX(データ!#REF!,MATCH(EH410,データ!#REF!),MATCH(EF410,データ!#REF!)),IF(EE410="ザツ",INDEX(データ!#REF!,MATCH(EH410,データ!#REF!),MATCH(EF410,データ!#REF!)),""))))</f>
        <v/>
      </c>
      <c r="EK410" s="22" t="str">
        <f t="shared" si="652"/>
        <v/>
      </c>
      <c r="EL410" s="21" t="str">
        <f t="shared" si="730"/>
        <v/>
      </c>
      <c r="EM410" s="21" t="str">
        <f t="shared" si="731"/>
        <v/>
      </c>
      <c r="EN410" s="24" t="str">
        <f>IF(EE410="スギ",INDEX(データ!$H$7:$J$26,MATCH(EH410,データ!$G$7:$G$26),MATCH(EF410,データ!$H$6:$J$6)),IF(EE410="ヒノキ",INDEX(データ!$H$32:$J$51,MATCH(EH410,データ!$G$32:$G$51),MATCH(EF410,データ!$H$31:$J$31)),IF(EE410="マツ",INDEX(データ!#REF!,MATCH(EH410,データ!#REF!),MATCH(EF410,データ!#REF!)),IF(EE410="ザツ",INDEX(データ!#REF!,MATCH(EH410,データ!#REF!),MATCH(EF410,データ!#REF!)),""))))</f>
        <v/>
      </c>
      <c r="EO410" s="22" t="str">
        <f t="shared" si="732"/>
        <v/>
      </c>
      <c r="EP410" s="21" t="str">
        <f t="shared" si="733"/>
        <v/>
      </c>
      <c r="EQ410" s="27" t="str">
        <f t="shared" si="734"/>
        <v/>
      </c>
      <c r="ER410" s="24" t="str">
        <f t="shared" si="735"/>
        <v/>
      </c>
      <c r="ES410" s="25" t="str">
        <f t="shared" si="736"/>
        <v>0</v>
      </c>
      <c r="ET410" s="26" t="str">
        <f t="shared" si="737"/>
        <v/>
      </c>
      <c r="EU410" s="26" t="str">
        <f t="shared" si="738"/>
        <v/>
      </c>
      <c r="EV410" s="26" t="str">
        <f t="shared" si="739"/>
        <v/>
      </c>
      <c r="EW410" s="27" t="str">
        <f t="shared" si="740"/>
        <v/>
      </c>
      <c r="EX410" s="26" t="str">
        <f t="shared" si="741"/>
        <v/>
      </c>
      <c r="EY410" s="26" t="str">
        <f t="shared" si="742"/>
        <v/>
      </c>
      <c r="EZ410" s="26">
        <f t="shared" si="743"/>
        <v>0</v>
      </c>
      <c r="FA410" s="43"/>
    </row>
    <row r="411" spans="1:157" ht="15.95" customHeight="1" x14ac:dyDescent="0.15">
      <c r="A411" s="21"/>
      <c r="B411" s="36" t="str">
        <f>IF(ＣＳＶ貼付用!G397="","",ＣＳＶ貼付用!G397)</f>
        <v/>
      </c>
      <c r="C411" s="36" t="str">
        <f>IF(ＣＳＶ貼付用!I397="","",ＣＳＶ貼付用!I397)</f>
        <v/>
      </c>
      <c r="D411" s="36" t="str">
        <f>IF(ＣＳＶ貼付用!J397="","",ＣＳＶ貼付用!J397)</f>
        <v/>
      </c>
      <c r="E411" s="36" t="str">
        <f>IF(ＣＳＶ貼付用!F397="","",ＣＳＶ貼付用!F397)</f>
        <v/>
      </c>
      <c r="F411" s="38" t="str">
        <f>IF(ＣＳＶ貼付用!T397="","",ＣＳＶ貼付用!T397)</f>
        <v/>
      </c>
      <c r="G411" s="38"/>
      <c r="H411" s="38" t="str">
        <f>IF(ＣＳＶ貼付用!GJ397="","",ＣＳＶ貼付用!GJ397)</f>
        <v/>
      </c>
      <c r="I411" s="38" t="str">
        <f>IF(ＣＳＶ貼付用!GL397="","",ＣＳＶ貼付用!GL397)</f>
        <v/>
      </c>
      <c r="J411" s="38" t="str">
        <f>IF(ＣＳＶ貼付用!GN397="","",ＣＳＶ貼付用!GN397)</f>
        <v/>
      </c>
      <c r="K411" s="38" t="str">
        <f>IF(ＣＳＶ貼付用!GP397="","",ＣＳＶ貼付用!GP397)</f>
        <v/>
      </c>
      <c r="L411" s="45" t="s">
        <v>30</v>
      </c>
      <c r="M411" s="55" t="str">
        <f>IF(ＣＳＶ貼付用!AT397="","",ＣＳＶ貼付用!AT397)</f>
        <v/>
      </c>
      <c r="N411" s="38" t="str">
        <f>IF(ＣＳＶ貼付用!AV397="","",ＣＳＶ貼付用!AV397)</f>
        <v/>
      </c>
      <c r="O411" s="38" t="str">
        <f>IF(ＣＳＶ貼付用!AX397="","",ＣＳＶ貼付用!AX397)</f>
        <v/>
      </c>
      <c r="P411" s="40" t="str">
        <f>IF(ＣＳＶ貼付用!FE397="","",ＣＳＶ貼付用!FE397)</f>
        <v/>
      </c>
      <c r="Q411" s="41" t="str">
        <f>IF(林齢計算用!A397="","",林齢計算用!A397)</f>
        <v/>
      </c>
      <c r="R411" s="41" t="str">
        <f t="shared" si="653"/>
        <v/>
      </c>
      <c r="S411" s="56" t="str">
        <f>IF(ＣＳＶ貼付用!EG397="","",ＣＳＶ貼付用!EG397*10)</f>
        <v/>
      </c>
      <c r="T411" s="23" t="str">
        <f>IF(O411="スギ",INDEX(データ!$C$7:$E$26,MATCH(R411,データ!$B$7:$B$26),MATCH(P411,データ!$C$6:$E$6)),IF(O411="ヒノキ",INDEX(データ!$C$32:$E$51,MATCH(R411,データ!$B$32:$B$51),MATCH(P411,データ!$C$31:$E$31)),IF(O411="マツ",INDEX(データ!#REF!,MATCH(R411,データ!#REF!),MATCH(P411,データ!#REF!)),IF(O411="ザツ",INDEX(データ!#REF!,MATCH(R411,データ!#REF!),MATCH(P411,データ!#REF!)),""))))</f>
        <v/>
      </c>
      <c r="U411" s="22" t="str">
        <f t="shared" si="744"/>
        <v/>
      </c>
      <c r="V411" s="21" t="str">
        <f t="shared" si="748"/>
        <v/>
      </c>
      <c r="W411" s="21" t="str">
        <f t="shared" si="745"/>
        <v/>
      </c>
      <c r="X411" s="23" t="str">
        <f>IF(O411="スギ",INDEX(データ!$H$7:$J$26,MATCH(R411,データ!$G$7:$G$26),MATCH(P411,データ!$H$6:$J$6)),IF(O411="ヒノキ",INDEX(データ!$H$32:$J$51,MATCH(R411,データ!$G$32:$G$51),MATCH(P411,データ!$H$31:$J$31)),IF(O411="マツ",INDEX(データ!#REF!,MATCH(R411,データ!#REF!),MATCH(P411,データ!#REF!)),IF(O411="ザツ",INDEX(データ!#REF!,MATCH(R411,データ!#REF!),MATCH(P411,データ!#REF!)),""))))</f>
        <v/>
      </c>
      <c r="Y411" s="22" t="str">
        <f t="shared" si="746"/>
        <v/>
      </c>
      <c r="Z411" s="21" t="str">
        <f t="shared" si="747"/>
        <v/>
      </c>
      <c r="AA411" s="27" t="str">
        <f t="shared" si="654"/>
        <v/>
      </c>
      <c r="AB411" s="24" t="str">
        <f t="shared" si="655"/>
        <v/>
      </c>
      <c r="AC411" s="25" t="str">
        <f t="shared" si="656"/>
        <v>0</v>
      </c>
      <c r="AD411" s="26" t="str">
        <f t="shared" si="657"/>
        <v/>
      </c>
      <c r="AE411" s="26" t="str">
        <f t="shared" si="658"/>
        <v/>
      </c>
      <c r="AF411" s="26" t="str">
        <f t="shared" si="659"/>
        <v/>
      </c>
      <c r="AG411" s="27" t="str">
        <f t="shared" si="660"/>
        <v/>
      </c>
      <c r="AH411" s="26" t="str">
        <f t="shared" si="661"/>
        <v/>
      </c>
      <c r="AI411" s="26" t="str">
        <f t="shared" si="662"/>
        <v/>
      </c>
      <c r="AJ411" s="45" t="s">
        <v>30</v>
      </c>
      <c r="AK411" s="55" t="str">
        <f>IF(ＣＳＶ貼付用!BI397="","",ＣＳＶ貼付用!BI397)</f>
        <v/>
      </c>
      <c r="AL411" s="38" t="str">
        <f>IF(ＣＳＶ貼付用!BK397="","",ＣＳＶ貼付用!BK397)</f>
        <v/>
      </c>
      <c r="AM411" s="38" t="str">
        <f>IF(ＣＳＶ貼付用!BM397="","",ＣＳＶ貼付用!BM397)</f>
        <v/>
      </c>
      <c r="AN411" s="40" t="str">
        <f t="shared" si="663"/>
        <v/>
      </c>
      <c r="AO411" s="41" t="str">
        <f>IF(林齢計算用!B397="","",林齢計算用!B397)</f>
        <v/>
      </c>
      <c r="AP411" s="41" t="str">
        <f t="shared" si="664"/>
        <v/>
      </c>
      <c r="AQ411" s="41" t="str">
        <f t="shared" si="665"/>
        <v/>
      </c>
      <c r="AR411" s="23" t="str">
        <f>IF(AM411="スギ",INDEX(データ!$C$7:$E$26,MATCH(AP411,データ!$B$7:$B$26),MATCH(AN411,データ!$C$6:$E$6)),IF(AM411="ヒノキ",INDEX(データ!$C$32:$E$51,MATCH(AP411,データ!$B$32:$B$51),MATCH(AN411,データ!$C$31:$E$31)),IF(AM411="マツ",INDEX(データ!#REF!,MATCH(AP411,データ!#REF!),MATCH(AN411,データ!#REF!)),IF(AM411="ザツ",INDEX(データ!#REF!,MATCH(AP411,データ!#REF!),MATCH(AN411,データ!#REF!)),""))))</f>
        <v/>
      </c>
      <c r="AS411" s="22" t="str">
        <f t="shared" si="648"/>
        <v/>
      </c>
      <c r="AT411" s="21" t="str">
        <f t="shared" si="666"/>
        <v/>
      </c>
      <c r="AU411" s="21" t="str">
        <f t="shared" si="667"/>
        <v/>
      </c>
      <c r="AV411" s="24" t="str">
        <f>IF(AM411="スギ",INDEX(データ!$H$7:$J$26,MATCH(AP411,データ!$G$7:$G$26),MATCH(AN411,データ!$H$6:$J$6)),IF(AM411="ヒノキ",INDEX(データ!$H$32:$J$51,MATCH(AP411,データ!$G$32:$G$51),MATCH(AN411,データ!$H$31:$J$31)),IF(AM411="マツ",INDEX(データ!#REF!,MATCH(AP411,データ!#REF!),MATCH(AN411,データ!#REF!)),IF(AM411="ザツ",INDEX(データ!#REF!,MATCH(AP411,データ!#REF!),MATCH(AN411,データ!#REF!)),""))))</f>
        <v/>
      </c>
      <c r="AW411" s="22" t="str">
        <f t="shared" si="668"/>
        <v/>
      </c>
      <c r="AX411" s="21" t="str">
        <f t="shared" si="669"/>
        <v/>
      </c>
      <c r="AY411" s="27" t="str">
        <f t="shared" si="670"/>
        <v/>
      </c>
      <c r="AZ411" s="24" t="str">
        <f t="shared" si="671"/>
        <v/>
      </c>
      <c r="BA411" s="25" t="str">
        <f t="shared" si="672"/>
        <v>0</v>
      </c>
      <c r="BB411" s="26" t="str">
        <f t="shared" si="673"/>
        <v/>
      </c>
      <c r="BC411" s="26" t="str">
        <f t="shared" si="674"/>
        <v/>
      </c>
      <c r="BD411" s="26" t="str">
        <f t="shared" si="675"/>
        <v/>
      </c>
      <c r="BE411" s="27" t="str">
        <f t="shared" si="676"/>
        <v/>
      </c>
      <c r="BF411" s="26" t="str">
        <f t="shared" si="677"/>
        <v/>
      </c>
      <c r="BG411" s="26" t="str">
        <f t="shared" si="678"/>
        <v/>
      </c>
      <c r="BH411" s="45" t="s">
        <v>30</v>
      </c>
      <c r="BI411" s="55" t="str">
        <f>IF(ＣＳＶ貼付用!BX397="","",ＣＳＶ貼付用!BX397)</f>
        <v/>
      </c>
      <c r="BJ411" s="38" t="str">
        <f>IF(ＣＳＶ貼付用!BZ397="","",ＣＳＶ貼付用!BZ397)</f>
        <v/>
      </c>
      <c r="BK411" s="38" t="str">
        <f>IF(ＣＳＶ貼付用!CB397="","",ＣＳＶ貼付用!CB397)</f>
        <v/>
      </c>
      <c r="BL411" s="40" t="str">
        <f t="shared" si="679"/>
        <v/>
      </c>
      <c r="BM411" s="41" t="str">
        <f>IF(林齢計算用!C397="","",林齢計算用!C397)</f>
        <v/>
      </c>
      <c r="BN411" s="41" t="str">
        <f t="shared" si="680"/>
        <v/>
      </c>
      <c r="BO411" s="41" t="str">
        <f t="shared" si="681"/>
        <v/>
      </c>
      <c r="BP411" s="23" t="str">
        <f>IF(BK411="スギ",INDEX(データ!$C$7:$E$26,MATCH(BN411,データ!$B$7:$B$26),MATCH(BL411,データ!$C$6:$E$6)),IF(BK411="ヒノキ",INDEX(データ!$C$32:$E$51,MATCH(BN411,データ!$B$32:$B$51),MATCH(BL411,データ!$C$31:$E$31)),IF(BK411="マツ",INDEX(データ!#REF!,MATCH(BN411,データ!#REF!),MATCH(BL411,データ!#REF!)),IF(BK411="ザツ",INDEX(データ!#REF!,MATCH(BN411,データ!#REF!),MATCH(BL411,データ!#REF!)),""))))</f>
        <v/>
      </c>
      <c r="BQ411" s="22" t="str">
        <f t="shared" si="649"/>
        <v/>
      </c>
      <c r="BR411" s="21" t="str">
        <f t="shared" si="682"/>
        <v/>
      </c>
      <c r="BS411" s="21" t="str">
        <f t="shared" si="683"/>
        <v/>
      </c>
      <c r="BT411" s="24" t="str">
        <f>IF(BK411="スギ",INDEX(データ!$H$7:$J$26,MATCH(BN411,データ!$G$7:$G$26),MATCH(BL411,データ!$H$6:$J$6)),IF(BK411="ヒノキ",INDEX(データ!$H$32:$J$51,MATCH(BN411,データ!$G$32:$G$51),MATCH(BL411,データ!$H$31:$J$31)),IF(BK411="マツ",INDEX(データ!#REF!,MATCH(BN411,データ!#REF!),MATCH(BL411,データ!#REF!)),IF(BK411="ザツ",INDEX(データ!#REF!,MATCH(BN411,データ!#REF!),MATCH(BL411,データ!#REF!)),""))))</f>
        <v/>
      </c>
      <c r="BU411" s="22" t="str">
        <f t="shared" si="684"/>
        <v/>
      </c>
      <c r="BV411" s="21" t="str">
        <f t="shared" si="685"/>
        <v/>
      </c>
      <c r="BW411" s="27" t="str">
        <f t="shared" si="686"/>
        <v/>
      </c>
      <c r="BX411" s="24" t="str">
        <f t="shared" si="687"/>
        <v/>
      </c>
      <c r="BY411" s="25" t="str">
        <f t="shared" si="688"/>
        <v>0</v>
      </c>
      <c r="BZ411" s="26" t="str">
        <f t="shared" si="689"/>
        <v/>
      </c>
      <c r="CA411" s="26" t="str">
        <f t="shared" si="690"/>
        <v/>
      </c>
      <c r="CB411" s="26" t="str">
        <f t="shared" si="691"/>
        <v/>
      </c>
      <c r="CC411" s="27" t="str">
        <f t="shared" si="692"/>
        <v/>
      </c>
      <c r="CD411" s="26" t="str">
        <f t="shared" si="693"/>
        <v/>
      </c>
      <c r="CE411" s="26" t="str">
        <f t="shared" si="694"/>
        <v/>
      </c>
      <c r="CF411" s="45" t="s">
        <v>30</v>
      </c>
      <c r="CG411" s="55" t="str">
        <f>IF(ＣＳＶ貼付用!CM397="","",ＣＳＶ貼付用!CM397)</f>
        <v/>
      </c>
      <c r="CH411" s="38" t="str">
        <f>IF(ＣＳＶ貼付用!CO397="","",ＣＳＶ貼付用!CO397)</f>
        <v/>
      </c>
      <c r="CI411" s="38" t="str">
        <f>IF(ＣＳＶ貼付用!CQ397="","",ＣＳＶ貼付用!CQ397)</f>
        <v/>
      </c>
      <c r="CJ411" s="40" t="str">
        <f t="shared" si="695"/>
        <v/>
      </c>
      <c r="CK411" s="41" t="str">
        <f>IF(林齢計算用!D397="","",林齢計算用!D397)</f>
        <v/>
      </c>
      <c r="CL411" s="41" t="str">
        <f t="shared" si="696"/>
        <v/>
      </c>
      <c r="CM411" s="41" t="str">
        <f t="shared" si="697"/>
        <v/>
      </c>
      <c r="CN411" s="23" t="str">
        <f>IF(CI411="スギ",INDEX(データ!$C$7:$E$26,MATCH(CL411,データ!$B$7:$B$26),MATCH(CJ411,データ!$C$6:$E$6)),IF(CI411="ヒノキ",INDEX(データ!$C$32:$E$51,MATCH(CL411,データ!$B$32:$B$51),MATCH(CJ411,データ!$C$31:$E$31)),IF(CI411="マツ",INDEX(データ!#REF!,MATCH(CL411,データ!#REF!),MATCH(CJ411,データ!#REF!)),IF(CI411="ザツ",INDEX(データ!#REF!,MATCH(CL411,データ!#REF!),MATCH(CJ411,データ!#REF!)),""))))</f>
        <v/>
      </c>
      <c r="CO411" s="22" t="str">
        <f t="shared" si="650"/>
        <v/>
      </c>
      <c r="CP411" s="21" t="str">
        <f t="shared" si="698"/>
        <v/>
      </c>
      <c r="CQ411" s="21" t="str">
        <f t="shared" si="699"/>
        <v/>
      </c>
      <c r="CR411" s="24" t="str">
        <f>IF(CI411="スギ",INDEX(データ!$H$7:$J$26,MATCH(CL411,データ!$G$7:$G$26),MATCH(CJ411,データ!$H$6:$J$6)),IF(CI411="ヒノキ",INDEX(データ!$H$32:$J$51,MATCH(CL411,データ!$G$32:$G$51),MATCH(CJ411,データ!$H$31:$J$31)),IF(CI411="マツ",INDEX(データ!#REF!,MATCH(CL411,データ!#REF!),MATCH(CJ411,データ!#REF!)),IF(CI411="ザツ",INDEX(データ!#REF!,MATCH(CL411,データ!#REF!),MATCH(CJ411,データ!#REF!)),""))))</f>
        <v/>
      </c>
      <c r="CS411" s="22" t="str">
        <f t="shared" si="700"/>
        <v/>
      </c>
      <c r="CT411" s="21" t="str">
        <f t="shared" si="701"/>
        <v/>
      </c>
      <c r="CU411" s="27" t="str">
        <f t="shared" si="702"/>
        <v/>
      </c>
      <c r="CV411" s="24" t="str">
        <f t="shared" si="703"/>
        <v/>
      </c>
      <c r="CW411" s="25" t="str">
        <f t="shared" si="704"/>
        <v>0</v>
      </c>
      <c r="CX411" s="26" t="str">
        <f t="shared" si="705"/>
        <v/>
      </c>
      <c r="CY411" s="26" t="str">
        <f t="shared" si="706"/>
        <v/>
      </c>
      <c r="CZ411" s="26" t="str">
        <f t="shared" si="707"/>
        <v/>
      </c>
      <c r="DA411" s="27" t="str">
        <f t="shared" si="708"/>
        <v/>
      </c>
      <c r="DB411" s="26" t="str">
        <f t="shared" si="709"/>
        <v/>
      </c>
      <c r="DC411" s="26" t="str">
        <f t="shared" si="710"/>
        <v/>
      </c>
      <c r="DD411" s="45" t="s">
        <v>30</v>
      </c>
      <c r="DE411" s="55" t="str">
        <f>IF(ＣＳＶ貼付用!DB397="","",ＣＳＶ貼付用!DB397)</f>
        <v/>
      </c>
      <c r="DF411" s="38" t="str">
        <f>IF(ＣＳＶ貼付用!DD397="","",ＣＳＶ貼付用!DD397)</f>
        <v/>
      </c>
      <c r="DG411" s="38" t="str">
        <f>IF(ＣＳＶ貼付用!DF397="","",ＣＳＶ貼付用!DF397)</f>
        <v/>
      </c>
      <c r="DH411" s="40" t="str">
        <f t="shared" si="711"/>
        <v/>
      </c>
      <c r="DI411" s="41" t="str">
        <f>IF(林齢計算用!E397="","",林齢計算用!E397)</f>
        <v/>
      </c>
      <c r="DJ411" s="41" t="str">
        <f t="shared" si="712"/>
        <v/>
      </c>
      <c r="DK411" s="41" t="str">
        <f t="shared" si="713"/>
        <v/>
      </c>
      <c r="DL411" s="23" t="str">
        <f>IF(DG411="スギ",INDEX(データ!$C$7:$E$26,MATCH(DJ411,データ!$B$7:$B$26),MATCH(DH411,データ!$C$6:$E$6)),IF(DG411="ヒノキ",INDEX(データ!$C$32:$E$51,MATCH(DJ411,データ!$B$32:$B$51),MATCH(DH411,データ!$C$31:$E$31)),IF(DG411="マツ",INDEX(データ!#REF!,MATCH(DJ411,データ!#REF!),MATCH(DH411,データ!#REF!)),IF(DG411="ザツ",INDEX(データ!#REF!,MATCH(DJ411,データ!#REF!),MATCH(DH411,データ!#REF!)),""))))</f>
        <v/>
      </c>
      <c r="DM411" s="22" t="str">
        <f t="shared" si="651"/>
        <v/>
      </c>
      <c r="DN411" s="21" t="str">
        <f t="shared" si="714"/>
        <v/>
      </c>
      <c r="DO411" s="21" t="str">
        <f t="shared" si="715"/>
        <v/>
      </c>
      <c r="DP411" s="24" t="str">
        <f>IF(DG411="スギ",INDEX(データ!$H$7:$J$26,MATCH(DJ411,データ!$G$7:$G$26),MATCH(DH411,データ!$H$6:$J$6)),IF(DG411="ヒノキ",INDEX(データ!$H$32:$J$51,MATCH(DJ411,データ!$G$32:$G$51),MATCH(DH411,データ!$H$31:$J$31)),IF(DG411="マツ",INDEX(データ!#REF!,MATCH(DJ411,データ!#REF!),MATCH(DH411,データ!#REF!)),IF(DG411="ザツ",INDEX(データ!#REF!,MATCH(DJ411,データ!#REF!),MATCH(DH411,データ!#REF!)),""))))</f>
        <v/>
      </c>
      <c r="DQ411" s="22" t="str">
        <f t="shared" si="716"/>
        <v/>
      </c>
      <c r="DR411" s="21" t="str">
        <f t="shared" si="717"/>
        <v/>
      </c>
      <c r="DS411" s="27" t="str">
        <f t="shared" si="718"/>
        <v/>
      </c>
      <c r="DT411" s="24" t="str">
        <f t="shared" si="719"/>
        <v/>
      </c>
      <c r="DU411" s="25" t="str">
        <f t="shared" si="720"/>
        <v>0</v>
      </c>
      <c r="DV411" s="26" t="str">
        <f t="shared" si="721"/>
        <v/>
      </c>
      <c r="DW411" s="26" t="str">
        <f t="shared" si="722"/>
        <v/>
      </c>
      <c r="DX411" s="26" t="str">
        <f t="shared" si="723"/>
        <v/>
      </c>
      <c r="DY411" s="27" t="str">
        <f t="shared" si="724"/>
        <v/>
      </c>
      <c r="DZ411" s="26" t="str">
        <f t="shared" si="725"/>
        <v/>
      </c>
      <c r="EA411" s="26" t="str">
        <f t="shared" si="726"/>
        <v/>
      </c>
      <c r="EB411" s="45" t="s">
        <v>30</v>
      </c>
      <c r="EC411" s="55" t="str">
        <f>IF(ＣＳＶ貼付用!DQ397="","",ＣＳＶ貼付用!DQ397)</f>
        <v/>
      </c>
      <c r="ED411" s="38" t="str">
        <f>IF(ＣＳＶ貼付用!DS397="","",ＣＳＶ貼付用!DS397)</f>
        <v/>
      </c>
      <c r="EE411" s="38" t="str">
        <f>IF(ＣＳＶ貼付用!DU397="","",ＣＳＶ貼付用!DU397)</f>
        <v/>
      </c>
      <c r="EF411" s="40" t="str">
        <f t="shared" si="727"/>
        <v/>
      </c>
      <c r="EG411" s="41" t="str">
        <f>IF(林齢計算用!F397="","",林齢計算用!F397)</f>
        <v/>
      </c>
      <c r="EH411" s="41" t="str">
        <f t="shared" si="728"/>
        <v/>
      </c>
      <c r="EI411" s="41" t="str">
        <f t="shared" si="729"/>
        <v/>
      </c>
      <c r="EJ411" s="23" t="str">
        <f>IF(EE411="スギ",INDEX(データ!$C$7:$E$26,MATCH(EH411,データ!$B$7:$B$26),MATCH(EF411,データ!$C$6:$E$6)),IF(EE411="ヒノキ",INDEX(データ!$C$32:$E$51,MATCH(EH411,データ!$B$32:$B$51),MATCH(EF411,データ!$C$31:$E$31)),IF(EE411="マツ",INDEX(データ!#REF!,MATCH(EH411,データ!#REF!),MATCH(EF411,データ!#REF!)),IF(EE411="ザツ",INDEX(データ!#REF!,MATCH(EH411,データ!#REF!),MATCH(EF411,データ!#REF!)),""))))</f>
        <v/>
      </c>
      <c r="EK411" s="22" t="str">
        <f t="shared" si="652"/>
        <v/>
      </c>
      <c r="EL411" s="21" t="str">
        <f t="shared" si="730"/>
        <v/>
      </c>
      <c r="EM411" s="21" t="str">
        <f t="shared" si="731"/>
        <v/>
      </c>
      <c r="EN411" s="24" t="str">
        <f>IF(EE411="スギ",INDEX(データ!$H$7:$J$26,MATCH(EH411,データ!$G$7:$G$26),MATCH(EF411,データ!$H$6:$J$6)),IF(EE411="ヒノキ",INDEX(データ!$H$32:$J$51,MATCH(EH411,データ!$G$32:$G$51),MATCH(EF411,データ!$H$31:$J$31)),IF(EE411="マツ",INDEX(データ!#REF!,MATCH(EH411,データ!#REF!),MATCH(EF411,データ!#REF!)),IF(EE411="ザツ",INDEX(データ!#REF!,MATCH(EH411,データ!#REF!),MATCH(EF411,データ!#REF!)),""))))</f>
        <v/>
      </c>
      <c r="EO411" s="22" t="str">
        <f t="shared" si="732"/>
        <v/>
      </c>
      <c r="EP411" s="21" t="str">
        <f t="shared" si="733"/>
        <v/>
      </c>
      <c r="EQ411" s="27" t="str">
        <f t="shared" si="734"/>
        <v/>
      </c>
      <c r="ER411" s="24" t="str">
        <f t="shared" si="735"/>
        <v/>
      </c>
      <c r="ES411" s="25" t="str">
        <f t="shared" si="736"/>
        <v>0</v>
      </c>
      <c r="ET411" s="26" t="str">
        <f t="shared" si="737"/>
        <v/>
      </c>
      <c r="EU411" s="26" t="str">
        <f t="shared" si="738"/>
        <v/>
      </c>
      <c r="EV411" s="26" t="str">
        <f t="shared" si="739"/>
        <v/>
      </c>
      <c r="EW411" s="27" t="str">
        <f t="shared" si="740"/>
        <v/>
      </c>
      <c r="EX411" s="26" t="str">
        <f t="shared" si="741"/>
        <v/>
      </c>
      <c r="EY411" s="26" t="str">
        <f t="shared" si="742"/>
        <v/>
      </c>
      <c r="EZ411" s="26">
        <f t="shared" si="743"/>
        <v>0</v>
      </c>
      <c r="FA411" s="43"/>
    </row>
    <row r="412" spans="1:157" ht="15.95" customHeight="1" x14ac:dyDescent="0.15">
      <c r="A412" s="21"/>
      <c r="B412" s="36" t="str">
        <f>IF(ＣＳＶ貼付用!G398="","",ＣＳＶ貼付用!G398)</f>
        <v/>
      </c>
      <c r="C412" s="36" t="str">
        <f>IF(ＣＳＶ貼付用!I398="","",ＣＳＶ貼付用!I398)</f>
        <v/>
      </c>
      <c r="D412" s="36" t="str">
        <f>IF(ＣＳＶ貼付用!J398="","",ＣＳＶ貼付用!J398)</f>
        <v/>
      </c>
      <c r="E412" s="36" t="str">
        <f>IF(ＣＳＶ貼付用!F398="","",ＣＳＶ貼付用!F398)</f>
        <v/>
      </c>
      <c r="F412" s="38" t="str">
        <f>IF(ＣＳＶ貼付用!T398="","",ＣＳＶ貼付用!T398)</f>
        <v/>
      </c>
      <c r="G412" s="38"/>
      <c r="H412" s="38" t="str">
        <f>IF(ＣＳＶ貼付用!GJ398="","",ＣＳＶ貼付用!GJ398)</f>
        <v/>
      </c>
      <c r="I412" s="38" t="str">
        <f>IF(ＣＳＶ貼付用!GL398="","",ＣＳＶ貼付用!GL398)</f>
        <v/>
      </c>
      <c r="J412" s="38" t="str">
        <f>IF(ＣＳＶ貼付用!GN398="","",ＣＳＶ貼付用!GN398)</f>
        <v/>
      </c>
      <c r="K412" s="38" t="str">
        <f>IF(ＣＳＶ貼付用!GP398="","",ＣＳＶ貼付用!GP398)</f>
        <v/>
      </c>
      <c r="L412" s="45" t="s">
        <v>30</v>
      </c>
      <c r="M412" s="55" t="str">
        <f>IF(ＣＳＶ貼付用!AT398="","",ＣＳＶ貼付用!AT398)</f>
        <v/>
      </c>
      <c r="N412" s="38" t="str">
        <f>IF(ＣＳＶ貼付用!AV398="","",ＣＳＶ貼付用!AV398)</f>
        <v/>
      </c>
      <c r="O412" s="38" t="str">
        <f>IF(ＣＳＶ貼付用!AX398="","",ＣＳＶ貼付用!AX398)</f>
        <v/>
      </c>
      <c r="P412" s="40" t="str">
        <f>IF(ＣＳＶ貼付用!FE398="","",ＣＳＶ貼付用!FE398)</f>
        <v/>
      </c>
      <c r="Q412" s="41" t="str">
        <f>IF(林齢計算用!A398="","",林齢計算用!A398)</f>
        <v/>
      </c>
      <c r="R412" s="41" t="str">
        <f t="shared" si="653"/>
        <v/>
      </c>
      <c r="S412" s="56" t="str">
        <f>IF(ＣＳＶ貼付用!EG398="","",ＣＳＶ貼付用!EG398*10)</f>
        <v/>
      </c>
      <c r="T412" s="23" t="str">
        <f>IF(O412="スギ",INDEX(データ!$C$7:$E$26,MATCH(R412,データ!$B$7:$B$26),MATCH(P412,データ!$C$6:$E$6)),IF(O412="ヒノキ",INDEX(データ!$C$32:$E$51,MATCH(R412,データ!$B$32:$B$51),MATCH(P412,データ!$C$31:$E$31)),IF(O412="マツ",INDEX(データ!#REF!,MATCH(R412,データ!#REF!),MATCH(P412,データ!#REF!)),IF(O412="ザツ",INDEX(データ!#REF!,MATCH(R412,データ!#REF!),MATCH(P412,データ!#REF!)),""))))</f>
        <v/>
      </c>
      <c r="U412" s="22" t="str">
        <f t="shared" si="744"/>
        <v/>
      </c>
      <c r="V412" s="21" t="str">
        <f t="shared" si="748"/>
        <v/>
      </c>
      <c r="W412" s="21" t="str">
        <f t="shared" si="745"/>
        <v/>
      </c>
      <c r="X412" s="23" t="str">
        <f>IF(O412="スギ",INDEX(データ!$H$7:$J$26,MATCH(R412,データ!$G$7:$G$26),MATCH(P412,データ!$H$6:$J$6)),IF(O412="ヒノキ",INDEX(データ!$H$32:$J$51,MATCH(R412,データ!$G$32:$G$51),MATCH(P412,データ!$H$31:$J$31)),IF(O412="マツ",INDEX(データ!#REF!,MATCH(R412,データ!#REF!),MATCH(P412,データ!#REF!)),IF(O412="ザツ",INDEX(データ!#REF!,MATCH(R412,データ!#REF!),MATCH(P412,データ!#REF!)),""))))</f>
        <v/>
      </c>
      <c r="Y412" s="22" t="str">
        <f t="shared" si="746"/>
        <v/>
      </c>
      <c r="Z412" s="21" t="str">
        <f t="shared" si="747"/>
        <v/>
      </c>
      <c r="AA412" s="27" t="str">
        <f t="shared" si="654"/>
        <v/>
      </c>
      <c r="AB412" s="24" t="str">
        <f t="shared" si="655"/>
        <v/>
      </c>
      <c r="AC412" s="25" t="str">
        <f t="shared" si="656"/>
        <v>0</v>
      </c>
      <c r="AD412" s="26" t="str">
        <f t="shared" si="657"/>
        <v/>
      </c>
      <c r="AE412" s="26" t="str">
        <f t="shared" si="658"/>
        <v/>
      </c>
      <c r="AF412" s="26" t="str">
        <f t="shared" si="659"/>
        <v/>
      </c>
      <c r="AG412" s="27" t="str">
        <f t="shared" si="660"/>
        <v/>
      </c>
      <c r="AH412" s="26" t="str">
        <f t="shared" si="661"/>
        <v/>
      </c>
      <c r="AI412" s="26" t="str">
        <f t="shared" si="662"/>
        <v/>
      </c>
      <c r="AJ412" s="45" t="s">
        <v>30</v>
      </c>
      <c r="AK412" s="55" t="str">
        <f>IF(ＣＳＶ貼付用!BI398="","",ＣＳＶ貼付用!BI398)</f>
        <v/>
      </c>
      <c r="AL412" s="38" t="str">
        <f>IF(ＣＳＶ貼付用!BK398="","",ＣＳＶ貼付用!BK398)</f>
        <v/>
      </c>
      <c r="AM412" s="38" t="str">
        <f>IF(ＣＳＶ貼付用!BM398="","",ＣＳＶ貼付用!BM398)</f>
        <v/>
      </c>
      <c r="AN412" s="40" t="str">
        <f t="shared" si="663"/>
        <v/>
      </c>
      <c r="AO412" s="41" t="str">
        <f>IF(林齢計算用!B398="","",林齢計算用!B398)</f>
        <v/>
      </c>
      <c r="AP412" s="41" t="str">
        <f t="shared" si="664"/>
        <v/>
      </c>
      <c r="AQ412" s="41" t="str">
        <f t="shared" si="665"/>
        <v/>
      </c>
      <c r="AR412" s="23" t="str">
        <f>IF(AM412="スギ",INDEX(データ!$C$7:$E$26,MATCH(AP412,データ!$B$7:$B$26),MATCH(AN412,データ!$C$6:$E$6)),IF(AM412="ヒノキ",INDEX(データ!$C$32:$E$51,MATCH(AP412,データ!$B$32:$B$51),MATCH(AN412,データ!$C$31:$E$31)),IF(AM412="マツ",INDEX(データ!#REF!,MATCH(AP412,データ!#REF!),MATCH(AN412,データ!#REF!)),IF(AM412="ザツ",INDEX(データ!#REF!,MATCH(AP412,データ!#REF!),MATCH(AN412,データ!#REF!)),""))))</f>
        <v/>
      </c>
      <c r="AS412" s="22" t="str">
        <f t="shared" si="648"/>
        <v/>
      </c>
      <c r="AT412" s="21" t="str">
        <f t="shared" si="666"/>
        <v/>
      </c>
      <c r="AU412" s="21" t="str">
        <f t="shared" si="667"/>
        <v/>
      </c>
      <c r="AV412" s="24" t="str">
        <f>IF(AM412="スギ",INDEX(データ!$H$7:$J$26,MATCH(AP412,データ!$G$7:$G$26),MATCH(AN412,データ!$H$6:$J$6)),IF(AM412="ヒノキ",INDEX(データ!$H$32:$J$51,MATCH(AP412,データ!$G$32:$G$51),MATCH(AN412,データ!$H$31:$J$31)),IF(AM412="マツ",INDEX(データ!#REF!,MATCH(AP412,データ!#REF!),MATCH(AN412,データ!#REF!)),IF(AM412="ザツ",INDEX(データ!#REF!,MATCH(AP412,データ!#REF!),MATCH(AN412,データ!#REF!)),""))))</f>
        <v/>
      </c>
      <c r="AW412" s="22" t="str">
        <f t="shared" si="668"/>
        <v/>
      </c>
      <c r="AX412" s="21" t="str">
        <f t="shared" si="669"/>
        <v/>
      </c>
      <c r="AY412" s="27" t="str">
        <f t="shared" si="670"/>
        <v/>
      </c>
      <c r="AZ412" s="24" t="str">
        <f t="shared" si="671"/>
        <v/>
      </c>
      <c r="BA412" s="25" t="str">
        <f t="shared" si="672"/>
        <v>0</v>
      </c>
      <c r="BB412" s="26" t="str">
        <f t="shared" si="673"/>
        <v/>
      </c>
      <c r="BC412" s="26" t="str">
        <f t="shared" si="674"/>
        <v/>
      </c>
      <c r="BD412" s="26" t="str">
        <f t="shared" si="675"/>
        <v/>
      </c>
      <c r="BE412" s="27" t="str">
        <f t="shared" si="676"/>
        <v/>
      </c>
      <c r="BF412" s="26" t="str">
        <f t="shared" si="677"/>
        <v/>
      </c>
      <c r="BG412" s="26" t="str">
        <f t="shared" si="678"/>
        <v/>
      </c>
      <c r="BH412" s="45" t="s">
        <v>30</v>
      </c>
      <c r="BI412" s="55" t="str">
        <f>IF(ＣＳＶ貼付用!BX398="","",ＣＳＶ貼付用!BX398)</f>
        <v/>
      </c>
      <c r="BJ412" s="38" t="str">
        <f>IF(ＣＳＶ貼付用!BZ398="","",ＣＳＶ貼付用!BZ398)</f>
        <v/>
      </c>
      <c r="BK412" s="38" t="str">
        <f>IF(ＣＳＶ貼付用!CB398="","",ＣＳＶ貼付用!CB398)</f>
        <v/>
      </c>
      <c r="BL412" s="40" t="str">
        <f t="shared" si="679"/>
        <v/>
      </c>
      <c r="BM412" s="41" t="str">
        <f>IF(林齢計算用!C398="","",林齢計算用!C398)</f>
        <v/>
      </c>
      <c r="BN412" s="41" t="str">
        <f t="shared" si="680"/>
        <v/>
      </c>
      <c r="BO412" s="41" t="str">
        <f t="shared" si="681"/>
        <v/>
      </c>
      <c r="BP412" s="23" t="str">
        <f>IF(BK412="スギ",INDEX(データ!$C$7:$E$26,MATCH(BN412,データ!$B$7:$B$26),MATCH(BL412,データ!$C$6:$E$6)),IF(BK412="ヒノキ",INDEX(データ!$C$32:$E$51,MATCH(BN412,データ!$B$32:$B$51),MATCH(BL412,データ!$C$31:$E$31)),IF(BK412="マツ",INDEX(データ!#REF!,MATCH(BN412,データ!#REF!),MATCH(BL412,データ!#REF!)),IF(BK412="ザツ",INDEX(データ!#REF!,MATCH(BN412,データ!#REF!),MATCH(BL412,データ!#REF!)),""))))</f>
        <v/>
      </c>
      <c r="BQ412" s="22" t="str">
        <f t="shared" si="649"/>
        <v/>
      </c>
      <c r="BR412" s="21" t="str">
        <f t="shared" si="682"/>
        <v/>
      </c>
      <c r="BS412" s="21" t="str">
        <f t="shared" si="683"/>
        <v/>
      </c>
      <c r="BT412" s="24" t="str">
        <f>IF(BK412="スギ",INDEX(データ!$H$7:$J$26,MATCH(BN412,データ!$G$7:$G$26),MATCH(BL412,データ!$H$6:$J$6)),IF(BK412="ヒノキ",INDEX(データ!$H$32:$J$51,MATCH(BN412,データ!$G$32:$G$51),MATCH(BL412,データ!$H$31:$J$31)),IF(BK412="マツ",INDEX(データ!#REF!,MATCH(BN412,データ!#REF!),MATCH(BL412,データ!#REF!)),IF(BK412="ザツ",INDEX(データ!#REF!,MATCH(BN412,データ!#REF!),MATCH(BL412,データ!#REF!)),""))))</f>
        <v/>
      </c>
      <c r="BU412" s="22" t="str">
        <f t="shared" si="684"/>
        <v/>
      </c>
      <c r="BV412" s="21" t="str">
        <f t="shared" si="685"/>
        <v/>
      </c>
      <c r="BW412" s="27" t="str">
        <f t="shared" si="686"/>
        <v/>
      </c>
      <c r="BX412" s="24" t="str">
        <f t="shared" si="687"/>
        <v/>
      </c>
      <c r="BY412" s="25" t="str">
        <f t="shared" si="688"/>
        <v>0</v>
      </c>
      <c r="BZ412" s="26" t="str">
        <f t="shared" si="689"/>
        <v/>
      </c>
      <c r="CA412" s="26" t="str">
        <f t="shared" si="690"/>
        <v/>
      </c>
      <c r="CB412" s="26" t="str">
        <f t="shared" si="691"/>
        <v/>
      </c>
      <c r="CC412" s="27" t="str">
        <f t="shared" si="692"/>
        <v/>
      </c>
      <c r="CD412" s="26" t="str">
        <f t="shared" si="693"/>
        <v/>
      </c>
      <c r="CE412" s="26" t="str">
        <f t="shared" si="694"/>
        <v/>
      </c>
      <c r="CF412" s="45" t="s">
        <v>30</v>
      </c>
      <c r="CG412" s="55" t="str">
        <f>IF(ＣＳＶ貼付用!CM398="","",ＣＳＶ貼付用!CM398)</f>
        <v/>
      </c>
      <c r="CH412" s="38" t="str">
        <f>IF(ＣＳＶ貼付用!CO398="","",ＣＳＶ貼付用!CO398)</f>
        <v/>
      </c>
      <c r="CI412" s="38" t="str">
        <f>IF(ＣＳＶ貼付用!CQ398="","",ＣＳＶ貼付用!CQ398)</f>
        <v/>
      </c>
      <c r="CJ412" s="40" t="str">
        <f t="shared" si="695"/>
        <v/>
      </c>
      <c r="CK412" s="41" t="str">
        <f>IF(林齢計算用!D398="","",林齢計算用!D398)</f>
        <v/>
      </c>
      <c r="CL412" s="41" t="str">
        <f t="shared" si="696"/>
        <v/>
      </c>
      <c r="CM412" s="41" t="str">
        <f t="shared" si="697"/>
        <v/>
      </c>
      <c r="CN412" s="23" t="str">
        <f>IF(CI412="スギ",INDEX(データ!$C$7:$E$26,MATCH(CL412,データ!$B$7:$B$26),MATCH(CJ412,データ!$C$6:$E$6)),IF(CI412="ヒノキ",INDEX(データ!$C$32:$E$51,MATCH(CL412,データ!$B$32:$B$51),MATCH(CJ412,データ!$C$31:$E$31)),IF(CI412="マツ",INDEX(データ!#REF!,MATCH(CL412,データ!#REF!),MATCH(CJ412,データ!#REF!)),IF(CI412="ザツ",INDEX(データ!#REF!,MATCH(CL412,データ!#REF!),MATCH(CJ412,データ!#REF!)),""))))</f>
        <v/>
      </c>
      <c r="CO412" s="22" t="str">
        <f t="shared" si="650"/>
        <v/>
      </c>
      <c r="CP412" s="21" t="str">
        <f t="shared" si="698"/>
        <v/>
      </c>
      <c r="CQ412" s="21" t="str">
        <f t="shared" si="699"/>
        <v/>
      </c>
      <c r="CR412" s="24" t="str">
        <f>IF(CI412="スギ",INDEX(データ!$H$7:$J$26,MATCH(CL412,データ!$G$7:$G$26),MATCH(CJ412,データ!$H$6:$J$6)),IF(CI412="ヒノキ",INDEX(データ!$H$32:$J$51,MATCH(CL412,データ!$G$32:$G$51),MATCH(CJ412,データ!$H$31:$J$31)),IF(CI412="マツ",INDEX(データ!#REF!,MATCH(CL412,データ!#REF!),MATCH(CJ412,データ!#REF!)),IF(CI412="ザツ",INDEX(データ!#REF!,MATCH(CL412,データ!#REF!),MATCH(CJ412,データ!#REF!)),""))))</f>
        <v/>
      </c>
      <c r="CS412" s="22" t="str">
        <f t="shared" si="700"/>
        <v/>
      </c>
      <c r="CT412" s="21" t="str">
        <f t="shared" si="701"/>
        <v/>
      </c>
      <c r="CU412" s="27" t="str">
        <f t="shared" si="702"/>
        <v/>
      </c>
      <c r="CV412" s="24" t="str">
        <f t="shared" si="703"/>
        <v/>
      </c>
      <c r="CW412" s="25" t="str">
        <f t="shared" si="704"/>
        <v>0</v>
      </c>
      <c r="CX412" s="26" t="str">
        <f t="shared" si="705"/>
        <v/>
      </c>
      <c r="CY412" s="26" t="str">
        <f t="shared" si="706"/>
        <v/>
      </c>
      <c r="CZ412" s="26" t="str">
        <f t="shared" si="707"/>
        <v/>
      </c>
      <c r="DA412" s="27" t="str">
        <f t="shared" si="708"/>
        <v/>
      </c>
      <c r="DB412" s="26" t="str">
        <f t="shared" si="709"/>
        <v/>
      </c>
      <c r="DC412" s="26" t="str">
        <f t="shared" si="710"/>
        <v/>
      </c>
      <c r="DD412" s="45" t="s">
        <v>30</v>
      </c>
      <c r="DE412" s="55" t="str">
        <f>IF(ＣＳＶ貼付用!DB398="","",ＣＳＶ貼付用!DB398)</f>
        <v/>
      </c>
      <c r="DF412" s="38" t="str">
        <f>IF(ＣＳＶ貼付用!DD398="","",ＣＳＶ貼付用!DD398)</f>
        <v/>
      </c>
      <c r="DG412" s="38" t="str">
        <f>IF(ＣＳＶ貼付用!DF398="","",ＣＳＶ貼付用!DF398)</f>
        <v/>
      </c>
      <c r="DH412" s="40" t="str">
        <f t="shared" si="711"/>
        <v/>
      </c>
      <c r="DI412" s="41" t="str">
        <f>IF(林齢計算用!E398="","",林齢計算用!E398)</f>
        <v/>
      </c>
      <c r="DJ412" s="41" t="str">
        <f t="shared" si="712"/>
        <v/>
      </c>
      <c r="DK412" s="41" t="str">
        <f t="shared" si="713"/>
        <v/>
      </c>
      <c r="DL412" s="23" t="str">
        <f>IF(DG412="スギ",INDEX(データ!$C$7:$E$26,MATCH(DJ412,データ!$B$7:$B$26),MATCH(DH412,データ!$C$6:$E$6)),IF(DG412="ヒノキ",INDEX(データ!$C$32:$E$51,MATCH(DJ412,データ!$B$32:$B$51),MATCH(DH412,データ!$C$31:$E$31)),IF(DG412="マツ",INDEX(データ!#REF!,MATCH(DJ412,データ!#REF!),MATCH(DH412,データ!#REF!)),IF(DG412="ザツ",INDEX(データ!#REF!,MATCH(DJ412,データ!#REF!),MATCH(DH412,データ!#REF!)),""))))</f>
        <v/>
      </c>
      <c r="DM412" s="22" t="str">
        <f t="shared" si="651"/>
        <v/>
      </c>
      <c r="DN412" s="21" t="str">
        <f t="shared" si="714"/>
        <v/>
      </c>
      <c r="DO412" s="21" t="str">
        <f t="shared" si="715"/>
        <v/>
      </c>
      <c r="DP412" s="24" t="str">
        <f>IF(DG412="スギ",INDEX(データ!$H$7:$J$26,MATCH(DJ412,データ!$G$7:$G$26),MATCH(DH412,データ!$H$6:$J$6)),IF(DG412="ヒノキ",INDEX(データ!$H$32:$J$51,MATCH(DJ412,データ!$G$32:$G$51),MATCH(DH412,データ!$H$31:$J$31)),IF(DG412="マツ",INDEX(データ!#REF!,MATCH(DJ412,データ!#REF!),MATCH(DH412,データ!#REF!)),IF(DG412="ザツ",INDEX(データ!#REF!,MATCH(DJ412,データ!#REF!),MATCH(DH412,データ!#REF!)),""))))</f>
        <v/>
      </c>
      <c r="DQ412" s="22" t="str">
        <f t="shared" si="716"/>
        <v/>
      </c>
      <c r="DR412" s="21" t="str">
        <f t="shared" si="717"/>
        <v/>
      </c>
      <c r="DS412" s="27" t="str">
        <f t="shared" si="718"/>
        <v/>
      </c>
      <c r="DT412" s="24" t="str">
        <f t="shared" si="719"/>
        <v/>
      </c>
      <c r="DU412" s="25" t="str">
        <f t="shared" si="720"/>
        <v>0</v>
      </c>
      <c r="DV412" s="26" t="str">
        <f t="shared" si="721"/>
        <v/>
      </c>
      <c r="DW412" s="26" t="str">
        <f t="shared" si="722"/>
        <v/>
      </c>
      <c r="DX412" s="26" t="str">
        <f t="shared" si="723"/>
        <v/>
      </c>
      <c r="DY412" s="27" t="str">
        <f t="shared" si="724"/>
        <v/>
      </c>
      <c r="DZ412" s="26" t="str">
        <f t="shared" si="725"/>
        <v/>
      </c>
      <c r="EA412" s="26" t="str">
        <f t="shared" si="726"/>
        <v/>
      </c>
      <c r="EB412" s="45" t="s">
        <v>30</v>
      </c>
      <c r="EC412" s="55" t="str">
        <f>IF(ＣＳＶ貼付用!DQ398="","",ＣＳＶ貼付用!DQ398)</f>
        <v/>
      </c>
      <c r="ED412" s="38" t="str">
        <f>IF(ＣＳＶ貼付用!DS398="","",ＣＳＶ貼付用!DS398)</f>
        <v/>
      </c>
      <c r="EE412" s="38" t="str">
        <f>IF(ＣＳＶ貼付用!DU398="","",ＣＳＶ貼付用!DU398)</f>
        <v/>
      </c>
      <c r="EF412" s="40" t="str">
        <f t="shared" si="727"/>
        <v/>
      </c>
      <c r="EG412" s="41" t="str">
        <f>IF(林齢計算用!F398="","",林齢計算用!F398)</f>
        <v/>
      </c>
      <c r="EH412" s="41" t="str">
        <f t="shared" si="728"/>
        <v/>
      </c>
      <c r="EI412" s="41" t="str">
        <f t="shared" si="729"/>
        <v/>
      </c>
      <c r="EJ412" s="23" t="str">
        <f>IF(EE412="スギ",INDEX(データ!$C$7:$E$26,MATCH(EH412,データ!$B$7:$B$26),MATCH(EF412,データ!$C$6:$E$6)),IF(EE412="ヒノキ",INDEX(データ!$C$32:$E$51,MATCH(EH412,データ!$B$32:$B$51),MATCH(EF412,データ!$C$31:$E$31)),IF(EE412="マツ",INDEX(データ!#REF!,MATCH(EH412,データ!#REF!),MATCH(EF412,データ!#REF!)),IF(EE412="ザツ",INDEX(データ!#REF!,MATCH(EH412,データ!#REF!),MATCH(EF412,データ!#REF!)),""))))</f>
        <v/>
      </c>
      <c r="EK412" s="22" t="str">
        <f t="shared" si="652"/>
        <v/>
      </c>
      <c r="EL412" s="21" t="str">
        <f t="shared" si="730"/>
        <v/>
      </c>
      <c r="EM412" s="21" t="str">
        <f t="shared" si="731"/>
        <v/>
      </c>
      <c r="EN412" s="24" t="str">
        <f>IF(EE412="スギ",INDEX(データ!$H$7:$J$26,MATCH(EH412,データ!$G$7:$G$26),MATCH(EF412,データ!$H$6:$J$6)),IF(EE412="ヒノキ",INDEX(データ!$H$32:$J$51,MATCH(EH412,データ!$G$32:$G$51),MATCH(EF412,データ!$H$31:$J$31)),IF(EE412="マツ",INDEX(データ!#REF!,MATCH(EH412,データ!#REF!),MATCH(EF412,データ!#REF!)),IF(EE412="ザツ",INDEX(データ!#REF!,MATCH(EH412,データ!#REF!),MATCH(EF412,データ!#REF!)),""))))</f>
        <v/>
      </c>
      <c r="EO412" s="22" t="str">
        <f t="shared" si="732"/>
        <v/>
      </c>
      <c r="EP412" s="21" t="str">
        <f t="shared" si="733"/>
        <v/>
      </c>
      <c r="EQ412" s="27" t="str">
        <f t="shared" si="734"/>
        <v/>
      </c>
      <c r="ER412" s="24" t="str">
        <f t="shared" si="735"/>
        <v/>
      </c>
      <c r="ES412" s="25" t="str">
        <f t="shared" si="736"/>
        <v>0</v>
      </c>
      <c r="ET412" s="26" t="str">
        <f t="shared" si="737"/>
        <v/>
      </c>
      <c r="EU412" s="26" t="str">
        <f t="shared" si="738"/>
        <v/>
      </c>
      <c r="EV412" s="26" t="str">
        <f t="shared" si="739"/>
        <v/>
      </c>
      <c r="EW412" s="27" t="str">
        <f t="shared" si="740"/>
        <v/>
      </c>
      <c r="EX412" s="26" t="str">
        <f t="shared" si="741"/>
        <v/>
      </c>
      <c r="EY412" s="26" t="str">
        <f t="shared" si="742"/>
        <v/>
      </c>
      <c r="EZ412" s="26">
        <f t="shared" si="743"/>
        <v>0</v>
      </c>
      <c r="FA412" s="43"/>
    </row>
    <row r="413" spans="1:157" ht="15.95" customHeight="1" x14ac:dyDescent="0.15">
      <c r="A413" s="21"/>
      <c r="B413" s="36" t="str">
        <f>IF(ＣＳＶ貼付用!G399="","",ＣＳＶ貼付用!G399)</f>
        <v/>
      </c>
      <c r="C413" s="36" t="str">
        <f>IF(ＣＳＶ貼付用!I399="","",ＣＳＶ貼付用!I399)</f>
        <v/>
      </c>
      <c r="D413" s="36" t="str">
        <f>IF(ＣＳＶ貼付用!J399="","",ＣＳＶ貼付用!J399)</f>
        <v/>
      </c>
      <c r="E413" s="36" t="str">
        <f>IF(ＣＳＶ貼付用!F399="","",ＣＳＶ貼付用!F399)</f>
        <v/>
      </c>
      <c r="F413" s="38" t="str">
        <f>IF(ＣＳＶ貼付用!T399="","",ＣＳＶ貼付用!T399)</f>
        <v/>
      </c>
      <c r="G413" s="38"/>
      <c r="H413" s="38" t="str">
        <f>IF(ＣＳＶ貼付用!GJ399="","",ＣＳＶ貼付用!GJ399)</f>
        <v/>
      </c>
      <c r="I413" s="38" t="str">
        <f>IF(ＣＳＶ貼付用!GL399="","",ＣＳＶ貼付用!GL399)</f>
        <v/>
      </c>
      <c r="J413" s="38" t="str">
        <f>IF(ＣＳＶ貼付用!GN399="","",ＣＳＶ貼付用!GN399)</f>
        <v/>
      </c>
      <c r="K413" s="38" t="str">
        <f>IF(ＣＳＶ貼付用!GP399="","",ＣＳＶ貼付用!GP399)</f>
        <v/>
      </c>
      <c r="L413" s="45" t="s">
        <v>30</v>
      </c>
      <c r="M413" s="55" t="str">
        <f>IF(ＣＳＶ貼付用!AT399="","",ＣＳＶ貼付用!AT399)</f>
        <v/>
      </c>
      <c r="N413" s="38" t="str">
        <f>IF(ＣＳＶ貼付用!AV399="","",ＣＳＶ貼付用!AV399)</f>
        <v/>
      </c>
      <c r="O413" s="38" t="str">
        <f>IF(ＣＳＶ貼付用!AX399="","",ＣＳＶ貼付用!AX399)</f>
        <v/>
      </c>
      <c r="P413" s="40" t="str">
        <f>IF(ＣＳＶ貼付用!FE399="","",ＣＳＶ貼付用!FE399)</f>
        <v/>
      </c>
      <c r="Q413" s="41" t="str">
        <f>IF(林齢計算用!A399="","",林齢計算用!A399)</f>
        <v/>
      </c>
      <c r="R413" s="41" t="str">
        <f t="shared" si="653"/>
        <v/>
      </c>
      <c r="S413" s="56" t="str">
        <f>IF(ＣＳＶ貼付用!EG399="","",ＣＳＶ貼付用!EG399*10)</f>
        <v/>
      </c>
      <c r="T413" s="23" t="str">
        <f>IF(O413="スギ",INDEX(データ!$C$7:$E$26,MATCH(R413,データ!$B$7:$B$26),MATCH(P413,データ!$C$6:$E$6)),IF(O413="ヒノキ",INDEX(データ!$C$32:$E$51,MATCH(R413,データ!$B$32:$B$51),MATCH(P413,データ!$C$31:$E$31)),IF(O413="マツ",INDEX(データ!#REF!,MATCH(R413,データ!#REF!),MATCH(P413,データ!#REF!)),IF(O413="ザツ",INDEX(データ!#REF!,MATCH(R413,データ!#REF!),MATCH(P413,データ!#REF!)),""))))</f>
        <v/>
      </c>
      <c r="U413" s="22" t="str">
        <f t="shared" si="744"/>
        <v/>
      </c>
      <c r="V413" s="21" t="str">
        <f t="shared" si="748"/>
        <v/>
      </c>
      <c r="W413" s="21" t="str">
        <f t="shared" si="745"/>
        <v/>
      </c>
      <c r="X413" s="23" t="str">
        <f>IF(O413="スギ",INDEX(データ!$H$7:$J$26,MATCH(R413,データ!$G$7:$G$26),MATCH(P413,データ!$H$6:$J$6)),IF(O413="ヒノキ",INDEX(データ!$H$32:$J$51,MATCH(R413,データ!$G$32:$G$51),MATCH(P413,データ!$H$31:$J$31)),IF(O413="マツ",INDEX(データ!#REF!,MATCH(R413,データ!#REF!),MATCH(P413,データ!#REF!)),IF(O413="ザツ",INDEX(データ!#REF!,MATCH(R413,データ!#REF!),MATCH(P413,データ!#REF!)),""))))</f>
        <v/>
      </c>
      <c r="Y413" s="22" t="str">
        <f t="shared" si="746"/>
        <v/>
      </c>
      <c r="Z413" s="21" t="str">
        <f t="shared" si="747"/>
        <v/>
      </c>
      <c r="AA413" s="27" t="str">
        <f t="shared" si="654"/>
        <v/>
      </c>
      <c r="AB413" s="24" t="str">
        <f t="shared" si="655"/>
        <v/>
      </c>
      <c r="AC413" s="25" t="str">
        <f t="shared" si="656"/>
        <v>0</v>
      </c>
      <c r="AD413" s="26" t="str">
        <f t="shared" si="657"/>
        <v/>
      </c>
      <c r="AE413" s="26" t="str">
        <f t="shared" si="658"/>
        <v/>
      </c>
      <c r="AF413" s="26" t="str">
        <f t="shared" si="659"/>
        <v/>
      </c>
      <c r="AG413" s="27" t="str">
        <f t="shared" si="660"/>
        <v/>
      </c>
      <c r="AH413" s="26" t="str">
        <f t="shared" si="661"/>
        <v/>
      </c>
      <c r="AI413" s="26" t="str">
        <f t="shared" si="662"/>
        <v/>
      </c>
      <c r="AJ413" s="45" t="s">
        <v>30</v>
      </c>
      <c r="AK413" s="55" t="str">
        <f>IF(ＣＳＶ貼付用!BI399="","",ＣＳＶ貼付用!BI399)</f>
        <v/>
      </c>
      <c r="AL413" s="38" t="str">
        <f>IF(ＣＳＶ貼付用!BK399="","",ＣＳＶ貼付用!BK399)</f>
        <v/>
      </c>
      <c r="AM413" s="38" t="str">
        <f>IF(ＣＳＶ貼付用!BM399="","",ＣＳＶ貼付用!BM399)</f>
        <v/>
      </c>
      <c r="AN413" s="40" t="str">
        <f t="shared" si="663"/>
        <v/>
      </c>
      <c r="AO413" s="41" t="str">
        <f>IF(林齢計算用!B399="","",林齢計算用!B399)</f>
        <v/>
      </c>
      <c r="AP413" s="41" t="str">
        <f t="shared" si="664"/>
        <v/>
      </c>
      <c r="AQ413" s="41" t="str">
        <f t="shared" si="665"/>
        <v/>
      </c>
      <c r="AR413" s="23" t="str">
        <f>IF(AM413="スギ",INDEX(データ!$C$7:$E$26,MATCH(AP413,データ!$B$7:$B$26),MATCH(AN413,データ!$C$6:$E$6)),IF(AM413="ヒノキ",INDEX(データ!$C$32:$E$51,MATCH(AP413,データ!$B$32:$B$51),MATCH(AN413,データ!$C$31:$E$31)),IF(AM413="マツ",INDEX(データ!#REF!,MATCH(AP413,データ!#REF!),MATCH(AN413,データ!#REF!)),IF(AM413="ザツ",INDEX(データ!#REF!,MATCH(AP413,データ!#REF!),MATCH(AN413,データ!#REF!)),""))))</f>
        <v/>
      </c>
      <c r="AS413" s="22" t="str">
        <f t="shared" si="648"/>
        <v/>
      </c>
      <c r="AT413" s="21" t="str">
        <f t="shared" si="666"/>
        <v/>
      </c>
      <c r="AU413" s="21" t="str">
        <f t="shared" si="667"/>
        <v/>
      </c>
      <c r="AV413" s="24" t="str">
        <f>IF(AM413="スギ",INDEX(データ!$H$7:$J$26,MATCH(AP413,データ!$G$7:$G$26),MATCH(AN413,データ!$H$6:$J$6)),IF(AM413="ヒノキ",INDEX(データ!$H$32:$J$51,MATCH(AP413,データ!$G$32:$G$51),MATCH(AN413,データ!$H$31:$J$31)),IF(AM413="マツ",INDEX(データ!#REF!,MATCH(AP413,データ!#REF!),MATCH(AN413,データ!#REF!)),IF(AM413="ザツ",INDEX(データ!#REF!,MATCH(AP413,データ!#REF!),MATCH(AN413,データ!#REF!)),""))))</f>
        <v/>
      </c>
      <c r="AW413" s="22" t="str">
        <f t="shared" si="668"/>
        <v/>
      </c>
      <c r="AX413" s="21" t="str">
        <f t="shared" si="669"/>
        <v/>
      </c>
      <c r="AY413" s="27" t="str">
        <f t="shared" si="670"/>
        <v/>
      </c>
      <c r="AZ413" s="24" t="str">
        <f t="shared" si="671"/>
        <v/>
      </c>
      <c r="BA413" s="25" t="str">
        <f t="shared" si="672"/>
        <v>0</v>
      </c>
      <c r="BB413" s="26" t="str">
        <f t="shared" si="673"/>
        <v/>
      </c>
      <c r="BC413" s="26" t="str">
        <f t="shared" si="674"/>
        <v/>
      </c>
      <c r="BD413" s="26" t="str">
        <f t="shared" si="675"/>
        <v/>
      </c>
      <c r="BE413" s="27" t="str">
        <f t="shared" si="676"/>
        <v/>
      </c>
      <c r="BF413" s="26" t="str">
        <f t="shared" si="677"/>
        <v/>
      </c>
      <c r="BG413" s="26" t="str">
        <f t="shared" si="678"/>
        <v/>
      </c>
      <c r="BH413" s="45" t="s">
        <v>30</v>
      </c>
      <c r="BI413" s="55" t="str">
        <f>IF(ＣＳＶ貼付用!BX399="","",ＣＳＶ貼付用!BX399)</f>
        <v/>
      </c>
      <c r="BJ413" s="38" t="str">
        <f>IF(ＣＳＶ貼付用!BZ399="","",ＣＳＶ貼付用!BZ399)</f>
        <v/>
      </c>
      <c r="BK413" s="38" t="str">
        <f>IF(ＣＳＶ貼付用!CB399="","",ＣＳＶ貼付用!CB399)</f>
        <v/>
      </c>
      <c r="BL413" s="40" t="str">
        <f t="shared" si="679"/>
        <v/>
      </c>
      <c r="BM413" s="41" t="str">
        <f>IF(林齢計算用!C399="","",林齢計算用!C399)</f>
        <v/>
      </c>
      <c r="BN413" s="41" t="str">
        <f t="shared" si="680"/>
        <v/>
      </c>
      <c r="BO413" s="41" t="str">
        <f t="shared" si="681"/>
        <v/>
      </c>
      <c r="BP413" s="23" t="str">
        <f>IF(BK413="スギ",INDEX(データ!$C$7:$E$26,MATCH(BN413,データ!$B$7:$B$26),MATCH(BL413,データ!$C$6:$E$6)),IF(BK413="ヒノキ",INDEX(データ!$C$32:$E$51,MATCH(BN413,データ!$B$32:$B$51),MATCH(BL413,データ!$C$31:$E$31)),IF(BK413="マツ",INDEX(データ!#REF!,MATCH(BN413,データ!#REF!),MATCH(BL413,データ!#REF!)),IF(BK413="ザツ",INDEX(データ!#REF!,MATCH(BN413,データ!#REF!),MATCH(BL413,データ!#REF!)),""))))</f>
        <v/>
      </c>
      <c r="BQ413" s="22" t="str">
        <f t="shared" si="649"/>
        <v/>
      </c>
      <c r="BR413" s="21" t="str">
        <f t="shared" si="682"/>
        <v/>
      </c>
      <c r="BS413" s="21" t="str">
        <f t="shared" si="683"/>
        <v/>
      </c>
      <c r="BT413" s="24" t="str">
        <f>IF(BK413="スギ",INDEX(データ!$H$7:$J$26,MATCH(BN413,データ!$G$7:$G$26),MATCH(BL413,データ!$H$6:$J$6)),IF(BK413="ヒノキ",INDEX(データ!$H$32:$J$51,MATCH(BN413,データ!$G$32:$G$51),MATCH(BL413,データ!$H$31:$J$31)),IF(BK413="マツ",INDEX(データ!#REF!,MATCH(BN413,データ!#REF!),MATCH(BL413,データ!#REF!)),IF(BK413="ザツ",INDEX(データ!#REF!,MATCH(BN413,データ!#REF!),MATCH(BL413,データ!#REF!)),""))))</f>
        <v/>
      </c>
      <c r="BU413" s="22" t="str">
        <f t="shared" si="684"/>
        <v/>
      </c>
      <c r="BV413" s="21" t="str">
        <f t="shared" si="685"/>
        <v/>
      </c>
      <c r="BW413" s="27" t="str">
        <f t="shared" si="686"/>
        <v/>
      </c>
      <c r="BX413" s="24" t="str">
        <f t="shared" si="687"/>
        <v/>
      </c>
      <c r="BY413" s="25" t="str">
        <f t="shared" si="688"/>
        <v>0</v>
      </c>
      <c r="BZ413" s="26" t="str">
        <f t="shared" si="689"/>
        <v/>
      </c>
      <c r="CA413" s="26" t="str">
        <f t="shared" si="690"/>
        <v/>
      </c>
      <c r="CB413" s="26" t="str">
        <f t="shared" si="691"/>
        <v/>
      </c>
      <c r="CC413" s="27" t="str">
        <f t="shared" si="692"/>
        <v/>
      </c>
      <c r="CD413" s="26" t="str">
        <f t="shared" si="693"/>
        <v/>
      </c>
      <c r="CE413" s="26" t="str">
        <f t="shared" si="694"/>
        <v/>
      </c>
      <c r="CF413" s="45" t="s">
        <v>30</v>
      </c>
      <c r="CG413" s="55" t="str">
        <f>IF(ＣＳＶ貼付用!CM399="","",ＣＳＶ貼付用!CM399)</f>
        <v/>
      </c>
      <c r="CH413" s="38" t="str">
        <f>IF(ＣＳＶ貼付用!CO399="","",ＣＳＶ貼付用!CO399)</f>
        <v/>
      </c>
      <c r="CI413" s="38" t="str">
        <f>IF(ＣＳＶ貼付用!CQ399="","",ＣＳＶ貼付用!CQ399)</f>
        <v/>
      </c>
      <c r="CJ413" s="40" t="str">
        <f t="shared" si="695"/>
        <v/>
      </c>
      <c r="CK413" s="41" t="str">
        <f>IF(林齢計算用!D399="","",林齢計算用!D399)</f>
        <v/>
      </c>
      <c r="CL413" s="41" t="str">
        <f t="shared" si="696"/>
        <v/>
      </c>
      <c r="CM413" s="41" t="str">
        <f t="shared" si="697"/>
        <v/>
      </c>
      <c r="CN413" s="23" t="str">
        <f>IF(CI413="スギ",INDEX(データ!$C$7:$E$26,MATCH(CL413,データ!$B$7:$B$26),MATCH(CJ413,データ!$C$6:$E$6)),IF(CI413="ヒノキ",INDEX(データ!$C$32:$E$51,MATCH(CL413,データ!$B$32:$B$51),MATCH(CJ413,データ!$C$31:$E$31)),IF(CI413="マツ",INDEX(データ!#REF!,MATCH(CL413,データ!#REF!),MATCH(CJ413,データ!#REF!)),IF(CI413="ザツ",INDEX(データ!#REF!,MATCH(CL413,データ!#REF!),MATCH(CJ413,データ!#REF!)),""))))</f>
        <v/>
      </c>
      <c r="CO413" s="22" t="str">
        <f t="shared" si="650"/>
        <v/>
      </c>
      <c r="CP413" s="21" t="str">
        <f t="shared" si="698"/>
        <v/>
      </c>
      <c r="CQ413" s="21" t="str">
        <f t="shared" si="699"/>
        <v/>
      </c>
      <c r="CR413" s="24" t="str">
        <f>IF(CI413="スギ",INDEX(データ!$H$7:$J$26,MATCH(CL413,データ!$G$7:$G$26),MATCH(CJ413,データ!$H$6:$J$6)),IF(CI413="ヒノキ",INDEX(データ!$H$32:$J$51,MATCH(CL413,データ!$G$32:$G$51),MATCH(CJ413,データ!$H$31:$J$31)),IF(CI413="マツ",INDEX(データ!#REF!,MATCH(CL413,データ!#REF!),MATCH(CJ413,データ!#REF!)),IF(CI413="ザツ",INDEX(データ!#REF!,MATCH(CL413,データ!#REF!),MATCH(CJ413,データ!#REF!)),""))))</f>
        <v/>
      </c>
      <c r="CS413" s="22" t="str">
        <f t="shared" si="700"/>
        <v/>
      </c>
      <c r="CT413" s="21" t="str">
        <f t="shared" si="701"/>
        <v/>
      </c>
      <c r="CU413" s="27" t="str">
        <f t="shared" si="702"/>
        <v/>
      </c>
      <c r="CV413" s="24" t="str">
        <f t="shared" si="703"/>
        <v/>
      </c>
      <c r="CW413" s="25" t="str">
        <f t="shared" si="704"/>
        <v>0</v>
      </c>
      <c r="CX413" s="26" t="str">
        <f t="shared" si="705"/>
        <v/>
      </c>
      <c r="CY413" s="26" t="str">
        <f t="shared" si="706"/>
        <v/>
      </c>
      <c r="CZ413" s="26" t="str">
        <f t="shared" si="707"/>
        <v/>
      </c>
      <c r="DA413" s="27" t="str">
        <f t="shared" si="708"/>
        <v/>
      </c>
      <c r="DB413" s="26" t="str">
        <f t="shared" si="709"/>
        <v/>
      </c>
      <c r="DC413" s="26" t="str">
        <f t="shared" si="710"/>
        <v/>
      </c>
      <c r="DD413" s="45" t="s">
        <v>30</v>
      </c>
      <c r="DE413" s="55" t="str">
        <f>IF(ＣＳＶ貼付用!DB399="","",ＣＳＶ貼付用!DB399)</f>
        <v/>
      </c>
      <c r="DF413" s="38" t="str">
        <f>IF(ＣＳＶ貼付用!DD399="","",ＣＳＶ貼付用!DD399)</f>
        <v/>
      </c>
      <c r="DG413" s="38" t="str">
        <f>IF(ＣＳＶ貼付用!DF399="","",ＣＳＶ貼付用!DF399)</f>
        <v/>
      </c>
      <c r="DH413" s="40" t="str">
        <f t="shared" si="711"/>
        <v/>
      </c>
      <c r="DI413" s="41" t="str">
        <f>IF(林齢計算用!E399="","",林齢計算用!E399)</f>
        <v/>
      </c>
      <c r="DJ413" s="41" t="str">
        <f t="shared" si="712"/>
        <v/>
      </c>
      <c r="DK413" s="41" t="str">
        <f t="shared" si="713"/>
        <v/>
      </c>
      <c r="DL413" s="23" t="str">
        <f>IF(DG413="スギ",INDEX(データ!$C$7:$E$26,MATCH(DJ413,データ!$B$7:$B$26),MATCH(DH413,データ!$C$6:$E$6)),IF(DG413="ヒノキ",INDEX(データ!$C$32:$E$51,MATCH(DJ413,データ!$B$32:$B$51),MATCH(DH413,データ!$C$31:$E$31)),IF(DG413="マツ",INDEX(データ!#REF!,MATCH(DJ413,データ!#REF!),MATCH(DH413,データ!#REF!)),IF(DG413="ザツ",INDEX(データ!#REF!,MATCH(DJ413,データ!#REF!),MATCH(DH413,データ!#REF!)),""))))</f>
        <v/>
      </c>
      <c r="DM413" s="22" t="str">
        <f t="shared" si="651"/>
        <v/>
      </c>
      <c r="DN413" s="21" t="str">
        <f t="shared" si="714"/>
        <v/>
      </c>
      <c r="DO413" s="21" t="str">
        <f t="shared" si="715"/>
        <v/>
      </c>
      <c r="DP413" s="24" t="str">
        <f>IF(DG413="スギ",INDEX(データ!$H$7:$J$26,MATCH(DJ413,データ!$G$7:$G$26),MATCH(DH413,データ!$H$6:$J$6)),IF(DG413="ヒノキ",INDEX(データ!$H$32:$J$51,MATCH(DJ413,データ!$G$32:$G$51),MATCH(DH413,データ!$H$31:$J$31)),IF(DG413="マツ",INDEX(データ!#REF!,MATCH(DJ413,データ!#REF!),MATCH(DH413,データ!#REF!)),IF(DG413="ザツ",INDEX(データ!#REF!,MATCH(DJ413,データ!#REF!),MATCH(DH413,データ!#REF!)),""))))</f>
        <v/>
      </c>
      <c r="DQ413" s="22" t="str">
        <f t="shared" si="716"/>
        <v/>
      </c>
      <c r="DR413" s="21" t="str">
        <f t="shared" si="717"/>
        <v/>
      </c>
      <c r="DS413" s="27" t="str">
        <f t="shared" si="718"/>
        <v/>
      </c>
      <c r="DT413" s="24" t="str">
        <f t="shared" si="719"/>
        <v/>
      </c>
      <c r="DU413" s="25" t="str">
        <f t="shared" si="720"/>
        <v>0</v>
      </c>
      <c r="DV413" s="26" t="str">
        <f t="shared" si="721"/>
        <v/>
      </c>
      <c r="DW413" s="26" t="str">
        <f t="shared" si="722"/>
        <v/>
      </c>
      <c r="DX413" s="26" t="str">
        <f t="shared" si="723"/>
        <v/>
      </c>
      <c r="DY413" s="27" t="str">
        <f t="shared" si="724"/>
        <v/>
      </c>
      <c r="DZ413" s="26" t="str">
        <f t="shared" si="725"/>
        <v/>
      </c>
      <c r="EA413" s="26" t="str">
        <f t="shared" si="726"/>
        <v/>
      </c>
      <c r="EB413" s="45" t="s">
        <v>30</v>
      </c>
      <c r="EC413" s="55" t="str">
        <f>IF(ＣＳＶ貼付用!DQ399="","",ＣＳＶ貼付用!DQ399)</f>
        <v/>
      </c>
      <c r="ED413" s="38" t="str">
        <f>IF(ＣＳＶ貼付用!DS399="","",ＣＳＶ貼付用!DS399)</f>
        <v/>
      </c>
      <c r="EE413" s="38" t="str">
        <f>IF(ＣＳＶ貼付用!DU399="","",ＣＳＶ貼付用!DU399)</f>
        <v/>
      </c>
      <c r="EF413" s="40" t="str">
        <f t="shared" si="727"/>
        <v/>
      </c>
      <c r="EG413" s="41" t="str">
        <f>IF(林齢計算用!F399="","",林齢計算用!F399)</f>
        <v/>
      </c>
      <c r="EH413" s="41" t="str">
        <f t="shared" si="728"/>
        <v/>
      </c>
      <c r="EI413" s="41" t="str">
        <f t="shared" si="729"/>
        <v/>
      </c>
      <c r="EJ413" s="23" t="str">
        <f>IF(EE413="スギ",INDEX(データ!$C$7:$E$26,MATCH(EH413,データ!$B$7:$B$26),MATCH(EF413,データ!$C$6:$E$6)),IF(EE413="ヒノキ",INDEX(データ!$C$32:$E$51,MATCH(EH413,データ!$B$32:$B$51),MATCH(EF413,データ!$C$31:$E$31)),IF(EE413="マツ",INDEX(データ!#REF!,MATCH(EH413,データ!#REF!),MATCH(EF413,データ!#REF!)),IF(EE413="ザツ",INDEX(データ!#REF!,MATCH(EH413,データ!#REF!),MATCH(EF413,データ!#REF!)),""))))</f>
        <v/>
      </c>
      <c r="EK413" s="22" t="str">
        <f t="shared" si="652"/>
        <v/>
      </c>
      <c r="EL413" s="21" t="str">
        <f t="shared" si="730"/>
        <v/>
      </c>
      <c r="EM413" s="21" t="str">
        <f t="shared" si="731"/>
        <v/>
      </c>
      <c r="EN413" s="24" t="str">
        <f>IF(EE413="スギ",INDEX(データ!$H$7:$J$26,MATCH(EH413,データ!$G$7:$G$26),MATCH(EF413,データ!$H$6:$J$6)),IF(EE413="ヒノキ",INDEX(データ!$H$32:$J$51,MATCH(EH413,データ!$G$32:$G$51),MATCH(EF413,データ!$H$31:$J$31)),IF(EE413="マツ",INDEX(データ!#REF!,MATCH(EH413,データ!#REF!),MATCH(EF413,データ!#REF!)),IF(EE413="ザツ",INDEX(データ!#REF!,MATCH(EH413,データ!#REF!),MATCH(EF413,データ!#REF!)),""))))</f>
        <v/>
      </c>
      <c r="EO413" s="22" t="str">
        <f t="shared" si="732"/>
        <v/>
      </c>
      <c r="EP413" s="21" t="str">
        <f t="shared" si="733"/>
        <v/>
      </c>
      <c r="EQ413" s="27" t="str">
        <f t="shared" si="734"/>
        <v/>
      </c>
      <c r="ER413" s="24" t="str">
        <f t="shared" si="735"/>
        <v/>
      </c>
      <c r="ES413" s="25" t="str">
        <f t="shared" si="736"/>
        <v>0</v>
      </c>
      <c r="ET413" s="26" t="str">
        <f t="shared" si="737"/>
        <v/>
      </c>
      <c r="EU413" s="26" t="str">
        <f t="shared" si="738"/>
        <v/>
      </c>
      <c r="EV413" s="26" t="str">
        <f t="shared" si="739"/>
        <v/>
      </c>
      <c r="EW413" s="27" t="str">
        <f t="shared" si="740"/>
        <v/>
      </c>
      <c r="EX413" s="26" t="str">
        <f t="shared" si="741"/>
        <v/>
      </c>
      <c r="EY413" s="26" t="str">
        <f t="shared" si="742"/>
        <v/>
      </c>
      <c r="EZ413" s="26">
        <f t="shared" si="743"/>
        <v>0</v>
      </c>
      <c r="FA413" s="43"/>
    </row>
    <row r="414" spans="1:157" ht="15.95" customHeight="1" x14ac:dyDescent="0.15">
      <c r="A414" s="21"/>
      <c r="B414" s="36" t="str">
        <f>IF(ＣＳＶ貼付用!G400="","",ＣＳＶ貼付用!G400)</f>
        <v/>
      </c>
      <c r="C414" s="36" t="str">
        <f>IF(ＣＳＶ貼付用!I400="","",ＣＳＶ貼付用!I400)</f>
        <v/>
      </c>
      <c r="D414" s="36" t="str">
        <f>IF(ＣＳＶ貼付用!J400="","",ＣＳＶ貼付用!J400)</f>
        <v/>
      </c>
      <c r="E414" s="36" t="str">
        <f>IF(ＣＳＶ貼付用!F400="","",ＣＳＶ貼付用!F400)</f>
        <v/>
      </c>
      <c r="F414" s="38" t="str">
        <f>IF(ＣＳＶ貼付用!T400="","",ＣＳＶ貼付用!T400)</f>
        <v/>
      </c>
      <c r="G414" s="38"/>
      <c r="H414" s="38" t="str">
        <f>IF(ＣＳＶ貼付用!GJ400="","",ＣＳＶ貼付用!GJ400)</f>
        <v/>
      </c>
      <c r="I414" s="38" t="str">
        <f>IF(ＣＳＶ貼付用!GL400="","",ＣＳＶ貼付用!GL400)</f>
        <v/>
      </c>
      <c r="J414" s="38" t="str">
        <f>IF(ＣＳＶ貼付用!GN400="","",ＣＳＶ貼付用!GN400)</f>
        <v/>
      </c>
      <c r="K414" s="38" t="str">
        <f>IF(ＣＳＶ貼付用!GP400="","",ＣＳＶ貼付用!GP400)</f>
        <v/>
      </c>
      <c r="L414" s="45" t="s">
        <v>30</v>
      </c>
      <c r="M414" s="55" t="str">
        <f>IF(ＣＳＶ貼付用!AT400="","",ＣＳＶ貼付用!AT400)</f>
        <v/>
      </c>
      <c r="N414" s="38" t="str">
        <f>IF(ＣＳＶ貼付用!AV400="","",ＣＳＶ貼付用!AV400)</f>
        <v/>
      </c>
      <c r="O414" s="38" t="str">
        <f>IF(ＣＳＶ貼付用!AX400="","",ＣＳＶ貼付用!AX400)</f>
        <v/>
      </c>
      <c r="P414" s="40" t="str">
        <f>IF(ＣＳＶ貼付用!FE400="","",ＣＳＶ貼付用!FE400)</f>
        <v/>
      </c>
      <c r="Q414" s="41" t="str">
        <f>IF(林齢計算用!A400="","",林齢計算用!A400)</f>
        <v/>
      </c>
      <c r="R414" s="41" t="str">
        <f t="shared" si="653"/>
        <v/>
      </c>
      <c r="S414" s="56" t="str">
        <f>IF(ＣＳＶ貼付用!EG400="","",ＣＳＶ貼付用!EG400*10)</f>
        <v/>
      </c>
      <c r="T414" s="23" t="str">
        <f>IF(O414="スギ",INDEX(データ!$C$7:$E$26,MATCH(R414,データ!$B$7:$B$26),MATCH(P414,データ!$C$6:$E$6)),IF(O414="ヒノキ",INDEX(データ!$C$32:$E$51,MATCH(R414,データ!$B$32:$B$51),MATCH(P414,データ!$C$31:$E$31)),IF(O414="マツ",INDEX(データ!#REF!,MATCH(R414,データ!#REF!),MATCH(P414,データ!#REF!)),IF(O414="ザツ",INDEX(データ!#REF!,MATCH(R414,データ!#REF!),MATCH(P414,データ!#REF!)),""))))</f>
        <v/>
      </c>
      <c r="U414" s="22" t="str">
        <f t="shared" si="744"/>
        <v/>
      </c>
      <c r="V414" s="21" t="str">
        <f t="shared" si="748"/>
        <v/>
      </c>
      <c r="W414" s="21" t="str">
        <f t="shared" si="745"/>
        <v/>
      </c>
      <c r="X414" s="23" t="str">
        <f>IF(O414="スギ",INDEX(データ!$H$7:$J$26,MATCH(R414,データ!$G$7:$G$26),MATCH(P414,データ!$H$6:$J$6)),IF(O414="ヒノキ",INDEX(データ!$H$32:$J$51,MATCH(R414,データ!$G$32:$G$51),MATCH(P414,データ!$H$31:$J$31)),IF(O414="マツ",INDEX(データ!#REF!,MATCH(R414,データ!#REF!),MATCH(P414,データ!#REF!)),IF(O414="ザツ",INDEX(データ!#REF!,MATCH(R414,データ!#REF!),MATCH(P414,データ!#REF!)),""))))</f>
        <v/>
      </c>
      <c r="Y414" s="22" t="str">
        <f t="shared" si="746"/>
        <v/>
      </c>
      <c r="Z414" s="21" t="str">
        <f t="shared" si="747"/>
        <v/>
      </c>
      <c r="AA414" s="27" t="str">
        <f t="shared" si="654"/>
        <v/>
      </c>
      <c r="AB414" s="24" t="str">
        <f t="shared" si="655"/>
        <v/>
      </c>
      <c r="AC414" s="25" t="str">
        <f t="shared" si="656"/>
        <v>0</v>
      </c>
      <c r="AD414" s="26" t="str">
        <f t="shared" si="657"/>
        <v/>
      </c>
      <c r="AE414" s="26" t="str">
        <f t="shared" si="658"/>
        <v/>
      </c>
      <c r="AF414" s="26" t="str">
        <f t="shared" si="659"/>
        <v/>
      </c>
      <c r="AG414" s="27" t="str">
        <f t="shared" si="660"/>
        <v/>
      </c>
      <c r="AH414" s="26" t="str">
        <f t="shared" si="661"/>
        <v/>
      </c>
      <c r="AI414" s="26" t="str">
        <f t="shared" si="662"/>
        <v/>
      </c>
      <c r="AJ414" s="45" t="s">
        <v>30</v>
      </c>
      <c r="AK414" s="55" t="str">
        <f>IF(ＣＳＶ貼付用!BI400="","",ＣＳＶ貼付用!BI400)</f>
        <v/>
      </c>
      <c r="AL414" s="38" t="str">
        <f>IF(ＣＳＶ貼付用!BK400="","",ＣＳＶ貼付用!BK400)</f>
        <v/>
      </c>
      <c r="AM414" s="38" t="str">
        <f>IF(ＣＳＶ貼付用!BM400="","",ＣＳＶ貼付用!BM400)</f>
        <v/>
      </c>
      <c r="AN414" s="40" t="str">
        <f t="shared" si="663"/>
        <v/>
      </c>
      <c r="AO414" s="41" t="str">
        <f>IF(林齢計算用!B400="","",林齢計算用!B400)</f>
        <v/>
      </c>
      <c r="AP414" s="41" t="str">
        <f t="shared" si="664"/>
        <v/>
      </c>
      <c r="AQ414" s="41" t="str">
        <f t="shared" si="665"/>
        <v/>
      </c>
      <c r="AR414" s="23" t="str">
        <f>IF(AM414="スギ",INDEX(データ!$C$7:$E$26,MATCH(AP414,データ!$B$7:$B$26),MATCH(AN414,データ!$C$6:$E$6)),IF(AM414="ヒノキ",INDEX(データ!$C$32:$E$51,MATCH(AP414,データ!$B$32:$B$51),MATCH(AN414,データ!$C$31:$E$31)),IF(AM414="マツ",INDEX(データ!#REF!,MATCH(AP414,データ!#REF!),MATCH(AN414,データ!#REF!)),IF(AM414="ザツ",INDEX(データ!#REF!,MATCH(AP414,データ!#REF!),MATCH(AN414,データ!#REF!)),""))))</f>
        <v/>
      </c>
      <c r="AS414" s="22" t="str">
        <f t="shared" si="648"/>
        <v/>
      </c>
      <c r="AT414" s="21" t="str">
        <f t="shared" si="666"/>
        <v/>
      </c>
      <c r="AU414" s="21" t="str">
        <f t="shared" si="667"/>
        <v/>
      </c>
      <c r="AV414" s="24" t="str">
        <f>IF(AM414="スギ",INDEX(データ!$H$7:$J$26,MATCH(AP414,データ!$G$7:$G$26),MATCH(AN414,データ!$H$6:$J$6)),IF(AM414="ヒノキ",INDEX(データ!$H$32:$J$51,MATCH(AP414,データ!$G$32:$G$51),MATCH(AN414,データ!$H$31:$J$31)),IF(AM414="マツ",INDEX(データ!#REF!,MATCH(AP414,データ!#REF!),MATCH(AN414,データ!#REF!)),IF(AM414="ザツ",INDEX(データ!#REF!,MATCH(AP414,データ!#REF!),MATCH(AN414,データ!#REF!)),""))))</f>
        <v/>
      </c>
      <c r="AW414" s="22" t="str">
        <f t="shared" si="668"/>
        <v/>
      </c>
      <c r="AX414" s="21" t="str">
        <f t="shared" si="669"/>
        <v/>
      </c>
      <c r="AY414" s="27" t="str">
        <f t="shared" si="670"/>
        <v/>
      </c>
      <c r="AZ414" s="24" t="str">
        <f t="shared" si="671"/>
        <v/>
      </c>
      <c r="BA414" s="25" t="str">
        <f t="shared" si="672"/>
        <v>0</v>
      </c>
      <c r="BB414" s="26" t="str">
        <f t="shared" si="673"/>
        <v/>
      </c>
      <c r="BC414" s="26" t="str">
        <f t="shared" si="674"/>
        <v/>
      </c>
      <c r="BD414" s="26" t="str">
        <f t="shared" si="675"/>
        <v/>
      </c>
      <c r="BE414" s="27" t="str">
        <f t="shared" si="676"/>
        <v/>
      </c>
      <c r="BF414" s="26" t="str">
        <f t="shared" si="677"/>
        <v/>
      </c>
      <c r="BG414" s="26" t="str">
        <f t="shared" si="678"/>
        <v/>
      </c>
      <c r="BH414" s="45" t="s">
        <v>30</v>
      </c>
      <c r="BI414" s="55" t="str">
        <f>IF(ＣＳＶ貼付用!BX400="","",ＣＳＶ貼付用!BX400)</f>
        <v/>
      </c>
      <c r="BJ414" s="38" t="str">
        <f>IF(ＣＳＶ貼付用!BZ400="","",ＣＳＶ貼付用!BZ400)</f>
        <v/>
      </c>
      <c r="BK414" s="38" t="str">
        <f>IF(ＣＳＶ貼付用!CB400="","",ＣＳＶ貼付用!CB400)</f>
        <v/>
      </c>
      <c r="BL414" s="40" t="str">
        <f t="shared" si="679"/>
        <v/>
      </c>
      <c r="BM414" s="41" t="str">
        <f>IF(林齢計算用!C400="","",林齢計算用!C400)</f>
        <v/>
      </c>
      <c r="BN414" s="41" t="str">
        <f t="shared" si="680"/>
        <v/>
      </c>
      <c r="BO414" s="41" t="str">
        <f t="shared" si="681"/>
        <v/>
      </c>
      <c r="BP414" s="23" t="str">
        <f>IF(BK414="スギ",INDEX(データ!$C$7:$E$26,MATCH(BN414,データ!$B$7:$B$26),MATCH(BL414,データ!$C$6:$E$6)),IF(BK414="ヒノキ",INDEX(データ!$C$32:$E$51,MATCH(BN414,データ!$B$32:$B$51),MATCH(BL414,データ!$C$31:$E$31)),IF(BK414="マツ",INDEX(データ!#REF!,MATCH(BN414,データ!#REF!),MATCH(BL414,データ!#REF!)),IF(BK414="ザツ",INDEX(データ!#REF!,MATCH(BN414,データ!#REF!),MATCH(BL414,データ!#REF!)),""))))</f>
        <v/>
      </c>
      <c r="BQ414" s="22" t="str">
        <f t="shared" si="649"/>
        <v/>
      </c>
      <c r="BR414" s="21" t="str">
        <f t="shared" si="682"/>
        <v/>
      </c>
      <c r="BS414" s="21" t="str">
        <f t="shared" si="683"/>
        <v/>
      </c>
      <c r="BT414" s="24" t="str">
        <f>IF(BK414="スギ",INDEX(データ!$H$7:$J$26,MATCH(BN414,データ!$G$7:$G$26),MATCH(BL414,データ!$H$6:$J$6)),IF(BK414="ヒノキ",INDEX(データ!$H$32:$J$51,MATCH(BN414,データ!$G$32:$G$51),MATCH(BL414,データ!$H$31:$J$31)),IF(BK414="マツ",INDEX(データ!#REF!,MATCH(BN414,データ!#REF!),MATCH(BL414,データ!#REF!)),IF(BK414="ザツ",INDEX(データ!#REF!,MATCH(BN414,データ!#REF!),MATCH(BL414,データ!#REF!)),""))))</f>
        <v/>
      </c>
      <c r="BU414" s="22" t="str">
        <f t="shared" si="684"/>
        <v/>
      </c>
      <c r="BV414" s="21" t="str">
        <f t="shared" si="685"/>
        <v/>
      </c>
      <c r="BW414" s="27" t="str">
        <f t="shared" si="686"/>
        <v/>
      </c>
      <c r="BX414" s="24" t="str">
        <f t="shared" si="687"/>
        <v/>
      </c>
      <c r="BY414" s="25" t="str">
        <f t="shared" si="688"/>
        <v>0</v>
      </c>
      <c r="BZ414" s="26" t="str">
        <f t="shared" si="689"/>
        <v/>
      </c>
      <c r="CA414" s="26" t="str">
        <f t="shared" si="690"/>
        <v/>
      </c>
      <c r="CB414" s="26" t="str">
        <f t="shared" si="691"/>
        <v/>
      </c>
      <c r="CC414" s="27" t="str">
        <f t="shared" si="692"/>
        <v/>
      </c>
      <c r="CD414" s="26" t="str">
        <f t="shared" si="693"/>
        <v/>
      </c>
      <c r="CE414" s="26" t="str">
        <f t="shared" si="694"/>
        <v/>
      </c>
      <c r="CF414" s="45" t="s">
        <v>30</v>
      </c>
      <c r="CG414" s="55" t="str">
        <f>IF(ＣＳＶ貼付用!CM400="","",ＣＳＶ貼付用!CM400)</f>
        <v/>
      </c>
      <c r="CH414" s="38" t="str">
        <f>IF(ＣＳＶ貼付用!CO400="","",ＣＳＶ貼付用!CO400)</f>
        <v/>
      </c>
      <c r="CI414" s="38" t="str">
        <f>IF(ＣＳＶ貼付用!CQ400="","",ＣＳＶ貼付用!CQ400)</f>
        <v/>
      </c>
      <c r="CJ414" s="40" t="str">
        <f t="shared" si="695"/>
        <v/>
      </c>
      <c r="CK414" s="41" t="str">
        <f>IF(林齢計算用!D400="","",林齢計算用!D400)</f>
        <v/>
      </c>
      <c r="CL414" s="41" t="str">
        <f t="shared" si="696"/>
        <v/>
      </c>
      <c r="CM414" s="41" t="str">
        <f t="shared" si="697"/>
        <v/>
      </c>
      <c r="CN414" s="23" t="str">
        <f>IF(CI414="スギ",INDEX(データ!$C$7:$E$26,MATCH(CL414,データ!$B$7:$B$26),MATCH(CJ414,データ!$C$6:$E$6)),IF(CI414="ヒノキ",INDEX(データ!$C$32:$E$51,MATCH(CL414,データ!$B$32:$B$51),MATCH(CJ414,データ!$C$31:$E$31)),IF(CI414="マツ",INDEX(データ!#REF!,MATCH(CL414,データ!#REF!),MATCH(CJ414,データ!#REF!)),IF(CI414="ザツ",INDEX(データ!#REF!,MATCH(CL414,データ!#REF!),MATCH(CJ414,データ!#REF!)),""))))</f>
        <v/>
      </c>
      <c r="CO414" s="22" t="str">
        <f t="shared" si="650"/>
        <v/>
      </c>
      <c r="CP414" s="21" t="str">
        <f t="shared" si="698"/>
        <v/>
      </c>
      <c r="CQ414" s="21" t="str">
        <f t="shared" si="699"/>
        <v/>
      </c>
      <c r="CR414" s="24" t="str">
        <f>IF(CI414="スギ",INDEX(データ!$H$7:$J$26,MATCH(CL414,データ!$G$7:$G$26),MATCH(CJ414,データ!$H$6:$J$6)),IF(CI414="ヒノキ",INDEX(データ!$H$32:$J$51,MATCH(CL414,データ!$G$32:$G$51),MATCH(CJ414,データ!$H$31:$J$31)),IF(CI414="マツ",INDEX(データ!#REF!,MATCH(CL414,データ!#REF!),MATCH(CJ414,データ!#REF!)),IF(CI414="ザツ",INDEX(データ!#REF!,MATCH(CL414,データ!#REF!),MATCH(CJ414,データ!#REF!)),""))))</f>
        <v/>
      </c>
      <c r="CS414" s="22" t="str">
        <f t="shared" si="700"/>
        <v/>
      </c>
      <c r="CT414" s="21" t="str">
        <f t="shared" si="701"/>
        <v/>
      </c>
      <c r="CU414" s="27" t="str">
        <f t="shared" si="702"/>
        <v/>
      </c>
      <c r="CV414" s="24" t="str">
        <f t="shared" si="703"/>
        <v/>
      </c>
      <c r="CW414" s="25" t="str">
        <f t="shared" si="704"/>
        <v>0</v>
      </c>
      <c r="CX414" s="26" t="str">
        <f t="shared" si="705"/>
        <v/>
      </c>
      <c r="CY414" s="26" t="str">
        <f t="shared" si="706"/>
        <v/>
      </c>
      <c r="CZ414" s="26" t="str">
        <f t="shared" si="707"/>
        <v/>
      </c>
      <c r="DA414" s="27" t="str">
        <f t="shared" si="708"/>
        <v/>
      </c>
      <c r="DB414" s="26" t="str">
        <f t="shared" si="709"/>
        <v/>
      </c>
      <c r="DC414" s="26" t="str">
        <f t="shared" si="710"/>
        <v/>
      </c>
      <c r="DD414" s="45" t="s">
        <v>30</v>
      </c>
      <c r="DE414" s="55" t="str">
        <f>IF(ＣＳＶ貼付用!DB400="","",ＣＳＶ貼付用!DB400)</f>
        <v/>
      </c>
      <c r="DF414" s="38" t="str">
        <f>IF(ＣＳＶ貼付用!DD400="","",ＣＳＶ貼付用!DD400)</f>
        <v/>
      </c>
      <c r="DG414" s="38" t="str">
        <f>IF(ＣＳＶ貼付用!DF400="","",ＣＳＶ貼付用!DF400)</f>
        <v/>
      </c>
      <c r="DH414" s="40" t="str">
        <f t="shared" si="711"/>
        <v/>
      </c>
      <c r="DI414" s="41" t="str">
        <f>IF(林齢計算用!E400="","",林齢計算用!E400)</f>
        <v/>
      </c>
      <c r="DJ414" s="41" t="str">
        <f t="shared" si="712"/>
        <v/>
      </c>
      <c r="DK414" s="41" t="str">
        <f t="shared" si="713"/>
        <v/>
      </c>
      <c r="DL414" s="23" t="str">
        <f>IF(DG414="スギ",INDEX(データ!$C$7:$E$26,MATCH(DJ414,データ!$B$7:$B$26),MATCH(DH414,データ!$C$6:$E$6)),IF(DG414="ヒノキ",INDEX(データ!$C$32:$E$51,MATCH(DJ414,データ!$B$32:$B$51),MATCH(DH414,データ!$C$31:$E$31)),IF(DG414="マツ",INDEX(データ!#REF!,MATCH(DJ414,データ!#REF!),MATCH(DH414,データ!#REF!)),IF(DG414="ザツ",INDEX(データ!#REF!,MATCH(DJ414,データ!#REF!),MATCH(DH414,データ!#REF!)),""))))</f>
        <v/>
      </c>
      <c r="DM414" s="22" t="str">
        <f t="shared" si="651"/>
        <v/>
      </c>
      <c r="DN414" s="21" t="str">
        <f t="shared" si="714"/>
        <v/>
      </c>
      <c r="DO414" s="21" t="str">
        <f t="shared" si="715"/>
        <v/>
      </c>
      <c r="DP414" s="24" t="str">
        <f>IF(DG414="スギ",INDEX(データ!$H$7:$J$26,MATCH(DJ414,データ!$G$7:$G$26),MATCH(DH414,データ!$H$6:$J$6)),IF(DG414="ヒノキ",INDEX(データ!$H$32:$J$51,MATCH(DJ414,データ!$G$32:$G$51),MATCH(DH414,データ!$H$31:$J$31)),IF(DG414="マツ",INDEX(データ!#REF!,MATCH(DJ414,データ!#REF!),MATCH(DH414,データ!#REF!)),IF(DG414="ザツ",INDEX(データ!#REF!,MATCH(DJ414,データ!#REF!),MATCH(DH414,データ!#REF!)),""))))</f>
        <v/>
      </c>
      <c r="DQ414" s="22" t="str">
        <f t="shared" si="716"/>
        <v/>
      </c>
      <c r="DR414" s="21" t="str">
        <f t="shared" si="717"/>
        <v/>
      </c>
      <c r="DS414" s="27" t="str">
        <f t="shared" si="718"/>
        <v/>
      </c>
      <c r="DT414" s="24" t="str">
        <f t="shared" si="719"/>
        <v/>
      </c>
      <c r="DU414" s="25" t="str">
        <f t="shared" si="720"/>
        <v>0</v>
      </c>
      <c r="DV414" s="26" t="str">
        <f t="shared" si="721"/>
        <v/>
      </c>
      <c r="DW414" s="26" t="str">
        <f t="shared" si="722"/>
        <v/>
      </c>
      <c r="DX414" s="26" t="str">
        <f t="shared" si="723"/>
        <v/>
      </c>
      <c r="DY414" s="27" t="str">
        <f t="shared" si="724"/>
        <v/>
      </c>
      <c r="DZ414" s="26" t="str">
        <f t="shared" si="725"/>
        <v/>
      </c>
      <c r="EA414" s="26" t="str">
        <f t="shared" si="726"/>
        <v/>
      </c>
      <c r="EB414" s="45" t="s">
        <v>30</v>
      </c>
      <c r="EC414" s="55" t="str">
        <f>IF(ＣＳＶ貼付用!DQ400="","",ＣＳＶ貼付用!DQ400)</f>
        <v/>
      </c>
      <c r="ED414" s="38" t="str">
        <f>IF(ＣＳＶ貼付用!DS400="","",ＣＳＶ貼付用!DS400)</f>
        <v/>
      </c>
      <c r="EE414" s="38" t="str">
        <f>IF(ＣＳＶ貼付用!DU400="","",ＣＳＶ貼付用!DU400)</f>
        <v/>
      </c>
      <c r="EF414" s="40" t="str">
        <f t="shared" si="727"/>
        <v/>
      </c>
      <c r="EG414" s="41" t="str">
        <f>IF(林齢計算用!F400="","",林齢計算用!F400)</f>
        <v/>
      </c>
      <c r="EH414" s="41" t="str">
        <f t="shared" si="728"/>
        <v/>
      </c>
      <c r="EI414" s="41" t="str">
        <f t="shared" si="729"/>
        <v/>
      </c>
      <c r="EJ414" s="23" t="str">
        <f>IF(EE414="スギ",INDEX(データ!$C$7:$E$26,MATCH(EH414,データ!$B$7:$B$26),MATCH(EF414,データ!$C$6:$E$6)),IF(EE414="ヒノキ",INDEX(データ!$C$32:$E$51,MATCH(EH414,データ!$B$32:$B$51),MATCH(EF414,データ!$C$31:$E$31)),IF(EE414="マツ",INDEX(データ!#REF!,MATCH(EH414,データ!#REF!),MATCH(EF414,データ!#REF!)),IF(EE414="ザツ",INDEX(データ!#REF!,MATCH(EH414,データ!#REF!),MATCH(EF414,データ!#REF!)),""))))</f>
        <v/>
      </c>
      <c r="EK414" s="22" t="str">
        <f t="shared" si="652"/>
        <v/>
      </c>
      <c r="EL414" s="21" t="str">
        <f t="shared" si="730"/>
        <v/>
      </c>
      <c r="EM414" s="21" t="str">
        <f t="shared" si="731"/>
        <v/>
      </c>
      <c r="EN414" s="24" t="str">
        <f>IF(EE414="スギ",INDEX(データ!$H$7:$J$26,MATCH(EH414,データ!$G$7:$G$26),MATCH(EF414,データ!$H$6:$J$6)),IF(EE414="ヒノキ",INDEX(データ!$H$32:$J$51,MATCH(EH414,データ!$G$32:$G$51),MATCH(EF414,データ!$H$31:$J$31)),IF(EE414="マツ",INDEX(データ!#REF!,MATCH(EH414,データ!#REF!),MATCH(EF414,データ!#REF!)),IF(EE414="ザツ",INDEX(データ!#REF!,MATCH(EH414,データ!#REF!),MATCH(EF414,データ!#REF!)),""))))</f>
        <v/>
      </c>
      <c r="EO414" s="22" t="str">
        <f t="shared" si="732"/>
        <v/>
      </c>
      <c r="EP414" s="21" t="str">
        <f t="shared" si="733"/>
        <v/>
      </c>
      <c r="EQ414" s="27" t="str">
        <f t="shared" si="734"/>
        <v/>
      </c>
      <c r="ER414" s="24" t="str">
        <f t="shared" si="735"/>
        <v/>
      </c>
      <c r="ES414" s="25" t="str">
        <f t="shared" si="736"/>
        <v>0</v>
      </c>
      <c r="ET414" s="26" t="str">
        <f t="shared" si="737"/>
        <v/>
      </c>
      <c r="EU414" s="26" t="str">
        <f t="shared" si="738"/>
        <v/>
      </c>
      <c r="EV414" s="26" t="str">
        <f t="shared" si="739"/>
        <v/>
      </c>
      <c r="EW414" s="27" t="str">
        <f t="shared" si="740"/>
        <v/>
      </c>
      <c r="EX414" s="26" t="str">
        <f t="shared" si="741"/>
        <v/>
      </c>
      <c r="EY414" s="26" t="str">
        <f t="shared" si="742"/>
        <v/>
      </c>
      <c r="EZ414" s="26">
        <f t="shared" si="743"/>
        <v>0</v>
      </c>
      <c r="FA414" s="43"/>
    </row>
    <row r="415" spans="1:157" ht="15.95" customHeight="1" x14ac:dyDescent="0.15">
      <c r="A415" s="21"/>
      <c r="B415" s="36" t="str">
        <f>IF(ＣＳＶ貼付用!G401="","",ＣＳＶ貼付用!G401)</f>
        <v/>
      </c>
      <c r="C415" s="36" t="str">
        <f>IF(ＣＳＶ貼付用!I401="","",ＣＳＶ貼付用!I401)</f>
        <v/>
      </c>
      <c r="D415" s="36" t="str">
        <f>IF(ＣＳＶ貼付用!J401="","",ＣＳＶ貼付用!J401)</f>
        <v/>
      </c>
      <c r="E415" s="36" t="str">
        <f>IF(ＣＳＶ貼付用!F401="","",ＣＳＶ貼付用!F401)</f>
        <v/>
      </c>
      <c r="F415" s="38" t="str">
        <f>IF(ＣＳＶ貼付用!T401="","",ＣＳＶ貼付用!T401)</f>
        <v/>
      </c>
      <c r="G415" s="38"/>
      <c r="H415" s="38" t="str">
        <f>IF(ＣＳＶ貼付用!GJ401="","",ＣＳＶ貼付用!GJ401)</f>
        <v/>
      </c>
      <c r="I415" s="38" t="str">
        <f>IF(ＣＳＶ貼付用!GL401="","",ＣＳＶ貼付用!GL401)</f>
        <v/>
      </c>
      <c r="J415" s="38" t="str">
        <f>IF(ＣＳＶ貼付用!GN401="","",ＣＳＶ貼付用!GN401)</f>
        <v/>
      </c>
      <c r="K415" s="38" t="str">
        <f>IF(ＣＳＶ貼付用!GP401="","",ＣＳＶ貼付用!GP401)</f>
        <v/>
      </c>
      <c r="L415" s="45" t="s">
        <v>30</v>
      </c>
      <c r="M415" s="55" t="str">
        <f>IF(ＣＳＶ貼付用!AT401="","",ＣＳＶ貼付用!AT401)</f>
        <v/>
      </c>
      <c r="N415" s="38" t="str">
        <f>IF(ＣＳＶ貼付用!AV401="","",ＣＳＶ貼付用!AV401)</f>
        <v/>
      </c>
      <c r="O415" s="38" t="str">
        <f>IF(ＣＳＶ貼付用!AX401="","",ＣＳＶ貼付用!AX401)</f>
        <v/>
      </c>
      <c r="P415" s="40" t="str">
        <f>IF(ＣＳＶ貼付用!FE401="","",ＣＳＶ貼付用!FE401)</f>
        <v/>
      </c>
      <c r="Q415" s="41" t="str">
        <f>IF(林齢計算用!A401="","",林齢計算用!A401)</f>
        <v/>
      </c>
      <c r="R415" s="41" t="str">
        <f t="shared" si="653"/>
        <v/>
      </c>
      <c r="S415" s="56" t="str">
        <f>IF(ＣＳＶ貼付用!EG401="","",ＣＳＶ貼付用!EG401*10)</f>
        <v/>
      </c>
      <c r="T415" s="23" t="str">
        <f>IF(O415="スギ",INDEX(データ!$C$7:$E$26,MATCH(R415,データ!$B$7:$B$26),MATCH(P415,データ!$C$6:$E$6)),IF(O415="ヒノキ",INDEX(データ!$C$32:$E$51,MATCH(R415,データ!$B$32:$B$51),MATCH(P415,データ!$C$31:$E$31)),IF(O415="マツ",INDEX(データ!#REF!,MATCH(R415,データ!#REF!),MATCH(P415,データ!#REF!)),IF(O415="ザツ",INDEX(データ!#REF!,MATCH(R415,データ!#REF!),MATCH(P415,データ!#REF!)),""))))</f>
        <v/>
      </c>
      <c r="U415" s="22" t="str">
        <f t="shared" si="744"/>
        <v/>
      </c>
      <c r="V415" s="21" t="str">
        <f t="shared" si="748"/>
        <v/>
      </c>
      <c r="W415" s="21" t="str">
        <f t="shared" si="745"/>
        <v/>
      </c>
      <c r="X415" s="23" t="str">
        <f>IF(O415="スギ",INDEX(データ!$H$7:$J$26,MATCH(R415,データ!$G$7:$G$26),MATCH(P415,データ!$H$6:$J$6)),IF(O415="ヒノキ",INDEX(データ!$H$32:$J$51,MATCH(R415,データ!$G$32:$G$51),MATCH(P415,データ!$H$31:$J$31)),IF(O415="マツ",INDEX(データ!#REF!,MATCH(R415,データ!#REF!),MATCH(P415,データ!#REF!)),IF(O415="ザツ",INDEX(データ!#REF!,MATCH(R415,データ!#REF!),MATCH(P415,データ!#REF!)),""))))</f>
        <v/>
      </c>
      <c r="Y415" s="22" t="str">
        <f t="shared" si="746"/>
        <v/>
      </c>
      <c r="Z415" s="21" t="str">
        <f t="shared" si="747"/>
        <v/>
      </c>
      <c r="AA415" s="27" t="str">
        <f t="shared" si="654"/>
        <v/>
      </c>
      <c r="AB415" s="24" t="str">
        <f t="shared" si="655"/>
        <v/>
      </c>
      <c r="AC415" s="25" t="str">
        <f t="shared" si="656"/>
        <v>0</v>
      </c>
      <c r="AD415" s="26" t="str">
        <f t="shared" si="657"/>
        <v/>
      </c>
      <c r="AE415" s="26" t="str">
        <f t="shared" si="658"/>
        <v/>
      </c>
      <c r="AF415" s="26" t="str">
        <f t="shared" si="659"/>
        <v/>
      </c>
      <c r="AG415" s="27" t="str">
        <f t="shared" si="660"/>
        <v/>
      </c>
      <c r="AH415" s="26" t="str">
        <f t="shared" si="661"/>
        <v/>
      </c>
      <c r="AI415" s="26" t="str">
        <f t="shared" si="662"/>
        <v/>
      </c>
      <c r="AJ415" s="45" t="s">
        <v>30</v>
      </c>
      <c r="AK415" s="55" t="str">
        <f>IF(ＣＳＶ貼付用!BI401="","",ＣＳＶ貼付用!BI401)</f>
        <v/>
      </c>
      <c r="AL415" s="38" t="str">
        <f>IF(ＣＳＶ貼付用!BK401="","",ＣＳＶ貼付用!BK401)</f>
        <v/>
      </c>
      <c r="AM415" s="38" t="str">
        <f>IF(ＣＳＶ貼付用!BM401="","",ＣＳＶ貼付用!BM401)</f>
        <v/>
      </c>
      <c r="AN415" s="40" t="str">
        <f t="shared" si="663"/>
        <v/>
      </c>
      <c r="AO415" s="41" t="str">
        <f>IF(林齢計算用!B401="","",林齢計算用!B401)</f>
        <v/>
      </c>
      <c r="AP415" s="41" t="str">
        <f t="shared" si="664"/>
        <v/>
      </c>
      <c r="AQ415" s="41" t="str">
        <f t="shared" si="665"/>
        <v/>
      </c>
      <c r="AR415" s="23" t="str">
        <f>IF(AM415="スギ",INDEX(データ!$C$7:$E$26,MATCH(AP415,データ!$B$7:$B$26),MATCH(AN415,データ!$C$6:$E$6)),IF(AM415="ヒノキ",INDEX(データ!$C$32:$E$51,MATCH(AP415,データ!$B$32:$B$51),MATCH(AN415,データ!$C$31:$E$31)),IF(AM415="マツ",INDEX(データ!#REF!,MATCH(AP415,データ!#REF!),MATCH(AN415,データ!#REF!)),IF(AM415="ザツ",INDEX(データ!#REF!,MATCH(AP415,データ!#REF!),MATCH(AN415,データ!#REF!)),""))))</f>
        <v/>
      </c>
      <c r="AS415" s="22" t="str">
        <f t="shared" si="648"/>
        <v/>
      </c>
      <c r="AT415" s="21" t="str">
        <f t="shared" si="666"/>
        <v/>
      </c>
      <c r="AU415" s="21" t="str">
        <f t="shared" si="667"/>
        <v/>
      </c>
      <c r="AV415" s="24" t="str">
        <f>IF(AM415="スギ",INDEX(データ!$H$7:$J$26,MATCH(AP415,データ!$G$7:$G$26),MATCH(AN415,データ!$H$6:$J$6)),IF(AM415="ヒノキ",INDEX(データ!$H$32:$J$51,MATCH(AP415,データ!$G$32:$G$51),MATCH(AN415,データ!$H$31:$J$31)),IF(AM415="マツ",INDEX(データ!#REF!,MATCH(AP415,データ!#REF!),MATCH(AN415,データ!#REF!)),IF(AM415="ザツ",INDEX(データ!#REF!,MATCH(AP415,データ!#REF!),MATCH(AN415,データ!#REF!)),""))))</f>
        <v/>
      </c>
      <c r="AW415" s="22" t="str">
        <f t="shared" si="668"/>
        <v/>
      </c>
      <c r="AX415" s="21" t="str">
        <f t="shared" si="669"/>
        <v/>
      </c>
      <c r="AY415" s="27" t="str">
        <f t="shared" si="670"/>
        <v/>
      </c>
      <c r="AZ415" s="24" t="str">
        <f t="shared" si="671"/>
        <v/>
      </c>
      <c r="BA415" s="25" t="str">
        <f t="shared" si="672"/>
        <v>0</v>
      </c>
      <c r="BB415" s="26" t="str">
        <f t="shared" si="673"/>
        <v/>
      </c>
      <c r="BC415" s="26" t="str">
        <f t="shared" si="674"/>
        <v/>
      </c>
      <c r="BD415" s="26" t="str">
        <f t="shared" si="675"/>
        <v/>
      </c>
      <c r="BE415" s="27" t="str">
        <f t="shared" si="676"/>
        <v/>
      </c>
      <c r="BF415" s="26" t="str">
        <f t="shared" si="677"/>
        <v/>
      </c>
      <c r="BG415" s="26" t="str">
        <f t="shared" si="678"/>
        <v/>
      </c>
      <c r="BH415" s="45" t="s">
        <v>30</v>
      </c>
      <c r="BI415" s="55" t="str">
        <f>IF(ＣＳＶ貼付用!BX401="","",ＣＳＶ貼付用!BX401)</f>
        <v/>
      </c>
      <c r="BJ415" s="38" t="str">
        <f>IF(ＣＳＶ貼付用!BZ401="","",ＣＳＶ貼付用!BZ401)</f>
        <v/>
      </c>
      <c r="BK415" s="38" t="str">
        <f>IF(ＣＳＶ貼付用!CB401="","",ＣＳＶ貼付用!CB401)</f>
        <v/>
      </c>
      <c r="BL415" s="40" t="str">
        <f t="shared" si="679"/>
        <v/>
      </c>
      <c r="BM415" s="41" t="str">
        <f>IF(林齢計算用!C401="","",林齢計算用!C401)</f>
        <v/>
      </c>
      <c r="BN415" s="41" t="str">
        <f t="shared" si="680"/>
        <v/>
      </c>
      <c r="BO415" s="41" t="str">
        <f t="shared" si="681"/>
        <v/>
      </c>
      <c r="BP415" s="23" t="str">
        <f>IF(BK415="スギ",INDEX(データ!$C$7:$E$26,MATCH(BN415,データ!$B$7:$B$26),MATCH(BL415,データ!$C$6:$E$6)),IF(BK415="ヒノキ",INDEX(データ!$C$32:$E$51,MATCH(BN415,データ!$B$32:$B$51),MATCH(BL415,データ!$C$31:$E$31)),IF(BK415="マツ",INDEX(データ!#REF!,MATCH(BN415,データ!#REF!),MATCH(BL415,データ!#REF!)),IF(BK415="ザツ",INDEX(データ!#REF!,MATCH(BN415,データ!#REF!),MATCH(BL415,データ!#REF!)),""))))</f>
        <v/>
      </c>
      <c r="BQ415" s="22" t="str">
        <f t="shared" si="649"/>
        <v/>
      </c>
      <c r="BR415" s="21" t="str">
        <f t="shared" si="682"/>
        <v/>
      </c>
      <c r="BS415" s="21" t="str">
        <f t="shared" si="683"/>
        <v/>
      </c>
      <c r="BT415" s="24" t="str">
        <f>IF(BK415="スギ",INDEX(データ!$H$7:$J$26,MATCH(BN415,データ!$G$7:$G$26),MATCH(BL415,データ!$H$6:$J$6)),IF(BK415="ヒノキ",INDEX(データ!$H$32:$J$51,MATCH(BN415,データ!$G$32:$G$51),MATCH(BL415,データ!$H$31:$J$31)),IF(BK415="マツ",INDEX(データ!#REF!,MATCH(BN415,データ!#REF!),MATCH(BL415,データ!#REF!)),IF(BK415="ザツ",INDEX(データ!#REF!,MATCH(BN415,データ!#REF!),MATCH(BL415,データ!#REF!)),""))))</f>
        <v/>
      </c>
      <c r="BU415" s="22" t="str">
        <f t="shared" si="684"/>
        <v/>
      </c>
      <c r="BV415" s="21" t="str">
        <f t="shared" si="685"/>
        <v/>
      </c>
      <c r="BW415" s="27" t="str">
        <f t="shared" si="686"/>
        <v/>
      </c>
      <c r="BX415" s="24" t="str">
        <f t="shared" si="687"/>
        <v/>
      </c>
      <c r="BY415" s="25" t="str">
        <f t="shared" si="688"/>
        <v>0</v>
      </c>
      <c r="BZ415" s="26" t="str">
        <f t="shared" si="689"/>
        <v/>
      </c>
      <c r="CA415" s="26" t="str">
        <f t="shared" si="690"/>
        <v/>
      </c>
      <c r="CB415" s="26" t="str">
        <f t="shared" si="691"/>
        <v/>
      </c>
      <c r="CC415" s="27" t="str">
        <f t="shared" si="692"/>
        <v/>
      </c>
      <c r="CD415" s="26" t="str">
        <f t="shared" si="693"/>
        <v/>
      </c>
      <c r="CE415" s="26" t="str">
        <f t="shared" si="694"/>
        <v/>
      </c>
      <c r="CF415" s="45" t="s">
        <v>30</v>
      </c>
      <c r="CG415" s="55" t="str">
        <f>IF(ＣＳＶ貼付用!CM401="","",ＣＳＶ貼付用!CM401)</f>
        <v/>
      </c>
      <c r="CH415" s="38" t="str">
        <f>IF(ＣＳＶ貼付用!CO401="","",ＣＳＶ貼付用!CO401)</f>
        <v/>
      </c>
      <c r="CI415" s="38" t="str">
        <f>IF(ＣＳＶ貼付用!CQ401="","",ＣＳＶ貼付用!CQ401)</f>
        <v/>
      </c>
      <c r="CJ415" s="40" t="str">
        <f t="shared" si="695"/>
        <v/>
      </c>
      <c r="CK415" s="41" t="str">
        <f>IF(林齢計算用!D401="","",林齢計算用!D401)</f>
        <v/>
      </c>
      <c r="CL415" s="41" t="str">
        <f t="shared" si="696"/>
        <v/>
      </c>
      <c r="CM415" s="41" t="str">
        <f t="shared" si="697"/>
        <v/>
      </c>
      <c r="CN415" s="23" t="str">
        <f>IF(CI415="スギ",INDEX(データ!$C$7:$E$26,MATCH(CL415,データ!$B$7:$B$26),MATCH(CJ415,データ!$C$6:$E$6)),IF(CI415="ヒノキ",INDEX(データ!$C$32:$E$51,MATCH(CL415,データ!$B$32:$B$51),MATCH(CJ415,データ!$C$31:$E$31)),IF(CI415="マツ",INDEX(データ!#REF!,MATCH(CL415,データ!#REF!),MATCH(CJ415,データ!#REF!)),IF(CI415="ザツ",INDEX(データ!#REF!,MATCH(CL415,データ!#REF!),MATCH(CJ415,データ!#REF!)),""))))</f>
        <v/>
      </c>
      <c r="CO415" s="22" t="str">
        <f t="shared" si="650"/>
        <v/>
      </c>
      <c r="CP415" s="21" t="str">
        <f t="shared" si="698"/>
        <v/>
      </c>
      <c r="CQ415" s="21" t="str">
        <f t="shared" si="699"/>
        <v/>
      </c>
      <c r="CR415" s="24" t="str">
        <f>IF(CI415="スギ",INDEX(データ!$H$7:$J$26,MATCH(CL415,データ!$G$7:$G$26),MATCH(CJ415,データ!$H$6:$J$6)),IF(CI415="ヒノキ",INDEX(データ!$H$32:$J$51,MATCH(CL415,データ!$G$32:$G$51),MATCH(CJ415,データ!$H$31:$J$31)),IF(CI415="マツ",INDEX(データ!#REF!,MATCH(CL415,データ!#REF!),MATCH(CJ415,データ!#REF!)),IF(CI415="ザツ",INDEX(データ!#REF!,MATCH(CL415,データ!#REF!),MATCH(CJ415,データ!#REF!)),""))))</f>
        <v/>
      </c>
      <c r="CS415" s="22" t="str">
        <f t="shared" si="700"/>
        <v/>
      </c>
      <c r="CT415" s="21" t="str">
        <f t="shared" si="701"/>
        <v/>
      </c>
      <c r="CU415" s="27" t="str">
        <f t="shared" si="702"/>
        <v/>
      </c>
      <c r="CV415" s="24" t="str">
        <f t="shared" si="703"/>
        <v/>
      </c>
      <c r="CW415" s="25" t="str">
        <f t="shared" si="704"/>
        <v>0</v>
      </c>
      <c r="CX415" s="26" t="str">
        <f t="shared" si="705"/>
        <v/>
      </c>
      <c r="CY415" s="26" t="str">
        <f t="shared" si="706"/>
        <v/>
      </c>
      <c r="CZ415" s="26" t="str">
        <f t="shared" si="707"/>
        <v/>
      </c>
      <c r="DA415" s="27" t="str">
        <f t="shared" si="708"/>
        <v/>
      </c>
      <c r="DB415" s="26" t="str">
        <f t="shared" si="709"/>
        <v/>
      </c>
      <c r="DC415" s="26" t="str">
        <f t="shared" si="710"/>
        <v/>
      </c>
      <c r="DD415" s="45" t="s">
        <v>30</v>
      </c>
      <c r="DE415" s="55" t="str">
        <f>IF(ＣＳＶ貼付用!DB401="","",ＣＳＶ貼付用!DB401)</f>
        <v/>
      </c>
      <c r="DF415" s="38" t="str">
        <f>IF(ＣＳＶ貼付用!DD401="","",ＣＳＶ貼付用!DD401)</f>
        <v/>
      </c>
      <c r="DG415" s="38" t="str">
        <f>IF(ＣＳＶ貼付用!DF401="","",ＣＳＶ貼付用!DF401)</f>
        <v/>
      </c>
      <c r="DH415" s="40" t="str">
        <f t="shared" si="711"/>
        <v/>
      </c>
      <c r="DI415" s="41" t="str">
        <f>IF(林齢計算用!E401="","",林齢計算用!E401)</f>
        <v/>
      </c>
      <c r="DJ415" s="41" t="str">
        <f t="shared" si="712"/>
        <v/>
      </c>
      <c r="DK415" s="41" t="str">
        <f t="shared" si="713"/>
        <v/>
      </c>
      <c r="DL415" s="23" t="str">
        <f>IF(DG415="スギ",INDEX(データ!$C$7:$E$26,MATCH(DJ415,データ!$B$7:$B$26),MATCH(DH415,データ!$C$6:$E$6)),IF(DG415="ヒノキ",INDEX(データ!$C$32:$E$51,MATCH(DJ415,データ!$B$32:$B$51),MATCH(DH415,データ!$C$31:$E$31)),IF(DG415="マツ",INDEX(データ!#REF!,MATCH(DJ415,データ!#REF!),MATCH(DH415,データ!#REF!)),IF(DG415="ザツ",INDEX(データ!#REF!,MATCH(DJ415,データ!#REF!),MATCH(DH415,データ!#REF!)),""))))</f>
        <v/>
      </c>
      <c r="DM415" s="22" t="str">
        <f t="shared" si="651"/>
        <v/>
      </c>
      <c r="DN415" s="21" t="str">
        <f t="shared" si="714"/>
        <v/>
      </c>
      <c r="DO415" s="21" t="str">
        <f t="shared" si="715"/>
        <v/>
      </c>
      <c r="DP415" s="24" t="str">
        <f>IF(DG415="スギ",INDEX(データ!$H$7:$J$26,MATCH(DJ415,データ!$G$7:$G$26),MATCH(DH415,データ!$H$6:$J$6)),IF(DG415="ヒノキ",INDEX(データ!$H$32:$J$51,MATCH(DJ415,データ!$G$32:$G$51),MATCH(DH415,データ!$H$31:$J$31)),IF(DG415="マツ",INDEX(データ!#REF!,MATCH(DJ415,データ!#REF!),MATCH(DH415,データ!#REF!)),IF(DG415="ザツ",INDEX(データ!#REF!,MATCH(DJ415,データ!#REF!),MATCH(DH415,データ!#REF!)),""))))</f>
        <v/>
      </c>
      <c r="DQ415" s="22" t="str">
        <f t="shared" si="716"/>
        <v/>
      </c>
      <c r="DR415" s="21" t="str">
        <f t="shared" si="717"/>
        <v/>
      </c>
      <c r="DS415" s="27" t="str">
        <f t="shared" si="718"/>
        <v/>
      </c>
      <c r="DT415" s="24" t="str">
        <f t="shared" si="719"/>
        <v/>
      </c>
      <c r="DU415" s="25" t="str">
        <f t="shared" si="720"/>
        <v>0</v>
      </c>
      <c r="DV415" s="26" t="str">
        <f t="shared" si="721"/>
        <v/>
      </c>
      <c r="DW415" s="26" t="str">
        <f t="shared" si="722"/>
        <v/>
      </c>
      <c r="DX415" s="26" t="str">
        <f t="shared" si="723"/>
        <v/>
      </c>
      <c r="DY415" s="27" t="str">
        <f t="shared" si="724"/>
        <v/>
      </c>
      <c r="DZ415" s="26" t="str">
        <f t="shared" si="725"/>
        <v/>
      </c>
      <c r="EA415" s="26" t="str">
        <f t="shared" si="726"/>
        <v/>
      </c>
      <c r="EB415" s="45" t="s">
        <v>30</v>
      </c>
      <c r="EC415" s="55" t="str">
        <f>IF(ＣＳＶ貼付用!DQ401="","",ＣＳＶ貼付用!DQ401)</f>
        <v/>
      </c>
      <c r="ED415" s="38" t="str">
        <f>IF(ＣＳＶ貼付用!DS401="","",ＣＳＶ貼付用!DS401)</f>
        <v/>
      </c>
      <c r="EE415" s="38" t="str">
        <f>IF(ＣＳＶ貼付用!DU401="","",ＣＳＶ貼付用!DU401)</f>
        <v/>
      </c>
      <c r="EF415" s="40" t="str">
        <f t="shared" si="727"/>
        <v/>
      </c>
      <c r="EG415" s="41" t="str">
        <f>IF(林齢計算用!F401="","",林齢計算用!F401)</f>
        <v/>
      </c>
      <c r="EH415" s="41" t="str">
        <f t="shared" si="728"/>
        <v/>
      </c>
      <c r="EI415" s="41" t="str">
        <f t="shared" si="729"/>
        <v/>
      </c>
      <c r="EJ415" s="23" t="str">
        <f>IF(EE415="スギ",INDEX(データ!$C$7:$E$26,MATCH(EH415,データ!$B$7:$B$26),MATCH(EF415,データ!$C$6:$E$6)),IF(EE415="ヒノキ",INDEX(データ!$C$32:$E$51,MATCH(EH415,データ!$B$32:$B$51),MATCH(EF415,データ!$C$31:$E$31)),IF(EE415="マツ",INDEX(データ!#REF!,MATCH(EH415,データ!#REF!),MATCH(EF415,データ!#REF!)),IF(EE415="ザツ",INDEX(データ!#REF!,MATCH(EH415,データ!#REF!),MATCH(EF415,データ!#REF!)),""))))</f>
        <v/>
      </c>
      <c r="EK415" s="22" t="str">
        <f t="shared" si="652"/>
        <v/>
      </c>
      <c r="EL415" s="21" t="str">
        <f t="shared" si="730"/>
        <v/>
      </c>
      <c r="EM415" s="21" t="str">
        <f t="shared" si="731"/>
        <v/>
      </c>
      <c r="EN415" s="24" t="str">
        <f>IF(EE415="スギ",INDEX(データ!$H$7:$J$26,MATCH(EH415,データ!$G$7:$G$26),MATCH(EF415,データ!$H$6:$J$6)),IF(EE415="ヒノキ",INDEX(データ!$H$32:$J$51,MATCH(EH415,データ!$G$32:$G$51),MATCH(EF415,データ!$H$31:$J$31)),IF(EE415="マツ",INDEX(データ!#REF!,MATCH(EH415,データ!#REF!),MATCH(EF415,データ!#REF!)),IF(EE415="ザツ",INDEX(データ!#REF!,MATCH(EH415,データ!#REF!),MATCH(EF415,データ!#REF!)),""))))</f>
        <v/>
      </c>
      <c r="EO415" s="22" t="str">
        <f t="shared" si="732"/>
        <v/>
      </c>
      <c r="EP415" s="21" t="str">
        <f t="shared" si="733"/>
        <v/>
      </c>
      <c r="EQ415" s="27" t="str">
        <f t="shared" si="734"/>
        <v/>
      </c>
      <c r="ER415" s="24" t="str">
        <f t="shared" si="735"/>
        <v/>
      </c>
      <c r="ES415" s="25" t="str">
        <f t="shared" si="736"/>
        <v>0</v>
      </c>
      <c r="ET415" s="26" t="str">
        <f t="shared" si="737"/>
        <v/>
      </c>
      <c r="EU415" s="26" t="str">
        <f t="shared" si="738"/>
        <v/>
      </c>
      <c r="EV415" s="26" t="str">
        <f t="shared" si="739"/>
        <v/>
      </c>
      <c r="EW415" s="27" t="str">
        <f t="shared" si="740"/>
        <v/>
      </c>
      <c r="EX415" s="26" t="str">
        <f t="shared" si="741"/>
        <v/>
      </c>
      <c r="EY415" s="26" t="str">
        <f t="shared" si="742"/>
        <v/>
      </c>
      <c r="EZ415" s="26">
        <f t="shared" si="743"/>
        <v>0</v>
      </c>
      <c r="FA415" s="43"/>
    </row>
    <row r="416" spans="1:157" ht="15.95" customHeight="1" x14ac:dyDescent="0.15">
      <c r="A416" s="21"/>
      <c r="B416" s="36" t="str">
        <f>IF(ＣＳＶ貼付用!G402="","",ＣＳＶ貼付用!G402)</f>
        <v/>
      </c>
      <c r="C416" s="36" t="str">
        <f>IF(ＣＳＶ貼付用!I402="","",ＣＳＶ貼付用!I402)</f>
        <v/>
      </c>
      <c r="D416" s="36" t="str">
        <f>IF(ＣＳＶ貼付用!J402="","",ＣＳＶ貼付用!J402)</f>
        <v/>
      </c>
      <c r="E416" s="36" t="str">
        <f>IF(ＣＳＶ貼付用!F402="","",ＣＳＶ貼付用!F402)</f>
        <v/>
      </c>
      <c r="F416" s="38" t="str">
        <f>IF(ＣＳＶ貼付用!T402="","",ＣＳＶ貼付用!T402)</f>
        <v/>
      </c>
      <c r="G416" s="38"/>
      <c r="H416" s="38" t="str">
        <f>IF(ＣＳＶ貼付用!GJ402="","",ＣＳＶ貼付用!GJ402)</f>
        <v/>
      </c>
      <c r="I416" s="38" t="str">
        <f>IF(ＣＳＶ貼付用!GL402="","",ＣＳＶ貼付用!GL402)</f>
        <v/>
      </c>
      <c r="J416" s="38" t="str">
        <f>IF(ＣＳＶ貼付用!GN402="","",ＣＳＶ貼付用!GN402)</f>
        <v/>
      </c>
      <c r="K416" s="38" t="str">
        <f>IF(ＣＳＶ貼付用!GP402="","",ＣＳＶ貼付用!GP402)</f>
        <v/>
      </c>
      <c r="L416" s="45" t="s">
        <v>30</v>
      </c>
      <c r="M416" s="55" t="str">
        <f>IF(ＣＳＶ貼付用!AT402="","",ＣＳＶ貼付用!AT402)</f>
        <v/>
      </c>
      <c r="N416" s="38" t="str">
        <f>IF(ＣＳＶ貼付用!AV402="","",ＣＳＶ貼付用!AV402)</f>
        <v/>
      </c>
      <c r="O416" s="38" t="str">
        <f>IF(ＣＳＶ貼付用!AX402="","",ＣＳＶ貼付用!AX402)</f>
        <v/>
      </c>
      <c r="P416" s="40" t="str">
        <f>IF(ＣＳＶ貼付用!FE402="","",ＣＳＶ貼付用!FE402)</f>
        <v/>
      </c>
      <c r="Q416" s="41" t="str">
        <f>IF(林齢計算用!A402="","",林齢計算用!A402)</f>
        <v/>
      </c>
      <c r="R416" s="41" t="str">
        <f t="shared" si="653"/>
        <v/>
      </c>
      <c r="S416" s="56" t="str">
        <f>IF(ＣＳＶ貼付用!EG402="","",ＣＳＶ貼付用!EG402*10)</f>
        <v/>
      </c>
      <c r="T416" s="23" t="str">
        <f>IF(O416="スギ",INDEX(データ!$C$7:$E$26,MATCH(R416,データ!$B$7:$B$26),MATCH(P416,データ!$C$6:$E$6)),IF(O416="ヒノキ",INDEX(データ!$C$32:$E$51,MATCH(R416,データ!$B$32:$B$51),MATCH(P416,データ!$C$31:$E$31)),IF(O416="マツ",INDEX(データ!#REF!,MATCH(R416,データ!#REF!),MATCH(P416,データ!#REF!)),IF(O416="ザツ",INDEX(データ!#REF!,MATCH(R416,データ!#REF!),MATCH(P416,データ!#REF!)),""))))</f>
        <v/>
      </c>
      <c r="U416" s="22" t="str">
        <f t="shared" si="744"/>
        <v/>
      </c>
      <c r="V416" s="21" t="str">
        <f t="shared" si="748"/>
        <v/>
      </c>
      <c r="W416" s="21" t="str">
        <f t="shared" si="745"/>
        <v/>
      </c>
      <c r="X416" s="23" t="str">
        <f>IF(O416="スギ",INDEX(データ!$H$7:$J$26,MATCH(R416,データ!$G$7:$G$26),MATCH(P416,データ!$H$6:$J$6)),IF(O416="ヒノキ",INDEX(データ!$H$32:$J$51,MATCH(R416,データ!$G$32:$G$51),MATCH(P416,データ!$H$31:$J$31)),IF(O416="マツ",INDEX(データ!#REF!,MATCH(R416,データ!#REF!),MATCH(P416,データ!#REF!)),IF(O416="ザツ",INDEX(データ!#REF!,MATCH(R416,データ!#REF!),MATCH(P416,データ!#REF!)),""))))</f>
        <v/>
      </c>
      <c r="Y416" s="22" t="str">
        <f t="shared" si="746"/>
        <v/>
      </c>
      <c r="Z416" s="21" t="str">
        <f t="shared" si="747"/>
        <v/>
      </c>
      <c r="AA416" s="27" t="str">
        <f t="shared" si="654"/>
        <v/>
      </c>
      <c r="AB416" s="24" t="str">
        <f t="shared" si="655"/>
        <v/>
      </c>
      <c r="AC416" s="25" t="str">
        <f t="shared" si="656"/>
        <v>0</v>
      </c>
      <c r="AD416" s="26" t="str">
        <f t="shared" si="657"/>
        <v/>
      </c>
      <c r="AE416" s="26" t="str">
        <f t="shared" si="658"/>
        <v/>
      </c>
      <c r="AF416" s="26" t="str">
        <f t="shared" si="659"/>
        <v/>
      </c>
      <c r="AG416" s="27" t="str">
        <f t="shared" si="660"/>
        <v/>
      </c>
      <c r="AH416" s="26" t="str">
        <f t="shared" si="661"/>
        <v/>
      </c>
      <c r="AI416" s="26" t="str">
        <f t="shared" si="662"/>
        <v/>
      </c>
      <c r="AJ416" s="45" t="s">
        <v>30</v>
      </c>
      <c r="AK416" s="55" t="str">
        <f>IF(ＣＳＶ貼付用!BI402="","",ＣＳＶ貼付用!BI402)</f>
        <v/>
      </c>
      <c r="AL416" s="38" t="str">
        <f>IF(ＣＳＶ貼付用!BK402="","",ＣＳＶ貼付用!BK402)</f>
        <v/>
      </c>
      <c r="AM416" s="38" t="str">
        <f>IF(ＣＳＶ貼付用!BM402="","",ＣＳＶ貼付用!BM402)</f>
        <v/>
      </c>
      <c r="AN416" s="40" t="str">
        <f t="shared" si="663"/>
        <v/>
      </c>
      <c r="AO416" s="41" t="str">
        <f>IF(林齢計算用!B402="","",林齢計算用!B402)</f>
        <v/>
      </c>
      <c r="AP416" s="41" t="str">
        <f t="shared" si="664"/>
        <v/>
      </c>
      <c r="AQ416" s="41" t="str">
        <f t="shared" si="665"/>
        <v/>
      </c>
      <c r="AR416" s="23" t="str">
        <f>IF(AM416="スギ",INDEX(データ!$C$7:$E$26,MATCH(AP416,データ!$B$7:$B$26),MATCH(AN416,データ!$C$6:$E$6)),IF(AM416="ヒノキ",INDEX(データ!$C$32:$E$51,MATCH(AP416,データ!$B$32:$B$51),MATCH(AN416,データ!$C$31:$E$31)),IF(AM416="マツ",INDEX(データ!#REF!,MATCH(AP416,データ!#REF!),MATCH(AN416,データ!#REF!)),IF(AM416="ザツ",INDEX(データ!#REF!,MATCH(AP416,データ!#REF!),MATCH(AN416,データ!#REF!)),""))))</f>
        <v/>
      </c>
      <c r="AS416" s="22" t="str">
        <f t="shared" si="648"/>
        <v/>
      </c>
      <c r="AT416" s="21" t="str">
        <f t="shared" si="666"/>
        <v/>
      </c>
      <c r="AU416" s="21" t="str">
        <f t="shared" si="667"/>
        <v/>
      </c>
      <c r="AV416" s="24" t="str">
        <f>IF(AM416="スギ",INDEX(データ!$H$7:$J$26,MATCH(AP416,データ!$G$7:$G$26),MATCH(AN416,データ!$H$6:$J$6)),IF(AM416="ヒノキ",INDEX(データ!$H$32:$J$51,MATCH(AP416,データ!$G$32:$G$51),MATCH(AN416,データ!$H$31:$J$31)),IF(AM416="マツ",INDEX(データ!#REF!,MATCH(AP416,データ!#REF!),MATCH(AN416,データ!#REF!)),IF(AM416="ザツ",INDEX(データ!#REF!,MATCH(AP416,データ!#REF!),MATCH(AN416,データ!#REF!)),""))))</f>
        <v/>
      </c>
      <c r="AW416" s="22" t="str">
        <f t="shared" si="668"/>
        <v/>
      </c>
      <c r="AX416" s="21" t="str">
        <f t="shared" si="669"/>
        <v/>
      </c>
      <c r="AY416" s="27" t="str">
        <f t="shared" si="670"/>
        <v/>
      </c>
      <c r="AZ416" s="24" t="str">
        <f t="shared" si="671"/>
        <v/>
      </c>
      <c r="BA416" s="25" t="str">
        <f t="shared" si="672"/>
        <v>0</v>
      </c>
      <c r="BB416" s="26" t="str">
        <f t="shared" si="673"/>
        <v/>
      </c>
      <c r="BC416" s="26" t="str">
        <f t="shared" si="674"/>
        <v/>
      </c>
      <c r="BD416" s="26" t="str">
        <f t="shared" si="675"/>
        <v/>
      </c>
      <c r="BE416" s="27" t="str">
        <f t="shared" si="676"/>
        <v/>
      </c>
      <c r="BF416" s="26" t="str">
        <f t="shared" si="677"/>
        <v/>
      </c>
      <c r="BG416" s="26" t="str">
        <f t="shared" si="678"/>
        <v/>
      </c>
      <c r="BH416" s="45" t="s">
        <v>30</v>
      </c>
      <c r="BI416" s="55" t="str">
        <f>IF(ＣＳＶ貼付用!BX402="","",ＣＳＶ貼付用!BX402)</f>
        <v/>
      </c>
      <c r="BJ416" s="38" t="str">
        <f>IF(ＣＳＶ貼付用!BZ402="","",ＣＳＶ貼付用!BZ402)</f>
        <v/>
      </c>
      <c r="BK416" s="38" t="str">
        <f>IF(ＣＳＶ貼付用!CB402="","",ＣＳＶ貼付用!CB402)</f>
        <v/>
      </c>
      <c r="BL416" s="40" t="str">
        <f t="shared" si="679"/>
        <v/>
      </c>
      <c r="BM416" s="41" t="str">
        <f>IF(林齢計算用!C402="","",林齢計算用!C402)</f>
        <v/>
      </c>
      <c r="BN416" s="41" t="str">
        <f t="shared" si="680"/>
        <v/>
      </c>
      <c r="BO416" s="41" t="str">
        <f t="shared" si="681"/>
        <v/>
      </c>
      <c r="BP416" s="23" t="str">
        <f>IF(BK416="スギ",INDEX(データ!$C$7:$E$26,MATCH(BN416,データ!$B$7:$B$26),MATCH(BL416,データ!$C$6:$E$6)),IF(BK416="ヒノキ",INDEX(データ!$C$32:$E$51,MATCH(BN416,データ!$B$32:$B$51),MATCH(BL416,データ!$C$31:$E$31)),IF(BK416="マツ",INDEX(データ!#REF!,MATCH(BN416,データ!#REF!),MATCH(BL416,データ!#REF!)),IF(BK416="ザツ",INDEX(データ!#REF!,MATCH(BN416,データ!#REF!),MATCH(BL416,データ!#REF!)),""))))</f>
        <v/>
      </c>
      <c r="BQ416" s="22" t="str">
        <f t="shared" si="649"/>
        <v/>
      </c>
      <c r="BR416" s="21" t="str">
        <f t="shared" si="682"/>
        <v/>
      </c>
      <c r="BS416" s="21" t="str">
        <f t="shared" si="683"/>
        <v/>
      </c>
      <c r="BT416" s="24" t="str">
        <f>IF(BK416="スギ",INDEX(データ!$H$7:$J$26,MATCH(BN416,データ!$G$7:$G$26),MATCH(BL416,データ!$H$6:$J$6)),IF(BK416="ヒノキ",INDEX(データ!$H$32:$J$51,MATCH(BN416,データ!$G$32:$G$51),MATCH(BL416,データ!$H$31:$J$31)),IF(BK416="マツ",INDEX(データ!#REF!,MATCH(BN416,データ!#REF!),MATCH(BL416,データ!#REF!)),IF(BK416="ザツ",INDEX(データ!#REF!,MATCH(BN416,データ!#REF!),MATCH(BL416,データ!#REF!)),""))))</f>
        <v/>
      </c>
      <c r="BU416" s="22" t="str">
        <f t="shared" si="684"/>
        <v/>
      </c>
      <c r="BV416" s="21" t="str">
        <f t="shared" si="685"/>
        <v/>
      </c>
      <c r="BW416" s="27" t="str">
        <f t="shared" si="686"/>
        <v/>
      </c>
      <c r="BX416" s="24" t="str">
        <f t="shared" si="687"/>
        <v/>
      </c>
      <c r="BY416" s="25" t="str">
        <f t="shared" si="688"/>
        <v>0</v>
      </c>
      <c r="BZ416" s="26" t="str">
        <f t="shared" si="689"/>
        <v/>
      </c>
      <c r="CA416" s="26" t="str">
        <f t="shared" si="690"/>
        <v/>
      </c>
      <c r="CB416" s="26" t="str">
        <f t="shared" si="691"/>
        <v/>
      </c>
      <c r="CC416" s="27" t="str">
        <f t="shared" si="692"/>
        <v/>
      </c>
      <c r="CD416" s="26" t="str">
        <f t="shared" si="693"/>
        <v/>
      </c>
      <c r="CE416" s="26" t="str">
        <f t="shared" si="694"/>
        <v/>
      </c>
      <c r="CF416" s="45" t="s">
        <v>30</v>
      </c>
      <c r="CG416" s="55" t="str">
        <f>IF(ＣＳＶ貼付用!CM402="","",ＣＳＶ貼付用!CM402)</f>
        <v/>
      </c>
      <c r="CH416" s="38" t="str">
        <f>IF(ＣＳＶ貼付用!CO402="","",ＣＳＶ貼付用!CO402)</f>
        <v/>
      </c>
      <c r="CI416" s="38" t="str">
        <f>IF(ＣＳＶ貼付用!CQ402="","",ＣＳＶ貼付用!CQ402)</f>
        <v/>
      </c>
      <c r="CJ416" s="40" t="str">
        <f t="shared" si="695"/>
        <v/>
      </c>
      <c r="CK416" s="41" t="str">
        <f>IF(林齢計算用!D402="","",林齢計算用!D402)</f>
        <v/>
      </c>
      <c r="CL416" s="41" t="str">
        <f t="shared" si="696"/>
        <v/>
      </c>
      <c r="CM416" s="41" t="str">
        <f t="shared" si="697"/>
        <v/>
      </c>
      <c r="CN416" s="23" t="str">
        <f>IF(CI416="スギ",INDEX(データ!$C$7:$E$26,MATCH(CL416,データ!$B$7:$B$26),MATCH(CJ416,データ!$C$6:$E$6)),IF(CI416="ヒノキ",INDEX(データ!$C$32:$E$51,MATCH(CL416,データ!$B$32:$B$51),MATCH(CJ416,データ!$C$31:$E$31)),IF(CI416="マツ",INDEX(データ!#REF!,MATCH(CL416,データ!#REF!),MATCH(CJ416,データ!#REF!)),IF(CI416="ザツ",INDEX(データ!#REF!,MATCH(CL416,データ!#REF!),MATCH(CJ416,データ!#REF!)),""))))</f>
        <v/>
      </c>
      <c r="CO416" s="22" t="str">
        <f t="shared" si="650"/>
        <v/>
      </c>
      <c r="CP416" s="21" t="str">
        <f t="shared" si="698"/>
        <v/>
      </c>
      <c r="CQ416" s="21" t="str">
        <f t="shared" si="699"/>
        <v/>
      </c>
      <c r="CR416" s="24" t="str">
        <f>IF(CI416="スギ",INDEX(データ!$H$7:$J$26,MATCH(CL416,データ!$G$7:$G$26),MATCH(CJ416,データ!$H$6:$J$6)),IF(CI416="ヒノキ",INDEX(データ!$H$32:$J$51,MATCH(CL416,データ!$G$32:$G$51),MATCH(CJ416,データ!$H$31:$J$31)),IF(CI416="マツ",INDEX(データ!#REF!,MATCH(CL416,データ!#REF!),MATCH(CJ416,データ!#REF!)),IF(CI416="ザツ",INDEX(データ!#REF!,MATCH(CL416,データ!#REF!),MATCH(CJ416,データ!#REF!)),""))))</f>
        <v/>
      </c>
      <c r="CS416" s="22" t="str">
        <f t="shared" si="700"/>
        <v/>
      </c>
      <c r="CT416" s="21" t="str">
        <f t="shared" si="701"/>
        <v/>
      </c>
      <c r="CU416" s="27" t="str">
        <f t="shared" si="702"/>
        <v/>
      </c>
      <c r="CV416" s="24" t="str">
        <f t="shared" si="703"/>
        <v/>
      </c>
      <c r="CW416" s="25" t="str">
        <f t="shared" si="704"/>
        <v>0</v>
      </c>
      <c r="CX416" s="26" t="str">
        <f t="shared" si="705"/>
        <v/>
      </c>
      <c r="CY416" s="26" t="str">
        <f t="shared" si="706"/>
        <v/>
      </c>
      <c r="CZ416" s="26" t="str">
        <f t="shared" si="707"/>
        <v/>
      </c>
      <c r="DA416" s="27" t="str">
        <f t="shared" si="708"/>
        <v/>
      </c>
      <c r="DB416" s="26" t="str">
        <f t="shared" si="709"/>
        <v/>
      </c>
      <c r="DC416" s="26" t="str">
        <f t="shared" si="710"/>
        <v/>
      </c>
      <c r="DD416" s="45" t="s">
        <v>30</v>
      </c>
      <c r="DE416" s="55" t="str">
        <f>IF(ＣＳＶ貼付用!DB402="","",ＣＳＶ貼付用!DB402)</f>
        <v/>
      </c>
      <c r="DF416" s="38" t="str">
        <f>IF(ＣＳＶ貼付用!DD402="","",ＣＳＶ貼付用!DD402)</f>
        <v/>
      </c>
      <c r="DG416" s="38" t="str">
        <f>IF(ＣＳＶ貼付用!DF402="","",ＣＳＶ貼付用!DF402)</f>
        <v/>
      </c>
      <c r="DH416" s="40" t="str">
        <f t="shared" si="711"/>
        <v/>
      </c>
      <c r="DI416" s="41" t="str">
        <f>IF(林齢計算用!E402="","",林齢計算用!E402)</f>
        <v/>
      </c>
      <c r="DJ416" s="41" t="str">
        <f t="shared" si="712"/>
        <v/>
      </c>
      <c r="DK416" s="41" t="str">
        <f t="shared" si="713"/>
        <v/>
      </c>
      <c r="DL416" s="23" t="str">
        <f>IF(DG416="スギ",INDEX(データ!$C$7:$E$26,MATCH(DJ416,データ!$B$7:$B$26),MATCH(DH416,データ!$C$6:$E$6)),IF(DG416="ヒノキ",INDEX(データ!$C$32:$E$51,MATCH(DJ416,データ!$B$32:$B$51),MATCH(DH416,データ!$C$31:$E$31)),IF(DG416="マツ",INDEX(データ!#REF!,MATCH(DJ416,データ!#REF!),MATCH(DH416,データ!#REF!)),IF(DG416="ザツ",INDEX(データ!#REF!,MATCH(DJ416,データ!#REF!),MATCH(DH416,データ!#REF!)),""))))</f>
        <v/>
      </c>
      <c r="DM416" s="22" t="str">
        <f t="shared" si="651"/>
        <v/>
      </c>
      <c r="DN416" s="21" t="str">
        <f t="shared" si="714"/>
        <v/>
      </c>
      <c r="DO416" s="21" t="str">
        <f t="shared" si="715"/>
        <v/>
      </c>
      <c r="DP416" s="24" t="str">
        <f>IF(DG416="スギ",INDEX(データ!$H$7:$J$26,MATCH(DJ416,データ!$G$7:$G$26),MATCH(DH416,データ!$H$6:$J$6)),IF(DG416="ヒノキ",INDEX(データ!$H$32:$J$51,MATCH(DJ416,データ!$G$32:$G$51),MATCH(DH416,データ!$H$31:$J$31)),IF(DG416="マツ",INDEX(データ!#REF!,MATCH(DJ416,データ!#REF!),MATCH(DH416,データ!#REF!)),IF(DG416="ザツ",INDEX(データ!#REF!,MATCH(DJ416,データ!#REF!),MATCH(DH416,データ!#REF!)),""))))</f>
        <v/>
      </c>
      <c r="DQ416" s="22" t="str">
        <f t="shared" si="716"/>
        <v/>
      </c>
      <c r="DR416" s="21" t="str">
        <f t="shared" si="717"/>
        <v/>
      </c>
      <c r="DS416" s="27" t="str">
        <f t="shared" si="718"/>
        <v/>
      </c>
      <c r="DT416" s="24" t="str">
        <f t="shared" si="719"/>
        <v/>
      </c>
      <c r="DU416" s="25" t="str">
        <f t="shared" si="720"/>
        <v>0</v>
      </c>
      <c r="DV416" s="26" t="str">
        <f t="shared" si="721"/>
        <v/>
      </c>
      <c r="DW416" s="26" t="str">
        <f t="shared" si="722"/>
        <v/>
      </c>
      <c r="DX416" s="26" t="str">
        <f t="shared" si="723"/>
        <v/>
      </c>
      <c r="DY416" s="27" t="str">
        <f t="shared" si="724"/>
        <v/>
      </c>
      <c r="DZ416" s="26" t="str">
        <f t="shared" si="725"/>
        <v/>
      </c>
      <c r="EA416" s="26" t="str">
        <f t="shared" si="726"/>
        <v/>
      </c>
      <c r="EB416" s="45" t="s">
        <v>30</v>
      </c>
      <c r="EC416" s="55" t="str">
        <f>IF(ＣＳＶ貼付用!DQ402="","",ＣＳＶ貼付用!DQ402)</f>
        <v/>
      </c>
      <c r="ED416" s="38" t="str">
        <f>IF(ＣＳＶ貼付用!DS402="","",ＣＳＶ貼付用!DS402)</f>
        <v/>
      </c>
      <c r="EE416" s="38" t="str">
        <f>IF(ＣＳＶ貼付用!DU402="","",ＣＳＶ貼付用!DU402)</f>
        <v/>
      </c>
      <c r="EF416" s="40" t="str">
        <f t="shared" si="727"/>
        <v/>
      </c>
      <c r="EG416" s="41" t="str">
        <f>IF(林齢計算用!F402="","",林齢計算用!F402)</f>
        <v/>
      </c>
      <c r="EH416" s="41" t="str">
        <f t="shared" si="728"/>
        <v/>
      </c>
      <c r="EI416" s="41" t="str">
        <f t="shared" si="729"/>
        <v/>
      </c>
      <c r="EJ416" s="23" t="str">
        <f>IF(EE416="スギ",INDEX(データ!$C$7:$E$26,MATCH(EH416,データ!$B$7:$B$26),MATCH(EF416,データ!$C$6:$E$6)),IF(EE416="ヒノキ",INDEX(データ!$C$32:$E$51,MATCH(EH416,データ!$B$32:$B$51),MATCH(EF416,データ!$C$31:$E$31)),IF(EE416="マツ",INDEX(データ!#REF!,MATCH(EH416,データ!#REF!),MATCH(EF416,データ!#REF!)),IF(EE416="ザツ",INDEX(データ!#REF!,MATCH(EH416,データ!#REF!),MATCH(EF416,データ!#REF!)),""))))</f>
        <v/>
      </c>
      <c r="EK416" s="22" t="str">
        <f t="shared" si="652"/>
        <v/>
      </c>
      <c r="EL416" s="21" t="str">
        <f t="shared" si="730"/>
        <v/>
      </c>
      <c r="EM416" s="21" t="str">
        <f t="shared" si="731"/>
        <v/>
      </c>
      <c r="EN416" s="24" t="str">
        <f>IF(EE416="スギ",INDEX(データ!$H$7:$J$26,MATCH(EH416,データ!$G$7:$G$26),MATCH(EF416,データ!$H$6:$J$6)),IF(EE416="ヒノキ",INDEX(データ!$H$32:$J$51,MATCH(EH416,データ!$G$32:$G$51),MATCH(EF416,データ!$H$31:$J$31)),IF(EE416="マツ",INDEX(データ!#REF!,MATCH(EH416,データ!#REF!),MATCH(EF416,データ!#REF!)),IF(EE416="ザツ",INDEX(データ!#REF!,MATCH(EH416,データ!#REF!),MATCH(EF416,データ!#REF!)),""))))</f>
        <v/>
      </c>
      <c r="EO416" s="22" t="str">
        <f t="shared" si="732"/>
        <v/>
      </c>
      <c r="EP416" s="21" t="str">
        <f t="shared" si="733"/>
        <v/>
      </c>
      <c r="EQ416" s="27" t="str">
        <f t="shared" si="734"/>
        <v/>
      </c>
      <c r="ER416" s="24" t="str">
        <f t="shared" si="735"/>
        <v/>
      </c>
      <c r="ES416" s="25" t="str">
        <f t="shared" si="736"/>
        <v>0</v>
      </c>
      <c r="ET416" s="26" t="str">
        <f t="shared" si="737"/>
        <v/>
      </c>
      <c r="EU416" s="26" t="str">
        <f t="shared" si="738"/>
        <v/>
      </c>
      <c r="EV416" s="26" t="str">
        <f t="shared" si="739"/>
        <v/>
      </c>
      <c r="EW416" s="27" t="str">
        <f t="shared" si="740"/>
        <v/>
      </c>
      <c r="EX416" s="26" t="str">
        <f t="shared" si="741"/>
        <v/>
      </c>
      <c r="EY416" s="26" t="str">
        <f t="shared" si="742"/>
        <v/>
      </c>
      <c r="EZ416" s="26">
        <f t="shared" si="743"/>
        <v>0</v>
      </c>
      <c r="FA416" s="43"/>
    </row>
    <row r="417" spans="1:157" ht="15.95" customHeight="1" x14ac:dyDescent="0.15">
      <c r="A417" s="21"/>
      <c r="B417" s="36" t="str">
        <f>IF(ＣＳＶ貼付用!G403="","",ＣＳＶ貼付用!G403)</f>
        <v/>
      </c>
      <c r="C417" s="36" t="str">
        <f>IF(ＣＳＶ貼付用!I403="","",ＣＳＶ貼付用!I403)</f>
        <v/>
      </c>
      <c r="D417" s="36" t="str">
        <f>IF(ＣＳＶ貼付用!J403="","",ＣＳＶ貼付用!J403)</f>
        <v/>
      </c>
      <c r="E417" s="36" t="str">
        <f>IF(ＣＳＶ貼付用!F403="","",ＣＳＶ貼付用!F403)</f>
        <v/>
      </c>
      <c r="F417" s="38" t="str">
        <f>IF(ＣＳＶ貼付用!T403="","",ＣＳＶ貼付用!T403)</f>
        <v/>
      </c>
      <c r="G417" s="38"/>
      <c r="H417" s="38" t="str">
        <f>IF(ＣＳＶ貼付用!GJ403="","",ＣＳＶ貼付用!GJ403)</f>
        <v/>
      </c>
      <c r="I417" s="38" t="str">
        <f>IF(ＣＳＶ貼付用!GL403="","",ＣＳＶ貼付用!GL403)</f>
        <v/>
      </c>
      <c r="J417" s="38" t="str">
        <f>IF(ＣＳＶ貼付用!GN403="","",ＣＳＶ貼付用!GN403)</f>
        <v/>
      </c>
      <c r="K417" s="38" t="str">
        <f>IF(ＣＳＶ貼付用!GP403="","",ＣＳＶ貼付用!GP403)</f>
        <v/>
      </c>
      <c r="L417" s="45" t="s">
        <v>30</v>
      </c>
      <c r="M417" s="55" t="str">
        <f>IF(ＣＳＶ貼付用!AT403="","",ＣＳＶ貼付用!AT403)</f>
        <v/>
      </c>
      <c r="N417" s="38" t="str">
        <f>IF(ＣＳＶ貼付用!AV403="","",ＣＳＶ貼付用!AV403)</f>
        <v/>
      </c>
      <c r="O417" s="38" t="str">
        <f>IF(ＣＳＶ貼付用!AX403="","",ＣＳＶ貼付用!AX403)</f>
        <v/>
      </c>
      <c r="P417" s="40" t="str">
        <f>IF(ＣＳＶ貼付用!FE403="","",ＣＳＶ貼付用!FE403)</f>
        <v/>
      </c>
      <c r="Q417" s="41" t="str">
        <f>IF(林齢計算用!A403="","",林齢計算用!A403)</f>
        <v/>
      </c>
      <c r="R417" s="41" t="str">
        <f t="shared" si="653"/>
        <v/>
      </c>
      <c r="S417" s="56" t="str">
        <f>IF(ＣＳＶ貼付用!EG403="","",ＣＳＶ貼付用!EG403*10)</f>
        <v/>
      </c>
      <c r="T417" s="23" t="str">
        <f>IF(O417="スギ",INDEX(データ!$C$7:$E$26,MATCH(R417,データ!$B$7:$B$26),MATCH(P417,データ!$C$6:$E$6)),IF(O417="ヒノキ",INDEX(データ!$C$32:$E$51,MATCH(R417,データ!$B$32:$B$51),MATCH(P417,データ!$C$31:$E$31)),IF(O417="マツ",INDEX(データ!#REF!,MATCH(R417,データ!#REF!),MATCH(P417,データ!#REF!)),IF(O417="ザツ",INDEX(データ!#REF!,MATCH(R417,データ!#REF!),MATCH(P417,データ!#REF!)),""))))</f>
        <v/>
      </c>
      <c r="U417" s="22" t="str">
        <f t="shared" si="744"/>
        <v/>
      </c>
      <c r="V417" s="21" t="str">
        <f t="shared" si="748"/>
        <v/>
      </c>
      <c r="W417" s="21" t="str">
        <f t="shared" si="745"/>
        <v/>
      </c>
      <c r="X417" s="23" t="str">
        <f>IF(O417="スギ",INDEX(データ!$H$7:$J$26,MATCH(R417,データ!$G$7:$G$26),MATCH(P417,データ!$H$6:$J$6)),IF(O417="ヒノキ",INDEX(データ!$H$32:$J$51,MATCH(R417,データ!$G$32:$G$51),MATCH(P417,データ!$H$31:$J$31)),IF(O417="マツ",INDEX(データ!#REF!,MATCH(R417,データ!#REF!),MATCH(P417,データ!#REF!)),IF(O417="ザツ",INDEX(データ!#REF!,MATCH(R417,データ!#REF!),MATCH(P417,データ!#REF!)),""))))</f>
        <v/>
      </c>
      <c r="Y417" s="22" t="str">
        <f t="shared" si="746"/>
        <v/>
      </c>
      <c r="Z417" s="21" t="str">
        <f t="shared" si="747"/>
        <v/>
      </c>
      <c r="AA417" s="27" t="str">
        <f t="shared" si="654"/>
        <v/>
      </c>
      <c r="AB417" s="24" t="str">
        <f t="shared" si="655"/>
        <v/>
      </c>
      <c r="AC417" s="25" t="str">
        <f t="shared" si="656"/>
        <v>0</v>
      </c>
      <c r="AD417" s="26" t="str">
        <f t="shared" si="657"/>
        <v/>
      </c>
      <c r="AE417" s="26" t="str">
        <f t="shared" si="658"/>
        <v/>
      </c>
      <c r="AF417" s="26" t="str">
        <f t="shared" si="659"/>
        <v/>
      </c>
      <c r="AG417" s="27" t="str">
        <f t="shared" si="660"/>
        <v/>
      </c>
      <c r="AH417" s="26" t="str">
        <f t="shared" si="661"/>
        <v/>
      </c>
      <c r="AI417" s="26" t="str">
        <f t="shared" si="662"/>
        <v/>
      </c>
      <c r="AJ417" s="45" t="s">
        <v>30</v>
      </c>
      <c r="AK417" s="55" t="str">
        <f>IF(ＣＳＶ貼付用!BI403="","",ＣＳＶ貼付用!BI403)</f>
        <v/>
      </c>
      <c r="AL417" s="38" t="str">
        <f>IF(ＣＳＶ貼付用!BK403="","",ＣＳＶ貼付用!BK403)</f>
        <v/>
      </c>
      <c r="AM417" s="38" t="str">
        <f>IF(ＣＳＶ貼付用!BM403="","",ＣＳＶ貼付用!BM403)</f>
        <v/>
      </c>
      <c r="AN417" s="40" t="str">
        <f t="shared" si="663"/>
        <v/>
      </c>
      <c r="AO417" s="41" t="str">
        <f>IF(林齢計算用!B403="","",林齢計算用!B403)</f>
        <v/>
      </c>
      <c r="AP417" s="41" t="str">
        <f t="shared" si="664"/>
        <v/>
      </c>
      <c r="AQ417" s="41" t="str">
        <f t="shared" si="665"/>
        <v/>
      </c>
      <c r="AR417" s="23" t="str">
        <f>IF(AM417="スギ",INDEX(データ!$C$7:$E$26,MATCH(AP417,データ!$B$7:$B$26),MATCH(AN417,データ!$C$6:$E$6)),IF(AM417="ヒノキ",INDEX(データ!$C$32:$E$51,MATCH(AP417,データ!$B$32:$B$51),MATCH(AN417,データ!$C$31:$E$31)),IF(AM417="マツ",INDEX(データ!#REF!,MATCH(AP417,データ!#REF!),MATCH(AN417,データ!#REF!)),IF(AM417="ザツ",INDEX(データ!#REF!,MATCH(AP417,データ!#REF!),MATCH(AN417,データ!#REF!)),""))))</f>
        <v/>
      </c>
      <c r="AS417" s="22" t="str">
        <f t="shared" si="648"/>
        <v/>
      </c>
      <c r="AT417" s="21" t="str">
        <f t="shared" si="666"/>
        <v/>
      </c>
      <c r="AU417" s="21" t="str">
        <f t="shared" si="667"/>
        <v/>
      </c>
      <c r="AV417" s="24" t="str">
        <f>IF(AM417="スギ",INDEX(データ!$H$7:$J$26,MATCH(AP417,データ!$G$7:$G$26),MATCH(AN417,データ!$H$6:$J$6)),IF(AM417="ヒノキ",INDEX(データ!$H$32:$J$51,MATCH(AP417,データ!$G$32:$G$51),MATCH(AN417,データ!$H$31:$J$31)),IF(AM417="マツ",INDEX(データ!#REF!,MATCH(AP417,データ!#REF!),MATCH(AN417,データ!#REF!)),IF(AM417="ザツ",INDEX(データ!#REF!,MATCH(AP417,データ!#REF!),MATCH(AN417,データ!#REF!)),""))))</f>
        <v/>
      </c>
      <c r="AW417" s="22" t="str">
        <f t="shared" si="668"/>
        <v/>
      </c>
      <c r="AX417" s="21" t="str">
        <f t="shared" si="669"/>
        <v/>
      </c>
      <c r="AY417" s="27" t="str">
        <f t="shared" si="670"/>
        <v/>
      </c>
      <c r="AZ417" s="24" t="str">
        <f t="shared" si="671"/>
        <v/>
      </c>
      <c r="BA417" s="25" t="str">
        <f t="shared" si="672"/>
        <v>0</v>
      </c>
      <c r="BB417" s="26" t="str">
        <f t="shared" si="673"/>
        <v/>
      </c>
      <c r="BC417" s="26" t="str">
        <f t="shared" si="674"/>
        <v/>
      </c>
      <c r="BD417" s="26" t="str">
        <f t="shared" si="675"/>
        <v/>
      </c>
      <c r="BE417" s="27" t="str">
        <f t="shared" si="676"/>
        <v/>
      </c>
      <c r="BF417" s="26" t="str">
        <f t="shared" si="677"/>
        <v/>
      </c>
      <c r="BG417" s="26" t="str">
        <f t="shared" si="678"/>
        <v/>
      </c>
      <c r="BH417" s="45" t="s">
        <v>30</v>
      </c>
      <c r="BI417" s="55" t="str">
        <f>IF(ＣＳＶ貼付用!BX403="","",ＣＳＶ貼付用!BX403)</f>
        <v/>
      </c>
      <c r="BJ417" s="38" t="str">
        <f>IF(ＣＳＶ貼付用!BZ403="","",ＣＳＶ貼付用!BZ403)</f>
        <v/>
      </c>
      <c r="BK417" s="38" t="str">
        <f>IF(ＣＳＶ貼付用!CB403="","",ＣＳＶ貼付用!CB403)</f>
        <v/>
      </c>
      <c r="BL417" s="40" t="str">
        <f t="shared" si="679"/>
        <v/>
      </c>
      <c r="BM417" s="41" t="str">
        <f>IF(林齢計算用!C403="","",林齢計算用!C403)</f>
        <v/>
      </c>
      <c r="BN417" s="41" t="str">
        <f t="shared" si="680"/>
        <v/>
      </c>
      <c r="BO417" s="41" t="str">
        <f t="shared" si="681"/>
        <v/>
      </c>
      <c r="BP417" s="23" t="str">
        <f>IF(BK417="スギ",INDEX(データ!$C$7:$E$26,MATCH(BN417,データ!$B$7:$B$26),MATCH(BL417,データ!$C$6:$E$6)),IF(BK417="ヒノキ",INDEX(データ!$C$32:$E$51,MATCH(BN417,データ!$B$32:$B$51),MATCH(BL417,データ!$C$31:$E$31)),IF(BK417="マツ",INDEX(データ!#REF!,MATCH(BN417,データ!#REF!),MATCH(BL417,データ!#REF!)),IF(BK417="ザツ",INDEX(データ!#REF!,MATCH(BN417,データ!#REF!),MATCH(BL417,データ!#REF!)),""))))</f>
        <v/>
      </c>
      <c r="BQ417" s="22" t="str">
        <f t="shared" si="649"/>
        <v/>
      </c>
      <c r="BR417" s="21" t="str">
        <f t="shared" si="682"/>
        <v/>
      </c>
      <c r="BS417" s="21" t="str">
        <f t="shared" si="683"/>
        <v/>
      </c>
      <c r="BT417" s="24" t="str">
        <f>IF(BK417="スギ",INDEX(データ!$H$7:$J$26,MATCH(BN417,データ!$G$7:$G$26),MATCH(BL417,データ!$H$6:$J$6)),IF(BK417="ヒノキ",INDEX(データ!$H$32:$J$51,MATCH(BN417,データ!$G$32:$G$51),MATCH(BL417,データ!$H$31:$J$31)),IF(BK417="マツ",INDEX(データ!#REF!,MATCH(BN417,データ!#REF!),MATCH(BL417,データ!#REF!)),IF(BK417="ザツ",INDEX(データ!#REF!,MATCH(BN417,データ!#REF!),MATCH(BL417,データ!#REF!)),""))))</f>
        <v/>
      </c>
      <c r="BU417" s="22" t="str">
        <f t="shared" si="684"/>
        <v/>
      </c>
      <c r="BV417" s="21" t="str">
        <f t="shared" si="685"/>
        <v/>
      </c>
      <c r="BW417" s="27" t="str">
        <f t="shared" si="686"/>
        <v/>
      </c>
      <c r="BX417" s="24" t="str">
        <f t="shared" si="687"/>
        <v/>
      </c>
      <c r="BY417" s="25" t="str">
        <f t="shared" si="688"/>
        <v>0</v>
      </c>
      <c r="BZ417" s="26" t="str">
        <f t="shared" si="689"/>
        <v/>
      </c>
      <c r="CA417" s="26" t="str">
        <f t="shared" si="690"/>
        <v/>
      </c>
      <c r="CB417" s="26" t="str">
        <f t="shared" si="691"/>
        <v/>
      </c>
      <c r="CC417" s="27" t="str">
        <f t="shared" si="692"/>
        <v/>
      </c>
      <c r="CD417" s="26" t="str">
        <f t="shared" si="693"/>
        <v/>
      </c>
      <c r="CE417" s="26" t="str">
        <f t="shared" si="694"/>
        <v/>
      </c>
      <c r="CF417" s="45" t="s">
        <v>30</v>
      </c>
      <c r="CG417" s="55" t="str">
        <f>IF(ＣＳＶ貼付用!CM403="","",ＣＳＶ貼付用!CM403)</f>
        <v/>
      </c>
      <c r="CH417" s="38" t="str">
        <f>IF(ＣＳＶ貼付用!CO403="","",ＣＳＶ貼付用!CO403)</f>
        <v/>
      </c>
      <c r="CI417" s="38" t="str">
        <f>IF(ＣＳＶ貼付用!CQ403="","",ＣＳＶ貼付用!CQ403)</f>
        <v/>
      </c>
      <c r="CJ417" s="40" t="str">
        <f t="shared" si="695"/>
        <v/>
      </c>
      <c r="CK417" s="41" t="str">
        <f>IF(林齢計算用!D403="","",林齢計算用!D403)</f>
        <v/>
      </c>
      <c r="CL417" s="41" t="str">
        <f t="shared" si="696"/>
        <v/>
      </c>
      <c r="CM417" s="41" t="str">
        <f t="shared" si="697"/>
        <v/>
      </c>
      <c r="CN417" s="23" t="str">
        <f>IF(CI417="スギ",INDEX(データ!$C$7:$E$26,MATCH(CL417,データ!$B$7:$B$26),MATCH(CJ417,データ!$C$6:$E$6)),IF(CI417="ヒノキ",INDEX(データ!$C$32:$E$51,MATCH(CL417,データ!$B$32:$B$51),MATCH(CJ417,データ!$C$31:$E$31)),IF(CI417="マツ",INDEX(データ!#REF!,MATCH(CL417,データ!#REF!),MATCH(CJ417,データ!#REF!)),IF(CI417="ザツ",INDEX(データ!#REF!,MATCH(CL417,データ!#REF!),MATCH(CJ417,データ!#REF!)),""))))</f>
        <v/>
      </c>
      <c r="CO417" s="22" t="str">
        <f t="shared" si="650"/>
        <v/>
      </c>
      <c r="CP417" s="21" t="str">
        <f t="shared" si="698"/>
        <v/>
      </c>
      <c r="CQ417" s="21" t="str">
        <f t="shared" si="699"/>
        <v/>
      </c>
      <c r="CR417" s="24" t="str">
        <f>IF(CI417="スギ",INDEX(データ!$H$7:$J$26,MATCH(CL417,データ!$G$7:$G$26),MATCH(CJ417,データ!$H$6:$J$6)),IF(CI417="ヒノキ",INDEX(データ!$H$32:$J$51,MATCH(CL417,データ!$G$32:$G$51),MATCH(CJ417,データ!$H$31:$J$31)),IF(CI417="マツ",INDEX(データ!#REF!,MATCH(CL417,データ!#REF!),MATCH(CJ417,データ!#REF!)),IF(CI417="ザツ",INDEX(データ!#REF!,MATCH(CL417,データ!#REF!),MATCH(CJ417,データ!#REF!)),""))))</f>
        <v/>
      </c>
      <c r="CS417" s="22" t="str">
        <f t="shared" si="700"/>
        <v/>
      </c>
      <c r="CT417" s="21" t="str">
        <f t="shared" si="701"/>
        <v/>
      </c>
      <c r="CU417" s="27" t="str">
        <f t="shared" si="702"/>
        <v/>
      </c>
      <c r="CV417" s="24" t="str">
        <f t="shared" si="703"/>
        <v/>
      </c>
      <c r="CW417" s="25" t="str">
        <f t="shared" si="704"/>
        <v>0</v>
      </c>
      <c r="CX417" s="26" t="str">
        <f t="shared" si="705"/>
        <v/>
      </c>
      <c r="CY417" s="26" t="str">
        <f t="shared" si="706"/>
        <v/>
      </c>
      <c r="CZ417" s="26" t="str">
        <f t="shared" si="707"/>
        <v/>
      </c>
      <c r="DA417" s="27" t="str">
        <f t="shared" si="708"/>
        <v/>
      </c>
      <c r="DB417" s="26" t="str">
        <f t="shared" si="709"/>
        <v/>
      </c>
      <c r="DC417" s="26" t="str">
        <f t="shared" si="710"/>
        <v/>
      </c>
      <c r="DD417" s="45" t="s">
        <v>30</v>
      </c>
      <c r="DE417" s="55" t="str">
        <f>IF(ＣＳＶ貼付用!DB403="","",ＣＳＶ貼付用!DB403)</f>
        <v/>
      </c>
      <c r="DF417" s="38" t="str">
        <f>IF(ＣＳＶ貼付用!DD403="","",ＣＳＶ貼付用!DD403)</f>
        <v/>
      </c>
      <c r="DG417" s="38" t="str">
        <f>IF(ＣＳＶ貼付用!DF403="","",ＣＳＶ貼付用!DF403)</f>
        <v/>
      </c>
      <c r="DH417" s="40" t="str">
        <f t="shared" si="711"/>
        <v/>
      </c>
      <c r="DI417" s="41" t="str">
        <f>IF(林齢計算用!E403="","",林齢計算用!E403)</f>
        <v/>
      </c>
      <c r="DJ417" s="41" t="str">
        <f t="shared" si="712"/>
        <v/>
      </c>
      <c r="DK417" s="41" t="str">
        <f t="shared" si="713"/>
        <v/>
      </c>
      <c r="DL417" s="23" t="str">
        <f>IF(DG417="スギ",INDEX(データ!$C$7:$E$26,MATCH(DJ417,データ!$B$7:$B$26),MATCH(DH417,データ!$C$6:$E$6)),IF(DG417="ヒノキ",INDEX(データ!$C$32:$E$51,MATCH(DJ417,データ!$B$32:$B$51),MATCH(DH417,データ!$C$31:$E$31)),IF(DG417="マツ",INDEX(データ!#REF!,MATCH(DJ417,データ!#REF!),MATCH(DH417,データ!#REF!)),IF(DG417="ザツ",INDEX(データ!#REF!,MATCH(DJ417,データ!#REF!),MATCH(DH417,データ!#REF!)),""))))</f>
        <v/>
      </c>
      <c r="DM417" s="22" t="str">
        <f t="shared" si="651"/>
        <v/>
      </c>
      <c r="DN417" s="21" t="str">
        <f t="shared" si="714"/>
        <v/>
      </c>
      <c r="DO417" s="21" t="str">
        <f t="shared" si="715"/>
        <v/>
      </c>
      <c r="DP417" s="24" t="str">
        <f>IF(DG417="スギ",INDEX(データ!$H$7:$J$26,MATCH(DJ417,データ!$G$7:$G$26),MATCH(DH417,データ!$H$6:$J$6)),IF(DG417="ヒノキ",INDEX(データ!$H$32:$J$51,MATCH(DJ417,データ!$G$32:$G$51),MATCH(DH417,データ!$H$31:$J$31)),IF(DG417="マツ",INDEX(データ!#REF!,MATCH(DJ417,データ!#REF!),MATCH(DH417,データ!#REF!)),IF(DG417="ザツ",INDEX(データ!#REF!,MATCH(DJ417,データ!#REF!),MATCH(DH417,データ!#REF!)),""))))</f>
        <v/>
      </c>
      <c r="DQ417" s="22" t="str">
        <f t="shared" si="716"/>
        <v/>
      </c>
      <c r="DR417" s="21" t="str">
        <f t="shared" si="717"/>
        <v/>
      </c>
      <c r="DS417" s="27" t="str">
        <f t="shared" si="718"/>
        <v/>
      </c>
      <c r="DT417" s="24" t="str">
        <f t="shared" si="719"/>
        <v/>
      </c>
      <c r="DU417" s="25" t="str">
        <f t="shared" si="720"/>
        <v>0</v>
      </c>
      <c r="DV417" s="26" t="str">
        <f t="shared" si="721"/>
        <v/>
      </c>
      <c r="DW417" s="26" t="str">
        <f t="shared" si="722"/>
        <v/>
      </c>
      <c r="DX417" s="26" t="str">
        <f t="shared" si="723"/>
        <v/>
      </c>
      <c r="DY417" s="27" t="str">
        <f t="shared" si="724"/>
        <v/>
      </c>
      <c r="DZ417" s="26" t="str">
        <f t="shared" si="725"/>
        <v/>
      </c>
      <c r="EA417" s="26" t="str">
        <f t="shared" si="726"/>
        <v/>
      </c>
      <c r="EB417" s="45" t="s">
        <v>30</v>
      </c>
      <c r="EC417" s="55" t="str">
        <f>IF(ＣＳＶ貼付用!DQ403="","",ＣＳＶ貼付用!DQ403)</f>
        <v/>
      </c>
      <c r="ED417" s="38" t="str">
        <f>IF(ＣＳＶ貼付用!DS403="","",ＣＳＶ貼付用!DS403)</f>
        <v/>
      </c>
      <c r="EE417" s="38" t="str">
        <f>IF(ＣＳＶ貼付用!DU403="","",ＣＳＶ貼付用!DU403)</f>
        <v/>
      </c>
      <c r="EF417" s="40" t="str">
        <f t="shared" si="727"/>
        <v/>
      </c>
      <c r="EG417" s="41" t="str">
        <f>IF(林齢計算用!F403="","",林齢計算用!F403)</f>
        <v/>
      </c>
      <c r="EH417" s="41" t="str">
        <f t="shared" si="728"/>
        <v/>
      </c>
      <c r="EI417" s="41" t="str">
        <f t="shared" si="729"/>
        <v/>
      </c>
      <c r="EJ417" s="23" t="str">
        <f>IF(EE417="スギ",INDEX(データ!$C$7:$E$26,MATCH(EH417,データ!$B$7:$B$26),MATCH(EF417,データ!$C$6:$E$6)),IF(EE417="ヒノキ",INDEX(データ!$C$32:$E$51,MATCH(EH417,データ!$B$32:$B$51),MATCH(EF417,データ!$C$31:$E$31)),IF(EE417="マツ",INDEX(データ!#REF!,MATCH(EH417,データ!#REF!),MATCH(EF417,データ!#REF!)),IF(EE417="ザツ",INDEX(データ!#REF!,MATCH(EH417,データ!#REF!),MATCH(EF417,データ!#REF!)),""))))</f>
        <v/>
      </c>
      <c r="EK417" s="22" t="str">
        <f t="shared" si="652"/>
        <v/>
      </c>
      <c r="EL417" s="21" t="str">
        <f t="shared" si="730"/>
        <v/>
      </c>
      <c r="EM417" s="21" t="str">
        <f t="shared" si="731"/>
        <v/>
      </c>
      <c r="EN417" s="24" t="str">
        <f>IF(EE417="スギ",INDEX(データ!$H$7:$J$26,MATCH(EH417,データ!$G$7:$G$26),MATCH(EF417,データ!$H$6:$J$6)),IF(EE417="ヒノキ",INDEX(データ!$H$32:$J$51,MATCH(EH417,データ!$G$32:$G$51),MATCH(EF417,データ!$H$31:$J$31)),IF(EE417="マツ",INDEX(データ!#REF!,MATCH(EH417,データ!#REF!),MATCH(EF417,データ!#REF!)),IF(EE417="ザツ",INDEX(データ!#REF!,MATCH(EH417,データ!#REF!),MATCH(EF417,データ!#REF!)),""))))</f>
        <v/>
      </c>
      <c r="EO417" s="22" t="str">
        <f t="shared" si="732"/>
        <v/>
      </c>
      <c r="EP417" s="21" t="str">
        <f t="shared" si="733"/>
        <v/>
      </c>
      <c r="EQ417" s="27" t="str">
        <f t="shared" si="734"/>
        <v/>
      </c>
      <c r="ER417" s="24" t="str">
        <f t="shared" si="735"/>
        <v/>
      </c>
      <c r="ES417" s="25" t="str">
        <f t="shared" si="736"/>
        <v>0</v>
      </c>
      <c r="ET417" s="26" t="str">
        <f t="shared" si="737"/>
        <v/>
      </c>
      <c r="EU417" s="26" t="str">
        <f t="shared" si="738"/>
        <v/>
      </c>
      <c r="EV417" s="26" t="str">
        <f t="shared" si="739"/>
        <v/>
      </c>
      <c r="EW417" s="27" t="str">
        <f t="shared" si="740"/>
        <v/>
      </c>
      <c r="EX417" s="26" t="str">
        <f t="shared" si="741"/>
        <v/>
      </c>
      <c r="EY417" s="26" t="str">
        <f t="shared" si="742"/>
        <v/>
      </c>
      <c r="EZ417" s="26">
        <f t="shared" si="743"/>
        <v>0</v>
      </c>
      <c r="FA417" s="43"/>
    </row>
    <row r="418" spans="1:157" ht="15.95" customHeight="1" x14ac:dyDescent="0.15">
      <c r="A418" s="21"/>
      <c r="B418" s="36" t="str">
        <f>IF(ＣＳＶ貼付用!G404="","",ＣＳＶ貼付用!G404)</f>
        <v/>
      </c>
      <c r="C418" s="36" t="str">
        <f>IF(ＣＳＶ貼付用!I404="","",ＣＳＶ貼付用!I404)</f>
        <v/>
      </c>
      <c r="D418" s="36" t="str">
        <f>IF(ＣＳＶ貼付用!J404="","",ＣＳＶ貼付用!J404)</f>
        <v/>
      </c>
      <c r="E418" s="36" t="str">
        <f>IF(ＣＳＶ貼付用!F404="","",ＣＳＶ貼付用!F404)</f>
        <v/>
      </c>
      <c r="F418" s="38" t="str">
        <f>IF(ＣＳＶ貼付用!T404="","",ＣＳＶ貼付用!T404)</f>
        <v/>
      </c>
      <c r="G418" s="38"/>
      <c r="H418" s="38" t="str">
        <f>IF(ＣＳＶ貼付用!GJ404="","",ＣＳＶ貼付用!GJ404)</f>
        <v/>
      </c>
      <c r="I418" s="38" t="str">
        <f>IF(ＣＳＶ貼付用!GL404="","",ＣＳＶ貼付用!GL404)</f>
        <v/>
      </c>
      <c r="J418" s="38" t="str">
        <f>IF(ＣＳＶ貼付用!GN404="","",ＣＳＶ貼付用!GN404)</f>
        <v/>
      </c>
      <c r="K418" s="38" t="str">
        <f>IF(ＣＳＶ貼付用!GP404="","",ＣＳＶ貼付用!GP404)</f>
        <v/>
      </c>
      <c r="L418" s="45" t="s">
        <v>30</v>
      </c>
      <c r="M418" s="55" t="str">
        <f>IF(ＣＳＶ貼付用!AT404="","",ＣＳＶ貼付用!AT404)</f>
        <v/>
      </c>
      <c r="N418" s="38" t="str">
        <f>IF(ＣＳＶ貼付用!AV404="","",ＣＳＶ貼付用!AV404)</f>
        <v/>
      </c>
      <c r="O418" s="38" t="str">
        <f>IF(ＣＳＶ貼付用!AX404="","",ＣＳＶ貼付用!AX404)</f>
        <v/>
      </c>
      <c r="P418" s="40" t="str">
        <f>IF(ＣＳＶ貼付用!FE404="","",ＣＳＶ貼付用!FE404)</f>
        <v/>
      </c>
      <c r="Q418" s="41" t="str">
        <f>IF(林齢計算用!A404="","",林齢計算用!A404)</f>
        <v/>
      </c>
      <c r="R418" s="41" t="str">
        <f t="shared" si="653"/>
        <v/>
      </c>
      <c r="S418" s="56" t="str">
        <f>IF(ＣＳＶ貼付用!EG404="","",ＣＳＶ貼付用!EG404*10)</f>
        <v/>
      </c>
      <c r="T418" s="23" t="str">
        <f>IF(O418="スギ",INDEX(データ!$C$7:$E$26,MATCH(R418,データ!$B$7:$B$26),MATCH(P418,データ!$C$6:$E$6)),IF(O418="ヒノキ",INDEX(データ!$C$32:$E$51,MATCH(R418,データ!$B$32:$B$51),MATCH(P418,データ!$C$31:$E$31)),IF(O418="マツ",INDEX(データ!#REF!,MATCH(R418,データ!#REF!),MATCH(P418,データ!#REF!)),IF(O418="ザツ",INDEX(データ!#REF!,MATCH(R418,データ!#REF!),MATCH(P418,データ!#REF!)),""))))</f>
        <v/>
      </c>
      <c r="U418" s="22" t="str">
        <f t="shared" si="744"/>
        <v/>
      </c>
      <c r="V418" s="21" t="str">
        <f t="shared" si="748"/>
        <v/>
      </c>
      <c r="W418" s="21" t="str">
        <f t="shared" si="745"/>
        <v/>
      </c>
      <c r="X418" s="23" t="str">
        <f>IF(O418="スギ",INDEX(データ!$H$7:$J$26,MATCH(R418,データ!$G$7:$G$26),MATCH(P418,データ!$H$6:$J$6)),IF(O418="ヒノキ",INDEX(データ!$H$32:$J$51,MATCH(R418,データ!$G$32:$G$51),MATCH(P418,データ!$H$31:$J$31)),IF(O418="マツ",INDEX(データ!#REF!,MATCH(R418,データ!#REF!),MATCH(P418,データ!#REF!)),IF(O418="ザツ",INDEX(データ!#REF!,MATCH(R418,データ!#REF!),MATCH(P418,データ!#REF!)),""))))</f>
        <v/>
      </c>
      <c r="Y418" s="22" t="str">
        <f t="shared" si="746"/>
        <v/>
      </c>
      <c r="Z418" s="21" t="str">
        <f t="shared" si="747"/>
        <v/>
      </c>
      <c r="AA418" s="27" t="str">
        <f t="shared" si="654"/>
        <v/>
      </c>
      <c r="AB418" s="24" t="str">
        <f t="shared" si="655"/>
        <v/>
      </c>
      <c r="AC418" s="25" t="str">
        <f t="shared" si="656"/>
        <v>0</v>
      </c>
      <c r="AD418" s="26" t="str">
        <f t="shared" si="657"/>
        <v/>
      </c>
      <c r="AE418" s="26" t="str">
        <f t="shared" si="658"/>
        <v/>
      </c>
      <c r="AF418" s="26" t="str">
        <f t="shared" si="659"/>
        <v/>
      </c>
      <c r="AG418" s="27" t="str">
        <f t="shared" si="660"/>
        <v/>
      </c>
      <c r="AH418" s="26" t="str">
        <f t="shared" si="661"/>
        <v/>
      </c>
      <c r="AI418" s="26" t="str">
        <f t="shared" si="662"/>
        <v/>
      </c>
      <c r="AJ418" s="45" t="s">
        <v>30</v>
      </c>
      <c r="AK418" s="55" t="str">
        <f>IF(ＣＳＶ貼付用!BI404="","",ＣＳＶ貼付用!BI404)</f>
        <v/>
      </c>
      <c r="AL418" s="38" t="str">
        <f>IF(ＣＳＶ貼付用!BK404="","",ＣＳＶ貼付用!BK404)</f>
        <v/>
      </c>
      <c r="AM418" s="38" t="str">
        <f>IF(ＣＳＶ貼付用!BM404="","",ＣＳＶ貼付用!BM404)</f>
        <v/>
      </c>
      <c r="AN418" s="40" t="str">
        <f t="shared" si="663"/>
        <v/>
      </c>
      <c r="AO418" s="41" t="str">
        <f>IF(林齢計算用!B404="","",林齢計算用!B404)</f>
        <v/>
      </c>
      <c r="AP418" s="41" t="str">
        <f t="shared" si="664"/>
        <v/>
      </c>
      <c r="AQ418" s="41" t="str">
        <f t="shared" si="665"/>
        <v/>
      </c>
      <c r="AR418" s="23" t="str">
        <f>IF(AM418="スギ",INDEX(データ!$C$7:$E$26,MATCH(AP418,データ!$B$7:$B$26),MATCH(AN418,データ!$C$6:$E$6)),IF(AM418="ヒノキ",INDEX(データ!$C$32:$E$51,MATCH(AP418,データ!$B$32:$B$51),MATCH(AN418,データ!$C$31:$E$31)),IF(AM418="マツ",INDEX(データ!#REF!,MATCH(AP418,データ!#REF!),MATCH(AN418,データ!#REF!)),IF(AM418="ザツ",INDEX(データ!#REF!,MATCH(AP418,データ!#REF!),MATCH(AN418,データ!#REF!)),""))))</f>
        <v/>
      </c>
      <c r="AS418" s="22" t="str">
        <f t="shared" si="648"/>
        <v/>
      </c>
      <c r="AT418" s="21" t="str">
        <f t="shared" si="666"/>
        <v/>
      </c>
      <c r="AU418" s="21" t="str">
        <f t="shared" si="667"/>
        <v/>
      </c>
      <c r="AV418" s="24" t="str">
        <f>IF(AM418="スギ",INDEX(データ!$H$7:$J$26,MATCH(AP418,データ!$G$7:$G$26),MATCH(AN418,データ!$H$6:$J$6)),IF(AM418="ヒノキ",INDEX(データ!$H$32:$J$51,MATCH(AP418,データ!$G$32:$G$51),MATCH(AN418,データ!$H$31:$J$31)),IF(AM418="マツ",INDEX(データ!#REF!,MATCH(AP418,データ!#REF!),MATCH(AN418,データ!#REF!)),IF(AM418="ザツ",INDEX(データ!#REF!,MATCH(AP418,データ!#REF!),MATCH(AN418,データ!#REF!)),""))))</f>
        <v/>
      </c>
      <c r="AW418" s="22" t="str">
        <f t="shared" si="668"/>
        <v/>
      </c>
      <c r="AX418" s="21" t="str">
        <f t="shared" si="669"/>
        <v/>
      </c>
      <c r="AY418" s="27" t="str">
        <f t="shared" si="670"/>
        <v/>
      </c>
      <c r="AZ418" s="24" t="str">
        <f t="shared" si="671"/>
        <v/>
      </c>
      <c r="BA418" s="25" t="str">
        <f t="shared" si="672"/>
        <v>0</v>
      </c>
      <c r="BB418" s="26" t="str">
        <f t="shared" si="673"/>
        <v/>
      </c>
      <c r="BC418" s="26" t="str">
        <f t="shared" si="674"/>
        <v/>
      </c>
      <c r="BD418" s="26" t="str">
        <f t="shared" si="675"/>
        <v/>
      </c>
      <c r="BE418" s="27" t="str">
        <f t="shared" si="676"/>
        <v/>
      </c>
      <c r="BF418" s="26" t="str">
        <f t="shared" si="677"/>
        <v/>
      </c>
      <c r="BG418" s="26" t="str">
        <f t="shared" si="678"/>
        <v/>
      </c>
      <c r="BH418" s="45" t="s">
        <v>30</v>
      </c>
      <c r="BI418" s="55" t="str">
        <f>IF(ＣＳＶ貼付用!BX404="","",ＣＳＶ貼付用!BX404)</f>
        <v/>
      </c>
      <c r="BJ418" s="38" t="str">
        <f>IF(ＣＳＶ貼付用!BZ404="","",ＣＳＶ貼付用!BZ404)</f>
        <v/>
      </c>
      <c r="BK418" s="38" t="str">
        <f>IF(ＣＳＶ貼付用!CB404="","",ＣＳＶ貼付用!CB404)</f>
        <v/>
      </c>
      <c r="BL418" s="40" t="str">
        <f t="shared" si="679"/>
        <v/>
      </c>
      <c r="BM418" s="41" t="str">
        <f>IF(林齢計算用!C404="","",林齢計算用!C404)</f>
        <v/>
      </c>
      <c r="BN418" s="41" t="str">
        <f t="shared" si="680"/>
        <v/>
      </c>
      <c r="BO418" s="41" t="str">
        <f t="shared" si="681"/>
        <v/>
      </c>
      <c r="BP418" s="23" t="str">
        <f>IF(BK418="スギ",INDEX(データ!$C$7:$E$26,MATCH(BN418,データ!$B$7:$B$26),MATCH(BL418,データ!$C$6:$E$6)),IF(BK418="ヒノキ",INDEX(データ!$C$32:$E$51,MATCH(BN418,データ!$B$32:$B$51),MATCH(BL418,データ!$C$31:$E$31)),IF(BK418="マツ",INDEX(データ!#REF!,MATCH(BN418,データ!#REF!),MATCH(BL418,データ!#REF!)),IF(BK418="ザツ",INDEX(データ!#REF!,MATCH(BN418,データ!#REF!),MATCH(BL418,データ!#REF!)),""))))</f>
        <v/>
      </c>
      <c r="BQ418" s="22" t="str">
        <f t="shared" si="649"/>
        <v/>
      </c>
      <c r="BR418" s="21" t="str">
        <f t="shared" si="682"/>
        <v/>
      </c>
      <c r="BS418" s="21" t="str">
        <f t="shared" si="683"/>
        <v/>
      </c>
      <c r="BT418" s="24" t="str">
        <f>IF(BK418="スギ",INDEX(データ!$H$7:$J$26,MATCH(BN418,データ!$G$7:$G$26),MATCH(BL418,データ!$H$6:$J$6)),IF(BK418="ヒノキ",INDEX(データ!$H$32:$J$51,MATCH(BN418,データ!$G$32:$G$51),MATCH(BL418,データ!$H$31:$J$31)),IF(BK418="マツ",INDEX(データ!#REF!,MATCH(BN418,データ!#REF!),MATCH(BL418,データ!#REF!)),IF(BK418="ザツ",INDEX(データ!#REF!,MATCH(BN418,データ!#REF!),MATCH(BL418,データ!#REF!)),""))))</f>
        <v/>
      </c>
      <c r="BU418" s="22" t="str">
        <f t="shared" si="684"/>
        <v/>
      </c>
      <c r="BV418" s="21" t="str">
        <f t="shared" si="685"/>
        <v/>
      </c>
      <c r="BW418" s="27" t="str">
        <f t="shared" si="686"/>
        <v/>
      </c>
      <c r="BX418" s="24" t="str">
        <f t="shared" si="687"/>
        <v/>
      </c>
      <c r="BY418" s="25" t="str">
        <f t="shared" si="688"/>
        <v>0</v>
      </c>
      <c r="BZ418" s="26" t="str">
        <f t="shared" si="689"/>
        <v/>
      </c>
      <c r="CA418" s="26" t="str">
        <f t="shared" si="690"/>
        <v/>
      </c>
      <c r="CB418" s="26" t="str">
        <f t="shared" si="691"/>
        <v/>
      </c>
      <c r="CC418" s="27" t="str">
        <f t="shared" si="692"/>
        <v/>
      </c>
      <c r="CD418" s="26" t="str">
        <f t="shared" si="693"/>
        <v/>
      </c>
      <c r="CE418" s="26" t="str">
        <f t="shared" si="694"/>
        <v/>
      </c>
      <c r="CF418" s="45" t="s">
        <v>30</v>
      </c>
      <c r="CG418" s="55" t="str">
        <f>IF(ＣＳＶ貼付用!CM404="","",ＣＳＶ貼付用!CM404)</f>
        <v/>
      </c>
      <c r="CH418" s="38" t="str">
        <f>IF(ＣＳＶ貼付用!CO404="","",ＣＳＶ貼付用!CO404)</f>
        <v/>
      </c>
      <c r="CI418" s="38" t="str">
        <f>IF(ＣＳＶ貼付用!CQ404="","",ＣＳＶ貼付用!CQ404)</f>
        <v/>
      </c>
      <c r="CJ418" s="40" t="str">
        <f t="shared" si="695"/>
        <v/>
      </c>
      <c r="CK418" s="41" t="str">
        <f>IF(林齢計算用!D404="","",林齢計算用!D404)</f>
        <v/>
      </c>
      <c r="CL418" s="41" t="str">
        <f t="shared" si="696"/>
        <v/>
      </c>
      <c r="CM418" s="41" t="str">
        <f t="shared" si="697"/>
        <v/>
      </c>
      <c r="CN418" s="23" t="str">
        <f>IF(CI418="スギ",INDEX(データ!$C$7:$E$26,MATCH(CL418,データ!$B$7:$B$26),MATCH(CJ418,データ!$C$6:$E$6)),IF(CI418="ヒノキ",INDEX(データ!$C$32:$E$51,MATCH(CL418,データ!$B$32:$B$51),MATCH(CJ418,データ!$C$31:$E$31)),IF(CI418="マツ",INDEX(データ!#REF!,MATCH(CL418,データ!#REF!),MATCH(CJ418,データ!#REF!)),IF(CI418="ザツ",INDEX(データ!#REF!,MATCH(CL418,データ!#REF!),MATCH(CJ418,データ!#REF!)),""))))</f>
        <v/>
      </c>
      <c r="CO418" s="22" t="str">
        <f t="shared" si="650"/>
        <v/>
      </c>
      <c r="CP418" s="21" t="str">
        <f t="shared" si="698"/>
        <v/>
      </c>
      <c r="CQ418" s="21" t="str">
        <f t="shared" si="699"/>
        <v/>
      </c>
      <c r="CR418" s="24" t="str">
        <f>IF(CI418="スギ",INDEX(データ!$H$7:$J$26,MATCH(CL418,データ!$G$7:$G$26),MATCH(CJ418,データ!$H$6:$J$6)),IF(CI418="ヒノキ",INDEX(データ!$H$32:$J$51,MATCH(CL418,データ!$G$32:$G$51),MATCH(CJ418,データ!$H$31:$J$31)),IF(CI418="マツ",INDEX(データ!#REF!,MATCH(CL418,データ!#REF!),MATCH(CJ418,データ!#REF!)),IF(CI418="ザツ",INDEX(データ!#REF!,MATCH(CL418,データ!#REF!),MATCH(CJ418,データ!#REF!)),""))))</f>
        <v/>
      </c>
      <c r="CS418" s="22" t="str">
        <f t="shared" si="700"/>
        <v/>
      </c>
      <c r="CT418" s="21" t="str">
        <f t="shared" si="701"/>
        <v/>
      </c>
      <c r="CU418" s="27" t="str">
        <f t="shared" si="702"/>
        <v/>
      </c>
      <c r="CV418" s="24" t="str">
        <f t="shared" si="703"/>
        <v/>
      </c>
      <c r="CW418" s="25" t="str">
        <f t="shared" si="704"/>
        <v>0</v>
      </c>
      <c r="CX418" s="26" t="str">
        <f t="shared" si="705"/>
        <v/>
      </c>
      <c r="CY418" s="26" t="str">
        <f t="shared" si="706"/>
        <v/>
      </c>
      <c r="CZ418" s="26" t="str">
        <f t="shared" si="707"/>
        <v/>
      </c>
      <c r="DA418" s="27" t="str">
        <f t="shared" si="708"/>
        <v/>
      </c>
      <c r="DB418" s="26" t="str">
        <f t="shared" si="709"/>
        <v/>
      </c>
      <c r="DC418" s="26" t="str">
        <f t="shared" si="710"/>
        <v/>
      </c>
      <c r="DD418" s="45" t="s">
        <v>30</v>
      </c>
      <c r="DE418" s="55" t="str">
        <f>IF(ＣＳＶ貼付用!DB404="","",ＣＳＶ貼付用!DB404)</f>
        <v/>
      </c>
      <c r="DF418" s="38" t="str">
        <f>IF(ＣＳＶ貼付用!DD404="","",ＣＳＶ貼付用!DD404)</f>
        <v/>
      </c>
      <c r="DG418" s="38" t="str">
        <f>IF(ＣＳＶ貼付用!DF404="","",ＣＳＶ貼付用!DF404)</f>
        <v/>
      </c>
      <c r="DH418" s="40" t="str">
        <f t="shared" si="711"/>
        <v/>
      </c>
      <c r="DI418" s="41" t="str">
        <f>IF(林齢計算用!E404="","",林齢計算用!E404)</f>
        <v/>
      </c>
      <c r="DJ418" s="41" t="str">
        <f t="shared" si="712"/>
        <v/>
      </c>
      <c r="DK418" s="41" t="str">
        <f t="shared" si="713"/>
        <v/>
      </c>
      <c r="DL418" s="23" t="str">
        <f>IF(DG418="スギ",INDEX(データ!$C$7:$E$26,MATCH(DJ418,データ!$B$7:$B$26),MATCH(DH418,データ!$C$6:$E$6)),IF(DG418="ヒノキ",INDEX(データ!$C$32:$E$51,MATCH(DJ418,データ!$B$32:$B$51),MATCH(DH418,データ!$C$31:$E$31)),IF(DG418="マツ",INDEX(データ!#REF!,MATCH(DJ418,データ!#REF!),MATCH(DH418,データ!#REF!)),IF(DG418="ザツ",INDEX(データ!#REF!,MATCH(DJ418,データ!#REF!),MATCH(DH418,データ!#REF!)),""))))</f>
        <v/>
      </c>
      <c r="DM418" s="22" t="str">
        <f t="shared" si="651"/>
        <v/>
      </c>
      <c r="DN418" s="21" t="str">
        <f t="shared" si="714"/>
        <v/>
      </c>
      <c r="DO418" s="21" t="str">
        <f t="shared" si="715"/>
        <v/>
      </c>
      <c r="DP418" s="24" t="str">
        <f>IF(DG418="スギ",INDEX(データ!$H$7:$J$26,MATCH(DJ418,データ!$G$7:$G$26),MATCH(DH418,データ!$H$6:$J$6)),IF(DG418="ヒノキ",INDEX(データ!$H$32:$J$51,MATCH(DJ418,データ!$G$32:$G$51),MATCH(DH418,データ!$H$31:$J$31)),IF(DG418="マツ",INDEX(データ!#REF!,MATCH(DJ418,データ!#REF!),MATCH(DH418,データ!#REF!)),IF(DG418="ザツ",INDEX(データ!#REF!,MATCH(DJ418,データ!#REF!),MATCH(DH418,データ!#REF!)),""))))</f>
        <v/>
      </c>
      <c r="DQ418" s="22" t="str">
        <f t="shared" si="716"/>
        <v/>
      </c>
      <c r="DR418" s="21" t="str">
        <f t="shared" si="717"/>
        <v/>
      </c>
      <c r="DS418" s="27" t="str">
        <f t="shared" si="718"/>
        <v/>
      </c>
      <c r="DT418" s="24" t="str">
        <f t="shared" si="719"/>
        <v/>
      </c>
      <c r="DU418" s="25" t="str">
        <f t="shared" si="720"/>
        <v>0</v>
      </c>
      <c r="DV418" s="26" t="str">
        <f t="shared" si="721"/>
        <v/>
      </c>
      <c r="DW418" s="26" t="str">
        <f t="shared" si="722"/>
        <v/>
      </c>
      <c r="DX418" s="26" t="str">
        <f t="shared" si="723"/>
        <v/>
      </c>
      <c r="DY418" s="27" t="str">
        <f t="shared" si="724"/>
        <v/>
      </c>
      <c r="DZ418" s="26" t="str">
        <f t="shared" si="725"/>
        <v/>
      </c>
      <c r="EA418" s="26" t="str">
        <f t="shared" si="726"/>
        <v/>
      </c>
      <c r="EB418" s="45" t="s">
        <v>30</v>
      </c>
      <c r="EC418" s="55" t="str">
        <f>IF(ＣＳＶ貼付用!DQ404="","",ＣＳＶ貼付用!DQ404)</f>
        <v/>
      </c>
      <c r="ED418" s="38" t="str">
        <f>IF(ＣＳＶ貼付用!DS404="","",ＣＳＶ貼付用!DS404)</f>
        <v/>
      </c>
      <c r="EE418" s="38" t="str">
        <f>IF(ＣＳＶ貼付用!DU404="","",ＣＳＶ貼付用!DU404)</f>
        <v/>
      </c>
      <c r="EF418" s="40" t="str">
        <f t="shared" si="727"/>
        <v/>
      </c>
      <c r="EG418" s="41" t="str">
        <f>IF(林齢計算用!F404="","",林齢計算用!F404)</f>
        <v/>
      </c>
      <c r="EH418" s="41" t="str">
        <f t="shared" si="728"/>
        <v/>
      </c>
      <c r="EI418" s="41" t="str">
        <f t="shared" si="729"/>
        <v/>
      </c>
      <c r="EJ418" s="23" t="str">
        <f>IF(EE418="スギ",INDEX(データ!$C$7:$E$26,MATCH(EH418,データ!$B$7:$B$26),MATCH(EF418,データ!$C$6:$E$6)),IF(EE418="ヒノキ",INDEX(データ!$C$32:$E$51,MATCH(EH418,データ!$B$32:$B$51),MATCH(EF418,データ!$C$31:$E$31)),IF(EE418="マツ",INDEX(データ!#REF!,MATCH(EH418,データ!#REF!),MATCH(EF418,データ!#REF!)),IF(EE418="ザツ",INDEX(データ!#REF!,MATCH(EH418,データ!#REF!),MATCH(EF418,データ!#REF!)),""))))</f>
        <v/>
      </c>
      <c r="EK418" s="22" t="str">
        <f t="shared" si="652"/>
        <v/>
      </c>
      <c r="EL418" s="21" t="str">
        <f t="shared" si="730"/>
        <v/>
      </c>
      <c r="EM418" s="21" t="str">
        <f t="shared" si="731"/>
        <v/>
      </c>
      <c r="EN418" s="24" t="str">
        <f>IF(EE418="スギ",INDEX(データ!$H$7:$J$26,MATCH(EH418,データ!$G$7:$G$26),MATCH(EF418,データ!$H$6:$J$6)),IF(EE418="ヒノキ",INDEX(データ!$H$32:$J$51,MATCH(EH418,データ!$G$32:$G$51),MATCH(EF418,データ!$H$31:$J$31)),IF(EE418="マツ",INDEX(データ!#REF!,MATCH(EH418,データ!#REF!),MATCH(EF418,データ!#REF!)),IF(EE418="ザツ",INDEX(データ!#REF!,MATCH(EH418,データ!#REF!),MATCH(EF418,データ!#REF!)),""))))</f>
        <v/>
      </c>
      <c r="EO418" s="22" t="str">
        <f t="shared" si="732"/>
        <v/>
      </c>
      <c r="EP418" s="21" t="str">
        <f t="shared" si="733"/>
        <v/>
      </c>
      <c r="EQ418" s="27" t="str">
        <f t="shared" si="734"/>
        <v/>
      </c>
      <c r="ER418" s="24" t="str">
        <f t="shared" si="735"/>
        <v/>
      </c>
      <c r="ES418" s="25" t="str">
        <f t="shared" si="736"/>
        <v>0</v>
      </c>
      <c r="ET418" s="26" t="str">
        <f t="shared" si="737"/>
        <v/>
      </c>
      <c r="EU418" s="26" t="str">
        <f t="shared" si="738"/>
        <v/>
      </c>
      <c r="EV418" s="26" t="str">
        <f t="shared" si="739"/>
        <v/>
      </c>
      <c r="EW418" s="27" t="str">
        <f t="shared" si="740"/>
        <v/>
      </c>
      <c r="EX418" s="26" t="str">
        <f t="shared" si="741"/>
        <v/>
      </c>
      <c r="EY418" s="26" t="str">
        <f t="shared" si="742"/>
        <v/>
      </c>
      <c r="EZ418" s="26">
        <f t="shared" si="743"/>
        <v>0</v>
      </c>
      <c r="FA418" s="43"/>
    </row>
    <row r="419" spans="1:157" ht="15.95" customHeight="1" x14ac:dyDescent="0.15">
      <c r="A419" s="21"/>
      <c r="B419" s="36" t="str">
        <f>IF(ＣＳＶ貼付用!G405="","",ＣＳＶ貼付用!G405)</f>
        <v/>
      </c>
      <c r="C419" s="36" t="str">
        <f>IF(ＣＳＶ貼付用!I405="","",ＣＳＶ貼付用!I405)</f>
        <v/>
      </c>
      <c r="D419" s="36" t="str">
        <f>IF(ＣＳＶ貼付用!J405="","",ＣＳＶ貼付用!J405)</f>
        <v/>
      </c>
      <c r="E419" s="36" t="str">
        <f>IF(ＣＳＶ貼付用!F405="","",ＣＳＶ貼付用!F405)</f>
        <v/>
      </c>
      <c r="F419" s="38" t="str">
        <f>IF(ＣＳＶ貼付用!T405="","",ＣＳＶ貼付用!T405)</f>
        <v/>
      </c>
      <c r="G419" s="38"/>
      <c r="H419" s="38" t="str">
        <f>IF(ＣＳＶ貼付用!GJ405="","",ＣＳＶ貼付用!GJ405)</f>
        <v/>
      </c>
      <c r="I419" s="38" t="str">
        <f>IF(ＣＳＶ貼付用!GL405="","",ＣＳＶ貼付用!GL405)</f>
        <v/>
      </c>
      <c r="J419" s="38" t="str">
        <f>IF(ＣＳＶ貼付用!GN405="","",ＣＳＶ貼付用!GN405)</f>
        <v/>
      </c>
      <c r="K419" s="38" t="str">
        <f>IF(ＣＳＶ貼付用!GP405="","",ＣＳＶ貼付用!GP405)</f>
        <v/>
      </c>
      <c r="L419" s="45" t="s">
        <v>30</v>
      </c>
      <c r="M419" s="55" t="str">
        <f>IF(ＣＳＶ貼付用!AT405="","",ＣＳＶ貼付用!AT405)</f>
        <v/>
      </c>
      <c r="N419" s="38" t="str">
        <f>IF(ＣＳＶ貼付用!AV405="","",ＣＳＶ貼付用!AV405)</f>
        <v/>
      </c>
      <c r="O419" s="38" t="str">
        <f>IF(ＣＳＶ貼付用!AX405="","",ＣＳＶ貼付用!AX405)</f>
        <v/>
      </c>
      <c r="P419" s="40" t="str">
        <f>IF(ＣＳＶ貼付用!FE405="","",ＣＳＶ貼付用!FE405)</f>
        <v/>
      </c>
      <c r="Q419" s="41" t="str">
        <f>IF(林齢計算用!A405="","",林齢計算用!A405)</f>
        <v/>
      </c>
      <c r="R419" s="41" t="str">
        <f t="shared" si="653"/>
        <v/>
      </c>
      <c r="S419" s="56" t="str">
        <f>IF(ＣＳＶ貼付用!EG405="","",ＣＳＶ貼付用!EG405*10)</f>
        <v/>
      </c>
      <c r="T419" s="23" t="str">
        <f>IF(O419="スギ",INDEX(データ!$C$7:$E$26,MATCH(R419,データ!$B$7:$B$26),MATCH(P419,データ!$C$6:$E$6)),IF(O419="ヒノキ",INDEX(データ!$C$32:$E$51,MATCH(R419,データ!$B$32:$B$51),MATCH(P419,データ!$C$31:$E$31)),IF(O419="マツ",INDEX(データ!#REF!,MATCH(R419,データ!#REF!),MATCH(P419,データ!#REF!)),IF(O419="ザツ",INDEX(データ!#REF!,MATCH(R419,データ!#REF!),MATCH(P419,データ!#REF!)),""))))</f>
        <v/>
      </c>
      <c r="U419" s="22" t="str">
        <f t="shared" si="744"/>
        <v/>
      </c>
      <c r="V419" s="21" t="str">
        <f t="shared" si="748"/>
        <v/>
      </c>
      <c r="W419" s="21" t="str">
        <f t="shared" si="745"/>
        <v/>
      </c>
      <c r="X419" s="23" t="str">
        <f>IF(O419="スギ",INDEX(データ!$H$7:$J$26,MATCH(R419,データ!$G$7:$G$26),MATCH(P419,データ!$H$6:$J$6)),IF(O419="ヒノキ",INDEX(データ!$H$32:$J$51,MATCH(R419,データ!$G$32:$G$51),MATCH(P419,データ!$H$31:$J$31)),IF(O419="マツ",INDEX(データ!#REF!,MATCH(R419,データ!#REF!),MATCH(P419,データ!#REF!)),IF(O419="ザツ",INDEX(データ!#REF!,MATCH(R419,データ!#REF!),MATCH(P419,データ!#REF!)),""))))</f>
        <v/>
      </c>
      <c r="Y419" s="22" t="str">
        <f t="shared" si="746"/>
        <v/>
      </c>
      <c r="Z419" s="21" t="str">
        <f t="shared" si="747"/>
        <v/>
      </c>
      <c r="AA419" s="27" t="str">
        <f t="shared" si="654"/>
        <v/>
      </c>
      <c r="AB419" s="24" t="str">
        <f t="shared" si="655"/>
        <v/>
      </c>
      <c r="AC419" s="25" t="str">
        <f t="shared" si="656"/>
        <v>0</v>
      </c>
      <c r="AD419" s="26" t="str">
        <f t="shared" si="657"/>
        <v/>
      </c>
      <c r="AE419" s="26" t="str">
        <f t="shared" si="658"/>
        <v/>
      </c>
      <c r="AF419" s="26" t="str">
        <f t="shared" si="659"/>
        <v/>
      </c>
      <c r="AG419" s="27" t="str">
        <f t="shared" si="660"/>
        <v/>
      </c>
      <c r="AH419" s="26" t="str">
        <f t="shared" si="661"/>
        <v/>
      </c>
      <c r="AI419" s="26" t="str">
        <f t="shared" si="662"/>
        <v/>
      </c>
      <c r="AJ419" s="45" t="s">
        <v>30</v>
      </c>
      <c r="AK419" s="55" t="str">
        <f>IF(ＣＳＶ貼付用!BI405="","",ＣＳＶ貼付用!BI405)</f>
        <v/>
      </c>
      <c r="AL419" s="38" t="str">
        <f>IF(ＣＳＶ貼付用!BK405="","",ＣＳＶ貼付用!BK405)</f>
        <v/>
      </c>
      <c r="AM419" s="38" t="str">
        <f>IF(ＣＳＶ貼付用!BM405="","",ＣＳＶ貼付用!BM405)</f>
        <v/>
      </c>
      <c r="AN419" s="40" t="str">
        <f t="shared" si="663"/>
        <v/>
      </c>
      <c r="AO419" s="41" t="str">
        <f>IF(林齢計算用!B405="","",林齢計算用!B405)</f>
        <v/>
      </c>
      <c r="AP419" s="41" t="str">
        <f t="shared" si="664"/>
        <v/>
      </c>
      <c r="AQ419" s="41" t="str">
        <f t="shared" si="665"/>
        <v/>
      </c>
      <c r="AR419" s="23" t="str">
        <f>IF(AM419="スギ",INDEX(データ!$C$7:$E$26,MATCH(AP419,データ!$B$7:$B$26),MATCH(AN419,データ!$C$6:$E$6)),IF(AM419="ヒノキ",INDEX(データ!$C$32:$E$51,MATCH(AP419,データ!$B$32:$B$51),MATCH(AN419,データ!$C$31:$E$31)),IF(AM419="マツ",INDEX(データ!#REF!,MATCH(AP419,データ!#REF!),MATCH(AN419,データ!#REF!)),IF(AM419="ザツ",INDEX(データ!#REF!,MATCH(AP419,データ!#REF!),MATCH(AN419,データ!#REF!)),""))))</f>
        <v/>
      </c>
      <c r="AS419" s="22" t="str">
        <f t="shared" si="648"/>
        <v/>
      </c>
      <c r="AT419" s="21" t="str">
        <f t="shared" si="666"/>
        <v/>
      </c>
      <c r="AU419" s="21" t="str">
        <f t="shared" si="667"/>
        <v/>
      </c>
      <c r="AV419" s="24" t="str">
        <f>IF(AM419="スギ",INDEX(データ!$H$7:$J$26,MATCH(AP419,データ!$G$7:$G$26),MATCH(AN419,データ!$H$6:$J$6)),IF(AM419="ヒノキ",INDEX(データ!$H$32:$J$51,MATCH(AP419,データ!$G$32:$G$51),MATCH(AN419,データ!$H$31:$J$31)),IF(AM419="マツ",INDEX(データ!#REF!,MATCH(AP419,データ!#REF!),MATCH(AN419,データ!#REF!)),IF(AM419="ザツ",INDEX(データ!#REF!,MATCH(AP419,データ!#REF!),MATCH(AN419,データ!#REF!)),""))))</f>
        <v/>
      </c>
      <c r="AW419" s="22" t="str">
        <f t="shared" si="668"/>
        <v/>
      </c>
      <c r="AX419" s="21" t="str">
        <f t="shared" si="669"/>
        <v/>
      </c>
      <c r="AY419" s="27" t="str">
        <f t="shared" si="670"/>
        <v/>
      </c>
      <c r="AZ419" s="24" t="str">
        <f t="shared" si="671"/>
        <v/>
      </c>
      <c r="BA419" s="25" t="str">
        <f t="shared" si="672"/>
        <v>0</v>
      </c>
      <c r="BB419" s="26" t="str">
        <f t="shared" si="673"/>
        <v/>
      </c>
      <c r="BC419" s="26" t="str">
        <f t="shared" si="674"/>
        <v/>
      </c>
      <c r="BD419" s="26" t="str">
        <f t="shared" si="675"/>
        <v/>
      </c>
      <c r="BE419" s="27" t="str">
        <f t="shared" si="676"/>
        <v/>
      </c>
      <c r="BF419" s="26" t="str">
        <f t="shared" si="677"/>
        <v/>
      </c>
      <c r="BG419" s="26" t="str">
        <f t="shared" si="678"/>
        <v/>
      </c>
      <c r="BH419" s="45" t="s">
        <v>30</v>
      </c>
      <c r="BI419" s="55" t="str">
        <f>IF(ＣＳＶ貼付用!BX405="","",ＣＳＶ貼付用!BX405)</f>
        <v/>
      </c>
      <c r="BJ419" s="38" t="str">
        <f>IF(ＣＳＶ貼付用!BZ405="","",ＣＳＶ貼付用!BZ405)</f>
        <v/>
      </c>
      <c r="BK419" s="38" t="str">
        <f>IF(ＣＳＶ貼付用!CB405="","",ＣＳＶ貼付用!CB405)</f>
        <v/>
      </c>
      <c r="BL419" s="40" t="str">
        <f t="shared" si="679"/>
        <v/>
      </c>
      <c r="BM419" s="41" t="str">
        <f>IF(林齢計算用!C405="","",林齢計算用!C405)</f>
        <v/>
      </c>
      <c r="BN419" s="41" t="str">
        <f t="shared" si="680"/>
        <v/>
      </c>
      <c r="BO419" s="41" t="str">
        <f t="shared" si="681"/>
        <v/>
      </c>
      <c r="BP419" s="23" t="str">
        <f>IF(BK419="スギ",INDEX(データ!$C$7:$E$26,MATCH(BN419,データ!$B$7:$B$26),MATCH(BL419,データ!$C$6:$E$6)),IF(BK419="ヒノキ",INDEX(データ!$C$32:$E$51,MATCH(BN419,データ!$B$32:$B$51),MATCH(BL419,データ!$C$31:$E$31)),IF(BK419="マツ",INDEX(データ!#REF!,MATCH(BN419,データ!#REF!),MATCH(BL419,データ!#REF!)),IF(BK419="ザツ",INDEX(データ!#REF!,MATCH(BN419,データ!#REF!),MATCH(BL419,データ!#REF!)),""))))</f>
        <v/>
      </c>
      <c r="BQ419" s="22" t="str">
        <f t="shared" si="649"/>
        <v/>
      </c>
      <c r="BR419" s="21" t="str">
        <f t="shared" si="682"/>
        <v/>
      </c>
      <c r="BS419" s="21" t="str">
        <f t="shared" si="683"/>
        <v/>
      </c>
      <c r="BT419" s="24" t="str">
        <f>IF(BK419="スギ",INDEX(データ!$H$7:$J$26,MATCH(BN419,データ!$G$7:$G$26),MATCH(BL419,データ!$H$6:$J$6)),IF(BK419="ヒノキ",INDEX(データ!$H$32:$J$51,MATCH(BN419,データ!$G$32:$G$51),MATCH(BL419,データ!$H$31:$J$31)),IF(BK419="マツ",INDEX(データ!#REF!,MATCH(BN419,データ!#REF!),MATCH(BL419,データ!#REF!)),IF(BK419="ザツ",INDEX(データ!#REF!,MATCH(BN419,データ!#REF!),MATCH(BL419,データ!#REF!)),""))))</f>
        <v/>
      </c>
      <c r="BU419" s="22" t="str">
        <f t="shared" si="684"/>
        <v/>
      </c>
      <c r="BV419" s="21" t="str">
        <f t="shared" si="685"/>
        <v/>
      </c>
      <c r="BW419" s="27" t="str">
        <f t="shared" si="686"/>
        <v/>
      </c>
      <c r="BX419" s="24" t="str">
        <f t="shared" si="687"/>
        <v/>
      </c>
      <c r="BY419" s="25" t="str">
        <f t="shared" si="688"/>
        <v>0</v>
      </c>
      <c r="BZ419" s="26" t="str">
        <f t="shared" si="689"/>
        <v/>
      </c>
      <c r="CA419" s="26" t="str">
        <f t="shared" si="690"/>
        <v/>
      </c>
      <c r="CB419" s="26" t="str">
        <f t="shared" si="691"/>
        <v/>
      </c>
      <c r="CC419" s="27" t="str">
        <f t="shared" si="692"/>
        <v/>
      </c>
      <c r="CD419" s="26" t="str">
        <f t="shared" si="693"/>
        <v/>
      </c>
      <c r="CE419" s="26" t="str">
        <f t="shared" si="694"/>
        <v/>
      </c>
      <c r="CF419" s="45" t="s">
        <v>30</v>
      </c>
      <c r="CG419" s="55" t="str">
        <f>IF(ＣＳＶ貼付用!CM405="","",ＣＳＶ貼付用!CM405)</f>
        <v/>
      </c>
      <c r="CH419" s="38" t="str">
        <f>IF(ＣＳＶ貼付用!CO405="","",ＣＳＶ貼付用!CO405)</f>
        <v/>
      </c>
      <c r="CI419" s="38" t="str">
        <f>IF(ＣＳＶ貼付用!CQ405="","",ＣＳＶ貼付用!CQ405)</f>
        <v/>
      </c>
      <c r="CJ419" s="40" t="str">
        <f t="shared" si="695"/>
        <v/>
      </c>
      <c r="CK419" s="41" t="str">
        <f>IF(林齢計算用!D405="","",林齢計算用!D405)</f>
        <v/>
      </c>
      <c r="CL419" s="41" t="str">
        <f t="shared" si="696"/>
        <v/>
      </c>
      <c r="CM419" s="41" t="str">
        <f t="shared" si="697"/>
        <v/>
      </c>
      <c r="CN419" s="23" t="str">
        <f>IF(CI419="スギ",INDEX(データ!$C$7:$E$26,MATCH(CL419,データ!$B$7:$B$26),MATCH(CJ419,データ!$C$6:$E$6)),IF(CI419="ヒノキ",INDEX(データ!$C$32:$E$51,MATCH(CL419,データ!$B$32:$B$51),MATCH(CJ419,データ!$C$31:$E$31)),IF(CI419="マツ",INDEX(データ!#REF!,MATCH(CL419,データ!#REF!),MATCH(CJ419,データ!#REF!)),IF(CI419="ザツ",INDEX(データ!#REF!,MATCH(CL419,データ!#REF!),MATCH(CJ419,データ!#REF!)),""))))</f>
        <v/>
      </c>
      <c r="CO419" s="22" t="str">
        <f t="shared" si="650"/>
        <v/>
      </c>
      <c r="CP419" s="21" t="str">
        <f t="shared" si="698"/>
        <v/>
      </c>
      <c r="CQ419" s="21" t="str">
        <f t="shared" si="699"/>
        <v/>
      </c>
      <c r="CR419" s="24" t="str">
        <f>IF(CI419="スギ",INDEX(データ!$H$7:$J$26,MATCH(CL419,データ!$G$7:$G$26),MATCH(CJ419,データ!$H$6:$J$6)),IF(CI419="ヒノキ",INDEX(データ!$H$32:$J$51,MATCH(CL419,データ!$G$32:$G$51),MATCH(CJ419,データ!$H$31:$J$31)),IF(CI419="マツ",INDEX(データ!#REF!,MATCH(CL419,データ!#REF!),MATCH(CJ419,データ!#REF!)),IF(CI419="ザツ",INDEX(データ!#REF!,MATCH(CL419,データ!#REF!),MATCH(CJ419,データ!#REF!)),""))))</f>
        <v/>
      </c>
      <c r="CS419" s="22" t="str">
        <f t="shared" si="700"/>
        <v/>
      </c>
      <c r="CT419" s="21" t="str">
        <f t="shared" si="701"/>
        <v/>
      </c>
      <c r="CU419" s="27" t="str">
        <f t="shared" si="702"/>
        <v/>
      </c>
      <c r="CV419" s="24" t="str">
        <f t="shared" si="703"/>
        <v/>
      </c>
      <c r="CW419" s="25" t="str">
        <f t="shared" si="704"/>
        <v>0</v>
      </c>
      <c r="CX419" s="26" t="str">
        <f t="shared" si="705"/>
        <v/>
      </c>
      <c r="CY419" s="26" t="str">
        <f t="shared" si="706"/>
        <v/>
      </c>
      <c r="CZ419" s="26" t="str">
        <f t="shared" si="707"/>
        <v/>
      </c>
      <c r="DA419" s="27" t="str">
        <f t="shared" si="708"/>
        <v/>
      </c>
      <c r="DB419" s="26" t="str">
        <f t="shared" si="709"/>
        <v/>
      </c>
      <c r="DC419" s="26" t="str">
        <f t="shared" si="710"/>
        <v/>
      </c>
      <c r="DD419" s="45" t="s">
        <v>30</v>
      </c>
      <c r="DE419" s="55" t="str">
        <f>IF(ＣＳＶ貼付用!DB405="","",ＣＳＶ貼付用!DB405)</f>
        <v/>
      </c>
      <c r="DF419" s="38" t="str">
        <f>IF(ＣＳＶ貼付用!DD405="","",ＣＳＶ貼付用!DD405)</f>
        <v/>
      </c>
      <c r="DG419" s="38" t="str">
        <f>IF(ＣＳＶ貼付用!DF405="","",ＣＳＶ貼付用!DF405)</f>
        <v/>
      </c>
      <c r="DH419" s="40" t="str">
        <f t="shared" si="711"/>
        <v/>
      </c>
      <c r="DI419" s="41" t="str">
        <f>IF(林齢計算用!E405="","",林齢計算用!E405)</f>
        <v/>
      </c>
      <c r="DJ419" s="41" t="str">
        <f t="shared" si="712"/>
        <v/>
      </c>
      <c r="DK419" s="41" t="str">
        <f t="shared" si="713"/>
        <v/>
      </c>
      <c r="DL419" s="23" t="str">
        <f>IF(DG419="スギ",INDEX(データ!$C$7:$E$26,MATCH(DJ419,データ!$B$7:$B$26),MATCH(DH419,データ!$C$6:$E$6)),IF(DG419="ヒノキ",INDEX(データ!$C$32:$E$51,MATCH(DJ419,データ!$B$32:$B$51),MATCH(DH419,データ!$C$31:$E$31)),IF(DG419="マツ",INDEX(データ!#REF!,MATCH(DJ419,データ!#REF!),MATCH(DH419,データ!#REF!)),IF(DG419="ザツ",INDEX(データ!#REF!,MATCH(DJ419,データ!#REF!),MATCH(DH419,データ!#REF!)),""))))</f>
        <v/>
      </c>
      <c r="DM419" s="22" t="str">
        <f t="shared" si="651"/>
        <v/>
      </c>
      <c r="DN419" s="21" t="str">
        <f t="shared" si="714"/>
        <v/>
      </c>
      <c r="DO419" s="21" t="str">
        <f t="shared" si="715"/>
        <v/>
      </c>
      <c r="DP419" s="24" t="str">
        <f>IF(DG419="スギ",INDEX(データ!$H$7:$J$26,MATCH(DJ419,データ!$G$7:$G$26),MATCH(DH419,データ!$H$6:$J$6)),IF(DG419="ヒノキ",INDEX(データ!$H$32:$J$51,MATCH(DJ419,データ!$G$32:$G$51),MATCH(DH419,データ!$H$31:$J$31)),IF(DG419="マツ",INDEX(データ!#REF!,MATCH(DJ419,データ!#REF!),MATCH(DH419,データ!#REF!)),IF(DG419="ザツ",INDEX(データ!#REF!,MATCH(DJ419,データ!#REF!),MATCH(DH419,データ!#REF!)),""))))</f>
        <v/>
      </c>
      <c r="DQ419" s="22" t="str">
        <f t="shared" si="716"/>
        <v/>
      </c>
      <c r="DR419" s="21" t="str">
        <f t="shared" si="717"/>
        <v/>
      </c>
      <c r="DS419" s="27" t="str">
        <f t="shared" si="718"/>
        <v/>
      </c>
      <c r="DT419" s="24" t="str">
        <f t="shared" si="719"/>
        <v/>
      </c>
      <c r="DU419" s="25" t="str">
        <f t="shared" si="720"/>
        <v>0</v>
      </c>
      <c r="DV419" s="26" t="str">
        <f t="shared" si="721"/>
        <v/>
      </c>
      <c r="DW419" s="26" t="str">
        <f t="shared" si="722"/>
        <v/>
      </c>
      <c r="DX419" s="26" t="str">
        <f t="shared" si="723"/>
        <v/>
      </c>
      <c r="DY419" s="27" t="str">
        <f t="shared" si="724"/>
        <v/>
      </c>
      <c r="DZ419" s="26" t="str">
        <f t="shared" si="725"/>
        <v/>
      </c>
      <c r="EA419" s="26" t="str">
        <f t="shared" si="726"/>
        <v/>
      </c>
      <c r="EB419" s="45" t="s">
        <v>30</v>
      </c>
      <c r="EC419" s="55" t="str">
        <f>IF(ＣＳＶ貼付用!DQ405="","",ＣＳＶ貼付用!DQ405)</f>
        <v/>
      </c>
      <c r="ED419" s="38" t="str">
        <f>IF(ＣＳＶ貼付用!DS405="","",ＣＳＶ貼付用!DS405)</f>
        <v/>
      </c>
      <c r="EE419" s="38" t="str">
        <f>IF(ＣＳＶ貼付用!DU405="","",ＣＳＶ貼付用!DU405)</f>
        <v/>
      </c>
      <c r="EF419" s="40" t="str">
        <f t="shared" si="727"/>
        <v/>
      </c>
      <c r="EG419" s="41" t="str">
        <f>IF(林齢計算用!F405="","",林齢計算用!F405)</f>
        <v/>
      </c>
      <c r="EH419" s="41" t="str">
        <f t="shared" si="728"/>
        <v/>
      </c>
      <c r="EI419" s="41" t="str">
        <f t="shared" si="729"/>
        <v/>
      </c>
      <c r="EJ419" s="23" t="str">
        <f>IF(EE419="スギ",INDEX(データ!$C$7:$E$26,MATCH(EH419,データ!$B$7:$B$26),MATCH(EF419,データ!$C$6:$E$6)),IF(EE419="ヒノキ",INDEX(データ!$C$32:$E$51,MATCH(EH419,データ!$B$32:$B$51),MATCH(EF419,データ!$C$31:$E$31)),IF(EE419="マツ",INDEX(データ!#REF!,MATCH(EH419,データ!#REF!),MATCH(EF419,データ!#REF!)),IF(EE419="ザツ",INDEX(データ!#REF!,MATCH(EH419,データ!#REF!),MATCH(EF419,データ!#REF!)),""))))</f>
        <v/>
      </c>
      <c r="EK419" s="22" t="str">
        <f t="shared" si="652"/>
        <v/>
      </c>
      <c r="EL419" s="21" t="str">
        <f t="shared" si="730"/>
        <v/>
      </c>
      <c r="EM419" s="21" t="str">
        <f t="shared" si="731"/>
        <v/>
      </c>
      <c r="EN419" s="24" t="str">
        <f>IF(EE419="スギ",INDEX(データ!$H$7:$J$26,MATCH(EH419,データ!$G$7:$G$26),MATCH(EF419,データ!$H$6:$J$6)),IF(EE419="ヒノキ",INDEX(データ!$H$32:$J$51,MATCH(EH419,データ!$G$32:$G$51),MATCH(EF419,データ!$H$31:$J$31)),IF(EE419="マツ",INDEX(データ!#REF!,MATCH(EH419,データ!#REF!),MATCH(EF419,データ!#REF!)),IF(EE419="ザツ",INDEX(データ!#REF!,MATCH(EH419,データ!#REF!),MATCH(EF419,データ!#REF!)),""))))</f>
        <v/>
      </c>
      <c r="EO419" s="22" t="str">
        <f t="shared" si="732"/>
        <v/>
      </c>
      <c r="EP419" s="21" t="str">
        <f t="shared" si="733"/>
        <v/>
      </c>
      <c r="EQ419" s="27" t="str">
        <f t="shared" si="734"/>
        <v/>
      </c>
      <c r="ER419" s="24" t="str">
        <f t="shared" si="735"/>
        <v/>
      </c>
      <c r="ES419" s="25" t="str">
        <f t="shared" si="736"/>
        <v>0</v>
      </c>
      <c r="ET419" s="26" t="str">
        <f t="shared" si="737"/>
        <v/>
      </c>
      <c r="EU419" s="26" t="str">
        <f t="shared" si="738"/>
        <v/>
      </c>
      <c r="EV419" s="26" t="str">
        <f t="shared" si="739"/>
        <v/>
      </c>
      <c r="EW419" s="27" t="str">
        <f t="shared" si="740"/>
        <v/>
      </c>
      <c r="EX419" s="26" t="str">
        <f t="shared" si="741"/>
        <v/>
      </c>
      <c r="EY419" s="26" t="str">
        <f t="shared" si="742"/>
        <v/>
      </c>
      <c r="EZ419" s="26">
        <f t="shared" si="743"/>
        <v>0</v>
      </c>
      <c r="FA419" s="43"/>
    </row>
    <row r="420" spans="1:157" ht="15.95" customHeight="1" x14ac:dyDescent="0.15">
      <c r="A420" s="21"/>
      <c r="B420" s="36" t="str">
        <f>IF(ＣＳＶ貼付用!G406="","",ＣＳＶ貼付用!G406)</f>
        <v/>
      </c>
      <c r="C420" s="36" t="str">
        <f>IF(ＣＳＶ貼付用!I406="","",ＣＳＶ貼付用!I406)</f>
        <v/>
      </c>
      <c r="D420" s="36" t="str">
        <f>IF(ＣＳＶ貼付用!J406="","",ＣＳＶ貼付用!J406)</f>
        <v/>
      </c>
      <c r="E420" s="36" t="str">
        <f>IF(ＣＳＶ貼付用!F406="","",ＣＳＶ貼付用!F406)</f>
        <v/>
      </c>
      <c r="F420" s="38" t="str">
        <f>IF(ＣＳＶ貼付用!T406="","",ＣＳＶ貼付用!T406)</f>
        <v/>
      </c>
      <c r="G420" s="38"/>
      <c r="H420" s="38" t="str">
        <f>IF(ＣＳＶ貼付用!GJ406="","",ＣＳＶ貼付用!GJ406)</f>
        <v/>
      </c>
      <c r="I420" s="38" t="str">
        <f>IF(ＣＳＶ貼付用!GL406="","",ＣＳＶ貼付用!GL406)</f>
        <v/>
      </c>
      <c r="J420" s="38" t="str">
        <f>IF(ＣＳＶ貼付用!GN406="","",ＣＳＶ貼付用!GN406)</f>
        <v/>
      </c>
      <c r="K420" s="38" t="str">
        <f>IF(ＣＳＶ貼付用!GP406="","",ＣＳＶ貼付用!GP406)</f>
        <v/>
      </c>
      <c r="L420" s="45" t="s">
        <v>30</v>
      </c>
      <c r="M420" s="55" t="str">
        <f>IF(ＣＳＶ貼付用!AT406="","",ＣＳＶ貼付用!AT406)</f>
        <v/>
      </c>
      <c r="N420" s="38" t="str">
        <f>IF(ＣＳＶ貼付用!AV406="","",ＣＳＶ貼付用!AV406)</f>
        <v/>
      </c>
      <c r="O420" s="38" t="str">
        <f>IF(ＣＳＶ貼付用!AX406="","",ＣＳＶ貼付用!AX406)</f>
        <v/>
      </c>
      <c r="P420" s="40" t="str">
        <f>IF(ＣＳＶ貼付用!FE406="","",ＣＳＶ貼付用!FE406)</f>
        <v/>
      </c>
      <c r="Q420" s="41" t="str">
        <f>IF(林齢計算用!A406="","",林齢計算用!A406)</f>
        <v/>
      </c>
      <c r="R420" s="41" t="str">
        <f t="shared" si="653"/>
        <v/>
      </c>
      <c r="S420" s="56" t="str">
        <f>IF(ＣＳＶ貼付用!EG406="","",ＣＳＶ貼付用!EG406*10)</f>
        <v/>
      </c>
      <c r="T420" s="23" t="str">
        <f>IF(O420="スギ",INDEX(データ!$C$7:$E$26,MATCH(R420,データ!$B$7:$B$26),MATCH(P420,データ!$C$6:$E$6)),IF(O420="ヒノキ",INDEX(データ!$C$32:$E$51,MATCH(R420,データ!$B$32:$B$51),MATCH(P420,データ!$C$31:$E$31)),IF(O420="マツ",INDEX(データ!#REF!,MATCH(R420,データ!#REF!),MATCH(P420,データ!#REF!)),IF(O420="ザツ",INDEX(データ!#REF!,MATCH(R420,データ!#REF!),MATCH(P420,データ!#REF!)),""))))</f>
        <v/>
      </c>
      <c r="U420" s="22" t="str">
        <f t="shared" si="744"/>
        <v/>
      </c>
      <c r="V420" s="21" t="str">
        <f t="shared" si="748"/>
        <v/>
      </c>
      <c r="W420" s="21" t="str">
        <f t="shared" si="745"/>
        <v/>
      </c>
      <c r="X420" s="23" t="str">
        <f>IF(O420="スギ",INDEX(データ!$H$7:$J$26,MATCH(R420,データ!$G$7:$G$26),MATCH(P420,データ!$H$6:$J$6)),IF(O420="ヒノキ",INDEX(データ!$H$32:$J$51,MATCH(R420,データ!$G$32:$G$51),MATCH(P420,データ!$H$31:$J$31)),IF(O420="マツ",INDEX(データ!#REF!,MATCH(R420,データ!#REF!),MATCH(P420,データ!#REF!)),IF(O420="ザツ",INDEX(データ!#REF!,MATCH(R420,データ!#REF!),MATCH(P420,データ!#REF!)),""))))</f>
        <v/>
      </c>
      <c r="Y420" s="22" t="str">
        <f t="shared" si="746"/>
        <v/>
      </c>
      <c r="Z420" s="21" t="str">
        <f t="shared" si="747"/>
        <v/>
      </c>
      <c r="AA420" s="27" t="str">
        <f t="shared" si="654"/>
        <v/>
      </c>
      <c r="AB420" s="24" t="str">
        <f t="shared" si="655"/>
        <v/>
      </c>
      <c r="AC420" s="25" t="str">
        <f t="shared" si="656"/>
        <v>0</v>
      </c>
      <c r="AD420" s="26" t="str">
        <f t="shared" si="657"/>
        <v/>
      </c>
      <c r="AE420" s="26" t="str">
        <f t="shared" si="658"/>
        <v/>
      </c>
      <c r="AF420" s="26" t="str">
        <f t="shared" si="659"/>
        <v/>
      </c>
      <c r="AG420" s="27" t="str">
        <f t="shared" si="660"/>
        <v/>
      </c>
      <c r="AH420" s="26" t="str">
        <f t="shared" si="661"/>
        <v/>
      </c>
      <c r="AI420" s="26" t="str">
        <f t="shared" si="662"/>
        <v/>
      </c>
      <c r="AJ420" s="45" t="s">
        <v>30</v>
      </c>
      <c r="AK420" s="55" t="str">
        <f>IF(ＣＳＶ貼付用!BI406="","",ＣＳＶ貼付用!BI406)</f>
        <v/>
      </c>
      <c r="AL420" s="38" t="str">
        <f>IF(ＣＳＶ貼付用!BK406="","",ＣＳＶ貼付用!BK406)</f>
        <v/>
      </c>
      <c r="AM420" s="38" t="str">
        <f>IF(ＣＳＶ貼付用!BM406="","",ＣＳＶ貼付用!BM406)</f>
        <v/>
      </c>
      <c r="AN420" s="40" t="str">
        <f t="shared" si="663"/>
        <v/>
      </c>
      <c r="AO420" s="41" t="str">
        <f>IF(林齢計算用!B406="","",林齢計算用!B406)</f>
        <v/>
      </c>
      <c r="AP420" s="41" t="str">
        <f t="shared" si="664"/>
        <v/>
      </c>
      <c r="AQ420" s="41" t="str">
        <f t="shared" si="665"/>
        <v/>
      </c>
      <c r="AR420" s="23" t="str">
        <f>IF(AM420="スギ",INDEX(データ!$C$7:$E$26,MATCH(AP420,データ!$B$7:$B$26),MATCH(AN420,データ!$C$6:$E$6)),IF(AM420="ヒノキ",INDEX(データ!$C$32:$E$51,MATCH(AP420,データ!$B$32:$B$51),MATCH(AN420,データ!$C$31:$E$31)),IF(AM420="マツ",INDEX(データ!#REF!,MATCH(AP420,データ!#REF!),MATCH(AN420,データ!#REF!)),IF(AM420="ザツ",INDEX(データ!#REF!,MATCH(AP420,データ!#REF!),MATCH(AN420,データ!#REF!)),""))))</f>
        <v/>
      </c>
      <c r="AS420" s="22" t="str">
        <f t="shared" si="648"/>
        <v/>
      </c>
      <c r="AT420" s="21" t="str">
        <f t="shared" si="666"/>
        <v/>
      </c>
      <c r="AU420" s="21" t="str">
        <f t="shared" si="667"/>
        <v/>
      </c>
      <c r="AV420" s="24" t="str">
        <f>IF(AM420="スギ",INDEX(データ!$H$7:$J$26,MATCH(AP420,データ!$G$7:$G$26),MATCH(AN420,データ!$H$6:$J$6)),IF(AM420="ヒノキ",INDEX(データ!$H$32:$J$51,MATCH(AP420,データ!$G$32:$G$51),MATCH(AN420,データ!$H$31:$J$31)),IF(AM420="マツ",INDEX(データ!#REF!,MATCH(AP420,データ!#REF!),MATCH(AN420,データ!#REF!)),IF(AM420="ザツ",INDEX(データ!#REF!,MATCH(AP420,データ!#REF!),MATCH(AN420,データ!#REF!)),""))))</f>
        <v/>
      </c>
      <c r="AW420" s="22" t="str">
        <f t="shared" si="668"/>
        <v/>
      </c>
      <c r="AX420" s="21" t="str">
        <f t="shared" si="669"/>
        <v/>
      </c>
      <c r="AY420" s="27" t="str">
        <f t="shared" si="670"/>
        <v/>
      </c>
      <c r="AZ420" s="24" t="str">
        <f t="shared" si="671"/>
        <v/>
      </c>
      <c r="BA420" s="25" t="str">
        <f t="shared" si="672"/>
        <v>0</v>
      </c>
      <c r="BB420" s="26" t="str">
        <f t="shared" si="673"/>
        <v/>
      </c>
      <c r="BC420" s="26" t="str">
        <f t="shared" si="674"/>
        <v/>
      </c>
      <c r="BD420" s="26" t="str">
        <f t="shared" si="675"/>
        <v/>
      </c>
      <c r="BE420" s="27" t="str">
        <f t="shared" si="676"/>
        <v/>
      </c>
      <c r="BF420" s="26" t="str">
        <f t="shared" si="677"/>
        <v/>
      </c>
      <c r="BG420" s="26" t="str">
        <f t="shared" si="678"/>
        <v/>
      </c>
      <c r="BH420" s="45" t="s">
        <v>30</v>
      </c>
      <c r="BI420" s="55" t="str">
        <f>IF(ＣＳＶ貼付用!BX406="","",ＣＳＶ貼付用!BX406)</f>
        <v/>
      </c>
      <c r="BJ420" s="38" t="str">
        <f>IF(ＣＳＶ貼付用!BZ406="","",ＣＳＶ貼付用!BZ406)</f>
        <v/>
      </c>
      <c r="BK420" s="38" t="str">
        <f>IF(ＣＳＶ貼付用!CB406="","",ＣＳＶ貼付用!CB406)</f>
        <v/>
      </c>
      <c r="BL420" s="40" t="str">
        <f t="shared" si="679"/>
        <v/>
      </c>
      <c r="BM420" s="41" t="str">
        <f>IF(林齢計算用!C406="","",林齢計算用!C406)</f>
        <v/>
      </c>
      <c r="BN420" s="41" t="str">
        <f t="shared" si="680"/>
        <v/>
      </c>
      <c r="BO420" s="41" t="str">
        <f t="shared" si="681"/>
        <v/>
      </c>
      <c r="BP420" s="23" t="str">
        <f>IF(BK420="スギ",INDEX(データ!$C$7:$E$26,MATCH(BN420,データ!$B$7:$B$26),MATCH(BL420,データ!$C$6:$E$6)),IF(BK420="ヒノキ",INDEX(データ!$C$32:$E$51,MATCH(BN420,データ!$B$32:$B$51),MATCH(BL420,データ!$C$31:$E$31)),IF(BK420="マツ",INDEX(データ!#REF!,MATCH(BN420,データ!#REF!),MATCH(BL420,データ!#REF!)),IF(BK420="ザツ",INDEX(データ!#REF!,MATCH(BN420,データ!#REF!),MATCH(BL420,データ!#REF!)),""))))</f>
        <v/>
      </c>
      <c r="BQ420" s="22" t="str">
        <f t="shared" si="649"/>
        <v/>
      </c>
      <c r="BR420" s="21" t="str">
        <f t="shared" si="682"/>
        <v/>
      </c>
      <c r="BS420" s="21" t="str">
        <f t="shared" si="683"/>
        <v/>
      </c>
      <c r="BT420" s="24" t="str">
        <f>IF(BK420="スギ",INDEX(データ!$H$7:$J$26,MATCH(BN420,データ!$G$7:$G$26),MATCH(BL420,データ!$H$6:$J$6)),IF(BK420="ヒノキ",INDEX(データ!$H$32:$J$51,MATCH(BN420,データ!$G$32:$G$51),MATCH(BL420,データ!$H$31:$J$31)),IF(BK420="マツ",INDEX(データ!#REF!,MATCH(BN420,データ!#REF!),MATCH(BL420,データ!#REF!)),IF(BK420="ザツ",INDEX(データ!#REF!,MATCH(BN420,データ!#REF!),MATCH(BL420,データ!#REF!)),""))))</f>
        <v/>
      </c>
      <c r="BU420" s="22" t="str">
        <f t="shared" si="684"/>
        <v/>
      </c>
      <c r="BV420" s="21" t="str">
        <f t="shared" si="685"/>
        <v/>
      </c>
      <c r="BW420" s="27" t="str">
        <f t="shared" si="686"/>
        <v/>
      </c>
      <c r="BX420" s="24" t="str">
        <f t="shared" si="687"/>
        <v/>
      </c>
      <c r="BY420" s="25" t="str">
        <f t="shared" si="688"/>
        <v>0</v>
      </c>
      <c r="BZ420" s="26" t="str">
        <f t="shared" si="689"/>
        <v/>
      </c>
      <c r="CA420" s="26" t="str">
        <f t="shared" si="690"/>
        <v/>
      </c>
      <c r="CB420" s="26" t="str">
        <f t="shared" si="691"/>
        <v/>
      </c>
      <c r="CC420" s="27" t="str">
        <f t="shared" si="692"/>
        <v/>
      </c>
      <c r="CD420" s="26" t="str">
        <f t="shared" si="693"/>
        <v/>
      </c>
      <c r="CE420" s="26" t="str">
        <f t="shared" si="694"/>
        <v/>
      </c>
      <c r="CF420" s="45" t="s">
        <v>30</v>
      </c>
      <c r="CG420" s="55" t="str">
        <f>IF(ＣＳＶ貼付用!CM406="","",ＣＳＶ貼付用!CM406)</f>
        <v/>
      </c>
      <c r="CH420" s="38" t="str">
        <f>IF(ＣＳＶ貼付用!CO406="","",ＣＳＶ貼付用!CO406)</f>
        <v/>
      </c>
      <c r="CI420" s="38" t="str">
        <f>IF(ＣＳＶ貼付用!CQ406="","",ＣＳＶ貼付用!CQ406)</f>
        <v/>
      </c>
      <c r="CJ420" s="40" t="str">
        <f t="shared" si="695"/>
        <v/>
      </c>
      <c r="CK420" s="41" t="str">
        <f>IF(林齢計算用!D406="","",林齢計算用!D406)</f>
        <v/>
      </c>
      <c r="CL420" s="41" t="str">
        <f t="shared" si="696"/>
        <v/>
      </c>
      <c r="CM420" s="41" t="str">
        <f t="shared" si="697"/>
        <v/>
      </c>
      <c r="CN420" s="23" t="str">
        <f>IF(CI420="スギ",INDEX(データ!$C$7:$E$26,MATCH(CL420,データ!$B$7:$B$26),MATCH(CJ420,データ!$C$6:$E$6)),IF(CI420="ヒノキ",INDEX(データ!$C$32:$E$51,MATCH(CL420,データ!$B$32:$B$51),MATCH(CJ420,データ!$C$31:$E$31)),IF(CI420="マツ",INDEX(データ!#REF!,MATCH(CL420,データ!#REF!),MATCH(CJ420,データ!#REF!)),IF(CI420="ザツ",INDEX(データ!#REF!,MATCH(CL420,データ!#REF!),MATCH(CJ420,データ!#REF!)),""))))</f>
        <v/>
      </c>
      <c r="CO420" s="22" t="str">
        <f t="shared" si="650"/>
        <v/>
      </c>
      <c r="CP420" s="21" t="str">
        <f t="shared" si="698"/>
        <v/>
      </c>
      <c r="CQ420" s="21" t="str">
        <f t="shared" si="699"/>
        <v/>
      </c>
      <c r="CR420" s="24" t="str">
        <f>IF(CI420="スギ",INDEX(データ!$H$7:$J$26,MATCH(CL420,データ!$G$7:$G$26),MATCH(CJ420,データ!$H$6:$J$6)),IF(CI420="ヒノキ",INDEX(データ!$H$32:$J$51,MATCH(CL420,データ!$G$32:$G$51),MATCH(CJ420,データ!$H$31:$J$31)),IF(CI420="マツ",INDEX(データ!#REF!,MATCH(CL420,データ!#REF!),MATCH(CJ420,データ!#REF!)),IF(CI420="ザツ",INDEX(データ!#REF!,MATCH(CL420,データ!#REF!),MATCH(CJ420,データ!#REF!)),""))))</f>
        <v/>
      </c>
      <c r="CS420" s="22" t="str">
        <f t="shared" si="700"/>
        <v/>
      </c>
      <c r="CT420" s="21" t="str">
        <f t="shared" si="701"/>
        <v/>
      </c>
      <c r="CU420" s="27" t="str">
        <f t="shared" si="702"/>
        <v/>
      </c>
      <c r="CV420" s="24" t="str">
        <f t="shared" si="703"/>
        <v/>
      </c>
      <c r="CW420" s="25" t="str">
        <f t="shared" si="704"/>
        <v>0</v>
      </c>
      <c r="CX420" s="26" t="str">
        <f t="shared" si="705"/>
        <v/>
      </c>
      <c r="CY420" s="26" t="str">
        <f t="shared" si="706"/>
        <v/>
      </c>
      <c r="CZ420" s="26" t="str">
        <f t="shared" si="707"/>
        <v/>
      </c>
      <c r="DA420" s="27" t="str">
        <f t="shared" si="708"/>
        <v/>
      </c>
      <c r="DB420" s="26" t="str">
        <f t="shared" si="709"/>
        <v/>
      </c>
      <c r="DC420" s="26" t="str">
        <f t="shared" si="710"/>
        <v/>
      </c>
      <c r="DD420" s="45" t="s">
        <v>30</v>
      </c>
      <c r="DE420" s="55" t="str">
        <f>IF(ＣＳＶ貼付用!DB406="","",ＣＳＶ貼付用!DB406)</f>
        <v/>
      </c>
      <c r="DF420" s="38" t="str">
        <f>IF(ＣＳＶ貼付用!DD406="","",ＣＳＶ貼付用!DD406)</f>
        <v/>
      </c>
      <c r="DG420" s="38" t="str">
        <f>IF(ＣＳＶ貼付用!DF406="","",ＣＳＶ貼付用!DF406)</f>
        <v/>
      </c>
      <c r="DH420" s="40" t="str">
        <f t="shared" si="711"/>
        <v/>
      </c>
      <c r="DI420" s="41" t="str">
        <f>IF(林齢計算用!E406="","",林齢計算用!E406)</f>
        <v/>
      </c>
      <c r="DJ420" s="41" t="str">
        <f t="shared" si="712"/>
        <v/>
      </c>
      <c r="DK420" s="41" t="str">
        <f t="shared" si="713"/>
        <v/>
      </c>
      <c r="DL420" s="23" t="str">
        <f>IF(DG420="スギ",INDEX(データ!$C$7:$E$26,MATCH(DJ420,データ!$B$7:$B$26),MATCH(DH420,データ!$C$6:$E$6)),IF(DG420="ヒノキ",INDEX(データ!$C$32:$E$51,MATCH(DJ420,データ!$B$32:$B$51),MATCH(DH420,データ!$C$31:$E$31)),IF(DG420="マツ",INDEX(データ!#REF!,MATCH(DJ420,データ!#REF!),MATCH(DH420,データ!#REF!)),IF(DG420="ザツ",INDEX(データ!#REF!,MATCH(DJ420,データ!#REF!),MATCH(DH420,データ!#REF!)),""))))</f>
        <v/>
      </c>
      <c r="DM420" s="22" t="str">
        <f t="shared" si="651"/>
        <v/>
      </c>
      <c r="DN420" s="21" t="str">
        <f t="shared" si="714"/>
        <v/>
      </c>
      <c r="DO420" s="21" t="str">
        <f t="shared" si="715"/>
        <v/>
      </c>
      <c r="DP420" s="24" t="str">
        <f>IF(DG420="スギ",INDEX(データ!$H$7:$J$26,MATCH(DJ420,データ!$G$7:$G$26),MATCH(DH420,データ!$H$6:$J$6)),IF(DG420="ヒノキ",INDEX(データ!$H$32:$J$51,MATCH(DJ420,データ!$G$32:$G$51),MATCH(DH420,データ!$H$31:$J$31)),IF(DG420="マツ",INDEX(データ!#REF!,MATCH(DJ420,データ!#REF!),MATCH(DH420,データ!#REF!)),IF(DG420="ザツ",INDEX(データ!#REF!,MATCH(DJ420,データ!#REF!),MATCH(DH420,データ!#REF!)),""))))</f>
        <v/>
      </c>
      <c r="DQ420" s="22" t="str">
        <f t="shared" si="716"/>
        <v/>
      </c>
      <c r="DR420" s="21" t="str">
        <f t="shared" si="717"/>
        <v/>
      </c>
      <c r="DS420" s="27" t="str">
        <f t="shared" si="718"/>
        <v/>
      </c>
      <c r="DT420" s="24" t="str">
        <f t="shared" si="719"/>
        <v/>
      </c>
      <c r="DU420" s="25" t="str">
        <f t="shared" si="720"/>
        <v>0</v>
      </c>
      <c r="DV420" s="26" t="str">
        <f t="shared" si="721"/>
        <v/>
      </c>
      <c r="DW420" s="26" t="str">
        <f t="shared" si="722"/>
        <v/>
      </c>
      <c r="DX420" s="26" t="str">
        <f t="shared" si="723"/>
        <v/>
      </c>
      <c r="DY420" s="27" t="str">
        <f t="shared" si="724"/>
        <v/>
      </c>
      <c r="DZ420" s="26" t="str">
        <f t="shared" si="725"/>
        <v/>
      </c>
      <c r="EA420" s="26" t="str">
        <f t="shared" si="726"/>
        <v/>
      </c>
      <c r="EB420" s="45" t="s">
        <v>30</v>
      </c>
      <c r="EC420" s="55" t="str">
        <f>IF(ＣＳＶ貼付用!DQ406="","",ＣＳＶ貼付用!DQ406)</f>
        <v/>
      </c>
      <c r="ED420" s="38" t="str">
        <f>IF(ＣＳＶ貼付用!DS406="","",ＣＳＶ貼付用!DS406)</f>
        <v/>
      </c>
      <c r="EE420" s="38" t="str">
        <f>IF(ＣＳＶ貼付用!DU406="","",ＣＳＶ貼付用!DU406)</f>
        <v/>
      </c>
      <c r="EF420" s="40" t="str">
        <f t="shared" si="727"/>
        <v/>
      </c>
      <c r="EG420" s="41" t="str">
        <f>IF(林齢計算用!F406="","",林齢計算用!F406)</f>
        <v/>
      </c>
      <c r="EH420" s="41" t="str">
        <f t="shared" si="728"/>
        <v/>
      </c>
      <c r="EI420" s="41" t="str">
        <f t="shared" si="729"/>
        <v/>
      </c>
      <c r="EJ420" s="23" t="str">
        <f>IF(EE420="スギ",INDEX(データ!$C$7:$E$26,MATCH(EH420,データ!$B$7:$B$26),MATCH(EF420,データ!$C$6:$E$6)),IF(EE420="ヒノキ",INDEX(データ!$C$32:$E$51,MATCH(EH420,データ!$B$32:$B$51),MATCH(EF420,データ!$C$31:$E$31)),IF(EE420="マツ",INDEX(データ!#REF!,MATCH(EH420,データ!#REF!),MATCH(EF420,データ!#REF!)),IF(EE420="ザツ",INDEX(データ!#REF!,MATCH(EH420,データ!#REF!),MATCH(EF420,データ!#REF!)),""))))</f>
        <v/>
      </c>
      <c r="EK420" s="22" t="str">
        <f t="shared" si="652"/>
        <v/>
      </c>
      <c r="EL420" s="21" t="str">
        <f t="shared" si="730"/>
        <v/>
      </c>
      <c r="EM420" s="21" t="str">
        <f t="shared" si="731"/>
        <v/>
      </c>
      <c r="EN420" s="24" t="str">
        <f>IF(EE420="スギ",INDEX(データ!$H$7:$J$26,MATCH(EH420,データ!$G$7:$G$26),MATCH(EF420,データ!$H$6:$J$6)),IF(EE420="ヒノキ",INDEX(データ!$H$32:$J$51,MATCH(EH420,データ!$G$32:$G$51),MATCH(EF420,データ!$H$31:$J$31)),IF(EE420="マツ",INDEX(データ!#REF!,MATCH(EH420,データ!#REF!),MATCH(EF420,データ!#REF!)),IF(EE420="ザツ",INDEX(データ!#REF!,MATCH(EH420,データ!#REF!),MATCH(EF420,データ!#REF!)),""))))</f>
        <v/>
      </c>
      <c r="EO420" s="22" t="str">
        <f t="shared" si="732"/>
        <v/>
      </c>
      <c r="EP420" s="21" t="str">
        <f t="shared" si="733"/>
        <v/>
      </c>
      <c r="EQ420" s="27" t="str">
        <f t="shared" si="734"/>
        <v/>
      </c>
      <c r="ER420" s="24" t="str">
        <f t="shared" si="735"/>
        <v/>
      </c>
      <c r="ES420" s="25" t="str">
        <f t="shared" si="736"/>
        <v>0</v>
      </c>
      <c r="ET420" s="26" t="str">
        <f t="shared" si="737"/>
        <v/>
      </c>
      <c r="EU420" s="26" t="str">
        <f t="shared" si="738"/>
        <v/>
      </c>
      <c r="EV420" s="26" t="str">
        <f t="shared" si="739"/>
        <v/>
      </c>
      <c r="EW420" s="27" t="str">
        <f t="shared" si="740"/>
        <v/>
      </c>
      <c r="EX420" s="26" t="str">
        <f t="shared" si="741"/>
        <v/>
      </c>
      <c r="EY420" s="26" t="str">
        <f t="shared" si="742"/>
        <v/>
      </c>
      <c r="EZ420" s="26">
        <f t="shared" si="743"/>
        <v>0</v>
      </c>
      <c r="FA420" s="43"/>
    </row>
    <row r="421" spans="1:157" ht="15.95" customHeight="1" x14ac:dyDescent="0.15">
      <c r="A421" s="21"/>
      <c r="B421" s="36" t="str">
        <f>IF(ＣＳＶ貼付用!G407="","",ＣＳＶ貼付用!G407)</f>
        <v/>
      </c>
      <c r="C421" s="36" t="str">
        <f>IF(ＣＳＶ貼付用!I407="","",ＣＳＶ貼付用!I407)</f>
        <v/>
      </c>
      <c r="D421" s="36" t="str">
        <f>IF(ＣＳＶ貼付用!J407="","",ＣＳＶ貼付用!J407)</f>
        <v/>
      </c>
      <c r="E421" s="36" t="str">
        <f>IF(ＣＳＶ貼付用!F407="","",ＣＳＶ貼付用!F407)</f>
        <v/>
      </c>
      <c r="F421" s="38" t="str">
        <f>IF(ＣＳＶ貼付用!T407="","",ＣＳＶ貼付用!T407)</f>
        <v/>
      </c>
      <c r="G421" s="38"/>
      <c r="H421" s="38" t="str">
        <f>IF(ＣＳＶ貼付用!GJ407="","",ＣＳＶ貼付用!GJ407)</f>
        <v/>
      </c>
      <c r="I421" s="38" t="str">
        <f>IF(ＣＳＶ貼付用!GL407="","",ＣＳＶ貼付用!GL407)</f>
        <v/>
      </c>
      <c r="J421" s="38" t="str">
        <f>IF(ＣＳＶ貼付用!GN407="","",ＣＳＶ貼付用!GN407)</f>
        <v/>
      </c>
      <c r="K421" s="38" t="str">
        <f>IF(ＣＳＶ貼付用!GP407="","",ＣＳＶ貼付用!GP407)</f>
        <v/>
      </c>
      <c r="L421" s="45" t="s">
        <v>30</v>
      </c>
      <c r="M421" s="55" t="str">
        <f>IF(ＣＳＶ貼付用!AT407="","",ＣＳＶ貼付用!AT407)</f>
        <v/>
      </c>
      <c r="N421" s="38" t="str">
        <f>IF(ＣＳＶ貼付用!AV407="","",ＣＳＶ貼付用!AV407)</f>
        <v/>
      </c>
      <c r="O421" s="38" t="str">
        <f>IF(ＣＳＶ貼付用!AX407="","",ＣＳＶ貼付用!AX407)</f>
        <v/>
      </c>
      <c r="P421" s="40" t="str">
        <f>IF(ＣＳＶ貼付用!FE407="","",ＣＳＶ貼付用!FE407)</f>
        <v/>
      </c>
      <c r="Q421" s="41" t="str">
        <f>IF(林齢計算用!A407="","",林齢計算用!A407)</f>
        <v/>
      </c>
      <c r="R421" s="41" t="str">
        <f t="shared" si="653"/>
        <v/>
      </c>
      <c r="S421" s="56" t="str">
        <f>IF(ＣＳＶ貼付用!EG407="","",ＣＳＶ貼付用!EG407*10)</f>
        <v/>
      </c>
      <c r="T421" s="23" t="str">
        <f>IF(O421="スギ",INDEX(データ!$C$7:$E$26,MATCH(R421,データ!$B$7:$B$26),MATCH(P421,データ!$C$6:$E$6)),IF(O421="ヒノキ",INDEX(データ!$C$32:$E$51,MATCH(R421,データ!$B$32:$B$51),MATCH(P421,データ!$C$31:$E$31)),IF(O421="マツ",INDEX(データ!#REF!,MATCH(R421,データ!#REF!),MATCH(P421,データ!#REF!)),IF(O421="ザツ",INDEX(データ!#REF!,MATCH(R421,データ!#REF!),MATCH(P421,データ!#REF!)),""))))</f>
        <v/>
      </c>
      <c r="U421" s="22" t="str">
        <f t="shared" si="744"/>
        <v/>
      </c>
      <c r="V421" s="21" t="str">
        <f t="shared" si="748"/>
        <v/>
      </c>
      <c r="W421" s="21" t="str">
        <f t="shared" si="745"/>
        <v/>
      </c>
      <c r="X421" s="23" t="str">
        <f>IF(O421="スギ",INDEX(データ!$H$7:$J$26,MATCH(R421,データ!$G$7:$G$26),MATCH(P421,データ!$H$6:$J$6)),IF(O421="ヒノキ",INDEX(データ!$H$32:$J$51,MATCH(R421,データ!$G$32:$G$51),MATCH(P421,データ!$H$31:$J$31)),IF(O421="マツ",INDEX(データ!#REF!,MATCH(R421,データ!#REF!),MATCH(P421,データ!#REF!)),IF(O421="ザツ",INDEX(データ!#REF!,MATCH(R421,データ!#REF!),MATCH(P421,データ!#REF!)),""))))</f>
        <v/>
      </c>
      <c r="Y421" s="22" t="str">
        <f t="shared" si="746"/>
        <v/>
      </c>
      <c r="Z421" s="21" t="str">
        <f t="shared" si="747"/>
        <v/>
      </c>
      <c r="AA421" s="27" t="str">
        <f t="shared" si="654"/>
        <v/>
      </c>
      <c r="AB421" s="24" t="str">
        <f t="shared" si="655"/>
        <v/>
      </c>
      <c r="AC421" s="25" t="str">
        <f t="shared" si="656"/>
        <v>0</v>
      </c>
      <c r="AD421" s="26" t="str">
        <f t="shared" si="657"/>
        <v/>
      </c>
      <c r="AE421" s="26" t="str">
        <f t="shared" si="658"/>
        <v/>
      </c>
      <c r="AF421" s="26" t="str">
        <f t="shared" si="659"/>
        <v/>
      </c>
      <c r="AG421" s="27" t="str">
        <f t="shared" si="660"/>
        <v/>
      </c>
      <c r="AH421" s="26" t="str">
        <f t="shared" si="661"/>
        <v/>
      </c>
      <c r="AI421" s="26" t="str">
        <f t="shared" si="662"/>
        <v/>
      </c>
      <c r="AJ421" s="45" t="s">
        <v>30</v>
      </c>
      <c r="AK421" s="55" t="str">
        <f>IF(ＣＳＶ貼付用!BI407="","",ＣＳＶ貼付用!BI407)</f>
        <v/>
      </c>
      <c r="AL421" s="38" t="str">
        <f>IF(ＣＳＶ貼付用!BK407="","",ＣＳＶ貼付用!BK407)</f>
        <v/>
      </c>
      <c r="AM421" s="38" t="str">
        <f>IF(ＣＳＶ貼付用!BM407="","",ＣＳＶ貼付用!BM407)</f>
        <v/>
      </c>
      <c r="AN421" s="40" t="str">
        <f t="shared" si="663"/>
        <v/>
      </c>
      <c r="AO421" s="41" t="str">
        <f>IF(林齢計算用!B407="","",林齢計算用!B407)</f>
        <v/>
      </c>
      <c r="AP421" s="41" t="str">
        <f t="shared" si="664"/>
        <v/>
      </c>
      <c r="AQ421" s="41" t="str">
        <f t="shared" si="665"/>
        <v/>
      </c>
      <c r="AR421" s="23" t="str">
        <f>IF(AM421="スギ",INDEX(データ!$C$7:$E$26,MATCH(AP421,データ!$B$7:$B$26),MATCH(AN421,データ!$C$6:$E$6)),IF(AM421="ヒノキ",INDEX(データ!$C$32:$E$51,MATCH(AP421,データ!$B$32:$B$51),MATCH(AN421,データ!$C$31:$E$31)),IF(AM421="マツ",INDEX(データ!#REF!,MATCH(AP421,データ!#REF!),MATCH(AN421,データ!#REF!)),IF(AM421="ザツ",INDEX(データ!#REF!,MATCH(AP421,データ!#REF!),MATCH(AN421,データ!#REF!)),""))))</f>
        <v/>
      </c>
      <c r="AS421" s="22" t="str">
        <f t="shared" si="648"/>
        <v/>
      </c>
      <c r="AT421" s="21" t="str">
        <f t="shared" si="666"/>
        <v/>
      </c>
      <c r="AU421" s="21" t="str">
        <f t="shared" si="667"/>
        <v/>
      </c>
      <c r="AV421" s="24" t="str">
        <f>IF(AM421="スギ",INDEX(データ!$H$7:$J$26,MATCH(AP421,データ!$G$7:$G$26),MATCH(AN421,データ!$H$6:$J$6)),IF(AM421="ヒノキ",INDEX(データ!$H$32:$J$51,MATCH(AP421,データ!$G$32:$G$51),MATCH(AN421,データ!$H$31:$J$31)),IF(AM421="マツ",INDEX(データ!#REF!,MATCH(AP421,データ!#REF!),MATCH(AN421,データ!#REF!)),IF(AM421="ザツ",INDEX(データ!#REF!,MATCH(AP421,データ!#REF!),MATCH(AN421,データ!#REF!)),""))))</f>
        <v/>
      </c>
      <c r="AW421" s="22" t="str">
        <f t="shared" si="668"/>
        <v/>
      </c>
      <c r="AX421" s="21" t="str">
        <f t="shared" si="669"/>
        <v/>
      </c>
      <c r="AY421" s="27" t="str">
        <f t="shared" si="670"/>
        <v/>
      </c>
      <c r="AZ421" s="24" t="str">
        <f t="shared" si="671"/>
        <v/>
      </c>
      <c r="BA421" s="25" t="str">
        <f t="shared" si="672"/>
        <v>0</v>
      </c>
      <c r="BB421" s="26" t="str">
        <f t="shared" si="673"/>
        <v/>
      </c>
      <c r="BC421" s="26" t="str">
        <f t="shared" si="674"/>
        <v/>
      </c>
      <c r="BD421" s="26" t="str">
        <f t="shared" si="675"/>
        <v/>
      </c>
      <c r="BE421" s="27" t="str">
        <f t="shared" si="676"/>
        <v/>
      </c>
      <c r="BF421" s="26" t="str">
        <f t="shared" si="677"/>
        <v/>
      </c>
      <c r="BG421" s="26" t="str">
        <f t="shared" si="678"/>
        <v/>
      </c>
      <c r="BH421" s="45" t="s">
        <v>30</v>
      </c>
      <c r="BI421" s="55" t="str">
        <f>IF(ＣＳＶ貼付用!BX407="","",ＣＳＶ貼付用!BX407)</f>
        <v/>
      </c>
      <c r="BJ421" s="38" t="str">
        <f>IF(ＣＳＶ貼付用!BZ407="","",ＣＳＶ貼付用!BZ407)</f>
        <v/>
      </c>
      <c r="BK421" s="38" t="str">
        <f>IF(ＣＳＶ貼付用!CB407="","",ＣＳＶ貼付用!CB407)</f>
        <v/>
      </c>
      <c r="BL421" s="40" t="str">
        <f t="shared" si="679"/>
        <v/>
      </c>
      <c r="BM421" s="41" t="str">
        <f>IF(林齢計算用!C407="","",林齢計算用!C407)</f>
        <v/>
      </c>
      <c r="BN421" s="41" t="str">
        <f t="shared" si="680"/>
        <v/>
      </c>
      <c r="BO421" s="41" t="str">
        <f t="shared" si="681"/>
        <v/>
      </c>
      <c r="BP421" s="23" t="str">
        <f>IF(BK421="スギ",INDEX(データ!$C$7:$E$26,MATCH(BN421,データ!$B$7:$B$26),MATCH(BL421,データ!$C$6:$E$6)),IF(BK421="ヒノキ",INDEX(データ!$C$32:$E$51,MATCH(BN421,データ!$B$32:$B$51),MATCH(BL421,データ!$C$31:$E$31)),IF(BK421="マツ",INDEX(データ!#REF!,MATCH(BN421,データ!#REF!),MATCH(BL421,データ!#REF!)),IF(BK421="ザツ",INDEX(データ!#REF!,MATCH(BN421,データ!#REF!),MATCH(BL421,データ!#REF!)),""))))</f>
        <v/>
      </c>
      <c r="BQ421" s="22" t="str">
        <f t="shared" si="649"/>
        <v/>
      </c>
      <c r="BR421" s="21" t="str">
        <f t="shared" si="682"/>
        <v/>
      </c>
      <c r="BS421" s="21" t="str">
        <f t="shared" si="683"/>
        <v/>
      </c>
      <c r="BT421" s="24" t="str">
        <f>IF(BK421="スギ",INDEX(データ!$H$7:$J$26,MATCH(BN421,データ!$G$7:$G$26),MATCH(BL421,データ!$H$6:$J$6)),IF(BK421="ヒノキ",INDEX(データ!$H$32:$J$51,MATCH(BN421,データ!$G$32:$G$51),MATCH(BL421,データ!$H$31:$J$31)),IF(BK421="マツ",INDEX(データ!#REF!,MATCH(BN421,データ!#REF!),MATCH(BL421,データ!#REF!)),IF(BK421="ザツ",INDEX(データ!#REF!,MATCH(BN421,データ!#REF!),MATCH(BL421,データ!#REF!)),""))))</f>
        <v/>
      </c>
      <c r="BU421" s="22" t="str">
        <f t="shared" si="684"/>
        <v/>
      </c>
      <c r="BV421" s="21" t="str">
        <f t="shared" si="685"/>
        <v/>
      </c>
      <c r="BW421" s="27" t="str">
        <f t="shared" si="686"/>
        <v/>
      </c>
      <c r="BX421" s="24" t="str">
        <f t="shared" si="687"/>
        <v/>
      </c>
      <c r="BY421" s="25" t="str">
        <f t="shared" si="688"/>
        <v>0</v>
      </c>
      <c r="BZ421" s="26" t="str">
        <f t="shared" si="689"/>
        <v/>
      </c>
      <c r="CA421" s="26" t="str">
        <f t="shared" si="690"/>
        <v/>
      </c>
      <c r="CB421" s="26" t="str">
        <f t="shared" si="691"/>
        <v/>
      </c>
      <c r="CC421" s="27" t="str">
        <f t="shared" si="692"/>
        <v/>
      </c>
      <c r="CD421" s="26" t="str">
        <f t="shared" si="693"/>
        <v/>
      </c>
      <c r="CE421" s="26" t="str">
        <f t="shared" si="694"/>
        <v/>
      </c>
      <c r="CF421" s="45" t="s">
        <v>30</v>
      </c>
      <c r="CG421" s="55" t="str">
        <f>IF(ＣＳＶ貼付用!CM407="","",ＣＳＶ貼付用!CM407)</f>
        <v/>
      </c>
      <c r="CH421" s="38" t="str">
        <f>IF(ＣＳＶ貼付用!CO407="","",ＣＳＶ貼付用!CO407)</f>
        <v/>
      </c>
      <c r="CI421" s="38" t="str">
        <f>IF(ＣＳＶ貼付用!CQ407="","",ＣＳＶ貼付用!CQ407)</f>
        <v/>
      </c>
      <c r="CJ421" s="40" t="str">
        <f t="shared" si="695"/>
        <v/>
      </c>
      <c r="CK421" s="41" t="str">
        <f>IF(林齢計算用!D407="","",林齢計算用!D407)</f>
        <v/>
      </c>
      <c r="CL421" s="41" t="str">
        <f t="shared" si="696"/>
        <v/>
      </c>
      <c r="CM421" s="41" t="str">
        <f t="shared" si="697"/>
        <v/>
      </c>
      <c r="CN421" s="23" t="str">
        <f>IF(CI421="スギ",INDEX(データ!$C$7:$E$26,MATCH(CL421,データ!$B$7:$B$26),MATCH(CJ421,データ!$C$6:$E$6)),IF(CI421="ヒノキ",INDEX(データ!$C$32:$E$51,MATCH(CL421,データ!$B$32:$B$51),MATCH(CJ421,データ!$C$31:$E$31)),IF(CI421="マツ",INDEX(データ!#REF!,MATCH(CL421,データ!#REF!),MATCH(CJ421,データ!#REF!)),IF(CI421="ザツ",INDEX(データ!#REF!,MATCH(CL421,データ!#REF!),MATCH(CJ421,データ!#REF!)),""))))</f>
        <v/>
      </c>
      <c r="CO421" s="22" t="str">
        <f t="shared" si="650"/>
        <v/>
      </c>
      <c r="CP421" s="21" t="str">
        <f t="shared" si="698"/>
        <v/>
      </c>
      <c r="CQ421" s="21" t="str">
        <f t="shared" si="699"/>
        <v/>
      </c>
      <c r="CR421" s="24" t="str">
        <f>IF(CI421="スギ",INDEX(データ!$H$7:$J$26,MATCH(CL421,データ!$G$7:$G$26),MATCH(CJ421,データ!$H$6:$J$6)),IF(CI421="ヒノキ",INDEX(データ!$H$32:$J$51,MATCH(CL421,データ!$G$32:$G$51),MATCH(CJ421,データ!$H$31:$J$31)),IF(CI421="マツ",INDEX(データ!#REF!,MATCH(CL421,データ!#REF!),MATCH(CJ421,データ!#REF!)),IF(CI421="ザツ",INDEX(データ!#REF!,MATCH(CL421,データ!#REF!),MATCH(CJ421,データ!#REF!)),""))))</f>
        <v/>
      </c>
      <c r="CS421" s="22" t="str">
        <f t="shared" si="700"/>
        <v/>
      </c>
      <c r="CT421" s="21" t="str">
        <f t="shared" si="701"/>
        <v/>
      </c>
      <c r="CU421" s="27" t="str">
        <f t="shared" si="702"/>
        <v/>
      </c>
      <c r="CV421" s="24" t="str">
        <f t="shared" si="703"/>
        <v/>
      </c>
      <c r="CW421" s="25" t="str">
        <f t="shared" si="704"/>
        <v>0</v>
      </c>
      <c r="CX421" s="26" t="str">
        <f t="shared" si="705"/>
        <v/>
      </c>
      <c r="CY421" s="26" t="str">
        <f t="shared" si="706"/>
        <v/>
      </c>
      <c r="CZ421" s="26" t="str">
        <f t="shared" si="707"/>
        <v/>
      </c>
      <c r="DA421" s="27" t="str">
        <f t="shared" si="708"/>
        <v/>
      </c>
      <c r="DB421" s="26" t="str">
        <f t="shared" si="709"/>
        <v/>
      </c>
      <c r="DC421" s="26" t="str">
        <f t="shared" si="710"/>
        <v/>
      </c>
      <c r="DD421" s="45" t="s">
        <v>30</v>
      </c>
      <c r="DE421" s="55" t="str">
        <f>IF(ＣＳＶ貼付用!DB407="","",ＣＳＶ貼付用!DB407)</f>
        <v/>
      </c>
      <c r="DF421" s="38" t="str">
        <f>IF(ＣＳＶ貼付用!DD407="","",ＣＳＶ貼付用!DD407)</f>
        <v/>
      </c>
      <c r="DG421" s="38" t="str">
        <f>IF(ＣＳＶ貼付用!DF407="","",ＣＳＶ貼付用!DF407)</f>
        <v/>
      </c>
      <c r="DH421" s="40" t="str">
        <f t="shared" si="711"/>
        <v/>
      </c>
      <c r="DI421" s="41" t="str">
        <f>IF(林齢計算用!E407="","",林齢計算用!E407)</f>
        <v/>
      </c>
      <c r="DJ421" s="41" t="str">
        <f t="shared" si="712"/>
        <v/>
      </c>
      <c r="DK421" s="41" t="str">
        <f t="shared" si="713"/>
        <v/>
      </c>
      <c r="DL421" s="23" t="str">
        <f>IF(DG421="スギ",INDEX(データ!$C$7:$E$26,MATCH(DJ421,データ!$B$7:$B$26),MATCH(DH421,データ!$C$6:$E$6)),IF(DG421="ヒノキ",INDEX(データ!$C$32:$E$51,MATCH(DJ421,データ!$B$32:$B$51),MATCH(DH421,データ!$C$31:$E$31)),IF(DG421="マツ",INDEX(データ!#REF!,MATCH(DJ421,データ!#REF!),MATCH(DH421,データ!#REF!)),IF(DG421="ザツ",INDEX(データ!#REF!,MATCH(DJ421,データ!#REF!),MATCH(DH421,データ!#REF!)),""))))</f>
        <v/>
      </c>
      <c r="DM421" s="22" t="str">
        <f t="shared" si="651"/>
        <v/>
      </c>
      <c r="DN421" s="21" t="str">
        <f t="shared" si="714"/>
        <v/>
      </c>
      <c r="DO421" s="21" t="str">
        <f t="shared" si="715"/>
        <v/>
      </c>
      <c r="DP421" s="24" t="str">
        <f>IF(DG421="スギ",INDEX(データ!$H$7:$J$26,MATCH(DJ421,データ!$G$7:$G$26),MATCH(DH421,データ!$H$6:$J$6)),IF(DG421="ヒノキ",INDEX(データ!$H$32:$J$51,MATCH(DJ421,データ!$G$32:$G$51),MATCH(DH421,データ!$H$31:$J$31)),IF(DG421="マツ",INDEX(データ!#REF!,MATCH(DJ421,データ!#REF!),MATCH(DH421,データ!#REF!)),IF(DG421="ザツ",INDEX(データ!#REF!,MATCH(DJ421,データ!#REF!),MATCH(DH421,データ!#REF!)),""))))</f>
        <v/>
      </c>
      <c r="DQ421" s="22" t="str">
        <f t="shared" si="716"/>
        <v/>
      </c>
      <c r="DR421" s="21" t="str">
        <f t="shared" si="717"/>
        <v/>
      </c>
      <c r="DS421" s="27" t="str">
        <f t="shared" si="718"/>
        <v/>
      </c>
      <c r="DT421" s="24" t="str">
        <f t="shared" si="719"/>
        <v/>
      </c>
      <c r="DU421" s="25" t="str">
        <f t="shared" si="720"/>
        <v>0</v>
      </c>
      <c r="DV421" s="26" t="str">
        <f t="shared" si="721"/>
        <v/>
      </c>
      <c r="DW421" s="26" t="str">
        <f t="shared" si="722"/>
        <v/>
      </c>
      <c r="DX421" s="26" t="str">
        <f t="shared" si="723"/>
        <v/>
      </c>
      <c r="DY421" s="27" t="str">
        <f t="shared" si="724"/>
        <v/>
      </c>
      <c r="DZ421" s="26" t="str">
        <f t="shared" si="725"/>
        <v/>
      </c>
      <c r="EA421" s="26" t="str">
        <f t="shared" si="726"/>
        <v/>
      </c>
      <c r="EB421" s="45" t="s">
        <v>30</v>
      </c>
      <c r="EC421" s="55" t="str">
        <f>IF(ＣＳＶ貼付用!DQ407="","",ＣＳＶ貼付用!DQ407)</f>
        <v/>
      </c>
      <c r="ED421" s="38" t="str">
        <f>IF(ＣＳＶ貼付用!DS407="","",ＣＳＶ貼付用!DS407)</f>
        <v/>
      </c>
      <c r="EE421" s="38" t="str">
        <f>IF(ＣＳＶ貼付用!DU407="","",ＣＳＶ貼付用!DU407)</f>
        <v/>
      </c>
      <c r="EF421" s="40" t="str">
        <f t="shared" si="727"/>
        <v/>
      </c>
      <c r="EG421" s="41" t="str">
        <f>IF(林齢計算用!F407="","",林齢計算用!F407)</f>
        <v/>
      </c>
      <c r="EH421" s="41" t="str">
        <f t="shared" si="728"/>
        <v/>
      </c>
      <c r="EI421" s="41" t="str">
        <f t="shared" si="729"/>
        <v/>
      </c>
      <c r="EJ421" s="23" t="str">
        <f>IF(EE421="スギ",INDEX(データ!$C$7:$E$26,MATCH(EH421,データ!$B$7:$B$26),MATCH(EF421,データ!$C$6:$E$6)),IF(EE421="ヒノキ",INDEX(データ!$C$32:$E$51,MATCH(EH421,データ!$B$32:$B$51),MATCH(EF421,データ!$C$31:$E$31)),IF(EE421="マツ",INDEX(データ!#REF!,MATCH(EH421,データ!#REF!),MATCH(EF421,データ!#REF!)),IF(EE421="ザツ",INDEX(データ!#REF!,MATCH(EH421,データ!#REF!),MATCH(EF421,データ!#REF!)),""))))</f>
        <v/>
      </c>
      <c r="EK421" s="22" t="str">
        <f t="shared" si="652"/>
        <v/>
      </c>
      <c r="EL421" s="21" t="str">
        <f t="shared" si="730"/>
        <v/>
      </c>
      <c r="EM421" s="21" t="str">
        <f t="shared" si="731"/>
        <v/>
      </c>
      <c r="EN421" s="24" t="str">
        <f>IF(EE421="スギ",INDEX(データ!$H$7:$J$26,MATCH(EH421,データ!$G$7:$G$26),MATCH(EF421,データ!$H$6:$J$6)),IF(EE421="ヒノキ",INDEX(データ!$H$32:$J$51,MATCH(EH421,データ!$G$32:$G$51),MATCH(EF421,データ!$H$31:$J$31)),IF(EE421="マツ",INDEX(データ!#REF!,MATCH(EH421,データ!#REF!),MATCH(EF421,データ!#REF!)),IF(EE421="ザツ",INDEX(データ!#REF!,MATCH(EH421,データ!#REF!),MATCH(EF421,データ!#REF!)),""))))</f>
        <v/>
      </c>
      <c r="EO421" s="22" t="str">
        <f t="shared" si="732"/>
        <v/>
      </c>
      <c r="EP421" s="21" t="str">
        <f t="shared" si="733"/>
        <v/>
      </c>
      <c r="EQ421" s="27" t="str">
        <f t="shared" si="734"/>
        <v/>
      </c>
      <c r="ER421" s="24" t="str">
        <f t="shared" si="735"/>
        <v/>
      </c>
      <c r="ES421" s="25" t="str">
        <f t="shared" si="736"/>
        <v>0</v>
      </c>
      <c r="ET421" s="26" t="str">
        <f t="shared" si="737"/>
        <v/>
      </c>
      <c r="EU421" s="26" t="str">
        <f t="shared" si="738"/>
        <v/>
      </c>
      <c r="EV421" s="26" t="str">
        <f t="shared" si="739"/>
        <v/>
      </c>
      <c r="EW421" s="27" t="str">
        <f t="shared" si="740"/>
        <v/>
      </c>
      <c r="EX421" s="26" t="str">
        <f t="shared" si="741"/>
        <v/>
      </c>
      <c r="EY421" s="26" t="str">
        <f t="shared" si="742"/>
        <v/>
      </c>
      <c r="EZ421" s="26">
        <f t="shared" si="743"/>
        <v>0</v>
      </c>
      <c r="FA421" s="43"/>
    </row>
    <row r="422" spans="1:157" ht="15.95" customHeight="1" x14ac:dyDescent="0.15">
      <c r="A422" s="21"/>
      <c r="B422" s="36" t="str">
        <f>IF(ＣＳＶ貼付用!G408="","",ＣＳＶ貼付用!G408)</f>
        <v/>
      </c>
      <c r="C422" s="36" t="str">
        <f>IF(ＣＳＶ貼付用!I408="","",ＣＳＶ貼付用!I408)</f>
        <v/>
      </c>
      <c r="D422" s="36" t="str">
        <f>IF(ＣＳＶ貼付用!J408="","",ＣＳＶ貼付用!J408)</f>
        <v/>
      </c>
      <c r="E422" s="36" t="str">
        <f>IF(ＣＳＶ貼付用!F408="","",ＣＳＶ貼付用!F408)</f>
        <v/>
      </c>
      <c r="F422" s="38" t="str">
        <f>IF(ＣＳＶ貼付用!T408="","",ＣＳＶ貼付用!T408)</f>
        <v/>
      </c>
      <c r="G422" s="38"/>
      <c r="H422" s="38" t="str">
        <f>IF(ＣＳＶ貼付用!GJ408="","",ＣＳＶ貼付用!GJ408)</f>
        <v/>
      </c>
      <c r="I422" s="38" t="str">
        <f>IF(ＣＳＶ貼付用!GL408="","",ＣＳＶ貼付用!GL408)</f>
        <v/>
      </c>
      <c r="J422" s="38" t="str">
        <f>IF(ＣＳＶ貼付用!GN408="","",ＣＳＶ貼付用!GN408)</f>
        <v/>
      </c>
      <c r="K422" s="38" t="str">
        <f>IF(ＣＳＶ貼付用!GP408="","",ＣＳＶ貼付用!GP408)</f>
        <v/>
      </c>
      <c r="L422" s="45" t="s">
        <v>30</v>
      </c>
      <c r="M422" s="55" t="str">
        <f>IF(ＣＳＶ貼付用!AT408="","",ＣＳＶ貼付用!AT408)</f>
        <v/>
      </c>
      <c r="N422" s="38" t="str">
        <f>IF(ＣＳＶ貼付用!AV408="","",ＣＳＶ貼付用!AV408)</f>
        <v/>
      </c>
      <c r="O422" s="38" t="str">
        <f>IF(ＣＳＶ貼付用!AX408="","",ＣＳＶ貼付用!AX408)</f>
        <v/>
      </c>
      <c r="P422" s="40" t="str">
        <f>IF(ＣＳＶ貼付用!FE408="","",ＣＳＶ貼付用!FE408)</f>
        <v/>
      </c>
      <c r="Q422" s="41" t="str">
        <f>IF(林齢計算用!A408="","",林齢計算用!A408)</f>
        <v/>
      </c>
      <c r="R422" s="41" t="str">
        <f t="shared" si="653"/>
        <v/>
      </c>
      <c r="S422" s="56" t="str">
        <f>IF(ＣＳＶ貼付用!EG408="","",ＣＳＶ貼付用!EG408*10)</f>
        <v/>
      </c>
      <c r="T422" s="23" t="str">
        <f>IF(O422="スギ",INDEX(データ!$C$7:$E$26,MATCH(R422,データ!$B$7:$B$26),MATCH(P422,データ!$C$6:$E$6)),IF(O422="ヒノキ",INDEX(データ!$C$32:$E$51,MATCH(R422,データ!$B$32:$B$51),MATCH(P422,データ!$C$31:$E$31)),IF(O422="マツ",INDEX(データ!#REF!,MATCH(R422,データ!#REF!),MATCH(P422,データ!#REF!)),IF(O422="ザツ",INDEX(データ!#REF!,MATCH(R422,データ!#REF!),MATCH(P422,データ!#REF!)),""))))</f>
        <v/>
      </c>
      <c r="U422" s="22" t="str">
        <f t="shared" si="744"/>
        <v/>
      </c>
      <c r="V422" s="21" t="str">
        <f t="shared" si="748"/>
        <v/>
      </c>
      <c r="W422" s="21" t="str">
        <f t="shared" si="745"/>
        <v/>
      </c>
      <c r="X422" s="23" t="str">
        <f>IF(O422="スギ",INDEX(データ!$H$7:$J$26,MATCH(R422,データ!$G$7:$G$26),MATCH(P422,データ!$H$6:$J$6)),IF(O422="ヒノキ",INDEX(データ!$H$32:$J$51,MATCH(R422,データ!$G$32:$G$51),MATCH(P422,データ!$H$31:$J$31)),IF(O422="マツ",INDEX(データ!#REF!,MATCH(R422,データ!#REF!),MATCH(P422,データ!#REF!)),IF(O422="ザツ",INDEX(データ!#REF!,MATCH(R422,データ!#REF!),MATCH(P422,データ!#REF!)),""))))</f>
        <v/>
      </c>
      <c r="Y422" s="22" t="str">
        <f t="shared" si="746"/>
        <v/>
      </c>
      <c r="Z422" s="21" t="str">
        <f t="shared" si="747"/>
        <v/>
      </c>
      <c r="AA422" s="27" t="str">
        <f t="shared" si="654"/>
        <v/>
      </c>
      <c r="AB422" s="24" t="str">
        <f t="shared" si="655"/>
        <v/>
      </c>
      <c r="AC422" s="25" t="str">
        <f t="shared" si="656"/>
        <v>0</v>
      </c>
      <c r="AD422" s="26" t="str">
        <f t="shared" si="657"/>
        <v/>
      </c>
      <c r="AE422" s="26" t="str">
        <f t="shared" si="658"/>
        <v/>
      </c>
      <c r="AF422" s="26" t="str">
        <f t="shared" si="659"/>
        <v/>
      </c>
      <c r="AG422" s="27" t="str">
        <f t="shared" si="660"/>
        <v/>
      </c>
      <c r="AH422" s="26" t="str">
        <f t="shared" si="661"/>
        <v/>
      </c>
      <c r="AI422" s="26" t="str">
        <f t="shared" si="662"/>
        <v/>
      </c>
      <c r="AJ422" s="45" t="s">
        <v>30</v>
      </c>
      <c r="AK422" s="55" t="str">
        <f>IF(ＣＳＶ貼付用!BI408="","",ＣＳＶ貼付用!BI408)</f>
        <v/>
      </c>
      <c r="AL422" s="38" t="str">
        <f>IF(ＣＳＶ貼付用!BK408="","",ＣＳＶ貼付用!BK408)</f>
        <v/>
      </c>
      <c r="AM422" s="38" t="str">
        <f>IF(ＣＳＶ貼付用!BM408="","",ＣＳＶ貼付用!BM408)</f>
        <v/>
      </c>
      <c r="AN422" s="40" t="str">
        <f t="shared" si="663"/>
        <v/>
      </c>
      <c r="AO422" s="41" t="str">
        <f>IF(林齢計算用!B408="","",林齢計算用!B408)</f>
        <v/>
      </c>
      <c r="AP422" s="41" t="str">
        <f t="shared" si="664"/>
        <v/>
      </c>
      <c r="AQ422" s="41" t="str">
        <f t="shared" si="665"/>
        <v/>
      </c>
      <c r="AR422" s="23" t="str">
        <f>IF(AM422="スギ",INDEX(データ!$C$7:$E$26,MATCH(AP422,データ!$B$7:$B$26),MATCH(AN422,データ!$C$6:$E$6)),IF(AM422="ヒノキ",INDEX(データ!$C$32:$E$51,MATCH(AP422,データ!$B$32:$B$51),MATCH(AN422,データ!$C$31:$E$31)),IF(AM422="マツ",INDEX(データ!#REF!,MATCH(AP422,データ!#REF!),MATCH(AN422,データ!#REF!)),IF(AM422="ザツ",INDEX(データ!#REF!,MATCH(AP422,データ!#REF!),MATCH(AN422,データ!#REF!)),""))))</f>
        <v/>
      </c>
      <c r="AS422" s="22" t="str">
        <f t="shared" si="648"/>
        <v/>
      </c>
      <c r="AT422" s="21" t="str">
        <f t="shared" si="666"/>
        <v/>
      </c>
      <c r="AU422" s="21" t="str">
        <f t="shared" si="667"/>
        <v/>
      </c>
      <c r="AV422" s="24" t="str">
        <f>IF(AM422="スギ",INDEX(データ!$H$7:$J$26,MATCH(AP422,データ!$G$7:$G$26),MATCH(AN422,データ!$H$6:$J$6)),IF(AM422="ヒノキ",INDEX(データ!$H$32:$J$51,MATCH(AP422,データ!$G$32:$G$51),MATCH(AN422,データ!$H$31:$J$31)),IF(AM422="マツ",INDEX(データ!#REF!,MATCH(AP422,データ!#REF!),MATCH(AN422,データ!#REF!)),IF(AM422="ザツ",INDEX(データ!#REF!,MATCH(AP422,データ!#REF!),MATCH(AN422,データ!#REF!)),""))))</f>
        <v/>
      </c>
      <c r="AW422" s="22" t="str">
        <f t="shared" si="668"/>
        <v/>
      </c>
      <c r="AX422" s="21" t="str">
        <f t="shared" si="669"/>
        <v/>
      </c>
      <c r="AY422" s="27" t="str">
        <f t="shared" si="670"/>
        <v/>
      </c>
      <c r="AZ422" s="24" t="str">
        <f t="shared" si="671"/>
        <v/>
      </c>
      <c r="BA422" s="25" t="str">
        <f t="shared" si="672"/>
        <v>0</v>
      </c>
      <c r="BB422" s="26" t="str">
        <f t="shared" si="673"/>
        <v/>
      </c>
      <c r="BC422" s="26" t="str">
        <f t="shared" si="674"/>
        <v/>
      </c>
      <c r="BD422" s="26" t="str">
        <f t="shared" si="675"/>
        <v/>
      </c>
      <c r="BE422" s="27" t="str">
        <f t="shared" si="676"/>
        <v/>
      </c>
      <c r="BF422" s="26" t="str">
        <f t="shared" si="677"/>
        <v/>
      </c>
      <c r="BG422" s="26" t="str">
        <f t="shared" si="678"/>
        <v/>
      </c>
      <c r="BH422" s="45" t="s">
        <v>30</v>
      </c>
      <c r="BI422" s="55" t="str">
        <f>IF(ＣＳＶ貼付用!BX408="","",ＣＳＶ貼付用!BX408)</f>
        <v/>
      </c>
      <c r="BJ422" s="38" t="str">
        <f>IF(ＣＳＶ貼付用!BZ408="","",ＣＳＶ貼付用!BZ408)</f>
        <v/>
      </c>
      <c r="BK422" s="38" t="str">
        <f>IF(ＣＳＶ貼付用!CB408="","",ＣＳＶ貼付用!CB408)</f>
        <v/>
      </c>
      <c r="BL422" s="40" t="str">
        <f t="shared" si="679"/>
        <v/>
      </c>
      <c r="BM422" s="41" t="str">
        <f>IF(林齢計算用!C408="","",林齢計算用!C408)</f>
        <v/>
      </c>
      <c r="BN422" s="41" t="str">
        <f t="shared" si="680"/>
        <v/>
      </c>
      <c r="BO422" s="41" t="str">
        <f t="shared" si="681"/>
        <v/>
      </c>
      <c r="BP422" s="23" t="str">
        <f>IF(BK422="スギ",INDEX(データ!$C$7:$E$26,MATCH(BN422,データ!$B$7:$B$26),MATCH(BL422,データ!$C$6:$E$6)),IF(BK422="ヒノキ",INDEX(データ!$C$32:$E$51,MATCH(BN422,データ!$B$32:$B$51),MATCH(BL422,データ!$C$31:$E$31)),IF(BK422="マツ",INDEX(データ!#REF!,MATCH(BN422,データ!#REF!),MATCH(BL422,データ!#REF!)),IF(BK422="ザツ",INDEX(データ!#REF!,MATCH(BN422,データ!#REF!),MATCH(BL422,データ!#REF!)),""))))</f>
        <v/>
      </c>
      <c r="BQ422" s="22" t="str">
        <f t="shared" si="649"/>
        <v/>
      </c>
      <c r="BR422" s="21" t="str">
        <f t="shared" si="682"/>
        <v/>
      </c>
      <c r="BS422" s="21" t="str">
        <f t="shared" si="683"/>
        <v/>
      </c>
      <c r="BT422" s="24" t="str">
        <f>IF(BK422="スギ",INDEX(データ!$H$7:$J$26,MATCH(BN422,データ!$G$7:$G$26),MATCH(BL422,データ!$H$6:$J$6)),IF(BK422="ヒノキ",INDEX(データ!$H$32:$J$51,MATCH(BN422,データ!$G$32:$G$51),MATCH(BL422,データ!$H$31:$J$31)),IF(BK422="マツ",INDEX(データ!#REF!,MATCH(BN422,データ!#REF!),MATCH(BL422,データ!#REF!)),IF(BK422="ザツ",INDEX(データ!#REF!,MATCH(BN422,データ!#REF!),MATCH(BL422,データ!#REF!)),""))))</f>
        <v/>
      </c>
      <c r="BU422" s="22" t="str">
        <f t="shared" si="684"/>
        <v/>
      </c>
      <c r="BV422" s="21" t="str">
        <f t="shared" si="685"/>
        <v/>
      </c>
      <c r="BW422" s="27" t="str">
        <f t="shared" si="686"/>
        <v/>
      </c>
      <c r="BX422" s="24" t="str">
        <f t="shared" si="687"/>
        <v/>
      </c>
      <c r="BY422" s="25" t="str">
        <f t="shared" si="688"/>
        <v>0</v>
      </c>
      <c r="BZ422" s="26" t="str">
        <f t="shared" si="689"/>
        <v/>
      </c>
      <c r="CA422" s="26" t="str">
        <f t="shared" si="690"/>
        <v/>
      </c>
      <c r="CB422" s="26" t="str">
        <f t="shared" si="691"/>
        <v/>
      </c>
      <c r="CC422" s="27" t="str">
        <f t="shared" si="692"/>
        <v/>
      </c>
      <c r="CD422" s="26" t="str">
        <f t="shared" si="693"/>
        <v/>
      </c>
      <c r="CE422" s="26" t="str">
        <f t="shared" si="694"/>
        <v/>
      </c>
      <c r="CF422" s="45" t="s">
        <v>30</v>
      </c>
      <c r="CG422" s="55" t="str">
        <f>IF(ＣＳＶ貼付用!CM408="","",ＣＳＶ貼付用!CM408)</f>
        <v/>
      </c>
      <c r="CH422" s="38" t="str">
        <f>IF(ＣＳＶ貼付用!CO408="","",ＣＳＶ貼付用!CO408)</f>
        <v/>
      </c>
      <c r="CI422" s="38" t="str">
        <f>IF(ＣＳＶ貼付用!CQ408="","",ＣＳＶ貼付用!CQ408)</f>
        <v/>
      </c>
      <c r="CJ422" s="40" t="str">
        <f t="shared" si="695"/>
        <v/>
      </c>
      <c r="CK422" s="41" t="str">
        <f>IF(林齢計算用!D408="","",林齢計算用!D408)</f>
        <v/>
      </c>
      <c r="CL422" s="41" t="str">
        <f t="shared" si="696"/>
        <v/>
      </c>
      <c r="CM422" s="41" t="str">
        <f t="shared" si="697"/>
        <v/>
      </c>
      <c r="CN422" s="23" t="str">
        <f>IF(CI422="スギ",INDEX(データ!$C$7:$E$26,MATCH(CL422,データ!$B$7:$B$26),MATCH(CJ422,データ!$C$6:$E$6)),IF(CI422="ヒノキ",INDEX(データ!$C$32:$E$51,MATCH(CL422,データ!$B$32:$B$51),MATCH(CJ422,データ!$C$31:$E$31)),IF(CI422="マツ",INDEX(データ!#REF!,MATCH(CL422,データ!#REF!),MATCH(CJ422,データ!#REF!)),IF(CI422="ザツ",INDEX(データ!#REF!,MATCH(CL422,データ!#REF!),MATCH(CJ422,データ!#REF!)),""))))</f>
        <v/>
      </c>
      <c r="CO422" s="22" t="str">
        <f t="shared" si="650"/>
        <v/>
      </c>
      <c r="CP422" s="21" t="str">
        <f t="shared" si="698"/>
        <v/>
      </c>
      <c r="CQ422" s="21" t="str">
        <f t="shared" si="699"/>
        <v/>
      </c>
      <c r="CR422" s="24" t="str">
        <f>IF(CI422="スギ",INDEX(データ!$H$7:$J$26,MATCH(CL422,データ!$G$7:$G$26),MATCH(CJ422,データ!$H$6:$J$6)),IF(CI422="ヒノキ",INDEX(データ!$H$32:$J$51,MATCH(CL422,データ!$G$32:$G$51),MATCH(CJ422,データ!$H$31:$J$31)),IF(CI422="マツ",INDEX(データ!#REF!,MATCH(CL422,データ!#REF!),MATCH(CJ422,データ!#REF!)),IF(CI422="ザツ",INDEX(データ!#REF!,MATCH(CL422,データ!#REF!),MATCH(CJ422,データ!#REF!)),""))))</f>
        <v/>
      </c>
      <c r="CS422" s="22" t="str">
        <f t="shared" si="700"/>
        <v/>
      </c>
      <c r="CT422" s="21" t="str">
        <f t="shared" si="701"/>
        <v/>
      </c>
      <c r="CU422" s="27" t="str">
        <f t="shared" si="702"/>
        <v/>
      </c>
      <c r="CV422" s="24" t="str">
        <f t="shared" si="703"/>
        <v/>
      </c>
      <c r="CW422" s="25" t="str">
        <f t="shared" si="704"/>
        <v>0</v>
      </c>
      <c r="CX422" s="26" t="str">
        <f t="shared" si="705"/>
        <v/>
      </c>
      <c r="CY422" s="26" t="str">
        <f t="shared" si="706"/>
        <v/>
      </c>
      <c r="CZ422" s="26" t="str">
        <f t="shared" si="707"/>
        <v/>
      </c>
      <c r="DA422" s="27" t="str">
        <f t="shared" si="708"/>
        <v/>
      </c>
      <c r="DB422" s="26" t="str">
        <f t="shared" si="709"/>
        <v/>
      </c>
      <c r="DC422" s="26" t="str">
        <f t="shared" si="710"/>
        <v/>
      </c>
      <c r="DD422" s="45" t="s">
        <v>30</v>
      </c>
      <c r="DE422" s="55" t="str">
        <f>IF(ＣＳＶ貼付用!DB408="","",ＣＳＶ貼付用!DB408)</f>
        <v/>
      </c>
      <c r="DF422" s="38" t="str">
        <f>IF(ＣＳＶ貼付用!DD408="","",ＣＳＶ貼付用!DD408)</f>
        <v/>
      </c>
      <c r="DG422" s="38" t="str">
        <f>IF(ＣＳＶ貼付用!DF408="","",ＣＳＶ貼付用!DF408)</f>
        <v/>
      </c>
      <c r="DH422" s="40" t="str">
        <f t="shared" si="711"/>
        <v/>
      </c>
      <c r="DI422" s="41" t="str">
        <f>IF(林齢計算用!E408="","",林齢計算用!E408)</f>
        <v/>
      </c>
      <c r="DJ422" s="41" t="str">
        <f t="shared" si="712"/>
        <v/>
      </c>
      <c r="DK422" s="41" t="str">
        <f t="shared" si="713"/>
        <v/>
      </c>
      <c r="DL422" s="23" t="str">
        <f>IF(DG422="スギ",INDEX(データ!$C$7:$E$26,MATCH(DJ422,データ!$B$7:$B$26),MATCH(DH422,データ!$C$6:$E$6)),IF(DG422="ヒノキ",INDEX(データ!$C$32:$E$51,MATCH(DJ422,データ!$B$32:$B$51),MATCH(DH422,データ!$C$31:$E$31)),IF(DG422="マツ",INDEX(データ!#REF!,MATCH(DJ422,データ!#REF!),MATCH(DH422,データ!#REF!)),IF(DG422="ザツ",INDEX(データ!#REF!,MATCH(DJ422,データ!#REF!),MATCH(DH422,データ!#REF!)),""))))</f>
        <v/>
      </c>
      <c r="DM422" s="22" t="str">
        <f t="shared" si="651"/>
        <v/>
      </c>
      <c r="DN422" s="21" t="str">
        <f t="shared" si="714"/>
        <v/>
      </c>
      <c r="DO422" s="21" t="str">
        <f t="shared" si="715"/>
        <v/>
      </c>
      <c r="DP422" s="24" t="str">
        <f>IF(DG422="スギ",INDEX(データ!$H$7:$J$26,MATCH(DJ422,データ!$G$7:$G$26),MATCH(DH422,データ!$H$6:$J$6)),IF(DG422="ヒノキ",INDEX(データ!$H$32:$J$51,MATCH(DJ422,データ!$G$32:$G$51),MATCH(DH422,データ!$H$31:$J$31)),IF(DG422="マツ",INDEX(データ!#REF!,MATCH(DJ422,データ!#REF!),MATCH(DH422,データ!#REF!)),IF(DG422="ザツ",INDEX(データ!#REF!,MATCH(DJ422,データ!#REF!),MATCH(DH422,データ!#REF!)),""))))</f>
        <v/>
      </c>
      <c r="DQ422" s="22" t="str">
        <f t="shared" si="716"/>
        <v/>
      </c>
      <c r="DR422" s="21" t="str">
        <f t="shared" si="717"/>
        <v/>
      </c>
      <c r="DS422" s="27" t="str">
        <f t="shared" si="718"/>
        <v/>
      </c>
      <c r="DT422" s="24" t="str">
        <f t="shared" si="719"/>
        <v/>
      </c>
      <c r="DU422" s="25" t="str">
        <f t="shared" si="720"/>
        <v>0</v>
      </c>
      <c r="DV422" s="26" t="str">
        <f t="shared" si="721"/>
        <v/>
      </c>
      <c r="DW422" s="26" t="str">
        <f t="shared" si="722"/>
        <v/>
      </c>
      <c r="DX422" s="26" t="str">
        <f t="shared" si="723"/>
        <v/>
      </c>
      <c r="DY422" s="27" t="str">
        <f t="shared" si="724"/>
        <v/>
      </c>
      <c r="DZ422" s="26" t="str">
        <f t="shared" si="725"/>
        <v/>
      </c>
      <c r="EA422" s="26" t="str">
        <f t="shared" si="726"/>
        <v/>
      </c>
      <c r="EB422" s="45" t="s">
        <v>30</v>
      </c>
      <c r="EC422" s="55" t="str">
        <f>IF(ＣＳＶ貼付用!DQ408="","",ＣＳＶ貼付用!DQ408)</f>
        <v/>
      </c>
      <c r="ED422" s="38" t="str">
        <f>IF(ＣＳＶ貼付用!DS408="","",ＣＳＶ貼付用!DS408)</f>
        <v/>
      </c>
      <c r="EE422" s="38" t="str">
        <f>IF(ＣＳＶ貼付用!DU408="","",ＣＳＶ貼付用!DU408)</f>
        <v/>
      </c>
      <c r="EF422" s="40" t="str">
        <f t="shared" si="727"/>
        <v/>
      </c>
      <c r="EG422" s="41" t="str">
        <f>IF(林齢計算用!F408="","",林齢計算用!F408)</f>
        <v/>
      </c>
      <c r="EH422" s="41" t="str">
        <f t="shared" si="728"/>
        <v/>
      </c>
      <c r="EI422" s="41" t="str">
        <f t="shared" si="729"/>
        <v/>
      </c>
      <c r="EJ422" s="23" t="str">
        <f>IF(EE422="スギ",INDEX(データ!$C$7:$E$26,MATCH(EH422,データ!$B$7:$B$26),MATCH(EF422,データ!$C$6:$E$6)),IF(EE422="ヒノキ",INDEX(データ!$C$32:$E$51,MATCH(EH422,データ!$B$32:$B$51),MATCH(EF422,データ!$C$31:$E$31)),IF(EE422="マツ",INDEX(データ!#REF!,MATCH(EH422,データ!#REF!),MATCH(EF422,データ!#REF!)),IF(EE422="ザツ",INDEX(データ!#REF!,MATCH(EH422,データ!#REF!),MATCH(EF422,データ!#REF!)),""))))</f>
        <v/>
      </c>
      <c r="EK422" s="22" t="str">
        <f t="shared" si="652"/>
        <v/>
      </c>
      <c r="EL422" s="21" t="str">
        <f t="shared" si="730"/>
        <v/>
      </c>
      <c r="EM422" s="21" t="str">
        <f t="shared" si="731"/>
        <v/>
      </c>
      <c r="EN422" s="24" t="str">
        <f>IF(EE422="スギ",INDEX(データ!$H$7:$J$26,MATCH(EH422,データ!$G$7:$G$26),MATCH(EF422,データ!$H$6:$J$6)),IF(EE422="ヒノキ",INDEX(データ!$H$32:$J$51,MATCH(EH422,データ!$G$32:$G$51),MATCH(EF422,データ!$H$31:$J$31)),IF(EE422="マツ",INDEX(データ!#REF!,MATCH(EH422,データ!#REF!),MATCH(EF422,データ!#REF!)),IF(EE422="ザツ",INDEX(データ!#REF!,MATCH(EH422,データ!#REF!),MATCH(EF422,データ!#REF!)),""))))</f>
        <v/>
      </c>
      <c r="EO422" s="22" t="str">
        <f t="shared" si="732"/>
        <v/>
      </c>
      <c r="EP422" s="21" t="str">
        <f t="shared" si="733"/>
        <v/>
      </c>
      <c r="EQ422" s="27" t="str">
        <f t="shared" si="734"/>
        <v/>
      </c>
      <c r="ER422" s="24" t="str">
        <f t="shared" si="735"/>
        <v/>
      </c>
      <c r="ES422" s="25" t="str">
        <f t="shared" si="736"/>
        <v>0</v>
      </c>
      <c r="ET422" s="26" t="str">
        <f t="shared" si="737"/>
        <v/>
      </c>
      <c r="EU422" s="26" t="str">
        <f t="shared" si="738"/>
        <v/>
      </c>
      <c r="EV422" s="26" t="str">
        <f t="shared" si="739"/>
        <v/>
      </c>
      <c r="EW422" s="27" t="str">
        <f t="shared" si="740"/>
        <v/>
      </c>
      <c r="EX422" s="26" t="str">
        <f t="shared" si="741"/>
        <v/>
      </c>
      <c r="EY422" s="26" t="str">
        <f t="shared" si="742"/>
        <v/>
      </c>
      <c r="EZ422" s="26">
        <f t="shared" si="743"/>
        <v>0</v>
      </c>
      <c r="FA422" s="43"/>
    </row>
    <row r="423" spans="1:157" ht="15.95" customHeight="1" x14ac:dyDescent="0.15">
      <c r="A423" s="21"/>
      <c r="B423" s="36" t="str">
        <f>IF(ＣＳＶ貼付用!G409="","",ＣＳＶ貼付用!G409)</f>
        <v/>
      </c>
      <c r="C423" s="36" t="str">
        <f>IF(ＣＳＶ貼付用!I409="","",ＣＳＶ貼付用!I409)</f>
        <v/>
      </c>
      <c r="D423" s="36" t="str">
        <f>IF(ＣＳＶ貼付用!J409="","",ＣＳＶ貼付用!J409)</f>
        <v/>
      </c>
      <c r="E423" s="36" t="str">
        <f>IF(ＣＳＶ貼付用!F409="","",ＣＳＶ貼付用!F409)</f>
        <v/>
      </c>
      <c r="F423" s="38" t="str">
        <f>IF(ＣＳＶ貼付用!T409="","",ＣＳＶ貼付用!T409)</f>
        <v/>
      </c>
      <c r="G423" s="38"/>
      <c r="H423" s="38" t="str">
        <f>IF(ＣＳＶ貼付用!GJ409="","",ＣＳＶ貼付用!GJ409)</f>
        <v/>
      </c>
      <c r="I423" s="38" t="str">
        <f>IF(ＣＳＶ貼付用!GL409="","",ＣＳＶ貼付用!GL409)</f>
        <v/>
      </c>
      <c r="J423" s="38" t="str">
        <f>IF(ＣＳＶ貼付用!GN409="","",ＣＳＶ貼付用!GN409)</f>
        <v/>
      </c>
      <c r="K423" s="38" t="str">
        <f>IF(ＣＳＶ貼付用!GP409="","",ＣＳＶ貼付用!GP409)</f>
        <v/>
      </c>
      <c r="L423" s="45" t="s">
        <v>30</v>
      </c>
      <c r="M423" s="55" t="str">
        <f>IF(ＣＳＶ貼付用!AT409="","",ＣＳＶ貼付用!AT409)</f>
        <v/>
      </c>
      <c r="N423" s="38" t="str">
        <f>IF(ＣＳＶ貼付用!AV409="","",ＣＳＶ貼付用!AV409)</f>
        <v/>
      </c>
      <c r="O423" s="38" t="str">
        <f>IF(ＣＳＶ貼付用!AX409="","",ＣＳＶ貼付用!AX409)</f>
        <v/>
      </c>
      <c r="P423" s="40" t="str">
        <f>IF(ＣＳＶ貼付用!FE409="","",ＣＳＶ貼付用!FE409)</f>
        <v/>
      </c>
      <c r="Q423" s="41" t="str">
        <f>IF(林齢計算用!A409="","",林齢計算用!A409)</f>
        <v/>
      </c>
      <c r="R423" s="41" t="str">
        <f t="shared" si="653"/>
        <v/>
      </c>
      <c r="S423" s="56" t="str">
        <f>IF(ＣＳＶ貼付用!EG409="","",ＣＳＶ貼付用!EG409*10)</f>
        <v/>
      </c>
      <c r="T423" s="23" t="str">
        <f>IF(O423="スギ",INDEX(データ!$C$7:$E$26,MATCH(R423,データ!$B$7:$B$26),MATCH(P423,データ!$C$6:$E$6)),IF(O423="ヒノキ",INDEX(データ!$C$32:$E$51,MATCH(R423,データ!$B$32:$B$51),MATCH(P423,データ!$C$31:$E$31)),IF(O423="マツ",INDEX(データ!#REF!,MATCH(R423,データ!#REF!),MATCH(P423,データ!#REF!)),IF(O423="ザツ",INDEX(データ!#REF!,MATCH(R423,データ!#REF!),MATCH(P423,データ!#REF!)),""))))</f>
        <v/>
      </c>
      <c r="U423" s="22" t="str">
        <f t="shared" si="744"/>
        <v/>
      </c>
      <c r="V423" s="21" t="str">
        <f t="shared" si="748"/>
        <v/>
      </c>
      <c r="W423" s="21" t="str">
        <f t="shared" si="745"/>
        <v/>
      </c>
      <c r="X423" s="23" t="str">
        <f>IF(O423="スギ",INDEX(データ!$H$7:$J$26,MATCH(R423,データ!$G$7:$G$26),MATCH(P423,データ!$H$6:$J$6)),IF(O423="ヒノキ",INDEX(データ!$H$32:$J$51,MATCH(R423,データ!$G$32:$G$51),MATCH(P423,データ!$H$31:$J$31)),IF(O423="マツ",INDEX(データ!#REF!,MATCH(R423,データ!#REF!),MATCH(P423,データ!#REF!)),IF(O423="ザツ",INDEX(データ!#REF!,MATCH(R423,データ!#REF!),MATCH(P423,データ!#REF!)),""))))</f>
        <v/>
      </c>
      <c r="Y423" s="22" t="str">
        <f t="shared" si="746"/>
        <v/>
      </c>
      <c r="Z423" s="21" t="str">
        <f t="shared" si="747"/>
        <v/>
      </c>
      <c r="AA423" s="27" t="str">
        <f t="shared" si="654"/>
        <v/>
      </c>
      <c r="AB423" s="24" t="str">
        <f t="shared" si="655"/>
        <v/>
      </c>
      <c r="AC423" s="25" t="str">
        <f t="shared" si="656"/>
        <v>0</v>
      </c>
      <c r="AD423" s="26" t="str">
        <f t="shared" si="657"/>
        <v/>
      </c>
      <c r="AE423" s="26" t="str">
        <f t="shared" si="658"/>
        <v/>
      </c>
      <c r="AF423" s="26" t="str">
        <f t="shared" si="659"/>
        <v/>
      </c>
      <c r="AG423" s="27" t="str">
        <f t="shared" si="660"/>
        <v/>
      </c>
      <c r="AH423" s="26" t="str">
        <f t="shared" si="661"/>
        <v/>
      </c>
      <c r="AI423" s="26" t="str">
        <f t="shared" si="662"/>
        <v/>
      </c>
      <c r="AJ423" s="45" t="s">
        <v>30</v>
      </c>
      <c r="AK423" s="55" t="str">
        <f>IF(ＣＳＶ貼付用!BI409="","",ＣＳＶ貼付用!BI409)</f>
        <v/>
      </c>
      <c r="AL423" s="38" t="str">
        <f>IF(ＣＳＶ貼付用!BK409="","",ＣＳＶ貼付用!BK409)</f>
        <v/>
      </c>
      <c r="AM423" s="38" t="str">
        <f>IF(ＣＳＶ貼付用!BM409="","",ＣＳＶ貼付用!BM409)</f>
        <v/>
      </c>
      <c r="AN423" s="40" t="str">
        <f t="shared" si="663"/>
        <v/>
      </c>
      <c r="AO423" s="41" t="str">
        <f>IF(林齢計算用!B409="","",林齢計算用!B409)</f>
        <v/>
      </c>
      <c r="AP423" s="41" t="str">
        <f t="shared" si="664"/>
        <v/>
      </c>
      <c r="AQ423" s="41" t="str">
        <f t="shared" si="665"/>
        <v/>
      </c>
      <c r="AR423" s="23" t="str">
        <f>IF(AM423="スギ",INDEX(データ!$C$7:$E$26,MATCH(AP423,データ!$B$7:$B$26),MATCH(AN423,データ!$C$6:$E$6)),IF(AM423="ヒノキ",INDEX(データ!$C$32:$E$51,MATCH(AP423,データ!$B$32:$B$51),MATCH(AN423,データ!$C$31:$E$31)),IF(AM423="マツ",INDEX(データ!#REF!,MATCH(AP423,データ!#REF!),MATCH(AN423,データ!#REF!)),IF(AM423="ザツ",INDEX(データ!#REF!,MATCH(AP423,データ!#REF!),MATCH(AN423,データ!#REF!)),""))))</f>
        <v/>
      </c>
      <c r="AS423" s="22" t="str">
        <f t="shared" si="648"/>
        <v/>
      </c>
      <c r="AT423" s="21" t="str">
        <f t="shared" si="666"/>
        <v/>
      </c>
      <c r="AU423" s="21" t="str">
        <f t="shared" si="667"/>
        <v/>
      </c>
      <c r="AV423" s="24" t="str">
        <f>IF(AM423="スギ",INDEX(データ!$H$7:$J$26,MATCH(AP423,データ!$G$7:$G$26),MATCH(AN423,データ!$H$6:$J$6)),IF(AM423="ヒノキ",INDEX(データ!$H$32:$J$51,MATCH(AP423,データ!$G$32:$G$51),MATCH(AN423,データ!$H$31:$J$31)),IF(AM423="マツ",INDEX(データ!#REF!,MATCH(AP423,データ!#REF!),MATCH(AN423,データ!#REF!)),IF(AM423="ザツ",INDEX(データ!#REF!,MATCH(AP423,データ!#REF!),MATCH(AN423,データ!#REF!)),""))))</f>
        <v/>
      </c>
      <c r="AW423" s="22" t="str">
        <f t="shared" si="668"/>
        <v/>
      </c>
      <c r="AX423" s="21" t="str">
        <f t="shared" si="669"/>
        <v/>
      </c>
      <c r="AY423" s="27" t="str">
        <f t="shared" si="670"/>
        <v/>
      </c>
      <c r="AZ423" s="24" t="str">
        <f t="shared" si="671"/>
        <v/>
      </c>
      <c r="BA423" s="25" t="str">
        <f t="shared" si="672"/>
        <v>0</v>
      </c>
      <c r="BB423" s="26" t="str">
        <f t="shared" si="673"/>
        <v/>
      </c>
      <c r="BC423" s="26" t="str">
        <f t="shared" si="674"/>
        <v/>
      </c>
      <c r="BD423" s="26" t="str">
        <f t="shared" si="675"/>
        <v/>
      </c>
      <c r="BE423" s="27" t="str">
        <f t="shared" si="676"/>
        <v/>
      </c>
      <c r="BF423" s="26" t="str">
        <f t="shared" si="677"/>
        <v/>
      </c>
      <c r="BG423" s="26" t="str">
        <f t="shared" si="678"/>
        <v/>
      </c>
      <c r="BH423" s="45" t="s">
        <v>30</v>
      </c>
      <c r="BI423" s="55" t="str">
        <f>IF(ＣＳＶ貼付用!BX409="","",ＣＳＶ貼付用!BX409)</f>
        <v/>
      </c>
      <c r="BJ423" s="38" t="str">
        <f>IF(ＣＳＶ貼付用!BZ409="","",ＣＳＶ貼付用!BZ409)</f>
        <v/>
      </c>
      <c r="BK423" s="38" t="str">
        <f>IF(ＣＳＶ貼付用!CB409="","",ＣＳＶ貼付用!CB409)</f>
        <v/>
      </c>
      <c r="BL423" s="40" t="str">
        <f t="shared" si="679"/>
        <v/>
      </c>
      <c r="BM423" s="41" t="str">
        <f>IF(林齢計算用!C409="","",林齢計算用!C409)</f>
        <v/>
      </c>
      <c r="BN423" s="41" t="str">
        <f t="shared" si="680"/>
        <v/>
      </c>
      <c r="BO423" s="41" t="str">
        <f t="shared" si="681"/>
        <v/>
      </c>
      <c r="BP423" s="23" t="str">
        <f>IF(BK423="スギ",INDEX(データ!$C$7:$E$26,MATCH(BN423,データ!$B$7:$B$26),MATCH(BL423,データ!$C$6:$E$6)),IF(BK423="ヒノキ",INDEX(データ!$C$32:$E$51,MATCH(BN423,データ!$B$32:$B$51),MATCH(BL423,データ!$C$31:$E$31)),IF(BK423="マツ",INDEX(データ!#REF!,MATCH(BN423,データ!#REF!),MATCH(BL423,データ!#REF!)),IF(BK423="ザツ",INDEX(データ!#REF!,MATCH(BN423,データ!#REF!),MATCH(BL423,データ!#REF!)),""))))</f>
        <v/>
      </c>
      <c r="BQ423" s="22" t="str">
        <f t="shared" si="649"/>
        <v/>
      </c>
      <c r="BR423" s="21" t="str">
        <f t="shared" si="682"/>
        <v/>
      </c>
      <c r="BS423" s="21" t="str">
        <f t="shared" si="683"/>
        <v/>
      </c>
      <c r="BT423" s="24" t="str">
        <f>IF(BK423="スギ",INDEX(データ!$H$7:$J$26,MATCH(BN423,データ!$G$7:$G$26),MATCH(BL423,データ!$H$6:$J$6)),IF(BK423="ヒノキ",INDEX(データ!$H$32:$J$51,MATCH(BN423,データ!$G$32:$G$51),MATCH(BL423,データ!$H$31:$J$31)),IF(BK423="マツ",INDEX(データ!#REF!,MATCH(BN423,データ!#REF!),MATCH(BL423,データ!#REF!)),IF(BK423="ザツ",INDEX(データ!#REF!,MATCH(BN423,データ!#REF!),MATCH(BL423,データ!#REF!)),""))))</f>
        <v/>
      </c>
      <c r="BU423" s="22" t="str">
        <f t="shared" si="684"/>
        <v/>
      </c>
      <c r="BV423" s="21" t="str">
        <f t="shared" si="685"/>
        <v/>
      </c>
      <c r="BW423" s="27" t="str">
        <f t="shared" si="686"/>
        <v/>
      </c>
      <c r="BX423" s="24" t="str">
        <f t="shared" si="687"/>
        <v/>
      </c>
      <c r="BY423" s="25" t="str">
        <f t="shared" si="688"/>
        <v>0</v>
      </c>
      <c r="BZ423" s="26" t="str">
        <f t="shared" si="689"/>
        <v/>
      </c>
      <c r="CA423" s="26" t="str">
        <f t="shared" si="690"/>
        <v/>
      </c>
      <c r="CB423" s="26" t="str">
        <f t="shared" si="691"/>
        <v/>
      </c>
      <c r="CC423" s="27" t="str">
        <f t="shared" si="692"/>
        <v/>
      </c>
      <c r="CD423" s="26" t="str">
        <f t="shared" si="693"/>
        <v/>
      </c>
      <c r="CE423" s="26" t="str">
        <f t="shared" si="694"/>
        <v/>
      </c>
      <c r="CF423" s="45" t="s">
        <v>30</v>
      </c>
      <c r="CG423" s="55" t="str">
        <f>IF(ＣＳＶ貼付用!CM409="","",ＣＳＶ貼付用!CM409)</f>
        <v/>
      </c>
      <c r="CH423" s="38" t="str">
        <f>IF(ＣＳＶ貼付用!CO409="","",ＣＳＶ貼付用!CO409)</f>
        <v/>
      </c>
      <c r="CI423" s="38" t="str">
        <f>IF(ＣＳＶ貼付用!CQ409="","",ＣＳＶ貼付用!CQ409)</f>
        <v/>
      </c>
      <c r="CJ423" s="40" t="str">
        <f t="shared" si="695"/>
        <v/>
      </c>
      <c r="CK423" s="41" t="str">
        <f>IF(林齢計算用!D409="","",林齢計算用!D409)</f>
        <v/>
      </c>
      <c r="CL423" s="41" t="str">
        <f t="shared" si="696"/>
        <v/>
      </c>
      <c r="CM423" s="41" t="str">
        <f t="shared" si="697"/>
        <v/>
      </c>
      <c r="CN423" s="23" t="str">
        <f>IF(CI423="スギ",INDEX(データ!$C$7:$E$26,MATCH(CL423,データ!$B$7:$B$26),MATCH(CJ423,データ!$C$6:$E$6)),IF(CI423="ヒノキ",INDEX(データ!$C$32:$E$51,MATCH(CL423,データ!$B$32:$B$51),MATCH(CJ423,データ!$C$31:$E$31)),IF(CI423="マツ",INDEX(データ!#REF!,MATCH(CL423,データ!#REF!),MATCH(CJ423,データ!#REF!)),IF(CI423="ザツ",INDEX(データ!#REF!,MATCH(CL423,データ!#REF!),MATCH(CJ423,データ!#REF!)),""))))</f>
        <v/>
      </c>
      <c r="CO423" s="22" t="str">
        <f t="shared" si="650"/>
        <v/>
      </c>
      <c r="CP423" s="21" t="str">
        <f t="shared" si="698"/>
        <v/>
      </c>
      <c r="CQ423" s="21" t="str">
        <f t="shared" si="699"/>
        <v/>
      </c>
      <c r="CR423" s="24" t="str">
        <f>IF(CI423="スギ",INDEX(データ!$H$7:$J$26,MATCH(CL423,データ!$G$7:$G$26),MATCH(CJ423,データ!$H$6:$J$6)),IF(CI423="ヒノキ",INDEX(データ!$H$32:$J$51,MATCH(CL423,データ!$G$32:$G$51),MATCH(CJ423,データ!$H$31:$J$31)),IF(CI423="マツ",INDEX(データ!#REF!,MATCH(CL423,データ!#REF!),MATCH(CJ423,データ!#REF!)),IF(CI423="ザツ",INDEX(データ!#REF!,MATCH(CL423,データ!#REF!),MATCH(CJ423,データ!#REF!)),""))))</f>
        <v/>
      </c>
      <c r="CS423" s="22" t="str">
        <f t="shared" si="700"/>
        <v/>
      </c>
      <c r="CT423" s="21" t="str">
        <f t="shared" si="701"/>
        <v/>
      </c>
      <c r="CU423" s="27" t="str">
        <f t="shared" si="702"/>
        <v/>
      </c>
      <c r="CV423" s="24" t="str">
        <f t="shared" si="703"/>
        <v/>
      </c>
      <c r="CW423" s="25" t="str">
        <f t="shared" si="704"/>
        <v>0</v>
      </c>
      <c r="CX423" s="26" t="str">
        <f t="shared" si="705"/>
        <v/>
      </c>
      <c r="CY423" s="26" t="str">
        <f t="shared" si="706"/>
        <v/>
      </c>
      <c r="CZ423" s="26" t="str">
        <f t="shared" si="707"/>
        <v/>
      </c>
      <c r="DA423" s="27" t="str">
        <f t="shared" si="708"/>
        <v/>
      </c>
      <c r="DB423" s="26" t="str">
        <f t="shared" si="709"/>
        <v/>
      </c>
      <c r="DC423" s="26" t="str">
        <f t="shared" si="710"/>
        <v/>
      </c>
      <c r="DD423" s="45" t="s">
        <v>30</v>
      </c>
      <c r="DE423" s="55" t="str">
        <f>IF(ＣＳＶ貼付用!DB409="","",ＣＳＶ貼付用!DB409)</f>
        <v/>
      </c>
      <c r="DF423" s="38" t="str">
        <f>IF(ＣＳＶ貼付用!DD409="","",ＣＳＶ貼付用!DD409)</f>
        <v/>
      </c>
      <c r="DG423" s="38" t="str">
        <f>IF(ＣＳＶ貼付用!DF409="","",ＣＳＶ貼付用!DF409)</f>
        <v/>
      </c>
      <c r="DH423" s="40" t="str">
        <f t="shared" si="711"/>
        <v/>
      </c>
      <c r="DI423" s="41" t="str">
        <f>IF(林齢計算用!E409="","",林齢計算用!E409)</f>
        <v/>
      </c>
      <c r="DJ423" s="41" t="str">
        <f t="shared" si="712"/>
        <v/>
      </c>
      <c r="DK423" s="41" t="str">
        <f t="shared" si="713"/>
        <v/>
      </c>
      <c r="DL423" s="23" t="str">
        <f>IF(DG423="スギ",INDEX(データ!$C$7:$E$26,MATCH(DJ423,データ!$B$7:$B$26),MATCH(DH423,データ!$C$6:$E$6)),IF(DG423="ヒノキ",INDEX(データ!$C$32:$E$51,MATCH(DJ423,データ!$B$32:$B$51),MATCH(DH423,データ!$C$31:$E$31)),IF(DG423="マツ",INDEX(データ!#REF!,MATCH(DJ423,データ!#REF!),MATCH(DH423,データ!#REF!)),IF(DG423="ザツ",INDEX(データ!#REF!,MATCH(DJ423,データ!#REF!),MATCH(DH423,データ!#REF!)),""))))</f>
        <v/>
      </c>
      <c r="DM423" s="22" t="str">
        <f t="shared" si="651"/>
        <v/>
      </c>
      <c r="DN423" s="21" t="str">
        <f t="shared" si="714"/>
        <v/>
      </c>
      <c r="DO423" s="21" t="str">
        <f t="shared" si="715"/>
        <v/>
      </c>
      <c r="DP423" s="24" t="str">
        <f>IF(DG423="スギ",INDEX(データ!$H$7:$J$26,MATCH(DJ423,データ!$G$7:$G$26),MATCH(DH423,データ!$H$6:$J$6)),IF(DG423="ヒノキ",INDEX(データ!$H$32:$J$51,MATCH(DJ423,データ!$G$32:$G$51),MATCH(DH423,データ!$H$31:$J$31)),IF(DG423="マツ",INDEX(データ!#REF!,MATCH(DJ423,データ!#REF!),MATCH(DH423,データ!#REF!)),IF(DG423="ザツ",INDEX(データ!#REF!,MATCH(DJ423,データ!#REF!),MATCH(DH423,データ!#REF!)),""))))</f>
        <v/>
      </c>
      <c r="DQ423" s="22" t="str">
        <f t="shared" si="716"/>
        <v/>
      </c>
      <c r="DR423" s="21" t="str">
        <f t="shared" si="717"/>
        <v/>
      </c>
      <c r="DS423" s="27" t="str">
        <f t="shared" si="718"/>
        <v/>
      </c>
      <c r="DT423" s="24" t="str">
        <f t="shared" si="719"/>
        <v/>
      </c>
      <c r="DU423" s="25" t="str">
        <f t="shared" si="720"/>
        <v>0</v>
      </c>
      <c r="DV423" s="26" t="str">
        <f t="shared" si="721"/>
        <v/>
      </c>
      <c r="DW423" s="26" t="str">
        <f t="shared" si="722"/>
        <v/>
      </c>
      <c r="DX423" s="26" t="str">
        <f t="shared" si="723"/>
        <v/>
      </c>
      <c r="DY423" s="27" t="str">
        <f t="shared" si="724"/>
        <v/>
      </c>
      <c r="DZ423" s="26" t="str">
        <f t="shared" si="725"/>
        <v/>
      </c>
      <c r="EA423" s="26" t="str">
        <f t="shared" si="726"/>
        <v/>
      </c>
      <c r="EB423" s="45" t="s">
        <v>30</v>
      </c>
      <c r="EC423" s="55" t="str">
        <f>IF(ＣＳＶ貼付用!DQ409="","",ＣＳＶ貼付用!DQ409)</f>
        <v/>
      </c>
      <c r="ED423" s="38" t="str">
        <f>IF(ＣＳＶ貼付用!DS409="","",ＣＳＶ貼付用!DS409)</f>
        <v/>
      </c>
      <c r="EE423" s="38" t="str">
        <f>IF(ＣＳＶ貼付用!DU409="","",ＣＳＶ貼付用!DU409)</f>
        <v/>
      </c>
      <c r="EF423" s="40" t="str">
        <f t="shared" si="727"/>
        <v/>
      </c>
      <c r="EG423" s="41" t="str">
        <f>IF(林齢計算用!F409="","",林齢計算用!F409)</f>
        <v/>
      </c>
      <c r="EH423" s="41" t="str">
        <f t="shared" si="728"/>
        <v/>
      </c>
      <c r="EI423" s="41" t="str">
        <f t="shared" si="729"/>
        <v/>
      </c>
      <c r="EJ423" s="23" t="str">
        <f>IF(EE423="スギ",INDEX(データ!$C$7:$E$26,MATCH(EH423,データ!$B$7:$B$26),MATCH(EF423,データ!$C$6:$E$6)),IF(EE423="ヒノキ",INDEX(データ!$C$32:$E$51,MATCH(EH423,データ!$B$32:$B$51),MATCH(EF423,データ!$C$31:$E$31)),IF(EE423="マツ",INDEX(データ!#REF!,MATCH(EH423,データ!#REF!),MATCH(EF423,データ!#REF!)),IF(EE423="ザツ",INDEX(データ!#REF!,MATCH(EH423,データ!#REF!),MATCH(EF423,データ!#REF!)),""))))</f>
        <v/>
      </c>
      <c r="EK423" s="22" t="str">
        <f t="shared" si="652"/>
        <v/>
      </c>
      <c r="EL423" s="21" t="str">
        <f t="shared" si="730"/>
        <v/>
      </c>
      <c r="EM423" s="21" t="str">
        <f t="shared" si="731"/>
        <v/>
      </c>
      <c r="EN423" s="24" t="str">
        <f>IF(EE423="スギ",INDEX(データ!$H$7:$J$26,MATCH(EH423,データ!$G$7:$G$26),MATCH(EF423,データ!$H$6:$J$6)),IF(EE423="ヒノキ",INDEX(データ!$H$32:$J$51,MATCH(EH423,データ!$G$32:$G$51),MATCH(EF423,データ!$H$31:$J$31)),IF(EE423="マツ",INDEX(データ!#REF!,MATCH(EH423,データ!#REF!),MATCH(EF423,データ!#REF!)),IF(EE423="ザツ",INDEX(データ!#REF!,MATCH(EH423,データ!#REF!),MATCH(EF423,データ!#REF!)),""))))</f>
        <v/>
      </c>
      <c r="EO423" s="22" t="str">
        <f t="shared" si="732"/>
        <v/>
      </c>
      <c r="EP423" s="21" t="str">
        <f t="shared" si="733"/>
        <v/>
      </c>
      <c r="EQ423" s="27" t="str">
        <f t="shared" si="734"/>
        <v/>
      </c>
      <c r="ER423" s="24" t="str">
        <f t="shared" si="735"/>
        <v/>
      </c>
      <c r="ES423" s="25" t="str">
        <f t="shared" si="736"/>
        <v>0</v>
      </c>
      <c r="ET423" s="26" t="str">
        <f t="shared" si="737"/>
        <v/>
      </c>
      <c r="EU423" s="26" t="str">
        <f t="shared" si="738"/>
        <v/>
      </c>
      <c r="EV423" s="26" t="str">
        <f t="shared" si="739"/>
        <v/>
      </c>
      <c r="EW423" s="27" t="str">
        <f t="shared" si="740"/>
        <v/>
      </c>
      <c r="EX423" s="26" t="str">
        <f t="shared" si="741"/>
        <v/>
      </c>
      <c r="EY423" s="26" t="str">
        <f t="shared" si="742"/>
        <v/>
      </c>
      <c r="EZ423" s="26">
        <f t="shared" si="743"/>
        <v>0</v>
      </c>
      <c r="FA423" s="43"/>
    </row>
    <row r="424" spans="1:157" ht="15.95" customHeight="1" x14ac:dyDescent="0.15">
      <c r="A424" s="21"/>
      <c r="B424" s="36" t="str">
        <f>IF(ＣＳＶ貼付用!G410="","",ＣＳＶ貼付用!G410)</f>
        <v/>
      </c>
      <c r="C424" s="36" t="str">
        <f>IF(ＣＳＶ貼付用!I410="","",ＣＳＶ貼付用!I410)</f>
        <v/>
      </c>
      <c r="D424" s="36" t="str">
        <f>IF(ＣＳＶ貼付用!J410="","",ＣＳＶ貼付用!J410)</f>
        <v/>
      </c>
      <c r="E424" s="36" t="str">
        <f>IF(ＣＳＶ貼付用!F410="","",ＣＳＶ貼付用!F410)</f>
        <v/>
      </c>
      <c r="F424" s="38" t="str">
        <f>IF(ＣＳＶ貼付用!T410="","",ＣＳＶ貼付用!T410)</f>
        <v/>
      </c>
      <c r="G424" s="38"/>
      <c r="H424" s="38" t="str">
        <f>IF(ＣＳＶ貼付用!GJ410="","",ＣＳＶ貼付用!GJ410)</f>
        <v/>
      </c>
      <c r="I424" s="38" t="str">
        <f>IF(ＣＳＶ貼付用!GL410="","",ＣＳＶ貼付用!GL410)</f>
        <v/>
      </c>
      <c r="J424" s="38" t="str">
        <f>IF(ＣＳＶ貼付用!GN410="","",ＣＳＶ貼付用!GN410)</f>
        <v/>
      </c>
      <c r="K424" s="38" t="str">
        <f>IF(ＣＳＶ貼付用!GP410="","",ＣＳＶ貼付用!GP410)</f>
        <v/>
      </c>
      <c r="L424" s="45" t="s">
        <v>30</v>
      </c>
      <c r="M424" s="55" t="str">
        <f>IF(ＣＳＶ貼付用!AT410="","",ＣＳＶ貼付用!AT410)</f>
        <v/>
      </c>
      <c r="N424" s="38" t="str">
        <f>IF(ＣＳＶ貼付用!AV410="","",ＣＳＶ貼付用!AV410)</f>
        <v/>
      </c>
      <c r="O424" s="38" t="str">
        <f>IF(ＣＳＶ貼付用!AX410="","",ＣＳＶ貼付用!AX410)</f>
        <v/>
      </c>
      <c r="P424" s="40" t="str">
        <f>IF(ＣＳＶ貼付用!FE410="","",ＣＳＶ貼付用!FE410)</f>
        <v/>
      </c>
      <c r="Q424" s="41" t="str">
        <f>IF(林齢計算用!A410="","",林齢計算用!A410)</f>
        <v/>
      </c>
      <c r="R424" s="41" t="str">
        <f t="shared" si="653"/>
        <v/>
      </c>
      <c r="S424" s="56" t="str">
        <f>IF(ＣＳＶ貼付用!EG410="","",ＣＳＶ貼付用!EG410*10)</f>
        <v/>
      </c>
      <c r="T424" s="23" t="str">
        <f>IF(O424="スギ",INDEX(データ!$C$7:$E$26,MATCH(R424,データ!$B$7:$B$26),MATCH(P424,データ!$C$6:$E$6)),IF(O424="ヒノキ",INDEX(データ!$C$32:$E$51,MATCH(R424,データ!$B$32:$B$51),MATCH(P424,データ!$C$31:$E$31)),IF(O424="マツ",INDEX(データ!#REF!,MATCH(R424,データ!#REF!),MATCH(P424,データ!#REF!)),IF(O424="ザツ",INDEX(データ!#REF!,MATCH(R424,データ!#REF!),MATCH(P424,データ!#REF!)),""))))</f>
        <v/>
      </c>
      <c r="U424" s="22" t="str">
        <f t="shared" si="744"/>
        <v/>
      </c>
      <c r="V424" s="21" t="str">
        <f t="shared" si="748"/>
        <v/>
      </c>
      <c r="W424" s="21" t="str">
        <f t="shared" si="745"/>
        <v/>
      </c>
      <c r="X424" s="23" t="str">
        <f>IF(O424="スギ",INDEX(データ!$H$7:$J$26,MATCH(R424,データ!$G$7:$G$26),MATCH(P424,データ!$H$6:$J$6)),IF(O424="ヒノキ",INDEX(データ!$H$32:$J$51,MATCH(R424,データ!$G$32:$G$51),MATCH(P424,データ!$H$31:$J$31)),IF(O424="マツ",INDEX(データ!#REF!,MATCH(R424,データ!#REF!),MATCH(P424,データ!#REF!)),IF(O424="ザツ",INDEX(データ!#REF!,MATCH(R424,データ!#REF!),MATCH(P424,データ!#REF!)),""))))</f>
        <v/>
      </c>
      <c r="Y424" s="22" t="str">
        <f t="shared" si="746"/>
        <v/>
      </c>
      <c r="Z424" s="21" t="str">
        <f t="shared" si="747"/>
        <v/>
      </c>
      <c r="AA424" s="27" t="str">
        <f t="shared" si="654"/>
        <v/>
      </c>
      <c r="AB424" s="24" t="str">
        <f t="shared" si="655"/>
        <v/>
      </c>
      <c r="AC424" s="25" t="str">
        <f t="shared" si="656"/>
        <v>0</v>
      </c>
      <c r="AD424" s="26" t="str">
        <f t="shared" si="657"/>
        <v/>
      </c>
      <c r="AE424" s="26" t="str">
        <f t="shared" si="658"/>
        <v/>
      </c>
      <c r="AF424" s="26" t="str">
        <f t="shared" si="659"/>
        <v/>
      </c>
      <c r="AG424" s="27" t="str">
        <f t="shared" si="660"/>
        <v/>
      </c>
      <c r="AH424" s="26" t="str">
        <f t="shared" si="661"/>
        <v/>
      </c>
      <c r="AI424" s="26" t="str">
        <f t="shared" si="662"/>
        <v/>
      </c>
      <c r="AJ424" s="45" t="s">
        <v>30</v>
      </c>
      <c r="AK424" s="55" t="str">
        <f>IF(ＣＳＶ貼付用!BI410="","",ＣＳＶ貼付用!BI410)</f>
        <v/>
      </c>
      <c r="AL424" s="38" t="str">
        <f>IF(ＣＳＶ貼付用!BK410="","",ＣＳＶ貼付用!BK410)</f>
        <v/>
      </c>
      <c r="AM424" s="38" t="str">
        <f>IF(ＣＳＶ貼付用!BM410="","",ＣＳＶ貼付用!BM410)</f>
        <v/>
      </c>
      <c r="AN424" s="40" t="str">
        <f t="shared" si="663"/>
        <v/>
      </c>
      <c r="AO424" s="41" t="str">
        <f>IF(林齢計算用!B410="","",林齢計算用!B410)</f>
        <v/>
      </c>
      <c r="AP424" s="41" t="str">
        <f t="shared" si="664"/>
        <v/>
      </c>
      <c r="AQ424" s="41" t="str">
        <f t="shared" si="665"/>
        <v/>
      </c>
      <c r="AR424" s="23" t="str">
        <f>IF(AM424="スギ",INDEX(データ!$C$7:$E$26,MATCH(AP424,データ!$B$7:$B$26),MATCH(AN424,データ!$C$6:$E$6)),IF(AM424="ヒノキ",INDEX(データ!$C$32:$E$51,MATCH(AP424,データ!$B$32:$B$51),MATCH(AN424,データ!$C$31:$E$31)),IF(AM424="マツ",INDEX(データ!#REF!,MATCH(AP424,データ!#REF!),MATCH(AN424,データ!#REF!)),IF(AM424="ザツ",INDEX(データ!#REF!,MATCH(AP424,データ!#REF!),MATCH(AN424,データ!#REF!)),""))))</f>
        <v/>
      </c>
      <c r="AS424" s="22" t="str">
        <f t="shared" si="648"/>
        <v/>
      </c>
      <c r="AT424" s="21" t="str">
        <f t="shared" si="666"/>
        <v/>
      </c>
      <c r="AU424" s="21" t="str">
        <f t="shared" si="667"/>
        <v/>
      </c>
      <c r="AV424" s="24" t="str">
        <f>IF(AM424="スギ",INDEX(データ!$H$7:$J$26,MATCH(AP424,データ!$G$7:$G$26),MATCH(AN424,データ!$H$6:$J$6)),IF(AM424="ヒノキ",INDEX(データ!$H$32:$J$51,MATCH(AP424,データ!$G$32:$G$51),MATCH(AN424,データ!$H$31:$J$31)),IF(AM424="マツ",INDEX(データ!#REF!,MATCH(AP424,データ!#REF!),MATCH(AN424,データ!#REF!)),IF(AM424="ザツ",INDEX(データ!#REF!,MATCH(AP424,データ!#REF!),MATCH(AN424,データ!#REF!)),""))))</f>
        <v/>
      </c>
      <c r="AW424" s="22" t="str">
        <f t="shared" si="668"/>
        <v/>
      </c>
      <c r="AX424" s="21" t="str">
        <f t="shared" si="669"/>
        <v/>
      </c>
      <c r="AY424" s="27" t="str">
        <f t="shared" si="670"/>
        <v/>
      </c>
      <c r="AZ424" s="24" t="str">
        <f t="shared" si="671"/>
        <v/>
      </c>
      <c r="BA424" s="25" t="str">
        <f t="shared" si="672"/>
        <v>0</v>
      </c>
      <c r="BB424" s="26" t="str">
        <f t="shared" si="673"/>
        <v/>
      </c>
      <c r="BC424" s="26" t="str">
        <f t="shared" si="674"/>
        <v/>
      </c>
      <c r="BD424" s="26" t="str">
        <f t="shared" si="675"/>
        <v/>
      </c>
      <c r="BE424" s="27" t="str">
        <f t="shared" si="676"/>
        <v/>
      </c>
      <c r="BF424" s="26" t="str">
        <f t="shared" si="677"/>
        <v/>
      </c>
      <c r="BG424" s="26" t="str">
        <f t="shared" si="678"/>
        <v/>
      </c>
      <c r="BH424" s="45" t="s">
        <v>30</v>
      </c>
      <c r="BI424" s="55" t="str">
        <f>IF(ＣＳＶ貼付用!BX410="","",ＣＳＶ貼付用!BX410)</f>
        <v/>
      </c>
      <c r="BJ424" s="38" t="str">
        <f>IF(ＣＳＶ貼付用!BZ410="","",ＣＳＶ貼付用!BZ410)</f>
        <v/>
      </c>
      <c r="BK424" s="38" t="str">
        <f>IF(ＣＳＶ貼付用!CB410="","",ＣＳＶ貼付用!CB410)</f>
        <v/>
      </c>
      <c r="BL424" s="40" t="str">
        <f t="shared" si="679"/>
        <v/>
      </c>
      <c r="BM424" s="41" t="str">
        <f>IF(林齢計算用!C410="","",林齢計算用!C410)</f>
        <v/>
      </c>
      <c r="BN424" s="41" t="str">
        <f t="shared" si="680"/>
        <v/>
      </c>
      <c r="BO424" s="41" t="str">
        <f t="shared" si="681"/>
        <v/>
      </c>
      <c r="BP424" s="23" t="str">
        <f>IF(BK424="スギ",INDEX(データ!$C$7:$E$26,MATCH(BN424,データ!$B$7:$B$26),MATCH(BL424,データ!$C$6:$E$6)),IF(BK424="ヒノキ",INDEX(データ!$C$32:$E$51,MATCH(BN424,データ!$B$32:$B$51),MATCH(BL424,データ!$C$31:$E$31)),IF(BK424="マツ",INDEX(データ!#REF!,MATCH(BN424,データ!#REF!),MATCH(BL424,データ!#REF!)),IF(BK424="ザツ",INDEX(データ!#REF!,MATCH(BN424,データ!#REF!),MATCH(BL424,データ!#REF!)),""))))</f>
        <v/>
      </c>
      <c r="BQ424" s="22" t="str">
        <f t="shared" si="649"/>
        <v/>
      </c>
      <c r="BR424" s="21" t="str">
        <f t="shared" si="682"/>
        <v/>
      </c>
      <c r="BS424" s="21" t="str">
        <f t="shared" si="683"/>
        <v/>
      </c>
      <c r="BT424" s="24" t="str">
        <f>IF(BK424="スギ",INDEX(データ!$H$7:$J$26,MATCH(BN424,データ!$G$7:$G$26),MATCH(BL424,データ!$H$6:$J$6)),IF(BK424="ヒノキ",INDEX(データ!$H$32:$J$51,MATCH(BN424,データ!$G$32:$G$51),MATCH(BL424,データ!$H$31:$J$31)),IF(BK424="マツ",INDEX(データ!#REF!,MATCH(BN424,データ!#REF!),MATCH(BL424,データ!#REF!)),IF(BK424="ザツ",INDEX(データ!#REF!,MATCH(BN424,データ!#REF!),MATCH(BL424,データ!#REF!)),""))))</f>
        <v/>
      </c>
      <c r="BU424" s="22" t="str">
        <f t="shared" si="684"/>
        <v/>
      </c>
      <c r="BV424" s="21" t="str">
        <f t="shared" si="685"/>
        <v/>
      </c>
      <c r="BW424" s="27" t="str">
        <f t="shared" si="686"/>
        <v/>
      </c>
      <c r="BX424" s="24" t="str">
        <f t="shared" si="687"/>
        <v/>
      </c>
      <c r="BY424" s="25" t="str">
        <f t="shared" si="688"/>
        <v>0</v>
      </c>
      <c r="BZ424" s="26" t="str">
        <f t="shared" si="689"/>
        <v/>
      </c>
      <c r="CA424" s="26" t="str">
        <f t="shared" si="690"/>
        <v/>
      </c>
      <c r="CB424" s="26" t="str">
        <f t="shared" si="691"/>
        <v/>
      </c>
      <c r="CC424" s="27" t="str">
        <f t="shared" si="692"/>
        <v/>
      </c>
      <c r="CD424" s="26" t="str">
        <f t="shared" si="693"/>
        <v/>
      </c>
      <c r="CE424" s="26" t="str">
        <f t="shared" si="694"/>
        <v/>
      </c>
      <c r="CF424" s="45" t="s">
        <v>30</v>
      </c>
      <c r="CG424" s="55" t="str">
        <f>IF(ＣＳＶ貼付用!CM410="","",ＣＳＶ貼付用!CM410)</f>
        <v/>
      </c>
      <c r="CH424" s="38" t="str">
        <f>IF(ＣＳＶ貼付用!CO410="","",ＣＳＶ貼付用!CO410)</f>
        <v/>
      </c>
      <c r="CI424" s="38" t="str">
        <f>IF(ＣＳＶ貼付用!CQ410="","",ＣＳＶ貼付用!CQ410)</f>
        <v/>
      </c>
      <c r="CJ424" s="40" t="str">
        <f t="shared" si="695"/>
        <v/>
      </c>
      <c r="CK424" s="41" t="str">
        <f>IF(林齢計算用!D410="","",林齢計算用!D410)</f>
        <v/>
      </c>
      <c r="CL424" s="41" t="str">
        <f t="shared" si="696"/>
        <v/>
      </c>
      <c r="CM424" s="41" t="str">
        <f t="shared" si="697"/>
        <v/>
      </c>
      <c r="CN424" s="23" t="str">
        <f>IF(CI424="スギ",INDEX(データ!$C$7:$E$26,MATCH(CL424,データ!$B$7:$B$26),MATCH(CJ424,データ!$C$6:$E$6)),IF(CI424="ヒノキ",INDEX(データ!$C$32:$E$51,MATCH(CL424,データ!$B$32:$B$51),MATCH(CJ424,データ!$C$31:$E$31)),IF(CI424="マツ",INDEX(データ!#REF!,MATCH(CL424,データ!#REF!),MATCH(CJ424,データ!#REF!)),IF(CI424="ザツ",INDEX(データ!#REF!,MATCH(CL424,データ!#REF!),MATCH(CJ424,データ!#REF!)),""))))</f>
        <v/>
      </c>
      <c r="CO424" s="22" t="str">
        <f t="shared" si="650"/>
        <v/>
      </c>
      <c r="CP424" s="21" t="str">
        <f t="shared" si="698"/>
        <v/>
      </c>
      <c r="CQ424" s="21" t="str">
        <f t="shared" si="699"/>
        <v/>
      </c>
      <c r="CR424" s="24" t="str">
        <f>IF(CI424="スギ",INDEX(データ!$H$7:$J$26,MATCH(CL424,データ!$G$7:$G$26),MATCH(CJ424,データ!$H$6:$J$6)),IF(CI424="ヒノキ",INDEX(データ!$H$32:$J$51,MATCH(CL424,データ!$G$32:$G$51),MATCH(CJ424,データ!$H$31:$J$31)),IF(CI424="マツ",INDEX(データ!#REF!,MATCH(CL424,データ!#REF!),MATCH(CJ424,データ!#REF!)),IF(CI424="ザツ",INDEX(データ!#REF!,MATCH(CL424,データ!#REF!),MATCH(CJ424,データ!#REF!)),""))))</f>
        <v/>
      </c>
      <c r="CS424" s="22" t="str">
        <f t="shared" si="700"/>
        <v/>
      </c>
      <c r="CT424" s="21" t="str">
        <f t="shared" si="701"/>
        <v/>
      </c>
      <c r="CU424" s="27" t="str">
        <f t="shared" si="702"/>
        <v/>
      </c>
      <c r="CV424" s="24" t="str">
        <f t="shared" si="703"/>
        <v/>
      </c>
      <c r="CW424" s="25" t="str">
        <f t="shared" si="704"/>
        <v>0</v>
      </c>
      <c r="CX424" s="26" t="str">
        <f t="shared" si="705"/>
        <v/>
      </c>
      <c r="CY424" s="26" t="str">
        <f t="shared" si="706"/>
        <v/>
      </c>
      <c r="CZ424" s="26" t="str">
        <f t="shared" si="707"/>
        <v/>
      </c>
      <c r="DA424" s="27" t="str">
        <f t="shared" si="708"/>
        <v/>
      </c>
      <c r="DB424" s="26" t="str">
        <f t="shared" si="709"/>
        <v/>
      </c>
      <c r="DC424" s="26" t="str">
        <f t="shared" si="710"/>
        <v/>
      </c>
      <c r="DD424" s="45" t="s">
        <v>30</v>
      </c>
      <c r="DE424" s="55" t="str">
        <f>IF(ＣＳＶ貼付用!DB410="","",ＣＳＶ貼付用!DB410)</f>
        <v/>
      </c>
      <c r="DF424" s="38" t="str">
        <f>IF(ＣＳＶ貼付用!DD410="","",ＣＳＶ貼付用!DD410)</f>
        <v/>
      </c>
      <c r="DG424" s="38" t="str">
        <f>IF(ＣＳＶ貼付用!DF410="","",ＣＳＶ貼付用!DF410)</f>
        <v/>
      </c>
      <c r="DH424" s="40" t="str">
        <f t="shared" si="711"/>
        <v/>
      </c>
      <c r="DI424" s="41" t="str">
        <f>IF(林齢計算用!E410="","",林齢計算用!E410)</f>
        <v/>
      </c>
      <c r="DJ424" s="41" t="str">
        <f t="shared" si="712"/>
        <v/>
      </c>
      <c r="DK424" s="41" t="str">
        <f t="shared" si="713"/>
        <v/>
      </c>
      <c r="DL424" s="23" t="str">
        <f>IF(DG424="スギ",INDEX(データ!$C$7:$E$26,MATCH(DJ424,データ!$B$7:$B$26),MATCH(DH424,データ!$C$6:$E$6)),IF(DG424="ヒノキ",INDEX(データ!$C$32:$E$51,MATCH(DJ424,データ!$B$32:$B$51),MATCH(DH424,データ!$C$31:$E$31)),IF(DG424="マツ",INDEX(データ!#REF!,MATCH(DJ424,データ!#REF!),MATCH(DH424,データ!#REF!)),IF(DG424="ザツ",INDEX(データ!#REF!,MATCH(DJ424,データ!#REF!),MATCH(DH424,データ!#REF!)),""))))</f>
        <v/>
      </c>
      <c r="DM424" s="22" t="str">
        <f t="shared" si="651"/>
        <v/>
      </c>
      <c r="DN424" s="21" t="str">
        <f t="shared" si="714"/>
        <v/>
      </c>
      <c r="DO424" s="21" t="str">
        <f t="shared" si="715"/>
        <v/>
      </c>
      <c r="DP424" s="24" t="str">
        <f>IF(DG424="スギ",INDEX(データ!$H$7:$J$26,MATCH(DJ424,データ!$G$7:$G$26),MATCH(DH424,データ!$H$6:$J$6)),IF(DG424="ヒノキ",INDEX(データ!$H$32:$J$51,MATCH(DJ424,データ!$G$32:$G$51),MATCH(DH424,データ!$H$31:$J$31)),IF(DG424="マツ",INDEX(データ!#REF!,MATCH(DJ424,データ!#REF!),MATCH(DH424,データ!#REF!)),IF(DG424="ザツ",INDEX(データ!#REF!,MATCH(DJ424,データ!#REF!),MATCH(DH424,データ!#REF!)),""))))</f>
        <v/>
      </c>
      <c r="DQ424" s="22" t="str">
        <f t="shared" si="716"/>
        <v/>
      </c>
      <c r="DR424" s="21" t="str">
        <f t="shared" si="717"/>
        <v/>
      </c>
      <c r="DS424" s="27" t="str">
        <f t="shared" si="718"/>
        <v/>
      </c>
      <c r="DT424" s="24" t="str">
        <f t="shared" si="719"/>
        <v/>
      </c>
      <c r="DU424" s="25" t="str">
        <f t="shared" si="720"/>
        <v>0</v>
      </c>
      <c r="DV424" s="26" t="str">
        <f t="shared" si="721"/>
        <v/>
      </c>
      <c r="DW424" s="26" t="str">
        <f t="shared" si="722"/>
        <v/>
      </c>
      <c r="DX424" s="26" t="str">
        <f t="shared" si="723"/>
        <v/>
      </c>
      <c r="DY424" s="27" t="str">
        <f t="shared" si="724"/>
        <v/>
      </c>
      <c r="DZ424" s="26" t="str">
        <f t="shared" si="725"/>
        <v/>
      </c>
      <c r="EA424" s="26" t="str">
        <f t="shared" si="726"/>
        <v/>
      </c>
      <c r="EB424" s="45" t="s">
        <v>30</v>
      </c>
      <c r="EC424" s="55" t="str">
        <f>IF(ＣＳＶ貼付用!DQ410="","",ＣＳＶ貼付用!DQ410)</f>
        <v/>
      </c>
      <c r="ED424" s="38" t="str">
        <f>IF(ＣＳＶ貼付用!DS410="","",ＣＳＶ貼付用!DS410)</f>
        <v/>
      </c>
      <c r="EE424" s="38" t="str">
        <f>IF(ＣＳＶ貼付用!DU410="","",ＣＳＶ貼付用!DU410)</f>
        <v/>
      </c>
      <c r="EF424" s="40" t="str">
        <f t="shared" si="727"/>
        <v/>
      </c>
      <c r="EG424" s="41" t="str">
        <f>IF(林齢計算用!F410="","",林齢計算用!F410)</f>
        <v/>
      </c>
      <c r="EH424" s="41" t="str">
        <f t="shared" si="728"/>
        <v/>
      </c>
      <c r="EI424" s="41" t="str">
        <f t="shared" si="729"/>
        <v/>
      </c>
      <c r="EJ424" s="23" t="str">
        <f>IF(EE424="スギ",INDEX(データ!$C$7:$E$26,MATCH(EH424,データ!$B$7:$B$26),MATCH(EF424,データ!$C$6:$E$6)),IF(EE424="ヒノキ",INDEX(データ!$C$32:$E$51,MATCH(EH424,データ!$B$32:$B$51),MATCH(EF424,データ!$C$31:$E$31)),IF(EE424="マツ",INDEX(データ!#REF!,MATCH(EH424,データ!#REF!),MATCH(EF424,データ!#REF!)),IF(EE424="ザツ",INDEX(データ!#REF!,MATCH(EH424,データ!#REF!),MATCH(EF424,データ!#REF!)),""))))</f>
        <v/>
      </c>
      <c r="EK424" s="22" t="str">
        <f t="shared" si="652"/>
        <v/>
      </c>
      <c r="EL424" s="21" t="str">
        <f t="shared" si="730"/>
        <v/>
      </c>
      <c r="EM424" s="21" t="str">
        <f t="shared" si="731"/>
        <v/>
      </c>
      <c r="EN424" s="24" t="str">
        <f>IF(EE424="スギ",INDEX(データ!$H$7:$J$26,MATCH(EH424,データ!$G$7:$G$26),MATCH(EF424,データ!$H$6:$J$6)),IF(EE424="ヒノキ",INDEX(データ!$H$32:$J$51,MATCH(EH424,データ!$G$32:$G$51),MATCH(EF424,データ!$H$31:$J$31)),IF(EE424="マツ",INDEX(データ!#REF!,MATCH(EH424,データ!#REF!),MATCH(EF424,データ!#REF!)),IF(EE424="ザツ",INDEX(データ!#REF!,MATCH(EH424,データ!#REF!),MATCH(EF424,データ!#REF!)),""))))</f>
        <v/>
      </c>
      <c r="EO424" s="22" t="str">
        <f t="shared" si="732"/>
        <v/>
      </c>
      <c r="EP424" s="21" t="str">
        <f t="shared" si="733"/>
        <v/>
      </c>
      <c r="EQ424" s="27" t="str">
        <f t="shared" si="734"/>
        <v/>
      </c>
      <c r="ER424" s="24" t="str">
        <f t="shared" si="735"/>
        <v/>
      </c>
      <c r="ES424" s="25" t="str">
        <f t="shared" si="736"/>
        <v>0</v>
      </c>
      <c r="ET424" s="26" t="str">
        <f t="shared" si="737"/>
        <v/>
      </c>
      <c r="EU424" s="26" t="str">
        <f t="shared" si="738"/>
        <v/>
      </c>
      <c r="EV424" s="26" t="str">
        <f t="shared" si="739"/>
        <v/>
      </c>
      <c r="EW424" s="27" t="str">
        <f t="shared" si="740"/>
        <v/>
      </c>
      <c r="EX424" s="26" t="str">
        <f t="shared" si="741"/>
        <v/>
      </c>
      <c r="EY424" s="26" t="str">
        <f t="shared" si="742"/>
        <v/>
      </c>
      <c r="EZ424" s="26">
        <f t="shared" si="743"/>
        <v>0</v>
      </c>
      <c r="FA424" s="43"/>
    </row>
    <row r="425" spans="1:157" ht="15.95" customHeight="1" x14ac:dyDescent="0.15">
      <c r="A425" s="21"/>
      <c r="B425" s="36" t="str">
        <f>IF(ＣＳＶ貼付用!G411="","",ＣＳＶ貼付用!G411)</f>
        <v/>
      </c>
      <c r="C425" s="36" t="str">
        <f>IF(ＣＳＶ貼付用!I411="","",ＣＳＶ貼付用!I411)</f>
        <v/>
      </c>
      <c r="D425" s="36" t="str">
        <f>IF(ＣＳＶ貼付用!J411="","",ＣＳＶ貼付用!J411)</f>
        <v/>
      </c>
      <c r="E425" s="36" t="str">
        <f>IF(ＣＳＶ貼付用!F411="","",ＣＳＶ貼付用!F411)</f>
        <v/>
      </c>
      <c r="F425" s="38" t="str">
        <f>IF(ＣＳＶ貼付用!T411="","",ＣＳＶ貼付用!T411)</f>
        <v/>
      </c>
      <c r="G425" s="38"/>
      <c r="H425" s="38" t="str">
        <f>IF(ＣＳＶ貼付用!GJ411="","",ＣＳＶ貼付用!GJ411)</f>
        <v/>
      </c>
      <c r="I425" s="38" t="str">
        <f>IF(ＣＳＶ貼付用!GL411="","",ＣＳＶ貼付用!GL411)</f>
        <v/>
      </c>
      <c r="J425" s="38" t="str">
        <f>IF(ＣＳＶ貼付用!GN411="","",ＣＳＶ貼付用!GN411)</f>
        <v/>
      </c>
      <c r="K425" s="38" t="str">
        <f>IF(ＣＳＶ貼付用!GP411="","",ＣＳＶ貼付用!GP411)</f>
        <v/>
      </c>
      <c r="L425" s="45" t="s">
        <v>30</v>
      </c>
      <c r="M425" s="55" t="str">
        <f>IF(ＣＳＶ貼付用!AT411="","",ＣＳＶ貼付用!AT411)</f>
        <v/>
      </c>
      <c r="N425" s="38" t="str">
        <f>IF(ＣＳＶ貼付用!AV411="","",ＣＳＶ貼付用!AV411)</f>
        <v/>
      </c>
      <c r="O425" s="38" t="str">
        <f>IF(ＣＳＶ貼付用!AX411="","",ＣＳＶ貼付用!AX411)</f>
        <v/>
      </c>
      <c r="P425" s="40" t="str">
        <f>IF(ＣＳＶ貼付用!FE411="","",ＣＳＶ貼付用!FE411)</f>
        <v/>
      </c>
      <c r="Q425" s="41" t="str">
        <f>IF(林齢計算用!A411="","",林齢計算用!A411)</f>
        <v/>
      </c>
      <c r="R425" s="41" t="str">
        <f t="shared" si="653"/>
        <v/>
      </c>
      <c r="S425" s="56" t="str">
        <f>IF(ＣＳＶ貼付用!EG411="","",ＣＳＶ貼付用!EG411*10)</f>
        <v/>
      </c>
      <c r="T425" s="23" t="str">
        <f>IF(O425="スギ",INDEX(データ!$C$7:$E$26,MATCH(R425,データ!$B$7:$B$26),MATCH(P425,データ!$C$6:$E$6)),IF(O425="ヒノキ",INDEX(データ!$C$32:$E$51,MATCH(R425,データ!$B$32:$B$51),MATCH(P425,データ!$C$31:$E$31)),IF(O425="マツ",INDEX(データ!#REF!,MATCH(R425,データ!#REF!),MATCH(P425,データ!#REF!)),IF(O425="ザツ",INDEX(データ!#REF!,MATCH(R425,データ!#REF!),MATCH(P425,データ!#REF!)),""))))</f>
        <v/>
      </c>
      <c r="U425" s="22" t="str">
        <f t="shared" si="744"/>
        <v/>
      </c>
      <c r="V425" s="21" t="str">
        <f t="shared" si="748"/>
        <v/>
      </c>
      <c r="W425" s="21" t="str">
        <f t="shared" si="745"/>
        <v/>
      </c>
      <c r="X425" s="23" t="str">
        <f>IF(O425="スギ",INDEX(データ!$H$7:$J$26,MATCH(R425,データ!$G$7:$G$26),MATCH(P425,データ!$H$6:$J$6)),IF(O425="ヒノキ",INDEX(データ!$H$32:$J$51,MATCH(R425,データ!$G$32:$G$51),MATCH(P425,データ!$H$31:$J$31)),IF(O425="マツ",INDEX(データ!#REF!,MATCH(R425,データ!#REF!),MATCH(P425,データ!#REF!)),IF(O425="ザツ",INDEX(データ!#REF!,MATCH(R425,データ!#REF!),MATCH(P425,データ!#REF!)),""))))</f>
        <v/>
      </c>
      <c r="Y425" s="22" t="str">
        <f t="shared" si="746"/>
        <v/>
      </c>
      <c r="Z425" s="21" t="str">
        <f t="shared" si="747"/>
        <v/>
      </c>
      <c r="AA425" s="27" t="str">
        <f t="shared" si="654"/>
        <v/>
      </c>
      <c r="AB425" s="24" t="str">
        <f t="shared" si="655"/>
        <v/>
      </c>
      <c r="AC425" s="25" t="str">
        <f t="shared" si="656"/>
        <v>0</v>
      </c>
      <c r="AD425" s="26" t="str">
        <f t="shared" si="657"/>
        <v/>
      </c>
      <c r="AE425" s="26" t="str">
        <f t="shared" si="658"/>
        <v/>
      </c>
      <c r="AF425" s="26" t="str">
        <f t="shared" si="659"/>
        <v/>
      </c>
      <c r="AG425" s="27" t="str">
        <f t="shared" si="660"/>
        <v/>
      </c>
      <c r="AH425" s="26" t="str">
        <f t="shared" si="661"/>
        <v/>
      </c>
      <c r="AI425" s="26" t="str">
        <f t="shared" si="662"/>
        <v/>
      </c>
      <c r="AJ425" s="45" t="s">
        <v>30</v>
      </c>
      <c r="AK425" s="55" t="str">
        <f>IF(ＣＳＶ貼付用!BI411="","",ＣＳＶ貼付用!BI411)</f>
        <v/>
      </c>
      <c r="AL425" s="38" t="str">
        <f>IF(ＣＳＶ貼付用!BK411="","",ＣＳＶ貼付用!BK411)</f>
        <v/>
      </c>
      <c r="AM425" s="38" t="str">
        <f>IF(ＣＳＶ貼付用!BM411="","",ＣＳＶ貼付用!BM411)</f>
        <v/>
      </c>
      <c r="AN425" s="40" t="str">
        <f t="shared" si="663"/>
        <v/>
      </c>
      <c r="AO425" s="41" t="str">
        <f>IF(林齢計算用!B411="","",林齢計算用!B411)</f>
        <v/>
      </c>
      <c r="AP425" s="41" t="str">
        <f t="shared" si="664"/>
        <v/>
      </c>
      <c r="AQ425" s="41" t="str">
        <f t="shared" si="665"/>
        <v/>
      </c>
      <c r="AR425" s="23" t="str">
        <f>IF(AM425="スギ",INDEX(データ!$C$7:$E$26,MATCH(AP425,データ!$B$7:$B$26),MATCH(AN425,データ!$C$6:$E$6)),IF(AM425="ヒノキ",INDEX(データ!$C$32:$E$51,MATCH(AP425,データ!$B$32:$B$51),MATCH(AN425,データ!$C$31:$E$31)),IF(AM425="マツ",INDEX(データ!#REF!,MATCH(AP425,データ!#REF!),MATCH(AN425,データ!#REF!)),IF(AM425="ザツ",INDEX(データ!#REF!,MATCH(AP425,データ!#REF!),MATCH(AN425,データ!#REF!)),""))))</f>
        <v/>
      </c>
      <c r="AS425" s="22" t="str">
        <f t="shared" si="648"/>
        <v/>
      </c>
      <c r="AT425" s="21" t="str">
        <f t="shared" si="666"/>
        <v/>
      </c>
      <c r="AU425" s="21" t="str">
        <f t="shared" si="667"/>
        <v/>
      </c>
      <c r="AV425" s="24" t="str">
        <f>IF(AM425="スギ",INDEX(データ!$H$7:$J$26,MATCH(AP425,データ!$G$7:$G$26),MATCH(AN425,データ!$H$6:$J$6)),IF(AM425="ヒノキ",INDEX(データ!$H$32:$J$51,MATCH(AP425,データ!$G$32:$G$51),MATCH(AN425,データ!$H$31:$J$31)),IF(AM425="マツ",INDEX(データ!#REF!,MATCH(AP425,データ!#REF!),MATCH(AN425,データ!#REF!)),IF(AM425="ザツ",INDEX(データ!#REF!,MATCH(AP425,データ!#REF!),MATCH(AN425,データ!#REF!)),""))))</f>
        <v/>
      </c>
      <c r="AW425" s="22" t="str">
        <f t="shared" si="668"/>
        <v/>
      </c>
      <c r="AX425" s="21" t="str">
        <f t="shared" si="669"/>
        <v/>
      </c>
      <c r="AY425" s="27" t="str">
        <f t="shared" si="670"/>
        <v/>
      </c>
      <c r="AZ425" s="24" t="str">
        <f t="shared" si="671"/>
        <v/>
      </c>
      <c r="BA425" s="25" t="str">
        <f t="shared" si="672"/>
        <v>0</v>
      </c>
      <c r="BB425" s="26" t="str">
        <f t="shared" si="673"/>
        <v/>
      </c>
      <c r="BC425" s="26" t="str">
        <f t="shared" si="674"/>
        <v/>
      </c>
      <c r="BD425" s="26" t="str">
        <f t="shared" si="675"/>
        <v/>
      </c>
      <c r="BE425" s="27" t="str">
        <f t="shared" si="676"/>
        <v/>
      </c>
      <c r="BF425" s="26" t="str">
        <f t="shared" si="677"/>
        <v/>
      </c>
      <c r="BG425" s="26" t="str">
        <f t="shared" si="678"/>
        <v/>
      </c>
      <c r="BH425" s="45" t="s">
        <v>30</v>
      </c>
      <c r="BI425" s="55" t="str">
        <f>IF(ＣＳＶ貼付用!BX411="","",ＣＳＶ貼付用!BX411)</f>
        <v/>
      </c>
      <c r="BJ425" s="38" t="str">
        <f>IF(ＣＳＶ貼付用!BZ411="","",ＣＳＶ貼付用!BZ411)</f>
        <v/>
      </c>
      <c r="BK425" s="38" t="str">
        <f>IF(ＣＳＶ貼付用!CB411="","",ＣＳＶ貼付用!CB411)</f>
        <v/>
      </c>
      <c r="BL425" s="40" t="str">
        <f t="shared" si="679"/>
        <v/>
      </c>
      <c r="BM425" s="41" t="str">
        <f>IF(林齢計算用!C411="","",林齢計算用!C411)</f>
        <v/>
      </c>
      <c r="BN425" s="41" t="str">
        <f t="shared" si="680"/>
        <v/>
      </c>
      <c r="BO425" s="41" t="str">
        <f t="shared" si="681"/>
        <v/>
      </c>
      <c r="BP425" s="23" t="str">
        <f>IF(BK425="スギ",INDEX(データ!$C$7:$E$26,MATCH(BN425,データ!$B$7:$B$26),MATCH(BL425,データ!$C$6:$E$6)),IF(BK425="ヒノキ",INDEX(データ!$C$32:$E$51,MATCH(BN425,データ!$B$32:$B$51),MATCH(BL425,データ!$C$31:$E$31)),IF(BK425="マツ",INDEX(データ!#REF!,MATCH(BN425,データ!#REF!),MATCH(BL425,データ!#REF!)),IF(BK425="ザツ",INDEX(データ!#REF!,MATCH(BN425,データ!#REF!),MATCH(BL425,データ!#REF!)),""))))</f>
        <v/>
      </c>
      <c r="BQ425" s="22" t="str">
        <f t="shared" si="649"/>
        <v/>
      </c>
      <c r="BR425" s="21" t="str">
        <f t="shared" si="682"/>
        <v/>
      </c>
      <c r="BS425" s="21" t="str">
        <f t="shared" si="683"/>
        <v/>
      </c>
      <c r="BT425" s="24" t="str">
        <f>IF(BK425="スギ",INDEX(データ!$H$7:$J$26,MATCH(BN425,データ!$G$7:$G$26),MATCH(BL425,データ!$H$6:$J$6)),IF(BK425="ヒノキ",INDEX(データ!$H$32:$J$51,MATCH(BN425,データ!$G$32:$G$51),MATCH(BL425,データ!$H$31:$J$31)),IF(BK425="マツ",INDEX(データ!#REF!,MATCH(BN425,データ!#REF!),MATCH(BL425,データ!#REF!)),IF(BK425="ザツ",INDEX(データ!#REF!,MATCH(BN425,データ!#REF!),MATCH(BL425,データ!#REF!)),""))))</f>
        <v/>
      </c>
      <c r="BU425" s="22" t="str">
        <f t="shared" si="684"/>
        <v/>
      </c>
      <c r="BV425" s="21" t="str">
        <f t="shared" si="685"/>
        <v/>
      </c>
      <c r="BW425" s="27" t="str">
        <f t="shared" si="686"/>
        <v/>
      </c>
      <c r="BX425" s="24" t="str">
        <f t="shared" si="687"/>
        <v/>
      </c>
      <c r="BY425" s="25" t="str">
        <f t="shared" si="688"/>
        <v>0</v>
      </c>
      <c r="BZ425" s="26" t="str">
        <f t="shared" si="689"/>
        <v/>
      </c>
      <c r="CA425" s="26" t="str">
        <f t="shared" si="690"/>
        <v/>
      </c>
      <c r="CB425" s="26" t="str">
        <f t="shared" si="691"/>
        <v/>
      </c>
      <c r="CC425" s="27" t="str">
        <f t="shared" si="692"/>
        <v/>
      </c>
      <c r="CD425" s="26" t="str">
        <f t="shared" si="693"/>
        <v/>
      </c>
      <c r="CE425" s="26" t="str">
        <f t="shared" si="694"/>
        <v/>
      </c>
      <c r="CF425" s="45" t="s">
        <v>30</v>
      </c>
      <c r="CG425" s="55" t="str">
        <f>IF(ＣＳＶ貼付用!CM411="","",ＣＳＶ貼付用!CM411)</f>
        <v/>
      </c>
      <c r="CH425" s="38" t="str">
        <f>IF(ＣＳＶ貼付用!CO411="","",ＣＳＶ貼付用!CO411)</f>
        <v/>
      </c>
      <c r="CI425" s="38" t="str">
        <f>IF(ＣＳＶ貼付用!CQ411="","",ＣＳＶ貼付用!CQ411)</f>
        <v/>
      </c>
      <c r="CJ425" s="40" t="str">
        <f t="shared" si="695"/>
        <v/>
      </c>
      <c r="CK425" s="41" t="str">
        <f>IF(林齢計算用!D411="","",林齢計算用!D411)</f>
        <v/>
      </c>
      <c r="CL425" s="41" t="str">
        <f t="shared" si="696"/>
        <v/>
      </c>
      <c r="CM425" s="41" t="str">
        <f t="shared" si="697"/>
        <v/>
      </c>
      <c r="CN425" s="23" t="str">
        <f>IF(CI425="スギ",INDEX(データ!$C$7:$E$26,MATCH(CL425,データ!$B$7:$B$26),MATCH(CJ425,データ!$C$6:$E$6)),IF(CI425="ヒノキ",INDEX(データ!$C$32:$E$51,MATCH(CL425,データ!$B$32:$B$51),MATCH(CJ425,データ!$C$31:$E$31)),IF(CI425="マツ",INDEX(データ!#REF!,MATCH(CL425,データ!#REF!),MATCH(CJ425,データ!#REF!)),IF(CI425="ザツ",INDEX(データ!#REF!,MATCH(CL425,データ!#REF!),MATCH(CJ425,データ!#REF!)),""))))</f>
        <v/>
      </c>
      <c r="CO425" s="22" t="str">
        <f t="shared" si="650"/>
        <v/>
      </c>
      <c r="CP425" s="21" t="str">
        <f t="shared" si="698"/>
        <v/>
      </c>
      <c r="CQ425" s="21" t="str">
        <f t="shared" si="699"/>
        <v/>
      </c>
      <c r="CR425" s="24" t="str">
        <f>IF(CI425="スギ",INDEX(データ!$H$7:$J$26,MATCH(CL425,データ!$G$7:$G$26),MATCH(CJ425,データ!$H$6:$J$6)),IF(CI425="ヒノキ",INDEX(データ!$H$32:$J$51,MATCH(CL425,データ!$G$32:$G$51),MATCH(CJ425,データ!$H$31:$J$31)),IF(CI425="マツ",INDEX(データ!#REF!,MATCH(CL425,データ!#REF!),MATCH(CJ425,データ!#REF!)),IF(CI425="ザツ",INDEX(データ!#REF!,MATCH(CL425,データ!#REF!),MATCH(CJ425,データ!#REF!)),""))))</f>
        <v/>
      </c>
      <c r="CS425" s="22" t="str">
        <f t="shared" si="700"/>
        <v/>
      </c>
      <c r="CT425" s="21" t="str">
        <f t="shared" si="701"/>
        <v/>
      </c>
      <c r="CU425" s="27" t="str">
        <f t="shared" si="702"/>
        <v/>
      </c>
      <c r="CV425" s="24" t="str">
        <f t="shared" si="703"/>
        <v/>
      </c>
      <c r="CW425" s="25" t="str">
        <f t="shared" si="704"/>
        <v>0</v>
      </c>
      <c r="CX425" s="26" t="str">
        <f t="shared" si="705"/>
        <v/>
      </c>
      <c r="CY425" s="26" t="str">
        <f t="shared" si="706"/>
        <v/>
      </c>
      <c r="CZ425" s="26" t="str">
        <f t="shared" si="707"/>
        <v/>
      </c>
      <c r="DA425" s="27" t="str">
        <f t="shared" si="708"/>
        <v/>
      </c>
      <c r="DB425" s="26" t="str">
        <f t="shared" si="709"/>
        <v/>
      </c>
      <c r="DC425" s="26" t="str">
        <f t="shared" si="710"/>
        <v/>
      </c>
      <c r="DD425" s="45" t="s">
        <v>30</v>
      </c>
      <c r="DE425" s="55" t="str">
        <f>IF(ＣＳＶ貼付用!DB411="","",ＣＳＶ貼付用!DB411)</f>
        <v/>
      </c>
      <c r="DF425" s="38" t="str">
        <f>IF(ＣＳＶ貼付用!DD411="","",ＣＳＶ貼付用!DD411)</f>
        <v/>
      </c>
      <c r="DG425" s="38" t="str">
        <f>IF(ＣＳＶ貼付用!DF411="","",ＣＳＶ貼付用!DF411)</f>
        <v/>
      </c>
      <c r="DH425" s="40" t="str">
        <f t="shared" si="711"/>
        <v/>
      </c>
      <c r="DI425" s="41" t="str">
        <f>IF(林齢計算用!E411="","",林齢計算用!E411)</f>
        <v/>
      </c>
      <c r="DJ425" s="41" t="str">
        <f t="shared" si="712"/>
        <v/>
      </c>
      <c r="DK425" s="41" t="str">
        <f t="shared" si="713"/>
        <v/>
      </c>
      <c r="DL425" s="23" t="str">
        <f>IF(DG425="スギ",INDEX(データ!$C$7:$E$26,MATCH(DJ425,データ!$B$7:$B$26),MATCH(DH425,データ!$C$6:$E$6)),IF(DG425="ヒノキ",INDEX(データ!$C$32:$E$51,MATCH(DJ425,データ!$B$32:$B$51),MATCH(DH425,データ!$C$31:$E$31)),IF(DG425="マツ",INDEX(データ!#REF!,MATCH(DJ425,データ!#REF!),MATCH(DH425,データ!#REF!)),IF(DG425="ザツ",INDEX(データ!#REF!,MATCH(DJ425,データ!#REF!),MATCH(DH425,データ!#REF!)),""))))</f>
        <v/>
      </c>
      <c r="DM425" s="22" t="str">
        <f t="shared" si="651"/>
        <v/>
      </c>
      <c r="DN425" s="21" t="str">
        <f t="shared" si="714"/>
        <v/>
      </c>
      <c r="DO425" s="21" t="str">
        <f t="shared" si="715"/>
        <v/>
      </c>
      <c r="DP425" s="24" t="str">
        <f>IF(DG425="スギ",INDEX(データ!$H$7:$J$26,MATCH(DJ425,データ!$G$7:$G$26),MATCH(DH425,データ!$H$6:$J$6)),IF(DG425="ヒノキ",INDEX(データ!$H$32:$J$51,MATCH(DJ425,データ!$G$32:$G$51),MATCH(DH425,データ!$H$31:$J$31)),IF(DG425="マツ",INDEX(データ!#REF!,MATCH(DJ425,データ!#REF!),MATCH(DH425,データ!#REF!)),IF(DG425="ザツ",INDEX(データ!#REF!,MATCH(DJ425,データ!#REF!),MATCH(DH425,データ!#REF!)),""))))</f>
        <v/>
      </c>
      <c r="DQ425" s="22" t="str">
        <f t="shared" si="716"/>
        <v/>
      </c>
      <c r="DR425" s="21" t="str">
        <f t="shared" si="717"/>
        <v/>
      </c>
      <c r="DS425" s="27" t="str">
        <f t="shared" si="718"/>
        <v/>
      </c>
      <c r="DT425" s="24" t="str">
        <f t="shared" si="719"/>
        <v/>
      </c>
      <c r="DU425" s="25" t="str">
        <f t="shared" si="720"/>
        <v>0</v>
      </c>
      <c r="DV425" s="26" t="str">
        <f t="shared" si="721"/>
        <v/>
      </c>
      <c r="DW425" s="26" t="str">
        <f t="shared" si="722"/>
        <v/>
      </c>
      <c r="DX425" s="26" t="str">
        <f t="shared" si="723"/>
        <v/>
      </c>
      <c r="DY425" s="27" t="str">
        <f t="shared" si="724"/>
        <v/>
      </c>
      <c r="DZ425" s="26" t="str">
        <f t="shared" si="725"/>
        <v/>
      </c>
      <c r="EA425" s="26" t="str">
        <f t="shared" si="726"/>
        <v/>
      </c>
      <c r="EB425" s="45" t="s">
        <v>30</v>
      </c>
      <c r="EC425" s="55" t="str">
        <f>IF(ＣＳＶ貼付用!DQ411="","",ＣＳＶ貼付用!DQ411)</f>
        <v/>
      </c>
      <c r="ED425" s="38" t="str">
        <f>IF(ＣＳＶ貼付用!DS411="","",ＣＳＶ貼付用!DS411)</f>
        <v/>
      </c>
      <c r="EE425" s="38" t="str">
        <f>IF(ＣＳＶ貼付用!DU411="","",ＣＳＶ貼付用!DU411)</f>
        <v/>
      </c>
      <c r="EF425" s="40" t="str">
        <f t="shared" si="727"/>
        <v/>
      </c>
      <c r="EG425" s="41" t="str">
        <f>IF(林齢計算用!F411="","",林齢計算用!F411)</f>
        <v/>
      </c>
      <c r="EH425" s="41" t="str">
        <f t="shared" si="728"/>
        <v/>
      </c>
      <c r="EI425" s="41" t="str">
        <f t="shared" si="729"/>
        <v/>
      </c>
      <c r="EJ425" s="23" t="str">
        <f>IF(EE425="スギ",INDEX(データ!$C$7:$E$26,MATCH(EH425,データ!$B$7:$B$26),MATCH(EF425,データ!$C$6:$E$6)),IF(EE425="ヒノキ",INDEX(データ!$C$32:$E$51,MATCH(EH425,データ!$B$32:$B$51),MATCH(EF425,データ!$C$31:$E$31)),IF(EE425="マツ",INDEX(データ!#REF!,MATCH(EH425,データ!#REF!),MATCH(EF425,データ!#REF!)),IF(EE425="ザツ",INDEX(データ!#REF!,MATCH(EH425,データ!#REF!),MATCH(EF425,データ!#REF!)),""))))</f>
        <v/>
      </c>
      <c r="EK425" s="22" t="str">
        <f t="shared" si="652"/>
        <v/>
      </c>
      <c r="EL425" s="21" t="str">
        <f t="shared" si="730"/>
        <v/>
      </c>
      <c r="EM425" s="21" t="str">
        <f t="shared" si="731"/>
        <v/>
      </c>
      <c r="EN425" s="24" t="str">
        <f>IF(EE425="スギ",INDEX(データ!$H$7:$J$26,MATCH(EH425,データ!$G$7:$G$26),MATCH(EF425,データ!$H$6:$J$6)),IF(EE425="ヒノキ",INDEX(データ!$H$32:$J$51,MATCH(EH425,データ!$G$32:$G$51),MATCH(EF425,データ!$H$31:$J$31)),IF(EE425="マツ",INDEX(データ!#REF!,MATCH(EH425,データ!#REF!),MATCH(EF425,データ!#REF!)),IF(EE425="ザツ",INDEX(データ!#REF!,MATCH(EH425,データ!#REF!),MATCH(EF425,データ!#REF!)),""))))</f>
        <v/>
      </c>
      <c r="EO425" s="22" t="str">
        <f t="shared" si="732"/>
        <v/>
      </c>
      <c r="EP425" s="21" t="str">
        <f t="shared" si="733"/>
        <v/>
      </c>
      <c r="EQ425" s="27" t="str">
        <f t="shared" si="734"/>
        <v/>
      </c>
      <c r="ER425" s="24" t="str">
        <f t="shared" si="735"/>
        <v/>
      </c>
      <c r="ES425" s="25" t="str">
        <f t="shared" si="736"/>
        <v>0</v>
      </c>
      <c r="ET425" s="26" t="str">
        <f t="shared" si="737"/>
        <v/>
      </c>
      <c r="EU425" s="26" t="str">
        <f t="shared" si="738"/>
        <v/>
      </c>
      <c r="EV425" s="26" t="str">
        <f t="shared" si="739"/>
        <v/>
      </c>
      <c r="EW425" s="27" t="str">
        <f t="shared" si="740"/>
        <v/>
      </c>
      <c r="EX425" s="26" t="str">
        <f t="shared" si="741"/>
        <v/>
      </c>
      <c r="EY425" s="26" t="str">
        <f t="shared" si="742"/>
        <v/>
      </c>
      <c r="EZ425" s="26">
        <f t="shared" si="743"/>
        <v>0</v>
      </c>
      <c r="FA425" s="43"/>
    </row>
    <row r="426" spans="1:157" ht="15.95" customHeight="1" x14ac:dyDescent="0.15">
      <c r="A426" s="21"/>
      <c r="B426" s="36" t="str">
        <f>IF(ＣＳＶ貼付用!G412="","",ＣＳＶ貼付用!G412)</f>
        <v/>
      </c>
      <c r="C426" s="36" t="str">
        <f>IF(ＣＳＶ貼付用!I412="","",ＣＳＶ貼付用!I412)</f>
        <v/>
      </c>
      <c r="D426" s="36" t="str">
        <f>IF(ＣＳＶ貼付用!J412="","",ＣＳＶ貼付用!J412)</f>
        <v/>
      </c>
      <c r="E426" s="36" t="str">
        <f>IF(ＣＳＶ貼付用!F412="","",ＣＳＶ貼付用!F412)</f>
        <v/>
      </c>
      <c r="F426" s="38" t="str">
        <f>IF(ＣＳＶ貼付用!T412="","",ＣＳＶ貼付用!T412)</f>
        <v/>
      </c>
      <c r="G426" s="38"/>
      <c r="H426" s="38" t="str">
        <f>IF(ＣＳＶ貼付用!GJ412="","",ＣＳＶ貼付用!GJ412)</f>
        <v/>
      </c>
      <c r="I426" s="38" t="str">
        <f>IF(ＣＳＶ貼付用!GL412="","",ＣＳＶ貼付用!GL412)</f>
        <v/>
      </c>
      <c r="J426" s="38" t="str">
        <f>IF(ＣＳＶ貼付用!GN412="","",ＣＳＶ貼付用!GN412)</f>
        <v/>
      </c>
      <c r="K426" s="38" t="str">
        <f>IF(ＣＳＶ貼付用!GP412="","",ＣＳＶ貼付用!GP412)</f>
        <v/>
      </c>
      <c r="L426" s="45" t="s">
        <v>30</v>
      </c>
      <c r="M426" s="55" t="str">
        <f>IF(ＣＳＶ貼付用!AT412="","",ＣＳＶ貼付用!AT412)</f>
        <v/>
      </c>
      <c r="N426" s="38" t="str">
        <f>IF(ＣＳＶ貼付用!AV412="","",ＣＳＶ貼付用!AV412)</f>
        <v/>
      </c>
      <c r="O426" s="38" t="str">
        <f>IF(ＣＳＶ貼付用!AX412="","",ＣＳＶ貼付用!AX412)</f>
        <v/>
      </c>
      <c r="P426" s="40" t="str">
        <f>IF(ＣＳＶ貼付用!FE412="","",ＣＳＶ貼付用!FE412)</f>
        <v/>
      </c>
      <c r="Q426" s="41" t="str">
        <f>IF(林齢計算用!A412="","",林齢計算用!A412)</f>
        <v/>
      </c>
      <c r="R426" s="41" t="str">
        <f t="shared" si="653"/>
        <v/>
      </c>
      <c r="S426" s="56" t="str">
        <f>IF(ＣＳＶ貼付用!EG412="","",ＣＳＶ貼付用!EG412*10)</f>
        <v/>
      </c>
      <c r="T426" s="23" t="str">
        <f>IF(O426="スギ",INDEX(データ!$C$7:$E$26,MATCH(R426,データ!$B$7:$B$26),MATCH(P426,データ!$C$6:$E$6)),IF(O426="ヒノキ",INDEX(データ!$C$32:$E$51,MATCH(R426,データ!$B$32:$B$51),MATCH(P426,データ!$C$31:$E$31)),IF(O426="マツ",INDEX(データ!#REF!,MATCH(R426,データ!#REF!),MATCH(P426,データ!#REF!)),IF(O426="ザツ",INDEX(データ!#REF!,MATCH(R426,データ!#REF!),MATCH(P426,データ!#REF!)),""))))</f>
        <v/>
      </c>
      <c r="U426" s="22" t="str">
        <f t="shared" si="744"/>
        <v/>
      </c>
      <c r="V426" s="21" t="str">
        <f t="shared" si="748"/>
        <v/>
      </c>
      <c r="W426" s="21" t="str">
        <f t="shared" si="745"/>
        <v/>
      </c>
      <c r="X426" s="23" t="str">
        <f>IF(O426="スギ",INDEX(データ!$H$7:$J$26,MATCH(R426,データ!$G$7:$G$26),MATCH(P426,データ!$H$6:$J$6)),IF(O426="ヒノキ",INDEX(データ!$H$32:$J$51,MATCH(R426,データ!$G$32:$G$51),MATCH(P426,データ!$H$31:$J$31)),IF(O426="マツ",INDEX(データ!#REF!,MATCH(R426,データ!#REF!),MATCH(P426,データ!#REF!)),IF(O426="ザツ",INDEX(データ!#REF!,MATCH(R426,データ!#REF!),MATCH(P426,データ!#REF!)),""))))</f>
        <v/>
      </c>
      <c r="Y426" s="22" t="str">
        <f t="shared" si="746"/>
        <v/>
      </c>
      <c r="Z426" s="21" t="str">
        <f t="shared" si="747"/>
        <v/>
      </c>
      <c r="AA426" s="27" t="str">
        <f t="shared" si="654"/>
        <v/>
      </c>
      <c r="AB426" s="24" t="str">
        <f t="shared" si="655"/>
        <v/>
      </c>
      <c r="AC426" s="25" t="str">
        <f t="shared" si="656"/>
        <v>0</v>
      </c>
      <c r="AD426" s="26" t="str">
        <f t="shared" si="657"/>
        <v/>
      </c>
      <c r="AE426" s="26" t="str">
        <f t="shared" si="658"/>
        <v/>
      </c>
      <c r="AF426" s="26" t="str">
        <f t="shared" si="659"/>
        <v/>
      </c>
      <c r="AG426" s="27" t="str">
        <f t="shared" si="660"/>
        <v/>
      </c>
      <c r="AH426" s="26" t="str">
        <f t="shared" si="661"/>
        <v/>
      </c>
      <c r="AI426" s="26" t="str">
        <f t="shared" si="662"/>
        <v/>
      </c>
      <c r="AJ426" s="45" t="s">
        <v>30</v>
      </c>
      <c r="AK426" s="55" t="str">
        <f>IF(ＣＳＶ貼付用!BI412="","",ＣＳＶ貼付用!BI412)</f>
        <v/>
      </c>
      <c r="AL426" s="38" t="str">
        <f>IF(ＣＳＶ貼付用!BK412="","",ＣＳＶ貼付用!BK412)</f>
        <v/>
      </c>
      <c r="AM426" s="38" t="str">
        <f>IF(ＣＳＶ貼付用!BM412="","",ＣＳＶ貼付用!BM412)</f>
        <v/>
      </c>
      <c r="AN426" s="40" t="str">
        <f t="shared" si="663"/>
        <v/>
      </c>
      <c r="AO426" s="41" t="str">
        <f>IF(林齢計算用!B412="","",林齢計算用!B412)</f>
        <v/>
      </c>
      <c r="AP426" s="41" t="str">
        <f t="shared" si="664"/>
        <v/>
      </c>
      <c r="AQ426" s="41" t="str">
        <f t="shared" si="665"/>
        <v/>
      </c>
      <c r="AR426" s="23" t="str">
        <f>IF(AM426="スギ",INDEX(データ!$C$7:$E$26,MATCH(AP426,データ!$B$7:$B$26),MATCH(AN426,データ!$C$6:$E$6)),IF(AM426="ヒノキ",INDEX(データ!$C$32:$E$51,MATCH(AP426,データ!$B$32:$B$51),MATCH(AN426,データ!$C$31:$E$31)),IF(AM426="マツ",INDEX(データ!#REF!,MATCH(AP426,データ!#REF!),MATCH(AN426,データ!#REF!)),IF(AM426="ザツ",INDEX(データ!#REF!,MATCH(AP426,データ!#REF!),MATCH(AN426,データ!#REF!)),""))))</f>
        <v/>
      </c>
      <c r="AS426" s="22" t="str">
        <f t="shared" si="648"/>
        <v/>
      </c>
      <c r="AT426" s="21" t="str">
        <f t="shared" si="666"/>
        <v/>
      </c>
      <c r="AU426" s="21" t="str">
        <f t="shared" si="667"/>
        <v/>
      </c>
      <c r="AV426" s="24" t="str">
        <f>IF(AM426="スギ",INDEX(データ!$H$7:$J$26,MATCH(AP426,データ!$G$7:$G$26),MATCH(AN426,データ!$H$6:$J$6)),IF(AM426="ヒノキ",INDEX(データ!$H$32:$J$51,MATCH(AP426,データ!$G$32:$G$51),MATCH(AN426,データ!$H$31:$J$31)),IF(AM426="マツ",INDEX(データ!#REF!,MATCH(AP426,データ!#REF!),MATCH(AN426,データ!#REF!)),IF(AM426="ザツ",INDEX(データ!#REF!,MATCH(AP426,データ!#REF!),MATCH(AN426,データ!#REF!)),""))))</f>
        <v/>
      </c>
      <c r="AW426" s="22" t="str">
        <f t="shared" si="668"/>
        <v/>
      </c>
      <c r="AX426" s="21" t="str">
        <f t="shared" si="669"/>
        <v/>
      </c>
      <c r="AY426" s="27" t="str">
        <f t="shared" si="670"/>
        <v/>
      </c>
      <c r="AZ426" s="24" t="str">
        <f t="shared" si="671"/>
        <v/>
      </c>
      <c r="BA426" s="25" t="str">
        <f t="shared" si="672"/>
        <v>0</v>
      </c>
      <c r="BB426" s="26" t="str">
        <f t="shared" si="673"/>
        <v/>
      </c>
      <c r="BC426" s="26" t="str">
        <f t="shared" si="674"/>
        <v/>
      </c>
      <c r="BD426" s="26" t="str">
        <f t="shared" si="675"/>
        <v/>
      </c>
      <c r="BE426" s="27" t="str">
        <f t="shared" si="676"/>
        <v/>
      </c>
      <c r="BF426" s="26" t="str">
        <f t="shared" si="677"/>
        <v/>
      </c>
      <c r="BG426" s="26" t="str">
        <f t="shared" si="678"/>
        <v/>
      </c>
      <c r="BH426" s="45" t="s">
        <v>30</v>
      </c>
      <c r="BI426" s="55" t="str">
        <f>IF(ＣＳＶ貼付用!BX412="","",ＣＳＶ貼付用!BX412)</f>
        <v/>
      </c>
      <c r="BJ426" s="38" t="str">
        <f>IF(ＣＳＶ貼付用!BZ412="","",ＣＳＶ貼付用!BZ412)</f>
        <v/>
      </c>
      <c r="BK426" s="38" t="str">
        <f>IF(ＣＳＶ貼付用!CB412="","",ＣＳＶ貼付用!CB412)</f>
        <v/>
      </c>
      <c r="BL426" s="40" t="str">
        <f t="shared" si="679"/>
        <v/>
      </c>
      <c r="BM426" s="41" t="str">
        <f>IF(林齢計算用!C412="","",林齢計算用!C412)</f>
        <v/>
      </c>
      <c r="BN426" s="41" t="str">
        <f t="shared" si="680"/>
        <v/>
      </c>
      <c r="BO426" s="41" t="str">
        <f t="shared" si="681"/>
        <v/>
      </c>
      <c r="BP426" s="23" t="str">
        <f>IF(BK426="スギ",INDEX(データ!$C$7:$E$26,MATCH(BN426,データ!$B$7:$B$26),MATCH(BL426,データ!$C$6:$E$6)),IF(BK426="ヒノキ",INDEX(データ!$C$32:$E$51,MATCH(BN426,データ!$B$32:$B$51),MATCH(BL426,データ!$C$31:$E$31)),IF(BK426="マツ",INDEX(データ!#REF!,MATCH(BN426,データ!#REF!),MATCH(BL426,データ!#REF!)),IF(BK426="ザツ",INDEX(データ!#REF!,MATCH(BN426,データ!#REF!),MATCH(BL426,データ!#REF!)),""))))</f>
        <v/>
      </c>
      <c r="BQ426" s="22" t="str">
        <f t="shared" si="649"/>
        <v/>
      </c>
      <c r="BR426" s="21" t="str">
        <f t="shared" si="682"/>
        <v/>
      </c>
      <c r="BS426" s="21" t="str">
        <f t="shared" si="683"/>
        <v/>
      </c>
      <c r="BT426" s="24" t="str">
        <f>IF(BK426="スギ",INDEX(データ!$H$7:$J$26,MATCH(BN426,データ!$G$7:$G$26),MATCH(BL426,データ!$H$6:$J$6)),IF(BK426="ヒノキ",INDEX(データ!$H$32:$J$51,MATCH(BN426,データ!$G$32:$G$51),MATCH(BL426,データ!$H$31:$J$31)),IF(BK426="マツ",INDEX(データ!#REF!,MATCH(BN426,データ!#REF!),MATCH(BL426,データ!#REF!)),IF(BK426="ザツ",INDEX(データ!#REF!,MATCH(BN426,データ!#REF!),MATCH(BL426,データ!#REF!)),""))))</f>
        <v/>
      </c>
      <c r="BU426" s="22" t="str">
        <f t="shared" si="684"/>
        <v/>
      </c>
      <c r="BV426" s="21" t="str">
        <f t="shared" si="685"/>
        <v/>
      </c>
      <c r="BW426" s="27" t="str">
        <f t="shared" si="686"/>
        <v/>
      </c>
      <c r="BX426" s="24" t="str">
        <f t="shared" si="687"/>
        <v/>
      </c>
      <c r="BY426" s="25" t="str">
        <f t="shared" si="688"/>
        <v>0</v>
      </c>
      <c r="BZ426" s="26" t="str">
        <f t="shared" si="689"/>
        <v/>
      </c>
      <c r="CA426" s="26" t="str">
        <f t="shared" si="690"/>
        <v/>
      </c>
      <c r="CB426" s="26" t="str">
        <f t="shared" si="691"/>
        <v/>
      </c>
      <c r="CC426" s="27" t="str">
        <f t="shared" si="692"/>
        <v/>
      </c>
      <c r="CD426" s="26" t="str">
        <f t="shared" si="693"/>
        <v/>
      </c>
      <c r="CE426" s="26" t="str">
        <f t="shared" si="694"/>
        <v/>
      </c>
      <c r="CF426" s="45" t="s">
        <v>30</v>
      </c>
      <c r="CG426" s="55" t="str">
        <f>IF(ＣＳＶ貼付用!CM412="","",ＣＳＶ貼付用!CM412)</f>
        <v/>
      </c>
      <c r="CH426" s="38" t="str">
        <f>IF(ＣＳＶ貼付用!CO412="","",ＣＳＶ貼付用!CO412)</f>
        <v/>
      </c>
      <c r="CI426" s="38" t="str">
        <f>IF(ＣＳＶ貼付用!CQ412="","",ＣＳＶ貼付用!CQ412)</f>
        <v/>
      </c>
      <c r="CJ426" s="40" t="str">
        <f t="shared" si="695"/>
        <v/>
      </c>
      <c r="CK426" s="41" t="str">
        <f>IF(林齢計算用!D412="","",林齢計算用!D412)</f>
        <v/>
      </c>
      <c r="CL426" s="41" t="str">
        <f t="shared" si="696"/>
        <v/>
      </c>
      <c r="CM426" s="41" t="str">
        <f t="shared" si="697"/>
        <v/>
      </c>
      <c r="CN426" s="23" t="str">
        <f>IF(CI426="スギ",INDEX(データ!$C$7:$E$26,MATCH(CL426,データ!$B$7:$B$26),MATCH(CJ426,データ!$C$6:$E$6)),IF(CI426="ヒノキ",INDEX(データ!$C$32:$E$51,MATCH(CL426,データ!$B$32:$B$51),MATCH(CJ426,データ!$C$31:$E$31)),IF(CI426="マツ",INDEX(データ!#REF!,MATCH(CL426,データ!#REF!),MATCH(CJ426,データ!#REF!)),IF(CI426="ザツ",INDEX(データ!#REF!,MATCH(CL426,データ!#REF!),MATCH(CJ426,データ!#REF!)),""))))</f>
        <v/>
      </c>
      <c r="CO426" s="22" t="str">
        <f t="shared" si="650"/>
        <v/>
      </c>
      <c r="CP426" s="21" t="str">
        <f t="shared" si="698"/>
        <v/>
      </c>
      <c r="CQ426" s="21" t="str">
        <f t="shared" si="699"/>
        <v/>
      </c>
      <c r="CR426" s="24" t="str">
        <f>IF(CI426="スギ",INDEX(データ!$H$7:$J$26,MATCH(CL426,データ!$G$7:$G$26),MATCH(CJ426,データ!$H$6:$J$6)),IF(CI426="ヒノキ",INDEX(データ!$H$32:$J$51,MATCH(CL426,データ!$G$32:$G$51),MATCH(CJ426,データ!$H$31:$J$31)),IF(CI426="マツ",INDEX(データ!#REF!,MATCH(CL426,データ!#REF!),MATCH(CJ426,データ!#REF!)),IF(CI426="ザツ",INDEX(データ!#REF!,MATCH(CL426,データ!#REF!),MATCH(CJ426,データ!#REF!)),""))))</f>
        <v/>
      </c>
      <c r="CS426" s="22" t="str">
        <f t="shared" si="700"/>
        <v/>
      </c>
      <c r="CT426" s="21" t="str">
        <f t="shared" si="701"/>
        <v/>
      </c>
      <c r="CU426" s="27" t="str">
        <f t="shared" si="702"/>
        <v/>
      </c>
      <c r="CV426" s="24" t="str">
        <f t="shared" si="703"/>
        <v/>
      </c>
      <c r="CW426" s="25" t="str">
        <f t="shared" si="704"/>
        <v>0</v>
      </c>
      <c r="CX426" s="26" t="str">
        <f t="shared" si="705"/>
        <v/>
      </c>
      <c r="CY426" s="26" t="str">
        <f t="shared" si="706"/>
        <v/>
      </c>
      <c r="CZ426" s="26" t="str">
        <f t="shared" si="707"/>
        <v/>
      </c>
      <c r="DA426" s="27" t="str">
        <f t="shared" si="708"/>
        <v/>
      </c>
      <c r="DB426" s="26" t="str">
        <f t="shared" si="709"/>
        <v/>
      </c>
      <c r="DC426" s="26" t="str">
        <f t="shared" si="710"/>
        <v/>
      </c>
      <c r="DD426" s="45" t="s">
        <v>30</v>
      </c>
      <c r="DE426" s="55" t="str">
        <f>IF(ＣＳＶ貼付用!DB412="","",ＣＳＶ貼付用!DB412)</f>
        <v/>
      </c>
      <c r="DF426" s="38" t="str">
        <f>IF(ＣＳＶ貼付用!DD412="","",ＣＳＶ貼付用!DD412)</f>
        <v/>
      </c>
      <c r="DG426" s="38" t="str">
        <f>IF(ＣＳＶ貼付用!DF412="","",ＣＳＶ貼付用!DF412)</f>
        <v/>
      </c>
      <c r="DH426" s="40" t="str">
        <f t="shared" si="711"/>
        <v/>
      </c>
      <c r="DI426" s="41" t="str">
        <f>IF(林齢計算用!E412="","",林齢計算用!E412)</f>
        <v/>
      </c>
      <c r="DJ426" s="41" t="str">
        <f t="shared" si="712"/>
        <v/>
      </c>
      <c r="DK426" s="41" t="str">
        <f t="shared" si="713"/>
        <v/>
      </c>
      <c r="DL426" s="23" t="str">
        <f>IF(DG426="スギ",INDEX(データ!$C$7:$E$26,MATCH(DJ426,データ!$B$7:$B$26),MATCH(DH426,データ!$C$6:$E$6)),IF(DG426="ヒノキ",INDEX(データ!$C$32:$E$51,MATCH(DJ426,データ!$B$32:$B$51),MATCH(DH426,データ!$C$31:$E$31)),IF(DG426="マツ",INDEX(データ!#REF!,MATCH(DJ426,データ!#REF!),MATCH(DH426,データ!#REF!)),IF(DG426="ザツ",INDEX(データ!#REF!,MATCH(DJ426,データ!#REF!),MATCH(DH426,データ!#REF!)),""))))</f>
        <v/>
      </c>
      <c r="DM426" s="22" t="str">
        <f t="shared" si="651"/>
        <v/>
      </c>
      <c r="DN426" s="21" t="str">
        <f t="shared" si="714"/>
        <v/>
      </c>
      <c r="DO426" s="21" t="str">
        <f t="shared" si="715"/>
        <v/>
      </c>
      <c r="DP426" s="24" t="str">
        <f>IF(DG426="スギ",INDEX(データ!$H$7:$J$26,MATCH(DJ426,データ!$G$7:$G$26),MATCH(DH426,データ!$H$6:$J$6)),IF(DG426="ヒノキ",INDEX(データ!$H$32:$J$51,MATCH(DJ426,データ!$G$32:$G$51),MATCH(DH426,データ!$H$31:$J$31)),IF(DG426="マツ",INDEX(データ!#REF!,MATCH(DJ426,データ!#REF!),MATCH(DH426,データ!#REF!)),IF(DG426="ザツ",INDEX(データ!#REF!,MATCH(DJ426,データ!#REF!),MATCH(DH426,データ!#REF!)),""))))</f>
        <v/>
      </c>
      <c r="DQ426" s="22" t="str">
        <f t="shared" si="716"/>
        <v/>
      </c>
      <c r="DR426" s="21" t="str">
        <f t="shared" si="717"/>
        <v/>
      </c>
      <c r="DS426" s="27" t="str">
        <f t="shared" si="718"/>
        <v/>
      </c>
      <c r="DT426" s="24" t="str">
        <f t="shared" si="719"/>
        <v/>
      </c>
      <c r="DU426" s="25" t="str">
        <f t="shared" si="720"/>
        <v>0</v>
      </c>
      <c r="DV426" s="26" t="str">
        <f t="shared" si="721"/>
        <v/>
      </c>
      <c r="DW426" s="26" t="str">
        <f t="shared" si="722"/>
        <v/>
      </c>
      <c r="DX426" s="26" t="str">
        <f t="shared" si="723"/>
        <v/>
      </c>
      <c r="DY426" s="27" t="str">
        <f t="shared" si="724"/>
        <v/>
      </c>
      <c r="DZ426" s="26" t="str">
        <f t="shared" si="725"/>
        <v/>
      </c>
      <c r="EA426" s="26" t="str">
        <f t="shared" si="726"/>
        <v/>
      </c>
      <c r="EB426" s="45" t="s">
        <v>30</v>
      </c>
      <c r="EC426" s="55" t="str">
        <f>IF(ＣＳＶ貼付用!DQ412="","",ＣＳＶ貼付用!DQ412)</f>
        <v/>
      </c>
      <c r="ED426" s="38" t="str">
        <f>IF(ＣＳＶ貼付用!DS412="","",ＣＳＶ貼付用!DS412)</f>
        <v/>
      </c>
      <c r="EE426" s="38" t="str">
        <f>IF(ＣＳＶ貼付用!DU412="","",ＣＳＶ貼付用!DU412)</f>
        <v/>
      </c>
      <c r="EF426" s="40" t="str">
        <f t="shared" si="727"/>
        <v/>
      </c>
      <c r="EG426" s="41" t="str">
        <f>IF(林齢計算用!F412="","",林齢計算用!F412)</f>
        <v/>
      </c>
      <c r="EH426" s="41" t="str">
        <f t="shared" si="728"/>
        <v/>
      </c>
      <c r="EI426" s="41" t="str">
        <f t="shared" si="729"/>
        <v/>
      </c>
      <c r="EJ426" s="23" t="str">
        <f>IF(EE426="スギ",INDEX(データ!$C$7:$E$26,MATCH(EH426,データ!$B$7:$B$26),MATCH(EF426,データ!$C$6:$E$6)),IF(EE426="ヒノキ",INDEX(データ!$C$32:$E$51,MATCH(EH426,データ!$B$32:$B$51),MATCH(EF426,データ!$C$31:$E$31)),IF(EE426="マツ",INDEX(データ!#REF!,MATCH(EH426,データ!#REF!),MATCH(EF426,データ!#REF!)),IF(EE426="ザツ",INDEX(データ!#REF!,MATCH(EH426,データ!#REF!),MATCH(EF426,データ!#REF!)),""))))</f>
        <v/>
      </c>
      <c r="EK426" s="22" t="str">
        <f t="shared" si="652"/>
        <v/>
      </c>
      <c r="EL426" s="21" t="str">
        <f t="shared" si="730"/>
        <v/>
      </c>
      <c r="EM426" s="21" t="str">
        <f t="shared" si="731"/>
        <v/>
      </c>
      <c r="EN426" s="24" t="str">
        <f>IF(EE426="スギ",INDEX(データ!$H$7:$J$26,MATCH(EH426,データ!$G$7:$G$26),MATCH(EF426,データ!$H$6:$J$6)),IF(EE426="ヒノキ",INDEX(データ!$H$32:$J$51,MATCH(EH426,データ!$G$32:$G$51),MATCH(EF426,データ!$H$31:$J$31)),IF(EE426="マツ",INDEX(データ!#REF!,MATCH(EH426,データ!#REF!),MATCH(EF426,データ!#REF!)),IF(EE426="ザツ",INDEX(データ!#REF!,MATCH(EH426,データ!#REF!),MATCH(EF426,データ!#REF!)),""))))</f>
        <v/>
      </c>
      <c r="EO426" s="22" t="str">
        <f t="shared" si="732"/>
        <v/>
      </c>
      <c r="EP426" s="21" t="str">
        <f t="shared" si="733"/>
        <v/>
      </c>
      <c r="EQ426" s="27" t="str">
        <f t="shared" si="734"/>
        <v/>
      </c>
      <c r="ER426" s="24" t="str">
        <f t="shared" si="735"/>
        <v/>
      </c>
      <c r="ES426" s="25" t="str">
        <f t="shared" si="736"/>
        <v>0</v>
      </c>
      <c r="ET426" s="26" t="str">
        <f t="shared" si="737"/>
        <v/>
      </c>
      <c r="EU426" s="26" t="str">
        <f t="shared" si="738"/>
        <v/>
      </c>
      <c r="EV426" s="26" t="str">
        <f t="shared" si="739"/>
        <v/>
      </c>
      <c r="EW426" s="27" t="str">
        <f t="shared" si="740"/>
        <v/>
      </c>
      <c r="EX426" s="26" t="str">
        <f t="shared" si="741"/>
        <v/>
      </c>
      <c r="EY426" s="26" t="str">
        <f t="shared" si="742"/>
        <v/>
      </c>
      <c r="EZ426" s="26">
        <f t="shared" si="743"/>
        <v>0</v>
      </c>
      <c r="FA426" s="43"/>
    </row>
    <row r="427" spans="1:157" ht="15.95" customHeight="1" x14ac:dyDescent="0.15">
      <c r="A427" s="21"/>
      <c r="B427" s="36" t="str">
        <f>IF(ＣＳＶ貼付用!G413="","",ＣＳＶ貼付用!G413)</f>
        <v/>
      </c>
      <c r="C427" s="36" t="str">
        <f>IF(ＣＳＶ貼付用!I413="","",ＣＳＶ貼付用!I413)</f>
        <v/>
      </c>
      <c r="D427" s="36" t="str">
        <f>IF(ＣＳＶ貼付用!J413="","",ＣＳＶ貼付用!J413)</f>
        <v/>
      </c>
      <c r="E427" s="36" t="str">
        <f>IF(ＣＳＶ貼付用!F413="","",ＣＳＶ貼付用!F413)</f>
        <v/>
      </c>
      <c r="F427" s="38" t="str">
        <f>IF(ＣＳＶ貼付用!T413="","",ＣＳＶ貼付用!T413)</f>
        <v/>
      </c>
      <c r="G427" s="38"/>
      <c r="H427" s="38" t="str">
        <f>IF(ＣＳＶ貼付用!GJ413="","",ＣＳＶ貼付用!GJ413)</f>
        <v/>
      </c>
      <c r="I427" s="38" t="str">
        <f>IF(ＣＳＶ貼付用!GL413="","",ＣＳＶ貼付用!GL413)</f>
        <v/>
      </c>
      <c r="J427" s="38" t="str">
        <f>IF(ＣＳＶ貼付用!GN413="","",ＣＳＶ貼付用!GN413)</f>
        <v/>
      </c>
      <c r="K427" s="38" t="str">
        <f>IF(ＣＳＶ貼付用!GP413="","",ＣＳＶ貼付用!GP413)</f>
        <v/>
      </c>
      <c r="L427" s="45" t="s">
        <v>30</v>
      </c>
      <c r="M427" s="55" t="str">
        <f>IF(ＣＳＶ貼付用!AT413="","",ＣＳＶ貼付用!AT413)</f>
        <v/>
      </c>
      <c r="N427" s="38" t="str">
        <f>IF(ＣＳＶ貼付用!AV413="","",ＣＳＶ貼付用!AV413)</f>
        <v/>
      </c>
      <c r="O427" s="38" t="str">
        <f>IF(ＣＳＶ貼付用!AX413="","",ＣＳＶ貼付用!AX413)</f>
        <v/>
      </c>
      <c r="P427" s="40" t="str">
        <f>IF(ＣＳＶ貼付用!FE413="","",ＣＳＶ貼付用!FE413)</f>
        <v/>
      </c>
      <c r="Q427" s="41" t="str">
        <f>IF(林齢計算用!A413="","",林齢計算用!A413)</f>
        <v/>
      </c>
      <c r="R427" s="41" t="str">
        <f t="shared" si="653"/>
        <v/>
      </c>
      <c r="S427" s="56" t="str">
        <f>IF(ＣＳＶ貼付用!EG413="","",ＣＳＶ貼付用!EG413*10)</f>
        <v/>
      </c>
      <c r="T427" s="23" t="str">
        <f>IF(O427="スギ",INDEX(データ!$C$7:$E$26,MATCH(R427,データ!$B$7:$B$26),MATCH(P427,データ!$C$6:$E$6)),IF(O427="ヒノキ",INDEX(データ!$C$32:$E$51,MATCH(R427,データ!$B$32:$B$51),MATCH(P427,データ!$C$31:$E$31)),IF(O427="マツ",INDEX(データ!#REF!,MATCH(R427,データ!#REF!),MATCH(P427,データ!#REF!)),IF(O427="ザツ",INDEX(データ!#REF!,MATCH(R427,データ!#REF!),MATCH(P427,データ!#REF!)),""))))</f>
        <v/>
      </c>
      <c r="U427" s="22" t="str">
        <f t="shared" si="744"/>
        <v/>
      </c>
      <c r="V427" s="21" t="str">
        <f t="shared" si="748"/>
        <v/>
      </c>
      <c r="W427" s="21" t="str">
        <f t="shared" si="745"/>
        <v/>
      </c>
      <c r="X427" s="23" t="str">
        <f>IF(O427="スギ",INDEX(データ!$H$7:$J$26,MATCH(R427,データ!$G$7:$G$26),MATCH(P427,データ!$H$6:$J$6)),IF(O427="ヒノキ",INDEX(データ!$H$32:$J$51,MATCH(R427,データ!$G$32:$G$51),MATCH(P427,データ!$H$31:$J$31)),IF(O427="マツ",INDEX(データ!#REF!,MATCH(R427,データ!#REF!),MATCH(P427,データ!#REF!)),IF(O427="ザツ",INDEX(データ!#REF!,MATCH(R427,データ!#REF!),MATCH(P427,データ!#REF!)),""))))</f>
        <v/>
      </c>
      <c r="Y427" s="22" t="str">
        <f t="shared" si="746"/>
        <v/>
      </c>
      <c r="Z427" s="21" t="str">
        <f t="shared" si="747"/>
        <v/>
      </c>
      <c r="AA427" s="27" t="str">
        <f t="shared" si="654"/>
        <v/>
      </c>
      <c r="AB427" s="24" t="str">
        <f t="shared" si="655"/>
        <v/>
      </c>
      <c r="AC427" s="25" t="str">
        <f t="shared" si="656"/>
        <v>0</v>
      </c>
      <c r="AD427" s="26" t="str">
        <f t="shared" si="657"/>
        <v/>
      </c>
      <c r="AE427" s="26" t="str">
        <f t="shared" si="658"/>
        <v/>
      </c>
      <c r="AF427" s="26" t="str">
        <f t="shared" si="659"/>
        <v/>
      </c>
      <c r="AG427" s="27" t="str">
        <f t="shared" si="660"/>
        <v/>
      </c>
      <c r="AH427" s="26" t="str">
        <f t="shared" si="661"/>
        <v/>
      </c>
      <c r="AI427" s="26" t="str">
        <f t="shared" si="662"/>
        <v/>
      </c>
      <c r="AJ427" s="45" t="s">
        <v>30</v>
      </c>
      <c r="AK427" s="55" t="str">
        <f>IF(ＣＳＶ貼付用!BI413="","",ＣＳＶ貼付用!BI413)</f>
        <v/>
      </c>
      <c r="AL427" s="38" t="str">
        <f>IF(ＣＳＶ貼付用!BK413="","",ＣＳＶ貼付用!BK413)</f>
        <v/>
      </c>
      <c r="AM427" s="38" t="str">
        <f>IF(ＣＳＶ貼付用!BM413="","",ＣＳＶ貼付用!BM413)</f>
        <v/>
      </c>
      <c r="AN427" s="40" t="str">
        <f t="shared" si="663"/>
        <v/>
      </c>
      <c r="AO427" s="41" t="str">
        <f>IF(林齢計算用!B413="","",林齢計算用!B413)</f>
        <v/>
      </c>
      <c r="AP427" s="41" t="str">
        <f t="shared" si="664"/>
        <v/>
      </c>
      <c r="AQ427" s="41" t="str">
        <f t="shared" si="665"/>
        <v/>
      </c>
      <c r="AR427" s="23" t="str">
        <f>IF(AM427="スギ",INDEX(データ!$C$7:$E$26,MATCH(AP427,データ!$B$7:$B$26),MATCH(AN427,データ!$C$6:$E$6)),IF(AM427="ヒノキ",INDEX(データ!$C$32:$E$51,MATCH(AP427,データ!$B$32:$B$51),MATCH(AN427,データ!$C$31:$E$31)),IF(AM427="マツ",INDEX(データ!#REF!,MATCH(AP427,データ!#REF!),MATCH(AN427,データ!#REF!)),IF(AM427="ザツ",INDEX(データ!#REF!,MATCH(AP427,データ!#REF!),MATCH(AN427,データ!#REF!)),""))))</f>
        <v/>
      </c>
      <c r="AS427" s="22" t="str">
        <f t="shared" si="648"/>
        <v/>
      </c>
      <c r="AT427" s="21" t="str">
        <f t="shared" si="666"/>
        <v/>
      </c>
      <c r="AU427" s="21" t="str">
        <f t="shared" si="667"/>
        <v/>
      </c>
      <c r="AV427" s="24" t="str">
        <f>IF(AM427="スギ",INDEX(データ!$H$7:$J$26,MATCH(AP427,データ!$G$7:$G$26),MATCH(AN427,データ!$H$6:$J$6)),IF(AM427="ヒノキ",INDEX(データ!$H$32:$J$51,MATCH(AP427,データ!$G$32:$G$51),MATCH(AN427,データ!$H$31:$J$31)),IF(AM427="マツ",INDEX(データ!#REF!,MATCH(AP427,データ!#REF!),MATCH(AN427,データ!#REF!)),IF(AM427="ザツ",INDEX(データ!#REF!,MATCH(AP427,データ!#REF!),MATCH(AN427,データ!#REF!)),""))))</f>
        <v/>
      </c>
      <c r="AW427" s="22" t="str">
        <f t="shared" si="668"/>
        <v/>
      </c>
      <c r="AX427" s="21" t="str">
        <f t="shared" si="669"/>
        <v/>
      </c>
      <c r="AY427" s="27" t="str">
        <f t="shared" si="670"/>
        <v/>
      </c>
      <c r="AZ427" s="24" t="str">
        <f t="shared" si="671"/>
        <v/>
      </c>
      <c r="BA427" s="25" t="str">
        <f t="shared" si="672"/>
        <v>0</v>
      </c>
      <c r="BB427" s="26" t="str">
        <f t="shared" si="673"/>
        <v/>
      </c>
      <c r="BC427" s="26" t="str">
        <f t="shared" si="674"/>
        <v/>
      </c>
      <c r="BD427" s="26" t="str">
        <f t="shared" si="675"/>
        <v/>
      </c>
      <c r="BE427" s="27" t="str">
        <f t="shared" si="676"/>
        <v/>
      </c>
      <c r="BF427" s="26" t="str">
        <f t="shared" si="677"/>
        <v/>
      </c>
      <c r="BG427" s="26" t="str">
        <f t="shared" si="678"/>
        <v/>
      </c>
      <c r="BH427" s="45" t="s">
        <v>30</v>
      </c>
      <c r="BI427" s="55" t="str">
        <f>IF(ＣＳＶ貼付用!BX413="","",ＣＳＶ貼付用!BX413)</f>
        <v/>
      </c>
      <c r="BJ427" s="38" t="str">
        <f>IF(ＣＳＶ貼付用!BZ413="","",ＣＳＶ貼付用!BZ413)</f>
        <v/>
      </c>
      <c r="BK427" s="38" t="str">
        <f>IF(ＣＳＶ貼付用!CB413="","",ＣＳＶ貼付用!CB413)</f>
        <v/>
      </c>
      <c r="BL427" s="40" t="str">
        <f t="shared" si="679"/>
        <v/>
      </c>
      <c r="BM427" s="41" t="str">
        <f>IF(林齢計算用!C413="","",林齢計算用!C413)</f>
        <v/>
      </c>
      <c r="BN427" s="41" t="str">
        <f t="shared" si="680"/>
        <v/>
      </c>
      <c r="BO427" s="41" t="str">
        <f t="shared" si="681"/>
        <v/>
      </c>
      <c r="BP427" s="23" t="str">
        <f>IF(BK427="スギ",INDEX(データ!$C$7:$E$26,MATCH(BN427,データ!$B$7:$B$26),MATCH(BL427,データ!$C$6:$E$6)),IF(BK427="ヒノキ",INDEX(データ!$C$32:$E$51,MATCH(BN427,データ!$B$32:$B$51),MATCH(BL427,データ!$C$31:$E$31)),IF(BK427="マツ",INDEX(データ!#REF!,MATCH(BN427,データ!#REF!),MATCH(BL427,データ!#REF!)),IF(BK427="ザツ",INDEX(データ!#REF!,MATCH(BN427,データ!#REF!),MATCH(BL427,データ!#REF!)),""))))</f>
        <v/>
      </c>
      <c r="BQ427" s="22" t="str">
        <f t="shared" si="649"/>
        <v/>
      </c>
      <c r="BR427" s="21" t="str">
        <f t="shared" si="682"/>
        <v/>
      </c>
      <c r="BS427" s="21" t="str">
        <f t="shared" si="683"/>
        <v/>
      </c>
      <c r="BT427" s="24" t="str">
        <f>IF(BK427="スギ",INDEX(データ!$H$7:$J$26,MATCH(BN427,データ!$G$7:$G$26),MATCH(BL427,データ!$H$6:$J$6)),IF(BK427="ヒノキ",INDEX(データ!$H$32:$J$51,MATCH(BN427,データ!$G$32:$G$51),MATCH(BL427,データ!$H$31:$J$31)),IF(BK427="マツ",INDEX(データ!#REF!,MATCH(BN427,データ!#REF!),MATCH(BL427,データ!#REF!)),IF(BK427="ザツ",INDEX(データ!#REF!,MATCH(BN427,データ!#REF!),MATCH(BL427,データ!#REF!)),""))))</f>
        <v/>
      </c>
      <c r="BU427" s="22" t="str">
        <f t="shared" si="684"/>
        <v/>
      </c>
      <c r="BV427" s="21" t="str">
        <f t="shared" si="685"/>
        <v/>
      </c>
      <c r="BW427" s="27" t="str">
        <f t="shared" si="686"/>
        <v/>
      </c>
      <c r="BX427" s="24" t="str">
        <f t="shared" si="687"/>
        <v/>
      </c>
      <c r="BY427" s="25" t="str">
        <f t="shared" si="688"/>
        <v>0</v>
      </c>
      <c r="BZ427" s="26" t="str">
        <f t="shared" si="689"/>
        <v/>
      </c>
      <c r="CA427" s="26" t="str">
        <f t="shared" si="690"/>
        <v/>
      </c>
      <c r="CB427" s="26" t="str">
        <f t="shared" si="691"/>
        <v/>
      </c>
      <c r="CC427" s="27" t="str">
        <f t="shared" si="692"/>
        <v/>
      </c>
      <c r="CD427" s="26" t="str">
        <f t="shared" si="693"/>
        <v/>
      </c>
      <c r="CE427" s="26" t="str">
        <f t="shared" si="694"/>
        <v/>
      </c>
      <c r="CF427" s="45" t="s">
        <v>30</v>
      </c>
      <c r="CG427" s="55" t="str">
        <f>IF(ＣＳＶ貼付用!CM413="","",ＣＳＶ貼付用!CM413)</f>
        <v/>
      </c>
      <c r="CH427" s="38" t="str">
        <f>IF(ＣＳＶ貼付用!CO413="","",ＣＳＶ貼付用!CO413)</f>
        <v/>
      </c>
      <c r="CI427" s="38" t="str">
        <f>IF(ＣＳＶ貼付用!CQ413="","",ＣＳＶ貼付用!CQ413)</f>
        <v/>
      </c>
      <c r="CJ427" s="40" t="str">
        <f t="shared" si="695"/>
        <v/>
      </c>
      <c r="CK427" s="41" t="str">
        <f>IF(林齢計算用!D413="","",林齢計算用!D413)</f>
        <v/>
      </c>
      <c r="CL427" s="41" t="str">
        <f t="shared" si="696"/>
        <v/>
      </c>
      <c r="CM427" s="41" t="str">
        <f t="shared" si="697"/>
        <v/>
      </c>
      <c r="CN427" s="23" t="str">
        <f>IF(CI427="スギ",INDEX(データ!$C$7:$E$26,MATCH(CL427,データ!$B$7:$B$26),MATCH(CJ427,データ!$C$6:$E$6)),IF(CI427="ヒノキ",INDEX(データ!$C$32:$E$51,MATCH(CL427,データ!$B$32:$B$51),MATCH(CJ427,データ!$C$31:$E$31)),IF(CI427="マツ",INDEX(データ!#REF!,MATCH(CL427,データ!#REF!),MATCH(CJ427,データ!#REF!)),IF(CI427="ザツ",INDEX(データ!#REF!,MATCH(CL427,データ!#REF!),MATCH(CJ427,データ!#REF!)),""))))</f>
        <v/>
      </c>
      <c r="CO427" s="22" t="str">
        <f t="shared" si="650"/>
        <v/>
      </c>
      <c r="CP427" s="21" t="str">
        <f t="shared" si="698"/>
        <v/>
      </c>
      <c r="CQ427" s="21" t="str">
        <f t="shared" si="699"/>
        <v/>
      </c>
      <c r="CR427" s="24" t="str">
        <f>IF(CI427="スギ",INDEX(データ!$H$7:$J$26,MATCH(CL427,データ!$G$7:$G$26),MATCH(CJ427,データ!$H$6:$J$6)),IF(CI427="ヒノキ",INDEX(データ!$H$32:$J$51,MATCH(CL427,データ!$G$32:$G$51),MATCH(CJ427,データ!$H$31:$J$31)),IF(CI427="マツ",INDEX(データ!#REF!,MATCH(CL427,データ!#REF!),MATCH(CJ427,データ!#REF!)),IF(CI427="ザツ",INDEX(データ!#REF!,MATCH(CL427,データ!#REF!),MATCH(CJ427,データ!#REF!)),""))))</f>
        <v/>
      </c>
      <c r="CS427" s="22" t="str">
        <f t="shared" si="700"/>
        <v/>
      </c>
      <c r="CT427" s="21" t="str">
        <f t="shared" si="701"/>
        <v/>
      </c>
      <c r="CU427" s="27" t="str">
        <f t="shared" si="702"/>
        <v/>
      </c>
      <c r="CV427" s="24" t="str">
        <f t="shared" si="703"/>
        <v/>
      </c>
      <c r="CW427" s="25" t="str">
        <f t="shared" si="704"/>
        <v>0</v>
      </c>
      <c r="CX427" s="26" t="str">
        <f t="shared" si="705"/>
        <v/>
      </c>
      <c r="CY427" s="26" t="str">
        <f t="shared" si="706"/>
        <v/>
      </c>
      <c r="CZ427" s="26" t="str">
        <f t="shared" si="707"/>
        <v/>
      </c>
      <c r="DA427" s="27" t="str">
        <f t="shared" si="708"/>
        <v/>
      </c>
      <c r="DB427" s="26" t="str">
        <f t="shared" si="709"/>
        <v/>
      </c>
      <c r="DC427" s="26" t="str">
        <f t="shared" si="710"/>
        <v/>
      </c>
      <c r="DD427" s="45" t="s">
        <v>30</v>
      </c>
      <c r="DE427" s="55" t="str">
        <f>IF(ＣＳＶ貼付用!DB413="","",ＣＳＶ貼付用!DB413)</f>
        <v/>
      </c>
      <c r="DF427" s="38" t="str">
        <f>IF(ＣＳＶ貼付用!DD413="","",ＣＳＶ貼付用!DD413)</f>
        <v/>
      </c>
      <c r="DG427" s="38" t="str">
        <f>IF(ＣＳＶ貼付用!DF413="","",ＣＳＶ貼付用!DF413)</f>
        <v/>
      </c>
      <c r="DH427" s="40" t="str">
        <f t="shared" si="711"/>
        <v/>
      </c>
      <c r="DI427" s="41" t="str">
        <f>IF(林齢計算用!E413="","",林齢計算用!E413)</f>
        <v/>
      </c>
      <c r="DJ427" s="41" t="str">
        <f t="shared" si="712"/>
        <v/>
      </c>
      <c r="DK427" s="41" t="str">
        <f t="shared" si="713"/>
        <v/>
      </c>
      <c r="DL427" s="23" t="str">
        <f>IF(DG427="スギ",INDEX(データ!$C$7:$E$26,MATCH(DJ427,データ!$B$7:$B$26),MATCH(DH427,データ!$C$6:$E$6)),IF(DG427="ヒノキ",INDEX(データ!$C$32:$E$51,MATCH(DJ427,データ!$B$32:$B$51),MATCH(DH427,データ!$C$31:$E$31)),IF(DG427="マツ",INDEX(データ!#REF!,MATCH(DJ427,データ!#REF!),MATCH(DH427,データ!#REF!)),IF(DG427="ザツ",INDEX(データ!#REF!,MATCH(DJ427,データ!#REF!),MATCH(DH427,データ!#REF!)),""))))</f>
        <v/>
      </c>
      <c r="DM427" s="22" t="str">
        <f t="shared" si="651"/>
        <v/>
      </c>
      <c r="DN427" s="21" t="str">
        <f t="shared" si="714"/>
        <v/>
      </c>
      <c r="DO427" s="21" t="str">
        <f t="shared" si="715"/>
        <v/>
      </c>
      <c r="DP427" s="24" t="str">
        <f>IF(DG427="スギ",INDEX(データ!$H$7:$J$26,MATCH(DJ427,データ!$G$7:$G$26),MATCH(DH427,データ!$H$6:$J$6)),IF(DG427="ヒノキ",INDEX(データ!$H$32:$J$51,MATCH(DJ427,データ!$G$32:$G$51),MATCH(DH427,データ!$H$31:$J$31)),IF(DG427="マツ",INDEX(データ!#REF!,MATCH(DJ427,データ!#REF!),MATCH(DH427,データ!#REF!)),IF(DG427="ザツ",INDEX(データ!#REF!,MATCH(DJ427,データ!#REF!),MATCH(DH427,データ!#REF!)),""))))</f>
        <v/>
      </c>
      <c r="DQ427" s="22" t="str">
        <f t="shared" si="716"/>
        <v/>
      </c>
      <c r="DR427" s="21" t="str">
        <f t="shared" si="717"/>
        <v/>
      </c>
      <c r="DS427" s="27" t="str">
        <f t="shared" si="718"/>
        <v/>
      </c>
      <c r="DT427" s="24" t="str">
        <f t="shared" si="719"/>
        <v/>
      </c>
      <c r="DU427" s="25" t="str">
        <f t="shared" si="720"/>
        <v>0</v>
      </c>
      <c r="DV427" s="26" t="str">
        <f t="shared" si="721"/>
        <v/>
      </c>
      <c r="DW427" s="26" t="str">
        <f t="shared" si="722"/>
        <v/>
      </c>
      <c r="DX427" s="26" t="str">
        <f t="shared" si="723"/>
        <v/>
      </c>
      <c r="DY427" s="27" t="str">
        <f t="shared" si="724"/>
        <v/>
      </c>
      <c r="DZ427" s="26" t="str">
        <f t="shared" si="725"/>
        <v/>
      </c>
      <c r="EA427" s="26" t="str">
        <f t="shared" si="726"/>
        <v/>
      </c>
      <c r="EB427" s="45" t="s">
        <v>30</v>
      </c>
      <c r="EC427" s="55" t="str">
        <f>IF(ＣＳＶ貼付用!DQ413="","",ＣＳＶ貼付用!DQ413)</f>
        <v/>
      </c>
      <c r="ED427" s="38" t="str">
        <f>IF(ＣＳＶ貼付用!DS413="","",ＣＳＶ貼付用!DS413)</f>
        <v/>
      </c>
      <c r="EE427" s="38" t="str">
        <f>IF(ＣＳＶ貼付用!DU413="","",ＣＳＶ貼付用!DU413)</f>
        <v/>
      </c>
      <c r="EF427" s="40" t="str">
        <f t="shared" si="727"/>
        <v/>
      </c>
      <c r="EG427" s="41" t="str">
        <f>IF(林齢計算用!F413="","",林齢計算用!F413)</f>
        <v/>
      </c>
      <c r="EH427" s="41" t="str">
        <f t="shared" si="728"/>
        <v/>
      </c>
      <c r="EI427" s="41" t="str">
        <f t="shared" si="729"/>
        <v/>
      </c>
      <c r="EJ427" s="23" t="str">
        <f>IF(EE427="スギ",INDEX(データ!$C$7:$E$26,MATCH(EH427,データ!$B$7:$B$26),MATCH(EF427,データ!$C$6:$E$6)),IF(EE427="ヒノキ",INDEX(データ!$C$32:$E$51,MATCH(EH427,データ!$B$32:$B$51),MATCH(EF427,データ!$C$31:$E$31)),IF(EE427="マツ",INDEX(データ!#REF!,MATCH(EH427,データ!#REF!),MATCH(EF427,データ!#REF!)),IF(EE427="ザツ",INDEX(データ!#REF!,MATCH(EH427,データ!#REF!),MATCH(EF427,データ!#REF!)),""))))</f>
        <v/>
      </c>
      <c r="EK427" s="22" t="str">
        <f t="shared" si="652"/>
        <v/>
      </c>
      <c r="EL427" s="21" t="str">
        <f t="shared" si="730"/>
        <v/>
      </c>
      <c r="EM427" s="21" t="str">
        <f t="shared" si="731"/>
        <v/>
      </c>
      <c r="EN427" s="24" t="str">
        <f>IF(EE427="スギ",INDEX(データ!$H$7:$J$26,MATCH(EH427,データ!$G$7:$G$26),MATCH(EF427,データ!$H$6:$J$6)),IF(EE427="ヒノキ",INDEX(データ!$H$32:$J$51,MATCH(EH427,データ!$G$32:$G$51),MATCH(EF427,データ!$H$31:$J$31)),IF(EE427="マツ",INDEX(データ!#REF!,MATCH(EH427,データ!#REF!),MATCH(EF427,データ!#REF!)),IF(EE427="ザツ",INDEX(データ!#REF!,MATCH(EH427,データ!#REF!),MATCH(EF427,データ!#REF!)),""))))</f>
        <v/>
      </c>
      <c r="EO427" s="22" t="str">
        <f t="shared" si="732"/>
        <v/>
      </c>
      <c r="EP427" s="21" t="str">
        <f t="shared" si="733"/>
        <v/>
      </c>
      <c r="EQ427" s="27" t="str">
        <f t="shared" si="734"/>
        <v/>
      </c>
      <c r="ER427" s="24" t="str">
        <f t="shared" si="735"/>
        <v/>
      </c>
      <c r="ES427" s="25" t="str">
        <f t="shared" si="736"/>
        <v>0</v>
      </c>
      <c r="ET427" s="26" t="str">
        <f t="shared" si="737"/>
        <v/>
      </c>
      <c r="EU427" s="26" t="str">
        <f t="shared" si="738"/>
        <v/>
      </c>
      <c r="EV427" s="26" t="str">
        <f t="shared" si="739"/>
        <v/>
      </c>
      <c r="EW427" s="27" t="str">
        <f t="shared" si="740"/>
        <v/>
      </c>
      <c r="EX427" s="26" t="str">
        <f t="shared" si="741"/>
        <v/>
      </c>
      <c r="EY427" s="26" t="str">
        <f t="shared" si="742"/>
        <v/>
      </c>
      <c r="EZ427" s="26">
        <f t="shared" si="743"/>
        <v>0</v>
      </c>
      <c r="FA427" s="43"/>
    </row>
    <row r="428" spans="1:157" ht="15.95" customHeight="1" x14ac:dyDescent="0.15">
      <c r="A428" s="21"/>
      <c r="B428" s="36" t="str">
        <f>IF(ＣＳＶ貼付用!G414="","",ＣＳＶ貼付用!G414)</f>
        <v/>
      </c>
      <c r="C428" s="36" t="str">
        <f>IF(ＣＳＶ貼付用!I414="","",ＣＳＶ貼付用!I414)</f>
        <v/>
      </c>
      <c r="D428" s="36" t="str">
        <f>IF(ＣＳＶ貼付用!J414="","",ＣＳＶ貼付用!J414)</f>
        <v/>
      </c>
      <c r="E428" s="36" t="str">
        <f>IF(ＣＳＶ貼付用!F414="","",ＣＳＶ貼付用!F414)</f>
        <v/>
      </c>
      <c r="F428" s="38" t="str">
        <f>IF(ＣＳＶ貼付用!T414="","",ＣＳＶ貼付用!T414)</f>
        <v/>
      </c>
      <c r="G428" s="38"/>
      <c r="H428" s="38" t="str">
        <f>IF(ＣＳＶ貼付用!GJ414="","",ＣＳＶ貼付用!GJ414)</f>
        <v/>
      </c>
      <c r="I428" s="38" t="str">
        <f>IF(ＣＳＶ貼付用!GL414="","",ＣＳＶ貼付用!GL414)</f>
        <v/>
      </c>
      <c r="J428" s="38" t="str">
        <f>IF(ＣＳＶ貼付用!GN414="","",ＣＳＶ貼付用!GN414)</f>
        <v/>
      </c>
      <c r="K428" s="38" t="str">
        <f>IF(ＣＳＶ貼付用!GP414="","",ＣＳＶ貼付用!GP414)</f>
        <v/>
      </c>
      <c r="L428" s="45" t="s">
        <v>30</v>
      </c>
      <c r="M428" s="55" t="str">
        <f>IF(ＣＳＶ貼付用!AT414="","",ＣＳＶ貼付用!AT414)</f>
        <v/>
      </c>
      <c r="N428" s="38" t="str">
        <f>IF(ＣＳＶ貼付用!AV414="","",ＣＳＶ貼付用!AV414)</f>
        <v/>
      </c>
      <c r="O428" s="38" t="str">
        <f>IF(ＣＳＶ貼付用!AX414="","",ＣＳＶ貼付用!AX414)</f>
        <v/>
      </c>
      <c r="P428" s="40" t="str">
        <f>IF(ＣＳＶ貼付用!FE414="","",ＣＳＶ貼付用!FE414)</f>
        <v/>
      </c>
      <c r="Q428" s="41" t="str">
        <f>IF(林齢計算用!A414="","",林齢計算用!A414)</f>
        <v/>
      </c>
      <c r="R428" s="41" t="str">
        <f t="shared" si="653"/>
        <v/>
      </c>
      <c r="S428" s="56" t="str">
        <f>IF(ＣＳＶ貼付用!EG414="","",ＣＳＶ貼付用!EG414*10)</f>
        <v/>
      </c>
      <c r="T428" s="23" t="str">
        <f>IF(O428="スギ",INDEX(データ!$C$7:$E$26,MATCH(R428,データ!$B$7:$B$26),MATCH(P428,データ!$C$6:$E$6)),IF(O428="ヒノキ",INDEX(データ!$C$32:$E$51,MATCH(R428,データ!$B$32:$B$51),MATCH(P428,データ!$C$31:$E$31)),IF(O428="マツ",INDEX(データ!#REF!,MATCH(R428,データ!#REF!),MATCH(P428,データ!#REF!)),IF(O428="ザツ",INDEX(データ!#REF!,MATCH(R428,データ!#REF!),MATCH(P428,データ!#REF!)),""))))</f>
        <v/>
      </c>
      <c r="U428" s="22" t="str">
        <f t="shared" si="744"/>
        <v/>
      </c>
      <c r="V428" s="21" t="str">
        <f t="shared" si="748"/>
        <v/>
      </c>
      <c r="W428" s="21" t="str">
        <f t="shared" si="745"/>
        <v/>
      </c>
      <c r="X428" s="23" t="str">
        <f>IF(O428="スギ",INDEX(データ!$H$7:$J$26,MATCH(R428,データ!$G$7:$G$26),MATCH(P428,データ!$H$6:$J$6)),IF(O428="ヒノキ",INDEX(データ!$H$32:$J$51,MATCH(R428,データ!$G$32:$G$51),MATCH(P428,データ!$H$31:$J$31)),IF(O428="マツ",INDEX(データ!#REF!,MATCH(R428,データ!#REF!),MATCH(P428,データ!#REF!)),IF(O428="ザツ",INDEX(データ!#REF!,MATCH(R428,データ!#REF!),MATCH(P428,データ!#REF!)),""))))</f>
        <v/>
      </c>
      <c r="Y428" s="22" t="str">
        <f t="shared" si="746"/>
        <v/>
      </c>
      <c r="Z428" s="21" t="str">
        <f t="shared" si="747"/>
        <v/>
      </c>
      <c r="AA428" s="27" t="str">
        <f t="shared" si="654"/>
        <v/>
      </c>
      <c r="AB428" s="24" t="str">
        <f t="shared" si="655"/>
        <v/>
      </c>
      <c r="AC428" s="25" t="str">
        <f t="shared" si="656"/>
        <v>0</v>
      </c>
      <c r="AD428" s="26" t="str">
        <f t="shared" si="657"/>
        <v/>
      </c>
      <c r="AE428" s="26" t="str">
        <f t="shared" si="658"/>
        <v/>
      </c>
      <c r="AF428" s="26" t="str">
        <f t="shared" si="659"/>
        <v/>
      </c>
      <c r="AG428" s="27" t="str">
        <f t="shared" si="660"/>
        <v/>
      </c>
      <c r="AH428" s="26" t="str">
        <f t="shared" si="661"/>
        <v/>
      </c>
      <c r="AI428" s="26" t="str">
        <f t="shared" si="662"/>
        <v/>
      </c>
      <c r="AJ428" s="45" t="s">
        <v>30</v>
      </c>
      <c r="AK428" s="55" t="str">
        <f>IF(ＣＳＶ貼付用!BI414="","",ＣＳＶ貼付用!BI414)</f>
        <v/>
      </c>
      <c r="AL428" s="38" t="str">
        <f>IF(ＣＳＶ貼付用!BK414="","",ＣＳＶ貼付用!BK414)</f>
        <v/>
      </c>
      <c r="AM428" s="38" t="str">
        <f>IF(ＣＳＶ貼付用!BM414="","",ＣＳＶ貼付用!BM414)</f>
        <v/>
      </c>
      <c r="AN428" s="40" t="str">
        <f t="shared" si="663"/>
        <v/>
      </c>
      <c r="AO428" s="41" t="str">
        <f>IF(林齢計算用!B414="","",林齢計算用!B414)</f>
        <v/>
      </c>
      <c r="AP428" s="41" t="str">
        <f t="shared" si="664"/>
        <v/>
      </c>
      <c r="AQ428" s="41" t="str">
        <f t="shared" si="665"/>
        <v/>
      </c>
      <c r="AR428" s="23" t="str">
        <f>IF(AM428="スギ",INDEX(データ!$C$7:$E$26,MATCH(AP428,データ!$B$7:$B$26),MATCH(AN428,データ!$C$6:$E$6)),IF(AM428="ヒノキ",INDEX(データ!$C$32:$E$51,MATCH(AP428,データ!$B$32:$B$51),MATCH(AN428,データ!$C$31:$E$31)),IF(AM428="マツ",INDEX(データ!#REF!,MATCH(AP428,データ!#REF!),MATCH(AN428,データ!#REF!)),IF(AM428="ザツ",INDEX(データ!#REF!,MATCH(AP428,データ!#REF!),MATCH(AN428,データ!#REF!)),""))))</f>
        <v/>
      </c>
      <c r="AS428" s="22" t="str">
        <f t="shared" si="648"/>
        <v/>
      </c>
      <c r="AT428" s="21" t="str">
        <f t="shared" si="666"/>
        <v/>
      </c>
      <c r="AU428" s="21" t="str">
        <f t="shared" si="667"/>
        <v/>
      </c>
      <c r="AV428" s="24" t="str">
        <f>IF(AM428="スギ",INDEX(データ!$H$7:$J$26,MATCH(AP428,データ!$G$7:$G$26),MATCH(AN428,データ!$H$6:$J$6)),IF(AM428="ヒノキ",INDEX(データ!$H$32:$J$51,MATCH(AP428,データ!$G$32:$G$51),MATCH(AN428,データ!$H$31:$J$31)),IF(AM428="マツ",INDEX(データ!#REF!,MATCH(AP428,データ!#REF!),MATCH(AN428,データ!#REF!)),IF(AM428="ザツ",INDEX(データ!#REF!,MATCH(AP428,データ!#REF!),MATCH(AN428,データ!#REF!)),""))))</f>
        <v/>
      </c>
      <c r="AW428" s="22" t="str">
        <f t="shared" si="668"/>
        <v/>
      </c>
      <c r="AX428" s="21" t="str">
        <f t="shared" si="669"/>
        <v/>
      </c>
      <c r="AY428" s="27" t="str">
        <f t="shared" si="670"/>
        <v/>
      </c>
      <c r="AZ428" s="24" t="str">
        <f t="shared" si="671"/>
        <v/>
      </c>
      <c r="BA428" s="25" t="str">
        <f t="shared" si="672"/>
        <v>0</v>
      </c>
      <c r="BB428" s="26" t="str">
        <f t="shared" si="673"/>
        <v/>
      </c>
      <c r="BC428" s="26" t="str">
        <f t="shared" si="674"/>
        <v/>
      </c>
      <c r="BD428" s="26" t="str">
        <f t="shared" si="675"/>
        <v/>
      </c>
      <c r="BE428" s="27" t="str">
        <f t="shared" si="676"/>
        <v/>
      </c>
      <c r="BF428" s="26" t="str">
        <f t="shared" si="677"/>
        <v/>
      </c>
      <c r="BG428" s="26" t="str">
        <f t="shared" si="678"/>
        <v/>
      </c>
      <c r="BH428" s="45" t="s">
        <v>30</v>
      </c>
      <c r="BI428" s="55" t="str">
        <f>IF(ＣＳＶ貼付用!BX414="","",ＣＳＶ貼付用!BX414)</f>
        <v/>
      </c>
      <c r="BJ428" s="38" t="str">
        <f>IF(ＣＳＶ貼付用!BZ414="","",ＣＳＶ貼付用!BZ414)</f>
        <v/>
      </c>
      <c r="BK428" s="38" t="str">
        <f>IF(ＣＳＶ貼付用!CB414="","",ＣＳＶ貼付用!CB414)</f>
        <v/>
      </c>
      <c r="BL428" s="40" t="str">
        <f t="shared" si="679"/>
        <v/>
      </c>
      <c r="BM428" s="41" t="str">
        <f>IF(林齢計算用!C414="","",林齢計算用!C414)</f>
        <v/>
      </c>
      <c r="BN428" s="41" t="str">
        <f t="shared" si="680"/>
        <v/>
      </c>
      <c r="BO428" s="41" t="str">
        <f t="shared" si="681"/>
        <v/>
      </c>
      <c r="BP428" s="23" t="str">
        <f>IF(BK428="スギ",INDEX(データ!$C$7:$E$26,MATCH(BN428,データ!$B$7:$B$26),MATCH(BL428,データ!$C$6:$E$6)),IF(BK428="ヒノキ",INDEX(データ!$C$32:$E$51,MATCH(BN428,データ!$B$32:$B$51),MATCH(BL428,データ!$C$31:$E$31)),IF(BK428="マツ",INDEX(データ!#REF!,MATCH(BN428,データ!#REF!),MATCH(BL428,データ!#REF!)),IF(BK428="ザツ",INDEX(データ!#REF!,MATCH(BN428,データ!#REF!),MATCH(BL428,データ!#REF!)),""))))</f>
        <v/>
      </c>
      <c r="BQ428" s="22" t="str">
        <f t="shared" si="649"/>
        <v/>
      </c>
      <c r="BR428" s="21" t="str">
        <f t="shared" si="682"/>
        <v/>
      </c>
      <c r="BS428" s="21" t="str">
        <f t="shared" si="683"/>
        <v/>
      </c>
      <c r="BT428" s="24" t="str">
        <f>IF(BK428="スギ",INDEX(データ!$H$7:$J$26,MATCH(BN428,データ!$G$7:$G$26),MATCH(BL428,データ!$H$6:$J$6)),IF(BK428="ヒノキ",INDEX(データ!$H$32:$J$51,MATCH(BN428,データ!$G$32:$G$51),MATCH(BL428,データ!$H$31:$J$31)),IF(BK428="マツ",INDEX(データ!#REF!,MATCH(BN428,データ!#REF!),MATCH(BL428,データ!#REF!)),IF(BK428="ザツ",INDEX(データ!#REF!,MATCH(BN428,データ!#REF!),MATCH(BL428,データ!#REF!)),""))))</f>
        <v/>
      </c>
      <c r="BU428" s="22" t="str">
        <f t="shared" si="684"/>
        <v/>
      </c>
      <c r="BV428" s="21" t="str">
        <f t="shared" si="685"/>
        <v/>
      </c>
      <c r="BW428" s="27" t="str">
        <f t="shared" si="686"/>
        <v/>
      </c>
      <c r="BX428" s="24" t="str">
        <f t="shared" si="687"/>
        <v/>
      </c>
      <c r="BY428" s="25" t="str">
        <f t="shared" si="688"/>
        <v>0</v>
      </c>
      <c r="BZ428" s="26" t="str">
        <f t="shared" si="689"/>
        <v/>
      </c>
      <c r="CA428" s="26" t="str">
        <f t="shared" si="690"/>
        <v/>
      </c>
      <c r="CB428" s="26" t="str">
        <f t="shared" si="691"/>
        <v/>
      </c>
      <c r="CC428" s="27" t="str">
        <f t="shared" si="692"/>
        <v/>
      </c>
      <c r="CD428" s="26" t="str">
        <f t="shared" si="693"/>
        <v/>
      </c>
      <c r="CE428" s="26" t="str">
        <f t="shared" si="694"/>
        <v/>
      </c>
      <c r="CF428" s="45" t="s">
        <v>30</v>
      </c>
      <c r="CG428" s="55" t="str">
        <f>IF(ＣＳＶ貼付用!CM414="","",ＣＳＶ貼付用!CM414)</f>
        <v/>
      </c>
      <c r="CH428" s="38" t="str">
        <f>IF(ＣＳＶ貼付用!CO414="","",ＣＳＶ貼付用!CO414)</f>
        <v/>
      </c>
      <c r="CI428" s="38" t="str">
        <f>IF(ＣＳＶ貼付用!CQ414="","",ＣＳＶ貼付用!CQ414)</f>
        <v/>
      </c>
      <c r="CJ428" s="40" t="str">
        <f t="shared" si="695"/>
        <v/>
      </c>
      <c r="CK428" s="41" t="str">
        <f>IF(林齢計算用!D414="","",林齢計算用!D414)</f>
        <v/>
      </c>
      <c r="CL428" s="41" t="str">
        <f t="shared" si="696"/>
        <v/>
      </c>
      <c r="CM428" s="41" t="str">
        <f t="shared" si="697"/>
        <v/>
      </c>
      <c r="CN428" s="23" t="str">
        <f>IF(CI428="スギ",INDEX(データ!$C$7:$E$26,MATCH(CL428,データ!$B$7:$B$26),MATCH(CJ428,データ!$C$6:$E$6)),IF(CI428="ヒノキ",INDEX(データ!$C$32:$E$51,MATCH(CL428,データ!$B$32:$B$51),MATCH(CJ428,データ!$C$31:$E$31)),IF(CI428="マツ",INDEX(データ!#REF!,MATCH(CL428,データ!#REF!),MATCH(CJ428,データ!#REF!)),IF(CI428="ザツ",INDEX(データ!#REF!,MATCH(CL428,データ!#REF!),MATCH(CJ428,データ!#REF!)),""))))</f>
        <v/>
      </c>
      <c r="CO428" s="22" t="str">
        <f t="shared" si="650"/>
        <v/>
      </c>
      <c r="CP428" s="21" t="str">
        <f t="shared" si="698"/>
        <v/>
      </c>
      <c r="CQ428" s="21" t="str">
        <f t="shared" si="699"/>
        <v/>
      </c>
      <c r="CR428" s="24" t="str">
        <f>IF(CI428="スギ",INDEX(データ!$H$7:$J$26,MATCH(CL428,データ!$G$7:$G$26),MATCH(CJ428,データ!$H$6:$J$6)),IF(CI428="ヒノキ",INDEX(データ!$H$32:$J$51,MATCH(CL428,データ!$G$32:$G$51),MATCH(CJ428,データ!$H$31:$J$31)),IF(CI428="マツ",INDEX(データ!#REF!,MATCH(CL428,データ!#REF!),MATCH(CJ428,データ!#REF!)),IF(CI428="ザツ",INDEX(データ!#REF!,MATCH(CL428,データ!#REF!),MATCH(CJ428,データ!#REF!)),""))))</f>
        <v/>
      </c>
      <c r="CS428" s="22" t="str">
        <f t="shared" si="700"/>
        <v/>
      </c>
      <c r="CT428" s="21" t="str">
        <f t="shared" si="701"/>
        <v/>
      </c>
      <c r="CU428" s="27" t="str">
        <f t="shared" si="702"/>
        <v/>
      </c>
      <c r="CV428" s="24" t="str">
        <f t="shared" si="703"/>
        <v/>
      </c>
      <c r="CW428" s="25" t="str">
        <f t="shared" si="704"/>
        <v>0</v>
      </c>
      <c r="CX428" s="26" t="str">
        <f t="shared" si="705"/>
        <v/>
      </c>
      <c r="CY428" s="26" t="str">
        <f t="shared" si="706"/>
        <v/>
      </c>
      <c r="CZ428" s="26" t="str">
        <f t="shared" si="707"/>
        <v/>
      </c>
      <c r="DA428" s="27" t="str">
        <f t="shared" si="708"/>
        <v/>
      </c>
      <c r="DB428" s="26" t="str">
        <f t="shared" si="709"/>
        <v/>
      </c>
      <c r="DC428" s="26" t="str">
        <f t="shared" si="710"/>
        <v/>
      </c>
      <c r="DD428" s="45" t="s">
        <v>30</v>
      </c>
      <c r="DE428" s="55" t="str">
        <f>IF(ＣＳＶ貼付用!DB414="","",ＣＳＶ貼付用!DB414)</f>
        <v/>
      </c>
      <c r="DF428" s="38" t="str">
        <f>IF(ＣＳＶ貼付用!DD414="","",ＣＳＶ貼付用!DD414)</f>
        <v/>
      </c>
      <c r="DG428" s="38" t="str">
        <f>IF(ＣＳＶ貼付用!DF414="","",ＣＳＶ貼付用!DF414)</f>
        <v/>
      </c>
      <c r="DH428" s="40" t="str">
        <f t="shared" si="711"/>
        <v/>
      </c>
      <c r="DI428" s="41" t="str">
        <f>IF(林齢計算用!E414="","",林齢計算用!E414)</f>
        <v/>
      </c>
      <c r="DJ428" s="41" t="str">
        <f t="shared" si="712"/>
        <v/>
      </c>
      <c r="DK428" s="41" t="str">
        <f t="shared" si="713"/>
        <v/>
      </c>
      <c r="DL428" s="23" t="str">
        <f>IF(DG428="スギ",INDEX(データ!$C$7:$E$26,MATCH(DJ428,データ!$B$7:$B$26),MATCH(DH428,データ!$C$6:$E$6)),IF(DG428="ヒノキ",INDEX(データ!$C$32:$E$51,MATCH(DJ428,データ!$B$32:$B$51),MATCH(DH428,データ!$C$31:$E$31)),IF(DG428="マツ",INDEX(データ!#REF!,MATCH(DJ428,データ!#REF!),MATCH(DH428,データ!#REF!)),IF(DG428="ザツ",INDEX(データ!#REF!,MATCH(DJ428,データ!#REF!),MATCH(DH428,データ!#REF!)),""))))</f>
        <v/>
      </c>
      <c r="DM428" s="22" t="str">
        <f t="shared" si="651"/>
        <v/>
      </c>
      <c r="DN428" s="21" t="str">
        <f t="shared" si="714"/>
        <v/>
      </c>
      <c r="DO428" s="21" t="str">
        <f t="shared" si="715"/>
        <v/>
      </c>
      <c r="DP428" s="24" t="str">
        <f>IF(DG428="スギ",INDEX(データ!$H$7:$J$26,MATCH(DJ428,データ!$G$7:$G$26),MATCH(DH428,データ!$H$6:$J$6)),IF(DG428="ヒノキ",INDEX(データ!$H$32:$J$51,MATCH(DJ428,データ!$G$32:$G$51),MATCH(DH428,データ!$H$31:$J$31)),IF(DG428="マツ",INDEX(データ!#REF!,MATCH(DJ428,データ!#REF!),MATCH(DH428,データ!#REF!)),IF(DG428="ザツ",INDEX(データ!#REF!,MATCH(DJ428,データ!#REF!),MATCH(DH428,データ!#REF!)),""))))</f>
        <v/>
      </c>
      <c r="DQ428" s="22" t="str">
        <f t="shared" si="716"/>
        <v/>
      </c>
      <c r="DR428" s="21" t="str">
        <f t="shared" si="717"/>
        <v/>
      </c>
      <c r="DS428" s="27" t="str">
        <f t="shared" si="718"/>
        <v/>
      </c>
      <c r="DT428" s="24" t="str">
        <f t="shared" si="719"/>
        <v/>
      </c>
      <c r="DU428" s="25" t="str">
        <f t="shared" si="720"/>
        <v>0</v>
      </c>
      <c r="DV428" s="26" t="str">
        <f t="shared" si="721"/>
        <v/>
      </c>
      <c r="DW428" s="26" t="str">
        <f t="shared" si="722"/>
        <v/>
      </c>
      <c r="DX428" s="26" t="str">
        <f t="shared" si="723"/>
        <v/>
      </c>
      <c r="DY428" s="27" t="str">
        <f t="shared" si="724"/>
        <v/>
      </c>
      <c r="DZ428" s="26" t="str">
        <f t="shared" si="725"/>
        <v/>
      </c>
      <c r="EA428" s="26" t="str">
        <f t="shared" si="726"/>
        <v/>
      </c>
      <c r="EB428" s="45" t="s">
        <v>30</v>
      </c>
      <c r="EC428" s="55" t="str">
        <f>IF(ＣＳＶ貼付用!DQ414="","",ＣＳＶ貼付用!DQ414)</f>
        <v/>
      </c>
      <c r="ED428" s="38" t="str">
        <f>IF(ＣＳＶ貼付用!DS414="","",ＣＳＶ貼付用!DS414)</f>
        <v/>
      </c>
      <c r="EE428" s="38" t="str">
        <f>IF(ＣＳＶ貼付用!DU414="","",ＣＳＶ貼付用!DU414)</f>
        <v/>
      </c>
      <c r="EF428" s="40" t="str">
        <f t="shared" si="727"/>
        <v/>
      </c>
      <c r="EG428" s="41" t="str">
        <f>IF(林齢計算用!F414="","",林齢計算用!F414)</f>
        <v/>
      </c>
      <c r="EH428" s="41" t="str">
        <f t="shared" si="728"/>
        <v/>
      </c>
      <c r="EI428" s="41" t="str">
        <f t="shared" si="729"/>
        <v/>
      </c>
      <c r="EJ428" s="23" t="str">
        <f>IF(EE428="スギ",INDEX(データ!$C$7:$E$26,MATCH(EH428,データ!$B$7:$B$26),MATCH(EF428,データ!$C$6:$E$6)),IF(EE428="ヒノキ",INDEX(データ!$C$32:$E$51,MATCH(EH428,データ!$B$32:$B$51),MATCH(EF428,データ!$C$31:$E$31)),IF(EE428="マツ",INDEX(データ!#REF!,MATCH(EH428,データ!#REF!),MATCH(EF428,データ!#REF!)),IF(EE428="ザツ",INDEX(データ!#REF!,MATCH(EH428,データ!#REF!),MATCH(EF428,データ!#REF!)),""))))</f>
        <v/>
      </c>
      <c r="EK428" s="22" t="str">
        <f t="shared" si="652"/>
        <v/>
      </c>
      <c r="EL428" s="21" t="str">
        <f t="shared" si="730"/>
        <v/>
      </c>
      <c r="EM428" s="21" t="str">
        <f t="shared" si="731"/>
        <v/>
      </c>
      <c r="EN428" s="24" t="str">
        <f>IF(EE428="スギ",INDEX(データ!$H$7:$J$26,MATCH(EH428,データ!$G$7:$G$26),MATCH(EF428,データ!$H$6:$J$6)),IF(EE428="ヒノキ",INDEX(データ!$H$32:$J$51,MATCH(EH428,データ!$G$32:$G$51),MATCH(EF428,データ!$H$31:$J$31)),IF(EE428="マツ",INDEX(データ!#REF!,MATCH(EH428,データ!#REF!),MATCH(EF428,データ!#REF!)),IF(EE428="ザツ",INDEX(データ!#REF!,MATCH(EH428,データ!#REF!),MATCH(EF428,データ!#REF!)),""))))</f>
        <v/>
      </c>
      <c r="EO428" s="22" t="str">
        <f t="shared" si="732"/>
        <v/>
      </c>
      <c r="EP428" s="21" t="str">
        <f t="shared" si="733"/>
        <v/>
      </c>
      <c r="EQ428" s="27" t="str">
        <f t="shared" si="734"/>
        <v/>
      </c>
      <c r="ER428" s="24" t="str">
        <f t="shared" si="735"/>
        <v/>
      </c>
      <c r="ES428" s="25" t="str">
        <f t="shared" si="736"/>
        <v>0</v>
      </c>
      <c r="ET428" s="26" t="str">
        <f t="shared" si="737"/>
        <v/>
      </c>
      <c r="EU428" s="26" t="str">
        <f t="shared" si="738"/>
        <v/>
      </c>
      <c r="EV428" s="26" t="str">
        <f t="shared" si="739"/>
        <v/>
      </c>
      <c r="EW428" s="27" t="str">
        <f t="shared" si="740"/>
        <v/>
      </c>
      <c r="EX428" s="26" t="str">
        <f t="shared" si="741"/>
        <v/>
      </c>
      <c r="EY428" s="26" t="str">
        <f t="shared" si="742"/>
        <v/>
      </c>
      <c r="EZ428" s="26">
        <f t="shared" si="743"/>
        <v>0</v>
      </c>
      <c r="FA428" s="43"/>
    </row>
    <row r="429" spans="1:157" ht="15.95" customHeight="1" x14ac:dyDescent="0.15">
      <c r="A429" s="21"/>
      <c r="B429" s="36" t="str">
        <f>IF(ＣＳＶ貼付用!G415="","",ＣＳＶ貼付用!G415)</f>
        <v/>
      </c>
      <c r="C429" s="36" t="str">
        <f>IF(ＣＳＶ貼付用!I415="","",ＣＳＶ貼付用!I415)</f>
        <v/>
      </c>
      <c r="D429" s="36" t="str">
        <f>IF(ＣＳＶ貼付用!J415="","",ＣＳＶ貼付用!J415)</f>
        <v/>
      </c>
      <c r="E429" s="36" t="str">
        <f>IF(ＣＳＶ貼付用!F415="","",ＣＳＶ貼付用!F415)</f>
        <v/>
      </c>
      <c r="F429" s="38" t="str">
        <f>IF(ＣＳＶ貼付用!T415="","",ＣＳＶ貼付用!T415)</f>
        <v/>
      </c>
      <c r="G429" s="38"/>
      <c r="H429" s="38" t="str">
        <f>IF(ＣＳＶ貼付用!GJ415="","",ＣＳＶ貼付用!GJ415)</f>
        <v/>
      </c>
      <c r="I429" s="38" t="str">
        <f>IF(ＣＳＶ貼付用!GL415="","",ＣＳＶ貼付用!GL415)</f>
        <v/>
      </c>
      <c r="J429" s="38" t="str">
        <f>IF(ＣＳＶ貼付用!GN415="","",ＣＳＶ貼付用!GN415)</f>
        <v/>
      </c>
      <c r="K429" s="38" t="str">
        <f>IF(ＣＳＶ貼付用!GP415="","",ＣＳＶ貼付用!GP415)</f>
        <v/>
      </c>
      <c r="L429" s="45" t="s">
        <v>30</v>
      </c>
      <c r="M429" s="55" t="str">
        <f>IF(ＣＳＶ貼付用!AT415="","",ＣＳＶ貼付用!AT415)</f>
        <v/>
      </c>
      <c r="N429" s="38" t="str">
        <f>IF(ＣＳＶ貼付用!AV415="","",ＣＳＶ貼付用!AV415)</f>
        <v/>
      </c>
      <c r="O429" s="38" t="str">
        <f>IF(ＣＳＶ貼付用!AX415="","",ＣＳＶ貼付用!AX415)</f>
        <v/>
      </c>
      <c r="P429" s="40" t="str">
        <f>IF(ＣＳＶ貼付用!FE415="","",ＣＳＶ貼付用!FE415)</f>
        <v/>
      </c>
      <c r="Q429" s="41" t="str">
        <f>IF(林齢計算用!A415="","",林齢計算用!A415)</f>
        <v/>
      </c>
      <c r="R429" s="41" t="str">
        <f t="shared" si="653"/>
        <v/>
      </c>
      <c r="S429" s="56" t="str">
        <f>IF(ＣＳＶ貼付用!EG415="","",ＣＳＶ貼付用!EG415*10)</f>
        <v/>
      </c>
      <c r="T429" s="23" t="str">
        <f>IF(O429="スギ",INDEX(データ!$C$7:$E$26,MATCH(R429,データ!$B$7:$B$26),MATCH(P429,データ!$C$6:$E$6)),IF(O429="ヒノキ",INDEX(データ!$C$32:$E$51,MATCH(R429,データ!$B$32:$B$51),MATCH(P429,データ!$C$31:$E$31)),IF(O429="マツ",INDEX(データ!#REF!,MATCH(R429,データ!#REF!),MATCH(P429,データ!#REF!)),IF(O429="ザツ",INDEX(データ!#REF!,MATCH(R429,データ!#REF!),MATCH(P429,データ!#REF!)),""))))</f>
        <v/>
      </c>
      <c r="U429" s="22" t="str">
        <f t="shared" si="744"/>
        <v/>
      </c>
      <c r="V429" s="21" t="str">
        <f t="shared" si="748"/>
        <v/>
      </c>
      <c r="W429" s="21" t="str">
        <f t="shared" si="745"/>
        <v/>
      </c>
      <c r="X429" s="23" t="str">
        <f>IF(O429="スギ",INDEX(データ!$H$7:$J$26,MATCH(R429,データ!$G$7:$G$26),MATCH(P429,データ!$H$6:$J$6)),IF(O429="ヒノキ",INDEX(データ!$H$32:$J$51,MATCH(R429,データ!$G$32:$G$51),MATCH(P429,データ!$H$31:$J$31)),IF(O429="マツ",INDEX(データ!#REF!,MATCH(R429,データ!#REF!),MATCH(P429,データ!#REF!)),IF(O429="ザツ",INDEX(データ!#REF!,MATCH(R429,データ!#REF!),MATCH(P429,データ!#REF!)),""))))</f>
        <v/>
      </c>
      <c r="Y429" s="22" t="str">
        <f t="shared" si="746"/>
        <v/>
      </c>
      <c r="Z429" s="21" t="str">
        <f t="shared" si="747"/>
        <v/>
      </c>
      <c r="AA429" s="27" t="str">
        <f t="shared" si="654"/>
        <v/>
      </c>
      <c r="AB429" s="24" t="str">
        <f t="shared" si="655"/>
        <v/>
      </c>
      <c r="AC429" s="25" t="str">
        <f t="shared" si="656"/>
        <v>0</v>
      </c>
      <c r="AD429" s="26" t="str">
        <f t="shared" si="657"/>
        <v/>
      </c>
      <c r="AE429" s="26" t="str">
        <f t="shared" si="658"/>
        <v/>
      </c>
      <c r="AF429" s="26" t="str">
        <f t="shared" si="659"/>
        <v/>
      </c>
      <c r="AG429" s="27" t="str">
        <f t="shared" si="660"/>
        <v/>
      </c>
      <c r="AH429" s="26" t="str">
        <f t="shared" si="661"/>
        <v/>
      </c>
      <c r="AI429" s="26" t="str">
        <f t="shared" si="662"/>
        <v/>
      </c>
      <c r="AJ429" s="45" t="s">
        <v>30</v>
      </c>
      <c r="AK429" s="55" t="str">
        <f>IF(ＣＳＶ貼付用!BI415="","",ＣＳＶ貼付用!BI415)</f>
        <v/>
      </c>
      <c r="AL429" s="38" t="str">
        <f>IF(ＣＳＶ貼付用!BK415="","",ＣＳＶ貼付用!BK415)</f>
        <v/>
      </c>
      <c r="AM429" s="38" t="str">
        <f>IF(ＣＳＶ貼付用!BM415="","",ＣＳＶ貼付用!BM415)</f>
        <v/>
      </c>
      <c r="AN429" s="40" t="str">
        <f t="shared" si="663"/>
        <v/>
      </c>
      <c r="AO429" s="41" t="str">
        <f>IF(林齢計算用!B415="","",林齢計算用!B415)</f>
        <v/>
      </c>
      <c r="AP429" s="41" t="str">
        <f t="shared" si="664"/>
        <v/>
      </c>
      <c r="AQ429" s="41" t="str">
        <f t="shared" si="665"/>
        <v/>
      </c>
      <c r="AR429" s="23" t="str">
        <f>IF(AM429="スギ",INDEX(データ!$C$7:$E$26,MATCH(AP429,データ!$B$7:$B$26),MATCH(AN429,データ!$C$6:$E$6)),IF(AM429="ヒノキ",INDEX(データ!$C$32:$E$51,MATCH(AP429,データ!$B$32:$B$51),MATCH(AN429,データ!$C$31:$E$31)),IF(AM429="マツ",INDEX(データ!#REF!,MATCH(AP429,データ!#REF!),MATCH(AN429,データ!#REF!)),IF(AM429="ザツ",INDEX(データ!#REF!,MATCH(AP429,データ!#REF!),MATCH(AN429,データ!#REF!)),""))))</f>
        <v/>
      </c>
      <c r="AS429" s="22" t="str">
        <f t="shared" si="648"/>
        <v/>
      </c>
      <c r="AT429" s="21" t="str">
        <f t="shared" si="666"/>
        <v/>
      </c>
      <c r="AU429" s="21" t="str">
        <f t="shared" si="667"/>
        <v/>
      </c>
      <c r="AV429" s="24" t="str">
        <f>IF(AM429="スギ",INDEX(データ!$H$7:$J$26,MATCH(AP429,データ!$G$7:$G$26),MATCH(AN429,データ!$H$6:$J$6)),IF(AM429="ヒノキ",INDEX(データ!$H$32:$J$51,MATCH(AP429,データ!$G$32:$G$51),MATCH(AN429,データ!$H$31:$J$31)),IF(AM429="マツ",INDEX(データ!#REF!,MATCH(AP429,データ!#REF!),MATCH(AN429,データ!#REF!)),IF(AM429="ザツ",INDEX(データ!#REF!,MATCH(AP429,データ!#REF!),MATCH(AN429,データ!#REF!)),""))))</f>
        <v/>
      </c>
      <c r="AW429" s="22" t="str">
        <f t="shared" si="668"/>
        <v/>
      </c>
      <c r="AX429" s="21" t="str">
        <f t="shared" si="669"/>
        <v/>
      </c>
      <c r="AY429" s="27" t="str">
        <f t="shared" si="670"/>
        <v/>
      </c>
      <c r="AZ429" s="24" t="str">
        <f t="shared" si="671"/>
        <v/>
      </c>
      <c r="BA429" s="25" t="str">
        <f t="shared" si="672"/>
        <v>0</v>
      </c>
      <c r="BB429" s="26" t="str">
        <f t="shared" si="673"/>
        <v/>
      </c>
      <c r="BC429" s="26" t="str">
        <f t="shared" si="674"/>
        <v/>
      </c>
      <c r="BD429" s="26" t="str">
        <f t="shared" si="675"/>
        <v/>
      </c>
      <c r="BE429" s="27" t="str">
        <f t="shared" si="676"/>
        <v/>
      </c>
      <c r="BF429" s="26" t="str">
        <f t="shared" si="677"/>
        <v/>
      </c>
      <c r="BG429" s="26" t="str">
        <f t="shared" si="678"/>
        <v/>
      </c>
      <c r="BH429" s="45" t="s">
        <v>30</v>
      </c>
      <c r="BI429" s="55" t="str">
        <f>IF(ＣＳＶ貼付用!BX415="","",ＣＳＶ貼付用!BX415)</f>
        <v/>
      </c>
      <c r="BJ429" s="38" t="str">
        <f>IF(ＣＳＶ貼付用!BZ415="","",ＣＳＶ貼付用!BZ415)</f>
        <v/>
      </c>
      <c r="BK429" s="38" t="str">
        <f>IF(ＣＳＶ貼付用!CB415="","",ＣＳＶ貼付用!CB415)</f>
        <v/>
      </c>
      <c r="BL429" s="40" t="str">
        <f t="shared" si="679"/>
        <v/>
      </c>
      <c r="BM429" s="41" t="str">
        <f>IF(林齢計算用!C415="","",林齢計算用!C415)</f>
        <v/>
      </c>
      <c r="BN429" s="41" t="str">
        <f t="shared" si="680"/>
        <v/>
      </c>
      <c r="BO429" s="41" t="str">
        <f t="shared" si="681"/>
        <v/>
      </c>
      <c r="BP429" s="23" t="str">
        <f>IF(BK429="スギ",INDEX(データ!$C$7:$E$26,MATCH(BN429,データ!$B$7:$B$26),MATCH(BL429,データ!$C$6:$E$6)),IF(BK429="ヒノキ",INDEX(データ!$C$32:$E$51,MATCH(BN429,データ!$B$32:$B$51),MATCH(BL429,データ!$C$31:$E$31)),IF(BK429="マツ",INDEX(データ!#REF!,MATCH(BN429,データ!#REF!),MATCH(BL429,データ!#REF!)),IF(BK429="ザツ",INDEX(データ!#REF!,MATCH(BN429,データ!#REF!),MATCH(BL429,データ!#REF!)),""))))</f>
        <v/>
      </c>
      <c r="BQ429" s="22" t="str">
        <f t="shared" si="649"/>
        <v/>
      </c>
      <c r="BR429" s="21" t="str">
        <f t="shared" si="682"/>
        <v/>
      </c>
      <c r="BS429" s="21" t="str">
        <f t="shared" si="683"/>
        <v/>
      </c>
      <c r="BT429" s="24" t="str">
        <f>IF(BK429="スギ",INDEX(データ!$H$7:$J$26,MATCH(BN429,データ!$G$7:$G$26),MATCH(BL429,データ!$H$6:$J$6)),IF(BK429="ヒノキ",INDEX(データ!$H$32:$J$51,MATCH(BN429,データ!$G$32:$G$51),MATCH(BL429,データ!$H$31:$J$31)),IF(BK429="マツ",INDEX(データ!#REF!,MATCH(BN429,データ!#REF!),MATCH(BL429,データ!#REF!)),IF(BK429="ザツ",INDEX(データ!#REF!,MATCH(BN429,データ!#REF!),MATCH(BL429,データ!#REF!)),""))))</f>
        <v/>
      </c>
      <c r="BU429" s="22" t="str">
        <f t="shared" si="684"/>
        <v/>
      </c>
      <c r="BV429" s="21" t="str">
        <f t="shared" si="685"/>
        <v/>
      </c>
      <c r="BW429" s="27" t="str">
        <f t="shared" si="686"/>
        <v/>
      </c>
      <c r="BX429" s="24" t="str">
        <f t="shared" si="687"/>
        <v/>
      </c>
      <c r="BY429" s="25" t="str">
        <f t="shared" si="688"/>
        <v>0</v>
      </c>
      <c r="BZ429" s="26" t="str">
        <f t="shared" si="689"/>
        <v/>
      </c>
      <c r="CA429" s="26" t="str">
        <f t="shared" si="690"/>
        <v/>
      </c>
      <c r="CB429" s="26" t="str">
        <f t="shared" si="691"/>
        <v/>
      </c>
      <c r="CC429" s="27" t="str">
        <f t="shared" si="692"/>
        <v/>
      </c>
      <c r="CD429" s="26" t="str">
        <f t="shared" si="693"/>
        <v/>
      </c>
      <c r="CE429" s="26" t="str">
        <f t="shared" si="694"/>
        <v/>
      </c>
      <c r="CF429" s="45" t="s">
        <v>30</v>
      </c>
      <c r="CG429" s="55" t="str">
        <f>IF(ＣＳＶ貼付用!CM415="","",ＣＳＶ貼付用!CM415)</f>
        <v/>
      </c>
      <c r="CH429" s="38" t="str">
        <f>IF(ＣＳＶ貼付用!CO415="","",ＣＳＶ貼付用!CO415)</f>
        <v/>
      </c>
      <c r="CI429" s="38" t="str">
        <f>IF(ＣＳＶ貼付用!CQ415="","",ＣＳＶ貼付用!CQ415)</f>
        <v/>
      </c>
      <c r="CJ429" s="40" t="str">
        <f t="shared" si="695"/>
        <v/>
      </c>
      <c r="CK429" s="41" t="str">
        <f>IF(林齢計算用!D415="","",林齢計算用!D415)</f>
        <v/>
      </c>
      <c r="CL429" s="41" t="str">
        <f t="shared" si="696"/>
        <v/>
      </c>
      <c r="CM429" s="41" t="str">
        <f t="shared" si="697"/>
        <v/>
      </c>
      <c r="CN429" s="23" t="str">
        <f>IF(CI429="スギ",INDEX(データ!$C$7:$E$26,MATCH(CL429,データ!$B$7:$B$26),MATCH(CJ429,データ!$C$6:$E$6)),IF(CI429="ヒノキ",INDEX(データ!$C$32:$E$51,MATCH(CL429,データ!$B$32:$B$51),MATCH(CJ429,データ!$C$31:$E$31)),IF(CI429="マツ",INDEX(データ!#REF!,MATCH(CL429,データ!#REF!),MATCH(CJ429,データ!#REF!)),IF(CI429="ザツ",INDEX(データ!#REF!,MATCH(CL429,データ!#REF!),MATCH(CJ429,データ!#REF!)),""))))</f>
        <v/>
      </c>
      <c r="CO429" s="22" t="str">
        <f t="shared" si="650"/>
        <v/>
      </c>
      <c r="CP429" s="21" t="str">
        <f t="shared" si="698"/>
        <v/>
      </c>
      <c r="CQ429" s="21" t="str">
        <f t="shared" si="699"/>
        <v/>
      </c>
      <c r="CR429" s="24" t="str">
        <f>IF(CI429="スギ",INDEX(データ!$H$7:$J$26,MATCH(CL429,データ!$G$7:$G$26),MATCH(CJ429,データ!$H$6:$J$6)),IF(CI429="ヒノキ",INDEX(データ!$H$32:$J$51,MATCH(CL429,データ!$G$32:$G$51),MATCH(CJ429,データ!$H$31:$J$31)),IF(CI429="マツ",INDEX(データ!#REF!,MATCH(CL429,データ!#REF!),MATCH(CJ429,データ!#REF!)),IF(CI429="ザツ",INDEX(データ!#REF!,MATCH(CL429,データ!#REF!),MATCH(CJ429,データ!#REF!)),""))))</f>
        <v/>
      </c>
      <c r="CS429" s="22" t="str">
        <f t="shared" si="700"/>
        <v/>
      </c>
      <c r="CT429" s="21" t="str">
        <f t="shared" si="701"/>
        <v/>
      </c>
      <c r="CU429" s="27" t="str">
        <f t="shared" si="702"/>
        <v/>
      </c>
      <c r="CV429" s="24" t="str">
        <f t="shared" si="703"/>
        <v/>
      </c>
      <c r="CW429" s="25" t="str">
        <f t="shared" si="704"/>
        <v>0</v>
      </c>
      <c r="CX429" s="26" t="str">
        <f t="shared" si="705"/>
        <v/>
      </c>
      <c r="CY429" s="26" t="str">
        <f t="shared" si="706"/>
        <v/>
      </c>
      <c r="CZ429" s="26" t="str">
        <f t="shared" si="707"/>
        <v/>
      </c>
      <c r="DA429" s="27" t="str">
        <f t="shared" si="708"/>
        <v/>
      </c>
      <c r="DB429" s="26" t="str">
        <f t="shared" si="709"/>
        <v/>
      </c>
      <c r="DC429" s="26" t="str">
        <f t="shared" si="710"/>
        <v/>
      </c>
      <c r="DD429" s="45" t="s">
        <v>30</v>
      </c>
      <c r="DE429" s="55" t="str">
        <f>IF(ＣＳＶ貼付用!DB415="","",ＣＳＶ貼付用!DB415)</f>
        <v/>
      </c>
      <c r="DF429" s="38" t="str">
        <f>IF(ＣＳＶ貼付用!DD415="","",ＣＳＶ貼付用!DD415)</f>
        <v/>
      </c>
      <c r="DG429" s="38" t="str">
        <f>IF(ＣＳＶ貼付用!DF415="","",ＣＳＶ貼付用!DF415)</f>
        <v/>
      </c>
      <c r="DH429" s="40" t="str">
        <f t="shared" si="711"/>
        <v/>
      </c>
      <c r="DI429" s="41" t="str">
        <f>IF(林齢計算用!E415="","",林齢計算用!E415)</f>
        <v/>
      </c>
      <c r="DJ429" s="41" t="str">
        <f t="shared" si="712"/>
        <v/>
      </c>
      <c r="DK429" s="41" t="str">
        <f t="shared" si="713"/>
        <v/>
      </c>
      <c r="DL429" s="23" t="str">
        <f>IF(DG429="スギ",INDEX(データ!$C$7:$E$26,MATCH(DJ429,データ!$B$7:$B$26),MATCH(DH429,データ!$C$6:$E$6)),IF(DG429="ヒノキ",INDEX(データ!$C$32:$E$51,MATCH(DJ429,データ!$B$32:$B$51),MATCH(DH429,データ!$C$31:$E$31)),IF(DG429="マツ",INDEX(データ!#REF!,MATCH(DJ429,データ!#REF!),MATCH(DH429,データ!#REF!)),IF(DG429="ザツ",INDEX(データ!#REF!,MATCH(DJ429,データ!#REF!),MATCH(DH429,データ!#REF!)),""))))</f>
        <v/>
      </c>
      <c r="DM429" s="22" t="str">
        <f t="shared" si="651"/>
        <v/>
      </c>
      <c r="DN429" s="21" t="str">
        <f t="shared" si="714"/>
        <v/>
      </c>
      <c r="DO429" s="21" t="str">
        <f t="shared" si="715"/>
        <v/>
      </c>
      <c r="DP429" s="24" t="str">
        <f>IF(DG429="スギ",INDEX(データ!$H$7:$J$26,MATCH(DJ429,データ!$G$7:$G$26),MATCH(DH429,データ!$H$6:$J$6)),IF(DG429="ヒノキ",INDEX(データ!$H$32:$J$51,MATCH(DJ429,データ!$G$32:$G$51),MATCH(DH429,データ!$H$31:$J$31)),IF(DG429="マツ",INDEX(データ!#REF!,MATCH(DJ429,データ!#REF!),MATCH(DH429,データ!#REF!)),IF(DG429="ザツ",INDEX(データ!#REF!,MATCH(DJ429,データ!#REF!),MATCH(DH429,データ!#REF!)),""))))</f>
        <v/>
      </c>
      <c r="DQ429" s="22" t="str">
        <f t="shared" si="716"/>
        <v/>
      </c>
      <c r="DR429" s="21" t="str">
        <f t="shared" si="717"/>
        <v/>
      </c>
      <c r="DS429" s="27" t="str">
        <f t="shared" si="718"/>
        <v/>
      </c>
      <c r="DT429" s="24" t="str">
        <f t="shared" si="719"/>
        <v/>
      </c>
      <c r="DU429" s="25" t="str">
        <f t="shared" si="720"/>
        <v>0</v>
      </c>
      <c r="DV429" s="26" t="str">
        <f t="shared" si="721"/>
        <v/>
      </c>
      <c r="DW429" s="26" t="str">
        <f t="shared" si="722"/>
        <v/>
      </c>
      <c r="DX429" s="26" t="str">
        <f t="shared" si="723"/>
        <v/>
      </c>
      <c r="DY429" s="27" t="str">
        <f t="shared" si="724"/>
        <v/>
      </c>
      <c r="DZ429" s="26" t="str">
        <f t="shared" si="725"/>
        <v/>
      </c>
      <c r="EA429" s="26" t="str">
        <f t="shared" si="726"/>
        <v/>
      </c>
      <c r="EB429" s="45" t="s">
        <v>30</v>
      </c>
      <c r="EC429" s="55" t="str">
        <f>IF(ＣＳＶ貼付用!DQ415="","",ＣＳＶ貼付用!DQ415)</f>
        <v/>
      </c>
      <c r="ED429" s="38" t="str">
        <f>IF(ＣＳＶ貼付用!DS415="","",ＣＳＶ貼付用!DS415)</f>
        <v/>
      </c>
      <c r="EE429" s="38" t="str">
        <f>IF(ＣＳＶ貼付用!DU415="","",ＣＳＶ貼付用!DU415)</f>
        <v/>
      </c>
      <c r="EF429" s="40" t="str">
        <f t="shared" si="727"/>
        <v/>
      </c>
      <c r="EG429" s="41" t="str">
        <f>IF(林齢計算用!F415="","",林齢計算用!F415)</f>
        <v/>
      </c>
      <c r="EH429" s="41" t="str">
        <f t="shared" si="728"/>
        <v/>
      </c>
      <c r="EI429" s="41" t="str">
        <f t="shared" si="729"/>
        <v/>
      </c>
      <c r="EJ429" s="23" t="str">
        <f>IF(EE429="スギ",INDEX(データ!$C$7:$E$26,MATCH(EH429,データ!$B$7:$B$26),MATCH(EF429,データ!$C$6:$E$6)),IF(EE429="ヒノキ",INDEX(データ!$C$32:$E$51,MATCH(EH429,データ!$B$32:$B$51),MATCH(EF429,データ!$C$31:$E$31)),IF(EE429="マツ",INDEX(データ!#REF!,MATCH(EH429,データ!#REF!),MATCH(EF429,データ!#REF!)),IF(EE429="ザツ",INDEX(データ!#REF!,MATCH(EH429,データ!#REF!),MATCH(EF429,データ!#REF!)),""))))</f>
        <v/>
      </c>
      <c r="EK429" s="22" t="str">
        <f t="shared" si="652"/>
        <v/>
      </c>
      <c r="EL429" s="21" t="str">
        <f t="shared" si="730"/>
        <v/>
      </c>
      <c r="EM429" s="21" t="str">
        <f t="shared" si="731"/>
        <v/>
      </c>
      <c r="EN429" s="24" t="str">
        <f>IF(EE429="スギ",INDEX(データ!$H$7:$J$26,MATCH(EH429,データ!$G$7:$G$26),MATCH(EF429,データ!$H$6:$J$6)),IF(EE429="ヒノキ",INDEX(データ!$H$32:$J$51,MATCH(EH429,データ!$G$32:$G$51),MATCH(EF429,データ!$H$31:$J$31)),IF(EE429="マツ",INDEX(データ!#REF!,MATCH(EH429,データ!#REF!),MATCH(EF429,データ!#REF!)),IF(EE429="ザツ",INDEX(データ!#REF!,MATCH(EH429,データ!#REF!),MATCH(EF429,データ!#REF!)),""))))</f>
        <v/>
      </c>
      <c r="EO429" s="22" t="str">
        <f t="shared" si="732"/>
        <v/>
      </c>
      <c r="EP429" s="21" t="str">
        <f t="shared" si="733"/>
        <v/>
      </c>
      <c r="EQ429" s="27" t="str">
        <f t="shared" si="734"/>
        <v/>
      </c>
      <c r="ER429" s="24" t="str">
        <f t="shared" si="735"/>
        <v/>
      </c>
      <c r="ES429" s="25" t="str">
        <f t="shared" si="736"/>
        <v>0</v>
      </c>
      <c r="ET429" s="26" t="str">
        <f t="shared" si="737"/>
        <v/>
      </c>
      <c r="EU429" s="26" t="str">
        <f t="shared" si="738"/>
        <v/>
      </c>
      <c r="EV429" s="26" t="str">
        <f t="shared" si="739"/>
        <v/>
      </c>
      <c r="EW429" s="27" t="str">
        <f t="shared" si="740"/>
        <v/>
      </c>
      <c r="EX429" s="26" t="str">
        <f t="shared" si="741"/>
        <v/>
      </c>
      <c r="EY429" s="26" t="str">
        <f t="shared" si="742"/>
        <v/>
      </c>
      <c r="EZ429" s="26">
        <f t="shared" si="743"/>
        <v>0</v>
      </c>
      <c r="FA429" s="43"/>
    </row>
    <row r="430" spans="1:157" ht="15.95" customHeight="1" x14ac:dyDescent="0.15">
      <c r="A430" s="21"/>
      <c r="B430" s="36" t="str">
        <f>IF(ＣＳＶ貼付用!G416="","",ＣＳＶ貼付用!G416)</f>
        <v/>
      </c>
      <c r="C430" s="36" t="str">
        <f>IF(ＣＳＶ貼付用!I416="","",ＣＳＶ貼付用!I416)</f>
        <v/>
      </c>
      <c r="D430" s="36" t="str">
        <f>IF(ＣＳＶ貼付用!J416="","",ＣＳＶ貼付用!J416)</f>
        <v/>
      </c>
      <c r="E430" s="36" t="str">
        <f>IF(ＣＳＶ貼付用!F416="","",ＣＳＶ貼付用!F416)</f>
        <v/>
      </c>
      <c r="F430" s="38" t="str">
        <f>IF(ＣＳＶ貼付用!T416="","",ＣＳＶ貼付用!T416)</f>
        <v/>
      </c>
      <c r="G430" s="38"/>
      <c r="H430" s="38" t="str">
        <f>IF(ＣＳＶ貼付用!GJ416="","",ＣＳＶ貼付用!GJ416)</f>
        <v/>
      </c>
      <c r="I430" s="38" t="str">
        <f>IF(ＣＳＶ貼付用!GL416="","",ＣＳＶ貼付用!GL416)</f>
        <v/>
      </c>
      <c r="J430" s="38" t="str">
        <f>IF(ＣＳＶ貼付用!GN416="","",ＣＳＶ貼付用!GN416)</f>
        <v/>
      </c>
      <c r="K430" s="38" t="str">
        <f>IF(ＣＳＶ貼付用!GP416="","",ＣＳＶ貼付用!GP416)</f>
        <v/>
      </c>
      <c r="L430" s="45" t="s">
        <v>30</v>
      </c>
      <c r="M430" s="55" t="str">
        <f>IF(ＣＳＶ貼付用!AT416="","",ＣＳＶ貼付用!AT416)</f>
        <v/>
      </c>
      <c r="N430" s="38" t="str">
        <f>IF(ＣＳＶ貼付用!AV416="","",ＣＳＶ貼付用!AV416)</f>
        <v/>
      </c>
      <c r="O430" s="38" t="str">
        <f>IF(ＣＳＶ貼付用!AX416="","",ＣＳＶ貼付用!AX416)</f>
        <v/>
      </c>
      <c r="P430" s="40" t="str">
        <f>IF(ＣＳＶ貼付用!FE416="","",ＣＳＶ貼付用!FE416)</f>
        <v/>
      </c>
      <c r="Q430" s="41" t="str">
        <f>IF(林齢計算用!A416="","",林齢計算用!A416)</f>
        <v/>
      </c>
      <c r="R430" s="41" t="str">
        <f t="shared" si="653"/>
        <v/>
      </c>
      <c r="S430" s="56" t="str">
        <f>IF(ＣＳＶ貼付用!EG416="","",ＣＳＶ貼付用!EG416*10)</f>
        <v/>
      </c>
      <c r="T430" s="23" t="str">
        <f>IF(O430="スギ",INDEX(データ!$C$7:$E$26,MATCH(R430,データ!$B$7:$B$26),MATCH(P430,データ!$C$6:$E$6)),IF(O430="ヒノキ",INDEX(データ!$C$32:$E$51,MATCH(R430,データ!$B$32:$B$51),MATCH(P430,データ!$C$31:$E$31)),IF(O430="マツ",INDEX(データ!#REF!,MATCH(R430,データ!#REF!),MATCH(P430,データ!#REF!)),IF(O430="ザツ",INDEX(データ!#REF!,MATCH(R430,データ!#REF!),MATCH(P430,データ!#REF!)),""))))</f>
        <v/>
      </c>
      <c r="U430" s="22" t="str">
        <f t="shared" si="744"/>
        <v/>
      </c>
      <c r="V430" s="21" t="str">
        <f t="shared" si="748"/>
        <v/>
      </c>
      <c r="W430" s="21" t="str">
        <f t="shared" si="745"/>
        <v/>
      </c>
      <c r="X430" s="23" t="str">
        <f>IF(O430="スギ",INDEX(データ!$H$7:$J$26,MATCH(R430,データ!$G$7:$G$26),MATCH(P430,データ!$H$6:$J$6)),IF(O430="ヒノキ",INDEX(データ!$H$32:$J$51,MATCH(R430,データ!$G$32:$G$51),MATCH(P430,データ!$H$31:$J$31)),IF(O430="マツ",INDEX(データ!#REF!,MATCH(R430,データ!#REF!),MATCH(P430,データ!#REF!)),IF(O430="ザツ",INDEX(データ!#REF!,MATCH(R430,データ!#REF!),MATCH(P430,データ!#REF!)),""))))</f>
        <v/>
      </c>
      <c r="Y430" s="22" t="str">
        <f t="shared" si="746"/>
        <v/>
      </c>
      <c r="Z430" s="21" t="str">
        <f t="shared" si="747"/>
        <v/>
      </c>
      <c r="AA430" s="27" t="str">
        <f t="shared" si="654"/>
        <v/>
      </c>
      <c r="AB430" s="24" t="str">
        <f t="shared" si="655"/>
        <v/>
      </c>
      <c r="AC430" s="25" t="str">
        <f t="shared" si="656"/>
        <v>0</v>
      </c>
      <c r="AD430" s="26" t="str">
        <f t="shared" si="657"/>
        <v/>
      </c>
      <c r="AE430" s="26" t="str">
        <f t="shared" si="658"/>
        <v/>
      </c>
      <c r="AF430" s="26" t="str">
        <f t="shared" si="659"/>
        <v/>
      </c>
      <c r="AG430" s="27" t="str">
        <f t="shared" si="660"/>
        <v/>
      </c>
      <c r="AH430" s="26" t="str">
        <f t="shared" si="661"/>
        <v/>
      </c>
      <c r="AI430" s="26" t="str">
        <f t="shared" si="662"/>
        <v/>
      </c>
      <c r="AJ430" s="45" t="s">
        <v>30</v>
      </c>
      <c r="AK430" s="55" t="str">
        <f>IF(ＣＳＶ貼付用!BI416="","",ＣＳＶ貼付用!BI416)</f>
        <v/>
      </c>
      <c r="AL430" s="38" t="str">
        <f>IF(ＣＳＶ貼付用!BK416="","",ＣＳＶ貼付用!BK416)</f>
        <v/>
      </c>
      <c r="AM430" s="38" t="str">
        <f>IF(ＣＳＶ貼付用!BM416="","",ＣＳＶ貼付用!BM416)</f>
        <v/>
      </c>
      <c r="AN430" s="40" t="str">
        <f t="shared" si="663"/>
        <v/>
      </c>
      <c r="AO430" s="41" t="str">
        <f>IF(林齢計算用!B416="","",林齢計算用!B416)</f>
        <v/>
      </c>
      <c r="AP430" s="41" t="str">
        <f t="shared" si="664"/>
        <v/>
      </c>
      <c r="AQ430" s="41" t="str">
        <f t="shared" si="665"/>
        <v/>
      </c>
      <c r="AR430" s="23" t="str">
        <f>IF(AM430="スギ",INDEX(データ!$C$7:$E$26,MATCH(AP430,データ!$B$7:$B$26),MATCH(AN430,データ!$C$6:$E$6)),IF(AM430="ヒノキ",INDEX(データ!$C$32:$E$51,MATCH(AP430,データ!$B$32:$B$51),MATCH(AN430,データ!$C$31:$E$31)),IF(AM430="マツ",INDEX(データ!#REF!,MATCH(AP430,データ!#REF!),MATCH(AN430,データ!#REF!)),IF(AM430="ザツ",INDEX(データ!#REF!,MATCH(AP430,データ!#REF!),MATCH(AN430,データ!#REF!)),""))))</f>
        <v/>
      </c>
      <c r="AS430" s="22" t="str">
        <f t="shared" si="648"/>
        <v/>
      </c>
      <c r="AT430" s="21" t="str">
        <f t="shared" si="666"/>
        <v/>
      </c>
      <c r="AU430" s="21" t="str">
        <f t="shared" si="667"/>
        <v/>
      </c>
      <c r="AV430" s="24" t="str">
        <f>IF(AM430="スギ",INDEX(データ!$H$7:$J$26,MATCH(AP430,データ!$G$7:$G$26),MATCH(AN430,データ!$H$6:$J$6)),IF(AM430="ヒノキ",INDEX(データ!$H$32:$J$51,MATCH(AP430,データ!$G$32:$G$51),MATCH(AN430,データ!$H$31:$J$31)),IF(AM430="マツ",INDEX(データ!#REF!,MATCH(AP430,データ!#REF!),MATCH(AN430,データ!#REF!)),IF(AM430="ザツ",INDEX(データ!#REF!,MATCH(AP430,データ!#REF!),MATCH(AN430,データ!#REF!)),""))))</f>
        <v/>
      </c>
      <c r="AW430" s="22" t="str">
        <f t="shared" si="668"/>
        <v/>
      </c>
      <c r="AX430" s="21" t="str">
        <f t="shared" si="669"/>
        <v/>
      </c>
      <c r="AY430" s="27" t="str">
        <f t="shared" si="670"/>
        <v/>
      </c>
      <c r="AZ430" s="24" t="str">
        <f t="shared" si="671"/>
        <v/>
      </c>
      <c r="BA430" s="25" t="str">
        <f t="shared" si="672"/>
        <v>0</v>
      </c>
      <c r="BB430" s="26" t="str">
        <f t="shared" si="673"/>
        <v/>
      </c>
      <c r="BC430" s="26" t="str">
        <f t="shared" si="674"/>
        <v/>
      </c>
      <c r="BD430" s="26" t="str">
        <f t="shared" si="675"/>
        <v/>
      </c>
      <c r="BE430" s="27" t="str">
        <f t="shared" si="676"/>
        <v/>
      </c>
      <c r="BF430" s="26" t="str">
        <f t="shared" si="677"/>
        <v/>
      </c>
      <c r="BG430" s="26" t="str">
        <f t="shared" si="678"/>
        <v/>
      </c>
      <c r="BH430" s="45" t="s">
        <v>30</v>
      </c>
      <c r="BI430" s="55" t="str">
        <f>IF(ＣＳＶ貼付用!BX416="","",ＣＳＶ貼付用!BX416)</f>
        <v/>
      </c>
      <c r="BJ430" s="38" t="str">
        <f>IF(ＣＳＶ貼付用!BZ416="","",ＣＳＶ貼付用!BZ416)</f>
        <v/>
      </c>
      <c r="BK430" s="38" t="str">
        <f>IF(ＣＳＶ貼付用!CB416="","",ＣＳＶ貼付用!CB416)</f>
        <v/>
      </c>
      <c r="BL430" s="40" t="str">
        <f t="shared" si="679"/>
        <v/>
      </c>
      <c r="BM430" s="41" t="str">
        <f>IF(林齢計算用!C416="","",林齢計算用!C416)</f>
        <v/>
      </c>
      <c r="BN430" s="41" t="str">
        <f t="shared" si="680"/>
        <v/>
      </c>
      <c r="BO430" s="41" t="str">
        <f t="shared" si="681"/>
        <v/>
      </c>
      <c r="BP430" s="23" t="str">
        <f>IF(BK430="スギ",INDEX(データ!$C$7:$E$26,MATCH(BN430,データ!$B$7:$B$26),MATCH(BL430,データ!$C$6:$E$6)),IF(BK430="ヒノキ",INDEX(データ!$C$32:$E$51,MATCH(BN430,データ!$B$32:$B$51),MATCH(BL430,データ!$C$31:$E$31)),IF(BK430="マツ",INDEX(データ!#REF!,MATCH(BN430,データ!#REF!),MATCH(BL430,データ!#REF!)),IF(BK430="ザツ",INDEX(データ!#REF!,MATCH(BN430,データ!#REF!),MATCH(BL430,データ!#REF!)),""))))</f>
        <v/>
      </c>
      <c r="BQ430" s="22" t="str">
        <f t="shared" si="649"/>
        <v/>
      </c>
      <c r="BR430" s="21" t="str">
        <f t="shared" si="682"/>
        <v/>
      </c>
      <c r="BS430" s="21" t="str">
        <f t="shared" si="683"/>
        <v/>
      </c>
      <c r="BT430" s="24" t="str">
        <f>IF(BK430="スギ",INDEX(データ!$H$7:$J$26,MATCH(BN430,データ!$G$7:$G$26),MATCH(BL430,データ!$H$6:$J$6)),IF(BK430="ヒノキ",INDEX(データ!$H$32:$J$51,MATCH(BN430,データ!$G$32:$G$51),MATCH(BL430,データ!$H$31:$J$31)),IF(BK430="マツ",INDEX(データ!#REF!,MATCH(BN430,データ!#REF!),MATCH(BL430,データ!#REF!)),IF(BK430="ザツ",INDEX(データ!#REF!,MATCH(BN430,データ!#REF!),MATCH(BL430,データ!#REF!)),""))))</f>
        <v/>
      </c>
      <c r="BU430" s="22" t="str">
        <f t="shared" si="684"/>
        <v/>
      </c>
      <c r="BV430" s="21" t="str">
        <f t="shared" si="685"/>
        <v/>
      </c>
      <c r="BW430" s="27" t="str">
        <f t="shared" si="686"/>
        <v/>
      </c>
      <c r="BX430" s="24" t="str">
        <f t="shared" si="687"/>
        <v/>
      </c>
      <c r="BY430" s="25" t="str">
        <f t="shared" si="688"/>
        <v>0</v>
      </c>
      <c r="BZ430" s="26" t="str">
        <f t="shared" si="689"/>
        <v/>
      </c>
      <c r="CA430" s="26" t="str">
        <f t="shared" si="690"/>
        <v/>
      </c>
      <c r="CB430" s="26" t="str">
        <f t="shared" si="691"/>
        <v/>
      </c>
      <c r="CC430" s="27" t="str">
        <f t="shared" si="692"/>
        <v/>
      </c>
      <c r="CD430" s="26" t="str">
        <f t="shared" si="693"/>
        <v/>
      </c>
      <c r="CE430" s="26" t="str">
        <f t="shared" si="694"/>
        <v/>
      </c>
      <c r="CF430" s="45" t="s">
        <v>30</v>
      </c>
      <c r="CG430" s="55" t="str">
        <f>IF(ＣＳＶ貼付用!CM416="","",ＣＳＶ貼付用!CM416)</f>
        <v/>
      </c>
      <c r="CH430" s="38" t="str">
        <f>IF(ＣＳＶ貼付用!CO416="","",ＣＳＶ貼付用!CO416)</f>
        <v/>
      </c>
      <c r="CI430" s="38" t="str">
        <f>IF(ＣＳＶ貼付用!CQ416="","",ＣＳＶ貼付用!CQ416)</f>
        <v/>
      </c>
      <c r="CJ430" s="40" t="str">
        <f t="shared" si="695"/>
        <v/>
      </c>
      <c r="CK430" s="41" t="str">
        <f>IF(林齢計算用!D416="","",林齢計算用!D416)</f>
        <v/>
      </c>
      <c r="CL430" s="41" t="str">
        <f t="shared" si="696"/>
        <v/>
      </c>
      <c r="CM430" s="41" t="str">
        <f t="shared" si="697"/>
        <v/>
      </c>
      <c r="CN430" s="23" t="str">
        <f>IF(CI430="スギ",INDEX(データ!$C$7:$E$26,MATCH(CL430,データ!$B$7:$B$26),MATCH(CJ430,データ!$C$6:$E$6)),IF(CI430="ヒノキ",INDEX(データ!$C$32:$E$51,MATCH(CL430,データ!$B$32:$B$51),MATCH(CJ430,データ!$C$31:$E$31)),IF(CI430="マツ",INDEX(データ!#REF!,MATCH(CL430,データ!#REF!),MATCH(CJ430,データ!#REF!)),IF(CI430="ザツ",INDEX(データ!#REF!,MATCH(CL430,データ!#REF!),MATCH(CJ430,データ!#REF!)),""))))</f>
        <v/>
      </c>
      <c r="CO430" s="22" t="str">
        <f t="shared" si="650"/>
        <v/>
      </c>
      <c r="CP430" s="21" t="str">
        <f t="shared" si="698"/>
        <v/>
      </c>
      <c r="CQ430" s="21" t="str">
        <f t="shared" si="699"/>
        <v/>
      </c>
      <c r="CR430" s="24" t="str">
        <f>IF(CI430="スギ",INDEX(データ!$H$7:$J$26,MATCH(CL430,データ!$G$7:$G$26),MATCH(CJ430,データ!$H$6:$J$6)),IF(CI430="ヒノキ",INDEX(データ!$H$32:$J$51,MATCH(CL430,データ!$G$32:$G$51),MATCH(CJ430,データ!$H$31:$J$31)),IF(CI430="マツ",INDEX(データ!#REF!,MATCH(CL430,データ!#REF!),MATCH(CJ430,データ!#REF!)),IF(CI430="ザツ",INDEX(データ!#REF!,MATCH(CL430,データ!#REF!),MATCH(CJ430,データ!#REF!)),""))))</f>
        <v/>
      </c>
      <c r="CS430" s="22" t="str">
        <f t="shared" si="700"/>
        <v/>
      </c>
      <c r="CT430" s="21" t="str">
        <f t="shared" si="701"/>
        <v/>
      </c>
      <c r="CU430" s="27" t="str">
        <f t="shared" si="702"/>
        <v/>
      </c>
      <c r="CV430" s="24" t="str">
        <f t="shared" si="703"/>
        <v/>
      </c>
      <c r="CW430" s="25" t="str">
        <f t="shared" si="704"/>
        <v>0</v>
      </c>
      <c r="CX430" s="26" t="str">
        <f t="shared" si="705"/>
        <v/>
      </c>
      <c r="CY430" s="26" t="str">
        <f t="shared" si="706"/>
        <v/>
      </c>
      <c r="CZ430" s="26" t="str">
        <f t="shared" si="707"/>
        <v/>
      </c>
      <c r="DA430" s="27" t="str">
        <f t="shared" si="708"/>
        <v/>
      </c>
      <c r="DB430" s="26" t="str">
        <f t="shared" si="709"/>
        <v/>
      </c>
      <c r="DC430" s="26" t="str">
        <f t="shared" si="710"/>
        <v/>
      </c>
      <c r="DD430" s="45" t="s">
        <v>30</v>
      </c>
      <c r="DE430" s="55" t="str">
        <f>IF(ＣＳＶ貼付用!DB416="","",ＣＳＶ貼付用!DB416)</f>
        <v/>
      </c>
      <c r="DF430" s="38" t="str">
        <f>IF(ＣＳＶ貼付用!DD416="","",ＣＳＶ貼付用!DD416)</f>
        <v/>
      </c>
      <c r="DG430" s="38" t="str">
        <f>IF(ＣＳＶ貼付用!DF416="","",ＣＳＶ貼付用!DF416)</f>
        <v/>
      </c>
      <c r="DH430" s="40" t="str">
        <f t="shared" si="711"/>
        <v/>
      </c>
      <c r="DI430" s="41" t="str">
        <f>IF(林齢計算用!E416="","",林齢計算用!E416)</f>
        <v/>
      </c>
      <c r="DJ430" s="41" t="str">
        <f t="shared" si="712"/>
        <v/>
      </c>
      <c r="DK430" s="41" t="str">
        <f t="shared" si="713"/>
        <v/>
      </c>
      <c r="DL430" s="23" t="str">
        <f>IF(DG430="スギ",INDEX(データ!$C$7:$E$26,MATCH(DJ430,データ!$B$7:$B$26),MATCH(DH430,データ!$C$6:$E$6)),IF(DG430="ヒノキ",INDEX(データ!$C$32:$E$51,MATCH(DJ430,データ!$B$32:$B$51),MATCH(DH430,データ!$C$31:$E$31)),IF(DG430="マツ",INDEX(データ!#REF!,MATCH(DJ430,データ!#REF!),MATCH(DH430,データ!#REF!)),IF(DG430="ザツ",INDEX(データ!#REF!,MATCH(DJ430,データ!#REF!),MATCH(DH430,データ!#REF!)),""))))</f>
        <v/>
      </c>
      <c r="DM430" s="22" t="str">
        <f t="shared" si="651"/>
        <v/>
      </c>
      <c r="DN430" s="21" t="str">
        <f t="shared" si="714"/>
        <v/>
      </c>
      <c r="DO430" s="21" t="str">
        <f t="shared" si="715"/>
        <v/>
      </c>
      <c r="DP430" s="24" t="str">
        <f>IF(DG430="スギ",INDEX(データ!$H$7:$J$26,MATCH(DJ430,データ!$G$7:$G$26),MATCH(DH430,データ!$H$6:$J$6)),IF(DG430="ヒノキ",INDEX(データ!$H$32:$J$51,MATCH(DJ430,データ!$G$32:$G$51),MATCH(DH430,データ!$H$31:$J$31)),IF(DG430="マツ",INDEX(データ!#REF!,MATCH(DJ430,データ!#REF!),MATCH(DH430,データ!#REF!)),IF(DG430="ザツ",INDEX(データ!#REF!,MATCH(DJ430,データ!#REF!),MATCH(DH430,データ!#REF!)),""))))</f>
        <v/>
      </c>
      <c r="DQ430" s="22" t="str">
        <f t="shared" si="716"/>
        <v/>
      </c>
      <c r="DR430" s="21" t="str">
        <f t="shared" si="717"/>
        <v/>
      </c>
      <c r="DS430" s="27" t="str">
        <f t="shared" si="718"/>
        <v/>
      </c>
      <c r="DT430" s="24" t="str">
        <f t="shared" si="719"/>
        <v/>
      </c>
      <c r="DU430" s="25" t="str">
        <f t="shared" si="720"/>
        <v>0</v>
      </c>
      <c r="DV430" s="26" t="str">
        <f t="shared" si="721"/>
        <v/>
      </c>
      <c r="DW430" s="26" t="str">
        <f t="shared" si="722"/>
        <v/>
      </c>
      <c r="DX430" s="26" t="str">
        <f t="shared" si="723"/>
        <v/>
      </c>
      <c r="DY430" s="27" t="str">
        <f t="shared" si="724"/>
        <v/>
      </c>
      <c r="DZ430" s="26" t="str">
        <f t="shared" si="725"/>
        <v/>
      </c>
      <c r="EA430" s="26" t="str">
        <f t="shared" si="726"/>
        <v/>
      </c>
      <c r="EB430" s="45" t="s">
        <v>30</v>
      </c>
      <c r="EC430" s="55" t="str">
        <f>IF(ＣＳＶ貼付用!DQ416="","",ＣＳＶ貼付用!DQ416)</f>
        <v/>
      </c>
      <c r="ED430" s="38" t="str">
        <f>IF(ＣＳＶ貼付用!DS416="","",ＣＳＶ貼付用!DS416)</f>
        <v/>
      </c>
      <c r="EE430" s="38" t="str">
        <f>IF(ＣＳＶ貼付用!DU416="","",ＣＳＶ貼付用!DU416)</f>
        <v/>
      </c>
      <c r="EF430" s="40" t="str">
        <f t="shared" si="727"/>
        <v/>
      </c>
      <c r="EG430" s="41" t="str">
        <f>IF(林齢計算用!F416="","",林齢計算用!F416)</f>
        <v/>
      </c>
      <c r="EH430" s="41" t="str">
        <f t="shared" si="728"/>
        <v/>
      </c>
      <c r="EI430" s="41" t="str">
        <f t="shared" si="729"/>
        <v/>
      </c>
      <c r="EJ430" s="23" t="str">
        <f>IF(EE430="スギ",INDEX(データ!$C$7:$E$26,MATCH(EH430,データ!$B$7:$B$26),MATCH(EF430,データ!$C$6:$E$6)),IF(EE430="ヒノキ",INDEX(データ!$C$32:$E$51,MATCH(EH430,データ!$B$32:$B$51),MATCH(EF430,データ!$C$31:$E$31)),IF(EE430="マツ",INDEX(データ!#REF!,MATCH(EH430,データ!#REF!),MATCH(EF430,データ!#REF!)),IF(EE430="ザツ",INDEX(データ!#REF!,MATCH(EH430,データ!#REF!),MATCH(EF430,データ!#REF!)),""))))</f>
        <v/>
      </c>
      <c r="EK430" s="22" t="str">
        <f t="shared" si="652"/>
        <v/>
      </c>
      <c r="EL430" s="21" t="str">
        <f t="shared" si="730"/>
        <v/>
      </c>
      <c r="EM430" s="21" t="str">
        <f t="shared" si="731"/>
        <v/>
      </c>
      <c r="EN430" s="24" t="str">
        <f>IF(EE430="スギ",INDEX(データ!$H$7:$J$26,MATCH(EH430,データ!$G$7:$G$26),MATCH(EF430,データ!$H$6:$J$6)),IF(EE430="ヒノキ",INDEX(データ!$H$32:$J$51,MATCH(EH430,データ!$G$32:$G$51),MATCH(EF430,データ!$H$31:$J$31)),IF(EE430="マツ",INDEX(データ!#REF!,MATCH(EH430,データ!#REF!),MATCH(EF430,データ!#REF!)),IF(EE430="ザツ",INDEX(データ!#REF!,MATCH(EH430,データ!#REF!),MATCH(EF430,データ!#REF!)),""))))</f>
        <v/>
      </c>
      <c r="EO430" s="22" t="str">
        <f t="shared" si="732"/>
        <v/>
      </c>
      <c r="EP430" s="21" t="str">
        <f t="shared" si="733"/>
        <v/>
      </c>
      <c r="EQ430" s="27" t="str">
        <f t="shared" si="734"/>
        <v/>
      </c>
      <c r="ER430" s="24" t="str">
        <f t="shared" si="735"/>
        <v/>
      </c>
      <c r="ES430" s="25" t="str">
        <f t="shared" si="736"/>
        <v>0</v>
      </c>
      <c r="ET430" s="26" t="str">
        <f t="shared" si="737"/>
        <v/>
      </c>
      <c r="EU430" s="26" t="str">
        <f t="shared" si="738"/>
        <v/>
      </c>
      <c r="EV430" s="26" t="str">
        <f t="shared" si="739"/>
        <v/>
      </c>
      <c r="EW430" s="27" t="str">
        <f t="shared" si="740"/>
        <v/>
      </c>
      <c r="EX430" s="26" t="str">
        <f t="shared" si="741"/>
        <v/>
      </c>
      <c r="EY430" s="26" t="str">
        <f t="shared" si="742"/>
        <v/>
      </c>
      <c r="EZ430" s="26">
        <f t="shared" si="743"/>
        <v>0</v>
      </c>
      <c r="FA430" s="43"/>
    </row>
    <row r="431" spans="1:157" ht="15.95" customHeight="1" x14ac:dyDescent="0.15">
      <c r="A431" s="21"/>
      <c r="B431" s="36" t="str">
        <f>IF(ＣＳＶ貼付用!G417="","",ＣＳＶ貼付用!G417)</f>
        <v/>
      </c>
      <c r="C431" s="36" t="str">
        <f>IF(ＣＳＶ貼付用!I417="","",ＣＳＶ貼付用!I417)</f>
        <v/>
      </c>
      <c r="D431" s="36" t="str">
        <f>IF(ＣＳＶ貼付用!J417="","",ＣＳＶ貼付用!J417)</f>
        <v/>
      </c>
      <c r="E431" s="36" t="str">
        <f>IF(ＣＳＶ貼付用!F417="","",ＣＳＶ貼付用!F417)</f>
        <v/>
      </c>
      <c r="F431" s="38" t="str">
        <f>IF(ＣＳＶ貼付用!T417="","",ＣＳＶ貼付用!T417)</f>
        <v/>
      </c>
      <c r="G431" s="38"/>
      <c r="H431" s="38" t="str">
        <f>IF(ＣＳＶ貼付用!GJ417="","",ＣＳＶ貼付用!GJ417)</f>
        <v/>
      </c>
      <c r="I431" s="38" t="str">
        <f>IF(ＣＳＶ貼付用!GL417="","",ＣＳＶ貼付用!GL417)</f>
        <v/>
      </c>
      <c r="J431" s="38" t="str">
        <f>IF(ＣＳＶ貼付用!GN417="","",ＣＳＶ貼付用!GN417)</f>
        <v/>
      </c>
      <c r="K431" s="38" t="str">
        <f>IF(ＣＳＶ貼付用!GP417="","",ＣＳＶ貼付用!GP417)</f>
        <v/>
      </c>
      <c r="L431" s="45" t="s">
        <v>30</v>
      </c>
      <c r="M431" s="55" t="str">
        <f>IF(ＣＳＶ貼付用!AT417="","",ＣＳＶ貼付用!AT417)</f>
        <v/>
      </c>
      <c r="N431" s="38" t="str">
        <f>IF(ＣＳＶ貼付用!AV417="","",ＣＳＶ貼付用!AV417)</f>
        <v/>
      </c>
      <c r="O431" s="38" t="str">
        <f>IF(ＣＳＶ貼付用!AX417="","",ＣＳＶ貼付用!AX417)</f>
        <v/>
      </c>
      <c r="P431" s="40" t="str">
        <f>IF(ＣＳＶ貼付用!FE417="","",ＣＳＶ貼付用!FE417)</f>
        <v/>
      </c>
      <c r="Q431" s="41" t="str">
        <f>IF(林齢計算用!A417="","",林齢計算用!A417)</f>
        <v/>
      </c>
      <c r="R431" s="41" t="str">
        <f t="shared" si="653"/>
        <v/>
      </c>
      <c r="S431" s="56" t="str">
        <f>IF(ＣＳＶ貼付用!EG417="","",ＣＳＶ貼付用!EG417*10)</f>
        <v/>
      </c>
      <c r="T431" s="23" t="str">
        <f>IF(O431="スギ",INDEX(データ!$C$7:$E$26,MATCH(R431,データ!$B$7:$B$26),MATCH(P431,データ!$C$6:$E$6)),IF(O431="ヒノキ",INDEX(データ!$C$32:$E$51,MATCH(R431,データ!$B$32:$B$51),MATCH(P431,データ!$C$31:$E$31)),IF(O431="マツ",INDEX(データ!#REF!,MATCH(R431,データ!#REF!),MATCH(P431,データ!#REF!)),IF(O431="ザツ",INDEX(データ!#REF!,MATCH(R431,データ!#REF!),MATCH(P431,データ!#REF!)),""))))</f>
        <v/>
      </c>
      <c r="U431" s="22" t="str">
        <f t="shared" si="744"/>
        <v/>
      </c>
      <c r="V431" s="21" t="str">
        <f t="shared" si="748"/>
        <v/>
      </c>
      <c r="W431" s="21" t="str">
        <f t="shared" si="745"/>
        <v/>
      </c>
      <c r="X431" s="23" t="str">
        <f>IF(O431="スギ",INDEX(データ!$H$7:$J$26,MATCH(R431,データ!$G$7:$G$26),MATCH(P431,データ!$H$6:$J$6)),IF(O431="ヒノキ",INDEX(データ!$H$32:$J$51,MATCH(R431,データ!$G$32:$G$51),MATCH(P431,データ!$H$31:$J$31)),IF(O431="マツ",INDEX(データ!#REF!,MATCH(R431,データ!#REF!),MATCH(P431,データ!#REF!)),IF(O431="ザツ",INDEX(データ!#REF!,MATCH(R431,データ!#REF!),MATCH(P431,データ!#REF!)),""))))</f>
        <v/>
      </c>
      <c r="Y431" s="22" t="str">
        <f t="shared" si="746"/>
        <v/>
      </c>
      <c r="Z431" s="21" t="str">
        <f t="shared" si="747"/>
        <v/>
      </c>
      <c r="AA431" s="27" t="str">
        <f t="shared" si="654"/>
        <v/>
      </c>
      <c r="AB431" s="24" t="str">
        <f t="shared" si="655"/>
        <v/>
      </c>
      <c r="AC431" s="25" t="str">
        <f t="shared" si="656"/>
        <v>0</v>
      </c>
      <c r="AD431" s="26" t="str">
        <f t="shared" si="657"/>
        <v/>
      </c>
      <c r="AE431" s="26" t="str">
        <f t="shared" si="658"/>
        <v/>
      </c>
      <c r="AF431" s="26" t="str">
        <f t="shared" si="659"/>
        <v/>
      </c>
      <c r="AG431" s="27" t="str">
        <f t="shared" si="660"/>
        <v/>
      </c>
      <c r="AH431" s="26" t="str">
        <f t="shared" si="661"/>
        <v/>
      </c>
      <c r="AI431" s="26" t="str">
        <f t="shared" si="662"/>
        <v/>
      </c>
      <c r="AJ431" s="45" t="s">
        <v>30</v>
      </c>
      <c r="AK431" s="55" t="str">
        <f>IF(ＣＳＶ貼付用!BI417="","",ＣＳＶ貼付用!BI417)</f>
        <v/>
      </c>
      <c r="AL431" s="38" t="str">
        <f>IF(ＣＳＶ貼付用!BK417="","",ＣＳＶ貼付用!BK417)</f>
        <v/>
      </c>
      <c r="AM431" s="38" t="str">
        <f>IF(ＣＳＶ貼付用!BM417="","",ＣＳＶ貼付用!BM417)</f>
        <v/>
      </c>
      <c r="AN431" s="40" t="str">
        <f t="shared" si="663"/>
        <v/>
      </c>
      <c r="AO431" s="41" t="str">
        <f>IF(林齢計算用!B417="","",林齢計算用!B417)</f>
        <v/>
      </c>
      <c r="AP431" s="41" t="str">
        <f t="shared" si="664"/>
        <v/>
      </c>
      <c r="AQ431" s="41" t="str">
        <f t="shared" si="665"/>
        <v/>
      </c>
      <c r="AR431" s="23" t="str">
        <f>IF(AM431="スギ",INDEX(データ!$C$7:$E$26,MATCH(AP431,データ!$B$7:$B$26),MATCH(AN431,データ!$C$6:$E$6)),IF(AM431="ヒノキ",INDEX(データ!$C$32:$E$51,MATCH(AP431,データ!$B$32:$B$51),MATCH(AN431,データ!$C$31:$E$31)),IF(AM431="マツ",INDEX(データ!#REF!,MATCH(AP431,データ!#REF!),MATCH(AN431,データ!#REF!)),IF(AM431="ザツ",INDEX(データ!#REF!,MATCH(AP431,データ!#REF!),MATCH(AN431,データ!#REF!)),""))))</f>
        <v/>
      </c>
      <c r="AS431" s="22" t="str">
        <f t="shared" si="648"/>
        <v/>
      </c>
      <c r="AT431" s="21" t="str">
        <f t="shared" si="666"/>
        <v/>
      </c>
      <c r="AU431" s="21" t="str">
        <f t="shared" si="667"/>
        <v/>
      </c>
      <c r="AV431" s="24" t="str">
        <f>IF(AM431="スギ",INDEX(データ!$H$7:$J$26,MATCH(AP431,データ!$G$7:$G$26),MATCH(AN431,データ!$H$6:$J$6)),IF(AM431="ヒノキ",INDEX(データ!$H$32:$J$51,MATCH(AP431,データ!$G$32:$G$51),MATCH(AN431,データ!$H$31:$J$31)),IF(AM431="マツ",INDEX(データ!#REF!,MATCH(AP431,データ!#REF!),MATCH(AN431,データ!#REF!)),IF(AM431="ザツ",INDEX(データ!#REF!,MATCH(AP431,データ!#REF!),MATCH(AN431,データ!#REF!)),""))))</f>
        <v/>
      </c>
      <c r="AW431" s="22" t="str">
        <f t="shared" si="668"/>
        <v/>
      </c>
      <c r="AX431" s="21" t="str">
        <f t="shared" si="669"/>
        <v/>
      </c>
      <c r="AY431" s="27" t="str">
        <f t="shared" si="670"/>
        <v/>
      </c>
      <c r="AZ431" s="24" t="str">
        <f t="shared" si="671"/>
        <v/>
      </c>
      <c r="BA431" s="25" t="str">
        <f t="shared" si="672"/>
        <v>0</v>
      </c>
      <c r="BB431" s="26" t="str">
        <f t="shared" si="673"/>
        <v/>
      </c>
      <c r="BC431" s="26" t="str">
        <f t="shared" si="674"/>
        <v/>
      </c>
      <c r="BD431" s="26" t="str">
        <f t="shared" si="675"/>
        <v/>
      </c>
      <c r="BE431" s="27" t="str">
        <f t="shared" si="676"/>
        <v/>
      </c>
      <c r="BF431" s="26" t="str">
        <f t="shared" si="677"/>
        <v/>
      </c>
      <c r="BG431" s="26" t="str">
        <f t="shared" si="678"/>
        <v/>
      </c>
      <c r="BH431" s="45" t="s">
        <v>30</v>
      </c>
      <c r="BI431" s="55" t="str">
        <f>IF(ＣＳＶ貼付用!BX417="","",ＣＳＶ貼付用!BX417)</f>
        <v/>
      </c>
      <c r="BJ431" s="38" t="str">
        <f>IF(ＣＳＶ貼付用!BZ417="","",ＣＳＶ貼付用!BZ417)</f>
        <v/>
      </c>
      <c r="BK431" s="38" t="str">
        <f>IF(ＣＳＶ貼付用!CB417="","",ＣＳＶ貼付用!CB417)</f>
        <v/>
      </c>
      <c r="BL431" s="40" t="str">
        <f t="shared" si="679"/>
        <v/>
      </c>
      <c r="BM431" s="41" t="str">
        <f>IF(林齢計算用!C417="","",林齢計算用!C417)</f>
        <v/>
      </c>
      <c r="BN431" s="41" t="str">
        <f t="shared" si="680"/>
        <v/>
      </c>
      <c r="BO431" s="41" t="str">
        <f t="shared" si="681"/>
        <v/>
      </c>
      <c r="BP431" s="23" t="str">
        <f>IF(BK431="スギ",INDEX(データ!$C$7:$E$26,MATCH(BN431,データ!$B$7:$B$26),MATCH(BL431,データ!$C$6:$E$6)),IF(BK431="ヒノキ",INDEX(データ!$C$32:$E$51,MATCH(BN431,データ!$B$32:$B$51),MATCH(BL431,データ!$C$31:$E$31)),IF(BK431="マツ",INDEX(データ!#REF!,MATCH(BN431,データ!#REF!),MATCH(BL431,データ!#REF!)),IF(BK431="ザツ",INDEX(データ!#REF!,MATCH(BN431,データ!#REF!),MATCH(BL431,データ!#REF!)),""))))</f>
        <v/>
      </c>
      <c r="BQ431" s="22" t="str">
        <f t="shared" si="649"/>
        <v/>
      </c>
      <c r="BR431" s="21" t="str">
        <f t="shared" si="682"/>
        <v/>
      </c>
      <c r="BS431" s="21" t="str">
        <f t="shared" si="683"/>
        <v/>
      </c>
      <c r="BT431" s="24" t="str">
        <f>IF(BK431="スギ",INDEX(データ!$H$7:$J$26,MATCH(BN431,データ!$G$7:$G$26),MATCH(BL431,データ!$H$6:$J$6)),IF(BK431="ヒノキ",INDEX(データ!$H$32:$J$51,MATCH(BN431,データ!$G$32:$G$51),MATCH(BL431,データ!$H$31:$J$31)),IF(BK431="マツ",INDEX(データ!#REF!,MATCH(BN431,データ!#REF!),MATCH(BL431,データ!#REF!)),IF(BK431="ザツ",INDEX(データ!#REF!,MATCH(BN431,データ!#REF!),MATCH(BL431,データ!#REF!)),""))))</f>
        <v/>
      </c>
      <c r="BU431" s="22" t="str">
        <f t="shared" si="684"/>
        <v/>
      </c>
      <c r="BV431" s="21" t="str">
        <f t="shared" si="685"/>
        <v/>
      </c>
      <c r="BW431" s="27" t="str">
        <f t="shared" si="686"/>
        <v/>
      </c>
      <c r="BX431" s="24" t="str">
        <f t="shared" si="687"/>
        <v/>
      </c>
      <c r="BY431" s="25" t="str">
        <f t="shared" si="688"/>
        <v>0</v>
      </c>
      <c r="BZ431" s="26" t="str">
        <f t="shared" si="689"/>
        <v/>
      </c>
      <c r="CA431" s="26" t="str">
        <f t="shared" si="690"/>
        <v/>
      </c>
      <c r="CB431" s="26" t="str">
        <f t="shared" si="691"/>
        <v/>
      </c>
      <c r="CC431" s="27" t="str">
        <f t="shared" si="692"/>
        <v/>
      </c>
      <c r="CD431" s="26" t="str">
        <f t="shared" si="693"/>
        <v/>
      </c>
      <c r="CE431" s="26" t="str">
        <f t="shared" si="694"/>
        <v/>
      </c>
      <c r="CF431" s="45" t="s">
        <v>30</v>
      </c>
      <c r="CG431" s="55" t="str">
        <f>IF(ＣＳＶ貼付用!CM417="","",ＣＳＶ貼付用!CM417)</f>
        <v/>
      </c>
      <c r="CH431" s="38" t="str">
        <f>IF(ＣＳＶ貼付用!CO417="","",ＣＳＶ貼付用!CO417)</f>
        <v/>
      </c>
      <c r="CI431" s="38" t="str">
        <f>IF(ＣＳＶ貼付用!CQ417="","",ＣＳＶ貼付用!CQ417)</f>
        <v/>
      </c>
      <c r="CJ431" s="40" t="str">
        <f t="shared" si="695"/>
        <v/>
      </c>
      <c r="CK431" s="41" t="str">
        <f>IF(林齢計算用!D417="","",林齢計算用!D417)</f>
        <v/>
      </c>
      <c r="CL431" s="41" t="str">
        <f t="shared" si="696"/>
        <v/>
      </c>
      <c r="CM431" s="41" t="str">
        <f t="shared" si="697"/>
        <v/>
      </c>
      <c r="CN431" s="23" t="str">
        <f>IF(CI431="スギ",INDEX(データ!$C$7:$E$26,MATCH(CL431,データ!$B$7:$B$26),MATCH(CJ431,データ!$C$6:$E$6)),IF(CI431="ヒノキ",INDEX(データ!$C$32:$E$51,MATCH(CL431,データ!$B$32:$B$51),MATCH(CJ431,データ!$C$31:$E$31)),IF(CI431="マツ",INDEX(データ!#REF!,MATCH(CL431,データ!#REF!),MATCH(CJ431,データ!#REF!)),IF(CI431="ザツ",INDEX(データ!#REF!,MATCH(CL431,データ!#REF!),MATCH(CJ431,データ!#REF!)),""))))</f>
        <v/>
      </c>
      <c r="CO431" s="22" t="str">
        <f t="shared" si="650"/>
        <v/>
      </c>
      <c r="CP431" s="21" t="str">
        <f t="shared" si="698"/>
        <v/>
      </c>
      <c r="CQ431" s="21" t="str">
        <f t="shared" si="699"/>
        <v/>
      </c>
      <c r="CR431" s="24" t="str">
        <f>IF(CI431="スギ",INDEX(データ!$H$7:$J$26,MATCH(CL431,データ!$G$7:$G$26),MATCH(CJ431,データ!$H$6:$J$6)),IF(CI431="ヒノキ",INDEX(データ!$H$32:$J$51,MATCH(CL431,データ!$G$32:$G$51),MATCH(CJ431,データ!$H$31:$J$31)),IF(CI431="マツ",INDEX(データ!#REF!,MATCH(CL431,データ!#REF!),MATCH(CJ431,データ!#REF!)),IF(CI431="ザツ",INDEX(データ!#REF!,MATCH(CL431,データ!#REF!),MATCH(CJ431,データ!#REF!)),""))))</f>
        <v/>
      </c>
      <c r="CS431" s="22" t="str">
        <f t="shared" si="700"/>
        <v/>
      </c>
      <c r="CT431" s="21" t="str">
        <f t="shared" si="701"/>
        <v/>
      </c>
      <c r="CU431" s="27" t="str">
        <f t="shared" si="702"/>
        <v/>
      </c>
      <c r="CV431" s="24" t="str">
        <f t="shared" si="703"/>
        <v/>
      </c>
      <c r="CW431" s="25" t="str">
        <f t="shared" si="704"/>
        <v>0</v>
      </c>
      <c r="CX431" s="26" t="str">
        <f t="shared" si="705"/>
        <v/>
      </c>
      <c r="CY431" s="26" t="str">
        <f t="shared" si="706"/>
        <v/>
      </c>
      <c r="CZ431" s="26" t="str">
        <f t="shared" si="707"/>
        <v/>
      </c>
      <c r="DA431" s="27" t="str">
        <f t="shared" si="708"/>
        <v/>
      </c>
      <c r="DB431" s="26" t="str">
        <f t="shared" si="709"/>
        <v/>
      </c>
      <c r="DC431" s="26" t="str">
        <f t="shared" si="710"/>
        <v/>
      </c>
      <c r="DD431" s="45" t="s">
        <v>30</v>
      </c>
      <c r="DE431" s="55" t="str">
        <f>IF(ＣＳＶ貼付用!DB417="","",ＣＳＶ貼付用!DB417)</f>
        <v/>
      </c>
      <c r="DF431" s="38" t="str">
        <f>IF(ＣＳＶ貼付用!DD417="","",ＣＳＶ貼付用!DD417)</f>
        <v/>
      </c>
      <c r="DG431" s="38" t="str">
        <f>IF(ＣＳＶ貼付用!DF417="","",ＣＳＶ貼付用!DF417)</f>
        <v/>
      </c>
      <c r="DH431" s="40" t="str">
        <f t="shared" si="711"/>
        <v/>
      </c>
      <c r="DI431" s="41" t="str">
        <f>IF(林齢計算用!E417="","",林齢計算用!E417)</f>
        <v/>
      </c>
      <c r="DJ431" s="41" t="str">
        <f t="shared" si="712"/>
        <v/>
      </c>
      <c r="DK431" s="41" t="str">
        <f t="shared" si="713"/>
        <v/>
      </c>
      <c r="DL431" s="23" t="str">
        <f>IF(DG431="スギ",INDEX(データ!$C$7:$E$26,MATCH(DJ431,データ!$B$7:$B$26),MATCH(DH431,データ!$C$6:$E$6)),IF(DG431="ヒノキ",INDEX(データ!$C$32:$E$51,MATCH(DJ431,データ!$B$32:$B$51),MATCH(DH431,データ!$C$31:$E$31)),IF(DG431="マツ",INDEX(データ!#REF!,MATCH(DJ431,データ!#REF!),MATCH(DH431,データ!#REF!)),IF(DG431="ザツ",INDEX(データ!#REF!,MATCH(DJ431,データ!#REF!),MATCH(DH431,データ!#REF!)),""))))</f>
        <v/>
      </c>
      <c r="DM431" s="22" t="str">
        <f t="shared" si="651"/>
        <v/>
      </c>
      <c r="DN431" s="21" t="str">
        <f t="shared" si="714"/>
        <v/>
      </c>
      <c r="DO431" s="21" t="str">
        <f t="shared" si="715"/>
        <v/>
      </c>
      <c r="DP431" s="24" t="str">
        <f>IF(DG431="スギ",INDEX(データ!$H$7:$J$26,MATCH(DJ431,データ!$G$7:$G$26),MATCH(DH431,データ!$H$6:$J$6)),IF(DG431="ヒノキ",INDEX(データ!$H$32:$J$51,MATCH(DJ431,データ!$G$32:$G$51),MATCH(DH431,データ!$H$31:$J$31)),IF(DG431="マツ",INDEX(データ!#REF!,MATCH(DJ431,データ!#REF!),MATCH(DH431,データ!#REF!)),IF(DG431="ザツ",INDEX(データ!#REF!,MATCH(DJ431,データ!#REF!),MATCH(DH431,データ!#REF!)),""))))</f>
        <v/>
      </c>
      <c r="DQ431" s="22" t="str">
        <f t="shared" si="716"/>
        <v/>
      </c>
      <c r="DR431" s="21" t="str">
        <f t="shared" si="717"/>
        <v/>
      </c>
      <c r="DS431" s="27" t="str">
        <f t="shared" si="718"/>
        <v/>
      </c>
      <c r="DT431" s="24" t="str">
        <f t="shared" si="719"/>
        <v/>
      </c>
      <c r="DU431" s="25" t="str">
        <f t="shared" si="720"/>
        <v>0</v>
      </c>
      <c r="DV431" s="26" t="str">
        <f t="shared" si="721"/>
        <v/>
      </c>
      <c r="DW431" s="26" t="str">
        <f t="shared" si="722"/>
        <v/>
      </c>
      <c r="DX431" s="26" t="str">
        <f t="shared" si="723"/>
        <v/>
      </c>
      <c r="DY431" s="27" t="str">
        <f t="shared" si="724"/>
        <v/>
      </c>
      <c r="DZ431" s="26" t="str">
        <f t="shared" si="725"/>
        <v/>
      </c>
      <c r="EA431" s="26" t="str">
        <f t="shared" si="726"/>
        <v/>
      </c>
      <c r="EB431" s="45" t="s">
        <v>30</v>
      </c>
      <c r="EC431" s="55" t="str">
        <f>IF(ＣＳＶ貼付用!DQ417="","",ＣＳＶ貼付用!DQ417)</f>
        <v/>
      </c>
      <c r="ED431" s="38" t="str">
        <f>IF(ＣＳＶ貼付用!DS417="","",ＣＳＶ貼付用!DS417)</f>
        <v/>
      </c>
      <c r="EE431" s="38" t="str">
        <f>IF(ＣＳＶ貼付用!DU417="","",ＣＳＶ貼付用!DU417)</f>
        <v/>
      </c>
      <c r="EF431" s="40" t="str">
        <f t="shared" si="727"/>
        <v/>
      </c>
      <c r="EG431" s="41" t="str">
        <f>IF(林齢計算用!F417="","",林齢計算用!F417)</f>
        <v/>
      </c>
      <c r="EH431" s="41" t="str">
        <f t="shared" si="728"/>
        <v/>
      </c>
      <c r="EI431" s="41" t="str">
        <f t="shared" si="729"/>
        <v/>
      </c>
      <c r="EJ431" s="23" t="str">
        <f>IF(EE431="スギ",INDEX(データ!$C$7:$E$26,MATCH(EH431,データ!$B$7:$B$26),MATCH(EF431,データ!$C$6:$E$6)),IF(EE431="ヒノキ",INDEX(データ!$C$32:$E$51,MATCH(EH431,データ!$B$32:$B$51),MATCH(EF431,データ!$C$31:$E$31)),IF(EE431="マツ",INDEX(データ!#REF!,MATCH(EH431,データ!#REF!),MATCH(EF431,データ!#REF!)),IF(EE431="ザツ",INDEX(データ!#REF!,MATCH(EH431,データ!#REF!),MATCH(EF431,データ!#REF!)),""))))</f>
        <v/>
      </c>
      <c r="EK431" s="22" t="str">
        <f t="shared" si="652"/>
        <v/>
      </c>
      <c r="EL431" s="21" t="str">
        <f t="shared" si="730"/>
        <v/>
      </c>
      <c r="EM431" s="21" t="str">
        <f t="shared" si="731"/>
        <v/>
      </c>
      <c r="EN431" s="24" t="str">
        <f>IF(EE431="スギ",INDEX(データ!$H$7:$J$26,MATCH(EH431,データ!$G$7:$G$26),MATCH(EF431,データ!$H$6:$J$6)),IF(EE431="ヒノキ",INDEX(データ!$H$32:$J$51,MATCH(EH431,データ!$G$32:$G$51),MATCH(EF431,データ!$H$31:$J$31)),IF(EE431="マツ",INDEX(データ!#REF!,MATCH(EH431,データ!#REF!),MATCH(EF431,データ!#REF!)),IF(EE431="ザツ",INDEX(データ!#REF!,MATCH(EH431,データ!#REF!),MATCH(EF431,データ!#REF!)),""))))</f>
        <v/>
      </c>
      <c r="EO431" s="22" t="str">
        <f t="shared" si="732"/>
        <v/>
      </c>
      <c r="EP431" s="21" t="str">
        <f t="shared" si="733"/>
        <v/>
      </c>
      <c r="EQ431" s="27" t="str">
        <f t="shared" si="734"/>
        <v/>
      </c>
      <c r="ER431" s="24" t="str">
        <f t="shared" si="735"/>
        <v/>
      </c>
      <c r="ES431" s="25" t="str">
        <f t="shared" si="736"/>
        <v>0</v>
      </c>
      <c r="ET431" s="26" t="str">
        <f t="shared" si="737"/>
        <v/>
      </c>
      <c r="EU431" s="26" t="str">
        <f t="shared" si="738"/>
        <v/>
      </c>
      <c r="EV431" s="26" t="str">
        <f t="shared" si="739"/>
        <v/>
      </c>
      <c r="EW431" s="27" t="str">
        <f t="shared" si="740"/>
        <v/>
      </c>
      <c r="EX431" s="26" t="str">
        <f t="shared" si="741"/>
        <v/>
      </c>
      <c r="EY431" s="26" t="str">
        <f t="shared" si="742"/>
        <v/>
      </c>
      <c r="EZ431" s="26">
        <f t="shared" si="743"/>
        <v>0</v>
      </c>
      <c r="FA431" s="43"/>
    </row>
    <row r="432" spans="1:157" ht="15.95" customHeight="1" x14ac:dyDescent="0.15">
      <c r="A432" s="21"/>
      <c r="B432" s="36" t="str">
        <f>IF(ＣＳＶ貼付用!G418="","",ＣＳＶ貼付用!G418)</f>
        <v/>
      </c>
      <c r="C432" s="36" t="str">
        <f>IF(ＣＳＶ貼付用!I418="","",ＣＳＶ貼付用!I418)</f>
        <v/>
      </c>
      <c r="D432" s="36" t="str">
        <f>IF(ＣＳＶ貼付用!J418="","",ＣＳＶ貼付用!J418)</f>
        <v/>
      </c>
      <c r="E432" s="36" t="str">
        <f>IF(ＣＳＶ貼付用!F418="","",ＣＳＶ貼付用!F418)</f>
        <v/>
      </c>
      <c r="F432" s="38" t="str">
        <f>IF(ＣＳＶ貼付用!T418="","",ＣＳＶ貼付用!T418)</f>
        <v/>
      </c>
      <c r="G432" s="38"/>
      <c r="H432" s="38" t="str">
        <f>IF(ＣＳＶ貼付用!GJ418="","",ＣＳＶ貼付用!GJ418)</f>
        <v/>
      </c>
      <c r="I432" s="38" t="str">
        <f>IF(ＣＳＶ貼付用!GL418="","",ＣＳＶ貼付用!GL418)</f>
        <v/>
      </c>
      <c r="J432" s="38" t="str">
        <f>IF(ＣＳＶ貼付用!GN418="","",ＣＳＶ貼付用!GN418)</f>
        <v/>
      </c>
      <c r="K432" s="38" t="str">
        <f>IF(ＣＳＶ貼付用!GP418="","",ＣＳＶ貼付用!GP418)</f>
        <v/>
      </c>
      <c r="L432" s="45" t="s">
        <v>30</v>
      </c>
      <c r="M432" s="55" t="str">
        <f>IF(ＣＳＶ貼付用!AT418="","",ＣＳＶ貼付用!AT418)</f>
        <v/>
      </c>
      <c r="N432" s="38" t="str">
        <f>IF(ＣＳＶ貼付用!AV418="","",ＣＳＶ貼付用!AV418)</f>
        <v/>
      </c>
      <c r="O432" s="38" t="str">
        <f>IF(ＣＳＶ貼付用!AX418="","",ＣＳＶ貼付用!AX418)</f>
        <v/>
      </c>
      <c r="P432" s="40" t="str">
        <f>IF(ＣＳＶ貼付用!FE418="","",ＣＳＶ貼付用!FE418)</f>
        <v/>
      </c>
      <c r="Q432" s="41" t="str">
        <f>IF(林齢計算用!A418="","",林齢計算用!A418)</f>
        <v/>
      </c>
      <c r="R432" s="41" t="str">
        <f t="shared" si="653"/>
        <v/>
      </c>
      <c r="S432" s="56" t="str">
        <f>IF(ＣＳＶ貼付用!EG418="","",ＣＳＶ貼付用!EG418*10)</f>
        <v/>
      </c>
      <c r="T432" s="23" t="str">
        <f>IF(O432="スギ",INDEX(データ!$C$7:$E$26,MATCH(R432,データ!$B$7:$B$26),MATCH(P432,データ!$C$6:$E$6)),IF(O432="ヒノキ",INDEX(データ!$C$32:$E$51,MATCH(R432,データ!$B$32:$B$51),MATCH(P432,データ!$C$31:$E$31)),IF(O432="マツ",INDEX(データ!#REF!,MATCH(R432,データ!#REF!),MATCH(P432,データ!#REF!)),IF(O432="ザツ",INDEX(データ!#REF!,MATCH(R432,データ!#REF!),MATCH(P432,データ!#REF!)),""))))</f>
        <v/>
      </c>
      <c r="U432" s="22" t="str">
        <f t="shared" si="744"/>
        <v/>
      </c>
      <c r="V432" s="21" t="str">
        <f t="shared" si="748"/>
        <v/>
      </c>
      <c r="W432" s="21" t="str">
        <f t="shared" si="745"/>
        <v/>
      </c>
      <c r="X432" s="23" t="str">
        <f>IF(O432="スギ",INDEX(データ!$H$7:$J$26,MATCH(R432,データ!$G$7:$G$26),MATCH(P432,データ!$H$6:$J$6)),IF(O432="ヒノキ",INDEX(データ!$H$32:$J$51,MATCH(R432,データ!$G$32:$G$51),MATCH(P432,データ!$H$31:$J$31)),IF(O432="マツ",INDEX(データ!#REF!,MATCH(R432,データ!#REF!),MATCH(P432,データ!#REF!)),IF(O432="ザツ",INDEX(データ!#REF!,MATCH(R432,データ!#REF!),MATCH(P432,データ!#REF!)),""))))</f>
        <v/>
      </c>
      <c r="Y432" s="22" t="str">
        <f t="shared" si="746"/>
        <v/>
      </c>
      <c r="Z432" s="21" t="str">
        <f t="shared" si="747"/>
        <v/>
      </c>
      <c r="AA432" s="27" t="str">
        <f t="shared" si="654"/>
        <v/>
      </c>
      <c r="AB432" s="24" t="str">
        <f t="shared" si="655"/>
        <v/>
      </c>
      <c r="AC432" s="25" t="str">
        <f t="shared" si="656"/>
        <v>0</v>
      </c>
      <c r="AD432" s="26" t="str">
        <f t="shared" si="657"/>
        <v/>
      </c>
      <c r="AE432" s="26" t="str">
        <f t="shared" si="658"/>
        <v/>
      </c>
      <c r="AF432" s="26" t="str">
        <f t="shared" si="659"/>
        <v/>
      </c>
      <c r="AG432" s="27" t="str">
        <f t="shared" si="660"/>
        <v/>
      </c>
      <c r="AH432" s="26" t="str">
        <f t="shared" si="661"/>
        <v/>
      </c>
      <c r="AI432" s="26" t="str">
        <f t="shared" si="662"/>
        <v/>
      </c>
      <c r="AJ432" s="45" t="s">
        <v>30</v>
      </c>
      <c r="AK432" s="55" t="str">
        <f>IF(ＣＳＶ貼付用!BI418="","",ＣＳＶ貼付用!BI418)</f>
        <v/>
      </c>
      <c r="AL432" s="38" t="str">
        <f>IF(ＣＳＶ貼付用!BK418="","",ＣＳＶ貼付用!BK418)</f>
        <v/>
      </c>
      <c r="AM432" s="38" t="str">
        <f>IF(ＣＳＶ貼付用!BM418="","",ＣＳＶ貼付用!BM418)</f>
        <v/>
      </c>
      <c r="AN432" s="40" t="str">
        <f t="shared" si="663"/>
        <v/>
      </c>
      <c r="AO432" s="41" t="str">
        <f>IF(林齢計算用!B418="","",林齢計算用!B418)</f>
        <v/>
      </c>
      <c r="AP432" s="41" t="str">
        <f t="shared" si="664"/>
        <v/>
      </c>
      <c r="AQ432" s="41" t="str">
        <f t="shared" si="665"/>
        <v/>
      </c>
      <c r="AR432" s="23" t="str">
        <f>IF(AM432="スギ",INDEX(データ!$C$7:$E$26,MATCH(AP432,データ!$B$7:$B$26),MATCH(AN432,データ!$C$6:$E$6)),IF(AM432="ヒノキ",INDEX(データ!$C$32:$E$51,MATCH(AP432,データ!$B$32:$B$51),MATCH(AN432,データ!$C$31:$E$31)),IF(AM432="マツ",INDEX(データ!#REF!,MATCH(AP432,データ!#REF!),MATCH(AN432,データ!#REF!)),IF(AM432="ザツ",INDEX(データ!#REF!,MATCH(AP432,データ!#REF!),MATCH(AN432,データ!#REF!)),""))))</f>
        <v/>
      </c>
      <c r="AS432" s="22" t="str">
        <f t="shared" si="648"/>
        <v/>
      </c>
      <c r="AT432" s="21" t="str">
        <f t="shared" si="666"/>
        <v/>
      </c>
      <c r="AU432" s="21" t="str">
        <f t="shared" si="667"/>
        <v/>
      </c>
      <c r="AV432" s="24" t="str">
        <f>IF(AM432="スギ",INDEX(データ!$H$7:$J$26,MATCH(AP432,データ!$G$7:$G$26),MATCH(AN432,データ!$H$6:$J$6)),IF(AM432="ヒノキ",INDEX(データ!$H$32:$J$51,MATCH(AP432,データ!$G$32:$G$51),MATCH(AN432,データ!$H$31:$J$31)),IF(AM432="マツ",INDEX(データ!#REF!,MATCH(AP432,データ!#REF!),MATCH(AN432,データ!#REF!)),IF(AM432="ザツ",INDEX(データ!#REF!,MATCH(AP432,データ!#REF!),MATCH(AN432,データ!#REF!)),""))))</f>
        <v/>
      </c>
      <c r="AW432" s="22" t="str">
        <f t="shared" si="668"/>
        <v/>
      </c>
      <c r="AX432" s="21" t="str">
        <f t="shared" si="669"/>
        <v/>
      </c>
      <c r="AY432" s="27" t="str">
        <f t="shared" si="670"/>
        <v/>
      </c>
      <c r="AZ432" s="24" t="str">
        <f t="shared" si="671"/>
        <v/>
      </c>
      <c r="BA432" s="25" t="str">
        <f t="shared" si="672"/>
        <v>0</v>
      </c>
      <c r="BB432" s="26" t="str">
        <f t="shared" si="673"/>
        <v/>
      </c>
      <c r="BC432" s="26" t="str">
        <f t="shared" si="674"/>
        <v/>
      </c>
      <c r="BD432" s="26" t="str">
        <f t="shared" si="675"/>
        <v/>
      </c>
      <c r="BE432" s="27" t="str">
        <f t="shared" si="676"/>
        <v/>
      </c>
      <c r="BF432" s="26" t="str">
        <f t="shared" si="677"/>
        <v/>
      </c>
      <c r="BG432" s="26" t="str">
        <f t="shared" si="678"/>
        <v/>
      </c>
      <c r="BH432" s="45" t="s">
        <v>30</v>
      </c>
      <c r="BI432" s="55" t="str">
        <f>IF(ＣＳＶ貼付用!BX418="","",ＣＳＶ貼付用!BX418)</f>
        <v/>
      </c>
      <c r="BJ432" s="38" t="str">
        <f>IF(ＣＳＶ貼付用!BZ418="","",ＣＳＶ貼付用!BZ418)</f>
        <v/>
      </c>
      <c r="BK432" s="38" t="str">
        <f>IF(ＣＳＶ貼付用!CB418="","",ＣＳＶ貼付用!CB418)</f>
        <v/>
      </c>
      <c r="BL432" s="40" t="str">
        <f t="shared" si="679"/>
        <v/>
      </c>
      <c r="BM432" s="41" t="str">
        <f>IF(林齢計算用!C418="","",林齢計算用!C418)</f>
        <v/>
      </c>
      <c r="BN432" s="41" t="str">
        <f t="shared" si="680"/>
        <v/>
      </c>
      <c r="BO432" s="41" t="str">
        <f t="shared" si="681"/>
        <v/>
      </c>
      <c r="BP432" s="23" t="str">
        <f>IF(BK432="スギ",INDEX(データ!$C$7:$E$26,MATCH(BN432,データ!$B$7:$B$26),MATCH(BL432,データ!$C$6:$E$6)),IF(BK432="ヒノキ",INDEX(データ!$C$32:$E$51,MATCH(BN432,データ!$B$32:$B$51),MATCH(BL432,データ!$C$31:$E$31)),IF(BK432="マツ",INDEX(データ!#REF!,MATCH(BN432,データ!#REF!),MATCH(BL432,データ!#REF!)),IF(BK432="ザツ",INDEX(データ!#REF!,MATCH(BN432,データ!#REF!),MATCH(BL432,データ!#REF!)),""))))</f>
        <v/>
      </c>
      <c r="BQ432" s="22" t="str">
        <f t="shared" si="649"/>
        <v/>
      </c>
      <c r="BR432" s="21" t="str">
        <f t="shared" si="682"/>
        <v/>
      </c>
      <c r="BS432" s="21" t="str">
        <f t="shared" si="683"/>
        <v/>
      </c>
      <c r="BT432" s="24" t="str">
        <f>IF(BK432="スギ",INDEX(データ!$H$7:$J$26,MATCH(BN432,データ!$G$7:$G$26),MATCH(BL432,データ!$H$6:$J$6)),IF(BK432="ヒノキ",INDEX(データ!$H$32:$J$51,MATCH(BN432,データ!$G$32:$G$51),MATCH(BL432,データ!$H$31:$J$31)),IF(BK432="マツ",INDEX(データ!#REF!,MATCH(BN432,データ!#REF!),MATCH(BL432,データ!#REF!)),IF(BK432="ザツ",INDEX(データ!#REF!,MATCH(BN432,データ!#REF!),MATCH(BL432,データ!#REF!)),""))))</f>
        <v/>
      </c>
      <c r="BU432" s="22" t="str">
        <f t="shared" si="684"/>
        <v/>
      </c>
      <c r="BV432" s="21" t="str">
        <f t="shared" si="685"/>
        <v/>
      </c>
      <c r="BW432" s="27" t="str">
        <f t="shared" si="686"/>
        <v/>
      </c>
      <c r="BX432" s="24" t="str">
        <f t="shared" si="687"/>
        <v/>
      </c>
      <c r="BY432" s="25" t="str">
        <f t="shared" si="688"/>
        <v>0</v>
      </c>
      <c r="BZ432" s="26" t="str">
        <f t="shared" si="689"/>
        <v/>
      </c>
      <c r="CA432" s="26" t="str">
        <f t="shared" si="690"/>
        <v/>
      </c>
      <c r="CB432" s="26" t="str">
        <f t="shared" si="691"/>
        <v/>
      </c>
      <c r="CC432" s="27" t="str">
        <f t="shared" si="692"/>
        <v/>
      </c>
      <c r="CD432" s="26" t="str">
        <f t="shared" si="693"/>
        <v/>
      </c>
      <c r="CE432" s="26" t="str">
        <f t="shared" si="694"/>
        <v/>
      </c>
      <c r="CF432" s="45" t="s">
        <v>30</v>
      </c>
      <c r="CG432" s="55" t="str">
        <f>IF(ＣＳＶ貼付用!CM418="","",ＣＳＶ貼付用!CM418)</f>
        <v/>
      </c>
      <c r="CH432" s="38" t="str">
        <f>IF(ＣＳＶ貼付用!CO418="","",ＣＳＶ貼付用!CO418)</f>
        <v/>
      </c>
      <c r="CI432" s="38" t="str">
        <f>IF(ＣＳＶ貼付用!CQ418="","",ＣＳＶ貼付用!CQ418)</f>
        <v/>
      </c>
      <c r="CJ432" s="40" t="str">
        <f t="shared" si="695"/>
        <v/>
      </c>
      <c r="CK432" s="41" t="str">
        <f>IF(林齢計算用!D418="","",林齢計算用!D418)</f>
        <v/>
      </c>
      <c r="CL432" s="41" t="str">
        <f t="shared" si="696"/>
        <v/>
      </c>
      <c r="CM432" s="41" t="str">
        <f t="shared" si="697"/>
        <v/>
      </c>
      <c r="CN432" s="23" t="str">
        <f>IF(CI432="スギ",INDEX(データ!$C$7:$E$26,MATCH(CL432,データ!$B$7:$B$26),MATCH(CJ432,データ!$C$6:$E$6)),IF(CI432="ヒノキ",INDEX(データ!$C$32:$E$51,MATCH(CL432,データ!$B$32:$B$51),MATCH(CJ432,データ!$C$31:$E$31)),IF(CI432="マツ",INDEX(データ!#REF!,MATCH(CL432,データ!#REF!),MATCH(CJ432,データ!#REF!)),IF(CI432="ザツ",INDEX(データ!#REF!,MATCH(CL432,データ!#REF!),MATCH(CJ432,データ!#REF!)),""))))</f>
        <v/>
      </c>
      <c r="CO432" s="22" t="str">
        <f t="shared" si="650"/>
        <v/>
      </c>
      <c r="CP432" s="21" t="str">
        <f t="shared" si="698"/>
        <v/>
      </c>
      <c r="CQ432" s="21" t="str">
        <f t="shared" si="699"/>
        <v/>
      </c>
      <c r="CR432" s="24" t="str">
        <f>IF(CI432="スギ",INDEX(データ!$H$7:$J$26,MATCH(CL432,データ!$G$7:$G$26),MATCH(CJ432,データ!$H$6:$J$6)),IF(CI432="ヒノキ",INDEX(データ!$H$32:$J$51,MATCH(CL432,データ!$G$32:$G$51),MATCH(CJ432,データ!$H$31:$J$31)),IF(CI432="マツ",INDEX(データ!#REF!,MATCH(CL432,データ!#REF!),MATCH(CJ432,データ!#REF!)),IF(CI432="ザツ",INDEX(データ!#REF!,MATCH(CL432,データ!#REF!),MATCH(CJ432,データ!#REF!)),""))))</f>
        <v/>
      </c>
      <c r="CS432" s="22" t="str">
        <f t="shared" si="700"/>
        <v/>
      </c>
      <c r="CT432" s="21" t="str">
        <f t="shared" si="701"/>
        <v/>
      </c>
      <c r="CU432" s="27" t="str">
        <f t="shared" si="702"/>
        <v/>
      </c>
      <c r="CV432" s="24" t="str">
        <f t="shared" si="703"/>
        <v/>
      </c>
      <c r="CW432" s="25" t="str">
        <f t="shared" si="704"/>
        <v>0</v>
      </c>
      <c r="CX432" s="26" t="str">
        <f t="shared" si="705"/>
        <v/>
      </c>
      <c r="CY432" s="26" t="str">
        <f t="shared" si="706"/>
        <v/>
      </c>
      <c r="CZ432" s="26" t="str">
        <f t="shared" si="707"/>
        <v/>
      </c>
      <c r="DA432" s="27" t="str">
        <f t="shared" si="708"/>
        <v/>
      </c>
      <c r="DB432" s="26" t="str">
        <f t="shared" si="709"/>
        <v/>
      </c>
      <c r="DC432" s="26" t="str">
        <f t="shared" si="710"/>
        <v/>
      </c>
      <c r="DD432" s="45" t="s">
        <v>30</v>
      </c>
      <c r="DE432" s="55" t="str">
        <f>IF(ＣＳＶ貼付用!DB418="","",ＣＳＶ貼付用!DB418)</f>
        <v/>
      </c>
      <c r="DF432" s="38" t="str">
        <f>IF(ＣＳＶ貼付用!DD418="","",ＣＳＶ貼付用!DD418)</f>
        <v/>
      </c>
      <c r="DG432" s="38" t="str">
        <f>IF(ＣＳＶ貼付用!DF418="","",ＣＳＶ貼付用!DF418)</f>
        <v/>
      </c>
      <c r="DH432" s="40" t="str">
        <f t="shared" si="711"/>
        <v/>
      </c>
      <c r="DI432" s="41" t="str">
        <f>IF(林齢計算用!E418="","",林齢計算用!E418)</f>
        <v/>
      </c>
      <c r="DJ432" s="41" t="str">
        <f t="shared" si="712"/>
        <v/>
      </c>
      <c r="DK432" s="41" t="str">
        <f t="shared" si="713"/>
        <v/>
      </c>
      <c r="DL432" s="23" t="str">
        <f>IF(DG432="スギ",INDEX(データ!$C$7:$E$26,MATCH(DJ432,データ!$B$7:$B$26),MATCH(DH432,データ!$C$6:$E$6)),IF(DG432="ヒノキ",INDEX(データ!$C$32:$E$51,MATCH(DJ432,データ!$B$32:$B$51),MATCH(DH432,データ!$C$31:$E$31)),IF(DG432="マツ",INDEX(データ!#REF!,MATCH(DJ432,データ!#REF!),MATCH(DH432,データ!#REF!)),IF(DG432="ザツ",INDEX(データ!#REF!,MATCH(DJ432,データ!#REF!),MATCH(DH432,データ!#REF!)),""))))</f>
        <v/>
      </c>
      <c r="DM432" s="22" t="str">
        <f t="shared" si="651"/>
        <v/>
      </c>
      <c r="DN432" s="21" t="str">
        <f t="shared" si="714"/>
        <v/>
      </c>
      <c r="DO432" s="21" t="str">
        <f t="shared" si="715"/>
        <v/>
      </c>
      <c r="DP432" s="24" t="str">
        <f>IF(DG432="スギ",INDEX(データ!$H$7:$J$26,MATCH(DJ432,データ!$G$7:$G$26),MATCH(DH432,データ!$H$6:$J$6)),IF(DG432="ヒノキ",INDEX(データ!$H$32:$J$51,MATCH(DJ432,データ!$G$32:$G$51),MATCH(DH432,データ!$H$31:$J$31)),IF(DG432="マツ",INDEX(データ!#REF!,MATCH(DJ432,データ!#REF!),MATCH(DH432,データ!#REF!)),IF(DG432="ザツ",INDEX(データ!#REF!,MATCH(DJ432,データ!#REF!),MATCH(DH432,データ!#REF!)),""))))</f>
        <v/>
      </c>
      <c r="DQ432" s="22" t="str">
        <f t="shared" si="716"/>
        <v/>
      </c>
      <c r="DR432" s="21" t="str">
        <f t="shared" si="717"/>
        <v/>
      </c>
      <c r="DS432" s="27" t="str">
        <f t="shared" si="718"/>
        <v/>
      </c>
      <c r="DT432" s="24" t="str">
        <f t="shared" si="719"/>
        <v/>
      </c>
      <c r="DU432" s="25" t="str">
        <f t="shared" si="720"/>
        <v>0</v>
      </c>
      <c r="DV432" s="26" t="str">
        <f t="shared" si="721"/>
        <v/>
      </c>
      <c r="DW432" s="26" t="str">
        <f t="shared" si="722"/>
        <v/>
      </c>
      <c r="DX432" s="26" t="str">
        <f t="shared" si="723"/>
        <v/>
      </c>
      <c r="DY432" s="27" t="str">
        <f t="shared" si="724"/>
        <v/>
      </c>
      <c r="DZ432" s="26" t="str">
        <f t="shared" si="725"/>
        <v/>
      </c>
      <c r="EA432" s="26" t="str">
        <f t="shared" si="726"/>
        <v/>
      </c>
      <c r="EB432" s="45" t="s">
        <v>30</v>
      </c>
      <c r="EC432" s="55" t="str">
        <f>IF(ＣＳＶ貼付用!DQ418="","",ＣＳＶ貼付用!DQ418)</f>
        <v/>
      </c>
      <c r="ED432" s="38" t="str">
        <f>IF(ＣＳＶ貼付用!DS418="","",ＣＳＶ貼付用!DS418)</f>
        <v/>
      </c>
      <c r="EE432" s="38" t="str">
        <f>IF(ＣＳＶ貼付用!DU418="","",ＣＳＶ貼付用!DU418)</f>
        <v/>
      </c>
      <c r="EF432" s="40" t="str">
        <f t="shared" si="727"/>
        <v/>
      </c>
      <c r="EG432" s="41" t="str">
        <f>IF(林齢計算用!F418="","",林齢計算用!F418)</f>
        <v/>
      </c>
      <c r="EH432" s="41" t="str">
        <f t="shared" si="728"/>
        <v/>
      </c>
      <c r="EI432" s="41" t="str">
        <f t="shared" si="729"/>
        <v/>
      </c>
      <c r="EJ432" s="23" t="str">
        <f>IF(EE432="スギ",INDEX(データ!$C$7:$E$26,MATCH(EH432,データ!$B$7:$B$26),MATCH(EF432,データ!$C$6:$E$6)),IF(EE432="ヒノキ",INDEX(データ!$C$32:$E$51,MATCH(EH432,データ!$B$32:$B$51),MATCH(EF432,データ!$C$31:$E$31)),IF(EE432="マツ",INDEX(データ!#REF!,MATCH(EH432,データ!#REF!),MATCH(EF432,データ!#REF!)),IF(EE432="ザツ",INDEX(データ!#REF!,MATCH(EH432,データ!#REF!),MATCH(EF432,データ!#REF!)),""))))</f>
        <v/>
      </c>
      <c r="EK432" s="22" t="str">
        <f t="shared" si="652"/>
        <v/>
      </c>
      <c r="EL432" s="21" t="str">
        <f t="shared" si="730"/>
        <v/>
      </c>
      <c r="EM432" s="21" t="str">
        <f t="shared" si="731"/>
        <v/>
      </c>
      <c r="EN432" s="24" t="str">
        <f>IF(EE432="スギ",INDEX(データ!$H$7:$J$26,MATCH(EH432,データ!$G$7:$G$26),MATCH(EF432,データ!$H$6:$J$6)),IF(EE432="ヒノキ",INDEX(データ!$H$32:$J$51,MATCH(EH432,データ!$G$32:$G$51),MATCH(EF432,データ!$H$31:$J$31)),IF(EE432="マツ",INDEX(データ!#REF!,MATCH(EH432,データ!#REF!),MATCH(EF432,データ!#REF!)),IF(EE432="ザツ",INDEX(データ!#REF!,MATCH(EH432,データ!#REF!),MATCH(EF432,データ!#REF!)),""))))</f>
        <v/>
      </c>
      <c r="EO432" s="22" t="str">
        <f t="shared" si="732"/>
        <v/>
      </c>
      <c r="EP432" s="21" t="str">
        <f t="shared" si="733"/>
        <v/>
      </c>
      <c r="EQ432" s="27" t="str">
        <f t="shared" si="734"/>
        <v/>
      </c>
      <c r="ER432" s="24" t="str">
        <f t="shared" si="735"/>
        <v/>
      </c>
      <c r="ES432" s="25" t="str">
        <f t="shared" si="736"/>
        <v>0</v>
      </c>
      <c r="ET432" s="26" t="str">
        <f t="shared" si="737"/>
        <v/>
      </c>
      <c r="EU432" s="26" t="str">
        <f t="shared" si="738"/>
        <v/>
      </c>
      <c r="EV432" s="26" t="str">
        <f t="shared" si="739"/>
        <v/>
      </c>
      <c r="EW432" s="27" t="str">
        <f t="shared" si="740"/>
        <v/>
      </c>
      <c r="EX432" s="26" t="str">
        <f t="shared" si="741"/>
        <v/>
      </c>
      <c r="EY432" s="26" t="str">
        <f t="shared" si="742"/>
        <v/>
      </c>
      <c r="EZ432" s="26">
        <f t="shared" si="743"/>
        <v>0</v>
      </c>
      <c r="FA432" s="43"/>
    </row>
    <row r="433" spans="1:157" ht="15.95" customHeight="1" x14ac:dyDescent="0.15">
      <c r="A433" s="21"/>
      <c r="B433" s="36" t="str">
        <f>IF(ＣＳＶ貼付用!G419="","",ＣＳＶ貼付用!G419)</f>
        <v/>
      </c>
      <c r="C433" s="36" t="str">
        <f>IF(ＣＳＶ貼付用!I419="","",ＣＳＶ貼付用!I419)</f>
        <v/>
      </c>
      <c r="D433" s="36" t="str">
        <f>IF(ＣＳＶ貼付用!J419="","",ＣＳＶ貼付用!J419)</f>
        <v/>
      </c>
      <c r="E433" s="36" t="str">
        <f>IF(ＣＳＶ貼付用!F419="","",ＣＳＶ貼付用!F419)</f>
        <v/>
      </c>
      <c r="F433" s="38" t="str">
        <f>IF(ＣＳＶ貼付用!T419="","",ＣＳＶ貼付用!T419)</f>
        <v/>
      </c>
      <c r="G433" s="38"/>
      <c r="H433" s="38" t="str">
        <f>IF(ＣＳＶ貼付用!GJ419="","",ＣＳＶ貼付用!GJ419)</f>
        <v/>
      </c>
      <c r="I433" s="38" t="str">
        <f>IF(ＣＳＶ貼付用!GL419="","",ＣＳＶ貼付用!GL419)</f>
        <v/>
      </c>
      <c r="J433" s="38" t="str">
        <f>IF(ＣＳＶ貼付用!GN419="","",ＣＳＶ貼付用!GN419)</f>
        <v/>
      </c>
      <c r="K433" s="38" t="str">
        <f>IF(ＣＳＶ貼付用!GP419="","",ＣＳＶ貼付用!GP419)</f>
        <v/>
      </c>
      <c r="L433" s="45" t="s">
        <v>30</v>
      </c>
      <c r="M433" s="55" t="str">
        <f>IF(ＣＳＶ貼付用!AT419="","",ＣＳＶ貼付用!AT419)</f>
        <v/>
      </c>
      <c r="N433" s="38" t="str">
        <f>IF(ＣＳＶ貼付用!AV419="","",ＣＳＶ貼付用!AV419)</f>
        <v/>
      </c>
      <c r="O433" s="38" t="str">
        <f>IF(ＣＳＶ貼付用!AX419="","",ＣＳＶ貼付用!AX419)</f>
        <v/>
      </c>
      <c r="P433" s="40" t="str">
        <f>IF(ＣＳＶ貼付用!FE419="","",ＣＳＶ貼付用!FE419)</f>
        <v/>
      </c>
      <c r="Q433" s="41" t="str">
        <f>IF(林齢計算用!A419="","",林齢計算用!A419)</f>
        <v/>
      </c>
      <c r="R433" s="41" t="str">
        <f t="shared" si="653"/>
        <v/>
      </c>
      <c r="S433" s="56" t="str">
        <f>IF(ＣＳＶ貼付用!EG419="","",ＣＳＶ貼付用!EG419*10)</f>
        <v/>
      </c>
      <c r="T433" s="23" t="str">
        <f>IF(O433="スギ",INDEX(データ!$C$7:$E$26,MATCH(R433,データ!$B$7:$B$26),MATCH(P433,データ!$C$6:$E$6)),IF(O433="ヒノキ",INDEX(データ!$C$32:$E$51,MATCH(R433,データ!$B$32:$B$51),MATCH(P433,データ!$C$31:$E$31)),IF(O433="マツ",INDEX(データ!#REF!,MATCH(R433,データ!#REF!),MATCH(P433,データ!#REF!)),IF(O433="ザツ",INDEX(データ!#REF!,MATCH(R433,データ!#REF!),MATCH(P433,データ!#REF!)),""))))</f>
        <v/>
      </c>
      <c r="U433" s="22" t="str">
        <f t="shared" si="744"/>
        <v/>
      </c>
      <c r="V433" s="21" t="str">
        <f t="shared" si="748"/>
        <v/>
      </c>
      <c r="W433" s="21" t="str">
        <f t="shared" si="745"/>
        <v/>
      </c>
      <c r="X433" s="23" t="str">
        <f>IF(O433="スギ",INDEX(データ!$H$7:$J$26,MATCH(R433,データ!$G$7:$G$26),MATCH(P433,データ!$H$6:$J$6)),IF(O433="ヒノキ",INDEX(データ!$H$32:$J$51,MATCH(R433,データ!$G$32:$G$51),MATCH(P433,データ!$H$31:$J$31)),IF(O433="マツ",INDEX(データ!#REF!,MATCH(R433,データ!#REF!),MATCH(P433,データ!#REF!)),IF(O433="ザツ",INDEX(データ!#REF!,MATCH(R433,データ!#REF!),MATCH(P433,データ!#REF!)),""))))</f>
        <v/>
      </c>
      <c r="Y433" s="22" t="str">
        <f t="shared" si="746"/>
        <v/>
      </c>
      <c r="Z433" s="21" t="str">
        <f t="shared" si="747"/>
        <v/>
      </c>
      <c r="AA433" s="27" t="str">
        <f t="shared" si="654"/>
        <v/>
      </c>
      <c r="AB433" s="24" t="str">
        <f t="shared" si="655"/>
        <v/>
      </c>
      <c r="AC433" s="25" t="str">
        <f t="shared" si="656"/>
        <v>0</v>
      </c>
      <c r="AD433" s="26" t="str">
        <f t="shared" si="657"/>
        <v/>
      </c>
      <c r="AE433" s="26" t="str">
        <f t="shared" si="658"/>
        <v/>
      </c>
      <c r="AF433" s="26" t="str">
        <f t="shared" si="659"/>
        <v/>
      </c>
      <c r="AG433" s="27" t="str">
        <f t="shared" si="660"/>
        <v/>
      </c>
      <c r="AH433" s="26" t="str">
        <f t="shared" si="661"/>
        <v/>
      </c>
      <c r="AI433" s="26" t="str">
        <f t="shared" si="662"/>
        <v/>
      </c>
      <c r="AJ433" s="45" t="s">
        <v>30</v>
      </c>
      <c r="AK433" s="55" t="str">
        <f>IF(ＣＳＶ貼付用!BI419="","",ＣＳＶ貼付用!BI419)</f>
        <v/>
      </c>
      <c r="AL433" s="38" t="str">
        <f>IF(ＣＳＶ貼付用!BK419="","",ＣＳＶ貼付用!BK419)</f>
        <v/>
      </c>
      <c r="AM433" s="38" t="str">
        <f>IF(ＣＳＶ貼付用!BM419="","",ＣＳＶ貼付用!BM419)</f>
        <v/>
      </c>
      <c r="AN433" s="40" t="str">
        <f t="shared" si="663"/>
        <v/>
      </c>
      <c r="AO433" s="41" t="str">
        <f>IF(林齢計算用!B419="","",林齢計算用!B419)</f>
        <v/>
      </c>
      <c r="AP433" s="41" t="str">
        <f t="shared" si="664"/>
        <v/>
      </c>
      <c r="AQ433" s="41" t="str">
        <f t="shared" si="665"/>
        <v/>
      </c>
      <c r="AR433" s="23" t="str">
        <f>IF(AM433="スギ",INDEX(データ!$C$7:$E$26,MATCH(AP433,データ!$B$7:$B$26),MATCH(AN433,データ!$C$6:$E$6)),IF(AM433="ヒノキ",INDEX(データ!$C$32:$E$51,MATCH(AP433,データ!$B$32:$B$51),MATCH(AN433,データ!$C$31:$E$31)),IF(AM433="マツ",INDEX(データ!#REF!,MATCH(AP433,データ!#REF!),MATCH(AN433,データ!#REF!)),IF(AM433="ザツ",INDEX(データ!#REF!,MATCH(AP433,データ!#REF!),MATCH(AN433,データ!#REF!)),""))))</f>
        <v/>
      </c>
      <c r="AS433" s="22" t="str">
        <f t="shared" si="648"/>
        <v/>
      </c>
      <c r="AT433" s="21" t="str">
        <f t="shared" si="666"/>
        <v/>
      </c>
      <c r="AU433" s="21" t="str">
        <f t="shared" si="667"/>
        <v/>
      </c>
      <c r="AV433" s="24" t="str">
        <f>IF(AM433="スギ",INDEX(データ!$H$7:$J$26,MATCH(AP433,データ!$G$7:$G$26),MATCH(AN433,データ!$H$6:$J$6)),IF(AM433="ヒノキ",INDEX(データ!$H$32:$J$51,MATCH(AP433,データ!$G$32:$G$51),MATCH(AN433,データ!$H$31:$J$31)),IF(AM433="マツ",INDEX(データ!#REF!,MATCH(AP433,データ!#REF!),MATCH(AN433,データ!#REF!)),IF(AM433="ザツ",INDEX(データ!#REF!,MATCH(AP433,データ!#REF!),MATCH(AN433,データ!#REF!)),""))))</f>
        <v/>
      </c>
      <c r="AW433" s="22" t="str">
        <f t="shared" si="668"/>
        <v/>
      </c>
      <c r="AX433" s="21" t="str">
        <f t="shared" si="669"/>
        <v/>
      </c>
      <c r="AY433" s="27" t="str">
        <f t="shared" si="670"/>
        <v/>
      </c>
      <c r="AZ433" s="24" t="str">
        <f t="shared" si="671"/>
        <v/>
      </c>
      <c r="BA433" s="25" t="str">
        <f t="shared" si="672"/>
        <v>0</v>
      </c>
      <c r="BB433" s="26" t="str">
        <f t="shared" si="673"/>
        <v/>
      </c>
      <c r="BC433" s="26" t="str">
        <f t="shared" si="674"/>
        <v/>
      </c>
      <c r="BD433" s="26" t="str">
        <f t="shared" si="675"/>
        <v/>
      </c>
      <c r="BE433" s="27" t="str">
        <f t="shared" si="676"/>
        <v/>
      </c>
      <c r="BF433" s="26" t="str">
        <f t="shared" si="677"/>
        <v/>
      </c>
      <c r="BG433" s="26" t="str">
        <f t="shared" si="678"/>
        <v/>
      </c>
      <c r="BH433" s="45" t="s">
        <v>30</v>
      </c>
      <c r="BI433" s="55" t="str">
        <f>IF(ＣＳＶ貼付用!BX419="","",ＣＳＶ貼付用!BX419)</f>
        <v/>
      </c>
      <c r="BJ433" s="38" t="str">
        <f>IF(ＣＳＶ貼付用!BZ419="","",ＣＳＶ貼付用!BZ419)</f>
        <v/>
      </c>
      <c r="BK433" s="38" t="str">
        <f>IF(ＣＳＶ貼付用!CB419="","",ＣＳＶ貼付用!CB419)</f>
        <v/>
      </c>
      <c r="BL433" s="40" t="str">
        <f t="shared" si="679"/>
        <v/>
      </c>
      <c r="BM433" s="41" t="str">
        <f>IF(林齢計算用!C419="","",林齢計算用!C419)</f>
        <v/>
      </c>
      <c r="BN433" s="41" t="str">
        <f t="shared" si="680"/>
        <v/>
      </c>
      <c r="BO433" s="41" t="str">
        <f t="shared" si="681"/>
        <v/>
      </c>
      <c r="BP433" s="23" t="str">
        <f>IF(BK433="スギ",INDEX(データ!$C$7:$E$26,MATCH(BN433,データ!$B$7:$B$26),MATCH(BL433,データ!$C$6:$E$6)),IF(BK433="ヒノキ",INDEX(データ!$C$32:$E$51,MATCH(BN433,データ!$B$32:$B$51),MATCH(BL433,データ!$C$31:$E$31)),IF(BK433="マツ",INDEX(データ!#REF!,MATCH(BN433,データ!#REF!),MATCH(BL433,データ!#REF!)),IF(BK433="ザツ",INDEX(データ!#REF!,MATCH(BN433,データ!#REF!),MATCH(BL433,データ!#REF!)),""))))</f>
        <v/>
      </c>
      <c r="BQ433" s="22" t="str">
        <f t="shared" si="649"/>
        <v/>
      </c>
      <c r="BR433" s="21" t="str">
        <f t="shared" si="682"/>
        <v/>
      </c>
      <c r="BS433" s="21" t="str">
        <f t="shared" si="683"/>
        <v/>
      </c>
      <c r="BT433" s="24" t="str">
        <f>IF(BK433="スギ",INDEX(データ!$H$7:$J$26,MATCH(BN433,データ!$G$7:$G$26),MATCH(BL433,データ!$H$6:$J$6)),IF(BK433="ヒノキ",INDEX(データ!$H$32:$J$51,MATCH(BN433,データ!$G$32:$G$51),MATCH(BL433,データ!$H$31:$J$31)),IF(BK433="マツ",INDEX(データ!#REF!,MATCH(BN433,データ!#REF!),MATCH(BL433,データ!#REF!)),IF(BK433="ザツ",INDEX(データ!#REF!,MATCH(BN433,データ!#REF!),MATCH(BL433,データ!#REF!)),""))))</f>
        <v/>
      </c>
      <c r="BU433" s="22" t="str">
        <f t="shared" si="684"/>
        <v/>
      </c>
      <c r="BV433" s="21" t="str">
        <f t="shared" si="685"/>
        <v/>
      </c>
      <c r="BW433" s="27" t="str">
        <f t="shared" si="686"/>
        <v/>
      </c>
      <c r="BX433" s="24" t="str">
        <f t="shared" si="687"/>
        <v/>
      </c>
      <c r="BY433" s="25" t="str">
        <f t="shared" si="688"/>
        <v>0</v>
      </c>
      <c r="BZ433" s="26" t="str">
        <f t="shared" si="689"/>
        <v/>
      </c>
      <c r="CA433" s="26" t="str">
        <f t="shared" si="690"/>
        <v/>
      </c>
      <c r="CB433" s="26" t="str">
        <f t="shared" si="691"/>
        <v/>
      </c>
      <c r="CC433" s="27" t="str">
        <f t="shared" si="692"/>
        <v/>
      </c>
      <c r="CD433" s="26" t="str">
        <f t="shared" si="693"/>
        <v/>
      </c>
      <c r="CE433" s="26" t="str">
        <f t="shared" si="694"/>
        <v/>
      </c>
      <c r="CF433" s="45" t="s">
        <v>30</v>
      </c>
      <c r="CG433" s="55" t="str">
        <f>IF(ＣＳＶ貼付用!CM419="","",ＣＳＶ貼付用!CM419)</f>
        <v/>
      </c>
      <c r="CH433" s="38" t="str">
        <f>IF(ＣＳＶ貼付用!CO419="","",ＣＳＶ貼付用!CO419)</f>
        <v/>
      </c>
      <c r="CI433" s="38" t="str">
        <f>IF(ＣＳＶ貼付用!CQ419="","",ＣＳＶ貼付用!CQ419)</f>
        <v/>
      </c>
      <c r="CJ433" s="40" t="str">
        <f t="shared" si="695"/>
        <v/>
      </c>
      <c r="CK433" s="41" t="str">
        <f>IF(林齢計算用!D419="","",林齢計算用!D419)</f>
        <v/>
      </c>
      <c r="CL433" s="41" t="str">
        <f t="shared" si="696"/>
        <v/>
      </c>
      <c r="CM433" s="41" t="str">
        <f t="shared" si="697"/>
        <v/>
      </c>
      <c r="CN433" s="23" t="str">
        <f>IF(CI433="スギ",INDEX(データ!$C$7:$E$26,MATCH(CL433,データ!$B$7:$B$26),MATCH(CJ433,データ!$C$6:$E$6)),IF(CI433="ヒノキ",INDEX(データ!$C$32:$E$51,MATCH(CL433,データ!$B$32:$B$51),MATCH(CJ433,データ!$C$31:$E$31)),IF(CI433="マツ",INDEX(データ!#REF!,MATCH(CL433,データ!#REF!),MATCH(CJ433,データ!#REF!)),IF(CI433="ザツ",INDEX(データ!#REF!,MATCH(CL433,データ!#REF!),MATCH(CJ433,データ!#REF!)),""))))</f>
        <v/>
      </c>
      <c r="CO433" s="22" t="str">
        <f t="shared" si="650"/>
        <v/>
      </c>
      <c r="CP433" s="21" t="str">
        <f t="shared" si="698"/>
        <v/>
      </c>
      <c r="CQ433" s="21" t="str">
        <f t="shared" si="699"/>
        <v/>
      </c>
      <c r="CR433" s="24" t="str">
        <f>IF(CI433="スギ",INDEX(データ!$H$7:$J$26,MATCH(CL433,データ!$G$7:$G$26),MATCH(CJ433,データ!$H$6:$J$6)),IF(CI433="ヒノキ",INDEX(データ!$H$32:$J$51,MATCH(CL433,データ!$G$32:$G$51),MATCH(CJ433,データ!$H$31:$J$31)),IF(CI433="マツ",INDEX(データ!#REF!,MATCH(CL433,データ!#REF!),MATCH(CJ433,データ!#REF!)),IF(CI433="ザツ",INDEX(データ!#REF!,MATCH(CL433,データ!#REF!),MATCH(CJ433,データ!#REF!)),""))))</f>
        <v/>
      </c>
      <c r="CS433" s="22" t="str">
        <f t="shared" si="700"/>
        <v/>
      </c>
      <c r="CT433" s="21" t="str">
        <f t="shared" si="701"/>
        <v/>
      </c>
      <c r="CU433" s="27" t="str">
        <f t="shared" si="702"/>
        <v/>
      </c>
      <c r="CV433" s="24" t="str">
        <f t="shared" si="703"/>
        <v/>
      </c>
      <c r="CW433" s="25" t="str">
        <f t="shared" si="704"/>
        <v>0</v>
      </c>
      <c r="CX433" s="26" t="str">
        <f t="shared" si="705"/>
        <v/>
      </c>
      <c r="CY433" s="26" t="str">
        <f t="shared" si="706"/>
        <v/>
      </c>
      <c r="CZ433" s="26" t="str">
        <f t="shared" si="707"/>
        <v/>
      </c>
      <c r="DA433" s="27" t="str">
        <f t="shared" si="708"/>
        <v/>
      </c>
      <c r="DB433" s="26" t="str">
        <f t="shared" si="709"/>
        <v/>
      </c>
      <c r="DC433" s="26" t="str">
        <f t="shared" si="710"/>
        <v/>
      </c>
      <c r="DD433" s="45" t="s">
        <v>30</v>
      </c>
      <c r="DE433" s="55" t="str">
        <f>IF(ＣＳＶ貼付用!DB419="","",ＣＳＶ貼付用!DB419)</f>
        <v/>
      </c>
      <c r="DF433" s="38" t="str">
        <f>IF(ＣＳＶ貼付用!DD419="","",ＣＳＶ貼付用!DD419)</f>
        <v/>
      </c>
      <c r="DG433" s="38" t="str">
        <f>IF(ＣＳＶ貼付用!DF419="","",ＣＳＶ貼付用!DF419)</f>
        <v/>
      </c>
      <c r="DH433" s="40" t="str">
        <f t="shared" si="711"/>
        <v/>
      </c>
      <c r="DI433" s="41" t="str">
        <f>IF(林齢計算用!E419="","",林齢計算用!E419)</f>
        <v/>
      </c>
      <c r="DJ433" s="41" t="str">
        <f t="shared" si="712"/>
        <v/>
      </c>
      <c r="DK433" s="41" t="str">
        <f t="shared" si="713"/>
        <v/>
      </c>
      <c r="DL433" s="23" t="str">
        <f>IF(DG433="スギ",INDEX(データ!$C$7:$E$26,MATCH(DJ433,データ!$B$7:$B$26),MATCH(DH433,データ!$C$6:$E$6)),IF(DG433="ヒノキ",INDEX(データ!$C$32:$E$51,MATCH(DJ433,データ!$B$32:$B$51),MATCH(DH433,データ!$C$31:$E$31)),IF(DG433="マツ",INDEX(データ!#REF!,MATCH(DJ433,データ!#REF!),MATCH(DH433,データ!#REF!)),IF(DG433="ザツ",INDEX(データ!#REF!,MATCH(DJ433,データ!#REF!),MATCH(DH433,データ!#REF!)),""))))</f>
        <v/>
      </c>
      <c r="DM433" s="22" t="str">
        <f t="shared" si="651"/>
        <v/>
      </c>
      <c r="DN433" s="21" t="str">
        <f t="shared" si="714"/>
        <v/>
      </c>
      <c r="DO433" s="21" t="str">
        <f t="shared" si="715"/>
        <v/>
      </c>
      <c r="DP433" s="24" t="str">
        <f>IF(DG433="スギ",INDEX(データ!$H$7:$J$26,MATCH(DJ433,データ!$G$7:$G$26),MATCH(DH433,データ!$H$6:$J$6)),IF(DG433="ヒノキ",INDEX(データ!$H$32:$J$51,MATCH(DJ433,データ!$G$32:$G$51),MATCH(DH433,データ!$H$31:$J$31)),IF(DG433="マツ",INDEX(データ!#REF!,MATCH(DJ433,データ!#REF!),MATCH(DH433,データ!#REF!)),IF(DG433="ザツ",INDEX(データ!#REF!,MATCH(DJ433,データ!#REF!),MATCH(DH433,データ!#REF!)),""))))</f>
        <v/>
      </c>
      <c r="DQ433" s="22" t="str">
        <f t="shared" si="716"/>
        <v/>
      </c>
      <c r="DR433" s="21" t="str">
        <f t="shared" si="717"/>
        <v/>
      </c>
      <c r="DS433" s="27" t="str">
        <f t="shared" si="718"/>
        <v/>
      </c>
      <c r="DT433" s="24" t="str">
        <f t="shared" si="719"/>
        <v/>
      </c>
      <c r="DU433" s="25" t="str">
        <f t="shared" si="720"/>
        <v>0</v>
      </c>
      <c r="DV433" s="26" t="str">
        <f t="shared" si="721"/>
        <v/>
      </c>
      <c r="DW433" s="26" t="str">
        <f t="shared" si="722"/>
        <v/>
      </c>
      <c r="DX433" s="26" t="str">
        <f t="shared" si="723"/>
        <v/>
      </c>
      <c r="DY433" s="27" t="str">
        <f t="shared" si="724"/>
        <v/>
      </c>
      <c r="DZ433" s="26" t="str">
        <f t="shared" si="725"/>
        <v/>
      </c>
      <c r="EA433" s="26" t="str">
        <f t="shared" si="726"/>
        <v/>
      </c>
      <c r="EB433" s="45" t="s">
        <v>30</v>
      </c>
      <c r="EC433" s="55" t="str">
        <f>IF(ＣＳＶ貼付用!DQ419="","",ＣＳＶ貼付用!DQ419)</f>
        <v/>
      </c>
      <c r="ED433" s="38" t="str">
        <f>IF(ＣＳＶ貼付用!DS419="","",ＣＳＶ貼付用!DS419)</f>
        <v/>
      </c>
      <c r="EE433" s="38" t="str">
        <f>IF(ＣＳＶ貼付用!DU419="","",ＣＳＶ貼付用!DU419)</f>
        <v/>
      </c>
      <c r="EF433" s="40" t="str">
        <f t="shared" si="727"/>
        <v/>
      </c>
      <c r="EG433" s="41" t="str">
        <f>IF(林齢計算用!F419="","",林齢計算用!F419)</f>
        <v/>
      </c>
      <c r="EH433" s="41" t="str">
        <f t="shared" si="728"/>
        <v/>
      </c>
      <c r="EI433" s="41" t="str">
        <f t="shared" si="729"/>
        <v/>
      </c>
      <c r="EJ433" s="23" t="str">
        <f>IF(EE433="スギ",INDEX(データ!$C$7:$E$26,MATCH(EH433,データ!$B$7:$B$26),MATCH(EF433,データ!$C$6:$E$6)),IF(EE433="ヒノキ",INDEX(データ!$C$32:$E$51,MATCH(EH433,データ!$B$32:$B$51),MATCH(EF433,データ!$C$31:$E$31)),IF(EE433="マツ",INDEX(データ!#REF!,MATCH(EH433,データ!#REF!),MATCH(EF433,データ!#REF!)),IF(EE433="ザツ",INDEX(データ!#REF!,MATCH(EH433,データ!#REF!),MATCH(EF433,データ!#REF!)),""))))</f>
        <v/>
      </c>
      <c r="EK433" s="22" t="str">
        <f t="shared" si="652"/>
        <v/>
      </c>
      <c r="EL433" s="21" t="str">
        <f t="shared" si="730"/>
        <v/>
      </c>
      <c r="EM433" s="21" t="str">
        <f t="shared" si="731"/>
        <v/>
      </c>
      <c r="EN433" s="24" t="str">
        <f>IF(EE433="スギ",INDEX(データ!$H$7:$J$26,MATCH(EH433,データ!$G$7:$G$26),MATCH(EF433,データ!$H$6:$J$6)),IF(EE433="ヒノキ",INDEX(データ!$H$32:$J$51,MATCH(EH433,データ!$G$32:$G$51),MATCH(EF433,データ!$H$31:$J$31)),IF(EE433="マツ",INDEX(データ!#REF!,MATCH(EH433,データ!#REF!),MATCH(EF433,データ!#REF!)),IF(EE433="ザツ",INDEX(データ!#REF!,MATCH(EH433,データ!#REF!),MATCH(EF433,データ!#REF!)),""))))</f>
        <v/>
      </c>
      <c r="EO433" s="22" t="str">
        <f t="shared" si="732"/>
        <v/>
      </c>
      <c r="EP433" s="21" t="str">
        <f t="shared" si="733"/>
        <v/>
      </c>
      <c r="EQ433" s="27" t="str">
        <f t="shared" si="734"/>
        <v/>
      </c>
      <c r="ER433" s="24" t="str">
        <f t="shared" si="735"/>
        <v/>
      </c>
      <c r="ES433" s="25" t="str">
        <f t="shared" si="736"/>
        <v>0</v>
      </c>
      <c r="ET433" s="26" t="str">
        <f t="shared" si="737"/>
        <v/>
      </c>
      <c r="EU433" s="26" t="str">
        <f t="shared" si="738"/>
        <v/>
      </c>
      <c r="EV433" s="26" t="str">
        <f t="shared" si="739"/>
        <v/>
      </c>
      <c r="EW433" s="27" t="str">
        <f t="shared" si="740"/>
        <v/>
      </c>
      <c r="EX433" s="26" t="str">
        <f t="shared" si="741"/>
        <v/>
      </c>
      <c r="EY433" s="26" t="str">
        <f t="shared" si="742"/>
        <v/>
      </c>
      <c r="EZ433" s="26">
        <f t="shared" si="743"/>
        <v>0</v>
      </c>
      <c r="FA433" s="43"/>
    </row>
    <row r="434" spans="1:157" ht="15.95" customHeight="1" x14ac:dyDescent="0.15">
      <c r="A434" s="21"/>
      <c r="B434" s="36" t="str">
        <f>IF(ＣＳＶ貼付用!G420="","",ＣＳＶ貼付用!G420)</f>
        <v/>
      </c>
      <c r="C434" s="36" t="str">
        <f>IF(ＣＳＶ貼付用!I420="","",ＣＳＶ貼付用!I420)</f>
        <v/>
      </c>
      <c r="D434" s="36" t="str">
        <f>IF(ＣＳＶ貼付用!J420="","",ＣＳＶ貼付用!J420)</f>
        <v/>
      </c>
      <c r="E434" s="36" t="str">
        <f>IF(ＣＳＶ貼付用!F420="","",ＣＳＶ貼付用!F420)</f>
        <v/>
      </c>
      <c r="F434" s="38" t="str">
        <f>IF(ＣＳＶ貼付用!T420="","",ＣＳＶ貼付用!T420)</f>
        <v/>
      </c>
      <c r="G434" s="38"/>
      <c r="H434" s="38" t="str">
        <f>IF(ＣＳＶ貼付用!GJ420="","",ＣＳＶ貼付用!GJ420)</f>
        <v/>
      </c>
      <c r="I434" s="38" t="str">
        <f>IF(ＣＳＶ貼付用!GL420="","",ＣＳＶ貼付用!GL420)</f>
        <v/>
      </c>
      <c r="J434" s="38" t="str">
        <f>IF(ＣＳＶ貼付用!GN420="","",ＣＳＶ貼付用!GN420)</f>
        <v/>
      </c>
      <c r="K434" s="38" t="str">
        <f>IF(ＣＳＶ貼付用!GP420="","",ＣＳＶ貼付用!GP420)</f>
        <v/>
      </c>
      <c r="L434" s="45" t="s">
        <v>30</v>
      </c>
      <c r="M434" s="55" t="str">
        <f>IF(ＣＳＶ貼付用!AT420="","",ＣＳＶ貼付用!AT420)</f>
        <v/>
      </c>
      <c r="N434" s="38" t="str">
        <f>IF(ＣＳＶ貼付用!AV420="","",ＣＳＶ貼付用!AV420)</f>
        <v/>
      </c>
      <c r="O434" s="38" t="str">
        <f>IF(ＣＳＶ貼付用!AX420="","",ＣＳＶ貼付用!AX420)</f>
        <v/>
      </c>
      <c r="P434" s="40" t="str">
        <f>IF(ＣＳＶ貼付用!FE420="","",ＣＳＶ貼付用!FE420)</f>
        <v/>
      </c>
      <c r="Q434" s="41" t="str">
        <f>IF(林齢計算用!A420="","",林齢計算用!A420)</f>
        <v/>
      </c>
      <c r="R434" s="41" t="str">
        <f t="shared" si="653"/>
        <v/>
      </c>
      <c r="S434" s="56" t="str">
        <f>IF(ＣＳＶ貼付用!EG420="","",ＣＳＶ貼付用!EG420*10)</f>
        <v/>
      </c>
      <c r="T434" s="23" t="str">
        <f>IF(O434="スギ",INDEX(データ!$C$7:$E$26,MATCH(R434,データ!$B$7:$B$26),MATCH(P434,データ!$C$6:$E$6)),IF(O434="ヒノキ",INDEX(データ!$C$32:$E$51,MATCH(R434,データ!$B$32:$B$51),MATCH(P434,データ!$C$31:$E$31)),IF(O434="マツ",INDEX(データ!#REF!,MATCH(R434,データ!#REF!),MATCH(P434,データ!#REF!)),IF(O434="ザツ",INDEX(データ!#REF!,MATCH(R434,データ!#REF!),MATCH(P434,データ!#REF!)),""))))</f>
        <v/>
      </c>
      <c r="U434" s="22" t="str">
        <f t="shared" si="744"/>
        <v/>
      </c>
      <c r="V434" s="21" t="str">
        <f t="shared" si="748"/>
        <v/>
      </c>
      <c r="W434" s="21" t="str">
        <f t="shared" si="745"/>
        <v/>
      </c>
      <c r="X434" s="23" t="str">
        <f>IF(O434="スギ",INDEX(データ!$H$7:$J$26,MATCH(R434,データ!$G$7:$G$26),MATCH(P434,データ!$H$6:$J$6)),IF(O434="ヒノキ",INDEX(データ!$H$32:$J$51,MATCH(R434,データ!$G$32:$G$51),MATCH(P434,データ!$H$31:$J$31)),IF(O434="マツ",INDEX(データ!#REF!,MATCH(R434,データ!#REF!),MATCH(P434,データ!#REF!)),IF(O434="ザツ",INDEX(データ!#REF!,MATCH(R434,データ!#REF!),MATCH(P434,データ!#REF!)),""))))</f>
        <v/>
      </c>
      <c r="Y434" s="22" t="str">
        <f t="shared" si="746"/>
        <v/>
      </c>
      <c r="Z434" s="21" t="str">
        <f t="shared" si="747"/>
        <v/>
      </c>
      <c r="AA434" s="27" t="str">
        <f t="shared" si="654"/>
        <v/>
      </c>
      <c r="AB434" s="24" t="str">
        <f t="shared" si="655"/>
        <v/>
      </c>
      <c r="AC434" s="25" t="str">
        <f t="shared" si="656"/>
        <v>0</v>
      </c>
      <c r="AD434" s="26" t="str">
        <f t="shared" si="657"/>
        <v/>
      </c>
      <c r="AE434" s="26" t="str">
        <f t="shared" si="658"/>
        <v/>
      </c>
      <c r="AF434" s="26" t="str">
        <f t="shared" si="659"/>
        <v/>
      </c>
      <c r="AG434" s="27" t="str">
        <f t="shared" si="660"/>
        <v/>
      </c>
      <c r="AH434" s="26" t="str">
        <f t="shared" si="661"/>
        <v/>
      </c>
      <c r="AI434" s="26" t="str">
        <f t="shared" si="662"/>
        <v/>
      </c>
      <c r="AJ434" s="45" t="s">
        <v>30</v>
      </c>
      <c r="AK434" s="55" t="str">
        <f>IF(ＣＳＶ貼付用!BI420="","",ＣＳＶ貼付用!BI420)</f>
        <v/>
      </c>
      <c r="AL434" s="38" t="str">
        <f>IF(ＣＳＶ貼付用!BK420="","",ＣＳＶ貼付用!BK420)</f>
        <v/>
      </c>
      <c r="AM434" s="38" t="str">
        <f>IF(ＣＳＶ貼付用!BM420="","",ＣＳＶ貼付用!BM420)</f>
        <v/>
      </c>
      <c r="AN434" s="40" t="str">
        <f t="shared" si="663"/>
        <v/>
      </c>
      <c r="AO434" s="41" t="str">
        <f>IF(林齢計算用!B420="","",林齢計算用!B420)</f>
        <v/>
      </c>
      <c r="AP434" s="41" t="str">
        <f t="shared" si="664"/>
        <v/>
      </c>
      <c r="AQ434" s="41" t="str">
        <f t="shared" si="665"/>
        <v/>
      </c>
      <c r="AR434" s="23" t="str">
        <f>IF(AM434="スギ",INDEX(データ!$C$7:$E$26,MATCH(AP434,データ!$B$7:$B$26),MATCH(AN434,データ!$C$6:$E$6)),IF(AM434="ヒノキ",INDEX(データ!$C$32:$E$51,MATCH(AP434,データ!$B$32:$B$51),MATCH(AN434,データ!$C$31:$E$31)),IF(AM434="マツ",INDEX(データ!#REF!,MATCH(AP434,データ!#REF!),MATCH(AN434,データ!#REF!)),IF(AM434="ザツ",INDEX(データ!#REF!,MATCH(AP434,データ!#REF!),MATCH(AN434,データ!#REF!)),""))))</f>
        <v/>
      </c>
      <c r="AS434" s="22" t="str">
        <f t="shared" si="648"/>
        <v/>
      </c>
      <c r="AT434" s="21" t="str">
        <f t="shared" si="666"/>
        <v/>
      </c>
      <c r="AU434" s="21" t="str">
        <f t="shared" si="667"/>
        <v/>
      </c>
      <c r="AV434" s="24" t="str">
        <f>IF(AM434="スギ",INDEX(データ!$H$7:$J$26,MATCH(AP434,データ!$G$7:$G$26),MATCH(AN434,データ!$H$6:$J$6)),IF(AM434="ヒノキ",INDEX(データ!$H$32:$J$51,MATCH(AP434,データ!$G$32:$G$51),MATCH(AN434,データ!$H$31:$J$31)),IF(AM434="マツ",INDEX(データ!#REF!,MATCH(AP434,データ!#REF!),MATCH(AN434,データ!#REF!)),IF(AM434="ザツ",INDEX(データ!#REF!,MATCH(AP434,データ!#REF!),MATCH(AN434,データ!#REF!)),""))))</f>
        <v/>
      </c>
      <c r="AW434" s="22" t="str">
        <f t="shared" si="668"/>
        <v/>
      </c>
      <c r="AX434" s="21" t="str">
        <f t="shared" si="669"/>
        <v/>
      </c>
      <c r="AY434" s="27" t="str">
        <f t="shared" si="670"/>
        <v/>
      </c>
      <c r="AZ434" s="24" t="str">
        <f t="shared" si="671"/>
        <v/>
      </c>
      <c r="BA434" s="25" t="str">
        <f t="shared" si="672"/>
        <v>0</v>
      </c>
      <c r="BB434" s="26" t="str">
        <f t="shared" si="673"/>
        <v/>
      </c>
      <c r="BC434" s="26" t="str">
        <f t="shared" si="674"/>
        <v/>
      </c>
      <c r="BD434" s="26" t="str">
        <f t="shared" si="675"/>
        <v/>
      </c>
      <c r="BE434" s="27" t="str">
        <f t="shared" si="676"/>
        <v/>
      </c>
      <c r="BF434" s="26" t="str">
        <f t="shared" si="677"/>
        <v/>
      </c>
      <c r="BG434" s="26" t="str">
        <f t="shared" si="678"/>
        <v/>
      </c>
      <c r="BH434" s="45" t="s">
        <v>30</v>
      </c>
      <c r="BI434" s="55" t="str">
        <f>IF(ＣＳＶ貼付用!BX420="","",ＣＳＶ貼付用!BX420)</f>
        <v/>
      </c>
      <c r="BJ434" s="38" t="str">
        <f>IF(ＣＳＶ貼付用!BZ420="","",ＣＳＶ貼付用!BZ420)</f>
        <v/>
      </c>
      <c r="BK434" s="38" t="str">
        <f>IF(ＣＳＶ貼付用!CB420="","",ＣＳＶ貼付用!CB420)</f>
        <v/>
      </c>
      <c r="BL434" s="40" t="str">
        <f t="shared" si="679"/>
        <v/>
      </c>
      <c r="BM434" s="41" t="str">
        <f>IF(林齢計算用!C420="","",林齢計算用!C420)</f>
        <v/>
      </c>
      <c r="BN434" s="41" t="str">
        <f t="shared" si="680"/>
        <v/>
      </c>
      <c r="BO434" s="41" t="str">
        <f t="shared" si="681"/>
        <v/>
      </c>
      <c r="BP434" s="23" t="str">
        <f>IF(BK434="スギ",INDEX(データ!$C$7:$E$26,MATCH(BN434,データ!$B$7:$B$26),MATCH(BL434,データ!$C$6:$E$6)),IF(BK434="ヒノキ",INDEX(データ!$C$32:$E$51,MATCH(BN434,データ!$B$32:$B$51),MATCH(BL434,データ!$C$31:$E$31)),IF(BK434="マツ",INDEX(データ!#REF!,MATCH(BN434,データ!#REF!),MATCH(BL434,データ!#REF!)),IF(BK434="ザツ",INDEX(データ!#REF!,MATCH(BN434,データ!#REF!),MATCH(BL434,データ!#REF!)),""))))</f>
        <v/>
      </c>
      <c r="BQ434" s="22" t="str">
        <f t="shared" si="649"/>
        <v/>
      </c>
      <c r="BR434" s="21" t="str">
        <f t="shared" si="682"/>
        <v/>
      </c>
      <c r="BS434" s="21" t="str">
        <f t="shared" si="683"/>
        <v/>
      </c>
      <c r="BT434" s="24" t="str">
        <f>IF(BK434="スギ",INDEX(データ!$H$7:$J$26,MATCH(BN434,データ!$G$7:$G$26),MATCH(BL434,データ!$H$6:$J$6)),IF(BK434="ヒノキ",INDEX(データ!$H$32:$J$51,MATCH(BN434,データ!$G$32:$G$51),MATCH(BL434,データ!$H$31:$J$31)),IF(BK434="マツ",INDEX(データ!#REF!,MATCH(BN434,データ!#REF!),MATCH(BL434,データ!#REF!)),IF(BK434="ザツ",INDEX(データ!#REF!,MATCH(BN434,データ!#REF!),MATCH(BL434,データ!#REF!)),""))))</f>
        <v/>
      </c>
      <c r="BU434" s="22" t="str">
        <f t="shared" si="684"/>
        <v/>
      </c>
      <c r="BV434" s="21" t="str">
        <f t="shared" si="685"/>
        <v/>
      </c>
      <c r="BW434" s="27" t="str">
        <f t="shared" si="686"/>
        <v/>
      </c>
      <c r="BX434" s="24" t="str">
        <f t="shared" si="687"/>
        <v/>
      </c>
      <c r="BY434" s="25" t="str">
        <f t="shared" si="688"/>
        <v>0</v>
      </c>
      <c r="BZ434" s="26" t="str">
        <f t="shared" si="689"/>
        <v/>
      </c>
      <c r="CA434" s="26" t="str">
        <f t="shared" si="690"/>
        <v/>
      </c>
      <c r="CB434" s="26" t="str">
        <f t="shared" si="691"/>
        <v/>
      </c>
      <c r="CC434" s="27" t="str">
        <f t="shared" si="692"/>
        <v/>
      </c>
      <c r="CD434" s="26" t="str">
        <f t="shared" si="693"/>
        <v/>
      </c>
      <c r="CE434" s="26" t="str">
        <f t="shared" si="694"/>
        <v/>
      </c>
      <c r="CF434" s="45" t="s">
        <v>30</v>
      </c>
      <c r="CG434" s="55" t="str">
        <f>IF(ＣＳＶ貼付用!CM420="","",ＣＳＶ貼付用!CM420)</f>
        <v/>
      </c>
      <c r="CH434" s="38" t="str">
        <f>IF(ＣＳＶ貼付用!CO420="","",ＣＳＶ貼付用!CO420)</f>
        <v/>
      </c>
      <c r="CI434" s="38" t="str">
        <f>IF(ＣＳＶ貼付用!CQ420="","",ＣＳＶ貼付用!CQ420)</f>
        <v/>
      </c>
      <c r="CJ434" s="40" t="str">
        <f t="shared" si="695"/>
        <v/>
      </c>
      <c r="CK434" s="41" t="str">
        <f>IF(林齢計算用!D420="","",林齢計算用!D420)</f>
        <v/>
      </c>
      <c r="CL434" s="41" t="str">
        <f t="shared" si="696"/>
        <v/>
      </c>
      <c r="CM434" s="41" t="str">
        <f t="shared" si="697"/>
        <v/>
      </c>
      <c r="CN434" s="23" t="str">
        <f>IF(CI434="スギ",INDEX(データ!$C$7:$E$26,MATCH(CL434,データ!$B$7:$B$26),MATCH(CJ434,データ!$C$6:$E$6)),IF(CI434="ヒノキ",INDEX(データ!$C$32:$E$51,MATCH(CL434,データ!$B$32:$B$51),MATCH(CJ434,データ!$C$31:$E$31)),IF(CI434="マツ",INDEX(データ!#REF!,MATCH(CL434,データ!#REF!),MATCH(CJ434,データ!#REF!)),IF(CI434="ザツ",INDEX(データ!#REF!,MATCH(CL434,データ!#REF!),MATCH(CJ434,データ!#REF!)),""))))</f>
        <v/>
      </c>
      <c r="CO434" s="22" t="str">
        <f t="shared" si="650"/>
        <v/>
      </c>
      <c r="CP434" s="21" t="str">
        <f t="shared" si="698"/>
        <v/>
      </c>
      <c r="CQ434" s="21" t="str">
        <f t="shared" si="699"/>
        <v/>
      </c>
      <c r="CR434" s="24" t="str">
        <f>IF(CI434="スギ",INDEX(データ!$H$7:$J$26,MATCH(CL434,データ!$G$7:$G$26),MATCH(CJ434,データ!$H$6:$J$6)),IF(CI434="ヒノキ",INDEX(データ!$H$32:$J$51,MATCH(CL434,データ!$G$32:$G$51),MATCH(CJ434,データ!$H$31:$J$31)),IF(CI434="マツ",INDEX(データ!#REF!,MATCH(CL434,データ!#REF!),MATCH(CJ434,データ!#REF!)),IF(CI434="ザツ",INDEX(データ!#REF!,MATCH(CL434,データ!#REF!),MATCH(CJ434,データ!#REF!)),""))))</f>
        <v/>
      </c>
      <c r="CS434" s="22" t="str">
        <f t="shared" si="700"/>
        <v/>
      </c>
      <c r="CT434" s="21" t="str">
        <f t="shared" si="701"/>
        <v/>
      </c>
      <c r="CU434" s="27" t="str">
        <f t="shared" si="702"/>
        <v/>
      </c>
      <c r="CV434" s="24" t="str">
        <f t="shared" si="703"/>
        <v/>
      </c>
      <c r="CW434" s="25" t="str">
        <f t="shared" si="704"/>
        <v>0</v>
      </c>
      <c r="CX434" s="26" t="str">
        <f t="shared" si="705"/>
        <v/>
      </c>
      <c r="CY434" s="26" t="str">
        <f t="shared" si="706"/>
        <v/>
      </c>
      <c r="CZ434" s="26" t="str">
        <f t="shared" si="707"/>
        <v/>
      </c>
      <c r="DA434" s="27" t="str">
        <f t="shared" si="708"/>
        <v/>
      </c>
      <c r="DB434" s="26" t="str">
        <f t="shared" si="709"/>
        <v/>
      </c>
      <c r="DC434" s="26" t="str">
        <f t="shared" si="710"/>
        <v/>
      </c>
      <c r="DD434" s="45" t="s">
        <v>30</v>
      </c>
      <c r="DE434" s="55" t="str">
        <f>IF(ＣＳＶ貼付用!DB420="","",ＣＳＶ貼付用!DB420)</f>
        <v/>
      </c>
      <c r="DF434" s="38" t="str">
        <f>IF(ＣＳＶ貼付用!DD420="","",ＣＳＶ貼付用!DD420)</f>
        <v/>
      </c>
      <c r="DG434" s="38" t="str">
        <f>IF(ＣＳＶ貼付用!DF420="","",ＣＳＶ貼付用!DF420)</f>
        <v/>
      </c>
      <c r="DH434" s="40" t="str">
        <f t="shared" si="711"/>
        <v/>
      </c>
      <c r="DI434" s="41" t="str">
        <f>IF(林齢計算用!E420="","",林齢計算用!E420)</f>
        <v/>
      </c>
      <c r="DJ434" s="41" t="str">
        <f t="shared" si="712"/>
        <v/>
      </c>
      <c r="DK434" s="41" t="str">
        <f t="shared" si="713"/>
        <v/>
      </c>
      <c r="DL434" s="23" t="str">
        <f>IF(DG434="スギ",INDEX(データ!$C$7:$E$26,MATCH(DJ434,データ!$B$7:$B$26),MATCH(DH434,データ!$C$6:$E$6)),IF(DG434="ヒノキ",INDEX(データ!$C$32:$E$51,MATCH(DJ434,データ!$B$32:$B$51),MATCH(DH434,データ!$C$31:$E$31)),IF(DG434="マツ",INDEX(データ!#REF!,MATCH(DJ434,データ!#REF!),MATCH(DH434,データ!#REF!)),IF(DG434="ザツ",INDEX(データ!#REF!,MATCH(DJ434,データ!#REF!),MATCH(DH434,データ!#REF!)),""))))</f>
        <v/>
      </c>
      <c r="DM434" s="22" t="str">
        <f t="shared" si="651"/>
        <v/>
      </c>
      <c r="DN434" s="21" t="str">
        <f t="shared" si="714"/>
        <v/>
      </c>
      <c r="DO434" s="21" t="str">
        <f t="shared" si="715"/>
        <v/>
      </c>
      <c r="DP434" s="24" t="str">
        <f>IF(DG434="スギ",INDEX(データ!$H$7:$J$26,MATCH(DJ434,データ!$G$7:$G$26),MATCH(DH434,データ!$H$6:$J$6)),IF(DG434="ヒノキ",INDEX(データ!$H$32:$J$51,MATCH(DJ434,データ!$G$32:$G$51),MATCH(DH434,データ!$H$31:$J$31)),IF(DG434="マツ",INDEX(データ!#REF!,MATCH(DJ434,データ!#REF!),MATCH(DH434,データ!#REF!)),IF(DG434="ザツ",INDEX(データ!#REF!,MATCH(DJ434,データ!#REF!),MATCH(DH434,データ!#REF!)),""))))</f>
        <v/>
      </c>
      <c r="DQ434" s="22" t="str">
        <f t="shared" si="716"/>
        <v/>
      </c>
      <c r="DR434" s="21" t="str">
        <f t="shared" si="717"/>
        <v/>
      </c>
      <c r="DS434" s="27" t="str">
        <f t="shared" si="718"/>
        <v/>
      </c>
      <c r="DT434" s="24" t="str">
        <f t="shared" si="719"/>
        <v/>
      </c>
      <c r="DU434" s="25" t="str">
        <f t="shared" si="720"/>
        <v>0</v>
      </c>
      <c r="DV434" s="26" t="str">
        <f t="shared" si="721"/>
        <v/>
      </c>
      <c r="DW434" s="26" t="str">
        <f t="shared" si="722"/>
        <v/>
      </c>
      <c r="DX434" s="26" t="str">
        <f t="shared" si="723"/>
        <v/>
      </c>
      <c r="DY434" s="27" t="str">
        <f t="shared" si="724"/>
        <v/>
      </c>
      <c r="DZ434" s="26" t="str">
        <f t="shared" si="725"/>
        <v/>
      </c>
      <c r="EA434" s="26" t="str">
        <f t="shared" si="726"/>
        <v/>
      </c>
      <c r="EB434" s="45" t="s">
        <v>30</v>
      </c>
      <c r="EC434" s="55" t="str">
        <f>IF(ＣＳＶ貼付用!DQ420="","",ＣＳＶ貼付用!DQ420)</f>
        <v/>
      </c>
      <c r="ED434" s="38" t="str">
        <f>IF(ＣＳＶ貼付用!DS420="","",ＣＳＶ貼付用!DS420)</f>
        <v/>
      </c>
      <c r="EE434" s="38" t="str">
        <f>IF(ＣＳＶ貼付用!DU420="","",ＣＳＶ貼付用!DU420)</f>
        <v/>
      </c>
      <c r="EF434" s="40" t="str">
        <f t="shared" si="727"/>
        <v/>
      </c>
      <c r="EG434" s="41" t="str">
        <f>IF(林齢計算用!F420="","",林齢計算用!F420)</f>
        <v/>
      </c>
      <c r="EH434" s="41" t="str">
        <f t="shared" si="728"/>
        <v/>
      </c>
      <c r="EI434" s="41" t="str">
        <f t="shared" si="729"/>
        <v/>
      </c>
      <c r="EJ434" s="23" t="str">
        <f>IF(EE434="スギ",INDEX(データ!$C$7:$E$26,MATCH(EH434,データ!$B$7:$B$26),MATCH(EF434,データ!$C$6:$E$6)),IF(EE434="ヒノキ",INDEX(データ!$C$32:$E$51,MATCH(EH434,データ!$B$32:$B$51),MATCH(EF434,データ!$C$31:$E$31)),IF(EE434="マツ",INDEX(データ!#REF!,MATCH(EH434,データ!#REF!),MATCH(EF434,データ!#REF!)),IF(EE434="ザツ",INDEX(データ!#REF!,MATCH(EH434,データ!#REF!),MATCH(EF434,データ!#REF!)),""))))</f>
        <v/>
      </c>
      <c r="EK434" s="22" t="str">
        <f t="shared" si="652"/>
        <v/>
      </c>
      <c r="EL434" s="21" t="str">
        <f t="shared" si="730"/>
        <v/>
      </c>
      <c r="EM434" s="21" t="str">
        <f t="shared" si="731"/>
        <v/>
      </c>
      <c r="EN434" s="24" t="str">
        <f>IF(EE434="スギ",INDEX(データ!$H$7:$J$26,MATCH(EH434,データ!$G$7:$G$26),MATCH(EF434,データ!$H$6:$J$6)),IF(EE434="ヒノキ",INDEX(データ!$H$32:$J$51,MATCH(EH434,データ!$G$32:$G$51),MATCH(EF434,データ!$H$31:$J$31)),IF(EE434="マツ",INDEX(データ!#REF!,MATCH(EH434,データ!#REF!),MATCH(EF434,データ!#REF!)),IF(EE434="ザツ",INDEX(データ!#REF!,MATCH(EH434,データ!#REF!),MATCH(EF434,データ!#REF!)),""))))</f>
        <v/>
      </c>
      <c r="EO434" s="22" t="str">
        <f t="shared" si="732"/>
        <v/>
      </c>
      <c r="EP434" s="21" t="str">
        <f t="shared" si="733"/>
        <v/>
      </c>
      <c r="EQ434" s="27" t="str">
        <f t="shared" si="734"/>
        <v/>
      </c>
      <c r="ER434" s="24" t="str">
        <f t="shared" si="735"/>
        <v/>
      </c>
      <c r="ES434" s="25" t="str">
        <f t="shared" si="736"/>
        <v>0</v>
      </c>
      <c r="ET434" s="26" t="str">
        <f t="shared" si="737"/>
        <v/>
      </c>
      <c r="EU434" s="26" t="str">
        <f t="shared" si="738"/>
        <v/>
      </c>
      <c r="EV434" s="26" t="str">
        <f t="shared" si="739"/>
        <v/>
      </c>
      <c r="EW434" s="27" t="str">
        <f t="shared" si="740"/>
        <v/>
      </c>
      <c r="EX434" s="26" t="str">
        <f t="shared" si="741"/>
        <v/>
      </c>
      <c r="EY434" s="26" t="str">
        <f t="shared" si="742"/>
        <v/>
      </c>
      <c r="EZ434" s="26">
        <f t="shared" si="743"/>
        <v>0</v>
      </c>
      <c r="FA434" s="43"/>
    </row>
    <row r="435" spans="1:157" ht="15.95" customHeight="1" x14ac:dyDescent="0.15">
      <c r="A435" s="21"/>
      <c r="B435" s="36" t="str">
        <f>IF(ＣＳＶ貼付用!G421="","",ＣＳＶ貼付用!G421)</f>
        <v/>
      </c>
      <c r="C435" s="36" t="str">
        <f>IF(ＣＳＶ貼付用!I421="","",ＣＳＶ貼付用!I421)</f>
        <v/>
      </c>
      <c r="D435" s="36" t="str">
        <f>IF(ＣＳＶ貼付用!J421="","",ＣＳＶ貼付用!J421)</f>
        <v/>
      </c>
      <c r="E435" s="36" t="str">
        <f>IF(ＣＳＶ貼付用!F421="","",ＣＳＶ貼付用!F421)</f>
        <v/>
      </c>
      <c r="F435" s="38" t="str">
        <f>IF(ＣＳＶ貼付用!T421="","",ＣＳＶ貼付用!T421)</f>
        <v/>
      </c>
      <c r="G435" s="38"/>
      <c r="H435" s="38" t="str">
        <f>IF(ＣＳＶ貼付用!GJ421="","",ＣＳＶ貼付用!GJ421)</f>
        <v/>
      </c>
      <c r="I435" s="38" t="str">
        <f>IF(ＣＳＶ貼付用!GL421="","",ＣＳＶ貼付用!GL421)</f>
        <v/>
      </c>
      <c r="J435" s="38" t="str">
        <f>IF(ＣＳＶ貼付用!GN421="","",ＣＳＶ貼付用!GN421)</f>
        <v/>
      </c>
      <c r="K435" s="38" t="str">
        <f>IF(ＣＳＶ貼付用!GP421="","",ＣＳＶ貼付用!GP421)</f>
        <v/>
      </c>
      <c r="L435" s="45" t="s">
        <v>30</v>
      </c>
      <c r="M435" s="55" t="str">
        <f>IF(ＣＳＶ貼付用!AT421="","",ＣＳＶ貼付用!AT421)</f>
        <v/>
      </c>
      <c r="N435" s="38" t="str">
        <f>IF(ＣＳＶ貼付用!AV421="","",ＣＳＶ貼付用!AV421)</f>
        <v/>
      </c>
      <c r="O435" s="38" t="str">
        <f>IF(ＣＳＶ貼付用!AX421="","",ＣＳＶ貼付用!AX421)</f>
        <v/>
      </c>
      <c r="P435" s="40" t="str">
        <f>IF(ＣＳＶ貼付用!FE421="","",ＣＳＶ貼付用!FE421)</f>
        <v/>
      </c>
      <c r="Q435" s="41" t="str">
        <f>IF(林齢計算用!A421="","",林齢計算用!A421)</f>
        <v/>
      </c>
      <c r="R435" s="41" t="str">
        <f t="shared" si="653"/>
        <v/>
      </c>
      <c r="S435" s="56" t="str">
        <f>IF(ＣＳＶ貼付用!EG421="","",ＣＳＶ貼付用!EG421*10)</f>
        <v/>
      </c>
      <c r="T435" s="23" t="str">
        <f>IF(O435="スギ",INDEX(データ!$C$7:$E$26,MATCH(R435,データ!$B$7:$B$26),MATCH(P435,データ!$C$6:$E$6)),IF(O435="ヒノキ",INDEX(データ!$C$32:$E$51,MATCH(R435,データ!$B$32:$B$51),MATCH(P435,データ!$C$31:$E$31)),IF(O435="マツ",INDEX(データ!#REF!,MATCH(R435,データ!#REF!),MATCH(P435,データ!#REF!)),IF(O435="ザツ",INDEX(データ!#REF!,MATCH(R435,データ!#REF!),MATCH(P435,データ!#REF!)),""))))</f>
        <v/>
      </c>
      <c r="U435" s="22" t="str">
        <f t="shared" si="744"/>
        <v/>
      </c>
      <c r="V435" s="21" t="str">
        <f t="shared" si="748"/>
        <v/>
      </c>
      <c r="W435" s="21" t="str">
        <f t="shared" si="745"/>
        <v/>
      </c>
      <c r="X435" s="23" t="str">
        <f>IF(O435="スギ",INDEX(データ!$H$7:$J$26,MATCH(R435,データ!$G$7:$G$26),MATCH(P435,データ!$H$6:$J$6)),IF(O435="ヒノキ",INDEX(データ!$H$32:$J$51,MATCH(R435,データ!$G$32:$G$51),MATCH(P435,データ!$H$31:$J$31)),IF(O435="マツ",INDEX(データ!#REF!,MATCH(R435,データ!#REF!),MATCH(P435,データ!#REF!)),IF(O435="ザツ",INDEX(データ!#REF!,MATCH(R435,データ!#REF!),MATCH(P435,データ!#REF!)),""))))</f>
        <v/>
      </c>
      <c r="Y435" s="22" t="str">
        <f t="shared" si="746"/>
        <v/>
      </c>
      <c r="Z435" s="21" t="str">
        <f t="shared" si="747"/>
        <v/>
      </c>
      <c r="AA435" s="27" t="str">
        <f t="shared" si="654"/>
        <v/>
      </c>
      <c r="AB435" s="24" t="str">
        <f t="shared" si="655"/>
        <v/>
      </c>
      <c r="AC435" s="25" t="str">
        <f t="shared" si="656"/>
        <v>0</v>
      </c>
      <c r="AD435" s="26" t="str">
        <f t="shared" si="657"/>
        <v/>
      </c>
      <c r="AE435" s="26" t="str">
        <f t="shared" si="658"/>
        <v/>
      </c>
      <c r="AF435" s="26" t="str">
        <f t="shared" si="659"/>
        <v/>
      </c>
      <c r="AG435" s="27" t="str">
        <f t="shared" si="660"/>
        <v/>
      </c>
      <c r="AH435" s="26" t="str">
        <f t="shared" si="661"/>
        <v/>
      </c>
      <c r="AI435" s="26" t="str">
        <f t="shared" si="662"/>
        <v/>
      </c>
      <c r="AJ435" s="45" t="s">
        <v>30</v>
      </c>
      <c r="AK435" s="55" t="str">
        <f>IF(ＣＳＶ貼付用!BI421="","",ＣＳＶ貼付用!BI421)</f>
        <v/>
      </c>
      <c r="AL435" s="38" t="str">
        <f>IF(ＣＳＶ貼付用!BK421="","",ＣＳＶ貼付用!BK421)</f>
        <v/>
      </c>
      <c r="AM435" s="38" t="str">
        <f>IF(ＣＳＶ貼付用!BM421="","",ＣＳＶ貼付用!BM421)</f>
        <v/>
      </c>
      <c r="AN435" s="40" t="str">
        <f t="shared" si="663"/>
        <v/>
      </c>
      <c r="AO435" s="41" t="str">
        <f>IF(林齢計算用!B421="","",林齢計算用!B421)</f>
        <v/>
      </c>
      <c r="AP435" s="41" t="str">
        <f t="shared" si="664"/>
        <v/>
      </c>
      <c r="AQ435" s="41" t="str">
        <f t="shared" si="665"/>
        <v/>
      </c>
      <c r="AR435" s="23" t="str">
        <f>IF(AM435="スギ",INDEX(データ!$C$7:$E$26,MATCH(AP435,データ!$B$7:$B$26),MATCH(AN435,データ!$C$6:$E$6)),IF(AM435="ヒノキ",INDEX(データ!$C$32:$E$51,MATCH(AP435,データ!$B$32:$B$51),MATCH(AN435,データ!$C$31:$E$31)),IF(AM435="マツ",INDEX(データ!#REF!,MATCH(AP435,データ!#REF!),MATCH(AN435,データ!#REF!)),IF(AM435="ザツ",INDEX(データ!#REF!,MATCH(AP435,データ!#REF!),MATCH(AN435,データ!#REF!)),""))))</f>
        <v/>
      </c>
      <c r="AS435" s="22" t="str">
        <f t="shared" si="648"/>
        <v/>
      </c>
      <c r="AT435" s="21" t="str">
        <f t="shared" si="666"/>
        <v/>
      </c>
      <c r="AU435" s="21" t="str">
        <f t="shared" si="667"/>
        <v/>
      </c>
      <c r="AV435" s="24" t="str">
        <f>IF(AM435="スギ",INDEX(データ!$H$7:$J$26,MATCH(AP435,データ!$G$7:$G$26),MATCH(AN435,データ!$H$6:$J$6)),IF(AM435="ヒノキ",INDEX(データ!$H$32:$J$51,MATCH(AP435,データ!$G$32:$G$51),MATCH(AN435,データ!$H$31:$J$31)),IF(AM435="マツ",INDEX(データ!#REF!,MATCH(AP435,データ!#REF!),MATCH(AN435,データ!#REF!)),IF(AM435="ザツ",INDEX(データ!#REF!,MATCH(AP435,データ!#REF!),MATCH(AN435,データ!#REF!)),""))))</f>
        <v/>
      </c>
      <c r="AW435" s="22" t="str">
        <f t="shared" si="668"/>
        <v/>
      </c>
      <c r="AX435" s="21" t="str">
        <f t="shared" si="669"/>
        <v/>
      </c>
      <c r="AY435" s="27" t="str">
        <f t="shared" si="670"/>
        <v/>
      </c>
      <c r="AZ435" s="24" t="str">
        <f t="shared" si="671"/>
        <v/>
      </c>
      <c r="BA435" s="25" t="str">
        <f t="shared" si="672"/>
        <v>0</v>
      </c>
      <c r="BB435" s="26" t="str">
        <f t="shared" si="673"/>
        <v/>
      </c>
      <c r="BC435" s="26" t="str">
        <f t="shared" si="674"/>
        <v/>
      </c>
      <c r="BD435" s="26" t="str">
        <f t="shared" si="675"/>
        <v/>
      </c>
      <c r="BE435" s="27" t="str">
        <f t="shared" si="676"/>
        <v/>
      </c>
      <c r="BF435" s="26" t="str">
        <f t="shared" si="677"/>
        <v/>
      </c>
      <c r="BG435" s="26" t="str">
        <f t="shared" si="678"/>
        <v/>
      </c>
      <c r="BH435" s="45" t="s">
        <v>30</v>
      </c>
      <c r="BI435" s="55" t="str">
        <f>IF(ＣＳＶ貼付用!BX421="","",ＣＳＶ貼付用!BX421)</f>
        <v/>
      </c>
      <c r="BJ435" s="38" t="str">
        <f>IF(ＣＳＶ貼付用!BZ421="","",ＣＳＶ貼付用!BZ421)</f>
        <v/>
      </c>
      <c r="BK435" s="38" t="str">
        <f>IF(ＣＳＶ貼付用!CB421="","",ＣＳＶ貼付用!CB421)</f>
        <v/>
      </c>
      <c r="BL435" s="40" t="str">
        <f t="shared" si="679"/>
        <v/>
      </c>
      <c r="BM435" s="41" t="str">
        <f>IF(林齢計算用!C421="","",林齢計算用!C421)</f>
        <v/>
      </c>
      <c r="BN435" s="41" t="str">
        <f t="shared" si="680"/>
        <v/>
      </c>
      <c r="BO435" s="41" t="str">
        <f t="shared" si="681"/>
        <v/>
      </c>
      <c r="BP435" s="23" t="str">
        <f>IF(BK435="スギ",INDEX(データ!$C$7:$E$26,MATCH(BN435,データ!$B$7:$B$26),MATCH(BL435,データ!$C$6:$E$6)),IF(BK435="ヒノキ",INDEX(データ!$C$32:$E$51,MATCH(BN435,データ!$B$32:$B$51),MATCH(BL435,データ!$C$31:$E$31)),IF(BK435="マツ",INDEX(データ!#REF!,MATCH(BN435,データ!#REF!),MATCH(BL435,データ!#REF!)),IF(BK435="ザツ",INDEX(データ!#REF!,MATCH(BN435,データ!#REF!),MATCH(BL435,データ!#REF!)),""))))</f>
        <v/>
      </c>
      <c r="BQ435" s="22" t="str">
        <f t="shared" si="649"/>
        <v/>
      </c>
      <c r="BR435" s="21" t="str">
        <f t="shared" si="682"/>
        <v/>
      </c>
      <c r="BS435" s="21" t="str">
        <f t="shared" si="683"/>
        <v/>
      </c>
      <c r="BT435" s="24" t="str">
        <f>IF(BK435="スギ",INDEX(データ!$H$7:$J$26,MATCH(BN435,データ!$G$7:$G$26),MATCH(BL435,データ!$H$6:$J$6)),IF(BK435="ヒノキ",INDEX(データ!$H$32:$J$51,MATCH(BN435,データ!$G$32:$G$51),MATCH(BL435,データ!$H$31:$J$31)),IF(BK435="マツ",INDEX(データ!#REF!,MATCH(BN435,データ!#REF!),MATCH(BL435,データ!#REF!)),IF(BK435="ザツ",INDEX(データ!#REF!,MATCH(BN435,データ!#REF!),MATCH(BL435,データ!#REF!)),""))))</f>
        <v/>
      </c>
      <c r="BU435" s="22" t="str">
        <f t="shared" si="684"/>
        <v/>
      </c>
      <c r="BV435" s="21" t="str">
        <f t="shared" si="685"/>
        <v/>
      </c>
      <c r="BW435" s="27" t="str">
        <f t="shared" si="686"/>
        <v/>
      </c>
      <c r="BX435" s="24" t="str">
        <f t="shared" si="687"/>
        <v/>
      </c>
      <c r="BY435" s="25" t="str">
        <f t="shared" si="688"/>
        <v>0</v>
      </c>
      <c r="BZ435" s="26" t="str">
        <f t="shared" si="689"/>
        <v/>
      </c>
      <c r="CA435" s="26" t="str">
        <f t="shared" si="690"/>
        <v/>
      </c>
      <c r="CB435" s="26" t="str">
        <f t="shared" si="691"/>
        <v/>
      </c>
      <c r="CC435" s="27" t="str">
        <f t="shared" si="692"/>
        <v/>
      </c>
      <c r="CD435" s="26" t="str">
        <f t="shared" si="693"/>
        <v/>
      </c>
      <c r="CE435" s="26" t="str">
        <f t="shared" si="694"/>
        <v/>
      </c>
      <c r="CF435" s="45" t="s">
        <v>30</v>
      </c>
      <c r="CG435" s="55" t="str">
        <f>IF(ＣＳＶ貼付用!CM421="","",ＣＳＶ貼付用!CM421)</f>
        <v/>
      </c>
      <c r="CH435" s="38" t="str">
        <f>IF(ＣＳＶ貼付用!CO421="","",ＣＳＶ貼付用!CO421)</f>
        <v/>
      </c>
      <c r="CI435" s="38" t="str">
        <f>IF(ＣＳＶ貼付用!CQ421="","",ＣＳＶ貼付用!CQ421)</f>
        <v/>
      </c>
      <c r="CJ435" s="40" t="str">
        <f t="shared" si="695"/>
        <v/>
      </c>
      <c r="CK435" s="41" t="str">
        <f>IF(林齢計算用!D421="","",林齢計算用!D421)</f>
        <v/>
      </c>
      <c r="CL435" s="41" t="str">
        <f t="shared" si="696"/>
        <v/>
      </c>
      <c r="CM435" s="41" t="str">
        <f t="shared" si="697"/>
        <v/>
      </c>
      <c r="CN435" s="23" t="str">
        <f>IF(CI435="スギ",INDEX(データ!$C$7:$E$26,MATCH(CL435,データ!$B$7:$B$26),MATCH(CJ435,データ!$C$6:$E$6)),IF(CI435="ヒノキ",INDEX(データ!$C$32:$E$51,MATCH(CL435,データ!$B$32:$B$51),MATCH(CJ435,データ!$C$31:$E$31)),IF(CI435="マツ",INDEX(データ!#REF!,MATCH(CL435,データ!#REF!),MATCH(CJ435,データ!#REF!)),IF(CI435="ザツ",INDEX(データ!#REF!,MATCH(CL435,データ!#REF!),MATCH(CJ435,データ!#REF!)),""))))</f>
        <v/>
      </c>
      <c r="CO435" s="22" t="str">
        <f t="shared" si="650"/>
        <v/>
      </c>
      <c r="CP435" s="21" t="str">
        <f t="shared" si="698"/>
        <v/>
      </c>
      <c r="CQ435" s="21" t="str">
        <f t="shared" si="699"/>
        <v/>
      </c>
      <c r="CR435" s="24" t="str">
        <f>IF(CI435="スギ",INDEX(データ!$H$7:$J$26,MATCH(CL435,データ!$G$7:$G$26),MATCH(CJ435,データ!$H$6:$J$6)),IF(CI435="ヒノキ",INDEX(データ!$H$32:$J$51,MATCH(CL435,データ!$G$32:$G$51),MATCH(CJ435,データ!$H$31:$J$31)),IF(CI435="マツ",INDEX(データ!#REF!,MATCH(CL435,データ!#REF!),MATCH(CJ435,データ!#REF!)),IF(CI435="ザツ",INDEX(データ!#REF!,MATCH(CL435,データ!#REF!),MATCH(CJ435,データ!#REF!)),""))))</f>
        <v/>
      </c>
      <c r="CS435" s="22" t="str">
        <f t="shared" si="700"/>
        <v/>
      </c>
      <c r="CT435" s="21" t="str">
        <f t="shared" si="701"/>
        <v/>
      </c>
      <c r="CU435" s="27" t="str">
        <f t="shared" si="702"/>
        <v/>
      </c>
      <c r="CV435" s="24" t="str">
        <f t="shared" si="703"/>
        <v/>
      </c>
      <c r="CW435" s="25" t="str">
        <f t="shared" si="704"/>
        <v>0</v>
      </c>
      <c r="CX435" s="26" t="str">
        <f t="shared" si="705"/>
        <v/>
      </c>
      <c r="CY435" s="26" t="str">
        <f t="shared" si="706"/>
        <v/>
      </c>
      <c r="CZ435" s="26" t="str">
        <f t="shared" si="707"/>
        <v/>
      </c>
      <c r="DA435" s="27" t="str">
        <f t="shared" si="708"/>
        <v/>
      </c>
      <c r="DB435" s="26" t="str">
        <f t="shared" si="709"/>
        <v/>
      </c>
      <c r="DC435" s="26" t="str">
        <f t="shared" si="710"/>
        <v/>
      </c>
      <c r="DD435" s="45" t="s">
        <v>30</v>
      </c>
      <c r="DE435" s="55" t="str">
        <f>IF(ＣＳＶ貼付用!DB421="","",ＣＳＶ貼付用!DB421)</f>
        <v/>
      </c>
      <c r="DF435" s="38" t="str">
        <f>IF(ＣＳＶ貼付用!DD421="","",ＣＳＶ貼付用!DD421)</f>
        <v/>
      </c>
      <c r="DG435" s="38" t="str">
        <f>IF(ＣＳＶ貼付用!DF421="","",ＣＳＶ貼付用!DF421)</f>
        <v/>
      </c>
      <c r="DH435" s="40" t="str">
        <f t="shared" si="711"/>
        <v/>
      </c>
      <c r="DI435" s="41" t="str">
        <f>IF(林齢計算用!E421="","",林齢計算用!E421)</f>
        <v/>
      </c>
      <c r="DJ435" s="41" t="str">
        <f t="shared" si="712"/>
        <v/>
      </c>
      <c r="DK435" s="41" t="str">
        <f t="shared" si="713"/>
        <v/>
      </c>
      <c r="DL435" s="23" t="str">
        <f>IF(DG435="スギ",INDEX(データ!$C$7:$E$26,MATCH(DJ435,データ!$B$7:$B$26),MATCH(DH435,データ!$C$6:$E$6)),IF(DG435="ヒノキ",INDEX(データ!$C$32:$E$51,MATCH(DJ435,データ!$B$32:$B$51),MATCH(DH435,データ!$C$31:$E$31)),IF(DG435="マツ",INDEX(データ!#REF!,MATCH(DJ435,データ!#REF!),MATCH(DH435,データ!#REF!)),IF(DG435="ザツ",INDEX(データ!#REF!,MATCH(DJ435,データ!#REF!),MATCH(DH435,データ!#REF!)),""))))</f>
        <v/>
      </c>
      <c r="DM435" s="22" t="str">
        <f t="shared" si="651"/>
        <v/>
      </c>
      <c r="DN435" s="21" t="str">
        <f t="shared" si="714"/>
        <v/>
      </c>
      <c r="DO435" s="21" t="str">
        <f t="shared" si="715"/>
        <v/>
      </c>
      <c r="DP435" s="24" t="str">
        <f>IF(DG435="スギ",INDEX(データ!$H$7:$J$26,MATCH(DJ435,データ!$G$7:$G$26),MATCH(DH435,データ!$H$6:$J$6)),IF(DG435="ヒノキ",INDEX(データ!$H$32:$J$51,MATCH(DJ435,データ!$G$32:$G$51),MATCH(DH435,データ!$H$31:$J$31)),IF(DG435="マツ",INDEX(データ!#REF!,MATCH(DJ435,データ!#REF!),MATCH(DH435,データ!#REF!)),IF(DG435="ザツ",INDEX(データ!#REF!,MATCH(DJ435,データ!#REF!),MATCH(DH435,データ!#REF!)),""))))</f>
        <v/>
      </c>
      <c r="DQ435" s="22" t="str">
        <f t="shared" si="716"/>
        <v/>
      </c>
      <c r="DR435" s="21" t="str">
        <f t="shared" si="717"/>
        <v/>
      </c>
      <c r="DS435" s="27" t="str">
        <f t="shared" si="718"/>
        <v/>
      </c>
      <c r="DT435" s="24" t="str">
        <f t="shared" si="719"/>
        <v/>
      </c>
      <c r="DU435" s="25" t="str">
        <f t="shared" si="720"/>
        <v>0</v>
      </c>
      <c r="DV435" s="26" t="str">
        <f t="shared" si="721"/>
        <v/>
      </c>
      <c r="DW435" s="26" t="str">
        <f t="shared" si="722"/>
        <v/>
      </c>
      <c r="DX435" s="26" t="str">
        <f t="shared" si="723"/>
        <v/>
      </c>
      <c r="DY435" s="27" t="str">
        <f t="shared" si="724"/>
        <v/>
      </c>
      <c r="DZ435" s="26" t="str">
        <f t="shared" si="725"/>
        <v/>
      </c>
      <c r="EA435" s="26" t="str">
        <f t="shared" si="726"/>
        <v/>
      </c>
      <c r="EB435" s="45" t="s">
        <v>30</v>
      </c>
      <c r="EC435" s="55" t="str">
        <f>IF(ＣＳＶ貼付用!DQ421="","",ＣＳＶ貼付用!DQ421)</f>
        <v/>
      </c>
      <c r="ED435" s="38" t="str">
        <f>IF(ＣＳＶ貼付用!DS421="","",ＣＳＶ貼付用!DS421)</f>
        <v/>
      </c>
      <c r="EE435" s="38" t="str">
        <f>IF(ＣＳＶ貼付用!DU421="","",ＣＳＶ貼付用!DU421)</f>
        <v/>
      </c>
      <c r="EF435" s="40" t="str">
        <f t="shared" si="727"/>
        <v/>
      </c>
      <c r="EG435" s="41" t="str">
        <f>IF(林齢計算用!F421="","",林齢計算用!F421)</f>
        <v/>
      </c>
      <c r="EH435" s="41" t="str">
        <f t="shared" si="728"/>
        <v/>
      </c>
      <c r="EI435" s="41" t="str">
        <f t="shared" si="729"/>
        <v/>
      </c>
      <c r="EJ435" s="23" t="str">
        <f>IF(EE435="スギ",INDEX(データ!$C$7:$E$26,MATCH(EH435,データ!$B$7:$B$26),MATCH(EF435,データ!$C$6:$E$6)),IF(EE435="ヒノキ",INDEX(データ!$C$32:$E$51,MATCH(EH435,データ!$B$32:$B$51),MATCH(EF435,データ!$C$31:$E$31)),IF(EE435="マツ",INDEX(データ!#REF!,MATCH(EH435,データ!#REF!),MATCH(EF435,データ!#REF!)),IF(EE435="ザツ",INDEX(データ!#REF!,MATCH(EH435,データ!#REF!),MATCH(EF435,データ!#REF!)),""))))</f>
        <v/>
      </c>
      <c r="EK435" s="22" t="str">
        <f t="shared" si="652"/>
        <v/>
      </c>
      <c r="EL435" s="21" t="str">
        <f t="shared" si="730"/>
        <v/>
      </c>
      <c r="EM435" s="21" t="str">
        <f t="shared" si="731"/>
        <v/>
      </c>
      <c r="EN435" s="24" t="str">
        <f>IF(EE435="スギ",INDEX(データ!$H$7:$J$26,MATCH(EH435,データ!$G$7:$G$26),MATCH(EF435,データ!$H$6:$J$6)),IF(EE435="ヒノキ",INDEX(データ!$H$32:$J$51,MATCH(EH435,データ!$G$32:$G$51),MATCH(EF435,データ!$H$31:$J$31)),IF(EE435="マツ",INDEX(データ!#REF!,MATCH(EH435,データ!#REF!),MATCH(EF435,データ!#REF!)),IF(EE435="ザツ",INDEX(データ!#REF!,MATCH(EH435,データ!#REF!),MATCH(EF435,データ!#REF!)),""))))</f>
        <v/>
      </c>
      <c r="EO435" s="22" t="str">
        <f t="shared" si="732"/>
        <v/>
      </c>
      <c r="EP435" s="21" t="str">
        <f t="shared" si="733"/>
        <v/>
      </c>
      <c r="EQ435" s="27" t="str">
        <f t="shared" si="734"/>
        <v/>
      </c>
      <c r="ER435" s="24" t="str">
        <f t="shared" si="735"/>
        <v/>
      </c>
      <c r="ES435" s="25" t="str">
        <f t="shared" si="736"/>
        <v>0</v>
      </c>
      <c r="ET435" s="26" t="str">
        <f t="shared" si="737"/>
        <v/>
      </c>
      <c r="EU435" s="26" t="str">
        <f t="shared" si="738"/>
        <v/>
      </c>
      <c r="EV435" s="26" t="str">
        <f t="shared" si="739"/>
        <v/>
      </c>
      <c r="EW435" s="27" t="str">
        <f t="shared" si="740"/>
        <v/>
      </c>
      <c r="EX435" s="26" t="str">
        <f t="shared" si="741"/>
        <v/>
      </c>
      <c r="EY435" s="26" t="str">
        <f t="shared" si="742"/>
        <v/>
      </c>
      <c r="EZ435" s="26">
        <f t="shared" si="743"/>
        <v>0</v>
      </c>
      <c r="FA435" s="43"/>
    </row>
    <row r="436" spans="1:157" ht="15.95" customHeight="1" x14ac:dyDescent="0.15">
      <c r="A436" s="21"/>
      <c r="B436" s="36" t="str">
        <f>IF(ＣＳＶ貼付用!G422="","",ＣＳＶ貼付用!G422)</f>
        <v/>
      </c>
      <c r="C436" s="36" t="str">
        <f>IF(ＣＳＶ貼付用!I422="","",ＣＳＶ貼付用!I422)</f>
        <v/>
      </c>
      <c r="D436" s="36" t="str">
        <f>IF(ＣＳＶ貼付用!J422="","",ＣＳＶ貼付用!J422)</f>
        <v/>
      </c>
      <c r="E436" s="36" t="str">
        <f>IF(ＣＳＶ貼付用!F422="","",ＣＳＶ貼付用!F422)</f>
        <v/>
      </c>
      <c r="F436" s="38" t="str">
        <f>IF(ＣＳＶ貼付用!T422="","",ＣＳＶ貼付用!T422)</f>
        <v/>
      </c>
      <c r="G436" s="38"/>
      <c r="H436" s="38" t="str">
        <f>IF(ＣＳＶ貼付用!GJ422="","",ＣＳＶ貼付用!GJ422)</f>
        <v/>
      </c>
      <c r="I436" s="38" t="str">
        <f>IF(ＣＳＶ貼付用!GL422="","",ＣＳＶ貼付用!GL422)</f>
        <v/>
      </c>
      <c r="J436" s="38" t="str">
        <f>IF(ＣＳＶ貼付用!GN422="","",ＣＳＶ貼付用!GN422)</f>
        <v/>
      </c>
      <c r="K436" s="38" t="str">
        <f>IF(ＣＳＶ貼付用!GP422="","",ＣＳＶ貼付用!GP422)</f>
        <v/>
      </c>
      <c r="L436" s="45" t="s">
        <v>30</v>
      </c>
      <c r="M436" s="55" t="str">
        <f>IF(ＣＳＶ貼付用!AT422="","",ＣＳＶ貼付用!AT422)</f>
        <v/>
      </c>
      <c r="N436" s="38" t="str">
        <f>IF(ＣＳＶ貼付用!AV422="","",ＣＳＶ貼付用!AV422)</f>
        <v/>
      </c>
      <c r="O436" s="38" t="str">
        <f>IF(ＣＳＶ貼付用!AX422="","",ＣＳＶ貼付用!AX422)</f>
        <v/>
      </c>
      <c r="P436" s="40" t="str">
        <f>IF(ＣＳＶ貼付用!FE422="","",ＣＳＶ貼付用!FE422)</f>
        <v/>
      </c>
      <c r="Q436" s="41" t="str">
        <f>IF(林齢計算用!A422="","",林齢計算用!A422)</f>
        <v/>
      </c>
      <c r="R436" s="41" t="str">
        <f t="shared" si="653"/>
        <v/>
      </c>
      <c r="S436" s="56" t="str">
        <f>IF(ＣＳＶ貼付用!EG422="","",ＣＳＶ貼付用!EG422*10)</f>
        <v/>
      </c>
      <c r="T436" s="23" t="str">
        <f>IF(O436="スギ",INDEX(データ!$C$7:$E$26,MATCH(R436,データ!$B$7:$B$26),MATCH(P436,データ!$C$6:$E$6)),IF(O436="ヒノキ",INDEX(データ!$C$32:$E$51,MATCH(R436,データ!$B$32:$B$51),MATCH(P436,データ!$C$31:$E$31)),IF(O436="マツ",INDEX(データ!#REF!,MATCH(R436,データ!#REF!),MATCH(P436,データ!#REF!)),IF(O436="ザツ",INDEX(データ!#REF!,MATCH(R436,データ!#REF!),MATCH(P436,データ!#REF!)),""))))</f>
        <v/>
      </c>
      <c r="U436" s="22" t="str">
        <f t="shared" si="744"/>
        <v/>
      </c>
      <c r="V436" s="21" t="str">
        <f t="shared" si="748"/>
        <v/>
      </c>
      <c r="W436" s="21" t="str">
        <f t="shared" si="745"/>
        <v/>
      </c>
      <c r="X436" s="23" t="str">
        <f>IF(O436="スギ",INDEX(データ!$H$7:$J$26,MATCH(R436,データ!$G$7:$G$26),MATCH(P436,データ!$H$6:$J$6)),IF(O436="ヒノキ",INDEX(データ!$H$32:$J$51,MATCH(R436,データ!$G$32:$G$51),MATCH(P436,データ!$H$31:$J$31)),IF(O436="マツ",INDEX(データ!#REF!,MATCH(R436,データ!#REF!),MATCH(P436,データ!#REF!)),IF(O436="ザツ",INDEX(データ!#REF!,MATCH(R436,データ!#REF!),MATCH(P436,データ!#REF!)),""))))</f>
        <v/>
      </c>
      <c r="Y436" s="22" t="str">
        <f t="shared" si="746"/>
        <v/>
      </c>
      <c r="Z436" s="21" t="str">
        <f t="shared" si="747"/>
        <v/>
      </c>
      <c r="AA436" s="27" t="str">
        <f t="shared" si="654"/>
        <v/>
      </c>
      <c r="AB436" s="24" t="str">
        <f t="shared" si="655"/>
        <v/>
      </c>
      <c r="AC436" s="25" t="str">
        <f t="shared" si="656"/>
        <v>0</v>
      </c>
      <c r="AD436" s="26" t="str">
        <f t="shared" si="657"/>
        <v/>
      </c>
      <c r="AE436" s="26" t="str">
        <f t="shared" si="658"/>
        <v/>
      </c>
      <c r="AF436" s="26" t="str">
        <f t="shared" si="659"/>
        <v/>
      </c>
      <c r="AG436" s="27" t="str">
        <f t="shared" si="660"/>
        <v/>
      </c>
      <c r="AH436" s="26" t="str">
        <f t="shared" si="661"/>
        <v/>
      </c>
      <c r="AI436" s="26" t="str">
        <f t="shared" si="662"/>
        <v/>
      </c>
      <c r="AJ436" s="45" t="s">
        <v>30</v>
      </c>
      <c r="AK436" s="55" t="str">
        <f>IF(ＣＳＶ貼付用!BI422="","",ＣＳＶ貼付用!BI422)</f>
        <v/>
      </c>
      <c r="AL436" s="38" t="str">
        <f>IF(ＣＳＶ貼付用!BK422="","",ＣＳＶ貼付用!BK422)</f>
        <v/>
      </c>
      <c r="AM436" s="38" t="str">
        <f>IF(ＣＳＶ貼付用!BM422="","",ＣＳＶ貼付用!BM422)</f>
        <v/>
      </c>
      <c r="AN436" s="40" t="str">
        <f t="shared" si="663"/>
        <v/>
      </c>
      <c r="AO436" s="41" t="str">
        <f>IF(林齢計算用!B422="","",林齢計算用!B422)</f>
        <v/>
      </c>
      <c r="AP436" s="41" t="str">
        <f t="shared" si="664"/>
        <v/>
      </c>
      <c r="AQ436" s="41" t="str">
        <f t="shared" si="665"/>
        <v/>
      </c>
      <c r="AR436" s="23" t="str">
        <f>IF(AM436="スギ",INDEX(データ!$C$7:$E$26,MATCH(AP436,データ!$B$7:$B$26),MATCH(AN436,データ!$C$6:$E$6)),IF(AM436="ヒノキ",INDEX(データ!$C$32:$E$51,MATCH(AP436,データ!$B$32:$B$51),MATCH(AN436,データ!$C$31:$E$31)),IF(AM436="マツ",INDEX(データ!#REF!,MATCH(AP436,データ!#REF!),MATCH(AN436,データ!#REF!)),IF(AM436="ザツ",INDEX(データ!#REF!,MATCH(AP436,データ!#REF!),MATCH(AN436,データ!#REF!)),""))))</f>
        <v/>
      </c>
      <c r="AS436" s="22" t="str">
        <f t="shared" si="648"/>
        <v/>
      </c>
      <c r="AT436" s="21" t="str">
        <f t="shared" si="666"/>
        <v/>
      </c>
      <c r="AU436" s="21" t="str">
        <f t="shared" si="667"/>
        <v/>
      </c>
      <c r="AV436" s="24" t="str">
        <f>IF(AM436="スギ",INDEX(データ!$H$7:$J$26,MATCH(AP436,データ!$G$7:$G$26),MATCH(AN436,データ!$H$6:$J$6)),IF(AM436="ヒノキ",INDEX(データ!$H$32:$J$51,MATCH(AP436,データ!$G$32:$G$51),MATCH(AN436,データ!$H$31:$J$31)),IF(AM436="マツ",INDEX(データ!#REF!,MATCH(AP436,データ!#REF!),MATCH(AN436,データ!#REF!)),IF(AM436="ザツ",INDEX(データ!#REF!,MATCH(AP436,データ!#REF!),MATCH(AN436,データ!#REF!)),""))))</f>
        <v/>
      </c>
      <c r="AW436" s="22" t="str">
        <f t="shared" si="668"/>
        <v/>
      </c>
      <c r="AX436" s="21" t="str">
        <f t="shared" si="669"/>
        <v/>
      </c>
      <c r="AY436" s="27" t="str">
        <f t="shared" si="670"/>
        <v/>
      </c>
      <c r="AZ436" s="24" t="str">
        <f t="shared" si="671"/>
        <v/>
      </c>
      <c r="BA436" s="25" t="str">
        <f t="shared" si="672"/>
        <v>0</v>
      </c>
      <c r="BB436" s="26" t="str">
        <f t="shared" si="673"/>
        <v/>
      </c>
      <c r="BC436" s="26" t="str">
        <f t="shared" si="674"/>
        <v/>
      </c>
      <c r="BD436" s="26" t="str">
        <f t="shared" si="675"/>
        <v/>
      </c>
      <c r="BE436" s="27" t="str">
        <f t="shared" si="676"/>
        <v/>
      </c>
      <c r="BF436" s="26" t="str">
        <f t="shared" si="677"/>
        <v/>
      </c>
      <c r="BG436" s="26" t="str">
        <f t="shared" si="678"/>
        <v/>
      </c>
      <c r="BH436" s="45" t="s">
        <v>30</v>
      </c>
      <c r="BI436" s="55" t="str">
        <f>IF(ＣＳＶ貼付用!BX422="","",ＣＳＶ貼付用!BX422)</f>
        <v/>
      </c>
      <c r="BJ436" s="38" t="str">
        <f>IF(ＣＳＶ貼付用!BZ422="","",ＣＳＶ貼付用!BZ422)</f>
        <v/>
      </c>
      <c r="BK436" s="38" t="str">
        <f>IF(ＣＳＶ貼付用!CB422="","",ＣＳＶ貼付用!CB422)</f>
        <v/>
      </c>
      <c r="BL436" s="40" t="str">
        <f t="shared" si="679"/>
        <v/>
      </c>
      <c r="BM436" s="41" t="str">
        <f>IF(林齢計算用!C422="","",林齢計算用!C422)</f>
        <v/>
      </c>
      <c r="BN436" s="41" t="str">
        <f t="shared" si="680"/>
        <v/>
      </c>
      <c r="BO436" s="41" t="str">
        <f t="shared" si="681"/>
        <v/>
      </c>
      <c r="BP436" s="23" t="str">
        <f>IF(BK436="スギ",INDEX(データ!$C$7:$E$26,MATCH(BN436,データ!$B$7:$B$26),MATCH(BL436,データ!$C$6:$E$6)),IF(BK436="ヒノキ",INDEX(データ!$C$32:$E$51,MATCH(BN436,データ!$B$32:$B$51),MATCH(BL436,データ!$C$31:$E$31)),IF(BK436="マツ",INDEX(データ!#REF!,MATCH(BN436,データ!#REF!),MATCH(BL436,データ!#REF!)),IF(BK436="ザツ",INDEX(データ!#REF!,MATCH(BN436,データ!#REF!),MATCH(BL436,データ!#REF!)),""))))</f>
        <v/>
      </c>
      <c r="BQ436" s="22" t="str">
        <f t="shared" si="649"/>
        <v/>
      </c>
      <c r="BR436" s="21" t="str">
        <f t="shared" si="682"/>
        <v/>
      </c>
      <c r="BS436" s="21" t="str">
        <f t="shared" si="683"/>
        <v/>
      </c>
      <c r="BT436" s="24" t="str">
        <f>IF(BK436="スギ",INDEX(データ!$H$7:$J$26,MATCH(BN436,データ!$G$7:$G$26),MATCH(BL436,データ!$H$6:$J$6)),IF(BK436="ヒノキ",INDEX(データ!$H$32:$J$51,MATCH(BN436,データ!$G$32:$G$51),MATCH(BL436,データ!$H$31:$J$31)),IF(BK436="マツ",INDEX(データ!#REF!,MATCH(BN436,データ!#REF!),MATCH(BL436,データ!#REF!)),IF(BK436="ザツ",INDEX(データ!#REF!,MATCH(BN436,データ!#REF!),MATCH(BL436,データ!#REF!)),""))))</f>
        <v/>
      </c>
      <c r="BU436" s="22" t="str">
        <f t="shared" si="684"/>
        <v/>
      </c>
      <c r="BV436" s="21" t="str">
        <f t="shared" si="685"/>
        <v/>
      </c>
      <c r="BW436" s="27" t="str">
        <f t="shared" si="686"/>
        <v/>
      </c>
      <c r="BX436" s="24" t="str">
        <f t="shared" si="687"/>
        <v/>
      </c>
      <c r="BY436" s="25" t="str">
        <f t="shared" si="688"/>
        <v>0</v>
      </c>
      <c r="BZ436" s="26" t="str">
        <f t="shared" si="689"/>
        <v/>
      </c>
      <c r="CA436" s="26" t="str">
        <f t="shared" si="690"/>
        <v/>
      </c>
      <c r="CB436" s="26" t="str">
        <f t="shared" si="691"/>
        <v/>
      </c>
      <c r="CC436" s="27" t="str">
        <f t="shared" si="692"/>
        <v/>
      </c>
      <c r="CD436" s="26" t="str">
        <f t="shared" si="693"/>
        <v/>
      </c>
      <c r="CE436" s="26" t="str">
        <f t="shared" si="694"/>
        <v/>
      </c>
      <c r="CF436" s="45" t="s">
        <v>30</v>
      </c>
      <c r="CG436" s="55" t="str">
        <f>IF(ＣＳＶ貼付用!CM422="","",ＣＳＶ貼付用!CM422)</f>
        <v/>
      </c>
      <c r="CH436" s="38" t="str">
        <f>IF(ＣＳＶ貼付用!CO422="","",ＣＳＶ貼付用!CO422)</f>
        <v/>
      </c>
      <c r="CI436" s="38" t="str">
        <f>IF(ＣＳＶ貼付用!CQ422="","",ＣＳＶ貼付用!CQ422)</f>
        <v/>
      </c>
      <c r="CJ436" s="40" t="str">
        <f t="shared" si="695"/>
        <v/>
      </c>
      <c r="CK436" s="41" t="str">
        <f>IF(林齢計算用!D422="","",林齢計算用!D422)</f>
        <v/>
      </c>
      <c r="CL436" s="41" t="str">
        <f t="shared" si="696"/>
        <v/>
      </c>
      <c r="CM436" s="41" t="str">
        <f t="shared" si="697"/>
        <v/>
      </c>
      <c r="CN436" s="23" t="str">
        <f>IF(CI436="スギ",INDEX(データ!$C$7:$E$26,MATCH(CL436,データ!$B$7:$B$26),MATCH(CJ436,データ!$C$6:$E$6)),IF(CI436="ヒノキ",INDEX(データ!$C$32:$E$51,MATCH(CL436,データ!$B$32:$B$51),MATCH(CJ436,データ!$C$31:$E$31)),IF(CI436="マツ",INDEX(データ!#REF!,MATCH(CL436,データ!#REF!),MATCH(CJ436,データ!#REF!)),IF(CI436="ザツ",INDEX(データ!#REF!,MATCH(CL436,データ!#REF!),MATCH(CJ436,データ!#REF!)),""))))</f>
        <v/>
      </c>
      <c r="CO436" s="22" t="str">
        <f t="shared" si="650"/>
        <v/>
      </c>
      <c r="CP436" s="21" t="str">
        <f t="shared" si="698"/>
        <v/>
      </c>
      <c r="CQ436" s="21" t="str">
        <f t="shared" si="699"/>
        <v/>
      </c>
      <c r="CR436" s="24" t="str">
        <f>IF(CI436="スギ",INDEX(データ!$H$7:$J$26,MATCH(CL436,データ!$G$7:$G$26),MATCH(CJ436,データ!$H$6:$J$6)),IF(CI436="ヒノキ",INDEX(データ!$H$32:$J$51,MATCH(CL436,データ!$G$32:$G$51),MATCH(CJ436,データ!$H$31:$J$31)),IF(CI436="マツ",INDEX(データ!#REF!,MATCH(CL436,データ!#REF!),MATCH(CJ436,データ!#REF!)),IF(CI436="ザツ",INDEX(データ!#REF!,MATCH(CL436,データ!#REF!),MATCH(CJ436,データ!#REF!)),""))))</f>
        <v/>
      </c>
      <c r="CS436" s="22" t="str">
        <f t="shared" si="700"/>
        <v/>
      </c>
      <c r="CT436" s="21" t="str">
        <f t="shared" si="701"/>
        <v/>
      </c>
      <c r="CU436" s="27" t="str">
        <f t="shared" si="702"/>
        <v/>
      </c>
      <c r="CV436" s="24" t="str">
        <f t="shared" si="703"/>
        <v/>
      </c>
      <c r="CW436" s="25" t="str">
        <f t="shared" si="704"/>
        <v>0</v>
      </c>
      <c r="CX436" s="26" t="str">
        <f t="shared" si="705"/>
        <v/>
      </c>
      <c r="CY436" s="26" t="str">
        <f t="shared" si="706"/>
        <v/>
      </c>
      <c r="CZ436" s="26" t="str">
        <f t="shared" si="707"/>
        <v/>
      </c>
      <c r="DA436" s="27" t="str">
        <f t="shared" si="708"/>
        <v/>
      </c>
      <c r="DB436" s="26" t="str">
        <f t="shared" si="709"/>
        <v/>
      </c>
      <c r="DC436" s="26" t="str">
        <f t="shared" si="710"/>
        <v/>
      </c>
      <c r="DD436" s="45" t="s">
        <v>30</v>
      </c>
      <c r="DE436" s="55" t="str">
        <f>IF(ＣＳＶ貼付用!DB422="","",ＣＳＶ貼付用!DB422)</f>
        <v/>
      </c>
      <c r="DF436" s="38" t="str">
        <f>IF(ＣＳＶ貼付用!DD422="","",ＣＳＶ貼付用!DD422)</f>
        <v/>
      </c>
      <c r="DG436" s="38" t="str">
        <f>IF(ＣＳＶ貼付用!DF422="","",ＣＳＶ貼付用!DF422)</f>
        <v/>
      </c>
      <c r="DH436" s="40" t="str">
        <f t="shared" si="711"/>
        <v/>
      </c>
      <c r="DI436" s="41" t="str">
        <f>IF(林齢計算用!E422="","",林齢計算用!E422)</f>
        <v/>
      </c>
      <c r="DJ436" s="41" t="str">
        <f t="shared" si="712"/>
        <v/>
      </c>
      <c r="DK436" s="41" t="str">
        <f t="shared" si="713"/>
        <v/>
      </c>
      <c r="DL436" s="23" t="str">
        <f>IF(DG436="スギ",INDEX(データ!$C$7:$E$26,MATCH(DJ436,データ!$B$7:$B$26),MATCH(DH436,データ!$C$6:$E$6)),IF(DG436="ヒノキ",INDEX(データ!$C$32:$E$51,MATCH(DJ436,データ!$B$32:$B$51),MATCH(DH436,データ!$C$31:$E$31)),IF(DG436="マツ",INDEX(データ!#REF!,MATCH(DJ436,データ!#REF!),MATCH(DH436,データ!#REF!)),IF(DG436="ザツ",INDEX(データ!#REF!,MATCH(DJ436,データ!#REF!),MATCH(DH436,データ!#REF!)),""))))</f>
        <v/>
      </c>
      <c r="DM436" s="22" t="str">
        <f t="shared" si="651"/>
        <v/>
      </c>
      <c r="DN436" s="21" t="str">
        <f t="shared" si="714"/>
        <v/>
      </c>
      <c r="DO436" s="21" t="str">
        <f t="shared" si="715"/>
        <v/>
      </c>
      <c r="DP436" s="24" t="str">
        <f>IF(DG436="スギ",INDEX(データ!$H$7:$J$26,MATCH(DJ436,データ!$G$7:$G$26),MATCH(DH436,データ!$H$6:$J$6)),IF(DG436="ヒノキ",INDEX(データ!$H$32:$J$51,MATCH(DJ436,データ!$G$32:$G$51),MATCH(DH436,データ!$H$31:$J$31)),IF(DG436="マツ",INDEX(データ!#REF!,MATCH(DJ436,データ!#REF!),MATCH(DH436,データ!#REF!)),IF(DG436="ザツ",INDEX(データ!#REF!,MATCH(DJ436,データ!#REF!),MATCH(DH436,データ!#REF!)),""))))</f>
        <v/>
      </c>
      <c r="DQ436" s="22" t="str">
        <f t="shared" si="716"/>
        <v/>
      </c>
      <c r="DR436" s="21" t="str">
        <f t="shared" si="717"/>
        <v/>
      </c>
      <c r="DS436" s="27" t="str">
        <f t="shared" si="718"/>
        <v/>
      </c>
      <c r="DT436" s="24" t="str">
        <f t="shared" si="719"/>
        <v/>
      </c>
      <c r="DU436" s="25" t="str">
        <f t="shared" si="720"/>
        <v>0</v>
      </c>
      <c r="DV436" s="26" t="str">
        <f t="shared" si="721"/>
        <v/>
      </c>
      <c r="DW436" s="26" t="str">
        <f t="shared" si="722"/>
        <v/>
      </c>
      <c r="DX436" s="26" t="str">
        <f t="shared" si="723"/>
        <v/>
      </c>
      <c r="DY436" s="27" t="str">
        <f t="shared" si="724"/>
        <v/>
      </c>
      <c r="DZ436" s="26" t="str">
        <f t="shared" si="725"/>
        <v/>
      </c>
      <c r="EA436" s="26" t="str">
        <f t="shared" si="726"/>
        <v/>
      </c>
      <c r="EB436" s="45" t="s">
        <v>30</v>
      </c>
      <c r="EC436" s="55" t="str">
        <f>IF(ＣＳＶ貼付用!DQ422="","",ＣＳＶ貼付用!DQ422)</f>
        <v/>
      </c>
      <c r="ED436" s="38" t="str">
        <f>IF(ＣＳＶ貼付用!DS422="","",ＣＳＶ貼付用!DS422)</f>
        <v/>
      </c>
      <c r="EE436" s="38" t="str">
        <f>IF(ＣＳＶ貼付用!DU422="","",ＣＳＶ貼付用!DU422)</f>
        <v/>
      </c>
      <c r="EF436" s="40" t="str">
        <f t="shared" si="727"/>
        <v/>
      </c>
      <c r="EG436" s="41" t="str">
        <f>IF(林齢計算用!F422="","",林齢計算用!F422)</f>
        <v/>
      </c>
      <c r="EH436" s="41" t="str">
        <f t="shared" si="728"/>
        <v/>
      </c>
      <c r="EI436" s="41" t="str">
        <f t="shared" si="729"/>
        <v/>
      </c>
      <c r="EJ436" s="23" t="str">
        <f>IF(EE436="スギ",INDEX(データ!$C$7:$E$26,MATCH(EH436,データ!$B$7:$B$26),MATCH(EF436,データ!$C$6:$E$6)),IF(EE436="ヒノキ",INDEX(データ!$C$32:$E$51,MATCH(EH436,データ!$B$32:$B$51),MATCH(EF436,データ!$C$31:$E$31)),IF(EE436="マツ",INDEX(データ!#REF!,MATCH(EH436,データ!#REF!),MATCH(EF436,データ!#REF!)),IF(EE436="ザツ",INDEX(データ!#REF!,MATCH(EH436,データ!#REF!),MATCH(EF436,データ!#REF!)),""))))</f>
        <v/>
      </c>
      <c r="EK436" s="22" t="str">
        <f t="shared" si="652"/>
        <v/>
      </c>
      <c r="EL436" s="21" t="str">
        <f t="shared" si="730"/>
        <v/>
      </c>
      <c r="EM436" s="21" t="str">
        <f t="shared" si="731"/>
        <v/>
      </c>
      <c r="EN436" s="24" t="str">
        <f>IF(EE436="スギ",INDEX(データ!$H$7:$J$26,MATCH(EH436,データ!$G$7:$G$26),MATCH(EF436,データ!$H$6:$J$6)),IF(EE436="ヒノキ",INDEX(データ!$H$32:$J$51,MATCH(EH436,データ!$G$32:$G$51),MATCH(EF436,データ!$H$31:$J$31)),IF(EE436="マツ",INDEX(データ!#REF!,MATCH(EH436,データ!#REF!),MATCH(EF436,データ!#REF!)),IF(EE436="ザツ",INDEX(データ!#REF!,MATCH(EH436,データ!#REF!),MATCH(EF436,データ!#REF!)),""))))</f>
        <v/>
      </c>
      <c r="EO436" s="22" t="str">
        <f t="shared" si="732"/>
        <v/>
      </c>
      <c r="EP436" s="21" t="str">
        <f t="shared" si="733"/>
        <v/>
      </c>
      <c r="EQ436" s="27" t="str">
        <f t="shared" si="734"/>
        <v/>
      </c>
      <c r="ER436" s="24" t="str">
        <f t="shared" si="735"/>
        <v/>
      </c>
      <c r="ES436" s="25" t="str">
        <f t="shared" si="736"/>
        <v>0</v>
      </c>
      <c r="ET436" s="26" t="str">
        <f t="shared" si="737"/>
        <v/>
      </c>
      <c r="EU436" s="26" t="str">
        <f t="shared" si="738"/>
        <v/>
      </c>
      <c r="EV436" s="26" t="str">
        <f t="shared" si="739"/>
        <v/>
      </c>
      <c r="EW436" s="27" t="str">
        <f t="shared" si="740"/>
        <v/>
      </c>
      <c r="EX436" s="26" t="str">
        <f t="shared" si="741"/>
        <v/>
      </c>
      <c r="EY436" s="26" t="str">
        <f t="shared" si="742"/>
        <v/>
      </c>
      <c r="EZ436" s="26">
        <f t="shared" si="743"/>
        <v>0</v>
      </c>
      <c r="FA436" s="43"/>
    </row>
    <row r="437" spans="1:157" ht="15.95" customHeight="1" x14ac:dyDescent="0.15">
      <c r="A437" s="21"/>
      <c r="B437" s="36" t="str">
        <f>IF(ＣＳＶ貼付用!G423="","",ＣＳＶ貼付用!G423)</f>
        <v/>
      </c>
      <c r="C437" s="36" t="str">
        <f>IF(ＣＳＶ貼付用!I423="","",ＣＳＶ貼付用!I423)</f>
        <v/>
      </c>
      <c r="D437" s="36" t="str">
        <f>IF(ＣＳＶ貼付用!J423="","",ＣＳＶ貼付用!J423)</f>
        <v/>
      </c>
      <c r="E437" s="36" t="str">
        <f>IF(ＣＳＶ貼付用!F423="","",ＣＳＶ貼付用!F423)</f>
        <v/>
      </c>
      <c r="F437" s="38" t="str">
        <f>IF(ＣＳＶ貼付用!T423="","",ＣＳＶ貼付用!T423)</f>
        <v/>
      </c>
      <c r="G437" s="38"/>
      <c r="H437" s="38" t="str">
        <f>IF(ＣＳＶ貼付用!GJ423="","",ＣＳＶ貼付用!GJ423)</f>
        <v/>
      </c>
      <c r="I437" s="38" t="str">
        <f>IF(ＣＳＶ貼付用!GL423="","",ＣＳＶ貼付用!GL423)</f>
        <v/>
      </c>
      <c r="J437" s="38" t="str">
        <f>IF(ＣＳＶ貼付用!GN423="","",ＣＳＶ貼付用!GN423)</f>
        <v/>
      </c>
      <c r="K437" s="38" t="str">
        <f>IF(ＣＳＶ貼付用!GP423="","",ＣＳＶ貼付用!GP423)</f>
        <v/>
      </c>
      <c r="L437" s="45" t="s">
        <v>30</v>
      </c>
      <c r="M437" s="55" t="str">
        <f>IF(ＣＳＶ貼付用!AT423="","",ＣＳＶ貼付用!AT423)</f>
        <v/>
      </c>
      <c r="N437" s="38" t="str">
        <f>IF(ＣＳＶ貼付用!AV423="","",ＣＳＶ貼付用!AV423)</f>
        <v/>
      </c>
      <c r="O437" s="38" t="str">
        <f>IF(ＣＳＶ貼付用!AX423="","",ＣＳＶ貼付用!AX423)</f>
        <v/>
      </c>
      <c r="P437" s="40" t="str">
        <f>IF(ＣＳＶ貼付用!FE423="","",ＣＳＶ貼付用!FE423)</f>
        <v/>
      </c>
      <c r="Q437" s="41" t="str">
        <f>IF(林齢計算用!A423="","",林齢計算用!A423)</f>
        <v/>
      </c>
      <c r="R437" s="41" t="str">
        <f t="shared" si="653"/>
        <v/>
      </c>
      <c r="S437" s="56" t="str">
        <f>IF(ＣＳＶ貼付用!EG423="","",ＣＳＶ貼付用!EG423*10)</f>
        <v/>
      </c>
      <c r="T437" s="23" t="str">
        <f>IF(O437="スギ",INDEX(データ!$C$7:$E$26,MATCH(R437,データ!$B$7:$B$26),MATCH(P437,データ!$C$6:$E$6)),IF(O437="ヒノキ",INDEX(データ!$C$32:$E$51,MATCH(R437,データ!$B$32:$B$51),MATCH(P437,データ!$C$31:$E$31)),IF(O437="マツ",INDEX(データ!#REF!,MATCH(R437,データ!#REF!),MATCH(P437,データ!#REF!)),IF(O437="ザツ",INDEX(データ!#REF!,MATCH(R437,データ!#REF!),MATCH(P437,データ!#REF!)),""))))</f>
        <v/>
      </c>
      <c r="U437" s="22" t="str">
        <f t="shared" si="744"/>
        <v/>
      </c>
      <c r="V437" s="21" t="str">
        <f t="shared" si="748"/>
        <v/>
      </c>
      <c r="W437" s="21" t="str">
        <f t="shared" si="745"/>
        <v/>
      </c>
      <c r="X437" s="23" t="str">
        <f>IF(O437="スギ",INDEX(データ!$H$7:$J$26,MATCH(R437,データ!$G$7:$G$26),MATCH(P437,データ!$H$6:$J$6)),IF(O437="ヒノキ",INDEX(データ!$H$32:$J$51,MATCH(R437,データ!$G$32:$G$51),MATCH(P437,データ!$H$31:$J$31)),IF(O437="マツ",INDEX(データ!#REF!,MATCH(R437,データ!#REF!),MATCH(P437,データ!#REF!)),IF(O437="ザツ",INDEX(データ!#REF!,MATCH(R437,データ!#REF!),MATCH(P437,データ!#REF!)),""))))</f>
        <v/>
      </c>
      <c r="Y437" s="22" t="str">
        <f t="shared" si="746"/>
        <v/>
      </c>
      <c r="Z437" s="21" t="str">
        <f t="shared" si="747"/>
        <v/>
      </c>
      <c r="AA437" s="27" t="str">
        <f t="shared" si="654"/>
        <v/>
      </c>
      <c r="AB437" s="24" t="str">
        <f t="shared" si="655"/>
        <v/>
      </c>
      <c r="AC437" s="25" t="str">
        <f t="shared" si="656"/>
        <v>0</v>
      </c>
      <c r="AD437" s="26" t="str">
        <f t="shared" si="657"/>
        <v/>
      </c>
      <c r="AE437" s="26" t="str">
        <f t="shared" si="658"/>
        <v/>
      </c>
      <c r="AF437" s="26" t="str">
        <f t="shared" si="659"/>
        <v/>
      </c>
      <c r="AG437" s="27" t="str">
        <f t="shared" si="660"/>
        <v/>
      </c>
      <c r="AH437" s="26" t="str">
        <f t="shared" si="661"/>
        <v/>
      </c>
      <c r="AI437" s="26" t="str">
        <f t="shared" si="662"/>
        <v/>
      </c>
      <c r="AJ437" s="45" t="s">
        <v>30</v>
      </c>
      <c r="AK437" s="55" t="str">
        <f>IF(ＣＳＶ貼付用!BI423="","",ＣＳＶ貼付用!BI423)</f>
        <v/>
      </c>
      <c r="AL437" s="38" t="str">
        <f>IF(ＣＳＶ貼付用!BK423="","",ＣＳＶ貼付用!BK423)</f>
        <v/>
      </c>
      <c r="AM437" s="38" t="str">
        <f>IF(ＣＳＶ貼付用!BM423="","",ＣＳＶ貼付用!BM423)</f>
        <v/>
      </c>
      <c r="AN437" s="40" t="str">
        <f t="shared" si="663"/>
        <v/>
      </c>
      <c r="AO437" s="41" t="str">
        <f>IF(林齢計算用!B423="","",林齢計算用!B423)</f>
        <v/>
      </c>
      <c r="AP437" s="41" t="str">
        <f t="shared" si="664"/>
        <v/>
      </c>
      <c r="AQ437" s="41" t="str">
        <f t="shared" si="665"/>
        <v/>
      </c>
      <c r="AR437" s="23" t="str">
        <f>IF(AM437="スギ",INDEX(データ!$C$7:$E$26,MATCH(AP437,データ!$B$7:$B$26),MATCH(AN437,データ!$C$6:$E$6)),IF(AM437="ヒノキ",INDEX(データ!$C$32:$E$51,MATCH(AP437,データ!$B$32:$B$51),MATCH(AN437,データ!$C$31:$E$31)),IF(AM437="マツ",INDEX(データ!#REF!,MATCH(AP437,データ!#REF!),MATCH(AN437,データ!#REF!)),IF(AM437="ザツ",INDEX(データ!#REF!,MATCH(AP437,データ!#REF!),MATCH(AN437,データ!#REF!)),""))))</f>
        <v/>
      </c>
      <c r="AS437" s="22" t="str">
        <f t="shared" si="648"/>
        <v/>
      </c>
      <c r="AT437" s="21" t="str">
        <f t="shared" si="666"/>
        <v/>
      </c>
      <c r="AU437" s="21" t="str">
        <f t="shared" si="667"/>
        <v/>
      </c>
      <c r="AV437" s="24" t="str">
        <f>IF(AM437="スギ",INDEX(データ!$H$7:$J$26,MATCH(AP437,データ!$G$7:$G$26),MATCH(AN437,データ!$H$6:$J$6)),IF(AM437="ヒノキ",INDEX(データ!$H$32:$J$51,MATCH(AP437,データ!$G$32:$G$51),MATCH(AN437,データ!$H$31:$J$31)),IF(AM437="マツ",INDEX(データ!#REF!,MATCH(AP437,データ!#REF!),MATCH(AN437,データ!#REF!)),IF(AM437="ザツ",INDEX(データ!#REF!,MATCH(AP437,データ!#REF!),MATCH(AN437,データ!#REF!)),""))))</f>
        <v/>
      </c>
      <c r="AW437" s="22" t="str">
        <f t="shared" si="668"/>
        <v/>
      </c>
      <c r="AX437" s="21" t="str">
        <f t="shared" si="669"/>
        <v/>
      </c>
      <c r="AY437" s="27" t="str">
        <f t="shared" si="670"/>
        <v/>
      </c>
      <c r="AZ437" s="24" t="str">
        <f t="shared" si="671"/>
        <v/>
      </c>
      <c r="BA437" s="25" t="str">
        <f t="shared" si="672"/>
        <v>0</v>
      </c>
      <c r="BB437" s="26" t="str">
        <f t="shared" si="673"/>
        <v/>
      </c>
      <c r="BC437" s="26" t="str">
        <f t="shared" si="674"/>
        <v/>
      </c>
      <c r="BD437" s="26" t="str">
        <f t="shared" si="675"/>
        <v/>
      </c>
      <c r="BE437" s="27" t="str">
        <f t="shared" si="676"/>
        <v/>
      </c>
      <c r="BF437" s="26" t="str">
        <f t="shared" si="677"/>
        <v/>
      </c>
      <c r="BG437" s="26" t="str">
        <f t="shared" si="678"/>
        <v/>
      </c>
      <c r="BH437" s="45" t="s">
        <v>30</v>
      </c>
      <c r="BI437" s="55" t="str">
        <f>IF(ＣＳＶ貼付用!BX423="","",ＣＳＶ貼付用!BX423)</f>
        <v/>
      </c>
      <c r="BJ437" s="38" t="str">
        <f>IF(ＣＳＶ貼付用!BZ423="","",ＣＳＶ貼付用!BZ423)</f>
        <v/>
      </c>
      <c r="BK437" s="38" t="str">
        <f>IF(ＣＳＶ貼付用!CB423="","",ＣＳＶ貼付用!CB423)</f>
        <v/>
      </c>
      <c r="BL437" s="40" t="str">
        <f t="shared" si="679"/>
        <v/>
      </c>
      <c r="BM437" s="41" t="str">
        <f>IF(林齢計算用!C423="","",林齢計算用!C423)</f>
        <v/>
      </c>
      <c r="BN437" s="41" t="str">
        <f t="shared" si="680"/>
        <v/>
      </c>
      <c r="BO437" s="41" t="str">
        <f t="shared" si="681"/>
        <v/>
      </c>
      <c r="BP437" s="23" t="str">
        <f>IF(BK437="スギ",INDEX(データ!$C$7:$E$26,MATCH(BN437,データ!$B$7:$B$26),MATCH(BL437,データ!$C$6:$E$6)),IF(BK437="ヒノキ",INDEX(データ!$C$32:$E$51,MATCH(BN437,データ!$B$32:$B$51),MATCH(BL437,データ!$C$31:$E$31)),IF(BK437="マツ",INDEX(データ!#REF!,MATCH(BN437,データ!#REF!),MATCH(BL437,データ!#REF!)),IF(BK437="ザツ",INDEX(データ!#REF!,MATCH(BN437,データ!#REF!),MATCH(BL437,データ!#REF!)),""))))</f>
        <v/>
      </c>
      <c r="BQ437" s="22" t="str">
        <f t="shared" si="649"/>
        <v/>
      </c>
      <c r="BR437" s="21" t="str">
        <f t="shared" si="682"/>
        <v/>
      </c>
      <c r="BS437" s="21" t="str">
        <f t="shared" si="683"/>
        <v/>
      </c>
      <c r="BT437" s="24" t="str">
        <f>IF(BK437="スギ",INDEX(データ!$H$7:$J$26,MATCH(BN437,データ!$G$7:$G$26),MATCH(BL437,データ!$H$6:$J$6)),IF(BK437="ヒノキ",INDEX(データ!$H$32:$J$51,MATCH(BN437,データ!$G$32:$G$51),MATCH(BL437,データ!$H$31:$J$31)),IF(BK437="マツ",INDEX(データ!#REF!,MATCH(BN437,データ!#REF!),MATCH(BL437,データ!#REF!)),IF(BK437="ザツ",INDEX(データ!#REF!,MATCH(BN437,データ!#REF!),MATCH(BL437,データ!#REF!)),""))))</f>
        <v/>
      </c>
      <c r="BU437" s="22" t="str">
        <f t="shared" si="684"/>
        <v/>
      </c>
      <c r="BV437" s="21" t="str">
        <f t="shared" si="685"/>
        <v/>
      </c>
      <c r="BW437" s="27" t="str">
        <f t="shared" si="686"/>
        <v/>
      </c>
      <c r="BX437" s="24" t="str">
        <f t="shared" si="687"/>
        <v/>
      </c>
      <c r="BY437" s="25" t="str">
        <f t="shared" si="688"/>
        <v>0</v>
      </c>
      <c r="BZ437" s="26" t="str">
        <f t="shared" si="689"/>
        <v/>
      </c>
      <c r="CA437" s="26" t="str">
        <f t="shared" si="690"/>
        <v/>
      </c>
      <c r="CB437" s="26" t="str">
        <f t="shared" si="691"/>
        <v/>
      </c>
      <c r="CC437" s="27" t="str">
        <f t="shared" si="692"/>
        <v/>
      </c>
      <c r="CD437" s="26" t="str">
        <f t="shared" si="693"/>
        <v/>
      </c>
      <c r="CE437" s="26" t="str">
        <f t="shared" si="694"/>
        <v/>
      </c>
      <c r="CF437" s="45" t="s">
        <v>30</v>
      </c>
      <c r="CG437" s="55" t="str">
        <f>IF(ＣＳＶ貼付用!CM423="","",ＣＳＶ貼付用!CM423)</f>
        <v/>
      </c>
      <c r="CH437" s="38" t="str">
        <f>IF(ＣＳＶ貼付用!CO423="","",ＣＳＶ貼付用!CO423)</f>
        <v/>
      </c>
      <c r="CI437" s="38" t="str">
        <f>IF(ＣＳＶ貼付用!CQ423="","",ＣＳＶ貼付用!CQ423)</f>
        <v/>
      </c>
      <c r="CJ437" s="40" t="str">
        <f t="shared" si="695"/>
        <v/>
      </c>
      <c r="CK437" s="41" t="str">
        <f>IF(林齢計算用!D423="","",林齢計算用!D423)</f>
        <v/>
      </c>
      <c r="CL437" s="41" t="str">
        <f t="shared" si="696"/>
        <v/>
      </c>
      <c r="CM437" s="41" t="str">
        <f t="shared" si="697"/>
        <v/>
      </c>
      <c r="CN437" s="23" t="str">
        <f>IF(CI437="スギ",INDEX(データ!$C$7:$E$26,MATCH(CL437,データ!$B$7:$B$26),MATCH(CJ437,データ!$C$6:$E$6)),IF(CI437="ヒノキ",INDEX(データ!$C$32:$E$51,MATCH(CL437,データ!$B$32:$B$51),MATCH(CJ437,データ!$C$31:$E$31)),IF(CI437="マツ",INDEX(データ!#REF!,MATCH(CL437,データ!#REF!),MATCH(CJ437,データ!#REF!)),IF(CI437="ザツ",INDEX(データ!#REF!,MATCH(CL437,データ!#REF!),MATCH(CJ437,データ!#REF!)),""))))</f>
        <v/>
      </c>
      <c r="CO437" s="22" t="str">
        <f t="shared" si="650"/>
        <v/>
      </c>
      <c r="CP437" s="21" t="str">
        <f t="shared" si="698"/>
        <v/>
      </c>
      <c r="CQ437" s="21" t="str">
        <f t="shared" si="699"/>
        <v/>
      </c>
      <c r="CR437" s="24" t="str">
        <f>IF(CI437="スギ",INDEX(データ!$H$7:$J$26,MATCH(CL437,データ!$G$7:$G$26),MATCH(CJ437,データ!$H$6:$J$6)),IF(CI437="ヒノキ",INDEX(データ!$H$32:$J$51,MATCH(CL437,データ!$G$32:$G$51),MATCH(CJ437,データ!$H$31:$J$31)),IF(CI437="マツ",INDEX(データ!#REF!,MATCH(CL437,データ!#REF!),MATCH(CJ437,データ!#REF!)),IF(CI437="ザツ",INDEX(データ!#REF!,MATCH(CL437,データ!#REF!),MATCH(CJ437,データ!#REF!)),""))))</f>
        <v/>
      </c>
      <c r="CS437" s="22" t="str">
        <f t="shared" si="700"/>
        <v/>
      </c>
      <c r="CT437" s="21" t="str">
        <f t="shared" si="701"/>
        <v/>
      </c>
      <c r="CU437" s="27" t="str">
        <f t="shared" si="702"/>
        <v/>
      </c>
      <c r="CV437" s="24" t="str">
        <f t="shared" si="703"/>
        <v/>
      </c>
      <c r="CW437" s="25" t="str">
        <f t="shared" si="704"/>
        <v>0</v>
      </c>
      <c r="CX437" s="26" t="str">
        <f t="shared" si="705"/>
        <v/>
      </c>
      <c r="CY437" s="26" t="str">
        <f t="shared" si="706"/>
        <v/>
      </c>
      <c r="CZ437" s="26" t="str">
        <f t="shared" si="707"/>
        <v/>
      </c>
      <c r="DA437" s="27" t="str">
        <f t="shared" si="708"/>
        <v/>
      </c>
      <c r="DB437" s="26" t="str">
        <f t="shared" si="709"/>
        <v/>
      </c>
      <c r="DC437" s="26" t="str">
        <f t="shared" si="710"/>
        <v/>
      </c>
      <c r="DD437" s="45" t="s">
        <v>30</v>
      </c>
      <c r="DE437" s="55" t="str">
        <f>IF(ＣＳＶ貼付用!DB423="","",ＣＳＶ貼付用!DB423)</f>
        <v/>
      </c>
      <c r="DF437" s="38" t="str">
        <f>IF(ＣＳＶ貼付用!DD423="","",ＣＳＶ貼付用!DD423)</f>
        <v/>
      </c>
      <c r="DG437" s="38" t="str">
        <f>IF(ＣＳＶ貼付用!DF423="","",ＣＳＶ貼付用!DF423)</f>
        <v/>
      </c>
      <c r="DH437" s="40" t="str">
        <f t="shared" si="711"/>
        <v/>
      </c>
      <c r="DI437" s="41" t="str">
        <f>IF(林齢計算用!E423="","",林齢計算用!E423)</f>
        <v/>
      </c>
      <c r="DJ437" s="41" t="str">
        <f t="shared" si="712"/>
        <v/>
      </c>
      <c r="DK437" s="41" t="str">
        <f t="shared" si="713"/>
        <v/>
      </c>
      <c r="DL437" s="23" t="str">
        <f>IF(DG437="スギ",INDEX(データ!$C$7:$E$26,MATCH(DJ437,データ!$B$7:$B$26),MATCH(DH437,データ!$C$6:$E$6)),IF(DG437="ヒノキ",INDEX(データ!$C$32:$E$51,MATCH(DJ437,データ!$B$32:$B$51),MATCH(DH437,データ!$C$31:$E$31)),IF(DG437="マツ",INDEX(データ!#REF!,MATCH(DJ437,データ!#REF!),MATCH(DH437,データ!#REF!)),IF(DG437="ザツ",INDEX(データ!#REF!,MATCH(DJ437,データ!#REF!),MATCH(DH437,データ!#REF!)),""))))</f>
        <v/>
      </c>
      <c r="DM437" s="22" t="str">
        <f t="shared" si="651"/>
        <v/>
      </c>
      <c r="DN437" s="21" t="str">
        <f t="shared" si="714"/>
        <v/>
      </c>
      <c r="DO437" s="21" t="str">
        <f t="shared" si="715"/>
        <v/>
      </c>
      <c r="DP437" s="24" t="str">
        <f>IF(DG437="スギ",INDEX(データ!$H$7:$J$26,MATCH(DJ437,データ!$G$7:$G$26),MATCH(DH437,データ!$H$6:$J$6)),IF(DG437="ヒノキ",INDEX(データ!$H$32:$J$51,MATCH(DJ437,データ!$G$32:$G$51),MATCH(DH437,データ!$H$31:$J$31)),IF(DG437="マツ",INDEX(データ!#REF!,MATCH(DJ437,データ!#REF!),MATCH(DH437,データ!#REF!)),IF(DG437="ザツ",INDEX(データ!#REF!,MATCH(DJ437,データ!#REF!),MATCH(DH437,データ!#REF!)),""))))</f>
        <v/>
      </c>
      <c r="DQ437" s="22" t="str">
        <f t="shared" si="716"/>
        <v/>
      </c>
      <c r="DR437" s="21" t="str">
        <f t="shared" si="717"/>
        <v/>
      </c>
      <c r="DS437" s="27" t="str">
        <f t="shared" si="718"/>
        <v/>
      </c>
      <c r="DT437" s="24" t="str">
        <f t="shared" si="719"/>
        <v/>
      </c>
      <c r="DU437" s="25" t="str">
        <f t="shared" si="720"/>
        <v>0</v>
      </c>
      <c r="DV437" s="26" t="str">
        <f t="shared" si="721"/>
        <v/>
      </c>
      <c r="DW437" s="26" t="str">
        <f t="shared" si="722"/>
        <v/>
      </c>
      <c r="DX437" s="26" t="str">
        <f t="shared" si="723"/>
        <v/>
      </c>
      <c r="DY437" s="27" t="str">
        <f t="shared" si="724"/>
        <v/>
      </c>
      <c r="DZ437" s="26" t="str">
        <f t="shared" si="725"/>
        <v/>
      </c>
      <c r="EA437" s="26" t="str">
        <f t="shared" si="726"/>
        <v/>
      </c>
      <c r="EB437" s="45" t="s">
        <v>30</v>
      </c>
      <c r="EC437" s="55" t="str">
        <f>IF(ＣＳＶ貼付用!DQ423="","",ＣＳＶ貼付用!DQ423)</f>
        <v/>
      </c>
      <c r="ED437" s="38" t="str">
        <f>IF(ＣＳＶ貼付用!DS423="","",ＣＳＶ貼付用!DS423)</f>
        <v/>
      </c>
      <c r="EE437" s="38" t="str">
        <f>IF(ＣＳＶ貼付用!DU423="","",ＣＳＶ貼付用!DU423)</f>
        <v/>
      </c>
      <c r="EF437" s="40" t="str">
        <f t="shared" si="727"/>
        <v/>
      </c>
      <c r="EG437" s="41" t="str">
        <f>IF(林齢計算用!F423="","",林齢計算用!F423)</f>
        <v/>
      </c>
      <c r="EH437" s="41" t="str">
        <f t="shared" si="728"/>
        <v/>
      </c>
      <c r="EI437" s="41" t="str">
        <f t="shared" si="729"/>
        <v/>
      </c>
      <c r="EJ437" s="23" t="str">
        <f>IF(EE437="スギ",INDEX(データ!$C$7:$E$26,MATCH(EH437,データ!$B$7:$B$26),MATCH(EF437,データ!$C$6:$E$6)),IF(EE437="ヒノキ",INDEX(データ!$C$32:$E$51,MATCH(EH437,データ!$B$32:$B$51),MATCH(EF437,データ!$C$31:$E$31)),IF(EE437="マツ",INDEX(データ!#REF!,MATCH(EH437,データ!#REF!),MATCH(EF437,データ!#REF!)),IF(EE437="ザツ",INDEX(データ!#REF!,MATCH(EH437,データ!#REF!),MATCH(EF437,データ!#REF!)),""))))</f>
        <v/>
      </c>
      <c r="EK437" s="22" t="str">
        <f t="shared" si="652"/>
        <v/>
      </c>
      <c r="EL437" s="21" t="str">
        <f t="shared" si="730"/>
        <v/>
      </c>
      <c r="EM437" s="21" t="str">
        <f t="shared" si="731"/>
        <v/>
      </c>
      <c r="EN437" s="24" t="str">
        <f>IF(EE437="スギ",INDEX(データ!$H$7:$J$26,MATCH(EH437,データ!$G$7:$G$26),MATCH(EF437,データ!$H$6:$J$6)),IF(EE437="ヒノキ",INDEX(データ!$H$32:$J$51,MATCH(EH437,データ!$G$32:$G$51),MATCH(EF437,データ!$H$31:$J$31)),IF(EE437="マツ",INDEX(データ!#REF!,MATCH(EH437,データ!#REF!),MATCH(EF437,データ!#REF!)),IF(EE437="ザツ",INDEX(データ!#REF!,MATCH(EH437,データ!#REF!),MATCH(EF437,データ!#REF!)),""))))</f>
        <v/>
      </c>
      <c r="EO437" s="22" t="str">
        <f t="shared" si="732"/>
        <v/>
      </c>
      <c r="EP437" s="21" t="str">
        <f t="shared" si="733"/>
        <v/>
      </c>
      <c r="EQ437" s="27" t="str">
        <f t="shared" si="734"/>
        <v/>
      </c>
      <c r="ER437" s="24" t="str">
        <f t="shared" si="735"/>
        <v/>
      </c>
      <c r="ES437" s="25" t="str">
        <f t="shared" si="736"/>
        <v>0</v>
      </c>
      <c r="ET437" s="26" t="str">
        <f t="shared" si="737"/>
        <v/>
      </c>
      <c r="EU437" s="26" t="str">
        <f t="shared" si="738"/>
        <v/>
      </c>
      <c r="EV437" s="26" t="str">
        <f t="shared" si="739"/>
        <v/>
      </c>
      <c r="EW437" s="27" t="str">
        <f t="shared" si="740"/>
        <v/>
      </c>
      <c r="EX437" s="26" t="str">
        <f t="shared" si="741"/>
        <v/>
      </c>
      <c r="EY437" s="26" t="str">
        <f t="shared" si="742"/>
        <v/>
      </c>
      <c r="EZ437" s="26">
        <f t="shared" si="743"/>
        <v>0</v>
      </c>
      <c r="FA437" s="43"/>
    </row>
    <row r="438" spans="1:157" ht="15.95" customHeight="1" x14ac:dyDescent="0.15">
      <c r="A438" s="21"/>
      <c r="B438" s="36" t="str">
        <f>IF(ＣＳＶ貼付用!G424="","",ＣＳＶ貼付用!G424)</f>
        <v/>
      </c>
      <c r="C438" s="36" t="str">
        <f>IF(ＣＳＶ貼付用!I424="","",ＣＳＶ貼付用!I424)</f>
        <v/>
      </c>
      <c r="D438" s="36" t="str">
        <f>IF(ＣＳＶ貼付用!J424="","",ＣＳＶ貼付用!J424)</f>
        <v/>
      </c>
      <c r="E438" s="36" t="str">
        <f>IF(ＣＳＶ貼付用!F424="","",ＣＳＶ貼付用!F424)</f>
        <v/>
      </c>
      <c r="F438" s="38" t="str">
        <f>IF(ＣＳＶ貼付用!T424="","",ＣＳＶ貼付用!T424)</f>
        <v/>
      </c>
      <c r="G438" s="38"/>
      <c r="H438" s="38" t="str">
        <f>IF(ＣＳＶ貼付用!GJ424="","",ＣＳＶ貼付用!GJ424)</f>
        <v/>
      </c>
      <c r="I438" s="38" t="str">
        <f>IF(ＣＳＶ貼付用!GL424="","",ＣＳＶ貼付用!GL424)</f>
        <v/>
      </c>
      <c r="J438" s="38" t="str">
        <f>IF(ＣＳＶ貼付用!GN424="","",ＣＳＶ貼付用!GN424)</f>
        <v/>
      </c>
      <c r="K438" s="38" t="str">
        <f>IF(ＣＳＶ貼付用!GP424="","",ＣＳＶ貼付用!GP424)</f>
        <v/>
      </c>
      <c r="L438" s="45" t="s">
        <v>30</v>
      </c>
      <c r="M438" s="55" t="str">
        <f>IF(ＣＳＶ貼付用!AT424="","",ＣＳＶ貼付用!AT424)</f>
        <v/>
      </c>
      <c r="N438" s="38" t="str">
        <f>IF(ＣＳＶ貼付用!AV424="","",ＣＳＶ貼付用!AV424)</f>
        <v/>
      </c>
      <c r="O438" s="38" t="str">
        <f>IF(ＣＳＶ貼付用!AX424="","",ＣＳＶ貼付用!AX424)</f>
        <v/>
      </c>
      <c r="P438" s="40" t="str">
        <f>IF(ＣＳＶ貼付用!FE424="","",ＣＳＶ貼付用!FE424)</f>
        <v/>
      </c>
      <c r="Q438" s="41" t="str">
        <f>IF(林齢計算用!A424="","",林齢計算用!A424)</f>
        <v/>
      </c>
      <c r="R438" s="41" t="str">
        <f t="shared" si="653"/>
        <v/>
      </c>
      <c r="S438" s="56" t="str">
        <f>IF(ＣＳＶ貼付用!EG424="","",ＣＳＶ貼付用!EG424*10)</f>
        <v/>
      </c>
      <c r="T438" s="23" t="str">
        <f>IF(O438="スギ",INDEX(データ!$C$7:$E$26,MATCH(R438,データ!$B$7:$B$26),MATCH(P438,データ!$C$6:$E$6)),IF(O438="ヒノキ",INDEX(データ!$C$32:$E$51,MATCH(R438,データ!$B$32:$B$51),MATCH(P438,データ!$C$31:$E$31)),IF(O438="マツ",INDEX(データ!#REF!,MATCH(R438,データ!#REF!),MATCH(P438,データ!#REF!)),IF(O438="ザツ",INDEX(データ!#REF!,MATCH(R438,データ!#REF!),MATCH(P438,データ!#REF!)),""))))</f>
        <v/>
      </c>
      <c r="U438" s="22" t="str">
        <f t="shared" si="744"/>
        <v/>
      </c>
      <c r="V438" s="21" t="str">
        <f t="shared" si="748"/>
        <v/>
      </c>
      <c r="W438" s="21" t="str">
        <f t="shared" si="745"/>
        <v/>
      </c>
      <c r="X438" s="23" t="str">
        <f>IF(O438="スギ",INDEX(データ!$H$7:$J$26,MATCH(R438,データ!$G$7:$G$26),MATCH(P438,データ!$H$6:$J$6)),IF(O438="ヒノキ",INDEX(データ!$H$32:$J$51,MATCH(R438,データ!$G$32:$G$51),MATCH(P438,データ!$H$31:$J$31)),IF(O438="マツ",INDEX(データ!#REF!,MATCH(R438,データ!#REF!),MATCH(P438,データ!#REF!)),IF(O438="ザツ",INDEX(データ!#REF!,MATCH(R438,データ!#REF!),MATCH(P438,データ!#REF!)),""))))</f>
        <v/>
      </c>
      <c r="Y438" s="22" t="str">
        <f t="shared" si="746"/>
        <v/>
      </c>
      <c r="Z438" s="21" t="str">
        <f t="shared" si="747"/>
        <v/>
      </c>
      <c r="AA438" s="27" t="str">
        <f t="shared" si="654"/>
        <v/>
      </c>
      <c r="AB438" s="24" t="str">
        <f t="shared" si="655"/>
        <v/>
      </c>
      <c r="AC438" s="25" t="str">
        <f t="shared" si="656"/>
        <v>0</v>
      </c>
      <c r="AD438" s="26" t="str">
        <f t="shared" si="657"/>
        <v/>
      </c>
      <c r="AE438" s="26" t="str">
        <f t="shared" si="658"/>
        <v/>
      </c>
      <c r="AF438" s="26" t="str">
        <f t="shared" si="659"/>
        <v/>
      </c>
      <c r="AG438" s="27" t="str">
        <f t="shared" si="660"/>
        <v/>
      </c>
      <c r="AH438" s="26" t="str">
        <f t="shared" si="661"/>
        <v/>
      </c>
      <c r="AI438" s="26" t="str">
        <f t="shared" si="662"/>
        <v/>
      </c>
      <c r="AJ438" s="45" t="s">
        <v>30</v>
      </c>
      <c r="AK438" s="55" t="str">
        <f>IF(ＣＳＶ貼付用!BI424="","",ＣＳＶ貼付用!BI424)</f>
        <v/>
      </c>
      <c r="AL438" s="38" t="str">
        <f>IF(ＣＳＶ貼付用!BK424="","",ＣＳＶ貼付用!BK424)</f>
        <v/>
      </c>
      <c r="AM438" s="38" t="str">
        <f>IF(ＣＳＶ貼付用!BM424="","",ＣＳＶ貼付用!BM424)</f>
        <v/>
      </c>
      <c r="AN438" s="40" t="str">
        <f t="shared" si="663"/>
        <v/>
      </c>
      <c r="AO438" s="41" t="str">
        <f>IF(林齢計算用!B424="","",林齢計算用!B424)</f>
        <v/>
      </c>
      <c r="AP438" s="41" t="str">
        <f t="shared" si="664"/>
        <v/>
      </c>
      <c r="AQ438" s="41" t="str">
        <f t="shared" si="665"/>
        <v/>
      </c>
      <c r="AR438" s="23" t="str">
        <f>IF(AM438="スギ",INDEX(データ!$C$7:$E$26,MATCH(AP438,データ!$B$7:$B$26),MATCH(AN438,データ!$C$6:$E$6)),IF(AM438="ヒノキ",INDEX(データ!$C$32:$E$51,MATCH(AP438,データ!$B$32:$B$51),MATCH(AN438,データ!$C$31:$E$31)),IF(AM438="マツ",INDEX(データ!#REF!,MATCH(AP438,データ!#REF!),MATCH(AN438,データ!#REF!)),IF(AM438="ザツ",INDEX(データ!#REF!,MATCH(AP438,データ!#REF!),MATCH(AN438,データ!#REF!)),""))))</f>
        <v/>
      </c>
      <c r="AS438" s="22" t="str">
        <f t="shared" si="648"/>
        <v/>
      </c>
      <c r="AT438" s="21" t="str">
        <f t="shared" si="666"/>
        <v/>
      </c>
      <c r="AU438" s="21" t="str">
        <f t="shared" si="667"/>
        <v/>
      </c>
      <c r="AV438" s="24" t="str">
        <f>IF(AM438="スギ",INDEX(データ!$H$7:$J$26,MATCH(AP438,データ!$G$7:$G$26),MATCH(AN438,データ!$H$6:$J$6)),IF(AM438="ヒノキ",INDEX(データ!$H$32:$J$51,MATCH(AP438,データ!$G$32:$G$51),MATCH(AN438,データ!$H$31:$J$31)),IF(AM438="マツ",INDEX(データ!#REF!,MATCH(AP438,データ!#REF!),MATCH(AN438,データ!#REF!)),IF(AM438="ザツ",INDEX(データ!#REF!,MATCH(AP438,データ!#REF!),MATCH(AN438,データ!#REF!)),""))))</f>
        <v/>
      </c>
      <c r="AW438" s="22" t="str">
        <f t="shared" si="668"/>
        <v/>
      </c>
      <c r="AX438" s="21" t="str">
        <f t="shared" si="669"/>
        <v/>
      </c>
      <c r="AY438" s="27" t="str">
        <f t="shared" si="670"/>
        <v/>
      </c>
      <c r="AZ438" s="24" t="str">
        <f t="shared" si="671"/>
        <v/>
      </c>
      <c r="BA438" s="25" t="str">
        <f t="shared" si="672"/>
        <v>0</v>
      </c>
      <c r="BB438" s="26" t="str">
        <f t="shared" si="673"/>
        <v/>
      </c>
      <c r="BC438" s="26" t="str">
        <f t="shared" si="674"/>
        <v/>
      </c>
      <c r="BD438" s="26" t="str">
        <f t="shared" si="675"/>
        <v/>
      </c>
      <c r="BE438" s="27" t="str">
        <f t="shared" si="676"/>
        <v/>
      </c>
      <c r="BF438" s="26" t="str">
        <f t="shared" si="677"/>
        <v/>
      </c>
      <c r="BG438" s="26" t="str">
        <f t="shared" si="678"/>
        <v/>
      </c>
      <c r="BH438" s="45" t="s">
        <v>30</v>
      </c>
      <c r="BI438" s="55" t="str">
        <f>IF(ＣＳＶ貼付用!BX424="","",ＣＳＶ貼付用!BX424)</f>
        <v/>
      </c>
      <c r="BJ438" s="38" t="str">
        <f>IF(ＣＳＶ貼付用!BZ424="","",ＣＳＶ貼付用!BZ424)</f>
        <v/>
      </c>
      <c r="BK438" s="38" t="str">
        <f>IF(ＣＳＶ貼付用!CB424="","",ＣＳＶ貼付用!CB424)</f>
        <v/>
      </c>
      <c r="BL438" s="40" t="str">
        <f t="shared" si="679"/>
        <v/>
      </c>
      <c r="BM438" s="41" t="str">
        <f>IF(林齢計算用!C424="","",林齢計算用!C424)</f>
        <v/>
      </c>
      <c r="BN438" s="41" t="str">
        <f t="shared" si="680"/>
        <v/>
      </c>
      <c r="BO438" s="41" t="str">
        <f t="shared" si="681"/>
        <v/>
      </c>
      <c r="BP438" s="23" t="str">
        <f>IF(BK438="スギ",INDEX(データ!$C$7:$E$26,MATCH(BN438,データ!$B$7:$B$26),MATCH(BL438,データ!$C$6:$E$6)),IF(BK438="ヒノキ",INDEX(データ!$C$32:$E$51,MATCH(BN438,データ!$B$32:$B$51),MATCH(BL438,データ!$C$31:$E$31)),IF(BK438="マツ",INDEX(データ!#REF!,MATCH(BN438,データ!#REF!),MATCH(BL438,データ!#REF!)),IF(BK438="ザツ",INDEX(データ!#REF!,MATCH(BN438,データ!#REF!),MATCH(BL438,データ!#REF!)),""))))</f>
        <v/>
      </c>
      <c r="BQ438" s="22" t="str">
        <f t="shared" si="649"/>
        <v/>
      </c>
      <c r="BR438" s="21" t="str">
        <f t="shared" si="682"/>
        <v/>
      </c>
      <c r="BS438" s="21" t="str">
        <f t="shared" si="683"/>
        <v/>
      </c>
      <c r="BT438" s="24" t="str">
        <f>IF(BK438="スギ",INDEX(データ!$H$7:$J$26,MATCH(BN438,データ!$G$7:$G$26),MATCH(BL438,データ!$H$6:$J$6)),IF(BK438="ヒノキ",INDEX(データ!$H$32:$J$51,MATCH(BN438,データ!$G$32:$G$51),MATCH(BL438,データ!$H$31:$J$31)),IF(BK438="マツ",INDEX(データ!#REF!,MATCH(BN438,データ!#REF!),MATCH(BL438,データ!#REF!)),IF(BK438="ザツ",INDEX(データ!#REF!,MATCH(BN438,データ!#REF!),MATCH(BL438,データ!#REF!)),""))))</f>
        <v/>
      </c>
      <c r="BU438" s="22" t="str">
        <f t="shared" si="684"/>
        <v/>
      </c>
      <c r="BV438" s="21" t="str">
        <f t="shared" si="685"/>
        <v/>
      </c>
      <c r="BW438" s="27" t="str">
        <f t="shared" si="686"/>
        <v/>
      </c>
      <c r="BX438" s="24" t="str">
        <f t="shared" si="687"/>
        <v/>
      </c>
      <c r="BY438" s="25" t="str">
        <f t="shared" si="688"/>
        <v>0</v>
      </c>
      <c r="BZ438" s="26" t="str">
        <f t="shared" si="689"/>
        <v/>
      </c>
      <c r="CA438" s="26" t="str">
        <f t="shared" si="690"/>
        <v/>
      </c>
      <c r="CB438" s="26" t="str">
        <f t="shared" si="691"/>
        <v/>
      </c>
      <c r="CC438" s="27" t="str">
        <f t="shared" si="692"/>
        <v/>
      </c>
      <c r="CD438" s="26" t="str">
        <f t="shared" si="693"/>
        <v/>
      </c>
      <c r="CE438" s="26" t="str">
        <f t="shared" si="694"/>
        <v/>
      </c>
      <c r="CF438" s="45" t="s">
        <v>30</v>
      </c>
      <c r="CG438" s="55" t="str">
        <f>IF(ＣＳＶ貼付用!CM424="","",ＣＳＶ貼付用!CM424)</f>
        <v/>
      </c>
      <c r="CH438" s="38" t="str">
        <f>IF(ＣＳＶ貼付用!CO424="","",ＣＳＶ貼付用!CO424)</f>
        <v/>
      </c>
      <c r="CI438" s="38" t="str">
        <f>IF(ＣＳＶ貼付用!CQ424="","",ＣＳＶ貼付用!CQ424)</f>
        <v/>
      </c>
      <c r="CJ438" s="40" t="str">
        <f t="shared" si="695"/>
        <v/>
      </c>
      <c r="CK438" s="41" t="str">
        <f>IF(林齢計算用!D424="","",林齢計算用!D424)</f>
        <v/>
      </c>
      <c r="CL438" s="41" t="str">
        <f t="shared" si="696"/>
        <v/>
      </c>
      <c r="CM438" s="41" t="str">
        <f t="shared" si="697"/>
        <v/>
      </c>
      <c r="CN438" s="23" t="str">
        <f>IF(CI438="スギ",INDEX(データ!$C$7:$E$26,MATCH(CL438,データ!$B$7:$B$26),MATCH(CJ438,データ!$C$6:$E$6)),IF(CI438="ヒノキ",INDEX(データ!$C$32:$E$51,MATCH(CL438,データ!$B$32:$B$51),MATCH(CJ438,データ!$C$31:$E$31)),IF(CI438="マツ",INDEX(データ!#REF!,MATCH(CL438,データ!#REF!),MATCH(CJ438,データ!#REF!)),IF(CI438="ザツ",INDEX(データ!#REF!,MATCH(CL438,データ!#REF!),MATCH(CJ438,データ!#REF!)),""))))</f>
        <v/>
      </c>
      <c r="CO438" s="22" t="str">
        <f t="shared" si="650"/>
        <v/>
      </c>
      <c r="CP438" s="21" t="str">
        <f t="shared" si="698"/>
        <v/>
      </c>
      <c r="CQ438" s="21" t="str">
        <f t="shared" si="699"/>
        <v/>
      </c>
      <c r="CR438" s="24" t="str">
        <f>IF(CI438="スギ",INDEX(データ!$H$7:$J$26,MATCH(CL438,データ!$G$7:$G$26),MATCH(CJ438,データ!$H$6:$J$6)),IF(CI438="ヒノキ",INDEX(データ!$H$32:$J$51,MATCH(CL438,データ!$G$32:$G$51),MATCH(CJ438,データ!$H$31:$J$31)),IF(CI438="マツ",INDEX(データ!#REF!,MATCH(CL438,データ!#REF!),MATCH(CJ438,データ!#REF!)),IF(CI438="ザツ",INDEX(データ!#REF!,MATCH(CL438,データ!#REF!),MATCH(CJ438,データ!#REF!)),""))))</f>
        <v/>
      </c>
      <c r="CS438" s="22" t="str">
        <f t="shared" si="700"/>
        <v/>
      </c>
      <c r="CT438" s="21" t="str">
        <f t="shared" si="701"/>
        <v/>
      </c>
      <c r="CU438" s="27" t="str">
        <f t="shared" si="702"/>
        <v/>
      </c>
      <c r="CV438" s="24" t="str">
        <f t="shared" si="703"/>
        <v/>
      </c>
      <c r="CW438" s="25" t="str">
        <f t="shared" si="704"/>
        <v>0</v>
      </c>
      <c r="CX438" s="26" t="str">
        <f t="shared" si="705"/>
        <v/>
      </c>
      <c r="CY438" s="26" t="str">
        <f t="shared" si="706"/>
        <v/>
      </c>
      <c r="CZ438" s="26" t="str">
        <f t="shared" si="707"/>
        <v/>
      </c>
      <c r="DA438" s="27" t="str">
        <f t="shared" si="708"/>
        <v/>
      </c>
      <c r="DB438" s="26" t="str">
        <f t="shared" si="709"/>
        <v/>
      </c>
      <c r="DC438" s="26" t="str">
        <f t="shared" si="710"/>
        <v/>
      </c>
      <c r="DD438" s="45" t="s">
        <v>30</v>
      </c>
      <c r="DE438" s="55" t="str">
        <f>IF(ＣＳＶ貼付用!DB424="","",ＣＳＶ貼付用!DB424)</f>
        <v/>
      </c>
      <c r="DF438" s="38" t="str">
        <f>IF(ＣＳＶ貼付用!DD424="","",ＣＳＶ貼付用!DD424)</f>
        <v/>
      </c>
      <c r="DG438" s="38" t="str">
        <f>IF(ＣＳＶ貼付用!DF424="","",ＣＳＶ貼付用!DF424)</f>
        <v/>
      </c>
      <c r="DH438" s="40" t="str">
        <f t="shared" si="711"/>
        <v/>
      </c>
      <c r="DI438" s="41" t="str">
        <f>IF(林齢計算用!E424="","",林齢計算用!E424)</f>
        <v/>
      </c>
      <c r="DJ438" s="41" t="str">
        <f t="shared" si="712"/>
        <v/>
      </c>
      <c r="DK438" s="41" t="str">
        <f t="shared" si="713"/>
        <v/>
      </c>
      <c r="DL438" s="23" t="str">
        <f>IF(DG438="スギ",INDEX(データ!$C$7:$E$26,MATCH(DJ438,データ!$B$7:$B$26),MATCH(DH438,データ!$C$6:$E$6)),IF(DG438="ヒノキ",INDEX(データ!$C$32:$E$51,MATCH(DJ438,データ!$B$32:$B$51),MATCH(DH438,データ!$C$31:$E$31)),IF(DG438="マツ",INDEX(データ!#REF!,MATCH(DJ438,データ!#REF!),MATCH(DH438,データ!#REF!)),IF(DG438="ザツ",INDEX(データ!#REF!,MATCH(DJ438,データ!#REF!),MATCH(DH438,データ!#REF!)),""))))</f>
        <v/>
      </c>
      <c r="DM438" s="22" t="str">
        <f t="shared" si="651"/>
        <v/>
      </c>
      <c r="DN438" s="21" t="str">
        <f t="shared" si="714"/>
        <v/>
      </c>
      <c r="DO438" s="21" t="str">
        <f t="shared" si="715"/>
        <v/>
      </c>
      <c r="DP438" s="24" t="str">
        <f>IF(DG438="スギ",INDEX(データ!$H$7:$J$26,MATCH(DJ438,データ!$G$7:$G$26),MATCH(DH438,データ!$H$6:$J$6)),IF(DG438="ヒノキ",INDEX(データ!$H$32:$J$51,MATCH(DJ438,データ!$G$32:$G$51),MATCH(DH438,データ!$H$31:$J$31)),IF(DG438="マツ",INDEX(データ!#REF!,MATCH(DJ438,データ!#REF!),MATCH(DH438,データ!#REF!)),IF(DG438="ザツ",INDEX(データ!#REF!,MATCH(DJ438,データ!#REF!),MATCH(DH438,データ!#REF!)),""))))</f>
        <v/>
      </c>
      <c r="DQ438" s="22" t="str">
        <f t="shared" si="716"/>
        <v/>
      </c>
      <c r="DR438" s="21" t="str">
        <f t="shared" si="717"/>
        <v/>
      </c>
      <c r="DS438" s="27" t="str">
        <f t="shared" si="718"/>
        <v/>
      </c>
      <c r="DT438" s="24" t="str">
        <f t="shared" si="719"/>
        <v/>
      </c>
      <c r="DU438" s="25" t="str">
        <f t="shared" si="720"/>
        <v>0</v>
      </c>
      <c r="DV438" s="26" t="str">
        <f t="shared" si="721"/>
        <v/>
      </c>
      <c r="DW438" s="26" t="str">
        <f t="shared" si="722"/>
        <v/>
      </c>
      <c r="DX438" s="26" t="str">
        <f t="shared" si="723"/>
        <v/>
      </c>
      <c r="DY438" s="27" t="str">
        <f t="shared" si="724"/>
        <v/>
      </c>
      <c r="DZ438" s="26" t="str">
        <f t="shared" si="725"/>
        <v/>
      </c>
      <c r="EA438" s="26" t="str">
        <f t="shared" si="726"/>
        <v/>
      </c>
      <c r="EB438" s="45" t="s">
        <v>30</v>
      </c>
      <c r="EC438" s="55" t="str">
        <f>IF(ＣＳＶ貼付用!DQ424="","",ＣＳＶ貼付用!DQ424)</f>
        <v/>
      </c>
      <c r="ED438" s="38" t="str">
        <f>IF(ＣＳＶ貼付用!DS424="","",ＣＳＶ貼付用!DS424)</f>
        <v/>
      </c>
      <c r="EE438" s="38" t="str">
        <f>IF(ＣＳＶ貼付用!DU424="","",ＣＳＶ貼付用!DU424)</f>
        <v/>
      </c>
      <c r="EF438" s="40" t="str">
        <f t="shared" si="727"/>
        <v/>
      </c>
      <c r="EG438" s="41" t="str">
        <f>IF(林齢計算用!F424="","",林齢計算用!F424)</f>
        <v/>
      </c>
      <c r="EH438" s="41" t="str">
        <f t="shared" si="728"/>
        <v/>
      </c>
      <c r="EI438" s="41" t="str">
        <f t="shared" si="729"/>
        <v/>
      </c>
      <c r="EJ438" s="23" t="str">
        <f>IF(EE438="スギ",INDEX(データ!$C$7:$E$26,MATCH(EH438,データ!$B$7:$B$26),MATCH(EF438,データ!$C$6:$E$6)),IF(EE438="ヒノキ",INDEX(データ!$C$32:$E$51,MATCH(EH438,データ!$B$32:$B$51),MATCH(EF438,データ!$C$31:$E$31)),IF(EE438="マツ",INDEX(データ!#REF!,MATCH(EH438,データ!#REF!),MATCH(EF438,データ!#REF!)),IF(EE438="ザツ",INDEX(データ!#REF!,MATCH(EH438,データ!#REF!),MATCH(EF438,データ!#REF!)),""))))</f>
        <v/>
      </c>
      <c r="EK438" s="22" t="str">
        <f t="shared" si="652"/>
        <v/>
      </c>
      <c r="EL438" s="21" t="str">
        <f t="shared" si="730"/>
        <v/>
      </c>
      <c r="EM438" s="21" t="str">
        <f t="shared" si="731"/>
        <v/>
      </c>
      <c r="EN438" s="24" t="str">
        <f>IF(EE438="スギ",INDEX(データ!$H$7:$J$26,MATCH(EH438,データ!$G$7:$G$26),MATCH(EF438,データ!$H$6:$J$6)),IF(EE438="ヒノキ",INDEX(データ!$H$32:$J$51,MATCH(EH438,データ!$G$32:$G$51),MATCH(EF438,データ!$H$31:$J$31)),IF(EE438="マツ",INDEX(データ!#REF!,MATCH(EH438,データ!#REF!),MATCH(EF438,データ!#REF!)),IF(EE438="ザツ",INDEX(データ!#REF!,MATCH(EH438,データ!#REF!),MATCH(EF438,データ!#REF!)),""))))</f>
        <v/>
      </c>
      <c r="EO438" s="22" t="str">
        <f t="shared" si="732"/>
        <v/>
      </c>
      <c r="EP438" s="21" t="str">
        <f t="shared" si="733"/>
        <v/>
      </c>
      <c r="EQ438" s="27" t="str">
        <f t="shared" si="734"/>
        <v/>
      </c>
      <c r="ER438" s="24" t="str">
        <f t="shared" si="735"/>
        <v/>
      </c>
      <c r="ES438" s="25" t="str">
        <f t="shared" si="736"/>
        <v>0</v>
      </c>
      <c r="ET438" s="26" t="str">
        <f t="shared" si="737"/>
        <v/>
      </c>
      <c r="EU438" s="26" t="str">
        <f t="shared" si="738"/>
        <v/>
      </c>
      <c r="EV438" s="26" t="str">
        <f t="shared" si="739"/>
        <v/>
      </c>
      <c r="EW438" s="27" t="str">
        <f t="shared" si="740"/>
        <v/>
      </c>
      <c r="EX438" s="26" t="str">
        <f t="shared" si="741"/>
        <v/>
      </c>
      <c r="EY438" s="26" t="str">
        <f t="shared" si="742"/>
        <v/>
      </c>
      <c r="EZ438" s="26">
        <f t="shared" si="743"/>
        <v>0</v>
      </c>
      <c r="FA438" s="43"/>
    </row>
    <row r="439" spans="1:157" ht="15.95" customHeight="1" x14ac:dyDescent="0.15">
      <c r="A439" s="21"/>
      <c r="B439" s="36" t="str">
        <f>IF(ＣＳＶ貼付用!G425="","",ＣＳＶ貼付用!G425)</f>
        <v/>
      </c>
      <c r="C439" s="36" t="str">
        <f>IF(ＣＳＶ貼付用!I425="","",ＣＳＶ貼付用!I425)</f>
        <v/>
      </c>
      <c r="D439" s="36" t="str">
        <f>IF(ＣＳＶ貼付用!J425="","",ＣＳＶ貼付用!J425)</f>
        <v/>
      </c>
      <c r="E439" s="36" t="str">
        <f>IF(ＣＳＶ貼付用!F425="","",ＣＳＶ貼付用!F425)</f>
        <v/>
      </c>
      <c r="F439" s="38" t="str">
        <f>IF(ＣＳＶ貼付用!T425="","",ＣＳＶ貼付用!T425)</f>
        <v/>
      </c>
      <c r="G439" s="38"/>
      <c r="H439" s="38" t="str">
        <f>IF(ＣＳＶ貼付用!GJ425="","",ＣＳＶ貼付用!GJ425)</f>
        <v/>
      </c>
      <c r="I439" s="38" t="str">
        <f>IF(ＣＳＶ貼付用!GL425="","",ＣＳＶ貼付用!GL425)</f>
        <v/>
      </c>
      <c r="J439" s="38" t="str">
        <f>IF(ＣＳＶ貼付用!GN425="","",ＣＳＶ貼付用!GN425)</f>
        <v/>
      </c>
      <c r="K439" s="38" t="str">
        <f>IF(ＣＳＶ貼付用!GP425="","",ＣＳＶ貼付用!GP425)</f>
        <v/>
      </c>
      <c r="L439" s="45" t="s">
        <v>30</v>
      </c>
      <c r="M439" s="55" t="str">
        <f>IF(ＣＳＶ貼付用!AT425="","",ＣＳＶ貼付用!AT425)</f>
        <v/>
      </c>
      <c r="N439" s="38" t="str">
        <f>IF(ＣＳＶ貼付用!AV425="","",ＣＳＶ貼付用!AV425)</f>
        <v/>
      </c>
      <c r="O439" s="38" t="str">
        <f>IF(ＣＳＶ貼付用!AX425="","",ＣＳＶ貼付用!AX425)</f>
        <v/>
      </c>
      <c r="P439" s="40" t="str">
        <f>IF(ＣＳＶ貼付用!FE425="","",ＣＳＶ貼付用!FE425)</f>
        <v/>
      </c>
      <c r="Q439" s="41" t="str">
        <f>IF(林齢計算用!A425="","",林齢計算用!A425)</f>
        <v/>
      </c>
      <c r="R439" s="41" t="str">
        <f t="shared" si="653"/>
        <v/>
      </c>
      <c r="S439" s="56" t="str">
        <f>IF(ＣＳＶ貼付用!EG425="","",ＣＳＶ貼付用!EG425*10)</f>
        <v/>
      </c>
      <c r="T439" s="23" t="str">
        <f>IF(O439="スギ",INDEX(データ!$C$7:$E$26,MATCH(R439,データ!$B$7:$B$26),MATCH(P439,データ!$C$6:$E$6)),IF(O439="ヒノキ",INDEX(データ!$C$32:$E$51,MATCH(R439,データ!$B$32:$B$51),MATCH(P439,データ!$C$31:$E$31)),IF(O439="マツ",INDEX(データ!#REF!,MATCH(R439,データ!#REF!),MATCH(P439,データ!#REF!)),IF(O439="ザツ",INDEX(データ!#REF!,MATCH(R439,データ!#REF!),MATCH(P439,データ!#REF!)),""))))</f>
        <v/>
      </c>
      <c r="U439" s="22" t="str">
        <f t="shared" si="744"/>
        <v/>
      </c>
      <c r="V439" s="21" t="str">
        <f t="shared" si="748"/>
        <v/>
      </c>
      <c r="W439" s="21" t="str">
        <f t="shared" si="745"/>
        <v/>
      </c>
      <c r="X439" s="23" t="str">
        <f>IF(O439="スギ",INDEX(データ!$H$7:$J$26,MATCH(R439,データ!$G$7:$G$26),MATCH(P439,データ!$H$6:$J$6)),IF(O439="ヒノキ",INDEX(データ!$H$32:$J$51,MATCH(R439,データ!$G$32:$G$51),MATCH(P439,データ!$H$31:$J$31)),IF(O439="マツ",INDEX(データ!#REF!,MATCH(R439,データ!#REF!),MATCH(P439,データ!#REF!)),IF(O439="ザツ",INDEX(データ!#REF!,MATCH(R439,データ!#REF!),MATCH(P439,データ!#REF!)),""))))</f>
        <v/>
      </c>
      <c r="Y439" s="22" t="str">
        <f t="shared" si="746"/>
        <v/>
      </c>
      <c r="Z439" s="21" t="str">
        <f t="shared" si="747"/>
        <v/>
      </c>
      <c r="AA439" s="27" t="str">
        <f t="shared" si="654"/>
        <v/>
      </c>
      <c r="AB439" s="24" t="str">
        <f t="shared" si="655"/>
        <v/>
      </c>
      <c r="AC439" s="25" t="str">
        <f t="shared" si="656"/>
        <v>0</v>
      </c>
      <c r="AD439" s="26" t="str">
        <f t="shared" si="657"/>
        <v/>
      </c>
      <c r="AE439" s="26" t="str">
        <f t="shared" si="658"/>
        <v/>
      </c>
      <c r="AF439" s="26" t="str">
        <f t="shared" si="659"/>
        <v/>
      </c>
      <c r="AG439" s="27" t="str">
        <f t="shared" si="660"/>
        <v/>
      </c>
      <c r="AH439" s="26" t="str">
        <f t="shared" si="661"/>
        <v/>
      </c>
      <c r="AI439" s="26" t="str">
        <f t="shared" si="662"/>
        <v/>
      </c>
      <c r="AJ439" s="45" t="s">
        <v>30</v>
      </c>
      <c r="AK439" s="55" t="str">
        <f>IF(ＣＳＶ貼付用!BI425="","",ＣＳＶ貼付用!BI425)</f>
        <v/>
      </c>
      <c r="AL439" s="38" t="str">
        <f>IF(ＣＳＶ貼付用!BK425="","",ＣＳＶ貼付用!BK425)</f>
        <v/>
      </c>
      <c r="AM439" s="38" t="str">
        <f>IF(ＣＳＶ貼付用!BM425="","",ＣＳＶ貼付用!BM425)</f>
        <v/>
      </c>
      <c r="AN439" s="40" t="str">
        <f t="shared" si="663"/>
        <v/>
      </c>
      <c r="AO439" s="41" t="str">
        <f>IF(林齢計算用!B425="","",林齢計算用!B425)</f>
        <v/>
      </c>
      <c r="AP439" s="41" t="str">
        <f t="shared" si="664"/>
        <v/>
      </c>
      <c r="AQ439" s="41" t="str">
        <f t="shared" si="665"/>
        <v/>
      </c>
      <c r="AR439" s="23" t="str">
        <f>IF(AM439="スギ",INDEX(データ!$C$7:$E$26,MATCH(AP439,データ!$B$7:$B$26),MATCH(AN439,データ!$C$6:$E$6)),IF(AM439="ヒノキ",INDEX(データ!$C$32:$E$51,MATCH(AP439,データ!$B$32:$B$51),MATCH(AN439,データ!$C$31:$E$31)),IF(AM439="マツ",INDEX(データ!#REF!,MATCH(AP439,データ!#REF!),MATCH(AN439,データ!#REF!)),IF(AM439="ザツ",INDEX(データ!#REF!,MATCH(AP439,データ!#REF!),MATCH(AN439,データ!#REF!)),""))))</f>
        <v/>
      </c>
      <c r="AS439" s="22" t="str">
        <f t="shared" si="648"/>
        <v/>
      </c>
      <c r="AT439" s="21" t="str">
        <f t="shared" si="666"/>
        <v/>
      </c>
      <c r="AU439" s="21" t="str">
        <f t="shared" si="667"/>
        <v/>
      </c>
      <c r="AV439" s="24" t="str">
        <f>IF(AM439="スギ",INDEX(データ!$H$7:$J$26,MATCH(AP439,データ!$G$7:$G$26),MATCH(AN439,データ!$H$6:$J$6)),IF(AM439="ヒノキ",INDEX(データ!$H$32:$J$51,MATCH(AP439,データ!$G$32:$G$51),MATCH(AN439,データ!$H$31:$J$31)),IF(AM439="マツ",INDEX(データ!#REF!,MATCH(AP439,データ!#REF!),MATCH(AN439,データ!#REF!)),IF(AM439="ザツ",INDEX(データ!#REF!,MATCH(AP439,データ!#REF!),MATCH(AN439,データ!#REF!)),""))))</f>
        <v/>
      </c>
      <c r="AW439" s="22" t="str">
        <f t="shared" si="668"/>
        <v/>
      </c>
      <c r="AX439" s="21" t="str">
        <f t="shared" si="669"/>
        <v/>
      </c>
      <c r="AY439" s="27" t="str">
        <f t="shared" si="670"/>
        <v/>
      </c>
      <c r="AZ439" s="24" t="str">
        <f t="shared" si="671"/>
        <v/>
      </c>
      <c r="BA439" s="25" t="str">
        <f t="shared" si="672"/>
        <v>0</v>
      </c>
      <c r="BB439" s="26" t="str">
        <f t="shared" si="673"/>
        <v/>
      </c>
      <c r="BC439" s="26" t="str">
        <f t="shared" si="674"/>
        <v/>
      </c>
      <c r="BD439" s="26" t="str">
        <f t="shared" si="675"/>
        <v/>
      </c>
      <c r="BE439" s="27" t="str">
        <f t="shared" si="676"/>
        <v/>
      </c>
      <c r="BF439" s="26" t="str">
        <f t="shared" si="677"/>
        <v/>
      </c>
      <c r="BG439" s="26" t="str">
        <f t="shared" si="678"/>
        <v/>
      </c>
      <c r="BH439" s="45" t="s">
        <v>30</v>
      </c>
      <c r="BI439" s="55" t="str">
        <f>IF(ＣＳＶ貼付用!BX425="","",ＣＳＶ貼付用!BX425)</f>
        <v/>
      </c>
      <c r="BJ439" s="38" t="str">
        <f>IF(ＣＳＶ貼付用!BZ425="","",ＣＳＶ貼付用!BZ425)</f>
        <v/>
      </c>
      <c r="BK439" s="38" t="str">
        <f>IF(ＣＳＶ貼付用!CB425="","",ＣＳＶ貼付用!CB425)</f>
        <v/>
      </c>
      <c r="BL439" s="40" t="str">
        <f t="shared" si="679"/>
        <v/>
      </c>
      <c r="BM439" s="41" t="str">
        <f>IF(林齢計算用!C425="","",林齢計算用!C425)</f>
        <v/>
      </c>
      <c r="BN439" s="41" t="str">
        <f t="shared" si="680"/>
        <v/>
      </c>
      <c r="BO439" s="41" t="str">
        <f t="shared" si="681"/>
        <v/>
      </c>
      <c r="BP439" s="23" t="str">
        <f>IF(BK439="スギ",INDEX(データ!$C$7:$E$26,MATCH(BN439,データ!$B$7:$B$26),MATCH(BL439,データ!$C$6:$E$6)),IF(BK439="ヒノキ",INDEX(データ!$C$32:$E$51,MATCH(BN439,データ!$B$32:$B$51),MATCH(BL439,データ!$C$31:$E$31)),IF(BK439="マツ",INDEX(データ!#REF!,MATCH(BN439,データ!#REF!),MATCH(BL439,データ!#REF!)),IF(BK439="ザツ",INDEX(データ!#REF!,MATCH(BN439,データ!#REF!),MATCH(BL439,データ!#REF!)),""))))</f>
        <v/>
      </c>
      <c r="BQ439" s="22" t="str">
        <f t="shared" si="649"/>
        <v/>
      </c>
      <c r="BR439" s="21" t="str">
        <f t="shared" si="682"/>
        <v/>
      </c>
      <c r="BS439" s="21" t="str">
        <f t="shared" si="683"/>
        <v/>
      </c>
      <c r="BT439" s="24" t="str">
        <f>IF(BK439="スギ",INDEX(データ!$H$7:$J$26,MATCH(BN439,データ!$G$7:$G$26),MATCH(BL439,データ!$H$6:$J$6)),IF(BK439="ヒノキ",INDEX(データ!$H$32:$J$51,MATCH(BN439,データ!$G$32:$G$51),MATCH(BL439,データ!$H$31:$J$31)),IF(BK439="マツ",INDEX(データ!#REF!,MATCH(BN439,データ!#REF!),MATCH(BL439,データ!#REF!)),IF(BK439="ザツ",INDEX(データ!#REF!,MATCH(BN439,データ!#REF!),MATCH(BL439,データ!#REF!)),""))))</f>
        <v/>
      </c>
      <c r="BU439" s="22" t="str">
        <f t="shared" si="684"/>
        <v/>
      </c>
      <c r="BV439" s="21" t="str">
        <f t="shared" si="685"/>
        <v/>
      </c>
      <c r="BW439" s="27" t="str">
        <f t="shared" si="686"/>
        <v/>
      </c>
      <c r="BX439" s="24" t="str">
        <f t="shared" si="687"/>
        <v/>
      </c>
      <c r="BY439" s="25" t="str">
        <f t="shared" si="688"/>
        <v>0</v>
      </c>
      <c r="BZ439" s="26" t="str">
        <f t="shared" si="689"/>
        <v/>
      </c>
      <c r="CA439" s="26" t="str">
        <f t="shared" si="690"/>
        <v/>
      </c>
      <c r="CB439" s="26" t="str">
        <f t="shared" si="691"/>
        <v/>
      </c>
      <c r="CC439" s="27" t="str">
        <f t="shared" si="692"/>
        <v/>
      </c>
      <c r="CD439" s="26" t="str">
        <f t="shared" si="693"/>
        <v/>
      </c>
      <c r="CE439" s="26" t="str">
        <f t="shared" si="694"/>
        <v/>
      </c>
      <c r="CF439" s="45" t="s">
        <v>30</v>
      </c>
      <c r="CG439" s="55" t="str">
        <f>IF(ＣＳＶ貼付用!CM425="","",ＣＳＶ貼付用!CM425)</f>
        <v/>
      </c>
      <c r="CH439" s="38" t="str">
        <f>IF(ＣＳＶ貼付用!CO425="","",ＣＳＶ貼付用!CO425)</f>
        <v/>
      </c>
      <c r="CI439" s="38" t="str">
        <f>IF(ＣＳＶ貼付用!CQ425="","",ＣＳＶ貼付用!CQ425)</f>
        <v/>
      </c>
      <c r="CJ439" s="40" t="str">
        <f t="shared" si="695"/>
        <v/>
      </c>
      <c r="CK439" s="41" t="str">
        <f>IF(林齢計算用!D425="","",林齢計算用!D425)</f>
        <v/>
      </c>
      <c r="CL439" s="41" t="str">
        <f t="shared" si="696"/>
        <v/>
      </c>
      <c r="CM439" s="41" t="str">
        <f t="shared" si="697"/>
        <v/>
      </c>
      <c r="CN439" s="23" t="str">
        <f>IF(CI439="スギ",INDEX(データ!$C$7:$E$26,MATCH(CL439,データ!$B$7:$B$26),MATCH(CJ439,データ!$C$6:$E$6)),IF(CI439="ヒノキ",INDEX(データ!$C$32:$E$51,MATCH(CL439,データ!$B$32:$B$51),MATCH(CJ439,データ!$C$31:$E$31)),IF(CI439="マツ",INDEX(データ!#REF!,MATCH(CL439,データ!#REF!),MATCH(CJ439,データ!#REF!)),IF(CI439="ザツ",INDEX(データ!#REF!,MATCH(CL439,データ!#REF!),MATCH(CJ439,データ!#REF!)),""))))</f>
        <v/>
      </c>
      <c r="CO439" s="22" t="str">
        <f t="shared" si="650"/>
        <v/>
      </c>
      <c r="CP439" s="21" t="str">
        <f t="shared" si="698"/>
        <v/>
      </c>
      <c r="CQ439" s="21" t="str">
        <f t="shared" si="699"/>
        <v/>
      </c>
      <c r="CR439" s="24" t="str">
        <f>IF(CI439="スギ",INDEX(データ!$H$7:$J$26,MATCH(CL439,データ!$G$7:$G$26),MATCH(CJ439,データ!$H$6:$J$6)),IF(CI439="ヒノキ",INDEX(データ!$H$32:$J$51,MATCH(CL439,データ!$G$32:$G$51),MATCH(CJ439,データ!$H$31:$J$31)),IF(CI439="マツ",INDEX(データ!#REF!,MATCH(CL439,データ!#REF!),MATCH(CJ439,データ!#REF!)),IF(CI439="ザツ",INDEX(データ!#REF!,MATCH(CL439,データ!#REF!),MATCH(CJ439,データ!#REF!)),""))))</f>
        <v/>
      </c>
      <c r="CS439" s="22" t="str">
        <f t="shared" si="700"/>
        <v/>
      </c>
      <c r="CT439" s="21" t="str">
        <f t="shared" si="701"/>
        <v/>
      </c>
      <c r="CU439" s="27" t="str">
        <f t="shared" si="702"/>
        <v/>
      </c>
      <c r="CV439" s="24" t="str">
        <f t="shared" si="703"/>
        <v/>
      </c>
      <c r="CW439" s="25" t="str">
        <f t="shared" si="704"/>
        <v>0</v>
      </c>
      <c r="CX439" s="26" t="str">
        <f t="shared" si="705"/>
        <v/>
      </c>
      <c r="CY439" s="26" t="str">
        <f t="shared" si="706"/>
        <v/>
      </c>
      <c r="CZ439" s="26" t="str">
        <f t="shared" si="707"/>
        <v/>
      </c>
      <c r="DA439" s="27" t="str">
        <f t="shared" si="708"/>
        <v/>
      </c>
      <c r="DB439" s="26" t="str">
        <f t="shared" si="709"/>
        <v/>
      </c>
      <c r="DC439" s="26" t="str">
        <f t="shared" si="710"/>
        <v/>
      </c>
      <c r="DD439" s="45" t="s">
        <v>30</v>
      </c>
      <c r="DE439" s="55" t="str">
        <f>IF(ＣＳＶ貼付用!DB425="","",ＣＳＶ貼付用!DB425)</f>
        <v/>
      </c>
      <c r="DF439" s="38" t="str">
        <f>IF(ＣＳＶ貼付用!DD425="","",ＣＳＶ貼付用!DD425)</f>
        <v/>
      </c>
      <c r="DG439" s="38" t="str">
        <f>IF(ＣＳＶ貼付用!DF425="","",ＣＳＶ貼付用!DF425)</f>
        <v/>
      </c>
      <c r="DH439" s="40" t="str">
        <f t="shared" si="711"/>
        <v/>
      </c>
      <c r="DI439" s="41" t="str">
        <f>IF(林齢計算用!E425="","",林齢計算用!E425)</f>
        <v/>
      </c>
      <c r="DJ439" s="41" t="str">
        <f t="shared" si="712"/>
        <v/>
      </c>
      <c r="DK439" s="41" t="str">
        <f t="shared" si="713"/>
        <v/>
      </c>
      <c r="DL439" s="23" t="str">
        <f>IF(DG439="スギ",INDEX(データ!$C$7:$E$26,MATCH(DJ439,データ!$B$7:$B$26),MATCH(DH439,データ!$C$6:$E$6)),IF(DG439="ヒノキ",INDEX(データ!$C$32:$E$51,MATCH(DJ439,データ!$B$32:$B$51),MATCH(DH439,データ!$C$31:$E$31)),IF(DG439="マツ",INDEX(データ!#REF!,MATCH(DJ439,データ!#REF!),MATCH(DH439,データ!#REF!)),IF(DG439="ザツ",INDEX(データ!#REF!,MATCH(DJ439,データ!#REF!),MATCH(DH439,データ!#REF!)),""))))</f>
        <v/>
      </c>
      <c r="DM439" s="22" t="str">
        <f t="shared" si="651"/>
        <v/>
      </c>
      <c r="DN439" s="21" t="str">
        <f t="shared" si="714"/>
        <v/>
      </c>
      <c r="DO439" s="21" t="str">
        <f t="shared" si="715"/>
        <v/>
      </c>
      <c r="DP439" s="24" t="str">
        <f>IF(DG439="スギ",INDEX(データ!$H$7:$J$26,MATCH(DJ439,データ!$G$7:$G$26),MATCH(DH439,データ!$H$6:$J$6)),IF(DG439="ヒノキ",INDEX(データ!$H$32:$J$51,MATCH(DJ439,データ!$G$32:$G$51),MATCH(DH439,データ!$H$31:$J$31)),IF(DG439="マツ",INDEX(データ!#REF!,MATCH(DJ439,データ!#REF!),MATCH(DH439,データ!#REF!)),IF(DG439="ザツ",INDEX(データ!#REF!,MATCH(DJ439,データ!#REF!),MATCH(DH439,データ!#REF!)),""))))</f>
        <v/>
      </c>
      <c r="DQ439" s="22" t="str">
        <f t="shared" si="716"/>
        <v/>
      </c>
      <c r="DR439" s="21" t="str">
        <f t="shared" si="717"/>
        <v/>
      </c>
      <c r="DS439" s="27" t="str">
        <f t="shared" si="718"/>
        <v/>
      </c>
      <c r="DT439" s="24" t="str">
        <f t="shared" si="719"/>
        <v/>
      </c>
      <c r="DU439" s="25" t="str">
        <f t="shared" si="720"/>
        <v>0</v>
      </c>
      <c r="DV439" s="26" t="str">
        <f t="shared" si="721"/>
        <v/>
      </c>
      <c r="DW439" s="26" t="str">
        <f t="shared" si="722"/>
        <v/>
      </c>
      <c r="DX439" s="26" t="str">
        <f t="shared" si="723"/>
        <v/>
      </c>
      <c r="DY439" s="27" t="str">
        <f t="shared" si="724"/>
        <v/>
      </c>
      <c r="DZ439" s="26" t="str">
        <f t="shared" si="725"/>
        <v/>
      </c>
      <c r="EA439" s="26" t="str">
        <f t="shared" si="726"/>
        <v/>
      </c>
      <c r="EB439" s="45" t="s">
        <v>30</v>
      </c>
      <c r="EC439" s="55" t="str">
        <f>IF(ＣＳＶ貼付用!DQ425="","",ＣＳＶ貼付用!DQ425)</f>
        <v/>
      </c>
      <c r="ED439" s="38" t="str">
        <f>IF(ＣＳＶ貼付用!DS425="","",ＣＳＶ貼付用!DS425)</f>
        <v/>
      </c>
      <c r="EE439" s="38" t="str">
        <f>IF(ＣＳＶ貼付用!DU425="","",ＣＳＶ貼付用!DU425)</f>
        <v/>
      </c>
      <c r="EF439" s="40" t="str">
        <f t="shared" si="727"/>
        <v/>
      </c>
      <c r="EG439" s="41" t="str">
        <f>IF(林齢計算用!F425="","",林齢計算用!F425)</f>
        <v/>
      </c>
      <c r="EH439" s="41" t="str">
        <f t="shared" si="728"/>
        <v/>
      </c>
      <c r="EI439" s="41" t="str">
        <f t="shared" si="729"/>
        <v/>
      </c>
      <c r="EJ439" s="23" t="str">
        <f>IF(EE439="スギ",INDEX(データ!$C$7:$E$26,MATCH(EH439,データ!$B$7:$B$26),MATCH(EF439,データ!$C$6:$E$6)),IF(EE439="ヒノキ",INDEX(データ!$C$32:$E$51,MATCH(EH439,データ!$B$32:$B$51),MATCH(EF439,データ!$C$31:$E$31)),IF(EE439="マツ",INDEX(データ!#REF!,MATCH(EH439,データ!#REF!),MATCH(EF439,データ!#REF!)),IF(EE439="ザツ",INDEX(データ!#REF!,MATCH(EH439,データ!#REF!),MATCH(EF439,データ!#REF!)),""))))</f>
        <v/>
      </c>
      <c r="EK439" s="22" t="str">
        <f t="shared" si="652"/>
        <v/>
      </c>
      <c r="EL439" s="21" t="str">
        <f t="shared" si="730"/>
        <v/>
      </c>
      <c r="EM439" s="21" t="str">
        <f t="shared" si="731"/>
        <v/>
      </c>
      <c r="EN439" s="24" t="str">
        <f>IF(EE439="スギ",INDEX(データ!$H$7:$J$26,MATCH(EH439,データ!$G$7:$G$26),MATCH(EF439,データ!$H$6:$J$6)),IF(EE439="ヒノキ",INDEX(データ!$H$32:$J$51,MATCH(EH439,データ!$G$32:$G$51),MATCH(EF439,データ!$H$31:$J$31)),IF(EE439="マツ",INDEX(データ!#REF!,MATCH(EH439,データ!#REF!),MATCH(EF439,データ!#REF!)),IF(EE439="ザツ",INDEX(データ!#REF!,MATCH(EH439,データ!#REF!),MATCH(EF439,データ!#REF!)),""))))</f>
        <v/>
      </c>
      <c r="EO439" s="22" t="str">
        <f t="shared" si="732"/>
        <v/>
      </c>
      <c r="EP439" s="21" t="str">
        <f t="shared" si="733"/>
        <v/>
      </c>
      <c r="EQ439" s="27" t="str">
        <f t="shared" si="734"/>
        <v/>
      </c>
      <c r="ER439" s="24" t="str">
        <f t="shared" si="735"/>
        <v/>
      </c>
      <c r="ES439" s="25" t="str">
        <f t="shared" si="736"/>
        <v>0</v>
      </c>
      <c r="ET439" s="26" t="str">
        <f t="shared" si="737"/>
        <v/>
      </c>
      <c r="EU439" s="26" t="str">
        <f t="shared" si="738"/>
        <v/>
      </c>
      <c r="EV439" s="26" t="str">
        <f t="shared" si="739"/>
        <v/>
      </c>
      <c r="EW439" s="27" t="str">
        <f t="shared" si="740"/>
        <v/>
      </c>
      <c r="EX439" s="26" t="str">
        <f t="shared" si="741"/>
        <v/>
      </c>
      <c r="EY439" s="26" t="str">
        <f t="shared" si="742"/>
        <v/>
      </c>
      <c r="EZ439" s="26">
        <f t="shared" si="743"/>
        <v>0</v>
      </c>
      <c r="FA439" s="43"/>
    </row>
    <row r="440" spans="1:157" ht="15.95" customHeight="1" x14ac:dyDescent="0.15">
      <c r="A440" s="21"/>
      <c r="B440" s="36" t="str">
        <f>IF(ＣＳＶ貼付用!G426="","",ＣＳＶ貼付用!G426)</f>
        <v/>
      </c>
      <c r="C440" s="36" t="str">
        <f>IF(ＣＳＶ貼付用!I426="","",ＣＳＶ貼付用!I426)</f>
        <v/>
      </c>
      <c r="D440" s="36" t="str">
        <f>IF(ＣＳＶ貼付用!J426="","",ＣＳＶ貼付用!J426)</f>
        <v/>
      </c>
      <c r="E440" s="36" t="str">
        <f>IF(ＣＳＶ貼付用!F426="","",ＣＳＶ貼付用!F426)</f>
        <v/>
      </c>
      <c r="F440" s="38" t="str">
        <f>IF(ＣＳＶ貼付用!T426="","",ＣＳＶ貼付用!T426)</f>
        <v/>
      </c>
      <c r="G440" s="38"/>
      <c r="H440" s="38" t="str">
        <f>IF(ＣＳＶ貼付用!GJ426="","",ＣＳＶ貼付用!GJ426)</f>
        <v/>
      </c>
      <c r="I440" s="38" t="str">
        <f>IF(ＣＳＶ貼付用!GL426="","",ＣＳＶ貼付用!GL426)</f>
        <v/>
      </c>
      <c r="J440" s="38" t="str">
        <f>IF(ＣＳＶ貼付用!GN426="","",ＣＳＶ貼付用!GN426)</f>
        <v/>
      </c>
      <c r="K440" s="38" t="str">
        <f>IF(ＣＳＶ貼付用!GP426="","",ＣＳＶ貼付用!GP426)</f>
        <v/>
      </c>
      <c r="L440" s="45" t="s">
        <v>30</v>
      </c>
      <c r="M440" s="55" t="str">
        <f>IF(ＣＳＶ貼付用!AT426="","",ＣＳＶ貼付用!AT426)</f>
        <v/>
      </c>
      <c r="N440" s="38" t="str">
        <f>IF(ＣＳＶ貼付用!AV426="","",ＣＳＶ貼付用!AV426)</f>
        <v/>
      </c>
      <c r="O440" s="38" t="str">
        <f>IF(ＣＳＶ貼付用!AX426="","",ＣＳＶ貼付用!AX426)</f>
        <v/>
      </c>
      <c r="P440" s="40" t="str">
        <f>IF(ＣＳＶ貼付用!FE426="","",ＣＳＶ貼付用!FE426)</f>
        <v/>
      </c>
      <c r="Q440" s="41" t="str">
        <f>IF(林齢計算用!A426="","",林齢計算用!A426)</f>
        <v/>
      </c>
      <c r="R440" s="41" t="str">
        <f t="shared" si="653"/>
        <v/>
      </c>
      <c r="S440" s="56" t="str">
        <f>IF(ＣＳＶ貼付用!EG426="","",ＣＳＶ貼付用!EG426*10)</f>
        <v/>
      </c>
      <c r="T440" s="23" t="str">
        <f>IF(O440="スギ",INDEX(データ!$C$7:$E$26,MATCH(R440,データ!$B$7:$B$26),MATCH(P440,データ!$C$6:$E$6)),IF(O440="ヒノキ",INDEX(データ!$C$32:$E$51,MATCH(R440,データ!$B$32:$B$51),MATCH(P440,データ!$C$31:$E$31)),IF(O440="マツ",INDEX(データ!#REF!,MATCH(R440,データ!#REF!),MATCH(P440,データ!#REF!)),IF(O440="ザツ",INDEX(データ!#REF!,MATCH(R440,データ!#REF!),MATCH(P440,データ!#REF!)),""))))</f>
        <v/>
      </c>
      <c r="U440" s="22" t="str">
        <f t="shared" si="744"/>
        <v/>
      </c>
      <c r="V440" s="21" t="str">
        <f t="shared" si="748"/>
        <v/>
      </c>
      <c r="W440" s="21" t="str">
        <f t="shared" si="745"/>
        <v/>
      </c>
      <c r="X440" s="23" t="str">
        <f>IF(O440="スギ",INDEX(データ!$H$7:$J$26,MATCH(R440,データ!$G$7:$G$26),MATCH(P440,データ!$H$6:$J$6)),IF(O440="ヒノキ",INDEX(データ!$H$32:$J$51,MATCH(R440,データ!$G$32:$G$51),MATCH(P440,データ!$H$31:$J$31)),IF(O440="マツ",INDEX(データ!#REF!,MATCH(R440,データ!#REF!),MATCH(P440,データ!#REF!)),IF(O440="ザツ",INDEX(データ!#REF!,MATCH(R440,データ!#REF!),MATCH(P440,データ!#REF!)),""))))</f>
        <v/>
      </c>
      <c r="Y440" s="22" t="str">
        <f t="shared" si="746"/>
        <v/>
      </c>
      <c r="Z440" s="21" t="str">
        <f t="shared" si="747"/>
        <v/>
      </c>
      <c r="AA440" s="27" t="str">
        <f t="shared" si="654"/>
        <v/>
      </c>
      <c r="AB440" s="24" t="str">
        <f t="shared" si="655"/>
        <v/>
      </c>
      <c r="AC440" s="25" t="str">
        <f t="shared" si="656"/>
        <v>0</v>
      </c>
      <c r="AD440" s="26" t="str">
        <f t="shared" si="657"/>
        <v/>
      </c>
      <c r="AE440" s="26" t="str">
        <f t="shared" si="658"/>
        <v/>
      </c>
      <c r="AF440" s="26" t="str">
        <f t="shared" si="659"/>
        <v/>
      </c>
      <c r="AG440" s="27" t="str">
        <f t="shared" si="660"/>
        <v/>
      </c>
      <c r="AH440" s="26" t="str">
        <f t="shared" si="661"/>
        <v/>
      </c>
      <c r="AI440" s="26" t="str">
        <f t="shared" si="662"/>
        <v/>
      </c>
      <c r="AJ440" s="45" t="s">
        <v>30</v>
      </c>
      <c r="AK440" s="55" t="str">
        <f>IF(ＣＳＶ貼付用!BI426="","",ＣＳＶ貼付用!BI426)</f>
        <v/>
      </c>
      <c r="AL440" s="38" t="str">
        <f>IF(ＣＳＶ貼付用!BK426="","",ＣＳＶ貼付用!BK426)</f>
        <v/>
      </c>
      <c r="AM440" s="38" t="str">
        <f>IF(ＣＳＶ貼付用!BM426="","",ＣＳＶ貼付用!BM426)</f>
        <v/>
      </c>
      <c r="AN440" s="40" t="str">
        <f t="shared" si="663"/>
        <v/>
      </c>
      <c r="AO440" s="41" t="str">
        <f>IF(林齢計算用!B426="","",林齢計算用!B426)</f>
        <v/>
      </c>
      <c r="AP440" s="41" t="str">
        <f t="shared" si="664"/>
        <v/>
      </c>
      <c r="AQ440" s="41" t="str">
        <f t="shared" si="665"/>
        <v/>
      </c>
      <c r="AR440" s="23" t="str">
        <f>IF(AM440="スギ",INDEX(データ!$C$7:$E$26,MATCH(AP440,データ!$B$7:$B$26),MATCH(AN440,データ!$C$6:$E$6)),IF(AM440="ヒノキ",INDEX(データ!$C$32:$E$51,MATCH(AP440,データ!$B$32:$B$51),MATCH(AN440,データ!$C$31:$E$31)),IF(AM440="マツ",INDEX(データ!#REF!,MATCH(AP440,データ!#REF!),MATCH(AN440,データ!#REF!)),IF(AM440="ザツ",INDEX(データ!#REF!,MATCH(AP440,データ!#REF!),MATCH(AN440,データ!#REF!)),""))))</f>
        <v/>
      </c>
      <c r="AS440" s="22" t="str">
        <f t="shared" si="648"/>
        <v/>
      </c>
      <c r="AT440" s="21" t="str">
        <f t="shared" si="666"/>
        <v/>
      </c>
      <c r="AU440" s="21" t="str">
        <f t="shared" si="667"/>
        <v/>
      </c>
      <c r="AV440" s="24" t="str">
        <f>IF(AM440="スギ",INDEX(データ!$H$7:$J$26,MATCH(AP440,データ!$G$7:$G$26),MATCH(AN440,データ!$H$6:$J$6)),IF(AM440="ヒノキ",INDEX(データ!$H$32:$J$51,MATCH(AP440,データ!$G$32:$G$51),MATCH(AN440,データ!$H$31:$J$31)),IF(AM440="マツ",INDEX(データ!#REF!,MATCH(AP440,データ!#REF!),MATCH(AN440,データ!#REF!)),IF(AM440="ザツ",INDEX(データ!#REF!,MATCH(AP440,データ!#REF!),MATCH(AN440,データ!#REF!)),""))))</f>
        <v/>
      </c>
      <c r="AW440" s="22" t="str">
        <f t="shared" si="668"/>
        <v/>
      </c>
      <c r="AX440" s="21" t="str">
        <f t="shared" si="669"/>
        <v/>
      </c>
      <c r="AY440" s="27" t="str">
        <f t="shared" si="670"/>
        <v/>
      </c>
      <c r="AZ440" s="24" t="str">
        <f t="shared" si="671"/>
        <v/>
      </c>
      <c r="BA440" s="25" t="str">
        <f t="shared" si="672"/>
        <v>0</v>
      </c>
      <c r="BB440" s="26" t="str">
        <f t="shared" si="673"/>
        <v/>
      </c>
      <c r="BC440" s="26" t="str">
        <f t="shared" si="674"/>
        <v/>
      </c>
      <c r="BD440" s="26" t="str">
        <f t="shared" si="675"/>
        <v/>
      </c>
      <c r="BE440" s="27" t="str">
        <f t="shared" si="676"/>
        <v/>
      </c>
      <c r="BF440" s="26" t="str">
        <f t="shared" si="677"/>
        <v/>
      </c>
      <c r="BG440" s="26" t="str">
        <f t="shared" si="678"/>
        <v/>
      </c>
      <c r="BH440" s="45" t="s">
        <v>30</v>
      </c>
      <c r="BI440" s="55" t="str">
        <f>IF(ＣＳＶ貼付用!BX426="","",ＣＳＶ貼付用!BX426)</f>
        <v/>
      </c>
      <c r="BJ440" s="38" t="str">
        <f>IF(ＣＳＶ貼付用!BZ426="","",ＣＳＶ貼付用!BZ426)</f>
        <v/>
      </c>
      <c r="BK440" s="38" t="str">
        <f>IF(ＣＳＶ貼付用!CB426="","",ＣＳＶ貼付用!CB426)</f>
        <v/>
      </c>
      <c r="BL440" s="40" t="str">
        <f t="shared" si="679"/>
        <v/>
      </c>
      <c r="BM440" s="41" t="str">
        <f>IF(林齢計算用!C426="","",林齢計算用!C426)</f>
        <v/>
      </c>
      <c r="BN440" s="41" t="str">
        <f t="shared" si="680"/>
        <v/>
      </c>
      <c r="BO440" s="41" t="str">
        <f t="shared" si="681"/>
        <v/>
      </c>
      <c r="BP440" s="23" t="str">
        <f>IF(BK440="スギ",INDEX(データ!$C$7:$E$26,MATCH(BN440,データ!$B$7:$B$26),MATCH(BL440,データ!$C$6:$E$6)),IF(BK440="ヒノキ",INDEX(データ!$C$32:$E$51,MATCH(BN440,データ!$B$32:$B$51),MATCH(BL440,データ!$C$31:$E$31)),IF(BK440="マツ",INDEX(データ!#REF!,MATCH(BN440,データ!#REF!),MATCH(BL440,データ!#REF!)),IF(BK440="ザツ",INDEX(データ!#REF!,MATCH(BN440,データ!#REF!),MATCH(BL440,データ!#REF!)),""))))</f>
        <v/>
      </c>
      <c r="BQ440" s="22" t="str">
        <f t="shared" si="649"/>
        <v/>
      </c>
      <c r="BR440" s="21" t="str">
        <f t="shared" si="682"/>
        <v/>
      </c>
      <c r="BS440" s="21" t="str">
        <f t="shared" si="683"/>
        <v/>
      </c>
      <c r="BT440" s="24" t="str">
        <f>IF(BK440="スギ",INDEX(データ!$H$7:$J$26,MATCH(BN440,データ!$G$7:$G$26),MATCH(BL440,データ!$H$6:$J$6)),IF(BK440="ヒノキ",INDEX(データ!$H$32:$J$51,MATCH(BN440,データ!$G$32:$G$51),MATCH(BL440,データ!$H$31:$J$31)),IF(BK440="マツ",INDEX(データ!#REF!,MATCH(BN440,データ!#REF!),MATCH(BL440,データ!#REF!)),IF(BK440="ザツ",INDEX(データ!#REF!,MATCH(BN440,データ!#REF!),MATCH(BL440,データ!#REF!)),""))))</f>
        <v/>
      </c>
      <c r="BU440" s="22" t="str">
        <f t="shared" si="684"/>
        <v/>
      </c>
      <c r="BV440" s="21" t="str">
        <f t="shared" si="685"/>
        <v/>
      </c>
      <c r="BW440" s="27" t="str">
        <f t="shared" si="686"/>
        <v/>
      </c>
      <c r="BX440" s="24" t="str">
        <f t="shared" si="687"/>
        <v/>
      </c>
      <c r="BY440" s="25" t="str">
        <f t="shared" si="688"/>
        <v>0</v>
      </c>
      <c r="BZ440" s="26" t="str">
        <f t="shared" si="689"/>
        <v/>
      </c>
      <c r="CA440" s="26" t="str">
        <f t="shared" si="690"/>
        <v/>
      </c>
      <c r="CB440" s="26" t="str">
        <f t="shared" si="691"/>
        <v/>
      </c>
      <c r="CC440" s="27" t="str">
        <f t="shared" si="692"/>
        <v/>
      </c>
      <c r="CD440" s="26" t="str">
        <f t="shared" si="693"/>
        <v/>
      </c>
      <c r="CE440" s="26" t="str">
        <f t="shared" si="694"/>
        <v/>
      </c>
      <c r="CF440" s="45" t="s">
        <v>30</v>
      </c>
      <c r="CG440" s="55" t="str">
        <f>IF(ＣＳＶ貼付用!CM426="","",ＣＳＶ貼付用!CM426)</f>
        <v/>
      </c>
      <c r="CH440" s="38" t="str">
        <f>IF(ＣＳＶ貼付用!CO426="","",ＣＳＶ貼付用!CO426)</f>
        <v/>
      </c>
      <c r="CI440" s="38" t="str">
        <f>IF(ＣＳＶ貼付用!CQ426="","",ＣＳＶ貼付用!CQ426)</f>
        <v/>
      </c>
      <c r="CJ440" s="40" t="str">
        <f t="shared" si="695"/>
        <v/>
      </c>
      <c r="CK440" s="41" t="str">
        <f>IF(林齢計算用!D426="","",林齢計算用!D426)</f>
        <v/>
      </c>
      <c r="CL440" s="41" t="str">
        <f t="shared" si="696"/>
        <v/>
      </c>
      <c r="CM440" s="41" t="str">
        <f t="shared" si="697"/>
        <v/>
      </c>
      <c r="CN440" s="23" t="str">
        <f>IF(CI440="スギ",INDEX(データ!$C$7:$E$26,MATCH(CL440,データ!$B$7:$B$26),MATCH(CJ440,データ!$C$6:$E$6)),IF(CI440="ヒノキ",INDEX(データ!$C$32:$E$51,MATCH(CL440,データ!$B$32:$B$51),MATCH(CJ440,データ!$C$31:$E$31)),IF(CI440="マツ",INDEX(データ!#REF!,MATCH(CL440,データ!#REF!),MATCH(CJ440,データ!#REF!)),IF(CI440="ザツ",INDEX(データ!#REF!,MATCH(CL440,データ!#REF!),MATCH(CJ440,データ!#REF!)),""))))</f>
        <v/>
      </c>
      <c r="CO440" s="22" t="str">
        <f t="shared" si="650"/>
        <v/>
      </c>
      <c r="CP440" s="21" t="str">
        <f t="shared" si="698"/>
        <v/>
      </c>
      <c r="CQ440" s="21" t="str">
        <f t="shared" si="699"/>
        <v/>
      </c>
      <c r="CR440" s="24" t="str">
        <f>IF(CI440="スギ",INDEX(データ!$H$7:$J$26,MATCH(CL440,データ!$G$7:$G$26),MATCH(CJ440,データ!$H$6:$J$6)),IF(CI440="ヒノキ",INDEX(データ!$H$32:$J$51,MATCH(CL440,データ!$G$32:$G$51),MATCH(CJ440,データ!$H$31:$J$31)),IF(CI440="マツ",INDEX(データ!#REF!,MATCH(CL440,データ!#REF!),MATCH(CJ440,データ!#REF!)),IF(CI440="ザツ",INDEX(データ!#REF!,MATCH(CL440,データ!#REF!),MATCH(CJ440,データ!#REF!)),""))))</f>
        <v/>
      </c>
      <c r="CS440" s="22" t="str">
        <f t="shared" si="700"/>
        <v/>
      </c>
      <c r="CT440" s="21" t="str">
        <f t="shared" si="701"/>
        <v/>
      </c>
      <c r="CU440" s="27" t="str">
        <f t="shared" si="702"/>
        <v/>
      </c>
      <c r="CV440" s="24" t="str">
        <f t="shared" si="703"/>
        <v/>
      </c>
      <c r="CW440" s="25" t="str">
        <f t="shared" si="704"/>
        <v>0</v>
      </c>
      <c r="CX440" s="26" t="str">
        <f t="shared" si="705"/>
        <v/>
      </c>
      <c r="CY440" s="26" t="str">
        <f t="shared" si="706"/>
        <v/>
      </c>
      <c r="CZ440" s="26" t="str">
        <f t="shared" si="707"/>
        <v/>
      </c>
      <c r="DA440" s="27" t="str">
        <f t="shared" si="708"/>
        <v/>
      </c>
      <c r="DB440" s="26" t="str">
        <f t="shared" si="709"/>
        <v/>
      </c>
      <c r="DC440" s="26" t="str">
        <f t="shared" si="710"/>
        <v/>
      </c>
      <c r="DD440" s="45" t="s">
        <v>30</v>
      </c>
      <c r="DE440" s="55" t="str">
        <f>IF(ＣＳＶ貼付用!DB426="","",ＣＳＶ貼付用!DB426)</f>
        <v/>
      </c>
      <c r="DF440" s="38" t="str">
        <f>IF(ＣＳＶ貼付用!DD426="","",ＣＳＶ貼付用!DD426)</f>
        <v/>
      </c>
      <c r="DG440" s="38" t="str">
        <f>IF(ＣＳＶ貼付用!DF426="","",ＣＳＶ貼付用!DF426)</f>
        <v/>
      </c>
      <c r="DH440" s="40" t="str">
        <f t="shared" si="711"/>
        <v/>
      </c>
      <c r="DI440" s="41" t="str">
        <f>IF(林齢計算用!E426="","",林齢計算用!E426)</f>
        <v/>
      </c>
      <c r="DJ440" s="41" t="str">
        <f t="shared" si="712"/>
        <v/>
      </c>
      <c r="DK440" s="41" t="str">
        <f t="shared" si="713"/>
        <v/>
      </c>
      <c r="DL440" s="23" t="str">
        <f>IF(DG440="スギ",INDEX(データ!$C$7:$E$26,MATCH(DJ440,データ!$B$7:$B$26),MATCH(DH440,データ!$C$6:$E$6)),IF(DG440="ヒノキ",INDEX(データ!$C$32:$E$51,MATCH(DJ440,データ!$B$32:$B$51),MATCH(DH440,データ!$C$31:$E$31)),IF(DG440="マツ",INDEX(データ!#REF!,MATCH(DJ440,データ!#REF!),MATCH(DH440,データ!#REF!)),IF(DG440="ザツ",INDEX(データ!#REF!,MATCH(DJ440,データ!#REF!),MATCH(DH440,データ!#REF!)),""))))</f>
        <v/>
      </c>
      <c r="DM440" s="22" t="str">
        <f t="shared" si="651"/>
        <v/>
      </c>
      <c r="DN440" s="21" t="str">
        <f t="shared" si="714"/>
        <v/>
      </c>
      <c r="DO440" s="21" t="str">
        <f t="shared" si="715"/>
        <v/>
      </c>
      <c r="DP440" s="24" t="str">
        <f>IF(DG440="スギ",INDEX(データ!$H$7:$J$26,MATCH(DJ440,データ!$G$7:$G$26),MATCH(DH440,データ!$H$6:$J$6)),IF(DG440="ヒノキ",INDEX(データ!$H$32:$J$51,MATCH(DJ440,データ!$G$32:$G$51),MATCH(DH440,データ!$H$31:$J$31)),IF(DG440="マツ",INDEX(データ!#REF!,MATCH(DJ440,データ!#REF!),MATCH(DH440,データ!#REF!)),IF(DG440="ザツ",INDEX(データ!#REF!,MATCH(DJ440,データ!#REF!),MATCH(DH440,データ!#REF!)),""))))</f>
        <v/>
      </c>
      <c r="DQ440" s="22" t="str">
        <f t="shared" si="716"/>
        <v/>
      </c>
      <c r="DR440" s="21" t="str">
        <f t="shared" si="717"/>
        <v/>
      </c>
      <c r="DS440" s="27" t="str">
        <f t="shared" si="718"/>
        <v/>
      </c>
      <c r="DT440" s="24" t="str">
        <f t="shared" si="719"/>
        <v/>
      </c>
      <c r="DU440" s="25" t="str">
        <f t="shared" si="720"/>
        <v>0</v>
      </c>
      <c r="DV440" s="26" t="str">
        <f t="shared" si="721"/>
        <v/>
      </c>
      <c r="DW440" s="26" t="str">
        <f t="shared" si="722"/>
        <v/>
      </c>
      <c r="DX440" s="26" t="str">
        <f t="shared" si="723"/>
        <v/>
      </c>
      <c r="DY440" s="27" t="str">
        <f t="shared" si="724"/>
        <v/>
      </c>
      <c r="DZ440" s="26" t="str">
        <f t="shared" si="725"/>
        <v/>
      </c>
      <c r="EA440" s="26" t="str">
        <f t="shared" si="726"/>
        <v/>
      </c>
      <c r="EB440" s="45" t="s">
        <v>30</v>
      </c>
      <c r="EC440" s="55" t="str">
        <f>IF(ＣＳＶ貼付用!DQ426="","",ＣＳＶ貼付用!DQ426)</f>
        <v/>
      </c>
      <c r="ED440" s="38" t="str">
        <f>IF(ＣＳＶ貼付用!DS426="","",ＣＳＶ貼付用!DS426)</f>
        <v/>
      </c>
      <c r="EE440" s="38" t="str">
        <f>IF(ＣＳＶ貼付用!DU426="","",ＣＳＶ貼付用!DU426)</f>
        <v/>
      </c>
      <c r="EF440" s="40" t="str">
        <f t="shared" si="727"/>
        <v/>
      </c>
      <c r="EG440" s="41" t="str">
        <f>IF(林齢計算用!F426="","",林齢計算用!F426)</f>
        <v/>
      </c>
      <c r="EH440" s="41" t="str">
        <f t="shared" si="728"/>
        <v/>
      </c>
      <c r="EI440" s="41" t="str">
        <f t="shared" si="729"/>
        <v/>
      </c>
      <c r="EJ440" s="23" t="str">
        <f>IF(EE440="スギ",INDEX(データ!$C$7:$E$26,MATCH(EH440,データ!$B$7:$B$26),MATCH(EF440,データ!$C$6:$E$6)),IF(EE440="ヒノキ",INDEX(データ!$C$32:$E$51,MATCH(EH440,データ!$B$32:$B$51),MATCH(EF440,データ!$C$31:$E$31)),IF(EE440="マツ",INDEX(データ!#REF!,MATCH(EH440,データ!#REF!),MATCH(EF440,データ!#REF!)),IF(EE440="ザツ",INDEX(データ!#REF!,MATCH(EH440,データ!#REF!),MATCH(EF440,データ!#REF!)),""))))</f>
        <v/>
      </c>
      <c r="EK440" s="22" t="str">
        <f t="shared" si="652"/>
        <v/>
      </c>
      <c r="EL440" s="21" t="str">
        <f t="shared" si="730"/>
        <v/>
      </c>
      <c r="EM440" s="21" t="str">
        <f t="shared" si="731"/>
        <v/>
      </c>
      <c r="EN440" s="24" t="str">
        <f>IF(EE440="スギ",INDEX(データ!$H$7:$J$26,MATCH(EH440,データ!$G$7:$G$26),MATCH(EF440,データ!$H$6:$J$6)),IF(EE440="ヒノキ",INDEX(データ!$H$32:$J$51,MATCH(EH440,データ!$G$32:$G$51),MATCH(EF440,データ!$H$31:$J$31)),IF(EE440="マツ",INDEX(データ!#REF!,MATCH(EH440,データ!#REF!),MATCH(EF440,データ!#REF!)),IF(EE440="ザツ",INDEX(データ!#REF!,MATCH(EH440,データ!#REF!),MATCH(EF440,データ!#REF!)),""))))</f>
        <v/>
      </c>
      <c r="EO440" s="22" t="str">
        <f t="shared" si="732"/>
        <v/>
      </c>
      <c r="EP440" s="21" t="str">
        <f t="shared" si="733"/>
        <v/>
      </c>
      <c r="EQ440" s="27" t="str">
        <f t="shared" si="734"/>
        <v/>
      </c>
      <c r="ER440" s="24" t="str">
        <f t="shared" si="735"/>
        <v/>
      </c>
      <c r="ES440" s="25" t="str">
        <f t="shared" si="736"/>
        <v>0</v>
      </c>
      <c r="ET440" s="26" t="str">
        <f t="shared" si="737"/>
        <v/>
      </c>
      <c r="EU440" s="26" t="str">
        <f t="shared" si="738"/>
        <v/>
      </c>
      <c r="EV440" s="26" t="str">
        <f t="shared" si="739"/>
        <v/>
      </c>
      <c r="EW440" s="27" t="str">
        <f t="shared" si="740"/>
        <v/>
      </c>
      <c r="EX440" s="26" t="str">
        <f t="shared" si="741"/>
        <v/>
      </c>
      <c r="EY440" s="26" t="str">
        <f t="shared" si="742"/>
        <v/>
      </c>
      <c r="EZ440" s="26">
        <f t="shared" si="743"/>
        <v>0</v>
      </c>
      <c r="FA440" s="43"/>
    </row>
    <row r="441" spans="1:157" ht="15.95" customHeight="1" x14ac:dyDescent="0.15">
      <c r="A441" s="21"/>
      <c r="B441" s="36" t="str">
        <f>IF(ＣＳＶ貼付用!G427="","",ＣＳＶ貼付用!G427)</f>
        <v/>
      </c>
      <c r="C441" s="36" t="str">
        <f>IF(ＣＳＶ貼付用!I427="","",ＣＳＶ貼付用!I427)</f>
        <v/>
      </c>
      <c r="D441" s="36" t="str">
        <f>IF(ＣＳＶ貼付用!J427="","",ＣＳＶ貼付用!J427)</f>
        <v/>
      </c>
      <c r="E441" s="36" t="str">
        <f>IF(ＣＳＶ貼付用!F427="","",ＣＳＶ貼付用!F427)</f>
        <v/>
      </c>
      <c r="F441" s="38" t="str">
        <f>IF(ＣＳＶ貼付用!T427="","",ＣＳＶ貼付用!T427)</f>
        <v/>
      </c>
      <c r="G441" s="38"/>
      <c r="H441" s="38" t="str">
        <f>IF(ＣＳＶ貼付用!GJ427="","",ＣＳＶ貼付用!GJ427)</f>
        <v/>
      </c>
      <c r="I441" s="38" t="str">
        <f>IF(ＣＳＶ貼付用!GL427="","",ＣＳＶ貼付用!GL427)</f>
        <v/>
      </c>
      <c r="J441" s="38" t="str">
        <f>IF(ＣＳＶ貼付用!GN427="","",ＣＳＶ貼付用!GN427)</f>
        <v/>
      </c>
      <c r="K441" s="38" t="str">
        <f>IF(ＣＳＶ貼付用!GP427="","",ＣＳＶ貼付用!GP427)</f>
        <v/>
      </c>
      <c r="L441" s="45" t="s">
        <v>30</v>
      </c>
      <c r="M441" s="55" t="str">
        <f>IF(ＣＳＶ貼付用!AT427="","",ＣＳＶ貼付用!AT427)</f>
        <v/>
      </c>
      <c r="N441" s="38" t="str">
        <f>IF(ＣＳＶ貼付用!AV427="","",ＣＳＶ貼付用!AV427)</f>
        <v/>
      </c>
      <c r="O441" s="38" t="str">
        <f>IF(ＣＳＶ貼付用!AX427="","",ＣＳＶ貼付用!AX427)</f>
        <v/>
      </c>
      <c r="P441" s="40" t="str">
        <f>IF(ＣＳＶ貼付用!FE427="","",ＣＳＶ貼付用!FE427)</f>
        <v/>
      </c>
      <c r="Q441" s="41" t="str">
        <f>IF(林齢計算用!A427="","",林齢計算用!A427)</f>
        <v/>
      </c>
      <c r="R441" s="41" t="str">
        <f t="shared" si="653"/>
        <v/>
      </c>
      <c r="S441" s="56" t="str">
        <f>IF(ＣＳＶ貼付用!EG427="","",ＣＳＶ貼付用!EG427*10)</f>
        <v/>
      </c>
      <c r="T441" s="23" t="str">
        <f>IF(O441="スギ",INDEX(データ!$C$7:$E$26,MATCH(R441,データ!$B$7:$B$26),MATCH(P441,データ!$C$6:$E$6)),IF(O441="ヒノキ",INDEX(データ!$C$32:$E$51,MATCH(R441,データ!$B$32:$B$51),MATCH(P441,データ!$C$31:$E$31)),IF(O441="マツ",INDEX(データ!#REF!,MATCH(R441,データ!#REF!),MATCH(P441,データ!#REF!)),IF(O441="ザツ",INDEX(データ!#REF!,MATCH(R441,データ!#REF!),MATCH(P441,データ!#REF!)),""))))</f>
        <v/>
      </c>
      <c r="U441" s="22" t="str">
        <f t="shared" si="744"/>
        <v/>
      </c>
      <c r="V441" s="21" t="str">
        <f t="shared" si="748"/>
        <v/>
      </c>
      <c r="W441" s="21" t="str">
        <f t="shared" si="745"/>
        <v/>
      </c>
      <c r="X441" s="23" t="str">
        <f>IF(O441="スギ",INDEX(データ!$H$7:$J$26,MATCH(R441,データ!$G$7:$G$26),MATCH(P441,データ!$H$6:$J$6)),IF(O441="ヒノキ",INDEX(データ!$H$32:$J$51,MATCH(R441,データ!$G$32:$G$51),MATCH(P441,データ!$H$31:$J$31)),IF(O441="マツ",INDEX(データ!#REF!,MATCH(R441,データ!#REF!),MATCH(P441,データ!#REF!)),IF(O441="ザツ",INDEX(データ!#REF!,MATCH(R441,データ!#REF!),MATCH(P441,データ!#REF!)),""))))</f>
        <v/>
      </c>
      <c r="Y441" s="22" t="str">
        <f t="shared" si="746"/>
        <v/>
      </c>
      <c r="Z441" s="21" t="str">
        <f t="shared" si="747"/>
        <v/>
      </c>
      <c r="AA441" s="27" t="str">
        <f t="shared" si="654"/>
        <v/>
      </c>
      <c r="AB441" s="24" t="str">
        <f t="shared" si="655"/>
        <v/>
      </c>
      <c r="AC441" s="25" t="str">
        <f t="shared" si="656"/>
        <v>0</v>
      </c>
      <c r="AD441" s="26" t="str">
        <f t="shared" si="657"/>
        <v/>
      </c>
      <c r="AE441" s="26" t="str">
        <f t="shared" si="658"/>
        <v/>
      </c>
      <c r="AF441" s="26" t="str">
        <f t="shared" si="659"/>
        <v/>
      </c>
      <c r="AG441" s="27" t="str">
        <f t="shared" si="660"/>
        <v/>
      </c>
      <c r="AH441" s="26" t="str">
        <f t="shared" si="661"/>
        <v/>
      </c>
      <c r="AI441" s="26" t="str">
        <f t="shared" si="662"/>
        <v/>
      </c>
      <c r="AJ441" s="45" t="s">
        <v>30</v>
      </c>
      <c r="AK441" s="55" t="str">
        <f>IF(ＣＳＶ貼付用!BI427="","",ＣＳＶ貼付用!BI427)</f>
        <v/>
      </c>
      <c r="AL441" s="38" t="str">
        <f>IF(ＣＳＶ貼付用!BK427="","",ＣＳＶ貼付用!BK427)</f>
        <v/>
      </c>
      <c r="AM441" s="38" t="str">
        <f>IF(ＣＳＶ貼付用!BM427="","",ＣＳＶ貼付用!BM427)</f>
        <v/>
      </c>
      <c r="AN441" s="40" t="str">
        <f t="shared" si="663"/>
        <v/>
      </c>
      <c r="AO441" s="41" t="str">
        <f>IF(林齢計算用!B427="","",林齢計算用!B427)</f>
        <v/>
      </c>
      <c r="AP441" s="41" t="str">
        <f t="shared" si="664"/>
        <v/>
      </c>
      <c r="AQ441" s="41" t="str">
        <f t="shared" si="665"/>
        <v/>
      </c>
      <c r="AR441" s="23" t="str">
        <f>IF(AM441="スギ",INDEX(データ!$C$7:$E$26,MATCH(AP441,データ!$B$7:$B$26),MATCH(AN441,データ!$C$6:$E$6)),IF(AM441="ヒノキ",INDEX(データ!$C$32:$E$51,MATCH(AP441,データ!$B$32:$B$51),MATCH(AN441,データ!$C$31:$E$31)),IF(AM441="マツ",INDEX(データ!#REF!,MATCH(AP441,データ!#REF!),MATCH(AN441,データ!#REF!)),IF(AM441="ザツ",INDEX(データ!#REF!,MATCH(AP441,データ!#REF!),MATCH(AN441,データ!#REF!)),""))))</f>
        <v/>
      </c>
      <c r="AS441" s="22" t="str">
        <f t="shared" si="648"/>
        <v/>
      </c>
      <c r="AT441" s="21" t="str">
        <f t="shared" si="666"/>
        <v/>
      </c>
      <c r="AU441" s="21" t="str">
        <f t="shared" si="667"/>
        <v/>
      </c>
      <c r="AV441" s="24" t="str">
        <f>IF(AM441="スギ",INDEX(データ!$H$7:$J$26,MATCH(AP441,データ!$G$7:$G$26),MATCH(AN441,データ!$H$6:$J$6)),IF(AM441="ヒノキ",INDEX(データ!$H$32:$J$51,MATCH(AP441,データ!$G$32:$G$51),MATCH(AN441,データ!$H$31:$J$31)),IF(AM441="マツ",INDEX(データ!#REF!,MATCH(AP441,データ!#REF!),MATCH(AN441,データ!#REF!)),IF(AM441="ザツ",INDEX(データ!#REF!,MATCH(AP441,データ!#REF!),MATCH(AN441,データ!#REF!)),""))))</f>
        <v/>
      </c>
      <c r="AW441" s="22" t="str">
        <f t="shared" si="668"/>
        <v/>
      </c>
      <c r="AX441" s="21" t="str">
        <f t="shared" si="669"/>
        <v/>
      </c>
      <c r="AY441" s="27" t="str">
        <f t="shared" si="670"/>
        <v/>
      </c>
      <c r="AZ441" s="24" t="str">
        <f t="shared" si="671"/>
        <v/>
      </c>
      <c r="BA441" s="25" t="str">
        <f t="shared" si="672"/>
        <v>0</v>
      </c>
      <c r="BB441" s="26" t="str">
        <f t="shared" si="673"/>
        <v/>
      </c>
      <c r="BC441" s="26" t="str">
        <f t="shared" si="674"/>
        <v/>
      </c>
      <c r="BD441" s="26" t="str">
        <f t="shared" si="675"/>
        <v/>
      </c>
      <c r="BE441" s="27" t="str">
        <f t="shared" si="676"/>
        <v/>
      </c>
      <c r="BF441" s="26" t="str">
        <f t="shared" si="677"/>
        <v/>
      </c>
      <c r="BG441" s="26" t="str">
        <f t="shared" si="678"/>
        <v/>
      </c>
      <c r="BH441" s="45" t="s">
        <v>30</v>
      </c>
      <c r="BI441" s="55" t="str">
        <f>IF(ＣＳＶ貼付用!BX427="","",ＣＳＶ貼付用!BX427)</f>
        <v/>
      </c>
      <c r="BJ441" s="38" t="str">
        <f>IF(ＣＳＶ貼付用!BZ427="","",ＣＳＶ貼付用!BZ427)</f>
        <v/>
      </c>
      <c r="BK441" s="38" t="str">
        <f>IF(ＣＳＶ貼付用!CB427="","",ＣＳＶ貼付用!CB427)</f>
        <v/>
      </c>
      <c r="BL441" s="40" t="str">
        <f t="shared" si="679"/>
        <v/>
      </c>
      <c r="BM441" s="41" t="str">
        <f>IF(林齢計算用!C427="","",林齢計算用!C427)</f>
        <v/>
      </c>
      <c r="BN441" s="41" t="str">
        <f t="shared" si="680"/>
        <v/>
      </c>
      <c r="BO441" s="41" t="str">
        <f t="shared" si="681"/>
        <v/>
      </c>
      <c r="BP441" s="23" t="str">
        <f>IF(BK441="スギ",INDEX(データ!$C$7:$E$26,MATCH(BN441,データ!$B$7:$B$26),MATCH(BL441,データ!$C$6:$E$6)),IF(BK441="ヒノキ",INDEX(データ!$C$32:$E$51,MATCH(BN441,データ!$B$32:$B$51),MATCH(BL441,データ!$C$31:$E$31)),IF(BK441="マツ",INDEX(データ!#REF!,MATCH(BN441,データ!#REF!),MATCH(BL441,データ!#REF!)),IF(BK441="ザツ",INDEX(データ!#REF!,MATCH(BN441,データ!#REF!),MATCH(BL441,データ!#REF!)),""))))</f>
        <v/>
      </c>
      <c r="BQ441" s="22" t="str">
        <f t="shared" si="649"/>
        <v/>
      </c>
      <c r="BR441" s="21" t="str">
        <f t="shared" si="682"/>
        <v/>
      </c>
      <c r="BS441" s="21" t="str">
        <f t="shared" si="683"/>
        <v/>
      </c>
      <c r="BT441" s="24" t="str">
        <f>IF(BK441="スギ",INDEX(データ!$H$7:$J$26,MATCH(BN441,データ!$G$7:$G$26),MATCH(BL441,データ!$H$6:$J$6)),IF(BK441="ヒノキ",INDEX(データ!$H$32:$J$51,MATCH(BN441,データ!$G$32:$G$51),MATCH(BL441,データ!$H$31:$J$31)),IF(BK441="マツ",INDEX(データ!#REF!,MATCH(BN441,データ!#REF!),MATCH(BL441,データ!#REF!)),IF(BK441="ザツ",INDEX(データ!#REF!,MATCH(BN441,データ!#REF!),MATCH(BL441,データ!#REF!)),""))))</f>
        <v/>
      </c>
      <c r="BU441" s="22" t="str">
        <f t="shared" si="684"/>
        <v/>
      </c>
      <c r="BV441" s="21" t="str">
        <f t="shared" si="685"/>
        <v/>
      </c>
      <c r="BW441" s="27" t="str">
        <f t="shared" si="686"/>
        <v/>
      </c>
      <c r="BX441" s="24" t="str">
        <f t="shared" si="687"/>
        <v/>
      </c>
      <c r="BY441" s="25" t="str">
        <f t="shared" si="688"/>
        <v>0</v>
      </c>
      <c r="BZ441" s="26" t="str">
        <f t="shared" si="689"/>
        <v/>
      </c>
      <c r="CA441" s="26" t="str">
        <f t="shared" si="690"/>
        <v/>
      </c>
      <c r="CB441" s="26" t="str">
        <f t="shared" si="691"/>
        <v/>
      </c>
      <c r="CC441" s="27" t="str">
        <f t="shared" si="692"/>
        <v/>
      </c>
      <c r="CD441" s="26" t="str">
        <f t="shared" si="693"/>
        <v/>
      </c>
      <c r="CE441" s="26" t="str">
        <f t="shared" si="694"/>
        <v/>
      </c>
      <c r="CF441" s="45" t="s">
        <v>30</v>
      </c>
      <c r="CG441" s="55" t="str">
        <f>IF(ＣＳＶ貼付用!CM427="","",ＣＳＶ貼付用!CM427)</f>
        <v/>
      </c>
      <c r="CH441" s="38" t="str">
        <f>IF(ＣＳＶ貼付用!CO427="","",ＣＳＶ貼付用!CO427)</f>
        <v/>
      </c>
      <c r="CI441" s="38" t="str">
        <f>IF(ＣＳＶ貼付用!CQ427="","",ＣＳＶ貼付用!CQ427)</f>
        <v/>
      </c>
      <c r="CJ441" s="40" t="str">
        <f t="shared" si="695"/>
        <v/>
      </c>
      <c r="CK441" s="41" t="str">
        <f>IF(林齢計算用!D427="","",林齢計算用!D427)</f>
        <v/>
      </c>
      <c r="CL441" s="41" t="str">
        <f t="shared" si="696"/>
        <v/>
      </c>
      <c r="CM441" s="41" t="str">
        <f t="shared" si="697"/>
        <v/>
      </c>
      <c r="CN441" s="23" t="str">
        <f>IF(CI441="スギ",INDEX(データ!$C$7:$E$26,MATCH(CL441,データ!$B$7:$B$26),MATCH(CJ441,データ!$C$6:$E$6)),IF(CI441="ヒノキ",INDEX(データ!$C$32:$E$51,MATCH(CL441,データ!$B$32:$B$51),MATCH(CJ441,データ!$C$31:$E$31)),IF(CI441="マツ",INDEX(データ!#REF!,MATCH(CL441,データ!#REF!),MATCH(CJ441,データ!#REF!)),IF(CI441="ザツ",INDEX(データ!#REF!,MATCH(CL441,データ!#REF!),MATCH(CJ441,データ!#REF!)),""))))</f>
        <v/>
      </c>
      <c r="CO441" s="22" t="str">
        <f t="shared" si="650"/>
        <v/>
      </c>
      <c r="CP441" s="21" t="str">
        <f t="shared" si="698"/>
        <v/>
      </c>
      <c r="CQ441" s="21" t="str">
        <f t="shared" si="699"/>
        <v/>
      </c>
      <c r="CR441" s="24" t="str">
        <f>IF(CI441="スギ",INDEX(データ!$H$7:$J$26,MATCH(CL441,データ!$G$7:$G$26),MATCH(CJ441,データ!$H$6:$J$6)),IF(CI441="ヒノキ",INDEX(データ!$H$32:$J$51,MATCH(CL441,データ!$G$32:$G$51),MATCH(CJ441,データ!$H$31:$J$31)),IF(CI441="マツ",INDEX(データ!#REF!,MATCH(CL441,データ!#REF!),MATCH(CJ441,データ!#REF!)),IF(CI441="ザツ",INDEX(データ!#REF!,MATCH(CL441,データ!#REF!),MATCH(CJ441,データ!#REF!)),""))))</f>
        <v/>
      </c>
      <c r="CS441" s="22" t="str">
        <f t="shared" si="700"/>
        <v/>
      </c>
      <c r="CT441" s="21" t="str">
        <f t="shared" si="701"/>
        <v/>
      </c>
      <c r="CU441" s="27" t="str">
        <f t="shared" si="702"/>
        <v/>
      </c>
      <c r="CV441" s="24" t="str">
        <f t="shared" si="703"/>
        <v/>
      </c>
      <c r="CW441" s="25" t="str">
        <f t="shared" si="704"/>
        <v>0</v>
      </c>
      <c r="CX441" s="26" t="str">
        <f t="shared" si="705"/>
        <v/>
      </c>
      <c r="CY441" s="26" t="str">
        <f t="shared" si="706"/>
        <v/>
      </c>
      <c r="CZ441" s="26" t="str">
        <f t="shared" si="707"/>
        <v/>
      </c>
      <c r="DA441" s="27" t="str">
        <f t="shared" si="708"/>
        <v/>
      </c>
      <c r="DB441" s="26" t="str">
        <f t="shared" si="709"/>
        <v/>
      </c>
      <c r="DC441" s="26" t="str">
        <f t="shared" si="710"/>
        <v/>
      </c>
      <c r="DD441" s="45" t="s">
        <v>30</v>
      </c>
      <c r="DE441" s="55" t="str">
        <f>IF(ＣＳＶ貼付用!DB427="","",ＣＳＶ貼付用!DB427)</f>
        <v/>
      </c>
      <c r="DF441" s="38" t="str">
        <f>IF(ＣＳＶ貼付用!DD427="","",ＣＳＶ貼付用!DD427)</f>
        <v/>
      </c>
      <c r="DG441" s="38" t="str">
        <f>IF(ＣＳＶ貼付用!DF427="","",ＣＳＶ貼付用!DF427)</f>
        <v/>
      </c>
      <c r="DH441" s="40" t="str">
        <f t="shared" si="711"/>
        <v/>
      </c>
      <c r="DI441" s="41" t="str">
        <f>IF(林齢計算用!E427="","",林齢計算用!E427)</f>
        <v/>
      </c>
      <c r="DJ441" s="41" t="str">
        <f t="shared" si="712"/>
        <v/>
      </c>
      <c r="DK441" s="41" t="str">
        <f t="shared" si="713"/>
        <v/>
      </c>
      <c r="DL441" s="23" t="str">
        <f>IF(DG441="スギ",INDEX(データ!$C$7:$E$26,MATCH(DJ441,データ!$B$7:$B$26),MATCH(DH441,データ!$C$6:$E$6)),IF(DG441="ヒノキ",INDEX(データ!$C$32:$E$51,MATCH(DJ441,データ!$B$32:$B$51),MATCH(DH441,データ!$C$31:$E$31)),IF(DG441="マツ",INDEX(データ!#REF!,MATCH(DJ441,データ!#REF!),MATCH(DH441,データ!#REF!)),IF(DG441="ザツ",INDEX(データ!#REF!,MATCH(DJ441,データ!#REF!),MATCH(DH441,データ!#REF!)),""))))</f>
        <v/>
      </c>
      <c r="DM441" s="22" t="str">
        <f t="shared" si="651"/>
        <v/>
      </c>
      <c r="DN441" s="21" t="str">
        <f t="shared" si="714"/>
        <v/>
      </c>
      <c r="DO441" s="21" t="str">
        <f t="shared" si="715"/>
        <v/>
      </c>
      <c r="DP441" s="24" t="str">
        <f>IF(DG441="スギ",INDEX(データ!$H$7:$J$26,MATCH(DJ441,データ!$G$7:$G$26),MATCH(DH441,データ!$H$6:$J$6)),IF(DG441="ヒノキ",INDEX(データ!$H$32:$J$51,MATCH(DJ441,データ!$G$32:$G$51),MATCH(DH441,データ!$H$31:$J$31)),IF(DG441="マツ",INDEX(データ!#REF!,MATCH(DJ441,データ!#REF!),MATCH(DH441,データ!#REF!)),IF(DG441="ザツ",INDEX(データ!#REF!,MATCH(DJ441,データ!#REF!),MATCH(DH441,データ!#REF!)),""))))</f>
        <v/>
      </c>
      <c r="DQ441" s="22" t="str">
        <f t="shared" si="716"/>
        <v/>
      </c>
      <c r="DR441" s="21" t="str">
        <f t="shared" si="717"/>
        <v/>
      </c>
      <c r="DS441" s="27" t="str">
        <f t="shared" si="718"/>
        <v/>
      </c>
      <c r="DT441" s="24" t="str">
        <f t="shared" si="719"/>
        <v/>
      </c>
      <c r="DU441" s="25" t="str">
        <f t="shared" si="720"/>
        <v>0</v>
      </c>
      <c r="DV441" s="26" t="str">
        <f t="shared" si="721"/>
        <v/>
      </c>
      <c r="DW441" s="26" t="str">
        <f t="shared" si="722"/>
        <v/>
      </c>
      <c r="DX441" s="26" t="str">
        <f t="shared" si="723"/>
        <v/>
      </c>
      <c r="DY441" s="27" t="str">
        <f t="shared" si="724"/>
        <v/>
      </c>
      <c r="DZ441" s="26" t="str">
        <f t="shared" si="725"/>
        <v/>
      </c>
      <c r="EA441" s="26" t="str">
        <f t="shared" si="726"/>
        <v/>
      </c>
      <c r="EB441" s="45" t="s">
        <v>30</v>
      </c>
      <c r="EC441" s="55" t="str">
        <f>IF(ＣＳＶ貼付用!DQ427="","",ＣＳＶ貼付用!DQ427)</f>
        <v/>
      </c>
      <c r="ED441" s="38" t="str">
        <f>IF(ＣＳＶ貼付用!DS427="","",ＣＳＶ貼付用!DS427)</f>
        <v/>
      </c>
      <c r="EE441" s="38" t="str">
        <f>IF(ＣＳＶ貼付用!DU427="","",ＣＳＶ貼付用!DU427)</f>
        <v/>
      </c>
      <c r="EF441" s="40" t="str">
        <f t="shared" si="727"/>
        <v/>
      </c>
      <c r="EG441" s="41" t="str">
        <f>IF(林齢計算用!F427="","",林齢計算用!F427)</f>
        <v/>
      </c>
      <c r="EH441" s="41" t="str">
        <f t="shared" si="728"/>
        <v/>
      </c>
      <c r="EI441" s="41" t="str">
        <f t="shared" si="729"/>
        <v/>
      </c>
      <c r="EJ441" s="23" t="str">
        <f>IF(EE441="スギ",INDEX(データ!$C$7:$E$26,MATCH(EH441,データ!$B$7:$B$26),MATCH(EF441,データ!$C$6:$E$6)),IF(EE441="ヒノキ",INDEX(データ!$C$32:$E$51,MATCH(EH441,データ!$B$32:$B$51),MATCH(EF441,データ!$C$31:$E$31)),IF(EE441="マツ",INDEX(データ!#REF!,MATCH(EH441,データ!#REF!),MATCH(EF441,データ!#REF!)),IF(EE441="ザツ",INDEX(データ!#REF!,MATCH(EH441,データ!#REF!),MATCH(EF441,データ!#REF!)),""))))</f>
        <v/>
      </c>
      <c r="EK441" s="22" t="str">
        <f t="shared" si="652"/>
        <v/>
      </c>
      <c r="EL441" s="21" t="str">
        <f t="shared" si="730"/>
        <v/>
      </c>
      <c r="EM441" s="21" t="str">
        <f t="shared" si="731"/>
        <v/>
      </c>
      <c r="EN441" s="24" t="str">
        <f>IF(EE441="スギ",INDEX(データ!$H$7:$J$26,MATCH(EH441,データ!$G$7:$G$26),MATCH(EF441,データ!$H$6:$J$6)),IF(EE441="ヒノキ",INDEX(データ!$H$32:$J$51,MATCH(EH441,データ!$G$32:$G$51),MATCH(EF441,データ!$H$31:$J$31)),IF(EE441="マツ",INDEX(データ!#REF!,MATCH(EH441,データ!#REF!),MATCH(EF441,データ!#REF!)),IF(EE441="ザツ",INDEX(データ!#REF!,MATCH(EH441,データ!#REF!),MATCH(EF441,データ!#REF!)),""))))</f>
        <v/>
      </c>
      <c r="EO441" s="22" t="str">
        <f t="shared" si="732"/>
        <v/>
      </c>
      <c r="EP441" s="21" t="str">
        <f t="shared" si="733"/>
        <v/>
      </c>
      <c r="EQ441" s="27" t="str">
        <f t="shared" si="734"/>
        <v/>
      </c>
      <c r="ER441" s="24" t="str">
        <f t="shared" si="735"/>
        <v/>
      </c>
      <c r="ES441" s="25" t="str">
        <f t="shared" si="736"/>
        <v>0</v>
      </c>
      <c r="ET441" s="26" t="str">
        <f t="shared" si="737"/>
        <v/>
      </c>
      <c r="EU441" s="26" t="str">
        <f t="shared" si="738"/>
        <v/>
      </c>
      <c r="EV441" s="26" t="str">
        <f t="shared" si="739"/>
        <v/>
      </c>
      <c r="EW441" s="27" t="str">
        <f t="shared" si="740"/>
        <v/>
      </c>
      <c r="EX441" s="26" t="str">
        <f t="shared" si="741"/>
        <v/>
      </c>
      <c r="EY441" s="26" t="str">
        <f t="shared" si="742"/>
        <v/>
      </c>
      <c r="EZ441" s="26">
        <f t="shared" si="743"/>
        <v>0</v>
      </c>
      <c r="FA441" s="43"/>
    </row>
    <row r="442" spans="1:157" ht="15.95" customHeight="1" x14ac:dyDescent="0.15">
      <c r="A442" s="21"/>
      <c r="B442" s="36" t="str">
        <f>IF(ＣＳＶ貼付用!G428="","",ＣＳＶ貼付用!G428)</f>
        <v/>
      </c>
      <c r="C442" s="36" t="str">
        <f>IF(ＣＳＶ貼付用!I428="","",ＣＳＶ貼付用!I428)</f>
        <v/>
      </c>
      <c r="D442" s="36" t="str">
        <f>IF(ＣＳＶ貼付用!J428="","",ＣＳＶ貼付用!J428)</f>
        <v/>
      </c>
      <c r="E442" s="36" t="str">
        <f>IF(ＣＳＶ貼付用!F428="","",ＣＳＶ貼付用!F428)</f>
        <v/>
      </c>
      <c r="F442" s="38" t="str">
        <f>IF(ＣＳＶ貼付用!T428="","",ＣＳＶ貼付用!T428)</f>
        <v/>
      </c>
      <c r="G442" s="38"/>
      <c r="H442" s="38" t="str">
        <f>IF(ＣＳＶ貼付用!GJ428="","",ＣＳＶ貼付用!GJ428)</f>
        <v/>
      </c>
      <c r="I442" s="38" t="str">
        <f>IF(ＣＳＶ貼付用!GL428="","",ＣＳＶ貼付用!GL428)</f>
        <v/>
      </c>
      <c r="J442" s="38" t="str">
        <f>IF(ＣＳＶ貼付用!GN428="","",ＣＳＶ貼付用!GN428)</f>
        <v/>
      </c>
      <c r="K442" s="38" t="str">
        <f>IF(ＣＳＶ貼付用!GP428="","",ＣＳＶ貼付用!GP428)</f>
        <v/>
      </c>
      <c r="L442" s="45" t="s">
        <v>30</v>
      </c>
      <c r="M442" s="55" t="str">
        <f>IF(ＣＳＶ貼付用!AT428="","",ＣＳＶ貼付用!AT428)</f>
        <v/>
      </c>
      <c r="N442" s="38" t="str">
        <f>IF(ＣＳＶ貼付用!AV428="","",ＣＳＶ貼付用!AV428)</f>
        <v/>
      </c>
      <c r="O442" s="38" t="str">
        <f>IF(ＣＳＶ貼付用!AX428="","",ＣＳＶ貼付用!AX428)</f>
        <v/>
      </c>
      <c r="P442" s="40" t="str">
        <f>IF(ＣＳＶ貼付用!FE428="","",ＣＳＶ貼付用!FE428)</f>
        <v/>
      </c>
      <c r="Q442" s="41" t="str">
        <f>IF(林齢計算用!A428="","",林齢計算用!A428)</f>
        <v/>
      </c>
      <c r="R442" s="41" t="str">
        <f t="shared" si="653"/>
        <v/>
      </c>
      <c r="S442" s="56" t="str">
        <f>IF(ＣＳＶ貼付用!EG428="","",ＣＳＶ貼付用!EG428*10)</f>
        <v/>
      </c>
      <c r="T442" s="23" t="str">
        <f>IF(O442="スギ",INDEX(データ!$C$7:$E$26,MATCH(R442,データ!$B$7:$B$26),MATCH(P442,データ!$C$6:$E$6)),IF(O442="ヒノキ",INDEX(データ!$C$32:$E$51,MATCH(R442,データ!$B$32:$B$51),MATCH(P442,データ!$C$31:$E$31)),IF(O442="マツ",INDEX(データ!#REF!,MATCH(R442,データ!#REF!),MATCH(P442,データ!#REF!)),IF(O442="ザツ",INDEX(データ!#REF!,MATCH(R442,データ!#REF!),MATCH(P442,データ!#REF!)),""))))</f>
        <v/>
      </c>
      <c r="U442" s="22" t="str">
        <f t="shared" si="744"/>
        <v/>
      </c>
      <c r="V442" s="21" t="str">
        <f t="shared" si="748"/>
        <v/>
      </c>
      <c r="W442" s="21" t="str">
        <f t="shared" si="745"/>
        <v/>
      </c>
      <c r="X442" s="23" t="str">
        <f>IF(O442="スギ",INDEX(データ!$H$7:$J$26,MATCH(R442,データ!$G$7:$G$26),MATCH(P442,データ!$H$6:$J$6)),IF(O442="ヒノキ",INDEX(データ!$H$32:$J$51,MATCH(R442,データ!$G$32:$G$51),MATCH(P442,データ!$H$31:$J$31)),IF(O442="マツ",INDEX(データ!#REF!,MATCH(R442,データ!#REF!),MATCH(P442,データ!#REF!)),IF(O442="ザツ",INDEX(データ!#REF!,MATCH(R442,データ!#REF!),MATCH(P442,データ!#REF!)),""))))</f>
        <v/>
      </c>
      <c r="Y442" s="22" t="str">
        <f t="shared" si="746"/>
        <v/>
      </c>
      <c r="Z442" s="21" t="str">
        <f t="shared" si="747"/>
        <v/>
      </c>
      <c r="AA442" s="27" t="str">
        <f t="shared" si="654"/>
        <v/>
      </c>
      <c r="AB442" s="24" t="str">
        <f t="shared" si="655"/>
        <v/>
      </c>
      <c r="AC442" s="25" t="str">
        <f t="shared" si="656"/>
        <v>0</v>
      </c>
      <c r="AD442" s="26" t="str">
        <f t="shared" si="657"/>
        <v/>
      </c>
      <c r="AE442" s="26" t="str">
        <f t="shared" si="658"/>
        <v/>
      </c>
      <c r="AF442" s="26" t="str">
        <f t="shared" si="659"/>
        <v/>
      </c>
      <c r="AG442" s="27" t="str">
        <f t="shared" si="660"/>
        <v/>
      </c>
      <c r="AH442" s="26" t="str">
        <f t="shared" si="661"/>
        <v/>
      </c>
      <c r="AI442" s="26" t="str">
        <f t="shared" si="662"/>
        <v/>
      </c>
      <c r="AJ442" s="45" t="s">
        <v>30</v>
      </c>
      <c r="AK442" s="55" t="str">
        <f>IF(ＣＳＶ貼付用!BI428="","",ＣＳＶ貼付用!BI428)</f>
        <v/>
      </c>
      <c r="AL442" s="38" t="str">
        <f>IF(ＣＳＶ貼付用!BK428="","",ＣＳＶ貼付用!BK428)</f>
        <v/>
      </c>
      <c r="AM442" s="38" t="str">
        <f>IF(ＣＳＶ貼付用!BM428="","",ＣＳＶ貼付用!BM428)</f>
        <v/>
      </c>
      <c r="AN442" s="40" t="str">
        <f t="shared" si="663"/>
        <v/>
      </c>
      <c r="AO442" s="41" t="str">
        <f>IF(林齢計算用!B428="","",林齢計算用!B428)</f>
        <v/>
      </c>
      <c r="AP442" s="41" t="str">
        <f t="shared" si="664"/>
        <v/>
      </c>
      <c r="AQ442" s="41" t="str">
        <f t="shared" si="665"/>
        <v/>
      </c>
      <c r="AR442" s="23" t="str">
        <f>IF(AM442="スギ",INDEX(データ!$C$7:$E$26,MATCH(AP442,データ!$B$7:$B$26),MATCH(AN442,データ!$C$6:$E$6)),IF(AM442="ヒノキ",INDEX(データ!$C$32:$E$51,MATCH(AP442,データ!$B$32:$B$51),MATCH(AN442,データ!$C$31:$E$31)),IF(AM442="マツ",INDEX(データ!#REF!,MATCH(AP442,データ!#REF!),MATCH(AN442,データ!#REF!)),IF(AM442="ザツ",INDEX(データ!#REF!,MATCH(AP442,データ!#REF!),MATCH(AN442,データ!#REF!)),""))))</f>
        <v/>
      </c>
      <c r="AS442" s="22" t="str">
        <f t="shared" si="648"/>
        <v/>
      </c>
      <c r="AT442" s="21" t="str">
        <f t="shared" si="666"/>
        <v/>
      </c>
      <c r="AU442" s="21" t="str">
        <f t="shared" si="667"/>
        <v/>
      </c>
      <c r="AV442" s="24" t="str">
        <f>IF(AM442="スギ",INDEX(データ!$H$7:$J$26,MATCH(AP442,データ!$G$7:$G$26),MATCH(AN442,データ!$H$6:$J$6)),IF(AM442="ヒノキ",INDEX(データ!$H$32:$J$51,MATCH(AP442,データ!$G$32:$G$51),MATCH(AN442,データ!$H$31:$J$31)),IF(AM442="マツ",INDEX(データ!#REF!,MATCH(AP442,データ!#REF!),MATCH(AN442,データ!#REF!)),IF(AM442="ザツ",INDEX(データ!#REF!,MATCH(AP442,データ!#REF!),MATCH(AN442,データ!#REF!)),""))))</f>
        <v/>
      </c>
      <c r="AW442" s="22" t="str">
        <f t="shared" si="668"/>
        <v/>
      </c>
      <c r="AX442" s="21" t="str">
        <f t="shared" si="669"/>
        <v/>
      </c>
      <c r="AY442" s="27" t="str">
        <f t="shared" si="670"/>
        <v/>
      </c>
      <c r="AZ442" s="24" t="str">
        <f t="shared" si="671"/>
        <v/>
      </c>
      <c r="BA442" s="25" t="str">
        <f t="shared" si="672"/>
        <v>0</v>
      </c>
      <c r="BB442" s="26" t="str">
        <f t="shared" si="673"/>
        <v/>
      </c>
      <c r="BC442" s="26" t="str">
        <f t="shared" si="674"/>
        <v/>
      </c>
      <c r="BD442" s="26" t="str">
        <f t="shared" si="675"/>
        <v/>
      </c>
      <c r="BE442" s="27" t="str">
        <f t="shared" si="676"/>
        <v/>
      </c>
      <c r="BF442" s="26" t="str">
        <f t="shared" si="677"/>
        <v/>
      </c>
      <c r="BG442" s="26" t="str">
        <f t="shared" si="678"/>
        <v/>
      </c>
      <c r="BH442" s="45" t="s">
        <v>30</v>
      </c>
      <c r="BI442" s="55" t="str">
        <f>IF(ＣＳＶ貼付用!BX428="","",ＣＳＶ貼付用!BX428)</f>
        <v/>
      </c>
      <c r="BJ442" s="38" t="str">
        <f>IF(ＣＳＶ貼付用!BZ428="","",ＣＳＶ貼付用!BZ428)</f>
        <v/>
      </c>
      <c r="BK442" s="38" t="str">
        <f>IF(ＣＳＶ貼付用!CB428="","",ＣＳＶ貼付用!CB428)</f>
        <v/>
      </c>
      <c r="BL442" s="40" t="str">
        <f t="shared" si="679"/>
        <v/>
      </c>
      <c r="BM442" s="41" t="str">
        <f>IF(林齢計算用!C428="","",林齢計算用!C428)</f>
        <v/>
      </c>
      <c r="BN442" s="41" t="str">
        <f t="shared" si="680"/>
        <v/>
      </c>
      <c r="BO442" s="41" t="str">
        <f t="shared" si="681"/>
        <v/>
      </c>
      <c r="BP442" s="23" t="str">
        <f>IF(BK442="スギ",INDEX(データ!$C$7:$E$26,MATCH(BN442,データ!$B$7:$B$26),MATCH(BL442,データ!$C$6:$E$6)),IF(BK442="ヒノキ",INDEX(データ!$C$32:$E$51,MATCH(BN442,データ!$B$32:$B$51),MATCH(BL442,データ!$C$31:$E$31)),IF(BK442="マツ",INDEX(データ!#REF!,MATCH(BN442,データ!#REF!),MATCH(BL442,データ!#REF!)),IF(BK442="ザツ",INDEX(データ!#REF!,MATCH(BN442,データ!#REF!),MATCH(BL442,データ!#REF!)),""))))</f>
        <v/>
      </c>
      <c r="BQ442" s="22" t="str">
        <f t="shared" si="649"/>
        <v/>
      </c>
      <c r="BR442" s="21" t="str">
        <f t="shared" si="682"/>
        <v/>
      </c>
      <c r="BS442" s="21" t="str">
        <f t="shared" si="683"/>
        <v/>
      </c>
      <c r="BT442" s="24" t="str">
        <f>IF(BK442="スギ",INDEX(データ!$H$7:$J$26,MATCH(BN442,データ!$G$7:$G$26),MATCH(BL442,データ!$H$6:$J$6)),IF(BK442="ヒノキ",INDEX(データ!$H$32:$J$51,MATCH(BN442,データ!$G$32:$G$51),MATCH(BL442,データ!$H$31:$J$31)),IF(BK442="マツ",INDEX(データ!#REF!,MATCH(BN442,データ!#REF!),MATCH(BL442,データ!#REF!)),IF(BK442="ザツ",INDEX(データ!#REF!,MATCH(BN442,データ!#REF!),MATCH(BL442,データ!#REF!)),""))))</f>
        <v/>
      </c>
      <c r="BU442" s="22" t="str">
        <f t="shared" si="684"/>
        <v/>
      </c>
      <c r="BV442" s="21" t="str">
        <f t="shared" si="685"/>
        <v/>
      </c>
      <c r="BW442" s="27" t="str">
        <f t="shared" si="686"/>
        <v/>
      </c>
      <c r="BX442" s="24" t="str">
        <f t="shared" si="687"/>
        <v/>
      </c>
      <c r="BY442" s="25" t="str">
        <f t="shared" si="688"/>
        <v>0</v>
      </c>
      <c r="BZ442" s="26" t="str">
        <f t="shared" si="689"/>
        <v/>
      </c>
      <c r="CA442" s="26" t="str">
        <f t="shared" si="690"/>
        <v/>
      </c>
      <c r="CB442" s="26" t="str">
        <f t="shared" si="691"/>
        <v/>
      </c>
      <c r="CC442" s="27" t="str">
        <f t="shared" si="692"/>
        <v/>
      </c>
      <c r="CD442" s="26" t="str">
        <f t="shared" si="693"/>
        <v/>
      </c>
      <c r="CE442" s="26" t="str">
        <f t="shared" si="694"/>
        <v/>
      </c>
      <c r="CF442" s="45" t="s">
        <v>30</v>
      </c>
      <c r="CG442" s="55" t="str">
        <f>IF(ＣＳＶ貼付用!CM428="","",ＣＳＶ貼付用!CM428)</f>
        <v/>
      </c>
      <c r="CH442" s="38" t="str">
        <f>IF(ＣＳＶ貼付用!CO428="","",ＣＳＶ貼付用!CO428)</f>
        <v/>
      </c>
      <c r="CI442" s="38" t="str">
        <f>IF(ＣＳＶ貼付用!CQ428="","",ＣＳＶ貼付用!CQ428)</f>
        <v/>
      </c>
      <c r="CJ442" s="40" t="str">
        <f t="shared" si="695"/>
        <v/>
      </c>
      <c r="CK442" s="41" t="str">
        <f>IF(林齢計算用!D428="","",林齢計算用!D428)</f>
        <v/>
      </c>
      <c r="CL442" s="41" t="str">
        <f t="shared" si="696"/>
        <v/>
      </c>
      <c r="CM442" s="41" t="str">
        <f t="shared" si="697"/>
        <v/>
      </c>
      <c r="CN442" s="23" t="str">
        <f>IF(CI442="スギ",INDEX(データ!$C$7:$E$26,MATCH(CL442,データ!$B$7:$B$26),MATCH(CJ442,データ!$C$6:$E$6)),IF(CI442="ヒノキ",INDEX(データ!$C$32:$E$51,MATCH(CL442,データ!$B$32:$B$51),MATCH(CJ442,データ!$C$31:$E$31)),IF(CI442="マツ",INDEX(データ!#REF!,MATCH(CL442,データ!#REF!),MATCH(CJ442,データ!#REF!)),IF(CI442="ザツ",INDEX(データ!#REF!,MATCH(CL442,データ!#REF!),MATCH(CJ442,データ!#REF!)),""))))</f>
        <v/>
      </c>
      <c r="CO442" s="22" t="str">
        <f t="shared" si="650"/>
        <v/>
      </c>
      <c r="CP442" s="21" t="str">
        <f t="shared" si="698"/>
        <v/>
      </c>
      <c r="CQ442" s="21" t="str">
        <f t="shared" si="699"/>
        <v/>
      </c>
      <c r="CR442" s="24" t="str">
        <f>IF(CI442="スギ",INDEX(データ!$H$7:$J$26,MATCH(CL442,データ!$G$7:$G$26),MATCH(CJ442,データ!$H$6:$J$6)),IF(CI442="ヒノキ",INDEX(データ!$H$32:$J$51,MATCH(CL442,データ!$G$32:$G$51),MATCH(CJ442,データ!$H$31:$J$31)),IF(CI442="マツ",INDEX(データ!#REF!,MATCH(CL442,データ!#REF!),MATCH(CJ442,データ!#REF!)),IF(CI442="ザツ",INDEX(データ!#REF!,MATCH(CL442,データ!#REF!),MATCH(CJ442,データ!#REF!)),""))))</f>
        <v/>
      </c>
      <c r="CS442" s="22" t="str">
        <f t="shared" si="700"/>
        <v/>
      </c>
      <c r="CT442" s="21" t="str">
        <f t="shared" si="701"/>
        <v/>
      </c>
      <c r="CU442" s="27" t="str">
        <f t="shared" si="702"/>
        <v/>
      </c>
      <c r="CV442" s="24" t="str">
        <f t="shared" si="703"/>
        <v/>
      </c>
      <c r="CW442" s="25" t="str">
        <f t="shared" si="704"/>
        <v>0</v>
      </c>
      <c r="CX442" s="26" t="str">
        <f t="shared" si="705"/>
        <v/>
      </c>
      <c r="CY442" s="26" t="str">
        <f t="shared" si="706"/>
        <v/>
      </c>
      <c r="CZ442" s="26" t="str">
        <f t="shared" si="707"/>
        <v/>
      </c>
      <c r="DA442" s="27" t="str">
        <f t="shared" si="708"/>
        <v/>
      </c>
      <c r="DB442" s="26" t="str">
        <f t="shared" si="709"/>
        <v/>
      </c>
      <c r="DC442" s="26" t="str">
        <f t="shared" si="710"/>
        <v/>
      </c>
      <c r="DD442" s="45" t="s">
        <v>30</v>
      </c>
      <c r="DE442" s="55" t="str">
        <f>IF(ＣＳＶ貼付用!DB428="","",ＣＳＶ貼付用!DB428)</f>
        <v/>
      </c>
      <c r="DF442" s="38" t="str">
        <f>IF(ＣＳＶ貼付用!DD428="","",ＣＳＶ貼付用!DD428)</f>
        <v/>
      </c>
      <c r="DG442" s="38" t="str">
        <f>IF(ＣＳＶ貼付用!DF428="","",ＣＳＶ貼付用!DF428)</f>
        <v/>
      </c>
      <c r="DH442" s="40" t="str">
        <f t="shared" si="711"/>
        <v/>
      </c>
      <c r="DI442" s="41" t="str">
        <f>IF(林齢計算用!E428="","",林齢計算用!E428)</f>
        <v/>
      </c>
      <c r="DJ442" s="41" t="str">
        <f t="shared" si="712"/>
        <v/>
      </c>
      <c r="DK442" s="41" t="str">
        <f t="shared" si="713"/>
        <v/>
      </c>
      <c r="DL442" s="23" t="str">
        <f>IF(DG442="スギ",INDEX(データ!$C$7:$E$26,MATCH(DJ442,データ!$B$7:$B$26),MATCH(DH442,データ!$C$6:$E$6)),IF(DG442="ヒノキ",INDEX(データ!$C$32:$E$51,MATCH(DJ442,データ!$B$32:$B$51),MATCH(DH442,データ!$C$31:$E$31)),IF(DG442="マツ",INDEX(データ!#REF!,MATCH(DJ442,データ!#REF!),MATCH(DH442,データ!#REF!)),IF(DG442="ザツ",INDEX(データ!#REF!,MATCH(DJ442,データ!#REF!),MATCH(DH442,データ!#REF!)),""))))</f>
        <v/>
      </c>
      <c r="DM442" s="22" t="str">
        <f t="shared" si="651"/>
        <v/>
      </c>
      <c r="DN442" s="21" t="str">
        <f t="shared" si="714"/>
        <v/>
      </c>
      <c r="DO442" s="21" t="str">
        <f t="shared" si="715"/>
        <v/>
      </c>
      <c r="DP442" s="24" t="str">
        <f>IF(DG442="スギ",INDEX(データ!$H$7:$J$26,MATCH(DJ442,データ!$G$7:$G$26),MATCH(DH442,データ!$H$6:$J$6)),IF(DG442="ヒノキ",INDEX(データ!$H$32:$J$51,MATCH(DJ442,データ!$G$32:$G$51),MATCH(DH442,データ!$H$31:$J$31)),IF(DG442="マツ",INDEX(データ!#REF!,MATCH(DJ442,データ!#REF!),MATCH(DH442,データ!#REF!)),IF(DG442="ザツ",INDEX(データ!#REF!,MATCH(DJ442,データ!#REF!),MATCH(DH442,データ!#REF!)),""))))</f>
        <v/>
      </c>
      <c r="DQ442" s="22" t="str">
        <f t="shared" si="716"/>
        <v/>
      </c>
      <c r="DR442" s="21" t="str">
        <f t="shared" si="717"/>
        <v/>
      </c>
      <c r="DS442" s="27" t="str">
        <f t="shared" si="718"/>
        <v/>
      </c>
      <c r="DT442" s="24" t="str">
        <f t="shared" si="719"/>
        <v/>
      </c>
      <c r="DU442" s="25" t="str">
        <f t="shared" si="720"/>
        <v>0</v>
      </c>
      <c r="DV442" s="26" t="str">
        <f t="shared" si="721"/>
        <v/>
      </c>
      <c r="DW442" s="26" t="str">
        <f t="shared" si="722"/>
        <v/>
      </c>
      <c r="DX442" s="26" t="str">
        <f t="shared" si="723"/>
        <v/>
      </c>
      <c r="DY442" s="27" t="str">
        <f t="shared" si="724"/>
        <v/>
      </c>
      <c r="DZ442" s="26" t="str">
        <f t="shared" si="725"/>
        <v/>
      </c>
      <c r="EA442" s="26" t="str">
        <f t="shared" si="726"/>
        <v/>
      </c>
      <c r="EB442" s="45" t="s">
        <v>30</v>
      </c>
      <c r="EC442" s="55" t="str">
        <f>IF(ＣＳＶ貼付用!DQ428="","",ＣＳＶ貼付用!DQ428)</f>
        <v/>
      </c>
      <c r="ED442" s="38" t="str">
        <f>IF(ＣＳＶ貼付用!DS428="","",ＣＳＶ貼付用!DS428)</f>
        <v/>
      </c>
      <c r="EE442" s="38" t="str">
        <f>IF(ＣＳＶ貼付用!DU428="","",ＣＳＶ貼付用!DU428)</f>
        <v/>
      </c>
      <c r="EF442" s="40" t="str">
        <f t="shared" si="727"/>
        <v/>
      </c>
      <c r="EG442" s="41" t="str">
        <f>IF(林齢計算用!F428="","",林齢計算用!F428)</f>
        <v/>
      </c>
      <c r="EH442" s="41" t="str">
        <f t="shared" si="728"/>
        <v/>
      </c>
      <c r="EI442" s="41" t="str">
        <f t="shared" si="729"/>
        <v/>
      </c>
      <c r="EJ442" s="23" t="str">
        <f>IF(EE442="スギ",INDEX(データ!$C$7:$E$26,MATCH(EH442,データ!$B$7:$B$26),MATCH(EF442,データ!$C$6:$E$6)),IF(EE442="ヒノキ",INDEX(データ!$C$32:$E$51,MATCH(EH442,データ!$B$32:$B$51),MATCH(EF442,データ!$C$31:$E$31)),IF(EE442="マツ",INDEX(データ!#REF!,MATCH(EH442,データ!#REF!),MATCH(EF442,データ!#REF!)),IF(EE442="ザツ",INDEX(データ!#REF!,MATCH(EH442,データ!#REF!),MATCH(EF442,データ!#REF!)),""))))</f>
        <v/>
      </c>
      <c r="EK442" s="22" t="str">
        <f t="shared" si="652"/>
        <v/>
      </c>
      <c r="EL442" s="21" t="str">
        <f t="shared" si="730"/>
        <v/>
      </c>
      <c r="EM442" s="21" t="str">
        <f t="shared" si="731"/>
        <v/>
      </c>
      <c r="EN442" s="24" t="str">
        <f>IF(EE442="スギ",INDEX(データ!$H$7:$J$26,MATCH(EH442,データ!$G$7:$G$26),MATCH(EF442,データ!$H$6:$J$6)),IF(EE442="ヒノキ",INDEX(データ!$H$32:$J$51,MATCH(EH442,データ!$G$32:$G$51),MATCH(EF442,データ!$H$31:$J$31)),IF(EE442="マツ",INDEX(データ!#REF!,MATCH(EH442,データ!#REF!),MATCH(EF442,データ!#REF!)),IF(EE442="ザツ",INDEX(データ!#REF!,MATCH(EH442,データ!#REF!),MATCH(EF442,データ!#REF!)),""))))</f>
        <v/>
      </c>
      <c r="EO442" s="22" t="str">
        <f t="shared" si="732"/>
        <v/>
      </c>
      <c r="EP442" s="21" t="str">
        <f t="shared" si="733"/>
        <v/>
      </c>
      <c r="EQ442" s="27" t="str">
        <f t="shared" si="734"/>
        <v/>
      </c>
      <c r="ER442" s="24" t="str">
        <f t="shared" si="735"/>
        <v/>
      </c>
      <c r="ES442" s="25" t="str">
        <f t="shared" si="736"/>
        <v>0</v>
      </c>
      <c r="ET442" s="26" t="str">
        <f t="shared" si="737"/>
        <v/>
      </c>
      <c r="EU442" s="26" t="str">
        <f t="shared" si="738"/>
        <v/>
      </c>
      <c r="EV442" s="26" t="str">
        <f t="shared" si="739"/>
        <v/>
      </c>
      <c r="EW442" s="27" t="str">
        <f t="shared" si="740"/>
        <v/>
      </c>
      <c r="EX442" s="26" t="str">
        <f t="shared" si="741"/>
        <v/>
      </c>
      <c r="EY442" s="26" t="str">
        <f t="shared" si="742"/>
        <v/>
      </c>
      <c r="EZ442" s="26">
        <f t="shared" si="743"/>
        <v>0</v>
      </c>
      <c r="FA442" s="43"/>
    </row>
    <row r="443" spans="1:157" ht="15.95" customHeight="1" x14ac:dyDescent="0.15">
      <c r="A443" s="21"/>
      <c r="B443" s="36" t="str">
        <f>IF(ＣＳＶ貼付用!G429="","",ＣＳＶ貼付用!G429)</f>
        <v/>
      </c>
      <c r="C443" s="36" t="str">
        <f>IF(ＣＳＶ貼付用!I429="","",ＣＳＶ貼付用!I429)</f>
        <v/>
      </c>
      <c r="D443" s="36" t="str">
        <f>IF(ＣＳＶ貼付用!J429="","",ＣＳＶ貼付用!J429)</f>
        <v/>
      </c>
      <c r="E443" s="36" t="str">
        <f>IF(ＣＳＶ貼付用!F429="","",ＣＳＶ貼付用!F429)</f>
        <v/>
      </c>
      <c r="F443" s="38" t="str">
        <f>IF(ＣＳＶ貼付用!T429="","",ＣＳＶ貼付用!T429)</f>
        <v/>
      </c>
      <c r="G443" s="38"/>
      <c r="H443" s="38" t="str">
        <f>IF(ＣＳＶ貼付用!GJ429="","",ＣＳＶ貼付用!GJ429)</f>
        <v/>
      </c>
      <c r="I443" s="38" t="str">
        <f>IF(ＣＳＶ貼付用!GL429="","",ＣＳＶ貼付用!GL429)</f>
        <v/>
      </c>
      <c r="J443" s="38" t="str">
        <f>IF(ＣＳＶ貼付用!GN429="","",ＣＳＶ貼付用!GN429)</f>
        <v/>
      </c>
      <c r="K443" s="38" t="str">
        <f>IF(ＣＳＶ貼付用!GP429="","",ＣＳＶ貼付用!GP429)</f>
        <v/>
      </c>
      <c r="L443" s="45" t="s">
        <v>30</v>
      </c>
      <c r="M443" s="55" t="str">
        <f>IF(ＣＳＶ貼付用!AT429="","",ＣＳＶ貼付用!AT429)</f>
        <v/>
      </c>
      <c r="N443" s="38" t="str">
        <f>IF(ＣＳＶ貼付用!AV429="","",ＣＳＶ貼付用!AV429)</f>
        <v/>
      </c>
      <c r="O443" s="38" t="str">
        <f>IF(ＣＳＶ貼付用!AX429="","",ＣＳＶ貼付用!AX429)</f>
        <v/>
      </c>
      <c r="P443" s="40" t="str">
        <f>IF(ＣＳＶ貼付用!FE429="","",ＣＳＶ貼付用!FE429)</f>
        <v/>
      </c>
      <c r="Q443" s="41" t="str">
        <f>IF(林齢計算用!A429="","",林齢計算用!A429)</f>
        <v/>
      </c>
      <c r="R443" s="41" t="str">
        <f t="shared" si="653"/>
        <v/>
      </c>
      <c r="S443" s="56" t="str">
        <f>IF(ＣＳＶ貼付用!EG429="","",ＣＳＶ貼付用!EG429*10)</f>
        <v/>
      </c>
      <c r="T443" s="23" t="str">
        <f>IF(O443="スギ",INDEX(データ!$C$7:$E$26,MATCH(R443,データ!$B$7:$B$26),MATCH(P443,データ!$C$6:$E$6)),IF(O443="ヒノキ",INDEX(データ!$C$32:$E$51,MATCH(R443,データ!$B$32:$B$51),MATCH(P443,データ!$C$31:$E$31)),IF(O443="マツ",INDEX(データ!#REF!,MATCH(R443,データ!#REF!),MATCH(P443,データ!#REF!)),IF(O443="ザツ",INDEX(データ!#REF!,MATCH(R443,データ!#REF!),MATCH(P443,データ!#REF!)),""))))</f>
        <v/>
      </c>
      <c r="U443" s="22" t="str">
        <f t="shared" si="744"/>
        <v/>
      </c>
      <c r="V443" s="21" t="str">
        <f t="shared" si="748"/>
        <v/>
      </c>
      <c r="W443" s="21" t="str">
        <f t="shared" si="745"/>
        <v/>
      </c>
      <c r="X443" s="23" t="str">
        <f>IF(O443="スギ",INDEX(データ!$H$7:$J$26,MATCH(R443,データ!$G$7:$G$26),MATCH(P443,データ!$H$6:$J$6)),IF(O443="ヒノキ",INDEX(データ!$H$32:$J$51,MATCH(R443,データ!$G$32:$G$51),MATCH(P443,データ!$H$31:$J$31)),IF(O443="マツ",INDEX(データ!#REF!,MATCH(R443,データ!#REF!),MATCH(P443,データ!#REF!)),IF(O443="ザツ",INDEX(データ!#REF!,MATCH(R443,データ!#REF!),MATCH(P443,データ!#REF!)),""))))</f>
        <v/>
      </c>
      <c r="Y443" s="22" t="str">
        <f t="shared" si="746"/>
        <v/>
      </c>
      <c r="Z443" s="21" t="str">
        <f t="shared" si="747"/>
        <v/>
      </c>
      <c r="AA443" s="27" t="str">
        <f t="shared" si="654"/>
        <v/>
      </c>
      <c r="AB443" s="24" t="str">
        <f t="shared" si="655"/>
        <v/>
      </c>
      <c r="AC443" s="25" t="str">
        <f t="shared" si="656"/>
        <v>0</v>
      </c>
      <c r="AD443" s="26" t="str">
        <f t="shared" si="657"/>
        <v/>
      </c>
      <c r="AE443" s="26" t="str">
        <f t="shared" si="658"/>
        <v/>
      </c>
      <c r="AF443" s="26" t="str">
        <f t="shared" si="659"/>
        <v/>
      </c>
      <c r="AG443" s="27" t="str">
        <f t="shared" si="660"/>
        <v/>
      </c>
      <c r="AH443" s="26" t="str">
        <f t="shared" si="661"/>
        <v/>
      </c>
      <c r="AI443" s="26" t="str">
        <f t="shared" si="662"/>
        <v/>
      </c>
      <c r="AJ443" s="45" t="s">
        <v>30</v>
      </c>
      <c r="AK443" s="55" t="str">
        <f>IF(ＣＳＶ貼付用!BI429="","",ＣＳＶ貼付用!BI429)</f>
        <v/>
      </c>
      <c r="AL443" s="38" t="str">
        <f>IF(ＣＳＶ貼付用!BK429="","",ＣＳＶ貼付用!BK429)</f>
        <v/>
      </c>
      <c r="AM443" s="38" t="str">
        <f>IF(ＣＳＶ貼付用!BM429="","",ＣＳＶ貼付用!BM429)</f>
        <v/>
      </c>
      <c r="AN443" s="40" t="str">
        <f t="shared" si="663"/>
        <v/>
      </c>
      <c r="AO443" s="41" t="str">
        <f>IF(林齢計算用!B429="","",林齢計算用!B429)</f>
        <v/>
      </c>
      <c r="AP443" s="41" t="str">
        <f t="shared" si="664"/>
        <v/>
      </c>
      <c r="AQ443" s="41" t="str">
        <f t="shared" si="665"/>
        <v/>
      </c>
      <c r="AR443" s="23" t="str">
        <f>IF(AM443="スギ",INDEX(データ!$C$7:$E$26,MATCH(AP443,データ!$B$7:$B$26),MATCH(AN443,データ!$C$6:$E$6)),IF(AM443="ヒノキ",INDEX(データ!$C$32:$E$51,MATCH(AP443,データ!$B$32:$B$51),MATCH(AN443,データ!$C$31:$E$31)),IF(AM443="マツ",INDEX(データ!#REF!,MATCH(AP443,データ!#REF!),MATCH(AN443,データ!#REF!)),IF(AM443="ザツ",INDEX(データ!#REF!,MATCH(AP443,データ!#REF!),MATCH(AN443,データ!#REF!)),""))))</f>
        <v/>
      </c>
      <c r="AS443" s="22" t="str">
        <f t="shared" si="648"/>
        <v/>
      </c>
      <c r="AT443" s="21" t="str">
        <f t="shared" si="666"/>
        <v/>
      </c>
      <c r="AU443" s="21" t="str">
        <f t="shared" si="667"/>
        <v/>
      </c>
      <c r="AV443" s="24" t="str">
        <f>IF(AM443="スギ",INDEX(データ!$H$7:$J$26,MATCH(AP443,データ!$G$7:$G$26),MATCH(AN443,データ!$H$6:$J$6)),IF(AM443="ヒノキ",INDEX(データ!$H$32:$J$51,MATCH(AP443,データ!$G$32:$G$51),MATCH(AN443,データ!$H$31:$J$31)),IF(AM443="マツ",INDEX(データ!#REF!,MATCH(AP443,データ!#REF!),MATCH(AN443,データ!#REF!)),IF(AM443="ザツ",INDEX(データ!#REF!,MATCH(AP443,データ!#REF!),MATCH(AN443,データ!#REF!)),""))))</f>
        <v/>
      </c>
      <c r="AW443" s="22" t="str">
        <f t="shared" si="668"/>
        <v/>
      </c>
      <c r="AX443" s="21" t="str">
        <f t="shared" si="669"/>
        <v/>
      </c>
      <c r="AY443" s="27" t="str">
        <f t="shared" si="670"/>
        <v/>
      </c>
      <c r="AZ443" s="24" t="str">
        <f t="shared" si="671"/>
        <v/>
      </c>
      <c r="BA443" s="25" t="str">
        <f t="shared" si="672"/>
        <v>0</v>
      </c>
      <c r="BB443" s="26" t="str">
        <f t="shared" si="673"/>
        <v/>
      </c>
      <c r="BC443" s="26" t="str">
        <f t="shared" si="674"/>
        <v/>
      </c>
      <c r="BD443" s="26" t="str">
        <f t="shared" si="675"/>
        <v/>
      </c>
      <c r="BE443" s="27" t="str">
        <f t="shared" si="676"/>
        <v/>
      </c>
      <c r="BF443" s="26" t="str">
        <f t="shared" si="677"/>
        <v/>
      </c>
      <c r="BG443" s="26" t="str">
        <f t="shared" si="678"/>
        <v/>
      </c>
      <c r="BH443" s="45" t="s">
        <v>30</v>
      </c>
      <c r="BI443" s="55" t="str">
        <f>IF(ＣＳＶ貼付用!BX429="","",ＣＳＶ貼付用!BX429)</f>
        <v/>
      </c>
      <c r="BJ443" s="38" t="str">
        <f>IF(ＣＳＶ貼付用!BZ429="","",ＣＳＶ貼付用!BZ429)</f>
        <v/>
      </c>
      <c r="BK443" s="38" t="str">
        <f>IF(ＣＳＶ貼付用!CB429="","",ＣＳＶ貼付用!CB429)</f>
        <v/>
      </c>
      <c r="BL443" s="40" t="str">
        <f t="shared" si="679"/>
        <v/>
      </c>
      <c r="BM443" s="41" t="str">
        <f>IF(林齢計算用!C429="","",林齢計算用!C429)</f>
        <v/>
      </c>
      <c r="BN443" s="41" t="str">
        <f t="shared" si="680"/>
        <v/>
      </c>
      <c r="BO443" s="41" t="str">
        <f t="shared" si="681"/>
        <v/>
      </c>
      <c r="BP443" s="23" t="str">
        <f>IF(BK443="スギ",INDEX(データ!$C$7:$E$26,MATCH(BN443,データ!$B$7:$B$26),MATCH(BL443,データ!$C$6:$E$6)),IF(BK443="ヒノキ",INDEX(データ!$C$32:$E$51,MATCH(BN443,データ!$B$32:$B$51),MATCH(BL443,データ!$C$31:$E$31)),IF(BK443="マツ",INDEX(データ!#REF!,MATCH(BN443,データ!#REF!),MATCH(BL443,データ!#REF!)),IF(BK443="ザツ",INDEX(データ!#REF!,MATCH(BN443,データ!#REF!),MATCH(BL443,データ!#REF!)),""))))</f>
        <v/>
      </c>
      <c r="BQ443" s="22" t="str">
        <f t="shared" si="649"/>
        <v/>
      </c>
      <c r="BR443" s="21" t="str">
        <f t="shared" si="682"/>
        <v/>
      </c>
      <c r="BS443" s="21" t="str">
        <f t="shared" si="683"/>
        <v/>
      </c>
      <c r="BT443" s="24" t="str">
        <f>IF(BK443="スギ",INDEX(データ!$H$7:$J$26,MATCH(BN443,データ!$G$7:$G$26),MATCH(BL443,データ!$H$6:$J$6)),IF(BK443="ヒノキ",INDEX(データ!$H$32:$J$51,MATCH(BN443,データ!$G$32:$G$51),MATCH(BL443,データ!$H$31:$J$31)),IF(BK443="マツ",INDEX(データ!#REF!,MATCH(BN443,データ!#REF!),MATCH(BL443,データ!#REF!)),IF(BK443="ザツ",INDEX(データ!#REF!,MATCH(BN443,データ!#REF!),MATCH(BL443,データ!#REF!)),""))))</f>
        <v/>
      </c>
      <c r="BU443" s="22" t="str">
        <f t="shared" si="684"/>
        <v/>
      </c>
      <c r="BV443" s="21" t="str">
        <f t="shared" si="685"/>
        <v/>
      </c>
      <c r="BW443" s="27" t="str">
        <f t="shared" si="686"/>
        <v/>
      </c>
      <c r="BX443" s="24" t="str">
        <f t="shared" si="687"/>
        <v/>
      </c>
      <c r="BY443" s="25" t="str">
        <f t="shared" si="688"/>
        <v>0</v>
      </c>
      <c r="BZ443" s="26" t="str">
        <f t="shared" si="689"/>
        <v/>
      </c>
      <c r="CA443" s="26" t="str">
        <f t="shared" si="690"/>
        <v/>
      </c>
      <c r="CB443" s="26" t="str">
        <f t="shared" si="691"/>
        <v/>
      </c>
      <c r="CC443" s="27" t="str">
        <f t="shared" si="692"/>
        <v/>
      </c>
      <c r="CD443" s="26" t="str">
        <f t="shared" si="693"/>
        <v/>
      </c>
      <c r="CE443" s="26" t="str">
        <f t="shared" si="694"/>
        <v/>
      </c>
      <c r="CF443" s="45" t="s">
        <v>30</v>
      </c>
      <c r="CG443" s="55" t="str">
        <f>IF(ＣＳＶ貼付用!CM429="","",ＣＳＶ貼付用!CM429)</f>
        <v/>
      </c>
      <c r="CH443" s="38" t="str">
        <f>IF(ＣＳＶ貼付用!CO429="","",ＣＳＶ貼付用!CO429)</f>
        <v/>
      </c>
      <c r="CI443" s="38" t="str">
        <f>IF(ＣＳＶ貼付用!CQ429="","",ＣＳＶ貼付用!CQ429)</f>
        <v/>
      </c>
      <c r="CJ443" s="40" t="str">
        <f t="shared" si="695"/>
        <v/>
      </c>
      <c r="CK443" s="41" t="str">
        <f>IF(林齢計算用!D429="","",林齢計算用!D429)</f>
        <v/>
      </c>
      <c r="CL443" s="41" t="str">
        <f t="shared" si="696"/>
        <v/>
      </c>
      <c r="CM443" s="41" t="str">
        <f t="shared" si="697"/>
        <v/>
      </c>
      <c r="CN443" s="23" t="str">
        <f>IF(CI443="スギ",INDEX(データ!$C$7:$E$26,MATCH(CL443,データ!$B$7:$B$26),MATCH(CJ443,データ!$C$6:$E$6)),IF(CI443="ヒノキ",INDEX(データ!$C$32:$E$51,MATCH(CL443,データ!$B$32:$B$51),MATCH(CJ443,データ!$C$31:$E$31)),IF(CI443="マツ",INDEX(データ!#REF!,MATCH(CL443,データ!#REF!),MATCH(CJ443,データ!#REF!)),IF(CI443="ザツ",INDEX(データ!#REF!,MATCH(CL443,データ!#REF!),MATCH(CJ443,データ!#REF!)),""))))</f>
        <v/>
      </c>
      <c r="CO443" s="22" t="str">
        <f t="shared" si="650"/>
        <v/>
      </c>
      <c r="CP443" s="21" t="str">
        <f t="shared" si="698"/>
        <v/>
      </c>
      <c r="CQ443" s="21" t="str">
        <f t="shared" si="699"/>
        <v/>
      </c>
      <c r="CR443" s="24" t="str">
        <f>IF(CI443="スギ",INDEX(データ!$H$7:$J$26,MATCH(CL443,データ!$G$7:$G$26),MATCH(CJ443,データ!$H$6:$J$6)),IF(CI443="ヒノキ",INDEX(データ!$H$32:$J$51,MATCH(CL443,データ!$G$32:$G$51),MATCH(CJ443,データ!$H$31:$J$31)),IF(CI443="マツ",INDEX(データ!#REF!,MATCH(CL443,データ!#REF!),MATCH(CJ443,データ!#REF!)),IF(CI443="ザツ",INDEX(データ!#REF!,MATCH(CL443,データ!#REF!),MATCH(CJ443,データ!#REF!)),""))))</f>
        <v/>
      </c>
      <c r="CS443" s="22" t="str">
        <f t="shared" si="700"/>
        <v/>
      </c>
      <c r="CT443" s="21" t="str">
        <f t="shared" si="701"/>
        <v/>
      </c>
      <c r="CU443" s="27" t="str">
        <f t="shared" si="702"/>
        <v/>
      </c>
      <c r="CV443" s="24" t="str">
        <f t="shared" si="703"/>
        <v/>
      </c>
      <c r="CW443" s="25" t="str">
        <f t="shared" si="704"/>
        <v>0</v>
      </c>
      <c r="CX443" s="26" t="str">
        <f t="shared" si="705"/>
        <v/>
      </c>
      <c r="CY443" s="26" t="str">
        <f t="shared" si="706"/>
        <v/>
      </c>
      <c r="CZ443" s="26" t="str">
        <f t="shared" si="707"/>
        <v/>
      </c>
      <c r="DA443" s="27" t="str">
        <f t="shared" si="708"/>
        <v/>
      </c>
      <c r="DB443" s="26" t="str">
        <f t="shared" si="709"/>
        <v/>
      </c>
      <c r="DC443" s="26" t="str">
        <f t="shared" si="710"/>
        <v/>
      </c>
      <c r="DD443" s="45" t="s">
        <v>30</v>
      </c>
      <c r="DE443" s="55" t="str">
        <f>IF(ＣＳＶ貼付用!DB429="","",ＣＳＶ貼付用!DB429)</f>
        <v/>
      </c>
      <c r="DF443" s="38" t="str">
        <f>IF(ＣＳＶ貼付用!DD429="","",ＣＳＶ貼付用!DD429)</f>
        <v/>
      </c>
      <c r="DG443" s="38" t="str">
        <f>IF(ＣＳＶ貼付用!DF429="","",ＣＳＶ貼付用!DF429)</f>
        <v/>
      </c>
      <c r="DH443" s="40" t="str">
        <f t="shared" si="711"/>
        <v/>
      </c>
      <c r="DI443" s="41" t="str">
        <f>IF(林齢計算用!E429="","",林齢計算用!E429)</f>
        <v/>
      </c>
      <c r="DJ443" s="41" t="str">
        <f t="shared" si="712"/>
        <v/>
      </c>
      <c r="DK443" s="41" t="str">
        <f t="shared" si="713"/>
        <v/>
      </c>
      <c r="DL443" s="23" t="str">
        <f>IF(DG443="スギ",INDEX(データ!$C$7:$E$26,MATCH(DJ443,データ!$B$7:$B$26),MATCH(DH443,データ!$C$6:$E$6)),IF(DG443="ヒノキ",INDEX(データ!$C$32:$E$51,MATCH(DJ443,データ!$B$32:$B$51),MATCH(DH443,データ!$C$31:$E$31)),IF(DG443="マツ",INDEX(データ!#REF!,MATCH(DJ443,データ!#REF!),MATCH(DH443,データ!#REF!)),IF(DG443="ザツ",INDEX(データ!#REF!,MATCH(DJ443,データ!#REF!),MATCH(DH443,データ!#REF!)),""))))</f>
        <v/>
      </c>
      <c r="DM443" s="22" t="str">
        <f t="shared" si="651"/>
        <v/>
      </c>
      <c r="DN443" s="21" t="str">
        <f t="shared" si="714"/>
        <v/>
      </c>
      <c r="DO443" s="21" t="str">
        <f t="shared" si="715"/>
        <v/>
      </c>
      <c r="DP443" s="24" t="str">
        <f>IF(DG443="スギ",INDEX(データ!$H$7:$J$26,MATCH(DJ443,データ!$G$7:$G$26),MATCH(DH443,データ!$H$6:$J$6)),IF(DG443="ヒノキ",INDEX(データ!$H$32:$J$51,MATCH(DJ443,データ!$G$32:$G$51),MATCH(DH443,データ!$H$31:$J$31)),IF(DG443="マツ",INDEX(データ!#REF!,MATCH(DJ443,データ!#REF!),MATCH(DH443,データ!#REF!)),IF(DG443="ザツ",INDEX(データ!#REF!,MATCH(DJ443,データ!#REF!),MATCH(DH443,データ!#REF!)),""))))</f>
        <v/>
      </c>
      <c r="DQ443" s="22" t="str">
        <f t="shared" si="716"/>
        <v/>
      </c>
      <c r="DR443" s="21" t="str">
        <f t="shared" si="717"/>
        <v/>
      </c>
      <c r="DS443" s="27" t="str">
        <f t="shared" si="718"/>
        <v/>
      </c>
      <c r="DT443" s="24" t="str">
        <f t="shared" si="719"/>
        <v/>
      </c>
      <c r="DU443" s="25" t="str">
        <f t="shared" si="720"/>
        <v>0</v>
      </c>
      <c r="DV443" s="26" t="str">
        <f t="shared" si="721"/>
        <v/>
      </c>
      <c r="DW443" s="26" t="str">
        <f t="shared" si="722"/>
        <v/>
      </c>
      <c r="DX443" s="26" t="str">
        <f t="shared" si="723"/>
        <v/>
      </c>
      <c r="DY443" s="27" t="str">
        <f t="shared" si="724"/>
        <v/>
      </c>
      <c r="DZ443" s="26" t="str">
        <f t="shared" si="725"/>
        <v/>
      </c>
      <c r="EA443" s="26" t="str">
        <f t="shared" si="726"/>
        <v/>
      </c>
      <c r="EB443" s="45" t="s">
        <v>30</v>
      </c>
      <c r="EC443" s="55" t="str">
        <f>IF(ＣＳＶ貼付用!DQ429="","",ＣＳＶ貼付用!DQ429)</f>
        <v/>
      </c>
      <c r="ED443" s="38" t="str">
        <f>IF(ＣＳＶ貼付用!DS429="","",ＣＳＶ貼付用!DS429)</f>
        <v/>
      </c>
      <c r="EE443" s="38" t="str">
        <f>IF(ＣＳＶ貼付用!DU429="","",ＣＳＶ貼付用!DU429)</f>
        <v/>
      </c>
      <c r="EF443" s="40" t="str">
        <f t="shared" si="727"/>
        <v/>
      </c>
      <c r="EG443" s="41" t="str">
        <f>IF(林齢計算用!F429="","",林齢計算用!F429)</f>
        <v/>
      </c>
      <c r="EH443" s="41" t="str">
        <f t="shared" si="728"/>
        <v/>
      </c>
      <c r="EI443" s="41" t="str">
        <f t="shared" si="729"/>
        <v/>
      </c>
      <c r="EJ443" s="23" t="str">
        <f>IF(EE443="スギ",INDEX(データ!$C$7:$E$26,MATCH(EH443,データ!$B$7:$B$26),MATCH(EF443,データ!$C$6:$E$6)),IF(EE443="ヒノキ",INDEX(データ!$C$32:$E$51,MATCH(EH443,データ!$B$32:$B$51),MATCH(EF443,データ!$C$31:$E$31)),IF(EE443="マツ",INDEX(データ!#REF!,MATCH(EH443,データ!#REF!),MATCH(EF443,データ!#REF!)),IF(EE443="ザツ",INDEX(データ!#REF!,MATCH(EH443,データ!#REF!),MATCH(EF443,データ!#REF!)),""))))</f>
        <v/>
      </c>
      <c r="EK443" s="22" t="str">
        <f t="shared" si="652"/>
        <v/>
      </c>
      <c r="EL443" s="21" t="str">
        <f t="shared" si="730"/>
        <v/>
      </c>
      <c r="EM443" s="21" t="str">
        <f t="shared" si="731"/>
        <v/>
      </c>
      <c r="EN443" s="24" t="str">
        <f>IF(EE443="スギ",INDEX(データ!$H$7:$J$26,MATCH(EH443,データ!$G$7:$G$26),MATCH(EF443,データ!$H$6:$J$6)),IF(EE443="ヒノキ",INDEX(データ!$H$32:$J$51,MATCH(EH443,データ!$G$32:$G$51),MATCH(EF443,データ!$H$31:$J$31)),IF(EE443="マツ",INDEX(データ!#REF!,MATCH(EH443,データ!#REF!),MATCH(EF443,データ!#REF!)),IF(EE443="ザツ",INDEX(データ!#REF!,MATCH(EH443,データ!#REF!),MATCH(EF443,データ!#REF!)),""))))</f>
        <v/>
      </c>
      <c r="EO443" s="22" t="str">
        <f t="shared" si="732"/>
        <v/>
      </c>
      <c r="EP443" s="21" t="str">
        <f t="shared" si="733"/>
        <v/>
      </c>
      <c r="EQ443" s="27" t="str">
        <f t="shared" si="734"/>
        <v/>
      </c>
      <c r="ER443" s="24" t="str">
        <f t="shared" si="735"/>
        <v/>
      </c>
      <c r="ES443" s="25" t="str">
        <f t="shared" si="736"/>
        <v>0</v>
      </c>
      <c r="ET443" s="26" t="str">
        <f t="shared" si="737"/>
        <v/>
      </c>
      <c r="EU443" s="26" t="str">
        <f t="shared" si="738"/>
        <v/>
      </c>
      <c r="EV443" s="26" t="str">
        <f t="shared" si="739"/>
        <v/>
      </c>
      <c r="EW443" s="27" t="str">
        <f t="shared" si="740"/>
        <v/>
      </c>
      <c r="EX443" s="26" t="str">
        <f t="shared" si="741"/>
        <v/>
      </c>
      <c r="EY443" s="26" t="str">
        <f t="shared" si="742"/>
        <v/>
      </c>
      <c r="EZ443" s="26">
        <f t="shared" si="743"/>
        <v>0</v>
      </c>
      <c r="FA443" s="43"/>
    </row>
    <row r="444" spans="1:157" ht="15.95" customHeight="1" x14ac:dyDescent="0.15">
      <c r="A444" s="21"/>
      <c r="B444" s="36" t="str">
        <f>IF(ＣＳＶ貼付用!G430="","",ＣＳＶ貼付用!G430)</f>
        <v/>
      </c>
      <c r="C444" s="36" t="str">
        <f>IF(ＣＳＶ貼付用!I430="","",ＣＳＶ貼付用!I430)</f>
        <v/>
      </c>
      <c r="D444" s="36" t="str">
        <f>IF(ＣＳＶ貼付用!J430="","",ＣＳＶ貼付用!J430)</f>
        <v/>
      </c>
      <c r="E444" s="36" t="str">
        <f>IF(ＣＳＶ貼付用!F430="","",ＣＳＶ貼付用!F430)</f>
        <v/>
      </c>
      <c r="F444" s="38" t="str">
        <f>IF(ＣＳＶ貼付用!T430="","",ＣＳＶ貼付用!T430)</f>
        <v/>
      </c>
      <c r="G444" s="38"/>
      <c r="H444" s="38" t="str">
        <f>IF(ＣＳＶ貼付用!GJ430="","",ＣＳＶ貼付用!GJ430)</f>
        <v/>
      </c>
      <c r="I444" s="38" t="str">
        <f>IF(ＣＳＶ貼付用!GL430="","",ＣＳＶ貼付用!GL430)</f>
        <v/>
      </c>
      <c r="J444" s="38" t="str">
        <f>IF(ＣＳＶ貼付用!GN430="","",ＣＳＶ貼付用!GN430)</f>
        <v/>
      </c>
      <c r="K444" s="38" t="str">
        <f>IF(ＣＳＶ貼付用!GP430="","",ＣＳＶ貼付用!GP430)</f>
        <v/>
      </c>
      <c r="L444" s="45" t="s">
        <v>30</v>
      </c>
      <c r="M444" s="55" t="str">
        <f>IF(ＣＳＶ貼付用!AT430="","",ＣＳＶ貼付用!AT430)</f>
        <v/>
      </c>
      <c r="N444" s="38" t="str">
        <f>IF(ＣＳＶ貼付用!AV430="","",ＣＳＶ貼付用!AV430)</f>
        <v/>
      </c>
      <c r="O444" s="38" t="str">
        <f>IF(ＣＳＶ貼付用!AX430="","",ＣＳＶ貼付用!AX430)</f>
        <v/>
      </c>
      <c r="P444" s="40" t="str">
        <f>IF(ＣＳＶ貼付用!FE430="","",ＣＳＶ貼付用!FE430)</f>
        <v/>
      </c>
      <c r="Q444" s="41" t="str">
        <f>IF(林齢計算用!A430="","",林齢計算用!A430)</f>
        <v/>
      </c>
      <c r="R444" s="41" t="str">
        <f t="shared" si="653"/>
        <v/>
      </c>
      <c r="S444" s="56" t="str">
        <f>IF(ＣＳＶ貼付用!EG430="","",ＣＳＶ貼付用!EG430*10)</f>
        <v/>
      </c>
      <c r="T444" s="23" t="str">
        <f>IF(O444="スギ",INDEX(データ!$C$7:$E$26,MATCH(R444,データ!$B$7:$B$26),MATCH(P444,データ!$C$6:$E$6)),IF(O444="ヒノキ",INDEX(データ!$C$32:$E$51,MATCH(R444,データ!$B$32:$B$51),MATCH(P444,データ!$C$31:$E$31)),IF(O444="マツ",INDEX(データ!#REF!,MATCH(R444,データ!#REF!),MATCH(P444,データ!#REF!)),IF(O444="ザツ",INDEX(データ!#REF!,MATCH(R444,データ!#REF!),MATCH(P444,データ!#REF!)),""))))</f>
        <v/>
      </c>
      <c r="U444" s="22" t="str">
        <f t="shared" si="744"/>
        <v/>
      </c>
      <c r="V444" s="21" t="str">
        <f t="shared" si="748"/>
        <v/>
      </c>
      <c r="W444" s="21" t="str">
        <f t="shared" si="745"/>
        <v/>
      </c>
      <c r="X444" s="23" t="str">
        <f>IF(O444="スギ",INDEX(データ!$H$7:$J$26,MATCH(R444,データ!$G$7:$G$26),MATCH(P444,データ!$H$6:$J$6)),IF(O444="ヒノキ",INDEX(データ!$H$32:$J$51,MATCH(R444,データ!$G$32:$G$51),MATCH(P444,データ!$H$31:$J$31)),IF(O444="マツ",INDEX(データ!#REF!,MATCH(R444,データ!#REF!),MATCH(P444,データ!#REF!)),IF(O444="ザツ",INDEX(データ!#REF!,MATCH(R444,データ!#REF!),MATCH(P444,データ!#REF!)),""))))</f>
        <v/>
      </c>
      <c r="Y444" s="22" t="str">
        <f t="shared" si="746"/>
        <v/>
      </c>
      <c r="Z444" s="21" t="str">
        <f t="shared" si="747"/>
        <v/>
      </c>
      <c r="AA444" s="27" t="str">
        <f t="shared" si="654"/>
        <v/>
      </c>
      <c r="AB444" s="24" t="str">
        <f t="shared" si="655"/>
        <v/>
      </c>
      <c r="AC444" s="25" t="str">
        <f t="shared" si="656"/>
        <v>0</v>
      </c>
      <c r="AD444" s="26" t="str">
        <f t="shared" si="657"/>
        <v/>
      </c>
      <c r="AE444" s="26" t="str">
        <f t="shared" si="658"/>
        <v/>
      </c>
      <c r="AF444" s="26" t="str">
        <f t="shared" si="659"/>
        <v/>
      </c>
      <c r="AG444" s="27" t="str">
        <f t="shared" si="660"/>
        <v/>
      </c>
      <c r="AH444" s="26" t="str">
        <f t="shared" si="661"/>
        <v/>
      </c>
      <c r="AI444" s="26" t="str">
        <f t="shared" si="662"/>
        <v/>
      </c>
      <c r="AJ444" s="45" t="s">
        <v>30</v>
      </c>
      <c r="AK444" s="55" t="str">
        <f>IF(ＣＳＶ貼付用!BI430="","",ＣＳＶ貼付用!BI430)</f>
        <v/>
      </c>
      <c r="AL444" s="38" t="str">
        <f>IF(ＣＳＶ貼付用!BK430="","",ＣＳＶ貼付用!BK430)</f>
        <v/>
      </c>
      <c r="AM444" s="38" t="str">
        <f>IF(ＣＳＶ貼付用!BM430="","",ＣＳＶ貼付用!BM430)</f>
        <v/>
      </c>
      <c r="AN444" s="40" t="str">
        <f t="shared" si="663"/>
        <v/>
      </c>
      <c r="AO444" s="41" t="str">
        <f>IF(林齢計算用!B430="","",林齢計算用!B430)</f>
        <v/>
      </c>
      <c r="AP444" s="41" t="str">
        <f t="shared" si="664"/>
        <v/>
      </c>
      <c r="AQ444" s="41" t="str">
        <f t="shared" si="665"/>
        <v/>
      </c>
      <c r="AR444" s="23" t="str">
        <f>IF(AM444="スギ",INDEX(データ!$C$7:$E$26,MATCH(AP444,データ!$B$7:$B$26),MATCH(AN444,データ!$C$6:$E$6)),IF(AM444="ヒノキ",INDEX(データ!$C$32:$E$51,MATCH(AP444,データ!$B$32:$B$51),MATCH(AN444,データ!$C$31:$E$31)),IF(AM444="マツ",INDEX(データ!#REF!,MATCH(AP444,データ!#REF!),MATCH(AN444,データ!#REF!)),IF(AM444="ザツ",INDEX(データ!#REF!,MATCH(AP444,データ!#REF!),MATCH(AN444,データ!#REF!)),""))))</f>
        <v/>
      </c>
      <c r="AS444" s="22" t="str">
        <f t="shared" si="648"/>
        <v/>
      </c>
      <c r="AT444" s="21" t="str">
        <f t="shared" si="666"/>
        <v/>
      </c>
      <c r="AU444" s="21" t="str">
        <f t="shared" si="667"/>
        <v/>
      </c>
      <c r="AV444" s="24" t="str">
        <f>IF(AM444="スギ",INDEX(データ!$H$7:$J$26,MATCH(AP444,データ!$G$7:$G$26),MATCH(AN444,データ!$H$6:$J$6)),IF(AM444="ヒノキ",INDEX(データ!$H$32:$J$51,MATCH(AP444,データ!$G$32:$G$51),MATCH(AN444,データ!$H$31:$J$31)),IF(AM444="マツ",INDEX(データ!#REF!,MATCH(AP444,データ!#REF!),MATCH(AN444,データ!#REF!)),IF(AM444="ザツ",INDEX(データ!#REF!,MATCH(AP444,データ!#REF!),MATCH(AN444,データ!#REF!)),""))))</f>
        <v/>
      </c>
      <c r="AW444" s="22" t="str">
        <f t="shared" si="668"/>
        <v/>
      </c>
      <c r="AX444" s="21" t="str">
        <f t="shared" si="669"/>
        <v/>
      </c>
      <c r="AY444" s="27" t="str">
        <f t="shared" si="670"/>
        <v/>
      </c>
      <c r="AZ444" s="24" t="str">
        <f t="shared" si="671"/>
        <v/>
      </c>
      <c r="BA444" s="25" t="str">
        <f t="shared" si="672"/>
        <v>0</v>
      </c>
      <c r="BB444" s="26" t="str">
        <f t="shared" si="673"/>
        <v/>
      </c>
      <c r="BC444" s="26" t="str">
        <f t="shared" si="674"/>
        <v/>
      </c>
      <c r="BD444" s="26" t="str">
        <f t="shared" si="675"/>
        <v/>
      </c>
      <c r="BE444" s="27" t="str">
        <f t="shared" si="676"/>
        <v/>
      </c>
      <c r="BF444" s="26" t="str">
        <f t="shared" si="677"/>
        <v/>
      </c>
      <c r="BG444" s="26" t="str">
        <f t="shared" si="678"/>
        <v/>
      </c>
      <c r="BH444" s="45" t="s">
        <v>30</v>
      </c>
      <c r="BI444" s="55" t="str">
        <f>IF(ＣＳＶ貼付用!BX430="","",ＣＳＶ貼付用!BX430)</f>
        <v/>
      </c>
      <c r="BJ444" s="38" t="str">
        <f>IF(ＣＳＶ貼付用!BZ430="","",ＣＳＶ貼付用!BZ430)</f>
        <v/>
      </c>
      <c r="BK444" s="38" t="str">
        <f>IF(ＣＳＶ貼付用!CB430="","",ＣＳＶ貼付用!CB430)</f>
        <v/>
      </c>
      <c r="BL444" s="40" t="str">
        <f t="shared" si="679"/>
        <v/>
      </c>
      <c r="BM444" s="41" t="str">
        <f>IF(林齢計算用!C430="","",林齢計算用!C430)</f>
        <v/>
      </c>
      <c r="BN444" s="41" t="str">
        <f t="shared" si="680"/>
        <v/>
      </c>
      <c r="BO444" s="41" t="str">
        <f t="shared" si="681"/>
        <v/>
      </c>
      <c r="BP444" s="23" t="str">
        <f>IF(BK444="スギ",INDEX(データ!$C$7:$E$26,MATCH(BN444,データ!$B$7:$B$26),MATCH(BL444,データ!$C$6:$E$6)),IF(BK444="ヒノキ",INDEX(データ!$C$32:$E$51,MATCH(BN444,データ!$B$32:$B$51),MATCH(BL444,データ!$C$31:$E$31)),IF(BK444="マツ",INDEX(データ!#REF!,MATCH(BN444,データ!#REF!),MATCH(BL444,データ!#REF!)),IF(BK444="ザツ",INDEX(データ!#REF!,MATCH(BN444,データ!#REF!),MATCH(BL444,データ!#REF!)),""))))</f>
        <v/>
      </c>
      <c r="BQ444" s="22" t="str">
        <f t="shared" si="649"/>
        <v/>
      </c>
      <c r="BR444" s="21" t="str">
        <f t="shared" si="682"/>
        <v/>
      </c>
      <c r="BS444" s="21" t="str">
        <f t="shared" si="683"/>
        <v/>
      </c>
      <c r="BT444" s="24" t="str">
        <f>IF(BK444="スギ",INDEX(データ!$H$7:$J$26,MATCH(BN444,データ!$G$7:$G$26),MATCH(BL444,データ!$H$6:$J$6)),IF(BK444="ヒノキ",INDEX(データ!$H$32:$J$51,MATCH(BN444,データ!$G$32:$G$51),MATCH(BL444,データ!$H$31:$J$31)),IF(BK444="マツ",INDEX(データ!#REF!,MATCH(BN444,データ!#REF!),MATCH(BL444,データ!#REF!)),IF(BK444="ザツ",INDEX(データ!#REF!,MATCH(BN444,データ!#REF!),MATCH(BL444,データ!#REF!)),""))))</f>
        <v/>
      </c>
      <c r="BU444" s="22" t="str">
        <f t="shared" si="684"/>
        <v/>
      </c>
      <c r="BV444" s="21" t="str">
        <f t="shared" si="685"/>
        <v/>
      </c>
      <c r="BW444" s="27" t="str">
        <f t="shared" si="686"/>
        <v/>
      </c>
      <c r="BX444" s="24" t="str">
        <f t="shared" si="687"/>
        <v/>
      </c>
      <c r="BY444" s="25" t="str">
        <f t="shared" si="688"/>
        <v>0</v>
      </c>
      <c r="BZ444" s="26" t="str">
        <f t="shared" si="689"/>
        <v/>
      </c>
      <c r="CA444" s="26" t="str">
        <f t="shared" si="690"/>
        <v/>
      </c>
      <c r="CB444" s="26" t="str">
        <f t="shared" si="691"/>
        <v/>
      </c>
      <c r="CC444" s="27" t="str">
        <f t="shared" si="692"/>
        <v/>
      </c>
      <c r="CD444" s="26" t="str">
        <f t="shared" si="693"/>
        <v/>
      </c>
      <c r="CE444" s="26" t="str">
        <f t="shared" si="694"/>
        <v/>
      </c>
      <c r="CF444" s="45" t="s">
        <v>30</v>
      </c>
      <c r="CG444" s="55" t="str">
        <f>IF(ＣＳＶ貼付用!CM430="","",ＣＳＶ貼付用!CM430)</f>
        <v/>
      </c>
      <c r="CH444" s="38" t="str">
        <f>IF(ＣＳＶ貼付用!CO430="","",ＣＳＶ貼付用!CO430)</f>
        <v/>
      </c>
      <c r="CI444" s="38" t="str">
        <f>IF(ＣＳＶ貼付用!CQ430="","",ＣＳＶ貼付用!CQ430)</f>
        <v/>
      </c>
      <c r="CJ444" s="40" t="str">
        <f t="shared" si="695"/>
        <v/>
      </c>
      <c r="CK444" s="41" t="str">
        <f>IF(林齢計算用!D430="","",林齢計算用!D430)</f>
        <v/>
      </c>
      <c r="CL444" s="41" t="str">
        <f t="shared" si="696"/>
        <v/>
      </c>
      <c r="CM444" s="41" t="str">
        <f t="shared" si="697"/>
        <v/>
      </c>
      <c r="CN444" s="23" t="str">
        <f>IF(CI444="スギ",INDEX(データ!$C$7:$E$26,MATCH(CL444,データ!$B$7:$B$26),MATCH(CJ444,データ!$C$6:$E$6)),IF(CI444="ヒノキ",INDEX(データ!$C$32:$E$51,MATCH(CL444,データ!$B$32:$B$51),MATCH(CJ444,データ!$C$31:$E$31)),IF(CI444="マツ",INDEX(データ!#REF!,MATCH(CL444,データ!#REF!),MATCH(CJ444,データ!#REF!)),IF(CI444="ザツ",INDEX(データ!#REF!,MATCH(CL444,データ!#REF!),MATCH(CJ444,データ!#REF!)),""))))</f>
        <v/>
      </c>
      <c r="CO444" s="22" t="str">
        <f t="shared" si="650"/>
        <v/>
      </c>
      <c r="CP444" s="21" t="str">
        <f t="shared" si="698"/>
        <v/>
      </c>
      <c r="CQ444" s="21" t="str">
        <f t="shared" si="699"/>
        <v/>
      </c>
      <c r="CR444" s="24" t="str">
        <f>IF(CI444="スギ",INDEX(データ!$H$7:$J$26,MATCH(CL444,データ!$G$7:$G$26),MATCH(CJ444,データ!$H$6:$J$6)),IF(CI444="ヒノキ",INDEX(データ!$H$32:$J$51,MATCH(CL444,データ!$G$32:$G$51),MATCH(CJ444,データ!$H$31:$J$31)),IF(CI444="マツ",INDEX(データ!#REF!,MATCH(CL444,データ!#REF!),MATCH(CJ444,データ!#REF!)),IF(CI444="ザツ",INDEX(データ!#REF!,MATCH(CL444,データ!#REF!),MATCH(CJ444,データ!#REF!)),""))))</f>
        <v/>
      </c>
      <c r="CS444" s="22" t="str">
        <f t="shared" si="700"/>
        <v/>
      </c>
      <c r="CT444" s="21" t="str">
        <f t="shared" si="701"/>
        <v/>
      </c>
      <c r="CU444" s="27" t="str">
        <f t="shared" si="702"/>
        <v/>
      </c>
      <c r="CV444" s="24" t="str">
        <f t="shared" si="703"/>
        <v/>
      </c>
      <c r="CW444" s="25" t="str">
        <f t="shared" si="704"/>
        <v>0</v>
      </c>
      <c r="CX444" s="26" t="str">
        <f t="shared" si="705"/>
        <v/>
      </c>
      <c r="CY444" s="26" t="str">
        <f t="shared" si="706"/>
        <v/>
      </c>
      <c r="CZ444" s="26" t="str">
        <f t="shared" si="707"/>
        <v/>
      </c>
      <c r="DA444" s="27" t="str">
        <f t="shared" si="708"/>
        <v/>
      </c>
      <c r="DB444" s="26" t="str">
        <f t="shared" si="709"/>
        <v/>
      </c>
      <c r="DC444" s="26" t="str">
        <f t="shared" si="710"/>
        <v/>
      </c>
      <c r="DD444" s="45" t="s">
        <v>30</v>
      </c>
      <c r="DE444" s="55" t="str">
        <f>IF(ＣＳＶ貼付用!DB430="","",ＣＳＶ貼付用!DB430)</f>
        <v/>
      </c>
      <c r="DF444" s="38" t="str">
        <f>IF(ＣＳＶ貼付用!DD430="","",ＣＳＶ貼付用!DD430)</f>
        <v/>
      </c>
      <c r="DG444" s="38" t="str">
        <f>IF(ＣＳＶ貼付用!DF430="","",ＣＳＶ貼付用!DF430)</f>
        <v/>
      </c>
      <c r="DH444" s="40" t="str">
        <f t="shared" si="711"/>
        <v/>
      </c>
      <c r="DI444" s="41" t="str">
        <f>IF(林齢計算用!E430="","",林齢計算用!E430)</f>
        <v/>
      </c>
      <c r="DJ444" s="41" t="str">
        <f t="shared" si="712"/>
        <v/>
      </c>
      <c r="DK444" s="41" t="str">
        <f t="shared" si="713"/>
        <v/>
      </c>
      <c r="DL444" s="23" t="str">
        <f>IF(DG444="スギ",INDEX(データ!$C$7:$E$26,MATCH(DJ444,データ!$B$7:$B$26),MATCH(DH444,データ!$C$6:$E$6)),IF(DG444="ヒノキ",INDEX(データ!$C$32:$E$51,MATCH(DJ444,データ!$B$32:$B$51),MATCH(DH444,データ!$C$31:$E$31)),IF(DG444="マツ",INDEX(データ!#REF!,MATCH(DJ444,データ!#REF!),MATCH(DH444,データ!#REF!)),IF(DG444="ザツ",INDEX(データ!#REF!,MATCH(DJ444,データ!#REF!),MATCH(DH444,データ!#REF!)),""))))</f>
        <v/>
      </c>
      <c r="DM444" s="22" t="str">
        <f t="shared" si="651"/>
        <v/>
      </c>
      <c r="DN444" s="21" t="str">
        <f t="shared" si="714"/>
        <v/>
      </c>
      <c r="DO444" s="21" t="str">
        <f t="shared" si="715"/>
        <v/>
      </c>
      <c r="DP444" s="24" t="str">
        <f>IF(DG444="スギ",INDEX(データ!$H$7:$J$26,MATCH(DJ444,データ!$G$7:$G$26),MATCH(DH444,データ!$H$6:$J$6)),IF(DG444="ヒノキ",INDEX(データ!$H$32:$J$51,MATCH(DJ444,データ!$G$32:$G$51),MATCH(DH444,データ!$H$31:$J$31)),IF(DG444="マツ",INDEX(データ!#REF!,MATCH(DJ444,データ!#REF!),MATCH(DH444,データ!#REF!)),IF(DG444="ザツ",INDEX(データ!#REF!,MATCH(DJ444,データ!#REF!),MATCH(DH444,データ!#REF!)),""))))</f>
        <v/>
      </c>
      <c r="DQ444" s="22" t="str">
        <f t="shared" si="716"/>
        <v/>
      </c>
      <c r="DR444" s="21" t="str">
        <f t="shared" si="717"/>
        <v/>
      </c>
      <c r="DS444" s="27" t="str">
        <f t="shared" si="718"/>
        <v/>
      </c>
      <c r="DT444" s="24" t="str">
        <f t="shared" si="719"/>
        <v/>
      </c>
      <c r="DU444" s="25" t="str">
        <f t="shared" si="720"/>
        <v>0</v>
      </c>
      <c r="DV444" s="26" t="str">
        <f t="shared" si="721"/>
        <v/>
      </c>
      <c r="DW444" s="26" t="str">
        <f t="shared" si="722"/>
        <v/>
      </c>
      <c r="DX444" s="26" t="str">
        <f t="shared" si="723"/>
        <v/>
      </c>
      <c r="DY444" s="27" t="str">
        <f t="shared" si="724"/>
        <v/>
      </c>
      <c r="DZ444" s="26" t="str">
        <f t="shared" si="725"/>
        <v/>
      </c>
      <c r="EA444" s="26" t="str">
        <f t="shared" si="726"/>
        <v/>
      </c>
      <c r="EB444" s="45" t="s">
        <v>30</v>
      </c>
      <c r="EC444" s="55" t="str">
        <f>IF(ＣＳＶ貼付用!DQ430="","",ＣＳＶ貼付用!DQ430)</f>
        <v/>
      </c>
      <c r="ED444" s="38" t="str">
        <f>IF(ＣＳＶ貼付用!DS430="","",ＣＳＶ貼付用!DS430)</f>
        <v/>
      </c>
      <c r="EE444" s="38" t="str">
        <f>IF(ＣＳＶ貼付用!DU430="","",ＣＳＶ貼付用!DU430)</f>
        <v/>
      </c>
      <c r="EF444" s="40" t="str">
        <f t="shared" si="727"/>
        <v/>
      </c>
      <c r="EG444" s="41" t="str">
        <f>IF(林齢計算用!F430="","",林齢計算用!F430)</f>
        <v/>
      </c>
      <c r="EH444" s="41" t="str">
        <f t="shared" si="728"/>
        <v/>
      </c>
      <c r="EI444" s="41" t="str">
        <f t="shared" si="729"/>
        <v/>
      </c>
      <c r="EJ444" s="23" t="str">
        <f>IF(EE444="スギ",INDEX(データ!$C$7:$E$26,MATCH(EH444,データ!$B$7:$B$26),MATCH(EF444,データ!$C$6:$E$6)),IF(EE444="ヒノキ",INDEX(データ!$C$32:$E$51,MATCH(EH444,データ!$B$32:$B$51),MATCH(EF444,データ!$C$31:$E$31)),IF(EE444="マツ",INDEX(データ!#REF!,MATCH(EH444,データ!#REF!),MATCH(EF444,データ!#REF!)),IF(EE444="ザツ",INDEX(データ!#REF!,MATCH(EH444,データ!#REF!),MATCH(EF444,データ!#REF!)),""))))</f>
        <v/>
      </c>
      <c r="EK444" s="22" t="str">
        <f t="shared" si="652"/>
        <v/>
      </c>
      <c r="EL444" s="21" t="str">
        <f t="shared" si="730"/>
        <v/>
      </c>
      <c r="EM444" s="21" t="str">
        <f t="shared" si="731"/>
        <v/>
      </c>
      <c r="EN444" s="24" t="str">
        <f>IF(EE444="スギ",INDEX(データ!$H$7:$J$26,MATCH(EH444,データ!$G$7:$G$26),MATCH(EF444,データ!$H$6:$J$6)),IF(EE444="ヒノキ",INDEX(データ!$H$32:$J$51,MATCH(EH444,データ!$G$32:$G$51),MATCH(EF444,データ!$H$31:$J$31)),IF(EE444="マツ",INDEX(データ!#REF!,MATCH(EH444,データ!#REF!),MATCH(EF444,データ!#REF!)),IF(EE444="ザツ",INDEX(データ!#REF!,MATCH(EH444,データ!#REF!),MATCH(EF444,データ!#REF!)),""))))</f>
        <v/>
      </c>
      <c r="EO444" s="22" t="str">
        <f t="shared" si="732"/>
        <v/>
      </c>
      <c r="EP444" s="21" t="str">
        <f t="shared" si="733"/>
        <v/>
      </c>
      <c r="EQ444" s="27" t="str">
        <f t="shared" si="734"/>
        <v/>
      </c>
      <c r="ER444" s="24" t="str">
        <f t="shared" si="735"/>
        <v/>
      </c>
      <c r="ES444" s="25" t="str">
        <f t="shared" si="736"/>
        <v>0</v>
      </c>
      <c r="ET444" s="26" t="str">
        <f t="shared" si="737"/>
        <v/>
      </c>
      <c r="EU444" s="26" t="str">
        <f t="shared" si="738"/>
        <v/>
      </c>
      <c r="EV444" s="26" t="str">
        <f t="shared" si="739"/>
        <v/>
      </c>
      <c r="EW444" s="27" t="str">
        <f t="shared" si="740"/>
        <v/>
      </c>
      <c r="EX444" s="26" t="str">
        <f t="shared" si="741"/>
        <v/>
      </c>
      <c r="EY444" s="26" t="str">
        <f t="shared" si="742"/>
        <v/>
      </c>
      <c r="EZ444" s="26">
        <f t="shared" si="743"/>
        <v>0</v>
      </c>
      <c r="FA444" s="43"/>
    </row>
    <row r="445" spans="1:157" ht="15.95" customHeight="1" x14ac:dyDescent="0.15">
      <c r="A445" s="21"/>
      <c r="B445" s="36" t="str">
        <f>IF(ＣＳＶ貼付用!G431="","",ＣＳＶ貼付用!G431)</f>
        <v/>
      </c>
      <c r="C445" s="36" t="str">
        <f>IF(ＣＳＶ貼付用!I431="","",ＣＳＶ貼付用!I431)</f>
        <v/>
      </c>
      <c r="D445" s="36" t="str">
        <f>IF(ＣＳＶ貼付用!J431="","",ＣＳＶ貼付用!J431)</f>
        <v/>
      </c>
      <c r="E445" s="36" t="str">
        <f>IF(ＣＳＶ貼付用!F431="","",ＣＳＶ貼付用!F431)</f>
        <v/>
      </c>
      <c r="F445" s="38" t="str">
        <f>IF(ＣＳＶ貼付用!T431="","",ＣＳＶ貼付用!T431)</f>
        <v/>
      </c>
      <c r="G445" s="38"/>
      <c r="H445" s="38" t="str">
        <f>IF(ＣＳＶ貼付用!GJ431="","",ＣＳＶ貼付用!GJ431)</f>
        <v/>
      </c>
      <c r="I445" s="38" t="str">
        <f>IF(ＣＳＶ貼付用!GL431="","",ＣＳＶ貼付用!GL431)</f>
        <v/>
      </c>
      <c r="J445" s="38" t="str">
        <f>IF(ＣＳＶ貼付用!GN431="","",ＣＳＶ貼付用!GN431)</f>
        <v/>
      </c>
      <c r="K445" s="38" t="str">
        <f>IF(ＣＳＶ貼付用!GP431="","",ＣＳＶ貼付用!GP431)</f>
        <v/>
      </c>
      <c r="L445" s="45" t="s">
        <v>30</v>
      </c>
      <c r="M445" s="55" t="str">
        <f>IF(ＣＳＶ貼付用!AT431="","",ＣＳＶ貼付用!AT431)</f>
        <v/>
      </c>
      <c r="N445" s="38" t="str">
        <f>IF(ＣＳＶ貼付用!AV431="","",ＣＳＶ貼付用!AV431)</f>
        <v/>
      </c>
      <c r="O445" s="38" t="str">
        <f>IF(ＣＳＶ貼付用!AX431="","",ＣＳＶ貼付用!AX431)</f>
        <v/>
      </c>
      <c r="P445" s="40" t="str">
        <f>IF(ＣＳＶ貼付用!FE431="","",ＣＳＶ貼付用!FE431)</f>
        <v/>
      </c>
      <c r="Q445" s="41" t="str">
        <f>IF(林齢計算用!A431="","",林齢計算用!A431)</f>
        <v/>
      </c>
      <c r="R445" s="41" t="str">
        <f t="shared" si="653"/>
        <v/>
      </c>
      <c r="S445" s="56" t="str">
        <f>IF(ＣＳＶ貼付用!EG431="","",ＣＳＶ貼付用!EG431*10)</f>
        <v/>
      </c>
      <c r="T445" s="23" t="str">
        <f>IF(O445="スギ",INDEX(データ!$C$7:$E$26,MATCH(R445,データ!$B$7:$B$26),MATCH(P445,データ!$C$6:$E$6)),IF(O445="ヒノキ",INDEX(データ!$C$32:$E$51,MATCH(R445,データ!$B$32:$B$51),MATCH(P445,データ!$C$31:$E$31)),IF(O445="マツ",INDEX(データ!#REF!,MATCH(R445,データ!#REF!),MATCH(P445,データ!#REF!)),IF(O445="ザツ",INDEX(データ!#REF!,MATCH(R445,データ!#REF!),MATCH(P445,データ!#REF!)),""))))</f>
        <v/>
      </c>
      <c r="U445" s="22" t="str">
        <f t="shared" si="744"/>
        <v/>
      </c>
      <c r="V445" s="21" t="str">
        <f t="shared" si="748"/>
        <v/>
      </c>
      <c r="W445" s="21" t="str">
        <f t="shared" si="745"/>
        <v/>
      </c>
      <c r="X445" s="23" t="str">
        <f>IF(O445="スギ",INDEX(データ!$H$7:$J$26,MATCH(R445,データ!$G$7:$G$26),MATCH(P445,データ!$H$6:$J$6)),IF(O445="ヒノキ",INDEX(データ!$H$32:$J$51,MATCH(R445,データ!$G$32:$G$51),MATCH(P445,データ!$H$31:$J$31)),IF(O445="マツ",INDEX(データ!#REF!,MATCH(R445,データ!#REF!),MATCH(P445,データ!#REF!)),IF(O445="ザツ",INDEX(データ!#REF!,MATCH(R445,データ!#REF!),MATCH(P445,データ!#REF!)),""))))</f>
        <v/>
      </c>
      <c r="Y445" s="22" t="str">
        <f t="shared" si="746"/>
        <v/>
      </c>
      <c r="Z445" s="21" t="str">
        <f t="shared" si="747"/>
        <v/>
      </c>
      <c r="AA445" s="27" t="str">
        <f t="shared" si="654"/>
        <v/>
      </c>
      <c r="AB445" s="24" t="str">
        <f t="shared" si="655"/>
        <v/>
      </c>
      <c r="AC445" s="25" t="str">
        <f t="shared" si="656"/>
        <v>0</v>
      </c>
      <c r="AD445" s="26" t="str">
        <f t="shared" si="657"/>
        <v/>
      </c>
      <c r="AE445" s="26" t="str">
        <f t="shared" si="658"/>
        <v/>
      </c>
      <c r="AF445" s="26" t="str">
        <f t="shared" si="659"/>
        <v/>
      </c>
      <c r="AG445" s="27" t="str">
        <f t="shared" si="660"/>
        <v/>
      </c>
      <c r="AH445" s="26" t="str">
        <f t="shared" si="661"/>
        <v/>
      </c>
      <c r="AI445" s="26" t="str">
        <f t="shared" si="662"/>
        <v/>
      </c>
      <c r="AJ445" s="45" t="s">
        <v>30</v>
      </c>
      <c r="AK445" s="55" t="str">
        <f>IF(ＣＳＶ貼付用!BI431="","",ＣＳＶ貼付用!BI431)</f>
        <v/>
      </c>
      <c r="AL445" s="38" t="str">
        <f>IF(ＣＳＶ貼付用!BK431="","",ＣＳＶ貼付用!BK431)</f>
        <v/>
      </c>
      <c r="AM445" s="38" t="str">
        <f>IF(ＣＳＶ貼付用!BM431="","",ＣＳＶ貼付用!BM431)</f>
        <v/>
      </c>
      <c r="AN445" s="40" t="str">
        <f t="shared" si="663"/>
        <v/>
      </c>
      <c r="AO445" s="41" t="str">
        <f>IF(林齢計算用!B431="","",林齢計算用!B431)</f>
        <v/>
      </c>
      <c r="AP445" s="41" t="str">
        <f t="shared" si="664"/>
        <v/>
      </c>
      <c r="AQ445" s="41" t="str">
        <f t="shared" si="665"/>
        <v/>
      </c>
      <c r="AR445" s="23" t="str">
        <f>IF(AM445="スギ",INDEX(データ!$C$7:$E$26,MATCH(AP445,データ!$B$7:$B$26),MATCH(AN445,データ!$C$6:$E$6)),IF(AM445="ヒノキ",INDEX(データ!$C$32:$E$51,MATCH(AP445,データ!$B$32:$B$51),MATCH(AN445,データ!$C$31:$E$31)),IF(AM445="マツ",INDEX(データ!#REF!,MATCH(AP445,データ!#REF!),MATCH(AN445,データ!#REF!)),IF(AM445="ザツ",INDEX(データ!#REF!,MATCH(AP445,データ!#REF!),MATCH(AN445,データ!#REF!)),""))))</f>
        <v/>
      </c>
      <c r="AS445" s="22" t="str">
        <f t="shared" si="648"/>
        <v/>
      </c>
      <c r="AT445" s="21" t="str">
        <f t="shared" si="666"/>
        <v/>
      </c>
      <c r="AU445" s="21" t="str">
        <f t="shared" si="667"/>
        <v/>
      </c>
      <c r="AV445" s="24" t="str">
        <f>IF(AM445="スギ",INDEX(データ!$H$7:$J$26,MATCH(AP445,データ!$G$7:$G$26),MATCH(AN445,データ!$H$6:$J$6)),IF(AM445="ヒノキ",INDEX(データ!$H$32:$J$51,MATCH(AP445,データ!$G$32:$G$51),MATCH(AN445,データ!$H$31:$J$31)),IF(AM445="マツ",INDEX(データ!#REF!,MATCH(AP445,データ!#REF!),MATCH(AN445,データ!#REF!)),IF(AM445="ザツ",INDEX(データ!#REF!,MATCH(AP445,データ!#REF!),MATCH(AN445,データ!#REF!)),""))))</f>
        <v/>
      </c>
      <c r="AW445" s="22" t="str">
        <f t="shared" si="668"/>
        <v/>
      </c>
      <c r="AX445" s="21" t="str">
        <f t="shared" si="669"/>
        <v/>
      </c>
      <c r="AY445" s="27" t="str">
        <f t="shared" si="670"/>
        <v/>
      </c>
      <c r="AZ445" s="24" t="str">
        <f t="shared" si="671"/>
        <v/>
      </c>
      <c r="BA445" s="25" t="str">
        <f t="shared" si="672"/>
        <v>0</v>
      </c>
      <c r="BB445" s="26" t="str">
        <f t="shared" si="673"/>
        <v/>
      </c>
      <c r="BC445" s="26" t="str">
        <f t="shared" si="674"/>
        <v/>
      </c>
      <c r="BD445" s="26" t="str">
        <f t="shared" si="675"/>
        <v/>
      </c>
      <c r="BE445" s="27" t="str">
        <f t="shared" si="676"/>
        <v/>
      </c>
      <c r="BF445" s="26" t="str">
        <f t="shared" si="677"/>
        <v/>
      </c>
      <c r="BG445" s="26" t="str">
        <f t="shared" si="678"/>
        <v/>
      </c>
      <c r="BH445" s="45" t="s">
        <v>30</v>
      </c>
      <c r="BI445" s="55" t="str">
        <f>IF(ＣＳＶ貼付用!BX431="","",ＣＳＶ貼付用!BX431)</f>
        <v/>
      </c>
      <c r="BJ445" s="38" t="str">
        <f>IF(ＣＳＶ貼付用!BZ431="","",ＣＳＶ貼付用!BZ431)</f>
        <v/>
      </c>
      <c r="BK445" s="38" t="str">
        <f>IF(ＣＳＶ貼付用!CB431="","",ＣＳＶ貼付用!CB431)</f>
        <v/>
      </c>
      <c r="BL445" s="40" t="str">
        <f t="shared" si="679"/>
        <v/>
      </c>
      <c r="BM445" s="41" t="str">
        <f>IF(林齢計算用!C431="","",林齢計算用!C431)</f>
        <v/>
      </c>
      <c r="BN445" s="41" t="str">
        <f t="shared" si="680"/>
        <v/>
      </c>
      <c r="BO445" s="41" t="str">
        <f t="shared" si="681"/>
        <v/>
      </c>
      <c r="BP445" s="23" t="str">
        <f>IF(BK445="スギ",INDEX(データ!$C$7:$E$26,MATCH(BN445,データ!$B$7:$B$26),MATCH(BL445,データ!$C$6:$E$6)),IF(BK445="ヒノキ",INDEX(データ!$C$32:$E$51,MATCH(BN445,データ!$B$32:$B$51),MATCH(BL445,データ!$C$31:$E$31)),IF(BK445="マツ",INDEX(データ!#REF!,MATCH(BN445,データ!#REF!),MATCH(BL445,データ!#REF!)),IF(BK445="ザツ",INDEX(データ!#REF!,MATCH(BN445,データ!#REF!),MATCH(BL445,データ!#REF!)),""))))</f>
        <v/>
      </c>
      <c r="BQ445" s="22" t="str">
        <f t="shared" si="649"/>
        <v/>
      </c>
      <c r="BR445" s="21" t="str">
        <f t="shared" si="682"/>
        <v/>
      </c>
      <c r="BS445" s="21" t="str">
        <f t="shared" si="683"/>
        <v/>
      </c>
      <c r="BT445" s="24" t="str">
        <f>IF(BK445="スギ",INDEX(データ!$H$7:$J$26,MATCH(BN445,データ!$G$7:$G$26),MATCH(BL445,データ!$H$6:$J$6)),IF(BK445="ヒノキ",INDEX(データ!$H$32:$J$51,MATCH(BN445,データ!$G$32:$G$51),MATCH(BL445,データ!$H$31:$J$31)),IF(BK445="マツ",INDEX(データ!#REF!,MATCH(BN445,データ!#REF!),MATCH(BL445,データ!#REF!)),IF(BK445="ザツ",INDEX(データ!#REF!,MATCH(BN445,データ!#REF!),MATCH(BL445,データ!#REF!)),""))))</f>
        <v/>
      </c>
      <c r="BU445" s="22" t="str">
        <f t="shared" si="684"/>
        <v/>
      </c>
      <c r="BV445" s="21" t="str">
        <f t="shared" si="685"/>
        <v/>
      </c>
      <c r="BW445" s="27" t="str">
        <f t="shared" si="686"/>
        <v/>
      </c>
      <c r="BX445" s="24" t="str">
        <f t="shared" si="687"/>
        <v/>
      </c>
      <c r="BY445" s="25" t="str">
        <f t="shared" si="688"/>
        <v>0</v>
      </c>
      <c r="BZ445" s="26" t="str">
        <f t="shared" si="689"/>
        <v/>
      </c>
      <c r="CA445" s="26" t="str">
        <f t="shared" si="690"/>
        <v/>
      </c>
      <c r="CB445" s="26" t="str">
        <f t="shared" si="691"/>
        <v/>
      </c>
      <c r="CC445" s="27" t="str">
        <f t="shared" si="692"/>
        <v/>
      </c>
      <c r="CD445" s="26" t="str">
        <f t="shared" si="693"/>
        <v/>
      </c>
      <c r="CE445" s="26" t="str">
        <f t="shared" si="694"/>
        <v/>
      </c>
      <c r="CF445" s="45" t="s">
        <v>30</v>
      </c>
      <c r="CG445" s="55" t="str">
        <f>IF(ＣＳＶ貼付用!CM431="","",ＣＳＶ貼付用!CM431)</f>
        <v/>
      </c>
      <c r="CH445" s="38" t="str">
        <f>IF(ＣＳＶ貼付用!CO431="","",ＣＳＶ貼付用!CO431)</f>
        <v/>
      </c>
      <c r="CI445" s="38" t="str">
        <f>IF(ＣＳＶ貼付用!CQ431="","",ＣＳＶ貼付用!CQ431)</f>
        <v/>
      </c>
      <c r="CJ445" s="40" t="str">
        <f t="shared" si="695"/>
        <v/>
      </c>
      <c r="CK445" s="41" t="str">
        <f>IF(林齢計算用!D431="","",林齢計算用!D431)</f>
        <v/>
      </c>
      <c r="CL445" s="41" t="str">
        <f t="shared" si="696"/>
        <v/>
      </c>
      <c r="CM445" s="41" t="str">
        <f t="shared" si="697"/>
        <v/>
      </c>
      <c r="CN445" s="23" t="str">
        <f>IF(CI445="スギ",INDEX(データ!$C$7:$E$26,MATCH(CL445,データ!$B$7:$B$26),MATCH(CJ445,データ!$C$6:$E$6)),IF(CI445="ヒノキ",INDEX(データ!$C$32:$E$51,MATCH(CL445,データ!$B$32:$B$51),MATCH(CJ445,データ!$C$31:$E$31)),IF(CI445="マツ",INDEX(データ!#REF!,MATCH(CL445,データ!#REF!),MATCH(CJ445,データ!#REF!)),IF(CI445="ザツ",INDEX(データ!#REF!,MATCH(CL445,データ!#REF!),MATCH(CJ445,データ!#REF!)),""))))</f>
        <v/>
      </c>
      <c r="CO445" s="22" t="str">
        <f t="shared" si="650"/>
        <v/>
      </c>
      <c r="CP445" s="21" t="str">
        <f t="shared" si="698"/>
        <v/>
      </c>
      <c r="CQ445" s="21" t="str">
        <f t="shared" si="699"/>
        <v/>
      </c>
      <c r="CR445" s="24" t="str">
        <f>IF(CI445="スギ",INDEX(データ!$H$7:$J$26,MATCH(CL445,データ!$G$7:$G$26),MATCH(CJ445,データ!$H$6:$J$6)),IF(CI445="ヒノキ",INDEX(データ!$H$32:$J$51,MATCH(CL445,データ!$G$32:$G$51),MATCH(CJ445,データ!$H$31:$J$31)),IF(CI445="マツ",INDEX(データ!#REF!,MATCH(CL445,データ!#REF!),MATCH(CJ445,データ!#REF!)),IF(CI445="ザツ",INDEX(データ!#REF!,MATCH(CL445,データ!#REF!),MATCH(CJ445,データ!#REF!)),""))))</f>
        <v/>
      </c>
      <c r="CS445" s="22" t="str">
        <f t="shared" si="700"/>
        <v/>
      </c>
      <c r="CT445" s="21" t="str">
        <f t="shared" si="701"/>
        <v/>
      </c>
      <c r="CU445" s="27" t="str">
        <f t="shared" si="702"/>
        <v/>
      </c>
      <c r="CV445" s="24" t="str">
        <f t="shared" si="703"/>
        <v/>
      </c>
      <c r="CW445" s="25" t="str">
        <f t="shared" si="704"/>
        <v>0</v>
      </c>
      <c r="CX445" s="26" t="str">
        <f t="shared" si="705"/>
        <v/>
      </c>
      <c r="CY445" s="26" t="str">
        <f t="shared" si="706"/>
        <v/>
      </c>
      <c r="CZ445" s="26" t="str">
        <f t="shared" si="707"/>
        <v/>
      </c>
      <c r="DA445" s="27" t="str">
        <f t="shared" si="708"/>
        <v/>
      </c>
      <c r="DB445" s="26" t="str">
        <f t="shared" si="709"/>
        <v/>
      </c>
      <c r="DC445" s="26" t="str">
        <f t="shared" si="710"/>
        <v/>
      </c>
      <c r="DD445" s="45" t="s">
        <v>30</v>
      </c>
      <c r="DE445" s="55" t="str">
        <f>IF(ＣＳＶ貼付用!DB431="","",ＣＳＶ貼付用!DB431)</f>
        <v/>
      </c>
      <c r="DF445" s="38" t="str">
        <f>IF(ＣＳＶ貼付用!DD431="","",ＣＳＶ貼付用!DD431)</f>
        <v/>
      </c>
      <c r="DG445" s="38" t="str">
        <f>IF(ＣＳＶ貼付用!DF431="","",ＣＳＶ貼付用!DF431)</f>
        <v/>
      </c>
      <c r="DH445" s="40" t="str">
        <f t="shared" si="711"/>
        <v/>
      </c>
      <c r="DI445" s="41" t="str">
        <f>IF(林齢計算用!E431="","",林齢計算用!E431)</f>
        <v/>
      </c>
      <c r="DJ445" s="41" t="str">
        <f t="shared" si="712"/>
        <v/>
      </c>
      <c r="DK445" s="41" t="str">
        <f t="shared" si="713"/>
        <v/>
      </c>
      <c r="DL445" s="23" t="str">
        <f>IF(DG445="スギ",INDEX(データ!$C$7:$E$26,MATCH(DJ445,データ!$B$7:$B$26),MATCH(DH445,データ!$C$6:$E$6)),IF(DG445="ヒノキ",INDEX(データ!$C$32:$E$51,MATCH(DJ445,データ!$B$32:$B$51),MATCH(DH445,データ!$C$31:$E$31)),IF(DG445="マツ",INDEX(データ!#REF!,MATCH(DJ445,データ!#REF!),MATCH(DH445,データ!#REF!)),IF(DG445="ザツ",INDEX(データ!#REF!,MATCH(DJ445,データ!#REF!),MATCH(DH445,データ!#REF!)),""))))</f>
        <v/>
      </c>
      <c r="DM445" s="22" t="str">
        <f t="shared" si="651"/>
        <v/>
      </c>
      <c r="DN445" s="21" t="str">
        <f t="shared" si="714"/>
        <v/>
      </c>
      <c r="DO445" s="21" t="str">
        <f t="shared" si="715"/>
        <v/>
      </c>
      <c r="DP445" s="24" t="str">
        <f>IF(DG445="スギ",INDEX(データ!$H$7:$J$26,MATCH(DJ445,データ!$G$7:$G$26),MATCH(DH445,データ!$H$6:$J$6)),IF(DG445="ヒノキ",INDEX(データ!$H$32:$J$51,MATCH(DJ445,データ!$G$32:$G$51),MATCH(DH445,データ!$H$31:$J$31)),IF(DG445="マツ",INDEX(データ!#REF!,MATCH(DJ445,データ!#REF!),MATCH(DH445,データ!#REF!)),IF(DG445="ザツ",INDEX(データ!#REF!,MATCH(DJ445,データ!#REF!),MATCH(DH445,データ!#REF!)),""))))</f>
        <v/>
      </c>
      <c r="DQ445" s="22" t="str">
        <f t="shared" si="716"/>
        <v/>
      </c>
      <c r="DR445" s="21" t="str">
        <f t="shared" si="717"/>
        <v/>
      </c>
      <c r="DS445" s="27" t="str">
        <f t="shared" si="718"/>
        <v/>
      </c>
      <c r="DT445" s="24" t="str">
        <f t="shared" si="719"/>
        <v/>
      </c>
      <c r="DU445" s="25" t="str">
        <f t="shared" si="720"/>
        <v>0</v>
      </c>
      <c r="DV445" s="26" t="str">
        <f t="shared" si="721"/>
        <v/>
      </c>
      <c r="DW445" s="26" t="str">
        <f t="shared" si="722"/>
        <v/>
      </c>
      <c r="DX445" s="26" t="str">
        <f t="shared" si="723"/>
        <v/>
      </c>
      <c r="DY445" s="27" t="str">
        <f t="shared" si="724"/>
        <v/>
      </c>
      <c r="DZ445" s="26" t="str">
        <f t="shared" si="725"/>
        <v/>
      </c>
      <c r="EA445" s="26" t="str">
        <f t="shared" si="726"/>
        <v/>
      </c>
      <c r="EB445" s="45" t="s">
        <v>30</v>
      </c>
      <c r="EC445" s="55" t="str">
        <f>IF(ＣＳＶ貼付用!DQ431="","",ＣＳＶ貼付用!DQ431)</f>
        <v/>
      </c>
      <c r="ED445" s="38" t="str">
        <f>IF(ＣＳＶ貼付用!DS431="","",ＣＳＶ貼付用!DS431)</f>
        <v/>
      </c>
      <c r="EE445" s="38" t="str">
        <f>IF(ＣＳＶ貼付用!DU431="","",ＣＳＶ貼付用!DU431)</f>
        <v/>
      </c>
      <c r="EF445" s="40" t="str">
        <f t="shared" si="727"/>
        <v/>
      </c>
      <c r="EG445" s="41" t="str">
        <f>IF(林齢計算用!F431="","",林齢計算用!F431)</f>
        <v/>
      </c>
      <c r="EH445" s="41" t="str">
        <f t="shared" si="728"/>
        <v/>
      </c>
      <c r="EI445" s="41" t="str">
        <f t="shared" si="729"/>
        <v/>
      </c>
      <c r="EJ445" s="23" t="str">
        <f>IF(EE445="スギ",INDEX(データ!$C$7:$E$26,MATCH(EH445,データ!$B$7:$B$26),MATCH(EF445,データ!$C$6:$E$6)),IF(EE445="ヒノキ",INDEX(データ!$C$32:$E$51,MATCH(EH445,データ!$B$32:$B$51),MATCH(EF445,データ!$C$31:$E$31)),IF(EE445="マツ",INDEX(データ!#REF!,MATCH(EH445,データ!#REF!),MATCH(EF445,データ!#REF!)),IF(EE445="ザツ",INDEX(データ!#REF!,MATCH(EH445,データ!#REF!),MATCH(EF445,データ!#REF!)),""))))</f>
        <v/>
      </c>
      <c r="EK445" s="22" t="str">
        <f t="shared" si="652"/>
        <v/>
      </c>
      <c r="EL445" s="21" t="str">
        <f t="shared" si="730"/>
        <v/>
      </c>
      <c r="EM445" s="21" t="str">
        <f t="shared" si="731"/>
        <v/>
      </c>
      <c r="EN445" s="24" t="str">
        <f>IF(EE445="スギ",INDEX(データ!$H$7:$J$26,MATCH(EH445,データ!$G$7:$G$26),MATCH(EF445,データ!$H$6:$J$6)),IF(EE445="ヒノキ",INDEX(データ!$H$32:$J$51,MATCH(EH445,データ!$G$32:$G$51),MATCH(EF445,データ!$H$31:$J$31)),IF(EE445="マツ",INDEX(データ!#REF!,MATCH(EH445,データ!#REF!),MATCH(EF445,データ!#REF!)),IF(EE445="ザツ",INDEX(データ!#REF!,MATCH(EH445,データ!#REF!),MATCH(EF445,データ!#REF!)),""))))</f>
        <v/>
      </c>
      <c r="EO445" s="22" t="str">
        <f t="shared" si="732"/>
        <v/>
      </c>
      <c r="EP445" s="21" t="str">
        <f t="shared" si="733"/>
        <v/>
      </c>
      <c r="EQ445" s="27" t="str">
        <f t="shared" si="734"/>
        <v/>
      </c>
      <c r="ER445" s="24" t="str">
        <f t="shared" si="735"/>
        <v/>
      </c>
      <c r="ES445" s="25" t="str">
        <f t="shared" si="736"/>
        <v>0</v>
      </c>
      <c r="ET445" s="26" t="str">
        <f t="shared" si="737"/>
        <v/>
      </c>
      <c r="EU445" s="26" t="str">
        <f t="shared" si="738"/>
        <v/>
      </c>
      <c r="EV445" s="26" t="str">
        <f t="shared" si="739"/>
        <v/>
      </c>
      <c r="EW445" s="27" t="str">
        <f t="shared" si="740"/>
        <v/>
      </c>
      <c r="EX445" s="26" t="str">
        <f t="shared" si="741"/>
        <v/>
      </c>
      <c r="EY445" s="26" t="str">
        <f t="shared" si="742"/>
        <v/>
      </c>
      <c r="EZ445" s="26">
        <f t="shared" si="743"/>
        <v>0</v>
      </c>
      <c r="FA445" s="43"/>
    </row>
    <row r="446" spans="1:157" ht="15.95" customHeight="1" x14ac:dyDescent="0.15">
      <c r="A446" s="21"/>
      <c r="B446" s="36" t="str">
        <f>IF(ＣＳＶ貼付用!G432="","",ＣＳＶ貼付用!G432)</f>
        <v/>
      </c>
      <c r="C446" s="36" t="str">
        <f>IF(ＣＳＶ貼付用!I432="","",ＣＳＶ貼付用!I432)</f>
        <v/>
      </c>
      <c r="D446" s="36" t="str">
        <f>IF(ＣＳＶ貼付用!J432="","",ＣＳＶ貼付用!J432)</f>
        <v/>
      </c>
      <c r="E446" s="36" t="str">
        <f>IF(ＣＳＶ貼付用!F432="","",ＣＳＶ貼付用!F432)</f>
        <v/>
      </c>
      <c r="F446" s="38" t="str">
        <f>IF(ＣＳＶ貼付用!T432="","",ＣＳＶ貼付用!T432)</f>
        <v/>
      </c>
      <c r="G446" s="38"/>
      <c r="H446" s="38" t="str">
        <f>IF(ＣＳＶ貼付用!GJ432="","",ＣＳＶ貼付用!GJ432)</f>
        <v/>
      </c>
      <c r="I446" s="38" t="str">
        <f>IF(ＣＳＶ貼付用!GL432="","",ＣＳＶ貼付用!GL432)</f>
        <v/>
      </c>
      <c r="J446" s="38" t="str">
        <f>IF(ＣＳＶ貼付用!GN432="","",ＣＳＶ貼付用!GN432)</f>
        <v/>
      </c>
      <c r="K446" s="38" t="str">
        <f>IF(ＣＳＶ貼付用!GP432="","",ＣＳＶ貼付用!GP432)</f>
        <v/>
      </c>
      <c r="L446" s="45" t="s">
        <v>30</v>
      </c>
      <c r="M446" s="55" t="str">
        <f>IF(ＣＳＶ貼付用!AT432="","",ＣＳＶ貼付用!AT432)</f>
        <v/>
      </c>
      <c r="N446" s="38" t="str">
        <f>IF(ＣＳＶ貼付用!AV432="","",ＣＳＶ貼付用!AV432)</f>
        <v/>
      </c>
      <c r="O446" s="38" t="str">
        <f>IF(ＣＳＶ貼付用!AX432="","",ＣＳＶ貼付用!AX432)</f>
        <v/>
      </c>
      <c r="P446" s="40" t="str">
        <f>IF(ＣＳＶ貼付用!FE432="","",ＣＳＶ貼付用!FE432)</f>
        <v/>
      </c>
      <c r="Q446" s="41" t="str">
        <f>IF(林齢計算用!A432="","",林齢計算用!A432)</f>
        <v/>
      </c>
      <c r="R446" s="41" t="str">
        <f t="shared" si="653"/>
        <v/>
      </c>
      <c r="S446" s="56" t="str">
        <f>IF(ＣＳＶ貼付用!EG432="","",ＣＳＶ貼付用!EG432*10)</f>
        <v/>
      </c>
      <c r="T446" s="23" t="str">
        <f>IF(O446="スギ",INDEX(データ!$C$7:$E$26,MATCH(R446,データ!$B$7:$B$26),MATCH(P446,データ!$C$6:$E$6)),IF(O446="ヒノキ",INDEX(データ!$C$32:$E$51,MATCH(R446,データ!$B$32:$B$51),MATCH(P446,データ!$C$31:$E$31)),IF(O446="マツ",INDEX(データ!#REF!,MATCH(R446,データ!#REF!),MATCH(P446,データ!#REF!)),IF(O446="ザツ",INDEX(データ!#REF!,MATCH(R446,データ!#REF!),MATCH(P446,データ!#REF!)),""))))</f>
        <v/>
      </c>
      <c r="U446" s="22" t="str">
        <f t="shared" si="744"/>
        <v/>
      </c>
      <c r="V446" s="21" t="str">
        <f t="shared" si="748"/>
        <v/>
      </c>
      <c r="W446" s="21" t="str">
        <f t="shared" si="745"/>
        <v/>
      </c>
      <c r="X446" s="23" t="str">
        <f>IF(O446="スギ",INDEX(データ!$H$7:$J$26,MATCH(R446,データ!$G$7:$G$26),MATCH(P446,データ!$H$6:$J$6)),IF(O446="ヒノキ",INDEX(データ!$H$32:$J$51,MATCH(R446,データ!$G$32:$G$51),MATCH(P446,データ!$H$31:$J$31)),IF(O446="マツ",INDEX(データ!#REF!,MATCH(R446,データ!#REF!),MATCH(P446,データ!#REF!)),IF(O446="ザツ",INDEX(データ!#REF!,MATCH(R446,データ!#REF!),MATCH(P446,データ!#REF!)),""))))</f>
        <v/>
      </c>
      <c r="Y446" s="22" t="str">
        <f t="shared" si="746"/>
        <v/>
      </c>
      <c r="Z446" s="21" t="str">
        <f t="shared" si="747"/>
        <v/>
      </c>
      <c r="AA446" s="27" t="str">
        <f t="shared" si="654"/>
        <v/>
      </c>
      <c r="AB446" s="24" t="str">
        <f t="shared" si="655"/>
        <v/>
      </c>
      <c r="AC446" s="25" t="str">
        <f t="shared" si="656"/>
        <v>0</v>
      </c>
      <c r="AD446" s="26" t="str">
        <f t="shared" si="657"/>
        <v/>
      </c>
      <c r="AE446" s="26" t="str">
        <f t="shared" si="658"/>
        <v/>
      </c>
      <c r="AF446" s="26" t="str">
        <f t="shared" si="659"/>
        <v/>
      </c>
      <c r="AG446" s="27" t="str">
        <f t="shared" si="660"/>
        <v/>
      </c>
      <c r="AH446" s="26" t="str">
        <f t="shared" si="661"/>
        <v/>
      </c>
      <c r="AI446" s="26" t="str">
        <f t="shared" si="662"/>
        <v/>
      </c>
      <c r="AJ446" s="45" t="s">
        <v>30</v>
      </c>
      <c r="AK446" s="55" t="str">
        <f>IF(ＣＳＶ貼付用!BI432="","",ＣＳＶ貼付用!BI432)</f>
        <v/>
      </c>
      <c r="AL446" s="38" t="str">
        <f>IF(ＣＳＶ貼付用!BK432="","",ＣＳＶ貼付用!BK432)</f>
        <v/>
      </c>
      <c r="AM446" s="38" t="str">
        <f>IF(ＣＳＶ貼付用!BM432="","",ＣＳＶ貼付用!BM432)</f>
        <v/>
      </c>
      <c r="AN446" s="40" t="str">
        <f t="shared" si="663"/>
        <v/>
      </c>
      <c r="AO446" s="41" t="str">
        <f>IF(林齢計算用!B432="","",林齢計算用!B432)</f>
        <v/>
      </c>
      <c r="AP446" s="41" t="str">
        <f t="shared" si="664"/>
        <v/>
      </c>
      <c r="AQ446" s="41" t="str">
        <f t="shared" si="665"/>
        <v/>
      </c>
      <c r="AR446" s="23" t="str">
        <f>IF(AM446="スギ",INDEX(データ!$C$7:$E$26,MATCH(AP446,データ!$B$7:$B$26),MATCH(AN446,データ!$C$6:$E$6)),IF(AM446="ヒノキ",INDEX(データ!$C$32:$E$51,MATCH(AP446,データ!$B$32:$B$51),MATCH(AN446,データ!$C$31:$E$31)),IF(AM446="マツ",INDEX(データ!#REF!,MATCH(AP446,データ!#REF!),MATCH(AN446,データ!#REF!)),IF(AM446="ザツ",INDEX(データ!#REF!,MATCH(AP446,データ!#REF!),MATCH(AN446,データ!#REF!)),""))))</f>
        <v/>
      </c>
      <c r="AS446" s="22" t="str">
        <f t="shared" si="648"/>
        <v/>
      </c>
      <c r="AT446" s="21" t="str">
        <f t="shared" si="666"/>
        <v/>
      </c>
      <c r="AU446" s="21" t="str">
        <f t="shared" si="667"/>
        <v/>
      </c>
      <c r="AV446" s="24" t="str">
        <f>IF(AM446="スギ",INDEX(データ!$H$7:$J$26,MATCH(AP446,データ!$G$7:$G$26),MATCH(AN446,データ!$H$6:$J$6)),IF(AM446="ヒノキ",INDEX(データ!$H$32:$J$51,MATCH(AP446,データ!$G$32:$G$51),MATCH(AN446,データ!$H$31:$J$31)),IF(AM446="マツ",INDEX(データ!#REF!,MATCH(AP446,データ!#REF!),MATCH(AN446,データ!#REF!)),IF(AM446="ザツ",INDEX(データ!#REF!,MATCH(AP446,データ!#REF!),MATCH(AN446,データ!#REF!)),""))))</f>
        <v/>
      </c>
      <c r="AW446" s="22" t="str">
        <f t="shared" si="668"/>
        <v/>
      </c>
      <c r="AX446" s="21" t="str">
        <f t="shared" si="669"/>
        <v/>
      </c>
      <c r="AY446" s="27" t="str">
        <f t="shared" si="670"/>
        <v/>
      </c>
      <c r="AZ446" s="24" t="str">
        <f t="shared" si="671"/>
        <v/>
      </c>
      <c r="BA446" s="25" t="str">
        <f t="shared" si="672"/>
        <v>0</v>
      </c>
      <c r="BB446" s="26" t="str">
        <f t="shared" si="673"/>
        <v/>
      </c>
      <c r="BC446" s="26" t="str">
        <f t="shared" si="674"/>
        <v/>
      </c>
      <c r="BD446" s="26" t="str">
        <f t="shared" si="675"/>
        <v/>
      </c>
      <c r="BE446" s="27" t="str">
        <f t="shared" si="676"/>
        <v/>
      </c>
      <c r="BF446" s="26" t="str">
        <f t="shared" si="677"/>
        <v/>
      </c>
      <c r="BG446" s="26" t="str">
        <f t="shared" si="678"/>
        <v/>
      </c>
      <c r="BH446" s="45" t="s">
        <v>30</v>
      </c>
      <c r="BI446" s="55" t="str">
        <f>IF(ＣＳＶ貼付用!BX432="","",ＣＳＶ貼付用!BX432)</f>
        <v/>
      </c>
      <c r="BJ446" s="38" t="str">
        <f>IF(ＣＳＶ貼付用!BZ432="","",ＣＳＶ貼付用!BZ432)</f>
        <v/>
      </c>
      <c r="BK446" s="38" t="str">
        <f>IF(ＣＳＶ貼付用!CB432="","",ＣＳＶ貼付用!CB432)</f>
        <v/>
      </c>
      <c r="BL446" s="40" t="str">
        <f t="shared" si="679"/>
        <v/>
      </c>
      <c r="BM446" s="41" t="str">
        <f>IF(林齢計算用!C432="","",林齢計算用!C432)</f>
        <v/>
      </c>
      <c r="BN446" s="41" t="str">
        <f t="shared" si="680"/>
        <v/>
      </c>
      <c r="BO446" s="41" t="str">
        <f t="shared" si="681"/>
        <v/>
      </c>
      <c r="BP446" s="23" t="str">
        <f>IF(BK446="スギ",INDEX(データ!$C$7:$E$26,MATCH(BN446,データ!$B$7:$B$26),MATCH(BL446,データ!$C$6:$E$6)),IF(BK446="ヒノキ",INDEX(データ!$C$32:$E$51,MATCH(BN446,データ!$B$32:$B$51),MATCH(BL446,データ!$C$31:$E$31)),IF(BK446="マツ",INDEX(データ!#REF!,MATCH(BN446,データ!#REF!),MATCH(BL446,データ!#REF!)),IF(BK446="ザツ",INDEX(データ!#REF!,MATCH(BN446,データ!#REF!),MATCH(BL446,データ!#REF!)),""))))</f>
        <v/>
      </c>
      <c r="BQ446" s="22" t="str">
        <f t="shared" si="649"/>
        <v/>
      </c>
      <c r="BR446" s="21" t="str">
        <f t="shared" si="682"/>
        <v/>
      </c>
      <c r="BS446" s="21" t="str">
        <f t="shared" si="683"/>
        <v/>
      </c>
      <c r="BT446" s="24" t="str">
        <f>IF(BK446="スギ",INDEX(データ!$H$7:$J$26,MATCH(BN446,データ!$G$7:$G$26),MATCH(BL446,データ!$H$6:$J$6)),IF(BK446="ヒノキ",INDEX(データ!$H$32:$J$51,MATCH(BN446,データ!$G$32:$G$51),MATCH(BL446,データ!$H$31:$J$31)),IF(BK446="マツ",INDEX(データ!#REF!,MATCH(BN446,データ!#REF!),MATCH(BL446,データ!#REF!)),IF(BK446="ザツ",INDEX(データ!#REF!,MATCH(BN446,データ!#REF!),MATCH(BL446,データ!#REF!)),""))))</f>
        <v/>
      </c>
      <c r="BU446" s="22" t="str">
        <f t="shared" si="684"/>
        <v/>
      </c>
      <c r="BV446" s="21" t="str">
        <f t="shared" si="685"/>
        <v/>
      </c>
      <c r="BW446" s="27" t="str">
        <f t="shared" si="686"/>
        <v/>
      </c>
      <c r="BX446" s="24" t="str">
        <f t="shared" si="687"/>
        <v/>
      </c>
      <c r="BY446" s="25" t="str">
        <f t="shared" si="688"/>
        <v>0</v>
      </c>
      <c r="BZ446" s="26" t="str">
        <f t="shared" si="689"/>
        <v/>
      </c>
      <c r="CA446" s="26" t="str">
        <f t="shared" si="690"/>
        <v/>
      </c>
      <c r="CB446" s="26" t="str">
        <f t="shared" si="691"/>
        <v/>
      </c>
      <c r="CC446" s="27" t="str">
        <f t="shared" si="692"/>
        <v/>
      </c>
      <c r="CD446" s="26" t="str">
        <f t="shared" si="693"/>
        <v/>
      </c>
      <c r="CE446" s="26" t="str">
        <f t="shared" si="694"/>
        <v/>
      </c>
      <c r="CF446" s="45" t="s">
        <v>30</v>
      </c>
      <c r="CG446" s="55" t="str">
        <f>IF(ＣＳＶ貼付用!CM432="","",ＣＳＶ貼付用!CM432)</f>
        <v/>
      </c>
      <c r="CH446" s="38" t="str">
        <f>IF(ＣＳＶ貼付用!CO432="","",ＣＳＶ貼付用!CO432)</f>
        <v/>
      </c>
      <c r="CI446" s="38" t="str">
        <f>IF(ＣＳＶ貼付用!CQ432="","",ＣＳＶ貼付用!CQ432)</f>
        <v/>
      </c>
      <c r="CJ446" s="40" t="str">
        <f t="shared" si="695"/>
        <v/>
      </c>
      <c r="CK446" s="41" t="str">
        <f>IF(林齢計算用!D432="","",林齢計算用!D432)</f>
        <v/>
      </c>
      <c r="CL446" s="41" t="str">
        <f t="shared" si="696"/>
        <v/>
      </c>
      <c r="CM446" s="41" t="str">
        <f t="shared" si="697"/>
        <v/>
      </c>
      <c r="CN446" s="23" t="str">
        <f>IF(CI446="スギ",INDEX(データ!$C$7:$E$26,MATCH(CL446,データ!$B$7:$B$26),MATCH(CJ446,データ!$C$6:$E$6)),IF(CI446="ヒノキ",INDEX(データ!$C$32:$E$51,MATCH(CL446,データ!$B$32:$B$51),MATCH(CJ446,データ!$C$31:$E$31)),IF(CI446="マツ",INDEX(データ!#REF!,MATCH(CL446,データ!#REF!),MATCH(CJ446,データ!#REF!)),IF(CI446="ザツ",INDEX(データ!#REF!,MATCH(CL446,データ!#REF!),MATCH(CJ446,データ!#REF!)),""))))</f>
        <v/>
      </c>
      <c r="CO446" s="22" t="str">
        <f t="shared" si="650"/>
        <v/>
      </c>
      <c r="CP446" s="21" t="str">
        <f t="shared" si="698"/>
        <v/>
      </c>
      <c r="CQ446" s="21" t="str">
        <f t="shared" si="699"/>
        <v/>
      </c>
      <c r="CR446" s="24" t="str">
        <f>IF(CI446="スギ",INDEX(データ!$H$7:$J$26,MATCH(CL446,データ!$G$7:$G$26),MATCH(CJ446,データ!$H$6:$J$6)),IF(CI446="ヒノキ",INDEX(データ!$H$32:$J$51,MATCH(CL446,データ!$G$32:$G$51),MATCH(CJ446,データ!$H$31:$J$31)),IF(CI446="マツ",INDEX(データ!#REF!,MATCH(CL446,データ!#REF!),MATCH(CJ446,データ!#REF!)),IF(CI446="ザツ",INDEX(データ!#REF!,MATCH(CL446,データ!#REF!),MATCH(CJ446,データ!#REF!)),""))))</f>
        <v/>
      </c>
      <c r="CS446" s="22" t="str">
        <f t="shared" si="700"/>
        <v/>
      </c>
      <c r="CT446" s="21" t="str">
        <f t="shared" si="701"/>
        <v/>
      </c>
      <c r="CU446" s="27" t="str">
        <f t="shared" si="702"/>
        <v/>
      </c>
      <c r="CV446" s="24" t="str">
        <f t="shared" si="703"/>
        <v/>
      </c>
      <c r="CW446" s="25" t="str">
        <f t="shared" si="704"/>
        <v>0</v>
      </c>
      <c r="CX446" s="26" t="str">
        <f t="shared" si="705"/>
        <v/>
      </c>
      <c r="CY446" s="26" t="str">
        <f t="shared" si="706"/>
        <v/>
      </c>
      <c r="CZ446" s="26" t="str">
        <f t="shared" si="707"/>
        <v/>
      </c>
      <c r="DA446" s="27" t="str">
        <f t="shared" si="708"/>
        <v/>
      </c>
      <c r="DB446" s="26" t="str">
        <f t="shared" si="709"/>
        <v/>
      </c>
      <c r="DC446" s="26" t="str">
        <f t="shared" si="710"/>
        <v/>
      </c>
      <c r="DD446" s="45" t="s">
        <v>30</v>
      </c>
      <c r="DE446" s="55" t="str">
        <f>IF(ＣＳＶ貼付用!DB432="","",ＣＳＶ貼付用!DB432)</f>
        <v/>
      </c>
      <c r="DF446" s="38" t="str">
        <f>IF(ＣＳＶ貼付用!DD432="","",ＣＳＶ貼付用!DD432)</f>
        <v/>
      </c>
      <c r="DG446" s="38" t="str">
        <f>IF(ＣＳＶ貼付用!DF432="","",ＣＳＶ貼付用!DF432)</f>
        <v/>
      </c>
      <c r="DH446" s="40" t="str">
        <f t="shared" si="711"/>
        <v/>
      </c>
      <c r="DI446" s="41" t="str">
        <f>IF(林齢計算用!E432="","",林齢計算用!E432)</f>
        <v/>
      </c>
      <c r="DJ446" s="41" t="str">
        <f t="shared" si="712"/>
        <v/>
      </c>
      <c r="DK446" s="41" t="str">
        <f t="shared" si="713"/>
        <v/>
      </c>
      <c r="DL446" s="23" t="str">
        <f>IF(DG446="スギ",INDEX(データ!$C$7:$E$26,MATCH(DJ446,データ!$B$7:$B$26),MATCH(DH446,データ!$C$6:$E$6)),IF(DG446="ヒノキ",INDEX(データ!$C$32:$E$51,MATCH(DJ446,データ!$B$32:$B$51),MATCH(DH446,データ!$C$31:$E$31)),IF(DG446="マツ",INDEX(データ!#REF!,MATCH(DJ446,データ!#REF!),MATCH(DH446,データ!#REF!)),IF(DG446="ザツ",INDEX(データ!#REF!,MATCH(DJ446,データ!#REF!),MATCH(DH446,データ!#REF!)),""))))</f>
        <v/>
      </c>
      <c r="DM446" s="22" t="str">
        <f t="shared" si="651"/>
        <v/>
      </c>
      <c r="DN446" s="21" t="str">
        <f t="shared" si="714"/>
        <v/>
      </c>
      <c r="DO446" s="21" t="str">
        <f t="shared" si="715"/>
        <v/>
      </c>
      <c r="DP446" s="24" t="str">
        <f>IF(DG446="スギ",INDEX(データ!$H$7:$J$26,MATCH(DJ446,データ!$G$7:$G$26),MATCH(DH446,データ!$H$6:$J$6)),IF(DG446="ヒノキ",INDEX(データ!$H$32:$J$51,MATCH(DJ446,データ!$G$32:$G$51),MATCH(DH446,データ!$H$31:$J$31)),IF(DG446="マツ",INDEX(データ!#REF!,MATCH(DJ446,データ!#REF!),MATCH(DH446,データ!#REF!)),IF(DG446="ザツ",INDEX(データ!#REF!,MATCH(DJ446,データ!#REF!),MATCH(DH446,データ!#REF!)),""))))</f>
        <v/>
      </c>
      <c r="DQ446" s="22" t="str">
        <f t="shared" si="716"/>
        <v/>
      </c>
      <c r="DR446" s="21" t="str">
        <f t="shared" si="717"/>
        <v/>
      </c>
      <c r="DS446" s="27" t="str">
        <f t="shared" si="718"/>
        <v/>
      </c>
      <c r="DT446" s="24" t="str">
        <f t="shared" si="719"/>
        <v/>
      </c>
      <c r="DU446" s="25" t="str">
        <f t="shared" si="720"/>
        <v>0</v>
      </c>
      <c r="DV446" s="26" t="str">
        <f t="shared" si="721"/>
        <v/>
      </c>
      <c r="DW446" s="26" t="str">
        <f t="shared" si="722"/>
        <v/>
      </c>
      <c r="DX446" s="26" t="str">
        <f t="shared" si="723"/>
        <v/>
      </c>
      <c r="DY446" s="27" t="str">
        <f t="shared" si="724"/>
        <v/>
      </c>
      <c r="DZ446" s="26" t="str">
        <f t="shared" si="725"/>
        <v/>
      </c>
      <c r="EA446" s="26" t="str">
        <f t="shared" si="726"/>
        <v/>
      </c>
      <c r="EB446" s="45" t="s">
        <v>30</v>
      </c>
      <c r="EC446" s="55" t="str">
        <f>IF(ＣＳＶ貼付用!DQ432="","",ＣＳＶ貼付用!DQ432)</f>
        <v/>
      </c>
      <c r="ED446" s="38" t="str">
        <f>IF(ＣＳＶ貼付用!DS432="","",ＣＳＶ貼付用!DS432)</f>
        <v/>
      </c>
      <c r="EE446" s="38" t="str">
        <f>IF(ＣＳＶ貼付用!DU432="","",ＣＳＶ貼付用!DU432)</f>
        <v/>
      </c>
      <c r="EF446" s="40" t="str">
        <f t="shared" si="727"/>
        <v/>
      </c>
      <c r="EG446" s="41" t="str">
        <f>IF(林齢計算用!F432="","",林齢計算用!F432)</f>
        <v/>
      </c>
      <c r="EH446" s="41" t="str">
        <f t="shared" si="728"/>
        <v/>
      </c>
      <c r="EI446" s="41" t="str">
        <f t="shared" si="729"/>
        <v/>
      </c>
      <c r="EJ446" s="23" t="str">
        <f>IF(EE446="スギ",INDEX(データ!$C$7:$E$26,MATCH(EH446,データ!$B$7:$B$26),MATCH(EF446,データ!$C$6:$E$6)),IF(EE446="ヒノキ",INDEX(データ!$C$32:$E$51,MATCH(EH446,データ!$B$32:$B$51),MATCH(EF446,データ!$C$31:$E$31)),IF(EE446="マツ",INDEX(データ!#REF!,MATCH(EH446,データ!#REF!),MATCH(EF446,データ!#REF!)),IF(EE446="ザツ",INDEX(データ!#REF!,MATCH(EH446,データ!#REF!),MATCH(EF446,データ!#REF!)),""))))</f>
        <v/>
      </c>
      <c r="EK446" s="22" t="str">
        <f t="shared" si="652"/>
        <v/>
      </c>
      <c r="EL446" s="21" t="str">
        <f t="shared" si="730"/>
        <v/>
      </c>
      <c r="EM446" s="21" t="str">
        <f t="shared" si="731"/>
        <v/>
      </c>
      <c r="EN446" s="24" t="str">
        <f>IF(EE446="スギ",INDEX(データ!$H$7:$J$26,MATCH(EH446,データ!$G$7:$G$26),MATCH(EF446,データ!$H$6:$J$6)),IF(EE446="ヒノキ",INDEX(データ!$H$32:$J$51,MATCH(EH446,データ!$G$32:$G$51),MATCH(EF446,データ!$H$31:$J$31)),IF(EE446="マツ",INDEX(データ!#REF!,MATCH(EH446,データ!#REF!),MATCH(EF446,データ!#REF!)),IF(EE446="ザツ",INDEX(データ!#REF!,MATCH(EH446,データ!#REF!),MATCH(EF446,データ!#REF!)),""))))</f>
        <v/>
      </c>
      <c r="EO446" s="22" t="str">
        <f t="shared" si="732"/>
        <v/>
      </c>
      <c r="EP446" s="21" t="str">
        <f t="shared" si="733"/>
        <v/>
      </c>
      <c r="EQ446" s="27" t="str">
        <f t="shared" si="734"/>
        <v/>
      </c>
      <c r="ER446" s="24" t="str">
        <f t="shared" si="735"/>
        <v/>
      </c>
      <c r="ES446" s="25" t="str">
        <f t="shared" si="736"/>
        <v>0</v>
      </c>
      <c r="ET446" s="26" t="str">
        <f t="shared" si="737"/>
        <v/>
      </c>
      <c r="EU446" s="26" t="str">
        <f t="shared" si="738"/>
        <v/>
      </c>
      <c r="EV446" s="26" t="str">
        <f t="shared" si="739"/>
        <v/>
      </c>
      <c r="EW446" s="27" t="str">
        <f t="shared" si="740"/>
        <v/>
      </c>
      <c r="EX446" s="26" t="str">
        <f t="shared" si="741"/>
        <v/>
      </c>
      <c r="EY446" s="26" t="str">
        <f t="shared" si="742"/>
        <v/>
      </c>
      <c r="EZ446" s="26">
        <f t="shared" si="743"/>
        <v>0</v>
      </c>
      <c r="FA446" s="43"/>
    </row>
    <row r="447" spans="1:157" ht="15.95" customHeight="1" x14ac:dyDescent="0.15">
      <c r="A447" s="21"/>
      <c r="B447" s="36" t="str">
        <f>IF(ＣＳＶ貼付用!G433="","",ＣＳＶ貼付用!G433)</f>
        <v/>
      </c>
      <c r="C447" s="36" t="str">
        <f>IF(ＣＳＶ貼付用!I433="","",ＣＳＶ貼付用!I433)</f>
        <v/>
      </c>
      <c r="D447" s="36" t="str">
        <f>IF(ＣＳＶ貼付用!J433="","",ＣＳＶ貼付用!J433)</f>
        <v/>
      </c>
      <c r="E447" s="36" t="str">
        <f>IF(ＣＳＶ貼付用!F433="","",ＣＳＶ貼付用!F433)</f>
        <v/>
      </c>
      <c r="F447" s="38" t="str">
        <f>IF(ＣＳＶ貼付用!T433="","",ＣＳＶ貼付用!T433)</f>
        <v/>
      </c>
      <c r="G447" s="38"/>
      <c r="H447" s="38" t="str">
        <f>IF(ＣＳＶ貼付用!GJ433="","",ＣＳＶ貼付用!GJ433)</f>
        <v/>
      </c>
      <c r="I447" s="38" t="str">
        <f>IF(ＣＳＶ貼付用!GL433="","",ＣＳＶ貼付用!GL433)</f>
        <v/>
      </c>
      <c r="J447" s="38" t="str">
        <f>IF(ＣＳＶ貼付用!GN433="","",ＣＳＶ貼付用!GN433)</f>
        <v/>
      </c>
      <c r="K447" s="38" t="str">
        <f>IF(ＣＳＶ貼付用!GP433="","",ＣＳＶ貼付用!GP433)</f>
        <v/>
      </c>
      <c r="L447" s="45" t="s">
        <v>30</v>
      </c>
      <c r="M447" s="55" t="str">
        <f>IF(ＣＳＶ貼付用!AT433="","",ＣＳＶ貼付用!AT433)</f>
        <v/>
      </c>
      <c r="N447" s="38" t="str">
        <f>IF(ＣＳＶ貼付用!AV433="","",ＣＳＶ貼付用!AV433)</f>
        <v/>
      </c>
      <c r="O447" s="38" t="str">
        <f>IF(ＣＳＶ貼付用!AX433="","",ＣＳＶ貼付用!AX433)</f>
        <v/>
      </c>
      <c r="P447" s="40" t="str">
        <f>IF(ＣＳＶ貼付用!FE433="","",ＣＳＶ貼付用!FE433)</f>
        <v/>
      </c>
      <c r="Q447" s="41" t="str">
        <f>IF(林齢計算用!A433="","",林齢計算用!A433)</f>
        <v/>
      </c>
      <c r="R447" s="41" t="str">
        <f t="shared" si="653"/>
        <v/>
      </c>
      <c r="S447" s="56" t="str">
        <f>IF(ＣＳＶ貼付用!EG433="","",ＣＳＶ貼付用!EG433*10)</f>
        <v/>
      </c>
      <c r="T447" s="23" t="str">
        <f>IF(O447="スギ",INDEX(データ!$C$7:$E$26,MATCH(R447,データ!$B$7:$B$26),MATCH(P447,データ!$C$6:$E$6)),IF(O447="ヒノキ",INDEX(データ!$C$32:$E$51,MATCH(R447,データ!$B$32:$B$51),MATCH(P447,データ!$C$31:$E$31)),IF(O447="マツ",INDEX(データ!#REF!,MATCH(R447,データ!#REF!),MATCH(P447,データ!#REF!)),IF(O447="ザツ",INDEX(データ!#REF!,MATCH(R447,データ!#REF!),MATCH(P447,データ!#REF!)),""))))</f>
        <v/>
      </c>
      <c r="U447" s="22" t="str">
        <f t="shared" si="744"/>
        <v/>
      </c>
      <c r="V447" s="21" t="str">
        <f t="shared" si="748"/>
        <v/>
      </c>
      <c r="W447" s="21" t="str">
        <f t="shared" si="745"/>
        <v/>
      </c>
      <c r="X447" s="23" t="str">
        <f>IF(O447="スギ",INDEX(データ!$H$7:$J$26,MATCH(R447,データ!$G$7:$G$26),MATCH(P447,データ!$H$6:$J$6)),IF(O447="ヒノキ",INDEX(データ!$H$32:$J$51,MATCH(R447,データ!$G$32:$G$51),MATCH(P447,データ!$H$31:$J$31)),IF(O447="マツ",INDEX(データ!#REF!,MATCH(R447,データ!#REF!),MATCH(P447,データ!#REF!)),IF(O447="ザツ",INDEX(データ!#REF!,MATCH(R447,データ!#REF!),MATCH(P447,データ!#REF!)),""))))</f>
        <v/>
      </c>
      <c r="Y447" s="22" t="str">
        <f t="shared" si="746"/>
        <v/>
      </c>
      <c r="Z447" s="21" t="str">
        <f t="shared" si="747"/>
        <v/>
      </c>
      <c r="AA447" s="27" t="str">
        <f t="shared" si="654"/>
        <v/>
      </c>
      <c r="AB447" s="24" t="str">
        <f t="shared" si="655"/>
        <v/>
      </c>
      <c r="AC447" s="25" t="str">
        <f t="shared" si="656"/>
        <v>0</v>
      </c>
      <c r="AD447" s="26" t="str">
        <f t="shared" si="657"/>
        <v/>
      </c>
      <c r="AE447" s="26" t="str">
        <f t="shared" si="658"/>
        <v/>
      </c>
      <c r="AF447" s="26" t="str">
        <f t="shared" si="659"/>
        <v/>
      </c>
      <c r="AG447" s="27" t="str">
        <f t="shared" si="660"/>
        <v/>
      </c>
      <c r="AH447" s="26" t="str">
        <f t="shared" si="661"/>
        <v/>
      </c>
      <c r="AI447" s="26" t="str">
        <f t="shared" si="662"/>
        <v/>
      </c>
      <c r="AJ447" s="45" t="s">
        <v>30</v>
      </c>
      <c r="AK447" s="55" t="str">
        <f>IF(ＣＳＶ貼付用!BI433="","",ＣＳＶ貼付用!BI433)</f>
        <v/>
      </c>
      <c r="AL447" s="38" t="str">
        <f>IF(ＣＳＶ貼付用!BK433="","",ＣＳＶ貼付用!BK433)</f>
        <v/>
      </c>
      <c r="AM447" s="38" t="str">
        <f>IF(ＣＳＶ貼付用!BM433="","",ＣＳＶ貼付用!BM433)</f>
        <v/>
      </c>
      <c r="AN447" s="40" t="str">
        <f t="shared" si="663"/>
        <v/>
      </c>
      <c r="AO447" s="41" t="str">
        <f>IF(林齢計算用!B433="","",林齢計算用!B433)</f>
        <v/>
      </c>
      <c r="AP447" s="41" t="str">
        <f t="shared" si="664"/>
        <v/>
      </c>
      <c r="AQ447" s="41" t="str">
        <f t="shared" si="665"/>
        <v/>
      </c>
      <c r="AR447" s="23" t="str">
        <f>IF(AM447="スギ",INDEX(データ!$C$7:$E$26,MATCH(AP447,データ!$B$7:$B$26),MATCH(AN447,データ!$C$6:$E$6)),IF(AM447="ヒノキ",INDEX(データ!$C$32:$E$51,MATCH(AP447,データ!$B$32:$B$51),MATCH(AN447,データ!$C$31:$E$31)),IF(AM447="マツ",INDEX(データ!#REF!,MATCH(AP447,データ!#REF!),MATCH(AN447,データ!#REF!)),IF(AM447="ザツ",INDEX(データ!#REF!,MATCH(AP447,データ!#REF!),MATCH(AN447,データ!#REF!)),""))))</f>
        <v/>
      </c>
      <c r="AS447" s="22" t="str">
        <f t="shared" si="648"/>
        <v/>
      </c>
      <c r="AT447" s="21" t="str">
        <f t="shared" si="666"/>
        <v/>
      </c>
      <c r="AU447" s="21" t="str">
        <f t="shared" si="667"/>
        <v/>
      </c>
      <c r="AV447" s="24" t="str">
        <f>IF(AM447="スギ",INDEX(データ!$H$7:$J$26,MATCH(AP447,データ!$G$7:$G$26),MATCH(AN447,データ!$H$6:$J$6)),IF(AM447="ヒノキ",INDEX(データ!$H$32:$J$51,MATCH(AP447,データ!$G$32:$G$51),MATCH(AN447,データ!$H$31:$J$31)),IF(AM447="マツ",INDEX(データ!#REF!,MATCH(AP447,データ!#REF!),MATCH(AN447,データ!#REF!)),IF(AM447="ザツ",INDEX(データ!#REF!,MATCH(AP447,データ!#REF!),MATCH(AN447,データ!#REF!)),""))))</f>
        <v/>
      </c>
      <c r="AW447" s="22" t="str">
        <f t="shared" si="668"/>
        <v/>
      </c>
      <c r="AX447" s="21" t="str">
        <f t="shared" si="669"/>
        <v/>
      </c>
      <c r="AY447" s="27" t="str">
        <f t="shared" si="670"/>
        <v/>
      </c>
      <c r="AZ447" s="24" t="str">
        <f t="shared" si="671"/>
        <v/>
      </c>
      <c r="BA447" s="25" t="str">
        <f t="shared" si="672"/>
        <v>0</v>
      </c>
      <c r="BB447" s="26" t="str">
        <f t="shared" si="673"/>
        <v/>
      </c>
      <c r="BC447" s="26" t="str">
        <f t="shared" si="674"/>
        <v/>
      </c>
      <c r="BD447" s="26" t="str">
        <f t="shared" si="675"/>
        <v/>
      </c>
      <c r="BE447" s="27" t="str">
        <f t="shared" si="676"/>
        <v/>
      </c>
      <c r="BF447" s="26" t="str">
        <f t="shared" si="677"/>
        <v/>
      </c>
      <c r="BG447" s="26" t="str">
        <f t="shared" si="678"/>
        <v/>
      </c>
      <c r="BH447" s="45" t="s">
        <v>30</v>
      </c>
      <c r="BI447" s="55" t="str">
        <f>IF(ＣＳＶ貼付用!BX433="","",ＣＳＶ貼付用!BX433)</f>
        <v/>
      </c>
      <c r="BJ447" s="38" t="str">
        <f>IF(ＣＳＶ貼付用!BZ433="","",ＣＳＶ貼付用!BZ433)</f>
        <v/>
      </c>
      <c r="BK447" s="38" t="str">
        <f>IF(ＣＳＶ貼付用!CB433="","",ＣＳＶ貼付用!CB433)</f>
        <v/>
      </c>
      <c r="BL447" s="40" t="str">
        <f t="shared" si="679"/>
        <v/>
      </c>
      <c r="BM447" s="41" t="str">
        <f>IF(林齢計算用!C433="","",林齢計算用!C433)</f>
        <v/>
      </c>
      <c r="BN447" s="41" t="str">
        <f t="shared" si="680"/>
        <v/>
      </c>
      <c r="BO447" s="41" t="str">
        <f t="shared" si="681"/>
        <v/>
      </c>
      <c r="BP447" s="23" t="str">
        <f>IF(BK447="スギ",INDEX(データ!$C$7:$E$26,MATCH(BN447,データ!$B$7:$B$26),MATCH(BL447,データ!$C$6:$E$6)),IF(BK447="ヒノキ",INDEX(データ!$C$32:$E$51,MATCH(BN447,データ!$B$32:$B$51),MATCH(BL447,データ!$C$31:$E$31)),IF(BK447="マツ",INDEX(データ!#REF!,MATCH(BN447,データ!#REF!),MATCH(BL447,データ!#REF!)),IF(BK447="ザツ",INDEX(データ!#REF!,MATCH(BN447,データ!#REF!),MATCH(BL447,データ!#REF!)),""))))</f>
        <v/>
      </c>
      <c r="BQ447" s="22" t="str">
        <f t="shared" si="649"/>
        <v/>
      </c>
      <c r="BR447" s="21" t="str">
        <f t="shared" si="682"/>
        <v/>
      </c>
      <c r="BS447" s="21" t="str">
        <f t="shared" si="683"/>
        <v/>
      </c>
      <c r="BT447" s="24" t="str">
        <f>IF(BK447="スギ",INDEX(データ!$H$7:$J$26,MATCH(BN447,データ!$G$7:$G$26),MATCH(BL447,データ!$H$6:$J$6)),IF(BK447="ヒノキ",INDEX(データ!$H$32:$J$51,MATCH(BN447,データ!$G$32:$G$51),MATCH(BL447,データ!$H$31:$J$31)),IF(BK447="マツ",INDEX(データ!#REF!,MATCH(BN447,データ!#REF!),MATCH(BL447,データ!#REF!)),IF(BK447="ザツ",INDEX(データ!#REF!,MATCH(BN447,データ!#REF!),MATCH(BL447,データ!#REF!)),""))))</f>
        <v/>
      </c>
      <c r="BU447" s="22" t="str">
        <f t="shared" si="684"/>
        <v/>
      </c>
      <c r="BV447" s="21" t="str">
        <f t="shared" si="685"/>
        <v/>
      </c>
      <c r="BW447" s="27" t="str">
        <f t="shared" si="686"/>
        <v/>
      </c>
      <c r="BX447" s="24" t="str">
        <f t="shared" si="687"/>
        <v/>
      </c>
      <c r="BY447" s="25" t="str">
        <f t="shared" si="688"/>
        <v>0</v>
      </c>
      <c r="BZ447" s="26" t="str">
        <f t="shared" si="689"/>
        <v/>
      </c>
      <c r="CA447" s="26" t="str">
        <f t="shared" si="690"/>
        <v/>
      </c>
      <c r="CB447" s="26" t="str">
        <f t="shared" si="691"/>
        <v/>
      </c>
      <c r="CC447" s="27" t="str">
        <f t="shared" si="692"/>
        <v/>
      </c>
      <c r="CD447" s="26" t="str">
        <f t="shared" si="693"/>
        <v/>
      </c>
      <c r="CE447" s="26" t="str">
        <f t="shared" si="694"/>
        <v/>
      </c>
      <c r="CF447" s="45" t="s">
        <v>30</v>
      </c>
      <c r="CG447" s="55" t="str">
        <f>IF(ＣＳＶ貼付用!CM433="","",ＣＳＶ貼付用!CM433)</f>
        <v/>
      </c>
      <c r="CH447" s="38" t="str">
        <f>IF(ＣＳＶ貼付用!CO433="","",ＣＳＶ貼付用!CO433)</f>
        <v/>
      </c>
      <c r="CI447" s="38" t="str">
        <f>IF(ＣＳＶ貼付用!CQ433="","",ＣＳＶ貼付用!CQ433)</f>
        <v/>
      </c>
      <c r="CJ447" s="40" t="str">
        <f t="shared" si="695"/>
        <v/>
      </c>
      <c r="CK447" s="41" t="str">
        <f>IF(林齢計算用!D433="","",林齢計算用!D433)</f>
        <v/>
      </c>
      <c r="CL447" s="41" t="str">
        <f t="shared" si="696"/>
        <v/>
      </c>
      <c r="CM447" s="41" t="str">
        <f t="shared" si="697"/>
        <v/>
      </c>
      <c r="CN447" s="23" t="str">
        <f>IF(CI447="スギ",INDEX(データ!$C$7:$E$26,MATCH(CL447,データ!$B$7:$B$26),MATCH(CJ447,データ!$C$6:$E$6)),IF(CI447="ヒノキ",INDEX(データ!$C$32:$E$51,MATCH(CL447,データ!$B$32:$B$51),MATCH(CJ447,データ!$C$31:$E$31)),IF(CI447="マツ",INDEX(データ!#REF!,MATCH(CL447,データ!#REF!),MATCH(CJ447,データ!#REF!)),IF(CI447="ザツ",INDEX(データ!#REF!,MATCH(CL447,データ!#REF!),MATCH(CJ447,データ!#REF!)),""))))</f>
        <v/>
      </c>
      <c r="CO447" s="22" t="str">
        <f t="shared" si="650"/>
        <v/>
      </c>
      <c r="CP447" s="21" t="str">
        <f t="shared" si="698"/>
        <v/>
      </c>
      <c r="CQ447" s="21" t="str">
        <f t="shared" si="699"/>
        <v/>
      </c>
      <c r="CR447" s="24" t="str">
        <f>IF(CI447="スギ",INDEX(データ!$H$7:$J$26,MATCH(CL447,データ!$G$7:$G$26),MATCH(CJ447,データ!$H$6:$J$6)),IF(CI447="ヒノキ",INDEX(データ!$H$32:$J$51,MATCH(CL447,データ!$G$32:$G$51),MATCH(CJ447,データ!$H$31:$J$31)),IF(CI447="マツ",INDEX(データ!#REF!,MATCH(CL447,データ!#REF!),MATCH(CJ447,データ!#REF!)),IF(CI447="ザツ",INDEX(データ!#REF!,MATCH(CL447,データ!#REF!),MATCH(CJ447,データ!#REF!)),""))))</f>
        <v/>
      </c>
      <c r="CS447" s="22" t="str">
        <f t="shared" si="700"/>
        <v/>
      </c>
      <c r="CT447" s="21" t="str">
        <f t="shared" si="701"/>
        <v/>
      </c>
      <c r="CU447" s="27" t="str">
        <f t="shared" si="702"/>
        <v/>
      </c>
      <c r="CV447" s="24" t="str">
        <f t="shared" si="703"/>
        <v/>
      </c>
      <c r="CW447" s="25" t="str">
        <f t="shared" si="704"/>
        <v>0</v>
      </c>
      <c r="CX447" s="26" t="str">
        <f t="shared" si="705"/>
        <v/>
      </c>
      <c r="CY447" s="26" t="str">
        <f t="shared" si="706"/>
        <v/>
      </c>
      <c r="CZ447" s="26" t="str">
        <f t="shared" si="707"/>
        <v/>
      </c>
      <c r="DA447" s="27" t="str">
        <f t="shared" si="708"/>
        <v/>
      </c>
      <c r="DB447" s="26" t="str">
        <f t="shared" si="709"/>
        <v/>
      </c>
      <c r="DC447" s="26" t="str">
        <f t="shared" si="710"/>
        <v/>
      </c>
      <c r="DD447" s="45" t="s">
        <v>30</v>
      </c>
      <c r="DE447" s="55" t="str">
        <f>IF(ＣＳＶ貼付用!DB433="","",ＣＳＶ貼付用!DB433)</f>
        <v/>
      </c>
      <c r="DF447" s="38" t="str">
        <f>IF(ＣＳＶ貼付用!DD433="","",ＣＳＶ貼付用!DD433)</f>
        <v/>
      </c>
      <c r="DG447" s="38" t="str">
        <f>IF(ＣＳＶ貼付用!DF433="","",ＣＳＶ貼付用!DF433)</f>
        <v/>
      </c>
      <c r="DH447" s="40" t="str">
        <f t="shared" si="711"/>
        <v/>
      </c>
      <c r="DI447" s="41" t="str">
        <f>IF(林齢計算用!E433="","",林齢計算用!E433)</f>
        <v/>
      </c>
      <c r="DJ447" s="41" t="str">
        <f t="shared" si="712"/>
        <v/>
      </c>
      <c r="DK447" s="41" t="str">
        <f t="shared" si="713"/>
        <v/>
      </c>
      <c r="DL447" s="23" t="str">
        <f>IF(DG447="スギ",INDEX(データ!$C$7:$E$26,MATCH(DJ447,データ!$B$7:$B$26),MATCH(DH447,データ!$C$6:$E$6)),IF(DG447="ヒノキ",INDEX(データ!$C$32:$E$51,MATCH(DJ447,データ!$B$32:$B$51),MATCH(DH447,データ!$C$31:$E$31)),IF(DG447="マツ",INDEX(データ!#REF!,MATCH(DJ447,データ!#REF!),MATCH(DH447,データ!#REF!)),IF(DG447="ザツ",INDEX(データ!#REF!,MATCH(DJ447,データ!#REF!),MATCH(DH447,データ!#REF!)),""))))</f>
        <v/>
      </c>
      <c r="DM447" s="22" t="str">
        <f t="shared" si="651"/>
        <v/>
      </c>
      <c r="DN447" s="21" t="str">
        <f t="shared" si="714"/>
        <v/>
      </c>
      <c r="DO447" s="21" t="str">
        <f t="shared" si="715"/>
        <v/>
      </c>
      <c r="DP447" s="24" t="str">
        <f>IF(DG447="スギ",INDEX(データ!$H$7:$J$26,MATCH(DJ447,データ!$G$7:$G$26),MATCH(DH447,データ!$H$6:$J$6)),IF(DG447="ヒノキ",INDEX(データ!$H$32:$J$51,MATCH(DJ447,データ!$G$32:$G$51),MATCH(DH447,データ!$H$31:$J$31)),IF(DG447="マツ",INDEX(データ!#REF!,MATCH(DJ447,データ!#REF!),MATCH(DH447,データ!#REF!)),IF(DG447="ザツ",INDEX(データ!#REF!,MATCH(DJ447,データ!#REF!),MATCH(DH447,データ!#REF!)),""))))</f>
        <v/>
      </c>
      <c r="DQ447" s="22" t="str">
        <f t="shared" si="716"/>
        <v/>
      </c>
      <c r="DR447" s="21" t="str">
        <f t="shared" si="717"/>
        <v/>
      </c>
      <c r="DS447" s="27" t="str">
        <f t="shared" si="718"/>
        <v/>
      </c>
      <c r="DT447" s="24" t="str">
        <f t="shared" si="719"/>
        <v/>
      </c>
      <c r="DU447" s="25" t="str">
        <f t="shared" si="720"/>
        <v>0</v>
      </c>
      <c r="DV447" s="26" t="str">
        <f t="shared" si="721"/>
        <v/>
      </c>
      <c r="DW447" s="26" t="str">
        <f t="shared" si="722"/>
        <v/>
      </c>
      <c r="DX447" s="26" t="str">
        <f t="shared" si="723"/>
        <v/>
      </c>
      <c r="DY447" s="27" t="str">
        <f t="shared" si="724"/>
        <v/>
      </c>
      <c r="DZ447" s="26" t="str">
        <f t="shared" si="725"/>
        <v/>
      </c>
      <c r="EA447" s="26" t="str">
        <f t="shared" si="726"/>
        <v/>
      </c>
      <c r="EB447" s="45" t="s">
        <v>30</v>
      </c>
      <c r="EC447" s="55" t="str">
        <f>IF(ＣＳＶ貼付用!DQ433="","",ＣＳＶ貼付用!DQ433)</f>
        <v/>
      </c>
      <c r="ED447" s="38" t="str">
        <f>IF(ＣＳＶ貼付用!DS433="","",ＣＳＶ貼付用!DS433)</f>
        <v/>
      </c>
      <c r="EE447" s="38" t="str">
        <f>IF(ＣＳＶ貼付用!DU433="","",ＣＳＶ貼付用!DU433)</f>
        <v/>
      </c>
      <c r="EF447" s="40" t="str">
        <f t="shared" si="727"/>
        <v/>
      </c>
      <c r="EG447" s="41" t="str">
        <f>IF(林齢計算用!F433="","",林齢計算用!F433)</f>
        <v/>
      </c>
      <c r="EH447" s="41" t="str">
        <f t="shared" si="728"/>
        <v/>
      </c>
      <c r="EI447" s="41" t="str">
        <f t="shared" si="729"/>
        <v/>
      </c>
      <c r="EJ447" s="23" t="str">
        <f>IF(EE447="スギ",INDEX(データ!$C$7:$E$26,MATCH(EH447,データ!$B$7:$B$26),MATCH(EF447,データ!$C$6:$E$6)),IF(EE447="ヒノキ",INDEX(データ!$C$32:$E$51,MATCH(EH447,データ!$B$32:$B$51),MATCH(EF447,データ!$C$31:$E$31)),IF(EE447="マツ",INDEX(データ!#REF!,MATCH(EH447,データ!#REF!),MATCH(EF447,データ!#REF!)),IF(EE447="ザツ",INDEX(データ!#REF!,MATCH(EH447,データ!#REF!),MATCH(EF447,データ!#REF!)),""))))</f>
        <v/>
      </c>
      <c r="EK447" s="22" t="str">
        <f t="shared" si="652"/>
        <v/>
      </c>
      <c r="EL447" s="21" t="str">
        <f t="shared" si="730"/>
        <v/>
      </c>
      <c r="EM447" s="21" t="str">
        <f t="shared" si="731"/>
        <v/>
      </c>
      <c r="EN447" s="24" t="str">
        <f>IF(EE447="スギ",INDEX(データ!$H$7:$J$26,MATCH(EH447,データ!$G$7:$G$26),MATCH(EF447,データ!$H$6:$J$6)),IF(EE447="ヒノキ",INDEX(データ!$H$32:$J$51,MATCH(EH447,データ!$G$32:$G$51),MATCH(EF447,データ!$H$31:$J$31)),IF(EE447="マツ",INDEX(データ!#REF!,MATCH(EH447,データ!#REF!),MATCH(EF447,データ!#REF!)),IF(EE447="ザツ",INDEX(データ!#REF!,MATCH(EH447,データ!#REF!),MATCH(EF447,データ!#REF!)),""))))</f>
        <v/>
      </c>
      <c r="EO447" s="22" t="str">
        <f t="shared" si="732"/>
        <v/>
      </c>
      <c r="EP447" s="21" t="str">
        <f t="shared" si="733"/>
        <v/>
      </c>
      <c r="EQ447" s="27" t="str">
        <f t="shared" si="734"/>
        <v/>
      </c>
      <c r="ER447" s="24" t="str">
        <f t="shared" si="735"/>
        <v/>
      </c>
      <c r="ES447" s="25" t="str">
        <f t="shared" si="736"/>
        <v>0</v>
      </c>
      <c r="ET447" s="26" t="str">
        <f t="shared" si="737"/>
        <v/>
      </c>
      <c r="EU447" s="26" t="str">
        <f t="shared" si="738"/>
        <v/>
      </c>
      <c r="EV447" s="26" t="str">
        <f t="shared" si="739"/>
        <v/>
      </c>
      <c r="EW447" s="27" t="str">
        <f t="shared" si="740"/>
        <v/>
      </c>
      <c r="EX447" s="26" t="str">
        <f t="shared" si="741"/>
        <v/>
      </c>
      <c r="EY447" s="26" t="str">
        <f t="shared" si="742"/>
        <v/>
      </c>
      <c r="EZ447" s="26">
        <f t="shared" si="743"/>
        <v>0</v>
      </c>
      <c r="FA447" s="43"/>
    </row>
    <row r="448" spans="1:157" ht="15.95" customHeight="1" x14ac:dyDescent="0.15">
      <c r="A448" s="21"/>
      <c r="B448" s="36" t="str">
        <f>IF(ＣＳＶ貼付用!G434="","",ＣＳＶ貼付用!G434)</f>
        <v/>
      </c>
      <c r="C448" s="36" t="str">
        <f>IF(ＣＳＶ貼付用!I434="","",ＣＳＶ貼付用!I434)</f>
        <v/>
      </c>
      <c r="D448" s="36" t="str">
        <f>IF(ＣＳＶ貼付用!J434="","",ＣＳＶ貼付用!J434)</f>
        <v/>
      </c>
      <c r="E448" s="36" t="str">
        <f>IF(ＣＳＶ貼付用!F434="","",ＣＳＶ貼付用!F434)</f>
        <v/>
      </c>
      <c r="F448" s="38" t="str">
        <f>IF(ＣＳＶ貼付用!T434="","",ＣＳＶ貼付用!T434)</f>
        <v/>
      </c>
      <c r="G448" s="38"/>
      <c r="H448" s="38" t="str">
        <f>IF(ＣＳＶ貼付用!GJ434="","",ＣＳＶ貼付用!GJ434)</f>
        <v/>
      </c>
      <c r="I448" s="38" t="str">
        <f>IF(ＣＳＶ貼付用!GL434="","",ＣＳＶ貼付用!GL434)</f>
        <v/>
      </c>
      <c r="J448" s="38" t="str">
        <f>IF(ＣＳＶ貼付用!GN434="","",ＣＳＶ貼付用!GN434)</f>
        <v/>
      </c>
      <c r="K448" s="38" t="str">
        <f>IF(ＣＳＶ貼付用!GP434="","",ＣＳＶ貼付用!GP434)</f>
        <v/>
      </c>
      <c r="L448" s="45" t="s">
        <v>30</v>
      </c>
      <c r="M448" s="55" t="str">
        <f>IF(ＣＳＶ貼付用!AT434="","",ＣＳＶ貼付用!AT434)</f>
        <v/>
      </c>
      <c r="N448" s="38" t="str">
        <f>IF(ＣＳＶ貼付用!AV434="","",ＣＳＶ貼付用!AV434)</f>
        <v/>
      </c>
      <c r="O448" s="38" t="str">
        <f>IF(ＣＳＶ貼付用!AX434="","",ＣＳＶ貼付用!AX434)</f>
        <v/>
      </c>
      <c r="P448" s="40" t="str">
        <f>IF(ＣＳＶ貼付用!FE434="","",ＣＳＶ貼付用!FE434)</f>
        <v/>
      </c>
      <c r="Q448" s="41" t="str">
        <f>IF(林齢計算用!A434="","",林齢計算用!A434)</f>
        <v/>
      </c>
      <c r="R448" s="41" t="str">
        <f t="shared" si="653"/>
        <v/>
      </c>
      <c r="S448" s="56" t="str">
        <f>IF(ＣＳＶ貼付用!EG434="","",ＣＳＶ貼付用!EG434*10)</f>
        <v/>
      </c>
      <c r="T448" s="23" t="str">
        <f>IF(O448="スギ",INDEX(データ!$C$7:$E$26,MATCH(R448,データ!$B$7:$B$26),MATCH(P448,データ!$C$6:$E$6)),IF(O448="ヒノキ",INDEX(データ!$C$32:$E$51,MATCH(R448,データ!$B$32:$B$51),MATCH(P448,データ!$C$31:$E$31)),IF(O448="マツ",INDEX(データ!#REF!,MATCH(R448,データ!#REF!),MATCH(P448,データ!#REF!)),IF(O448="ザツ",INDEX(データ!#REF!,MATCH(R448,データ!#REF!),MATCH(P448,データ!#REF!)),""))))</f>
        <v/>
      </c>
      <c r="U448" s="22" t="str">
        <f t="shared" si="744"/>
        <v/>
      </c>
      <c r="V448" s="21" t="str">
        <f t="shared" si="748"/>
        <v/>
      </c>
      <c r="W448" s="21" t="str">
        <f t="shared" si="745"/>
        <v/>
      </c>
      <c r="X448" s="23" t="str">
        <f>IF(O448="スギ",INDEX(データ!$H$7:$J$26,MATCH(R448,データ!$G$7:$G$26),MATCH(P448,データ!$H$6:$J$6)),IF(O448="ヒノキ",INDEX(データ!$H$32:$J$51,MATCH(R448,データ!$G$32:$G$51),MATCH(P448,データ!$H$31:$J$31)),IF(O448="マツ",INDEX(データ!#REF!,MATCH(R448,データ!#REF!),MATCH(P448,データ!#REF!)),IF(O448="ザツ",INDEX(データ!#REF!,MATCH(R448,データ!#REF!),MATCH(P448,データ!#REF!)),""))))</f>
        <v/>
      </c>
      <c r="Y448" s="22" t="str">
        <f t="shared" si="746"/>
        <v/>
      </c>
      <c r="Z448" s="21" t="str">
        <f t="shared" si="747"/>
        <v/>
      </c>
      <c r="AA448" s="27" t="str">
        <f t="shared" si="654"/>
        <v/>
      </c>
      <c r="AB448" s="24" t="str">
        <f t="shared" si="655"/>
        <v/>
      </c>
      <c r="AC448" s="25" t="str">
        <f t="shared" si="656"/>
        <v>0</v>
      </c>
      <c r="AD448" s="26" t="str">
        <f t="shared" si="657"/>
        <v/>
      </c>
      <c r="AE448" s="26" t="str">
        <f t="shared" si="658"/>
        <v/>
      </c>
      <c r="AF448" s="26" t="str">
        <f t="shared" si="659"/>
        <v/>
      </c>
      <c r="AG448" s="27" t="str">
        <f t="shared" si="660"/>
        <v/>
      </c>
      <c r="AH448" s="26" t="str">
        <f t="shared" si="661"/>
        <v/>
      </c>
      <c r="AI448" s="26" t="str">
        <f t="shared" si="662"/>
        <v/>
      </c>
      <c r="AJ448" s="45" t="s">
        <v>30</v>
      </c>
      <c r="AK448" s="55" t="str">
        <f>IF(ＣＳＶ貼付用!BI434="","",ＣＳＶ貼付用!BI434)</f>
        <v/>
      </c>
      <c r="AL448" s="38" t="str">
        <f>IF(ＣＳＶ貼付用!BK434="","",ＣＳＶ貼付用!BK434)</f>
        <v/>
      </c>
      <c r="AM448" s="38" t="str">
        <f>IF(ＣＳＶ貼付用!BM434="","",ＣＳＶ貼付用!BM434)</f>
        <v/>
      </c>
      <c r="AN448" s="40" t="str">
        <f t="shared" si="663"/>
        <v/>
      </c>
      <c r="AO448" s="41" t="str">
        <f>IF(林齢計算用!B434="","",林齢計算用!B434)</f>
        <v/>
      </c>
      <c r="AP448" s="41" t="str">
        <f t="shared" si="664"/>
        <v/>
      </c>
      <c r="AQ448" s="41" t="str">
        <f t="shared" si="665"/>
        <v/>
      </c>
      <c r="AR448" s="23" t="str">
        <f>IF(AM448="スギ",INDEX(データ!$C$7:$E$26,MATCH(AP448,データ!$B$7:$B$26),MATCH(AN448,データ!$C$6:$E$6)),IF(AM448="ヒノキ",INDEX(データ!$C$32:$E$51,MATCH(AP448,データ!$B$32:$B$51),MATCH(AN448,データ!$C$31:$E$31)),IF(AM448="マツ",INDEX(データ!#REF!,MATCH(AP448,データ!#REF!),MATCH(AN448,データ!#REF!)),IF(AM448="ザツ",INDEX(データ!#REF!,MATCH(AP448,データ!#REF!),MATCH(AN448,データ!#REF!)),""))))</f>
        <v/>
      </c>
      <c r="AS448" s="22" t="str">
        <f t="shared" si="648"/>
        <v/>
      </c>
      <c r="AT448" s="21" t="str">
        <f t="shared" si="666"/>
        <v/>
      </c>
      <c r="AU448" s="21" t="str">
        <f t="shared" si="667"/>
        <v/>
      </c>
      <c r="AV448" s="24" t="str">
        <f>IF(AM448="スギ",INDEX(データ!$H$7:$J$26,MATCH(AP448,データ!$G$7:$G$26),MATCH(AN448,データ!$H$6:$J$6)),IF(AM448="ヒノキ",INDEX(データ!$H$32:$J$51,MATCH(AP448,データ!$G$32:$G$51),MATCH(AN448,データ!$H$31:$J$31)),IF(AM448="マツ",INDEX(データ!#REF!,MATCH(AP448,データ!#REF!),MATCH(AN448,データ!#REF!)),IF(AM448="ザツ",INDEX(データ!#REF!,MATCH(AP448,データ!#REF!),MATCH(AN448,データ!#REF!)),""))))</f>
        <v/>
      </c>
      <c r="AW448" s="22" t="str">
        <f t="shared" si="668"/>
        <v/>
      </c>
      <c r="AX448" s="21" t="str">
        <f t="shared" si="669"/>
        <v/>
      </c>
      <c r="AY448" s="27" t="str">
        <f t="shared" si="670"/>
        <v/>
      </c>
      <c r="AZ448" s="24" t="str">
        <f t="shared" si="671"/>
        <v/>
      </c>
      <c r="BA448" s="25" t="str">
        <f t="shared" si="672"/>
        <v>0</v>
      </c>
      <c r="BB448" s="26" t="str">
        <f t="shared" si="673"/>
        <v/>
      </c>
      <c r="BC448" s="26" t="str">
        <f t="shared" si="674"/>
        <v/>
      </c>
      <c r="BD448" s="26" t="str">
        <f t="shared" si="675"/>
        <v/>
      </c>
      <c r="BE448" s="27" t="str">
        <f t="shared" si="676"/>
        <v/>
      </c>
      <c r="BF448" s="26" t="str">
        <f t="shared" si="677"/>
        <v/>
      </c>
      <c r="BG448" s="26" t="str">
        <f t="shared" si="678"/>
        <v/>
      </c>
      <c r="BH448" s="45" t="s">
        <v>30</v>
      </c>
      <c r="BI448" s="55" t="str">
        <f>IF(ＣＳＶ貼付用!BX434="","",ＣＳＶ貼付用!BX434)</f>
        <v/>
      </c>
      <c r="BJ448" s="38" t="str">
        <f>IF(ＣＳＶ貼付用!BZ434="","",ＣＳＶ貼付用!BZ434)</f>
        <v/>
      </c>
      <c r="BK448" s="38" t="str">
        <f>IF(ＣＳＶ貼付用!CB434="","",ＣＳＶ貼付用!CB434)</f>
        <v/>
      </c>
      <c r="BL448" s="40" t="str">
        <f t="shared" si="679"/>
        <v/>
      </c>
      <c r="BM448" s="41" t="str">
        <f>IF(林齢計算用!C434="","",林齢計算用!C434)</f>
        <v/>
      </c>
      <c r="BN448" s="41" t="str">
        <f t="shared" si="680"/>
        <v/>
      </c>
      <c r="BO448" s="41" t="str">
        <f t="shared" si="681"/>
        <v/>
      </c>
      <c r="BP448" s="23" t="str">
        <f>IF(BK448="スギ",INDEX(データ!$C$7:$E$26,MATCH(BN448,データ!$B$7:$B$26),MATCH(BL448,データ!$C$6:$E$6)),IF(BK448="ヒノキ",INDEX(データ!$C$32:$E$51,MATCH(BN448,データ!$B$32:$B$51),MATCH(BL448,データ!$C$31:$E$31)),IF(BK448="マツ",INDEX(データ!#REF!,MATCH(BN448,データ!#REF!),MATCH(BL448,データ!#REF!)),IF(BK448="ザツ",INDEX(データ!#REF!,MATCH(BN448,データ!#REF!),MATCH(BL448,データ!#REF!)),""))))</f>
        <v/>
      </c>
      <c r="BQ448" s="22" t="str">
        <f t="shared" si="649"/>
        <v/>
      </c>
      <c r="BR448" s="21" t="str">
        <f t="shared" si="682"/>
        <v/>
      </c>
      <c r="BS448" s="21" t="str">
        <f t="shared" si="683"/>
        <v/>
      </c>
      <c r="BT448" s="24" t="str">
        <f>IF(BK448="スギ",INDEX(データ!$H$7:$J$26,MATCH(BN448,データ!$G$7:$G$26),MATCH(BL448,データ!$H$6:$J$6)),IF(BK448="ヒノキ",INDEX(データ!$H$32:$J$51,MATCH(BN448,データ!$G$32:$G$51),MATCH(BL448,データ!$H$31:$J$31)),IF(BK448="マツ",INDEX(データ!#REF!,MATCH(BN448,データ!#REF!),MATCH(BL448,データ!#REF!)),IF(BK448="ザツ",INDEX(データ!#REF!,MATCH(BN448,データ!#REF!),MATCH(BL448,データ!#REF!)),""))))</f>
        <v/>
      </c>
      <c r="BU448" s="22" t="str">
        <f t="shared" si="684"/>
        <v/>
      </c>
      <c r="BV448" s="21" t="str">
        <f t="shared" si="685"/>
        <v/>
      </c>
      <c r="BW448" s="27" t="str">
        <f t="shared" si="686"/>
        <v/>
      </c>
      <c r="BX448" s="24" t="str">
        <f t="shared" si="687"/>
        <v/>
      </c>
      <c r="BY448" s="25" t="str">
        <f t="shared" si="688"/>
        <v>0</v>
      </c>
      <c r="BZ448" s="26" t="str">
        <f t="shared" si="689"/>
        <v/>
      </c>
      <c r="CA448" s="26" t="str">
        <f t="shared" si="690"/>
        <v/>
      </c>
      <c r="CB448" s="26" t="str">
        <f t="shared" si="691"/>
        <v/>
      </c>
      <c r="CC448" s="27" t="str">
        <f t="shared" si="692"/>
        <v/>
      </c>
      <c r="CD448" s="26" t="str">
        <f t="shared" si="693"/>
        <v/>
      </c>
      <c r="CE448" s="26" t="str">
        <f t="shared" si="694"/>
        <v/>
      </c>
      <c r="CF448" s="45" t="s">
        <v>30</v>
      </c>
      <c r="CG448" s="55" t="str">
        <f>IF(ＣＳＶ貼付用!CM434="","",ＣＳＶ貼付用!CM434)</f>
        <v/>
      </c>
      <c r="CH448" s="38" t="str">
        <f>IF(ＣＳＶ貼付用!CO434="","",ＣＳＶ貼付用!CO434)</f>
        <v/>
      </c>
      <c r="CI448" s="38" t="str">
        <f>IF(ＣＳＶ貼付用!CQ434="","",ＣＳＶ貼付用!CQ434)</f>
        <v/>
      </c>
      <c r="CJ448" s="40" t="str">
        <f t="shared" si="695"/>
        <v/>
      </c>
      <c r="CK448" s="41" t="str">
        <f>IF(林齢計算用!D434="","",林齢計算用!D434)</f>
        <v/>
      </c>
      <c r="CL448" s="41" t="str">
        <f t="shared" si="696"/>
        <v/>
      </c>
      <c r="CM448" s="41" t="str">
        <f t="shared" si="697"/>
        <v/>
      </c>
      <c r="CN448" s="23" t="str">
        <f>IF(CI448="スギ",INDEX(データ!$C$7:$E$26,MATCH(CL448,データ!$B$7:$B$26),MATCH(CJ448,データ!$C$6:$E$6)),IF(CI448="ヒノキ",INDEX(データ!$C$32:$E$51,MATCH(CL448,データ!$B$32:$B$51),MATCH(CJ448,データ!$C$31:$E$31)),IF(CI448="マツ",INDEX(データ!#REF!,MATCH(CL448,データ!#REF!),MATCH(CJ448,データ!#REF!)),IF(CI448="ザツ",INDEX(データ!#REF!,MATCH(CL448,データ!#REF!),MATCH(CJ448,データ!#REF!)),""))))</f>
        <v/>
      </c>
      <c r="CO448" s="22" t="str">
        <f t="shared" si="650"/>
        <v/>
      </c>
      <c r="CP448" s="21" t="str">
        <f t="shared" si="698"/>
        <v/>
      </c>
      <c r="CQ448" s="21" t="str">
        <f t="shared" si="699"/>
        <v/>
      </c>
      <c r="CR448" s="24" t="str">
        <f>IF(CI448="スギ",INDEX(データ!$H$7:$J$26,MATCH(CL448,データ!$G$7:$G$26),MATCH(CJ448,データ!$H$6:$J$6)),IF(CI448="ヒノキ",INDEX(データ!$H$32:$J$51,MATCH(CL448,データ!$G$32:$G$51),MATCH(CJ448,データ!$H$31:$J$31)),IF(CI448="マツ",INDEX(データ!#REF!,MATCH(CL448,データ!#REF!),MATCH(CJ448,データ!#REF!)),IF(CI448="ザツ",INDEX(データ!#REF!,MATCH(CL448,データ!#REF!),MATCH(CJ448,データ!#REF!)),""))))</f>
        <v/>
      </c>
      <c r="CS448" s="22" t="str">
        <f t="shared" si="700"/>
        <v/>
      </c>
      <c r="CT448" s="21" t="str">
        <f t="shared" si="701"/>
        <v/>
      </c>
      <c r="CU448" s="27" t="str">
        <f t="shared" si="702"/>
        <v/>
      </c>
      <c r="CV448" s="24" t="str">
        <f t="shared" si="703"/>
        <v/>
      </c>
      <c r="CW448" s="25" t="str">
        <f t="shared" si="704"/>
        <v>0</v>
      </c>
      <c r="CX448" s="26" t="str">
        <f t="shared" si="705"/>
        <v/>
      </c>
      <c r="CY448" s="26" t="str">
        <f t="shared" si="706"/>
        <v/>
      </c>
      <c r="CZ448" s="26" t="str">
        <f t="shared" si="707"/>
        <v/>
      </c>
      <c r="DA448" s="27" t="str">
        <f t="shared" si="708"/>
        <v/>
      </c>
      <c r="DB448" s="26" t="str">
        <f t="shared" si="709"/>
        <v/>
      </c>
      <c r="DC448" s="26" t="str">
        <f t="shared" si="710"/>
        <v/>
      </c>
      <c r="DD448" s="45" t="s">
        <v>30</v>
      </c>
      <c r="DE448" s="55" t="str">
        <f>IF(ＣＳＶ貼付用!DB434="","",ＣＳＶ貼付用!DB434)</f>
        <v/>
      </c>
      <c r="DF448" s="38" t="str">
        <f>IF(ＣＳＶ貼付用!DD434="","",ＣＳＶ貼付用!DD434)</f>
        <v/>
      </c>
      <c r="DG448" s="38" t="str">
        <f>IF(ＣＳＶ貼付用!DF434="","",ＣＳＶ貼付用!DF434)</f>
        <v/>
      </c>
      <c r="DH448" s="40" t="str">
        <f t="shared" si="711"/>
        <v/>
      </c>
      <c r="DI448" s="41" t="str">
        <f>IF(林齢計算用!E434="","",林齢計算用!E434)</f>
        <v/>
      </c>
      <c r="DJ448" s="41" t="str">
        <f t="shared" si="712"/>
        <v/>
      </c>
      <c r="DK448" s="41" t="str">
        <f t="shared" si="713"/>
        <v/>
      </c>
      <c r="DL448" s="23" t="str">
        <f>IF(DG448="スギ",INDEX(データ!$C$7:$E$26,MATCH(DJ448,データ!$B$7:$B$26),MATCH(DH448,データ!$C$6:$E$6)),IF(DG448="ヒノキ",INDEX(データ!$C$32:$E$51,MATCH(DJ448,データ!$B$32:$B$51),MATCH(DH448,データ!$C$31:$E$31)),IF(DG448="マツ",INDEX(データ!#REF!,MATCH(DJ448,データ!#REF!),MATCH(DH448,データ!#REF!)),IF(DG448="ザツ",INDEX(データ!#REF!,MATCH(DJ448,データ!#REF!),MATCH(DH448,データ!#REF!)),""))))</f>
        <v/>
      </c>
      <c r="DM448" s="22" t="str">
        <f t="shared" si="651"/>
        <v/>
      </c>
      <c r="DN448" s="21" t="str">
        <f t="shared" si="714"/>
        <v/>
      </c>
      <c r="DO448" s="21" t="str">
        <f t="shared" si="715"/>
        <v/>
      </c>
      <c r="DP448" s="24" t="str">
        <f>IF(DG448="スギ",INDEX(データ!$H$7:$J$26,MATCH(DJ448,データ!$G$7:$G$26),MATCH(DH448,データ!$H$6:$J$6)),IF(DG448="ヒノキ",INDEX(データ!$H$32:$J$51,MATCH(DJ448,データ!$G$32:$G$51),MATCH(DH448,データ!$H$31:$J$31)),IF(DG448="マツ",INDEX(データ!#REF!,MATCH(DJ448,データ!#REF!),MATCH(DH448,データ!#REF!)),IF(DG448="ザツ",INDEX(データ!#REF!,MATCH(DJ448,データ!#REF!),MATCH(DH448,データ!#REF!)),""))))</f>
        <v/>
      </c>
      <c r="DQ448" s="22" t="str">
        <f t="shared" si="716"/>
        <v/>
      </c>
      <c r="DR448" s="21" t="str">
        <f t="shared" si="717"/>
        <v/>
      </c>
      <c r="DS448" s="27" t="str">
        <f t="shared" si="718"/>
        <v/>
      </c>
      <c r="DT448" s="24" t="str">
        <f t="shared" si="719"/>
        <v/>
      </c>
      <c r="DU448" s="25" t="str">
        <f t="shared" si="720"/>
        <v>0</v>
      </c>
      <c r="DV448" s="26" t="str">
        <f t="shared" si="721"/>
        <v/>
      </c>
      <c r="DW448" s="26" t="str">
        <f t="shared" si="722"/>
        <v/>
      </c>
      <c r="DX448" s="26" t="str">
        <f t="shared" si="723"/>
        <v/>
      </c>
      <c r="DY448" s="27" t="str">
        <f t="shared" si="724"/>
        <v/>
      </c>
      <c r="DZ448" s="26" t="str">
        <f t="shared" si="725"/>
        <v/>
      </c>
      <c r="EA448" s="26" t="str">
        <f t="shared" si="726"/>
        <v/>
      </c>
      <c r="EB448" s="45" t="s">
        <v>30</v>
      </c>
      <c r="EC448" s="55" t="str">
        <f>IF(ＣＳＶ貼付用!DQ434="","",ＣＳＶ貼付用!DQ434)</f>
        <v/>
      </c>
      <c r="ED448" s="38" t="str">
        <f>IF(ＣＳＶ貼付用!DS434="","",ＣＳＶ貼付用!DS434)</f>
        <v/>
      </c>
      <c r="EE448" s="38" t="str">
        <f>IF(ＣＳＶ貼付用!DU434="","",ＣＳＶ貼付用!DU434)</f>
        <v/>
      </c>
      <c r="EF448" s="40" t="str">
        <f t="shared" si="727"/>
        <v/>
      </c>
      <c r="EG448" s="41" t="str">
        <f>IF(林齢計算用!F434="","",林齢計算用!F434)</f>
        <v/>
      </c>
      <c r="EH448" s="41" t="str">
        <f t="shared" si="728"/>
        <v/>
      </c>
      <c r="EI448" s="41" t="str">
        <f t="shared" si="729"/>
        <v/>
      </c>
      <c r="EJ448" s="23" t="str">
        <f>IF(EE448="スギ",INDEX(データ!$C$7:$E$26,MATCH(EH448,データ!$B$7:$B$26),MATCH(EF448,データ!$C$6:$E$6)),IF(EE448="ヒノキ",INDEX(データ!$C$32:$E$51,MATCH(EH448,データ!$B$32:$B$51),MATCH(EF448,データ!$C$31:$E$31)),IF(EE448="マツ",INDEX(データ!#REF!,MATCH(EH448,データ!#REF!),MATCH(EF448,データ!#REF!)),IF(EE448="ザツ",INDEX(データ!#REF!,MATCH(EH448,データ!#REF!),MATCH(EF448,データ!#REF!)),""))))</f>
        <v/>
      </c>
      <c r="EK448" s="22" t="str">
        <f t="shared" si="652"/>
        <v/>
      </c>
      <c r="EL448" s="21" t="str">
        <f t="shared" si="730"/>
        <v/>
      </c>
      <c r="EM448" s="21" t="str">
        <f t="shared" si="731"/>
        <v/>
      </c>
      <c r="EN448" s="24" t="str">
        <f>IF(EE448="スギ",INDEX(データ!$H$7:$J$26,MATCH(EH448,データ!$G$7:$G$26),MATCH(EF448,データ!$H$6:$J$6)),IF(EE448="ヒノキ",INDEX(データ!$H$32:$J$51,MATCH(EH448,データ!$G$32:$G$51),MATCH(EF448,データ!$H$31:$J$31)),IF(EE448="マツ",INDEX(データ!#REF!,MATCH(EH448,データ!#REF!),MATCH(EF448,データ!#REF!)),IF(EE448="ザツ",INDEX(データ!#REF!,MATCH(EH448,データ!#REF!),MATCH(EF448,データ!#REF!)),""))))</f>
        <v/>
      </c>
      <c r="EO448" s="22" t="str">
        <f t="shared" si="732"/>
        <v/>
      </c>
      <c r="EP448" s="21" t="str">
        <f t="shared" si="733"/>
        <v/>
      </c>
      <c r="EQ448" s="27" t="str">
        <f t="shared" si="734"/>
        <v/>
      </c>
      <c r="ER448" s="24" t="str">
        <f t="shared" si="735"/>
        <v/>
      </c>
      <c r="ES448" s="25" t="str">
        <f t="shared" si="736"/>
        <v>0</v>
      </c>
      <c r="ET448" s="26" t="str">
        <f t="shared" si="737"/>
        <v/>
      </c>
      <c r="EU448" s="26" t="str">
        <f t="shared" si="738"/>
        <v/>
      </c>
      <c r="EV448" s="26" t="str">
        <f t="shared" si="739"/>
        <v/>
      </c>
      <c r="EW448" s="27" t="str">
        <f t="shared" si="740"/>
        <v/>
      </c>
      <c r="EX448" s="26" t="str">
        <f t="shared" si="741"/>
        <v/>
      </c>
      <c r="EY448" s="26" t="str">
        <f t="shared" si="742"/>
        <v/>
      </c>
      <c r="EZ448" s="26">
        <f t="shared" si="743"/>
        <v>0</v>
      </c>
      <c r="FA448" s="43"/>
    </row>
    <row r="449" spans="1:157" ht="15.95" customHeight="1" x14ac:dyDescent="0.15">
      <c r="A449" s="21"/>
      <c r="B449" s="36" t="str">
        <f>IF(ＣＳＶ貼付用!G435="","",ＣＳＶ貼付用!G435)</f>
        <v/>
      </c>
      <c r="C449" s="36" t="str">
        <f>IF(ＣＳＶ貼付用!I435="","",ＣＳＶ貼付用!I435)</f>
        <v/>
      </c>
      <c r="D449" s="36" t="str">
        <f>IF(ＣＳＶ貼付用!J435="","",ＣＳＶ貼付用!J435)</f>
        <v/>
      </c>
      <c r="E449" s="36" t="str">
        <f>IF(ＣＳＶ貼付用!F435="","",ＣＳＶ貼付用!F435)</f>
        <v/>
      </c>
      <c r="F449" s="38" t="str">
        <f>IF(ＣＳＶ貼付用!T435="","",ＣＳＶ貼付用!T435)</f>
        <v/>
      </c>
      <c r="G449" s="38"/>
      <c r="H449" s="38" t="str">
        <f>IF(ＣＳＶ貼付用!GJ435="","",ＣＳＶ貼付用!GJ435)</f>
        <v/>
      </c>
      <c r="I449" s="38" t="str">
        <f>IF(ＣＳＶ貼付用!GL435="","",ＣＳＶ貼付用!GL435)</f>
        <v/>
      </c>
      <c r="J449" s="38" t="str">
        <f>IF(ＣＳＶ貼付用!GN435="","",ＣＳＶ貼付用!GN435)</f>
        <v/>
      </c>
      <c r="K449" s="38" t="str">
        <f>IF(ＣＳＶ貼付用!GP435="","",ＣＳＶ貼付用!GP435)</f>
        <v/>
      </c>
      <c r="L449" s="45" t="s">
        <v>30</v>
      </c>
      <c r="M449" s="55" t="str">
        <f>IF(ＣＳＶ貼付用!AT435="","",ＣＳＶ貼付用!AT435)</f>
        <v/>
      </c>
      <c r="N449" s="38" t="str">
        <f>IF(ＣＳＶ貼付用!AV435="","",ＣＳＶ貼付用!AV435)</f>
        <v/>
      </c>
      <c r="O449" s="38" t="str">
        <f>IF(ＣＳＶ貼付用!AX435="","",ＣＳＶ貼付用!AX435)</f>
        <v/>
      </c>
      <c r="P449" s="40" t="str">
        <f>IF(ＣＳＶ貼付用!FE435="","",ＣＳＶ貼付用!FE435)</f>
        <v/>
      </c>
      <c r="Q449" s="41" t="str">
        <f>IF(林齢計算用!A435="","",林齢計算用!A435)</f>
        <v/>
      </c>
      <c r="R449" s="41" t="str">
        <f t="shared" si="653"/>
        <v/>
      </c>
      <c r="S449" s="56" t="str">
        <f>IF(ＣＳＶ貼付用!EG435="","",ＣＳＶ貼付用!EG435*10)</f>
        <v/>
      </c>
      <c r="T449" s="23" t="str">
        <f>IF(O449="スギ",INDEX(データ!$C$7:$E$26,MATCH(R449,データ!$B$7:$B$26),MATCH(P449,データ!$C$6:$E$6)),IF(O449="ヒノキ",INDEX(データ!$C$32:$E$51,MATCH(R449,データ!$B$32:$B$51),MATCH(P449,データ!$C$31:$E$31)),IF(O449="マツ",INDEX(データ!#REF!,MATCH(R449,データ!#REF!),MATCH(P449,データ!#REF!)),IF(O449="ザツ",INDEX(データ!#REF!,MATCH(R449,データ!#REF!),MATCH(P449,データ!#REF!)),""))))</f>
        <v/>
      </c>
      <c r="U449" s="22" t="str">
        <f t="shared" si="744"/>
        <v/>
      </c>
      <c r="V449" s="21" t="str">
        <f t="shared" si="748"/>
        <v/>
      </c>
      <c r="W449" s="21" t="str">
        <f t="shared" si="745"/>
        <v/>
      </c>
      <c r="X449" s="23" t="str">
        <f>IF(O449="スギ",INDEX(データ!$H$7:$J$26,MATCH(R449,データ!$G$7:$G$26),MATCH(P449,データ!$H$6:$J$6)),IF(O449="ヒノキ",INDEX(データ!$H$32:$J$51,MATCH(R449,データ!$G$32:$G$51),MATCH(P449,データ!$H$31:$J$31)),IF(O449="マツ",INDEX(データ!#REF!,MATCH(R449,データ!#REF!),MATCH(P449,データ!#REF!)),IF(O449="ザツ",INDEX(データ!#REF!,MATCH(R449,データ!#REF!),MATCH(P449,データ!#REF!)),""))))</f>
        <v/>
      </c>
      <c r="Y449" s="22" t="str">
        <f t="shared" si="746"/>
        <v/>
      </c>
      <c r="Z449" s="21" t="str">
        <f t="shared" si="747"/>
        <v/>
      </c>
      <c r="AA449" s="27" t="str">
        <f t="shared" si="654"/>
        <v/>
      </c>
      <c r="AB449" s="24" t="str">
        <f t="shared" si="655"/>
        <v/>
      </c>
      <c r="AC449" s="25" t="str">
        <f t="shared" si="656"/>
        <v>0</v>
      </c>
      <c r="AD449" s="26" t="str">
        <f t="shared" si="657"/>
        <v/>
      </c>
      <c r="AE449" s="26" t="str">
        <f t="shared" si="658"/>
        <v/>
      </c>
      <c r="AF449" s="26" t="str">
        <f t="shared" si="659"/>
        <v/>
      </c>
      <c r="AG449" s="27" t="str">
        <f t="shared" si="660"/>
        <v/>
      </c>
      <c r="AH449" s="26" t="str">
        <f t="shared" si="661"/>
        <v/>
      </c>
      <c r="AI449" s="26" t="str">
        <f t="shared" si="662"/>
        <v/>
      </c>
      <c r="AJ449" s="45" t="s">
        <v>30</v>
      </c>
      <c r="AK449" s="55" t="str">
        <f>IF(ＣＳＶ貼付用!BI435="","",ＣＳＶ貼付用!BI435)</f>
        <v/>
      </c>
      <c r="AL449" s="38" t="str">
        <f>IF(ＣＳＶ貼付用!BK435="","",ＣＳＶ貼付用!BK435)</f>
        <v/>
      </c>
      <c r="AM449" s="38" t="str">
        <f>IF(ＣＳＶ貼付用!BM435="","",ＣＳＶ貼付用!BM435)</f>
        <v/>
      </c>
      <c r="AN449" s="40" t="str">
        <f t="shared" si="663"/>
        <v/>
      </c>
      <c r="AO449" s="41" t="str">
        <f>IF(林齢計算用!B435="","",林齢計算用!B435)</f>
        <v/>
      </c>
      <c r="AP449" s="41" t="str">
        <f t="shared" si="664"/>
        <v/>
      </c>
      <c r="AQ449" s="41" t="str">
        <f t="shared" si="665"/>
        <v/>
      </c>
      <c r="AR449" s="23" t="str">
        <f>IF(AM449="スギ",INDEX(データ!$C$7:$E$26,MATCH(AP449,データ!$B$7:$B$26),MATCH(AN449,データ!$C$6:$E$6)),IF(AM449="ヒノキ",INDEX(データ!$C$32:$E$51,MATCH(AP449,データ!$B$32:$B$51),MATCH(AN449,データ!$C$31:$E$31)),IF(AM449="マツ",INDEX(データ!#REF!,MATCH(AP449,データ!#REF!),MATCH(AN449,データ!#REF!)),IF(AM449="ザツ",INDEX(データ!#REF!,MATCH(AP449,データ!#REF!),MATCH(AN449,データ!#REF!)),""))))</f>
        <v/>
      </c>
      <c r="AS449" s="22" t="str">
        <f t="shared" si="648"/>
        <v/>
      </c>
      <c r="AT449" s="21" t="str">
        <f t="shared" si="666"/>
        <v/>
      </c>
      <c r="AU449" s="21" t="str">
        <f t="shared" si="667"/>
        <v/>
      </c>
      <c r="AV449" s="24" t="str">
        <f>IF(AM449="スギ",INDEX(データ!$H$7:$J$26,MATCH(AP449,データ!$G$7:$G$26),MATCH(AN449,データ!$H$6:$J$6)),IF(AM449="ヒノキ",INDEX(データ!$H$32:$J$51,MATCH(AP449,データ!$G$32:$G$51),MATCH(AN449,データ!$H$31:$J$31)),IF(AM449="マツ",INDEX(データ!#REF!,MATCH(AP449,データ!#REF!),MATCH(AN449,データ!#REF!)),IF(AM449="ザツ",INDEX(データ!#REF!,MATCH(AP449,データ!#REF!),MATCH(AN449,データ!#REF!)),""))))</f>
        <v/>
      </c>
      <c r="AW449" s="22" t="str">
        <f t="shared" si="668"/>
        <v/>
      </c>
      <c r="AX449" s="21" t="str">
        <f t="shared" si="669"/>
        <v/>
      </c>
      <c r="AY449" s="27" t="str">
        <f t="shared" si="670"/>
        <v/>
      </c>
      <c r="AZ449" s="24" t="str">
        <f t="shared" si="671"/>
        <v/>
      </c>
      <c r="BA449" s="25" t="str">
        <f t="shared" si="672"/>
        <v>0</v>
      </c>
      <c r="BB449" s="26" t="str">
        <f t="shared" si="673"/>
        <v/>
      </c>
      <c r="BC449" s="26" t="str">
        <f t="shared" si="674"/>
        <v/>
      </c>
      <c r="BD449" s="26" t="str">
        <f t="shared" si="675"/>
        <v/>
      </c>
      <c r="BE449" s="27" t="str">
        <f t="shared" si="676"/>
        <v/>
      </c>
      <c r="BF449" s="26" t="str">
        <f t="shared" si="677"/>
        <v/>
      </c>
      <c r="BG449" s="26" t="str">
        <f t="shared" si="678"/>
        <v/>
      </c>
      <c r="BH449" s="45" t="s">
        <v>30</v>
      </c>
      <c r="BI449" s="55" t="str">
        <f>IF(ＣＳＶ貼付用!BX435="","",ＣＳＶ貼付用!BX435)</f>
        <v/>
      </c>
      <c r="BJ449" s="38" t="str">
        <f>IF(ＣＳＶ貼付用!BZ435="","",ＣＳＶ貼付用!BZ435)</f>
        <v/>
      </c>
      <c r="BK449" s="38" t="str">
        <f>IF(ＣＳＶ貼付用!CB435="","",ＣＳＶ貼付用!CB435)</f>
        <v/>
      </c>
      <c r="BL449" s="40" t="str">
        <f t="shared" si="679"/>
        <v/>
      </c>
      <c r="BM449" s="41" t="str">
        <f>IF(林齢計算用!C435="","",林齢計算用!C435)</f>
        <v/>
      </c>
      <c r="BN449" s="41" t="str">
        <f t="shared" si="680"/>
        <v/>
      </c>
      <c r="BO449" s="41" t="str">
        <f t="shared" si="681"/>
        <v/>
      </c>
      <c r="BP449" s="23" t="str">
        <f>IF(BK449="スギ",INDEX(データ!$C$7:$E$26,MATCH(BN449,データ!$B$7:$B$26),MATCH(BL449,データ!$C$6:$E$6)),IF(BK449="ヒノキ",INDEX(データ!$C$32:$E$51,MATCH(BN449,データ!$B$32:$B$51),MATCH(BL449,データ!$C$31:$E$31)),IF(BK449="マツ",INDEX(データ!#REF!,MATCH(BN449,データ!#REF!),MATCH(BL449,データ!#REF!)),IF(BK449="ザツ",INDEX(データ!#REF!,MATCH(BN449,データ!#REF!),MATCH(BL449,データ!#REF!)),""))))</f>
        <v/>
      </c>
      <c r="BQ449" s="22" t="str">
        <f t="shared" si="649"/>
        <v/>
      </c>
      <c r="BR449" s="21" t="str">
        <f t="shared" si="682"/>
        <v/>
      </c>
      <c r="BS449" s="21" t="str">
        <f t="shared" si="683"/>
        <v/>
      </c>
      <c r="BT449" s="24" t="str">
        <f>IF(BK449="スギ",INDEX(データ!$H$7:$J$26,MATCH(BN449,データ!$G$7:$G$26),MATCH(BL449,データ!$H$6:$J$6)),IF(BK449="ヒノキ",INDEX(データ!$H$32:$J$51,MATCH(BN449,データ!$G$32:$G$51),MATCH(BL449,データ!$H$31:$J$31)),IF(BK449="マツ",INDEX(データ!#REF!,MATCH(BN449,データ!#REF!),MATCH(BL449,データ!#REF!)),IF(BK449="ザツ",INDEX(データ!#REF!,MATCH(BN449,データ!#REF!),MATCH(BL449,データ!#REF!)),""))))</f>
        <v/>
      </c>
      <c r="BU449" s="22" t="str">
        <f t="shared" si="684"/>
        <v/>
      </c>
      <c r="BV449" s="21" t="str">
        <f t="shared" si="685"/>
        <v/>
      </c>
      <c r="BW449" s="27" t="str">
        <f t="shared" si="686"/>
        <v/>
      </c>
      <c r="BX449" s="24" t="str">
        <f t="shared" si="687"/>
        <v/>
      </c>
      <c r="BY449" s="25" t="str">
        <f t="shared" si="688"/>
        <v>0</v>
      </c>
      <c r="BZ449" s="26" t="str">
        <f t="shared" si="689"/>
        <v/>
      </c>
      <c r="CA449" s="26" t="str">
        <f t="shared" si="690"/>
        <v/>
      </c>
      <c r="CB449" s="26" t="str">
        <f t="shared" si="691"/>
        <v/>
      </c>
      <c r="CC449" s="27" t="str">
        <f t="shared" si="692"/>
        <v/>
      </c>
      <c r="CD449" s="26" t="str">
        <f t="shared" si="693"/>
        <v/>
      </c>
      <c r="CE449" s="26" t="str">
        <f t="shared" si="694"/>
        <v/>
      </c>
      <c r="CF449" s="45" t="s">
        <v>30</v>
      </c>
      <c r="CG449" s="55" t="str">
        <f>IF(ＣＳＶ貼付用!CM435="","",ＣＳＶ貼付用!CM435)</f>
        <v/>
      </c>
      <c r="CH449" s="38" t="str">
        <f>IF(ＣＳＶ貼付用!CO435="","",ＣＳＶ貼付用!CO435)</f>
        <v/>
      </c>
      <c r="CI449" s="38" t="str">
        <f>IF(ＣＳＶ貼付用!CQ435="","",ＣＳＶ貼付用!CQ435)</f>
        <v/>
      </c>
      <c r="CJ449" s="40" t="str">
        <f t="shared" si="695"/>
        <v/>
      </c>
      <c r="CK449" s="41" t="str">
        <f>IF(林齢計算用!D435="","",林齢計算用!D435)</f>
        <v/>
      </c>
      <c r="CL449" s="41" t="str">
        <f t="shared" si="696"/>
        <v/>
      </c>
      <c r="CM449" s="41" t="str">
        <f t="shared" si="697"/>
        <v/>
      </c>
      <c r="CN449" s="23" t="str">
        <f>IF(CI449="スギ",INDEX(データ!$C$7:$E$26,MATCH(CL449,データ!$B$7:$B$26),MATCH(CJ449,データ!$C$6:$E$6)),IF(CI449="ヒノキ",INDEX(データ!$C$32:$E$51,MATCH(CL449,データ!$B$32:$B$51),MATCH(CJ449,データ!$C$31:$E$31)),IF(CI449="マツ",INDEX(データ!#REF!,MATCH(CL449,データ!#REF!),MATCH(CJ449,データ!#REF!)),IF(CI449="ザツ",INDEX(データ!#REF!,MATCH(CL449,データ!#REF!),MATCH(CJ449,データ!#REF!)),""))))</f>
        <v/>
      </c>
      <c r="CO449" s="22" t="str">
        <f t="shared" si="650"/>
        <v/>
      </c>
      <c r="CP449" s="21" t="str">
        <f t="shared" si="698"/>
        <v/>
      </c>
      <c r="CQ449" s="21" t="str">
        <f t="shared" si="699"/>
        <v/>
      </c>
      <c r="CR449" s="24" t="str">
        <f>IF(CI449="スギ",INDEX(データ!$H$7:$J$26,MATCH(CL449,データ!$G$7:$G$26),MATCH(CJ449,データ!$H$6:$J$6)),IF(CI449="ヒノキ",INDEX(データ!$H$32:$J$51,MATCH(CL449,データ!$G$32:$G$51),MATCH(CJ449,データ!$H$31:$J$31)),IF(CI449="マツ",INDEX(データ!#REF!,MATCH(CL449,データ!#REF!),MATCH(CJ449,データ!#REF!)),IF(CI449="ザツ",INDEX(データ!#REF!,MATCH(CL449,データ!#REF!),MATCH(CJ449,データ!#REF!)),""))))</f>
        <v/>
      </c>
      <c r="CS449" s="22" t="str">
        <f t="shared" si="700"/>
        <v/>
      </c>
      <c r="CT449" s="21" t="str">
        <f t="shared" si="701"/>
        <v/>
      </c>
      <c r="CU449" s="27" t="str">
        <f t="shared" si="702"/>
        <v/>
      </c>
      <c r="CV449" s="24" t="str">
        <f t="shared" si="703"/>
        <v/>
      </c>
      <c r="CW449" s="25" t="str">
        <f t="shared" si="704"/>
        <v>0</v>
      </c>
      <c r="CX449" s="26" t="str">
        <f t="shared" si="705"/>
        <v/>
      </c>
      <c r="CY449" s="26" t="str">
        <f t="shared" si="706"/>
        <v/>
      </c>
      <c r="CZ449" s="26" t="str">
        <f t="shared" si="707"/>
        <v/>
      </c>
      <c r="DA449" s="27" t="str">
        <f t="shared" si="708"/>
        <v/>
      </c>
      <c r="DB449" s="26" t="str">
        <f t="shared" si="709"/>
        <v/>
      </c>
      <c r="DC449" s="26" t="str">
        <f t="shared" si="710"/>
        <v/>
      </c>
      <c r="DD449" s="45" t="s">
        <v>30</v>
      </c>
      <c r="DE449" s="55" t="str">
        <f>IF(ＣＳＶ貼付用!DB435="","",ＣＳＶ貼付用!DB435)</f>
        <v/>
      </c>
      <c r="DF449" s="38" t="str">
        <f>IF(ＣＳＶ貼付用!DD435="","",ＣＳＶ貼付用!DD435)</f>
        <v/>
      </c>
      <c r="DG449" s="38" t="str">
        <f>IF(ＣＳＶ貼付用!DF435="","",ＣＳＶ貼付用!DF435)</f>
        <v/>
      </c>
      <c r="DH449" s="40" t="str">
        <f t="shared" si="711"/>
        <v/>
      </c>
      <c r="DI449" s="41" t="str">
        <f>IF(林齢計算用!E435="","",林齢計算用!E435)</f>
        <v/>
      </c>
      <c r="DJ449" s="41" t="str">
        <f t="shared" si="712"/>
        <v/>
      </c>
      <c r="DK449" s="41" t="str">
        <f t="shared" si="713"/>
        <v/>
      </c>
      <c r="DL449" s="23" t="str">
        <f>IF(DG449="スギ",INDEX(データ!$C$7:$E$26,MATCH(DJ449,データ!$B$7:$B$26),MATCH(DH449,データ!$C$6:$E$6)),IF(DG449="ヒノキ",INDEX(データ!$C$32:$E$51,MATCH(DJ449,データ!$B$32:$B$51),MATCH(DH449,データ!$C$31:$E$31)),IF(DG449="マツ",INDEX(データ!#REF!,MATCH(DJ449,データ!#REF!),MATCH(DH449,データ!#REF!)),IF(DG449="ザツ",INDEX(データ!#REF!,MATCH(DJ449,データ!#REF!),MATCH(DH449,データ!#REF!)),""))))</f>
        <v/>
      </c>
      <c r="DM449" s="22" t="str">
        <f t="shared" si="651"/>
        <v/>
      </c>
      <c r="DN449" s="21" t="str">
        <f t="shared" si="714"/>
        <v/>
      </c>
      <c r="DO449" s="21" t="str">
        <f t="shared" si="715"/>
        <v/>
      </c>
      <c r="DP449" s="24" t="str">
        <f>IF(DG449="スギ",INDEX(データ!$H$7:$J$26,MATCH(DJ449,データ!$G$7:$G$26),MATCH(DH449,データ!$H$6:$J$6)),IF(DG449="ヒノキ",INDEX(データ!$H$32:$J$51,MATCH(DJ449,データ!$G$32:$G$51),MATCH(DH449,データ!$H$31:$J$31)),IF(DG449="マツ",INDEX(データ!#REF!,MATCH(DJ449,データ!#REF!),MATCH(DH449,データ!#REF!)),IF(DG449="ザツ",INDEX(データ!#REF!,MATCH(DJ449,データ!#REF!),MATCH(DH449,データ!#REF!)),""))))</f>
        <v/>
      </c>
      <c r="DQ449" s="22" t="str">
        <f t="shared" si="716"/>
        <v/>
      </c>
      <c r="DR449" s="21" t="str">
        <f t="shared" si="717"/>
        <v/>
      </c>
      <c r="DS449" s="27" t="str">
        <f t="shared" si="718"/>
        <v/>
      </c>
      <c r="DT449" s="24" t="str">
        <f t="shared" si="719"/>
        <v/>
      </c>
      <c r="DU449" s="25" t="str">
        <f t="shared" si="720"/>
        <v>0</v>
      </c>
      <c r="DV449" s="26" t="str">
        <f t="shared" si="721"/>
        <v/>
      </c>
      <c r="DW449" s="26" t="str">
        <f t="shared" si="722"/>
        <v/>
      </c>
      <c r="DX449" s="26" t="str">
        <f t="shared" si="723"/>
        <v/>
      </c>
      <c r="DY449" s="27" t="str">
        <f t="shared" si="724"/>
        <v/>
      </c>
      <c r="DZ449" s="26" t="str">
        <f t="shared" si="725"/>
        <v/>
      </c>
      <c r="EA449" s="26" t="str">
        <f t="shared" si="726"/>
        <v/>
      </c>
      <c r="EB449" s="45" t="s">
        <v>30</v>
      </c>
      <c r="EC449" s="55" t="str">
        <f>IF(ＣＳＶ貼付用!DQ435="","",ＣＳＶ貼付用!DQ435)</f>
        <v/>
      </c>
      <c r="ED449" s="38" t="str">
        <f>IF(ＣＳＶ貼付用!DS435="","",ＣＳＶ貼付用!DS435)</f>
        <v/>
      </c>
      <c r="EE449" s="38" t="str">
        <f>IF(ＣＳＶ貼付用!DU435="","",ＣＳＶ貼付用!DU435)</f>
        <v/>
      </c>
      <c r="EF449" s="40" t="str">
        <f t="shared" si="727"/>
        <v/>
      </c>
      <c r="EG449" s="41" t="str">
        <f>IF(林齢計算用!F435="","",林齢計算用!F435)</f>
        <v/>
      </c>
      <c r="EH449" s="41" t="str">
        <f t="shared" si="728"/>
        <v/>
      </c>
      <c r="EI449" s="41" t="str">
        <f t="shared" si="729"/>
        <v/>
      </c>
      <c r="EJ449" s="23" t="str">
        <f>IF(EE449="スギ",INDEX(データ!$C$7:$E$26,MATCH(EH449,データ!$B$7:$B$26),MATCH(EF449,データ!$C$6:$E$6)),IF(EE449="ヒノキ",INDEX(データ!$C$32:$E$51,MATCH(EH449,データ!$B$32:$B$51),MATCH(EF449,データ!$C$31:$E$31)),IF(EE449="マツ",INDEX(データ!#REF!,MATCH(EH449,データ!#REF!),MATCH(EF449,データ!#REF!)),IF(EE449="ザツ",INDEX(データ!#REF!,MATCH(EH449,データ!#REF!),MATCH(EF449,データ!#REF!)),""))))</f>
        <v/>
      </c>
      <c r="EK449" s="22" t="str">
        <f t="shared" si="652"/>
        <v/>
      </c>
      <c r="EL449" s="21" t="str">
        <f t="shared" si="730"/>
        <v/>
      </c>
      <c r="EM449" s="21" t="str">
        <f t="shared" si="731"/>
        <v/>
      </c>
      <c r="EN449" s="24" t="str">
        <f>IF(EE449="スギ",INDEX(データ!$H$7:$J$26,MATCH(EH449,データ!$G$7:$G$26),MATCH(EF449,データ!$H$6:$J$6)),IF(EE449="ヒノキ",INDEX(データ!$H$32:$J$51,MATCH(EH449,データ!$G$32:$G$51),MATCH(EF449,データ!$H$31:$J$31)),IF(EE449="マツ",INDEX(データ!#REF!,MATCH(EH449,データ!#REF!),MATCH(EF449,データ!#REF!)),IF(EE449="ザツ",INDEX(データ!#REF!,MATCH(EH449,データ!#REF!),MATCH(EF449,データ!#REF!)),""))))</f>
        <v/>
      </c>
      <c r="EO449" s="22" t="str">
        <f t="shared" si="732"/>
        <v/>
      </c>
      <c r="EP449" s="21" t="str">
        <f t="shared" si="733"/>
        <v/>
      </c>
      <c r="EQ449" s="27" t="str">
        <f t="shared" si="734"/>
        <v/>
      </c>
      <c r="ER449" s="24" t="str">
        <f t="shared" si="735"/>
        <v/>
      </c>
      <c r="ES449" s="25" t="str">
        <f t="shared" si="736"/>
        <v>0</v>
      </c>
      <c r="ET449" s="26" t="str">
        <f t="shared" si="737"/>
        <v/>
      </c>
      <c r="EU449" s="26" t="str">
        <f t="shared" si="738"/>
        <v/>
      </c>
      <c r="EV449" s="26" t="str">
        <f t="shared" si="739"/>
        <v/>
      </c>
      <c r="EW449" s="27" t="str">
        <f t="shared" si="740"/>
        <v/>
      </c>
      <c r="EX449" s="26" t="str">
        <f t="shared" si="741"/>
        <v/>
      </c>
      <c r="EY449" s="26" t="str">
        <f t="shared" si="742"/>
        <v/>
      </c>
      <c r="EZ449" s="26">
        <f t="shared" si="743"/>
        <v>0</v>
      </c>
      <c r="FA449" s="43"/>
    </row>
    <row r="450" spans="1:157" ht="15.95" customHeight="1" x14ac:dyDescent="0.15">
      <c r="A450" s="21"/>
      <c r="B450" s="36" t="str">
        <f>IF(ＣＳＶ貼付用!G436="","",ＣＳＶ貼付用!G436)</f>
        <v/>
      </c>
      <c r="C450" s="36" t="str">
        <f>IF(ＣＳＶ貼付用!I436="","",ＣＳＶ貼付用!I436)</f>
        <v/>
      </c>
      <c r="D450" s="36" t="str">
        <f>IF(ＣＳＶ貼付用!J436="","",ＣＳＶ貼付用!J436)</f>
        <v/>
      </c>
      <c r="E450" s="36" t="str">
        <f>IF(ＣＳＶ貼付用!F436="","",ＣＳＶ貼付用!F436)</f>
        <v/>
      </c>
      <c r="F450" s="38" t="str">
        <f>IF(ＣＳＶ貼付用!T436="","",ＣＳＶ貼付用!T436)</f>
        <v/>
      </c>
      <c r="G450" s="38"/>
      <c r="H450" s="38" t="str">
        <f>IF(ＣＳＶ貼付用!GJ436="","",ＣＳＶ貼付用!GJ436)</f>
        <v/>
      </c>
      <c r="I450" s="38" t="str">
        <f>IF(ＣＳＶ貼付用!GL436="","",ＣＳＶ貼付用!GL436)</f>
        <v/>
      </c>
      <c r="J450" s="38" t="str">
        <f>IF(ＣＳＶ貼付用!GN436="","",ＣＳＶ貼付用!GN436)</f>
        <v/>
      </c>
      <c r="K450" s="38" t="str">
        <f>IF(ＣＳＶ貼付用!GP436="","",ＣＳＶ貼付用!GP436)</f>
        <v/>
      </c>
      <c r="L450" s="45" t="s">
        <v>30</v>
      </c>
      <c r="M450" s="55" t="str">
        <f>IF(ＣＳＶ貼付用!AT436="","",ＣＳＶ貼付用!AT436)</f>
        <v/>
      </c>
      <c r="N450" s="38" t="str">
        <f>IF(ＣＳＶ貼付用!AV436="","",ＣＳＶ貼付用!AV436)</f>
        <v/>
      </c>
      <c r="O450" s="38" t="str">
        <f>IF(ＣＳＶ貼付用!AX436="","",ＣＳＶ貼付用!AX436)</f>
        <v/>
      </c>
      <c r="P450" s="40" t="str">
        <f>IF(ＣＳＶ貼付用!FE436="","",ＣＳＶ貼付用!FE436)</f>
        <v/>
      </c>
      <c r="Q450" s="41" t="str">
        <f>IF(林齢計算用!A436="","",林齢計算用!A436)</f>
        <v/>
      </c>
      <c r="R450" s="41" t="str">
        <f t="shared" si="653"/>
        <v/>
      </c>
      <c r="S450" s="56" t="str">
        <f>IF(ＣＳＶ貼付用!EG436="","",ＣＳＶ貼付用!EG436*10)</f>
        <v/>
      </c>
      <c r="T450" s="23" t="str">
        <f>IF(O450="スギ",INDEX(データ!$C$7:$E$26,MATCH(R450,データ!$B$7:$B$26),MATCH(P450,データ!$C$6:$E$6)),IF(O450="ヒノキ",INDEX(データ!$C$32:$E$51,MATCH(R450,データ!$B$32:$B$51),MATCH(P450,データ!$C$31:$E$31)),IF(O450="マツ",INDEX(データ!#REF!,MATCH(R450,データ!#REF!),MATCH(P450,データ!#REF!)),IF(O450="ザツ",INDEX(データ!#REF!,MATCH(R450,データ!#REF!),MATCH(P450,データ!#REF!)),""))))</f>
        <v/>
      </c>
      <c r="U450" s="22" t="str">
        <f t="shared" si="744"/>
        <v/>
      </c>
      <c r="V450" s="21" t="str">
        <f t="shared" si="748"/>
        <v/>
      </c>
      <c r="W450" s="21" t="str">
        <f t="shared" si="745"/>
        <v/>
      </c>
      <c r="X450" s="23" t="str">
        <f>IF(O450="スギ",INDEX(データ!$H$7:$J$26,MATCH(R450,データ!$G$7:$G$26),MATCH(P450,データ!$H$6:$J$6)),IF(O450="ヒノキ",INDEX(データ!$H$32:$J$51,MATCH(R450,データ!$G$32:$G$51),MATCH(P450,データ!$H$31:$J$31)),IF(O450="マツ",INDEX(データ!#REF!,MATCH(R450,データ!#REF!),MATCH(P450,データ!#REF!)),IF(O450="ザツ",INDEX(データ!#REF!,MATCH(R450,データ!#REF!),MATCH(P450,データ!#REF!)),""))))</f>
        <v/>
      </c>
      <c r="Y450" s="22" t="str">
        <f t="shared" si="746"/>
        <v/>
      </c>
      <c r="Z450" s="21" t="str">
        <f t="shared" si="747"/>
        <v/>
      </c>
      <c r="AA450" s="27" t="str">
        <f t="shared" si="654"/>
        <v/>
      </c>
      <c r="AB450" s="24" t="str">
        <f t="shared" si="655"/>
        <v/>
      </c>
      <c r="AC450" s="25" t="str">
        <f t="shared" si="656"/>
        <v>0</v>
      </c>
      <c r="AD450" s="26" t="str">
        <f t="shared" si="657"/>
        <v/>
      </c>
      <c r="AE450" s="26" t="str">
        <f t="shared" si="658"/>
        <v/>
      </c>
      <c r="AF450" s="26" t="str">
        <f t="shared" si="659"/>
        <v/>
      </c>
      <c r="AG450" s="27" t="str">
        <f t="shared" si="660"/>
        <v/>
      </c>
      <c r="AH450" s="26" t="str">
        <f t="shared" si="661"/>
        <v/>
      </c>
      <c r="AI450" s="26" t="str">
        <f t="shared" si="662"/>
        <v/>
      </c>
      <c r="AJ450" s="45" t="s">
        <v>30</v>
      </c>
      <c r="AK450" s="55" t="str">
        <f>IF(ＣＳＶ貼付用!BI436="","",ＣＳＶ貼付用!BI436)</f>
        <v/>
      </c>
      <c r="AL450" s="38" t="str">
        <f>IF(ＣＳＶ貼付用!BK436="","",ＣＳＶ貼付用!BK436)</f>
        <v/>
      </c>
      <c r="AM450" s="38" t="str">
        <f>IF(ＣＳＶ貼付用!BM436="","",ＣＳＶ貼付用!BM436)</f>
        <v/>
      </c>
      <c r="AN450" s="40" t="str">
        <f t="shared" si="663"/>
        <v/>
      </c>
      <c r="AO450" s="41" t="str">
        <f>IF(林齢計算用!B436="","",林齢計算用!B436)</f>
        <v/>
      </c>
      <c r="AP450" s="41" t="str">
        <f t="shared" si="664"/>
        <v/>
      </c>
      <c r="AQ450" s="41" t="str">
        <f t="shared" si="665"/>
        <v/>
      </c>
      <c r="AR450" s="23" t="str">
        <f>IF(AM450="スギ",INDEX(データ!$C$7:$E$26,MATCH(AP450,データ!$B$7:$B$26),MATCH(AN450,データ!$C$6:$E$6)),IF(AM450="ヒノキ",INDEX(データ!$C$32:$E$51,MATCH(AP450,データ!$B$32:$B$51),MATCH(AN450,データ!$C$31:$E$31)),IF(AM450="マツ",INDEX(データ!#REF!,MATCH(AP450,データ!#REF!),MATCH(AN450,データ!#REF!)),IF(AM450="ザツ",INDEX(データ!#REF!,MATCH(AP450,データ!#REF!),MATCH(AN450,データ!#REF!)),""))))</f>
        <v/>
      </c>
      <c r="AS450" s="22" t="str">
        <f t="shared" si="648"/>
        <v/>
      </c>
      <c r="AT450" s="21" t="str">
        <f t="shared" si="666"/>
        <v/>
      </c>
      <c r="AU450" s="21" t="str">
        <f t="shared" si="667"/>
        <v/>
      </c>
      <c r="AV450" s="24" t="str">
        <f>IF(AM450="スギ",INDEX(データ!$H$7:$J$26,MATCH(AP450,データ!$G$7:$G$26),MATCH(AN450,データ!$H$6:$J$6)),IF(AM450="ヒノキ",INDEX(データ!$H$32:$J$51,MATCH(AP450,データ!$G$32:$G$51),MATCH(AN450,データ!$H$31:$J$31)),IF(AM450="マツ",INDEX(データ!#REF!,MATCH(AP450,データ!#REF!),MATCH(AN450,データ!#REF!)),IF(AM450="ザツ",INDEX(データ!#REF!,MATCH(AP450,データ!#REF!),MATCH(AN450,データ!#REF!)),""))))</f>
        <v/>
      </c>
      <c r="AW450" s="22" t="str">
        <f t="shared" si="668"/>
        <v/>
      </c>
      <c r="AX450" s="21" t="str">
        <f t="shared" si="669"/>
        <v/>
      </c>
      <c r="AY450" s="27" t="str">
        <f t="shared" si="670"/>
        <v/>
      </c>
      <c r="AZ450" s="24" t="str">
        <f t="shared" si="671"/>
        <v/>
      </c>
      <c r="BA450" s="25" t="str">
        <f t="shared" si="672"/>
        <v>0</v>
      </c>
      <c r="BB450" s="26" t="str">
        <f t="shared" si="673"/>
        <v/>
      </c>
      <c r="BC450" s="26" t="str">
        <f t="shared" si="674"/>
        <v/>
      </c>
      <c r="BD450" s="26" t="str">
        <f t="shared" si="675"/>
        <v/>
      </c>
      <c r="BE450" s="27" t="str">
        <f t="shared" si="676"/>
        <v/>
      </c>
      <c r="BF450" s="26" t="str">
        <f t="shared" si="677"/>
        <v/>
      </c>
      <c r="BG450" s="26" t="str">
        <f t="shared" si="678"/>
        <v/>
      </c>
      <c r="BH450" s="45" t="s">
        <v>30</v>
      </c>
      <c r="BI450" s="55" t="str">
        <f>IF(ＣＳＶ貼付用!BX436="","",ＣＳＶ貼付用!BX436)</f>
        <v/>
      </c>
      <c r="BJ450" s="38" t="str">
        <f>IF(ＣＳＶ貼付用!BZ436="","",ＣＳＶ貼付用!BZ436)</f>
        <v/>
      </c>
      <c r="BK450" s="38" t="str">
        <f>IF(ＣＳＶ貼付用!CB436="","",ＣＳＶ貼付用!CB436)</f>
        <v/>
      </c>
      <c r="BL450" s="40" t="str">
        <f t="shared" si="679"/>
        <v/>
      </c>
      <c r="BM450" s="41" t="str">
        <f>IF(林齢計算用!C436="","",林齢計算用!C436)</f>
        <v/>
      </c>
      <c r="BN450" s="41" t="str">
        <f t="shared" si="680"/>
        <v/>
      </c>
      <c r="BO450" s="41" t="str">
        <f t="shared" si="681"/>
        <v/>
      </c>
      <c r="BP450" s="23" t="str">
        <f>IF(BK450="スギ",INDEX(データ!$C$7:$E$26,MATCH(BN450,データ!$B$7:$B$26),MATCH(BL450,データ!$C$6:$E$6)),IF(BK450="ヒノキ",INDEX(データ!$C$32:$E$51,MATCH(BN450,データ!$B$32:$B$51),MATCH(BL450,データ!$C$31:$E$31)),IF(BK450="マツ",INDEX(データ!#REF!,MATCH(BN450,データ!#REF!),MATCH(BL450,データ!#REF!)),IF(BK450="ザツ",INDEX(データ!#REF!,MATCH(BN450,データ!#REF!),MATCH(BL450,データ!#REF!)),""))))</f>
        <v/>
      </c>
      <c r="BQ450" s="22" t="str">
        <f t="shared" si="649"/>
        <v/>
      </c>
      <c r="BR450" s="21" t="str">
        <f t="shared" si="682"/>
        <v/>
      </c>
      <c r="BS450" s="21" t="str">
        <f t="shared" si="683"/>
        <v/>
      </c>
      <c r="BT450" s="24" t="str">
        <f>IF(BK450="スギ",INDEX(データ!$H$7:$J$26,MATCH(BN450,データ!$G$7:$G$26),MATCH(BL450,データ!$H$6:$J$6)),IF(BK450="ヒノキ",INDEX(データ!$H$32:$J$51,MATCH(BN450,データ!$G$32:$G$51),MATCH(BL450,データ!$H$31:$J$31)),IF(BK450="マツ",INDEX(データ!#REF!,MATCH(BN450,データ!#REF!),MATCH(BL450,データ!#REF!)),IF(BK450="ザツ",INDEX(データ!#REF!,MATCH(BN450,データ!#REF!),MATCH(BL450,データ!#REF!)),""))))</f>
        <v/>
      </c>
      <c r="BU450" s="22" t="str">
        <f t="shared" si="684"/>
        <v/>
      </c>
      <c r="BV450" s="21" t="str">
        <f t="shared" si="685"/>
        <v/>
      </c>
      <c r="BW450" s="27" t="str">
        <f t="shared" si="686"/>
        <v/>
      </c>
      <c r="BX450" s="24" t="str">
        <f t="shared" si="687"/>
        <v/>
      </c>
      <c r="BY450" s="25" t="str">
        <f t="shared" si="688"/>
        <v>0</v>
      </c>
      <c r="BZ450" s="26" t="str">
        <f t="shared" si="689"/>
        <v/>
      </c>
      <c r="CA450" s="26" t="str">
        <f t="shared" si="690"/>
        <v/>
      </c>
      <c r="CB450" s="26" t="str">
        <f t="shared" si="691"/>
        <v/>
      </c>
      <c r="CC450" s="27" t="str">
        <f t="shared" si="692"/>
        <v/>
      </c>
      <c r="CD450" s="26" t="str">
        <f t="shared" si="693"/>
        <v/>
      </c>
      <c r="CE450" s="26" t="str">
        <f t="shared" si="694"/>
        <v/>
      </c>
      <c r="CF450" s="45" t="s">
        <v>30</v>
      </c>
      <c r="CG450" s="55" t="str">
        <f>IF(ＣＳＶ貼付用!CM436="","",ＣＳＶ貼付用!CM436)</f>
        <v/>
      </c>
      <c r="CH450" s="38" t="str">
        <f>IF(ＣＳＶ貼付用!CO436="","",ＣＳＶ貼付用!CO436)</f>
        <v/>
      </c>
      <c r="CI450" s="38" t="str">
        <f>IF(ＣＳＶ貼付用!CQ436="","",ＣＳＶ貼付用!CQ436)</f>
        <v/>
      </c>
      <c r="CJ450" s="40" t="str">
        <f t="shared" si="695"/>
        <v/>
      </c>
      <c r="CK450" s="41" t="str">
        <f>IF(林齢計算用!D436="","",林齢計算用!D436)</f>
        <v/>
      </c>
      <c r="CL450" s="41" t="str">
        <f t="shared" si="696"/>
        <v/>
      </c>
      <c r="CM450" s="41" t="str">
        <f t="shared" si="697"/>
        <v/>
      </c>
      <c r="CN450" s="23" t="str">
        <f>IF(CI450="スギ",INDEX(データ!$C$7:$E$26,MATCH(CL450,データ!$B$7:$B$26),MATCH(CJ450,データ!$C$6:$E$6)),IF(CI450="ヒノキ",INDEX(データ!$C$32:$E$51,MATCH(CL450,データ!$B$32:$B$51),MATCH(CJ450,データ!$C$31:$E$31)),IF(CI450="マツ",INDEX(データ!#REF!,MATCH(CL450,データ!#REF!),MATCH(CJ450,データ!#REF!)),IF(CI450="ザツ",INDEX(データ!#REF!,MATCH(CL450,データ!#REF!),MATCH(CJ450,データ!#REF!)),""))))</f>
        <v/>
      </c>
      <c r="CO450" s="22" t="str">
        <f t="shared" si="650"/>
        <v/>
      </c>
      <c r="CP450" s="21" t="str">
        <f t="shared" si="698"/>
        <v/>
      </c>
      <c r="CQ450" s="21" t="str">
        <f t="shared" si="699"/>
        <v/>
      </c>
      <c r="CR450" s="24" t="str">
        <f>IF(CI450="スギ",INDEX(データ!$H$7:$J$26,MATCH(CL450,データ!$G$7:$G$26),MATCH(CJ450,データ!$H$6:$J$6)),IF(CI450="ヒノキ",INDEX(データ!$H$32:$J$51,MATCH(CL450,データ!$G$32:$G$51),MATCH(CJ450,データ!$H$31:$J$31)),IF(CI450="マツ",INDEX(データ!#REF!,MATCH(CL450,データ!#REF!),MATCH(CJ450,データ!#REF!)),IF(CI450="ザツ",INDEX(データ!#REF!,MATCH(CL450,データ!#REF!),MATCH(CJ450,データ!#REF!)),""))))</f>
        <v/>
      </c>
      <c r="CS450" s="22" t="str">
        <f t="shared" si="700"/>
        <v/>
      </c>
      <c r="CT450" s="21" t="str">
        <f t="shared" si="701"/>
        <v/>
      </c>
      <c r="CU450" s="27" t="str">
        <f t="shared" si="702"/>
        <v/>
      </c>
      <c r="CV450" s="24" t="str">
        <f t="shared" si="703"/>
        <v/>
      </c>
      <c r="CW450" s="25" t="str">
        <f t="shared" si="704"/>
        <v>0</v>
      </c>
      <c r="CX450" s="26" t="str">
        <f t="shared" si="705"/>
        <v/>
      </c>
      <c r="CY450" s="26" t="str">
        <f t="shared" si="706"/>
        <v/>
      </c>
      <c r="CZ450" s="26" t="str">
        <f t="shared" si="707"/>
        <v/>
      </c>
      <c r="DA450" s="27" t="str">
        <f t="shared" si="708"/>
        <v/>
      </c>
      <c r="DB450" s="26" t="str">
        <f t="shared" si="709"/>
        <v/>
      </c>
      <c r="DC450" s="26" t="str">
        <f t="shared" si="710"/>
        <v/>
      </c>
      <c r="DD450" s="45" t="s">
        <v>30</v>
      </c>
      <c r="DE450" s="55" t="str">
        <f>IF(ＣＳＶ貼付用!DB436="","",ＣＳＶ貼付用!DB436)</f>
        <v/>
      </c>
      <c r="DF450" s="38" t="str">
        <f>IF(ＣＳＶ貼付用!DD436="","",ＣＳＶ貼付用!DD436)</f>
        <v/>
      </c>
      <c r="DG450" s="38" t="str">
        <f>IF(ＣＳＶ貼付用!DF436="","",ＣＳＶ貼付用!DF436)</f>
        <v/>
      </c>
      <c r="DH450" s="40" t="str">
        <f t="shared" si="711"/>
        <v/>
      </c>
      <c r="DI450" s="41" t="str">
        <f>IF(林齢計算用!E436="","",林齢計算用!E436)</f>
        <v/>
      </c>
      <c r="DJ450" s="41" t="str">
        <f t="shared" si="712"/>
        <v/>
      </c>
      <c r="DK450" s="41" t="str">
        <f t="shared" si="713"/>
        <v/>
      </c>
      <c r="DL450" s="23" t="str">
        <f>IF(DG450="スギ",INDEX(データ!$C$7:$E$26,MATCH(DJ450,データ!$B$7:$B$26),MATCH(DH450,データ!$C$6:$E$6)),IF(DG450="ヒノキ",INDEX(データ!$C$32:$E$51,MATCH(DJ450,データ!$B$32:$B$51),MATCH(DH450,データ!$C$31:$E$31)),IF(DG450="マツ",INDEX(データ!#REF!,MATCH(DJ450,データ!#REF!),MATCH(DH450,データ!#REF!)),IF(DG450="ザツ",INDEX(データ!#REF!,MATCH(DJ450,データ!#REF!),MATCH(DH450,データ!#REF!)),""))))</f>
        <v/>
      </c>
      <c r="DM450" s="22" t="str">
        <f t="shared" si="651"/>
        <v/>
      </c>
      <c r="DN450" s="21" t="str">
        <f t="shared" si="714"/>
        <v/>
      </c>
      <c r="DO450" s="21" t="str">
        <f t="shared" si="715"/>
        <v/>
      </c>
      <c r="DP450" s="24" t="str">
        <f>IF(DG450="スギ",INDEX(データ!$H$7:$J$26,MATCH(DJ450,データ!$G$7:$G$26),MATCH(DH450,データ!$H$6:$J$6)),IF(DG450="ヒノキ",INDEX(データ!$H$32:$J$51,MATCH(DJ450,データ!$G$32:$G$51),MATCH(DH450,データ!$H$31:$J$31)),IF(DG450="マツ",INDEX(データ!#REF!,MATCH(DJ450,データ!#REF!),MATCH(DH450,データ!#REF!)),IF(DG450="ザツ",INDEX(データ!#REF!,MATCH(DJ450,データ!#REF!),MATCH(DH450,データ!#REF!)),""))))</f>
        <v/>
      </c>
      <c r="DQ450" s="22" t="str">
        <f t="shared" si="716"/>
        <v/>
      </c>
      <c r="DR450" s="21" t="str">
        <f t="shared" si="717"/>
        <v/>
      </c>
      <c r="DS450" s="27" t="str">
        <f t="shared" si="718"/>
        <v/>
      </c>
      <c r="DT450" s="24" t="str">
        <f t="shared" si="719"/>
        <v/>
      </c>
      <c r="DU450" s="25" t="str">
        <f t="shared" si="720"/>
        <v>0</v>
      </c>
      <c r="DV450" s="26" t="str">
        <f t="shared" si="721"/>
        <v/>
      </c>
      <c r="DW450" s="26" t="str">
        <f t="shared" si="722"/>
        <v/>
      </c>
      <c r="DX450" s="26" t="str">
        <f t="shared" si="723"/>
        <v/>
      </c>
      <c r="DY450" s="27" t="str">
        <f t="shared" si="724"/>
        <v/>
      </c>
      <c r="DZ450" s="26" t="str">
        <f t="shared" si="725"/>
        <v/>
      </c>
      <c r="EA450" s="26" t="str">
        <f t="shared" si="726"/>
        <v/>
      </c>
      <c r="EB450" s="45" t="s">
        <v>30</v>
      </c>
      <c r="EC450" s="55" t="str">
        <f>IF(ＣＳＶ貼付用!DQ436="","",ＣＳＶ貼付用!DQ436)</f>
        <v/>
      </c>
      <c r="ED450" s="38" t="str">
        <f>IF(ＣＳＶ貼付用!DS436="","",ＣＳＶ貼付用!DS436)</f>
        <v/>
      </c>
      <c r="EE450" s="38" t="str">
        <f>IF(ＣＳＶ貼付用!DU436="","",ＣＳＶ貼付用!DU436)</f>
        <v/>
      </c>
      <c r="EF450" s="40" t="str">
        <f t="shared" si="727"/>
        <v/>
      </c>
      <c r="EG450" s="41" t="str">
        <f>IF(林齢計算用!F436="","",林齢計算用!F436)</f>
        <v/>
      </c>
      <c r="EH450" s="41" t="str">
        <f t="shared" si="728"/>
        <v/>
      </c>
      <c r="EI450" s="41" t="str">
        <f t="shared" si="729"/>
        <v/>
      </c>
      <c r="EJ450" s="23" t="str">
        <f>IF(EE450="スギ",INDEX(データ!$C$7:$E$26,MATCH(EH450,データ!$B$7:$B$26),MATCH(EF450,データ!$C$6:$E$6)),IF(EE450="ヒノキ",INDEX(データ!$C$32:$E$51,MATCH(EH450,データ!$B$32:$B$51),MATCH(EF450,データ!$C$31:$E$31)),IF(EE450="マツ",INDEX(データ!#REF!,MATCH(EH450,データ!#REF!),MATCH(EF450,データ!#REF!)),IF(EE450="ザツ",INDEX(データ!#REF!,MATCH(EH450,データ!#REF!),MATCH(EF450,データ!#REF!)),""))))</f>
        <v/>
      </c>
      <c r="EK450" s="22" t="str">
        <f t="shared" si="652"/>
        <v/>
      </c>
      <c r="EL450" s="21" t="str">
        <f t="shared" si="730"/>
        <v/>
      </c>
      <c r="EM450" s="21" t="str">
        <f t="shared" si="731"/>
        <v/>
      </c>
      <c r="EN450" s="24" t="str">
        <f>IF(EE450="スギ",INDEX(データ!$H$7:$J$26,MATCH(EH450,データ!$G$7:$G$26),MATCH(EF450,データ!$H$6:$J$6)),IF(EE450="ヒノキ",INDEX(データ!$H$32:$J$51,MATCH(EH450,データ!$G$32:$G$51),MATCH(EF450,データ!$H$31:$J$31)),IF(EE450="マツ",INDEX(データ!#REF!,MATCH(EH450,データ!#REF!),MATCH(EF450,データ!#REF!)),IF(EE450="ザツ",INDEX(データ!#REF!,MATCH(EH450,データ!#REF!),MATCH(EF450,データ!#REF!)),""))))</f>
        <v/>
      </c>
      <c r="EO450" s="22" t="str">
        <f t="shared" si="732"/>
        <v/>
      </c>
      <c r="EP450" s="21" t="str">
        <f t="shared" si="733"/>
        <v/>
      </c>
      <c r="EQ450" s="27" t="str">
        <f t="shared" si="734"/>
        <v/>
      </c>
      <c r="ER450" s="24" t="str">
        <f t="shared" si="735"/>
        <v/>
      </c>
      <c r="ES450" s="25" t="str">
        <f t="shared" si="736"/>
        <v>0</v>
      </c>
      <c r="ET450" s="26" t="str">
        <f t="shared" si="737"/>
        <v/>
      </c>
      <c r="EU450" s="26" t="str">
        <f t="shared" si="738"/>
        <v/>
      </c>
      <c r="EV450" s="26" t="str">
        <f t="shared" si="739"/>
        <v/>
      </c>
      <c r="EW450" s="27" t="str">
        <f t="shared" si="740"/>
        <v/>
      </c>
      <c r="EX450" s="26" t="str">
        <f t="shared" si="741"/>
        <v/>
      </c>
      <c r="EY450" s="26" t="str">
        <f t="shared" si="742"/>
        <v/>
      </c>
      <c r="EZ450" s="26">
        <f t="shared" si="743"/>
        <v>0</v>
      </c>
      <c r="FA450" s="43"/>
    </row>
    <row r="451" spans="1:157" ht="15.95" customHeight="1" x14ac:dyDescent="0.15">
      <c r="A451" s="21"/>
      <c r="B451" s="36" t="str">
        <f>IF(ＣＳＶ貼付用!G437="","",ＣＳＶ貼付用!G437)</f>
        <v/>
      </c>
      <c r="C451" s="36" t="str">
        <f>IF(ＣＳＶ貼付用!I437="","",ＣＳＶ貼付用!I437)</f>
        <v/>
      </c>
      <c r="D451" s="36" t="str">
        <f>IF(ＣＳＶ貼付用!J437="","",ＣＳＶ貼付用!J437)</f>
        <v/>
      </c>
      <c r="E451" s="36" t="str">
        <f>IF(ＣＳＶ貼付用!F437="","",ＣＳＶ貼付用!F437)</f>
        <v/>
      </c>
      <c r="F451" s="38" t="str">
        <f>IF(ＣＳＶ貼付用!T437="","",ＣＳＶ貼付用!T437)</f>
        <v/>
      </c>
      <c r="G451" s="38"/>
      <c r="H451" s="38" t="str">
        <f>IF(ＣＳＶ貼付用!GJ437="","",ＣＳＶ貼付用!GJ437)</f>
        <v/>
      </c>
      <c r="I451" s="38" t="str">
        <f>IF(ＣＳＶ貼付用!GL437="","",ＣＳＶ貼付用!GL437)</f>
        <v/>
      </c>
      <c r="J451" s="38" t="str">
        <f>IF(ＣＳＶ貼付用!GN437="","",ＣＳＶ貼付用!GN437)</f>
        <v/>
      </c>
      <c r="K451" s="38" t="str">
        <f>IF(ＣＳＶ貼付用!GP437="","",ＣＳＶ貼付用!GP437)</f>
        <v/>
      </c>
      <c r="L451" s="45" t="s">
        <v>30</v>
      </c>
      <c r="M451" s="55" t="str">
        <f>IF(ＣＳＶ貼付用!AT437="","",ＣＳＶ貼付用!AT437)</f>
        <v/>
      </c>
      <c r="N451" s="38" t="str">
        <f>IF(ＣＳＶ貼付用!AV437="","",ＣＳＶ貼付用!AV437)</f>
        <v/>
      </c>
      <c r="O451" s="38" t="str">
        <f>IF(ＣＳＶ貼付用!AX437="","",ＣＳＶ貼付用!AX437)</f>
        <v/>
      </c>
      <c r="P451" s="40" t="str">
        <f>IF(ＣＳＶ貼付用!FE437="","",ＣＳＶ貼付用!FE437)</f>
        <v/>
      </c>
      <c r="Q451" s="41" t="str">
        <f>IF(林齢計算用!A437="","",林齢計算用!A437)</f>
        <v/>
      </c>
      <c r="R451" s="41" t="str">
        <f t="shared" si="653"/>
        <v/>
      </c>
      <c r="S451" s="56" t="str">
        <f>IF(ＣＳＶ貼付用!EG437="","",ＣＳＶ貼付用!EG437*10)</f>
        <v/>
      </c>
      <c r="T451" s="23" t="str">
        <f>IF(O451="スギ",INDEX(データ!$C$7:$E$26,MATCH(R451,データ!$B$7:$B$26),MATCH(P451,データ!$C$6:$E$6)),IF(O451="ヒノキ",INDEX(データ!$C$32:$E$51,MATCH(R451,データ!$B$32:$B$51),MATCH(P451,データ!$C$31:$E$31)),IF(O451="マツ",INDEX(データ!#REF!,MATCH(R451,データ!#REF!),MATCH(P451,データ!#REF!)),IF(O451="ザツ",INDEX(データ!#REF!,MATCH(R451,データ!#REF!),MATCH(P451,データ!#REF!)),""))))</f>
        <v/>
      </c>
      <c r="U451" s="22" t="str">
        <f t="shared" si="744"/>
        <v/>
      </c>
      <c r="V451" s="21" t="str">
        <f t="shared" si="748"/>
        <v/>
      </c>
      <c r="W451" s="21" t="str">
        <f t="shared" si="745"/>
        <v/>
      </c>
      <c r="X451" s="23" t="str">
        <f>IF(O451="スギ",INDEX(データ!$H$7:$J$26,MATCH(R451,データ!$G$7:$G$26),MATCH(P451,データ!$H$6:$J$6)),IF(O451="ヒノキ",INDEX(データ!$H$32:$J$51,MATCH(R451,データ!$G$32:$G$51),MATCH(P451,データ!$H$31:$J$31)),IF(O451="マツ",INDEX(データ!#REF!,MATCH(R451,データ!#REF!),MATCH(P451,データ!#REF!)),IF(O451="ザツ",INDEX(データ!#REF!,MATCH(R451,データ!#REF!),MATCH(P451,データ!#REF!)),""))))</f>
        <v/>
      </c>
      <c r="Y451" s="22" t="str">
        <f t="shared" si="746"/>
        <v/>
      </c>
      <c r="Z451" s="21" t="str">
        <f t="shared" si="747"/>
        <v/>
      </c>
      <c r="AA451" s="27" t="str">
        <f t="shared" si="654"/>
        <v/>
      </c>
      <c r="AB451" s="24" t="str">
        <f t="shared" si="655"/>
        <v/>
      </c>
      <c r="AC451" s="25" t="str">
        <f t="shared" si="656"/>
        <v>0</v>
      </c>
      <c r="AD451" s="26" t="str">
        <f t="shared" si="657"/>
        <v/>
      </c>
      <c r="AE451" s="26" t="str">
        <f t="shared" si="658"/>
        <v/>
      </c>
      <c r="AF451" s="26" t="str">
        <f t="shared" si="659"/>
        <v/>
      </c>
      <c r="AG451" s="27" t="str">
        <f t="shared" si="660"/>
        <v/>
      </c>
      <c r="AH451" s="26" t="str">
        <f t="shared" si="661"/>
        <v/>
      </c>
      <c r="AI451" s="26" t="str">
        <f t="shared" si="662"/>
        <v/>
      </c>
      <c r="AJ451" s="45" t="s">
        <v>30</v>
      </c>
      <c r="AK451" s="55" t="str">
        <f>IF(ＣＳＶ貼付用!BI437="","",ＣＳＶ貼付用!BI437)</f>
        <v/>
      </c>
      <c r="AL451" s="38" t="str">
        <f>IF(ＣＳＶ貼付用!BK437="","",ＣＳＶ貼付用!BK437)</f>
        <v/>
      </c>
      <c r="AM451" s="38" t="str">
        <f>IF(ＣＳＶ貼付用!BM437="","",ＣＳＶ貼付用!BM437)</f>
        <v/>
      </c>
      <c r="AN451" s="40" t="str">
        <f t="shared" si="663"/>
        <v/>
      </c>
      <c r="AO451" s="41" t="str">
        <f>IF(林齢計算用!B437="","",林齢計算用!B437)</f>
        <v/>
      </c>
      <c r="AP451" s="41" t="str">
        <f t="shared" si="664"/>
        <v/>
      </c>
      <c r="AQ451" s="41" t="str">
        <f t="shared" si="665"/>
        <v/>
      </c>
      <c r="AR451" s="23" t="str">
        <f>IF(AM451="スギ",INDEX(データ!$C$7:$E$26,MATCH(AP451,データ!$B$7:$B$26),MATCH(AN451,データ!$C$6:$E$6)),IF(AM451="ヒノキ",INDEX(データ!$C$32:$E$51,MATCH(AP451,データ!$B$32:$B$51),MATCH(AN451,データ!$C$31:$E$31)),IF(AM451="マツ",INDEX(データ!#REF!,MATCH(AP451,データ!#REF!),MATCH(AN451,データ!#REF!)),IF(AM451="ザツ",INDEX(データ!#REF!,MATCH(AP451,データ!#REF!),MATCH(AN451,データ!#REF!)),""))))</f>
        <v/>
      </c>
      <c r="AS451" s="22" t="str">
        <f t="shared" si="648"/>
        <v/>
      </c>
      <c r="AT451" s="21" t="str">
        <f t="shared" si="666"/>
        <v/>
      </c>
      <c r="AU451" s="21" t="str">
        <f t="shared" si="667"/>
        <v/>
      </c>
      <c r="AV451" s="24" t="str">
        <f>IF(AM451="スギ",INDEX(データ!$H$7:$J$26,MATCH(AP451,データ!$G$7:$G$26),MATCH(AN451,データ!$H$6:$J$6)),IF(AM451="ヒノキ",INDEX(データ!$H$32:$J$51,MATCH(AP451,データ!$G$32:$G$51),MATCH(AN451,データ!$H$31:$J$31)),IF(AM451="マツ",INDEX(データ!#REF!,MATCH(AP451,データ!#REF!),MATCH(AN451,データ!#REF!)),IF(AM451="ザツ",INDEX(データ!#REF!,MATCH(AP451,データ!#REF!),MATCH(AN451,データ!#REF!)),""))))</f>
        <v/>
      </c>
      <c r="AW451" s="22" t="str">
        <f t="shared" si="668"/>
        <v/>
      </c>
      <c r="AX451" s="21" t="str">
        <f t="shared" si="669"/>
        <v/>
      </c>
      <c r="AY451" s="27" t="str">
        <f t="shared" si="670"/>
        <v/>
      </c>
      <c r="AZ451" s="24" t="str">
        <f t="shared" si="671"/>
        <v/>
      </c>
      <c r="BA451" s="25" t="str">
        <f t="shared" si="672"/>
        <v>0</v>
      </c>
      <c r="BB451" s="26" t="str">
        <f t="shared" si="673"/>
        <v/>
      </c>
      <c r="BC451" s="26" t="str">
        <f t="shared" si="674"/>
        <v/>
      </c>
      <c r="BD451" s="26" t="str">
        <f t="shared" si="675"/>
        <v/>
      </c>
      <c r="BE451" s="27" t="str">
        <f t="shared" si="676"/>
        <v/>
      </c>
      <c r="BF451" s="26" t="str">
        <f t="shared" si="677"/>
        <v/>
      </c>
      <c r="BG451" s="26" t="str">
        <f t="shared" si="678"/>
        <v/>
      </c>
      <c r="BH451" s="45" t="s">
        <v>30</v>
      </c>
      <c r="BI451" s="55" t="str">
        <f>IF(ＣＳＶ貼付用!BX437="","",ＣＳＶ貼付用!BX437)</f>
        <v/>
      </c>
      <c r="BJ451" s="38" t="str">
        <f>IF(ＣＳＶ貼付用!BZ437="","",ＣＳＶ貼付用!BZ437)</f>
        <v/>
      </c>
      <c r="BK451" s="38" t="str">
        <f>IF(ＣＳＶ貼付用!CB437="","",ＣＳＶ貼付用!CB437)</f>
        <v/>
      </c>
      <c r="BL451" s="40" t="str">
        <f t="shared" si="679"/>
        <v/>
      </c>
      <c r="BM451" s="41" t="str">
        <f>IF(林齢計算用!C437="","",林齢計算用!C437)</f>
        <v/>
      </c>
      <c r="BN451" s="41" t="str">
        <f t="shared" si="680"/>
        <v/>
      </c>
      <c r="BO451" s="41" t="str">
        <f t="shared" si="681"/>
        <v/>
      </c>
      <c r="BP451" s="23" t="str">
        <f>IF(BK451="スギ",INDEX(データ!$C$7:$E$26,MATCH(BN451,データ!$B$7:$B$26),MATCH(BL451,データ!$C$6:$E$6)),IF(BK451="ヒノキ",INDEX(データ!$C$32:$E$51,MATCH(BN451,データ!$B$32:$B$51),MATCH(BL451,データ!$C$31:$E$31)),IF(BK451="マツ",INDEX(データ!#REF!,MATCH(BN451,データ!#REF!),MATCH(BL451,データ!#REF!)),IF(BK451="ザツ",INDEX(データ!#REF!,MATCH(BN451,データ!#REF!),MATCH(BL451,データ!#REF!)),""))))</f>
        <v/>
      </c>
      <c r="BQ451" s="22" t="str">
        <f t="shared" si="649"/>
        <v/>
      </c>
      <c r="BR451" s="21" t="str">
        <f t="shared" si="682"/>
        <v/>
      </c>
      <c r="BS451" s="21" t="str">
        <f t="shared" si="683"/>
        <v/>
      </c>
      <c r="BT451" s="24" t="str">
        <f>IF(BK451="スギ",INDEX(データ!$H$7:$J$26,MATCH(BN451,データ!$G$7:$G$26),MATCH(BL451,データ!$H$6:$J$6)),IF(BK451="ヒノキ",INDEX(データ!$H$32:$J$51,MATCH(BN451,データ!$G$32:$G$51),MATCH(BL451,データ!$H$31:$J$31)),IF(BK451="マツ",INDEX(データ!#REF!,MATCH(BN451,データ!#REF!),MATCH(BL451,データ!#REF!)),IF(BK451="ザツ",INDEX(データ!#REF!,MATCH(BN451,データ!#REF!),MATCH(BL451,データ!#REF!)),""))))</f>
        <v/>
      </c>
      <c r="BU451" s="22" t="str">
        <f t="shared" si="684"/>
        <v/>
      </c>
      <c r="BV451" s="21" t="str">
        <f t="shared" si="685"/>
        <v/>
      </c>
      <c r="BW451" s="27" t="str">
        <f t="shared" si="686"/>
        <v/>
      </c>
      <c r="BX451" s="24" t="str">
        <f t="shared" si="687"/>
        <v/>
      </c>
      <c r="BY451" s="25" t="str">
        <f t="shared" si="688"/>
        <v>0</v>
      </c>
      <c r="BZ451" s="26" t="str">
        <f t="shared" si="689"/>
        <v/>
      </c>
      <c r="CA451" s="26" t="str">
        <f t="shared" si="690"/>
        <v/>
      </c>
      <c r="CB451" s="26" t="str">
        <f t="shared" si="691"/>
        <v/>
      </c>
      <c r="CC451" s="27" t="str">
        <f t="shared" si="692"/>
        <v/>
      </c>
      <c r="CD451" s="26" t="str">
        <f t="shared" si="693"/>
        <v/>
      </c>
      <c r="CE451" s="26" t="str">
        <f t="shared" si="694"/>
        <v/>
      </c>
      <c r="CF451" s="45" t="s">
        <v>30</v>
      </c>
      <c r="CG451" s="55" t="str">
        <f>IF(ＣＳＶ貼付用!CM437="","",ＣＳＶ貼付用!CM437)</f>
        <v/>
      </c>
      <c r="CH451" s="38" t="str">
        <f>IF(ＣＳＶ貼付用!CO437="","",ＣＳＶ貼付用!CO437)</f>
        <v/>
      </c>
      <c r="CI451" s="38" t="str">
        <f>IF(ＣＳＶ貼付用!CQ437="","",ＣＳＶ貼付用!CQ437)</f>
        <v/>
      </c>
      <c r="CJ451" s="40" t="str">
        <f t="shared" si="695"/>
        <v/>
      </c>
      <c r="CK451" s="41" t="str">
        <f>IF(林齢計算用!D437="","",林齢計算用!D437)</f>
        <v/>
      </c>
      <c r="CL451" s="41" t="str">
        <f t="shared" si="696"/>
        <v/>
      </c>
      <c r="CM451" s="41" t="str">
        <f t="shared" si="697"/>
        <v/>
      </c>
      <c r="CN451" s="23" t="str">
        <f>IF(CI451="スギ",INDEX(データ!$C$7:$E$26,MATCH(CL451,データ!$B$7:$B$26),MATCH(CJ451,データ!$C$6:$E$6)),IF(CI451="ヒノキ",INDEX(データ!$C$32:$E$51,MATCH(CL451,データ!$B$32:$B$51),MATCH(CJ451,データ!$C$31:$E$31)),IF(CI451="マツ",INDEX(データ!#REF!,MATCH(CL451,データ!#REF!),MATCH(CJ451,データ!#REF!)),IF(CI451="ザツ",INDEX(データ!#REF!,MATCH(CL451,データ!#REF!),MATCH(CJ451,データ!#REF!)),""))))</f>
        <v/>
      </c>
      <c r="CO451" s="22" t="str">
        <f t="shared" si="650"/>
        <v/>
      </c>
      <c r="CP451" s="21" t="str">
        <f t="shared" si="698"/>
        <v/>
      </c>
      <c r="CQ451" s="21" t="str">
        <f t="shared" si="699"/>
        <v/>
      </c>
      <c r="CR451" s="24" t="str">
        <f>IF(CI451="スギ",INDEX(データ!$H$7:$J$26,MATCH(CL451,データ!$G$7:$G$26),MATCH(CJ451,データ!$H$6:$J$6)),IF(CI451="ヒノキ",INDEX(データ!$H$32:$J$51,MATCH(CL451,データ!$G$32:$G$51),MATCH(CJ451,データ!$H$31:$J$31)),IF(CI451="マツ",INDEX(データ!#REF!,MATCH(CL451,データ!#REF!),MATCH(CJ451,データ!#REF!)),IF(CI451="ザツ",INDEX(データ!#REF!,MATCH(CL451,データ!#REF!),MATCH(CJ451,データ!#REF!)),""))))</f>
        <v/>
      </c>
      <c r="CS451" s="22" t="str">
        <f t="shared" si="700"/>
        <v/>
      </c>
      <c r="CT451" s="21" t="str">
        <f t="shared" si="701"/>
        <v/>
      </c>
      <c r="CU451" s="27" t="str">
        <f t="shared" si="702"/>
        <v/>
      </c>
      <c r="CV451" s="24" t="str">
        <f t="shared" si="703"/>
        <v/>
      </c>
      <c r="CW451" s="25" t="str">
        <f t="shared" si="704"/>
        <v>0</v>
      </c>
      <c r="CX451" s="26" t="str">
        <f t="shared" si="705"/>
        <v/>
      </c>
      <c r="CY451" s="26" t="str">
        <f t="shared" si="706"/>
        <v/>
      </c>
      <c r="CZ451" s="26" t="str">
        <f t="shared" si="707"/>
        <v/>
      </c>
      <c r="DA451" s="27" t="str">
        <f t="shared" si="708"/>
        <v/>
      </c>
      <c r="DB451" s="26" t="str">
        <f t="shared" si="709"/>
        <v/>
      </c>
      <c r="DC451" s="26" t="str">
        <f t="shared" si="710"/>
        <v/>
      </c>
      <c r="DD451" s="45" t="s">
        <v>30</v>
      </c>
      <c r="DE451" s="55" t="str">
        <f>IF(ＣＳＶ貼付用!DB437="","",ＣＳＶ貼付用!DB437)</f>
        <v/>
      </c>
      <c r="DF451" s="38" t="str">
        <f>IF(ＣＳＶ貼付用!DD437="","",ＣＳＶ貼付用!DD437)</f>
        <v/>
      </c>
      <c r="DG451" s="38" t="str">
        <f>IF(ＣＳＶ貼付用!DF437="","",ＣＳＶ貼付用!DF437)</f>
        <v/>
      </c>
      <c r="DH451" s="40" t="str">
        <f t="shared" si="711"/>
        <v/>
      </c>
      <c r="DI451" s="41" t="str">
        <f>IF(林齢計算用!E437="","",林齢計算用!E437)</f>
        <v/>
      </c>
      <c r="DJ451" s="41" t="str">
        <f t="shared" si="712"/>
        <v/>
      </c>
      <c r="DK451" s="41" t="str">
        <f t="shared" si="713"/>
        <v/>
      </c>
      <c r="DL451" s="23" t="str">
        <f>IF(DG451="スギ",INDEX(データ!$C$7:$E$26,MATCH(DJ451,データ!$B$7:$B$26),MATCH(DH451,データ!$C$6:$E$6)),IF(DG451="ヒノキ",INDEX(データ!$C$32:$E$51,MATCH(DJ451,データ!$B$32:$B$51),MATCH(DH451,データ!$C$31:$E$31)),IF(DG451="マツ",INDEX(データ!#REF!,MATCH(DJ451,データ!#REF!),MATCH(DH451,データ!#REF!)),IF(DG451="ザツ",INDEX(データ!#REF!,MATCH(DJ451,データ!#REF!),MATCH(DH451,データ!#REF!)),""))))</f>
        <v/>
      </c>
      <c r="DM451" s="22" t="str">
        <f t="shared" si="651"/>
        <v/>
      </c>
      <c r="DN451" s="21" t="str">
        <f t="shared" si="714"/>
        <v/>
      </c>
      <c r="DO451" s="21" t="str">
        <f t="shared" si="715"/>
        <v/>
      </c>
      <c r="DP451" s="24" t="str">
        <f>IF(DG451="スギ",INDEX(データ!$H$7:$J$26,MATCH(DJ451,データ!$G$7:$G$26),MATCH(DH451,データ!$H$6:$J$6)),IF(DG451="ヒノキ",INDEX(データ!$H$32:$J$51,MATCH(DJ451,データ!$G$32:$G$51),MATCH(DH451,データ!$H$31:$J$31)),IF(DG451="マツ",INDEX(データ!#REF!,MATCH(DJ451,データ!#REF!),MATCH(DH451,データ!#REF!)),IF(DG451="ザツ",INDEX(データ!#REF!,MATCH(DJ451,データ!#REF!),MATCH(DH451,データ!#REF!)),""))))</f>
        <v/>
      </c>
      <c r="DQ451" s="22" t="str">
        <f t="shared" si="716"/>
        <v/>
      </c>
      <c r="DR451" s="21" t="str">
        <f t="shared" si="717"/>
        <v/>
      </c>
      <c r="DS451" s="27" t="str">
        <f t="shared" si="718"/>
        <v/>
      </c>
      <c r="DT451" s="24" t="str">
        <f t="shared" si="719"/>
        <v/>
      </c>
      <c r="DU451" s="25" t="str">
        <f t="shared" si="720"/>
        <v>0</v>
      </c>
      <c r="DV451" s="26" t="str">
        <f t="shared" si="721"/>
        <v/>
      </c>
      <c r="DW451" s="26" t="str">
        <f t="shared" si="722"/>
        <v/>
      </c>
      <c r="DX451" s="26" t="str">
        <f t="shared" si="723"/>
        <v/>
      </c>
      <c r="DY451" s="27" t="str">
        <f t="shared" si="724"/>
        <v/>
      </c>
      <c r="DZ451" s="26" t="str">
        <f t="shared" si="725"/>
        <v/>
      </c>
      <c r="EA451" s="26" t="str">
        <f t="shared" si="726"/>
        <v/>
      </c>
      <c r="EB451" s="45" t="s">
        <v>30</v>
      </c>
      <c r="EC451" s="55" t="str">
        <f>IF(ＣＳＶ貼付用!DQ437="","",ＣＳＶ貼付用!DQ437)</f>
        <v/>
      </c>
      <c r="ED451" s="38" t="str">
        <f>IF(ＣＳＶ貼付用!DS437="","",ＣＳＶ貼付用!DS437)</f>
        <v/>
      </c>
      <c r="EE451" s="38" t="str">
        <f>IF(ＣＳＶ貼付用!DU437="","",ＣＳＶ貼付用!DU437)</f>
        <v/>
      </c>
      <c r="EF451" s="40" t="str">
        <f t="shared" si="727"/>
        <v/>
      </c>
      <c r="EG451" s="41" t="str">
        <f>IF(林齢計算用!F437="","",林齢計算用!F437)</f>
        <v/>
      </c>
      <c r="EH451" s="41" t="str">
        <f t="shared" si="728"/>
        <v/>
      </c>
      <c r="EI451" s="41" t="str">
        <f t="shared" si="729"/>
        <v/>
      </c>
      <c r="EJ451" s="23" t="str">
        <f>IF(EE451="スギ",INDEX(データ!$C$7:$E$26,MATCH(EH451,データ!$B$7:$B$26),MATCH(EF451,データ!$C$6:$E$6)),IF(EE451="ヒノキ",INDEX(データ!$C$32:$E$51,MATCH(EH451,データ!$B$32:$B$51),MATCH(EF451,データ!$C$31:$E$31)),IF(EE451="マツ",INDEX(データ!#REF!,MATCH(EH451,データ!#REF!),MATCH(EF451,データ!#REF!)),IF(EE451="ザツ",INDEX(データ!#REF!,MATCH(EH451,データ!#REF!),MATCH(EF451,データ!#REF!)),""))))</f>
        <v/>
      </c>
      <c r="EK451" s="22" t="str">
        <f t="shared" si="652"/>
        <v/>
      </c>
      <c r="EL451" s="21" t="str">
        <f t="shared" si="730"/>
        <v/>
      </c>
      <c r="EM451" s="21" t="str">
        <f t="shared" si="731"/>
        <v/>
      </c>
      <c r="EN451" s="24" t="str">
        <f>IF(EE451="スギ",INDEX(データ!$H$7:$J$26,MATCH(EH451,データ!$G$7:$G$26),MATCH(EF451,データ!$H$6:$J$6)),IF(EE451="ヒノキ",INDEX(データ!$H$32:$J$51,MATCH(EH451,データ!$G$32:$G$51),MATCH(EF451,データ!$H$31:$J$31)),IF(EE451="マツ",INDEX(データ!#REF!,MATCH(EH451,データ!#REF!),MATCH(EF451,データ!#REF!)),IF(EE451="ザツ",INDEX(データ!#REF!,MATCH(EH451,データ!#REF!),MATCH(EF451,データ!#REF!)),""))))</f>
        <v/>
      </c>
      <c r="EO451" s="22" t="str">
        <f t="shared" si="732"/>
        <v/>
      </c>
      <c r="EP451" s="21" t="str">
        <f t="shared" si="733"/>
        <v/>
      </c>
      <c r="EQ451" s="27" t="str">
        <f t="shared" si="734"/>
        <v/>
      </c>
      <c r="ER451" s="24" t="str">
        <f t="shared" si="735"/>
        <v/>
      </c>
      <c r="ES451" s="25" t="str">
        <f t="shared" si="736"/>
        <v>0</v>
      </c>
      <c r="ET451" s="26" t="str">
        <f t="shared" si="737"/>
        <v/>
      </c>
      <c r="EU451" s="26" t="str">
        <f t="shared" si="738"/>
        <v/>
      </c>
      <c r="EV451" s="26" t="str">
        <f t="shared" si="739"/>
        <v/>
      </c>
      <c r="EW451" s="27" t="str">
        <f t="shared" si="740"/>
        <v/>
      </c>
      <c r="EX451" s="26" t="str">
        <f t="shared" si="741"/>
        <v/>
      </c>
      <c r="EY451" s="26" t="str">
        <f t="shared" si="742"/>
        <v/>
      </c>
      <c r="EZ451" s="26">
        <f t="shared" si="743"/>
        <v>0</v>
      </c>
      <c r="FA451" s="43"/>
    </row>
    <row r="452" spans="1:157" ht="15.95" customHeight="1" x14ac:dyDescent="0.15">
      <c r="A452" s="21"/>
      <c r="B452" s="36" t="str">
        <f>IF(ＣＳＶ貼付用!G438="","",ＣＳＶ貼付用!G438)</f>
        <v/>
      </c>
      <c r="C452" s="36" t="str">
        <f>IF(ＣＳＶ貼付用!I438="","",ＣＳＶ貼付用!I438)</f>
        <v/>
      </c>
      <c r="D452" s="36" t="str">
        <f>IF(ＣＳＶ貼付用!J438="","",ＣＳＶ貼付用!J438)</f>
        <v/>
      </c>
      <c r="E452" s="36" t="str">
        <f>IF(ＣＳＶ貼付用!F438="","",ＣＳＶ貼付用!F438)</f>
        <v/>
      </c>
      <c r="F452" s="38" t="str">
        <f>IF(ＣＳＶ貼付用!T438="","",ＣＳＶ貼付用!T438)</f>
        <v/>
      </c>
      <c r="G452" s="38"/>
      <c r="H452" s="38" t="str">
        <f>IF(ＣＳＶ貼付用!GJ438="","",ＣＳＶ貼付用!GJ438)</f>
        <v/>
      </c>
      <c r="I452" s="38" t="str">
        <f>IF(ＣＳＶ貼付用!GL438="","",ＣＳＶ貼付用!GL438)</f>
        <v/>
      </c>
      <c r="J452" s="38" t="str">
        <f>IF(ＣＳＶ貼付用!GN438="","",ＣＳＶ貼付用!GN438)</f>
        <v/>
      </c>
      <c r="K452" s="38" t="str">
        <f>IF(ＣＳＶ貼付用!GP438="","",ＣＳＶ貼付用!GP438)</f>
        <v/>
      </c>
      <c r="L452" s="45" t="s">
        <v>30</v>
      </c>
      <c r="M452" s="55" t="str">
        <f>IF(ＣＳＶ貼付用!AT438="","",ＣＳＶ貼付用!AT438)</f>
        <v/>
      </c>
      <c r="N452" s="38" t="str">
        <f>IF(ＣＳＶ貼付用!AV438="","",ＣＳＶ貼付用!AV438)</f>
        <v/>
      </c>
      <c r="O452" s="38" t="str">
        <f>IF(ＣＳＶ貼付用!AX438="","",ＣＳＶ貼付用!AX438)</f>
        <v/>
      </c>
      <c r="P452" s="40" t="str">
        <f>IF(ＣＳＶ貼付用!FE438="","",ＣＳＶ貼付用!FE438)</f>
        <v/>
      </c>
      <c r="Q452" s="41" t="str">
        <f>IF(林齢計算用!A438="","",林齢計算用!A438)</f>
        <v/>
      </c>
      <c r="R452" s="41" t="str">
        <f t="shared" si="653"/>
        <v/>
      </c>
      <c r="S452" s="56" t="str">
        <f>IF(ＣＳＶ貼付用!EG438="","",ＣＳＶ貼付用!EG438*10)</f>
        <v/>
      </c>
      <c r="T452" s="23" t="str">
        <f>IF(O452="スギ",INDEX(データ!$C$7:$E$26,MATCH(R452,データ!$B$7:$B$26),MATCH(P452,データ!$C$6:$E$6)),IF(O452="ヒノキ",INDEX(データ!$C$32:$E$51,MATCH(R452,データ!$B$32:$B$51),MATCH(P452,データ!$C$31:$E$31)),IF(O452="マツ",INDEX(データ!#REF!,MATCH(R452,データ!#REF!),MATCH(P452,データ!#REF!)),IF(O452="ザツ",INDEX(データ!#REF!,MATCH(R452,データ!#REF!),MATCH(P452,データ!#REF!)),""))))</f>
        <v/>
      </c>
      <c r="U452" s="22" t="str">
        <f t="shared" si="744"/>
        <v/>
      </c>
      <c r="V452" s="21" t="str">
        <f t="shared" si="748"/>
        <v/>
      </c>
      <c r="W452" s="21" t="str">
        <f t="shared" si="745"/>
        <v/>
      </c>
      <c r="X452" s="23" t="str">
        <f>IF(O452="スギ",INDEX(データ!$H$7:$J$26,MATCH(R452,データ!$G$7:$G$26),MATCH(P452,データ!$H$6:$J$6)),IF(O452="ヒノキ",INDEX(データ!$H$32:$J$51,MATCH(R452,データ!$G$32:$G$51),MATCH(P452,データ!$H$31:$J$31)),IF(O452="マツ",INDEX(データ!#REF!,MATCH(R452,データ!#REF!),MATCH(P452,データ!#REF!)),IF(O452="ザツ",INDEX(データ!#REF!,MATCH(R452,データ!#REF!),MATCH(P452,データ!#REF!)),""))))</f>
        <v/>
      </c>
      <c r="Y452" s="22" t="str">
        <f t="shared" si="746"/>
        <v/>
      </c>
      <c r="Z452" s="21" t="str">
        <f t="shared" si="747"/>
        <v/>
      </c>
      <c r="AA452" s="27" t="str">
        <f t="shared" si="654"/>
        <v/>
      </c>
      <c r="AB452" s="24" t="str">
        <f t="shared" si="655"/>
        <v/>
      </c>
      <c r="AC452" s="25" t="str">
        <f t="shared" si="656"/>
        <v>0</v>
      </c>
      <c r="AD452" s="26" t="str">
        <f t="shared" si="657"/>
        <v/>
      </c>
      <c r="AE452" s="26" t="str">
        <f t="shared" si="658"/>
        <v/>
      </c>
      <c r="AF452" s="26" t="str">
        <f t="shared" si="659"/>
        <v/>
      </c>
      <c r="AG452" s="27" t="str">
        <f t="shared" si="660"/>
        <v/>
      </c>
      <c r="AH452" s="26" t="str">
        <f t="shared" si="661"/>
        <v/>
      </c>
      <c r="AI452" s="26" t="str">
        <f t="shared" si="662"/>
        <v/>
      </c>
      <c r="AJ452" s="45" t="s">
        <v>30</v>
      </c>
      <c r="AK452" s="55" t="str">
        <f>IF(ＣＳＶ貼付用!BI438="","",ＣＳＶ貼付用!BI438)</f>
        <v/>
      </c>
      <c r="AL452" s="38" t="str">
        <f>IF(ＣＳＶ貼付用!BK438="","",ＣＳＶ貼付用!BK438)</f>
        <v/>
      </c>
      <c r="AM452" s="38" t="str">
        <f>IF(ＣＳＶ貼付用!BM438="","",ＣＳＶ貼付用!BM438)</f>
        <v/>
      </c>
      <c r="AN452" s="40" t="str">
        <f t="shared" si="663"/>
        <v/>
      </c>
      <c r="AO452" s="41" t="str">
        <f>IF(林齢計算用!B438="","",林齢計算用!B438)</f>
        <v/>
      </c>
      <c r="AP452" s="41" t="str">
        <f t="shared" si="664"/>
        <v/>
      </c>
      <c r="AQ452" s="41" t="str">
        <f t="shared" si="665"/>
        <v/>
      </c>
      <c r="AR452" s="23" t="str">
        <f>IF(AM452="スギ",INDEX(データ!$C$7:$E$26,MATCH(AP452,データ!$B$7:$B$26),MATCH(AN452,データ!$C$6:$E$6)),IF(AM452="ヒノキ",INDEX(データ!$C$32:$E$51,MATCH(AP452,データ!$B$32:$B$51),MATCH(AN452,データ!$C$31:$E$31)),IF(AM452="マツ",INDEX(データ!#REF!,MATCH(AP452,データ!#REF!),MATCH(AN452,データ!#REF!)),IF(AM452="ザツ",INDEX(データ!#REF!,MATCH(AP452,データ!#REF!),MATCH(AN452,データ!#REF!)),""))))</f>
        <v/>
      </c>
      <c r="AS452" s="22" t="str">
        <f t="shared" si="648"/>
        <v/>
      </c>
      <c r="AT452" s="21" t="str">
        <f t="shared" si="666"/>
        <v/>
      </c>
      <c r="AU452" s="21" t="str">
        <f t="shared" si="667"/>
        <v/>
      </c>
      <c r="AV452" s="24" t="str">
        <f>IF(AM452="スギ",INDEX(データ!$H$7:$J$26,MATCH(AP452,データ!$G$7:$G$26),MATCH(AN452,データ!$H$6:$J$6)),IF(AM452="ヒノキ",INDEX(データ!$H$32:$J$51,MATCH(AP452,データ!$G$32:$G$51),MATCH(AN452,データ!$H$31:$J$31)),IF(AM452="マツ",INDEX(データ!#REF!,MATCH(AP452,データ!#REF!),MATCH(AN452,データ!#REF!)),IF(AM452="ザツ",INDEX(データ!#REF!,MATCH(AP452,データ!#REF!),MATCH(AN452,データ!#REF!)),""))))</f>
        <v/>
      </c>
      <c r="AW452" s="22" t="str">
        <f t="shared" si="668"/>
        <v/>
      </c>
      <c r="AX452" s="21" t="str">
        <f t="shared" si="669"/>
        <v/>
      </c>
      <c r="AY452" s="27" t="str">
        <f t="shared" si="670"/>
        <v/>
      </c>
      <c r="AZ452" s="24" t="str">
        <f t="shared" si="671"/>
        <v/>
      </c>
      <c r="BA452" s="25" t="str">
        <f t="shared" si="672"/>
        <v>0</v>
      </c>
      <c r="BB452" s="26" t="str">
        <f t="shared" si="673"/>
        <v/>
      </c>
      <c r="BC452" s="26" t="str">
        <f t="shared" si="674"/>
        <v/>
      </c>
      <c r="BD452" s="26" t="str">
        <f t="shared" si="675"/>
        <v/>
      </c>
      <c r="BE452" s="27" t="str">
        <f t="shared" si="676"/>
        <v/>
      </c>
      <c r="BF452" s="26" t="str">
        <f t="shared" si="677"/>
        <v/>
      </c>
      <c r="BG452" s="26" t="str">
        <f t="shared" si="678"/>
        <v/>
      </c>
      <c r="BH452" s="45" t="s">
        <v>30</v>
      </c>
      <c r="BI452" s="55" t="str">
        <f>IF(ＣＳＶ貼付用!BX438="","",ＣＳＶ貼付用!BX438)</f>
        <v/>
      </c>
      <c r="BJ452" s="38" t="str">
        <f>IF(ＣＳＶ貼付用!BZ438="","",ＣＳＶ貼付用!BZ438)</f>
        <v/>
      </c>
      <c r="BK452" s="38" t="str">
        <f>IF(ＣＳＶ貼付用!CB438="","",ＣＳＶ貼付用!CB438)</f>
        <v/>
      </c>
      <c r="BL452" s="40" t="str">
        <f t="shared" si="679"/>
        <v/>
      </c>
      <c r="BM452" s="41" t="str">
        <f>IF(林齢計算用!C438="","",林齢計算用!C438)</f>
        <v/>
      </c>
      <c r="BN452" s="41" t="str">
        <f t="shared" si="680"/>
        <v/>
      </c>
      <c r="BO452" s="41" t="str">
        <f t="shared" si="681"/>
        <v/>
      </c>
      <c r="BP452" s="23" t="str">
        <f>IF(BK452="スギ",INDEX(データ!$C$7:$E$26,MATCH(BN452,データ!$B$7:$B$26),MATCH(BL452,データ!$C$6:$E$6)),IF(BK452="ヒノキ",INDEX(データ!$C$32:$E$51,MATCH(BN452,データ!$B$32:$B$51),MATCH(BL452,データ!$C$31:$E$31)),IF(BK452="マツ",INDEX(データ!#REF!,MATCH(BN452,データ!#REF!),MATCH(BL452,データ!#REF!)),IF(BK452="ザツ",INDEX(データ!#REF!,MATCH(BN452,データ!#REF!),MATCH(BL452,データ!#REF!)),""))))</f>
        <v/>
      </c>
      <c r="BQ452" s="22" t="str">
        <f t="shared" si="649"/>
        <v/>
      </c>
      <c r="BR452" s="21" t="str">
        <f t="shared" si="682"/>
        <v/>
      </c>
      <c r="BS452" s="21" t="str">
        <f t="shared" si="683"/>
        <v/>
      </c>
      <c r="BT452" s="24" t="str">
        <f>IF(BK452="スギ",INDEX(データ!$H$7:$J$26,MATCH(BN452,データ!$G$7:$G$26),MATCH(BL452,データ!$H$6:$J$6)),IF(BK452="ヒノキ",INDEX(データ!$H$32:$J$51,MATCH(BN452,データ!$G$32:$G$51),MATCH(BL452,データ!$H$31:$J$31)),IF(BK452="マツ",INDEX(データ!#REF!,MATCH(BN452,データ!#REF!),MATCH(BL452,データ!#REF!)),IF(BK452="ザツ",INDEX(データ!#REF!,MATCH(BN452,データ!#REF!),MATCH(BL452,データ!#REF!)),""))))</f>
        <v/>
      </c>
      <c r="BU452" s="22" t="str">
        <f t="shared" si="684"/>
        <v/>
      </c>
      <c r="BV452" s="21" t="str">
        <f t="shared" si="685"/>
        <v/>
      </c>
      <c r="BW452" s="27" t="str">
        <f t="shared" si="686"/>
        <v/>
      </c>
      <c r="BX452" s="24" t="str">
        <f t="shared" si="687"/>
        <v/>
      </c>
      <c r="BY452" s="25" t="str">
        <f t="shared" si="688"/>
        <v>0</v>
      </c>
      <c r="BZ452" s="26" t="str">
        <f t="shared" si="689"/>
        <v/>
      </c>
      <c r="CA452" s="26" t="str">
        <f t="shared" si="690"/>
        <v/>
      </c>
      <c r="CB452" s="26" t="str">
        <f t="shared" si="691"/>
        <v/>
      </c>
      <c r="CC452" s="27" t="str">
        <f t="shared" si="692"/>
        <v/>
      </c>
      <c r="CD452" s="26" t="str">
        <f t="shared" si="693"/>
        <v/>
      </c>
      <c r="CE452" s="26" t="str">
        <f t="shared" si="694"/>
        <v/>
      </c>
      <c r="CF452" s="45" t="s">
        <v>30</v>
      </c>
      <c r="CG452" s="55" t="str">
        <f>IF(ＣＳＶ貼付用!CM438="","",ＣＳＶ貼付用!CM438)</f>
        <v/>
      </c>
      <c r="CH452" s="38" t="str">
        <f>IF(ＣＳＶ貼付用!CO438="","",ＣＳＶ貼付用!CO438)</f>
        <v/>
      </c>
      <c r="CI452" s="38" t="str">
        <f>IF(ＣＳＶ貼付用!CQ438="","",ＣＳＶ貼付用!CQ438)</f>
        <v/>
      </c>
      <c r="CJ452" s="40" t="str">
        <f t="shared" si="695"/>
        <v/>
      </c>
      <c r="CK452" s="41" t="str">
        <f>IF(林齢計算用!D438="","",林齢計算用!D438)</f>
        <v/>
      </c>
      <c r="CL452" s="41" t="str">
        <f t="shared" si="696"/>
        <v/>
      </c>
      <c r="CM452" s="41" t="str">
        <f t="shared" si="697"/>
        <v/>
      </c>
      <c r="CN452" s="23" t="str">
        <f>IF(CI452="スギ",INDEX(データ!$C$7:$E$26,MATCH(CL452,データ!$B$7:$B$26),MATCH(CJ452,データ!$C$6:$E$6)),IF(CI452="ヒノキ",INDEX(データ!$C$32:$E$51,MATCH(CL452,データ!$B$32:$B$51),MATCH(CJ452,データ!$C$31:$E$31)),IF(CI452="マツ",INDEX(データ!#REF!,MATCH(CL452,データ!#REF!),MATCH(CJ452,データ!#REF!)),IF(CI452="ザツ",INDEX(データ!#REF!,MATCH(CL452,データ!#REF!),MATCH(CJ452,データ!#REF!)),""))))</f>
        <v/>
      </c>
      <c r="CO452" s="22" t="str">
        <f t="shared" si="650"/>
        <v/>
      </c>
      <c r="CP452" s="21" t="str">
        <f t="shared" si="698"/>
        <v/>
      </c>
      <c r="CQ452" s="21" t="str">
        <f t="shared" si="699"/>
        <v/>
      </c>
      <c r="CR452" s="24" t="str">
        <f>IF(CI452="スギ",INDEX(データ!$H$7:$J$26,MATCH(CL452,データ!$G$7:$G$26),MATCH(CJ452,データ!$H$6:$J$6)),IF(CI452="ヒノキ",INDEX(データ!$H$32:$J$51,MATCH(CL452,データ!$G$32:$G$51),MATCH(CJ452,データ!$H$31:$J$31)),IF(CI452="マツ",INDEX(データ!#REF!,MATCH(CL452,データ!#REF!),MATCH(CJ452,データ!#REF!)),IF(CI452="ザツ",INDEX(データ!#REF!,MATCH(CL452,データ!#REF!),MATCH(CJ452,データ!#REF!)),""))))</f>
        <v/>
      </c>
      <c r="CS452" s="22" t="str">
        <f t="shared" si="700"/>
        <v/>
      </c>
      <c r="CT452" s="21" t="str">
        <f t="shared" si="701"/>
        <v/>
      </c>
      <c r="CU452" s="27" t="str">
        <f t="shared" si="702"/>
        <v/>
      </c>
      <c r="CV452" s="24" t="str">
        <f t="shared" si="703"/>
        <v/>
      </c>
      <c r="CW452" s="25" t="str">
        <f t="shared" si="704"/>
        <v>0</v>
      </c>
      <c r="CX452" s="26" t="str">
        <f t="shared" si="705"/>
        <v/>
      </c>
      <c r="CY452" s="26" t="str">
        <f t="shared" si="706"/>
        <v/>
      </c>
      <c r="CZ452" s="26" t="str">
        <f t="shared" si="707"/>
        <v/>
      </c>
      <c r="DA452" s="27" t="str">
        <f t="shared" si="708"/>
        <v/>
      </c>
      <c r="DB452" s="26" t="str">
        <f t="shared" si="709"/>
        <v/>
      </c>
      <c r="DC452" s="26" t="str">
        <f t="shared" si="710"/>
        <v/>
      </c>
      <c r="DD452" s="45" t="s">
        <v>30</v>
      </c>
      <c r="DE452" s="55" t="str">
        <f>IF(ＣＳＶ貼付用!DB438="","",ＣＳＶ貼付用!DB438)</f>
        <v/>
      </c>
      <c r="DF452" s="38" t="str">
        <f>IF(ＣＳＶ貼付用!DD438="","",ＣＳＶ貼付用!DD438)</f>
        <v/>
      </c>
      <c r="DG452" s="38" t="str">
        <f>IF(ＣＳＶ貼付用!DF438="","",ＣＳＶ貼付用!DF438)</f>
        <v/>
      </c>
      <c r="DH452" s="40" t="str">
        <f t="shared" si="711"/>
        <v/>
      </c>
      <c r="DI452" s="41" t="str">
        <f>IF(林齢計算用!E438="","",林齢計算用!E438)</f>
        <v/>
      </c>
      <c r="DJ452" s="41" t="str">
        <f t="shared" si="712"/>
        <v/>
      </c>
      <c r="DK452" s="41" t="str">
        <f t="shared" si="713"/>
        <v/>
      </c>
      <c r="DL452" s="23" t="str">
        <f>IF(DG452="スギ",INDEX(データ!$C$7:$E$26,MATCH(DJ452,データ!$B$7:$B$26),MATCH(DH452,データ!$C$6:$E$6)),IF(DG452="ヒノキ",INDEX(データ!$C$32:$E$51,MATCH(DJ452,データ!$B$32:$B$51),MATCH(DH452,データ!$C$31:$E$31)),IF(DG452="マツ",INDEX(データ!#REF!,MATCH(DJ452,データ!#REF!),MATCH(DH452,データ!#REF!)),IF(DG452="ザツ",INDEX(データ!#REF!,MATCH(DJ452,データ!#REF!),MATCH(DH452,データ!#REF!)),""))))</f>
        <v/>
      </c>
      <c r="DM452" s="22" t="str">
        <f t="shared" si="651"/>
        <v/>
      </c>
      <c r="DN452" s="21" t="str">
        <f t="shared" si="714"/>
        <v/>
      </c>
      <c r="DO452" s="21" t="str">
        <f t="shared" si="715"/>
        <v/>
      </c>
      <c r="DP452" s="24" t="str">
        <f>IF(DG452="スギ",INDEX(データ!$H$7:$J$26,MATCH(DJ452,データ!$G$7:$G$26),MATCH(DH452,データ!$H$6:$J$6)),IF(DG452="ヒノキ",INDEX(データ!$H$32:$J$51,MATCH(DJ452,データ!$G$32:$G$51),MATCH(DH452,データ!$H$31:$J$31)),IF(DG452="マツ",INDEX(データ!#REF!,MATCH(DJ452,データ!#REF!),MATCH(DH452,データ!#REF!)),IF(DG452="ザツ",INDEX(データ!#REF!,MATCH(DJ452,データ!#REF!),MATCH(DH452,データ!#REF!)),""))))</f>
        <v/>
      </c>
      <c r="DQ452" s="22" t="str">
        <f t="shared" si="716"/>
        <v/>
      </c>
      <c r="DR452" s="21" t="str">
        <f t="shared" si="717"/>
        <v/>
      </c>
      <c r="DS452" s="27" t="str">
        <f t="shared" si="718"/>
        <v/>
      </c>
      <c r="DT452" s="24" t="str">
        <f t="shared" si="719"/>
        <v/>
      </c>
      <c r="DU452" s="25" t="str">
        <f t="shared" si="720"/>
        <v>0</v>
      </c>
      <c r="DV452" s="26" t="str">
        <f t="shared" si="721"/>
        <v/>
      </c>
      <c r="DW452" s="26" t="str">
        <f t="shared" si="722"/>
        <v/>
      </c>
      <c r="DX452" s="26" t="str">
        <f t="shared" si="723"/>
        <v/>
      </c>
      <c r="DY452" s="27" t="str">
        <f t="shared" si="724"/>
        <v/>
      </c>
      <c r="DZ452" s="26" t="str">
        <f t="shared" si="725"/>
        <v/>
      </c>
      <c r="EA452" s="26" t="str">
        <f t="shared" si="726"/>
        <v/>
      </c>
      <c r="EB452" s="45" t="s">
        <v>30</v>
      </c>
      <c r="EC452" s="55" t="str">
        <f>IF(ＣＳＶ貼付用!DQ438="","",ＣＳＶ貼付用!DQ438)</f>
        <v/>
      </c>
      <c r="ED452" s="38" t="str">
        <f>IF(ＣＳＶ貼付用!DS438="","",ＣＳＶ貼付用!DS438)</f>
        <v/>
      </c>
      <c r="EE452" s="38" t="str">
        <f>IF(ＣＳＶ貼付用!DU438="","",ＣＳＶ貼付用!DU438)</f>
        <v/>
      </c>
      <c r="EF452" s="40" t="str">
        <f t="shared" si="727"/>
        <v/>
      </c>
      <c r="EG452" s="41" t="str">
        <f>IF(林齢計算用!F438="","",林齢計算用!F438)</f>
        <v/>
      </c>
      <c r="EH452" s="41" t="str">
        <f t="shared" si="728"/>
        <v/>
      </c>
      <c r="EI452" s="41" t="str">
        <f t="shared" si="729"/>
        <v/>
      </c>
      <c r="EJ452" s="23" t="str">
        <f>IF(EE452="スギ",INDEX(データ!$C$7:$E$26,MATCH(EH452,データ!$B$7:$B$26),MATCH(EF452,データ!$C$6:$E$6)),IF(EE452="ヒノキ",INDEX(データ!$C$32:$E$51,MATCH(EH452,データ!$B$32:$B$51),MATCH(EF452,データ!$C$31:$E$31)),IF(EE452="マツ",INDEX(データ!#REF!,MATCH(EH452,データ!#REF!),MATCH(EF452,データ!#REF!)),IF(EE452="ザツ",INDEX(データ!#REF!,MATCH(EH452,データ!#REF!),MATCH(EF452,データ!#REF!)),""))))</f>
        <v/>
      </c>
      <c r="EK452" s="22" t="str">
        <f t="shared" si="652"/>
        <v/>
      </c>
      <c r="EL452" s="21" t="str">
        <f t="shared" si="730"/>
        <v/>
      </c>
      <c r="EM452" s="21" t="str">
        <f t="shared" si="731"/>
        <v/>
      </c>
      <c r="EN452" s="24" t="str">
        <f>IF(EE452="スギ",INDEX(データ!$H$7:$J$26,MATCH(EH452,データ!$G$7:$G$26),MATCH(EF452,データ!$H$6:$J$6)),IF(EE452="ヒノキ",INDEX(データ!$H$32:$J$51,MATCH(EH452,データ!$G$32:$G$51),MATCH(EF452,データ!$H$31:$J$31)),IF(EE452="マツ",INDEX(データ!#REF!,MATCH(EH452,データ!#REF!),MATCH(EF452,データ!#REF!)),IF(EE452="ザツ",INDEX(データ!#REF!,MATCH(EH452,データ!#REF!),MATCH(EF452,データ!#REF!)),""))))</f>
        <v/>
      </c>
      <c r="EO452" s="22" t="str">
        <f t="shared" si="732"/>
        <v/>
      </c>
      <c r="EP452" s="21" t="str">
        <f t="shared" si="733"/>
        <v/>
      </c>
      <c r="EQ452" s="27" t="str">
        <f t="shared" si="734"/>
        <v/>
      </c>
      <c r="ER452" s="24" t="str">
        <f t="shared" si="735"/>
        <v/>
      </c>
      <c r="ES452" s="25" t="str">
        <f t="shared" si="736"/>
        <v>0</v>
      </c>
      <c r="ET452" s="26" t="str">
        <f t="shared" si="737"/>
        <v/>
      </c>
      <c r="EU452" s="26" t="str">
        <f t="shared" si="738"/>
        <v/>
      </c>
      <c r="EV452" s="26" t="str">
        <f t="shared" si="739"/>
        <v/>
      </c>
      <c r="EW452" s="27" t="str">
        <f t="shared" si="740"/>
        <v/>
      </c>
      <c r="EX452" s="26" t="str">
        <f t="shared" si="741"/>
        <v/>
      </c>
      <c r="EY452" s="26" t="str">
        <f t="shared" si="742"/>
        <v/>
      </c>
      <c r="EZ452" s="26">
        <f t="shared" si="743"/>
        <v>0</v>
      </c>
      <c r="FA452" s="43"/>
    </row>
    <row r="453" spans="1:157" ht="15.95" customHeight="1" x14ac:dyDescent="0.15">
      <c r="A453" s="21"/>
      <c r="B453" s="36" t="str">
        <f>IF(ＣＳＶ貼付用!G439="","",ＣＳＶ貼付用!G439)</f>
        <v/>
      </c>
      <c r="C453" s="36" t="str">
        <f>IF(ＣＳＶ貼付用!I439="","",ＣＳＶ貼付用!I439)</f>
        <v/>
      </c>
      <c r="D453" s="36" t="str">
        <f>IF(ＣＳＶ貼付用!J439="","",ＣＳＶ貼付用!J439)</f>
        <v/>
      </c>
      <c r="E453" s="36" t="str">
        <f>IF(ＣＳＶ貼付用!F439="","",ＣＳＶ貼付用!F439)</f>
        <v/>
      </c>
      <c r="F453" s="38" t="str">
        <f>IF(ＣＳＶ貼付用!T439="","",ＣＳＶ貼付用!T439)</f>
        <v/>
      </c>
      <c r="G453" s="38"/>
      <c r="H453" s="38" t="str">
        <f>IF(ＣＳＶ貼付用!GJ439="","",ＣＳＶ貼付用!GJ439)</f>
        <v/>
      </c>
      <c r="I453" s="38" t="str">
        <f>IF(ＣＳＶ貼付用!GL439="","",ＣＳＶ貼付用!GL439)</f>
        <v/>
      </c>
      <c r="J453" s="38" t="str">
        <f>IF(ＣＳＶ貼付用!GN439="","",ＣＳＶ貼付用!GN439)</f>
        <v/>
      </c>
      <c r="K453" s="38" t="str">
        <f>IF(ＣＳＶ貼付用!GP439="","",ＣＳＶ貼付用!GP439)</f>
        <v/>
      </c>
      <c r="L453" s="45" t="s">
        <v>30</v>
      </c>
      <c r="M453" s="55" t="str">
        <f>IF(ＣＳＶ貼付用!AT439="","",ＣＳＶ貼付用!AT439)</f>
        <v/>
      </c>
      <c r="N453" s="38" t="str">
        <f>IF(ＣＳＶ貼付用!AV439="","",ＣＳＶ貼付用!AV439)</f>
        <v/>
      </c>
      <c r="O453" s="38" t="str">
        <f>IF(ＣＳＶ貼付用!AX439="","",ＣＳＶ貼付用!AX439)</f>
        <v/>
      </c>
      <c r="P453" s="40" t="str">
        <f>IF(ＣＳＶ貼付用!FE439="","",ＣＳＶ貼付用!FE439)</f>
        <v/>
      </c>
      <c r="Q453" s="41" t="str">
        <f>IF(林齢計算用!A439="","",林齢計算用!A439)</f>
        <v/>
      </c>
      <c r="R453" s="41" t="str">
        <f t="shared" si="653"/>
        <v/>
      </c>
      <c r="S453" s="56" t="str">
        <f>IF(ＣＳＶ貼付用!EG439="","",ＣＳＶ貼付用!EG439*10)</f>
        <v/>
      </c>
      <c r="T453" s="23" t="str">
        <f>IF(O453="スギ",INDEX(データ!$C$7:$E$26,MATCH(R453,データ!$B$7:$B$26),MATCH(P453,データ!$C$6:$E$6)),IF(O453="ヒノキ",INDEX(データ!$C$32:$E$51,MATCH(R453,データ!$B$32:$B$51),MATCH(P453,データ!$C$31:$E$31)),IF(O453="マツ",INDEX(データ!#REF!,MATCH(R453,データ!#REF!),MATCH(P453,データ!#REF!)),IF(O453="ザツ",INDEX(データ!#REF!,MATCH(R453,データ!#REF!),MATCH(P453,データ!#REF!)),""))))</f>
        <v/>
      </c>
      <c r="U453" s="22" t="str">
        <f t="shared" si="744"/>
        <v/>
      </c>
      <c r="V453" s="21" t="str">
        <f t="shared" si="748"/>
        <v/>
      </c>
      <c r="W453" s="21" t="str">
        <f t="shared" si="745"/>
        <v/>
      </c>
      <c r="X453" s="23" t="str">
        <f>IF(O453="スギ",INDEX(データ!$H$7:$J$26,MATCH(R453,データ!$G$7:$G$26),MATCH(P453,データ!$H$6:$J$6)),IF(O453="ヒノキ",INDEX(データ!$H$32:$J$51,MATCH(R453,データ!$G$32:$G$51),MATCH(P453,データ!$H$31:$J$31)),IF(O453="マツ",INDEX(データ!#REF!,MATCH(R453,データ!#REF!),MATCH(P453,データ!#REF!)),IF(O453="ザツ",INDEX(データ!#REF!,MATCH(R453,データ!#REF!),MATCH(P453,データ!#REF!)),""))))</f>
        <v/>
      </c>
      <c r="Y453" s="22" t="str">
        <f t="shared" si="746"/>
        <v/>
      </c>
      <c r="Z453" s="21" t="str">
        <f t="shared" si="747"/>
        <v/>
      </c>
      <c r="AA453" s="27" t="str">
        <f t="shared" si="654"/>
        <v/>
      </c>
      <c r="AB453" s="24" t="str">
        <f t="shared" si="655"/>
        <v/>
      </c>
      <c r="AC453" s="25" t="str">
        <f t="shared" si="656"/>
        <v>0</v>
      </c>
      <c r="AD453" s="26" t="str">
        <f t="shared" si="657"/>
        <v/>
      </c>
      <c r="AE453" s="26" t="str">
        <f t="shared" si="658"/>
        <v/>
      </c>
      <c r="AF453" s="26" t="str">
        <f t="shared" si="659"/>
        <v/>
      </c>
      <c r="AG453" s="27" t="str">
        <f t="shared" si="660"/>
        <v/>
      </c>
      <c r="AH453" s="26" t="str">
        <f t="shared" si="661"/>
        <v/>
      </c>
      <c r="AI453" s="26" t="str">
        <f t="shared" si="662"/>
        <v/>
      </c>
      <c r="AJ453" s="45" t="s">
        <v>30</v>
      </c>
      <c r="AK453" s="55" t="str">
        <f>IF(ＣＳＶ貼付用!BI439="","",ＣＳＶ貼付用!BI439)</f>
        <v/>
      </c>
      <c r="AL453" s="38" t="str">
        <f>IF(ＣＳＶ貼付用!BK439="","",ＣＳＶ貼付用!BK439)</f>
        <v/>
      </c>
      <c r="AM453" s="38" t="str">
        <f>IF(ＣＳＶ貼付用!BM439="","",ＣＳＶ貼付用!BM439)</f>
        <v/>
      </c>
      <c r="AN453" s="40" t="str">
        <f t="shared" si="663"/>
        <v/>
      </c>
      <c r="AO453" s="41" t="str">
        <f>IF(林齢計算用!B439="","",林齢計算用!B439)</f>
        <v/>
      </c>
      <c r="AP453" s="41" t="str">
        <f t="shared" si="664"/>
        <v/>
      </c>
      <c r="AQ453" s="41" t="str">
        <f t="shared" si="665"/>
        <v/>
      </c>
      <c r="AR453" s="23" t="str">
        <f>IF(AM453="スギ",INDEX(データ!$C$7:$E$26,MATCH(AP453,データ!$B$7:$B$26),MATCH(AN453,データ!$C$6:$E$6)),IF(AM453="ヒノキ",INDEX(データ!$C$32:$E$51,MATCH(AP453,データ!$B$32:$B$51),MATCH(AN453,データ!$C$31:$E$31)),IF(AM453="マツ",INDEX(データ!#REF!,MATCH(AP453,データ!#REF!),MATCH(AN453,データ!#REF!)),IF(AM453="ザツ",INDEX(データ!#REF!,MATCH(AP453,データ!#REF!),MATCH(AN453,データ!#REF!)),""))))</f>
        <v/>
      </c>
      <c r="AS453" s="22" t="str">
        <f t="shared" si="648"/>
        <v/>
      </c>
      <c r="AT453" s="21" t="str">
        <f t="shared" si="666"/>
        <v/>
      </c>
      <c r="AU453" s="21" t="str">
        <f t="shared" si="667"/>
        <v/>
      </c>
      <c r="AV453" s="24" t="str">
        <f>IF(AM453="スギ",INDEX(データ!$H$7:$J$26,MATCH(AP453,データ!$G$7:$G$26),MATCH(AN453,データ!$H$6:$J$6)),IF(AM453="ヒノキ",INDEX(データ!$H$32:$J$51,MATCH(AP453,データ!$G$32:$G$51),MATCH(AN453,データ!$H$31:$J$31)),IF(AM453="マツ",INDEX(データ!#REF!,MATCH(AP453,データ!#REF!),MATCH(AN453,データ!#REF!)),IF(AM453="ザツ",INDEX(データ!#REF!,MATCH(AP453,データ!#REF!),MATCH(AN453,データ!#REF!)),""))))</f>
        <v/>
      </c>
      <c r="AW453" s="22" t="str">
        <f t="shared" si="668"/>
        <v/>
      </c>
      <c r="AX453" s="21" t="str">
        <f t="shared" si="669"/>
        <v/>
      </c>
      <c r="AY453" s="27" t="str">
        <f t="shared" si="670"/>
        <v/>
      </c>
      <c r="AZ453" s="24" t="str">
        <f t="shared" si="671"/>
        <v/>
      </c>
      <c r="BA453" s="25" t="str">
        <f t="shared" si="672"/>
        <v>0</v>
      </c>
      <c r="BB453" s="26" t="str">
        <f t="shared" si="673"/>
        <v/>
      </c>
      <c r="BC453" s="26" t="str">
        <f t="shared" si="674"/>
        <v/>
      </c>
      <c r="BD453" s="26" t="str">
        <f t="shared" si="675"/>
        <v/>
      </c>
      <c r="BE453" s="27" t="str">
        <f t="shared" si="676"/>
        <v/>
      </c>
      <c r="BF453" s="26" t="str">
        <f t="shared" si="677"/>
        <v/>
      </c>
      <c r="BG453" s="26" t="str">
        <f t="shared" si="678"/>
        <v/>
      </c>
      <c r="BH453" s="45" t="s">
        <v>30</v>
      </c>
      <c r="BI453" s="55" t="str">
        <f>IF(ＣＳＶ貼付用!BX439="","",ＣＳＶ貼付用!BX439)</f>
        <v/>
      </c>
      <c r="BJ453" s="38" t="str">
        <f>IF(ＣＳＶ貼付用!BZ439="","",ＣＳＶ貼付用!BZ439)</f>
        <v/>
      </c>
      <c r="BK453" s="38" t="str">
        <f>IF(ＣＳＶ貼付用!CB439="","",ＣＳＶ貼付用!CB439)</f>
        <v/>
      </c>
      <c r="BL453" s="40" t="str">
        <f t="shared" si="679"/>
        <v/>
      </c>
      <c r="BM453" s="41" t="str">
        <f>IF(林齢計算用!C439="","",林齢計算用!C439)</f>
        <v/>
      </c>
      <c r="BN453" s="41" t="str">
        <f t="shared" si="680"/>
        <v/>
      </c>
      <c r="BO453" s="41" t="str">
        <f t="shared" si="681"/>
        <v/>
      </c>
      <c r="BP453" s="23" t="str">
        <f>IF(BK453="スギ",INDEX(データ!$C$7:$E$26,MATCH(BN453,データ!$B$7:$B$26),MATCH(BL453,データ!$C$6:$E$6)),IF(BK453="ヒノキ",INDEX(データ!$C$32:$E$51,MATCH(BN453,データ!$B$32:$B$51),MATCH(BL453,データ!$C$31:$E$31)),IF(BK453="マツ",INDEX(データ!#REF!,MATCH(BN453,データ!#REF!),MATCH(BL453,データ!#REF!)),IF(BK453="ザツ",INDEX(データ!#REF!,MATCH(BN453,データ!#REF!),MATCH(BL453,データ!#REF!)),""))))</f>
        <v/>
      </c>
      <c r="BQ453" s="22" t="str">
        <f t="shared" si="649"/>
        <v/>
      </c>
      <c r="BR453" s="21" t="str">
        <f t="shared" si="682"/>
        <v/>
      </c>
      <c r="BS453" s="21" t="str">
        <f t="shared" si="683"/>
        <v/>
      </c>
      <c r="BT453" s="24" t="str">
        <f>IF(BK453="スギ",INDEX(データ!$H$7:$J$26,MATCH(BN453,データ!$G$7:$G$26),MATCH(BL453,データ!$H$6:$J$6)),IF(BK453="ヒノキ",INDEX(データ!$H$32:$J$51,MATCH(BN453,データ!$G$32:$G$51),MATCH(BL453,データ!$H$31:$J$31)),IF(BK453="マツ",INDEX(データ!#REF!,MATCH(BN453,データ!#REF!),MATCH(BL453,データ!#REF!)),IF(BK453="ザツ",INDEX(データ!#REF!,MATCH(BN453,データ!#REF!),MATCH(BL453,データ!#REF!)),""))))</f>
        <v/>
      </c>
      <c r="BU453" s="22" t="str">
        <f t="shared" si="684"/>
        <v/>
      </c>
      <c r="BV453" s="21" t="str">
        <f t="shared" si="685"/>
        <v/>
      </c>
      <c r="BW453" s="27" t="str">
        <f t="shared" si="686"/>
        <v/>
      </c>
      <c r="BX453" s="24" t="str">
        <f t="shared" si="687"/>
        <v/>
      </c>
      <c r="BY453" s="25" t="str">
        <f t="shared" si="688"/>
        <v>0</v>
      </c>
      <c r="BZ453" s="26" t="str">
        <f t="shared" si="689"/>
        <v/>
      </c>
      <c r="CA453" s="26" t="str">
        <f t="shared" si="690"/>
        <v/>
      </c>
      <c r="CB453" s="26" t="str">
        <f t="shared" si="691"/>
        <v/>
      </c>
      <c r="CC453" s="27" t="str">
        <f t="shared" si="692"/>
        <v/>
      </c>
      <c r="CD453" s="26" t="str">
        <f t="shared" si="693"/>
        <v/>
      </c>
      <c r="CE453" s="26" t="str">
        <f t="shared" si="694"/>
        <v/>
      </c>
      <c r="CF453" s="45" t="s">
        <v>30</v>
      </c>
      <c r="CG453" s="55" t="str">
        <f>IF(ＣＳＶ貼付用!CM439="","",ＣＳＶ貼付用!CM439)</f>
        <v/>
      </c>
      <c r="CH453" s="38" t="str">
        <f>IF(ＣＳＶ貼付用!CO439="","",ＣＳＶ貼付用!CO439)</f>
        <v/>
      </c>
      <c r="CI453" s="38" t="str">
        <f>IF(ＣＳＶ貼付用!CQ439="","",ＣＳＶ貼付用!CQ439)</f>
        <v/>
      </c>
      <c r="CJ453" s="40" t="str">
        <f t="shared" si="695"/>
        <v/>
      </c>
      <c r="CK453" s="41" t="str">
        <f>IF(林齢計算用!D439="","",林齢計算用!D439)</f>
        <v/>
      </c>
      <c r="CL453" s="41" t="str">
        <f t="shared" si="696"/>
        <v/>
      </c>
      <c r="CM453" s="41" t="str">
        <f t="shared" si="697"/>
        <v/>
      </c>
      <c r="CN453" s="23" t="str">
        <f>IF(CI453="スギ",INDEX(データ!$C$7:$E$26,MATCH(CL453,データ!$B$7:$B$26),MATCH(CJ453,データ!$C$6:$E$6)),IF(CI453="ヒノキ",INDEX(データ!$C$32:$E$51,MATCH(CL453,データ!$B$32:$B$51),MATCH(CJ453,データ!$C$31:$E$31)),IF(CI453="マツ",INDEX(データ!#REF!,MATCH(CL453,データ!#REF!),MATCH(CJ453,データ!#REF!)),IF(CI453="ザツ",INDEX(データ!#REF!,MATCH(CL453,データ!#REF!),MATCH(CJ453,データ!#REF!)),""))))</f>
        <v/>
      </c>
      <c r="CO453" s="22" t="str">
        <f t="shared" si="650"/>
        <v/>
      </c>
      <c r="CP453" s="21" t="str">
        <f t="shared" si="698"/>
        <v/>
      </c>
      <c r="CQ453" s="21" t="str">
        <f t="shared" si="699"/>
        <v/>
      </c>
      <c r="CR453" s="24" t="str">
        <f>IF(CI453="スギ",INDEX(データ!$H$7:$J$26,MATCH(CL453,データ!$G$7:$G$26),MATCH(CJ453,データ!$H$6:$J$6)),IF(CI453="ヒノキ",INDEX(データ!$H$32:$J$51,MATCH(CL453,データ!$G$32:$G$51),MATCH(CJ453,データ!$H$31:$J$31)),IF(CI453="マツ",INDEX(データ!#REF!,MATCH(CL453,データ!#REF!),MATCH(CJ453,データ!#REF!)),IF(CI453="ザツ",INDEX(データ!#REF!,MATCH(CL453,データ!#REF!),MATCH(CJ453,データ!#REF!)),""))))</f>
        <v/>
      </c>
      <c r="CS453" s="22" t="str">
        <f t="shared" si="700"/>
        <v/>
      </c>
      <c r="CT453" s="21" t="str">
        <f t="shared" si="701"/>
        <v/>
      </c>
      <c r="CU453" s="27" t="str">
        <f t="shared" si="702"/>
        <v/>
      </c>
      <c r="CV453" s="24" t="str">
        <f t="shared" si="703"/>
        <v/>
      </c>
      <c r="CW453" s="25" t="str">
        <f t="shared" si="704"/>
        <v>0</v>
      </c>
      <c r="CX453" s="26" t="str">
        <f t="shared" si="705"/>
        <v/>
      </c>
      <c r="CY453" s="26" t="str">
        <f t="shared" si="706"/>
        <v/>
      </c>
      <c r="CZ453" s="26" t="str">
        <f t="shared" si="707"/>
        <v/>
      </c>
      <c r="DA453" s="27" t="str">
        <f t="shared" si="708"/>
        <v/>
      </c>
      <c r="DB453" s="26" t="str">
        <f t="shared" si="709"/>
        <v/>
      </c>
      <c r="DC453" s="26" t="str">
        <f t="shared" si="710"/>
        <v/>
      </c>
      <c r="DD453" s="45" t="s">
        <v>30</v>
      </c>
      <c r="DE453" s="55" t="str">
        <f>IF(ＣＳＶ貼付用!DB439="","",ＣＳＶ貼付用!DB439)</f>
        <v/>
      </c>
      <c r="DF453" s="38" t="str">
        <f>IF(ＣＳＶ貼付用!DD439="","",ＣＳＶ貼付用!DD439)</f>
        <v/>
      </c>
      <c r="DG453" s="38" t="str">
        <f>IF(ＣＳＶ貼付用!DF439="","",ＣＳＶ貼付用!DF439)</f>
        <v/>
      </c>
      <c r="DH453" s="40" t="str">
        <f t="shared" si="711"/>
        <v/>
      </c>
      <c r="DI453" s="41" t="str">
        <f>IF(林齢計算用!E439="","",林齢計算用!E439)</f>
        <v/>
      </c>
      <c r="DJ453" s="41" t="str">
        <f t="shared" si="712"/>
        <v/>
      </c>
      <c r="DK453" s="41" t="str">
        <f t="shared" si="713"/>
        <v/>
      </c>
      <c r="DL453" s="23" t="str">
        <f>IF(DG453="スギ",INDEX(データ!$C$7:$E$26,MATCH(DJ453,データ!$B$7:$B$26),MATCH(DH453,データ!$C$6:$E$6)),IF(DG453="ヒノキ",INDEX(データ!$C$32:$E$51,MATCH(DJ453,データ!$B$32:$B$51),MATCH(DH453,データ!$C$31:$E$31)),IF(DG453="マツ",INDEX(データ!#REF!,MATCH(DJ453,データ!#REF!),MATCH(DH453,データ!#REF!)),IF(DG453="ザツ",INDEX(データ!#REF!,MATCH(DJ453,データ!#REF!),MATCH(DH453,データ!#REF!)),""))))</f>
        <v/>
      </c>
      <c r="DM453" s="22" t="str">
        <f t="shared" si="651"/>
        <v/>
      </c>
      <c r="DN453" s="21" t="str">
        <f t="shared" si="714"/>
        <v/>
      </c>
      <c r="DO453" s="21" t="str">
        <f t="shared" si="715"/>
        <v/>
      </c>
      <c r="DP453" s="24" t="str">
        <f>IF(DG453="スギ",INDEX(データ!$H$7:$J$26,MATCH(DJ453,データ!$G$7:$G$26),MATCH(DH453,データ!$H$6:$J$6)),IF(DG453="ヒノキ",INDEX(データ!$H$32:$J$51,MATCH(DJ453,データ!$G$32:$G$51),MATCH(DH453,データ!$H$31:$J$31)),IF(DG453="マツ",INDEX(データ!#REF!,MATCH(DJ453,データ!#REF!),MATCH(DH453,データ!#REF!)),IF(DG453="ザツ",INDEX(データ!#REF!,MATCH(DJ453,データ!#REF!),MATCH(DH453,データ!#REF!)),""))))</f>
        <v/>
      </c>
      <c r="DQ453" s="22" t="str">
        <f t="shared" si="716"/>
        <v/>
      </c>
      <c r="DR453" s="21" t="str">
        <f t="shared" si="717"/>
        <v/>
      </c>
      <c r="DS453" s="27" t="str">
        <f t="shared" si="718"/>
        <v/>
      </c>
      <c r="DT453" s="24" t="str">
        <f t="shared" si="719"/>
        <v/>
      </c>
      <c r="DU453" s="25" t="str">
        <f t="shared" si="720"/>
        <v>0</v>
      </c>
      <c r="DV453" s="26" t="str">
        <f t="shared" si="721"/>
        <v/>
      </c>
      <c r="DW453" s="26" t="str">
        <f t="shared" si="722"/>
        <v/>
      </c>
      <c r="DX453" s="26" t="str">
        <f t="shared" si="723"/>
        <v/>
      </c>
      <c r="DY453" s="27" t="str">
        <f t="shared" si="724"/>
        <v/>
      </c>
      <c r="DZ453" s="26" t="str">
        <f t="shared" si="725"/>
        <v/>
      </c>
      <c r="EA453" s="26" t="str">
        <f t="shared" si="726"/>
        <v/>
      </c>
      <c r="EB453" s="45" t="s">
        <v>30</v>
      </c>
      <c r="EC453" s="55" t="str">
        <f>IF(ＣＳＶ貼付用!DQ439="","",ＣＳＶ貼付用!DQ439)</f>
        <v/>
      </c>
      <c r="ED453" s="38" t="str">
        <f>IF(ＣＳＶ貼付用!DS439="","",ＣＳＶ貼付用!DS439)</f>
        <v/>
      </c>
      <c r="EE453" s="38" t="str">
        <f>IF(ＣＳＶ貼付用!DU439="","",ＣＳＶ貼付用!DU439)</f>
        <v/>
      </c>
      <c r="EF453" s="40" t="str">
        <f t="shared" si="727"/>
        <v/>
      </c>
      <c r="EG453" s="41" t="str">
        <f>IF(林齢計算用!F439="","",林齢計算用!F439)</f>
        <v/>
      </c>
      <c r="EH453" s="41" t="str">
        <f t="shared" si="728"/>
        <v/>
      </c>
      <c r="EI453" s="41" t="str">
        <f t="shared" si="729"/>
        <v/>
      </c>
      <c r="EJ453" s="23" t="str">
        <f>IF(EE453="スギ",INDEX(データ!$C$7:$E$26,MATCH(EH453,データ!$B$7:$B$26),MATCH(EF453,データ!$C$6:$E$6)),IF(EE453="ヒノキ",INDEX(データ!$C$32:$E$51,MATCH(EH453,データ!$B$32:$B$51),MATCH(EF453,データ!$C$31:$E$31)),IF(EE453="マツ",INDEX(データ!#REF!,MATCH(EH453,データ!#REF!),MATCH(EF453,データ!#REF!)),IF(EE453="ザツ",INDEX(データ!#REF!,MATCH(EH453,データ!#REF!),MATCH(EF453,データ!#REF!)),""))))</f>
        <v/>
      </c>
      <c r="EK453" s="22" t="str">
        <f t="shared" si="652"/>
        <v/>
      </c>
      <c r="EL453" s="21" t="str">
        <f t="shared" si="730"/>
        <v/>
      </c>
      <c r="EM453" s="21" t="str">
        <f t="shared" si="731"/>
        <v/>
      </c>
      <c r="EN453" s="24" t="str">
        <f>IF(EE453="スギ",INDEX(データ!$H$7:$J$26,MATCH(EH453,データ!$G$7:$G$26),MATCH(EF453,データ!$H$6:$J$6)),IF(EE453="ヒノキ",INDEX(データ!$H$32:$J$51,MATCH(EH453,データ!$G$32:$G$51),MATCH(EF453,データ!$H$31:$J$31)),IF(EE453="マツ",INDEX(データ!#REF!,MATCH(EH453,データ!#REF!),MATCH(EF453,データ!#REF!)),IF(EE453="ザツ",INDEX(データ!#REF!,MATCH(EH453,データ!#REF!),MATCH(EF453,データ!#REF!)),""))))</f>
        <v/>
      </c>
      <c r="EO453" s="22" t="str">
        <f t="shared" si="732"/>
        <v/>
      </c>
      <c r="EP453" s="21" t="str">
        <f t="shared" si="733"/>
        <v/>
      </c>
      <c r="EQ453" s="27" t="str">
        <f t="shared" si="734"/>
        <v/>
      </c>
      <c r="ER453" s="24" t="str">
        <f t="shared" si="735"/>
        <v/>
      </c>
      <c r="ES453" s="25" t="str">
        <f t="shared" si="736"/>
        <v>0</v>
      </c>
      <c r="ET453" s="26" t="str">
        <f t="shared" si="737"/>
        <v/>
      </c>
      <c r="EU453" s="26" t="str">
        <f t="shared" si="738"/>
        <v/>
      </c>
      <c r="EV453" s="26" t="str">
        <f t="shared" si="739"/>
        <v/>
      </c>
      <c r="EW453" s="27" t="str">
        <f t="shared" si="740"/>
        <v/>
      </c>
      <c r="EX453" s="26" t="str">
        <f t="shared" si="741"/>
        <v/>
      </c>
      <c r="EY453" s="26" t="str">
        <f t="shared" si="742"/>
        <v/>
      </c>
      <c r="EZ453" s="26">
        <f t="shared" si="743"/>
        <v>0</v>
      </c>
      <c r="FA453" s="43"/>
    </row>
    <row r="454" spans="1:157" ht="15.95" customHeight="1" x14ac:dyDescent="0.15">
      <c r="A454" s="21"/>
      <c r="B454" s="36" t="str">
        <f>IF(ＣＳＶ貼付用!G440="","",ＣＳＶ貼付用!G440)</f>
        <v/>
      </c>
      <c r="C454" s="36" t="str">
        <f>IF(ＣＳＶ貼付用!I440="","",ＣＳＶ貼付用!I440)</f>
        <v/>
      </c>
      <c r="D454" s="36" t="str">
        <f>IF(ＣＳＶ貼付用!J440="","",ＣＳＶ貼付用!J440)</f>
        <v/>
      </c>
      <c r="E454" s="36" t="str">
        <f>IF(ＣＳＶ貼付用!F440="","",ＣＳＶ貼付用!F440)</f>
        <v/>
      </c>
      <c r="F454" s="38" t="str">
        <f>IF(ＣＳＶ貼付用!T440="","",ＣＳＶ貼付用!T440)</f>
        <v/>
      </c>
      <c r="G454" s="38"/>
      <c r="H454" s="38" t="str">
        <f>IF(ＣＳＶ貼付用!GJ440="","",ＣＳＶ貼付用!GJ440)</f>
        <v/>
      </c>
      <c r="I454" s="38" t="str">
        <f>IF(ＣＳＶ貼付用!GL440="","",ＣＳＶ貼付用!GL440)</f>
        <v/>
      </c>
      <c r="J454" s="38" t="str">
        <f>IF(ＣＳＶ貼付用!GN440="","",ＣＳＶ貼付用!GN440)</f>
        <v/>
      </c>
      <c r="K454" s="38" t="str">
        <f>IF(ＣＳＶ貼付用!GP440="","",ＣＳＶ貼付用!GP440)</f>
        <v/>
      </c>
      <c r="L454" s="45" t="s">
        <v>30</v>
      </c>
      <c r="M454" s="55" t="str">
        <f>IF(ＣＳＶ貼付用!AT440="","",ＣＳＶ貼付用!AT440)</f>
        <v/>
      </c>
      <c r="N454" s="38" t="str">
        <f>IF(ＣＳＶ貼付用!AV440="","",ＣＳＶ貼付用!AV440)</f>
        <v/>
      </c>
      <c r="O454" s="38" t="str">
        <f>IF(ＣＳＶ貼付用!AX440="","",ＣＳＶ貼付用!AX440)</f>
        <v/>
      </c>
      <c r="P454" s="40" t="str">
        <f>IF(ＣＳＶ貼付用!FE440="","",ＣＳＶ貼付用!FE440)</f>
        <v/>
      </c>
      <c r="Q454" s="41" t="str">
        <f>IF(林齢計算用!A440="","",林齢計算用!A440)</f>
        <v/>
      </c>
      <c r="R454" s="41" t="str">
        <f t="shared" si="653"/>
        <v/>
      </c>
      <c r="S454" s="56" t="str">
        <f>IF(ＣＳＶ貼付用!EG440="","",ＣＳＶ貼付用!EG440*10)</f>
        <v/>
      </c>
      <c r="T454" s="23" t="str">
        <f>IF(O454="スギ",INDEX(データ!$C$7:$E$26,MATCH(R454,データ!$B$7:$B$26),MATCH(P454,データ!$C$6:$E$6)),IF(O454="ヒノキ",INDEX(データ!$C$32:$E$51,MATCH(R454,データ!$B$32:$B$51),MATCH(P454,データ!$C$31:$E$31)),IF(O454="マツ",INDEX(データ!#REF!,MATCH(R454,データ!#REF!),MATCH(P454,データ!#REF!)),IF(O454="ザツ",INDEX(データ!#REF!,MATCH(R454,データ!#REF!),MATCH(P454,データ!#REF!)),""))))</f>
        <v/>
      </c>
      <c r="U454" s="22" t="str">
        <f t="shared" si="744"/>
        <v/>
      </c>
      <c r="V454" s="21" t="str">
        <f t="shared" si="748"/>
        <v/>
      </c>
      <c r="W454" s="21" t="str">
        <f t="shared" si="745"/>
        <v/>
      </c>
      <c r="X454" s="23" t="str">
        <f>IF(O454="スギ",INDEX(データ!$H$7:$J$26,MATCH(R454,データ!$G$7:$G$26),MATCH(P454,データ!$H$6:$J$6)),IF(O454="ヒノキ",INDEX(データ!$H$32:$J$51,MATCH(R454,データ!$G$32:$G$51),MATCH(P454,データ!$H$31:$J$31)),IF(O454="マツ",INDEX(データ!#REF!,MATCH(R454,データ!#REF!),MATCH(P454,データ!#REF!)),IF(O454="ザツ",INDEX(データ!#REF!,MATCH(R454,データ!#REF!),MATCH(P454,データ!#REF!)),""))))</f>
        <v/>
      </c>
      <c r="Y454" s="22" t="str">
        <f t="shared" si="746"/>
        <v/>
      </c>
      <c r="Z454" s="21" t="str">
        <f t="shared" si="747"/>
        <v/>
      </c>
      <c r="AA454" s="27" t="str">
        <f t="shared" si="654"/>
        <v/>
      </c>
      <c r="AB454" s="24" t="str">
        <f t="shared" si="655"/>
        <v/>
      </c>
      <c r="AC454" s="25" t="str">
        <f t="shared" si="656"/>
        <v>0</v>
      </c>
      <c r="AD454" s="26" t="str">
        <f t="shared" si="657"/>
        <v/>
      </c>
      <c r="AE454" s="26" t="str">
        <f t="shared" si="658"/>
        <v/>
      </c>
      <c r="AF454" s="26" t="str">
        <f t="shared" si="659"/>
        <v/>
      </c>
      <c r="AG454" s="27" t="str">
        <f t="shared" si="660"/>
        <v/>
      </c>
      <c r="AH454" s="26" t="str">
        <f t="shared" si="661"/>
        <v/>
      </c>
      <c r="AI454" s="26" t="str">
        <f t="shared" si="662"/>
        <v/>
      </c>
      <c r="AJ454" s="45" t="s">
        <v>30</v>
      </c>
      <c r="AK454" s="55" t="str">
        <f>IF(ＣＳＶ貼付用!BI440="","",ＣＳＶ貼付用!BI440)</f>
        <v/>
      </c>
      <c r="AL454" s="38" t="str">
        <f>IF(ＣＳＶ貼付用!BK440="","",ＣＳＶ貼付用!BK440)</f>
        <v/>
      </c>
      <c r="AM454" s="38" t="str">
        <f>IF(ＣＳＶ貼付用!BM440="","",ＣＳＶ貼付用!BM440)</f>
        <v/>
      </c>
      <c r="AN454" s="40" t="str">
        <f t="shared" si="663"/>
        <v/>
      </c>
      <c r="AO454" s="41" t="str">
        <f>IF(林齢計算用!B440="","",林齢計算用!B440)</f>
        <v/>
      </c>
      <c r="AP454" s="41" t="str">
        <f t="shared" si="664"/>
        <v/>
      </c>
      <c r="AQ454" s="41" t="str">
        <f t="shared" si="665"/>
        <v/>
      </c>
      <c r="AR454" s="23" t="str">
        <f>IF(AM454="スギ",INDEX(データ!$C$7:$E$26,MATCH(AP454,データ!$B$7:$B$26),MATCH(AN454,データ!$C$6:$E$6)),IF(AM454="ヒノキ",INDEX(データ!$C$32:$E$51,MATCH(AP454,データ!$B$32:$B$51),MATCH(AN454,データ!$C$31:$E$31)),IF(AM454="マツ",INDEX(データ!#REF!,MATCH(AP454,データ!#REF!),MATCH(AN454,データ!#REF!)),IF(AM454="ザツ",INDEX(データ!#REF!,MATCH(AP454,データ!#REF!),MATCH(AN454,データ!#REF!)),""))))</f>
        <v/>
      </c>
      <c r="AS454" s="22" t="str">
        <f t="shared" si="648"/>
        <v/>
      </c>
      <c r="AT454" s="21" t="str">
        <f t="shared" si="666"/>
        <v/>
      </c>
      <c r="AU454" s="21" t="str">
        <f t="shared" si="667"/>
        <v/>
      </c>
      <c r="AV454" s="24" t="str">
        <f>IF(AM454="スギ",INDEX(データ!$H$7:$J$26,MATCH(AP454,データ!$G$7:$G$26),MATCH(AN454,データ!$H$6:$J$6)),IF(AM454="ヒノキ",INDEX(データ!$H$32:$J$51,MATCH(AP454,データ!$G$32:$G$51),MATCH(AN454,データ!$H$31:$J$31)),IF(AM454="マツ",INDEX(データ!#REF!,MATCH(AP454,データ!#REF!),MATCH(AN454,データ!#REF!)),IF(AM454="ザツ",INDEX(データ!#REF!,MATCH(AP454,データ!#REF!),MATCH(AN454,データ!#REF!)),""))))</f>
        <v/>
      </c>
      <c r="AW454" s="22" t="str">
        <f t="shared" si="668"/>
        <v/>
      </c>
      <c r="AX454" s="21" t="str">
        <f t="shared" si="669"/>
        <v/>
      </c>
      <c r="AY454" s="27" t="str">
        <f t="shared" si="670"/>
        <v/>
      </c>
      <c r="AZ454" s="24" t="str">
        <f t="shared" si="671"/>
        <v/>
      </c>
      <c r="BA454" s="25" t="str">
        <f t="shared" si="672"/>
        <v>0</v>
      </c>
      <c r="BB454" s="26" t="str">
        <f t="shared" si="673"/>
        <v/>
      </c>
      <c r="BC454" s="26" t="str">
        <f t="shared" si="674"/>
        <v/>
      </c>
      <c r="BD454" s="26" t="str">
        <f t="shared" si="675"/>
        <v/>
      </c>
      <c r="BE454" s="27" t="str">
        <f t="shared" si="676"/>
        <v/>
      </c>
      <c r="BF454" s="26" t="str">
        <f t="shared" si="677"/>
        <v/>
      </c>
      <c r="BG454" s="26" t="str">
        <f t="shared" si="678"/>
        <v/>
      </c>
      <c r="BH454" s="45" t="s">
        <v>30</v>
      </c>
      <c r="BI454" s="55" t="str">
        <f>IF(ＣＳＶ貼付用!BX440="","",ＣＳＶ貼付用!BX440)</f>
        <v/>
      </c>
      <c r="BJ454" s="38" t="str">
        <f>IF(ＣＳＶ貼付用!BZ440="","",ＣＳＶ貼付用!BZ440)</f>
        <v/>
      </c>
      <c r="BK454" s="38" t="str">
        <f>IF(ＣＳＶ貼付用!CB440="","",ＣＳＶ貼付用!CB440)</f>
        <v/>
      </c>
      <c r="BL454" s="40" t="str">
        <f t="shared" si="679"/>
        <v/>
      </c>
      <c r="BM454" s="41" t="str">
        <f>IF(林齢計算用!C440="","",林齢計算用!C440)</f>
        <v/>
      </c>
      <c r="BN454" s="41" t="str">
        <f t="shared" si="680"/>
        <v/>
      </c>
      <c r="BO454" s="41" t="str">
        <f t="shared" si="681"/>
        <v/>
      </c>
      <c r="BP454" s="23" t="str">
        <f>IF(BK454="スギ",INDEX(データ!$C$7:$E$26,MATCH(BN454,データ!$B$7:$B$26),MATCH(BL454,データ!$C$6:$E$6)),IF(BK454="ヒノキ",INDEX(データ!$C$32:$E$51,MATCH(BN454,データ!$B$32:$B$51),MATCH(BL454,データ!$C$31:$E$31)),IF(BK454="マツ",INDEX(データ!#REF!,MATCH(BN454,データ!#REF!),MATCH(BL454,データ!#REF!)),IF(BK454="ザツ",INDEX(データ!#REF!,MATCH(BN454,データ!#REF!),MATCH(BL454,データ!#REF!)),""))))</f>
        <v/>
      </c>
      <c r="BQ454" s="22" t="str">
        <f t="shared" si="649"/>
        <v/>
      </c>
      <c r="BR454" s="21" t="str">
        <f t="shared" si="682"/>
        <v/>
      </c>
      <c r="BS454" s="21" t="str">
        <f t="shared" si="683"/>
        <v/>
      </c>
      <c r="BT454" s="24" t="str">
        <f>IF(BK454="スギ",INDEX(データ!$H$7:$J$26,MATCH(BN454,データ!$G$7:$G$26),MATCH(BL454,データ!$H$6:$J$6)),IF(BK454="ヒノキ",INDEX(データ!$H$32:$J$51,MATCH(BN454,データ!$G$32:$G$51),MATCH(BL454,データ!$H$31:$J$31)),IF(BK454="マツ",INDEX(データ!#REF!,MATCH(BN454,データ!#REF!),MATCH(BL454,データ!#REF!)),IF(BK454="ザツ",INDEX(データ!#REF!,MATCH(BN454,データ!#REF!),MATCH(BL454,データ!#REF!)),""))))</f>
        <v/>
      </c>
      <c r="BU454" s="22" t="str">
        <f t="shared" si="684"/>
        <v/>
      </c>
      <c r="BV454" s="21" t="str">
        <f t="shared" si="685"/>
        <v/>
      </c>
      <c r="BW454" s="27" t="str">
        <f t="shared" si="686"/>
        <v/>
      </c>
      <c r="BX454" s="24" t="str">
        <f t="shared" si="687"/>
        <v/>
      </c>
      <c r="BY454" s="25" t="str">
        <f t="shared" si="688"/>
        <v>0</v>
      </c>
      <c r="BZ454" s="26" t="str">
        <f t="shared" si="689"/>
        <v/>
      </c>
      <c r="CA454" s="26" t="str">
        <f t="shared" si="690"/>
        <v/>
      </c>
      <c r="CB454" s="26" t="str">
        <f t="shared" si="691"/>
        <v/>
      </c>
      <c r="CC454" s="27" t="str">
        <f t="shared" si="692"/>
        <v/>
      </c>
      <c r="CD454" s="26" t="str">
        <f t="shared" si="693"/>
        <v/>
      </c>
      <c r="CE454" s="26" t="str">
        <f t="shared" si="694"/>
        <v/>
      </c>
      <c r="CF454" s="45" t="s">
        <v>30</v>
      </c>
      <c r="CG454" s="55" t="str">
        <f>IF(ＣＳＶ貼付用!CM440="","",ＣＳＶ貼付用!CM440)</f>
        <v/>
      </c>
      <c r="CH454" s="38" t="str">
        <f>IF(ＣＳＶ貼付用!CO440="","",ＣＳＶ貼付用!CO440)</f>
        <v/>
      </c>
      <c r="CI454" s="38" t="str">
        <f>IF(ＣＳＶ貼付用!CQ440="","",ＣＳＶ貼付用!CQ440)</f>
        <v/>
      </c>
      <c r="CJ454" s="40" t="str">
        <f t="shared" si="695"/>
        <v/>
      </c>
      <c r="CK454" s="41" t="str">
        <f>IF(林齢計算用!D440="","",林齢計算用!D440)</f>
        <v/>
      </c>
      <c r="CL454" s="41" t="str">
        <f t="shared" si="696"/>
        <v/>
      </c>
      <c r="CM454" s="41" t="str">
        <f t="shared" si="697"/>
        <v/>
      </c>
      <c r="CN454" s="23" t="str">
        <f>IF(CI454="スギ",INDEX(データ!$C$7:$E$26,MATCH(CL454,データ!$B$7:$B$26),MATCH(CJ454,データ!$C$6:$E$6)),IF(CI454="ヒノキ",INDEX(データ!$C$32:$E$51,MATCH(CL454,データ!$B$32:$B$51),MATCH(CJ454,データ!$C$31:$E$31)),IF(CI454="マツ",INDEX(データ!#REF!,MATCH(CL454,データ!#REF!),MATCH(CJ454,データ!#REF!)),IF(CI454="ザツ",INDEX(データ!#REF!,MATCH(CL454,データ!#REF!),MATCH(CJ454,データ!#REF!)),""))))</f>
        <v/>
      </c>
      <c r="CO454" s="22" t="str">
        <f t="shared" si="650"/>
        <v/>
      </c>
      <c r="CP454" s="21" t="str">
        <f t="shared" si="698"/>
        <v/>
      </c>
      <c r="CQ454" s="21" t="str">
        <f t="shared" si="699"/>
        <v/>
      </c>
      <c r="CR454" s="24" t="str">
        <f>IF(CI454="スギ",INDEX(データ!$H$7:$J$26,MATCH(CL454,データ!$G$7:$G$26),MATCH(CJ454,データ!$H$6:$J$6)),IF(CI454="ヒノキ",INDEX(データ!$H$32:$J$51,MATCH(CL454,データ!$G$32:$G$51),MATCH(CJ454,データ!$H$31:$J$31)),IF(CI454="マツ",INDEX(データ!#REF!,MATCH(CL454,データ!#REF!),MATCH(CJ454,データ!#REF!)),IF(CI454="ザツ",INDEX(データ!#REF!,MATCH(CL454,データ!#REF!),MATCH(CJ454,データ!#REF!)),""))))</f>
        <v/>
      </c>
      <c r="CS454" s="22" t="str">
        <f t="shared" si="700"/>
        <v/>
      </c>
      <c r="CT454" s="21" t="str">
        <f t="shared" si="701"/>
        <v/>
      </c>
      <c r="CU454" s="27" t="str">
        <f t="shared" si="702"/>
        <v/>
      </c>
      <c r="CV454" s="24" t="str">
        <f t="shared" si="703"/>
        <v/>
      </c>
      <c r="CW454" s="25" t="str">
        <f t="shared" si="704"/>
        <v>0</v>
      </c>
      <c r="CX454" s="26" t="str">
        <f t="shared" si="705"/>
        <v/>
      </c>
      <c r="CY454" s="26" t="str">
        <f t="shared" si="706"/>
        <v/>
      </c>
      <c r="CZ454" s="26" t="str">
        <f t="shared" si="707"/>
        <v/>
      </c>
      <c r="DA454" s="27" t="str">
        <f t="shared" si="708"/>
        <v/>
      </c>
      <c r="DB454" s="26" t="str">
        <f t="shared" si="709"/>
        <v/>
      </c>
      <c r="DC454" s="26" t="str">
        <f t="shared" si="710"/>
        <v/>
      </c>
      <c r="DD454" s="45" t="s">
        <v>30</v>
      </c>
      <c r="DE454" s="55" t="str">
        <f>IF(ＣＳＶ貼付用!DB440="","",ＣＳＶ貼付用!DB440)</f>
        <v/>
      </c>
      <c r="DF454" s="38" t="str">
        <f>IF(ＣＳＶ貼付用!DD440="","",ＣＳＶ貼付用!DD440)</f>
        <v/>
      </c>
      <c r="DG454" s="38" t="str">
        <f>IF(ＣＳＶ貼付用!DF440="","",ＣＳＶ貼付用!DF440)</f>
        <v/>
      </c>
      <c r="DH454" s="40" t="str">
        <f t="shared" si="711"/>
        <v/>
      </c>
      <c r="DI454" s="41" t="str">
        <f>IF(林齢計算用!E440="","",林齢計算用!E440)</f>
        <v/>
      </c>
      <c r="DJ454" s="41" t="str">
        <f t="shared" si="712"/>
        <v/>
      </c>
      <c r="DK454" s="41" t="str">
        <f t="shared" si="713"/>
        <v/>
      </c>
      <c r="DL454" s="23" t="str">
        <f>IF(DG454="スギ",INDEX(データ!$C$7:$E$26,MATCH(DJ454,データ!$B$7:$B$26),MATCH(DH454,データ!$C$6:$E$6)),IF(DG454="ヒノキ",INDEX(データ!$C$32:$E$51,MATCH(DJ454,データ!$B$32:$B$51),MATCH(DH454,データ!$C$31:$E$31)),IF(DG454="マツ",INDEX(データ!#REF!,MATCH(DJ454,データ!#REF!),MATCH(DH454,データ!#REF!)),IF(DG454="ザツ",INDEX(データ!#REF!,MATCH(DJ454,データ!#REF!),MATCH(DH454,データ!#REF!)),""))))</f>
        <v/>
      </c>
      <c r="DM454" s="22" t="str">
        <f t="shared" si="651"/>
        <v/>
      </c>
      <c r="DN454" s="21" t="str">
        <f t="shared" si="714"/>
        <v/>
      </c>
      <c r="DO454" s="21" t="str">
        <f t="shared" si="715"/>
        <v/>
      </c>
      <c r="DP454" s="24" t="str">
        <f>IF(DG454="スギ",INDEX(データ!$H$7:$J$26,MATCH(DJ454,データ!$G$7:$G$26),MATCH(DH454,データ!$H$6:$J$6)),IF(DG454="ヒノキ",INDEX(データ!$H$32:$J$51,MATCH(DJ454,データ!$G$32:$G$51),MATCH(DH454,データ!$H$31:$J$31)),IF(DG454="マツ",INDEX(データ!#REF!,MATCH(DJ454,データ!#REF!),MATCH(DH454,データ!#REF!)),IF(DG454="ザツ",INDEX(データ!#REF!,MATCH(DJ454,データ!#REF!),MATCH(DH454,データ!#REF!)),""))))</f>
        <v/>
      </c>
      <c r="DQ454" s="22" t="str">
        <f t="shared" si="716"/>
        <v/>
      </c>
      <c r="DR454" s="21" t="str">
        <f t="shared" si="717"/>
        <v/>
      </c>
      <c r="DS454" s="27" t="str">
        <f t="shared" si="718"/>
        <v/>
      </c>
      <c r="DT454" s="24" t="str">
        <f t="shared" si="719"/>
        <v/>
      </c>
      <c r="DU454" s="25" t="str">
        <f t="shared" si="720"/>
        <v>0</v>
      </c>
      <c r="DV454" s="26" t="str">
        <f t="shared" si="721"/>
        <v/>
      </c>
      <c r="DW454" s="26" t="str">
        <f t="shared" si="722"/>
        <v/>
      </c>
      <c r="DX454" s="26" t="str">
        <f t="shared" si="723"/>
        <v/>
      </c>
      <c r="DY454" s="27" t="str">
        <f t="shared" si="724"/>
        <v/>
      </c>
      <c r="DZ454" s="26" t="str">
        <f t="shared" si="725"/>
        <v/>
      </c>
      <c r="EA454" s="26" t="str">
        <f t="shared" si="726"/>
        <v/>
      </c>
      <c r="EB454" s="45" t="s">
        <v>30</v>
      </c>
      <c r="EC454" s="55" t="str">
        <f>IF(ＣＳＶ貼付用!DQ440="","",ＣＳＶ貼付用!DQ440)</f>
        <v/>
      </c>
      <c r="ED454" s="38" t="str">
        <f>IF(ＣＳＶ貼付用!DS440="","",ＣＳＶ貼付用!DS440)</f>
        <v/>
      </c>
      <c r="EE454" s="38" t="str">
        <f>IF(ＣＳＶ貼付用!DU440="","",ＣＳＶ貼付用!DU440)</f>
        <v/>
      </c>
      <c r="EF454" s="40" t="str">
        <f t="shared" si="727"/>
        <v/>
      </c>
      <c r="EG454" s="41" t="str">
        <f>IF(林齢計算用!F440="","",林齢計算用!F440)</f>
        <v/>
      </c>
      <c r="EH454" s="41" t="str">
        <f t="shared" si="728"/>
        <v/>
      </c>
      <c r="EI454" s="41" t="str">
        <f t="shared" si="729"/>
        <v/>
      </c>
      <c r="EJ454" s="23" t="str">
        <f>IF(EE454="スギ",INDEX(データ!$C$7:$E$26,MATCH(EH454,データ!$B$7:$B$26),MATCH(EF454,データ!$C$6:$E$6)),IF(EE454="ヒノキ",INDEX(データ!$C$32:$E$51,MATCH(EH454,データ!$B$32:$B$51),MATCH(EF454,データ!$C$31:$E$31)),IF(EE454="マツ",INDEX(データ!#REF!,MATCH(EH454,データ!#REF!),MATCH(EF454,データ!#REF!)),IF(EE454="ザツ",INDEX(データ!#REF!,MATCH(EH454,データ!#REF!),MATCH(EF454,データ!#REF!)),""))))</f>
        <v/>
      </c>
      <c r="EK454" s="22" t="str">
        <f t="shared" si="652"/>
        <v/>
      </c>
      <c r="EL454" s="21" t="str">
        <f t="shared" si="730"/>
        <v/>
      </c>
      <c r="EM454" s="21" t="str">
        <f t="shared" si="731"/>
        <v/>
      </c>
      <c r="EN454" s="24" t="str">
        <f>IF(EE454="スギ",INDEX(データ!$H$7:$J$26,MATCH(EH454,データ!$G$7:$G$26),MATCH(EF454,データ!$H$6:$J$6)),IF(EE454="ヒノキ",INDEX(データ!$H$32:$J$51,MATCH(EH454,データ!$G$32:$G$51),MATCH(EF454,データ!$H$31:$J$31)),IF(EE454="マツ",INDEX(データ!#REF!,MATCH(EH454,データ!#REF!),MATCH(EF454,データ!#REF!)),IF(EE454="ザツ",INDEX(データ!#REF!,MATCH(EH454,データ!#REF!),MATCH(EF454,データ!#REF!)),""))))</f>
        <v/>
      </c>
      <c r="EO454" s="22" t="str">
        <f t="shared" si="732"/>
        <v/>
      </c>
      <c r="EP454" s="21" t="str">
        <f t="shared" si="733"/>
        <v/>
      </c>
      <c r="EQ454" s="27" t="str">
        <f t="shared" si="734"/>
        <v/>
      </c>
      <c r="ER454" s="24" t="str">
        <f t="shared" si="735"/>
        <v/>
      </c>
      <c r="ES454" s="25" t="str">
        <f t="shared" si="736"/>
        <v>0</v>
      </c>
      <c r="ET454" s="26" t="str">
        <f t="shared" si="737"/>
        <v/>
      </c>
      <c r="EU454" s="26" t="str">
        <f t="shared" si="738"/>
        <v/>
      </c>
      <c r="EV454" s="26" t="str">
        <f t="shared" si="739"/>
        <v/>
      </c>
      <c r="EW454" s="27" t="str">
        <f t="shared" si="740"/>
        <v/>
      </c>
      <c r="EX454" s="26" t="str">
        <f t="shared" si="741"/>
        <v/>
      </c>
      <c r="EY454" s="26" t="str">
        <f t="shared" si="742"/>
        <v/>
      </c>
      <c r="EZ454" s="26">
        <f t="shared" si="743"/>
        <v>0</v>
      </c>
      <c r="FA454" s="43"/>
    </row>
    <row r="455" spans="1:157" ht="15.95" customHeight="1" x14ac:dyDescent="0.15">
      <c r="A455" s="21"/>
      <c r="B455" s="36" t="str">
        <f>IF(ＣＳＶ貼付用!G441="","",ＣＳＶ貼付用!G441)</f>
        <v/>
      </c>
      <c r="C455" s="36" t="str">
        <f>IF(ＣＳＶ貼付用!I441="","",ＣＳＶ貼付用!I441)</f>
        <v/>
      </c>
      <c r="D455" s="36" t="str">
        <f>IF(ＣＳＶ貼付用!J441="","",ＣＳＶ貼付用!J441)</f>
        <v/>
      </c>
      <c r="E455" s="36" t="str">
        <f>IF(ＣＳＶ貼付用!F441="","",ＣＳＶ貼付用!F441)</f>
        <v/>
      </c>
      <c r="F455" s="38" t="str">
        <f>IF(ＣＳＶ貼付用!T441="","",ＣＳＶ貼付用!T441)</f>
        <v/>
      </c>
      <c r="G455" s="38"/>
      <c r="H455" s="38" t="str">
        <f>IF(ＣＳＶ貼付用!GJ441="","",ＣＳＶ貼付用!GJ441)</f>
        <v/>
      </c>
      <c r="I455" s="38" t="str">
        <f>IF(ＣＳＶ貼付用!GL441="","",ＣＳＶ貼付用!GL441)</f>
        <v/>
      </c>
      <c r="J455" s="38" t="str">
        <f>IF(ＣＳＶ貼付用!GN441="","",ＣＳＶ貼付用!GN441)</f>
        <v/>
      </c>
      <c r="K455" s="38" t="str">
        <f>IF(ＣＳＶ貼付用!GP441="","",ＣＳＶ貼付用!GP441)</f>
        <v/>
      </c>
      <c r="L455" s="45" t="s">
        <v>30</v>
      </c>
      <c r="M455" s="55" t="str">
        <f>IF(ＣＳＶ貼付用!AT441="","",ＣＳＶ貼付用!AT441)</f>
        <v/>
      </c>
      <c r="N455" s="38" t="str">
        <f>IF(ＣＳＶ貼付用!AV441="","",ＣＳＶ貼付用!AV441)</f>
        <v/>
      </c>
      <c r="O455" s="38" t="str">
        <f>IF(ＣＳＶ貼付用!AX441="","",ＣＳＶ貼付用!AX441)</f>
        <v/>
      </c>
      <c r="P455" s="40" t="str">
        <f>IF(ＣＳＶ貼付用!FE441="","",ＣＳＶ貼付用!FE441)</f>
        <v/>
      </c>
      <c r="Q455" s="41" t="str">
        <f>IF(林齢計算用!A441="","",林齢計算用!A441)</f>
        <v/>
      </c>
      <c r="R455" s="41" t="str">
        <f t="shared" si="653"/>
        <v/>
      </c>
      <c r="S455" s="56" t="str">
        <f>IF(ＣＳＶ貼付用!EG441="","",ＣＳＶ貼付用!EG441*10)</f>
        <v/>
      </c>
      <c r="T455" s="23" t="str">
        <f>IF(O455="スギ",INDEX(データ!$C$7:$E$26,MATCH(R455,データ!$B$7:$B$26),MATCH(P455,データ!$C$6:$E$6)),IF(O455="ヒノキ",INDEX(データ!$C$32:$E$51,MATCH(R455,データ!$B$32:$B$51),MATCH(P455,データ!$C$31:$E$31)),IF(O455="マツ",INDEX(データ!#REF!,MATCH(R455,データ!#REF!),MATCH(P455,データ!#REF!)),IF(O455="ザツ",INDEX(データ!#REF!,MATCH(R455,データ!#REF!),MATCH(P455,データ!#REF!)),""))))</f>
        <v/>
      </c>
      <c r="U455" s="22" t="str">
        <f t="shared" si="744"/>
        <v/>
      </c>
      <c r="V455" s="21" t="str">
        <f t="shared" si="748"/>
        <v/>
      </c>
      <c r="W455" s="21" t="str">
        <f t="shared" si="745"/>
        <v/>
      </c>
      <c r="X455" s="23" t="str">
        <f>IF(O455="スギ",INDEX(データ!$H$7:$J$26,MATCH(R455,データ!$G$7:$G$26),MATCH(P455,データ!$H$6:$J$6)),IF(O455="ヒノキ",INDEX(データ!$H$32:$J$51,MATCH(R455,データ!$G$32:$G$51),MATCH(P455,データ!$H$31:$J$31)),IF(O455="マツ",INDEX(データ!#REF!,MATCH(R455,データ!#REF!),MATCH(P455,データ!#REF!)),IF(O455="ザツ",INDEX(データ!#REF!,MATCH(R455,データ!#REF!),MATCH(P455,データ!#REF!)),""))))</f>
        <v/>
      </c>
      <c r="Y455" s="22" t="str">
        <f t="shared" si="746"/>
        <v/>
      </c>
      <c r="Z455" s="21" t="str">
        <f t="shared" si="747"/>
        <v/>
      </c>
      <c r="AA455" s="27" t="str">
        <f t="shared" si="654"/>
        <v/>
      </c>
      <c r="AB455" s="24" t="str">
        <f t="shared" si="655"/>
        <v/>
      </c>
      <c r="AC455" s="25" t="str">
        <f t="shared" si="656"/>
        <v>0</v>
      </c>
      <c r="AD455" s="26" t="str">
        <f t="shared" si="657"/>
        <v/>
      </c>
      <c r="AE455" s="26" t="str">
        <f t="shared" si="658"/>
        <v/>
      </c>
      <c r="AF455" s="26" t="str">
        <f t="shared" si="659"/>
        <v/>
      </c>
      <c r="AG455" s="27" t="str">
        <f t="shared" si="660"/>
        <v/>
      </c>
      <c r="AH455" s="26" t="str">
        <f t="shared" si="661"/>
        <v/>
      </c>
      <c r="AI455" s="26" t="str">
        <f t="shared" si="662"/>
        <v/>
      </c>
      <c r="AJ455" s="45" t="s">
        <v>30</v>
      </c>
      <c r="AK455" s="55" t="str">
        <f>IF(ＣＳＶ貼付用!BI441="","",ＣＳＶ貼付用!BI441)</f>
        <v/>
      </c>
      <c r="AL455" s="38" t="str">
        <f>IF(ＣＳＶ貼付用!BK441="","",ＣＳＶ貼付用!BK441)</f>
        <v/>
      </c>
      <c r="AM455" s="38" t="str">
        <f>IF(ＣＳＶ貼付用!BM441="","",ＣＳＶ貼付用!BM441)</f>
        <v/>
      </c>
      <c r="AN455" s="40" t="str">
        <f t="shared" si="663"/>
        <v/>
      </c>
      <c r="AO455" s="41" t="str">
        <f>IF(林齢計算用!B441="","",林齢計算用!B441)</f>
        <v/>
      </c>
      <c r="AP455" s="41" t="str">
        <f t="shared" si="664"/>
        <v/>
      </c>
      <c r="AQ455" s="41" t="str">
        <f t="shared" si="665"/>
        <v/>
      </c>
      <c r="AR455" s="23" t="str">
        <f>IF(AM455="スギ",INDEX(データ!$C$7:$E$26,MATCH(AP455,データ!$B$7:$B$26),MATCH(AN455,データ!$C$6:$E$6)),IF(AM455="ヒノキ",INDEX(データ!$C$32:$E$51,MATCH(AP455,データ!$B$32:$B$51),MATCH(AN455,データ!$C$31:$E$31)),IF(AM455="マツ",INDEX(データ!#REF!,MATCH(AP455,データ!#REF!),MATCH(AN455,データ!#REF!)),IF(AM455="ザツ",INDEX(データ!#REF!,MATCH(AP455,データ!#REF!),MATCH(AN455,データ!#REF!)),""))))</f>
        <v/>
      </c>
      <c r="AS455" s="22" t="str">
        <f t="shared" si="648"/>
        <v/>
      </c>
      <c r="AT455" s="21" t="str">
        <f t="shared" si="666"/>
        <v/>
      </c>
      <c r="AU455" s="21" t="str">
        <f t="shared" si="667"/>
        <v/>
      </c>
      <c r="AV455" s="24" t="str">
        <f>IF(AM455="スギ",INDEX(データ!$H$7:$J$26,MATCH(AP455,データ!$G$7:$G$26),MATCH(AN455,データ!$H$6:$J$6)),IF(AM455="ヒノキ",INDEX(データ!$H$32:$J$51,MATCH(AP455,データ!$G$32:$G$51),MATCH(AN455,データ!$H$31:$J$31)),IF(AM455="マツ",INDEX(データ!#REF!,MATCH(AP455,データ!#REF!),MATCH(AN455,データ!#REF!)),IF(AM455="ザツ",INDEX(データ!#REF!,MATCH(AP455,データ!#REF!),MATCH(AN455,データ!#REF!)),""))))</f>
        <v/>
      </c>
      <c r="AW455" s="22" t="str">
        <f t="shared" si="668"/>
        <v/>
      </c>
      <c r="AX455" s="21" t="str">
        <f t="shared" si="669"/>
        <v/>
      </c>
      <c r="AY455" s="27" t="str">
        <f t="shared" si="670"/>
        <v/>
      </c>
      <c r="AZ455" s="24" t="str">
        <f t="shared" si="671"/>
        <v/>
      </c>
      <c r="BA455" s="25" t="str">
        <f t="shared" si="672"/>
        <v>0</v>
      </c>
      <c r="BB455" s="26" t="str">
        <f t="shared" si="673"/>
        <v/>
      </c>
      <c r="BC455" s="26" t="str">
        <f t="shared" si="674"/>
        <v/>
      </c>
      <c r="BD455" s="26" t="str">
        <f t="shared" si="675"/>
        <v/>
      </c>
      <c r="BE455" s="27" t="str">
        <f t="shared" si="676"/>
        <v/>
      </c>
      <c r="BF455" s="26" t="str">
        <f t="shared" si="677"/>
        <v/>
      </c>
      <c r="BG455" s="26" t="str">
        <f t="shared" si="678"/>
        <v/>
      </c>
      <c r="BH455" s="45" t="s">
        <v>30</v>
      </c>
      <c r="BI455" s="55" t="str">
        <f>IF(ＣＳＶ貼付用!BX441="","",ＣＳＶ貼付用!BX441)</f>
        <v/>
      </c>
      <c r="BJ455" s="38" t="str">
        <f>IF(ＣＳＶ貼付用!BZ441="","",ＣＳＶ貼付用!BZ441)</f>
        <v/>
      </c>
      <c r="BK455" s="38" t="str">
        <f>IF(ＣＳＶ貼付用!CB441="","",ＣＳＶ貼付用!CB441)</f>
        <v/>
      </c>
      <c r="BL455" s="40" t="str">
        <f t="shared" si="679"/>
        <v/>
      </c>
      <c r="BM455" s="41" t="str">
        <f>IF(林齢計算用!C441="","",林齢計算用!C441)</f>
        <v/>
      </c>
      <c r="BN455" s="41" t="str">
        <f t="shared" si="680"/>
        <v/>
      </c>
      <c r="BO455" s="41" t="str">
        <f t="shared" si="681"/>
        <v/>
      </c>
      <c r="BP455" s="23" t="str">
        <f>IF(BK455="スギ",INDEX(データ!$C$7:$E$26,MATCH(BN455,データ!$B$7:$B$26),MATCH(BL455,データ!$C$6:$E$6)),IF(BK455="ヒノキ",INDEX(データ!$C$32:$E$51,MATCH(BN455,データ!$B$32:$B$51),MATCH(BL455,データ!$C$31:$E$31)),IF(BK455="マツ",INDEX(データ!#REF!,MATCH(BN455,データ!#REF!),MATCH(BL455,データ!#REF!)),IF(BK455="ザツ",INDEX(データ!#REF!,MATCH(BN455,データ!#REF!),MATCH(BL455,データ!#REF!)),""))))</f>
        <v/>
      </c>
      <c r="BQ455" s="22" t="str">
        <f t="shared" si="649"/>
        <v/>
      </c>
      <c r="BR455" s="21" t="str">
        <f t="shared" si="682"/>
        <v/>
      </c>
      <c r="BS455" s="21" t="str">
        <f t="shared" si="683"/>
        <v/>
      </c>
      <c r="BT455" s="24" t="str">
        <f>IF(BK455="スギ",INDEX(データ!$H$7:$J$26,MATCH(BN455,データ!$G$7:$G$26),MATCH(BL455,データ!$H$6:$J$6)),IF(BK455="ヒノキ",INDEX(データ!$H$32:$J$51,MATCH(BN455,データ!$G$32:$G$51),MATCH(BL455,データ!$H$31:$J$31)),IF(BK455="マツ",INDEX(データ!#REF!,MATCH(BN455,データ!#REF!),MATCH(BL455,データ!#REF!)),IF(BK455="ザツ",INDEX(データ!#REF!,MATCH(BN455,データ!#REF!),MATCH(BL455,データ!#REF!)),""))))</f>
        <v/>
      </c>
      <c r="BU455" s="22" t="str">
        <f t="shared" si="684"/>
        <v/>
      </c>
      <c r="BV455" s="21" t="str">
        <f t="shared" si="685"/>
        <v/>
      </c>
      <c r="BW455" s="27" t="str">
        <f t="shared" si="686"/>
        <v/>
      </c>
      <c r="BX455" s="24" t="str">
        <f t="shared" si="687"/>
        <v/>
      </c>
      <c r="BY455" s="25" t="str">
        <f t="shared" si="688"/>
        <v>0</v>
      </c>
      <c r="BZ455" s="26" t="str">
        <f t="shared" si="689"/>
        <v/>
      </c>
      <c r="CA455" s="26" t="str">
        <f t="shared" si="690"/>
        <v/>
      </c>
      <c r="CB455" s="26" t="str">
        <f t="shared" si="691"/>
        <v/>
      </c>
      <c r="CC455" s="27" t="str">
        <f t="shared" si="692"/>
        <v/>
      </c>
      <c r="CD455" s="26" t="str">
        <f t="shared" si="693"/>
        <v/>
      </c>
      <c r="CE455" s="26" t="str">
        <f t="shared" si="694"/>
        <v/>
      </c>
      <c r="CF455" s="45" t="s">
        <v>30</v>
      </c>
      <c r="CG455" s="55" t="str">
        <f>IF(ＣＳＶ貼付用!CM441="","",ＣＳＶ貼付用!CM441)</f>
        <v/>
      </c>
      <c r="CH455" s="38" t="str">
        <f>IF(ＣＳＶ貼付用!CO441="","",ＣＳＶ貼付用!CO441)</f>
        <v/>
      </c>
      <c r="CI455" s="38" t="str">
        <f>IF(ＣＳＶ貼付用!CQ441="","",ＣＳＶ貼付用!CQ441)</f>
        <v/>
      </c>
      <c r="CJ455" s="40" t="str">
        <f t="shared" si="695"/>
        <v/>
      </c>
      <c r="CK455" s="41" t="str">
        <f>IF(林齢計算用!D441="","",林齢計算用!D441)</f>
        <v/>
      </c>
      <c r="CL455" s="41" t="str">
        <f t="shared" si="696"/>
        <v/>
      </c>
      <c r="CM455" s="41" t="str">
        <f t="shared" si="697"/>
        <v/>
      </c>
      <c r="CN455" s="23" t="str">
        <f>IF(CI455="スギ",INDEX(データ!$C$7:$E$26,MATCH(CL455,データ!$B$7:$B$26),MATCH(CJ455,データ!$C$6:$E$6)),IF(CI455="ヒノキ",INDEX(データ!$C$32:$E$51,MATCH(CL455,データ!$B$32:$B$51),MATCH(CJ455,データ!$C$31:$E$31)),IF(CI455="マツ",INDEX(データ!#REF!,MATCH(CL455,データ!#REF!),MATCH(CJ455,データ!#REF!)),IF(CI455="ザツ",INDEX(データ!#REF!,MATCH(CL455,データ!#REF!),MATCH(CJ455,データ!#REF!)),""))))</f>
        <v/>
      </c>
      <c r="CO455" s="22" t="str">
        <f t="shared" si="650"/>
        <v/>
      </c>
      <c r="CP455" s="21" t="str">
        <f t="shared" si="698"/>
        <v/>
      </c>
      <c r="CQ455" s="21" t="str">
        <f t="shared" si="699"/>
        <v/>
      </c>
      <c r="CR455" s="24" t="str">
        <f>IF(CI455="スギ",INDEX(データ!$H$7:$J$26,MATCH(CL455,データ!$G$7:$G$26),MATCH(CJ455,データ!$H$6:$J$6)),IF(CI455="ヒノキ",INDEX(データ!$H$32:$J$51,MATCH(CL455,データ!$G$32:$G$51),MATCH(CJ455,データ!$H$31:$J$31)),IF(CI455="マツ",INDEX(データ!#REF!,MATCH(CL455,データ!#REF!),MATCH(CJ455,データ!#REF!)),IF(CI455="ザツ",INDEX(データ!#REF!,MATCH(CL455,データ!#REF!),MATCH(CJ455,データ!#REF!)),""))))</f>
        <v/>
      </c>
      <c r="CS455" s="22" t="str">
        <f t="shared" si="700"/>
        <v/>
      </c>
      <c r="CT455" s="21" t="str">
        <f t="shared" si="701"/>
        <v/>
      </c>
      <c r="CU455" s="27" t="str">
        <f t="shared" si="702"/>
        <v/>
      </c>
      <c r="CV455" s="24" t="str">
        <f t="shared" si="703"/>
        <v/>
      </c>
      <c r="CW455" s="25" t="str">
        <f t="shared" si="704"/>
        <v>0</v>
      </c>
      <c r="CX455" s="26" t="str">
        <f t="shared" si="705"/>
        <v/>
      </c>
      <c r="CY455" s="26" t="str">
        <f t="shared" si="706"/>
        <v/>
      </c>
      <c r="CZ455" s="26" t="str">
        <f t="shared" si="707"/>
        <v/>
      </c>
      <c r="DA455" s="27" t="str">
        <f t="shared" si="708"/>
        <v/>
      </c>
      <c r="DB455" s="26" t="str">
        <f t="shared" si="709"/>
        <v/>
      </c>
      <c r="DC455" s="26" t="str">
        <f t="shared" si="710"/>
        <v/>
      </c>
      <c r="DD455" s="45" t="s">
        <v>30</v>
      </c>
      <c r="DE455" s="55" t="str">
        <f>IF(ＣＳＶ貼付用!DB441="","",ＣＳＶ貼付用!DB441)</f>
        <v/>
      </c>
      <c r="DF455" s="38" t="str">
        <f>IF(ＣＳＶ貼付用!DD441="","",ＣＳＶ貼付用!DD441)</f>
        <v/>
      </c>
      <c r="DG455" s="38" t="str">
        <f>IF(ＣＳＶ貼付用!DF441="","",ＣＳＶ貼付用!DF441)</f>
        <v/>
      </c>
      <c r="DH455" s="40" t="str">
        <f t="shared" si="711"/>
        <v/>
      </c>
      <c r="DI455" s="41" t="str">
        <f>IF(林齢計算用!E441="","",林齢計算用!E441)</f>
        <v/>
      </c>
      <c r="DJ455" s="41" t="str">
        <f t="shared" si="712"/>
        <v/>
      </c>
      <c r="DK455" s="41" t="str">
        <f t="shared" si="713"/>
        <v/>
      </c>
      <c r="DL455" s="23" t="str">
        <f>IF(DG455="スギ",INDEX(データ!$C$7:$E$26,MATCH(DJ455,データ!$B$7:$B$26),MATCH(DH455,データ!$C$6:$E$6)),IF(DG455="ヒノキ",INDEX(データ!$C$32:$E$51,MATCH(DJ455,データ!$B$32:$B$51),MATCH(DH455,データ!$C$31:$E$31)),IF(DG455="マツ",INDEX(データ!#REF!,MATCH(DJ455,データ!#REF!),MATCH(DH455,データ!#REF!)),IF(DG455="ザツ",INDEX(データ!#REF!,MATCH(DJ455,データ!#REF!),MATCH(DH455,データ!#REF!)),""))))</f>
        <v/>
      </c>
      <c r="DM455" s="22" t="str">
        <f t="shared" si="651"/>
        <v/>
      </c>
      <c r="DN455" s="21" t="str">
        <f t="shared" si="714"/>
        <v/>
      </c>
      <c r="DO455" s="21" t="str">
        <f t="shared" si="715"/>
        <v/>
      </c>
      <c r="DP455" s="24" t="str">
        <f>IF(DG455="スギ",INDEX(データ!$H$7:$J$26,MATCH(DJ455,データ!$G$7:$G$26),MATCH(DH455,データ!$H$6:$J$6)),IF(DG455="ヒノキ",INDEX(データ!$H$32:$J$51,MATCH(DJ455,データ!$G$32:$G$51),MATCH(DH455,データ!$H$31:$J$31)),IF(DG455="マツ",INDEX(データ!#REF!,MATCH(DJ455,データ!#REF!),MATCH(DH455,データ!#REF!)),IF(DG455="ザツ",INDEX(データ!#REF!,MATCH(DJ455,データ!#REF!),MATCH(DH455,データ!#REF!)),""))))</f>
        <v/>
      </c>
      <c r="DQ455" s="22" t="str">
        <f t="shared" si="716"/>
        <v/>
      </c>
      <c r="DR455" s="21" t="str">
        <f t="shared" si="717"/>
        <v/>
      </c>
      <c r="DS455" s="27" t="str">
        <f t="shared" si="718"/>
        <v/>
      </c>
      <c r="DT455" s="24" t="str">
        <f t="shared" si="719"/>
        <v/>
      </c>
      <c r="DU455" s="25" t="str">
        <f t="shared" si="720"/>
        <v>0</v>
      </c>
      <c r="DV455" s="26" t="str">
        <f t="shared" si="721"/>
        <v/>
      </c>
      <c r="DW455" s="26" t="str">
        <f t="shared" si="722"/>
        <v/>
      </c>
      <c r="DX455" s="26" t="str">
        <f t="shared" si="723"/>
        <v/>
      </c>
      <c r="DY455" s="27" t="str">
        <f t="shared" si="724"/>
        <v/>
      </c>
      <c r="DZ455" s="26" t="str">
        <f t="shared" si="725"/>
        <v/>
      </c>
      <c r="EA455" s="26" t="str">
        <f t="shared" si="726"/>
        <v/>
      </c>
      <c r="EB455" s="45" t="s">
        <v>30</v>
      </c>
      <c r="EC455" s="55" t="str">
        <f>IF(ＣＳＶ貼付用!DQ441="","",ＣＳＶ貼付用!DQ441)</f>
        <v/>
      </c>
      <c r="ED455" s="38" t="str">
        <f>IF(ＣＳＶ貼付用!DS441="","",ＣＳＶ貼付用!DS441)</f>
        <v/>
      </c>
      <c r="EE455" s="38" t="str">
        <f>IF(ＣＳＶ貼付用!DU441="","",ＣＳＶ貼付用!DU441)</f>
        <v/>
      </c>
      <c r="EF455" s="40" t="str">
        <f t="shared" si="727"/>
        <v/>
      </c>
      <c r="EG455" s="41" t="str">
        <f>IF(林齢計算用!F441="","",林齢計算用!F441)</f>
        <v/>
      </c>
      <c r="EH455" s="41" t="str">
        <f t="shared" si="728"/>
        <v/>
      </c>
      <c r="EI455" s="41" t="str">
        <f t="shared" si="729"/>
        <v/>
      </c>
      <c r="EJ455" s="23" t="str">
        <f>IF(EE455="スギ",INDEX(データ!$C$7:$E$26,MATCH(EH455,データ!$B$7:$B$26),MATCH(EF455,データ!$C$6:$E$6)),IF(EE455="ヒノキ",INDEX(データ!$C$32:$E$51,MATCH(EH455,データ!$B$32:$B$51),MATCH(EF455,データ!$C$31:$E$31)),IF(EE455="マツ",INDEX(データ!#REF!,MATCH(EH455,データ!#REF!),MATCH(EF455,データ!#REF!)),IF(EE455="ザツ",INDEX(データ!#REF!,MATCH(EH455,データ!#REF!),MATCH(EF455,データ!#REF!)),""))))</f>
        <v/>
      </c>
      <c r="EK455" s="22" t="str">
        <f t="shared" si="652"/>
        <v/>
      </c>
      <c r="EL455" s="21" t="str">
        <f t="shared" si="730"/>
        <v/>
      </c>
      <c r="EM455" s="21" t="str">
        <f t="shared" si="731"/>
        <v/>
      </c>
      <c r="EN455" s="24" t="str">
        <f>IF(EE455="スギ",INDEX(データ!$H$7:$J$26,MATCH(EH455,データ!$G$7:$G$26),MATCH(EF455,データ!$H$6:$J$6)),IF(EE455="ヒノキ",INDEX(データ!$H$32:$J$51,MATCH(EH455,データ!$G$32:$G$51),MATCH(EF455,データ!$H$31:$J$31)),IF(EE455="マツ",INDEX(データ!#REF!,MATCH(EH455,データ!#REF!),MATCH(EF455,データ!#REF!)),IF(EE455="ザツ",INDEX(データ!#REF!,MATCH(EH455,データ!#REF!),MATCH(EF455,データ!#REF!)),""))))</f>
        <v/>
      </c>
      <c r="EO455" s="22" t="str">
        <f t="shared" si="732"/>
        <v/>
      </c>
      <c r="EP455" s="21" t="str">
        <f t="shared" si="733"/>
        <v/>
      </c>
      <c r="EQ455" s="27" t="str">
        <f t="shared" si="734"/>
        <v/>
      </c>
      <c r="ER455" s="24" t="str">
        <f t="shared" si="735"/>
        <v/>
      </c>
      <c r="ES455" s="25" t="str">
        <f t="shared" si="736"/>
        <v>0</v>
      </c>
      <c r="ET455" s="26" t="str">
        <f t="shared" si="737"/>
        <v/>
      </c>
      <c r="EU455" s="26" t="str">
        <f t="shared" si="738"/>
        <v/>
      </c>
      <c r="EV455" s="26" t="str">
        <f t="shared" si="739"/>
        <v/>
      </c>
      <c r="EW455" s="27" t="str">
        <f t="shared" si="740"/>
        <v/>
      </c>
      <c r="EX455" s="26" t="str">
        <f t="shared" si="741"/>
        <v/>
      </c>
      <c r="EY455" s="26" t="str">
        <f t="shared" si="742"/>
        <v/>
      </c>
      <c r="EZ455" s="26">
        <f t="shared" si="743"/>
        <v>0</v>
      </c>
      <c r="FA455" s="43"/>
    </row>
    <row r="456" spans="1:157" ht="15.95" customHeight="1" x14ac:dyDescent="0.15">
      <c r="A456" s="21"/>
      <c r="B456" s="36" t="str">
        <f>IF(ＣＳＶ貼付用!G442="","",ＣＳＶ貼付用!G442)</f>
        <v/>
      </c>
      <c r="C456" s="36" t="str">
        <f>IF(ＣＳＶ貼付用!I442="","",ＣＳＶ貼付用!I442)</f>
        <v/>
      </c>
      <c r="D456" s="36" t="str">
        <f>IF(ＣＳＶ貼付用!J442="","",ＣＳＶ貼付用!J442)</f>
        <v/>
      </c>
      <c r="E456" s="36" t="str">
        <f>IF(ＣＳＶ貼付用!F442="","",ＣＳＶ貼付用!F442)</f>
        <v/>
      </c>
      <c r="F456" s="38" t="str">
        <f>IF(ＣＳＶ貼付用!T442="","",ＣＳＶ貼付用!T442)</f>
        <v/>
      </c>
      <c r="G456" s="38"/>
      <c r="H456" s="38" t="str">
        <f>IF(ＣＳＶ貼付用!GJ442="","",ＣＳＶ貼付用!GJ442)</f>
        <v/>
      </c>
      <c r="I456" s="38" t="str">
        <f>IF(ＣＳＶ貼付用!GL442="","",ＣＳＶ貼付用!GL442)</f>
        <v/>
      </c>
      <c r="J456" s="38" t="str">
        <f>IF(ＣＳＶ貼付用!GN442="","",ＣＳＶ貼付用!GN442)</f>
        <v/>
      </c>
      <c r="K456" s="38" t="str">
        <f>IF(ＣＳＶ貼付用!GP442="","",ＣＳＶ貼付用!GP442)</f>
        <v/>
      </c>
      <c r="L456" s="45" t="s">
        <v>30</v>
      </c>
      <c r="M456" s="55" t="str">
        <f>IF(ＣＳＶ貼付用!AT442="","",ＣＳＶ貼付用!AT442)</f>
        <v/>
      </c>
      <c r="N456" s="38" t="str">
        <f>IF(ＣＳＶ貼付用!AV442="","",ＣＳＶ貼付用!AV442)</f>
        <v/>
      </c>
      <c r="O456" s="38" t="str">
        <f>IF(ＣＳＶ貼付用!AX442="","",ＣＳＶ貼付用!AX442)</f>
        <v/>
      </c>
      <c r="P456" s="40" t="str">
        <f>IF(ＣＳＶ貼付用!FE442="","",ＣＳＶ貼付用!FE442)</f>
        <v/>
      </c>
      <c r="Q456" s="41" t="str">
        <f>IF(林齢計算用!A442="","",林齢計算用!A442)</f>
        <v/>
      </c>
      <c r="R456" s="41" t="str">
        <f t="shared" si="653"/>
        <v/>
      </c>
      <c r="S456" s="56" t="str">
        <f>IF(ＣＳＶ貼付用!EG442="","",ＣＳＶ貼付用!EG442*10)</f>
        <v/>
      </c>
      <c r="T456" s="23" t="str">
        <f>IF(O456="スギ",INDEX(データ!$C$7:$E$26,MATCH(R456,データ!$B$7:$B$26),MATCH(P456,データ!$C$6:$E$6)),IF(O456="ヒノキ",INDEX(データ!$C$32:$E$51,MATCH(R456,データ!$B$32:$B$51),MATCH(P456,データ!$C$31:$E$31)),IF(O456="マツ",INDEX(データ!#REF!,MATCH(R456,データ!#REF!),MATCH(P456,データ!#REF!)),IF(O456="ザツ",INDEX(データ!#REF!,MATCH(R456,データ!#REF!),MATCH(P456,データ!#REF!)),""))))</f>
        <v/>
      </c>
      <c r="U456" s="22" t="str">
        <f t="shared" si="744"/>
        <v/>
      </c>
      <c r="V456" s="21" t="str">
        <f t="shared" si="748"/>
        <v/>
      </c>
      <c r="W456" s="21" t="str">
        <f t="shared" si="745"/>
        <v/>
      </c>
      <c r="X456" s="23" t="str">
        <f>IF(O456="スギ",INDEX(データ!$H$7:$J$26,MATCH(R456,データ!$G$7:$G$26),MATCH(P456,データ!$H$6:$J$6)),IF(O456="ヒノキ",INDEX(データ!$H$32:$J$51,MATCH(R456,データ!$G$32:$G$51),MATCH(P456,データ!$H$31:$J$31)),IF(O456="マツ",INDEX(データ!#REF!,MATCH(R456,データ!#REF!),MATCH(P456,データ!#REF!)),IF(O456="ザツ",INDEX(データ!#REF!,MATCH(R456,データ!#REF!),MATCH(P456,データ!#REF!)),""))))</f>
        <v/>
      </c>
      <c r="Y456" s="22" t="str">
        <f t="shared" si="746"/>
        <v/>
      </c>
      <c r="Z456" s="21" t="str">
        <f t="shared" si="747"/>
        <v/>
      </c>
      <c r="AA456" s="27" t="str">
        <f t="shared" si="654"/>
        <v/>
      </c>
      <c r="AB456" s="24" t="str">
        <f t="shared" si="655"/>
        <v/>
      </c>
      <c r="AC456" s="25" t="str">
        <f t="shared" si="656"/>
        <v>0</v>
      </c>
      <c r="AD456" s="26" t="str">
        <f t="shared" si="657"/>
        <v/>
      </c>
      <c r="AE456" s="26" t="str">
        <f t="shared" si="658"/>
        <v/>
      </c>
      <c r="AF456" s="26" t="str">
        <f t="shared" si="659"/>
        <v/>
      </c>
      <c r="AG456" s="27" t="str">
        <f t="shared" si="660"/>
        <v/>
      </c>
      <c r="AH456" s="26" t="str">
        <f t="shared" si="661"/>
        <v/>
      </c>
      <c r="AI456" s="26" t="str">
        <f t="shared" si="662"/>
        <v/>
      </c>
      <c r="AJ456" s="45" t="s">
        <v>30</v>
      </c>
      <c r="AK456" s="55" t="str">
        <f>IF(ＣＳＶ貼付用!BI442="","",ＣＳＶ貼付用!BI442)</f>
        <v/>
      </c>
      <c r="AL456" s="38" t="str">
        <f>IF(ＣＳＶ貼付用!BK442="","",ＣＳＶ貼付用!BK442)</f>
        <v/>
      </c>
      <c r="AM456" s="38" t="str">
        <f>IF(ＣＳＶ貼付用!BM442="","",ＣＳＶ貼付用!BM442)</f>
        <v/>
      </c>
      <c r="AN456" s="40" t="str">
        <f t="shared" si="663"/>
        <v/>
      </c>
      <c r="AO456" s="41" t="str">
        <f>IF(林齢計算用!B442="","",林齢計算用!B442)</f>
        <v/>
      </c>
      <c r="AP456" s="41" t="str">
        <f t="shared" si="664"/>
        <v/>
      </c>
      <c r="AQ456" s="41" t="str">
        <f t="shared" si="665"/>
        <v/>
      </c>
      <c r="AR456" s="23" t="str">
        <f>IF(AM456="スギ",INDEX(データ!$C$7:$E$26,MATCH(AP456,データ!$B$7:$B$26),MATCH(AN456,データ!$C$6:$E$6)),IF(AM456="ヒノキ",INDEX(データ!$C$32:$E$51,MATCH(AP456,データ!$B$32:$B$51),MATCH(AN456,データ!$C$31:$E$31)),IF(AM456="マツ",INDEX(データ!#REF!,MATCH(AP456,データ!#REF!),MATCH(AN456,データ!#REF!)),IF(AM456="ザツ",INDEX(データ!#REF!,MATCH(AP456,データ!#REF!),MATCH(AN456,データ!#REF!)),""))))</f>
        <v/>
      </c>
      <c r="AS456" s="22" t="str">
        <f t="shared" si="648"/>
        <v/>
      </c>
      <c r="AT456" s="21" t="str">
        <f t="shared" si="666"/>
        <v/>
      </c>
      <c r="AU456" s="21" t="str">
        <f t="shared" si="667"/>
        <v/>
      </c>
      <c r="AV456" s="24" t="str">
        <f>IF(AM456="スギ",INDEX(データ!$H$7:$J$26,MATCH(AP456,データ!$G$7:$G$26),MATCH(AN456,データ!$H$6:$J$6)),IF(AM456="ヒノキ",INDEX(データ!$H$32:$J$51,MATCH(AP456,データ!$G$32:$G$51),MATCH(AN456,データ!$H$31:$J$31)),IF(AM456="マツ",INDEX(データ!#REF!,MATCH(AP456,データ!#REF!),MATCH(AN456,データ!#REF!)),IF(AM456="ザツ",INDEX(データ!#REF!,MATCH(AP456,データ!#REF!),MATCH(AN456,データ!#REF!)),""))))</f>
        <v/>
      </c>
      <c r="AW456" s="22" t="str">
        <f t="shared" si="668"/>
        <v/>
      </c>
      <c r="AX456" s="21" t="str">
        <f t="shared" si="669"/>
        <v/>
      </c>
      <c r="AY456" s="27" t="str">
        <f t="shared" si="670"/>
        <v/>
      </c>
      <c r="AZ456" s="24" t="str">
        <f t="shared" si="671"/>
        <v/>
      </c>
      <c r="BA456" s="25" t="str">
        <f t="shared" si="672"/>
        <v>0</v>
      </c>
      <c r="BB456" s="26" t="str">
        <f t="shared" si="673"/>
        <v/>
      </c>
      <c r="BC456" s="26" t="str">
        <f t="shared" si="674"/>
        <v/>
      </c>
      <c r="BD456" s="26" t="str">
        <f t="shared" si="675"/>
        <v/>
      </c>
      <c r="BE456" s="27" t="str">
        <f t="shared" si="676"/>
        <v/>
      </c>
      <c r="BF456" s="26" t="str">
        <f t="shared" si="677"/>
        <v/>
      </c>
      <c r="BG456" s="26" t="str">
        <f t="shared" si="678"/>
        <v/>
      </c>
      <c r="BH456" s="45" t="s">
        <v>30</v>
      </c>
      <c r="BI456" s="55" t="str">
        <f>IF(ＣＳＶ貼付用!BX442="","",ＣＳＶ貼付用!BX442)</f>
        <v/>
      </c>
      <c r="BJ456" s="38" t="str">
        <f>IF(ＣＳＶ貼付用!BZ442="","",ＣＳＶ貼付用!BZ442)</f>
        <v/>
      </c>
      <c r="BK456" s="38" t="str">
        <f>IF(ＣＳＶ貼付用!CB442="","",ＣＳＶ貼付用!CB442)</f>
        <v/>
      </c>
      <c r="BL456" s="40" t="str">
        <f t="shared" si="679"/>
        <v/>
      </c>
      <c r="BM456" s="41" t="str">
        <f>IF(林齢計算用!C442="","",林齢計算用!C442)</f>
        <v/>
      </c>
      <c r="BN456" s="41" t="str">
        <f t="shared" si="680"/>
        <v/>
      </c>
      <c r="BO456" s="41" t="str">
        <f t="shared" si="681"/>
        <v/>
      </c>
      <c r="BP456" s="23" t="str">
        <f>IF(BK456="スギ",INDEX(データ!$C$7:$E$26,MATCH(BN456,データ!$B$7:$B$26),MATCH(BL456,データ!$C$6:$E$6)),IF(BK456="ヒノキ",INDEX(データ!$C$32:$E$51,MATCH(BN456,データ!$B$32:$B$51),MATCH(BL456,データ!$C$31:$E$31)),IF(BK456="マツ",INDEX(データ!#REF!,MATCH(BN456,データ!#REF!),MATCH(BL456,データ!#REF!)),IF(BK456="ザツ",INDEX(データ!#REF!,MATCH(BN456,データ!#REF!),MATCH(BL456,データ!#REF!)),""))))</f>
        <v/>
      </c>
      <c r="BQ456" s="22" t="str">
        <f t="shared" si="649"/>
        <v/>
      </c>
      <c r="BR456" s="21" t="str">
        <f t="shared" si="682"/>
        <v/>
      </c>
      <c r="BS456" s="21" t="str">
        <f t="shared" si="683"/>
        <v/>
      </c>
      <c r="BT456" s="24" t="str">
        <f>IF(BK456="スギ",INDEX(データ!$H$7:$J$26,MATCH(BN456,データ!$G$7:$G$26),MATCH(BL456,データ!$H$6:$J$6)),IF(BK456="ヒノキ",INDEX(データ!$H$32:$J$51,MATCH(BN456,データ!$G$32:$G$51),MATCH(BL456,データ!$H$31:$J$31)),IF(BK456="マツ",INDEX(データ!#REF!,MATCH(BN456,データ!#REF!),MATCH(BL456,データ!#REF!)),IF(BK456="ザツ",INDEX(データ!#REF!,MATCH(BN456,データ!#REF!),MATCH(BL456,データ!#REF!)),""))))</f>
        <v/>
      </c>
      <c r="BU456" s="22" t="str">
        <f t="shared" si="684"/>
        <v/>
      </c>
      <c r="BV456" s="21" t="str">
        <f t="shared" si="685"/>
        <v/>
      </c>
      <c r="BW456" s="27" t="str">
        <f t="shared" si="686"/>
        <v/>
      </c>
      <c r="BX456" s="24" t="str">
        <f t="shared" si="687"/>
        <v/>
      </c>
      <c r="BY456" s="25" t="str">
        <f t="shared" si="688"/>
        <v>0</v>
      </c>
      <c r="BZ456" s="26" t="str">
        <f t="shared" si="689"/>
        <v/>
      </c>
      <c r="CA456" s="26" t="str">
        <f t="shared" si="690"/>
        <v/>
      </c>
      <c r="CB456" s="26" t="str">
        <f t="shared" si="691"/>
        <v/>
      </c>
      <c r="CC456" s="27" t="str">
        <f t="shared" si="692"/>
        <v/>
      </c>
      <c r="CD456" s="26" t="str">
        <f t="shared" si="693"/>
        <v/>
      </c>
      <c r="CE456" s="26" t="str">
        <f t="shared" si="694"/>
        <v/>
      </c>
      <c r="CF456" s="45" t="s">
        <v>30</v>
      </c>
      <c r="CG456" s="55" t="str">
        <f>IF(ＣＳＶ貼付用!CM442="","",ＣＳＶ貼付用!CM442)</f>
        <v/>
      </c>
      <c r="CH456" s="38" t="str">
        <f>IF(ＣＳＶ貼付用!CO442="","",ＣＳＶ貼付用!CO442)</f>
        <v/>
      </c>
      <c r="CI456" s="38" t="str">
        <f>IF(ＣＳＶ貼付用!CQ442="","",ＣＳＶ貼付用!CQ442)</f>
        <v/>
      </c>
      <c r="CJ456" s="40" t="str">
        <f t="shared" si="695"/>
        <v/>
      </c>
      <c r="CK456" s="41" t="str">
        <f>IF(林齢計算用!D442="","",林齢計算用!D442)</f>
        <v/>
      </c>
      <c r="CL456" s="41" t="str">
        <f t="shared" si="696"/>
        <v/>
      </c>
      <c r="CM456" s="41" t="str">
        <f t="shared" si="697"/>
        <v/>
      </c>
      <c r="CN456" s="23" t="str">
        <f>IF(CI456="スギ",INDEX(データ!$C$7:$E$26,MATCH(CL456,データ!$B$7:$B$26),MATCH(CJ456,データ!$C$6:$E$6)),IF(CI456="ヒノキ",INDEX(データ!$C$32:$E$51,MATCH(CL456,データ!$B$32:$B$51),MATCH(CJ456,データ!$C$31:$E$31)),IF(CI456="マツ",INDEX(データ!#REF!,MATCH(CL456,データ!#REF!),MATCH(CJ456,データ!#REF!)),IF(CI456="ザツ",INDEX(データ!#REF!,MATCH(CL456,データ!#REF!),MATCH(CJ456,データ!#REF!)),""))))</f>
        <v/>
      </c>
      <c r="CO456" s="22" t="str">
        <f t="shared" si="650"/>
        <v/>
      </c>
      <c r="CP456" s="21" t="str">
        <f t="shared" si="698"/>
        <v/>
      </c>
      <c r="CQ456" s="21" t="str">
        <f t="shared" si="699"/>
        <v/>
      </c>
      <c r="CR456" s="24" t="str">
        <f>IF(CI456="スギ",INDEX(データ!$H$7:$J$26,MATCH(CL456,データ!$G$7:$G$26),MATCH(CJ456,データ!$H$6:$J$6)),IF(CI456="ヒノキ",INDEX(データ!$H$32:$J$51,MATCH(CL456,データ!$G$32:$G$51),MATCH(CJ456,データ!$H$31:$J$31)),IF(CI456="マツ",INDEX(データ!#REF!,MATCH(CL456,データ!#REF!),MATCH(CJ456,データ!#REF!)),IF(CI456="ザツ",INDEX(データ!#REF!,MATCH(CL456,データ!#REF!),MATCH(CJ456,データ!#REF!)),""))))</f>
        <v/>
      </c>
      <c r="CS456" s="22" t="str">
        <f t="shared" si="700"/>
        <v/>
      </c>
      <c r="CT456" s="21" t="str">
        <f t="shared" si="701"/>
        <v/>
      </c>
      <c r="CU456" s="27" t="str">
        <f t="shared" si="702"/>
        <v/>
      </c>
      <c r="CV456" s="24" t="str">
        <f t="shared" si="703"/>
        <v/>
      </c>
      <c r="CW456" s="25" t="str">
        <f t="shared" si="704"/>
        <v>0</v>
      </c>
      <c r="CX456" s="26" t="str">
        <f t="shared" si="705"/>
        <v/>
      </c>
      <c r="CY456" s="26" t="str">
        <f t="shared" si="706"/>
        <v/>
      </c>
      <c r="CZ456" s="26" t="str">
        <f t="shared" si="707"/>
        <v/>
      </c>
      <c r="DA456" s="27" t="str">
        <f t="shared" si="708"/>
        <v/>
      </c>
      <c r="DB456" s="26" t="str">
        <f t="shared" si="709"/>
        <v/>
      </c>
      <c r="DC456" s="26" t="str">
        <f t="shared" si="710"/>
        <v/>
      </c>
      <c r="DD456" s="45" t="s">
        <v>30</v>
      </c>
      <c r="DE456" s="55" t="str">
        <f>IF(ＣＳＶ貼付用!DB442="","",ＣＳＶ貼付用!DB442)</f>
        <v/>
      </c>
      <c r="DF456" s="38" t="str">
        <f>IF(ＣＳＶ貼付用!DD442="","",ＣＳＶ貼付用!DD442)</f>
        <v/>
      </c>
      <c r="DG456" s="38" t="str">
        <f>IF(ＣＳＶ貼付用!DF442="","",ＣＳＶ貼付用!DF442)</f>
        <v/>
      </c>
      <c r="DH456" s="40" t="str">
        <f t="shared" si="711"/>
        <v/>
      </c>
      <c r="DI456" s="41" t="str">
        <f>IF(林齢計算用!E442="","",林齢計算用!E442)</f>
        <v/>
      </c>
      <c r="DJ456" s="41" t="str">
        <f t="shared" si="712"/>
        <v/>
      </c>
      <c r="DK456" s="41" t="str">
        <f t="shared" si="713"/>
        <v/>
      </c>
      <c r="DL456" s="23" t="str">
        <f>IF(DG456="スギ",INDEX(データ!$C$7:$E$26,MATCH(DJ456,データ!$B$7:$B$26),MATCH(DH456,データ!$C$6:$E$6)),IF(DG456="ヒノキ",INDEX(データ!$C$32:$E$51,MATCH(DJ456,データ!$B$32:$B$51),MATCH(DH456,データ!$C$31:$E$31)),IF(DG456="マツ",INDEX(データ!#REF!,MATCH(DJ456,データ!#REF!),MATCH(DH456,データ!#REF!)),IF(DG456="ザツ",INDEX(データ!#REF!,MATCH(DJ456,データ!#REF!),MATCH(DH456,データ!#REF!)),""))))</f>
        <v/>
      </c>
      <c r="DM456" s="22" t="str">
        <f t="shared" si="651"/>
        <v/>
      </c>
      <c r="DN456" s="21" t="str">
        <f t="shared" si="714"/>
        <v/>
      </c>
      <c r="DO456" s="21" t="str">
        <f t="shared" si="715"/>
        <v/>
      </c>
      <c r="DP456" s="24" t="str">
        <f>IF(DG456="スギ",INDEX(データ!$H$7:$J$26,MATCH(DJ456,データ!$G$7:$G$26),MATCH(DH456,データ!$H$6:$J$6)),IF(DG456="ヒノキ",INDEX(データ!$H$32:$J$51,MATCH(DJ456,データ!$G$32:$G$51),MATCH(DH456,データ!$H$31:$J$31)),IF(DG456="マツ",INDEX(データ!#REF!,MATCH(DJ456,データ!#REF!),MATCH(DH456,データ!#REF!)),IF(DG456="ザツ",INDEX(データ!#REF!,MATCH(DJ456,データ!#REF!),MATCH(DH456,データ!#REF!)),""))))</f>
        <v/>
      </c>
      <c r="DQ456" s="22" t="str">
        <f t="shared" si="716"/>
        <v/>
      </c>
      <c r="DR456" s="21" t="str">
        <f t="shared" si="717"/>
        <v/>
      </c>
      <c r="DS456" s="27" t="str">
        <f t="shared" si="718"/>
        <v/>
      </c>
      <c r="DT456" s="24" t="str">
        <f t="shared" si="719"/>
        <v/>
      </c>
      <c r="DU456" s="25" t="str">
        <f t="shared" si="720"/>
        <v>0</v>
      </c>
      <c r="DV456" s="26" t="str">
        <f t="shared" si="721"/>
        <v/>
      </c>
      <c r="DW456" s="26" t="str">
        <f t="shared" si="722"/>
        <v/>
      </c>
      <c r="DX456" s="26" t="str">
        <f t="shared" si="723"/>
        <v/>
      </c>
      <c r="DY456" s="27" t="str">
        <f t="shared" si="724"/>
        <v/>
      </c>
      <c r="DZ456" s="26" t="str">
        <f t="shared" si="725"/>
        <v/>
      </c>
      <c r="EA456" s="26" t="str">
        <f t="shared" si="726"/>
        <v/>
      </c>
      <c r="EB456" s="45" t="s">
        <v>30</v>
      </c>
      <c r="EC456" s="55" t="str">
        <f>IF(ＣＳＶ貼付用!DQ442="","",ＣＳＶ貼付用!DQ442)</f>
        <v/>
      </c>
      <c r="ED456" s="38" t="str">
        <f>IF(ＣＳＶ貼付用!DS442="","",ＣＳＶ貼付用!DS442)</f>
        <v/>
      </c>
      <c r="EE456" s="38" t="str">
        <f>IF(ＣＳＶ貼付用!DU442="","",ＣＳＶ貼付用!DU442)</f>
        <v/>
      </c>
      <c r="EF456" s="40" t="str">
        <f t="shared" si="727"/>
        <v/>
      </c>
      <c r="EG456" s="41" t="str">
        <f>IF(林齢計算用!F442="","",林齢計算用!F442)</f>
        <v/>
      </c>
      <c r="EH456" s="41" t="str">
        <f t="shared" si="728"/>
        <v/>
      </c>
      <c r="EI456" s="41" t="str">
        <f t="shared" si="729"/>
        <v/>
      </c>
      <c r="EJ456" s="23" t="str">
        <f>IF(EE456="スギ",INDEX(データ!$C$7:$E$26,MATCH(EH456,データ!$B$7:$B$26),MATCH(EF456,データ!$C$6:$E$6)),IF(EE456="ヒノキ",INDEX(データ!$C$32:$E$51,MATCH(EH456,データ!$B$32:$B$51),MATCH(EF456,データ!$C$31:$E$31)),IF(EE456="マツ",INDEX(データ!#REF!,MATCH(EH456,データ!#REF!),MATCH(EF456,データ!#REF!)),IF(EE456="ザツ",INDEX(データ!#REF!,MATCH(EH456,データ!#REF!),MATCH(EF456,データ!#REF!)),""))))</f>
        <v/>
      </c>
      <c r="EK456" s="22" t="str">
        <f t="shared" si="652"/>
        <v/>
      </c>
      <c r="EL456" s="21" t="str">
        <f t="shared" si="730"/>
        <v/>
      </c>
      <c r="EM456" s="21" t="str">
        <f t="shared" si="731"/>
        <v/>
      </c>
      <c r="EN456" s="24" t="str">
        <f>IF(EE456="スギ",INDEX(データ!$H$7:$J$26,MATCH(EH456,データ!$G$7:$G$26),MATCH(EF456,データ!$H$6:$J$6)),IF(EE456="ヒノキ",INDEX(データ!$H$32:$J$51,MATCH(EH456,データ!$G$32:$G$51),MATCH(EF456,データ!$H$31:$J$31)),IF(EE456="マツ",INDEX(データ!#REF!,MATCH(EH456,データ!#REF!),MATCH(EF456,データ!#REF!)),IF(EE456="ザツ",INDEX(データ!#REF!,MATCH(EH456,データ!#REF!),MATCH(EF456,データ!#REF!)),""))))</f>
        <v/>
      </c>
      <c r="EO456" s="22" t="str">
        <f t="shared" si="732"/>
        <v/>
      </c>
      <c r="EP456" s="21" t="str">
        <f t="shared" si="733"/>
        <v/>
      </c>
      <c r="EQ456" s="27" t="str">
        <f t="shared" si="734"/>
        <v/>
      </c>
      <c r="ER456" s="24" t="str">
        <f t="shared" si="735"/>
        <v/>
      </c>
      <c r="ES456" s="25" t="str">
        <f t="shared" si="736"/>
        <v>0</v>
      </c>
      <c r="ET456" s="26" t="str">
        <f t="shared" si="737"/>
        <v/>
      </c>
      <c r="EU456" s="26" t="str">
        <f t="shared" si="738"/>
        <v/>
      </c>
      <c r="EV456" s="26" t="str">
        <f t="shared" si="739"/>
        <v/>
      </c>
      <c r="EW456" s="27" t="str">
        <f t="shared" si="740"/>
        <v/>
      </c>
      <c r="EX456" s="26" t="str">
        <f t="shared" si="741"/>
        <v/>
      </c>
      <c r="EY456" s="26" t="str">
        <f t="shared" si="742"/>
        <v/>
      </c>
      <c r="EZ456" s="26">
        <f t="shared" si="743"/>
        <v>0</v>
      </c>
      <c r="FA456" s="43"/>
    </row>
    <row r="457" spans="1:157" ht="15.95" customHeight="1" x14ac:dyDescent="0.15">
      <c r="A457" s="21"/>
      <c r="B457" s="36" t="str">
        <f>IF(ＣＳＶ貼付用!G443="","",ＣＳＶ貼付用!G443)</f>
        <v/>
      </c>
      <c r="C457" s="36" t="str">
        <f>IF(ＣＳＶ貼付用!I443="","",ＣＳＶ貼付用!I443)</f>
        <v/>
      </c>
      <c r="D457" s="36" t="str">
        <f>IF(ＣＳＶ貼付用!J443="","",ＣＳＶ貼付用!J443)</f>
        <v/>
      </c>
      <c r="E457" s="36" t="str">
        <f>IF(ＣＳＶ貼付用!F443="","",ＣＳＶ貼付用!F443)</f>
        <v/>
      </c>
      <c r="F457" s="38" t="str">
        <f>IF(ＣＳＶ貼付用!T443="","",ＣＳＶ貼付用!T443)</f>
        <v/>
      </c>
      <c r="G457" s="38"/>
      <c r="H457" s="38" t="str">
        <f>IF(ＣＳＶ貼付用!GJ443="","",ＣＳＶ貼付用!GJ443)</f>
        <v/>
      </c>
      <c r="I457" s="38" t="str">
        <f>IF(ＣＳＶ貼付用!GL443="","",ＣＳＶ貼付用!GL443)</f>
        <v/>
      </c>
      <c r="J457" s="38" t="str">
        <f>IF(ＣＳＶ貼付用!GN443="","",ＣＳＶ貼付用!GN443)</f>
        <v/>
      </c>
      <c r="K457" s="38" t="str">
        <f>IF(ＣＳＶ貼付用!GP443="","",ＣＳＶ貼付用!GP443)</f>
        <v/>
      </c>
      <c r="L457" s="45" t="s">
        <v>30</v>
      </c>
      <c r="M457" s="55" t="str">
        <f>IF(ＣＳＶ貼付用!AT443="","",ＣＳＶ貼付用!AT443)</f>
        <v/>
      </c>
      <c r="N457" s="38" t="str">
        <f>IF(ＣＳＶ貼付用!AV443="","",ＣＳＶ貼付用!AV443)</f>
        <v/>
      </c>
      <c r="O457" s="38" t="str">
        <f>IF(ＣＳＶ貼付用!AX443="","",ＣＳＶ貼付用!AX443)</f>
        <v/>
      </c>
      <c r="P457" s="40" t="str">
        <f>IF(ＣＳＶ貼付用!FE443="","",ＣＳＶ貼付用!FE443)</f>
        <v/>
      </c>
      <c r="Q457" s="41" t="str">
        <f>IF(林齢計算用!A443="","",林齢計算用!A443)</f>
        <v/>
      </c>
      <c r="R457" s="41" t="str">
        <f t="shared" si="653"/>
        <v/>
      </c>
      <c r="S457" s="56" t="str">
        <f>IF(ＣＳＶ貼付用!EG443="","",ＣＳＶ貼付用!EG443*10)</f>
        <v/>
      </c>
      <c r="T457" s="23" t="str">
        <f>IF(O457="スギ",INDEX(データ!$C$7:$E$26,MATCH(R457,データ!$B$7:$B$26),MATCH(P457,データ!$C$6:$E$6)),IF(O457="ヒノキ",INDEX(データ!$C$32:$E$51,MATCH(R457,データ!$B$32:$B$51),MATCH(P457,データ!$C$31:$E$31)),IF(O457="マツ",INDEX(データ!#REF!,MATCH(R457,データ!#REF!),MATCH(P457,データ!#REF!)),IF(O457="ザツ",INDEX(データ!#REF!,MATCH(R457,データ!#REF!),MATCH(P457,データ!#REF!)),""))))</f>
        <v/>
      </c>
      <c r="U457" s="22" t="str">
        <f t="shared" si="744"/>
        <v/>
      </c>
      <c r="V457" s="21" t="str">
        <f t="shared" si="748"/>
        <v/>
      </c>
      <c r="W457" s="21" t="str">
        <f t="shared" si="745"/>
        <v/>
      </c>
      <c r="X457" s="23" t="str">
        <f>IF(O457="スギ",INDEX(データ!$H$7:$J$26,MATCH(R457,データ!$G$7:$G$26),MATCH(P457,データ!$H$6:$J$6)),IF(O457="ヒノキ",INDEX(データ!$H$32:$J$51,MATCH(R457,データ!$G$32:$G$51),MATCH(P457,データ!$H$31:$J$31)),IF(O457="マツ",INDEX(データ!#REF!,MATCH(R457,データ!#REF!),MATCH(P457,データ!#REF!)),IF(O457="ザツ",INDEX(データ!#REF!,MATCH(R457,データ!#REF!),MATCH(P457,データ!#REF!)),""))))</f>
        <v/>
      </c>
      <c r="Y457" s="22" t="str">
        <f t="shared" si="746"/>
        <v/>
      </c>
      <c r="Z457" s="21" t="str">
        <f t="shared" si="747"/>
        <v/>
      </c>
      <c r="AA457" s="27" t="str">
        <f t="shared" si="654"/>
        <v/>
      </c>
      <c r="AB457" s="24" t="str">
        <f t="shared" si="655"/>
        <v/>
      </c>
      <c r="AC457" s="25" t="str">
        <f t="shared" si="656"/>
        <v>0</v>
      </c>
      <c r="AD457" s="26" t="str">
        <f t="shared" si="657"/>
        <v/>
      </c>
      <c r="AE457" s="26" t="str">
        <f t="shared" si="658"/>
        <v/>
      </c>
      <c r="AF457" s="26" t="str">
        <f t="shared" si="659"/>
        <v/>
      </c>
      <c r="AG457" s="27" t="str">
        <f t="shared" si="660"/>
        <v/>
      </c>
      <c r="AH457" s="26" t="str">
        <f t="shared" si="661"/>
        <v/>
      </c>
      <c r="AI457" s="26" t="str">
        <f t="shared" si="662"/>
        <v/>
      </c>
      <c r="AJ457" s="45" t="s">
        <v>30</v>
      </c>
      <c r="AK457" s="55" t="str">
        <f>IF(ＣＳＶ貼付用!BI443="","",ＣＳＶ貼付用!BI443)</f>
        <v/>
      </c>
      <c r="AL457" s="38" t="str">
        <f>IF(ＣＳＶ貼付用!BK443="","",ＣＳＶ貼付用!BK443)</f>
        <v/>
      </c>
      <c r="AM457" s="38" t="str">
        <f>IF(ＣＳＶ貼付用!BM443="","",ＣＳＶ貼付用!BM443)</f>
        <v/>
      </c>
      <c r="AN457" s="40" t="str">
        <f t="shared" si="663"/>
        <v/>
      </c>
      <c r="AO457" s="41" t="str">
        <f>IF(林齢計算用!B443="","",林齢計算用!B443)</f>
        <v/>
      </c>
      <c r="AP457" s="41" t="str">
        <f t="shared" si="664"/>
        <v/>
      </c>
      <c r="AQ457" s="41" t="str">
        <f t="shared" si="665"/>
        <v/>
      </c>
      <c r="AR457" s="23" t="str">
        <f>IF(AM457="スギ",INDEX(データ!$C$7:$E$26,MATCH(AP457,データ!$B$7:$B$26),MATCH(AN457,データ!$C$6:$E$6)),IF(AM457="ヒノキ",INDEX(データ!$C$32:$E$51,MATCH(AP457,データ!$B$32:$B$51),MATCH(AN457,データ!$C$31:$E$31)),IF(AM457="マツ",INDEX(データ!#REF!,MATCH(AP457,データ!#REF!),MATCH(AN457,データ!#REF!)),IF(AM457="ザツ",INDEX(データ!#REF!,MATCH(AP457,データ!#REF!),MATCH(AN457,データ!#REF!)),""))))</f>
        <v/>
      </c>
      <c r="AS457" s="22" t="str">
        <f t="shared" si="648"/>
        <v/>
      </c>
      <c r="AT457" s="21" t="str">
        <f t="shared" si="666"/>
        <v/>
      </c>
      <c r="AU457" s="21" t="str">
        <f t="shared" si="667"/>
        <v/>
      </c>
      <c r="AV457" s="24" t="str">
        <f>IF(AM457="スギ",INDEX(データ!$H$7:$J$26,MATCH(AP457,データ!$G$7:$G$26),MATCH(AN457,データ!$H$6:$J$6)),IF(AM457="ヒノキ",INDEX(データ!$H$32:$J$51,MATCH(AP457,データ!$G$32:$G$51),MATCH(AN457,データ!$H$31:$J$31)),IF(AM457="マツ",INDEX(データ!#REF!,MATCH(AP457,データ!#REF!),MATCH(AN457,データ!#REF!)),IF(AM457="ザツ",INDEX(データ!#REF!,MATCH(AP457,データ!#REF!),MATCH(AN457,データ!#REF!)),""))))</f>
        <v/>
      </c>
      <c r="AW457" s="22" t="str">
        <f t="shared" si="668"/>
        <v/>
      </c>
      <c r="AX457" s="21" t="str">
        <f t="shared" si="669"/>
        <v/>
      </c>
      <c r="AY457" s="27" t="str">
        <f t="shared" si="670"/>
        <v/>
      </c>
      <c r="AZ457" s="24" t="str">
        <f t="shared" si="671"/>
        <v/>
      </c>
      <c r="BA457" s="25" t="str">
        <f t="shared" si="672"/>
        <v>0</v>
      </c>
      <c r="BB457" s="26" t="str">
        <f t="shared" si="673"/>
        <v/>
      </c>
      <c r="BC457" s="26" t="str">
        <f t="shared" si="674"/>
        <v/>
      </c>
      <c r="BD457" s="26" t="str">
        <f t="shared" si="675"/>
        <v/>
      </c>
      <c r="BE457" s="27" t="str">
        <f t="shared" si="676"/>
        <v/>
      </c>
      <c r="BF457" s="26" t="str">
        <f t="shared" si="677"/>
        <v/>
      </c>
      <c r="BG457" s="26" t="str">
        <f t="shared" si="678"/>
        <v/>
      </c>
      <c r="BH457" s="45" t="s">
        <v>30</v>
      </c>
      <c r="BI457" s="55" t="str">
        <f>IF(ＣＳＶ貼付用!BX443="","",ＣＳＶ貼付用!BX443)</f>
        <v/>
      </c>
      <c r="BJ457" s="38" t="str">
        <f>IF(ＣＳＶ貼付用!BZ443="","",ＣＳＶ貼付用!BZ443)</f>
        <v/>
      </c>
      <c r="BK457" s="38" t="str">
        <f>IF(ＣＳＶ貼付用!CB443="","",ＣＳＶ貼付用!CB443)</f>
        <v/>
      </c>
      <c r="BL457" s="40" t="str">
        <f t="shared" si="679"/>
        <v/>
      </c>
      <c r="BM457" s="41" t="str">
        <f>IF(林齢計算用!C443="","",林齢計算用!C443)</f>
        <v/>
      </c>
      <c r="BN457" s="41" t="str">
        <f t="shared" si="680"/>
        <v/>
      </c>
      <c r="BO457" s="41" t="str">
        <f t="shared" si="681"/>
        <v/>
      </c>
      <c r="BP457" s="23" t="str">
        <f>IF(BK457="スギ",INDEX(データ!$C$7:$E$26,MATCH(BN457,データ!$B$7:$B$26),MATCH(BL457,データ!$C$6:$E$6)),IF(BK457="ヒノキ",INDEX(データ!$C$32:$E$51,MATCH(BN457,データ!$B$32:$B$51),MATCH(BL457,データ!$C$31:$E$31)),IF(BK457="マツ",INDEX(データ!#REF!,MATCH(BN457,データ!#REF!),MATCH(BL457,データ!#REF!)),IF(BK457="ザツ",INDEX(データ!#REF!,MATCH(BN457,データ!#REF!),MATCH(BL457,データ!#REF!)),""))))</f>
        <v/>
      </c>
      <c r="BQ457" s="22" t="str">
        <f t="shared" si="649"/>
        <v/>
      </c>
      <c r="BR457" s="21" t="str">
        <f t="shared" si="682"/>
        <v/>
      </c>
      <c r="BS457" s="21" t="str">
        <f t="shared" si="683"/>
        <v/>
      </c>
      <c r="BT457" s="24" t="str">
        <f>IF(BK457="スギ",INDEX(データ!$H$7:$J$26,MATCH(BN457,データ!$G$7:$G$26),MATCH(BL457,データ!$H$6:$J$6)),IF(BK457="ヒノキ",INDEX(データ!$H$32:$J$51,MATCH(BN457,データ!$G$32:$G$51),MATCH(BL457,データ!$H$31:$J$31)),IF(BK457="マツ",INDEX(データ!#REF!,MATCH(BN457,データ!#REF!),MATCH(BL457,データ!#REF!)),IF(BK457="ザツ",INDEX(データ!#REF!,MATCH(BN457,データ!#REF!),MATCH(BL457,データ!#REF!)),""))))</f>
        <v/>
      </c>
      <c r="BU457" s="22" t="str">
        <f t="shared" si="684"/>
        <v/>
      </c>
      <c r="BV457" s="21" t="str">
        <f t="shared" si="685"/>
        <v/>
      </c>
      <c r="BW457" s="27" t="str">
        <f t="shared" si="686"/>
        <v/>
      </c>
      <c r="BX457" s="24" t="str">
        <f t="shared" si="687"/>
        <v/>
      </c>
      <c r="BY457" s="25" t="str">
        <f t="shared" si="688"/>
        <v>0</v>
      </c>
      <c r="BZ457" s="26" t="str">
        <f t="shared" si="689"/>
        <v/>
      </c>
      <c r="CA457" s="26" t="str">
        <f t="shared" si="690"/>
        <v/>
      </c>
      <c r="CB457" s="26" t="str">
        <f t="shared" si="691"/>
        <v/>
      </c>
      <c r="CC457" s="27" t="str">
        <f t="shared" si="692"/>
        <v/>
      </c>
      <c r="CD457" s="26" t="str">
        <f t="shared" si="693"/>
        <v/>
      </c>
      <c r="CE457" s="26" t="str">
        <f t="shared" si="694"/>
        <v/>
      </c>
      <c r="CF457" s="45" t="s">
        <v>30</v>
      </c>
      <c r="CG457" s="55" t="str">
        <f>IF(ＣＳＶ貼付用!CM443="","",ＣＳＶ貼付用!CM443)</f>
        <v/>
      </c>
      <c r="CH457" s="38" t="str">
        <f>IF(ＣＳＶ貼付用!CO443="","",ＣＳＶ貼付用!CO443)</f>
        <v/>
      </c>
      <c r="CI457" s="38" t="str">
        <f>IF(ＣＳＶ貼付用!CQ443="","",ＣＳＶ貼付用!CQ443)</f>
        <v/>
      </c>
      <c r="CJ457" s="40" t="str">
        <f t="shared" si="695"/>
        <v/>
      </c>
      <c r="CK457" s="41" t="str">
        <f>IF(林齢計算用!D443="","",林齢計算用!D443)</f>
        <v/>
      </c>
      <c r="CL457" s="41" t="str">
        <f t="shared" si="696"/>
        <v/>
      </c>
      <c r="CM457" s="41" t="str">
        <f t="shared" si="697"/>
        <v/>
      </c>
      <c r="CN457" s="23" t="str">
        <f>IF(CI457="スギ",INDEX(データ!$C$7:$E$26,MATCH(CL457,データ!$B$7:$B$26),MATCH(CJ457,データ!$C$6:$E$6)),IF(CI457="ヒノキ",INDEX(データ!$C$32:$E$51,MATCH(CL457,データ!$B$32:$B$51),MATCH(CJ457,データ!$C$31:$E$31)),IF(CI457="マツ",INDEX(データ!#REF!,MATCH(CL457,データ!#REF!),MATCH(CJ457,データ!#REF!)),IF(CI457="ザツ",INDEX(データ!#REF!,MATCH(CL457,データ!#REF!),MATCH(CJ457,データ!#REF!)),""))))</f>
        <v/>
      </c>
      <c r="CO457" s="22" t="str">
        <f t="shared" si="650"/>
        <v/>
      </c>
      <c r="CP457" s="21" t="str">
        <f t="shared" si="698"/>
        <v/>
      </c>
      <c r="CQ457" s="21" t="str">
        <f t="shared" si="699"/>
        <v/>
      </c>
      <c r="CR457" s="24" t="str">
        <f>IF(CI457="スギ",INDEX(データ!$H$7:$J$26,MATCH(CL457,データ!$G$7:$G$26),MATCH(CJ457,データ!$H$6:$J$6)),IF(CI457="ヒノキ",INDEX(データ!$H$32:$J$51,MATCH(CL457,データ!$G$32:$G$51),MATCH(CJ457,データ!$H$31:$J$31)),IF(CI457="マツ",INDEX(データ!#REF!,MATCH(CL457,データ!#REF!),MATCH(CJ457,データ!#REF!)),IF(CI457="ザツ",INDEX(データ!#REF!,MATCH(CL457,データ!#REF!),MATCH(CJ457,データ!#REF!)),""))))</f>
        <v/>
      </c>
      <c r="CS457" s="22" t="str">
        <f t="shared" si="700"/>
        <v/>
      </c>
      <c r="CT457" s="21" t="str">
        <f t="shared" si="701"/>
        <v/>
      </c>
      <c r="CU457" s="27" t="str">
        <f t="shared" si="702"/>
        <v/>
      </c>
      <c r="CV457" s="24" t="str">
        <f t="shared" si="703"/>
        <v/>
      </c>
      <c r="CW457" s="25" t="str">
        <f t="shared" si="704"/>
        <v>0</v>
      </c>
      <c r="CX457" s="26" t="str">
        <f t="shared" si="705"/>
        <v/>
      </c>
      <c r="CY457" s="26" t="str">
        <f t="shared" si="706"/>
        <v/>
      </c>
      <c r="CZ457" s="26" t="str">
        <f t="shared" si="707"/>
        <v/>
      </c>
      <c r="DA457" s="27" t="str">
        <f t="shared" si="708"/>
        <v/>
      </c>
      <c r="DB457" s="26" t="str">
        <f t="shared" si="709"/>
        <v/>
      </c>
      <c r="DC457" s="26" t="str">
        <f t="shared" si="710"/>
        <v/>
      </c>
      <c r="DD457" s="45" t="s">
        <v>30</v>
      </c>
      <c r="DE457" s="55" t="str">
        <f>IF(ＣＳＶ貼付用!DB443="","",ＣＳＶ貼付用!DB443)</f>
        <v/>
      </c>
      <c r="DF457" s="38" t="str">
        <f>IF(ＣＳＶ貼付用!DD443="","",ＣＳＶ貼付用!DD443)</f>
        <v/>
      </c>
      <c r="DG457" s="38" t="str">
        <f>IF(ＣＳＶ貼付用!DF443="","",ＣＳＶ貼付用!DF443)</f>
        <v/>
      </c>
      <c r="DH457" s="40" t="str">
        <f t="shared" si="711"/>
        <v/>
      </c>
      <c r="DI457" s="41" t="str">
        <f>IF(林齢計算用!E443="","",林齢計算用!E443)</f>
        <v/>
      </c>
      <c r="DJ457" s="41" t="str">
        <f t="shared" si="712"/>
        <v/>
      </c>
      <c r="DK457" s="41" t="str">
        <f t="shared" si="713"/>
        <v/>
      </c>
      <c r="DL457" s="23" t="str">
        <f>IF(DG457="スギ",INDEX(データ!$C$7:$E$26,MATCH(DJ457,データ!$B$7:$B$26),MATCH(DH457,データ!$C$6:$E$6)),IF(DG457="ヒノキ",INDEX(データ!$C$32:$E$51,MATCH(DJ457,データ!$B$32:$B$51),MATCH(DH457,データ!$C$31:$E$31)),IF(DG457="マツ",INDEX(データ!#REF!,MATCH(DJ457,データ!#REF!),MATCH(DH457,データ!#REF!)),IF(DG457="ザツ",INDEX(データ!#REF!,MATCH(DJ457,データ!#REF!),MATCH(DH457,データ!#REF!)),""))))</f>
        <v/>
      </c>
      <c r="DM457" s="22" t="str">
        <f t="shared" si="651"/>
        <v/>
      </c>
      <c r="DN457" s="21" t="str">
        <f t="shared" si="714"/>
        <v/>
      </c>
      <c r="DO457" s="21" t="str">
        <f t="shared" si="715"/>
        <v/>
      </c>
      <c r="DP457" s="24" t="str">
        <f>IF(DG457="スギ",INDEX(データ!$H$7:$J$26,MATCH(DJ457,データ!$G$7:$G$26),MATCH(DH457,データ!$H$6:$J$6)),IF(DG457="ヒノキ",INDEX(データ!$H$32:$J$51,MATCH(DJ457,データ!$G$32:$G$51),MATCH(DH457,データ!$H$31:$J$31)),IF(DG457="マツ",INDEX(データ!#REF!,MATCH(DJ457,データ!#REF!),MATCH(DH457,データ!#REF!)),IF(DG457="ザツ",INDEX(データ!#REF!,MATCH(DJ457,データ!#REF!),MATCH(DH457,データ!#REF!)),""))))</f>
        <v/>
      </c>
      <c r="DQ457" s="22" t="str">
        <f t="shared" si="716"/>
        <v/>
      </c>
      <c r="DR457" s="21" t="str">
        <f t="shared" si="717"/>
        <v/>
      </c>
      <c r="DS457" s="27" t="str">
        <f t="shared" si="718"/>
        <v/>
      </c>
      <c r="DT457" s="24" t="str">
        <f t="shared" si="719"/>
        <v/>
      </c>
      <c r="DU457" s="25" t="str">
        <f t="shared" si="720"/>
        <v>0</v>
      </c>
      <c r="DV457" s="26" t="str">
        <f t="shared" si="721"/>
        <v/>
      </c>
      <c r="DW457" s="26" t="str">
        <f t="shared" si="722"/>
        <v/>
      </c>
      <c r="DX457" s="26" t="str">
        <f t="shared" si="723"/>
        <v/>
      </c>
      <c r="DY457" s="27" t="str">
        <f t="shared" si="724"/>
        <v/>
      </c>
      <c r="DZ457" s="26" t="str">
        <f t="shared" si="725"/>
        <v/>
      </c>
      <c r="EA457" s="26" t="str">
        <f t="shared" si="726"/>
        <v/>
      </c>
      <c r="EB457" s="45" t="s">
        <v>30</v>
      </c>
      <c r="EC457" s="55" t="str">
        <f>IF(ＣＳＶ貼付用!DQ443="","",ＣＳＶ貼付用!DQ443)</f>
        <v/>
      </c>
      <c r="ED457" s="38" t="str">
        <f>IF(ＣＳＶ貼付用!DS443="","",ＣＳＶ貼付用!DS443)</f>
        <v/>
      </c>
      <c r="EE457" s="38" t="str">
        <f>IF(ＣＳＶ貼付用!DU443="","",ＣＳＶ貼付用!DU443)</f>
        <v/>
      </c>
      <c r="EF457" s="40" t="str">
        <f t="shared" si="727"/>
        <v/>
      </c>
      <c r="EG457" s="41" t="str">
        <f>IF(林齢計算用!F443="","",林齢計算用!F443)</f>
        <v/>
      </c>
      <c r="EH457" s="41" t="str">
        <f t="shared" si="728"/>
        <v/>
      </c>
      <c r="EI457" s="41" t="str">
        <f t="shared" si="729"/>
        <v/>
      </c>
      <c r="EJ457" s="23" t="str">
        <f>IF(EE457="スギ",INDEX(データ!$C$7:$E$26,MATCH(EH457,データ!$B$7:$B$26),MATCH(EF457,データ!$C$6:$E$6)),IF(EE457="ヒノキ",INDEX(データ!$C$32:$E$51,MATCH(EH457,データ!$B$32:$B$51),MATCH(EF457,データ!$C$31:$E$31)),IF(EE457="マツ",INDEX(データ!#REF!,MATCH(EH457,データ!#REF!),MATCH(EF457,データ!#REF!)),IF(EE457="ザツ",INDEX(データ!#REF!,MATCH(EH457,データ!#REF!),MATCH(EF457,データ!#REF!)),""))))</f>
        <v/>
      </c>
      <c r="EK457" s="22" t="str">
        <f t="shared" si="652"/>
        <v/>
      </c>
      <c r="EL457" s="21" t="str">
        <f t="shared" si="730"/>
        <v/>
      </c>
      <c r="EM457" s="21" t="str">
        <f t="shared" si="731"/>
        <v/>
      </c>
      <c r="EN457" s="24" t="str">
        <f>IF(EE457="スギ",INDEX(データ!$H$7:$J$26,MATCH(EH457,データ!$G$7:$G$26),MATCH(EF457,データ!$H$6:$J$6)),IF(EE457="ヒノキ",INDEX(データ!$H$32:$J$51,MATCH(EH457,データ!$G$32:$G$51),MATCH(EF457,データ!$H$31:$J$31)),IF(EE457="マツ",INDEX(データ!#REF!,MATCH(EH457,データ!#REF!),MATCH(EF457,データ!#REF!)),IF(EE457="ザツ",INDEX(データ!#REF!,MATCH(EH457,データ!#REF!),MATCH(EF457,データ!#REF!)),""))))</f>
        <v/>
      </c>
      <c r="EO457" s="22" t="str">
        <f t="shared" si="732"/>
        <v/>
      </c>
      <c r="EP457" s="21" t="str">
        <f t="shared" si="733"/>
        <v/>
      </c>
      <c r="EQ457" s="27" t="str">
        <f t="shared" si="734"/>
        <v/>
      </c>
      <c r="ER457" s="24" t="str">
        <f t="shared" si="735"/>
        <v/>
      </c>
      <c r="ES457" s="25" t="str">
        <f t="shared" si="736"/>
        <v>0</v>
      </c>
      <c r="ET457" s="26" t="str">
        <f t="shared" si="737"/>
        <v/>
      </c>
      <c r="EU457" s="26" t="str">
        <f t="shared" si="738"/>
        <v/>
      </c>
      <c r="EV457" s="26" t="str">
        <f t="shared" si="739"/>
        <v/>
      </c>
      <c r="EW457" s="27" t="str">
        <f t="shared" si="740"/>
        <v/>
      </c>
      <c r="EX457" s="26" t="str">
        <f t="shared" si="741"/>
        <v/>
      </c>
      <c r="EY457" s="26" t="str">
        <f t="shared" si="742"/>
        <v/>
      </c>
      <c r="EZ457" s="26">
        <f t="shared" si="743"/>
        <v>0</v>
      </c>
      <c r="FA457" s="43"/>
    </row>
    <row r="458" spans="1:157" ht="15.95" customHeight="1" x14ac:dyDescent="0.15">
      <c r="A458" s="21"/>
      <c r="B458" s="36" t="str">
        <f>IF(ＣＳＶ貼付用!G444="","",ＣＳＶ貼付用!G444)</f>
        <v/>
      </c>
      <c r="C458" s="36" t="str">
        <f>IF(ＣＳＶ貼付用!I444="","",ＣＳＶ貼付用!I444)</f>
        <v/>
      </c>
      <c r="D458" s="36" t="str">
        <f>IF(ＣＳＶ貼付用!J444="","",ＣＳＶ貼付用!J444)</f>
        <v/>
      </c>
      <c r="E458" s="36" t="str">
        <f>IF(ＣＳＶ貼付用!F444="","",ＣＳＶ貼付用!F444)</f>
        <v/>
      </c>
      <c r="F458" s="38" t="str">
        <f>IF(ＣＳＶ貼付用!T444="","",ＣＳＶ貼付用!T444)</f>
        <v/>
      </c>
      <c r="G458" s="38"/>
      <c r="H458" s="38" t="str">
        <f>IF(ＣＳＶ貼付用!GJ444="","",ＣＳＶ貼付用!GJ444)</f>
        <v/>
      </c>
      <c r="I458" s="38" t="str">
        <f>IF(ＣＳＶ貼付用!GL444="","",ＣＳＶ貼付用!GL444)</f>
        <v/>
      </c>
      <c r="J458" s="38" t="str">
        <f>IF(ＣＳＶ貼付用!GN444="","",ＣＳＶ貼付用!GN444)</f>
        <v/>
      </c>
      <c r="K458" s="38" t="str">
        <f>IF(ＣＳＶ貼付用!GP444="","",ＣＳＶ貼付用!GP444)</f>
        <v/>
      </c>
      <c r="L458" s="45" t="s">
        <v>30</v>
      </c>
      <c r="M458" s="55" t="str">
        <f>IF(ＣＳＶ貼付用!AT444="","",ＣＳＶ貼付用!AT444)</f>
        <v/>
      </c>
      <c r="N458" s="38" t="str">
        <f>IF(ＣＳＶ貼付用!AV444="","",ＣＳＶ貼付用!AV444)</f>
        <v/>
      </c>
      <c r="O458" s="38" t="str">
        <f>IF(ＣＳＶ貼付用!AX444="","",ＣＳＶ貼付用!AX444)</f>
        <v/>
      </c>
      <c r="P458" s="40" t="str">
        <f>IF(ＣＳＶ貼付用!FE444="","",ＣＳＶ貼付用!FE444)</f>
        <v/>
      </c>
      <c r="Q458" s="41" t="str">
        <f>IF(林齢計算用!A444="","",林齢計算用!A444)</f>
        <v/>
      </c>
      <c r="R458" s="41" t="str">
        <f t="shared" si="653"/>
        <v/>
      </c>
      <c r="S458" s="56" t="str">
        <f>IF(ＣＳＶ貼付用!EG444="","",ＣＳＶ貼付用!EG444*10)</f>
        <v/>
      </c>
      <c r="T458" s="23" t="str">
        <f>IF(O458="スギ",INDEX(データ!$C$7:$E$26,MATCH(R458,データ!$B$7:$B$26),MATCH(P458,データ!$C$6:$E$6)),IF(O458="ヒノキ",INDEX(データ!$C$32:$E$51,MATCH(R458,データ!$B$32:$B$51),MATCH(P458,データ!$C$31:$E$31)),IF(O458="マツ",INDEX(データ!#REF!,MATCH(R458,データ!#REF!),MATCH(P458,データ!#REF!)),IF(O458="ザツ",INDEX(データ!#REF!,MATCH(R458,データ!#REF!),MATCH(P458,データ!#REF!)),""))))</f>
        <v/>
      </c>
      <c r="U458" s="22" t="str">
        <f t="shared" si="744"/>
        <v/>
      </c>
      <c r="V458" s="21" t="str">
        <f t="shared" si="748"/>
        <v/>
      </c>
      <c r="W458" s="21" t="str">
        <f t="shared" si="745"/>
        <v/>
      </c>
      <c r="X458" s="23" t="str">
        <f>IF(O458="スギ",INDEX(データ!$H$7:$J$26,MATCH(R458,データ!$G$7:$G$26),MATCH(P458,データ!$H$6:$J$6)),IF(O458="ヒノキ",INDEX(データ!$H$32:$J$51,MATCH(R458,データ!$G$32:$G$51),MATCH(P458,データ!$H$31:$J$31)),IF(O458="マツ",INDEX(データ!#REF!,MATCH(R458,データ!#REF!),MATCH(P458,データ!#REF!)),IF(O458="ザツ",INDEX(データ!#REF!,MATCH(R458,データ!#REF!),MATCH(P458,データ!#REF!)),""))))</f>
        <v/>
      </c>
      <c r="Y458" s="22" t="str">
        <f t="shared" si="746"/>
        <v/>
      </c>
      <c r="Z458" s="21" t="str">
        <f t="shared" si="747"/>
        <v/>
      </c>
      <c r="AA458" s="27" t="str">
        <f t="shared" si="654"/>
        <v/>
      </c>
      <c r="AB458" s="24" t="str">
        <f t="shared" si="655"/>
        <v/>
      </c>
      <c r="AC458" s="25" t="str">
        <f t="shared" si="656"/>
        <v>0</v>
      </c>
      <c r="AD458" s="26" t="str">
        <f t="shared" si="657"/>
        <v/>
      </c>
      <c r="AE458" s="26" t="str">
        <f t="shared" si="658"/>
        <v/>
      </c>
      <c r="AF458" s="26" t="str">
        <f t="shared" si="659"/>
        <v/>
      </c>
      <c r="AG458" s="27" t="str">
        <f t="shared" si="660"/>
        <v/>
      </c>
      <c r="AH458" s="26" t="str">
        <f t="shared" si="661"/>
        <v/>
      </c>
      <c r="AI458" s="26" t="str">
        <f t="shared" si="662"/>
        <v/>
      </c>
      <c r="AJ458" s="45" t="s">
        <v>30</v>
      </c>
      <c r="AK458" s="55" t="str">
        <f>IF(ＣＳＶ貼付用!BI444="","",ＣＳＶ貼付用!BI444)</f>
        <v/>
      </c>
      <c r="AL458" s="38" t="str">
        <f>IF(ＣＳＶ貼付用!BK444="","",ＣＳＶ貼付用!BK444)</f>
        <v/>
      </c>
      <c r="AM458" s="38" t="str">
        <f>IF(ＣＳＶ貼付用!BM444="","",ＣＳＶ貼付用!BM444)</f>
        <v/>
      </c>
      <c r="AN458" s="40" t="str">
        <f t="shared" si="663"/>
        <v/>
      </c>
      <c r="AO458" s="41" t="str">
        <f>IF(林齢計算用!B444="","",林齢計算用!B444)</f>
        <v/>
      </c>
      <c r="AP458" s="41" t="str">
        <f t="shared" si="664"/>
        <v/>
      </c>
      <c r="AQ458" s="41" t="str">
        <f t="shared" si="665"/>
        <v/>
      </c>
      <c r="AR458" s="23" t="str">
        <f>IF(AM458="スギ",INDEX(データ!$C$7:$E$26,MATCH(AP458,データ!$B$7:$B$26),MATCH(AN458,データ!$C$6:$E$6)),IF(AM458="ヒノキ",INDEX(データ!$C$32:$E$51,MATCH(AP458,データ!$B$32:$B$51),MATCH(AN458,データ!$C$31:$E$31)),IF(AM458="マツ",INDEX(データ!#REF!,MATCH(AP458,データ!#REF!),MATCH(AN458,データ!#REF!)),IF(AM458="ザツ",INDEX(データ!#REF!,MATCH(AP458,データ!#REF!),MATCH(AN458,データ!#REF!)),""))))</f>
        <v/>
      </c>
      <c r="AS458" s="22" t="str">
        <f t="shared" si="648"/>
        <v/>
      </c>
      <c r="AT458" s="21" t="str">
        <f t="shared" si="666"/>
        <v/>
      </c>
      <c r="AU458" s="21" t="str">
        <f t="shared" si="667"/>
        <v/>
      </c>
      <c r="AV458" s="24" t="str">
        <f>IF(AM458="スギ",INDEX(データ!$H$7:$J$26,MATCH(AP458,データ!$G$7:$G$26),MATCH(AN458,データ!$H$6:$J$6)),IF(AM458="ヒノキ",INDEX(データ!$H$32:$J$51,MATCH(AP458,データ!$G$32:$G$51),MATCH(AN458,データ!$H$31:$J$31)),IF(AM458="マツ",INDEX(データ!#REF!,MATCH(AP458,データ!#REF!),MATCH(AN458,データ!#REF!)),IF(AM458="ザツ",INDEX(データ!#REF!,MATCH(AP458,データ!#REF!),MATCH(AN458,データ!#REF!)),""))))</f>
        <v/>
      </c>
      <c r="AW458" s="22" t="str">
        <f t="shared" si="668"/>
        <v/>
      </c>
      <c r="AX458" s="21" t="str">
        <f t="shared" si="669"/>
        <v/>
      </c>
      <c r="AY458" s="27" t="str">
        <f t="shared" si="670"/>
        <v/>
      </c>
      <c r="AZ458" s="24" t="str">
        <f t="shared" si="671"/>
        <v/>
      </c>
      <c r="BA458" s="25" t="str">
        <f t="shared" si="672"/>
        <v>0</v>
      </c>
      <c r="BB458" s="26" t="str">
        <f t="shared" si="673"/>
        <v/>
      </c>
      <c r="BC458" s="26" t="str">
        <f t="shared" si="674"/>
        <v/>
      </c>
      <c r="BD458" s="26" t="str">
        <f t="shared" si="675"/>
        <v/>
      </c>
      <c r="BE458" s="27" t="str">
        <f t="shared" si="676"/>
        <v/>
      </c>
      <c r="BF458" s="26" t="str">
        <f t="shared" si="677"/>
        <v/>
      </c>
      <c r="BG458" s="26" t="str">
        <f t="shared" si="678"/>
        <v/>
      </c>
      <c r="BH458" s="45" t="s">
        <v>30</v>
      </c>
      <c r="BI458" s="55" t="str">
        <f>IF(ＣＳＶ貼付用!BX444="","",ＣＳＶ貼付用!BX444)</f>
        <v/>
      </c>
      <c r="BJ458" s="38" t="str">
        <f>IF(ＣＳＶ貼付用!BZ444="","",ＣＳＶ貼付用!BZ444)</f>
        <v/>
      </c>
      <c r="BK458" s="38" t="str">
        <f>IF(ＣＳＶ貼付用!CB444="","",ＣＳＶ貼付用!CB444)</f>
        <v/>
      </c>
      <c r="BL458" s="40" t="str">
        <f t="shared" si="679"/>
        <v/>
      </c>
      <c r="BM458" s="41" t="str">
        <f>IF(林齢計算用!C444="","",林齢計算用!C444)</f>
        <v/>
      </c>
      <c r="BN458" s="41" t="str">
        <f t="shared" si="680"/>
        <v/>
      </c>
      <c r="BO458" s="41" t="str">
        <f t="shared" si="681"/>
        <v/>
      </c>
      <c r="BP458" s="23" t="str">
        <f>IF(BK458="スギ",INDEX(データ!$C$7:$E$26,MATCH(BN458,データ!$B$7:$B$26),MATCH(BL458,データ!$C$6:$E$6)),IF(BK458="ヒノキ",INDEX(データ!$C$32:$E$51,MATCH(BN458,データ!$B$32:$B$51),MATCH(BL458,データ!$C$31:$E$31)),IF(BK458="マツ",INDEX(データ!#REF!,MATCH(BN458,データ!#REF!),MATCH(BL458,データ!#REF!)),IF(BK458="ザツ",INDEX(データ!#REF!,MATCH(BN458,データ!#REF!),MATCH(BL458,データ!#REF!)),""))))</f>
        <v/>
      </c>
      <c r="BQ458" s="22" t="str">
        <f t="shared" si="649"/>
        <v/>
      </c>
      <c r="BR458" s="21" t="str">
        <f t="shared" si="682"/>
        <v/>
      </c>
      <c r="BS458" s="21" t="str">
        <f t="shared" si="683"/>
        <v/>
      </c>
      <c r="BT458" s="24" t="str">
        <f>IF(BK458="スギ",INDEX(データ!$H$7:$J$26,MATCH(BN458,データ!$G$7:$G$26),MATCH(BL458,データ!$H$6:$J$6)),IF(BK458="ヒノキ",INDEX(データ!$H$32:$J$51,MATCH(BN458,データ!$G$32:$G$51),MATCH(BL458,データ!$H$31:$J$31)),IF(BK458="マツ",INDEX(データ!#REF!,MATCH(BN458,データ!#REF!),MATCH(BL458,データ!#REF!)),IF(BK458="ザツ",INDEX(データ!#REF!,MATCH(BN458,データ!#REF!),MATCH(BL458,データ!#REF!)),""))))</f>
        <v/>
      </c>
      <c r="BU458" s="22" t="str">
        <f t="shared" si="684"/>
        <v/>
      </c>
      <c r="BV458" s="21" t="str">
        <f t="shared" si="685"/>
        <v/>
      </c>
      <c r="BW458" s="27" t="str">
        <f t="shared" si="686"/>
        <v/>
      </c>
      <c r="BX458" s="24" t="str">
        <f t="shared" si="687"/>
        <v/>
      </c>
      <c r="BY458" s="25" t="str">
        <f t="shared" si="688"/>
        <v>0</v>
      </c>
      <c r="BZ458" s="26" t="str">
        <f t="shared" si="689"/>
        <v/>
      </c>
      <c r="CA458" s="26" t="str">
        <f t="shared" si="690"/>
        <v/>
      </c>
      <c r="CB458" s="26" t="str">
        <f t="shared" si="691"/>
        <v/>
      </c>
      <c r="CC458" s="27" t="str">
        <f t="shared" si="692"/>
        <v/>
      </c>
      <c r="CD458" s="26" t="str">
        <f t="shared" si="693"/>
        <v/>
      </c>
      <c r="CE458" s="26" t="str">
        <f t="shared" si="694"/>
        <v/>
      </c>
      <c r="CF458" s="45" t="s">
        <v>30</v>
      </c>
      <c r="CG458" s="55" t="str">
        <f>IF(ＣＳＶ貼付用!CM444="","",ＣＳＶ貼付用!CM444)</f>
        <v/>
      </c>
      <c r="CH458" s="38" t="str">
        <f>IF(ＣＳＶ貼付用!CO444="","",ＣＳＶ貼付用!CO444)</f>
        <v/>
      </c>
      <c r="CI458" s="38" t="str">
        <f>IF(ＣＳＶ貼付用!CQ444="","",ＣＳＶ貼付用!CQ444)</f>
        <v/>
      </c>
      <c r="CJ458" s="40" t="str">
        <f t="shared" si="695"/>
        <v/>
      </c>
      <c r="CK458" s="41" t="str">
        <f>IF(林齢計算用!D444="","",林齢計算用!D444)</f>
        <v/>
      </c>
      <c r="CL458" s="41" t="str">
        <f t="shared" si="696"/>
        <v/>
      </c>
      <c r="CM458" s="41" t="str">
        <f t="shared" si="697"/>
        <v/>
      </c>
      <c r="CN458" s="23" t="str">
        <f>IF(CI458="スギ",INDEX(データ!$C$7:$E$26,MATCH(CL458,データ!$B$7:$B$26),MATCH(CJ458,データ!$C$6:$E$6)),IF(CI458="ヒノキ",INDEX(データ!$C$32:$E$51,MATCH(CL458,データ!$B$32:$B$51),MATCH(CJ458,データ!$C$31:$E$31)),IF(CI458="マツ",INDEX(データ!#REF!,MATCH(CL458,データ!#REF!),MATCH(CJ458,データ!#REF!)),IF(CI458="ザツ",INDEX(データ!#REF!,MATCH(CL458,データ!#REF!),MATCH(CJ458,データ!#REF!)),""))))</f>
        <v/>
      </c>
      <c r="CO458" s="22" t="str">
        <f t="shared" si="650"/>
        <v/>
      </c>
      <c r="CP458" s="21" t="str">
        <f t="shared" si="698"/>
        <v/>
      </c>
      <c r="CQ458" s="21" t="str">
        <f t="shared" si="699"/>
        <v/>
      </c>
      <c r="CR458" s="24" t="str">
        <f>IF(CI458="スギ",INDEX(データ!$H$7:$J$26,MATCH(CL458,データ!$G$7:$G$26),MATCH(CJ458,データ!$H$6:$J$6)),IF(CI458="ヒノキ",INDEX(データ!$H$32:$J$51,MATCH(CL458,データ!$G$32:$G$51),MATCH(CJ458,データ!$H$31:$J$31)),IF(CI458="マツ",INDEX(データ!#REF!,MATCH(CL458,データ!#REF!),MATCH(CJ458,データ!#REF!)),IF(CI458="ザツ",INDEX(データ!#REF!,MATCH(CL458,データ!#REF!),MATCH(CJ458,データ!#REF!)),""))))</f>
        <v/>
      </c>
      <c r="CS458" s="22" t="str">
        <f t="shared" si="700"/>
        <v/>
      </c>
      <c r="CT458" s="21" t="str">
        <f t="shared" si="701"/>
        <v/>
      </c>
      <c r="CU458" s="27" t="str">
        <f t="shared" si="702"/>
        <v/>
      </c>
      <c r="CV458" s="24" t="str">
        <f t="shared" si="703"/>
        <v/>
      </c>
      <c r="CW458" s="25" t="str">
        <f t="shared" si="704"/>
        <v>0</v>
      </c>
      <c r="CX458" s="26" t="str">
        <f t="shared" si="705"/>
        <v/>
      </c>
      <c r="CY458" s="26" t="str">
        <f t="shared" si="706"/>
        <v/>
      </c>
      <c r="CZ458" s="26" t="str">
        <f t="shared" si="707"/>
        <v/>
      </c>
      <c r="DA458" s="27" t="str">
        <f t="shared" si="708"/>
        <v/>
      </c>
      <c r="DB458" s="26" t="str">
        <f t="shared" si="709"/>
        <v/>
      </c>
      <c r="DC458" s="26" t="str">
        <f t="shared" si="710"/>
        <v/>
      </c>
      <c r="DD458" s="45" t="s">
        <v>30</v>
      </c>
      <c r="DE458" s="55" t="str">
        <f>IF(ＣＳＶ貼付用!DB444="","",ＣＳＶ貼付用!DB444)</f>
        <v/>
      </c>
      <c r="DF458" s="38" t="str">
        <f>IF(ＣＳＶ貼付用!DD444="","",ＣＳＶ貼付用!DD444)</f>
        <v/>
      </c>
      <c r="DG458" s="38" t="str">
        <f>IF(ＣＳＶ貼付用!DF444="","",ＣＳＶ貼付用!DF444)</f>
        <v/>
      </c>
      <c r="DH458" s="40" t="str">
        <f t="shared" si="711"/>
        <v/>
      </c>
      <c r="DI458" s="41" t="str">
        <f>IF(林齢計算用!E444="","",林齢計算用!E444)</f>
        <v/>
      </c>
      <c r="DJ458" s="41" t="str">
        <f t="shared" si="712"/>
        <v/>
      </c>
      <c r="DK458" s="41" t="str">
        <f t="shared" si="713"/>
        <v/>
      </c>
      <c r="DL458" s="23" t="str">
        <f>IF(DG458="スギ",INDEX(データ!$C$7:$E$26,MATCH(DJ458,データ!$B$7:$B$26),MATCH(DH458,データ!$C$6:$E$6)),IF(DG458="ヒノキ",INDEX(データ!$C$32:$E$51,MATCH(DJ458,データ!$B$32:$B$51),MATCH(DH458,データ!$C$31:$E$31)),IF(DG458="マツ",INDEX(データ!#REF!,MATCH(DJ458,データ!#REF!),MATCH(DH458,データ!#REF!)),IF(DG458="ザツ",INDEX(データ!#REF!,MATCH(DJ458,データ!#REF!),MATCH(DH458,データ!#REF!)),""))))</f>
        <v/>
      </c>
      <c r="DM458" s="22" t="str">
        <f t="shared" si="651"/>
        <v/>
      </c>
      <c r="DN458" s="21" t="str">
        <f t="shared" si="714"/>
        <v/>
      </c>
      <c r="DO458" s="21" t="str">
        <f t="shared" si="715"/>
        <v/>
      </c>
      <c r="DP458" s="24" t="str">
        <f>IF(DG458="スギ",INDEX(データ!$H$7:$J$26,MATCH(DJ458,データ!$G$7:$G$26),MATCH(DH458,データ!$H$6:$J$6)),IF(DG458="ヒノキ",INDEX(データ!$H$32:$J$51,MATCH(DJ458,データ!$G$32:$G$51),MATCH(DH458,データ!$H$31:$J$31)),IF(DG458="マツ",INDEX(データ!#REF!,MATCH(DJ458,データ!#REF!),MATCH(DH458,データ!#REF!)),IF(DG458="ザツ",INDEX(データ!#REF!,MATCH(DJ458,データ!#REF!),MATCH(DH458,データ!#REF!)),""))))</f>
        <v/>
      </c>
      <c r="DQ458" s="22" t="str">
        <f t="shared" si="716"/>
        <v/>
      </c>
      <c r="DR458" s="21" t="str">
        <f t="shared" si="717"/>
        <v/>
      </c>
      <c r="DS458" s="27" t="str">
        <f t="shared" si="718"/>
        <v/>
      </c>
      <c r="DT458" s="24" t="str">
        <f t="shared" si="719"/>
        <v/>
      </c>
      <c r="DU458" s="25" t="str">
        <f t="shared" si="720"/>
        <v>0</v>
      </c>
      <c r="DV458" s="26" t="str">
        <f t="shared" si="721"/>
        <v/>
      </c>
      <c r="DW458" s="26" t="str">
        <f t="shared" si="722"/>
        <v/>
      </c>
      <c r="DX458" s="26" t="str">
        <f t="shared" si="723"/>
        <v/>
      </c>
      <c r="DY458" s="27" t="str">
        <f t="shared" si="724"/>
        <v/>
      </c>
      <c r="DZ458" s="26" t="str">
        <f t="shared" si="725"/>
        <v/>
      </c>
      <c r="EA458" s="26" t="str">
        <f t="shared" si="726"/>
        <v/>
      </c>
      <c r="EB458" s="45" t="s">
        <v>30</v>
      </c>
      <c r="EC458" s="55" t="str">
        <f>IF(ＣＳＶ貼付用!DQ444="","",ＣＳＶ貼付用!DQ444)</f>
        <v/>
      </c>
      <c r="ED458" s="38" t="str">
        <f>IF(ＣＳＶ貼付用!DS444="","",ＣＳＶ貼付用!DS444)</f>
        <v/>
      </c>
      <c r="EE458" s="38" t="str">
        <f>IF(ＣＳＶ貼付用!DU444="","",ＣＳＶ貼付用!DU444)</f>
        <v/>
      </c>
      <c r="EF458" s="40" t="str">
        <f t="shared" si="727"/>
        <v/>
      </c>
      <c r="EG458" s="41" t="str">
        <f>IF(林齢計算用!F444="","",林齢計算用!F444)</f>
        <v/>
      </c>
      <c r="EH458" s="41" t="str">
        <f t="shared" si="728"/>
        <v/>
      </c>
      <c r="EI458" s="41" t="str">
        <f t="shared" si="729"/>
        <v/>
      </c>
      <c r="EJ458" s="23" t="str">
        <f>IF(EE458="スギ",INDEX(データ!$C$7:$E$26,MATCH(EH458,データ!$B$7:$B$26),MATCH(EF458,データ!$C$6:$E$6)),IF(EE458="ヒノキ",INDEX(データ!$C$32:$E$51,MATCH(EH458,データ!$B$32:$B$51),MATCH(EF458,データ!$C$31:$E$31)),IF(EE458="マツ",INDEX(データ!#REF!,MATCH(EH458,データ!#REF!),MATCH(EF458,データ!#REF!)),IF(EE458="ザツ",INDEX(データ!#REF!,MATCH(EH458,データ!#REF!),MATCH(EF458,データ!#REF!)),""))))</f>
        <v/>
      </c>
      <c r="EK458" s="22" t="str">
        <f t="shared" si="652"/>
        <v/>
      </c>
      <c r="EL458" s="21" t="str">
        <f t="shared" si="730"/>
        <v/>
      </c>
      <c r="EM458" s="21" t="str">
        <f t="shared" si="731"/>
        <v/>
      </c>
      <c r="EN458" s="24" t="str">
        <f>IF(EE458="スギ",INDEX(データ!$H$7:$J$26,MATCH(EH458,データ!$G$7:$G$26),MATCH(EF458,データ!$H$6:$J$6)),IF(EE458="ヒノキ",INDEX(データ!$H$32:$J$51,MATCH(EH458,データ!$G$32:$G$51),MATCH(EF458,データ!$H$31:$J$31)),IF(EE458="マツ",INDEX(データ!#REF!,MATCH(EH458,データ!#REF!),MATCH(EF458,データ!#REF!)),IF(EE458="ザツ",INDEX(データ!#REF!,MATCH(EH458,データ!#REF!),MATCH(EF458,データ!#REF!)),""))))</f>
        <v/>
      </c>
      <c r="EO458" s="22" t="str">
        <f t="shared" si="732"/>
        <v/>
      </c>
      <c r="EP458" s="21" t="str">
        <f t="shared" si="733"/>
        <v/>
      </c>
      <c r="EQ458" s="27" t="str">
        <f t="shared" si="734"/>
        <v/>
      </c>
      <c r="ER458" s="24" t="str">
        <f t="shared" si="735"/>
        <v/>
      </c>
      <c r="ES458" s="25" t="str">
        <f t="shared" si="736"/>
        <v>0</v>
      </c>
      <c r="ET458" s="26" t="str">
        <f t="shared" si="737"/>
        <v/>
      </c>
      <c r="EU458" s="26" t="str">
        <f t="shared" si="738"/>
        <v/>
      </c>
      <c r="EV458" s="26" t="str">
        <f t="shared" si="739"/>
        <v/>
      </c>
      <c r="EW458" s="27" t="str">
        <f t="shared" si="740"/>
        <v/>
      </c>
      <c r="EX458" s="26" t="str">
        <f t="shared" si="741"/>
        <v/>
      </c>
      <c r="EY458" s="26" t="str">
        <f t="shared" si="742"/>
        <v/>
      </c>
      <c r="EZ458" s="26">
        <f t="shared" si="743"/>
        <v>0</v>
      </c>
      <c r="FA458" s="43"/>
    </row>
    <row r="459" spans="1:157" ht="15.95" customHeight="1" x14ac:dyDescent="0.15">
      <c r="A459" s="21"/>
      <c r="B459" s="36" t="str">
        <f>IF(ＣＳＶ貼付用!G445="","",ＣＳＶ貼付用!G445)</f>
        <v/>
      </c>
      <c r="C459" s="36" t="str">
        <f>IF(ＣＳＶ貼付用!I445="","",ＣＳＶ貼付用!I445)</f>
        <v/>
      </c>
      <c r="D459" s="36" t="str">
        <f>IF(ＣＳＶ貼付用!J445="","",ＣＳＶ貼付用!J445)</f>
        <v/>
      </c>
      <c r="E459" s="36" t="str">
        <f>IF(ＣＳＶ貼付用!F445="","",ＣＳＶ貼付用!F445)</f>
        <v/>
      </c>
      <c r="F459" s="38" t="str">
        <f>IF(ＣＳＶ貼付用!T445="","",ＣＳＶ貼付用!T445)</f>
        <v/>
      </c>
      <c r="G459" s="38"/>
      <c r="H459" s="38" t="str">
        <f>IF(ＣＳＶ貼付用!GJ445="","",ＣＳＶ貼付用!GJ445)</f>
        <v/>
      </c>
      <c r="I459" s="38" t="str">
        <f>IF(ＣＳＶ貼付用!GL445="","",ＣＳＶ貼付用!GL445)</f>
        <v/>
      </c>
      <c r="J459" s="38" t="str">
        <f>IF(ＣＳＶ貼付用!GN445="","",ＣＳＶ貼付用!GN445)</f>
        <v/>
      </c>
      <c r="K459" s="38" t="str">
        <f>IF(ＣＳＶ貼付用!GP445="","",ＣＳＶ貼付用!GP445)</f>
        <v/>
      </c>
      <c r="L459" s="45" t="s">
        <v>30</v>
      </c>
      <c r="M459" s="55" t="str">
        <f>IF(ＣＳＶ貼付用!AT445="","",ＣＳＶ貼付用!AT445)</f>
        <v/>
      </c>
      <c r="N459" s="38" t="str">
        <f>IF(ＣＳＶ貼付用!AV445="","",ＣＳＶ貼付用!AV445)</f>
        <v/>
      </c>
      <c r="O459" s="38" t="str">
        <f>IF(ＣＳＶ貼付用!AX445="","",ＣＳＶ貼付用!AX445)</f>
        <v/>
      </c>
      <c r="P459" s="40" t="str">
        <f>IF(ＣＳＶ貼付用!FE445="","",ＣＳＶ貼付用!FE445)</f>
        <v/>
      </c>
      <c r="Q459" s="41" t="str">
        <f>IF(林齢計算用!A445="","",林齢計算用!A445)</f>
        <v/>
      </c>
      <c r="R459" s="41" t="str">
        <f t="shared" si="653"/>
        <v/>
      </c>
      <c r="S459" s="56" t="str">
        <f>IF(ＣＳＶ貼付用!EG445="","",ＣＳＶ貼付用!EG445*10)</f>
        <v/>
      </c>
      <c r="T459" s="23" t="str">
        <f>IF(O459="スギ",INDEX(データ!$C$7:$E$26,MATCH(R459,データ!$B$7:$B$26),MATCH(P459,データ!$C$6:$E$6)),IF(O459="ヒノキ",INDEX(データ!$C$32:$E$51,MATCH(R459,データ!$B$32:$B$51),MATCH(P459,データ!$C$31:$E$31)),IF(O459="マツ",INDEX(データ!#REF!,MATCH(R459,データ!#REF!),MATCH(P459,データ!#REF!)),IF(O459="ザツ",INDEX(データ!#REF!,MATCH(R459,データ!#REF!),MATCH(P459,データ!#REF!)),""))))</f>
        <v/>
      </c>
      <c r="U459" s="22" t="str">
        <f t="shared" si="744"/>
        <v/>
      </c>
      <c r="V459" s="21" t="str">
        <f t="shared" si="748"/>
        <v/>
      </c>
      <c r="W459" s="21" t="str">
        <f t="shared" si="745"/>
        <v/>
      </c>
      <c r="X459" s="23" t="str">
        <f>IF(O459="スギ",INDEX(データ!$H$7:$J$26,MATCH(R459,データ!$G$7:$G$26),MATCH(P459,データ!$H$6:$J$6)),IF(O459="ヒノキ",INDEX(データ!$H$32:$J$51,MATCH(R459,データ!$G$32:$G$51),MATCH(P459,データ!$H$31:$J$31)),IF(O459="マツ",INDEX(データ!#REF!,MATCH(R459,データ!#REF!),MATCH(P459,データ!#REF!)),IF(O459="ザツ",INDEX(データ!#REF!,MATCH(R459,データ!#REF!),MATCH(P459,データ!#REF!)),""))))</f>
        <v/>
      </c>
      <c r="Y459" s="22" t="str">
        <f t="shared" si="746"/>
        <v/>
      </c>
      <c r="Z459" s="21" t="str">
        <f t="shared" si="747"/>
        <v/>
      </c>
      <c r="AA459" s="27" t="str">
        <f t="shared" si="654"/>
        <v/>
      </c>
      <c r="AB459" s="24" t="str">
        <f t="shared" si="655"/>
        <v/>
      </c>
      <c r="AC459" s="25" t="str">
        <f t="shared" si="656"/>
        <v>0</v>
      </c>
      <c r="AD459" s="26" t="str">
        <f t="shared" si="657"/>
        <v/>
      </c>
      <c r="AE459" s="26" t="str">
        <f t="shared" si="658"/>
        <v/>
      </c>
      <c r="AF459" s="26" t="str">
        <f t="shared" si="659"/>
        <v/>
      </c>
      <c r="AG459" s="27" t="str">
        <f t="shared" si="660"/>
        <v/>
      </c>
      <c r="AH459" s="26" t="str">
        <f t="shared" si="661"/>
        <v/>
      </c>
      <c r="AI459" s="26" t="str">
        <f t="shared" si="662"/>
        <v/>
      </c>
      <c r="AJ459" s="45" t="s">
        <v>30</v>
      </c>
      <c r="AK459" s="55" t="str">
        <f>IF(ＣＳＶ貼付用!BI445="","",ＣＳＶ貼付用!BI445)</f>
        <v/>
      </c>
      <c r="AL459" s="38" t="str">
        <f>IF(ＣＳＶ貼付用!BK445="","",ＣＳＶ貼付用!BK445)</f>
        <v/>
      </c>
      <c r="AM459" s="38" t="str">
        <f>IF(ＣＳＶ貼付用!BM445="","",ＣＳＶ貼付用!BM445)</f>
        <v/>
      </c>
      <c r="AN459" s="40" t="str">
        <f t="shared" si="663"/>
        <v/>
      </c>
      <c r="AO459" s="41" t="str">
        <f>IF(林齢計算用!B445="","",林齢計算用!B445)</f>
        <v/>
      </c>
      <c r="AP459" s="41" t="str">
        <f t="shared" si="664"/>
        <v/>
      </c>
      <c r="AQ459" s="41" t="str">
        <f t="shared" si="665"/>
        <v/>
      </c>
      <c r="AR459" s="23" t="str">
        <f>IF(AM459="スギ",INDEX(データ!$C$7:$E$26,MATCH(AP459,データ!$B$7:$B$26),MATCH(AN459,データ!$C$6:$E$6)),IF(AM459="ヒノキ",INDEX(データ!$C$32:$E$51,MATCH(AP459,データ!$B$32:$B$51),MATCH(AN459,データ!$C$31:$E$31)),IF(AM459="マツ",INDEX(データ!#REF!,MATCH(AP459,データ!#REF!),MATCH(AN459,データ!#REF!)),IF(AM459="ザツ",INDEX(データ!#REF!,MATCH(AP459,データ!#REF!),MATCH(AN459,データ!#REF!)),""))))</f>
        <v/>
      </c>
      <c r="AS459" s="22" t="str">
        <f t="shared" si="648"/>
        <v/>
      </c>
      <c r="AT459" s="21" t="str">
        <f t="shared" si="666"/>
        <v/>
      </c>
      <c r="AU459" s="21" t="str">
        <f t="shared" si="667"/>
        <v/>
      </c>
      <c r="AV459" s="24" t="str">
        <f>IF(AM459="スギ",INDEX(データ!$H$7:$J$26,MATCH(AP459,データ!$G$7:$G$26),MATCH(AN459,データ!$H$6:$J$6)),IF(AM459="ヒノキ",INDEX(データ!$H$32:$J$51,MATCH(AP459,データ!$G$32:$G$51),MATCH(AN459,データ!$H$31:$J$31)),IF(AM459="マツ",INDEX(データ!#REF!,MATCH(AP459,データ!#REF!),MATCH(AN459,データ!#REF!)),IF(AM459="ザツ",INDEX(データ!#REF!,MATCH(AP459,データ!#REF!),MATCH(AN459,データ!#REF!)),""))))</f>
        <v/>
      </c>
      <c r="AW459" s="22" t="str">
        <f t="shared" si="668"/>
        <v/>
      </c>
      <c r="AX459" s="21" t="str">
        <f t="shared" si="669"/>
        <v/>
      </c>
      <c r="AY459" s="27" t="str">
        <f t="shared" si="670"/>
        <v/>
      </c>
      <c r="AZ459" s="24" t="str">
        <f t="shared" si="671"/>
        <v/>
      </c>
      <c r="BA459" s="25" t="str">
        <f t="shared" si="672"/>
        <v>0</v>
      </c>
      <c r="BB459" s="26" t="str">
        <f t="shared" si="673"/>
        <v/>
      </c>
      <c r="BC459" s="26" t="str">
        <f t="shared" si="674"/>
        <v/>
      </c>
      <c r="BD459" s="26" t="str">
        <f t="shared" si="675"/>
        <v/>
      </c>
      <c r="BE459" s="27" t="str">
        <f t="shared" si="676"/>
        <v/>
      </c>
      <c r="BF459" s="26" t="str">
        <f t="shared" si="677"/>
        <v/>
      </c>
      <c r="BG459" s="26" t="str">
        <f t="shared" si="678"/>
        <v/>
      </c>
      <c r="BH459" s="45" t="s">
        <v>30</v>
      </c>
      <c r="BI459" s="55" t="str">
        <f>IF(ＣＳＶ貼付用!BX445="","",ＣＳＶ貼付用!BX445)</f>
        <v/>
      </c>
      <c r="BJ459" s="38" t="str">
        <f>IF(ＣＳＶ貼付用!BZ445="","",ＣＳＶ貼付用!BZ445)</f>
        <v/>
      </c>
      <c r="BK459" s="38" t="str">
        <f>IF(ＣＳＶ貼付用!CB445="","",ＣＳＶ貼付用!CB445)</f>
        <v/>
      </c>
      <c r="BL459" s="40" t="str">
        <f t="shared" si="679"/>
        <v/>
      </c>
      <c r="BM459" s="41" t="str">
        <f>IF(林齢計算用!C445="","",林齢計算用!C445)</f>
        <v/>
      </c>
      <c r="BN459" s="41" t="str">
        <f t="shared" si="680"/>
        <v/>
      </c>
      <c r="BO459" s="41" t="str">
        <f t="shared" si="681"/>
        <v/>
      </c>
      <c r="BP459" s="23" t="str">
        <f>IF(BK459="スギ",INDEX(データ!$C$7:$E$26,MATCH(BN459,データ!$B$7:$B$26),MATCH(BL459,データ!$C$6:$E$6)),IF(BK459="ヒノキ",INDEX(データ!$C$32:$E$51,MATCH(BN459,データ!$B$32:$B$51),MATCH(BL459,データ!$C$31:$E$31)),IF(BK459="マツ",INDEX(データ!#REF!,MATCH(BN459,データ!#REF!),MATCH(BL459,データ!#REF!)),IF(BK459="ザツ",INDEX(データ!#REF!,MATCH(BN459,データ!#REF!),MATCH(BL459,データ!#REF!)),""))))</f>
        <v/>
      </c>
      <c r="BQ459" s="22" t="str">
        <f t="shared" si="649"/>
        <v/>
      </c>
      <c r="BR459" s="21" t="str">
        <f t="shared" si="682"/>
        <v/>
      </c>
      <c r="BS459" s="21" t="str">
        <f t="shared" si="683"/>
        <v/>
      </c>
      <c r="BT459" s="24" t="str">
        <f>IF(BK459="スギ",INDEX(データ!$H$7:$J$26,MATCH(BN459,データ!$G$7:$G$26),MATCH(BL459,データ!$H$6:$J$6)),IF(BK459="ヒノキ",INDEX(データ!$H$32:$J$51,MATCH(BN459,データ!$G$32:$G$51),MATCH(BL459,データ!$H$31:$J$31)),IF(BK459="マツ",INDEX(データ!#REF!,MATCH(BN459,データ!#REF!),MATCH(BL459,データ!#REF!)),IF(BK459="ザツ",INDEX(データ!#REF!,MATCH(BN459,データ!#REF!),MATCH(BL459,データ!#REF!)),""))))</f>
        <v/>
      </c>
      <c r="BU459" s="22" t="str">
        <f t="shared" si="684"/>
        <v/>
      </c>
      <c r="BV459" s="21" t="str">
        <f t="shared" si="685"/>
        <v/>
      </c>
      <c r="BW459" s="27" t="str">
        <f t="shared" si="686"/>
        <v/>
      </c>
      <c r="BX459" s="24" t="str">
        <f t="shared" si="687"/>
        <v/>
      </c>
      <c r="BY459" s="25" t="str">
        <f t="shared" si="688"/>
        <v>0</v>
      </c>
      <c r="BZ459" s="26" t="str">
        <f t="shared" si="689"/>
        <v/>
      </c>
      <c r="CA459" s="26" t="str">
        <f t="shared" si="690"/>
        <v/>
      </c>
      <c r="CB459" s="26" t="str">
        <f t="shared" si="691"/>
        <v/>
      </c>
      <c r="CC459" s="27" t="str">
        <f t="shared" si="692"/>
        <v/>
      </c>
      <c r="CD459" s="26" t="str">
        <f t="shared" si="693"/>
        <v/>
      </c>
      <c r="CE459" s="26" t="str">
        <f t="shared" si="694"/>
        <v/>
      </c>
      <c r="CF459" s="45" t="s">
        <v>30</v>
      </c>
      <c r="CG459" s="55" t="str">
        <f>IF(ＣＳＶ貼付用!CM445="","",ＣＳＶ貼付用!CM445)</f>
        <v/>
      </c>
      <c r="CH459" s="38" t="str">
        <f>IF(ＣＳＶ貼付用!CO445="","",ＣＳＶ貼付用!CO445)</f>
        <v/>
      </c>
      <c r="CI459" s="38" t="str">
        <f>IF(ＣＳＶ貼付用!CQ445="","",ＣＳＶ貼付用!CQ445)</f>
        <v/>
      </c>
      <c r="CJ459" s="40" t="str">
        <f t="shared" si="695"/>
        <v/>
      </c>
      <c r="CK459" s="41" t="str">
        <f>IF(林齢計算用!D445="","",林齢計算用!D445)</f>
        <v/>
      </c>
      <c r="CL459" s="41" t="str">
        <f t="shared" si="696"/>
        <v/>
      </c>
      <c r="CM459" s="41" t="str">
        <f t="shared" si="697"/>
        <v/>
      </c>
      <c r="CN459" s="23" t="str">
        <f>IF(CI459="スギ",INDEX(データ!$C$7:$E$26,MATCH(CL459,データ!$B$7:$B$26),MATCH(CJ459,データ!$C$6:$E$6)),IF(CI459="ヒノキ",INDEX(データ!$C$32:$E$51,MATCH(CL459,データ!$B$32:$B$51),MATCH(CJ459,データ!$C$31:$E$31)),IF(CI459="マツ",INDEX(データ!#REF!,MATCH(CL459,データ!#REF!),MATCH(CJ459,データ!#REF!)),IF(CI459="ザツ",INDEX(データ!#REF!,MATCH(CL459,データ!#REF!),MATCH(CJ459,データ!#REF!)),""))))</f>
        <v/>
      </c>
      <c r="CO459" s="22" t="str">
        <f t="shared" si="650"/>
        <v/>
      </c>
      <c r="CP459" s="21" t="str">
        <f t="shared" si="698"/>
        <v/>
      </c>
      <c r="CQ459" s="21" t="str">
        <f t="shared" si="699"/>
        <v/>
      </c>
      <c r="CR459" s="24" t="str">
        <f>IF(CI459="スギ",INDEX(データ!$H$7:$J$26,MATCH(CL459,データ!$G$7:$G$26),MATCH(CJ459,データ!$H$6:$J$6)),IF(CI459="ヒノキ",INDEX(データ!$H$32:$J$51,MATCH(CL459,データ!$G$32:$G$51),MATCH(CJ459,データ!$H$31:$J$31)),IF(CI459="マツ",INDEX(データ!#REF!,MATCH(CL459,データ!#REF!),MATCH(CJ459,データ!#REF!)),IF(CI459="ザツ",INDEX(データ!#REF!,MATCH(CL459,データ!#REF!),MATCH(CJ459,データ!#REF!)),""))))</f>
        <v/>
      </c>
      <c r="CS459" s="22" t="str">
        <f t="shared" si="700"/>
        <v/>
      </c>
      <c r="CT459" s="21" t="str">
        <f t="shared" si="701"/>
        <v/>
      </c>
      <c r="CU459" s="27" t="str">
        <f t="shared" si="702"/>
        <v/>
      </c>
      <c r="CV459" s="24" t="str">
        <f t="shared" si="703"/>
        <v/>
      </c>
      <c r="CW459" s="25" t="str">
        <f t="shared" si="704"/>
        <v>0</v>
      </c>
      <c r="CX459" s="26" t="str">
        <f t="shared" si="705"/>
        <v/>
      </c>
      <c r="CY459" s="26" t="str">
        <f t="shared" si="706"/>
        <v/>
      </c>
      <c r="CZ459" s="26" t="str">
        <f t="shared" si="707"/>
        <v/>
      </c>
      <c r="DA459" s="27" t="str">
        <f t="shared" si="708"/>
        <v/>
      </c>
      <c r="DB459" s="26" t="str">
        <f t="shared" si="709"/>
        <v/>
      </c>
      <c r="DC459" s="26" t="str">
        <f t="shared" si="710"/>
        <v/>
      </c>
      <c r="DD459" s="45" t="s">
        <v>30</v>
      </c>
      <c r="DE459" s="55" t="str">
        <f>IF(ＣＳＶ貼付用!DB445="","",ＣＳＶ貼付用!DB445)</f>
        <v/>
      </c>
      <c r="DF459" s="38" t="str">
        <f>IF(ＣＳＶ貼付用!DD445="","",ＣＳＶ貼付用!DD445)</f>
        <v/>
      </c>
      <c r="DG459" s="38" t="str">
        <f>IF(ＣＳＶ貼付用!DF445="","",ＣＳＶ貼付用!DF445)</f>
        <v/>
      </c>
      <c r="DH459" s="40" t="str">
        <f t="shared" si="711"/>
        <v/>
      </c>
      <c r="DI459" s="41" t="str">
        <f>IF(林齢計算用!E445="","",林齢計算用!E445)</f>
        <v/>
      </c>
      <c r="DJ459" s="41" t="str">
        <f t="shared" si="712"/>
        <v/>
      </c>
      <c r="DK459" s="41" t="str">
        <f t="shared" si="713"/>
        <v/>
      </c>
      <c r="DL459" s="23" t="str">
        <f>IF(DG459="スギ",INDEX(データ!$C$7:$E$26,MATCH(DJ459,データ!$B$7:$B$26),MATCH(DH459,データ!$C$6:$E$6)),IF(DG459="ヒノキ",INDEX(データ!$C$32:$E$51,MATCH(DJ459,データ!$B$32:$B$51),MATCH(DH459,データ!$C$31:$E$31)),IF(DG459="マツ",INDEX(データ!#REF!,MATCH(DJ459,データ!#REF!),MATCH(DH459,データ!#REF!)),IF(DG459="ザツ",INDEX(データ!#REF!,MATCH(DJ459,データ!#REF!),MATCH(DH459,データ!#REF!)),""))))</f>
        <v/>
      </c>
      <c r="DM459" s="22" t="str">
        <f t="shared" si="651"/>
        <v/>
      </c>
      <c r="DN459" s="21" t="str">
        <f t="shared" si="714"/>
        <v/>
      </c>
      <c r="DO459" s="21" t="str">
        <f t="shared" si="715"/>
        <v/>
      </c>
      <c r="DP459" s="24" t="str">
        <f>IF(DG459="スギ",INDEX(データ!$H$7:$J$26,MATCH(DJ459,データ!$G$7:$G$26),MATCH(DH459,データ!$H$6:$J$6)),IF(DG459="ヒノキ",INDEX(データ!$H$32:$J$51,MATCH(DJ459,データ!$G$32:$G$51),MATCH(DH459,データ!$H$31:$J$31)),IF(DG459="マツ",INDEX(データ!#REF!,MATCH(DJ459,データ!#REF!),MATCH(DH459,データ!#REF!)),IF(DG459="ザツ",INDEX(データ!#REF!,MATCH(DJ459,データ!#REF!),MATCH(DH459,データ!#REF!)),""))))</f>
        <v/>
      </c>
      <c r="DQ459" s="22" t="str">
        <f t="shared" si="716"/>
        <v/>
      </c>
      <c r="DR459" s="21" t="str">
        <f t="shared" si="717"/>
        <v/>
      </c>
      <c r="DS459" s="27" t="str">
        <f t="shared" si="718"/>
        <v/>
      </c>
      <c r="DT459" s="24" t="str">
        <f t="shared" si="719"/>
        <v/>
      </c>
      <c r="DU459" s="25" t="str">
        <f t="shared" si="720"/>
        <v>0</v>
      </c>
      <c r="DV459" s="26" t="str">
        <f t="shared" si="721"/>
        <v/>
      </c>
      <c r="DW459" s="26" t="str">
        <f t="shared" si="722"/>
        <v/>
      </c>
      <c r="DX459" s="26" t="str">
        <f t="shared" si="723"/>
        <v/>
      </c>
      <c r="DY459" s="27" t="str">
        <f t="shared" si="724"/>
        <v/>
      </c>
      <c r="DZ459" s="26" t="str">
        <f t="shared" si="725"/>
        <v/>
      </c>
      <c r="EA459" s="26" t="str">
        <f t="shared" si="726"/>
        <v/>
      </c>
      <c r="EB459" s="45" t="s">
        <v>30</v>
      </c>
      <c r="EC459" s="55" t="str">
        <f>IF(ＣＳＶ貼付用!DQ445="","",ＣＳＶ貼付用!DQ445)</f>
        <v/>
      </c>
      <c r="ED459" s="38" t="str">
        <f>IF(ＣＳＶ貼付用!DS445="","",ＣＳＶ貼付用!DS445)</f>
        <v/>
      </c>
      <c r="EE459" s="38" t="str">
        <f>IF(ＣＳＶ貼付用!DU445="","",ＣＳＶ貼付用!DU445)</f>
        <v/>
      </c>
      <c r="EF459" s="40" t="str">
        <f t="shared" si="727"/>
        <v/>
      </c>
      <c r="EG459" s="41" t="str">
        <f>IF(林齢計算用!F445="","",林齢計算用!F445)</f>
        <v/>
      </c>
      <c r="EH459" s="41" t="str">
        <f t="shared" si="728"/>
        <v/>
      </c>
      <c r="EI459" s="41" t="str">
        <f t="shared" si="729"/>
        <v/>
      </c>
      <c r="EJ459" s="23" t="str">
        <f>IF(EE459="スギ",INDEX(データ!$C$7:$E$26,MATCH(EH459,データ!$B$7:$B$26),MATCH(EF459,データ!$C$6:$E$6)),IF(EE459="ヒノキ",INDEX(データ!$C$32:$E$51,MATCH(EH459,データ!$B$32:$B$51),MATCH(EF459,データ!$C$31:$E$31)),IF(EE459="マツ",INDEX(データ!#REF!,MATCH(EH459,データ!#REF!),MATCH(EF459,データ!#REF!)),IF(EE459="ザツ",INDEX(データ!#REF!,MATCH(EH459,データ!#REF!),MATCH(EF459,データ!#REF!)),""))))</f>
        <v/>
      </c>
      <c r="EK459" s="22" t="str">
        <f t="shared" si="652"/>
        <v/>
      </c>
      <c r="EL459" s="21" t="str">
        <f t="shared" si="730"/>
        <v/>
      </c>
      <c r="EM459" s="21" t="str">
        <f t="shared" si="731"/>
        <v/>
      </c>
      <c r="EN459" s="24" t="str">
        <f>IF(EE459="スギ",INDEX(データ!$H$7:$J$26,MATCH(EH459,データ!$G$7:$G$26),MATCH(EF459,データ!$H$6:$J$6)),IF(EE459="ヒノキ",INDEX(データ!$H$32:$J$51,MATCH(EH459,データ!$G$32:$G$51),MATCH(EF459,データ!$H$31:$J$31)),IF(EE459="マツ",INDEX(データ!#REF!,MATCH(EH459,データ!#REF!),MATCH(EF459,データ!#REF!)),IF(EE459="ザツ",INDEX(データ!#REF!,MATCH(EH459,データ!#REF!),MATCH(EF459,データ!#REF!)),""))))</f>
        <v/>
      </c>
      <c r="EO459" s="22" t="str">
        <f t="shared" si="732"/>
        <v/>
      </c>
      <c r="EP459" s="21" t="str">
        <f t="shared" si="733"/>
        <v/>
      </c>
      <c r="EQ459" s="27" t="str">
        <f t="shared" si="734"/>
        <v/>
      </c>
      <c r="ER459" s="24" t="str">
        <f t="shared" si="735"/>
        <v/>
      </c>
      <c r="ES459" s="25" t="str">
        <f t="shared" si="736"/>
        <v>0</v>
      </c>
      <c r="ET459" s="26" t="str">
        <f t="shared" si="737"/>
        <v/>
      </c>
      <c r="EU459" s="26" t="str">
        <f t="shared" si="738"/>
        <v/>
      </c>
      <c r="EV459" s="26" t="str">
        <f t="shared" si="739"/>
        <v/>
      </c>
      <c r="EW459" s="27" t="str">
        <f t="shared" si="740"/>
        <v/>
      </c>
      <c r="EX459" s="26" t="str">
        <f t="shared" si="741"/>
        <v/>
      </c>
      <c r="EY459" s="26" t="str">
        <f t="shared" si="742"/>
        <v/>
      </c>
      <c r="EZ459" s="26">
        <f t="shared" si="743"/>
        <v>0</v>
      </c>
      <c r="FA459" s="43"/>
    </row>
    <row r="460" spans="1:157" ht="15.95" customHeight="1" x14ac:dyDescent="0.15">
      <c r="A460" s="21"/>
      <c r="B460" s="36" t="str">
        <f>IF(ＣＳＶ貼付用!G446="","",ＣＳＶ貼付用!G446)</f>
        <v/>
      </c>
      <c r="C460" s="36" t="str">
        <f>IF(ＣＳＶ貼付用!I446="","",ＣＳＶ貼付用!I446)</f>
        <v/>
      </c>
      <c r="D460" s="36" t="str">
        <f>IF(ＣＳＶ貼付用!J446="","",ＣＳＶ貼付用!J446)</f>
        <v/>
      </c>
      <c r="E460" s="36" t="str">
        <f>IF(ＣＳＶ貼付用!F446="","",ＣＳＶ貼付用!F446)</f>
        <v/>
      </c>
      <c r="F460" s="38" t="str">
        <f>IF(ＣＳＶ貼付用!T446="","",ＣＳＶ貼付用!T446)</f>
        <v/>
      </c>
      <c r="G460" s="38"/>
      <c r="H460" s="38" t="str">
        <f>IF(ＣＳＶ貼付用!GJ446="","",ＣＳＶ貼付用!GJ446)</f>
        <v/>
      </c>
      <c r="I460" s="38" t="str">
        <f>IF(ＣＳＶ貼付用!GL446="","",ＣＳＶ貼付用!GL446)</f>
        <v/>
      </c>
      <c r="J460" s="38" t="str">
        <f>IF(ＣＳＶ貼付用!GN446="","",ＣＳＶ貼付用!GN446)</f>
        <v/>
      </c>
      <c r="K460" s="38" t="str">
        <f>IF(ＣＳＶ貼付用!GP446="","",ＣＳＶ貼付用!GP446)</f>
        <v/>
      </c>
      <c r="L460" s="45" t="s">
        <v>30</v>
      </c>
      <c r="M460" s="55" t="str">
        <f>IF(ＣＳＶ貼付用!AT446="","",ＣＳＶ貼付用!AT446)</f>
        <v/>
      </c>
      <c r="N460" s="38" t="str">
        <f>IF(ＣＳＶ貼付用!AV446="","",ＣＳＶ貼付用!AV446)</f>
        <v/>
      </c>
      <c r="O460" s="38" t="str">
        <f>IF(ＣＳＶ貼付用!AX446="","",ＣＳＶ貼付用!AX446)</f>
        <v/>
      </c>
      <c r="P460" s="40" t="str">
        <f>IF(ＣＳＶ貼付用!FE446="","",ＣＳＶ貼付用!FE446)</f>
        <v/>
      </c>
      <c r="Q460" s="41" t="str">
        <f>IF(林齢計算用!A446="","",林齢計算用!A446)</f>
        <v/>
      </c>
      <c r="R460" s="41" t="str">
        <f t="shared" si="653"/>
        <v/>
      </c>
      <c r="S460" s="56" t="str">
        <f>IF(ＣＳＶ貼付用!EG446="","",ＣＳＶ貼付用!EG446*10)</f>
        <v/>
      </c>
      <c r="T460" s="23" t="str">
        <f>IF(O460="スギ",INDEX(データ!$C$7:$E$26,MATCH(R460,データ!$B$7:$B$26),MATCH(P460,データ!$C$6:$E$6)),IF(O460="ヒノキ",INDEX(データ!$C$32:$E$51,MATCH(R460,データ!$B$32:$B$51),MATCH(P460,データ!$C$31:$E$31)),IF(O460="マツ",INDEX(データ!#REF!,MATCH(R460,データ!#REF!),MATCH(P460,データ!#REF!)),IF(O460="ザツ",INDEX(データ!#REF!,MATCH(R460,データ!#REF!),MATCH(P460,データ!#REF!)),""))))</f>
        <v/>
      </c>
      <c r="U460" s="22" t="str">
        <f t="shared" si="744"/>
        <v/>
      </c>
      <c r="V460" s="21" t="str">
        <f t="shared" si="748"/>
        <v/>
      </c>
      <c r="W460" s="21" t="str">
        <f t="shared" si="745"/>
        <v/>
      </c>
      <c r="X460" s="23" t="str">
        <f>IF(O460="スギ",INDEX(データ!$H$7:$J$26,MATCH(R460,データ!$G$7:$G$26),MATCH(P460,データ!$H$6:$J$6)),IF(O460="ヒノキ",INDEX(データ!$H$32:$J$51,MATCH(R460,データ!$G$32:$G$51),MATCH(P460,データ!$H$31:$J$31)),IF(O460="マツ",INDEX(データ!#REF!,MATCH(R460,データ!#REF!),MATCH(P460,データ!#REF!)),IF(O460="ザツ",INDEX(データ!#REF!,MATCH(R460,データ!#REF!),MATCH(P460,データ!#REF!)),""))))</f>
        <v/>
      </c>
      <c r="Y460" s="22" t="str">
        <f t="shared" si="746"/>
        <v/>
      </c>
      <c r="Z460" s="21" t="str">
        <f t="shared" si="747"/>
        <v/>
      </c>
      <c r="AA460" s="27" t="str">
        <f t="shared" si="654"/>
        <v/>
      </c>
      <c r="AB460" s="24" t="str">
        <f t="shared" si="655"/>
        <v/>
      </c>
      <c r="AC460" s="25" t="str">
        <f t="shared" si="656"/>
        <v>0</v>
      </c>
      <c r="AD460" s="26" t="str">
        <f t="shared" si="657"/>
        <v/>
      </c>
      <c r="AE460" s="26" t="str">
        <f t="shared" si="658"/>
        <v/>
      </c>
      <c r="AF460" s="26" t="str">
        <f t="shared" si="659"/>
        <v/>
      </c>
      <c r="AG460" s="27" t="str">
        <f t="shared" si="660"/>
        <v/>
      </c>
      <c r="AH460" s="26" t="str">
        <f t="shared" si="661"/>
        <v/>
      </c>
      <c r="AI460" s="26" t="str">
        <f t="shared" si="662"/>
        <v/>
      </c>
      <c r="AJ460" s="45" t="s">
        <v>30</v>
      </c>
      <c r="AK460" s="55" t="str">
        <f>IF(ＣＳＶ貼付用!BI446="","",ＣＳＶ貼付用!BI446)</f>
        <v/>
      </c>
      <c r="AL460" s="38" t="str">
        <f>IF(ＣＳＶ貼付用!BK446="","",ＣＳＶ貼付用!BK446)</f>
        <v/>
      </c>
      <c r="AM460" s="38" t="str">
        <f>IF(ＣＳＶ貼付用!BM446="","",ＣＳＶ貼付用!BM446)</f>
        <v/>
      </c>
      <c r="AN460" s="40" t="str">
        <f t="shared" si="663"/>
        <v/>
      </c>
      <c r="AO460" s="41" t="str">
        <f>IF(林齢計算用!B446="","",林齢計算用!B446)</f>
        <v/>
      </c>
      <c r="AP460" s="41" t="str">
        <f t="shared" si="664"/>
        <v/>
      </c>
      <c r="AQ460" s="41" t="str">
        <f t="shared" si="665"/>
        <v/>
      </c>
      <c r="AR460" s="23" t="str">
        <f>IF(AM460="スギ",INDEX(データ!$C$7:$E$26,MATCH(AP460,データ!$B$7:$B$26),MATCH(AN460,データ!$C$6:$E$6)),IF(AM460="ヒノキ",INDEX(データ!$C$32:$E$51,MATCH(AP460,データ!$B$32:$B$51),MATCH(AN460,データ!$C$31:$E$31)),IF(AM460="マツ",INDEX(データ!#REF!,MATCH(AP460,データ!#REF!),MATCH(AN460,データ!#REF!)),IF(AM460="ザツ",INDEX(データ!#REF!,MATCH(AP460,データ!#REF!),MATCH(AN460,データ!#REF!)),""))))</f>
        <v/>
      </c>
      <c r="AS460" s="22" t="str">
        <f t="shared" si="648"/>
        <v/>
      </c>
      <c r="AT460" s="21" t="str">
        <f t="shared" si="666"/>
        <v/>
      </c>
      <c r="AU460" s="21" t="str">
        <f t="shared" si="667"/>
        <v/>
      </c>
      <c r="AV460" s="24" t="str">
        <f>IF(AM460="スギ",INDEX(データ!$H$7:$J$26,MATCH(AP460,データ!$G$7:$G$26),MATCH(AN460,データ!$H$6:$J$6)),IF(AM460="ヒノキ",INDEX(データ!$H$32:$J$51,MATCH(AP460,データ!$G$32:$G$51),MATCH(AN460,データ!$H$31:$J$31)),IF(AM460="マツ",INDEX(データ!#REF!,MATCH(AP460,データ!#REF!),MATCH(AN460,データ!#REF!)),IF(AM460="ザツ",INDEX(データ!#REF!,MATCH(AP460,データ!#REF!),MATCH(AN460,データ!#REF!)),""))))</f>
        <v/>
      </c>
      <c r="AW460" s="22" t="str">
        <f t="shared" si="668"/>
        <v/>
      </c>
      <c r="AX460" s="21" t="str">
        <f t="shared" si="669"/>
        <v/>
      </c>
      <c r="AY460" s="27" t="str">
        <f t="shared" si="670"/>
        <v/>
      </c>
      <c r="AZ460" s="24" t="str">
        <f t="shared" si="671"/>
        <v/>
      </c>
      <c r="BA460" s="25" t="str">
        <f t="shared" si="672"/>
        <v>0</v>
      </c>
      <c r="BB460" s="26" t="str">
        <f t="shared" si="673"/>
        <v/>
      </c>
      <c r="BC460" s="26" t="str">
        <f t="shared" si="674"/>
        <v/>
      </c>
      <c r="BD460" s="26" t="str">
        <f t="shared" si="675"/>
        <v/>
      </c>
      <c r="BE460" s="27" t="str">
        <f t="shared" si="676"/>
        <v/>
      </c>
      <c r="BF460" s="26" t="str">
        <f t="shared" si="677"/>
        <v/>
      </c>
      <c r="BG460" s="26" t="str">
        <f t="shared" si="678"/>
        <v/>
      </c>
      <c r="BH460" s="45" t="s">
        <v>30</v>
      </c>
      <c r="BI460" s="55" t="str">
        <f>IF(ＣＳＶ貼付用!BX446="","",ＣＳＶ貼付用!BX446)</f>
        <v/>
      </c>
      <c r="BJ460" s="38" t="str">
        <f>IF(ＣＳＶ貼付用!BZ446="","",ＣＳＶ貼付用!BZ446)</f>
        <v/>
      </c>
      <c r="BK460" s="38" t="str">
        <f>IF(ＣＳＶ貼付用!CB446="","",ＣＳＶ貼付用!CB446)</f>
        <v/>
      </c>
      <c r="BL460" s="40" t="str">
        <f t="shared" si="679"/>
        <v/>
      </c>
      <c r="BM460" s="41" t="str">
        <f>IF(林齢計算用!C446="","",林齢計算用!C446)</f>
        <v/>
      </c>
      <c r="BN460" s="41" t="str">
        <f t="shared" si="680"/>
        <v/>
      </c>
      <c r="BO460" s="41" t="str">
        <f t="shared" si="681"/>
        <v/>
      </c>
      <c r="BP460" s="23" t="str">
        <f>IF(BK460="スギ",INDEX(データ!$C$7:$E$26,MATCH(BN460,データ!$B$7:$B$26),MATCH(BL460,データ!$C$6:$E$6)),IF(BK460="ヒノキ",INDEX(データ!$C$32:$E$51,MATCH(BN460,データ!$B$32:$B$51),MATCH(BL460,データ!$C$31:$E$31)),IF(BK460="マツ",INDEX(データ!#REF!,MATCH(BN460,データ!#REF!),MATCH(BL460,データ!#REF!)),IF(BK460="ザツ",INDEX(データ!#REF!,MATCH(BN460,データ!#REF!),MATCH(BL460,データ!#REF!)),""))))</f>
        <v/>
      </c>
      <c r="BQ460" s="22" t="str">
        <f t="shared" si="649"/>
        <v/>
      </c>
      <c r="BR460" s="21" t="str">
        <f t="shared" si="682"/>
        <v/>
      </c>
      <c r="BS460" s="21" t="str">
        <f t="shared" si="683"/>
        <v/>
      </c>
      <c r="BT460" s="24" t="str">
        <f>IF(BK460="スギ",INDEX(データ!$H$7:$J$26,MATCH(BN460,データ!$G$7:$G$26),MATCH(BL460,データ!$H$6:$J$6)),IF(BK460="ヒノキ",INDEX(データ!$H$32:$J$51,MATCH(BN460,データ!$G$32:$G$51),MATCH(BL460,データ!$H$31:$J$31)),IF(BK460="マツ",INDEX(データ!#REF!,MATCH(BN460,データ!#REF!),MATCH(BL460,データ!#REF!)),IF(BK460="ザツ",INDEX(データ!#REF!,MATCH(BN460,データ!#REF!),MATCH(BL460,データ!#REF!)),""))))</f>
        <v/>
      </c>
      <c r="BU460" s="22" t="str">
        <f t="shared" si="684"/>
        <v/>
      </c>
      <c r="BV460" s="21" t="str">
        <f t="shared" si="685"/>
        <v/>
      </c>
      <c r="BW460" s="27" t="str">
        <f t="shared" si="686"/>
        <v/>
      </c>
      <c r="BX460" s="24" t="str">
        <f t="shared" si="687"/>
        <v/>
      </c>
      <c r="BY460" s="25" t="str">
        <f t="shared" si="688"/>
        <v>0</v>
      </c>
      <c r="BZ460" s="26" t="str">
        <f t="shared" si="689"/>
        <v/>
      </c>
      <c r="CA460" s="26" t="str">
        <f t="shared" si="690"/>
        <v/>
      </c>
      <c r="CB460" s="26" t="str">
        <f t="shared" si="691"/>
        <v/>
      </c>
      <c r="CC460" s="27" t="str">
        <f t="shared" si="692"/>
        <v/>
      </c>
      <c r="CD460" s="26" t="str">
        <f t="shared" si="693"/>
        <v/>
      </c>
      <c r="CE460" s="26" t="str">
        <f t="shared" si="694"/>
        <v/>
      </c>
      <c r="CF460" s="45" t="s">
        <v>30</v>
      </c>
      <c r="CG460" s="55" t="str">
        <f>IF(ＣＳＶ貼付用!CM446="","",ＣＳＶ貼付用!CM446)</f>
        <v/>
      </c>
      <c r="CH460" s="38" t="str">
        <f>IF(ＣＳＶ貼付用!CO446="","",ＣＳＶ貼付用!CO446)</f>
        <v/>
      </c>
      <c r="CI460" s="38" t="str">
        <f>IF(ＣＳＶ貼付用!CQ446="","",ＣＳＶ貼付用!CQ446)</f>
        <v/>
      </c>
      <c r="CJ460" s="40" t="str">
        <f t="shared" si="695"/>
        <v/>
      </c>
      <c r="CK460" s="41" t="str">
        <f>IF(林齢計算用!D446="","",林齢計算用!D446)</f>
        <v/>
      </c>
      <c r="CL460" s="41" t="str">
        <f t="shared" si="696"/>
        <v/>
      </c>
      <c r="CM460" s="41" t="str">
        <f t="shared" si="697"/>
        <v/>
      </c>
      <c r="CN460" s="23" t="str">
        <f>IF(CI460="スギ",INDEX(データ!$C$7:$E$26,MATCH(CL460,データ!$B$7:$B$26),MATCH(CJ460,データ!$C$6:$E$6)),IF(CI460="ヒノキ",INDEX(データ!$C$32:$E$51,MATCH(CL460,データ!$B$32:$B$51),MATCH(CJ460,データ!$C$31:$E$31)),IF(CI460="マツ",INDEX(データ!#REF!,MATCH(CL460,データ!#REF!),MATCH(CJ460,データ!#REF!)),IF(CI460="ザツ",INDEX(データ!#REF!,MATCH(CL460,データ!#REF!),MATCH(CJ460,データ!#REF!)),""))))</f>
        <v/>
      </c>
      <c r="CO460" s="22" t="str">
        <f t="shared" si="650"/>
        <v/>
      </c>
      <c r="CP460" s="21" t="str">
        <f t="shared" si="698"/>
        <v/>
      </c>
      <c r="CQ460" s="21" t="str">
        <f t="shared" si="699"/>
        <v/>
      </c>
      <c r="CR460" s="24" t="str">
        <f>IF(CI460="スギ",INDEX(データ!$H$7:$J$26,MATCH(CL460,データ!$G$7:$G$26),MATCH(CJ460,データ!$H$6:$J$6)),IF(CI460="ヒノキ",INDEX(データ!$H$32:$J$51,MATCH(CL460,データ!$G$32:$G$51),MATCH(CJ460,データ!$H$31:$J$31)),IF(CI460="マツ",INDEX(データ!#REF!,MATCH(CL460,データ!#REF!),MATCH(CJ460,データ!#REF!)),IF(CI460="ザツ",INDEX(データ!#REF!,MATCH(CL460,データ!#REF!),MATCH(CJ460,データ!#REF!)),""))))</f>
        <v/>
      </c>
      <c r="CS460" s="22" t="str">
        <f t="shared" si="700"/>
        <v/>
      </c>
      <c r="CT460" s="21" t="str">
        <f t="shared" si="701"/>
        <v/>
      </c>
      <c r="CU460" s="27" t="str">
        <f t="shared" si="702"/>
        <v/>
      </c>
      <c r="CV460" s="24" t="str">
        <f t="shared" si="703"/>
        <v/>
      </c>
      <c r="CW460" s="25" t="str">
        <f t="shared" si="704"/>
        <v>0</v>
      </c>
      <c r="CX460" s="26" t="str">
        <f t="shared" si="705"/>
        <v/>
      </c>
      <c r="CY460" s="26" t="str">
        <f t="shared" si="706"/>
        <v/>
      </c>
      <c r="CZ460" s="26" t="str">
        <f t="shared" si="707"/>
        <v/>
      </c>
      <c r="DA460" s="27" t="str">
        <f t="shared" si="708"/>
        <v/>
      </c>
      <c r="DB460" s="26" t="str">
        <f t="shared" si="709"/>
        <v/>
      </c>
      <c r="DC460" s="26" t="str">
        <f t="shared" si="710"/>
        <v/>
      </c>
      <c r="DD460" s="45" t="s">
        <v>30</v>
      </c>
      <c r="DE460" s="55" t="str">
        <f>IF(ＣＳＶ貼付用!DB446="","",ＣＳＶ貼付用!DB446)</f>
        <v/>
      </c>
      <c r="DF460" s="38" t="str">
        <f>IF(ＣＳＶ貼付用!DD446="","",ＣＳＶ貼付用!DD446)</f>
        <v/>
      </c>
      <c r="DG460" s="38" t="str">
        <f>IF(ＣＳＶ貼付用!DF446="","",ＣＳＶ貼付用!DF446)</f>
        <v/>
      </c>
      <c r="DH460" s="40" t="str">
        <f t="shared" si="711"/>
        <v/>
      </c>
      <c r="DI460" s="41" t="str">
        <f>IF(林齢計算用!E446="","",林齢計算用!E446)</f>
        <v/>
      </c>
      <c r="DJ460" s="41" t="str">
        <f t="shared" si="712"/>
        <v/>
      </c>
      <c r="DK460" s="41" t="str">
        <f t="shared" si="713"/>
        <v/>
      </c>
      <c r="DL460" s="23" t="str">
        <f>IF(DG460="スギ",INDEX(データ!$C$7:$E$26,MATCH(DJ460,データ!$B$7:$B$26),MATCH(DH460,データ!$C$6:$E$6)),IF(DG460="ヒノキ",INDEX(データ!$C$32:$E$51,MATCH(DJ460,データ!$B$32:$B$51),MATCH(DH460,データ!$C$31:$E$31)),IF(DG460="マツ",INDEX(データ!#REF!,MATCH(DJ460,データ!#REF!),MATCH(DH460,データ!#REF!)),IF(DG460="ザツ",INDEX(データ!#REF!,MATCH(DJ460,データ!#REF!),MATCH(DH460,データ!#REF!)),""))))</f>
        <v/>
      </c>
      <c r="DM460" s="22" t="str">
        <f t="shared" si="651"/>
        <v/>
      </c>
      <c r="DN460" s="21" t="str">
        <f t="shared" si="714"/>
        <v/>
      </c>
      <c r="DO460" s="21" t="str">
        <f t="shared" si="715"/>
        <v/>
      </c>
      <c r="DP460" s="24" t="str">
        <f>IF(DG460="スギ",INDEX(データ!$H$7:$J$26,MATCH(DJ460,データ!$G$7:$G$26),MATCH(DH460,データ!$H$6:$J$6)),IF(DG460="ヒノキ",INDEX(データ!$H$32:$J$51,MATCH(DJ460,データ!$G$32:$G$51),MATCH(DH460,データ!$H$31:$J$31)),IF(DG460="マツ",INDEX(データ!#REF!,MATCH(DJ460,データ!#REF!),MATCH(DH460,データ!#REF!)),IF(DG460="ザツ",INDEX(データ!#REF!,MATCH(DJ460,データ!#REF!),MATCH(DH460,データ!#REF!)),""))))</f>
        <v/>
      </c>
      <c r="DQ460" s="22" t="str">
        <f t="shared" si="716"/>
        <v/>
      </c>
      <c r="DR460" s="21" t="str">
        <f t="shared" si="717"/>
        <v/>
      </c>
      <c r="DS460" s="27" t="str">
        <f t="shared" si="718"/>
        <v/>
      </c>
      <c r="DT460" s="24" t="str">
        <f t="shared" si="719"/>
        <v/>
      </c>
      <c r="DU460" s="25" t="str">
        <f t="shared" si="720"/>
        <v>0</v>
      </c>
      <c r="DV460" s="26" t="str">
        <f t="shared" si="721"/>
        <v/>
      </c>
      <c r="DW460" s="26" t="str">
        <f t="shared" si="722"/>
        <v/>
      </c>
      <c r="DX460" s="26" t="str">
        <f t="shared" si="723"/>
        <v/>
      </c>
      <c r="DY460" s="27" t="str">
        <f t="shared" si="724"/>
        <v/>
      </c>
      <c r="DZ460" s="26" t="str">
        <f t="shared" si="725"/>
        <v/>
      </c>
      <c r="EA460" s="26" t="str">
        <f t="shared" si="726"/>
        <v/>
      </c>
      <c r="EB460" s="45" t="s">
        <v>30</v>
      </c>
      <c r="EC460" s="55" t="str">
        <f>IF(ＣＳＶ貼付用!DQ446="","",ＣＳＶ貼付用!DQ446)</f>
        <v/>
      </c>
      <c r="ED460" s="38" t="str">
        <f>IF(ＣＳＶ貼付用!DS446="","",ＣＳＶ貼付用!DS446)</f>
        <v/>
      </c>
      <c r="EE460" s="38" t="str">
        <f>IF(ＣＳＶ貼付用!DU446="","",ＣＳＶ貼付用!DU446)</f>
        <v/>
      </c>
      <c r="EF460" s="40" t="str">
        <f t="shared" si="727"/>
        <v/>
      </c>
      <c r="EG460" s="41" t="str">
        <f>IF(林齢計算用!F446="","",林齢計算用!F446)</f>
        <v/>
      </c>
      <c r="EH460" s="41" t="str">
        <f t="shared" si="728"/>
        <v/>
      </c>
      <c r="EI460" s="41" t="str">
        <f t="shared" si="729"/>
        <v/>
      </c>
      <c r="EJ460" s="23" t="str">
        <f>IF(EE460="スギ",INDEX(データ!$C$7:$E$26,MATCH(EH460,データ!$B$7:$B$26),MATCH(EF460,データ!$C$6:$E$6)),IF(EE460="ヒノキ",INDEX(データ!$C$32:$E$51,MATCH(EH460,データ!$B$32:$B$51),MATCH(EF460,データ!$C$31:$E$31)),IF(EE460="マツ",INDEX(データ!#REF!,MATCH(EH460,データ!#REF!),MATCH(EF460,データ!#REF!)),IF(EE460="ザツ",INDEX(データ!#REF!,MATCH(EH460,データ!#REF!),MATCH(EF460,データ!#REF!)),""))))</f>
        <v/>
      </c>
      <c r="EK460" s="22" t="str">
        <f t="shared" si="652"/>
        <v/>
      </c>
      <c r="EL460" s="21" t="str">
        <f t="shared" si="730"/>
        <v/>
      </c>
      <c r="EM460" s="21" t="str">
        <f t="shared" si="731"/>
        <v/>
      </c>
      <c r="EN460" s="24" t="str">
        <f>IF(EE460="スギ",INDEX(データ!$H$7:$J$26,MATCH(EH460,データ!$G$7:$G$26),MATCH(EF460,データ!$H$6:$J$6)),IF(EE460="ヒノキ",INDEX(データ!$H$32:$J$51,MATCH(EH460,データ!$G$32:$G$51),MATCH(EF460,データ!$H$31:$J$31)),IF(EE460="マツ",INDEX(データ!#REF!,MATCH(EH460,データ!#REF!),MATCH(EF460,データ!#REF!)),IF(EE460="ザツ",INDEX(データ!#REF!,MATCH(EH460,データ!#REF!),MATCH(EF460,データ!#REF!)),""))))</f>
        <v/>
      </c>
      <c r="EO460" s="22" t="str">
        <f t="shared" si="732"/>
        <v/>
      </c>
      <c r="EP460" s="21" t="str">
        <f t="shared" si="733"/>
        <v/>
      </c>
      <c r="EQ460" s="27" t="str">
        <f t="shared" si="734"/>
        <v/>
      </c>
      <c r="ER460" s="24" t="str">
        <f t="shared" si="735"/>
        <v/>
      </c>
      <c r="ES460" s="25" t="str">
        <f t="shared" si="736"/>
        <v>0</v>
      </c>
      <c r="ET460" s="26" t="str">
        <f t="shared" si="737"/>
        <v/>
      </c>
      <c r="EU460" s="26" t="str">
        <f t="shared" si="738"/>
        <v/>
      </c>
      <c r="EV460" s="26" t="str">
        <f t="shared" si="739"/>
        <v/>
      </c>
      <c r="EW460" s="27" t="str">
        <f t="shared" si="740"/>
        <v/>
      </c>
      <c r="EX460" s="26" t="str">
        <f t="shared" si="741"/>
        <v/>
      </c>
      <c r="EY460" s="26" t="str">
        <f t="shared" si="742"/>
        <v/>
      </c>
      <c r="EZ460" s="26">
        <f t="shared" si="743"/>
        <v>0</v>
      </c>
      <c r="FA460" s="43"/>
    </row>
    <row r="461" spans="1:157" ht="15.95" customHeight="1" x14ac:dyDescent="0.15">
      <c r="A461" s="21"/>
      <c r="B461" s="36" t="str">
        <f>IF(ＣＳＶ貼付用!G447="","",ＣＳＶ貼付用!G447)</f>
        <v/>
      </c>
      <c r="C461" s="36" t="str">
        <f>IF(ＣＳＶ貼付用!I447="","",ＣＳＶ貼付用!I447)</f>
        <v/>
      </c>
      <c r="D461" s="36" t="str">
        <f>IF(ＣＳＶ貼付用!J447="","",ＣＳＶ貼付用!J447)</f>
        <v/>
      </c>
      <c r="E461" s="36" t="str">
        <f>IF(ＣＳＶ貼付用!F447="","",ＣＳＶ貼付用!F447)</f>
        <v/>
      </c>
      <c r="F461" s="38" t="str">
        <f>IF(ＣＳＶ貼付用!T447="","",ＣＳＶ貼付用!T447)</f>
        <v/>
      </c>
      <c r="G461" s="38"/>
      <c r="H461" s="38" t="str">
        <f>IF(ＣＳＶ貼付用!GJ447="","",ＣＳＶ貼付用!GJ447)</f>
        <v/>
      </c>
      <c r="I461" s="38" t="str">
        <f>IF(ＣＳＶ貼付用!GL447="","",ＣＳＶ貼付用!GL447)</f>
        <v/>
      </c>
      <c r="J461" s="38" t="str">
        <f>IF(ＣＳＶ貼付用!GN447="","",ＣＳＶ貼付用!GN447)</f>
        <v/>
      </c>
      <c r="K461" s="38" t="str">
        <f>IF(ＣＳＶ貼付用!GP447="","",ＣＳＶ貼付用!GP447)</f>
        <v/>
      </c>
      <c r="L461" s="45" t="s">
        <v>30</v>
      </c>
      <c r="M461" s="55" t="str">
        <f>IF(ＣＳＶ貼付用!AT447="","",ＣＳＶ貼付用!AT447)</f>
        <v/>
      </c>
      <c r="N461" s="38" t="str">
        <f>IF(ＣＳＶ貼付用!AV447="","",ＣＳＶ貼付用!AV447)</f>
        <v/>
      </c>
      <c r="O461" s="38" t="str">
        <f>IF(ＣＳＶ貼付用!AX447="","",ＣＳＶ貼付用!AX447)</f>
        <v/>
      </c>
      <c r="P461" s="40" t="str">
        <f>IF(ＣＳＶ貼付用!FE447="","",ＣＳＶ貼付用!FE447)</f>
        <v/>
      </c>
      <c r="Q461" s="41" t="str">
        <f>IF(林齢計算用!A447="","",林齢計算用!A447)</f>
        <v/>
      </c>
      <c r="R461" s="41" t="str">
        <f t="shared" si="653"/>
        <v/>
      </c>
      <c r="S461" s="56" t="str">
        <f>IF(ＣＳＶ貼付用!EG447="","",ＣＳＶ貼付用!EG447*10)</f>
        <v/>
      </c>
      <c r="T461" s="23" t="str">
        <f>IF(O461="スギ",INDEX(データ!$C$7:$E$26,MATCH(R461,データ!$B$7:$B$26),MATCH(P461,データ!$C$6:$E$6)),IF(O461="ヒノキ",INDEX(データ!$C$32:$E$51,MATCH(R461,データ!$B$32:$B$51),MATCH(P461,データ!$C$31:$E$31)),IF(O461="マツ",INDEX(データ!#REF!,MATCH(R461,データ!#REF!),MATCH(P461,データ!#REF!)),IF(O461="ザツ",INDEX(データ!#REF!,MATCH(R461,データ!#REF!),MATCH(P461,データ!#REF!)),""))))</f>
        <v/>
      </c>
      <c r="U461" s="22" t="str">
        <f t="shared" si="744"/>
        <v/>
      </c>
      <c r="V461" s="21" t="str">
        <f t="shared" si="748"/>
        <v/>
      </c>
      <c r="W461" s="21" t="str">
        <f t="shared" si="745"/>
        <v/>
      </c>
      <c r="X461" s="23" t="str">
        <f>IF(O461="スギ",INDEX(データ!$H$7:$J$26,MATCH(R461,データ!$G$7:$G$26),MATCH(P461,データ!$H$6:$J$6)),IF(O461="ヒノキ",INDEX(データ!$H$32:$J$51,MATCH(R461,データ!$G$32:$G$51),MATCH(P461,データ!$H$31:$J$31)),IF(O461="マツ",INDEX(データ!#REF!,MATCH(R461,データ!#REF!),MATCH(P461,データ!#REF!)),IF(O461="ザツ",INDEX(データ!#REF!,MATCH(R461,データ!#REF!),MATCH(P461,データ!#REF!)),""))))</f>
        <v/>
      </c>
      <c r="Y461" s="22" t="str">
        <f t="shared" si="746"/>
        <v/>
      </c>
      <c r="Z461" s="21" t="str">
        <f t="shared" si="747"/>
        <v/>
      </c>
      <c r="AA461" s="27" t="str">
        <f t="shared" si="654"/>
        <v/>
      </c>
      <c r="AB461" s="24" t="str">
        <f t="shared" si="655"/>
        <v/>
      </c>
      <c r="AC461" s="25" t="str">
        <f t="shared" si="656"/>
        <v>0</v>
      </c>
      <c r="AD461" s="26" t="str">
        <f t="shared" si="657"/>
        <v/>
      </c>
      <c r="AE461" s="26" t="str">
        <f t="shared" si="658"/>
        <v/>
      </c>
      <c r="AF461" s="26" t="str">
        <f t="shared" si="659"/>
        <v/>
      </c>
      <c r="AG461" s="27" t="str">
        <f t="shared" si="660"/>
        <v/>
      </c>
      <c r="AH461" s="26" t="str">
        <f t="shared" si="661"/>
        <v/>
      </c>
      <c r="AI461" s="26" t="str">
        <f t="shared" si="662"/>
        <v/>
      </c>
      <c r="AJ461" s="45" t="s">
        <v>30</v>
      </c>
      <c r="AK461" s="55" t="str">
        <f>IF(ＣＳＶ貼付用!BI447="","",ＣＳＶ貼付用!BI447)</f>
        <v/>
      </c>
      <c r="AL461" s="38" t="str">
        <f>IF(ＣＳＶ貼付用!BK447="","",ＣＳＶ貼付用!BK447)</f>
        <v/>
      </c>
      <c r="AM461" s="38" t="str">
        <f>IF(ＣＳＶ貼付用!BM447="","",ＣＳＶ貼付用!BM447)</f>
        <v/>
      </c>
      <c r="AN461" s="40" t="str">
        <f t="shared" si="663"/>
        <v/>
      </c>
      <c r="AO461" s="41" t="str">
        <f>IF(林齢計算用!B447="","",林齢計算用!B447)</f>
        <v/>
      </c>
      <c r="AP461" s="41" t="str">
        <f t="shared" si="664"/>
        <v/>
      </c>
      <c r="AQ461" s="41" t="str">
        <f t="shared" si="665"/>
        <v/>
      </c>
      <c r="AR461" s="23" t="str">
        <f>IF(AM461="スギ",INDEX(データ!$C$7:$E$26,MATCH(AP461,データ!$B$7:$B$26),MATCH(AN461,データ!$C$6:$E$6)),IF(AM461="ヒノキ",INDEX(データ!$C$32:$E$51,MATCH(AP461,データ!$B$32:$B$51),MATCH(AN461,データ!$C$31:$E$31)),IF(AM461="マツ",INDEX(データ!#REF!,MATCH(AP461,データ!#REF!),MATCH(AN461,データ!#REF!)),IF(AM461="ザツ",INDEX(データ!#REF!,MATCH(AP461,データ!#REF!),MATCH(AN461,データ!#REF!)),""))))</f>
        <v/>
      </c>
      <c r="AS461" s="22" t="str">
        <f t="shared" si="648"/>
        <v/>
      </c>
      <c r="AT461" s="21" t="str">
        <f t="shared" si="666"/>
        <v/>
      </c>
      <c r="AU461" s="21" t="str">
        <f t="shared" si="667"/>
        <v/>
      </c>
      <c r="AV461" s="24" t="str">
        <f>IF(AM461="スギ",INDEX(データ!$H$7:$J$26,MATCH(AP461,データ!$G$7:$G$26),MATCH(AN461,データ!$H$6:$J$6)),IF(AM461="ヒノキ",INDEX(データ!$H$32:$J$51,MATCH(AP461,データ!$G$32:$G$51),MATCH(AN461,データ!$H$31:$J$31)),IF(AM461="マツ",INDEX(データ!#REF!,MATCH(AP461,データ!#REF!),MATCH(AN461,データ!#REF!)),IF(AM461="ザツ",INDEX(データ!#REF!,MATCH(AP461,データ!#REF!),MATCH(AN461,データ!#REF!)),""))))</f>
        <v/>
      </c>
      <c r="AW461" s="22" t="str">
        <f t="shared" si="668"/>
        <v/>
      </c>
      <c r="AX461" s="21" t="str">
        <f t="shared" si="669"/>
        <v/>
      </c>
      <c r="AY461" s="27" t="str">
        <f t="shared" si="670"/>
        <v/>
      </c>
      <c r="AZ461" s="24" t="str">
        <f t="shared" si="671"/>
        <v/>
      </c>
      <c r="BA461" s="25" t="str">
        <f t="shared" si="672"/>
        <v>0</v>
      </c>
      <c r="BB461" s="26" t="str">
        <f t="shared" si="673"/>
        <v/>
      </c>
      <c r="BC461" s="26" t="str">
        <f t="shared" si="674"/>
        <v/>
      </c>
      <c r="BD461" s="26" t="str">
        <f t="shared" si="675"/>
        <v/>
      </c>
      <c r="BE461" s="27" t="str">
        <f t="shared" si="676"/>
        <v/>
      </c>
      <c r="BF461" s="26" t="str">
        <f t="shared" si="677"/>
        <v/>
      </c>
      <c r="BG461" s="26" t="str">
        <f t="shared" si="678"/>
        <v/>
      </c>
      <c r="BH461" s="45" t="s">
        <v>30</v>
      </c>
      <c r="BI461" s="55" t="str">
        <f>IF(ＣＳＶ貼付用!BX447="","",ＣＳＶ貼付用!BX447)</f>
        <v/>
      </c>
      <c r="BJ461" s="38" t="str">
        <f>IF(ＣＳＶ貼付用!BZ447="","",ＣＳＶ貼付用!BZ447)</f>
        <v/>
      </c>
      <c r="BK461" s="38" t="str">
        <f>IF(ＣＳＶ貼付用!CB447="","",ＣＳＶ貼付用!CB447)</f>
        <v/>
      </c>
      <c r="BL461" s="40" t="str">
        <f t="shared" si="679"/>
        <v/>
      </c>
      <c r="BM461" s="41" t="str">
        <f>IF(林齢計算用!C447="","",林齢計算用!C447)</f>
        <v/>
      </c>
      <c r="BN461" s="41" t="str">
        <f t="shared" si="680"/>
        <v/>
      </c>
      <c r="BO461" s="41" t="str">
        <f t="shared" si="681"/>
        <v/>
      </c>
      <c r="BP461" s="23" t="str">
        <f>IF(BK461="スギ",INDEX(データ!$C$7:$E$26,MATCH(BN461,データ!$B$7:$B$26),MATCH(BL461,データ!$C$6:$E$6)),IF(BK461="ヒノキ",INDEX(データ!$C$32:$E$51,MATCH(BN461,データ!$B$32:$B$51),MATCH(BL461,データ!$C$31:$E$31)),IF(BK461="マツ",INDEX(データ!#REF!,MATCH(BN461,データ!#REF!),MATCH(BL461,データ!#REF!)),IF(BK461="ザツ",INDEX(データ!#REF!,MATCH(BN461,データ!#REF!),MATCH(BL461,データ!#REF!)),""))))</f>
        <v/>
      </c>
      <c r="BQ461" s="22" t="str">
        <f t="shared" si="649"/>
        <v/>
      </c>
      <c r="BR461" s="21" t="str">
        <f t="shared" si="682"/>
        <v/>
      </c>
      <c r="BS461" s="21" t="str">
        <f t="shared" si="683"/>
        <v/>
      </c>
      <c r="BT461" s="24" t="str">
        <f>IF(BK461="スギ",INDEX(データ!$H$7:$J$26,MATCH(BN461,データ!$G$7:$G$26),MATCH(BL461,データ!$H$6:$J$6)),IF(BK461="ヒノキ",INDEX(データ!$H$32:$J$51,MATCH(BN461,データ!$G$32:$G$51),MATCH(BL461,データ!$H$31:$J$31)),IF(BK461="マツ",INDEX(データ!#REF!,MATCH(BN461,データ!#REF!),MATCH(BL461,データ!#REF!)),IF(BK461="ザツ",INDEX(データ!#REF!,MATCH(BN461,データ!#REF!),MATCH(BL461,データ!#REF!)),""))))</f>
        <v/>
      </c>
      <c r="BU461" s="22" t="str">
        <f t="shared" si="684"/>
        <v/>
      </c>
      <c r="BV461" s="21" t="str">
        <f t="shared" si="685"/>
        <v/>
      </c>
      <c r="BW461" s="27" t="str">
        <f t="shared" si="686"/>
        <v/>
      </c>
      <c r="BX461" s="24" t="str">
        <f t="shared" si="687"/>
        <v/>
      </c>
      <c r="BY461" s="25" t="str">
        <f t="shared" si="688"/>
        <v>0</v>
      </c>
      <c r="BZ461" s="26" t="str">
        <f t="shared" si="689"/>
        <v/>
      </c>
      <c r="CA461" s="26" t="str">
        <f t="shared" si="690"/>
        <v/>
      </c>
      <c r="CB461" s="26" t="str">
        <f t="shared" si="691"/>
        <v/>
      </c>
      <c r="CC461" s="27" t="str">
        <f t="shared" si="692"/>
        <v/>
      </c>
      <c r="CD461" s="26" t="str">
        <f t="shared" si="693"/>
        <v/>
      </c>
      <c r="CE461" s="26" t="str">
        <f t="shared" si="694"/>
        <v/>
      </c>
      <c r="CF461" s="45" t="s">
        <v>30</v>
      </c>
      <c r="CG461" s="55" t="str">
        <f>IF(ＣＳＶ貼付用!CM447="","",ＣＳＶ貼付用!CM447)</f>
        <v/>
      </c>
      <c r="CH461" s="38" t="str">
        <f>IF(ＣＳＶ貼付用!CO447="","",ＣＳＶ貼付用!CO447)</f>
        <v/>
      </c>
      <c r="CI461" s="38" t="str">
        <f>IF(ＣＳＶ貼付用!CQ447="","",ＣＳＶ貼付用!CQ447)</f>
        <v/>
      </c>
      <c r="CJ461" s="40" t="str">
        <f t="shared" si="695"/>
        <v/>
      </c>
      <c r="CK461" s="41" t="str">
        <f>IF(林齢計算用!D447="","",林齢計算用!D447)</f>
        <v/>
      </c>
      <c r="CL461" s="41" t="str">
        <f t="shared" si="696"/>
        <v/>
      </c>
      <c r="CM461" s="41" t="str">
        <f t="shared" si="697"/>
        <v/>
      </c>
      <c r="CN461" s="23" t="str">
        <f>IF(CI461="スギ",INDEX(データ!$C$7:$E$26,MATCH(CL461,データ!$B$7:$B$26),MATCH(CJ461,データ!$C$6:$E$6)),IF(CI461="ヒノキ",INDEX(データ!$C$32:$E$51,MATCH(CL461,データ!$B$32:$B$51),MATCH(CJ461,データ!$C$31:$E$31)),IF(CI461="マツ",INDEX(データ!#REF!,MATCH(CL461,データ!#REF!),MATCH(CJ461,データ!#REF!)),IF(CI461="ザツ",INDEX(データ!#REF!,MATCH(CL461,データ!#REF!),MATCH(CJ461,データ!#REF!)),""))))</f>
        <v/>
      </c>
      <c r="CO461" s="22" t="str">
        <f t="shared" si="650"/>
        <v/>
      </c>
      <c r="CP461" s="21" t="str">
        <f t="shared" si="698"/>
        <v/>
      </c>
      <c r="CQ461" s="21" t="str">
        <f t="shared" si="699"/>
        <v/>
      </c>
      <c r="CR461" s="24" t="str">
        <f>IF(CI461="スギ",INDEX(データ!$H$7:$J$26,MATCH(CL461,データ!$G$7:$G$26),MATCH(CJ461,データ!$H$6:$J$6)),IF(CI461="ヒノキ",INDEX(データ!$H$32:$J$51,MATCH(CL461,データ!$G$32:$G$51),MATCH(CJ461,データ!$H$31:$J$31)),IF(CI461="マツ",INDEX(データ!#REF!,MATCH(CL461,データ!#REF!),MATCH(CJ461,データ!#REF!)),IF(CI461="ザツ",INDEX(データ!#REF!,MATCH(CL461,データ!#REF!),MATCH(CJ461,データ!#REF!)),""))))</f>
        <v/>
      </c>
      <c r="CS461" s="22" t="str">
        <f t="shared" si="700"/>
        <v/>
      </c>
      <c r="CT461" s="21" t="str">
        <f t="shared" si="701"/>
        <v/>
      </c>
      <c r="CU461" s="27" t="str">
        <f t="shared" si="702"/>
        <v/>
      </c>
      <c r="CV461" s="24" t="str">
        <f t="shared" si="703"/>
        <v/>
      </c>
      <c r="CW461" s="25" t="str">
        <f t="shared" si="704"/>
        <v>0</v>
      </c>
      <c r="CX461" s="26" t="str">
        <f t="shared" si="705"/>
        <v/>
      </c>
      <c r="CY461" s="26" t="str">
        <f t="shared" si="706"/>
        <v/>
      </c>
      <c r="CZ461" s="26" t="str">
        <f t="shared" si="707"/>
        <v/>
      </c>
      <c r="DA461" s="27" t="str">
        <f t="shared" si="708"/>
        <v/>
      </c>
      <c r="DB461" s="26" t="str">
        <f t="shared" si="709"/>
        <v/>
      </c>
      <c r="DC461" s="26" t="str">
        <f t="shared" si="710"/>
        <v/>
      </c>
      <c r="DD461" s="45" t="s">
        <v>30</v>
      </c>
      <c r="DE461" s="55" t="str">
        <f>IF(ＣＳＶ貼付用!DB447="","",ＣＳＶ貼付用!DB447)</f>
        <v/>
      </c>
      <c r="DF461" s="38" t="str">
        <f>IF(ＣＳＶ貼付用!DD447="","",ＣＳＶ貼付用!DD447)</f>
        <v/>
      </c>
      <c r="DG461" s="38" t="str">
        <f>IF(ＣＳＶ貼付用!DF447="","",ＣＳＶ貼付用!DF447)</f>
        <v/>
      </c>
      <c r="DH461" s="40" t="str">
        <f t="shared" si="711"/>
        <v/>
      </c>
      <c r="DI461" s="41" t="str">
        <f>IF(林齢計算用!E447="","",林齢計算用!E447)</f>
        <v/>
      </c>
      <c r="DJ461" s="41" t="str">
        <f t="shared" si="712"/>
        <v/>
      </c>
      <c r="DK461" s="41" t="str">
        <f t="shared" si="713"/>
        <v/>
      </c>
      <c r="DL461" s="23" t="str">
        <f>IF(DG461="スギ",INDEX(データ!$C$7:$E$26,MATCH(DJ461,データ!$B$7:$B$26),MATCH(DH461,データ!$C$6:$E$6)),IF(DG461="ヒノキ",INDEX(データ!$C$32:$E$51,MATCH(DJ461,データ!$B$32:$B$51),MATCH(DH461,データ!$C$31:$E$31)),IF(DG461="マツ",INDEX(データ!#REF!,MATCH(DJ461,データ!#REF!),MATCH(DH461,データ!#REF!)),IF(DG461="ザツ",INDEX(データ!#REF!,MATCH(DJ461,データ!#REF!),MATCH(DH461,データ!#REF!)),""))))</f>
        <v/>
      </c>
      <c r="DM461" s="22" t="str">
        <f t="shared" si="651"/>
        <v/>
      </c>
      <c r="DN461" s="21" t="str">
        <f t="shared" si="714"/>
        <v/>
      </c>
      <c r="DO461" s="21" t="str">
        <f t="shared" si="715"/>
        <v/>
      </c>
      <c r="DP461" s="24" t="str">
        <f>IF(DG461="スギ",INDEX(データ!$H$7:$J$26,MATCH(DJ461,データ!$G$7:$G$26),MATCH(DH461,データ!$H$6:$J$6)),IF(DG461="ヒノキ",INDEX(データ!$H$32:$J$51,MATCH(DJ461,データ!$G$32:$G$51),MATCH(DH461,データ!$H$31:$J$31)),IF(DG461="マツ",INDEX(データ!#REF!,MATCH(DJ461,データ!#REF!),MATCH(DH461,データ!#REF!)),IF(DG461="ザツ",INDEX(データ!#REF!,MATCH(DJ461,データ!#REF!),MATCH(DH461,データ!#REF!)),""))))</f>
        <v/>
      </c>
      <c r="DQ461" s="22" t="str">
        <f t="shared" si="716"/>
        <v/>
      </c>
      <c r="DR461" s="21" t="str">
        <f t="shared" si="717"/>
        <v/>
      </c>
      <c r="DS461" s="27" t="str">
        <f t="shared" si="718"/>
        <v/>
      </c>
      <c r="DT461" s="24" t="str">
        <f t="shared" si="719"/>
        <v/>
      </c>
      <c r="DU461" s="25" t="str">
        <f t="shared" si="720"/>
        <v>0</v>
      </c>
      <c r="DV461" s="26" t="str">
        <f t="shared" si="721"/>
        <v/>
      </c>
      <c r="DW461" s="26" t="str">
        <f t="shared" si="722"/>
        <v/>
      </c>
      <c r="DX461" s="26" t="str">
        <f t="shared" si="723"/>
        <v/>
      </c>
      <c r="DY461" s="27" t="str">
        <f t="shared" si="724"/>
        <v/>
      </c>
      <c r="DZ461" s="26" t="str">
        <f t="shared" si="725"/>
        <v/>
      </c>
      <c r="EA461" s="26" t="str">
        <f t="shared" si="726"/>
        <v/>
      </c>
      <c r="EB461" s="45" t="s">
        <v>30</v>
      </c>
      <c r="EC461" s="55" t="str">
        <f>IF(ＣＳＶ貼付用!DQ447="","",ＣＳＶ貼付用!DQ447)</f>
        <v/>
      </c>
      <c r="ED461" s="38" t="str">
        <f>IF(ＣＳＶ貼付用!DS447="","",ＣＳＶ貼付用!DS447)</f>
        <v/>
      </c>
      <c r="EE461" s="38" t="str">
        <f>IF(ＣＳＶ貼付用!DU447="","",ＣＳＶ貼付用!DU447)</f>
        <v/>
      </c>
      <c r="EF461" s="40" t="str">
        <f t="shared" si="727"/>
        <v/>
      </c>
      <c r="EG461" s="41" t="str">
        <f>IF(林齢計算用!F447="","",林齢計算用!F447)</f>
        <v/>
      </c>
      <c r="EH461" s="41" t="str">
        <f t="shared" si="728"/>
        <v/>
      </c>
      <c r="EI461" s="41" t="str">
        <f t="shared" si="729"/>
        <v/>
      </c>
      <c r="EJ461" s="23" t="str">
        <f>IF(EE461="スギ",INDEX(データ!$C$7:$E$26,MATCH(EH461,データ!$B$7:$B$26),MATCH(EF461,データ!$C$6:$E$6)),IF(EE461="ヒノキ",INDEX(データ!$C$32:$E$51,MATCH(EH461,データ!$B$32:$B$51),MATCH(EF461,データ!$C$31:$E$31)),IF(EE461="マツ",INDEX(データ!#REF!,MATCH(EH461,データ!#REF!),MATCH(EF461,データ!#REF!)),IF(EE461="ザツ",INDEX(データ!#REF!,MATCH(EH461,データ!#REF!),MATCH(EF461,データ!#REF!)),""))))</f>
        <v/>
      </c>
      <c r="EK461" s="22" t="str">
        <f t="shared" si="652"/>
        <v/>
      </c>
      <c r="EL461" s="21" t="str">
        <f t="shared" si="730"/>
        <v/>
      </c>
      <c r="EM461" s="21" t="str">
        <f t="shared" si="731"/>
        <v/>
      </c>
      <c r="EN461" s="24" t="str">
        <f>IF(EE461="スギ",INDEX(データ!$H$7:$J$26,MATCH(EH461,データ!$G$7:$G$26),MATCH(EF461,データ!$H$6:$J$6)),IF(EE461="ヒノキ",INDEX(データ!$H$32:$J$51,MATCH(EH461,データ!$G$32:$G$51),MATCH(EF461,データ!$H$31:$J$31)),IF(EE461="マツ",INDEX(データ!#REF!,MATCH(EH461,データ!#REF!),MATCH(EF461,データ!#REF!)),IF(EE461="ザツ",INDEX(データ!#REF!,MATCH(EH461,データ!#REF!),MATCH(EF461,データ!#REF!)),""))))</f>
        <v/>
      </c>
      <c r="EO461" s="22" t="str">
        <f t="shared" si="732"/>
        <v/>
      </c>
      <c r="EP461" s="21" t="str">
        <f t="shared" si="733"/>
        <v/>
      </c>
      <c r="EQ461" s="27" t="str">
        <f t="shared" si="734"/>
        <v/>
      </c>
      <c r="ER461" s="24" t="str">
        <f t="shared" si="735"/>
        <v/>
      </c>
      <c r="ES461" s="25" t="str">
        <f t="shared" si="736"/>
        <v>0</v>
      </c>
      <c r="ET461" s="26" t="str">
        <f t="shared" si="737"/>
        <v/>
      </c>
      <c r="EU461" s="26" t="str">
        <f t="shared" si="738"/>
        <v/>
      </c>
      <c r="EV461" s="26" t="str">
        <f t="shared" si="739"/>
        <v/>
      </c>
      <c r="EW461" s="27" t="str">
        <f t="shared" si="740"/>
        <v/>
      </c>
      <c r="EX461" s="26" t="str">
        <f t="shared" si="741"/>
        <v/>
      </c>
      <c r="EY461" s="26" t="str">
        <f t="shared" si="742"/>
        <v/>
      </c>
      <c r="EZ461" s="26">
        <f t="shared" si="743"/>
        <v>0</v>
      </c>
      <c r="FA461" s="43"/>
    </row>
    <row r="462" spans="1:157" ht="15.95" customHeight="1" x14ac:dyDescent="0.15">
      <c r="A462" s="21"/>
      <c r="B462" s="36" t="str">
        <f>IF(ＣＳＶ貼付用!G448="","",ＣＳＶ貼付用!G448)</f>
        <v/>
      </c>
      <c r="C462" s="36" t="str">
        <f>IF(ＣＳＶ貼付用!I448="","",ＣＳＶ貼付用!I448)</f>
        <v/>
      </c>
      <c r="D462" s="36" t="str">
        <f>IF(ＣＳＶ貼付用!J448="","",ＣＳＶ貼付用!J448)</f>
        <v/>
      </c>
      <c r="E462" s="36" t="str">
        <f>IF(ＣＳＶ貼付用!F448="","",ＣＳＶ貼付用!F448)</f>
        <v/>
      </c>
      <c r="F462" s="38" t="str">
        <f>IF(ＣＳＶ貼付用!T448="","",ＣＳＶ貼付用!T448)</f>
        <v/>
      </c>
      <c r="G462" s="38"/>
      <c r="H462" s="38" t="str">
        <f>IF(ＣＳＶ貼付用!GJ448="","",ＣＳＶ貼付用!GJ448)</f>
        <v/>
      </c>
      <c r="I462" s="38" t="str">
        <f>IF(ＣＳＶ貼付用!GL448="","",ＣＳＶ貼付用!GL448)</f>
        <v/>
      </c>
      <c r="J462" s="38" t="str">
        <f>IF(ＣＳＶ貼付用!GN448="","",ＣＳＶ貼付用!GN448)</f>
        <v/>
      </c>
      <c r="K462" s="38" t="str">
        <f>IF(ＣＳＶ貼付用!GP448="","",ＣＳＶ貼付用!GP448)</f>
        <v/>
      </c>
      <c r="L462" s="45" t="s">
        <v>30</v>
      </c>
      <c r="M462" s="55" t="str">
        <f>IF(ＣＳＶ貼付用!AT448="","",ＣＳＶ貼付用!AT448)</f>
        <v/>
      </c>
      <c r="N462" s="38" t="str">
        <f>IF(ＣＳＶ貼付用!AV448="","",ＣＳＶ貼付用!AV448)</f>
        <v/>
      </c>
      <c r="O462" s="38" t="str">
        <f>IF(ＣＳＶ貼付用!AX448="","",ＣＳＶ貼付用!AX448)</f>
        <v/>
      </c>
      <c r="P462" s="40" t="str">
        <f>IF(ＣＳＶ貼付用!FE448="","",ＣＳＶ貼付用!FE448)</f>
        <v/>
      </c>
      <c r="Q462" s="41" t="str">
        <f>IF(林齢計算用!A448="","",林齢計算用!A448)</f>
        <v/>
      </c>
      <c r="R462" s="41" t="str">
        <f t="shared" si="653"/>
        <v/>
      </c>
      <c r="S462" s="56" t="str">
        <f>IF(ＣＳＶ貼付用!EG448="","",ＣＳＶ貼付用!EG448*10)</f>
        <v/>
      </c>
      <c r="T462" s="23" t="str">
        <f>IF(O462="スギ",INDEX(データ!$C$7:$E$26,MATCH(R462,データ!$B$7:$B$26),MATCH(P462,データ!$C$6:$E$6)),IF(O462="ヒノキ",INDEX(データ!$C$32:$E$51,MATCH(R462,データ!$B$32:$B$51),MATCH(P462,データ!$C$31:$E$31)),IF(O462="マツ",INDEX(データ!#REF!,MATCH(R462,データ!#REF!),MATCH(P462,データ!#REF!)),IF(O462="ザツ",INDEX(データ!#REF!,MATCH(R462,データ!#REF!),MATCH(P462,データ!#REF!)),""))))</f>
        <v/>
      </c>
      <c r="U462" s="22" t="str">
        <f t="shared" si="744"/>
        <v/>
      </c>
      <c r="V462" s="21" t="str">
        <f t="shared" si="748"/>
        <v/>
      </c>
      <c r="W462" s="21" t="str">
        <f t="shared" si="745"/>
        <v/>
      </c>
      <c r="X462" s="23" t="str">
        <f>IF(O462="スギ",INDEX(データ!$H$7:$J$26,MATCH(R462,データ!$G$7:$G$26),MATCH(P462,データ!$H$6:$J$6)),IF(O462="ヒノキ",INDEX(データ!$H$32:$J$51,MATCH(R462,データ!$G$32:$G$51),MATCH(P462,データ!$H$31:$J$31)),IF(O462="マツ",INDEX(データ!#REF!,MATCH(R462,データ!#REF!),MATCH(P462,データ!#REF!)),IF(O462="ザツ",INDEX(データ!#REF!,MATCH(R462,データ!#REF!),MATCH(P462,データ!#REF!)),""))))</f>
        <v/>
      </c>
      <c r="Y462" s="22" t="str">
        <f t="shared" si="746"/>
        <v/>
      </c>
      <c r="Z462" s="21" t="str">
        <f t="shared" si="747"/>
        <v/>
      </c>
      <c r="AA462" s="27" t="str">
        <f t="shared" si="654"/>
        <v/>
      </c>
      <c r="AB462" s="24" t="str">
        <f t="shared" si="655"/>
        <v/>
      </c>
      <c r="AC462" s="25" t="str">
        <f t="shared" si="656"/>
        <v>0</v>
      </c>
      <c r="AD462" s="26" t="str">
        <f t="shared" si="657"/>
        <v/>
      </c>
      <c r="AE462" s="26" t="str">
        <f t="shared" si="658"/>
        <v/>
      </c>
      <c r="AF462" s="26" t="str">
        <f t="shared" si="659"/>
        <v/>
      </c>
      <c r="AG462" s="27" t="str">
        <f t="shared" si="660"/>
        <v/>
      </c>
      <c r="AH462" s="26" t="str">
        <f t="shared" si="661"/>
        <v/>
      </c>
      <c r="AI462" s="26" t="str">
        <f t="shared" si="662"/>
        <v/>
      </c>
      <c r="AJ462" s="45" t="s">
        <v>30</v>
      </c>
      <c r="AK462" s="55" t="str">
        <f>IF(ＣＳＶ貼付用!BI448="","",ＣＳＶ貼付用!BI448)</f>
        <v/>
      </c>
      <c r="AL462" s="38" t="str">
        <f>IF(ＣＳＶ貼付用!BK448="","",ＣＳＶ貼付用!BK448)</f>
        <v/>
      </c>
      <c r="AM462" s="38" t="str">
        <f>IF(ＣＳＶ貼付用!BM448="","",ＣＳＶ貼付用!BM448)</f>
        <v/>
      </c>
      <c r="AN462" s="40" t="str">
        <f t="shared" si="663"/>
        <v/>
      </c>
      <c r="AO462" s="41" t="str">
        <f>IF(林齢計算用!B448="","",林齢計算用!B448)</f>
        <v/>
      </c>
      <c r="AP462" s="41" t="str">
        <f t="shared" si="664"/>
        <v/>
      </c>
      <c r="AQ462" s="41" t="str">
        <f t="shared" si="665"/>
        <v/>
      </c>
      <c r="AR462" s="23" t="str">
        <f>IF(AM462="スギ",INDEX(データ!$C$7:$E$26,MATCH(AP462,データ!$B$7:$B$26),MATCH(AN462,データ!$C$6:$E$6)),IF(AM462="ヒノキ",INDEX(データ!$C$32:$E$51,MATCH(AP462,データ!$B$32:$B$51),MATCH(AN462,データ!$C$31:$E$31)),IF(AM462="マツ",INDEX(データ!#REF!,MATCH(AP462,データ!#REF!),MATCH(AN462,データ!#REF!)),IF(AM462="ザツ",INDEX(データ!#REF!,MATCH(AP462,データ!#REF!),MATCH(AN462,データ!#REF!)),""))))</f>
        <v/>
      </c>
      <c r="AS462" s="22" t="str">
        <f t="shared" si="648"/>
        <v/>
      </c>
      <c r="AT462" s="21" t="str">
        <f t="shared" si="666"/>
        <v/>
      </c>
      <c r="AU462" s="21" t="str">
        <f t="shared" si="667"/>
        <v/>
      </c>
      <c r="AV462" s="24" t="str">
        <f>IF(AM462="スギ",INDEX(データ!$H$7:$J$26,MATCH(AP462,データ!$G$7:$G$26),MATCH(AN462,データ!$H$6:$J$6)),IF(AM462="ヒノキ",INDEX(データ!$H$32:$J$51,MATCH(AP462,データ!$G$32:$G$51),MATCH(AN462,データ!$H$31:$J$31)),IF(AM462="マツ",INDEX(データ!#REF!,MATCH(AP462,データ!#REF!),MATCH(AN462,データ!#REF!)),IF(AM462="ザツ",INDEX(データ!#REF!,MATCH(AP462,データ!#REF!),MATCH(AN462,データ!#REF!)),""))))</f>
        <v/>
      </c>
      <c r="AW462" s="22" t="str">
        <f t="shared" si="668"/>
        <v/>
      </c>
      <c r="AX462" s="21" t="str">
        <f t="shared" si="669"/>
        <v/>
      </c>
      <c r="AY462" s="27" t="str">
        <f t="shared" si="670"/>
        <v/>
      </c>
      <c r="AZ462" s="24" t="str">
        <f t="shared" si="671"/>
        <v/>
      </c>
      <c r="BA462" s="25" t="str">
        <f t="shared" si="672"/>
        <v>0</v>
      </c>
      <c r="BB462" s="26" t="str">
        <f t="shared" si="673"/>
        <v/>
      </c>
      <c r="BC462" s="26" t="str">
        <f t="shared" si="674"/>
        <v/>
      </c>
      <c r="BD462" s="26" t="str">
        <f t="shared" si="675"/>
        <v/>
      </c>
      <c r="BE462" s="27" t="str">
        <f t="shared" si="676"/>
        <v/>
      </c>
      <c r="BF462" s="26" t="str">
        <f t="shared" si="677"/>
        <v/>
      </c>
      <c r="BG462" s="26" t="str">
        <f t="shared" si="678"/>
        <v/>
      </c>
      <c r="BH462" s="45" t="s">
        <v>30</v>
      </c>
      <c r="BI462" s="55" t="str">
        <f>IF(ＣＳＶ貼付用!BX448="","",ＣＳＶ貼付用!BX448)</f>
        <v/>
      </c>
      <c r="BJ462" s="38" t="str">
        <f>IF(ＣＳＶ貼付用!BZ448="","",ＣＳＶ貼付用!BZ448)</f>
        <v/>
      </c>
      <c r="BK462" s="38" t="str">
        <f>IF(ＣＳＶ貼付用!CB448="","",ＣＳＶ貼付用!CB448)</f>
        <v/>
      </c>
      <c r="BL462" s="40" t="str">
        <f t="shared" si="679"/>
        <v/>
      </c>
      <c r="BM462" s="41" t="str">
        <f>IF(林齢計算用!C448="","",林齢計算用!C448)</f>
        <v/>
      </c>
      <c r="BN462" s="41" t="str">
        <f t="shared" si="680"/>
        <v/>
      </c>
      <c r="BO462" s="41" t="str">
        <f t="shared" si="681"/>
        <v/>
      </c>
      <c r="BP462" s="23" t="str">
        <f>IF(BK462="スギ",INDEX(データ!$C$7:$E$26,MATCH(BN462,データ!$B$7:$B$26),MATCH(BL462,データ!$C$6:$E$6)),IF(BK462="ヒノキ",INDEX(データ!$C$32:$E$51,MATCH(BN462,データ!$B$32:$B$51),MATCH(BL462,データ!$C$31:$E$31)),IF(BK462="マツ",INDEX(データ!#REF!,MATCH(BN462,データ!#REF!),MATCH(BL462,データ!#REF!)),IF(BK462="ザツ",INDEX(データ!#REF!,MATCH(BN462,データ!#REF!),MATCH(BL462,データ!#REF!)),""))))</f>
        <v/>
      </c>
      <c r="BQ462" s="22" t="str">
        <f t="shared" si="649"/>
        <v/>
      </c>
      <c r="BR462" s="21" t="str">
        <f t="shared" si="682"/>
        <v/>
      </c>
      <c r="BS462" s="21" t="str">
        <f t="shared" si="683"/>
        <v/>
      </c>
      <c r="BT462" s="24" t="str">
        <f>IF(BK462="スギ",INDEX(データ!$H$7:$J$26,MATCH(BN462,データ!$G$7:$G$26),MATCH(BL462,データ!$H$6:$J$6)),IF(BK462="ヒノキ",INDEX(データ!$H$32:$J$51,MATCH(BN462,データ!$G$32:$G$51),MATCH(BL462,データ!$H$31:$J$31)),IF(BK462="マツ",INDEX(データ!#REF!,MATCH(BN462,データ!#REF!),MATCH(BL462,データ!#REF!)),IF(BK462="ザツ",INDEX(データ!#REF!,MATCH(BN462,データ!#REF!),MATCH(BL462,データ!#REF!)),""))))</f>
        <v/>
      </c>
      <c r="BU462" s="22" t="str">
        <f t="shared" si="684"/>
        <v/>
      </c>
      <c r="BV462" s="21" t="str">
        <f t="shared" si="685"/>
        <v/>
      </c>
      <c r="BW462" s="27" t="str">
        <f t="shared" si="686"/>
        <v/>
      </c>
      <c r="BX462" s="24" t="str">
        <f t="shared" si="687"/>
        <v/>
      </c>
      <c r="BY462" s="25" t="str">
        <f t="shared" si="688"/>
        <v>0</v>
      </c>
      <c r="BZ462" s="26" t="str">
        <f t="shared" si="689"/>
        <v/>
      </c>
      <c r="CA462" s="26" t="str">
        <f t="shared" si="690"/>
        <v/>
      </c>
      <c r="CB462" s="26" t="str">
        <f t="shared" si="691"/>
        <v/>
      </c>
      <c r="CC462" s="27" t="str">
        <f t="shared" si="692"/>
        <v/>
      </c>
      <c r="CD462" s="26" t="str">
        <f t="shared" si="693"/>
        <v/>
      </c>
      <c r="CE462" s="26" t="str">
        <f t="shared" si="694"/>
        <v/>
      </c>
      <c r="CF462" s="45" t="s">
        <v>30</v>
      </c>
      <c r="CG462" s="55" t="str">
        <f>IF(ＣＳＶ貼付用!CM448="","",ＣＳＶ貼付用!CM448)</f>
        <v/>
      </c>
      <c r="CH462" s="38" t="str">
        <f>IF(ＣＳＶ貼付用!CO448="","",ＣＳＶ貼付用!CO448)</f>
        <v/>
      </c>
      <c r="CI462" s="38" t="str">
        <f>IF(ＣＳＶ貼付用!CQ448="","",ＣＳＶ貼付用!CQ448)</f>
        <v/>
      </c>
      <c r="CJ462" s="40" t="str">
        <f t="shared" si="695"/>
        <v/>
      </c>
      <c r="CK462" s="41" t="str">
        <f>IF(林齢計算用!D448="","",林齢計算用!D448)</f>
        <v/>
      </c>
      <c r="CL462" s="41" t="str">
        <f t="shared" si="696"/>
        <v/>
      </c>
      <c r="CM462" s="41" t="str">
        <f t="shared" si="697"/>
        <v/>
      </c>
      <c r="CN462" s="23" t="str">
        <f>IF(CI462="スギ",INDEX(データ!$C$7:$E$26,MATCH(CL462,データ!$B$7:$B$26),MATCH(CJ462,データ!$C$6:$E$6)),IF(CI462="ヒノキ",INDEX(データ!$C$32:$E$51,MATCH(CL462,データ!$B$32:$B$51),MATCH(CJ462,データ!$C$31:$E$31)),IF(CI462="マツ",INDEX(データ!#REF!,MATCH(CL462,データ!#REF!),MATCH(CJ462,データ!#REF!)),IF(CI462="ザツ",INDEX(データ!#REF!,MATCH(CL462,データ!#REF!),MATCH(CJ462,データ!#REF!)),""))))</f>
        <v/>
      </c>
      <c r="CO462" s="22" t="str">
        <f t="shared" si="650"/>
        <v/>
      </c>
      <c r="CP462" s="21" t="str">
        <f t="shared" si="698"/>
        <v/>
      </c>
      <c r="CQ462" s="21" t="str">
        <f t="shared" si="699"/>
        <v/>
      </c>
      <c r="CR462" s="24" t="str">
        <f>IF(CI462="スギ",INDEX(データ!$H$7:$J$26,MATCH(CL462,データ!$G$7:$G$26),MATCH(CJ462,データ!$H$6:$J$6)),IF(CI462="ヒノキ",INDEX(データ!$H$32:$J$51,MATCH(CL462,データ!$G$32:$G$51),MATCH(CJ462,データ!$H$31:$J$31)),IF(CI462="マツ",INDEX(データ!#REF!,MATCH(CL462,データ!#REF!),MATCH(CJ462,データ!#REF!)),IF(CI462="ザツ",INDEX(データ!#REF!,MATCH(CL462,データ!#REF!),MATCH(CJ462,データ!#REF!)),""))))</f>
        <v/>
      </c>
      <c r="CS462" s="22" t="str">
        <f t="shared" si="700"/>
        <v/>
      </c>
      <c r="CT462" s="21" t="str">
        <f t="shared" si="701"/>
        <v/>
      </c>
      <c r="CU462" s="27" t="str">
        <f t="shared" si="702"/>
        <v/>
      </c>
      <c r="CV462" s="24" t="str">
        <f t="shared" si="703"/>
        <v/>
      </c>
      <c r="CW462" s="25" t="str">
        <f t="shared" si="704"/>
        <v>0</v>
      </c>
      <c r="CX462" s="26" t="str">
        <f t="shared" si="705"/>
        <v/>
      </c>
      <c r="CY462" s="26" t="str">
        <f t="shared" si="706"/>
        <v/>
      </c>
      <c r="CZ462" s="26" t="str">
        <f t="shared" si="707"/>
        <v/>
      </c>
      <c r="DA462" s="27" t="str">
        <f t="shared" si="708"/>
        <v/>
      </c>
      <c r="DB462" s="26" t="str">
        <f t="shared" si="709"/>
        <v/>
      </c>
      <c r="DC462" s="26" t="str">
        <f t="shared" si="710"/>
        <v/>
      </c>
      <c r="DD462" s="45" t="s">
        <v>30</v>
      </c>
      <c r="DE462" s="55" t="str">
        <f>IF(ＣＳＶ貼付用!DB448="","",ＣＳＶ貼付用!DB448)</f>
        <v/>
      </c>
      <c r="DF462" s="38" t="str">
        <f>IF(ＣＳＶ貼付用!DD448="","",ＣＳＶ貼付用!DD448)</f>
        <v/>
      </c>
      <c r="DG462" s="38" t="str">
        <f>IF(ＣＳＶ貼付用!DF448="","",ＣＳＶ貼付用!DF448)</f>
        <v/>
      </c>
      <c r="DH462" s="40" t="str">
        <f t="shared" si="711"/>
        <v/>
      </c>
      <c r="DI462" s="41" t="str">
        <f>IF(林齢計算用!E448="","",林齢計算用!E448)</f>
        <v/>
      </c>
      <c r="DJ462" s="41" t="str">
        <f t="shared" si="712"/>
        <v/>
      </c>
      <c r="DK462" s="41" t="str">
        <f t="shared" si="713"/>
        <v/>
      </c>
      <c r="DL462" s="23" t="str">
        <f>IF(DG462="スギ",INDEX(データ!$C$7:$E$26,MATCH(DJ462,データ!$B$7:$B$26),MATCH(DH462,データ!$C$6:$E$6)),IF(DG462="ヒノキ",INDEX(データ!$C$32:$E$51,MATCH(DJ462,データ!$B$32:$B$51),MATCH(DH462,データ!$C$31:$E$31)),IF(DG462="マツ",INDEX(データ!#REF!,MATCH(DJ462,データ!#REF!),MATCH(DH462,データ!#REF!)),IF(DG462="ザツ",INDEX(データ!#REF!,MATCH(DJ462,データ!#REF!),MATCH(DH462,データ!#REF!)),""))))</f>
        <v/>
      </c>
      <c r="DM462" s="22" t="str">
        <f t="shared" si="651"/>
        <v/>
      </c>
      <c r="DN462" s="21" t="str">
        <f t="shared" si="714"/>
        <v/>
      </c>
      <c r="DO462" s="21" t="str">
        <f t="shared" si="715"/>
        <v/>
      </c>
      <c r="DP462" s="24" t="str">
        <f>IF(DG462="スギ",INDEX(データ!$H$7:$J$26,MATCH(DJ462,データ!$G$7:$G$26),MATCH(DH462,データ!$H$6:$J$6)),IF(DG462="ヒノキ",INDEX(データ!$H$32:$J$51,MATCH(DJ462,データ!$G$32:$G$51),MATCH(DH462,データ!$H$31:$J$31)),IF(DG462="マツ",INDEX(データ!#REF!,MATCH(DJ462,データ!#REF!),MATCH(DH462,データ!#REF!)),IF(DG462="ザツ",INDEX(データ!#REF!,MATCH(DJ462,データ!#REF!),MATCH(DH462,データ!#REF!)),""))))</f>
        <v/>
      </c>
      <c r="DQ462" s="22" t="str">
        <f t="shared" si="716"/>
        <v/>
      </c>
      <c r="DR462" s="21" t="str">
        <f t="shared" si="717"/>
        <v/>
      </c>
      <c r="DS462" s="27" t="str">
        <f t="shared" si="718"/>
        <v/>
      </c>
      <c r="DT462" s="24" t="str">
        <f t="shared" si="719"/>
        <v/>
      </c>
      <c r="DU462" s="25" t="str">
        <f t="shared" si="720"/>
        <v>0</v>
      </c>
      <c r="DV462" s="26" t="str">
        <f t="shared" si="721"/>
        <v/>
      </c>
      <c r="DW462" s="26" t="str">
        <f t="shared" si="722"/>
        <v/>
      </c>
      <c r="DX462" s="26" t="str">
        <f t="shared" si="723"/>
        <v/>
      </c>
      <c r="DY462" s="27" t="str">
        <f t="shared" si="724"/>
        <v/>
      </c>
      <c r="DZ462" s="26" t="str">
        <f t="shared" si="725"/>
        <v/>
      </c>
      <c r="EA462" s="26" t="str">
        <f t="shared" si="726"/>
        <v/>
      </c>
      <c r="EB462" s="45" t="s">
        <v>30</v>
      </c>
      <c r="EC462" s="55" t="str">
        <f>IF(ＣＳＶ貼付用!DQ448="","",ＣＳＶ貼付用!DQ448)</f>
        <v/>
      </c>
      <c r="ED462" s="38" t="str">
        <f>IF(ＣＳＶ貼付用!DS448="","",ＣＳＶ貼付用!DS448)</f>
        <v/>
      </c>
      <c r="EE462" s="38" t="str">
        <f>IF(ＣＳＶ貼付用!DU448="","",ＣＳＶ貼付用!DU448)</f>
        <v/>
      </c>
      <c r="EF462" s="40" t="str">
        <f t="shared" si="727"/>
        <v/>
      </c>
      <c r="EG462" s="41" t="str">
        <f>IF(林齢計算用!F448="","",林齢計算用!F448)</f>
        <v/>
      </c>
      <c r="EH462" s="41" t="str">
        <f t="shared" si="728"/>
        <v/>
      </c>
      <c r="EI462" s="41" t="str">
        <f t="shared" si="729"/>
        <v/>
      </c>
      <c r="EJ462" s="23" t="str">
        <f>IF(EE462="スギ",INDEX(データ!$C$7:$E$26,MATCH(EH462,データ!$B$7:$B$26),MATCH(EF462,データ!$C$6:$E$6)),IF(EE462="ヒノキ",INDEX(データ!$C$32:$E$51,MATCH(EH462,データ!$B$32:$B$51),MATCH(EF462,データ!$C$31:$E$31)),IF(EE462="マツ",INDEX(データ!#REF!,MATCH(EH462,データ!#REF!),MATCH(EF462,データ!#REF!)),IF(EE462="ザツ",INDEX(データ!#REF!,MATCH(EH462,データ!#REF!),MATCH(EF462,データ!#REF!)),""))))</f>
        <v/>
      </c>
      <c r="EK462" s="22" t="str">
        <f t="shared" si="652"/>
        <v/>
      </c>
      <c r="EL462" s="21" t="str">
        <f t="shared" si="730"/>
        <v/>
      </c>
      <c r="EM462" s="21" t="str">
        <f t="shared" si="731"/>
        <v/>
      </c>
      <c r="EN462" s="24" t="str">
        <f>IF(EE462="スギ",INDEX(データ!$H$7:$J$26,MATCH(EH462,データ!$G$7:$G$26),MATCH(EF462,データ!$H$6:$J$6)),IF(EE462="ヒノキ",INDEX(データ!$H$32:$J$51,MATCH(EH462,データ!$G$32:$G$51),MATCH(EF462,データ!$H$31:$J$31)),IF(EE462="マツ",INDEX(データ!#REF!,MATCH(EH462,データ!#REF!),MATCH(EF462,データ!#REF!)),IF(EE462="ザツ",INDEX(データ!#REF!,MATCH(EH462,データ!#REF!),MATCH(EF462,データ!#REF!)),""))))</f>
        <v/>
      </c>
      <c r="EO462" s="22" t="str">
        <f t="shared" si="732"/>
        <v/>
      </c>
      <c r="EP462" s="21" t="str">
        <f t="shared" si="733"/>
        <v/>
      </c>
      <c r="EQ462" s="27" t="str">
        <f t="shared" si="734"/>
        <v/>
      </c>
      <c r="ER462" s="24" t="str">
        <f t="shared" si="735"/>
        <v/>
      </c>
      <c r="ES462" s="25" t="str">
        <f t="shared" si="736"/>
        <v>0</v>
      </c>
      <c r="ET462" s="26" t="str">
        <f t="shared" si="737"/>
        <v/>
      </c>
      <c r="EU462" s="26" t="str">
        <f t="shared" si="738"/>
        <v/>
      </c>
      <c r="EV462" s="26" t="str">
        <f t="shared" si="739"/>
        <v/>
      </c>
      <c r="EW462" s="27" t="str">
        <f t="shared" si="740"/>
        <v/>
      </c>
      <c r="EX462" s="26" t="str">
        <f t="shared" si="741"/>
        <v/>
      </c>
      <c r="EY462" s="26" t="str">
        <f t="shared" si="742"/>
        <v/>
      </c>
      <c r="EZ462" s="26">
        <f t="shared" si="743"/>
        <v>0</v>
      </c>
      <c r="FA462" s="43"/>
    </row>
    <row r="463" spans="1:157" ht="15.95" customHeight="1" x14ac:dyDescent="0.15">
      <c r="A463" s="21"/>
      <c r="B463" s="36" t="str">
        <f>IF(ＣＳＶ貼付用!G449="","",ＣＳＶ貼付用!G449)</f>
        <v/>
      </c>
      <c r="C463" s="36" t="str">
        <f>IF(ＣＳＶ貼付用!I449="","",ＣＳＶ貼付用!I449)</f>
        <v/>
      </c>
      <c r="D463" s="36" t="str">
        <f>IF(ＣＳＶ貼付用!J449="","",ＣＳＶ貼付用!J449)</f>
        <v/>
      </c>
      <c r="E463" s="36" t="str">
        <f>IF(ＣＳＶ貼付用!F449="","",ＣＳＶ貼付用!F449)</f>
        <v/>
      </c>
      <c r="F463" s="38" t="str">
        <f>IF(ＣＳＶ貼付用!T449="","",ＣＳＶ貼付用!T449)</f>
        <v/>
      </c>
      <c r="G463" s="38"/>
      <c r="H463" s="38" t="str">
        <f>IF(ＣＳＶ貼付用!GJ449="","",ＣＳＶ貼付用!GJ449)</f>
        <v/>
      </c>
      <c r="I463" s="38" t="str">
        <f>IF(ＣＳＶ貼付用!GL449="","",ＣＳＶ貼付用!GL449)</f>
        <v/>
      </c>
      <c r="J463" s="38" t="str">
        <f>IF(ＣＳＶ貼付用!GN449="","",ＣＳＶ貼付用!GN449)</f>
        <v/>
      </c>
      <c r="K463" s="38" t="str">
        <f>IF(ＣＳＶ貼付用!GP449="","",ＣＳＶ貼付用!GP449)</f>
        <v/>
      </c>
      <c r="L463" s="45" t="s">
        <v>30</v>
      </c>
      <c r="M463" s="55" t="str">
        <f>IF(ＣＳＶ貼付用!AT449="","",ＣＳＶ貼付用!AT449)</f>
        <v/>
      </c>
      <c r="N463" s="38" t="str">
        <f>IF(ＣＳＶ貼付用!AV449="","",ＣＳＶ貼付用!AV449)</f>
        <v/>
      </c>
      <c r="O463" s="38" t="str">
        <f>IF(ＣＳＶ貼付用!AX449="","",ＣＳＶ貼付用!AX449)</f>
        <v/>
      </c>
      <c r="P463" s="40" t="str">
        <f>IF(ＣＳＶ貼付用!FE449="","",ＣＳＶ貼付用!FE449)</f>
        <v/>
      </c>
      <c r="Q463" s="41" t="str">
        <f>IF(林齢計算用!A449="","",林齢計算用!A449)</f>
        <v/>
      </c>
      <c r="R463" s="41" t="str">
        <f t="shared" si="653"/>
        <v/>
      </c>
      <c r="S463" s="56" t="str">
        <f>IF(ＣＳＶ貼付用!EG449="","",ＣＳＶ貼付用!EG449*10)</f>
        <v/>
      </c>
      <c r="T463" s="23" t="str">
        <f>IF(O463="スギ",INDEX(データ!$C$7:$E$26,MATCH(R463,データ!$B$7:$B$26),MATCH(P463,データ!$C$6:$E$6)),IF(O463="ヒノキ",INDEX(データ!$C$32:$E$51,MATCH(R463,データ!$B$32:$B$51),MATCH(P463,データ!$C$31:$E$31)),IF(O463="マツ",INDEX(データ!#REF!,MATCH(R463,データ!#REF!),MATCH(P463,データ!#REF!)),IF(O463="ザツ",INDEX(データ!#REF!,MATCH(R463,データ!#REF!),MATCH(P463,データ!#REF!)),""))))</f>
        <v/>
      </c>
      <c r="U463" s="22" t="str">
        <f t="shared" si="744"/>
        <v/>
      </c>
      <c r="V463" s="21" t="str">
        <f t="shared" si="748"/>
        <v/>
      </c>
      <c r="W463" s="21" t="str">
        <f t="shared" si="745"/>
        <v/>
      </c>
      <c r="X463" s="23" t="str">
        <f>IF(O463="スギ",INDEX(データ!$H$7:$J$26,MATCH(R463,データ!$G$7:$G$26),MATCH(P463,データ!$H$6:$J$6)),IF(O463="ヒノキ",INDEX(データ!$H$32:$J$51,MATCH(R463,データ!$G$32:$G$51),MATCH(P463,データ!$H$31:$J$31)),IF(O463="マツ",INDEX(データ!#REF!,MATCH(R463,データ!#REF!),MATCH(P463,データ!#REF!)),IF(O463="ザツ",INDEX(データ!#REF!,MATCH(R463,データ!#REF!),MATCH(P463,データ!#REF!)),""))))</f>
        <v/>
      </c>
      <c r="Y463" s="22" t="str">
        <f t="shared" si="746"/>
        <v/>
      </c>
      <c r="Z463" s="21" t="str">
        <f t="shared" si="747"/>
        <v/>
      </c>
      <c r="AA463" s="27" t="str">
        <f t="shared" si="654"/>
        <v/>
      </c>
      <c r="AB463" s="24" t="str">
        <f t="shared" si="655"/>
        <v/>
      </c>
      <c r="AC463" s="25" t="str">
        <f t="shared" si="656"/>
        <v>0</v>
      </c>
      <c r="AD463" s="26" t="str">
        <f t="shared" si="657"/>
        <v/>
      </c>
      <c r="AE463" s="26" t="str">
        <f t="shared" si="658"/>
        <v/>
      </c>
      <c r="AF463" s="26" t="str">
        <f t="shared" si="659"/>
        <v/>
      </c>
      <c r="AG463" s="27" t="str">
        <f t="shared" si="660"/>
        <v/>
      </c>
      <c r="AH463" s="26" t="str">
        <f t="shared" si="661"/>
        <v/>
      </c>
      <c r="AI463" s="26" t="str">
        <f t="shared" si="662"/>
        <v/>
      </c>
      <c r="AJ463" s="45" t="s">
        <v>30</v>
      </c>
      <c r="AK463" s="55" t="str">
        <f>IF(ＣＳＶ貼付用!BI449="","",ＣＳＶ貼付用!BI449)</f>
        <v/>
      </c>
      <c r="AL463" s="38" t="str">
        <f>IF(ＣＳＶ貼付用!BK449="","",ＣＳＶ貼付用!BK449)</f>
        <v/>
      </c>
      <c r="AM463" s="38" t="str">
        <f>IF(ＣＳＶ貼付用!BM449="","",ＣＳＶ貼付用!BM449)</f>
        <v/>
      </c>
      <c r="AN463" s="40" t="str">
        <f t="shared" si="663"/>
        <v/>
      </c>
      <c r="AO463" s="41" t="str">
        <f>IF(林齢計算用!B449="","",林齢計算用!B449)</f>
        <v/>
      </c>
      <c r="AP463" s="41" t="str">
        <f t="shared" si="664"/>
        <v/>
      </c>
      <c r="AQ463" s="41" t="str">
        <f t="shared" si="665"/>
        <v/>
      </c>
      <c r="AR463" s="23" t="str">
        <f>IF(AM463="スギ",INDEX(データ!$C$7:$E$26,MATCH(AP463,データ!$B$7:$B$26),MATCH(AN463,データ!$C$6:$E$6)),IF(AM463="ヒノキ",INDEX(データ!$C$32:$E$51,MATCH(AP463,データ!$B$32:$B$51),MATCH(AN463,データ!$C$31:$E$31)),IF(AM463="マツ",INDEX(データ!#REF!,MATCH(AP463,データ!#REF!),MATCH(AN463,データ!#REF!)),IF(AM463="ザツ",INDEX(データ!#REF!,MATCH(AP463,データ!#REF!),MATCH(AN463,データ!#REF!)),""))))</f>
        <v/>
      </c>
      <c r="AS463" s="22" t="str">
        <f t="shared" si="648"/>
        <v/>
      </c>
      <c r="AT463" s="21" t="str">
        <f t="shared" si="666"/>
        <v/>
      </c>
      <c r="AU463" s="21" t="str">
        <f t="shared" si="667"/>
        <v/>
      </c>
      <c r="AV463" s="24" t="str">
        <f>IF(AM463="スギ",INDEX(データ!$H$7:$J$26,MATCH(AP463,データ!$G$7:$G$26),MATCH(AN463,データ!$H$6:$J$6)),IF(AM463="ヒノキ",INDEX(データ!$H$32:$J$51,MATCH(AP463,データ!$G$32:$G$51),MATCH(AN463,データ!$H$31:$J$31)),IF(AM463="マツ",INDEX(データ!#REF!,MATCH(AP463,データ!#REF!),MATCH(AN463,データ!#REF!)),IF(AM463="ザツ",INDEX(データ!#REF!,MATCH(AP463,データ!#REF!),MATCH(AN463,データ!#REF!)),""))))</f>
        <v/>
      </c>
      <c r="AW463" s="22" t="str">
        <f t="shared" si="668"/>
        <v/>
      </c>
      <c r="AX463" s="21" t="str">
        <f t="shared" si="669"/>
        <v/>
      </c>
      <c r="AY463" s="27" t="str">
        <f t="shared" si="670"/>
        <v/>
      </c>
      <c r="AZ463" s="24" t="str">
        <f t="shared" si="671"/>
        <v/>
      </c>
      <c r="BA463" s="25" t="str">
        <f t="shared" si="672"/>
        <v>0</v>
      </c>
      <c r="BB463" s="26" t="str">
        <f t="shared" si="673"/>
        <v/>
      </c>
      <c r="BC463" s="26" t="str">
        <f t="shared" si="674"/>
        <v/>
      </c>
      <c r="BD463" s="26" t="str">
        <f t="shared" si="675"/>
        <v/>
      </c>
      <c r="BE463" s="27" t="str">
        <f t="shared" si="676"/>
        <v/>
      </c>
      <c r="BF463" s="26" t="str">
        <f t="shared" si="677"/>
        <v/>
      </c>
      <c r="BG463" s="26" t="str">
        <f t="shared" si="678"/>
        <v/>
      </c>
      <c r="BH463" s="45" t="s">
        <v>30</v>
      </c>
      <c r="BI463" s="55" t="str">
        <f>IF(ＣＳＶ貼付用!BX449="","",ＣＳＶ貼付用!BX449)</f>
        <v/>
      </c>
      <c r="BJ463" s="38" t="str">
        <f>IF(ＣＳＶ貼付用!BZ449="","",ＣＳＶ貼付用!BZ449)</f>
        <v/>
      </c>
      <c r="BK463" s="38" t="str">
        <f>IF(ＣＳＶ貼付用!CB449="","",ＣＳＶ貼付用!CB449)</f>
        <v/>
      </c>
      <c r="BL463" s="40" t="str">
        <f t="shared" si="679"/>
        <v/>
      </c>
      <c r="BM463" s="41" t="str">
        <f>IF(林齢計算用!C449="","",林齢計算用!C449)</f>
        <v/>
      </c>
      <c r="BN463" s="41" t="str">
        <f t="shared" si="680"/>
        <v/>
      </c>
      <c r="BO463" s="41" t="str">
        <f t="shared" si="681"/>
        <v/>
      </c>
      <c r="BP463" s="23" t="str">
        <f>IF(BK463="スギ",INDEX(データ!$C$7:$E$26,MATCH(BN463,データ!$B$7:$B$26),MATCH(BL463,データ!$C$6:$E$6)),IF(BK463="ヒノキ",INDEX(データ!$C$32:$E$51,MATCH(BN463,データ!$B$32:$B$51),MATCH(BL463,データ!$C$31:$E$31)),IF(BK463="マツ",INDEX(データ!#REF!,MATCH(BN463,データ!#REF!),MATCH(BL463,データ!#REF!)),IF(BK463="ザツ",INDEX(データ!#REF!,MATCH(BN463,データ!#REF!),MATCH(BL463,データ!#REF!)),""))))</f>
        <v/>
      </c>
      <c r="BQ463" s="22" t="str">
        <f t="shared" si="649"/>
        <v/>
      </c>
      <c r="BR463" s="21" t="str">
        <f t="shared" si="682"/>
        <v/>
      </c>
      <c r="BS463" s="21" t="str">
        <f t="shared" si="683"/>
        <v/>
      </c>
      <c r="BT463" s="24" t="str">
        <f>IF(BK463="スギ",INDEX(データ!$H$7:$J$26,MATCH(BN463,データ!$G$7:$G$26),MATCH(BL463,データ!$H$6:$J$6)),IF(BK463="ヒノキ",INDEX(データ!$H$32:$J$51,MATCH(BN463,データ!$G$32:$G$51),MATCH(BL463,データ!$H$31:$J$31)),IF(BK463="マツ",INDEX(データ!#REF!,MATCH(BN463,データ!#REF!),MATCH(BL463,データ!#REF!)),IF(BK463="ザツ",INDEX(データ!#REF!,MATCH(BN463,データ!#REF!),MATCH(BL463,データ!#REF!)),""))))</f>
        <v/>
      </c>
      <c r="BU463" s="22" t="str">
        <f t="shared" si="684"/>
        <v/>
      </c>
      <c r="BV463" s="21" t="str">
        <f t="shared" si="685"/>
        <v/>
      </c>
      <c r="BW463" s="27" t="str">
        <f t="shared" si="686"/>
        <v/>
      </c>
      <c r="BX463" s="24" t="str">
        <f t="shared" si="687"/>
        <v/>
      </c>
      <c r="BY463" s="25" t="str">
        <f t="shared" si="688"/>
        <v>0</v>
      </c>
      <c r="BZ463" s="26" t="str">
        <f t="shared" si="689"/>
        <v/>
      </c>
      <c r="CA463" s="26" t="str">
        <f t="shared" si="690"/>
        <v/>
      </c>
      <c r="CB463" s="26" t="str">
        <f t="shared" si="691"/>
        <v/>
      </c>
      <c r="CC463" s="27" t="str">
        <f t="shared" si="692"/>
        <v/>
      </c>
      <c r="CD463" s="26" t="str">
        <f t="shared" si="693"/>
        <v/>
      </c>
      <c r="CE463" s="26" t="str">
        <f t="shared" si="694"/>
        <v/>
      </c>
      <c r="CF463" s="45" t="s">
        <v>30</v>
      </c>
      <c r="CG463" s="55" t="str">
        <f>IF(ＣＳＶ貼付用!CM449="","",ＣＳＶ貼付用!CM449)</f>
        <v/>
      </c>
      <c r="CH463" s="38" t="str">
        <f>IF(ＣＳＶ貼付用!CO449="","",ＣＳＶ貼付用!CO449)</f>
        <v/>
      </c>
      <c r="CI463" s="38" t="str">
        <f>IF(ＣＳＶ貼付用!CQ449="","",ＣＳＶ貼付用!CQ449)</f>
        <v/>
      </c>
      <c r="CJ463" s="40" t="str">
        <f t="shared" si="695"/>
        <v/>
      </c>
      <c r="CK463" s="41" t="str">
        <f>IF(林齢計算用!D449="","",林齢計算用!D449)</f>
        <v/>
      </c>
      <c r="CL463" s="41" t="str">
        <f t="shared" si="696"/>
        <v/>
      </c>
      <c r="CM463" s="41" t="str">
        <f t="shared" si="697"/>
        <v/>
      </c>
      <c r="CN463" s="23" t="str">
        <f>IF(CI463="スギ",INDEX(データ!$C$7:$E$26,MATCH(CL463,データ!$B$7:$B$26),MATCH(CJ463,データ!$C$6:$E$6)),IF(CI463="ヒノキ",INDEX(データ!$C$32:$E$51,MATCH(CL463,データ!$B$32:$B$51),MATCH(CJ463,データ!$C$31:$E$31)),IF(CI463="マツ",INDEX(データ!#REF!,MATCH(CL463,データ!#REF!),MATCH(CJ463,データ!#REF!)),IF(CI463="ザツ",INDEX(データ!#REF!,MATCH(CL463,データ!#REF!),MATCH(CJ463,データ!#REF!)),""))))</f>
        <v/>
      </c>
      <c r="CO463" s="22" t="str">
        <f t="shared" si="650"/>
        <v/>
      </c>
      <c r="CP463" s="21" t="str">
        <f t="shared" si="698"/>
        <v/>
      </c>
      <c r="CQ463" s="21" t="str">
        <f t="shared" si="699"/>
        <v/>
      </c>
      <c r="CR463" s="24" t="str">
        <f>IF(CI463="スギ",INDEX(データ!$H$7:$J$26,MATCH(CL463,データ!$G$7:$G$26),MATCH(CJ463,データ!$H$6:$J$6)),IF(CI463="ヒノキ",INDEX(データ!$H$32:$J$51,MATCH(CL463,データ!$G$32:$G$51),MATCH(CJ463,データ!$H$31:$J$31)),IF(CI463="マツ",INDEX(データ!#REF!,MATCH(CL463,データ!#REF!),MATCH(CJ463,データ!#REF!)),IF(CI463="ザツ",INDEX(データ!#REF!,MATCH(CL463,データ!#REF!),MATCH(CJ463,データ!#REF!)),""))))</f>
        <v/>
      </c>
      <c r="CS463" s="22" t="str">
        <f t="shared" si="700"/>
        <v/>
      </c>
      <c r="CT463" s="21" t="str">
        <f t="shared" si="701"/>
        <v/>
      </c>
      <c r="CU463" s="27" t="str">
        <f t="shared" si="702"/>
        <v/>
      </c>
      <c r="CV463" s="24" t="str">
        <f t="shared" si="703"/>
        <v/>
      </c>
      <c r="CW463" s="25" t="str">
        <f t="shared" si="704"/>
        <v>0</v>
      </c>
      <c r="CX463" s="26" t="str">
        <f t="shared" si="705"/>
        <v/>
      </c>
      <c r="CY463" s="26" t="str">
        <f t="shared" si="706"/>
        <v/>
      </c>
      <c r="CZ463" s="26" t="str">
        <f t="shared" si="707"/>
        <v/>
      </c>
      <c r="DA463" s="27" t="str">
        <f t="shared" si="708"/>
        <v/>
      </c>
      <c r="DB463" s="26" t="str">
        <f t="shared" si="709"/>
        <v/>
      </c>
      <c r="DC463" s="26" t="str">
        <f t="shared" si="710"/>
        <v/>
      </c>
      <c r="DD463" s="45" t="s">
        <v>30</v>
      </c>
      <c r="DE463" s="55" t="str">
        <f>IF(ＣＳＶ貼付用!DB449="","",ＣＳＶ貼付用!DB449)</f>
        <v/>
      </c>
      <c r="DF463" s="38" t="str">
        <f>IF(ＣＳＶ貼付用!DD449="","",ＣＳＶ貼付用!DD449)</f>
        <v/>
      </c>
      <c r="DG463" s="38" t="str">
        <f>IF(ＣＳＶ貼付用!DF449="","",ＣＳＶ貼付用!DF449)</f>
        <v/>
      </c>
      <c r="DH463" s="40" t="str">
        <f t="shared" si="711"/>
        <v/>
      </c>
      <c r="DI463" s="41" t="str">
        <f>IF(林齢計算用!E449="","",林齢計算用!E449)</f>
        <v/>
      </c>
      <c r="DJ463" s="41" t="str">
        <f t="shared" si="712"/>
        <v/>
      </c>
      <c r="DK463" s="41" t="str">
        <f t="shared" si="713"/>
        <v/>
      </c>
      <c r="DL463" s="23" t="str">
        <f>IF(DG463="スギ",INDEX(データ!$C$7:$E$26,MATCH(DJ463,データ!$B$7:$B$26),MATCH(DH463,データ!$C$6:$E$6)),IF(DG463="ヒノキ",INDEX(データ!$C$32:$E$51,MATCH(DJ463,データ!$B$32:$B$51),MATCH(DH463,データ!$C$31:$E$31)),IF(DG463="マツ",INDEX(データ!#REF!,MATCH(DJ463,データ!#REF!),MATCH(DH463,データ!#REF!)),IF(DG463="ザツ",INDEX(データ!#REF!,MATCH(DJ463,データ!#REF!),MATCH(DH463,データ!#REF!)),""))))</f>
        <v/>
      </c>
      <c r="DM463" s="22" t="str">
        <f t="shared" si="651"/>
        <v/>
      </c>
      <c r="DN463" s="21" t="str">
        <f t="shared" si="714"/>
        <v/>
      </c>
      <c r="DO463" s="21" t="str">
        <f t="shared" si="715"/>
        <v/>
      </c>
      <c r="DP463" s="24" t="str">
        <f>IF(DG463="スギ",INDEX(データ!$H$7:$J$26,MATCH(DJ463,データ!$G$7:$G$26),MATCH(DH463,データ!$H$6:$J$6)),IF(DG463="ヒノキ",INDEX(データ!$H$32:$J$51,MATCH(DJ463,データ!$G$32:$G$51),MATCH(DH463,データ!$H$31:$J$31)),IF(DG463="マツ",INDEX(データ!#REF!,MATCH(DJ463,データ!#REF!),MATCH(DH463,データ!#REF!)),IF(DG463="ザツ",INDEX(データ!#REF!,MATCH(DJ463,データ!#REF!),MATCH(DH463,データ!#REF!)),""))))</f>
        <v/>
      </c>
      <c r="DQ463" s="22" t="str">
        <f t="shared" si="716"/>
        <v/>
      </c>
      <c r="DR463" s="21" t="str">
        <f t="shared" si="717"/>
        <v/>
      </c>
      <c r="DS463" s="27" t="str">
        <f t="shared" si="718"/>
        <v/>
      </c>
      <c r="DT463" s="24" t="str">
        <f t="shared" si="719"/>
        <v/>
      </c>
      <c r="DU463" s="25" t="str">
        <f t="shared" si="720"/>
        <v>0</v>
      </c>
      <c r="DV463" s="26" t="str">
        <f t="shared" si="721"/>
        <v/>
      </c>
      <c r="DW463" s="26" t="str">
        <f t="shared" si="722"/>
        <v/>
      </c>
      <c r="DX463" s="26" t="str">
        <f t="shared" si="723"/>
        <v/>
      </c>
      <c r="DY463" s="27" t="str">
        <f t="shared" si="724"/>
        <v/>
      </c>
      <c r="DZ463" s="26" t="str">
        <f t="shared" si="725"/>
        <v/>
      </c>
      <c r="EA463" s="26" t="str">
        <f t="shared" si="726"/>
        <v/>
      </c>
      <c r="EB463" s="45" t="s">
        <v>30</v>
      </c>
      <c r="EC463" s="55" t="str">
        <f>IF(ＣＳＶ貼付用!DQ449="","",ＣＳＶ貼付用!DQ449)</f>
        <v/>
      </c>
      <c r="ED463" s="38" t="str">
        <f>IF(ＣＳＶ貼付用!DS449="","",ＣＳＶ貼付用!DS449)</f>
        <v/>
      </c>
      <c r="EE463" s="38" t="str">
        <f>IF(ＣＳＶ貼付用!DU449="","",ＣＳＶ貼付用!DU449)</f>
        <v/>
      </c>
      <c r="EF463" s="40" t="str">
        <f t="shared" si="727"/>
        <v/>
      </c>
      <c r="EG463" s="41" t="str">
        <f>IF(林齢計算用!F449="","",林齢計算用!F449)</f>
        <v/>
      </c>
      <c r="EH463" s="41" t="str">
        <f t="shared" si="728"/>
        <v/>
      </c>
      <c r="EI463" s="41" t="str">
        <f t="shared" si="729"/>
        <v/>
      </c>
      <c r="EJ463" s="23" t="str">
        <f>IF(EE463="スギ",INDEX(データ!$C$7:$E$26,MATCH(EH463,データ!$B$7:$B$26),MATCH(EF463,データ!$C$6:$E$6)),IF(EE463="ヒノキ",INDEX(データ!$C$32:$E$51,MATCH(EH463,データ!$B$32:$B$51),MATCH(EF463,データ!$C$31:$E$31)),IF(EE463="マツ",INDEX(データ!#REF!,MATCH(EH463,データ!#REF!),MATCH(EF463,データ!#REF!)),IF(EE463="ザツ",INDEX(データ!#REF!,MATCH(EH463,データ!#REF!),MATCH(EF463,データ!#REF!)),""))))</f>
        <v/>
      </c>
      <c r="EK463" s="22" t="str">
        <f t="shared" si="652"/>
        <v/>
      </c>
      <c r="EL463" s="21" t="str">
        <f t="shared" si="730"/>
        <v/>
      </c>
      <c r="EM463" s="21" t="str">
        <f t="shared" si="731"/>
        <v/>
      </c>
      <c r="EN463" s="24" t="str">
        <f>IF(EE463="スギ",INDEX(データ!$H$7:$J$26,MATCH(EH463,データ!$G$7:$G$26),MATCH(EF463,データ!$H$6:$J$6)),IF(EE463="ヒノキ",INDEX(データ!$H$32:$J$51,MATCH(EH463,データ!$G$32:$G$51),MATCH(EF463,データ!$H$31:$J$31)),IF(EE463="マツ",INDEX(データ!#REF!,MATCH(EH463,データ!#REF!),MATCH(EF463,データ!#REF!)),IF(EE463="ザツ",INDEX(データ!#REF!,MATCH(EH463,データ!#REF!),MATCH(EF463,データ!#REF!)),""))))</f>
        <v/>
      </c>
      <c r="EO463" s="22" t="str">
        <f t="shared" si="732"/>
        <v/>
      </c>
      <c r="EP463" s="21" t="str">
        <f t="shared" si="733"/>
        <v/>
      </c>
      <c r="EQ463" s="27" t="str">
        <f t="shared" si="734"/>
        <v/>
      </c>
      <c r="ER463" s="24" t="str">
        <f t="shared" si="735"/>
        <v/>
      </c>
      <c r="ES463" s="25" t="str">
        <f t="shared" si="736"/>
        <v>0</v>
      </c>
      <c r="ET463" s="26" t="str">
        <f t="shared" si="737"/>
        <v/>
      </c>
      <c r="EU463" s="26" t="str">
        <f t="shared" si="738"/>
        <v/>
      </c>
      <c r="EV463" s="26" t="str">
        <f t="shared" si="739"/>
        <v/>
      </c>
      <c r="EW463" s="27" t="str">
        <f t="shared" si="740"/>
        <v/>
      </c>
      <c r="EX463" s="26" t="str">
        <f t="shared" si="741"/>
        <v/>
      </c>
      <c r="EY463" s="26" t="str">
        <f t="shared" si="742"/>
        <v/>
      </c>
      <c r="EZ463" s="26">
        <f t="shared" si="743"/>
        <v>0</v>
      </c>
      <c r="FA463" s="43"/>
    </row>
    <row r="464" spans="1:157" ht="15.95" customHeight="1" x14ac:dyDescent="0.15">
      <c r="A464" s="21"/>
      <c r="B464" s="36" t="str">
        <f>IF(ＣＳＶ貼付用!G450="","",ＣＳＶ貼付用!G450)</f>
        <v/>
      </c>
      <c r="C464" s="36" t="str">
        <f>IF(ＣＳＶ貼付用!I450="","",ＣＳＶ貼付用!I450)</f>
        <v/>
      </c>
      <c r="D464" s="36" t="str">
        <f>IF(ＣＳＶ貼付用!J450="","",ＣＳＶ貼付用!J450)</f>
        <v/>
      </c>
      <c r="E464" s="36" t="str">
        <f>IF(ＣＳＶ貼付用!F450="","",ＣＳＶ貼付用!F450)</f>
        <v/>
      </c>
      <c r="F464" s="38" t="str">
        <f>IF(ＣＳＶ貼付用!T450="","",ＣＳＶ貼付用!T450)</f>
        <v/>
      </c>
      <c r="G464" s="38"/>
      <c r="H464" s="38" t="str">
        <f>IF(ＣＳＶ貼付用!GJ450="","",ＣＳＶ貼付用!GJ450)</f>
        <v/>
      </c>
      <c r="I464" s="38" t="str">
        <f>IF(ＣＳＶ貼付用!GL450="","",ＣＳＶ貼付用!GL450)</f>
        <v/>
      </c>
      <c r="J464" s="38" t="str">
        <f>IF(ＣＳＶ貼付用!GN450="","",ＣＳＶ貼付用!GN450)</f>
        <v/>
      </c>
      <c r="K464" s="38" t="str">
        <f>IF(ＣＳＶ貼付用!GP450="","",ＣＳＶ貼付用!GP450)</f>
        <v/>
      </c>
      <c r="L464" s="45" t="s">
        <v>30</v>
      </c>
      <c r="M464" s="55" t="str">
        <f>IF(ＣＳＶ貼付用!AT450="","",ＣＳＶ貼付用!AT450)</f>
        <v/>
      </c>
      <c r="N464" s="38" t="str">
        <f>IF(ＣＳＶ貼付用!AV450="","",ＣＳＶ貼付用!AV450)</f>
        <v/>
      </c>
      <c r="O464" s="38" t="str">
        <f>IF(ＣＳＶ貼付用!AX450="","",ＣＳＶ貼付用!AX450)</f>
        <v/>
      </c>
      <c r="P464" s="40" t="str">
        <f>IF(ＣＳＶ貼付用!FE450="","",ＣＳＶ貼付用!FE450)</f>
        <v/>
      </c>
      <c r="Q464" s="41" t="str">
        <f>IF(林齢計算用!A450="","",林齢計算用!A450)</f>
        <v/>
      </c>
      <c r="R464" s="41" t="str">
        <f t="shared" si="653"/>
        <v/>
      </c>
      <c r="S464" s="56" t="str">
        <f>IF(ＣＳＶ貼付用!EG450="","",ＣＳＶ貼付用!EG450*10)</f>
        <v/>
      </c>
      <c r="T464" s="23" t="str">
        <f>IF(O464="スギ",INDEX(データ!$C$7:$E$26,MATCH(R464,データ!$B$7:$B$26),MATCH(P464,データ!$C$6:$E$6)),IF(O464="ヒノキ",INDEX(データ!$C$32:$E$51,MATCH(R464,データ!$B$32:$B$51),MATCH(P464,データ!$C$31:$E$31)),IF(O464="マツ",INDEX(データ!#REF!,MATCH(R464,データ!#REF!),MATCH(P464,データ!#REF!)),IF(O464="ザツ",INDEX(データ!#REF!,MATCH(R464,データ!#REF!),MATCH(P464,データ!#REF!)),""))))</f>
        <v/>
      </c>
      <c r="U464" s="22" t="str">
        <f t="shared" si="744"/>
        <v/>
      </c>
      <c r="V464" s="21" t="str">
        <f t="shared" si="748"/>
        <v/>
      </c>
      <c r="W464" s="21" t="str">
        <f t="shared" si="745"/>
        <v/>
      </c>
      <c r="X464" s="23" t="str">
        <f>IF(O464="スギ",INDEX(データ!$H$7:$J$26,MATCH(R464,データ!$G$7:$G$26),MATCH(P464,データ!$H$6:$J$6)),IF(O464="ヒノキ",INDEX(データ!$H$32:$J$51,MATCH(R464,データ!$G$32:$G$51),MATCH(P464,データ!$H$31:$J$31)),IF(O464="マツ",INDEX(データ!#REF!,MATCH(R464,データ!#REF!),MATCH(P464,データ!#REF!)),IF(O464="ザツ",INDEX(データ!#REF!,MATCH(R464,データ!#REF!),MATCH(P464,データ!#REF!)),""))))</f>
        <v/>
      </c>
      <c r="Y464" s="22" t="str">
        <f t="shared" si="746"/>
        <v/>
      </c>
      <c r="Z464" s="21" t="str">
        <f t="shared" si="747"/>
        <v/>
      </c>
      <c r="AA464" s="27" t="str">
        <f t="shared" si="654"/>
        <v/>
      </c>
      <c r="AB464" s="24" t="str">
        <f t="shared" si="655"/>
        <v/>
      </c>
      <c r="AC464" s="25" t="str">
        <f t="shared" si="656"/>
        <v>0</v>
      </c>
      <c r="AD464" s="26" t="str">
        <f t="shared" si="657"/>
        <v/>
      </c>
      <c r="AE464" s="26" t="str">
        <f t="shared" si="658"/>
        <v/>
      </c>
      <c r="AF464" s="26" t="str">
        <f t="shared" si="659"/>
        <v/>
      </c>
      <c r="AG464" s="27" t="str">
        <f t="shared" si="660"/>
        <v/>
      </c>
      <c r="AH464" s="26" t="str">
        <f t="shared" si="661"/>
        <v/>
      </c>
      <c r="AI464" s="26" t="str">
        <f t="shared" si="662"/>
        <v/>
      </c>
      <c r="AJ464" s="45" t="s">
        <v>30</v>
      </c>
      <c r="AK464" s="55" t="str">
        <f>IF(ＣＳＶ貼付用!BI450="","",ＣＳＶ貼付用!BI450)</f>
        <v/>
      </c>
      <c r="AL464" s="38" t="str">
        <f>IF(ＣＳＶ貼付用!BK450="","",ＣＳＶ貼付用!BK450)</f>
        <v/>
      </c>
      <c r="AM464" s="38" t="str">
        <f>IF(ＣＳＶ貼付用!BM450="","",ＣＳＶ貼付用!BM450)</f>
        <v/>
      </c>
      <c r="AN464" s="40" t="str">
        <f t="shared" si="663"/>
        <v/>
      </c>
      <c r="AO464" s="41" t="str">
        <f>IF(林齢計算用!B450="","",林齢計算用!B450)</f>
        <v/>
      </c>
      <c r="AP464" s="41" t="str">
        <f t="shared" si="664"/>
        <v/>
      </c>
      <c r="AQ464" s="41" t="str">
        <f t="shared" si="665"/>
        <v/>
      </c>
      <c r="AR464" s="23" t="str">
        <f>IF(AM464="スギ",INDEX(データ!$C$7:$E$26,MATCH(AP464,データ!$B$7:$B$26),MATCH(AN464,データ!$C$6:$E$6)),IF(AM464="ヒノキ",INDEX(データ!$C$32:$E$51,MATCH(AP464,データ!$B$32:$B$51),MATCH(AN464,データ!$C$31:$E$31)),IF(AM464="マツ",INDEX(データ!#REF!,MATCH(AP464,データ!#REF!),MATCH(AN464,データ!#REF!)),IF(AM464="ザツ",INDEX(データ!#REF!,MATCH(AP464,データ!#REF!),MATCH(AN464,データ!#REF!)),""))))</f>
        <v/>
      </c>
      <c r="AS464" s="22" t="str">
        <f t="shared" ref="AS464:AS527" si="749">IF(AR464="","",ROUND(AK464*AQ464*AR464/10,0))</f>
        <v/>
      </c>
      <c r="AT464" s="21" t="str">
        <f t="shared" si="666"/>
        <v/>
      </c>
      <c r="AU464" s="21" t="str">
        <f t="shared" si="667"/>
        <v/>
      </c>
      <c r="AV464" s="24" t="str">
        <f>IF(AM464="スギ",INDEX(データ!$H$7:$J$26,MATCH(AP464,データ!$G$7:$G$26),MATCH(AN464,データ!$H$6:$J$6)),IF(AM464="ヒノキ",INDEX(データ!$H$32:$J$51,MATCH(AP464,データ!$G$32:$G$51),MATCH(AN464,データ!$H$31:$J$31)),IF(AM464="マツ",INDEX(データ!#REF!,MATCH(AP464,データ!#REF!),MATCH(AN464,データ!#REF!)),IF(AM464="ザツ",INDEX(データ!#REF!,MATCH(AP464,データ!#REF!),MATCH(AN464,データ!#REF!)),""))))</f>
        <v/>
      </c>
      <c r="AW464" s="22" t="str">
        <f t="shared" si="668"/>
        <v/>
      </c>
      <c r="AX464" s="21" t="str">
        <f t="shared" si="669"/>
        <v/>
      </c>
      <c r="AY464" s="27" t="str">
        <f t="shared" si="670"/>
        <v/>
      </c>
      <c r="AZ464" s="24" t="str">
        <f t="shared" si="671"/>
        <v/>
      </c>
      <c r="BA464" s="25" t="str">
        <f t="shared" si="672"/>
        <v>0</v>
      </c>
      <c r="BB464" s="26" t="str">
        <f t="shared" si="673"/>
        <v/>
      </c>
      <c r="BC464" s="26" t="str">
        <f t="shared" si="674"/>
        <v/>
      </c>
      <c r="BD464" s="26" t="str">
        <f t="shared" si="675"/>
        <v/>
      </c>
      <c r="BE464" s="27" t="str">
        <f t="shared" si="676"/>
        <v/>
      </c>
      <c r="BF464" s="26" t="str">
        <f t="shared" si="677"/>
        <v/>
      </c>
      <c r="BG464" s="26" t="str">
        <f t="shared" si="678"/>
        <v/>
      </c>
      <c r="BH464" s="45" t="s">
        <v>30</v>
      </c>
      <c r="BI464" s="55" t="str">
        <f>IF(ＣＳＶ貼付用!BX450="","",ＣＳＶ貼付用!BX450)</f>
        <v/>
      </c>
      <c r="BJ464" s="38" t="str">
        <f>IF(ＣＳＶ貼付用!BZ450="","",ＣＳＶ貼付用!BZ450)</f>
        <v/>
      </c>
      <c r="BK464" s="38" t="str">
        <f>IF(ＣＳＶ貼付用!CB450="","",ＣＳＶ貼付用!CB450)</f>
        <v/>
      </c>
      <c r="BL464" s="40" t="str">
        <f t="shared" si="679"/>
        <v/>
      </c>
      <c r="BM464" s="41" t="str">
        <f>IF(林齢計算用!C450="","",林齢計算用!C450)</f>
        <v/>
      </c>
      <c r="BN464" s="41" t="str">
        <f t="shared" si="680"/>
        <v/>
      </c>
      <c r="BO464" s="41" t="str">
        <f t="shared" si="681"/>
        <v/>
      </c>
      <c r="BP464" s="23" t="str">
        <f>IF(BK464="スギ",INDEX(データ!$C$7:$E$26,MATCH(BN464,データ!$B$7:$B$26),MATCH(BL464,データ!$C$6:$E$6)),IF(BK464="ヒノキ",INDEX(データ!$C$32:$E$51,MATCH(BN464,データ!$B$32:$B$51),MATCH(BL464,データ!$C$31:$E$31)),IF(BK464="マツ",INDEX(データ!#REF!,MATCH(BN464,データ!#REF!),MATCH(BL464,データ!#REF!)),IF(BK464="ザツ",INDEX(データ!#REF!,MATCH(BN464,データ!#REF!),MATCH(BL464,データ!#REF!)),""))))</f>
        <v/>
      </c>
      <c r="BQ464" s="22" t="str">
        <f t="shared" ref="BQ464:BQ527" si="750">IF(BP464="","",ROUND(BI464*BO464*BP464/10,0))</f>
        <v/>
      </c>
      <c r="BR464" s="21" t="str">
        <f t="shared" si="682"/>
        <v/>
      </c>
      <c r="BS464" s="21" t="str">
        <f t="shared" si="683"/>
        <v/>
      </c>
      <c r="BT464" s="24" t="str">
        <f>IF(BK464="スギ",INDEX(データ!$H$7:$J$26,MATCH(BN464,データ!$G$7:$G$26),MATCH(BL464,データ!$H$6:$J$6)),IF(BK464="ヒノキ",INDEX(データ!$H$32:$J$51,MATCH(BN464,データ!$G$32:$G$51),MATCH(BL464,データ!$H$31:$J$31)),IF(BK464="マツ",INDEX(データ!#REF!,MATCH(BN464,データ!#REF!),MATCH(BL464,データ!#REF!)),IF(BK464="ザツ",INDEX(データ!#REF!,MATCH(BN464,データ!#REF!),MATCH(BL464,データ!#REF!)),""))))</f>
        <v/>
      </c>
      <c r="BU464" s="22" t="str">
        <f t="shared" si="684"/>
        <v/>
      </c>
      <c r="BV464" s="21" t="str">
        <f t="shared" si="685"/>
        <v/>
      </c>
      <c r="BW464" s="27" t="str">
        <f t="shared" si="686"/>
        <v/>
      </c>
      <c r="BX464" s="24" t="str">
        <f t="shared" si="687"/>
        <v/>
      </c>
      <c r="BY464" s="25" t="str">
        <f t="shared" si="688"/>
        <v>0</v>
      </c>
      <c r="BZ464" s="26" t="str">
        <f t="shared" si="689"/>
        <v/>
      </c>
      <c r="CA464" s="26" t="str">
        <f t="shared" si="690"/>
        <v/>
      </c>
      <c r="CB464" s="26" t="str">
        <f t="shared" si="691"/>
        <v/>
      </c>
      <c r="CC464" s="27" t="str">
        <f t="shared" si="692"/>
        <v/>
      </c>
      <c r="CD464" s="26" t="str">
        <f t="shared" si="693"/>
        <v/>
      </c>
      <c r="CE464" s="26" t="str">
        <f t="shared" si="694"/>
        <v/>
      </c>
      <c r="CF464" s="45" t="s">
        <v>30</v>
      </c>
      <c r="CG464" s="55" t="str">
        <f>IF(ＣＳＶ貼付用!CM450="","",ＣＳＶ貼付用!CM450)</f>
        <v/>
      </c>
      <c r="CH464" s="38" t="str">
        <f>IF(ＣＳＶ貼付用!CO450="","",ＣＳＶ貼付用!CO450)</f>
        <v/>
      </c>
      <c r="CI464" s="38" t="str">
        <f>IF(ＣＳＶ貼付用!CQ450="","",ＣＳＶ貼付用!CQ450)</f>
        <v/>
      </c>
      <c r="CJ464" s="40" t="str">
        <f t="shared" si="695"/>
        <v/>
      </c>
      <c r="CK464" s="41" t="str">
        <f>IF(林齢計算用!D450="","",林齢計算用!D450)</f>
        <v/>
      </c>
      <c r="CL464" s="41" t="str">
        <f t="shared" si="696"/>
        <v/>
      </c>
      <c r="CM464" s="41" t="str">
        <f t="shared" si="697"/>
        <v/>
      </c>
      <c r="CN464" s="23" t="str">
        <f>IF(CI464="スギ",INDEX(データ!$C$7:$E$26,MATCH(CL464,データ!$B$7:$B$26),MATCH(CJ464,データ!$C$6:$E$6)),IF(CI464="ヒノキ",INDEX(データ!$C$32:$E$51,MATCH(CL464,データ!$B$32:$B$51),MATCH(CJ464,データ!$C$31:$E$31)),IF(CI464="マツ",INDEX(データ!#REF!,MATCH(CL464,データ!#REF!),MATCH(CJ464,データ!#REF!)),IF(CI464="ザツ",INDEX(データ!#REF!,MATCH(CL464,データ!#REF!),MATCH(CJ464,データ!#REF!)),""))))</f>
        <v/>
      </c>
      <c r="CO464" s="22" t="str">
        <f t="shared" ref="CO464:CO527" si="751">IF(CN464="","",ROUND(CG464*CM464*CN464/10,0))</f>
        <v/>
      </c>
      <c r="CP464" s="21" t="str">
        <f t="shared" si="698"/>
        <v/>
      </c>
      <c r="CQ464" s="21" t="str">
        <f t="shared" si="699"/>
        <v/>
      </c>
      <c r="CR464" s="24" t="str">
        <f>IF(CI464="スギ",INDEX(データ!$H$7:$J$26,MATCH(CL464,データ!$G$7:$G$26),MATCH(CJ464,データ!$H$6:$J$6)),IF(CI464="ヒノキ",INDEX(データ!$H$32:$J$51,MATCH(CL464,データ!$G$32:$G$51),MATCH(CJ464,データ!$H$31:$J$31)),IF(CI464="マツ",INDEX(データ!#REF!,MATCH(CL464,データ!#REF!),MATCH(CJ464,データ!#REF!)),IF(CI464="ザツ",INDEX(データ!#REF!,MATCH(CL464,データ!#REF!),MATCH(CJ464,データ!#REF!)),""))))</f>
        <v/>
      </c>
      <c r="CS464" s="22" t="str">
        <f t="shared" si="700"/>
        <v/>
      </c>
      <c r="CT464" s="21" t="str">
        <f t="shared" si="701"/>
        <v/>
      </c>
      <c r="CU464" s="27" t="str">
        <f t="shared" si="702"/>
        <v/>
      </c>
      <c r="CV464" s="24" t="str">
        <f t="shared" si="703"/>
        <v/>
      </c>
      <c r="CW464" s="25" t="str">
        <f t="shared" si="704"/>
        <v>0</v>
      </c>
      <c r="CX464" s="26" t="str">
        <f t="shared" si="705"/>
        <v/>
      </c>
      <c r="CY464" s="26" t="str">
        <f t="shared" si="706"/>
        <v/>
      </c>
      <c r="CZ464" s="26" t="str">
        <f t="shared" si="707"/>
        <v/>
      </c>
      <c r="DA464" s="27" t="str">
        <f t="shared" si="708"/>
        <v/>
      </c>
      <c r="DB464" s="26" t="str">
        <f t="shared" si="709"/>
        <v/>
      </c>
      <c r="DC464" s="26" t="str">
        <f t="shared" si="710"/>
        <v/>
      </c>
      <c r="DD464" s="45" t="s">
        <v>30</v>
      </c>
      <c r="DE464" s="55" t="str">
        <f>IF(ＣＳＶ貼付用!DB450="","",ＣＳＶ貼付用!DB450)</f>
        <v/>
      </c>
      <c r="DF464" s="38" t="str">
        <f>IF(ＣＳＶ貼付用!DD450="","",ＣＳＶ貼付用!DD450)</f>
        <v/>
      </c>
      <c r="DG464" s="38" t="str">
        <f>IF(ＣＳＶ貼付用!DF450="","",ＣＳＶ貼付用!DF450)</f>
        <v/>
      </c>
      <c r="DH464" s="40" t="str">
        <f t="shared" si="711"/>
        <v/>
      </c>
      <c r="DI464" s="41" t="str">
        <f>IF(林齢計算用!E450="","",林齢計算用!E450)</f>
        <v/>
      </c>
      <c r="DJ464" s="41" t="str">
        <f t="shared" si="712"/>
        <v/>
      </c>
      <c r="DK464" s="41" t="str">
        <f t="shared" si="713"/>
        <v/>
      </c>
      <c r="DL464" s="23" t="str">
        <f>IF(DG464="スギ",INDEX(データ!$C$7:$E$26,MATCH(DJ464,データ!$B$7:$B$26),MATCH(DH464,データ!$C$6:$E$6)),IF(DG464="ヒノキ",INDEX(データ!$C$32:$E$51,MATCH(DJ464,データ!$B$32:$B$51),MATCH(DH464,データ!$C$31:$E$31)),IF(DG464="マツ",INDEX(データ!#REF!,MATCH(DJ464,データ!#REF!),MATCH(DH464,データ!#REF!)),IF(DG464="ザツ",INDEX(データ!#REF!,MATCH(DJ464,データ!#REF!),MATCH(DH464,データ!#REF!)),""))))</f>
        <v/>
      </c>
      <c r="DM464" s="22" t="str">
        <f t="shared" ref="DM464:DM527" si="752">IF(DL464="","",ROUND(DE464*DK464*DL464/10,0))</f>
        <v/>
      </c>
      <c r="DN464" s="21" t="str">
        <f t="shared" si="714"/>
        <v/>
      </c>
      <c r="DO464" s="21" t="str">
        <f t="shared" si="715"/>
        <v/>
      </c>
      <c r="DP464" s="24" t="str">
        <f>IF(DG464="スギ",INDEX(データ!$H$7:$J$26,MATCH(DJ464,データ!$G$7:$G$26),MATCH(DH464,データ!$H$6:$J$6)),IF(DG464="ヒノキ",INDEX(データ!$H$32:$J$51,MATCH(DJ464,データ!$G$32:$G$51),MATCH(DH464,データ!$H$31:$J$31)),IF(DG464="マツ",INDEX(データ!#REF!,MATCH(DJ464,データ!#REF!),MATCH(DH464,データ!#REF!)),IF(DG464="ザツ",INDEX(データ!#REF!,MATCH(DJ464,データ!#REF!),MATCH(DH464,データ!#REF!)),""))))</f>
        <v/>
      </c>
      <c r="DQ464" s="22" t="str">
        <f t="shared" si="716"/>
        <v/>
      </c>
      <c r="DR464" s="21" t="str">
        <f t="shared" si="717"/>
        <v/>
      </c>
      <c r="DS464" s="27" t="str">
        <f t="shared" si="718"/>
        <v/>
      </c>
      <c r="DT464" s="24" t="str">
        <f t="shared" si="719"/>
        <v/>
      </c>
      <c r="DU464" s="25" t="str">
        <f t="shared" si="720"/>
        <v>0</v>
      </c>
      <c r="DV464" s="26" t="str">
        <f t="shared" si="721"/>
        <v/>
      </c>
      <c r="DW464" s="26" t="str">
        <f t="shared" si="722"/>
        <v/>
      </c>
      <c r="DX464" s="26" t="str">
        <f t="shared" si="723"/>
        <v/>
      </c>
      <c r="DY464" s="27" t="str">
        <f t="shared" si="724"/>
        <v/>
      </c>
      <c r="DZ464" s="26" t="str">
        <f t="shared" si="725"/>
        <v/>
      </c>
      <c r="EA464" s="26" t="str">
        <f t="shared" si="726"/>
        <v/>
      </c>
      <c r="EB464" s="45" t="s">
        <v>30</v>
      </c>
      <c r="EC464" s="55" t="str">
        <f>IF(ＣＳＶ貼付用!DQ450="","",ＣＳＶ貼付用!DQ450)</f>
        <v/>
      </c>
      <c r="ED464" s="38" t="str">
        <f>IF(ＣＳＶ貼付用!DS450="","",ＣＳＶ貼付用!DS450)</f>
        <v/>
      </c>
      <c r="EE464" s="38" t="str">
        <f>IF(ＣＳＶ貼付用!DU450="","",ＣＳＶ貼付用!DU450)</f>
        <v/>
      </c>
      <c r="EF464" s="40" t="str">
        <f t="shared" si="727"/>
        <v/>
      </c>
      <c r="EG464" s="41" t="str">
        <f>IF(林齢計算用!F450="","",林齢計算用!F450)</f>
        <v/>
      </c>
      <c r="EH464" s="41" t="str">
        <f t="shared" si="728"/>
        <v/>
      </c>
      <c r="EI464" s="41" t="str">
        <f t="shared" si="729"/>
        <v/>
      </c>
      <c r="EJ464" s="23" t="str">
        <f>IF(EE464="スギ",INDEX(データ!$C$7:$E$26,MATCH(EH464,データ!$B$7:$B$26),MATCH(EF464,データ!$C$6:$E$6)),IF(EE464="ヒノキ",INDEX(データ!$C$32:$E$51,MATCH(EH464,データ!$B$32:$B$51),MATCH(EF464,データ!$C$31:$E$31)),IF(EE464="マツ",INDEX(データ!#REF!,MATCH(EH464,データ!#REF!),MATCH(EF464,データ!#REF!)),IF(EE464="ザツ",INDEX(データ!#REF!,MATCH(EH464,データ!#REF!),MATCH(EF464,データ!#REF!)),""))))</f>
        <v/>
      </c>
      <c r="EK464" s="22" t="str">
        <f t="shared" ref="EK464:EK527" si="753">IF(EJ464="","",ROUND(EC464*EI464*EJ464/10,0))</f>
        <v/>
      </c>
      <c r="EL464" s="21" t="str">
        <f t="shared" si="730"/>
        <v/>
      </c>
      <c r="EM464" s="21" t="str">
        <f t="shared" si="731"/>
        <v/>
      </c>
      <c r="EN464" s="24" t="str">
        <f>IF(EE464="スギ",INDEX(データ!$H$7:$J$26,MATCH(EH464,データ!$G$7:$G$26),MATCH(EF464,データ!$H$6:$J$6)),IF(EE464="ヒノキ",INDEX(データ!$H$32:$J$51,MATCH(EH464,データ!$G$32:$G$51),MATCH(EF464,データ!$H$31:$J$31)),IF(EE464="マツ",INDEX(データ!#REF!,MATCH(EH464,データ!#REF!),MATCH(EF464,データ!#REF!)),IF(EE464="ザツ",INDEX(データ!#REF!,MATCH(EH464,データ!#REF!),MATCH(EF464,データ!#REF!)),""))))</f>
        <v/>
      </c>
      <c r="EO464" s="22" t="str">
        <f t="shared" si="732"/>
        <v/>
      </c>
      <c r="EP464" s="21" t="str">
        <f t="shared" si="733"/>
        <v/>
      </c>
      <c r="EQ464" s="27" t="str">
        <f t="shared" si="734"/>
        <v/>
      </c>
      <c r="ER464" s="24" t="str">
        <f t="shared" si="735"/>
        <v/>
      </c>
      <c r="ES464" s="25" t="str">
        <f t="shared" si="736"/>
        <v>0</v>
      </c>
      <c r="ET464" s="26" t="str">
        <f t="shared" si="737"/>
        <v/>
      </c>
      <c r="EU464" s="26" t="str">
        <f t="shared" si="738"/>
        <v/>
      </c>
      <c r="EV464" s="26" t="str">
        <f t="shared" si="739"/>
        <v/>
      </c>
      <c r="EW464" s="27" t="str">
        <f t="shared" si="740"/>
        <v/>
      </c>
      <c r="EX464" s="26" t="str">
        <f t="shared" si="741"/>
        <v/>
      </c>
      <c r="EY464" s="26" t="str">
        <f t="shared" si="742"/>
        <v/>
      </c>
      <c r="EZ464" s="26">
        <f t="shared" si="743"/>
        <v>0</v>
      </c>
      <c r="FA464" s="43"/>
    </row>
    <row r="465" spans="1:157" ht="15.95" customHeight="1" x14ac:dyDescent="0.15">
      <c r="A465" s="21"/>
      <c r="B465" s="36" t="str">
        <f>IF(ＣＳＶ貼付用!G451="","",ＣＳＶ貼付用!G451)</f>
        <v/>
      </c>
      <c r="C465" s="36" t="str">
        <f>IF(ＣＳＶ貼付用!I451="","",ＣＳＶ貼付用!I451)</f>
        <v/>
      </c>
      <c r="D465" s="36" t="str">
        <f>IF(ＣＳＶ貼付用!J451="","",ＣＳＶ貼付用!J451)</f>
        <v/>
      </c>
      <c r="E465" s="36" t="str">
        <f>IF(ＣＳＶ貼付用!F451="","",ＣＳＶ貼付用!F451)</f>
        <v/>
      </c>
      <c r="F465" s="38" t="str">
        <f>IF(ＣＳＶ貼付用!T451="","",ＣＳＶ貼付用!T451)</f>
        <v/>
      </c>
      <c r="G465" s="38"/>
      <c r="H465" s="38" t="str">
        <f>IF(ＣＳＶ貼付用!GJ451="","",ＣＳＶ貼付用!GJ451)</f>
        <v/>
      </c>
      <c r="I465" s="38" t="str">
        <f>IF(ＣＳＶ貼付用!GL451="","",ＣＳＶ貼付用!GL451)</f>
        <v/>
      </c>
      <c r="J465" s="38" t="str">
        <f>IF(ＣＳＶ貼付用!GN451="","",ＣＳＶ貼付用!GN451)</f>
        <v/>
      </c>
      <c r="K465" s="38" t="str">
        <f>IF(ＣＳＶ貼付用!GP451="","",ＣＳＶ貼付用!GP451)</f>
        <v/>
      </c>
      <c r="L465" s="45" t="s">
        <v>30</v>
      </c>
      <c r="M465" s="55" t="str">
        <f>IF(ＣＳＶ貼付用!AT451="","",ＣＳＶ貼付用!AT451)</f>
        <v/>
      </c>
      <c r="N465" s="38" t="str">
        <f>IF(ＣＳＶ貼付用!AV451="","",ＣＳＶ貼付用!AV451)</f>
        <v/>
      </c>
      <c r="O465" s="38" t="str">
        <f>IF(ＣＳＶ貼付用!AX451="","",ＣＳＶ貼付用!AX451)</f>
        <v/>
      </c>
      <c r="P465" s="40" t="str">
        <f>IF(ＣＳＶ貼付用!FE451="","",ＣＳＶ貼付用!FE451)</f>
        <v/>
      </c>
      <c r="Q465" s="41" t="str">
        <f>IF(林齢計算用!A451="","",林齢計算用!A451)</f>
        <v/>
      </c>
      <c r="R465" s="41" t="str">
        <f t="shared" ref="R465:R528" si="754">IF(Q465="","",ROUNDUP(Q465/5,0))</f>
        <v/>
      </c>
      <c r="S465" s="56" t="str">
        <f>IF(ＣＳＶ貼付用!EG451="","",ＣＳＶ貼付用!EG451*10)</f>
        <v/>
      </c>
      <c r="T465" s="23" t="str">
        <f>IF(O465="スギ",INDEX(データ!$C$7:$E$26,MATCH(R465,データ!$B$7:$B$26),MATCH(P465,データ!$C$6:$E$6)),IF(O465="ヒノキ",INDEX(データ!$C$32:$E$51,MATCH(R465,データ!$B$32:$B$51),MATCH(P465,データ!$C$31:$E$31)),IF(O465="マツ",INDEX(データ!#REF!,MATCH(R465,データ!#REF!),MATCH(P465,データ!#REF!)),IF(O465="ザツ",INDEX(データ!#REF!,MATCH(R465,データ!#REF!),MATCH(P465,データ!#REF!)),""))))</f>
        <v/>
      </c>
      <c r="U465" s="22" t="str">
        <f t="shared" si="744"/>
        <v/>
      </c>
      <c r="V465" s="21" t="str">
        <f t="shared" si="748"/>
        <v/>
      </c>
      <c r="W465" s="21" t="str">
        <f t="shared" si="745"/>
        <v/>
      </c>
      <c r="X465" s="23" t="str">
        <f>IF(O465="スギ",INDEX(データ!$H$7:$J$26,MATCH(R465,データ!$G$7:$G$26),MATCH(P465,データ!$H$6:$J$6)),IF(O465="ヒノキ",INDEX(データ!$H$32:$J$51,MATCH(R465,データ!$G$32:$G$51),MATCH(P465,データ!$H$31:$J$31)),IF(O465="マツ",INDEX(データ!#REF!,MATCH(R465,データ!#REF!),MATCH(P465,データ!#REF!)),IF(O465="ザツ",INDEX(データ!#REF!,MATCH(R465,データ!#REF!),MATCH(P465,データ!#REF!)),""))))</f>
        <v/>
      </c>
      <c r="Y465" s="22" t="str">
        <f t="shared" si="746"/>
        <v/>
      </c>
      <c r="Z465" s="21" t="str">
        <f t="shared" si="747"/>
        <v/>
      </c>
      <c r="AA465" s="27" t="str">
        <f t="shared" ref="AA465:AA528" si="755">IF(OR($K465="T",L465="外"),"",M465)</f>
        <v/>
      </c>
      <c r="AB465" s="24" t="str">
        <f t="shared" ref="AB465:AB528" si="756">IF(OR($K465="T"),"0",IF((L465="外"),"",Z465))</f>
        <v/>
      </c>
      <c r="AC465" s="25" t="str">
        <f t="shared" ref="AC465:AC528" si="757">IF(OR($H465="M",$I465="M",$J465="M"),0.2,"0")</f>
        <v>0</v>
      </c>
      <c r="AD465" s="26" t="str">
        <f t="shared" ref="AD465:AD528" si="758">IF(AB465="","",ROUND(AB465*(AC465+1),0))</f>
        <v/>
      </c>
      <c r="AE465" s="26" t="str">
        <f t="shared" ref="AE465:AE528" si="759">IF(OR($K465="T",),"",IF((L465="外"),"",U465))</f>
        <v/>
      </c>
      <c r="AF465" s="26" t="str">
        <f t="shared" ref="AF465:AF528" si="760">IF(V465="","",IF(OR($K465="T"),"",IF((L465="外"),"",((ROUND(M465*W465/2,0))))))</f>
        <v/>
      </c>
      <c r="AG465" s="27" t="str">
        <f t="shared" ref="AG465:AG528" si="761">IF(OR($K465="T",L465="外"),"",M465)</f>
        <v/>
      </c>
      <c r="AH465" s="26" t="str">
        <f t="shared" ref="AH465:AH528" si="762">IF(AG465&gt;0,V465,0)</f>
        <v/>
      </c>
      <c r="AI465" s="26" t="str">
        <f t="shared" ref="AI465:AI528" si="763">IF(AF465="","",ROUND(AD465+(AE465-AF465)/AH465,0))</f>
        <v/>
      </c>
      <c r="AJ465" s="45" t="s">
        <v>30</v>
      </c>
      <c r="AK465" s="55" t="str">
        <f>IF(ＣＳＶ貼付用!BI451="","",ＣＳＶ貼付用!BI451)</f>
        <v/>
      </c>
      <c r="AL465" s="38" t="str">
        <f>IF(ＣＳＶ貼付用!BK451="","",ＣＳＶ貼付用!BK451)</f>
        <v/>
      </c>
      <c r="AM465" s="38" t="str">
        <f>IF(ＣＳＶ貼付用!BM451="","",ＣＳＶ貼付用!BM451)</f>
        <v/>
      </c>
      <c r="AN465" s="40" t="str">
        <f t="shared" ref="AN465:AN528" si="764">IF(AM465="","",$P465)</f>
        <v/>
      </c>
      <c r="AO465" s="41" t="str">
        <f>IF(林齢計算用!B451="","",林齢計算用!B451)</f>
        <v/>
      </c>
      <c r="AP465" s="41" t="str">
        <f t="shared" ref="AP465:AP528" si="765">IF(AO465="","",ROUNDUP(AO465/5,0))</f>
        <v/>
      </c>
      <c r="AQ465" s="41" t="str">
        <f t="shared" ref="AQ465:AQ528" si="766">IF(AM465="","",$S465)</f>
        <v/>
      </c>
      <c r="AR465" s="23" t="str">
        <f>IF(AM465="スギ",INDEX(データ!$C$7:$E$26,MATCH(AP465,データ!$B$7:$B$26),MATCH(AN465,データ!$C$6:$E$6)),IF(AM465="ヒノキ",INDEX(データ!$C$32:$E$51,MATCH(AP465,データ!$B$32:$B$51),MATCH(AN465,データ!$C$31:$E$31)),IF(AM465="マツ",INDEX(データ!#REF!,MATCH(AP465,データ!#REF!),MATCH(AN465,データ!#REF!)),IF(AM465="ザツ",INDEX(データ!#REF!,MATCH(AP465,データ!#REF!),MATCH(AN465,データ!#REF!)),""))))</f>
        <v/>
      </c>
      <c r="AS465" s="22" t="str">
        <f t="shared" si="749"/>
        <v/>
      </c>
      <c r="AT465" s="21" t="str">
        <f t="shared" ref="AT465:AT528" si="767">IF(AM465="スギ",$A$19,IF(AM465="ヒノキ",$A$25,""))</f>
        <v/>
      </c>
      <c r="AU465" s="21" t="str">
        <f t="shared" ref="AU465:AU528" si="768">IF(AM465="スギ",INDEX($FC$8:$FE$8,MATCH(AN465,$FC$7:$FE$7)),IF(AM465="ヒノキ",INDEX($FC$9:$FE$9,MATCH(AN465,$FC$7:$FE$7)),""))</f>
        <v/>
      </c>
      <c r="AV465" s="24" t="str">
        <f>IF(AM465="スギ",INDEX(データ!$H$7:$J$26,MATCH(AP465,データ!$G$7:$G$26),MATCH(AN465,データ!$H$6:$J$6)),IF(AM465="ヒノキ",INDEX(データ!$H$32:$J$51,MATCH(AP465,データ!$G$32:$G$51),MATCH(AN465,データ!$H$31:$J$31)),IF(AM465="マツ",INDEX(データ!#REF!,MATCH(AP465,データ!#REF!),MATCH(AN465,データ!#REF!)),IF(AM465="ザツ",INDEX(データ!#REF!,MATCH(AP465,データ!#REF!),MATCH(AN465,データ!#REF!)),""))))</f>
        <v/>
      </c>
      <c r="AW465" s="22" t="str">
        <f t="shared" ref="AW465:AW528" si="769">IF(AV465="","",ROUND(AQ465*AV465/10,0))</f>
        <v/>
      </c>
      <c r="AX465" s="21" t="str">
        <f t="shared" ref="AX465:AX528" si="770">IF(AW465="","",ROUND(AK465*AQ465*AV465/10,0))</f>
        <v/>
      </c>
      <c r="AY465" s="27" t="str">
        <f t="shared" ref="AY465:AY528" si="771">IF(OR($K465="T",AJ465="外"),"",AK465)</f>
        <v/>
      </c>
      <c r="AZ465" s="24" t="str">
        <f t="shared" ref="AZ465:AZ528" si="772">IF(OR($K465="T"),"0",IF((AJ465="外"),"",AX465))</f>
        <v/>
      </c>
      <c r="BA465" s="25" t="str">
        <f t="shared" ref="BA465:BA528" si="773">IF(OR($H465="M",$I465="M",$J465="M"),0.2,"0")</f>
        <v>0</v>
      </c>
      <c r="BB465" s="26" t="str">
        <f t="shared" ref="BB465:BB528" si="774">IF(AZ465="","",ROUND(AZ465*(BA465+1),0))</f>
        <v/>
      </c>
      <c r="BC465" s="26" t="str">
        <f t="shared" ref="BC465:BC528" si="775">IF(OR($K465="T",),"",IF((AJ465="外"),"",AS465))</f>
        <v/>
      </c>
      <c r="BD465" s="26" t="str">
        <f t="shared" ref="BD465:BD528" si="776">IF(AT465="","",IF(OR($K465="T"),"",IF((AJ465="外"),"",((ROUND(AK465*AU465/2,0))))))</f>
        <v/>
      </c>
      <c r="BE465" s="27" t="str">
        <f t="shared" ref="BE465:BE528" si="777">IF(OR($K465="T",AJ465="外"),"",AK465)</f>
        <v/>
      </c>
      <c r="BF465" s="26" t="str">
        <f t="shared" ref="BF465:BF528" si="778">IF(BE465&gt;0,AT465,0)</f>
        <v/>
      </c>
      <c r="BG465" s="26" t="str">
        <f t="shared" ref="BG465:BG528" si="779">IF(BD465="","",ROUND(BB465+(BC465-BD465)/BF465,0))</f>
        <v/>
      </c>
      <c r="BH465" s="45" t="s">
        <v>30</v>
      </c>
      <c r="BI465" s="55" t="str">
        <f>IF(ＣＳＶ貼付用!BX451="","",ＣＳＶ貼付用!BX451)</f>
        <v/>
      </c>
      <c r="BJ465" s="38" t="str">
        <f>IF(ＣＳＶ貼付用!BZ451="","",ＣＳＶ貼付用!BZ451)</f>
        <v/>
      </c>
      <c r="BK465" s="38" t="str">
        <f>IF(ＣＳＶ貼付用!CB451="","",ＣＳＶ貼付用!CB451)</f>
        <v/>
      </c>
      <c r="BL465" s="40" t="str">
        <f t="shared" ref="BL465:BL528" si="780">IF(BK465="","",$P465)</f>
        <v/>
      </c>
      <c r="BM465" s="41" t="str">
        <f>IF(林齢計算用!C451="","",林齢計算用!C451)</f>
        <v/>
      </c>
      <c r="BN465" s="41" t="str">
        <f t="shared" ref="BN465:BN528" si="781">IF(BM465="","",ROUNDUP(BM465/5,0))</f>
        <v/>
      </c>
      <c r="BO465" s="41" t="str">
        <f t="shared" ref="BO465:BO528" si="782">IF(BK465="","",$S465)</f>
        <v/>
      </c>
      <c r="BP465" s="23" t="str">
        <f>IF(BK465="スギ",INDEX(データ!$C$7:$E$26,MATCH(BN465,データ!$B$7:$B$26),MATCH(BL465,データ!$C$6:$E$6)),IF(BK465="ヒノキ",INDEX(データ!$C$32:$E$51,MATCH(BN465,データ!$B$32:$B$51),MATCH(BL465,データ!$C$31:$E$31)),IF(BK465="マツ",INDEX(データ!#REF!,MATCH(BN465,データ!#REF!),MATCH(BL465,データ!#REF!)),IF(BK465="ザツ",INDEX(データ!#REF!,MATCH(BN465,データ!#REF!),MATCH(BL465,データ!#REF!)),""))))</f>
        <v/>
      </c>
      <c r="BQ465" s="22" t="str">
        <f t="shared" si="750"/>
        <v/>
      </c>
      <c r="BR465" s="21" t="str">
        <f t="shared" ref="BR465:BR528" si="783">IF(BK465="スギ",$A$19,IF(BK465="ヒノキ",$A$25,""))</f>
        <v/>
      </c>
      <c r="BS465" s="21" t="str">
        <f t="shared" ref="BS465:BS528" si="784">IF(BK465="スギ",INDEX($FC$8:$FE$8,MATCH(BL465,$FC$7:$FE$7)),IF(BK465="ヒノキ",INDEX($FC$9:$FE$9,MATCH(BL465,$FC$7:$FE$7)),""))</f>
        <v/>
      </c>
      <c r="BT465" s="24" t="str">
        <f>IF(BK465="スギ",INDEX(データ!$H$7:$J$26,MATCH(BN465,データ!$G$7:$G$26),MATCH(BL465,データ!$H$6:$J$6)),IF(BK465="ヒノキ",INDEX(データ!$H$32:$J$51,MATCH(BN465,データ!$G$32:$G$51),MATCH(BL465,データ!$H$31:$J$31)),IF(BK465="マツ",INDEX(データ!#REF!,MATCH(BN465,データ!#REF!),MATCH(BL465,データ!#REF!)),IF(BK465="ザツ",INDEX(データ!#REF!,MATCH(BN465,データ!#REF!),MATCH(BL465,データ!#REF!)),""))))</f>
        <v/>
      </c>
      <c r="BU465" s="22" t="str">
        <f t="shared" ref="BU465:BU528" si="785">IF(BT465="","",ROUND(BO465*BT465/10,0))</f>
        <v/>
      </c>
      <c r="BV465" s="21" t="str">
        <f t="shared" ref="BV465:BV528" si="786">IF(BU465="","",ROUND(BI465*BO465*BT465/10,0))</f>
        <v/>
      </c>
      <c r="BW465" s="27" t="str">
        <f t="shared" ref="BW465:BW528" si="787">IF(OR($K465="T",BH465="外"),"",BI465)</f>
        <v/>
      </c>
      <c r="BX465" s="24" t="str">
        <f t="shared" ref="BX465:BX528" si="788">IF(OR($K465="T"),"0",IF((BH465="外"),"",BV465))</f>
        <v/>
      </c>
      <c r="BY465" s="25" t="str">
        <f t="shared" ref="BY465:BY528" si="789">IF(OR($H465="M",$I465="M",$J465="M"),0.2,"0")</f>
        <v>0</v>
      </c>
      <c r="BZ465" s="26" t="str">
        <f t="shared" ref="BZ465:BZ528" si="790">IF(BX465="","",ROUND(BX465*(BY465+1),0))</f>
        <v/>
      </c>
      <c r="CA465" s="26" t="str">
        <f t="shared" ref="CA465:CA528" si="791">IF(OR($K465="T",),"",IF((BH465="外"),"",BQ465))</f>
        <v/>
      </c>
      <c r="CB465" s="26" t="str">
        <f t="shared" ref="CB465:CB528" si="792">IF(BR465="","",IF(OR($K465="T"),"",IF((BH465="外"),"",((ROUND(BI465*BS465/2,0))))))</f>
        <v/>
      </c>
      <c r="CC465" s="27" t="str">
        <f t="shared" ref="CC465:CC528" si="793">IF(OR($K465="T",BH465="外"),"",BI465)</f>
        <v/>
      </c>
      <c r="CD465" s="26" t="str">
        <f t="shared" ref="CD465:CD528" si="794">IF(CC465&gt;0,BR465,0)</f>
        <v/>
      </c>
      <c r="CE465" s="26" t="str">
        <f t="shared" ref="CE465:CE528" si="795">IF(CB465="","",ROUND(BZ465+(CA465-CB465)/CD465,0))</f>
        <v/>
      </c>
      <c r="CF465" s="45" t="s">
        <v>30</v>
      </c>
      <c r="CG465" s="55" t="str">
        <f>IF(ＣＳＶ貼付用!CM451="","",ＣＳＶ貼付用!CM451)</f>
        <v/>
      </c>
      <c r="CH465" s="38" t="str">
        <f>IF(ＣＳＶ貼付用!CO451="","",ＣＳＶ貼付用!CO451)</f>
        <v/>
      </c>
      <c r="CI465" s="38" t="str">
        <f>IF(ＣＳＶ貼付用!CQ451="","",ＣＳＶ貼付用!CQ451)</f>
        <v/>
      </c>
      <c r="CJ465" s="40" t="str">
        <f t="shared" ref="CJ465:CJ528" si="796">IF(CI465="","",$P465)</f>
        <v/>
      </c>
      <c r="CK465" s="41" t="str">
        <f>IF(林齢計算用!D451="","",林齢計算用!D451)</f>
        <v/>
      </c>
      <c r="CL465" s="41" t="str">
        <f t="shared" ref="CL465:CL528" si="797">IF(CK465="","",ROUNDUP(CK465/5,0))</f>
        <v/>
      </c>
      <c r="CM465" s="41" t="str">
        <f t="shared" ref="CM465:CM528" si="798">IF(CI465="","",$S465)</f>
        <v/>
      </c>
      <c r="CN465" s="23" t="str">
        <f>IF(CI465="スギ",INDEX(データ!$C$7:$E$26,MATCH(CL465,データ!$B$7:$B$26),MATCH(CJ465,データ!$C$6:$E$6)),IF(CI465="ヒノキ",INDEX(データ!$C$32:$E$51,MATCH(CL465,データ!$B$32:$B$51),MATCH(CJ465,データ!$C$31:$E$31)),IF(CI465="マツ",INDEX(データ!#REF!,MATCH(CL465,データ!#REF!),MATCH(CJ465,データ!#REF!)),IF(CI465="ザツ",INDEX(データ!#REF!,MATCH(CL465,データ!#REF!),MATCH(CJ465,データ!#REF!)),""))))</f>
        <v/>
      </c>
      <c r="CO465" s="22" t="str">
        <f t="shared" si="751"/>
        <v/>
      </c>
      <c r="CP465" s="21" t="str">
        <f t="shared" ref="CP465:CP528" si="799">IF(CI465="スギ",$A$19,IF(CI465="ヒノキ",$A$25,""))</f>
        <v/>
      </c>
      <c r="CQ465" s="21" t="str">
        <f t="shared" ref="CQ465:CQ528" si="800">IF(CI465="スギ",INDEX($FC$8:$FE$8,MATCH(CJ465,$FC$7:$FE$7)),IF(CI465="ヒノキ",INDEX($FC$9:$FE$9,MATCH(CJ465,$FC$7:$FE$7)),""))</f>
        <v/>
      </c>
      <c r="CR465" s="24" t="str">
        <f>IF(CI465="スギ",INDEX(データ!$H$7:$J$26,MATCH(CL465,データ!$G$7:$G$26),MATCH(CJ465,データ!$H$6:$J$6)),IF(CI465="ヒノキ",INDEX(データ!$H$32:$J$51,MATCH(CL465,データ!$G$32:$G$51),MATCH(CJ465,データ!$H$31:$J$31)),IF(CI465="マツ",INDEX(データ!#REF!,MATCH(CL465,データ!#REF!),MATCH(CJ465,データ!#REF!)),IF(CI465="ザツ",INDEX(データ!#REF!,MATCH(CL465,データ!#REF!),MATCH(CJ465,データ!#REF!)),""))))</f>
        <v/>
      </c>
      <c r="CS465" s="22" t="str">
        <f t="shared" ref="CS465:CS528" si="801">IF(CR465="","",ROUND(CM465*CR465/10,0))</f>
        <v/>
      </c>
      <c r="CT465" s="21" t="str">
        <f t="shared" ref="CT465:CT528" si="802">IF(CS465="","",ROUND(CG465*CM465*CR465/10,0))</f>
        <v/>
      </c>
      <c r="CU465" s="27" t="str">
        <f t="shared" ref="CU465:CU528" si="803">IF(OR($K465="T",CF465="外"),"",CG465)</f>
        <v/>
      </c>
      <c r="CV465" s="24" t="str">
        <f t="shared" ref="CV465:CV528" si="804">IF(OR($K465="T"),"0",IF((CF465="外"),"",CT465))</f>
        <v/>
      </c>
      <c r="CW465" s="25" t="str">
        <f t="shared" ref="CW465:CW528" si="805">IF(OR($H465="M",$I465="M",$J465="M"),0.2,"0")</f>
        <v>0</v>
      </c>
      <c r="CX465" s="26" t="str">
        <f t="shared" ref="CX465:CX528" si="806">IF(CV465="","",ROUND(CV465*(CW465+1),0))</f>
        <v/>
      </c>
      <c r="CY465" s="26" t="str">
        <f t="shared" ref="CY465:CY528" si="807">IF(OR($K465="T",),"",IF((CF465="外"),"",CO465))</f>
        <v/>
      </c>
      <c r="CZ465" s="26" t="str">
        <f t="shared" ref="CZ465:CZ528" si="808">IF(CP465="","",IF(OR($K465="T"),"",IF((CF465="外"),"",((ROUND(CG465*CQ465/2,0))))))</f>
        <v/>
      </c>
      <c r="DA465" s="27" t="str">
        <f t="shared" ref="DA465:DA528" si="809">IF(OR($K465="T",CF465="外"),"",CG465)</f>
        <v/>
      </c>
      <c r="DB465" s="26" t="str">
        <f t="shared" ref="DB465:DB528" si="810">IF(DA465&gt;0,CP465,0)</f>
        <v/>
      </c>
      <c r="DC465" s="26" t="str">
        <f t="shared" ref="DC465:DC528" si="811">IF(CZ465="","",ROUND(CX465+(CY465-CZ465)/DB465,0))</f>
        <v/>
      </c>
      <c r="DD465" s="45" t="s">
        <v>30</v>
      </c>
      <c r="DE465" s="55" t="str">
        <f>IF(ＣＳＶ貼付用!DB451="","",ＣＳＶ貼付用!DB451)</f>
        <v/>
      </c>
      <c r="DF465" s="38" t="str">
        <f>IF(ＣＳＶ貼付用!DD451="","",ＣＳＶ貼付用!DD451)</f>
        <v/>
      </c>
      <c r="DG465" s="38" t="str">
        <f>IF(ＣＳＶ貼付用!DF451="","",ＣＳＶ貼付用!DF451)</f>
        <v/>
      </c>
      <c r="DH465" s="40" t="str">
        <f t="shared" ref="DH465:DH528" si="812">IF(DG465="","",$P465)</f>
        <v/>
      </c>
      <c r="DI465" s="41" t="str">
        <f>IF(林齢計算用!E451="","",林齢計算用!E451)</f>
        <v/>
      </c>
      <c r="DJ465" s="41" t="str">
        <f t="shared" ref="DJ465:DJ528" si="813">IF(DI465="","",ROUNDUP(DI465/5,0))</f>
        <v/>
      </c>
      <c r="DK465" s="41" t="str">
        <f t="shared" ref="DK465:DK528" si="814">IF(DG465="","",$S465)</f>
        <v/>
      </c>
      <c r="DL465" s="23" t="str">
        <f>IF(DG465="スギ",INDEX(データ!$C$7:$E$26,MATCH(DJ465,データ!$B$7:$B$26),MATCH(DH465,データ!$C$6:$E$6)),IF(DG465="ヒノキ",INDEX(データ!$C$32:$E$51,MATCH(DJ465,データ!$B$32:$B$51),MATCH(DH465,データ!$C$31:$E$31)),IF(DG465="マツ",INDEX(データ!#REF!,MATCH(DJ465,データ!#REF!),MATCH(DH465,データ!#REF!)),IF(DG465="ザツ",INDEX(データ!#REF!,MATCH(DJ465,データ!#REF!),MATCH(DH465,データ!#REF!)),""))))</f>
        <v/>
      </c>
      <c r="DM465" s="22" t="str">
        <f t="shared" si="752"/>
        <v/>
      </c>
      <c r="DN465" s="21" t="str">
        <f t="shared" ref="DN465:DN528" si="815">IF(DG465="スギ",$A$19,IF(DG465="ヒノキ",$A$25,""))</f>
        <v/>
      </c>
      <c r="DO465" s="21" t="str">
        <f t="shared" ref="DO465:DO528" si="816">IF(DG465="スギ",INDEX($FC$8:$FE$8,MATCH(DH465,$FC$7:$FE$7)),IF(DG465="ヒノキ",INDEX($FC$9:$FE$9,MATCH(DH465,$FC$7:$FE$7)),""))</f>
        <v/>
      </c>
      <c r="DP465" s="24" t="str">
        <f>IF(DG465="スギ",INDEX(データ!$H$7:$J$26,MATCH(DJ465,データ!$G$7:$G$26),MATCH(DH465,データ!$H$6:$J$6)),IF(DG465="ヒノキ",INDEX(データ!$H$32:$J$51,MATCH(DJ465,データ!$G$32:$G$51),MATCH(DH465,データ!$H$31:$J$31)),IF(DG465="マツ",INDEX(データ!#REF!,MATCH(DJ465,データ!#REF!),MATCH(DH465,データ!#REF!)),IF(DG465="ザツ",INDEX(データ!#REF!,MATCH(DJ465,データ!#REF!),MATCH(DH465,データ!#REF!)),""))))</f>
        <v/>
      </c>
      <c r="DQ465" s="22" t="str">
        <f t="shared" ref="DQ465:DQ528" si="817">IF(DP465="","",ROUND(DK465*DP465/10,0))</f>
        <v/>
      </c>
      <c r="DR465" s="21" t="str">
        <f t="shared" ref="DR465:DR528" si="818">IF(DQ465="","",ROUND(DE465*DK465*DP465/10,0))</f>
        <v/>
      </c>
      <c r="DS465" s="27" t="str">
        <f t="shared" ref="DS465:DS528" si="819">IF(OR($K465="T",DD465="外"),"",DE465)</f>
        <v/>
      </c>
      <c r="DT465" s="24" t="str">
        <f t="shared" ref="DT465:DT528" si="820">IF(OR($K465="T"),"0",IF((DD465="外"),"",DR465))</f>
        <v/>
      </c>
      <c r="DU465" s="25" t="str">
        <f t="shared" ref="DU465:DU528" si="821">IF(OR($H465="M",$I465="M",$J465="M"),0.2,"0")</f>
        <v>0</v>
      </c>
      <c r="DV465" s="26" t="str">
        <f t="shared" ref="DV465:DV528" si="822">IF(DT465="","",ROUND(DT465*(DU465+1),0))</f>
        <v/>
      </c>
      <c r="DW465" s="26" t="str">
        <f t="shared" ref="DW465:DW528" si="823">IF(OR($K465="T",),"",IF((DD465="外"),"",DM465))</f>
        <v/>
      </c>
      <c r="DX465" s="26" t="str">
        <f t="shared" ref="DX465:DX528" si="824">IF(DN465="","",IF(OR($K465="T"),"",IF((DD465="外"),"",((ROUND(DE465*DO465/2,0))))))</f>
        <v/>
      </c>
      <c r="DY465" s="27" t="str">
        <f t="shared" ref="DY465:DY528" si="825">IF(OR($K465="T",DD465="外"),"",DE465)</f>
        <v/>
      </c>
      <c r="DZ465" s="26" t="str">
        <f t="shared" ref="DZ465:DZ528" si="826">IF(DY465&gt;0,DN465,0)</f>
        <v/>
      </c>
      <c r="EA465" s="26" t="str">
        <f t="shared" ref="EA465:EA528" si="827">IF(DX465="","",ROUND(DV465+(DW465-DX465)/DZ465,0))</f>
        <v/>
      </c>
      <c r="EB465" s="45" t="s">
        <v>30</v>
      </c>
      <c r="EC465" s="55" t="str">
        <f>IF(ＣＳＶ貼付用!DQ451="","",ＣＳＶ貼付用!DQ451)</f>
        <v/>
      </c>
      <c r="ED465" s="38" t="str">
        <f>IF(ＣＳＶ貼付用!DS451="","",ＣＳＶ貼付用!DS451)</f>
        <v/>
      </c>
      <c r="EE465" s="38" t="str">
        <f>IF(ＣＳＶ貼付用!DU451="","",ＣＳＶ貼付用!DU451)</f>
        <v/>
      </c>
      <c r="EF465" s="40" t="str">
        <f t="shared" ref="EF465:EF528" si="828">IF(EE465="","",$P465)</f>
        <v/>
      </c>
      <c r="EG465" s="41" t="str">
        <f>IF(林齢計算用!F451="","",林齢計算用!F451)</f>
        <v/>
      </c>
      <c r="EH465" s="41" t="str">
        <f t="shared" ref="EH465:EH528" si="829">IF(EG465="","",ROUNDUP(EG465/5,0))</f>
        <v/>
      </c>
      <c r="EI465" s="41" t="str">
        <f t="shared" ref="EI465:EI528" si="830">IF(EE465="","",$S465)</f>
        <v/>
      </c>
      <c r="EJ465" s="23" t="str">
        <f>IF(EE465="スギ",INDEX(データ!$C$7:$E$26,MATCH(EH465,データ!$B$7:$B$26),MATCH(EF465,データ!$C$6:$E$6)),IF(EE465="ヒノキ",INDEX(データ!$C$32:$E$51,MATCH(EH465,データ!$B$32:$B$51),MATCH(EF465,データ!$C$31:$E$31)),IF(EE465="マツ",INDEX(データ!#REF!,MATCH(EH465,データ!#REF!),MATCH(EF465,データ!#REF!)),IF(EE465="ザツ",INDEX(データ!#REF!,MATCH(EH465,データ!#REF!),MATCH(EF465,データ!#REF!)),""))))</f>
        <v/>
      </c>
      <c r="EK465" s="22" t="str">
        <f t="shared" si="753"/>
        <v/>
      </c>
      <c r="EL465" s="21" t="str">
        <f t="shared" ref="EL465:EL528" si="831">IF(EE465="スギ",$A$19,IF(EE465="ヒノキ",$A$25,""))</f>
        <v/>
      </c>
      <c r="EM465" s="21" t="str">
        <f t="shared" ref="EM465:EM528" si="832">IF(EE465="スギ",INDEX($FC$8:$FE$8,MATCH(EF465,$FC$7:$FE$7)),IF(EE465="ヒノキ",INDEX($FC$9:$FE$9,MATCH(EF465,$FC$7:$FE$7)),""))</f>
        <v/>
      </c>
      <c r="EN465" s="24" t="str">
        <f>IF(EE465="スギ",INDEX(データ!$H$7:$J$26,MATCH(EH465,データ!$G$7:$G$26),MATCH(EF465,データ!$H$6:$J$6)),IF(EE465="ヒノキ",INDEX(データ!$H$32:$J$51,MATCH(EH465,データ!$G$32:$G$51),MATCH(EF465,データ!$H$31:$J$31)),IF(EE465="マツ",INDEX(データ!#REF!,MATCH(EH465,データ!#REF!),MATCH(EF465,データ!#REF!)),IF(EE465="ザツ",INDEX(データ!#REF!,MATCH(EH465,データ!#REF!),MATCH(EF465,データ!#REF!)),""))))</f>
        <v/>
      </c>
      <c r="EO465" s="22" t="str">
        <f t="shared" ref="EO465:EO528" si="833">IF(EN465="","",ROUND(EI465*EN465/10,0))</f>
        <v/>
      </c>
      <c r="EP465" s="21" t="str">
        <f t="shared" ref="EP465:EP528" si="834">IF(EO465="","",ROUND(EC465*EI465*EN465/10,0))</f>
        <v/>
      </c>
      <c r="EQ465" s="27" t="str">
        <f t="shared" ref="EQ465:EQ528" si="835">IF(OR($K465="T",EB465="外"),"",EC465)</f>
        <v/>
      </c>
      <c r="ER465" s="24" t="str">
        <f t="shared" ref="ER465:ER528" si="836">IF(OR($K465="T"),"0",IF((EB465="外"),"",EP465))</f>
        <v/>
      </c>
      <c r="ES465" s="25" t="str">
        <f t="shared" ref="ES465:ES528" si="837">IF(OR($H465="M",$I465="M",$J465="M"),0.2,"0")</f>
        <v>0</v>
      </c>
      <c r="ET465" s="26" t="str">
        <f t="shared" ref="ET465:ET528" si="838">IF(ER465="","",ROUND(ER465*(ES465+1),0))</f>
        <v/>
      </c>
      <c r="EU465" s="26" t="str">
        <f t="shared" ref="EU465:EU528" si="839">IF(OR($K465="T",),"",IF((EB465="外"),"",EK465))</f>
        <v/>
      </c>
      <c r="EV465" s="26" t="str">
        <f t="shared" ref="EV465:EV528" si="840">IF(EL465="","",IF(OR($K465="T"),"",IF((EB465="外"),"",((ROUND(EC465*EM465/2,0))))))</f>
        <v/>
      </c>
      <c r="EW465" s="27" t="str">
        <f t="shared" ref="EW465:EW528" si="841">IF(OR($K465="T",EB465="外"),"",EC465)</f>
        <v/>
      </c>
      <c r="EX465" s="26" t="str">
        <f t="shared" ref="EX465:EX528" si="842">IF(EW465&gt;0,EL465,0)</f>
        <v/>
      </c>
      <c r="EY465" s="26" t="str">
        <f t="shared" ref="EY465:EY528" si="843">IF(EV465="","",ROUND(ET465+(EU465-EV465)/EX465,0))</f>
        <v/>
      </c>
      <c r="EZ465" s="26">
        <f t="shared" ref="EZ465:EZ528" si="844">SUM(AI465,BG465,CE465,DC465,EA465,EY465)</f>
        <v>0</v>
      </c>
      <c r="FA465" s="43"/>
    </row>
    <row r="466" spans="1:157" ht="15.95" customHeight="1" x14ac:dyDescent="0.15">
      <c r="A466" s="21"/>
      <c r="B466" s="36" t="str">
        <f>IF(ＣＳＶ貼付用!G452="","",ＣＳＶ貼付用!G452)</f>
        <v/>
      </c>
      <c r="C466" s="36" t="str">
        <f>IF(ＣＳＶ貼付用!I452="","",ＣＳＶ貼付用!I452)</f>
        <v/>
      </c>
      <c r="D466" s="36" t="str">
        <f>IF(ＣＳＶ貼付用!J452="","",ＣＳＶ貼付用!J452)</f>
        <v/>
      </c>
      <c r="E466" s="36" t="str">
        <f>IF(ＣＳＶ貼付用!F452="","",ＣＳＶ貼付用!F452)</f>
        <v/>
      </c>
      <c r="F466" s="38" t="str">
        <f>IF(ＣＳＶ貼付用!T452="","",ＣＳＶ貼付用!T452)</f>
        <v/>
      </c>
      <c r="G466" s="38"/>
      <c r="H466" s="38" t="str">
        <f>IF(ＣＳＶ貼付用!GJ452="","",ＣＳＶ貼付用!GJ452)</f>
        <v/>
      </c>
      <c r="I466" s="38" t="str">
        <f>IF(ＣＳＶ貼付用!GL452="","",ＣＳＶ貼付用!GL452)</f>
        <v/>
      </c>
      <c r="J466" s="38" t="str">
        <f>IF(ＣＳＶ貼付用!GN452="","",ＣＳＶ貼付用!GN452)</f>
        <v/>
      </c>
      <c r="K466" s="38" t="str">
        <f>IF(ＣＳＶ貼付用!GP452="","",ＣＳＶ貼付用!GP452)</f>
        <v/>
      </c>
      <c r="L466" s="45" t="s">
        <v>30</v>
      </c>
      <c r="M466" s="55" t="str">
        <f>IF(ＣＳＶ貼付用!AT452="","",ＣＳＶ貼付用!AT452)</f>
        <v/>
      </c>
      <c r="N466" s="38" t="str">
        <f>IF(ＣＳＶ貼付用!AV452="","",ＣＳＶ貼付用!AV452)</f>
        <v/>
      </c>
      <c r="O466" s="38" t="str">
        <f>IF(ＣＳＶ貼付用!AX452="","",ＣＳＶ貼付用!AX452)</f>
        <v/>
      </c>
      <c r="P466" s="40" t="str">
        <f>IF(ＣＳＶ貼付用!FE452="","",ＣＳＶ貼付用!FE452)</f>
        <v/>
      </c>
      <c r="Q466" s="41" t="str">
        <f>IF(林齢計算用!A452="","",林齢計算用!A452)</f>
        <v/>
      </c>
      <c r="R466" s="41" t="str">
        <f t="shared" si="754"/>
        <v/>
      </c>
      <c r="S466" s="56" t="str">
        <f>IF(ＣＳＶ貼付用!EG452="","",ＣＳＶ貼付用!EG452*10)</f>
        <v/>
      </c>
      <c r="T466" s="23" t="str">
        <f>IF(O466="スギ",INDEX(データ!$C$7:$E$26,MATCH(R466,データ!$B$7:$B$26),MATCH(P466,データ!$C$6:$E$6)),IF(O466="ヒノキ",INDEX(データ!$C$32:$E$51,MATCH(R466,データ!$B$32:$B$51),MATCH(P466,データ!$C$31:$E$31)),IF(O466="マツ",INDEX(データ!#REF!,MATCH(R466,データ!#REF!),MATCH(P466,データ!#REF!)),IF(O466="ザツ",INDEX(データ!#REF!,MATCH(R466,データ!#REF!),MATCH(P466,データ!#REF!)),""))))</f>
        <v/>
      </c>
      <c r="U466" s="22" t="str">
        <f t="shared" si="744"/>
        <v/>
      </c>
      <c r="V466" s="21" t="str">
        <f t="shared" si="748"/>
        <v/>
      </c>
      <c r="W466" s="21" t="str">
        <f t="shared" si="745"/>
        <v/>
      </c>
      <c r="X466" s="23" t="str">
        <f>IF(O466="スギ",INDEX(データ!$H$7:$J$26,MATCH(R466,データ!$G$7:$G$26),MATCH(P466,データ!$H$6:$J$6)),IF(O466="ヒノキ",INDEX(データ!$H$32:$J$51,MATCH(R466,データ!$G$32:$G$51),MATCH(P466,データ!$H$31:$J$31)),IF(O466="マツ",INDEX(データ!#REF!,MATCH(R466,データ!#REF!),MATCH(P466,データ!#REF!)),IF(O466="ザツ",INDEX(データ!#REF!,MATCH(R466,データ!#REF!),MATCH(P466,データ!#REF!)),""))))</f>
        <v/>
      </c>
      <c r="Y466" s="22" t="str">
        <f t="shared" si="746"/>
        <v/>
      </c>
      <c r="Z466" s="21" t="str">
        <f t="shared" si="747"/>
        <v/>
      </c>
      <c r="AA466" s="27" t="str">
        <f t="shared" si="755"/>
        <v/>
      </c>
      <c r="AB466" s="24" t="str">
        <f t="shared" si="756"/>
        <v/>
      </c>
      <c r="AC466" s="25" t="str">
        <f t="shared" si="757"/>
        <v>0</v>
      </c>
      <c r="AD466" s="26" t="str">
        <f t="shared" si="758"/>
        <v/>
      </c>
      <c r="AE466" s="26" t="str">
        <f t="shared" si="759"/>
        <v/>
      </c>
      <c r="AF466" s="26" t="str">
        <f t="shared" si="760"/>
        <v/>
      </c>
      <c r="AG466" s="27" t="str">
        <f t="shared" si="761"/>
        <v/>
      </c>
      <c r="AH466" s="26" t="str">
        <f t="shared" si="762"/>
        <v/>
      </c>
      <c r="AI466" s="26" t="str">
        <f t="shared" si="763"/>
        <v/>
      </c>
      <c r="AJ466" s="45" t="s">
        <v>30</v>
      </c>
      <c r="AK466" s="55" t="str">
        <f>IF(ＣＳＶ貼付用!BI452="","",ＣＳＶ貼付用!BI452)</f>
        <v/>
      </c>
      <c r="AL466" s="38" t="str">
        <f>IF(ＣＳＶ貼付用!BK452="","",ＣＳＶ貼付用!BK452)</f>
        <v/>
      </c>
      <c r="AM466" s="38" t="str">
        <f>IF(ＣＳＶ貼付用!BM452="","",ＣＳＶ貼付用!BM452)</f>
        <v/>
      </c>
      <c r="AN466" s="40" t="str">
        <f t="shared" si="764"/>
        <v/>
      </c>
      <c r="AO466" s="41" t="str">
        <f>IF(林齢計算用!B452="","",林齢計算用!B452)</f>
        <v/>
      </c>
      <c r="AP466" s="41" t="str">
        <f t="shared" si="765"/>
        <v/>
      </c>
      <c r="AQ466" s="41" t="str">
        <f t="shared" si="766"/>
        <v/>
      </c>
      <c r="AR466" s="23" t="str">
        <f>IF(AM466="スギ",INDEX(データ!$C$7:$E$26,MATCH(AP466,データ!$B$7:$B$26),MATCH(AN466,データ!$C$6:$E$6)),IF(AM466="ヒノキ",INDEX(データ!$C$32:$E$51,MATCH(AP466,データ!$B$32:$B$51),MATCH(AN466,データ!$C$31:$E$31)),IF(AM466="マツ",INDEX(データ!#REF!,MATCH(AP466,データ!#REF!),MATCH(AN466,データ!#REF!)),IF(AM466="ザツ",INDEX(データ!#REF!,MATCH(AP466,データ!#REF!),MATCH(AN466,データ!#REF!)),""))))</f>
        <v/>
      </c>
      <c r="AS466" s="22" t="str">
        <f t="shared" si="749"/>
        <v/>
      </c>
      <c r="AT466" s="21" t="str">
        <f t="shared" si="767"/>
        <v/>
      </c>
      <c r="AU466" s="21" t="str">
        <f t="shared" si="768"/>
        <v/>
      </c>
      <c r="AV466" s="24" t="str">
        <f>IF(AM466="スギ",INDEX(データ!$H$7:$J$26,MATCH(AP466,データ!$G$7:$G$26),MATCH(AN466,データ!$H$6:$J$6)),IF(AM466="ヒノキ",INDEX(データ!$H$32:$J$51,MATCH(AP466,データ!$G$32:$G$51),MATCH(AN466,データ!$H$31:$J$31)),IF(AM466="マツ",INDEX(データ!#REF!,MATCH(AP466,データ!#REF!),MATCH(AN466,データ!#REF!)),IF(AM466="ザツ",INDEX(データ!#REF!,MATCH(AP466,データ!#REF!),MATCH(AN466,データ!#REF!)),""))))</f>
        <v/>
      </c>
      <c r="AW466" s="22" t="str">
        <f t="shared" si="769"/>
        <v/>
      </c>
      <c r="AX466" s="21" t="str">
        <f t="shared" si="770"/>
        <v/>
      </c>
      <c r="AY466" s="27" t="str">
        <f t="shared" si="771"/>
        <v/>
      </c>
      <c r="AZ466" s="24" t="str">
        <f t="shared" si="772"/>
        <v/>
      </c>
      <c r="BA466" s="25" t="str">
        <f t="shared" si="773"/>
        <v>0</v>
      </c>
      <c r="BB466" s="26" t="str">
        <f t="shared" si="774"/>
        <v/>
      </c>
      <c r="BC466" s="26" t="str">
        <f t="shared" si="775"/>
        <v/>
      </c>
      <c r="BD466" s="26" t="str">
        <f t="shared" si="776"/>
        <v/>
      </c>
      <c r="BE466" s="27" t="str">
        <f t="shared" si="777"/>
        <v/>
      </c>
      <c r="BF466" s="26" t="str">
        <f t="shared" si="778"/>
        <v/>
      </c>
      <c r="BG466" s="26" t="str">
        <f t="shared" si="779"/>
        <v/>
      </c>
      <c r="BH466" s="45" t="s">
        <v>30</v>
      </c>
      <c r="BI466" s="55" t="str">
        <f>IF(ＣＳＶ貼付用!BX452="","",ＣＳＶ貼付用!BX452)</f>
        <v/>
      </c>
      <c r="BJ466" s="38" t="str">
        <f>IF(ＣＳＶ貼付用!BZ452="","",ＣＳＶ貼付用!BZ452)</f>
        <v/>
      </c>
      <c r="BK466" s="38" t="str">
        <f>IF(ＣＳＶ貼付用!CB452="","",ＣＳＶ貼付用!CB452)</f>
        <v/>
      </c>
      <c r="BL466" s="40" t="str">
        <f t="shared" si="780"/>
        <v/>
      </c>
      <c r="BM466" s="41" t="str">
        <f>IF(林齢計算用!C452="","",林齢計算用!C452)</f>
        <v/>
      </c>
      <c r="BN466" s="41" t="str">
        <f t="shared" si="781"/>
        <v/>
      </c>
      <c r="BO466" s="41" t="str">
        <f t="shared" si="782"/>
        <v/>
      </c>
      <c r="BP466" s="23" t="str">
        <f>IF(BK466="スギ",INDEX(データ!$C$7:$E$26,MATCH(BN466,データ!$B$7:$B$26),MATCH(BL466,データ!$C$6:$E$6)),IF(BK466="ヒノキ",INDEX(データ!$C$32:$E$51,MATCH(BN466,データ!$B$32:$B$51),MATCH(BL466,データ!$C$31:$E$31)),IF(BK466="マツ",INDEX(データ!#REF!,MATCH(BN466,データ!#REF!),MATCH(BL466,データ!#REF!)),IF(BK466="ザツ",INDEX(データ!#REF!,MATCH(BN466,データ!#REF!),MATCH(BL466,データ!#REF!)),""))))</f>
        <v/>
      </c>
      <c r="BQ466" s="22" t="str">
        <f t="shared" si="750"/>
        <v/>
      </c>
      <c r="BR466" s="21" t="str">
        <f t="shared" si="783"/>
        <v/>
      </c>
      <c r="BS466" s="21" t="str">
        <f t="shared" si="784"/>
        <v/>
      </c>
      <c r="BT466" s="24" t="str">
        <f>IF(BK466="スギ",INDEX(データ!$H$7:$J$26,MATCH(BN466,データ!$G$7:$G$26),MATCH(BL466,データ!$H$6:$J$6)),IF(BK466="ヒノキ",INDEX(データ!$H$32:$J$51,MATCH(BN466,データ!$G$32:$G$51),MATCH(BL466,データ!$H$31:$J$31)),IF(BK466="マツ",INDEX(データ!#REF!,MATCH(BN466,データ!#REF!),MATCH(BL466,データ!#REF!)),IF(BK466="ザツ",INDEX(データ!#REF!,MATCH(BN466,データ!#REF!),MATCH(BL466,データ!#REF!)),""))))</f>
        <v/>
      </c>
      <c r="BU466" s="22" t="str">
        <f t="shared" si="785"/>
        <v/>
      </c>
      <c r="BV466" s="21" t="str">
        <f t="shared" si="786"/>
        <v/>
      </c>
      <c r="BW466" s="27" t="str">
        <f t="shared" si="787"/>
        <v/>
      </c>
      <c r="BX466" s="24" t="str">
        <f t="shared" si="788"/>
        <v/>
      </c>
      <c r="BY466" s="25" t="str">
        <f t="shared" si="789"/>
        <v>0</v>
      </c>
      <c r="BZ466" s="26" t="str">
        <f t="shared" si="790"/>
        <v/>
      </c>
      <c r="CA466" s="26" t="str">
        <f t="shared" si="791"/>
        <v/>
      </c>
      <c r="CB466" s="26" t="str">
        <f t="shared" si="792"/>
        <v/>
      </c>
      <c r="CC466" s="27" t="str">
        <f t="shared" si="793"/>
        <v/>
      </c>
      <c r="CD466" s="26" t="str">
        <f t="shared" si="794"/>
        <v/>
      </c>
      <c r="CE466" s="26" t="str">
        <f t="shared" si="795"/>
        <v/>
      </c>
      <c r="CF466" s="45" t="s">
        <v>30</v>
      </c>
      <c r="CG466" s="55" t="str">
        <f>IF(ＣＳＶ貼付用!CM452="","",ＣＳＶ貼付用!CM452)</f>
        <v/>
      </c>
      <c r="CH466" s="38" t="str">
        <f>IF(ＣＳＶ貼付用!CO452="","",ＣＳＶ貼付用!CO452)</f>
        <v/>
      </c>
      <c r="CI466" s="38" t="str">
        <f>IF(ＣＳＶ貼付用!CQ452="","",ＣＳＶ貼付用!CQ452)</f>
        <v/>
      </c>
      <c r="CJ466" s="40" t="str">
        <f t="shared" si="796"/>
        <v/>
      </c>
      <c r="CK466" s="41" t="str">
        <f>IF(林齢計算用!D452="","",林齢計算用!D452)</f>
        <v/>
      </c>
      <c r="CL466" s="41" t="str">
        <f t="shared" si="797"/>
        <v/>
      </c>
      <c r="CM466" s="41" t="str">
        <f t="shared" si="798"/>
        <v/>
      </c>
      <c r="CN466" s="23" t="str">
        <f>IF(CI466="スギ",INDEX(データ!$C$7:$E$26,MATCH(CL466,データ!$B$7:$B$26),MATCH(CJ466,データ!$C$6:$E$6)),IF(CI466="ヒノキ",INDEX(データ!$C$32:$E$51,MATCH(CL466,データ!$B$32:$B$51),MATCH(CJ466,データ!$C$31:$E$31)),IF(CI466="マツ",INDEX(データ!#REF!,MATCH(CL466,データ!#REF!),MATCH(CJ466,データ!#REF!)),IF(CI466="ザツ",INDEX(データ!#REF!,MATCH(CL466,データ!#REF!),MATCH(CJ466,データ!#REF!)),""))))</f>
        <v/>
      </c>
      <c r="CO466" s="22" t="str">
        <f t="shared" si="751"/>
        <v/>
      </c>
      <c r="CP466" s="21" t="str">
        <f t="shared" si="799"/>
        <v/>
      </c>
      <c r="CQ466" s="21" t="str">
        <f t="shared" si="800"/>
        <v/>
      </c>
      <c r="CR466" s="24" t="str">
        <f>IF(CI466="スギ",INDEX(データ!$H$7:$J$26,MATCH(CL466,データ!$G$7:$G$26),MATCH(CJ466,データ!$H$6:$J$6)),IF(CI466="ヒノキ",INDEX(データ!$H$32:$J$51,MATCH(CL466,データ!$G$32:$G$51),MATCH(CJ466,データ!$H$31:$J$31)),IF(CI466="マツ",INDEX(データ!#REF!,MATCH(CL466,データ!#REF!),MATCH(CJ466,データ!#REF!)),IF(CI466="ザツ",INDEX(データ!#REF!,MATCH(CL466,データ!#REF!),MATCH(CJ466,データ!#REF!)),""))))</f>
        <v/>
      </c>
      <c r="CS466" s="22" t="str">
        <f t="shared" si="801"/>
        <v/>
      </c>
      <c r="CT466" s="21" t="str">
        <f t="shared" si="802"/>
        <v/>
      </c>
      <c r="CU466" s="27" t="str">
        <f t="shared" si="803"/>
        <v/>
      </c>
      <c r="CV466" s="24" t="str">
        <f t="shared" si="804"/>
        <v/>
      </c>
      <c r="CW466" s="25" t="str">
        <f t="shared" si="805"/>
        <v>0</v>
      </c>
      <c r="CX466" s="26" t="str">
        <f t="shared" si="806"/>
        <v/>
      </c>
      <c r="CY466" s="26" t="str">
        <f t="shared" si="807"/>
        <v/>
      </c>
      <c r="CZ466" s="26" t="str">
        <f t="shared" si="808"/>
        <v/>
      </c>
      <c r="DA466" s="27" t="str">
        <f t="shared" si="809"/>
        <v/>
      </c>
      <c r="DB466" s="26" t="str">
        <f t="shared" si="810"/>
        <v/>
      </c>
      <c r="DC466" s="26" t="str">
        <f t="shared" si="811"/>
        <v/>
      </c>
      <c r="DD466" s="45" t="s">
        <v>30</v>
      </c>
      <c r="DE466" s="55" t="str">
        <f>IF(ＣＳＶ貼付用!DB452="","",ＣＳＶ貼付用!DB452)</f>
        <v/>
      </c>
      <c r="DF466" s="38" t="str">
        <f>IF(ＣＳＶ貼付用!DD452="","",ＣＳＶ貼付用!DD452)</f>
        <v/>
      </c>
      <c r="DG466" s="38" t="str">
        <f>IF(ＣＳＶ貼付用!DF452="","",ＣＳＶ貼付用!DF452)</f>
        <v/>
      </c>
      <c r="DH466" s="40" t="str">
        <f t="shared" si="812"/>
        <v/>
      </c>
      <c r="DI466" s="41" t="str">
        <f>IF(林齢計算用!E452="","",林齢計算用!E452)</f>
        <v/>
      </c>
      <c r="DJ466" s="41" t="str">
        <f t="shared" si="813"/>
        <v/>
      </c>
      <c r="DK466" s="41" t="str">
        <f t="shared" si="814"/>
        <v/>
      </c>
      <c r="DL466" s="23" t="str">
        <f>IF(DG466="スギ",INDEX(データ!$C$7:$E$26,MATCH(DJ466,データ!$B$7:$B$26),MATCH(DH466,データ!$C$6:$E$6)),IF(DG466="ヒノキ",INDEX(データ!$C$32:$E$51,MATCH(DJ466,データ!$B$32:$B$51),MATCH(DH466,データ!$C$31:$E$31)),IF(DG466="マツ",INDEX(データ!#REF!,MATCH(DJ466,データ!#REF!),MATCH(DH466,データ!#REF!)),IF(DG466="ザツ",INDEX(データ!#REF!,MATCH(DJ466,データ!#REF!),MATCH(DH466,データ!#REF!)),""))))</f>
        <v/>
      </c>
      <c r="DM466" s="22" t="str">
        <f t="shared" si="752"/>
        <v/>
      </c>
      <c r="DN466" s="21" t="str">
        <f t="shared" si="815"/>
        <v/>
      </c>
      <c r="DO466" s="21" t="str">
        <f t="shared" si="816"/>
        <v/>
      </c>
      <c r="DP466" s="24" t="str">
        <f>IF(DG466="スギ",INDEX(データ!$H$7:$J$26,MATCH(DJ466,データ!$G$7:$G$26),MATCH(DH466,データ!$H$6:$J$6)),IF(DG466="ヒノキ",INDEX(データ!$H$32:$J$51,MATCH(DJ466,データ!$G$32:$G$51),MATCH(DH466,データ!$H$31:$J$31)),IF(DG466="マツ",INDEX(データ!#REF!,MATCH(DJ466,データ!#REF!),MATCH(DH466,データ!#REF!)),IF(DG466="ザツ",INDEX(データ!#REF!,MATCH(DJ466,データ!#REF!),MATCH(DH466,データ!#REF!)),""))))</f>
        <v/>
      </c>
      <c r="DQ466" s="22" t="str">
        <f t="shared" si="817"/>
        <v/>
      </c>
      <c r="DR466" s="21" t="str">
        <f t="shared" si="818"/>
        <v/>
      </c>
      <c r="DS466" s="27" t="str">
        <f t="shared" si="819"/>
        <v/>
      </c>
      <c r="DT466" s="24" t="str">
        <f t="shared" si="820"/>
        <v/>
      </c>
      <c r="DU466" s="25" t="str">
        <f t="shared" si="821"/>
        <v>0</v>
      </c>
      <c r="DV466" s="26" t="str">
        <f t="shared" si="822"/>
        <v/>
      </c>
      <c r="DW466" s="26" t="str">
        <f t="shared" si="823"/>
        <v/>
      </c>
      <c r="DX466" s="26" t="str">
        <f t="shared" si="824"/>
        <v/>
      </c>
      <c r="DY466" s="27" t="str">
        <f t="shared" si="825"/>
        <v/>
      </c>
      <c r="DZ466" s="26" t="str">
        <f t="shared" si="826"/>
        <v/>
      </c>
      <c r="EA466" s="26" t="str">
        <f t="shared" si="827"/>
        <v/>
      </c>
      <c r="EB466" s="45" t="s">
        <v>30</v>
      </c>
      <c r="EC466" s="55" t="str">
        <f>IF(ＣＳＶ貼付用!DQ452="","",ＣＳＶ貼付用!DQ452)</f>
        <v/>
      </c>
      <c r="ED466" s="38" t="str">
        <f>IF(ＣＳＶ貼付用!DS452="","",ＣＳＶ貼付用!DS452)</f>
        <v/>
      </c>
      <c r="EE466" s="38" t="str">
        <f>IF(ＣＳＶ貼付用!DU452="","",ＣＳＶ貼付用!DU452)</f>
        <v/>
      </c>
      <c r="EF466" s="40" t="str">
        <f t="shared" si="828"/>
        <v/>
      </c>
      <c r="EG466" s="41" t="str">
        <f>IF(林齢計算用!F452="","",林齢計算用!F452)</f>
        <v/>
      </c>
      <c r="EH466" s="41" t="str">
        <f t="shared" si="829"/>
        <v/>
      </c>
      <c r="EI466" s="41" t="str">
        <f t="shared" si="830"/>
        <v/>
      </c>
      <c r="EJ466" s="23" t="str">
        <f>IF(EE466="スギ",INDEX(データ!$C$7:$E$26,MATCH(EH466,データ!$B$7:$B$26),MATCH(EF466,データ!$C$6:$E$6)),IF(EE466="ヒノキ",INDEX(データ!$C$32:$E$51,MATCH(EH466,データ!$B$32:$B$51),MATCH(EF466,データ!$C$31:$E$31)),IF(EE466="マツ",INDEX(データ!#REF!,MATCH(EH466,データ!#REF!),MATCH(EF466,データ!#REF!)),IF(EE466="ザツ",INDEX(データ!#REF!,MATCH(EH466,データ!#REF!),MATCH(EF466,データ!#REF!)),""))))</f>
        <v/>
      </c>
      <c r="EK466" s="22" t="str">
        <f t="shared" si="753"/>
        <v/>
      </c>
      <c r="EL466" s="21" t="str">
        <f t="shared" si="831"/>
        <v/>
      </c>
      <c r="EM466" s="21" t="str">
        <f t="shared" si="832"/>
        <v/>
      </c>
      <c r="EN466" s="24" t="str">
        <f>IF(EE466="スギ",INDEX(データ!$H$7:$J$26,MATCH(EH466,データ!$G$7:$G$26),MATCH(EF466,データ!$H$6:$J$6)),IF(EE466="ヒノキ",INDEX(データ!$H$32:$J$51,MATCH(EH466,データ!$G$32:$G$51),MATCH(EF466,データ!$H$31:$J$31)),IF(EE466="マツ",INDEX(データ!#REF!,MATCH(EH466,データ!#REF!),MATCH(EF466,データ!#REF!)),IF(EE466="ザツ",INDEX(データ!#REF!,MATCH(EH466,データ!#REF!),MATCH(EF466,データ!#REF!)),""))))</f>
        <v/>
      </c>
      <c r="EO466" s="22" t="str">
        <f t="shared" si="833"/>
        <v/>
      </c>
      <c r="EP466" s="21" t="str">
        <f t="shared" si="834"/>
        <v/>
      </c>
      <c r="EQ466" s="27" t="str">
        <f t="shared" si="835"/>
        <v/>
      </c>
      <c r="ER466" s="24" t="str">
        <f t="shared" si="836"/>
        <v/>
      </c>
      <c r="ES466" s="25" t="str">
        <f t="shared" si="837"/>
        <v>0</v>
      </c>
      <c r="ET466" s="26" t="str">
        <f t="shared" si="838"/>
        <v/>
      </c>
      <c r="EU466" s="26" t="str">
        <f t="shared" si="839"/>
        <v/>
      </c>
      <c r="EV466" s="26" t="str">
        <f t="shared" si="840"/>
        <v/>
      </c>
      <c r="EW466" s="27" t="str">
        <f t="shared" si="841"/>
        <v/>
      </c>
      <c r="EX466" s="26" t="str">
        <f t="shared" si="842"/>
        <v/>
      </c>
      <c r="EY466" s="26" t="str">
        <f t="shared" si="843"/>
        <v/>
      </c>
      <c r="EZ466" s="26">
        <f t="shared" si="844"/>
        <v>0</v>
      </c>
      <c r="FA466" s="43"/>
    </row>
    <row r="467" spans="1:157" ht="15.95" customHeight="1" x14ac:dyDescent="0.15">
      <c r="A467" s="21"/>
      <c r="B467" s="36" t="str">
        <f>IF(ＣＳＶ貼付用!G453="","",ＣＳＶ貼付用!G453)</f>
        <v/>
      </c>
      <c r="C467" s="36" t="str">
        <f>IF(ＣＳＶ貼付用!I453="","",ＣＳＶ貼付用!I453)</f>
        <v/>
      </c>
      <c r="D467" s="36" t="str">
        <f>IF(ＣＳＶ貼付用!J453="","",ＣＳＶ貼付用!J453)</f>
        <v/>
      </c>
      <c r="E467" s="36" t="str">
        <f>IF(ＣＳＶ貼付用!F453="","",ＣＳＶ貼付用!F453)</f>
        <v/>
      </c>
      <c r="F467" s="38" t="str">
        <f>IF(ＣＳＶ貼付用!T453="","",ＣＳＶ貼付用!T453)</f>
        <v/>
      </c>
      <c r="G467" s="38"/>
      <c r="H467" s="38" t="str">
        <f>IF(ＣＳＶ貼付用!GJ453="","",ＣＳＶ貼付用!GJ453)</f>
        <v/>
      </c>
      <c r="I467" s="38" t="str">
        <f>IF(ＣＳＶ貼付用!GL453="","",ＣＳＶ貼付用!GL453)</f>
        <v/>
      </c>
      <c r="J467" s="38" t="str">
        <f>IF(ＣＳＶ貼付用!GN453="","",ＣＳＶ貼付用!GN453)</f>
        <v/>
      </c>
      <c r="K467" s="38" t="str">
        <f>IF(ＣＳＶ貼付用!GP453="","",ＣＳＶ貼付用!GP453)</f>
        <v/>
      </c>
      <c r="L467" s="45" t="s">
        <v>30</v>
      </c>
      <c r="M467" s="55" t="str">
        <f>IF(ＣＳＶ貼付用!AT453="","",ＣＳＶ貼付用!AT453)</f>
        <v/>
      </c>
      <c r="N467" s="38" t="str">
        <f>IF(ＣＳＶ貼付用!AV453="","",ＣＳＶ貼付用!AV453)</f>
        <v/>
      </c>
      <c r="O467" s="38" t="str">
        <f>IF(ＣＳＶ貼付用!AX453="","",ＣＳＶ貼付用!AX453)</f>
        <v/>
      </c>
      <c r="P467" s="40" t="str">
        <f>IF(ＣＳＶ貼付用!FE453="","",ＣＳＶ貼付用!FE453)</f>
        <v/>
      </c>
      <c r="Q467" s="41" t="str">
        <f>IF(林齢計算用!A453="","",林齢計算用!A453)</f>
        <v/>
      </c>
      <c r="R467" s="41" t="str">
        <f t="shared" si="754"/>
        <v/>
      </c>
      <c r="S467" s="56" t="str">
        <f>IF(ＣＳＶ貼付用!EG453="","",ＣＳＶ貼付用!EG453*10)</f>
        <v/>
      </c>
      <c r="T467" s="23" t="str">
        <f>IF(O467="スギ",INDEX(データ!$C$7:$E$26,MATCH(R467,データ!$B$7:$B$26),MATCH(P467,データ!$C$6:$E$6)),IF(O467="ヒノキ",INDEX(データ!$C$32:$E$51,MATCH(R467,データ!$B$32:$B$51),MATCH(P467,データ!$C$31:$E$31)),IF(O467="マツ",INDEX(データ!#REF!,MATCH(R467,データ!#REF!),MATCH(P467,データ!#REF!)),IF(O467="ザツ",INDEX(データ!#REF!,MATCH(R467,データ!#REF!),MATCH(P467,データ!#REF!)),""))))</f>
        <v/>
      </c>
      <c r="U467" s="22" t="str">
        <f t="shared" si="744"/>
        <v/>
      </c>
      <c r="V467" s="21" t="str">
        <f t="shared" si="748"/>
        <v/>
      </c>
      <c r="W467" s="21" t="str">
        <f t="shared" si="745"/>
        <v/>
      </c>
      <c r="X467" s="23" t="str">
        <f>IF(O467="スギ",INDEX(データ!$H$7:$J$26,MATCH(R467,データ!$G$7:$G$26),MATCH(P467,データ!$H$6:$J$6)),IF(O467="ヒノキ",INDEX(データ!$H$32:$J$51,MATCH(R467,データ!$G$32:$G$51),MATCH(P467,データ!$H$31:$J$31)),IF(O467="マツ",INDEX(データ!#REF!,MATCH(R467,データ!#REF!),MATCH(P467,データ!#REF!)),IF(O467="ザツ",INDEX(データ!#REF!,MATCH(R467,データ!#REF!),MATCH(P467,データ!#REF!)),""))))</f>
        <v/>
      </c>
      <c r="Y467" s="22" t="str">
        <f t="shared" si="746"/>
        <v/>
      </c>
      <c r="Z467" s="21" t="str">
        <f t="shared" si="747"/>
        <v/>
      </c>
      <c r="AA467" s="27" t="str">
        <f t="shared" si="755"/>
        <v/>
      </c>
      <c r="AB467" s="24" t="str">
        <f t="shared" si="756"/>
        <v/>
      </c>
      <c r="AC467" s="25" t="str">
        <f t="shared" si="757"/>
        <v>0</v>
      </c>
      <c r="AD467" s="26" t="str">
        <f t="shared" si="758"/>
        <v/>
      </c>
      <c r="AE467" s="26" t="str">
        <f t="shared" si="759"/>
        <v/>
      </c>
      <c r="AF467" s="26" t="str">
        <f t="shared" si="760"/>
        <v/>
      </c>
      <c r="AG467" s="27" t="str">
        <f t="shared" si="761"/>
        <v/>
      </c>
      <c r="AH467" s="26" t="str">
        <f t="shared" si="762"/>
        <v/>
      </c>
      <c r="AI467" s="26" t="str">
        <f t="shared" si="763"/>
        <v/>
      </c>
      <c r="AJ467" s="45" t="s">
        <v>30</v>
      </c>
      <c r="AK467" s="55" t="str">
        <f>IF(ＣＳＶ貼付用!BI453="","",ＣＳＶ貼付用!BI453)</f>
        <v/>
      </c>
      <c r="AL467" s="38" t="str">
        <f>IF(ＣＳＶ貼付用!BK453="","",ＣＳＶ貼付用!BK453)</f>
        <v/>
      </c>
      <c r="AM467" s="38" t="str">
        <f>IF(ＣＳＶ貼付用!BM453="","",ＣＳＶ貼付用!BM453)</f>
        <v/>
      </c>
      <c r="AN467" s="40" t="str">
        <f t="shared" si="764"/>
        <v/>
      </c>
      <c r="AO467" s="41" t="str">
        <f>IF(林齢計算用!B453="","",林齢計算用!B453)</f>
        <v/>
      </c>
      <c r="AP467" s="41" t="str">
        <f t="shared" si="765"/>
        <v/>
      </c>
      <c r="AQ467" s="41" t="str">
        <f t="shared" si="766"/>
        <v/>
      </c>
      <c r="AR467" s="23" t="str">
        <f>IF(AM467="スギ",INDEX(データ!$C$7:$E$26,MATCH(AP467,データ!$B$7:$B$26),MATCH(AN467,データ!$C$6:$E$6)),IF(AM467="ヒノキ",INDEX(データ!$C$32:$E$51,MATCH(AP467,データ!$B$32:$B$51),MATCH(AN467,データ!$C$31:$E$31)),IF(AM467="マツ",INDEX(データ!#REF!,MATCH(AP467,データ!#REF!),MATCH(AN467,データ!#REF!)),IF(AM467="ザツ",INDEX(データ!#REF!,MATCH(AP467,データ!#REF!),MATCH(AN467,データ!#REF!)),""))))</f>
        <v/>
      </c>
      <c r="AS467" s="22" t="str">
        <f t="shared" si="749"/>
        <v/>
      </c>
      <c r="AT467" s="21" t="str">
        <f t="shared" si="767"/>
        <v/>
      </c>
      <c r="AU467" s="21" t="str">
        <f t="shared" si="768"/>
        <v/>
      </c>
      <c r="AV467" s="24" t="str">
        <f>IF(AM467="スギ",INDEX(データ!$H$7:$J$26,MATCH(AP467,データ!$G$7:$G$26),MATCH(AN467,データ!$H$6:$J$6)),IF(AM467="ヒノキ",INDEX(データ!$H$32:$J$51,MATCH(AP467,データ!$G$32:$G$51),MATCH(AN467,データ!$H$31:$J$31)),IF(AM467="マツ",INDEX(データ!#REF!,MATCH(AP467,データ!#REF!),MATCH(AN467,データ!#REF!)),IF(AM467="ザツ",INDEX(データ!#REF!,MATCH(AP467,データ!#REF!),MATCH(AN467,データ!#REF!)),""))))</f>
        <v/>
      </c>
      <c r="AW467" s="22" t="str">
        <f t="shared" si="769"/>
        <v/>
      </c>
      <c r="AX467" s="21" t="str">
        <f t="shared" si="770"/>
        <v/>
      </c>
      <c r="AY467" s="27" t="str">
        <f t="shared" si="771"/>
        <v/>
      </c>
      <c r="AZ467" s="24" t="str">
        <f t="shared" si="772"/>
        <v/>
      </c>
      <c r="BA467" s="25" t="str">
        <f t="shared" si="773"/>
        <v>0</v>
      </c>
      <c r="BB467" s="26" t="str">
        <f t="shared" si="774"/>
        <v/>
      </c>
      <c r="BC467" s="26" t="str">
        <f t="shared" si="775"/>
        <v/>
      </c>
      <c r="BD467" s="26" t="str">
        <f t="shared" si="776"/>
        <v/>
      </c>
      <c r="BE467" s="27" t="str">
        <f t="shared" si="777"/>
        <v/>
      </c>
      <c r="BF467" s="26" t="str">
        <f t="shared" si="778"/>
        <v/>
      </c>
      <c r="BG467" s="26" t="str">
        <f t="shared" si="779"/>
        <v/>
      </c>
      <c r="BH467" s="45" t="s">
        <v>30</v>
      </c>
      <c r="BI467" s="55" t="str">
        <f>IF(ＣＳＶ貼付用!BX453="","",ＣＳＶ貼付用!BX453)</f>
        <v/>
      </c>
      <c r="BJ467" s="38" t="str">
        <f>IF(ＣＳＶ貼付用!BZ453="","",ＣＳＶ貼付用!BZ453)</f>
        <v/>
      </c>
      <c r="BK467" s="38" t="str">
        <f>IF(ＣＳＶ貼付用!CB453="","",ＣＳＶ貼付用!CB453)</f>
        <v/>
      </c>
      <c r="BL467" s="40" t="str">
        <f t="shared" si="780"/>
        <v/>
      </c>
      <c r="BM467" s="41" t="str">
        <f>IF(林齢計算用!C453="","",林齢計算用!C453)</f>
        <v/>
      </c>
      <c r="BN467" s="41" t="str">
        <f t="shared" si="781"/>
        <v/>
      </c>
      <c r="BO467" s="41" t="str">
        <f t="shared" si="782"/>
        <v/>
      </c>
      <c r="BP467" s="23" t="str">
        <f>IF(BK467="スギ",INDEX(データ!$C$7:$E$26,MATCH(BN467,データ!$B$7:$B$26),MATCH(BL467,データ!$C$6:$E$6)),IF(BK467="ヒノキ",INDEX(データ!$C$32:$E$51,MATCH(BN467,データ!$B$32:$B$51),MATCH(BL467,データ!$C$31:$E$31)),IF(BK467="マツ",INDEX(データ!#REF!,MATCH(BN467,データ!#REF!),MATCH(BL467,データ!#REF!)),IF(BK467="ザツ",INDEX(データ!#REF!,MATCH(BN467,データ!#REF!),MATCH(BL467,データ!#REF!)),""))))</f>
        <v/>
      </c>
      <c r="BQ467" s="22" t="str">
        <f t="shared" si="750"/>
        <v/>
      </c>
      <c r="BR467" s="21" t="str">
        <f t="shared" si="783"/>
        <v/>
      </c>
      <c r="BS467" s="21" t="str">
        <f t="shared" si="784"/>
        <v/>
      </c>
      <c r="BT467" s="24" t="str">
        <f>IF(BK467="スギ",INDEX(データ!$H$7:$J$26,MATCH(BN467,データ!$G$7:$G$26),MATCH(BL467,データ!$H$6:$J$6)),IF(BK467="ヒノキ",INDEX(データ!$H$32:$J$51,MATCH(BN467,データ!$G$32:$G$51),MATCH(BL467,データ!$H$31:$J$31)),IF(BK467="マツ",INDEX(データ!#REF!,MATCH(BN467,データ!#REF!),MATCH(BL467,データ!#REF!)),IF(BK467="ザツ",INDEX(データ!#REF!,MATCH(BN467,データ!#REF!),MATCH(BL467,データ!#REF!)),""))))</f>
        <v/>
      </c>
      <c r="BU467" s="22" t="str">
        <f t="shared" si="785"/>
        <v/>
      </c>
      <c r="BV467" s="21" t="str">
        <f t="shared" si="786"/>
        <v/>
      </c>
      <c r="BW467" s="27" t="str">
        <f t="shared" si="787"/>
        <v/>
      </c>
      <c r="BX467" s="24" t="str">
        <f t="shared" si="788"/>
        <v/>
      </c>
      <c r="BY467" s="25" t="str">
        <f t="shared" si="789"/>
        <v>0</v>
      </c>
      <c r="BZ467" s="26" t="str">
        <f t="shared" si="790"/>
        <v/>
      </c>
      <c r="CA467" s="26" t="str">
        <f t="shared" si="791"/>
        <v/>
      </c>
      <c r="CB467" s="26" t="str">
        <f t="shared" si="792"/>
        <v/>
      </c>
      <c r="CC467" s="27" t="str">
        <f t="shared" si="793"/>
        <v/>
      </c>
      <c r="CD467" s="26" t="str">
        <f t="shared" si="794"/>
        <v/>
      </c>
      <c r="CE467" s="26" t="str">
        <f t="shared" si="795"/>
        <v/>
      </c>
      <c r="CF467" s="45" t="s">
        <v>30</v>
      </c>
      <c r="CG467" s="55" t="str">
        <f>IF(ＣＳＶ貼付用!CM453="","",ＣＳＶ貼付用!CM453)</f>
        <v/>
      </c>
      <c r="CH467" s="38" t="str">
        <f>IF(ＣＳＶ貼付用!CO453="","",ＣＳＶ貼付用!CO453)</f>
        <v/>
      </c>
      <c r="CI467" s="38" t="str">
        <f>IF(ＣＳＶ貼付用!CQ453="","",ＣＳＶ貼付用!CQ453)</f>
        <v/>
      </c>
      <c r="CJ467" s="40" t="str">
        <f t="shared" si="796"/>
        <v/>
      </c>
      <c r="CK467" s="41" t="str">
        <f>IF(林齢計算用!D453="","",林齢計算用!D453)</f>
        <v/>
      </c>
      <c r="CL467" s="41" t="str">
        <f t="shared" si="797"/>
        <v/>
      </c>
      <c r="CM467" s="41" t="str">
        <f t="shared" si="798"/>
        <v/>
      </c>
      <c r="CN467" s="23" t="str">
        <f>IF(CI467="スギ",INDEX(データ!$C$7:$E$26,MATCH(CL467,データ!$B$7:$B$26),MATCH(CJ467,データ!$C$6:$E$6)),IF(CI467="ヒノキ",INDEX(データ!$C$32:$E$51,MATCH(CL467,データ!$B$32:$B$51),MATCH(CJ467,データ!$C$31:$E$31)),IF(CI467="マツ",INDEX(データ!#REF!,MATCH(CL467,データ!#REF!),MATCH(CJ467,データ!#REF!)),IF(CI467="ザツ",INDEX(データ!#REF!,MATCH(CL467,データ!#REF!),MATCH(CJ467,データ!#REF!)),""))))</f>
        <v/>
      </c>
      <c r="CO467" s="22" t="str">
        <f t="shared" si="751"/>
        <v/>
      </c>
      <c r="CP467" s="21" t="str">
        <f t="shared" si="799"/>
        <v/>
      </c>
      <c r="CQ467" s="21" t="str">
        <f t="shared" si="800"/>
        <v/>
      </c>
      <c r="CR467" s="24" t="str">
        <f>IF(CI467="スギ",INDEX(データ!$H$7:$J$26,MATCH(CL467,データ!$G$7:$G$26),MATCH(CJ467,データ!$H$6:$J$6)),IF(CI467="ヒノキ",INDEX(データ!$H$32:$J$51,MATCH(CL467,データ!$G$32:$G$51),MATCH(CJ467,データ!$H$31:$J$31)),IF(CI467="マツ",INDEX(データ!#REF!,MATCH(CL467,データ!#REF!),MATCH(CJ467,データ!#REF!)),IF(CI467="ザツ",INDEX(データ!#REF!,MATCH(CL467,データ!#REF!),MATCH(CJ467,データ!#REF!)),""))))</f>
        <v/>
      </c>
      <c r="CS467" s="22" t="str">
        <f t="shared" si="801"/>
        <v/>
      </c>
      <c r="CT467" s="21" t="str">
        <f t="shared" si="802"/>
        <v/>
      </c>
      <c r="CU467" s="27" t="str">
        <f t="shared" si="803"/>
        <v/>
      </c>
      <c r="CV467" s="24" t="str">
        <f t="shared" si="804"/>
        <v/>
      </c>
      <c r="CW467" s="25" t="str">
        <f t="shared" si="805"/>
        <v>0</v>
      </c>
      <c r="CX467" s="26" t="str">
        <f t="shared" si="806"/>
        <v/>
      </c>
      <c r="CY467" s="26" t="str">
        <f t="shared" si="807"/>
        <v/>
      </c>
      <c r="CZ467" s="26" t="str">
        <f t="shared" si="808"/>
        <v/>
      </c>
      <c r="DA467" s="27" t="str">
        <f t="shared" si="809"/>
        <v/>
      </c>
      <c r="DB467" s="26" t="str">
        <f t="shared" si="810"/>
        <v/>
      </c>
      <c r="DC467" s="26" t="str">
        <f t="shared" si="811"/>
        <v/>
      </c>
      <c r="DD467" s="45" t="s">
        <v>30</v>
      </c>
      <c r="DE467" s="55" t="str">
        <f>IF(ＣＳＶ貼付用!DB453="","",ＣＳＶ貼付用!DB453)</f>
        <v/>
      </c>
      <c r="DF467" s="38" t="str">
        <f>IF(ＣＳＶ貼付用!DD453="","",ＣＳＶ貼付用!DD453)</f>
        <v/>
      </c>
      <c r="DG467" s="38" t="str">
        <f>IF(ＣＳＶ貼付用!DF453="","",ＣＳＶ貼付用!DF453)</f>
        <v/>
      </c>
      <c r="DH467" s="40" t="str">
        <f t="shared" si="812"/>
        <v/>
      </c>
      <c r="DI467" s="41" t="str">
        <f>IF(林齢計算用!E453="","",林齢計算用!E453)</f>
        <v/>
      </c>
      <c r="DJ467" s="41" t="str">
        <f t="shared" si="813"/>
        <v/>
      </c>
      <c r="DK467" s="41" t="str">
        <f t="shared" si="814"/>
        <v/>
      </c>
      <c r="DL467" s="23" t="str">
        <f>IF(DG467="スギ",INDEX(データ!$C$7:$E$26,MATCH(DJ467,データ!$B$7:$B$26),MATCH(DH467,データ!$C$6:$E$6)),IF(DG467="ヒノキ",INDEX(データ!$C$32:$E$51,MATCH(DJ467,データ!$B$32:$B$51),MATCH(DH467,データ!$C$31:$E$31)),IF(DG467="マツ",INDEX(データ!#REF!,MATCH(DJ467,データ!#REF!),MATCH(DH467,データ!#REF!)),IF(DG467="ザツ",INDEX(データ!#REF!,MATCH(DJ467,データ!#REF!),MATCH(DH467,データ!#REF!)),""))))</f>
        <v/>
      </c>
      <c r="DM467" s="22" t="str">
        <f t="shared" si="752"/>
        <v/>
      </c>
      <c r="DN467" s="21" t="str">
        <f t="shared" si="815"/>
        <v/>
      </c>
      <c r="DO467" s="21" t="str">
        <f t="shared" si="816"/>
        <v/>
      </c>
      <c r="DP467" s="24" t="str">
        <f>IF(DG467="スギ",INDEX(データ!$H$7:$J$26,MATCH(DJ467,データ!$G$7:$G$26),MATCH(DH467,データ!$H$6:$J$6)),IF(DG467="ヒノキ",INDEX(データ!$H$32:$J$51,MATCH(DJ467,データ!$G$32:$G$51),MATCH(DH467,データ!$H$31:$J$31)),IF(DG467="マツ",INDEX(データ!#REF!,MATCH(DJ467,データ!#REF!),MATCH(DH467,データ!#REF!)),IF(DG467="ザツ",INDEX(データ!#REF!,MATCH(DJ467,データ!#REF!),MATCH(DH467,データ!#REF!)),""))))</f>
        <v/>
      </c>
      <c r="DQ467" s="22" t="str">
        <f t="shared" si="817"/>
        <v/>
      </c>
      <c r="DR467" s="21" t="str">
        <f t="shared" si="818"/>
        <v/>
      </c>
      <c r="DS467" s="27" t="str">
        <f t="shared" si="819"/>
        <v/>
      </c>
      <c r="DT467" s="24" t="str">
        <f t="shared" si="820"/>
        <v/>
      </c>
      <c r="DU467" s="25" t="str">
        <f t="shared" si="821"/>
        <v>0</v>
      </c>
      <c r="DV467" s="26" t="str">
        <f t="shared" si="822"/>
        <v/>
      </c>
      <c r="DW467" s="26" t="str">
        <f t="shared" si="823"/>
        <v/>
      </c>
      <c r="DX467" s="26" t="str">
        <f t="shared" si="824"/>
        <v/>
      </c>
      <c r="DY467" s="27" t="str">
        <f t="shared" si="825"/>
        <v/>
      </c>
      <c r="DZ467" s="26" t="str">
        <f t="shared" si="826"/>
        <v/>
      </c>
      <c r="EA467" s="26" t="str">
        <f t="shared" si="827"/>
        <v/>
      </c>
      <c r="EB467" s="45" t="s">
        <v>30</v>
      </c>
      <c r="EC467" s="55" t="str">
        <f>IF(ＣＳＶ貼付用!DQ453="","",ＣＳＶ貼付用!DQ453)</f>
        <v/>
      </c>
      <c r="ED467" s="38" t="str">
        <f>IF(ＣＳＶ貼付用!DS453="","",ＣＳＶ貼付用!DS453)</f>
        <v/>
      </c>
      <c r="EE467" s="38" t="str">
        <f>IF(ＣＳＶ貼付用!DU453="","",ＣＳＶ貼付用!DU453)</f>
        <v/>
      </c>
      <c r="EF467" s="40" t="str">
        <f t="shared" si="828"/>
        <v/>
      </c>
      <c r="EG467" s="41" t="str">
        <f>IF(林齢計算用!F453="","",林齢計算用!F453)</f>
        <v/>
      </c>
      <c r="EH467" s="41" t="str">
        <f t="shared" si="829"/>
        <v/>
      </c>
      <c r="EI467" s="41" t="str">
        <f t="shared" si="830"/>
        <v/>
      </c>
      <c r="EJ467" s="23" t="str">
        <f>IF(EE467="スギ",INDEX(データ!$C$7:$E$26,MATCH(EH467,データ!$B$7:$B$26),MATCH(EF467,データ!$C$6:$E$6)),IF(EE467="ヒノキ",INDEX(データ!$C$32:$E$51,MATCH(EH467,データ!$B$32:$B$51),MATCH(EF467,データ!$C$31:$E$31)),IF(EE467="マツ",INDEX(データ!#REF!,MATCH(EH467,データ!#REF!),MATCH(EF467,データ!#REF!)),IF(EE467="ザツ",INDEX(データ!#REF!,MATCH(EH467,データ!#REF!),MATCH(EF467,データ!#REF!)),""))))</f>
        <v/>
      </c>
      <c r="EK467" s="22" t="str">
        <f t="shared" si="753"/>
        <v/>
      </c>
      <c r="EL467" s="21" t="str">
        <f t="shared" si="831"/>
        <v/>
      </c>
      <c r="EM467" s="21" t="str">
        <f t="shared" si="832"/>
        <v/>
      </c>
      <c r="EN467" s="24" t="str">
        <f>IF(EE467="スギ",INDEX(データ!$H$7:$J$26,MATCH(EH467,データ!$G$7:$G$26),MATCH(EF467,データ!$H$6:$J$6)),IF(EE467="ヒノキ",INDEX(データ!$H$32:$J$51,MATCH(EH467,データ!$G$32:$G$51),MATCH(EF467,データ!$H$31:$J$31)),IF(EE467="マツ",INDEX(データ!#REF!,MATCH(EH467,データ!#REF!),MATCH(EF467,データ!#REF!)),IF(EE467="ザツ",INDEX(データ!#REF!,MATCH(EH467,データ!#REF!),MATCH(EF467,データ!#REF!)),""))))</f>
        <v/>
      </c>
      <c r="EO467" s="22" t="str">
        <f t="shared" si="833"/>
        <v/>
      </c>
      <c r="EP467" s="21" t="str">
        <f t="shared" si="834"/>
        <v/>
      </c>
      <c r="EQ467" s="27" t="str">
        <f t="shared" si="835"/>
        <v/>
      </c>
      <c r="ER467" s="24" t="str">
        <f t="shared" si="836"/>
        <v/>
      </c>
      <c r="ES467" s="25" t="str">
        <f t="shared" si="837"/>
        <v>0</v>
      </c>
      <c r="ET467" s="26" t="str">
        <f t="shared" si="838"/>
        <v/>
      </c>
      <c r="EU467" s="26" t="str">
        <f t="shared" si="839"/>
        <v/>
      </c>
      <c r="EV467" s="26" t="str">
        <f t="shared" si="840"/>
        <v/>
      </c>
      <c r="EW467" s="27" t="str">
        <f t="shared" si="841"/>
        <v/>
      </c>
      <c r="EX467" s="26" t="str">
        <f t="shared" si="842"/>
        <v/>
      </c>
      <c r="EY467" s="26" t="str">
        <f t="shared" si="843"/>
        <v/>
      </c>
      <c r="EZ467" s="26">
        <f t="shared" si="844"/>
        <v>0</v>
      </c>
      <c r="FA467" s="43"/>
    </row>
    <row r="468" spans="1:157" ht="15.95" customHeight="1" x14ac:dyDescent="0.15">
      <c r="A468" s="21"/>
      <c r="B468" s="36" t="str">
        <f>IF(ＣＳＶ貼付用!G454="","",ＣＳＶ貼付用!G454)</f>
        <v/>
      </c>
      <c r="C468" s="36" t="str">
        <f>IF(ＣＳＶ貼付用!I454="","",ＣＳＶ貼付用!I454)</f>
        <v/>
      </c>
      <c r="D468" s="36" t="str">
        <f>IF(ＣＳＶ貼付用!J454="","",ＣＳＶ貼付用!J454)</f>
        <v/>
      </c>
      <c r="E468" s="36" t="str">
        <f>IF(ＣＳＶ貼付用!F454="","",ＣＳＶ貼付用!F454)</f>
        <v/>
      </c>
      <c r="F468" s="38" t="str">
        <f>IF(ＣＳＶ貼付用!T454="","",ＣＳＶ貼付用!T454)</f>
        <v/>
      </c>
      <c r="G468" s="38"/>
      <c r="H468" s="38" t="str">
        <f>IF(ＣＳＶ貼付用!GJ454="","",ＣＳＶ貼付用!GJ454)</f>
        <v/>
      </c>
      <c r="I468" s="38" t="str">
        <f>IF(ＣＳＶ貼付用!GL454="","",ＣＳＶ貼付用!GL454)</f>
        <v/>
      </c>
      <c r="J468" s="38" t="str">
        <f>IF(ＣＳＶ貼付用!GN454="","",ＣＳＶ貼付用!GN454)</f>
        <v/>
      </c>
      <c r="K468" s="38" t="str">
        <f>IF(ＣＳＶ貼付用!GP454="","",ＣＳＶ貼付用!GP454)</f>
        <v/>
      </c>
      <c r="L468" s="45" t="s">
        <v>30</v>
      </c>
      <c r="M468" s="55" t="str">
        <f>IF(ＣＳＶ貼付用!AT454="","",ＣＳＶ貼付用!AT454)</f>
        <v/>
      </c>
      <c r="N468" s="38" t="str">
        <f>IF(ＣＳＶ貼付用!AV454="","",ＣＳＶ貼付用!AV454)</f>
        <v/>
      </c>
      <c r="O468" s="38" t="str">
        <f>IF(ＣＳＶ貼付用!AX454="","",ＣＳＶ貼付用!AX454)</f>
        <v/>
      </c>
      <c r="P468" s="40" t="str">
        <f>IF(ＣＳＶ貼付用!FE454="","",ＣＳＶ貼付用!FE454)</f>
        <v/>
      </c>
      <c r="Q468" s="41" t="str">
        <f>IF(林齢計算用!A454="","",林齢計算用!A454)</f>
        <v/>
      </c>
      <c r="R468" s="41" t="str">
        <f t="shared" si="754"/>
        <v/>
      </c>
      <c r="S468" s="56" t="str">
        <f>IF(ＣＳＶ貼付用!EG454="","",ＣＳＶ貼付用!EG454*10)</f>
        <v/>
      </c>
      <c r="T468" s="23" t="str">
        <f>IF(O468="スギ",INDEX(データ!$C$7:$E$26,MATCH(R468,データ!$B$7:$B$26),MATCH(P468,データ!$C$6:$E$6)),IF(O468="ヒノキ",INDEX(データ!$C$32:$E$51,MATCH(R468,データ!$B$32:$B$51),MATCH(P468,データ!$C$31:$E$31)),IF(O468="マツ",INDEX(データ!#REF!,MATCH(R468,データ!#REF!),MATCH(P468,データ!#REF!)),IF(O468="ザツ",INDEX(データ!#REF!,MATCH(R468,データ!#REF!),MATCH(P468,データ!#REF!)),""))))</f>
        <v/>
      </c>
      <c r="U468" s="22" t="str">
        <f t="shared" si="744"/>
        <v/>
      </c>
      <c r="V468" s="21" t="str">
        <f t="shared" si="748"/>
        <v/>
      </c>
      <c r="W468" s="21" t="str">
        <f t="shared" si="745"/>
        <v/>
      </c>
      <c r="X468" s="23" t="str">
        <f>IF(O468="スギ",INDEX(データ!$H$7:$J$26,MATCH(R468,データ!$G$7:$G$26),MATCH(P468,データ!$H$6:$J$6)),IF(O468="ヒノキ",INDEX(データ!$H$32:$J$51,MATCH(R468,データ!$G$32:$G$51),MATCH(P468,データ!$H$31:$J$31)),IF(O468="マツ",INDEX(データ!#REF!,MATCH(R468,データ!#REF!),MATCH(P468,データ!#REF!)),IF(O468="ザツ",INDEX(データ!#REF!,MATCH(R468,データ!#REF!),MATCH(P468,データ!#REF!)),""))))</f>
        <v/>
      </c>
      <c r="Y468" s="22" t="str">
        <f t="shared" si="746"/>
        <v/>
      </c>
      <c r="Z468" s="21" t="str">
        <f t="shared" si="747"/>
        <v/>
      </c>
      <c r="AA468" s="27" t="str">
        <f t="shared" si="755"/>
        <v/>
      </c>
      <c r="AB468" s="24" t="str">
        <f t="shared" si="756"/>
        <v/>
      </c>
      <c r="AC468" s="25" t="str">
        <f t="shared" si="757"/>
        <v>0</v>
      </c>
      <c r="AD468" s="26" t="str">
        <f t="shared" si="758"/>
        <v/>
      </c>
      <c r="AE468" s="26" t="str">
        <f t="shared" si="759"/>
        <v/>
      </c>
      <c r="AF468" s="26" t="str">
        <f t="shared" si="760"/>
        <v/>
      </c>
      <c r="AG468" s="27" t="str">
        <f t="shared" si="761"/>
        <v/>
      </c>
      <c r="AH468" s="26" t="str">
        <f t="shared" si="762"/>
        <v/>
      </c>
      <c r="AI468" s="26" t="str">
        <f t="shared" si="763"/>
        <v/>
      </c>
      <c r="AJ468" s="45" t="s">
        <v>30</v>
      </c>
      <c r="AK468" s="55" t="str">
        <f>IF(ＣＳＶ貼付用!BI454="","",ＣＳＶ貼付用!BI454)</f>
        <v/>
      </c>
      <c r="AL468" s="38" t="str">
        <f>IF(ＣＳＶ貼付用!BK454="","",ＣＳＶ貼付用!BK454)</f>
        <v/>
      </c>
      <c r="AM468" s="38" t="str">
        <f>IF(ＣＳＶ貼付用!BM454="","",ＣＳＶ貼付用!BM454)</f>
        <v/>
      </c>
      <c r="AN468" s="40" t="str">
        <f t="shared" si="764"/>
        <v/>
      </c>
      <c r="AO468" s="41" t="str">
        <f>IF(林齢計算用!B454="","",林齢計算用!B454)</f>
        <v/>
      </c>
      <c r="AP468" s="41" t="str">
        <f t="shared" si="765"/>
        <v/>
      </c>
      <c r="AQ468" s="41" t="str">
        <f t="shared" si="766"/>
        <v/>
      </c>
      <c r="AR468" s="23" t="str">
        <f>IF(AM468="スギ",INDEX(データ!$C$7:$E$26,MATCH(AP468,データ!$B$7:$B$26),MATCH(AN468,データ!$C$6:$E$6)),IF(AM468="ヒノキ",INDEX(データ!$C$32:$E$51,MATCH(AP468,データ!$B$32:$B$51),MATCH(AN468,データ!$C$31:$E$31)),IF(AM468="マツ",INDEX(データ!#REF!,MATCH(AP468,データ!#REF!),MATCH(AN468,データ!#REF!)),IF(AM468="ザツ",INDEX(データ!#REF!,MATCH(AP468,データ!#REF!),MATCH(AN468,データ!#REF!)),""))))</f>
        <v/>
      </c>
      <c r="AS468" s="22" t="str">
        <f t="shared" si="749"/>
        <v/>
      </c>
      <c r="AT468" s="21" t="str">
        <f t="shared" si="767"/>
        <v/>
      </c>
      <c r="AU468" s="21" t="str">
        <f t="shared" si="768"/>
        <v/>
      </c>
      <c r="AV468" s="24" t="str">
        <f>IF(AM468="スギ",INDEX(データ!$H$7:$J$26,MATCH(AP468,データ!$G$7:$G$26),MATCH(AN468,データ!$H$6:$J$6)),IF(AM468="ヒノキ",INDEX(データ!$H$32:$J$51,MATCH(AP468,データ!$G$32:$G$51),MATCH(AN468,データ!$H$31:$J$31)),IF(AM468="マツ",INDEX(データ!#REF!,MATCH(AP468,データ!#REF!),MATCH(AN468,データ!#REF!)),IF(AM468="ザツ",INDEX(データ!#REF!,MATCH(AP468,データ!#REF!),MATCH(AN468,データ!#REF!)),""))))</f>
        <v/>
      </c>
      <c r="AW468" s="22" t="str">
        <f t="shared" si="769"/>
        <v/>
      </c>
      <c r="AX468" s="21" t="str">
        <f t="shared" si="770"/>
        <v/>
      </c>
      <c r="AY468" s="27" t="str">
        <f t="shared" si="771"/>
        <v/>
      </c>
      <c r="AZ468" s="24" t="str">
        <f t="shared" si="772"/>
        <v/>
      </c>
      <c r="BA468" s="25" t="str">
        <f t="shared" si="773"/>
        <v>0</v>
      </c>
      <c r="BB468" s="26" t="str">
        <f t="shared" si="774"/>
        <v/>
      </c>
      <c r="BC468" s="26" t="str">
        <f t="shared" si="775"/>
        <v/>
      </c>
      <c r="BD468" s="26" t="str">
        <f t="shared" si="776"/>
        <v/>
      </c>
      <c r="BE468" s="27" t="str">
        <f t="shared" si="777"/>
        <v/>
      </c>
      <c r="BF468" s="26" t="str">
        <f t="shared" si="778"/>
        <v/>
      </c>
      <c r="BG468" s="26" t="str">
        <f t="shared" si="779"/>
        <v/>
      </c>
      <c r="BH468" s="45" t="s">
        <v>30</v>
      </c>
      <c r="BI468" s="55" t="str">
        <f>IF(ＣＳＶ貼付用!BX454="","",ＣＳＶ貼付用!BX454)</f>
        <v/>
      </c>
      <c r="BJ468" s="38" t="str">
        <f>IF(ＣＳＶ貼付用!BZ454="","",ＣＳＶ貼付用!BZ454)</f>
        <v/>
      </c>
      <c r="BK468" s="38" t="str">
        <f>IF(ＣＳＶ貼付用!CB454="","",ＣＳＶ貼付用!CB454)</f>
        <v/>
      </c>
      <c r="BL468" s="40" t="str">
        <f t="shared" si="780"/>
        <v/>
      </c>
      <c r="BM468" s="41" t="str">
        <f>IF(林齢計算用!C454="","",林齢計算用!C454)</f>
        <v/>
      </c>
      <c r="BN468" s="41" t="str">
        <f t="shared" si="781"/>
        <v/>
      </c>
      <c r="BO468" s="41" t="str">
        <f t="shared" si="782"/>
        <v/>
      </c>
      <c r="BP468" s="23" t="str">
        <f>IF(BK468="スギ",INDEX(データ!$C$7:$E$26,MATCH(BN468,データ!$B$7:$B$26),MATCH(BL468,データ!$C$6:$E$6)),IF(BK468="ヒノキ",INDEX(データ!$C$32:$E$51,MATCH(BN468,データ!$B$32:$B$51),MATCH(BL468,データ!$C$31:$E$31)),IF(BK468="マツ",INDEX(データ!#REF!,MATCH(BN468,データ!#REF!),MATCH(BL468,データ!#REF!)),IF(BK468="ザツ",INDEX(データ!#REF!,MATCH(BN468,データ!#REF!),MATCH(BL468,データ!#REF!)),""))))</f>
        <v/>
      </c>
      <c r="BQ468" s="22" t="str">
        <f t="shared" si="750"/>
        <v/>
      </c>
      <c r="BR468" s="21" t="str">
        <f t="shared" si="783"/>
        <v/>
      </c>
      <c r="BS468" s="21" t="str">
        <f t="shared" si="784"/>
        <v/>
      </c>
      <c r="BT468" s="24" t="str">
        <f>IF(BK468="スギ",INDEX(データ!$H$7:$J$26,MATCH(BN468,データ!$G$7:$G$26),MATCH(BL468,データ!$H$6:$J$6)),IF(BK468="ヒノキ",INDEX(データ!$H$32:$J$51,MATCH(BN468,データ!$G$32:$G$51),MATCH(BL468,データ!$H$31:$J$31)),IF(BK468="マツ",INDEX(データ!#REF!,MATCH(BN468,データ!#REF!),MATCH(BL468,データ!#REF!)),IF(BK468="ザツ",INDEX(データ!#REF!,MATCH(BN468,データ!#REF!),MATCH(BL468,データ!#REF!)),""))))</f>
        <v/>
      </c>
      <c r="BU468" s="22" t="str">
        <f t="shared" si="785"/>
        <v/>
      </c>
      <c r="BV468" s="21" t="str">
        <f t="shared" si="786"/>
        <v/>
      </c>
      <c r="BW468" s="27" t="str">
        <f t="shared" si="787"/>
        <v/>
      </c>
      <c r="BX468" s="24" t="str">
        <f t="shared" si="788"/>
        <v/>
      </c>
      <c r="BY468" s="25" t="str">
        <f t="shared" si="789"/>
        <v>0</v>
      </c>
      <c r="BZ468" s="26" t="str">
        <f t="shared" si="790"/>
        <v/>
      </c>
      <c r="CA468" s="26" t="str">
        <f t="shared" si="791"/>
        <v/>
      </c>
      <c r="CB468" s="26" t="str">
        <f t="shared" si="792"/>
        <v/>
      </c>
      <c r="CC468" s="27" t="str">
        <f t="shared" si="793"/>
        <v/>
      </c>
      <c r="CD468" s="26" t="str">
        <f t="shared" si="794"/>
        <v/>
      </c>
      <c r="CE468" s="26" t="str">
        <f t="shared" si="795"/>
        <v/>
      </c>
      <c r="CF468" s="45" t="s">
        <v>30</v>
      </c>
      <c r="CG468" s="55" t="str">
        <f>IF(ＣＳＶ貼付用!CM454="","",ＣＳＶ貼付用!CM454)</f>
        <v/>
      </c>
      <c r="CH468" s="38" t="str">
        <f>IF(ＣＳＶ貼付用!CO454="","",ＣＳＶ貼付用!CO454)</f>
        <v/>
      </c>
      <c r="CI468" s="38" t="str">
        <f>IF(ＣＳＶ貼付用!CQ454="","",ＣＳＶ貼付用!CQ454)</f>
        <v/>
      </c>
      <c r="CJ468" s="40" t="str">
        <f t="shared" si="796"/>
        <v/>
      </c>
      <c r="CK468" s="41" t="str">
        <f>IF(林齢計算用!D454="","",林齢計算用!D454)</f>
        <v/>
      </c>
      <c r="CL468" s="41" t="str">
        <f t="shared" si="797"/>
        <v/>
      </c>
      <c r="CM468" s="41" t="str">
        <f t="shared" si="798"/>
        <v/>
      </c>
      <c r="CN468" s="23" t="str">
        <f>IF(CI468="スギ",INDEX(データ!$C$7:$E$26,MATCH(CL468,データ!$B$7:$B$26),MATCH(CJ468,データ!$C$6:$E$6)),IF(CI468="ヒノキ",INDEX(データ!$C$32:$E$51,MATCH(CL468,データ!$B$32:$B$51),MATCH(CJ468,データ!$C$31:$E$31)),IF(CI468="マツ",INDEX(データ!#REF!,MATCH(CL468,データ!#REF!),MATCH(CJ468,データ!#REF!)),IF(CI468="ザツ",INDEX(データ!#REF!,MATCH(CL468,データ!#REF!),MATCH(CJ468,データ!#REF!)),""))))</f>
        <v/>
      </c>
      <c r="CO468" s="22" t="str">
        <f t="shared" si="751"/>
        <v/>
      </c>
      <c r="CP468" s="21" t="str">
        <f t="shared" si="799"/>
        <v/>
      </c>
      <c r="CQ468" s="21" t="str">
        <f t="shared" si="800"/>
        <v/>
      </c>
      <c r="CR468" s="24" t="str">
        <f>IF(CI468="スギ",INDEX(データ!$H$7:$J$26,MATCH(CL468,データ!$G$7:$G$26),MATCH(CJ468,データ!$H$6:$J$6)),IF(CI468="ヒノキ",INDEX(データ!$H$32:$J$51,MATCH(CL468,データ!$G$32:$G$51),MATCH(CJ468,データ!$H$31:$J$31)),IF(CI468="マツ",INDEX(データ!#REF!,MATCH(CL468,データ!#REF!),MATCH(CJ468,データ!#REF!)),IF(CI468="ザツ",INDEX(データ!#REF!,MATCH(CL468,データ!#REF!),MATCH(CJ468,データ!#REF!)),""))))</f>
        <v/>
      </c>
      <c r="CS468" s="22" t="str">
        <f t="shared" si="801"/>
        <v/>
      </c>
      <c r="CT468" s="21" t="str">
        <f t="shared" si="802"/>
        <v/>
      </c>
      <c r="CU468" s="27" t="str">
        <f t="shared" si="803"/>
        <v/>
      </c>
      <c r="CV468" s="24" t="str">
        <f t="shared" si="804"/>
        <v/>
      </c>
      <c r="CW468" s="25" t="str">
        <f t="shared" si="805"/>
        <v>0</v>
      </c>
      <c r="CX468" s="26" t="str">
        <f t="shared" si="806"/>
        <v/>
      </c>
      <c r="CY468" s="26" t="str">
        <f t="shared" si="807"/>
        <v/>
      </c>
      <c r="CZ468" s="26" t="str">
        <f t="shared" si="808"/>
        <v/>
      </c>
      <c r="DA468" s="27" t="str">
        <f t="shared" si="809"/>
        <v/>
      </c>
      <c r="DB468" s="26" t="str">
        <f t="shared" si="810"/>
        <v/>
      </c>
      <c r="DC468" s="26" t="str">
        <f t="shared" si="811"/>
        <v/>
      </c>
      <c r="DD468" s="45" t="s">
        <v>30</v>
      </c>
      <c r="DE468" s="55" t="str">
        <f>IF(ＣＳＶ貼付用!DB454="","",ＣＳＶ貼付用!DB454)</f>
        <v/>
      </c>
      <c r="DF468" s="38" t="str">
        <f>IF(ＣＳＶ貼付用!DD454="","",ＣＳＶ貼付用!DD454)</f>
        <v/>
      </c>
      <c r="DG468" s="38" t="str">
        <f>IF(ＣＳＶ貼付用!DF454="","",ＣＳＶ貼付用!DF454)</f>
        <v/>
      </c>
      <c r="DH468" s="40" t="str">
        <f t="shared" si="812"/>
        <v/>
      </c>
      <c r="DI468" s="41" t="str">
        <f>IF(林齢計算用!E454="","",林齢計算用!E454)</f>
        <v/>
      </c>
      <c r="DJ468" s="41" t="str">
        <f t="shared" si="813"/>
        <v/>
      </c>
      <c r="DK468" s="41" t="str">
        <f t="shared" si="814"/>
        <v/>
      </c>
      <c r="DL468" s="23" t="str">
        <f>IF(DG468="スギ",INDEX(データ!$C$7:$E$26,MATCH(DJ468,データ!$B$7:$B$26),MATCH(DH468,データ!$C$6:$E$6)),IF(DG468="ヒノキ",INDEX(データ!$C$32:$E$51,MATCH(DJ468,データ!$B$32:$B$51),MATCH(DH468,データ!$C$31:$E$31)),IF(DG468="マツ",INDEX(データ!#REF!,MATCH(DJ468,データ!#REF!),MATCH(DH468,データ!#REF!)),IF(DG468="ザツ",INDEX(データ!#REF!,MATCH(DJ468,データ!#REF!),MATCH(DH468,データ!#REF!)),""))))</f>
        <v/>
      </c>
      <c r="DM468" s="22" t="str">
        <f t="shared" si="752"/>
        <v/>
      </c>
      <c r="DN468" s="21" t="str">
        <f t="shared" si="815"/>
        <v/>
      </c>
      <c r="DO468" s="21" t="str">
        <f t="shared" si="816"/>
        <v/>
      </c>
      <c r="DP468" s="24" t="str">
        <f>IF(DG468="スギ",INDEX(データ!$H$7:$J$26,MATCH(DJ468,データ!$G$7:$G$26),MATCH(DH468,データ!$H$6:$J$6)),IF(DG468="ヒノキ",INDEX(データ!$H$32:$J$51,MATCH(DJ468,データ!$G$32:$G$51),MATCH(DH468,データ!$H$31:$J$31)),IF(DG468="マツ",INDEX(データ!#REF!,MATCH(DJ468,データ!#REF!),MATCH(DH468,データ!#REF!)),IF(DG468="ザツ",INDEX(データ!#REF!,MATCH(DJ468,データ!#REF!),MATCH(DH468,データ!#REF!)),""))))</f>
        <v/>
      </c>
      <c r="DQ468" s="22" t="str">
        <f t="shared" si="817"/>
        <v/>
      </c>
      <c r="DR468" s="21" t="str">
        <f t="shared" si="818"/>
        <v/>
      </c>
      <c r="DS468" s="27" t="str">
        <f t="shared" si="819"/>
        <v/>
      </c>
      <c r="DT468" s="24" t="str">
        <f t="shared" si="820"/>
        <v/>
      </c>
      <c r="DU468" s="25" t="str">
        <f t="shared" si="821"/>
        <v>0</v>
      </c>
      <c r="DV468" s="26" t="str">
        <f t="shared" si="822"/>
        <v/>
      </c>
      <c r="DW468" s="26" t="str">
        <f t="shared" si="823"/>
        <v/>
      </c>
      <c r="DX468" s="26" t="str">
        <f t="shared" si="824"/>
        <v/>
      </c>
      <c r="DY468" s="27" t="str">
        <f t="shared" si="825"/>
        <v/>
      </c>
      <c r="DZ468" s="26" t="str">
        <f t="shared" si="826"/>
        <v/>
      </c>
      <c r="EA468" s="26" t="str">
        <f t="shared" si="827"/>
        <v/>
      </c>
      <c r="EB468" s="45" t="s">
        <v>30</v>
      </c>
      <c r="EC468" s="55" t="str">
        <f>IF(ＣＳＶ貼付用!DQ454="","",ＣＳＶ貼付用!DQ454)</f>
        <v/>
      </c>
      <c r="ED468" s="38" t="str">
        <f>IF(ＣＳＶ貼付用!DS454="","",ＣＳＶ貼付用!DS454)</f>
        <v/>
      </c>
      <c r="EE468" s="38" t="str">
        <f>IF(ＣＳＶ貼付用!DU454="","",ＣＳＶ貼付用!DU454)</f>
        <v/>
      </c>
      <c r="EF468" s="40" t="str">
        <f t="shared" si="828"/>
        <v/>
      </c>
      <c r="EG468" s="41" t="str">
        <f>IF(林齢計算用!F454="","",林齢計算用!F454)</f>
        <v/>
      </c>
      <c r="EH468" s="41" t="str">
        <f t="shared" si="829"/>
        <v/>
      </c>
      <c r="EI468" s="41" t="str">
        <f t="shared" si="830"/>
        <v/>
      </c>
      <c r="EJ468" s="23" t="str">
        <f>IF(EE468="スギ",INDEX(データ!$C$7:$E$26,MATCH(EH468,データ!$B$7:$B$26),MATCH(EF468,データ!$C$6:$E$6)),IF(EE468="ヒノキ",INDEX(データ!$C$32:$E$51,MATCH(EH468,データ!$B$32:$B$51),MATCH(EF468,データ!$C$31:$E$31)),IF(EE468="マツ",INDEX(データ!#REF!,MATCH(EH468,データ!#REF!),MATCH(EF468,データ!#REF!)),IF(EE468="ザツ",INDEX(データ!#REF!,MATCH(EH468,データ!#REF!),MATCH(EF468,データ!#REF!)),""))))</f>
        <v/>
      </c>
      <c r="EK468" s="22" t="str">
        <f t="shared" si="753"/>
        <v/>
      </c>
      <c r="EL468" s="21" t="str">
        <f t="shared" si="831"/>
        <v/>
      </c>
      <c r="EM468" s="21" t="str">
        <f t="shared" si="832"/>
        <v/>
      </c>
      <c r="EN468" s="24" t="str">
        <f>IF(EE468="スギ",INDEX(データ!$H$7:$J$26,MATCH(EH468,データ!$G$7:$G$26),MATCH(EF468,データ!$H$6:$J$6)),IF(EE468="ヒノキ",INDEX(データ!$H$32:$J$51,MATCH(EH468,データ!$G$32:$G$51),MATCH(EF468,データ!$H$31:$J$31)),IF(EE468="マツ",INDEX(データ!#REF!,MATCH(EH468,データ!#REF!),MATCH(EF468,データ!#REF!)),IF(EE468="ザツ",INDEX(データ!#REF!,MATCH(EH468,データ!#REF!),MATCH(EF468,データ!#REF!)),""))))</f>
        <v/>
      </c>
      <c r="EO468" s="22" t="str">
        <f t="shared" si="833"/>
        <v/>
      </c>
      <c r="EP468" s="21" t="str">
        <f t="shared" si="834"/>
        <v/>
      </c>
      <c r="EQ468" s="27" t="str">
        <f t="shared" si="835"/>
        <v/>
      </c>
      <c r="ER468" s="24" t="str">
        <f t="shared" si="836"/>
        <v/>
      </c>
      <c r="ES468" s="25" t="str">
        <f t="shared" si="837"/>
        <v>0</v>
      </c>
      <c r="ET468" s="26" t="str">
        <f t="shared" si="838"/>
        <v/>
      </c>
      <c r="EU468" s="26" t="str">
        <f t="shared" si="839"/>
        <v/>
      </c>
      <c r="EV468" s="26" t="str">
        <f t="shared" si="840"/>
        <v/>
      </c>
      <c r="EW468" s="27" t="str">
        <f t="shared" si="841"/>
        <v/>
      </c>
      <c r="EX468" s="26" t="str">
        <f t="shared" si="842"/>
        <v/>
      </c>
      <c r="EY468" s="26" t="str">
        <f t="shared" si="843"/>
        <v/>
      </c>
      <c r="EZ468" s="26">
        <f t="shared" si="844"/>
        <v>0</v>
      </c>
      <c r="FA468" s="43"/>
    </row>
    <row r="469" spans="1:157" ht="15.95" customHeight="1" x14ac:dyDescent="0.15">
      <c r="A469" s="21"/>
      <c r="B469" s="36" t="str">
        <f>IF(ＣＳＶ貼付用!G455="","",ＣＳＶ貼付用!G455)</f>
        <v/>
      </c>
      <c r="C469" s="36" t="str">
        <f>IF(ＣＳＶ貼付用!I455="","",ＣＳＶ貼付用!I455)</f>
        <v/>
      </c>
      <c r="D469" s="36" t="str">
        <f>IF(ＣＳＶ貼付用!J455="","",ＣＳＶ貼付用!J455)</f>
        <v/>
      </c>
      <c r="E469" s="36" t="str">
        <f>IF(ＣＳＶ貼付用!F455="","",ＣＳＶ貼付用!F455)</f>
        <v/>
      </c>
      <c r="F469" s="38" t="str">
        <f>IF(ＣＳＶ貼付用!T455="","",ＣＳＶ貼付用!T455)</f>
        <v/>
      </c>
      <c r="G469" s="38"/>
      <c r="H469" s="38" t="str">
        <f>IF(ＣＳＶ貼付用!GJ455="","",ＣＳＶ貼付用!GJ455)</f>
        <v/>
      </c>
      <c r="I469" s="38" t="str">
        <f>IF(ＣＳＶ貼付用!GL455="","",ＣＳＶ貼付用!GL455)</f>
        <v/>
      </c>
      <c r="J469" s="38" t="str">
        <f>IF(ＣＳＶ貼付用!GN455="","",ＣＳＶ貼付用!GN455)</f>
        <v/>
      </c>
      <c r="K469" s="38" t="str">
        <f>IF(ＣＳＶ貼付用!GP455="","",ＣＳＶ貼付用!GP455)</f>
        <v/>
      </c>
      <c r="L469" s="45" t="s">
        <v>30</v>
      </c>
      <c r="M469" s="55" t="str">
        <f>IF(ＣＳＶ貼付用!AT455="","",ＣＳＶ貼付用!AT455)</f>
        <v/>
      </c>
      <c r="N469" s="38" t="str">
        <f>IF(ＣＳＶ貼付用!AV455="","",ＣＳＶ貼付用!AV455)</f>
        <v/>
      </c>
      <c r="O469" s="38" t="str">
        <f>IF(ＣＳＶ貼付用!AX455="","",ＣＳＶ貼付用!AX455)</f>
        <v/>
      </c>
      <c r="P469" s="40" t="str">
        <f>IF(ＣＳＶ貼付用!FE455="","",ＣＳＶ貼付用!FE455)</f>
        <v/>
      </c>
      <c r="Q469" s="41" t="str">
        <f>IF(林齢計算用!A455="","",林齢計算用!A455)</f>
        <v/>
      </c>
      <c r="R469" s="41" t="str">
        <f t="shared" si="754"/>
        <v/>
      </c>
      <c r="S469" s="56" t="str">
        <f>IF(ＣＳＶ貼付用!EG455="","",ＣＳＶ貼付用!EG455*10)</f>
        <v/>
      </c>
      <c r="T469" s="23" t="str">
        <f>IF(O469="スギ",INDEX(データ!$C$7:$E$26,MATCH(R469,データ!$B$7:$B$26),MATCH(P469,データ!$C$6:$E$6)),IF(O469="ヒノキ",INDEX(データ!$C$32:$E$51,MATCH(R469,データ!$B$32:$B$51),MATCH(P469,データ!$C$31:$E$31)),IF(O469="マツ",INDEX(データ!#REF!,MATCH(R469,データ!#REF!),MATCH(P469,データ!#REF!)),IF(O469="ザツ",INDEX(データ!#REF!,MATCH(R469,データ!#REF!),MATCH(P469,データ!#REF!)),""))))</f>
        <v/>
      </c>
      <c r="U469" s="22" t="str">
        <f t="shared" si="744"/>
        <v/>
      </c>
      <c r="V469" s="21" t="str">
        <f t="shared" si="748"/>
        <v/>
      </c>
      <c r="W469" s="21" t="str">
        <f t="shared" si="745"/>
        <v/>
      </c>
      <c r="X469" s="23" t="str">
        <f>IF(O469="スギ",INDEX(データ!$H$7:$J$26,MATCH(R469,データ!$G$7:$G$26),MATCH(P469,データ!$H$6:$J$6)),IF(O469="ヒノキ",INDEX(データ!$H$32:$J$51,MATCH(R469,データ!$G$32:$G$51),MATCH(P469,データ!$H$31:$J$31)),IF(O469="マツ",INDEX(データ!#REF!,MATCH(R469,データ!#REF!),MATCH(P469,データ!#REF!)),IF(O469="ザツ",INDEX(データ!#REF!,MATCH(R469,データ!#REF!),MATCH(P469,データ!#REF!)),""))))</f>
        <v/>
      </c>
      <c r="Y469" s="22" t="str">
        <f t="shared" si="746"/>
        <v/>
      </c>
      <c r="Z469" s="21" t="str">
        <f t="shared" si="747"/>
        <v/>
      </c>
      <c r="AA469" s="27" t="str">
        <f t="shared" si="755"/>
        <v/>
      </c>
      <c r="AB469" s="24" t="str">
        <f t="shared" si="756"/>
        <v/>
      </c>
      <c r="AC469" s="25" t="str">
        <f t="shared" si="757"/>
        <v>0</v>
      </c>
      <c r="AD469" s="26" t="str">
        <f t="shared" si="758"/>
        <v/>
      </c>
      <c r="AE469" s="26" t="str">
        <f t="shared" si="759"/>
        <v/>
      </c>
      <c r="AF469" s="26" t="str">
        <f t="shared" si="760"/>
        <v/>
      </c>
      <c r="AG469" s="27" t="str">
        <f t="shared" si="761"/>
        <v/>
      </c>
      <c r="AH469" s="26" t="str">
        <f t="shared" si="762"/>
        <v/>
      </c>
      <c r="AI469" s="26" t="str">
        <f t="shared" si="763"/>
        <v/>
      </c>
      <c r="AJ469" s="45" t="s">
        <v>30</v>
      </c>
      <c r="AK469" s="55" t="str">
        <f>IF(ＣＳＶ貼付用!BI455="","",ＣＳＶ貼付用!BI455)</f>
        <v/>
      </c>
      <c r="AL469" s="38" t="str">
        <f>IF(ＣＳＶ貼付用!BK455="","",ＣＳＶ貼付用!BK455)</f>
        <v/>
      </c>
      <c r="AM469" s="38" t="str">
        <f>IF(ＣＳＶ貼付用!BM455="","",ＣＳＶ貼付用!BM455)</f>
        <v/>
      </c>
      <c r="AN469" s="40" t="str">
        <f t="shared" si="764"/>
        <v/>
      </c>
      <c r="AO469" s="41" t="str">
        <f>IF(林齢計算用!B455="","",林齢計算用!B455)</f>
        <v/>
      </c>
      <c r="AP469" s="41" t="str">
        <f t="shared" si="765"/>
        <v/>
      </c>
      <c r="AQ469" s="41" t="str">
        <f t="shared" si="766"/>
        <v/>
      </c>
      <c r="AR469" s="23" t="str">
        <f>IF(AM469="スギ",INDEX(データ!$C$7:$E$26,MATCH(AP469,データ!$B$7:$B$26),MATCH(AN469,データ!$C$6:$E$6)),IF(AM469="ヒノキ",INDEX(データ!$C$32:$E$51,MATCH(AP469,データ!$B$32:$B$51),MATCH(AN469,データ!$C$31:$E$31)),IF(AM469="マツ",INDEX(データ!#REF!,MATCH(AP469,データ!#REF!),MATCH(AN469,データ!#REF!)),IF(AM469="ザツ",INDEX(データ!#REF!,MATCH(AP469,データ!#REF!),MATCH(AN469,データ!#REF!)),""))))</f>
        <v/>
      </c>
      <c r="AS469" s="22" t="str">
        <f t="shared" si="749"/>
        <v/>
      </c>
      <c r="AT469" s="21" t="str">
        <f t="shared" si="767"/>
        <v/>
      </c>
      <c r="AU469" s="21" t="str">
        <f t="shared" si="768"/>
        <v/>
      </c>
      <c r="AV469" s="24" t="str">
        <f>IF(AM469="スギ",INDEX(データ!$H$7:$J$26,MATCH(AP469,データ!$G$7:$G$26),MATCH(AN469,データ!$H$6:$J$6)),IF(AM469="ヒノキ",INDEX(データ!$H$32:$J$51,MATCH(AP469,データ!$G$32:$G$51),MATCH(AN469,データ!$H$31:$J$31)),IF(AM469="マツ",INDEX(データ!#REF!,MATCH(AP469,データ!#REF!),MATCH(AN469,データ!#REF!)),IF(AM469="ザツ",INDEX(データ!#REF!,MATCH(AP469,データ!#REF!),MATCH(AN469,データ!#REF!)),""))))</f>
        <v/>
      </c>
      <c r="AW469" s="22" t="str">
        <f t="shared" si="769"/>
        <v/>
      </c>
      <c r="AX469" s="21" t="str">
        <f t="shared" si="770"/>
        <v/>
      </c>
      <c r="AY469" s="27" t="str">
        <f t="shared" si="771"/>
        <v/>
      </c>
      <c r="AZ469" s="24" t="str">
        <f t="shared" si="772"/>
        <v/>
      </c>
      <c r="BA469" s="25" t="str">
        <f t="shared" si="773"/>
        <v>0</v>
      </c>
      <c r="BB469" s="26" t="str">
        <f t="shared" si="774"/>
        <v/>
      </c>
      <c r="BC469" s="26" t="str">
        <f t="shared" si="775"/>
        <v/>
      </c>
      <c r="BD469" s="26" t="str">
        <f t="shared" si="776"/>
        <v/>
      </c>
      <c r="BE469" s="27" t="str">
        <f t="shared" si="777"/>
        <v/>
      </c>
      <c r="BF469" s="26" t="str">
        <f t="shared" si="778"/>
        <v/>
      </c>
      <c r="BG469" s="26" t="str">
        <f t="shared" si="779"/>
        <v/>
      </c>
      <c r="BH469" s="45" t="s">
        <v>30</v>
      </c>
      <c r="BI469" s="55" t="str">
        <f>IF(ＣＳＶ貼付用!BX455="","",ＣＳＶ貼付用!BX455)</f>
        <v/>
      </c>
      <c r="BJ469" s="38" t="str">
        <f>IF(ＣＳＶ貼付用!BZ455="","",ＣＳＶ貼付用!BZ455)</f>
        <v/>
      </c>
      <c r="BK469" s="38" t="str">
        <f>IF(ＣＳＶ貼付用!CB455="","",ＣＳＶ貼付用!CB455)</f>
        <v/>
      </c>
      <c r="BL469" s="40" t="str">
        <f t="shared" si="780"/>
        <v/>
      </c>
      <c r="BM469" s="41" t="str">
        <f>IF(林齢計算用!C455="","",林齢計算用!C455)</f>
        <v/>
      </c>
      <c r="BN469" s="41" t="str">
        <f t="shared" si="781"/>
        <v/>
      </c>
      <c r="BO469" s="41" t="str">
        <f t="shared" si="782"/>
        <v/>
      </c>
      <c r="BP469" s="23" t="str">
        <f>IF(BK469="スギ",INDEX(データ!$C$7:$E$26,MATCH(BN469,データ!$B$7:$B$26),MATCH(BL469,データ!$C$6:$E$6)),IF(BK469="ヒノキ",INDEX(データ!$C$32:$E$51,MATCH(BN469,データ!$B$32:$B$51),MATCH(BL469,データ!$C$31:$E$31)),IF(BK469="マツ",INDEX(データ!#REF!,MATCH(BN469,データ!#REF!),MATCH(BL469,データ!#REF!)),IF(BK469="ザツ",INDEX(データ!#REF!,MATCH(BN469,データ!#REF!),MATCH(BL469,データ!#REF!)),""))))</f>
        <v/>
      </c>
      <c r="BQ469" s="22" t="str">
        <f t="shared" si="750"/>
        <v/>
      </c>
      <c r="BR469" s="21" t="str">
        <f t="shared" si="783"/>
        <v/>
      </c>
      <c r="BS469" s="21" t="str">
        <f t="shared" si="784"/>
        <v/>
      </c>
      <c r="BT469" s="24" t="str">
        <f>IF(BK469="スギ",INDEX(データ!$H$7:$J$26,MATCH(BN469,データ!$G$7:$G$26),MATCH(BL469,データ!$H$6:$J$6)),IF(BK469="ヒノキ",INDEX(データ!$H$32:$J$51,MATCH(BN469,データ!$G$32:$G$51),MATCH(BL469,データ!$H$31:$J$31)),IF(BK469="マツ",INDEX(データ!#REF!,MATCH(BN469,データ!#REF!),MATCH(BL469,データ!#REF!)),IF(BK469="ザツ",INDEX(データ!#REF!,MATCH(BN469,データ!#REF!),MATCH(BL469,データ!#REF!)),""))))</f>
        <v/>
      </c>
      <c r="BU469" s="22" t="str">
        <f t="shared" si="785"/>
        <v/>
      </c>
      <c r="BV469" s="21" t="str">
        <f t="shared" si="786"/>
        <v/>
      </c>
      <c r="BW469" s="27" t="str">
        <f t="shared" si="787"/>
        <v/>
      </c>
      <c r="BX469" s="24" t="str">
        <f t="shared" si="788"/>
        <v/>
      </c>
      <c r="BY469" s="25" t="str">
        <f t="shared" si="789"/>
        <v>0</v>
      </c>
      <c r="BZ469" s="26" t="str">
        <f t="shared" si="790"/>
        <v/>
      </c>
      <c r="CA469" s="26" t="str">
        <f t="shared" si="791"/>
        <v/>
      </c>
      <c r="CB469" s="26" t="str">
        <f t="shared" si="792"/>
        <v/>
      </c>
      <c r="CC469" s="27" t="str">
        <f t="shared" si="793"/>
        <v/>
      </c>
      <c r="CD469" s="26" t="str">
        <f t="shared" si="794"/>
        <v/>
      </c>
      <c r="CE469" s="26" t="str">
        <f t="shared" si="795"/>
        <v/>
      </c>
      <c r="CF469" s="45" t="s">
        <v>30</v>
      </c>
      <c r="CG469" s="55" t="str">
        <f>IF(ＣＳＶ貼付用!CM455="","",ＣＳＶ貼付用!CM455)</f>
        <v/>
      </c>
      <c r="CH469" s="38" t="str">
        <f>IF(ＣＳＶ貼付用!CO455="","",ＣＳＶ貼付用!CO455)</f>
        <v/>
      </c>
      <c r="CI469" s="38" t="str">
        <f>IF(ＣＳＶ貼付用!CQ455="","",ＣＳＶ貼付用!CQ455)</f>
        <v/>
      </c>
      <c r="CJ469" s="40" t="str">
        <f t="shared" si="796"/>
        <v/>
      </c>
      <c r="CK469" s="41" t="str">
        <f>IF(林齢計算用!D455="","",林齢計算用!D455)</f>
        <v/>
      </c>
      <c r="CL469" s="41" t="str">
        <f t="shared" si="797"/>
        <v/>
      </c>
      <c r="CM469" s="41" t="str">
        <f t="shared" si="798"/>
        <v/>
      </c>
      <c r="CN469" s="23" t="str">
        <f>IF(CI469="スギ",INDEX(データ!$C$7:$E$26,MATCH(CL469,データ!$B$7:$B$26),MATCH(CJ469,データ!$C$6:$E$6)),IF(CI469="ヒノキ",INDEX(データ!$C$32:$E$51,MATCH(CL469,データ!$B$32:$B$51),MATCH(CJ469,データ!$C$31:$E$31)),IF(CI469="マツ",INDEX(データ!#REF!,MATCH(CL469,データ!#REF!),MATCH(CJ469,データ!#REF!)),IF(CI469="ザツ",INDEX(データ!#REF!,MATCH(CL469,データ!#REF!),MATCH(CJ469,データ!#REF!)),""))))</f>
        <v/>
      </c>
      <c r="CO469" s="22" t="str">
        <f t="shared" si="751"/>
        <v/>
      </c>
      <c r="CP469" s="21" t="str">
        <f t="shared" si="799"/>
        <v/>
      </c>
      <c r="CQ469" s="21" t="str">
        <f t="shared" si="800"/>
        <v/>
      </c>
      <c r="CR469" s="24" t="str">
        <f>IF(CI469="スギ",INDEX(データ!$H$7:$J$26,MATCH(CL469,データ!$G$7:$G$26),MATCH(CJ469,データ!$H$6:$J$6)),IF(CI469="ヒノキ",INDEX(データ!$H$32:$J$51,MATCH(CL469,データ!$G$32:$G$51),MATCH(CJ469,データ!$H$31:$J$31)),IF(CI469="マツ",INDEX(データ!#REF!,MATCH(CL469,データ!#REF!),MATCH(CJ469,データ!#REF!)),IF(CI469="ザツ",INDEX(データ!#REF!,MATCH(CL469,データ!#REF!),MATCH(CJ469,データ!#REF!)),""))))</f>
        <v/>
      </c>
      <c r="CS469" s="22" t="str">
        <f t="shared" si="801"/>
        <v/>
      </c>
      <c r="CT469" s="21" t="str">
        <f t="shared" si="802"/>
        <v/>
      </c>
      <c r="CU469" s="27" t="str">
        <f t="shared" si="803"/>
        <v/>
      </c>
      <c r="CV469" s="24" t="str">
        <f t="shared" si="804"/>
        <v/>
      </c>
      <c r="CW469" s="25" t="str">
        <f t="shared" si="805"/>
        <v>0</v>
      </c>
      <c r="CX469" s="26" t="str">
        <f t="shared" si="806"/>
        <v/>
      </c>
      <c r="CY469" s="26" t="str">
        <f t="shared" si="807"/>
        <v/>
      </c>
      <c r="CZ469" s="26" t="str">
        <f t="shared" si="808"/>
        <v/>
      </c>
      <c r="DA469" s="27" t="str">
        <f t="shared" si="809"/>
        <v/>
      </c>
      <c r="DB469" s="26" t="str">
        <f t="shared" si="810"/>
        <v/>
      </c>
      <c r="DC469" s="26" t="str">
        <f t="shared" si="811"/>
        <v/>
      </c>
      <c r="DD469" s="45" t="s">
        <v>30</v>
      </c>
      <c r="DE469" s="55" t="str">
        <f>IF(ＣＳＶ貼付用!DB455="","",ＣＳＶ貼付用!DB455)</f>
        <v/>
      </c>
      <c r="DF469" s="38" t="str">
        <f>IF(ＣＳＶ貼付用!DD455="","",ＣＳＶ貼付用!DD455)</f>
        <v/>
      </c>
      <c r="DG469" s="38" t="str">
        <f>IF(ＣＳＶ貼付用!DF455="","",ＣＳＶ貼付用!DF455)</f>
        <v/>
      </c>
      <c r="DH469" s="40" t="str">
        <f t="shared" si="812"/>
        <v/>
      </c>
      <c r="DI469" s="41" t="str">
        <f>IF(林齢計算用!E455="","",林齢計算用!E455)</f>
        <v/>
      </c>
      <c r="DJ469" s="41" t="str">
        <f t="shared" si="813"/>
        <v/>
      </c>
      <c r="DK469" s="41" t="str">
        <f t="shared" si="814"/>
        <v/>
      </c>
      <c r="DL469" s="23" t="str">
        <f>IF(DG469="スギ",INDEX(データ!$C$7:$E$26,MATCH(DJ469,データ!$B$7:$B$26),MATCH(DH469,データ!$C$6:$E$6)),IF(DG469="ヒノキ",INDEX(データ!$C$32:$E$51,MATCH(DJ469,データ!$B$32:$B$51),MATCH(DH469,データ!$C$31:$E$31)),IF(DG469="マツ",INDEX(データ!#REF!,MATCH(DJ469,データ!#REF!),MATCH(DH469,データ!#REF!)),IF(DG469="ザツ",INDEX(データ!#REF!,MATCH(DJ469,データ!#REF!),MATCH(DH469,データ!#REF!)),""))))</f>
        <v/>
      </c>
      <c r="DM469" s="22" t="str">
        <f t="shared" si="752"/>
        <v/>
      </c>
      <c r="DN469" s="21" t="str">
        <f t="shared" si="815"/>
        <v/>
      </c>
      <c r="DO469" s="21" t="str">
        <f t="shared" si="816"/>
        <v/>
      </c>
      <c r="DP469" s="24" t="str">
        <f>IF(DG469="スギ",INDEX(データ!$H$7:$J$26,MATCH(DJ469,データ!$G$7:$G$26),MATCH(DH469,データ!$H$6:$J$6)),IF(DG469="ヒノキ",INDEX(データ!$H$32:$J$51,MATCH(DJ469,データ!$G$32:$G$51),MATCH(DH469,データ!$H$31:$J$31)),IF(DG469="マツ",INDEX(データ!#REF!,MATCH(DJ469,データ!#REF!),MATCH(DH469,データ!#REF!)),IF(DG469="ザツ",INDEX(データ!#REF!,MATCH(DJ469,データ!#REF!),MATCH(DH469,データ!#REF!)),""))))</f>
        <v/>
      </c>
      <c r="DQ469" s="22" t="str">
        <f t="shared" si="817"/>
        <v/>
      </c>
      <c r="DR469" s="21" t="str">
        <f t="shared" si="818"/>
        <v/>
      </c>
      <c r="DS469" s="27" t="str">
        <f t="shared" si="819"/>
        <v/>
      </c>
      <c r="DT469" s="24" t="str">
        <f t="shared" si="820"/>
        <v/>
      </c>
      <c r="DU469" s="25" t="str">
        <f t="shared" si="821"/>
        <v>0</v>
      </c>
      <c r="DV469" s="26" t="str">
        <f t="shared" si="822"/>
        <v/>
      </c>
      <c r="DW469" s="26" t="str">
        <f t="shared" si="823"/>
        <v/>
      </c>
      <c r="DX469" s="26" t="str">
        <f t="shared" si="824"/>
        <v/>
      </c>
      <c r="DY469" s="27" t="str">
        <f t="shared" si="825"/>
        <v/>
      </c>
      <c r="DZ469" s="26" t="str">
        <f t="shared" si="826"/>
        <v/>
      </c>
      <c r="EA469" s="26" t="str">
        <f t="shared" si="827"/>
        <v/>
      </c>
      <c r="EB469" s="45" t="s">
        <v>30</v>
      </c>
      <c r="EC469" s="55" t="str">
        <f>IF(ＣＳＶ貼付用!DQ455="","",ＣＳＶ貼付用!DQ455)</f>
        <v/>
      </c>
      <c r="ED469" s="38" t="str">
        <f>IF(ＣＳＶ貼付用!DS455="","",ＣＳＶ貼付用!DS455)</f>
        <v/>
      </c>
      <c r="EE469" s="38" t="str">
        <f>IF(ＣＳＶ貼付用!DU455="","",ＣＳＶ貼付用!DU455)</f>
        <v/>
      </c>
      <c r="EF469" s="40" t="str">
        <f t="shared" si="828"/>
        <v/>
      </c>
      <c r="EG469" s="41" t="str">
        <f>IF(林齢計算用!F455="","",林齢計算用!F455)</f>
        <v/>
      </c>
      <c r="EH469" s="41" t="str">
        <f t="shared" si="829"/>
        <v/>
      </c>
      <c r="EI469" s="41" t="str">
        <f t="shared" si="830"/>
        <v/>
      </c>
      <c r="EJ469" s="23" t="str">
        <f>IF(EE469="スギ",INDEX(データ!$C$7:$E$26,MATCH(EH469,データ!$B$7:$B$26),MATCH(EF469,データ!$C$6:$E$6)),IF(EE469="ヒノキ",INDEX(データ!$C$32:$E$51,MATCH(EH469,データ!$B$32:$B$51),MATCH(EF469,データ!$C$31:$E$31)),IF(EE469="マツ",INDEX(データ!#REF!,MATCH(EH469,データ!#REF!),MATCH(EF469,データ!#REF!)),IF(EE469="ザツ",INDEX(データ!#REF!,MATCH(EH469,データ!#REF!),MATCH(EF469,データ!#REF!)),""))))</f>
        <v/>
      </c>
      <c r="EK469" s="22" t="str">
        <f t="shared" si="753"/>
        <v/>
      </c>
      <c r="EL469" s="21" t="str">
        <f t="shared" si="831"/>
        <v/>
      </c>
      <c r="EM469" s="21" t="str">
        <f t="shared" si="832"/>
        <v/>
      </c>
      <c r="EN469" s="24" t="str">
        <f>IF(EE469="スギ",INDEX(データ!$H$7:$J$26,MATCH(EH469,データ!$G$7:$G$26),MATCH(EF469,データ!$H$6:$J$6)),IF(EE469="ヒノキ",INDEX(データ!$H$32:$J$51,MATCH(EH469,データ!$G$32:$G$51),MATCH(EF469,データ!$H$31:$J$31)),IF(EE469="マツ",INDEX(データ!#REF!,MATCH(EH469,データ!#REF!),MATCH(EF469,データ!#REF!)),IF(EE469="ザツ",INDEX(データ!#REF!,MATCH(EH469,データ!#REF!),MATCH(EF469,データ!#REF!)),""))))</f>
        <v/>
      </c>
      <c r="EO469" s="22" t="str">
        <f t="shared" si="833"/>
        <v/>
      </c>
      <c r="EP469" s="21" t="str">
        <f t="shared" si="834"/>
        <v/>
      </c>
      <c r="EQ469" s="27" t="str">
        <f t="shared" si="835"/>
        <v/>
      </c>
      <c r="ER469" s="24" t="str">
        <f t="shared" si="836"/>
        <v/>
      </c>
      <c r="ES469" s="25" t="str">
        <f t="shared" si="837"/>
        <v>0</v>
      </c>
      <c r="ET469" s="26" t="str">
        <f t="shared" si="838"/>
        <v/>
      </c>
      <c r="EU469" s="26" t="str">
        <f t="shared" si="839"/>
        <v/>
      </c>
      <c r="EV469" s="26" t="str">
        <f t="shared" si="840"/>
        <v/>
      </c>
      <c r="EW469" s="27" t="str">
        <f t="shared" si="841"/>
        <v/>
      </c>
      <c r="EX469" s="26" t="str">
        <f t="shared" si="842"/>
        <v/>
      </c>
      <c r="EY469" s="26" t="str">
        <f t="shared" si="843"/>
        <v/>
      </c>
      <c r="EZ469" s="26">
        <f t="shared" si="844"/>
        <v>0</v>
      </c>
      <c r="FA469" s="43"/>
    </row>
    <row r="470" spans="1:157" ht="15.95" customHeight="1" x14ac:dyDescent="0.15">
      <c r="A470" s="21"/>
      <c r="B470" s="36" t="str">
        <f>IF(ＣＳＶ貼付用!G456="","",ＣＳＶ貼付用!G456)</f>
        <v/>
      </c>
      <c r="C470" s="36" t="str">
        <f>IF(ＣＳＶ貼付用!I456="","",ＣＳＶ貼付用!I456)</f>
        <v/>
      </c>
      <c r="D470" s="36" t="str">
        <f>IF(ＣＳＶ貼付用!J456="","",ＣＳＶ貼付用!J456)</f>
        <v/>
      </c>
      <c r="E470" s="36" t="str">
        <f>IF(ＣＳＶ貼付用!F456="","",ＣＳＶ貼付用!F456)</f>
        <v/>
      </c>
      <c r="F470" s="38" t="str">
        <f>IF(ＣＳＶ貼付用!T456="","",ＣＳＶ貼付用!T456)</f>
        <v/>
      </c>
      <c r="G470" s="38"/>
      <c r="H470" s="38" t="str">
        <f>IF(ＣＳＶ貼付用!GJ456="","",ＣＳＶ貼付用!GJ456)</f>
        <v/>
      </c>
      <c r="I470" s="38" t="str">
        <f>IF(ＣＳＶ貼付用!GL456="","",ＣＳＶ貼付用!GL456)</f>
        <v/>
      </c>
      <c r="J470" s="38" t="str">
        <f>IF(ＣＳＶ貼付用!GN456="","",ＣＳＶ貼付用!GN456)</f>
        <v/>
      </c>
      <c r="K470" s="38" t="str">
        <f>IF(ＣＳＶ貼付用!GP456="","",ＣＳＶ貼付用!GP456)</f>
        <v/>
      </c>
      <c r="L470" s="45" t="s">
        <v>30</v>
      </c>
      <c r="M470" s="55" t="str">
        <f>IF(ＣＳＶ貼付用!AT456="","",ＣＳＶ貼付用!AT456)</f>
        <v/>
      </c>
      <c r="N470" s="38" t="str">
        <f>IF(ＣＳＶ貼付用!AV456="","",ＣＳＶ貼付用!AV456)</f>
        <v/>
      </c>
      <c r="O470" s="38" t="str">
        <f>IF(ＣＳＶ貼付用!AX456="","",ＣＳＶ貼付用!AX456)</f>
        <v/>
      </c>
      <c r="P470" s="40" t="str">
        <f>IF(ＣＳＶ貼付用!FE456="","",ＣＳＶ貼付用!FE456)</f>
        <v/>
      </c>
      <c r="Q470" s="41" t="str">
        <f>IF(林齢計算用!A456="","",林齢計算用!A456)</f>
        <v/>
      </c>
      <c r="R470" s="41" t="str">
        <f t="shared" si="754"/>
        <v/>
      </c>
      <c r="S470" s="56" t="str">
        <f>IF(ＣＳＶ貼付用!EG456="","",ＣＳＶ貼付用!EG456*10)</f>
        <v/>
      </c>
      <c r="T470" s="23" t="str">
        <f>IF(O470="スギ",INDEX(データ!$C$7:$E$26,MATCH(R470,データ!$B$7:$B$26),MATCH(P470,データ!$C$6:$E$6)),IF(O470="ヒノキ",INDEX(データ!$C$32:$E$51,MATCH(R470,データ!$B$32:$B$51),MATCH(P470,データ!$C$31:$E$31)),IF(O470="マツ",INDEX(データ!#REF!,MATCH(R470,データ!#REF!),MATCH(P470,データ!#REF!)),IF(O470="ザツ",INDEX(データ!#REF!,MATCH(R470,データ!#REF!),MATCH(P470,データ!#REF!)),""))))</f>
        <v/>
      </c>
      <c r="U470" s="22" t="str">
        <f t="shared" ref="U470:U533" si="845">IF(T470="","",ROUND(M470*S470*T470/10,0))</f>
        <v/>
      </c>
      <c r="V470" s="21" t="str">
        <f t="shared" si="748"/>
        <v/>
      </c>
      <c r="W470" s="21" t="str">
        <f t="shared" ref="W470:W533" si="846">IF(O470="スギ",INDEX($FC$8:$FE$8,MATCH(P470,$FC$7:$FE$7)),IF(O470="ヒノキ",INDEX($FC$9:$FE$9,MATCH(P470,$FC$7:$FE$7)),""))</f>
        <v/>
      </c>
      <c r="X470" s="23" t="str">
        <f>IF(O470="スギ",INDEX(データ!$H$7:$J$26,MATCH(R470,データ!$G$7:$G$26),MATCH(P470,データ!$H$6:$J$6)),IF(O470="ヒノキ",INDEX(データ!$H$32:$J$51,MATCH(R470,データ!$G$32:$G$51),MATCH(P470,データ!$H$31:$J$31)),IF(O470="マツ",INDEX(データ!#REF!,MATCH(R470,データ!#REF!),MATCH(P470,データ!#REF!)),IF(O470="ザツ",INDEX(データ!#REF!,MATCH(R470,データ!#REF!),MATCH(P470,データ!#REF!)),""))))</f>
        <v/>
      </c>
      <c r="Y470" s="22" t="str">
        <f t="shared" ref="Y470:Y533" si="847">IF(X470="","",ROUND(S470*X470/10,0))</f>
        <v/>
      </c>
      <c r="Z470" s="21" t="str">
        <f t="shared" ref="Z470:Z533" si="848">IF(Y470="","",ROUND(M470*S470*X470/10,0))</f>
        <v/>
      </c>
      <c r="AA470" s="27" t="str">
        <f t="shared" si="755"/>
        <v/>
      </c>
      <c r="AB470" s="24" t="str">
        <f t="shared" si="756"/>
        <v/>
      </c>
      <c r="AC470" s="25" t="str">
        <f t="shared" si="757"/>
        <v>0</v>
      </c>
      <c r="AD470" s="26" t="str">
        <f t="shared" si="758"/>
        <v/>
      </c>
      <c r="AE470" s="26" t="str">
        <f t="shared" si="759"/>
        <v/>
      </c>
      <c r="AF470" s="26" t="str">
        <f t="shared" si="760"/>
        <v/>
      </c>
      <c r="AG470" s="27" t="str">
        <f t="shared" si="761"/>
        <v/>
      </c>
      <c r="AH470" s="26" t="str">
        <f t="shared" si="762"/>
        <v/>
      </c>
      <c r="AI470" s="26" t="str">
        <f t="shared" si="763"/>
        <v/>
      </c>
      <c r="AJ470" s="45" t="s">
        <v>30</v>
      </c>
      <c r="AK470" s="55" t="str">
        <f>IF(ＣＳＶ貼付用!BI456="","",ＣＳＶ貼付用!BI456)</f>
        <v/>
      </c>
      <c r="AL470" s="38" t="str">
        <f>IF(ＣＳＶ貼付用!BK456="","",ＣＳＶ貼付用!BK456)</f>
        <v/>
      </c>
      <c r="AM470" s="38" t="str">
        <f>IF(ＣＳＶ貼付用!BM456="","",ＣＳＶ貼付用!BM456)</f>
        <v/>
      </c>
      <c r="AN470" s="40" t="str">
        <f t="shared" si="764"/>
        <v/>
      </c>
      <c r="AO470" s="41" t="str">
        <f>IF(林齢計算用!B456="","",林齢計算用!B456)</f>
        <v/>
      </c>
      <c r="AP470" s="41" t="str">
        <f t="shared" si="765"/>
        <v/>
      </c>
      <c r="AQ470" s="41" t="str">
        <f t="shared" si="766"/>
        <v/>
      </c>
      <c r="AR470" s="23" t="str">
        <f>IF(AM470="スギ",INDEX(データ!$C$7:$E$26,MATCH(AP470,データ!$B$7:$B$26),MATCH(AN470,データ!$C$6:$E$6)),IF(AM470="ヒノキ",INDEX(データ!$C$32:$E$51,MATCH(AP470,データ!$B$32:$B$51),MATCH(AN470,データ!$C$31:$E$31)),IF(AM470="マツ",INDEX(データ!#REF!,MATCH(AP470,データ!#REF!),MATCH(AN470,データ!#REF!)),IF(AM470="ザツ",INDEX(データ!#REF!,MATCH(AP470,データ!#REF!),MATCH(AN470,データ!#REF!)),""))))</f>
        <v/>
      </c>
      <c r="AS470" s="22" t="str">
        <f t="shared" si="749"/>
        <v/>
      </c>
      <c r="AT470" s="21" t="str">
        <f t="shared" si="767"/>
        <v/>
      </c>
      <c r="AU470" s="21" t="str">
        <f t="shared" si="768"/>
        <v/>
      </c>
      <c r="AV470" s="24" t="str">
        <f>IF(AM470="スギ",INDEX(データ!$H$7:$J$26,MATCH(AP470,データ!$G$7:$G$26),MATCH(AN470,データ!$H$6:$J$6)),IF(AM470="ヒノキ",INDEX(データ!$H$32:$J$51,MATCH(AP470,データ!$G$32:$G$51),MATCH(AN470,データ!$H$31:$J$31)),IF(AM470="マツ",INDEX(データ!#REF!,MATCH(AP470,データ!#REF!),MATCH(AN470,データ!#REF!)),IF(AM470="ザツ",INDEX(データ!#REF!,MATCH(AP470,データ!#REF!),MATCH(AN470,データ!#REF!)),""))))</f>
        <v/>
      </c>
      <c r="AW470" s="22" t="str">
        <f t="shared" si="769"/>
        <v/>
      </c>
      <c r="AX470" s="21" t="str">
        <f t="shared" si="770"/>
        <v/>
      </c>
      <c r="AY470" s="27" t="str">
        <f t="shared" si="771"/>
        <v/>
      </c>
      <c r="AZ470" s="24" t="str">
        <f t="shared" si="772"/>
        <v/>
      </c>
      <c r="BA470" s="25" t="str">
        <f t="shared" si="773"/>
        <v>0</v>
      </c>
      <c r="BB470" s="26" t="str">
        <f t="shared" si="774"/>
        <v/>
      </c>
      <c r="BC470" s="26" t="str">
        <f t="shared" si="775"/>
        <v/>
      </c>
      <c r="BD470" s="26" t="str">
        <f t="shared" si="776"/>
        <v/>
      </c>
      <c r="BE470" s="27" t="str">
        <f t="shared" si="777"/>
        <v/>
      </c>
      <c r="BF470" s="26" t="str">
        <f t="shared" si="778"/>
        <v/>
      </c>
      <c r="BG470" s="26" t="str">
        <f t="shared" si="779"/>
        <v/>
      </c>
      <c r="BH470" s="45" t="s">
        <v>30</v>
      </c>
      <c r="BI470" s="55" t="str">
        <f>IF(ＣＳＶ貼付用!BX456="","",ＣＳＶ貼付用!BX456)</f>
        <v/>
      </c>
      <c r="BJ470" s="38" t="str">
        <f>IF(ＣＳＶ貼付用!BZ456="","",ＣＳＶ貼付用!BZ456)</f>
        <v/>
      </c>
      <c r="BK470" s="38" t="str">
        <f>IF(ＣＳＶ貼付用!CB456="","",ＣＳＶ貼付用!CB456)</f>
        <v/>
      </c>
      <c r="BL470" s="40" t="str">
        <f t="shared" si="780"/>
        <v/>
      </c>
      <c r="BM470" s="41" t="str">
        <f>IF(林齢計算用!C456="","",林齢計算用!C456)</f>
        <v/>
      </c>
      <c r="BN470" s="41" t="str">
        <f t="shared" si="781"/>
        <v/>
      </c>
      <c r="BO470" s="41" t="str">
        <f t="shared" si="782"/>
        <v/>
      </c>
      <c r="BP470" s="23" t="str">
        <f>IF(BK470="スギ",INDEX(データ!$C$7:$E$26,MATCH(BN470,データ!$B$7:$B$26),MATCH(BL470,データ!$C$6:$E$6)),IF(BK470="ヒノキ",INDEX(データ!$C$32:$E$51,MATCH(BN470,データ!$B$32:$B$51),MATCH(BL470,データ!$C$31:$E$31)),IF(BK470="マツ",INDEX(データ!#REF!,MATCH(BN470,データ!#REF!),MATCH(BL470,データ!#REF!)),IF(BK470="ザツ",INDEX(データ!#REF!,MATCH(BN470,データ!#REF!),MATCH(BL470,データ!#REF!)),""))))</f>
        <v/>
      </c>
      <c r="BQ470" s="22" t="str">
        <f t="shared" si="750"/>
        <v/>
      </c>
      <c r="BR470" s="21" t="str">
        <f t="shared" si="783"/>
        <v/>
      </c>
      <c r="BS470" s="21" t="str">
        <f t="shared" si="784"/>
        <v/>
      </c>
      <c r="BT470" s="24" t="str">
        <f>IF(BK470="スギ",INDEX(データ!$H$7:$J$26,MATCH(BN470,データ!$G$7:$G$26),MATCH(BL470,データ!$H$6:$J$6)),IF(BK470="ヒノキ",INDEX(データ!$H$32:$J$51,MATCH(BN470,データ!$G$32:$G$51),MATCH(BL470,データ!$H$31:$J$31)),IF(BK470="マツ",INDEX(データ!#REF!,MATCH(BN470,データ!#REF!),MATCH(BL470,データ!#REF!)),IF(BK470="ザツ",INDEX(データ!#REF!,MATCH(BN470,データ!#REF!),MATCH(BL470,データ!#REF!)),""))))</f>
        <v/>
      </c>
      <c r="BU470" s="22" t="str">
        <f t="shared" si="785"/>
        <v/>
      </c>
      <c r="BV470" s="21" t="str">
        <f t="shared" si="786"/>
        <v/>
      </c>
      <c r="BW470" s="27" t="str">
        <f t="shared" si="787"/>
        <v/>
      </c>
      <c r="BX470" s="24" t="str">
        <f t="shared" si="788"/>
        <v/>
      </c>
      <c r="BY470" s="25" t="str">
        <f t="shared" si="789"/>
        <v>0</v>
      </c>
      <c r="BZ470" s="26" t="str">
        <f t="shared" si="790"/>
        <v/>
      </c>
      <c r="CA470" s="26" t="str">
        <f t="shared" si="791"/>
        <v/>
      </c>
      <c r="CB470" s="26" t="str">
        <f t="shared" si="792"/>
        <v/>
      </c>
      <c r="CC470" s="27" t="str">
        <f t="shared" si="793"/>
        <v/>
      </c>
      <c r="CD470" s="26" t="str">
        <f t="shared" si="794"/>
        <v/>
      </c>
      <c r="CE470" s="26" t="str">
        <f t="shared" si="795"/>
        <v/>
      </c>
      <c r="CF470" s="45" t="s">
        <v>30</v>
      </c>
      <c r="CG470" s="55" t="str">
        <f>IF(ＣＳＶ貼付用!CM456="","",ＣＳＶ貼付用!CM456)</f>
        <v/>
      </c>
      <c r="CH470" s="38" t="str">
        <f>IF(ＣＳＶ貼付用!CO456="","",ＣＳＶ貼付用!CO456)</f>
        <v/>
      </c>
      <c r="CI470" s="38" t="str">
        <f>IF(ＣＳＶ貼付用!CQ456="","",ＣＳＶ貼付用!CQ456)</f>
        <v/>
      </c>
      <c r="CJ470" s="40" t="str">
        <f t="shared" si="796"/>
        <v/>
      </c>
      <c r="CK470" s="41" t="str">
        <f>IF(林齢計算用!D456="","",林齢計算用!D456)</f>
        <v/>
      </c>
      <c r="CL470" s="41" t="str">
        <f t="shared" si="797"/>
        <v/>
      </c>
      <c r="CM470" s="41" t="str">
        <f t="shared" si="798"/>
        <v/>
      </c>
      <c r="CN470" s="23" t="str">
        <f>IF(CI470="スギ",INDEX(データ!$C$7:$E$26,MATCH(CL470,データ!$B$7:$B$26),MATCH(CJ470,データ!$C$6:$E$6)),IF(CI470="ヒノキ",INDEX(データ!$C$32:$E$51,MATCH(CL470,データ!$B$32:$B$51),MATCH(CJ470,データ!$C$31:$E$31)),IF(CI470="マツ",INDEX(データ!#REF!,MATCH(CL470,データ!#REF!),MATCH(CJ470,データ!#REF!)),IF(CI470="ザツ",INDEX(データ!#REF!,MATCH(CL470,データ!#REF!),MATCH(CJ470,データ!#REF!)),""))))</f>
        <v/>
      </c>
      <c r="CO470" s="22" t="str">
        <f t="shared" si="751"/>
        <v/>
      </c>
      <c r="CP470" s="21" t="str">
        <f t="shared" si="799"/>
        <v/>
      </c>
      <c r="CQ470" s="21" t="str">
        <f t="shared" si="800"/>
        <v/>
      </c>
      <c r="CR470" s="24" t="str">
        <f>IF(CI470="スギ",INDEX(データ!$H$7:$J$26,MATCH(CL470,データ!$G$7:$G$26),MATCH(CJ470,データ!$H$6:$J$6)),IF(CI470="ヒノキ",INDEX(データ!$H$32:$J$51,MATCH(CL470,データ!$G$32:$G$51),MATCH(CJ470,データ!$H$31:$J$31)),IF(CI470="マツ",INDEX(データ!#REF!,MATCH(CL470,データ!#REF!),MATCH(CJ470,データ!#REF!)),IF(CI470="ザツ",INDEX(データ!#REF!,MATCH(CL470,データ!#REF!),MATCH(CJ470,データ!#REF!)),""))))</f>
        <v/>
      </c>
      <c r="CS470" s="22" t="str">
        <f t="shared" si="801"/>
        <v/>
      </c>
      <c r="CT470" s="21" t="str">
        <f t="shared" si="802"/>
        <v/>
      </c>
      <c r="CU470" s="27" t="str">
        <f t="shared" si="803"/>
        <v/>
      </c>
      <c r="CV470" s="24" t="str">
        <f t="shared" si="804"/>
        <v/>
      </c>
      <c r="CW470" s="25" t="str">
        <f t="shared" si="805"/>
        <v>0</v>
      </c>
      <c r="CX470" s="26" t="str">
        <f t="shared" si="806"/>
        <v/>
      </c>
      <c r="CY470" s="26" t="str">
        <f t="shared" si="807"/>
        <v/>
      </c>
      <c r="CZ470" s="26" t="str">
        <f t="shared" si="808"/>
        <v/>
      </c>
      <c r="DA470" s="27" t="str">
        <f t="shared" si="809"/>
        <v/>
      </c>
      <c r="DB470" s="26" t="str">
        <f t="shared" si="810"/>
        <v/>
      </c>
      <c r="DC470" s="26" t="str">
        <f t="shared" si="811"/>
        <v/>
      </c>
      <c r="DD470" s="45" t="s">
        <v>30</v>
      </c>
      <c r="DE470" s="55" t="str">
        <f>IF(ＣＳＶ貼付用!DB456="","",ＣＳＶ貼付用!DB456)</f>
        <v/>
      </c>
      <c r="DF470" s="38" t="str">
        <f>IF(ＣＳＶ貼付用!DD456="","",ＣＳＶ貼付用!DD456)</f>
        <v/>
      </c>
      <c r="DG470" s="38" t="str">
        <f>IF(ＣＳＶ貼付用!DF456="","",ＣＳＶ貼付用!DF456)</f>
        <v/>
      </c>
      <c r="DH470" s="40" t="str">
        <f t="shared" si="812"/>
        <v/>
      </c>
      <c r="DI470" s="41" t="str">
        <f>IF(林齢計算用!E456="","",林齢計算用!E456)</f>
        <v/>
      </c>
      <c r="DJ470" s="41" t="str">
        <f t="shared" si="813"/>
        <v/>
      </c>
      <c r="DK470" s="41" t="str">
        <f t="shared" si="814"/>
        <v/>
      </c>
      <c r="DL470" s="23" t="str">
        <f>IF(DG470="スギ",INDEX(データ!$C$7:$E$26,MATCH(DJ470,データ!$B$7:$B$26),MATCH(DH470,データ!$C$6:$E$6)),IF(DG470="ヒノキ",INDEX(データ!$C$32:$E$51,MATCH(DJ470,データ!$B$32:$B$51),MATCH(DH470,データ!$C$31:$E$31)),IF(DG470="マツ",INDEX(データ!#REF!,MATCH(DJ470,データ!#REF!),MATCH(DH470,データ!#REF!)),IF(DG470="ザツ",INDEX(データ!#REF!,MATCH(DJ470,データ!#REF!),MATCH(DH470,データ!#REF!)),""))))</f>
        <v/>
      </c>
      <c r="DM470" s="22" t="str">
        <f t="shared" si="752"/>
        <v/>
      </c>
      <c r="DN470" s="21" t="str">
        <f t="shared" si="815"/>
        <v/>
      </c>
      <c r="DO470" s="21" t="str">
        <f t="shared" si="816"/>
        <v/>
      </c>
      <c r="DP470" s="24" t="str">
        <f>IF(DG470="スギ",INDEX(データ!$H$7:$J$26,MATCH(DJ470,データ!$G$7:$G$26),MATCH(DH470,データ!$H$6:$J$6)),IF(DG470="ヒノキ",INDEX(データ!$H$32:$J$51,MATCH(DJ470,データ!$G$32:$G$51),MATCH(DH470,データ!$H$31:$J$31)),IF(DG470="マツ",INDEX(データ!#REF!,MATCH(DJ470,データ!#REF!),MATCH(DH470,データ!#REF!)),IF(DG470="ザツ",INDEX(データ!#REF!,MATCH(DJ470,データ!#REF!),MATCH(DH470,データ!#REF!)),""))))</f>
        <v/>
      </c>
      <c r="DQ470" s="22" t="str">
        <f t="shared" si="817"/>
        <v/>
      </c>
      <c r="DR470" s="21" t="str">
        <f t="shared" si="818"/>
        <v/>
      </c>
      <c r="DS470" s="27" t="str">
        <f t="shared" si="819"/>
        <v/>
      </c>
      <c r="DT470" s="24" t="str">
        <f t="shared" si="820"/>
        <v/>
      </c>
      <c r="DU470" s="25" t="str">
        <f t="shared" si="821"/>
        <v>0</v>
      </c>
      <c r="DV470" s="26" t="str">
        <f t="shared" si="822"/>
        <v/>
      </c>
      <c r="DW470" s="26" t="str">
        <f t="shared" si="823"/>
        <v/>
      </c>
      <c r="DX470" s="26" t="str">
        <f t="shared" si="824"/>
        <v/>
      </c>
      <c r="DY470" s="27" t="str">
        <f t="shared" si="825"/>
        <v/>
      </c>
      <c r="DZ470" s="26" t="str">
        <f t="shared" si="826"/>
        <v/>
      </c>
      <c r="EA470" s="26" t="str">
        <f t="shared" si="827"/>
        <v/>
      </c>
      <c r="EB470" s="45" t="s">
        <v>30</v>
      </c>
      <c r="EC470" s="55" t="str">
        <f>IF(ＣＳＶ貼付用!DQ456="","",ＣＳＶ貼付用!DQ456)</f>
        <v/>
      </c>
      <c r="ED470" s="38" t="str">
        <f>IF(ＣＳＶ貼付用!DS456="","",ＣＳＶ貼付用!DS456)</f>
        <v/>
      </c>
      <c r="EE470" s="38" t="str">
        <f>IF(ＣＳＶ貼付用!DU456="","",ＣＳＶ貼付用!DU456)</f>
        <v/>
      </c>
      <c r="EF470" s="40" t="str">
        <f t="shared" si="828"/>
        <v/>
      </c>
      <c r="EG470" s="41" t="str">
        <f>IF(林齢計算用!F456="","",林齢計算用!F456)</f>
        <v/>
      </c>
      <c r="EH470" s="41" t="str">
        <f t="shared" si="829"/>
        <v/>
      </c>
      <c r="EI470" s="41" t="str">
        <f t="shared" si="830"/>
        <v/>
      </c>
      <c r="EJ470" s="23" t="str">
        <f>IF(EE470="スギ",INDEX(データ!$C$7:$E$26,MATCH(EH470,データ!$B$7:$B$26),MATCH(EF470,データ!$C$6:$E$6)),IF(EE470="ヒノキ",INDEX(データ!$C$32:$E$51,MATCH(EH470,データ!$B$32:$B$51),MATCH(EF470,データ!$C$31:$E$31)),IF(EE470="マツ",INDEX(データ!#REF!,MATCH(EH470,データ!#REF!),MATCH(EF470,データ!#REF!)),IF(EE470="ザツ",INDEX(データ!#REF!,MATCH(EH470,データ!#REF!),MATCH(EF470,データ!#REF!)),""))))</f>
        <v/>
      </c>
      <c r="EK470" s="22" t="str">
        <f t="shared" si="753"/>
        <v/>
      </c>
      <c r="EL470" s="21" t="str">
        <f t="shared" si="831"/>
        <v/>
      </c>
      <c r="EM470" s="21" t="str">
        <f t="shared" si="832"/>
        <v/>
      </c>
      <c r="EN470" s="24" t="str">
        <f>IF(EE470="スギ",INDEX(データ!$H$7:$J$26,MATCH(EH470,データ!$G$7:$G$26),MATCH(EF470,データ!$H$6:$J$6)),IF(EE470="ヒノキ",INDEX(データ!$H$32:$J$51,MATCH(EH470,データ!$G$32:$G$51),MATCH(EF470,データ!$H$31:$J$31)),IF(EE470="マツ",INDEX(データ!#REF!,MATCH(EH470,データ!#REF!),MATCH(EF470,データ!#REF!)),IF(EE470="ザツ",INDEX(データ!#REF!,MATCH(EH470,データ!#REF!),MATCH(EF470,データ!#REF!)),""))))</f>
        <v/>
      </c>
      <c r="EO470" s="22" t="str">
        <f t="shared" si="833"/>
        <v/>
      </c>
      <c r="EP470" s="21" t="str">
        <f t="shared" si="834"/>
        <v/>
      </c>
      <c r="EQ470" s="27" t="str">
        <f t="shared" si="835"/>
        <v/>
      </c>
      <c r="ER470" s="24" t="str">
        <f t="shared" si="836"/>
        <v/>
      </c>
      <c r="ES470" s="25" t="str">
        <f t="shared" si="837"/>
        <v>0</v>
      </c>
      <c r="ET470" s="26" t="str">
        <f t="shared" si="838"/>
        <v/>
      </c>
      <c r="EU470" s="26" t="str">
        <f t="shared" si="839"/>
        <v/>
      </c>
      <c r="EV470" s="26" t="str">
        <f t="shared" si="840"/>
        <v/>
      </c>
      <c r="EW470" s="27" t="str">
        <f t="shared" si="841"/>
        <v/>
      </c>
      <c r="EX470" s="26" t="str">
        <f t="shared" si="842"/>
        <v/>
      </c>
      <c r="EY470" s="26" t="str">
        <f t="shared" si="843"/>
        <v/>
      </c>
      <c r="EZ470" s="26">
        <f t="shared" si="844"/>
        <v>0</v>
      </c>
      <c r="FA470" s="43"/>
    </row>
    <row r="471" spans="1:157" ht="15.95" customHeight="1" x14ac:dyDescent="0.15">
      <c r="A471" s="21"/>
      <c r="B471" s="36" t="str">
        <f>IF(ＣＳＶ貼付用!G457="","",ＣＳＶ貼付用!G457)</f>
        <v/>
      </c>
      <c r="C471" s="36" t="str">
        <f>IF(ＣＳＶ貼付用!I457="","",ＣＳＶ貼付用!I457)</f>
        <v/>
      </c>
      <c r="D471" s="36" t="str">
        <f>IF(ＣＳＶ貼付用!J457="","",ＣＳＶ貼付用!J457)</f>
        <v/>
      </c>
      <c r="E471" s="36" t="str">
        <f>IF(ＣＳＶ貼付用!F457="","",ＣＳＶ貼付用!F457)</f>
        <v/>
      </c>
      <c r="F471" s="38" t="str">
        <f>IF(ＣＳＶ貼付用!T457="","",ＣＳＶ貼付用!T457)</f>
        <v/>
      </c>
      <c r="G471" s="38"/>
      <c r="H471" s="38" t="str">
        <f>IF(ＣＳＶ貼付用!GJ457="","",ＣＳＶ貼付用!GJ457)</f>
        <v/>
      </c>
      <c r="I471" s="38" t="str">
        <f>IF(ＣＳＶ貼付用!GL457="","",ＣＳＶ貼付用!GL457)</f>
        <v/>
      </c>
      <c r="J471" s="38" t="str">
        <f>IF(ＣＳＶ貼付用!GN457="","",ＣＳＶ貼付用!GN457)</f>
        <v/>
      </c>
      <c r="K471" s="38" t="str">
        <f>IF(ＣＳＶ貼付用!GP457="","",ＣＳＶ貼付用!GP457)</f>
        <v/>
      </c>
      <c r="L471" s="45" t="s">
        <v>30</v>
      </c>
      <c r="M471" s="55" t="str">
        <f>IF(ＣＳＶ貼付用!AT457="","",ＣＳＶ貼付用!AT457)</f>
        <v/>
      </c>
      <c r="N471" s="38" t="str">
        <f>IF(ＣＳＶ貼付用!AV457="","",ＣＳＶ貼付用!AV457)</f>
        <v/>
      </c>
      <c r="O471" s="38" t="str">
        <f>IF(ＣＳＶ貼付用!AX457="","",ＣＳＶ貼付用!AX457)</f>
        <v/>
      </c>
      <c r="P471" s="40" t="str">
        <f>IF(ＣＳＶ貼付用!FE457="","",ＣＳＶ貼付用!FE457)</f>
        <v/>
      </c>
      <c r="Q471" s="41" t="str">
        <f>IF(林齢計算用!A457="","",林齢計算用!A457)</f>
        <v/>
      </c>
      <c r="R471" s="41" t="str">
        <f t="shared" si="754"/>
        <v/>
      </c>
      <c r="S471" s="56" t="str">
        <f>IF(ＣＳＶ貼付用!EG457="","",ＣＳＶ貼付用!EG457*10)</f>
        <v/>
      </c>
      <c r="T471" s="23" t="str">
        <f>IF(O471="スギ",INDEX(データ!$C$7:$E$26,MATCH(R471,データ!$B$7:$B$26),MATCH(P471,データ!$C$6:$E$6)),IF(O471="ヒノキ",INDEX(データ!$C$32:$E$51,MATCH(R471,データ!$B$32:$B$51),MATCH(P471,データ!$C$31:$E$31)),IF(O471="マツ",INDEX(データ!#REF!,MATCH(R471,データ!#REF!),MATCH(P471,データ!#REF!)),IF(O471="ザツ",INDEX(データ!#REF!,MATCH(R471,データ!#REF!),MATCH(P471,データ!#REF!)),""))))</f>
        <v/>
      </c>
      <c r="U471" s="22" t="str">
        <f t="shared" si="845"/>
        <v/>
      </c>
      <c r="V471" s="21" t="str">
        <f t="shared" ref="V471:V534" si="849">IF(O471="スギ",$A$19,IF(O471="ヒノキ",$A$25,""))</f>
        <v/>
      </c>
      <c r="W471" s="21" t="str">
        <f t="shared" si="846"/>
        <v/>
      </c>
      <c r="X471" s="23" t="str">
        <f>IF(O471="スギ",INDEX(データ!$H$7:$J$26,MATCH(R471,データ!$G$7:$G$26),MATCH(P471,データ!$H$6:$J$6)),IF(O471="ヒノキ",INDEX(データ!$H$32:$J$51,MATCH(R471,データ!$G$32:$G$51),MATCH(P471,データ!$H$31:$J$31)),IF(O471="マツ",INDEX(データ!#REF!,MATCH(R471,データ!#REF!),MATCH(P471,データ!#REF!)),IF(O471="ザツ",INDEX(データ!#REF!,MATCH(R471,データ!#REF!),MATCH(P471,データ!#REF!)),""))))</f>
        <v/>
      </c>
      <c r="Y471" s="22" t="str">
        <f t="shared" si="847"/>
        <v/>
      </c>
      <c r="Z471" s="21" t="str">
        <f t="shared" si="848"/>
        <v/>
      </c>
      <c r="AA471" s="27" t="str">
        <f t="shared" si="755"/>
        <v/>
      </c>
      <c r="AB471" s="24" t="str">
        <f t="shared" si="756"/>
        <v/>
      </c>
      <c r="AC471" s="25" t="str">
        <f t="shared" si="757"/>
        <v>0</v>
      </c>
      <c r="AD471" s="26" t="str">
        <f t="shared" si="758"/>
        <v/>
      </c>
      <c r="AE471" s="26" t="str">
        <f t="shared" si="759"/>
        <v/>
      </c>
      <c r="AF471" s="26" t="str">
        <f t="shared" si="760"/>
        <v/>
      </c>
      <c r="AG471" s="27" t="str">
        <f t="shared" si="761"/>
        <v/>
      </c>
      <c r="AH471" s="26" t="str">
        <f t="shared" si="762"/>
        <v/>
      </c>
      <c r="AI471" s="26" t="str">
        <f t="shared" si="763"/>
        <v/>
      </c>
      <c r="AJ471" s="45" t="s">
        <v>30</v>
      </c>
      <c r="AK471" s="55" t="str">
        <f>IF(ＣＳＶ貼付用!BI457="","",ＣＳＶ貼付用!BI457)</f>
        <v/>
      </c>
      <c r="AL471" s="38" t="str">
        <f>IF(ＣＳＶ貼付用!BK457="","",ＣＳＶ貼付用!BK457)</f>
        <v/>
      </c>
      <c r="AM471" s="38" t="str">
        <f>IF(ＣＳＶ貼付用!BM457="","",ＣＳＶ貼付用!BM457)</f>
        <v/>
      </c>
      <c r="AN471" s="40" t="str">
        <f t="shared" si="764"/>
        <v/>
      </c>
      <c r="AO471" s="41" t="str">
        <f>IF(林齢計算用!B457="","",林齢計算用!B457)</f>
        <v/>
      </c>
      <c r="AP471" s="41" t="str">
        <f t="shared" si="765"/>
        <v/>
      </c>
      <c r="AQ471" s="41" t="str">
        <f t="shared" si="766"/>
        <v/>
      </c>
      <c r="AR471" s="23" t="str">
        <f>IF(AM471="スギ",INDEX(データ!$C$7:$E$26,MATCH(AP471,データ!$B$7:$B$26),MATCH(AN471,データ!$C$6:$E$6)),IF(AM471="ヒノキ",INDEX(データ!$C$32:$E$51,MATCH(AP471,データ!$B$32:$B$51),MATCH(AN471,データ!$C$31:$E$31)),IF(AM471="マツ",INDEX(データ!#REF!,MATCH(AP471,データ!#REF!),MATCH(AN471,データ!#REF!)),IF(AM471="ザツ",INDEX(データ!#REF!,MATCH(AP471,データ!#REF!),MATCH(AN471,データ!#REF!)),""))))</f>
        <v/>
      </c>
      <c r="AS471" s="22" t="str">
        <f t="shared" si="749"/>
        <v/>
      </c>
      <c r="AT471" s="21" t="str">
        <f t="shared" si="767"/>
        <v/>
      </c>
      <c r="AU471" s="21" t="str">
        <f t="shared" si="768"/>
        <v/>
      </c>
      <c r="AV471" s="24" t="str">
        <f>IF(AM471="スギ",INDEX(データ!$H$7:$J$26,MATCH(AP471,データ!$G$7:$G$26),MATCH(AN471,データ!$H$6:$J$6)),IF(AM471="ヒノキ",INDEX(データ!$H$32:$J$51,MATCH(AP471,データ!$G$32:$G$51),MATCH(AN471,データ!$H$31:$J$31)),IF(AM471="マツ",INDEX(データ!#REF!,MATCH(AP471,データ!#REF!),MATCH(AN471,データ!#REF!)),IF(AM471="ザツ",INDEX(データ!#REF!,MATCH(AP471,データ!#REF!),MATCH(AN471,データ!#REF!)),""))))</f>
        <v/>
      </c>
      <c r="AW471" s="22" t="str">
        <f t="shared" si="769"/>
        <v/>
      </c>
      <c r="AX471" s="21" t="str">
        <f t="shared" si="770"/>
        <v/>
      </c>
      <c r="AY471" s="27" t="str">
        <f t="shared" si="771"/>
        <v/>
      </c>
      <c r="AZ471" s="24" t="str">
        <f t="shared" si="772"/>
        <v/>
      </c>
      <c r="BA471" s="25" t="str">
        <f t="shared" si="773"/>
        <v>0</v>
      </c>
      <c r="BB471" s="26" t="str">
        <f t="shared" si="774"/>
        <v/>
      </c>
      <c r="BC471" s="26" t="str">
        <f t="shared" si="775"/>
        <v/>
      </c>
      <c r="BD471" s="26" t="str">
        <f t="shared" si="776"/>
        <v/>
      </c>
      <c r="BE471" s="27" t="str">
        <f t="shared" si="777"/>
        <v/>
      </c>
      <c r="BF471" s="26" t="str">
        <f t="shared" si="778"/>
        <v/>
      </c>
      <c r="BG471" s="26" t="str">
        <f t="shared" si="779"/>
        <v/>
      </c>
      <c r="BH471" s="45" t="s">
        <v>30</v>
      </c>
      <c r="BI471" s="55" t="str">
        <f>IF(ＣＳＶ貼付用!BX457="","",ＣＳＶ貼付用!BX457)</f>
        <v/>
      </c>
      <c r="BJ471" s="38" t="str">
        <f>IF(ＣＳＶ貼付用!BZ457="","",ＣＳＶ貼付用!BZ457)</f>
        <v/>
      </c>
      <c r="BK471" s="38" t="str">
        <f>IF(ＣＳＶ貼付用!CB457="","",ＣＳＶ貼付用!CB457)</f>
        <v/>
      </c>
      <c r="BL471" s="40" t="str">
        <f t="shared" si="780"/>
        <v/>
      </c>
      <c r="BM471" s="41" t="str">
        <f>IF(林齢計算用!C457="","",林齢計算用!C457)</f>
        <v/>
      </c>
      <c r="BN471" s="41" t="str">
        <f t="shared" si="781"/>
        <v/>
      </c>
      <c r="BO471" s="41" t="str">
        <f t="shared" si="782"/>
        <v/>
      </c>
      <c r="BP471" s="23" t="str">
        <f>IF(BK471="スギ",INDEX(データ!$C$7:$E$26,MATCH(BN471,データ!$B$7:$B$26),MATCH(BL471,データ!$C$6:$E$6)),IF(BK471="ヒノキ",INDEX(データ!$C$32:$E$51,MATCH(BN471,データ!$B$32:$B$51),MATCH(BL471,データ!$C$31:$E$31)),IF(BK471="マツ",INDEX(データ!#REF!,MATCH(BN471,データ!#REF!),MATCH(BL471,データ!#REF!)),IF(BK471="ザツ",INDEX(データ!#REF!,MATCH(BN471,データ!#REF!),MATCH(BL471,データ!#REF!)),""))))</f>
        <v/>
      </c>
      <c r="BQ471" s="22" t="str">
        <f t="shared" si="750"/>
        <v/>
      </c>
      <c r="BR471" s="21" t="str">
        <f t="shared" si="783"/>
        <v/>
      </c>
      <c r="BS471" s="21" t="str">
        <f t="shared" si="784"/>
        <v/>
      </c>
      <c r="BT471" s="24" t="str">
        <f>IF(BK471="スギ",INDEX(データ!$H$7:$J$26,MATCH(BN471,データ!$G$7:$G$26),MATCH(BL471,データ!$H$6:$J$6)),IF(BK471="ヒノキ",INDEX(データ!$H$32:$J$51,MATCH(BN471,データ!$G$32:$G$51),MATCH(BL471,データ!$H$31:$J$31)),IF(BK471="マツ",INDEX(データ!#REF!,MATCH(BN471,データ!#REF!),MATCH(BL471,データ!#REF!)),IF(BK471="ザツ",INDEX(データ!#REF!,MATCH(BN471,データ!#REF!),MATCH(BL471,データ!#REF!)),""))))</f>
        <v/>
      </c>
      <c r="BU471" s="22" t="str">
        <f t="shared" si="785"/>
        <v/>
      </c>
      <c r="BV471" s="21" t="str">
        <f t="shared" si="786"/>
        <v/>
      </c>
      <c r="BW471" s="27" t="str">
        <f t="shared" si="787"/>
        <v/>
      </c>
      <c r="BX471" s="24" t="str">
        <f t="shared" si="788"/>
        <v/>
      </c>
      <c r="BY471" s="25" t="str">
        <f t="shared" si="789"/>
        <v>0</v>
      </c>
      <c r="BZ471" s="26" t="str">
        <f t="shared" si="790"/>
        <v/>
      </c>
      <c r="CA471" s="26" t="str">
        <f t="shared" si="791"/>
        <v/>
      </c>
      <c r="CB471" s="26" t="str">
        <f t="shared" si="792"/>
        <v/>
      </c>
      <c r="CC471" s="27" t="str">
        <f t="shared" si="793"/>
        <v/>
      </c>
      <c r="CD471" s="26" t="str">
        <f t="shared" si="794"/>
        <v/>
      </c>
      <c r="CE471" s="26" t="str">
        <f t="shared" si="795"/>
        <v/>
      </c>
      <c r="CF471" s="45" t="s">
        <v>30</v>
      </c>
      <c r="CG471" s="55" t="str">
        <f>IF(ＣＳＶ貼付用!CM457="","",ＣＳＶ貼付用!CM457)</f>
        <v/>
      </c>
      <c r="CH471" s="38" t="str">
        <f>IF(ＣＳＶ貼付用!CO457="","",ＣＳＶ貼付用!CO457)</f>
        <v/>
      </c>
      <c r="CI471" s="38" t="str">
        <f>IF(ＣＳＶ貼付用!CQ457="","",ＣＳＶ貼付用!CQ457)</f>
        <v/>
      </c>
      <c r="CJ471" s="40" t="str">
        <f t="shared" si="796"/>
        <v/>
      </c>
      <c r="CK471" s="41" t="str">
        <f>IF(林齢計算用!D457="","",林齢計算用!D457)</f>
        <v/>
      </c>
      <c r="CL471" s="41" t="str">
        <f t="shared" si="797"/>
        <v/>
      </c>
      <c r="CM471" s="41" t="str">
        <f t="shared" si="798"/>
        <v/>
      </c>
      <c r="CN471" s="23" t="str">
        <f>IF(CI471="スギ",INDEX(データ!$C$7:$E$26,MATCH(CL471,データ!$B$7:$B$26),MATCH(CJ471,データ!$C$6:$E$6)),IF(CI471="ヒノキ",INDEX(データ!$C$32:$E$51,MATCH(CL471,データ!$B$32:$B$51),MATCH(CJ471,データ!$C$31:$E$31)),IF(CI471="マツ",INDEX(データ!#REF!,MATCH(CL471,データ!#REF!),MATCH(CJ471,データ!#REF!)),IF(CI471="ザツ",INDEX(データ!#REF!,MATCH(CL471,データ!#REF!),MATCH(CJ471,データ!#REF!)),""))))</f>
        <v/>
      </c>
      <c r="CO471" s="22" t="str">
        <f t="shared" si="751"/>
        <v/>
      </c>
      <c r="CP471" s="21" t="str">
        <f t="shared" si="799"/>
        <v/>
      </c>
      <c r="CQ471" s="21" t="str">
        <f t="shared" si="800"/>
        <v/>
      </c>
      <c r="CR471" s="24" t="str">
        <f>IF(CI471="スギ",INDEX(データ!$H$7:$J$26,MATCH(CL471,データ!$G$7:$G$26),MATCH(CJ471,データ!$H$6:$J$6)),IF(CI471="ヒノキ",INDEX(データ!$H$32:$J$51,MATCH(CL471,データ!$G$32:$G$51),MATCH(CJ471,データ!$H$31:$J$31)),IF(CI471="マツ",INDEX(データ!#REF!,MATCH(CL471,データ!#REF!),MATCH(CJ471,データ!#REF!)),IF(CI471="ザツ",INDEX(データ!#REF!,MATCH(CL471,データ!#REF!),MATCH(CJ471,データ!#REF!)),""))))</f>
        <v/>
      </c>
      <c r="CS471" s="22" t="str">
        <f t="shared" si="801"/>
        <v/>
      </c>
      <c r="CT471" s="21" t="str">
        <f t="shared" si="802"/>
        <v/>
      </c>
      <c r="CU471" s="27" t="str">
        <f t="shared" si="803"/>
        <v/>
      </c>
      <c r="CV471" s="24" t="str">
        <f t="shared" si="804"/>
        <v/>
      </c>
      <c r="CW471" s="25" t="str">
        <f t="shared" si="805"/>
        <v>0</v>
      </c>
      <c r="CX471" s="26" t="str">
        <f t="shared" si="806"/>
        <v/>
      </c>
      <c r="CY471" s="26" t="str">
        <f t="shared" si="807"/>
        <v/>
      </c>
      <c r="CZ471" s="26" t="str">
        <f t="shared" si="808"/>
        <v/>
      </c>
      <c r="DA471" s="27" t="str">
        <f t="shared" si="809"/>
        <v/>
      </c>
      <c r="DB471" s="26" t="str">
        <f t="shared" si="810"/>
        <v/>
      </c>
      <c r="DC471" s="26" t="str">
        <f t="shared" si="811"/>
        <v/>
      </c>
      <c r="DD471" s="45" t="s">
        <v>30</v>
      </c>
      <c r="DE471" s="55" t="str">
        <f>IF(ＣＳＶ貼付用!DB457="","",ＣＳＶ貼付用!DB457)</f>
        <v/>
      </c>
      <c r="DF471" s="38" t="str">
        <f>IF(ＣＳＶ貼付用!DD457="","",ＣＳＶ貼付用!DD457)</f>
        <v/>
      </c>
      <c r="DG471" s="38" t="str">
        <f>IF(ＣＳＶ貼付用!DF457="","",ＣＳＶ貼付用!DF457)</f>
        <v/>
      </c>
      <c r="DH471" s="40" t="str">
        <f t="shared" si="812"/>
        <v/>
      </c>
      <c r="DI471" s="41" t="str">
        <f>IF(林齢計算用!E457="","",林齢計算用!E457)</f>
        <v/>
      </c>
      <c r="DJ471" s="41" t="str">
        <f t="shared" si="813"/>
        <v/>
      </c>
      <c r="DK471" s="41" t="str">
        <f t="shared" si="814"/>
        <v/>
      </c>
      <c r="DL471" s="23" t="str">
        <f>IF(DG471="スギ",INDEX(データ!$C$7:$E$26,MATCH(DJ471,データ!$B$7:$B$26),MATCH(DH471,データ!$C$6:$E$6)),IF(DG471="ヒノキ",INDEX(データ!$C$32:$E$51,MATCH(DJ471,データ!$B$32:$B$51),MATCH(DH471,データ!$C$31:$E$31)),IF(DG471="マツ",INDEX(データ!#REF!,MATCH(DJ471,データ!#REF!),MATCH(DH471,データ!#REF!)),IF(DG471="ザツ",INDEX(データ!#REF!,MATCH(DJ471,データ!#REF!),MATCH(DH471,データ!#REF!)),""))))</f>
        <v/>
      </c>
      <c r="DM471" s="22" t="str">
        <f t="shared" si="752"/>
        <v/>
      </c>
      <c r="DN471" s="21" t="str">
        <f t="shared" si="815"/>
        <v/>
      </c>
      <c r="DO471" s="21" t="str">
        <f t="shared" si="816"/>
        <v/>
      </c>
      <c r="DP471" s="24" t="str">
        <f>IF(DG471="スギ",INDEX(データ!$H$7:$J$26,MATCH(DJ471,データ!$G$7:$G$26),MATCH(DH471,データ!$H$6:$J$6)),IF(DG471="ヒノキ",INDEX(データ!$H$32:$J$51,MATCH(DJ471,データ!$G$32:$G$51),MATCH(DH471,データ!$H$31:$J$31)),IF(DG471="マツ",INDEX(データ!#REF!,MATCH(DJ471,データ!#REF!),MATCH(DH471,データ!#REF!)),IF(DG471="ザツ",INDEX(データ!#REF!,MATCH(DJ471,データ!#REF!),MATCH(DH471,データ!#REF!)),""))))</f>
        <v/>
      </c>
      <c r="DQ471" s="22" t="str">
        <f t="shared" si="817"/>
        <v/>
      </c>
      <c r="DR471" s="21" t="str">
        <f t="shared" si="818"/>
        <v/>
      </c>
      <c r="DS471" s="27" t="str">
        <f t="shared" si="819"/>
        <v/>
      </c>
      <c r="DT471" s="24" t="str">
        <f t="shared" si="820"/>
        <v/>
      </c>
      <c r="DU471" s="25" t="str">
        <f t="shared" si="821"/>
        <v>0</v>
      </c>
      <c r="DV471" s="26" t="str">
        <f t="shared" si="822"/>
        <v/>
      </c>
      <c r="DW471" s="26" t="str">
        <f t="shared" si="823"/>
        <v/>
      </c>
      <c r="DX471" s="26" t="str">
        <f t="shared" si="824"/>
        <v/>
      </c>
      <c r="DY471" s="27" t="str">
        <f t="shared" si="825"/>
        <v/>
      </c>
      <c r="DZ471" s="26" t="str">
        <f t="shared" si="826"/>
        <v/>
      </c>
      <c r="EA471" s="26" t="str">
        <f t="shared" si="827"/>
        <v/>
      </c>
      <c r="EB471" s="45" t="s">
        <v>30</v>
      </c>
      <c r="EC471" s="55" t="str">
        <f>IF(ＣＳＶ貼付用!DQ457="","",ＣＳＶ貼付用!DQ457)</f>
        <v/>
      </c>
      <c r="ED471" s="38" t="str">
        <f>IF(ＣＳＶ貼付用!DS457="","",ＣＳＶ貼付用!DS457)</f>
        <v/>
      </c>
      <c r="EE471" s="38" t="str">
        <f>IF(ＣＳＶ貼付用!DU457="","",ＣＳＶ貼付用!DU457)</f>
        <v/>
      </c>
      <c r="EF471" s="40" t="str">
        <f t="shared" si="828"/>
        <v/>
      </c>
      <c r="EG471" s="41" t="str">
        <f>IF(林齢計算用!F457="","",林齢計算用!F457)</f>
        <v/>
      </c>
      <c r="EH471" s="41" t="str">
        <f t="shared" si="829"/>
        <v/>
      </c>
      <c r="EI471" s="41" t="str">
        <f t="shared" si="830"/>
        <v/>
      </c>
      <c r="EJ471" s="23" t="str">
        <f>IF(EE471="スギ",INDEX(データ!$C$7:$E$26,MATCH(EH471,データ!$B$7:$B$26),MATCH(EF471,データ!$C$6:$E$6)),IF(EE471="ヒノキ",INDEX(データ!$C$32:$E$51,MATCH(EH471,データ!$B$32:$B$51),MATCH(EF471,データ!$C$31:$E$31)),IF(EE471="マツ",INDEX(データ!#REF!,MATCH(EH471,データ!#REF!),MATCH(EF471,データ!#REF!)),IF(EE471="ザツ",INDEX(データ!#REF!,MATCH(EH471,データ!#REF!),MATCH(EF471,データ!#REF!)),""))))</f>
        <v/>
      </c>
      <c r="EK471" s="22" t="str">
        <f t="shared" si="753"/>
        <v/>
      </c>
      <c r="EL471" s="21" t="str">
        <f t="shared" si="831"/>
        <v/>
      </c>
      <c r="EM471" s="21" t="str">
        <f t="shared" si="832"/>
        <v/>
      </c>
      <c r="EN471" s="24" t="str">
        <f>IF(EE471="スギ",INDEX(データ!$H$7:$J$26,MATCH(EH471,データ!$G$7:$G$26),MATCH(EF471,データ!$H$6:$J$6)),IF(EE471="ヒノキ",INDEX(データ!$H$32:$J$51,MATCH(EH471,データ!$G$32:$G$51),MATCH(EF471,データ!$H$31:$J$31)),IF(EE471="マツ",INDEX(データ!#REF!,MATCH(EH471,データ!#REF!),MATCH(EF471,データ!#REF!)),IF(EE471="ザツ",INDEX(データ!#REF!,MATCH(EH471,データ!#REF!),MATCH(EF471,データ!#REF!)),""))))</f>
        <v/>
      </c>
      <c r="EO471" s="22" t="str">
        <f t="shared" si="833"/>
        <v/>
      </c>
      <c r="EP471" s="21" t="str">
        <f t="shared" si="834"/>
        <v/>
      </c>
      <c r="EQ471" s="27" t="str">
        <f t="shared" si="835"/>
        <v/>
      </c>
      <c r="ER471" s="24" t="str">
        <f t="shared" si="836"/>
        <v/>
      </c>
      <c r="ES471" s="25" t="str">
        <f t="shared" si="837"/>
        <v>0</v>
      </c>
      <c r="ET471" s="26" t="str">
        <f t="shared" si="838"/>
        <v/>
      </c>
      <c r="EU471" s="26" t="str">
        <f t="shared" si="839"/>
        <v/>
      </c>
      <c r="EV471" s="26" t="str">
        <f t="shared" si="840"/>
        <v/>
      </c>
      <c r="EW471" s="27" t="str">
        <f t="shared" si="841"/>
        <v/>
      </c>
      <c r="EX471" s="26" t="str">
        <f t="shared" si="842"/>
        <v/>
      </c>
      <c r="EY471" s="26" t="str">
        <f t="shared" si="843"/>
        <v/>
      </c>
      <c r="EZ471" s="26">
        <f t="shared" si="844"/>
        <v>0</v>
      </c>
      <c r="FA471" s="43"/>
    </row>
    <row r="472" spans="1:157" ht="15.95" customHeight="1" x14ac:dyDescent="0.15">
      <c r="A472" s="21"/>
      <c r="B472" s="36" t="str">
        <f>IF(ＣＳＶ貼付用!G458="","",ＣＳＶ貼付用!G458)</f>
        <v/>
      </c>
      <c r="C472" s="36" t="str">
        <f>IF(ＣＳＶ貼付用!I458="","",ＣＳＶ貼付用!I458)</f>
        <v/>
      </c>
      <c r="D472" s="36" t="str">
        <f>IF(ＣＳＶ貼付用!J458="","",ＣＳＶ貼付用!J458)</f>
        <v/>
      </c>
      <c r="E472" s="36" t="str">
        <f>IF(ＣＳＶ貼付用!F458="","",ＣＳＶ貼付用!F458)</f>
        <v/>
      </c>
      <c r="F472" s="38" t="str">
        <f>IF(ＣＳＶ貼付用!T458="","",ＣＳＶ貼付用!T458)</f>
        <v/>
      </c>
      <c r="G472" s="38"/>
      <c r="H472" s="38" t="str">
        <f>IF(ＣＳＶ貼付用!GJ458="","",ＣＳＶ貼付用!GJ458)</f>
        <v/>
      </c>
      <c r="I472" s="38" t="str">
        <f>IF(ＣＳＶ貼付用!GL458="","",ＣＳＶ貼付用!GL458)</f>
        <v/>
      </c>
      <c r="J472" s="38" t="str">
        <f>IF(ＣＳＶ貼付用!GN458="","",ＣＳＶ貼付用!GN458)</f>
        <v/>
      </c>
      <c r="K472" s="38" t="str">
        <f>IF(ＣＳＶ貼付用!GP458="","",ＣＳＶ貼付用!GP458)</f>
        <v/>
      </c>
      <c r="L472" s="45" t="s">
        <v>30</v>
      </c>
      <c r="M472" s="55" t="str">
        <f>IF(ＣＳＶ貼付用!AT458="","",ＣＳＶ貼付用!AT458)</f>
        <v/>
      </c>
      <c r="N472" s="38" t="str">
        <f>IF(ＣＳＶ貼付用!AV458="","",ＣＳＶ貼付用!AV458)</f>
        <v/>
      </c>
      <c r="O472" s="38" t="str">
        <f>IF(ＣＳＶ貼付用!AX458="","",ＣＳＶ貼付用!AX458)</f>
        <v/>
      </c>
      <c r="P472" s="40" t="str">
        <f>IF(ＣＳＶ貼付用!FE458="","",ＣＳＶ貼付用!FE458)</f>
        <v/>
      </c>
      <c r="Q472" s="41" t="str">
        <f>IF(林齢計算用!A458="","",林齢計算用!A458)</f>
        <v/>
      </c>
      <c r="R472" s="41" t="str">
        <f t="shared" si="754"/>
        <v/>
      </c>
      <c r="S472" s="56" t="str">
        <f>IF(ＣＳＶ貼付用!EG458="","",ＣＳＶ貼付用!EG458*10)</f>
        <v/>
      </c>
      <c r="T472" s="23" t="str">
        <f>IF(O472="スギ",INDEX(データ!$C$7:$E$26,MATCH(R472,データ!$B$7:$B$26),MATCH(P472,データ!$C$6:$E$6)),IF(O472="ヒノキ",INDEX(データ!$C$32:$E$51,MATCH(R472,データ!$B$32:$B$51),MATCH(P472,データ!$C$31:$E$31)),IF(O472="マツ",INDEX(データ!#REF!,MATCH(R472,データ!#REF!),MATCH(P472,データ!#REF!)),IF(O472="ザツ",INDEX(データ!#REF!,MATCH(R472,データ!#REF!),MATCH(P472,データ!#REF!)),""))))</f>
        <v/>
      </c>
      <c r="U472" s="22" t="str">
        <f t="shared" si="845"/>
        <v/>
      </c>
      <c r="V472" s="21" t="str">
        <f t="shared" si="849"/>
        <v/>
      </c>
      <c r="W472" s="21" t="str">
        <f t="shared" si="846"/>
        <v/>
      </c>
      <c r="X472" s="23" t="str">
        <f>IF(O472="スギ",INDEX(データ!$H$7:$J$26,MATCH(R472,データ!$G$7:$G$26),MATCH(P472,データ!$H$6:$J$6)),IF(O472="ヒノキ",INDEX(データ!$H$32:$J$51,MATCH(R472,データ!$G$32:$G$51),MATCH(P472,データ!$H$31:$J$31)),IF(O472="マツ",INDEX(データ!#REF!,MATCH(R472,データ!#REF!),MATCH(P472,データ!#REF!)),IF(O472="ザツ",INDEX(データ!#REF!,MATCH(R472,データ!#REF!),MATCH(P472,データ!#REF!)),""))))</f>
        <v/>
      </c>
      <c r="Y472" s="22" t="str">
        <f t="shared" si="847"/>
        <v/>
      </c>
      <c r="Z472" s="21" t="str">
        <f t="shared" si="848"/>
        <v/>
      </c>
      <c r="AA472" s="27" t="str">
        <f t="shared" si="755"/>
        <v/>
      </c>
      <c r="AB472" s="24" t="str">
        <f t="shared" si="756"/>
        <v/>
      </c>
      <c r="AC472" s="25" t="str">
        <f t="shared" si="757"/>
        <v>0</v>
      </c>
      <c r="AD472" s="26" t="str">
        <f t="shared" si="758"/>
        <v/>
      </c>
      <c r="AE472" s="26" t="str">
        <f t="shared" si="759"/>
        <v/>
      </c>
      <c r="AF472" s="26" t="str">
        <f t="shared" si="760"/>
        <v/>
      </c>
      <c r="AG472" s="27" t="str">
        <f t="shared" si="761"/>
        <v/>
      </c>
      <c r="AH472" s="26" t="str">
        <f t="shared" si="762"/>
        <v/>
      </c>
      <c r="AI472" s="26" t="str">
        <f t="shared" si="763"/>
        <v/>
      </c>
      <c r="AJ472" s="45" t="s">
        <v>30</v>
      </c>
      <c r="AK472" s="55" t="str">
        <f>IF(ＣＳＶ貼付用!BI458="","",ＣＳＶ貼付用!BI458)</f>
        <v/>
      </c>
      <c r="AL472" s="38" t="str">
        <f>IF(ＣＳＶ貼付用!BK458="","",ＣＳＶ貼付用!BK458)</f>
        <v/>
      </c>
      <c r="AM472" s="38" t="str">
        <f>IF(ＣＳＶ貼付用!BM458="","",ＣＳＶ貼付用!BM458)</f>
        <v/>
      </c>
      <c r="AN472" s="40" t="str">
        <f t="shared" si="764"/>
        <v/>
      </c>
      <c r="AO472" s="41" t="str">
        <f>IF(林齢計算用!B458="","",林齢計算用!B458)</f>
        <v/>
      </c>
      <c r="AP472" s="41" t="str">
        <f t="shared" si="765"/>
        <v/>
      </c>
      <c r="AQ472" s="41" t="str">
        <f t="shared" si="766"/>
        <v/>
      </c>
      <c r="AR472" s="23" t="str">
        <f>IF(AM472="スギ",INDEX(データ!$C$7:$E$26,MATCH(AP472,データ!$B$7:$B$26),MATCH(AN472,データ!$C$6:$E$6)),IF(AM472="ヒノキ",INDEX(データ!$C$32:$E$51,MATCH(AP472,データ!$B$32:$B$51),MATCH(AN472,データ!$C$31:$E$31)),IF(AM472="マツ",INDEX(データ!#REF!,MATCH(AP472,データ!#REF!),MATCH(AN472,データ!#REF!)),IF(AM472="ザツ",INDEX(データ!#REF!,MATCH(AP472,データ!#REF!),MATCH(AN472,データ!#REF!)),""))))</f>
        <v/>
      </c>
      <c r="AS472" s="22" t="str">
        <f t="shared" si="749"/>
        <v/>
      </c>
      <c r="AT472" s="21" t="str">
        <f t="shared" si="767"/>
        <v/>
      </c>
      <c r="AU472" s="21" t="str">
        <f t="shared" si="768"/>
        <v/>
      </c>
      <c r="AV472" s="24" t="str">
        <f>IF(AM472="スギ",INDEX(データ!$H$7:$J$26,MATCH(AP472,データ!$G$7:$G$26),MATCH(AN472,データ!$H$6:$J$6)),IF(AM472="ヒノキ",INDEX(データ!$H$32:$J$51,MATCH(AP472,データ!$G$32:$G$51),MATCH(AN472,データ!$H$31:$J$31)),IF(AM472="マツ",INDEX(データ!#REF!,MATCH(AP472,データ!#REF!),MATCH(AN472,データ!#REF!)),IF(AM472="ザツ",INDEX(データ!#REF!,MATCH(AP472,データ!#REF!),MATCH(AN472,データ!#REF!)),""))))</f>
        <v/>
      </c>
      <c r="AW472" s="22" t="str">
        <f t="shared" si="769"/>
        <v/>
      </c>
      <c r="AX472" s="21" t="str">
        <f t="shared" si="770"/>
        <v/>
      </c>
      <c r="AY472" s="27" t="str">
        <f t="shared" si="771"/>
        <v/>
      </c>
      <c r="AZ472" s="24" t="str">
        <f t="shared" si="772"/>
        <v/>
      </c>
      <c r="BA472" s="25" t="str">
        <f t="shared" si="773"/>
        <v>0</v>
      </c>
      <c r="BB472" s="26" t="str">
        <f t="shared" si="774"/>
        <v/>
      </c>
      <c r="BC472" s="26" t="str">
        <f t="shared" si="775"/>
        <v/>
      </c>
      <c r="BD472" s="26" t="str">
        <f t="shared" si="776"/>
        <v/>
      </c>
      <c r="BE472" s="27" t="str">
        <f t="shared" si="777"/>
        <v/>
      </c>
      <c r="BF472" s="26" t="str">
        <f t="shared" si="778"/>
        <v/>
      </c>
      <c r="BG472" s="26" t="str">
        <f t="shared" si="779"/>
        <v/>
      </c>
      <c r="BH472" s="45" t="s">
        <v>30</v>
      </c>
      <c r="BI472" s="55" t="str">
        <f>IF(ＣＳＶ貼付用!BX458="","",ＣＳＶ貼付用!BX458)</f>
        <v/>
      </c>
      <c r="BJ472" s="38" t="str">
        <f>IF(ＣＳＶ貼付用!BZ458="","",ＣＳＶ貼付用!BZ458)</f>
        <v/>
      </c>
      <c r="BK472" s="38" t="str">
        <f>IF(ＣＳＶ貼付用!CB458="","",ＣＳＶ貼付用!CB458)</f>
        <v/>
      </c>
      <c r="BL472" s="40" t="str">
        <f t="shared" si="780"/>
        <v/>
      </c>
      <c r="BM472" s="41" t="str">
        <f>IF(林齢計算用!C458="","",林齢計算用!C458)</f>
        <v/>
      </c>
      <c r="BN472" s="41" t="str">
        <f t="shared" si="781"/>
        <v/>
      </c>
      <c r="BO472" s="41" t="str">
        <f t="shared" si="782"/>
        <v/>
      </c>
      <c r="BP472" s="23" t="str">
        <f>IF(BK472="スギ",INDEX(データ!$C$7:$E$26,MATCH(BN472,データ!$B$7:$B$26),MATCH(BL472,データ!$C$6:$E$6)),IF(BK472="ヒノキ",INDEX(データ!$C$32:$E$51,MATCH(BN472,データ!$B$32:$B$51),MATCH(BL472,データ!$C$31:$E$31)),IF(BK472="マツ",INDEX(データ!#REF!,MATCH(BN472,データ!#REF!),MATCH(BL472,データ!#REF!)),IF(BK472="ザツ",INDEX(データ!#REF!,MATCH(BN472,データ!#REF!),MATCH(BL472,データ!#REF!)),""))))</f>
        <v/>
      </c>
      <c r="BQ472" s="22" t="str">
        <f t="shared" si="750"/>
        <v/>
      </c>
      <c r="BR472" s="21" t="str">
        <f t="shared" si="783"/>
        <v/>
      </c>
      <c r="BS472" s="21" t="str">
        <f t="shared" si="784"/>
        <v/>
      </c>
      <c r="BT472" s="24" t="str">
        <f>IF(BK472="スギ",INDEX(データ!$H$7:$J$26,MATCH(BN472,データ!$G$7:$G$26),MATCH(BL472,データ!$H$6:$J$6)),IF(BK472="ヒノキ",INDEX(データ!$H$32:$J$51,MATCH(BN472,データ!$G$32:$G$51),MATCH(BL472,データ!$H$31:$J$31)),IF(BK472="マツ",INDEX(データ!#REF!,MATCH(BN472,データ!#REF!),MATCH(BL472,データ!#REF!)),IF(BK472="ザツ",INDEX(データ!#REF!,MATCH(BN472,データ!#REF!),MATCH(BL472,データ!#REF!)),""))))</f>
        <v/>
      </c>
      <c r="BU472" s="22" t="str">
        <f t="shared" si="785"/>
        <v/>
      </c>
      <c r="BV472" s="21" t="str">
        <f t="shared" si="786"/>
        <v/>
      </c>
      <c r="BW472" s="27" t="str">
        <f t="shared" si="787"/>
        <v/>
      </c>
      <c r="BX472" s="24" t="str">
        <f t="shared" si="788"/>
        <v/>
      </c>
      <c r="BY472" s="25" t="str">
        <f t="shared" si="789"/>
        <v>0</v>
      </c>
      <c r="BZ472" s="26" t="str">
        <f t="shared" si="790"/>
        <v/>
      </c>
      <c r="CA472" s="26" t="str">
        <f t="shared" si="791"/>
        <v/>
      </c>
      <c r="CB472" s="26" t="str">
        <f t="shared" si="792"/>
        <v/>
      </c>
      <c r="CC472" s="27" t="str">
        <f t="shared" si="793"/>
        <v/>
      </c>
      <c r="CD472" s="26" t="str">
        <f t="shared" si="794"/>
        <v/>
      </c>
      <c r="CE472" s="26" t="str">
        <f t="shared" si="795"/>
        <v/>
      </c>
      <c r="CF472" s="45" t="s">
        <v>30</v>
      </c>
      <c r="CG472" s="55" t="str">
        <f>IF(ＣＳＶ貼付用!CM458="","",ＣＳＶ貼付用!CM458)</f>
        <v/>
      </c>
      <c r="CH472" s="38" t="str">
        <f>IF(ＣＳＶ貼付用!CO458="","",ＣＳＶ貼付用!CO458)</f>
        <v/>
      </c>
      <c r="CI472" s="38" t="str">
        <f>IF(ＣＳＶ貼付用!CQ458="","",ＣＳＶ貼付用!CQ458)</f>
        <v/>
      </c>
      <c r="CJ472" s="40" t="str">
        <f t="shared" si="796"/>
        <v/>
      </c>
      <c r="CK472" s="41" t="str">
        <f>IF(林齢計算用!D458="","",林齢計算用!D458)</f>
        <v/>
      </c>
      <c r="CL472" s="41" t="str">
        <f t="shared" si="797"/>
        <v/>
      </c>
      <c r="CM472" s="41" t="str">
        <f t="shared" si="798"/>
        <v/>
      </c>
      <c r="CN472" s="23" t="str">
        <f>IF(CI472="スギ",INDEX(データ!$C$7:$E$26,MATCH(CL472,データ!$B$7:$B$26),MATCH(CJ472,データ!$C$6:$E$6)),IF(CI472="ヒノキ",INDEX(データ!$C$32:$E$51,MATCH(CL472,データ!$B$32:$B$51),MATCH(CJ472,データ!$C$31:$E$31)),IF(CI472="マツ",INDEX(データ!#REF!,MATCH(CL472,データ!#REF!),MATCH(CJ472,データ!#REF!)),IF(CI472="ザツ",INDEX(データ!#REF!,MATCH(CL472,データ!#REF!),MATCH(CJ472,データ!#REF!)),""))))</f>
        <v/>
      </c>
      <c r="CO472" s="22" t="str">
        <f t="shared" si="751"/>
        <v/>
      </c>
      <c r="CP472" s="21" t="str">
        <f t="shared" si="799"/>
        <v/>
      </c>
      <c r="CQ472" s="21" t="str">
        <f t="shared" si="800"/>
        <v/>
      </c>
      <c r="CR472" s="24" t="str">
        <f>IF(CI472="スギ",INDEX(データ!$H$7:$J$26,MATCH(CL472,データ!$G$7:$G$26),MATCH(CJ472,データ!$H$6:$J$6)),IF(CI472="ヒノキ",INDEX(データ!$H$32:$J$51,MATCH(CL472,データ!$G$32:$G$51),MATCH(CJ472,データ!$H$31:$J$31)),IF(CI472="マツ",INDEX(データ!#REF!,MATCH(CL472,データ!#REF!),MATCH(CJ472,データ!#REF!)),IF(CI472="ザツ",INDEX(データ!#REF!,MATCH(CL472,データ!#REF!),MATCH(CJ472,データ!#REF!)),""))))</f>
        <v/>
      </c>
      <c r="CS472" s="22" t="str">
        <f t="shared" si="801"/>
        <v/>
      </c>
      <c r="CT472" s="21" t="str">
        <f t="shared" si="802"/>
        <v/>
      </c>
      <c r="CU472" s="27" t="str">
        <f t="shared" si="803"/>
        <v/>
      </c>
      <c r="CV472" s="24" t="str">
        <f t="shared" si="804"/>
        <v/>
      </c>
      <c r="CW472" s="25" t="str">
        <f t="shared" si="805"/>
        <v>0</v>
      </c>
      <c r="CX472" s="26" t="str">
        <f t="shared" si="806"/>
        <v/>
      </c>
      <c r="CY472" s="26" t="str">
        <f t="shared" si="807"/>
        <v/>
      </c>
      <c r="CZ472" s="26" t="str">
        <f t="shared" si="808"/>
        <v/>
      </c>
      <c r="DA472" s="27" t="str">
        <f t="shared" si="809"/>
        <v/>
      </c>
      <c r="DB472" s="26" t="str">
        <f t="shared" si="810"/>
        <v/>
      </c>
      <c r="DC472" s="26" t="str">
        <f t="shared" si="811"/>
        <v/>
      </c>
      <c r="DD472" s="45" t="s">
        <v>30</v>
      </c>
      <c r="DE472" s="55" t="str">
        <f>IF(ＣＳＶ貼付用!DB458="","",ＣＳＶ貼付用!DB458)</f>
        <v/>
      </c>
      <c r="DF472" s="38" t="str">
        <f>IF(ＣＳＶ貼付用!DD458="","",ＣＳＶ貼付用!DD458)</f>
        <v/>
      </c>
      <c r="DG472" s="38" t="str">
        <f>IF(ＣＳＶ貼付用!DF458="","",ＣＳＶ貼付用!DF458)</f>
        <v/>
      </c>
      <c r="DH472" s="40" t="str">
        <f t="shared" si="812"/>
        <v/>
      </c>
      <c r="DI472" s="41" t="str">
        <f>IF(林齢計算用!E458="","",林齢計算用!E458)</f>
        <v/>
      </c>
      <c r="DJ472" s="41" t="str">
        <f t="shared" si="813"/>
        <v/>
      </c>
      <c r="DK472" s="41" t="str">
        <f t="shared" si="814"/>
        <v/>
      </c>
      <c r="DL472" s="23" t="str">
        <f>IF(DG472="スギ",INDEX(データ!$C$7:$E$26,MATCH(DJ472,データ!$B$7:$B$26),MATCH(DH472,データ!$C$6:$E$6)),IF(DG472="ヒノキ",INDEX(データ!$C$32:$E$51,MATCH(DJ472,データ!$B$32:$B$51),MATCH(DH472,データ!$C$31:$E$31)),IF(DG472="マツ",INDEX(データ!#REF!,MATCH(DJ472,データ!#REF!),MATCH(DH472,データ!#REF!)),IF(DG472="ザツ",INDEX(データ!#REF!,MATCH(DJ472,データ!#REF!),MATCH(DH472,データ!#REF!)),""))))</f>
        <v/>
      </c>
      <c r="DM472" s="22" t="str">
        <f t="shared" si="752"/>
        <v/>
      </c>
      <c r="DN472" s="21" t="str">
        <f t="shared" si="815"/>
        <v/>
      </c>
      <c r="DO472" s="21" t="str">
        <f t="shared" si="816"/>
        <v/>
      </c>
      <c r="DP472" s="24" t="str">
        <f>IF(DG472="スギ",INDEX(データ!$H$7:$J$26,MATCH(DJ472,データ!$G$7:$G$26),MATCH(DH472,データ!$H$6:$J$6)),IF(DG472="ヒノキ",INDEX(データ!$H$32:$J$51,MATCH(DJ472,データ!$G$32:$G$51),MATCH(DH472,データ!$H$31:$J$31)),IF(DG472="マツ",INDEX(データ!#REF!,MATCH(DJ472,データ!#REF!),MATCH(DH472,データ!#REF!)),IF(DG472="ザツ",INDEX(データ!#REF!,MATCH(DJ472,データ!#REF!),MATCH(DH472,データ!#REF!)),""))))</f>
        <v/>
      </c>
      <c r="DQ472" s="22" t="str">
        <f t="shared" si="817"/>
        <v/>
      </c>
      <c r="DR472" s="21" t="str">
        <f t="shared" si="818"/>
        <v/>
      </c>
      <c r="DS472" s="27" t="str">
        <f t="shared" si="819"/>
        <v/>
      </c>
      <c r="DT472" s="24" t="str">
        <f t="shared" si="820"/>
        <v/>
      </c>
      <c r="DU472" s="25" t="str">
        <f t="shared" si="821"/>
        <v>0</v>
      </c>
      <c r="DV472" s="26" t="str">
        <f t="shared" si="822"/>
        <v/>
      </c>
      <c r="DW472" s="26" t="str">
        <f t="shared" si="823"/>
        <v/>
      </c>
      <c r="DX472" s="26" t="str">
        <f t="shared" si="824"/>
        <v/>
      </c>
      <c r="DY472" s="27" t="str">
        <f t="shared" si="825"/>
        <v/>
      </c>
      <c r="DZ472" s="26" t="str">
        <f t="shared" si="826"/>
        <v/>
      </c>
      <c r="EA472" s="26" t="str">
        <f t="shared" si="827"/>
        <v/>
      </c>
      <c r="EB472" s="45" t="s">
        <v>30</v>
      </c>
      <c r="EC472" s="55" t="str">
        <f>IF(ＣＳＶ貼付用!DQ458="","",ＣＳＶ貼付用!DQ458)</f>
        <v/>
      </c>
      <c r="ED472" s="38" t="str">
        <f>IF(ＣＳＶ貼付用!DS458="","",ＣＳＶ貼付用!DS458)</f>
        <v/>
      </c>
      <c r="EE472" s="38" t="str">
        <f>IF(ＣＳＶ貼付用!DU458="","",ＣＳＶ貼付用!DU458)</f>
        <v/>
      </c>
      <c r="EF472" s="40" t="str">
        <f t="shared" si="828"/>
        <v/>
      </c>
      <c r="EG472" s="41" t="str">
        <f>IF(林齢計算用!F458="","",林齢計算用!F458)</f>
        <v/>
      </c>
      <c r="EH472" s="41" t="str">
        <f t="shared" si="829"/>
        <v/>
      </c>
      <c r="EI472" s="41" t="str">
        <f t="shared" si="830"/>
        <v/>
      </c>
      <c r="EJ472" s="23" t="str">
        <f>IF(EE472="スギ",INDEX(データ!$C$7:$E$26,MATCH(EH472,データ!$B$7:$B$26),MATCH(EF472,データ!$C$6:$E$6)),IF(EE472="ヒノキ",INDEX(データ!$C$32:$E$51,MATCH(EH472,データ!$B$32:$B$51),MATCH(EF472,データ!$C$31:$E$31)),IF(EE472="マツ",INDEX(データ!#REF!,MATCH(EH472,データ!#REF!),MATCH(EF472,データ!#REF!)),IF(EE472="ザツ",INDEX(データ!#REF!,MATCH(EH472,データ!#REF!),MATCH(EF472,データ!#REF!)),""))))</f>
        <v/>
      </c>
      <c r="EK472" s="22" t="str">
        <f t="shared" si="753"/>
        <v/>
      </c>
      <c r="EL472" s="21" t="str">
        <f t="shared" si="831"/>
        <v/>
      </c>
      <c r="EM472" s="21" t="str">
        <f t="shared" si="832"/>
        <v/>
      </c>
      <c r="EN472" s="24" t="str">
        <f>IF(EE472="スギ",INDEX(データ!$H$7:$J$26,MATCH(EH472,データ!$G$7:$G$26),MATCH(EF472,データ!$H$6:$J$6)),IF(EE472="ヒノキ",INDEX(データ!$H$32:$J$51,MATCH(EH472,データ!$G$32:$G$51),MATCH(EF472,データ!$H$31:$J$31)),IF(EE472="マツ",INDEX(データ!#REF!,MATCH(EH472,データ!#REF!),MATCH(EF472,データ!#REF!)),IF(EE472="ザツ",INDEX(データ!#REF!,MATCH(EH472,データ!#REF!),MATCH(EF472,データ!#REF!)),""))))</f>
        <v/>
      </c>
      <c r="EO472" s="22" t="str">
        <f t="shared" si="833"/>
        <v/>
      </c>
      <c r="EP472" s="21" t="str">
        <f t="shared" si="834"/>
        <v/>
      </c>
      <c r="EQ472" s="27" t="str">
        <f t="shared" si="835"/>
        <v/>
      </c>
      <c r="ER472" s="24" t="str">
        <f t="shared" si="836"/>
        <v/>
      </c>
      <c r="ES472" s="25" t="str">
        <f t="shared" si="837"/>
        <v>0</v>
      </c>
      <c r="ET472" s="26" t="str">
        <f t="shared" si="838"/>
        <v/>
      </c>
      <c r="EU472" s="26" t="str">
        <f t="shared" si="839"/>
        <v/>
      </c>
      <c r="EV472" s="26" t="str">
        <f t="shared" si="840"/>
        <v/>
      </c>
      <c r="EW472" s="27" t="str">
        <f t="shared" si="841"/>
        <v/>
      </c>
      <c r="EX472" s="26" t="str">
        <f t="shared" si="842"/>
        <v/>
      </c>
      <c r="EY472" s="26" t="str">
        <f t="shared" si="843"/>
        <v/>
      </c>
      <c r="EZ472" s="26">
        <f t="shared" si="844"/>
        <v>0</v>
      </c>
      <c r="FA472" s="43"/>
    </row>
    <row r="473" spans="1:157" ht="15.95" customHeight="1" x14ac:dyDescent="0.15">
      <c r="A473" s="21"/>
      <c r="B473" s="36" t="str">
        <f>IF(ＣＳＶ貼付用!G459="","",ＣＳＶ貼付用!G459)</f>
        <v/>
      </c>
      <c r="C473" s="36" t="str">
        <f>IF(ＣＳＶ貼付用!I459="","",ＣＳＶ貼付用!I459)</f>
        <v/>
      </c>
      <c r="D473" s="36" t="str">
        <f>IF(ＣＳＶ貼付用!J459="","",ＣＳＶ貼付用!J459)</f>
        <v/>
      </c>
      <c r="E473" s="36" t="str">
        <f>IF(ＣＳＶ貼付用!F459="","",ＣＳＶ貼付用!F459)</f>
        <v/>
      </c>
      <c r="F473" s="38" t="str">
        <f>IF(ＣＳＶ貼付用!T459="","",ＣＳＶ貼付用!T459)</f>
        <v/>
      </c>
      <c r="G473" s="38"/>
      <c r="H473" s="38" t="str">
        <f>IF(ＣＳＶ貼付用!GJ459="","",ＣＳＶ貼付用!GJ459)</f>
        <v/>
      </c>
      <c r="I473" s="38" t="str">
        <f>IF(ＣＳＶ貼付用!GL459="","",ＣＳＶ貼付用!GL459)</f>
        <v/>
      </c>
      <c r="J473" s="38" t="str">
        <f>IF(ＣＳＶ貼付用!GN459="","",ＣＳＶ貼付用!GN459)</f>
        <v/>
      </c>
      <c r="K473" s="38" t="str">
        <f>IF(ＣＳＶ貼付用!GP459="","",ＣＳＶ貼付用!GP459)</f>
        <v/>
      </c>
      <c r="L473" s="45" t="s">
        <v>30</v>
      </c>
      <c r="M473" s="55" t="str">
        <f>IF(ＣＳＶ貼付用!AT459="","",ＣＳＶ貼付用!AT459)</f>
        <v/>
      </c>
      <c r="N473" s="38" t="str">
        <f>IF(ＣＳＶ貼付用!AV459="","",ＣＳＶ貼付用!AV459)</f>
        <v/>
      </c>
      <c r="O473" s="38" t="str">
        <f>IF(ＣＳＶ貼付用!AX459="","",ＣＳＶ貼付用!AX459)</f>
        <v/>
      </c>
      <c r="P473" s="40" t="str">
        <f>IF(ＣＳＶ貼付用!FE459="","",ＣＳＶ貼付用!FE459)</f>
        <v/>
      </c>
      <c r="Q473" s="41" t="str">
        <f>IF(林齢計算用!A459="","",林齢計算用!A459)</f>
        <v/>
      </c>
      <c r="R473" s="41" t="str">
        <f t="shared" si="754"/>
        <v/>
      </c>
      <c r="S473" s="56" t="str">
        <f>IF(ＣＳＶ貼付用!EG459="","",ＣＳＶ貼付用!EG459*10)</f>
        <v/>
      </c>
      <c r="T473" s="23" t="str">
        <f>IF(O473="スギ",INDEX(データ!$C$7:$E$26,MATCH(R473,データ!$B$7:$B$26),MATCH(P473,データ!$C$6:$E$6)),IF(O473="ヒノキ",INDEX(データ!$C$32:$E$51,MATCH(R473,データ!$B$32:$B$51),MATCH(P473,データ!$C$31:$E$31)),IF(O473="マツ",INDEX(データ!#REF!,MATCH(R473,データ!#REF!),MATCH(P473,データ!#REF!)),IF(O473="ザツ",INDEX(データ!#REF!,MATCH(R473,データ!#REF!),MATCH(P473,データ!#REF!)),""))))</f>
        <v/>
      </c>
      <c r="U473" s="22" t="str">
        <f t="shared" si="845"/>
        <v/>
      </c>
      <c r="V473" s="21" t="str">
        <f t="shared" si="849"/>
        <v/>
      </c>
      <c r="W473" s="21" t="str">
        <f t="shared" si="846"/>
        <v/>
      </c>
      <c r="X473" s="23" t="str">
        <f>IF(O473="スギ",INDEX(データ!$H$7:$J$26,MATCH(R473,データ!$G$7:$G$26),MATCH(P473,データ!$H$6:$J$6)),IF(O473="ヒノキ",INDEX(データ!$H$32:$J$51,MATCH(R473,データ!$G$32:$G$51),MATCH(P473,データ!$H$31:$J$31)),IF(O473="マツ",INDEX(データ!#REF!,MATCH(R473,データ!#REF!),MATCH(P473,データ!#REF!)),IF(O473="ザツ",INDEX(データ!#REF!,MATCH(R473,データ!#REF!),MATCH(P473,データ!#REF!)),""))))</f>
        <v/>
      </c>
      <c r="Y473" s="22" t="str">
        <f t="shared" si="847"/>
        <v/>
      </c>
      <c r="Z473" s="21" t="str">
        <f t="shared" si="848"/>
        <v/>
      </c>
      <c r="AA473" s="27" t="str">
        <f t="shared" si="755"/>
        <v/>
      </c>
      <c r="AB473" s="24" t="str">
        <f t="shared" si="756"/>
        <v/>
      </c>
      <c r="AC473" s="25" t="str">
        <f t="shared" si="757"/>
        <v>0</v>
      </c>
      <c r="AD473" s="26" t="str">
        <f t="shared" si="758"/>
        <v/>
      </c>
      <c r="AE473" s="26" t="str">
        <f t="shared" si="759"/>
        <v/>
      </c>
      <c r="AF473" s="26" t="str">
        <f t="shared" si="760"/>
        <v/>
      </c>
      <c r="AG473" s="27" t="str">
        <f t="shared" si="761"/>
        <v/>
      </c>
      <c r="AH473" s="26" t="str">
        <f t="shared" si="762"/>
        <v/>
      </c>
      <c r="AI473" s="26" t="str">
        <f t="shared" si="763"/>
        <v/>
      </c>
      <c r="AJ473" s="45" t="s">
        <v>30</v>
      </c>
      <c r="AK473" s="55" t="str">
        <f>IF(ＣＳＶ貼付用!BI459="","",ＣＳＶ貼付用!BI459)</f>
        <v/>
      </c>
      <c r="AL473" s="38" t="str">
        <f>IF(ＣＳＶ貼付用!BK459="","",ＣＳＶ貼付用!BK459)</f>
        <v/>
      </c>
      <c r="AM473" s="38" t="str">
        <f>IF(ＣＳＶ貼付用!BM459="","",ＣＳＶ貼付用!BM459)</f>
        <v/>
      </c>
      <c r="AN473" s="40" t="str">
        <f t="shared" si="764"/>
        <v/>
      </c>
      <c r="AO473" s="41" t="str">
        <f>IF(林齢計算用!B459="","",林齢計算用!B459)</f>
        <v/>
      </c>
      <c r="AP473" s="41" t="str">
        <f t="shared" si="765"/>
        <v/>
      </c>
      <c r="AQ473" s="41" t="str">
        <f t="shared" si="766"/>
        <v/>
      </c>
      <c r="AR473" s="23" t="str">
        <f>IF(AM473="スギ",INDEX(データ!$C$7:$E$26,MATCH(AP473,データ!$B$7:$B$26),MATCH(AN473,データ!$C$6:$E$6)),IF(AM473="ヒノキ",INDEX(データ!$C$32:$E$51,MATCH(AP473,データ!$B$32:$B$51),MATCH(AN473,データ!$C$31:$E$31)),IF(AM473="マツ",INDEX(データ!#REF!,MATCH(AP473,データ!#REF!),MATCH(AN473,データ!#REF!)),IF(AM473="ザツ",INDEX(データ!#REF!,MATCH(AP473,データ!#REF!),MATCH(AN473,データ!#REF!)),""))))</f>
        <v/>
      </c>
      <c r="AS473" s="22" t="str">
        <f t="shared" si="749"/>
        <v/>
      </c>
      <c r="AT473" s="21" t="str">
        <f t="shared" si="767"/>
        <v/>
      </c>
      <c r="AU473" s="21" t="str">
        <f t="shared" si="768"/>
        <v/>
      </c>
      <c r="AV473" s="24" t="str">
        <f>IF(AM473="スギ",INDEX(データ!$H$7:$J$26,MATCH(AP473,データ!$G$7:$G$26),MATCH(AN473,データ!$H$6:$J$6)),IF(AM473="ヒノキ",INDEX(データ!$H$32:$J$51,MATCH(AP473,データ!$G$32:$G$51),MATCH(AN473,データ!$H$31:$J$31)),IF(AM473="マツ",INDEX(データ!#REF!,MATCH(AP473,データ!#REF!),MATCH(AN473,データ!#REF!)),IF(AM473="ザツ",INDEX(データ!#REF!,MATCH(AP473,データ!#REF!),MATCH(AN473,データ!#REF!)),""))))</f>
        <v/>
      </c>
      <c r="AW473" s="22" t="str">
        <f t="shared" si="769"/>
        <v/>
      </c>
      <c r="AX473" s="21" t="str">
        <f t="shared" si="770"/>
        <v/>
      </c>
      <c r="AY473" s="27" t="str">
        <f t="shared" si="771"/>
        <v/>
      </c>
      <c r="AZ473" s="24" t="str">
        <f t="shared" si="772"/>
        <v/>
      </c>
      <c r="BA473" s="25" t="str">
        <f t="shared" si="773"/>
        <v>0</v>
      </c>
      <c r="BB473" s="26" t="str">
        <f t="shared" si="774"/>
        <v/>
      </c>
      <c r="BC473" s="26" t="str">
        <f t="shared" si="775"/>
        <v/>
      </c>
      <c r="BD473" s="26" t="str">
        <f t="shared" si="776"/>
        <v/>
      </c>
      <c r="BE473" s="27" t="str">
        <f t="shared" si="777"/>
        <v/>
      </c>
      <c r="BF473" s="26" t="str">
        <f t="shared" si="778"/>
        <v/>
      </c>
      <c r="BG473" s="26" t="str">
        <f t="shared" si="779"/>
        <v/>
      </c>
      <c r="BH473" s="45" t="s">
        <v>30</v>
      </c>
      <c r="BI473" s="55" t="str">
        <f>IF(ＣＳＶ貼付用!BX459="","",ＣＳＶ貼付用!BX459)</f>
        <v/>
      </c>
      <c r="BJ473" s="38" t="str">
        <f>IF(ＣＳＶ貼付用!BZ459="","",ＣＳＶ貼付用!BZ459)</f>
        <v/>
      </c>
      <c r="BK473" s="38" t="str">
        <f>IF(ＣＳＶ貼付用!CB459="","",ＣＳＶ貼付用!CB459)</f>
        <v/>
      </c>
      <c r="BL473" s="40" t="str">
        <f t="shared" si="780"/>
        <v/>
      </c>
      <c r="BM473" s="41" t="str">
        <f>IF(林齢計算用!C459="","",林齢計算用!C459)</f>
        <v/>
      </c>
      <c r="BN473" s="41" t="str">
        <f t="shared" si="781"/>
        <v/>
      </c>
      <c r="BO473" s="41" t="str">
        <f t="shared" si="782"/>
        <v/>
      </c>
      <c r="BP473" s="23" t="str">
        <f>IF(BK473="スギ",INDEX(データ!$C$7:$E$26,MATCH(BN473,データ!$B$7:$B$26),MATCH(BL473,データ!$C$6:$E$6)),IF(BK473="ヒノキ",INDEX(データ!$C$32:$E$51,MATCH(BN473,データ!$B$32:$B$51),MATCH(BL473,データ!$C$31:$E$31)),IF(BK473="マツ",INDEX(データ!#REF!,MATCH(BN473,データ!#REF!),MATCH(BL473,データ!#REF!)),IF(BK473="ザツ",INDEX(データ!#REF!,MATCH(BN473,データ!#REF!),MATCH(BL473,データ!#REF!)),""))))</f>
        <v/>
      </c>
      <c r="BQ473" s="22" t="str">
        <f t="shared" si="750"/>
        <v/>
      </c>
      <c r="BR473" s="21" t="str">
        <f t="shared" si="783"/>
        <v/>
      </c>
      <c r="BS473" s="21" t="str">
        <f t="shared" si="784"/>
        <v/>
      </c>
      <c r="BT473" s="24" t="str">
        <f>IF(BK473="スギ",INDEX(データ!$H$7:$J$26,MATCH(BN473,データ!$G$7:$G$26),MATCH(BL473,データ!$H$6:$J$6)),IF(BK473="ヒノキ",INDEX(データ!$H$32:$J$51,MATCH(BN473,データ!$G$32:$G$51),MATCH(BL473,データ!$H$31:$J$31)),IF(BK473="マツ",INDEX(データ!#REF!,MATCH(BN473,データ!#REF!),MATCH(BL473,データ!#REF!)),IF(BK473="ザツ",INDEX(データ!#REF!,MATCH(BN473,データ!#REF!),MATCH(BL473,データ!#REF!)),""))))</f>
        <v/>
      </c>
      <c r="BU473" s="22" t="str">
        <f t="shared" si="785"/>
        <v/>
      </c>
      <c r="BV473" s="21" t="str">
        <f t="shared" si="786"/>
        <v/>
      </c>
      <c r="BW473" s="27" t="str">
        <f t="shared" si="787"/>
        <v/>
      </c>
      <c r="BX473" s="24" t="str">
        <f t="shared" si="788"/>
        <v/>
      </c>
      <c r="BY473" s="25" t="str">
        <f t="shared" si="789"/>
        <v>0</v>
      </c>
      <c r="BZ473" s="26" t="str">
        <f t="shared" si="790"/>
        <v/>
      </c>
      <c r="CA473" s="26" t="str">
        <f t="shared" si="791"/>
        <v/>
      </c>
      <c r="CB473" s="26" t="str">
        <f t="shared" si="792"/>
        <v/>
      </c>
      <c r="CC473" s="27" t="str">
        <f t="shared" si="793"/>
        <v/>
      </c>
      <c r="CD473" s="26" t="str">
        <f t="shared" si="794"/>
        <v/>
      </c>
      <c r="CE473" s="26" t="str">
        <f t="shared" si="795"/>
        <v/>
      </c>
      <c r="CF473" s="45" t="s">
        <v>30</v>
      </c>
      <c r="CG473" s="55" t="str">
        <f>IF(ＣＳＶ貼付用!CM459="","",ＣＳＶ貼付用!CM459)</f>
        <v/>
      </c>
      <c r="CH473" s="38" t="str">
        <f>IF(ＣＳＶ貼付用!CO459="","",ＣＳＶ貼付用!CO459)</f>
        <v/>
      </c>
      <c r="CI473" s="38" t="str">
        <f>IF(ＣＳＶ貼付用!CQ459="","",ＣＳＶ貼付用!CQ459)</f>
        <v/>
      </c>
      <c r="CJ473" s="40" t="str">
        <f t="shared" si="796"/>
        <v/>
      </c>
      <c r="CK473" s="41" t="str">
        <f>IF(林齢計算用!D459="","",林齢計算用!D459)</f>
        <v/>
      </c>
      <c r="CL473" s="41" t="str">
        <f t="shared" si="797"/>
        <v/>
      </c>
      <c r="CM473" s="41" t="str">
        <f t="shared" si="798"/>
        <v/>
      </c>
      <c r="CN473" s="23" t="str">
        <f>IF(CI473="スギ",INDEX(データ!$C$7:$E$26,MATCH(CL473,データ!$B$7:$B$26),MATCH(CJ473,データ!$C$6:$E$6)),IF(CI473="ヒノキ",INDEX(データ!$C$32:$E$51,MATCH(CL473,データ!$B$32:$B$51),MATCH(CJ473,データ!$C$31:$E$31)),IF(CI473="マツ",INDEX(データ!#REF!,MATCH(CL473,データ!#REF!),MATCH(CJ473,データ!#REF!)),IF(CI473="ザツ",INDEX(データ!#REF!,MATCH(CL473,データ!#REF!),MATCH(CJ473,データ!#REF!)),""))))</f>
        <v/>
      </c>
      <c r="CO473" s="22" t="str">
        <f t="shared" si="751"/>
        <v/>
      </c>
      <c r="CP473" s="21" t="str">
        <f t="shared" si="799"/>
        <v/>
      </c>
      <c r="CQ473" s="21" t="str">
        <f t="shared" si="800"/>
        <v/>
      </c>
      <c r="CR473" s="24" t="str">
        <f>IF(CI473="スギ",INDEX(データ!$H$7:$J$26,MATCH(CL473,データ!$G$7:$G$26),MATCH(CJ473,データ!$H$6:$J$6)),IF(CI473="ヒノキ",INDEX(データ!$H$32:$J$51,MATCH(CL473,データ!$G$32:$G$51),MATCH(CJ473,データ!$H$31:$J$31)),IF(CI473="マツ",INDEX(データ!#REF!,MATCH(CL473,データ!#REF!),MATCH(CJ473,データ!#REF!)),IF(CI473="ザツ",INDEX(データ!#REF!,MATCH(CL473,データ!#REF!),MATCH(CJ473,データ!#REF!)),""))))</f>
        <v/>
      </c>
      <c r="CS473" s="22" t="str">
        <f t="shared" si="801"/>
        <v/>
      </c>
      <c r="CT473" s="21" t="str">
        <f t="shared" si="802"/>
        <v/>
      </c>
      <c r="CU473" s="27" t="str">
        <f t="shared" si="803"/>
        <v/>
      </c>
      <c r="CV473" s="24" t="str">
        <f t="shared" si="804"/>
        <v/>
      </c>
      <c r="CW473" s="25" t="str">
        <f t="shared" si="805"/>
        <v>0</v>
      </c>
      <c r="CX473" s="26" t="str">
        <f t="shared" si="806"/>
        <v/>
      </c>
      <c r="CY473" s="26" t="str">
        <f t="shared" si="807"/>
        <v/>
      </c>
      <c r="CZ473" s="26" t="str">
        <f t="shared" si="808"/>
        <v/>
      </c>
      <c r="DA473" s="27" t="str">
        <f t="shared" si="809"/>
        <v/>
      </c>
      <c r="DB473" s="26" t="str">
        <f t="shared" si="810"/>
        <v/>
      </c>
      <c r="DC473" s="26" t="str">
        <f t="shared" si="811"/>
        <v/>
      </c>
      <c r="DD473" s="45" t="s">
        <v>30</v>
      </c>
      <c r="DE473" s="55" t="str">
        <f>IF(ＣＳＶ貼付用!DB459="","",ＣＳＶ貼付用!DB459)</f>
        <v/>
      </c>
      <c r="DF473" s="38" t="str">
        <f>IF(ＣＳＶ貼付用!DD459="","",ＣＳＶ貼付用!DD459)</f>
        <v/>
      </c>
      <c r="DG473" s="38" t="str">
        <f>IF(ＣＳＶ貼付用!DF459="","",ＣＳＶ貼付用!DF459)</f>
        <v/>
      </c>
      <c r="DH473" s="40" t="str">
        <f t="shared" si="812"/>
        <v/>
      </c>
      <c r="DI473" s="41" t="str">
        <f>IF(林齢計算用!E459="","",林齢計算用!E459)</f>
        <v/>
      </c>
      <c r="DJ473" s="41" t="str">
        <f t="shared" si="813"/>
        <v/>
      </c>
      <c r="DK473" s="41" t="str">
        <f t="shared" si="814"/>
        <v/>
      </c>
      <c r="DL473" s="23" t="str">
        <f>IF(DG473="スギ",INDEX(データ!$C$7:$E$26,MATCH(DJ473,データ!$B$7:$B$26),MATCH(DH473,データ!$C$6:$E$6)),IF(DG473="ヒノキ",INDEX(データ!$C$32:$E$51,MATCH(DJ473,データ!$B$32:$B$51),MATCH(DH473,データ!$C$31:$E$31)),IF(DG473="マツ",INDEX(データ!#REF!,MATCH(DJ473,データ!#REF!),MATCH(DH473,データ!#REF!)),IF(DG473="ザツ",INDEX(データ!#REF!,MATCH(DJ473,データ!#REF!),MATCH(DH473,データ!#REF!)),""))))</f>
        <v/>
      </c>
      <c r="DM473" s="22" t="str">
        <f t="shared" si="752"/>
        <v/>
      </c>
      <c r="DN473" s="21" t="str">
        <f t="shared" si="815"/>
        <v/>
      </c>
      <c r="DO473" s="21" t="str">
        <f t="shared" si="816"/>
        <v/>
      </c>
      <c r="DP473" s="24" t="str">
        <f>IF(DG473="スギ",INDEX(データ!$H$7:$J$26,MATCH(DJ473,データ!$G$7:$G$26),MATCH(DH473,データ!$H$6:$J$6)),IF(DG473="ヒノキ",INDEX(データ!$H$32:$J$51,MATCH(DJ473,データ!$G$32:$G$51),MATCH(DH473,データ!$H$31:$J$31)),IF(DG473="マツ",INDEX(データ!#REF!,MATCH(DJ473,データ!#REF!),MATCH(DH473,データ!#REF!)),IF(DG473="ザツ",INDEX(データ!#REF!,MATCH(DJ473,データ!#REF!),MATCH(DH473,データ!#REF!)),""))))</f>
        <v/>
      </c>
      <c r="DQ473" s="22" t="str">
        <f t="shared" si="817"/>
        <v/>
      </c>
      <c r="DR473" s="21" t="str">
        <f t="shared" si="818"/>
        <v/>
      </c>
      <c r="DS473" s="27" t="str">
        <f t="shared" si="819"/>
        <v/>
      </c>
      <c r="DT473" s="24" t="str">
        <f t="shared" si="820"/>
        <v/>
      </c>
      <c r="DU473" s="25" t="str">
        <f t="shared" si="821"/>
        <v>0</v>
      </c>
      <c r="DV473" s="26" t="str">
        <f t="shared" si="822"/>
        <v/>
      </c>
      <c r="DW473" s="26" t="str">
        <f t="shared" si="823"/>
        <v/>
      </c>
      <c r="DX473" s="26" t="str">
        <f t="shared" si="824"/>
        <v/>
      </c>
      <c r="DY473" s="27" t="str">
        <f t="shared" si="825"/>
        <v/>
      </c>
      <c r="DZ473" s="26" t="str">
        <f t="shared" si="826"/>
        <v/>
      </c>
      <c r="EA473" s="26" t="str">
        <f t="shared" si="827"/>
        <v/>
      </c>
      <c r="EB473" s="45" t="s">
        <v>30</v>
      </c>
      <c r="EC473" s="55" t="str">
        <f>IF(ＣＳＶ貼付用!DQ459="","",ＣＳＶ貼付用!DQ459)</f>
        <v/>
      </c>
      <c r="ED473" s="38" t="str">
        <f>IF(ＣＳＶ貼付用!DS459="","",ＣＳＶ貼付用!DS459)</f>
        <v/>
      </c>
      <c r="EE473" s="38" t="str">
        <f>IF(ＣＳＶ貼付用!DU459="","",ＣＳＶ貼付用!DU459)</f>
        <v/>
      </c>
      <c r="EF473" s="40" t="str">
        <f t="shared" si="828"/>
        <v/>
      </c>
      <c r="EG473" s="41" t="str">
        <f>IF(林齢計算用!F459="","",林齢計算用!F459)</f>
        <v/>
      </c>
      <c r="EH473" s="41" t="str">
        <f t="shared" si="829"/>
        <v/>
      </c>
      <c r="EI473" s="41" t="str">
        <f t="shared" si="830"/>
        <v/>
      </c>
      <c r="EJ473" s="23" t="str">
        <f>IF(EE473="スギ",INDEX(データ!$C$7:$E$26,MATCH(EH473,データ!$B$7:$B$26),MATCH(EF473,データ!$C$6:$E$6)),IF(EE473="ヒノキ",INDEX(データ!$C$32:$E$51,MATCH(EH473,データ!$B$32:$B$51),MATCH(EF473,データ!$C$31:$E$31)),IF(EE473="マツ",INDEX(データ!#REF!,MATCH(EH473,データ!#REF!),MATCH(EF473,データ!#REF!)),IF(EE473="ザツ",INDEX(データ!#REF!,MATCH(EH473,データ!#REF!),MATCH(EF473,データ!#REF!)),""))))</f>
        <v/>
      </c>
      <c r="EK473" s="22" t="str">
        <f t="shared" si="753"/>
        <v/>
      </c>
      <c r="EL473" s="21" t="str">
        <f t="shared" si="831"/>
        <v/>
      </c>
      <c r="EM473" s="21" t="str">
        <f t="shared" si="832"/>
        <v/>
      </c>
      <c r="EN473" s="24" t="str">
        <f>IF(EE473="スギ",INDEX(データ!$H$7:$J$26,MATCH(EH473,データ!$G$7:$G$26),MATCH(EF473,データ!$H$6:$J$6)),IF(EE473="ヒノキ",INDEX(データ!$H$32:$J$51,MATCH(EH473,データ!$G$32:$G$51),MATCH(EF473,データ!$H$31:$J$31)),IF(EE473="マツ",INDEX(データ!#REF!,MATCH(EH473,データ!#REF!),MATCH(EF473,データ!#REF!)),IF(EE473="ザツ",INDEX(データ!#REF!,MATCH(EH473,データ!#REF!),MATCH(EF473,データ!#REF!)),""))))</f>
        <v/>
      </c>
      <c r="EO473" s="22" t="str">
        <f t="shared" si="833"/>
        <v/>
      </c>
      <c r="EP473" s="21" t="str">
        <f t="shared" si="834"/>
        <v/>
      </c>
      <c r="EQ473" s="27" t="str">
        <f t="shared" si="835"/>
        <v/>
      </c>
      <c r="ER473" s="24" t="str">
        <f t="shared" si="836"/>
        <v/>
      </c>
      <c r="ES473" s="25" t="str">
        <f t="shared" si="837"/>
        <v>0</v>
      </c>
      <c r="ET473" s="26" t="str">
        <f t="shared" si="838"/>
        <v/>
      </c>
      <c r="EU473" s="26" t="str">
        <f t="shared" si="839"/>
        <v/>
      </c>
      <c r="EV473" s="26" t="str">
        <f t="shared" si="840"/>
        <v/>
      </c>
      <c r="EW473" s="27" t="str">
        <f t="shared" si="841"/>
        <v/>
      </c>
      <c r="EX473" s="26" t="str">
        <f t="shared" si="842"/>
        <v/>
      </c>
      <c r="EY473" s="26" t="str">
        <f t="shared" si="843"/>
        <v/>
      </c>
      <c r="EZ473" s="26">
        <f t="shared" si="844"/>
        <v>0</v>
      </c>
      <c r="FA473" s="43"/>
    </row>
    <row r="474" spans="1:157" ht="15.95" customHeight="1" x14ac:dyDescent="0.15">
      <c r="A474" s="21"/>
      <c r="B474" s="36" t="str">
        <f>IF(ＣＳＶ貼付用!G460="","",ＣＳＶ貼付用!G460)</f>
        <v/>
      </c>
      <c r="C474" s="36" t="str">
        <f>IF(ＣＳＶ貼付用!I460="","",ＣＳＶ貼付用!I460)</f>
        <v/>
      </c>
      <c r="D474" s="36" t="str">
        <f>IF(ＣＳＶ貼付用!J460="","",ＣＳＶ貼付用!J460)</f>
        <v/>
      </c>
      <c r="E474" s="36" t="str">
        <f>IF(ＣＳＶ貼付用!F460="","",ＣＳＶ貼付用!F460)</f>
        <v/>
      </c>
      <c r="F474" s="38" t="str">
        <f>IF(ＣＳＶ貼付用!T460="","",ＣＳＶ貼付用!T460)</f>
        <v/>
      </c>
      <c r="G474" s="38"/>
      <c r="H474" s="38" t="str">
        <f>IF(ＣＳＶ貼付用!GJ460="","",ＣＳＶ貼付用!GJ460)</f>
        <v/>
      </c>
      <c r="I474" s="38" t="str">
        <f>IF(ＣＳＶ貼付用!GL460="","",ＣＳＶ貼付用!GL460)</f>
        <v/>
      </c>
      <c r="J474" s="38" t="str">
        <f>IF(ＣＳＶ貼付用!GN460="","",ＣＳＶ貼付用!GN460)</f>
        <v/>
      </c>
      <c r="K474" s="38" t="str">
        <f>IF(ＣＳＶ貼付用!GP460="","",ＣＳＶ貼付用!GP460)</f>
        <v/>
      </c>
      <c r="L474" s="45" t="s">
        <v>30</v>
      </c>
      <c r="M474" s="55" t="str">
        <f>IF(ＣＳＶ貼付用!AT460="","",ＣＳＶ貼付用!AT460)</f>
        <v/>
      </c>
      <c r="N474" s="38" t="str">
        <f>IF(ＣＳＶ貼付用!AV460="","",ＣＳＶ貼付用!AV460)</f>
        <v/>
      </c>
      <c r="O474" s="38" t="str">
        <f>IF(ＣＳＶ貼付用!AX460="","",ＣＳＶ貼付用!AX460)</f>
        <v/>
      </c>
      <c r="P474" s="40" t="str">
        <f>IF(ＣＳＶ貼付用!FE460="","",ＣＳＶ貼付用!FE460)</f>
        <v/>
      </c>
      <c r="Q474" s="41" t="str">
        <f>IF(林齢計算用!A460="","",林齢計算用!A460)</f>
        <v/>
      </c>
      <c r="R474" s="41" t="str">
        <f t="shared" si="754"/>
        <v/>
      </c>
      <c r="S474" s="56" t="str">
        <f>IF(ＣＳＶ貼付用!EG460="","",ＣＳＶ貼付用!EG460*10)</f>
        <v/>
      </c>
      <c r="T474" s="23" t="str">
        <f>IF(O474="スギ",INDEX(データ!$C$7:$E$26,MATCH(R474,データ!$B$7:$B$26),MATCH(P474,データ!$C$6:$E$6)),IF(O474="ヒノキ",INDEX(データ!$C$32:$E$51,MATCH(R474,データ!$B$32:$B$51),MATCH(P474,データ!$C$31:$E$31)),IF(O474="マツ",INDEX(データ!#REF!,MATCH(R474,データ!#REF!),MATCH(P474,データ!#REF!)),IF(O474="ザツ",INDEX(データ!#REF!,MATCH(R474,データ!#REF!),MATCH(P474,データ!#REF!)),""))))</f>
        <v/>
      </c>
      <c r="U474" s="22" t="str">
        <f t="shared" si="845"/>
        <v/>
      </c>
      <c r="V474" s="21" t="str">
        <f t="shared" si="849"/>
        <v/>
      </c>
      <c r="W474" s="21" t="str">
        <f t="shared" si="846"/>
        <v/>
      </c>
      <c r="X474" s="23" t="str">
        <f>IF(O474="スギ",INDEX(データ!$H$7:$J$26,MATCH(R474,データ!$G$7:$G$26),MATCH(P474,データ!$H$6:$J$6)),IF(O474="ヒノキ",INDEX(データ!$H$32:$J$51,MATCH(R474,データ!$G$32:$G$51),MATCH(P474,データ!$H$31:$J$31)),IF(O474="マツ",INDEX(データ!#REF!,MATCH(R474,データ!#REF!),MATCH(P474,データ!#REF!)),IF(O474="ザツ",INDEX(データ!#REF!,MATCH(R474,データ!#REF!),MATCH(P474,データ!#REF!)),""))))</f>
        <v/>
      </c>
      <c r="Y474" s="22" t="str">
        <f t="shared" si="847"/>
        <v/>
      </c>
      <c r="Z474" s="21" t="str">
        <f t="shared" si="848"/>
        <v/>
      </c>
      <c r="AA474" s="27" t="str">
        <f t="shared" si="755"/>
        <v/>
      </c>
      <c r="AB474" s="24" t="str">
        <f t="shared" si="756"/>
        <v/>
      </c>
      <c r="AC474" s="25" t="str">
        <f t="shared" si="757"/>
        <v>0</v>
      </c>
      <c r="AD474" s="26" t="str">
        <f t="shared" si="758"/>
        <v/>
      </c>
      <c r="AE474" s="26" t="str">
        <f t="shared" si="759"/>
        <v/>
      </c>
      <c r="AF474" s="26" t="str">
        <f t="shared" si="760"/>
        <v/>
      </c>
      <c r="AG474" s="27" t="str">
        <f t="shared" si="761"/>
        <v/>
      </c>
      <c r="AH474" s="26" t="str">
        <f t="shared" si="762"/>
        <v/>
      </c>
      <c r="AI474" s="26" t="str">
        <f t="shared" si="763"/>
        <v/>
      </c>
      <c r="AJ474" s="45" t="s">
        <v>30</v>
      </c>
      <c r="AK474" s="55" t="str">
        <f>IF(ＣＳＶ貼付用!BI460="","",ＣＳＶ貼付用!BI460)</f>
        <v/>
      </c>
      <c r="AL474" s="38" t="str">
        <f>IF(ＣＳＶ貼付用!BK460="","",ＣＳＶ貼付用!BK460)</f>
        <v/>
      </c>
      <c r="AM474" s="38" t="str">
        <f>IF(ＣＳＶ貼付用!BM460="","",ＣＳＶ貼付用!BM460)</f>
        <v/>
      </c>
      <c r="AN474" s="40" t="str">
        <f t="shared" si="764"/>
        <v/>
      </c>
      <c r="AO474" s="41" t="str">
        <f>IF(林齢計算用!B460="","",林齢計算用!B460)</f>
        <v/>
      </c>
      <c r="AP474" s="41" t="str">
        <f t="shared" si="765"/>
        <v/>
      </c>
      <c r="AQ474" s="41" t="str">
        <f t="shared" si="766"/>
        <v/>
      </c>
      <c r="AR474" s="23" t="str">
        <f>IF(AM474="スギ",INDEX(データ!$C$7:$E$26,MATCH(AP474,データ!$B$7:$B$26),MATCH(AN474,データ!$C$6:$E$6)),IF(AM474="ヒノキ",INDEX(データ!$C$32:$E$51,MATCH(AP474,データ!$B$32:$B$51),MATCH(AN474,データ!$C$31:$E$31)),IF(AM474="マツ",INDEX(データ!#REF!,MATCH(AP474,データ!#REF!),MATCH(AN474,データ!#REF!)),IF(AM474="ザツ",INDEX(データ!#REF!,MATCH(AP474,データ!#REF!),MATCH(AN474,データ!#REF!)),""))))</f>
        <v/>
      </c>
      <c r="AS474" s="22" t="str">
        <f t="shared" si="749"/>
        <v/>
      </c>
      <c r="AT474" s="21" t="str">
        <f t="shared" si="767"/>
        <v/>
      </c>
      <c r="AU474" s="21" t="str">
        <f t="shared" si="768"/>
        <v/>
      </c>
      <c r="AV474" s="24" t="str">
        <f>IF(AM474="スギ",INDEX(データ!$H$7:$J$26,MATCH(AP474,データ!$G$7:$G$26),MATCH(AN474,データ!$H$6:$J$6)),IF(AM474="ヒノキ",INDEX(データ!$H$32:$J$51,MATCH(AP474,データ!$G$32:$G$51),MATCH(AN474,データ!$H$31:$J$31)),IF(AM474="マツ",INDEX(データ!#REF!,MATCH(AP474,データ!#REF!),MATCH(AN474,データ!#REF!)),IF(AM474="ザツ",INDEX(データ!#REF!,MATCH(AP474,データ!#REF!),MATCH(AN474,データ!#REF!)),""))))</f>
        <v/>
      </c>
      <c r="AW474" s="22" t="str">
        <f t="shared" si="769"/>
        <v/>
      </c>
      <c r="AX474" s="21" t="str">
        <f t="shared" si="770"/>
        <v/>
      </c>
      <c r="AY474" s="27" t="str">
        <f t="shared" si="771"/>
        <v/>
      </c>
      <c r="AZ474" s="24" t="str">
        <f t="shared" si="772"/>
        <v/>
      </c>
      <c r="BA474" s="25" t="str">
        <f t="shared" si="773"/>
        <v>0</v>
      </c>
      <c r="BB474" s="26" t="str">
        <f t="shared" si="774"/>
        <v/>
      </c>
      <c r="BC474" s="26" t="str">
        <f t="shared" si="775"/>
        <v/>
      </c>
      <c r="BD474" s="26" t="str">
        <f t="shared" si="776"/>
        <v/>
      </c>
      <c r="BE474" s="27" t="str">
        <f t="shared" si="777"/>
        <v/>
      </c>
      <c r="BF474" s="26" t="str">
        <f t="shared" si="778"/>
        <v/>
      </c>
      <c r="BG474" s="26" t="str">
        <f t="shared" si="779"/>
        <v/>
      </c>
      <c r="BH474" s="45" t="s">
        <v>30</v>
      </c>
      <c r="BI474" s="55" t="str">
        <f>IF(ＣＳＶ貼付用!BX460="","",ＣＳＶ貼付用!BX460)</f>
        <v/>
      </c>
      <c r="BJ474" s="38" t="str">
        <f>IF(ＣＳＶ貼付用!BZ460="","",ＣＳＶ貼付用!BZ460)</f>
        <v/>
      </c>
      <c r="BK474" s="38" t="str">
        <f>IF(ＣＳＶ貼付用!CB460="","",ＣＳＶ貼付用!CB460)</f>
        <v/>
      </c>
      <c r="BL474" s="40" t="str">
        <f t="shared" si="780"/>
        <v/>
      </c>
      <c r="BM474" s="41" t="str">
        <f>IF(林齢計算用!C460="","",林齢計算用!C460)</f>
        <v/>
      </c>
      <c r="BN474" s="41" t="str">
        <f t="shared" si="781"/>
        <v/>
      </c>
      <c r="BO474" s="41" t="str">
        <f t="shared" si="782"/>
        <v/>
      </c>
      <c r="BP474" s="23" t="str">
        <f>IF(BK474="スギ",INDEX(データ!$C$7:$E$26,MATCH(BN474,データ!$B$7:$B$26),MATCH(BL474,データ!$C$6:$E$6)),IF(BK474="ヒノキ",INDEX(データ!$C$32:$E$51,MATCH(BN474,データ!$B$32:$B$51),MATCH(BL474,データ!$C$31:$E$31)),IF(BK474="マツ",INDEX(データ!#REF!,MATCH(BN474,データ!#REF!),MATCH(BL474,データ!#REF!)),IF(BK474="ザツ",INDEX(データ!#REF!,MATCH(BN474,データ!#REF!),MATCH(BL474,データ!#REF!)),""))))</f>
        <v/>
      </c>
      <c r="BQ474" s="22" t="str">
        <f t="shared" si="750"/>
        <v/>
      </c>
      <c r="BR474" s="21" t="str">
        <f t="shared" si="783"/>
        <v/>
      </c>
      <c r="BS474" s="21" t="str">
        <f t="shared" si="784"/>
        <v/>
      </c>
      <c r="BT474" s="24" t="str">
        <f>IF(BK474="スギ",INDEX(データ!$H$7:$J$26,MATCH(BN474,データ!$G$7:$G$26),MATCH(BL474,データ!$H$6:$J$6)),IF(BK474="ヒノキ",INDEX(データ!$H$32:$J$51,MATCH(BN474,データ!$G$32:$G$51),MATCH(BL474,データ!$H$31:$J$31)),IF(BK474="マツ",INDEX(データ!#REF!,MATCH(BN474,データ!#REF!),MATCH(BL474,データ!#REF!)),IF(BK474="ザツ",INDEX(データ!#REF!,MATCH(BN474,データ!#REF!),MATCH(BL474,データ!#REF!)),""))))</f>
        <v/>
      </c>
      <c r="BU474" s="22" t="str">
        <f t="shared" si="785"/>
        <v/>
      </c>
      <c r="BV474" s="21" t="str">
        <f t="shared" si="786"/>
        <v/>
      </c>
      <c r="BW474" s="27" t="str">
        <f t="shared" si="787"/>
        <v/>
      </c>
      <c r="BX474" s="24" t="str">
        <f t="shared" si="788"/>
        <v/>
      </c>
      <c r="BY474" s="25" t="str">
        <f t="shared" si="789"/>
        <v>0</v>
      </c>
      <c r="BZ474" s="26" t="str">
        <f t="shared" si="790"/>
        <v/>
      </c>
      <c r="CA474" s="26" t="str">
        <f t="shared" si="791"/>
        <v/>
      </c>
      <c r="CB474" s="26" t="str">
        <f t="shared" si="792"/>
        <v/>
      </c>
      <c r="CC474" s="27" t="str">
        <f t="shared" si="793"/>
        <v/>
      </c>
      <c r="CD474" s="26" t="str">
        <f t="shared" si="794"/>
        <v/>
      </c>
      <c r="CE474" s="26" t="str">
        <f t="shared" si="795"/>
        <v/>
      </c>
      <c r="CF474" s="45" t="s">
        <v>30</v>
      </c>
      <c r="CG474" s="55" t="str">
        <f>IF(ＣＳＶ貼付用!CM460="","",ＣＳＶ貼付用!CM460)</f>
        <v/>
      </c>
      <c r="CH474" s="38" t="str">
        <f>IF(ＣＳＶ貼付用!CO460="","",ＣＳＶ貼付用!CO460)</f>
        <v/>
      </c>
      <c r="CI474" s="38" t="str">
        <f>IF(ＣＳＶ貼付用!CQ460="","",ＣＳＶ貼付用!CQ460)</f>
        <v/>
      </c>
      <c r="CJ474" s="40" t="str">
        <f t="shared" si="796"/>
        <v/>
      </c>
      <c r="CK474" s="41" t="str">
        <f>IF(林齢計算用!D460="","",林齢計算用!D460)</f>
        <v/>
      </c>
      <c r="CL474" s="41" t="str">
        <f t="shared" si="797"/>
        <v/>
      </c>
      <c r="CM474" s="41" t="str">
        <f t="shared" si="798"/>
        <v/>
      </c>
      <c r="CN474" s="23" t="str">
        <f>IF(CI474="スギ",INDEX(データ!$C$7:$E$26,MATCH(CL474,データ!$B$7:$B$26),MATCH(CJ474,データ!$C$6:$E$6)),IF(CI474="ヒノキ",INDEX(データ!$C$32:$E$51,MATCH(CL474,データ!$B$32:$B$51),MATCH(CJ474,データ!$C$31:$E$31)),IF(CI474="マツ",INDEX(データ!#REF!,MATCH(CL474,データ!#REF!),MATCH(CJ474,データ!#REF!)),IF(CI474="ザツ",INDEX(データ!#REF!,MATCH(CL474,データ!#REF!),MATCH(CJ474,データ!#REF!)),""))))</f>
        <v/>
      </c>
      <c r="CO474" s="22" t="str">
        <f t="shared" si="751"/>
        <v/>
      </c>
      <c r="CP474" s="21" t="str">
        <f t="shared" si="799"/>
        <v/>
      </c>
      <c r="CQ474" s="21" t="str">
        <f t="shared" si="800"/>
        <v/>
      </c>
      <c r="CR474" s="24" t="str">
        <f>IF(CI474="スギ",INDEX(データ!$H$7:$J$26,MATCH(CL474,データ!$G$7:$G$26),MATCH(CJ474,データ!$H$6:$J$6)),IF(CI474="ヒノキ",INDEX(データ!$H$32:$J$51,MATCH(CL474,データ!$G$32:$G$51),MATCH(CJ474,データ!$H$31:$J$31)),IF(CI474="マツ",INDEX(データ!#REF!,MATCH(CL474,データ!#REF!),MATCH(CJ474,データ!#REF!)),IF(CI474="ザツ",INDEX(データ!#REF!,MATCH(CL474,データ!#REF!),MATCH(CJ474,データ!#REF!)),""))))</f>
        <v/>
      </c>
      <c r="CS474" s="22" t="str">
        <f t="shared" si="801"/>
        <v/>
      </c>
      <c r="CT474" s="21" t="str">
        <f t="shared" si="802"/>
        <v/>
      </c>
      <c r="CU474" s="27" t="str">
        <f t="shared" si="803"/>
        <v/>
      </c>
      <c r="CV474" s="24" t="str">
        <f t="shared" si="804"/>
        <v/>
      </c>
      <c r="CW474" s="25" t="str">
        <f t="shared" si="805"/>
        <v>0</v>
      </c>
      <c r="CX474" s="26" t="str">
        <f t="shared" si="806"/>
        <v/>
      </c>
      <c r="CY474" s="26" t="str">
        <f t="shared" si="807"/>
        <v/>
      </c>
      <c r="CZ474" s="26" t="str">
        <f t="shared" si="808"/>
        <v/>
      </c>
      <c r="DA474" s="27" t="str">
        <f t="shared" si="809"/>
        <v/>
      </c>
      <c r="DB474" s="26" t="str">
        <f t="shared" si="810"/>
        <v/>
      </c>
      <c r="DC474" s="26" t="str">
        <f t="shared" si="811"/>
        <v/>
      </c>
      <c r="DD474" s="45" t="s">
        <v>30</v>
      </c>
      <c r="DE474" s="55" t="str">
        <f>IF(ＣＳＶ貼付用!DB460="","",ＣＳＶ貼付用!DB460)</f>
        <v/>
      </c>
      <c r="DF474" s="38" t="str">
        <f>IF(ＣＳＶ貼付用!DD460="","",ＣＳＶ貼付用!DD460)</f>
        <v/>
      </c>
      <c r="DG474" s="38" t="str">
        <f>IF(ＣＳＶ貼付用!DF460="","",ＣＳＶ貼付用!DF460)</f>
        <v/>
      </c>
      <c r="DH474" s="40" t="str">
        <f t="shared" si="812"/>
        <v/>
      </c>
      <c r="DI474" s="41" t="str">
        <f>IF(林齢計算用!E460="","",林齢計算用!E460)</f>
        <v/>
      </c>
      <c r="DJ474" s="41" t="str">
        <f t="shared" si="813"/>
        <v/>
      </c>
      <c r="DK474" s="41" t="str">
        <f t="shared" si="814"/>
        <v/>
      </c>
      <c r="DL474" s="23" t="str">
        <f>IF(DG474="スギ",INDEX(データ!$C$7:$E$26,MATCH(DJ474,データ!$B$7:$B$26),MATCH(DH474,データ!$C$6:$E$6)),IF(DG474="ヒノキ",INDEX(データ!$C$32:$E$51,MATCH(DJ474,データ!$B$32:$B$51),MATCH(DH474,データ!$C$31:$E$31)),IF(DG474="マツ",INDEX(データ!#REF!,MATCH(DJ474,データ!#REF!),MATCH(DH474,データ!#REF!)),IF(DG474="ザツ",INDEX(データ!#REF!,MATCH(DJ474,データ!#REF!),MATCH(DH474,データ!#REF!)),""))))</f>
        <v/>
      </c>
      <c r="DM474" s="22" t="str">
        <f t="shared" si="752"/>
        <v/>
      </c>
      <c r="DN474" s="21" t="str">
        <f t="shared" si="815"/>
        <v/>
      </c>
      <c r="DO474" s="21" t="str">
        <f t="shared" si="816"/>
        <v/>
      </c>
      <c r="DP474" s="24" t="str">
        <f>IF(DG474="スギ",INDEX(データ!$H$7:$J$26,MATCH(DJ474,データ!$G$7:$G$26),MATCH(DH474,データ!$H$6:$J$6)),IF(DG474="ヒノキ",INDEX(データ!$H$32:$J$51,MATCH(DJ474,データ!$G$32:$G$51),MATCH(DH474,データ!$H$31:$J$31)),IF(DG474="マツ",INDEX(データ!#REF!,MATCH(DJ474,データ!#REF!),MATCH(DH474,データ!#REF!)),IF(DG474="ザツ",INDEX(データ!#REF!,MATCH(DJ474,データ!#REF!),MATCH(DH474,データ!#REF!)),""))))</f>
        <v/>
      </c>
      <c r="DQ474" s="22" t="str">
        <f t="shared" si="817"/>
        <v/>
      </c>
      <c r="DR474" s="21" t="str">
        <f t="shared" si="818"/>
        <v/>
      </c>
      <c r="DS474" s="27" t="str">
        <f t="shared" si="819"/>
        <v/>
      </c>
      <c r="DT474" s="24" t="str">
        <f t="shared" si="820"/>
        <v/>
      </c>
      <c r="DU474" s="25" t="str">
        <f t="shared" si="821"/>
        <v>0</v>
      </c>
      <c r="DV474" s="26" t="str">
        <f t="shared" si="822"/>
        <v/>
      </c>
      <c r="DW474" s="26" t="str">
        <f t="shared" si="823"/>
        <v/>
      </c>
      <c r="DX474" s="26" t="str">
        <f t="shared" si="824"/>
        <v/>
      </c>
      <c r="DY474" s="27" t="str">
        <f t="shared" si="825"/>
        <v/>
      </c>
      <c r="DZ474" s="26" t="str">
        <f t="shared" si="826"/>
        <v/>
      </c>
      <c r="EA474" s="26" t="str">
        <f t="shared" si="827"/>
        <v/>
      </c>
      <c r="EB474" s="45" t="s">
        <v>30</v>
      </c>
      <c r="EC474" s="55" t="str">
        <f>IF(ＣＳＶ貼付用!DQ460="","",ＣＳＶ貼付用!DQ460)</f>
        <v/>
      </c>
      <c r="ED474" s="38" t="str">
        <f>IF(ＣＳＶ貼付用!DS460="","",ＣＳＶ貼付用!DS460)</f>
        <v/>
      </c>
      <c r="EE474" s="38" t="str">
        <f>IF(ＣＳＶ貼付用!DU460="","",ＣＳＶ貼付用!DU460)</f>
        <v/>
      </c>
      <c r="EF474" s="40" t="str">
        <f t="shared" si="828"/>
        <v/>
      </c>
      <c r="EG474" s="41" t="str">
        <f>IF(林齢計算用!F460="","",林齢計算用!F460)</f>
        <v/>
      </c>
      <c r="EH474" s="41" t="str">
        <f t="shared" si="829"/>
        <v/>
      </c>
      <c r="EI474" s="41" t="str">
        <f t="shared" si="830"/>
        <v/>
      </c>
      <c r="EJ474" s="23" t="str">
        <f>IF(EE474="スギ",INDEX(データ!$C$7:$E$26,MATCH(EH474,データ!$B$7:$B$26),MATCH(EF474,データ!$C$6:$E$6)),IF(EE474="ヒノキ",INDEX(データ!$C$32:$E$51,MATCH(EH474,データ!$B$32:$B$51),MATCH(EF474,データ!$C$31:$E$31)),IF(EE474="マツ",INDEX(データ!#REF!,MATCH(EH474,データ!#REF!),MATCH(EF474,データ!#REF!)),IF(EE474="ザツ",INDEX(データ!#REF!,MATCH(EH474,データ!#REF!),MATCH(EF474,データ!#REF!)),""))))</f>
        <v/>
      </c>
      <c r="EK474" s="22" t="str">
        <f t="shared" si="753"/>
        <v/>
      </c>
      <c r="EL474" s="21" t="str">
        <f t="shared" si="831"/>
        <v/>
      </c>
      <c r="EM474" s="21" t="str">
        <f t="shared" si="832"/>
        <v/>
      </c>
      <c r="EN474" s="24" t="str">
        <f>IF(EE474="スギ",INDEX(データ!$H$7:$J$26,MATCH(EH474,データ!$G$7:$G$26),MATCH(EF474,データ!$H$6:$J$6)),IF(EE474="ヒノキ",INDEX(データ!$H$32:$J$51,MATCH(EH474,データ!$G$32:$G$51),MATCH(EF474,データ!$H$31:$J$31)),IF(EE474="マツ",INDEX(データ!#REF!,MATCH(EH474,データ!#REF!),MATCH(EF474,データ!#REF!)),IF(EE474="ザツ",INDEX(データ!#REF!,MATCH(EH474,データ!#REF!),MATCH(EF474,データ!#REF!)),""))))</f>
        <v/>
      </c>
      <c r="EO474" s="22" t="str">
        <f t="shared" si="833"/>
        <v/>
      </c>
      <c r="EP474" s="21" t="str">
        <f t="shared" si="834"/>
        <v/>
      </c>
      <c r="EQ474" s="27" t="str">
        <f t="shared" si="835"/>
        <v/>
      </c>
      <c r="ER474" s="24" t="str">
        <f t="shared" si="836"/>
        <v/>
      </c>
      <c r="ES474" s="25" t="str">
        <f t="shared" si="837"/>
        <v>0</v>
      </c>
      <c r="ET474" s="26" t="str">
        <f t="shared" si="838"/>
        <v/>
      </c>
      <c r="EU474" s="26" t="str">
        <f t="shared" si="839"/>
        <v/>
      </c>
      <c r="EV474" s="26" t="str">
        <f t="shared" si="840"/>
        <v/>
      </c>
      <c r="EW474" s="27" t="str">
        <f t="shared" si="841"/>
        <v/>
      </c>
      <c r="EX474" s="26" t="str">
        <f t="shared" si="842"/>
        <v/>
      </c>
      <c r="EY474" s="26" t="str">
        <f t="shared" si="843"/>
        <v/>
      </c>
      <c r="EZ474" s="26">
        <f t="shared" si="844"/>
        <v>0</v>
      </c>
      <c r="FA474" s="43"/>
    </row>
    <row r="475" spans="1:157" ht="15.95" customHeight="1" x14ac:dyDescent="0.15">
      <c r="A475" s="21"/>
      <c r="B475" s="36" t="str">
        <f>IF(ＣＳＶ貼付用!G461="","",ＣＳＶ貼付用!G461)</f>
        <v/>
      </c>
      <c r="C475" s="36" t="str">
        <f>IF(ＣＳＶ貼付用!I461="","",ＣＳＶ貼付用!I461)</f>
        <v/>
      </c>
      <c r="D475" s="36" t="str">
        <f>IF(ＣＳＶ貼付用!J461="","",ＣＳＶ貼付用!J461)</f>
        <v/>
      </c>
      <c r="E475" s="36" t="str">
        <f>IF(ＣＳＶ貼付用!F461="","",ＣＳＶ貼付用!F461)</f>
        <v/>
      </c>
      <c r="F475" s="38" t="str">
        <f>IF(ＣＳＶ貼付用!T461="","",ＣＳＶ貼付用!T461)</f>
        <v/>
      </c>
      <c r="G475" s="38"/>
      <c r="H475" s="38" t="str">
        <f>IF(ＣＳＶ貼付用!GJ461="","",ＣＳＶ貼付用!GJ461)</f>
        <v/>
      </c>
      <c r="I475" s="38" t="str">
        <f>IF(ＣＳＶ貼付用!GL461="","",ＣＳＶ貼付用!GL461)</f>
        <v/>
      </c>
      <c r="J475" s="38" t="str">
        <f>IF(ＣＳＶ貼付用!GN461="","",ＣＳＶ貼付用!GN461)</f>
        <v/>
      </c>
      <c r="K475" s="38" t="str">
        <f>IF(ＣＳＶ貼付用!GP461="","",ＣＳＶ貼付用!GP461)</f>
        <v/>
      </c>
      <c r="L475" s="45" t="s">
        <v>30</v>
      </c>
      <c r="M475" s="55" t="str">
        <f>IF(ＣＳＶ貼付用!AT461="","",ＣＳＶ貼付用!AT461)</f>
        <v/>
      </c>
      <c r="N475" s="38" t="str">
        <f>IF(ＣＳＶ貼付用!AV461="","",ＣＳＶ貼付用!AV461)</f>
        <v/>
      </c>
      <c r="O475" s="38" t="str">
        <f>IF(ＣＳＶ貼付用!AX461="","",ＣＳＶ貼付用!AX461)</f>
        <v/>
      </c>
      <c r="P475" s="40" t="str">
        <f>IF(ＣＳＶ貼付用!FE461="","",ＣＳＶ貼付用!FE461)</f>
        <v/>
      </c>
      <c r="Q475" s="41" t="str">
        <f>IF(林齢計算用!A461="","",林齢計算用!A461)</f>
        <v/>
      </c>
      <c r="R475" s="41" t="str">
        <f t="shared" si="754"/>
        <v/>
      </c>
      <c r="S475" s="56" t="str">
        <f>IF(ＣＳＶ貼付用!EG461="","",ＣＳＶ貼付用!EG461*10)</f>
        <v/>
      </c>
      <c r="T475" s="23" t="str">
        <f>IF(O475="スギ",INDEX(データ!$C$7:$E$26,MATCH(R475,データ!$B$7:$B$26),MATCH(P475,データ!$C$6:$E$6)),IF(O475="ヒノキ",INDEX(データ!$C$32:$E$51,MATCH(R475,データ!$B$32:$B$51),MATCH(P475,データ!$C$31:$E$31)),IF(O475="マツ",INDEX(データ!#REF!,MATCH(R475,データ!#REF!),MATCH(P475,データ!#REF!)),IF(O475="ザツ",INDEX(データ!#REF!,MATCH(R475,データ!#REF!),MATCH(P475,データ!#REF!)),""))))</f>
        <v/>
      </c>
      <c r="U475" s="22" t="str">
        <f t="shared" si="845"/>
        <v/>
      </c>
      <c r="V475" s="21" t="str">
        <f t="shared" si="849"/>
        <v/>
      </c>
      <c r="W475" s="21" t="str">
        <f t="shared" si="846"/>
        <v/>
      </c>
      <c r="X475" s="23" t="str">
        <f>IF(O475="スギ",INDEX(データ!$H$7:$J$26,MATCH(R475,データ!$G$7:$G$26),MATCH(P475,データ!$H$6:$J$6)),IF(O475="ヒノキ",INDEX(データ!$H$32:$J$51,MATCH(R475,データ!$G$32:$G$51),MATCH(P475,データ!$H$31:$J$31)),IF(O475="マツ",INDEX(データ!#REF!,MATCH(R475,データ!#REF!),MATCH(P475,データ!#REF!)),IF(O475="ザツ",INDEX(データ!#REF!,MATCH(R475,データ!#REF!),MATCH(P475,データ!#REF!)),""))))</f>
        <v/>
      </c>
      <c r="Y475" s="22" t="str">
        <f t="shared" si="847"/>
        <v/>
      </c>
      <c r="Z475" s="21" t="str">
        <f t="shared" si="848"/>
        <v/>
      </c>
      <c r="AA475" s="27" t="str">
        <f t="shared" si="755"/>
        <v/>
      </c>
      <c r="AB475" s="24" t="str">
        <f t="shared" si="756"/>
        <v/>
      </c>
      <c r="AC475" s="25" t="str">
        <f t="shared" si="757"/>
        <v>0</v>
      </c>
      <c r="AD475" s="26" t="str">
        <f t="shared" si="758"/>
        <v/>
      </c>
      <c r="AE475" s="26" t="str">
        <f t="shared" si="759"/>
        <v/>
      </c>
      <c r="AF475" s="26" t="str">
        <f t="shared" si="760"/>
        <v/>
      </c>
      <c r="AG475" s="27" t="str">
        <f t="shared" si="761"/>
        <v/>
      </c>
      <c r="AH475" s="26" t="str">
        <f t="shared" si="762"/>
        <v/>
      </c>
      <c r="AI475" s="26" t="str">
        <f t="shared" si="763"/>
        <v/>
      </c>
      <c r="AJ475" s="45" t="s">
        <v>30</v>
      </c>
      <c r="AK475" s="55" t="str">
        <f>IF(ＣＳＶ貼付用!BI461="","",ＣＳＶ貼付用!BI461)</f>
        <v/>
      </c>
      <c r="AL475" s="38" t="str">
        <f>IF(ＣＳＶ貼付用!BK461="","",ＣＳＶ貼付用!BK461)</f>
        <v/>
      </c>
      <c r="AM475" s="38" t="str">
        <f>IF(ＣＳＶ貼付用!BM461="","",ＣＳＶ貼付用!BM461)</f>
        <v/>
      </c>
      <c r="AN475" s="40" t="str">
        <f t="shared" si="764"/>
        <v/>
      </c>
      <c r="AO475" s="41" t="str">
        <f>IF(林齢計算用!B461="","",林齢計算用!B461)</f>
        <v/>
      </c>
      <c r="AP475" s="41" t="str">
        <f t="shared" si="765"/>
        <v/>
      </c>
      <c r="AQ475" s="41" t="str">
        <f t="shared" si="766"/>
        <v/>
      </c>
      <c r="AR475" s="23" t="str">
        <f>IF(AM475="スギ",INDEX(データ!$C$7:$E$26,MATCH(AP475,データ!$B$7:$B$26),MATCH(AN475,データ!$C$6:$E$6)),IF(AM475="ヒノキ",INDEX(データ!$C$32:$E$51,MATCH(AP475,データ!$B$32:$B$51),MATCH(AN475,データ!$C$31:$E$31)),IF(AM475="マツ",INDEX(データ!#REF!,MATCH(AP475,データ!#REF!),MATCH(AN475,データ!#REF!)),IF(AM475="ザツ",INDEX(データ!#REF!,MATCH(AP475,データ!#REF!),MATCH(AN475,データ!#REF!)),""))))</f>
        <v/>
      </c>
      <c r="AS475" s="22" t="str">
        <f t="shared" si="749"/>
        <v/>
      </c>
      <c r="AT475" s="21" t="str">
        <f t="shared" si="767"/>
        <v/>
      </c>
      <c r="AU475" s="21" t="str">
        <f t="shared" si="768"/>
        <v/>
      </c>
      <c r="AV475" s="24" t="str">
        <f>IF(AM475="スギ",INDEX(データ!$H$7:$J$26,MATCH(AP475,データ!$G$7:$G$26),MATCH(AN475,データ!$H$6:$J$6)),IF(AM475="ヒノキ",INDEX(データ!$H$32:$J$51,MATCH(AP475,データ!$G$32:$G$51),MATCH(AN475,データ!$H$31:$J$31)),IF(AM475="マツ",INDEX(データ!#REF!,MATCH(AP475,データ!#REF!),MATCH(AN475,データ!#REF!)),IF(AM475="ザツ",INDEX(データ!#REF!,MATCH(AP475,データ!#REF!),MATCH(AN475,データ!#REF!)),""))))</f>
        <v/>
      </c>
      <c r="AW475" s="22" t="str">
        <f t="shared" si="769"/>
        <v/>
      </c>
      <c r="AX475" s="21" t="str">
        <f t="shared" si="770"/>
        <v/>
      </c>
      <c r="AY475" s="27" t="str">
        <f t="shared" si="771"/>
        <v/>
      </c>
      <c r="AZ475" s="24" t="str">
        <f t="shared" si="772"/>
        <v/>
      </c>
      <c r="BA475" s="25" t="str">
        <f t="shared" si="773"/>
        <v>0</v>
      </c>
      <c r="BB475" s="26" t="str">
        <f t="shared" si="774"/>
        <v/>
      </c>
      <c r="BC475" s="26" t="str">
        <f t="shared" si="775"/>
        <v/>
      </c>
      <c r="BD475" s="26" t="str">
        <f t="shared" si="776"/>
        <v/>
      </c>
      <c r="BE475" s="27" t="str">
        <f t="shared" si="777"/>
        <v/>
      </c>
      <c r="BF475" s="26" t="str">
        <f t="shared" si="778"/>
        <v/>
      </c>
      <c r="BG475" s="26" t="str">
        <f t="shared" si="779"/>
        <v/>
      </c>
      <c r="BH475" s="45" t="s">
        <v>30</v>
      </c>
      <c r="BI475" s="55" t="str">
        <f>IF(ＣＳＶ貼付用!BX461="","",ＣＳＶ貼付用!BX461)</f>
        <v/>
      </c>
      <c r="BJ475" s="38" t="str">
        <f>IF(ＣＳＶ貼付用!BZ461="","",ＣＳＶ貼付用!BZ461)</f>
        <v/>
      </c>
      <c r="BK475" s="38" t="str">
        <f>IF(ＣＳＶ貼付用!CB461="","",ＣＳＶ貼付用!CB461)</f>
        <v/>
      </c>
      <c r="BL475" s="40" t="str">
        <f t="shared" si="780"/>
        <v/>
      </c>
      <c r="BM475" s="41" t="str">
        <f>IF(林齢計算用!C461="","",林齢計算用!C461)</f>
        <v/>
      </c>
      <c r="BN475" s="41" t="str">
        <f t="shared" si="781"/>
        <v/>
      </c>
      <c r="BO475" s="41" t="str">
        <f t="shared" si="782"/>
        <v/>
      </c>
      <c r="BP475" s="23" t="str">
        <f>IF(BK475="スギ",INDEX(データ!$C$7:$E$26,MATCH(BN475,データ!$B$7:$B$26),MATCH(BL475,データ!$C$6:$E$6)),IF(BK475="ヒノキ",INDEX(データ!$C$32:$E$51,MATCH(BN475,データ!$B$32:$B$51),MATCH(BL475,データ!$C$31:$E$31)),IF(BK475="マツ",INDEX(データ!#REF!,MATCH(BN475,データ!#REF!),MATCH(BL475,データ!#REF!)),IF(BK475="ザツ",INDEX(データ!#REF!,MATCH(BN475,データ!#REF!),MATCH(BL475,データ!#REF!)),""))))</f>
        <v/>
      </c>
      <c r="BQ475" s="22" t="str">
        <f t="shared" si="750"/>
        <v/>
      </c>
      <c r="BR475" s="21" t="str">
        <f t="shared" si="783"/>
        <v/>
      </c>
      <c r="BS475" s="21" t="str">
        <f t="shared" si="784"/>
        <v/>
      </c>
      <c r="BT475" s="24" t="str">
        <f>IF(BK475="スギ",INDEX(データ!$H$7:$J$26,MATCH(BN475,データ!$G$7:$G$26),MATCH(BL475,データ!$H$6:$J$6)),IF(BK475="ヒノキ",INDEX(データ!$H$32:$J$51,MATCH(BN475,データ!$G$32:$G$51),MATCH(BL475,データ!$H$31:$J$31)),IF(BK475="マツ",INDEX(データ!#REF!,MATCH(BN475,データ!#REF!),MATCH(BL475,データ!#REF!)),IF(BK475="ザツ",INDEX(データ!#REF!,MATCH(BN475,データ!#REF!),MATCH(BL475,データ!#REF!)),""))))</f>
        <v/>
      </c>
      <c r="BU475" s="22" t="str">
        <f t="shared" si="785"/>
        <v/>
      </c>
      <c r="BV475" s="21" t="str">
        <f t="shared" si="786"/>
        <v/>
      </c>
      <c r="BW475" s="27" t="str">
        <f t="shared" si="787"/>
        <v/>
      </c>
      <c r="BX475" s="24" t="str">
        <f t="shared" si="788"/>
        <v/>
      </c>
      <c r="BY475" s="25" t="str">
        <f t="shared" si="789"/>
        <v>0</v>
      </c>
      <c r="BZ475" s="26" t="str">
        <f t="shared" si="790"/>
        <v/>
      </c>
      <c r="CA475" s="26" t="str">
        <f t="shared" si="791"/>
        <v/>
      </c>
      <c r="CB475" s="26" t="str">
        <f t="shared" si="792"/>
        <v/>
      </c>
      <c r="CC475" s="27" t="str">
        <f t="shared" si="793"/>
        <v/>
      </c>
      <c r="CD475" s="26" t="str">
        <f t="shared" si="794"/>
        <v/>
      </c>
      <c r="CE475" s="26" t="str">
        <f t="shared" si="795"/>
        <v/>
      </c>
      <c r="CF475" s="45" t="s">
        <v>30</v>
      </c>
      <c r="CG475" s="55" t="str">
        <f>IF(ＣＳＶ貼付用!CM461="","",ＣＳＶ貼付用!CM461)</f>
        <v/>
      </c>
      <c r="CH475" s="38" t="str">
        <f>IF(ＣＳＶ貼付用!CO461="","",ＣＳＶ貼付用!CO461)</f>
        <v/>
      </c>
      <c r="CI475" s="38" t="str">
        <f>IF(ＣＳＶ貼付用!CQ461="","",ＣＳＶ貼付用!CQ461)</f>
        <v/>
      </c>
      <c r="CJ475" s="40" t="str">
        <f t="shared" si="796"/>
        <v/>
      </c>
      <c r="CK475" s="41" t="str">
        <f>IF(林齢計算用!D461="","",林齢計算用!D461)</f>
        <v/>
      </c>
      <c r="CL475" s="41" t="str">
        <f t="shared" si="797"/>
        <v/>
      </c>
      <c r="CM475" s="41" t="str">
        <f t="shared" si="798"/>
        <v/>
      </c>
      <c r="CN475" s="23" t="str">
        <f>IF(CI475="スギ",INDEX(データ!$C$7:$E$26,MATCH(CL475,データ!$B$7:$B$26),MATCH(CJ475,データ!$C$6:$E$6)),IF(CI475="ヒノキ",INDEX(データ!$C$32:$E$51,MATCH(CL475,データ!$B$32:$B$51),MATCH(CJ475,データ!$C$31:$E$31)),IF(CI475="マツ",INDEX(データ!#REF!,MATCH(CL475,データ!#REF!),MATCH(CJ475,データ!#REF!)),IF(CI475="ザツ",INDEX(データ!#REF!,MATCH(CL475,データ!#REF!),MATCH(CJ475,データ!#REF!)),""))))</f>
        <v/>
      </c>
      <c r="CO475" s="22" t="str">
        <f t="shared" si="751"/>
        <v/>
      </c>
      <c r="CP475" s="21" t="str">
        <f t="shared" si="799"/>
        <v/>
      </c>
      <c r="CQ475" s="21" t="str">
        <f t="shared" si="800"/>
        <v/>
      </c>
      <c r="CR475" s="24" t="str">
        <f>IF(CI475="スギ",INDEX(データ!$H$7:$J$26,MATCH(CL475,データ!$G$7:$G$26),MATCH(CJ475,データ!$H$6:$J$6)),IF(CI475="ヒノキ",INDEX(データ!$H$32:$J$51,MATCH(CL475,データ!$G$32:$G$51),MATCH(CJ475,データ!$H$31:$J$31)),IF(CI475="マツ",INDEX(データ!#REF!,MATCH(CL475,データ!#REF!),MATCH(CJ475,データ!#REF!)),IF(CI475="ザツ",INDEX(データ!#REF!,MATCH(CL475,データ!#REF!),MATCH(CJ475,データ!#REF!)),""))))</f>
        <v/>
      </c>
      <c r="CS475" s="22" t="str">
        <f t="shared" si="801"/>
        <v/>
      </c>
      <c r="CT475" s="21" t="str">
        <f t="shared" si="802"/>
        <v/>
      </c>
      <c r="CU475" s="27" t="str">
        <f t="shared" si="803"/>
        <v/>
      </c>
      <c r="CV475" s="24" t="str">
        <f t="shared" si="804"/>
        <v/>
      </c>
      <c r="CW475" s="25" t="str">
        <f t="shared" si="805"/>
        <v>0</v>
      </c>
      <c r="CX475" s="26" t="str">
        <f t="shared" si="806"/>
        <v/>
      </c>
      <c r="CY475" s="26" t="str">
        <f t="shared" si="807"/>
        <v/>
      </c>
      <c r="CZ475" s="26" t="str">
        <f t="shared" si="808"/>
        <v/>
      </c>
      <c r="DA475" s="27" t="str">
        <f t="shared" si="809"/>
        <v/>
      </c>
      <c r="DB475" s="26" t="str">
        <f t="shared" si="810"/>
        <v/>
      </c>
      <c r="DC475" s="26" t="str">
        <f t="shared" si="811"/>
        <v/>
      </c>
      <c r="DD475" s="45" t="s">
        <v>30</v>
      </c>
      <c r="DE475" s="55" t="str">
        <f>IF(ＣＳＶ貼付用!DB461="","",ＣＳＶ貼付用!DB461)</f>
        <v/>
      </c>
      <c r="DF475" s="38" t="str">
        <f>IF(ＣＳＶ貼付用!DD461="","",ＣＳＶ貼付用!DD461)</f>
        <v/>
      </c>
      <c r="DG475" s="38" t="str">
        <f>IF(ＣＳＶ貼付用!DF461="","",ＣＳＶ貼付用!DF461)</f>
        <v/>
      </c>
      <c r="DH475" s="40" t="str">
        <f t="shared" si="812"/>
        <v/>
      </c>
      <c r="DI475" s="41" t="str">
        <f>IF(林齢計算用!E461="","",林齢計算用!E461)</f>
        <v/>
      </c>
      <c r="DJ475" s="41" t="str">
        <f t="shared" si="813"/>
        <v/>
      </c>
      <c r="DK475" s="41" t="str">
        <f t="shared" si="814"/>
        <v/>
      </c>
      <c r="DL475" s="23" t="str">
        <f>IF(DG475="スギ",INDEX(データ!$C$7:$E$26,MATCH(DJ475,データ!$B$7:$B$26),MATCH(DH475,データ!$C$6:$E$6)),IF(DG475="ヒノキ",INDEX(データ!$C$32:$E$51,MATCH(DJ475,データ!$B$32:$B$51),MATCH(DH475,データ!$C$31:$E$31)),IF(DG475="マツ",INDEX(データ!#REF!,MATCH(DJ475,データ!#REF!),MATCH(DH475,データ!#REF!)),IF(DG475="ザツ",INDEX(データ!#REF!,MATCH(DJ475,データ!#REF!),MATCH(DH475,データ!#REF!)),""))))</f>
        <v/>
      </c>
      <c r="DM475" s="22" t="str">
        <f t="shared" si="752"/>
        <v/>
      </c>
      <c r="DN475" s="21" t="str">
        <f t="shared" si="815"/>
        <v/>
      </c>
      <c r="DO475" s="21" t="str">
        <f t="shared" si="816"/>
        <v/>
      </c>
      <c r="DP475" s="24" t="str">
        <f>IF(DG475="スギ",INDEX(データ!$H$7:$J$26,MATCH(DJ475,データ!$G$7:$G$26),MATCH(DH475,データ!$H$6:$J$6)),IF(DG475="ヒノキ",INDEX(データ!$H$32:$J$51,MATCH(DJ475,データ!$G$32:$G$51),MATCH(DH475,データ!$H$31:$J$31)),IF(DG475="マツ",INDEX(データ!#REF!,MATCH(DJ475,データ!#REF!),MATCH(DH475,データ!#REF!)),IF(DG475="ザツ",INDEX(データ!#REF!,MATCH(DJ475,データ!#REF!),MATCH(DH475,データ!#REF!)),""))))</f>
        <v/>
      </c>
      <c r="DQ475" s="22" t="str">
        <f t="shared" si="817"/>
        <v/>
      </c>
      <c r="DR475" s="21" t="str">
        <f t="shared" si="818"/>
        <v/>
      </c>
      <c r="DS475" s="27" t="str">
        <f t="shared" si="819"/>
        <v/>
      </c>
      <c r="DT475" s="24" t="str">
        <f t="shared" si="820"/>
        <v/>
      </c>
      <c r="DU475" s="25" t="str">
        <f t="shared" si="821"/>
        <v>0</v>
      </c>
      <c r="DV475" s="26" t="str">
        <f t="shared" si="822"/>
        <v/>
      </c>
      <c r="DW475" s="26" t="str">
        <f t="shared" si="823"/>
        <v/>
      </c>
      <c r="DX475" s="26" t="str">
        <f t="shared" si="824"/>
        <v/>
      </c>
      <c r="DY475" s="27" t="str">
        <f t="shared" si="825"/>
        <v/>
      </c>
      <c r="DZ475" s="26" t="str">
        <f t="shared" si="826"/>
        <v/>
      </c>
      <c r="EA475" s="26" t="str">
        <f t="shared" si="827"/>
        <v/>
      </c>
      <c r="EB475" s="45" t="s">
        <v>30</v>
      </c>
      <c r="EC475" s="55" t="str">
        <f>IF(ＣＳＶ貼付用!DQ461="","",ＣＳＶ貼付用!DQ461)</f>
        <v/>
      </c>
      <c r="ED475" s="38" t="str">
        <f>IF(ＣＳＶ貼付用!DS461="","",ＣＳＶ貼付用!DS461)</f>
        <v/>
      </c>
      <c r="EE475" s="38" t="str">
        <f>IF(ＣＳＶ貼付用!DU461="","",ＣＳＶ貼付用!DU461)</f>
        <v/>
      </c>
      <c r="EF475" s="40" t="str">
        <f t="shared" si="828"/>
        <v/>
      </c>
      <c r="EG475" s="41" t="str">
        <f>IF(林齢計算用!F461="","",林齢計算用!F461)</f>
        <v/>
      </c>
      <c r="EH475" s="41" t="str">
        <f t="shared" si="829"/>
        <v/>
      </c>
      <c r="EI475" s="41" t="str">
        <f t="shared" si="830"/>
        <v/>
      </c>
      <c r="EJ475" s="23" t="str">
        <f>IF(EE475="スギ",INDEX(データ!$C$7:$E$26,MATCH(EH475,データ!$B$7:$B$26),MATCH(EF475,データ!$C$6:$E$6)),IF(EE475="ヒノキ",INDEX(データ!$C$32:$E$51,MATCH(EH475,データ!$B$32:$B$51),MATCH(EF475,データ!$C$31:$E$31)),IF(EE475="マツ",INDEX(データ!#REF!,MATCH(EH475,データ!#REF!),MATCH(EF475,データ!#REF!)),IF(EE475="ザツ",INDEX(データ!#REF!,MATCH(EH475,データ!#REF!),MATCH(EF475,データ!#REF!)),""))))</f>
        <v/>
      </c>
      <c r="EK475" s="22" t="str">
        <f t="shared" si="753"/>
        <v/>
      </c>
      <c r="EL475" s="21" t="str">
        <f t="shared" si="831"/>
        <v/>
      </c>
      <c r="EM475" s="21" t="str">
        <f t="shared" si="832"/>
        <v/>
      </c>
      <c r="EN475" s="24" t="str">
        <f>IF(EE475="スギ",INDEX(データ!$H$7:$J$26,MATCH(EH475,データ!$G$7:$G$26),MATCH(EF475,データ!$H$6:$J$6)),IF(EE475="ヒノキ",INDEX(データ!$H$32:$J$51,MATCH(EH475,データ!$G$32:$G$51),MATCH(EF475,データ!$H$31:$J$31)),IF(EE475="マツ",INDEX(データ!#REF!,MATCH(EH475,データ!#REF!),MATCH(EF475,データ!#REF!)),IF(EE475="ザツ",INDEX(データ!#REF!,MATCH(EH475,データ!#REF!),MATCH(EF475,データ!#REF!)),""))))</f>
        <v/>
      </c>
      <c r="EO475" s="22" t="str">
        <f t="shared" si="833"/>
        <v/>
      </c>
      <c r="EP475" s="21" t="str">
        <f t="shared" si="834"/>
        <v/>
      </c>
      <c r="EQ475" s="27" t="str">
        <f t="shared" si="835"/>
        <v/>
      </c>
      <c r="ER475" s="24" t="str">
        <f t="shared" si="836"/>
        <v/>
      </c>
      <c r="ES475" s="25" t="str">
        <f t="shared" si="837"/>
        <v>0</v>
      </c>
      <c r="ET475" s="26" t="str">
        <f t="shared" si="838"/>
        <v/>
      </c>
      <c r="EU475" s="26" t="str">
        <f t="shared" si="839"/>
        <v/>
      </c>
      <c r="EV475" s="26" t="str">
        <f t="shared" si="840"/>
        <v/>
      </c>
      <c r="EW475" s="27" t="str">
        <f t="shared" si="841"/>
        <v/>
      </c>
      <c r="EX475" s="26" t="str">
        <f t="shared" si="842"/>
        <v/>
      </c>
      <c r="EY475" s="26" t="str">
        <f t="shared" si="843"/>
        <v/>
      </c>
      <c r="EZ475" s="26">
        <f t="shared" si="844"/>
        <v>0</v>
      </c>
      <c r="FA475" s="43"/>
    </row>
    <row r="476" spans="1:157" ht="15.95" customHeight="1" x14ac:dyDescent="0.15">
      <c r="A476" s="21"/>
      <c r="B476" s="36" t="str">
        <f>IF(ＣＳＶ貼付用!G462="","",ＣＳＶ貼付用!G462)</f>
        <v/>
      </c>
      <c r="C476" s="36" t="str">
        <f>IF(ＣＳＶ貼付用!I462="","",ＣＳＶ貼付用!I462)</f>
        <v/>
      </c>
      <c r="D476" s="36" t="str">
        <f>IF(ＣＳＶ貼付用!J462="","",ＣＳＶ貼付用!J462)</f>
        <v/>
      </c>
      <c r="E476" s="36" t="str">
        <f>IF(ＣＳＶ貼付用!F462="","",ＣＳＶ貼付用!F462)</f>
        <v/>
      </c>
      <c r="F476" s="38" t="str">
        <f>IF(ＣＳＶ貼付用!T462="","",ＣＳＶ貼付用!T462)</f>
        <v/>
      </c>
      <c r="G476" s="38"/>
      <c r="H476" s="38" t="str">
        <f>IF(ＣＳＶ貼付用!GJ462="","",ＣＳＶ貼付用!GJ462)</f>
        <v/>
      </c>
      <c r="I476" s="38" t="str">
        <f>IF(ＣＳＶ貼付用!GL462="","",ＣＳＶ貼付用!GL462)</f>
        <v/>
      </c>
      <c r="J476" s="38" t="str">
        <f>IF(ＣＳＶ貼付用!GN462="","",ＣＳＶ貼付用!GN462)</f>
        <v/>
      </c>
      <c r="K476" s="38" t="str">
        <f>IF(ＣＳＶ貼付用!GP462="","",ＣＳＶ貼付用!GP462)</f>
        <v/>
      </c>
      <c r="L476" s="45" t="s">
        <v>30</v>
      </c>
      <c r="M476" s="55" t="str">
        <f>IF(ＣＳＶ貼付用!AT462="","",ＣＳＶ貼付用!AT462)</f>
        <v/>
      </c>
      <c r="N476" s="38" t="str">
        <f>IF(ＣＳＶ貼付用!AV462="","",ＣＳＶ貼付用!AV462)</f>
        <v/>
      </c>
      <c r="O476" s="38" t="str">
        <f>IF(ＣＳＶ貼付用!AX462="","",ＣＳＶ貼付用!AX462)</f>
        <v/>
      </c>
      <c r="P476" s="40" t="str">
        <f>IF(ＣＳＶ貼付用!FE462="","",ＣＳＶ貼付用!FE462)</f>
        <v/>
      </c>
      <c r="Q476" s="41" t="str">
        <f>IF(林齢計算用!A462="","",林齢計算用!A462)</f>
        <v/>
      </c>
      <c r="R476" s="41" t="str">
        <f t="shared" si="754"/>
        <v/>
      </c>
      <c r="S476" s="56" t="str">
        <f>IF(ＣＳＶ貼付用!EG462="","",ＣＳＶ貼付用!EG462*10)</f>
        <v/>
      </c>
      <c r="T476" s="23" t="str">
        <f>IF(O476="スギ",INDEX(データ!$C$7:$E$26,MATCH(R476,データ!$B$7:$B$26),MATCH(P476,データ!$C$6:$E$6)),IF(O476="ヒノキ",INDEX(データ!$C$32:$E$51,MATCH(R476,データ!$B$32:$B$51),MATCH(P476,データ!$C$31:$E$31)),IF(O476="マツ",INDEX(データ!#REF!,MATCH(R476,データ!#REF!),MATCH(P476,データ!#REF!)),IF(O476="ザツ",INDEX(データ!#REF!,MATCH(R476,データ!#REF!),MATCH(P476,データ!#REF!)),""))))</f>
        <v/>
      </c>
      <c r="U476" s="22" t="str">
        <f t="shared" si="845"/>
        <v/>
      </c>
      <c r="V476" s="21" t="str">
        <f t="shared" si="849"/>
        <v/>
      </c>
      <c r="W476" s="21" t="str">
        <f t="shared" si="846"/>
        <v/>
      </c>
      <c r="X476" s="23" t="str">
        <f>IF(O476="スギ",INDEX(データ!$H$7:$J$26,MATCH(R476,データ!$G$7:$G$26),MATCH(P476,データ!$H$6:$J$6)),IF(O476="ヒノキ",INDEX(データ!$H$32:$J$51,MATCH(R476,データ!$G$32:$G$51),MATCH(P476,データ!$H$31:$J$31)),IF(O476="マツ",INDEX(データ!#REF!,MATCH(R476,データ!#REF!),MATCH(P476,データ!#REF!)),IF(O476="ザツ",INDEX(データ!#REF!,MATCH(R476,データ!#REF!),MATCH(P476,データ!#REF!)),""))))</f>
        <v/>
      </c>
      <c r="Y476" s="22" t="str">
        <f t="shared" si="847"/>
        <v/>
      </c>
      <c r="Z476" s="21" t="str">
        <f t="shared" si="848"/>
        <v/>
      </c>
      <c r="AA476" s="27" t="str">
        <f t="shared" si="755"/>
        <v/>
      </c>
      <c r="AB476" s="24" t="str">
        <f t="shared" si="756"/>
        <v/>
      </c>
      <c r="AC476" s="25" t="str">
        <f t="shared" si="757"/>
        <v>0</v>
      </c>
      <c r="AD476" s="26" t="str">
        <f t="shared" si="758"/>
        <v/>
      </c>
      <c r="AE476" s="26" t="str">
        <f t="shared" si="759"/>
        <v/>
      </c>
      <c r="AF476" s="26" t="str">
        <f t="shared" si="760"/>
        <v/>
      </c>
      <c r="AG476" s="27" t="str">
        <f t="shared" si="761"/>
        <v/>
      </c>
      <c r="AH476" s="26" t="str">
        <f t="shared" si="762"/>
        <v/>
      </c>
      <c r="AI476" s="26" t="str">
        <f t="shared" si="763"/>
        <v/>
      </c>
      <c r="AJ476" s="45" t="s">
        <v>30</v>
      </c>
      <c r="AK476" s="55" t="str">
        <f>IF(ＣＳＶ貼付用!BI462="","",ＣＳＶ貼付用!BI462)</f>
        <v/>
      </c>
      <c r="AL476" s="38" t="str">
        <f>IF(ＣＳＶ貼付用!BK462="","",ＣＳＶ貼付用!BK462)</f>
        <v/>
      </c>
      <c r="AM476" s="38" t="str">
        <f>IF(ＣＳＶ貼付用!BM462="","",ＣＳＶ貼付用!BM462)</f>
        <v/>
      </c>
      <c r="AN476" s="40" t="str">
        <f t="shared" si="764"/>
        <v/>
      </c>
      <c r="AO476" s="41" t="str">
        <f>IF(林齢計算用!B462="","",林齢計算用!B462)</f>
        <v/>
      </c>
      <c r="AP476" s="41" t="str">
        <f t="shared" si="765"/>
        <v/>
      </c>
      <c r="AQ476" s="41" t="str">
        <f t="shared" si="766"/>
        <v/>
      </c>
      <c r="AR476" s="23" t="str">
        <f>IF(AM476="スギ",INDEX(データ!$C$7:$E$26,MATCH(AP476,データ!$B$7:$B$26),MATCH(AN476,データ!$C$6:$E$6)),IF(AM476="ヒノキ",INDEX(データ!$C$32:$E$51,MATCH(AP476,データ!$B$32:$B$51),MATCH(AN476,データ!$C$31:$E$31)),IF(AM476="マツ",INDEX(データ!#REF!,MATCH(AP476,データ!#REF!),MATCH(AN476,データ!#REF!)),IF(AM476="ザツ",INDEX(データ!#REF!,MATCH(AP476,データ!#REF!),MATCH(AN476,データ!#REF!)),""))))</f>
        <v/>
      </c>
      <c r="AS476" s="22" t="str">
        <f t="shared" si="749"/>
        <v/>
      </c>
      <c r="AT476" s="21" t="str">
        <f t="shared" si="767"/>
        <v/>
      </c>
      <c r="AU476" s="21" t="str">
        <f t="shared" si="768"/>
        <v/>
      </c>
      <c r="AV476" s="24" t="str">
        <f>IF(AM476="スギ",INDEX(データ!$H$7:$J$26,MATCH(AP476,データ!$G$7:$G$26),MATCH(AN476,データ!$H$6:$J$6)),IF(AM476="ヒノキ",INDEX(データ!$H$32:$J$51,MATCH(AP476,データ!$G$32:$G$51),MATCH(AN476,データ!$H$31:$J$31)),IF(AM476="マツ",INDEX(データ!#REF!,MATCH(AP476,データ!#REF!),MATCH(AN476,データ!#REF!)),IF(AM476="ザツ",INDEX(データ!#REF!,MATCH(AP476,データ!#REF!),MATCH(AN476,データ!#REF!)),""))))</f>
        <v/>
      </c>
      <c r="AW476" s="22" t="str">
        <f t="shared" si="769"/>
        <v/>
      </c>
      <c r="AX476" s="21" t="str">
        <f t="shared" si="770"/>
        <v/>
      </c>
      <c r="AY476" s="27" t="str">
        <f t="shared" si="771"/>
        <v/>
      </c>
      <c r="AZ476" s="24" t="str">
        <f t="shared" si="772"/>
        <v/>
      </c>
      <c r="BA476" s="25" t="str">
        <f t="shared" si="773"/>
        <v>0</v>
      </c>
      <c r="BB476" s="26" t="str">
        <f t="shared" si="774"/>
        <v/>
      </c>
      <c r="BC476" s="26" t="str">
        <f t="shared" si="775"/>
        <v/>
      </c>
      <c r="BD476" s="26" t="str">
        <f t="shared" si="776"/>
        <v/>
      </c>
      <c r="BE476" s="27" t="str">
        <f t="shared" si="777"/>
        <v/>
      </c>
      <c r="BF476" s="26" t="str">
        <f t="shared" si="778"/>
        <v/>
      </c>
      <c r="BG476" s="26" t="str">
        <f t="shared" si="779"/>
        <v/>
      </c>
      <c r="BH476" s="45" t="s">
        <v>30</v>
      </c>
      <c r="BI476" s="55" t="str">
        <f>IF(ＣＳＶ貼付用!BX462="","",ＣＳＶ貼付用!BX462)</f>
        <v/>
      </c>
      <c r="BJ476" s="38" t="str">
        <f>IF(ＣＳＶ貼付用!BZ462="","",ＣＳＶ貼付用!BZ462)</f>
        <v/>
      </c>
      <c r="BK476" s="38" t="str">
        <f>IF(ＣＳＶ貼付用!CB462="","",ＣＳＶ貼付用!CB462)</f>
        <v/>
      </c>
      <c r="BL476" s="40" t="str">
        <f t="shared" si="780"/>
        <v/>
      </c>
      <c r="BM476" s="41" t="str">
        <f>IF(林齢計算用!C462="","",林齢計算用!C462)</f>
        <v/>
      </c>
      <c r="BN476" s="41" t="str">
        <f t="shared" si="781"/>
        <v/>
      </c>
      <c r="BO476" s="41" t="str">
        <f t="shared" si="782"/>
        <v/>
      </c>
      <c r="BP476" s="23" t="str">
        <f>IF(BK476="スギ",INDEX(データ!$C$7:$E$26,MATCH(BN476,データ!$B$7:$B$26),MATCH(BL476,データ!$C$6:$E$6)),IF(BK476="ヒノキ",INDEX(データ!$C$32:$E$51,MATCH(BN476,データ!$B$32:$B$51),MATCH(BL476,データ!$C$31:$E$31)),IF(BK476="マツ",INDEX(データ!#REF!,MATCH(BN476,データ!#REF!),MATCH(BL476,データ!#REF!)),IF(BK476="ザツ",INDEX(データ!#REF!,MATCH(BN476,データ!#REF!),MATCH(BL476,データ!#REF!)),""))))</f>
        <v/>
      </c>
      <c r="BQ476" s="22" t="str">
        <f t="shared" si="750"/>
        <v/>
      </c>
      <c r="BR476" s="21" t="str">
        <f t="shared" si="783"/>
        <v/>
      </c>
      <c r="BS476" s="21" t="str">
        <f t="shared" si="784"/>
        <v/>
      </c>
      <c r="BT476" s="24" t="str">
        <f>IF(BK476="スギ",INDEX(データ!$H$7:$J$26,MATCH(BN476,データ!$G$7:$G$26),MATCH(BL476,データ!$H$6:$J$6)),IF(BK476="ヒノキ",INDEX(データ!$H$32:$J$51,MATCH(BN476,データ!$G$32:$G$51),MATCH(BL476,データ!$H$31:$J$31)),IF(BK476="マツ",INDEX(データ!#REF!,MATCH(BN476,データ!#REF!),MATCH(BL476,データ!#REF!)),IF(BK476="ザツ",INDEX(データ!#REF!,MATCH(BN476,データ!#REF!),MATCH(BL476,データ!#REF!)),""))))</f>
        <v/>
      </c>
      <c r="BU476" s="22" t="str">
        <f t="shared" si="785"/>
        <v/>
      </c>
      <c r="BV476" s="21" t="str">
        <f t="shared" si="786"/>
        <v/>
      </c>
      <c r="BW476" s="27" t="str">
        <f t="shared" si="787"/>
        <v/>
      </c>
      <c r="BX476" s="24" t="str">
        <f t="shared" si="788"/>
        <v/>
      </c>
      <c r="BY476" s="25" t="str">
        <f t="shared" si="789"/>
        <v>0</v>
      </c>
      <c r="BZ476" s="26" t="str">
        <f t="shared" si="790"/>
        <v/>
      </c>
      <c r="CA476" s="26" t="str">
        <f t="shared" si="791"/>
        <v/>
      </c>
      <c r="CB476" s="26" t="str">
        <f t="shared" si="792"/>
        <v/>
      </c>
      <c r="CC476" s="27" t="str">
        <f t="shared" si="793"/>
        <v/>
      </c>
      <c r="CD476" s="26" t="str">
        <f t="shared" si="794"/>
        <v/>
      </c>
      <c r="CE476" s="26" t="str">
        <f t="shared" si="795"/>
        <v/>
      </c>
      <c r="CF476" s="45" t="s">
        <v>30</v>
      </c>
      <c r="CG476" s="55" t="str">
        <f>IF(ＣＳＶ貼付用!CM462="","",ＣＳＶ貼付用!CM462)</f>
        <v/>
      </c>
      <c r="CH476" s="38" t="str">
        <f>IF(ＣＳＶ貼付用!CO462="","",ＣＳＶ貼付用!CO462)</f>
        <v/>
      </c>
      <c r="CI476" s="38" t="str">
        <f>IF(ＣＳＶ貼付用!CQ462="","",ＣＳＶ貼付用!CQ462)</f>
        <v/>
      </c>
      <c r="CJ476" s="40" t="str">
        <f t="shared" si="796"/>
        <v/>
      </c>
      <c r="CK476" s="41" t="str">
        <f>IF(林齢計算用!D462="","",林齢計算用!D462)</f>
        <v/>
      </c>
      <c r="CL476" s="41" t="str">
        <f t="shared" si="797"/>
        <v/>
      </c>
      <c r="CM476" s="41" t="str">
        <f t="shared" si="798"/>
        <v/>
      </c>
      <c r="CN476" s="23" t="str">
        <f>IF(CI476="スギ",INDEX(データ!$C$7:$E$26,MATCH(CL476,データ!$B$7:$B$26),MATCH(CJ476,データ!$C$6:$E$6)),IF(CI476="ヒノキ",INDEX(データ!$C$32:$E$51,MATCH(CL476,データ!$B$32:$B$51),MATCH(CJ476,データ!$C$31:$E$31)),IF(CI476="マツ",INDEX(データ!#REF!,MATCH(CL476,データ!#REF!),MATCH(CJ476,データ!#REF!)),IF(CI476="ザツ",INDEX(データ!#REF!,MATCH(CL476,データ!#REF!),MATCH(CJ476,データ!#REF!)),""))))</f>
        <v/>
      </c>
      <c r="CO476" s="22" t="str">
        <f t="shared" si="751"/>
        <v/>
      </c>
      <c r="CP476" s="21" t="str">
        <f t="shared" si="799"/>
        <v/>
      </c>
      <c r="CQ476" s="21" t="str">
        <f t="shared" si="800"/>
        <v/>
      </c>
      <c r="CR476" s="24" t="str">
        <f>IF(CI476="スギ",INDEX(データ!$H$7:$J$26,MATCH(CL476,データ!$G$7:$G$26),MATCH(CJ476,データ!$H$6:$J$6)),IF(CI476="ヒノキ",INDEX(データ!$H$32:$J$51,MATCH(CL476,データ!$G$32:$G$51),MATCH(CJ476,データ!$H$31:$J$31)),IF(CI476="マツ",INDEX(データ!#REF!,MATCH(CL476,データ!#REF!),MATCH(CJ476,データ!#REF!)),IF(CI476="ザツ",INDEX(データ!#REF!,MATCH(CL476,データ!#REF!),MATCH(CJ476,データ!#REF!)),""))))</f>
        <v/>
      </c>
      <c r="CS476" s="22" t="str">
        <f t="shared" si="801"/>
        <v/>
      </c>
      <c r="CT476" s="21" t="str">
        <f t="shared" si="802"/>
        <v/>
      </c>
      <c r="CU476" s="27" t="str">
        <f t="shared" si="803"/>
        <v/>
      </c>
      <c r="CV476" s="24" t="str">
        <f t="shared" si="804"/>
        <v/>
      </c>
      <c r="CW476" s="25" t="str">
        <f t="shared" si="805"/>
        <v>0</v>
      </c>
      <c r="CX476" s="26" t="str">
        <f t="shared" si="806"/>
        <v/>
      </c>
      <c r="CY476" s="26" t="str">
        <f t="shared" si="807"/>
        <v/>
      </c>
      <c r="CZ476" s="26" t="str">
        <f t="shared" si="808"/>
        <v/>
      </c>
      <c r="DA476" s="27" t="str">
        <f t="shared" si="809"/>
        <v/>
      </c>
      <c r="DB476" s="26" t="str">
        <f t="shared" si="810"/>
        <v/>
      </c>
      <c r="DC476" s="26" t="str">
        <f t="shared" si="811"/>
        <v/>
      </c>
      <c r="DD476" s="45" t="s">
        <v>30</v>
      </c>
      <c r="DE476" s="55" t="str">
        <f>IF(ＣＳＶ貼付用!DB462="","",ＣＳＶ貼付用!DB462)</f>
        <v/>
      </c>
      <c r="DF476" s="38" t="str">
        <f>IF(ＣＳＶ貼付用!DD462="","",ＣＳＶ貼付用!DD462)</f>
        <v/>
      </c>
      <c r="DG476" s="38" t="str">
        <f>IF(ＣＳＶ貼付用!DF462="","",ＣＳＶ貼付用!DF462)</f>
        <v/>
      </c>
      <c r="DH476" s="40" t="str">
        <f t="shared" si="812"/>
        <v/>
      </c>
      <c r="DI476" s="41" t="str">
        <f>IF(林齢計算用!E462="","",林齢計算用!E462)</f>
        <v/>
      </c>
      <c r="DJ476" s="41" t="str">
        <f t="shared" si="813"/>
        <v/>
      </c>
      <c r="DK476" s="41" t="str">
        <f t="shared" si="814"/>
        <v/>
      </c>
      <c r="DL476" s="23" t="str">
        <f>IF(DG476="スギ",INDEX(データ!$C$7:$E$26,MATCH(DJ476,データ!$B$7:$B$26),MATCH(DH476,データ!$C$6:$E$6)),IF(DG476="ヒノキ",INDEX(データ!$C$32:$E$51,MATCH(DJ476,データ!$B$32:$B$51),MATCH(DH476,データ!$C$31:$E$31)),IF(DG476="マツ",INDEX(データ!#REF!,MATCH(DJ476,データ!#REF!),MATCH(DH476,データ!#REF!)),IF(DG476="ザツ",INDEX(データ!#REF!,MATCH(DJ476,データ!#REF!),MATCH(DH476,データ!#REF!)),""))))</f>
        <v/>
      </c>
      <c r="DM476" s="22" t="str">
        <f t="shared" si="752"/>
        <v/>
      </c>
      <c r="DN476" s="21" t="str">
        <f t="shared" si="815"/>
        <v/>
      </c>
      <c r="DO476" s="21" t="str">
        <f t="shared" si="816"/>
        <v/>
      </c>
      <c r="DP476" s="24" t="str">
        <f>IF(DG476="スギ",INDEX(データ!$H$7:$J$26,MATCH(DJ476,データ!$G$7:$G$26),MATCH(DH476,データ!$H$6:$J$6)),IF(DG476="ヒノキ",INDEX(データ!$H$32:$J$51,MATCH(DJ476,データ!$G$32:$G$51),MATCH(DH476,データ!$H$31:$J$31)),IF(DG476="マツ",INDEX(データ!#REF!,MATCH(DJ476,データ!#REF!),MATCH(DH476,データ!#REF!)),IF(DG476="ザツ",INDEX(データ!#REF!,MATCH(DJ476,データ!#REF!),MATCH(DH476,データ!#REF!)),""))))</f>
        <v/>
      </c>
      <c r="DQ476" s="22" t="str">
        <f t="shared" si="817"/>
        <v/>
      </c>
      <c r="DR476" s="21" t="str">
        <f t="shared" si="818"/>
        <v/>
      </c>
      <c r="DS476" s="27" t="str">
        <f t="shared" si="819"/>
        <v/>
      </c>
      <c r="DT476" s="24" t="str">
        <f t="shared" si="820"/>
        <v/>
      </c>
      <c r="DU476" s="25" t="str">
        <f t="shared" si="821"/>
        <v>0</v>
      </c>
      <c r="DV476" s="26" t="str">
        <f t="shared" si="822"/>
        <v/>
      </c>
      <c r="DW476" s="26" t="str">
        <f t="shared" si="823"/>
        <v/>
      </c>
      <c r="DX476" s="26" t="str">
        <f t="shared" si="824"/>
        <v/>
      </c>
      <c r="DY476" s="27" t="str">
        <f t="shared" si="825"/>
        <v/>
      </c>
      <c r="DZ476" s="26" t="str">
        <f t="shared" si="826"/>
        <v/>
      </c>
      <c r="EA476" s="26" t="str">
        <f t="shared" si="827"/>
        <v/>
      </c>
      <c r="EB476" s="45" t="s">
        <v>30</v>
      </c>
      <c r="EC476" s="55" t="str">
        <f>IF(ＣＳＶ貼付用!DQ462="","",ＣＳＶ貼付用!DQ462)</f>
        <v/>
      </c>
      <c r="ED476" s="38" t="str">
        <f>IF(ＣＳＶ貼付用!DS462="","",ＣＳＶ貼付用!DS462)</f>
        <v/>
      </c>
      <c r="EE476" s="38" t="str">
        <f>IF(ＣＳＶ貼付用!DU462="","",ＣＳＶ貼付用!DU462)</f>
        <v/>
      </c>
      <c r="EF476" s="40" t="str">
        <f t="shared" si="828"/>
        <v/>
      </c>
      <c r="EG476" s="41" t="str">
        <f>IF(林齢計算用!F462="","",林齢計算用!F462)</f>
        <v/>
      </c>
      <c r="EH476" s="41" t="str">
        <f t="shared" si="829"/>
        <v/>
      </c>
      <c r="EI476" s="41" t="str">
        <f t="shared" si="830"/>
        <v/>
      </c>
      <c r="EJ476" s="23" t="str">
        <f>IF(EE476="スギ",INDEX(データ!$C$7:$E$26,MATCH(EH476,データ!$B$7:$B$26),MATCH(EF476,データ!$C$6:$E$6)),IF(EE476="ヒノキ",INDEX(データ!$C$32:$E$51,MATCH(EH476,データ!$B$32:$B$51),MATCH(EF476,データ!$C$31:$E$31)),IF(EE476="マツ",INDEX(データ!#REF!,MATCH(EH476,データ!#REF!),MATCH(EF476,データ!#REF!)),IF(EE476="ザツ",INDEX(データ!#REF!,MATCH(EH476,データ!#REF!),MATCH(EF476,データ!#REF!)),""))))</f>
        <v/>
      </c>
      <c r="EK476" s="22" t="str">
        <f t="shared" si="753"/>
        <v/>
      </c>
      <c r="EL476" s="21" t="str">
        <f t="shared" si="831"/>
        <v/>
      </c>
      <c r="EM476" s="21" t="str">
        <f t="shared" si="832"/>
        <v/>
      </c>
      <c r="EN476" s="24" t="str">
        <f>IF(EE476="スギ",INDEX(データ!$H$7:$J$26,MATCH(EH476,データ!$G$7:$G$26),MATCH(EF476,データ!$H$6:$J$6)),IF(EE476="ヒノキ",INDEX(データ!$H$32:$J$51,MATCH(EH476,データ!$G$32:$G$51),MATCH(EF476,データ!$H$31:$J$31)),IF(EE476="マツ",INDEX(データ!#REF!,MATCH(EH476,データ!#REF!),MATCH(EF476,データ!#REF!)),IF(EE476="ザツ",INDEX(データ!#REF!,MATCH(EH476,データ!#REF!),MATCH(EF476,データ!#REF!)),""))))</f>
        <v/>
      </c>
      <c r="EO476" s="22" t="str">
        <f t="shared" si="833"/>
        <v/>
      </c>
      <c r="EP476" s="21" t="str">
        <f t="shared" si="834"/>
        <v/>
      </c>
      <c r="EQ476" s="27" t="str">
        <f t="shared" si="835"/>
        <v/>
      </c>
      <c r="ER476" s="24" t="str">
        <f t="shared" si="836"/>
        <v/>
      </c>
      <c r="ES476" s="25" t="str">
        <f t="shared" si="837"/>
        <v>0</v>
      </c>
      <c r="ET476" s="26" t="str">
        <f t="shared" si="838"/>
        <v/>
      </c>
      <c r="EU476" s="26" t="str">
        <f t="shared" si="839"/>
        <v/>
      </c>
      <c r="EV476" s="26" t="str">
        <f t="shared" si="840"/>
        <v/>
      </c>
      <c r="EW476" s="27" t="str">
        <f t="shared" si="841"/>
        <v/>
      </c>
      <c r="EX476" s="26" t="str">
        <f t="shared" si="842"/>
        <v/>
      </c>
      <c r="EY476" s="26" t="str">
        <f t="shared" si="843"/>
        <v/>
      </c>
      <c r="EZ476" s="26">
        <f t="shared" si="844"/>
        <v>0</v>
      </c>
      <c r="FA476" s="43"/>
    </row>
    <row r="477" spans="1:157" ht="15.95" customHeight="1" x14ac:dyDescent="0.15">
      <c r="A477" s="21"/>
      <c r="B477" s="36" t="str">
        <f>IF(ＣＳＶ貼付用!G463="","",ＣＳＶ貼付用!G463)</f>
        <v/>
      </c>
      <c r="C477" s="36" t="str">
        <f>IF(ＣＳＶ貼付用!I463="","",ＣＳＶ貼付用!I463)</f>
        <v/>
      </c>
      <c r="D477" s="36" t="str">
        <f>IF(ＣＳＶ貼付用!J463="","",ＣＳＶ貼付用!J463)</f>
        <v/>
      </c>
      <c r="E477" s="36" t="str">
        <f>IF(ＣＳＶ貼付用!F463="","",ＣＳＶ貼付用!F463)</f>
        <v/>
      </c>
      <c r="F477" s="38" t="str">
        <f>IF(ＣＳＶ貼付用!T463="","",ＣＳＶ貼付用!T463)</f>
        <v/>
      </c>
      <c r="G477" s="38"/>
      <c r="H477" s="38" t="str">
        <f>IF(ＣＳＶ貼付用!GJ463="","",ＣＳＶ貼付用!GJ463)</f>
        <v/>
      </c>
      <c r="I477" s="38" t="str">
        <f>IF(ＣＳＶ貼付用!GL463="","",ＣＳＶ貼付用!GL463)</f>
        <v/>
      </c>
      <c r="J477" s="38" t="str">
        <f>IF(ＣＳＶ貼付用!GN463="","",ＣＳＶ貼付用!GN463)</f>
        <v/>
      </c>
      <c r="K477" s="38" t="str">
        <f>IF(ＣＳＶ貼付用!GP463="","",ＣＳＶ貼付用!GP463)</f>
        <v/>
      </c>
      <c r="L477" s="45" t="s">
        <v>30</v>
      </c>
      <c r="M477" s="55" t="str">
        <f>IF(ＣＳＶ貼付用!AT463="","",ＣＳＶ貼付用!AT463)</f>
        <v/>
      </c>
      <c r="N477" s="38" t="str">
        <f>IF(ＣＳＶ貼付用!AV463="","",ＣＳＶ貼付用!AV463)</f>
        <v/>
      </c>
      <c r="O477" s="38" t="str">
        <f>IF(ＣＳＶ貼付用!AX463="","",ＣＳＶ貼付用!AX463)</f>
        <v/>
      </c>
      <c r="P477" s="40" t="str">
        <f>IF(ＣＳＶ貼付用!FE463="","",ＣＳＶ貼付用!FE463)</f>
        <v/>
      </c>
      <c r="Q477" s="41" t="str">
        <f>IF(林齢計算用!A463="","",林齢計算用!A463)</f>
        <v/>
      </c>
      <c r="R477" s="41" t="str">
        <f t="shared" si="754"/>
        <v/>
      </c>
      <c r="S477" s="56" t="str">
        <f>IF(ＣＳＶ貼付用!EG463="","",ＣＳＶ貼付用!EG463*10)</f>
        <v/>
      </c>
      <c r="T477" s="23" t="str">
        <f>IF(O477="スギ",INDEX(データ!$C$7:$E$26,MATCH(R477,データ!$B$7:$B$26),MATCH(P477,データ!$C$6:$E$6)),IF(O477="ヒノキ",INDEX(データ!$C$32:$E$51,MATCH(R477,データ!$B$32:$B$51),MATCH(P477,データ!$C$31:$E$31)),IF(O477="マツ",INDEX(データ!#REF!,MATCH(R477,データ!#REF!),MATCH(P477,データ!#REF!)),IF(O477="ザツ",INDEX(データ!#REF!,MATCH(R477,データ!#REF!),MATCH(P477,データ!#REF!)),""))))</f>
        <v/>
      </c>
      <c r="U477" s="22" t="str">
        <f t="shared" si="845"/>
        <v/>
      </c>
      <c r="V477" s="21" t="str">
        <f t="shared" si="849"/>
        <v/>
      </c>
      <c r="W477" s="21" t="str">
        <f t="shared" si="846"/>
        <v/>
      </c>
      <c r="X477" s="23" t="str">
        <f>IF(O477="スギ",INDEX(データ!$H$7:$J$26,MATCH(R477,データ!$G$7:$G$26),MATCH(P477,データ!$H$6:$J$6)),IF(O477="ヒノキ",INDEX(データ!$H$32:$J$51,MATCH(R477,データ!$G$32:$G$51),MATCH(P477,データ!$H$31:$J$31)),IF(O477="マツ",INDEX(データ!#REF!,MATCH(R477,データ!#REF!),MATCH(P477,データ!#REF!)),IF(O477="ザツ",INDEX(データ!#REF!,MATCH(R477,データ!#REF!),MATCH(P477,データ!#REF!)),""))))</f>
        <v/>
      </c>
      <c r="Y477" s="22" t="str">
        <f t="shared" si="847"/>
        <v/>
      </c>
      <c r="Z477" s="21" t="str">
        <f t="shared" si="848"/>
        <v/>
      </c>
      <c r="AA477" s="27" t="str">
        <f t="shared" si="755"/>
        <v/>
      </c>
      <c r="AB477" s="24" t="str">
        <f t="shared" si="756"/>
        <v/>
      </c>
      <c r="AC477" s="25" t="str">
        <f t="shared" si="757"/>
        <v>0</v>
      </c>
      <c r="AD477" s="26" t="str">
        <f t="shared" si="758"/>
        <v/>
      </c>
      <c r="AE477" s="26" t="str">
        <f t="shared" si="759"/>
        <v/>
      </c>
      <c r="AF477" s="26" t="str">
        <f t="shared" si="760"/>
        <v/>
      </c>
      <c r="AG477" s="27" t="str">
        <f t="shared" si="761"/>
        <v/>
      </c>
      <c r="AH477" s="26" t="str">
        <f t="shared" si="762"/>
        <v/>
      </c>
      <c r="AI477" s="26" t="str">
        <f t="shared" si="763"/>
        <v/>
      </c>
      <c r="AJ477" s="45" t="s">
        <v>30</v>
      </c>
      <c r="AK477" s="55" t="str">
        <f>IF(ＣＳＶ貼付用!BI463="","",ＣＳＶ貼付用!BI463)</f>
        <v/>
      </c>
      <c r="AL477" s="38" t="str">
        <f>IF(ＣＳＶ貼付用!BK463="","",ＣＳＶ貼付用!BK463)</f>
        <v/>
      </c>
      <c r="AM477" s="38" t="str">
        <f>IF(ＣＳＶ貼付用!BM463="","",ＣＳＶ貼付用!BM463)</f>
        <v/>
      </c>
      <c r="AN477" s="40" t="str">
        <f t="shared" si="764"/>
        <v/>
      </c>
      <c r="AO477" s="41" t="str">
        <f>IF(林齢計算用!B463="","",林齢計算用!B463)</f>
        <v/>
      </c>
      <c r="AP477" s="41" t="str">
        <f t="shared" si="765"/>
        <v/>
      </c>
      <c r="AQ477" s="41" t="str">
        <f t="shared" si="766"/>
        <v/>
      </c>
      <c r="AR477" s="23" t="str">
        <f>IF(AM477="スギ",INDEX(データ!$C$7:$E$26,MATCH(AP477,データ!$B$7:$B$26),MATCH(AN477,データ!$C$6:$E$6)),IF(AM477="ヒノキ",INDEX(データ!$C$32:$E$51,MATCH(AP477,データ!$B$32:$B$51),MATCH(AN477,データ!$C$31:$E$31)),IF(AM477="マツ",INDEX(データ!#REF!,MATCH(AP477,データ!#REF!),MATCH(AN477,データ!#REF!)),IF(AM477="ザツ",INDEX(データ!#REF!,MATCH(AP477,データ!#REF!),MATCH(AN477,データ!#REF!)),""))))</f>
        <v/>
      </c>
      <c r="AS477" s="22" t="str">
        <f t="shared" si="749"/>
        <v/>
      </c>
      <c r="AT477" s="21" t="str">
        <f t="shared" si="767"/>
        <v/>
      </c>
      <c r="AU477" s="21" t="str">
        <f t="shared" si="768"/>
        <v/>
      </c>
      <c r="AV477" s="24" t="str">
        <f>IF(AM477="スギ",INDEX(データ!$H$7:$J$26,MATCH(AP477,データ!$G$7:$G$26),MATCH(AN477,データ!$H$6:$J$6)),IF(AM477="ヒノキ",INDEX(データ!$H$32:$J$51,MATCH(AP477,データ!$G$32:$G$51),MATCH(AN477,データ!$H$31:$J$31)),IF(AM477="マツ",INDEX(データ!#REF!,MATCH(AP477,データ!#REF!),MATCH(AN477,データ!#REF!)),IF(AM477="ザツ",INDEX(データ!#REF!,MATCH(AP477,データ!#REF!),MATCH(AN477,データ!#REF!)),""))))</f>
        <v/>
      </c>
      <c r="AW477" s="22" t="str">
        <f t="shared" si="769"/>
        <v/>
      </c>
      <c r="AX477" s="21" t="str">
        <f t="shared" si="770"/>
        <v/>
      </c>
      <c r="AY477" s="27" t="str">
        <f t="shared" si="771"/>
        <v/>
      </c>
      <c r="AZ477" s="24" t="str">
        <f t="shared" si="772"/>
        <v/>
      </c>
      <c r="BA477" s="25" t="str">
        <f t="shared" si="773"/>
        <v>0</v>
      </c>
      <c r="BB477" s="26" t="str">
        <f t="shared" si="774"/>
        <v/>
      </c>
      <c r="BC477" s="26" t="str">
        <f t="shared" si="775"/>
        <v/>
      </c>
      <c r="BD477" s="26" t="str">
        <f t="shared" si="776"/>
        <v/>
      </c>
      <c r="BE477" s="27" t="str">
        <f t="shared" si="777"/>
        <v/>
      </c>
      <c r="BF477" s="26" t="str">
        <f t="shared" si="778"/>
        <v/>
      </c>
      <c r="BG477" s="26" t="str">
        <f t="shared" si="779"/>
        <v/>
      </c>
      <c r="BH477" s="45" t="s">
        <v>30</v>
      </c>
      <c r="BI477" s="55" t="str">
        <f>IF(ＣＳＶ貼付用!BX463="","",ＣＳＶ貼付用!BX463)</f>
        <v/>
      </c>
      <c r="BJ477" s="38" t="str">
        <f>IF(ＣＳＶ貼付用!BZ463="","",ＣＳＶ貼付用!BZ463)</f>
        <v/>
      </c>
      <c r="BK477" s="38" t="str">
        <f>IF(ＣＳＶ貼付用!CB463="","",ＣＳＶ貼付用!CB463)</f>
        <v/>
      </c>
      <c r="BL477" s="40" t="str">
        <f t="shared" si="780"/>
        <v/>
      </c>
      <c r="BM477" s="41" t="str">
        <f>IF(林齢計算用!C463="","",林齢計算用!C463)</f>
        <v/>
      </c>
      <c r="BN477" s="41" t="str">
        <f t="shared" si="781"/>
        <v/>
      </c>
      <c r="BO477" s="41" t="str">
        <f t="shared" si="782"/>
        <v/>
      </c>
      <c r="BP477" s="23" t="str">
        <f>IF(BK477="スギ",INDEX(データ!$C$7:$E$26,MATCH(BN477,データ!$B$7:$B$26),MATCH(BL477,データ!$C$6:$E$6)),IF(BK477="ヒノキ",INDEX(データ!$C$32:$E$51,MATCH(BN477,データ!$B$32:$B$51),MATCH(BL477,データ!$C$31:$E$31)),IF(BK477="マツ",INDEX(データ!#REF!,MATCH(BN477,データ!#REF!),MATCH(BL477,データ!#REF!)),IF(BK477="ザツ",INDEX(データ!#REF!,MATCH(BN477,データ!#REF!),MATCH(BL477,データ!#REF!)),""))))</f>
        <v/>
      </c>
      <c r="BQ477" s="22" t="str">
        <f t="shared" si="750"/>
        <v/>
      </c>
      <c r="BR477" s="21" t="str">
        <f t="shared" si="783"/>
        <v/>
      </c>
      <c r="BS477" s="21" t="str">
        <f t="shared" si="784"/>
        <v/>
      </c>
      <c r="BT477" s="24" t="str">
        <f>IF(BK477="スギ",INDEX(データ!$H$7:$J$26,MATCH(BN477,データ!$G$7:$G$26),MATCH(BL477,データ!$H$6:$J$6)),IF(BK477="ヒノキ",INDEX(データ!$H$32:$J$51,MATCH(BN477,データ!$G$32:$G$51),MATCH(BL477,データ!$H$31:$J$31)),IF(BK477="マツ",INDEX(データ!#REF!,MATCH(BN477,データ!#REF!),MATCH(BL477,データ!#REF!)),IF(BK477="ザツ",INDEX(データ!#REF!,MATCH(BN477,データ!#REF!),MATCH(BL477,データ!#REF!)),""))))</f>
        <v/>
      </c>
      <c r="BU477" s="22" t="str">
        <f t="shared" si="785"/>
        <v/>
      </c>
      <c r="BV477" s="21" t="str">
        <f t="shared" si="786"/>
        <v/>
      </c>
      <c r="BW477" s="27" t="str">
        <f t="shared" si="787"/>
        <v/>
      </c>
      <c r="BX477" s="24" t="str">
        <f t="shared" si="788"/>
        <v/>
      </c>
      <c r="BY477" s="25" t="str">
        <f t="shared" si="789"/>
        <v>0</v>
      </c>
      <c r="BZ477" s="26" t="str">
        <f t="shared" si="790"/>
        <v/>
      </c>
      <c r="CA477" s="26" t="str">
        <f t="shared" si="791"/>
        <v/>
      </c>
      <c r="CB477" s="26" t="str">
        <f t="shared" si="792"/>
        <v/>
      </c>
      <c r="CC477" s="27" t="str">
        <f t="shared" si="793"/>
        <v/>
      </c>
      <c r="CD477" s="26" t="str">
        <f t="shared" si="794"/>
        <v/>
      </c>
      <c r="CE477" s="26" t="str">
        <f t="shared" si="795"/>
        <v/>
      </c>
      <c r="CF477" s="45" t="s">
        <v>30</v>
      </c>
      <c r="CG477" s="55" t="str">
        <f>IF(ＣＳＶ貼付用!CM463="","",ＣＳＶ貼付用!CM463)</f>
        <v/>
      </c>
      <c r="CH477" s="38" t="str">
        <f>IF(ＣＳＶ貼付用!CO463="","",ＣＳＶ貼付用!CO463)</f>
        <v/>
      </c>
      <c r="CI477" s="38" t="str">
        <f>IF(ＣＳＶ貼付用!CQ463="","",ＣＳＶ貼付用!CQ463)</f>
        <v/>
      </c>
      <c r="CJ477" s="40" t="str">
        <f t="shared" si="796"/>
        <v/>
      </c>
      <c r="CK477" s="41" t="str">
        <f>IF(林齢計算用!D463="","",林齢計算用!D463)</f>
        <v/>
      </c>
      <c r="CL477" s="41" t="str">
        <f t="shared" si="797"/>
        <v/>
      </c>
      <c r="CM477" s="41" t="str">
        <f t="shared" si="798"/>
        <v/>
      </c>
      <c r="CN477" s="23" t="str">
        <f>IF(CI477="スギ",INDEX(データ!$C$7:$E$26,MATCH(CL477,データ!$B$7:$B$26),MATCH(CJ477,データ!$C$6:$E$6)),IF(CI477="ヒノキ",INDEX(データ!$C$32:$E$51,MATCH(CL477,データ!$B$32:$B$51),MATCH(CJ477,データ!$C$31:$E$31)),IF(CI477="マツ",INDEX(データ!#REF!,MATCH(CL477,データ!#REF!),MATCH(CJ477,データ!#REF!)),IF(CI477="ザツ",INDEX(データ!#REF!,MATCH(CL477,データ!#REF!),MATCH(CJ477,データ!#REF!)),""))))</f>
        <v/>
      </c>
      <c r="CO477" s="22" t="str">
        <f t="shared" si="751"/>
        <v/>
      </c>
      <c r="CP477" s="21" t="str">
        <f t="shared" si="799"/>
        <v/>
      </c>
      <c r="CQ477" s="21" t="str">
        <f t="shared" si="800"/>
        <v/>
      </c>
      <c r="CR477" s="24" t="str">
        <f>IF(CI477="スギ",INDEX(データ!$H$7:$J$26,MATCH(CL477,データ!$G$7:$G$26),MATCH(CJ477,データ!$H$6:$J$6)),IF(CI477="ヒノキ",INDEX(データ!$H$32:$J$51,MATCH(CL477,データ!$G$32:$G$51),MATCH(CJ477,データ!$H$31:$J$31)),IF(CI477="マツ",INDEX(データ!#REF!,MATCH(CL477,データ!#REF!),MATCH(CJ477,データ!#REF!)),IF(CI477="ザツ",INDEX(データ!#REF!,MATCH(CL477,データ!#REF!),MATCH(CJ477,データ!#REF!)),""))))</f>
        <v/>
      </c>
      <c r="CS477" s="22" t="str">
        <f t="shared" si="801"/>
        <v/>
      </c>
      <c r="CT477" s="21" t="str">
        <f t="shared" si="802"/>
        <v/>
      </c>
      <c r="CU477" s="27" t="str">
        <f t="shared" si="803"/>
        <v/>
      </c>
      <c r="CV477" s="24" t="str">
        <f t="shared" si="804"/>
        <v/>
      </c>
      <c r="CW477" s="25" t="str">
        <f t="shared" si="805"/>
        <v>0</v>
      </c>
      <c r="CX477" s="26" t="str">
        <f t="shared" si="806"/>
        <v/>
      </c>
      <c r="CY477" s="26" t="str">
        <f t="shared" si="807"/>
        <v/>
      </c>
      <c r="CZ477" s="26" t="str">
        <f t="shared" si="808"/>
        <v/>
      </c>
      <c r="DA477" s="27" t="str">
        <f t="shared" si="809"/>
        <v/>
      </c>
      <c r="DB477" s="26" t="str">
        <f t="shared" si="810"/>
        <v/>
      </c>
      <c r="DC477" s="26" t="str">
        <f t="shared" si="811"/>
        <v/>
      </c>
      <c r="DD477" s="45" t="s">
        <v>30</v>
      </c>
      <c r="DE477" s="55" t="str">
        <f>IF(ＣＳＶ貼付用!DB463="","",ＣＳＶ貼付用!DB463)</f>
        <v/>
      </c>
      <c r="DF477" s="38" t="str">
        <f>IF(ＣＳＶ貼付用!DD463="","",ＣＳＶ貼付用!DD463)</f>
        <v/>
      </c>
      <c r="DG477" s="38" t="str">
        <f>IF(ＣＳＶ貼付用!DF463="","",ＣＳＶ貼付用!DF463)</f>
        <v/>
      </c>
      <c r="DH477" s="40" t="str">
        <f t="shared" si="812"/>
        <v/>
      </c>
      <c r="DI477" s="41" t="str">
        <f>IF(林齢計算用!E463="","",林齢計算用!E463)</f>
        <v/>
      </c>
      <c r="DJ477" s="41" t="str">
        <f t="shared" si="813"/>
        <v/>
      </c>
      <c r="DK477" s="41" t="str">
        <f t="shared" si="814"/>
        <v/>
      </c>
      <c r="DL477" s="23" t="str">
        <f>IF(DG477="スギ",INDEX(データ!$C$7:$E$26,MATCH(DJ477,データ!$B$7:$B$26),MATCH(DH477,データ!$C$6:$E$6)),IF(DG477="ヒノキ",INDEX(データ!$C$32:$E$51,MATCH(DJ477,データ!$B$32:$B$51),MATCH(DH477,データ!$C$31:$E$31)),IF(DG477="マツ",INDEX(データ!#REF!,MATCH(DJ477,データ!#REF!),MATCH(DH477,データ!#REF!)),IF(DG477="ザツ",INDEX(データ!#REF!,MATCH(DJ477,データ!#REF!),MATCH(DH477,データ!#REF!)),""))))</f>
        <v/>
      </c>
      <c r="DM477" s="22" t="str">
        <f t="shared" si="752"/>
        <v/>
      </c>
      <c r="DN477" s="21" t="str">
        <f t="shared" si="815"/>
        <v/>
      </c>
      <c r="DO477" s="21" t="str">
        <f t="shared" si="816"/>
        <v/>
      </c>
      <c r="DP477" s="24" t="str">
        <f>IF(DG477="スギ",INDEX(データ!$H$7:$J$26,MATCH(DJ477,データ!$G$7:$G$26),MATCH(DH477,データ!$H$6:$J$6)),IF(DG477="ヒノキ",INDEX(データ!$H$32:$J$51,MATCH(DJ477,データ!$G$32:$G$51),MATCH(DH477,データ!$H$31:$J$31)),IF(DG477="マツ",INDEX(データ!#REF!,MATCH(DJ477,データ!#REF!),MATCH(DH477,データ!#REF!)),IF(DG477="ザツ",INDEX(データ!#REF!,MATCH(DJ477,データ!#REF!),MATCH(DH477,データ!#REF!)),""))))</f>
        <v/>
      </c>
      <c r="DQ477" s="22" t="str">
        <f t="shared" si="817"/>
        <v/>
      </c>
      <c r="DR477" s="21" t="str">
        <f t="shared" si="818"/>
        <v/>
      </c>
      <c r="DS477" s="27" t="str">
        <f t="shared" si="819"/>
        <v/>
      </c>
      <c r="DT477" s="24" t="str">
        <f t="shared" si="820"/>
        <v/>
      </c>
      <c r="DU477" s="25" t="str">
        <f t="shared" si="821"/>
        <v>0</v>
      </c>
      <c r="DV477" s="26" t="str">
        <f t="shared" si="822"/>
        <v/>
      </c>
      <c r="DW477" s="26" t="str">
        <f t="shared" si="823"/>
        <v/>
      </c>
      <c r="DX477" s="26" t="str">
        <f t="shared" si="824"/>
        <v/>
      </c>
      <c r="DY477" s="27" t="str">
        <f t="shared" si="825"/>
        <v/>
      </c>
      <c r="DZ477" s="26" t="str">
        <f t="shared" si="826"/>
        <v/>
      </c>
      <c r="EA477" s="26" t="str">
        <f t="shared" si="827"/>
        <v/>
      </c>
      <c r="EB477" s="45" t="s">
        <v>30</v>
      </c>
      <c r="EC477" s="55" t="str">
        <f>IF(ＣＳＶ貼付用!DQ463="","",ＣＳＶ貼付用!DQ463)</f>
        <v/>
      </c>
      <c r="ED477" s="38" t="str">
        <f>IF(ＣＳＶ貼付用!DS463="","",ＣＳＶ貼付用!DS463)</f>
        <v/>
      </c>
      <c r="EE477" s="38" t="str">
        <f>IF(ＣＳＶ貼付用!DU463="","",ＣＳＶ貼付用!DU463)</f>
        <v/>
      </c>
      <c r="EF477" s="40" t="str">
        <f t="shared" si="828"/>
        <v/>
      </c>
      <c r="EG477" s="41" t="str">
        <f>IF(林齢計算用!F463="","",林齢計算用!F463)</f>
        <v/>
      </c>
      <c r="EH477" s="41" t="str">
        <f t="shared" si="829"/>
        <v/>
      </c>
      <c r="EI477" s="41" t="str">
        <f t="shared" si="830"/>
        <v/>
      </c>
      <c r="EJ477" s="23" t="str">
        <f>IF(EE477="スギ",INDEX(データ!$C$7:$E$26,MATCH(EH477,データ!$B$7:$B$26),MATCH(EF477,データ!$C$6:$E$6)),IF(EE477="ヒノキ",INDEX(データ!$C$32:$E$51,MATCH(EH477,データ!$B$32:$B$51),MATCH(EF477,データ!$C$31:$E$31)),IF(EE477="マツ",INDEX(データ!#REF!,MATCH(EH477,データ!#REF!),MATCH(EF477,データ!#REF!)),IF(EE477="ザツ",INDEX(データ!#REF!,MATCH(EH477,データ!#REF!),MATCH(EF477,データ!#REF!)),""))))</f>
        <v/>
      </c>
      <c r="EK477" s="22" t="str">
        <f t="shared" si="753"/>
        <v/>
      </c>
      <c r="EL477" s="21" t="str">
        <f t="shared" si="831"/>
        <v/>
      </c>
      <c r="EM477" s="21" t="str">
        <f t="shared" si="832"/>
        <v/>
      </c>
      <c r="EN477" s="24" t="str">
        <f>IF(EE477="スギ",INDEX(データ!$H$7:$J$26,MATCH(EH477,データ!$G$7:$G$26),MATCH(EF477,データ!$H$6:$J$6)),IF(EE477="ヒノキ",INDEX(データ!$H$32:$J$51,MATCH(EH477,データ!$G$32:$G$51),MATCH(EF477,データ!$H$31:$J$31)),IF(EE477="マツ",INDEX(データ!#REF!,MATCH(EH477,データ!#REF!),MATCH(EF477,データ!#REF!)),IF(EE477="ザツ",INDEX(データ!#REF!,MATCH(EH477,データ!#REF!),MATCH(EF477,データ!#REF!)),""))))</f>
        <v/>
      </c>
      <c r="EO477" s="22" t="str">
        <f t="shared" si="833"/>
        <v/>
      </c>
      <c r="EP477" s="21" t="str">
        <f t="shared" si="834"/>
        <v/>
      </c>
      <c r="EQ477" s="27" t="str">
        <f t="shared" si="835"/>
        <v/>
      </c>
      <c r="ER477" s="24" t="str">
        <f t="shared" si="836"/>
        <v/>
      </c>
      <c r="ES477" s="25" t="str">
        <f t="shared" si="837"/>
        <v>0</v>
      </c>
      <c r="ET477" s="26" t="str">
        <f t="shared" si="838"/>
        <v/>
      </c>
      <c r="EU477" s="26" t="str">
        <f t="shared" si="839"/>
        <v/>
      </c>
      <c r="EV477" s="26" t="str">
        <f t="shared" si="840"/>
        <v/>
      </c>
      <c r="EW477" s="27" t="str">
        <f t="shared" si="841"/>
        <v/>
      </c>
      <c r="EX477" s="26" t="str">
        <f t="shared" si="842"/>
        <v/>
      </c>
      <c r="EY477" s="26" t="str">
        <f t="shared" si="843"/>
        <v/>
      </c>
      <c r="EZ477" s="26">
        <f t="shared" si="844"/>
        <v>0</v>
      </c>
      <c r="FA477" s="43"/>
    </row>
    <row r="478" spans="1:157" ht="15.95" customHeight="1" x14ac:dyDescent="0.15">
      <c r="A478" s="21"/>
      <c r="B478" s="36" t="str">
        <f>IF(ＣＳＶ貼付用!G464="","",ＣＳＶ貼付用!G464)</f>
        <v/>
      </c>
      <c r="C478" s="36" t="str">
        <f>IF(ＣＳＶ貼付用!I464="","",ＣＳＶ貼付用!I464)</f>
        <v/>
      </c>
      <c r="D478" s="36" t="str">
        <f>IF(ＣＳＶ貼付用!J464="","",ＣＳＶ貼付用!J464)</f>
        <v/>
      </c>
      <c r="E478" s="36" t="str">
        <f>IF(ＣＳＶ貼付用!F464="","",ＣＳＶ貼付用!F464)</f>
        <v/>
      </c>
      <c r="F478" s="38" t="str">
        <f>IF(ＣＳＶ貼付用!T464="","",ＣＳＶ貼付用!T464)</f>
        <v/>
      </c>
      <c r="G478" s="38"/>
      <c r="H478" s="38" t="str">
        <f>IF(ＣＳＶ貼付用!GJ464="","",ＣＳＶ貼付用!GJ464)</f>
        <v/>
      </c>
      <c r="I478" s="38" t="str">
        <f>IF(ＣＳＶ貼付用!GL464="","",ＣＳＶ貼付用!GL464)</f>
        <v/>
      </c>
      <c r="J478" s="38" t="str">
        <f>IF(ＣＳＶ貼付用!GN464="","",ＣＳＶ貼付用!GN464)</f>
        <v/>
      </c>
      <c r="K478" s="38" t="str">
        <f>IF(ＣＳＶ貼付用!GP464="","",ＣＳＶ貼付用!GP464)</f>
        <v/>
      </c>
      <c r="L478" s="45" t="s">
        <v>30</v>
      </c>
      <c r="M478" s="55" t="str">
        <f>IF(ＣＳＶ貼付用!AT464="","",ＣＳＶ貼付用!AT464)</f>
        <v/>
      </c>
      <c r="N478" s="38" t="str">
        <f>IF(ＣＳＶ貼付用!AV464="","",ＣＳＶ貼付用!AV464)</f>
        <v/>
      </c>
      <c r="O478" s="38" t="str">
        <f>IF(ＣＳＶ貼付用!AX464="","",ＣＳＶ貼付用!AX464)</f>
        <v/>
      </c>
      <c r="P478" s="40" t="str">
        <f>IF(ＣＳＶ貼付用!FE464="","",ＣＳＶ貼付用!FE464)</f>
        <v/>
      </c>
      <c r="Q478" s="41" t="str">
        <f>IF(林齢計算用!A464="","",林齢計算用!A464)</f>
        <v/>
      </c>
      <c r="R478" s="41" t="str">
        <f t="shared" si="754"/>
        <v/>
      </c>
      <c r="S478" s="56" t="str">
        <f>IF(ＣＳＶ貼付用!EG464="","",ＣＳＶ貼付用!EG464*10)</f>
        <v/>
      </c>
      <c r="T478" s="23" t="str">
        <f>IF(O478="スギ",INDEX(データ!$C$7:$E$26,MATCH(R478,データ!$B$7:$B$26),MATCH(P478,データ!$C$6:$E$6)),IF(O478="ヒノキ",INDEX(データ!$C$32:$E$51,MATCH(R478,データ!$B$32:$B$51),MATCH(P478,データ!$C$31:$E$31)),IF(O478="マツ",INDEX(データ!#REF!,MATCH(R478,データ!#REF!),MATCH(P478,データ!#REF!)),IF(O478="ザツ",INDEX(データ!#REF!,MATCH(R478,データ!#REF!),MATCH(P478,データ!#REF!)),""))))</f>
        <v/>
      </c>
      <c r="U478" s="22" t="str">
        <f t="shared" si="845"/>
        <v/>
      </c>
      <c r="V478" s="21" t="str">
        <f t="shared" si="849"/>
        <v/>
      </c>
      <c r="W478" s="21" t="str">
        <f t="shared" si="846"/>
        <v/>
      </c>
      <c r="X478" s="23" t="str">
        <f>IF(O478="スギ",INDEX(データ!$H$7:$J$26,MATCH(R478,データ!$G$7:$G$26),MATCH(P478,データ!$H$6:$J$6)),IF(O478="ヒノキ",INDEX(データ!$H$32:$J$51,MATCH(R478,データ!$G$32:$G$51),MATCH(P478,データ!$H$31:$J$31)),IF(O478="マツ",INDEX(データ!#REF!,MATCH(R478,データ!#REF!),MATCH(P478,データ!#REF!)),IF(O478="ザツ",INDEX(データ!#REF!,MATCH(R478,データ!#REF!),MATCH(P478,データ!#REF!)),""))))</f>
        <v/>
      </c>
      <c r="Y478" s="22" t="str">
        <f t="shared" si="847"/>
        <v/>
      </c>
      <c r="Z478" s="21" t="str">
        <f t="shared" si="848"/>
        <v/>
      </c>
      <c r="AA478" s="27" t="str">
        <f t="shared" si="755"/>
        <v/>
      </c>
      <c r="AB478" s="24" t="str">
        <f t="shared" si="756"/>
        <v/>
      </c>
      <c r="AC478" s="25" t="str">
        <f t="shared" si="757"/>
        <v>0</v>
      </c>
      <c r="AD478" s="26" t="str">
        <f t="shared" si="758"/>
        <v/>
      </c>
      <c r="AE478" s="26" t="str">
        <f t="shared" si="759"/>
        <v/>
      </c>
      <c r="AF478" s="26" t="str">
        <f t="shared" si="760"/>
        <v/>
      </c>
      <c r="AG478" s="27" t="str">
        <f t="shared" si="761"/>
        <v/>
      </c>
      <c r="AH478" s="26" t="str">
        <f t="shared" si="762"/>
        <v/>
      </c>
      <c r="AI478" s="26" t="str">
        <f t="shared" si="763"/>
        <v/>
      </c>
      <c r="AJ478" s="45" t="s">
        <v>30</v>
      </c>
      <c r="AK478" s="55" t="str">
        <f>IF(ＣＳＶ貼付用!BI464="","",ＣＳＶ貼付用!BI464)</f>
        <v/>
      </c>
      <c r="AL478" s="38" t="str">
        <f>IF(ＣＳＶ貼付用!BK464="","",ＣＳＶ貼付用!BK464)</f>
        <v/>
      </c>
      <c r="AM478" s="38" t="str">
        <f>IF(ＣＳＶ貼付用!BM464="","",ＣＳＶ貼付用!BM464)</f>
        <v/>
      </c>
      <c r="AN478" s="40" t="str">
        <f t="shared" si="764"/>
        <v/>
      </c>
      <c r="AO478" s="41" t="str">
        <f>IF(林齢計算用!B464="","",林齢計算用!B464)</f>
        <v/>
      </c>
      <c r="AP478" s="41" t="str">
        <f t="shared" si="765"/>
        <v/>
      </c>
      <c r="AQ478" s="41" t="str">
        <f t="shared" si="766"/>
        <v/>
      </c>
      <c r="AR478" s="23" t="str">
        <f>IF(AM478="スギ",INDEX(データ!$C$7:$E$26,MATCH(AP478,データ!$B$7:$B$26),MATCH(AN478,データ!$C$6:$E$6)),IF(AM478="ヒノキ",INDEX(データ!$C$32:$E$51,MATCH(AP478,データ!$B$32:$B$51),MATCH(AN478,データ!$C$31:$E$31)),IF(AM478="マツ",INDEX(データ!#REF!,MATCH(AP478,データ!#REF!),MATCH(AN478,データ!#REF!)),IF(AM478="ザツ",INDEX(データ!#REF!,MATCH(AP478,データ!#REF!),MATCH(AN478,データ!#REF!)),""))))</f>
        <v/>
      </c>
      <c r="AS478" s="22" t="str">
        <f t="shared" si="749"/>
        <v/>
      </c>
      <c r="AT478" s="21" t="str">
        <f t="shared" si="767"/>
        <v/>
      </c>
      <c r="AU478" s="21" t="str">
        <f t="shared" si="768"/>
        <v/>
      </c>
      <c r="AV478" s="24" t="str">
        <f>IF(AM478="スギ",INDEX(データ!$H$7:$J$26,MATCH(AP478,データ!$G$7:$G$26),MATCH(AN478,データ!$H$6:$J$6)),IF(AM478="ヒノキ",INDEX(データ!$H$32:$J$51,MATCH(AP478,データ!$G$32:$G$51),MATCH(AN478,データ!$H$31:$J$31)),IF(AM478="マツ",INDEX(データ!#REF!,MATCH(AP478,データ!#REF!),MATCH(AN478,データ!#REF!)),IF(AM478="ザツ",INDEX(データ!#REF!,MATCH(AP478,データ!#REF!),MATCH(AN478,データ!#REF!)),""))))</f>
        <v/>
      </c>
      <c r="AW478" s="22" t="str">
        <f t="shared" si="769"/>
        <v/>
      </c>
      <c r="AX478" s="21" t="str">
        <f t="shared" si="770"/>
        <v/>
      </c>
      <c r="AY478" s="27" t="str">
        <f t="shared" si="771"/>
        <v/>
      </c>
      <c r="AZ478" s="24" t="str">
        <f t="shared" si="772"/>
        <v/>
      </c>
      <c r="BA478" s="25" t="str">
        <f t="shared" si="773"/>
        <v>0</v>
      </c>
      <c r="BB478" s="26" t="str">
        <f t="shared" si="774"/>
        <v/>
      </c>
      <c r="BC478" s="26" t="str">
        <f t="shared" si="775"/>
        <v/>
      </c>
      <c r="BD478" s="26" t="str">
        <f t="shared" si="776"/>
        <v/>
      </c>
      <c r="BE478" s="27" t="str">
        <f t="shared" si="777"/>
        <v/>
      </c>
      <c r="BF478" s="26" t="str">
        <f t="shared" si="778"/>
        <v/>
      </c>
      <c r="BG478" s="26" t="str">
        <f t="shared" si="779"/>
        <v/>
      </c>
      <c r="BH478" s="45" t="s">
        <v>30</v>
      </c>
      <c r="BI478" s="55" t="str">
        <f>IF(ＣＳＶ貼付用!BX464="","",ＣＳＶ貼付用!BX464)</f>
        <v/>
      </c>
      <c r="BJ478" s="38" t="str">
        <f>IF(ＣＳＶ貼付用!BZ464="","",ＣＳＶ貼付用!BZ464)</f>
        <v/>
      </c>
      <c r="BK478" s="38" t="str">
        <f>IF(ＣＳＶ貼付用!CB464="","",ＣＳＶ貼付用!CB464)</f>
        <v/>
      </c>
      <c r="BL478" s="40" t="str">
        <f t="shared" si="780"/>
        <v/>
      </c>
      <c r="BM478" s="41" t="str">
        <f>IF(林齢計算用!C464="","",林齢計算用!C464)</f>
        <v/>
      </c>
      <c r="BN478" s="41" t="str">
        <f t="shared" si="781"/>
        <v/>
      </c>
      <c r="BO478" s="41" t="str">
        <f t="shared" si="782"/>
        <v/>
      </c>
      <c r="BP478" s="23" t="str">
        <f>IF(BK478="スギ",INDEX(データ!$C$7:$E$26,MATCH(BN478,データ!$B$7:$B$26),MATCH(BL478,データ!$C$6:$E$6)),IF(BK478="ヒノキ",INDEX(データ!$C$32:$E$51,MATCH(BN478,データ!$B$32:$B$51),MATCH(BL478,データ!$C$31:$E$31)),IF(BK478="マツ",INDEX(データ!#REF!,MATCH(BN478,データ!#REF!),MATCH(BL478,データ!#REF!)),IF(BK478="ザツ",INDEX(データ!#REF!,MATCH(BN478,データ!#REF!),MATCH(BL478,データ!#REF!)),""))))</f>
        <v/>
      </c>
      <c r="BQ478" s="22" t="str">
        <f t="shared" si="750"/>
        <v/>
      </c>
      <c r="BR478" s="21" t="str">
        <f t="shared" si="783"/>
        <v/>
      </c>
      <c r="BS478" s="21" t="str">
        <f t="shared" si="784"/>
        <v/>
      </c>
      <c r="BT478" s="24" t="str">
        <f>IF(BK478="スギ",INDEX(データ!$H$7:$J$26,MATCH(BN478,データ!$G$7:$G$26),MATCH(BL478,データ!$H$6:$J$6)),IF(BK478="ヒノキ",INDEX(データ!$H$32:$J$51,MATCH(BN478,データ!$G$32:$G$51),MATCH(BL478,データ!$H$31:$J$31)),IF(BK478="マツ",INDEX(データ!#REF!,MATCH(BN478,データ!#REF!),MATCH(BL478,データ!#REF!)),IF(BK478="ザツ",INDEX(データ!#REF!,MATCH(BN478,データ!#REF!),MATCH(BL478,データ!#REF!)),""))))</f>
        <v/>
      </c>
      <c r="BU478" s="22" t="str">
        <f t="shared" si="785"/>
        <v/>
      </c>
      <c r="BV478" s="21" t="str">
        <f t="shared" si="786"/>
        <v/>
      </c>
      <c r="BW478" s="27" t="str">
        <f t="shared" si="787"/>
        <v/>
      </c>
      <c r="BX478" s="24" t="str">
        <f t="shared" si="788"/>
        <v/>
      </c>
      <c r="BY478" s="25" t="str">
        <f t="shared" si="789"/>
        <v>0</v>
      </c>
      <c r="BZ478" s="26" t="str">
        <f t="shared" si="790"/>
        <v/>
      </c>
      <c r="CA478" s="26" t="str">
        <f t="shared" si="791"/>
        <v/>
      </c>
      <c r="CB478" s="26" t="str">
        <f t="shared" si="792"/>
        <v/>
      </c>
      <c r="CC478" s="27" t="str">
        <f t="shared" si="793"/>
        <v/>
      </c>
      <c r="CD478" s="26" t="str">
        <f t="shared" si="794"/>
        <v/>
      </c>
      <c r="CE478" s="26" t="str">
        <f t="shared" si="795"/>
        <v/>
      </c>
      <c r="CF478" s="45" t="s">
        <v>30</v>
      </c>
      <c r="CG478" s="55" t="str">
        <f>IF(ＣＳＶ貼付用!CM464="","",ＣＳＶ貼付用!CM464)</f>
        <v/>
      </c>
      <c r="CH478" s="38" t="str">
        <f>IF(ＣＳＶ貼付用!CO464="","",ＣＳＶ貼付用!CO464)</f>
        <v/>
      </c>
      <c r="CI478" s="38" t="str">
        <f>IF(ＣＳＶ貼付用!CQ464="","",ＣＳＶ貼付用!CQ464)</f>
        <v/>
      </c>
      <c r="CJ478" s="40" t="str">
        <f t="shared" si="796"/>
        <v/>
      </c>
      <c r="CK478" s="41" t="str">
        <f>IF(林齢計算用!D464="","",林齢計算用!D464)</f>
        <v/>
      </c>
      <c r="CL478" s="41" t="str">
        <f t="shared" si="797"/>
        <v/>
      </c>
      <c r="CM478" s="41" t="str">
        <f t="shared" si="798"/>
        <v/>
      </c>
      <c r="CN478" s="23" t="str">
        <f>IF(CI478="スギ",INDEX(データ!$C$7:$E$26,MATCH(CL478,データ!$B$7:$B$26),MATCH(CJ478,データ!$C$6:$E$6)),IF(CI478="ヒノキ",INDEX(データ!$C$32:$E$51,MATCH(CL478,データ!$B$32:$B$51),MATCH(CJ478,データ!$C$31:$E$31)),IF(CI478="マツ",INDEX(データ!#REF!,MATCH(CL478,データ!#REF!),MATCH(CJ478,データ!#REF!)),IF(CI478="ザツ",INDEX(データ!#REF!,MATCH(CL478,データ!#REF!),MATCH(CJ478,データ!#REF!)),""))))</f>
        <v/>
      </c>
      <c r="CO478" s="22" t="str">
        <f t="shared" si="751"/>
        <v/>
      </c>
      <c r="CP478" s="21" t="str">
        <f t="shared" si="799"/>
        <v/>
      </c>
      <c r="CQ478" s="21" t="str">
        <f t="shared" si="800"/>
        <v/>
      </c>
      <c r="CR478" s="24" t="str">
        <f>IF(CI478="スギ",INDEX(データ!$H$7:$J$26,MATCH(CL478,データ!$G$7:$G$26),MATCH(CJ478,データ!$H$6:$J$6)),IF(CI478="ヒノキ",INDEX(データ!$H$32:$J$51,MATCH(CL478,データ!$G$32:$G$51),MATCH(CJ478,データ!$H$31:$J$31)),IF(CI478="マツ",INDEX(データ!#REF!,MATCH(CL478,データ!#REF!),MATCH(CJ478,データ!#REF!)),IF(CI478="ザツ",INDEX(データ!#REF!,MATCH(CL478,データ!#REF!),MATCH(CJ478,データ!#REF!)),""))))</f>
        <v/>
      </c>
      <c r="CS478" s="22" t="str">
        <f t="shared" si="801"/>
        <v/>
      </c>
      <c r="CT478" s="21" t="str">
        <f t="shared" si="802"/>
        <v/>
      </c>
      <c r="CU478" s="27" t="str">
        <f t="shared" si="803"/>
        <v/>
      </c>
      <c r="CV478" s="24" t="str">
        <f t="shared" si="804"/>
        <v/>
      </c>
      <c r="CW478" s="25" t="str">
        <f t="shared" si="805"/>
        <v>0</v>
      </c>
      <c r="CX478" s="26" t="str">
        <f t="shared" si="806"/>
        <v/>
      </c>
      <c r="CY478" s="26" t="str">
        <f t="shared" si="807"/>
        <v/>
      </c>
      <c r="CZ478" s="26" t="str">
        <f t="shared" si="808"/>
        <v/>
      </c>
      <c r="DA478" s="27" t="str">
        <f t="shared" si="809"/>
        <v/>
      </c>
      <c r="DB478" s="26" t="str">
        <f t="shared" si="810"/>
        <v/>
      </c>
      <c r="DC478" s="26" t="str">
        <f t="shared" si="811"/>
        <v/>
      </c>
      <c r="DD478" s="45" t="s">
        <v>30</v>
      </c>
      <c r="DE478" s="55" t="str">
        <f>IF(ＣＳＶ貼付用!DB464="","",ＣＳＶ貼付用!DB464)</f>
        <v/>
      </c>
      <c r="DF478" s="38" t="str">
        <f>IF(ＣＳＶ貼付用!DD464="","",ＣＳＶ貼付用!DD464)</f>
        <v/>
      </c>
      <c r="DG478" s="38" t="str">
        <f>IF(ＣＳＶ貼付用!DF464="","",ＣＳＶ貼付用!DF464)</f>
        <v/>
      </c>
      <c r="DH478" s="40" t="str">
        <f t="shared" si="812"/>
        <v/>
      </c>
      <c r="DI478" s="41" t="str">
        <f>IF(林齢計算用!E464="","",林齢計算用!E464)</f>
        <v/>
      </c>
      <c r="DJ478" s="41" t="str">
        <f t="shared" si="813"/>
        <v/>
      </c>
      <c r="DK478" s="41" t="str">
        <f t="shared" si="814"/>
        <v/>
      </c>
      <c r="DL478" s="23" t="str">
        <f>IF(DG478="スギ",INDEX(データ!$C$7:$E$26,MATCH(DJ478,データ!$B$7:$B$26),MATCH(DH478,データ!$C$6:$E$6)),IF(DG478="ヒノキ",INDEX(データ!$C$32:$E$51,MATCH(DJ478,データ!$B$32:$B$51),MATCH(DH478,データ!$C$31:$E$31)),IF(DG478="マツ",INDEX(データ!#REF!,MATCH(DJ478,データ!#REF!),MATCH(DH478,データ!#REF!)),IF(DG478="ザツ",INDEX(データ!#REF!,MATCH(DJ478,データ!#REF!),MATCH(DH478,データ!#REF!)),""))))</f>
        <v/>
      </c>
      <c r="DM478" s="22" t="str">
        <f t="shared" si="752"/>
        <v/>
      </c>
      <c r="DN478" s="21" t="str">
        <f t="shared" si="815"/>
        <v/>
      </c>
      <c r="DO478" s="21" t="str">
        <f t="shared" si="816"/>
        <v/>
      </c>
      <c r="DP478" s="24" t="str">
        <f>IF(DG478="スギ",INDEX(データ!$H$7:$J$26,MATCH(DJ478,データ!$G$7:$G$26),MATCH(DH478,データ!$H$6:$J$6)),IF(DG478="ヒノキ",INDEX(データ!$H$32:$J$51,MATCH(DJ478,データ!$G$32:$G$51),MATCH(DH478,データ!$H$31:$J$31)),IF(DG478="マツ",INDEX(データ!#REF!,MATCH(DJ478,データ!#REF!),MATCH(DH478,データ!#REF!)),IF(DG478="ザツ",INDEX(データ!#REF!,MATCH(DJ478,データ!#REF!),MATCH(DH478,データ!#REF!)),""))))</f>
        <v/>
      </c>
      <c r="DQ478" s="22" t="str">
        <f t="shared" si="817"/>
        <v/>
      </c>
      <c r="DR478" s="21" t="str">
        <f t="shared" si="818"/>
        <v/>
      </c>
      <c r="DS478" s="27" t="str">
        <f t="shared" si="819"/>
        <v/>
      </c>
      <c r="DT478" s="24" t="str">
        <f t="shared" si="820"/>
        <v/>
      </c>
      <c r="DU478" s="25" t="str">
        <f t="shared" si="821"/>
        <v>0</v>
      </c>
      <c r="DV478" s="26" t="str">
        <f t="shared" si="822"/>
        <v/>
      </c>
      <c r="DW478" s="26" t="str">
        <f t="shared" si="823"/>
        <v/>
      </c>
      <c r="DX478" s="26" t="str">
        <f t="shared" si="824"/>
        <v/>
      </c>
      <c r="DY478" s="27" t="str">
        <f t="shared" si="825"/>
        <v/>
      </c>
      <c r="DZ478" s="26" t="str">
        <f t="shared" si="826"/>
        <v/>
      </c>
      <c r="EA478" s="26" t="str">
        <f t="shared" si="827"/>
        <v/>
      </c>
      <c r="EB478" s="45" t="s">
        <v>30</v>
      </c>
      <c r="EC478" s="55" t="str">
        <f>IF(ＣＳＶ貼付用!DQ464="","",ＣＳＶ貼付用!DQ464)</f>
        <v/>
      </c>
      <c r="ED478" s="38" t="str">
        <f>IF(ＣＳＶ貼付用!DS464="","",ＣＳＶ貼付用!DS464)</f>
        <v/>
      </c>
      <c r="EE478" s="38" t="str">
        <f>IF(ＣＳＶ貼付用!DU464="","",ＣＳＶ貼付用!DU464)</f>
        <v/>
      </c>
      <c r="EF478" s="40" t="str">
        <f t="shared" si="828"/>
        <v/>
      </c>
      <c r="EG478" s="41" t="str">
        <f>IF(林齢計算用!F464="","",林齢計算用!F464)</f>
        <v/>
      </c>
      <c r="EH478" s="41" t="str">
        <f t="shared" si="829"/>
        <v/>
      </c>
      <c r="EI478" s="41" t="str">
        <f t="shared" si="830"/>
        <v/>
      </c>
      <c r="EJ478" s="23" t="str">
        <f>IF(EE478="スギ",INDEX(データ!$C$7:$E$26,MATCH(EH478,データ!$B$7:$B$26),MATCH(EF478,データ!$C$6:$E$6)),IF(EE478="ヒノキ",INDEX(データ!$C$32:$E$51,MATCH(EH478,データ!$B$32:$B$51),MATCH(EF478,データ!$C$31:$E$31)),IF(EE478="マツ",INDEX(データ!#REF!,MATCH(EH478,データ!#REF!),MATCH(EF478,データ!#REF!)),IF(EE478="ザツ",INDEX(データ!#REF!,MATCH(EH478,データ!#REF!),MATCH(EF478,データ!#REF!)),""))))</f>
        <v/>
      </c>
      <c r="EK478" s="22" t="str">
        <f t="shared" si="753"/>
        <v/>
      </c>
      <c r="EL478" s="21" t="str">
        <f t="shared" si="831"/>
        <v/>
      </c>
      <c r="EM478" s="21" t="str">
        <f t="shared" si="832"/>
        <v/>
      </c>
      <c r="EN478" s="24" t="str">
        <f>IF(EE478="スギ",INDEX(データ!$H$7:$J$26,MATCH(EH478,データ!$G$7:$G$26),MATCH(EF478,データ!$H$6:$J$6)),IF(EE478="ヒノキ",INDEX(データ!$H$32:$J$51,MATCH(EH478,データ!$G$32:$G$51),MATCH(EF478,データ!$H$31:$J$31)),IF(EE478="マツ",INDEX(データ!#REF!,MATCH(EH478,データ!#REF!),MATCH(EF478,データ!#REF!)),IF(EE478="ザツ",INDEX(データ!#REF!,MATCH(EH478,データ!#REF!),MATCH(EF478,データ!#REF!)),""))))</f>
        <v/>
      </c>
      <c r="EO478" s="22" t="str">
        <f t="shared" si="833"/>
        <v/>
      </c>
      <c r="EP478" s="21" t="str">
        <f t="shared" si="834"/>
        <v/>
      </c>
      <c r="EQ478" s="27" t="str">
        <f t="shared" si="835"/>
        <v/>
      </c>
      <c r="ER478" s="24" t="str">
        <f t="shared" si="836"/>
        <v/>
      </c>
      <c r="ES478" s="25" t="str">
        <f t="shared" si="837"/>
        <v>0</v>
      </c>
      <c r="ET478" s="26" t="str">
        <f t="shared" si="838"/>
        <v/>
      </c>
      <c r="EU478" s="26" t="str">
        <f t="shared" si="839"/>
        <v/>
      </c>
      <c r="EV478" s="26" t="str">
        <f t="shared" si="840"/>
        <v/>
      </c>
      <c r="EW478" s="27" t="str">
        <f t="shared" si="841"/>
        <v/>
      </c>
      <c r="EX478" s="26" t="str">
        <f t="shared" si="842"/>
        <v/>
      </c>
      <c r="EY478" s="26" t="str">
        <f t="shared" si="843"/>
        <v/>
      </c>
      <c r="EZ478" s="26">
        <f t="shared" si="844"/>
        <v>0</v>
      </c>
      <c r="FA478" s="43"/>
    </row>
    <row r="479" spans="1:157" ht="15.95" customHeight="1" x14ac:dyDescent="0.15">
      <c r="A479" s="21"/>
      <c r="B479" s="36" t="str">
        <f>IF(ＣＳＶ貼付用!G465="","",ＣＳＶ貼付用!G465)</f>
        <v/>
      </c>
      <c r="C479" s="36" t="str">
        <f>IF(ＣＳＶ貼付用!I465="","",ＣＳＶ貼付用!I465)</f>
        <v/>
      </c>
      <c r="D479" s="36" t="str">
        <f>IF(ＣＳＶ貼付用!J465="","",ＣＳＶ貼付用!J465)</f>
        <v/>
      </c>
      <c r="E479" s="36" t="str">
        <f>IF(ＣＳＶ貼付用!F465="","",ＣＳＶ貼付用!F465)</f>
        <v/>
      </c>
      <c r="F479" s="38" t="str">
        <f>IF(ＣＳＶ貼付用!T465="","",ＣＳＶ貼付用!T465)</f>
        <v/>
      </c>
      <c r="G479" s="38"/>
      <c r="H479" s="38" t="str">
        <f>IF(ＣＳＶ貼付用!GJ465="","",ＣＳＶ貼付用!GJ465)</f>
        <v/>
      </c>
      <c r="I479" s="38" t="str">
        <f>IF(ＣＳＶ貼付用!GL465="","",ＣＳＶ貼付用!GL465)</f>
        <v/>
      </c>
      <c r="J479" s="38" t="str">
        <f>IF(ＣＳＶ貼付用!GN465="","",ＣＳＶ貼付用!GN465)</f>
        <v/>
      </c>
      <c r="K479" s="38" t="str">
        <f>IF(ＣＳＶ貼付用!GP465="","",ＣＳＶ貼付用!GP465)</f>
        <v/>
      </c>
      <c r="L479" s="45" t="s">
        <v>30</v>
      </c>
      <c r="M479" s="55" t="str">
        <f>IF(ＣＳＶ貼付用!AT465="","",ＣＳＶ貼付用!AT465)</f>
        <v/>
      </c>
      <c r="N479" s="38" t="str">
        <f>IF(ＣＳＶ貼付用!AV465="","",ＣＳＶ貼付用!AV465)</f>
        <v/>
      </c>
      <c r="O479" s="38" t="str">
        <f>IF(ＣＳＶ貼付用!AX465="","",ＣＳＶ貼付用!AX465)</f>
        <v/>
      </c>
      <c r="P479" s="40" t="str">
        <f>IF(ＣＳＶ貼付用!FE465="","",ＣＳＶ貼付用!FE465)</f>
        <v/>
      </c>
      <c r="Q479" s="41" t="str">
        <f>IF(林齢計算用!A465="","",林齢計算用!A465)</f>
        <v/>
      </c>
      <c r="R479" s="41" t="str">
        <f t="shared" si="754"/>
        <v/>
      </c>
      <c r="S479" s="56" t="str">
        <f>IF(ＣＳＶ貼付用!EG465="","",ＣＳＶ貼付用!EG465*10)</f>
        <v/>
      </c>
      <c r="T479" s="23" t="str">
        <f>IF(O479="スギ",INDEX(データ!$C$7:$E$26,MATCH(R479,データ!$B$7:$B$26),MATCH(P479,データ!$C$6:$E$6)),IF(O479="ヒノキ",INDEX(データ!$C$32:$E$51,MATCH(R479,データ!$B$32:$B$51),MATCH(P479,データ!$C$31:$E$31)),IF(O479="マツ",INDEX(データ!#REF!,MATCH(R479,データ!#REF!),MATCH(P479,データ!#REF!)),IF(O479="ザツ",INDEX(データ!#REF!,MATCH(R479,データ!#REF!),MATCH(P479,データ!#REF!)),""))))</f>
        <v/>
      </c>
      <c r="U479" s="22" t="str">
        <f t="shared" si="845"/>
        <v/>
      </c>
      <c r="V479" s="21" t="str">
        <f t="shared" si="849"/>
        <v/>
      </c>
      <c r="W479" s="21" t="str">
        <f t="shared" si="846"/>
        <v/>
      </c>
      <c r="X479" s="23" t="str">
        <f>IF(O479="スギ",INDEX(データ!$H$7:$J$26,MATCH(R479,データ!$G$7:$G$26),MATCH(P479,データ!$H$6:$J$6)),IF(O479="ヒノキ",INDEX(データ!$H$32:$J$51,MATCH(R479,データ!$G$32:$G$51),MATCH(P479,データ!$H$31:$J$31)),IF(O479="マツ",INDEX(データ!#REF!,MATCH(R479,データ!#REF!),MATCH(P479,データ!#REF!)),IF(O479="ザツ",INDEX(データ!#REF!,MATCH(R479,データ!#REF!),MATCH(P479,データ!#REF!)),""))))</f>
        <v/>
      </c>
      <c r="Y479" s="22" t="str">
        <f t="shared" si="847"/>
        <v/>
      </c>
      <c r="Z479" s="21" t="str">
        <f t="shared" si="848"/>
        <v/>
      </c>
      <c r="AA479" s="27" t="str">
        <f t="shared" si="755"/>
        <v/>
      </c>
      <c r="AB479" s="24" t="str">
        <f t="shared" si="756"/>
        <v/>
      </c>
      <c r="AC479" s="25" t="str">
        <f t="shared" si="757"/>
        <v>0</v>
      </c>
      <c r="AD479" s="26" t="str">
        <f t="shared" si="758"/>
        <v/>
      </c>
      <c r="AE479" s="26" t="str">
        <f t="shared" si="759"/>
        <v/>
      </c>
      <c r="AF479" s="26" t="str">
        <f t="shared" si="760"/>
        <v/>
      </c>
      <c r="AG479" s="27" t="str">
        <f t="shared" si="761"/>
        <v/>
      </c>
      <c r="AH479" s="26" t="str">
        <f t="shared" si="762"/>
        <v/>
      </c>
      <c r="AI479" s="26" t="str">
        <f t="shared" si="763"/>
        <v/>
      </c>
      <c r="AJ479" s="45" t="s">
        <v>30</v>
      </c>
      <c r="AK479" s="55" t="str">
        <f>IF(ＣＳＶ貼付用!BI465="","",ＣＳＶ貼付用!BI465)</f>
        <v/>
      </c>
      <c r="AL479" s="38" t="str">
        <f>IF(ＣＳＶ貼付用!BK465="","",ＣＳＶ貼付用!BK465)</f>
        <v/>
      </c>
      <c r="AM479" s="38" t="str">
        <f>IF(ＣＳＶ貼付用!BM465="","",ＣＳＶ貼付用!BM465)</f>
        <v/>
      </c>
      <c r="AN479" s="40" t="str">
        <f t="shared" si="764"/>
        <v/>
      </c>
      <c r="AO479" s="41" t="str">
        <f>IF(林齢計算用!B465="","",林齢計算用!B465)</f>
        <v/>
      </c>
      <c r="AP479" s="41" t="str">
        <f t="shared" si="765"/>
        <v/>
      </c>
      <c r="AQ479" s="41" t="str">
        <f t="shared" si="766"/>
        <v/>
      </c>
      <c r="AR479" s="23" t="str">
        <f>IF(AM479="スギ",INDEX(データ!$C$7:$E$26,MATCH(AP479,データ!$B$7:$B$26),MATCH(AN479,データ!$C$6:$E$6)),IF(AM479="ヒノキ",INDEX(データ!$C$32:$E$51,MATCH(AP479,データ!$B$32:$B$51),MATCH(AN479,データ!$C$31:$E$31)),IF(AM479="マツ",INDEX(データ!#REF!,MATCH(AP479,データ!#REF!),MATCH(AN479,データ!#REF!)),IF(AM479="ザツ",INDEX(データ!#REF!,MATCH(AP479,データ!#REF!),MATCH(AN479,データ!#REF!)),""))))</f>
        <v/>
      </c>
      <c r="AS479" s="22" t="str">
        <f t="shared" si="749"/>
        <v/>
      </c>
      <c r="AT479" s="21" t="str">
        <f t="shared" si="767"/>
        <v/>
      </c>
      <c r="AU479" s="21" t="str">
        <f t="shared" si="768"/>
        <v/>
      </c>
      <c r="AV479" s="24" t="str">
        <f>IF(AM479="スギ",INDEX(データ!$H$7:$J$26,MATCH(AP479,データ!$G$7:$G$26),MATCH(AN479,データ!$H$6:$J$6)),IF(AM479="ヒノキ",INDEX(データ!$H$32:$J$51,MATCH(AP479,データ!$G$32:$G$51),MATCH(AN479,データ!$H$31:$J$31)),IF(AM479="マツ",INDEX(データ!#REF!,MATCH(AP479,データ!#REF!),MATCH(AN479,データ!#REF!)),IF(AM479="ザツ",INDEX(データ!#REF!,MATCH(AP479,データ!#REF!),MATCH(AN479,データ!#REF!)),""))))</f>
        <v/>
      </c>
      <c r="AW479" s="22" t="str">
        <f t="shared" si="769"/>
        <v/>
      </c>
      <c r="AX479" s="21" t="str">
        <f t="shared" si="770"/>
        <v/>
      </c>
      <c r="AY479" s="27" t="str">
        <f t="shared" si="771"/>
        <v/>
      </c>
      <c r="AZ479" s="24" t="str">
        <f t="shared" si="772"/>
        <v/>
      </c>
      <c r="BA479" s="25" t="str">
        <f t="shared" si="773"/>
        <v>0</v>
      </c>
      <c r="BB479" s="26" t="str">
        <f t="shared" si="774"/>
        <v/>
      </c>
      <c r="BC479" s="26" t="str">
        <f t="shared" si="775"/>
        <v/>
      </c>
      <c r="BD479" s="26" t="str">
        <f t="shared" si="776"/>
        <v/>
      </c>
      <c r="BE479" s="27" t="str">
        <f t="shared" si="777"/>
        <v/>
      </c>
      <c r="BF479" s="26" t="str">
        <f t="shared" si="778"/>
        <v/>
      </c>
      <c r="BG479" s="26" t="str">
        <f t="shared" si="779"/>
        <v/>
      </c>
      <c r="BH479" s="45" t="s">
        <v>30</v>
      </c>
      <c r="BI479" s="55" t="str">
        <f>IF(ＣＳＶ貼付用!BX465="","",ＣＳＶ貼付用!BX465)</f>
        <v/>
      </c>
      <c r="BJ479" s="38" t="str">
        <f>IF(ＣＳＶ貼付用!BZ465="","",ＣＳＶ貼付用!BZ465)</f>
        <v/>
      </c>
      <c r="BK479" s="38" t="str">
        <f>IF(ＣＳＶ貼付用!CB465="","",ＣＳＶ貼付用!CB465)</f>
        <v/>
      </c>
      <c r="BL479" s="40" t="str">
        <f t="shared" si="780"/>
        <v/>
      </c>
      <c r="BM479" s="41" t="str">
        <f>IF(林齢計算用!C465="","",林齢計算用!C465)</f>
        <v/>
      </c>
      <c r="BN479" s="41" t="str">
        <f t="shared" si="781"/>
        <v/>
      </c>
      <c r="BO479" s="41" t="str">
        <f t="shared" si="782"/>
        <v/>
      </c>
      <c r="BP479" s="23" t="str">
        <f>IF(BK479="スギ",INDEX(データ!$C$7:$E$26,MATCH(BN479,データ!$B$7:$B$26),MATCH(BL479,データ!$C$6:$E$6)),IF(BK479="ヒノキ",INDEX(データ!$C$32:$E$51,MATCH(BN479,データ!$B$32:$B$51),MATCH(BL479,データ!$C$31:$E$31)),IF(BK479="マツ",INDEX(データ!#REF!,MATCH(BN479,データ!#REF!),MATCH(BL479,データ!#REF!)),IF(BK479="ザツ",INDEX(データ!#REF!,MATCH(BN479,データ!#REF!),MATCH(BL479,データ!#REF!)),""))))</f>
        <v/>
      </c>
      <c r="BQ479" s="22" t="str">
        <f t="shared" si="750"/>
        <v/>
      </c>
      <c r="BR479" s="21" t="str">
        <f t="shared" si="783"/>
        <v/>
      </c>
      <c r="BS479" s="21" t="str">
        <f t="shared" si="784"/>
        <v/>
      </c>
      <c r="BT479" s="24" t="str">
        <f>IF(BK479="スギ",INDEX(データ!$H$7:$J$26,MATCH(BN479,データ!$G$7:$G$26),MATCH(BL479,データ!$H$6:$J$6)),IF(BK479="ヒノキ",INDEX(データ!$H$32:$J$51,MATCH(BN479,データ!$G$32:$G$51),MATCH(BL479,データ!$H$31:$J$31)),IF(BK479="マツ",INDEX(データ!#REF!,MATCH(BN479,データ!#REF!),MATCH(BL479,データ!#REF!)),IF(BK479="ザツ",INDEX(データ!#REF!,MATCH(BN479,データ!#REF!),MATCH(BL479,データ!#REF!)),""))))</f>
        <v/>
      </c>
      <c r="BU479" s="22" t="str">
        <f t="shared" si="785"/>
        <v/>
      </c>
      <c r="BV479" s="21" t="str">
        <f t="shared" si="786"/>
        <v/>
      </c>
      <c r="BW479" s="27" t="str">
        <f t="shared" si="787"/>
        <v/>
      </c>
      <c r="BX479" s="24" t="str">
        <f t="shared" si="788"/>
        <v/>
      </c>
      <c r="BY479" s="25" t="str">
        <f t="shared" si="789"/>
        <v>0</v>
      </c>
      <c r="BZ479" s="26" t="str">
        <f t="shared" si="790"/>
        <v/>
      </c>
      <c r="CA479" s="26" t="str">
        <f t="shared" si="791"/>
        <v/>
      </c>
      <c r="CB479" s="26" t="str">
        <f t="shared" si="792"/>
        <v/>
      </c>
      <c r="CC479" s="27" t="str">
        <f t="shared" si="793"/>
        <v/>
      </c>
      <c r="CD479" s="26" t="str">
        <f t="shared" si="794"/>
        <v/>
      </c>
      <c r="CE479" s="26" t="str">
        <f t="shared" si="795"/>
        <v/>
      </c>
      <c r="CF479" s="45" t="s">
        <v>30</v>
      </c>
      <c r="CG479" s="55" t="str">
        <f>IF(ＣＳＶ貼付用!CM465="","",ＣＳＶ貼付用!CM465)</f>
        <v/>
      </c>
      <c r="CH479" s="38" t="str">
        <f>IF(ＣＳＶ貼付用!CO465="","",ＣＳＶ貼付用!CO465)</f>
        <v/>
      </c>
      <c r="CI479" s="38" t="str">
        <f>IF(ＣＳＶ貼付用!CQ465="","",ＣＳＶ貼付用!CQ465)</f>
        <v/>
      </c>
      <c r="CJ479" s="40" t="str">
        <f t="shared" si="796"/>
        <v/>
      </c>
      <c r="CK479" s="41" t="str">
        <f>IF(林齢計算用!D465="","",林齢計算用!D465)</f>
        <v/>
      </c>
      <c r="CL479" s="41" t="str">
        <f t="shared" si="797"/>
        <v/>
      </c>
      <c r="CM479" s="41" t="str">
        <f t="shared" si="798"/>
        <v/>
      </c>
      <c r="CN479" s="23" t="str">
        <f>IF(CI479="スギ",INDEX(データ!$C$7:$E$26,MATCH(CL479,データ!$B$7:$B$26),MATCH(CJ479,データ!$C$6:$E$6)),IF(CI479="ヒノキ",INDEX(データ!$C$32:$E$51,MATCH(CL479,データ!$B$32:$B$51),MATCH(CJ479,データ!$C$31:$E$31)),IF(CI479="マツ",INDEX(データ!#REF!,MATCH(CL479,データ!#REF!),MATCH(CJ479,データ!#REF!)),IF(CI479="ザツ",INDEX(データ!#REF!,MATCH(CL479,データ!#REF!),MATCH(CJ479,データ!#REF!)),""))))</f>
        <v/>
      </c>
      <c r="CO479" s="22" t="str">
        <f t="shared" si="751"/>
        <v/>
      </c>
      <c r="CP479" s="21" t="str">
        <f t="shared" si="799"/>
        <v/>
      </c>
      <c r="CQ479" s="21" t="str">
        <f t="shared" si="800"/>
        <v/>
      </c>
      <c r="CR479" s="24" t="str">
        <f>IF(CI479="スギ",INDEX(データ!$H$7:$J$26,MATCH(CL479,データ!$G$7:$G$26),MATCH(CJ479,データ!$H$6:$J$6)),IF(CI479="ヒノキ",INDEX(データ!$H$32:$J$51,MATCH(CL479,データ!$G$32:$G$51),MATCH(CJ479,データ!$H$31:$J$31)),IF(CI479="マツ",INDEX(データ!#REF!,MATCH(CL479,データ!#REF!),MATCH(CJ479,データ!#REF!)),IF(CI479="ザツ",INDEX(データ!#REF!,MATCH(CL479,データ!#REF!),MATCH(CJ479,データ!#REF!)),""))))</f>
        <v/>
      </c>
      <c r="CS479" s="22" t="str">
        <f t="shared" si="801"/>
        <v/>
      </c>
      <c r="CT479" s="21" t="str">
        <f t="shared" si="802"/>
        <v/>
      </c>
      <c r="CU479" s="27" t="str">
        <f t="shared" si="803"/>
        <v/>
      </c>
      <c r="CV479" s="24" t="str">
        <f t="shared" si="804"/>
        <v/>
      </c>
      <c r="CW479" s="25" t="str">
        <f t="shared" si="805"/>
        <v>0</v>
      </c>
      <c r="CX479" s="26" t="str">
        <f t="shared" si="806"/>
        <v/>
      </c>
      <c r="CY479" s="26" t="str">
        <f t="shared" si="807"/>
        <v/>
      </c>
      <c r="CZ479" s="26" t="str">
        <f t="shared" si="808"/>
        <v/>
      </c>
      <c r="DA479" s="27" t="str">
        <f t="shared" si="809"/>
        <v/>
      </c>
      <c r="DB479" s="26" t="str">
        <f t="shared" si="810"/>
        <v/>
      </c>
      <c r="DC479" s="26" t="str">
        <f t="shared" si="811"/>
        <v/>
      </c>
      <c r="DD479" s="45" t="s">
        <v>30</v>
      </c>
      <c r="DE479" s="55" t="str">
        <f>IF(ＣＳＶ貼付用!DB465="","",ＣＳＶ貼付用!DB465)</f>
        <v/>
      </c>
      <c r="DF479" s="38" t="str">
        <f>IF(ＣＳＶ貼付用!DD465="","",ＣＳＶ貼付用!DD465)</f>
        <v/>
      </c>
      <c r="DG479" s="38" t="str">
        <f>IF(ＣＳＶ貼付用!DF465="","",ＣＳＶ貼付用!DF465)</f>
        <v/>
      </c>
      <c r="DH479" s="40" t="str">
        <f t="shared" si="812"/>
        <v/>
      </c>
      <c r="DI479" s="41" t="str">
        <f>IF(林齢計算用!E465="","",林齢計算用!E465)</f>
        <v/>
      </c>
      <c r="DJ479" s="41" t="str">
        <f t="shared" si="813"/>
        <v/>
      </c>
      <c r="DK479" s="41" t="str">
        <f t="shared" si="814"/>
        <v/>
      </c>
      <c r="DL479" s="23" t="str">
        <f>IF(DG479="スギ",INDEX(データ!$C$7:$E$26,MATCH(DJ479,データ!$B$7:$B$26),MATCH(DH479,データ!$C$6:$E$6)),IF(DG479="ヒノキ",INDEX(データ!$C$32:$E$51,MATCH(DJ479,データ!$B$32:$B$51),MATCH(DH479,データ!$C$31:$E$31)),IF(DG479="マツ",INDEX(データ!#REF!,MATCH(DJ479,データ!#REF!),MATCH(DH479,データ!#REF!)),IF(DG479="ザツ",INDEX(データ!#REF!,MATCH(DJ479,データ!#REF!),MATCH(DH479,データ!#REF!)),""))))</f>
        <v/>
      </c>
      <c r="DM479" s="22" t="str">
        <f t="shared" si="752"/>
        <v/>
      </c>
      <c r="DN479" s="21" t="str">
        <f t="shared" si="815"/>
        <v/>
      </c>
      <c r="DO479" s="21" t="str">
        <f t="shared" si="816"/>
        <v/>
      </c>
      <c r="DP479" s="24" t="str">
        <f>IF(DG479="スギ",INDEX(データ!$H$7:$J$26,MATCH(DJ479,データ!$G$7:$G$26),MATCH(DH479,データ!$H$6:$J$6)),IF(DG479="ヒノキ",INDEX(データ!$H$32:$J$51,MATCH(DJ479,データ!$G$32:$G$51),MATCH(DH479,データ!$H$31:$J$31)),IF(DG479="マツ",INDEX(データ!#REF!,MATCH(DJ479,データ!#REF!),MATCH(DH479,データ!#REF!)),IF(DG479="ザツ",INDEX(データ!#REF!,MATCH(DJ479,データ!#REF!),MATCH(DH479,データ!#REF!)),""))))</f>
        <v/>
      </c>
      <c r="DQ479" s="22" t="str">
        <f t="shared" si="817"/>
        <v/>
      </c>
      <c r="DR479" s="21" t="str">
        <f t="shared" si="818"/>
        <v/>
      </c>
      <c r="DS479" s="27" t="str">
        <f t="shared" si="819"/>
        <v/>
      </c>
      <c r="DT479" s="24" t="str">
        <f t="shared" si="820"/>
        <v/>
      </c>
      <c r="DU479" s="25" t="str">
        <f t="shared" si="821"/>
        <v>0</v>
      </c>
      <c r="DV479" s="26" t="str">
        <f t="shared" si="822"/>
        <v/>
      </c>
      <c r="DW479" s="26" t="str">
        <f t="shared" si="823"/>
        <v/>
      </c>
      <c r="DX479" s="26" t="str">
        <f t="shared" si="824"/>
        <v/>
      </c>
      <c r="DY479" s="27" t="str">
        <f t="shared" si="825"/>
        <v/>
      </c>
      <c r="DZ479" s="26" t="str">
        <f t="shared" si="826"/>
        <v/>
      </c>
      <c r="EA479" s="26" t="str">
        <f t="shared" si="827"/>
        <v/>
      </c>
      <c r="EB479" s="45" t="s">
        <v>30</v>
      </c>
      <c r="EC479" s="55" t="str">
        <f>IF(ＣＳＶ貼付用!DQ465="","",ＣＳＶ貼付用!DQ465)</f>
        <v/>
      </c>
      <c r="ED479" s="38" t="str">
        <f>IF(ＣＳＶ貼付用!DS465="","",ＣＳＶ貼付用!DS465)</f>
        <v/>
      </c>
      <c r="EE479" s="38" t="str">
        <f>IF(ＣＳＶ貼付用!DU465="","",ＣＳＶ貼付用!DU465)</f>
        <v/>
      </c>
      <c r="EF479" s="40" t="str">
        <f t="shared" si="828"/>
        <v/>
      </c>
      <c r="EG479" s="41" t="str">
        <f>IF(林齢計算用!F465="","",林齢計算用!F465)</f>
        <v/>
      </c>
      <c r="EH479" s="41" t="str">
        <f t="shared" si="829"/>
        <v/>
      </c>
      <c r="EI479" s="41" t="str">
        <f t="shared" si="830"/>
        <v/>
      </c>
      <c r="EJ479" s="23" t="str">
        <f>IF(EE479="スギ",INDEX(データ!$C$7:$E$26,MATCH(EH479,データ!$B$7:$B$26),MATCH(EF479,データ!$C$6:$E$6)),IF(EE479="ヒノキ",INDEX(データ!$C$32:$E$51,MATCH(EH479,データ!$B$32:$B$51),MATCH(EF479,データ!$C$31:$E$31)),IF(EE479="マツ",INDEX(データ!#REF!,MATCH(EH479,データ!#REF!),MATCH(EF479,データ!#REF!)),IF(EE479="ザツ",INDEX(データ!#REF!,MATCH(EH479,データ!#REF!),MATCH(EF479,データ!#REF!)),""))))</f>
        <v/>
      </c>
      <c r="EK479" s="22" t="str">
        <f t="shared" si="753"/>
        <v/>
      </c>
      <c r="EL479" s="21" t="str">
        <f t="shared" si="831"/>
        <v/>
      </c>
      <c r="EM479" s="21" t="str">
        <f t="shared" si="832"/>
        <v/>
      </c>
      <c r="EN479" s="24" t="str">
        <f>IF(EE479="スギ",INDEX(データ!$H$7:$J$26,MATCH(EH479,データ!$G$7:$G$26),MATCH(EF479,データ!$H$6:$J$6)),IF(EE479="ヒノキ",INDEX(データ!$H$32:$J$51,MATCH(EH479,データ!$G$32:$G$51),MATCH(EF479,データ!$H$31:$J$31)),IF(EE479="マツ",INDEX(データ!#REF!,MATCH(EH479,データ!#REF!),MATCH(EF479,データ!#REF!)),IF(EE479="ザツ",INDEX(データ!#REF!,MATCH(EH479,データ!#REF!),MATCH(EF479,データ!#REF!)),""))))</f>
        <v/>
      </c>
      <c r="EO479" s="22" t="str">
        <f t="shared" si="833"/>
        <v/>
      </c>
      <c r="EP479" s="21" t="str">
        <f t="shared" si="834"/>
        <v/>
      </c>
      <c r="EQ479" s="27" t="str">
        <f t="shared" si="835"/>
        <v/>
      </c>
      <c r="ER479" s="24" t="str">
        <f t="shared" si="836"/>
        <v/>
      </c>
      <c r="ES479" s="25" t="str">
        <f t="shared" si="837"/>
        <v>0</v>
      </c>
      <c r="ET479" s="26" t="str">
        <f t="shared" si="838"/>
        <v/>
      </c>
      <c r="EU479" s="26" t="str">
        <f t="shared" si="839"/>
        <v/>
      </c>
      <c r="EV479" s="26" t="str">
        <f t="shared" si="840"/>
        <v/>
      </c>
      <c r="EW479" s="27" t="str">
        <f t="shared" si="841"/>
        <v/>
      </c>
      <c r="EX479" s="26" t="str">
        <f t="shared" si="842"/>
        <v/>
      </c>
      <c r="EY479" s="26" t="str">
        <f t="shared" si="843"/>
        <v/>
      </c>
      <c r="EZ479" s="26">
        <f t="shared" si="844"/>
        <v>0</v>
      </c>
      <c r="FA479" s="43"/>
    </row>
    <row r="480" spans="1:157" ht="15.95" customHeight="1" x14ac:dyDescent="0.15">
      <c r="A480" s="21"/>
      <c r="B480" s="36" t="str">
        <f>IF(ＣＳＶ貼付用!G466="","",ＣＳＶ貼付用!G466)</f>
        <v/>
      </c>
      <c r="C480" s="36" t="str">
        <f>IF(ＣＳＶ貼付用!I466="","",ＣＳＶ貼付用!I466)</f>
        <v/>
      </c>
      <c r="D480" s="36" t="str">
        <f>IF(ＣＳＶ貼付用!J466="","",ＣＳＶ貼付用!J466)</f>
        <v/>
      </c>
      <c r="E480" s="36" t="str">
        <f>IF(ＣＳＶ貼付用!F466="","",ＣＳＶ貼付用!F466)</f>
        <v/>
      </c>
      <c r="F480" s="38" t="str">
        <f>IF(ＣＳＶ貼付用!T466="","",ＣＳＶ貼付用!T466)</f>
        <v/>
      </c>
      <c r="G480" s="38"/>
      <c r="H480" s="38" t="str">
        <f>IF(ＣＳＶ貼付用!GJ466="","",ＣＳＶ貼付用!GJ466)</f>
        <v/>
      </c>
      <c r="I480" s="38" t="str">
        <f>IF(ＣＳＶ貼付用!GL466="","",ＣＳＶ貼付用!GL466)</f>
        <v/>
      </c>
      <c r="J480" s="38" t="str">
        <f>IF(ＣＳＶ貼付用!GN466="","",ＣＳＶ貼付用!GN466)</f>
        <v/>
      </c>
      <c r="K480" s="38" t="str">
        <f>IF(ＣＳＶ貼付用!GP466="","",ＣＳＶ貼付用!GP466)</f>
        <v/>
      </c>
      <c r="L480" s="45" t="s">
        <v>30</v>
      </c>
      <c r="M480" s="55" t="str">
        <f>IF(ＣＳＶ貼付用!AT466="","",ＣＳＶ貼付用!AT466)</f>
        <v/>
      </c>
      <c r="N480" s="38" t="str">
        <f>IF(ＣＳＶ貼付用!AV466="","",ＣＳＶ貼付用!AV466)</f>
        <v/>
      </c>
      <c r="O480" s="38" t="str">
        <f>IF(ＣＳＶ貼付用!AX466="","",ＣＳＶ貼付用!AX466)</f>
        <v/>
      </c>
      <c r="P480" s="40" t="str">
        <f>IF(ＣＳＶ貼付用!FE466="","",ＣＳＶ貼付用!FE466)</f>
        <v/>
      </c>
      <c r="Q480" s="41" t="str">
        <f>IF(林齢計算用!A466="","",林齢計算用!A466)</f>
        <v/>
      </c>
      <c r="R480" s="41" t="str">
        <f t="shared" si="754"/>
        <v/>
      </c>
      <c r="S480" s="56" t="str">
        <f>IF(ＣＳＶ貼付用!EG466="","",ＣＳＶ貼付用!EG466*10)</f>
        <v/>
      </c>
      <c r="T480" s="23" t="str">
        <f>IF(O480="スギ",INDEX(データ!$C$7:$E$26,MATCH(R480,データ!$B$7:$B$26),MATCH(P480,データ!$C$6:$E$6)),IF(O480="ヒノキ",INDEX(データ!$C$32:$E$51,MATCH(R480,データ!$B$32:$B$51),MATCH(P480,データ!$C$31:$E$31)),IF(O480="マツ",INDEX(データ!#REF!,MATCH(R480,データ!#REF!),MATCH(P480,データ!#REF!)),IF(O480="ザツ",INDEX(データ!#REF!,MATCH(R480,データ!#REF!),MATCH(P480,データ!#REF!)),""))))</f>
        <v/>
      </c>
      <c r="U480" s="22" t="str">
        <f t="shared" si="845"/>
        <v/>
      </c>
      <c r="V480" s="21" t="str">
        <f t="shared" si="849"/>
        <v/>
      </c>
      <c r="W480" s="21" t="str">
        <f t="shared" si="846"/>
        <v/>
      </c>
      <c r="X480" s="23" t="str">
        <f>IF(O480="スギ",INDEX(データ!$H$7:$J$26,MATCH(R480,データ!$G$7:$G$26),MATCH(P480,データ!$H$6:$J$6)),IF(O480="ヒノキ",INDEX(データ!$H$32:$J$51,MATCH(R480,データ!$G$32:$G$51),MATCH(P480,データ!$H$31:$J$31)),IF(O480="マツ",INDEX(データ!#REF!,MATCH(R480,データ!#REF!),MATCH(P480,データ!#REF!)),IF(O480="ザツ",INDEX(データ!#REF!,MATCH(R480,データ!#REF!),MATCH(P480,データ!#REF!)),""))))</f>
        <v/>
      </c>
      <c r="Y480" s="22" t="str">
        <f t="shared" si="847"/>
        <v/>
      </c>
      <c r="Z480" s="21" t="str">
        <f t="shared" si="848"/>
        <v/>
      </c>
      <c r="AA480" s="27" t="str">
        <f t="shared" si="755"/>
        <v/>
      </c>
      <c r="AB480" s="24" t="str">
        <f t="shared" si="756"/>
        <v/>
      </c>
      <c r="AC480" s="25" t="str">
        <f t="shared" si="757"/>
        <v>0</v>
      </c>
      <c r="AD480" s="26" t="str">
        <f t="shared" si="758"/>
        <v/>
      </c>
      <c r="AE480" s="26" t="str">
        <f t="shared" si="759"/>
        <v/>
      </c>
      <c r="AF480" s="26" t="str">
        <f t="shared" si="760"/>
        <v/>
      </c>
      <c r="AG480" s="27" t="str">
        <f t="shared" si="761"/>
        <v/>
      </c>
      <c r="AH480" s="26" t="str">
        <f t="shared" si="762"/>
        <v/>
      </c>
      <c r="AI480" s="26" t="str">
        <f t="shared" si="763"/>
        <v/>
      </c>
      <c r="AJ480" s="45" t="s">
        <v>30</v>
      </c>
      <c r="AK480" s="55" t="str">
        <f>IF(ＣＳＶ貼付用!BI466="","",ＣＳＶ貼付用!BI466)</f>
        <v/>
      </c>
      <c r="AL480" s="38" t="str">
        <f>IF(ＣＳＶ貼付用!BK466="","",ＣＳＶ貼付用!BK466)</f>
        <v/>
      </c>
      <c r="AM480" s="38" t="str">
        <f>IF(ＣＳＶ貼付用!BM466="","",ＣＳＶ貼付用!BM466)</f>
        <v/>
      </c>
      <c r="AN480" s="40" t="str">
        <f t="shared" si="764"/>
        <v/>
      </c>
      <c r="AO480" s="41" t="str">
        <f>IF(林齢計算用!B466="","",林齢計算用!B466)</f>
        <v/>
      </c>
      <c r="AP480" s="41" t="str">
        <f t="shared" si="765"/>
        <v/>
      </c>
      <c r="AQ480" s="41" t="str">
        <f t="shared" si="766"/>
        <v/>
      </c>
      <c r="AR480" s="23" t="str">
        <f>IF(AM480="スギ",INDEX(データ!$C$7:$E$26,MATCH(AP480,データ!$B$7:$B$26),MATCH(AN480,データ!$C$6:$E$6)),IF(AM480="ヒノキ",INDEX(データ!$C$32:$E$51,MATCH(AP480,データ!$B$32:$B$51),MATCH(AN480,データ!$C$31:$E$31)),IF(AM480="マツ",INDEX(データ!#REF!,MATCH(AP480,データ!#REF!),MATCH(AN480,データ!#REF!)),IF(AM480="ザツ",INDEX(データ!#REF!,MATCH(AP480,データ!#REF!),MATCH(AN480,データ!#REF!)),""))))</f>
        <v/>
      </c>
      <c r="AS480" s="22" t="str">
        <f t="shared" si="749"/>
        <v/>
      </c>
      <c r="AT480" s="21" t="str">
        <f t="shared" si="767"/>
        <v/>
      </c>
      <c r="AU480" s="21" t="str">
        <f t="shared" si="768"/>
        <v/>
      </c>
      <c r="AV480" s="24" t="str">
        <f>IF(AM480="スギ",INDEX(データ!$H$7:$J$26,MATCH(AP480,データ!$G$7:$G$26),MATCH(AN480,データ!$H$6:$J$6)),IF(AM480="ヒノキ",INDEX(データ!$H$32:$J$51,MATCH(AP480,データ!$G$32:$G$51),MATCH(AN480,データ!$H$31:$J$31)),IF(AM480="マツ",INDEX(データ!#REF!,MATCH(AP480,データ!#REF!),MATCH(AN480,データ!#REF!)),IF(AM480="ザツ",INDEX(データ!#REF!,MATCH(AP480,データ!#REF!),MATCH(AN480,データ!#REF!)),""))))</f>
        <v/>
      </c>
      <c r="AW480" s="22" t="str">
        <f t="shared" si="769"/>
        <v/>
      </c>
      <c r="AX480" s="21" t="str">
        <f t="shared" si="770"/>
        <v/>
      </c>
      <c r="AY480" s="27" t="str">
        <f t="shared" si="771"/>
        <v/>
      </c>
      <c r="AZ480" s="24" t="str">
        <f t="shared" si="772"/>
        <v/>
      </c>
      <c r="BA480" s="25" t="str">
        <f t="shared" si="773"/>
        <v>0</v>
      </c>
      <c r="BB480" s="26" t="str">
        <f t="shared" si="774"/>
        <v/>
      </c>
      <c r="BC480" s="26" t="str">
        <f t="shared" si="775"/>
        <v/>
      </c>
      <c r="BD480" s="26" t="str">
        <f t="shared" si="776"/>
        <v/>
      </c>
      <c r="BE480" s="27" t="str">
        <f t="shared" si="777"/>
        <v/>
      </c>
      <c r="BF480" s="26" t="str">
        <f t="shared" si="778"/>
        <v/>
      </c>
      <c r="BG480" s="26" t="str">
        <f t="shared" si="779"/>
        <v/>
      </c>
      <c r="BH480" s="45" t="s">
        <v>30</v>
      </c>
      <c r="BI480" s="55" t="str">
        <f>IF(ＣＳＶ貼付用!BX466="","",ＣＳＶ貼付用!BX466)</f>
        <v/>
      </c>
      <c r="BJ480" s="38" t="str">
        <f>IF(ＣＳＶ貼付用!BZ466="","",ＣＳＶ貼付用!BZ466)</f>
        <v/>
      </c>
      <c r="BK480" s="38" t="str">
        <f>IF(ＣＳＶ貼付用!CB466="","",ＣＳＶ貼付用!CB466)</f>
        <v/>
      </c>
      <c r="BL480" s="40" t="str">
        <f t="shared" si="780"/>
        <v/>
      </c>
      <c r="BM480" s="41" t="str">
        <f>IF(林齢計算用!C466="","",林齢計算用!C466)</f>
        <v/>
      </c>
      <c r="BN480" s="41" t="str">
        <f t="shared" si="781"/>
        <v/>
      </c>
      <c r="BO480" s="41" t="str">
        <f t="shared" si="782"/>
        <v/>
      </c>
      <c r="BP480" s="23" t="str">
        <f>IF(BK480="スギ",INDEX(データ!$C$7:$E$26,MATCH(BN480,データ!$B$7:$B$26),MATCH(BL480,データ!$C$6:$E$6)),IF(BK480="ヒノキ",INDEX(データ!$C$32:$E$51,MATCH(BN480,データ!$B$32:$B$51),MATCH(BL480,データ!$C$31:$E$31)),IF(BK480="マツ",INDEX(データ!#REF!,MATCH(BN480,データ!#REF!),MATCH(BL480,データ!#REF!)),IF(BK480="ザツ",INDEX(データ!#REF!,MATCH(BN480,データ!#REF!),MATCH(BL480,データ!#REF!)),""))))</f>
        <v/>
      </c>
      <c r="BQ480" s="22" t="str">
        <f t="shared" si="750"/>
        <v/>
      </c>
      <c r="BR480" s="21" t="str">
        <f t="shared" si="783"/>
        <v/>
      </c>
      <c r="BS480" s="21" t="str">
        <f t="shared" si="784"/>
        <v/>
      </c>
      <c r="BT480" s="24" t="str">
        <f>IF(BK480="スギ",INDEX(データ!$H$7:$J$26,MATCH(BN480,データ!$G$7:$G$26),MATCH(BL480,データ!$H$6:$J$6)),IF(BK480="ヒノキ",INDEX(データ!$H$32:$J$51,MATCH(BN480,データ!$G$32:$G$51),MATCH(BL480,データ!$H$31:$J$31)),IF(BK480="マツ",INDEX(データ!#REF!,MATCH(BN480,データ!#REF!),MATCH(BL480,データ!#REF!)),IF(BK480="ザツ",INDEX(データ!#REF!,MATCH(BN480,データ!#REF!),MATCH(BL480,データ!#REF!)),""))))</f>
        <v/>
      </c>
      <c r="BU480" s="22" t="str">
        <f t="shared" si="785"/>
        <v/>
      </c>
      <c r="BV480" s="21" t="str">
        <f t="shared" si="786"/>
        <v/>
      </c>
      <c r="BW480" s="27" t="str">
        <f t="shared" si="787"/>
        <v/>
      </c>
      <c r="BX480" s="24" t="str">
        <f t="shared" si="788"/>
        <v/>
      </c>
      <c r="BY480" s="25" t="str">
        <f t="shared" si="789"/>
        <v>0</v>
      </c>
      <c r="BZ480" s="26" t="str">
        <f t="shared" si="790"/>
        <v/>
      </c>
      <c r="CA480" s="26" t="str">
        <f t="shared" si="791"/>
        <v/>
      </c>
      <c r="CB480" s="26" t="str">
        <f t="shared" si="792"/>
        <v/>
      </c>
      <c r="CC480" s="27" t="str">
        <f t="shared" si="793"/>
        <v/>
      </c>
      <c r="CD480" s="26" t="str">
        <f t="shared" si="794"/>
        <v/>
      </c>
      <c r="CE480" s="26" t="str">
        <f t="shared" si="795"/>
        <v/>
      </c>
      <c r="CF480" s="45" t="s">
        <v>30</v>
      </c>
      <c r="CG480" s="55" t="str">
        <f>IF(ＣＳＶ貼付用!CM466="","",ＣＳＶ貼付用!CM466)</f>
        <v/>
      </c>
      <c r="CH480" s="38" t="str">
        <f>IF(ＣＳＶ貼付用!CO466="","",ＣＳＶ貼付用!CO466)</f>
        <v/>
      </c>
      <c r="CI480" s="38" t="str">
        <f>IF(ＣＳＶ貼付用!CQ466="","",ＣＳＶ貼付用!CQ466)</f>
        <v/>
      </c>
      <c r="CJ480" s="40" t="str">
        <f t="shared" si="796"/>
        <v/>
      </c>
      <c r="CK480" s="41" t="str">
        <f>IF(林齢計算用!D466="","",林齢計算用!D466)</f>
        <v/>
      </c>
      <c r="CL480" s="41" t="str">
        <f t="shared" si="797"/>
        <v/>
      </c>
      <c r="CM480" s="41" t="str">
        <f t="shared" si="798"/>
        <v/>
      </c>
      <c r="CN480" s="23" t="str">
        <f>IF(CI480="スギ",INDEX(データ!$C$7:$E$26,MATCH(CL480,データ!$B$7:$B$26),MATCH(CJ480,データ!$C$6:$E$6)),IF(CI480="ヒノキ",INDEX(データ!$C$32:$E$51,MATCH(CL480,データ!$B$32:$B$51),MATCH(CJ480,データ!$C$31:$E$31)),IF(CI480="マツ",INDEX(データ!#REF!,MATCH(CL480,データ!#REF!),MATCH(CJ480,データ!#REF!)),IF(CI480="ザツ",INDEX(データ!#REF!,MATCH(CL480,データ!#REF!),MATCH(CJ480,データ!#REF!)),""))))</f>
        <v/>
      </c>
      <c r="CO480" s="22" t="str">
        <f t="shared" si="751"/>
        <v/>
      </c>
      <c r="CP480" s="21" t="str">
        <f t="shared" si="799"/>
        <v/>
      </c>
      <c r="CQ480" s="21" t="str">
        <f t="shared" si="800"/>
        <v/>
      </c>
      <c r="CR480" s="24" t="str">
        <f>IF(CI480="スギ",INDEX(データ!$H$7:$J$26,MATCH(CL480,データ!$G$7:$G$26),MATCH(CJ480,データ!$H$6:$J$6)),IF(CI480="ヒノキ",INDEX(データ!$H$32:$J$51,MATCH(CL480,データ!$G$32:$G$51),MATCH(CJ480,データ!$H$31:$J$31)),IF(CI480="マツ",INDEX(データ!#REF!,MATCH(CL480,データ!#REF!),MATCH(CJ480,データ!#REF!)),IF(CI480="ザツ",INDEX(データ!#REF!,MATCH(CL480,データ!#REF!),MATCH(CJ480,データ!#REF!)),""))))</f>
        <v/>
      </c>
      <c r="CS480" s="22" t="str">
        <f t="shared" si="801"/>
        <v/>
      </c>
      <c r="CT480" s="21" t="str">
        <f t="shared" si="802"/>
        <v/>
      </c>
      <c r="CU480" s="27" t="str">
        <f t="shared" si="803"/>
        <v/>
      </c>
      <c r="CV480" s="24" t="str">
        <f t="shared" si="804"/>
        <v/>
      </c>
      <c r="CW480" s="25" t="str">
        <f t="shared" si="805"/>
        <v>0</v>
      </c>
      <c r="CX480" s="26" t="str">
        <f t="shared" si="806"/>
        <v/>
      </c>
      <c r="CY480" s="26" t="str">
        <f t="shared" si="807"/>
        <v/>
      </c>
      <c r="CZ480" s="26" t="str">
        <f t="shared" si="808"/>
        <v/>
      </c>
      <c r="DA480" s="27" t="str">
        <f t="shared" si="809"/>
        <v/>
      </c>
      <c r="DB480" s="26" t="str">
        <f t="shared" si="810"/>
        <v/>
      </c>
      <c r="DC480" s="26" t="str">
        <f t="shared" si="811"/>
        <v/>
      </c>
      <c r="DD480" s="45" t="s">
        <v>30</v>
      </c>
      <c r="DE480" s="55" t="str">
        <f>IF(ＣＳＶ貼付用!DB466="","",ＣＳＶ貼付用!DB466)</f>
        <v/>
      </c>
      <c r="DF480" s="38" t="str">
        <f>IF(ＣＳＶ貼付用!DD466="","",ＣＳＶ貼付用!DD466)</f>
        <v/>
      </c>
      <c r="DG480" s="38" t="str">
        <f>IF(ＣＳＶ貼付用!DF466="","",ＣＳＶ貼付用!DF466)</f>
        <v/>
      </c>
      <c r="DH480" s="40" t="str">
        <f t="shared" si="812"/>
        <v/>
      </c>
      <c r="DI480" s="41" t="str">
        <f>IF(林齢計算用!E466="","",林齢計算用!E466)</f>
        <v/>
      </c>
      <c r="DJ480" s="41" t="str">
        <f t="shared" si="813"/>
        <v/>
      </c>
      <c r="DK480" s="41" t="str">
        <f t="shared" si="814"/>
        <v/>
      </c>
      <c r="DL480" s="23" t="str">
        <f>IF(DG480="スギ",INDEX(データ!$C$7:$E$26,MATCH(DJ480,データ!$B$7:$B$26),MATCH(DH480,データ!$C$6:$E$6)),IF(DG480="ヒノキ",INDEX(データ!$C$32:$E$51,MATCH(DJ480,データ!$B$32:$B$51),MATCH(DH480,データ!$C$31:$E$31)),IF(DG480="マツ",INDEX(データ!#REF!,MATCH(DJ480,データ!#REF!),MATCH(DH480,データ!#REF!)),IF(DG480="ザツ",INDEX(データ!#REF!,MATCH(DJ480,データ!#REF!),MATCH(DH480,データ!#REF!)),""))))</f>
        <v/>
      </c>
      <c r="DM480" s="22" t="str">
        <f t="shared" si="752"/>
        <v/>
      </c>
      <c r="DN480" s="21" t="str">
        <f t="shared" si="815"/>
        <v/>
      </c>
      <c r="DO480" s="21" t="str">
        <f t="shared" si="816"/>
        <v/>
      </c>
      <c r="DP480" s="24" t="str">
        <f>IF(DG480="スギ",INDEX(データ!$H$7:$J$26,MATCH(DJ480,データ!$G$7:$G$26),MATCH(DH480,データ!$H$6:$J$6)),IF(DG480="ヒノキ",INDEX(データ!$H$32:$J$51,MATCH(DJ480,データ!$G$32:$G$51),MATCH(DH480,データ!$H$31:$J$31)),IF(DG480="マツ",INDEX(データ!#REF!,MATCH(DJ480,データ!#REF!),MATCH(DH480,データ!#REF!)),IF(DG480="ザツ",INDEX(データ!#REF!,MATCH(DJ480,データ!#REF!),MATCH(DH480,データ!#REF!)),""))))</f>
        <v/>
      </c>
      <c r="DQ480" s="22" t="str">
        <f t="shared" si="817"/>
        <v/>
      </c>
      <c r="DR480" s="21" t="str">
        <f t="shared" si="818"/>
        <v/>
      </c>
      <c r="DS480" s="27" t="str">
        <f t="shared" si="819"/>
        <v/>
      </c>
      <c r="DT480" s="24" t="str">
        <f t="shared" si="820"/>
        <v/>
      </c>
      <c r="DU480" s="25" t="str">
        <f t="shared" si="821"/>
        <v>0</v>
      </c>
      <c r="DV480" s="26" t="str">
        <f t="shared" si="822"/>
        <v/>
      </c>
      <c r="DW480" s="26" t="str">
        <f t="shared" si="823"/>
        <v/>
      </c>
      <c r="DX480" s="26" t="str">
        <f t="shared" si="824"/>
        <v/>
      </c>
      <c r="DY480" s="27" t="str">
        <f t="shared" si="825"/>
        <v/>
      </c>
      <c r="DZ480" s="26" t="str">
        <f t="shared" si="826"/>
        <v/>
      </c>
      <c r="EA480" s="26" t="str">
        <f t="shared" si="827"/>
        <v/>
      </c>
      <c r="EB480" s="45" t="s">
        <v>30</v>
      </c>
      <c r="EC480" s="55" t="str">
        <f>IF(ＣＳＶ貼付用!DQ466="","",ＣＳＶ貼付用!DQ466)</f>
        <v/>
      </c>
      <c r="ED480" s="38" t="str">
        <f>IF(ＣＳＶ貼付用!DS466="","",ＣＳＶ貼付用!DS466)</f>
        <v/>
      </c>
      <c r="EE480" s="38" t="str">
        <f>IF(ＣＳＶ貼付用!DU466="","",ＣＳＶ貼付用!DU466)</f>
        <v/>
      </c>
      <c r="EF480" s="40" t="str">
        <f t="shared" si="828"/>
        <v/>
      </c>
      <c r="EG480" s="41" t="str">
        <f>IF(林齢計算用!F466="","",林齢計算用!F466)</f>
        <v/>
      </c>
      <c r="EH480" s="41" t="str">
        <f t="shared" si="829"/>
        <v/>
      </c>
      <c r="EI480" s="41" t="str">
        <f t="shared" si="830"/>
        <v/>
      </c>
      <c r="EJ480" s="23" t="str">
        <f>IF(EE480="スギ",INDEX(データ!$C$7:$E$26,MATCH(EH480,データ!$B$7:$B$26),MATCH(EF480,データ!$C$6:$E$6)),IF(EE480="ヒノキ",INDEX(データ!$C$32:$E$51,MATCH(EH480,データ!$B$32:$B$51),MATCH(EF480,データ!$C$31:$E$31)),IF(EE480="マツ",INDEX(データ!#REF!,MATCH(EH480,データ!#REF!),MATCH(EF480,データ!#REF!)),IF(EE480="ザツ",INDEX(データ!#REF!,MATCH(EH480,データ!#REF!),MATCH(EF480,データ!#REF!)),""))))</f>
        <v/>
      </c>
      <c r="EK480" s="22" t="str">
        <f t="shared" si="753"/>
        <v/>
      </c>
      <c r="EL480" s="21" t="str">
        <f t="shared" si="831"/>
        <v/>
      </c>
      <c r="EM480" s="21" t="str">
        <f t="shared" si="832"/>
        <v/>
      </c>
      <c r="EN480" s="24" t="str">
        <f>IF(EE480="スギ",INDEX(データ!$H$7:$J$26,MATCH(EH480,データ!$G$7:$G$26),MATCH(EF480,データ!$H$6:$J$6)),IF(EE480="ヒノキ",INDEX(データ!$H$32:$J$51,MATCH(EH480,データ!$G$32:$G$51),MATCH(EF480,データ!$H$31:$J$31)),IF(EE480="マツ",INDEX(データ!#REF!,MATCH(EH480,データ!#REF!),MATCH(EF480,データ!#REF!)),IF(EE480="ザツ",INDEX(データ!#REF!,MATCH(EH480,データ!#REF!),MATCH(EF480,データ!#REF!)),""))))</f>
        <v/>
      </c>
      <c r="EO480" s="22" t="str">
        <f t="shared" si="833"/>
        <v/>
      </c>
      <c r="EP480" s="21" t="str">
        <f t="shared" si="834"/>
        <v/>
      </c>
      <c r="EQ480" s="27" t="str">
        <f t="shared" si="835"/>
        <v/>
      </c>
      <c r="ER480" s="24" t="str">
        <f t="shared" si="836"/>
        <v/>
      </c>
      <c r="ES480" s="25" t="str">
        <f t="shared" si="837"/>
        <v>0</v>
      </c>
      <c r="ET480" s="26" t="str">
        <f t="shared" si="838"/>
        <v/>
      </c>
      <c r="EU480" s="26" t="str">
        <f t="shared" si="839"/>
        <v/>
      </c>
      <c r="EV480" s="26" t="str">
        <f t="shared" si="840"/>
        <v/>
      </c>
      <c r="EW480" s="27" t="str">
        <f t="shared" si="841"/>
        <v/>
      </c>
      <c r="EX480" s="26" t="str">
        <f t="shared" si="842"/>
        <v/>
      </c>
      <c r="EY480" s="26" t="str">
        <f t="shared" si="843"/>
        <v/>
      </c>
      <c r="EZ480" s="26">
        <f t="shared" si="844"/>
        <v>0</v>
      </c>
      <c r="FA480" s="43"/>
    </row>
    <row r="481" spans="1:157" ht="15.95" customHeight="1" x14ac:dyDescent="0.15">
      <c r="A481" s="21"/>
      <c r="B481" s="36" t="str">
        <f>IF(ＣＳＶ貼付用!G467="","",ＣＳＶ貼付用!G467)</f>
        <v/>
      </c>
      <c r="C481" s="36" t="str">
        <f>IF(ＣＳＶ貼付用!I467="","",ＣＳＶ貼付用!I467)</f>
        <v/>
      </c>
      <c r="D481" s="36" t="str">
        <f>IF(ＣＳＶ貼付用!J467="","",ＣＳＶ貼付用!J467)</f>
        <v/>
      </c>
      <c r="E481" s="36" t="str">
        <f>IF(ＣＳＶ貼付用!F467="","",ＣＳＶ貼付用!F467)</f>
        <v/>
      </c>
      <c r="F481" s="38" t="str">
        <f>IF(ＣＳＶ貼付用!T467="","",ＣＳＶ貼付用!T467)</f>
        <v/>
      </c>
      <c r="G481" s="38"/>
      <c r="H481" s="38" t="str">
        <f>IF(ＣＳＶ貼付用!GJ467="","",ＣＳＶ貼付用!GJ467)</f>
        <v/>
      </c>
      <c r="I481" s="38" t="str">
        <f>IF(ＣＳＶ貼付用!GL467="","",ＣＳＶ貼付用!GL467)</f>
        <v/>
      </c>
      <c r="J481" s="38" t="str">
        <f>IF(ＣＳＶ貼付用!GN467="","",ＣＳＶ貼付用!GN467)</f>
        <v/>
      </c>
      <c r="K481" s="38" t="str">
        <f>IF(ＣＳＶ貼付用!GP467="","",ＣＳＶ貼付用!GP467)</f>
        <v/>
      </c>
      <c r="L481" s="45" t="s">
        <v>30</v>
      </c>
      <c r="M481" s="55" t="str">
        <f>IF(ＣＳＶ貼付用!AT467="","",ＣＳＶ貼付用!AT467)</f>
        <v/>
      </c>
      <c r="N481" s="38" t="str">
        <f>IF(ＣＳＶ貼付用!AV467="","",ＣＳＶ貼付用!AV467)</f>
        <v/>
      </c>
      <c r="O481" s="38" t="str">
        <f>IF(ＣＳＶ貼付用!AX467="","",ＣＳＶ貼付用!AX467)</f>
        <v/>
      </c>
      <c r="P481" s="40" t="str">
        <f>IF(ＣＳＶ貼付用!FE467="","",ＣＳＶ貼付用!FE467)</f>
        <v/>
      </c>
      <c r="Q481" s="41" t="str">
        <f>IF(林齢計算用!A467="","",林齢計算用!A467)</f>
        <v/>
      </c>
      <c r="R481" s="41" t="str">
        <f t="shared" si="754"/>
        <v/>
      </c>
      <c r="S481" s="56" t="str">
        <f>IF(ＣＳＶ貼付用!EG467="","",ＣＳＶ貼付用!EG467*10)</f>
        <v/>
      </c>
      <c r="T481" s="23" t="str">
        <f>IF(O481="スギ",INDEX(データ!$C$7:$E$26,MATCH(R481,データ!$B$7:$B$26),MATCH(P481,データ!$C$6:$E$6)),IF(O481="ヒノキ",INDEX(データ!$C$32:$E$51,MATCH(R481,データ!$B$32:$B$51),MATCH(P481,データ!$C$31:$E$31)),IF(O481="マツ",INDEX(データ!#REF!,MATCH(R481,データ!#REF!),MATCH(P481,データ!#REF!)),IF(O481="ザツ",INDEX(データ!#REF!,MATCH(R481,データ!#REF!),MATCH(P481,データ!#REF!)),""))))</f>
        <v/>
      </c>
      <c r="U481" s="22" t="str">
        <f t="shared" si="845"/>
        <v/>
      </c>
      <c r="V481" s="21" t="str">
        <f t="shared" si="849"/>
        <v/>
      </c>
      <c r="W481" s="21" t="str">
        <f t="shared" si="846"/>
        <v/>
      </c>
      <c r="X481" s="23" t="str">
        <f>IF(O481="スギ",INDEX(データ!$H$7:$J$26,MATCH(R481,データ!$G$7:$G$26),MATCH(P481,データ!$H$6:$J$6)),IF(O481="ヒノキ",INDEX(データ!$H$32:$J$51,MATCH(R481,データ!$G$32:$G$51),MATCH(P481,データ!$H$31:$J$31)),IF(O481="マツ",INDEX(データ!#REF!,MATCH(R481,データ!#REF!),MATCH(P481,データ!#REF!)),IF(O481="ザツ",INDEX(データ!#REF!,MATCH(R481,データ!#REF!),MATCH(P481,データ!#REF!)),""))))</f>
        <v/>
      </c>
      <c r="Y481" s="22" t="str">
        <f t="shared" si="847"/>
        <v/>
      </c>
      <c r="Z481" s="21" t="str">
        <f t="shared" si="848"/>
        <v/>
      </c>
      <c r="AA481" s="27" t="str">
        <f t="shared" si="755"/>
        <v/>
      </c>
      <c r="AB481" s="24" t="str">
        <f t="shared" si="756"/>
        <v/>
      </c>
      <c r="AC481" s="25" t="str">
        <f t="shared" si="757"/>
        <v>0</v>
      </c>
      <c r="AD481" s="26" t="str">
        <f t="shared" si="758"/>
        <v/>
      </c>
      <c r="AE481" s="26" t="str">
        <f t="shared" si="759"/>
        <v/>
      </c>
      <c r="AF481" s="26" t="str">
        <f t="shared" si="760"/>
        <v/>
      </c>
      <c r="AG481" s="27" t="str">
        <f t="shared" si="761"/>
        <v/>
      </c>
      <c r="AH481" s="26" t="str">
        <f t="shared" si="762"/>
        <v/>
      </c>
      <c r="AI481" s="26" t="str">
        <f t="shared" si="763"/>
        <v/>
      </c>
      <c r="AJ481" s="45" t="s">
        <v>30</v>
      </c>
      <c r="AK481" s="55" t="str">
        <f>IF(ＣＳＶ貼付用!BI467="","",ＣＳＶ貼付用!BI467)</f>
        <v/>
      </c>
      <c r="AL481" s="38" t="str">
        <f>IF(ＣＳＶ貼付用!BK467="","",ＣＳＶ貼付用!BK467)</f>
        <v/>
      </c>
      <c r="AM481" s="38" t="str">
        <f>IF(ＣＳＶ貼付用!BM467="","",ＣＳＶ貼付用!BM467)</f>
        <v/>
      </c>
      <c r="AN481" s="40" t="str">
        <f t="shared" si="764"/>
        <v/>
      </c>
      <c r="AO481" s="41" t="str">
        <f>IF(林齢計算用!B467="","",林齢計算用!B467)</f>
        <v/>
      </c>
      <c r="AP481" s="41" t="str">
        <f t="shared" si="765"/>
        <v/>
      </c>
      <c r="AQ481" s="41" t="str">
        <f t="shared" si="766"/>
        <v/>
      </c>
      <c r="AR481" s="23" t="str">
        <f>IF(AM481="スギ",INDEX(データ!$C$7:$E$26,MATCH(AP481,データ!$B$7:$B$26),MATCH(AN481,データ!$C$6:$E$6)),IF(AM481="ヒノキ",INDEX(データ!$C$32:$E$51,MATCH(AP481,データ!$B$32:$B$51),MATCH(AN481,データ!$C$31:$E$31)),IF(AM481="マツ",INDEX(データ!#REF!,MATCH(AP481,データ!#REF!),MATCH(AN481,データ!#REF!)),IF(AM481="ザツ",INDEX(データ!#REF!,MATCH(AP481,データ!#REF!),MATCH(AN481,データ!#REF!)),""))))</f>
        <v/>
      </c>
      <c r="AS481" s="22" t="str">
        <f t="shared" si="749"/>
        <v/>
      </c>
      <c r="AT481" s="21" t="str">
        <f t="shared" si="767"/>
        <v/>
      </c>
      <c r="AU481" s="21" t="str">
        <f t="shared" si="768"/>
        <v/>
      </c>
      <c r="AV481" s="24" t="str">
        <f>IF(AM481="スギ",INDEX(データ!$H$7:$J$26,MATCH(AP481,データ!$G$7:$G$26),MATCH(AN481,データ!$H$6:$J$6)),IF(AM481="ヒノキ",INDEX(データ!$H$32:$J$51,MATCH(AP481,データ!$G$32:$G$51),MATCH(AN481,データ!$H$31:$J$31)),IF(AM481="マツ",INDEX(データ!#REF!,MATCH(AP481,データ!#REF!),MATCH(AN481,データ!#REF!)),IF(AM481="ザツ",INDEX(データ!#REF!,MATCH(AP481,データ!#REF!),MATCH(AN481,データ!#REF!)),""))))</f>
        <v/>
      </c>
      <c r="AW481" s="22" t="str">
        <f t="shared" si="769"/>
        <v/>
      </c>
      <c r="AX481" s="21" t="str">
        <f t="shared" si="770"/>
        <v/>
      </c>
      <c r="AY481" s="27" t="str">
        <f t="shared" si="771"/>
        <v/>
      </c>
      <c r="AZ481" s="24" t="str">
        <f t="shared" si="772"/>
        <v/>
      </c>
      <c r="BA481" s="25" t="str">
        <f t="shared" si="773"/>
        <v>0</v>
      </c>
      <c r="BB481" s="26" t="str">
        <f t="shared" si="774"/>
        <v/>
      </c>
      <c r="BC481" s="26" t="str">
        <f t="shared" si="775"/>
        <v/>
      </c>
      <c r="BD481" s="26" t="str">
        <f t="shared" si="776"/>
        <v/>
      </c>
      <c r="BE481" s="27" t="str">
        <f t="shared" si="777"/>
        <v/>
      </c>
      <c r="BF481" s="26" t="str">
        <f t="shared" si="778"/>
        <v/>
      </c>
      <c r="BG481" s="26" t="str">
        <f t="shared" si="779"/>
        <v/>
      </c>
      <c r="BH481" s="45" t="s">
        <v>30</v>
      </c>
      <c r="BI481" s="55" t="str">
        <f>IF(ＣＳＶ貼付用!BX467="","",ＣＳＶ貼付用!BX467)</f>
        <v/>
      </c>
      <c r="BJ481" s="38" t="str">
        <f>IF(ＣＳＶ貼付用!BZ467="","",ＣＳＶ貼付用!BZ467)</f>
        <v/>
      </c>
      <c r="BK481" s="38" t="str">
        <f>IF(ＣＳＶ貼付用!CB467="","",ＣＳＶ貼付用!CB467)</f>
        <v/>
      </c>
      <c r="BL481" s="40" t="str">
        <f t="shared" si="780"/>
        <v/>
      </c>
      <c r="BM481" s="41" t="str">
        <f>IF(林齢計算用!C467="","",林齢計算用!C467)</f>
        <v/>
      </c>
      <c r="BN481" s="41" t="str">
        <f t="shared" si="781"/>
        <v/>
      </c>
      <c r="BO481" s="41" t="str">
        <f t="shared" si="782"/>
        <v/>
      </c>
      <c r="BP481" s="23" t="str">
        <f>IF(BK481="スギ",INDEX(データ!$C$7:$E$26,MATCH(BN481,データ!$B$7:$B$26),MATCH(BL481,データ!$C$6:$E$6)),IF(BK481="ヒノキ",INDEX(データ!$C$32:$E$51,MATCH(BN481,データ!$B$32:$B$51),MATCH(BL481,データ!$C$31:$E$31)),IF(BK481="マツ",INDEX(データ!#REF!,MATCH(BN481,データ!#REF!),MATCH(BL481,データ!#REF!)),IF(BK481="ザツ",INDEX(データ!#REF!,MATCH(BN481,データ!#REF!),MATCH(BL481,データ!#REF!)),""))))</f>
        <v/>
      </c>
      <c r="BQ481" s="22" t="str">
        <f t="shared" si="750"/>
        <v/>
      </c>
      <c r="BR481" s="21" t="str">
        <f t="shared" si="783"/>
        <v/>
      </c>
      <c r="BS481" s="21" t="str">
        <f t="shared" si="784"/>
        <v/>
      </c>
      <c r="BT481" s="24" t="str">
        <f>IF(BK481="スギ",INDEX(データ!$H$7:$J$26,MATCH(BN481,データ!$G$7:$G$26),MATCH(BL481,データ!$H$6:$J$6)),IF(BK481="ヒノキ",INDEX(データ!$H$32:$J$51,MATCH(BN481,データ!$G$32:$G$51),MATCH(BL481,データ!$H$31:$J$31)),IF(BK481="マツ",INDEX(データ!#REF!,MATCH(BN481,データ!#REF!),MATCH(BL481,データ!#REF!)),IF(BK481="ザツ",INDEX(データ!#REF!,MATCH(BN481,データ!#REF!),MATCH(BL481,データ!#REF!)),""))))</f>
        <v/>
      </c>
      <c r="BU481" s="22" t="str">
        <f t="shared" si="785"/>
        <v/>
      </c>
      <c r="BV481" s="21" t="str">
        <f t="shared" si="786"/>
        <v/>
      </c>
      <c r="BW481" s="27" t="str">
        <f t="shared" si="787"/>
        <v/>
      </c>
      <c r="BX481" s="24" t="str">
        <f t="shared" si="788"/>
        <v/>
      </c>
      <c r="BY481" s="25" t="str">
        <f t="shared" si="789"/>
        <v>0</v>
      </c>
      <c r="BZ481" s="26" t="str">
        <f t="shared" si="790"/>
        <v/>
      </c>
      <c r="CA481" s="26" t="str">
        <f t="shared" si="791"/>
        <v/>
      </c>
      <c r="CB481" s="26" t="str">
        <f t="shared" si="792"/>
        <v/>
      </c>
      <c r="CC481" s="27" t="str">
        <f t="shared" si="793"/>
        <v/>
      </c>
      <c r="CD481" s="26" t="str">
        <f t="shared" si="794"/>
        <v/>
      </c>
      <c r="CE481" s="26" t="str">
        <f t="shared" si="795"/>
        <v/>
      </c>
      <c r="CF481" s="45" t="s">
        <v>30</v>
      </c>
      <c r="CG481" s="55" t="str">
        <f>IF(ＣＳＶ貼付用!CM467="","",ＣＳＶ貼付用!CM467)</f>
        <v/>
      </c>
      <c r="CH481" s="38" t="str">
        <f>IF(ＣＳＶ貼付用!CO467="","",ＣＳＶ貼付用!CO467)</f>
        <v/>
      </c>
      <c r="CI481" s="38" t="str">
        <f>IF(ＣＳＶ貼付用!CQ467="","",ＣＳＶ貼付用!CQ467)</f>
        <v/>
      </c>
      <c r="CJ481" s="40" t="str">
        <f t="shared" si="796"/>
        <v/>
      </c>
      <c r="CK481" s="41" t="str">
        <f>IF(林齢計算用!D467="","",林齢計算用!D467)</f>
        <v/>
      </c>
      <c r="CL481" s="41" t="str">
        <f t="shared" si="797"/>
        <v/>
      </c>
      <c r="CM481" s="41" t="str">
        <f t="shared" si="798"/>
        <v/>
      </c>
      <c r="CN481" s="23" t="str">
        <f>IF(CI481="スギ",INDEX(データ!$C$7:$E$26,MATCH(CL481,データ!$B$7:$B$26),MATCH(CJ481,データ!$C$6:$E$6)),IF(CI481="ヒノキ",INDEX(データ!$C$32:$E$51,MATCH(CL481,データ!$B$32:$B$51),MATCH(CJ481,データ!$C$31:$E$31)),IF(CI481="マツ",INDEX(データ!#REF!,MATCH(CL481,データ!#REF!),MATCH(CJ481,データ!#REF!)),IF(CI481="ザツ",INDEX(データ!#REF!,MATCH(CL481,データ!#REF!),MATCH(CJ481,データ!#REF!)),""))))</f>
        <v/>
      </c>
      <c r="CO481" s="22" t="str">
        <f t="shared" si="751"/>
        <v/>
      </c>
      <c r="CP481" s="21" t="str">
        <f t="shared" si="799"/>
        <v/>
      </c>
      <c r="CQ481" s="21" t="str">
        <f t="shared" si="800"/>
        <v/>
      </c>
      <c r="CR481" s="24" t="str">
        <f>IF(CI481="スギ",INDEX(データ!$H$7:$J$26,MATCH(CL481,データ!$G$7:$G$26),MATCH(CJ481,データ!$H$6:$J$6)),IF(CI481="ヒノキ",INDEX(データ!$H$32:$J$51,MATCH(CL481,データ!$G$32:$G$51),MATCH(CJ481,データ!$H$31:$J$31)),IF(CI481="マツ",INDEX(データ!#REF!,MATCH(CL481,データ!#REF!),MATCH(CJ481,データ!#REF!)),IF(CI481="ザツ",INDEX(データ!#REF!,MATCH(CL481,データ!#REF!),MATCH(CJ481,データ!#REF!)),""))))</f>
        <v/>
      </c>
      <c r="CS481" s="22" t="str">
        <f t="shared" si="801"/>
        <v/>
      </c>
      <c r="CT481" s="21" t="str">
        <f t="shared" si="802"/>
        <v/>
      </c>
      <c r="CU481" s="27" t="str">
        <f t="shared" si="803"/>
        <v/>
      </c>
      <c r="CV481" s="24" t="str">
        <f t="shared" si="804"/>
        <v/>
      </c>
      <c r="CW481" s="25" t="str">
        <f t="shared" si="805"/>
        <v>0</v>
      </c>
      <c r="CX481" s="26" t="str">
        <f t="shared" si="806"/>
        <v/>
      </c>
      <c r="CY481" s="26" t="str">
        <f t="shared" si="807"/>
        <v/>
      </c>
      <c r="CZ481" s="26" t="str">
        <f t="shared" si="808"/>
        <v/>
      </c>
      <c r="DA481" s="27" t="str">
        <f t="shared" si="809"/>
        <v/>
      </c>
      <c r="DB481" s="26" t="str">
        <f t="shared" si="810"/>
        <v/>
      </c>
      <c r="DC481" s="26" t="str">
        <f t="shared" si="811"/>
        <v/>
      </c>
      <c r="DD481" s="45" t="s">
        <v>30</v>
      </c>
      <c r="DE481" s="55" t="str">
        <f>IF(ＣＳＶ貼付用!DB467="","",ＣＳＶ貼付用!DB467)</f>
        <v/>
      </c>
      <c r="DF481" s="38" t="str">
        <f>IF(ＣＳＶ貼付用!DD467="","",ＣＳＶ貼付用!DD467)</f>
        <v/>
      </c>
      <c r="DG481" s="38" t="str">
        <f>IF(ＣＳＶ貼付用!DF467="","",ＣＳＶ貼付用!DF467)</f>
        <v/>
      </c>
      <c r="DH481" s="40" t="str">
        <f t="shared" si="812"/>
        <v/>
      </c>
      <c r="DI481" s="41" t="str">
        <f>IF(林齢計算用!E467="","",林齢計算用!E467)</f>
        <v/>
      </c>
      <c r="DJ481" s="41" t="str">
        <f t="shared" si="813"/>
        <v/>
      </c>
      <c r="DK481" s="41" t="str">
        <f t="shared" si="814"/>
        <v/>
      </c>
      <c r="DL481" s="23" t="str">
        <f>IF(DG481="スギ",INDEX(データ!$C$7:$E$26,MATCH(DJ481,データ!$B$7:$B$26),MATCH(DH481,データ!$C$6:$E$6)),IF(DG481="ヒノキ",INDEX(データ!$C$32:$E$51,MATCH(DJ481,データ!$B$32:$B$51),MATCH(DH481,データ!$C$31:$E$31)),IF(DG481="マツ",INDEX(データ!#REF!,MATCH(DJ481,データ!#REF!),MATCH(DH481,データ!#REF!)),IF(DG481="ザツ",INDEX(データ!#REF!,MATCH(DJ481,データ!#REF!),MATCH(DH481,データ!#REF!)),""))))</f>
        <v/>
      </c>
      <c r="DM481" s="22" t="str">
        <f t="shared" si="752"/>
        <v/>
      </c>
      <c r="DN481" s="21" t="str">
        <f t="shared" si="815"/>
        <v/>
      </c>
      <c r="DO481" s="21" t="str">
        <f t="shared" si="816"/>
        <v/>
      </c>
      <c r="DP481" s="24" t="str">
        <f>IF(DG481="スギ",INDEX(データ!$H$7:$J$26,MATCH(DJ481,データ!$G$7:$G$26),MATCH(DH481,データ!$H$6:$J$6)),IF(DG481="ヒノキ",INDEX(データ!$H$32:$J$51,MATCH(DJ481,データ!$G$32:$G$51),MATCH(DH481,データ!$H$31:$J$31)),IF(DG481="マツ",INDEX(データ!#REF!,MATCH(DJ481,データ!#REF!),MATCH(DH481,データ!#REF!)),IF(DG481="ザツ",INDEX(データ!#REF!,MATCH(DJ481,データ!#REF!),MATCH(DH481,データ!#REF!)),""))))</f>
        <v/>
      </c>
      <c r="DQ481" s="22" t="str">
        <f t="shared" si="817"/>
        <v/>
      </c>
      <c r="DR481" s="21" t="str">
        <f t="shared" si="818"/>
        <v/>
      </c>
      <c r="DS481" s="27" t="str">
        <f t="shared" si="819"/>
        <v/>
      </c>
      <c r="DT481" s="24" t="str">
        <f t="shared" si="820"/>
        <v/>
      </c>
      <c r="DU481" s="25" t="str">
        <f t="shared" si="821"/>
        <v>0</v>
      </c>
      <c r="DV481" s="26" t="str">
        <f t="shared" si="822"/>
        <v/>
      </c>
      <c r="DW481" s="26" t="str">
        <f t="shared" si="823"/>
        <v/>
      </c>
      <c r="DX481" s="26" t="str">
        <f t="shared" si="824"/>
        <v/>
      </c>
      <c r="DY481" s="27" t="str">
        <f t="shared" si="825"/>
        <v/>
      </c>
      <c r="DZ481" s="26" t="str">
        <f t="shared" si="826"/>
        <v/>
      </c>
      <c r="EA481" s="26" t="str">
        <f t="shared" si="827"/>
        <v/>
      </c>
      <c r="EB481" s="45" t="s">
        <v>30</v>
      </c>
      <c r="EC481" s="55" t="str">
        <f>IF(ＣＳＶ貼付用!DQ467="","",ＣＳＶ貼付用!DQ467)</f>
        <v/>
      </c>
      <c r="ED481" s="38" t="str">
        <f>IF(ＣＳＶ貼付用!DS467="","",ＣＳＶ貼付用!DS467)</f>
        <v/>
      </c>
      <c r="EE481" s="38" t="str">
        <f>IF(ＣＳＶ貼付用!DU467="","",ＣＳＶ貼付用!DU467)</f>
        <v/>
      </c>
      <c r="EF481" s="40" t="str">
        <f t="shared" si="828"/>
        <v/>
      </c>
      <c r="EG481" s="41" t="str">
        <f>IF(林齢計算用!F467="","",林齢計算用!F467)</f>
        <v/>
      </c>
      <c r="EH481" s="41" t="str">
        <f t="shared" si="829"/>
        <v/>
      </c>
      <c r="EI481" s="41" t="str">
        <f t="shared" si="830"/>
        <v/>
      </c>
      <c r="EJ481" s="23" t="str">
        <f>IF(EE481="スギ",INDEX(データ!$C$7:$E$26,MATCH(EH481,データ!$B$7:$B$26),MATCH(EF481,データ!$C$6:$E$6)),IF(EE481="ヒノキ",INDEX(データ!$C$32:$E$51,MATCH(EH481,データ!$B$32:$B$51),MATCH(EF481,データ!$C$31:$E$31)),IF(EE481="マツ",INDEX(データ!#REF!,MATCH(EH481,データ!#REF!),MATCH(EF481,データ!#REF!)),IF(EE481="ザツ",INDEX(データ!#REF!,MATCH(EH481,データ!#REF!),MATCH(EF481,データ!#REF!)),""))))</f>
        <v/>
      </c>
      <c r="EK481" s="22" t="str">
        <f t="shared" si="753"/>
        <v/>
      </c>
      <c r="EL481" s="21" t="str">
        <f t="shared" si="831"/>
        <v/>
      </c>
      <c r="EM481" s="21" t="str">
        <f t="shared" si="832"/>
        <v/>
      </c>
      <c r="EN481" s="24" t="str">
        <f>IF(EE481="スギ",INDEX(データ!$H$7:$J$26,MATCH(EH481,データ!$G$7:$G$26),MATCH(EF481,データ!$H$6:$J$6)),IF(EE481="ヒノキ",INDEX(データ!$H$32:$J$51,MATCH(EH481,データ!$G$32:$G$51),MATCH(EF481,データ!$H$31:$J$31)),IF(EE481="マツ",INDEX(データ!#REF!,MATCH(EH481,データ!#REF!),MATCH(EF481,データ!#REF!)),IF(EE481="ザツ",INDEX(データ!#REF!,MATCH(EH481,データ!#REF!),MATCH(EF481,データ!#REF!)),""))))</f>
        <v/>
      </c>
      <c r="EO481" s="22" t="str">
        <f t="shared" si="833"/>
        <v/>
      </c>
      <c r="EP481" s="21" t="str">
        <f t="shared" si="834"/>
        <v/>
      </c>
      <c r="EQ481" s="27" t="str">
        <f t="shared" si="835"/>
        <v/>
      </c>
      <c r="ER481" s="24" t="str">
        <f t="shared" si="836"/>
        <v/>
      </c>
      <c r="ES481" s="25" t="str">
        <f t="shared" si="837"/>
        <v>0</v>
      </c>
      <c r="ET481" s="26" t="str">
        <f t="shared" si="838"/>
        <v/>
      </c>
      <c r="EU481" s="26" t="str">
        <f t="shared" si="839"/>
        <v/>
      </c>
      <c r="EV481" s="26" t="str">
        <f t="shared" si="840"/>
        <v/>
      </c>
      <c r="EW481" s="27" t="str">
        <f t="shared" si="841"/>
        <v/>
      </c>
      <c r="EX481" s="26" t="str">
        <f t="shared" si="842"/>
        <v/>
      </c>
      <c r="EY481" s="26" t="str">
        <f t="shared" si="843"/>
        <v/>
      </c>
      <c r="EZ481" s="26">
        <f t="shared" si="844"/>
        <v>0</v>
      </c>
      <c r="FA481" s="43"/>
    </row>
    <row r="482" spans="1:157" ht="15.95" customHeight="1" x14ac:dyDescent="0.15">
      <c r="A482" s="21"/>
      <c r="B482" s="36" t="str">
        <f>IF(ＣＳＶ貼付用!G468="","",ＣＳＶ貼付用!G468)</f>
        <v/>
      </c>
      <c r="C482" s="36" t="str">
        <f>IF(ＣＳＶ貼付用!I468="","",ＣＳＶ貼付用!I468)</f>
        <v/>
      </c>
      <c r="D482" s="36" t="str">
        <f>IF(ＣＳＶ貼付用!J468="","",ＣＳＶ貼付用!J468)</f>
        <v/>
      </c>
      <c r="E482" s="36" t="str">
        <f>IF(ＣＳＶ貼付用!F468="","",ＣＳＶ貼付用!F468)</f>
        <v/>
      </c>
      <c r="F482" s="38" t="str">
        <f>IF(ＣＳＶ貼付用!T468="","",ＣＳＶ貼付用!T468)</f>
        <v/>
      </c>
      <c r="G482" s="38"/>
      <c r="H482" s="38" t="str">
        <f>IF(ＣＳＶ貼付用!GJ468="","",ＣＳＶ貼付用!GJ468)</f>
        <v/>
      </c>
      <c r="I482" s="38" t="str">
        <f>IF(ＣＳＶ貼付用!GL468="","",ＣＳＶ貼付用!GL468)</f>
        <v/>
      </c>
      <c r="J482" s="38" t="str">
        <f>IF(ＣＳＶ貼付用!GN468="","",ＣＳＶ貼付用!GN468)</f>
        <v/>
      </c>
      <c r="K482" s="38" t="str">
        <f>IF(ＣＳＶ貼付用!GP468="","",ＣＳＶ貼付用!GP468)</f>
        <v/>
      </c>
      <c r="L482" s="45" t="s">
        <v>30</v>
      </c>
      <c r="M482" s="55" t="str">
        <f>IF(ＣＳＶ貼付用!AT468="","",ＣＳＶ貼付用!AT468)</f>
        <v/>
      </c>
      <c r="N482" s="38" t="str">
        <f>IF(ＣＳＶ貼付用!AV468="","",ＣＳＶ貼付用!AV468)</f>
        <v/>
      </c>
      <c r="O482" s="38" t="str">
        <f>IF(ＣＳＶ貼付用!AX468="","",ＣＳＶ貼付用!AX468)</f>
        <v/>
      </c>
      <c r="P482" s="40" t="str">
        <f>IF(ＣＳＶ貼付用!FE468="","",ＣＳＶ貼付用!FE468)</f>
        <v/>
      </c>
      <c r="Q482" s="41" t="str">
        <f>IF(林齢計算用!A468="","",林齢計算用!A468)</f>
        <v/>
      </c>
      <c r="R482" s="41" t="str">
        <f t="shared" si="754"/>
        <v/>
      </c>
      <c r="S482" s="56" t="str">
        <f>IF(ＣＳＶ貼付用!EG468="","",ＣＳＶ貼付用!EG468*10)</f>
        <v/>
      </c>
      <c r="T482" s="23" t="str">
        <f>IF(O482="スギ",INDEX(データ!$C$7:$E$26,MATCH(R482,データ!$B$7:$B$26),MATCH(P482,データ!$C$6:$E$6)),IF(O482="ヒノキ",INDEX(データ!$C$32:$E$51,MATCH(R482,データ!$B$32:$B$51),MATCH(P482,データ!$C$31:$E$31)),IF(O482="マツ",INDEX(データ!#REF!,MATCH(R482,データ!#REF!),MATCH(P482,データ!#REF!)),IF(O482="ザツ",INDEX(データ!#REF!,MATCH(R482,データ!#REF!),MATCH(P482,データ!#REF!)),""))))</f>
        <v/>
      </c>
      <c r="U482" s="22" t="str">
        <f t="shared" si="845"/>
        <v/>
      </c>
      <c r="V482" s="21" t="str">
        <f t="shared" si="849"/>
        <v/>
      </c>
      <c r="W482" s="21" t="str">
        <f t="shared" si="846"/>
        <v/>
      </c>
      <c r="X482" s="23" t="str">
        <f>IF(O482="スギ",INDEX(データ!$H$7:$J$26,MATCH(R482,データ!$G$7:$G$26),MATCH(P482,データ!$H$6:$J$6)),IF(O482="ヒノキ",INDEX(データ!$H$32:$J$51,MATCH(R482,データ!$G$32:$G$51),MATCH(P482,データ!$H$31:$J$31)),IF(O482="マツ",INDEX(データ!#REF!,MATCH(R482,データ!#REF!),MATCH(P482,データ!#REF!)),IF(O482="ザツ",INDEX(データ!#REF!,MATCH(R482,データ!#REF!),MATCH(P482,データ!#REF!)),""))))</f>
        <v/>
      </c>
      <c r="Y482" s="22" t="str">
        <f t="shared" si="847"/>
        <v/>
      </c>
      <c r="Z482" s="21" t="str">
        <f t="shared" si="848"/>
        <v/>
      </c>
      <c r="AA482" s="27" t="str">
        <f t="shared" si="755"/>
        <v/>
      </c>
      <c r="AB482" s="24" t="str">
        <f t="shared" si="756"/>
        <v/>
      </c>
      <c r="AC482" s="25" t="str">
        <f t="shared" si="757"/>
        <v>0</v>
      </c>
      <c r="AD482" s="26" t="str">
        <f t="shared" si="758"/>
        <v/>
      </c>
      <c r="AE482" s="26" t="str">
        <f t="shared" si="759"/>
        <v/>
      </c>
      <c r="AF482" s="26" t="str">
        <f t="shared" si="760"/>
        <v/>
      </c>
      <c r="AG482" s="27" t="str">
        <f t="shared" si="761"/>
        <v/>
      </c>
      <c r="AH482" s="26" t="str">
        <f t="shared" si="762"/>
        <v/>
      </c>
      <c r="AI482" s="26" t="str">
        <f t="shared" si="763"/>
        <v/>
      </c>
      <c r="AJ482" s="45" t="s">
        <v>30</v>
      </c>
      <c r="AK482" s="55" t="str">
        <f>IF(ＣＳＶ貼付用!BI468="","",ＣＳＶ貼付用!BI468)</f>
        <v/>
      </c>
      <c r="AL482" s="38" t="str">
        <f>IF(ＣＳＶ貼付用!BK468="","",ＣＳＶ貼付用!BK468)</f>
        <v/>
      </c>
      <c r="AM482" s="38" t="str">
        <f>IF(ＣＳＶ貼付用!BM468="","",ＣＳＶ貼付用!BM468)</f>
        <v/>
      </c>
      <c r="AN482" s="40" t="str">
        <f t="shared" si="764"/>
        <v/>
      </c>
      <c r="AO482" s="41" t="str">
        <f>IF(林齢計算用!B468="","",林齢計算用!B468)</f>
        <v/>
      </c>
      <c r="AP482" s="41" t="str">
        <f t="shared" si="765"/>
        <v/>
      </c>
      <c r="AQ482" s="41" t="str">
        <f t="shared" si="766"/>
        <v/>
      </c>
      <c r="AR482" s="23" t="str">
        <f>IF(AM482="スギ",INDEX(データ!$C$7:$E$26,MATCH(AP482,データ!$B$7:$B$26),MATCH(AN482,データ!$C$6:$E$6)),IF(AM482="ヒノキ",INDEX(データ!$C$32:$E$51,MATCH(AP482,データ!$B$32:$B$51),MATCH(AN482,データ!$C$31:$E$31)),IF(AM482="マツ",INDEX(データ!#REF!,MATCH(AP482,データ!#REF!),MATCH(AN482,データ!#REF!)),IF(AM482="ザツ",INDEX(データ!#REF!,MATCH(AP482,データ!#REF!),MATCH(AN482,データ!#REF!)),""))))</f>
        <v/>
      </c>
      <c r="AS482" s="22" t="str">
        <f t="shared" si="749"/>
        <v/>
      </c>
      <c r="AT482" s="21" t="str">
        <f t="shared" si="767"/>
        <v/>
      </c>
      <c r="AU482" s="21" t="str">
        <f t="shared" si="768"/>
        <v/>
      </c>
      <c r="AV482" s="24" t="str">
        <f>IF(AM482="スギ",INDEX(データ!$H$7:$J$26,MATCH(AP482,データ!$G$7:$G$26),MATCH(AN482,データ!$H$6:$J$6)),IF(AM482="ヒノキ",INDEX(データ!$H$32:$J$51,MATCH(AP482,データ!$G$32:$G$51),MATCH(AN482,データ!$H$31:$J$31)),IF(AM482="マツ",INDEX(データ!#REF!,MATCH(AP482,データ!#REF!),MATCH(AN482,データ!#REF!)),IF(AM482="ザツ",INDEX(データ!#REF!,MATCH(AP482,データ!#REF!),MATCH(AN482,データ!#REF!)),""))))</f>
        <v/>
      </c>
      <c r="AW482" s="22" t="str">
        <f t="shared" si="769"/>
        <v/>
      </c>
      <c r="AX482" s="21" t="str">
        <f t="shared" si="770"/>
        <v/>
      </c>
      <c r="AY482" s="27" t="str">
        <f t="shared" si="771"/>
        <v/>
      </c>
      <c r="AZ482" s="24" t="str">
        <f t="shared" si="772"/>
        <v/>
      </c>
      <c r="BA482" s="25" t="str">
        <f t="shared" si="773"/>
        <v>0</v>
      </c>
      <c r="BB482" s="26" t="str">
        <f t="shared" si="774"/>
        <v/>
      </c>
      <c r="BC482" s="26" t="str">
        <f t="shared" si="775"/>
        <v/>
      </c>
      <c r="BD482" s="26" t="str">
        <f t="shared" si="776"/>
        <v/>
      </c>
      <c r="BE482" s="27" t="str">
        <f t="shared" si="777"/>
        <v/>
      </c>
      <c r="BF482" s="26" t="str">
        <f t="shared" si="778"/>
        <v/>
      </c>
      <c r="BG482" s="26" t="str">
        <f t="shared" si="779"/>
        <v/>
      </c>
      <c r="BH482" s="45" t="s">
        <v>30</v>
      </c>
      <c r="BI482" s="55" t="str">
        <f>IF(ＣＳＶ貼付用!BX468="","",ＣＳＶ貼付用!BX468)</f>
        <v/>
      </c>
      <c r="BJ482" s="38" t="str">
        <f>IF(ＣＳＶ貼付用!BZ468="","",ＣＳＶ貼付用!BZ468)</f>
        <v/>
      </c>
      <c r="BK482" s="38" t="str">
        <f>IF(ＣＳＶ貼付用!CB468="","",ＣＳＶ貼付用!CB468)</f>
        <v/>
      </c>
      <c r="BL482" s="40" t="str">
        <f t="shared" si="780"/>
        <v/>
      </c>
      <c r="BM482" s="41" t="str">
        <f>IF(林齢計算用!C468="","",林齢計算用!C468)</f>
        <v/>
      </c>
      <c r="BN482" s="41" t="str">
        <f t="shared" si="781"/>
        <v/>
      </c>
      <c r="BO482" s="41" t="str">
        <f t="shared" si="782"/>
        <v/>
      </c>
      <c r="BP482" s="23" t="str">
        <f>IF(BK482="スギ",INDEX(データ!$C$7:$E$26,MATCH(BN482,データ!$B$7:$B$26),MATCH(BL482,データ!$C$6:$E$6)),IF(BK482="ヒノキ",INDEX(データ!$C$32:$E$51,MATCH(BN482,データ!$B$32:$B$51),MATCH(BL482,データ!$C$31:$E$31)),IF(BK482="マツ",INDEX(データ!#REF!,MATCH(BN482,データ!#REF!),MATCH(BL482,データ!#REF!)),IF(BK482="ザツ",INDEX(データ!#REF!,MATCH(BN482,データ!#REF!),MATCH(BL482,データ!#REF!)),""))))</f>
        <v/>
      </c>
      <c r="BQ482" s="22" t="str">
        <f t="shared" si="750"/>
        <v/>
      </c>
      <c r="BR482" s="21" t="str">
        <f t="shared" si="783"/>
        <v/>
      </c>
      <c r="BS482" s="21" t="str">
        <f t="shared" si="784"/>
        <v/>
      </c>
      <c r="BT482" s="24" t="str">
        <f>IF(BK482="スギ",INDEX(データ!$H$7:$J$26,MATCH(BN482,データ!$G$7:$G$26),MATCH(BL482,データ!$H$6:$J$6)),IF(BK482="ヒノキ",INDEX(データ!$H$32:$J$51,MATCH(BN482,データ!$G$32:$G$51),MATCH(BL482,データ!$H$31:$J$31)),IF(BK482="マツ",INDEX(データ!#REF!,MATCH(BN482,データ!#REF!),MATCH(BL482,データ!#REF!)),IF(BK482="ザツ",INDEX(データ!#REF!,MATCH(BN482,データ!#REF!),MATCH(BL482,データ!#REF!)),""))))</f>
        <v/>
      </c>
      <c r="BU482" s="22" t="str">
        <f t="shared" si="785"/>
        <v/>
      </c>
      <c r="BV482" s="21" t="str">
        <f t="shared" si="786"/>
        <v/>
      </c>
      <c r="BW482" s="27" t="str">
        <f t="shared" si="787"/>
        <v/>
      </c>
      <c r="BX482" s="24" t="str">
        <f t="shared" si="788"/>
        <v/>
      </c>
      <c r="BY482" s="25" t="str">
        <f t="shared" si="789"/>
        <v>0</v>
      </c>
      <c r="BZ482" s="26" t="str">
        <f t="shared" si="790"/>
        <v/>
      </c>
      <c r="CA482" s="26" t="str">
        <f t="shared" si="791"/>
        <v/>
      </c>
      <c r="CB482" s="26" t="str">
        <f t="shared" si="792"/>
        <v/>
      </c>
      <c r="CC482" s="27" t="str">
        <f t="shared" si="793"/>
        <v/>
      </c>
      <c r="CD482" s="26" t="str">
        <f t="shared" si="794"/>
        <v/>
      </c>
      <c r="CE482" s="26" t="str">
        <f t="shared" si="795"/>
        <v/>
      </c>
      <c r="CF482" s="45" t="s">
        <v>30</v>
      </c>
      <c r="CG482" s="55" t="str">
        <f>IF(ＣＳＶ貼付用!CM468="","",ＣＳＶ貼付用!CM468)</f>
        <v/>
      </c>
      <c r="CH482" s="38" t="str">
        <f>IF(ＣＳＶ貼付用!CO468="","",ＣＳＶ貼付用!CO468)</f>
        <v/>
      </c>
      <c r="CI482" s="38" t="str">
        <f>IF(ＣＳＶ貼付用!CQ468="","",ＣＳＶ貼付用!CQ468)</f>
        <v/>
      </c>
      <c r="CJ482" s="40" t="str">
        <f t="shared" si="796"/>
        <v/>
      </c>
      <c r="CK482" s="41" t="str">
        <f>IF(林齢計算用!D468="","",林齢計算用!D468)</f>
        <v/>
      </c>
      <c r="CL482" s="41" t="str">
        <f t="shared" si="797"/>
        <v/>
      </c>
      <c r="CM482" s="41" t="str">
        <f t="shared" si="798"/>
        <v/>
      </c>
      <c r="CN482" s="23" t="str">
        <f>IF(CI482="スギ",INDEX(データ!$C$7:$E$26,MATCH(CL482,データ!$B$7:$B$26),MATCH(CJ482,データ!$C$6:$E$6)),IF(CI482="ヒノキ",INDEX(データ!$C$32:$E$51,MATCH(CL482,データ!$B$32:$B$51),MATCH(CJ482,データ!$C$31:$E$31)),IF(CI482="マツ",INDEX(データ!#REF!,MATCH(CL482,データ!#REF!),MATCH(CJ482,データ!#REF!)),IF(CI482="ザツ",INDEX(データ!#REF!,MATCH(CL482,データ!#REF!),MATCH(CJ482,データ!#REF!)),""))))</f>
        <v/>
      </c>
      <c r="CO482" s="22" t="str">
        <f t="shared" si="751"/>
        <v/>
      </c>
      <c r="CP482" s="21" t="str">
        <f t="shared" si="799"/>
        <v/>
      </c>
      <c r="CQ482" s="21" t="str">
        <f t="shared" si="800"/>
        <v/>
      </c>
      <c r="CR482" s="24" t="str">
        <f>IF(CI482="スギ",INDEX(データ!$H$7:$J$26,MATCH(CL482,データ!$G$7:$G$26),MATCH(CJ482,データ!$H$6:$J$6)),IF(CI482="ヒノキ",INDEX(データ!$H$32:$J$51,MATCH(CL482,データ!$G$32:$G$51),MATCH(CJ482,データ!$H$31:$J$31)),IF(CI482="マツ",INDEX(データ!#REF!,MATCH(CL482,データ!#REF!),MATCH(CJ482,データ!#REF!)),IF(CI482="ザツ",INDEX(データ!#REF!,MATCH(CL482,データ!#REF!),MATCH(CJ482,データ!#REF!)),""))))</f>
        <v/>
      </c>
      <c r="CS482" s="22" t="str">
        <f t="shared" si="801"/>
        <v/>
      </c>
      <c r="CT482" s="21" t="str">
        <f t="shared" si="802"/>
        <v/>
      </c>
      <c r="CU482" s="27" t="str">
        <f t="shared" si="803"/>
        <v/>
      </c>
      <c r="CV482" s="24" t="str">
        <f t="shared" si="804"/>
        <v/>
      </c>
      <c r="CW482" s="25" t="str">
        <f t="shared" si="805"/>
        <v>0</v>
      </c>
      <c r="CX482" s="26" t="str">
        <f t="shared" si="806"/>
        <v/>
      </c>
      <c r="CY482" s="26" t="str">
        <f t="shared" si="807"/>
        <v/>
      </c>
      <c r="CZ482" s="26" t="str">
        <f t="shared" si="808"/>
        <v/>
      </c>
      <c r="DA482" s="27" t="str">
        <f t="shared" si="809"/>
        <v/>
      </c>
      <c r="DB482" s="26" t="str">
        <f t="shared" si="810"/>
        <v/>
      </c>
      <c r="DC482" s="26" t="str">
        <f t="shared" si="811"/>
        <v/>
      </c>
      <c r="DD482" s="45" t="s">
        <v>30</v>
      </c>
      <c r="DE482" s="55" t="str">
        <f>IF(ＣＳＶ貼付用!DB468="","",ＣＳＶ貼付用!DB468)</f>
        <v/>
      </c>
      <c r="DF482" s="38" t="str">
        <f>IF(ＣＳＶ貼付用!DD468="","",ＣＳＶ貼付用!DD468)</f>
        <v/>
      </c>
      <c r="DG482" s="38" t="str">
        <f>IF(ＣＳＶ貼付用!DF468="","",ＣＳＶ貼付用!DF468)</f>
        <v/>
      </c>
      <c r="DH482" s="40" t="str">
        <f t="shared" si="812"/>
        <v/>
      </c>
      <c r="DI482" s="41" t="str">
        <f>IF(林齢計算用!E468="","",林齢計算用!E468)</f>
        <v/>
      </c>
      <c r="DJ482" s="41" t="str">
        <f t="shared" si="813"/>
        <v/>
      </c>
      <c r="DK482" s="41" t="str">
        <f t="shared" si="814"/>
        <v/>
      </c>
      <c r="DL482" s="23" t="str">
        <f>IF(DG482="スギ",INDEX(データ!$C$7:$E$26,MATCH(DJ482,データ!$B$7:$B$26),MATCH(DH482,データ!$C$6:$E$6)),IF(DG482="ヒノキ",INDEX(データ!$C$32:$E$51,MATCH(DJ482,データ!$B$32:$B$51),MATCH(DH482,データ!$C$31:$E$31)),IF(DG482="マツ",INDEX(データ!#REF!,MATCH(DJ482,データ!#REF!),MATCH(DH482,データ!#REF!)),IF(DG482="ザツ",INDEX(データ!#REF!,MATCH(DJ482,データ!#REF!),MATCH(DH482,データ!#REF!)),""))))</f>
        <v/>
      </c>
      <c r="DM482" s="22" t="str">
        <f t="shared" si="752"/>
        <v/>
      </c>
      <c r="DN482" s="21" t="str">
        <f t="shared" si="815"/>
        <v/>
      </c>
      <c r="DO482" s="21" t="str">
        <f t="shared" si="816"/>
        <v/>
      </c>
      <c r="DP482" s="24" t="str">
        <f>IF(DG482="スギ",INDEX(データ!$H$7:$J$26,MATCH(DJ482,データ!$G$7:$G$26),MATCH(DH482,データ!$H$6:$J$6)),IF(DG482="ヒノキ",INDEX(データ!$H$32:$J$51,MATCH(DJ482,データ!$G$32:$G$51),MATCH(DH482,データ!$H$31:$J$31)),IF(DG482="マツ",INDEX(データ!#REF!,MATCH(DJ482,データ!#REF!),MATCH(DH482,データ!#REF!)),IF(DG482="ザツ",INDEX(データ!#REF!,MATCH(DJ482,データ!#REF!),MATCH(DH482,データ!#REF!)),""))))</f>
        <v/>
      </c>
      <c r="DQ482" s="22" t="str">
        <f t="shared" si="817"/>
        <v/>
      </c>
      <c r="DR482" s="21" t="str">
        <f t="shared" si="818"/>
        <v/>
      </c>
      <c r="DS482" s="27" t="str">
        <f t="shared" si="819"/>
        <v/>
      </c>
      <c r="DT482" s="24" t="str">
        <f t="shared" si="820"/>
        <v/>
      </c>
      <c r="DU482" s="25" t="str">
        <f t="shared" si="821"/>
        <v>0</v>
      </c>
      <c r="DV482" s="26" t="str">
        <f t="shared" si="822"/>
        <v/>
      </c>
      <c r="DW482" s="26" t="str">
        <f t="shared" si="823"/>
        <v/>
      </c>
      <c r="DX482" s="26" t="str">
        <f t="shared" si="824"/>
        <v/>
      </c>
      <c r="DY482" s="27" t="str">
        <f t="shared" si="825"/>
        <v/>
      </c>
      <c r="DZ482" s="26" t="str">
        <f t="shared" si="826"/>
        <v/>
      </c>
      <c r="EA482" s="26" t="str">
        <f t="shared" si="827"/>
        <v/>
      </c>
      <c r="EB482" s="45" t="s">
        <v>30</v>
      </c>
      <c r="EC482" s="55" t="str">
        <f>IF(ＣＳＶ貼付用!DQ468="","",ＣＳＶ貼付用!DQ468)</f>
        <v/>
      </c>
      <c r="ED482" s="38" t="str">
        <f>IF(ＣＳＶ貼付用!DS468="","",ＣＳＶ貼付用!DS468)</f>
        <v/>
      </c>
      <c r="EE482" s="38" t="str">
        <f>IF(ＣＳＶ貼付用!DU468="","",ＣＳＶ貼付用!DU468)</f>
        <v/>
      </c>
      <c r="EF482" s="40" t="str">
        <f t="shared" si="828"/>
        <v/>
      </c>
      <c r="EG482" s="41" t="str">
        <f>IF(林齢計算用!F468="","",林齢計算用!F468)</f>
        <v/>
      </c>
      <c r="EH482" s="41" t="str">
        <f t="shared" si="829"/>
        <v/>
      </c>
      <c r="EI482" s="41" t="str">
        <f t="shared" si="830"/>
        <v/>
      </c>
      <c r="EJ482" s="23" t="str">
        <f>IF(EE482="スギ",INDEX(データ!$C$7:$E$26,MATCH(EH482,データ!$B$7:$B$26),MATCH(EF482,データ!$C$6:$E$6)),IF(EE482="ヒノキ",INDEX(データ!$C$32:$E$51,MATCH(EH482,データ!$B$32:$B$51),MATCH(EF482,データ!$C$31:$E$31)),IF(EE482="マツ",INDEX(データ!#REF!,MATCH(EH482,データ!#REF!),MATCH(EF482,データ!#REF!)),IF(EE482="ザツ",INDEX(データ!#REF!,MATCH(EH482,データ!#REF!),MATCH(EF482,データ!#REF!)),""))))</f>
        <v/>
      </c>
      <c r="EK482" s="22" t="str">
        <f t="shared" si="753"/>
        <v/>
      </c>
      <c r="EL482" s="21" t="str">
        <f t="shared" si="831"/>
        <v/>
      </c>
      <c r="EM482" s="21" t="str">
        <f t="shared" si="832"/>
        <v/>
      </c>
      <c r="EN482" s="24" t="str">
        <f>IF(EE482="スギ",INDEX(データ!$H$7:$J$26,MATCH(EH482,データ!$G$7:$G$26),MATCH(EF482,データ!$H$6:$J$6)),IF(EE482="ヒノキ",INDEX(データ!$H$32:$J$51,MATCH(EH482,データ!$G$32:$G$51),MATCH(EF482,データ!$H$31:$J$31)),IF(EE482="マツ",INDEX(データ!#REF!,MATCH(EH482,データ!#REF!),MATCH(EF482,データ!#REF!)),IF(EE482="ザツ",INDEX(データ!#REF!,MATCH(EH482,データ!#REF!),MATCH(EF482,データ!#REF!)),""))))</f>
        <v/>
      </c>
      <c r="EO482" s="22" t="str">
        <f t="shared" si="833"/>
        <v/>
      </c>
      <c r="EP482" s="21" t="str">
        <f t="shared" si="834"/>
        <v/>
      </c>
      <c r="EQ482" s="27" t="str">
        <f t="shared" si="835"/>
        <v/>
      </c>
      <c r="ER482" s="24" t="str">
        <f t="shared" si="836"/>
        <v/>
      </c>
      <c r="ES482" s="25" t="str">
        <f t="shared" si="837"/>
        <v>0</v>
      </c>
      <c r="ET482" s="26" t="str">
        <f t="shared" si="838"/>
        <v/>
      </c>
      <c r="EU482" s="26" t="str">
        <f t="shared" si="839"/>
        <v/>
      </c>
      <c r="EV482" s="26" t="str">
        <f t="shared" si="840"/>
        <v/>
      </c>
      <c r="EW482" s="27" t="str">
        <f t="shared" si="841"/>
        <v/>
      </c>
      <c r="EX482" s="26" t="str">
        <f t="shared" si="842"/>
        <v/>
      </c>
      <c r="EY482" s="26" t="str">
        <f t="shared" si="843"/>
        <v/>
      </c>
      <c r="EZ482" s="26">
        <f t="shared" si="844"/>
        <v>0</v>
      </c>
      <c r="FA482" s="43"/>
    </row>
    <row r="483" spans="1:157" ht="15.95" customHeight="1" x14ac:dyDescent="0.15">
      <c r="A483" s="21"/>
      <c r="B483" s="36" t="str">
        <f>IF(ＣＳＶ貼付用!G469="","",ＣＳＶ貼付用!G469)</f>
        <v/>
      </c>
      <c r="C483" s="36" t="str">
        <f>IF(ＣＳＶ貼付用!I469="","",ＣＳＶ貼付用!I469)</f>
        <v/>
      </c>
      <c r="D483" s="36" t="str">
        <f>IF(ＣＳＶ貼付用!J469="","",ＣＳＶ貼付用!J469)</f>
        <v/>
      </c>
      <c r="E483" s="36" t="str">
        <f>IF(ＣＳＶ貼付用!F469="","",ＣＳＶ貼付用!F469)</f>
        <v/>
      </c>
      <c r="F483" s="38" t="str">
        <f>IF(ＣＳＶ貼付用!T469="","",ＣＳＶ貼付用!T469)</f>
        <v/>
      </c>
      <c r="G483" s="38"/>
      <c r="H483" s="38" t="str">
        <f>IF(ＣＳＶ貼付用!GJ469="","",ＣＳＶ貼付用!GJ469)</f>
        <v/>
      </c>
      <c r="I483" s="38" t="str">
        <f>IF(ＣＳＶ貼付用!GL469="","",ＣＳＶ貼付用!GL469)</f>
        <v/>
      </c>
      <c r="J483" s="38" t="str">
        <f>IF(ＣＳＶ貼付用!GN469="","",ＣＳＶ貼付用!GN469)</f>
        <v/>
      </c>
      <c r="K483" s="38" t="str">
        <f>IF(ＣＳＶ貼付用!GP469="","",ＣＳＶ貼付用!GP469)</f>
        <v/>
      </c>
      <c r="L483" s="45" t="s">
        <v>30</v>
      </c>
      <c r="M483" s="55" t="str">
        <f>IF(ＣＳＶ貼付用!AT469="","",ＣＳＶ貼付用!AT469)</f>
        <v/>
      </c>
      <c r="N483" s="38" t="str">
        <f>IF(ＣＳＶ貼付用!AV469="","",ＣＳＶ貼付用!AV469)</f>
        <v/>
      </c>
      <c r="O483" s="38" t="str">
        <f>IF(ＣＳＶ貼付用!AX469="","",ＣＳＶ貼付用!AX469)</f>
        <v/>
      </c>
      <c r="P483" s="40" t="str">
        <f>IF(ＣＳＶ貼付用!FE469="","",ＣＳＶ貼付用!FE469)</f>
        <v/>
      </c>
      <c r="Q483" s="41" t="str">
        <f>IF(林齢計算用!A469="","",林齢計算用!A469)</f>
        <v/>
      </c>
      <c r="R483" s="41" t="str">
        <f t="shared" si="754"/>
        <v/>
      </c>
      <c r="S483" s="56" t="str">
        <f>IF(ＣＳＶ貼付用!EG469="","",ＣＳＶ貼付用!EG469*10)</f>
        <v/>
      </c>
      <c r="T483" s="23" t="str">
        <f>IF(O483="スギ",INDEX(データ!$C$7:$E$26,MATCH(R483,データ!$B$7:$B$26),MATCH(P483,データ!$C$6:$E$6)),IF(O483="ヒノキ",INDEX(データ!$C$32:$E$51,MATCH(R483,データ!$B$32:$B$51),MATCH(P483,データ!$C$31:$E$31)),IF(O483="マツ",INDEX(データ!#REF!,MATCH(R483,データ!#REF!),MATCH(P483,データ!#REF!)),IF(O483="ザツ",INDEX(データ!#REF!,MATCH(R483,データ!#REF!),MATCH(P483,データ!#REF!)),""))))</f>
        <v/>
      </c>
      <c r="U483" s="22" t="str">
        <f t="shared" si="845"/>
        <v/>
      </c>
      <c r="V483" s="21" t="str">
        <f t="shared" si="849"/>
        <v/>
      </c>
      <c r="W483" s="21" t="str">
        <f t="shared" si="846"/>
        <v/>
      </c>
      <c r="X483" s="23" t="str">
        <f>IF(O483="スギ",INDEX(データ!$H$7:$J$26,MATCH(R483,データ!$G$7:$G$26),MATCH(P483,データ!$H$6:$J$6)),IF(O483="ヒノキ",INDEX(データ!$H$32:$J$51,MATCH(R483,データ!$G$32:$G$51),MATCH(P483,データ!$H$31:$J$31)),IF(O483="マツ",INDEX(データ!#REF!,MATCH(R483,データ!#REF!),MATCH(P483,データ!#REF!)),IF(O483="ザツ",INDEX(データ!#REF!,MATCH(R483,データ!#REF!),MATCH(P483,データ!#REF!)),""))))</f>
        <v/>
      </c>
      <c r="Y483" s="22" t="str">
        <f t="shared" si="847"/>
        <v/>
      </c>
      <c r="Z483" s="21" t="str">
        <f t="shared" si="848"/>
        <v/>
      </c>
      <c r="AA483" s="27" t="str">
        <f t="shared" si="755"/>
        <v/>
      </c>
      <c r="AB483" s="24" t="str">
        <f t="shared" si="756"/>
        <v/>
      </c>
      <c r="AC483" s="25" t="str">
        <f t="shared" si="757"/>
        <v>0</v>
      </c>
      <c r="AD483" s="26" t="str">
        <f t="shared" si="758"/>
        <v/>
      </c>
      <c r="AE483" s="26" t="str">
        <f t="shared" si="759"/>
        <v/>
      </c>
      <c r="AF483" s="26" t="str">
        <f t="shared" si="760"/>
        <v/>
      </c>
      <c r="AG483" s="27" t="str">
        <f t="shared" si="761"/>
        <v/>
      </c>
      <c r="AH483" s="26" t="str">
        <f t="shared" si="762"/>
        <v/>
      </c>
      <c r="AI483" s="26" t="str">
        <f t="shared" si="763"/>
        <v/>
      </c>
      <c r="AJ483" s="45" t="s">
        <v>30</v>
      </c>
      <c r="AK483" s="55" t="str">
        <f>IF(ＣＳＶ貼付用!BI469="","",ＣＳＶ貼付用!BI469)</f>
        <v/>
      </c>
      <c r="AL483" s="38" t="str">
        <f>IF(ＣＳＶ貼付用!BK469="","",ＣＳＶ貼付用!BK469)</f>
        <v/>
      </c>
      <c r="AM483" s="38" t="str">
        <f>IF(ＣＳＶ貼付用!BM469="","",ＣＳＶ貼付用!BM469)</f>
        <v/>
      </c>
      <c r="AN483" s="40" t="str">
        <f t="shared" si="764"/>
        <v/>
      </c>
      <c r="AO483" s="41" t="str">
        <f>IF(林齢計算用!B469="","",林齢計算用!B469)</f>
        <v/>
      </c>
      <c r="AP483" s="41" t="str">
        <f t="shared" si="765"/>
        <v/>
      </c>
      <c r="AQ483" s="41" t="str">
        <f t="shared" si="766"/>
        <v/>
      </c>
      <c r="AR483" s="23" t="str">
        <f>IF(AM483="スギ",INDEX(データ!$C$7:$E$26,MATCH(AP483,データ!$B$7:$B$26),MATCH(AN483,データ!$C$6:$E$6)),IF(AM483="ヒノキ",INDEX(データ!$C$32:$E$51,MATCH(AP483,データ!$B$32:$B$51),MATCH(AN483,データ!$C$31:$E$31)),IF(AM483="マツ",INDEX(データ!#REF!,MATCH(AP483,データ!#REF!),MATCH(AN483,データ!#REF!)),IF(AM483="ザツ",INDEX(データ!#REF!,MATCH(AP483,データ!#REF!),MATCH(AN483,データ!#REF!)),""))))</f>
        <v/>
      </c>
      <c r="AS483" s="22" t="str">
        <f t="shared" si="749"/>
        <v/>
      </c>
      <c r="AT483" s="21" t="str">
        <f t="shared" si="767"/>
        <v/>
      </c>
      <c r="AU483" s="21" t="str">
        <f t="shared" si="768"/>
        <v/>
      </c>
      <c r="AV483" s="24" t="str">
        <f>IF(AM483="スギ",INDEX(データ!$H$7:$J$26,MATCH(AP483,データ!$G$7:$G$26),MATCH(AN483,データ!$H$6:$J$6)),IF(AM483="ヒノキ",INDEX(データ!$H$32:$J$51,MATCH(AP483,データ!$G$32:$G$51),MATCH(AN483,データ!$H$31:$J$31)),IF(AM483="マツ",INDEX(データ!#REF!,MATCH(AP483,データ!#REF!),MATCH(AN483,データ!#REF!)),IF(AM483="ザツ",INDEX(データ!#REF!,MATCH(AP483,データ!#REF!),MATCH(AN483,データ!#REF!)),""))))</f>
        <v/>
      </c>
      <c r="AW483" s="22" t="str">
        <f t="shared" si="769"/>
        <v/>
      </c>
      <c r="AX483" s="21" t="str">
        <f t="shared" si="770"/>
        <v/>
      </c>
      <c r="AY483" s="27" t="str">
        <f t="shared" si="771"/>
        <v/>
      </c>
      <c r="AZ483" s="24" t="str">
        <f t="shared" si="772"/>
        <v/>
      </c>
      <c r="BA483" s="25" t="str">
        <f t="shared" si="773"/>
        <v>0</v>
      </c>
      <c r="BB483" s="26" t="str">
        <f t="shared" si="774"/>
        <v/>
      </c>
      <c r="BC483" s="26" t="str">
        <f t="shared" si="775"/>
        <v/>
      </c>
      <c r="BD483" s="26" t="str">
        <f t="shared" si="776"/>
        <v/>
      </c>
      <c r="BE483" s="27" t="str">
        <f t="shared" si="777"/>
        <v/>
      </c>
      <c r="BF483" s="26" t="str">
        <f t="shared" si="778"/>
        <v/>
      </c>
      <c r="BG483" s="26" t="str">
        <f t="shared" si="779"/>
        <v/>
      </c>
      <c r="BH483" s="45" t="s">
        <v>30</v>
      </c>
      <c r="BI483" s="55" t="str">
        <f>IF(ＣＳＶ貼付用!BX469="","",ＣＳＶ貼付用!BX469)</f>
        <v/>
      </c>
      <c r="BJ483" s="38" t="str">
        <f>IF(ＣＳＶ貼付用!BZ469="","",ＣＳＶ貼付用!BZ469)</f>
        <v/>
      </c>
      <c r="BK483" s="38" t="str">
        <f>IF(ＣＳＶ貼付用!CB469="","",ＣＳＶ貼付用!CB469)</f>
        <v/>
      </c>
      <c r="BL483" s="40" t="str">
        <f t="shared" si="780"/>
        <v/>
      </c>
      <c r="BM483" s="41" t="str">
        <f>IF(林齢計算用!C469="","",林齢計算用!C469)</f>
        <v/>
      </c>
      <c r="BN483" s="41" t="str">
        <f t="shared" si="781"/>
        <v/>
      </c>
      <c r="BO483" s="41" t="str">
        <f t="shared" si="782"/>
        <v/>
      </c>
      <c r="BP483" s="23" t="str">
        <f>IF(BK483="スギ",INDEX(データ!$C$7:$E$26,MATCH(BN483,データ!$B$7:$B$26),MATCH(BL483,データ!$C$6:$E$6)),IF(BK483="ヒノキ",INDEX(データ!$C$32:$E$51,MATCH(BN483,データ!$B$32:$B$51),MATCH(BL483,データ!$C$31:$E$31)),IF(BK483="マツ",INDEX(データ!#REF!,MATCH(BN483,データ!#REF!),MATCH(BL483,データ!#REF!)),IF(BK483="ザツ",INDEX(データ!#REF!,MATCH(BN483,データ!#REF!),MATCH(BL483,データ!#REF!)),""))))</f>
        <v/>
      </c>
      <c r="BQ483" s="22" t="str">
        <f t="shared" si="750"/>
        <v/>
      </c>
      <c r="BR483" s="21" t="str">
        <f t="shared" si="783"/>
        <v/>
      </c>
      <c r="BS483" s="21" t="str">
        <f t="shared" si="784"/>
        <v/>
      </c>
      <c r="BT483" s="24" t="str">
        <f>IF(BK483="スギ",INDEX(データ!$H$7:$J$26,MATCH(BN483,データ!$G$7:$G$26),MATCH(BL483,データ!$H$6:$J$6)),IF(BK483="ヒノキ",INDEX(データ!$H$32:$J$51,MATCH(BN483,データ!$G$32:$G$51),MATCH(BL483,データ!$H$31:$J$31)),IF(BK483="マツ",INDEX(データ!#REF!,MATCH(BN483,データ!#REF!),MATCH(BL483,データ!#REF!)),IF(BK483="ザツ",INDEX(データ!#REF!,MATCH(BN483,データ!#REF!),MATCH(BL483,データ!#REF!)),""))))</f>
        <v/>
      </c>
      <c r="BU483" s="22" t="str">
        <f t="shared" si="785"/>
        <v/>
      </c>
      <c r="BV483" s="21" t="str">
        <f t="shared" si="786"/>
        <v/>
      </c>
      <c r="BW483" s="27" t="str">
        <f t="shared" si="787"/>
        <v/>
      </c>
      <c r="BX483" s="24" t="str">
        <f t="shared" si="788"/>
        <v/>
      </c>
      <c r="BY483" s="25" t="str">
        <f t="shared" si="789"/>
        <v>0</v>
      </c>
      <c r="BZ483" s="26" t="str">
        <f t="shared" si="790"/>
        <v/>
      </c>
      <c r="CA483" s="26" t="str">
        <f t="shared" si="791"/>
        <v/>
      </c>
      <c r="CB483" s="26" t="str">
        <f t="shared" si="792"/>
        <v/>
      </c>
      <c r="CC483" s="27" t="str">
        <f t="shared" si="793"/>
        <v/>
      </c>
      <c r="CD483" s="26" t="str">
        <f t="shared" si="794"/>
        <v/>
      </c>
      <c r="CE483" s="26" t="str">
        <f t="shared" si="795"/>
        <v/>
      </c>
      <c r="CF483" s="45" t="s">
        <v>30</v>
      </c>
      <c r="CG483" s="55" t="str">
        <f>IF(ＣＳＶ貼付用!CM469="","",ＣＳＶ貼付用!CM469)</f>
        <v/>
      </c>
      <c r="CH483" s="38" t="str">
        <f>IF(ＣＳＶ貼付用!CO469="","",ＣＳＶ貼付用!CO469)</f>
        <v/>
      </c>
      <c r="CI483" s="38" t="str">
        <f>IF(ＣＳＶ貼付用!CQ469="","",ＣＳＶ貼付用!CQ469)</f>
        <v/>
      </c>
      <c r="CJ483" s="40" t="str">
        <f t="shared" si="796"/>
        <v/>
      </c>
      <c r="CK483" s="41" t="str">
        <f>IF(林齢計算用!D469="","",林齢計算用!D469)</f>
        <v/>
      </c>
      <c r="CL483" s="41" t="str">
        <f t="shared" si="797"/>
        <v/>
      </c>
      <c r="CM483" s="41" t="str">
        <f t="shared" si="798"/>
        <v/>
      </c>
      <c r="CN483" s="23" t="str">
        <f>IF(CI483="スギ",INDEX(データ!$C$7:$E$26,MATCH(CL483,データ!$B$7:$B$26),MATCH(CJ483,データ!$C$6:$E$6)),IF(CI483="ヒノキ",INDEX(データ!$C$32:$E$51,MATCH(CL483,データ!$B$32:$B$51),MATCH(CJ483,データ!$C$31:$E$31)),IF(CI483="マツ",INDEX(データ!#REF!,MATCH(CL483,データ!#REF!),MATCH(CJ483,データ!#REF!)),IF(CI483="ザツ",INDEX(データ!#REF!,MATCH(CL483,データ!#REF!),MATCH(CJ483,データ!#REF!)),""))))</f>
        <v/>
      </c>
      <c r="CO483" s="22" t="str">
        <f t="shared" si="751"/>
        <v/>
      </c>
      <c r="CP483" s="21" t="str">
        <f t="shared" si="799"/>
        <v/>
      </c>
      <c r="CQ483" s="21" t="str">
        <f t="shared" si="800"/>
        <v/>
      </c>
      <c r="CR483" s="24" t="str">
        <f>IF(CI483="スギ",INDEX(データ!$H$7:$J$26,MATCH(CL483,データ!$G$7:$G$26),MATCH(CJ483,データ!$H$6:$J$6)),IF(CI483="ヒノキ",INDEX(データ!$H$32:$J$51,MATCH(CL483,データ!$G$32:$G$51),MATCH(CJ483,データ!$H$31:$J$31)),IF(CI483="マツ",INDEX(データ!#REF!,MATCH(CL483,データ!#REF!),MATCH(CJ483,データ!#REF!)),IF(CI483="ザツ",INDEX(データ!#REF!,MATCH(CL483,データ!#REF!),MATCH(CJ483,データ!#REF!)),""))))</f>
        <v/>
      </c>
      <c r="CS483" s="22" t="str">
        <f t="shared" si="801"/>
        <v/>
      </c>
      <c r="CT483" s="21" t="str">
        <f t="shared" si="802"/>
        <v/>
      </c>
      <c r="CU483" s="27" t="str">
        <f t="shared" si="803"/>
        <v/>
      </c>
      <c r="CV483" s="24" t="str">
        <f t="shared" si="804"/>
        <v/>
      </c>
      <c r="CW483" s="25" t="str">
        <f t="shared" si="805"/>
        <v>0</v>
      </c>
      <c r="CX483" s="26" t="str">
        <f t="shared" si="806"/>
        <v/>
      </c>
      <c r="CY483" s="26" t="str">
        <f t="shared" si="807"/>
        <v/>
      </c>
      <c r="CZ483" s="26" t="str">
        <f t="shared" si="808"/>
        <v/>
      </c>
      <c r="DA483" s="27" t="str">
        <f t="shared" si="809"/>
        <v/>
      </c>
      <c r="DB483" s="26" t="str">
        <f t="shared" si="810"/>
        <v/>
      </c>
      <c r="DC483" s="26" t="str">
        <f t="shared" si="811"/>
        <v/>
      </c>
      <c r="DD483" s="45" t="s">
        <v>30</v>
      </c>
      <c r="DE483" s="55" t="str">
        <f>IF(ＣＳＶ貼付用!DB469="","",ＣＳＶ貼付用!DB469)</f>
        <v/>
      </c>
      <c r="DF483" s="38" t="str">
        <f>IF(ＣＳＶ貼付用!DD469="","",ＣＳＶ貼付用!DD469)</f>
        <v/>
      </c>
      <c r="DG483" s="38" t="str">
        <f>IF(ＣＳＶ貼付用!DF469="","",ＣＳＶ貼付用!DF469)</f>
        <v/>
      </c>
      <c r="DH483" s="40" t="str">
        <f t="shared" si="812"/>
        <v/>
      </c>
      <c r="DI483" s="41" t="str">
        <f>IF(林齢計算用!E469="","",林齢計算用!E469)</f>
        <v/>
      </c>
      <c r="DJ483" s="41" t="str">
        <f t="shared" si="813"/>
        <v/>
      </c>
      <c r="DK483" s="41" t="str">
        <f t="shared" si="814"/>
        <v/>
      </c>
      <c r="DL483" s="23" t="str">
        <f>IF(DG483="スギ",INDEX(データ!$C$7:$E$26,MATCH(DJ483,データ!$B$7:$B$26),MATCH(DH483,データ!$C$6:$E$6)),IF(DG483="ヒノキ",INDEX(データ!$C$32:$E$51,MATCH(DJ483,データ!$B$32:$B$51),MATCH(DH483,データ!$C$31:$E$31)),IF(DG483="マツ",INDEX(データ!#REF!,MATCH(DJ483,データ!#REF!),MATCH(DH483,データ!#REF!)),IF(DG483="ザツ",INDEX(データ!#REF!,MATCH(DJ483,データ!#REF!),MATCH(DH483,データ!#REF!)),""))))</f>
        <v/>
      </c>
      <c r="DM483" s="22" t="str">
        <f t="shared" si="752"/>
        <v/>
      </c>
      <c r="DN483" s="21" t="str">
        <f t="shared" si="815"/>
        <v/>
      </c>
      <c r="DO483" s="21" t="str">
        <f t="shared" si="816"/>
        <v/>
      </c>
      <c r="DP483" s="24" t="str">
        <f>IF(DG483="スギ",INDEX(データ!$H$7:$J$26,MATCH(DJ483,データ!$G$7:$G$26),MATCH(DH483,データ!$H$6:$J$6)),IF(DG483="ヒノキ",INDEX(データ!$H$32:$J$51,MATCH(DJ483,データ!$G$32:$G$51),MATCH(DH483,データ!$H$31:$J$31)),IF(DG483="マツ",INDEX(データ!#REF!,MATCH(DJ483,データ!#REF!),MATCH(DH483,データ!#REF!)),IF(DG483="ザツ",INDEX(データ!#REF!,MATCH(DJ483,データ!#REF!),MATCH(DH483,データ!#REF!)),""))))</f>
        <v/>
      </c>
      <c r="DQ483" s="22" t="str">
        <f t="shared" si="817"/>
        <v/>
      </c>
      <c r="DR483" s="21" t="str">
        <f t="shared" si="818"/>
        <v/>
      </c>
      <c r="DS483" s="27" t="str">
        <f t="shared" si="819"/>
        <v/>
      </c>
      <c r="DT483" s="24" t="str">
        <f t="shared" si="820"/>
        <v/>
      </c>
      <c r="DU483" s="25" t="str">
        <f t="shared" si="821"/>
        <v>0</v>
      </c>
      <c r="DV483" s="26" t="str">
        <f t="shared" si="822"/>
        <v/>
      </c>
      <c r="DW483" s="26" t="str">
        <f t="shared" si="823"/>
        <v/>
      </c>
      <c r="DX483" s="26" t="str">
        <f t="shared" si="824"/>
        <v/>
      </c>
      <c r="DY483" s="27" t="str">
        <f t="shared" si="825"/>
        <v/>
      </c>
      <c r="DZ483" s="26" t="str">
        <f t="shared" si="826"/>
        <v/>
      </c>
      <c r="EA483" s="26" t="str">
        <f t="shared" si="827"/>
        <v/>
      </c>
      <c r="EB483" s="45" t="s">
        <v>30</v>
      </c>
      <c r="EC483" s="55" t="str">
        <f>IF(ＣＳＶ貼付用!DQ469="","",ＣＳＶ貼付用!DQ469)</f>
        <v/>
      </c>
      <c r="ED483" s="38" t="str">
        <f>IF(ＣＳＶ貼付用!DS469="","",ＣＳＶ貼付用!DS469)</f>
        <v/>
      </c>
      <c r="EE483" s="38" t="str">
        <f>IF(ＣＳＶ貼付用!DU469="","",ＣＳＶ貼付用!DU469)</f>
        <v/>
      </c>
      <c r="EF483" s="40" t="str">
        <f t="shared" si="828"/>
        <v/>
      </c>
      <c r="EG483" s="41" t="str">
        <f>IF(林齢計算用!F469="","",林齢計算用!F469)</f>
        <v/>
      </c>
      <c r="EH483" s="41" t="str">
        <f t="shared" si="829"/>
        <v/>
      </c>
      <c r="EI483" s="41" t="str">
        <f t="shared" si="830"/>
        <v/>
      </c>
      <c r="EJ483" s="23" t="str">
        <f>IF(EE483="スギ",INDEX(データ!$C$7:$E$26,MATCH(EH483,データ!$B$7:$B$26),MATCH(EF483,データ!$C$6:$E$6)),IF(EE483="ヒノキ",INDEX(データ!$C$32:$E$51,MATCH(EH483,データ!$B$32:$B$51),MATCH(EF483,データ!$C$31:$E$31)),IF(EE483="マツ",INDEX(データ!#REF!,MATCH(EH483,データ!#REF!),MATCH(EF483,データ!#REF!)),IF(EE483="ザツ",INDEX(データ!#REF!,MATCH(EH483,データ!#REF!),MATCH(EF483,データ!#REF!)),""))))</f>
        <v/>
      </c>
      <c r="EK483" s="22" t="str">
        <f t="shared" si="753"/>
        <v/>
      </c>
      <c r="EL483" s="21" t="str">
        <f t="shared" si="831"/>
        <v/>
      </c>
      <c r="EM483" s="21" t="str">
        <f t="shared" si="832"/>
        <v/>
      </c>
      <c r="EN483" s="24" t="str">
        <f>IF(EE483="スギ",INDEX(データ!$H$7:$J$26,MATCH(EH483,データ!$G$7:$G$26),MATCH(EF483,データ!$H$6:$J$6)),IF(EE483="ヒノキ",INDEX(データ!$H$32:$J$51,MATCH(EH483,データ!$G$32:$G$51),MATCH(EF483,データ!$H$31:$J$31)),IF(EE483="マツ",INDEX(データ!#REF!,MATCH(EH483,データ!#REF!),MATCH(EF483,データ!#REF!)),IF(EE483="ザツ",INDEX(データ!#REF!,MATCH(EH483,データ!#REF!),MATCH(EF483,データ!#REF!)),""))))</f>
        <v/>
      </c>
      <c r="EO483" s="22" t="str">
        <f t="shared" si="833"/>
        <v/>
      </c>
      <c r="EP483" s="21" t="str">
        <f t="shared" si="834"/>
        <v/>
      </c>
      <c r="EQ483" s="27" t="str">
        <f t="shared" si="835"/>
        <v/>
      </c>
      <c r="ER483" s="24" t="str">
        <f t="shared" si="836"/>
        <v/>
      </c>
      <c r="ES483" s="25" t="str">
        <f t="shared" si="837"/>
        <v>0</v>
      </c>
      <c r="ET483" s="26" t="str">
        <f t="shared" si="838"/>
        <v/>
      </c>
      <c r="EU483" s="26" t="str">
        <f t="shared" si="839"/>
        <v/>
      </c>
      <c r="EV483" s="26" t="str">
        <f t="shared" si="840"/>
        <v/>
      </c>
      <c r="EW483" s="27" t="str">
        <f t="shared" si="841"/>
        <v/>
      </c>
      <c r="EX483" s="26" t="str">
        <f t="shared" si="842"/>
        <v/>
      </c>
      <c r="EY483" s="26" t="str">
        <f t="shared" si="843"/>
        <v/>
      </c>
      <c r="EZ483" s="26">
        <f t="shared" si="844"/>
        <v>0</v>
      </c>
      <c r="FA483" s="43"/>
    </row>
    <row r="484" spans="1:157" ht="15.95" customHeight="1" x14ac:dyDescent="0.15">
      <c r="A484" s="21"/>
      <c r="B484" s="36" t="str">
        <f>IF(ＣＳＶ貼付用!G470="","",ＣＳＶ貼付用!G470)</f>
        <v/>
      </c>
      <c r="C484" s="36" t="str">
        <f>IF(ＣＳＶ貼付用!I470="","",ＣＳＶ貼付用!I470)</f>
        <v/>
      </c>
      <c r="D484" s="36" t="str">
        <f>IF(ＣＳＶ貼付用!J470="","",ＣＳＶ貼付用!J470)</f>
        <v/>
      </c>
      <c r="E484" s="36" t="str">
        <f>IF(ＣＳＶ貼付用!F470="","",ＣＳＶ貼付用!F470)</f>
        <v/>
      </c>
      <c r="F484" s="38" t="str">
        <f>IF(ＣＳＶ貼付用!T470="","",ＣＳＶ貼付用!T470)</f>
        <v/>
      </c>
      <c r="G484" s="38"/>
      <c r="H484" s="38" t="str">
        <f>IF(ＣＳＶ貼付用!GJ470="","",ＣＳＶ貼付用!GJ470)</f>
        <v/>
      </c>
      <c r="I484" s="38" t="str">
        <f>IF(ＣＳＶ貼付用!GL470="","",ＣＳＶ貼付用!GL470)</f>
        <v/>
      </c>
      <c r="J484" s="38" t="str">
        <f>IF(ＣＳＶ貼付用!GN470="","",ＣＳＶ貼付用!GN470)</f>
        <v/>
      </c>
      <c r="K484" s="38" t="str">
        <f>IF(ＣＳＶ貼付用!GP470="","",ＣＳＶ貼付用!GP470)</f>
        <v/>
      </c>
      <c r="L484" s="45" t="s">
        <v>30</v>
      </c>
      <c r="M484" s="55" t="str">
        <f>IF(ＣＳＶ貼付用!AT470="","",ＣＳＶ貼付用!AT470)</f>
        <v/>
      </c>
      <c r="N484" s="38" t="str">
        <f>IF(ＣＳＶ貼付用!AV470="","",ＣＳＶ貼付用!AV470)</f>
        <v/>
      </c>
      <c r="O484" s="38" t="str">
        <f>IF(ＣＳＶ貼付用!AX470="","",ＣＳＶ貼付用!AX470)</f>
        <v/>
      </c>
      <c r="P484" s="40" t="str">
        <f>IF(ＣＳＶ貼付用!FE470="","",ＣＳＶ貼付用!FE470)</f>
        <v/>
      </c>
      <c r="Q484" s="41" t="str">
        <f>IF(林齢計算用!A470="","",林齢計算用!A470)</f>
        <v/>
      </c>
      <c r="R484" s="41" t="str">
        <f t="shared" si="754"/>
        <v/>
      </c>
      <c r="S484" s="56" t="str">
        <f>IF(ＣＳＶ貼付用!EG470="","",ＣＳＶ貼付用!EG470*10)</f>
        <v/>
      </c>
      <c r="T484" s="23" t="str">
        <f>IF(O484="スギ",INDEX(データ!$C$7:$E$26,MATCH(R484,データ!$B$7:$B$26),MATCH(P484,データ!$C$6:$E$6)),IF(O484="ヒノキ",INDEX(データ!$C$32:$E$51,MATCH(R484,データ!$B$32:$B$51),MATCH(P484,データ!$C$31:$E$31)),IF(O484="マツ",INDEX(データ!#REF!,MATCH(R484,データ!#REF!),MATCH(P484,データ!#REF!)),IF(O484="ザツ",INDEX(データ!#REF!,MATCH(R484,データ!#REF!),MATCH(P484,データ!#REF!)),""))))</f>
        <v/>
      </c>
      <c r="U484" s="22" t="str">
        <f t="shared" si="845"/>
        <v/>
      </c>
      <c r="V484" s="21" t="str">
        <f t="shared" si="849"/>
        <v/>
      </c>
      <c r="W484" s="21" t="str">
        <f t="shared" si="846"/>
        <v/>
      </c>
      <c r="X484" s="23" t="str">
        <f>IF(O484="スギ",INDEX(データ!$H$7:$J$26,MATCH(R484,データ!$G$7:$G$26),MATCH(P484,データ!$H$6:$J$6)),IF(O484="ヒノキ",INDEX(データ!$H$32:$J$51,MATCH(R484,データ!$G$32:$G$51),MATCH(P484,データ!$H$31:$J$31)),IF(O484="マツ",INDEX(データ!#REF!,MATCH(R484,データ!#REF!),MATCH(P484,データ!#REF!)),IF(O484="ザツ",INDEX(データ!#REF!,MATCH(R484,データ!#REF!),MATCH(P484,データ!#REF!)),""))))</f>
        <v/>
      </c>
      <c r="Y484" s="22" t="str">
        <f t="shared" si="847"/>
        <v/>
      </c>
      <c r="Z484" s="21" t="str">
        <f t="shared" si="848"/>
        <v/>
      </c>
      <c r="AA484" s="27" t="str">
        <f t="shared" si="755"/>
        <v/>
      </c>
      <c r="AB484" s="24" t="str">
        <f t="shared" si="756"/>
        <v/>
      </c>
      <c r="AC484" s="25" t="str">
        <f t="shared" si="757"/>
        <v>0</v>
      </c>
      <c r="AD484" s="26" t="str">
        <f t="shared" si="758"/>
        <v/>
      </c>
      <c r="AE484" s="26" t="str">
        <f t="shared" si="759"/>
        <v/>
      </c>
      <c r="AF484" s="26" t="str">
        <f t="shared" si="760"/>
        <v/>
      </c>
      <c r="AG484" s="27" t="str">
        <f t="shared" si="761"/>
        <v/>
      </c>
      <c r="AH484" s="26" t="str">
        <f t="shared" si="762"/>
        <v/>
      </c>
      <c r="AI484" s="26" t="str">
        <f t="shared" si="763"/>
        <v/>
      </c>
      <c r="AJ484" s="45" t="s">
        <v>30</v>
      </c>
      <c r="AK484" s="55" t="str">
        <f>IF(ＣＳＶ貼付用!BI470="","",ＣＳＶ貼付用!BI470)</f>
        <v/>
      </c>
      <c r="AL484" s="38" t="str">
        <f>IF(ＣＳＶ貼付用!BK470="","",ＣＳＶ貼付用!BK470)</f>
        <v/>
      </c>
      <c r="AM484" s="38" t="str">
        <f>IF(ＣＳＶ貼付用!BM470="","",ＣＳＶ貼付用!BM470)</f>
        <v/>
      </c>
      <c r="AN484" s="40" t="str">
        <f t="shared" si="764"/>
        <v/>
      </c>
      <c r="AO484" s="41" t="str">
        <f>IF(林齢計算用!B470="","",林齢計算用!B470)</f>
        <v/>
      </c>
      <c r="AP484" s="41" t="str">
        <f t="shared" si="765"/>
        <v/>
      </c>
      <c r="AQ484" s="41" t="str">
        <f t="shared" si="766"/>
        <v/>
      </c>
      <c r="AR484" s="23" t="str">
        <f>IF(AM484="スギ",INDEX(データ!$C$7:$E$26,MATCH(AP484,データ!$B$7:$B$26),MATCH(AN484,データ!$C$6:$E$6)),IF(AM484="ヒノキ",INDEX(データ!$C$32:$E$51,MATCH(AP484,データ!$B$32:$B$51),MATCH(AN484,データ!$C$31:$E$31)),IF(AM484="マツ",INDEX(データ!#REF!,MATCH(AP484,データ!#REF!),MATCH(AN484,データ!#REF!)),IF(AM484="ザツ",INDEX(データ!#REF!,MATCH(AP484,データ!#REF!),MATCH(AN484,データ!#REF!)),""))))</f>
        <v/>
      </c>
      <c r="AS484" s="22" t="str">
        <f t="shared" si="749"/>
        <v/>
      </c>
      <c r="AT484" s="21" t="str">
        <f t="shared" si="767"/>
        <v/>
      </c>
      <c r="AU484" s="21" t="str">
        <f t="shared" si="768"/>
        <v/>
      </c>
      <c r="AV484" s="24" t="str">
        <f>IF(AM484="スギ",INDEX(データ!$H$7:$J$26,MATCH(AP484,データ!$G$7:$G$26),MATCH(AN484,データ!$H$6:$J$6)),IF(AM484="ヒノキ",INDEX(データ!$H$32:$J$51,MATCH(AP484,データ!$G$32:$G$51),MATCH(AN484,データ!$H$31:$J$31)),IF(AM484="マツ",INDEX(データ!#REF!,MATCH(AP484,データ!#REF!),MATCH(AN484,データ!#REF!)),IF(AM484="ザツ",INDEX(データ!#REF!,MATCH(AP484,データ!#REF!),MATCH(AN484,データ!#REF!)),""))))</f>
        <v/>
      </c>
      <c r="AW484" s="22" t="str">
        <f t="shared" si="769"/>
        <v/>
      </c>
      <c r="AX484" s="21" t="str">
        <f t="shared" si="770"/>
        <v/>
      </c>
      <c r="AY484" s="27" t="str">
        <f t="shared" si="771"/>
        <v/>
      </c>
      <c r="AZ484" s="24" t="str">
        <f t="shared" si="772"/>
        <v/>
      </c>
      <c r="BA484" s="25" t="str">
        <f t="shared" si="773"/>
        <v>0</v>
      </c>
      <c r="BB484" s="26" t="str">
        <f t="shared" si="774"/>
        <v/>
      </c>
      <c r="BC484" s="26" t="str">
        <f t="shared" si="775"/>
        <v/>
      </c>
      <c r="BD484" s="26" t="str">
        <f t="shared" si="776"/>
        <v/>
      </c>
      <c r="BE484" s="27" t="str">
        <f t="shared" si="777"/>
        <v/>
      </c>
      <c r="BF484" s="26" t="str">
        <f t="shared" si="778"/>
        <v/>
      </c>
      <c r="BG484" s="26" t="str">
        <f t="shared" si="779"/>
        <v/>
      </c>
      <c r="BH484" s="45" t="s">
        <v>30</v>
      </c>
      <c r="BI484" s="55" t="str">
        <f>IF(ＣＳＶ貼付用!BX470="","",ＣＳＶ貼付用!BX470)</f>
        <v/>
      </c>
      <c r="BJ484" s="38" t="str">
        <f>IF(ＣＳＶ貼付用!BZ470="","",ＣＳＶ貼付用!BZ470)</f>
        <v/>
      </c>
      <c r="BK484" s="38" t="str">
        <f>IF(ＣＳＶ貼付用!CB470="","",ＣＳＶ貼付用!CB470)</f>
        <v/>
      </c>
      <c r="BL484" s="40" t="str">
        <f t="shared" si="780"/>
        <v/>
      </c>
      <c r="BM484" s="41" t="str">
        <f>IF(林齢計算用!C470="","",林齢計算用!C470)</f>
        <v/>
      </c>
      <c r="BN484" s="41" t="str">
        <f t="shared" si="781"/>
        <v/>
      </c>
      <c r="BO484" s="41" t="str">
        <f t="shared" si="782"/>
        <v/>
      </c>
      <c r="BP484" s="23" t="str">
        <f>IF(BK484="スギ",INDEX(データ!$C$7:$E$26,MATCH(BN484,データ!$B$7:$B$26),MATCH(BL484,データ!$C$6:$E$6)),IF(BK484="ヒノキ",INDEX(データ!$C$32:$E$51,MATCH(BN484,データ!$B$32:$B$51),MATCH(BL484,データ!$C$31:$E$31)),IF(BK484="マツ",INDEX(データ!#REF!,MATCH(BN484,データ!#REF!),MATCH(BL484,データ!#REF!)),IF(BK484="ザツ",INDEX(データ!#REF!,MATCH(BN484,データ!#REF!),MATCH(BL484,データ!#REF!)),""))))</f>
        <v/>
      </c>
      <c r="BQ484" s="22" t="str">
        <f t="shared" si="750"/>
        <v/>
      </c>
      <c r="BR484" s="21" t="str">
        <f t="shared" si="783"/>
        <v/>
      </c>
      <c r="BS484" s="21" t="str">
        <f t="shared" si="784"/>
        <v/>
      </c>
      <c r="BT484" s="24" t="str">
        <f>IF(BK484="スギ",INDEX(データ!$H$7:$J$26,MATCH(BN484,データ!$G$7:$G$26),MATCH(BL484,データ!$H$6:$J$6)),IF(BK484="ヒノキ",INDEX(データ!$H$32:$J$51,MATCH(BN484,データ!$G$32:$G$51),MATCH(BL484,データ!$H$31:$J$31)),IF(BK484="マツ",INDEX(データ!#REF!,MATCH(BN484,データ!#REF!),MATCH(BL484,データ!#REF!)),IF(BK484="ザツ",INDEX(データ!#REF!,MATCH(BN484,データ!#REF!),MATCH(BL484,データ!#REF!)),""))))</f>
        <v/>
      </c>
      <c r="BU484" s="22" t="str">
        <f t="shared" si="785"/>
        <v/>
      </c>
      <c r="BV484" s="21" t="str">
        <f t="shared" si="786"/>
        <v/>
      </c>
      <c r="BW484" s="27" t="str">
        <f t="shared" si="787"/>
        <v/>
      </c>
      <c r="BX484" s="24" t="str">
        <f t="shared" si="788"/>
        <v/>
      </c>
      <c r="BY484" s="25" t="str">
        <f t="shared" si="789"/>
        <v>0</v>
      </c>
      <c r="BZ484" s="26" t="str">
        <f t="shared" si="790"/>
        <v/>
      </c>
      <c r="CA484" s="26" t="str">
        <f t="shared" si="791"/>
        <v/>
      </c>
      <c r="CB484" s="26" t="str">
        <f t="shared" si="792"/>
        <v/>
      </c>
      <c r="CC484" s="27" t="str">
        <f t="shared" si="793"/>
        <v/>
      </c>
      <c r="CD484" s="26" t="str">
        <f t="shared" si="794"/>
        <v/>
      </c>
      <c r="CE484" s="26" t="str">
        <f t="shared" si="795"/>
        <v/>
      </c>
      <c r="CF484" s="45" t="s">
        <v>30</v>
      </c>
      <c r="CG484" s="55" t="str">
        <f>IF(ＣＳＶ貼付用!CM470="","",ＣＳＶ貼付用!CM470)</f>
        <v/>
      </c>
      <c r="CH484" s="38" t="str">
        <f>IF(ＣＳＶ貼付用!CO470="","",ＣＳＶ貼付用!CO470)</f>
        <v/>
      </c>
      <c r="CI484" s="38" t="str">
        <f>IF(ＣＳＶ貼付用!CQ470="","",ＣＳＶ貼付用!CQ470)</f>
        <v/>
      </c>
      <c r="CJ484" s="40" t="str">
        <f t="shared" si="796"/>
        <v/>
      </c>
      <c r="CK484" s="41" t="str">
        <f>IF(林齢計算用!D470="","",林齢計算用!D470)</f>
        <v/>
      </c>
      <c r="CL484" s="41" t="str">
        <f t="shared" si="797"/>
        <v/>
      </c>
      <c r="CM484" s="41" t="str">
        <f t="shared" si="798"/>
        <v/>
      </c>
      <c r="CN484" s="23" t="str">
        <f>IF(CI484="スギ",INDEX(データ!$C$7:$E$26,MATCH(CL484,データ!$B$7:$B$26),MATCH(CJ484,データ!$C$6:$E$6)),IF(CI484="ヒノキ",INDEX(データ!$C$32:$E$51,MATCH(CL484,データ!$B$32:$B$51),MATCH(CJ484,データ!$C$31:$E$31)),IF(CI484="マツ",INDEX(データ!#REF!,MATCH(CL484,データ!#REF!),MATCH(CJ484,データ!#REF!)),IF(CI484="ザツ",INDEX(データ!#REF!,MATCH(CL484,データ!#REF!),MATCH(CJ484,データ!#REF!)),""))))</f>
        <v/>
      </c>
      <c r="CO484" s="22" t="str">
        <f t="shared" si="751"/>
        <v/>
      </c>
      <c r="CP484" s="21" t="str">
        <f t="shared" si="799"/>
        <v/>
      </c>
      <c r="CQ484" s="21" t="str">
        <f t="shared" si="800"/>
        <v/>
      </c>
      <c r="CR484" s="24" t="str">
        <f>IF(CI484="スギ",INDEX(データ!$H$7:$J$26,MATCH(CL484,データ!$G$7:$G$26),MATCH(CJ484,データ!$H$6:$J$6)),IF(CI484="ヒノキ",INDEX(データ!$H$32:$J$51,MATCH(CL484,データ!$G$32:$G$51),MATCH(CJ484,データ!$H$31:$J$31)),IF(CI484="マツ",INDEX(データ!#REF!,MATCH(CL484,データ!#REF!),MATCH(CJ484,データ!#REF!)),IF(CI484="ザツ",INDEX(データ!#REF!,MATCH(CL484,データ!#REF!),MATCH(CJ484,データ!#REF!)),""))))</f>
        <v/>
      </c>
      <c r="CS484" s="22" t="str">
        <f t="shared" si="801"/>
        <v/>
      </c>
      <c r="CT484" s="21" t="str">
        <f t="shared" si="802"/>
        <v/>
      </c>
      <c r="CU484" s="27" t="str">
        <f t="shared" si="803"/>
        <v/>
      </c>
      <c r="CV484" s="24" t="str">
        <f t="shared" si="804"/>
        <v/>
      </c>
      <c r="CW484" s="25" t="str">
        <f t="shared" si="805"/>
        <v>0</v>
      </c>
      <c r="CX484" s="26" t="str">
        <f t="shared" si="806"/>
        <v/>
      </c>
      <c r="CY484" s="26" t="str">
        <f t="shared" si="807"/>
        <v/>
      </c>
      <c r="CZ484" s="26" t="str">
        <f t="shared" si="808"/>
        <v/>
      </c>
      <c r="DA484" s="27" t="str">
        <f t="shared" si="809"/>
        <v/>
      </c>
      <c r="DB484" s="26" t="str">
        <f t="shared" si="810"/>
        <v/>
      </c>
      <c r="DC484" s="26" t="str">
        <f t="shared" si="811"/>
        <v/>
      </c>
      <c r="DD484" s="45" t="s">
        <v>30</v>
      </c>
      <c r="DE484" s="55" t="str">
        <f>IF(ＣＳＶ貼付用!DB470="","",ＣＳＶ貼付用!DB470)</f>
        <v/>
      </c>
      <c r="DF484" s="38" t="str">
        <f>IF(ＣＳＶ貼付用!DD470="","",ＣＳＶ貼付用!DD470)</f>
        <v/>
      </c>
      <c r="DG484" s="38" t="str">
        <f>IF(ＣＳＶ貼付用!DF470="","",ＣＳＶ貼付用!DF470)</f>
        <v/>
      </c>
      <c r="DH484" s="40" t="str">
        <f t="shared" si="812"/>
        <v/>
      </c>
      <c r="DI484" s="41" t="str">
        <f>IF(林齢計算用!E470="","",林齢計算用!E470)</f>
        <v/>
      </c>
      <c r="DJ484" s="41" t="str">
        <f t="shared" si="813"/>
        <v/>
      </c>
      <c r="DK484" s="41" t="str">
        <f t="shared" si="814"/>
        <v/>
      </c>
      <c r="DL484" s="23" t="str">
        <f>IF(DG484="スギ",INDEX(データ!$C$7:$E$26,MATCH(DJ484,データ!$B$7:$B$26),MATCH(DH484,データ!$C$6:$E$6)),IF(DG484="ヒノキ",INDEX(データ!$C$32:$E$51,MATCH(DJ484,データ!$B$32:$B$51),MATCH(DH484,データ!$C$31:$E$31)),IF(DG484="マツ",INDEX(データ!#REF!,MATCH(DJ484,データ!#REF!),MATCH(DH484,データ!#REF!)),IF(DG484="ザツ",INDEX(データ!#REF!,MATCH(DJ484,データ!#REF!),MATCH(DH484,データ!#REF!)),""))))</f>
        <v/>
      </c>
      <c r="DM484" s="22" t="str">
        <f t="shared" si="752"/>
        <v/>
      </c>
      <c r="DN484" s="21" t="str">
        <f t="shared" si="815"/>
        <v/>
      </c>
      <c r="DO484" s="21" t="str">
        <f t="shared" si="816"/>
        <v/>
      </c>
      <c r="DP484" s="24" t="str">
        <f>IF(DG484="スギ",INDEX(データ!$H$7:$J$26,MATCH(DJ484,データ!$G$7:$G$26),MATCH(DH484,データ!$H$6:$J$6)),IF(DG484="ヒノキ",INDEX(データ!$H$32:$J$51,MATCH(DJ484,データ!$G$32:$G$51),MATCH(DH484,データ!$H$31:$J$31)),IF(DG484="マツ",INDEX(データ!#REF!,MATCH(DJ484,データ!#REF!),MATCH(DH484,データ!#REF!)),IF(DG484="ザツ",INDEX(データ!#REF!,MATCH(DJ484,データ!#REF!),MATCH(DH484,データ!#REF!)),""))))</f>
        <v/>
      </c>
      <c r="DQ484" s="22" t="str">
        <f t="shared" si="817"/>
        <v/>
      </c>
      <c r="DR484" s="21" t="str">
        <f t="shared" si="818"/>
        <v/>
      </c>
      <c r="DS484" s="27" t="str">
        <f t="shared" si="819"/>
        <v/>
      </c>
      <c r="DT484" s="24" t="str">
        <f t="shared" si="820"/>
        <v/>
      </c>
      <c r="DU484" s="25" t="str">
        <f t="shared" si="821"/>
        <v>0</v>
      </c>
      <c r="DV484" s="26" t="str">
        <f t="shared" si="822"/>
        <v/>
      </c>
      <c r="DW484" s="26" t="str">
        <f t="shared" si="823"/>
        <v/>
      </c>
      <c r="DX484" s="26" t="str">
        <f t="shared" si="824"/>
        <v/>
      </c>
      <c r="DY484" s="27" t="str">
        <f t="shared" si="825"/>
        <v/>
      </c>
      <c r="DZ484" s="26" t="str">
        <f t="shared" si="826"/>
        <v/>
      </c>
      <c r="EA484" s="26" t="str">
        <f t="shared" si="827"/>
        <v/>
      </c>
      <c r="EB484" s="45" t="s">
        <v>30</v>
      </c>
      <c r="EC484" s="55" t="str">
        <f>IF(ＣＳＶ貼付用!DQ470="","",ＣＳＶ貼付用!DQ470)</f>
        <v/>
      </c>
      <c r="ED484" s="38" t="str">
        <f>IF(ＣＳＶ貼付用!DS470="","",ＣＳＶ貼付用!DS470)</f>
        <v/>
      </c>
      <c r="EE484" s="38" t="str">
        <f>IF(ＣＳＶ貼付用!DU470="","",ＣＳＶ貼付用!DU470)</f>
        <v/>
      </c>
      <c r="EF484" s="40" t="str">
        <f t="shared" si="828"/>
        <v/>
      </c>
      <c r="EG484" s="41" t="str">
        <f>IF(林齢計算用!F470="","",林齢計算用!F470)</f>
        <v/>
      </c>
      <c r="EH484" s="41" t="str">
        <f t="shared" si="829"/>
        <v/>
      </c>
      <c r="EI484" s="41" t="str">
        <f t="shared" si="830"/>
        <v/>
      </c>
      <c r="EJ484" s="23" t="str">
        <f>IF(EE484="スギ",INDEX(データ!$C$7:$E$26,MATCH(EH484,データ!$B$7:$B$26),MATCH(EF484,データ!$C$6:$E$6)),IF(EE484="ヒノキ",INDEX(データ!$C$32:$E$51,MATCH(EH484,データ!$B$32:$B$51),MATCH(EF484,データ!$C$31:$E$31)),IF(EE484="マツ",INDEX(データ!#REF!,MATCH(EH484,データ!#REF!),MATCH(EF484,データ!#REF!)),IF(EE484="ザツ",INDEX(データ!#REF!,MATCH(EH484,データ!#REF!),MATCH(EF484,データ!#REF!)),""))))</f>
        <v/>
      </c>
      <c r="EK484" s="22" t="str">
        <f t="shared" si="753"/>
        <v/>
      </c>
      <c r="EL484" s="21" t="str">
        <f t="shared" si="831"/>
        <v/>
      </c>
      <c r="EM484" s="21" t="str">
        <f t="shared" si="832"/>
        <v/>
      </c>
      <c r="EN484" s="24" t="str">
        <f>IF(EE484="スギ",INDEX(データ!$H$7:$J$26,MATCH(EH484,データ!$G$7:$G$26),MATCH(EF484,データ!$H$6:$J$6)),IF(EE484="ヒノキ",INDEX(データ!$H$32:$J$51,MATCH(EH484,データ!$G$32:$G$51),MATCH(EF484,データ!$H$31:$J$31)),IF(EE484="マツ",INDEX(データ!#REF!,MATCH(EH484,データ!#REF!),MATCH(EF484,データ!#REF!)),IF(EE484="ザツ",INDEX(データ!#REF!,MATCH(EH484,データ!#REF!),MATCH(EF484,データ!#REF!)),""))))</f>
        <v/>
      </c>
      <c r="EO484" s="22" t="str">
        <f t="shared" si="833"/>
        <v/>
      </c>
      <c r="EP484" s="21" t="str">
        <f t="shared" si="834"/>
        <v/>
      </c>
      <c r="EQ484" s="27" t="str">
        <f t="shared" si="835"/>
        <v/>
      </c>
      <c r="ER484" s="24" t="str">
        <f t="shared" si="836"/>
        <v/>
      </c>
      <c r="ES484" s="25" t="str">
        <f t="shared" si="837"/>
        <v>0</v>
      </c>
      <c r="ET484" s="26" t="str">
        <f t="shared" si="838"/>
        <v/>
      </c>
      <c r="EU484" s="26" t="str">
        <f t="shared" si="839"/>
        <v/>
      </c>
      <c r="EV484" s="26" t="str">
        <f t="shared" si="840"/>
        <v/>
      </c>
      <c r="EW484" s="27" t="str">
        <f t="shared" si="841"/>
        <v/>
      </c>
      <c r="EX484" s="26" t="str">
        <f t="shared" si="842"/>
        <v/>
      </c>
      <c r="EY484" s="26" t="str">
        <f t="shared" si="843"/>
        <v/>
      </c>
      <c r="EZ484" s="26">
        <f t="shared" si="844"/>
        <v>0</v>
      </c>
      <c r="FA484" s="43"/>
    </row>
    <row r="485" spans="1:157" ht="15.95" customHeight="1" x14ac:dyDescent="0.15">
      <c r="A485" s="21"/>
      <c r="B485" s="36" t="str">
        <f>IF(ＣＳＶ貼付用!G471="","",ＣＳＶ貼付用!G471)</f>
        <v/>
      </c>
      <c r="C485" s="36" t="str">
        <f>IF(ＣＳＶ貼付用!I471="","",ＣＳＶ貼付用!I471)</f>
        <v/>
      </c>
      <c r="D485" s="36" t="str">
        <f>IF(ＣＳＶ貼付用!J471="","",ＣＳＶ貼付用!J471)</f>
        <v/>
      </c>
      <c r="E485" s="36" t="str">
        <f>IF(ＣＳＶ貼付用!F471="","",ＣＳＶ貼付用!F471)</f>
        <v/>
      </c>
      <c r="F485" s="38" t="str">
        <f>IF(ＣＳＶ貼付用!T471="","",ＣＳＶ貼付用!T471)</f>
        <v/>
      </c>
      <c r="G485" s="38"/>
      <c r="H485" s="38" t="str">
        <f>IF(ＣＳＶ貼付用!GJ471="","",ＣＳＶ貼付用!GJ471)</f>
        <v/>
      </c>
      <c r="I485" s="38" t="str">
        <f>IF(ＣＳＶ貼付用!GL471="","",ＣＳＶ貼付用!GL471)</f>
        <v/>
      </c>
      <c r="J485" s="38" t="str">
        <f>IF(ＣＳＶ貼付用!GN471="","",ＣＳＶ貼付用!GN471)</f>
        <v/>
      </c>
      <c r="K485" s="38" t="str">
        <f>IF(ＣＳＶ貼付用!GP471="","",ＣＳＶ貼付用!GP471)</f>
        <v/>
      </c>
      <c r="L485" s="45" t="s">
        <v>30</v>
      </c>
      <c r="M485" s="55" t="str">
        <f>IF(ＣＳＶ貼付用!AT471="","",ＣＳＶ貼付用!AT471)</f>
        <v/>
      </c>
      <c r="N485" s="38" t="str">
        <f>IF(ＣＳＶ貼付用!AV471="","",ＣＳＶ貼付用!AV471)</f>
        <v/>
      </c>
      <c r="O485" s="38" t="str">
        <f>IF(ＣＳＶ貼付用!AX471="","",ＣＳＶ貼付用!AX471)</f>
        <v/>
      </c>
      <c r="P485" s="40" t="str">
        <f>IF(ＣＳＶ貼付用!FE471="","",ＣＳＶ貼付用!FE471)</f>
        <v/>
      </c>
      <c r="Q485" s="41" t="str">
        <f>IF(林齢計算用!A471="","",林齢計算用!A471)</f>
        <v/>
      </c>
      <c r="R485" s="41" t="str">
        <f t="shared" si="754"/>
        <v/>
      </c>
      <c r="S485" s="56" t="str">
        <f>IF(ＣＳＶ貼付用!EG471="","",ＣＳＶ貼付用!EG471*10)</f>
        <v/>
      </c>
      <c r="T485" s="23" t="str">
        <f>IF(O485="スギ",INDEX(データ!$C$7:$E$26,MATCH(R485,データ!$B$7:$B$26),MATCH(P485,データ!$C$6:$E$6)),IF(O485="ヒノキ",INDEX(データ!$C$32:$E$51,MATCH(R485,データ!$B$32:$B$51),MATCH(P485,データ!$C$31:$E$31)),IF(O485="マツ",INDEX(データ!#REF!,MATCH(R485,データ!#REF!),MATCH(P485,データ!#REF!)),IF(O485="ザツ",INDEX(データ!#REF!,MATCH(R485,データ!#REF!),MATCH(P485,データ!#REF!)),""))))</f>
        <v/>
      </c>
      <c r="U485" s="22" t="str">
        <f t="shared" si="845"/>
        <v/>
      </c>
      <c r="V485" s="21" t="str">
        <f t="shared" si="849"/>
        <v/>
      </c>
      <c r="W485" s="21" t="str">
        <f t="shared" si="846"/>
        <v/>
      </c>
      <c r="X485" s="23" t="str">
        <f>IF(O485="スギ",INDEX(データ!$H$7:$J$26,MATCH(R485,データ!$G$7:$G$26),MATCH(P485,データ!$H$6:$J$6)),IF(O485="ヒノキ",INDEX(データ!$H$32:$J$51,MATCH(R485,データ!$G$32:$G$51),MATCH(P485,データ!$H$31:$J$31)),IF(O485="マツ",INDEX(データ!#REF!,MATCH(R485,データ!#REF!),MATCH(P485,データ!#REF!)),IF(O485="ザツ",INDEX(データ!#REF!,MATCH(R485,データ!#REF!),MATCH(P485,データ!#REF!)),""))))</f>
        <v/>
      </c>
      <c r="Y485" s="22" t="str">
        <f t="shared" si="847"/>
        <v/>
      </c>
      <c r="Z485" s="21" t="str">
        <f t="shared" si="848"/>
        <v/>
      </c>
      <c r="AA485" s="27" t="str">
        <f t="shared" si="755"/>
        <v/>
      </c>
      <c r="AB485" s="24" t="str">
        <f t="shared" si="756"/>
        <v/>
      </c>
      <c r="AC485" s="25" t="str">
        <f t="shared" si="757"/>
        <v>0</v>
      </c>
      <c r="AD485" s="26" t="str">
        <f t="shared" si="758"/>
        <v/>
      </c>
      <c r="AE485" s="26" t="str">
        <f t="shared" si="759"/>
        <v/>
      </c>
      <c r="AF485" s="26" t="str">
        <f t="shared" si="760"/>
        <v/>
      </c>
      <c r="AG485" s="27" t="str">
        <f t="shared" si="761"/>
        <v/>
      </c>
      <c r="AH485" s="26" t="str">
        <f t="shared" si="762"/>
        <v/>
      </c>
      <c r="AI485" s="26" t="str">
        <f t="shared" si="763"/>
        <v/>
      </c>
      <c r="AJ485" s="45" t="s">
        <v>30</v>
      </c>
      <c r="AK485" s="55" t="str">
        <f>IF(ＣＳＶ貼付用!BI471="","",ＣＳＶ貼付用!BI471)</f>
        <v/>
      </c>
      <c r="AL485" s="38" t="str">
        <f>IF(ＣＳＶ貼付用!BK471="","",ＣＳＶ貼付用!BK471)</f>
        <v/>
      </c>
      <c r="AM485" s="38" t="str">
        <f>IF(ＣＳＶ貼付用!BM471="","",ＣＳＶ貼付用!BM471)</f>
        <v/>
      </c>
      <c r="AN485" s="40" t="str">
        <f t="shared" si="764"/>
        <v/>
      </c>
      <c r="AO485" s="41" t="str">
        <f>IF(林齢計算用!B471="","",林齢計算用!B471)</f>
        <v/>
      </c>
      <c r="AP485" s="41" t="str">
        <f t="shared" si="765"/>
        <v/>
      </c>
      <c r="AQ485" s="41" t="str">
        <f t="shared" si="766"/>
        <v/>
      </c>
      <c r="AR485" s="23" t="str">
        <f>IF(AM485="スギ",INDEX(データ!$C$7:$E$26,MATCH(AP485,データ!$B$7:$B$26),MATCH(AN485,データ!$C$6:$E$6)),IF(AM485="ヒノキ",INDEX(データ!$C$32:$E$51,MATCH(AP485,データ!$B$32:$B$51),MATCH(AN485,データ!$C$31:$E$31)),IF(AM485="マツ",INDEX(データ!#REF!,MATCH(AP485,データ!#REF!),MATCH(AN485,データ!#REF!)),IF(AM485="ザツ",INDEX(データ!#REF!,MATCH(AP485,データ!#REF!),MATCH(AN485,データ!#REF!)),""))))</f>
        <v/>
      </c>
      <c r="AS485" s="22" t="str">
        <f t="shared" si="749"/>
        <v/>
      </c>
      <c r="AT485" s="21" t="str">
        <f t="shared" si="767"/>
        <v/>
      </c>
      <c r="AU485" s="21" t="str">
        <f t="shared" si="768"/>
        <v/>
      </c>
      <c r="AV485" s="24" t="str">
        <f>IF(AM485="スギ",INDEX(データ!$H$7:$J$26,MATCH(AP485,データ!$G$7:$G$26),MATCH(AN485,データ!$H$6:$J$6)),IF(AM485="ヒノキ",INDEX(データ!$H$32:$J$51,MATCH(AP485,データ!$G$32:$G$51),MATCH(AN485,データ!$H$31:$J$31)),IF(AM485="マツ",INDEX(データ!#REF!,MATCH(AP485,データ!#REF!),MATCH(AN485,データ!#REF!)),IF(AM485="ザツ",INDEX(データ!#REF!,MATCH(AP485,データ!#REF!),MATCH(AN485,データ!#REF!)),""))))</f>
        <v/>
      </c>
      <c r="AW485" s="22" t="str">
        <f t="shared" si="769"/>
        <v/>
      </c>
      <c r="AX485" s="21" t="str">
        <f t="shared" si="770"/>
        <v/>
      </c>
      <c r="AY485" s="27" t="str">
        <f t="shared" si="771"/>
        <v/>
      </c>
      <c r="AZ485" s="24" t="str">
        <f t="shared" si="772"/>
        <v/>
      </c>
      <c r="BA485" s="25" t="str">
        <f t="shared" si="773"/>
        <v>0</v>
      </c>
      <c r="BB485" s="26" t="str">
        <f t="shared" si="774"/>
        <v/>
      </c>
      <c r="BC485" s="26" t="str">
        <f t="shared" si="775"/>
        <v/>
      </c>
      <c r="BD485" s="26" t="str">
        <f t="shared" si="776"/>
        <v/>
      </c>
      <c r="BE485" s="27" t="str">
        <f t="shared" si="777"/>
        <v/>
      </c>
      <c r="BF485" s="26" t="str">
        <f t="shared" si="778"/>
        <v/>
      </c>
      <c r="BG485" s="26" t="str">
        <f t="shared" si="779"/>
        <v/>
      </c>
      <c r="BH485" s="45" t="s">
        <v>30</v>
      </c>
      <c r="BI485" s="55" t="str">
        <f>IF(ＣＳＶ貼付用!BX471="","",ＣＳＶ貼付用!BX471)</f>
        <v/>
      </c>
      <c r="BJ485" s="38" t="str">
        <f>IF(ＣＳＶ貼付用!BZ471="","",ＣＳＶ貼付用!BZ471)</f>
        <v/>
      </c>
      <c r="BK485" s="38" t="str">
        <f>IF(ＣＳＶ貼付用!CB471="","",ＣＳＶ貼付用!CB471)</f>
        <v/>
      </c>
      <c r="BL485" s="40" t="str">
        <f t="shared" si="780"/>
        <v/>
      </c>
      <c r="BM485" s="41" t="str">
        <f>IF(林齢計算用!C471="","",林齢計算用!C471)</f>
        <v/>
      </c>
      <c r="BN485" s="41" t="str">
        <f t="shared" si="781"/>
        <v/>
      </c>
      <c r="BO485" s="41" t="str">
        <f t="shared" si="782"/>
        <v/>
      </c>
      <c r="BP485" s="23" t="str">
        <f>IF(BK485="スギ",INDEX(データ!$C$7:$E$26,MATCH(BN485,データ!$B$7:$B$26),MATCH(BL485,データ!$C$6:$E$6)),IF(BK485="ヒノキ",INDEX(データ!$C$32:$E$51,MATCH(BN485,データ!$B$32:$B$51),MATCH(BL485,データ!$C$31:$E$31)),IF(BK485="マツ",INDEX(データ!#REF!,MATCH(BN485,データ!#REF!),MATCH(BL485,データ!#REF!)),IF(BK485="ザツ",INDEX(データ!#REF!,MATCH(BN485,データ!#REF!),MATCH(BL485,データ!#REF!)),""))))</f>
        <v/>
      </c>
      <c r="BQ485" s="22" t="str">
        <f t="shared" si="750"/>
        <v/>
      </c>
      <c r="BR485" s="21" t="str">
        <f t="shared" si="783"/>
        <v/>
      </c>
      <c r="BS485" s="21" t="str">
        <f t="shared" si="784"/>
        <v/>
      </c>
      <c r="BT485" s="24" t="str">
        <f>IF(BK485="スギ",INDEX(データ!$H$7:$J$26,MATCH(BN485,データ!$G$7:$G$26),MATCH(BL485,データ!$H$6:$J$6)),IF(BK485="ヒノキ",INDEX(データ!$H$32:$J$51,MATCH(BN485,データ!$G$32:$G$51),MATCH(BL485,データ!$H$31:$J$31)),IF(BK485="マツ",INDEX(データ!#REF!,MATCH(BN485,データ!#REF!),MATCH(BL485,データ!#REF!)),IF(BK485="ザツ",INDEX(データ!#REF!,MATCH(BN485,データ!#REF!),MATCH(BL485,データ!#REF!)),""))))</f>
        <v/>
      </c>
      <c r="BU485" s="22" t="str">
        <f t="shared" si="785"/>
        <v/>
      </c>
      <c r="BV485" s="21" t="str">
        <f t="shared" si="786"/>
        <v/>
      </c>
      <c r="BW485" s="27" t="str">
        <f t="shared" si="787"/>
        <v/>
      </c>
      <c r="BX485" s="24" t="str">
        <f t="shared" si="788"/>
        <v/>
      </c>
      <c r="BY485" s="25" t="str">
        <f t="shared" si="789"/>
        <v>0</v>
      </c>
      <c r="BZ485" s="26" t="str">
        <f t="shared" si="790"/>
        <v/>
      </c>
      <c r="CA485" s="26" t="str">
        <f t="shared" si="791"/>
        <v/>
      </c>
      <c r="CB485" s="26" t="str">
        <f t="shared" si="792"/>
        <v/>
      </c>
      <c r="CC485" s="27" t="str">
        <f t="shared" si="793"/>
        <v/>
      </c>
      <c r="CD485" s="26" t="str">
        <f t="shared" si="794"/>
        <v/>
      </c>
      <c r="CE485" s="26" t="str">
        <f t="shared" si="795"/>
        <v/>
      </c>
      <c r="CF485" s="45" t="s">
        <v>30</v>
      </c>
      <c r="CG485" s="55" t="str">
        <f>IF(ＣＳＶ貼付用!CM471="","",ＣＳＶ貼付用!CM471)</f>
        <v/>
      </c>
      <c r="CH485" s="38" t="str">
        <f>IF(ＣＳＶ貼付用!CO471="","",ＣＳＶ貼付用!CO471)</f>
        <v/>
      </c>
      <c r="CI485" s="38" t="str">
        <f>IF(ＣＳＶ貼付用!CQ471="","",ＣＳＶ貼付用!CQ471)</f>
        <v/>
      </c>
      <c r="CJ485" s="40" t="str">
        <f t="shared" si="796"/>
        <v/>
      </c>
      <c r="CK485" s="41" t="str">
        <f>IF(林齢計算用!D471="","",林齢計算用!D471)</f>
        <v/>
      </c>
      <c r="CL485" s="41" t="str">
        <f t="shared" si="797"/>
        <v/>
      </c>
      <c r="CM485" s="41" t="str">
        <f t="shared" si="798"/>
        <v/>
      </c>
      <c r="CN485" s="23" t="str">
        <f>IF(CI485="スギ",INDEX(データ!$C$7:$E$26,MATCH(CL485,データ!$B$7:$B$26),MATCH(CJ485,データ!$C$6:$E$6)),IF(CI485="ヒノキ",INDEX(データ!$C$32:$E$51,MATCH(CL485,データ!$B$32:$B$51),MATCH(CJ485,データ!$C$31:$E$31)),IF(CI485="マツ",INDEX(データ!#REF!,MATCH(CL485,データ!#REF!),MATCH(CJ485,データ!#REF!)),IF(CI485="ザツ",INDEX(データ!#REF!,MATCH(CL485,データ!#REF!),MATCH(CJ485,データ!#REF!)),""))))</f>
        <v/>
      </c>
      <c r="CO485" s="22" t="str">
        <f t="shared" si="751"/>
        <v/>
      </c>
      <c r="CP485" s="21" t="str">
        <f t="shared" si="799"/>
        <v/>
      </c>
      <c r="CQ485" s="21" t="str">
        <f t="shared" si="800"/>
        <v/>
      </c>
      <c r="CR485" s="24" t="str">
        <f>IF(CI485="スギ",INDEX(データ!$H$7:$J$26,MATCH(CL485,データ!$G$7:$G$26),MATCH(CJ485,データ!$H$6:$J$6)),IF(CI485="ヒノキ",INDEX(データ!$H$32:$J$51,MATCH(CL485,データ!$G$32:$G$51),MATCH(CJ485,データ!$H$31:$J$31)),IF(CI485="マツ",INDEX(データ!#REF!,MATCH(CL485,データ!#REF!),MATCH(CJ485,データ!#REF!)),IF(CI485="ザツ",INDEX(データ!#REF!,MATCH(CL485,データ!#REF!),MATCH(CJ485,データ!#REF!)),""))))</f>
        <v/>
      </c>
      <c r="CS485" s="22" t="str">
        <f t="shared" si="801"/>
        <v/>
      </c>
      <c r="CT485" s="21" t="str">
        <f t="shared" si="802"/>
        <v/>
      </c>
      <c r="CU485" s="27" t="str">
        <f t="shared" si="803"/>
        <v/>
      </c>
      <c r="CV485" s="24" t="str">
        <f t="shared" si="804"/>
        <v/>
      </c>
      <c r="CW485" s="25" t="str">
        <f t="shared" si="805"/>
        <v>0</v>
      </c>
      <c r="CX485" s="26" t="str">
        <f t="shared" si="806"/>
        <v/>
      </c>
      <c r="CY485" s="26" t="str">
        <f t="shared" si="807"/>
        <v/>
      </c>
      <c r="CZ485" s="26" t="str">
        <f t="shared" si="808"/>
        <v/>
      </c>
      <c r="DA485" s="27" t="str">
        <f t="shared" si="809"/>
        <v/>
      </c>
      <c r="DB485" s="26" t="str">
        <f t="shared" si="810"/>
        <v/>
      </c>
      <c r="DC485" s="26" t="str">
        <f t="shared" si="811"/>
        <v/>
      </c>
      <c r="DD485" s="45" t="s">
        <v>30</v>
      </c>
      <c r="DE485" s="55" t="str">
        <f>IF(ＣＳＶ貼付用!DB471="","",ＣＳＶ貼付用!DB471)</f>
        <v/>
      </c>
      <c r="DF485" s="38" t="str">
        <f>IF(ＣＳＶ貼付用!DD471="","",ＣＳＶ貼付用!DD471)</f>
        <v/>
      </c>
      <c r="DG485" s="38" t="str">
        <f>IF(ＣＳＶ貼付用!DF471="","",ＣＳＶ貼付用!DF471)</f>
        <v/>
      </c>
      <c r="DH485" s="40" t="str">
        <f t="shared" si="812"/>
        <v/>
      </c>
      <c r="DI485" s="41" t="str">
        <f>IF(林齢計算用!E471="","",林齢計算用!E471)</f>
        <v/>
      </c>
      <c r="DJ485" s="41" t="str">
        <f t="shared" si="813"/>
        <v/>
      </c>
      <c r="DK485" s="41" t="str">
        <f t="shared" si="814"/>
        <v/>
      </c>
      <c r="DL485" s="23" t="str">
        <f>IF(DG485="スギ",INDEX(データ!$C$7:$E$26,MATCH(DJ485,データ!$B$7:$B$26),MATCH(DH485,データ!$C$6:$E$6)),IF(DG485="ヒノキ",INDEX(データ!$C$32:$E$51,MATCH(DJ485,データ!$B$32:$B$51),MATCH(DH485,データ!$C$31:$E$31)),IF(DG485="マツ",INDEX(データ!#REF!,MATCH(DJ485,データ!#REF!),MATCH(DH485,データ!#REF!)),IF(DG485="ザツ",INDEX(データ!#REF!,MATCH(DJ485,データ!#REF!),MATCH(DH485,データ!#REF!)),""))))</f>
        <v/>
      </c>
      <c r="DM485" s="22" t="str">
        <f t="shared" si="752"/>
        <v/>
      </c>
      <c r="DN485" s="21" t="str">
        <f t="shared" si="815"/>
        <v/>
      </c>
      <c r="DO485" s="21" t="str">
        <f t="shared" si="816"/>
        <v/>
      </c>
      <c r="DP485" s="24" t="str">
        <f>IF(DG485="スギ",INDEX(データ!$H$7:$J$26,MATCH(DJ485,データ!$G$7:$G$26),MATCH(DH485,データ!$H$6:$J$6)),IF(DG485="ヒノキ",INDEX(データ!$H$32:$J$51,MATCH(DJ485,データ!$G$32:$G$51),MATCH(DH485,データ!$H$31:$J$31)),IF(DG485="マツ",INDEX(データ!#REF!,MATCH(DJ485,データ!#REF!),MATCH(DH485,データ!#REF!)),IF(DG485="ザツ",INDEX(データ!#REF!,MATCH(DJ485,データ!#REF!),MATCH(DH485,データ!#REF!)),""))))</f>
        <v/>
      </c>
      <c r="DQ485" s="22" t="str">
        <f t="shared" si="817"/>
        <v/>
      </c>
      <c r="DR485" s="21" t="str">
        <f t="shared" si="818"/>
        <v/>
      </c>
      <c r="DS485" s="27" t="str">
        <f t="shared" si="819"/>
        <v/>
      </c>
      <c r="DT485" s="24" t="str">
        <f t="shared" si="820"/>
        <v/>
      </c>
      <c r="DU485" s="25" t="str">
        <f t="shared" si="821"/>
        <v>0</v>
      </c>
      <c r="DV485" s="26" t="str">
        <f t="shared" si="822"/>
        <v/>
      </c>
      <c r="DW485" s="26" t="str">
        <f t="shared" si="823"/>
        <v/>
      </c>
      <c r="DX485" s="26" t="str">
        <f t="shared" si="824"/>
        <v/>
      </c>
      <c r="DY485" s="27" t="str">
        <f t="shared" si="825"/>
        <v/>
      </c>
      <c r="DZ485" s="26" t="str">
        <f t="shared" si="826"/>
        <v/>
      </c>
      <c r="EA485" s="26" t="str">
        <f t="shared" si="827"/>
        <v/>
      </c>
      <c r="EB485" s="45" t="s">
        <v>30</v>
      </c>
      <c r="EC485" s="55" t="str">
        <f>IF(ＣＳＶ貼付用!DQ471="","",ＣＳＶ貼付用!DQ471)</f>
        <v/>
      </c>
      <c r="ED485" s="38" t="str">
        <f>IF(ＣＳＶ貼付用!DS471="","",ＣＳＶ貼付用!DS471)</f>
        <v/>
      </c>
      <c r="EE485" s="38" t="str">
        <f>IF(ＣＳＶ貼付用!DU471="","",ＣＳＶ貼付用!DU471)</f>
        <v/>
      </c>
      <c r="EF485" s="40" t="str">
        <f t="shared" si="828"/>
        <v/>
      </c>
      <c r="EG485" s="41" t="str">
        <f>IF(林齢計算用!F471="","",林齢計算用!F471)</f>
        <v/>
      </c>
      <c r="EH485" s="41" t="str">
        <f t="shared" si="829"/>
        <v/>
      </c>
      <c r="EI485" s="41" t="str">
        <f t="shared" si="830"/>
        <v/>
      </c>
      <c r="EJ485" s="23" t="str">
        <f>IF(EE485="スギ",INDEX(データ!$C$7:$E$26,MATCH(EH485,データ!$B$7:$B$26),MATCH(EF485,データ!$C$6:$E$6)),IF(EE485="ヒノキ",INDEX(データ!$C$32:$E$51,MATCH(EH485,データ!$B$32:$B$51),MATCH(EF485,データ!$C$31:$E$31)),IF(EE485="マツ",INDEX(データ!#REF!,MATCH(EH485,データ!#REF!),MATCH(EF485,データ!#REF!)),IF(EE485="ザツ",INDEX(データ!#REF!,MATCH(EH485,データ!#REF!),MATCH(EF485,データ!#REF!)),""))))</f>
        <v/>
      </c>
      <c r="EK485" s="22" t="str">
        <f t="shared" si="753"/>
        <v/>
      </c>
      <c r="EL485" s="21" t="str">
        <f t="shared" si="831"/>
        <v/>
      </c>
      <c r="EM485" s="21" t="str">
        <f t="shared" si="832"/>
        <v/>
      </c>
      <c r="EN485" s="24" t="str">
        <f>IF(EE485="スギ",INDEX(データ!$H$7:$J$26,MATCH(EH485,データ!$G$7:$G$26),MATCH(EF485,データ!$H$6:$J$6)),IF(EE485="ヒノキ",INDEX(データ!$H$32:$J$51,MATCH(EH485,データ!$G$32:$G$51),MATCH(EF485,データ!$H$31:$J$31)),IF(EE485="マツ",INDEX(データ!#REF!,MATCH(EH485,データ!#REF!),MATCH(EF485,データ!#REF!)),IF(EE485="ザツ",INDEX(データ!#REF!,MATCH(EH485,データ!#REF!),MATCH(EF485,データ!#REF!)),""))))</f>
        <v/>
      </c>
      <c r="EO485" s="22" t="str">
        <f t="shared" si="833"/>
        <v/>
      </c>
      <c r="EP485" s="21" t="str">
        <f t="shared" si="834"/>
        <v/>
      </c>
      <c r="EQ485" s="27" t="str">
        <f t="shared" si="835"/>
        <v/>
      </c>
      <c r="ER485" s="24" t="str">
        <f t="shared" si="836"/>
        <v/>
      </c>
      <c r="ES485" s="25" t="str">
        <f t="shared" si="837"/>
        <v>0</v>
      </c>
      <c r="ET485" s="26" t="str">
        <f t="shared" si="838"/>
        <v/>
      </c>
      <c r="EU485" s="26" t="str">
        <f t="shared" si="839"/>
        <v/>
      </c>
      <c r="EV485" s="26" t="str">
        <f t="shared" si="840"/>
        <v/>
      </c>
      <c r="EW485" s="27" t="str">
        <f t="shared" si="841"/>
        <v/>
      </c>
      <c r="EX485" s="26" t="str">
        <f t="shared" si="842"/>
        <v/>
      </c>
      <c r="EY485" s="26" t="str">
        <f t="shared" si="843"/>
        <v/>
      </c>
      <c r="EZ485" s="26">
        <f t="shared" si="844"/>
        <v>0</v>
      </c>
      <c r="FA485" s="43"/>
    </row>
    <row r="486" spans="1:157" ht="15.95" customHeight="1" x14ac:dyDescent="0.15">
      <c r="A486" s="21"/>
      <c r="B486" s="36" t="str">
        <f>IF(ＣＳＶ貼付用!G472="","",ＣＳＶ貼付用!G472)</f>
        <v/>
      </c>
      <c r="C486" s="36" t="str">
        <f>IF(ＣＳＶ貼付用!I472="","",ＣＳＶ貼付用!I472)</f>
        <v/>
      </c>
      <c r="D486" s="36" t="str">
        <f>IF(ＣＳＶ貼付用!J472="","",ＣＳＶ貼付用!J472)</f>
        <v/>
      </c>
      <c r="E486" s="36" t="str">
        <f>IF(ＣＳＶ貼付用!F472="","",ＣＳＶ貼付用!F472)</f>
        <v/>
      </c>
      <c r="F486" s="38" t="str">
        <f>IF(ＣＳＶ貼付用!T472="","",ＣＳＶ貼付用!T472)</f>
        <v/>
      </c>
      <c r="G486" s="38"/>
      <c r="H486" s="38" t="str">
        <f>IF(ＣＳＶ貼付用!GJ472="","",ＣＳＶ貼付用!GJ472)</f>
        <v/>
      </c>
      <c r="I486" s="38" t="str">
        <f>IF(ＣＳＶ貼付用!GL472="","",ＣＳＶ貼付用!GL472)</f>
        <v/>
      </c>
      <c r="J486" s="38" t="str">
        <f>IF(ＣＳＶ貼付用!GN472="","",ＣＳＶ貼付用!GN472)</f>
        <v/>
      </c>
      <c r="K486" s="38" t="str">
        <f>IF(ＣＳＶ貼付用!GP472="","",ＣＳＶ貼付用!GP472)</f>
        <v/>
      </c>
      <c r="L486" s="45" t="s">
        <v>30</v>
      </c>
      <c r="M486" s="55" t="str">
        <f>IF(ＣＳＶ貼付用!AT472="","",ＣＳＶ貼付用!AT472)</f>
        <v/>
      </c>
      <c r="N486" s="38" t="str">
        <f>IF(ＣＳＶ貼付用!AV472="","",ＣＳＶ貼付用!AV472)</f>
        <v/>
      </c>
      <c r="O486" s="38" t="str">
        <f>IF(ＣＳＶ貼付用!AX472="","",ＣＳＶ貼付用!AX472)</f>
        <v/>
      </c>
      <c r="P486" s="40" t="str">
        <f>IF(ＣＳＶ貼付用!FE472="","",ＣＳＶ貼付用!FE472)</f>
        <v/>
      </c>
      <c r="Q486" s="41" t="str">
        <f>IF(林齢計算用!A472="","",林齢計算用!A472)</f>
        <v/>
      </c>
      <c r="R486" s="41" t="str">
        <f t="shared" si="754"/>
        <v/>
      </c>
      <c r="S486" s="56" t="str">
        <f>IF(ＣＳＶ貼付用!EG472="","",ＣＳＶ貼付用!EG472*10)</f>
        <v/>
      </c>
      <c r="T486" s="23" t="str">
        <f>IF(O486="スギ",INDEX(データ!$C$7:$E$26,MATCH(R486,データ!$B$7:$B$26),MATCH(P486,データ!$C$6:$E$6)),IF(O486="ヒノキ",INDEX(データ!$C$32:$E$51,MATCH(R486,データ!$B$32:$B$51),MATCH(P486,データ!$C$31:$E$31)),IF(O486="マツ",INDEX(データ!#REF!,MATCH(R486,データ!#REF!),MATCH(P486,データ!#REF!)),IF(O486="ザツ",INDEX(データ!#REF!,MATCH(R486,データ!#REF!),MATCH(P486,データ!#REF!)),""))))</f>
        <v/>
      </c>
      <c r="U486" s="22" t="str">
        <f t="shared" si="845"/>
        <v/>
      </c>
      <c r="V486" s="21" t="str">
        <f t="shared" si="849"/>
        <v/>
      </c>
      <c r="W486" s="21" t="str">
        <f t="shared" si="846"/>
        <v/>
      </c>
      <c r="X486" s="23" t="str">
        <f>IF(O486="スギ",INDEX(データ!$H$7:$J$26,MATCH(R486,データ!$G$7:$G$26),MATCH(P486,データ!$H$6:$J$6)),IF(O486="ヒノキ",INDEX(データ!$H$32:$J$51,MATCH(R486,データ!$G$32:$G$51),MATCH(P486,データ!$H$31:$J$31)),IF(O486="マツ",INDEX(データ!#REF!,MATCH(R486,データ!#REF!),MATCH(P486,データ!#REF!)),IF(O486="ザツ",INDEX(データ!#REF!,MATCH(R486,データ!#REF!),MATCH(P486,データ!#REF!)),""))))</f>
        <v/>
      </c>
      <c r="Y486" s="22" t="str">
        <f t="shared" si="847"/>
        <v/>
      </c>
      <c r="Z486" s="21" t="str">
        <f t="shared" si="848"/>
        <v/>
      </c>
      <c r="AA486" s="27" t="str">
        <f t="shared" si="755"/>
        <v/>
      </c>
      <c r="AB486" s="24" t="str">
        <f t="shared" si="756"/>
        <v/>
      </c>
      <c r="AC486" s="25" t="str">
        <f t="shared" si="757"/>
        <v>0</v>
      </c>
      <c r="AD486" s="26" t="str">
        <f t="shared" si="758"/>
        <v/>
      </c>
      <c r="AE486" s="26" t="str">
        <f t="shared" si="759"/>
        <v/>
      </c>
      <c r="AF486" s="26" t="str">
        <f t="shared" si="760"/>
        <v/>
      </c>
      <c r="AG486" s="27" t="str">
        <f t="shared" si="761"/>
        <v/>
      </c>
      <c r="AH486" s="26" t="str">
        <f t="shared" si="762"/>
        <v/>
      </c>
      <c r="AI486" s="26" t="str">
        <f t="shared" si="763"/>
        <v/>
      </c>
      <c r="AJ486" s="45" t="s">
        <v>30</v>
      </c>
      <c r="AK486" s="55" t="str">
        <f>IF(ＣＳＶ貼付用!BI472="","",ＣＳＶ貼付用!BI472)</f>
        <v/>
      </c>
      <c r="AL486" s="38" t="str">
        <f>IF(ＣＳＶ貼付用!BK472="","",ＣＳＶ貼付用!BK472)</f>
        <v/>
      </c>
      <c r="AM486" s="38" t="str">
        <f>IF(ＣＳＶ貼付用!BM472="","",ＣＳＶ貼付用!BM472)</f>
        <v/>
      </c>
      <c r="AN486" s="40" t="str">
        <f t="shared" si="764"/>
        <v/>
      </c>
      <c r="AO486" s="41" t="str">
        <f>IF(林齢計算用!B472="","",林齢計算用!B472)</f>
        <v/>
      </c>
      <c r="AP486" s="41" t="str">
        <f t="shared" si="765"/>
        <v/>
      </c>
      <c r="AQ486" s="41" t="str">
        <f t="shared" si="766"/>
        <v/>
      </c>
      <c r="AR486" s="23" t="str">
        <f>IF(AM486="スギ",INDEX(データ!$C$7:$E$26,MATCH(AP486,データ!$B$7:$B$26),MATCH(AN486,データ!$C$6:$E$6)),IF(AM486="ヒノキ",INDEX(データ!$C$32:$E$51,MATCH(AP486,データ!$B$32:$B$51),MATCH(AN486,データ!$C$31:$E$31)),IF(AM486="マツ",INDEX(データ!#REF!,MATCH(AP486,データ!#REF!),MATCH(AN486,データ!#REF!)),IF(AM486="ザツ",INDEX(データ!#REF!,MATCH(AP486,データ!#REF!),MATCH(AN486,データ!#REF!)),""))))</f>
        <v/>
      </c>
      <c r="AS486" s="22" t="str">
        <f t="shared" si="749"/>
        <v/>
      </c>
      <c r="AT486" s="21" t="str">
        <f t="shared" si="767"/>
        <v/>
      </c>
      <c r="AU486" s="21" t="str">
        <f t="shared" si="768"/>
        <v/>
      </c>
      <c r="AV486" s="24" t="str">
        <f>IF(AM486="スギ",INDEX(データ!$H$7:$J$26,MATCH(AP486,データ!$G$7:$G$26),MATCH(AN486,データ!$H$6:$J$6)),IF(AM486="ヒノキ",INDEX(データ!$H$32:$J$51,MATCH(AP486,データ!$G$32:$G$51),MATCH(AN486,データ!$H$31:$J$31)),IF(AM486="マツ",INDEX(データ!#REF!,MATCH(AP486,データ!#REF!),MATCH(AN486,データ!#REF!)),IF(AM486="ザツ",INDEX(データ!#REF!,MATCH(AP486,データ!#REF!),MATCH(AN486,データ!#REF!)),""))))</f>
        <v/>
      </c>
      <c r="AW486" s="22" t="str">
        <f t="shared" si="769"/>
        <v/>
      </c>
      <c r="AX486" s="21" t="str">
        <f t="shared" si="770"/>
        <v/>
      </c>
      <c r="AY486" s="27" t="str">
        <f t="shared" si="771"/>
        <v/>
      </c>
      <c r="AZ486" s="24" t="str">
        <f t="shared" si="772"/>
        <v/>
      </c>
      <c r="BA486" s="25" t="str">
        <f t="shared" si="773"/>
        <v>0</v>
      </c>
      <c r="BB486" s="26" t="str">
        <f t="shared" si="774"/>
        <v/>
      </c>
      <c r="BC486" s="26" t="str">
        <f t="shared" si="775"/>
        <v/>
      </c>
      <c r="BD486" s="26" t="str">
        <f t="shared" si="776"/>
        <v/>
      </c>
      <c r="BE486" s="27" t="str">
        <f t="shared" si="777"/>
        <v/>
      </c>
      <c r="BF486" s="26" t="str">
        <f t="shared" si="778"/>
        <v/>
      </c>
      <c r="BG486" s="26" t="str">
        <f t="shared" si="779"/>
        <v/>
      </c>
      <c r="BH486" s="45" t="s">
        <v>30</v>
      </c>
      <c r="BI486" s="55" t="str">
        <f>IF(ＣＳＶ貼付用!BX472="","",ＣＳＶ貼付用!BX472)</f>
        <v/>
      </c>
      <c r="BJ486" s="38" t="str">
        <f>IF(ＣＳＶ貼付用!BZ472="","",ＣＳＶ貼付用!BZ472)</f>
        <v/>
      </c>
      <c r="BK486" s="38" t="str">
        <f>IF(ＣＳＶ貼付用!CB472="","",ＣＳＶ貼付用!CB472)</f>
        <v/>
      </c>
      <c r="BL486" s="40" t="str">
        <f t="shared" si="780"/>
        <v/>
      </c>
      <c r="BM486" s="41" t="str">
        <f>IF(林齢計算用!C472="","",林齢計算用!C472)</f>
        <v/>
      </c>
      <c r="BN486" s="41" t="str">
        <f t="shared" si="781"/>
        <v/>
      </c>
      <c r="BO486" s="41" t="str">
        <f t="shared" si="782"/>
        <v/>
      </c>
      <c r="BP486" s="23" t="str">
        <f>IF(BK486="スギ",INDEX(データ!$C$7:$E$26,MATCH(BN486,データ!$B$7:$B$26),MATCH(BL486,データ!$C$6:$E$6)),IF(BK486="ヒノキ",INDEX(データ!$C$32:$E$51,MATCH(BN486,データ!$B$32:$B$51),MATCH(BL486,データ!$C$31:$E$31)),IF(BK486="マツ",INDEX(データ!#REF!,MATCH(BN486,データ!#REF!),MATCH(BL486,データ!#REF!)),IF(BK486="ザツ",INDEX(データ!#REF!,MATCH(BN486,データ!#REF!),MATCH(BL486,データ!#REF!)),""))))</f>
        <v/>
      </c>
      <c r="BQ486" s="22" t="str">
        <f t="shared" si="750"/>
        <v/>
      </c>
      <c r="BR486" s="21" t="str">
        <f t="shared" si="783"/>
        <v/>
      </c>
      <c r="BS486" s="21" t="str">
        <f t="shared" si="784"/>
        <v/>
      </c>
      <c r="BT486" s="24" t="str">
        <f>IF(BK486="スギ",INDEX(データ!$H$7:$J$26,MATCH(BN486,データ!$G$7:$G$26),MATCH(BL486,データ!$H$6:$J$6)),IF(BK486="ヒノキ",INDEX(データ!$H$32:$J$51,MATCH(BN486,データ!$G$32:$G$51),MATCH(BL486,データ!$H$31:$J$31)),IF(BK486="マツ",INDEX(データ!#REF!,MATCH(BN486,データ!#REF!),MATCH(BL486,データ!#REF!)),IF(BK486="ザツ",INDEX(データ!#REF!,MATCH(BN486,データ!#REF!),MATCH(BL486,データ!#REF!)),""))))</f>
        <v/>
      </c>
      <c r="BU486" s="22" t="str">
        <f t="shared" si="785"/>
        <v/>
      </c>
      <c r="BV486" s="21" t="str">
        <f t="shared" si="786"/>
        <v/>
      </c>
      <c r="BW486" s="27" t="str">
        <f t="shared" si="787"/>
        <v/>
      </c>
      <c r="BX486" s="24" t="str">
        <f t="shared" si="788"/>
        <v/>
      </c>
      <c r="BY486" s="25" t="str">
        <f t="shared" si="789"/>
        <v>0</v>
      </c>
      <c r="BZ486" s="26" t="str">
        <f t="shared" si="790"/>
        <v/>
      </c>
      <c r="CA486" s="26" t="str">
        <f t="shared" si="791"/>
        <v/>
      </c>
      <c r="CB486" s="26" t="str">
        <f t="shared" si="792"/>
        <v/>
      </c>
      <c r="CC486" s="27" t="str">
        <f t="shared" si="793"/>
        <v/>
      </c>
      <c r="CD486" s="26" t="str">
        <f t="shared" si="794"/>
        <v/>
      </c>
      <c r="CE486" s="26" t="str">
        <f t="shared" si="795"/>
        <v/>
      </c>
      <c r="CF486" s="45" t="s">
        <v>30</v>
      </c>
      <c r="CG486" s="55" t="str">
        <f>IF(ＣＳＶ貼付用!CM472="","",ＣＳＶ貼付用!CM472)</f>
        <v/>
      </c>
      <c r="CH486" s="38" t="str">
        <f>IF(ＣＳＶ貼付用!CO472="","",ＣＳＶ貼付用!CO472)</f>
        <v/>
      </c>
      <c r="CI486" s="38" t="str">
        <f>IF(ＣＳＶ貼付用!CQ472="","",ＣＳＶ貼付用!CQ472)</f>
        <v/>
      </c>
      <c r="CJ486" s="40" t="str">
        <f t="shared" si="796"/>
        <v/>
      </c>
      <c r="CK486" s="41" t="str">
        <f>IF(林齢計算用!D472="","",林齢計算用!D472)</f>
        <v/>
      </c>
      <c r="CL486" s="41" t="str">
        <f t="shared" si="797"/>
        <v/>
      </c>
      <c r="CM486" s="41" t="str">
        <f t="shared" si="798"/>
        <v/>
      </c>
      <c r="CN486" s="23" t="str">
        <f>IF(CI486="スギ",INDEX(データ!$C$7:$E$26,MATCH(CL486,データ!$B$7:$B$26),MATCH(CJ486,データ!$C$6:$E$6)),IF(CI486="ヒノキ",INDEX(データ!$C$32:$E$51,MATCH(CL486,データ!$B$32:$B$51),MATCH(CJ486,データ!$C$31:$E$31)),IF(CI486="マツ",INDEX(データ!#REF!,MATCH(CL486,データ!#REF!),MATCH(CJ486,データ!#REF!)),IF(CI486="ザツ",INDEX(データ!#REF!,MATCH(CL486,データ!#REF!),MATCH(CJ486,データ!#REF!)),""))))</f>
        <v/>
      </c>
      <c r="CO486" s="22" t="str">
        <f t="shared" si="751"/>
        <v/>
      </c>
      <c r="CP486" s="21" t="str">
        <f t="shared" si="799"/>
        <v/>
      </c>
      <c r="CQ486" s="21" t="str">
        <f t="shared" si="800"/>
        <v/>
      </c>
      <c r="CR486" s="24" t="str">
        <f>IF(CI486="スギ",INDEX(データ!$H$7:$J$26,MATCH(CL486,データ!$G$7:$G$26),MATCH(CJ486,データ!$H$6:$J$6)),IF(CI486="ヒノキ",INDEX(データ!$H$32:$J$51,MATCH(CL486,データ!$G$32:$G$51),MATCH(CJ486,データ!$H$31:$J$31)),IF(CI486="マツ",INDEX(データ!#REF!,MATCH(CL486,データ!#REF!),MATCH(CJ486,データ!#REF!)),IF(CI486="ザツ",INDEX(データ!#REF!,MATCH(CL486,データ!#REF!),MATCH(CJ486,データ!#REF!)),""))))</f>
        <v/>
      </c>
      <c r="CS486" s="22" t="str">
        <f t="shared" si="801"/>
        <v/>
      </c>
      <c r="CT486" s="21" t="str">
        <f t="shared" si="802"/>
        <v/>
      </c>
      <c r="CU486" s="27" t="str">
        <f t="shared" si="803"/>
        <v/>
      </c>
      <c r="CV486" s="24" t="str">
        <f t="shared" si="804"/>
        <v/>
      </c>
      <c r="CW486" s="25" t="str">
        <f t="shared" si="805"/>
        <v>0</v>
      </c>
      <c r="CX486" s="26" t="str">
        <f t="shared" si="806"/>
        <v/>
      </c>
      <c r="CY486" s="26" t="str">
        <f t="shared" si="807"/>
        <v/>
      </c>
      <c r="CZ486" s="26" t="str">
        <f t="shared" si="808"/>
        <v/>
      </c>
      <c r="DA486" s="27" t="str">
        <f t="shared" si="809"/>
        <v/>
      </c>
      <c r="DB486" s="26" t="str">
        <f t="shared" si="810"/>
        <v/>
      </c>
      <c r="DC486" s="26" t="str">
        <f t="shared" si="811"/>
        <v/>
      </c>
      <c r="DD486" s="45" t="s">
        <v>30</v>
      </c>
      <c r="DE486" s="55" t="str">
        <f>IF(ＣＳＶ貼付用!DB472="","",ＣＳＶ貼付用!DB472)</f>
        <v/>
      </c>
      <c r="DF486" s="38" t="str">
        <f>IF(ＣＳＶ貼付用!DD472="","",ＣＳＶ貼付用!DD472)</f>
        <v/>
      </c>
      <c r="DG486" s="38" t="str">
        <f>IF(ＣＳＶ貼付用!DF472="","",ＣＳＶ貼付用!DF472)</f>
        <v/>
      </c>
      <c r="DH486" s="40" t="str">
        <f t="shared" si="812"/>
        <v/>
      </c>
      <c r="DI486" s="41" t="str">
        <f>IF(林齢計算用!E472="","",林齢計算用!E472)</f>
        <v/>
      </c>
      <c r="DJ486" s="41" t="str">
        <f t="shared" si="813"/>
        <v/>
      </c>
      <c r="DK486" s="41" t="str">
        <f t="shared" si="814"/>
        <v/>
      </c>
      <c r="DL486" s="23" t="str">
        <f>IF(DG486="スギ",INDEX(データ!$C$7:$E$26,MATCH(DJ486,データ!$B$7:$B$26),MATCH(DH486,データ!$C$6:$E$6)),IF(DG486="ヒノキ",INDEX(データ!$C$32:$E$51,MATCH(DJ486,データ!$B$32:$B$51),MATCH(DH486,データ!$C$31:$E$31)),IF(DG486="マツ",INDEX(データ!#REF!,MATCH(DJ486,データ!#REF!),MATCH(DH486,データ!#REF!)),IF(DG486="ザツ",INDEX(データ!#REF!,MATCH(DJ486,データ!#REF!),MATCH(DH486,データ!#REF!)),""))))</f>
        <v/>
      </c>
      <c r="DM486" s="22" t="str">
        <f t="shared" si="752"/>
        <v/>
      </c>
      <c r="DN486" s="21" t="str">
        <f t="shared" si="815"/>
        <v/>
      </c>
      <c r="DO486" s="21" t="str">
        <f t="shared" si="816"/>
        <v/>
      </c>
      <c r="DP486" s="24" t="str">
        <f>IF(DG486="スギ",INDEX(データ!$H$7:$J$26,MATCH(DJ486,データ!$G$7:$G$26),MATCH(DH486,データ!$H$6:$J$6)),IF(DG486="ヒノキ",INDEX(データ!$H$32:$J$51,MATCH(DJ486,データ!$G$32:$G$51),MATCH(DH486,データ!$H$31:$J$31)),IF(DG486="マツ",INDEX(データ!#REF!,MATCH(DJ486,データ!#REF!),MATCH(DH486,データ!#REF!)),IF(DG486="ザツ",INDEX(データ!#REF!,MATCH(DJ486,データ!#REF!),MATCH(DH486,データ!#REF!)),""))))</f>
        <v/>
      </c>
      <c r="DQ486" s="22" t="str">
        <f t="shared" si="817"/>
        <v/>
      </c>
      <c r="DR486" s="21" t="str">
        <f t="shared" si="818"/>
        <v/>
      </c>
      <c r="DS486" s="27" t="str">
        <f t="shared" si="819"/>
        <v/>
      </c>
      <c r="DT486" s="24" t="str">
        <f t="shared" si="820"/>
        <v/>
      </c>
      <c r="DU486" s="25" t="str">
        <f t="shared" si="821"/>
        <v>0</v>
      </c>
      <c r="DV486" s="26" t="str">
        <f t="shared" si="822"/>
        <v/>
      </c>
      <c r="DW486" s="26" t="str">
        <f t="shared" si="823"/>
        <v/>
      </c>
      <c r="DX486" s="26" t="str">
        <f t="shared" si="824"/>
        <v/>
      </c>
      <c r="DY486" s="27" t="str">
        <f t="shared" si="825"/>
        <v/>
      </c>
      <c r="DZ486" s="26" t="str">
        <f t="shared" si="826"/>
        <v/>
      </c>
      <c r="EA486" s="26" t="str">
        <f t="shared" si="827"/>
        <v/>
      </c>
      <c r="EB486" s="45" t="s">
        <v>30</v>
      </c>
      <c r="EC486" s="55" t="str">
        <f>IF(ＣＳＶ貼付用!DQ472="","",ＣＳＶ貼付用!DQ472)</f>
        <v/>
      </c>
      <c r="ED486" s="38" t="str">
        <f>IF(ＣＳＶ貼付用!DS472="","",ＣＳＶ貼付用!DS472)</f>
        <v/>
      </c>
      <c r="EE486" s="38" t="str">
        <f>IF(ＣＳＶ貼付用!DU472="","",ＣＳＶ貼付用!DU472)</f>
        <v/>
      </c>
      <c r="EF486" s="40" t="str">
        <f t="shared" si="828"/>
        <v/>
      </c>
      <c r="EG486" s="41" t="str">
        <f>IF(林齢計算用!F472="","",林齢計算用!F472)</f>
        <v/>
      </c>
      <c r="EH486" s="41" t="str">
        <f t="shared" si="829"/>
        <v/>
      </c>
      <c r="EI486" s="41" t="str">
        <f t="shared" si="830"/>
        <v/>
      </c>
      <c r="EJ486" s="23" t="str">
        <f>IF(EE486="スギ",INDEX(データ!$C$7:$E$26,MATCH(EH486,データ!$B$7:$B$26),MATCH(EF486,データ!$C$6:$E$6)),IF(EE486="ヒノキ",INDEX(データ!$C$32:$E$51,MATCH(EH486,データ!$B$32:$B$51),MATCH(EF486,データ!$C$31:$E$31)),IF(EE486="マツ",INDEX(データ!#REF!,MATCH(EH486,データ!#REF!),MATCH(EF486,データ!#REF!)),IF(EE486="ザツ",INDEX(データ!#REF!,MATCH(EH486,データ!#REF!),MATCH(EF486,データ!#REF!)),""))))</f>
        <v/>
      </c>
      <c r="EK486" s="22" t="str">
        <f t="shared" si="753"/>
        <v/>
      </c>
      <c r="EL486" s="21" t="str">
        <f t="shared" si="831"/>
        <v/>
      </c>
      <c r="EM486" s="21" t="str">
        <f t="shared" si="832"/>
        <v/>
      </c>
      <c r="EN486" s="24" t="str">
        <f>IF(EE486="スギ",INDEX(データ!$H$7:$J$26,MATCH(EH486,データ!$G$7:$G$26),MATCH(EF486,データ!$H$6:$J$6)),IF(EE486="ヒノキ",INDEX(データ!$H$32:$J$51,MATCH(EH486,データ!$G$32:$G$51),MATCH(EF486,データ!$H$31:$J$31)),IF(EE486="マツ",INDEX(データ!#REF!,MATCH(EH486,データ!#REF!),MATCH(EF486,データ!#REF!)),IF(EE486="ザツ",INDEX(データ!#REF!,MATCH(EH486,データ!#REF!),MATCH(EF486,データ!#REF!)),""))))</f>
        <v/>
      </c>
      <c r="EO486" s="22" t="str">
        <f t="shared" si="833"/>
        <v/>
      </c>
      <c r="EP486" s="21" t="str">
        <f t="shared" si="834"/>
        <v/>
      </c>
      <c r="EQ486" s="27" t="str">
        <f t="shared" si="835"/>
        <v/>
      </c>
      <c r="ER486" s="24" t="str">
        <f t="shared" si="836"/>
        <v/>
      </c>
      <c r="ES486" s="25" t="str">
        <f t="shared" si="837"/>
        <v>0</v>
      </c>
      <c r="ET486" s="26" t="str">
        <f t="shared" si="838"/>
        <v/>
      </c>
      <c r="EU486" s="26" t="str">
        <f t="shared" si="839"/>
        <v/>
      </c>
      <c r="EV486" s="26" t="str">
        <f t="shared" si="840"/>
        <v/>
      </c>
      <c r="EW486" s="27" t="str">
        <f t="shared" si="841"/>
        <v/>
      </c>
      <c r="EX486" s="26" t="str">
        <f t="shared" si="842"/>
        <v/>
      </c>
      <c r="EY486" s="26" t="str">
        <f t="shared" si="843"/>
        <v/>
      </c>
      <c r="EZ486" s="26">
        <f t="shared" si="844"/>
        <v>0</v>
      </c>
      <c r="FA486" s="43"/>
    </row>
    <row r="487" spans="1:157" ht="15.95" customHeight="1" x14ac:dyDescent="0.15">
      <c r="A487" s="21"/>
      <c r="B487" s="36" t="str">
        <f>IF(ＣＳＶ貼付用!G473="","",ＣＳＶ貼付用!G473)</f>
        <v/>
      </c>
      <c r="C487" s="36" t="str">
        <f>IF(ＣＳＶ貼付用!I473="","",ＣＳＶ貼付用!I473)</f>
        <v/>
      </c>
      <c r="D487" s="36" t="str">
        <f>IF(ＣＳＶ貼付用!J473="","",ＣＳＶ貼付用!J473)</f>
        <v/>
      </c>
      <c r="E487" s="36" t="str">
        <f>IF(ＣＳＶ貼付用!F473="","",ＣＳＶ貼付用!F473)</f>
        <v/>
      </c>
      <c r="F487" s="38" t="str">
        <f>IF(ＣＳＶ貼付用!T473="","",ＣＳＶ貼付用!T473)</f>
        <v/>
      </c>
      <c r="G487" s="38"/>
      <c r="H487" s="38" t="str">
        <f>IF(ＣＳＶ貼付用!GJ473="","",ＣＳＶ貼付用!GJ473)</f>
        <v/>
      </c>
      <c r="I487" s="38" t="str">
        <f>IF(ＣＳＶ貼付用!GL473="","",ＣＳＶ貼付用!GL473)</f>
        <v/>
      </c>
      <c r="J487" s="38" t="str">
        <f>IF(ＣＳＶ貼付用!GN473="","",ＣＳＶ貼付用!GN473)</f>
        <v/>
      </c>
      <c r="K487" s="38" t="str">
        <f>IF(ＣＳＶ貼付用!GP473="","",ＣＳＶ貼付用!GP473)</f>
        <v/>
      </c>
      <c r="L487" s="45" t="s">
        <v>30</v>
      </c>
      <c r="M487" s="55" t="str">
        <f>IF(ＣＳＶ貼付用!AT473="","",ＣＳＶ貼付用!AT473)</f>
        <v/>
      </c>
      <c r="N487" s="38" t="str">
        <f>IF(ＣＳＶ貼付用!AV473="","",ＣＳＶ貼付用!AV473)</f>
        <v/>
      </c>
      <c r="O487" s="38" t="str">
        <f>IF(ＣＳＶ貼付用!AX473="","",ＣＳＶ貼付用!AX473)</f>
        <v/>
      </c>
      <c r="P487" s="40" t="str">
        <f>IF(ＣＳＶ貼付用!FE473="","",ＣＳＶ貼付用!FE473)</f>
        <v/>
      </c>
      <c r="Q487" s="41" t="str">
        <f>IF(林齢計算用!A473="","",林齢計算用!A473)</f>
        <v/>
      </c>
      <c r="R487" s="41" t="str">
        <f t="shared" si="754"/>
        <v/>
      </c>
      <c r="S487" s="56" t="str">
        <f>IF(ＣＳＶ貼付用!EG473="","",ＣＳＶ貼付用!EG473*10)</f>
        <v/>
      </c>
      <c r="T487" s="23" t="str">
        <f>IF(O487="スギ",INDEX(データ!$C$7:$E$26,MATCH(R487,データ!$B$7:$B$26),MATCH(P487,データ!$C$6:$E$6)),IF(O487="ヒノキ",INDEX(データ!$C$32:$E$51,MATCH(R487,データ!$B$32:$B$51),MATCH(P487,データ!$C$31:$E$31)),IF(O487="マツ",INDEX(データ!#REF!,MATCH(R487,データ!#REF!),MATCH(P487,データ!#REF!)),IF(O487="ザツ",INDEX(データ!#REF!,MATCH(R487,データ!#REF!),MATCH(P487,データ!#REF!)),""))))</f>
        <v/>
      </c>
      <c r="U487" s="22" t="str">
        <f t="shared" si="845"/>
        <v/>
      </c>
      <c r="V487" s="21" t="str">
        <f t="shared" si="849"/>
        <v/>
      </c>
      <c r="W487" s="21" t="str">
        <f t="shared" si="846"/>
        <v/>
      </c>
      <c r="X487" s="23" t="str">
        <f>IF(O487="スギ",INDEX(データ!$H$7:$J$26,MATCH(R487,データ!$G$7:$G$26),MATCH(P487,データ!$H$6:$J$6)),IF(O487="ヒノキ",INDEX(データ!$H$32:$J$51,MATCH(R487,データ!$G$32:$G$51),MATCH(P487,データ!$H$31:$J$31)),IF(O487="マツ",INDEX(データ!#REF!,MATCH(R487,データ!#REF!),MATCH(P487,データ!#REF!)),IF(O487="ザツ",INDEX(データ!#REF!,MATCH(R487,データ!#REF!),MATCH(P487,データ!#REF!)),""))))</f>
        <v/>
      </c>
      <c r="Y487" s="22" t="str">
        <f t="shared" si="847"/>
        <v/>
      </c>
      <c r="Z487" s="21" t="str">
        <f t="shared" si="848"/>
        <v/>
      </c>
      <c r="AA487" s="27" t="str">
        <f t="shared" si="755"/>
        <v/>
      </c>
      <c r="AB487" s="24" t="str">
        <f t="shared" si="756"/>
        <v/>
      </c>
      <c r="AC487" s="25" t="str">
        <f t="shared" si="757"/>
        <v>0</v>
      </c>
      <c r="AD487" s="26" t="str">
        <f t="shared" si="758"/>
        <v/>
      </c>
      <c r="AE487" s="26" t="str">
        <f t="shared" si="759"/>
        <v/>
      </c>
      <c r="AF487" s="26" t="str">
        <f t="shared" si="760"/>
        <v/>
      </c>
      <c r="AG487" s="27" t="str">
        <f t="shared" si="761"/>
        <v/>
      </c>
      <c r="AH487" s="26" t="str">
        <f t="shared" si="762"/>
        <v/>
      </c>
      <c r="AI487" s="26" t="str">
        <f t="shared" si="763"/>
        <v/>
      </c>
      <c r="AJ487" s="45" t="s">
        <v>30</v>
      </c>
      <c r="AK487" s="55" t="str">
        <f>IF(ＣＳＶ貼付用!BI473="","",ＣＳＶ貼付用!BI473)</f>
        <v/>
      </c>
      <c r="AL487" s="38" t="str">
        <f>IF(ＣＳＶ貼付用!BK473="","",ＣＳＶ貼付用!BK473)</f>
        <v/>
      </c>
      <c r="AM487" s="38" t="str">
        <f>IF(ＣＳＶ貼付用!BM473="","",ＣＳＶ貼付用!BM473)</f>
        <v/>
      </c>
      <c r="AN487" s="40" t="str">
        <f t="shared" si="764"/>
        <v/>
      </c>
      <c r="AO487" s="41" t="str">
        <f>IF(林齢計算用!B473="","",林齢計算用!B473)</f>
        <v/>
      </c>
      <c r="AP487" s="41" t="str">
        <f t="shared" si="765"/>
        <v/>
      </c>
      <c r="AQ487" s="41" t="str">
        <f t="shared" si="766"/>
        <v/>
      </c>
      <c r="AR487" s="23" t="str">
        <f>IF(AM487="スギ",INDEX(データ!$C$7:$E$26,MATCH(AP487,データ!$B$7:$B$26),MATCH(AN487,データ!$C$6:$E$6)),IF(AM487="ヒノキ",INDEX(データ!$C$32:$E$51,MATCH(AP487,データ!$B$32:$B$51),MATCH(AN487,データ!$C$31:$E$31)),IF(AM487="マツ",INDEX(データ!#REF!,MATCH(AP487,データ!#REF!),MATCH(AN487,データ!#REF!)),IF(AM487="ザツ",INDEX(データ!#REF!,MATCH(AP487,データ!#REF!),MATCH(AN487,データ!#REF!)),""))))</f>
        <v/>
      </c>
      <c r="AS487" s="22" t="str">
        <f t="shared" si="749"/>
        <v/>
      </c>
      <c r="AT487" s="21" t="str">
        <f t="shared" si="767"/>
        <v/>
      </c>
      <c r="AU487" s="21" t="str">
        <f t="shared" si="768"/>
        <v/>
      </c>
      <c r="AV487" s="24" t="str">
        <f>IF(AM487="スギ",INDEX(データ!$H$7:$J$26,MATCH(AP487,データ!$G$7:$G$26),MATCH(AN487,データ!$H$6:$J$6)),IF(AM487="ヒノキ",INDEX(データ!$H$32:$J$51,MATCH(AP487,データ!$G$32:$G$51),MATCH(AN487,データ!$H$31:$J$31)),IF(AM487="マツ",INDEX(データ!#REF!,MATCH(AP487,データ!#REF!),MATCH(AN487,データ!#REF!)),IF(AM487="ザツ",INDEX(データ!#REF!,MATCH(AP487,データ!#REF!),MATCH(AN487,データ!#REF!)),""))))</f>
        <v/>
      </c>
      <c r="AW487" s="22" t="str">
        <f t="shared" si="769"/>
        <v/>
      </c>
      <c r="AX487" s="21" t="str">
        <f t="shared" si="770"/>
        <v/>
      </c>
      <c r="AY487" s="27" t="str">
        <f t="shared" si="771"/>
        <v/>
      </c>
      <c r="AZ487" s="24" t="str">
        <f t="shared" si="772"/>
        <v/>
      </c>
      <c r="BA487" s="25" t="str">
        <f t="shared" si="773"/>
        <v>0</v>
      </c>
      <c r="BB487" s="26" t="str">
        <f t="shared" si="774"/>
        <v/>
      </c>
      <c r="BC487" s="26" t="str">
        <f t="shared" si="775"/>
        <v/>
      </c>
      <c r="BD487" s="26" t="str">
        <f t="shared" si="776"/>
        <v/>
      </c>
      <c r="BE487" s="27" t="str">
        <f t="shared" si="777"/>
        <v/>
      </c>
      <c r="BF487" s="26" t="str">
        <f t="shared" si="778"/>
        <v/>
      </c>
      <c r="BG487" s="26" t="str">
        <f t="shared" si="779"/>
        <v/>
      </c>
      <c r="BH487" s="45" t="s">
        <v>30</v>
      </c>
      <c r="BI487" s="55" t="str">
        <f>IF(ＣＳＶ貼付用!BX473="","",ＣＳＶ貼付用!BX473)</f>
        <v/>
      </c>
      <c r="BJ487" s="38" t="str">
        <f>IF(ＣＳＶ貼付用!BZ473="","",ＣＳＶ貼付用!BZ473)</f>
        <v/>
      </c>
      <c r="BK487" s="38" t="str">
        <f>IF(ＣＳＶ貼付用!CB473="","",ＣＳＶ貼付用!CB473)</f>
        <v/>
      </c>
      <c r="BL487" s="40" t="str">
        <f t="shared" si="780"/>
        <v/>
      </c>
      <c r="BM487" s="41" t="str">
        <f>IF(林齢計算用!C473="","",林齢計算用!C473)</f>
        <v/>
      </c>
      <c r="BN487" s="41" t="str">
        <f t="shared" si="781"/>
        <v/>
      </c>
      <c r="BO487" s="41" t="str">
        <f t="shared" si="782"/>
        <v/>
      </c>
      <c r="BP487" s="23" t="str">
        <f>IF(BK487="スギ",INDEX(データ!$C$7:$E$26,MATCH(BN487,データ!$B$7:$B$26),MATCH(BL487,データ!$C$6:$E$6)),IF(BK487="ヒノキ",INDEX(データ!$C$32:$E$51,MATCH(BN487,データ!$B$32:$B$51),MATCH(BL487,データ!$C$31:$E$31)),IF(BK487="マツ",INDEX(データ!#REF!,MATCH(BN487,データ!#REF!),MATCH(BL487,データ!#REF!)),IF(BK487="ザツ",INDEX(データ!#REF!,MATCH(BN487,データ!#REF!),MATCH(BL487,データ!#REF!)),""))))</f>
        <v/>
      </c>
      <c r="BQ487" s="22" t="str">
        <f t="shared" si="750"/>
        <v/>
      </c>
      <c r="BR487" s="21" t="str">
        <f t="shared" si="783"/>
        <v/>
      </c>
      <c r="BS487" s="21" t="str">
        <f t="shared" si="784"/>
        <v/>
      </c>
      <c r="BT487" s="24" t="str">
        <f>IF(BK487="スギ",INDEX(データ!$H$7:$J$26,MATCH(BN487,データ!$G$7:$G$26),MATCH(BL487,データ!$H$6:$J$6)),IF(BK487="ヒノキ",INDEX(データ!$H$32:$J$51,MATCH(BN487,データ!$G$32:$G$51),MATCH(BL487,データ!$H$31:$J$31)),IF(BK487="マツ",INDEX(データ!#REF!,MATCH(BN487,データ!#REF!),MATCH(BL487,データ!#REF!)),IF(BK487="ザツ",INDEX(データ!#REF!,MATCH(BN487,データ!#REF!),MATCH(BL487,データ!#REF!)),""))))</f>
        <v/>
      </c>
      <c r="BU487" s="22" t="str">
        <f t="shared" si="785"/>
        <v/>
      </c>
      <c r="BV487" s="21" t="str">
        <f t="shared" si="786"/>
        <v/>
      </c>
      <c r="BW487" s="27" t="str">
        <f t="shared" si="787"/>
        <v/>
      </c>
      <c r="BX487" s="24" t="str">
        <f t="shared" si="788"/>
        <v/>
      </c>
      <c r="BY487" s="25" t="str">
        <f t="shared" si="789"/>
        <v>0</v>
      </c>
      <c r="BZ487" s="26" t="str">
        <f t="shared" si="790"/>
        <v/>
      </c>
      <c r="CA487" s="26" t="str">
        <f t="shared" si="791"/>
        <v/>
      </c>
      <c r="CB487" s="26" t="str">
        <f t="shared" si="792"/>
        <v/>
      </c>
      <c r="CC487" s="27" t="str">
        <f t="shared" si="793"/>
        <v/>
      </c>
      <c r="CD487" s="26" t="str">
        <f t="shared" si="794"/>
        <v/>
      </c>
      <c r="CE487" s="26" t="str">
        <f t="shared" si="795"/>
        <v/>
      </c>
      <c r="CF487" s="45" t="s">
        <v>30</v>
      </c>
      <c r="CG487" s="55" t="str">
        <f>IF(ＣＳＶ貼付用!CM473="","",ＣＳＶ貼付用!CM473)</f>
        <v/>
      </c>
      <c r="CH487" s="38" t="str">
        <f>IF(ＣＳＶ貼付用!CO473="","",ＣＳＶ貼付用!CO473)</f>
        <v/>
      </c>
      <c r="CI487" s="38" t="str">
        <f>IF(ＣＳＶ貼付用!CQ473="","",ＣＳＶ貼付用!CQ473)</f>
        <v/>
      </c>
      <c r="CJ487" s="40" t="str">
        <f t="shared" si="796"/>
        <v/>
      </c>
      <c r="CK487" s="41" t="str">
        <f>IF(林齢計算用!D473="","",林齢計算用!D473)</f>
        <v/>
      </c>
      <c r="CL487" s="41" t="str">
        <f t="shared" si="797"/>
        <v/>
      </c>
      <c r="CM487" s="41" t="str">
        <f t="shared" si="798"/>
        <v/>
      </c>
      <c r="CN487" s="23" t="str">
        <f>IF(CI487="スギ",INDEX(データ!$C$7:$E$26,MATCH(CL487,データ!$B$7:$B$26),MATCH(CJ487,データ!$C$6:$E$6)),IF(CI487="ヒノキ",INDEX(データ!$C$32:$E$51,MATCH(CL487,データ!$B$32:$B$51),MATCH(CJ487,データ!$C$31:$E$31)),IF(CI487="マツ",INDEX(データ!#REF!,MATCH(CL487,データ!#REF!),MATCH(CJ487,データ!#REF!)),IF(CI487="ザツ",INDEX(データ!#REF!,MATCH(CL487,データ!#REF!),MATCH(CJ487,データ!#REF!)),""))))</f>
        <v/>
      </c>
      <c r="CO487" s="22" t="str">
        <f t="shared" si="751"/>
        <v/>
      </c>
      <c r="CP487" s="21" t="str">
        <f t="shared" si="799"/>
        <v/>
      </c>
      <c r="CQ487" s="21" t="str">
        <f t="shared" si="800"/>
        <v/>
      </c>
      <c r="CR487" s="24" t="str">
        <f>IF(CI487="スギ",INDEX(データ!$H$7:$J$26,MATCH(CL487,データ!$G$7:$G$26),MATCH(CJ487,データ!$H$6:$J$6)),IF(CI487="ヒノキ",INDEX(データ!$H$32:$J$51,MATCH(CL487,データ!$G$32:$G$51),MATCH(CJ487,データ!$H$31:$J$31)),IF(CI487="マツ",INDEX(データ!#REF!,MATCH(CL487,データ!#REF!),MATCH(CJ487,データ!#REF!)),IF(CI487="ザツ",INDEX(データ!#REF!,MATCH(CL487,データ!#REF!),MATCH(CJ487,データ!#REF!)),""))))</f>
        <v/>
      </c>
      <c r="CS487" s="22" t="str">
        <f t="shared" si="801"/>
        <v/>
      </c>
      <c r="CT487" s="21" t="str">
        <f t="shared" si="802"/>
        <v/>
      </c>
      <c r="CU487" s="27" t="str">
        <f t="shared" si="803"/>
        <v/>
      </c>
      <c r="CV487" s="24" t="str">
        <f t="shared" si="804"/>
        <v/>
      </c>
      <c r="CW487" s="25" t="str">
        <f t="shared" si="805"/>
        <v>0</v>
      </c>
      <c r="CX487" s="26" t="str">
        <f t="shared" si="806"/>
        <v/>
      </c>
      <c r="CY487" s="26" t="str">
        <f t="shared" si="807"/>
        <v/>
      </c>
      <c r="CZ487" s="26" t="str">
        <f t="shared" si="808"/>
        <v/>
      </c>
      <c r="DA487" s="27" t="str">
        <f t="shared" si="809"/>
        <v/>
      </c>
      <c r="DB487" s="26" t="str">
        <f t="shared" si="810"/>
        <v/>
      </c>
      <c r="DC487" s="26" t="str">
        <f t="shared" si="811"/>
        <v/>
      </c>
      <c r="DD487" s="45" t="s">
        <v>30</v>
      </c>
      <c r="DE487" s="55" t="str">
        <f>IF(ＣＳＶ貼付用!DB473="","",ＣＳＶ貼付用!DB473)</f>
        <v/>
      </c>
      <c r="DF487" s="38" t="str">
        <f>IF(ＣＳＶ貼付用!DD473="","",ＣＳＶ貼付用!DD473)</f>
        <v/>
      </c>
      <c r="DG487" s="38" t="str">
        <f>IF(ＣＳＶ貼付用!DF473="","",ＣＳＶ貼付用!DF473)</f>
        <v/>
      </c>
      <c r="DH487" s="40" t="str">
        <f t="shared" si="812"/>
        <v/>
      </c>
      <c r="DI487" s="41" t="str">
        <f>IF(林齢計算用!E473="","",林齢計算用!E473)</f>
        <v/>
      </c>
      <c r="DJ487" s="41" t="str">
        <f t="shared" si="813"/>
        <v/>
      </c>
      <c r="DK487" s="41" t="str">
        <f t="shared" si="814"/>
        <v/>
      </c>
      <c r="DL487" s="23" t="str">
        <f>IF(DG487="スギ",INDEX(データ!$C$7:$E$26,MATCH(DJ487,データ!$B$7:$B$26),MATCH(DH487,データ!$C$6:$E$6)),IF(DG487="ヒノキ",INDEX(データ!$C$32:$E$51,MATCH(DJ487,データ!$B$32:$B$51),MATCH(DH487,データ!$C$31:$E$31)),IF(DG487="マツ",INDEX(データ!#REF!,MATCH(DJ487,データ!#REF!),MATCH(DH487,データ!#REF!)),IF(DG487="ザツ",INDEX(データ!#REF!,MATCH(DJ487,データ!#REF!),MATCH(DH487,データ!#REF!)),""))))</f>
        <v/>
      </c>
      <c r="DM487" s="22" t="str">
        <f t="shared" si="752"/>
        <v/>
      </c>
      <c r="DN487" s="21" t="str">
        <f t="shared" si="815"/>
        <v/>
      </c>
      <c r="DO487" s="21" t="str">
        <f t="shared" si="816"/>
        <v/>
      </c>
      <c r="DP487" s="24" t="str">
        <f>IF(DG487="スギ",INDEX(データ!$H$7:$J$26,MATCH(DJ487,データ!$G$7:$G$26),MATCH(DH487,データ!$H$6:$J$6)),IF(DG487="ヒノキ",INDEX(データ!$H$32:$J$51,MATCH(DJ487,データ!$G$32:$G$51),MATCH(DH487,データ!$H$31:$J$31)),IF(DG487="マツ",INDEX(データ!#REF!,MATCH(DJ487,データ!#REF!),MATCH(DH487,データ!#REF!)),IF(DG487="ザツ",INDEX(データ!#REF!,MATCH(DJ487,データ!#REF!),MATCH(DH487,データ!#REF!)),""))))</f>
        <v/>
      </c>
      <c r="DQ487" s="22" t="str">
        <f t="shared" si="817"/>
        <v/>
      </c>
      <c r="DR487" s="21" t="str">
        <f t="shared" si="818"/>
        <v/>
      </c>
      <c r="DS487" s="27" t="str">
        <f t="shared" si="819"/>
        <v/>
      </c>
      <c r="DT487" s="24" t="str">
        <f t="shared" si="820"/>
        <v/>
      </c>
      <c r="DU487" s="25" t="str">
        <f t="shared" si="821"/>
        <v>0</v>
      </c>
      <c r="DV487" s="26" t="str">
        <f t="shared" si="822"/>
        <v/>
      </c>
      <c r="DW487" s="26" t="str">
        <f t="shared" si="823"/>
        <v/>
      </c>
      <c r="DX487" s="26" t="str">
        <f t="shared" si="824"/>
        <v/>
      </c>
      <c r="DY487" s="27" t="str">
        <f t="shared" si="825"/>
        <v/>
      </c>
      <c r="DZ487" s="26" t="str">
        <f t="shared" si="826"/>
        <v/>
      </c>
      <c r="EA487" s="26" t="str">
        <f t="shared" si="827"/>
        <v/>
      </c>
      <c r="EB487" s="45" t="s">
        <v>30</v>
      </c>
      <c r="EC487" s="55" t="str">
        <f>IF(ＣＳＶ貼付用!DQ473="","",ＣＳＶ貼付用!DQ473)</f>
        <v/>
      </c>
      <c r="ED487" s="38" t="str">
        <f>IF(ＣＳＶ貼付用!DS473="","",ＣＳＶ貼付用!DS473)</f>
        <v/>
      </c>
      <c r="EE487" s="38" t="str">
        <f>IF(ＣＳＶ貼付用!DU473="","",ＣＳＶ貼付用!DU473)</f>
        <v/>
      </c>
      <c r="EF487" s="40" t="str">
        <f t="shared" si="828"/>
        <v/>
      </c>
      <c r="EG487" s="41" t="str">
        <f>IF(林齢計算用!F473="","",林齢計算用!F473)</f>
        <v/>
      </c>
      <c r="EH487" s="41" t="str">
        <f t="shared" si="829"/>
        <v/>
      </c>
      <c r="EI487" s="41" t="str">
        <f t="shared" si="830"/>
        <v/>
      </c>
      <c r="EJ487" s="23" t="str">
        <f>IF(EE487="スギ",INDEX(データ!$C$7:$E$26,MATCH(EH487,データ!$B$7:$B$26),MATCH(EF487,データ!$C$6:$E$6)),IF(EE487="ヒノキ",INDEX(データ!$C$32:$E$51,MATCH(EH487,データ!$B$32:$B$51),MATCH(EF487,データ!$C$31:$E$31)),IF(EE487="マツ",INDEX(データ!#REF!,MATCH(EH487,データ!#REF!),MATCH(EF487,データ!#REF!)),IF(EE487="ザツ",INDEX(データ!#REF!,MATCH(EH487,データ!#REF!),MATCH(EF487,データ!#REF!)),""))))</f>
        <v/>
      </c>
      <c r="EK487" s="22" t="str">
        <f t="shared" si="753"/>
        <v/>
      </c>
      <c r="EL487" s="21" t="str">
        <f t="shared" si="831"/>
        <v/>
      </c>
      <c r="EM487" s="21" t="str">
        <f t="shared" si="832"/>
        <v/>
      </c>
      <c r="EN487" s="24" t="str">
        <f>IF(EE487="スギ",INDEX(データ!$H$7:$J$26,MATCH(EH487,データ!$G$7:$G$26),MATCH(EF487,データ!$H$6:$J$6)),IF(EE487="ヒノキ",INDEX(データ!$H$32:$J$51,MATCH(EH487,データ!$G$32:$G$51),MATCH(EF487,データ!$H$31:$J$31)),IF(EE487="マツ",INDEX(データ!#REF!,MATCH(EH487,データ!#REF!),MATCH(EF487,データ!#REF!)),IF(EE487="ザツ",INDEX(データ!#REF!,MATCH(EH487,データ!#REF!),MATCH(EF487,データ!#REF!)),""))))</f>
        <v/>
      </c>
      <c r="EO487" s="22" t="str">
        <f t="shared" si="833"/>
        <v/>
      </c>
      <c r="EP487" s="21" t="str">
        <f t="shared" si="834"/>
        <v/>
      </c>
      <c r="EQ487" s="27" t="str">
        <f t="shared" si="835"/>
        <v/>
      </c>
      <c r="ER487" s="24" t="str">
        <f t="shared" si="836"/>
        <v/>
      </c>
      <c r="ES487" s="25" t="str">
        <f t="shared" si="837"/>
        <v>0</v>
      </c>
      <c r="ET487" s="26" t="str">
        <f t="shared" si="838"/>
        <v/>
      </c>
      <c r="EU487" s="26" t="str">
        <f t="shared" si="839"/>
        <v/>
      </c>
      <c r="EV487" s="26" t="str">
        <f t="shared" si="840"/>
        <v/>
      </c>
      <c r="EW487" s="27" t="str">
        <f t="shared" si="841"/>
        <v/>
      </c>
      <c r="EX487" s="26" t="str">
        <f t="shared" si="842"/>
        <v/>
      </c>
      <c r="EY487" s="26" t="str">
        <f t="shared" si="843"/>
        <v/>
      </c>
      <c r="EZ487" s="26">
        <f t="shared" si="844"/>
        <v>0</v>
      </c>
      <c r="FA487" s="43"/>
    </row>
    <row r="488" spans="1:157" ht="15.95" customHeight="1" x14ac:dyDescent="0.15">
      <c r="A488" s="21"/>
      <c r="B488" s="36" t="str">
        <f>IF(ＣＳＶ貼付用!G474="","",ＣＳＶ貼付用!G474)</f>
        <v/>
      </c>
      <c r="C488" s="36" t="str">
        <f>IF(ＣＳＶ貼付用!I474="","",ＣＳＶ貼付用!I474)</f>
        <v/>
      </c>
      <c r="D488" s="36" t="str">
        <f>IF(ＣＳＶ貼付用!J474="","",ＣＳＶ貼付用!J474)</f>
        <v/>
      </c>
      <c r="E488" s="36" t="str">
        <f>IF(ＣＳＶ貼付用!F474="","",ＣＳＶ貼付用!F474)</f>
        <v/>
      </c>
      <c r="F488" s="38" t="str">
        <f>IF(ＣＳＶ貼付用!T474="","",ＣＳＶ貼付用!T474)</f>
        <v/>
      </c>
      <c r="G488" s="38"/>
      <c r="H488" s="38" t="str">
        <f>IF(ＣＳＶ貼付用!GJ474="","",ＣＳＶ貼付用!GJ474)</f>
        <v/>
      </c>
      <c r="I488" s="38" t="str">
        <f>IF(ＣＳＶ貼付用!GL474="","",ＣＳＶ貼付用!GL474)</f>
        <v/>
      </c>
      <c r="J488" s="38" t="str">
        <f>IF(ＣＳＶ貼付用!GN474="","",ＣＳＶ貼付用!GN474)</f>
        <v/>
      </c>
      <c r="K488" s="38" t="str">
        <f>IF(ＣＳＶ貼付用!GP474="","",ＣＳＶ貼付用!GP474)</f>
        <v/>
      </c>
      <c r="L488" s="45" t="s">
        <v>30</v>
      </c>
      <c r="M488" s="55" t="str">
        <f>IF(ＣＳＶ貼付用!AT474="","",ＣＳＶ貼付用!AT474)</f>
        <v/>
      </c>
      <c r="N488" s="38" t="str">
        <f>IF(ＣＳＶ貼付用!AV474="","",ＣＳＶ貼付用!AV474)</f>
        <v/>
      </c>
      <c r="O488" s="38" t="str">
        <f>IF(ＣＳＶ貼付用!AX474="","",ＣＳＶ貼付用!AX474)</f>
        <v/>
      </c>
      <c r="P488" s="40" t="str">
        <f>IF(ＣＳＶ貼付用!FE474="","",ＣＳＶ貼付用!FE474)</f>
        <v/>
      </c>
      <c r="Q488" s="41" t="str">
        <f>IF(林齢計算用!A474="","",林齢計算用!A474)</f>
        <v/>
      </c>
      <c r="R488" s="41" t="str">
        <f t="shared" si="754"/>
        <v/>
      </c>
      <c r="S488" s="56" t="str">
        <f>IF(ＣＳＶ貼付用!EG474="","",ＣＳＶ貼付用!EG474*10)</f>
        <v/>
      </c>
      <c r="T488" s="23" t="str">
        <f>IF(O488="スギ",INDEX(データ!$C$7:$E$26,MATCH(R488,データ!$B$7:$B$26),MATCH(P488,データ!$C$6:$E$6)),IF(O488="ヒノキ",INDEX(データ!$C$32:$E$51,MATCH(R488,データ!$B$32:$B$51),MATCH(P488,データ!$C$31:$E$31)),IF(O488="マツ",INDEX(データ!#REF!,MATCH(R488,データ!#REF!),MATCH(P488,データ!#REF!)),IF(O488="ザツ",INDEX(データ!#REF!,MATCH(R488,データ!#REF!),MATCH(P488,データ!#REF!)),""))))</f>
        <v/>
      </c>
      <c r="U488" s="22" t="str">
        <f t="shared" si="845"/>
        <v/>
      </c>
      <c r="V488" s="21" t="str">
        <f t="shared" si="849"/>
        <v/>
      </c>
      <c r="W488" s="21" t="str">
        <f t="shared" si="846"/>
        <v/>
      </c>
      <c r="X488" s="23" t="str">
        <f>IF(O488="スギ",INDEX(データ!$H$7:$J$26,MATCH(R488,データ!$G$7:$G$26),MATCH(P488,データ!$H$6:$J$6)),IF(O488="ヒノキ",INDEX(データ!$H$32:$J$51,MATCH(R488,データ!$G$32:$G$51),MATCH(P488,データ!$H$31:$J$31)),IF(O488="マツ",INDEX(データ!#REF!,MATCH(R488,データ!#REF!),MATCH(P488,データ!#REF!)),IF(O488="ザツ",INDEX(データ!#REF!,MATCH(R488,データ!#REF!),MATCH(P488,データ!#REF!)),""))))</f>
        <v/>
      </c>
      <c r="Y488" s="22" t="str">
        <f t="shared" si="847"/>
        <v/>
      </c>
      <c r="Z488" s="21" t="str">
        <f t="shared" si="848"/>
        <v/>
      </c>
      <c r="AA488" s="27" t="str">
        <f t="shared" si="755"/>
        <v/>
      </c>
      <c r="AB488" s="24" t="str">
        <f t="shared" si="756"/>
        <v/>
      </c>
      <c r="AC488" s="25" t="str">
        <f t="shared" si="757"/>
        <v>0</v>
      </c>
      <c r="AD488" s="26" t="str">
        <f t="shared" si="758"/>
        <v/>
      </c>
      <c r="AE488" s="26" t="str">
        <f t="shared" si="759"/>
        <v/>
      </c>
      <c r="AF488" s="26" t="str">
        <f t="shared" si="760"/>
        <v/>
      </c>
      <c r="AG488" s="27" t="str">
        <f t="shared" si="761"/>
        <v/>
      </c>
      <c r="AH488" s="26" t="str">
        <f t="shared" si="762"/>
        <v/>
      </c>
      <c r="AI488" s="26" t="str">
        <f t="shared" si="763"/>
        <v/>
      </c>
      <c r="AJ488" s="45" t="s">
        <v>30</v>
      </c>
      <c r="AK488" s="55" t="str">
        <f>IF(ＣＳＶ貼付用!BI474="","",ＣＳＶ貼付用!BI474)</f>
        <v/>
      </c>
      <c r="AL488" s="38" t="str">
        <f>IF(ＣＳＶ貼付用!BK474="","",ＣＳＶ貼付用!BK474)</f>
        <v/>
      </c>
      <c r="AM488" s="38" t="str">
        <f>IF(ＣＳＶ貼付用!BM474="","",ＣＳＶ貼付用!BM474)</f>
        <v/>
      </c>
      <c r="AN488" s="40" t="str">
        <f t="shared" si="764"/>
        <v/>
      </c>
      <c r="AO488" s="41" t="str">
        <f>IF(林齢計算用!B474="","",林齢計算用!B474)</f>
        <v/>
      </c>
      <c r="AP488" s="41" t="str">
        <f t="shared" si="765"/>
        <v/>
      </c>
      <c r="AQ488" s="41" t="str">
        <f t="shared" si="766"/>
        <v/>
      </c>
      <c r="AR488" s="23" t="str">
        <f>IF(AM488="スギ",INDEX(データ!$C$7:$E$26,MATCH(AP488,データ!$B$7:$B$26),MATCH(AN488,データ!$C$6:$E$6)),IF(AM488="ヒノキ",INDEX(データ!$C$32:$E$51,MATCH(AP488,データ!$B$32:$B$51),MATCH(AN488,データ!$C$31:$E$31)),IF(AM488="マツ",INDEX(データ!#REF!,MATCH(AP488,データ!#REF!),MATCH(AN488,データ!#REF!)),IF(AM488="ザツ",INDEX(データ!#REF!,MATCH(AP488,データ!#REF!),MATCH(AN488,データ!#REF!)),""))))</f>
        <v/>
      </c>
      <c r="AS488" s="22" t="str">
        <f t="shared" si="749"/>
        <v/>
      </c>
      <c r="AT488" s="21" t="str">
        <f t="shared" si="767"/>
        <v/>
      </c>
      <c r="AU488" s="21" t="str">
        <f t="shared" si="768"/>
        <v/>
      </c>
      <c r="AV488" s="24" t="str">
        <f>IF(AM488="スギ",INDEX(データ!$H$7:$J$26,MATCH(AP488,データ!$G$7:$G$26),MATCH(AN488,データ!$H$6:$J$6)),IF(AM488="ヒノキ",INDEX(データ!$H$32:$J$51,MATCH(AP488,データ!$G$32:$G$51),MATCH(AN488,データ!$H$31:$J$31)),IF(AM488="マツ",INDEX(データ!#REF!,MATCH(AP488,データ!#REF!),MATCH(AN488,データ!#REF!)),IF(AM488="ザツ",INDEX(データ!#REF!,MATCH(AP488,データ!#REF!),MATCH(AN488,データ!#REF!)),""))))</f>
        <v/>
      </c>
      <c r="AW488" s="22" t="str">
        <f t="shared" si="769"/>
        <v/>
      </c>
      <c r="AX488" s="21" t="str">
        <f t="shared" si="770"/>
        <v/>
      </c>
      <c r="AY488" s="27" t="str">
        <f t="shared" si="771"/>
        <v/>
      </c>
      <c r="AZ488" s="24" t="str">
        <f t="shared" si="772"/>
        <v/>
      </c>
      <c r="BA488" s="25" t="str">
        <f t="shared" si="773"/>
        <v>0</v>
      </c>
      <c r="BB488" s="26" t="str">
        <f t="shared" si="774"/>
        <v/>
      </c>
      <c r="BC488" s="26" t="str">
        <f t="shared" si="775"/>
        <v/>
      </c>
      <c r="BD488" s="26" t="str">
        <f t="shared" si="776"/>
        <v/>
      </c>
      <c r="BE488" s="27" t="str">
        <f t="shared" si="777"/>
        <v/>
      </c>
      <c r="BF488" s="26" t="str">
        <f t="shared" si="778"/>
        <v/>
      </c>
      <c r="BG488" s="26" t="str">
        <f t="shared" si="779"/>
        <v/>
      </c>
      <c r="BH488" s="45" t="s">
        <v>30</v>
      </c>
      <c r="BI488" s="55" t="str">
        <f>IF(ＣＳＶ貼付用!BX474="","",ＣＳＶ貼付用!BX474)</f>
        <v/>
      </c>
      <c r="BJ488" s="38" t="str">
        <f>IF(ＣＳＶ貼付用!BZ474="","",ＣＳＶ貼付用!BZ474)</f>
        <v/>
      </c>
      <c r="BK488" s="38" t="str">
        <f>IF(ＣＳＶ貼付用!CB474="","",ＣＳＶ貼付用!CB474)</f>
        <v/>
      </c>
      <c r="BL488" s="40" t="str">
        <f t="shared" si="780"/>
        <v/>
      </c>
      <c r="BM488" s="41" t="str">
        <f>IF(林齢計算用!C474="","",林齢計算用!C474)</f>
        <v/>
      </c>
      <c r="BN488" s="41" t="str">
        <f t="shared" si="781"/>
        <v/>
      </c>
      <c r="BO488" s="41" t="str">
        <f t="shared" si="782"/>
        <v/>
      </c>
      <c r="BP488" s="23" t="str">
        <f>IF(BK488="スギ",INDEX(データ!$C$7:$E$26,MATCH(BN488,データ!$B$7:$B$26),MATCH(BL488,データ!$C$6:$E$6)),IF(BK488="ヒノキ",INDEX(データ!$C$32:$E$51,MATCH(BN488,データ!$B$32:$B$51),MATCH(BL488,データ!$C$31:$E$31)),IF(BK488="マツ",INDEX(データ!#REF!,MATCH(BN488,データ!#REF!),MATCH(BL488,データ!#REF!)),IF(BK488="ザツ",INDEX(データ!#REF!,MATCH(BN488,データ!#REF!),MATCH(BL488,データ!#REF!)),""))))</f>
        <v/>
      </c>
      <c r="BQ488" s="22" t="str">
        <f t="shared" si="750"/>
        <v/>
      </c>
      <c r="BR488" s="21" t="str">
        <f t="shared" si="783"/>
        <v/>
      </c>
      <c r="BS488" s="21" t="str">
        <f t="shared" si="784"/>
        <v/>
      </c>
      <c r="BT488" s="24" t="str">
        <f>IF(BK488="スギ",INDEX(データ!$H$7:$J$26,MATCH(BN488,データ!$G$7:$G$26),MATCH(BL488,データ!$H$6:$J$6)),IF(BK488="ヒノキ",INDEX(データ!$H$32:$J$51,MATCH(BN488,データ!$G$32:$G$51),MATCH(BL488,データ!$H$31:$J$31)),IF(BK488="マツ",INDEX(データ!#REF!,MATCH(BN488,データ!#REF!),MATCH(BL488,データ!#REF!)),IF(BK488="ザツ",INDEX(データ!#REF!,MATCH(BN488,データ!#REF!),MATCH(BL488,データ!#REF!)),""))))</f>
        <v/>
      </c>
      <c r="BU488" s="22" t="str">
        <f t="shared" si="785"/>
        <v/>
      </c>
      <c r="BV488" s="21" t="str">
        <f t="shared" si="786"/>
        <v/>
      </c>
      <c r="BW488" s="27" t="str">
        <f t="shared" si="787"/>
        <v/>
      </c>
      <c r="BX488" s="24" t="str">
        <f t="shared" si="788"/>
        <v/>
      </c>
      <c r="BY488" s="25" t="str">
        <f t="shared" si="789"/>
        <v>0</v>
      </c>
      <c r="BZ488" s="26" t="str">
        <f t="shared" si="790"/>
        <v/>
      </c>
      <c r="CA488" s="26" t="str">
        <f t="shared" si="791"/>
        <v/>
      </c>
      <c r="CB488" s="26" t="str">
        <f t="shared" si="792"/>
        <v/>
      </c>
      <c r="CC488" s="27" t="str">
        <f t="shared" si="793"/>
        <v/>
      </c>
      <c r="CD488" s="26" t="str">
        <f t="shared" si="794"/>
        <v/>
      </c>
      <c r="CE488" s="26" t="str">
        <f t="shared" si="795"/>
        <v/>
      </c>
      <c r="CF488" s="45" t="s">
        <v>30</v>
      </c>
      <c r="CG488" s="55" t="str">
        <f>IF(ＣＳＶ貼付用!CM474="","",ＣＳＶ貼付用!CM474)</f>
        <v/>
      </c>
      <c r="CH488" s="38" t="str">
        <f>IF(ＣＳＶ貼付用!CO474="","",ＣＳＶ貼付用!CO474)</f>
        <v/>
      </c>
      <c r="CI488" s="38" t="str">
        <f>IF(ＣＳＶ貼付用!CQ474="","",ＣＳＶ貼付用!CQ474)</f>
        <v/>
      </c>
      <c r="CJ488" s="40" t="str">
        <f t="shared" si="796"/>
        <v/>
      </c>
      <c r="CK488" s="41" t="str">
        <f>IF(林齢計算用!D474="","",林齢計算用!D474)</f>
        <v/>
      </c>
      <c r="CL488" s="41" t="str">
        <f t="shared" si="797"/>
        <v/>
      </c>
      <c r="CM488" s="41" t="str">
        <f t="shared" si="798"/>
        <v/>
      </c>
      <c r="CN488" s="23" t="str">
        <f>IF(CI488="スギ",INDEX(データ!$C$7:$E$26,MATCH(CL488,データ!$B$7:$B$26),MATCH(CJ488,データ!$C$6:$E$6)),IF(CI488="ヒノキ",INDEX(データ!$C$32:$E$51,MATCH(CL488,データ!$B$32:$B$51),MATCH(CJ488,データ!$C$31:$E$31)),IF(CI488="マツ",INDEX(データ!#REF!,MATCH(CL488,データ!#REF!),MATCH(CJ488,データ!#REF!)),IF(CI488="ザツ",INDEX(データ!#REF!,MATCH(CL488,データ!#REF!),MATCH(CJ488,データ!#REF!)),""))))</f>
        <v/>
      </c>
      <c r="CO488" s="22" t="str">
        <f t="shared" si="751"/>
        <v/>
      </c>
      <c r="CP488" s="21" t="str">
        <f t="shared" si="799"/>
        <v/>
      </c>
      <c r="CQ488" s="21" t="str">
        <f t="shared" si="800"/>
        <v/>
      </c>
      <c r="CR488" s="24" t="str">
        <f>IF(CI488="スギ",INDEX(データ!$H$7:$J$26,MATCH(CL488,データ!$G$7:$G$26),MATCH(CJ488,データ!$H$6:$J$6)),IF(CI488="ヒノキ",INDEX(データ!$H$32:$J$51,MATCH(CL488,データ!$G$32:$G$51),MATCH(CJ488,データ!$H$31:$J$31)),IF(CI488="マツ",INDEX(データ!#REF!,MATCH(CL488,データ!#REF!),MATCH(CJ488,データ!#REF!)),IF(CI488="ザツ",INDEX(データ!#REF!,MATCH(CL488,データ!#REF!),MATCH(CJ488,データ!#REF!)),""))))</f>
        <v/>
      </c>
      <c r="CS488" s="22" t="str">
        <f t="shared" si="801"/>
        <v/>
      </c>
      <c r="CT488" s="21" t="str">
        <f t="shared" si="802"/>
        <v/>
      </c>
      <c r="CU488" s="27" t="str">
        <f t="shared" si="803"/>
        <v/>
      </c>
      <c r="CV488" s="24" t="str">
        <f t="shared" si="804"/>
        <v/>
      </c>
      <c r="CW488" s="25" t="str">
        <f t="shared" si="805"/>
        <v>0</v>
      </c>
      <c r="CX488" s="26" t="str">
        <f t="shared" si="806"/>
        <v/>
      </c>
      <c r="CY488" s="26" t="str">
        <f t="shared" si="807"/>
        <v/>
      </c>
      <c r="CZ488" s="26" t="str">
        <f t="shared" si="808"/>
        <v/>
      </c>
      <c r="DA488" s="27" t="str">
        <f t="shared" si="809"/>
        <v/>
      </c>
      <c r="DB488" s="26" t="str">
        <f t="shared" si="810"/>
        <v/>
      </c>
      <c r="DC488" s="26" t="str">
        <f t="shared" si="811"/>
        <v/>
      </c>
      <c r="DD488" s="45" t="s">
        <v>30</v>
      </c>
      <c r="DE488" s="55" t="str">
        <f>IF(ＣＳＶ貼付用!DB474="","",ＣＳＶ貼付用!DB474)</f>
        <v/>
      </c>
      <c r="DF488" s="38" t="str">
        <f>IF(ＣＳＶ貼付用!DD474="","",ＣＳＶ貼付用!DD474)</f>
        <v/>
      </c>
      <c r="DG488" s="38" t="str">
        <f>IF(ＣＳＶ貼付用!DF474="","",ＣＳＶ貼付用!DF474)</f>
        <v/>
      </c>
      <c r="DH488" s="40" t="str">
        <f t="shared" si="812"/>
        <v/>
      </c>
      <c r="DI488" s="41" t="str">
        <f>IF(林齢計算用!E474="","",林齢計算用!E474)</f>
        <v/>
      </c>
      <c r="DJ488" s="41" t="str">
        <f t="shared" si="813"/>
        <v/>
      </c>
      <c r="DK488" s="41" t="str">
        <f t="shared" si="814"/>
        <v/>
      </c>
      <c r="DL488" s="23" t="str">
        <f>IF(DG488="スギ",INDEX(データ!$C$7:$E$26,MATCH(DJ488,データ!$B$7:$B$26),MATCH(DH488,データ!$C$6:$E$6)),IF(DG488="ヒノキ",INDEX(データ!$C$32:$E$51,MATCH(DJ488,データ!$B$32:$B$51),MATCH(DH488,データ!$C$31:$E$31)),IF(DG488="マツ",INDEX(データ!#REF!,MATCH(DJ488,データ!#REF!),MATCH(DH488,データ!#REF!)),IF(DG488="ザツ",INDEX(データ!#REF!,MATCH(DJ488,データ!#REF!),MATCH(DH488,データ!#REF!)),""))))</f>
        <v/>
      </c>
      <c r="DM488" s="22" t="str">
        <f t="shared" si="752"/>
        <v/>
      </c>
      <c r="DN488" s="21" t="str">
        <f t="shared" si="815"/>
        <v/>
      </c>
      <c r="DO488" s="21" t="str">
        <f t="shared" si="816"/>
        <v/>
      </c>
      <c r="DP488" s="24" t="str">
        <f>IF(DG488="スギ",INDEX(データ!$H$7:$J$26,MATCH(DJ488,データ!$G$7:$G$26),MATCH(DH488,データ!$H$6:$J$6)),IF(DG488="ヒノキ",INDEX(データ!$H$32:$J$51,MATCH(DJ488,データ!$G$32:$G$51),MATCH(DH488,データ!$H$31:$J$31)),IF(DG488="マツ",INDEX(データ!#REF!,MATCH(DJ488,データ!#REF!),MATCH(DH488,データ!#REF!)),IF(DG488="ザツ",INDEX(データ!#REF!,MATCH(DJ488,データ!#REF!),MATCH(DH488,データ!#REF!)),""))))</f>
        <v/>
      </c>
      <c r="DQ488" s="22" t="str">
        <f t="shared" si="817"/>
        <v/>
      </c>
      <c r="DR488" s="21" t="str">
        <f t="shared" si="818"/>
        <v/>
      </c>
      <c r="DS488" s="27" t="str">
        <f t="shared" si="819"/>
        <v/>
      </c>
      <c r="DT488" s="24" t="str">
        <f t="shared" si="820"/>
        <v/>
      </c>
      <c r="DU488" s="25" t="str">
        <f t="shared" si="821"/>
        <v>0</v>
      </c>
      <c r="DV488" s="26" t="str">
        <f t="shared" si="822"/>
        <v/>
      </c>
      <c r="DW488" s="26" t="str">
        <f t="shared" si="823"/>
        <v/>
      </c>
      <c r="DX488" s="26" t="str">
        <f t="shared" si="824"/>
        <v/>
      </c>
      <c r="DY488" s="27" t="str">
        <f t="shared" si="825"/>
        <v/>
      </c>
      <c r="DZ488" s="26" t="str">
        <f t="shared" si="826"/>
        <v/>
      </c>
      <c r="EA488" s="26" t="str">
        <f t="shared" si="827"/>
        <v/>
      </c>
      <c r="EB488" s="45" t="s">
        <v>30</v>
      </c>
      <c r="EC488" s="55" t="str">
        <f>IF(ＣＳＶ貼付用!DQ474="","",ＣＳＶ貼付用!DQ474)</f>
        <v/>
      </c>
      <c r="ED488" s="38" t="str">
        <f>IF(ＣＳＶ貼付用!DS474="","",ＣＳＶ貼付用!DS474)</f>
        <v/>
      </c>
      <c r="EE488" s="38" t="str">
        <f>IF(ＣＳＶ貼付用!DU474="","",ＣＳＶ貼付用!DU474)</f>
        <v/>
      </c>
      <c r="EF488" s="40" t="str">
        <f t="shared" si="828"/>
        <v/>
      </c>
      <c r="EG488" s="41" t="str">
        <f>IF(林齢計算用!F474="","",林齢計算用!F474)</f>
        <v/>
      </c>
      <c r="EH488" s="41" t="str">
        <f t="shared" si="829"/>
        <v/>
      </c>
      <c r="EI488" s="41" t="str">
        <f t="shared" si="830"/>
        <v/>
      </c>
      <c r="EJ488" s="23" t="str">
        <f>IF(EE488="スギ",INDEX(データ!$C$7:$E$26,MATCH(EH488,データ!$B$7:$B$26),MATCH(EF488,データ!$C$6:$E$6)),IF(EE488="ヒノキ",INDEX(データ!$C$32:$E$51,MATCH(EH488,データ!$B$32:$B$51),MATCH(EF488,データ!$C$31:$E$31)),IF(EE488="マツ",INDEX(データ!#REF!,MATCH(EH488,データ!#REF!),MATCH(EF488,データ!#REF!)),IF(EE488="ザツ",INDEX(データ!#REF!,MATCH(EH488,データ!#REF!),MATCH(EF488,データ!#REF!)),""))))</f>
        <v/>
      </c>
      <c r="EK488" s="22" t="str">
        <f t="shared" si="753"/>
        <v/>
      </c>
      <c r="EL488" s="21" t="str">
        <f t="shared" si="831"/>
        <v/>
      </c>
      <c r="EM488" s="21" t="str">
        <f t="shared" si="832"/>
        <v/>
      </c>
      <c r="EN488" s="24" t="str">
        <f>IF(EE488="スギ",INDEX(データ!$H$7:$J$26,MATCH(EH488,データ!$G$7:$G$26),MATCH(EF488,データ!$H$6:$J$6)),IF(EE488="ヒノキ",INDEX(データ!$H$32:$J$51,MATCH(EH488,データ!$G$32:$G$51),MATCH(EF488,データ!$H$31:$J$31)),IF(EE488="マツ",INDEX(データ!#REF!,MATCH(EH488,データ!#REF!),MATCH(EF488,データ!#REF!)),IF(EE488="ザツ",INDEX(データ!#REF!,MATCH(EH488,データ!#REF!),MATCH(EF488,データ!#REF!)),""))))</f>
        <v/>
      </c>
      <c r="EO488" s="22" t="str">
        <f t="shared" si="833"/>
        <v/>
      </c>
      <c r="EP488" s="21" t="str">
        <f t="shared" si="834"/>
        <v/>
      </c>
      <c r="EQ488" s="27" t="str">
        <f t="shared" si="835"/>
        <v/>
      </c>
      <c r="ER488" s="24" t="str">
        <f t="shared" si="836"/>
        <v/>
      </c>
      <c r="ES488" s="25" t="str">
        <f t="shared" si="837"/>
        <v>0</v>
      </c>
      <c r="ET488" s="26" t="str">
        <f t="shared" si="838"/>
        <v/>
      </c>
      <c r="EU488" s="26" t="str">
        <f t="shared" si="839"/>
        <v/>
      </c>
      <c r="EV488" s="26" t="str">
        <f t="shared" si="840"/>
        <v/>
      </c>
      <c r="EW488" s="27" t="str">
        <f t="shared" si="841"/>
        <v/>
      </c>
      <c r="EX488" s="26" t="str">
        <f t="shared" si="842"/>
        <v/>
      </c>
      <c r="EY488" s="26" t="str">
        <f t="shared" si="843"/>
        <v/>
      </c>
      <c r="EZ488" s="26">
        <f t="shared" si="844"/>
        <v>0</v>
      </c>
      <c r="FA488" s="43"/>
    </row>
    <row r="489" spans="1:157" ht="15.95" customHeight="1" x14ac:dyDescent="0.15">
      <c r="A489" s="21"/>
      <c r="B489" s="36" t="str">
        <f>IF(ＣＳＶ貼付用!G475="","",ＣＳＶ貼付用!G475)</f>
        <v/>
      </c>
      <c r="C489" s="36" t="str">
        <f>IF(ＣＳＶ貼付用!I475="","",ＣＳＶ貼付用!I475)</f>
        <v/>
      </c>
      <c r="D489" s="36" t="str">
        <f>IF(ＣＳＶ貼付用!J475="","",ＣＳＶ貼付用!J475)</f>
        <v/>
      </c>
      <c r="E489" s="36" t="str">
        <f>IF(ＣＳＶ貼付用!F475="","",ＣＳＶ貼付用!F475)</f>
        <v/>
      </c>
      <c r="F489" s="38" t="str">
        <f>IF(ＣＳＶ貼付用!T475="","",ＣＳＶ貼付用!T475)</f>
        <v/>
      </c>
      <c r="G489" s="38"/>
      <c r="H489" s="38" t="str">
        <f>IF(ＣＳＶ貼付用!GJ475="","",ＣＳＶ貼付用!GJ475)</f>
        <v/>
      </c>
      <c r="I489" s="38" t="str">
        <f>IF(ＣＳＶ貼付用!GL475="","",ＣＳＶ貼付用!GL475)</f>
        <v/>
      </c>
      <c r="J489" s="38" t="str">
        <f>IF(ＣＳＶ貼付用!GN475="","",ＣＳＶ貼付用!GN475)</f>
        <v/>
      </c>
      <c r="K489" s="38" t="str">
        <f>IF(ＣＳＶ貼付用!GP475="","",ＣＳＶ貼付用!GP475)</f>
        <v/>
      </c>
      <c r="L489" s="45" t="s">
        <v>30</v>
      </c>
      <c r="M489" s="55" t="str">
        <f>IF(ＣＳＶ貼付用!AT475="","",ＣＳＶ貼付用!AT475)</f>
        <v/>
      </c>
      <c r="N489" s="38" t="str">
        <f>IF(ＣＳＶ貼付用!AV475="","",ＣＳＶ貼付用!AV475)</f>
        <v/>
      </c>
      <c r="O489" s="38" t="str">
        <f>IF(ＣＳＶ貼付用!AX475="","",ＣＳＶ貼付用!AX475)</f>
        <v/>
      </c>
      <c r="P489" s="40" t="str">
        <f>IF(ＣＳＶ貼付用!FE475="","",ＣＳＶ貼付用!FE475)</f>
        <v/>
      </c>
      <c r="Q489" s="41" t="str">
        <f>IF(林齢計算用!A475="","",林齢計算用!A475)</f>
        <v/>
      </c>
      <c r="R489" s="41" t="str">
        <f t="shared" si="754"/>
        <v/>
      </c>
      <c r="S489" s="56" t="str">
        <f>IF(ＣＳＶ貼付用!EG475="","",ＣＳＶ貼付用!EG475*10)</f>
        <v/>
      </c>
      <c r="T489" s="23" t="str">
        <f>IF(O489="スギ",INDEX(データ!$C$7:$E$26,MATCH(R489,データ!$B$7:$B$26),MATCH(P489,データ!$C$6:$E$6)),IF(O489="ヒノキ",INDEX(データ!$C$32:$E$51,MATCH(R489,データ!$B$32:$B$51),MATCH(P489,データ!$C$31:$E$31)),IF(O489="マツ",INDEX(データ!#REF!,MATCH(R489,データ!#REF!),MATCH(P489,データ!#REF!)),IF(O489="ザツ",INDEX(データ!#REF!,MATCH(R489,データ!#REF!),MATCH(P489,データ!#REF!)),""))))</f>
        <v/>
      </c>
      <c r="U489" s="22" t="str">
        <f t="shared" si="845"/>
        <v/>
      </c>
      <c r="V489" s="21" t="str">
        <f t="shared" si="849"/>
        <v/>
      </c>
      <c r="W489" s="21" t="str">
        <f t="shared" si="846"/>
        <v/>
      </c>
      <c r="X489" s="23" t="str">
        <f>IF(O489="スギ",INDEX(データ!$H$7:$J$26,MATCH(R489,データ!$G$7:$G$26),MATCH(P489,データ!$H$6:$J$6)),IF(O489="ヒノキ",INDEX(データ!$H$32:$J$51,MATCH(R489,データ!$G$32:$G$51),MATCH(P489,データ!$H$31:$J$31)),IF(O489="マツ",INDEX(データ!#REF!,MATCH(R489,データ!#REF!),MATCH(P489,データ!#REF!)),IF(O489="ザツ",INDEX(データ!#REF!,MATCH(R489,データ!#REF!),MATCH(P489,データ!#REF!)),""))))</f>
        <v/>
      </c>
      <c r="Y489" s="22" t="str">
        <f t="shared" si="847"/>
        <v/>
      </c>
      <c r="Z489" s="21" t="str">
        <f t="shared" si="848"/>
        <v/>
      </c>
      <c r="AA489" s="27" t="str">
        <f t="shared" si="755"/>
        <v/>
      </c>
      <c r="AB489" s="24" t="str">
        <f t="shared" si="756"/>
        <v/>
      </c>
      <c r="AC489" s="25" t="str">
        <f t="shared" si="757"/>
        <v>0</v>
      </c>
      <c r="AD489" s="26" t="str">
        <f t="shared" si="758"/>
        <v/>
      </c>
      <c r="AE489" s="26" t="str">
        <f t="shared" si="759"/>
        <v/>
      </c>
      <c r="AF489" s="26" t="str">
        <f t="shared" si="760"/>
        <v/>
      </c>
      <c r="AG489" s="27" t="str">
        <f t="shared" si="761"/>
        <v/>
      </c>
      <c r="AH489" s="26" t="str">
        <f t="shared" si="762"/>
        <v/>
      </c>
      <c r="AI489" s="26" t="str">
        <f t="shared" si="763"/>
        <v/>
      </c>
      <c r="AJ489" s="45" t="s">
        <v>30</v>
      </c>
      <c r="AK489" s="55" t="str">
        <f>IF(ＣＳＶ貼付用!BI475="","",ＣＳＶ貼付用!BI475)</f>
        <v/>
      </c>
      <c r="AL489" s="38" t="str">
        <f>IF(ＣＳＶ貼付用!BK475="","",ＣＳＶ貼付用!BK475)</f>
        <v/>
      </c>
      <c r="AM489" s="38" t="str">
        <f>IF(ＣＳＶ貼付用!BM475="","",ＣＳＶ貼付用!BM475)</f>
        <v/>
      </c>
      <c r="AN489" s="40" t="str">
        <f t="shared" si="764"/>
        <v/>
      </c>
      <c r="AO489" s="41" t="str">
        <f>IF(林齢計算用!B475="","",林齢計算用!B475)</f>
        <v/>
      </c>
      <c r="AP489" s="41" t="str">
        <f t="shared" si="765"/>
        <v/>
      </c>
      <c r="AQ489" s="41" t="str">
        <f t="shared" si="766"/>
        <v/>
      </c>
      <c r="AR489" s="23" t="str">
        <f>IF(AM489="スギ",INDEX(データ!$C$7:$E$26,MATCH(AP489,データ!$B$7:$B$26),MATCH(AN489,データ!$C$6:$E$6)),IF(AM489="ヒノキ",INDEX(データ!$C$32:$E$51,MATCH(AP489,データ!$B$32:$B$51),MATCH(AN489,データ!$C$31:$E$31)),IF(AM489="マツ",INDEX(データ!#REF!,MATCH(AP489,データ!#REF!),MATCH(AN489,データ!#REF!)),IF(AM489="ザツ",INDEX(データ!#REF!,MATCH(AP489,データ!#REF!),MATCH(AN489,データ!#REF!)),""))))</f>
        <v/>
      </c>
      <c r="AS489" s="22" t="str">
        <f t="shared" si="749"/>
        <v/>
      </c>
      <c r="AT489" s="21" t="str">
        <f t="shared" si="767"/>
        <v/>
      </c>
      <c r="AU489" s="21" t="str">
        <f t="shared" si="768"/>
        <v/>
      </c>
      <c r="AV489" s="24" t="str">
        <f>IF(AM489="スギ",INDEX(データ!$H$7:$J$26,MATCH(AP489,データ!$G$7:$G$26),MATCH(AN489,データ!$H$6:$J$6)),IF(AM489="ヒノキ",INDEX(データ!$H$32:$J$51,MATCH(AP489,データ!$G$32:$G$51),MATCH(AN489,データ!$H$31:$J$31)),IF(AM489="マツ",INDEX(データ!#REF!,MATCH(AP489,データ!#REF!),MATCH(AN489,データ!#REF!)),IF(AM489="ザツ",INDEX(データ!#REF!,MATCH(AP489,データ!#REF!),MATCH(AN489,データ!#REF!)),""))))</f>
        <v/>
      </c>
      <c r="AW489" s="22" t="str">
        <f t="shared" si="769"/>
        <v/>
      </c>
      <c r="AX489" s="21" t="str">
        <f t="shared" si="770"/>
        <v/>
      </c>
      <c r="AY489" s="27" t="str">
        <f t="shared" si="771"/>
        <v/>
      </c>
      <c r="AZ489" s="24" t="str">
        <f t="shared" si="772"/>
        <v/>
      </c>
      <c r="BA489" s="25" t="str">
        <f t="shared" si="773"/>
        <v>0</v>
      </c>
      <c r="BB489" s="26" t="str">
        <f t="shared" si="774"/>
        <v/>
      </c>
      <c r="BC489" s="26" t="str">
        <f t="shared" si="775"/>
        <v/>
      </c>
      <c r="BD489" s="26" t="str">
        <f t="shared" si="776"/>
        <v/>
      </c>
      <c r="BE489" s="27" t="str">
        <f t="shared" si="777"/>
        <v/>
      </c>
      <c r="BF489" s="26" t="str">
        <f t="shared" si="778"/>
        <v/>
      </c>
      <c r="BG489" s="26" t="str">
        <f t="shared" si="779"/>
        <v/>
      </c>
      <c r="BH489" s="45" t="s">
        <v>30</v>
      </c>
      <c r="BI489" s="55" t="str">
        <f>IF(ＣＳＶ貼付用!BX475="","",ＣＳＶ貼付用!BX475)</f>
        <v/>
      </c>
      <c r="BJ489" s="38" t="str">
        <f>IF(ＣＳＶ貼付用!BZ475="","",ＣＳＶ貼付用!BZ475)</f>
        <v/>
      </c>
      <c r="BK489" s="38" t="str">
        <f>IF(ＣＳＶ貼付用!CB475="","",ＣＳＶ貼付用!CB475)</f>
        <v/>
      </c>
      <c r="BL489" s="40" t="str">
        <f t="shared" si="780"/>
        <v/>
      </c>
      <c r="BM489" s="41" t="str">
        <f>IF(林齢計算用!C475="","",林齢計算用!C475)</f>
        <v/>
      </c>
      <c r="BN489" s="41" t="str">
        <f t="shared" si="781"/>
        <v/>
      </c>
      <c r="BO489" s="41" t="str">
        <f t="shared" si="782"/>
        <v/>
      </c>
      <c r="BP489" s="23" t="str">
        <f>IF(BK489="スギ",INDEX(データ!$C$7:$E$26,MATCH(BN489,データ!$B$7:$B$26),MATCH(BL489,データ!$C$6:$E$6)),IF(BK489="ヒノキ",INDEX(データ!$C$32:$E$51,MATCH(BN489,データ!$B$32:$B$51),MATCH(BL489,データ!$C$31:$E$31)),IF(BK489="マツ",INDEX(データ!#REF!,MATCH(BN489,データ!#REF!),MATCH(BL489,データ!#REF!)),IF(BK489="ザツ",INDEX(データ!#REF!,MATCH(BN489,データ!#REF!),MATCH(BL489,データ!#REF!)),""))))</f>
        <v/>
      </c>
      <c r="BQ489" s="22" t="str">
        <f t="shared" si="750"/>
        <v/>
      </c>
      <c r="BR489" s="21" t="str">
        <f t="shared" si="783"/>
        <v/>
      </c>
      <c r="BS489" s="21" t="str">
        <f t="shared" si="784"/>
        <v/>
      </c>
      <c r="BT489" s="24" t="str">
        <f>IF(BK489="スギ",INDEX(データ!$H$7:$J$26,MATCH(BN489,データ!$G$7:$G$26),MATCH(BL489,データ!$H$6:$J$6)),IF(BK489="ヒノキ",INDEX(データ!$H$32:$J$51,MATCH(BN489,データ!$G$32:$G$51),MATCH(BL489,データ!$H$31:$J$31)),IF(BK489="マツ",INDEX(データ!#REF!,MATCH(BN489,データ!#REF!),MATCH(BL489,データ!#REF!)),IF(BK489="ザツ",INDEX(データ!#REF!,MATCH(BN489,データ!#REF!),MATCH(BL489,データ!#REF!)),""))))</f>
        <v/>
      </c>
      <c r="BU489" s="22" t="str">
        <f t="shared" si="785"/>
        <v/>
      </c>
      <c r="BV489" s="21" t="str">
        <f t="shared" si="786"/>
        <v/>
      </c>
      <c r="BW489" s="27" t="str">
        <f t="shared" si="787"/>
        <v/>
      </c>
      <c r="BX489" s="24" t="str">
        <f t="shared" si="788"/>
        <v/>
      </c>
      <c r="BY489" s="25" t="str">
        <f t="shared" si="789"/>
        <v>0</v>
      </c>
      <c r="BZ489" s="26" t="str">
        <f t="shared" si="790"/>
        <v/>
      </c>
      <c r="CA489" s="26" t="str">
        <f t="shared" si="791"/>
        <v/>
      </c>
      <c r="CB489" s="26" t="str">
        <f t="shared" si="792"/>
        <v/>
      </c>
      <c r="CC489" s="27" t="str">
        <f t="shared" si="793"/>
        <v/>
      </c>
      <c r="CD489" s="26" t="str">
        <f t="shared" si="794"/>
        <v/>
      </c>
      <c r="CE489" s="26" t="str">
        <f t="shared" si="795"/>
        <v/>
      </c>
      <c r="CF489" s="45" t="s">
        <v>30</v>
      </c>
      <c r="CG489" s="55" t="str">
        <f>IF(ＣＳＶ貼付用!CM475="","",ＣＳＶ貼付用!CM475)</f>
        <v/>
      </c>
      <c r="CH489" s="38" t="str">
        <f>IF(ＣＳＶ貼付用!CO475="","",ＣＳＶ貼付用!CO475)</f>
        <v/>
      </c>
      <c r="CI489" s="38" t="str">
        <f>IF(ＣＳＶ貼付用!CQ475="","",ＣＳＶ貼付用!CQ475)</f>
        <v/>
      </c>
      <c r="CJ489" s="40" t="str">
        <f t="shared" si="796"/>
        <v/>
      </c>
      <c r="CK489" s="41" t="str">
        <f>IF(林齢計算用!D475="","",林齢計算用!D475)</f>
        <v/>
      </c>
      <c r="CL489" s="41" t="str">
        <f t="shared" si="797"/>
        <v/>
      </c>
      <c r="CM489" s="41" t="str">
        <f t="shared" si="798"/>
        <v/>
      </c>
      <c r="CN489" s="23" t="str">
        <f>IF(CI489="スギ",INDEX(データ!$C$7:$E$26,MATCH(CL489,データ!$B$7:$B$26),MATCH(CJ489,データ!$C$6:$E$6)),IF(CI489="ヒノキ",INDEX(データ!$C$32:$E$51,MATCH(CL489,データ!$B$32:$B$51),MATCH(CJ489,データ!$C$31:$E$31)),IF(CI489="マツ",INDEX(データ!#REF!,MATCH(CL489,データ!#REF!),MATCH(CJ489,データ!#REF!)),IF(CI489="ザツ",INDEX(データ!#REF!,MATCH(CL489,データ!#REF!),MATCH(CJ489,データ!#REF!)),""))))</f>
        <v/>
      </c>
      <c r="CO489" s="22" t="str">
        <f t="shared" si="751"/>
        <v/>
      </c>
      <c r="CP489" s="21" t="str">
        <f t="shared" si="799"/>
        <v/>
      </c>
      <c r="CQ489" s="21" t="str">
        <f t="shared" si="800"/>
        <v/>
      </c>
      <c r="CR489" s="24" t="str">
        <f>IF(CI489="スギ",INDEX(データ!$H$7:$J$26,MATCH(CL489,データ!$G$7:$G$26),MATCH(CJ489,データ!$H$6:$J$6)),IF(CI489="ヒノキ",INDEX(データ!$H$32:$J$51,MATCH(CL489,データ!$G$32:$G$51),MATCH(CJ489,データ!$H$31:$J$31)),IF(CI489="マツ",INDEX(データ!#REF!,MATCH(CL489,データ!#REF!),MATCH(CJ489,データ!#REF!)),IF(CI489="ザツ",INDEX(データ!#REF!,MATCH(CL489,データ!#REF!),MATCH(CJ489,データ!#REF!)),""))))</f>
        <v/>
      </c>
      <c r="CS489" s="22" t="str">
        <f t="shared" si="801"/>
        <v/>
      </c>
      <c r="CT489" s="21" t="str">
        <f t="shared" si="802"/>
        <v/>
      </c>
      <c r="CU489" s="27" t="str">
        <f t="shared" si="803"/>
        <v/>
      </c>
      <c r="CV489" s="24" t="str">
        <f t="shared" si="804"/>
        <v/>
      </c>
      <c r="CW489" s="25" t="str">
        <f t="shared" si="805"/>
        <v>0</v>
      </c>
      <c r="CX489" s="26" t="str">
        <f t="shared" si="806"/>
        <v/>
      </c>
      <c r="CY489" s="26" t="str">
        <f t="shared" si="807"/>
        <v/>
      </c>
      <c r="CZ489" s="26" t="str">
        <f t="shared" si="808"/>
        <v/>
      </c>
      <c r="DA489" s="27" t="str">
        <f t="shared" si="809"/>
        <v/>
      </c>
      <c r="DB489" s="26" t="str">
        <f t="shared" si="810"/>
        <v/>
      </c>
      <c r="DC489" s="26" t="str">
        <f t="shared" si="811"/>
        <v/>
      </c>
      <c r="DD489" s="45" t="s">
        <v>30</v>
      </c>
      <c r="DE489" s="55" t="str">
        <f>IF(ＣＳＶ貼付用!DB475="","",ＣＳＶ貼付用!DB475)</f>
        <v/>
      </c>
      <c r="DF489" s="38" t="str">
        <f>IF(ＣＳＶ貼付用!DD475="","",ＣＳＶ貼付用!DD475)</f>
        <v/>
      </c>
      <c r="DG489" s="38" t="str">
        <f>IF(ＣＳＶ貼付用!DF475="","",ＣＳＶ貼付用!DF475)</f>
        <v/>
      </c>
      <c r="DH489" s="40" t="str">
        <f t="shared" si="812"/>
        <v/>
      </c>
      <c r="DI489" s="41" t="str">
        <f>IF(林齢計算用!E475="","",林齢計算用!E475)</f>
        <v/>
      </c>
      <c r="DJ489" s="41" t="str">
        <f t="shared" si="813"/>
        <v/>
      </c>
      <c r="DK489" s="41" t="str">
        <f t="shared" si="814"/>
        <v/>
      </c>
      <c r="DL489" s="23" t="str">
        <f>IF(DG489="スギ",INDEX(データ!$C$7:$E$26,MATCH(DJ489,データ!$B$7:$B$26),MATCH(DH489,データ!$C$6:$E$6)),IF(DG489="ヒノキ",INDEX(データ!$C$32:$E$51,MATCH(DJ489,データ!$B$32:$B$51),MATCH(DH489,データ!$C$31:$E$31)),IF(DG489="マツ",INDEX(データ!#REF!,MATCH(DJ489,データ!#REF!),MATCH(DH489,データ!#REF!)),IF(DG489="ザツ",INDEX(データ!#REF!,MATCH(DJ489,データ!#REF!),MATCH(DH489,データ!#REF!)),""))))</f>
        <v/>
      </c>
      <c r="DM489" s="22" t="str">
        <f t="shared" si="752"/>
        <v/>
      </c>
      <c r="DN489" s="21" t="str">
        <f t="shared" si="815"/>
        <v/>
      </c>
      <c r="DO489" s="21" t="str">
        <f t="shared" si="816"/>
        <v/>
      </c>
      <c r="DP489" s="24" t="str">
        <f>IF(DG489="スギ",INDEX(データ!$H$7:$J$26,MATCH(DJ489,データ!$G$7:$G$26),MATCH(DH489,データ!$H$6:$J$6)),IF(DG489="ヒノキ",INDEX(データ!$H$32:$J$51,MATCH(DJ489,データ!$G$32:$G$51),MATCH(DH489,データ!$H$31:$J$31)),IF(DG489="マツ",INDEX(データ!#REF!,MATCH(DJ489,データ!#REF!),MATCH(DH489,データ!#REF!)),IF(DG489="ザツ",INDEX(データ!#REF!,MATCH(DJ489,データ!#REF!),MATCH(DH489,データ!#REF!)),""))))</f>
        <v/>
      </c>
      <c r="DQ489" s="22" t="str">
        <f t="shared" si="817"/>
        <v/>
      </c>
      <c r="DR489" s="21" t="str">
        <f t="shared" si="818"/>
        <v/>
      </c>
      <c r="DS489" s="27" t="str">
        <f t="shared" si="819"/>
        <v/>
      </c>
      <c r="DT489" s="24" t="str">
        <f t="shared" si="820"/>
        <v/>
      </c>
      <c r="DU489" s="25" t="str">
        <f t="shared" si="821"/>
        <v>0</v>
      </c>
      <c r="DV489" s="26" t="str">
        <f t="shared" si="822"/>
        <v/>
      </c>
      <c r="DW489" s="26" t="str">
        <f t="shared" si="823"/>
        <v/>
      </c>
      <c r="DX489" s="26" t="str">
        <f t="shared" si="824"/>
        <v/>
      </c>
      <c r="DY489" s="27" t="str">
        <f t="shared" si="825"/>
        <v/>
      </c>
      <c r="DZ489" s="26" t="str">
        <f t="shared" si="826"/>
        <v/>
      </c>
      <c r="EA489" s="26" t="str">
        <f t="shared" si="827"/>
        <v/>
      </c>
      <c r="EB489" s="45" t="s">
        <v>30</v>
      </c>
      <c r="EC489" s="55" t="str">
        <f>IF(ＣＳＶ貼付用!DQ475="","",ＣＳＶ貼付用!DQ475)</f>
        <v/>
      </c>
      <c r="ED489" s="38" t="str">
        <f>IF(ＣＳＶ貼付用!DS475="","",ＣＳＶ貼付用!DS475)</f>
        <v/>
      </c>
      <c r="EE489" s="38" t="str">
        <f>IF(ＣＳＶ貼付用!DU475="","",ＣＳＶ貼付用!DU475)</f>
        <v/>
      </c>
      <c r="EF489" s="40" t="str">
        <f t="shared" si="828"/>
        <v/>
      </c>
      <c r="EG489" s="41" t="str">
        <f>IF(林齢計算用!F475="","",林齢計算用!F475)</f>
        <v/>
      </c>
      <c r="EH489" s="41" t="str">
        <f t="shared" si="829"/>
        <v/>
      </c>
      <c r="EI489" s="41" t="str">
        <f t="shared" si="830"/>
        <v/>
      </c>
      <c r="EJ489" s="23" t="str">
        <f>IF(EE489="スギ",INDEX(データ!$C$7:$E$26,MATCH(EH489,データ!$B$7:$B$26),MATCH(EF489,データ!$C$6:$E$6)),IF(EE489="ヒノキ",INDEX(データ!$C$32:$E$51,MATCH(EH489,データ!$B$32:$B$51),MATCH(EF489,データ!$C$31:$E$31)),IF(EE489="マツ",INDEX(データ!#REF!,MATCH(EH489,データ!#REF!),MATCH(EF489,データ!#REF!)),IF(EE489="ザツ",INDEX(データ!#REF!,MATCH(EH489,データ!#REF!),MATCH(EF489,データ!#REF!)),""))))</f>
        <v/>
      </c>
      <c r="EK489" s="22" t="str">
        <f t="shared" si="753"/>
        <v/>
      </c>
      <c r="EL489" s="21" t="str">
        <f t="shared" si="831"/>
        <v/>
      </c>
      <c r="EM489" s="21" t="str">
        <f t="shared" si="832"/>
        <v/>
      </c>
      <c r="EN489" s="24" t="str">
        <f>IF(EE489="スギ",INDEX(データ!$H$7:$J$26,MATCH(EH489,データ!$G$7:$G$26),MATCH(EF489,データ!$H$6:$J$6)),IF(EE489="ヒノキ",INDEX(データ!$H$32:$J$51,MATCH(EH489,データ!$G$32:$G$51),MATCH(EF489,データ!$H$31:$J$31)),IF(EE489="マツ",INDEX(データ!#REF!,MATCH(EH489,データ!#REF!),MATCH(EF489,データ!#REF!)),IF(EE489="ザツ",INDEX(データ!#REF!,MATCH(EH489,データ!#REF!),MATCH(EF489,データ!#REF!)),""))))</f>
        <v/>
      </c>
      <c r="EO489" s="22" t="str">
        <f t="shared" si="833"/>
        <v/>
      </c>
      <c r="EP489" s="21" t="str">
        <f t="shared" si="834"/>
        <v/>
      </c>
      <c r="EQ489" s="27" t="str">
        <f t="shared" si="835"/>
        <v/>
      </c>
      <c r="ER489" s="24" t="str">
        <f t="shared" si="836"/>
        <v/>
      </c>
      <c r="ES489" s="25" t="str">
        <f t="shared" si="837"/>
        <v>0</v>
      </c>
      <c r="ET489" s="26" t="str">
        <f t="shared" si="838"/>
        <v/>
      </c>
      <c r="EU489" s="26" t="str">
        <f t="shared" si="839"/>
        <v/>
      </c>
      <c r="EV489" s="26" t="str">
        <f t="shared" si="840"/>
        <v/>
      </c>
      <c r="EW489" s="27" t="str">
        <f t="shared" si="841"/>
        <v/>
      </c>
      <c r="EX489" s="26" t="str">
        <f t="shared" si="842"/>
        <v/>
      </c>
      <c r="EY489" s="26" t="str">
        <f t="shared" si="843"/>
        <v/>
      </c>
      <c r="EZ489" s="26">
        <f t="shared" si="844"/>
        <v>0</v>
      </c>
      <c r="FA489" s="43"/>
    </row>
    <row r="490" spans="1:157" ht="15.95" customHeight="1" x14ac:dyDescent="0.15">
      <c r="A490" s="21"/>
      <c r="B490" s="36" t="str">
        <f>IF(ＣＳＶ貼付用!G476="","",ＣＳＶ貼付用!G476)</f>
        <v/>
      </c>
      <c r="C490" s="36" t="str">
        <f>IF(ＣＳＶ貼付用!I476="","",ＣＳＶ貼付用!I476)</f>
        <v/>
      </c>
      <c r="D490" s="36" t="str">
        <f>IF(ＣＳＶ貼付用!J476="","",ＣＳＶ貼付用!J476)</f>
        <v/>
      </c>
      <c r="E490" s="36" t="str">
        <f>IF(ＣＳＶ貼付用!F476="","",ＣＳＶ貼付用!F476)</f>
        <v/>
      </c>
      <c r="F490" s="38" t="str">
        <f>IF(ＣＳＶ貼付用!T476="","",ＣＳＶ貼付用!T476)</f>
        <v/>
      </c>
      <c r="G490" s="38"/>
      <c r="H490" s="38" t="str">
        <f>IF(ＣＳＶ貼付用!GJ476="","",ＣＳＶ貼付用!GJ476)</f>
        <v/>
      </c>
      <c r="I490" s="38" t="str">
        <f>IF(ＣＳＶ貼付用!GL476="","",ＣＳＶ貼付用!GL476)</f>
        <v/>
      </c>
      <c r="J490" s="38" t="str">
        <f>IF(ＣＳＶ貼付用!GN476="","",ＣＳＶ貼付用!GN476)</f>
        <v/>
      </c>
      <c r="K490" s="38" t="str">
        <f>IF(ＣＳＶ貼付用!GP476="","",ＣＳＶ貼付用!GP476)</f>
        <v/>
      </c>
      <c r="L490" s="45" t="s">
        <v>30</v>
      </c>
      <c r="M490" s="55" t="str">
        <f>IF(ＣＳＶ貼付用!AT476="","",ＣＳＶ貼付用!AT476)</f>
        <v/>
      </c>
      <c r="N490" s="38" t="str">
        <f>IF(ＣＳＶ貼付用!AV476="","",ＣＳＶ貼付用!AV476)</f>
        <v/>
      </c>
      <c r="O490" s="38" t="str">
        <f>IF(ＣＳＶ貼付用!AX476="","",ＣＳＶ貼付用!AX476)</f>
        <v/>
      </c>
      <c r="P490" s="40" t="str">
        <f>IF(ＣＳＶ貼付用!FE476="","",ＣＳＶ貼付用!FE476)</f>
        <v/>
      </c>
      <c r="Q490" s="41" t="str">
        <f>IF(林齢計算用!A476="","",林齢計算用!A476)</f>
        <v/>
      </c>
      <c r="R490" s="41" t="str">
        <f t="shared" si="754"/>
        <v/>
      </c>
      <c r="S490" s="56" t="str">
        <f>IF(ＣＳＶ貼付用!EG476="","",ＣＳＶ貼付用!EG476*10)</f>
        <v/>
      </c>
      <c r="T490" s="23" t="str">
        <f>IF(O490="スギ",INDEX(データ!$C$7:$E$26,MATCH(R490,データ!$B$7:$B$26),MATCH(P490,データ!$C$6:$E$6)),IF(O490="ヒノキ",INDEX(データ!$C$32:$E$51,MATCH(R490,データ!$B$32:$B$51),MATCH(P490,データ!$C$31:$E$31)),IF(O490="マツ",INDEX(データ!#REF!,MATCH(R490,データ!#REF!),MATCH(P490,データ!#REF!)),IF(O490="ザツ",INDEX(データ!#REF!,MATCH(R490,データ!#REF!),MATCH(P490,データ!#REF!)),""))))</f>
        <v/>
      </c>
      <c r="U490" s="22" t="str">
        <f t="shared" si="845"/>
        <v/>
      </c>
      <c r="V490" s="21" t="str">
        <f t="shared" si="849"/>
        <v/>
      </c>
      <c r="W490" s="21" t="str">
        <f t="shared" si="846"/>
        <v/>
      </c>
      <c r="X490" s="23" t="str">
        <f>IF(O490="スギ",INDEX(データ!$H$7:$J$26,MATCH(R490,データ!$G$7:$G$26),MATCH(P490,データ!$H$6:$J$6)),IF(O490="ヒノキ",INDEX(データ!$H$32:$J$51,MATCH(R490,データ!$G$32:$G$51),MATCH(P490,データ!$H$31:$J$31)),IF(O490="マツ",INDEX(データ!#REF!,MATCH(R490,データ!#REF!),MATCH(P490,データ!#REF!)),IF(O490="ザツ",INDEX(データ!#REF!,MATCH(R490,データ!#REF!),MATCH(P490,データ!#REF!)),""))))</f>
        <v/>
      </c>
      <c r="Y490" s="22" t="str">
        <f t="shared" si="847"/>
        <v/>
      </c>
      <c r="Z490" s="21" t="str">
        <f t="shared" si="848"/>
        <v/>
      </c>
      <c r="AA490" s="27" t="str">
        <f t="shared" si="755"/>
        <v/>
      </c>
      <c r="AB490" s="24" t="str">
        <f t="shared" si="756"/>
        <v/>
      </c>
      <c r="AC490" s="25" t="str">
        <f t="shared" si="757"/>
        <v>0</v>
      </c>
      <c r="AD490" s="26" t="str">
        <f t="shared" si="758"/>
        <v/>
      </c>
      <c r="AE490" s="26" t="str">
        <f t="shared" si="759"/>
        <v/>
      </c>
      <c r="AF490" s="26" t="str">
        <f t="shared" si="760"/>
        <v/>
      </c>
      <c r="AG490" s="27" t="str">
        <f t="shared" si="761"/>
        <v/>
      </c>
      <c r="AH490" s="26" t="str">
        <f t="shared" si="762"/>
        <v/>
      </c>
      <c r="AI490" s="26" t="str">
        <f t="shared" si="763"/>
        <v/>
      </c>
      <c r="AJ490" s="45" t="s">
        <v>30</v>
      </c>
      <c r="AK490" s="55" t="str">
        <f>IF(ＣＳＶ貼付用!BI476="","",ＣＳＶ貼付用!BI476)</f>
        <v/>
      </c>
      <c r="AL490" s="38" t="str">
        <f>IF(ＣＳＶ貼付用!BK476="","",ＣＳＶ貼付用!BK476)</f>
        <v/>
      </c>
      <c r="AM490" s="38" t="str">
        <f>IF(ＣＳＶ貼付用!BM476="","",ＣＳＶ貼付用!BM476)</f>
        <v/>
      </c>
      <c r="AN490" s="40" t="str">
        <f t="shared" si="764"/>
        <v/>
      </c>
      <c r="AO490" s="41" t="str">
        <f>IF(林齢計算用!B476="","",林齢計算用!B476)</f>
        <v/>
      </c>
      <c r="AP490" s="41" t="str">
        <f t="shared" si="765"/>
        <v/>
      </c>
      <c r="AQ490" s="41" t="str">
        <f t="shared" si="766"/>
        <v/>
      </c>
      <c r="AR490" s="23" t="str">
        <f>IF(AM490="スギ",INDEX(データ!$C$7:$E$26,MATCH(AP490,データ!$B$7:$B$26),MATCH(AN490,データ!$C$6:$E$6)),IF(AM490="ヒノキ",INDEX(データ!$C$32:$E$51,MATCH(AP490,データ!$B$32:$B$51),MATCH(AN490,データ!$C$31:$E$31)),IF(AM490="マツ",INDEX(データ!#REF!,MATCH(AP490,データ!#REF!),MATCH(AN490,データ!#REF!)),IF(AM490="ザツ",INDEX(データ!#REF!,MATCH(AP490,データ!#REF!),MATCH(AN490,データ!#REF!)),""))))</f>
        <v/>
      </c>
      <c r="AS490" s="22" t="str">
        <f t="shared" si="749"/>
        <v/>
      </c>
      <c r="AT490" s="21" t="str">
        <f t="shared" si="767"/>
        <v/>
      </c>
      <c r="AU490" s="21" t="str">
        <f t="shared" si="768"/>
        <v/>
      </c>
      <c r="AV490" s="24" t="str">
        <f>IF(AM490="スギ",INDEX(データ!$H$7:$J$26,MATCH(AP490,データ!$G$7:$G$26),MATCH(AN490,データ!$H$6:$J$6)),IF(AM490="ヒノキ",INDEX(データ!$H$32:$J$51,MATCH(AP490,データ!$G$32:$G$51),MATCH(AN490,データ!$H$31:$J$31)),IF(AM490="マツ",INDEX(データ!#REF!,MATCH(AP490,データ!#REF!),MATCH(AN490,データ!#REF!)),IF(AM490="ザツ",INDEX(データ!#REF!,MATCH(AP490,データ!#REF!),MATCH(AN490,データ!#REF!)),""))))</f>
        <v/>
      </c>
      <c r="AW490" s="22" t="str">
        <f t="shared" si="769"/>
        <v/>
      </c>
      <c r="AX490" s="21" t="str">
        <f t="shared" si="770"/>
        <v/>
      </c>
      <c r="AY490" s="27" t="str">
        <f t="shared" si="771"/>
        <v/>
      </c>
      <c r="AZ490" s="24" t="str">
        <f t="shared" si="772"/>
        <v/>
      </c>
      <c r="BA490" s="25" t="str">
        <f t="shared" si="773"/>
        <v>0</v>
      </c>
      <c r="BB490" s="26" t="str">
        <f t="shared" si="774"/>
        <v/>
      </c>
      <c r="BC490" s="26" t="str">
        <f t="shared" si="775"/>
        <v/>
      </c>
      <c r="BD490" s="26" t="str">
        <f t="shared" si="776"/>
        <v/>
      </c>
      <c r="BE490" s="27" t="str">
        <f t="shared" si="777"/>
        <v/>
      </c>
      <c r="BF490" s="26" t="str">
        <f t="shared" si="778"/>
        <v/>
      </c>
      <c r="BG490" s="26" t="str">
        <f t="shared" si="779"/>
        <v/>
      </c>
      <c r="BH490" s="45" t="s">
        <v>30</v>
      </c>
      <c r="BI490" s="55" t="str">
        <f>IF(ＣＳＶ貼付用!BX476="","",ＣＳＶ貼付用!BX476)</f>
        <v/>
      </c>
      <c r="BJ490" s="38" t="str">
        <f>IF(ＣＳＶ貼付用!BZ476="","",ＣＳＶ貼付用!BZ476)</f>
        <v/>
      </c>
      <c r="BK490" s="38" t="str">
        <f>IF(ＣＳＶ貼付用!CB476="","",ＣＳＶ貼付用!CB476)</f>
        <v/>
      </c>
      <c r="BL490" s="40" t="str">
        <f t="shared" si="780"/>
        <v/>
      </c>
      <c r="BM490" s="41" t="str">
        <f>IF(林齢計算用!C476="","",林齢計算用!C476)</f>
        <v/>
      </c>
      <c r="BN490" s="41" t="str">
        <f t="shared" si="781"/>
        <v/>
      </c>
      <c r="BO490" s="41" t="str">
        <f t="shared" si="782"/>
        <v/>
      </c>
      <c r="BP490" s="23" t="str">
        <f>IF(BK490="スギ",INDEX(データ!$C$7:$E$26,MATCH(BN490,データ!$B$7:$B$26),MATCH(BL490,データ!$C$6:$E$6)),IF(BK490="ヒノキ",INDEX(データ!$C$32:$E$51,MATCH(BN490,データ!$B$32:$B$51),MATCH(BL490,データ!$C$31:$E$31)),IF(BK490="マツ",INDEX(データ!#REF!,MATCH(BN490,データ!#REF!),MATCH(BL490,データ!#REF!)),IF(BK490="ザツ",INDEX(データ!#REF!,MATCH(BN490,データ!#REF!),MATCH(BL490,データ!#REF!)),""))))</f>
        <v/>
      </c>
      <c r="BQ490" s="22" t="str">
        <f t="shared" si="750"/>
        <v/>
      </c>
      <c r="BR490" s="21" t="str">
        <f t="shared" si="783"/>
        <v/>
      </c>
      <c r="BS490" s="21" t="str">
        <f t="shared" si="784"/>
        <v/>
      </c>
      <c r="BT490" s="24" t="str">
        <f>IF(BK490="スギ",INDEX(データ!$H$7:$J$26,MATCH(BN490,データ!$G$7:$G$26),MATCH(BL490,データ!$H$6:$J$6)),IF(BK490="ヒノキ",INDEX(データ!$H$32:$J$51,MATCH(BN490,データ!$G$32:$G$51),MATCH(BL490,データ!$H$31:$J$31)),IF(BK490="マツ",INDEX(データ!#REF!,MATCH(BN490,データ!#REF!),MATCH(BL490,データ!#REF!)),IF(BK490="ザツ",INDEX(データ!#REF!,MATCH(BN490,データ!#REF!),MATCH(BL490,データ!#REF!)),""))))</f>
        <v/>
      </c>
      <c r="BU490" s="22" t="str">
        <f t="shared" si="785"/>
        <v/>
      </c>
      <c r="BV490" s="21" t="str">
        <f t="shared" si="786"/>
        <v/>
      </c>
      <c r="BW490" s="27" t="str">
        <f t="shared" si="787"/>
        <v/>
      </c>
      <c r="BX490" s="24" t="str">
        <f t="shared" si="788"/>
        <v/>
      </c>
      <c r="BY490" s="25" t="str">
        <f t="shared" si="789"/>
        <v>0</v>
      </c>
      <c r="BZ490" s="26" t="str">
        <f t="shared" si="790"/>
        <v/>
      </c>
      <c r="CA490" s="26" t="str">
        <f t="shared" si="791"/>
        <v/>
      </c>
      <c r="CB490" s="26" t="str">
        <f t="shared" si="792"/>
        <v/>
      </c>
      <c r="CC490" s="27" t="str">
        <f t="shared" si="793"/>
        <v/>
      </c>
      <c r="CD490" s="26" t="str">
        <f t="shared" si="794"/>
        <v/>
      </c>
      <c r="CE490" s="26" t="str">
        <f t="shared" si="795"/>
        <v/>
      </c>
      <c r="CF490" s="45" t="s">
        <v>30</v>
      </c>
      <c r="CG490" s="55" t="str">
        <f>IF(ＣＳＶ貼付用!CM476="","",ＣＳＶ貼付用!CM476)</f>
        <v/>
      </c>
      <c r="CH490" s="38" t="str">
        <f>IF(ＣＳＶ貼付用!CO476="","",ＣＳＶ貼付用!CO476)</f>
        <v/>
      </c>
      <c r="CI490" s="38" t="str">
        <f>IF(ＣＳＶ貼付用!CQ476="","",ＣＳＶ貼付用!CQ476)</f>
        <v/>
      </c>
      <c r="CJ490" s="40" t="str">
        <f t="shared" si="796"/>
        <v/>
      </c>
      <c r="CK490" s="41" t="str">
        <f>IF(林齢計算用!D476="","",林齢計算用!D476)</f>
        <v/>
      </c>
      <c r="CL490" s="41" t="str">
        <f t="shared" si="797"/>
        <v/>
      </c>
      <c r="CM490" s="41" t="str">
        <f t="shared" si="798"/>
        <v/>
      </c>
      <c r="CN490" s="23" t="str">
        <f>IF(CI490="スギ",INDEX(データ!$C$7:$E$26,MATCH(CL490,データ!$B$7:$B$26),MATCH(CJ490,データ!$C$6:$E$6)),IF(CI490="ヒノキ",INDEX(データ!$C$32:$E$51,MATCH(CL490,データ!$B$32:$B$51),MATCH(CJ490,データ!$C$31:$E$31)),IF(CI490="マツ",INDEX(データ!#REF!,MATCH(CL490,データ!#REF!),MATCH(CJ490,データ!#REF!)),IF(CI490="ザツ",INDEX(データ!#REF!,MATCH(CL490,データ!#REF!),MATCH(CJ490,データ!#REF!)),""))))</f>
        <v/>
      </c>
      <c r="CO490" s="22" t="str">
        <f t="shared" si="751"/>
        <v/>
      </c>
      <c r="CP490" s="21" t="str">
        <f t="shared" si="799"/>
        <v/>
      </c>
      <c r="CQ490" s="21" t="str">
        <f t="shared" si="800"/>
        <v/>
      </c>
      <c r="CR490" s="24" t="str">
        <f>IF(CI490="スギ",INDEX(データ!$H$7:$J$26,MATCH(CL490,データ!$G$7:$G$26),MATCH(CJ490,データ!$H$6:$J$6)),IF(CI490="ヒノキ",INDEX(データ!$H$32:$J$51,MATCH(CL490,データ!$G$32:$G$51),MATCH(CJ490,データ!$H$31:$J$31)),IF(CI490="マツ",INDEX(データ!#REF!,MATCH(CL490,データ!#REF!),MATCH(CJ490,データ!#REF!)),IF(CI490="ザツ",INDEX(データ!#REF!,MATCH(CL490,データ!#REF!),MATCH(CJ490,データ!#REF!)),""))))</f>
        <v/>
      </c>
      <c r="CS490" s="22" t="str">
        <f t="shared" si="801"/>
        <v/>
      </c>
      <c r="CT490" s="21" t="str">
        <f t="shared" si="802"/>
        <v/>
      </c>
      <c r="CU490" s="27" t="str">
        <f t="shared" si="803"/>
        <v/>
      </c>
      <c r="CV490" s="24" t="str">
        <f t="shared" si="804"/>
        <v/>
      </c>
      <c r="CW490" s="25" t="str">
        <f t="shared" si="805"/>
        <v>0</v>
      </c>
      <c r="CX490" s="26" t="str">
        <f t="shared" si="806"/>
        <v/>
      </c>
      <c r="CY490" s="26" t="str">
        <f t="shared" si="807"/>
        <v/>
      </c>
      <c r="CZ490" s="26" t="str">
        <f t="shared" si="808"/>
        <v/>
      </c>
      <c r="DA490" s="27" t="str">
        <f t="shared" si="809"/>
        <v/>
      </c>
      <c r="DB490" s="26" t="str">
        <f t="shared" si="810"/>
        <v/>
      </c>
      <c r="DC490" s="26" t="str">
        <f t="shared" si="811"/>
        <v/>
      </c>
      <c r="DD490" s="45" t="s">
        <v>30</v>
      </c>
      <c r="DE490" s="55" t="str">
        <f>IF(ＣＳＶ貼付用!DB476="","",ＣＳＶ貼付用!DB476)</f>
        <v/>
      </c>
      <c r="DF490" s="38" t="str">
        <f>IF(ＣＳＶ貼付用!DD476="","",ＣＳＶ貼付用!DD476)</f>
        <v/>
      </c>
      <c r="DG490" s="38" t="str">
        <f>IF(ＣＳＶ貼付用!DF476="","",ＣＳＶ貼付用!DF476)</f>
        <v/>
      </c>
      <c r="DH490" s="40" t="str">
        <f t="shared" si="812"/>
        <v/>
      </c>
      <c r="DI490" s="41" t="str">
        <f>IF(林齢計算用!E476="","",林齢計算用!E476)</f>
        <v/>
      </c>
      <c r="DJ490" s="41" t="str">
        <f t="shared" si="813"/>
        <v/>
      </c>
      <c r="DK490" s="41" t="str">
        <f t="shared" si="814"/>
        <v/>
      </c>
      <c r="DL490" s="23" t="str">
        <f>IF(DG490="スギ",INDEX(データ!$C$7:$E$26,MATCH(DJ490,データ!$B$7:$B$26),MATCH(DH490,データ!$C$6:$E$6)),IF(DG490="ヒノキ",INDEX(データ!$C$32:$E$51,MATCH(DJ490,データ!$B$32:$B$51),MATCH(DH490,データ!$C$31:$E$31)),IF(DG490="マツ",INDEX(データ!#REF!,MATCH(DJ490,データ!#REF!),MATCH(DH490,データ!#REF!)),IF(DG490="ザツ",INDEX(データ!#REF!,MATCH(DJ490,データ!#REF!),MATCH(DH490,データ!#REF!)),""))))</f>
        <v/>
      </c>
      <c r="DM490" s="22" t="str">
        <f t="shared" si="752"/>
        <v/>
      </c>
      <c r="DN490" s="21" t="str">
        <f t="shared" si="815"/>
        <v/>
      </c>
      <c r="DO490" s="21" t="str">
        <f t="shared" si="816"/>
        <v/>
      </c>
      <c r="DP490" s="24" t="str">
        <f>IF(DG490="スギ",INDEX(データ!$H$7:$J$26,MATCH(DJ490,データ!$G$7:$G$26),MATCH(DH490,データ!$H$6:$J$6)),IF(DG490="ヒノキ",INDEX(データ!$H$32:$J$51,MATCH(DJ490,データ!$G$32:$G$51),MATCH(DH490,データ!$H$31:$J$31)),IF(DG490="マツ",INDEX(データ!#REF!,MATCH(DJ490,データ!#REF!),MATCH(DH490,データ!#REF!)),IF(DG490="ザツ",INDEX(データ!#REF!,MATCH(DJ490,データ!#REF!),MATCH(DH490,データ!#REF!)),""))))</f>
        <v/>
      </c>
      <c r="DQ490" s="22" t="str">
        <f t="shared" si="817"/>
        <v/>
      </c>
      <c r="DR490" s="21" t="str">
        <f t="shared" si="818"/>
        <v/>
      </c>
      <c r="DS490" s="27" t="str">
        <f t="shared" si="819"/>
        <v/>
      </c>
      <c r="DT490" s="24" t="str">
        <f t="shared" si="820"/>
        <v/>
      </c>
      <c r="DU490" s="25" t="str">
        <f t="shared" si="821"/>
        <v>0</v>
      </c>
      <c r="DV490" s="26" t="str">
        <f t="shared" si="822"/>
        <v/>
      </c>
      <c r="DW490" s="26" t="str">
        <f t="shared" si="823"/>
        <v/>
      </c>
      <c r="DX490" s="26" t="str">
        <f t="shared" si="824"/>
        <v/>
      </c>
      <c r="DY490" s="27" t="str">
        <f t="shared" si="825"/>
        <v/>
      </c>
      <c r="DZ490" s="26" t="str">
        <f t="shared" si="826"/>
        <v/>
      </c>
      <c r="EA490" s="26" t="str">
        <f t="shared" si="827"/>
        <v/>
      </c>
      <c r="EB490" s="45" t="s">
        <v>30</v>
      </c>
      <c r="EC490" s="55" t="str">
        <f>IF(ＣＳＶ貼付用!DQ476="","",ＣＳＶ貼付用!DQ476)</f>
        <v/>
      </c>
      <c r="ED490" s="38" t="str">
        <f>IF(ＣＳＶ貼付用!DS476="","",ＣＳＶ貼付用!DS476)</f>
        <v/>
      </c>
      <c r="EE490" s="38" t="str">
        <f>IF(ＣＳＶ貼付用!DU476="","",ＣＳＶ貼付用!DU476)</f>
        <v/>
      </c>
      <c r="EF490" s="40" t="str">
        <f t="shared" si="828"/>
        <v/>
      </c>
      <c r="EG490" s="41" t="str">
        <f>IF(林齢計算用!F476="","",林齢計算用!F476)</f>
        <v/>
      </c>
      <c r="EH490" s="41" t="str">
        <f t="shared" si="829"/>
        <v/>
      </c>
      <c r="EI490" s="41" t="str">
        <f t="shared" si="830"/>
        <v/>
      </c>
      <c r="EJ490" s="23" t="str">
        <f>IF(EE490="スギ",INDEX(データ!$C$7:$E$26,MATCH(EH490,データ!$B$7:$B$26),MATCH(EF490,データ!$C$6:$E$6)),IF(EE490="ヒノキ",INDEX(データ!$C$32:$E$51,MATCH(EH490,データ!$B$32:$B$51),MATCH(EF490,データ!$C$31:$E$31)),IF(EE490="マツ",INDEX(データ!#REF!,MATCH(EH490,データ!#REF!),MATCH(EF490,データ!#REF!)),IF(EE490="ザツ",INDEX(データ!#REF!,MATCH(EH490,データ!#REF!),MATCH(EF490,データ!#REF!)),""))))</f>
        <v/>
      </c>
      <c r="EK490" s="22" t="str">
        <f t="shared" si="753"/>
        <v/>
      </c>
      <c r="EL490" s="21" t="str">
        <f t="shared" si="831"/>
        <v/>
      </c>
      <c r="EM490" s="21" t="str">
        <f t="shared" si="832"/>
        <v/>
      </c>
      <c r="EN490" s="24" t="str">
        <f>IF(EE490="スギ",INDEX(データ!$H$7:$J$26,MATCH(EH490,データ!$G$7:$G$26),MATCH(EF490,データ!$H$6:$J$6)),IF(EE490="ヒノキ",INDEX(データ!$H$32:$J$51,MATCH(EH490,データ!$G$32:$G$51),MATCH(EF490,データ!$H$31:$J$31)),IF(EE490="マツ",INDEX(データ!#REF!,MATCH(EH490,データ!#REF!),MATCH(EF490,データ!#REF!)),IF(EE490="ザツ",INDEX(データ!#REF!,MATCH(EH490,データ!#REF!),MATCH(EF490,データ!#REF!)),""))))</f>
        <v/>
      </c>
      <c r="EO490" s="22" t="str">
        <f t="shared" si="833"/>
        <v/>
      </c>
      <c r="EP490" s="21" t="str">
        <f t="shared" si="834"/>
        <v/>
      </c>
      <c r="EQ490" s="27" t="str">
        <f t="shared" si="835"/>
        <v/>
      </c>
      <c r="ER490" s="24" t="str">
        <f t="shared" si="836"/>
        <v/>
      </c>
      <c r="ES490" s="25" t="str">
        <f t="shared" si="837"/>
        <v>0</v>
      </c>
      <c r="ET490" s="26" t="str">
        <f t="shared" si="838"/>
        <v/>
      </c>
      <c r="EU490" s="26" t="str">
        <f t="shared" si="839"/>
        <v/>
      </c>
      <c r="EV490" s="26" t="str">
        <f t="shared" si="840"/>
        <v/>
      </c>
      <c r="EW490" s="27" t="str">
        <f t="shared" si="841"/>
        <v/>
      </c>
      <c r="EX490" s="26" t="str">
        <f t="shared" si="842"/>
        <v/>
      </c>
      <c r="EY490" s="26" t="str">
        <f t="shared" si="843"/>
        <v/>
      </c>
      <c r="EZ490" s="26">
        <f t="shared" si="844"/>
        <v>0</v>
      </c>
      <c r="FA490" s="43"/>
    </row>
    <row r="491" spans="1:157" ht="15.95" customHeight="1" x14ac:dyDescent="0.15">
      <c r="A491" s="21"/>
      <c r="B491" s="36" t="str">
        <f>IF(ＣＳＶ貼付用!G477="","",ＣＳＶ貼付用!G477)</f>
        <v/>
      </c>
      <c r="C491" s="36" t="str">
        <f>IF(ＣＳＶ貼付用!I477="","",ＣＳＶ貼付用!I477)</f>
        <v/>
      </c>
      <c r="D491" s="36" t="str">
        <f>IF(ＣＳＶ貼付用!J477="","",ＣＳＶ貼付用!J477)</f>
        <v/>
      </c>
      <c r="E491" s="36" t="str">
        <f>IF(ＣＳＶ貼付用!F477="","",ＣＳＶ貼付用!F477)</f>
        <v/>
      </c>
      <c r="F491" s="38" t="str">
        <f>IF(ＣＳＶ貼付用!T477="","",ＣＳＶ貼付用!T477)</f>
        <v/>
      </c>
      <c r="G491" s="38"/>
      <c r="H491" s="38" t="str">
        <f>IF(ＣＳＶ貼付用!GJ477="","",ＣＳＶ貼付用!GJ477)</f>
        <v/>
      </c>
      <c r="I491" s="38" t="str">
        <f>IF(ＣＳＶ貼付用!GL477="","",ＣＳＶ貼付用!GL477)</f>
        <v/>
      </c>
      <c r="J491" s="38" t="str">
        <f>IF(ＣＳＶ貼付用!GN477="","",ＣＳＶ貼付用!GN477)</f>
        <v/>
      </c>
      <c r="K491" s="38" t="str">
        <f>IF(ＣＳＶ貼付用!GP477="","",ＣＳＶ貼付用!GP477)</f>
        <v/>
      </c>
      <c r="L491" s="45" t="s">
        <v>30</v>
      </c>
      <c r="M491" s="55" t="str">
        <f>IF(ＣＳＶ貼付用!AT477="","",ＣＳＶ貼付用!AT477)</f>
        <v/>
      </c>
      <c r="N491" s="38" t="str">
        <f>IF(ＣＳＶ貼付用!AV477="","",ＣＳＶ貼付用!AV477)</f>
        <v/>
      </c>
      <c r="O491" s="38" t="str">
        <f>IF(ＣＳＶ貼付用!AX477="","",ＣＳＶ貼付用!AX477)</f>
        <v/>
      </c>
      <c r="P491" s="40" t="str">
        <f>IF(ＣＳＶ貼付用!FE477="","",ＣＳＶ貼付用!FE477)</f>
        <v/>
      </c>
      <c r="Q491" s="41" t="str">
        <f>IF(林齢計算用!A477="","",林齢計算用!A477)</f>
        <v/>
      </c>
      <c r="R491" s="41" t="str">
        <f t="shared" si="754"/>
        <v/>
      </c>
      <c r="S491" s="56" t="str">
        <f>IF(ＣＳＶ貼付用!EG477="","",ＣＳＶ貼付用!EG477*10)</f>
        <v/>
      </c>
      <c r="T491" s="23" t="str">
        <f>IF(O491="スギ",INDEX(データ!$C$7:$E$26,MATCH(R491,データ!$B$7:$B$26),MATCH(P491,データ!$C$6:$E$6)),IF(O491="ヒノキ",INDEX(データ!$C$32:$E$51,MATCH(R491,データ!$B$32:$B$51),MATCH(P491,データ!$C$31:$E$31)),IF(O491="マツ",INDEX(データ!#REF!,MATCH(R491,データ!#REF!),MATCH(P491,データ!#REF!)),IF(O491="ザツ",INDEX(データ!#REF!,MATCH(R491,データ!#REF!),MATCH(P491,データ!#REF!)),""))))</f>
        <v/>
      </c>
      <c r="U491" s="22" t="str">
        <f t="shared" si="845"/>
        <v/>
      </c>
      <c r="V491" s="21" t="str">
        <f t="shared" si="849"/>
        <v/>
      </c>
      <c r="W491" s="21" t="str">
        <f t="shared" si="846"/>
        <v/>
      </c>
      <c r="X491" s="23" t="str">
        <f>IF(O491="スギ",INDEX(データ!$H$7:$J$26,MATCH(R491,データ!$G$7:$G$26),MATCH(P491,データ!$H$6:$J$6)),IF(O491="ヒノキ",INDEX(データ!$H$32:$J$51,MATCH(R491,データ!$G$32:$G$51),MATCH(P491,データ!$H$31:$J$31)),IF(O491="マツ",INDEX(データ!#REF!,MATCH(R491,データ!#REF!),MATCH(P491,データ!#REF!)),IF(O491="ザツ",INDEX(データ!#REF!,MATCH(R491,データ!#REF!),MATCH(P491,データ!#REF!)),""))))</f>
        <v/>
      </c>
      <c r="Y491" s="22" t="str">
        <f t="shared" si="847"/>
        <v/>
      </c>
      <c r="Z491" s="21" t="str">
        <f t="shared" si="848"/>
        <v/>
      </c>
      <c r="AA491" s="27" t="str">
        <f t="shared" si="755"/>
        <v/>
      </c>
      <c r="AB491" s="24" t="str">
        <f t="shared" si="756"/>
        <v/>
      </c>
      <c r="AC491" s="25" t="str">
        <f t="shared" si="757"/>
        <v>0</v>
      </c>
      <c r="AD491" s="26" t="str">
        <f t="shared" si="758"/>
        <v/>
      </c>
      <c r="AE491" s="26" t="str">
        <f t="shared" si="759"/>
        <v/>
      </c>
      <c r="AF491" s="26" t="str">
        <f t="shared" si="760"/>
        <v/>
      </c>
      <c r="AG491" s="27" t="str">
        <f t="shared" si="761"/>
        <v/>
      </c>
      <c r="AH491" s="26" t="str">
        <f t="shared" si="762"/>
        <v/>
      </c>
      <c r="AI491" s="26" t="str">
        <f t="shared" si="763"/>
        <v/>
      </c>
      <c r="AJ491" s="45" t="s">
        <v>30</v>
      </c>
      <c r="AK491" s="55" t="str">
        <f>IF(ＣＳＶ貼付用!BI477="","",ＣＳＶ貼付用!BI477)</f>
        <v/>
      </c>
      <c r="AL491" s="38" t="str">
        <f>IF(ＣＳＶ貼付用!BK477="","",ＣＳＶ貼付用!BK477)</f>
        <v/>
      </c>
      <c r="AM491" s="38" t="str">
        <f>IF(ＣＳＶ貼付用!BM477="","",ＣＳＶ貼付用!BM477)</f>
        <v/>
      </c>
      <c r="AN491" s="40" t="str">
        <f t="shared" si="764"/>
        <v/>
      </c>
      <c r="AO491" s="41" t="str">
        <f>IF(林齢計算用!B477="","",林齢計算用!B477)</f>
        <v/>
      </c>
      <c r="AP491" s="41" t="str">
        <f t="shared" si="765"/>
        <v/>
      </c>
      <c r="AQ491" s="41" t="str">
        <f t="shared" si="766"/>
        <v/>
      </c>
      <c r="AR491" s="23" t="str">
        <f>IF(AM491="スギ",INDEX(データ!$C$7:$E$26,MATCH(AP491,データ!$B$7:$B$26),MATCH(AN491,データ!$C$6:$E$6)),IF(AM491="ヒノキ",INDEX(データ!$C$32:$E$51,MATCH(AP491,データ!$B$32:$B$51),MATCH(AN491,データ!$C$31:$E$31)),IF(AM491="マツ",INDEX(データ!#REF!,MATCH(AP491,データ!#REF!),MATCH(AN491,データ!#REF!)),IF(AM491="ザツ",INDEX(データ!#REF!,MATCH(AP491,データ!#REF!),MATCH(AN491,データ!#REF!)),""))))</f>
        <v/>
      </c>
      <c r="AS491" s="22" t="str">
        <f t="shared" si="749"/>
        <v/>
      </c>
      <c r="AT491" s="21" t="str">
        <f t="shared" si="767"/>
        <v/>
      </c>
      <c r="AU491" s="21" t="str">
        <f t="shared" si="768"/>
        <v/>
      </c>
      <c r="AV491" s="24" t="str">
        <f>IF(AM491="スギ",INDEX(データ!$H$7:$J$26,MATCH(AP491,データ!$G$7:$G$26),MATCH(AN491,データ!$H$6:$J$6)),IF(AM491="ヒノキ",INDEX(データ!$H$32:$J$51,MATCH(AP491,データ!$G$32:$G$51),MATCH(AN491,データ!$H$31:$J$31)),IF(AM491="マツ",INDEX(データ!#REF!,MATCH(AP491,データ!#REF!),MATCH(AN491,データ!#REF!)),IF(AM491="ザツ",INDEX(データ!#REF!,MATCH(AP491,データ!#REF!),MATCH(AN491,データ!#REF!)),""))))</f>
        <v/>
      </c>
      <c r="AW491" s="22" t="str">
        <f t="shared" si="769"/>
        <v/>
      </c>
      <c r="AX491" s="21" t="str">
        <f t="shared" si="770"/>
        <v/>
      </c>
      <c r="AY491" s="27" t="str">
        <f t="shared" si="771"/>
        <v/>
      </c>
      <c r="AZ491" s="24" t="str">
        <f t="shared" si="772"/>
        <v/>
      </c>
      <c r="BA491" s="25" t="str">
        <f t="shared" si="773"/>
        <v>0</v>
      </c>
      <c r="BB491" s="26" t="str">
        <f t="shared" si="774"/>
        <v/>
      </c>
      <c r="BC491" s="26" t="str">
        <f t="shared" si="775"/>
        <v/>
      </c>
      <c r="BD491" s="26" t="str">
        <f t="shared" si="776"/>
        <v/>
      </c>
      <c r="BE491" s="27" t="str">
        <f t="shared" si="777"/>
        <v/>
      </c>
      <c r="BF491" s="26" t="str">
        <f t="shared" si="778"/>
        <v/>
      </c>
      <c r="BG491" s="26" t="str">
        <f t="shared" si="779"/>
        <v/>
      </c>
      <c r="BH491" s="45" t="s">
        <v>30</v>
      </c>
      <c r="BI491" s="55" t="str">
        <f>IF(ＣＳＶ貼付用!BX477="","",ＣＳＶ貼付用!BX477)</f>
        <v/>
      </c>
      <c r="BJ491" s="38" t="str">
        <f>IF(ＣＳＶ貼付用!BZ477="","",ＣＳＶ貼付用!BZ477)</f>
        <v/>
      </c>
      <c r="BK491" s="38" t="str">
        <f>IF(ＣＳＶ貼付用!CB477="","",ＣＳＶ貼付用!CB477)</f>
        <v/>
      </c>
      <c r="BL491" s="40" t="str">
        <f t="shared" si="780"/>
        <v/>
      </c>
      <c r="BM491" s="41" t="str">
        <f>IF(林齢計算用!C477="","",林齢計算用!C477)</f>
        <v/>
      </c>
      <c r="BN491" s="41" t="str">
        <f t="shared" si="781"/>
        <v/>
      </c>
      <c r="BO491" s="41" t="str">
        <f t="shared" si="782"/>
        <v/>
      </c>
      <c r="BP491" s="23" t="str">
        <f>IF(BK491="スギ",INDEX(データ!$C$7:$E$26,MATCH(BN491,データ!$B$7:$B$26),MATCH(BL491,データ!$C$6:$E$6)),IF(BK491="ヒノキ",INDEX(データ!$C$32:$E$51,MATCH(BN491,データ!$B$32:$B$51),MATCH(BL491,データ!$C$31:$E$31)),IF(BK491="マツ",INDEX(データ!#REF!,MATCH(BN491,データ!#REF!),MATCH(BL491,データ!#REF!)),IF(BK491="ザツ",INDEX(データ!#REF!,MATCH(BN491,データ!#REF!),MATCH(BL491,データ!#REF!)),""))))</f>
        <v/>
      </c>
      <c r="BQ491" s="22" t="str">
        <f t="shared" si="750"/>
        <v/>
      </c>
      <c r="BR491" s="21" t="str">
        <f t="shared" si="783"/>
        <v/>
      </c>
      <c r="BS491" s="21" t="str">
        <f t="shared" si="784"/>
        <v/>
      </c>
      <c r="BT491" s="24" t="str">
        <f>IF(BK491="スギ",INDEX(データ!$H$7:$J$26,MATCH(BN491,データ!$G$7:$G$26),MATCH(BL491,データ!$H$6:$J$6)),IF(BK491="ヒノキ",INDEX(データ!$H$32:$J$51,MATCH(BN491,データ!$G$32:$G$51),MATCH(BL491,データ!$H$31:$J$31)),IF(BK491="マツ",INDEX(データ!#REF!,MATCH(BN491,データ!#REF!),MATCH(BL491,データ!#REF!)),IF(BK491="ザツ",INDEX(データ!#REF!,MATCH(BN491,データ!#REF!),MATCH(BL491,データ!#REF!)),""))))</f>
        <v/>
      </c>
      <c r="BU491" s="22" t="str">
        <f t="shared" si="785"/>
        <v/>
      </c>
      <c r="BV491" s="21" t="str">
        <f t="shared" si="786"/>
        <v/>
      </c>
      <c r="BW491" s="27" t="str">
        <f t="shared" si="787"/>
        <v/>
      </c>
      <c r="BX491" s="24" t="str">
        <f t="shared" si="788"/>
        <v/>
      </c>
      <c r="BY491" s="25" t="str">
        <f t="shared" si="789"/>
        <v>0</v>
      </c>
      <c r="BZ491" s="26" t="str">
        <f t="shared" si="790"/>
        <v/>
      </c>
      <c r="CA491" s="26" t="str">
        <f t="shared" si="791"/>
        <v/>
      </c>
      <c r="CB491" s="26" t="str">
        <f t="shared" si="792"/>
        <v/>
      </c>
      <c r="CC491" s="27" t="str">
        <f t="shared" si="793"/>
        <v/>
      </c>
      <c r="CD491" s="26" t="str">
        <f t="shared" si="794"/>
        <v/>
      </c>
      <c r="CE491" s="26" t="str">
        <f t="shared" si="795"/>
        <v/>
      </c>
      <c r="CF491" s="45" t="s">
        <v>30</v>
      </c>
      <c r="CG491" s="55" t="str">
        <f>IF(ＣＳＶ貼付用!CM477="","",ＣＳＶ貼付用!CM477)</f>
        <v/>
      </c>
      <c r="CH491" s="38" t="str">
        <f>IF(ＣＳＶ貼付用!CO477="","",ＣＳＶ貼付用!CO477)</f>
        <v/>
      </c>
      <c r="CI491" s="38" t="str">
        <f>IF(ＣＳＶ貼付用!CQ477="","",ＣＳＶ貼付用!CQ477)</f>
        <v/>
      </c>
      <c r="CJ491" s="40" t="str">
        <f t="shared" si="796"/>
        <v/>
      </c>
      <c r="CK491" s="41" t="str">
        <f>IF(林齢計算用!D477="","",林齢計算用!D477)</f>
        <v/>
      </c>
      <c r="CL491" s="41" t="str">
        <f t="shared" si="797"/>
        <v/>
      </c>
      <c r="CM491" s="41" t="str">
        <f t="shared" si="798"/>
        <v/>
      </c>
      <c r="CN491" s="23" t="str">
        <f>IF(CI491="スギ",INDEX(データ!$C$7:$E$26,MATCH(CL491,データ!$B$7:$B$26),MATCH(CJ491,データ!$C$6:$E$6)),IF(CI491="ヒノキ",INDEX(データ!$C$32:$E$51,MATCH(CL491,データ!$B$32:$B$51),MATCH(CJ491,データ!$C$31:$E$31)),IF(CI491="マツ",INDEX(データ!#REF!,MATCH(CL491,データ!#REF!),MATCH(CJ491,データ!#REF!)),IF(CI491="ザツ",INDEX(データ!#REF!,MATCH(CL491,データ!#REF!),MATCH(CJ491,データ!#REF!)),""))))</f>
        <v/>
      </c>
      <c r="CO491" s="22" t="str">
        <f t="shared" si="751"/>
        <v/>
      </c>
      <c r="CP491" s="21" t="str">
        <f t="shared" si="799"/>
        <v/>
      </c>
      <c r="CQ491" s="21" t="str">
        <f t="shared" si="800"/>
        <v/>
      </c>
      <c r="CR491" s="24" t="str">
        <f>IF(CI491="スギ",INDEX(データ!$H$7:$J$26,MATCH(CL491,データ!$G$7:$G$26),MATCH(CJ491,データ!$H$6:$J$6)),IF(CI491="ヒノキ",INDEX(データ!$H$32:$J$51,MATCH(CL491,データ!$G$32:$G$51),MATCH(CJ491,データ!$H$31:$J$31)),IF(CI491="マツ",INDEX(データ!#REF!,MATCH(CL491,データ!#REF!),MATCH(CJ491,データ!#REF!)),IF(CI491="ザツ",INDEX(データ!#REF!,MATCH(CL491,データ!#REF!),MATCH(CJ491,データ!#REF!)),""))))</f>
        <v/>
      </c>
      <c r="CS491" s="22" t="str">
        <f t="shared" si="801"/>
        <v/>
      </c>
      <c r="CT491" s="21" t="str">
        <f t="shared" si="802"/>
        <v/>
      </c>
      <c r="CU491" s="27" t="str">
        <f t="shared" si="803"/>
        <v/>
      </c>
      <c r="CV491" s="24" t="str">
        <f t="shared" si="804"/>
        <v/>
      </c>
      <c r="CW491" s="25" t="str">
        <f t="shared" si="805"/>
        <v>0</v>
      </c>
      <c r="CX491" s="26" t="str">
        <f t="shared" si="806"/>
        <v/>
      </c>
      <c r="CY491" s="26" t="str">
        <f t="shared" si="807"/>
        <v/>
      </c>
      <c r="CZ491" s="26" t="str">
        <f t="shared" si="808"/>
        <v/>
      </c>
      <c r="DA491" s="27" t="str">
        <f t="shared" si="809"/>
        <v/>
      </c>
      <c r="DB491" s="26" t="str">
        <f t="shared" si="810"/>
        <v/>
      </c>
      <c r="DC491" s="26" t="str">
        <f t="shared" si="811"/>
        <v/>
      </c>
      <c r="DD491" s="45" t="s">
        <v>30</v>
      </c>
      <c r="DE491" s="55" t="str">
        <f>IF(ＣＳＶ貼付用!DB477="","",ＣＳＶ貼付用!DB477)</f>
        <v/>
      </c>
      <c r="DF491" s="38" t="str">
        <f>IF(ＣＳＶ貼付用!DD477="","",ＣＳＶ貼付用!DD477)</f>
        <v/>
      </c>
      <c r="DG491" s="38" t="str">
        <f>IF(ＣＳＶ貼付用!DF477="","",ＣＳＶ貼付用!DF477)</f>
        <v/>
      </c>
      <c r="DH491" s="40" t="str">
        <f t="shared" si="812"/>
        <v/>
      </c>
      <c r="DI491" s="41" t="str">
        <f>IF(林齢計算用!E477="","",林齢計算用!E477)</f>
        <v/>
      </c>
      <c r="DJ491" s="41" t="str">
        <f t="shared" si="813"/>
        <v/>
      </c>
      <c r="DK491" s="41" t="str">
        <f t="shared" si="814"/>
        <v/>
      </c>
      <c r="DL491" s="23" t="str">
        <f>IF(DG491="スギ",INDEX(データ!$C$7:$E$26,MATCH(DJ491,データ!$B$7:$B$26),MATCH(DH491,データ!$C$6:$E$6)),IF(DG491="ヒノキ",INDEX(データ!$C$32:$E$51,MATCH(DJ491,データ!$B$32:$B$51),MATCH(DH491,データ!$C$31:$E$31)),IF(DG491="マツ",INDEX(データ!#REF!,MATCH(DJ491,データ!#REF!),MATCH(DH491,データ!#REF!)),IF(DG491="ザツ",INDEX(データ!#REF!,MATCH(DJ491,データ!#REF!),MATCH(DH491,データ!#REF!)),""))))</f>
        <v/>
      </c>
      <c r="DM491" s="22" t="str">
        <f t="shared" si="752"/>
        <v/>
      </c>
      <c r="DN491" s="21" t="str">
        <f t="shared" si="815"/>
        <v/>
      </c>
      <c r="DO491" s="21" t="str">
        <f t="shared" si="816"/>
        <v/>
      </c>
      <c r="DP491" s="24" t="str">
        <f>IF(DG491="スギ",INDEX(データ!$H$7:$J$26,MATCH(DJ491,データ!$G$7:$G$26),MATCH(DH491,データ!$H$6:$J$6)),IF(DG491="ヒノキ",INDEX(データ!$H$32:$J$51,MATCH(DJ491,データ!$G$32:$G$51),MATCH(DH491,データ!$H$31:$J$31)),IF(DG491="マツ",INDEX(データ!#REF!,MATCH(DJ491,データ!#REF!),MATCH(DH491,データ!#REF!)),IF(DG491="ザツ",INDEX(データ!#REF!,MATCH(DJ491,データ!#REF!),MATCH(DH491,データ!#REF!)),""))))</f>
        <v/>
      </c>
      <c r="DQ491" s="22" t="str">
        <f t="shared" si="817"/>
        <v/>
      </c>
      <c r="DR491" s="21" t="str">
        <f t="shared" si="818"/>
        <v/>
      </c>
      <c r="DS491" s="27" t="str">
        <f t="shared" si="819"/>
        <v/>
      </c>
      <c r="DT491" s="24" t="str">
        <f t="shared" si="820"/>
        <v/>
      </c>
      <c r="DU491" s="25" t="str">
        <f t="shared" si="821"/>
        <v>0</v>
      </c>
      <c r="DV491" s="26" t="str">
        <f t="shared" si="822"/>
        <v/>
      </c>
      <c r="DW491" s="26" t="str">
        <f t="shared" si="823"/>
        <v/>
      </c>
      <c r="DX491" s="26" t="str">
        <f t="shared" si="824"/>
        <v/>
      </c>
      <c r="DY491" s="27" t="str">
        <f t="shared" si="825"/>
        <v/>
      </c>
      <c r="DZ491" s="26" t="str">
        <f t="shared" si="826"/>
        <v/>
      </c>
      <c r="EA491" s="26" t="str">
        <f t="shared" si="827"/>
        <v/>
      </c>
      <c r="EB491" s="45" t="s">
        <v>30</v>
      </c>
      <c r="EC491" s="55" t="str">
        <f>IF(ＣＳＶ貼付用!DQ477="","",ＣＳＶ貼付用!DQ477)</f>
        <v/>
      </c>
      <c r="ED491" s="38" t="str">
        <f>IF(ＣＳＶ貼付用!DS477="","",ＣＳＶ貼付用!DS477)</f>
        <v/>
      </c>
      <c r="EE491" s="38" t="str">
        <f>IF(ＣＳＶ貼付用!DU477="","",ＣＳＶ貼付用!DU477)</f>
        <v/>
      </c>
      <c r="EF491" s="40" t="str">
        <f t="shared" si="828"/>
        <v/>
      </c>
      <c r="EG491" s="41" t="str">
        <f>IF(林齢計算用!F477="","",林齢計算用!F477)</f>
        <v/>
      </c>
      <c r="EH491" s="41" t="str">
        <f t="shared" si="829"/>
        <v/>
      </c>
      <c r="EI491" s="41" t="str">
        <f t="shared" si="830"/>
        <v/>
      </c>
      <c r="EJ491" s="23" t="str">
        <f>IF(EE491="スギ",INDEX(データ!$C$7:$E$26,MATCH(EH491,データ!$B$7:$B$26),MATCH(EF491,データ!$C$6:$E$6)),IF(EE491="ヒノキ",INDEX(データ!$C$32:$E$51,MATCH(EH491,データ!$B$32:$B$51),MATCH(EF491,データ!$C$31:$E$31)),IF(EE491="マツ",INDEX(データ!#REF!,MATCH(EH491,データ!#REF!),MATCH(EF491,データ!#REF!)),IF(EE491="ザツ",INDEX(データ!#REF!,MATCH(EH491,データ!#REF!),MATCH(EF491,データ!#REF!)),""))))</f>
        <v/>
      </c>
      <c r="EK491" s="22" t="str">
        <f t="shared" si="753"/>
        <v/>
      </c>
      <c r="EL491" s="21" t="str">
        <f t="shared" si="831"/>
        <v/>
      </c>
      <c r="EM491" s="21" t="str">
        <f t="shared" si="832"/>
        <v/>
      </c>
      <c r="EN491" s="24" t="str">
        <f>IF(EE491="スギ",INDEX(データ!$H$7:$J$26,MATCH(EH491,データ!$G$7:$G$26),MATCH(EF491,データ!$H$6:$J$6)),IF(EE491="ヒノキ",INDEX(データ!$H$32:$J$51,MATCH(EH491,データ!$G$32:$G$51),MATCH(EF491,データ!$H$31:$J$31)),IF(EE491="マツ",INDEX(データ!#REF!,MATCH(EH491,データ!#REF!),MATCH(EF491,データ!#REF!)),IF(EE491="ザツ",INDEX(データ!#REF!,MATCH(EH491,データ!#REF!),MATCH(EF491,データ!#REF!)),""))))</f>
        <v/>
      </c>
      <c r="EO491" s="22" t="str">
        <f t="shared" si="833"/>
        <v/>
      </c>
      <c r="EP491" s="21" t="str">
        <f t="shared" si="834"/>
        <v/>
      </c>
      <c r="EQ491" s="27" t="str">
        <f t="shared" si="835"/>
        <v/>
      </c>
      <c r="ER491" s="24" t="str">
        <f t="shared" si="836"/>
        <v/>
      </c>
      <c r="ES491" s="25" t="str">
        <f t="shared" si="837"/>
        <v>0</v>
      </c>
      <c r="ET491" s="26" t="str">
        <f t="shared" si="838"/>
        <v/>
      </c>
      <c r="EU491" s="26" t="str">
        <f t="shared" si="839"/>
        <v/>
      </c>
      <c r="EV491" s="26" t="str">
        <f t="shared" si="840"/>
        <v/>
      </c>
      <c r="EW491" s="27" t="str">
        <f t="shared" si="841"/>
        <v/>
      </c>
      <c r="EX491" s="26" t="str">
        <f t="shared" si="842"/>
        <v/>
      </c>
      <c r="EY491" s="26" t="str">
        <f t="shared" si="843"/>
        <v/>
      </c>
      <c r="EZ491" s="26">
        <f t="shared" si="844"/>
        <v>0</v>
      </c>
      <c r="FA491" s="43"/>
    </row>
    <row r="492" spans="1:157" ht="15.95" customHeight="1" x14ac:dyDescent="0.15">
      <c r="A492" s="21"/>
      <c r="B492" s="36" t="str">
        <f>IF(ＣＳＶ貼付用!G478="","",ＣＳＶ貼付用!G478)</f>
        <v/>
      </c>
      <c r="C492" s="36" t="str">
        <f>IF(ＣＳＶ貼付用!I478="","",ＣＳＶ貼付用!I478)</f>
        <v/>
      </c>
      <c r="D492" s="36" t="str">
        <f>IF(ＣＳＶ貼付用!J478="","",ＣＳＶ貼付用!J478)</f>
        <v/>
      </c>
      <c r="E492" s="36" t="str">
        <f>IF(ＣＳＶ貼付用!F478="","",ＣＳＶ貼付用!F478)</f>
        <v/>
      </c>
      <c r="F492" s="38" t="str">
        <f>IF(ＣＳＶ貼付用!T478="","",ＣＳＶ貼付用!T478)</f>
        <v/>
      </c>
      <c r="G492" s="38"/>
      <c r="H492" s="38" t="str">
        <f>IF(ＣＳＶ貼付用!GJ478="","",ＣＳＶ貼付用!GJ478)</f>
        <v/>
      </c>
      <c r="I492" s="38" t="str">
        <f>IF(ＣＳＶ貼付用!GL478="","",ＣＳＶ貼付用!GL478)</f>
        <v/>
      </c>
      <c r="J492" s="38" t="str">
        <f>IF(ＣＳＶ貼付用!GN478="","",ＣＳＶ貼付用!GN478)</f>
        <v/>
      </c>
      <c r="K492" s="38" t="str">
        <f>IF(ＣＳＶ貼付用!GP478="","",ＣＳＶ貼付用!GP478)</f>
        <v/>
      </c>
      <c r="L492" s="45" t="s">
        <v>30</v>
      </c>
      <c r="M492" s="55" t="str">
        <f>IF(ＣＳＶ貼付用!AT478="","",ＣＳＶ貼付用!AT478)</f>
        <v/>
      </c>
      <c r="N492" s="38" t="str">
        <f>IF(ＣＳＶ貼付用!AV478="","",ＣＳＶ貼付用!AV478)</f>
        <v/>
      </c>
      <c r="O492" s="38" t="str">
        <f>IF(ＣＳＶ貼付用!AX478="","",ＣＳＶ貼付用!AX478)</f>
        <v/>
      </c>
      <c r="P492" s="40" t="str">
        <f>IF(ＣＳＶ貼付用!FE478="","",ＣＳＶ貼付用!FE478)</f>
        <v/>
      </c>
      <c r="Q492" s="41" t="str">
        <f>IF(林齢計算用!A478="","",林齢計算用!A478)</f>
        <v/>
      </c>
      <c r="R492" s="41" t="str">
        <f t="shared" si="754"/>
        <v/>
      </c>
      <c r="S492" s="56" t="str">
        <f>IF(ＣＳＶ貼付用!EG478="","",ＣＳＶ貼付用!EG478*10)</f>
        <v/>
      </c>
      <c r="T492" s="23" t="str">
        <f>IF(O492="スギ",INDEX(データ!$C$7:$E$26,MATCH(R492,データ!$B$7:$B$26),MATCH(P492,データ!$C$6:$E$6)),IF(O492="ヒノキ",INDEX(データ!$C$32:$E$51,MATCH(R492,データ!$B$32:$B$51),MATCH(P492,データ!$C$31:$E$31)),IF(O492="マツ",INDEX(データ!#REF!,MATCH(R492,データ!#REF!),MATCH(P492,データ!#REF!)),IF(O492="ザツ",INDEX(データ!#REF!,MATCH(R492,データ!#REF!),MATCH(P492,データ!#REF!)),""))))</f>
        <v/>
      </c>
      <c r="U492" s="22" t="str">
        <f t="shared" si="845"/>
        <v/>
      </c>
      <c r="V492" s="21" t="str">
        <f t="shared" si="849"/>
        <v/>
      </c>
      <c r="W492" s="21" t="str">
        <f t="shared" si="846"/>
        <v/>
      </c>
      <c r="X492" s="23" t="str">
        <f>IF(O492="スギ",INDEX(データ!$H$7:$J$26,MATCH(R492,データ!$G$7:$G$26),MATCH(P492,データ!$H$6:$J$6)),IF(O492="ヒノキ",INDEX(データ!$H$32:$J$51,MATCH(R492,データ!$G$32:$G$51),MATCH(P492,データ!$H$31:$J$31)),IF(O492="マツ",INDEX(データ!#REF!,MATCH(R492,データ!#REF!),MATCH(P492,データ!#REF!)),IF(O492="ザツ",INDEX(データ!#REF!,MATCH(R492,データ!#REF!),MATCH(P492,データ!#REF!)),""))))</f>
        <v/>
      </c>
      <c r="Y492" s="22" t="str">
        <f t="shared" si="847"/>
        <v/>
      </c>
      <c r="Z492" s="21" t="str">
        <f t="shared" si="848"/>
        <v/>
      </c>
      <c r="AA492" s="27" t="str">
        <f t="shared" si="755"/>
        <v/>
      </c>
      <c r="AB492" s="24" t="str">
        <f t="shared" si="756"/>
        <v/>
      </c>
      <c r="AC492" s="25" t="str">
        <f t="shared" si="757"/>
        <v>0</v>
      </c>
      <c r="AD492" s="26" t="str">
        <f t="shared" si="758"/>
        <v/>
      </c>
      <c r="AE492" s="26" t="str">
        <f t="shared" si="759"/>
        <v/>
      </c>
      <c r="AF492" s="26" t="str">
        <f t="shared" si="760"/>
        <v/>
      </c>
      <c r="AG492" s="27" t="str">
        <f t="shared" si="761"/>
        <v/>
      </c>
      <c r="AH492" s="26" t="str">
        <f t="shared" si="762"/>
        <v/>
      </c>
      <c r="AI492" s="26" t="str">
        <f t="shared" si="763"/>
        <v/>
      </c>
      <c r="AJ492" s="45" t="s">
        <v>30</v>
      </c>
      <c r="AK492" s="55" t="str">
        <f>IF(ＣＳＶ貼付用!BI478="","",ＣＳＶ貼付用!BI478)</f>
        <v/>
      </c>
      <c r="AL492" s="38" t="str">
        <f>IF(ＣＳＶ貼付用!BK478="","",ＣＳＶ貼付用!BK478)</f>
        <v/>
      </c>
      <c r="AM492" s="38" t="str">
        <f>IF(ＣＳＶ貼付用!BM478="","",ＣＳＶ貼付用!BM478)</f>
        <v/>
      </c>
      <c r="AN492" s="40" t="str">
        <f t="shared" si="764"/>
        <v/>
      </c>
      <c r="AO492" s="41" t="str">
        <f>IF(林齢計算用!B478="","",林齢計算用!B478)</f>
        <v/>
      </c>
      <c r="AP492" s="41" t="str">
        <f t="shared" si="765"/>
        <v/>
      </c>
      <c r="AQ492" s="41" t="str">
        <f t="shared" si="766"/>
        <v/>
      </c>
      <c r="AR492" s="23" t="str">
        <f>IF(AM492="スギ",INDEX(データ!$C$7:$E$26,MATCH(AP492,データ!$B$7:$B$26),MATCH(AN492,データ!$C$6:$E$6)),IF(AM492="ヒノキ",INDEX(データ!$C$32:$E$51,MATCH(AP492,データ!$B$32:$B$51),MATCH(AN492,データ!$C$31:$E$31)),IF(AM492="マツ",INDEX(データ!#REF!,MATCH(AP492,データ!#REF!),MATCH(AN492,データ!#REF!)),IF(AM492="ザツ",INDEX(データ!#REF!,MATCH(AP492,データ!#REF!),MATCH(AN492,データ!#REF!)),""))))</f>
        <v/>
      </c>
      <c r="AS492" s="22" t="str">
        <f t="shared" si="749"/>
        <v/>
      </c>
      <c r="AT492" s="21" t="str">
        <f t="shared" si="767"/>
        <v/>
      </c>
      <c r="AU492" s="21" t="str">
        <f t="shared" si="768"/>
        <v/>
      </c>
      <c r="AV492" s="24" t="str">
        <f>IF(AM492="スギ",INDEX(データ!$H$7:$J$26,MATCH(AP492,データ!$G$7:$G$26),MATCH(AN492,データ!$H$6:$J$6)),IF(AM492="ヒノキ",INDEX(データ!$H$32:$J$51,MATCH(AP492,データ!$G$32:$G$51),MATCH(AN492,データ!$H$31:$J$31)),IF(AM492="マツ",INDEX(データ!#REF!,MATCH(AP492,データ!#REF!),MATCH(AN492,データ!#REF!)),IF(AM492="ザツ",INDEX(データ!#REF!,MATCH(AP492,データ!#REF!),MATCH(AN492,データ!#REF!)),""))))</f>
        <v/>
      </c>
      <c r="AW492" s="22" t="str">
        <f t="shared" si="769"/>
        <v/>
      </c>
      <c r="AX492" s="21" t="str">
        <f t="shared" si="770"/>
        <v/>
      </c>
      <c r="AY492" s="27" t="str">
        <f t="shared" si="771"/>
        <v/>
      </c>
      <c r="AZ492" s="24" t="str">
        <f t="shared" si="772"/>
        <v/>
      </c>
      <c r="BA492" s="25" t="str">
        <f t="shared" si="773"/>
        <v>0</v>
      </c>
      <c r="BB492" s="26" t="str">
        <f t="shared" si="774"/>
        <v/>
      </c>
      <c r="BC492" s="26" t="str">
        <f t="shared" si="775"/>
        <v/>
      </c>
      <c r="BD492" s="26" t="str">
        <f t="shared" si="776"/>
        <v/>
      </c>
      <c r="BE492" s="27" t="str">
        <f t="shared" si="777"/>
        <v/>
      </c>
      <c r="BF492" s="26" t="str">
        <f t="shared" si="778"/>
        <v/>
      </c>
      <c r="BG492" s="26" t="str">
        <f t="shared" si="779"/>
        <v/>
      </c>
      <c r="BH492" s="45" t="s">
        <v>30</v>
      </c>
      <c r="BI492" s="55" t="str">
        <f>IF(ＣＳＶ貼付用!BX478="","",ＣＳＶ貼付用!BX478)</f>
        <v/>
      </c>
      <c r="BJ492" s="38" t="str">
        <f>IF(ＣＳＶ貼付用!BZ478="","",ＣＳＶ貼付用!BZ478)</f>
        <v/>
      </c>
      <c r="BK492" s="38" t="str">
        <f>IF(ＣＳＶ貼付用!CB478="","",ＣＳＶ貼付用!CB478)</f>
        <v/>
      </c>
      <c r="BL492" s="40" t="str">
        <f t="shared" si="780"/>
        <v/>
      </c>
      <c r="BM492" s="41" t="str">
        <f>IF(林齢計算用!C478="","",林齢計算用!C478)</f>
        <v/>
      </c>
      <c r="BN492" s="41" t="str">
        <f t="shared" si="781"/>
        <v/>
      </c>
      <c r="BO492" s="41" t="str">
        <f t="shared" si="782"/>
        <v/>
      </c>
      <c r="BP492" s="23" t="str">
        <f>IF(BK492="スギ",INDEX(データ!$C$7:$E$26,MATCH(BN492,データ!$B$7:$B$26),MATCH(BL492,データ!$C$6:$E$6)),IF(BK492="ヒノキ",INDEX(データ!$C$32:$E$51,MATCH(BN492,データ!$B$32:$B$51),MATCH(BL492,データ!$C$31:$E$31)),IF(BK492="マツ",INDEX(データ!#REF!,MATCH(BN492,データ!#REF!),MATCH(BL492,データ!#REF!)),IF(BK492="ザツ",INDEX(データ!#REF!,MATCH(BN492,データ!#REF!),MATCH(BL492,データ!#REF!)),""))))</f>
        <v/>
      </c>
      <c r="BQ492" s="22" t="str">
        <f t="shared" si="750"/>
        <v/>
      </c>
      <c r="BR492" s="21" t="str">
        <f t="shared" si="783"/>
        <v/>
      </c>
      <c r="BS492" s="21" t="str">
        <f t="shared" si="784"/>
        <v/>
      </c>
      <c r="BT492" s="24" t="str">
        <f>IF(BK492="スギ",INDEX(データ!$H$7:$J$26,MATCH(BN492,データ!$G$7:$G$26),MATCH(BL492,データ!$H$6:$J$6)),IF(BK492="ヒノキ",INDEX(データ!$H$32:$J$51,MATCH(BN492,データ!$G$32:$G$51),MATCH(BL492,データ!$H$31:$J$31)),IF(BK492="マツ",INDEX(データ!#REF!,MATCH(BN492,データ!#REF!),MATCH(BL492,データ!#REF!)),IF(BK492="ザツ",INDEX(データ!#REF!,MATCH(BN492,データ!#REF!),MATCH(BL492,データ!#REF!)),""))))</f>
        <v/>
      </c>
      <c r="BU492" s="22" t="str">
        <f t="shared" si="785"/>
        <v/>
      </c>
      <c r="BV492" s="21" t="str">
        <f t="shared" si="786"/>
        <v/>
      </c>
      <c r="BW492" s="27" t="str">
        <f t="shared" si="787"/>
        <v/>
      </c>
      <c r="BX492" s="24" t="str">
        <f t="shared" si="788"/>
        <v/>
      </c>
      <c r="BY492" s="25" t="str">
        <f t="shared" si="789"/>
        <v>0</v>
      </c>
      <c r="BZ492" s="26" t="str">
        <f t="shared" si="790"/>
        <v/>
      </c>
      <c r="CA492" s="26" t="str">
        <f t="shared" si="791"/>
        <v/>
      </c>
      <c r="CB492" s="26" t="str">
        <f t="shared" si="792"/>
        <v/>
      </c>
      <c r="CC492" s="27" t="str">
        <f t="shared" si="793"/>
        <v/>
      </c>
      <c r="CD492" s="26" t="str">
        <f t="shared" si="794"/>
        <v/>
      </c>
      <c r="CE492" s="26" t="str">
        <f t="shared" si="795"/>
        <v/>
      </c>
      <c r="CF492" s="45" t="s">
        <v>30</v>
      </c>
      <c r="CG492" s="55" t="str">
        <f>IF(ＣＳＶ貼付用!CM478="","",ＣＳＶ貼付用!CM478)</f>
        <v/>
      </c>
      <c r="CH492" s="38" t="str">
        <f>IF(ＣＳＶ貼付用!CO478="","",ＣＳＶ貼付用!CO478)</f>
        <v/>
      </c>
      <c r="CI492" s="38" t="str">
        <f>IF(ＣＳＶ貼付用!CQ478="","",ＣＳＶ貼付用!CQ478)</f>
        <v/>
      </c>
      <c r="CJ492" s="40" t="str">
        <f t="shared" si="796"/>
        <v/>
      </c>
      <c r="CK492" s="41" t="str">
        <f>IF(林齢計算用!D478="","",林齢計算用!D478)</f>
        <v/>
      </c>
      <c r="CL492" s="41" t="str">
        <f t="shared" si="797"/>
        <v/>
      </c>
      <c r="CM492" s="41" t="str">
        <f t="shared" si="798"/>
        <v/>
      </c>
      <c r="CN492" s="23" t="str">
        <f>IF(CI492="スギ",INDEX(データ!$C$7:$E$26,MATCH(CL492,データ!$B$7:$B$26),MATCH(CJ492,データ!$C$6:$E$6)),IF(CI492="ヒノキ",INDEX(データ!$C$32:$E$51,MATCH(CL492,データ!$B$32:$B$51),MATCH(CJ492,データ!$C$31:$E$31)),IF(CI492="マツ",INDEX(データ!#REF!,MATCH(CL492,データ!#REF!),MATCH(CJ492,データ!#REF!)),IF(CI492="ザツ",INDEX(データ!#REF!,MATCH(CL492,データ!#REF!),MATCH(CJ492,データ!#REF!)),""))))</f>
        <v/>
      </c>
      <c r="CO492" s="22" t="str">
        <f t="shared" si="751"/>
        <v/>
      </c>
      <c r="CP492" s="21" t="str">
        <f t="shared" si="799"/>
        <v/>
      </c>
      <c r="CQ492" s="21" t="str">
        <f t="shared" si="800"/>
        <v/>
      </c>
      <c r="CR492" s="24" t="str">
        <f>IF(CI492="スギ",INDEX(データ!$H$7:$J$26,MATCH(CL492,データ!$G$7:$G$26),MATCH(CJ492,データ!$H$6:$J$6)),IF(CI492="ヒノキ",INDEX(データ!$H$32:$J$51,MATCH(CL492,データ!$G$32:$G$51),MATCH(CJ492,データ!$H$31:$J$31)),IF(CI492="マツ",INDEX(データ!#REF!,MATCH(CL492,データ!#REF!),MATCH(CJ492,データ!#REF!)),IF(CI492="ザツ",INDEX(データ!#REF!,MATCH(CL492,データ!#REF!),MATCH(CJ492,データ!#REF!)),""))))</f>
        <v/>
      </c>
      <c r="CS492" s="22" t="str">
        <f t="shared" si="801"/>
        <v/>
      </c>
      <c r="CT492" s="21" t="str">
        <f t="shared" si="802"/>
        <v/>
      </c>
      <c r="CU492" s="27" t="str">
        <f t="shared" si="803"/>
        <v/>
      </c>
      <c r="CV492" s="24" t="str">
        <f t="shared" si="804"/>
        <v/>
      </c>
      <c r="CW492" s="25" t="str">
        <f t="shared" si="805"/>
        <v>0</v>
      </c>
      <c r="CX492" s="26" t="str">
        <f t="shared" si="806"/>
        <v/>
      </c>
      <c r="CY492" s="26" t="str">
        <f t="shared" si="807"/>
        <v/>
      </c>
      <c r="CZ492" s="26" t="str">
        <f t="shared" si="808"/>
        <v/>
      </c>
      <c r="DA492" s="27" t="str">
        <f t="shared" si="809"/>
        <v/>
      </c>
      <c r="DB492" s="26" t="str">
        <f t="shared" si="810"/>
        <v/>
      </c>
      <c r="DC492" s="26" t="str">
        <f t="shared" si="811"/>
        <v/>
      </c>
      <c r="DD492" s="45" t="s">
        <v>30</v>
      </c>
      <c r="DE492" s="55" t="str">
        <f>IF(ＣＳＶ貼付用!DB478="","",ＣＳＶ貼付用!DB478)</f>
        <v/>
      </c>
      <c r="DF492" s="38" t="str">
        <f>IF(ＣＳＶ貼付用!DD478="","",ＣＳＶ貼付用!DD478)</f>
        <v/>
      </c>
      <c r="DG492" s="38" t="str">
        <f>IF(ＣＳＶ貼付用!DF478="","",ＣＳＶ貼付用!DF478)</f>
        <v/>
      </c>
      <c r="DH492" s="40" t="str">
        <f t="shared" si="812"/>
        <v/>
      </c>
      <c r="DI492" s="41" t="str">
        <f>IF(林齢計算用!E478="","",林齢計算用!E478)</f>
        <v/>
      </c>
      <c r="DJ492" s="41" t="str">
        <f t="shared" si="813"/>
        <v/>
      </c>
      <c r="DK492" s="41" t="str">
        <f t="shared" si="814"/>
        <v/>
      </c>
      <c r="DL492" s="23" t="str">
        <f>IF(DG492="スギ",INDEX(データ!$C$7:$E$26,MATCH(DJ492,データ!$B$7:$B$26),MATCH(DH492,データ!$C$6:$E$6)),IF(DG492="ヒノキ",INDEX(データ!$C$32:$E$51,MATCH(DJ492,データ!$B$32:$B$51),MATCH(DH492,データ!$C$31:$E$31)),IF(DG492="マツ",INDEX(データ!#REF!,MATCH(DJ492,データ!#REF!),MATCH(DH492,データ!#REF!)),IF(DG492="ザツ",INDEX(データ!#REF!,MATCH(DJ492,データ!#REF!),MATCH(DH492,データ!#REF!)),""))))</f>
        <v/>
      </c>
      <c r="DM492" s="22" t="str">
        <f t="shared" si="752"/>
        <v/>
      </c>
      <c r="DN492" s="21" t="str">
        <f t="shared" si="815"/>
        <v/>
      </c>
      <c r="DO492" s="21" t="str">
        <f t="shared" si="816"/>
        <v/>
      </c>
      <c r="DP492" s="24" t="str">
        <f>IF(DG492="スギ",INDEX(データ!$H$7:$J$26,MATCH(DJ492,データ!$G$7:$G$26),MATCH(DH492,データ!$H$6:$J$6)),IF(DG492="ヒノキ",INDEX(データ!$H$32:$J$51,MATCH(DJ492,データ!$G$32:$G$51),MATCH(DH492,データ!$H$31:$J$31)),IF(DG492="マツ",INDEX(データ!#REF!,MATCH(DJ492,データ!#REF!),MATCH(DH492,データ!#REF!)),IF(DG492="ザツ",INDEX(データ!#REF!,MATCH(DJ492,データ!#REF!),MATCH(DH492,データ!#REF!)),""))))</f>
        <v/>
      </c>
      <c r="DQ492" s="22" t="str">
        <f t="shared" si="817"/>
        <v/>
      </c>
      <c r="DR492" s="21" t="str">
        <f t="shared" si="818"/>
        <v/>
      </c>
      <c r="DS492" s="27" t="str">
        <f t="shared" si="819"/>
        <v/>
      </c>
      <c r="DT492" s="24" t="str">
        <f t="shared" si="820"/>
        <v/>
      </c>
      <c r="DU492" s="25" t="str">
        <f t="shared" si="821"/>
        <v>0</v>
      </c>
      <c r="DV492" s="26" t="str">
        <f t="shared" si="822"/>
        <v/>
      </c>
      <c r="DW492" s="26" t="str">
        <f t="shared" si="823"/>
        <v/>
      </c>
      <c r="DX492" s="26" t="str">
        <f t="shared" si="824"/>
        <v/>
      </c>
      <c r="DY492" s="27" t="str">
        <f t="shared" si="825"/>
        <v/>
      </c>
      <c r="DZ492" s="26" t="str">
        <f t="shared" si="826"/>
        <v/>
      </c>
      <c r="EA492" s="26" t="str">
        <f t="shared" si="827"/>
        <v/>
      </c>
      <c r="EB492" s="45" t="s">
        <v>30</v>
      </c>
      <c r="EC492" s="55" t="str">
        <f>IF(ＣＳＶ貼付用!DQ478="","",ＣＳＶ貼付用!DQ478)</f>
        <v/>
      </c>
      <c r="ED492" s="38" t="str">
        <f>IF(ＣＳＶ貼付用!DS478="","",ＣＳＶ貼付用!DS478)</f>
        <v/>
      </c>
      <c r="EE492" s="38" t="str">
        <f>IF(ＣＳＶ貼付用!DU478="","",ＣＳＶ貼付用!DU478)</f>
        <v/>
      </c>
      <c r="EF492" s="40" t="str">
        <f t="shared" si="828"/>
        <v/>
      </c>
      <c r="EG492" s="41" t="str">
        <f>IF(林齢計算用!F478="","",林齢計算用!F478)</f>
        <v/>
      </c>
      <c r="EH492" s="41" t="str">
        <f t="shared" si="829"/>
        <v/>
      </c>
      <c r="EI492" s="41" t="str">
        <f t="shared" si="830"/>
        <v/>
      </c>
      <c r="EJ492" s="23" t="str">
        <f>IF(EE492="スギ",INDEX(データ!$C$7:$E$26,MATCH(EH492,データ!$B$7:$B$26),MATCH(EF492,データ!$C$6:$E$6)),IF(EE492="ヒノキ",INDEX(データ!$C$32:$E$51,MATCH(EH492,データ!$B$32:$B$51),MATCH(EF492,データ!$C$31:$E$31)),IF(EE492="マツ",INDEX(データ!#REF!,MATCH(EH492,データ!#REF!),MATCH(EF492,データ!#REF!)),IF(EE492="ザツ",INDEX(データ!#REF!,MATCH(EH492,データ!#REF!),MATCH(EF492,データ!#REF!)),""))))</f>
        <v/>
      </c>
      <c r="EK492" s="22" t="str">
        <f t="shared" si="753"/>
        <v/>
      </c>
      <c r="EL492" s="21" t="str">
        <f t="shared" si="831"/>
        <v/>
      </c>
      <c r="EM492" s="21" t="str">
        <f t="shared" si="832"/>
        <v/>
      </c>
      <c r="EN492" s="24" t="str">
        <f>IF(EE492="スギ",INDEX(データ!$H$7:$J$26,MATCH(EH492,データ!$G$7:$G$26),MATCH(EF492,データ!$H$6:$J$6)),IF(EE492="ヒノキ",INDEX(データ!$H$32:$J$51,MATCH(EH492,データ!$G$32:$G$51),MATCH(EF492,データ!$H$31:$J$31)),IF(EE492="マツ",INDEX(データ!#REF!,MATCH(EH492,データ!#REF!),MATCH(EF492,データ!#REF!)),IF(EE492="ザツ",INDEX(データ!#REF!,MATCH(EH492,データ!#REF!),MATCH(EF492,データ!#REF!)),""))))</f>
        <v/>
      </c>
      <c r="EO492" s="22" t="str">
        <f t="shared" si="833"/>
        <v/>
      </c>
      <c r="EP492" s="21" t="str">
        <f t="shared" si="834"/>
        <v/>
      </c>
      <c r="EQ492" s="27" t="str">
        <f t="shared" si="835"/>
        <v/>
      </c>
      <c r="ER492" s="24" t="str">
        <f t="shared" si="836"/>
        <v/>
      </c>
      <c r="ES492" s="25" t="str">
        <f t="shared" si="837"/>
        <v>0</v>
      </c>
      <c r="ET492" s="26" t="str">
        <f t="shared" si="838"/>
        <v/>
      </c>
      <c r="EU492" s="26" t="str">
        <f t="shared" si="839"/>
        <v/>
      </c>
      <c r="EV492" s="26" t="str">
        <f t="shared" si="840"/>
        <v/>
      </c>
      <c r="EW492" s="27" t="str">
        <f t="shared" si="841"/>
        <v/>
      </c>
      <c r="EX492" s="26" t="str">
        <f t="shared" si="842"/>
        <v/>
      </c>
      <c r="EY492" s="26" t="str">
        <f t="shared" si="843"/>
        <v/>
      </c>
      <c r="EZ492" s="26">
        <f t="shared" si="844"/>
        <v>0</v>
      </c>
      <c r="FA492" s="43"/>
    </row>
    <row r="493" spans="1:157" ht="15.95" customHeight="1" x14ac:dyDescent="0.15">
      <c r="A493" s="21"/>
      <c r="B493" s="36" t="str">
        <f>IF(ＣＳＶ貼付用!G479="","",ＣＳＶ貼付用!G479)</f>
        <v/>
      </c>
      <c r="C493" s="36" t="str">
        <f>IF(ＣＳＶ貼付用!I479="","",ＣＳＶ貼付用!I479)</f>
        <v/>
      </c>
      <c r="D493" s="36" t="str">
        <f>IF(ＣＳＶ貼付用!J479="","",ＣＳＶ貼付用!J479)</f>
        <v/>
      </c>
      <c r="E493" s="36" t="str">
        <f>IF(ＣＳＶ貼付用!F479="","",ＣＳＶ貼付用!F479)</f>
        <v/>
      </c>
      <c r="F493" s="38" t="str">
        <f>IF(ＣＳＶ貼付用!T479="","",ＣＳＶ貼付用!T479)</f>
        <v/>
      </c>
      <c r="G493" s="38"/>
      <c r="H493" s="38" t="str">
        <f>IF(ＣＳＶ貼付用!GJ479="","",ＣＳＶ貼付用!GJ479)</f>
        <v/>
      </c>
      <c r="I493" s="38" t="str">
        <f>IF(ＣＳＶ貼付用!GL479="","",ＣＳＶ貼付用!GL479)</f>
        <v/>
      </c>
      <c r="J493" s="38" t="str">
        <f>IF(ＣＳＶ貼付用!GN479="","",ＣＳＶ貼付用!GN479)</f>
        <v/>
      </c>
      <c r="K493" s="38" t="str">
        <f>IF(ＣＳＶ貼付用!GP479="","",ＣＳＶ貼付用!GP479)</f>
        <v/>
      </c>
      <c r="L493" s="45" t="s">
        <v>30</v>
      </c>
      <c r="M493" s="55" t="str">
        <f>IF(ＣＳＶ貼付用!AT479="","",ＣＳＶ貼付用!AT479)</f>
        <v/>
      </c>
      <c r="N493" s="38" t="str">
        <f>IF(ＣＳＶ貼付用!AV479="","",ＣＳＶ貼付用!AV479)</f>
        <v/>
      </c>
      <c r="O493" s="38" t="str">
        <f>IF(ＣＳＶ貼付用!AX479="","",ＣＳＶ貼付用!AX479)</f>
        <v/>
      </c>
      <c r="P493" s="40" t="str">
        <f>IF(ＣＳＶ貼付用!FE479="","",ＣＳＶ貼付用!FE479)</f>
        <v/>
      </c>
      <c r="Q493" s="41" t="str">
        <f>IF(林齢計算用!A479="","",林齢計算用!A479)</f>
        <v/>
      </c>
      <c r="R493" s="41" t="str">
        <f t="shared" si="754"/>
        <v/>
      </c>
      <c r="S493" s="56" t="str">
        <f>IF(ＣＳＶ貼付用!EG479="","",ＣＳＶ貼付用!EG479*10)</f>
        <v/>
      </c>
      <c r="T493" s="23" t="str">
        <f>IF(O493="スギ",INDEX(データ!$C$7:$E$26,MATCH(R493,データ!$B$7:$B$26),MATCH(P493,データ!$C$6:$E$6)),IF(O493="ヒノキ",INDEX(データ!$C$32:$E$51,MATCH(R493,データ!$B$32:$B$51),MATCH(P493,データ!$C$31:$E$31)),IF(O493="マツ",INDEX(データ!#REF!,MATCH(R493,データ!#REF!),MATCH(P493,データ!#REF!)),IF(O493="ザツ",INDEX(データ!#REF!,MATCH(R493,データ!#REF!),MATCH(P493,データ!#REF!)),""))))</f>
        <v/>
      </c>
      <c r="U493" s="22" t="str">
        <f t="shared" si="845"/>
        <v/>
      </c>
      <c r="V493" s="21" t="str">
        <f t="shared" si="849"/>
        <v/>
      </c>
      <c r="W493" s="21" t="str">
        <f t="shared" si="846"/>
        <v/>
      </c>
      <c r="X493" s="23" t="str">
        <f>IF(O493="スギ",INDEX(データ!$H$7:$J$26,MATCH(R493,データ!$G$7:$G$26),MATCH(P493,データ!$H$6:$J$6)),IF(O493="ヒノキ",INDEX(データ!$H$32:$J$51,MATCH(R493,データ!$G$32:$G$51),MATCH(P493,データ!$H$31:$J$31)),IF(O493="マツ",INDEX(データ!#REF!,MATCH(R493,データ!#REF!),MATCH(P493,データ!#REF!)),IF(O493="ザツ",INDEX(データ!#REF!,MATCH(R493,データ!#REF!),MATCH(P493,データ!#REF!)),""))))</f>
        <v/>
      </c>
      <c r="Y493" s="22" t="str">
        <f t="shared" si="847"/>
        <v/>
      </c>
      <c r="Z493" s="21" t="str">
        <f t="shared" si="848"/>
        <v/>
      </c>
      <c r="AA493" s="27" t="str">
        <f t="shared" si="755"/>
        <v/>
      </c>
      <c r="AB493" s="24" t="str">
        <f t="shared" si="756"/>
        <v/>
      </c>
      <c r="AC493" s="25" t="str">
        <f t="shared" si="757"/>
        <v>0</v>
      </c>
      <c r="AD493" s="26" t="str">
        <f t="shared" si="758"/>
        <v/>
      </c>
      <c r="AE493" s="26" t="str">
        <f t="shared" si="759"/>
        <v/>
      </c>
      <c r="AF493" s="26" t="str">
        <f t="shared" si="760"/>
        <v/>
      </c>
      <c r="AG493" s="27" t="str">
        <f t="shared" si="761"/>
        <v/>
      </c>
      <c r="AH493" s="26" t="str">
        <f t="shared" si="762"/>
        <v/>
      </c>
      <c r="AI493" s="26" t="str">
        <f t="shared" si="763"/>
        <v/>
      </c>
      <c r="AJ493" s="45" t="s">
        <v>30</v>
      </c>
      <c r="AK493" s="55" t="str">
        <f>IF(ＣＳＶ貼付用!BI479="","",ＣＳＶ貼付用!BI479)</f>
        <v/>
      </c>
      <c r="AL493" s="38" t="str">
        <f>IF(ＣＳＶ貼付用!BK479="","",ＣＳＶ貼付用!BK479)</f>
        <v/>
      </c>
      <c r="AM493" s="38" t="str">
        <f>IF(ＣＳＶ貼付用!BM479="","",ＣＳＶ貼付用!BM479)</f>
        <v/>
      </c>
      <c r="AN493" s="40" t="str">
        <f t="shared" si="764"/>
        <v/>
      </c>
      <c r="AO493" s="41" t="str">
        <f>IF(林齢計算用!B479="","",林齢計算用!B479)</f>
        <v/>
      </c>
      <c r="AP493" s="41" t="str">
        <f t="shared" si="765"/>
        <v/>
      </c>
      <c r="AQ493" s="41" t="str">
        <f t="shared" si="766"/>
        <v/>
      </c>
      <c r="AR493" s="23" t="str">
        <f>IF(AM493="スギ",INDEX(データ!$C$7:$E$26,MATCH(AP493,データ!$B$7:$B$26),MATCH(AN493,データ!$C$6:$E$6)),IF(AM493="ヒノキ",INDEX(データ!$C$32:$E$51,MATCH(AP493,データ!$B$32:$B$51),MATCH(AN493,データ!$C$31:$E$31)),IF(AM493="マツ",INDEX(データ!#REF!,MATCH(AP493,データ!#REF!),MATCH(AN493,データ!#REF!)),IF(AM493="ザツ",INDEX(データ!#REF!,MATCH(AP493,データ!#REF!),MATCH(AN493,データ!#REF!)),""))))</f>
        <v/>
      </c>
      <c r="AS493" s="22" t="str">
        <f t="shared" si="749"/>
        <v/>
      </c>
      <c r="AT493" s="21" t="str">
        <f t="shared" si="767"/>
        <v/>
      </c>
      <c r="AU493" s="21" t="str">
        <f t="shared" si="768"/>
        <v/>
      </c>
      <c r="AV493" s="24" t="str">
        <f>IF(AM493="スギ",INDEX(データ!$H$7:$J$26,MATCH(AP493,データ!$G$7:$G$26),MATCH(AN493,データ!$H$6:$J$6)),IF(AM493="ヒノキ",INDEX(データ!$H$32:$J$51,MATCH(AP493,データ!$G$32:$G$51),MATCH(AN493,データ!$H$31:$J$31)),IF(AM493="マツ",INDEX(データ!#REF!,MATCH(AP493,データ!#REF!),MATCH(AN493,データ!#REF!)),IF(AM493="ザツ",INDEX(データ!#REF!,MATCH(AP493,データ!#REF!),MATCH(AN493,データ!#REF!)),""))))</f>
        <v/>
      </c>
      <c r="AW493" s="22" t="str">
        <f t="shared" si="769"/>
        <v/>
      </c>
      <c r="AX493" s="21" t="str">
        <f t="shared" si="770"/>
        <v/>
      </c>
      <c r="AY493" s="27" t="str">
        <f t="shared" si="771"/>
        <v/>
      </c>
      <c r="AZ493" s="24" t="str">
        <f t="shared" si="772"/>
        <v/>
      </c>
      <c r="BA493" s="25" t="str">
        <f t="shared" si="773"/>
        <v>0</v>
      </c>
      <c r="BB493" s="26" t="str">
        <f t="shared" si="774"/>
        <v/>
      </c>
      <c r="BC493" s="26" t="str">
        <f t="shared" si="775"/>
        <v/>
      </c>
      <c r="BD493" s="26" t="str">
        <f t="shared" si="776"/>
        <v/>
      </c>
      <c r="BE493" s="27" t="str">
        <f t="shared" si="777"/>
        <v/>
      </c>
      <c r="BF493" s="26" t="str">
        <f t="shared" si="778"/>
        <v/>
      </c>
      <c r="BG493" s="26" t="str">
        <f t="shared" si="779"/>
        <v/>
      </c>
      <c r="BH493" s="45" t="s">
        <v>30</v>
      </c>
      <c r="BI493" s="55" t="str">
        <f>IF(ＣＳＶ貼付用!BX479="","",ＣＳＶ貼付用!BX479)</f>
        <v/>
      </c>
      <c r="BJ493" s="38" t="str">
        <f>IF(ＣＳＶ貼付用!BZ479="","",ＣＳＶ貼付用!BZ479)</f>
        <v/>
      </c>
      <c r="BK493" s="38" t="str">
        <f>IF(ＣＳＶ貼付用!CB479="","",ＣＳＶ貼付用!CB479)</f>
        <v/>
      </c>
      <c r="BL493" s="40" t="str">
        <f t="shared" si="780"/>
        <v/>
      </c>
      <c r="BM493" s="41" t="str">
        <f>IF(林齢計算用!C479="","",林齢計算用!C479)</f>
        <v/>
      </c>
      <c r="BN493" s="41" t="str">
        <f t="shared" si="781"/>
        <v/>
      </c>
      <c r="BO493" s="41" t="str">
        <f t="shared" si="782"/>
        <v/>
      </c>
      <c r="BP493" s="23" t="str">
        <f>IF(BK493="スギ",INDEX(データ!$C$7:$E$26,MATCH(BN493,データ!$B$7:$B$26),MATCH(BL493,データ!$C$6:$E$6)),IF(BK493="ヒノキ",INDEX(データ!$C$32:$E$51,MATCH(BN493,データ!$B$32:$B$51),MATCH(BL493,データ!$C$31:$E$31)),IF(BK493="マツ",INDEX(データ!#REF!,MATCH(BN493,データ!#REF!),MATCH(BL493,データ!#REF!)),IF(BK493="ザツ",INDEX(データ!#REF!,MATCH(BN493,データ!#REF!),MATCH(BL493,データ!#REF!)),""))))</f>
        <v/>
      </c>
      <c r="BQ493" s="22" t="str">
        <f t="shared" si="750"/>
        <v/>
      </c>
      <c r="BR493" s="21" t="str">
        <f t="shared" si="783"/>
        <v/>
      </c>
      <c r="BS493" s="21" t="str">
        <f t="shared" si="784"/>
        <v/>
      </c>
      <c r="BT493" s="24" t="str">
        <f>IF(BK493="スギ",INDEX(データ!$H$7:$J$26,MATCH(BN493,データ!$G$7:$G$26),MATCH(BL493,データ!$H$6:$J$6)),IF(BK493="ヒノキ",INDEX(データ!$H$32:$J$51,MATCH(BN493,データ!$G$32:$G$51),MATCH(BL493,データ!$H$31:$J$31)),IF(BK493="マツ",INDEX(データ!#REF!,MATCH(BN493,データ!#REF!),MATCH(BL493,データ!#REF!)),IF(BK493="ザツ",INDEX(データ!#REF!,MATCH(BN493,データ!#REF!),MATCH(BL493,データ!#REF!)),""))))</f>
        <v/>
      </c>
      <c r="BU493" s="22" t="str">
        <f t="shared" si="785"/>
        <v/>
      </c>
      <c r="BV493" s="21" t="str">
        <f t="shared" si="786"/>
        <v/>
      </c>
      <c r="BW493" s="27" t="str">
        <f t="shared" si="787"/>
        <v/>
      </c>
      <c r="BX493" s="24" t="str">
        <f t="shared" si="788"/>
        <v/>
      </c>
      <c r="BY493" s="25" t="str">
        <f t="shared" si="789"/>
        <v>0</v>
      </c>
      <c r="BZ493" s="26" t="str">
        <f t="shared" si="790"/>
        <v/>
      </c>
      <c r="CA493" s="26" t="str">
        <f t="shared" si="791"/>
        <v/>
      </c>
      <c r="CB493" s="26" t="str">
        <f t="shared" si="792"/>
        <v/>
      </c>
      <c r="CC493" s="27" t="str">
        <f t="shared" si="793"/>
        <v/>
      </c>
      <c r="CD493" s="26" t="str">
        <f t="shared" si="794"/>
        <v/>
      </c>
      <c r="CE493" s="26" t="str">
        <f t="shared" si="795"/>
        <v/>
      </c>
      <c r="CF493" s="45" t="s">
        <v>30</v>
      </c>
      <c r="CG493" s="55" t="str">
        <f>IF(ＣＳＶ貼付用!CM479="","",ＣＳＶ貼付用!CM479)</f>
        <v/>
      </c>
      <c r="CH493" s="38" t="str">
        <f>IF(ＣＳＶ貼付用!CO479="","",ＣＳＶ貼付用!CO479)</f>
        <v/>
      </c>
      <c r="CI493" s="38" t="str">
        <f>IF(ＣＳＶ貼付用!CQ479="","",ＣＳＶ貼付用!CQ479)</f>
        <v/>
      </c>
      <c r="CJ493" s="40" t="str">
        <f t="shared" si="796"/>
        <v/>
      </c>
      <c r="CK493" s="41" t="str">
        <f>IF(林齢計算用!D479="","",林齢計算用!D479)</f>
        <v/>
      </c>
      <c r="CL493" s="41" t="str">
        <f t="shared" si="797"/>
        <v/>
      </c>
      <c r="CM493" s="41" t="str">
        <f t="shared" si="798"/>
        <v/>
      </c>
      <c r="CN493" s="23" t="str">
        <f>IF(CI493="スギ",INDEX(データ!$C$7:$E$26,MATCH(CL493,データ!$B$7:$B$26),MATCH(CJ493,データ!$C$6:$E$6)),IF(CI493="ヒノキ",INDEX(データ!$C$32:$E$51,MATCH(CL493,データ!$B$32:$B$51),MATCH(CJ493,データ!$C$31:$E$31)),IF(CI493="マツ",INDEX(データ!#REF!,MATCH(CL493,データ!#REF!),MATCH(CJ493,データ!#REF!)),IF(CI493="ザツ",INDEX(データ!#REF!,MATCH(CL493,データ!#REF!),MATCH(CJ493,データ!#REF!)),""))))</f>
        <v/>
      </c>
      <c r="CO493" s="22" t="str">
        <f t="shared" si="751"/>
        <v/>
      </c>
      <c r="CP493" s="21" t="str">
        <f t="shared" si="799"/>
        <v/>
      </c>
      <c r="CQ493" s="21" t="str">
        <f t="shared" si="800"/>
        <v/>
      </c>
      <c r="CR493" s="24" t="str">
        <f>IF(CI493="スギ",INDEX(データ!$H$7:$J$26,MATCH(CL493,データ!$G$7:$G$26),MATCH(CJ493,データ!$H$6:$J$6)),IF(CI493="ヒノキ",INDEX(データ!$H$32:$J$51,MATCH(CL493,データ!$G$32:$G$51),MATCH(CJ493,データ!$H$31:$J$31)),IF(CI493="マツ",INDEX(データ!#REF!,MATCH(CL493,データ!#REF!),MATCH(CJ493,データ!#REF!)),IF(CI493="ザツ",INDEX(データ!#REF!,MATCH(CL493,データ!#REF!),MATCH(CJ493,データ!#REF!)),""))))</f>
        <v/>
      </c>
      <c r="CS493" s="22" t="str">
        <f t="shared" si="801"/>
        <v/>
      </c>
      <c r="CT493" s="21" t="str">
        <f t="shared" si="802"/>
        <v/>
      </c>
      <c r="CU493" s="27" t="str">
        <f t="shared" si="803"/>
        <v/>
      </c>
      <c r="CV493" s="24" t="str">
        <f t="shared" si="804"/>
        <v/>
      </c>
      <c r="CW493" s="25" t="str">
        <f t="shared" si="805"/>
        <v>0</v>
      </c>
      <c r="CX493" s="26" t="str">
        <f t="shared" si="806"/>
        <v/>
      </c>
      <c r="CY493" s="26" t="str">
        <f t="shared" si="807"/>
        <v/>
      </c>
      <c r="CZ493" s="26" t="str">
        <f t="shared" si="808"/>
        <v/>
      </c>
      <c r="DA493" s="27" t="str">
        <f t="shared" si="809"/>
        <v/>
      </c>
      <c r="DB493" s="26" t="str">
        <f t="shared" si="810"/>
        <v/>
      </c>
      <c r="DC493" s="26" t="str">
        <f t="shared" si="811"/>
        <v/>
      </c>
      <c r="DD493" s="45" t="s">
        <v>30</v>
      </c>
      <c r="DE493" s="55" t="str">
        <f>IF(ＣＳＶ貼付用!DB479="","",ＣＳＶ貼付用!DB479)</f>
        <v/>
      </c>
      <c r="DF493" s="38" t="str">
        <f>IF(ＣＳＶ貼付用!DD479="","",ＣＳＶ貼付用!DD479)</f>
        <v/>
      </c>
      <c r="DG493" s="38" t="str">
        <f>IF(ＣＳＶ貼付用!DF479="","",ＣＳＶ貼付用!DF479)</f>
        <v/>
      </c>
      <c r="DH493" s="40" t="str">
        <f t="shared" si="812"/>
        <v/>
      </c>
      <c r="DI493" s="41" t="str">
        <f>IF(林齢計算用!E479="","",林齢計算用!E479)</f>
        <v/>
      </c>
      <c r="DJ493" s="41" t="str">
        <f t="shared" si="813"/>
        <v/>
      </c>
      <c r="DK493" s="41" t="str">
        <f t="shared" si="814"/>
        <v/>
      </c>
      <c r="DL493" s="23" t="str">
        <f>IF(DG493="スギ",INDEX(データ!$C$7:$E$26,MATCH(DJ493,データ!$B$7:$B$26),MATCH(DH493,データ!$C$6:$E$6)),IF(DG493="ヒノキ",INDEX(データ!$C$32:$E$51,MATCH(DJ493,データ!$B$32:$B$51),MATCH(DH493,データ!$C$31:$E$31)),IF(DG493="マツ",INDEX(データ!#REF!,MATCH(DJ493,データ!#REF!),MATCH(DH493,データ!#REF!)),IF(DG493="ザツ",INDEX(データ!#REF!,MATCH(DJ493,データ!#REF!),MATCH(DH493,データ!#REF!)),""))))</f>
        <v/>
      </c>
      <c r="DM493" s="22" t="str">
        <f t="shared" si="752"/>
        <v/>
      </c>
      <c r="DN493" s="21" t="str">
        <f t="shared" si="815"/>
        <v/>
      </c>
      <c r="DO493" s="21" t="str">
        <f t="shared" si="816"/>
        <v/>
      </c>
      <c r="DP493" s="24" t="str">
        <f>IF(DG493="スギ",INDEX(データ!$H$7:$J$26,MATCH(DJ493,データ!$G$7:$G$26),MATCH(DH493,データ!$H$6:$J$6)),IF(DG493="ヒノキ",INDEX(データ!$H$32:$J$51,MATCH(DJ493,データ!$G$32:$G$51),MATCH(DH493,データ!$H$31:$J$31)),IF(DG493="マツ",INDEX(データ!#REF!,MATCH(DJ493,データ!#REF!),MATCH(DH493,データ!#REF!)),IF(DG493="ザツ",INDEX(データ!#REF!,MATCH(DJ493,データ!#REF!),MATCH(DH493,データ!#REF!)),""))))</f>
        <v/>
      </c>
      <c r="DQ493" s="22" t="str">
        <f t="shared" si="817"/>
        <v/>
      </c>
      <c r="DR493" s="21" t="str">
        <f t="shared" si="818"/>
        <v/>
      </c>
      <c r="DS493" s="27" t="str">
        <f t="shared" si="819"/>
        <v/>
      </c>
      <c r="DT493" s="24" t="str">
        <f t="shared" si="820"/>
        <v/>
      </c>
      <c r="DU493" s="25" t="str">
        <f t="shared" si="821"/>
        <v>0</v>
      </c>
      <c r="DV493" s="26" t="str">
        <f t="shared" si="822"/>
        <v/>
      </c>
      <c r="DW493" s="26" t="str">
        <f t="shared" si="823"/>
        <v/>
      </c>
      <c r="DX493" s="26" t="str">
        <f t="shared" si="824"/>
        <v/>
      </c>
      <c r="DY493" s="27" t="str">
        <f t="shared" si="825"/>
        <v/>
      </c>
      <c r="DZ493" s="26" t="str">
        <f t="shared" si="826"/>
        <v/>
      </c>
      <c r="EA493" s="26" t="str">
        <f t="shared" si="827"/>
        <v/>
      </c>
      <c r="EB493" s="45" t="s">
        <v>30</v>
      </c>
      <c r="EC493" s="55" t="str">
        <f>IF(ＣＳＶ貼付用!DQ479="","",ＣＳＶ貼付用!DQ479)</f>
        <v/>
      </c>
      <c r="ED493" s="38" t="str">
        <f>IF(ＣＳＶ貼付用!DS479="","",ＣＳＶ貼付用!DS479)</f>
        <v/>
      </c>
      <c r="EE493" s="38" t="str">
        <f>IF(ＣＳＶ貼付用!DU479="","",ＣＳＶ貼付用!DU479)</f>
        <v/>
      </c>
      <c r="EF493" s="40" t="str">
        <f t="shared" si="828"/>
        <v/>
      </c>
      <c r="EG493" s="41" t="str">
        <f>IF(林齢計算用!F479="","",林齢計算用!F479)</f>
        <v/>
      </c>
      <c r="EH493" s="41" t="str">
        <f t="shared" si="829"/>
        <v/>
      </c>
      <c r="EI493" s="41" t="str">
        <f t="shared" si="830"/>
        <v/>
      </c>
      <c r="EJ493" s="23" t="str">
        <f>IF(EE493="スギ",INDEX(データ!$C$7:$E$26,MATCH(EH493,データ!$B$7:$B$26),MATCH(EF493,データ!$C$6:$E$6)),IF(EE493="ヒノキ",INDEX(データ!$C$32:$E$51,MATCH(EH493,データ!$B$32:$B$51),MATCH(EF493,データ!$C$31:$E$31)),IF(EE493="マツ",INDEX(データ!#REF!,MATCH(EH493,データ!#REF!),MATCH(EF493,データ!#REF!)),IF(EE493="ザツ",INDEX(データ!#REF!,MATCH(EH493,データ!#REF!),MATCH(EF493,データ!#REF!)),""))))</f>
        <v/>
      </c>
      <c r="EK493" s="22" t="str">
        <f t="shared" si="753"/>
        <v/>
      </c>
      <c r="EL493" s="21" t="str">
        <f t="shared" si="831"/>
        <v/>
      </c>
      <c r="EM493" s="21" t="str">
        <f t="shared" si="832"/>
        <v/>
      </c>
      <c r="EN493" s="24" t="str">
        <f>IF(EE493="スギ",INDEX(データ!$H$7:$J$26,MATCH(EH493,データ!$G$7:$G$26),MATCH(EF493,データ!$H$6:$J$6)),IF(EE493="ヒノキ",INDEX(データ!$H$32:$J$51,MATCH(EH493,データ!$G$32:$G$51),MATCH(EF493,データ!$H$31:$J$31)),IF(EE493="マツ",INDEX(データ!#REF!,MATCH(EH493,データ!#REF!),MATCH(EF493,データ!#REF!)),IF(EE493="ザツ",INDEX(データ!#REF!,MATCH(EH493,データ!#REF!),MATCH(EF493,データ!#REF!)),""))))</f>
        <v/>
      </c>
      <c r="EO493" s="22" t="str">
        <f t="shared" si="833"/>
        <v/>
      </c>
      <c r="EP493" s="21" t="str">
        <f t="shared" si="834"/>
        <v/>
      </c>
      <c r="EQ493" s="27" t="str">
        <f t="shared" si="835"/>
        <v/>
      </c>
      <c r="ER493" s="24" t="str">
        <f t="shared" si="836"/>
        <v/>
      </c>
      <c r="ES493" s="25" t="str">
        <f t="shared" si="837"/>
        <v>0</v>
      </c>
      <c r="ET493" s="26" t="str">
        <f t="shared" si="838"/>
        <v/>
      </c>
      <c r="EU493" s="26" t="str">
        <f t="shared" si="839"/>
        <v/>
      </c>
      <c r="EV493" s="26" t="str">
        <f t="shared" si="840"/>
        <v/>
      </c>
      <c r="EW493" s="27" t="str">
        <f t="shared" si="841"/>
        <v/>
      </c>
      <c r="EX493" s="26" t="str">
        <f t="shared" si="842"/>
        <v/>
      </c>
      <c r="EY493" s="26" t="str">
        <f t="shared" si="843"/>
        <v/>
      </c>
      <c r="EZ493" s="26">
        <f t="shared" si="844"/>
        <v>0</v>
      </c>
      <c r="FA493" s="43"/>
    </row>
    <row r="494" spans="1:157" ht="15.95" customHeight="1" x14ac:dyDescent="0.15">
      <c r="A494" s="21"/>
      <c r="B494" s="36" t="str">
        <f>IF(ＣＳＶ貼付用!G480="","",ＣＳＶ貼付用!G480)</f>
        <v/>
      </c>
      <c r="C494" s="36" t="str">
        <f>IF(ＣＳＶ貼付用!I480="","",ＣＳＶ貼付用!I480)</f>
        <v/>
      </c>
      <c r="D494" s="36" t="str">
        <f>IF(ＣＳＶ貼付用!J480="","",ＣＳＶ貼付用!J480)</f>
        <v/>
      </c>
      <c r="E494" s="36" t="str">
        <f>IF(ＣＳＶ貼付用!F480="","",ＣＳＶ貼付用!F480)</f>
        <v/>
      </c>
      <c r="F494" s="38" t="str">
        <f>IF(ＣＳＶ貼付用!T480="","",ＣＳＶ貼付用!T480)</f>
        <v/>
      </c>
      <c r="G494" s="38"/>
      <c r="H494" s="38" t="str">
        <f>IF(ＣＳＶ貼付用!GJ480="","",ＣＳＶ貼付用!GJ480)</f>
        <v/>
      </c>
      <c r="I494" s="38" t="str">
        <f>IF(ＣＳＶ貼付用!GL480="","",ＣＳＶ貼付用!GL480)</f>
        <v/>
      </c>
      <c r="J494" s="38" t="str">
        <f>IF(ＣＳＶ貼付用!GN480="","",ＣＳＶ貼付用!GN480)</f>
        <v/>
      </c>
      <c r="K494" s="38" t="str">
        <f>IF(ＣＳＶ貼付用!GP480="","",ＣＳＶ貼付用!GP480)</f>
        <v/>
      </c>
      <c r="L494" s="45" t="s">
        <v>30</v>
      </c>
      <c r="M494" s="55" t="str">
        <f>IF(ＣＳＶ貼付用!AT480="","",ＣＳＶ貼付用!AT480)</f>
        <v/>
      </c>
      <c r="N494" s="38" t="str">
        <f>IF(ＣＳＶ貼付用!AV480="","",ＣＳＶ貼付用!AV480)</f>
        <v/>
      </c>
      <c r="O494" s="38" t="str">
        <f>IF(ＣＳＶ貼付用!AX480="","",ＣＳＶ貼付用!AX480)</f>
        <v/>
      </c>
      <c r="P494" s="40" t="str">
        <f>IF(ＣＳＶ貼付用!FE480="","",ＣＳＶ貼付用!FE480)</f>
        <v/>
      </c>
      <c r="Q494" s="41" t="str">
        <f>IF(林齢計算用!A480="","",林齢計算用!A480)</f>
        <v/>
      </c>
      <c r="R494" s="41" t="str">
        <f t="shared" si="754"/>
        <v/>
      </c>
      <c r="S494" s="56" t="str">
        <f>IF(ＣＳＶ貼付用!EG480="","",ＣＳＶ貼付用!EG480*10)</f>
        <v/>
      </c>
      <c r="T494" s="23" t="str">
        <f>IF(O494="スギ",INDEX(データ!$C$7:$E$26,MATCH(R494,データ!$B$7:$B$26),MATCH(P494,データ!$C$6:$E$6)),IF(O494="ヒノキ",INDEX(データ!$C$32:$E$51,MATCH(R494,データ!$B$32:$B$51),MATCH(P494,データ!$C$31:$E$31)),IF(O494="マツ",INDEX(データ!#REF!,MATCH(R494,データ!#REF!),MATCH(P494,データ!#REF!)),IF(O494="ザツ",INDEX(データ!#REF!,MATCH(R494,データ!#REF!),MATCH(P494,データ!#REF!)),""))))</f>
        <v/>
      </c>
      <c r="U494" s="22" t="str">
        <f t="shared" si="845"/>
        <v/>
      </c>
      <c r="V494" s="21" t="str">
        <f t="shared" si="849"/>
        <v/>
      </c>
      <c r="W494" s="21" t="str">
        <f t="shared" si="846"/>
        <v/>
      </c>
      <c r="X494" s="23" t="str">
        <f>IF(O494="スギ",INDEX(データ!$H$7:$J$26,MATCH(R494,データ!$G$7:$G$26),MATCH(P494,データ!$H$6:$J$6)),IF(O494="ヒノキ",INDEX(データ!$H$32:$J$51,MATCH(R494,データ!$G$32:$G$51),MATCH(P494,データ!$H$31:$J$31)),IF(O494="マツ",INDEX(データ!#REF!,MATCH(R494,データ!#REF!),MATCH(P494,データ!#REF!)),IF(O494="ザツ",INDEX(データ!#REF!,MATCH(R494,データ!#REF!),MATCH(P494,データ!#REF!)),""))))</f>
        <v/>
      </c>
      <c r="Y494" s="22" t="str">
        <f t="shared" si="847"/>
        <v/>
      </c>
      <c r="Z494" s="21" t="str">
        <f t="shared" si="848"/>
        <v/>
      </c>
      <c r="AA494" s="27" t="str">
        <f t="shared" si="755"/>
        <v/>
      </c>
      <c r="AB494" s="24" t="str">
        <f t="shared" si="756"/>
        <v/>
      </c>
      <c r="AC494" s="25" t="str">
        <f t="shared" si="757"/>
        <v>0</v>
      </c>
      <c r="AD494" s="26" t="str">
        <f t="shared" si="758"/>
        <v/>
      </c>
      <c r="AE494" s="26" t="str">
        <f t="shared" si="759"/>
        <v/>
      </c>
      <c r="AF494" s="26" t="str">
        <f t="shared" si="760"/>
        <v/>
      </c>
      <c r="AG494" s="27" t="str">
        <f t="shared" si="761"/>
        <v/>
      </c>
      <c r="AH494" s="26" t="str">
        <f t="shared" si="762"/>
        <v/>
      </c>
      <c r="AI494" s="26" t="str">
        <f t="shared" si="763"/>
        <v/>
      </c>
      <c r="AJ494" s="45" t="s">
        <v>30</v>
      </c>
      <c r="AK494" s="55" t="str">
        <f>IF(ＣＳＶ貼付用!BI480="","",ＣＳＶ貼付用!BI480)</f>
        <v/>
      </c>
      <c r="AL494" s="38" t="str">
        <f>IF(ＣＳＶ貼付用!BK480="","",ＣＳＶ貼付用!BK480)</f>
        <v/>
      </c>
      <c r="AM494" s="38" t="str">
        <f>IF(ＣＳＶ貼付用!BM480="","",ＣＳＶ貼付用!BM480)</f>
        <v/>
      </c>
      <c r="AN494" s="40" t="str">
        <f t="shared" si="764"/>
        <v/>
      </c>
      <c r="AO494" s="41" t="str">
        <f>IF(林齢計算用!B480="","",林齢計算用!B480)</f>
        <v/>
      </c>
      <c r="AP494" s="41" t="str">
        <f t="shared" si="765"/>
        <v/>
      </c>
      <c r="AQ494" s="41" t="str">
        <f t="shared" si="766"/>
        <v/>
      </c>
      <c r="AR494" s="23" t="str">
        <f>IF(AM494="スギ",INDEX(データ!$C$7:$E$26,MATCH(AP494,データ!$B$7:$B$26),MATCH(AN494,データ!$C$6:$E$6)),IF(AM494="ヒノキ",INDEX(データ!$C$32:$E$51,MATCH(AP494,データ!$B$32:$B$51),MATCH(AN494,データ!$C$31:$E$31)),IF(AM494="マツ",INDEX(データ!#REF!,MATCH(AP494,データ!#REF!),MATCH(AN494,データ!#REF!)),IF(AM494="ザツ",INDEX(データ!#REF!,MATCH(AP494,データ!#REF!),MATCH(AN494,データ!#REF!)),""))))</f>
        <v/>
      </c>
      <c r="AS494" s="22" t="str">
        <f t="shared" si="749"/>
        <v/>
      </c>
      <c r="AT494" s="21" t="str">
        <f t="shared" si="767"/>
        <v/>
      </c>
      <c r="AU494" s="21" t="str">
        <f t="shared" si="768"/>
        <v/>
      </c>
      <c r="AV494" s="24" t="str">
        <f>IF(AM494="スギ",INDEX(データ!$H$7:$J$26,MATCH(AP494,データ!$G$7:$G$26),MATCH(AN494,データ!$H$6:$J$6)),IF(AM494="ヒノキ",INDEX(データ!$H$32:$J$51,MATCH(AP494,データ!$G$32:$G$51),MATCH(AN494,データ!$H$31:$J$31)),IF(AM494="マツ",INDEX(データ!#REF!,MATCH(AP494,データ!#REF!),MATCH(AN494,データ!#REF!)),IF(AM494="ザツ",INDEX(データ!#REF!,MATCH(AP494,データ!#REF!),MATCH(AN494,データ!#REF!)),""))))</f>
        <v/>
      </c>
      <c r="AW494" s="22" t="str">
        <f t="shared" si="769"/>
        <v/>
      </c>
      <c r="AX494" s="21" t="str">
        <f t="shared" si="770"/>
        <v/>
      </c>
      <c r="AY494" s="27" t="str">
        <f t="shared" si="771"/>
        <v/>
      </c>
      <c r="AZ494" s="24" t="str">
        <f t="shared" si="772"/>
        <v/>
      </c>
      <c r="BA494" s="25" t="str">
        <f t="shared" si="773"/>
        <v>0</v>
      </c>
      <c r="BB494" s="26" t="str">
        <f t="shared" si="774"/>
        <v/>
      </c>
      <c r="BC494" s="26" t="str">
        <f t="shared" si="775"/>
        <v/>
      </c>
      <c r="BD494" s="26" t="str">
        <f t="shared" si="776"/>
        <v/>
      </c>
      <c r="BE494" s="27" t="str">
        <f t="shared" si="777"/>
        <v/>
      </c>
      <c r="BF494" s="26" t="str">
        <f t="shared" si="778"/>
        <v/>
      </c>
      <c r="BG494" s="26" t="str">
        <f t="shared" si="779"/>
        <v/>
      </c>
      <c r="BH494" s="45" t="s">
        <v>30</v>
      </c>
      <c r="BI494" s="55" t="str">
        <f>IF(ＣＳＶ貼付用!BX480="","",ＣＳＶ貼付用!BX480)</f>
        <v/>
      </c>
      <c r="BJ494" s="38" t="str">
        <f>IF(ＣＳＶ貼付用!BZ480="","",ＣＳＶ貼付用!BZ480)</f>
        <v/>
      </c>
      <c r="BK494" s="38" t="str">
        <f>IF(ＣＳＶ貼付用!CB480="","",ＣＳＶ貼付用!CB480)</f>
        <v/>
      </c>
      <c r="BL494" s="40" t="str">
        <f t="shared" si="780"/>
        <v/>
      </c>
      <c r="BM494" s="41" t="str">
        <f>IF(林齢計算用!C480="","",林齢計算用!C480)</f>
        <v/>
      </c>
      <c r="BN494" s="41" t="str">
        <f t="shared" si="781"/>
        <v/>
      </c>
      <c r="BO494" s="41" t="str">
        <f t="shared" si="782"/>
        <v/>
      </c>
      <c r="BP494" s="23" t="str">
        <f>IF(BK494="スギ",INDEX(データ!$C$7:$E$26,MATCH(BN494,データ!$B$7:$B$26),MATCH(BL494,データ!$C$6:$E$6)),IF(BK494="ヒノキ",INDEX(データ!$C$32:$E$51,MATCH(BN494,データ!$B$32:$B$51),MATCH(BL494,データ!$C$31:$E$31)),IF(BK494="マツ",INDEX(データ!#REF!,MATCH(BN494,データ!#REF!),MATCH(BL494,データ!#REF!)),IF(BK494="ザツ",INDEX(データ!#REF!,MATCH(BN494,データ!#REF!),MATCH(BL494,データ!#REF!)),""))))</f>
        <v/>
      </c>
      <c r="BQ494" s="22" t="str">
        <f t="shared" si="750"/>
        <v/>
      </c>
      <c r="BR494" s="21" t="str">
        <f t="shared" si="783"/>
        <v/>
      </c>
      <c r="BS494" s="21" t="str">
        <f t="shared" si="784"/>
        <v/>
      </c>
      <c r="BT494" s="24" t="str">
        <f>IF(BK494="スギ",INDEX(データ!$H$7:$J$26,MATCH(BN494,データ!$G$7:$G$26),MATCH(BL494,データ!$H$6:$J$6)),IF(BK494="ヒノキ",INDEX(データ!$H$32:$J$51,MATCH(BN494,データ!$G$32:$G$51),MATCH(BL494,データ!$H$31:$J$31)),IF(BK494="マツ",INDEX(データ!#REF!,MATCH(BN494,データ!#REF!),MATCH(BL494,データ!#REF!)),IF(BK494="ザツ",INDEX(データ!#REF!,MATCH(BN494,データ!#REF!),MATCH(BL494,データ!#REF!)),""))))</f>
        <v/>
      </c>
      <c r="BU494" s="22" t="str">
        <f t="shared" si="785"/>
        <v/>
      </c>
      <c r="BV494" s="21" t="str">
        <f t="shared" si="786"/>
        <v/>
      </c>
      <c r="BW494" s="27" t="str">
        <f t="shared" si="787"/>
        <v/>
      </c>
      <c r="BX494" s="24" t="str">
        <f t="shared" si="788"/>
        <v/>
      </c>
      <c r="BY494" s="25" t="str">
        <f t="shared" si="789"/>
        <v>0</v>
      </c>
      <c r="BZ494" s="26" t="str">
        <f t="shared" si="790"/>
        <v/>
      </c>
      <c r="CA494" s="26" t="str">
        <f t="shared" si="791"/>
        <v/>
      </c>
      <c r="CB494" s="26" t="str">
        <f t="shared" si="792"/>
        <v/>
      </c>
      <c r="CC494" s="27" t="str">
        <f t="shared" si="793"/>
        <v/>
      </c>
      <c r="CD494" s="26" t="str">
        <f t="shared" si="794"/>
        <v/>
      </c>
      <c r="CE494" s="26" t="str">
        <f t="shared" si="795"/>
        <v/>
      </c>
      <c r="CF494" s="45" t="s">
        <v>30</v>
      </c>
      <c r="CG494" s="55" t="str">
        <f>IF(ＣＳＶ貼付用!CM480="","",ＣＳＶ貼付用!CM480)</f>
        <v/>
      </c>
      <c r="CH494" s="38" t="str">
        <f>IF(ＣＳＶ貼付用!CO480="","",ＣＳＶ貼付用!CO480)</f>
        <v/>
      </c>
      <c r="CI494" s="38" t="str">
        <f>IF(ＣＳＶ貼付用!CQ480="","",ＣＳＶ貼付用!CQ480)</f>
        <v/>
      </c>
      <c r="CJ494" s="40" t="str">
        <f t="shared" si="796"/>
        <v/>
      </c>
      <c r="CK494" s="41" t="str">
        <f>IF(林齢計算用!D480="","",林齢計算用!D480)</f>
        <v/>
      </c>
      <c r="CL494" s="41" t="str">
        <f t="shared" si="797"/>
        <v/>
      </c>
      <c r="CM494" s="41" t="str">
        <f t="shared" si="798"/>
        <v/>
      </c>
      <c r="CN494" s="23" t="str">
        <f>IF(CI494="スギ",INDEX(データ!$C$7:$E$26,MATCH(CL494,データ!$B$7:$B$26),MATCH(CJ494,データ!$C$6:$E$6)),IF(CI494="ヒノキ",INDEX(データ!$C$32:$E$51,MATCH(CL494,データ!$B$32:$B$51),MATCH(CJ494,データ!$C$31:$E$31)),IF(CI494="マツ",INDEX(データ!#REF!,MATCH(CL494,データ!#REF!),MATCH(CJ494,データ!#REF!)),IF(CI494="ザツ",INDEX(データ!#REF!,MATCH(CL494,データ!#REF!),MATCH(CJ494,データ!#REF!)),""))))</f>
        <v/>
      </c>
      <c r="CO494" s="22" t="str">
        <f t="shared" si="751"/>
        <v/>
      </c>
      <c r="CP494" s="21" t="str">
        <f t="shared" si="799"/>
        <v/>
      </c>
      <c r="CQ494" s="21" t="str">
        <f t="shared" si="800"/>
        <v/>
      </c>
      <c r="CR494" s="24" t="str">
        <f>IF(CI494="スギ",INDEX(データ!$H$7:$J$26,MATCH(CL494,データ!$G$7:$G$26),MATCH(CJ494,データ!$H$6:$J$6)),IF(CI494="ヒノキ",INDEX(データ!$H$32:$J$51,MATCH(CL494,データ!$G$32:$G$51),MATCH(CJ494,データ!$H$31:$J$31)),IF(CI494="マツ",INDEX(データ!#REF!,MATCH(CL494,データ!#REF!),MATCH(CJ494,データ!#REF!)),IF(CI494="ザツ",INDEX(データ!#REF!,MATCH(CL494,データ!#REF!),MATCH(CJ494,データ!#REF!)),""))))</f>
        <v/>
      </c>
      <c r="CS494" s="22" t="str">
        <f t="shared" si="801"/>
        <v/>
      </c>
      <c r="CT494" s="21" t="str">
        <f t="shared" si="802"/>
        <v/>
      </c>
      <c r="CU494" s="27" t="str">
        <f t="shared" si="803"/>
        <v/>
      </c>
      <c r="CV494" s="24" t="str">
        <f t="shared" si="804"/>
        <v/>
      </c>
      <c r="CW494" s="25" t="str">
        <f t="shared" si="805"/>
        <v>0</v>
      </c>
      <c r="CX494" s="26" t="str">
        <f t="shared" si="806"/>
        <v/>
      </c>
      <c r="CY494" s="26" t="str">
        <f t="shared" si="807"/>
        <v/>
      </c>
      <c r="CZ494" s="26" t="str">
        <f t="shared" si="808"/>
        <v/>
      </c>
      <c r="DA494" s="27" t="str">
        <f t="shared" si="809"/>
        <v/>
      </c>
      <c r="DB494" s="26" t="str">
        <f t="shared" si="810"/>
        <v/>
      </c>
      <c r="DC494" s="26" t="str">
        <f t="shared" si="811"/>
        <v/>
      </c>
      <c r="DD494" s="45" t="s">
        <v>30</v>
      </c>
      <c r="DE494" s="55" t="str">
        <f>IF(ＣＳＶ貼付用!DB480="","",ＣＳＶ貼付用!DB480)</f>
        <v/>
      </c>
      <c r="DF494" s="38" t="str">
        <f>IF(ＣＳＶ貼付用!DD480="","",ＣＳＶ貼付用!DD480)</f>
        <v/>
      </c>
      <c r="DG494" s="38" t="str">
        <f>IF(ＣＳＶ貼付用!DF480="","",ＣＳＶ貼付用!DF480)</f>
        <v/>
      </c>
      <c r="DH494" s="40" t="str">
        <f t="shared" si="812"/>
        <v/>
      </c>
      <c r="DI494" s="41" t="str">
        <f>IF(林齢計算用!E480="","",林齢計算用!E480)</f>
        <v/>
      </c>
      <c r="DJ494" s="41" t="str">
        <f t="shared" si="813"/>
        <v/>
      </c>
      <c r="DK494" s="41" t="str">
        <f t="shared" si="814"/>
        <v/>
      </c>
      <c r="DL494" s="23" t="str">
        <f>IF(DG494="スギ",INDEX(データ!$C$7:$E$26,MATCH(DJ494,データ!$B$7:$B$26),MATCH(DH494,データ!$C$6:$E$6)),IF(DG494="ヒノキ",INDEX(データ!$C$32:$E$51,MATCH(DJ494,データ!$B$32:$B$51),MATCH(DH494,データ!$C$31:$E$31)),IF(DG494="マツ",INDEX(データ!#REF!,MATCH(DJ494,データ!#REF!),MATCH(DH494,データ!#REF!)),IF(DG494="ザツ",INDEX(データ!#REF!,MATCH(DJ494,データ!#REF!),MATCH(DH494,データ!#REF!)),""))))</f>
        <v/>
      </c>
      <c r="DM494" s="22" t="str">
        <f t="shared" si="752"/>
        <v/>
      </c>
      <c r="DN494" s="21" t="str">
        <f t="shared" si="815"/>
        <v/>
      </c>
      <c r="DO494" s="21" t="str">
        <f t="shared" si="816"/>
        <v/>
      </c>
      <c r="DP494" s="24" t="str">
        <f>IF(DG494="スギ",INDEX(データ!$H$7:$J$26,MATCH(DJ494,データ!$G$7:$G$26),MATCH(DH494,データ!$H$6:$J$6)),IF(DG494="ヒノキ",INDEX(データ!$H$32:$J$51,MATCH(DJ494,データ!$G$32:$G$51),MATCH(DH494,データ!$H$31:$J$31)),IF(DG494="マツ",INDEX(データ!#REF!,MATCH(DJ494,データ!#REF!),MATCH(DH494,データ!#REF!)),IF(DG494="ザツ",INDEX(データ!#REF!,MATCH(DJ494,データ!#REF!),MATCH(DH494,データ!#REF!)),""))))</f>
        <v/>
      </c>
      <c r="DQ494" s="22" t="str">
        <f t="shared" si="817"/>
        <v/>
      </c>
      <c r="DR494" s="21" t="str">
        <f t="shared" si="818"/>
        <v/>
      </c>
      <c r="DS494" s="27" t="str">
        <f t="shared" si="819"/>
        <v/>
      </c>
      <c r="DT494" s="24" t="str">
        <f t="shared" si="820"/>
        <v/>
      </c>
      <c r="DU494" s="25" t="str">
        <f t="shared" si="821"/>
        <v>0</v>
      </c>
      <c r="DV494" s="26" t="str">
        <f t="shared" si="822"/>
        <v/>
      </c>
      <c r="DW494" s="26" t="str">
        <f t="shared" si="823"/>
        <v/>
      </c>
      <c r="DX494" s="26" t="str">
        <f t="shared" si="824"/>
        <v/>
      </c>
      <c r="DY494" s="27" t="str">
        <f t="shared" si="825"/>
        <v/>
      </c>
      <c r="DZ494" s="26" t="str">
        <f t="shared" si="826"/>
        <v/>
      </c>
      <c r="EA494" s="26" t="str">
        <f t="shared" si="827"/>
        <v/>
      </c>
      <c r="EB494" s="45" t="s">
        <v>30</v>
      </c>
      <c r="EC494" s="55" t="str">
        <f>IF(ＣＳＶ貼付用!DQ480="","",ＣＳＶ貼付用!DQ480)</f>
        <v/>
      </c>
      <c r="ED494" s="38" t="str">
        <f>IF(ＣＳＶ貼付用!DS480="","",ＣＳＶ貼付用!DS480)</f>
        <v/>
      </c>
      <c r="EE494" s="38" t="str">
        <f>IF(ＣＳＶ貼付用!DU480="","",ＣＳＶ貼付用!DU480)</f>
        <v/>
      </c>
      <c r="EF494" s="40" t="str">
        <f t="shared" si="828"/>
        <v/>
      </c>
      <c r="EG494" s="41" t="str">
        <f>IF(林齢計算用!F480="","",林齢計算用!F480)</f>
        <v/>
      </c>
      <c r="EH494" s="41" t="str">
        <f t="shared" si="829"/>
        <v/>
      </c>
      <c r="EI494" s="41" t="str">
        <f t="shared" si="830"/>
        <v/>
      </c>
      <c r="EJ494" s="23" t="str">
        <f>IF(EE494="スギ",INDEX(データ!$C$7:$E$26,MATCH(EH494,データ!$B$7:$B$26),MATCH(EF494,データ!$C$6:$E$6)),IF(EE494="ヒノキ",INDEX(データ!$C$32:$E$51,MATCH(EH494,データ!$B$32:$B$51),MATCH(EF494,データ!$C$31:$E$31)),IF(EE494="マツ",INDEX(データ!#REF!,MATCH(EH494,データ!#REF!),MATCH(EF494,データ!#REF!)),IF(EE494="ザツ",INDEX(データ!#REF!,MATCH(EH494,データ!#REF!),MATCH(EF494,データ!#REF!)),""))))</f>
        <v/>
      </c>
      <c r="EK494" s="22" t="str">
        <f t="shared" si="753"/>
        <v/>
      </c>
      <c r="EL494" s="21" t="str">
        <f t="shared" si="831"/>
        <v/>
      </c>
      <c r="EM494" s="21" t="str">
        <f t="shared" si="832"/>
        <v/>
      </c>
      <c r="EN494" s="24" t="str">
        <f>IF(EE494="スギ",INDEX(データ!$H$7:$J$26,MATCH(EH494,データ!$G$7:$G$26),MATCH(EF494,データ!$H$6:$J$6)),IF(EE494="ヒノキ",INDEX(データ!$H$32:$J$51,MATCH(EH494,データ!$G$32:$G$51),MATCH(EF494,データ!$H$31:$J$31)),IF(EE494="マツ",INDEX(データ!#REF!,MATCH(EH494,データ!#REF!),MATCH(EF494,データ!#REF!)),IF(EE494="ザツ",INDEX(データ!#REF!,MATCH(EH494,データ!#REF!),MATCH(EF494,データ!#REF!)),""))))</f>
        <v/>
      </c>
      <c r="EO494" s="22" t="str">
        <f t="shared" si="833"/>
        <v/>
      </c>
      <c r="EP494" s="21" t="str">
        <f t="shared" si="834"/>
        <v/>
      </c>
      <c r="EQ494" s="27" t="str">
        <f t="shared" si="835"/>
        <v/>
      </c>
      <c r="ER494" s="24" t="str">
        <f t="shared" si="836"/>
        <v/>
      </c>
      <c r="ES494" s="25" t="str">
        <f t="shared" si="837"/>
        <v>0</v>
      </c>
      <c r="ET494" s="26" t="str">
        <f t="shared" si="838"/>
        <v/>
      </c>
      <c r="EU494" s="26" t="str">
        <f t="shared" si="839"/>
        <v/>
      </c>
      <c r="EV494" s="26" t="str">
        <f t="shared" si="840"/>
        <v/>
      </c>
      <c r="EW494" s="27" t="str">
        <f t="shared" si="841"/>
        <v/>
      </c>
      <c r="EX494" s="26" t="str">
        <f t="shared" si="842"/>
        <v/>
      </c>
      <c r="EY494" s="26" t="str">
        <f t="shared" si="843"/>
        <v/>
      </c>
      <c r="EZ494" s="26">
        <f t="shared" si="844"/>
        <v>0</v>
      </c>
      <c r="FA494" s="43"/>
    </row>
    <row r="495" spans="1:157" ht="15.95" customHeight="1" x14ac:dyDescent="0.15">
      <c r="A495" s="21"/>
      <c r="B495" s="36" t="str">
        <f>IF(ＣＳＶ貼付用!G481="","",ＣＳＶ貼付用!G481)</f>
        <v/>
      </c>
      <c r="C495" s="36" t="str">
        <f>IF(ＣＳＶ貼付用!I481="","",ＣＳＶ貼付用!I481)</f>
        <v/>
      </c>
      <c r="D495" s="36" t="str">
        <f>IF(ＣＳＶ貼付用!J481="","",ＣＳＶ貼付用!J481)</f>
        <v/>
      </c>
      <c r="E495" s="36" t="str">
        <f>IF(ＣＳＶ貼付用!F481="","",ＣＳＶ貼付用!F481)</f>
        <v/>
      </c>
      <c r="F495" s="38" t="str">
        <f>IF(ＣＳＶ貼付用!T481="","",ＣＳＶ貼付用!T481)</f>
        <v/>
      </c>
      <c r="G495" s="38"/>
      <c r="H495" s="38" t="str">
        <f>IF(ＣＳＶ貼付用!GJ481="","",ＣＳＶ貼付用!GJ481)</f>
        <v/>
      </c>
      <c r="I495" s="38" t="str">
        <f>IF(ＣＳＶ貼付用!GL481="","",ＣＳＶ貼付用!GL481)</f>
        <v/>
      </c>
      <c r="J495" s="38" t="str">
        <f>IF(ＣＳＶ貼付用!GN481="","",ＣＳＶ貼付用!GN481)</f>
        <v/>
      </c>
      <c r="K495" s="38" t="str">
        <f>IF(ＣＳＶ貼付用!GP481="","",ＣＳＶ貼付用!GP481)</f>
        <v/>
      </c>
      <c r="L495" s="45" t="s">
        <v>30</v>
      </c>
      <c r="M495" s="55" t="str">
        <f>IF(ＣＳＶ貼付用!AT481="","",ＣＳＶ貼付用!AT481)</f>
        <v/>
      </c>
      <c r="N495" s="38" t="str">
        <f>IF(ＣＳＶ貼付用!AV481="","",ＣＳＶ貼付用!AV481)</f>
        <v/>
      </c>
      <c r="O495" s="38" t="str">
        <f>IF(ＣＳＶ貼付用!AX481="","",ＣＳＶ貼付用!AX481)</f>
        <v/>
      </c>
      <c r="P495" s="40" t="str">
        <f>IF(ＣＳＶ貼付用!FE481="","",ＣＳＶ貼付用!FE481)</f>
        <v/>
      </c>
      <c r="Q495" s="41" t="str">
        <f>IF(林齢計算用!A481="","",林齢計算用!A481)</f>
        <v/>
      </c>
      <c r="R495" s="41" t="str">
        <f t="shared" si="754"/>
        <v/>
      </c>
      <c r="S495" s="56" t="str">
        <f>IF(ＣＳＶ貼付用!EG481="","",ＣＳＶ貼付用!EG481*10)</f>
        <v/>
      </c>
      <c r="T495" s="23" t="str">
        <f>IF(O495="スギ",INDEX(データ!$C$7:$E$26,MATCH(R495,データ!$B$7:$B$26),MATCH(P495,データ!$C$6:$E$6)),IF(O495="ヒノキ",INDEX(データ!$C$32:$E$51,MATCH(R495,データ!$B$32:$B$51),MATCH(P495,データ!$C$31:$E$31)),IF(O495="マツ",INDEX(データ!#REF!,MATCH(R495,データ!#REF!),MATCH(P495,データ!#REF!)),IF(O495="ザツ",INDEX(データ!#REF!,MATCH(R495,データ!#REF!),MATCH(P495,データ!#REF!)),""))))</f>
        <v/>
      </c>
      <c r="U495" s="22" t="str">
        <f t="shared" si="845"/>
        <v/>
      </c>
      <c r="V495" s="21" t="str">
        <f t="shared" si="849"/>
        <v/>
      </c>
      <c r="W495" s="21" t="str">
        <f t="shared" si="846"/>
        <v/>
      </c>
      <c r="X495" s="23" t="str">
        <f>IF(O495="スギ",INDEX(データ!$H$7:$J$26,MATCH(R495,データ!$G$7:$G$26),MATCH(P495,データ!$H$6:$J$6)),IF(O495="ヒノキ",INDEX(データ!$H$32:$J$51,MATCH(R495,データ!$G$32:$G$51),MATCH(P495,データ!$H$31:$J$31)),IF(O495="マツ",INDEX(データ!#REF!,MATCH(R495,データ!#REF!),MATCH(P495,データ!#REF!)),IF(O495="ザツ",INDEX(データ!#REF!,MATCH(R495,データ!#REF!),MATCH(P495,データ!#REF!)),""))))</f>
        <v/>
      </c>
      <c r="Y495" s="22" t="str">
        <f t="shared" si="847"/>
        <v/>
      </c>
      <c r="Z495" s="21" t="str">
        <f t="shared" si="848"/>
        <v/>
      </c>
      <c r="AA495" s="27" t="str">
        <f t="shared" si="755"/>
        <v/>
      </c>
      <c r="AB495" s="24" t="str">
        <f t="shared" si="756"/>
        <v/>
      </c>
      <c r="AC495" s="25" t="str">
        <f t="shared" si="757"/>
        <v>0</v>
      </c>
      <c r="AD495" s="26" t="str">
        <f t="shared" si="758"/>
        <v/>
      </c>
      <c r="AE495" s="26" t="str">
        <f t="shared" si="759"/>
        <v/>
      </c>
      <c r="AF495" s="26" t="str">
        <f t="shared" si="760"/>
        <v/>
      </c>
      <c r="AG495" s="27" t="str">
        <f t="shared" si="761"/>
        <v/>
      </c>
      <c r="AH495" s="26" t="str">
        <f t="shared" si="762"/>
        <v/>
      </c>
      <c r="AI495" s="26" t="str">
        <f t="shared" si="763"/>
        <v/>
      </c>
      <c r="AJ495" s="45" t="s">
        <v>30</v>
      </c>
      <c r="AK495" s="55" t="str">
        <f>IF(ＣＳＶ貼付用!BI481="","",ＣＳＶ貼付用!BI481)</f>
        <v/>
      </c>
      <c r="AL495" s="38" t="str">
        <f>IF(ＣＳＶ貼付用!BK481="","",ＣＳＶ貼付用!BK481)</f>
        <v/>
      </c>
      <c r="AM495" s="38" t="str">
        <f>IF(ＣＳＶ貼付用!BM481="","",ＣＳＶ貼付用!BM481)</f>
        <v/>
      </c>
      <c r="AN495" s="40" t="str">
        <f t="shared" si="764"/>
        <v/>
      </c>
      <c r="AO495" s="41" t="str">
        <f>IF(林齢計算用!B481="","",林齢計算用!B481)</f>
        <v/>
      </c>
      <c r="AP495" s="41" t="str">
        <f t="shared" si="765"/>
        <v/>
      </c>
      <c r="AQ495" s="41" t="str">
        <f t="shared" si="766"/>
        <v/>
      </c>
      <c r="AR495" s="23" t="str">
        <f>IF(AM495="スギ",INDEX(データ!$C$7:$E$26,MATCH(AP495,データ!$B$7:$B$26),MATCH(AN495,データ!$C$6:$E$6)),IF(AM495="ヒノキ",INDEX(データ!$C$32:$E$51,MATCH(AP495,データ!$B$32:$B$51),MATCH(AN495,データ!$C$31:$E$31)),IF(AM495="マツ",INDEX(データ!#REF!,MATCH(AP495,データ!#REF!),MATCH(AN495,データ!#REF!)),IF(AM495="ザツ",INDEX(データ!#REF!,MATCH(AP495,データ!#REF!),MATCH(AN495,データ!#REF!)),""))))</f>
        <v/>
      </c>
      <c r="AS495" s="22" t="str">
        <f t="shared" si="749"/>
        <v/>
      </c>
      <c r="AT495" s="21" t="str">
        <f t="shared" si="767"/>
        <v/>
      </c>
      <c r="AU495" s="21" t="str">
        <f t="shared" si="768"/>
        <v/>
      </c>
      <c r="AV495" s="24" t="str">
        <f>IF(AM495="スギ",INDEX(データ!$H$7:$J$26,MATCH(AP495,データ!$G$7:$G$26),MATCH(AN495,データ!$H$6:$J$6)),IF(AM495="ヒノキ",INDEX(データ!$H$32:$J$51,MATCH(AP495,データ!$G$32:$G$51),MATCH(AN495,データ!$H$31:$J$31)),IF(AM495="マツ",INDEX(データ!#REF!,MATCH(AP495,データ!#REF!),MATCH(AN495,データ!#REF!)),IF(AM495="ザツ",INDEX(データ!#REF!,MATCH(AP495,データ!#REF!),MATCH(AN495,データ!#REF!)),""))))</f>
        <v/>
      </c>
      <c r="AW495" s="22" t="str">
        <f t="shared" si="769"/>
        <v/>
      </c>
      <c r="AX495" s="21" t="str">
        <f t="shared" si="770"/>
        <v/>
      </c>
      <c r="AY495" s="27" t="str">
        <f t="shared" si="771"/>
        <v/>
      </c>
      <c r="AZ495" s="24" t="str">
        <f t="shared" si="772"/>
        <v/>
      </c>
      <c r="BA495" s="25" t="str">
        <f t="shared" si="773"/>
        <v>0</v>
      </c>
      <c r="BB495" s="26" t="str">
        <f t="shared" si="774"/>
        <v/>
      </c>
      <c r="BC495" s="26" t="str">
        <f t="shared" si="775"/>
        <v/>
      </c>
      <c r="BD495" s="26" t="str">
        <f t="shared" si="776"/>
        <v/>
      </c>
      <c r="BE495" s="27" t="str">
        <f t="shared" si="777"/>
        <v/>
      </c>
      <c r="BF495" s="26" t="str">
        <f t="shared" si="778"/>
        <v/>
      </c>
      <c r="BG495" s="26" t="str">
        <f t="shared" si="779"/>
        <v/>
      </c>
      <c r="BH495" s="45" t="s">
        <v>30</v>
      </c>
      <c r="BI495" s="55" t="str">
        <f>IF(ＣＳＶ貼付用!BX481="","",ＣＳＶ貼付用!BX481)</f>
        <v/>
      </c>
      <c r="BJ495" s="38" t="str">
        <f>IF(ＣＳＶ貼付用!BZ481="","",ＣＳＶ貼付用!BZ481)</f>
        <v/>
      </c>
      <c r="BK495" s="38" t="str">
        <f>IF(ＣＳＶ貼付用!CB481="","",ＣＳＶ貼付用!CB481)</f>
        <v/>
      </c>
      <c r="BL495" s="40" t="str">
        <f t="shared" si="780"/>
        <v/>
      </c>
      <c r="BM495" s="41" t="str">
        <f>IF(林齢計算用!C481="","",林齢計算用!C481)</f>
        <v/>
      </c>
      <c r="BN495" s="41" t="str">
        <f t="shared" si="781"/>
        <v/>
      </c>
      <c r="BO495" s="41" t="str">
        <f t="shared" si="782"/>
        <v/>
      </c>
      <c r="BP495" s="23" t="str">
        <f>IF(BK495="スギ",INDEX(データ!$C$7:$E$26,MATCH(BN495,データ!$B$7:$B$26),MATCH(BL495,データ!$C$6:$E$6)),IF(BK495="ヒノキ",INDEX(データ!$C$32:$E$51,MATCH(BN495,データ!$B$32:$B$51),MATCH(BL495,データ!$C$31:$E$31)),IF(BK495="マツ",INDEX(データ!#REF!,MATCH(BN495,データ!#REF!),MATCH(BL495,データ!#REF!)),IF(BK495="ザツ",INDEX(データ!#REF!,MATCH(BN495,データ!#REF!),MATCH(BL495,データ!#REF!)),""))))</f>
        <v/>
      </c>
      <c r="BQ495" s="22" t="str">
        <f t="shared" si="750"/>
        <v/>
      </c>
      <c r="BR495" s="21" t="str">
        <f t="shared" si="783"/>
        <v/>
      </c>
      <c r="BS495" s="21" t="str">
        <f t="shared" si="784"/>
        <v/>
      </c>
      <c r="BT495" s="24" t="str">
        <f>IF(BK495="スギ",INDEX(データ!$H$7:$J$26,MATCH(BN495,データ!$G$7:$G$26),MATCH(BL495,データ!$H$6:$J$6)),IF(BK495="ヒノキ",INDEX(データ!$H$32:$J$51,MATCH(BN495,データ!$G$32:$G$51),MATCH(BL495,データ!$H$31:$J$31)),IF(BK495="マツ",INDEX(データ!#REF!,MATCH(BN495,データ!#REF!),MATCH(BL495,データ!#REF!)),IF(BK495="ザツ",INDEX(データ!#REF!,MATCH(BN495,データ!#REF!),MATCH(BL495,データ!#REF!)),""))))</f>
        <v/>
      </c>
      <c r="BU495" s="22" t="str">
        <f t="shared" si="785"/>
        <v/>
      </c>
      <c r="BV495" s="21" t="str">
        <f t="shared" si="786"/>
        <v/>
      </c>
      <c r="BW495" s="27" t="str">
        <f t="shared" si="787"/>
        <v/>
      </c>
      <c r="BX495" s="24" t="str">
        <f t="shared" si="788"/>
        <v/>
      </c>
      <c r="BY495" s="25" t="str">
        <f t="shared" si="789"/>
        <v>0</v>
      </c>
      <c r="BZ495" s="26" t="str">
        <f t="shared" si="790"/>
        <v/>
      </c>
      <c r="CA495" s="26" t="str">
        <f t="shared" si="791"/>
        <v/>
      </c>
      <c r="CB495" s="26" t="str">
        <f t="shared" si="792"/>
        <v/>
      </c>
      <c r="CC495" s="27" t="str">
        <f t="shared" si="793"/>
        <v/>
      </c>
      <c r="CD495" s="26" t="str">
        <f t="shared" si="794"/>
        <v/>
      </c>
      <c r="CE495" s="26" t="str">
        <f t="shared" si="795"/>
        <v/>
      </c>
      <c r="CF495" s="45" t="s">
        <v>30</v>
      </c>
      <c r="CG495" s="55" t="str">
        <f>IF(ＣＳＶ貼付用!CM481="","",ＣＳＶ貼付用!CM481)</f>
        <v/>
      </c>
      <c r="CH495" s="38" t="str">
        <f>IF(ＣＳＶ貼付用!CO481="","",ＣＳＶ貼付用!CO481)</f>
        <v/>
      </c>
      <c r="CI495" s="38" t="str">
        <f>IF(ＣＳＶ貼付用!CQ481="","",ＣＳＶ貼付用!CQ481)</f>
        <v/>
      </c>
      <c r="CJ495" s="40" t="str">
        <f t="shared" si="796"/>
        <v/>
      </c>
      <c r="CK495" s="41" t="str">
        <f>IF(林齢計算用!D481="","",林齢計算用!D481)</f>
        <v/>
      </c>
      <c r="CL495" s="41" t="str">
        <f t="shared" si="797"/>
        <v/>
      </c>
      <c r="CM495" s="41" t="str">
        <f t="shared" si="798"/>
        <v/>
      </c>
      <c r="CN495" s="23" t="str">
        <f>IF(CI495="スギ",INDEX(データ!$C$7:$E$26,MATCH(CL495,データ!$B$7:$B$26),MATCH(CJ495,データ!$C$6:$E$6)),IF(CI495="ヒノキ",INDEX(データ!$C$32:$E$51,MATCH(CL495,データ!$B$32:$B$51),MATCH(CJ495,データ!$C$31:$E$31)),IF(CI495="マツ",INDEX(データ!#REF!,MATCH(CL495,データ!#REF!),MATCH(CJ495,データ!#REF!)),IF(CI495="ザツ",INDEX(データ!#REF!,MATCH(CL495,データ!#REF!),MATCH(CJ495,データ!#REF!)),""))))</f>
        <v/>
      </c>
      <c r="CO495" s="22" t="str">
        <f t="shared" si="751"/>
        <v/>
      </c>
      <c r="CP495" s="21" t="str">
        <f t="shared" si="799"/>
        <v/>
      </c>
      <c r="CQ495" s="21" t="str">
        <f t="shared" si="800"/>
        <v/>
      </c>
      <c r="CR495" s="24" t="str">
        <f>IF(CI495="スギ",INDEX(データ!$H$7:$J$26,MATCH(CL495,データ!$G$7:$G$26),MATCH(CJ495,データ!$H$6:$J$6)),IF(CI495="ヒノキ",INDEX(データ!$H$32:$J$51,MATCH(CL495,データ!$G$32:$G$51),MATCH(CJ495,データ!$H$31:$J$31)),IF(CI495="マツ",INDEX(データ!#REF!,MATCH(CL495,データ!#REF!),MATCH(CJ495,データ!#REF!)),IF(CI495="ザツ",INDEX(データ!#REF!,MATCH(CL495,データ!#REF!),MATCH(CJ495,データ!#REF!)),""))))</f>
        <v/>
      </c>
      <c r="CS495" s="22" t="str">
        <f t="shared" si="801"/>
        <v/>
      </c>
      <c r="CT495" s="21" t="str">
        <f t="shared" si="802"/>
        <v/>
      </c>
      <c r="CU495" s="27" t="str">
        <f t="shared" si="803"/>
        <v/>
      </c>
      <c r="CV495" s="24" t="str">
        <f t="shared" si="804"/>
        <v/>
      </c>
      <c r="CW495" s="25" t="str">
        <f t="shared" si="805"/>
        <v>0</v>
      </c>
      <c r="CX495" s="26" t="str">
        <f t="shared" si="806"/>
        <v/>
      </c>
      <c r="CY495" s="26" t="str">
        <f t="shared" si="807"/>
        <v/>
      </c>
      <c r="CZ495" s="26" t="str">
        <f t="shared" si="808"/>
        <v/>
      </c>
      <c r="DA495" s="27" t="str">
        <f t="shared" si="809"/>
        <v/>
      </c>
      <c r="DB495" s="26" t="str">
        <f t="shared" si="810"/>
        <v/>
      </c>
      <c r="DC495" s="26" t="str">
        <f t="shared" si="811"/>
        <v/>
      </c>
      <c r="DD495" s="45" t="s">
        <v>30</v>
      </c>
      <c r="DE495" s="55" t="str">
        <f>IF(ＣＳＶ貼付用!DB481="","",ＣＳＶ貼付用!DB481)</f>
        <v/>
      </c>
      <c r="DF495" s="38" t="str">
        <f>IF(ＣＳＶ貼付用!DD481="","",ＣＳＶ貼付用!DD481)</f>
        <v/>
      </c>
      <c r="DG495" s="38" t="str">
        <f>IF(ＣＳＶ貼付用!DF481="","",ＣＳＶ貼付用!DF481)</f>
        <v/>
      </c>
      <c r="DH495" s="40" t="str">
        <f t="shared" si="812"/>
        <v/>
      </c>
      <c r="DI495" s="41" t="str">
        <f>IF(林齢計算用!E481="","",林齢計算用!E481)</f>
        <v/>
      </c>
      <c r="DJ495" s="41" t="str">
        <f t="shared" si="813"/>
        <v/>
      </c>
      <c r="DK495" s="41" t="str">
        <f t="shared" si="814"/>
        <v/>
      </c>
      <c r="DL495" s="23" t="str">
        <f>IF(DG495="スギ",INDEX(データ!$C$7:$E$26,MATCH(DJ495,データ!$B$7:$B$26),MATCH(DH495,データ!$C$6:$E$6)),IF(DG495="ヒノキ",INDEX(データ!$C$32:$E$51,MATCH(DJ495,データ!$B$32:$B$51),MATCH(DH495,データ!$C$31:$E$31)),IF(DG495="マツ",INDEX(データ!#REF!,MATCH(DJ495,データ!#REF!),MATCH(DH495,データ!#REF!)),IF(DG495="ザツ",INDEX(データ!#REF!,MATCH(DJ495,データ!#REF!),MATCH(DH495,データ!#REF!)),""))))</f>
        <v/>
      </c>
      <c r="DM495" s="22" t="str">
        <f t="shared" si="752"/>
        <v/>
      </c>
      <c r="DN495" s="21" t="str">
        <f t="shared" si="815"/>
        <v/>
      </c>
      <c r="DO495" s="21" t="str">
        <f t="shared" si="816"/>
        <v/>
      </c>
      <c r="DP495" s="24" t="str">
        <f>IF(DG495="スギ",INDEX(データ!$H$7:$J$26,MATCH(DJ495,データ!$G$7:$G$26),MATCH(DH495,データ!$H$6:$J$6)),IF(DG495="ヒノキ",INDEX(データ!$H$32:$J$51,MATCH(DJ495,データ!$G$32:$G$51),MATCH(DH495,データ!$H$31:$J$31)),IF(DG495="マツ",INDEX(データ!#REF!,MATCH(DJ495,データ!#REF!),MATCH(DH495,データ!#REF!)),IF(DG495="ザツ",INDEX(データ!#REF!,MATCH(DJ495,データ!#REF!),MATCH(DH495,データ!#REF!)),""))))</f>
        <v/>
      </c>
      <c r="DQ495" s="22" t="str">
        <f t="shared" si="817"/>
        <v/>
      </c>
      <c r="DR495" s="21" t="str">
        <f t="shared" si="818"/>
        <v/>
      </c>
      <c r="DS495" s="27" t="str">
        <f t="shared" si="819"/>
        <v/>
      </c>
      <c r="DT495" s="24" t="str">
        <f t="shared" si="820"/>
        <v/>
      </c>
      <c r="DU495" s="25" t="str">
        <f t="shared" si="821"/>
        <v>0</v>
      </c>
      <c r="DV495" s="26" t="str">
        <f t="shared" si="822"/>
        <v/>
      </c>
      <c r="DW495" s="26" t="str">
        <f t="shared" si="823"/>
        <v/>
      </c>
      <c r="DX495" s="26" t="str">
        <f t="shared" si="824"/>
        <v/>
      </c>
      <c r="DY495" s="27" t="str">
        <f t="shared" si="825"/>
        <v/>
      </c>
      <c r="DZ495" s="26" t="str">
        <f t="shared" si="826"/>
        <v/>
      </c>
      <c r="EA495" s="26" t="str">
        <f t="shared" si="827"/>
        <v/>
      </c>
      <c r="EB495" s="45" t="s">
        <v>30</v>
      </c>
      <c r="EC495" s="55" t="str">
        <f>IF(ＣＳＶ貼付用!DQ481="","",ＣＳＶ貼付用!DQ481)</f>
        <v/>
      </c>
      <c r="ED495" s="38" t="str">
        <f>IF(ＣＳＶ貼付用!DS481="","",ＣＳＶ貼付用!DS481)</f>
        <v/>
      </c>
      <c r="EE495" s="38" t="str">
        <f>IF(ＣＳＶ貼付用!DU481="","",ＣＳＶ貼付用!DU481)</f>
        <v/>
      </c>
      <c r="EF495" s="40" t="str">
        <f t="shared" si="828"/>
        <v/>
      </c>
      <c r="EG495" s="41" t="str">
        <f>IF(林齢計算用!F481="","",林齢計算用!F481)</f>
        <v/>
      </c>
      <c r="EH495" s="41" t="str">
        <f t="shared" si="829"/>
        <v/>
      </c>
      <c r="EI495" s="41" t="str">
        <f t="shared" si="830"/>
        <v/>
      </c>
      <c r="EJ495" s="23" t="str">
        <f>IF(EE495="スギ",INDEX(データ!$C$7:$E$26,MATCH(EH495,データ!$B$7:$B$26),MATCH(EF495,データ!$C$6:$E$6)),IF(EE495="ヒノキ",INDEX(データ!$C$32:$E$51,MATCH(EH495,データ!$B$32:$B$51),MATCH(EF495,データ!$C$31:$E$31)),IF(EE495="マツ",INDEX(データ!#REF!,MATCH(EH495,データ!#REF!),MATCH(EF495,データ!#REF!)),IF(EE495="ザツ",INDEX(データ!#REF!,MATCH(EH495,データ!#REF!),MATCH(EF495,データ!#REF!)),""))))</f>
        <v/>
      </c>
      <c r="EK495" s="22" t="str">
        <f t="shared" si="753"/>
        <v/>
      </c>
      <c r="EL495" s="21" t="str">
        <f t="shared" si="831"/>
        <v/>
      </c>
      <c r="EM495" s="21" t="str">
        <f t="shared" si="832"/>
        <v/>
      </c>
      <c r="EN495" s="24" t="str">
        <f>IF(EE495="スギ",INDEX(データ!$H$7:$J$26,MATCH(EH495,データ!$G$7:$G$26),MATCH(EF495,データ!$H$6:$J$6)),IF(EE495="ヒノキ",INDEX(データ!$H$32:$J$51,MATCH(EH495,データ!$G$32:$G$51),MATCH(EF495,データ!$H$31:$J$31)),IF(EE495="マツ",INDEX(データ!#REF!,MATCH(EH495,データ!#REF!),MATCH(EF495,データ!#REF!)),IF(EE495="ザツ",INDEX(データ!#REF!,MATCH(EH495,データ!#REF!),MATCH(EF495,データ!#REF!)),""))))</f>
        <v/>
      </c>
      <c r="EO495" s="22" t="str">
        <f t="shared" si="833"/>
        <v/>
      </c>
      <c r="EP495" s="21" t="str">
        <f t="shared" si="834"/>
        <v/>
      </c>
      <c r="EQ495" s="27" t="str">
        <f t="shared" si="835"/>
        <v/>
      </c>
      <c r="ER495" s="24" t="str">
        <f t="shared" si="836"/>
        <v/>
      </c>
      <c r="ES495" s="25" t="str">
        <f t="shared" si="837"/>
        <v>0</v>
      </c>
      <c r="ET495" s="26" t="str">
        <f t="shared" si="838"/>
        <v/>
      </c>
      <c r="EU495" s="26" t="str">
        <f t="shared" si="839"/>
        <v/>
      </c>
      <c r="EV495" s="26" t="str">
        <f t="shared" si="840"/>
        <v/>
      </c>
      <c r="EW495" s="27" t="str">
        <f t="shared" si="841"/>
        <v/>
      </c>
      <c r="EX495" s="26" t="str">
        <f t="shared" si="842"/>
        <v/>
      </c>
      <c r="EY495" s="26" t="str">
        <f t="shared" si="843"/>
        <v/>
      </c>
      <c r="EZ495" s="26">
        <f t="shared" si="844"/>
        <v>0</v>
      </c>
      <c r="FA495" s="43"/>
    </row>
    <row r="496" spans="1:157" ht="15.95" customHeight="1" x14ac:dyDescent="0.15">
      <c r="A496" s="21"/>
      <c r="B496" s="36" t="str">
        <f>IF(ＣＳＶ貼付用!G482="","",ＣＳＶ貼付用!G482)</f>
        <v/>
      </c>
      <c r="C496" s="36" t="str">
        <f>IF(ＣＳＶ貼付用!I482="","",ＣＳＶ貼付用!I482)</f>
        <v/>
      </c>
      <c r="D496" s="36" t="str">
        <f>IF(ＣＳＶ貼付用!J482="","",ＣＳＶ貼付用!J482)</f>
        <v/>
      </c>
      <c r="E496" s="36" t="str">
        <f>IF(ＣＳＶ貼付用!F482="","",ＣＳＶ貼付用!F482)</f>
        <v/>
      </c>
      <c r="F496" s="38" t="str">
        <f>IF(ＣＳＶ貼付用!T482="","",ＣＳＶ貼付用!T482)</f>
        <v/>
      </c>
      <c r="G496" s="38"/>
      <c r="H496" s="38" t="str">
        <f>IF(ＣＳＶ貼付用!GJ482="","",ＣＳＶ貼付用!GJ482)</f>
        <v/>
      </c>
      <c r="I496" s="38" t="str">
        <f>IF(ＣＳＶ貼付用!GL482="","",ＣＳＶ貼付用!GL482)</f>
        <v/>
      </c>
      <c r="J496" s="38" t="str">
        <f>IF(ＣＳＶ貼付用!GN482="","",ＣＳＶ貼付用!GN482)</f>
        <v/>
      </c>
      <c r="K496" s="38" t="str">
        <f>IF(ＣＳＶ貼付用!GP482="","",ＣＳＶ貼付用!GP482)</f>
        <v/>
      </c>
      <c r="L496" s="45" t="s">
        <v>30</v>
      </c>
      <c r="M496" s="55" t="str">
        <f>IF(ＣＳＶ貼付用!AT482="","",ＣＳＶ貼付用!AT482)</f>
        <v/>
      </c>
      <c r="N496" s="38" t="str">
        <f>IF(ＣＳＶ貼付用!AV482="","",ＣＳＶ貼付用!AV482)</f>
        <v/>
      </c>
      <c r="O496" s="38" t="str">
        <f>IF(ＣＳＶ貼付用!AX482="","",ＣＳＶ貼付用!AX482)</f>
        <v/>
      </c>
      <c r="P496" s="40" t="str">
        <f>IF(ＣＳＶ貼付用!FE482="","",ＣＳＶ貼付用!FE482)</f>
        <v/>
      </c>
      <c r="Q496" s="41" t="str">
        <f>IF(林齢計算用!A482="","",林齢計算用!A482)</f>
        <v/>
      </c>
      <c r="R496" s="41" t="str">
        <f t="shared" si="754"/>
        <v/>
      </c>
      <c r="S496" s="56" t="str">
        <f>IF(ＣＳＶ貼付用!EG482="","",ＣＳＶ貼付用!EG482*10)</f>
        <v/>
      </c>
      <c r="T496" s="23" t="str">
        <f>IF(O496="スギ",INDEX(データ!$C$7:$E$26,MATCH(R496,データ!$B$7:$B$26),MATCH(P496,データ!$C$6:$E$6)),IF(O496="ヒノキ",INDEX(データ!$C$32:$E$51,MATCH(R496,データ!$B$32:$B$51),MATCH(P496,データ!$C$31:$E$31)),IF(O496="マツ",INDEX(データ!#REF!,MATCH(R496,データ!#REF!),MATCH(P496,データ!#REF!)),IF(O496="ザツ",INDEX(データ!#REF!,MATCH(R496,データ!#REF!),MATCH(P496,データ!#REF!)),""))))</f>
        <v/>
      </c>
      <c r="U496" s="22" t="str">
        <f t="shared" si="845"/>
        <v/>
      </c>
      <c r="V496" s="21" t="str">
        <f t="shared" si="849"/>
        <v/>
      </c>
      <c r="W496" s="21" t="str">
        <f t="shared" si="846"/>
        <v/>
      </c>
      <c r="X496" s="23" t="str">
        <f>IF(O496="スギ",INDEX(データ!$H$7:$J$26,MATCH(R496,データ!$G$7:$G$26),MATCH(P496,データ!$H$6:$J$6)),IF(O496="ヒノキ",INDEX(データ!$H$32:$J$51,MATCH(R496,データ!$G$32:$G$51),MATCH(P496,データ!$H$31:$J$31)),IF(O496="マツ",INDEX(データ!#REF!,MATCH(R496,データ!#REF!),MATCH(P496,データ!#REF!)),IF(O496="ザツ",INDEX(データ!#REF!,MATCH(R496,データ!#REF!),MATCH(P496,データ!#REF!)),""))))</f>
        <v/>
      </c>
      <c r="Y496" s="22" t="str">
        <f t="shared" si="847"/>
        <v/>
      </c>
      <c r="Z496" s="21" t="str">
        <f t="shared" si="848"/>
        <v/>
      </c>
      <c r="AA496" s="27" t="str">
        <f t="shared" si="755"/>
        <v/>
      </c>
      <c r="AB496" s="24" t="str">
        <f t="shared" si="756"/>
        <v/>
      </c>
      <c r="AC496" s="25" t="str">
        <f t="shared" si="757"/>
        <v>0</v>
      </c>
      <c r="AD496" s="26" t="str">
        <f t="shared" si="758"/>
        <v/>
      </c>
      <c r="AE496" s="26" t="str">
        <f t="shared" si="759"/>
        <v/>
      </c>
      <c r="AF496" s="26" t="str">
        <f t="shared" si="760"/>
        <v/>
      </c>
      <c r="AG496" s="27" t="str">
        <f t="shared" si="761"/>
        <v/>
      </c>
      <c r="AH496" s="26" t="str">
        <f t="shared" si="762"/>
        <v/>
      </c>
      <c r="AI496" s="26" t="str">
        <f t="shared" si="763"/>
        <v/>
      </c>
      <c r="AJ496" s="45" t="s">
        <v>30</v>
      </c>
      <c r="AK496" s="55" t="str">
        <f>IF(ＣＳＶ貼付用!BI482="","",ＣＳＶ貼付用!BI482)</f>
        <v/>
      </c>
      <c r="AL496" s="38" t="str">
        <f>IF(ＣＳＶ貼付用!BK482="","",ＣＳＶ貼付用!BK482)</f>
        <v/>
      </c>
      <c r="AM496" s="38" t="str">
        <f>IF(ＣＳＶ貼付用!BM482="","",ＣＳＶ貼付用!BM482)</f>
        <v/>
      </c>
      <c r="AN496" s="40" t="str">
        <f t="shared" si="764"/>
        <v/>
      </c>
      <c r="AO496" s="41" t="str">
        <f>IF(林齢計算用!B482="","",林齢計算用!B482)</f>
        <v/>
      </c>
      <c r="AP496" s="41" t="str">
        <f t="shared" si="765"/>
        <v/>
      </c>
      <c r="AQ496" s="41" t="str">
        <f t="shared" si="766"/>
        <v/>
      </c>
      <c r="AR496" s="23" t="str">
        <f>IF(AM496="スギ",INDEX(データ!$C$7:$E$26,MATCH(AP496,データ!$B$7:$B$26),MATCH(AN496,データ!$C$6:$E$6)),IF(AM496="ヒノキ",INDEX(データ!$C$32:$E$51,MATCH(AP496,データ!$B$32:$B$51),MATCH(AN496,データ!$C$31:$E$31)),IF(AM496="マツ",INDEX(データ!#REF!,MATCH(AP496,データ!#REF!),MATCH(AN496,データ!#REF!)),IF(AM496="ザツ",INDEX(データ!#REF!,MATCH(AP496,データ!#REF!),MATCH(AN496,データ!#REF!)),""))))</f>
        <v/>
      </c>
      <c r="AS496" s="22" t="str">
        <f t="shared" si="749"/>
        <v/>
      </c>
      <c r="AT496" s="21" t="str">
        <f t="shared" si="767"/>
        <v/>
      </c>
      <c r="AU496" s="21" t="str">
        <f t="shared" si="768"/>
        <v/>
      </c>
      <c r="AV496" s="24" t="str">
        <f>IF(AM496="スギ",INDEX(データ!$H$7:$J$26,MATCH(AP496,データ!$G$7:$G$26),MATCH(AN496,データ!$H$6:$J$6)),IF(AM496="ヒノキ",INDEX(データ!$H$32:$J$51,MATCH(AP496,データ!$G$32:$G$51),MATCH(AN496,データ!$H$31:$J$31)),IF(AM496="マツ",INDEX(データ!#REF!,MATCH(AP496,データ!#REF!),MATCH(AN496,データ!#REF!)),IF(AM496="ザツ",INDEX(データ!#REF!,MATCH(AP496,データ!#REF!),MATCH(AN496,データ!#REF!)),""))))</f>
        <v/>
      </c>
      <c r="AW496" s="22" t="str">
        <f t="shared" si="769"/>
        <v/>
      </c>
      <c r="AX496" s="21" t="str">
        <f t="shared" si="770"/>
        <v/>
      </c>
      <c r="AY496" s="27" t="str">
        <f t="shared" si="771"/>
        <v/>
      </c>
      <c r="AZ496" s="24" t="str">
        <f t="shared" si="772"/>
        <v/>
      </c>
      <c r="BA496" s="25" t="str">
        <f t="shared" si="773"/>
        <v>0</v>
      </c>
      <c r="BB496" s="26" t="str">
        <f t="shared" si="774"/>
        <v/>
      </c>
      <c r="BC496" s="26" t="str">
        <f t="shared" si="775"/>
        <v/>
      </c>
      <c r="BD496" s="26" t="str">
        <f t="shared" si="776"/>
        <v/>
      </c>
      <c r="BE496" s="27" t="str">
        <f t="shared" si="777"/>
        <v/>
      </c>
      <c r="BF496" s="26" t="str">
        <f t="shared" si="778"/>
        <v/>
      </c>
      <c r="BG496" s="26" t="str">
        <f t="shared" si="779"/>
        <v/>
      </c>
      <c r="BH496" s="45" t="s">
        <v>30</v>
      </c>
      <c r="BI496" s="55" t="str">
        <f>IF(ＣＳＶ貼付用!BX482="","",ＣＳＶ貼付用!BX482)</f>
        <v/>
      </c>
      <c r="BJ496" s="38" t="str">
        <f>IF(ＣＳＶ貼付用!BZ482="","",ＣＳＶ貼付用!BZ482)</f>
        <v/>
      </c>
      <c r="BK496" s="38" t="str">
        <f>IF(ＣＳＶ貼付用!CB482="","",ＣＳＶ貼付用!CB482)</f>
        <v/>
      </c>
      <c r="BL496" s="40" t="str">
        <f t="shared" si="780"/>
        <v/>
      </c>
      <c r="BM496" s="41" t="str">
        <f>IF(林齢計算用!C482="","",林齢計算用!C482)</f>
        <v/>
      </c>
      <c r="BN496" s="41" t="str">
        <f t="shared" si="781"/>
        <v/>
      </c>
      <c r="BO496" s="41" t="str">
        <f t="shared" si="782"/>
        <v/>
      </c>
      <c r="BP496" s="23" t="str">
        <f>IF(BK496="スギ",INDEX(データ!$C$7:$E$26,MATCH(BN496,データ!$B$7:$B$26),MATCH(BL496,データ!$C$6:$E$6)),IF(BK496="ヒノキ",INDEX(データ!$C$32:$E$51,MATCH(BN496,データ!$B$32:$B$51),MATCH(BL496,データ!$C$31:$E$31)),IF(BK496="マツ",INDEX(データ!#REF!,MATCH(BN496,データ!#REF!),MATCH(BL496,データ!#REF!)),IF(BK496="ザツ",INDEX(データ!#REF!,MATCH(BN496,データ!#REF!),MATCH(BL496,データ!#REF!)),""))))</f>
        <v/>
      </c>
      <c r="BQ496" s="22" t="str">
        <f t="shared" si="750"/>
        <v/>
      </c>
      <c r="BR496" s="21" t="str">
        <f t="shared" si="783"/>
        <v/>
      </c>
      <c r="BS496" s="21" t="str">
        <f t="shared" si="784"/>
        <v/>
      </c>
      <c r="BT496" s="24" t="str">
        <f>IF(BK496="スギ",INDEX(データ!$H$7:$J$26,MATCH(BN496,データ!$G$7:$G$26),MATCH(BL496,データ!$H$6:$J$6)),IF(BK496="ヒノキ",INDEX(データ!$H$32:$J$51,MATCH(BN496,データ!$G$32:$G$51),MATCH(BL496,データ!$H$31:$J$31)),IF(BK496="マツ",INDEX(データ!#REF!,MATCH(BN496,データ!#REF!),MATCH(BL496,データ!#REF!)),IF(BK496="ザツ",INDEX(データ!#REF!,MATCH(BN496,データ!#REF!),MATCH(BL496,データ!#REF!)),""))))</f>
        <v/>
      </c>
      <c r="BU496" s="22" t="str">
        <f t="shared" si="785"/>
        <v/>
      </c>
      <c r="BV496" s="21" t="str">
        <f t="shared" si="786"/>
        <v/>
      </c>
      <c r="BW496" s="27" t="str">
        <f t="shared" si="787"/>
        <v/>
      </c>
      <c r="BX496" s="24" t="str">
        <f t="shared" si="788"/>
        <v/>
      </c>
      <c r="BY496" s="25" t="str">
        <f t="shared" si="789"/>
        <v>0</v>
      </c>
      <c r="BZ496" s="26" t="str">
        <f t="shared" si="790"/>
        <v/>
      </c>
      <c r="CA496" s="26" t="str">
        <f t="shared" si="791"/>
        <v/>
      </c>
      <c r="CB496" s="26" t="str">
        <f t="shared" si="792"/>
        <v/>
      </c>
      <c r="CC496" s="27" t="str">
        <f t="shared" si="793"/>
        <v/>
      </c>
      <c r="CD496" s="26" t="str">
        <f t="shared" si="794"/>
        <v/>
      </c>
      <c r="CE496" s="26" t="str">
        <f t="shared" si="795"/>
        <v/>
      </c>
      <c r="CF496" s="45" t="s">
        <v>30</v>
      </c>
      <c r="CG496" s="55" t="str">
        <f>IF(ＣＳＶ貼付用!CM482="","",ＣＳＶ貼付用!CM482)</f>
        <v/>
      </c>
      <c r="CH496" s="38" t="str">
        <f>IF(ＣＳＶ貼付用!CO482="","",ＣＳＶ貼付用!CO482)</f>
        <v/>
      </c>
      <c r="CI496" s="38" t="str">
        <f>IF(ＣＳＶ貼付用!CQ482="","",ＣＳＶ貼付用!CQ482)</f>
        <v/>
      </c>
      <c r="CJ496" s="40" t="str">
        <f t="shared" si="796"/>
        <v/>
      </c>
      <c r="CK496" s="41" t="str">
        <f>IF(林齢計算用!D482="","",林齢計算用!D482)</f>
        <v/>
      </c>
      <c r="CL496" s="41" t="str">
        <f t="shared" si="797"/>
        <v/>
      </c>
      <c r="CM496" s="41" t="str">
        <f t="shared" si="798"/>
        <v/>
      </c>
      <c r="CN496" s="23" t="str">
        <f>IF(CI496="スギ",INDEX(データ!$C$7:$E$26,MATCH(CL496,データ!$B$7:$B$26),MATCH(CJ496,データ!$C$6:$E$6)),IF(CI496="ヒノキ",INDEX(データ!$C$32:$E$51,MATCH(CL496,データ!$B$32:$B$51),MATCH(CJ496,データ!$C$31:$E$31)),IF(CI496="マツ",INDEX(データ!#REF!,MATCH(CL496,データ!#REF!),MATCH(CJ496,データ!#REF!)),IF(CI496="ザツ",INDEX(データ!#REF!,MATCH(CL496,データ!#REF!),MATCH(CJ496,データ!#REF!)),""))))</f>
        <v/>
      </c>
      <c r="CO496" s="22" t="str">
        <f t="shared" si="751"/>
        <v/>
      </c>
      <c r="CP496" s="21" t="str">
        <f t="shared" si="799"/>
        <v/>
      </c>
      <c r="CQ496" s="21" t="str">
        <f t="shared" si="800"/>
        <v/>
      </c>
      <c r="CR496" s="24" t="str">
        <f>IF(CI496="スギ",INDEX(データ!$H$7:$J$26,MATCH(CL496,データ!$G$7:$G$26),MATCH(CJ496,データ!$H$6:$J$6)),IF(CI496="ヒノキ",INDEX(データ!$H$32:$J$51,MATCH(CL496,データ!$G$32:$G$51),MATCH(CJ496,データ!$H$31:$J$31)),IF(CI496="マツ",INDEX(データ!#REF!,MATCH(CL496,データ!#REF!),MATCH(CJ496,データ!#REF!)),IF(CI496="ザツ",INDEX(データ!#REF!,MATCH(CL496,データ!#REF!),MATCH(CJ496,データ!#REF!)),""))))</f>
        <v/>
      </c>
      <c r="CS496" s="22" t="str">
        <f t="shared" si="801"/>
        <v/>
      </c>
      <c r="CT496" s="21" t="str">
        <f t="shared" si="802"/>
        <v/>
      </c>
      <c r="CU496" s="27" t="str">
        <f t="shared" si="803"/>
        <v/>
      </c>
      <c r="CV496" s="24" t="str">
        <f t="shared" si="804"/>
        <v/>
      </c>
      <c r="CW496" s="25" t="str">
        <f t="shared" si="805"/>
        <v>0</v>
      </c>
      <c r="CX496" s="26" t="str">
        <f t="shared" si="806"/>
        <v/>
      </c>
      <c r="CY496" s="26" t="str">
        <f t="shared" si="807"/>
        <v/>
      </c>
      <c r="CZ496" s="26" t="str">
        <f t="shared" si="808"/>
        <v/>
      </c>
      <c r="DA496" s="27" t="str">
        <f t="shared" si="809"/>
        <v/>
      </c>
      <c r="DB496" s="26" t="str">
        <f t="shared" si="810"/>
        <v/>
      </c>
      <c r="DC496" s="26" t="str">
        <f t="shared" si="811"/>
        <v/>
      </c>
      <c r="DD496" s="45" t="s">
        <v>30</v>
      </c>
      <c r="DE496" s="55" t="str">
        <f>IF(ＣＳＶ貼付用!DB482="","",ＣＳＶ貼付用!DB482)</f>
        <v/>
      </c>
      <c r="DF496" s="38" t="str">
        <f>IF(ＣＳＶ貼付用!DD482="","",ＣＳＶ貼付用!DD482)</f>
        <v/>
      </c>
      <c r="DG496" s="38" t="str">
        <f>IF(ＣＳＶ貼付用!DF482="","",ＣＳＶ貼付用!DF482)</f>
        <v/>
      </c>
      <c r="DH496" s="40" t="str">
        <f t="shared" si="812"/>
        <v/>
      </c>
      <c r="DI496" s="41" t="str">
        <f>IF(林齢計算用!E482="","",林齢計算用!E482)</f>
        <v/>
      </c>
      <c r="DJ496" s="41" t="str">
        <f t="shared" si="813"/>
        <v/>
      </c>
      <c r="DK496" s="41" t="str">
        <f t="shared" si="814"/>
        <v/>
      </c>
      <c r="DL496" s="23" t="str">
        <f>IF(DG496="スギ",INDEX(データ!$C$7:$E$26,MATCH(DJ496,データ!$B$7:$B$26),MATCH(DH496,データ!$C$6:$E$6)),IF(DG496="ヒノキ",INDEX(データ!$C$32:$E$51,MATCH(DJ496,データ!$B$32:$B$51),MATCH(DH496,データ!$C$31:$E$31)),IF(DG496="マツ",INDEX(データ!#REF!,MATCH(DJ496,データ!#REF!),MATCH(DH496,データ!#REF!)),IF(DG496="ザツ",INDEX(データ!#REF!,MATCH(DJ496,データ!#REF!),MATCH(DH496,データ!#REF!)),""))))</f>
        <v/>
      </c>
      <c r="DM496" s="22" t="str">
        <f t="shared" si="752"/>
        <v/>
      </c>
      <c r="DN496" s="21" t="str">
        <f t="shared" si="815"/>
        <v/>
      </c>
      <c r="DO496" s="21" t="str">
        <f t="shared" si="816"/>
        <v/>
      </c>
      <c r="DP496" s="24" t="str">
        <f>IF(DG496="スギ",INDEX(データ!$H$7:$J$26,MATCH(DJ496,データ!$G$7:$G$26),MATCH(DH496,データ!$H$6:$J$6)),IF(DG496="ヒノキ",INDEX(データ!$H$32:$J$51,MATCH(DJ496,データ!$G$32:$G$51),MATCH(DH496,データ!$H$31:$J$31)),IF(DG496="マツ",INDEX(データ!#REF!,MATCH(DJ496,データ!#REF!),MATCH(DH496,データ!#REF!)),IF(DG496="ザツ",INDEX(データ!#REF!,MATCH(DJ496,データ!#REF!),MATCH(DH496,データ!#REF!)),""))))</f>
        <v/>
      </c>
      <c r="DQ496" s="22" t="str">
        <f t="shared" si="817"/>
        <v/>
      </c>
      <c r="DR496" s="21" t="str">
        <f t="shared" si="818"/>
        <v/>
      </c>
      <c r="DS496" s="27" t="str">
        <f t="shared" si="819"/>
        <v/>
      </c>
      <c r="DT496" s="24" t="str">
        <f t="shared" si="820"/>
        <v/>
      </c>
      <c r="DU496" s="25" t="str">
        <f t="shared" si="821"/>
        <v>0</v>
      </c>
      <c r="DV496" s="26" t="str">
        <f t="shared" si="822"/>
        <v/>
      </c>
      <c r="DW496" s="26" t="str">
        <f t="shared" si="823"/>
        <v/>
      </c>
      <c r="DX496" s="26" t="str">
        <f t="shared" si="824"/>
        <v/>
      </c>
      <c r="DY496" s="27" t="str">
        <f t="shared" si="825"/>
        <v/>
      </c>
      <c r="DZ496" s="26" t="str">
        <f t="shared" si="826"/>
        <v/>
      </c>
      <c r="EA496" s="26" t="str">
        <f t="shared" si="827"/>
        <v/>
      </c>
      <c r="EB496" s="45" t="s">
        <v>30</v>
      </c>
      <c r="EC496" s="55" t="str">
        <f>IF(ＣＳＶ貼付用!DQ482="","",ＣＳＶ貼付用!DQ482)</f>
        <v/>
      </c>
      <c r="ED496" s="38" t="str">
        <f>IF(ＣＳＶ貼付用!DS482="","",ＣＳＶ貼付用!DS482)</f>
        <v/>
      </c>
      <c r="EE496" s="38" t="str">
        <f>IF(ＣＳＶ貼付用!DU482="","",ＣＳＶ貼付用!DU482)</f>
        <v/>
      </c>
      <c r="EF496" s="40" t="str">
        <f t="shared" si="828"/>
        <v/>
      </c>
      <c r="EG496" s="41" t="str">
        <f>IF(林齢計算用!F482="","",林齢計算用!F482)</f>
        <v/>
      </c>
      <c r="EH496" s="41" t="str">
        <f t="shared" si="829"/>
        <v/>
      </c>
      <c r="EI496" s="41" t="str">
        <f t="shared" si="830"/>
        <v/>
      </c>
      <c r="EJ496" s="23" t="str">
        <f>IF(EE496="スギ",INDEX(データ!$C$7:$E$26,MATCH(EH496,データ!$B$7:$B$26),MATCH(EF496,データ!$C$6:$E$6)),IF(EE496="ヒノキ",INDEX(データ!$C$32:$E$51,MATCH(EH496,データ!$B$32:$B$51),MATCH(EF496,データ!$C$31:$E$31)),IF(EE496="マツ",INDEX(データ!#REF!,MATCH(EH496,データ!#REF!),MATCH(EF496,データ!#REF!)),IF(EE496="ザツ",INDEX(データ!#REF!,MATCH(EH496,データ!#REF!),MATCH(EF496,データ!#REF!)),""))))</f>
        <v/>
      </c>
      <c r="EK496" s="22" t="str">
        <f t="shared" si="753"/>
        <v/>
      </c>
      <c r="EL496" s="21" t="str">
        <f t="shared" si="831"/>
        <v/>
      </c>
      <c r="EM496" s="21" t="str">
        <f t="shared" si="832"/>
        <v/>
      </c>
      <c r="EN496" s="24" t="str">
        <f>IF(EE496="スギ",INDEX(データ!$H$7:$J$26,MATCH(EH496,データ!$G$7:$G$26),MATCH(EF496,データ!$H$6:$J$6)),IF(EE496="ヒノキ",INDEX(データ!$H$32:$J$51,MATCH(EH496,データ!$G$32:$G$51),MATCH(EF496,データ!$H$31:$J$31)),IF(EE496="マツ",INDEX(データ!#REF!,MATCH(EH496,データ!#REF!),MATCH(EF496,データ!#REF!)),IF(EE496="ザツ",INDEX(データ!#REF!,MATCH(EH496,データ!#REF!),MATCH(EF496,データ!#REF!)),""))))</f>
        <v/>
      </c>
      <c r="EO496" s="22" t="str">
        <f t="shared" si="833"/>
        <v/>
      </c>
      <c r="EP496" s="21" t="str">
        <f t="shared" si="834"/>
        <v/>
      </c>
      <c r="EQ496" s="27" t="str">
        <f t="shared" si="835"/>
        <v/>
      </c>
      <c r="ER496" s="24" t="str">
        <f t="shared" si="836"/>
        <v/>
      </c>
      <c r="ES496" s="25" t="str">
        <f t="shared" si="837"/>
        <v>0</v>
      </c>
      <c r="ET496" s="26" t="str">
        <f t="shared" si="838"/>
        <v/>
      </c>
      <c r="EU496" s="26" t="str">
        <f t="shared" si="839"/>
        <v/>
      </c>
      <c r="EV496" s="26" t="str">
        <f t="shared" si="840"/>
        <v/>
      </c>
      <c r="EW496" s="27" t="str">
        <f t="shared" si="841"/>
        <v/>
      </c>
      <c r="EX496" s="26" t="str">
        <f t="shared" si="842"/>
        <v/>
      </c>
      <c r="EY496" s="26" t="str">
        <f t="shared" si="843"/>
        <v/>
      </c>
      <c r="EZ496" s="26">
        <f t="shared" si="844"/>
        <v>0</v>
      </c>
      <c r="FA496" s="43"/>
    </row>
    <row r="497" spans="1:157" ht="15.95" customHeight="1" x14ac:dyDescent="0.15">
      <c r="A497" s="21"/>
      <c r="B497" s="36" t="str">
        <f>IF(ＣＳＶ貼付用!G483="","",ＣＳＶ貼付用!G483)</f>
        <v/>
      </c>
      <c r="C497" s="36" t="str">
        <f>IF(ＣＳＶ貼付用!I483="","",ＣＳＶ貼付用!I483)</f>
        <v/>
      </c>
      <c r="D497" s="36" t="str">
        <f>IF(ＣＳＶ貼付用!J483="","",ＣＳＶ貼付用!J483)</f>
        <v/>
      </c>
      <c r="E497" s="36" t="str">
        <f>IF(ＣＳＶ貼付用!F483="","",ＣＳＶ貼付用!F483)</f>
        <v/>
      </c>
      <c r="F497" s="38" t="str">
        <f>IF(ＣＳＶ貼付用!T483="","",ＣＳＶ貼付用!T483)</f>
        <v/>
      </c>
      <c r="G497" s="38"/>
      <c r="H497" s="38" t="str">
        <f>IF(ＣＳＶ貼付用!GJ483="","",ＣＳＶ貼付用!GJ483)</f>
        <v/>
      </c>
      <c r="I497" s="38" t="str">
        <f>IF(ＣＳＶ貼付用!GL483="","",ＣＳＶ貼付用!GL483)</f>
        <v/>
      </c>
      <c r="J497" s="38" t="str">
        <f>IF(ＣＳＶ貼付用!GN483="","",ＣＳＶ貼付用!GN483)</f>
        <v/>
      </c>
      <c r="K497" s="38" t="str">
        <f>IF(ＣＳＶ貼付用!GP483="","",ＣＳＶ貼付用!GP483)</f>
        <v/>
      </c>
      <c r="L497" s="45" t="s">
        <v>30</v>
      </c>
      <c r="M497" s="55" t="str">
        <f>IF(ＣＳＶ貼付用!AT483="","",ＣＳＶ貼付用!AT483)</f>
        <v/>
      </c>
      <c r="N497" s="38" t="str">
        <f>IF(ＣＳＶ貼付用!AV483="","",ＣＳＶ貼付用!AV483)</f>
        <v/>
      </c>
      <c r="O497" s="38" t="str">
        <f>IF(ＣＳＶ貼付用!AX483="","",ＣＳＶ貼付用!AX483)</f>
        <v/>
      </c>
      <c r="P497" s="40" t="str">
        <f>IF(ＣＳＶ貼付用!FE483="","",ＣＳＶ貼付用!FE483)</f>
        <v/>
      </c>
      <c r="Q497" s="41" t="str">
        <f>IF(林齢計算用!A483="","",林齢計算用!A483)</f>
        <v/>
      </c>
      <c r="R497" s="41" t="str">
        <f t="shared" si="754"/>
        <v/>
      </c>
      <c r="S497" s="56" t="str">
        <f>IF(ＣＳＶ貼付用!EG483="","",ＣＳＶ貼付用!EG483*10)</f>
        <v/>
      </c>
      <c r="T497" s="23" t="str">
        <f>IF(O497="スギ",INDEX(データ!$C$7:$E$26,MATCH(R497,データ!$B$7:$B$26),MATCH(P497,データ!$C$6:$E$6)),IF(O497="ヒノキ",INDEX(データ!$C$32:$E$51,MATCH(R497,データ!$B$32:$B$51),MATCH(P497,データ!$C$31:$E$31)),IF(O497="マツ",INDEX(データ!#REF!,MATCH(R497,データ!#REF!),MATCH(P497,データ!#REF!)),IF(O497="ザツ",INDEX(データ!#REF!,MATCH(R497,データ!#REF!),MATCH(P497,データ!#REF!)),""))))</f>
        <v/>
      </c>
      <c r="U497" s="22" t="str">
        <f t="shared" si="845"/>
        <v/>
      </c>
      <c r="V497" s="21" t="str">
        <f t="shared" si="849"/>
        <v/>
      </c>
      <c r="W497" s="21" t="str">
        <f t="shared" si="846"/>
        <v/>
      </c>
      <c r="X497" s="23" t="str">
        <f>IF(O497="スギ",INDEX(データ!$H$7:$J$26,MATCH(R497,データ!$G$7:$G$26),MATCH(P497,データ!$H$6:$J$6)),IF(O497="ヒノキ",INDEX(データ!$H$32:$J$51,MATCH(R497,データ!$G$32:$G$51),MATCH(P497,データ!$H$31:$J$31)),IF(O497="マツ",INDEX(データ!#REF!,MATCH(R497,データ!#REF!),MATCH(P497,データ!#REF!)),IF(O497="ザツ",INDEX(データ!#REF!,MATCH(R497,データ!#REF!),MATCH(P497,データ!#REF!)),""))))</f>
        <v/>
      </c>
      <c r="Y497" s="22" t="str">
        <f t="shared" si="847"/>
        <v/>
      </c>
      <c r="Z497" s="21" t="str">
        <f t="shared" si="848"/>
        <v/>
      </c>
      <c r="AA497" s="27" t="str">
        <f t="shared" si="755"/>
        <v/>
      </c>
      <c r="AB497" s="24" t="str">
        <f t="shared" si="756"/>
        <v/>
      </c>
      <c r="AC497" s="25" t="str">
        <f t="shared" si="757"/>
        <v>0</v>
      </c>
      <c r="AD497" s="26" t="str">
        <f t="shared" si="758"/>
        <v/>
      </c>
      <c r="AE497" s="26" t="str">
        <f t="shared" si="759"/>
        <v/>
      </c>
      <c r="AF497" s="26" t="str">
        <f t="shared" si="760"/>
        <v/>
      </c>
      <c r="AG497" s="27" t="str">
        <f t="shared" si="761"/>
        <v/>
      </c>
      <c r="AH497" s="26" t="str">
        <f t="shared" si="762"/>
        <v/>
      </c>
      <c r="AI497" s="26" t="str">
        <f t="shared" si="763"/>
        <v/>
      </c>
      <c r="AJ497" s="45" t="s">
        <v>30</v>
      </c>
      <c r="AK497" s="55" t="str">
        <f>IF(ＣＳＶ貼付用!BI483="","",ＣＳＶ貼付用!BI483)</f>
        <v/>
      </c>
      <c r="AL497" s="38" t="str">
        <f>IF(ＣＳＶ貼付用!BK483="","",ＣＳＶ貼付用!BK483)</f>
        <v/>
      </c>
      <c r="AM497" s="38" t="str">
        <f>IF(ＣＳＶ貼付用!BM483="","",ＣＳＶ貼付用!BM483)</f>
        <v/>
      </c>
      <c r="AN497" s="40" t="str">
        <f t="shared" si="764"/>
        <v/>
      </c>
      <c r="AO497" s="41" t="str">
        <f>IF(林齢計算用!B483="","",林齢計算用!B483)</f>
        <v/>
      </c>
      <c r="AP497" s="41" t="str">
        <f t="shared" si="765"/>
        <v/>
      </c>
      <c r="AQ497" s="41" t="str">
        <f t="shared" si="766"/>
        <v/>
      </c>
      <c r="AR497" s="23" t="str">
        <f>IF(AM497="スギ",INDEX(データ!$C$7:$E$26,MATCH(AP497,データ!$B$7:$B$26),MATCH(AN497,データ!$C$6:$E$6)),IF(AM497="ヒノキ",INDEX(データ!$C$32:$E$51,MATCH(AP497,データ!$B$32:$B$51),MATCH(AN497,データ!$C$31:$E$31)),IF(AM497="マツ",INDEX(データ!#REF!,MATCH(AP497,データ!#REF!),MATCH(AN497,データ!#REF!)),IF(AM497="ザツ",INDEX(データ!#REF!,MATCH(AP497,データ!#REF!),MATCH(AN497,データ!#REF!)),""))))</f>
        <v/>
      </c>
      <c r="AS497" s="22" t="str">
        <f t="shared" si="749"/>
        <v/>
      </c>
      <c r="AT497" s="21" t="str">
        <f t="shared" si="767"/>
        <v/>
      </c>
      <c r="AU497" s="21" t="str">
        <f t="shared" si="768"/>
        <v/>
      </c>
      <c r="AV497" s="24" t="str">
        <f>IF(AM497="スギ",INDEX(データ!$H$7:$J$26,MATCH(AP497,データ!$G$7:$G$26),MATCH(AN497,データ!$H$6:$J$6)),IF(AM497="ヒノキ",INDEX(データ!$H$32:$J$51,MATCH(AP497,データ!$G$32:$G$51),MATCH(AN497,データ!$H$31:$J$31)),IF(AM497="マツ",INDEX(データ!#REF!,MATCH(AP497,データ!#REF!),MATCH(AN497,データ!#REF!)),IF(AM497="ザツ",INDEX(データ!#REF!,MATCH(AP497,データ!#REF!),MATCH(AN497,データ!#REF!)),""))))</f>
        <v/>
      </c>
      <c r="AW497" s="22" t="str">
        <f t="shared" si="769"/>
        <v/>
      </c>
      <c r="AX497" s="21" t="str">
        <f t="shared" si="770"/>
        <v/>
      </c>
      <c r="AY497" s="27" t="str">
        <f t="shared" si="771"/>
        <v/>
      </c>
      <c r="AZ497" s="24" t="str">
        <f t="shared" si="772"/>
        <v/>
      </c>
      <c r="BA497" s="25" t="str">
        <f t="shared" si="773"/>
        <v>0</v>
      </c>
      <c r="BB497" s="26" t="str">
        <f t="shared" si="774"/>
        <v/>
      </c>
      <c r="BC497" s="26" t="str">
        <f t="shared" si="775"/>
        <v/>
      </c>
      <c r="BD497" s="26" t="str">
        <f t="shared" si="776"/>
        <v/>
      </c>
      <c r="BE497" s="27" t="str">
        <f t="shared" si="777"/>
        <v/>
      </c>
      <c r="BF497" s="26" t="str">
        <f t="shared" si="778"/>
        <v/>
      </c>
      <c r="BG497" s="26" t="str">
        <f t="shared" si="779"/>
        <v/>
      </c>
      <c r="BH497" s="45" t="s">
        <v>30</v>
      </c>
      <c r="BI497" s="55" t="str">
        <f>IF(ＣＳＶ貼付用!BX483="","",ＣＳＶ貼付用!BX483)</f>
        <v/>
      </c>
      <c r="BJ497" s="38" t="str">
        <f>IF(ＣＳＶ貼付用!BZ483="","",ＣＳＶ貼付用!BZ483)</f>
        <v/>
      </c>
      <c r="BK497" s="38" t="str">
        <f>IF(ＣＳＶ貼付用!CB483="","",ＣＳＶ貼付用!CB483)</f>
        <v/>
      </c>
      <c r="BL497" s="40" t="str">
        <f t="shared" si="780"/>
        <v/>
      </c>
      <c r="BM497" s="41" t="str">
        <f>IF(林齢計算用!C483="","",林齢計算用!C483)</f>
        <v/>
      </c>
      <c r="BN497" s="41" t="str">
        <f t="shared" si="781"/>
        <v/>
      </c>
      <c r="BO497" s="41" t="str">
        <f t="shared" si="782"/>
        <v/>
      </c>
      <c r="BP497" s="23" t="str">
        <f>IF(BK497="スギ",INDEX(データ!$C$7:$E$26,MATCH(BN497,データ!$B$7:$B$26),MATCH(BL497,データ!$C$6:$E$6)),IF(BK497="ヒノキ",INDEX(データ!$C$32:$E$51,MATCH(BN497,データ!$B$32:$B$51),MATCH(BL497,データ!$C$31:$E$31)),IF(BK497="マツ",INDEX(データ!#REF!,MATCH(BN497,データ!#REF!),MATCH(BL497,データ!#REF!)),IF(BK497="ザツ",INDEX(データ!#REF!,MATCH(BN497,データ!#REF!),MATCH(BL497,データ!#REF!)),""))))</f>
        <v/>
      </c>
      <c r="BQ497" s="22" t="str">
        <f t="shared" si="750"/>
        <v/>
      </c>
      <c r="BR497" s="21" t="str">
        <f t="shared" si="783"/>
        <v/>
      </c>
      <c r="BS497" s="21" t="str">
        <f t="shared" si="784"/>
        <v/>
      </c>
      <c r="BT497" s="24" t="str">
        <f>IF(BK497="スギ",INDEX(データ!$H$7:$J$26,MATCH(BN497,データ!$G$7:$G$26),MATCH(BL497,データ!$H$6:$J$6)),IF(BK497="ヒノキ",INDEX(データ!$H$32:$J$51,MATCH(BN497,データ!$G$32:$G$51),MATCH(BL497,データ!$H$31:$J$31)),IF(BK497="マツ",INDEX(データ!#REF!,MATCH(BN497,データ!#REF!),MATCH(BL497,データ!#REF!)),IF(BK497="ザツ",INDEX(データ!#REF!,MATCH(BN497,データ!#REF!),MATCH(BL497,データ!#REF!)),""))))</f>
        <v/>
      </c>
      <c r="BU497" s="22" t="str">
        <f t="shared" si="785"/>
        <v/>
      </c>
      <c r="BV497" s="21" t="str">
        <f t="shared" si="786"/>
        <v/>
      </c>
      <c r="BW497" s="27" t="str">
        <f t="shared" si="787"/>
        <v/>
      </c>
      <c r="BX497" s="24" t="str">
        <f t="shared" si="788"/>
        <v/>
      </c>
      <c r="BY497" s="25" t="str">
        <f t="shared" si="789"/>
        <v>0</v>
      </c>
      <c r="BZ497" s="26" t="str">
        <f t="shared" si="790"/>
        <v/>
      </c>
      <c r="CA497" s="26" t="str">
        <f t="shared" si="791"/>
        <v/>
      </c>
      <c r="CB497" s="26" t="str">
        <f t="shared" si="792"/>
        <v/>
      </c>
      <c r="CC497" s="27" t="str">
        <f t="shared" si="793"/>
        <v/>
      </c>
      <c r="CD497" s="26" t="str">
        <f t="shared" si="794"/>
        <v/>
      </c>
      <c r="CE497" s="26" t="str">
        <f t="shared" si="795"/>
        <v/>
      </c>
      <c r="CF497" s="45" t="s">
        <v>30</v>
      </c>
      <c r="CG497" s="55" t="str">
        <f>IF(ＣＳＶ貼付用!CM483="","",ＣＳＶ貼付用!CM483)</f>
        <v/>
      </c>
      <c r="CH497" s="38" t="str">
        <f>IF(ＣＳＶ貼付用!CO483="","",ＣＳＶ貼付用!CO483)</f>
        <v/>
      </c>
      <c r="CI497" s="38" t="str">
        <f>IF(ＣＳＶ貼付用!CQ483="","",ＣＳＶ貼付用!CQ483)</f>
        <v/>
      </c>
      <c r="CJ497" s="40" t="str">
        <f t="shared" si="796"/>
        <v/>
      </c>
      <c r="CK497" s="41" t="str">
        <f>IF(林齢計算用!D483="","",林齢計算用!D483)</f>
        <v/>
      </c>
      <c r="CL497" s="41" t="str">
        <f t="shared" si="797"/>
        <v/>
      </c>
      <c r="CM497" s="41" t="str">
        <f t="shared" si="798"/>
        <v/>
      </c>
      <c r="CN497" s="23" t="str">
        <f>IF(CI497="スギ",INDEX(データ!$C$7:$E$26,MATCH(CL497,データ!$B$7:$B$26),MATCH(CJ497,データ!$C$6:$E$6)),IF(CI497="ヒノキ",INDEX(データ!$C$32:$E$51,MATCH(CL497,データ!$B$32:$B$51),MATCH(CJ497,データ!$C$31:$E$31)),IF(CI497="マツ",INDEX(データ!#REF!,MATCH(CL497,データ!#REF!),MATCH(CJ497,データ!#REF!)),IF(CI497="ザツ",INDEX(データ!#REF!,MATCH(CL497,データ!#REF!),MATCH(CJ497,データ!#REF!)),""))))</f>
        <v/>
      </c>
      <c r="CO497" s="22" t="str">
        <f t="shared" si="751"/>
        <v/>
      </c>
      <c r="CP497" s="21" t="str">
        <f t="shared" si="799"/>
        <v/>
      </c>
      <c r="CQ497" s="21" t="str">
        <f t="shared" si="800"/>
        <v/>
      </c>
      <c r="CR497" s="24" t="str">
        <f>IF(CI497="スギ",INDEX(データ!$H$7:$J$26,MATCH(CL497,データ!$G$7:$G$26),MATCH(CJ497,データ!$H$6:$J$6)),IF(CI497="ヒノキ",INDEX(データ!$H$32:$J$51,MATCH(CL497,データ!$G$32:$G$51),MATCH(CJ497,データ!$H$31:$J$31)),IF(CI497="マツ",INDEX(データ!#REF!,MATCH(CL497,データ!#REF!),MATCH(CJ497,データ!#REF!)),IF(CI497="ザツ",INDEX(データ!#REF!,MATCH(CL497,データ!#REF!),MATCH(CJ497,データ!#REF!)),""))))</f>
        <v/>
      </c>
      <c r="CS497" s="22" t="str">
        <f t="shared" si="801"/>
        <v/>
      </c>
      <c r="CT497" s="21" t="str">
        <f t="shared" si="802"/>
        <v/>
      </c>
      <c r="CU497" s="27" t="str">
        <f t="shared" si="803"/>
        <v/>
      </c>
      <c r="CV497" s="24" t="str">
        <f t="shared" si="804"/>
        <v/>
      </c>
      <c r="CW497" s="25" t="str">
        <f t="shared" si="805"/>
        <v>0</v>
      </c>
      <c r="CX497" s="26" t="str">
        <f t="shared" si="806"/>
        <v/>
      </c>
      <c r="CY497" s="26" t="str">
        <f t="shared" si="807"/>
        <v/>
      </c>
      <c r="CZ497" s="26" t="str">
        <f t="shared" si="808"/>
        <v/>
      </c>
      <c r="DA497" s="27" t="str">
        <f t="shared" si="809"/>
        <v/>
      </c>
      <c r="DB497" s="26" t="str">
        <f t="shared" si="810"/>
        <v/>
      </c>
      <c r="DC497" s="26" t="str">
        <f t="shared" si="811"/>
        <v/>
      </c>
      <c r="DD497" s="45" t="s">
        <v>30</v>
      </c>
      <c r="DE497" s="55" t="str">
        <f>IF(ＣＳＶ貼付用!DB483="","",ＣＳＶ貼付用!DB483)</f>
        <v/>
      </c>
      <c r="DF497" s="38" t="str">
        <f>IF(ＣＳＶ貼付用!DD483="","",ＣＳＶ貼付用!DD483)</f>
        <v/>
      </c>
      <c r="DG497" s="38" t="str">
        <f>IF(ＣＳＶ貼付用!DF483="","",ＣＳＶ貼付用!DF483)</f>
        <v/>
      </c>
      <c r="DH497" s="40" t="str">
        <f t="shared" si="812"/>
        <v/>
      </c>
      <c r="DI497" s="41" t="str">
        <f>IF(林齢計算用!E483="","",林齢計算用!E483)</f>
        <v/>
      </c>
      <c r="DJ497" s="41" t="str">
        <f t="shared" si="813"/>
        <v/>
      </c>
      <c r="DK497" s="41" t="str">
        <f t="shared" si="814"/>
        <v/>
      </c>
      <c r="DL497" s="23" t="str">
        <f>IF(DG497="スギ",INDEX(データ!$C$7:$E$26,MATCH(DJ497,データ!$B$7:$B$26),MATCH(DH497,データ!$C$6:$E$6)),IF(DG497="ヒノキ",INDEX(データ!$C$32:$E$51,MATCH(DJ497,データ!$B$32:$B$51),MATCH(DH497,データ!$C$31:$E$31)),IF(DG497="マツ",INDEX(データ!#REF!,MATCH(DJ497,データ!#REF!),MATCH(DH497,データ!#REF!)),IF(DG497="ザツ",INDEX(データ!#REF!,MATCH(DJ497,データ!#REF!),MATCH(DH497,データ!#REF!)),""))))</f>
        <v/>
      </c>
      <c r="DM497" s="22" t="str">
        <f t="shared" si="752"/>
        <v/>
      </c>
      <c r="DN497" s="21" t="str">
        <f t="shared" si="815"/>
        <v/>
      </c>
      <c r="DO497" s="21" t="str">
        <f t="shared" si="816"/>
        <v/>
      </c>
      <c r="DP497" s="24" t="str">
        <f>IF(DG497="スギ",INDEX(データ!$H$7:$J$26,MATCH(DJ497,データ!$G$7:$G$26),MATCH(DH497,データ!$H$6:$J$6)),IF(DG497="ヒノキ",INDEX(データ!$H$32:$J$51,MATCH(DJ497,データ!$G$32:$G$51),MATCH(DH497,データ!$H$31:$J$31)),IF(DG497="マツ",INDEX(データ!#REF!,MATCH(DJ497,データ!#REF!),MATCH(DH497,データ!#REF!)),IF(DG497="ザツ",INDEX(データ!#REF!,MATCH(DJ497,データ!#REF!),MATCH(DH497,データ!#REF!)),""))))</f>
        <v/>
      </c>
      <c r="DQ497" s="22" t="str">
        <f t="shared" si="817"/>
        <v/>
      </c>
      <c r="DR497" s="21" t="str">
        <f t="shared" si="818"/>
        <v/>
      </c>
      <c r="DS497" s="27" t="str">
        <f t="shared" si="819"/>
        <v/>
      </c>
      <c r="DT497" s="24" t="str">
        <f t="shared" si="820"/>
        <v/>
      </c>
      <c r="DU497" s="25" t="str">
        <f t="shared" si="821"/>
        <v>0</v>
      </c>
      <c r="DV497" s="26" t="str">
        <f t="shared" si="822"/>
        <v/>
      </c>
      <c r="DW497" s="26" t="str">
        <f t="shared" si="823"/>
        <v/>
      </c>
      <c r="DX497" s="26" t="str">
        <f t="shared" si="824"/>
        <v/>
      </c>
      <c r="DY497" s="27" t="str">
        <f t="shared" si="825"/>
        <v/>
      </c>
      <c r="DZ497" s="26" t="str">
        <f t="shared" si="826"/>
        <v/>
      </c>
      <c r="EA497" s="26" t="str">
        <f t="shared" si="827"/>
        <v/>
      </c>
      <c r="EB497" s="45" t="s">
        <v>30</v>
      </c>
      <c r="EC497" s="55" t="str">
        <f>IF(ＣＳＶ貼付用!DQ483="","",ＣＳＶ貼付用!DQ483)</f>
        <v/>
      </c>
      <c r="ED497" s="38" t="str">
        <f>IF(ＣＳＶ貼付用!DS483="","",ＣＳＶ貼付用!DS483)</f>
        <v/>
      </c>
      <c r="EE497" s="38" t="str">
        <f>IF(ＣＳＶ貼付用!DU483="","",ＣＳＶ貼付用!DU483)</f>
        <v/>
      </c>
      <c r="EF497" s="40" t="str">
        <f t="shared" si="828"/>
        <v/>
      </c>
      <c r="EG497" s="41" t="str">
        <f>IF(林齢計算用!F483="","",林齢計算用!F483)</f>
        <v/>
      </c>
      <c r="EH497" s="41" t="str">
        <f t="shared" si="829"/>
        <v/>
      </c>
      <c r="EI497" s="41" t="str">
        <f t="shared" si="830"/>
        <v/>
      </c>
      <c r="EJ497" s="23" t="str">
        <f>IF(EE497="スギ",INDEX(データ!$C$7:$E$26,MATCH(EH497,データ!$B$7:$B$26),MATCH(EF497,データ!$C$6:$E$6)),IF(EE497="ヒノキ",INDEX(データ!$C$32:$E$51,MATCH(EH497,データ!$B$32:$B$51),MATCH(EF497,データ!$C$31:$E$31)),IF(EE497="マツ",INDEX(データ!#REF!,MATCH(EH497,データ!#REF!),MATCH(EF497,データ!#REF!)),IF(EE497="ザツ",INDEX(データ!#REF!,MATCH(EH497,データ!#REF!),MATCH(EF497,データ!#REF!)),""))))</f>
        <v/>
      </c>
      <c r="EK497" s="22" t="str">
        <f t="shared" si="753"/>
        <v/>
      </c>
      <c r="EL497" s="21" t="str">
        <f t="shared" si="831"/>
        <v/>
      </c>
      <c r="EM497" s="21" t="str">
        <f t="shared" si="832"/>
        <v/>
      </c>
      <c r="EN497" s="24" t="str">
        <f>IF(EE497="スギ",INDEX(データ!$H$7:$J$26,MATCH(EH497,データ!$G$7:$G$26),MATCH(EF497,データ!$H$6:$J$6)),IF(EE497="ヒノキ",INDEX(データ!$H$32:$J$51,MATCH(EH497,データ!$G$32:$G$51),MATCH(EF497,データ!$H$31:$J$31)),IF(EE497="マツ",INDEX(データ!#REF!,MATCH(EH497,データ!#REF!),MATCH(EF497,データ!#REF!)),IF(EE497="ザツ",INDEX(データ!#REF!,MATCH(EH497,データ!#REF!),MATCH(EF497,データ!#REF!)),""))))</f>
        <v/>
      </c>
      <c r="EO497" s="22" t="str">
        <f t="shared" si="833"/>
        <v/>
      </c>
      <c r="EP497" s="21" t="str">
        <f t="shared" si="834"/>
        <v/>
      </c>
      <c r="EQ497" s="27" t="str">
        <f t="shared" si="835"/>
        <v/>
      </c>
      <c r="ER497" s="24" t="str">
        <f t="shared" si="836"/>
        <v/>
      </c>
      <c r="ES497" s="25" t="str">
        <f t="shared" si="837"/>
        <v>0</v>
      </c>
      <c r="ET497" s="26" t="str">
        <f t="shared" si="838"/>
        <v/>
      </c>
      <c r="EU497" s="26" t="str">
        <f t="shared" si="839"/>
        <v/>
      </c>
      <c r="EV497" s="26" t="str">
        <f t="shared" si="840"/>
        <v/>
      </c>
      <c r="EW497" s="27" t="str">
        <f t="shared" si="841"/>
        <v/>
      </c>
      <c r="EX497" s="26" t="str">
        <f t="shared" si="842"/>
        <v/>
      </c>
      <c r="EY497" s="26" t="str">
        <f t="shared" si="843"/>
        <v/>
      </c>
      <c r="EZ497" s="26">
        <f t="shared" si="844"/>
        <v>0</v>
      </c>
      <c r="FA497" s="43"/>
    </row>
    <row r="498" spans="1:157" ht="15.95" customHeight="1" x14ac:dyDescent="0.15">
      <c r="A498" s="21"/>
      <c r="B498" s="36" t="str">
        <f>IF(ＣＳＶ貼付用!G484="","",ＣＳＶ貼付用!G484)</f>
        <v/>
      </c>
      <c r="C498" s="36" t="str">
        <f>IF(ＣＳＶ貼付用!I484="","",ＣＳＶ貼付用!I484)</f>
        <v/>
      </c>
      <c r="D498" s="36" t="str">
        <f>IF(ＣＳＶ貼付用!J484="","",ＣＳＶ貼付用!J484)</f>
        <v/>
      </c>
      <c r="E498" s="36" t="str">
        <f>IF(ＣＳＶ貼付用!F484="","",ＣＳＶ貼付用!F484)</f>
        <v/>
      </c>
      <c r="F498" s="38" t="str">
        <f>IF(ＣＳＶ貼付用!T484="","",ＣＳＶ貼付用!T484)</f>
        <v/>
      </c>
      <c r="G498" s="38"/>
      <c r="H498" s="38" t="str">
        <f>IF(ＣＳＶ貼付用!GJ484="","",ＣＳＶ貼付用!GJ484)</f>
        <v/>
      </c>
      <c r="I498" s="38" t="str">
        <f>IF(ＣＳＶ貼付用!GL484="","",ＣＳＶ貼付用!GL484)</f>
        <v/>
      </c>
      <c r="J498" s="38" t="str">
        <f>IF(ＣＳＶ貼付用!GN484="","",ＣＳＶ貼付用!GN484)</f>
        <v/>
      </c>
      <c r="K498" s="38" t="str">
        <f>IF(ＣＳＶ貼付用!GP484="","",ＣＳＶ貼付用!GP484)</f>
        <v/>
      </c>
      <c r="L498" s="45" t="s">
        <v>30</v>
      </c>
      <c r="M498" s="55" t="str">
        <f>IF(ＣＳＶ貼付用!AT484="","",ＣＳＶ貼付用!AT484)</f>
        <v/>
      </c>
      <c r="N498" s="38" t="str">
        <f>IF(ＣＳＶ貼付用!AV484="","",ＣＳＶ貼付用!AV484)</f>
        <v/>
      </c>
      <c r="O498" s="38" t="str">
        <f>IF(ＣＳＶ貼付用!AX484="","",ＣＳＶ貼付用!AX484)</f>
        <v/>
      </c>
      <c r="P498" s="40" t="str">
        <f>IF(ＣＳＶ貼付用!FE484="","",ＣＳＶ貼付用!FE484)</f>
        <v/>
      </c>
      <c r="Q498" s="41" t="str">
        <f>IF(林齢計算用!A484="","",林齢計算用!A484)</f>
        <v/>
      </c>
      <c r="R498" s="41" t="str">
        <f t="shared" si="754"/>
        <v/>
      </c>
      <c r="S498" s="56" t="str">
        <f>IF(ＣＳＶ貼付用!EG484="","",ＣＳＶ貼付用!EG484*10)</f>
        <v/>
      </c>
      <c r="T498" s="23" t="str">
        <f>IF(O498="スギ",INDEX(データ!$C$7:$E$26,MATCH(R498,データ!$B$7:$B$26),MATCH(P498,データ!$C$6:$E$6)),IF(O498="ヒノキ",INDEX(データ!$C$32:$E$51,MATCH(R498,データ!$B$32:$B$51),MATCH(P498,データ!$C$31:$E$31)),IF(O498="マツ",INDEX(データ!#REF!,MATCH(R498,データ!#REF!),MATCH(P498,データ!#REF!)),IF(O498="ザツ",INDEX(データ!#REF!,MATCH(R498,データ!#REF!),MATCH(P498,データ!#REF!)),""))))</f>
        <v/>
      </c>
      <c r="U498" s="22" t="str">
        <f t="shared" si="845"/>
        <v/>
      </c>
      <c r="V498" s="21" t="str">
        <f t="shared" si="849"/>
        <v/>
      </c>
      <c r="W498" s="21" t="str">
        <f t="shared" si="846"/>
        <v/>
      </c>
      <c r="X498" s="23" t="str">
        <f>IF(O498="スギ",INDEX(データ!$H$7:$J$26,MATCH(R498,データ!$G$7:$G$26),MATCH(P498,データ!$H$6:$J$6)),IF(O498="ヒノキ",INDEX(データ!$H$32:$J$51,MATCH(R498,データ!$G$32:$G$51),MATCH(P498,データ!$H$31:$J$31)),IF(O498="マツ",INDEX(データ!#REF!,MATCH(R498,データ!#REF!),MATCH(P498,データ!#REF!)),IF(O498="ザツ",INDEX(データ!#REF!,MATCH(R498,データ!#REF!),MATCH(P498,データ!#REF!)),""))))</f>
        <v/>
      </c>
      <c r="Y498" s="22" t="str">
        <f t="shared" si="847"/>
        <v/>
      </c>
      <c r="Z498" s="21" t="str">
        <f t="shared" si="848"/>
        <v/>
      </c>
      <c r="AA498" s="27" t="str">
        <f t="shared" si="755"/>
        <v/>
      </c>
      <c r="AB498" s="24" t="str">
        <f t="shared" si="756"/>
        <v/>
      </c>
      <c r="AC498" s="25" t="str">
        <f t="shared" si="757"/>
        <v>0</v>
      </c>
      <c r="AD498" s="26" t="str">
        <f t="shared" si="758"/>
        <v/>
      </c>
      <c r="AE498" s="26" t="str">
        <f t="shared" si="759"/>
        <v/>
      </c>
      <c r="AF498" s="26" t="str">
        <f t="shared" si="760"/>
        <v/>
      </c>
      <c r="AG498" s="27" t="str">
        <f t="shared" si="761"/>
        <v/>
      </c>
      <c r="AH498" s="26" t="str">
        <f t="shared" si="762"/>
        <v/>
      </c>
      <c r="AI498" s="26" t="str">
        <f t="shared" si="763"/>
        <v/>
      </c>
      <c r="AJ498" s="45" t="s">
        <v>30</v>
      </c>
      <c r="AK498" s="55" t="str">
        <f>IF(ＣＳＶ貼付用!BI484="","",ＣＳＶ貼付用!BI484)</f>
        <v/>
      </c>
      <c r="AL498" s="38" t="str">
        <f>IF(ＣＳＶ貼付用!BK484="","",ＣＳＶ貼付用!BK484)</f>
        <v/>
      </c>
      <c r="AM498" s="38" t="str">
        <f>IF(ＣＳＶ貼付用!BM484="","",ＣＳＶ貼付用!BM484)</f>
        <v/>
      </c>
      <c r="AN498" s="40" t="str">
        <f t="shared" si="764"/>
        <v/>
      </c>
      <c r="AO498" s="41" t="str">
        <f>IF(林齢計算用!B484="","",林齢計算用!B484)</f>
        <v/>
      </c>
      <c r="AP498" s="41" t="str">
        <f t="shared" si="765"/>
        <v/>
      </c>
      <c r="AQ498" s="41" t="str">
        <f t="shared" si="766"/>
        <v/>
      </c>
      <c r="AR498" s="23" t="str">
        <f>IF(AM498="スギ",INDEX(データ!$C$7:$E$26,MATCH(AP498,データ!$B$7:$B$26),MATCH(AN498,データ!$C$6:$E$6)),IF(AM498="ヒノキ",INDEX(データ!$C$32:$E$51,MATCH(AP498,データ!$B$32:$B$51),MATCH(AN498,データ!$C$31:$E$31)),IF(AM498="マツ",INDEX(データ!#REF!,MATCH(AP498,データ!#REF!),MATCH(AN498,データ!#REF!)),IF(AM498="ザツ",INDEX(データ!#REF!,MATCH(AP498,データ!#REF!),MATCH(AN498,データ!#REF!)),""))))</f>
        <v/>
      </c>
      <c r="AS498" s="22" t="str">
        <f t="shared" si="749"/>
        <v/>
      </c>
      <c r="AT498" s="21" t="str">
        <f t="shared" si="767"/>
        <v/>
      </c>
      <c r="AU498" s="21" t="str">
        <f t="shared" si="768"/>
        <v/>
      </c>
      <c r="AV498" s="24" t="str">
        <f>IF(AM498="スギ",INDEX(データ!$H$7:$J$26,MATCH(AP498,データ!$G$7:$G$26),MATCH(AN498,データ!$H$6:$J$6)),IF(AM498="ヒノキ",INDEX(データ!$H$32:$J$51,MATCH(AP498,データ!$G$32:$G$51),MATCH(AN498,データ!$H$31:$J$31)),IF(AM498="マツ",INDEX(データ!#REF!,MATCH(AP498,データ!#REF!),MATCH(AN498,データ!#REF!)),IF(AM498="ザツ",INDEX(データ!#REF!,MATCH(AP498,データ!#REF!),MATCH(AN498,データ!#REF!)),""))))</f>
        <v/>
      </c>
      <c r="AW498" s="22" t="str">
        <f t="shared" si="769"/>
        <v/>
      </c>
      <c r="AX498" s="21" t="str">
        <f t="shared" si="770"/>
        <v/>
      </c>
      <c r="AY498" s="27" t="str">
        <f t="shared" si="771"/>
        <v/>
      </c>
      <c r="AZ498" s="24" t="str">
        <f t="shared" si="772"/>
        <v/>
      </c>
      <c r="BA498" s="25" t="str">
        <f t="shared" si="773"/>
        <v>0</v>
      </c>
      <c r="BB498" s="26" t="str">
        <f t="shared" si="774"/>
        <v/>
      </c>
      <c r="BC498" s="26" t="str">
        <f t="shared" si="775"/>
        <v/>
      </c>
      <c r="BD498" s="26" t="str">
        <f t="shared" si="776"/>
        <v/>
      </c>
      <c r="BE498" s="27" t="str">
        <f t="shared" si="777"/>
        <v/>
      </c>
      <c r="BF498" s="26" t="str">
        <f t="shared" si="778"/>
        <v/>
      </c>
      <c r="BG498" s="26" t="str">
        <f t="shared" si="779"/>
        <v/>
      </c>
      <c r="BH498" s="45" t="s">
        <v>30</v>
      </c>
      <c r="BI498" s="55" t="str">
        <f>IF(ＣＳＶ貼付用!BX484="","",ＣＳＶ貼付用!BX484)</f>
        <v/>
      </c>
      <c r="BJ498" s="38" t="str">
        <f>IF(ＣＳＶ貼付用!BZ484="","",ＣＳＶ貼付用!BZ484)</f>
        <v/>
      </c>
      <c r="BK498" s="38" t="str">
        <f>IF(ＣＳＶ貼付用!CB484="","",ＣＳＶ貼付用!CB484)</f>
        <v/>
      </c>
      <c r="BL498" s="40" t="str">
        <f t="shared" si="780"/>
        <v/>
      </c>
      <c r="BM498" s="41" t="str">
        <f>IF(林齢計算用!C484="","",林齢計算用!C484)</f>
        <v/>
      </c>
      <c r="BN498" s="41" t="str">
        <f t="shared" si="781"/>
        <v/>
      </c>
      <c r="BO498" s="41" t="str">
        <f t="shared" si="782"/>
        <v/>
      </c>
      <c r="BP498" s="23" t="str">
        <f>IF(BK498="スギ",INDEX(データ!$C$7:$E$26,MATCH(BN498,データ!$B$7:$B$26),MATCH(BL498,データ!$C$6:$E$6)),IF(BK498="ヒノキ",INDEX(データ!$C$32:$E$51,MATCH(BN498,データ!$B$32:$B$51),MATCH(BL498,データ!$C$31:$E$31)),IF(BK498="マツ",INDEX(データ!#REF!,MATCH(BN498,データ!#REF!),MATCH(BL498,データ!#REF!)),IF(BK498="ザツ",INDEX(データ!#REF!,MATCH(BN498,データ!#REF!),MATCH(BL498,データ!#REF!)),""))))</f>
        <v/>
      </c>
      <c r="BQ498" s="22" t="str">
        <f t="shared" si="750"/>
        <v/>
      </c>
      <c r="BR498" s="21" t="str">
        <f t="shared" si="783"/>
        <v/>
      </c>
      <c r="BS498" s="21" t="str">
        <f t="shared" si="784"/>
        <v/>
      </c>
      <c r="BT498" s="24" t="str">
        <f>IF(BK498="スギ",INDEX(データ!$H$7:$J$26,MATCH(BN498,データ!$G$7:$G$26),MATCH(BL498,データ!$H$6:$J$6)),IF(BK498="ヒノキ",INDEX(データ!$H$32:$J$51,MATCH(BN498,データ!$G$32:$G$51),MATCH(BL498,データ!$H$31:$J$31)),IF(BK498="マツ",INDEX(データ!#REF!,MATCH(BN498,データ!#REF!),MATCH(BL498,データ!#REF!)),IF(BK498="ザツ",INDEX(データ!#REF!,MATCH(BN498,データ!#REF!),MATCH(BL498,データ!#REF!)),""))))</f>
        <v/>
      </c>
      <c r="BU498" s="22" t="str">
        <f t="shared" si="785"/>
        <v/>
      </c>
      <c r="BV498" s="21" t="str">
        <f t="shared" si="786"/>
        <v/>
      </c>
      <c r="BW498" s="27" t="str">
        <f t="shared" si="787"/>
        <v/>
      </c>
      <c r="BX498" s="24" t="str">
        <f t="shared" si="788"/>
        <v/>
      </c>
      <c r="BY498" s="25" t="str">
        <f t="shared" si="789"/>
        <v>0</v>
      </c>
      <c r="BZ498" s="26" t="str">
        <f t="shared" si="790"/>
        <v/>
      </c>
      <c r="CA498" s="26" t="str">
        <f t="shared" si="791"/>
        <v/>
      </c>
      <c r="CB498" s="26" t="str">
        <f t="shared" si="792"/>
        <v/>
      </c>
      <c r="CC498" s="27" t="str">
        <f t="shared" si="793"/>
        <v/>
      </c>
      <c r="CD498" s="26" t="str">
        <f t="shared" si="794"/>
        <v/>
      </c>
      <c r="CE498" s="26" t="str">
        <f t="shared" si="795"/>
        <v/>
      </c>
      <c r="CF498" s="45" t="s">
        <v>30</v>
      </c>
      <c r="CG498" s="55" t="str">
        <f>IF(ＣＳＶ貼付用!CM484="","",ＣＳＶ貼付用!CM484)</f>
        <v/>
      </c>
      <c r="CH498" s="38" t="str">
        <f>IF(ＣＳＶ貼付用!CO484="","",ＣＳＶ貼付用!CO484)</f>
        <v/>
      </c>
      <c r="CI498" s="38" t="str">
        <f>IF(ＣＳＶ貼付用!CQ484="","",ＣＳＶ貼付用!CQ484)</f>
        <v/>
      </c>
      <c r="CJ498" s="40" t="str">
        <f t="shared" si="796"/>
        <v/>
      </c>
      <c r="CK498" s="41" t="str">
        <f>IF(林齢計算用!D484="","",林齢計算用!D484)</f>
        <v/>
      </c>
      <c r="CL498" s="41" t="str">
        <f t="shared" si="797"/>
        <v/>
      </c>
      <c r="CM498" s="41" t="str">
        <f t="shared" si="798"/>
        <v/>
      </c>
      <c r="CN498" s="23" t="str">
        <f>IF(CI498="スギ",INDEX(データ!$C$7:$E$26,MATCH(CL498,データ!$B$7:$B$26),MATCH(CJ498,データ!$C$6:$E$6)),IF(CI498="ヒノキ",INDEX(データ!$C$32:$E$51,MATCH(CL498,データ!$B$32:$B$51),MATCH(CJ498,データ!$C$31:$E$31)),IF(CI498="マツ",INDEX(データ!#REF!,MATCH(CL498,データ!#REF!),MATCH(CJ498,データ!#REF!)),IF(CI498="ザツ",INDEX(データ!#REF!,MATCH(CL498,データ!#REF!),MATCH(CJ498,データ!#REF!)),""))))</f>
        <v/>
      </c>
      <c r="CO498" s="22" t="str">
        <f t="shared" si="751"/>
        <v/>
      </c>
      <c r="CP498" s="21" t="str">
        <f t="shared" si="799"/>
        <v/>
      </c>
      <c r="CQ498" s="21" t="str">
        <f t="shared" si="800"/>
        <v/>
      </c>
      <c r="CR498" s="24" t="str">
        <f>IF(CI498="スギ",INDEX(データ!$H$7:$J$26,MATCH(CL498,データ!$G$7:$G$26),MATCH(CJ498,データ!$H$6:$J$6)),IF(CI498="ヒノキ",INDEX(データ!$H$32:$J$51,MATCH(CL498,データ!$G$32:$G$51),MATCH(CJ498,データ!$H$31:$J$31)),IF(CI498="マツ",INDEX(データ!#REF!,MATCH(CL498,データ!#REF!),MATCH(CJ498,データ!#REF!)),IF(CI498="ザツ",INDEX(データ!#REF!,MATCH(CL498,データ!#REF!),MATCH(CJ498,データ!#REF!)),""))))</f>
        <v/>
      </c>
      <c r="CS498" s="22" t="str">
        <f t="shared" si="801"/>
        <v/>
      </c>
      <c r="CT498" s="21" t="str">
        <f t="shared" si="802"/>
        <v/>
      </c>
      <c r="CU498" s="27" t="str">
        <f t="shared" si="803"/>
        <v/>
      </c>
      <c r="CV498" s="24" t="str">
        <f t="shared" si="804"/>
        <v/>
      </c>
      <c r="CW498" s="25" t="str">
        <f t="shared" si="805"/>
        <v>0</v>
      </c>
      <c r="CX498" s="26" t="str">
        <f t="shared" si="806"/>
        <v/>
      </c>
      <c r="CY498" s="26" t="str">
        <f t="shared" si="807"/>
        <v/>
      </c>
      <c r="CZ498" s="26" t="str">
        <f t="shared" si="808"/>
        <v/>
      </c>
      <c r="DA498" s="27" t="str">
        <f t="shared" si="809"/>
        <v/>
      </c>
      <c r="DB498" s="26" t="str">
        <f t="shared" si="810"/>
        <v/>
      </c>
      <c r="DC498" s="26" t="str">
        <f t="shared" si="811"/>
        <v/>
      </c>
      <c r="DD498" s="45" t="s">
        <v>30</v>
      </c>
      <c r="DE498" s="55" t="str">
        <f>IF(ＣＳＶ貼付用!DB484="","",ＣＳＶ貼付用!DB484)</f>
        <v/>
      </c>
      <c r="DF498" s="38" t="str">
        <f>IF(ＣＳＶ貼付用!DD484="","",ＣＳＶ貼付用!DD484)</f>
        <v/>
      </c>
      <c r="DG498" s="38" t="str">
        <f>IF(ＣＳＶ貼付用!DF484="","",ＣＳＶ貼付用!DF484)</f>
        <v/>
      </c>
      <c r="DH498" s="40" t="str">
        <f t="shared" si="812"/>
        <v/>
      </c>
      <c r="DI498" s="41" t="str">
        <f>IF(林齢計算用!E484="","",林齢計算用!E484)</f>
        <v/>
      </c>
      <c r="DJ498" s="41" t="str">
        <f t="shared" si="813"/>
        <v/>
      </c>
      <c r="DK498" s="41" t="str">
        <f t="shared" si="814"/>
        <v/>
      </c>
      <c r="DL498" s="23" t="str">
        <f>IF(DG498="スギ",INDEX(データ!$C$7:$E$26,MATCH(DJ498,データ!$B$7:$B$26),MATCH(DH498,データ!$C$6:$E$6)),IF(DG498="ヒノキ",INDEX(データ!$C$32:$E$51,MATCH(DJ498,データ!$B$32:$B$51),MATCH(DH498,データ!$C$31:$E$31)),IF(DG498="マツ",INDEX(データ!#REF!,MATCH(DJ498,データ!#REF!),MATCH(DH498,データ!#REF!)),IF(DG498="ザツ",INDEX(データ!#REF!,MATCH(DJ498,データ!#REF!),MATCH(DH498,データ!#REF!)),""))))</f>
        <v/>
      </c>
      <c r="DM498" s="22" t="str">
        <f t="shared" si="752"/>
        <v/>
      </c>
      <c r="DN498" s="21" t="str">
        <f t="shared" si="815"/>
        <v/>
      </c>
      <c r="DO498" s="21" t="str">
        <f t="shared" si="816"/>
        <v/>
      </c>
      <c r="DP498" s="24" t="str">
        <f>IF(DG498="スギ",INDEX(データ!$H$7:$J$26,MATCH(DJ498,データ!$G$7:$G$26),MATCH(DH498,データ!$H$6:$J$6)),IF(DG498="ヒノキ",INDEX(データ!$H$32:$J$51,MATCH(DJ498,データ!$G$32:$G$51),MATCH(DH498,データ!$H$31:$J$31)),IF(DG498="マツ",INDEX(データ!#REF!,MATCH(DJ498,データ!#REF!),MATCH(DH498,データ!#REF!)),IF(DG498="ザツ",INDEX(データ!#REF!,MATCH(DJ498,データ!#REF!),MATCH(DH498,データ!#REF!)),""))))</f>
        <v/>
      </c>
      <c r="DQ498" s="22" t="str">
        <f t="shared" si="817"/>
        <v/>
      </c>
      <c r="DR498" s="21" t="str">
        <f t="shared" si="818"/>
        <v/>
      </c>
      <c r="DS498" s="27" t="str">
        <f t="shared" si="819"/>
        <v/>
      </c>
      <c r="DT498" s="24" t="str">
        <f t="shared" si="820"/>
        <v/>
      </c>
      <c r="DU498" s="25" t="str">
        <f t="shared" si="821"/>
        <v>0</v>
      </c>
      <c r="DV498" s="26" t="str">
        <f t="shared" si="822"/>
        <v/>
      </c>
      <c r="DW498" s="26" t="str">
        <f t="shared" si="823"/>
        <v/>
      </c>
      <c r="DX498" s="26" t="str">
        <f t="shared" si="824"/>
        <v/>
      </c>
      <c r="DY498" s="27" t="str">
        <f t="shared" si="825"/>
        <v/>
      </c>
      <c r="DZ498" s="26" t="str">
        <f t="shared" si="826"/>
        <v/>
      </c>
      <c r="EA498" s="26" t="str">
        <f t="shared" si="827"/>
        <v/>
      </c>
      <c r="EB498" s="45" t="s">
        <v>30</v>
      </c>
      <c r="EC498" s="55" t="str">
        <f>IF(ＣＳＶ貼付用!DQ484="","",ＣＳＶ貼付用!DQ484)</f>
        <v/>
      </c>
      <c r="ED498" s="38" t="str">
        <f>IF(ＣＳＶ貼付用!DS484="","",ＣＳＶ貼付用!DS484)</f>
        <v/>
      </c>
      <c r="EE498" s="38" t="str">
        <f>IF(ＣＳＶ貼付用!DU484="","",ＣＳＶ貼付用!DU484)</f>
        <v/>
      </c>
      <c r="EF498" s="40" t="str">
        <f t="shared" si="828"/>
        <v/>
      </c>
      <c r="EG498" s="41" t="str">
        <f>IF(林齢計算用!F484="","",林齢計算用!F484)</f>
        <v/>
      </c>
      <c r="EH498" s="41" t="str">
        <f t="shared" si="829"/>
        <v/>
      </c>
      <c r="EI498" s="41" t="str">
        <f t="shared" si="830"/>
        <v/>
      </c>
      <c r="EJ498" s="23" t="str">
        <f>IF(EE498="スギ",INDEX(データ!$C$7:$E$26,MATCH(EH498,データ!$B$7:$B$26),MATCH(EF498,データ!$C$6:$E$6)),IF(EE498="ヒノキ",INDEX(データ!$C$32:$E$51,MATCH(EH498,データ!$B$32:$B$51),MATCH(EF498,データ!$C$31:$E$31)),IF(EE498="マツ",INDEX(データ!#REF!,MATCH(EH498,データ!#REF!),MATCH(EF498,データ!#REF!)),IF(EE498="ザツ",INDEX(データ!#REF!,MATCH(EH498,データ!#REF!),MATCH(EF498,データ!#REF!)),""))))</f>
        <v/>
      </c>
      <c r="EK498" s="22" t="str">
        <f t="shared" si="753"/>
        <v/>
      </c>
      <c r="EL498" s="21" t="str">
        <f t="shared" si="831"/>
        <v/>
      </c>
      <c r="EM498" s="21" t="str">
        <f t="shared" si="832"/>
        <v/>
      </c>
      <c r="EN498" s="24" t="str">
        <f>IF(EE498="スギ",INDEX(データ!$H$7:$J$26,MATCH(EH498,データ!$G$7:$G$26),MATCH(EF498,データ!$H$6:$J$6)),IF(EE498="ヒノキ",INDEX(データ!$H$32:$J$51,MATCH(EH498,データ!$G$32:$G$51),MATCH(EF498,データ!$H$31:$J$31)),IF(EE498="マツ",INDEX(データ!#REF!,MATCH(EH498,データ!#REF!),MATCH(EF498,データ!#REF!)),IF(EE498="ザツ",INDEX(データ!#REF!,MATCH(EH498,データ!#REF!),MATCH(EF498,データ!#REF!)),""))))</f>
        <v/>
      </c>
      <c r="EO498" s="22" t="str">
        <f t="shared" si="833"/>
        <v/>
      </c>
      <c r="EP498" s="21" t="str">
        <f t="shared" si="834"/>
        <v/>
      </c>
      <c r="EQ498" s="27" t="str">
        <f t="shared" si="835"/>
        <v/>
      </c>
      <c r="ER498" s="24" t="str">
        <f t="shared" si="836"/>
        <v/>
      </c>
      <c r="ES498" s="25" t="str">
        <f t="shared" si="837"/>
        <v>0</v>
      </c>
      <c r="ET498" s="26" t="str">
        <f t="shared" si="838"/>
        <v/>
      </c>
      <c r="EU498" s="26" t="str">
        <f t="shared" si="839"/>
        <v/>
      </c>
      <c r="EV498" s="26" t="str">
        <f t="shared" si="840"/>
        <v/>
      </c>
      <c r="EW498" s="27" t="str">
        <f t="shared" si="841"/>
        <v/>
      </c>
      <c r="EX498" s="26" t="str">
        <f t="shared" si="842"/>
        <v/>
      </c>
      <c r="EY498" s="26" t="str">
        <f t="shared" si="843"/>
        <v/>
      </c>
      <c r="EZ498" s="26">
        <f t="shared" si="844"/>
        <v>0</v>
      </c>
      <c r="FA498" s="43"/>
    </row>
    <row r="499" spans="1:157" ht="15.95" customHeight="1" x14ac:dyDescent="0.15">
      <c r="A499" s="21"/>
      <c r="B499" s="36" t="str">
        <f>IF(ＣＳＶ貼付用!G485="","",ＣＳＶ貼付用!G485)</f>
        <v/>
      </c>
      <c r="C499" s="36" t="str">
        <f>IF(ＣＳＶ貼付用!I485="","",ＣＳＶ貼付用!I485)</f>
        <v/>
      </c>
      <c r="D499" s="36" t="str">
        <f>IF(ＣＳＶ貼付用!J485="","",ＣＳＶ貼付用!J485)</f>
        <v/>
      </c>
      <c r="E499" s="36" t="str">
        <f>IF(ＣＳＶ貼付用!F485="","",ＣＳＶ貼付用!F485)</f>
        <v/>
      </c>
      <c r="F499" s="38" t="str">
        <f>IF(ＣＳＶ貼付用!T485="","",ＣＳＶ貼付用!T485)</f>
        <v/>
      </c>
      <c r="G499" s="38"/>
      <c r="H499" s="38" t="str">
        <f>IF(ＣＳＶ貼付用!GJ485="","",ＣＳＶ貼付用!GJ485)</f>
        <v/>
      </c>
      <c r="I499" s="38" t="str">
        <f>IF(ＣＳＶ貼付用!GL485="","",ＣＳＶ貼付用!GL485)</f>
        <v/>
      </c>
      <c r="J499" s="38" t="str">
        <f>IF(ＣＳＶ貼付用!GN485="","",ＣＳＶ貼付用!GN485)</f>
        <v/>
      </c>
      <c r="K499" s="38" t="str">
        <f>IF(ＣＳＶ貼付用!GP485="","",ＣＳＶ貼付用!GP485)</f>
        <v/>
      </c>
      <c r="L499" s="45" t="s">
        <v>30</v>
      </c>
      <c r="M499" s="55" t="str">
        <f>IF(ＣＳＶ貼付用!AT485="","",ＣＳＶ貼付用!AT485)</f>
        <v/>
      </c>
      <c r="N499" s="38" t="str">
        <f>IF(ＣＳＶ貼付用!AV485="","",ＣＳＶ貼付用!AV485)</f>
        <v/>
      </c>
      <c r="O499" s="38" t="str">
        <f>IF(ＣＳＶ貼付用!AX485="","",ＣＳＶ貼付用!AX485)</f>
        <v/>
      </c>
      <c r="P499" s="40" t="str">
        <f>IF(ＣＳＶ貼付用!FE485="","",ＣＳＶ貼付用!FE485)</f>
        <v/>
      </c>
      <c r="Q499" s="41" t="str">
        <f>IF(林齢計算用!A485="","",林齢計算用!A485)</f>
        <v/>
      </c>
      <c r="R499" s="41" t="str">
        <f t="shared" si="754"/>
        <v/>
      </c>
      <c r="S499" s="56" t="str">
        <f>IF(ＣＳＶ貼付用!EG485="","",ＣＳＶ貼付用!EG485*10)</f>
        <v/>
      </c>
      <c r="T499" s="23" t="str">
        <f>IF(O499="スギ",INDEX(データ!$C$7:$E$26,MATCH(R499,データ!$B$7:$B$26),MATCH(P499,データ!$C$6:$E$6)),IF(O499="ヒノキ",INDEX(データ!$C$32:$E$51,MATCH(R499,データ!$B$32:$B$51),MATCH(P499,データ!$C$31:$E$31)),IF(O499="マツ",INDEX(データ!#REF!,MATCH(R499,データ!#REF!),MATCH(P499,データ!#REF!)),IF(O499="ザツ",INDEX(データ!#REF!,MATCH(R499,データ!#REF!),MATCH(P499,データ!#REF!)),""))))</f>
        <v/>
      </c>
      <c r="U499" s="22" t="str">
        <f t="shared" si="845"/>
        <v/>
      </c>
      <c r="V499" s="21" t="str">
        <f t="shared" si="849"/>
        <v/>
      </c>
      <c r="W499" s="21" t="str">
        <f t="shared" si="846"/>
        <v/>
      </c>
      <c r="X499" s="23" t="str">
        <f>IF(O499="スギ",INDEX(データ!$H$7:$J$26,MATCH(R499,データ!$G$7:$G$26),MATCH(P499,データ!$H$6:$J$6)),IF(O499="ヒノキ",INDEX(データ!$H$32:$J$51,MATCH(R499,データ!$G$32:$G$51),MATCH(P499,データ!$H$31:$J$31)),IF(O499="マツ",INDEX(データ!#REF!,MATCH(R499,データ!#REF!),MATCH(P499,データ!#REF!)),IF(O499="ザツ",INDEX(データ!#REF!,MATCH(R499,データ!#REF!),MATCH(P499,データ!#REF!)),""))))</f>
        <v/>
      </c>
      <c r="Y499" s="22" t="str">
        <f t="shared" si="847"/>
        <v/>
      </c>
      <c r="Z499" s="21" t="str">
        <f t="shared" si="848"/>
        <v/>
      </c>
      <c r="AA499" s="27" t="str">
        <f t="shared" si="755"/>
        <v/>
      </c>
      <c r="AB499" s="24" t="str">
        <f t="shared" si="756"/>
        <v/>
      </c>
      <c r="AC499" s="25" t="str">
        <f t="shared" si="757"/>
        <v>0</v>
      </c>
      <c r="AD499" s="26" t="str">
        <f t="shared" si="758"/>
        <v/>
      </c>
      <c r="AE499" s="26" t="str">
        <f t="shared" si="759"/>
        <v/>
      </c>
      <c r="AF499" s="26" t="str">
        <f t="shared" si="760"/>
        <v/>
      </c>
      <c r="AG499" s="27" t="str">
        <f t="shared" si="761"/>
        <v/>
      </c>
      <c r="AH499" s="26" t="str">
        <f t="shared" si="762"/>
        <v/>
      </c>
      <c r="AI499" s="26" t="str">
        <f t="shared" si="763"/>
        <v/>
      </c>
      <c r="AJ499" s="45" t="s">
        <v>30</v>
      </c>
      <c r="AK499" s="55" t="str">
        <f>IF(ＣＳＶ貼付用!BI485="","",ＣＳＶ貼付用!BI485)</f>
        <v/>
      </c>
      <c r="AL499" s="38" t="str">
        <f>IF(ＣＳＶ貼付用!BK485="","",ＣＳＶ貼付用!BK485)</f>
        <v/>
      </c>
      <c r="AM499" s="38" t="str">
        <f>IF(ＣＳＶ貼付用!BM485="","",ＣＳＶ貼付用!BM485)</f>
        <v/>
      </c>
      <c r="AN499" s="40" t="str">
        <f t="shared" si="764"/>
        <v/>
      </c>
      <c r="AO499" s="41" t="str">
        <f>IF(林齢計算用!B485="","",林齢計算用!B485)</f>
        <v/>
      </c>
      <c r="AP499" s="41" t="str">
        <f t="shared" si="765"/>
        <v/>
      </c>
      <c r="AQ499" s="41" t="str">
        <f t="shared" si="766"/>
        <v/>
      </c>
      <c r="AR499" s="23" t="str">
        <f>IF(AM499="スギ",INDEX(データ!$C$7:$E$26,MATCH(AP499,データ!$B$7:$B$26),MATCH(AN499,データ!$C$6:$E$6)),IF(AM499="ヒノキ",INDEX(データ!$C$32:$E$51,MATCH(AP499,データ!$B$32:$B$51),MATCH(AN499,データ!$C$31:$E$31)),IF(AM499="マツ",INDEX(データ!#REF!,MATCH(AP499,データ!#REF!),MATCH(AN499,データ!#REF!)),IF(AM499="ザツ",INDEX(データ!#REF!,MATCH(AP499,データ!#REF!),MATCH(AN499,データ!#REF!)),""))))</f>
        <v/>
      </c>
      <c r="AS499" s="22" t="str">
        <f t="shared" si="749"/>
        <v/>
      </c>
      <c r="AT499" s="21" t="str">
        <f t="shared" si="767"/>
        <v/>
      </c>
      <c r="AU499" s="21" t="str">
        <f t="shared" si="768"/>
        <v/>
      </c>
      <c r="AV499" s="24" t="str">
        <f>IF(AM499="スギ",INDEX(データ!$H$7:$J$26,MATCH(AP499,データ!$G$7:$G$26),MATCH(AN499,データ!$H$6:$J$6)),IF(AM499="ヒノキ",INDEX(データ!$H$32:$J$51,MATCH(AP499,データ!$G$32:$G$51),MATCH(AN499,データ!$H$31:$J$31)),IF(AM499="マツ",INDEX(データ!#REF!,MATCH(AP499,データ!#REF!),MATCH(AN499,データ!#REF!)),IF(AM499="ザツ",INDEX(データ!#REF!,MATCH(AP499,データ!#REF!),MATCH(AN499,データ!#REF!)),""))))</f>
        <v/>
      </c>
      <c r="AW499" s="22" t="str">
        <f t="shared" si="769"/>
        <v/>
      </c>
      <c r="AX499" s="21" t="str">
        <f t="shared" si="770"/>
        <v/>
      </c>
      <c r="AY499" s="27" t="str">
        <f t="shared" si="771"/>
        <v/>
      </c>
      <c r="AZ499" s="24" t="str">
        <f t="shared" si="772"/>
        <v/>
      </c>
      <c r="BA499" s="25" t="str">
        <f t="shared" si="773"/>
        <v>0</v>
      </c>
      <c r="BB499" s="26" t="str">
        <f t="shared" si="774"/>
        <v/>
      </c>
      <c r="BC499" s="26" t="str">
        <f t="shared" si="775"/>
        <v/>
      </c>
      <c r="BD499" s="26" t="str">
        <f t="shared" si="776"/>
        <v/>
      </c>
      <c r="BE499" s="27" t="str">
        <f t="shared" si="777"/>
        <v/>
      </c>
      <c r="BF499" s="26" t="str">
        <f t="shared" si="778"/>
        <v/>
      </c>
      <c r="BG499" s="26" t="str">
        <f t="shared" si="779"/>
        <v/>
      </c>
      <c r="BH499" s="45" t="s">
        <v>30</v>
      </c>
      <c r="BI499" s="55" t="str">
        <f>IF(ＣＳＶ貼付用!BX485="","",ＣＳＶ貼付用!BX485)</f>
        <v/>
      </c>
      <c r="BJ499" s="38" t="str">
        <f>IF(ＣＳＶ貼付用!BZ485="","",ＣＳＶ貼付用!BZ485)</f>
        <v/>
      </c>
      <c r="BK499" s="38" t="str">
        <f>IF(ＣＳＶ貼付用!CB485="","",ＣＳＶ貼付用!CB485)</f>
        <v/>
      </c>
      <c r="BL499" s="40" t="str">
        <f t="shared" si="780"/>
        <v/>
      </c>
      <c r="BM499" s="41" t="str">
        <f>IF(林齢計算用!C485="","",林齢計算用!C485)</f>
        <v/>
      </c>
      <c r="BN499" s="41" t="str">
        <f t="shared" si="781"/>
        <v/>
      </c>
      <c r="BO499" s="41" t="str">
        <f t="shared" si="782"/>
        <v/>
      </c>
      <c r="BP499" s="23" t="str">
        <f>IF(BK499="スギ",INDEX(データ!$C$7:$E$26,MATCH(BN499,データ!$B$7:$B$26),MATCH(BL499,データ!$C$6:$E$6)),IF(BK499="ヒノキ",INDEX(データ!$C$32:$E$51,MATCH(BN499,データ!$B$32:$B$51),MATCH(BL499,データ!$C$31:$E$31)),IF(BK499="マツ",INDEX(データ!#REF!,MATCH(BN499,データ!#REF!),MATCH(BL499,データ!#REF!)),IF(BK499="ザツ",INDEX(データ!#REF!,MATCH(BN499,データ!#REF!),MATCH(BL499,データ!#REF!)),""))))</f>
        <v/>
      </c>
      <c r="BQ499" s="22" t="str">
        <f t="shared" si="750"/>
        <v/>
      </c>
      <c r="BR499" s="21" t="str">
        <f t="shared" si="783"/>
        <v/>
      </c>
      <c r="BS499" s="21" t="str">
        <f t="shared" si="784"/>
        <v/>
      </c>
      <c r="BT499" s="24" t="str">
        <f>IF(BK499="スギ",INDEX(データ!$H$7:$J$26,MATCH(BN499,データ!$G$7:$G$26),MATCH(BL499,データ!$H$6:$J$6)),IF(BK499="ヒノキ",INDEX(データ!$H$32:$J$51,MATCH(BN499,データ!$G$32:$G$51),MATCH(BL499,データ!$H$31:$J$31)),IF(BK499="マツ",INDEX(データ!#REF!,MATCH(BN499,データ!#REF!),MATCH(BL499,データ!#REF!)),IF(BK499="ザツ",INDEX(データ!#REF!,MATCH(BN499,データ!#REF!),MATCH(BL499,データ!#REF!)),""))))</f>
        <v/>
      </c>
      <c r="BU499" s="22" t="str">
        <f t="shared" si="785"/>
        <v/>
      </c>
      <c r="BV499" s="21" t="str">
        <f t="shared" si="786"/>
        <v/>
      </c>
      <c r="BW499" s="27" t="str">
        <f t="shared" si="787"/>
        <v/>
      </c>
      <c r="BX499" s="24" t="str">
        <f t="shared" si="788"/>
        <v/>
      </c>
      <c r="BY499" s="25" t="str">
        <f t="shared" si="789"/>
        <v>0</v>
      </c>
      <c r="BZ499" s="26" t="str">
        <f t="shared" si="790"/>
        <v/>
      </c>
      <c r="CA499" s="26" t="str">
        <f t="shared" si="791"/>
        <v/>
      </c>
      <c r="CB499" s="26" t="str">
        <f t="shared" si="792"/>
        <v/>
      </c>
      <c r="CC499" s="27" t="str">
        <f t="shared" si="793"/>
        <v/>
      </c>
      <c r="CD499" s="26" t="str">
        <f t="shared" si="794"/>
        <v/>
      </c>
      <c r="CE499" s="26" t="str">
        <f t="shared" si="795"/>
        <v/>
      </c>
      <c r="CF499" s="45" t="s">
        <v>30</v>
      </c>
      <c r="CG499" s="55" t="str">
        <f>IF(ＣＳＶ貼付用!CM485="","",ＣＳＶ貼付用!CM485)</f>
        <v/>
      </c>
      <c r="CH499" s="38" t="str">
        <f>IF(ＣＳＶ貼付用!CO485="","",ＣＳＶ貼付用!CO485)</f>
        <v/>
      </c>
      <c r="CI499" s="38" t="str">
        <f>IF(ＣＳＶ貼付用!CQ485="","",ＣＳＶ貼付用!CQ485)</f>
        <v/>
      </c>
      <c r="CJ499" s="40" t="str">
        <f t="shared" si="796"/>
        <v/>
      </c>
      <c r="CK499" s="41" t="str">
        <f>IF(林齢計算用!D485="","",林齢計算用!D485)</f>
        <v/>
      </c>
      <c r="CL499" s="41" t="str">
        <f t="shared" si="797"/>
        <v/>
      </c>
      <c r="CM499" s="41" t="str">
        <f t="shared" si="798"/>
        <v/>
      </c>
      <c r="CN499" s="23" t="str">
        <f>IF(CI499="スギ",INDEX(データ!$C$7:$E$26,MATCH(CL499,データ!$B$7:$B$26),MATCH(CJ499,データ!$C$6:$E$6)),IF(CI499="ヒノキ",INDEX(データ!$C$32:$E$51,MATCH(CL499,データ!$B$32:$B$51),MATCH(CJ499,データ!$C$31:$E$31)),IF(CI499="マツ",INDEX(データ!#REF!,MATCH(CL499,データ!#REF!),MATCH(CJ499,データ!#REF!)),IF(CI499="ザツ",INDEX(データ!#REF!,MATCH(CL499,データ!#REF!),MATCH(CJ499,データ!#REF!)),""))))</f>
        <v/>
      </c>
      <c r="CO499" s="22" t="str">
        <f t="shared" si="751"/>
        <v/>
      </c>
      <c r="CP499" s="21" t="str">
        <f t="shared" si="799"/>
        <v/>
      </c>
      <c r="CQ499" s="21" t="str">
        <f t="shared" si="800"/>
        <v/>
      </c>
      <c r="CR499" s="24" t="str">
        <f>IF(CI499="スギ",INDEX(データ!$H$7:$J$26,MATCH(CL499,データ!$G$7:$G$26),MATCH(CJ499,データ!$H$6:$J$6)),IF(CI499="ヒノキ",INDEX(データ!$H$32:$J$51,MATCH(CL499,データ!$G$32:$G$51),MATCH(CJ499,データ!$H$31:$J$31)),IF(CI499="マツ",INDEX(データ!#REF!,MATCH(CL499,データ!#REF!),MATCH(CJ499,データ!#REF!)),IF(CI499="ザツ",INDEX(データ!#REF!,MATCH(CL499,データ!#REF!),MATCH(CJ499,データ!#REF!)),""))))</f>
        <v/>
      </c>
      <c r="CS499" s="22" t="str">
        <f t="shared" si="801"/>
        <v/>
      </c>
      <c r="CT499" s="21" t="str">
        <f t="shared" si="802"/>
        <v/>
      </c>
      <c r="CU499" s="27" t="str">
        <f t="shared" si="803"/>
        <v/>
      </c>
      <c r="CV499" s="24" t="str">
        <f t="shared" si="804"/>
        <v/>
      </c>
      <c r="CW499" s="25" t="str">
        <f t="shared" si="805"/>
        <v>0</v>
      </c>
      <c r="CX499" s="26" t="str">
        <f t="shared" si="806"/>
        <v/>
      </c>
      <c r="CY499" s="26" t="str">
        <f t="shared" si="807"/>
        <v/>
      </c>
      <c r="CZ499" s="26" t="str">
        <f t="shared" si="808"/>
        <v/>
      </c>
      <c r="DA499" s="27" t="str">
        <f t="shared" si="809"/>
        <v/>
      </c>
      <c r="DB499" s="26" t="str">
        <f t="shared" si="810"/>
        <v/>
      </c>
      <c r="DC499" s="26" t="str">
        <f t="shared" si="811"/>
        <v/>
      </c>
      <c r="DD499" s="45" t="s">
        <v>30</v>
      </c>
      <c r="DE499" s="55" t="str">
        <f>IF(ＣＳＶ貼付用!DB485="","",ＣＳＶ貼付用!DB485)</f>
        <v/>
      </c>
      <c r="DF499" s="38" t="str">
        <f>IF(ＣＳＶ貼付用!DD485="","",ＣＳＶ貼付用!DD485)</f>
        <v/>
      </c>
      <c r="DG499" s="38" t="str">
        <f>IF(ＣＳＶ貼付用!DF485="","",ＣＳＶ貼付用!DF485)</f>
        <v/>
      </c>
      <c r="DH499" s="40" t="str">
        <f t="shared" si="812"/>
        <v/>
      </c>
      <c r="DI499" s="41" t="str">
        <f>IF(林齢計算用!E485="","",林齢計算用!E485)</f>
        <v/>
      </c>
      <c r="DJ499" s="41" t="str">
        <f t="shared" si="813"/>
        <v/>
      </c>
      <c r="DK499" s="41" t="str">
        <f t="shared" si="814"/>
        <v/>
      </c>
      <c r="DL499" s="23" t="str">
        <f>IF(DG499="スギ",INDEX(データ!$C$7:$E$26,MATCH(DJ499,データ!$B$7:$B$26),MATCH(DH499,データ!$C$6:$E$6)),IF(DG499="ヒノキ",INDEX(データ!$C$32:$E$51,MATCH(DJ499,データ!$B$32:$B$51),MATCH(DH499,データ!$C$31:$E$31)),IF(DG499="マツ",INDEX(データ!#REF!,MATCH(DJ499,データ!#REF!),MATCH(DH499,データ!#REF!)),IF(DG499="ザツ",INDEX(データ!#REF!,MATCH(DJ499,データ!#REF!),MATCH(DH499,データ!#REF!)),""))))</f>
        <v/>
      </c>
      <c r="DM499" s="22" t="str">
        <f t="shared" si="752"/>
        <v/>
      </c>
      <c r="DN499" s="21" t="str">
        <f t="shared" si="815"/>
        <v/>
      </c>
      <c r="DO499" s="21" t="str">
        <f t="shared" si="816"/>
        <v/>
      </c>
      <c r="DP499" s="24" t="str">
        <f>IF(DG499="スギ",INDEX(データ!$H$7:$J$26,MATCH(DJ499,データ!$G$7:$G$26),MATCH(DH499,データ!$H$6:$J$6)),IF(DG499="ヒノキ",INDEX(データ!$H$32:$J$51,MATCH(DJ499,データ!$G$32:$G$51),MATCH(DH499,データ!$H$31:$J$31)),IF(DG499="マツ",INDEX(データ!#REF!,MATCH(DJ499,データ!#REF!),MATCH(DH499,データ!#REF!)),IF(DG499="ザツ",INDEX(データ!#REF!,MATCH(DJ499,データ!#REF!),MATCH(DH499,データ!#REF!)),""))))</f>
        <v/>
      </c>
      <c r="DQ499" s="22" t="str">
        <f t="shared" si="817"/>
        <v/>
      </c>
      <c r="DR499" s="21" t="str">
        <f t="shared" si="818"/>
        <v/>
      </c>
      <c r="DS499" s="27" t="str">
        <f t="shared" si="819"/>
        <v/>
      </c>
      <c r="DT499" s="24" t="str">
        <f t="shared" si="820"/>
        <v/>
      </c>
      <c r="DU499" s="25" t="str">
        <f t="shared" si="821"/>
        <v>0</v>
      </c>
      <c r="DV499" s="26" t="str">
        <f t="shared" si="822"/>
        <v/>
      </c>
      <c r="DW499" s="26" t="str">
        <f t="shared" si="823"/>
        <v/>
      </c>
      <c r="DX499" s="26" t="str">
        <f t="shared" si="824"/>
        <v/>
      </c>
      <c r="DY499" s="27" t="str">
        <f t="shared" si="825"/>
        <v/>
      </c>
      <c r="DZ499" s="26" t="str">
        <f t="shared" si="826"/>
        <v/>
      </c>
      <c r="EA499" s="26" t="str">
        <f t="shared" si="827"/>
        <v/>
      </c>
      <c r="EB499" s="45" t="s">
        <v>30</v>
      </c>
      <c r="EC499" s="55" t="str">
        <f>IF(ＣＳＶ貼付用!DQ485="","",ＣＳＶ貼付用!DQ485)</f>
        <v/>
      </c>
      <c r="ED499" s="38" t="str">
        <f>IF(ＣＳＶ貼付用!DS485="","",ＣＳＶ貼付用!DS485)</f>
        <v/>
      </c>
      <c r="EE499" s="38" t="str">
        <f>IF(ＣＳＶ貼付用!DU485="","",ＣＳＶ貼付用!DU485)</f>
        <v/>
      </c>
      <c r="EF499" s="40" t="str">
        <f t="shared" si="828"/>
        <v/>
      </c>
      <c r="EG499" s="41" t="str">
        <f>IF(林齢計算用!F485="","",林齢計算用!F485)</f>
        <v/>
      </c>
      <c r="EH499" s="41" t="str">
        <f t="shared" si="829"/>
        <v/>
      </c>
      <c r="EI499" s="41" t="str">
        <f t="shared" si="830"/>
        <v/>
      </c>
      <c r="EJ499" s="23" t="str">
        <f>IF(EE499="スギ",INDEX(データ!$C$7:$E$26,MATCH(EH499,データ!$B$7:$B$26),MATCH(EF499,データ!$C$6:$E$6)),IF(EE499="ヒノキ",INDEX(データ!$C$32:$E$51,MATCH(EH499,データ!$B$32:$B$51),MATCH(EF499,データ!$C$31:$E$31)),IF(EE499="マツ",INDEX(データ!#REF!,MATCH(EH499,データ!#REF!),MATCH(EF499,データ!#REF!)),IF(EE499="ザツ",INDEX(データ!#REF!,MATCH(EH499,データ!#REF!),MATCH(EF499,データ!#REF!)),""))))</f>
        <v/>
      </c>
      <c r="EK499" s="22" t="str">
        <f t="shared" si="753"/>
        <v/>
      </c>
      <c r="EL499" s="21" t="str">
        <f t="shared" si="831"/>
        <v/>
      </c>
      <c r="EM499" s="21" t="str">
        <f t="shared" si="832"/>
        <v/>
      </c>
      <c r="EN499" s="24" t="str">
        <f>IF(EE499="スギ",INDEX(データ!$H$7:$J$26,MATCH(EH499,データ!$G$7:$G$26),MATCH(EF499,データ!$H$6:$J$6)),IF(EE499="ヒノキ",INDEX(データ!$H$32:$J$51,MATCH(EH499,データ!$G$32:$G$51),MATCH(EF499,データ!$H$31:$J$31)),IF(EE499="マツ",INDEX(データ!#REF!,MATCH(EH499,データ!#REF!),MATCH(EF499,データ!#REF!)),IF(EE499="ザツ",INDEX(データ!#REF!,MATCH(EH499,データ!#REF!),MATCH(EF499,データ!#REF!)),""))))</f>
        <v/>
      </c>
      <c r="EO499" s="22" t="str">
        <f t="shared" si="833"/>
        <v/>
      </c>
      <c r="EP499" s="21" t="str">
        <f t="shared" si="834"/>
        <v/>
      </c>
      <c r="EQ499" s="27" t="str">
        <f t="shared" si="835"/>
        <v/>
      </c>
      <c r="ER499" s="24" t="str">
        <f t="shared" si="836"/>
        <v/>
      </c>
      <c r="ES499" s="25" t="str">
        <f t="shared" si="837"/>
        <v>0</v>
      </c>
      <c r="ET499" s="26" t="str">
        <f t="shared" si="838"/>
        <v/>
      </c>
      <c r="EU499" s="26" t="str">
        <f t="shared" si="839"/>
        <v/>
      </c>
      <c r="EV499" s="26" t="str">
        <f t="shared" si="840"/>
        <v/>
      </c>
      <c r="EW499" s="27" t="str">
        <f t="shared" si="841"/>
        <v/>
      </c>
      <c r="EX499" s="26" t="str">
        <f t="shared" si="842"/>
        <v/>
      </c>
      <c r="EY499" s="26" t="str">
        <f t="shared" si="843"/>
        <v/>
      </c>
      <c r="EZ499" s="26">
        <f t="shared" si="844"/>
        <v>0</v>
      </c>
      <c r="FA499" s="43"/>
    </row>
    <row r="500" spans="1:157" ht="15.95" customHeight="1" x14ac:dyDescent="0.15">
      <c r="A500" s="21"/>
      <c r="B500" s="36" t="str">
        <f>IF(ＣＳＶ貼付用!G486="","",ＣＳＶ貼付用!G486)</f>
        <v/>
      </c>
      <c r="C500" s="36" t="str">
        <f>IF(ＣＳＶ貼付用!I486="","",ＣＳＶ貼付用!I486)</f>
        <v/>
      </c>
      <c r="D500" s="36" t="str">
        <f>IF(ＣＳＶ貼付用!J486="","",ＣＳＶ貼付用!J486)</f>
        <v/>
      </c>
      <c r="E500" s="36" t="str">
        <f>IF(ＣＳＶ貼付用!F486="","",ＣＳＶ貼付用!F486)</f>
        <v/>
      </c>
      <c r="F500" s="38" t="str">
        <f>IF(ＣＳＶ貼付用!T486="","",ＣＳＶ貼付用!T486)</f>
        <v/>
      </c>
      <c r="G500" s="38"/>
      <c r="H500" s="38" t="str">
        <f>IF(ＣＳＶ貼付用!GJ486="","",ＣＳＶ貼付用!GJ486)</f>
        <v/>
      </c>
      <c r="I500" s="38" t="str">
        <f>IF(ＣＳＶ貼付用!GL486="","",ＣＳＶ貼付用!GL486)</f>
        <v/>
      </c>
      <c r="J500" s="38" t="str">
        <f>IF(ＣＳＶ貼付用!GN486="","",ＣＳＶ貼付用!GN486)</f>
        <v/>
      </c>
      <c r="K500" s="38" t="str">
        <f>IF(ＣＳＶ貼付用!GP486="","",ＣＳＶ貼付用!GP486)</f>
        <v/>
      </c>
      <c r="L500" s="45" t="s">
        <v>30</v>
      </c>
      <c r="M500" s="55" t="str">
        <f>IF(ＣＳＶ貼付用!AT486="","",ＣＳＶ貼付用!AT486)</f>
        <v/>
      </c>
      <c r="N500" s="38" t="str">
        <f>IF(ＣＳＶ貼付用!AV486="","",ＣＳＶ貼付用!AV486)</f>
        <v/>
      </c>
      <c r="O500" s="38" t="str">
        <f>IF(ＣＳＶ貼付用!AX486="","",ＣＳＶ貼付用!AX486)</f>
        <v/>
      </c>
      <c r="P500" s="40" t="str">
        <f>IF(ＣＳＶ貼付用!FE486="","",ＣＳＶ貼付用!FE486)</f>
        <v/>
      </c>
      <c r="Q500" s="41" t="str">
        <f>IF(林齢計算用!A486="","",林齢計算用!A486)</f>
        <v/>
      </c>
      <c r="R500" s="41" t="str">
        <f t="shared" si="754"/>
        <v/>
      </c>
      <c r="S500" s="56" t="str">
        <f>IF(ＣＳＶ貼付用!EG486="","",ＣＳＶ貼付用!EG486*10)</f>
        <v/>
      </c>
      <c r="T500" s="23" t="str">
        <f>IF(O500="スギ",INDEX(データ!$C$7:$E$26,MATCH(R500,データ!$B$7:$B$26),MATCH(P500,データ!$C$6:$E$6)),IF(O500="ヒノキ",INDEX(データ!$C$32:$E$51,MATCH(R500,データ!$B$32:$B$51),MATCH(P500,データ!$C$31:$E$31)),IF(O500="マツ",INDEX(データ!#REF!,MATCH(R500,データ!#REF!),MATCH(P500,データ!#REF!)),IF(O500="ザツ",INDEX(データ!#REF!,MATCH(R500,データ!#REF!),MATCH(P500,データ!#REF!)),""))))</f>
        <v/>
      </c>
      <c r="U500" s="22" t="str">
        <f t="shared" si="845"/>
        <v/>
      </c>
      <c r="V500" s="21" t="str">
        <f t="shared" si="849"/>
        <v/>
      </c>
      <c r="W500" s="21" t="str">
        <f t="shared" si="846"/>
        <v/>
      </c>
      <c r="X500" s="23" t="str">
        <f>IF(O500="スギ",INDEX(データ!$H$7:$J$26,MATCH(R500,データ!$G$7:$G$26),MATCH(P500,データ!$H$6:$J$6)),IF(O500="ヒノキ",INDEX(データ!$H$32:$J$51,MATCH(R500,データ!$G$32:$G$51),MATCH(P500,データ!$H$31:$J$31)),IF(O500="マツ",INDEX(データ!#REF!,MATCH(R500,データ!#REF!),MATCH(P500,データ!#REF!)),IF(O500="ザツ",INDEX(データ!#REF!,MATCH(R500,データ!#REF!),MATCH(P500,データ!#REF!)),""))))</f>
        <v/>
      </c>
      <c r="Y500" s="22" t="str">
        <f t="shared" si="847"/>
        <v/>
      </c>
      <c r="Z500" s="21" t="str">
        <f t="shared" si="848"/>
        <v/>
      </c>
      <c r="AA500" s="27" t="str">
        <f t="shared" si="755"/>
        <v/>
      </c>
      <c r="AB500" s="24" t="str">
        <f t="shared" si="756"/>
        <v/>
      </c>
      <c r="AC500" s="25" t="str">
        <f t="shared" si="757"/>
        <v>0</v>
      </c>
      <c r="AD500" s="26" t="str">
        <f t="shared" si="758"/>
        <v/>
      </c>
      <c r="AE500" s="26" t="str">
        <f t="shared" si="759"/>
        <v/>
      </c>
      <c r="AF500" s="26" t="str">
        <f t="shared" si="760"/>
        <v/>
      </c>
      <c r="AG500" s="27" t="str">
        <f t="shared" si="761"/>
        <v/>
      </c>
      <c r="AH500" s="26" t="str">
        <f t="shared" si="762"/>
        <v/>
      </c>
      <c r="AI500" s="26" t="str">
        <f t="shared" si="763"/>
        <v/>
      </c>
      <c r="AJ500" s="45" t="s">
        <v>30</v>
      </c>
      <c r="AK500" s="55" t="str">
        <f>IF(ＣＳＶ貼付用!BI486="","",ＣＳＶ貼付用!BI486)</f>
        <v/>
      </c>
      <c r="AL500" s="38" t="str">
        <f>IF(ＣＳＶ貼付用!BK486="","",ＣＳＶ貼付用!BK486)</f>
        <v/>
      </c>
      <c r="AM500" s="38" t="str">
        <f>IF(ＣＳＶ貼付用!BM486="","",ＣＳＶ貼付用!BM486)</f>
        <v/>
      </c>
      <c r="AN500" s="40" t="str">
        <f t="shared" si="764"/>
        <v/>
      </c>
      <c r="AO500" s="41" t="str">
        <f>IF(林齢計算用!B486="","",林齢計算用!B486)</f>
        <v/>
      </c>
      <c r="AP500" s="41" t="str">
        <f t="shared" si="765"/>
        <v/>
      </c>
      <c r="AQ500" s="41" t="str">
        <f t="shared" si="766"/>
        <v/>
      </c>
      <c r="AR500" s="23" t="str">
        <f>IF(AM500="スギ",INDEX(データ!$C$7:$E$26,MATCH(AP500,データ!$B$7:$B$26),MATCH(AN500,データ!$C$6:$E$6)),IF(AM500="ヒノキ",INDEX(データ!$C$32:$E$51,MATCH(AP500,データ!$B$32:$B$51),MATCH(AN500,データ!$C$31:$E$31)),IF(AM500="マツ",INDEX(データ!#REF!,MATCH(AP500,データ!#REF!),MATCH(AN500,データ!#REF!)),IF(AM500="ザツ",INDEX(データ!#REF!,MATCH(AP500,データ!#REF!),MATCH(AN500,データ!#REF!)),""))))</f>
        <v/>
      </c>
      <c r="AS500" s="22" t="str">
        <f t="shared" si="749"/>
        <v/>
      </c>
      <c r="AT500" s="21" t="str">
        <f t="shared" si="767"/>
        <v/>
      </c>
      <c r="AU500" s="21" t="str">
        <f t="shared" si="768"/>
        <v/>
      </c>
      <c r="AV500" s="24" t="str">
        <f>IF(AM500="スギ",INDEX(データ!$H$7:$J$26,MATCH(AP500,データ!$G$7:$G$26),MATCH(AN500,データ!$H$6:$J$6)),IF(AM500="ヒノキ",INDEX(データ!$H$32:$J$51,MATCH(AP500,データ!$G$32:$G$51),MATCH(AN500,データ!$H$31:$J$31)),IF(AM500="マツ",INDEX(データ!#REF!,MATCH(AP500,データ!#REF!),MATCH(AN500,データ!#REF!)),IF(AM500="ザツ",INDEX(データ!#REF!,MATCH(AP500,データ!#REF!),MATCH(AN500,データ!#REF!)),""))))</f>
        <v/>
      </c>
      <c r="AW500" s="22" t="str">
        <f t="shared" si="769"/>
        <v/>
      </c>
      <c r="AX500" s="21" t="str">
        <f t="shared" si="770"/>
        <v/>
      </c>
      <c r="AY500" s="27" t="str">
        <f t="shared" si="771"/>
        <v/>
      </c>
      <c r="AZ500" s="24" t="str">
        <f t="shared" si="772"/>
        <v/>
      </c>
      <c r="BA500" s="25" t="str">
        <f t="shared" si="773"/>
        <v>0</v>
      </c>
      <c r="BB500" s="26" t="str">
        <f t="shared" si="774"/>
        <v/>
      </c>
      <c r="BC500" s="26" t="str">
        <f t="shared" si="775"/>
        <v/>
      </c>
      <c r="BD500" s="26" t="str">
        <f t="shared" si="776"/>
        <v/>
      </c>
      <c r="BE500" s="27" t="str">
        <f t="shared" si="777"/>
        <v/>
      </c>
      <c r="BF500" s="26" t="str">
        <f t="shared" si="778"/>
        <v/>
      </c>
      <c r="BG500" s="26" t="str">
        <f t="shared" si="779"/>
        <v/>
      </c>
      <c r="BH500" s="45" t="s">
        <v>30</v>
      </c>
      <c r="BI500" s="55" t="str">
        <f>IF(ＣＳＶ貼付用!BX486="","",ＣＳＶ貼付用!BX486)</f>
        <v/>
      </c>
      <c r="BJ500" s="38" t="str">
        <f>IF(ＣＳＶ貼付用!BZ486="","",ＣＳＶ貼付用!BZ486)</f>
        <v/>
      </c>
      <c r="BK500" s="38" t="str">
        <f>IF(ＣＳＶ貼付用!CB486="","",ＣＳＶ貼付用!CB486)</f>
        <v/>
      </c>
      <c r="BL500" s="40" t="str">
        <f t="shared" si="780"/>
        <v/>
      </c>
      <c r="BM500" s="41" t="str">
        <f>IF(林齢計算用!C486="","",林齢計算用!C486)</f>
        <v/>
      </c>
      <c r="BN500" s="41" t="str">
        <f t="shared" si="781"/>
        <v/>
      </c>
      <c r="BO500" s="41" t="str">
        <f t="shared" si="782"/>
        <v/>
      </c>
      <c r="BP500" s="23" t="str">
        <f>IF(BK500="スギ",INDEX(データ!$C$7:$E$26,MATCH(BN500,データ!$B$7:$B$26),MATCH(BL500,データ!$C$6:$E$6)),IF(BK500="ヒノキ",INDEX(データ!$C$32:$E$51,MATCH(BN500,データ!$B$32:$B$51),MATCH(BL500,データ!$C$31:$E$31)),IF(BK500="マツ",INDEX(データ!#REF!,MATCH(BN500,データ!#REF!),MATCH(BL500,データ!#REF!)),IF(BK500="ザツ",INDEX(データ!#REF!,MATCH(BN500,データ!#REF!),MATCH(BL500,データ!#REF!)),""))))</f>
        <v/>
      </c>
      <c r="BQ500" s="22" t="str">
        <f t="shared" si="750"/>
        <v/>
      </c>
      <c r="BR500" s="21" t="str">
        <f t="shared" si="783"/>
        <v/>
      </c>
      <c r="BS500" s="21" t="str">
        <f t="shared" si="784"/>
        <v/>
      </c>
      <c r="BT500" s="24" t="str">
        <f>IF(BK500="スギ",INDEX(データ!$H$7:$J$26,MATCH(BN500,データ!$G$7:$G$26),MATCH(BL500,データ!$H$6:$J$6)),IF(BK500="ヒノキ",INDEX(データ!$H$32:$J$51,MATCH(BN500,データ!$G$32:$G$51),MATCH(BL500,データ!$H$31:$J$31)),IF(BK500="マツ",INDEX(データ!#REF!,MATCH(BN500,データ!#REF!),MATCH(BL500,データ!#REF!)),IF(BK500="ザツ",INDEX(データ!#REF!,MATCH(BN500,データ!#REF!),MATCH(BL500,データ!#REF!)),""))))</f>
        <v/>
      </c>
      <c r="BU500" s="22" t="str">
        <f t="shared" si="785"/>
        <v/>
      </c>
      <c r="BV500" s="21" t="str">
        <f t="shared" si="786"/>
        <v/>
      </c>
      <c r="BW500" s="27" t="str">
        <f t="shared" si="787"/>
        <v/>
      </c>
      <c r="BX500" s="24" t="str">
        <f t="shared" si="788"/>
        <v/>
      </c>
      <c r="BY500" s="25" t="str">
        <f t="shared" si="789"/>
        <v>0</v>
      </c>
      <c r="BZ500" s="26" t="str">
        <f t="shared" si="790"/>
        <v/>
      </c>
      <c r="CA500" s="26" t="str">
        <f t="shared" si="791"/>
        <v/>
      </c>
      <c r="CB500" s="26" t="str">
        <f t="shared" si="792"/>
        <v/>
      </c>
      <c r="CC500" s="27" t="str">
        <f t="shared" si="793"/>
        <v/>
      </c>
      <c r="CD500" s="26" t="str">
        <f t="shared" si="794"/>
        <v/>
      </c>
      <c r="CE500" s="26" t="str">
        <f t="shared" si="795"/>
        <v/>
      </c>
      <c r="CF500" s="45" t="s">
        <v>30</v>
      </c>
      <c r="CG500" s="55" t="str">
        <f>IF(ＣＳＶ貼付用!CM486="","",ＣＳＶ貼付用!CM486)</f>
        <v/>
      </c>
      <c r="CH500" s="38" t="str">
        <f>IF(ＣＳＶ貼付用!CO486="","",ＣＳＶ貼付用!CO486)</f>
        <v/>
      </c>
      <c r="CI500" s="38" t="str">
        <f>IF(ＣＳＶ貼付用!CQ486="","",ＣＳＶ貼付用!CQ486)</f>
        <v/>
      </c>
      <c r="CJ500" s="40" t="str">
        <f t="shared" si="796"/>
        <v/>
      </c>
      <c r="CK500" s="41" t="str">
        <f>IF(林齢計算用!D486="","",林齢計算用!D486)</f>
        <v/>
      </c>
      <c r="CL500" s="41" t="str">
        <f t="shared" si="797"/>
        <v/>
      </c>
      <c r="CM500" s="41" t="str">
        <f t="shared" si="798"/>
        <v/>
      </c>
      <c r="CN500" s="23" t="str">
        <f>IF(CI500="スギ",INDEX(データ!$C$7:$E$26,MATCH(CL500,データ!$B$7:$B$26),MATCH(CJ500,データ!$C$6:$E$6)),IF(CI500="ヒノキ",INDEX(データ!$C$32:$E$51,MATCH(CL500,データ!$B$32:$B$51),MATCH(CJ500,データ!$C$31:$E$31)),IF(CI500="マツ",INDEX(データ!#REF!,MATCH(CL500,データ!#REF!),MATCH(CJ500,データ!#REF!)),IF(CI500="ザツ",INDEX(データ!#REF!,MATCH(CL500,データ!#REF!),MATCH(CJ500,データ!#REF!)),""))))</f>
        <v/>
      </c>
      <c r="CO500" s="22" t="str">
        <f t="shared" si="751"/>
        <v/>
      </c>
      <c r="CP500" s="21" t="str">
        <f t="shared" si="799"/>
        <v/>
      </c>
      <c r="CQ500" s="21" t="str">
        <f t="shared" si="800"/>
        <v/>
      </c>
      <c r="CR500" s="24" t="str">
        <f>IF(CI500="スギ",INDEX(データ!$H$7:$J$26,MATCH(CL500,データ!$G$7:$G$26),MATCH(CJ500,データ!$H$6:$J$6)),IF(CI500="ヒノキ",INDEX(データ!$H$32:$J$51,MATCH(CL500,データ!$G$32:$G$51),MATCH(CJ500,データ!$H$31:$J$31)),IF(CI500="マツ",INDEX(データ!#REF!,MATCH(CL500,データ!#REF!),MATCH(CJ500,データ!#REF!)),IF(CI500="ザツ",INDEX(データ!#REF!,MATCH(CL500,データ!#REF!),MATCH(CJ500,データ!#REF!)),""))))</f>
        <v/>
      </c>
      <c r="CS500" s="22" t="str">
        <f t="shared" si="801"/>
        <v/>
      </c>
      <c r="CT500" s="21" t="str">
        <f t="shared" si="802"/>
        <v/>
      </c>
      <c r="CU500" s="27" t="str">
        <f t="shared" si="803"/>
        <v/>
      </c>
      <c r="CV500" s="24" t="str">
        <f t="shared" si="804"/>
        <v/>
      </c>
      <c r="CW500" s="25" t="str">
        <f t="shared" si="805"/>
        <v>0</v>
      </c>
      <c r="CX500" s="26" t="str">
        <f t="shared" si="806"/>
        <v/>
      </c>
      <c r="CY500" s="26" t="str">
        <f t="shared" si="807"/>
        <v/>
      </c>
      <c r="CZ500" s="26" t="str">
        <f t="shared" si="808"/>
        <v/>
      </c>
      <c r="DA500" s="27" t="str">
        <f t="shared" si="809"/>
        <v/>
      </c>
      <c r="DB500" s="26" t="str">
        <f t="shared" si="810"/>
        <v/>
      </c>
      <c r="DC500" s="26" t="str">
        <f t="shared" si="811"/>
        <v/>
      </c>
      <c r="DD500" s="45" t="s">
        <v>30</v>
      </c>
      <c r="DE500" s="55" t="str">
        <f>IF(ＣＳＶ貼付用!DB486="","",ＣＳＶ貼付用!DB486)</f>
        <v/>
      </c>
      <c r="DF500" s="38" t="str">
        <f>IF(ＣＳＶ貼付用!DD486="","",ＣＳＶ貼付用!DD486)</f>
        <v/>
      </c>
      <c r="DG500" s="38" t="str">
        <f>IF(ＣＳＶ貼付用!DF486="","",ＣＳＶ貼付用!DF486)</f>
        <v/>
      </c>
      <c r="DH500" s="40" t="str">
        <f t="shared" si="812"/>
        <v/>
      </c>
      <c r="DI500" s="41" t="str">
        <f>IF(林齢計算用!E486="","",林齢計算用!E486)</f>
        <v/>
      </c>
      <c r="DJ500" s="41" t="str">
        <f t="shared" si="813"/>
        <v/>
      </c>
      <c r="DK500" s="41" t="str">
        <f t="shared" si="814"/>
        <v/>
      </c>
      <c r="DL500" s="23" t="str">
        <f>IF(DG500="スギ",INDEX(データ!$C$7:$E$26,MATCH(DJ500,データ!$B$7:$B$26),MATCH(DH500,データ!$C$6:$E$6)),IF(DG500="ヒノキ",INDEX(データ!$C$32:$E$51,MATCH(DJ500,データ!$B$32:$B$51),MATCH(DH500,データ!$C$31:$E$31)),IF(DG500="マツ",INDEX(データ!#REF!,MATCH(DJ500,データ!#REF!),MATCH(DH500,データ!#REF!)),IF(DG500="ザツ",INDEX(データ!#REF!,MATCH(DJ500,データ!#REF!),MATCH(DH500,データ!#REF!)),""))))</f>
        <v/>
      </c>
      <c r="DM500" s="22" t="str">
        <f t="shared" si="752"/>
        <v/>
      </c>
      <c r="DN500" s="21" t="str">
        <f t="shared" si="815"/>
        <v/>
      </c>
      <c r="DO500" s="21" t="str">
        <f t="shared" si="816"/>
        <v/>
      </c>
      <c r="DP500" s="24" t="str">
        <f>IF(DG500="スギ",INDEX(データ!$H$7:$J$26,MATCH(DJ500,データ!$G$7:$G$26),MATCH(DH500,データ!$H$6:$J$6)),IF(DG500="ヒノキ",INDEX(データ!$H$32:$J$51,MATCH(DJ500,データ!$G$32:$G$51),MATCH(DH500,データ!$H$31:$J$31)),IF(DG500="マツ",INDEX(データ!#REF!,MATCH(DJ500,データ!#REF!),MATCH(DH500,データ!#REF!)),IF(DG500="ザツ",INDEX(データ!#REF!,MATCH(DJ500,データ!#REF!),MATCH(DH500,データ!#REF!)),""))))</f>
        <v/>
      </c>
      <c r="DQ500" s="22" t="str">
        <f t="shared" si="817"/>
        <v/>
      </c>
      <c r="DR500" s="21" t="str">
        <f t="shared" si="818"/>
        <v/>
      </c>
      <c r="DS500" s="27" t="str">
        <f t="shared" si="819"/>
        <v/>
      </c>
      <c r="DT500" s="24" t="str">
        <f t="shared" si="820"/>
        <v/>
      </c>
      <c r="DU500" s="25" t="str">
        <f t="shared" si="821"/>
        <v>0</v>
      </c>
      <c r="DV500" s="26" t="str">
        <f t="shared" si="822"/>
        <v/>
      </c>
      <c r="DW500" s="26" t="str">
        <f t="shared" si="823"/>
        <v/>
      </c>
      <c r="DX500" s="26" t="str">
        <f t="shared" si="824"/>
        <v/>
      </c>
      <c r="DY500" s="27" t="str">
        <f t="shared" si="825"/>
        <v/>
      </c>
      <c r="DZ500" s="26" t="str">
        <f t="shared" si="826"/>
        <v/>
      </c>
      <c r="EA500" s="26" t="str">
        <f t="shared" si="827"/>
        <v/>
      </c>
      <c r="EB500" s="45" t="s">
        <v>30</v>
      </c>
      <c r="EC500" s="55" t="str">
        <f>IF(ＣＳＶ貼付用!DQ486="","",ＣＳＶ貼付用!DQ486)</f>
        <v/>
      </c>
      <c r="ED500" s="38" t="str">
        <f>IF(ＣＳＶ貼付用!DS486="","",ＣＳＶ貼付用!DS486)</f>
        <v/>
      </c>
      <c r="EE500" s="38" t="str">
        <f>IF(ＣＳＶ貼付用!DU486="","",ＣＳＶ貼付用!DU486)</f>
        <v/>
      </c>
      <c r="EF500" s="40" t="str">
        <f t="shared" si="828"/>
        <v/>
      </c>
      <c r="EG500" s="41" t="str">
        <f>IF(林齢計算用!F486="","",林齢計算用!F486)</f>
        <v/>
      </c>
      <c r="EH500" s="41" t="str">
        <f t="shared" si="829"/>
        <v/>
      </c>
      <c r="EI500" s="41" t="str">
        <f t="shared" si="830"/>
        <v/>
      </c>
      <c r="EJ500" s="23" t="str">
        <f>IF(EE500="スギ",INDEX(データ!$C$7:$E$26,MATCH(EH500,データ!$B$7:$B$26),MATCH(EF500,データ!$C$6:$E$6)),IF(EE500="ヒノキ",INDEX(データ!$C$32:$E$51,MATCH(EH500,データ!$B$32:$B$51),MATCH(EF500,データ!$C$31:$E$31)),IF(EE500="マツ",INDEX(データ!#REF!,MATCH(EH500,データ!#REF!),MATCH(EF500,データ!#REF!)),IF(EE500="ザツ",INDEX(データ!#REF!,MATCH(EH500,データ!#REF!),MATCH(EF500,データ!#REF!)),""))))</f>
        <v/>
      </c>
      <c r="EK500" s="22" t="str">
        <f t="shared" si="753"/>
        <v/>
      </c>
      <c r="EL500" s="21" t="str">
        <f t="shared" si="831"/>
        <v/>
      </c>
      <c r="EM500" s="21" t="str">
        <f t="shared" si="832"/>
        <v/>
      </c>
      <c r="EN500" s="24" t="str">
        <f>IF(EE500="スギ",INDEX(データ!$H$7:$J$26,MATCH(EH500,データ!$G$7:$G$26),MATCH(EF500,データ!$H$6:$J$6)),IF(EE500="ヒノキ",INDEX(データ!$H$32:$J$51,MATCH(EH500,データ!$G$32:$G$51),MATCH(EF500,データ!$H$31:$J$31)),IF(EE500="マツ",INDEX(データ!#REF!,MATCH(EH500,データ!#REF!),MATCH(EF500,データ!#REF!)),IF(EE500="ザツ",INDEX(データ!#REF!,MATCH(EH500,データ!#REF!),MATCH(EF500,データ!#REF!)),""))))</f>
        <v/>
      </c>
      <c r="EO500" s="22" t="str">
        <f t="shared" si="833"/>
        <v/>
      </c>
      <c r="EP500" s="21" t="str">
        <f t="shared" si="834"/>
        <v/>
      </c>
      <c r="EQ500" s="27" t="str">
        <f t="shared" si="835"/>
        <v/>
      </c>
      <c r="ER500" s="24" t="str">
        <f t="shared" si="836"/>
        <v/>
      </c>
      <c r="ES500" s="25" t="str">
        <f t="shared" si="837"/>
        <v>0</v>
      </c>
      <c r="ET500" s="26" t="str">
        <f t="shared" si="838"/>
        <v/>
      </c>
      <c r="EU500" s="26" t="str">
        <f t="shared" si="839"/>
        <v/>
      </c>
      <c r="EV500" s="26" t="str">
        <f t="shared" si="840"/>
        <v/>
      </c>
      <c r="EW500" s="27" t="str">
        <f t="shared" si="841"/>
        <v/>
      </c>
      <c r="EX500" s="26" t="str">
        <f t="shared" si="842"/>
        <v/>
      </c>
      <c r="EY500" s="26" t="str">
        <f t="shared" si="843"/>
        <v/>
      </c>
      <c r="EZ500" s="26">
        <f t="shared" si="844"/>
        <v>0</v>
      </c>
      <c r="FA500" s="43"/>
    </row>
    <row r="501" spans="1:157" ht="15.95" customHeight="1" x14ac:dyDescent="0.15">
      <c r="A501" s="21"/>
      <c r="B501" s="36" t="str">
        <f>IF(ＣＳＶ貼付用!G487="","",ＣＳＶ貼付用!G487)</f>
        <v/>
      </c>
      <c r="C501" s="36" t="str">
        <f>IF(ＣＳＶ貼付用!I487="","",ＣＳＶ貼付用!I487)</f>
        <v/>
      </c>
      <c r="D501" s="36" t="str">
        <f>IF(ＣＳＶ貼付用!J487="","",ＣＳＶ貼付用!J487)</f>
        <v/>
      </c>
      <c r="E501" s="36" t="str">
        <f>IF(ＣＳＶ貼付用!F487="","",ＣＳＶ貼付用!F487)</f>
        <v/>
      </c>
      <c r="F501" s="38" t="str">
        <f>IF(ＣＳＶ貼付用!T487="","",ＣＳＶ貼付用!T487)</f>
        <v/>
      </c>
      <c r="G501" s="38"/>
      <c r="H501" s="38" t="str">
        <f>IF(ＣＳＶ貼付用!GJ487="","",ＣＳＶ貼付用!GJ487)</f>
        <v/>
      </c>
      <c r="I501" s="38" t="str">
        <f>IF(ＣＳＶ貼付用!GL487="","",ＣＳＶ貼付用!GL487)</f>
        <v/>
      </c>
      <c r="J501" s="38" t="str">
        <f>IF(ＣＳＶ貼付用!GN487="","",ＣＳＶ貼付用!GN487)</f>
        <v/>
      </c>
      <c r="K501" s="38" t="str">
        <f>IF(ＣＳＶ貼付用!GP487="","",ＣＳＶ貼付用!GP487)</f>
        <v/>
      </c>
      <c r="L501" s="45" t="s">
        <v>30</v>
      </c>
      <c r="M501" s="55" t="str">
        <f>IF(ＣＳＶ貼付用!AT487="","",ＣＳＶ貼付用!AT487)</f>
        <v/>
      </c>
      <c r="N501" s="38" t="str">
        <f>IF(ＣＳＶ貼付用!AV487="","",ＣＳＶ貼付用!AV487)</f>
        <v/>
      </c>
      <c r="O501" s="38" t="str">
        <f>IF(ＣＳＶ貼付用!AX487="","",ＣＳＶ貼付用!AX487)</f>
        <v/>
      </c>
      <c r="P501" s="40" t="str">
        <f>IF(ＣＳＶ貼付用!FE487="","",ＣＳＶ貼付用!FE487)</f>
        <v/>
      </c>
      <c r="Q501" s="41" t="str">
        <f>IF(林齢計算用!A487="","",林齢計算用!A487)</f>
        <v/>
      </c>
      <c r="R501" s="41" t="str">
        <f t="shared" si="754"/>
        <v/>
      </c>
      <c r="S501" s="56" t="str">
        <f>IF(ＣＳＶ貼付用!EG487="","",ＣＳＶ貼付用!EG487*10)</f>
        <v/>
      </c>
      <c r="T501" s="23" t="str">
        <f>IF(O501="スギ",INDEX(データ!$C$7:$E$26,MATCH(R501,データ!$B$7:$B$26),MATCH(P501,データ!$C$6:$E$6)),IF(O501="ヒノキ",INDEX(データ!$C$32:$E$51,MATCH(R501,データ!$B$32:$B$51),MATCH(P501,データ!$C$31:$E$31)),IF(O501="マツ",INDEX(データ!#REF!,MATCH(R501,データ!#REF!),MATCH(P501,データ!#REF!)),IF(O501="ザツ",INDEX(データ!#REF!,MATCH(R501,データ!#REF!),MATCH(P501,データ!#REF!)),""))))</f>
        <v/>
      </c>
      <c r="U501" s="22" t="str">
        <f t="shared" si="845"/>
        <v/>
      </c>
      <c r="V501" s="21" t="str">
        <f t="shared" si="849"/>
        <v/>
      </c>
      <c r="W501" s="21" t="str">
        <f t="shared" si="846"/>
        <v/>
      </c>
      <c r="X501" s="23" t="str">
        <f>IF(O501="スギ",INDEX(データ!$H$7:$J$26,MATCH(R501,データ!$G$7:$G$26),MATCH(P501,データ!$H$6:$J$6)),IF(O501="ヒノキ",INDEX(データ!$H$32:$J$51,MATCH(R501,データ!$G$32:$G$51),MATCH(P501,データ!$H$31:$J$31)),IF(O501="マツ",INDEX(データ!#REF!,MATCH(R501,データ!#REF!),MATCH(P501,データ!#REF!)),IF(O501="ザツ",INDEX(データ!#REF!,MATCH(R501,データ!#REF!),MATCH(P501,データ!#REF!)),""))))</f>
        <v/>
      </c>
      <c r="Y501" s="22" t="str">
        <f t="shared" si="847"/>
        <v/>
      </c>
      <c r="Z501" s="21" t="str">
        <f t="shared" si="848"/>
        <v/>
      </c>
      <c r="AA501" s="27" t="str">
        <f t="shared" si="755"/>
        <v/>
      </c>
      <c r="AB501" s="24" t="str">
        <f t="shared" si="756"/>
        <v/>
      </c>
      <c r="AC501" s="25" t="str">
        <f t="shared" si="757"/>
        <v>0</v>
      </c>
      <c r="AD501" s="26" t="str">
        <f t="shared" si="758"/>
        <v/>
      </c>
      <c r="AE501" s="26" t="str">
        <f t="shared" si="759"/>
        <v/>
      </c>
      <c r="AF501" s="26" t="str">
        <f t="shared" si="760"/>
        <v/>
      </c>
      <c r="AG501" s="27" t="str">
        <f t="shared" si="761"/>
        <v/>
      </c>
      <c r="AH501" s="26" t="str">
        <f t="shared" si="762"/>
        <v/>
      </c>
      <c r="AI501" s="26" t="str">
        <f t="shared" si="763"/>
        <v/>
      </c>
      <c r="AJ501" s="45" t="s">
        <v>30</v>
      </c>
      <c r="AK501" s="55" t="str">
        <f>IF(ＣＳＶ貼付用!BI487="","",ＣＳＶ貼付用!BI487)</f>
        <v/>
      </c>
      <c r="AL501" s="38" t="str">
        <f>IF(ＣＳＶ貼付用!BK487="","",ＣＳＶ貼付用!BK487)</f>
        <v/>
      </c>
      <c r="AM501" s="38" t="str">
        <f>IF(ＣＳＶ貼付用!BM487="","",ＣＳＶ貼付用!BM487)</f>
        <v/>
      </c>
      <c r="AN501" s="40" t="str">
        <f t="shared" si="764"/>
        <v/>
      </c>
      <c r="AO501" s="41" t="str">
        <f>IF(林齢計算用!B487="","",林齢計算用!B487)</f>
        <v/>
      </c>
      <c r="AP501" s="41" t="str">
        <f t="shared" si="765"/>
        <v/>
      </c>
      <c r="AQ501" s="41" t="str">
        <f t="shared" si="766"/>
        <v/>
      </c>
      <c r="AR501" s="23" t="str">
        <f>IF(AM501="スギ",INDEX(データ!$C$7:$E$26,MATCH(AP501,データ!$B$7:$B$26),MATCH(AN501,データ!$C$6:$E$6)),IF(AM501="ヒノキ",INDEX(データ!$C$32:$E$51,MATCH(AP501,データ!$B$32:$B$51),MATCH(AN501,データ!$C$31:$E$31)),IF(AM501="マツ",INDEX(データ!#REF!,MATCH(AP501,データ!#REF!),MATCH(AN501,データ!#REF!)),IF(AM501="ザツ",INDEX(データ!#REF!,MATCH(AP501,データ!#REF!),MATCH(AN501,データ!#REF!)),""))))</f>
        <v/>
      </c>
      <c r="AS501" s="22" t="str">
        <f t="shared" si="749"/>
        <v/>
      </c>
      <c r="AT501" s="21" t="str">
        <f t="shared" si="767"/>
        <v/>
      </c>
      <c r="AU501" s="21" t="str">
        <f t="shared" si="768"/>
        <v/>
      </c>
      <c r="AV501" s="24" t="str">
        <f>IF(AM501="スギ",INDEX(データ!$H$7:$J$26,MATCH(AP501,データ!$G$7:$G$26),MATCH(AN501,データ!$H$6:$J$6)),IF(AM501="ヒノキ",INDEX(データ!$H$32:$J$51,MATCH(AP501,データ!$G$32:$G$51),MATCH(AN501,データ!$H$31:$J$31)),IF(AM501="マツ",INDEX(データ!#REF!,MATCH(AP501,データ!#REF!),MATCH(AN501,データ!#REF!)),IF(AM501="ザツ",INDEX(データ!#REF!,MATCH(AP501,データ!#REF!),MATCH(AN501,データ!#REF!)),""))))</f>
        <v/>
      </c>
      <c r="AW501" s="22" t="str">
        <f t="shared" si="769"/>
        <v/>
      </c>
      <c r="AX501" s="21" t="str">
        <f t="shared" si="770"/>
        <v/>
      </c>
      <c r="AY501" s="27" t="str">
        <f t="shared" si="771"/>
        <v/>
      </c>
      <c r="AZ501" s="24" t="str">
        <f t="shared" si="772"/>
        <v/>
      </c>
      <c r="BA501" s="25" t="str">
        <f t="shared" si="773"/>
        <v>0</v>
      </c>
      <c r="BB501" s="26" t="str">
        <f t="shared" si="774"/>
        <v/>
      </c>
      <c r="BC501" s="26" t="str">
        <f t="shared" si="775"/>
        <v/>
      </c>
      <c r="BD501" s="26" t="str">
        <f t="shared" si="776"/>
        <v/>
      </c>
      <c r="BE501" s="27" t="str">
        <f t="shared" si="777"/>
        <v/>
      </c>
      <c r="BF501" s="26" t="str">
        <f t="shared" si="778"/>
        <v/>
      </c>
      <c r="BG501" s="26" t="str">
        <f t="shared" si="779"/>
        <v/>
      </c>
      <c r="BH501" s="45" t="s">
        <v>30</v>
      </c>
      <c r="BI501" s="55" t="str">
        <f>IF(ＣＳＶ貼付用!BX487="","",ＣＳＶ貼付用!BX487)</f>
        <v/>
      </c>
      <c r="BJ501" s="38" t="str">
        <f>IF(ＣＳＶ貼付用!BZ487="","",ＣＳＶ貼付用!BZ487)</f>
        <v/>
      </c>
      <c r="BK501" s="38" t="str">
        <f>IF(ＣＳＶ貼付用!CB487="","",ＣＳＶ貼付用!CB487)</f>
        <v/>
      </c>
      <c r="BL501" s="40" t="str">
        <f t="shared" si="780"/>
        <v/>
      </c>
      <c r="BM501" s="41" t="str">
        <f>IF(林齢計算用!C487="","",林齢計算用!C487)</f>
        <v/>
      </c>
      <c r="BN501" s="41" t="str">
        <f t="shared" si="781"/>
        <v/>
      </c>
      <c r="BO501" s="41" t="str">
        <f t="shared" si="782"/>
        <v/>
      </c>
      <c r="BP501" s="23" t="str">
        <f>IF(BK501="スギ",INDEX(データ!$C$7:$E$26,MATCH(BN501,データ!$B$7:$B$26),MATCH(BL501,データ!$C$6:$E$6)),IF(BK501="ヒノキ",INDEX(データ!$C$32:$E$51,MATCH(BN501,データ!$B$32:$B$51),MATCH(BL501,データ!$C$31:$E$31)),IF(BK501="マツ",INDEX(データ!#REF!,MATCH(BN501,データ!#REF!),MATCH(BL501,データ!#REF!)),IF(BK501="ザツ",INDEX(データ!#REF!,MATCH(BN501,データ!#REF!),MATCH(BL501,データ!#REF!)),""))))</f>
        <v/>
      </c>
      <c r="BQ501" s="22" t="str">
        <f t="shared" si="750"/>
        <v/>
      </c>
      <c r="BR501" s="21" t="str">
        <f t="shared" si="783"/>
        <v/>
      </c>
      <c r="BS501" s="21" t="str">
        <f t="shared" si="784"/>
        <v/>
      </c>
      <c r="BT501" s="24" t="str">
        <f>IF(BK501="スギ",INDEX(データ!$H$7:$J$26,MATCH(BN501,データ!$G$7:$G$26),MATCH(BL501,データ!$H$6:$J$6)),IF(BK501="ヒノキ",INDEX(データ!$H$32:$J$51,MATCH(BN501,データ!$G$32:$G$51),MATCH(BL501,データ!$H$31:$J$31)),IF(BK501="マツ",INDEX(データ!#REF!,MATCH(BN501,データ!#REF!),MATCH(BL501,データ!#REF!)),IF(BK501="ザツ",INDEX(データ!#REF!,MATCH(BN501,データ!#REF!),MATCH(BL501,データ!#REF!)),""))))</f>
        <v/>
      </c>
      <c r="BU501" s="22" t="str">
        <f t="shared" si="785"/>
        <v/>
      </c>
      <c r="BV501" s="21" t="str">
        <f t="shared" si="786"/>
        <v/>
      </c>
      <c r="BW501" s="27" t="str">
        <f t="shared" si="787"/>
        <v/>
      </c>
      <c r="BX501" s="24" t="str">
        <f t="shared" si="788"/>
        <v/>
      </c>
      <c r="BY501" s="25" t="str">
        <f t="shared" si="789"/>
        <v>0</v>
      </c>
      <c r="BZ501" s="26" t="str">
        <f t="shared" si="790"/>
        <v/>
      </c>
      <c r="CA501" s="26" t="str">
        <f t="shared" si="791"/>
        <v/>
      </c>
      <c r="CB501" s="26" t="str">
        <f t="shared" si="792"/>
        <v/>
      </c>
      <c r="CC501" s="27" t="str">
        <f t="shared" si="793"/>
        <v/>
      </c>
      <c r="CD501" s="26" t="str">
        <f t="shared" si="794"/>
        <v/>
      </c>
      <c r="CE501" s="26" t="str">
        <f t="shared" si="795"/>
        <v/>
      </c>
      <c r="CF501" s="45" t="s">
        <v>30</v>
      </c>
      <c r="CG501" s="55" t="str">
        <f>IF(ＣＳＶ貼付用!CM487="","",ＣＳＶ貼付用!CM487)</f>
        <v/>
      </c>
      <c r="CH501" s="38" t="str">
        <f>IF(ＣＳＶ貼付用!CO487="","",ＣＳＶ貼付用!CO487)</f>
        <v/>
      </c>
      <c r="CI501" s="38" t="str">
        <f>IF(ＣＳＶ貼付用!CQ487="","",ＣＳＶ貼付用!CQ487)</f>
        <v/>
      </c>
      <c r="CJ501" s="40" t="str">
        <f t="shared" si="796"/>
        <v/>
      </c>
      <c r="CK501" s="41" t="str">
        <f>IF(林齢計算用!D487="","",林齢計算用!D487)</f>
        <v/>
      </c>
      <c r="CL501" s="41" t="str">
        <f t="shared" si="797"/>
        <v/>
      </c>
      <c r="CM501" s="41" t="str">
        <f t="shared" si="798"/>
        <v/>
      </c>
      <c r="CN501" s="23" t="str">
        <f>IF(CI501="スギ",INDEX(データ!$C$7:$E$26,MATCH(CL501,データ!$B$7:$B$26),MATCH(CJ501,データ!$C$6:$E$6)),IF(CI501="ヒノキ",INDEX(データ!$C$32:$E$51,MATCH(CL501,データ!$B$32:$B$51),MATCH(CJ501,データ!$C$31:$E$31)),IF(CI501="マツ",INDEX(データ!#REF!,MATCH(CL501,データ!#REF!),MATCH(CJ501,データ!#REF!)),IF(CI501="ザツ",INDEX(データ!#REF!,MATCH(CL501,データ!#REF!),MATCH(CJ501,データ!#REF!)),""))))</f>
        <v/>
      </c>
      <c r="CO501" s="22" t="str">
        <f t="shared" si="751"/>
        <v/>
      </c>
      <c r="CP501" s="21" t="str">
        <f t="shared" si="799"/>
        <v/>
      </c>
      <c r="CQ501" s="21" t="str">
        <f t="shared" si="800"/>
        <v/>
      </c>
      <c r="CR501" s="24" t="str">
        <f>IF(CI501="スギ",INDEX(データ!$H$7:$J$26,MATCH(CL501,データ!$G$7:$G$26),MATCH(CJ501,データ!$H$6:$J$6)),IF(CI501="ヒノキ",INDEX(データ!$H$32:$J$51,MATCH(CL501,データ!$G$32:$G$51),MATCH(CJ501,データ!$H$31:$J$31)),IF(CI501="マツ",INDEX(データ!#REF!,MATCH(CL501,データ!#REF!),MATCH(CJ501,データ!#REF!)),IF(CI501="ザツ",INDEX(データ!#REF!,MATCH(CL501,データ!#REF!),MATCH(CJ501,データ!#REF!)),""))))</f>
        <v/>
      </c>
      <c r="CS501" s="22" t="str">
        <f t="shared" si="801"/>
        <v/>
      </c>
      <c r="CT501" s="21" t="str">
        <f t="shared" si="802"/>
        <v/>
      </c>
      <c r="CU501" s="27" t="str">
        <f t="shared" si="803"/>
        <v/>
      </c>
      <c r="CV501" s="24" t="str">
        <f t="shared" si="804"/>
        <v/>
      </c>
      <c r="CW501" s="25" t="str">
        <f t="shared" si="805"/>
        <v>0</v>
      </c>
      <c r="CX501" s="26" t="str">
        <f t="shared" si="806"/>
        <v/>
      </c>
      <c r="CY501" s="26" t="str">
        <f t="shared" si="807"/>
        <v/>
      </c>
      <c r="CZ501" s="26" t="str">
        <f t="shared" si="808"/>
        <v/>
      </c>
      <c r="DA501" s="27" t="str">
        <f t="shared" si="809"/>
        <v/>
      </c>
      <c r="DB501" s="26" t="str">
        <f t="shared" si="810"/>
        <v/>
      </c>
      <c r="DC501" s="26" t="str">
        <f t="shared" si="811"/>
        <v/>
      </c>
      <c r="DD501" s="45" t="s">
        <v>30</v>
      </c>
      <c r="DE501" s="55" t="str">
        <f>IF(ＣＳＶ貼付用!DB487="","",ＣＳＶ貼付用!DB487)</f>
        <v/>
      </c>
      <c r="DF501" s="38" t="str">
        <f>IF(ＣＳＶ貼付用!DD487="","",ＣＳＶ貼付用!DD487)</f>
        <v/>
      </c>
      <c r="DG501" s="38" t="str">
        <f>IF(ＣＳＶ貼付用!DF487="","",ＣＳＶ貼付用!DF487)</f>
        <v/>
      </c>
      <c r="DH501" s="40" t="str">
        <f t="shared" si="812"/>
        <v/>
      </c>
      <c r="DI501" s="41" t="str">
        <f>IF(林齢計算用!E487="","",林齢計算用!E487)</f>
        <v/>
      </c>
      <c r="DJ501" s="41" t="str">
        <f t="shared" si="813"/>
        <v/>
      </c>
      <c r="DK501" s="41" t="str">
        <f t="shared" si="814"/>
        <v/>
      </c>
      <c r="DL501" s="23" t="str">
        <f>IF(DG501="スギ",INDEX(データ!$C$7:$E$26,MATCH(DJ501,データ!$B$7:$B$26),MATCH(DH501,データ!$C$6:$E$6)),IF(DG501="ヒノキ",INDEX(データ!$C$32:$E$51,MATCH(DJ501,データ!$B$32:$B$51),MATCH(DH501,データ!$C$31:$E$31)),IF(DG501="マツ",INDEX(データ!#REF!,MATCH(DJ501,データ!#REF!),MATCH(DH501,データ!#REF!)),IF(DG501="ザツ",INDEX(データ!#REF!,MATCH(DJ501,データ!#REF!),MATCH(DH501,データ!#REF!)),""))))</f>
        <v/>
      </c>
      <c r="DM501" s="22" t="str">
        <f t="shared" si="752"/>
        <v/>
      </c>
      <c r="DN501" s="21" t="str">
        <f t="shared" si="815"/>
        <v/>
      </c>
      <c r="DO501" s="21" t="str">
        <f t="shared" si="816"/>
        <v/>
      </c>
      <c r="DP501" s="24" t="str">
        <f>IF(DG501="スギ",INDEX(データ!$H$7:$J$26,MATCH(DJ501,データ!$G$7:$G$26),MATCH(DH501,データ!$H$6:$J$6)),IF(DG501="ヒノキ",INDEX(データ!$H$32:$J$51,MATCH(DJ501,データ!$G$32:$G$51),MATCH(DH501,データ!$H$31:$J$31)),IF(DG501="マツ",INDEX(データ!#REF!,MATCH(DJ501,データ!#REF!),MATCH(DH501,データ!#REF!)),IF(DG501="ザツ",INDEX(データ!#REF!,MATCH(DJ501,データ!#REF!),MATCH(DH501,データ!#REF!)),""))))</f>
        <v/>
      </c>
      <c r="DQ501" s="22" t="str">
        <f t="shared" si="817"/>
        <v/>
      </c>
      <c r="DR501" s="21" t="str">
        <f t="shared" si="818"/>
        <v/>
      </c>
      <c r="DS501" s="27" t="str">
        <f t="shared" si="819"/>
        <v/>
      </c>
      <c r="DT501" s="24" t="str">
        <f t="shared" si="820"/>
        <v/>
      </c>
      <c r="DU501" s="25" t="str">
        <f t="shared" si="821"/>
        <v>0</v>
      </c>
      <c r="DV501" s="26" t="str">
        <f t="shared" si="822"/>
        <v/>
      </c>
      <c r="DW501" s="26" t="str">
        <f t="shared" si="823"/>
        <v/>
      </c>
      <c r="DX501" s="26" t="str">
        <f t="shared" si="824"/>
        <v/>
      </c>
      <c r="DY501" s="27" t="str">
        <f t="shared" si="825"/>
        <v/>
      </c>
      <c r="DZ501" s="26" t="str">
        <f t="shared" si="826"/>
        <v/>
      </c>
      <c r="EA501" s="26" t="str">
        <f t="shared" si="827"/>
        <v/>
      </c>
      <c r="EB501" s="45" t="s">
        <v>30</v>
      </c>
      <c r="EC501" s="55" t="str">
        <f>IF(ＣＳＶ貼付用!DQ487="","",ＣＳＶ貼付用!DQ487)</f>
        <v/>
      </c>
      <c r="ED501" s="38" t="str">
        <f>IF(ＣＳＶ貼付用!DS487="","",ＣＳＶ貼付用!DS487)</f>
        <v/>
      </c>
      <c r="EE501" s="38" t="str">
        <f>IF(ＣＳＶ貼付用!DU487="","",ＣＳＶ貼付用!DU487)</f>
        <v/>
      </c>
      <c r="EF501" s="40" t="str">
        <f t="shared" si="828"/>
        <v/>
      </c>
      <c r="EG501" s="41" t="str">
        <f>IF(林齢計算用!F487="","",林齢計算用!F487)</f>
        <v/>
      </c>
      <c r="EH501" s="41" t="str">
        <f t="shared" si="829"/>
        <v/>
      </c>
      <c r="EI501" s="41" t="str">
        <f t="shared" si="830"/>
        <v/>
      </c>
      <c r="EJ501" s="23" t="str">
        <f>IF(EE501="スギ",INDEX(データ!$C$7:$E$26,MATCH(EH501,データ!$B$7:$B$26),MATCH(EF501,データ!$C$6:$E$6)),IF(EE501="ヒノキ",INDEX(データ!$C$32:$E$51,MATCH(EH501,データ!$B$32:$B$51),MATCH(EF501,データ!$C$31:$E$31)),IF(EE501="マツ",INDEX(データ!#REF!,MATCH(EH501,データ!#REF!),MATCH(EF501,データ!#REF!)),IF(EE501="ザツ",INDEX(データ!#REF!,MATCH(EH501,データ!#REF!),MATCH(EF501,データ!#REF!)),""))))</f>
        <v/>
      </c>
      <c r="EK501" s="22" t="str">
        <f t="shared" si="753"/>
        <v/>
      </c>
      <c r="EL501" s="21" t="str">
        <f t="shared" si="831"/>
        <v/>
      </c>
      <c r="EM501" s="21" t="str">
        <f t="shared" si="832"/>
        <v/>
      </c>
      <c r="EN501" s="24" t="str">
        <f>IF(EE501="スギ",INDEX(データ!$H$7:$J$26,MATCH(EH501,データ!$G$7:$G$26),MATCH(EF501,データ!$H$6:$J$6)),IF(EE501="ヒノキ",INDEX(データ!$H$32:$J$51,MATCH(EH501,データ!$G$32:$G$51),MATCH(EF501,データ!$H$31:$J$31)),IF(EE501="マツ",INDEX(データ!#REF!,MATCH(EH501,データ!#REF!),MATCH(EF501,データ!#REF!)),IF(EE501="ザツ",INDEX(データ!#REF!,MATCH(EH501,データ!#REF!),MATCH(EF501,データ!#REF!)),""))))</f>
        <v/>
      </c>
      <c r="EO501" s="22" t="str">
        <f t="shared" si="833"/>
        <v/>
      </c>
      <c r="EP501" s="21" t="str">
        <f t="shared" si="834"/>
        <v/>
      </c>
      <c r="EQ501" s="27" t="str">
        <f t="shared" si="835"/>
        <v/>
      </c>
      <c r="ER501" s="24" t="str">
        <f t="shared" si="836"/>
        <v/>
      </c>
      <c r="ES501" s="25" t="str">
        <f t="shared" si="837"/>
        <v>0</v>
      </c>
      <c r="ET501" s="26" t="str">
        <f t="shared" si="838"/>
        <v/>
      </c>
      <c r="EU501" s="26" t="str">
        <f t="shared" si="839"/>
        <v/>
      </c>
      <c r="EV501" s="26" t="str">
        <f t="shared" si="840"/>
        <v/>
      </c>
      <c r="EW501" s="27" t="str">
        <f t="shared" si="841"/>
        <v/>
      </c>
      <c r="EX501" s="26" t="str">
        <f t="shared" si="842"/>
        <v/>
      </c>
      <c r="EY501" s="26" t="str">
        <f t="shared" si="843"/>
        <v/>
      </c>
      <c r="EZ501" s="26">
        <f t="shared" si="844"/>
        <v>0</v>
      </c>
      <c r="FA501" s="43"/>
    </row>
    <row r="502" spans="1:157" ht="15.95" customHeight="1" x14ac:dyDescent="0.15">
      <c r="A502" s="21"/>
      <c r="B502" s="36" t="str">
        <f>IF(ＣＳＶ貼付用!G488="","",ＣＳＶ貼付用!G488)</f>
        <v/>
      </c>
      <c r="C502" s="36" t="str">
        <f>IF(ＣＳＶ貼付用!I488="","",ＣＳＶ貼付用!I488)</f>
        <v/>
      </c>
      <c r="D502" s="36" t="str">
        <f>IF(ＣＳＶ貼付用!J488="","",ＣＳＶ貼付用!J488)</f>
        <v/>
      </c>
      <c r="E502" s="36" t="str">
        <f>IF(ＣＳＶ貼付用!F488="","",ＣＳＶ貼付用!F488)</f>
        <v/>
      </c>
      <c r="F502" s="38" t="str">
        <f>IF(ＣＳＶ貼付用!T488="","",ＣＳＶ貼付用!T488)</f>
        <v/>
      </c>
      <c r="G502" s="38"/>
      <c r="H502" s="38" t="str">
        <f>IF(ＣＳＶ貼付用!GJ488="","",ＣＳＶ貼付用!GJ488)</f>
        <v/>
      </c>
      <c r="I502" s="38" t="str">
        <f>IF(ＣＳＶ貼付用!GL488="","",ＣＳＶ貼付用!GL488)</f>
        <v/>
      </c>
      <c r="J502" s="38" t="str">
        <f>IF(ＣＳＶ貼付用!GN488="","",ＣＳＶ貼付用!GN488)</f>
        <v/>
      </c>
      <c r="K502" s="38" t="str">
        <f>IF(ＣＳＶ貼付用!GP488="","",ＣＳＶ貼付用!GP488)</f>
        <v/>
      </c>
      <c r="L502" s="45" t="s">
        <v>30</v>
      </c>
      <c r="M502" s="55" t="str">
        <f>IF(ＣＳＶ貼付用!AT488="","",ＣＳＶ貼付用!AT488)</f>
        <v/>
      </c>
      <c r="N502" s="38" t="str">
        <f>IF(ＣＳＶ貼付用!AV488="","",ＣＳＶ貼付用!AV488)</f>
        <v/>
      </c>
      <c r="O502" s="38" t="str">
        <f>IF(ＣＳＶ貼付用!AX488="","",ＣＳＶ貼付用!AX488)</f>
        <v/>
      </c>
      <c r="P502" s="40" t="str">
        <f>IF(ＣＳＶ貼付用!FE488="","",ＣＳＶ貼付用!FE488)</f>
        <v/>
      </c>
      <c r="Q502" s="41" t="str">
        <f>IF(林齢計算用!A488="","",林齢計算用!A488)</f>
        <v/>
      </c>
      <c r="R502" s="41" t="str">
        <f t="shared" si="754"/>
        <v/>
      </c>
      <c r="S502" s="56" t="str">
        <f>IF(ＣＳＶ貼付用!EG488="","",ＣＳＶ貼付用!EG488*10)</f>
        <v/>
      </c>
      <c r="T502" s="23" t="str">
        <f>IF(O502="スギ",INDEX(データ!$C$7:$E$26,MATCH(R502,データ!$B$7:$B$26),MATCH(P502,データ!$C$6:$E$6)),IF(O502="ヒノキ",INDEX(データ!$C$32:$E$51,MATCH(R502,データ!$B$32:$B$51),MATCH(P502,データ!$C$31:$E$31)),IF(O502="マツ",INDEX(データ!#REF!,MATCH(R502,データ!#REF!),MATCH(P502,データ!#REF!)),IF(O502="ザツ",INDEX(データ!#REF!,MATCH(R502,データ!#REF!),MATCH(P502,データ!#REF!)),""))))</f>
        <v/>
      </c>
      <c r="U502" s="22" t="str">
        <f t="shared" si="845"/>
        <v/>
      </c>
      <c r="V502" s="21" t="str">
        <f t="shared" si="849"/>
        <v/>
      </c>
      <c r="W502" s="21" t="str">
        <f t="shared" si="846"/>
        <v/>
      </c>
      <c r="X502" s="23" t="str">
        <f>IF(O502="スギ",INDEX(データ!$H$7:$J$26,MATCH(R502,データ!$G$7:$G$26),MATCH(P502,データ!$H$6:$J$6)),IF(O502="ヒノキ",INDEX(データ!$H$32:$J$51,MATCH(R502,データ!$G$32:$G$51),MATCH(P502,データ!$H$31:$J$31)),IF(O502="マツ",INDEX(データ!#REF!,MATCH(R502,データ!#REF!),MATCH(P502,データ!#REF!)),IF(O502="ザツ",INDEX(データ!#REF!,MATCH(R502,データ!#REF!),MATCH(P502,データ!#REF!)),""))))</f>
        <v/>
      </c>
      <c r="Y502" s="22" t="str">
        <f t="shared" si="847"/>
        <v/>
      </c>
      <c r="Z502" s="21" t="str">
        <f t="shared" si="848"/>
        <v/>
      </c>
      <c r="AA502" s="27" t="str">
        <f t="shared" si="755"/>
        <v/>
      </c>
      <c r="AB502" s="24" t="str">
        <f t="shared" si="756"/>
        <v/>
      </c>
      <c r="AC502" s="25" t="str">
        <f t="shared" si="757"/>
        <v>0</v>
      </c>
      <c r="AD502" s="26" t="str">
        <f t="shared" si="758"/>
        <v/>
      </c>
      <c r="AE502" s="26" t="str">
        <f t="shared" si="759"/>
        <v/>
      </c>
      <c r="AF502" s="26" t="str">
        <f t="shared" si="760"/>
        <v/>
      </c>
      <c r="AG502" s="27" t="str">
        <f t="shared" si="761"/>
        <v/>
      </c>
      <c r="AH502" s="26" t="str">
        <f t="shared" si="762"/>
        <v/>
      </c>
      <c r="AI502" s="26" t="str">
        <f t="shared" si="763"/>
        <v/>
      </c>
      <c r="AJ502" s="45" t="s">
        <v>30</v>
      </c>
      <c r="AK502" s="55" t="str">
        <f>IF(ＣＳＶ貼付用!BI488="","",ＣＳＶ貼付用!BI488)</f>
        <v/>
      </c>
      <c r="AL502" s="38" t="str">
        <f>IF(ＣＳＶ貼付用!BK488="","",ＣＳＶ貼付用!BK488)</f>
        <v/>
      </c>
      <c r="AM502" s="38" t="str">
        <f>IF(ＣＳＶ貼付用!BM488="","",ＣＳＶ貼付用!BM488)</f>
        <v/>
      </c>
      <c r="AN502" s="40" t="str">
        <f t="shared" si="764"/>
        <v/>
      </c>
      <c r="AO502" s="41" t="str">
        <f>IF(林齢計算用!B488="","",林齢計算用!B488)</f>
        <v/>
      </c>
      <c r="AP502" s="41" t="str">
        <f t="shared" si="765"/>
        <v/>
      </c>
      <c r="AQ502" s="41" t="str">
        <f t="shared" si="766"/>
        <v/>
      </c>
      <c r="AR502" s="23" t="str">
        <f>IF(AM502="スギ",INDEX(データ!$C$7:$E$26,MATCH(AP502,データ!$B$7:$B$26),MATCH(AN502,データ!$C$6:$E$6)),IF(AM502="ヒノキ",INDEX(データ!$C$32:$E$51,MATCH(AP502,データ!$B$32:$B$51),MATCH(AN502,データ!$C$31:$E$31)),IF(AM502="マツ",INDEX(データ!#REF!,MATCH(AP502,データ!#REF!),MATCH(AN502,データ!#REF!)),IF(AM502="ザツ",INDEX(データ!#REF!,MATCH(AP502,データ!#REF!),MATCH(AN502,データ!#REF!)),""))))</f>
        <v/>
      </c>
      <c r="AS502" s="22" t="str">
        <f t="shared" si="749"/>
        <v/>
      </c>
      <c r="AT502" s="21" t="str">
        <f t="shared" si="767"/>
        <v/>
      </c>
      <c r="AU502" s="21" t="str">
        <f t="shared" si="768"/>
        <v/>
      </c>
      <c r="AV502" s="24" t="str">
        <f>IF(AM502="スギ",INDEX(データ!$H$7:$J$26,MATCH(AP502,データ!$G$7:$G$26),MATCH(AN502,データ!$H$6:$J$6)),IF(AM502="ヒノキ",INDEX(データ!$H$32:$J$51,MATCH(AP502,データ!$G$32:$G$51),MATCH(AN502,データ!$H$31:$J$31)),IF(AM502="マツ",INDEX(データ!#REF!,MATCH(AP502,データ!#REF!),MATCH(AN502,データ!#REF!)),IF(AM502="ザツ",INDEX(データ!#REF!,MATCH(AP502,データ!#REF!),MATCH(AN502,データ!#REF!)),""))))</f>
        <v/>
      </c>
      <c r="AW502" s="22" t="str">
        <f t="shared" si="769"/>
        <v/>
      </c>
      <c r="AX502" s="21" t="str">
        <f t="shared" si="770"/>
        <v/>
      </c>
      <c r="AY502" s="27" t="str">
        <f t="shared" si="771"/>
        <v/>
      </c>
      <c r="AZ502" s="24" t="str">
        <f t="shared" si="772"/>
        <v/>
      </c>
      <c r="BA502" s="25" t="str">
        <f t="shared" si="773"/>
        <v>0</v>
      </c>
      <c r="BB502" s="26" t="str">
        <f t="shared" si="774"/>
        <v/>
      </c>
      <c r="BC502" s="26" t="str">
        <f t="shared" si="775"/>
        <v/>
      </c>
      <c r="BD502" s="26" t="str">
        <f t="shared" si="776"/>
        <v/>
      </c>
      <c r="BE502" s="27" t="str">
        <f t="shared" si="777"/>
        <v/>
      </c>
      <c r="BF502" s="26" t="str">
        <f t="shared" si="778"/>
        <v/>
      </c>
      <c r="BG502" s="26" t="str">
        <f t="shared" si="779"/>
        <v/>
      </c>
      <c r="BH502" s="45" t="s">
        <v>30</v>
      </c>
      <c r="BI502" s="55" t="str">
        <f>IF(ＣＳＶ貼付用!BX488="","",ＣＳＶ貼付用!BX488)</f>
        <v/>
      </c>
      <c r="BJ502" s="38" t="str">
        <f>IF(ＣＳＶ貼付用!BZ488="","",ＣＳＶ貼付用!BZ488)</f>
        <v/>
      </c>
      <c r="BK502" s="38" t="str">
        <f>IF(ＣＳＶ貼付用!CB488="","",ＣＳＶ貼付用!CB488)</f>
        <v/>
      </c>
      <c r="BL502" s="40" t="str">
        <f t="shared" si="780"/>
        <v/>
      </c>
      <c r="BM502" s="41" t="str">
        <f>IF(林齢計算用!C488="","",林齢計算用!C488)</f>
        <v/>
      </c>
      <c r="BN502" s="41" t="str">
        <f t="shared" si="781"/>
        <v/>
      </c>
      <c r="BO502" s="41" t="str">
        <f t="shared" si="782"/>
        <v/>
      </c>
      <c r="BP502" s="23" t="str">
        <f>IF(BK502="スギ",INDEX(データ!$C$7:$E$26,MATCH(BN502,データ!$B$7:$B$26),MATCH(BL502,データ!$C$6:$E$6)),IF(BK502="ヒノキ",INDEX(データ!$C$32:$E$51,MATCH(BN502,データ!$B$32:$B$51),MATCH(BL502,データ!$C$31:$E$31)),IF(BK502="マツ",INDEX(データ!#REF!,MATCH(BN502,データ!#REF!),MATCH(BL502,データ!#REF!)),IF(BK502="ザツ",INDEX(データ!#REF!,MATCH(BN502,データ!#REF!),MATCH(BL502,データ!#REF!)),""))))</f>
        <v/>
      </c>
      <c r="BQ502" s="22" t="str">
        <f t="shared" si="750"/>
        <v/>
      </c>
      <c r="BR502" s="21" t="str">
        <f t="shared" si="783"/>
        <v/>
      </c>
      <c r="BS502" s="21" t="str">
        <f t="shared" si="784"/>
        <v/>
      </c>
      <c r="BT502" s="24" t="str">
        <f>IF(BK502="スギ",INDEX(データ!$H$7:$J$26,MATCH(BN502,データ!$G$7:$G$26),MATCH(BL502,データ!$H$6:$J$6)),IF(BK502="ヒノキ",INDEX(データ!$H$32:$J$51,MATCH(BN502,データ!$G$32:$G$51),MATCH(BL502,データ!$H$31:$J$31)),IF(BK502="マツ",INDEX(データ!#REF!,MATCH(BN502,データ!#REF!),MATCH(BL502,データ!#REF!)),IF(BK502="ザツ",INDEX(データ!#REF!,MATCH(BN502,データ!#REF!),MATCH(BL502,データ!#REF!)),""))))</f>
        <v/>
      </c>
      <c r="BU502" s="22" t="str">
        <f t="shared" si="785"/>
        <v/>
      </c>
      <c r="BV502" s="21" t="str">
        <f t="shared" si="786"/>
        <v/>
      </c>
      <c r="BW502" s="27" t="str">
        <f t="shared" si="787"/>
        <v/>
      </c>
      <c r="BX502" s="24" t="str">
        <f t="shared" si="788"/>
        <v/>
      </c>
      <c r="BY502" s="25" t="str">
        <f t="shared" si="789"/>
        <v>0</v>
      </c>
      <c r="BZ502" s="26" t="str">
        <f t="shared" si="790"/>
        <v/>
      </c>
      <c r="CA502" s="26" t="str">
        <f t="shared" si="791"/>
        <v/>
      </c>
      <c r="CB502" s="26" t="str">
        <f t="shared" si="792"/>
        <v/>
      </c>
      <c r="CC502" s="27" t="str">
        <f t="shared" si="793"/>
        <v/>
      </c>
      <c r="CD502" s="26" t="str">
        <f t="shared" si="794"/>
        <v/>
      </c>
      <c r="CE502" s="26" t="str">
        <f t="shared" si="795"/>
        <v/>
      </c>
      <c r="CF502" s="45" t="s">
        <v>30</v>
      </c>
      <c r="CG502" s="55" t="str">
        <f>IF(ＣＳＶ貼付用!CM488="","",ＣＳＶ貼付用!CM488)</f>
        <v/>
      </c>
      <c r="CH502" s="38" t="str">
        <f>IF(ＣＳＶ貼付用!CO488="","",ＣＳＶ貼付用!CO488)</f>
        <v/>
      </c>
      <c r="CI502" s="38" t="str">
        <f>IF(ＣＳＶ貼付用!CQ488="","",ＣＳＶ貼付用!CQ488)</f>
        <v/>
      </c>
      <c r="CJ502" s="40" t="str">
        <f t="shared" si="796"/>
        <v/>
      </c>
      <c r="CK502" s="41" t="str">
        <f>IF(林齢計算用!D488="","",林齢計算用!D488)</f>
        <v/>
      </c>
      <c r="CL502" s="41" t="str">
        <f t="shared" si="797"/>
        <v/>
      </c>
      <c r="CM502" s="41" t="str">
        <f t="shared" si="798"/>
        <v/>
      </c>
      <c r="CN502" s="23" t="str">
        <f>IF(CI502="スギ",INDEX(データ!$C$7:$E$26,MATCH(CL502,データ!$B$7:$B$26),MATCH(CJ502,データ!$C$6:$E$6)),IF(CI502="ヒノキ",INDEX(データ!$C$32:$E$51,MATCH(CL502,データ!$B$32:$B$51),MATCH(CJ502,データ!$C$31:$E$31)),IF(CI502="マツ",INDEX(データ!#REF!,MATCH(CL502,データ!#REF!),MATCH(CJ502,データ!#REF!)),IF(CI502="ザツ",INDEX(データ!#REF!,MATCH(CL502,データ!#REF!),MATCH(CJ502,データ!#REF!)),""))))</f>
        <v/>
      </c>
      <c r="CO502" s="22" t="str">
        <f t="shared" si="751"/>
        <v/>
      </c>
      <c r="CP502" s="21" t="str">
        <f t="shared" si="799"/>
        <v/>
      </c>
      <c r="CQ502" s="21" t="str">
        <f t="shared" si="800"/>
        <v/>
      </c>
      <c r="CR502" s="24" t="str">
        <f>IF(CI502="スギ",INDEX(データ!$H$7:$J$26,MATCH(CL502,データ!$G$7:$G$26),MATCH(CJ502,データ!$H$6:$J$6)),IF(CI502="ヒノキ",INDEX(データ!$H$32:$J$51,MATCH(CL502,データ!$G$32:$G$51),MATCH(CJ502,データ!$H$31:$J$31)),IF(CI502="マツ",INDEX(データ!#REF!,MATCH(CL502,データ!#REF!),MATCH(CJ502,データ!#REF!)),IF(CI502="ザツ",INDEX(データ!#REF!,MATCH(CL502,データ!#REF!),MATCH(CJ502,データ!#REF!)),""))))</f>
        <v/>
      </c>
      <c r="CS502" s="22" t="str">
        <f t="shared" si="801"/>
        <v/>
      </c>
      <c r="CT502" s="21" t="str">
        <f t="shared" si="802"/>
        <v/>
      </c>
      <c r="CU502" s="27" t="str">
        <f t="shared" si="803"/>
        <v/>
      </c>
      <c r="CV502" s="24" t="str">
        <f t="shared" si="804"/>
        <v/>
      </c>
      <c r="CW502" s="25" t="str">
        <f t="shared" si="805"/>
        <v>0</v>
      </c>
      <c r="CX502" s="26" t="str">
        <f t="shared" si="806"/>
        <v/>
      </c>
      <c r="CY502" s="26" t="str">
        <f t="shared" si="807"/>
        <v/>
      </c>
      <c r="CZ502" s="26" t="str">
        <f t="shared" si="808"/>
        <v/>
      </c>
      <c r="DA502" s="27" t="str">
        <f t="shared" si="809"/>
        <v/>
      </c>
      <c r="DB502" s="26" t="str">
        <f t="shared" si="810"/>
        <v/>
      </c>
      <c r="DC502" s="26" t="str">
        <f t="shared" si="811"/>
        <v/>
      </c>
      <c r="DD502" s="45" t="s">
        <v>30</v>
      </c>
      <c r="DE502" s="55" t="str">
        <f>IF(ＣＳＶ貼付用!DB488="","",ＣＳＶ貼付用!DB488)</f>
        <v/>
      </c>
      <c r="DF502" s="38" t="str">
        <f>IF(ＣＳＶ貼付用!DD488="","",ＣＳＶ貼付用!DD488)</f>
        <v/>
      </c>
      <c r="DG502" s="38" t="str">
        <f>IF(ＣＳＶ貼付用!DF488="","",ＣＳＶ貼付用!DF488)</f>
        <v/>
      </c>
      <c r="DH502" s="40" t="str">
        <f t="shared" si="812"/>
        <v/>
      </c>
      <c r="DI502" s="41" t="str">
        <f>IF(林齢計算用!E488="","",林齢計算用!E488)</f>
        <v/>
      </c>
      <c r="DJ502" s="41" t="str">
        <f t="shared" si="813"/>
        <v/>
      </c>
      <c r="DK502" s="41" t="str">
        <f t="shared" si="814"/>
        <v/>
      </c>
      <c r="DL502" s="23" t="str">
        <f>IF(DG502="スギ",INDEX(データ!$C$7:$E$26,MATCH(DJ502,データ!$B$7:$B$26),MATCH(DH502,データ!$C$6:$E$6)),IF(DG502="ヒノキ",INDEX(データ!$C$32:$E$51,MATCH(DJ502,データ!$B$32:$B$51),MATCH(DH502,データ!$C$31:$E$31)),IF(DG502="マツ",INDEX(データ!#REF!,MATCH(DJ502,データ!#REF!),MATCH(DH502,データ!#REF!)),IF(DG502="ザツ",INDEX(データ!#REF!,MATCH(DJ502,データ!#REF!),MATCH(DH502,データ!#REF!)),""))))</f>
        <v/>
      </c>
      <c r="DM502" s="22" t="str">
        <f t="shared" si="752"/>
        <v/>
      </c>
      <c r="DN502" s="21" t="str">
        <f t="shared" si="815"/>
        <v/>
      </c>
      <c r="DO502" s="21" t="str">
        <f t="shared" si="816"/>
        <v/>
      </c>
      <c r="DP502" s="24" t="str">
        <f>IF(DG502="スギ",INDEX(データ!$H$7:$J$26,MATCH(DJ502,データ!$G$7:$G$26),MATCH(DH502,データ!$H$6:$J$6)),IF(DG502="ヒノキ",INDEX(データ!$H$32:$J$51,MATCH(DJ502,データ!$G$32:$G$51),MATCH(DH502,データ!$H$31:$J$31)),IF(DG502="マツ",INDEX(データ!#REF!,MATCH(DJ502,データ!#REF!),MATCH(DH502,データ!#REF!)),IF(DG502="ザツ",INDEX(データ!#REF!,MATCH(DJ502,データ!#REF!),MATCH(DH502,データ!#REF!)),""))))</f>
        <v/>
      </c>
      <c r="DQ502" s="22" t="str">
        <f t="shared" si="817"/>
        <v/>
      </c>
      <c r="DR502" s="21" t="str">
        <f t="shared" si="818"/>
        <v/>
      </c>
      <c r="DS502" s="27" t="str">
        <f t="shared" si="819"/>
        <v/>
      </c>
      <c r="DT502" s="24" t="str">
        <f t="shared" si="820"/>
        <v/>
      </c>
      <c r="DU502" s="25" t="str">
        <f t="shared" si="821"/>
        <v>0</v>
      </c>
      <c r="DV502" s="26" t="str">
        <f t="shared" si="822"/>
        <v/>
      </c>
      <c r="DW502" s="26" t="str">
        <f t="shared" si="823"/>
        <v/>
      </c>
      <c r="DX502" s="26" t="str">
        <f t="shared" si="824"/>
        <v/>
      </c>
      <c r="DY502" s="27" t="str">
        <f t="shared" si="825"/>
        <v/>
      </c>
      <c r="DZ502" s="26" t="str">
        <f t="shared" si="826"/>
        <v/>
      </c>
      <c r="EA502" s="26" t="str">
        <f t="shared" si="827"/>
        <v/>
      </c>
      <c r="EB502" s="45" t="s">
        <v>30</v>
      </c>
      <c r="EC502" s="55" t="str">
        <f>IF(ＣＳＶ貼付用!DQ488="","",ＣＳＶ貼付用!DQ488)</f>
        <v/>
      </c>
      <c r="ED502" s="38" t="str">
        <f>IF(ＣＳＶ貼付用!DS488="","",ＣＳＶ貼付用!DS488)</f>
        <v/>
      </c>
      <c r="EE502" s="38" t="str">
        <f>IF(ＣＳＶ貼付用!DU488="","",ＣＳＶ貼付用!DU488)</f>
        <v/>
      </c>
      <c r="EF502" s="40" t="str">
        <f t="shared" si="828"/>
        <v/>
      </c>
      <c r="EG502" s="41" t="str">
        <f>IF(林齢計算用!F488="","",林齢計算用!F488)</f>
        <v/>
      </c>
      <c r="EH502" s="41" t="str">
        <f t="shared" si="829"/>
        <v/>
      </c>
      <c r="EI502" s="41" t="str">
        <f t="shared" si="830"/>
        <v/>
      </c>
      <c r="EJ502" s="23" t="str">
        <f>IF(EE502="スギ",INDEX(データ!$C$7:$E$26,MATCH(EH502,データ!$B$7:$B$26),MATCH(EF502,データ!$C$6:$E$6)),IF(EE502="ヒノキ",INDEX(データ!$C$32:$E$51,MATCH(EH502,データ!$B$32:$B$51),MATCH(EF502,データ!$C$31:$E$31)),IF(EE502="マツ",INDEX(データ!#REF!,MATCH(EH502,データ!#REF!),MATCH(EF502,データ!#REF!)),IF(EE502="ザツ",INDEX(データ!#REF!,MATCH(EH502,データ!#REF!),MATCH(EF502,データ!#REF!)),""))))</f>
        <v/>
      </c>
      <c r="EK502" s="22" t="str">
        <f t="shared" si="753"/>
        <v/>
      </c>
      <c r="EL502" s="21" t="str">
        <f t="shared" si="831"/>
        <v/>
      </c>
      <c r="EM502" s="21" t="str">
        <f t="shared" si="832"/>
        <v/>
      </c>
      <c r="EN502" s="24" t="str">
        <f>IF(EE502="スギ",INDEX(データ!$H$7:$J$26,MATCH(EH502,データ!$G$7:$G$26),MATCH(EF502,データ!$H$6:$J$6)),IF(EE502="ヒノキ",INDEX(データ!$H$32:$J$51,MATCH(EH502,データ!$G$32:$G$51),MATCH(EF502,データ!$H$31:$J$31)),IF(EE502="マツ",INDEX(データ!#REF!,MATCH(EH502,データ!#REF!),MATCH(EF502,データ!#REF!)),IF(EE502="ザツ",INDEX(データ!#REF!,MATCH(EH502,データ!#REF!),MATCH(EF502,データ!#REF!)),""))))</f>
        <v/>
      </c>
      <c r="EO502" s="22" t="str">
        <f t="shared" si="833"/>
        <v/>
      </c>
      <c r="EP502" s="21" t="str">
        <f t="shared" si="834"/>
        <v/>
      </c>
      <c r="EQ502" s="27" t="str">
        <f t="shared" si="835"/>
        <v/>
      </c>
      <c r="ER502" s="24" t="str">
        <f t="shared" si="836"/>
        <v/>
      </c>
      <c r="ES502" s="25" t="str">
        <f t="shared" si="837"/>
        <v>0</v>
      </c>
      <c r="ET502" s="26" t="str">
        <f t="shared" si="838"/>
        <v/>
      </c>
      <c r="EU502" s="26" t="str">
        <f t="shared" si="839"/>
        <v/>
      </c>
      <c r="EV502" s="26" t="str">
        <f t="shared" si="840"/>
        <v/>
      </c>
      <c r="EW502" s="27" t="str">
        <f t="shared" si="841"/>
        <v/>
      </c>
      <c r="EX502" s="26" t="str">
        <f t="shared" si="842"/>
        <v/>
      </c>
      <c r="EY502" s="26" t="str">
        <f t="shared" si="843"/>
        <v/>
      </c>
      <c r="EZ502" s="26">
        <f t="shared" si="844"/>
        <v>0</v>
      </c>
      <c r="FA502" s="43"/>
    </row>
    <row r="503" spans="1:157" ht="15.95" customHeight="1" x14ac:dyDescent="0.15">
      <c r="A503" s="21"/>
      <c r="B503" s="36" t="str">
        <f>IF(ＣＳＶ貼付用!G489="","",ＣＳＶ貼付用!G489)</f>
        <v/>
      </c>
      <c r="C503" s="36" t="str">
        <f>IF(ＣＳＶ貼付用!I489="","",ＣＳＶ貼付用!I489)</f>
        <v/>
      </c>
      <c r="D503" s="36" t="str">
        <f>IF(ＣＳＶ貼付用!J489="","",ＣＳＶ貼付用!J489)</f>
        <v/>
      </c>
      <c r="E503" s="36" t="str">
        <f>IF(ＣＳＶ貼付用!F489="","",ＣＳＶ貼付用!F489)</f>
        <v/>
      </c>
      <c r="F503" s="38" t="str">
        <f>IF(ＣＳＶ貼付用!T489="","",ＣＳＶ貼付用!T489)</f>
        <v/>
      </c>
      <c r="G503" s="38"/>
      <c r="H503" s="38" t="str">
        <f>IF(ＣＳＶ貼付用!GJ489="","",ＣＳＶ貼付用!GJ489)</f>
        <v/>
      </c>
      <c r="I503" s="38" t="str">
        <f>IF(ＣＳＶ貼付用!GL489="","",ＣＳＶ貼付用!GL489)</f>
        <v/>
      </c>
      <c r="J503" s="38" t="str">
        <f>IF(ＣＳＶ貼付用!GN489="","",ＣＳＶ貼付用!GN489)</f>
        <v/>
      </c>
      <c r="K503" s="38" t="str">
        <f>IF(ＣＳＶ貼付用!GP489="","",ＣＳＶ貼付用!GP489)</f>
        <v/>
      </c>
      <c r="L503" s="45" t="s">
        <v>30</v>
      </c>
      <c r="M503" s="55" t="str">
        <f>IF(ＣＳＶ貼付用!AT489="","",ＣＳＶ貼付用!AT489)</f>
        <v/>
      </c>
      <c r="N503" s="38" t="str">
        <f>IF(ＣＳＶ貼付用!AV489="","",ＣＳＶ貼付用!AV489)</f>
        <v/>
      </c>
      <c r="O503" s="38" t="str">
        <f>IF(ＣＳＶ貼付用!AX489="","",ＣＳＶ貼付用!AX489)</f>
        <v/>
      </c>
      <c r="P503" s="40" t="str">
        <f>IF(ＣＳＶ貼付用!FE489="","",ＣＳＶ貼付用!FE489)</f>
        <v/>
      </c>
      <c r="Q503" s="41" t="str">
        <f>IF(林齢計算用!A489="","",林齢計算用!A489)</f>
        <v/>
      </c>
      <c r="R503" s="41" t="str">
        <f t="shared" si="754"/>
        <v/>
      </c>
      <c r="S503" s="56" t="str">
        <f>IF(ＣＳＶ貼付用!EG489="","",ＣＳＶ貼付用!EG489*10)</f>
        <v/>
      </c>
      <c r="T503" s="23" t="str">
        <f>IF(O503="スギ",INDEX(データ!$C$7:$E$26,MATCH(R503,データ!$B$7:$B$26),MATCH(P503,データ!$C$6:$E$6)),IF(O503="ヒノキ",INDEX(データ!$C$32:$E$51,MATCH(R503,データ!$B$32:$B$51),MATCH(P503,データ!$C$31:$E$31)),IF(O503="マツ",INDEX(データ!#REF!,MATCH(R503,データ!#REF!),MATCH(P503,データ!#REF!)),IF(O503="ザツ",INDEX(データ!#REF!,MATCH(R503,データ!#REF!),MATCH(P503,データ!#REF!)),""))))</f>
        <v/>
      </c>
      <c r="U503" s="22" t="str">
        <f t="shared" si="845"/>
        <v/>
      </c>
      <c r="V503" s="21" t="str">
        <f t="shared" si="849"/>
        <v/>
      </c>
      <c r="W503" s="21" t="str">
        <f t="shared" si="846"/>
        <v/>
      </c>
      <c r="X503" s="23" t="str">
        <f>IF(O503="スギ",INDEX(データ!$H$7:$J$26,MATCH(R503,データ!$G$7:$G$26),MATCH(P503,データ!$H$6:$J$6)),IF(O503="ヒノキ",INDEX(データ!$H$32:$J$51,MATCH(R503,データ!$G$32:$G$51),MATCH(P503,データ!$H$31:$J$31)),IF(O503="マツ",INDEX(データ!#REF!,MATCH(R503,データ!#REF!),MATCH(P503,データ!#REF!)),IF(O503="ザツ",INDEX(データ!#REF!,MATCH(R503,データ!#REF!),MATCH(P503,データ!#REF!)),""))))</f>
        <v/>
      </c>
      <c r="Y503" s="22" t="str">
        <f t="shared" si="847"/>
        <v/>
      </c>
      <c r="Z503" s="21" t="str">
        <f t="shared" si="848"/>
        <v/>
      </c>
      <c r="AA503" s="27" t="str">
        <f t="shared" si="755"/>
        <v/>
      </c>
      <c r="AB503" s="24" t="str">
        <f t="shared" si="756"/>
        <v/>
      </c>
      <c r="AC503" s="25" t="str">
        <f t="shared" si="757"/>
        <v>0</v>
      </c>
      <c r="AD503" s="26" t="str">
        <f t="shared" si="758"/>
        <v/>
      </c>
      <c r="AE503" s="26" t="str">
        <f t="shared" si="759"/>
        <v/>
      </c>
      <c r="AF503" s="26" t="str">
        <f t="shared" si="760"/>
        <v/>
      </c>
      <c r="AG503" s="27" t="str">
        <f t="shared" si="761"/>
        <v/>
      </c>
      <c r="AH503" s="26" t="str">
        <f t="shared" si="762"/>
        <v/>
      </c>
      <c r="AI503" s="26" t="str">
        <f t="shared" si="763"/>
        <v/>
      </c>
      <c r="AJ503" s="45" t="s">
        <v>30</v>
      </c>
      <c r="AK503" s="55" t="str">
        <f>IF(ＣＳＶ貼付用!BI489="","",ＣＳＶ貼付用!BI489)</f>
        <v/>
      </c>
      <c r="AL503" s="38" t="str">
        <f>IF(ＣＳＶ貼付用!BK489="","",ＣＳＶ貼付用!BK489)</f>
        <v/>
      </c>
      <c r="AM503" s="38" t="str">
        <f>IF(ＣＳＶ貼付用!BM489="","",ＣＳＶ貼付用!BM489)</f>
        <v/>
      </c>
      <c r="AN503" s="40" t="str">
        <f t="shared" si="764"/>
        <v/>
      </c>
      <c r="AO503" s="41" t="str">
        <f>IF(林齢計算用!B489="","",林齢計算用!B489)</f>
        <v/>
      </c>
      <c r="AP503" s="41" t="str">
        <f t="shared" si="765"/>
        <v/>
      </c>
      <c r="AQ503" s="41" t="str">
        <f t="shared" si="766"/>
        <v/>
      </c>
      <c r="AR503" s="23" t="str">
        <f>IF(AM503="スギ",INDEX(データ!$C$7:$E$26,MATCH(AP503,データ!$B$7:$B$26),MATCH(AN503,データ!$C$6:$E$6)),IF(AM503="ヒノキ",INDEX(データ!$C$32:$E$51,MATCH(AP503,データ!$B$32:$B$51),MATCH(AN503,データ!$C$31:$E$31)),IF(AM503="マツ",INDEX(データ!#REF!,MATCH(AP503,データ!#REF!),MATCH(AN503,データ!#REF!)),IF(AM503="ザツ",INDEX(データ!#REF!,MATCH(AP503,データ!#REF!),MATCH(AN503,データ!#REF!)),""))))</f>
        <v/>
      </c>
      <c r="AS503" s="22" t="str">
        <f t="shared" si="749"/>
        <v/>
      </c>
      <c r="AT503" s="21" t="str">
        <f t="shared" si="767"/>
        <v/>
      </c>
      <c r="AU503" s="21" t="str">
        <f t="shared" si="768"/>
        <v/>
      </c>
      <c r="AV503" s="24" t="str">
        <f>IF(AM503="スギ",INDEX(データ!$H$7:$J$26,MATCH(AP503,データ!$G$7:$G$26),MATCH(AN503,データ!$H$6:$J$6)),IF(AM503="ヒノキ",INDEX(データ!$H$32:$J$51,MATCH(AP503,データ!$G$32:$G$51),MATCH(AN503,データ!$H$31:$J$31)),IF(AM503="マツ",INDEX(データ!#REF!,MATCH(AP503,データ!#REF!),MATCH(AN503,データ!#REF!)),IF(AM503="ザツ",INDEX(データ!#REF!,MATCH(AP503,データ!#REF!),MATCH(AN503,データ!#REF!)),""))))</f>
        <v/>
      </c>
      <c r="AW503" s="22" t="str">
        <f t="shared" si="769"/>
        <v/>
      </c>
      <c r="AX503" s="21" t="str">
        <f t="shared" si="770"/>
        <v/>
      </c>
      <c r="AY503" s="27" t="str">
        <f t="shared" si="771"/>
        <v/>
      </c>
      <c r="AZ503" s="24" t="str">
        <f t="shared" si="772"/>
        <v/>
      </c>
      <c r="BA503" s="25" t="str">
        <f t="shared" si="773"/>
        <v>0</v>
      </c>
      <c r="BB503" s="26" t="str">
        <f t="shared" si="774"/>
        <v/>
      </c>
      <c r="BC503" s="26" t="str">
        <f t="shared" si="775"/>
        <v/>
      </c>
      <c r="BD503" s="26" t="str">
        <f t="shared" si="776"/>
        <v/>
      </c>
      <c r="BE503" s="27" t="str">
        <f t="shared" si="777"/>
        <v/>
      </c>
      <c r="BF503" s="26" t="str">
        <f t="shared" si="778"/>
        <v/>
      </c>
      <c r="BG503" s="26" t="str">
        <f t="shared" si="779"/>
        <v/>
      </c>
      <c r="BH503" s="45" t="s">
        <v>30</v>
      </c>
      <c r="BI503" s="55" t="str">
        <f>IF(ＣＳＶ貼付用!BX489="","",ＣＳＶ貼付用!BX489)</f>
        <v/>
      </c>
      <c r="BJ503" s="38" t="str">
        <f>IF(ＣＳＶ貼付用!BZ489="","",ＣＳＶ貼付用!BZ489)</f>
        <v/>
      </c>
      <c r="BK503" s="38" t="str">
        <f>IF(ＣＳＶ貼付用!CB489="","",ＣＳＶ貼付用!CB489)</f>
        <v/>
      </c>
      <c r="BL503" s="40" t="str">
        <f t="shared" si="780"/>
        <v/>
      </c>
      <c r="BM503" s="41" t="str">
        <f>IF(林齢計算用!C489="","",林齢計算用!C489)</f>
        <v/>
      </c>
      <c r="BN503" s="41" t="str">
        <f t="shared" si="781"/>
        <v/>
      </c>
      <c r="BO503" s="41" t="str">
        <f t="shared" si="782"/>
        <v/>
      </c>
      <c r="BP503" s="23" t="str">
        <f>IF(BK503="スギ",INDEX(データ!$C$7:$E$26,MATCH(BN503,データ!$B$7:$B$26),MATCH(BL503,データ!$C$6:$E$6)),IF(BK503="ヒノキ",INDEX(データ!$C$32:$E$51,MATCH(BN503,データ!$B$32:$B$51),MATCH(BL503,データ!$C$31:$E$31)),IF(BK503="マツ",INDEX(データ!#REF!,MATCH(BN503,データ!#REF!),MATCH(BL503,データ!#REF!)),IF(BK503="ザツ",INDEX(データ!#REF!,MATCH(BN503,データ!#REF!),MATCH(BL503,データ!#REF!)),""))))</f>
        <v/>
      </c>
      <c r="BQ503" s="22" t="str">
        <f t="shared" si="750"/>
        <v/>
      </c>
      <c r="BR503" s="21" t="str">
        <f t="shared" si="783"/>
        <v/>
      </c>
      <c r="BS503" s="21" t="str">
        <f t="shared" si="784"/>
        <v/>
      </c>
      <c r="BT503" s="24" t="str">
        <f>IF(BK503="スギ",INDEX(データ!$H$7:$J$26,MATCH(BN503,データ!$G$7:$G$26),MATCH(BL503,データ!$H$6:$J$6)),IF(BK503="ヒノキ",INDEX(データ!$H$32:$J$51,MATCH(BN503,データ!$G$32:$G$51),MATCH(BL503,データ!$H$31:$J$31)),IF(BK503="マツ",INDEX(データ!#REF!,MATCH(BN503,データ!#REF!),MATCH(BL503,データ!#REF!)),IF(BK503="ザツ",INDEX(データ!#REF!,MATCH(BN503,データ!#REF!),MATCH(BL503,データ!#REF!)),""))))</f>
        <v/>
      </c>
      <c r="BU503" s="22" t="str">
        <f t="shared" si="785"/>
        <v/>
      </c>
      <c r="BV503" s="21" t="str">
        <f t="shared" si="786"/>
        <v/>
      </c>
      <c r="BW503" s="27" t="str">
        <f t="shared" si="787"/>
        <v/>
      </c>
      <c r="BX503" s="24" t="str">
        <f t="shared" si="788"/>
        <v/>
      </c>
      <c r="BY503" s="25" t="str">
        <f t="shared" si="789"/>
        <v>0</v>
      </c>
      <c r="BZ503" s="26" t="str">
        <f t="shared" si="790"/>
        <v/>
      </c>
      <c r="CA503" s="26" t="str">
        <f t="shared" si="791"/>
        <v/>
      </c>
      <c r="CB503" s="26" t="str">
        <f t="shared" si="792"/>
        <v/>
      </c>
      <c r="CC503" s="27" t="str">
        <f t="shared" si="793"/>
        <v/>
      </c>
      <c r="CD503" s="26" t="str">
        <f t="shared" si="794"/>
        <v/>
      </c>
      <c r="CE503" s="26" t="str">
        <f t="shared" si="795"/>
        <v/>
      </c>
      <c r="CF503" s="45" t="s">
        <v>30</v>
      </c>
      <c r="CG503" s="55" t="str">
        <f>IF(ＣＳＶ貼付用!CM489="","",ＣＳＶ貼付用!CM489)</f>
        <v/>
      </c>
      <c r="CH503" s="38" t="str">
        <f>IF(ＣＳＶ貼付用!CO489="","",ＣＳＶ貼付用!CO489)</f>
        <v/>
      </c>
      <c r="CI503" s="38" t="str">
        <f>IF(ＣＳＶ貼付用!CQ489="","",ＣＳＶ貼付用!CQ489)</f>
        <v/>
      </c>
      <c r="CJ503" s="40" t="str">
        <f t="shared" si="796"/>
        <v/>
      </c>
      <c r="CK503" s="41" t="str">
        <f>IF(林齢計算用!D489="","",林齢計算用!D489)</f>
        <v/>
      </c>
      <c r="CL503" s="41" t="str">
        <f t="shared" si="797"/>
        <v/>
      </c>
      <c r="CM503" s="41" t="str">
        <f t="shared" si="798"/>
        <v/>
      </c>
      <c r="CN503" s="23" t="str">
        <f>IF(CI503="スギ",INDEX(データ!$C$7:$E$26,MATCH(CL503,データ!$B$7:$B$26),MATCH(CJ503,データ!$C$6:$E$6)),IF(CI503="ヒノキ",INDEX(データ!$C$32:$E$51,MATCH(CL503,データ!$B$32:$B$51),MATCH(CJ503,データ!$C$31:$E$31)),IF(CI503="マツ",INDEX(データ!#REF!,MATCH(CL503,データ!#REF!),MATCH(CJ503,データ!#REF!)),IF(CI503="ザツ",INDEX(データ!#REF!,MATCH(CL503,データ!#REF!),MATCH(CJ503,データ!#REF!)),""))))</f>
        <v/>
      </c>
      <c r="CO503" s="22" t="str">
        <f t="shared" si="751"/>
        <v/>
      </c>
      <c r="CP503" s="21" t="str">
        <f t="shared" si="799"/>
        <v/>
      </c>
      <c r="CQ503" s="21" t="str">
        <f t="shared" si="800"/>
        <v/>
      </c>
      <c r="CR503" s="24" t="str">
        <f>IF(CI503="スギ",INDEX(データ!$H$7:$J$26,MATCH(CL503,データ!$G$7:$G$26),MATCH(CJ503,データ!$H$6:$J$6)),IF(CI503="ヒノキ",INDEX(データ!$H$32:$J$51,MATCH(CL503,データ!$G$32:$G$51),MATCH(CJ503,データ!$H$31:$J$31)),IF(CI503="マツ",INDEX(データ!#REF!,MATCH(CL503,データ!#REF!),MATCH(CJ503,データ!#REF!)),IF(CI503="ザツ",INDEX(データ!#REF!,MATCH(CL503,データ!#REF!),MATCH(CJ503,データ!#REF!)),""))))</f>
        <v/>
      </c>
      <c r="CS503" s="22" t="str">
        <f t="shared" si="801"/>
        <v/>
      </c>
      <c r="CT503" s="21" t="str">
        <f t="shared" si="802"/>
        <v/>
      </c>
      <c r="CU503" s="27" t="str">
        <f t="shared" si="803"/>
        <v/>
      </c>
      <c r="CV503" s="24" t="str">
        <f t="shared" si="804"/>
        <v/>
      </c>
      <c r="CW503" s="25" t="str">
        <f t="shared" si="805"/>
        <v>0</v>
      </c>
      <c r="CX503" s="26" t="str">
        <f t="shared" si="806"/>
        <v/>
      </c>
      <c r="CY503" s="26" t="str">
        <f t="shared" si="807"/>
        <v/>
      </c>
      <c r="CZ503" s="26" t="str">
        <f t="shared" si="808"/>
        <v/>
      </c>
      <c r="DA503" s="27" t="str">
        <f t="shared" si="809"/>
        <v/>
      </c>
      <c r="DB503" s="26" t="str">
        <f t="shared" si="810"/>
        <v/>
      </c>
      <c r="DC503" s="26" t="str">
        <f t="shared" si="811"/>
        <v/>
      </c>
      <c r="DD503" s="45" t="s">
        <v>30</v>
      </c>
      <c r="DE503" s="55" t="str">
        <f>IF(ＣＳＶ貼付用!DB489="","",ＣＳＶ貼付用!DB489)</f>
        <v/>
      </c>
      <c r="DF503" s="38" t="str">
        <f>IF(ＣＳＶ貼付用!DD489="","",ＣＳＶ貼付用!DD489)</f>
        <v/>
      </c>
      <c r="DG503" s="38" t="str">
        <f>IF(ＣＳＶ貼付用!DF489="","",ＣＳＶ貼付用!DF489)</f>
        <v/>
      </c>
      <c r="DH503" s="40" t="str">
        <f t="shared" si="812"/>
        <v/>
      </c>
      <c r="DI503" s="41" t="str">
        <f>IF(林齢計算用!E489="","",林齢計算用!E489)</f>
        <v/>
      </c>
      <c r="DJ503" s="41" t="str">
        <f t="shared" si="813"/>
        <v/>
      </c>
      <c r="DK503" s="41" t="str">
        <f t="shared" si="814"/>
        <v/>
      </c>
      <c r="DL503" s="23" t="str">
        <f>IF(DG503="スギ",INDEX(データ!$C$7:$E$26,MATCH(DJ503,データ!$B$7:$B$26),MATCH(DH503,データ!$C$6:$E$6)),IF(DG503="ヒノキ",INDEX(データ!$C$32:$E$51,MATCH(DJ503,データ!$B$32:$B$51),MATCH(DH503,データ!$C$31:$E$31)),IF(DG503="マツ",INDEX(データ!#REF!,MATCH(DJ503,データ!#REF!),MATCH(DH503,データ!#REF!)),IF(DG503="ザツ",INDEX(データ!#REF!,MATCH(DJ503,データ!#REF!),MATCH(DH503,データ!#REF!)),""))))</f>
        <v/>
      </c>
      <c r="DM503" s="22" t="str">
        <f t="shared" si="752"/>
        <v/>
      </c>
      <c r="DN503" s="21" t="str">
        <f t="shared" si="815"/>
        <v/>
      </c>
      <c r="DO503" s="21" t="str">
        <f t="shared" si="816"/>
        <v/>
      </c>
      <c r="DP503" s="24" t="str">
        <f>IF(DG503="スギ",INDEX(データ!$H$7:$J$26,MATCH(DJ503,データ!$G$7:$G$26),MATCH(DH503,データ!$H$6:$J$6)),IF(DG503="ヒノキ",INDEX(データ!$H$32:$J$51,MATCH(DJ503,データ!$G$32:$G$51),MATCH(DH503,データ!$H$31:$J$31)),IF(DG503="マツ",INDEX(データ!#REF!,MATCH(DJ503,データ!#REF!),MATCH(DH503,データ!#REF!)),IF(DG503="ザツ",INDEX(データ!#REF!,MATCH(DJ503,データ!#REF!),MATCH(DH503,データ!#REF!)),""))))</f>
        <v/>
      </c>
      <c r="DQ503" s="22" t="str">
        <f t="shared" si="817"/>
        <v/>
      </c>
      <c r="DR503" s="21" t="str">
        <f t="shared" si="818"/>
        <v/>
      </c>
      <c r="DS503" s="27" t="str">
        <f t="shared" si="819"/>
        <v/>
      </c>
      <c r="DT503" s="24" t="str">
        <f t="shared" si="820"/>
        <v/>
      </c>
      <c r="DU503" s="25" t="str">
        <f t="shared" si="821"/>
        <v>0</v>
      </c>
      <c r="DV503" s="26" t="str">
        <f t="shared" si="822"/>
        <v/>
      </c>
      <c r="DW503" s="26" t="str">
        <f t="shared" si="823"/>
        <v/>
      </c>
      <c r="DX503" s="26" t="str">
        <f t="shared" si="824"/>
        <v/>
      </c>
      <c r="DY503" s="27" t="str">
        <f t="shared" si="825"/>
        <v/>
      </c>
      <c r="DZ503" s="26" t="str">
        <f t="shared" si="826"/>
        <v/>
      </c>
      <c r="EA503" s="26" t="str">
        <f t="shared" si="827"/>
        <v/>
      </c>
      <c r="EB503" s="45" t="s">
        <v>30</v>
      </c>
      <c r="EC503" s="55" t="str">
        <f>IF(ＣＳＶ貼付用!DQ489="","",ＣＳＶ貼付用!DQ489)</f>
        <v/>
      </c>
      <c r="ED503" s="38" t="str">
        <f>IF(ＣＳＶ貼付用!DS489="","",ＣＳＶ貼付用!DS489)</f>
        <v/>
      </c>
      <c r="EE503" s="38" t="str">
        <f>IF(ＣＳＶ貼付用!DU489="","",ＣＳＶ貼付用!DU489)</f>
        <v/>
      </c>
      <c r="EF503" s="40" t="str">
        <f t="shared" si="828"/>
        <v/>
      </c>
      <c r="EG503" s="41" t="str">
        <f>IF(林齢計算用!F489="","",林齢計算用!F489)</f>
        <v/>
      </c>
      <c r="EH503" s="41" t="str">
        <f t="shared" si="829"/>
        <v/>
      </c>
      <c r="EI503" s="41" t="str">
        <f t="shared" si="830"/>
        <v/>
      </c>
      <c r="EJ503" s="23" t="str">
        <f>IF(EE503="スギ",INDEX(データ!$C$7:$E$26,MATCH(EH503,データ!$B$7:$B$26),MATCH(EF503,データ!$C$6:$E$6)),IF(EE503="ヒノキ",INDEX(データ!$C$32:$E$51,MATCH(EH503,データ!$B$32:$B$51),MATCH(EF503,データ!$C$31:$E$31)),IF(EE503="マツ",INDEX(データ!#REF!,MATCH(EH503,データ!#REF!),MATCH(EF503,データ!#REF!)),IF(EE503="ザツ",INDEX(データ!#REF!,MATCH(EH503,データ!#REF!),MATCH(EF503,データ!#REF!)),""))))</f>
        <v/>
      </c>
      <c r="EK503" s="22" t="str">
        <f t="shared" si="753"/>
        <v/>
      </c>
      <c r="EL503" s="21" t="str">
        <f t="shared" si="831"/>
        <v/>
      </c>
      <c r="EM503" s="21" t="str">
        <f t="shared" si="832"/>
        <v/>
      </c>
      <c r="EN503" s="24" t="str">
        <f>IF(EE503="スギ",INDEX(データ!$H$7:$J$26,MATCH(EH503,データ!$G$7:$G$26),MATCH(EF503,データ!$H$6:$J$6)),IF(EE503="ヒノキ",INDEX(データ!$H$32:$J$51,MATCH(EH503,データ!$G$32:$G$51),MATCH(EF503,データ!$H$31:$J$31)),IF(EE503="マツ",INDEX(データ!#REF!,MATCH(EH503,データ!#REF!),MATCH(EF503,データ!#REF!)),IF(EE503="ザツ",INDEX(データ!#REF!,MATCH(EH503,データ!#REF!),MATCH(EF503,データ!#REF!)),""))))</f>
        <v/>
      </c>
      <c r="EO503" s="22" t="str">
        <f t="shared" si="833"/>
        <v/>
      </c>
      <c r="EP503" s="21" t="str">
        <f t="shared" si="834"/>
        <v/>
      </c>
      <c r="EQ503" s="27" t="str">
        <f t="shared" si="835"/>
        <v/>
      </c>
      <c r="ER503" s="24" t="str">
        <f t="shared" si="836"/>
        <v/>
      </c>
      <c r="ES503" s="25" t="str">
        <f t="shared" si="837"/>
        <v>0</v>
      </c>
      <c r="ET503" s="26" t="str">
        <f t="shared" si="838"/>
        <v/>
      </c>
      <c r="EU503" s="26" t="str">
        <f t="shared" si="839"/>
        <v/>
      </c>
      <c r="EV503" s="26" t="str">
        <f t="shared" si="840"/>
        <v/>
      </c>
      <c r="EW503" s="27" t="str">
        <f t="shared" si="841"/>
        <v/>
      </c>
      <c r="EX503" s="26" t="str">
        <f t="shared" si="842"/>
        <v/>
      </c>
      <c r="EY503" s="26" t="str">
        <f t="shared" si="843"/>
        <v/>
      </c>
      <c r="EZ503" s="26">
        <f t="shared" si="844"/>
        <v>0</v>
      </c>
      <c r="FA503" s="43"/>
    </row>
    <row r="504" spans="1:157" ht="15.95" customHeight="1" x14ac:dyDescent="0.15">
      <c r="A504" s="21"/>
      <c r="B504" s="36" t="str">
        <f>IF(ＣＳＶ貼付用!G490="","",ＣＳＶ貼付用!G490)</f>
        <v/>
      </c>
      <c r="C504" s="36" t="str">
        <f>IF(ＣＳＶ貼付用!I490="","",ＣＳＶ貼付用!I490)</f>
        <v/>
      </c>
      <c r="D504" s="36" t="str">
        <f>IF(ＣＳＶ貼付用!J490="","",ＣＳＶ貼付用!J490)</f>
        <v/>
      </c>
      <c r="E504" s="36" t="str">
        <f>IF(ＣＳＶ貼付用!F490="","",ＣＳＶ貼付用!F490)</f>
        <v/>
      </c>
      <c r="F504" s="38" t="str">
        <f>IF(ＣＳＶ貼付用!T490="","",ＣＳＶ貼付用!T490)</f>
        <v/>
      </c>
      <c r="G504" s="38"/>
      <c r="H504" s="38" t="str">
        <f>IF(ＣＳＶ貼付用!GJ490="","",ＣＳＶ貼付用!GJ490)</f>
        <v/>
      </c>
      <c r="I504" s="38" t="str">
        <f>IF(ＣＳＶ貼付用!GL490="","",ＣＳＶ貼付用!GL490)</f>
        <v/>
      </c>
      <c r="J504" s="38" t="str">
        <f>IF(ＣＳＶ貼付用!GN490="","",ＣＳＶ貼付用!GN490)</f>
        <v/>
      </c>
      <c r="K504" s="38" t="str">
        <f>IF(ＣＳＶ貼付用!GP490="","",ＣＳＶ貼付用!GP490)</f>
        <v/>
      </c>
      <c r="L504" s="45" t="s">
        <v>30</v>
      </c>
      <c r="M504" s="55" t="str">
        <f>IF(ＣＳＶ貼付用!AT490="","",ＣＳＶ貼付用!AT490)</f>
        <v/>
      </c>
      <c r="N504" s="38" t="str">
        <f>IF(ＣＳＶ貼付用!AV490="","",ＣＳＶ貼付用!AV490)</f>
        <v/>
      </c>
      <c r="O504" s="38" t="str">
        <f>IF(ＣＳＶ貼付用!AX490="","",ＣＳＶ貼付用!AX490)</f>
        <v/>
      </c>
      <c r="P504" s="40" t="str">
        <f>IF(ＣＳＶ貼付用!FE490="","",ＣＳＶ貼付用!FE490)</f>
        <v/>
      </c>
      <c r="Q504" s="41" t="str">
        <f>IF(林齢計算用!A490="","",林齢計算用!A490)</f>
        <v/>
      </c>
      <c r="R504" s="41" t="str">
        <f t="shared" si="754"/>
        <v/>
      </c>
      <c r="S504" s="56" t="str">
        <f>IF(ＣＳＶ貼付用!EG490="","",ＣＳＶ貼付用!EG490*10)</f>
        <v/>
      </c>
      <c r="T504" s="23" t="str">
        <f>IF(O504="スギ",INDEX(データ!$C$7:$E$26,MATCH(R504,データ!$B$7:$B$26),MATCH(P504,データ!$C$6:$E$6)),IF(O504="ヒノキ",INDEX(データ!$C$32:$E$51,MATCH(R504,データ!$B$32:$B$51),MATCH(P504,データ!$C$31:$E$31)),IF(O504="マツ",INDEX(データ!#REF!,MATCH(R504,データ!#REF!),MATCH(P504,データ!#REF!)),IF(O504="ザツ",INDEX(データ!#REF!,MATCH(R504,データ!#REF!),MATCH(P504,データ!#REF!)),""))))</f>
        <v/>
      </c>
      <c r="U504" s="22" t="str">
        <f t="shared" si="845"/>
        <v/>
      </c>
      <c r="V504" s="21" t="str">
        <f t="shared" si="849"/>
        <v/>
      </c>
      <c r="W504" s="21" t="str">
        <f t="shared" si="846"/>
        <v/>
      </c>
      <c r="X504" s="23" t="str">
        <f>IF(O504="スギ",INDEX(データ!$H$7:$J$26,MATCH(R504,データ!$G$7:$G$26),MATCH(P504,データ!$H$6:$J$6)),IF(O504="ヒノキ",INDEX(データ!$H$32:$J$51,MATCH(R504,データ!$G$32:$G$51),MATCH(P504,データ!$H$31:$J$31)),IF(O504="マツ",INDEX(データ!#REF!,MATCH(R504,データ!#REF!),MATCH(P504,データ!#REF!)),IF(O504="ザツ",INDEX(データ!#REF!,MATCH(R504,データ!#REF!),MATCH(P504,データ!#REF!)),""))))</f>
        <v/>
      </c>
      <c r="Y504" s="22" t="str">
        <f t="shared" si="847"/>
        <v/>
      </c>
      <c r="Z504" s="21" t="str">
        <f t="shared" si="848"/>
        <v/>
      </c>
      <c r="AA504" s="27" t="str">
        <f t="shared" si="755"/>
        <v/>
      </c>
      <c r="AB504" s="24" t="str">
        <f t="shared" si="756"/>
        <v/>
      </c>
      <c r="AC504" s="25" t="str">
        <f t="shared" si="757"/>
        <v>0</v>
      </c>
      <c r="AD504" s="26" t="str">
        <f t="shared" si="758"/>
        <v/>
      </c>
      <c r="AE504" s="26" t="str">
        <f t="shared" si="759"/>
        <v/>
      </c>
      <c r="AF504" s="26" t="str">
        <f t="shared" si="760"/>
        <v/>
      </c>
      <c r="AG504" s="27" t="str">
        <f t="shared" si="761"/>
        <v/>
      </c>
      <c r="AH504" s="26" t="str">
        <f t="shared" si="762"/>
        <v/>
      </c>
      <c r="AI504" s="26" t="str">
        <f t="shared" si="763"/>
        <v/>
      </c>
      <c r="AJ504" s="45" t="s">
        <v>30</v>
      </c>
      <c r="AK504" s="55" t="str">
        <f>IF(ＣＳＶ貼付用!BI490="","",ＣＳＶ貼付用!BI490)</f>
        <v/>
      </c>
      <c r="AL504" s="38" t="str">
        <f>IF(ＣＳＶ貼付用!BK490="","",ＣＳＶ貼付用!BK490)</f>
        <v/>
      </c>
      <c r="AM504" s="38" t="str">
        <f>IF(ＣＳＶ貼付用!BM490="","",ＣＳＶ貼付用!BM490)</f>
        <v/>
      </c>
      <c r="AN504" s="40" t="str">
        <f t="shared" si="764"/>
        <v/>
      </c>
      <c r="AO504" s="41" t="str">
        <f>IF(林齢計算用!B490="","",林齢計算用!B490)</f>
        <v/>
      </c>
      <c r="AP504" s="41" t="str">
        <f t="shared" si="765"/>
        <v/>
      </c>
      <c r="AQ504" s="41" t="str">
        <f t="shared" si="766"/>
        <v/>
      </c>
      <c r="AR504" s="23" t="str">
        <f>IF(AM504="スギ",INDEX(データ!$C$7:$E$26,MATCH(AP504,データ!$B$7:$B$26),MATCH(AN504,データ!$C$6:$E$6)),IF(AM504="ヒノキ",INDEX(データ!$C$32:$E$51,MATCH(AP504,データ!$B$32:$B$51),MATCH(AN504,データ!$C$31:$E$31)),IF(AM504="マツ",INDEX(データ!#REF!,MATCH(AP504,データ!#REF!),MATCH(AN504,データ!#REF!)),IF(AM504="ザツ",INDEX(データ!#REF!,MATCH(AP504,データ!#REF!),MATCH(AN504,データ!#REF!)),""))))</f>
        <v/>
      </c>
      <c r="AS504" s="22" t="str">
        <f t="shared" si="749"/>
        <v/>
      </c>
      <c r="AT504" s="21" t="str">
        <f t="shared" si="767"/>
        <v/>
      </c>
      <c r="AU504" s="21" t="str">
        <f t="shared" si="768"/>
        <v/>
      </c>
      <c r="AV504" s="24" t="str">
        <f>IF(AM504="スギ",INDEX(データ!$H$7:$J$26,MATCH(AP504,データ!$G$7:$G$26),MATCH(AN504,データ!$H$6:$J$6)),IF(AM504="ヒノキ",INDEX(データ!$H$32:$J$51,MATCH(AP504,データ!$G$32:$G$51),MATCH(AN504,データ!$H$31:$J$31)),IF(AM504="マツ",INDEX(データ!#REF!,MATCH(AP504,データ!#REF!),MATCH(AN504,データ!#REF!)),IF(AM504="ザツ",INDEX(データ!#REF!,MATCH(AP504,データ!#REF!),MATCH(AN504,データ!#REF!)),""))))</f>
        <v/>
      </c>
      <c r="AW504" s="22" t="str">
        <f t="shared" si="769"/>
        <v/>
      </c>
      <c r="AX504" s="21" t="str">
        <f t="shared" si="770"/>
        <v/>
      </c>
      <c r="AY504" s="27" t="str">
        <f t="shared" si="771"/>
        <v/>
      </c>
      <c r="AZ504" s="24" t="str">
        <f t="shared" si="772"/>
        <v/>
      </c>
      <c r="BA504" s="25" t="str">
        <f t="shared" si="773"/>
        <v>0</v>
      </c>
      <c r="BB504" s="26" t="str">
        <f t="shared" si="774"/>
        <v/>
      </c>
      <c r="BC504" s="26" t="str">
        <f t="shared" si="775"/>
        <v/>
      </c>
      <c r="BD504" s="26" t="str">
        <f t="shared" si="776"/>
        <v/>
      </c>
      <c r="BE504" s="27" t="str">
        <f t="shared" si="777"/>
        <v/>
      </c>
      <c r="BF504" s="26" t="str">
        <f t="shared" si="778"/>
        <v/>
      </c>
      <c r="BG504" s="26" t="str">
        <f t="shared" si="779"/>
        <v/>
      </c>
      <c r="BH504" s="45" t="s">
        <v>30</v>
      </c>
      <c r="BI504" s="55" t="str">
        <f>IF(ＣＳＶ貼付用!BX490="","",ＣＳＶ貼付用!BX490)</f>
        <v/>
      </c>
      <c r="BJ504" s="38" t="str">
        <f>IF(ＣＳＶ貼付用!BZ490="","",ＣＳＶ貼付用!BZ490)</f>
        <v/>
      </c>
      <c r="BK504" s="38" t="str">
        <f>IF(ＣＳＶ貼付用!CB490="","",ＣＳＶ貼付用!CB490)</f>
        <v/>
      </c>
      <c r="BL504" s="40" t="str">
        <f t="shared" si="780"/>
        <v/>
      </c>
      <c r="BM504" s="41" t="str">
        <f>IF(林齢計算用!C490="","",林齢計算用!C490)</f>
        <v/>
      </c>
      <c r="BN504" s="41" t="str">
        <f t="shared" si="781"/>
        <v/>
      </c>
      <c r="BO504" s="41" t="str">
        <f t="shared" si="782"/>
        <v/>
      </c>
      <c r="BP504" s="23" t="str">
        <f>IF(BK504="スギ",INDEX(データ!$C$7:$E$26,MATCH(BN504,データ!$B$7:$B$26),MATCH(BL504,データ!$C$6:$E$6)),IF(BK504="ヒノキ",INDEX(データ!$C$32:$E$51,MATCH(BN504,データ!$B$32:$B$51),MATCH(BL504,データ!$C$31:$E$31)),IF(BK504="マツ",INDEX(データ!#REF!,MATCH(BN504,データ!#REF!),MATCH(BL504,データ!#REF!)),IF(BK504="ザツ",INDEX(データ!#REF!,MATCH(BN504,データ!#REF!),MATCH(BL504,データ!#REF!)),""))))</f>
        <v/>
      </c>
      <c r="BQ504" s="22" t="str">
        <f t="shared" si="750"/>
        <v/>
      </c>
      <c r="BR504" s="21" t="str">
        <f t="shared" si="783"/>
        <v/>
      </c>
      <c r="BS504" s="21" t="str">
        <f t="shared" si="784"/>
        <v/>
      </c>
      <c r="BT504" s="24" t="str">
        <f>IF(BK504="スギ",INDEX(データ!$H$7:$J$26,MATCH(BN504,データ!$G$7:$G$26),MATCH(BL504,データ!$H$6:$J$6)),IF(BK504="ヒノキ",INDEX(データ!$H$32:$J$51,MATCH(BN504,データ!$G$32:$G$51),MATCH(BL504,データ!$H$31:$J$31)),IF(BK504="マツ",INDEX(データ!#REF!,MATCH(BN504,データ!#REF!),MATCH(BL504,データ!#REF!)),IF(BK504="ザツ",INDEX(データ!#REF!,MATCH(BN504,データ!#REF!),MATCH(BL504,データ!#REF!)),""))))</f>
        <v/>
      </c>
      <c r="BU504" s="22" t="str">
        <f t="shared" si="785"/>
        <v/>
      </c>
      <c r="BV504" s="21" t="str">
        <f t="shared" si="786"/>
        <v/>
      </c>
      <c r="BW504" s="27" t="str">
        <f t="shared" si="787"/>
        <v/>
      </c>
      <c r="BX504" s="24" t="str">
        <f t="shared" si="788"/>
        <v/>
      </c>
      <c r="BY504" s="25" t="str">
        <f t="shared" si="789"/>
        <v>0</v>
      </c>
      <c r="BZ504" s="26" t="str">
        <f t="shared" si="790"/>
        <v/>
      </c>
      <c r="CA504" s="26" t="str">
        <f t="shared" si="791"/>
        <v/>
      </c>
      <c r="CB504" s="26" t="str">
        <f t="shared" si="792"/>
        <v/>
      </c>
      <c r="CC504" s="27" t="str">
        <f t="shared" si="793"/>
        <v/>
      </c>
      <c r="CD504" s="26" t="str">
        <f t="shared" si="794"/>
        <v/>
      </c>
      <c r="CE504" s="26" t="str">
        <f t="shared" si="795"/>
        <v/>
      </c>
      <c r="CF504" s="45" t="s">
        <v>30</v>
      </c>
      <c r="CG504" s="55" t="str">
        <f>IF(ＣＳＶ貼付用!CM490="","",ＣＳＶ貼付用!CM490)</f>
        <v/>
      </c>
      <c r="CH504" s="38" t="str">
        <f>IF(ＣＳＶ貼付用!CO490="","",ＣＳＶ貼付用!CO490)</f>
        <v/>
      </c>
      <c r="CI504" s="38" t="str">
        <f>IF(ＣＳＶ貼付用!CQ490="","",ＣＳＶ貼付用!CQ490)</f>
        <v/>
      </c>
      <c r="CJ504" s="40" t="str">
        <f t="shared" si="796"/>
        <v/>
      </c>
      <c r="CK504" s="41" t="str">
        <f>IF(林齢計算用!D490="","",林齢計算用!D490)</f>
        <v/>
      </c>
      <c r="CL504" s="41" t="str">
        <f t="shared" si="797"/>
        <v/>
      </c>
      <c r="CM504" s="41" t="str">
        <f t="shared" si="798"/>
        <v/>
      </c>
      <c r="CN504" s="23" t="str">
        <f>IF(CI504="スギ",INDEX(データ!$C$7:$E$26,MATCH(CL504,データ!$B$7:$B$26),MATCH(CJ504,データ!$C$6:$E$6)),IF(CI504="ヒノキ",INDEX(データ!$C$32:$E$51,MATCH(CL504,データ!$B$32:$B$51),MATCH(CJ504,データ!$C$31:$E$31)),IF(CI504="マツ",INDEX(データ!#REF!,MATCH(CL504,データ!#REF!),MATCH(CJ504,データ!#REF!)),IF(CI504="ザツ",INDEX(データ!#REF!,MATCH(CL504,データ!#REF!),MATCH(CJ504,データ!#REF!)),""))))</f>
        <v/>
      </c>
      <c r="CO504" s="22" t="str">
        <f t="shared" si="751"/>
        <v/>
      </c>
      <c r="CP504" s="21" t="str">
        <f t="shared" si="799"/>
        <v/>
      </c>
      <c r="CQ504" s="21" t="str">
        <f t="shared" si="800"/>
        <v/>
      </c>
      <c r="CR504" s="24" t="str">
        <f>IF(CI504="スギ",INDEX(データ!$H$7:$J$26,MATCH(CL504,データ!$G$7:$G$26),MATCH(CJ504,データ!$H$6:$J$6)),IF(CI504="ヒノキ",INDEX(データ!$H$32:$J$51,MATCH(CL504,データ!$G$32:$G$51),MATCH(CJ504,データ!$H$31:$J$31)),IF(CI504="マツ",INDEX(データ!#REF!,MATCH(CL504,データ!#REF!),MATCH(CJ504,データ!#REF!)),IF(CI504="ザツ",INDEX(データ!#REF!,MATCH(CL504,データ!#REF!),MATCH(CJ504,データ!#REF!)),""))))</f>
        <v/>
      </c>
      <c r="CS504" s="22" t="str">
        <f t="shared" si="801"/>
        <v/>
      </c>
      <c r="CT504" s="21" t="str">
        <f t="shared" si="802"/>
        <v/>
      </c>
      <c r="CU504" s="27" t="str">
        <f t="shared" si="803"/>
        <v/>
      </c>
      <c r="CV504" s="24" t="str">
        <f t="shared" si="804"/>
        <v/>
      </c>
      <c r="CW504" s="25" t="str">
        <f t="shared" si="805"/>
        <v>0</v>
      </c>
      <c r="CX504" s="26" t="str">
        <f t="shared" si="806"/>
        <v/>
      </c>
      <c r="CY504" s="26" t="str">
        <f t="shared" si="807"/>
        <v/>
      </c>
      <c r="CZ504" s="26" t="str">
        <f t="shared" si="808"/>
        <v/>
      </c>
      <c r="DA504" s="27" t="str">
        <f t="shared" si="809"/>
        <v/>
      </c>
      <c r="DB504" s="26" t="str">
        <f t="shared" si="810"/>
        <v/>
      </c>
      <c r="DC504" s="26" t="str">
        <f t="shared" si="811"/>
        <v/>
      </c>
      <c r="DD504" s="45" t="s">
        <v>30</v>
      </c>
      <c r="DE504" s="55" t="str">
        <f>IF(ＣＳＶ貼付用!DB490="","",ＣＳＶ貼付用!DB490)</f>
        <v/>
      </c>
      <c r="DF504" s="38" t="str">
        <f>IF(ＣＳＶ貼付用!DD490="","",ＣＳＶ貼付用!DD490)</f>
        <v/>
      </c>
      <c r="DG504" s="38" t="str">
        <f>IF(ＣＳＶ貼付用!DF490="","",ＣＳＶ貼付用!DF490)</f>
        <v/>
      </c>
      <c r="DH504" s="40" t="str">
        <f t="shared" si="812"/>
        <v/>
      </c>
      <c r="DI504" s="41" t="str">
        <f>IF(林齢計算用!E490="","",林齢計算用!E490)</f>
        <v/>
      </c>
      <c r="DJ504" s="41" t="str">
        <f t="shared" si="813"/>
        <v/>
      </c>
      <c r="DK504" s="41" t="str">
        <f t="shared" si="814"/>
        <v/>
      </c>
      <c r="DL504" s="23" t="str">
        <f>IF(DG504="スギ",INDEX(データ!$C$7:$E$26,MATCH(DJ504,データ!$B$7:$B$26),MATCH(DH504,データ!$C$6:$E$6)),IF(DG504="ヒノキ",INDEX(データ!$C$32:$E$51,MATCH(DJ504,データ!$B$32:$B$51),MATCH(DH504,データ!$C$31:$E$31)),IF(DG504="マツ",INDEX(データ!#REF!,MATCH(DJ504,データ!#REF!),MATCH(DH504,データ!#REF!)),IF(DG504="ザツ",INDEX(データ!#REF!,MATCH(DJ504,データ!#REF!),MATCH(DH504,データ!#REF!)),""))))</f>
        <v/>
      </c>
      <c r="DM504" s="22" t="str">
        <f t="shared" si="752"/>
        <v/>
      </c>
      <c r="DN504" s="21" t="str">
        <f t="shared" si="815"/>
        <v/>
      </c>
      <c r="DO504" s="21" t="str">
        <f t="shared" si="816"/>
        <v/>
      </c>
      <c r="DP504" s="24" t="str">
        <f>IF(DG504="スギ",INDEX(データ!$H$7:$J$26,MATCH(DJ504,データ!$G$7:$G$26),MATCH(DH504,データ!$H$6:$J$6)),IF(DG504="ヒノキ",INDEX(データ!$H$32:$J$51,MATCH(DJ504,データ!$G$32:$G$51),MATCH(DH504,データ!$H$31:$J$31)),IF(DG504="マツ",INDEX(データ!#REF!,MATCH(DJ504,データ!#REF!),MATCH(DH504,データ!#REF!)),IF(DG504="ザツ",INDEX(データ!#REF!,MATCH(DJ504,データ!#REF!),MATCH(DH504,データ!#REF!)),""))))</f>
        <v/>
      </c>
      <c r="DQ504" s="22" t="str">
        <f t="shared" si="817"/>
        <v/>
      </c>
      <c r="DR504" s="21" t="str">
        <f t="shared" si="818"/>
        <v/>
      </c>
      <c r="DS504" s="27" t="str">
        <f t="shared" si="819"/>
        <v/>
      </c>
      <c r="DT504" s="24" t="str">
        <f t="shared" si="820"/>
        <v/>
      </c>
      <c r="DU504" s="25" t="str">
        <f t="shared" si="821"/>
        <v>0</v>
      </c>
      <c r="DV504" s="26" t="str">
        <f t="shared" si="822"/>
        <v/>
      </c>
      <c r="DW504" s="26" t="str">
        <f t="shared" si="823"/>
        <v/>
      </c>
      <c r="DX504" s="26" t="str">
        <f t="shared" si="824"/>
        <v/>
      </c>
      <c r="DY504" s="27" t="str">
        <f t="shared" si="825"/>
        <v/>
      </c>
      <c r="DZ504" s="26" t="str">
        <f t="shared" si="826"/>
        <v/>
      </c>
      <c r="EA504" s="26" t="str">
        <f t="shared" si="827"/>
        <v/>
      </c>
      <c r="EB504" s="45" t="s">
        <v>30</v>
      </c>
      <c r="EC504" s="55" t="str">
        <f>IF(ＣＳＶ貼付用!DQ490="","",ＣＳＶ貼付用!DQ490)</f>
        <v/>
      </c>
      <c r="ED504" s="38" t="str">
        <f>IF(ＣＳＶ貼付用!DS490="","",ＣＳＶ貼付用!DS490)</f>
        <v/>
      </c>
      <c r="EE504" s="38" t="str">
        <f>IF(ＣＳＶ貼付用!DU490="","",ＣＳＶ貼付用!DU490)</f>
        <v/>
      </c>
      <c r="EF504" s="40" t="str">
        <f t="shared" si="828"/>
        <v/>
      </c>
      <c r="EG504" s="41" t="str">
        <f>IF(林齢計算用!F490="","",林齢計算用!F490)</f>
        <v/>
      </c>
      <c r="EH504" s="41" t="str">
        <f t="shared" si="829"/>
        <v/>
      </c>
      <c r="EI504" s="41" t="str">
        <f t="shared" si="830"/>
        <v/>
      </c>
      <c r="EJ504" s="23" t="str">
        <f>IF(EE504="スギ",INDEX(データ!$C$7:$E$26,MATCH(EH504,データ!$B$7:$B$26),MATCH(EF504,データ!$C$6:$E$6)),IF(EE504="ヒノキ",INDEX(データ!$C$32:$E$51,MATCH(EH504,データ!$B$32:$B$51),MATCH(EF504,データ!$C$31:$E$31)),IF(EE504="マツ",INDEX(データ!#REF!,MATCH(EH504,データ!#REF!),MATCH(EF504,データ!#REF!)),IF(EE504="ザツ",INDEX(データ!#REF!,MATCH(EH504,データ!#REF!),MATCH(EF504,データ!#REF!)),""))))</f>
        <v/>
      </c>
      <c r="EK504" s="22" t="str">
        <f t="shared" si="753"/>
        <v/>
      </c>
      <c r="EL504" s="21" t="str">
        <f t="shared" si="831"/>
        <v/>
      </c>
      <c r="EM504" s="21" t="str">
        <f t="shared" si="832"/>
        <v/>
      </c>
      <c r="EN504" s="24" t="str">
        <f>IF(EE504="スギ",INDEX(データ!$H$7:$J$26,MATCH(EH504,データ!$G$7:$G$26),MATCH(EF504,データ!$H$6:$J$6)),IF(EE504="ヒノキ",INDEX(データ!$H$32:$J$51,MATCH(EH504,データ!$G$32:$G$51),MATCH(EF504,データ!$H$31:$J$31)),IF(EE504="マツ",INDEX(データ!#REF!,MATCH(EH504,データ!#REF!),MATCH(EF504,データ!#REF!)),IF(EE504="ザツ",INDEX(データ!#REF!,MATCH(EH504,データ!#REF!),MATCH(EF504,データ!#REF!)),""))))</f>
        <v/>
      </c>
      <c r="EO504" s="22" t="str">
        <f t="shared" si="833"/>
        <v/>
      </c>
      <c r="EP504" s="21" t="str">
        <f t="shared" si="834"/>
        <v/>
      </c>
      <c r="EQ504" s="27" t="str">
        <f t="shared" si="835"/>
        <v/>
      </c>
      <c r="ER504" s="24" t="str">
        <f t="shared" si="836"/>
        <v/>
      </c>
      <c r="ES504" s="25" t="str">
        <f t="shared" si="837"/>
        <v>0</v>
      </c>
      <c r="ET504" s="26" t="str">
        <f t="shared" si="838"/>
        <v/>
      </c>
      <c r="EU504" s="26" t="str">
        <f t="shared" si="839"/>
        <v/>
      </c>
      <c r="EV504" s="26" t="str">
        <f t="shared" si="840"/>
        <v/>
      </c>
      <c r="EW504" s="27" t="str">
        <f t="shared" si="841"/>
        <v/>
      </c>
      <c r="EX504" s="26" t="str">
        <f t="shared" si="842"/>
        <v/>
      </c>
      <c r="EY504" s="26" t="str">
        <f t="shared" si="843"/>
        <v/>
      </c>
      <c r="EZ504" s="26">
        <f t="shared" si="844"/>
        <v>0</v>
      </c>
      <c r="FA504" s="43"/>
    </row>
    <row r="505" spans="1:157" ht="15.95" customHeight="1" x14ac:dyDescent="0.15">
      <c r="A505" s="21"/>
      <c r="B505" s="36" t="str">
        <f>IF(ＣＳＶ貼付用!G491="","",ＣＳＶ貼付用!G491)</f>
        <v/>
      </c>
      <c r="C505" s="36" t="str">
        <f>IF(ＣＳＶ貼付用!I491="","",ＣＳＶ貼付用!I491)</f>
        <v/>
      </c>
      <c r="D505" s="36" t="str">
        <f>IF(ＣＳＶ貼付用!J491="","",ＣＳＶ貼付用!J491)</f>
        <v/>
      </c>
      <c r="E505" s="36" t="str">
        <f>IF(ＣＳＶ貼付用!F491="","",ＣＳＶ貼付用!F491)</f>
        <v/>
      </c>
      <c r="F505" s="38" t="str">
        <f>IF(ＣＳＶ貼付用!T491="","",ＣＳＶ貼付用!T491)</f>
        <v/>
      </c>
      <c r="G505" s="38"/>
      <c r="H505" s="38" t="str">
        <f>IF(ＣＳＶ貼付用!GJ491="","",ＣＳＶ貼付用!GJ491)</f>
        <v/>
      </c>
      <c r="I505" s="38" t="str">
        <f>IF(ＣＳＶ貼付用!GL491="","",ＣＳＶ貼付用!GL491)</f>
        <v/>
      </c>
      <c r="J505" s="38" t="str">
        <f>IF(ＣＳＶ貼付用!GN491="","",ＣＳＶ貼付用!GN491)</f>
        <v/>
      </c>
      <c r="K505" s="38" t="str">
        <f>IF(ＣＳＶ貼付用!GP491="","",ＣＳＶ貼付用!GP491)</f>
        <v/>
      </c>
      <c r="L505" s="45" t="s">
        <v>30</v>
      </c>
      <c r="M505" s="55" t="str">
        <f>IF(ＣＳＶ貼付用!AT491="","",ＣＳＶ貼付用!AT491)</f>
        <v/>
      </c>
      <c r="N505" s="38" t="str">
        <f>IF(ＣＳＶ貼付用!AV491="","",ＣＳＶ貼付用!AV491)</f>
        <v/>
      </c>
      <c r="O505" s="38" t="str">
        <f>IF(ＣＳＶ貼付用!AX491="","",ＣＳＶ貼付用!AX491)</f>
        <v/>
      </c>
      <c r="P505" s="40" t="str">
        <f>IF(ＣＳＶ貼付用!FE491="","",ＣＳＶ貼付用!FE491)</f>
        <v/>
      </c>
      <c r="Q505" s="41" t="str">
        <f>IF(林齢計算用!A491="","",林齢計算用!A491)</f>
        <v/>
      </c>
      <c r="R505" s="41" t="str">
        <f t="shared" si="754"/>
        <v/>
      </c>
      <c r="S505" s="56" t="str">
        <f>IF(ＣＳＶ貼付用!EG491="","",ＣＳＶ貼付用!EG491*10)</f>
        <v/>
      </c>
      <c r="T505" s="23" t="str">
        <f>IF(O505="スギ",INDEX(データ!$C$7:$E$26,MATCH(R505,データ!$B$7:$B$26),MATCH(P505,データ!$C$6:$E$6)),IF(O505="ヒノキ",INDEX(データ!$C$32:$E$51,MATCH(R505,データ!$B$32:$B$51),MATCH(P505,データ!$C$31:$E$31)),IF(O505="マツ",INDEX(データ!#REF!,MATCH(R505,データ!#REF!),MATCH(P505,データ!#REF!)),IF(O505="ザツ",INDEX(データ!#REF!,MATCH(R505,データ!#REF!),MATCH(P505,データ!#REF!)),""))))</f>
        <v/>
      </c>
      <c r="U505" s="22" t="str">
        <f t="shared" si="845"/>
        <v/>
      </c>
      <c r="V505" s="21" t="str">
        <f t="shared" si="849"/>
        <v/>
      </c>
      <c r="W505" s="21" t="str">
        <f t="shared" si="846"/>
        <v/>
      </c>
      <c r="X505" s="23" t="str">
        <f>IF(O505="スギ",INDEX(データ!$H$7:$J$26,MATCH(R505,データ!$G$7:$G$26),MATCH(P505,データ!$H$6:$J$6)),IF(O505="ヒノキ",INDEX(データ!$H$32:$J$51,MATCH(R505,データ!$G$32:$G$51),MATCH(P505,データ!$H$31:$J$31)),IF(O505="マツ",INDEX(データ!#REF!,MATCH(R505,データ!#REF!),MATCH(P505,データ!#REF!)),IF(O505="ザツ",INDEX(データ!#REF!,MATCH(R505,データ!#REF!),MATCH(P505,データ!#REF!)),""))))</f>
        <v/>
      </c>
      <c r="Y505" s="22" t="str">
        <f t="shared" si="847"/>
        <v/>
      </c>
      <c r="Z505" s="21" t="str">
        <f t="shared" si="848"/>
        <v/>
      </c>
      <c r="AA505" s="27" t="str">
        <f t="shared" si="755"/>
        <v/>
      </c>
      <c r="AB505" s="24" t="str">
        <f t="shared" si="756"/>
        <v/>
      </c>
      <c r="AC505" s="25" t="str">
        <f t="shared" si="757"/>
        <v>0</v>
      </c>
      <c r="AD505" s="26" t="str">
        <f t="shared" si="758"/>
        <v/>
      </c>
      <c r="AE505" s="26" t="str">
        <f t="shared" si="759"/>
        <v/>
      </c>
      <c r="AF505" s="26" t="str">
        <f t="shared" si="760"/>
        <v/>
      </c>
      <c r="AG505" s="27" t="str">
        <f t="shared" si="761"/>
        <v/>
      </c>
      <c r="AH505" s="26" t="str">
        <f t="shared" si="762"/>
        <v/>
      </c>
      <c r="AI505" s="26" t="str">
        <f t="shared" si="763"/>
        <v/>
      </c>
      <c r="AJ505" s="45" t="s">
        <v>30</v>
      </c>
      <c r="AK505" s="55" t="str">
        <f>IF(ＣＳＶ貼付用!BI491="","",ＣＳＶ貼付用!BI491)</f>
        <v/>
      </c>
      <c r="AL505" s="38" t="str">
        <f>IF(ＣＳＶ貼付用!BK491="","",ＣＳＶ貼付用!BK491)</f>
        <v/>
      </c>
      <c r="AM505" s="38" t="str">
        <f>IF(ＣＳＶ貼付用!BM491="","",ＣＳＶ貼付用!BM491)</f>
        <v/>
      </c>
      <c r="AN505" s="40" t="str">
        <f t="shared" si="764"/>
        <v/>
      </c>
      <c r="AO505" s="41" t="str">
        <f>IF(林齢計算用!B491="","",林齢計算用!B491)</f>
        <v/>
      </c>
      <c r="AP505" s="41" t="str">
        <f t="shared" si="765"/>
        <v/>
      </c>
      <c r="AQ505" s="41" t="str">
        <f t="shared" si="766"/>
        <v/>
      </c>
      <c r="AR505" s="23" t="str">
        <f>IF(AM505="スギ",INDEX(データ!$C$7:$E$26,MATCH(AP505,データ!$B$7:$B$26),MATCH(AN505,データ!$C$6:$E$6)),IF(AM505="ヒノキ",INDEX(データ!$C$32:$E$51,MATCH(AP505,データ!$B$32:$B$51),MATCH(AN505,データ!$C$31:$E$31)),IF(AM505="マツ",INDEX(データ!#REF!,MATCH(AP505,データ!#REF!),MATCH(AN505,データ!#REF!)),IF(AM505="ザツ",INDEX(データ!#REF!,MATCH(AP505,データ!#REF!),MATCH(AN505,データ!#REF!)),""))))</f>
        <v/>
      </c>
      <c r="AS505" s="22" t="str">
        <f t="shared" si="749"/>
        <v/>
      </c>
      <c r="AT505" s="21" t="str">
        <f t="shared" si="767"/>
        <v/>
      </c>
      <c r="AU505" s="21" t="str">
        <f t="shared" si="768"/>
        <v/>
      </c>
      <c r="AV505" s="24" t="str">
        <f>IF(AM505="スギ",INDEX(データ!$H$7:$J$26,MATCH(AP505,データ!$G$7:$G$26),MATCH(AN505,データ!$H$6:$J$6)),IF(AM505="ヒノキ",INDEX(データ!$H$32:$J$51,MATCH(AP505,データ!$G$32:$G$51),MATCH(AN505,データ!$H$31:$J$31)),IF(AM505="マツ",INDEX(データ!#REF!,MATCH(AP505,データ!#REF!),MATCH(AN505,データ!#REF!)),IF(AM505="ザツ",INDEX(データ!#REF!,MATCH(AP505,データ!#REF!),MATCH(AN505,データ!#REF!)),""))))</f>
        <v/>
      </c>
      <c r="AW505" s="22" t="str">
        <f t="shared" si="769"/>
        <v/>
      </c>
      <c r="AX505" s="21" t="str">
        <f t="shared" si="770"/>
        <v/>
      </c>
      <c r="AY505" s="27" t="str">
        <f t="shared" si="771"/>
        <v/>
      </c>
      <c r="AZ505" s="24" t="str">
        <f t="shared" si="772"/>
        <v/>
      </c>
      <c r="BA505" s="25" t="str">
        <f t="shared" si="773"/>
        <v>0</v>
      </c>
      <c r="BB505" s="26" t="str">
        <f t="shared" si="774"/>
        <v/>
      </c>
      <c r="BC505" s="26" t="str">
        <f t="shared" si="775"/>
        <v/>
      </c>
      <c r="BD505" s="26" t="str">
        <f t="shared" si="776"/>
        <v/>
      </c>
      <c r="BE505" s="27" t="str">
        <f t="shared" si="777"/>
        <v/>
      </c>
      <c r="BF505" s="26" t="str">
        <f t="shared" si="778"/>
        <v/>
      </c>
      <c r="BG505" s="26" t="str">
        <f t="shared" si="779"/>
        <v/>
      </c>
      <c r="BH505" s="45" t="s">
        <v>30</v>
      </c>
      <c r="BI505" s="55" t="str">
        <f>IF(ＣＳＶ貼付用!BX491="","",ＣＳＶ貼付用!BX491)</f>
        <v/>
      </c>
      <c r="BJ505" s="38" t="str">
        <f>IF(ＣＳＶ貼付用!BZ491="","",ＣＳＶ貼付用!BZ491)</f>
        <v/>
      </c>
      <c r="BK505" s="38" t="str">
        <f>IF(ＣＳＶ貼付用!CB491="","",ＣＳＶ貼付用!CB491)</f>
        <v/>
      </c>
      <c r="BL505" s="40" t="str">
        <f t="shared" si="780"/>
        <v/>
      </c>
      <c r="BM505" s="41" t="str">
        <f>IF(林齢計算用!C491="","",林齢計算用!C491)</f>
        <v/>
      </c>
      <c r="BN505" s="41" t="str">
        <f t="shared" si="781"/>
        <v/>
      </c>
      <c r="BO505" s="41" t="str">
        <f t="shared" si="782"/>
        <v/>
      </c>
      <c r="BP505" s="23" t="str">
        <f>IF(BK505="スギ",INDEX(データ!$C$7:$E$26,MATCH(BN505,データ!$B$7:$B$26),MATCH(BL505,データ!$C$6:$E$6)),IF(BK505="ヒノキ",INDEX(データ!$C$32:$E$51,MATCH(BN505,データ!$B$32:$B$51),MATCH(BL505,データ!$C$31:$E$31)),IF(BK505="マツ",INDEX(データ!#REF!,MATCH(BN505,データ!#REF!),MATCH(BL505,データ!#REF!)),IF(BK505="ザツ",INDEX(データ!#REF!,MATCH(BN505,データ!#REF!),MATCH(BL505,データ!#REF!)),""))))</f>
        <v/>
      </c>
      <c r="BQ505" s="22" t="str">
        <f t="shared" si="750"/>
        <v/>
      </c>
      <c r="BR505" s="21" t="str">
        <f t="shared" si="783"/>
        <v/>
      </c>
      <c r="BS505" s="21" t="str">
        <f t="shared" si="784"/>
        <v/>
      </c>
      <c r="BT505" s="24" t="str">
        <f>IF(BK505="スギ",INDEX(データ!$H$7:$J$26,MATCH(BN505,データ!$G$7:$G$26),MATCH(BL505,データ!$H$6:$J$6)),IF(BK505="ヒノキ",INDEX(データ!$H$32:$J$51,MATCH(BN505,データ!$G$32:$G$51),MATCH(BL505,データ!$H$31:$J$31)),IF(BK505="マツ",INDEX(データ!#REF!,MATCH(BN505,データ!#REF!),MATCH(BL505,データ!#REF!)),IF(BK505="ザツ",INDEX(データ!#REF!,MATCH(BN505,データ!#REF!),MATCH(BL505,データ!#REF!)),""))))</f>
        <v/>
      </c>
      <c r="BU505" s="22" t="str">
        <f t="shared" si="785"/>
        <v/>
      </c>
      <c r="BV505" s="21" t="str">
        <f t="shared" si="786"/>
        <v/>
      </c>
      <c r="BW505" s="27" t="str">
        <f t="shared" si="787"/>
        <v/>
      </c>
      <c r="BX505" s="24" t="str">
        <f t="shared" si="788"/>
        <v/>
      </c>
      <c r="BY505" s="25" t="str">
        <f t="shared" si="789"/>
        <v>0</v>
      </c>
      <c r="BZ505" s="26" t="str">
        <f t="shared" si="790"/>
        <v/>
      </c>
      <c r="CA505" s="26" t="str">
        <f t="shared" si="791"/>
        <v/>
      </c>
      <c r="CB505" s="26" t="str">
        <f t="shared" si="792"/>
        <v/>
      </c>
      <c r="CC505" s="27" t="str">
        <f t="shared" si="793"/>
        <v/>
      </c>
      <c r="CD505" s="26" t="str">
        <f t="shared" si="794"/>
        <v/>
      </c>
      <c r="CE505" s="26" t="str">
        <f t="shared" si="795"/>
        <v/>
      </c>
      <c r="CF505" s="45" t="s">
        <v>30</v>
      </c>
      <c r="CG505" s="55" t="str">
        <f>IF(ＣＳＶ貼付用!CM491="","",ＣＳＶ貼付用!CM491)</f>
        <v/>
      </c>
      <c r="CH505" s="38" t="str">
        <f>IF(ＣＳＶ貼付用!CO491="","",ＣＳＶ貼付用!CO491)</f>
        <v/>
      </c>
      <c r="CI505" s="38" t="str">
        <f>IF(ＣＳＶ貼付用!CQ491="","",ＣＳＶ貼付用!CQ491)</f>
        <v/>
      </c>
      <c r="CJ505" s="40" t="str">
        <f t="shared" si="796"/>
        <v/>
      </c>
      <c r="CK505" s="41" t="str">
        <f>IF(林齢計算用!D491="","",林齢計算用!D491)</f>
        <v/>
      </c>
      <c r="CL505" s="41" t="str">
        <f t="shared" si="797"/>
        <v/>
      </c>
      <c r="CM505" s="41" t="str">
        <f t="shared" si="798"/>
        <v/>
      </c>
      <c r="CN505" s="23" t="str">
        <f>IF(CI505="スギ",INDEX(データ!$C$7:$E$26,MATCH(CL505,データ!$B$7:$B$26),MATCH(CJ505,データ!$C$6:$E$6)),IF(CI505="ヒノキ",INDEX(データ!$C$32:$E$51,MATCH(CL505,データ!$B$32:$B$51),MATCH(CJ505,データ!$C$31:$E$31)),IF(CI505="マツ",INDEX(データ!#REF!,MATCH(CL505,データ!#REF!),MATCH(CJ505,データ!#REF!)),IF(CI505="ザツ",INDEX(データ!#REF!,MATCH(CL505,データ!#REF!),MATCH(CJ505,データ!#REF!)),""))))</f>
        <v/>
      </c>
      <c r="CO505" s="22" t="str">
        <f t="shared" si="751"/>
        <v/>
      </c>
      <c r="CP505" s="21" t="str">
        <f t="shared" si="799"/>
        <v/>
      </c>
      <c r="CQ505" s="21" t="str">
        <f t="shared" si="800"/>
        <v/>
      </c>
      <c r="CR505" s="24" t="str">
        <f>IF(CI505="スギ",INDEX(データ!$H$7:$J$26,MATCH(CL505,データ!$G$7:$G$26),MATCH(CJ505,データ!$H$6:$J$6)),IF(CI505="ヒノキ",INDEX(データ!$H$32:$J$51,MATCH(CL505,データ!$G$32:$G$51),MATCH(CJ505,データ!$H$31:$J$31)),IF(CI505="マツ",INDEX(データ!#REF!,MATCH(CL505,データ!#REF!),MATCH(CJ505,データ!#REF!)),IF(CI505="ザツ",INDEX(データ!#REF!,MATCH(CL505,データ!#REF!),MATCH(CJ505,データ!#REF!)),""))))</f>
        <v/>
      </c>
      <c r="CS505" s="22" t="str">
        <f t="shared" si="801"/>
        <v/>
      </c>
      <c r="CT505" s="21" t="str">
        <f t="shared" si="802"/>
        <v/>
      </c>
      <c r="CU505" s="27" t="str">
        <f t="shared" si="803"/>
        <v/>
      </c>
      <c r="CV505" s="24" t="str">
        <f t="shared" si="804"/>
        <v/>
      </c>
      <c r="CW505" s="25" t="str">
        <f t="shared" si="805"/>
        <v>0</v>
      </c>
      <c r="CX505" s="26" t="str">
        <f t="shared" si="806"/>
        <v/>
      </c>
      <c r="CY505" s="26" t="str">
        <f t="shared" si="807"/>
        <v/>
      </c>
      <c r="CZ505" s="26" t="str">
        <f t="shared" si="808"/>
        <v/>
      </c>
      <c r="DA505" s="27" t="str">
        <f t="shared" si="809"/>
        <v/>
      </c>
      <c r="DB505" s="26" t="str">
        <f t="shared" si="810"/>
        <v/>
      </c>
      <c r="DC505" s="26" t="str">
        <f t="shared" si="811"/>
        <v/>
      </c>
      <c r="DD505" s="45" t="s">
        <v>30</v>
      </c>
      <c r="DE505" s="55" t="str">
        <f>IF(ＣＳＶ貼付用!DB491="","",ＣＳＶ貼付用!DB491)</f>
        <v/>
      </c>
      <c r="DF505" s="38" t="str">
        <f>IF(ＣＳＶ貼付用!DD491="","",ＣＳＶ貼付用!DD491)</f>
        <v/>
      </c>
      <c r="DG505" s="38" t="str">
        <f>IF(ＣＳＶ貼付用!DF491="","",ＣＳＶ貼付用!DF491)</f>
        <v/>
      </c>
      <c r="DH505" s="40" t="str">
        <f t="shared" si="812"/>
        <v/>
      </c>
      <c r="DI505" s="41" t="str">
        <f>IF(林齢計算用!E491="","",林齢計算用!E491)</f>
        <v/>
      </c>
      <c r="DJ505" s="41" t="str">
        <f t="shared" si="813"/>
        <v/>
      </c>
      <c r="DK505" s="41" t="str">
        <f t="shared" si="814"/>
        <v/>
      </c>
      <c r="DL505" s="23" t="str">
        <f>IF(DG505="スギ",INDEX(データ!$C$7:$E$26,MATCH(DJ505,データ!$B$7:$B$26),MATCH(DH505,データ!$C$6:$E$6)),IF(DG505="ヒノキ",INDEX(データ!$C$32:$E$51,MATCH(DJ505,データ!$B$32:$B$51),MATCH(DH505,データ!$C$31:$E$31)),IF(DG505="マツ",INDEX(データ!#REF!,MATCH(DJ505,データ!#REF!),MATCH(DH505,データ!#REF!)),IF(DG505="ザツ",INDEX(データ!#REF!,MATCH(DJ505,データ!#REF!),MATCH(DH505,データ!#REF!)),""))))</f>
        <v/>
      </c>
      <c r="DM505" s="22" t="str">
        <f t="shared" si="752"/>
        <v/>
      </c>
      <c r="DN505" s="21" t="str">
        <f t="shared" si="815"/>
        <v/>
      </c>
      <c r="DO505" s="21" t="str">
        <f t="shared" si="816"/>
        <v/>
      </c>
      <c r="DP505" s="24" t="str">
        <f>IF(DG505="スギ",INDEX(データ!$H$7:$J$26,MATCH(DJ505,データ!$G$7:$G$26),MATCH(DH505,データ!$H$6:$J$6)),IF(DG505="ヒノキ",INDEX(データ!$H$32:$J$51,MATCH(DJ505,データ!$G$32:$G$51),MATCH(DH505,データ!$H$31:$J$31)),IF(DG505="マツ",INDEX(データ!#REF!,MATCH(DJ505,データ!#REF!),MATCH(DH505,データ!#REF!)),IF(DG505="ザツ",INDEX(データ!#REF!,MATCH(DJ505,データ!#REF!),MATCH(DH505,データ!#REF!)),""))))</f>
        <v/>
      </c>
      <c r="DQ505" s="22" t="str">
        <f t="shared" si="817"/>
        <v/>
      </c>
      <c r="DR505" s="21" t="str">
        <f t="shared" si="818"/>
        <v/>
      </c>
      <c r="DS505" s="27" t="str">
        <f t="shared" si="819"/>
        <v/>
      </c>
      <c r="DT505" s="24" t="str">
        <f t="shared" si="820"/>
        <v/>
      </c>
      <c r="DU505" s="25" t="str">
        <f t="shared" si="821"/>
        <v>0</v>
      </c>
      <c r="DV505" s="26" t="str">
        <f t="shared" si="822"/>
        <v/>
      </c>
      <c r="DW505" s="26" t="str">
        <f t="shared" si="823"/>
        <v/>
      </c>
      <c r="DX505" s="26" t="str">
        <f t="shared" si="824"/>
        <v/>
      </c>
      <c r="DY505" s="27" t="str">
        <f t="shared" si="825"/>
        <v/>
      </c>
      <c r="DZ505" s="26" t="str">
        <f t="shared" si="826"/>
        <v/>
      </c>
      <c r="EA505" s="26" t="str">
        <f t="shared" si="827"/>
        <v/>
      </c>
      <c r="EB505" s="45" t="s">
        <v>30</v>
      </c>
      <c r="EC505" s="55" t="str">
        <f>IF(ＣＳＶ貼付用!DQ491="","",ＣＳＶ貼付用!DQ491)</f>
        <v/>
      </c>
      <c r="ED505" s="38" t="str">
        <f>IF(ＣＳＶ貼付用!DS491="","",ＣＳＶ貼付用!DS491)</f>
        <v/>
      </c>
      <c r="EE505" s="38" t="str">
        <f>IF(ＣＳＶ貼付用!DU491="","",ＣＳＶ貼付用!DU491)</f>
        <v/>
      </c>
      <c r="EF505" s="40" t="str">
        <f t="shared" si="828"/>
        <v/>
      </c>
      <c r="EG505" s="41" t="str">
        <f>IF(林齢計算用!F491="","",林齢計算用!F491)</f>
        <v/>
      </c>
      <c r="EH505" s="41" t="str">
        <f t="shared" si="829"/>
        <v/>
      </c>
      <c r="EI505" s="41" t="str">
        <f t="shared" si="830"/>
        <v/>
      </c>
      <c r="EJ505" s="23" t="str">
        <f>IF(EE505="スギ",INDEX(データ!$C$7:$E$26,MATCH(EH505,データ!$B$7:$B$26),MATCH(EF505,データ!$C$6:$E$6)),IF(EE505="ヒノキ",INDEX(データ!$C$32:$E$51,MATCH(EH505,データ!$B$32:$B$51),MATCH(EF505,データ!$C$31:$E$31)),IF(EE505="マツ",INDEX(データ!#REF!,MATCH(EH505,データ!#REF!),MATCH(EF505,データ!#REF!)),IF(EE505="ザツ",INDEX(データ!#REF!,MATCH(EH505,データ!#REF!),MATCH(EF505,データ!#REF!)),""))))</f>
        <v/>
      </c>
      <c r="EK505" s="22" t="str">
        <f t="shared" si="753"/>
        <v/>
      </c>
      <c r="EL505" s="21" t="str">
        <f t="shared" si="831"/>
        <v/>
      </c>
      <c r="EM505" s="21" t="str">
        <f t="shared" si="832"/>
        <v/>
      </c>
      <c r="EN505" s="24" t="str">
        <f>IF(EE505="スギ",INDEX(データ!$H$7:$J$26,MATCH(EH505,データ!$G$7:$G$26),MATCH(EF505,データ!$H$6:$J$6)),IF(EE505="ヒノキ",INDEX(データ!$H$32:$J$51,MATCH(EH505,データ!$G$32:$G$51),MATCH(EF505,データ!$H$31:$J$31)),IF(EE505="マツ",INDEX(データ!#REF!,MATCH(EH505,データ!#REF!),MATCH(EF505,データ!#REF!)),IF(EE505="ザツ",INDEX(データ!#REF!,MATCH(EH505,データ!#REF!),MATCH(EF505,データ!#REF!)),""))))</f>
        <v/>
      </c>
      <c r="EO505" s="22" t="str">
        <f t="shared" si="833"/>
        <v/>
      </c>
      <c r="EP505" s="21" t="str">
        <f t="shared" si="834"/>
        <v/>
      </c>
      <c r="EQ505" s="27" t="str">
        <f t="shared" si="835"/>
        <v/>
      </c>
      <c r="ER505" s="24" t="str">
        <f t="shared" si="836"/>
        <v/>
      </c>
      <c r="ES505" s="25" t="str">
        <f t="shared" si="837"/>
        <v>0</v>
      </c>
      <c r="ET505" s="26" t="str">
        <f t="shared" si="838"/>
        <v/>
      </c>
      <c r="EU505" s="26" t="str">
        <f t="shared" si="839"/>
        <v/>
      </c>
      <c r="EV505" s="26" t="str">
        <f t="shared" si="840"/>
        <v/>
      </c>
      <c r="EW505" s="27" t="str">
        <f t="shared" si="841"/>
        <v/>
      </c>
      <c r="EX505" s="26" t="str">
        <f t="shared" si="842"/>
        <v/>
      </c>
      <c r="EY505" s="26" t="str">
        <f t="shared" si="843"/>
        <v/>
      </c>
      <c r="EZ505" s="26">
        <f t="shared" si="844"/>
        <v>0</v>
      </c>
      <c r="FA505" s="43"/>
    </row>
    <row r="506" spans="1:157" ht="15.95" customHeight="1" x14ac:dyDescent="0.15">
      <c r="A506" s="21"/>
      <c r="B506" s="36" t="str">
        <f>IF(ＣＳＶ貼付用!G492="","",ＣＳＶ貼付用!G492)</f>
        <v/>
      </c>
      <c r="C506" s="36" t="str">
        <f>IF(ＣＳＶ貼付用!I492="","",ＣＳＶ貼付用!I492)</f>
        <v/>
      </c>
      <c r="D506" s="36" t="str">
        <f>IF(ＣＳＶ貼付用!J492="","",ＣＳＶ貼付用!J492)</f>
        <v/>
      </c>
      <c r="E506" s="36" t="str">
        <f>IF(ＣＳＶ貼付用!F492="","",ＣＳＶ貼付用!F492)</f>
        <v/>
      </c>
      <c r="F506" s="38" t="str">
        <f>IF(ＣＳＶ貼付用!T492="","",ＣＳＶ貼付用!T492)</f>
        <v/>
      </c>
      <c r="G506" s="38"/>
      <c r="H506" s="38" t="str">
        <f>IF(ＣＳＶ貼付用!GJ492="","",ＣＳＶ貼付用!GJ492)</f>
        <v/>
      </c>
      <c r="I506" s="38" t="str">
        <f>IF(ＣＳＶ貼付用!GL492="","",ＣＳＶ貼付用!GL492)</f>
        <v/>
      </c>
      <c r="J506" s="38" t="str">
        <f>IF(ＣＳＶ貼付用!GN492="","",ＣＳＶ貼付用!GN492)</f>
        <v/>
      </c>
      <c r="K506" s="38" t="str">
        <f>IF(ＣＳＶ貼付用!GP492="","",ＣＳＶ貼付用!GP492)</f>
        <v/>
      </c>
      <c r="L506" s="45" t="s">
        <v>30</v>
      </c>
      <c r="M506" s="55" t="str">
        <f>IF(ＣＳＶ貼付用!AT492="","",ＣＳＶ貼付用!AT492)</f>
        <v/>
      </c>
      <c r="N506" s="38" t="str">
        <f>IF(ＣＳＶ貼付用!AV492="","",ＣＳＶ貼付用!AV492)</f>
        <v/>
      </c>
      <c r="O506" s="38" t="str">
        <f>IF(ＣＳＶ貼付用!AX492="","",ＣＳＶ貼付用!AX492)</f>
        <v/>
      </c>
      <c r="P506" s="40" t="str">
        <f>IF(ＣＳＶ貼付用!FE492="","",ＣＳＶ貼付用!FE492)</f>
        <v/>
      </c>
      <c r="Q506" s="41" t="str">
        <f>IF(林齢計算用!A492="","",林齢計算用!A492)</f>
        <v/>
      </c>
      <c r="R506" s="41" t="str">
        <f t="shared" si="754"/>
        <v/>
      </c>
      <c r="S506" s="56" t="str">
        <f>IF(ＣＳＶ貼付用!EG492="","",ＣＳＶ貼付用!EG492*10)</f>
        <v/>
      </c>
      <c r="T506" s="23" t="str">
        <f>IF(O506="スギ",INDEX(データ!$C$7:$E$26,MATCH(R506,データ!$B$7:$B$26),MATCH(P506,データ!$C$6:$E$6)),IF(O506="ヒノキ",INDEX(データ!$C$32:$E$51,MATCH(R506,データ!$B$32:$B$51),MATCH(P506,データ!$C$31:$E$31)),IF(O506="マツ",INDEX(データ!#REF!,MATCH(R506,データ!#REF!),MATCH(P506,データ!#REF!)),IF(O506="ザツ",INDEX(データ!#REF!,MATCH(R506,データ!#REF!),MATCH(P506,データ!#REF!)),""))))</f>
        <v/>
      </c>
      <c r="U506" s="22" t="str">
        <f t="shared" si="845"/>
        <v/>
      </c>
      <c r="V506" s="21" t="str">
        <f t="shared" si="849"/>
        <v/>
      </c>
      <c r="W506" s="21" t="str">
        <f t="shared" si="846"/>
        <v/>
      </c>
      <c r="X506" s="23" t="str">
        <f>IF(O506="スギ",INDEX(データ!$H$7:$J$26,MATCH(R506,データ!$G$7:$G$26),MATCH(P506,データ!$H$6:$J$6)),IF(O506="ヒノキ",INDEX(データ!$H$32:$J$51,MATCH(R506,データ!$G$32:$G$51),MATCH(P506,データ!$H$31:$J$31)),IF(O506="マツ",INDEX(データ!#REF!,MATCH(R506,データ!#REF!),MATCH(P506,データ!#REF!)),IF(O506="ザツ",INDEX(データ!#REF!,MATCH(R506,データ!#REF!),MATCH(P506,データ!#REF!)),""))))</f>
        <v/>
      </c>
      <c r="Y506" s="22" t="str">
        <f t="shared" si="847"/>
        <v/>
      </c>
      <c r="Z506" s="21" t="str">
        <f t="shared" si="848"/>
        <v/>
      </c>
      <c r="AA506" s="27" t="str">
        <f t="shared" si="755"/>
        <v/>
      </c>
      <c r="AB506" s="24" t="str">
        <f t="shared" si="756"/>
        <v/>
      </c>
      <c r="AC506" s="25" t="str">
        <f t="shared" si="757"/>
        <v>0</v>
      </c>
      <c r="AD506" s="26" t="str">
        <f t="shared" si="758"/>
        <v/>
      </c>
      <c r="AE506" s="26" t="str">
        <f t="shared" si="759"/>
        <v/>
      </c>
      <c r="AF506" s="26" t="str">
        <f t="shared" si="760"/>
        <v/>
      </c>
      <c r="AG506" s="27" t="str">
        <f t="shared" si="761"/>
        <v/>
      </c>
      <c r="AH506" s="26" t="str">
        <f t="shared" si="762"/>
        <v/>
      </c>
      <c r="AI506" s="26" t="str">
        <f t="shared" si="763"/>
        <v/>
      </c>
      <c r="AJ506" s="45" t="s">
        <v>30</v>
      </c>
      <c r="AK506" s="55" t="str">
        <f>IF(ＣＳＶ貼付用!BI492="","",ＣＳＶ貼付用!BI492)</f>
        <v/>
      </c>
      <c r="AL506" s="38" t="str">
        <f>IF(ＣＳＶ貼付用!BK492="","",ＣＳＶ貼付用!BK492)</f>
        <v/>
      </c>
      <c r="AM506" s="38" t="str">
        <f>IF(ＣＳＶ貼付用!BM492="","",ＣＳＶ貼付用!BM492)</f>
        <v/>
      </c>
      <c r="AN506" s="40" t="str">
        <f t="shared" si="764"/>
        <v/>
      </c>
      <c r="AO506" s="41" t="str">
        <f>IF(林齢計算用!B492="","",林齢計算用!B492)</f>
        <v/>
      </c>
      <c r="AP506" s="41" t="str">
        <f t="shared" si="765"/>
        <v/>
      </c>
      <c r="AQ506" s="41" t="str">
        <f t="shared" si="766"/>
        <v/>
      </c>
      <c r="AR506" s="23" t="str">
        <f>IF(AM506="スギ",INDEX(データ!$C$7:$E$26,MATCH(AP506,データ!$B$7:$B$26),MATCH(AN506,データ!$C$6:$E$6)),IF(AM506="ヒノキ",INDEX(データ!$C$32:$E$51,MATCH(AP506,データ!$B$32:$B$51),MATCH(AN506,データ!$C$31:$E$31)),IF(AM506="マツ",INDEX(データ!#REF!,MATCH(AP506,データ!#REF!),MATCH(AN506,データ!#REF!)),IF(AM506="ザツ",INDEX(データ!#REF!,MATCH(AP506,データ!#REF!),MATCH(AN506,データ!#REF!)),""))))</f>
        <v/>
      </c>
      <c r="AS506" s="22" t="str">
        <f t="shared" si="749"/>
        <v/>
      </c>
      <c r="AT506" s="21" t="str">
        <f t="shared" si="767"/>
        <v/>
      </c>
      <c r="AU506" s="21" t="str">
        <f t="shared" si="768"/>
        <v/>
      </c>
      <c r="AV506" s="24" t="str">
        <f>IF(AM506="スギ",INDEX(データ!$H$7:$J$26,MATCH(AP506,データ!$G$7:$G$26),MATCH(AN506,データ!$H$6:$J$6)),IF(AM506="ヒノキ",INDEX(データ!$H$32:$J$51,MATCH(AP506,データ!$G$32:$G$51),MATCH(AN506,データ!$H$31:$J$31)),IF(AM506="マツ",INDEX(データ!#REF!,MATCH(AP506,データ!#REF!),MATCH(AN506,データ!#REF!)),IF(AM506="ザツ",INDEX(データ!#REF!,MATCH(AP506,データ!#REF!),MATCH(AN506,データ!#REF!)),""))))</f>
        <v/>
      </c>
      <c r="AW506" s="22" t="str">
        <f t="shared" si="769"/>
        <v/>
      </c>
      <c r="AX506" s="21" t="str">
        <f t="shared" si="770"/>
        <v/>
      </c>
      <c r="AY506" s="27" t="str">
        <f t="shared" si="771"/>
        <v/>
      </c>
      <c r="AZ506" s="24" t="str">
        <f t="shared" si="772"/>
        <v/>
      </c>
      <c r="BA506" s="25" t="str">
        <f t="shared" si="773"/>
        <v>0</v>
      </c>
      <c r="BB506" s="26" t="str">
        <f t="shared" si="774"/>
        <v/>
      </c>
      <c r="BC506" s="26" t="str">
        <f t="shared" si="775"/>
        <v/>
      </c>
      <c r="BD506" s="26" t="str">
        <f t="shared" si="776"/>
        <v/>
      </c>
      <c r="BE506" s="27" t="str">
        <f t="shared" si="777"/>
        <v/>
      </c>
      <c r="BF506" s="26" t="str">
        <f t="shared" si="778"/>
        <v/>
      </c>
      <c r="BG506" s="26" t="str">
        <f t="shared" si="779"/>
        <v/>
      </c>
      <c r="BH506" s="45" t="s">
        <v>30</v>
      </c>
      <c r="BI506" s="55" t="str">
        <f>IF(ＣＳＶ貼付用!BX492="","",ＣＳＶ貼付用!BX492)</f>
        <v/>
      </c>
      <c r="BJ506" s="38" t="str">
        <f>IF(ＣＳＶ貼付用!BZ492="","",ＣＳＶ貼付用!BZ492)</f>
        <v/>
      </c>
      <c r="BK506" s="38" t="str">
        <f>IF(ＣＳＶ貼付用!CB492="","",ＣＳＶ貼付用!CB492)</f>
        <v/>
      </c>
      <c r="BL506" s="40" t="str">
        <f t="shared" si="780"/>
        <v/>
      </c>
      <c r="BM506" s="41" t="str">
        <f>IF(林齢計算用!C492="","",林齢計算用!C492)</f>
        <v/>
      </c>
      <c r="BN506" s="41" t="str">
        <f t="shared" si="781"/>
        <v/>
      </c>
      <c r="BO506" s="41" t="str">
        <f t="shared" si="782"/>
        <v/>
      </c>
      <c r="BP506" s="23" t="str">
        <f>IF(BK506="スギ",INDEX(データ!$C$7:$E$26,MATCH(BN506,データ!$B$7:$B$26),MATCH(BL506,データ!$C$6:$E$6)),IF(BK506="ヒノキ",INDEX(データ!$C$32:$E$51,MATCH(BN506,データ!$B$32:$B$51),MATCH(BL506,データ!$C$31:$E$31)),IF(BK506="マツ",INDEX(データ!#REF!,MATCH(BN506,データ!#REF!),MATCH(BL506,データ!#REF!)),IF(BK506="ザツ",INDEX(データ!#REF!,MATCH(BN506,データ!#REF!),MATCH(BL506,データ!#REF!)),""))))</f>
        <v/>
      </c>
      <c r="BQ506" s="22" t="str">
        <f t="shared" si="750"/>
        <v/>
      </c>
      <c r="BR506" s="21" t="str">
        <f t="shared" si="783"/>
        <v/>
      </c>
      <c r="BS506" s="21" t="str">
        <f t="shared" si="784"/>
        <v/>
      </c>
      <c r="BT506" s="24" t="str">
        <f>IF(BK506="スギ",INDEX(データ!$H$7:$J$26,MATCH(BN506,データ!$G$7:$G$26),MATCH(BL506,データ!$H$6:$J$6)),IF(BK506="ヒノキ",INDEX(データ!$H$32:$J$51,MATCH(BN506,データ!$G$32:$G$51),MATCH(BL506,データ!$H$31:$J$31)),IF(BK506="マツ",INDEX(データ!#REF!,MATCH(BN506,データ!#REF!),MATCH(BL506,データ!#REF!)),IF(BK506="ザツ",INDEX(データ!#REF!,MATCH(BN506,データ!#REF!),MATCH(BL506,データ!#REF!)),""))))</f>
        <v/>
      </c>
      <c r="BU506" s="22" t="str">
        <f t="shared" si="785"/>
        <v/>
      </c>
      <c r="BV506" s="21" t="str">
        <f t="shared" si="786"/>
        <v/>
      </c>
      <c r="BW506" s="27" t="str">
        <f t="shared" si="787"/>
        <v/>
      </c>
      <c r="BX506" s="24" t="str">
        <f t="shared" si="788"/>
        <v/>
      </c>
      <c r="BY506" s="25" t="str">
        <f t="shared" si="789"/>
        <v>0</v>
      </c>
      <c r="BZ506" s="26" t="str">
        <f t="shared" si="790"/>
        <v/>
      </c>
      <c r="CA506" s="26" t="str">
        <f t="shared" si="791"/>
        <v/>
      </c>
      <c r="CB506" s="26" t="str">
        <f t="shared" si="792"/>
        <v/>
      </c>
      <c r="CC506" s="27" t="str">
        <f t="shared" si="793"/>
        <v/>
      </c>
      <c r="CD506" s="26" t="str">
        <f t="shared" si="794"/>
        <v/>
      </c>
      <c r="CE506" s="26" t="str">
        <f t="shared" si="795"/>
        <v/>
      </c>
      <c r="CF506" s="45" t="s">
        <v>30</v>
      </c>
      <c r="CG506" s="55" t="str">
        <f>IF(ＣＳＶ貼付用!CM492="","",ＣＳＶ貼付用!CM492)</f>
        <v/>
      </c>
      <c r="CH506" s="38" t="str">
        <f>IF(ＣＳＶ貼付用!CO492="","",ＣＳＶ貼付用!CO492)</f>
        <v/>
      </c>
      <c r="CI506" s="38" t="str">
        <f>IF(ＣＳＶ貼付用!CQ492="","",ＣＳＶ貼付用!CQ492)</f>
        <v/>
      </c>
      <c r="CJ506" s="40" t="str">
        <f t="shared" si="796"/>
        <v/>
      </c>
      <c r="CK506" s="41" t="str">
        <f>IF(林齢計算用!D492="","",林齢計算用!D492)</f>
        <v/>
      </c>
      <c r="CL506" s="41" t="str">
        <f t="shared" si="797"/>
        <v/>
      </c>
      <c r="CM506" s="41" t="str">
        <f t="shared" si="798"/>
        <v/>
      </c>
      <c r="CN506" s="23" t="str">
        <f>IF(CI506="スギ",INDEX(データ!$C$7:$E$26,MATCH(CL506,データ!$B$7:$B$26),MATCH(CJ506,データ!$C$6:$E$6)),IF(CI506="ヒノキ",INDEX(データ!$C$32:$E$51,MATCH(CL506,データ!$B$32:$B$51),MATCH(CJ506,データ!$C$31:$E$31)),IF(CI506="マツ",INDEX(データ!#REF!,MATCH(CL506,データ!#REF!),MATCH(CJ506,データ!#REF!)),IF(CI506="ザツ",INDEX(データ!#REF!,MATCH(CL506,データ!#REF!),MATCH(CJ506,データ!#REF!)),""))))</f>
        <v/>
      </c>
      <c r="CO506" s="22" t="str">
        <f t="shared" si="751"/>
        <v/>
      </c>
      <c r="CP506" s="21" t="str">
        <f t="shared" si="799"/>
        <v/>
      </c>
      <c r="CQ506" s="21" t="str">
        <f t="shared" si="800"/>
        <v/>
      </c>
      <c r="CR506" s="24" t="str">
        <f>IF(CI506="スギ",INDEX(データ!$H$7:$J$26,MATCH(CL506,データ!$G$7:$G$26),MATCH(CJ506,データ!$H$6:$J$6)),IF(CI506="ヒノキ",INDEX(データ!$H$32:$J$51,MATCH(CL506,データ!$G$32:$G$51),MATCH(CJ506,データ!$H$31:$J$31)),IF(CI506="マツ",INDEX(データ!#REF!,MATCH(CL506,データ!#REF!),MATCH(CJ506,データ!#REF!)),IF(CI506="ザツ",INDEX(データ!#REF!,MATCH(CL506,データ!#REF!),MATCH(CJ506,データ!#REF!)),""))))</f>
        <v/>
      </c>
      <c r="CS506" s="22" t="str">
        <f t="shared" si="801"/>
        <v/>
      </c>
      <c r="CT506" s="21" t="str">
        <f t="shared" si="802"/>
        <v/>
      </c>
      <c r="CU506" s="27" t="str">
        <f t="shared" si="803"/>
        <v/>
      </c>
      <c r="CV506" s="24" t="str">
        <f t="shared" si="804"/>
        <v/>
      </c>
      <c r="CW506" s="25" t="str">
        <f t="shared" si="805"/>
        <v>0</v>
      </c>
      <c r="CX506" s="26" t="str">
        <f t="shared" si="806"/>
        <v/>
      </c>
      <c r="CY506" s="26" t="str">
        <f t="shared" si="807"/>
        <v/>
      </c>
      <c r="CZ506" s="26" t="str">
        <f t="shared" si="808"/>
        <v/>
      </c>
      <c r="DA506" s="27" t="str">
        <f t="shared" si="809"/>
        <v/>
      </c>
      <c r="DB506" s="26" t="str">
        <f t="shared" si="810"/>
        <v/>
      </c>
      <c r="DC506" s="26" t="str">
        <f t="shared" si="811"/>
        <v/>
      </c>
      <c r="DD506" s="45" t="s">
        <v>30</v>
      </c>
      <c r="DE506" s="55" t="str">
        <f>IF(ＣＳＶ貼付用!DB492="","",ＣＳＶ貼付用!DB492)</f>
        <v/>
      </c>
      <c r="DF506" s="38" t="str">
        <f>IF(ＣＳＶ貼付用!DD492="","",ＣＳＶ貼付用!DD492)</f>
        <v/>
      </c>
      <c r="DG506" s="38" t="str">
        <f>IF(ＣＳＶ貼付用!DF492="","",ＣＳＶ貼付用!DF492)</f>
        <v/>
      </c>
      <c r="DH506" s="40" t="str">
        <f t="shared" si="812"/>
        <v/>
      </c>
      <c r="DI506" s="41" t="str">
        <f>IF(林齢計算用!E492="","",林齢計算用!E492)</f>
        <v/>
      </c>
      <c r="DJ506" s="41" t="str">
        <f t="shared" si="813"/>
        <v/>
      </c>
      <c r="DK506" s="41" t="str">
        <f t="shared" si="814"/>
        <v/>
      </c>
      <c r="DL506" s="23" t="str">
        <f>IF(DG506="スギ",INDEX(データ!$C$7:$E$26,MATCH(DJ506,データ!$B$7:$B$26),MATCH(DH506,データ!$C$6:$E$6)),IF(DG506="ヒノキ",INDEX(データ!$C$32:$E$51,MATCH(DJ506,データ!$B$32:$B$51),MATCH(DH506,データ!$C$31:$E$31)),IF(DG506="マツ",INDEX(データ!#REF!,MATCH(DJ506,データ!#REF!),MATCH(DH506,データ!#REF!)),IF(DG506="ザツ",INDEX(データ!#REF!,MATCH(DJ506,データ!#REF!),MATCH(DH506,データ!#REF!)),""))))</f>
        <v/>
      </c>
      <c r="DM506" s="22" t="str">
        <f t="shared" si="752"/>
        <v/>
      </c>
      <c r="DN506" s="21" t="str">
        <f t="shared" si="815"/>
        <v/>
      </c>
      <c r="DO506" s="21" t="str">
        <f t="shared" si="816"/>
        <v/>
      </c>
      <c r="DP506" s="24" t="str">
        <f>IF(DG506="スギ",INDEX(データ!$H$7:$J$26,MATCH(DJ506,データ!$G$7:$G$26),MATCH(DH506,データ!$H$6:$J$6)),IF(DG506="ヒノキ",INDEX(データ!$H$32:$J$51,MATCH(DJ506,データ!$G$32:$G$51),MATCH(DH506,データ!$H$31:$J$31)),IF(DG506="マツ",INDEX(データ!#REF!,MATCH(DJ506,データ!#REF!),MATCH(DH506,データ!#REF!)),IF(DG506="ザツ",INDEX(データ!#REF!,MATCH(DJ506,データ!#REF!),MATCH(DH506,データ!#REF!)),""))))</f>
        <v/>
      </c>
      <c r="DQ506" s="22" t="str">
        <f t="shared" si="817"/>
        <v/>
      </c>
      <c r="DR506" s="21" t="str">
        <f t="shared" si="818"/>
        <v/>
      </c>
      <c r="DS506" s="27" t="str">
        <f t="shared" si="819"/>
        <v/>
      </c>
      <c r="DT506" s="24" t="str">
        <f t="shared" si="820"/>
        <v/>
      </c>
      <c r="DU506" s="25" t="str">
        <f t="shared" si="821"/>
        <v>0</v>
      </c>
      <c r="DV506" s="26" t="str">
        <f t="shared" si="822"/>
        <v/>
      </c>
      <c r="DW506" s="26" t="str">
        <f t="shared" si="823"/>
        <v/>
      </c>
      <c r="DX506" s="26" t="str">
        <f t="shared" si="824"/>
        <v/>
      </c>
      <c r="DY506" s="27" t="str">
        <f t="shared" si="825"/>
        <v/>
      </c>
      <c r="DZ506" s="26" t="str">
        <f t="shared" si="826"/>
        <v/>
      </c>
      <c r="EA506" s="26" t="str">
        <f t="shared" si="827"/>
        <v/>
      </c>
      <c r="EB506" s="45" t="s">
        <v>30</v>
      </c>
      <c r="EC506" s="55" t="str">
        <f>IF(ＣＳＶ貼付用!DQ492="","",ＣＳＶ貼付用!DQ492)</f>
        <v/>
      </c>
      <c r="ED506" s="38" t="str">
        <f>IF(ＣＳＶ貼付用!DS492="","",ＣＳＶ貼付用!DS492)</f>
        <v/>
      </c>
      <c r="EE506" s="38" t="str">
        <f>IF(ＣＳＶ貼付用!DU492="","",ＣＳＶ貼付用!DU492)</f>
        <v/>
      </c>
      <c r="EF506" s="40" t="str">
        <f t="shared" si="828"/>
        <v/>
      </c>
      <c r="EG506" s="41" t="str">
        <f>IF(林齢計算用!F492="","",林齢計算用!F492)</f>
        <v/>
      </c>
      <c r="EH506" s="41" t="str">
        <f t="shared" si="829"/>
        <v/>
      </c>
      <c r="EI506" s="41" t="str">
        <f t="shared" si="830"/>
        <v/>
      </c>
      <c r="EJ506" s="23" t="str">
        <f>IF(EE506="スギ",INDEX(データ!$C$7:$E$26,MATCH(EH506,データ!$B$7:$B$26),MATCH(EF506,データ!$C$6:$E$6)),IF(EE506="ヒノキ",INDEX(データ!$C$32:$E$51,MATCH(EH506,データ!$B$32:$B$51),MATCH(EF506,データ!$C$31:$E$31)),IF(EE506="マツ",INDEX(データ!#REF!,MATCH(EH506,データ!#REF!),MATCH(EF506,データ!#REF!)),IF(EE506="ザツ",INDEX(データ!#REF!,MATCH(EH506,データ!#REF!),MATCH(EF506,データ!#REF!)),""))))</f>
        <v/>
      </c>
      <c r="EK506" s="22" t="str">
        <f t="shared" si="753"/>
        <v/>
      </c>
      <c r="EL506" s="21" t="str">
        <f t="shared" si="831"/>
        <v/>
      </c>
      <c r="EM506" s="21" t="str">
        <f t="shared" si="832"/>
        <v/>
      </c>
      <c r="EN506" s="24" t="str">
        <f>IF(EE506="スギ",INDEX(データ!$H$7:$J$26,MATCH(EH506,データ!$G$7:$G$26),MATCH(EF506,データ!$H$6:$J$6)),IF(EE506="ヒノキ",INDEX(データ!$H$32:$J$51,MATCH(EH506,データ!$G$32:$G$51),MATCH(EF506,データ!$H$31:$J$31)),IF(EE506="マツ",INDEX(データ!#REF!,MATCH(EH506,データ!#REF!),MATCH(EF506,データ!#REF!)),IF(EE506="ザツ",INDEX(データ!#REF!,MATCH(EH506,データ!#REF!),MATCH(EF506,データ!#REF!)),""))))</f>
        <v/>
      </c>
      <c r="EO506" s="22" t="str">
        <f t="shared" si="833"/>
        <v/>
      </c>
      <c r="EP506" s="21" t="str">
        <f t="shared" si="834"/>
        <v/>
      </c>
      <c r="EQ506" s="27" t="str">
        <f t="shared" si="835"/>
        <v/>
      </c>
      <c r="ER506" s="24" t="str">
        <f t="shared" si="836"/>
        <v/>
      </c>
      <c r="ES506" s="25" t="str">
        <f t="shared" si="837"/>
        <v>0</v>
      </c>
      <c r="ET506" s="26" t="str">
        <f t="shared" si="838"/>
        <v/>
      </c>
      <c r="EU506" s="26" t="str">
        <f t="shared" si="839"/>
        <v/>
      </c>
      <c r="EV506" s="26" t="str">
        <f t="shared" si="840"/>
        <v/>
      </c>
      <c r="EW506" s="27" t="str">
        <f t="shared" si="841"/>
        <v/>
      </c>
      <c r="EX506" s="26" t="str">
        <f t="shared" si="842"/>
        <v/>
      </c>
      <c r="EY506" s="26" t="str">
        <f t="shared" si="843"/>
        <v/>
      </c>
      <c r="EZ506" s="26">
        <f t="shared" si="844"/>
        <v>0</v>
      </c>
      <c r="FA506" s="43"/>
    </row>
    <row r="507" spans="1:157" ht="15.95" customHeight="1" x14ac:dyDescent="0.15">
      <c r="A507" s="21"/>
      <c r="B507" s="36" t="str">
        <f>IF(ＣＳＶ貼付用!G493="","",ＣＳＶ貼付用!G493)</f>
        <v/>
      </c>
      <c r="C507" s="36" t="str">
        <f>IF(ＣＳＶ貼付用!I493="","",ＣＳＶ貼付用!I493)</f>
        <v/>
      </c>
      <c r="D507" s="36" t="str">
        <f>IF(ＣＳＶ貼付用!J493="","",ＣＳＶ貼付用!J493)</f>
        <v/>
      </c>
      <c r="E507" s="36" t="str">
        <f>IF(ＣＳＶ貼付用!F493="","",ＣＳＶ貼付用!F493)</f>
        <v/>
      </c>
      <c r="F507" s="38" t="str">
        <f>IF(ＣＳＶ貼付用!T493="","",ＣＳＶ貼付用!T493)</f>
        <v/>
      </c>
      <c r="G507" s="38"/>
      <c r="H507" s="38" t="str">
        <f>IF(ＣＳＶ貼付用!GJ493="","",ＣＳＶ貼付用!GJ493)</f>
        <v/>
      </c>
      <c r="I507" s="38" t="str">
        <f>IF(ＣＳＶ貼付用!GL493="","",ＣＳＶ貼付用!GL493)</f>
        <v/>
      </c>
      <c r="J507" s="38" t="str">
        <f>IF(ＣＳＶ貼付用!GN493="","",ＣＳＶ貼付用!GN493)</f>
        <v/>
      </c>
      <c r="K507" s="38" t="str">
        <f>IF(ＣＳＶ貼付用!GP493="","",ＣＳＶ貼付用!GP493)</f>
        <v/>
      </c>
      <c r="L507" s="45" t="s">
        <v>30</v>
      </c>
      <c r="M507" s="55" t="str">
        <f>IF(ＣＳＶ貼付用!AT493="","",ＣＳＶ貼付用!AT493)</f>
        <v/>
      </c>
      <c r="N507" s="38" t="str">
        <f>IF(ＣＳＶ貼付用!AV493="","",ＣＳＶ貼付用!AV493)</f>
        <v/>
      </c>
      <c r="O507" s="38" t="str">
        <f>IF(ＣＳＶ貼付用!AX493="","",ＣＳＶ貼付用!AX493)</f>
        <v/>
      </c>
      <c r="P507" s="40" t="str">
        <f>IF(ＣＳＶ貼付用!FE493="","",ＣＳＶ貼付用!FE493)</f>
        <v/>
      </c>
      <c r="Q507" s="41" t="str">
        <f>IF(林齢計算用!A493="","",林齢計算用!A493)</f>
        <v/>
      </c>
      <c r="R507" s="41" t="str">
        <f t="shared" si="754"/>
        <v/>
      </c>
      <c r="S507" s="56" t="str">
        <f>IF(ＣＳＶ貼付用!EG493="","",ＣＳＶ貼付用!EG493*10)</f>
        <v/>
      </c>
      <c r="T507" s="23" t="str">
        <f>IF(O507="スギ",INDEX(データ!$C$7:$E$26,MATCH(R507,データ!$B$7:$B$26),MATCH(P507,データ!$C$6:$E$6)),IF(O507="ヒノキ",INDEX(データ!$C$32:$E$51,MATCH(R507,データ!$B$32:$B$51),MATCH(P507,データ!$C$31:$E$31)),IF(O507="マツ",INDEX(データ!#REF!,MATCH(R507,データ!#REF!),MATCH(P507,データ!#REF!)),IF(O507="ザツ",INDEX(データ!#REF!,MATCH(R507,データ!#REF!),MATCH(P507,データ!#REF!)),""))))</f>
        <v/>
      </c>
      <c r="U507" s="22" t="str">
        <f t="shared" si="845"/>
        <v/>
      </c>
      <c r="V507" s="21" t="str">
        <f t="shared" si="849"/>
        <v/>
      </c>
      <c r="W507" s="21" t="str">
        <f t="shared" si="846"/>
        <v/>
      </c>
      <c r="X507" s="23" t="str">
        <f>IF(O507="スギ",INDEX(データ!$H$7:$J$26,MATCH(R507,データ!$G$7:$G$26),MATCH(P507,データ!$H$6:$J$6)),IF(O507="ヒノキ",INDEX(データ!$H$32:$J$51,MATCH(R507,データ!$G$32:$G$51),MATCH(P507,データ!$H$31:$J$31)),IF(O507="マツ",INDEX(データ!#REF!,MATCH(R507,データ!#REF!),MATCH(P507,データ!#REF!)),IF(O507="ザツ",INDEX(データ!#REF!,MATCH(R507,データ!#REF!),MATCH(P507,データ!#REF!)),""))))</f>
        <v/>
      </c>
      <c r="Y507" s="22" t="str">
        <f t="shared" si="847"/>
        <v/>
      </c>
      <c r="Z507" s="21" t="str">
        <f t="shared" si="848"/>
        <v/>
      </c>
      <c r="AA507" s="27" t="str">
        <f t="shared" si="755"/>
        <v/>
      </c>
      <c r="AB507" s="24" t="str">
        <f t="shared" si="756"/>
        <v/>
      </c>
      <c r="AC507" s="25" t="str">
        <f t="shared" si="757"/>
        <v>0</v>
      </c>
      <c r="AD507" s="26" t="str">
        <f t="shared" si="758"/>
        <v/>
      </c>
      <c r="AE507" s="26" t="str">
        <f t="shared" si="759"/>
        <v/>
      </c>
      <c r="AF507" s="26" t="str">
        <f t="shared" si="760"/>
        <v/>
      </c>
      <c r="AG507" s="27" t="str">
        <f t="shared" si="761"/>
        <v/>
      </c>
      <c r="AH507" s="26" t="str">
        <f t="shared" si="762"/>
        <v/>
      </c>
      <c r="AI507" s="26" t="str">
        <f t="shared" si="763"/>
        <v/>
      </c>
      <c r="AJ507" s="45" t="s">
        <v>30</v>
      </c>
      <c r="AK507" s="55" t="str">
        <f>IF(ＣＳＶ貼付用!BI493="","",ＣＳＶ貼付用!BI493)</f>
        <v/>
      </c>
      <c r="AL507" s="38" t="str">
        <f>IF(ＣＳＶ貼付用!BK493="","",ＣＳＶ貼付用!BK493)</f>
        <v/>
      </c>
      <c r="AM507" s="38" t="str">
        <f>IF(ＣＳＶ貼付用!BM493="","",ＣＳＶ貼付用!BM493)</f>
        <v/>
      </c>
      <c r="AN507" s="40" t="str">
        <f t="shared" si="764"/>
        <v/>
      </c>
      <c r="AO507" s="41" t="str">
        <f>IF(林齢計算用!B493="","",林齢計算用!B493)</f>
        <v/>
      </c>
      <c r="AP507" s="41" t="str">
        <f t="shared" si="765"/>
        <v/>
      </c>
      <c r="AQ507" s="41" t="str">
        <f t="shared" si="766"/>
        <v/>
      </c>
      <c r="AR507" s="23" t="str">
        <f>IF(AM507="スギ",INDEX(データ!$C$7:$E$26,MATCH(AP507,データ!$B$7:$B$26),MATCH(AN507,データ!$C$6:$E$6)),IF(AM507="ヒノキ",INDEX(データ!$C$32:$E$51,MATCH(AP507,データ!$B$32:$B$51),MATCH(AN507,データ!$C$31:$E$31)),IF(AM507="マツ",INDEX(データ!#REF!,MATCH(AP507,データ!#REF!),MATCH(AN507,データ!#REF!)),IF(AM507="ザツ",INDEX(データ!#REF!,MATCH(AP507,データ!#REF!),MATCH(AN507,データ!#REF!)),""))))</f>
        <v/>
      </c>
      <c r="AS507" s="22" t="str">
        <f t="shared" si="749"/>
        <v/>
      </c>
      <c r="AT507" s="21" t="str">
        <f t="shared" si="767"/>
        <v/>
      </c>
      <c r="AU507" s="21" t="str">
        <f t="shared" si="768"/>
        <v/>
      </c>
      <c r="AV507" s="24" t="str">
        <f>IF(AM507="スギ",INDEX(データ!$H$7:$J$26,MATCH(AP507,データ!$G$7:$G$26),MATCH(AN507,データ!$H$6:$J$6)),IF(AM507="ヒノキ",INDEX(データ!$H$32:$J$51,MATCH(AP507,データ!$G$32:$G$51),MATCH(AN507,データ!$H$31:$J$31)),IF(AM507="マツ",INDEX(データ!#REF!,MATCH(AP507,データ!#REF!),MATCH(AN507,データ!#REF!)),IF(AM507="ザツ",INDEX(データ!#REF!,MATCH(AP507,データ!#REF!),MATCH(AN507,データ!#REF!)),""))))</f>
        <v/>
      </c>
      <c r="AW507" s="22" t="str">
        <f t="shared" si="769"/>
        <v/>
      </c>
      <c r="AX507" s="21" t="str">
        <f t="shared" si="770"/>
        <v/>
      </c>
      <c r="AY507" s="27" t="str">
        <f t="shared" si="771"/>
        <v/>
      </c>
      <c r="AZ507" s="24" t="str">
        <f t="shared" si="772"/>
        <v/>
      </c>
      <c r="BA507" s="25" t="str">
        <f t="shared" si="773"/>
        <v>0</v>
      </c>
      <c r="BB507" s="26" t="str">
        <f t="shared" si="774"/>
        <v/>
      </c>
      <c r="BC507" s="26" t="str">
        <f t="shared" si="775"/>
        <v/>
      </c>
      <c r="BD507" s="26" t="str">
        <f t="shared" si="776"/>
        <v/>
      </c>
      <c r="BE507" s="27" t="str">
        <f t="shared" si="777"/>
        <v/>
      </c>
      <c r="BF507" s="26" t="str">
        <f t="shared" si="778"/>
        <v/>
      </c>
      <c r="BG507" s="26" t="str">
        <f t="shared" si="779"/>
        <v/>
      </c>
      <c r="BH507" s="45" t="s">
        <v>30</v>
      </c>
      <c r="BI507" s="55" t="str">
        <f>IF(ＣＳＶ貼付用!BX493="","",ＣＳＶ貼付用!BX493)</f>
        <v/>
      </c>
      <c r="BJ507" s="38" t="str">
        <f>IF(ＣＳＶ貼付用!BZ493="","",ＣＳＶ貼付用!BZ493)</f>
        <v/>
      </c>
      <c r="BK507" s="38" t="str">
        <f>IF(ＣＳＶ貼付用!CB493="","",ＣＳＶ貼付用!CB493)</f>
        <v/>
      </c>
      <c r="BL507" s="40" t="str">
        <f t="shared" si="780"/>
        <v/>
      </c>
      <c r="BM507" s="41" t="str">
        <f>IF(林齢計算用!C493="","",林齢計算用!C493)</f>
        <v/>
      </c>
      <c r="BN507" s="41" t="str">
        <f t="shared" si="781"/>
        <v/>
      </c>
      <c r="BO507" s="41" t="str">
        <f t="shared" si="782"/>
        <v/>
      </c>
      <c r="BP507" s="23" t="str">
        <f>IF(BK507="スギ",INDEX(データ!$C$7:$E$26,MATCH(BN507,データ!$B$7:$B$26),MATCH(BL507,データ!$C$6:$E$6)),IF(BK507="ヒノキ",INDEX(データ!$C$32:$E$51,MATCH(BN507,データ!$B$32:$B$51),MATCH(BL507,データ!$C$31:$E$31)),IF(BK507="マツ",INDEX(データ!#REF!,MATCH(BN507,データ!#REF!),MATCH(BL507,データ!#REF!)),IF(BK507="ザツ",INDEX(データ!#REF!,MATCH(BN507,データ!#REF!),MATCH(BL507,データ!#REF!)),""))))</f>
        <v/>
      </c>
      <c r="BQ507" s="22" t="str">
        <f t="shared" si="750"/>
        <v/>
      </c>
      <c r="BR507" s="21" t="str">
        <f t="shared" si="783"/>
        <v/>
      </c>
      <c r="BS507" s="21" t="str">
        <f t="shared" si="784"/>
        <v/>
      </c>
      <c r="BT507" s="24" t="str">
        <f>IF(BK507="スギ",INDEX(データ!$H$7:$J$26,MATCH(BN507,データ!$G$7:$G$26),MATCH(BL507,データ!$H$6:$J$6)),IF(BK507="ヒノキ",INDEX(データ!$H$32:$J$51,MATCH(BN507,データ!$G$32:$G$51),MATCH(BL507,データ!$H$31:$J$31)),IF(BK507="マツ",INDEX(データ!#REF!,MATCH(BN507,データ!#REF!),MATCH(BL507,データ!#REF!)),IF(BK507="ザツ",INDEX(データ!#REF!,MATCH(BN507,データ!#REF!),MATCH(BL507,データ!#REF!)),""))))</f>
        <v/>
      </c>
      <c r="BU507" s="22" t="str">
        <f t="shared" si="785"/>
        <v/>
      </c>
      <c r="BV507" s="21" t="str">
        <f t="shared" si="786"/>
        <v/>
      </c>
      <c r="BW507" s="27" t="str">
        <f t="shared" si="787"/>
        <v/>
      </c>
      <c r="BX507" s="24" t="str">
        <f t="shared" si="788"/>
        <v/>
      </c>
      <c r="BY507" s="25" t="str">
        <f t="shared" si="789"/>
        <v>0</v>
      </c>
      <c r="BZ507" s="26" t="str">
        <f t="shared" si="790"/>
        <v/>
      </c>
      <c r="CA507" s="26" t="str">
        <f t="shared" si="791"/>
        <v/>
      </c>
      <c r="CB507" s="26" t="str">
        <f t="shared" si="792"/>
        <v/>
      </c>
      <c r="CC507" s="27" t="str">
        <f t="shared" si="793"/>
        <v/>
      </c>
      <c r="CD507" s="26" t="str">
        <f t="shared" si="794"/>
        <v/>
      </c>
      <c r="CE507" s="26" t="str">
        <f t="shared" si="795"/>
        <v/>
      </c>
      <c r="CF507" s="45" t="s">
        <v>30</v>
      </c>
      <c r="CG507" s="55" t="str">
        <f>IF(ＣＳＶ貼付用!CM493="","",ＣＳＶ貼付用!CM493)</f>
        <v/>
      </c>
      <c r="CH507" s="38" t="str">
        <f>IF(ＣＳＶ貼付用!CO493="","",ＣＳＶ貼付用!CO493)</f>
        <v/>
      </c>
      <c r="CI507" s="38" t="str">
        <f>IF(ＣＳＶ貼付用!CQ493="","",ＣＳＶ貼付用!CQ493)</f>
        <v/>
      </c>
      <c r="CJ507" s="40" t="str">
        <f t="shared" si="796"/>
        <v/>
      </c>
      <c r="CK507" s="41" t="str">
        <f>IF(林齢計算用!D493="","",林齢計算用!D493)</f>
        <v/>
      </c>
      <c r="CL507" s="41" t="str">
        <f t="shared" si="797"/>
        <v/>
      </c>
      <c r="CM507" s="41" t="str">
        <f t="shared" si="798"/>
        <v/>
      </c>
      <c r="CN507" s="23" t="str">
        <f>IF(CI507="スギ",INDEX(データ!$C$7:$E$26,MATCH(CL507,データ!$B$7:$B$26),MATCH(CJ507,データ!$C$6:$E$6)),IF(CI507="ヒノキ",INDEX(データ!$C$32:$E$51,MATCH(CL507,データ!$B$32:$B$51),MATCH(CJ507,データ!$C$31:$E$31)),IF(CI507="マツ",INDEX(データ!#REF!,MATCH(CL507,データ!#REF!),MATCH(CJ507,データ!#REF!)),IF(CI507="ザツ",INDEX(データ!#REF!,MATCH(CL507,データ!#REF!),MATCH(CJ507,データ!#REF!)),""))))</f>
        <v/>
      </c>
      <c r="CO507" s="22" t="str">
        <f t="shared" si="751"/>
        <v/>
      </c>
      <c r="CP507" s="21" t="str">
        <f t="shared" si="799"/>
        <v/>
      </c>
      <c r="CQ507" s="21" t="str">
        <f t="shared" si="800"/>
        <v/>
      </c>
      <c r="CR507" s="24" t="str">
        <f>IF(CI507="スギ",INDEX(データ!$H$7:$J$26,MATCH(CL507,データ!$G$7:$G$26),MATCH(CJ507,データ!$H$6:$J$6)),IF(CI507="ヒノキ",INDEX(データ!$H$32:$J$51,MATCH(CL507,データ!$G$32:$G$51),MATCH(CJ507,データ!$H$31:$J$31)),IF(CI507="マツ",INDEX(データ!#REF!,MATCH(CL507,データ!#REF!),MATCH(CJ507,データ!#REF!)),IF(CI507="ザツ",INDEX(データ!#REF!,MATCH(CL507,データ!#REF!),MATCH(CJ507,データ!#REF!)),""))))</f>
        <v/>
      </c>
      <c r="CS507" s="22" t="str">
        <f t="shared" si="801"/>
        <v/>
      </c>
      <c r="CT507" s="21" t="str">
        <f t="shared" si="802"/>
        <v/>
      </c>
      <c r="CU507" s="27" t="str">
        <f t="shared" si="803"/>
        <v/>
      </c>
      <c r="CV507" s="24" t="str">
        <f t="shared" si="804"/>
        <v/>
      </c>
      <c r="CW507" s="25" t="str">
        <f t="shared" si="805"/>
        <v>0</v>
      </c>
      <c r="CX507" s="26" t="str">
        <f t="shared" si="806"/>
        <v/>
      </c>
      <c r="CY507" s="26" t="str">
        <f t="shared" si="807"/>
        <v/>
      </c>
      <c r="CZ507" s="26" t="str">
        <f t="shared" si="808"/>
        <v/>
      </c>
      <c r="DA507" s="27" t="str">
        <f t="shared" si="809"/>
        <v/>
      </c>
      <c r="DB507" s="26" t="str">
        <f t="shared" si="810"/>
        <v/>
      </c>
      <c r="DC507" s="26" t="str">
        <f t="shared" si="811"/>
        <v/>
      </c>
      <c r="DD507" s="45" t="s">
        <v>30</v>
      </c>
      <c r="DE507" s="55" t="str">
        <f>IF(ＣＳＶ貼付用!DB493="","",ＣＳＶ貼付用!DB493)</f>
        <v/>
      </c>
      <c r="DF507" s="38" t="str">
        <f>IF(ＣＳＶ貼付用!DD493="","",ＣＳＶ貼付用!DD493)</f>
        <v/>
      </c>
      <c r="DG507" s="38" t="str">
        <f>IF(ＣＳＶ貼付用!DF493="","",ＣＳＶ貼付用!DF493)</f>
        <v/>
      </c>
      <c r="DH507" s="40" t="str">
        <f t="shared" si="812"/>
        <v/>
      </c>
      <c r="DI507" s="41" t="str">
        <f>IF(林齢計算用!E493="","",林齢計算用!E493)</f>
        <v/>
      </c>
      <c r="DJ507" s="41" t="str">
        <f t="shared" si="813"/>
        <v/>
      </c>
      <c r="DK507" s="41" t="str">
        <f t="shared" si="814"/>
        <v/>
      </c>
      <c r="DL507" s="23" t="str">
        <f>IF(DG507="スギ",INDEX(データ!$C$7:$E$26,MATCH(DJ507,データ!$B$7:$B$26),MATCH(DH507,データ!$C$6:$E$6)),IF(DG507="ヒノキ",INDEX(データ!$C$32:$E$51,MATCH(DJ507,データ!$B$32:$B$51),MATCH(DH507,データ!$C$31:$E$31)),IF(DG507="マツ",INDEX(データ!#REF!,MATCH(DJ507,データ!#REF!),MATCH(DH507,データ!#REF!)),IF(DG507="ザツ",INDEX(データ!#REF!,MATCH(DJ507,データ!#REF!),MATCH(DH507,データ!#REF!)),""))))</f>
        <v/>
      </c>
      <c r="DM507" s="22" t="str">
        <f t="shared" si="752"/>
        <v/>
      </c>
      <c r="DN507" s="21" t="str">
        <f t="shared" si="815"/>
        <v/>
      </c>
      <c r="DO507" s="21" t="str">
        <f t="shared" si="816"/>
        <v/>
      </c>
      <c r="DP507" s="24" t="str">
        <f>IF(DG507="スギ",INDEX(データ!$H$7:$J$26,MATCH(DJ507,データ!$G$7:$G$26),MATCH(DH507,データ!$H$6:$J$6)),IF(DG507="ヒノキ",INDEX(データ!$H$32:$J$51,MATCH(DJ507,データ!$G$32:$G$51),MATCH(DH507,データ!$H$31:$J$31)),IF(DG507="マツ",INDEX(データ!#REF!,MATCH(DJ507,データ!#REF!),MATCH(DH507,データ!#REF!)),IF(DG507="ザツ",INDEX(データ!#REF!,MATCH(DJ507,データ!#REF!),MATCH(DH507,データ!#REF!)),""))))</f>
        <v/>
      </c>
      <c r="DQ507" s="22" t="str">
        <f t="shared" si="817"/>
        <v/>
      </c>
      <c r="DR507" s="21" t="str">
        <f t="shared" si="818"/>
        <v/>
      </c>
      <c r="DS507" s="27" t="str">
        <f t="shared" si="819"/>
        <v/>
      </c>
      <c r="DT507" s="24" t="str">
        <f t="shared" si="820"/>
        <v/>
      </c>
      <c r="DU507" s="25" t="str">
        <f t="shared" si="821"/>
        <v>0</v>
      </c>
      <c r="DV507" s="26" t="str">
        <f t="shared" si="822"/>
        <v/>
      </c>
      <c r="DW507" s="26" t="str">
        <f t="shared" si="823"/>
        <v/>
      </c>
      <c r="DX507" s="26" t="str">
        <f t="shared" si="824"/>
        <v/>
      </c>
      <c r="DY507" s="27" t="str">
        <f t="shared" si="825"/>
        <v/>
      </c>
      <c r="DZ507" s="26" t="str">
        <f t="shared" si="826"/>
        <v/>
      </c>
      <c r="EA507" s="26" t="str">
        <f t="shared" si="827"/>
        <v/>
      </c>
      <c r="EB507" s="45" t="s">
        <v>30</v>
      </c>
      <c r="EC507" s="55" t="str">
        <f>IF(ＣＳＶ貼付用!DQ493="","",ＣＳＶ貼付用!DQ493)</f>
        <v/>
      </c>
      <c r="ED507" s="38" t="str">
        <f>IF(ＣＳＶ貼付用!DS493="","",ＣＳＶ貼付用!DS493)</f>
        <v/>
      </c>
      <c r="EE507" s="38" t="str">
        <f>IF(ＣＳＶ貼付用!DU493="","",ＣＳＶ貼付用!DU493)</f>
        <v/>
      </c>
      <c r="EF507" s="40" t="str">
        <f t="shared" si="828"/>
        <v/>
      </c>
      <c r="EG507" s="41" t="str">
        <f>IF(林齢計算用!F493="","",林齢計算用!F493)</f>
        <v/>
      </c>
      <c r="EH507" s="41" t="str">
        <f t="shared" si="829"/>
        <v/>
      </c>
      <c r="EI507" s="41" t="str">
        <f t="shared" si="830"/>
        <v/>
      </c>
      <c r="EJ507" s="23" t="str">
        <f>IF(EE507="スギ",INDEX(データ!$C$7:$E$26,MATCH(EH507,データ!$B$7:$B$26),MATCH(EF507,データ!$C$6:$E$6)),IF(EE507="ヒノキ",INDEX(データ!$C$32:$E$51,MATCH(EH507,データ!$B$32:$B$51),MATCH(EF507,データ!$C$31:$E$31)),IF(EE507="マツ",INDEX(データ!#REF!,MATCH(EH507,データ!#REF!),MATCH(EF507,データ!#REF!)),IF(EE507="ザツ",INDEX(データ!#REF!,MATCH(EH507,データ!#REF!),MATCH(EF507,データ!#REF!)),""))))</f>
        <v/>
      </c>
      <c r="EK507" s="22" t="str">
        <f t="shared" si="753"/>
        <v/>
      </c>
      <c r="EL507" s="21" t="str">
        <f t="shared" si="831"/>
        <v/>
      </c>
      <c r="EM507" s="21" t="str">
        <f t="shared" si="832"/>
        <v/>
      </c>
      <c r="EN507" s="24" t="str">
        <f>IF(EE507="スギ",INDEX(データ!$H$7:$J$26,MATCH(EH507,データ!$G$7:$G$26),MATCH(EF507,データ!$H$6:$J$6)),IF(EE507="ヒノキ",INDEX(データ!$H$32:$J$51,MATCH(EH507,データ!$G$32:$G$51),MATCH(EF507,データ!$H$31:$J$31)),IF(EE507="マツ",INDEX(データ!#REF!,MATCH(EH507,データ!#REF!),MATCH(EF507,データ!#REF!)),IF(EE507="ザツ",INDEX(データ!#REF!,MATCH(EH507,データ!#REF!),MATCH(EF507,データ!#REF!)),""))))</f>
        <v/>
      </c>
      <c r="EO507" s="22" t="str">
        <f t="shared" si="833"/>
        <v/>
      </c>
      <c r="EP507" s="21" t="str">
        <f t="shared" si="834"/>
        <v/>
      </c>
      <c r="EQ507" s="27" t="str">
        <f t="shared" si="835"/>
        <v/>
      </c>
      <c r="ER507" s="24" t="str">
        <f t="shared" si="836"/>
        <v/>
      </c>
      <c r="ES507" s="25" t="str">
        <f t="shared" si="837"/>
        <v>0</v>
      </c>
      <c r="ET507" s="26" t="str">
        <f t="shared" si="838"/>
        <v/>
      </c>
      <c r="EU507" s="26" t="str">
        <f t="shared" si="839"/>
        <v/>
      </c>
      <c r="EV507" s="26" t="str">
        <f t="shared" si="840"/>
        <v/>
      </c>
      <c r="EW507" s="27" t="str">
        <f t="shared" si="841"/>
        <v/>
      </c>
      <c r="EX507" s="26" t="str">
        <f t="shared" si="842"/>
        <v/>
      </c>
      <c r="EY507" s="26" t="str">
        <f t="shared" si="843"/>
        <v/>
      </c>
      <c r="EZ507" s="26">
        <f t="shared" si="844"/>
        <v>0</v>
      </c>
      <c r="FA507" s="43"/>
    </row>
    <row r="508" spans="1:157" ht="15.95" customHeight="1" x14ac:dyDescent="0.15">
      <c r="A508" s="21"/>
      <c r="B508" s="36" t="str">
        <f>IF(ＣＳＶ貼付用!G494="","",ＣＳＶ貼付用!G494)</f>
        <v/>
      </c>
      <c r="C508" s="36" t="str">
        <f>IF(ＣＳＶ貼付用!I494="","",ＣＳＶ貼付用!I494)</f>
        <v/>
      </c>
      <c r="D508" s="36" t="str">
        <f>IF(ＣＳＶ貼付用!J494="","",ＣＳＶ貼付用!J494)</f>
        <v/>
      </c>
      <c r="E508" s="36" t="str">
        <f>IF(ＣＳＶ貼付用!F494="","",ＣＳＶ貼付用!F494)</f>
        <v/>
      </c>
      <c r="F508" s="38" t="str">
        <f>IF(ＣＳＶ貼付用!T494="","",ＣＳＶ貼付用!T494)</f>
        <v/>
      </c>
      <c r="G508" s="38"/>
      <c r="H508" s="38" t="str">
        <f>IF(ＣＳＶ貼付用!GJ494="","",ＣＳＶ貼付用!GJ494)</f>
        <v/>
      </c>
      <c r="I508" s="38" t="str">
        <f>IF(ＣＳＶ貼付用!GL494="","",ＣＳＶ貼付用!GL494)</f>
        <v/>
      </c>
      <c r="J508" s="38" t="str">
        <f>IF(ＣＳＶ貼付用!GN494="","",ＣＳＶ貼付用!GN494)</f>
        <v/>
      </c>
      <c r="K508" s="38" t="str">
        <f>IF(ＣＳＶ貼付用!GP494="","",ＣＳＶ貼付用!GP494)</f>
        <v/>
      </c>
      <c r="L508" s="45" t="s">
        <v>30</v>
      </c>
      <c r="M508" s="55" t="str">
        <f>IF(ＣＳＶ貼付用!AT494="","",ＣＳＶ貼付用!AT494)</f>
        <v/>
      </c>
      <c r="N508" s="38" t="str">
        <f>IF(ＣＳＶ貼付用!AV494="","",ＣＳＶ貼付用!AV494)</f>
        <v/>
      </c>
      <c r="O508" s="38" t="str">
        <f>IF(ＣＳＶ貼付用!AX494="","",ＣＳＶ貼付用!AX494)</f>
        <v/>
      </c>
      <c r="P508" s="40" t="str">
        <f>IF(ＣＳＶ貼付用!FE494="","",ＣＳＶ貼付用!FE494)</f>
        <v/>
      </c>
      <c r="Q508" s="41" t="str">
        <f>IF(林齢計算用!A494="","",林齢計算用!A494)</f>
        <v/>
      </c>
      <c r="R508" s="41" t="str">
        <f t="shared" si="754"/>
        <v/>
      </c>
      <c r="S508" s="56" t="str">
        <f>IF(ＣＳＶ貼付用!EG494="","",ＣＳＶ貼付用!EG494*10)</f>
        <v/>
      </c>
      <c r="T508" s="23" t="str">
        <f>IF(O508="スギ",INDEX(データ!$C$7:$E$26,MATCH(R508,データ!$B$7:$B$26),MATCH(P508,データ!$C$6:$E$6)),IF(O508="ヒノキ",INDEX(データ!$C$32:$E$51,MATCH(R508,データ!$B$32:$B$51),MATCH(P508,データ!$C$31:$E$31)),IF(O508="マツ",INDEX(データ!#REF!,MATCH(R508,データ!#REF!),MATCH(P508,データ!#REF!)),IF(O508="ザツ",INDEX(データ!#REF!,MATCH(R508,データ!#REF!),MATCH(P508,データ!#REF!)),""))))</f>
        <v/>
      </c>
      <c r="U508" s="22" t="str">
        <f t="shared" si="845"/>
        <v/>
      </c>
      <c r="V508" s="21" t="str">
        <f t="shared" si="849"/>
        <v/>
      </c>
      <c r="W508" s="21" t="str">
        <f t="shared" si="846"/>
        <v/>
      </c>
      <c r="X508" s="23" t="str">
        <f>IF(O508="スギ",INDEX(データ!$H$7:$J$26,MATCH(R508,データ!$G$7:$G$26),MATCH(P508,データ!$H$6:$J$6)),IF(O508="ヒノキ",INDEX(データ!$H$32:$J$51,MATCH(R508,データ!$G$32:$G$51),MATCH(P508,データ!$H$31:$J$31)),IF(O508="マツ",INDEX(データ!#REF!,MATCH(R508,データ!#REF!),MATCH(P508,データ!#REF!)),IF(O508="ザツ",INDEX(データ!#REF!,MATCH(R508,データ!#REF!),MATCH(P508,データ!#REF!)),""))))</f>
        <v/>
      </c>
      <c r="Y508" s="22" t="str">
        <f t="shared" si="847"/>
        <v/>
      </c>
      <c r="Z508" s="21" t="str">
        <f t="shared" si="848"/>
        <v/>
      </c>
      <c r="AA508" s="27" t="str">
        <f t="shared" si="755"/>
        <v/>
      </c>
      <c r="AB508" s="24" t="str">
        <f t="shared" si="756"/>
        <v/>
      </c>
      <c r="AC508" s="25" t="str">
        <f t="shared" si="757"/>
        <v>0</v>
      </c>
      <c r="AD508" s="26" t="str">
        <f t="shared" si="758"/>
        <v/>
      </c>
      <c r="AE508" s="26" t="str">
        <f t="shared" si="759"/>
        <v/>
      </c>
      <c r="AF508" s="26" t="str">
        <f t="shared" si="760"/>
        <v/>
      </c>
      <c r="AG508" s="27" t="str">
        <f t="shared" si="761"/>
        <v/>
      </c>
      <c r="AH508" s="26" t="str">
        <f t="shared" si="762"/>
        <v/>
      </c>
      <c r="AI508" s="26" t="str">
        <f t="shared" si="763"/>
        <v/>
      </c>
      <c r="AJ508" s="45" t="s">
        <v>30</v>
      </c>
      <c r="AK508" s="55" t="str">
        <f>IF(ＣＳＶ貼付用!BI494="","",ＣＳＶ貼付用!BI494)</f>
        <v/>
      </c>
      <c r="AL508" s="38" t="str">
        <f>IF(ＣＳＶ貼付用!BK494="","",ＣＳＶ貼付用!BK494)</f>
        <v/>
      </c>
      <c r="AM508" s="38" t="str">
        <f>IF(ＣＳＶ貼付用!BM494="","",ＣＳＶ貼付用!BM494)</f>
        <v/>
      </c>
      <c r="AN508" s="40" t="str">
        <f t="shared" si="764"/>
        <v/>
      </c>
      <c r="AO508" s="41" t="str">
        <f>IF(林齢計算用!B494="","",林齢計算用!B494)</f>
        <v/>
      </c>
      <c r="AP508" s="41" t="str">
        <f t="shared" si="765"/>
        <v/>
      </c>
      <c r="AQ508" s="41" t="str">
        <f t="shared" si="766"/>
        <v/>
      </c>
      <c r="AR508" s="23" t="str">
        <f>IF(AM508="スギ",INDEX(データ!$C$7:$E$26,MATCH(AP508,データ!$B$7:$B$26),MATCH(AN508,データ!$C$6:$E$6)),IF(AM508="ヒノキ",INDEX(データ!$C$32:$E$51,MATCH(AP508,データ!$B$32:$B$51),MATCH(AN508,データ!$C$31:$E$31)),IF(AM508="マツ",INDEX(データ!#REF!,MATCH(AP508,データ!#REF!),MATCH(AN508,データ!#REF!)),IF(AM508="ザツ",INDEX(データ!#REF!,MATCH(AP508,データ!#REF!),MATCH(AN508,データ!#REF!)),""))))</f>
        <v/>
      </c>
      <c r="AS508" s="22" t="str">
        <f t="shared" si="749"/>
        <v/>
      </c>
      <c r="AT508" s="21" t="str">
        <f t="shared" si="767"/>
        <v/>
      </c>
      <c r="AU508" s="21" t="str">
        <f t="shared" si="768"/>
        <v/>
      </c>
      <c r="AV508" s="24" t="str">
        <f>IF(AM508="スギ",INDEX(データ!$H$7:$J$26,MATCH(AP508,データ!$G$7:$G$26),MATCH(AN508,データ!$H$6:$J$6)),IF(AM508="ヒノキ",INDEX(データ!$H$32:$J$51,MATCH(AP508,データ!$G$32:$G$51),MATCH(AN508,データ!$H$31:$J$31)),IF(AM508="マツ",INDEX(データ!#REF!,MATCH(AP508,データ!#REF!),MATCH(AN508,データ!#REF!)),IF(AM508="ザツ",INDEX(データ!#REF!,MATCH(AP508,データ!#REF!),MATCH(AN508,データ!#REF!)),""))))</f>
        <v/>
      </c>
      <c r="AW508" s="22" t="str">
        <f t="shared" si="769"/>
        <v/>
      </c>
      <c r="AX508" s="21" t="str">
        <f t="shared" si="770"/>
        <v/>
      </c>
      <c r="AY508" s="27" t="str">
        <f t="shared" si="771"/>
        <v/>
      </c>
      <c r="AZ508" s="24" t="str">
        <f t="shared" si="772"/>
        <v/>
      </c>
      <c r="BA508" s="25" t="str">
        <f t="shared" si="773"/>
        <v>0</v>
      </c>
      <c r="BB508" s="26" t="str">
        <f t="shared" si="774"/>
        <v/>
      </c>
      <c r="BC508" s="26" t="str">
        <f t="shared" si="775"/>
        <v/>
      </c>
      <c r="BD508" s="26" t="str">
        <f t="shared" si="776"/>
        <v/>
      </c>
      <c r="BE508" s="27" t="str">
        <f t="shared" si="777"/>
        <v/>
      </c>
      <c r="BF508" s="26" t="str">
        <f t="shared" si="778"/>
        <v/>
      </c>
      <c r="BG508" s="26" t="str">
        <f t="shared" si="779"/>
        <v/>
      </c>
      <c r="BH508" s="45" t="s">
        <v>30</v>
      </c>
      <c r="BI508" s="55" t="str">
        <f>IF(ＣＳＶ貼付用!BX494="","",ＣＳＶ貼付用!BX494)</f>
        <v/>
      </c>
      <c r="BJ508" s="38" t="str">
        <f>IF(ＣＳＶ貼付用!BZ494="","",ＣＳＶ貼付用!BZ494)</f>
        <v/>
      </c>
      <c r="BK508" s="38" t="str">
        <f>IF(ＣＳＶ貼付用!CB494="","",ＣＳＶ貼付用!CB494)</f>
        <v/>
      </c>
      <c r="BL508" s="40" t="str">
        <f t="shared" si="780"/>
        <v/>
      </c>
      <c r="BM508" s="41" t="str">
        <f>IF(林齢計算用!C494="","",林齢計算用!C494)</f>
        <v/>
      </c>
      <c r="BN508" s="41" t="str">
        <f t="shared" si="781"/>
        <v/>
      </c>
      <c r="BO508" s="41" t="str">
        <f t="shared" si="782"/>
        <v/>
      </c>
      <c r="BP508" s="23" t="str">
        <f>IF(BK508="スギ",INDEX(データ!$C$7:$E$26,MATCH(BN508,データ!$B$7:$B$26),MATCH(BL508,データ!$C$6:$E$6)),IF(BK508="ヒノキ",INDEX(データ!$C$32:$E$51,MATCH(BN508,データ!$B$32:$B$51),MATCH(BL508,データ!$C$31:$E$31)),IF(BK508="マツ",INDEX(データ!#REF!,MATCH(BN508,データ!#REF!),MATCH(BL508,データ!#REF!)),IF(BK508="ザツ",INDEX(データ!#REF!,MATCH(BN508,データ!#REF!),MATCH(BL508,データ!#REF!)),""))))</f>
        <v/>
      </c>
      <c r="BQ508" s="22" t="str">
        <f t="shared" si="750"/>
        <v/>
      </c>
      <c r="BR508" s="21" t="str">
        <f t="shared" si="783"/>
        <v/>
      </c>
      <c r="BS508" s="21" t="str">
        <f t="shared" si="784"/>
        <v/>
      </c>
      <c r="BT508" s="24" t="str">
        <f>IF(BK508="スギ",INDEX(データ!$H$7:$J$26,MATCH(BN508,データ!$G$7:$G$26),MATCH(BL508,データ!$H$6:$J$6)),IF(BK508="ヒノキ",INDEX(データ!$H$32:$J$51,MATCH(BN508,データ!$G$32:$G$51),MATCH(BL508,データ!$H$31:$J$31)),IF(BK508="マツ",INDEX(データ!#REF!,MATCH(BN508,データ!#REF!),MATCH(BL508,データ!#REF!)),IF(BK508="ザツ",INDEX(データ!#REF!,MATCH(BN508,データ!#REF!),MATCH(BL508,データ!#REF!)),""))))</f>
        <v/>
      </c>
      <c r="BU508" s="22" t="str">
        <f t="shared" si="785"/>
        <v/>
      </c>
      <c r="BV508" s="21" t="str">
        <f t="shared" si="786"/>
        <v/>
      </c>
      <c r="BW508" s="27" t="str">
        <f t="shared" si="787"/>
        <v/>
      </c>
      <c r="BX508" s="24" t="str">
        <f t="shared" si="788"/>
        <v/>
      </c>
      <c r="BY508" s="25" t="str">
        <f t="shared" si="789"/>
        <v>0</v>
      </c>
      <c r="BZ508" s="26" t="str">
        <f t="shared" si="790"/>
        <v/>
      </c>
      <c r="CA508" s="26" t="str">
        <f t="shared" si="791"/>
        <v/>
      </c>
      <c r="CB508" s="26" t="str">
        <f t="shared" si="792"/>
        <v/>
      </c>
      <c r="CC508" s="27" t="str">
        <f t="shared" si="793"/>
        <v/>
      </c>
      <c r="CD508" s="26" t="str">
        <f t="shared" si="794"/>
        <v/>
      </c>
      <c r="CE508" s="26" t="str">
        <f t="shared" si="795"/>
        <v/>
      </c>
      <c r="CF508" s="45" t="s">
        <v>30</v>
      </c>
      <c r="CG508" s="55" t="str">
        <f>IF(ＣＳＶ貼付用!CM494="","",ＣＳＶ貼付用!CM494)</f>
        <v/>
      </c>
      <c r="CH508" s="38" t="str">
        <f>IF(ＣＳＶ貼付用!CO494="","",ＣＳＶ貼付用!CO494)</f>
        <v/>
      </c>
      <c r="CI508" s="38" t="str">
        <f>IF(ＣＳＶ貼付用!CQ494="","",ＣＳＶ貼付用!CQ494)</f>
        <v/>
      </c>
      <c r="CJ508" s="40" t="str">
        <f t="shared" si="796"/>
        <v/>
      </c>
      <c r="CK508" s="41" t="str">
        <f>IF(林齢計算用!D494="","",林齢計算用!D494)</f>
        <v/>
      </c>
      <c r="CL508" s="41" t="str">
        <f t="shared" si="797"/>
        <v/>
      </c>
      <c r="CM508" s="41" t="str">
        <f t="shared" si="798"/>
        <v/>
      </c>
      <c r="CN508" s="23" t="str">
        <f>IF(CI508="スギ",INDEX(データ!$C$7:$E$26,MATCH(CL508,データ!$B$7:$B$26),MATCH(CJ508,データ!$C$6:$E$6)),IF(CI508="ヒノキ",INDEX(データ!$C$32:$E$51,MATCH(CL508,データ!$B$32:$B$51),MATCH(CJ508,データ!$C$31:$E$31)),IF(CI508="マツ",INDEX(データ!#REF!,MATCH(CL508,データ!#REF!),MATCH(CJ508,データ!#REF!)),IF(CI508="ザツ",INDEX(データ!#REF!,MATCH(CL508,データ!#REF!),MATCH(CJ508,データ!#REF!)),""))))</f>
        <v/>
      </c>
      <c r="CO508" s="22" t="str">
        <f t="shared" si="751"/>
        <v/>
      </c>
      <c r="CP508" s="21" t="str">
        <f t="shared" si="799"/>
        <v/>
      </c>
      <c r="CQ508" s="21" t="str">
        <f t="shared" si="800"/>
        <v/>
      </c>
      <c r="CR508" s="24" t="str">
        <f>IF(CI508="スギ",INDEX(データ!$H$7:$J$26,MATCH(CL508,データ!$G$7:$G$26),MATCH(CJ508,データ!$H$6:$J$6)),IF(CI508="ヒノキ",INDEX(データ!$H$32:$J$51,MATCH(CL508,データ!$G$32:$G$51),MATCH(CJ508,データ!$H$31:$J$31)),IF(CI508="マツ",INDEX(データ!#REF!,MATCH(CL508,データ!#REF!),MATCH(CJ508,データ!#REF!)),IF(CI508="ザツ",INDEX(データ!#REF!,MATCH(CL508,データ!#REF!),MATCH(CJ508,データ!#REF!)),""))))</f>
        <v/>
      </c>
      <c r="CS508" s="22" t="str">
        <f t="shared" si="801"/>
        <v/>
      </c>
      <c r="CT508" s="21" t="str">
        <f t="shared" si="802"/>
        <v/>
      </c>
      <c r="CU508" s="27" t="str">
        <f t="shared" si="803"/>
        <v/>
      </c>
      <c r="CV508" s="24" t="str">
        <f t="shared" si="804"/>
        <v/>
      </c>
      <c r="CW508" s="25" t="str">
        <f t="shared" si="805"/>
        <v>0</v>
      </c>
      <c r="CX508" s="26" t="str">
        <f t="shared" si="806"/>
        <v/>
      </c>
      <c r="CY508" s="26" t="str">
        <f t="shared" si="807"/>
        <v/>
      </c>
      <c r="CZ508" s="26" t="str">
        <f t="shared" si="808"/>
        <v/>
      </c>
      <c r="DA508" s="27" t="str">
        <f t="shared" si="809"/>
        <v/>
      </c>
      <c r="DB508" s="26" t="str">
        <f t="shared" si="810"/>
        <v/>
      </c>
      <c r="DC508" s="26" t="str">
        <f t="shared" si="811"/>
        <v/>
      </c>
      <c r="DD508" s="45" t="s">
        <v>30</v>
      </c>
      <c r="DE508" s="55" t="str">
        <f>IF(ＣＳＶ貼付用!DB494="","",ＣＳＶ貼付用!DB494)</f>
        <v/>
      </c>
      <c r="DF508" s="38" t="str">
        <f>IF(ＣＳＶ貼付用!DD494="","",ＣＳＶ貼付用!DD494)</f>
        <v/>
      </c>
      <c r="DG508" s="38" t="str">
        <f>IF(ＣＳＶ貼付用!DF494="","",ＣＳＶ貼付用!DF494)</f>
        <v/>
      </c>
      <c r="DH508" s="40" t="str">
        <f t="shared" si="812"/>
        <v/>
      </c>
      <c r="DI508" s="41" t="str">
        <f>IF(林齢計算用!E494="","",林齢計算用!E494)</f>
        <v/>
      </c>
      <c r="DJ508" s="41" t="str">
        <f t="shared" si="813"/>
        <v/>
      </c>
      <c r="DK508" s="41" t="str">
        <f t="shared" si="814"/>
        <v/>
      </c>
      <c r="DL508" s="23" t="str">
        <f>IF(DG508="スギ",INDEX(データ!$C$7:$E$26,MATCH(DJ508,データ!$B$7:$B$26),MATCH(DH508,データ!$C$6:$E$6)),IF(DG508="ヒノキ",INDEX(データ!$C$32:$E$51,MATCH(DJ508,データ!$B$32:$B$51),MATCH(DH508,データ!$C$31:$E$31)),IF(DG508="マツ",INDEX(データ!#REF!,MATCH(DJ508,データ!#REF!),MATCH(DH508,データ!#REF!)),IF(DG508="ザツ",INDEX(データ!#REF!,MATCH(DJ508,データ!#REF!),MATCH(DH508,データ!#REF!)),""))))</f>
        <v/>
      </c>
      <c r="DM508" s="22" t="str">
        <f t="shared" si="752"/>
        <v/>
      </c>
      <c r="DN508" s="21" t="str">
        <f t="shared" si="815"/>
        <v/>
      </c>
      <c r="DO508" s="21" t="str">
        <f t="shared" si="816"/>
        <v/>
      </c>
      <c r="DP508" s="24" t="str">
        <f>IF(DG508="スギ",INDEX(データ!$H$7:$J$26,MATCH(DJ508,データ!$G$7:$G$26),MATCH(DH508,データ!$H$6:$J$6)),IF(DG508="ヒノキ",INDEX(データ!$H$32:$J$51,MATCH(DJ508,データ!$G$32:$G$51),MATCH(DH508,データ!$H$31:$J$31)),IF(DG508="マツ",INDEX(データ!#REF!,MATCH(DJ508,データ!#REF!),MATCH(DH508,データ!#REF!)),IF(DG508="ザツ",INDEX(データ!#REF!,MATCH(DJ508,データ!#REF!),MATCH(DH508,データ!#REF!)),""))))</f>
        <v/>
      </c>
      <c r="DQ508" s="22" t="str">
        <f t="shared" si="817"/>
        <v/>
      </c>
      <c r="DR508" s="21" t="str">
        <f t="shared" si="818"/>
        <v/>
      </c>
      <c r="DS508" s="27" t="str">
        <f t="shared" si="819"/>
        <v/>
      </c>
      <c r="DT508" s="24" t="str">
        <f t="shared" si="820"/>
        <v/>
      </c>
      <c r="DU508" s="25" t="str">
        <f t="shared" si="821"/>
        <v>0</v>
      </c>
      <c r="DV508" s="26" t="str">
        <f t="shared" si="822"/>
        <v/>
      </c>
      <c r="DW508" s="26" t="str">
        <f t="shared" si="823"/>
        <v/>
      </c>
      <c r="DX508" s="26" t="str">
        <f t="shared" si="824"/>
        <v/>
      </c>
      <c r="DY508" s="27" t="str">
        <f t="shared" si="825"/>
        <v/>
      </c>
      <c r="DZ508" s="26" t="str">
        <f t="shared" si="826"/>
        <v/>
      </c>
      <c r="EA508" s="26" t="str">
        <f t="shared" si="827"/>
        <v/>
      </c>
      <c r="EB508" s="45" t="s">
        <v>30</v>
      </c>
      <c r="EC508" s="55" t="str">
        <f>IF(ＣＳＶ貼付用!DQ494="","",ＣＳＶ貼付用!DQ494)</f>
        <v/>
      </c>
      <c r="ED508" s="38" t="str">
        <f>IF(ＣＳＶ貼付用!DS494="","",ＣＳＶ貼付用!DS494)</f>
        <v/>
      </c>
      <c r="EE508" s="38" t="str">
        <f>IF(ＣＳＶ貼付用!DU494="","",ＣＳＶ貼付用!DU494)</f>
        <v/>
      </c>
      <c r="EF508" s="40" t="str">
        <f t="shared" si="828"/>
        <v/>
      </c>
      <c r="EG508" s="41" t="str">
        <f>IF(林齢計算用!F494="","",林齢計算用!F494)</f>
        <v/>
      </c>
      <c r="EH508" s="41" t="str">
        <f t="shared" si="829"/>
        <v/>
      </c>
      <c r="EI508" s="41" t="str">
        <f t="shared" si="830"/>
        <v/>
      </c>
      <c r="EJ508" s="23" t="str">
        <f>IF(EE508="スギ",INDEX(データ!$C$7:$E$26,MATCH(EH508,データ!$B$7:$B$26),MATCH(EF508,データ!$C$6:$E$6)),IF(EE508="ヒノキ",INDEX(データ!$C$32:$E$51,MATCH(EH508,データ!$B$32:$B$51),MATCH(EF508,データ!$C$31:$E$31)),IF(EE508="マツ",INDEX(データ!#REF!,MATCH(EH508,データ!#REF!),MATCH(EF508,データ!#REF!)),IF(EE508="ザツ",INDEX(データ!#REF!,MATCH(EH508,データ!#REF!),MATCH(EF508,データ!#REF!)),""))))</f>
        <v/>
      </c>
      <c r="EK508" s="22" t="str">
        <f t="shared" si="753"/>
        <v/>
      </c>
      <c r="EL508" s="21" t="str">
        <f t="shared" si="831"/>
        <v/>
      </c>
      <c r="EM508" s="21" t="str">
        <f t="shared" si="832"/>
        <v/>
      </c>
      <c r="EN508" s="24" t="str">
        <f>IF(EE508="スギ",INDEX(データ!$H$7:$J$26,MATCH(EH508,データ!$G$7:$G$26),MATCH(EF508,データ!$H$6:$J$6)),IF(EE508="ヒノキ",INDEX(データ!$H$32:$J$51,MATCH(EH508,データ!$G$32:$G$51),MATCH(EF508,データ!$H$31:$J$31)),IF(EE508="マツ",INDEX(データ!#REF!,MATCH(EH508,データ!#REF!),MATCH(EF508,データ!#REF!)),IF(EE508="ザツ",INDEX(データ!#REF!,MATCH(EH508,データ!#REF!),MATCH(EF508,データ!#REF!)),""))))</f>
        <v/>
      </c>
      <c r="EO508" s="22" t="str">
        <f t="shared" si="833"/>
        <v/>
      </c>
      <c r="EP508" s="21" t="str">
        <f t="shared" si="834"/>
        <v/>
      </c>
      <c r="EQ508" s="27" t="str">
        <f t="shared" si="835"/>
        <v/>
      </c>
      <c r="ER508" s="24" t="str">
        <f t="shared" si="836"/>
        <v/>
      </c>
      <c r="ES508" s="25" t="str">
        <f t="shared" si="837"/>
        <v>0</v>
      </c>
      <c r="ET508" s="26" t="str">
        <f t="shared" si="838"/>
        <v/>
      </c>
      <c r="EU508" s="26" t="str">
        <f t="shared" si="839"/>
        <v/>
      </c>
      <c r="EV508" s="26" t="str">
        <f t="shared" si="840"/>
        <v/>
      </c>
      <c r="EW508" s="27" t="str">
        <f t="shared" si="841"/>
        <v/>
      </c>
      <c r="EX508" s="26" t="str">
        <f t="shared" si="842"/>
        <v/>
      </c>
      <c r="EY508" s="26" t="str">
        <f t="shared" si="843"/>
        <v/>
      </c>
      <c r="EZ508" s="26">
        <f t="shared" si="844"/>
        <v>0</v>
      </c>
      <c r="FA508" s="43"/>
    </row>
    <row r="509" spans="1:157" ht="15.95" customHeight="1" x14ac:dyDescent="0.15">
      <c r="A509" s="21"/>
      <c r="B509" s="36" t="str">
        <f>IF(ＣＳＶ貼付用!G495="","",ＣＳＶ貼付用!G495)</f>
        <v/>
      </c>
      <c r="C509" s="36" t="str">
        <f>IF(ＣＳＶ貼付用!I495="","",ＣＳＶ貼付用!I495)</f>
        <v/>
      </c>
      <c r="D509" s="36" t="str">
        <f>IF(ＣＳＶ貼付用!J495="","",ＣＳＶ貼付用!J495)</f>
        <v/>
      </c>
      <c r="E509" s="36" t="str">
        <f>IF(ＣＳＶ貼付用!F495="","",ＣＳＶ貼付用!F495)</f>
        <v/>
      </c>
      <c r="F509" s="38" t="str">
        <f>IF(ＣＳＶ貼付用!T495="","",ＣＳＶ貼付用!T495)</f>
        <v/>
      </c>
      <c r="G509" s="38"/>
      <c r="H509" s="38" t="str">
        <f>IF(ＣＳＶ貼付用!GJ495="","",ＣＳＶ貼付用!GJ495)</f>
        <v/>
      </c>
      <c r="I509" s="38" t="str">
        <f>IF(ＣＳＶ貼付用!GL495="","",ＣＳＶ貼付用!GL495)</f>
        <v/>
      </c>
      <c r="J509" s="38" t="str">
        <f>IF(ＣＳＶ貼付用!GN495="","",ＣＳＶ貼付用!GN495)</f>
        <v/>
      </c>
      <c r="K509" s="38" t="str">
        <f>IF(ＣＳＶ貼付用!GP495="","",ＣＳＶ貼付用!GP495)</f>
        <v/>
      </c>
      <c r="L509" s="45" t="s">
        <v>30</v>
      </c>
      <c r="M509" s="55" t="str">
        <f>IF(ＣＳＶ貼付用!AT495="","",ＣＳＶ貼付用!AT495)</f>
        <v/>
      </c>
      <c r="N509" s="38" t="str">
        <f>IF(ＣＳＶ貼付用!AV495="","",ＣＳＶ貼付用!AV495)</f>
        <v/>
      </c>
      <c r="O509" s="38" t="str">
        <f>IF(ＣＳＶ貼付用!AX495="","",ＣＳＶ貼付用!AX495)</f>
        <v/>
      </c>
      <c r="P509" s="40" t="str">
        <f>IF(ＣＳＶ貼付用!FE495="","",ＣＳＶ貼付用!FE495)</f>
        <v/>
      </c>
      <c r="Q509" s="41" t="str">
        <f>IF(林齢計算用!A495="","",林齢計算用!A495)</f>
        <v/>
      </c>
      <c r="R509" s="41" t="str">
        <f t="shared" si="754"/>
        <v/>
      </c>
      <c r="S509" s="56" t="str">
        <f>IF(ＣＳＶ貼付用!EG495="","",ＣＳＶ貼付用!EG495*10)</f>
        <v/>
      </c>
      <c r="T509" s="23" t="str">
        <f>IF(O509="スギ",INDEX(データ!$C$7:$E$26,MATCH(R509,データ!$B$7:$B$26),MATCH(P509,データ!$C$6:$E$6)),IF(O509="ヒノキ",INDEX(データ!$C$32:$E$51,MATCH(R509,データ!$B$32:$B$51),MATCH(P509,データ!$C$31:$E$31)),IF(O509="マツ",INDEX(データ!#REF!,MATCH(R509,データ!#REF!),MATCH(P509,データ!#REF!)),IF(O509="ザツ",INDEX(データ!#REF!,MATCH(R509,データ!#REF!),MATCH(P509,データ!#REF!)),""))))</f>
        <v/>
      </c>
      <c r="U509" s="22" t="str">
        <f t="shared" si="845"/>
        <v/>
      </c>
      <c r="V509" s="21" t="str">
        <f t="shared" si="849"/>
        <v/>
      </c>
      <c r="W509" s="21" t="str">
        <f t="shared" si="846"/>
        <v/>
      </c>
      <c r="X509" s="23" t="str">
        <f>IF(O509="スギ",INDEX(データ!$H$7:$J$26,MATCH(R509,データ!$G$7:$G$26),MATCH(P509,データ!$H$6:$J$6)),IF(O509="ヒノキ",INDEX(データ!$H$32:$J$51,MATCH(R509,データ!$G$32:$G$51),MATCH(P509,データ!$H$31:$J$31)),IF(O509="マツ",INDEX(データ!#REF!,MATCH(R509,データ!#REF!),MATCH(P509,データ!#REF!)),IF(O509="ザツ",INDEX(データ!#REF!,MATCH(R509,データ!#REF!),MATCH(P509,データ!#REF!)),""))))</f>
        <v/>
      </c>
      <c r="Y509" s="22" t="str">
        <f t="shared" si="847"/>
        <v/>
      </c>
      <c r="Z509" s="21" t="str">
        <f t="shared" si="848"/>
        <v/>
      </c>
      <c r="AA509" s="27" t="str">
        <f t="shared" si="755"/>
        <v/>
      </c>
      <c r="AB509" s="24" t="str">
        <f t="shared" si="756"/>
        <v/>
      </c>
      <c r="AC509" s="25" t="str">
        <f t="shared" si="757"/>
        <v>0</v>
      </c>
      <c r="AD509" s="26" t="str">
        <f t="shared" si="758"/>
        <v/>
      </c>
      <c r="AE509" s="26" t="str">
        <f t="shared" si="759"/>
        <v/>
      </c>
      <c r="AF509" s="26" t="str">
        <f t="shared" si="760"/>
        <v/>
      </c>
      <c r="AG509" s="27" t="str">
        <f t="shared" si="761"/>
        <v/>
      </c>
      <c r="AH509" s="26" t="str">
        <f t="shared" si="762"/>
        <v/>
      </c>
      <c r="AI509" s="26" t="str">
        <f t="shared" si="763"/>
        <v/>
      </c>
      <c r="AJ509" s="45" t="s">
        <v>30</v>
      </c>
      <c r="AK509" s="55" t="str">
        <f>IF(ＣＳＶ貼付用!BI495="","",ＣＳＶ貼付用!BI495)</f>
        <v/>
      </c>
      <c r="AL509" s="38" t="str">
        <f>IF(ＣＳＶ貼付用!BK495="","",ＣＳＶ貼付用!BK495)</f>
        <v/>
      </c>
      <c r="AM509" s="38" t="str">
        <f>IF(ＣＳＶ貼付用!BM495="","",ＣＳＶ貼付用!BM495)</f>
        <v/>
      </c>
      <c r="AN509" s="40" t="str">
        <f t="shared" si="764"/>
        <v/>
      </c>
      <c r="AO509" s="41" t="str">
        <f>IF(林齢計算用!B495="","",林齢計算用!B495)</f>
        <v/>
      </c>
      <c r="AP509" s="41" t="str">
        <f t="shared" si="765"/>
        <v/>
      </c>
      <c r="AQ509" s="41" t="str">
        <f t="shared" si="766"/>
        <v/>
      </c>
      <c r="AR509" s="23" t="str">
        <f>IF(AM509="スギ",INDEX(データ!$C$7:$E$26,MATCH(AP509,データ!$B$7:$B$26),MATCH(AN509,データ!$C$6:$E$6)),IF(AM509="ヒノキ",INDEX(データ!$C$32:$E$51,MATCH(AP509,データ!$B$32:$B$51),MATCH(AN509,データ!$C$31:$E$31)),IF(AM509="マツ",INDEX(データ!#REF!,MATCH(AP509,データ!#REF!),MATCH(AN509,データ!#REF!)),IF(AM509="ザツ",INDEX(データ!#REF!,MATCH(AP509,データ!#REF!),MATCH(AN509,データ!#REF!)),""))))</f>
        <v/>
      </c>
      <c r="AS509" s="22" t="str">
        <f t="shared" si="749"/>
        <v/>
      </c>
      <c r="AT509" s="21" t="str">
        <f t="shared" si="767"/>
        <v/>
      </c>
      <c r="AU509" s="21" t="str">
        <f t="shared" si="768"/>
        <v/>
      </c>
      <c r="AV509" s="24" t="str">
        <f>IF(AM509="スギ",INDEX(データ!$H$7:$J$26,MATCH(AP509,データ!$G$7:$G$26),MATCH(AN509,データ!$H$6:$J$6)),IF(AM509="ヒノキ",INDEX(データ!$H$32:$J$51,MATCH(AP509,データ!$G$32:$G$51),MATCH(AN509,データ!$H$31:$J$31)),IF(AM509="マツ",INDEX(データ!#REF!,MATCH(AP509,データ!#REF!),MATCH(AN509,データ!#REF!)),IF(AM509="ザツ",INDEX(データ!#REF!,MATCH(AP509,データ!#REF!),MATCH(AN509,データ!#REF!)),""))))</f>
        <v/>
      </c>
      <c r="AW509" s="22" t="str">
        <f t="shared" si="769"/>
        <v/>
      </c>
      <c r="AX509" s="21" t="str">
        <f t="shared" si="770"/>
        <v/>
      </c>
      <c r="AY509" s="27" t="str">
        <f t="shared" si="771"/>
        <v/>
      </c>
      <c r="AZ509" s="24" t="str">
        <f t="shared" si="772"/>
        <v/>
      </c>
      <c r="BA509" s="25" t="str">
        <f t="shared" si="773"/>
        <v>0</v>
      </c>
      <c r="BB509" s="26" t="str">
        <f t="shared" si="774"/>
        <v/>
      </c>
      <c r="BC509" s="26" t="str">
        <f t="shared" si="775"/>
        <v/>
      </c>
      <c r="BD509" s="26" t="str">
        <f t="shared" si="776"/>
        <v/>
      </c>
      <c r="BE509" s="27" t="str">
        <f t="shared" si="777"/>
        <v/>
      </c>
      <c r="BF509" s="26" t="str">
        <f t="shared" si="778"/>
        <v/>
      </c>
      <c r="BG509" s="26" t="str">
        <f t="shared" si="779"/>
        <v/>
      </c>
      <c r="BH509" s="45" t="s">
        <v>30</v>
      </c>
      <c r="BI509" s="55" t="str">
        <f>IF(ＣＳＶ貼付用!BX495="","",ＣＳＶ貼付用!BX495)</f>
        <v/>
      </c>
      <c r="BJ509" s="38" t="str">
        <f>IF(ＣＳＶ貼付用!BZ495="","",ＣＳＶ貼付用!BZ495)</f>
        <v/>
      </c>
      <c r="BK509" s="38" t="str">
        <f>IF(ＣＳＶ貼付用!CB495="","",ＣＳＶ貼付用!CB495)</f>
        <v/>
      </c>
      <c r="BL509" s="40" t="str">
        <f t="shared" si="780"/>
        <v/>
      </c>
      <c r="BM509" s="41" t="str">
        <f>IF(林齢計算用!C495="","",林齢計算用!C495)</f>
        <v/>
      </c>
      <c r="BN509" s="41" t="str">
        <f t="shared" si="781"/>
        <v/>
      </c>
      <c r="BO509" s="41" t="str">
        <f t="shared" si="782"/>
        <v/>
      </c>
      <c r="BP509" s="23" t="str">
        <f>IF(BK509="スギ",INDEX(データ!$C$7:$E$26,MATCH(BN509,データ!$B$7:$B$26),MATCH(BL509,データ!$C$6:$E$6)),IF(BK509="ヒノキ",INDEX(データ!$C$32:$E$51,MATCH(BN509,データ!$B$32:$B$51),MATCH(BL509,データ!$C$31:$E$31)),IF(BK509="マツ",INDEX(データ!#REF!,MATCH(BN509,データ!#REF!),MATCH(BL509,データ!#REF!)),IF(BK509="ザツ",INDEX(データ!#REF!,MATCH(BN509,データ!#REF!),MATCH(BL509,データ!#REF!)),""))))</f>
        <v/>
      </c>
      <c r="BQ509" s="22" t="str">
        <f t="shared" si="750"/>
        <v/>
      </c>
      <c r="BR509" s="21" t="str">
        <f t="shared" si="783"/>
        <v/>
      </c>
      <c r="BS509" s="21" t="str">
        <f t="shared" si="784"/>
        <v/>
      </c>
      <c r="BT509" s="24" t="str">
        <f>IF(BK509="スギ",INDEX(データ!$H$7:$J$26,MATCH(BN509,データ!$G$7:$G$26),MATCH(BL509,データ!$H$6:$J$6)),IF(BK509="ヒノキ",INDEX(データ!$H$32:$J$51,MATCH(BN509,データ!$G$32:$G$51),MATCH(BL509,データ!$H$31:$J$31)),IF(BK509="マツ",INDEX(データ!#REF!,MATCH(BN509,データ!#REF!),MATCH(BL509,データ!#REF!)),IF(BK509="ザツ",INDEX(データ!#REF!,MATCH(BN509,データ!#REF!),MATCH(BL509,データ!#REF!)),""))))</f>
        <v/>
      </c>
      <c r="BU509" s="22" t="str">
        <f t="shared" si="785"/>
        <v/>
      </c>
      <c r="BV509" s="21" t="str">
        <f t="shared" si="786"/>
        <v/>
      </c>
      <c r="BW509" s="27" t="str">
        <f t="shared" si="787"/>
        <v/>
      </c>
      <c r="BX509" s="24" t="str">
        <f t="shared" si="788"/>
        <v/>
      </c>
      <c r="BY509" s="25" t="str">
        <f t="shared" si="789"/>
        <v>0</v>
      </c>
      <c r="BZ509" s="26" t="str">
        <f t="shared" si="790"/>
        <v/>
      </c>
      <c r="CA509" s="26" t="str">
        <f t="shared" si="791"/>
        <v/>
      </c>
      <c r="CB509" s="26" t="str">
        <f t="shared" si="792"/>
        <v/>
      </c>
      <c r="CC509" s="27" t="str">
        <f t="shared" si="793"/>
        <v/>
      </c>
      <c r="CD509" s="26" t="str">
        <f t="shared" si="794"/>
        <v/>
      </c>
      <c r="CE509" s="26" t="str">
        <f t="shared" si="795"/>
        <v/>
      </c>
      <c r="CF509" s="45" t="s">
        <v>30</v>
      </c>
      <c r="CG509" s="55" t="str">
        <f>IF(ＣＳＶ貼付用!CM495="","",ＣＳＶ貼付用!CM495)</f>
        <v/>
      </c>
      <c r="CH509" s="38" t="str">
        <f>IF(ＣＳＶ貼付用!CO495="","",ＣＳＶ貼付用!CO495)</f>
        <v/>
      </c>
      <c r="CI509" s="38" t="str">
        <f>IF(ＣＳＶ貼付用!CQ495="","",ＣＳＶ貼付用!CQ495)</f>
        <v/>
      </c>
      <c r="CJ509" s="40" t="str">
        <f t="shared" si="796"/>
        <v/>
      </c>
      <c r="CK509" s="41" t="str">
        <f>IF(林齢計算用!D495="","",林齢計算用!D495)</f>
        <v/>
      </c>
      <c r="CL509" s="41" t="str">
        <f t="shared" si="797"/>
        <v/>
      </c>
      <c r="CM509" s="41" t="str">
        <f t="shared" si="798"/>
        <v/>
      </c>
      <c r="CN509" s="23" t="str">
        <f>IF(CI509="スギ",INDEX(データ!$C$7:$E$26,MATCH(CL509,データ!$B$7:$B$26),MATCH(CJ509,データ!$C$6:$E$6)),IF(CI509="ヒノキ",INDEX(データ!$C$32:$E$51,MATCH(CL509,データ!$B$32:$B$51),MATCH(CJ509,データ!$C$31:$E$31)),IF(CI509="マツ",INDEX(データ!#REF!,MATCH(CL509,データ!#REF!),MATCH(CJ509,データ!#REF!)),IF(CI509="ザツ",INDEX(データ!#REF!,MATCH(CL509,データ!#REF!),MATCH(CJ509,データ!#REF!)),""))))</f>
        <v/>
      </c>
      <c r="CO509" s="22" t="str">
        <f t="shared" si="751"/>
        <v/>
      </c>
      <c r="CP509" s="21" t="str">
        <f t="shared" si="799"/>
        <v/>
      </c>
      <c r="CQ509" s="21" t="str">
        <f t="shared" si="800"/>
        <v/>
      </c>
      <c r="CR509" s="24" t="str">
        <f>IF(CI509="スギ",INDEX(データ!$H$7:$J$26,MATCH(CL509,データ!$G$7:$G$26),MATCH(CJ509,データ!$H$6:$J$6)),IF(CI509="ヒノキ",INDEX(データ!$H$32:$J$51,MATCH(CL509,データ!$G$32:$G$51),MATCH(CJ509,データ!$H$31:$J$31)),IF(CI509="マツ",INDEX(データ!#REF!,MATCH(CL509,データ!#REF!),MATCH(CJ509,データ!#REF!)),IF(CI509="ザツ",INDEX(データ!#REF!,MATCH(CL509,データ!#REF!),MATCH(CJ509,データ!#REF!)),""))))</f>
        <v/>
      </c>
      <c r="CS509" s="22" t="str">
        <f t="shared" si="801"/>
        <v/>
      </c>
      <c r="CT509" s="21" t="str">
        <f t="shared" si="802"/>
        <v/>
      </c>
      <c r="CU509" s="27" t="str">
        <f t="shared" si="803"/>
        <v/>
      </c>
      <c r="CV509" s="24" t="str">
        <f t="shared" si="804"/>
        <v/>
      </c>
      <c r="CW509" s="25" t="str">
        <f t="shared" si="805"/>
        <v>0</v>
      </c>
      <c r="CX509" s="26" t="str">
        <f t="shared" si="806"/>
        <v/>
      </c>
      <c r="CY509" s="26" t="str">
        <f t="shared" si="807"/>
        <v/>
      </c>
      <c r="CZ509" s="26" t="str">
        <f t="shared" si="808"/>
        <v/>
      </c>
      <c r="DA509" s="27" t="str">
        <f t="shared" si="809"/>
        <v/>
      </c>
      <c r="DB509" s="26" t="str">
        <f t="shared" si="810"/>
        <v/>
      </c>
      <c r="DC509" s="26" t="str">
        <f t="shared" si="811"/>
        <v/>
      </c>
      <c r="DD509" s="45" t="s">
        <v>30</v>
      </c>
      <c r="DE509" s="55" t="str">
        <f>IF(ＣＳＶ貼付用!DB495="","",ＣＳＶ貼付用!DB495)</f>
        <v/>
      </c>
      <c r="DF509" s="38" t="str">
        <f>IF(ＣＳＶ貼付用!DD495="","",ＣＳＶ貼付用!DD495)</f>
        <v/>
      </c>
      <c r="DG509" s="38" t="str">
        <f>IF(ＣＳＶ貼付用!DF495="","",ＣＳＶ貼付用!DF495)</f>
        <v/>
      </c>
      <c r="DH509" s="40" t="str">
        <f t="shared" si="812"/>
        <v/>
      </c>
      <c r="DI509" s="41" t="str">
        <f>IF(林齢計算用!E495="","",林齢計算用!E495)</f>
        <v/>
      </c>
      <c r="DJ509" s="41" t="str">
        <f t="shared" si="813"/>
        <v/>
      </c>
      <c r="DK509" s="41" t="str">
        <f t="shared" si="814"/>
        <v/>
      </c>
      <c r="DL509" s="23" t="str">
        <f>IF(DG509="スギ",INDEX(データ!$C$7:$E$26,MATCH(DJ509,データ!$B$7:$B$26),MATCH(DH509,データ!$C$6:$E$6)),IF(DG509="ヒノキ",INDEX(データ!$C$32:$E$51,MATCH(DJ509,データ!$B$32:$B$51),MATCH(DH509,データ!$C$31:$E$31)),IF(DG509="マツ",INDEX(データ!#REF!,MATCH(DJ509,データ!#REF!),MATCH(DH509,データ!#REF!)),IF(DG509="ザツ",INDEX(データ!#REF!,MATCH(DJ509,データ!#REF!),MATCH(DH509,データ!#REF!)),""))))</f>
        <v/>
      </c>
      <c r="DM509" s="22" t="str">
        <f t="shared" si="752"/>
        <v/>
      </c>
      <c r="DN509" s="21" t="str">
        <f t="shared" si="815"/>
        <v/>
      </c>
      <c r="DO509" s="21" t="str">
        <f t="shared" si="816"/>
        <v/>
      </c>
      <c r="DP509" s="24" t="str">
        <f>IF(DG509="スギ",INDEX(データ!$H$7:$J$26,MATCH(DJ509,データ!$G$7:$G$26),MATCH(DH509,データ!$H$6:$J$6)),IF(DG509="ヒノキ",INDEX(データ!$H$32:$J$51,MATCH(DJ509,データ!$G$32:$G$51),MATCH(DH509,データ!$H$31:$J$31)),IF(DG509="マツ",INDEX(データ!#REF!,MATCH(DJ509,データ!#REF!),MATCH(DH509,データ!#REF!)),IF(DG509="ザツ",INDEX(データ!#REF!,MATCH(DJ509,データ!#REF!),MATCH(DH509,データ!#REF!)),""))))</f>
        <v/>
      </c>
      <c r="DQ509" s="22" t="str">
        <f t="shared" si="817"/>
        <v/>
      </c>
      <c r="DR509" s="21" t="str">
        <f t="shared" si="818"/>
        <v/>
      </c>
      <c r="DS509" s="27" t="str">
        <f t="shared" si="819"/>
        <v/>
      </c>
      <c r="DT509" s="24" t="str">
        <f t="shared" si="820"/>
        <v/>
      </c>
      <c r="DU509" s="25" t="str">
        <f t="shared" si="821"/>
        <v>0</v>
      </c>
      <c r="DV509" s="26" t="str">
        <f t="shared" si="822"/>
        <v/>
      </c>
      <c r="DW509" s="26" t="str">
        <f t="shared" si="823"/>
        <v/>
      </c>
      <c r="DX509" s="26" t="str">
        <f t="shared" si="824"/>
        <v/>
      </c>
      <c r="DY509" s="27" t="str">
        <f t="shared" si="825"/>
        <v/>
      </c>
      <c r="DZ509" s="26" t="str">
        <f t="shared" si="826"/>
        <v/>
      </c>
      <c r="EA509" s="26" t="str">
        <f t="shared" si="827"/>
        <v/>
      </c>
      <c r="EB509" s="45" t="s">
        <v>30</v>
      </c>
      <c r="EC509" s="55" t="str">
        <f>IF(ＣＳＶ貼付用!DQ495="","",ＣＳＶ貼付用!DQ495)</f>
        <v/>
      </c>
      <c r="ED509" s="38" t="str">
        <f>IF(ＣＳＶ貼付用!DS495="","",ＣＳＶ貼付用!DS495)</f>
        <v/>
      </c>
      <c r="EE509" s="38" t="str">
        <f>IF(ＣＳＶ貼付用!DU495="","",ＣＳＶ貼付用!DU495)</f>
        <v/>
      </c>
      <c r="EF509" s="40" t="str">
        <f t="shared" si="828"/>
        <v/>
      </c>
      <c r="EG509" s="41" t="str">
        <f>IF(林齢計算用!F495="","",林齢計算用!F495)</f>
        <v/>
      </c>
      <c r="EH509" s="41" t="str">
        <f t="shared" si="829"/>
        <v/>
      </c>
      <c r="EI509" s="41" t="str">
        <f t="shared" si="830"/>
        <v/>
      </c>
      <c r="EJ509" s="23" t="str">
        <f>IF(EE509="スギ",INDEX(データ!$C$7:$E$26,MATCH(EH509,データ!$B$7:$B$26),MATCH(EF509,データ!$C$6:$E$6)),IF(EE509="ヒノキ",INDEX(データ!$C$32:$E$51,MATCH(EH509,データ!$B$32:$B$51),MATCH(EF509,データ!$C$31:$E$31)),IF(EE509="マツ",INDEX(データ!#REF!,MATCH(EH509,データ!#REF!),MATCH(EF509,データ!#REF!)),IF(EE509="ザツ",INDEX(データ!#REF!,MATCH(EH509,データ!#REF!),MATCH(EF509,データ!#REF!)),""))))</f>
        <v/>
      </c>
      <c r="EK509" s="22" t="str">
        <f t="shared" si="753"/>
        <v/>
      </c>
      <c r="EL509" s="21" t="str">
        <f t="shared" si="831"/>
        <v/>
      </c>
      <c r="EM509" s="21" t="str">
        <f t="shared" si="832"/>
        <v/>
      </c>
      <c r="EN509" s="24" t="str">
        <f>IF(EE509="スギ",INDEX(データ!$H$7:$J$26,MATCH(EH509,データ!$G$7:$G$26),MATCH(EF509,データ!$H$6:$J$6)),IF(EE509="ヒノキ",INDEX(データ!$H$32:$J$51,MATCH(EH509,データ!$G$32:$G$51),MATCH(EF509,データ!$H$31:$J$31)),IF(EE509="マツ",INDEX(データ!#REF!,MATCH(EH509,データ!#REF!),MATCH(EF509,データ!#REF!)),IF(EE509="ザツ",INDEX(データ!#REF!,MATCH(EH509,データ!#REF!),MATCH(EF509,データ!#REF!)),""))))</f>
        <v/>
      </c>
      <c r="EO509" s="22" t="str">
        <f t="shared" si="833"/>
        <v/>
      </c>
      <c r="EP509" s="21" t="str">
        <f t="shared" si="834"/>
        <v/>
      </c>
      <c r="EQ509" s="27" t="str">
        <f t="shared" si="835"/>
        <v/>
      </c>
      <c r="ER509" s="24" t="str">
        <f t="shared" si="836"/>
        <v/>
      </c>
      <c r="ES509" s="25" t="str">
        <f t="shared" si="837"/>
        <v>0</v>
      </c>
      <c r="ET509" s="26" t="str">
        <f t="shared" si="838"/>
        <v/>
      </c>
      <c r="EU509" s="26" t="str">
        <f t="shared" si="839"/>
        <v/>
      </c>
      <c r="EV509" s="26" t="str">
        <f t="shared" si="840"/>
        <v/>
      </c>
      <c r="EW509" s="27" t="str">
        <f t="shared" si="841"/>
        <v/>
      </c>
      <c r="EX509" s="26" t="str">
        <f t="shared" si="842"/>
        <v/>
      </c>
      <c r="EY509" s="26" t="str">
        <f t="shared" si="843"/>
        <v/>
      </c>
      <c r="EZ509" s="26">
        <f t="shared" si="844"/>
        <v>0</v>
      </c>
      <c r="FA509" s="43"/>
    </row>
    <row r="510" spans="1:157" ht="15.95" customHeight="1" x14ac:dyDescent="0.15">
      <c r="A510" s="21"/>
      <c r="B510" s="36" t="str">
        <f>IF(ＣＳＶ貼付用!G496="","",ＣＳＶ貼付用!G496)</f>
        <v/>
      </c>
      <c r="C510" s="36" t="str">
        <f>IF(ＣＳＶ貼付用!I496="","",ＣＳＶ貼付用!I496)</f>
        <v/>
      </c>
      <c r="D510" s="36" t="str">
        <f>IF(ＣＳＶ貼付用!J496="","",ＣＳＶ貼付用!J496)</f>
        <v/>
      </c>
      <c r="E510" s="36" t="str">
        <f>IF(ＣＳＶ貼付用!F496="","",ＣＳＶ貼付用!F496)</f>
        <v/>
      </c>
      <c r="F510" s="38" t="str">
        <f>IF(ＣＳＶ貼付用!T496="","",ＣＳＶ貼付用!T496)</f>
        <v/>
      </c>
      <c r="G510" s="38"/>
      <c r="H510" s="38" t="str">
        <f>IF(ＣＳＶ貼付用!GJ496="","",ＣＳＶ貼付用!GJ496)</f>
        <v/>
      </c>
      <c r="I510" s="38" t="str">
        <f>IF(ＣＳＶ貼付用!GL496="","",ＣＳＶ貼付用!GL496)</f>
        <v/>
      </c>
      <c r="J510" s="38" t="str">
        <f>IF(ＣＳＶ貼付用!GN496="","",ＣＳＶ貼付用!GN496)</f>
        <v/>
      </c>
      <c r="K510" s="38" t="str">
        <f>IF(ＣＳＶ貼付用!GP496="","",ＣＳＶ貼付用!GP496)</f>
        <v/>
      </c>
      <c r="L510" s="45" t="s">
        <v>30</v>
      </c>
      <c r="M510" s="55" t="str">
        <f>IF(ＣＳＶ貼付用!AT496="","",ＣＳＶ貼付用!AT496)</f>
        <v/>
      </c>
      <c r="N510" s="38" t="str">
        <f>IF(ＣＳＶ貼付用!AV496="","",ＣＳＶ貼付用!AV496)</f>
        <v/>
      </c>
      <c r="O510" s="38" t="str">
        <f>IF(ＣＳＶ貼付用!AX496="","",ＣＳＶ貼付用!AX496)</f>
        <v/>
      </c>
      <c r="P510" s="40" t="str">
        <f>IF(ＣＳＶ貼付用!FE496="","",ＣＳＶ貼付用!FE496)</f>
        <v/>
      </c>
      <c r="Q510" s="41" t="str">
        <f>IF(林齢計算用!A496="","",林齢計算用!A496)</f>
        <v/>
      </c>
      <c r="R510" s="41" t="str">
        <f t="shared" si="754"/>
        <v/>
      </c>
      <c r="S510" s="56" t="str">
        <f>IF(ＣＳＶ貼付用!EG496="","",ＣＳＶ貼付用!EG496*10)</f>
        <v/>
      </c>
      <c r="T510" s="23" t="str">
        <f>IF(O510="スギ",INDEX(データ!$C$7:$E$26,MATCH(R510,データ!$B$7:$B$26),MATCH(P510,データ!$C$6:$E$6)),IF(O510="ヒノキ",INDEX(データ!$C$32:$E$51,MATCH(R510,データ!$B$32:$B$51),MATCH(P510,データ!$C$31:$E$31)),IF(O510="マツ",INDEX(データ!#REF!,MATCH(R510,データ!#REF!),MATCH(P510,データ!#REF!)),IF(O510="ザツ",INDEX(データ!#REF!,MATCH(R510,データ!#REF!),MATCH(P510,データ!#REF!)),""))))</f>
        <v/>
      </c>
      <c r="U510" s="22" t="str">
        <f t="shared" si="845"/>
        <v/>
      </c>
      <c r="V510" s="21" t="str">
        <f t="shared" si="849"/>
        <v/>
      </c>
      <c r="W510" s="21" t="str">
        <f t="shared" si="846"/>
        <v/>
      </c>
      <c r="X510" s="23" t="str">
        <f>IF(O510="スギ",INDEX(データ!$H$7:$J$26,MATCH(R510,データ!$G$7:$G$26),MATCH(P510,データ!$H$6:$J$6)),IF(O510="ヒノキ",INDEX(データ!$H$32:$J$51,MATCH(R510,データ!$G$32:$G$51),MATCH(P510,データ!$H$31:$J$31)),IF(O510="マツ",INDEX(データ!#REF!,MATCH(R510,データ!#REF!),MATCH(P510,データ!#REF!)),IF(O510="ザツ",INDEX(データ!#REF!,MATCH(R510,データ!#REF!),MATCH(P510,データ!#REF!)),""))))</f>
        <v/>
      </c>
      <c r="Y510" s="22" t="str">
        <f t="shared" si="847"/>
        <v/>
      </c>
      <c r="Z510" s="21" t="str">
        <f t="shared" si="848"/>
        <v/>
      </c>
      <c r="AA510" s="27" t="str">
        <f t="shared" si="755"/>
        <v/>
      </c>
      <c r="AB510" s="24" t="str">
        <f t="shared" si="756"/>
        <v/>
      </c>
      <c r="AC510" s="25" t="str">
        <f t="shared" si="757"/>
        <v>0</v>
      </c>
      <c r="AD510" s="26" t="str">
        <f t="shared" si="758"/>
        <v/>
      </c>
      <c r="AE510" s="26" t="str">
        <f t="shared" si="759"/>
        <v/>
      </c>
      <c r="AF510" s="26" t="str">
        <f t="shared" si="760"/>
        <v/>
      </c>
      <c r="AG510" s="27" t="str">
        <f t="shared" si="761"/>
        <v/>
      </c>
      <c r="AH510" s="26" t="str">
        <f t="shared" si="762"/>
        <v/>
      </c>
      <c r="AI510" s="26" t="str">
        <f t="shared" si="763"/>
        <v/>
      </c>
      <c r="AJ510" s="45" t="s">
        <v>30</v>
      </c>
      <c r="AK510" s="55" t="str">
        <f>IF(ＣＳＶ貼付用!BI496="","",ＣＳＶ貼付用!BI496)</f>
        <v/>
      </c>
      <c r="AL510" s="38" t="str">
        <f>IF(ＣＳＶ貼付用!BK496="","",ＣＳＶ貼付用!BK496)</f>
        <v/>
      </c>
      <c r="AM510" s="38" t="str">
        <f>IF(ＣＳＶ貼付用!BM496="","",ＣＳＶ貼付用!BM496)</f>
        <v/>
      </c>
      <c r="AN510" s="40" t="str">
        <f t="shared" si="764"/>
        <v/>
      </c>
      <c r="AO510" s="41" t="str">
        <f>IF(林齢計算用!B496="","",林齢計算用!B496)</f>
        <v/>
      </c>
      <c r="AP510" s="41" t="str">
        <f t="shared" si="765"/>
        <v/>
      </c>
      <c r="AQ510" s="41" t="str">
        <f t="shared" si="766"/>
        <v/>
      </c>
      <c r="AR510" s="23" t="str">
        <f>IF(AM510="スギ",INDEX(データ!$C$7:$E$26,MATCH(AP510,データ!$B$7:$B$26),MATCH(AN510,データ!$C$6:$E$6)),IF(AM510="ヒノキ",INDEX(データ!$C$32:$E$51,MATCH(AP510,データ!$B$32:$B$51),MATCH(AN510,データ!$C$31:$E$31)),IF(AM510="マツ",INDEX(データ!#REF!,MATCH(AP510,データ!#REF!),MATCH(AN510,データ!#REF!)),IF(AM510="ザツ",INDEX(データ!#REF!,MATCH(AP510,データ!#REF!),MATCH(AN510,データ!#REF!)),""))))</f>
        <v/>
      </c>
      <c r="AS510" s="22" t="str">
        <f t="shared" si="749"/>
        <v/>
      </c>
      <c r="AT510" s="21" t="str">
        <f t="shared" si="767"/>
        <v/>
      </c>
      <c r="AU510" s="21" t="str">
        <f t="shared" si="768"/>
        <v/>
      </c>
      <c r="AV510" s="24" t="str">
        <f>IF(AM510="スギ",INDEX(データ!$H$7:$J$26,MATCH(AP510,データ!$G$7:$G$26),MATCH(AN510,データ!$H$6:$J$6)),IF(AM510="ヒノキ",INDEX(データ!$H$32:$J$51,MATCH(AP510,データ!$G$32:$G$51),MATCH(AN510,データ!$H$31:$J$31)),IF(AM510="マツ",INDEX(データ!#REF!,MATCH(AP510,データ!#REF!),MATCH(AN510,データ!#REF!)),IF(AM510="ザツ",INDEX(データ!#REF!,MATCH(AP510,データ!#REF!),MATCH(AN510,データ!#REF!)),""))))</f>
        <v/>
      </c>
      <c r="AW510" s="22" t="str">
        <f t="shared" si="769"/>
        <v/>
      </c>
      <c r="AX510" s="21" t="str">
        <f t="shared" si="770"/>
        <v/>
      </c>
      <c r="AY510" s="27" t="str">
        <f t="shared" si="771"/>
        <v/>
      </c>
      <c r="AZ510" s="24" t="str">
        <f t="shared" si="772"/>
        <v/>
      </c>
      <c r="BA510" s="25" t="str">
        <f t="shared" si="773"/>
        <v>0</v>
      </c>
      <c r="BB510" s="26" t="str">
        <f t="shared" si="774"/>
        <v/>
      </c>
      <c r="BC510" s="26" t="str">
        <f t="shared" si="775"/>
        <v/>
      </c>
      <c r="BD510" s="26" t="str">
        <f t="shared" si="776"/>
        <v/>
      </c>
      <c r="BE510" s="27" t="str">
        <f t="shared" si="777"/>
        <v/>
      </c>
      <c r="BF510" s="26" t="str">
        <f t="shared" si="778"/>
        <v/>
      </c>
      <c r="BG510" s="26" t="str">
        <f t="shared" si="779"/>
        <v/>
      </c>
      <c r="BH510" s="45" t="s">
        <v>30</v>
      </c>
      <c r="BI510" s="55" t="str">
        <f>IF(ＣＳＶ貼付用!BX496="","",ＣＳＶ貼付用!BX496)</f>
        <v/>
      </c>
      <c r="BJ510" s="38" t="str">
        <f>IF(ＣＳＶ貼付用!BZ496="","",ＣＳＶ貼付用!BZ496)</f>
        <v/>
      </c>
      <c r="BK510" s="38" t="str">
        <f>IF(ＣＳＶ貼付用!CB496="","",ＣＳＶ貼付用!CB496)</f>
        <v/>
      </c>
      <c r="BL510" s="40" t="str">
        <f t="shared" si="780"/>
        <v/>
      </c>
      <c r="BM510" s="41" t="str">
        <f>IF(林齢計算用!C496="","",林齢計算用!C496)</f>
        <v/>
      </c>
      <c r="BN510" s="41" t="str">
        <f t="shared" si="781"/>
        <v/>
      </c>
      <c r="BO510" s="41" t="str">
        <f t="shared" si="782"/>
        <v/>
      </c>
      <c r="BP510" s="23" t="str">
        <f>IF(BK510="スギ",INDEX(データ!$C$7:$E$26,MATCH(BN510,データ!$B$7:$B$26),MATCH(BL510,データ!$C$6:$E$6)),IF(BK510="ヒノキ",INDEX(データ!$C$32:$E$51,MATCH(BN510,データ!$B$32:$B$51),MATCH(BL510,データ!$C$31:$E$31)),IF(BK510="マツ",INDEX(データ!#REF!,MATCH(BN510,データ!#REF!),MATCH(BL510,データ!#REF!)),IF(BK510="ザツ",INDEX(データ!#REF!,MATCH(BN510,データ!#REF!),MATCH(BL510,データ!#REF!)),""))))</f>
        <v/>
      </c>
      <c r="BQ510" s="22" t="str">
        <f t="shared" si="750"/>
        <v/>
      </c>
      <c r="BR510" s="21" t="str">
        <f t="shared" si="783"/>
        <v/>
      </c>
      <c r="BS510" s="21" t="str">
        <f t="shared" si="784"/>
        <v/>
      </c>
      <c r="BT510" s="24" t="str">
        <f>IF(BK510="スギ",INDEX(データ!$H$7:$J$26,MATCH(BN510,データ!$G$7:$G$26),MATCH(BL510,データ!$H$6:$J$6)),IF(BK510="ヒノキ",INDEX(データ!$H$32:$J$51,MATCH(BN510,データ!$G$32:$G$51),MATCH(BL510,データ!$H$31:$J$31)),IF(BK510="マツ",INDEX(データ!#REF!,MATCH(BN510,データ!#REF!),MATCH(BL510,データ!#REF!)),IF(BK510="ザツ",INDEX(データ!#REF!,MATCH(BN510,データ!#REF!),MATCH(BL510,データ!#REF!)),""))))</f>
        <v/>
      </c>
      <c r="BU510" s="22" t="str">
        <f t="shared" si="785"/>
        <v/>
      </c>
      <c r="BV510" s="21" t="str">
        <f t="shared" si="786"/>
        <v/>
      </c>
      <c r="BW510" s="27" t="str">
        <f t="shared" si="787"/>
        <v/>
      </c>
      <c r="BX510" s="24" t="str">
        <f t="shared" si="788"/>
        <v/>
      </c>
      <c r="BY510" s="25" t="str">
        <f t="shared" si="789"/>
        <v>0</v>
      </c>
      <c r="BZ510" s="26" t="str">
        <f t="shared" si="790"/>
        <v/>
      </c>
      <c r="CA510" s="26" t="str">
        <f t="shared" si="791"/>
        <v/>
      </c>
      <c r="CB510" s="26" t="str">
        <f t="shared" si="792"/>
        <v/>
      </c>
      <c r="CC510" s="27" t="str">
        <f t="shared" si="793"/>
        <v/>
      </c>
      <c r="CD510" s="26" t="str">
        <f t="shared" si="794"/>
        <v/>
      </c>
      <c r="CE510" s="26" t="str">
        <f t="shared" si="795"/>
        <v/>
      </c>
      <c r="CF510" s="45" t="s">
        <v>30</v>
      </c>
      <c r="CG510" s="55" t="str">
        <f>IF(ＣＳＶ貼付用!CM496="","",ＣＳＶ貼付用!CM496)</f>
        <v/>
      </c>
      <c r="CH510" s="38" t="str">
        <f>IF(ＣＳＶ貼付用!CO496="","",ＣＳＶ貼付用!CO496)</f>
        <v/>
      </c>
      <c r="CI510" s="38" t="str">
        <f>IF(ＣＳＶ貼付用!CQ496="","",ＣＳＶ貼付用!CQ496)</f>
        <v/>
      </c>
      <c r="CJ510" s="40" t="str">
        <f t="shared" si="796"/>
        <v/>
      </c>
      <c r="CK510" s="41" t="str">
        <f>IF(林齢計算用!D496="","",林齢計算用!D496)</f>
        <v/>
      </c>
      <c r="CL510" s="41" t="str">
        <f t="shared" si="797"/>
        <v/>
      </c>
      <c r="CM510" s="41" t="str">
        <f t="shared" si="798"/>
        <v/>
      </c>
      <c r="CN510" s="23" t="str">
        <f>IF(CI510="スギ",INDEX(データ!$C$7:$E$26,MATCH(CL510,データ!$B$7:$B$26),MATCH(CJ510,データ!$C$6:$E$6)),IF(CI510="ヒノキ",INDEX(データ!$C$32:$E$51,MATCH(CL510,データ!$B$32:$B$51),MATCH(CJ510,データ!$C$31:$E$31)),IF(CI510="マツ",INDEX(データ!#REF!,MATCH(CL510,データ!#REF!),MATCH(CJ510,データ!#REF!)),IF(CI510="ザツ",INDEX(データ!#REF!,MATCH(CL510,データ!#REF!),MATCH(CJ510,データ!#REF!)),""))))</f>
        <v/>
      </c>
      <c r="CO510" s="22" t="str">
        <f t="shared" si="751"/>
        <v/>
      </c>
      <c r="CP510" s="21" t="str">
        <f t="shared" si="799"/>
        <v/>
      </c>
      <c r="CQ510" s="21" t="str">
        <f t="shared" si="800"/>
        <v/>
      </c>
      <c r="CR510" s="24" t="str">
        <f>IF(CI510="スギ",INDEX(データ!$H$7:$J$26,MATCH(CL510,データ!$G$7:$G$26),MATCH(CJ510,データ!$H$6:$J$6)),IF(CI510="ヒノキ",INDEX(データ!$H$32:$J$51,MATCH(CL510,データ!$G$32:$G$51),MATCH(CJ510,データ!$H$31:$J$31)),IF(CI510="マツ",INDEX(データ!#REF!,MATCH(CL510,データ!#REF!),MATCH(CJ510,データ!#REF!)),IF(CI510="ザツ",INDEX(データ!#REF!,MATCH(CL510,データ!#REF!),MATCH(CJ510,データ!#REF!)),""))))</f>
        <v/>
      </c>
      <c r="CS510" s="22" t="str">
        <f t="shared" si="801"/>
        <v/>
      </c>
      <c r="CT510" s="21" t="str">
        <f t="shared" si="802"/>
        <v/>
      </c>
      <c r="CU510" s="27" t="str">
        <f t="shared" si="803"/>
        <v/>
      </c>
      <c r="CV510" s="24" t="str">
        <f t="shared" si="804"/>
        <v/>
      </c>
      <c r="CW510" s="25" t="str">
        <f t="shared" si="805"/>
        <v>0</v>
      </c>
      <c r="CX510" s="26" t="str">
        <f t="shared" si="806"/>
        <v/>
      </c>
      <c r="CY510" s="26" t="str">
        <f t="shared" si="807"/>
        <v/>
      </c>
      <c r="CZ510" s="26" t="str">
        <f t="shared" si="808"/>
        <v/>
      </c>
      <c r="DA510" s="27" t="str">
        <f t="shared" si="809"/>
        <v/>
      </c>
      <c r="DB510" s="26" t="str">
        <f t="shared" si="810"/>
        <v/>
      </c>
      <c r="DC510" s="26" t="str">
        <f t="shared" si="811"/>
        <v/>
      </c>
      <c r="DD510" s="45" t="s">
        <v>30</v>
      </c>
      <c r="DE510" s="55" t="str">
        <f>IF(ＣＳＶ貼付用!DB496="","",ＣＳＶ貼付用!DB496)</f>
        <v/>
      </c>
      <c r="DF510" s="38" t="str">
        <f>IF(ＣＳＶ貼付用!DD496="","",ＣＳＶ貼付用!DD496)</f>
        <v/>
      </c>
      <c r="DG510" s="38" t="str">
        <f>IF(ＣＳＶ貼付用!DF496="","",ＣＳＶ貼付用!DF496)</f>
        <v/>
      </c>
      <c r="DH510" s="40" t="str">
        <f t="shared" si="812"/>
        <v/>
      </c>
      <c r="DI510" s="41" t="str">
        <f>IF(林齢計算用!E496="","",林齢計算用!E496)</f>
        <v/>
      </c>
      <c r="DJ510" s="41" t="str">
        <f t="shared" si="813"/>
        <v/>
      </c>
      <c r="DK510" s="41" t="str">
        <f t="shared" si="814"/>
        <v/>
      </c>
      <c r="DL510" s="23" t="str">
        <f>IF(DG510="スギ",INDEX(データ!$C$7:$E$26,MATCH(DJ510,データ!$B$7:$B$26),MATCH(DH510,データ!$C$6:$E$6)),IF(DG510="ヒノキ",INDEX(データ!$C$32:$E$51,MATCH(DJ510,データ!$B$32:$B$51),MATCH(DH510,データ!$C$31:$E$31)),IF(DG510="マツ",INDEX(データ!#REF!,MATCH(DJ510,データ!#REF!),MATCH(DH510,データ!#REF!)),IF(DG510="ザツ",INDEX(データ!#REF!,MATCH(DJ510,データ!#REF!),MATCH(DH510,データ!#REF!)),""))))</f>
        <v/>
      </c>
      <c r="DM510" s="22" t="str">
        <f t="shared" si="752"/>
        <v/>
      </c>
      <c r="DN510" s="21" t="str">
        <f t="shared" si="815"/>
        <v/>
      </c>
      <c r="DO510" s="21" t="str">
        <f t="shared" si="816"/>
        <v/>
      </c>
      <c r="DP510" s="24" t="str">
        <f>IF(DG510="スギ",INDEX(データ!$H$7:$J$26,MATCH(DJ510,データ!$G$7:$G$26),MATCH(DH510,データ!$H$6:$J$6)),IF(DG510="ヒノキ",INDEX(データ!$H$32:$J$51,MATCH(DJ510,データ!$G$32:$G$51),MATCH(DH510,データ!$H$31:$J$31)),IF(DG510="マツ",INDEX(データ!#REF!,MATCH(DJ510,データ!#REF!),MATCH(DH510,データ!#REF!)),IF(DG510="ザツ",INDEX(データ!#REF!,MATCH(DJ510,データ!#REF!),MATCH(DH510,データ!#REF!)),""))))</f>
        <v/>
      </c>
      <c r="DQ510" s="22" t="str">
        <f t="shared" si="817"/>
        <v/>
      </c>
      <c r="DR510" s="21" t="str">
        <f t="shared" si="818"/>
        <v/>
      </c>
      <c r="DS510" s="27" t="str">
        <f t="shared" si="819"/>
        <v/>
      </c>
      <c r="DT510" s="24" t="str">
        <f t="shared" si="820"/>
        <v/>
      </c>
      <c r="DU510" s="25" t="str">
        <f t="shared" si="821"/>
        <v>0</v>
      </c>
      <c r="DV510" s="26" t="str">
        <f t="shared" si="822"/>
        <v/>
      </c>
      <c r="DW510" s="26" t="str">
        <f t="shared" si="823"/>
        <v/>
      </c>
      <c r="DX510" s="26" t="str">
        <f t="shared" si="824"/>
        <v/>
      </c>
      <c r="DY510" s="27" t="str">
        <f t="shared" si="825"/>
        <v/>
      </c>
      <c r="DZ510" s="26" t="str">
        <f t="shared" si="826"/>
        <v/>
      </c>
      <c r="EA510" s="26" t="str">
        <f t="shared" si="827"/>
        <v/>
      </c>
      <c r="EB510" s="45" t="s">
        <v>30</v>
      </c>
      <c r="EC510" s="55" t="str">
        <f>IF(ＣＳＶ貼付用!DQ496="","",ＣＳＶ貼付用!DQ496)</f>
        <v/>
      </c>
      <c r="ED510" s="38" t="str">
        <f>IF(ＣＳＶ貼付用!DS496="","",ＣＳＶ貼付用!DS496)</f>
        <v/>
      </c>
      <c r="EE510" s="38" t="str">
        <f>IF(ＣＳＶ貼付用!DU496="","",ＣＳＶ貼付用!DU496)</f>
        <v/>
      </c>
      <c r="EF510" s="40" t="str">
        <f t="shared" si="828"/>
        <v/>
      </c>
      <c r="EG510" s="41" t="str">
        <f>IF(林齢計算用!F496="","",林齢計算用!F496)</f>
        <v/>
      </c>
      <c r="EH510" s="41" t="str">
        <f t="shared" si="829"/>
        <v/>
      </c>
      <c r="EI510" s="41" t="str">
        <f t="shared" si="830"/>
        <v/>
      </c>
      <c r="EJ510" s="23" t="str">
        <f>IF(EE510="スギ",INDEX(データ!$C$7:$E$26,MATCH(EH510,データ!$B$7:$B$26),MATCH(EF510,データ!$C$6:$E$6)),IF(EE510="ヒノキ",INDEX(データ!$C$32:$E$51,MATCH(EH510,データ!$B$32:$B$51),MATCH(EF510,データ!$C$31:$E$31)),IF(EE510="マツ",INDEX(データ!#REF!,MATCH(EH510,データ!#REF!),MATCH(EF510,データ!#REF!)),IF(EE510="ザツ",INDEX(データ!#REF!,MATCH(EH510,データ!#REF!),MATCH(EF510,データ!#REF!)),""))))</f>
        <v/>
      </c>
      <c r="EK510" s="22" t="str">
        <f t="shared" si="753"/>
        <v/>
      </c>
      <c r="EL510" s="21" t="str">
        <f t="shared" si="831"/>
        <v/>
      </c>
      <c r="EM510" s="21" t="str">
        <f t="shared" si="832"/>
        <v/>
      </c>
      <c r="EN510" s="24" t="str">
        <f>IF(EE510="スギ",INDEX(データ!$H$7:$J$26,MATCH(EH510,データ!$G$7:$G$26),MATCH(EF510,データ!$H$6:$J$6)),IF(EE510="ヒノキ",INDEX(データ!$H$32:$J$51,MATCH(EH510,データ!$G$32:$G$51),MATCH(EF510,データ!$H$31:$J$31)),IF(EE510="マツ",INDEX(データ!#REF!,MATCH(EH510,データ!#REF!),MATCH(EF510,データ!#REF!)),IF(EE510="ザツ",INDEX(データ!#REF!,MATCH(EH510,データ!#REF!),MATCH(EF510,データ!#REF!)),""))))</f>
        <v/>
      </c>
      <c r="EO510" s="22" t="str">
        <f t="shared" si="833"/>
        <v/>
      </c>
      <c r="EP510" s="21" t="str">
        <f t="shared" si="834"/>
        <v/>
      </c>
      <c r="EQ510" s="27" t="str">
        <f t="shared" si="835"/>
        <v/>
      </c>
      <c r="ER510" s="24" t="str">
        <f t="shared" si="836"/>
        <v/>
      </c>
      <c r="ES510" s="25" t="str">
        <f t="shared" si="837"/>
        <v>0</v>
      </c>
      <c r="ET510" s="26" t="str">
        <f t="shared" si="838"/>
        <v/>
      </c>
      <c r="EU510" s="26" t="str">
        <f t="shared" si="839"/>
        <v/>
      </c>
      <c r="EV510" s="26" t="str">
        <f t="shared" si="840"/>
        <v/>
      </c>
      <c r="EW510" s="27" t="str">
        <f t="shared" si="841"/>
        <v/>
      </c>
      <c r="EX510" s="26" t="str">
        <f t="shared" si="842"/>
        <v/>
      </c>
      <c r="EY510" s="26" t="str">
        <f t="shared" si="843"/>
        <v/>
      </c>
      <c r="EZ510" s="26">
        <f t="shared" si="844"/>
        <v>0</v>
      </c>
      <c r="FA510" s="43"/>
    </row>
    <row r="511" spans="1:157" ht="15.95" customHeight="1" x14ac:dyDescent="0.15">
      <c r="A511" s="21"/>
      <c r="B511" s="36" t="str">
        <f>IF(ＣＳＶ貼付用!G497="","",ＣＳＶ貼付用!G497)</f>
        <v/>
      </c>
      <c r="C511" s="36" t="str">
        <f>IF(ＣＳＶ貼付用!I497="","",ＣＳＶ貼付用!I497)</f>
        <v/>
      </c>
      <c r="D511" s="36" t="str">
        <f>IF(ＣＳＶ貼付用!J497="","",ＣＳＶ貼付用!J497)</f>
        <v/>
      </c>
      <c r="E511" s="36" t="str">
        <f>IF(ＣＳＶ貼付用!F497="","",ＣＳＶ貼付用!F497)</f>
        <v/>
      </c>
      <c r="F511" s="38" t="str">
        <f>IF(ＣＳＶ貼付用!T497="","",ＣＳＶ貼付用!T497)</f>
        <v/>
      </c>
      <c r="G511" s="38"/>
      <c r="H511" s="38" t="str">
        <f>IF(ＣＳＶ貼付用!GJ497="","",ＣＳＶ貼付用!GJ497)</f>
        <v/>
      </c>
      <c r="I511" s="38" t="str">
        <f>IF(ＣＳＶ貼付用!GL497="","",ＣＳＶ貼付用!GL497)</f>
        <v/>
      </c>
      <c r="J511" s="38" t="str">
        <f>IF(ＣＳＶ貼付用!GN497="","",ＣＳＶ貼付用!GN497)</f>
        <v/>
      </c>
      <c r="K511" s="38" t="str">
        <f>IF(ＣＳＶ貼付用!GP497="","",ＣＳＶ貼付用!GP497)</f>
        <v/>
      </c>
      <c r="L511" s="45" t="s">
        <v>30</v>
      </c>
      <c r="M511" s="55" t="str">
        <f>IF(ＣＳＶ貼付用!AT497="","",ＣＳＶ貼付用!AT497)</f>
        <v/>
      </c>
      <c r="N511" s="38" t="str">
        <f>IF(ＣＳＶ貼付用!AV497="","",ＣＳＶ貼付用!AV497)</f>
        <v/>
      </c>
      <c r="O511" s="38" t="str">
        <f>IF(ＣＳＶ貼付用!AX497="","",ＣＳＶ貼付用!AX497)</f>
        <v/>
      </c>
      <c r="P511" s="40" t="str">
        <f>IF(ＣＳＶ貼付用!FE497="","",ＣＳＶ貼付用!FE497)</f>
        <v/>
      </c>
      <c r="Q511" s="41" t="str">
        <f>IF(林齢計算用!A497="","",林齢計算用!A497)</f>
        <v/>
      </c>
      <c r="R511" s="41" t="str">
        <f t="shared" si="754"/>
        <v/>
      </c>
      <c r="S511" s="56" t="str">
        <f>IF(ＣＳＶ貼付用!EG497="","",ＣＳＶ貼付用!EG497*10)</f>
        <v/>
      </c>
      <c r="T511" s="23" t="str">
        <f>IF(O511="スギ",INDEX(データ!$C$7:$E$26,MATCH(R511,データ!$B$7:$B$26),MATCH(P511,データ!$C$6:$E$6)),IF(O511="ヒノキ",INDEX(データ!$C$32:$E$51,MATCH(R511,データ!$B$32:$B$51),MATCH(P511,データ!$C$31:$E$31)),IF(O511="マツ",INDEX(データ!#REF!,MATCH(R511,データ!#REF!),MATCH(P511,データ!#REF!)),IF(O511="ザツ",INDEX(データ!#REF!,MATCH(R511,データ!#REF!),MATCH(P511,データ!#REF!)),""))))</f>
        <v/>
      </c>
      <c r="U511" s="22" t="str">
        <f t="shared" si="845"/>
        <v/>
      </c>
      <c r="V511" s="21" t="str">
        <f t="shared" si="849"/>
        <v/>
      </c>
      <c r="W511" s="21" t="str">
        <f t="shared" si="846"/>
        <v/>
      </c>
      <c r="X511" s="23" t="str">
        <f>IF(O511="スギ",INDEX(データ!$H$7:$J$26,MATCH(R511,データ!$G$7:$G$26),MATCH(P511,データ!$H$6:$J$6)),IF(O511="ヒノキ",INDEX(データ!$H$32:$J$51,MATCH(R511,データ!$G$32:$G$51),MATCH(P511,データ!$H$31:$J$31)),IF(O511="マツ",INDEX(データ!#REF!,MATCH(R511,データ!#REF!),MATCH(P511,データ!#REF!)),IF(O511="ザツ",INDEX(データ!#REF!,MATCH(R511,データ!#REF!),MATCH(P511,データ!#REF!)),""))))</f>
        <v/>
      </c>
      <c r="Y511" s="22" t="str">
        <f t="shared" si="847"/>
        <v/>
      </c>
      <c r="Z511" s="21" t="str">
        <f t="shared" si="848"/>
        <v/>
      </c>
      <c r="AA511" s="27" t="str">
        <f t="shared" si="755"/>
        <v/>
      </c>
      <c r="AB511" s="24" t="str">
        <f t="shared" si="756"/>
        <v/>
      </c>
      <c r="AC511" s="25" t="str">
        <f t="shared" si="757"/>
        <v>0</v>
      </c>
      <c r="AD511" s="26" t="str">
        <f t="shared" si="758"/>
        <v/>
      </c>
      <c r="AE511" s="26" t="str">
        <f t="shared" si="759"/>
        <v/>
      </c>
      <c r="AF511" s="26" t="str">
        <f t="shared" si="760"/>
        <v/>
      </c>
      <c r="AG511" s="27" t="str">
        <f t="shared" si="761"/>
        <v/>
      </c>
      <c r="AH511" s="26" t="str">
        <f t="shared" si="762"/>
        <v/>
      </c>
      <c r="AI511" s="26" t="str">
        <f t="shared" si="763"/>
        <v/>
      </c>
      <c r="AJ511" s="45" t="s">
        <v>30</v>
      </c>
      <c r="AK511" s="55" t="str">
        <f>IF(ＣＳＶ貼付用!BI497="","",ＣＳＶ貼付用!BI497)</f>
        <v/>
      </c>
      <c r="AL511" s="38" t="str">
        <f>IF(ＣＳＶ貼付用!BK497="","",ＣＳＶ貼付用!BK497)</f>
        <v/>
      </c>
      <c r="AM511" s="38" t="str">
        <f>IF(ＣＳＶ貼付用!BM497="","",ＣＳＶ貼付用!BM497)</f>
        <v/>
      </c>
      <c r="AN511" s="40" t="str">
        <f t="shared" si="764"/>
        <v/>
      </c>
      <c r="AO511" s="41" t="str">
        <f>IF(林齢計算用!B497="","",林齢計算用!B497)</f>
        <v/>
      </c>
      <c r="AP511" s="41" t="str">
        <f t="shared" si="765"/>
        <v/>
      </c>
      <c r="AQ511" s="41" t="str">
        <f t="shared" si="766"/>
        <v/>
      </c>
      <c r="AR511" s="23" t="str">
        <f>IF(AM511="スギ",INDEX(データ!$C$7:$E$26,MATCH(AP511,データ!$B$7:$B$26),MATCH(AN511,データ!$C$6:$E$6)),IF(AM511="ヒノキ",INDEX(データ!$C$32:$E$51,MATCH(AP511,データ!$B$32:$B$51),MATCH(AN511,データ!$C$31:$E$31)),IF(AM511="マツ",INDEX(データ!#REF!,MATCH(AP511,データ!#REF!),MATCH(AN511,データ!#REF!)),IF(AM511="ザツ",INDEX(データ!#REF!,MATCH(AP511,データ!#REF!),MATCH(AN511,データ!#REF!)),""))))</f>
        <v/>
      </c>
      <c r="AS511" s="22" t="str">
        <f t="shared" si="749"/>
        <v/>
      </c>
      <c r="AT511" s="21" t="str">
        <f t="shared" si="767"/>
        <v/>
      </c>
      <c r="AU511" s="21" t="str">
        <f t="shared" si="768"/>
        <v/>
      </c>
      <c r="AV511" s="24" t="str">
        <f>IF(AM511="スギ",INDEX(データ!$H$7:$J$26,MATCH(AP511,データ!$G$7:$G$26),MATCH(AN511,データ!$H$6:$J$6)),IF(AM511="ヒノキ",INDEX(データ!$H$32:$J$51,MATCH(AP511,データ!$G$32:$G$51),MATCH(AN511,データ!$H$31:$J$31)),IF(AM511="マツ",INDEX(データ!#REF!,MATCH(AP511,データ!#REF!),MATCH(AN511,データ!#REF!)),IF(AM511="ザツ",INDEX(データ!#REF!,MATCH(AP511,データ!#REF!),MATCH(AN511,データ!#REF!)),""))))</f>
        <v/>
      </c>
      <c r="AW511" s="22" t="str">
        <f t="shared" si="769"/>
        <v/>
      </c>
      <c r="AX511" s="21" t="str">
        <f t="shared" si="770"/>
        <v/>
      </c>
      <c r="AY511" s="27" t="str">
        <f t="shared" si="771"/>
        <v/>
      </c>
      <c r="AZ511" s="24" t="str">
        <f t="shared" si="772"/>
        <v/>
      </c>
      <c r="BA511" s="25" t="str">
        <f t="shared" si="773"/>
        <v>0</v>
      </c>
      <c r="BB511" s="26" t="str">
        <f t="shared" si="774"/>
        <v/>
      </c>
      <c r="BC511" s="26" t="str">
        <f t="shared" si="775"/>
        <v/>
      </c>
      <c r="BD511" s="26" t="str">
        <f t="shared" si="776"/>
        <v/>
      </c>
      <c r="BE511" s="27" t="str">
        <f t="shared" si="777"/>
        <v/>
      </c>
      <c r="BF511" s="26" t="str">
        <f t="shared" si="778"/>
        <v/>
      </c>
      <c r="BG511" s="26" t="str">
        <f t="shared" si="779"/>
        <v/>
      </c>
      <c r="BH511" s="45" t="s">
        <v>30</v>
      </c>
      <c r="BI511" s="55" t="str">
        <f>IF(ＣＳＶ貼付用!BX497="","",ＣＳＶ貼付用!BX497)</f>
        <v/>
      </c>
      <c r="BJ511" s="38" t="str">
        <f>IF(ＣＳＶ貼付用!BZ497="","",ＣＳＶ貼付用!BZ497)</f>
        <v/>
      </c>
      <c r="BK511" s="38" t="str">
        <f>IF(ＣＳＶ貼付用!CB497="","",ＣＳＶ貼付用!CB497)</f>
        <v/>
      </c>
      <c r="BL511" s="40" t="str">
        <f t="shared" si="780"/>
        <v/>
      </c>
      <c r="BM511" s="41" t="str">
        <f>IF(林齢計算用!C497="","",林齢計算用!C497)</f>
        <v/>
      </c>
      <c r="BN511" s="41" t="str">
        <f t="shared" si="781"/>
        <v/>
      </c>
      <c r="BO511" s="41" t="str">
        <f t="shared" si="782"/>
        <v/>
      </c>
      <c r="BP511" s="23" t="str">
        <f>IF(BK511="スギ",INDEX(データ!$C$7:$E$26,MATCH(BN511,データ!$B$7:$B$26),MATCH(BL511,データ!$C$6:$E$6)),IF(BK511="ヒノキ",INDEX(データ!$C$32:$E$51,MATCH(BN511,データ!$B$32:$B$51),MATCH(BL511,データ!$C$31:$E$31)),IF(BK511="マツ",INDEX(データ!#REF!,MATCH(BN511,データ!#REF!),MATCH(BL511,データ!#REF!)),IF(BK511="ザツ",INDEX(データ!#REF!,MATCH(BN511,データ!#REF!),MATCH(BL511,データ!#REF!)),""))))</f>
        <v/>
      </c>
      <c r="BQ511" s="22" t="str">
        <f t="shared" si="750"/>
        <v/>
      </c>
      <c r="BR511" s="21" t="str">
        <f t="shared" si="783"/>
        <v/>
      </c>
      <c r="BS511" s="21" t="str">
        <f t="shared" si="784"/>
        <v/>
      </c>
      <c r="BT511" s="24" t="str">
        <f>IF(BK511="スギ",INDEX(データ!$H$7:$J$26,MATCH(BN511,データ!$G$7:$G$26),MATCH(BL511,データ!$H$6:$J$6)),IF(BK511="ヒノキ",INDEX(データ!$H$32:$J$51,MATCH(BN511,データ!$G$32:$G$51),MATCH(BL511,データ!$H$31:$J$31)),IF(BK511="マツ",INDEX(データ!#REF!,MATCH(BN511,データ!#REF!),MATCH(BL511,データ!#REF!)),IF(BK511="ザツ",INDEX(データ!#REF!,MATCH(BN511,データ!#REF!),MATCH(BL511,データ!#REF!)),""))))</f>
        <v/>
      </c>
      <c r="BU511" s="22" t="str">
        <f t="shared" si="785"/>
        <v/>
      </c>
      <c r="BV511" s="21" t="str">
        <f t="shared" si="786"/>
        <v/>
      </c>
      <c r="BW511" s="27" t="str">
        <f t="shared" si="787"/>
        <v/>
      </c>
      <c r="BX511" s="24" t="str">
        <f t="shared" si="788"/>
        <v/>
      </c>
      <c r="BY511" s="25" t="str">
        <f t="shared" si="789"/>
        <v>0</v>
      </c>
      <c r="BZ511" s="26" t="str">
        <f t="shared" si="790"/>
        <v/>
      </c>
      <c r="CA511" s="26" t="str">
        <f t="shared" si="791"/>
        <v/>
      </c>
      <c r="CB511" s="26" t="str">
        <f t="shared" si="792"/>
        <v/>
      </c>
      <c r="CC511" s="27" t="str">
        <f t="shared" si="793"/>
        <v/>
      </c>
      <c r="CD511" s="26" t="str">
        <f t="shared" si="794"/>
        <v/>
      </c>
      <c r="CE511" s="26" t="str">
        <f t="shared" si="795"/>
        <v/>
      </c>
      <c r="CF511" s="45" t="s">
        <v>30</v>
      </c>
      <c r="CG511" s="55" t="str">
        <f>IF(ＣＳＶ貼付用!CM497="","",ＣＳＶ貼付用!CM497)</f>
        <v/>
      </c>
      <c r="CH511" s="38" t="str">
        <f>IF(ＣＳＶ貼付用!CO497="","",ＣＳＶ貼付用!CO497)</f>
        <v/>
      </c>
      <c r="CI511" s="38" t="str">
        <f>IF(ＣＳＶ貼付用!CQ497="","",ＣＳＶ貼付用!CQ497)</f>
        <v/>
      </c>
      <c r="CJ511" s="40" t="str">
        <f t="shared" si="796"/>
        <v/>
      </c>
      <c r="CK511" s="41" t="str">
        <f>IF(林齢計算用!D497="","",林齢計算用!D497)</f>
        <v/>
      </c>
      <c r="CL511" s="41" t="str">
        <f t="shared" si="797"/>
        <v/>
      </c>
      <c r="CM511" s="41" t="str">
        <f t="shared" si="798"/>
        <v/>
      </c>
      <c r="CN511" s="23" t="str">
        <f>IF(CI511="スギ",INDEX(データ!$C$7:$E$26,MATCH(CL511,データ!$B$7:$B$26),MATCH(CJ511,データ!$C$6:$E$6)),IF(CI511="ヒノキ",INDEX(データ!$C$32:$E$51,MATCH(CL511,データ!$B$32:$B$51),MATCH(CJ511,データ!$C$31:$E$31)),IF(CI511="マツ",INDEX(データ!#REF!,MATCH(CL511,データ!#REF!),MATCH(CJ511,データ!#REF!)),IF(CI511="ザツ",INDEX(データ!#REF!,MATCH(CL511,データ!#REF!),MATCH(CJ511,データ!#REF!)),""))))</f>
        <v/>
      </c>
      <c r="CO511" s="22" t="str">
        <f t="shared" si="751"/>
        <v/>
      </c>
      <c r="CP511" s="21" t="str">
        <f t="shared" si="799"/>
        <v/>
      </c>
      <c r="CQ511" s="21" t="str">
        <f t="shared" si="800"/>
        <v/>
      </c>
      <c r="CR511" s="24" t="str">
        <f>IF(CI511="スギ",INDEX(データ!$H$7:$J$26,MATCH(CL511,データ!$G$7:$G$26),MATCH(CJ511,データ!$H$6:$J$6)),IF(CI511="ヒノキ",INDEX(データ!$H$32:$J$51,MATCH(CL511,データ!$G$32:$G$51),MATCH(CJ511,データ!$H$31:$J$31)),IF(CI511="マツ",INDEX(データ!#REF!,MATCH(CL511,データ!#REF!),MATCH(CJ511,データ!#REF!)),IF(CI511="ザツ",INDEX(データ!#REF!,MATCH(CL511,データ!#REF!),MATCH(CJ511,データ!#REF!)),""))))</f>
        <v/>
      </c>
      <c r="CS511" s="22" t="str">
        <f t="shared" si="801"/>
        <v/>
      </c>
      <c r="CT511" s="21" t="str">
        <f t="shared" si="802"/>
        <v/>
      </c>
      <c r="CU511" s="27" t="str">
        <f t="shared" si="803"/>
        <v/>
      </c>
      <c r="CV511" s="24" t="str">
        <f t="shared" si="804"/>
        <v/>
      </c>
      <c r="CW511" s="25" t="str">
        <f t="shared" si="805"/>
        <v>0</v>
      </c>
      <c r="CX511" s="26" t="str">
        <f t="shared" si="806"/>
        <v/>
      </c>
      <c r="CY511" s="26" t="str">
        <f t="shared" si="807"/>
        <v/>
      </c>
      <c r="CZ511" s="26" t="str">
        <f t="shared" si="808"/>
        <v/>
      </c>
      <c r="DA511" s="27" t="str">
        <f t="shared" si="809"/>
        <v/>
      </c>
      <c r="DB511" s="26" t="str">
        <f t="shared" si="810"/>
        <v/>
      </c>
      <c r="DC511" s="26" t="str">
        <f t="shared" si="811"/>
        <v/>
      </c>
      <c r="DD511" s="45" t="s">
        <v>30</v>
      </c>
      <c r="DE511" s="55" t="str">
        <f>IF(ＣＳＶ貼付用!DB497="","",ＣＳＶ貼付用!DB497)</f>
        <v/>
      </c>
      <c r="DF511" s="38" t="str">
        <f>IF(ＣＳＶ貼付用!DD497="","",ＣＳＶ貼付用!DD497)</f>
        <v/>
      </c>
      <c r="DG511" s="38" t="str">
        <f>IF(ＣＳＶ貼付用!DF497="","",ＣＳＶ貼付用!DF497)</f>
        <v/>
      </c>
      <c r="DH511" s="40" t="str">
        <f t="shared" si="812"/>
        <v/>
      </c>
      <c r="DI511" s="41" t="str">
        <f>IF(林齢計算用!E497="","",林齢計算用!E497)</f>
        <v/>
      </c>
      <c r="DJ511" s="41" t="str">
        <f t="shared" si="813"/>
        <v/>
      </c>
      <c r="DK511" s="41" t="str">
        <f t="shared" si="814"/>
        <v/>
      </c>
      <c r="DL511" s="23" t="str">
        <f>IF(DG511="スギ",INDEX(データ!$C$7:$E$26,MATCH(DJ511,データ!$B$7:$B$26),MATCH(DH511,データ!$C$6:$E$6)),IF(DG511="ヒノキ",INDEX(データ!$C$32:$E$51,MATCH(DJ511,データ!$B$32:$B$51),MATCH(DH511,データ!$C$31:$E$31)),IF(DG511="マツ",INDEX(データ!#REF!,MATCH(DJ511,データ!#REF!),MATCH(DH511,データ!#REF!)),IF(DG511="ザツ",INDEX(データ!#REF!,MATCH(DJ511,データ!#REF!),MATCH(DH511,データ!#REF!)),""))))</f>
        <v/>
      </c>
      <c r="DM511" s="22" t="str">
        <f t="shared" si="752"/>
        <v/>
      </c>
      <c r="DN511" s="21" t="str">
        <f t="shared" si="815"/>
        <v/>
      </c>
      <c r="DO511" s="21" t="str">
        <f t="shared" si="816"/>
        <v/>
      </c>
      <c r="DP511" s="24" t="str">
        <f>IF(DG511="スギ",INDEX(データ!$H$7:$J$26,MATCH(DJ511,データ!$G$7:$G$26),MATCH(DH511,データ!$H$6:$J$6)),IF(DG511="ヒノキ",INDEX(データ!$H$32:$J$51,MATCH(DJ511,データ!$G$32:$G$51),MATCH(DH511,データ!$H$31:$J$31)),IF(DG511="マツ",INDEX(データ!#REF!,MATCH(DJ511,データ!#REF!),MATCH(DH511,データ!#REF!)),IF(DG511="ザツ",INDEX(データ!#REF!,MATCH(DJ511,データ!#REF!),MATCH(DH511,データ!#REF!)),""))))</f>
        <v/>
      </c>
      <c r="DQ511" s="22" t="str">
        <f t="shared" si="817"/>
        <v/>
      </c>
      <c r="DR511" s="21" t="str">
        <f t="shared" si="818"/>
        <v/>
      </c>
      <c r="DS511" s="27" t="str">
        <f t="shared" si="819"/>
        <v/>
      </c>
      <c r="DT511" s="24" t="str">
        <f t="shared" si="820"/>
        <v/>
      </c>
      <c r="DU511" s="25" t="str">
        <f t="shared" si="821"/>
        <v>0</v>
      </c>
      <c r="DV511" s="26" t="str">
        <f t="shared" si="822"/>
        <v/>
      </c>
      <c r="DW511" s="26" t="str">
        <f t="shared" si="823"/>
        <v/>
      </c>
      <c r="DX511" s="26" t="str">
        <f t="shared" si="824"/>
        <v/>
      </c>
      <c r="DY511" s="27" t="str">
        <f t="shared" si="825"/>
        <v/>
      </c>
      <c r="DZ511" s="26" t="str">
        <f t="shared" si="826"/>
        <v/>
      </c>
      <c r="EA511" s="26" t="str">
        <f t="shared" si="827"/>
        <v/>
      </c>
      <c r="EB511" s="45" t="s">
        <v>30</v>
      </c>
      <c r="EC511" s="55" t="str">
        <f>IF(ＣＳＶ貼付用!DQ497="","",ＣＳＶ貼付用!DQ497)</f>
        <v/>
      </c>
      <c r="ED511" s="38" t="str">
        <f>IF(ＣＳＶ貼付用!DS497="","",ＣＳＶ貼付用!DS497)</f>
        <v/>
      </c>
      <c r="EE511" s="38" t="str">
        <f>IF(ＣＳＶ貼付用!DU497="","",ＣＳＶ貼付用!DU497)</f>
        <v/>
      </c>
      <c r="EF511" s="40" t="str">
        <f t="shared" si="828"/>
        <v/>
      </c>
      <c r="EG511" s="41" t="str">
        <f>IF(林齢計算用!F497="","",林齢計算用!F497)</f>
        <v/>
      </c>
      <c r="EH511" s="41" t="str">
        <f t="shared" si="829"/>
        <v/>
      </c>
      <c r="EI511" s="41" t="str">
        <f t="shared" si="830"/>
        <v/>
      </c>
      <c r="EJ511" s="23" t="str">
        <f>IF(EE511="スギ",INDEX(データ!$C$7:$E$26,MATCH(EH511,データ!$B$7:$B$26),MATCH(EF511,データ!$C$6:$E$6)),IF(EE511="ヒノキ",INDEX(データ!$C$32:$E$51,MATCH(EH511,データ!$B$32:$B$51),MATCH(EF511,データ!$C$31:$E$31)),IF(EE511="マツ",INDEX(データ!#REF!,MATCH(EH511,データ!#REF!),MATCH(EF511,データ!#REF!)),IF(EE511="ザツ",INDEX(データ!#REF!,MATCH(EH511,データ!#REF!),MATCH(EF511,データ!#REF!)),""))))</f>
        <v/>
      </c>
      <c r="EK511" s="22" t="str">
        <f t="shared" si="753"/>
        <v/>
      </c>
      <c r="EL511" s="21" t="str">
        <f t="shared" si="831"/>
        <v/>
      </c>
      <c r="EM511" s="21" t="str">
        <f t="shared" si="832"/>
        <v/>
      </c>
      <c r="EN511" s="24" t="str">
        <f>IF(EE511="スギ",INDEX(データ!$H$7:$J$26,MATCH(EH511,データ!$G$7:$G$26),MATCH(EF511,データ!$H$6:$J$6)),IF(EE511="ヒノキ",INDEX(データ!$H$32:$J$51,MATCH(EH511,データ!$G$32:$G$51),MATCH(EF511,データ!$H$31:$J$31)),IF(EE511="マツ",INDEX(データ!#REF!,MATCH(EH511,データ!#REF!),MATCH(EF511,データ!#REF!)),IF(EE511="ザツ",INDEX(データ!#REF!,MATCH(EH511,データ!#REF!),MATCH(EF511,データ!#REF!)),""))))</f>
        <v/>
      </c>
      <c r="EO511" s="22" t="str">
        <f t="shared" si="833"/>
        <v/>
      </c>
      <c r="EP511" s="21" t="str">
        <f t="shared" si="834"/>
        <v/>
      </c>
      <c r="EQ511" s="27" t="str">
        <f t="shared" si="835"/>
        <v/>
      </c>
      <c r="ER511" s="24" t="str">
        <f t="shared" si="836"/>
        <v/>
      </c>
      <c r="ES511" s="25" t="str">
        <f t="shared" si="837"/>
        <v>0</v>
      </c>
      <c r="ET511" s="26" t="str">
        <f t="shared" si="838"/>
        <v/>
      </c>
      <c r="EU511" s="26" t="str">
        <f t="shared" si="839"/>
        <v/>
      </c>
      <c r="EV511" s="26" t="str">
        <f t="shared" si="840"/>
        <v/>
      </c>
      <c r="EW511" s="27" t="str">
        <f t="shared" si="841"/>
        <v/>
      </c>
      <c r="EX511" s="26" t="str">
        <f t="shared" si="842"/>
        <v/>
      </c>
      <c r="EY511" s="26" t="str">
        <f t="shared" si="843"/>
        <v/>
      </c>
      <c r="EZ511" s="26">
        <f t="shared" si="844"/>
        <v>0</v>
      </c>
      <c r="FA511" s="43"/>
    </row>
    <row r="512" spans="1:157" ht="15.95" customHeight="1" x14ac:dyDescent="0.15">
      <c r="A512" s="21"/>
      <c r="B512" s="36" t="str">
        <f>IF(ＣＳＶ貼付用!G498="","",ＣＳＶ貼付用!G498)</f>
        <v/>
      </c>
      <c r="C512" s="36" t="str">
        <f>IF(ＣＳＶ貼付用!I498="","",ＣＳＶ貼付用!I498)</f>
        <v/>
      </c>
      <c r="D512" s="36" t="str">
        <f>IF(ＣＳＶ貼付用!J498="","",ＣＳＶ貼付用!J498)</f>
        <v/>
      </c>
      <c r="E512" s="36" t="str">
        <f>IF(ＣＳＶ貼付用!F498="","",ＣＳＶ貼付用!F498)</f>
        <v/>
      </c>
      <c r="F512" s="38" t="str">
        <f>IF(ＣＳＶ貼付用!T498="","",ＣＳＶ貼付用!T498)</f>
        <v/>
      </c>
      <c r="G512" s="38"/>
      <c r="H512" s="38" t="str">
        <f>IF(ＣＳＶ貼付用!GJ498="","",ＣＳＶ貼付用!GJ498)</f>
        <v/>
      </c>
      <c r="I512" s="38" t="str">
        <f>IF(ＣＳＶ貼付用!GL498="","",ＣＳＶ貼付用!GL498)</f>
        <v/>
      </c>
      <c r="J512" s="38" t="str">
        <f>IF(ＣＳＶ貼付用!GN498="","",ＣＳＶ貼付用!GN498)</f>
        <v/>
      </c>
      <c r="K512" s="38" t="str">
        <f>IF(ＣＳＶ貼付用!GP498="","",ＣＳＶ貼付用!GP498)</f>
        <v/>
      </c>
      <c r="L512" s="45" t="s">
        <v>30</v>
      </c>
      <c r="M512" s="55" t="str">
        <f>IF(ＣＳＶ貼付用!AT498="","",ＣＳＶ貼付用!AT498)</f>
        <v/>
      </c>
      <c r="N512" s="38" t="str">
        <f>IF(ＣＳＶ貼付用!AV498="","",ＣＳＶ貼付用!AV498)</f>
        <v/>
      </c>
      <c r="O512" s="38" t="str">
        <f>IF(ＣＳＶ貼付用!AX498="","",ＣＳＶ貼付用!AX498)</f>
        <v/>
      </c>
      <c r="P512" s="40" t="str">
        <f>IF(ＣＳＶ貼付用!FE498="","",ＣＳＶ貼付用!FE498)</f>
        <v/>
      </c>
      <c r="Q512" s="41" t="str">
        <f>IF(林齢計算用!A498="","",林齢計算用!A498)</f>
        <v/>
      </c>
      <c r="R512" s="41" t="str">
        <f t="shared" si="754"/>
        <v/>
      </c>
      <c r="S512" s="56" t="str">
        <f>IF(ＣＳＶ貼付用!EG498="","",ＣＳＶ貼付用!EG498*10)</f>
        <v/>
      </c>
      <c r="T512" s="23" t="str">
        <f>IF(O512="スギ",INDEX(データ!$C$7:$E$26,MATCH(R512,データ!$B$7:$B$26),MATCH(P512,データ!$C$6:$E$6)),IF(O512="ヒノキ",INDEX(データ!$C$32:$E$51,MATCH(R512,データ!$B$32:$B$51),MATCH(P512,データ!$C$31:$E$31)),IF(O512="マツ",INDEX(データ!#REF!,MATCH(R512,データ!#REF!),MATCH(P512,データ!#REF!)),IF(O512="ザツ",INDEX(データ!#REF!,MATCH(R512,データ!#REF!),MATCH(P512,データ!#REF!)),""))))</f>
        <v/>
      </c>
      <c r="U512" s="22" t="str">
        <f t="shared" si="845"/>
        <v/>
      </c>
      <c r="V512" s="21" t="str">
        <f t="shared" si="849"/>
        <v/>
      </c>
      <c r="W512" s="21" t="str">
        <f t="shared" si="846"/>
        <v/>
      </c>
      <c r="X512" s="23" t="str">
        <f>IF(O512="スギ",INDEX(データ!$H$7:$J$26,MATCH(R512,データ!$G$7:$G$26),MATCH(P512,データ!$H$6:$J$6)),IF(O512="ヒノキ",INDEX(データ!$H$32:$J$51,MATCH(R512,データ!$G$32:$G$51),MATCH(P512,データ!$H$31:$J$31)),IF(O512="マツ",INDEX(データ!#REF!,MATCH(R512,データ!#REF!),MATCH(P512,データ!#REF!)),IF(O512="ザツ",INDEX(データ!#REF!,MATCH(R512,データ!#REF!),MATCH(P512,データ!#REF!)),""))))</f>
        <v/>
      </c>
      <c r="Y512" s="22" t="str">
        <f t="shared" si="847"/>
        <v/>
      </c>
      <c r="Z512" s="21" t="str">
        <f t="shared" si="848"/>
        <v/>
      </c>
      <c r="AA512" s="27" t="str">
        <f t="shared" si="755"/>
        <v/>
      </c>
      <c r="AB512" s="24" t="str">
        <f t="shared" si="756"/>
        <v/>
      </c>
      <c r="AC512" s="25" t="str">
        <f t="shared" si="757"/>
        <v>0</v>
      </c>
      <c r="AD512" s="26" t="str">
        <f t="shared" si="758"/>
        <v/>
      </c>
      <c r="AE512" s="26" t="str">
        <f t="shared" si="759"/>
        <v/>
      </c>
      <c r="AF512" s="26" t="str">
        <f t="shared" si="760"/>
        <v/>
      </c>
      <c r="AG512" s="27" t="str">
        <f t="shared" si="761"/>
        <v/>
      </c>
      <c r="AH512" s="26" t="str">
        <f t="shared" si="762"/>
        <v/>
      </c>
      <c r="AI512" s="26" t="str">
        <f t="shared" si="763"/>
        <v/>
      </c>
      <c r="AJ512" s="45" t="s">
        <v>30</v>
      </c>
      <c r="AK512" s="55" t="str">
        <f>IF(ＣＳＶ貼付用!BI498="","",ＣＳＶ貼付用!BI498)</f>
        <v/>
      </c>
      <c r="AL512" s="38" t="str">
        <f>IF(ＣＳＶ貼付用!BK498="","",ＣＳＶ貼付用!BK498)</f>
        <v/>
      </c>
      <c r="AM512" s="38" t="str">
        <f>IF(ＣＳＶ貼付用!BM498="","",ＣＳＶ貼付用!BM498)</f>
        <v/>
      </c>
      <c r="AN512" s="40" t="str">
        <f t="shared" si="764"/>
        <v/>
      </c>
      <c r="AO512" s="41" t="str">
        <f>IF(林齢計算用!B498="","",林齢計算用!B498)</f>
        <v/>
      </c>
      <c r="AP512" s="41" t="str">
        <f t="shared" si="765"/>
        <v/>
      </c>
      <c r="AQ512" s="41" t="str">
        <f t="shared" si="766"/>
        <v/>
      </c>
      <c r="AR512" s="23" t="str">
        <f>IF(AM512="スギ",INDEX(データ!$C$7:$E$26,MATCH(AP512,データ!$B$7:$B$26),MATCH(AN512,データ!$C$6:$E$6)),IF(AM512="ヒノキ",INDEX(データ!$C$32:$E$51,MATCH(AP512,データ!$B$32:$B$51),MATCH(AN512,データ!$C$31:$E$31)),IF(AM512="マツ",INDEX(データ!#REF!,MATCH(AP512,データ!#REF!),MATCH(AN512,データ!#REF!)),IF(AM512="ザツ",INDEX(データ!#REF!,MATCH(AP512,データ!#REF!),MATCH(AN512,データ!#REF!)),""))))</f>
        <v/>
      </c>
      <c r="AS512" s="22" t="str">
        <f t="shared" si="749"/>
        <v/>
      </c>
      <c r="AT512" s="21" t="str">
        <f t="shared" si="767"/>
        <v/>
      </c>
      <c r="AU512" s="21" t="str">
        <f t="shared" si="768"/>
        <v/>
      </c>
      <c r="AV512" s="24" t="str">
        <f>IF(AM512="スギ",INDEX(データ!$H$7:$J$26,MATCH(AP512,データ!$G$7:$G$26),MATCH(AN512,データ!$H$6:$J$6)),IF(AM512="ヒノキ",INDEX(データ!$H$32:$J$51,MATCH(AP512,データ!$G$32:$G$51),MATCH(AN512,データ!$H$31:$J$31)),IF(AM512="マツ",INDEX(データ!#REF!,MATCH(AP512,データ!#REF!),MATCH(AN512,データ!#REF!)),IF(AM512="ザツ",INDEX(データ!#REF!,MATCH(AP512,データ!#REF!),MATCH(AN512,データ!#REF!)),""))))</f>
        <v/>
      </c>
      <c r="AW512" s="22" t="str">
        <f t="shared" si="769"/>
        <v/>
      </c>
      <c r="AX512" s="21" t="str">
        <f t="shared" si="770"/>
        <v/>
      </c>
      <c r="AY512" s="27" t="str">
        <f t="shared" si="771"/>
        <v/>
      </c>
      <c r="AZ512" s="24" t="str">
        <f t="shared" si="772"/>
        <v/>
      </c>
      <c r="BA512" s="25" t="str">
        <f t="shared" si="773"/>
        <v>0</v>
      </c>
      <c r="BB512" s="26" t="str">
        <f t="shared" si="774"/>
        <v/>
      </c>
      <c r="BC512" s="26" t="str">
        <f t="shared" si="775"/>
        <v/>
      </c>
      <c r="BD512" s="26" t="str">
        <f t="shared" si="776"/>
        <v/>
      </c>
      <c r="BE512" s="27" t="str">
        <f t="shared" si="777"/>
        <v/>
      </c>
      <c r="BF512" s="26" t="str">
        <f t="shared" si="778"/>
        <v/>
      </c>
      <c r="BG512" s="26" t="str">
        <f t="shared" si="779"/>
        <v/>
      </c>
      <c r="BH512" s="45" t="s">
        <v>30</v>
      </c>
      <c r="BI512" s="55" t="str">
        <f>IF(ＣＳＶ貼付用!BX498="","",ＣＳＶ貼付用!BX498)</f>
        <v/>
      </c>
      <c r="BJ512" s="38" t="str">
        <f>IF(ＣＳＶ貼付用!BZ498="","",ＣＳＶ貼付用!BZ498)</f>
        <v/>
      </c>
      <c r="BK512" s="38" t="str">
        <f>IF(ＣＳＶ貼付用!CB498="","",ＣＳＶ貼付用!CB498)</f>
        <v/>
      </c>
      <c r="BL512" s="40" t="str">
        <f t="shared" si="780"/>
        <v/>
      </c>
      <c r="BM512" s="41" t="str">
        <f>IF(林齢計算用!C498="","",林齢計算用!C498)</f>
        <v/>
      </c>
      <c r="BN512" s="41" t="str">
        <f t="shared" si="781"/>
        <v/>
      </c>
      <c r="BO512" s="41" t="str">
        <f t="shared" si="782"/>
        <v/>
      </c>
      <c r="BP512" s="23" t="str">
        <f>IF(BK512="スギ",INDEX(データ!$C$7:$E$26,MATCH(BN512,データ!$B$7:$B$26),MATCH(BL512,データ!$C$6:$E$6)),IF(BK512="ヒノキ",INDEX(データ!$C$32:$E$51,MATCH(BN512,データ!$B$32:$B$51),MATCH(BL512,データ!$C$31:$E$31)),IF(BK512="マツ",INDEX(データ!#REF!,MATCH(BN512,データ!#REF!),MATCH(BL512,データ!#REF!)),IF(BK512="ザツ",INDEX(データ!#REF!,MATCH(BN512,データ!#REF!),MATCH(BL512,データ!#REF!)),""))))</f>
        <v/>
      </c>
      <c r="BQ512" s="22" t="str">
        <f t="shared" si="750"/>
        <v/>
      </c>
      <c r="BR512" s="21" t="str">
        <f t="shared" si="783"/>
        <v/>
      </c>
      <c r="BS512" s="21" t="str">
        <f t="shared" si="784"/>
        <v/>
      </c>
      <c r="BT512" s="24" t="str">
        <f>IF(BK512="スギ",INDEX(データ!$H$7:$J$26,MATCH(BN512,データ!$G$7:$G$26),MATCH(BL512,データ!$H$6:$J$6)),IF(BK512="ヒノキ",INDEX(データ!$H$32:$J$51,MATCH(BN512,データ!$G$32:$G$51),MATCH(BL512,データ!$H$31:$J$31)),IF(BK512="マツ",INDEX(データ!#REF!,MATCH(BN512,データ!#REF!),MATCH(BL512,データ!#REF!)),IF(BK512="ザツ",INDEX(データ!#REF!,MATCH(BN512,データ!#REF!),MATCH(BL512,データ!#REF!)),""))))</f>
        <v/>
      </c>
      <c r="BU512" s="22" t="str">
        <f t="shared" si="785"/>
        <v/>
      </c>
      <c r="BV512" s="21" t="str">
        <f t="shared" si="786"/>
        <v/>
      </c>
      <c r="BW512" s="27" t="str">
        <f t="shared" si="787"/>
        <v/>
      </c>
      <c r="BX512" s="24" t="str">
        <f t="shared" si="788"/>
        <v/>
      </c>
      <c r="BY512" s="25" t="str">
        <f t="shared" si="789"/>
        <v>0</v>
      </c>
      <c r="BZ512" s="26" t="str">
        <f t="shared" si="790"/>
        <v/>
      </c>
      <c r="CA512" s="26" t="str">
        <f t="shared" si="791"/>
        <v/>
      </c>
      <c r="CB512" s="26" t="str">
        <f t="shared" si="792"/>
        <v/>
      </c>
      <c r="CC512" s="27" t="str">
        <f t="shared" si="793"/>
        <v/>
      </c>
      <c r="CD512" s="26" t="str">
        <f t="shared" si="794"/>
        <v/>
      </c>
      <c r="CE512" s="26" t="str">
        <f t="shared" si="795"/>
        <v/>
      </c>
      <c r="CF512" s="45" t="s">
        <v>30</v>
      </c>
      <c r="CG512" s="55" t="str">
        <f>IF(ＣＳＶ貼付用!CM498="","",ＣＳＶ貼付用!CM498)</f>
        <v/>
      </c>
      <c r="CH512" s="38" t="str">
        <f>IF(ＣＳＶ貼付用!CO498="","",ＣＳＶ貼付用!CO498)</f>
        <v/>
      </c>
      <c r="CI512" s="38" t="str">
        <f>IF(ＣＳＶ貼付用!CQ498="","",ＣＳＶ貼付用!CQ498)</f>
        <v/>
      </c>
      <c r="CJ512" s="40" t="str">
        <f t="shared" si="796"/>
        <v/>
      </c>
      <c r="CK512" s="41" t="str">
        <f>IF(林齢計算用!D498="","",林齢計算用!D498)</f>
        <v/>
      </c>
      <c r="CL512" s="41" t="str">
        <f t="shared" si="797"/>
        <v/>
      </c>
      <c r="CM512" s="41" t="str">
        <f t="shared" si="798"/>
        <v/>
      </c>
      <c r="CN512" s="23" t="str">
        <f>IF(CI512="スギ",INDEX(データ!$C$7:$E$26,MATCH(CL512,データ!$B$7:$B$26),MATCH(CJ512,データ!$C$6:$E$6)),IF(CI512="ヒノキ",INDEX(データ!$C$32:$E$51,MATCH(CL512,データ!$B$32:$B$51),MATCH(CJ512,データ!$C$31:$E$31)),IF(CI512="マツ",INDEX(データ!#REF!,MATCH(CL512,データ!#REF!),MATCH(CJ512,データ!#REF!)),IF(CI512="ザツ",INDEX(データ!#REF!,MATCH(CL512,データ!#REF!),MATCH(CJ512,データ!#REF!)),""))))</f>
        <v/>
      </c>
      <c r="CO512" s="22" t="str">
        <f t="shared" si="751"/>
        <v/>
      </c>
      <c r="CP512" s="21" t="str">
        <f t="shared" si="799"/>
        <v/>
      </c>
      <c r="CQ512" s="21" t="str">
        <f t="shared" si="800"/>
        <v/>
      </c>
      <c r="CR512" s="24" t="str">
        <f>IF(CI512="スギ",INDEX(データ!$H$7:$J$26,MATCH(CL512,データ!$G$7:$G$26),MATCH(CJ512,データ!$H$6:$J$6)),IF(CI512="ヒノキ",INDEX(データ!$H$32:$J$51,MATCH(CL512,データ!$G$32:$G$51),MATCH(CJ512,データ!$H$31:$J$31)),IF(CI512="マツ",INDEX(データ!#REF!,MATCH(CL512,データ!#REF!),MATCH(CJ512,データ!#REF!)),IF(CI512="ザツ",INDEX(データ!#REF!,MATCH(CL512,データ!#REF!),MATCH(CJ512,データ!#REF!)),""))))</f>
        <v/>
      </c>
      <c r="CS512" s="22" t="str">
        <f t="shared" si="801"/>
        <v/>
      </c>
      <c r="CT512" s="21" t="str">
        <f t="shared" si="802"/>
        <v/>
      </c>
      <c r="CU512" s="27" t="str">
        <f t="shared" si="803"/>
        <v/>
      </c>
      <c r="CV512" s="24" t="str">
        <f t="shared" si="804"/>
        <v/>
      </c>
      <c r="CW512" s="25" t="str">
        <f t="shared" si="805"/>
        <v>0</v>
      </c>
      <c r="CX512" s="26" t="str">
        <f t="shared" si="806"/>
        <v/>
      </c>
      <c r="CY512" s="26" t="str">
        <f t="shared" si="807"/>
        <v/>
      </c>
      <c r="CZ512" s="26" t="str">
        <f t="shared" si="808"/>
        <v/>
      </c>
      <c r="DA512" s="27" t="str">
        <f t="shared" si="809"/>
        <v/>
      </c>
      <c r="DB512" s="26" t="str">
        <f t="shared" si="810"/>
        <v/>
      </c>
      <c r="DC512" s="26" t="str">
        <f t="shared" si="811"/>
        <v/>
      </c>
      <c r="DD512" s="45" t="s">
        <v>30</v>
      </c>
      <c r="DE512" s="55" t="str">
        <f>IF(ＣＳＶ貼付用!DB498="","",ＣＳＶ貼付用!DB498)</f>
        <v/>
      </c>
      <c r="DF512" s="38" t="str">
        <f>IF(ＣＳＶ貼付用!DD498="","",ＣＳＶ貼付用!DD498)</f>
        <v/>
      </c>
      <c r="DG512" s="38" t="str">
        <f>IF(ＣＳＶ貼付用!DF498="","",ＣＳＶ貼付用!DF498)</f>
        <v/>
      </c>
      <c r="DH512" s="40" t="str">
        <f t="shared" si="812"/>
        <v/>
      </c>
      <c r="DI512" s="41" t="str">
        <f>IF(林齢計算用!E498="","",林齢計算用!E498)</f>
        <v/>
      </c>
      <c r="DJ512" s="41" t="str">
        <f t="shared" si="813"/>
        <v/>
      </c>
      <c r="DK512" s="41" t="str">
        <f t="shared" si="814"/>
        <v/>
      </c>
      <c r="DL512" s="23" t="str">
        <f>IF(DG512="スギ",INDEX(データ!$C$7:$E$26,MATCH(DJ512,データ!$B$7:$B$26),MATCH(DH512,データ!$C$6:$E$6)),IF(DG512="ヒノキ",INDEX(データ!$C$32:$E$51,MATCH(DJ512,データ!$B$32:$B$51),MATCH(DH512,データ!$C$31:$E$31)),IF(DG512="マツ",INDEX(データ!#REF!,MATCH(DJ512,データ!#REF!),MATCH(DH512,データ!#REF!)),IF(DG512="ザツ",INDEX(データ!#REF!,MATCH(DJ512,データ!#REF!),MATCH(DH512,データ!#REF!)),""))))</f>
        <v/>
      </c>
      <c r="DM512" s="22" t="str">
        <f t="shared" si="752"/>
        <v/>
      </c>
      <c r="DN512" s="21" t="str">
        <f t="shared" si="815"/>
        <v/>
      </c>
      <c r="DO512" s="21" t="str">
        <f t="shared" si="816"/>
        <v/>
      </c>
      <c r="DP512" s="24" t="str">
        <f>IF(DG512="スギ",INDEX(データ!$H$7:$J$26,MATCH(DJ512,データ!$G$7:$G$26),MATCH(DH512,データ!$H$6:$J$6)),IF(DG512="ヒノキ",INDEX(データ!$H$32:$J$51,MATCH(DJ512,データ!$G$32:$G$51),MATCH(DH512,データ!$H$31:$J$31)),IF(DG512="マツ",INDEX(データ!#REF!,MATCH(DJ512,データ!#REF!),MATCH(DH512,データ!#REF!)),IF(DG512="ザツ",INDEX(データ!#REF!,MATCH(DJ512,データ!#REF!),MATCH(DH512,データ!#REF!)),""))))</f>
        <v/>
      </c>
      <c r="DQ512" s="22" t="str">
        <f t="shared" si="817"/>
        <v/>
      </c>
      <c r="DR512" s="21" t="str">
        <f t="shared" si="818"/>
        <v/>
      </c>
      <c r="DS512" s="27" t="str">
        <f t="shared" si="819"/>
        <v/>
      </c>
      <c r="DT512" s="24" t="str">
        <f t="shared" si="820"/>
        <v/>
      </c>
      <c r="DU512" s="25" t="str">
        <f t="shared" si="821"/>
        <v>0</v>
      </c>
      <c r="DV512" s="26" t="str">
        <f t="shared" si="822"/>
        <v/>
      </c>
      <c r="DW512" s="26" t="str">
        <f t="shared" si="823"/>
        <v/>
      </c>
      <c r="DX512" s="26" t="str">
        <f t="shared" si="824"/>
        <v/>
      </c>
      <c r="DY512" s="27" t="str">
        <f t="shared" si="825"/>
        <v/>
      </c>
      <c r="DZ512" s="26" t="str">
        <f t="shared" si="826"/>
        <v/>
      </c>
      <c r="EA512" s="26" t="str">
        <f t="shared" si="827"/>
        <v/>
      </c>
      <c r="EB512" s="45" t="s">
        <v>30</v>
      </c>
      <c r="EC512" s="55" t="str">
        <f>IF(ＣＳＶ貼付用!DQ498="","",ＣＳＶ貼付用!DQ498)</f>
        <v/>
      </c>
      <c r="ED512" s="38" t="str">
        <f>IF(ＣＳＶ貼付用!DS498="","",ＣＳＶ貼付用!DS498)</f>
        <v/>
      </c>
      <c r="EE512" s="38" t="str">
        <f>IF(ＣＳＶ貼付用!DU498="","",ＣＳＶ貼付用!DU498)</f>
        <v/>
      </c>
      <c r="EF512" s="40" t="str">
        <f t="shared" si="828"/>
        <v/>
      </c>
      <c r="EG512" s="41" t="str">
        <f>IF(林齢計算用!F498="","",林齢計算用!F498)</f>
        <v/>
      </c>
      <c r="EH512" s="41" t="str">
        <f t="shared" si="829"/>
        <v/>
      </c>
      <c r="EI512" s="41" t="str">
        <f t="shared" si="830"/>
        <v/>
      </c>
      <c r="EJ512" s="23" t="str">
        <f>IF(EE512="スギ",INDEX(データ!$C$7:$E$26,MATCH(EH512,データ!$B$7:$B$26),MATCH(EF512,データ!$C$6:$E$6)),IF(EE512="ヒノキ",INDEX(データ!$C$32:$E$51,MATCH(EH512,データ!$B$32:$B$51),MATCH(EF512,データ!$C$31:$E$31)),IF(EE512="マツ",INDEX(データ!#REF!,MATCH(EH512,データ!#REF!),MATCH(EF512,データ!#REF!)),IF(EE512="ザツ",INDEX(データ!#REF!,MATCH(EH512,データ!#REF!),MATCH(EF512,データ!#REF!)),""))))</f>
        <v/>
      </c>
      <c r="EK512" s="22" t="str">
        <f t="shared" si="753"/>
        <v/>
      </c>
      <c r="EL512" s="21" t="str">
        <f t="shared" si="831"/>
        <v/>
      </c>
      <c r="EM512" s="21" t="str">
        <f t="shared" si="832"/>
        <v/>
      </c>
      <c r="EN512" s="24" t="str">
        <f>IF(EE512="スギ",INDEX(データ!$H$7:$J$26,MATCH(EH512,データ!$G$7:$G$26),MATCH(EF512,データ!$H$6:$J$6)),IF(EE512="ヒノキ",INDEX(データ!$H$32:$J$51,MATCH(EH512,データ!$G$32:$G$51),MATCH(EF512,データ!$H$31:$J$31)),IF(EE512="マツ",INDEX(データ!#REF!,MATCH(EH512,データ!#REF!),MATCH(EF512,データ!#REF!)),IF(EE512="ザツ",INDEX(データ!#REF!,MATCH(EH512,データ!#REF!),MATCH(EF512,データ!#REF!)),""))))</f>
        <v/>
      </c>
      <c r="EO512" s="22" t="str">
        <f t="shared" si="833"/>
        <v/>
      </c>
      <c r="EP512" s="21" t="str">
        <f t="shared" si="834"/>
        <v/>
      </c>
      <c r="EQ512" s="27" t="str">
        <f t="shared" si="835"/>
        <v/>
      </c>
      <c r="ER512" s="24" t="str">
        <f t="shared" si="836"/>
        <v/>
      </c>
      <c r="ES512" s="25" t="str">
        <f t="shared" si="837"/>
        <v>0</v>
      </c>
      <c r="ET512" s="26" t="str">
        <f t="shared" si="838"/>
        <v/>
      </c>
      <c r="EU512" s="26" t="str">
        <f t="shared" si="839"/>
        <v/>
      </c>
      <c r="EV512" s="26" t="str">
        <f t="shared" si="840"/>
        <v/>
      </c>
      <c r="EW512" s="27" t="str">
        <f t="shared" si="841"/>
        <v/>
      </c>
      <c r="EX512" s="26" t="str">
        <f t="shared" si="842"/>
        <v/>
      </c>
      <c r="EY512" s="26" t="str">
        <f t="shared" si="843"/>
        <v/>
      </c>
      <c r="EZ512" s="26">
        <f t="shared" si="844"/>
        <v>0</v>
      </c>
      <c r="FA512" s="43"/>
    </row>
    <row r="513" spans="1:157" ht="15.95" customHeight="1" x14ac:dyDescent="0.15">
      <c r="A513" s="21"/>
      <c r="B513" s="36" t="str">
        <f>IF(ＣＳＶ貼付用!G499="","",ＣＳＶ貼付用!G499)</f>
        <v/>
      </c>
      <c r="C513" s="36" t="str">
        <f>IF(ＣＳＶ貼付用!I499="","",ＣＳＶ貼付用!I499)</f>
        <v/>
      </c>
      <c r="D513" s="36" t="str">
        <f>IF(ＣＳＶ貼付用!J499="","",ＣＳＶ貼付用!J499)</f>
        <v/>
      </c>
      <c r="E513" s="36" t="str">
        <f>IF(ＣＳＶ貼付用!F499="","",ＣＳＶ貼付用!F499)</f>
        <v/>
      </c>
      <c r="F513" s="38" t="str">
        <f>IF(ＣＳＶ貼付用!T499="","",ＣＳＶ貼付用!T499)</f>
        <v/>
      </c>
      <c r="G513" s="38"/>
      <c r="H513" s="38" t="str">
        <f>IF(ＣＳＶ貼付用!GJ499="","",ＣＳＶ貼付用!GJ499)</f>
        <v/>
      </c>
      <c r="I513" s="38" t="str">
        <f>IF(ＣＳＶ貼付用!GL499="","",ＣＳＶ貼付用!GL499)</f>
        <v/>
      </c>
      <c r="J513" s="38" t="str">
        <f>IF(ＣＳＶ貼付用!GN499="","",ＣＳＶ貼付用!GN499)</f>
        <v/>
      </c>
      <c r="K513" s="38" t="str">
        <f>IF(ＣＳＶ貼付用!GP499="","",ＣＳＶ貼付用!GP499)</f>
        <v/>
      </c>
      <c r="L513" s="45" t="s">
        <v>30</v>
      </c>
      <c r="M513" s="55" t="str">
        <f>IF(ＣＳＶ貼付用!AT499="","",ＣＳＶ貼付用!AT499)</f>
        <v/>
      </c>
      <c r="N513" s="38" t="str">
        <f>IF(ＣＳＶ貼付用!AV499="","",ＣＳＶ貼付用!AV499)</f>
        <v/>
      </c>
      <c r="O513" s="38" t="str">
        <f>IF(ＣＳＶ貼付用!AX499="","",ＣＳＶ貼付用!AX499)</f>
        <v/>
      </c>
      <c r="P513" s="40" t="str">
        <f>IF(ＣＳＶ貼付用!FE499="","",ＣＳＶ貼付用!FE499)</f>
        <v/>
      </c>
      <c r="Q513" s="41" t="str">
        <f>IF(林齢計算用!A499="","",林齢計算用!A499)</f>
        <v/>
      </c>
      <c r="R513" s="41" t="str">
        <f t="shared" si="754"/>
        <v/>
      </c>
      <c r="S513" s="56" t="str">
        <f>IF(ＣＳＶ貼付用!EG499="","",ＣＳＶ貼付用!EG499*10)</f>
        <v/>
      </c>
      <c r="T513" s="23" t="str">
        <f>IF(O513="スギ",INDEX(データ!$C$7:$E$26,MATCH(R513,データ!$B$7:$B$26),MATCH(P513,データ!$C$6:$E$6)),IF(O513="ヒノキ",INDEX(データ!$C$32:$E$51,MATCH(R513,データ!$B$32:$B$51),MATCH(P513,データ!$C$31:$E$31)),IF(O513="マツ",INDEX(データ!#REF!,MATCH(R513,データ!#REF!),MATCH(P513,データ!#REF!)),IF(O513="ザツ",INDEX(データ!#REF!,MATCH(R513,データ!#REF!),MATCH(P513,データ!#REF!)),""))))</f>
        <v/>
      </c>
      <c r="U513" s="22" t="str">
        <f t="shared" si="845"/>
        <v/>
      </c>
      <c r="V513" s="21" t="str">
        <f t="shared" si="849"/>
        <v/>
      </c>
      <c r="W513" s="21" t="str">
        <f t="shared" si="846"/>
        <v/>
      </c>
      <c r="X513" s="23" t="str">
        <f>IF(O513="スギ",INDEX(データ!$H$7:$J$26,MATCH(R513,データ!$G$7:$G$26),MATCH(P513,データ!$H$6:$J$6)),IF(O513="ヒノキ",INDEX(データ!$H$32:$J$51,MATCH(R513,データ!$G$32:$G$51),MATCH(P513,データ!$H$31:$J$31)),IF(O513="マツ",INDEX(データ!#REF!,MATCH(R513,データ!#REF!),MATCH(P513,データ!#REF!)),IF(O513="ザツ",INDEX(データ!#REF!,MATCH(R513,データ!#REF!),MATCH(P513,データ!#REF!)),""))))</f>
        <v/>
      </c>
      <c r="Y513" s="22" t="str">
        <f t="shared" si="847"/>
        <v/>
      </c>
      <c r="Z513" s="21" t="str">
        <f t="shared" si="848"/>
        <v/>
      </c>
      <c r="AA513" s="27" t="str">
        <f t="shared" si="755"/>
        <v/>
      </c>
      <c r="AB513" s="24" t="str">
        <f t="shared" si="756"/>
        <v/>
      </c>
      <c r="AC513" s="25" t="str">
        <f t="shared" si="757"/>
        <v>0</v>
      </c>
      <c r="AD513" s="26" t="str">
        <f t="shared" si="758"/>
        <v/>
      </c>
      <c r="AE513" s="26" t="str">
        <f t="shared" si="759"/>
        <v/>
      </c>
      <c r="AF513" s="26" t="str">
        <f t="shared" si="760"/>
        <v/>
      </c>
      <c r="AG513" s="27" t="str">
        <f t="shared" si="761"/>
        <v/>
      </c>
      <c r="AH513" s="26" t="str">
        <f t="shared" si="762"/>
        <v/>
      </c>
      <c r="AI513" s="26" t="str">
        <f t="shared" si="763"/>
        <v/>
      </c>
      <c r="AJ513" s="45" t="s">
        <v>30</v>
      </c>
      <c r="AK513" s="55" t="str">
        <f>IF(ＣＳＶ貼付用!BI499="","",ＣＳＶ貼付用!BI499)</f>
        <v/>
      </c>
      <c r="AL513" s="38" t="str">
        <f>IF(ＣＳＶ貼付用!BK499="","",ＣＳＶ貼付用!BK499)</f>
        <v/>
      </c>
      <c r="AM513" s="38" t="str">
        <f>IF(ＣＳＶ貼付用!BM499="","",ＣＳＶ貼付用!BM499)</f>
        <v/>
      </c>
      <c r="AN513" s="40" t="str">
        <f t="shared" si="764"/>
        <v/>
      </c>
      <c r="AO513" s="41" t="str">
        <f>IF(林齢計算用!B499="","",林齢計算用!B499)</f>
        <v/>
      </c>
      <c r="AP513" s="41" t="str">
        <f t="shared" si="765"/>
        <v/>
      </c>
      <c r="AQ513" s="41" t="str">
        <f t="shared" si="766"/>
        <v/>
      </c>
      <c r="AR513" s="23" t="str">
        <f>IF(AM513="スギ",INDEX(データ!$C$7:$E$26,MATCH(AP513,データ!$B$7:$B$26),MATCH(AN513,データ!$C$6:$E$6)),IF(AM513="ヒノキ",INDEX(データ!$C$32:$E$51,MATCH(AP513,データ!$B$32:$B$51),MATCH(AN513,データ!$C$31:$E$31)),IF(AM513="マツ",INDEX(データ!#REF!,MATCH(AP513,データ!#REF!),MATCH(AN513,データ!#REF!)),IF(AM513="ザツ",INDEX(データ!#REF!,MATCH(AP513,データ!#REF!),MATCH(AN513,データ!#REF!)),""))))</f>
        <v/>
      </c>
      <c r="AS513" s="22" t="str">
        <f t="shared" si="749"/>
        <v/>
      </c>
      <c r="AT513" s="21" t="str">
        <f t="shared" si="767"/>
        <v/>
      </c>
      <c r="AU513" s="21" t="str">
        <f t="shared" si="768"/>
        <v/>
      </c>
      <c r="AV513" s="24" t="str">
        <f>IF(AM513="スギ",INDEX(データ!$H$7:$J$26,MATCH(AP513,データ!$G$7:$G$26),MATCH(AN513,データ!$H$6:$J$6)),IF(AM513="ヒノキ",INDEX(データ!$H$32:$J$51,MATCH(AP513,データ!$G$32:$G$51),MATCH(AN513,データ!$H$31:$J$31)),IF(AM513="マツ",INDEX(データ!#REF!,MATCH(AP513,データ!#REF!),MATCH(AN513,データ!#REF!)),IF(AM513="ザツ",INDEX(データ!#REF!,MATCH(AP513,データ!#REF!),MATCH(AN513,データ!#REF!)),""))))</f>
        <v/>
      </c>
      <c r="AW513" s="22" t="str">
        <f t="shared" si="769"/>
        <v/>
      </c>
      <c r="AX513" s="21" t="str">
        <f t="shared" si="770"/>
        <v/>
      </c>
      <c r="AY513" s="27" t="str">
        <f t="shared" si="771"/>
        <v/>
      </c>
      <c r="AZ513" s="24" t="str">
        <f t="shared" si="772"/>
        <v/>
      </c>
      <c r="BA513" s="25" t="str">
        <f t="shared" si="773"/>
        <v>0</v>
      </c>
      <c r="BB513" s="26" t="str">
        <f t="shared" si="774"/>
        <v/>
      </c>
      <c r="BC513" s="26" t="str">
        <f t="shared" si="775"/>
        <v/>
      </c>
      <c r="BD513" s="26" t="str">
        <f t="shared" si="776"/>
        <v/>
      </c>
      <c r="BE513" s="27" t="str">
        <f t="shared" si="777"/>
        <v/>
      </c>
      <c r="BF513" s="26" t="str">
        <f t="shared" si="778"/>
        <v/>
      </c>
      <c r="BG513" s="26" t="str">
        <f t="shared" si="779"/>
        <v/>
      </c>
      <c r="BH513" s="45" t="s">
        <v>30</v>
      </c>
      <c r="BI513" s="55" t="str">
        <f>IF(ＣＳＶ貼付用!BX499="","",ＣＳＶ貼付用!BX499)</f>
        <v/>
      </c>
      <c r="BJ513" s="38" t="str">
        <f>IF(ＣＳＶ貼付用!BZ499="","",ＣＳＶ貼付用!BZ499)</f>
        <v/>
      </c>
      <c r="BK513" s="38" t="str">
        <f>IF(ＣＳＶ貼付用!CB499="","",ＣＳＶ貼付用!CB499)</f>
        <v/>
      </c>
      <c r="BL513" s="40" t="str">
        <f t="shared" si="780"/>
        <v/>
      </c>
      <c r="BM513" s="41" t="str">
        <f>IF(林齢計算用!C499="","",林齢計算用!C499)</f>
        <v/>
      </c>
      <c r="BN513" s="41" t="str">
        <f t="shared" si="781"/>
        <v/>
      </c>
      <c r="BO513" s="41" t="str">
        <f t="shared" si="782"/>
        <v/>
      </c>
      <c r="BP513" s="23" t="str">
        <f>IF(BK513="スギ",INDEX(データ!$C$7:$E$26,MATCH(BN513,データ!$B$7:$B$26),MATCH(BL513,データ!$C$6:$E$6)),IF(BK513="ヒノキ",INDEX(データ!$C$32:$E$51,MATCH(BN513,データ!$B$32:$B$51),MATCH(BL513,データ!$C$31:$E$31)),IF(BK513="マツ",INDEX(データ!#REF!,MATCH(BN513,データ!#REF!),MATCH(BL513,データ!#REF!)),IF(BK513="ザツ",INDEX(データ!#REF!,MATCH(BN513,データ!#REF!),MATCH(BL513,データ!#REF!)),""))))</f>
        <v/>
      </c>
      <c r="BQ513" s="22" t="str">
        <f t="shared" si="750"/>
        <v/>
      </c>
      <c r="BR513" s="21" t="str">
        <f t="shared" si="783"/>
        <v/>
      </c>
      <c r="BS513" s="21" t="str">
        <f t="shared" si="784"/>
        <v/>
      </c>
      <c r="BT513" s="24" t="str">
        <f>IF(BK513="スギ",INDEX(データ!$H$7:$J$26,MATCH(BN513,データ!$G$7:$G$26),MATCH(BL513,データ!$H$6:$J$6)),IF(BK513="ヒノキ",INDEX(データ!$H$32:$J$51,MATCH(BN513,データ!$G$32:$G$51),MATCH(BL513,データ!$H$31:$J$31)),IF(BK513="マツ",INDEX(データ!#REF!,MATCH(BN513,データ!#REF!),MATCH(BL513,データ!#REF!)),IF(BK513="ザツ",INDEX(データ!#REF!,MATCH(BN513,データ!#REF!),MATCH(BL513,データ!#REF!)),""))))</f>
        <v/>
      </c>
      <c r="BU513" s="22" t="str">
        <f t="shared" si="785"/>
        <v/>
      </c>
      <c r="BV513" s="21" t="str">
        <f t="shared" si="786"/>
        <v/>
      </c>
      <c r="BW513" s="27" t="str">
        <f t="shared" si="787"/>
        <v/>
      </c>
      <c r="BX513" s="24" t="str">
        <f t="shared" si="788"/>
        <v/>
      </c>
      <c r="BY513" s="25" t="str">
        <f t="shared" si="789"/>
        <v>0</v>
      </c>
      <c r="BZ513" s="26" t="str">
        <f t="shared" si="790"/>
        <v/>
      </c>
      <c r="CA513" s="26" t="str">
        <f t="shared" si="791"/>
        <v/>
      </c>
      <c r="CB513" s="26" t="str">
        <f t="shared" si="792"/>
        <v/>
      </c>
      <c r="CC513" s="27" t="str">
        <f t="shared" si="793"/>
        <v/>
      </c>
      <c r="CD513" s="26" t="str">
        <f t="shared" si="794"/>
        <v/>
      </c>
      <c r="CE513" s="26" t="str">
        <f t="shared" si="795"/>
        <v/>
      </c>
      <c r="CF513" s="45" t="s">
        <v>30</v>
      </c>
      <c r="CG513" s="55" t="str">
        <f>IF(ＣＳＶ貼付用!CM499="","",ＣＳＶ貼付用!CM499)</f>
        <v/>
      </c>
      <c r="CH513" s="38" t="str">
        <f>IF(ＣＳＶ貼付用!CO499="","",ＣＳＶ貼付用!CO499)</f>
        <v/>
      </c>
      <c r="CI513" s="38" t="str">
        <f>IF(ＣＳＶ貼付用!CQ499="","",ＣＳＶ貼付用!CQ499)</f>
        <v/>
      </c>
      <c r="CJ513" s="40" t="str">
        <f t="shared" si="796"/>
        <v/>
      </c>
      <c r="CK513" s="41" t="str">
        <f>IF(林齢計算用!D499="","",林齢計算用!D499)</f>
        <v/>
      </c>
      <c r="CL513" s="41" t="str">
        <f t="shared" si="797"/>
        <v/>
      </c>
      <c r="CM513" s="41" t="str">
        <f t="shared" si="798"/>
        <v/>
      </c>
      <c r="CN513" s="23" t="str">
        <f>IF(CI513="スギ",INDEX(データ!$C$7:$E$26,MATCH(CL513,データ!$B$7:$B$26),MATCH(CJ513,データ!$C$6:$E$6)),IF(CI513="ヒノキ",INDEX(データ!$C$32:$E$51,MATCH(CL513,データ!$B$32:$B$51),MATCH(CJ513,データ!$C$31:$E$31)),IF(CI513="マツ",INDEX(データ!#REF!,MATCH(CL513,データ!#REF!),MATCH(CJ513,データ!#REF!)),IF(CI513="ザツ",INDEX(データ!#REF!,MATCH(CL513,データ!#REF!),MATCH(CJ513,データ!#REF!)),""))))</f>
        <v/>
      </c>
      <c r="CO513" s="22" t="str">
        <f t="shared" si="751"/>
        <v/>
      </c>
      <c r="CP513" s="21" t="str">
        <f t="shared" si="799"/>
        <v/>
      </c>
      <c r="CQ513" s="21" t="str">
        <f t="shared" si="800"/>
        <v/>
      </c>
      <c r="CR513" s="24" t="str">
        <f>IF(CI513="スギ",INDEX(データ!$H$7:$J$26,MATCH(CL513,データ!$G$7:$G$26),MATCH(CJ513,データ!$H$6:$J$6)),IF(CI513="ヒノキ",INDEX(データ!$H$32:$J$51,MATCH(CL513,データ!$G$32:$G$51),MATCH(CJ513,データ!$H$31:$J$31)),IF(CI513="マツ",INDEX(データ!#REF!,MATCH(CL513,データ!#REF!),MATCH(CJ513,データ!#REF!)),IF(CI513="ザツ",INDEX(データ!#REF!,MATCH(CL513,データ!#REF!),MATCH(CJ513,データ!#REF!)),""))))</f>
        <v/>
      </c>
      <c r="CS513" s="22" t="str">
        <f t="shared" si="801"/>
        <v/>
      </c>
      <c r="CT513" s="21" t="str">
        <f t="shared" si="802"/>
        <v/>
      </c>
      <c r="CU513" s="27" t="str">
        <f t="shared" si="803"/>
        <v/>
      </c>
      <c r="CV513" s="24" t="str">
        <f t="shared" si="804"/>
        <v/>
      </c>
      <c r="CW513" s="25" t="str">
        <f t="shared" si="805"/>
        <v>0</v>
      </c>
      <c r="CX513" s="26" t="str">
        <f t="shared" si="806"/>
        <v/>
      </c>
      <c r="CY513" s="26" t="str">
        <f t="shared" si="807"/>
        <v/>
      </c>
      <c r="CZ513" s="26" t="str">
        <f t="shared" si="808"/>
        <v/>
      </c>
      <c r="DA513" s="27" t="str">
        <f t="shared" si="809"/>
        <v/>
      </c>
      <c r="DB513" s="26" t="str">
        <f t="shared" si="810"/>
        <v/>
      </c>
      <c r="DC513" s="26" t="str">
        <f t="shared" si="811"/>
        <v/>
      </c>
      <c r="DD513" s="45" t="s">
        <v>30</v>
      </c>
      <c r="DE513" s="55" t="str">
        <f>IF(ＣＳＶ貼付用!DB499="","",ＣＳＶ貼付用!DB499)</f>
        <v/>
      </c>
      <c r="DF513" s="38" t="str">
        <f>IF(ＣＳＶ貼付用!DD499="","",ＣＳＶ貼付用!DD499)</f>
        <v/>
      </c>
      <c r="DG513" s="38" t="str">
        <f>IF(ＣＳＶ貼付用!DF499="","",ＣＳＶ貼付用!DF499)</f>
        <v/>
      </c>
      <c r="DH513" s="40" t="str">
        <f t="shared" si="812"/>
        <v/>
      </c>
      <c r="DI513" s="41" t="str">
        <f>IF(林齢計算用!E499="","",林齢計算用!E499)</f>
        <v/>
      </c>
      <c r="DJ513" s="41" t="str">
        <f t="shared" si="813"/>
        <v/>
      </c>
      <c r="DK513" s="41" t="str">
        <f t="shared" si="814"/>
        <v/>
      </c>
      <c r="DL513" s="23" t="str">
        <f>IF(DG513="スギ",INDEX(データ!$C$7:$E$26,MATCH(DJ513,データ!$B$7:$B$26),MATCH(DH513,データ!$C$6:$E$6)),IF(DG513="ヒノキ",INDEX(データ!$C$32:$E$51,MATCH(DJ513,データ!$B$32:$B$51),MATCH(DH513,データ!$C$31:$E$31)),IF(DG513="マツ",INDEX(データ!#REF!,MATCH(DJ513,データ!#REF!),MATCH(DH513,データ!#REF!)),IF(DG513="ザツ",INDEX(データ!#REF!,MATCH(DJ513,データ!#REF!),MATCH(DH513,データ!#REF!)),""))))</f>
        <v/>
      </c>
      <c r="DM513" s="22" t="str">
        <f t="shared" si="752"/>
        <v/>
      </c>
      <c r="DN513" s="21" t="str">
        <f t="shared" si="815"/>
        <v/>
      </c>
      <c r="DO513" s="21" t="str">
        <f t="shared" si="816"/>
        <v/>
      </c>
      <c r="DP513" s="24" t="str">
        <f>IF(DG513="スギ",INDEX(データ!$H$7:$J$26,MATCH(DJ513,データ!$G$7:$G$26),MATCH(DH513,データ!$H$6:$J$6)),IF(DG513="ヒノキ",INDEX(データ!$H$32:$J$51,MATCH(DJ513,データ!$G$32:$G$51),MATCH(DH513,データ!$H$31:$J$31)),IF(DG513="マツ",INDEX(データ!#REF!,MATCH(DJ513,データ!#REF!),MATCH(DH513,データ!#REF!)),IF(DG513="ザツ",INDEX(データ!#REF!,MATCH(DJ513,データ!#REF!),MATCH(DH513,データ!#REF!)),""))))</f>
        <v/>
      </c>
      <c r="DQ513" s="22" t="str">
        <f t="shared" si="817"/>
        <v/>
      </c>
      <c r="DR513" s="21" t="str">
        <f t="shared" si="818"/>
        <v/>
      </c>
      <c r="DS513" s="27" t="str">
        <f t="shared" si="819"/>
        <v/>
      </c>
      <c r="DT513" s="24" t="str">
        <f t="shared" si="820"/>
        <v/>
      </c>
      <c r="DU513" s="25" t="str">
        <f t="shared" si="821"/>
        <v>0</v>
      </c>
      <c r="DV513" s="26" t="str">
        <f t="shared" si="822"/>
        <v/>
      </c>
      <c r="DW513" s="26" t="str">
        <f t="shared" si="823"/>
        <v/>
      </c>
      <c r="DX513" s="26" t="str">
        <f t="shared" si="824"/>
        <v/>
      </c>
      <c r="DY513" s="27" t="str">
        <f t="shared" si="825"/>
        <v/>
      </c>
      <c r="DZ513" s="26" t="str">
        <f t="shared" si="826"/>
        <v/>
      </c>
      <c r="EA513" s="26" t="str">
        <f t="shared" si="827"/>
        <v/>
      </c>
      <c r="EB513" s="45" t="s">
        <v>30</v>
      </c>
      <c r="EC513" s="55" t="str">
        <f>IF(ＣＳＶ貼付用!DQ499="","",ＣＳＶ貼付用!DQ499)</f>
        <v/>
      </c>
      <c r="ED513" s="38" t="str">
        <f>IF(ＣＳＶ貼付用!DS499="","",ＣＳＶ貼付用!DS499)</f>
        <v/>
      </c>
      <c r="EE513" s="38" t="str">
        <f>IF(ＣＳＶ貼付用!DU499="","",ＣＳＶ貼付用!DU499)</f>
        <v/>
      </c>
      <c r="EF513" s="40" t="str">
        <f t="shared" si="828"/>
        <v/>
      </c>
      <c r="EG513" s="41" t="str">
        <f>IF(林齢計算用!F499="","",林齢計算用!F499)</f>
        <v/>
      </c>
      <c r="EH513" s="41" t="str">
        <f t="shared" si="829"/>
        <v/>
      </c>
      <c r="EI513" s="41" t="str">
        <f t="shared" si="830"/>
        <v/>
      </c>
      <c r="EJ513" s="23" t="str">
        <f>IF(EE513="スギ",INDEX(データ!$C$7:$E$26,MATCH(EH513,データ!$B$7:$B$26),MATCH(EF513,データ!$C$6:$E$6)),IF(EE513="ヒノキ",INDEX(データ!$C$32:$E$51,MATCH(EH513,データ!$B$32:$B$51),MATCH(EF513,データ!$C$31:$E$31)),IF(EE513="マツ",INDEX(データ!#REF!,MATCH(EH513,データ!#REF!),MATCH(EF513,データ!#REF!)),IF(EE513="ザツ",INDEX(データ!#REF!,MATCH(EH513,データ!#REF!),MATCH(EF513,データ!#REF!)),""))))</f>
        <v/>
      </c>
      <c r="EK513" s="22" t="str">
        <f t="shared" si="753"/>
        <v/>
      </c>
      <c r="EL513" s="21" t="str">
        <f t="shared" si="831"/>
        <v/>
      </c>
      <c r="EM513" s="21" t="str">
        <f t="shared" si="832"/>
        <v/>
      </c>
      <c r="EN513" s="24" t="str">
        <f>IF(EE513="スギ",INDEX(データ!$H$7:$J$26,MATCH(EH513,データ!$G$7:$G$26),MATCH(EF513,データ!$H$6:$J$6)),IF(EE513="ヒノキ",INDEX(データ!$H$32:$J$51,MATCH(EH513,データ!$G$32:$G$51),MATCH(EF513,データ!$H$31:$J$31)),IF(EE513="マツ",INDEX(データ!#REF!,MATCH(EH513,データ!#REF!),MATCH(EF513,データ!#REF!)),IF(EE513="ザツ",INDEX(データ!#REF!,MATCH(EH513,データ!#REF!),MATCH(EF513,データ!#REF!)),""))))</f>
        <v/>
      </c>
      <c r="EO513" s="22" t="str">
        <f t="shared" si="833"/>
        <v/>
      </c>
      <c r="EP513" s="21" t="str">
        <f t="shared" si="834"/>
        <v/>
      </c>
      <c r="EQ513" s="27" t="str">
        <f t="shared" si="835"/>
        <v/>
      </c>
      <c r="ER513" s="24" t="str">
        <f t="shared" si="836"/>
        <v/>
      </c>
      <c r="ES513" s="25" t="str">
        <f t="shared" si="837"/>
        <v>0</v>
      </c>
      <c r="ET513" s="26" t="str">
        <f t="shared" si="838"/>
        <v/>
      </c>
      <c r="EU513" s="26" t="str">
        <f t="shared" si="839"/>
        <v/>
      </c>
      <c r="EV513" s="26" t="str">
        <f t="shared" si="840"/>
        <v/>
      </c>
      <c r="EW513" s="27" t="str">
        <f t="shared" si="841"/>
        <v/>
      </c>
      <c r="EX513" s="26" t="str">
        <f t="shared" si="842"/>
        <v/>
      </c>
      <c r="EY513" s="26" t="str">
        <f t="shared" si="843"/>
        <v/>
      </c>
      <c r="EZ513" s="26">
        <f t="shared" si="844"/>
        <v>0</v>
      </c>
      <c r="FA513" s="43"/>
    </row>
    <row r="514" spans="1:157" ht="15.95" customHeight="1" x14ac:dyDescent="0.15">
      <c r="A514" s="21"/>
      <c r="B514" s="36" t="str">
        <f>IF(ＣＳＶ貼付用!G500="","",ＣＳＶ貼付用!G500)</f>
        <v/>
      </c>
      <c r="C514" s="36" t="str">
        <f>IF(ＣＳＶ貼付用!I500="","",ＣＳＶ貼付用!I500)</f>
        <v/>
      </c>
      <c r="D514" s="36" t="str">
        <f>IF(ＣＳＶ貼付用!J500="","",ＣＳＶ貼付用!J500)</f>
        <v/>
      </c>
      <c r="E514" s="36" t="str">
        <f>IF(ＣＳＶ貼付用!F500="","",ＣＳＶ貼付用!F500)</f>
        <v/>
      </c>
      <c r="F514" s="38" t="str">
        <f>IF(ＣＳＶ貼付用!T500="","",ＣＳＶ貼付用!T500)</f>
        <v/>
      </c>
      <c r="G514" s="38"/>
      <c r="H514" s="38" t="str">
        <f>IF(ＣＳＶ貼付用!GJ500="","",ＣＳＶ貼付用!GJ500)</f>
        <v/>
      </c>
      <c r="I514" s="38" t="str">
        <f>IF(ＣＳＶ貼付用!GL500="","",ＣＳＶ貼付用!GL500)</f>
        <v/>
      </c>
      <c r="J514" s="38" t="str">
        <f>IF(ＣＳＶ貼付用!GN500="","",ＣＳＶ貼付用!GN500)</f>
        <v/>
      </c>
      <c r="K514" s="38" t="str">
        <f>IF(ＣＳＶ貼付用!GP500="","",ＣＳＶ貼付用!GP500)</f>
        <v/>
      </c>
      <c r="L514" s="45" t="s">
        <v>30</v>
      </c>
      <c r="M514" s="55" t="str">
        <f>IF(ＣＳＶ貼付用!AT500="","",ＣＳＶ貼付用!AT500)</f>
        <v/>
      </c>
      <c r="N514" s="38" t="str">
        <f>IF(ＣＳＶ貼付用!AV500="","",ＣＳＶ貼付用!AV500)</f>
        <v/>
      </c>
      <c r="O514" s="38" t="str">
        <f>IF(ＣＳＶ貼付用!AX500="","",ＣＳＶ貼付用!AX500)</f>
        <v/>
      </c>
      <c r="P514" s="40" t="str">
        <f>IF(ＣＳＶ貼付用!FE500="","",ＣＳＶ貼付用!FE500)</f>
        <v/>
      </c>
      <c r="Q514" s="41" t="str">
        <f>IF(林齢計算用!A500="","",林齢計算用!A500)</f>
        <v/>
      </c>
      <c r="R514" s="41" t="str">
        <f t="shared" si="754"/>
        <v/>
      </c>
      <c r="S514" s="56" t="str">
        <f>IF(ＣＳＶ貼付用!EG500="","",ＣＳＶ貼付用!EG500*10)</f>
        <v/>
      </c>
      <c r="T514" s="23" t="str">
        <f>IF(O514="スギ",INDEX(データ!$C$7:$E$26,MATCH(R514,データ!$B$7:$B$26),MATCH(P514,データ!$C$6:$E$6)),IF(O514="ヒノキ",INDEX(データ!$C$32:$E$51,MATCH(R514,データ!$B$32:$B$51),MATCH(P514,データ!$C$31:$E$31)),IF(O514="マツ",INDEX(データ!#REF!,MATCH(R514,データ!#REF!),MATCH(P514,データ!#REF!)),IF(O514="ザツ",INDEX(データ!#REF!,MATCH(R514,データ!#REF!),MATCH(P514,データ!#REF!)),""))))</f>
        <v/>
      </c>
      <c r="U514" s="22" t="str">
        <f t="shared" si="845"/>
        <v/>
      </c>
      <c r="V514" s="21" t="str">
        <f t="shared" si="849"/>
        <v/>
      </c>
      <c r="W514" s="21" t="str">
        <f t="shared" si="846"/>
        <v/>
      </c>
      <c r="X514" s="23" t="str">
        <f>IF(O514="スギ",INDEX(データ!$H$7:$J$26,MATCH(R514,データ!$G$7:$G$26),MATCH(P514,データ!$H$6:$J$6)),IF(O514="ヒノキ",INDEX(データ!$H$32:$J$51,MATCH(R514,データ!$G$32:$G$51),MATCH(P514,データ!$H$31:$J$31)),IF(O514="マツ",INDEX(データ!#REF!,MATCH(R514,データ!#REF!),MATCH(P514,データ!#REF!)),IF(O514="ザツ",INDEX(データ!#REF!,MATCH(R514,データ!#REF!),MATCH(P514,データ!#REF!)),""))))</f>
        <v/>
      </c>
      <c r="Y514" s="22" t="str">
        <f t="shared" si="847"/>
        <v/>
      </c>
      <c r="Z514" s="21" t="str">
        <f t="shared" si="848"/>
        <v/>
      </c>
      <c r="AA514" s="27" t="str">
        <f t="shared" si="755"/>
        <v/>
      </c>
      <c r="AB514" s="24" t="str">
        <f t="shared" si="756"/>
        <v/>
      </c>
      <c r="AC514" s="25" t="str">
        <f t="shared" si="757"/>
        <v>0</v>
      </c>
      <c r="AD514" s="26" t="str">
        <f t="shared" si="758"/>
        <v/>
      </c>
      <c r="AE514" s="26" t="str">
        <f t="shared" si="759"/>
        <v/>
      </c>
      <c r="AF514" s="26" t="str">
        <f t="shared" si="760"/>
        <v/>
      </c>
      <c r="AG514" s="27" t="str">
        <f t="shared" si="761"/>
        <v/>
      </c>
      <c r="AH514" s="26" t="str">
        <f t="shared" si="762"/>
        <v/>
      </c>
      <c r="AI514" s="26" t="str">
        <f t="shared" si="763"/>
        <v/>
      </c>
      <c r="AJ514" s="45" t="s">
        <v>30</v>
      </c>
      <c r="AK514" s="55" t="str">
        <f>IF(ＣＳＶ貼付用!BI500="","",ＣＳＶ貼付用!BI500)</f>
        <v/>
      </c>
      <c r="AL514" s="38" t="str">
        <f>IF(ＣＳＶ貼付用!BK500="","",ＣＳＶ貼付用!BK500)</f>
        <v/>
      </c>
      <c r="AM514" s="38" t="str">
        <f>IF(ＣＳＶ貼付用!BM500="","",ＣＳＶ貼付用!BM500)</f>
        <v/>
      </c>
      <c r="AN514" s="40" t="str">
        <f t="shared" si="764"/>
        <v/>
      </c>
      <c r="AO514" s="41" t="str">
        <f>IF(林齢計算用!B500="","",林齢計算用!B500)</f>
        <v/>
      </c>
      <c r="AP514" s="41" t="str">
        <f t="shared" si="765"/>
        <v/>
      </c>
      <c r="AQ514" s="41" t="str">
        <f t="shared" si="766"/>
        <v/>
      </c>
      <c r="AR514" s="23" t="str">
        <f>IF(AM514="スギ",INDEX(データ!$C$7:$E$26,MATCH(AP514,データ!$B$7:$B$26),MATCH(AN514,データ!$C$6:$E$6)),IF(AM514="ヒノキ",INDEX(データ!$C$32:$E$51,MATCH(AP514,データ!$B$32:$B$51),MATCH(AN514,データ!$C$31:$E$31)),IF(AM514="マツ",INDEX(データ!#REF!,MATCH(AP514,データ!#REF!),MATCH(AN514,データ!#REF!)),IF(AM514="ザツ",INDEX(データ!#REF!,MATCH(AP514,データ!#REF!),MATCH(AN514,データ!#REF!)),""))))</f>
        <v/>
      </c>
      <c r="AS514" s="22" t="str">
        <f t="shared" si="749"/>
        <v/>
      </c>
      <c r="AT514" s="21" t="str">
        <f t="shared" si="767"/>
        <v/>
      </c>
      <c r="AU514" s="21" t="str">
        <f t="shared" si="768"/>
        <v/>
      </c>
      <c r="AV514" s="24" t="str">
        <f>IF(AM514="スギ",INDEX(データ!$H$7:$J$26,MATCH(AP514,データ!$G$7:$G$26),MATCH(AN514,データ!$H$6:$J$6)),IF(AM514="ヒノキ",INDEX(データ!$H$32:$J$51,MATCH(AP514,データ!$G$32:$G$51),MATCH(AN514,データ!$H$31:$J$31)),IF(AM514="マツ",INDEX(データ!#REF!,MATCH(AP514,データ!#REF!),MATCH(AN514,データ!#REF!)),IF(AM514="ザツ",INDEX(データ!#REF!,MATCH(AP514,データ!#REF!),MATCH(AN514,データ!#REF!)),""))))</f>
        <v/>
      </c>
      <c r="AW514" s="22" t="str">
        <f t="shared" si="769"/>
        <v/>
      </c>
      <c r="AX514" s="21" t="str">
        <f t="shared" si="770"/>
        <v/>
      </c>
      <c r="AY514" s="27" t="str">
        <f t="shared" si="771"/>
        <v/>
      </c>
      <c r="AZ514" s="24" t="str">
        <f t="shared" si="772"/>
        <v/>
      </c>
      <c r="BA514" s="25" t="str">
        <f t="shared" si="773"/>
        <v>0</v>
      </c>
      <c r="BB514" s="26" t="str">
        <f t="shared" si="774"/>
        <v/>
      </c>
      <c r="BC514" s="26" t="str">
        <f t="shared" si="775"/>
        <v/>
      </c>
      <c r="BD514" s="26" t="str">
        <f t="shared" si="776"/>
        <v/>
      </c>
      <c r="BE514" s="27" t="str">
        <f t="shared" si="777"/>
        <v/>
      </c>
      <c r="BF514" s="26" t="str">
        <f t="shared" si="778"/>
        <v/>
      </c>
      <c r="BG514" s="26" t="str">
        <f t="shared" si="779"/>
        <v/>
      </c>
      <c r="BH514" s="45" t="s">
        <v>30</v>
      </c>
      <c r="BI514" s="55" t="str">
        <f>IF(ＣＳＶ貼付用!BX500="","",ＣＳＶ貼付用!BX500)</f>
        <v/>
      </c>
      <c r="BJ514" s="38" t="str">
        <f>IF(ＣＳＶ貼付用!BZ500="","",ＣＳＶ貼付用!BZ500)</f>
        <v/>
      </c>
      <c r="BK514" s="38" t="str">
        <f>IF(ＣＳＶ貼付用!CB500="","",ＣＳＶ貼付用!CB500)</f>
        <v/>
      </c>
      <c r="BL514" s="40" t="str">
        <f t="shared" si="780"/>
        <v/>
      </c>
      <c r="BM514" s="41" t="str">
        <f>IF(林齢計算用!C500="","",林齢計算用!C500)</f>
        <v/>
      </c>
      <c r="BN514" s="41" t="str">
        <f t="shared" si="781"/>
        <v/>
      </c>
      <c r="BO514" s="41" t="str">
        <f t="shared" si="782"/>
        <v/>
      </c>
      <c r="BP514" s="23" t="str">
        <f>IF(BK514="スギ",INDEX(データ!$C$7:$E$26,MATCH(BN514,データ!$B$7:$B$26),MATCH(BL514,データ!$C$6:$E$6)),IF(BK514="ヒノキ",INDEX(データ!$C$32:$E$51,MATCH(BN514,データ!$B$32:$B$51),MATCH(BL514,データ!$C$31:$E$31)),IF(BK514="マツ",INDEX(データ!#REF!,MATCH(BN514,データ!#REF!),MATCH(BL514,データ!#REF!)),IF(BK514="ザツ",INDEX(データ!#REF!,MATCH(BN514,データ!#REF!),MATCH(BL514,データ!#REF!)),""))))</f>
        <v/>
      </c>
      <c r="BQ514" s="22" t="str">
        <f t="shared" si="750"/>
        <v/>
      </c>
      <c r="BR514" s="21" t="str">
        <f t="shared" si="783"/>
        <v/>
      </c>
      <c r="BS514" s="21" t="str">
        <f t="shared" si="784"/>
        <v/>
      </c>
      <c r="BT514" s="24" t="str">
        <f>IF(BK514="スギ",INDEX(データ!$H$7:$J$26,MATCH(BN514,データ!$G$7:$G$26),MATCH(BL514,データ!$H$6:$J$6)),IF(BK514="ヒノキ",INDEX(データ!$H$32:$J$51,MATCH(BN514,データ!$G$32:$G$51),MATCH(BL514,データ!$H$31:$J$31)),IF(BK514="マツ",INDEX(データ!#REF!,MATCH(BN514,データ!#REF!),MATCH(BL514,データ!#REF!)),IF(BK514="ザツ",INDEX(データ!#REF!,MATCH(BN514,データ!#REF!),MATCH(BL514,データ!#REF!)),""))))</f>
        <v/>
      </c>
      <c r="BU514" s="22" t="str">
        <f t="shared" si="785"/>
        <v/>
      </c>
      <c r="BV514" s="21" t="str">
        <f t="shared" si="786"/>
        <v/>
      </c>
      <c r="BW514" s="27" t="str">
        <f t="shared" si="787"/>
        <v/>
      </c>
      <c r="BX514" s="24" t="str">
        <f t="shared" si="788"/>
        <v/>
      </c>
      <c r="BY514" s="25" t="str">
        <f t="shared" si="789"/>
        <v>0</v>
      </c>
      <c r="BZ514" s="26" t="str">
        <f t="shared" si="790"/>
        <v/>
      </c>
      <c r="CA514" s="26" t="str">
        <f t="shared" si="791"/>
        <v/>
      </c>
      <c r="CB514" s="26" t="str">
        <f t="shared" si="792"/>
        <v/>
      </c>
      <c r="CC514" s="27" t="str">
        <f t="shared" si="793"/>
        <v/>
      </c>
      <c r="CD514" s="26" t="str">
        <f t="shared" si="794"/>
        <v/>
      </c>
      <c r="CE514" s="26" t="str">
        <f t="shared" si="795"/>
        <v/>
      </c>
      <c r="CF514" s="45" t="s">
        <v>30</v>
      </c>
      <c r="CG514" s="55" t="str">
        <f>IF(ＣＳＶ貼付用!CM500="","",ＣＳＶ貼付用!CM500)</f>
        <v/>
      </c>
      <c r="CH514" s="38" t="str">
        <f>IF(ＣＳＶ貼付用!CO500="","",ＣＳＶ貼付用!CO500)</f>
        <v/>
      </c>
      <c r="CI514" s="38" t="str">
        <f>IF(ＣＳＶ貼付用!CQ500="","",ＣＳＶ貼付用!CQ500)</f>
        <v/>
      </c>
      <c r="CJ514" s="40" t="str">
        <f t="shared" si="796"/>
        <v/>
      </c>
      <c r="CK514" s="41" t="str">
        <f>IF(林齢計算用!D500="","",林齢計算用!D500)</f>
        <v/>
      </c>
      <c r="CL514" s="41" t="str">
        <f t="shared" si="797"/>
        <v/>
      </c>
      <c r="CM514" s="41" t="str">
        <f t="shared" si="798"/>
        <v/>
      </c>
      <c r="CN514" s="23" t="str">
        <f>IF(CI514="スギ",INDEX(データ!$C$7:$E$26,MATCH(CL514,データ!$B$7:$B$26),MATCH(CJ514,データ!$C$6:$E$6)),IF(CI514="ヒノキ",INDEX(データ!$C$32:$E$51,MATCH(CL514,データ!$B$32:$B$51),MATCH(CJ514,データ!$C$31:$E$31)),IF(CI514="マツ",INDEX(データ!#REF!,MATCH(CL514,データ!#REF!),MATCH(CJ514,データ!#REF!)),IF(CI514="ザツ",INDEX(データ!#REF!,MATCH(CL514,データ!#REF!),MATCH(CJ514,データ!#REF!)),""))))</f>
        <v/>
      </c>
      <c r="CO514" s="22" t="str">
        <f t="shared" si="751"/>
        <v/>
      </c>
      <c r="CP514" s="21" t="str">
        <f t="shared" si="799"/>
        <v/>
      </c>
      <c r="CQ514" s="21" t="str">
        <f t="shared" si="800"/>
        <v/>
      </c>
      <c r="CR514" s="24" t="str">
        <f>IF(CI514="スギ",INDEX(データ!$H$7:$J$26,MATCH(CL514,データ!$G$7:$G$26),MATCH(CJ514,データ!$H$6:$J$6)),IF(CI514="ヒノキ",INDEX(データ!$H$32:$J$51,MATCH(CL514,データ!$G$32:$G$51),MATCH(CJ514,データ!$H$31:$J$31)),IF(CI514="マツ",INDEX(データ!#REF!,MATCH(CL514,データ!#REF!),MATCH(CJ514,データ!#REF!)),IF(CI514="ザツ",INDEX(データ!#REF!,MATCH(CL514,データ!#REF!),MATCH(CJ514,データ!#REF!)),""))))</f>
        <v/>
      </c>
      <c r="CS514" s="22" t="str">
        <f t="shared" si="801"/>
        <v/>
      </c>
      <c r="CT514" s="21" t="str">
        <f t="shared" si="802"/>
        <v/>
      </c>
      <c r="CU514" s="27" t="str">
        <f t="shared" si="803"/>
        <v/>
      </c>
      <c r="CV514" s="24" t="str">
        <f t="shared" si="804"/>
        <v/>
      </c>
      <c r="CW514" s="25" t="str">
        <f t="shared" si="805"/>
        <v>0</v>
      </c>
      <c r="CX514" s="26" t="str">
        <f t="shared" si="806"/>
        <v/>
      </c>
      <c r="CY514" s="26" t="str">
        <f t="shared" si="807"/>
        <v/>
      </c>
      <c r="CZ514" s="26" t="str">
        <f t="shared" si="808"/>
        <v/>
      </c>
      <c r="DA514" s="27" t="str">
        <f t="shared" si="809"/>
        <v/>
      </c>
      <c r="DB514" s="26" t="str">
        <f t="shared" si="810"/>
        <v/>
      </c>
      <c r="DC514" s="26" t="str">
        <f t="shared" si="811"/>
        <v/>
      </c>
      <c r="DD514" s="45" t="s">
        <v>30</v>
      </c>
      <c r="DE514" s="55" t="str">
        <f>IF(ＣＳＶ貼付用!DB500="","",ＣＳＶ貼付用!DB500)</f>
        <v/>
      </c>
      <c r="DF514" s="38" t="str">
        <f>IF(ＣＳＶ貼付用!DD500="","",ＣＳＶ貼付用!DD500)</f>
        <v/>
      </c>
      <c r="DG514" s="38" t="str">
        <f>IF(ＣＳＶ貼付用!DF500="","",ＣＳＶ貼付用!DF500)</f>
        <v/>
      </c>
      <c r="DH514" s="40" t="str">
        <f t="shared" si="812"/>
        <v/>
      </c>
      <c r="DI514" s="41" t="str">
        <f>IF(林齢計算用!E500="","",林齢計算用!E500)</f>
        <v/>
      </c>
      <c r="DJ514" s="41" t="str">
        <f t="shared" si="813"/>
        <v/>
      </c>
      <c r="DK514" s="41" t="str">
        <f t="shared" si="814"/>
        <v/>
      </c>
      <c r="DL514" s="23" t="str">
        <f>IF(DG514="スギ",INDEX(データ!$C$7:$E$26,MATCH(DJ514,データ!$B$7:$B$26),MATCH(DH514,データ!$C$6:$E$6)),IF(DG514="ヒノキ",INDEX(データ!$C$32:$E$51,MATCH(DJ514,データ!$B$32:$B$51),MATCH(DH514,データ!$C$31:$E$31)),IF(DG514="マツ",INDEX(データ!#REF!,MATCH(DJ514,データ!#REF!),MATCH(DH514,データ!#REF!)),IF(DG514="ザツ",INDEX(データ!#REF!,MATCH(DJ514,データ!#REF!),MATCH(DH514,データ!#REF!)),""))))</f>
        <v/>
      </c>
      <c r="DM514" s="22" t="str">
        <f t="shared" si="752"/>
        <v/>
      </c>
      <c r="DN514" s="21" t="str">
        <f t="shared" si="815"/>
        <v/>
      </c>
      <c r="DO514" s="21" t="str">
        <f t="shared" si="816"/>
        <v/>
      </c>
      <c r="DP514" s="24" t="str">
        <f>IF(DG514="スギ",INDEX(データ!$H$7:$J$26,MATCH(DJ514,データ!$G$7:$G$26),MATCH(DH514,データ!$H$6:$J$6)),IF(DG514="ヒノキ",INDEX(データ!$H$32:$J$51,MATCH(DJ514,データ!$G$32:$G$51),MATCH(DH514,データ!$H$31:$J$31)),IF(DG514="マツ",INDEX(データ!#REF!,MATCH(DJ514,データ!#REF!),MATCH(DH514,データ!#REF!)),IF(DG514="ザツ",INDEX(データ!#REF!,MATCH(DJ514,データ!#REF!),MATCH(DH514,データ!#REF!)),""))))</f>
        <v/>
      </c>
      <c r="DQ514" s="22" t="str">
        <f t="shared" si="817"/>
        <v/>
      </c>
      <c r="DR514" s="21" t="str">
        <f t="shared" si="818"/>
        <v/>
      </c>
      <c r="DS514" s="27" t="str">
        <f t="shared" si="819"/>
        <v/>
      </c>
      <c r="DT514" s="24" t="str">
        <f t="shared" si="820"/>
        <v/>
      </c>
      <c r="DU514" s="25" t="str">
        <f t="shared" si="821"/>
        <v>0</v>
      </c>
      <c r="DV514" s="26" t="str">
        <f t="shared" si="822"/>
        <v/>
      </c>
      <c r="DW514" s="26" t="str">
        <f t="shared" si="823"/>
        <v/>
      </c>
      <c r="DX514" s="26" t="str">
        <f t="shared" si="824"/>
        <v/>
      </c>
      <c r="DY514" s="27" t="str">
        <f t="shared" si="825"/>
        <v/>
      </c>
      <c r="DZ514" s="26" t="str">
        <f t="shared" si="826"/>
        <v/>
      </c>
      <c r="EA514" s="26" t="str">
        <f t="shared" si="827"/>
        <v/>
      </c>
      <c r="EB514" s="45" t="s">
        <v>30</v>
      </c>
      <c r="EC514" s="55" t="str">
        <f>IF(ＣＳＶ貼付用!DQ500="","",ＣＳＶ貼付用!DQ500)</f>
        <v/>
      </c>
      <c r="ED514" s="38" t="str">
        <f>IF(ＣＳＶ貼付用!DS500="","",ＣＳＶ貼付用!DS500)</f>
        <v/>
      </c>
      <c r="EE514" s="38" t="str">
        <f>IF(ＣＳＶ貼付用!DU500="","",ＣＳＶ貼付用!DU500)</f>
        <v/>
      </c>
      <c r="EF514" s="40" t="str">
        <f t="shared" si="828"/>
        <v/>
      </c>
      <c r="EG514" s="41" t="str">
        <f>IF(林齢計算用!F500="","",林齢計算用!F500)</f>
        <v/>
      </c>
      <c r="EH514" s="41" t="str">
        <f t="shared" si="829"/>
        <v/>
      </c>
      <c r="EI514" s="41" t="str">
        <f t="shared" si="830"/>
        <v/>
      </c>
      <c r="EJ514" s="23" t="str">
        <f>IF(EE514="スギ",INDEX(データ!$C$7:$E$26,MATCH(EH514,データ!$B$7:$B$26),MATCH(EF514,データ!$C$6:$E$6)),IF(EE514="ヒノキ",INDEX(データ!$C$32:$E$51,MATCH(EH514,データ!$B$32:$B$51),MATCH(EF514,データ!$C$31:$E$31)),IF(EE514="マツ",INDEX(データ!#REF!,MATCH(EH514,データ!#REF!),MATCH(EF514,データ!#REF!)),IF(EE514="ザツ",INDEX(データ!#REF!,MATCH(EH514,データ!#REF!),MATCH(EF514,データ!#REF!)),""))))</f>
        <v/>
      </c>
      <c r="EK514" s="22" t="str">
        <f t="shared" si="753"/>
        <v/>
      </c>
      <c r="EL514" s="21" t="str">
        <f t="shared" si="831"/>
        <v/>
      </c>
      <c r="EM514" s="21" t="str">
        <f t="shared" si="832"/>
        <v/>
      </c>
      <c r="EN514" s="24" t="str">
        <f>IF(EE514="スギ",INDEX(データ!$H$7:$J$26,MATCH(EH514,データ!$G$7:$G$26),MATCH(EF514,データ!$H$6:$J$6)),IF(EE514="ヒノキ",INDEX(データ!$H$32:$J$51,MATCH(EH514,データ!$G$32:$G$51),MATCH(EF514,データ!$H$31:$J$31)),IF(EE514="マツ",INDEX(データ!#REF!,MATCH(EH514,データ!#REF!),MATCH(EF514,データ!#REF!)),IF(EE514="ザツ",INDEX(データ!#REF!,MATCH(EH514,データ!#REF!),MATCH(EF514,データ!#REF!)),""))))</f>
        <v/>
      </c>
      <c r="EO514" s="22" t="str">
        <f t="shared" si="833"/>
        <v/>
      </c>
      <c r="EP514" s="21" t="str">
        <f t="shared" si="834"/>
        <v/>
      </c>
      <c r="EQ514" s="27" t="str">
        <f t="shared" si="835"/>
        <v/>
      </c>
      <c r="ER514" s="24" t="str">
        <f t="shared" si="836"/>
        <v/>
      </c>
      <c r="ES514" s="25" t="str">
        <f t="shared" si="837"/>
        <v>0</v>
      </c>
      <c r="ET514" s="26" t="str">
        <f t="shared" si="838"/>
        <v/>
      </c>
      <c r="EU514" s="26" t="str">
        <f t="shared" si="839"/>
        <v/>
      </c>
      <c r="EV514" s="26" t="str">
        <f t="shared" si="840"/>
        <v/>
      </c>
      <c r="EW514" s="27" t="str">
        <f t="shared" si="841"/>
        <v/>
      </c>
      <c r="EX514" s="26" t="str">
        <f t="shared" si="842"/>
        <v/>
      </c>
      <c r="EY514" s="26" t="str">
        <f t="shared" si="843"/>
        <v/>
      </c>
      <c r="EZ514" s="26">
        <f t="shared" si="844"/>
        <v>0</v>
      </c>
      <c r="FA514" s="43"/>
    </row>
    <row r="515" spans="1:157" ht="15.95" customHeight="1" x14ac:dyDescent="0.15">
      <c r="A515" s="21"/>
      <c r="B515" s="36" t="str">
        <f>IF(ＣＳＶ貼付用!G501="","",ＣＳＶ貼付用!G501)</f>
        <v/>
      </c>
      <c r="C515" s="36" t="str">
        <f>IF(ＣＳＶ貼付用!I501="","",ＣＳＶ貼付用!I501)</f>
        <v/>
      </c>
      <c r="D515" s="36" t="str">
        <f>IF(ＣＳＶ貼付用!J501="","",ＣＳＶ貼付用!J501)</f>
        <v/>
      </c>
      <c r="E515" s="36" t="str">
        <f>IF(ＣＳＶ貼付用!F501="","",ＣＳＶ貼付用!F501)</f>
        <v/>
      </c>
      <c r="F515" s="38" t="str">
        <f>IF(ＣＳＶ貼付用!T501="","",ＣＳＶ貼付用!T501)</f>
        <v/>
      </c>
      <c r="G515" s="38"/>
      <c r="H515" s="38" t="str">
        <f>IF(ＣＳＶ貼付用!GJ501="","",ＣＳＶ貼付用!GJ501)</f>
        <v/>
      </c>
      <c r="I515" s="38" t="str">
        <f>IF(ＣＳＶ貼付用!GL501="","",ＣＳＶ貼付用!GL501)</f>
        <v/>
      </c>
      <c r="J515" s="38" t="str">
        <f>IF(ＣＳＶ貼付用!GN501="","",ＣＳＶ貼付用!GN501)</f>
        <v/>
      </c>
      <c r="K515" s="38" t="str">
        <f>IF(ＣＳＶ貼付用!GP501="","",ＣＳＶ貼付用!GP501)</f>
        <v/>
      </c>
      <c r="L515" s="45" t="s">
        <v>30</v>
      </c>
      <c r="M515" s="55" t="str">
        <f>IF(ＣＳＶ貼付用!AT501="","",ＣＳＶ貼付用!AT501)</f>
        <v/>
      </c>
      <c r="N515" s="38" t="str">
        <f>IF(ＣＳＶ貼付用!AV501="","",ＣＳＶ貼付用!AV501)</f>
        <v/>
      </c>
      <c r="O515" s="38" t="str">
        <f>IF(ＣＳＶ貼付用!AX501="","",ＣＳＶ貼付用!AX501)</f>
        <v/>
      </c>
      <c r="P515" s="40" t="str">
        <f>IF(ＣＳＶ貼付用!FE501="","",ＣＳＶ貼付用!FE501)</f>
        <v/>
      </c>
      <c r="Q515" s="41" t="str">
        <f>IF(林齢計算用!A501="","",林齢計算用!A501)</f>
        <v/>
      </c>
      <c r="R515" s="41" t="str">
        <f t="shared" si="754"/>
        <v/>
      </c>
      <c r="S515" s="56" t="str">
        <f>IF(ＣＳＶ貼付用!EG501="","",ＣＳＶ貼付用!EG501*10)</f>
        <v/>
      </c>
      <c r="T515" s="23" t="str">
        <f>IF(O515="スギ",INDEX(データ!$C$7:$E$26,MATCH(R515,データ!$B$7:$B$26),MATCH(P515,データ!$C$6:$E$6)),IF(O515="ヒノキ",INDEX(データ!$C$32:$E$51,MATCH(R515,データ!$B$32:$B$51),MATCH(P515,データ!$C$31:$E$31)),IF(O515="マツ",INDEX(データ!#REF!,MATCH(R515,データ!#REF!),MATCH(P515,データ!#REF!)),IF(O515="ザツ",INDEX(データ!#REF!,MATCH(R515,データ!#REF!),MATCH(P515,データ!#REF!)),""))))</f>
        <v/>
      </c>
      <c r="U515" s="22" t="str">
        <f t="shared" si="845"/>
        <v/>
      </c>
      <c r="V515" s="21" t="str">
        <f t="shared" si="849"/>
        <v/>
      </c>
      <c r="W515" s="21" t="str">
        <f t="shared" si="846"/>
        <v/>
      </c>
      <c r="X515" s="23" t="str">
        <f>IF(O515="スギ",INDEX(データ!$H$7:$J$26,MATCH(R515,データ!$G$7:$G$26),MATCH(P515,データ!$H$6:$J$6)),IF(O515="ヒノキ",INDEX(データ!$H$32:$J$51,MATCH(R515,データ!$G$32:$G$51),MATCH(P515,データ!$H$31:$J$31)),IF(O515="マツ",INDEX(データ!#REF!,MATCH(R515,データ!#REF!),MATCH(P515,データ!#REF!)),IF(O515="ザツ",INDEX(データ!#REF!,MATCH(R515,データ!#REF!),MATCH(P515,データ!#REF!)),""))))</f>
        <v/>
      </c>
      <c r="Y515" s="22" t="str">
        <f t="shared" si="847"/>
        <v/>
      </c>
      <c r="Z515" s="21" t="str">
        <f t="shared" si="848"/>
        <v/>
      </c>
      <c r="AA515" s="27" t="str">
        <f t="shared" si="755"/>
        <v/>
      </c>
      <c r="AB515" s="24" t="str">
        <f t="shared" si="756"/>
        <v/>
      </c>
      <c r="AC515" s="25" t="str">
        <f t="shared" si="757"/>
        <v>0</v>
      </c>
      <c r="AD515" s="26" t="str">
        <f t="shared" si="758"/>
        <v/>
      </c>
      <c r="AE515" s="26" t="str">
        <f t="shared" si="759"/>
        <v/>
      </c>
      <c r="AF515" s="26" t="str">
        <f t="shared" si="760"/>
        <v/>
      </c>
      <c r="AG515" s="27" t="str">
        <f t="shared" si="761"/>
        <v/>
      </c>
      <c r="AH515" s="26" t="str">
        <f t="shared" si="762"/>
        <v/>
      </c>
      <c r="AI515" s="26" t="str">
        <f t="shared" si="763"/>
        <v/>
      </c>
      <c r="AJ515" s="45" t="s">
        <v>30</v>
      </c>
      <c r="AK515" s="55" t="str">
        <f>IF(ＣＳＶ貼付用!BI501="","",ＣＳＶ貼付用!BI501)</f>
        <v/>
      </c>
      <c r="AL515" s="38" t="str">
        <f>IF(ＣＳＶ貼付用!BK501="","",ＣＳＶ貼付用!BK501)</f>
        <v/>
      </c>
      <c r="AM515" s="38" t="str">
        <f>IF(ＣＳＶ貼付用!BM501="","",ＣＳＶ貼付用!BM501)</f>
        <v/>
      </c>
      <c r="AN515" s="40" t="str">
        <f t="shared" si="764"/>
        <v/>
      </c>
      <c r="AO515" s="41" t="str">
        <f>IF(林齢計算用!B501="","",林齢計算用!B501)</f>
        <v/>
      </c>
      <c r="AP515" s="41" t="str">
        <f t="shared" si="765"/>
        <v/>
      </c>
      <c r="AQ515" s="41" t="str">
        <f t="shared" si="766"/>
        <v/>
      </c>
      <c r="AR515" s="23" t="str">
        <f>IF(AM515="スギ",INDEX(データ!$C$7:$E$26,MATCH(AP515,データ!$B$7:$B$26),MATCH(AN515,データ!$C$6:$E$6)),IF(AM515="ヒノキ",INDEX(データ!$C$32:$E$51,MATCH(AP515,データ!$B$32:$B$51),MATCH(AN515,データ!$C$31:$E$31)),IF(AM515="マツ",INDEX(データ!#REF!,MATCH(AP515,データ!#REF!),MATCH(AN515,データ!#REF!)),IF(AM515="ザツ",INDEX(データ!#REF!,MATCH(AP515,データ!#REF!),MATCH(AN515,データ!#REF!)),""))))</f>
        <v/>
      </c>
      <c r="AS515" s="22" t="str">
        <f t="shared" si="749"/>
        <v/>
      </c>
      <c r="AT515" s="21" t="str">
        <f t="shared" si="767"/>
        <v/>
      </c>
      <c r="AU515" s="21" t="str">
        <f t="shared" si="768"/>
        <v/>
      </c>
      <c r="AV515" s="24" t="str">
        <f>IF(AM515="スギ",INDEX(データ!$H$7:$J$26,MATCH(AP515,データ!$G$7:$G$26),MATCH(AN515,データ!$H$6:$J$6)),IF(AM515="ヒノキ",INDEX(データ!$H$32:$J$51,MATCH(AP515,データ!$G$32:$G$51),MATCH(AN515,データ!$H$31:$J$31)),IF(AM515="マツ",INDEX(データ!#REF!,MATCH(AP515,データ!#REF!),MATCH(AN515,データ!#REF!)),IF(AM515="ザツ",INDEX(データ!#REF!,MATCH(AP515,データ!#REF!),MATCH(AN515,データ!#REF!)),""))))</f>
        <v/>
      </c>
      <c r="AW515" s="22" t="str">
        <f t="shared" si="769"/>
        <v/>
      </c>
      <c r="AX515" s="21" t="str">
        <f t="shared" si="770"/>
        <v/>
      </c>
      <c r="AY515" s="27" t="str">
        <f t="shared" si="771"/>
        <v/>
      </c>
      <c r="AZ515" s="24" t="str">
        <f t="shared" si="772"/>
        <v/>
      </c>
      <c r="BA515" s="25" t="str">
        <f t="shared" si="773"/>
        <v>0</v>
      </c>
      <c r="BB515" s="26" t="str">
        <f t="shared" si="774"/>
        <v/>
      </c>
      <c r="BC515" s="26" t="str">
        <f t="shared" si="775"/>
        <v/>
      </c>
      <c r="BD515" s="26" t="str">
        <f t="shared" si="776"/>
        <v/>
      </c>
      <c r="BE515" s="27" t="str">
        <f t="shared" si="777"/>
        <v/>
      </c>
      <c r="BF515" s="26" t="str">
        <f t="shared" si="778"/>
        <v/>
      </c>
      <c r="BG515" s="26" t="str">
        <f t="shared" si="779"/>
        <v/>
      </c>
      <c r="BH515" s="45" t="s">
        <v>30</v>
      </c>
      <c r="BI515" s="55" t="str">
        <f>IF(ＣＳＶ貼付用!BX501="","",ＣＳＶ貼付用!BX501)</f>
        <v/>
      </c>
      <c r="BJ515" s="38" t="str">
        <f>IF(ＣＳＶ貼付用!BZ501="","",ＣＳＶ貼付用!BZ501)</f>
        <v/>
      </c>
      <c r="BK515" s="38" t="str">
        <f>IF(ＣＳＶ貼付用!CB501="","",ＣＳＶ貼付用!CB501)</f>
        <v/>
      </c>
      <c r="BL515" s="40" t="str">
        <f t="shared" si="780"/>
        <v/>
      </c>
      <c r="BM515" s="41" t="str">
        <f>IF(林齢計算用!C501="","",林齢計算用!C501)</f>
        <v/>
      </c>
      <c r="BN515" s="41" t="str">
        <f t="shared" si="781"/>
        <v/>
      </c>
      <c r="BO515" s="41" t="str">
        <f t="shared" si="782"/>
        <v/>
      </c>
      <c r="BP515" s="23" t="str">
        <f>IF(BK515="スギ",INDEX(データ!$C$7:$E$26,MATCH(BN515,データ!$B$7:$B$26),MATCH(BL515,データ!$C$6:$E$6)),IF(BK515="ヒノキ",INDEX(データ!$C$32:$E$51,MATCH(BN515,データ!$B$32:$B$51),MATCH(BL515,データ!$C$31:$E$31)),IF(BK515="マツ",INDEX(データ!#REF!,MATCH(BN515,データ!#REF!),MATCH(BL515,データ!#REF!)),IF(BK515="ザツ",INDEX(データ!#REF!,MATCH(BN515,データ!#REF!),MATCH(BL515,データ!#REF!)),""))))</f>
        <v/>
      </c>
      <c r="BQ515" s="22" t="str">
        <f t="shared" si="750"/>
        <v/>
      </c>
      <c r="BR515" s="21" t="str">
        <f t="shared" si="783"/>
        <v/>
      </c>
      <c r="BS515" s="21" t="str">
        <f t="shared" si="784"/>
        <v/>
      </c>
      <c r="BT515" s="24" t="str">
        <f>IF(BK515="スギ",INDEX(データ!$H$7:$J$26,MATCH(BN515,データ!$G$7:$G$26),MATCH(BL515,データ!$H$6:$J$6)),IF(BK515="ヒノキ",INDEX(データ!$H$32:$J$51,MATCH(BN515,データ!$G$32:$G$51),MATCH(BL515,データ!$H$31:$J$31)),IF(BK515="マツ",INDEX(データ!#REF!,MATCH(BN515,データ!#REF!),MATCH(BL515,データ!#REF!)),IF(BK515="ザツ",INDEX(データ!#REF!,MATCH(BN515,データ!#REF!),MATCH(BL515,データ!#REF!)),""))))</f>
        <v/>
      </c>
      <c r="BU515" s="22" t="str">
        <f t="shared" si="785"/>
        <v/>
      </c>
      <c r="BV515" s="21" t="str">
        <f t="shared" si="786"/>
        <v/>
      </c>
      <c r="BW515" s="27" t="str">
        <f t="shared" si="787"/>
        <v/>
      </c>
      <c r="BX515" s="24" t="str">
        <f t="shared" si="788"/>
        <v/>
      </c>
      <c r="BY515" s="25" t="str">
        <f t="shared" si="789"/>
        <v>0</v>
      </c>
      <c r="BZ515" s="26" t="str">
        <f t="shared" si="790"/>
        <v/>
      </c>
      <c r="CA515" s="26" t="str">
        <f t="shared" si="791"/>
        <v/>
      </c>
      <c r="CB515" s="26" t="str">
        <f t="shared" si="792"/>
        <v/>
      </c>
      <c r="CC515" s="27" t="str">
        <f t="shared" si="793"/>
        <v/>
      </c>
      <c r="CD515" s="26" t="str">
        <f t="shared" si="794"/>
        <v/>
      </c>
      <c r="CE515" s="26" t="str">
        <f t="shared" si="795"/>
        <v/>
      </c>
      <c r="CF515" s="45" t="s">
        <v>30</v>
      </c>
      <c r="CG515" s="55" t="str">
        <f>IF(ＣＳＶ貼付用!CM501="","",ＣＳＶ貼付用!CM501)</f>
        <v/>
      </c>
      <c r="CH515" s="38" t="str">
        <f>IF(ＣＳＶ貼付用!CO501="","",ＣＳＶ貼付用!CO501)</f>
        <v/>
      </c>
      <c r="CI515" s="38" t="str">
        <f>IF(ＣＳＶ貼付用!CQ501="","",ＣＳＶ貼付用!CQ501)</f>
        <v/>
      </c>
      <c r="CJ515" s="40" t="str">
        <f t="shared" si="796"/>
        <v/>
      </c>
      <c r="CK515" s="41" t="str">
        <f>IF(林齢計算用!D501="","",林齢計算用!D501)</f>
        <v/>
      </c>
      <c r="CL515" s="41" t="str">
        <f t="shared" si="797"/>
        <v/>
      </c>
      <c r="CM515" s="41" t="str">
        <f t="shared" si="798"/>
        <v/>
      </c>
      <c r="CN515" s="23" t="str">
        <f>IF(CI515="スギ",INDEX(データ!$C$7:$E$26,MATCH(CL515,データ!$B$7:$B$26),MATCH(CJ515,データ!$C$6:$E$6)),IF(CI515="ヒノキ",INDEX(データ!$C$32:$E$51,MATCH(CL515,データ!$B$32:$B$51),MATCH(CJ515,データ!$C$31:$E$31)),IF(CI515="マツ",INDEX(データ!#REF!,MATCH(CL515,データ!#REF!),MATCH(CJ515,データ!#REF!)),IF(CI515="ザツ",INDEX(データ!#REF!,MATCH(CL515,データ!#REF!),MATCH(CJ515,データ!#REF!)),""))))</f>
        <v/>
      </c>
      <c r="CO515" s="22" t="str">
        <f t="shared" si="751"/>
        <v/>
      </c>
      <c r="CP515" s="21" t="str">
        <f t="shared" si="799"/>
        <v/>
      </c>
      <c r="CQ515" s="21" t="str">
        <f t="shared" si="800"/>
        <v/>
      </c>
      <c r="CR515" s="24" t="str">
        <f>IF(CI515="スギ",INDEX(データ!$H$7:$J$26,MATCH(CL515,データ!$G$7:$G$26),MATCH(CJ515,データ!$H$6:$J$6)),IF(CI515="ヒノキ",INDEX(データ!$H$32:$J$51,MATCH(CL515,データ!$G$32:$G$51),MATCH(CJ515,データ!$H$31:$J$31)),IF(CI515="マツ",INDEX(データ!#REF!,MATCH(CL515,データ!#REF!),MATCH(CJ515,データ!#REF!)),IF(CI515="ザツ",INDEX(データ!#REF!,MATCH(CL515,データ!#REF!),MATCH(CJ515,データ!#REF!)),""))))</f>
        <v/>
      </c>
      <c r="CS515" s="22" t="str">
        <f t="shared" si="801"/>
        <v/>
      </c>
      <c r="CT515" s="21" t="str">
        <f t="shared" si="802"/>
        <v/>
      </c>
      <c r="CU515" s="27" t="str">
        <f t="shared" si="803"/>
        <v/>
      </c>
      <c r="CV515" s="24" t="str">
        <f t="shared" si="804"/>
        <v/>
      </c>
      <c r="CW515" s="25" t="str">
        <f t="shared" si="805"/>
        <v>0</v>
      </c>
      <c r="CX515" s="26" t="str">
        <f t="shared" si="806"/>
        <v/>
      </c>
      <c r="CY515" s="26" t="str">
        <f t="shared" si="807"/>
        <v/>
      </c>
      <c r="CZ515" s="26" t="str">
        <f t="shared" si="808"/>
        <v/>
      </c>
      <c r="DA515" s="27" t="str">
        <f t="shared" si="809"/>
        <v/>
      </c>
      <c r="DB515" s="26" t="str">
        <f t="shared" si="810"/>
        <v/>
      </c>
      <c r="DC515" s="26" t="str">
        <f t="shared" si="811"/>
        <v/>
      </c>
      <c r="DD515" s="45" t="s">
        <v>30</v>
      </c>
      <c r="DE515" s="55" t="str">
        <f>IF(ＣＳＶ貼付用!DB501="","",ＣＳＶ貼付用!DB501)</f>
        <v/>
      </c>
      <c r="DF515" s="38" t="str">
        <f>IF(ＣＳＶ貼付用!DD501="","",ＣＳＶ貼付用!DD501)</f>
        <v/>
      </c>
      <c r="DG515" s="38" t="str">
        <f>IF(ＣＳＶ貼付用!DF501="","",ＣＳＶ貼付用!DF501)</f>
        <v/>
      </c>
      <c r="DH515" s="40" t="str">
        <f t="shared" si="812"/>
        <v/>
      </c>
      <c r="DI515" s="41" t="str">
        <f>IF(林齢計算用!E501="","",林齢計算用!E501)</f>
        <v/>
      </c>
      <c r="DJ515" s="41" t="str">
        <f t="shared" si="813"/>
        <v/>
      </c>
      <c r="DK515" s="41" t="str">
        <f t="shared" si="814"/>
        <v/>
      </c>
      <c r="DL515" s="23" t="str">
        <f>IF(DG515="スギ",INDEX(データ!$C$7:$E$26,MATCH(DJ515,データ!$B$7:$B$26),MATCH(DH515,データ!$C$6:$E$6)),IF(DG515="ヒノキ",INDEX(データ!$C$32:$E$51,MATCH(DJ515,データ!$B$32:$B$51),MATCH(DH515,データ!$C$31:$E$31)),IF(DG515="マツ",INDEX(データ!#REF!,MATCH(DJ515,データ!#REF!),MATCH(DH515,データ!#REF!)),IF(DG515="ザツ",INDEX(データ!#REF!,MATCH(DJ515,データ!#REF!),MATCH(DH515,データ!#REF!)),""))))</f>
        <v/>
      </c>
      <c r="DM515" s="22" t="str">
        <f t="shared" si="752"/>
        <v/>
      </c>
      <c r="DN515" s="21" t="str">
        <f t="shared" si="815"/>
        <v/>
      </c>
      <c r="DO515" s="21" t="str">
        <f t="shared" si="816"/>
        <v/>
      </c>
      <c r="DP515" s="24" t="str">
        <f>IF(DG515="スギ",INDEX(データ!$H$7:$J$26,MATCH(DJ515,データ!$G$7:$G$26),MATCH(DH515,データ!$H$6:$J$6)),IF(DG515="ヒノキ",INDEX(データ!$H$32:$J$51,MATCH(DJ515,データ!$G$32:$G$51),MATCH(DH515,データ!$H$31:$J$31)),IF(DG515="マツ",INDEX(データ!#REF!,MATCH(DJ515,データ!#REF!),MATCH(DH515,データ!#REF!)),IF(DG515="ザツ",INDEX(データ!#REF!,MATCH(DJ515,データ!#REF!),MATCH(DH515,データ!#REF!)),""))))</f>
        <v/>
      </c>
      <c r="DQ515" s="22" t="str">
        <f t="shared" si="817"/>
        <v/>
      </c>
      <c r="DR515" s="21" t="str">
        <f t="shared" si="818"/>
        <v/>
      </c>
      <c r="DS515" s="27" t="str">
        <f t="shared" si="819"/>
        <v/>
      </c>
      <c r="DT515" s="24" t="str">
        <f t="shared" si="820"/>
        <v/>
      </c>
      <c r="DU515" s="25" t="str">
        <f t="shared" si="821"/>
        <v>0</v>
      </c>
      <c r="DV515" s="26" t="str">
        <f t="shared" si="822"/>
        <v/>
      </c>
      <c r="DW515" s="26" t="str">
        <f t="shared" si="823"/>
        <v/>
      </c>
      <c r="DX515" s="26" t="str">
        <f t="shared" si="824"/>
        <v/>
      </c>
      <c r="DY515" s="27" t="str">
        <f t="shared" si="825"/>
        <v/>
      </c>
      <c r="DZ515" s="26" t="str">
        <f t="shared" si="826"/>
        <v/>
      </c>
      <c r="EA515" s="26" t="str">
        <f t="shared" si="827"/>
        <v/>
      </c>
      <c r="EB515" s="45" t="s">
        <v>30</v>
      </c>
      <c r="EC515" s="55" t="str">
        <f>IF(ＣＳＶ貼付用!DQ501="","",ＣＳＶ貼付用!DQ501)</f>
        <v/>
      </c>
      <c r="ED515" s="38" t="str">
        <f>IF(ＣＳＶ貼付用!DS501="","",ＣＳＶ貼付用!DS501)</f>
        <v/>
      </c>
      <c r="EE515" s="38" t="str">
        <f>IF(ＣＳＶ貼付用!DU501="","",ＣＳＶ貼付用!DU501)</f>
        <v/>
      </c>
      <c r="EF515" s="40" t="str">
        <f t="shared" si="828"/>
        <v/>
      </c>
      <c r="EG515" s="41" t="str">
        <f>IF(林齢計算用!F501="","",林齢計算用!F501)</f>
        <v/>
      </c>
      <c r="EH515" s="41" t="str">
        <f t="shared" si="829"/>
        <v/>
      </c>
      <c r="EI515" s="41" t="str">
        <f t="shared" si="830"/>
        <v/>
      </c>
      <c r="EJ515" s="23" t="str">
        <f>IF(EE515="スギ",INDEX(データ!$C$7:$E$26,MATCH(EH515,データ!$B$7:$B$26),MATCH(EF515,データ!$C$6:$E$6)),IF(EE515="ヒノキ",INDEX(データ!$C$32:$E$51,MATCH(EH515,データ!$B$32:$B$51),MATCH(EF515,データ!$C$31:$E$31)),IF(EE515="マツ",INDEX(データ!#REF!,MATCH(EH515,データ!#REF!),MATCH(EF515,データ!#REF!)),IF(EE515="ザツ",INDEX(データ!#REF!,MATCH(EH515,データ!#REF!),MATCH(EF515,データ!#REF!)),""))))</f>
        <v/>
      </c>
      <c r="EK515" s="22" t="str">
        <f t="shared" si="753"/>
        <v/>
      </c>
      <c r="EL515" s="21" t="str">
        <f t="shared" si="831"/>
        <v/>
      </c>
      <c r="EM515" s="21" t="str">
        <f t="shared" si="832"/>
        <v/>
      </c>
      <c r="EN515" s="24" t="str">
        <f>IF(EE515="スギ",INDEX(データ!$H$7:$J$26,MATCH(EH515,データ!$G$7:$G$26),MATCH(EF515,データ!$H$6:$J$6)),IF(EE515="ヒノキ",INDEX(データ!$H$32:$J$51,MATCH(EH515,データ!$G$32:$G$51),MATCH(EF515,データ!$H$31:$J$31)),IF(EE515="マツ",INDEX(データ!#REF!,MATCH(EH515,データ!#REF!),MATCH(EF515,データ!#REF!)),IF(EE515="ザツ",INDEX(データ!#REF!,MATCH(EH515,データ!#REF!),MATCH(EF515,データ!#REF!)),""))))</f>
        <v/>
      </c>
      <c r="EO515" s="22" t="str">
        <f t="shared" si="833"/>
        <v/>
      </c>
      <c r="EP515" s="21" t="str">
        <f t="shared" si="834"/>
        <v/>
      </c>
      <c r="EQ515" s="27" t="str">
        <f t="shared" si="835"/>
        <v/>
      </c>
      <c r="ER515" s="24" t="str">
        <f t="shared" si="836"/>
        <v/>
      </c>
      <c r="ES515" s="25" t="str">
        <f t="shared" si="837"/>
        <v>0</v>
      </c>
      <c r="ET515" s="26" t="str">
        <f t="shared" si="838"/>
        <v/>
      </c>
      <c r="EU515" s="26" t="str">
        <f t="shared" si="839"/>
        <v/>
      </c>
      <c r="EV515" s="26" t="str">
        <f t="shared" si="840"/>
        <v/>
      </c>
      <c r="EW515" s="27" t="str">
        <f t="shared" si="841"/>
        <v/>
      </c>
      <c r="EX515" s="26" t="str">
        <f t="shared" si="842"/>
        <v/>
      </c>
      <c r="EY515" s="26" t="str">
        <f t="shared" si="843"/>
        <v/>
      </c>
      <c r="EZ515" s="26">
        <f t="shared" si="844"/>
        <v>0</v>
      </c>
      <c r="FA515" s="43"/>
    </row>
    <row r="516" spans="1:157" ht="15.95" customHeight="1" x14ac:dyDescent="0.15">
      <c r="A516" s="21"/>
      <c r="B516" s="36" t="str">
        <f>IF(ＣＳＶ貼付用!G502="","",ＣＳＶ貼付用!G502)</f>
        <v/>
      </c>
      <c r="C516" s="36" t="str">
        <f>IF(ＣＳＶ貼付用!I502="","",ＣＳＶ貼付用!I502)</f>
        <v/>
      </c>
      <c r="D516" s="36" t="str">
        <f>IF(ＣＳＶ貼付用!J502="","",ＣＳＶ貼付用!J502)</f>
        <v/>
      </c>
      <c r="E516" s="36" t="str">
        <f>IF(ＣＳＶ貼付用!F502="","",ＣＳＶ貼付用!F502)</f>
        <v/>
      </c>
      <c r="F516" s="38" t="str">
        <f>IF(ＣＳＶ貼付用!T502="","",ＣＳＶ貼付用!T502)</f>
        <v/>
      </c>
      <c r="G516" s="38"/>
      <c r="H516" s="38" t="str">
        <f>IF(ＣＳＶ貼付用!GJ502="","",ＣＳＶ貼付用!GJ502)</f>
        <v/>
      </c>
      <c r="I516" s="38" t="str">
        <f>IF(ＣＳＶ貼付用!GL502="","",ＣＳＶ貼付用!GL502)</f>
        <v/>
      </c>
      <c r="J516" s="38" t="str">
        <f>IF(ＣＳＶ貼付用!GN502="","",ＣＳＶ貼付用!GN502)</f>
        <v/>
      </c>
      <c r="K516" s="38" t="str">
        <f>IF(ＣＳＶ貼付用!GP502="","",ＣＳＶ貼付用!GP502)</f>
        <v/>
      </c>
      <c r="L516" s="45" t="s">
        <v>30</v>
      </c>
      <c r="M516" s="55" t="str">
        <f>IF(ＣＳＶ貼付用!AT502="","",ＣＳＶ貼付用!AT502)</f>
        <v/>
      </c>
      <c r="N516" s="38" t="str">
        <f>IF(ＣＳＶ貼付用!AV502="","",ＣＳＶ貼付用!AV502)</f>
        <v/>
      </c>
      <c r="O516" s="38" t="str">
        <f>IF(ＣＳＶ貼付用!AX502="","",ＣＳＶ貼付用!AX502)</f>
        <v/>
      </c>
      <c r="P516" s="40" t="str">
        <f>IF(ＣＳＶ貼付用!FE502="","",ＣＳＶ貼付用!FE502)</f>
        <v/>
      </c>
      <c r="Q516" s="41" t="str">
        <f>IF(林齢計算用!A502="","",林齢計算用!A502)</f>
        <v/>
      </c>
      <c r="R516" s="41" t="str">
        <f t="shared" si="754"/>
        <v/>
      </c>
      <c r="S516" s="56" t="str">
        <f>IF(ＣＳＶ貼付用!EG502="","",ＣＳＶ貼付用!EG502*10)</f>
        <v/>
      </c>
      <c r="T516" s="23" t="str">
        <f>IF(O516="スギ",INDEX(データ!$C$7:$E$26,MATCH(R516,データ!$B$7:$B$26),MATCH(P516,データ!$C$6:$E$6)),IF(O516="ヒノキ",INDEX(データ!$C$32:$E$51,MATCH(R516,データ!$B$32:$B$51),MATCH(P516,データ!$C$31:$E$31)),IF(O516="マツ",INDEX(データ!#REF!,MATCH(R516,データ!#REF!),MATCH(P516,データ!#REF!)),IF(O516="ザツ",INDEX(データ!#REF!,MATCH(R516,データ!#REF!),MATCH(P516,データ!#REF!)),""))))</f>
        <v/>
      </c>
      <c r="U516" s="22" t="str">
        <f t="shared" si="845"/>
        <v/>
      </c>
      <c r="V516" s="21" t="str">
        <f t="shared" si="849"/>
        <v/>
      </c>
      <c r="W516" s="21" t="str">
        <f t="shared" si="846"/>
        <v/>
      </c>
      <c r="X516" s="23" t="str">
        <f>IF(O516="スギ",INDEX(データ!$H$7:$J$26,MATCH(R516,データ!$G$7:$G$26),MATCH(P516,データ!$H$6:$J$6)),IF(O516="ヒノキ",INDEX(データ!$H$32:$J$51,MATCH(R516,データ!$G$32:$G$51),MATCH(P516,データ!$H$31:$J$31)),IF(O516="マツ",INDEX(データ!#REF!,MATCH(R516,データ!#REF!),MATCH(P516,データ!#REF!)),IF(O516="ザツ",INDEX(データ!#REF!,MATCH(R516,データ!#REF!),MATCH(P516,データ!#REF!)),""))))</f>
        <v/>
      </c>
      <c r="Y516" s="22" t="str">
        <f t="shared" si="847"/>
        <v/>
      </c>
      <c r="Z516" s="21" t="str">
        <f t="shared" si="848"/>
        <v/>
      </c>
      <c r="AA516" s="27" t="str">
        <f t="shared" si="755"/>
        <v/>
      </c>
      <c r="AB516" s="24" t="str">
        <f t="shared" si="756"/>
        <v/>
      </c>
      <c r="AC516" s="25" t="str">
        <f t="shared" si="757"/>
        <v>0</v>
      </c>
      <c r="AD516" s="26" t="str">
        <f t="shared" si="758"/>
        <v/>
      </c>
      <c r="AE516" s="26" t="str">
        <f t="shared" si="759"/>
        <v/>
      </c>
      <c r="AF516" s="26" t="str">
        <f t="shared" si="760"/>
        <v/>
      </c>
      <c r="AG516" s="27" t="str">
        <f t="shared" si="761"/>
        <v/>
      </c>
      <c r="AH516" s="26" t="str">
        <f t="shared" si="762"/>
        <v/>
      </c>
      <c r="AI516" s="26" t="str">
        <f t="shared" si="763"/>
        <v/>
      </c>
      <c r="AJ516" s="45" t="s">
        <v>30</v>
      </c>
      <c r="AK516" s="55" t="str">
        <f>IF(ＣＳＶ貼付用!BI502="","",ＣＳＶ貼付用!BI502)</f>
        <v/>
      </c>
      <c r="AL516" s="38" t="str">
        <f>IF(ＣＳＶ貼付用!BK502="","",ＣＳＶ貼付用!BK502)</f>
        <v/>
      </c>
      <c r="AM516" s="38" t="str">
        <f>IF(ＣＳＶ貼付用!BM502="","",ＣＳＶ貼付用!BM502)</f>
        <v/>
      </c>
      <c r="AN516" s="40" t="str">
        <f t="shared" si="764"/>
        <v/>
      </c>
      <c r="AO516" s="41" t="str">
        <f>IF(林齢計算用!B502="","",林齢計算用!B502)</f>
        <v/>
      </c>
      <c r="AP516" s="41" t="str">
        <f t="shared" si="765"/>
        <v/>
      </c>
      <c r="AQ516" s="41" t="str">
        <f t="shared" si="766"/>
        <v/>
      </c>
      <c r="AR516" s="23" t="str">
        <f>IF(AM516="スギ",INDEX(データ!$C$7:$E$26,MATCH(AP516,データ!$B$7:$B$26),MATCH(AN516,データ!$C$6:$E$6)),IF(AM516="ヒノキ",INDEX(データ!$C$32:$E$51,MATCH(AP516,データ!$B$32:$B$51),MATCH(AN516,データ!$C$31:$E$31)),IF(AM516="マツ",INDEX(データ!#REF!,MATCH(AP516,データ!#REF!),MATCH(AN516,データ!#REF!)),IF(AM516="ザツ",INDEX(データ!#REF!,MATCH(AP516,データ!#REF!),MATCH(AN516,データ!#REF!)),""))))</f>
        <v/>
      </c>
      <c r="AS516" s="22" t="str">
        <f t="shared" si="749"/>
        <v/>
      </c>
      <c r="AT516" s="21" t="str">
        <f t="shared" si="767"/>
        <v/>
      </c>
      <c r="AU516" s="21" t="str">
        <f t="shared" si="768"/>
        <v/>
      </c>
      <c r="AV516" s="24" t="str">
        <f>IF(AM516="スギ",INDEX(データ!$H$7:$J$26,MATCH(AP516,データ!$G$7:$G$26),MATCH(AN516,データ!$H$6:$J$6)),IF(AM516="ヒノキ",INDEX(データ!$H$32:$J$51,MATCH(AP516,データ!$G$32:$G$51),MATCH(AN516,データ!$H$31:$J$31)),IF(AM516="マツ",INDEX(データ!#REF!,MATCH(AP516,データ!#REF!),MATCH(AN516,データ!#REF!)),IF(AM516="ザツ",INDEX(データ!#REF!,MATCH(AP516,データ!#REF!),MATCH(AN516,データ!#REF!)),""))))</f>
        <v/>
      </c>
      <c r="AW516" s="22" t="str">
        <f t="shared" si="769"/>
        <v/>
      </c>
      <c r="AX516" s="21" t="str">
        <f t="shared" si="770"/>
        <v/>
      </c>
      <c r="AY516" s="27" t="str">
        <f t="shared" si="771"/>
        <v/>
      </c>
      <c r="AZ516" s="24" t="str">
        <f t="shared" si="772"/>
        <v/>
      </c>
      <c r="BA516" s="25" t="str">
        <f t="shared" si="773"/>
        <v>0</v>
      </c>
      <c r="BB516" s="26" t="str">
        <f t="shared" si="774"/>
        <v/>
      </c>
      <c r="BC516" s="26" t="str">
        <f t="shared" si="775"/>
        <v/>
      </c>
      <c r="BD516" s="26" t="str">
        <f t="shared" si="776"/>
        <v/>
      </c>
      <c r="BE516" s="27" t="str">
        <f t="shared" si="777"/>
        <v/>
      </c>
      <c r="BF516" s="26" t="str">
        <f t="shared" si="778"/>
        <v/>
      </c>
      <c r="BG516" s="26" t="str">
        <f t="shared" si="779"/>
        <v/>
      </c>
      <c r="BH516" s="45" t="s">
        <v>30</v>
      </c>
      <c r="BI516" s="55" t="str">
        <f>IF(ＣＳＶ貼付用!BX502="","",ＣＳＶ貼付用!BX502)</f>
        <v/>
      </c>
      <c r="BJ516" s="38" t="str">
        <f>IF(ＣＳＶ貼付用!BZ502="","",ＣＳＶ貼付用!BZ502)</f>
        <v/>
      </c>
      <c r="BK516" s="38" t="str">
        <f>IF(ＣＳＶ貼付用!CB502="","",ＣＳＶ貼付用!CB502)</f>
        <v/>
      </c>
      <c r="BL516" s="40" t="str">
        <f t="shared" si="780"/>
        <v/>
      </c>
      <c r="BM516" s="41" t="str">
        <f>IF(林齢計算用!C502="","",林齢計算用!C502)</f>
        <v/>
      </c>
      <c r="BN516" s="41" t="str">
        <f t="shared" si="781"/>
        <v/>
      </c>
      <c r="BO516" s="41" t="str">
        <f t="shared" si="782"/>
        <v/>
      </c>
      <c r="BP516" s="23" t="str">
        <f>IF(BK516="スギ",INDEX(データ!$C$7:$E$26,MATCH(BN516,データ!$B$7:$B$26),MATCH(BL516,データ!$C$6:$E$6)),IF(BK516="ヒノキ",INDEX(データ!$C$32:$E$51,MATCH(BN516,データ!$B$32:$B$51),MATCH(BL516,データ!$C$31:$E$31)),IF(BK516="マツ",INDEX(データ!#REF!,MATCH(BN516,データ!#REF!),MATCH(BL516,データ!#REF!)),IF(BK516="ザツ",INDEX(データ!#REF!,MATCH(BN516,データ!#REF!),MATCH(BL516,データ!#REF!)),""))))</f>
        <v/>
      </c>
      <c r="BQ516" s="22" t="str">
        <f t="shared" si="750"/>
        <v/>
      </c>
      <c r="BR516" s="21" t="str">
        <f t="shared" si="783"/>
        <v/>
      </c>
      <c r="BS516" s="21" t="str">
        <f t="shared" si="784"/>
        <v/>
      </c>
      <c r="BT516" s="24" t="str">
        <f>IF(BK516="スギ",INDEX(データ!$H$7:$J$26,MATCH(BN516,データ!$G$7:$G$26),MATCH(BL516,データ!$H$6:$J$6)),IF(BK516="ヒノキ",INDEX(データ!$H$32:$J$51,MATCH(BN516,データ!$G$32:$G$51),MATCH(BL516,データ!$H$31:$J$31)),IF(BK516="マツ",INDEX(データ!#REF!,MATCH(BN516,データ!#REF!),MATCH(BL516,データ!#REF!)),IF(BK516="ザツ",INDEX(データ!#REF!,MATCH(BN516,データ!#REF!),MATCH(BL516,データ!#REF!)),""))))</f>
        <v/>
      </c>
      <c r="BU516" s="22" t="str">
        <f t="shared" si="785"/>
        <v/>
      </c>
      <c r="BV516" s="21" t="str">
        <f t="shared" si="786"/>
        <v/>
      </c>
      <c r="BW516" s="27" t="str">
        <f t="shared" si="787"/>
        <v/>
      </c>
      <c r="BX516" s="24" t="str">
        <f t="shared" si="788"/>
        <v/>
      </c>
      <c r="BY516" s="25" t="str">
        <f t="shared" si="789"/>
        <v>0</v>
      </c>
      <c r="BZ516" s="26" t="str">
        <f t="shared" si="790"/>
        <v/>
      </c>
      <c r="CA516" s="26" t="str">
        <f t="shared" si="791"/>
        <v/>
      </c>
      <c r="CB516" s="26" t="str">
        <f t="shared" si="792"/>
        <v/>
      </c>
      <c r="CC516" s="27" t="str">
        <f t="shared" si="793"/>
        <v/>
      </c>
      <c r="CD516" s="26" t="str">
        <f t="shared" si="794"/>
        <v/>
      </c>
      <c r="CE516" s="26" t="str">
        <f t="shared" si="795"/>
        <v/>
      </c>
      <c r="CF516" s="45" t="s">
        <v>30</v>
      </c>
      <c r="CG516" s="55" t="str">
        <f>IF(ＣＳＶ貼付用!CM502="","",ＣＳＶ貼付用!CM502)</f>
        <v/>
      </c>
      <c r="CH516" s="38" t="str">
        <f>IF(ＣＳＶ貼付用!CO502="","",ＣＳＶ貼付用!CO502)</f>
        <v/>
      </c>
      <c r="CI516" s="38" t="str">
        <f>IF(ＣＳＶ貼付用!CQ502="","",ＣＳＶ貼付用!CQ502)</f>
        <v/>
      </c>
      <c r="CJ516" s="40" t="str">
        <f t="shared" si="796"/>
        <v/>
      </c>
      <c r="CK516" s="41" t="str">
        <f>IF(林齢計算用!D502="","",林齢計算用!D502)</f>
        <v/>
      </c>
      <c r="CL516" s="41" t="str">
        <f t="shared" si="797"/>
        <v/>
      </c>
      <c r="CM516" s="41" t="str">
        <f t="shared" si="798"/>
        <v/>
      </c>
      <c r="CN516" s="23" t="str">
        <f>IF(CI516="スギ",INDEX(データ!$C$7:$E$26,MATCH(CL516,データ!$B$7:$B$26),MATCH(CJ516,データ!$C$6:$E$6)),IF(CI516="ヒノキ",INDEX(データ!$C$32:$E$51,MATCH(CL516,データ!$B$32:$B$51),MATCH(CJ516,データ!$C$31:$E$31)),IF(CI516="マツ",INDEX(データ!#REF!,MATCH(CL516,データ!#REF!),MATCH(CJ516,データ!#REF!)),IF(CI516="ザツ",INDEX(データ!#REF!,MATCH(CL516,データ!#REF!),MATCH(CJ516,データ!#REF!)),""))))</f>
        <v/>
      </c>
      <c r="CO516" s="22" t="str">
        <f t="shared" si="751"/>
        <v/>
      </c>
      <c r="CP516" s="21" t="str">
        <f t="shared" si="799"/>
        <v/>
      </c>
      <c r="CQ516" s="21" t="str">
        <f t="shared" si="800"/>
        <v/>
      </c>
      <c r="CR516" s="24" t="str">
        <f>IF(CI516="スギ",INDEX(データ!$H$7:$J$26,MATCH(CL516,データ!$G$7:$G$26),MATCH(CJ516,データ!$H$6:$J$6)),IF(CI516="ヒノキ",INDEX(データ!$H$32:$J$51,MATCH(CL516,データ!$G$32:$G$51),MATCH(CJ516,データ!$H$31:$J$31)),IF(CI516="マツ",INDEX(データ!#REF!,MATCH(CL516,データ!#REF!),MATCH(CJ516,データ!#REF!)),IF(CI516="ザツ",INDEX(データ!#REF!,MATCH(CL516,データ!#REF!),MATCH(CJ516,データ!#REF!)),""))))</f>
        <v/>
      </c>
      <c r="CS516" s="22" t="str">
        <f t="shared" si="801"/>
        <v/>
      </c>
      <c r="CT516" s="21" t="str">
        <f t="shared" si="802"/>
        <v/>
      </c>
      <c r="CU516" s="27" t="str">
        <f t="shared" si="803"/>
        <v/>
      </c>
      <c r="CV516" s="24" t="str">
        <f t="shared" si="804"/>
        <v/>
      </c>
      <c r="CW516" s="25" t="str">
        <f t="shared" si="805"/>
        <v>0</v>
      </c>
      <c r="CX516" s="26" t="str">
        <f t="shared" si="806"/>
        <v/>
      </c>
      <c r="CY516" s="26" t="str">
        <f t="shared" si="807"/>
        <v/>
      </c>
      <c r="CZ516" s="26" t="str">
        <f t="shared" si="808"/>
        <v/>
      </c>
      <c r="DA516" s="27" t="str">
        <f t="shared" si="809"/>
        <v/>
      </c>
      <c r="DB516" s="26" t="str">
        <f t="shared" si="810"/>
        <v/>
      </c>
      <c r="DC516" s="26" t="str">
        <f t="shared" si="811"/>
        <v/>
      </c>
      <c r="DD516" s="45" t="s">
        <v>30</v>
      </c>
      <c r="DE516" s="55" t="str">
        <f>IF(ＣＳＶ貼付用!DB502="","",ＣＳＶ貼付用!DB502)</f>
        <v/>
      </c>
      <c r="DF516" s="38" t="str">
        <f>IF(ＣＳＶ貼付用!DD502="","",ＣＳＶ貼付用!DD502)</f>
        <v/>
      </c>
      <c r="DG516" s="38" t="str">
        <f>IF(ＣＳＶ貼付用!DF502="","",ＣＳＶ貼付用!DF502)</f>
        <v/>
      </c>
      <c r="DH516" s="40" t="str">
        <f t="shared" si="812"/>
        <v/>
      </c>
      <c r="DI516" s="41" t="str">
        <f>IF(林齢計算用!E502="","",林齢計算用!E502)</f>
        <v/>
      </c>
      <c r="DJ516" s="41" t="str">
        <f t="shared" si="813"/>
        <v/>
      </c>
      <c r="DK516" s="41" t="str">
        <f t="shared" si="814"/>
        <v/>
      </c>
      <c r="DL516" s="23" t="str">
        <f>IF(DG516="スギ",INDEX(データ!$C$7:$E$26,MATCH(DJ516,データ!$B$7:$B$26),MATCH(DH516,データ!$C$6:$E$6)),IF(DG516="ヒノキ",INDEX(データ!$C$32:$E$51,MATCH(DJ516,データ!$B$32:$B$51),MATCH(DH516,データ!$C$31:$E$31)),IF(DG516="マツ",INDEX(データ!#REF!,MATCH(DJ516,データ!#REF!),MATCH(DH516,データ!#REF!)),IF(DG516="ザツ",INDEX(データ!#REF!,MATCH(DJ516,データ!#REF!),MATCH(DH516,データ!#REF!)),""))))</f>
        <v/>
      </c>
      <c r="DM516" s="22" t="str">
        <f t="shared" si="752"/>
        <v/>
      </c>
      <c r="DN516" s="21" t="str">
        <f t="shared" si="815"/>
        <v/>
      </c>
      <c r="DO516" s="21" t="str">
        <f t="shared" si="816"/>
        <v/>
      </c>
      <c r="DP516" s="24" t="str">
        <f>IF(DG516="スギ",INDEX(データ!$H$7:$J$26,MATCH(DJ516,データ!$G$7:$G$26),MATCH(DH516,データ!$H$6:$J$6)),IF(DG516="ヒノキ",INDEX(データ!$H$32:$J$51,MATCH(DJ516,データ!$G$32:$G$51),MATCH(DH516,データ!$H$31:$J$31)),IF(DG516="マツ",INDEX(データ!#REF!,MATCH(DJ516,データ!#REF!),MATCH(DH516,データ!#REF!)),IF(DG516="ザツ",INDEX(データ!#REF!,MATCH(DJ516,データ!#REF!),MATCH(DH516,データ!#REF!)),""))))</f>
        <v/>
      </c>
      <c r="DQ516" s="22" t="str">
        <f t="shared" si="817"/>
        <v/>
      </c>
      <c r="DR516" s="21" t="str">
        <f t="shared" si="818"/>
        <v/>
      </c>
      <c r="DS516" s="27" t="str">
        <f t="shared" si="819"/>
        <v/>
      </c>
      <c r="DT516" s="24" t="str">
        <f t="shared" si="820"/>
        <v/>
      </c>
      <c r="DU516" s="25" t="str">
        <f t="shared" si="821"/>
        <v>0</v>
      </c>
      <c r="DV516" s="26" t="str">
        <f t="shared" si="822"/>
        <v/>
      </c>
      <c r="DW516" s="26" t="str">
        <f t="shared" si="823"/>
        <v/>
      </c>
      <c r="DX516" s="26" t="str">
        <f t="shared" si="824"/>
        <v/>
      </c>
      <c r="DY516" s="27" t="str">
        <f t="shared" si="825"/>
        <v/>
      </c>
      <c r="DZ516" s="26" t="str">
        <f t="shared" si="826"/>
        <v/>
      </c>
      <c r="EA516" s="26" t="str">
        <f t="shared" si="827"/>
        <v/>
      </c>
      <c r="EB516" s="45" t="s">
        <v>30</v>
      </c>
      <c r="EC516" s="55" t="str">
        <f>IF(ＣＳＶ貼付用!DQ502="","",ＣＳＶ貼付用!DQ502)</f>
        <v/>
      </c>
      <c r="ED516" s="38" t="str">
        <f>IF(ＣＳＶ貼付用!DS502="","",ＣＳＶ貼付用!DS502)</f>
        <v/>
      </c>
      <c r="EE516" s="38" t="str">
        <f>IF(ＣＳＶ貼付用!DU502="","",ＣＳＶ貼付用!DU502)</f>
        <v/>
      </c>
      <c r="EF516" s="40" t="str">
        <f t="shared" si="828"/>
        <v/>
      </c>
      <c r="EG516" s="41" t="str">
        <f>IF(林齢計算用!F502="","",林齢計算用!F502)</f>
        <v/>
      </c>
      <c r="EH516" s="41" t="str">
        <f t="shared" si="829"/>
        <v/>
      </c>
      <c r="EI516" s="41" t="str">
        <f t="shared" si="830"/>
        <v/>
      </c>
      <c r="EJ516" s="23" t="str">
        <f>IF(EE516="スギ",INDEX(データ!$C$7:$E$26,MATCH(EH516,データ!$B$7:$B$26),MATCH(EF516,データ!$C$6:$E$6)),IF(EE516="ヒノキ",INDEX(データ!$C$32:$E$51,MATCH(EH516,データ!$B$32:$B$51),MATCH(EF516,データ!$C$31:$E$31)),IF(EE516="マツ",INDEX(データ!#REF!,MATCH(EH516,データ!#REF!),MATCH(EF516,データ!#REF!)),IF(EE516="ザツ",INDEX(データ!#REF!,MATCH(EH516,データ!#REF!),MATCH(EF516,データ!#REF!)),""))))</f>
        <v/>
      </c>
      <c r="EK516" s="22" t="str">
        <f t="shared" si="753"/>
        <v/>
      </c>
      <c r="EL516" s="21" t="str">
        <f t="shared" si="831"/>
        <v/>
      </c>
      <c r="EM516" s="21" t="str">
        <f t="shared" si="832"/>
        <v/>
      </c>
      <c r="EN516" s="24" t="str">
        <f>IF(EE516="スギ",INDEX(データ!$H$7:$J$26,MATCH(EH516,データ!$G$7:$G$26),MATCH(EF516,データ!$H$6:$J$6)),IF(EE516="ヒノキ",INDEX(データ!$H$32:$J$51,MATCH(EH516,データ!$G$32:$G$51),MATCH(EF516,データ!$H$31:$J$31)),IF(EE516="マツ",INDEX(データ!#REF!,MATCH(EH516,データ!#REF!),MATCH(EF516,データ!#REF!)),IF(EE516="ザツ",INDEX(データ!#REF!,MATCH(EH516,データ!#REF!),MATCH(EF516,データ!#REF!)),""))))</f>
        <v/>
      </c>
      <c r="EO516" s="22" t="str">
        <f t="shared" si="833"/>
        <v/>
      </c>
      <c r="EP516" s="21" t="str">
        <f t="shared" si="834"/>
        <v/>
      </c>
      <c r="EQ516" s="27" t="str">
        <f t="shared" si="835"/>
        <v/>
      </c>
      <c r="ER516" s="24" t="str">
        <f t="shared" si="836"/>
        <v/>
      </c>
      <c r="ES516" s="25" t="str">
        <f t="shared" si="837"/>
        <v>0</v>
      </c>
      <c r="ET516" s="26" t="str">
        <f t="shared" si="838"/>
        <v/>
      </c>
      <c r="EU516" s="26" t="str">
        <f t="shared" si="839"/>
        <v/>
      </c>
      <c r="EV516" s="26" t="str">
        <f t="shared" si="840"/>
        <v/>
      </c>
      <c r="EW516" s="27" t="str">
        <f t="shared" si="841"/>
        <v/>
      </c>
      <c r="EX516" s="26" t="str">
        <f t="shared" si="842"/>
        <v/>
      </c>
      <c r="EY516" s="26" t="str">
        <f t="shared" si="843"/>
        <v/>
      </c>
      <c r="EZ516" s="26">
        <f t="shared" si="844"/>
        <v>0</v>
      </c>
      <c r="FA516" s="43"/>
    </row>
    <row r="517" spans="1:157" ht="15.95" customHeight="1" x14ac:dyDescent="0.15">
      <c r="A517" s="21"/>
      <c r="B517" s="36" t="str">
        <f>IF(ＣＳＶ貼付用!G503="","",ＣＳＶ貼付用!G503)</f>
        <v/>
      </c>
      <c r="C517" s="36" t="str">
        <f>IF(ＣＳＶ貼付用!I503="","",ＣＳＶ貼付用!I503)</f>
        <v/>
      </c>
      <c r="D517" s="36" t="str">
        <f>IF(ＣＳＶ貼付用!J503="","",ＣＳＶ貼付用!J503)</f>
        <v/>
      </c>
      <c r="E517" s="36" t="str">
        <f>IF(ＣＳＶ貼付用!F503="","",ＣＳＶ貼付用!F503)</f>
        <v/>
      </c>
      <c r="F517" s="38" t="str">
        <f>IF(ＣＳＶ貼付用!T503="","",ＣＳＶ貼付用!T503)</f>
        <v/>
      </c>
      <c r="G517" s="38"/>
      <c r="H517" s="38" t="str">
        <f>IF(ＣＳＶ貼付用!GJ503="","",ＣＳＶ貼付用!GJ503)</f>
        <v/>
      </c>
      <c r="I517" s="38" t="str">
        <f>IF(ＣＳＶ貼付用!GL503="","",ＣＳＶ貼付用!GL503)</f>
        <v/>
      </c>
      <c r="J517" s="38" t="str">
        <f>IF(ＣＳＶ貼付用!GN503="","",ＣＳＶ貼付用!GN503)</f>
        <v/>
      </c>
      <c r="K517" s="38" t="str">
        <f>IF(ＣＳＶ貼付用!GP503="","",ＣＳＶ貼付用!GP503)</f>
        <v/>
      </c>
      <c r="L517" s="45" t="s">
        <v>30</v>
      </c>
      <c r="M517" s="55" t="str">
        <f>IF(ＣＳＶ貼付用!AT503="","",ＣＳＶ貼付用!AT503)</f>
        <v/>
      </c>
      <c r="N517" s="38" t="str">
        <f>IF(ＣＳＶ貼付用!AV503="","",ＣＳＶ貼付用!AV503)</f>
        <v/>
      </c>
      <c r="O517" s="38" t="str">
        <f>IF(ＣＳＶ貼付用!AX503="","",ＣＳＶ貼付用!AX503)</f>
        <v/>
      </c>
      <c r="P517" s="40" t="str">
        <f>IF(ＣＳＶ貼付用!FE503="","",ＣＳＶ貼付用!FE503)</f>
        <v/>
      </c>
      <c r="Q517" s="41" t="str">
        <f>IF(林齢計算用!A503="","",林齢計算用!A503)</f>
        <v/>
      </c>
      <c r="R517" s="41" t="str">
        <f t="shared" si="754"/>
        <v/>
      </c>
      <c r="S517" s="56" t="str">
        <f>IF(ＣＳＶ貼付用!EG503="","",ＣＳＶ貼付用!EG503*10)</f>
        <v/>
      </c>
      <c r="T517" s="23" t="str">
        <f>IF(O517="スギ",INDEX(データ!$C$7:$E$26,MATCH(R517,データ!$B$7:$B$26),MATCH(P517,データ!$C$6:$E$6)),IF(O517="ヒノキ",INDEX(データ!$C$32:$E$51,MATCH(R517,データ!$B$32:$B$51),MATCH(P517,データ!$C$31:$E$31)),IF(O517="マツ",INDEX(データ!#REF!,MATCH(R517,データ!#REF!),MATCH(P517,データ!#REF!)),IF(O517="ザツ",INDEX(データ!#REF!,MATCH(R517,データ!#REF!),MATCH(P517,データ!#REF!)),""))))</f>
        <v/>
      </c>
      <c r="U517" s="22" t="str">
        <f t="shared" si="845"/>
        <v/>
      </c>
      <c r="V517" s="21" t="str">
        <f t="shared" si="849"/>
        <v/>
      </c>
      <c r="W517" s="21" t="str">
        <f t="shared" si="846"/>
        <v/>
      </c>
      <c r="X517" s="23" t="str">
        <f>IF(O517="スギ",INDEX(データ!$H$7:$J$26,MATCH(R517,データ!$G$7:$G$26),MATCH(P517,データ!$H$6:$J$6)),IF(O517="ヒノキ",INDEX(データ!$H$32:$J$51,MATCH(R517,データ!$G$32:$G$51),MATCH(P517,データ!$H$31:$J$31)),IF(O517="マツ",INDEX(データ!#REF!,MATCH(R517,データ!#REF!),MATCH(P517,データ!#REF!)),IF(O517="ザツ",INDEX(データ!#REF!,MATCH(R517,データ!#REF!),MATCH(P517,データ!#REF!)),""))))</f>
        <v/>
      </c>
      <c r="Y517" s="22" t="str">
        <f t="shared" si="847"/>
        <v/>
      </c>
      <c r="Z517" s="21" t="str">
        <f t="shared" si="848"/>
        <v/>
      </c>
      <c r="AA517" s="27" t="str">
        <f t="shared" si="755"/>
        <v/>
      </c>
      <c r="AB517" s="24" t="str">
        <f t="shared" si="756"/>
        <v/>
      </c>
      <c r="AC517" s="25" t="str">
        <f t="shared" si="757"/>
        <v>0</v>
      </c>
      <c r="AD517" s="26" t="str">
        <f t="shared" si="758"/>
        <v/>
      </c>
      <c r="AE517" s="26" t="str">
        <f t="shared" si="759"/>
        <v/>
      </c>
      <c r="AF517" s="26" t="str">
        <f t="shared" si="760"/>
        <v/>
      </c>
      <c r="AG517" s="27" t="str">
        <f t="shared" si="761"/>
        <v/>
      </c>
      <c r="AH517" s="26" t="str">
        <f t="shared" si="762"/>
        <v/>
      </c>
      <c r="AI517" s="26" t="str">
        <f t="shared" si="763"/>
        <v/>
      </c>
      <c r="AJ517" s="45" t="s">
        <v>30</v>
      </c>
      <c r="AK517" s="55" t="str">
        <f>IF(ＣＳＶ貼付用!BI503="","",ＣＳＶ貼付用!BI503)</f>
        <v/>
      </c>
      <c r="AL517" s="38" t="str">
        <f>IF(ＣＳＶ貼付用!BK503="","",ＣＳＶ貼付用!BK503)</f>
        <v/>
      </c>
      <c r="AM517" s="38" t="str">
        <f>IF(ＣＳＶ貼付用!BM503="","",ＣＳＶ貼付用!BM503)</f>
        <v/>
      </c>
      <c r="AN517" s="40" t="str">
        <f t="shared" si="764"/>
        <v/>
      </c>
      <c r="AO517" s="41" t="str">
        <f>IF(林齢計算用!B503="","",林齢計算用!B503)</f>
        <v/>
      </c>
      <c r="AP517" s="41" t="str">
        <f t="shared" si="765"/>
        <v/>
      </c>
      <c r="AQ517" s="41" t="str">
        <f t="shared" si="766"/>
        <v/>
      </c>
      <c r="AR517" s="23" t="str">
        <f>IF(AM517="スギ",INDEX(データ!$C$7:$E$26,MATCH(AP517,データ!$B$7:$B$26),MATCH(AN517,データ!$C$6:$E$6)),IF(AM517="ヒノキ",INDEX(データ!$C$32:$E$51,MATCH(AP517,データ!$B$32:$B$51),MATCH(AN517,データ!$C$31:$E$31)),IF(AM517="マツ",INDEX(データ!#REF!,MATCH(AP517,データ!#REF!),MATCH(AN517,データ!#REF!)),IF(AM517="ザツ",INDEX(データ!#REF!,MATCH(AP517,データ!#REF!),MATCH(AN517,データ!#REF!)),""))))</f>
        <v/>
      </c>
      <c r="AS517" s="22" t="str">
        <f t="shared" si="749"/>
        <v/>
      </c>
      <c r="AT517" s="21" t="str">
        <f t="shared" si="767"/>
        <v/>
      </c>
      <c r="AU517" s="21" t="str">
        <f t="shared" si="768"/>
        <v/>
      </c>
      <c r="AV517" s="24" t="str">
        <f>IF(AM517="スギ",INDEX(データ!$H$7:$J$26,MATCH(AP517,データ!$G$7:$G$26),MATCH(AN517,データ!$H$6:$J$6)),IF(AM517="ヒノキ",INDEX(データ!$H$32:$J$51,MATCH(AP517,データ!$G$32:$G$51),MATCH(AN517,データ!$H$31:$J$31)),IF(AM517="マツ",INDEX(データ!#REF!,MATCH(AP517,データ!#REF!),MATCH(AN517,データ!#REF!)),IF(AM517="ザツ",INDEX(データ!#REF!,MATCH(AP517,データ!#REF!),MATCH(AN517,データ!#REF!)),""))))</f>
        <v/>
      </c>
      <c r="AW517" s="22" t="str">
        <f t="shared" si="769"/>
        <v/>
      </c>
      <c r="AX517" s="21" t="str">
        <f t="shared" si="770"/>
        <v/>
      </c>
      <c r="AY517" s="27" t="str">
        <f t="shared" si="771"/>
        <v/>
      </c>
      <c r="AZ517" s="24" t="str">
        <f t="shared" si="772"/>
        <v/>
      </c>
      <c r="BA517" s="25" t="str">
        <f t="shared" si="773"/>
        <v>0</v>
      </c>
      <c r="BB517" s="26" t="str">
        <f t="shared" si="774"/>
        <v/>
      </c>
      <c r="BC517" s="26" t="str">
        <f t="shared" si="775"/>
        <v/>
      </c>
      <c r="BD517" s="26" t="str">
        <f t="shared" si="776"/>
        <v/>
      </c>
      <c r="BE517" s="27" t="str">
        <f t="shared" si="777"/>
        <v/>
      </c>
      <c r="BF517" s="26" t="str">
        <f t="shared" si="778"/>
        <v/>
      </c>
      <c r="BG517" s="26" t="str">
        <f t="shared" si="779"/>
        <v/>
      </c>
      <c r="BH517" s="45" t="s">
        <v>30</v>
      </c>
      <c r="BI517" s="55" t="str">
        <f>IF(ＣＳＶ貼付用!BX503="","",ＣＳＶ貼付用!BX503)</f>
        <v/>
      </c>
      <c r="BJ517" s="38" t="str">
        <f>IF(ＣＳＶ貼付用!BZ503="","",ＣＳＶ貼付用!BZ503)</f>
        <v/>
      </c>
      <c r="BK517" s="38" t="str">
        <f>IF(ＣＳＶ貼付用!CB503="","",ＣＳＶ貼付用!CB503)</f>
        <v/>
      </c>
      <c r="BL517" s="40" t="str">
        <f t="shared" si="780"/>
        <v/>
      </c>
      <c r="BM517" s="41" t="str">
        <f>IF(林齢計算用!C503="","",林齢計算用!C503)</f>
        <v/>
      </c>
      <c r="BN517" s="41" t="str">
        <f t="shared" si="781"/>
        <v/>
      </c>
      <c r="BO517" s="41" t="str">
        <f t="shared" si="782"/>
        <v/>
      </c>
      <c r="BP517" s="23" t="str">
        <f>IF(BK517="スギ",INDEX(データ!$C$7:$E$26,MATCH(BN517,データ!$B$7:$B$26),MATCH(BL517,データ!$C$6:$E$6)),IF(BK517="ヒノキ",INDEX(データ!$C$32:$E$51,MATCH(BN517,データ!$B$32:$B$51),MATCH(BL517,データ!$C$31:$E$31)),IF(BK517="マツ",INDEX(データ!#REF!,MATCH(BN517,データ!#REF!),MATCH(BL517,データ!#REF!)),IF(BK517="ザツ",INDEX(データ!#REF!,MATCH(BN517,データ!#REF!),MATCH(BL517,データ!#REF!)),""))))</f>
        <v/>
      </c>
      <c r="BQ517" s="22" t="str">
        <f t="shared" si="750"/>
        <v/>
      </c>
      <c r="BR517" s="21" t="str">
        <f t="shared" si="783"/>
        <v/>
      </c>
      <c r="BS517" s="21" t="str">
        <f t="shared" si="784"/>
        <v/>
      </c>
      <c r="BT517" s="24" t="str">
        <f>IF(BK517="スギ",INDEX(データ!$H$7:$J$26,MATCH(BN517,データ!$G$7:$G$26),MATCH(BL517,データ!$H$6:$J$6)),IF(BK517="ヒノキ",INDEX(データ!$H$32:$J$51,MATCH(BN517,データ!$G$32:$G$51),MATCH(BL517,データ!$H$31:$J$31)),IF(BK517="マツ",INDEX(データ!#REF!,MATCH(BN517,データ!#REF!),MATCH(BL517,データ!#REF!)),IF(BK517="ザツ",INDEX(データ!#REF!,MATCH(BN517,データ!#REF!),MATCH(BL517,データ!#REF!)),""))))</f>
        <v/>
      </c>
      <c r="BU517" s="22" t="str">
        <f t="shared" si="785"/>
        <v/>
      </c>
      <c r="BV517" s="21" t="str">
        <f t="shared" si="786"/>
        <v/>
      </c>
      <c r="BW517" s="27" t="str">
        <f t="shared" si="787"/>
        <v/>
      </c>
      <c r="BX517" s="24" t="str">
        <f t="shared" si="788"/>
        <v/>
      </c>
      <c r="BY517" s="25" t="str">
        <f t="shared" si="789"/>
        <v>0</v>
      </c>
      <c r="BZ517" s="26" t="str">
        <f t="shared" si="790"/>
        <v/>
      </c>
      <c r="CA517" s="26" t="str">
        <f t="shared" si="791"/>
        <v/>
      </c>
      <c r="CB517" s="26" t="str">
        <f t="shared" si="792"/>
        <v/>
      </c>
      <c r="CC517" s="27" t="str">
        <f t="shared" si="793"/>
        <v/>
      </c>
      <c r="CD517" s="26" t="str">
        <f t="shared" si="794"/>
        <v/>
      </c>
      <c r="CE517" s="26" t="str">
        <f t="shared" si="795"/>
        <v/>
      </c>
      <c r="CF517" s="45" t="s">
        <v>30</v>
      </c>
      <c r="CG517" s="55" t="str">
        <f>IF(ＣＳＶ貼付用!CM503="","",ＣＳＶ貼付用!CM503)</f>
        <v/>
      </c>
      <c r="CH517" s="38" t="str">
        <f>IF(ＣＳＶ貼付用!CO503="","",ＣＳＶ貼付用!CO503)</f>
        <v/>
      </c>
      <c r="CI517" s="38" t="str">
        <f>IF(ＣＳＶ貼付用!CQ503="","",ＣＳＶ貼付用!CQ503)</f>
        <v/>
      </c>
      <c r="CJ517" s="40" t="str">
        <f t="shared" si="796"/>
        <v/>
      </c>
      <c r="CK517" s="41" t="str">
        <f>IF(林齢計算用!D503="","",林齢計算用!D503)</f>
        <v/>
      </c>
      <c r="CL517" s="41" t="str">
        <f t="shared" si="797"/>
        <v/>
      </c>
      <c r="CM517" s="41" t="str">
        <f t="shared" si="798"/>
        <v/>
      </c>
      <c r="CN517" s="23" t="str">
        <f>IF(CI517="スギ",INDEX(データ!$C$7:$E$26,MATCH(CL517,データ!$B$7:$B$26),MATCH(CJ517,データ!$C$6:$E$6)),IF(CI517="ヒノキ",INDEX(データ!$C$32:$E$51,MATCH(CL517,データ!$B$32:$B$51),MATCH(CJ517,データ!$C$31:$E$31)),IF(CI517="マツ",INDEX(データ!#REF!,MATCH(CL517,データ!#REF!),MATCH(CJ517,データ!#REF!)),IF(CI517="ザツ",INDEX(データ!#REF!,MATCH(CL517,データ!#REF!),MATCH(CJ517,データ!#REF!)),""))))</f>
        <v/>
      </c>
      <c r="CO517" s="22" t="str">
        <f t="shared" si="751"/>
        <v/>
      </c>
      <c r="CP517" s="21" t="str">
        <f t="shared" si="799"/>
        <v/>
      </c>
      <c r="CQ517" s="21" t="str">
        <f t="shared" si="800"/>
        <v/>
      </c>
      <c r="CR517" s="24" t="str">
        <f>IF(CI517="スギ",INDEX(データ!$H$7:$J$26,MATCH(CL517,データ!$G$7:$G$26),MATCH(CJ517,データ!$H$6:$J$6)),IF(CI517="ヒノキ",INDEX(データ!$H$32:$J$51,MATCH(CL517,データ!$G$32:$G$51),MATCH(CJ517,データ!$H$31:$J$31)),IF(CI517="マツ",INDEX(データ!#REF!,MATCH(CL517,データ!#REF!),MATCH(CJ517,データ!#REF!)),IF(CI517="ザツ",INDEX(データ!#REF!,MATCH(CL517,データ!#REF!),MATCH(CJ517,データ!#REF!)),""))))</f>
        <v/>
      </c>
      <c r="CS517" s="22" t="str">
        <f t="shared" si="801"/>
        <v/>
      </c>
      <c r="CT517" s="21" t="str">
        <f t="shared" si="802"/>
        <v/>
      </c>
      <c r="CU517" s="27" t="str">
        <f t="shared" si="803"/>
        <v/>
      </c>
      <c r="CV517" s="24" t="str">
        <f t="shared" si="804"/>
        <v/>
      </c>
      <c r="CW517" s="25" t="str">
        <f t="shared" si="805"/>
        <v>0</v>
      </c>
      <c r="CX517" s="26" t="str">
        <f t="shared" si="806"/>
        <v/>
      </c>
      <c r="CY517" s="26" t="str">
        <f t="shared" si="807"/>
        <v/>
      </c>
      <c r="CZ517" s="26" t="str">
        <f t="shared" si="808"/>
        <v/>
      </c>
      <c r="DA517" s="27" t="str">
        <f t="shared" si="809"/>
        <v/>
      </c>
      <c r="DB517" s="26" t="str">
        <f t="shared" si="810"/>
        <v/>
      </c>
      <c r="DC517" s="26" t="str">
        <f t="shared" si="811"/>
        <v/>
      </c>
      <c r="DD517" s="45" t="s">
        <v>30</v>
      </c>
      <c r="DE517" s="55" t="str">
        <f>IF(ＣＳＶ貼付用!DB503="","",ＣＳＶ貼付用!DB503)</f>
        <v/>
      </c>
      <c r="DF517" s="38" t="str">
        <f>IF(ＣＳＶ貼付用!DD503="","",ＣＳＶ貼付用!DD503)</f>
        <v/>
      </c>
      <c r="DG517" s="38" t="str">
        <f>IF(ＣＳＶ貼付用!DF503="","",ＣＳＶ貼付用!DF503)</f>
        <v/>
      </c>
      <c r="DH517" s="40" t="str">
        <f t="shared" si="812"/>
        <v/>
      </c>
      <c r="DI517" s="41" t="str">
        <f>IF(林齢計算用!E503="","",林齢計算用!E503)</f>
        <v/>
      </c>
      <c r="DJ517" s="41" t="str">
        <f t="shared" si="813"/>
        <v/>
      </c>
      <c r="DK517" s="41" t="str">
        <f t="shared" si="814"/>
        <v/>
      </c>
      <c r="DL517" s="23" t="str">
        <f>IF(DG517="スギ",INDEX(データ!$C$7:$E$26,MATCH(DJ517,データ!$B$7:$B$26),MATCH(DH517,データ!$C$6:$E$6)),IF(DG517="ヒノキ",INDEX(データ!$C$32:$E$51,MATCH(DJ517,データ!$B$32:$B$51),MATCH(DH517,データ!$C$31:$E$31)),IF(DG517="マツ",INDEX(データ!#REF!,MATCH(DJ517,データ!#REF!),MATCH(DH517,データ!#REF!)),IF(DG517="ザツ",INDEX(データ!#REF!,MATCH(DJ517,データ!#REF!),MATCH(DH517,データ!#REF!)),""))))</f>
        <v/>
      </c>
      <c r="DM517" s="22" t="str">
        <f t="shared" si="752"/>
        <v/>
      </c>
      <c r="DN517" s="21" t="str">
        <f t="shared" si="815"/>
        <v/>
      </c>
      <c r="DO517" s="21" t="str">
        <f t="shared" si="816"/>
        <v/>
      </c>
      <c r="DP517" s="24" t="str">
        <f>IF(DG517="スギ",INDEX(データ!$H$7:$J$26,MATCH(DJ517,データ!$G$7:$G$26),MATCH(DH517,データ!$H$6:$J$6)),IF(DG517="ヒノキ",INDEX(データ!$H$32:$J$51,MATCH(DJ517,データ!$G$32:$G$51),MATCH(DH517,データ!$H$31:$J$31)),IF(DG517="マツ",INDEX(データ!#REF!,MATCH(DJ517,データ!#REF!),MATCH(DH517,データ!#REF!)),IF(DG517="ザツ",INDEX(データ!#REF!,MATCH(DJ517,データ!#REF!),MATCH(DH517,データ!#REF!)),""))))</f>
        <v/>
      </c>
      <c r="DQ517" s="22" t="str">
        <f t="shared" si="817"/>
        <v/>
      </c>
      <c r="DR517" s="21" t="str">
        <f t="shared" si="818"/>
        <v/>
      </c>
      <c r="DS517" s="27" t="str">
        <f t="shared" si="819"/>
        <v/>
      </c>
      <c r="DT517" s="24" t="str">
        <f t="shared" si="820"/>
        <v/>
      </c>
      <c r="DU517" s="25" t="str">
        <f t="shared" si="821"/>
        <v>0</v>
      </c>
      <c r="DV517" s="26" t="str">
        <f t="shared" si="822"/>
        <v/>
      </c>
      <c r="DW517" s="26" t="str">
        <f t="shared" si="823"/>
        <v/>
      </c>
      <c r="DX517" s="26" t="str">
        <f t="shared" si="824"/>
        <v/>
      </c>
      <c r="DY517" s="27" t="str">
        <f t="shared" si="825"/>
        <v/>
      </c>
      <c r="DZ517" s="26" t="str">
        <f t="shared" si="826"/>
        <v/>
      </c>
      <c r="EA517" s="26" t="str">
        <f t="shared" si="827"/>
        <v/>
      </c>
      <c r="EB517" s="45" t="s">
        <v>30</v>
      </c>
      <c r="EC517" s="55" t="str">
        <f>IF(ＣＳＶ貼付用!DQ503="","",ＣＳＶ貼付用!DQ503)</f>
        <v/>
      </c>
      <c r="ED517" s="38" t="str">
        <f>IF(ＣＳＶ貼付用!DS503="","",ＣＳＶ貼付用!DS503)</f>
        <v/>
      </c>
      <c r="EE517" s="38" t="str">
        <f>IF(ＣＳＶ貼付用!DU503="","",ＣＳＶ貼付用!DU503)</f>
        <v/>
      </c>
      <c r="EF517" s="40" t="str">
        <f t="shared" si="828"/>
        <v/>
      </c>
      <c r="EG517" s="41" t="str">
        <f>IF(林齢計算用!F503="","",林齢計算用!F503)</f>
        <v/>
      </c>
      <c r="EH517" s="41" t="str">
        <f t="shared" si="829"/>
        <v/>
      </c>
      <c r="EI517" s="41" t="str">
        <f t="shared" si="830"/>
        <v/>
      </c>
      <c r="EJ517" s="23" t="str">
        <f>IF(EE517="スギ",INDEX(データ!$C$7:$E$26,MATCH(EH517,データ!$B$7:$B$26),MATCH(EF517,データ!$C$6:$E$6)),IF(EE517="ヒノキ",INDEX(データ!$C$32:$E$51,MATCH(EH517,データ!$B$32:$B$51),MATCH(EF517,データ!$C$31:$E$31)),IF(EE517="マツ",INDEX(データ!#REF!,MATCH(EH517,データ!#REF!),MATCH(EF517,データ!#REF!)),IF(EE517="ザツ",INDEX(データ!#REF!,MATCH(EH517,データ!#REF!),MATCH(EF517,データ!#REF!)),""))))</f>
        <v/>
      </c>
      <c r="EK517" s="22" t="str">
        <f t="shared" si="753"/>
        <v/>
      </c>
      <c r="EL517" s="21" t="str">
        <f t="shared" si="831"/>
        <v/>
      </c>
      <c r="EM517" s="21" t="str">
        <f t="shared" si="832"/>
        <v/>
      </c>
      <c r="EN517" s="24" t="str">
        <f>IF(EE517="スギ",INDEX(データ!$H$7:$J$26,MATCH(EH517,データ!$G$7:$G$26),MATCH(EF517,データ!$H$6:$J$6)),IF(EE517="ヒノキ",INDEX(データ!$H$32:$J$51,MATCH(EH517,データ!$G$32:$G$51),MATCH(EF517,データ!$H$31:$J$31)),IF(EE517="マツ",INDEX(データ!#REF!,MATCH(EH517,データ!#REF!),MATCH(EF517,データ!#REF!)),IF(EE517="ザツ",INDEX(データ!#REF!,MATCH(EH517,データ!#REF!),MATCH(EF517,データ!#REF!)),""))))</f>
        <v/>
      </c>
      <c r="EO517" s="22" t="str">
        <f t="shared" si="833"/>
        <v/>
      </c>
      <c r="EP517" s="21" t="str">
        <f t="shared" si="834"/>
        <v/>
      </c>
      <c r="EQ517" s="27" t="str">
        <f t="shared" si="835"/>
        <v/>
      </c>
      <c r="ER517" s="24" t="str">
        <f t="shared" si="836"/>
        <v/>
      </c>
      <c r="ES517" s="25" t="str">
        <f t="shared" si="837"/>
        <v>0</v>
      </c>
      <c r="ET517" s="26" t="str">
        <f t="shared" si="838"/>
        <v/>
      </c>
      <c r="EU517" s="26" t="str">
        <f t="shared" si="839"/>
        <v/>
      </c>
      <c r="EV517" s="26" t="str">
        <f t="shared" si="840"/>
        <v/>
      </c>
      <c r="EW517" s="27" t="str">
        <f t="shared" si="841"/>
        <v/>
      </c>
      <c r="EX517" s="26" t="str">
        <f t="shared" si="842"/>
        <v/>
      </c>
      <c r="EY517" s="26" t="str">
        <f t="shared" si="843"/>
        <v/>
      </c>
      <c r="EZ517" s="26">
        <f t="shared" si="844"/>
        <v>0</v>
      </c>
      <c r="FA517" s="43"/>
    </row>
    <row r="518" spans="1:157" ht="15.95" customHeight="1" x14ac:dyDescent="0.15">
      <c r="A518" s="21"/>
      <c r="B518" s="36" t="str">
        <f>IF(ＣＳＶ貼付用!G504="","",ＣＳＶ貼付用!G504)</f>
        <v/>
      </c>
      <c r="C518" s="36" t="str">
        <f>IF(ＣＳＶ貼付用!I504="","",ＣＳＶ貼付用!I504)</f>
        <v/>
      </c>
      <c r="D518" s="36" t="str">
        <f>IF(ＣＳＶ貼付用!J504="","",ＣＳＶ貼付用!J504)</f>
        <v/>
      </c>
      <c r="E518" s="36" t="str">
        <f>IF(ＣＳＶ貼付用!F504="","",ＣＳＶ貼付用!F504)</f>
        <v/>
      </c>
      <c r="F518" s="38" t="str">
        <f>IF(ＣＳＶ貼付用!T504="","",ＣＳＶ貼付用!T504)</f>
        <v/>
      </c>
      <c r="G518" s="38"/>
      <c r="H518" s="38" t="str">
        <f>IF(ＣＳＶ貼付用!GJ504="","",ＣＳＶ貼付用!GJ504)</f>
        <v/>
      </c>
      <c r="I518" s="38" t="str">
        <f>IF(ＣＳＶ貼付用!GL504="","",ＣＳＶ貼付用!GL504)</f>
        <v/>
      </c>
      <c r="J518" s="38" t="str">
        <f>IF(ＣＳＶ貼付用!GN504="","",ＣＳＶ貼付用!GN504)</f>
        <v/>
      </c>
      <c r="K518" s="38" t="str">
        <f>IF(ＣＳＶ貼付用!GP504="","",ＣＳＶ貼付用!GP504)</f>
        <v/>
      </c>
      <c r="L518" s="45" t="s">
        <v>30</v>
      </c>
      <c r="M518" s="55" t="str">
        <f>IF(ＣＳＶ貼付用!AT504="","",ＣＳＶ貼付用!AT504)</f>
        <v/>
      </c>
      <c r="N518" s="38" t="str">
        <f>IF(ＣＳＶ貼付用!AV504="","",ＣＳＶ貼付用!AV504)</f>
        <v/>
      </c>
      <c r="O518" s="38" t="str">
        <f>IF(ＣＳＶ貼付用!AX504="","",ＣＳＶ貼付用!AX504)</f>
        <v/>
      </c>
      <c r="P518" s="40" t="str">
        <f>IF(ＣＳＶ貼付用!FE504="","",ＣＳＶ貼付用!FE504)</f>
        <v/>
      </c>
      <c r="Q518" s="41" t="str">
        <f>IF(林齢計算用!A504="","",林齢計算用!A504)</f>
        <v/>
      </c>
      <c r="R518" s="41" t="str">
        <f t="shared" si="754"/>
        <v/>
      </c>
      <c r="S518" s="56" t="str">
        <f>IF(ＣＳＶ貼付用!EG504="","",ＣＳＶ貼付用!EG504*10)</f>
        <v/>
      </c>
      <c r="T518" s="23" t="str">
        <f>IF(O518="スギ",INDEX(データ!$C$7:$E$26,MATCH(R518,データ!$B$7:$B$26),MATCH(P518,データ!$C$6:$E$6)),IF(O518="ヒノキ",INDEX(データ!$C$32:$E$51,MATCH(R518,データ!$B$32:$B$51),MATCH(P518,データ!$C$31:$E$31)),IF(O518="マツ",INDEX(データ!#REF!,MATCH(R518,データ!#REF!),MATCH(P518,データ!#REF!)),IF(O518="ザツ",INDEX(データ!#REF!,MATCH(R518,データ!#REF!),MATCH(P518,データ!#REF!)),""))))</f>
        <v/>
      </c>
      <c r="U518" s="22" t="str">
        <f t="shared" si="845"/>
        <v/>
      </c>
      <c r="V518" s="21" t="str">
        <f t="shared" si="849"/>
        <v/>
      </c>
      <c r="W518" s="21" t="str">
        <f t="shared" si="846"/>
        <v/>
      </c>
      <c r="X518" s="23" t="str">
        <f>IF(O518="スギ",INDEX(データ!$H$7:$J$26,MATCH(R518,データ!$G$7:$G$26),MATCH(P518,データ!$H$6:$J$6)),IF(O518="ヒノキ",INDEX(データ!$H$32:$J$51,MATCH(R518,データ!$G$32:$G$51),MATCH(P518,データ!$H$31:$J$31)),IF(O518="マツ",INDEX(データ!#REF!,MATCH(R518,データ!#REF!),MATCH(P518,データ!#REF!)),IF(O518="ザツ",INDEX(データ!#REF!,MATCH(R518,データ!#REF!),MATCH(P518,データ!#REF!)),""))))</f>
        <v/>
      </c>
      <c r="Y518" s="22" t="str">
        <f t="shared" si="847"/>
        <v/>
      </c>
      <c r="Z518" s="21" t="str">
        <f t="shared" si="848"/>
        <v/>
      </c>
      <c r="AA518" s="27" t="str">
        <f t="shared" si="755"/>
        <v/>
      </c>
      <c r="AB518" s="24" t="str">
        <f t="shared" si="756"/>
        <v/>
      </c>
      <c r="AC518" s="25" t="str">
        <f t="shared" si="757"/>
        <v>0</v>
      </c>
      <c r="AD518" s="26" t="str">
        <f t="shared" si="758"/>
        <v/>
      </c>
      <c r="AE518" s="26" t="str">
        <f t="shared" si="759"/>
        <v/>
      </c>
      <c r="AF518" s="26" t="str">
        <f t="shared" si="760"/>
        <v/>
      </c>
      <c r="AG518" s="27" t="str">
        <f t="shared" si="761"/>
        <v/>
      </c>
      <c r="AH518" s="26" t="str">
        <f t="shared" si="762"/>
        <v/>
      </c>
      <c r="AI518" s="26" t="str">
        <f t="shared" si="763"/>
        <v/>
      </c>
      <c r="AJ518" s="45" t="s">
        <v>30</v>
      </c>
      <c r="AK518" s="55" t="str">
        <f>IF(ＣＳＶ貼付用!BI504="","",ＣＳＶ貼付用!BI504)</f>
        <v/>
      </c>
      <c r="AL518" s="38" t="str">
        <f>IF(ＣＳＶ貼付用!BK504="","",ＣＳＶ貼付用!BK504)</f>
        <v/>
      </c>
      <c r="AM518" s="38" t="str">
        <f>IF(ＣＳＶ貼付用!BM504="","",ＣＳＶ貼付用!BM504)</f>
        <v/>
      </c>
      <c r="AN518" s="40" t="str">
        <f t="shared" si="764"/>
        <v/>
      </c>
      <c r="AO518" s="41" t="str">
        <f>IF(林齢計算用!B504="","",林齢計算用!B504)</f>
        <v/>
      </c>
      <c r="AP518" s="41" t="str">
        <f t="shared" si="765"/>
        <v/>
      </c>
      <c r="AQ518" s="41" t="str">
        <f t="shared" si="766"/>
        <v/>
      </c>
      <c r="AR518" s="23" t="str">
        <f>IF(AM518="スギ",INDEX(データ!$C$7:$E$26,MATCH(AP518,データ!$B$7:$B$26),MATCH(AN518,データ!$C$6:$E$6)),IF(AM518="ヒノキ",INDEX(データ!$C$32:$E$51,MATCH(AP518,データ!$B$32:$B$51),MATCH(AN518,データ!$C$31:$E$31)),IF(AM518="マツ",INDEX(データ!#REF!,MATCH(AP518,データ!#REF!),MATCH(AN518,データ!#REF!)),IF(AM518="ザツ",INDEX(データ!#REF!,MATCH(AP518,データ!#REF!),MATCH(AN518,データ!#REF!)),""))))</f>
        <v/>
      </c>
      <c r="AS518" s="22" t="str">
        <f t="shared" si="749"/>
        <v/>
      </c>
      <c r="AT518" s="21" t="str">
        <f t="shared" si="767"/>
        <v/>
      </c>
      <c r="AU518" s="21" t="str">
        <f t="shared" si="768"/>
        <v/>
      </c>
      <c r="AV518" s="24" t="str">
        <f>IF(AM518="スギ",INDEX(データ!$H$7:$J$26,MATCH(AP518,データ!$G$7:$G$26),MATCH(AN518,データ!$H$6:$J$6)),IF(AM518="ヒノキ",INDEX(データ!$H$32:$J$51,MATCH(AP518,データ!$G$32:$G$51),MATCH(AN518,データ!$H$31:$J$31)),IF(AM518="マツ",INDEX(データ!#REF!,MATCH(AP518,データ!#REF!),MATCH(AN518,データ!#REF!)),IF(AM518="ザツ",INDEX(データ!#REF!,MATCH(AP518,データ!#REF!),MATCH(AN518,データ!#REF!)),""))))</f>
        <v/>
      </c>
      <c r="AW518" s="22" t="str">
        <f t="shared" si="769"/>
        <v/>
      </c>
      <c r="AX518" s="21" t="str">
        <f t="shared" si="770"/>
        <v/>
      </c>
      <c r="AY518" s="27" t="str">
        <f t="shared" si="771"/>
        <v/>
      </c>
      <c r="AZ518" s="24" t="str">
        <f t="shared" si="772"/>
        <v/>
      </c>
      <c r="BA518" s="25" t="str">
        <f t="shared" si="773"/>
        <v>0</v>
      </c>
      <c r="BB518" s="26" t="str">
        <f t="shared" si="774"/>
        <v/>
      </c>
      <c r="BC518" s="26" t="str">
        <f t="shared" si="775"/>
        <v/>
      </c>
      <c r="BD518" s="26" t="str">
        <f t="shared" si="776"/>
        <v/>
      </c>
      <c r="BE518" s="27" t="str">
        <f t="shared" si="777"/>
        <v/>
      </c>
      <c r="BF518" s="26" t="str">
        <f t="shared" si="778"/>
        <v/>
      </c>
      <c r="BG518" s="26" t="str">
        <f t="shared" si="779"/>
        <v/>
      </c>
      <c r="BH518" s="45" t="s">
        <v>30</v>
      </c>
      <c r="BI518" s="55" t="str">
        <f>IF(ＣＳＶ貼付用!BX504="","",ＣＳＶ貼付用!BX504)</f>
        <v/>
      </c>
      <c r="BJ518" s="38" t="str">
        <f>IF(ＣＳＶ貼付用!BZ504="","",ＣＳＶ貼付用!BZ504)</f>
        <v/>
      </c>
      <c r="BK518" s="38" t="str">
        <f>IF(ＣＳＶ貼付用!CB504="","",ＣＳＶ貼付用!CB504)</f>
        <v/>
      </c>
      <c r="BL518" s="40" t="str">
        <f t="shared" si="780"/>
        <v/>
      </c>
      <c r="BM518" s="41" t="str">
        <f>IF(林齢計算用!C504="","",林齢計算用!C504)</f>
        <v/>
      </c>
      <c r="BN518" s="41" t="str">
        <f t="shared" si="781"/>
        <v/>
      </c>
      <c r="BO518" s="41" t="str">
        <f t="shared" si="782"/>
        <v/>
      </c>
      <c r="BP518" s="23" t="str">
        <f>IF(BK518="スギ",INDEX(データ!$C$7:$E$26,MATCH(BN518,データ!$B$7:$B$26),MATCH(BL518,データ!$C$6:$E$6)),IF(BK518="ヒノキ",INDEX(データ!$C$32:$E$51,MATCH(BN518,データ!$B$32:$B$51),MATCH(BL518,データ!$C$31:$E$31)),IF(BK518="マツ",INDEX(データ!#REF!,MATCH(BN518,データ!#REF!),MATCH(BL518,データ!#REF!)),IF(BK518="ザツ",INDEX(データ!#REF!,MATCH(BN518,データ!#REF!),MATCH(BL518,データ!#REF!)),""))))</f>
        <v/>
      </c>
      <c r="BQ518" s="22" t="str">
        <f t="shared" si="750"/>
        <v/>
      </c>
      <c r="BR518" s="21" t="str">
        <f t="shared" si="783"/>
        <v/>
      </c>
      <c r="BS518" s="21" t="str">
        <f t="shared" si="784"/>
        <v/>
      </c>
      <c r="BT518" s="24" t="str">
        <f>IF(BK518="スギ",INDEX(データ!$H$7:$J$26,MATCH(BN518,データ!$G$7:$G$26),MATCH(BL518,データ!$H$6:$J$6)),IF(BK518="ヒノキ",INDEX(データ!$H$32:$J$51,MATCH(BN518,データ!$G$32:$G$51),MATCH(BL518,データ!$H$31:$J$31)),IF(BK518="マツ",INDEX(データ!#REF!,MATCH(BN518,データ!#REF!),MATCH(BL518,データ!#REF!)),IF(BK518="ザツ",INDEX(データ!#REF!,MATCH(BN518,データ!#REF!),MATCH(BL518,データ!#REF!)),""))))</f>
        <v/>
      </c>
      <c r="BU518" s="22" t="str">
        <f t="shared" si="785"/>
        <v/>
      </c>
      <c r="BV518" s="21" t="str">
        <f t="shared" si="786"/>
        <v/>
      </c>
      <c r="BW518" s="27" t="str">
        <f t="shared" si="787"/>
        <v/>
      </c>
      <c r="BX518" s="24" t="str">
        <f t="shared" si="788"/>
        <v/>
      </c>
      <c r="BY518" s="25" t="str">
        <f t="shared" si="789"/>
        <v>0</v>
      </c>
      <c r="BZ518" s="26" t="str">
        <f t="shared" si="790"/>
        <v/>
      </c>
      <c r="CA518" s="26" t="str">
        <f t="shared" si="791"/>
        <v/>
      </c>
      <c r="CB518" s="26" t="str">
        <f t="shared" si="792"/>
        <v/>
      </c>
      <c r="CC518" s="27" t="str">
        <f t="shared" si="793"/>
        <v/>
      </c>
      <c r="CD518" s="26" t="str">
        <f t="shared" si="794"/>
        <v/>
      </c>
      <c r="CE518" s="26" t="str">
        <f t="shared" si="795"/>
        <v/>
      </c>
      <c r="CF518" s="45" t="s">
        <v>30</v>
      </c>
      <c r="CG518" s="55" t="str">
        <f>IF(ＣＳＶ貼付用!CM504="","",ＣＳＶ貼付用!CM504)</f>
        <v/>
      </c>
      <c r="CH518" s="38" t="str">
        <f>IF(ＣＳＶ貼付用!CO504="","",ＣＳＶ貼付用!CO504)</f>
        <v/>
      </c>
      <c r="CI518" s="38" t="str">
        <f>IF(ＣＳＶ貼付用!CQ504="","",ＣＳＶ貼付用!CQ504)</f>
        <v/>
      </c>
      <c r="CJ518" s="40" t="str">
        <f t="shared" si="796"/>
        <v/>
      </c>
      <c r="CK518" s="41" t="str">
        <f>IF(林齢計算用!D504="","",林齢計算用!D504)</f>
        <v/>
      </c>
      <c r="CL518" s="41" t="str">
        <f t="shared" si="797"/>
        <v/>
      </c>
      <c r="CM518" s="41" t="str">
        <f t="shared" si="798"/>
        <v/>
      </c>
      <c r="CN518" s="23" t="str">
        <f>IF(CI518="スギ",INDEX(データ!$C$7:$E$26,MATCH(CL518,データ!$B$7:$B$26),MATCH(CJ518,データ!$C$6:$E$6)),IF(CI518="ヒノキ",INDEX(データ!$C$32:$E$51,MATCH(CL518,データ!$B$32:$B$51),MATCH(CJ518,データ!$C$31:$E$31)),IF(CI518="マツ",INDEX(データ!#REF!,MATCH(CL518,データ!#REF!),MATCH(CJ518,データ!#REF!)),IF(CI518="ザツ",INDEX(データ!#REF!,MATCH(CL518,データ!#REF!),MATCH(CJ518,データ!#REF!)),""))))</f>
        <v/>
      </c>
      <c r="CO518" s="22" t="str">
        <f t="shared" si="751"/>
        <v/>
      </c>
      <c r="CP518" s="21" t="str">
        <f t="shared" si="799"/>
        <v/>
      </c>
      <c r="CQ518" s="21" t="str">
        <f t="shared" si="800"/>
        <v/>
      </c>
      <c r="CR518" s="24" t="str">
        <f>IF(CI518="スギ",INDEX(データ!$H$7:$J$26,MATCH(CL518,データ!$G$7:$G$26),MATCH(CJ518,データ!$H$6:$J$6)),IF(CI518="ヒノキ",INDEX(データ!$H$32:$J$51,MATCH(CL518,データ!$G$32:$G$51),MATCH(CJ518,データ!$H$31:$J$31)),IF(CI518="マツ",INDEX(データ!#REF!,MATCH(CL518,データ!#REF!),MATCH(CJ518,データ!#REF!)),IF(CI518="ザツ",INDEX(データ!#REF!,MATCH(CL518,データ!#REF!),MATCH(CJ518,データ!#REF!)),""))))</f>
        <v/>
      </c>
      <c r="CS518" s="22" t="str">
        <f t="shared" si="801"/>
        <v/>
      </c>
      <c r="CT518" s="21" t="str">
        <f t="shared" si="802"/>
        <v/>
      </c>
      <c r="CU518" s="27" t="str">
        <f t="shared" si="803"/>
        <v/>
      </c>
      <c r="CV518" s="24" t="str">
        <f t="shared" si="804"/>
        <v/>
      </c>
      <c r="CW518" s="25" t="str">
        <f t="shared" si="805"/>
        <v>0</v>
      </c>
      <c r="CX518" s="26" t="str">
        <f t="shared" si="806"/>
        <v/>
      </c>
      <c r="CY518" s="26" t="str">
        <f t="shared" si="807"/>
        <v/>
      </c>
      <c r="CZ518" s="26" t="str">
        <f t="shared" si="808"/>
        <v/>
      </c>
      <c r="DA518" s="27" t="str">
        <f t="shared" si="809"/>
        <v/>
      </c>
      <c r="DB518" s="26" t="str">
        <f t="shared" si="810"/>
        <v/>
      </c>
      <c r="DC518" s="26" t="str">
        <f t="shared" si="811"/>
        <v/>
      </c>
      <c r="DD518" s="45" t="s">
        <v>30</v>
      </c>
      <c r="DE518" s="55" t="str">
        <f>IF(ＣＳＶ貼付用!DB504="","",ＣＳＶ貼付用!DB504)</f>
        <v/>
      </c>
      <c r="DF518" s="38" t="str">
        <f>IF(ＣＳＶ貼付用!DD504="","",ＣＳＶ貼付用!DD504)</f>
        <v/>
      </c>
      <c r="DG518" s="38" t="str">
        <f>IF(ＣＳＶ貼付用!DF504="","",ＣＳＶ貼付用!DF504)</f>
        <v/>
      </c>
      <c r="DH518" s="40" t="str">
        <f t="shared" si="812"/>
        <v/>
      </c>
      <c r="DI518" s="41" t="str">
        <f>IF(林齢計算用!E504="","",林齢計算用!E504)</f>
        <v/>
      </c>
      <c r="DJ518" s="41" t="str">
        <f t="shared" si="813"/>
        <v/>
      </c>
      <c r="DK518" s="41" t="str">
        <f t="shared" si="814"/>
        <v/>
      </c>
      <c r="DL518" s="23" t="str">
        <f>IF(DG518="スギ",INDEX(データ!$C$7:$E$26,MATCH(DJ518,データ!$B$7:$B$26),MATCH(DH518,データ!$C$6:$E$6)),IF(DG518="ヒノキ",INDEX(データ!$C$32:$E$51,MATCH(DJ518,データ!$B$32:$B$51),MATCH(DH518,データ!$C$31:$E$31)),IF(DG518="マツ",INDEX(データ!#REF!,MATCH(DJ518,データ!#REF!),MATCH(DH518,データ!#REF!)),IF(DG518="ザツ",INDEX(データ!#REF!,MATCH(DJ518,データ!#REF!),MATCH(DH518,データ!#REF!)),""))))</f>
        <v/>
      </c>
      <c r="DM518" s="22" t="str">
        <f t="shared" si="752"/>
        <v/>
      </c>
      <c r="DN518" s="21" t="str">
        <f t="shared" si="815"/>
        <v/>
      </c>
      <c r="DO518" s="21" t="str">
        <f t="shared" si="816"/>
        <v/>
      </c>
      <c r="DP518" s="24" t="str">
        <f>IF(DG518="スギ",INDEX(データ!$H$7:$J$26,MATCH(DJ518,データ!$G$7:$G$26),MATCH(DH518,データ!$H$6:$J$6)),IF(DG518="ヒノキ",INDEX(データ!$H$32:$J$51,MATCH(DJ518,データ!$G$32:$G$51),MATCH(DH518,データ!$H$31:$J$31)),IF(DG518="マツ",INDEX(データ!#REF!,MATCH(DJ518,データ!#REF!),MATCH(DH518,データ!#REF!)),IF(DG518="ザツ",INDEX(データ!#REF!,MATCH(DJ518,データ!#REF!),MATCH(DH518,データ!#REF!)),""))))</f>
        <v/>
      </c>
      <c r="DQ518" s="22" t="str">
        <f t="shared" si="817"/>
        <v/>
      </c>
      <c r="DR518" s="21" t="str">
        <f t="shared" si="818"/>
        <v/>
      </c>
      <c r="DS518" s="27" t="str">
        <f t="shared" si="819"/>
        <v/>
      </c>
      <c r="DT518" s="24" t="str">
        <f t="shared" si="820"/>
        <v/>
      </c>
      <c r="DU518" s="25" t="str">
        <f t="shared" si="821"/>
        <v>0</v>
      </c>
      <c r="DV518" s="26" t="str">
        <f t="shared" si="822"/>
        <v/>
      </c>
      <c r="DW518" s="26" t="str">
        <f t="shared" si="823"/>
        <v/>
      </c>
      <c r="DX518" s="26" t="str">
        <f t="shared" si="824"/>
        <v/>
      </c>
      <c r="DY518" s="27" t="str">
        <f t="shared" si="825"/>
        <v/>
      </c>
      <c r="DZ518" s="26" t="str">
        <f t="shared" si="826"/>
        <v/>
      </c>
      <c r="EA518" s="26" t="str">
        <f t="shared" si="827"/>
        <v/>
      </c>
      <c r="EB518" s="45" t="s">
        <v>30</v>
      </c>
      <c r="EC518" s="55" t="str">
        <f>IF(ＣＳＶ貼付用!DQ504="","",ＣＳＶ貼付用!DQ504)</f>
        <v/>
      </c>
      <c r="ED518" s="38" t="str">
        <f>IF(ＣＳＶ貼付用!DS504="","",ＣＳＶ貼付用!DS504)</f>
        <v/>
      </c>
      <c r="EE518" s="38" t="str">
        <f>IF(ＣＳＶ貼付用!DU504="","",ＣＳＶ貼付用!DU504)</f>
        <v/>
      </c>
      <c r="EF518" s="40" t="str">
        <f t="shared" si="828"/>
        <v/>
      </c>
      <c r="EG518" s="41" t="str">
        <f>IF(林齢計算用!F504="","",林齢計算用!F504)</f>
        <v/>
      </c>
      <c r="EH518" s="41" t="str">
        <f t="shared" si="829"/>
        <v/>
      </c>
      <c r="EI518" s="41" t="str">
        <f t="shared" si="830"/>
        <v/>
      </c>
      <c r="EJ518" s="23" t="str">
        <f>IF(EE518="スギ",INDEX(データ!$C$7:$E$26,MATCH(EH518,データ!$B$7:$B$26),MATCH(EF518,データ!$C$6:$E$6)),IF(EE518="ヒノキ",INDEX(データ!$C$32:$E$51,MATCH(EH518,データ!$B$32:$B$51),MATCH(EF518,データ!$C$31:$E$31)),IF(EE518="マツ",INDEX(データ!#REF!,MATCH(EH518,データ!#REF!),MATCH(EF518,データ!#REF!)),IF(EE518="ザツ",INDEX(データ!#REF!,MATCH(EH518,データ!#REF!),MATCH(EF518,データ!#REF!)),""))))</f>
        <v/>
      </c>
      <c r="EK518" s="22" t="str">
        <f t="shared" si="753"/>
        <v/>
      </c>
      <c r="EL518" s="21" t="str">
        <f t="shared" si="831"/>
        <v/>
      </c>
      <c r="EM518" s="21" t="str">
        <f t="shared" si="832"/>
        <v/>
      </c>
      <c r="EN518" s="24" t="str">
        <f>IF(EE518="スギ",INDEX(データ!$H$7:$J$26,MATCH(EH518,データ!$G$7:$G$26),MATCH(EF518,データ!$H$6:$J$6)),IF(EE518="ヒノキ",INDEX(データ!$H$32:$J$51,MATCH(EH518,データ!$G$32:$G$51),MATCH(EF518,データ!$H$31:$J$31)),IF(EE518="マツ",INDEX(データ!#REF!,MATCH(EH518,データ!#REF!),MATCH(EF518,データ!#REF!)),IF(EE518="ザツ",INDEX(データ!#REF!,MATCH(EH518,データ!#REF!),MATCH(EF518,データ!#REF!)),""))))</f>
        <v/>
      </c>
      <c r="EO518" s="22" t="str">
        <f t="shared" si="833"/>
        <v/>
      </c>
      <c r="EP518" s="21" t="str">
        <f t="shared" si="834"/>
        <v/>
      </c>
      <c r="EQ518" s="27" t="str">
        <f t="shared" si="835"/>
        <v/>
      </c>
      <c r="ER518" s="24" t="str">
        <f t="shared" si="836"/>
        <v/>
      </c>
      <c r="ES518" s="25" t="str">
        <f t="shared" si="837"/>
        <v>0</v>
      </c>
      <c r="ET518" s="26" t="str">
        <f t="shared" si="838"/>
        <v/>
      </c>
      <c r="EU518" s="26" t="str">
        <f t="shared" si="839"/>
        <v/>
      </c>
      <c r="EV518" s="26" t="str">
        <f t="shared" si="840"/>
        <v/>
      </c>
      <c r="EW518" s="27" t="str">
        <f t="shared" si="841"/>
        <v/>
      </c>
      <c r="EX518" s="26" t="str">
        <f t="shared" si="842"/>
        <v/>
      </c>
      <c r="EY518" s="26" t="str">
        <f t="shared" si="843"/>
        <v/>
      </c>
      <c r="EZ518" s="26">
        <f t="shared" si="844"/>
        <v>0</v>
      </c>
      <c r="FA518" s="43"/>
    </row>
    <row r="519" spans="1:157" ht="15.95" customHeight="1" x14ac:dyDescent="0.15">
      <c r="A519" s="21"/>
      <c r="B519" s="36" t="str">
        <f>IF(ＣＳＶ貼付用!G505="","",ＣＳＶ貼付用!G505)</f>
        <v/>
      </c>
      <c r="C519" s="36" t="str">
        <f>IF(ＣＳＶ貼付用!I505="","",ＣＳＶ貼付用!I505)</f>
        <v/>
      </c>
      <c r="D519" s="36" t="str">
        <f>IF(ＣＳＶ貼付用!J505="","",ＣＳＶ貼付用!J505)</f>
        <v/>
      </c>
      <c r="E519" s="36" t="str">
        <f>IF(ＣＳＶ貼付用!F505="","",ＣＳＶ貼付用!F505)</f>
        <v/>
      </c>
      <c r="F519" s="38" t="str">
        <f>IF(ＣＳＶ貼付用!T505="","",ＣＳＶ貼付用!T505)</f>
        <v/>
      </c>
      <c r="G519" s="38"/>
      <c r="H519" s="38" t="str">
        <f>IF(ＣＳＶ貼付用!GJ505="","",ＣＳＶ貼付用!GJ505)</f>
        <v/>
      </c>
      <c r="I519" s="38" t="str">
        <f>IF(ＣＳＶ貼付用!GL505="","",ＣＳＶ貼付用!GL505)</f>
        <v/>
      </c>
      <c r="J519" s="38" t="str">
        <f>IF(ＣＳＶ貼付用!GN505="","",ＣＳＶ貼付用!GN505)</f>
        <v/>
      </c>
      <c r="K519" s="38" t="str">
        <f>IF(ＣＳＶ貼付用!GP505="","",ＣＳＶ貼付用!GP505)</f>
        <v/>
      </c>
      <c r="L519" s="45" t="s">
        <v>30</v>
      </c>
      <c r="M519" s="55" t="str">
        <f>IF(ＣＳＶ貼付用!AT505="","",ＣＳＶ貼付用!AT505)</f>
        <v/>
      </c>
      <c r="N519" s="38" t="str">
        <f>IF(ＣＳＶ貼付用!AV505="","",ＣＳＶ貼付用!AV505)</f>
        <v/>
      </c>
      <c r="O519" s="38" t="str">
        <f>IF(ＣＳＶ貼付用!AX505="","",ＣＳＶ貼付用!AX505)</f>
        <v/>
      </c>
      <c r="P519" s="40" t="str">
        <f>IF(ＣＳＶ貼付用!FE505="","",ＣＳＶ貼付用!FE505)</f>
        <v/>
      </c>
      <c r="Q519" s="41" t="str">
        <f>IF(林齢計算用!A505="","",林齢計算用!A505)</f>
        <v/>
      </c>
      <c r="R519" s="41" t="str">
        <f t="shared" si="754"/>
        <v/>
      </c>
      <c r="S519" s="56" t="str">
        <f>IF(ＣＳＶ貼付用!EG505="","",ＣＳＶ貼付用!EG505*10)</f>
        <v/>
      </c>
      <c r="T519" s="23" t="str">
        <f>IF(O519="スギ",INDEX(データ!$C$7:$E$26,MATCH(R519,データ!$B$7:$B$26),MATCH(P519,データ!$C$6:$E$6)),IF(O519="ヒノキ",INDEX(データ!$C$32:$E$51,MATCH(R519,データ!$B$32:$B$51),MATCH(P519,データ!$C$31:$E$31)),IF(O519="マツ",INDEX(データ!#REF!,MATCH(R519,データ!#REF!),MATCH(P519,データ!#REF!)),IF(O519="ザツ",INDEX(データ!#REF!,MATCH(R519,データ!#REF!),MATCH(P519,データ!#REF!)),""))))</f>
        <v/>
      </c>
      <c r="U519" s="22" t="str">
        <f t="shared" si="845"/>
        <v/>
      </c>
      <c r="V519" s="21" t="str">
        <f t="shared" si="849"/>
        <v/>
      </c>
      <c r="W519" s="21" t="str">
        <f t="shared" si="846"/>
        <v/>
      </c>
      <c r="X519" s="23" t="str">
        <f>IF(O519="スギ",INDEX(データ!$H$7:$J$26,MATCH(R519,データ!$G$7:$G$26),MATCH(P519,データ!$H$6:$J$6)),IF(O519="ヒノキ",INDEX(データ!$H$32:$J$51,MATCH(R519,データ!$G$32:$G$51),MATCH(P519,データ!$H$31:$J$31)),IF(O519="マツ",INDEX(データ!#REF!,MATCH(R519,データ!#REF!),MATCH(P519,データ!#REF!)),IF(O519="ザツ",INDEX(データ!#REF!,MATCH(R519,データ!#REF!),MATCH(P519,データ!#REF!)),""))))</f>
        <v/>
      </c>
      <c r="Y519" s="22" t="str">
        <f t="shared" si="847"/>
        <v/>
      </c>
      <c r="Z519" s="21" t="str">
        <f t="shared" si="848"/>
        <v/>
      </c>
      <c r="AA519" s="27" t="str">
        <f t="shared" si="755"/>
        <v/>
      </c>
      <c r="AB519" s="24" t="str">
        <f t="shared" si="756"/>
        <v/>
      </c>
      <c r="AC519" s="25" t="str">
        <f t="shared" si="757"/>
        <v>0</v>
      </c>
      <c r="AD519" s="26" t="str">
        <f t="shared" si="758"/>
        <v/>
      </c>
      <c r="AE519" s="26" t="str">
        <f t="shared" si="759"/>
        <v/>
      </c>
      <c r="AF519" s="26" t="str">
        <f t="shared" si="760"/>
        <v/>
      </c>
      <c r="AG519" s="27" t="str">
        <f t="shared" si="761"/>
        <v/>
      </c>
      <c r="AH519" s="26" t="str">
        <f t="shared" si="762"/>
        <v/>
      </c>
      <c r="AI519" s="26" t="str">
        <f t="shared" si="763"/>
        <v/>
      </c>
      <c r="AJ519" s="45" t="s">
        <v>30</v>
      </c>
      <c r="AK519" s="55" t="str">
        <f>IF(ＣＳＶ貼付用!BI505="","",ＣＳＶ貼付用!BI505)</f>
        <v/>
      </c>
      <c r="AL519" s="38" t="str">
        <f>IF(ＣＳＶ貼付用!BK505="","",ＣＳＶ貼付用!BK505)</f>
        <v/>
      </c>
      <c r="AM519" s="38" t="str">
        <f>IF(ＣＳＶ貼付用!BM505="","",ＣＳＶ貼付用!BM505)</f>
        <v/>
      </c>
      <c r="AN519" s="40" t="str">
        <f t="shared" si="764"/>
        <v/>
      </c>
      <c r="AO519" s="41" t="str">
        <f>IF(林齢計算用!B505="","",林齢計算用!B505)</f>
        <v/>
      </c>
      <c r="AP519" s="41" t="str">
        <f t="shared" si="765"/>
        <v/>
      </c>
      <c r="AQ519" s="41" t="str">
        <f t="shared" si="766"/>
        <v/>
      </c>
      <c r="AR519" s="23" t="str">
        <f>IF(AM519="スギ",INDEX(データ!$C$7:$E$26,MATCH(AP519,データ!$B$7:$B$26),MATCH(AN519,データ!$C$6:$E$6)),IF(AM519="ヒノキ",INDEX(データ!$C$32:$E$51,MATCH(AP519,データ!$B$32:$B$51),MATCH(AN519,データ!$C$31:$E$31)),IF(AM519="マツ",INDEX(データ!#REF!,MATCH(AP519,データ!#REF!),MATCH(AN519,データ!#REF!)),IF(AM519="ザツ",INDEX(データ!#REF!,MATCH(AP519,データ!#REF!),MATCH(AN519,データ!#REF!)),""))))</f>
        <v/>
      </c>
      <c r="AS519" s="22" t="str">
        <f t="shared" si="749"/>
        <v/>
      </c>
      <c r="AT519" s="21" t="str">
        <f t="shared" si="767"/>
        <v/>
      </c>
      <c r="AU519" s="21" t="str">
        <f t="shared" si="768"/>
        <v/>
      </c>
      <c r="AV519" s="24" t="str">
        <f>IF(AM519="スギ",INDEX(データ!$H$7:$J$26,MATCH(AP519,データ!$G$7:$G$26),MATCH(AN519,データ!$H$6:$J$6)),IF(AM519="ヒノキ",INDEX(データ!$H$32:$J$51,MATCH(AP519,データ!$G$32:$G$51),MATCH(AN519,データ!$H$31:$J$31)),IF(AM519="マツ",INDEX(データ!#REF!,MATCH(AP519,データ!#REF!),MATCH(AN519,データ!#REF!)),IF(AM519="ザツ",INDEX(データ!#REF!,MATCH(AP519,データ!#REF!),MATCH(AN519,データ!#REF!)),""))))</f>
        <v/>
      </c>
      <c r="AW519" s="22" t="str">
        <f t="shared" si="769"/>
        <v/>
      </c>
      <c r="AX519" s="21" t="str">
        <f t="shared" si="770"/>
        <v/>
      </c>
      <c r="AY519" s="27" t="str">
        <f t="shared" si="771"/>
        <v/>
      </c>
      <c r="AZ519" s="24" t="str">
        <f t="shared" si="772"/>
        <v/>
      </c>
      <c r="BA519" s="25" t="str">
        <f t="shared" si="773"/>
        <v>0</v>
      </c>
      <c r="BB519" s="26" t="str">
        <f t="shared" si="774"/>
        <v/>
      </c>
      <c r="BC519" s="26" t="str">
        <f t="shared" si="775"/>
        <v/>
      </c>
      <c r="BD519" s="26" t="str">
        <f t="shared" si="776"/>
        <v/>
      </c>
      <c r="BE519" s="27" t="str">
        <f t="shared" si="777"/>
        <v/>
      </c>
      <c r="BF519" s="26" t="str">
        <f t="shared" si="778"/>
        <v/>
      </c>
      <c r="BG519" s="26" t="str">
        <f t="shared" si="779"/>
        <v/>
      </c>
      <c r="BH519" s="45" t="s">
        <v>30</v>
      </c>
      <c r="BI519" s="55" t="str">
        <f>IF(ＣＳＶ貼付用!BX505="","",ＣＳＶ貼付用!BX505)</f>
        <v/>
      </c>
      <c r="BJ519" s="38" t="str">
        <f>IF(ＣＳＶ貼付用!BZ505="","",ＣＳＶ貼付用!BZ505)</f>
        <v/>
      </c>
      <c r="BK519" s="38" t="str">
        <f>IF(ＣＳＶ貼付用!CB505="","",ＣＳＶ貼付用!CB505)</f>
        <v/>
      </c>
      <c r="BL519" s="40" t="str">
        <f t="shared" si="780"/>
        <v/>
      </c>
      <c r="BM519" s="41" t="str">
        <f>IF(林齢計算用!C505="","",林齢計算用!C505)</f>
        <v/>
      </c>
      <c r="BN519" s="41" t="str">
        <f t="shared" si="781"/>
        <v/>
      </c>
      <c r="BO519" s="41" t="str">
        <f t="shared" si="782"/>
        <v/>
      </c>
      <c r="BP519" s="23" t="str">
        <f>IF(BK519="スギ",INDEX(データ!$C$7:$E$26,MATCH(BN519,データ!$B$7:$B$26),MATCH(BL519,データ!$C$6:$E$6)),IF(BK519="ヒノキ",INDEX(データ!$C$32:$E$51,MATCH(BN519,データ!$B$32:$B$51),MATCH(BL519,データ!$C$31:$E$31)),IF(BK519="マツ",INDEX(データ!#REF!,MATCH(BN519,データ!#REF!),MATCH(BL519,データ!#REF!)),IF(BK519="ザツ",INDEX(データ!#REF!,MATCH(BN519,データ!#REF!),MATCH(BL519,データ!#REF!)),""))))</f>
        <v/>
      </c>
      <c r="BQ519" s="22" t="str">
        <f t="shared" si="750"/>
        <v/>
      </c>
      <c r="BR519" s="21" t="str">
        <f t="shared" si="783"/>
        <v/>
      </c>
      <c r="BS519" s="21" t="str">
        <f t="shared" si="784"/>
        <v/>
      </c>
      <c r="BT519" s="24" t="str">
        <f>IF(BK519="スギ",INDEX(データ!$H$7:$J$26,MATCH(BN519,データ!$G$7:$G$26),MATCH(BL519,データ!$H$6:$J$6)),IF(BK519="ヒノキ",INDEX(データ!$H$32:$J$51,MATCH(BN519,データ!$G$32:$G$51),MATCH(BL519,データ!$H$31:$J$31)),IF(BK519="マツ",INDEX(データ!#REF!,MATCH(BN519,データ!#REF!),MATCH(BL519,データ!#REF!)),IF(BK519="ザツ",INDEX(データ!#REF!,MATCH(BN519,データ!#REF!),MATCH(BL519,データ!#REF!)),""))))</f>
        <v/>
      </c>
      <c r="BU519" s="22" t="str">
        <f t="shared" si="785"/>
        <v/>
      </c>
      <c r="BV519" s="21" t="str">
        <f t="shared" si="786"/>
        <v/>
      </c>
      <c r="BW519" s="27" t="str">
        <f t="shared" si="787"/>
        <v/>
      </c>
      <c r="BX519" s="24" t="str">
        <f t="shared" si="788"/>
        <v/>
      </c>
      <c r="BY519" s="25" t="str">
        <f t="shared" si="789"/>
        <v>0</v>
      </c>
      <c r="BZ519" s="26" t="str">
        <f t="shared" si="790"/>
        <v/>
      </c>
      <c r="CA519" s="26" t="str">
        <f t="shared" si="791"/>
        <v/>
      </c>
      <c r="CB519" s="26" t="str">
        <f t="shared" si="792"/>
        <v/>
      </c>
      <c r="CC519" s="27" t="str">
        <f t="shared" si="793"/>
        <v/>
      </c>
      <c r="CD519" s="26" t="str">
        <f t="shared" si="794"/>
        <v/>
      </c>
      <c r="CE519" s="26" t="str">
        <f t="shared" si="795"/>
        <v/>
      </c>
      <c r="CF519" s="45" t="s">
        <v>30</v>
      </c>
      <c r="CG519" s="55" t="str">
        <f>IF(ＣＳＶ貼付用!CM505="","",ＣＳＶ貼付用!CM505)</f>
        <v/>
      </c>
      <c r="CH519" s="38" t="str">
        <f>IF(ＣＳＶ貼付用!CO505="","",ＣＳＶ貼付用!CO505)</f>
        <v/>
      </c>
      <c r="CI519" s="38" t="str">
        <f>IF(ＣＳＶ貼付用!CQ505="","",ＣＳＶ貼付用!CQ505)</f>
        <v/>
      </c>
      <c r="CJ519" s="40" t="str">
        <f t="shared" si="796"/>
        <v/>
      </c>
      <c r="CK519" s="41" t="str">
        <f>IF(林齢計算用!D505="","",林齢計算用!D505)</f>
        <v/>
      </c>
      <c r="CL519" s="41" t="str">
        <f t="shared" si="797"/>
        <v/>
      </c>
      <c r="CM519" s="41" t="str">
        <f t="shared" si="798"/>
        <v/>
      </c>
      <c r="CN519" s="23" t="str">
        <f>IF(CI519="スギ",INDEX(データ!$C$7:$E$26,MATCH(CL519,データ!$B$7:$B$26),MATCH(CJ519,データ!$C$6:$E$6)),IF(CI519="ヒノキ",INDEX(データ!$C$32:$E$51,MATCH(CL519,データ!$B$32:$B$51),MATCH(CJ519,データ!$C$31:$E$31)),IF(CI519="マツ",INDEX(データ!#REF!,MATCH(CL519,データ!#REF!),MATCH(CJ519,データ!#REF!)),IF(CI519="ザツ",INDEX(データ!#REF!,MATCH(CL519,データ!#REF!),MATCH(CJ519,データ!#REF!)),""))))</f>
        <v/>
      </c>
      <c r="CO519" s="22" t="str">
        <f t="shared" si="751"/>
        <v/>
      </c>
      <c r="CP519" s="21" t="str">
        <f t="shared" si="799"/>
        <v/>
      </c>
      <c r="CQ519" s="21" t="str">
        <f t="shared" si="800"/>
        <v/>
      </c>
      <c r="CR519" s="24" t="str">
        <f>IF(CI519="スギ",INDEX(データ!$H$7:$J$26,MATCH(CL519,データ!$G$7:$G$26),MATCH(CJ519,データ!$H$6:$J$6)),IF(CI519="ヒノキ",INDEX(データ!$H$32:$J$51,MATCH(CL519,データ!$G$32:$G$51),MATCH(CJ519,データ!$H$31:$J$31)),IF(CI519="マツ",INDEX(データ!#REF!,MATCH(CL519,データ!#REF!),MATCH(CJ519,データ!#REF!)),IF(CI519="ザツ",INDEX(データ!#REF!,MATCH(CL519,データ!#REF!),MATCH(CJ519,データ!#REF!)),""))))</f>
        <v/>
      </c>
      <c r="CS519" s="22" t="str">
        <f t="shared" si="801"/>
        <v/>
      </c>
      <c r="CT519" s="21" t="str">
        <f t="shared" si="802"/>
        <v/>
      </c>
      <c r="CU519" s="27" t="str">
        <f t="shared" si="803"/>
        <v/>
      </c>
      <c r="CV519" s="24" t="str">
        <f t="shared" si="804"/>
        <v/>
      </c>
      <c r="CW519" s="25" t="str">
        <f t="shared" si="805"/>
        <v>0</v>
      </c>
      <c r="CX519" s="26" t="str">
        <f t="shared" si="806"/>
        <v/>
      </c>
      <c r="CY519" s="26" t="str">
        <f t="shared" si="807"/>
        <v/>
      </c>
      <c r="CZ519" s="26" t="str">
        <f t="shared" si="808"/>
        <v/>
      </c>
      <c r="DA519" s="27" t="str">
        <f t="shared" si="809"/>
        <v/>
      </c>
      <c r="DB519" s="26" t="str">
        <f t="shared" si="810"/>
        <v/>
      </c>
      <c r="DC519" s="26" t="str">
        <f t="shared" si="811"/>
        <v/>
      </c>
      <c r="DD519" s="45" t="s">
        <v>30</v>
      </c>
      <c r="DE519" s="55" t="str">
        <f>IF(ＣＳＶ貼付用!DB505="","",ＣＳＶ貼付用!DB505)</f>
        <v/>
      </c>
      <c r="DF519" s="38" t="str">
        <f>IF(ＣＳＶ貼付用!DD505="","",ＣＳＶ貼付用!DD505)</f>
        <v/>
      </c>
      <c r="DG519" s="38" t="str">
        <f>IF(ＣＳＶ貼付用!DF505="","",ＣＳＶ貼付用!DF505)</f>
        <v/>
      </c>
      <c r="DH519" s="40" t="str">
        <f t="shared" si="812"/>
        <v/>
      </c>
      <c r="DI519" s="41" t="str">
        <f>IF(林齢計算用!E505="","",林齢計算用!E505)</f>
        <v/>
      </c>
      <c r="DJ519" s="41" t="str">
        <f t="shared" si="813"/>
        <v/>
      </c>
      <c r="DK519" s="41" t="str">
        <f t="shared" si="814"/>
        <v/>
      </c>
      <c r="DL519" s="23" t="str">
        <f>IF(DG519="スギ",INDEX(データ!$C$7:$E$26,MATCH(DJ519,データ!$B$7:$B$26),MATCH(DH519,データ!$C$6:$E$6)),IF(DG519="ヒノキ",INDEX(データ!$C$32:$E$51,MATCH(DJ519,データ!$B$32:$B$51),MATCH(DH519,データ!$C$31:$E$31)),IF(DG519="マツ",INDEX(データ!#REF!,MATCH(DJ519,データ!#REF!),MATCH(DH519,データ!#REF!)),IF(DG519="ザツ",INDEX(データ!#REF!,MATCH(DJ519,データ!#REF!),MATCH(DH519,データ!#REF!)),""))))</f>
        <v/>
      </c>
      <c r="DM519" s="22" t="str">
        <f t="shared" si="752"/>
        <v/>
      </c>
      <c r="DN519" s="21" t="str">
        <f t="shared" si="815"/>
        <v/>
      </c>
      <c r="DO519" s="21" t="str">
        <f t="shared" si="816"/>
        <v/>
      </c>
      <c r="DP519" s="24" t="str">
        <f>IF(DG519="スギ",INDEX(データ!$H$7:$J$26,MATCH(DJ519,データ!$G$7:$G$26),MATCH(DH519,データ!$H$6:$J$6)),IF(DG519="ヒノキ",INDEX(データ!$H$32:$J$51,MATCH(DJ519,データ!$G$32:$G$51),MATCH(DH519,データ!$H$31:$J$31)),IF(DG519="マツ",INDEX(データ!#REF!,MATCH(DJ519,データ!#REF!),MATCH(DH519,データ!#REF!)),IF(DG519="ザツ",INDEX(データ!#REF!,MATCH(DJ519,データ!#REF!),MATCH(DH519,データ!#REF!)),""))))</f>
        <v/>
      </c>
      <c r="DQ519" s="22" t="str">
        <f t="shared" si="817"/>
        <v/>
      </c>
      <c r="DR519" s="21" t="str">
        <f t="shared" si="818"/>
        <v/>
      </c>
      <c r="DS519" s="27" t="str">
        <f t="shared" si="819"/>
        <v/>
      </c>
      <c r="DT519" s="24" t="str">
        <f t="shared" si="820"/>
        <v/>
      </c>
      <c r="DU519" s="25" t="str">
        <f t="shared" si="821"/>
        <v>0</v>
      </c>
      <c r="DV519" s="26" t="str">
        <f t="shared" si="822"/>
        <v/>
      </c>
      <c r="DW519" s="26" t="str">
        <f t="shared" si="823"/>
        <v/>
      </c>
      <c r="DX519" s="26" t="str">
        <f t="shared" si="824"/>
        <v/>
      </c>
      <c r="DY519" s="27" t="str">
        <f t="shared" si="825"/>
        <v/>
      </c>
      <c r="DZ519" s="26" t="str">
        <f t="shared" si="826"/>
        <v/>
      </c>
      <c r="EA519" s="26" t="str">
        <f t="shared" si="827"/>
        <v/>
      </c>
      <c r="EB519" s="45" t="s">
        <v>30</v>
      </c>
      <c r="EC519" s="55" t="str">
        <f>IF(ＣＳＶ貼付用!DQ505="","",ＣＳＶ貼付用!DQ505)</f>
        <v/>
      </c>
      <c r="ED519" s="38" t="str">
        <f>IF(ＣＳＶ貼付用!DS505="","",ＣＳＶ貼付用!DS505)</f>
        <v/>
      </c>
      <c r="EE519" s="38" t="str">
        <f>IF(ＣＳＶ貼付用!DU505="","",ＣＳＶ貼付用!DU505)</f>
        <v/>
      </c>
      <c r="EF519" s="40" t="str">
        <f t="shared" si="828"/>
        <v/>
      </c>
      <c r="EG519" s="41" t="str">
        <f>IF(林齢計算用!F505="","",林齢計算用!F505)</f>
        <v/>
      </c>
      <c r="EH519" s="41" t="str">
        <f t="shared" si="829"/>
        <v/>
      </c>
      <c r="EI519" s="41" t="str">
        <f t="shared" si="830"/>
        <v/>
      </c>
      <c r="EJ519" s="23" t="str">
        <f>IF(EE519="スギ",INDEX(データ!$C$7:$E$26,MATCH(EH519,データ!$B$7:$B$26),MATCH(EF519,データ!$C$6:$E$6)),IF(EE519="ヒノキ",INDEX(データ!$C$32:$E$51,MATCH(EH519,データ!$B$32:$B$51),MATCH(EF519,データ!$C$31:$E$31)),IF(EE519="マツ",INDEX(データ!#REF!,MATCH(EH519,データ!#REF!),MATCH(EF519,データ!#REF!)),IF(EE519="ザツ",INDEX(データ!#REF!,MATCH(EH519,データ!#REF!),MATCH(EF519,データ!#REF!)),""))))</f>
        <v/>
      </c>
      <c r="EK519" s="22" t="str">
        <f t="shared" si="753"/>
        <v/>
      </c>
      <c r="EL519" s="21" t="str">
        <f t="shared" si="831"/>
        <v/>
      </c>
      <c r="EM519" s="21" t="str">
        <f t="shared" si="832"/>
        <v/>
      </c>
      <c r="EN519" s="24" t="str">
        <f>IF(EE519="スギ",INDEX(データ!$H$7:$J$26,MATCH(EH519,データ!$G$7:$G$26),MATCH(EF519,データ!$H$6:$J$6)),IF(EE519="ヒノキ",INDEX(データ!$H$32:$J$51,MATCH(EH519,データ!$G$32:$G$51),MATCH(EF519,データ!$H$31:$J$31)),IF(EE519="マツ",INDEX(データ!#REF!,MATCH(EH519,データ!#REF!),MATCH(EF519,データ!#REF!)),IF(EE519="ザツ",INDEX(データ!#REF!,MATCH(EH519,データ!#REF!),MATCH(EF519,データ!#REF!)),""))))</f>
        <v/>
      </c>
      <c r="EO519" s="22" t="str">
        <f t="shared" si="833"/>
        <v/>
      </c>
      <c r="EP519" s="21" t="str">
        <f t="shared" si="834"/>
        <v/>
      </c>
      <c r="EQ519" s="27" t="str">
        <f t="shared" si="835"/>
        <v/>
      </c>
      <c r="ER519" s="24" t="str">
        <f t="shared" si="836"/>
        <v/>
      </c>
      <c r="ES519" s="25" t="str">
        <f t="shared" si="837"/>
        <v>0</v>
      </c>
      <c r="ET519" s="26" t="str">
        <f t="shared" si="838"/>
        <v/>
      </c>
      <c r="EU519" s="26" t="str">
        <f t="shared" si="839"/>
        <v/>
      </c>
      <c r="EV519" s="26" t="str">
        <f t="shared" si="840"/>
        <v/>
      </c>
      <c r="EW519" s="27" t="str">
        <f t="shared" si="841"/>
        <v/>
      </c>
      <c r="EX519" s="26" t="str">
        <f t="shared" si="842"/>
        <v/>
      </c>
      <c r="EY519" s="26" t="str">
        <f t="shared" si="843"/>
        <v/>
      </c>
      <c r="EZ519" s="26">
        <f t="shared" si="844"/>
        <v>0</v>
      </c>
      <c r="FA519" s="43"/>
    </row>
    <row r="520" spans="1:157" ht="15.95" customHeight="1" x14ac:dyDescent="0.15">
      <c r="A520" s="21"/>
      <c r="B520" s="36" t="str">
        <f>IF(ＣＳＶ貼付用!G506="","",ＣＳＶ貼付用!G506)</f>
        <v/>
      </c>
      <c r="C520" s="36" t="str">
        <f>IF(ＣＳＶ貼付用!I506="","",ＣＳＶ貼付用!I506)</f>
        <v/>
      </c>
      <c r="D520" s="36" t="str">
        <f>IF(ＣＳＶ貼付用!J506="","",ＣＳＶ貼付用!J506)</f>
        <v/>
      </c>
      <c r="E520" s="36" t="str">
        <f>IF(ＣＳＶ貼付用!F506="","",ＣＳＶ貼付用!F506)</f>
        <v/>
      </c>
      <c r="F520" s="38" t="str">
        <f>IF(ＣＳＶ貼付用!T506="","",ＣＳＶ貼付用!T506)</f>
        <v/>
      </c>
      <c r="G520" s="38"/>
      <c r="H520" s="38" t="str">
        <f>IF(ＣＳＶ貼付用!GJ506="","",ＣＳＶ貼付用!GJ506)</f>
        <v/>
      </c>
      <c r="I520" s="38" t="str">
        <f>IF(ＣＳＶ貼付用!GL506="","",ＣＳＶ貼付用!GL506)</f>
        <v/>
      </c>
      <c r="J520" s="38" t="str">
        <f>IF(ＣＳＶ貼付用!GN506="","",ＣＳＶ貼付用!GN506)</f>
        <v/>
      </c>
      <c r="K520" s="38" t="str">
        <f>IF(ＣＳＶ貼付用!GP506="","",ＣＳＶ貼付用!GP506)</f>
        <v/>
      </c>
      <c r="L520" s="45" t="s">
        <v>30</v>
      </c>
      <c r="M520" s="55" t="str">
        <f>IF(ＣＳＶ貼付用!AT506="","",ＣＳＶ貼付用!AT506)</f>
        <v/>
      </c>
      <c r="N520" s="38" t="str">
        <f>IF(ＣＳＶ貼付用!AV506="","",ＣＳＶ貼付用!AV506)</f>
        <v/>
      </c>
      <c r="O520" s="38" t="str">
        <f>IF(ＣＳＶ貼付用!AX506="","",ＣＳＶ貼付用!AX506)</f>
        <v/>
      </c>
      <c r="P520" s="40" t="str">
        <f>IF(ＣＳＶ貼付用!FE506="","",ＣＳＶ貼付用!FE506)</f>
        <v/>
      </c>
      <c r="Q520" s="41" t="str">
        <f>IF(林齢計算用!A506="","",林齢計算用!A506)</f>
        <v/>
      </c>
      <c r="R520" s="41" t="str">
        <f t="shared" si="754"/>
        <v/>
      </c>
      <c r="S520" s="56" t="str">
        <f>IF(ＣＳＶ貼付用!EG506="","",ＣＳＶ貼付用!EG506*10)</f>
        <v/>
      </c>
      <c r="T520" s="23" t="str">
        <f>IF(O520="スギ",INDEX(データ!$C$7:$E$26,MATCH(R520,データ!$B$7:$B$26),MATCH(P520,データ!$C$6:$E$6)),IF(O520="ヒノキ",INDEX(データ!$C$32:$E$51,MATCH(R520,データ!$B$32:$B$51),MATCH(P520,データ!$C$31:$E$31)),IF(O520="マツ",INDEX(データ!#REF!,MATCH(R520,データ!#REF!),MATCH(P520,データ!#REF!)),IF(O520="ザツ",INDEX(データ!#REF!,MATCH(R520,データ!#REF!),MATCH(P520,データ!#REF!)),""))))</f>
        <v/>
      </c>
      <c r="U520" s="22" t="str">
        <f t="shared" si="845"/>
        <v/>
      </c>
      <c r="V520" s="21" t="str">
        <f t="shared" si="849"/>
        <v/>
      </c>
      <c r="W520" s="21" t="str">
        <f t="shared" si="846"/>
        <v/>
      </c>
      <c r="X520" s="23" t="str">
        <f>IF(O520="スギ",INDEX(データ!$H$7:$J$26,MATCH(R520,データ!$G$7:$G$26),MATCH(P520,データ!$H$6:$J$6)),IF(O520="ヒノキ",INDEX(データ!$H$32:$J$51,MATCH(R520,データ!$G$32:$G$51),MATCH(P520,データ!$H$31:$J$31)),IF(O520="マツ",INDEX(データ!#REF!,MATCH(R520,データ!#REF!),MATCH(P520,データ!#REF!)),IF(O520="ザツ",INDEX(データ!#REF!,MATCH(R520,データ!#REF!),MATCH(P520,データ!#REF!)),""))))</f>
        <v/>
      </c>
      <c r="Y520" s="22" t="str">
        <f t="shared" si="847"/>
        <v/>
      </c>
      <c r="Z520" s="21" t="str">
        <f t="shared" si="848"/>
        <v/>
      </c>
      <c r="AA520" s="27" t="str">
        <f t="shared" si="755"/>
        <v/>
      </c>
      <c r="AB520" s="24" t="str">
        <f t="shared" si="756"/>
        <v/>
      </c>
      <c r="AC520" s="25" t="str">
        <f t="shared" si="757"/>
        <v>0</v>
      </c>
      <c r="AD520" s="26" t="str">
        <f t="shared" si="758"/>
        <v/>
      </c>
      <c r="AE520" s="26" t="str">
        <f t="shared" si="759"/>
        <v/>
      </c>
      <c r="AF520" s="26" t="str">
        <f t="shared" si="760"/>
        <v/>
      </c>
      <c r="AG520" s="27" t="str">
        <f t="shared" si="761"/>
        <v/>
      </c>
      <c r="AH520" s="26" t="str">
        <f t="shared" si="762"/>
        <v/>
      </c>
      <c r="AI520" s="26" t="str">
        <f t="shared" si="763"/>
        <v/>
      </c>
      <c r="AJ520" s="45" t="s">
        <v>30</v>
      </c>
      <c r="AK520" s="55" t="str">
        <f>IF(ＣＳＶ貼付用!BI506="","",ＣＳＶ貼付用!BI506)</f>
        <v/>
      </c>
      <c r="AL520" s="38" t="str">
        <f>IF(ＣＳＶ貼付用!BK506="","",ＣＳＶ貼付用!BK506)</f>
        <v/>
      </c>
      <c r="AM520" s="38" t="str">
        <f>IF(ＣＳＶ貼付用!BM506="","",ＣＳＶ貼付用!BM506)</f>
        <v/>
      </c>
      <c r="AN520" s="40" t="str">
        <f t="shared" si="764"/>
        <v/>
      </c>
      <c r="AO520" s="41" t="str">
        <f>IF(林齢計算用!B506="","",林齢計算用!B506)</f>
        <v/>
      </c>
      <c r="AP520" s="41" t="str">
        <f t="shared" si="765"/>
        <v/>
      </c>
      <c r="AQ520" s="41" t="str">
        <f t="shared" si="766"/>
        <v/>
      </c>
      <c r="AR520" s="23" t="str">
        <f>IF(AM520="スギ",INDEX(データ!$C$7:$E$26,MATCH(AP520,データ!$B$7:$B$26),MATCH(AN520,データ!$C$6:$E$6)),IF(AM520="ヒノキ",INDEX(データ!$C$32:$E$51,MATCH(AP520,データ!$B$32:$B$51),MATCH(AN520,データ!$C$31:$E$31)),IF(AM520="マツ",INDEX(データ!#REF!,MATCH(AP520,データ!#REF!),MATCH(AN520,データ!#REF!)),IF(AM520="ザツ",INDEX(データ!#REF!,MATCH(AP520,データ!#REF!),MATCH(AN520,データ!#REF!)),""))))</f>
        <v/>
      </c>
      <c r="AS520" s="22" t="str">
        <f t="shared" si="749"/>
        <v/>
      </c>
      <c r="AT520" s="21" t="str">
        <f t="shared" si="767"/>
        <v/>
      </c>
      <c r="AU520" s="21" t="str">
        <f t="shared" si="768"/>
        <v/>
      </c>
      <c r="AV520" s="24" t="str">
        <f>IF(AM520="スギ",INDEX(データ!$H$7:$J$26,MATCH(AP520,データ!$G$7:$G$26),MATCH(AN520,データ!$H$6:$J$6)),IF(AM520="ヒノキ",INDEX(データ!$H$32:$J$51,MATCH(AP520,データ!$G$32:$G$51),MATCH(AN520,データ!$H$31:$J$31)),IF(AM520="マツ",INDEX(データ!#REF!,MATCH(AP520,データ!#REF!),MATCH(AN520,データ!#REF!)),IF(AM520="ザツ",INDEX(データ!#REF!,MATCH(AP520,データ!#REF!),MATCH(AN520,データ!#REF!)),""))))</f>
        <v/>
      </c>
      <c r="AW520" s="22" t="str">
        <f t="shared" si="769"/>
        <v/>
      </c>
      <c r="AX520" s="21" t="str">
        <f t="shared" si="770"/>
        <v/>
      </c>
      <c r="AY520" s="27" t="str">
        <f t="shared" si="771"/>
        <v/>
      </c>
      <c r="AZ520" s="24" t="str">
        <f t="shared" si="772"/>
        <v/>
      </c>
      <c r="BA520" s="25" t="str">
        <f t="shared" si="773"/>
        <v>0</v>
      </c>
      <c r="BB520" s="26" t="str">
        <f t="shared" si="774"/>
        <v/>
      </c>
      <c r="BC520" s="26" t="str">
        <f t="shared" si="775"/>
        <v/>
      </c>
      <c r="BD520" s="26" t="str">
        <f t="shared" si="776"/>
        <v/>
      </c>
      <c r="BE520" s="27" t="str">
        <f t="shared" si="777"/>
        <v/>
      </c>
      <c r="BF520" s="26" t="str">
        <f t="shared" si="778"/>
        <v/>
      </c>
      <c r="BG520" s="26" t="str">
        <f t="shared" si="779"/>
        <v/>
      </c>
      <c r="BH520" s="45" t="s">
        <v>30</v>
      </c>
      <c r="BI520" s="55" t="str">
        <f>IF(ＣＳＶ貼付用!BX506="","",ＣＳＶ貼付用!BX506)</f>
        <v/>
      </c>
      <c r="BJ520" s="38" t="str">
        <f>IF(ＣＳＶ貼付用!BZ506="","",ＣＳＶ貼付用!BZ506)</f>
        <v/>
      </c>
      <c r="BK520" s="38" t="str">
        <f>IF(ＣＳＶ貼付用!CB506="","",ＣＳＶ貼付用!CB506)</f>
        <v/>
      </c>
      <c r="BL520" s="40" t="str">
        <f t="shared" si="780"/>
        <v/>
      </c>
      <c r="BM520" s="41" t="str">
        <f>IF(林齢計算用!C506="","",林齢計算用!C506)</f>
        <v/>
      </c>
      <c r="BN520" s="41" t="str">
        <f t="shared" si="781"/>
        <v/>
      </c>
      <c r="BO520" s="41" t="str">
        <f t="shared" si="782"/>
        <v/>
      </c>
      <c r="BP520" s="23" t="str">
        <f>IF(BK520="スギ",INDEX(データ!$C$7:$E$26,MATCH(BN520,データ!$B$7:$B$26),MATCH(BL520,データ!$C$6:$E$6)),IF(BK520="ヒノキ",INDEX(データ!$C$32:$E$51,MATCH(BN520,データ!$B$32:$B$51),MATCH(BL520,データ!$C$31:$E$31)),IF(BK520="マツ",INDEX(データ!#REF!,MATCH(BN520,データ!#REF!),MATCH(BL520,データ!#REF!)),IF(BK520="ザツ",INDEX(データ!#REF!,MATCH(BN520,データ!#REF!),MATCH(BL520,データ!#REF!)),""))))</f>
        <v/>
      </c>
      <c r="BQ520" s="22" t="str">
        <f t="shared" si="750"/>
        <v/>
      </c>
      <c r="BR520" s="21" t="str">
        <f t="shared" si="783"/>
        <v/>
      </c>
      <c r="BS520" s="21" t="str">
        <f t="shared" si="784"/>
        <v/>
      </c>
      <c r="BT520" s="24" t="str">
        <f>IF(BK520="スギ",INDEX(データ!$H$7:$J$26,MATCH(BN520,データ!$G$7:$G$26),MATCH(BL520,データ!$H$6:$J$6)),IF(BK520="ヒノキ",INDEX(データ!$H$32:$J$51,MATCH(BN520,データ!$G$32:$G$51),MATCH(BL520,データ!$H$31:$J$31)),IF(BK520="マツ",INDEX(データ!#REF!,MATCH(BN520,データ!#REF!),MATCH(BL520,データ!#REF!)),IF(BK520="ザツ",INDEX(データ!#REF!,MATCH(BN520,データ!#REF!),MATCH(BL520,データ!#REF!)),""))))</f>
        <v/>
      </c>
      <c r="BU520" s="22" t="str">
        <f t="shared" si="785"/>
        <v/>
      </c>
      <c r="BV520" s="21" t="str">
        <f t="shared" si="786"/>
        <v/>
      </c>
      <c r="BW520" s="27" t="str">
        <f t="shared" si="787"/>
        <v/>
      </c>
      <c r="BX520" s="24" t="str">
        <f t="shared" si="788"/>
        <v/>
      </c>
      <c r="BY520" s="25" t="str">
        <f t="shared" si="789"/>
        <v>0</v>
      </c>
      <c r="BZ520" s="26" t="str">
        <f t="shared" si="790"/>
        <v/>
      </c>
      <c r="CA520" s="26" t="str">
        <f t="shared" si="791"/>
        <v/>
      </c>
      <c r="CB520" s="26" t="str">
        <f t="shared" si="792"/>
        <v/>
      </c>
      <c r="CC520" s="27" t="str">
        <f t="shared" si="793"/>
        <v/>
      </c>
      <c r="CD520" s="26" t="str">
        <f t="shared" si="794"/>
        <v/>
      </c>
      <c r="CE520" s="26" t="str">
        <f t="shared" si="795"/>
        <v/>
      </c>
      <c r="CF520" s="45" t="s">
        <v>30</v>
      </c>
      <c r="CG520" s="55" t="str">
        <f>IF(ＣＳＶ貼付用!CM506="","",ＣＳＶ貼付用!CM506)</f>
        <v/>
      </c>
      <c r="CH520" s="38" t="str">
        <f>IF(ＣＳＶ貼付用!CO506="","",ＣＳＶ貼付用!CO506)</f>
        <v/>
      </c>
      <c r="CI520" s="38" t="str">
        <f>IF(ＣＳＶ貼付用!CQ506="","",ＣＳＶ貼付用!CQ506)</f>
        <v/>
      </c>
      <c r="CJ520" s="40" t="str">
        <f t="shared" si="796"/>
        <v/>
      </c>
      <c r="CK520" s="41" t="str">
        <f>IF(林齢計算用!D506="","",林齢計算用!D506)</f>
        <v/>
      </c>
      <c r="CL520" s="41" t="str">
        <f t="shared" si="797"/>
        <v/>
      </c>
      <c r="CM520" s="41" t="str">
        <f t="shared" si="798"/>
        <v/>
      </c>
      <c r="CN520" s="23" t="str">
        <f>IF(CI520="スギ",INDEX(データ!$C$7:$E$26,MATCH(CL520,データ!$B$7:$B$26),MATCH(CJ520,データ!$C$6:$E$6)),IF(CI520="ヒノキ",INDEX(データ!$C$32:$E$51,MATCH(CL520,データ!$B$32:$B$51),MATCH(CJ520,データ!$C$31:$E$31)),IF(CI520="マツ",INDEX(データ!#REF!,MATCH(CL520,データ!#REF!),MATCH(CJ520,データ!#REF!)),IF(CI520="ザツ",INDEX(データ!#REF!,MATCH(CL520,データ!#REF!),MATCH(CJ520,データ!#REF!)),""))))</f>
        <v/>
      </c>
      <c r="CO520" s="22" t="str">
        <f t="shared" si="751"/>
        <v/>
      </c>
      <c r="CP520" s="21" t="str">
        <f t="shared" si="799"/>
        <v/>
      </c>
      <c r="CQ520" s="21" t="str">
        <f t="shared" si="800"/>
        <v/>
      </c>
      <c r="CR520" s="24" t="str">
        <f>IF(CI520="スギ",INDEX(データ!$H$7:$J$26,MATCH(CL520,データ!$G$7:$G$26),MATCH(CJ520,データ!$H$6:$J$6)),IF(CI520="ヒノキ",INDEX(データ!$H$32:$J$51,MATCH(CL520,データ!$G$32:$G$51),MATCH(CJ520,データ!$H$31:$J$31)),IF(CI520="マツ",INDEX(データ!#REF!,MATCH(CL520,データ!#REF!),MATCH(CJ520,データ!#REF!)),IF(CI520="ザツ",INDEX(データ!#REF!,MATCH(CL520,データ!#REF!),MATCH(CJ520,データ!#REF!)),""))))</f>
        <v/>
      </c>
      <c r="CS520" s="22" t="str">
        <f t="shared" si="801"/>
        <v/>
      </c>
      <c r="CT520" s="21" t="str">
        <f t="shared" si="802"/>
        <v/>
      </c>
      <c r="CU520" s="27" t="str">
        <f t="shared" si="803"/>
        <v/>
      </c>
      <c r="CV520" s="24" t="str">
        <f t="shared" si="804"/>
        <v/>
      </c>
      <c r="CW520" s="25" t="str">
        <f t="shared" si="805"/>
        <v>0</v>
      </c>
      <c r="CX520" s="26" t="str">
        <f t="shared" si="806"/>
        <v/>
      </c>
      <c r="CY520" s="26" t="str">
        <f t="shared" si="807"/>
        <v/>
      </c>
      <c r="CZ520" s="26" t="str">
        <f t="shared" si="808"/>
        <v/>
      </c>
      <c r="DA520" s="27" t="str">
        <f t="shared" si="809"/>
        <v/>
      </c>
      <c r="DB520" s="26" t="str">
        <f t="shared" si="810"/>
        <v/>
      </c>
      <c r="DC520" s="26" t="str">
        <f t="shared" si="811"/>
        <v/>
      </c>
      <c r="DD520" s="45" t="s">
        <v>30</v>
      </c>
      <c r="DE520" s="55" t="str">
        <f>IF(ＣＳＶ貼付用!DB506="","",ＣＳＶ貼付用!DB506)</f>
        <v/>
      </c>
      <c r="DF520" s="38" t="str">
        <f>IF(ＣＳＶ貼付用!DD506="","",ＣＳＶ貼付用!DD506)</f>
        <v/>
      </c>
      <c r="DG520" s="38" t="str">
        <f>IF(ＣＳＶ貼付用!DF506="","",ＣＳＶ貼付用!DF506)</f>
        <v/>
      </c>
      <c r="DH520" s="40" t="str">
        <f t="shared" si="812"/>
        <v/>
      </c>
      <c r="DI520" s="41" t="str">
        <f>IF(林齢計算用!E506="","",林齢計算用!E506)</f>
        <v/>
      </c>
      <c r="DJ520" s="41" t="str">
        <f t="shared" si="813"/>
        <v/>
      </c>
      <c r="DK520" s="41" t="str">
        <f t="shared" si="814"/>
        <v/>
      </c>
      <c r="DL520" s="23" t="str">
        <f>IF(DG520="スギ",INDEX(データ!$C$7:$E$26,MATCH(DJ520,データ!$B$7:$B$26),MATCH(DH520,データ!$C$6:$E$6)),IF(DG520="ヒノキ",INDEX(データ!$C$32:$E$51,MATCH(DJ520,データ!$B$32:$B$51),MATCH(DH520,データ!$C$31:$E$31)),IF(DG520="マツ",INDEX(データ!#REF!,MATCH(DJ520,データ!#REF!),MATCH(DH520,データ!#REF!)),IF(DG520="ザツ",INDEX(データ!#REF!,MATCH(DJ520,データ!#REF!),MATCH(DH520,データ!#REF!)),""))))</f>
        <v/>
      </c>
      <c r="DM520" s="22" t="str">
        <f t="shared" si="752"/>
        <v/>
      </c>
      <c r="DN520" s="21" t="str">
        <f t="shared" si="815"/>
        <v/>
      </c>
      <c r="DO520" s="21" t="str">
        <f t="shared" si="816"/>
        <v/>
      </c>
      <c r="DP520" s="24" t="str">
        <f>IF(DG520="スギ",INDEX(データ!$H$7:$J$26,MATCH(DJ520,データ!$G$7:$G$26),MATCH(DH520,データ!$H$6:$J$6)),IF(DG520="ヒノキ",INDEX(データ!$H$32:$J$51,MATCH(DJ520,データ!$G$32:$G$51),MATCH(DH520,データ!$H$31:$J$31)),IF(DG520="マツ",INDEX(データ!#REF!,MATCH(DJ520,データ!#REF!),MATCH(DH520,データ!#REF!)),IF(DG520="ザツ",INDEX(データ!#REF!,MATCH(DJ520,データ!#REF!),MATCH(DH520,データ!#REF!)),""))))</f>
        <v/>
      </c>
      <c r="DQ520" s="22" t="str">
        <f t="shared" si="817"/>
        <v/>
      </c>
      <c r="DR520" s="21" t="str">
        <f t="shared" si="818"/>
        <v/>
      </c>
      <c r="DS520" s="27" t="str">
        <f t="shared" si="819"/>
        <v/>
      </c>
      <c r="DT520" s="24" t="str">
        <f t="shared" si="820"/>
        <v/>
      </c>
      <c r="DU520" s="25" t="str">
        <f t="shared" si="821"/>
        <v>0</v>
      </c>
      <c r="DV520" s="26" t="str">
        <f t="shared" si="822"/>
        <v/>
      </c>
      <c r="DW520" s="26" t="str">
        <f t="shared" si="823"/>
        <v/>
      </c>
      <c r="DX520" s="26" t="str">
        <f t="shared" si="824"/>
        <v/>
      </c>
      <c r="DY520" s="27" t="str">
        <f t="shared" si="825"/>
        <v/>
      </c>
      <c r="DZ520" s="26" t="str">
        <f t="shared" si="826"/>
        <v/>
      </c>
      <c r="EA520" s="26" t="str">
        <f t="shared" si="827"/>
        <v/>
      </c>
      <c r="EB520" s="45" t="s">
        <v>30</v>
      </c>
      <c r="EC520" s="55" t="str">
        <f>IF(ＣＳＶ貼付用!DQ506="","",ＣＳＶ貼付用!DQ506)</f>
        <v/>
      </c>
      <c r="ED520" s="38" t="str">
        <f>IF(ＣＳＶ貼付用!DS506="","",ＣＳＶ貼付用!DS506)</f>
        <v/>
      </c>
      <c r="EE520" s="38" t="str">
        <f>IF(ＣＳＶ貼付用!DU506="","",ＣＳＶ貼付用!DU506)</f>
        <v/>
      </c>
      <c r="EF520" s="40" t="str">
        <f t="shared" si="828"/>
        <v/>
      </c>
      <c r="EG520" s="41" t="str">
        <f>IF(林齢計算用!F506="","",林齢計算用!F506)</f>
        <v/>
      </c>
      <c r="EH520" s="41" t="str">
        <f t="shared" si="829"/>
        <v/>
      </c>
      <c r="EI520" s="41" t="str">
        <f t="shared" si="830"/>
        <v/>
      </c>
      <c r="EJ520" s="23" t="str">
        <f>IF(EE520="スギ",INDEX(データ!$C$7:$E$26,MATCH(EH520,データ!$B$7:$B$26),MATCH(EF520,データ!$C$6:$E$6)),IF(EE520="ヒノキ",INDEX(データ!$C$32:$E$51,MATCH(EH520,データ!$B$32:$B$51),MATCH(EF520,データ!$C$31:$E$31)),IF(EE520="マツ",INDEX(データ!#REF!,MATCH(EH520,データ!#REF!),MATCH(EF520,データ!#REF!)),IF(EE520="ザツ",INDEX(データ!#REF!,MATCH(EH520,データ!#REF!),MATCH(EF520,データ!#REF!)),""))))</f>
        <v/>
      </c>
      <c r="EK520" s="22" t="str">
        <f t="shared" si="753"/>
        <v/>
      </c>
      <c r="EL520" s="21" t="str">
        <f t="shared" si="831"/>
        <v/>
      </c>
      <c r="EM520" s="21" t="str">
        <f t="shared" si="832"/>
        <v/>
      </c>
      <c r="EN520" s="24" t="str">
        <f>IF(EE520="スギ",INDEX(データ!$H$7:$J$26,MATCH(EH520,データ!$G$7:$G$26),MATCH(EF520,データ!$H$6:$J$6)),IF(EE520="ヒノキ",INDEX(データ!$H$32:$J$51,MATCH(EH520,データ!$G$32:$G$51),MATCH(EF520,データ!$H$31:$J$31)),IF(EE520="マツ",INDEX(データ!#REF!,MATCH(EH520,データ!#REF!),MATCH(EF520,データ!#REF!)),IF(EE520="ザツ",INDEX(データ!#REF!,MATCH(EH520,データ!#REF!),MATCH(EF520,データ!#REF!)),""))))</f>
        <v/>
      </c>
      <c r="EO520" s="22" t="str">
        <f t="shared" si="833"/>
        <v/>
      </c>
      <c r="EP520" s="21" t="str">
        <f t="shared" si="834"/>
        <v/>
      </c>
      <c r="EQ520" s="27" t="str">
        <f t="shared" si="835"/>
        <v/>
      </c>
      <c r="ER520" s="24" t="str">
        <f t="shared" si="836"/>
        <v/>
      </c>
      <c r="ES520" s="25" t="str">
        <f t="shared" si="837"/>
        <v>0</v>
      </c>
      <c r="ET520" s="26" t="str">
        <f t="shared" si="838"/>
        <v/>
      </c>
      <c r="EU520" s="26" t="str">
        <f t="shared" si="839"/>
        <v/>
      </c>
      <c r="EV520" s="26" t="str">
        <f t="shared" si="840"/>
        <v/>
      </c>
      <c r="EW520" s="27" t="str">
        <f t="shared" si="841"/>
        <v/>
      </c>
      <c r="EX520" s="26" t="str">
        <f t="shared" si="842"/>
        <v/>
      </c>
      <c r="EY520" s="26" t="str">
        <f t="shared" si="843"/>
        <v/>
      </c>
      <c r="EZ520" s="26">
        <f t="shared" si="844"/>
        <v>0</v>
      </c>
      <c r="FA520" s="43"/>
    </row>
    <row r="521" spans="1:157" ht="15.95" customHeight="1" x14ac:dyDescent="0.15">
      <c r="A521" s="21"/>
      <c r="B521" s="36" t="str">
        <f>IF(ＣＳＶ貼付用!G507="","",ＣＳＶ貼付用!G507)</f>
        <v/>
      </c>
      <c r="C521" s="36" t="str">
        <f>IF(ＣＳＶ貼付用!I507="","",ＣＳＶ貼付用!I507)</f>
        <v/>
      </c>
      <c r="D521" s="36" t="str">
        <f>IF(ＣＳＶ貼付用!J507="","",ＣＳＶ貼付用!J507)</f>
        <v/>
      </c>
      <c r="E521" s="36" t="str">
        <f>IF(ＣＳＶ貼付用!F507="","",ＣＳＶ貼付用!F507)</f>
        <v/>
      </c>
      <c r="F521" s="38" t="str">
        <f>IF(ＣＳＶ貼付用!T507="","",ＣＳＶ貼付用!T507)</f>
        <v/>
      </c>
      <c r="G521" s="38"/>
      <c r="H521" s="38" t="str">
        <f>IF(ＣＳＶ貼付用!GJ507="","",ＣＳＶ貼付用!GJ507)</f>
        <v/>
      </c>
      <c r="I521" s="38" t="str">
        <f>IF(ＣＳＶ貼付用!GL507="","",ＣＳＶ貼付用!GL507)</f>
        <v/>
      </c>
      <c r="J521" s="38" t="str">
        <f>IF(ＣＳＶ貼付用!GN507="","",ＣＳＶ貼付用!GN507)</f>
        <v/>
      </c>
      <c r="K521" s="38" t="str">
        <f>IF(ＣＳＶ貼付用!GP507="","",ＣＳＶ貼付用!GP507)</f>
        <v/>
      </c>
      <c r="L521" s="45" t="s">
        <v>30</v>
      </c>
      <c r="M521" s="55" t="str">
        <f>IF(ＣＳＶ貼付用!AT507="","",ＣＳＶ貼付用!AT507)</f>
        <v/>
      </c>
      <c r="N521" s="38" t="str">
        <f>IF(ＣＳＶ貼付用!AV507="","",ＣＳＶ貼付用!AV507)</f>
        <v/>
      </c>
      <c r="O521" s="38" t="str">
        <f>IF(ＣＳＶ貼付用!AX507="","",ＣＳＶ貼付用!AX507)</f>
        <v/>
      </c>
      <c r="P521" s="40" t="str">
        <f>IF(ＣＳＶ貼付用!FE507="","",ＣＳＶ貼付用!FE507)</f>
        <v/>
      </c>
      <c r="Q521" s="41" t="str">
        <f>IF(林齢計算用!A507="","",林齢計算用!A507)</f>
        <v/>
      </c>
      <c r="R521" s="41" t="str">
        <f t="shared" si="754"/>
        <v/>
      </c>
      <c r="S521" s="56" t="str">
        <f>IF(ＣＳＶ貼付用!EG507="","",ＣＳＶ貼付用!EG507*10)</f>
        <v/>
      </c>
      <c r="T521" s="23" t="str">
        <f>IF(O521="スギ",INDEX(データ!$C$7:$E$26,MATCH(R521,データ!$B$7:$B$26),MATCH(P521,データ!$C$6:$E$6)),IF(O521="ヒノキ",INDEX(データ!$C$32:$E$51,MATCH(R521,データ!$B$32:$B$51),MATCH(P521,データ!$C$31:$E$31)),IF(O521="マツ",INDEX(データ!#REF!,MATCH(R521,データ!#REF!),MATCH(P521,データ!#REF!)),IF(O521="ザツ",INDEX(データ!#REF!,MATCH(R521,データ!#REF!),MATCH(P521,データ!#REF!)),""))))</f>
        <v/>
      </c>
      <c r="U521" s="22" t="str">
        <f t="shared" si="845"/>
        <v/>
      </c>
      <c r="V521" s="21" t="str">
        <f t="shared" si="849"/>
        <v/>
      </c>
      <c r="W521" s="21" t="str">
        <f t="shared" si="846"/>
        <v/>
      </c>
      <c r="X521" s="23" t="str">
        <f>IF(O521="スギ",INDEX(データ!$H$7:$J$26,MATCH(R521,データ!$G$7:$G$26),MATCH(P521,データ!$H$6:$J$6)),IF(O521="ヒノキ",INDEX(データ!$H$32:$J$51,MATCH(R521,データ!$G$32:$G$51),MATCH(P521,データ!$H$31:$J$31)),IF(O521="マツ",INDEX(データ!#REF!,MATCH(R521,データ!#REF!),MATCH(P521,データ!#REF!)),IF(O521="ザツ",INDEX(データ!#REF!,MATCH(R521,データ!#REF!),MATCH(P521,データ!#REF!)),""))))</f>
        <v/>
      </c>
      <c r="Y521" s="22" t="str">
        <f t="shared" si="847"/>
        <v/>
      </c>
      <c r="Z521" s="21" t="str">
        <f t="shared" si="848"/>
        <v/>
      </c>
      <c r="AA521" s="27" t="str">
        <f t="shared" si="755"/>
        <v/>
      </c>
      <c r="AB521" s="24" t="str">
        <f t="shared" si="756"/>
        <v/>
      </c>
      <c r="AC521" s="25" t="str">
        <f t="shared" si="757"/>
        <v>0</v>
      </c>
      <c r="AD521" s="26" t="str">
        <f t="shared" si="758"/>
        <v/>
      </c>
      <c r="AE521" s="26" t="str">
        <f t="shared" si="759"/>
        <v/>
      </c>
      <c r="AF521" s="26" t="str">
        <f t="shared" si="760"/>
        <v/>
      </c>
      <c r="AG521" s="27" t="str">
        <f t="shared" si="761"/>
        <v/>
      </c>
      <c r="AH521" s="26" t="str">
        <f t="shared" si="762"/>
        <v/>
      </c>
      <c r="AI521" s="26" t="str">
        <f t="shared" si="763"/>
        <v/>
      </c>
      <c r="AJ521" s="45" t="s">
        <v>30</v>
      </c>
      <c r="AK521" s="55" t="str">
        <f>IF(ＣＳＶ貼付用!BI507="","",ＣＳＶ貼付用!BI507)</f>
        <v/>
      </c>
      <c r="AL521" s="38" t="str">
        <f>IF(ＣＳＶ貼付用!BK507="","",ＣＳＶ貼付用!BK507)</f>
        <v/>
      </c>
      <c r="AM521" s="38" t="str">
        <f>IF(ＣＳＶ貼付用!BM507="","",ＣＳＶ貼付用!BM507)</f>
        <v/>
      </c>
      <c r="AN521" s="40" t="str">
        <f t="shared" si="764"/>
        <v/>
      </c>
      <c r="AO521" s="41" t="str">
        <f>IF(林齢計算用!B507="","",林齢計算用!B507)</f>
        <v/>
      </c>
      <c r="AP521" s="41" t="str">
        <f t="shared" si="765"/>
        <v/>
      </c>
      <c r="AQ521" s="41" t="str">
        <f t="shared" si="766"/>
        <v/>
      </c>
      <c r="AR521" s="23" t="str">
        <f>IF(AM521="スギ",INDEX(データ!$C$7:$E$26,MATCH(AP521,データ!$B$7:$B$26),MATCH(AN521,データ!$C$6:$E$6)),IF(AM521="ヒノキ",INDEX(データ!$C$32:$E$51,MATCH(AP521,データ!$B$32:$B$51),MATCH(AN521,データ!$C$31:$E$31)),IF(AM521="マツ",INDEX(データ!#REF!,MATCH(AP521,データ!#REF!),MATCH(AN521,データ!#REF!)),IF(AM521="ザツ",INDEX(データ!#REF!,MATCH(AP521,データ!#REF!),MATCH(AN521,データ!#REF!)),""))))</f>
        <v/>
      </c>
      <c r="AS521" s="22" t="str">
        <f t="shared" si="749"/>
        <v/>
      </c>
      <c r="AT521" s="21" t="str">
        <f t="shared" si="767"/>
        <v/>
      </c>
      <c r="AU521" s="21" t="str">
        <f t="shared" si="768"/>
        <v/>
      </c>
      <c r="AV521" s="24" t="str">
        <f>IF(AM521="スギ",INDEX(データ!$H$7:$J$26,MATCH(AP521,データ!$G$7:$G$26),MATCH(AN521,データ!$H$6:$J$6)),IF(AM521="ヒノキ",INDEX(データ!$H$32:$J$51,MATCH(AP521,データ!$G$32:$G$51),MATCH(AN521,データ!$H$31:$J$31)),IF(AM521="マツ",INDEX(データ!#REF!,MATCH(AP521,データ!#REF!),MATCH(AN521,データ!#REF!)),IF(AM521="ザツ",INDEX(データ!#REF!,MATCH(AP521,データ!#REF!),MATCH(AN521,データ!#REF!)),""))))</f>
        <v/>
      </c>
      <c r="AW521" s="22" t="str">
        <f t="shared" si="769"/>
        <v/>
      </c>
      <c r="AX521" s="21" t="str">
        <f t="shared" si="770"/>
        <v/>
      </c>
      <c r="AY521" s="27" t="str">
        <f t="shared" si="771"/>
        <v/>
      </c>
      <c r="AZ521" s="24" t="str">
        <f t="shared" si="772"/>
        <v/>
      </c>
      <c r="BA521" s="25" t="str">
        <f t="shared" si="773"/>
        <v>0</v>
      </c>
      <c r="BB521" s="26" t="str">
        <f t="shared" si="774"/>
        <v/>
      </c>
      <c r="BC521" s="26" t="str">
        <f t="shared" si="775"/>
        <v/>
      </c>
      <c r="BD521" s="26" t="str">
        <f t="shared" si="776"/>
        <v/>
      </c>
      <c r="BE521" s="27" t="str">
        <f t="shared" si="777"/>
        <v/>
      </c>
      <c r="BF521" s="26" t="str">
        <f t="shared" si="778"/>
        <v/>
      </c>
      <c r="BG521" s="26" t="str">
        <f t="shared" si="779"/>
        <v/>
      </c>
      <c r="BH521" s="45" t="s">
        <v>30</v>
      </c>
      <c r="BI521" s="55" t="str">
        <f>IF(ＣＳＶ貼付用!BX507="","",ＣＳＶ貼付用!BX507)</f>
        <v/>
      </c>
      <c r="BJ521" s="38" t="str">
        <f>IF(ＣＳＶ貼付用!BZ507="","",ＣＳＶ貼付用!BZ507)</f>
        <v/>
      </c>
      <c r="BK521" s="38" t="str">
        <f>IF(ＣＳＶ貼付用!CB507="","",ＣＳＶ貼付用!CB507)</f>
        <v/>
      </c>
      <c r="BL521" s="40" t="str">
        <f t="shared" si="780"/>
        <v/>
      </c>
      <c r="BM521" s="41" t="str">
        <f>IF(林齢計算用!C507="","",林齢計算用!C507)</f>
        <v/>
      </c>
      <c r="BN521" s="41" t="str">
        <f t="shared" si="781"/>
        <v/>
      </c>
      <c r="BO521" s="41" t="str">
        <f t="shared" si="782"/>
        <v/>
      </c>
      <c r="BP521" s="23" t="str">
        <f>IF(BK521="スギ",INDEX(データ!$C$7:$E$26,MATCH(BN521,データ!$B$7:$B$26),MATCH(BL521,データ!$C$6:$E$6)),IF(BK521="ヒノキ",INDEX(データ!$C$32:$E$51,MATCH(BN521,データ!$B$32:$B$51),MATCH(BL521,データ!$C$31:$E$31)),IF(BK521="マツ",INDEX(データ!#REF!,MATCH(BN521,データ!#REF!),MATCH(BL521,データ!#REF!)),IF(BK521="ザツ",INDEX(データ!#REF!,MATCH(BN521,データ!#REF!),MATCH(BL521,データ!#REF!)),""))))</f>
        <v/>
      </c>
      <c r="BQ521" s="22" t="str">
        <f t="shared" si="750"/>
        <v/>
      </c>
      <c r="BR521" s="21" t="str">
        <f t="shared" si="783"/>
        <v/>
      </c>
      <c r="BS521" s="21" t="str">
        <f t="shared" si="784"/>
        <v/>
      </c>
      <c r="BT521" s="24" t="str">
        <f>IF(BK521="スギ",INDEX(データ!$H$7:$J$26,MATCH(BN521,データ!$G$7:$G$26),MATCH(BL521,データ!$H$6:$J$6)),IF(BK521="ヒノキ",INDEX(データ!$H$32:$J$51,MATCH(BN521,データ!$G$32:$G$51),MATCH(BL521,データ!$H$31:$J$31)),IF(BK521="マツ",INDEX(データ!#REF!,MATCH(BN521,データ!#REF!),MATCH(BL521,データ!#REF!)),IF(BK521="ザツ",INDEX(データ!#REF!,MATCH(BN521,データ!#REF!),MATCH(BL521,データ!#REF!)),""))))</f>
        <v/>
      </c>
      <c r="BU521" s="22" t="str">
        <f t="shared" si="785"/>
        <v/>
      </c>
      <c r="BV521" s="21" t="str">
        <f t="shared" si="786"/>
        <v/>
      </c>
      <c r="BW521" s="27" t="str">
        <f t="shared" si="787"/>
        <v/>
      </c>
      <c r="BX521" s="24" t="str">
        <f t="shared" si="788"/>
        <v/>
      </c>
      <c r="BY521" s="25" t="str">
        <f t="shared" si="789"/>
        <v>0</v>
      </c>
      <c r="BZ521" s="26" t="str">
        <f t="shared" si="790"/>
        <v/>
      </c>
      <c r="CA521" s="26" t="str">
        <f t="shared" si="791"/>
        <v/>
      </c>
      <c r="CB521" s="26" t="str">
        <f t="shared" si="792"/>
        <v/>
      </c>
      <c r="CC521" s="27" t="str">
        <f t="shared" si="793"/>
        <v/>
      </c>
      <c r="CD521" s="26" t="str">
        <f t="shared" si="794"/>
        <v/>
      </c>
      <c r="CE521" s="26" t="str">
        <f t="shared" si="795"/>
        <v/>
      </c>
      <c r="CF521" s="45" t="s">
        <v>30</v>
      </c>
      <c r="CG521" s="55" t="str">
        <f>IF(ＣＳＶ貼付用!CM507="","",ＣＳＶ貼付用!CM507)</f>
        <v/>
      </c>
      <c r="CH521" s="38" t="str">
        <f>IF(ＣＳＶ貼付用!CO507="","",ＣＳＶ貼付用!CO507)</f>
        <v/>
      </c>
      <c r="CI521" s="38" t="str">
        <f>IF(ＣＳＶ貼付用!CQ507="","",ＣＳＶ貼付用!CQ507)</f>
        <v/>
      </c>
      <c r="CJ521" s="40" t="str">
        <f t="shared" si="796"/>
        <v/>
      </c>
      <c r="CK521" s="41" t="str">
        <f>IF(林齢計算用!D507="","",林齢計算用!D507)</f>
        <v/>
      </c>
      <c r="CL521" s="41" t="str">
        <f t="shared" si="797"/>
        <v/>
      </c>
      <c r="CM521" s="41" t="str">
        <f t="shared" si="798"/>
        <v/>
      </c>
      <c r="CN521" s="23" t="str">
        <f>IF(CI521="スギ",INDEX(データ!$C$7:$E$26,MATCH(CL521,データ!$B$7:$B$26),MATCH(CJ521,データ!$C$6:$E$6)),IF(CI521="ヒノキ",INDEX(データ!$C$32:$E$51,MATCH(CL521,データ!$B$32:$B$51),MATCH(CJ521,データ!$C$31:$E$31)),IF(CI521="マツ",INDEX(データ!#REF!,MATCH(CL521,データ!#REF!),MATCH(CJ521,データ!#REF!)),IF(CI521="ザツ",INDEX(データ!#REF!,MATCH(CL521,データ!#REF!),MATCH(CJ521,データ!#REF!)),""))))</f>
        <v/>
      </c>
      <c r="CO521" s="22" t="str">
        <f t="shared" si="751"/>
        <v/>
      </c>
      <c r="CP521" s="21" t="str">
        <f t="shared" si="799"/>
        <v/>
      </c>
      <c r="CQ521" s="21" t="str">
        <f t="shared" si="800"/>
        <v/>
      </c>
      <c r="CR521" s="24" t="str">
        <f>IF(CI521="スギ",INDEX(データ!$H$7:$J$26,MATCH(CL521,データ!$G$7:$G$26),MATCH(CJ521,データ!$H$6:$J$6)),IF(CI521="ヒノキ",INDEX(データ!$H$32:$J$51,MATCH(CL521,データ!$G$32:$G$51),MATCH(CJ521,データ!$H$31:$J$31)),IF(CI521="マツ",INDEX(データ!#REF!,MATCH(CL521,データ!#REF!),MATCH(CJ521,データ!#REF!)),IF(CI521="ザツ",INDEX(データ!#REF!,MATCH(CL521,データ!#REF!),MATCH(CJ521,データ!#REF!)),""))))</f>
        <v/>
      </c>
      <c r="CS521" s="22" t="str">
        <f t="shared" si="801"/>
        <v/>
      </c>
      <c r="CT521" s="21" t="str">
        <f t="shared" si="802"/>
        <v/>
      </c>
      <c r="CU521" s="27" t="str">
        <f t="shared" si="803"/>
        <v/>
      </c>
      <c r="CV521" s="24" t="str">
        <f t="shared" si="804"/>
        <v/>
      </c>
      <c r="CW521" s="25" t="str">
        <f t="shared" si="805"/>
        <v>0</v>
      </c>
      <c r="CX521" s="26" t="str">
        <f t="shared" si="806"/>
        <v/>
      </c>
      <c r="CY521" s="26" t="str">
        <f t="shared" si="807"/>
        <v/>
      </c>
      <c r="CZ521" s="26" t="str">
        <f t="shared" si="808"/>
        <v/>
      </c>
      <c r="DA521" s="27" t="str">
        <f t="shared" si="809"/>
        <v/>
      </c>
      <c r="DB521" s="26" t="str">
        <f t="shared" si="810"/>
        <v/>
      </c>
      <c r="DC521" s="26" t="str">
        <f t="shared" si="811"/>
        <v/>
      </c>
      <c r="DD521" s="45" t="s">
        <v>30</v>
      </c>
      <c r="DE521" s="55" t="str">
        <f>IF(ＣＳＶ貼付用!DB507="","",ＣＳＶ貼付用!DB507)</f>
        <v/>
      </c>
      <c r="DF521" s="38" t="str">
        <f>IF(ＣＳＶ貼付用!DD507="","",ＣＳＶ貼付用!DD507)</f>
        <v/>
      </c>
      <c r="DG521" s="38" t="str">
        <f>IF(ＣＳＶ貼付用!DF507="","",ＣＳＶ貼付用!DF507)</f>
        <v/>
      </c>
      <c r="DH521" s="40" t="str">
        <f t="shared" si="812"/>
        <v/>
      </c>
      <c r="DI521" s="41" t="str">
        <f>IF(林齢計算用!E507="","",林齢計算用!E507)</f>
        <v/>
      </c>
      <c r="DJ521" s="41" t="str">
        <f t="shared" si="813"/>
        <v/>
      </c>
      <c r="DK521" s="41" t="str">
        <f t="shared" si="814"/>
        <v/>
      </c>
      <c r="DL521" s="23" t="str">
        <f>IF(DG521="スギ",INDEX(データ!$C$7:$E$26,MATCH(DJ521,データ!$B$7:$B$26),MATCH(DH521,データ!$C$6:$E$6)),IF(DG521="ヒノキ",INDEX(データ!$C$32:$E$51,MATCH(DJ521,データ!$B$32:$B$51),MATCH(DH521,データ!$C$31:$E$31)),IF(DG521="マツ",INDEX(データ!#REF!,MATCH(DJ521,データ!#REF!),MATCH(DH521,データ!#REF!)),IF(DG521="ザツ",INDEX(データ!#REF!,MATCH(DJ521,データ!#REF!),MATCH(DH521,データ!#REF!)),""))))</f>
        <v/>
      </c>
      <c r="DM521" s="22" t="str">
        <f t="shared" si="752"/>
        <v/>
      </c>
      <c r="DN521" s="21" t="str">
        <f t="shared" si="815"/>
        <v/>
      </c>
      <c r="DO521" s="21" t="str">
        <f t="shared" si="816"/>
        <v/>
      </c>
      <c r="DP521" s="24" t="str">
        <f>IF(DG521="スギ",INDEX(データ!$H$7:$J$26,MATCH(DJ521,データ!$G$7:$G$26),MATCH(DH521,データ!$H$6:$J$6)),IF(DG521="ヒノキ",INDEX(データ!$H$32:$J$51,MATCH(DJ521,データ!$G$32:$G$51),MATCH(DH521,データ!$H$31:$J$31)),IF(DG521="マツ",INDEX(データ!#REF!,MATCH(DJ521,データ!#REF!),MATCH(DH521,データ!#REF!)),IF(DG521="ザツ",INDEX(データ!#REF!,MATCH(DJ521,データ!#REF!),MATCH(DH521,データ!#REF!)),""))))</f>
        <v/>
      </c>
      <c r="DQ521" s="22" t="str">
        <f t="shared" si="817"/>
        <v/>
      </c>
      <c r="DR521" s="21" t="str">
        <f t="shared" si="818"/>
        <v/>
      </c>
      <c r="DS521" s="27" t="str">
        <f t="shared" si="819"/>
        <v/>
      </c>
      <c r="DT521" s="24" t="str">
        <f t="shared" si="820"/>
        <v/>
      </c>
      <c r="DU521" s="25" t="str">
        <f t="shared" si="821"/>
        <v>0</v>
      </c>
      <c r="DV521" s="26" t="str">
        <f t="shared" si="822"/>
        <v/>
      </c>
      <c r="DW521" s="26" t="str">
        <f t="shared" si="823"/>
        <v/>
      </c>
      <c r="DX521" s="26" t="str">
        <f t="shared" si="824"/>
        <v/>
      </c>
      <c r="DY521" s="27" t="str">
        <f t="shared" si="825"/>
        <v/>
      </c>
      <c r="DZ521" s="26" t="str">
        <f t="shared" si="826"/>
        <v/>
      </c>
      <c r="EA521" s="26" t="str">
        <f t="shared" si="827"/>
        <v/>
      </c>
      <c r="EB521" s="45" t="s">
        <v>30</v>
      </c>
      <c r="EC521" s="55" t="str">
        <f>IF(ＣＳＶ貼付用!DQ507="","",ＣＳＶ貼付用!DQ507)</f>
        <v/>
      </c>
      <c r="ED521" s="38" t="str">
        <f>IF(ＣＳＶ貼付用!DS507="","",ＣＳＶ貼付用!DS507)</f>
        <v/>
      </c>
      <c r="EE521" s="38" t="str">
        <f>IF(ＣＳＶ貼付用!DU507="","",ＣＳＶ貼付用!DU507)</f>
        <v/>
      </c>
      <c r="EF521" s="40" t="str">
        <f t="shared" si="828"/>
        <v/>
      </c>
      <c r="EG521" s="41" t="str">
        <f>IF(林齢計算用!F507="","",林齢計算用!F507)</f>
        <v/>
      </c>
      <c r="EH521" s="41" t="str">
        <f t="shared" si="829"/>
        <v/>
      </c>
      <c r="EI521" s="41" t="str">
        <f t="shared" si="830"/>
        <v/>
      </c>
      <c r="EJ521" s="23" t="str">
        <f>IF(EE521="スギ",INDEX(データ!$C$7:$E$26,MATCH(EH521,データ!$B$7:$B$26),MATCH(EF521,データ!$C$6:$E$6)),IF(EE521="ヒノキ",INDEX(データ!$C$32:$E$51,MATCH(EH521,データ!$B$32:$B$51),MATCH(EF521,データ!$C$31:$E$31)),IF(EE521="マツ",INDEX(データ!#REF!,MATCH(EH521,データ!#REF!),MATCH(EF521,データ!#REF!)),IF(EE521="ザツ",INDEX(データ!#REF!,MATCH(EH521,データ!#REF!),MATCH(EF521,データ!#REF!)),""))))</f>
        <v/>
      </c>
      <c r="EK521" s="22" t="str">
        <f t="shared" si="753"/>
        <v/>
      </c>
      <c r="EL521" s="21" t="str">
        <f t="shared" si="831"/>
        <v/>
      </c>
      <c r="EM521" s="21" t="str">
        <f t="shared" si="832"/>
        <v/>
      </c>
      <c r="EN521" s="24" t="str">
        <f>IF(EE521="スギ",INDEX(データ!$H$7:$J$26,MATCH(EH521,データ!$G$7:$G$26),MATCH(EF521,データ!$H$6:$J$6)),IF(EE521="ヒノキ",INDEX(データ!$H$32:$J$51,MATCH(EH521,データ!$G$32:$G$51),MATCH(EF521,データ!$H$31:$J$31)),IF(EE521="マツ",INDEX(データ!#REF!,MATCH(EH521,データ!#REF!),MATCH(EF521,データ!#REF!)),IF(EE521="ザツ",INDEX(データ!#REF!,MATCH(EH521,データ!#REF!),MATCH(EF521,データ!#REF!)),""))))</f>
        <v/>
      </c>
      <c r="EO521" s="22" t="str">
        <f t="shared" si="833"/>
        <v/>
      </c>
      <c r="EP521" s="21" t="str">
        <f t="shared" si="834"/>
        <v/>
      </c>
      <c r="EQ521" s="27" t="str">
        <f t="shared" si="835"/>
        <v/>
      </c>
      <c r="ER521" s="24" t="str">
        <f t="shared" si="836"/>
        <v/>
      </c>
      <c r="ES521" s="25" t="str">
        <f t="shared" si="837"/>
        <v>0</v>
      </c>
      <c r="ET521" s="26" t="str">
        <f t="shared" si="838"/>
        <v/>
      </c>
      <c r="EU521" s="26" t="str">
        <f t="shared" si="839"/>
        <v/>
      </c>
      <c r="EV521" s="26" t="str">
        <f t="shared" si="840"/>
        <v/>
      </c>
      <c r="EW521" s="27" t="str">
        <f t="shared" si="841"/>
        <v/>
      </c>
      <c r="EX521" s="26" t="str">
        <f t="shared" si="842"/>
        <v/>
      </c>
      <c r="EY521" s="26" t="str">
        <f t="shared" si="843"/>
        <v/>
      </c>
      <c r="EZ521" s="26">
        <f t="shared" si="844"/>
        <v>0</v>
      </c>
      <c r="FA521" s="43"/>
    </row>
    <row r="522" spans="1:157" ht="15.95" customHeight="1" x14ac:dyDescent="0.15">
      <c r="A522" s="21"/>
      <c r="B522" s="36" t="str">
        <f>IF(ＣＳＶ貼付用!G508="","",ＣＳＶ貼付用!G508)</f>
        <v/>
      </c>
      <c r="C522" s="36" t="str">
        <f>IF(ＣＳＶ貼付用!I508="","",ＣＳＶ貼付用!I508)</f>
        <v/>
      </c>
      <c r="D522" s="36" t="str">
        <f>IF(ＣＳＶ貼付用!J508="","",ＣＳＶ貼付用!J508)</f>
        <v/>
      </c>
      <c r="E522" s="36" t="str">
        <f>IF(ＣＳＶ貼付用!F508="","",ＣＳＶ貼付用!F508)</f>
        <v/>
      </c>
      <c r="F522" s="38" t="str">
        <f>IF(ＣＳＶ貼付用!T508="","",ＣＳＶ貼付用!T508)</f>
        <v/>
      </c>
      <c r="G522" s="38"/>
      <c r="H522" s="38" t="str">
        <f>IF(ＣＳＶ貼付用!GJ508="","",ＣＳＶ貼付用!GJ508)</f>
        <v/>
      </c>
      <c r="I522" s="38" t="str">
        <f>IF(ＣＳＶ貼付用!GL508="","",ＣＳＶ貼付用!GL508)</f>
        <v/>
      </c>
      <c r="J522" s="38" t="str">
        <f>IF(ＣＳＶ貼付用!GN508="","",ＣＳＶ貼付用!GN508)</f>
        <v/>
      </c>
      <c r="K522" s="38" t="str">
        <f>IF(ＣＳＶ貼付用!GP508="","",ＣＳＶ貼付用!GP508)</f>
        <v/>
      </c>
      <c r="L522" s="45" t="s">
        <v>30</v>
      </c>
      <c r="M522" s="55" t="str">
        <f>IF(ＣＳＶ貼付用!AT508="","",ＣＳＶ貼付用!AT508)</f>
        <v/>
      </c>
      <c r="N522" s="38" t="str">
        <f>IF(ＣＳＶ貼付用!AV508="","",ＣＳＶ貼付用!AV508)</f>
        <v/>
      </c>
      <c r="O522" s="38" t="str">
        <f>IF(ＣＳＶ貼付用!AX508="","",ＣＳＶ貼付用!AX508)</f>
        <v/>
      </c>
      <c r="P522" s="40" t="str">
        <f>IF(ＣＳＶ貼付用!FE508="","",ＣＳＶ貼付用!FE508)</f>
        <v/>
      </c>
      <c r="Q522" s="41" t="str">
        <f>IF(林齢計算用!A508="","",林齢計算用!A508)</f>
        <v/>
      </c>
      <c r="R522" s="41" t="str">
        <f t="shared" si="754"/>
        <v/>
      </c>
      <c r="S522" s="56" t="str">
        <f>IF(ＣＳＶ貼付用!EG508="","",ＣＳＶ貼付用!EG508*10)</f>
        <v/>
      </c>
      <c r="T522" s="23" t="str">
        <f>IF(O522="スギ",INDEX(データ!$C$7:$E$26,MATCH(R522,データ!$B$7:$B$26),MATCH(P522,データ!$C$6:$E$6)),IF(O522="ヒノキ",INDEX(データ!$C$32:$E$51,MATCH(R522,データ!$B$32:$B$51),MATCH(P522,データ!$C$31:$E$31)),IF(O522="マツ",INDEX(データ!#REF!,MATCH(R522,データ!#REF!),MATCH(P522,データ!#REF!)),IF(O522="ザツ",INDEX(データ!#REF!,MATCH(R522,データ!#REF!),MATCH(P522,データ!#REF!)),""))))</f>
        <v/>
      </c>
      <c r="U522" s="22" t="str">
        <f t="shared" si="845"/>
        <v/>
      </c>
      <c r="V522" s="21" t="str">
        <f t="shared" si="849"/>
        <v/>
      </c>
      <c r="W522" s="21" t="str">
        <f t="shared" si="846"/>
        <v/>
      </c>
      <c r="X522" s="23" t="str">
        <f>IF(O522="スギ",INDEX(データ!$H$7:$J$26,MATCH(R522,データ!$G$7:$G$26),MATCH(P522,データ!$H$6:$J$6)),IF(O522="ヒノキ",INDEX(データ!$H$32:$J$51,MATCH(R522,データ!$G$32:$G$51),MATCH(P522,データ!$H$31:$J$31)),IF(O522="マツ",INDEX(データ!#REF!,MATCH(R522,データ!#REF!),MATCH(P522,データ!#REF!)),IF(O522="ザツ",INDEX(データ!#REF!,MATCH(R522,データ!#REF!),MATCH(P522,データ!#REF!)),""))))</f>
        <v/>
      </c>
      <c r="Y522" s="22" t="str">
        <f t="shared" si="847"/>
        <v/>
      </c>
      <c r="Z522" s="21" t="str">
        <f t="shared" si="848"/>
        <v/>
      </c>
      <c r="AA522" s="27" t="str">
        <f t="shared" si="755"/>
        <v/>
      </c>
      <c r="AB522" s="24" t="str">
        <f t="shared" si="756"/>
        <v/>
      </c>
      <c r="AC522" s="25" t="str">
        <f t="shared" si="757"/>
        <v>0</v>
      </c>
      <c r="AD522" s="26" t="str">
        <f t="shared" si="758"/>
        <v/>
      </c>
      <c r="AE522" s="26" t="str">
        <f t="shared" si="759"/>
        <v/>
      </c>
      <c r="AF522" s="26" t="str">
        <f t="shared" si="760"/>
        <v/>
      </c>
      <c r="AG522" s="27" t="str">
        <f t="shared" si="761"/>
        <v/>
      </c>
      <c r="AH522" s="26" t="str">
        <f t="shared" si="762"/>
        <v/>
      </c>
      <c r="AI522" s="26" t="str">
        <f t="shared" si="763"/>
        <v/>
      </c>
      <c r="AJ522" s="45" t="s">
        <v>30</v>
      </c>
      <c r="AK522" s="55" t="str">
        <f>IF(ＣＳＶ貼付用!BI508="","",ＣＳＶ貼付用!BI508)</f>
        <v/>
      </c>
      <c r="AL522" s="38" t="str">
        <f>IF(ＣＳＶ貼付用!BK508="","",ＣＳＶ貼付用!BK508)</f>
        <v/>
      </c>
      <c r="AM522" s="38" t="str">
        <f>IF(ＣＳＶ貼付用!BM508="","",ＣＳＶ貼付用!BM508)</f>
        <v/>
      </c>
      <c r="AN522" s="40" t="str">
        <f t="shared" si="764"/>
        <v/>
      </c>
      <c r="AO522" s="41" t="str">
        <f>IF(林齢計算用!B508="","",林齢計算用!B508)</f>
        <v/>
      </c>
      <c r="AP522" s="41" t="str">
        <f t="shared" si="765"/>
        <v/>
      </c>
      <c r="AQ522" s="41" t="str">
        <f t="shared" si="766"/>
        <v/>
      </c>
      <c r="AR522" s="23" t="str">
        <f>IF(AM522="スギ",INDEX(データ!$C$7:$E$26,MATCH(AP522,データ!$B$7:$B$26),MATCH(AN522,データ!$C$6:$E$6)),IF(AM522="ヒノキ",INDEX(データ!$C$32:$E$51,MATCH(AP522,データ!$B$32:$B$51),MATCH(AN522,データ!$C$31:$E$31)),IF(AM522="マツ",INDEX(データ!#REF!,MATCH(AP522,データ!#REF!),MATCH(AN522,データ!#REF!)),IF(AM522="ザツ",INDEX(データ!#REF!,MATCH(AP522,データ!#REF!),MATCH(AN522,データ!#REF!)),""))))</f>
        <v/>
      </c>
      <c r="AS522" s="22" t="str">
        <f t="shared" si="749"/>
        <v/>
      </c>
      <c r="AT522" s="21" t="str">
        <f t="shared" si="767"/>
        <v/>
      </c>
      <c r="AU522" s="21" t="str">
        <f t="shared" si="768"/>
        <v/>
      </c>
      <c r="AV522" s="24" t="str">
        <f>IF(AM522="スギ",INDEX(データ!$H$7:$J$26,MATCH(AP522,データ!$G$7:$G$26),MATCH(AN522,データ!$H$6:$J$6)),IF(AM522="ヒノキ",INDEX(データ!$H$32:$J$51,MATCH(AP522,データ!$G$32:$G$51),MATCH(AN522,データ!$H$31:$J$31)),IF(AM522="マツ",INDEX(データ!#REF!,MATCH(AP522,データ!#REF!),MATCH(AN522,データ!#REF!)),IF(AM522="ザツ",INDEX(データ!#REF!,MATCH(AP522,データ!#REF!),MATCH(AN522,データ!#REF!)),""))))</f>
        <v/>
      </c>
      <c r="AW522" s="22" t="str">
        <f t="shared" si="769"/>
        <v/>
      </c>
      <c r="AX522" s="21" t="str">
        <f t="shared" si="770"/>
        <v/>
      </c>
      <c r="AY522" s="27" t="str">
        <f t="shared" si="771"/>
        <v/>
      </c>
      <c r="AZ522" s="24" t="str">
        <f t="shared" si="772"/>
        <v/>
      </c>
      <c r="BA522" s="25" t="str">
        <f t="shared" si="773"/>
        <v>0</v>
      </c>
      <c r="BB522" s="26" t="str">
        <f t="shared" si="774"/>
        <v/>
      </c>
      <c r="BC522" s="26" t="str">
        <f t="shared" si="775"/>
        <v/>
      </c>
      <c r="BD522" s="26" t="str">
        <f t="shared" si="776"/>
        <v/>
      </c>
      <c r="BE522" s="27" t="str">
        <f t="shared" si="777"/>
        <v/>
      </c>
      <c r="BF522" s="26" t="str">
        <f t="shared" si="778"/>
        <v/>
      </c>
      <c r="BG522" s="26" t="str">
        <f t="shared" si="779"/>
        <v/>
      </c>
      <c r="BH522" s="45" t="s">
        <v>30</v>
      </c>
      <c r="BI522" s="55" t="str">
        <f>IF(ＣＳＶ貼付用!BX508="","",ＣＳＶ貼付用!BX508)</f>
        <v/>
      </c>
      <c r="BJ522" s="38" t="str">
        <f>IF(ＣＳＶ貼付用!BZ508="","",ＣＳＶ貼付用!BZ508)</f>
        <v/>
      </c>
      <c r="BK522" s="38" t="str">
        <f>IF(ＣＳＶ貼付用!CB508="","",ＣＳＶ貼付用!CB508)</f>
        <v/>
      </c>
      <c r="BL522" s="40" t="str">
        <f t="shared" si="780"/>
        <v/>
      </c>
      <c r="BM522" s="41" t="str">
        <f>IF(林齢計算用!C508="","",林齢計算用!C508)</f>
        <v/>
      </c>
      <c r="BN522" s="41" t="str">
        <f t="shared" si="781"/>
        <v/>
      </c>
      <c r="BO522" s="41" t="str">
        <f t="shared" si="782"/>
        <v/>
      </c>
      <c r="BP522" s="23" t="str">
        <f>IF(BK522="スギ",INDEX(データ!$C$7:$E$26,MATCH(BN522,データ!$B$7:$B$26),MATCH(BL522,データ!$C$6:$E$6)),IF(BK522="ヒノキ",INDEX(データ!$C$32:$E$51,MATCH(BN522,データ!$B$32:$B$51),MATCH(BL522,データ!$C$31:$E$31)),IF(BK522="マツ",INDEX(データ!#REF!,MATCH(BN522,データ!#REF!),MATCH(BL522,データ!#REF!)),IF(BK522="ザツ",INDEX(データ!#REF!,MATCH(BN522,データ!#REF!),MATCH(BL522,データ!#REF!)),""))))</f>
        <v/>
      </c>
      <c r="BQ522" s="22" t="str">
        <f t="shared" si="750"/>
        <v/>
      </c>
      <c r="BR522" s="21" t="str">
        <f t="shared" si="783"/>
        <v/>
      </c>
      <c r="BS522" s="21" t="str">
        <f t="shared" si="784"/>
        <v/>
      </c>
      <c r="BT522" s="24" t="str">
        <f>IF(BK522="スギ",INDEX(データ!$H$7:$J$26,MATCH(BN522,データ!$G$7:$G$26),MATCH(BL522,データ!$H$6:$J$6)),IF(BK522="ヒノキ",INDEX(データ!$H$32:$J$51,MATCH(BN522,データ!$G$32:$G$51),MATCH(BL522,データ!$H$31:$J$31)),IF(BK522="マツ",INDEX(データ!#REF!,MATCH(BN522,データ!#REF!),MATCH(BL522,データ!#REF!)),IF(BK522="ザツ",INDEX(データ!#REF!,MATCH(BN522,データ!#REF!),MATCH(BL522,データ!#REF!)),""))))</f>
        <v/>
      </c>
      <c r="BU522" s="22" t="str">
        <f t="shared" si="785"/>
        <v/>
      </c>
      <c r="BV522" s="21" t="str">
        <f t="shared" si="786"/>
        <v/>
      </c>
      <c r="BW522" s="27" t="str">
        <f t="shared" si="787"/>
        <v/>
      </c>
      <c r="BX522" s="24" t="str">
        <f t="shared" si="788"/>
        <v/>
      </c>
      <c r="BY522" s="25" t="str">
        <f t="shared" si="789"/>
        <v>0</v>
      </c>
      <c r="BZ522" s="26" t="str">
        <f t="shared" si="790"/>
        <v/>
      </c>
      <c r="CA522" s="26" t="str">
        <f t="shared" si="791"/>
        <v/>
      </c>
      <c r="CB522" s="26" t="str">
        <f t="shared" si="792"/>
        <v/>
      </c>
      <c r="CC522" s="27" t="str">
        <f t="shared" si="793"/>
        <v/>
      </c>
      <c r="CD522" s="26" t="str">
        <f t="shared" si="794"/>
        <v/>
      </c>
      <c r="CE522" s="26" t="str">
        <f t="shared" si="795"/>
        <v/>
      </c>
      <c r="CF522" s="45" t="s">
        <v>30</v>
      </c>
      <c r="CG522" s="55" t="str">
        <f>IF(ＣＳＶ貼付用!CM508="","",ＣＳＶ貼付用!CM508)</f>
        <v/>
      </c>
      <c r="CH522" s="38" t="str">
        <f>IF(ＣＳＶ貼付用!CO508="","",ＣＳＶ貼付用!CO508)</f>
        <v/>
      </c>
      <c r="CI522" s="38" t="str">
        <f>IF(ＣＳＶ貼付用!CQ508="","",ＣＳＶ貼付用!CQ508)</f>
        <v/>
      </c>
      <c r="CJ522" s="40" t="str">
        <f t="shared" si="796"/>
        <v/>
      </c>
      <c r="CK522" s="41" t="str">
        <f>IF(林齢計算用!D508="","",林齢計算用!D508)</f>
        <v/>
      </c>
      <c r="CL522" s="41" t="str">
        <f t="shared" si="797"/>
        <v/>
      </c>
      <c r="CM522" s="41" t="str">
        <f t="shared" si="798"/>
        <v/>
      </c>
      <c r="CN522" s="23" t="str">
        <f>IF(CI522="スギ",INDEX(データ!$C$7:$E$26,MATCH(CL522,データ!$B$7:$B$26),MATCH(CJ522,データ!$C$6:$E$6)),IF(CI522="ヒノキ",INDEX(データ!$C$32:$E$51,MATCH(CL522,データ!$B$32:$B$51),MATCH(CJ522,データ!$C$31:$E$31)),IF(CI522="マツ",INDEX(データ!#REF!,MATCH(CL522,データ!#REF!),MATCH(CJ522,データ!#REF!)),IF(CI522="ザツ",INDEX(データ!#REF!,MATCH(CL522,データ!#REF!),MATCH(CJ522,データ!#REF!)),""))))</f>
        <v/>
      </c>
      <c r="CO522" s="22" t="str">
        <f t="shared" si="751"/>
        <v/>
      </c>
      <c r="CP522" s="21" t="str">
        <f t="shared" si="799"/>
        <v/>
      </c>
      <c r="CQ522" s="21" t="str">
        <f t="shared" si="800"/>
        <v/>
      </c>
      <c r="CR522" s="24" t="str">
        <f>IF(CI522="スギ",INDEX(データ!$H$7:$J$26,MATCH(CL522,データ!$G$7:$G$26),MATCH(CJ522,データ!$H$6:$J$6)),IF(CI522="ヒノキ",INDEX(データ!$H$32:$J$51,MATCH(CL522,データ!$G$32:$G$51),MATCH(CJ522,データ!$H$31:$J$31)),IF(CI522="マツ",INDEX(データ!#REF!,MATCH(CL522,データ!#REF!),MATCH(CJ522,データ!#REF!)),IF(CI522="ザツ",INDEX(データ!#REF!,MATCH(CL522,データ!#REF!),MATCH(CJ522,データ!#REF!)),""))))</f>
        <v/>
      </c>
      <c r="CS522" s="22" t="str">
        <f t="shared" si="801"/>
        <v/>
      </c>
      <c r="CT522" s="21" t="str">
        <f t="shared" si="802"/>
        <v/>
      </c>
      <c r="CU522" s="27" t="str">
        <f t="shared" si="803"/>
        <v/>
      </c>
      <c r="CV522" s="24" t="str">
        <f t="shared" si="804"/>
        <v/>
      </c>
      <c r="CW522" s="25" t="str">
        <f t="shared" si="805"/>
        <v>0</v>
      </c>
      <c r="CX522" s="26" t="str">
        <f t="shared" si="806"/>
        <v/>
      </c>
      <c r="CY522" s="26" t="str">
        <f t="shared" si="807"/>
        <v/>
      </c>
      <c r="CZ522" s="26" t="str">
        <f t="shared" si="808"/>
        <v/>
      </c>
      <c r="DA522" s="27" t="str">
        <f t="shared" si="809"/>
        <v/>
      </c>
      <c r="DB522" s="26" t="str">
        <f t="shared" si="810"/>
        <v/>
      </c>
      <c r="DC522" s="26" t="str">
        <f t="shared" si="811"/>
        <v/>
      </c>
      <c r="DD522" s="45" t="s">
        <v>30</v>
      </c>
      <c r="DE522" s="55" t="str">
        <f>IF(ＣＳＶ貼付用!DB508="","",ＣＳＶ貼付用!DB508)</f>
        <v/>
      </c>
      <c r="DF522" s="38" t="str">
        <f>IF(ＣＳＶ貼付用!DD508="","",ＣＳＶ貼付用!DD508)</f>
        <v/>
      </c>
      <c r="DG522" s="38" t="str">
        <f>IF(ＣＳＶ貼付用!DF508="","",ＣＳＶ貼付用!DF508)</f>
        <v/>
      </c>
      <c r="DH522" s="40" t="str">
        <f t="shared" si="812"/>
        <v/>
      </c>
      <c r="DI522" s="41" t="str">
        <f>IF(林齢計算用!E508="","",林齢計算用!E508)</f>
        <v/>
      </c>
      <c r="DJ522" s="41" t="str">
        <f t="shared" si="813"/>
        <v/>
      </c>
      <c r="DK522" s="41" t="str">
        <f t="shared" si="814"/>
        <v/>
      </c>
      <c r="DL522" s="23" t="str">
        <f>IF(DG522="スギ",INDEX(データ!$C$7:$E$26,MATCH(DJ522,データ!$B$7:$B$26),MATCH(DH522,データ!$C$6:$E$6)),IF(DG522="ヒノキ",INDEX(データ!$C$32:$E$51,MATCH(DJ522,データ!$B$32:$B$51),MATCH(DH522,データ!$C$31:$E$31)),IF(DG522="マツ",INDEX(データ!#REF!,MATCH(DJ522,データ!#REF!),MATCH(DH522,データ!#REF!)),IF(DG522="ザツ",INDEX(データ!#REF!,MATCH(DJ522,データ!#REF!),MATCH(DH522,データ!#REF!)),""))))</f>
        <v/>
      </c>
      <c r="DM522" s="22" t="str">
        <f t="shared" si="752"/>
        <v/>
      </c>
      <c r="DN522" s="21" t="str">
        <f t="shared" si="815"/>
        <v/>
      </c>
      <c r="DO522" s="21" t="str">
        <f t="shared" si="816"/>
        <v/>
      </c>
      <c r="DP522" s="24" t="str">
        <f>IF(DG522="スギ",INDEX(データ!$H$7:$J$26,MATCH(DJ522,データ!$G$7:$G$26),MATCH(DH522,データ!$H$6:$J$6)),IF(DG522="ヒノキ",INDEX(データ!$H$32:$J$51,MATCH(DJ522,データ!$G$32:$G$51),MATCH(DH522,データ!$H$31:$J$31)),IF(DG522="マツ",INDEX(データ!#REF!,MATCH(DJ522,データ!#REF!),MATCH(DH522,データ!#REF!)),IF(DG522="ザツ",INDEX(データ!#REF!,MATCH(DJ522,データ!#REF!),MATCH(DH522,データ!#REF!)),""))))</f>
        <v/>
      </c>
      <c r="DQ522" s="22" t="str">
        <f t="shared" si="817"/>
        <v/>
      </c>
      <c r="DR522" s="21" t="str">
        <f t="shared" si="818"/>
        <v/>
      </c>
      <c r="DS522" s="27" t="str">
        <f t="shared" si="819"/>
        <v/>
      </c>
      <c r="DT522" s="24" t="str">
        <f t="shared" si="820"/>
        <v/>
      </c>
      <c r="DU522" s="25" t="str">
        <f t="shared" si="821"/>
        <v>0</v>
      </c>
      <c r="DV522" s="26" t="str">
        <f t="shared" si="822"/>
        <v/>
      </c>
      <c r="DW522" s="26" t="str">
        <f t="shared" si="823"/>
        <v/>
      </c>
      <c r="DX522" s="26" t="str">
        <f t="shared" si="824"/>
        <v/>
      </c>
      <c r="DY522" s="27" t="str">
        <f t="shared" si="825"/>
        <v/>
      </c>
      <c r="DZ522" s="26" t="str">
        <f t="shared" si="826"/>
        <v/>
      </c>
      <c r="EA522" s="26" t="str">
        <f t="shared" si="827"/>
        <v/>
      </c>
      <c r="EB522" s="45" t="s">
        <v>30</v>
      </c>
      <c r="EC522" s="55" t="str">
        <f>IF(ＣＳＶ貼付用!DQ508="","",ＣＳＶ貼付用!DQ508)</f>
        <v/>
      </c>
      <c r="ED522" s="38" t="str">
        <f>IF(ＣＳＶ貼付用!DS508="","",ＣＳＶ貼付用!DS508)</f>
        <v/>
      </c>
      <c r="EE522" s="38" t="str">
        <f>IF(ＣＳＶ貼付用!DU508="","",ＣＳＶ貼付用!DU508)</f>
        <v/>
      </c>
      <c r="EF522" s="40" t="str">
        <f t="shared" si="828"/>
        <v/>
      </c>
      <c r="EG522" s="41" t="str">
        <f>IF(林齢計算用!F508="","",林齢計算用!F508)</f>
        <v/>
      </c>
      <c r="EH522" s="41" t="str">
        <f t="shared" si="829"/>
        <v/>
      </c>
      <c r="EI522" s="41" t="str">
        <f t="shared" si="830"/>
        <v/>
      </c>
      <c r="EJ522" s="23" t="str">
        <f>IF(EE522="スギ",INDEX(データ!$C$7:$E$26,MATCH(EH522,データ!$B$7:$B$26),MATCH(EF522,データ!$C$6:$E$6)),IF(EE522="ヒノキ",INDEX(データ!$C$32:$E$51,MATCH(EH522,データ!$B$32:$B$51),MATCH(EF522,データ!$C$31:$E$31)),IF(EE522="マツ",INDEX(データ!#REF!,MATCH(EH522,データ!#REF!),MATCH(EF522,データ!#REF!)),IF(EE522="ザツ",INDEX(データ!#REF!,MATCH(EH522,データ!#REF!),MATCH(EF522,データ!#REF!)),""))))</f>
        <v/>
      </c>
      <c r="EK522" s="22" t="str">
        <f t="shared" si="753"/>
        <v/>
      </c>
      <c r="EL522" s="21" t="str">
        <f t="shared" si="831"/>
        <v/>
      </c>
      <c r="EM522" s="21" t="str">
        <f t="shared" si="832"/>
        <v/>
      </c>
      <c r="EN522" s="24" t="str">
        <f>IF(EE522="スギ",INDEX(データ!$H$7:$J$26,MATCH(EH522,データ!$G$7:$G$26),MATCH(EF522,データ!$H$6:$J$6)),IF(EE522="ヒノキ",INDEX(データ!$H$32:$J$51,MATCH(EH522,データ!$G$32:$G$51),MATCH(EF522,データ!$H$31:$J$31)),IF(EE522="マツ",INDEX(データ!#REF!,MATCH(EH522,データ!#REF!),MATCH(EF522,データ!#REF!)),IF(EE522="ザツ",INDEX(データ!#REF!,MATCH(EH522,データ!#REF!),MATCH(EF522,データ!#REF!)),""))))</f>
        <v/>
      </c>
      <c r="EO522" s="22" t="str">
        <f t="shared" si="833"/>
        <v/>
      </c>
      <c r="EP522" s="21" t="str">
        <f t="shared" si="834"/>
        <v/>
      </c>
      <c r="EQ522" s="27" t="str">
        <f t="shared" si="835"/>
        <v/>
      </c>
      <c r="ER522" s="24" t="str">
        <f t="shared" si="836"/>
        <v/>
      </c>
      <c r="ES522" s="25" t="str">
        <f t="shared" si="837"/>
        <v>0</v>
      </c>
      <c r="ET522" s="26" t="str">
        <f t="shared" si="838"/>
        <v/>
      </c>
      <c r="EU522" s="26" t="str">
        <f t="shared" si="839"/>
        <v/>
      </c>
      <c r="EV522" s="26" t="str">
        <f t="shared" si="840"/>
        <v/>
      </c>
      <c r="EW522" s="27" t="str">
        <f t="shared" si="841"/>
        <v/>
      </c>
      <c r="EX522" s="26" t="str">
        <f t="shared" si="842"/>
        <v/>
      </c>
      <c r="EY522" s="26" t="str">
        <f t="shared" si="843"/>
        <v/>
      </c>
      <c r="EZ522" s="26">
        <f t="shared" si="844"/>
        <v>0</v>
      </c>
      <c r="FA522" s="43"/>
    </row>
    <row r="523" spans="1:157" ht="15.95" customHeight="1" x14ac:dyDescent="0.15">
      <c r="A523" s="21"/>
      <c r="B523" s="36" t="str">
        <f>IF(ＣＳＶ貼付用!G509="","",ＣＳＶ貼付用!G509)</f>
        <v/>
      </c>
      <c r="C523" s="36" t="str">
        <f>IF(ＣＳＶ貼付用!I509="","",ＣＳＶ貼付用!I509)</f>
        <v/>
      </c>
      <c r="D523" s="36" t="str">
        <f>IF(ＣＳＶ貼付用!J509="","",ＣＳＶ貼付用!J509)</f>
        <v/>
      </c>
      <c r="E523" s="36" t="str">
        <f>IF(ＣＳＶ貼付用!F509="","",ＣＳＶ貼付用!F509)</f>
        <v/>
      </c>
      <c r="F523" s="38" t="str">
        <f>IF(ＣＳＶ貼付用!T509="","",ＣＳＶ貼付用!T509)</f>
        <v/>
      </c>
      <c r="G523" s="38"/>
      <c r="H523" s="38" t="str">
        <f>IF(ＣＳＶ貼付用!GJ509="","",ＣＳＶ貼付用!GJ509)</f>
        <v/>
      </c>
      <c r="I523" s="38" t="str">
        <f>IF(ＣＳＶ貼付用!GL509="","",ＣＳＶ貼付用!GL509)</f>
        <v/>
      </c>
      <c r="J523" s="38" t="str">
        <f>IF(ＣＳＶ貼付用!GN509="","",ＣＳＶ貼付用!GN509)</f>
        <v/>
      </c>
      <c r="K523" s="38" t="str">
        <f>IF(ＣＳＶ貼付用!GP509="","",ＣＳＶ貼付用!GP509)</f>
        <v/>
      </c>
      <c r="L523" s="45" t="s">
        <v>30</v>
      </c>
      <c r="M523" s="55" t="str">
        <f>IF(ＣＳＶ貼付用!AT509="","",ＣＳＶ貼付用!AT509)</f>
        <v/>
      </c>
      <c r="N523" s="38" t="str">
        <f>IF(ＣＳＶ貼付用!AV509="","",ＣＳＶ貼付用!AV509)</f>
        <v/>
      </c>
      <c r="O523" s="38" t="str">
        <f>IF(ＣＳＶ貼付用!AX509="","",ＣＳＶ貼付用!AX509)</f>
        <v/>
      </c>
      <c r="P523" s="40" t="str">
        <f>IF(ＣＳＶ貼付用!FE509="","",ＣＳＶ貼付用!FE509)</f>
        <v/>
      </c>
      <c r="Q523" s="41" t="str">
        <f>IF(林齢計算用!A509="","",林齢計算用!A509)</f>
        <v/>
      </c>
      <c r="R523" s="41" t="str">
        <f t="shared" si="754"/>
        <v/>
      </c>
      <c r="S523" s="56" t="str">
        <f>IF(ＣＳＶ貼付用!EG509="","",ＣＳＶ貼付用!EG509*10)</f>
        <v/>
      </c>
      <c r="T523" s="23" t="str">
        <f>IF(O523="スギ",INDEX(データ!$C$7:$E$26,MATCH(R523,データ!$B$7:$B$26),MATCH(P523,データ!$C$6:$E$6)),IF(O523="ヒノキ",INDEX(データ!$C$32:$E$51,MATCH(R523,データ!$B$32:$B$51),MATCH(P523,データ!$C$31:$E$31)),IF(O523="マツ",INDEX(データ!#REF!,MATCH(R523,データ!#REF!),MATCH(P523,データ!#REF!)),IF(O523="ザツ",INDEX(データ!#REF!,MATCH(R523,データ!#REF!),MATCH(P523,データ!#REF!)),""))))</f>
        <v/>
      </c>
      <c r="U523" s="22" t="str">
        <f t="shared" si="845"/>
        <v/>
      </c>
      <c r="V523" s="21" t="str">
        <f t="shared" si="849"/>
        <v/>
      </c>
      <c r="W523" s="21" t="str">
        <f t="shared" si="846"/>
        <v/>
      </c>
      <c r="X523" s="23" t="str">
        <f>IF(O523="スギ",INDEX(データ!$H$7:$J$26,MATCH(R523,データ!$G$7:$G$26),MATCH(P523,データ!$H$6:$J$6)),IF(O523="ヒノキ",INDEX(データ!$H$32:$J$51,MATCH(R523,データ!$G$32:$G$51),MATCH(P523,データ!$H$31:$J$31)),IF(O523="マツ",INDEX(データ!#REF!,MATCH(R523,データ!#REF!),MATCH(P523,データ!#REF!)),IF(O523="ザツ",INDEX(データ!#REF!,MATCH(R523,データ!#REF!),MATCH(P523,データ!#REF!)),""))))</f>
        <v/>
      </c>
      <c r="Y523" s="22" t="str">
        <f t="shared" si="847"/>
        <v/>
      </c>
      <c r="Z523" s="21" t="str">
        <f t="shared" si="848"/>
        <v/>
      </c>
      <c r="AA523" s="27" t="str">
        <f t="shared" si="755"/>
        <v/>
      </c>
      <c r="AB523" s="24" t="str">
        <f t="shared" si="756"/>
        <v/>
      </c>
      <c r="AC523" s="25" t="str">
        <f t="shared" si="757"/>
        <v>0</v>
      </c>
      <c r="AD523" s="26" t="str">
        <f t="shared" si="758"/>
        <v/>
      </c>
      <c r="AE523" s="26" t="str">
        <f t="shared" si="759"/>
        <v/>
      </c>
      <c r="AF523" s="26" t="str">
        <f t="shared" si="760"/>
        <v/>
      </c>
      <c r="AG523" s="27" t="str">
        <f t="shared" si="761"/>
        <v/>
      </c>
      <c r="AH523" s="26" t="str">
        <f t="shared" si="762"/>
        <v/>
      </c>
      <c r="AI523" s="26" t="str">
        <f t="shared" si="763"/>
        <v/>
      </c>
      <c r="AJ523" s="45" t="s">
        <v>30</v>
      </c>
      <c r="AK523" s="55" t="str">
        <f>IF(ＣＳＶ貼付用!BI509="","",ＣＳＶ貼付用!BI509)</f>
        <v/>
      </c>
      <c r="AL523" s="38" t="str">
        <f>IF(ＣＳＶ貼付用!BK509="","",ＣＳＶ貼付用!BK509)</f>
        <v/>
      </c>
      <c r="AM523" s="38" t="str">
        <f>IF(ＣＳＶ貼付用!BM509="","",ＣＳＶ貼付用!BM509)</f>
        <v/>
      </c>
      <c r="AN523" s="40" t="str">
        <f t="shared" si="764"/>
        <v/>
      </c>
      <c r="AO523" s="41" t="str">
        <f>IF(林齢計算用!B509="","",林齢計算用!B509)</f>
        <v/>
      </c>
      <c r="AP523" s="41" t="str">
        <f t="shared" si="765"/>
        <v/>
      </c>
      <c r="AQ523" s="41" t="str">
        <f t="shared" si="766"/>
        <v/>
      </c>
      <c r="AR523" s="23" t="str">
        <f>IF(AM523="スギ",INDEX(データ!$C$7:$E$26,MATCH(AP523,データ!$B$7:$B$26),MATCH(AN523,データ!$C$6:$E$6)),IF(AM523="ヒノキ",INDEX(データ!$C$32:$E$51,MATCH(AP523,データ!$B$32:$B$51),MATCH(AN523,データ!$C$31:$E$31)),IF(AM523="マツ",INDEX(データ!#REF!,MATCH(AP523,データ!#REF!),MATCH(AN523,データ!#REF!)),IF(AM523="ザツ",INDEX(データ!#REF!,MATCH(AP523,データ!#REF!),MATCH(AN523,データ!#REF!)),""))))</f>
        <v/>
      </c>
      <c r="AS523" s="22" t="str">
        <f t="shared" si="749"/>
        <v/>
      </c>
      <c r="AT523" s="21" t="str">
        <f t="shared" si="767"/>
        <v/>
      </c>
      <c r="AU523" s="21" t="str">
        <f t="shared" si="768"/>
        <v/>
      </c>
      <c r="AV523" s="24" t="str">
        <f>IF(AM523="スギ",INDEX(データ!$H$7:$J$26,MATCH(AP523,データ!$G$7:$G$26),MATCH(AN523,データ!$H$6:$J$6)),IF(AM523="ヒノキ",INDEX(データ!$H$32:$J$51,MATCH(AP523,データ!$G$32:$G$51),MATCH(AN523,データ!$H$31:$J$31)),IF(AM523="マツ",INDEX(データ!#REF!,MATCH(AP523,データ!#REF!),MATCH(AN523,データ!#REF!)),IF(AM523="ザツ",INDEX(データ!#REF!,MATCH(AP523,データ!#REF!),MATCH(AN523,データ!#REF!)),""))))</f>
        <v/>
      </c>
      <c r="AW523" s="22" t="str">
        <f t="shared" si="769"/>
        <v/>
      </c>
      <c r="AX523" s="21" t="str">
        <f t="shared" si="770"/>
        <v/>
      </c>
      <c r="AY523" s="27" t="str">
        <f t="shared" si="771"/>
        <v/>
      </c>
      <c r="AZ523" s="24" t="str">
        <f t="shared" si="772"/>
        <v/>
      </c>
      <c r="BA523" s="25" t="str">
        <f t="shared" si="773"/>
        <v>0</v>
      </c>
      <c r="BB523" s="26" t="str">
        <f t="shared" si="774"/>
        <v/>
      </c>
      <c r="BC523" s="26" t="str">
        <f t="shared" si="775"/>
        <v/>
      </c>
      <c r="BD523" s="26" t="str">
        <f t="shared" si="776"/>
        <v/>
      </c>
      <c r="BE523" s="27" t="str">
        <f t="shared" si="777"/>
        <v/>
      </c>
      <c r="BF523" s="26" t="str">
        <f t="shared" si="778"/>
        <v/>
      </c>
      <c r="BG523" s="26" t="str">
        <f t="shared" si="779"/>
        <v/>
      </c>
      <c r="BH523" s="45" t="s">
        <v>30</v>
      </c>
      <c r="BI523" s="55" t="str">
        <f>IF(ＣＳＶ貼付用!BX509="","",ＣＳＶ貼付用!BX509)</f>
        <v/>
      </c>
      <c r="BJ523" s="38" t="str">
        <f>IF(ＣＳＶ貼付用!BZ509="","",ＣＳＶ貼付用!BZ509)</f>
        <v/>
      </c>
      <c r="BK523" s="38" t="str">
        <f>IF(ＣＳＶ貼付用!CB509="","",ＣＳＶ貼付用!CB509)</f>
        <v/>
      </c>
      <c r="BL523" s="40" t="str">
        <f t="shared" si="780"/>
        <v/>
      </c>
      <c r="BM523" s="41" t="str">
        <f>IF(林齢計算用!C509="","",林齢計算用!C509)</f>
        <v/>
      </c>
      <c r="BN523" s="41" t="str">
        <f t="shared" si="781"/>
        <v/>
      </c>
      <c r="BO523" s="41" t="str">
        <f t="shared" si="782"/>
        <v/>
      </c>
      <c r="BP523" s="23" t="str">
        <f>IF(BK523="スギ",INDEX(データ!$C$7:$E$26,MATCH(BN523,データ!$B$7:$B$26),MATCH(BL523,データ!$C$6:$E$6)),IF(BK523="ヒノキ",INDEX(データ!$C$32:$E$51,MATCH(BN523,データ!$B$32:$B$51),MATCH(BL523,データ!$C$31:$E$31)),IF(BK523="マツ",INDEX(データ!#REF!,MATCH(BN523,データ!#REF!),MATCH(BL523,データ!#REF!)),IF(BK523="ザツ",INDEX(データ!#REF!,MATCH(BN523,データ!#REF!),MATCH(BL523,データ!#REF!)),""))))</f>
        <v/>
      </c>
      <c r="BQ523" s="22" t="str">
        <f t="shared" si="750"/>
        <v/>
      </c>
      <c r="BR523" s="21" t="str">
        <f t="shared" si="783"/>
        <v/>
      </c>
      <c r="BS523" s="21" t="str">
        <f t="shared" si="784"/>
        <v/>
      </c>
      <c r="BT523" s="24" t="str">
        <f>IF(BK523="スギ",INDEX(データ!$H$7:$J$26,MATCH(BN523,データ!$G$7:$G$26),MATCH(BL523,データ!$H$6:$J$6)),IF(BK523="ヒノキ",INDEX(データ!$H$32:$J$51,MATCH(BN523,データ!$G$32:$G$51),MATCH(BL523,データ!$H$31:$J$31)),IF(BK523="マツ",INDEX(データ!#REF!,MATCH(BN523,データ!#REF!),MATCH(BL523,データ!#REF!)),IF(BK523="ザツ",INDEX(データ!#REF!,MATCH(BN523,データ!#REF!),MATCH(BL523,データ!#REF!)),""))))</f>
        <v/>
      </c>
      <c r="BU523" s="22" t="str">
        <f t="shared" si="785"/>
        <v/>
      </c>
      <c r="BV523" s="21" t="str">
        <f t="shared" si="786"/>
        <v/>
      </c>
      <c r="BW523" s="27" t="str">
        <f t="shared" si="787"/>
        <v/>
      </c>
      <c r="BX523" s="24" t="str">
        <f t="shared" si="788"/>
        <v/>
      </c>
      <c r="BY523" s="25" t="str">
        <f t="shared" si="789"/>
        <v>0</v>
      </c>
      <c r="BZ523" s="26" t="str">
        <f t="shared" si="790"/>
        <v/>
      </c>
      <c r="CA523" s="26" t="str">
        <f t="shared" si="791"/>
        <v/>
      </c>
      <c r="CB523" s="26" t="str">
        <f t="shared" si="792"/>
        <v/>
      </c>
      <c r="CC523" s="27" t="str">
        <f t="shared" si="793"/>
        <v/>
      </c>
      <c r="CD523" s="26" t="str">
        <f t="shared" si="794"/>
        <v/>
      </c>
      <c r="CE523" s="26" t="str">
        <f t="shared" si="795"/>
        <v/>
      </c>
      <c r="CF523" s="45" t="s">
        <v>30</v>
      </c>
      <c r="CG523" s="55" t="str">
        <f>IF(ＣＳＶ貼付用!CM509="","",ＣＳＶ貼付用!CM509)</f>
        <v/>
      </c>
      <c r="CH523" s="38" t="str">
        <f>IF(ＣＳＶ貼付用!CO509="","",ＣＳＶ貼付用!CO509)</f>
        <v/>
      </c>
      <c r="CI523" s="38" t="str">
        <f>IF(ＣＳＶ貼付用!CQ509="","",ＣＳＶ貼付用!CQ509)</f>
        <v/>
      </c>
      <c r="CJ523" s="40" t="str">
        <f t="shared" si="796"/>
        <v/>
      </c>
      <c r="CK523" s="41" t="str">
        <f>IF(林齢計算用!D509="","",林齢計算用!D509)</f>
        <v/>
      </c>
      <c r="CL523" s="41" t="str">
        <f t="shared" si="797"/>
        <v/>
      </c>
      <c r="CM523" s="41" t="str">
        <f t="shared" si="798"/>
        <v/>
      </c>
      <c r="CN523" s="23" t="str">
        <f>IF(CI523="スギ",INDEX(データ!$C$7:$E$26,MATCH(CL523,データ!$B$7:$B$26),MATCH(CJ523,データ!$C$6:$E$6)),IF(CI523="ヒノキ",INDEX(データ!$C$32:$E$51,MATCH(CL523,データ!$B$32:$B$51),MATCH(CJ523,データ!$C$31:$E$31)),IF(CI523="マツ",INDEX(データ!#REF!,MATCH(CL523,データ!#REF!),MATCH(CJ523,データ!#REF!)),IF(CI523="ザツ",INDEX(データ!#REF!,MATCH(CL523,データ!#REF!),MATCH(CJ523,データ!#REF!)),""))))</f>
        <v/>
      </c>
      <c r="CO523" s="22" t="str">
        <f t="shared" si="751"/>
        <v/>
      </c>
      <c r="CP523" s="21" t="str">
        <f t="shared" si="799"/>
        <v/>
      </c>
      <c r="CQ523" s="21" t="str">
        <f t="shared" si="800"/>
        <v/>
      </c>
      <c r="CR523" s="24" t="str">
        <f>IF(CI523="スギ",INDEX(データ!$H$7:$J$26,MATCH(CL523,データ!$G$7:$G$26),MATCH(CJ523,データ!$H$6:$J$6)),IF(CI523="ヒノキ",INDEX(データ!$H$32:$J$51,MATCH(CL523,データ!$G$32:$G$51),MATCH(CJ523,データ!$H$31:$J$31)),IF(CI523="マツ",INDEX(データ!#REF!,MATCH(CL523,データ!#REF!),MATCH(CJ523,データ!#REF!)),IF(CI523="ザツ",INDEX(データ!#REF!,MATCH(CL523,データ!#REF!),MATCH(CJ523,データ!#REF!)),""))))</f>
        <v/>
      </c>
      <c r="CS523" s="22" t="str">
        <f t="shared" si="801"/>
        <v/>
      </c>
      <c r="CT523" s="21" t="str">
        <f t="shared" si="802"/>
        <v/>
      </c>
      <c r="CU523" s="27" t="str">
        <f t="shared" si="803"/>
        <v/>
      </c>
      <c r="CV523" s="24" t="str">
        <f t="shared" si="804"/>
        <v/>
      </c>
      <c r="CW523" s="25" t="str">
        <f t="shared" si="805"/>
        <v>0</v>
      </c>
      <c r="CX523" s="26" t="str">
        <f t="shared" si="806"/>
        <v/>
      </c>
      <c r="CY523" s="26" t="str">
        <f t="shared" si="807"/>
        <v/>
      </c>
      <c r="CZ523" s="26" t="str">
        <f t="shared" si="808"/>
        <v/>
      </c>
      <c r="DA523" s="27" t="str">
        <f t="shared" si="809"/>
        <v/>
      </c>
      <c r="DB523" s="26" t="str">
        <f t="shared" si="810"/>
        <v/>
      </c>
      <c r="DC523" s="26" t="str">
        <f t="shared" si="811"/>
        <v/>
      </c>
      <c r="DD523" s="45" t="s">
        <v>30</v>
      </c>
      <c r="DE523" s="55" t="str">
        <f>IF(ＣＳＶ貼付用!DB509="","",ＣＳＶ貼付用!DB509)</f>
        <v/>
      </c>
      <c r="DF523" s="38" t="str">
        <f>IF(ＣＳＶ貼付用!DD509="","",ＣＳＶ貼付用!DD509)</f>
        <v/>
      </c>
      <c r="DG523" s="38" t="str">
        <f>IF(ＣＳＶ貼付用!DF509="","",ＣＳＶ貼付用!DF509)</f>
        <v/>
      </c>
      <c r="DH523" s="40" t="str">
        <f t="shared" si="812"/>
        <v/>
      </c>
      <c r="DI523" s="41" t="str">
        <f>IF(林齢計算用!E509="","",林齢計算用!E509)</f>
        <v/>
      </c>
      <c r="DJ523" s="41" t="str">
        <f t="shared" si="813"/>
        <v/>
      </c>
      <c r="DK523" s="41" t="str">
        <f t="shared" si="814"/>
        <v/>
      </c>
      <c r="DL523" s="23" t="str">
        <f>IF(DG523="スギ",INDEX(データ!$C$7:$E$26,MATCH(DJ523,データ!$B$7:$B$26),MATCH(DH523,データ!$C$6:$E$6)),IF(DG523="ヒノキ",INDEX(データ!$C$32:$E$51,MATCH(DJ523,データ!$B$32:$B$51),MATCH(DH523,データ!$C$31:$E$31)),IF(DG523="マツ",INDEX(データ!#REF!,MATCH(DJ523,データ!#REF!),MATCH(DH523,データ!#REF!)),IF(DG523="ザツ",INDEX(データ!#REF!,MATCH(DJ523,データ!#REF!),MATCH(DH523,データ!#REF!)),""))))</f>
        <v/>
      </c>
      <c r="DM523" s="22" t="str">
        <f t="shared" si="752"/>
        <v/>
      </c>
      <c r="DN523" s="21" t="str">
        <f t="shared" si="815"/>
        <v/>
      </c>
      <c r="DO523" s="21" t="str">
        <f t="shared" si="816"/>
        <v/>
      </c>
      <c r="DP523" s="24" t="str">
        <f>IF(DG523="スギ",INDEX(データ!$H$7:$J$26,MATCH(DJ523,データ!$G$7:$G$26),MATCH(DH523,データ!$H$6:$J$6)),IF(DG523="ヒノキ",INDEX(データ!$H$32:$J$51,MATCH(DJ523,データ!$G$32:$G$51),MATCH(DH523,データ!$H$31:$J$31)),IF(DG523="マツ",INDEX(データ!#REF!,MATCH(DJ523,データ!#REF!),MATCH(DH523,データ!#REF!)),IF(DG523="ザツ",INDEX(データ!#REF!,MATCH(DJ523,データ!#REF!),MATCH(DH523,データ!#REF!)),""))))</f>
        <v/>
      </c>
      <c r="DQ523" s="22" t="str">
        <f t="shared" si="817"/>
        <v/>
      </c>
      <c r="DR523" s="21" t="str">
        <f t="shared" si="818"/>
        <v/>
      </c>
      <c r="DS523" s="27" t="str">
        <f t="shared" si="819"/>
        <v/>
      </c>
      <c r="DT523" s="24" t="str">
        <f t="shared" si="820"/>
        <v/>
      </c>
      <c r="DU523" s="25" t="str">
        <f t="shared" si="821"/>
        <v>0</v>
      </c>
      <c r="DV523" s="26" t="str">
        <f t="shared" si="822"/>
        <v/>
      </c>
      <c r="DW523" s="26" t="str">
        <f t="shared" si="823"/>
        <v/>
      </c>
      <c r="DX523" s="26" t="str">
        <f t="shared" si="824"/>
        <v/>
      </c>
      <c r="DY523" s="27" t="str">
        <f t="shared" si="825"/>
        <v/>
      </c>
      <c r="DZ523" s="26" t="str">
        <f t="shared" si="826"/>
        <v/>
      </c>
      <c r="EA523" s="26" t="str">
        <f t="shared" si="827"/>
        <v/>
      </c>
      <c r="EB523" s="45" t="s">
        <v>30</v>
      </c>
      <c r="EC523" s="55" t="str">
        <f>IF(ＣＳＶ貼付用!DQ509="","",ＣＳＶ貼付用!DQ509)</f>
        <v/>
      </c>
      <c r="ED523" s="38" t="str">
        <f>IF(ＣＳＶ貼付用!DS509="","",ＣＳＶ貼付用!DS509)</f>
        <v/>
      </c>
      <c r="EE523" s="38" t="str">
        <f>IF(ＣＳＶ貼付用!DU509="","",ＣＳＶ貼付用!DU509)</f>
        <v/>
      </c>
      <c r="EF523" s="40" t="str">
        <f t="shared" si="828"/>
        <v/>
      </c>
      <c r="EG523" s="41" t="str">
        <f>IF(林齢計算用!F509="","",林齢計算用!F509)</f>
        <v/>
      </c>
      <c r="EH523" s="41" t="str">
        <f t="shared" si="829"/>
        <v/>
      </c>
      <c r="EI523" s="41" t="str">
        <f t="shared" si="830"/>
        <v/>
      </c>
      <c r="EJ523" s="23" t="str">
        <f>IF(EE523="スギ",INDEX(データ!$C$7:$E$26,MATCH(EH523,データ!$B$7:$B$26),MATCH(EF523,データ!$C$6:$E$6)),IF(EE523="ヒノキ",INDEX(データ!$C$32:$E$51,MATCH(EH523,データ!$B$32:$B$51),MATCH(EF523,データ!$C$31:$E$31)),IF(EE523="マツ",INDEX(データ!#REF!,MATCH(EH523,データ!#REF!),MATCH(EF523,データ!#REF!)),IF(EE523="ザツ",INDEX(データ!#REF!,MATCH(EH523,データ!#REF!),MATCH(EF523,データ!#REF!)),""))))</f>
        <v/>
      </c>
      <c r="EK523" s="22" t="str">
        <f t="shared" si="753"/>
        <v/>
      </c>
      <c r="EL523" s="21" t="str">
        <f t="shared" si="831"/>
        <v/>
      </c>
      <c r="EM523" s="21" t="str">
        <f t="shared" si="832"/>
        <v/>
      </c>
      <c r="EN523" s="24" t="str">
        <f>IF(EE523="スギ",INDEX(データ!$H$7:$J$26,MATCH(EH523,データ!$G$7:$G$26),MATCH(EF523,データ!$H$6:$J$6)),IF(EE523="ヒノキ",INDEX(データ!$H$32:$J$51,MATCH(EH523,データ!$G$32:$G$51),MATCH(EF523,データ!$H$31:$J$31)),IF(EE523="マツ",INDEX(データ!#REF!,MATCH(EH523,データ!#REF!),MATCH(EF523,データ!#REF!)),IF(EE523="ザツ",INDEX(データ!#REF!,MATCH(EH523,データ!#REF!),MATCH(EF523,データ!#REF!)),""))))</f>
        <v/>
      </c>
      <c r="EO523" s="22" t="str">
        <f t="shared" si="833"/>
        <v/>
      </c>
      <c r="EP523" s="21" t="str">
        <f t="shared" si="834"/>
        <v/>
      </c>
      <c r="EQ523" s="27" t="str">
        <f t="shared" si="835"/>
        <v/>
      </c>
      <c r="ER523" s="24" t="str">
        <f t="shared" si="836"/>
        <v/>
      </c>
      <c r="ES523" s="25" t="str">
        <f t="shared" si="837"/>
        <v>0</v>
      </c>
      <c r="ET523" s="26" t="str">
        <f t="shared" si="838"/>
        <v/>
      </c>
      <c r="EU523" s="26" t="str">
        <f t="shared" si="839"/>
        <v/>
      </c>
      <c r="EV523" s="26" t="str">
        <f t="shared" si="840"/>
        <v/>
      </c>
      <c r="EW523" s="27" t="str">
        <f t="shared" si="841"/>
        <v/>
      </c>
      <c r="EX523" s="26" t="str">
        <f t="shared" si="842"/>
        <v/>
      </c>
      <c r="EY523" s="26" t="str">
        <f t="shared" si="843"/>
        <v/>
      </c>
      <c r="EZ523" s="26">
        <f t="shared" si="844"/>
        <v>0</v>
      </c>
      <c r="FA523" s="43"/>
    </row>
    <row r="524" spans="1:157" ht="15.95" customHeight="1" x14ac:dyDescent="0.15">
      <c r="A524" s="21"/>
      <c r="B524" s="36" t="str">
        <f>IF(ＣＳＶ貼付用!G510="","",ＣＳＶ貼付用!G510)</f>
        <v/>
      </c>
      <c r="C524" s="36" t="str">
        <f>IF(ＣＳＶ貼付用!I510="","",ＣＳＶ貼付用!I510)</f>
        <v/>
      </c>
      <c r="D524" s="36" t="str">
        <f>IF(ＣＳＶ貼付用!J510="","",ＣＳＶ貼付用!J510)</f>
        <v/>
      </c>
      <c r="E524" s="36" t="str">
        <f>IF(ＣＳＶ貼付用!F510="","",ＣＳＶ貼付用!F510)</f>
        <v/>
      </c>
      <c r="F524" s="38" t="str">
        <f>IF(ＣＳＶ貼付用!T510="","",ＣＳＶ貼付用!T510)</f>
        <v/>
      </c>
      <c r="G524" s="38"/>
      <c r="H524" s="38" t="str">
        <f>IF(ＣＳＶ貼付用!GJ510="","",ＣＳＶ貼付用!GJ510)</f>
        <v/>
      </c>
      <c r="I524" s="38" t="str">
        <f>IF(ＣＳＶ貼付用!GL510="","",ＣＳＶ貼付用!GL510)</f>
        <v/>
      </c>
      <c r="J524" s="38" t="str">
        <f>IF(ＣＳＶ貼付用!GN510="","",ＣＳＶ貼付用!GN510)</f>
        <v/>
      </c>
      <c r="K524" s="38" t="str">
        <f>IF(ＣＳＶ貼付用!GP510="","",ＣＳＶ貼付用!GP510)</f>
        <v/>
      </c>
      <c r="L524" s="45" t="s">
        <v>30</v>
      </c>
      <c r="M524" s="55" t="str">
        <f>IF(ＣＳＶ貼付用!AT510="","",ＣＳＶ貼付用!AT510)</f>
        <v/>
      </c>
      <c r="N524" s="38" t="str">
        <f>IF(ＣＳＶ貼付用!AV510="","",ＣＳＶ貼付用!AV510)</f>
        <v/>
      </c>
      <c r="O524" s="38" t="str">
        <f>IF(ＣＳＶ貼付用!AX510="","",ＣＳＶ貼付用!AX510)</f>
        <v/>
      </c>
      <c r="P524" s="40" t="str">
        <f>IF(ＣＳＶ貼付用!FE510="","",ＣＳＶ貼付用!FE510)</f>
        <v/>
      </c>
      <c r="Q524" s="41" t="str">
        <f>IF(林齢計算用!A510="","",林齢計算用!A510)</f>
        <v/>
      </c>
      <c r="R524" s="41" t="str">
        <f t="shared" si="754"/>
        <v/>
      </c>
      <c r="S524" s="56" t="str">
        <f>IF(ＣＳＶ貼付用!EG510="","",ＣＳＶ貼付用!EG510*10)</f>
        <v/>
      </c>
      <c r="T524" s="23" t="str">
        <f>IF(O524="スギ",INDEX(データ!$C$7:$E$26,MATCH(R524,データ!$B$7:$B$26),MATCH(P524,データ!$C$6:$E$6)),IF(O524="ヒノキ",INDEX(データ!$C$32:$E$51,MATCH(R524,データ!$B$32:$B$51),MATCH(P524,データ!$C$31:$E$31)),IF(O524="マツ",INDEX(データ!#REF!,MATCH(R524,データ!#REF!),MATCH(P524,データ!#REF!)),IF(O524="ザツ",INDEX(データ!#REF!,MATCH(R524,データ!#REF!),MATCH(P524,データ!#REF!)),""))))</f>
        <v/>
      </c>
      <c r="U524" s="22" t="str">
        <f t="shared" si="845"/>
        <v/>
      </c>
      <c r="V524" s="21" t="str">
        <f t="shared" si="849"/>
        <v/>
      </c>
      <c r="W524" s="21" t="str">
        <f t="shared" si="846"/>
        <v/>
      </c>
      <c r="X524" s="23" t="str">
        <f>IF(O524="スギ",INDEX(データ!$H$7:$J$26,MATCH(R524,データ!$G$7:$G$26),MATCH(P524,データ!$H$6:$J$6)),IF(O524="ヒノキ",INDEX(データ!$H$32:$J$51,MATCH(R524,データ!$G$32:$G$51),MATCH(P524,データ!$H$31:$J$31)),IF(O524="マツ",INDEX(データ!#REF!,MATCH(R524,データ!#REF!),MATCH(P524,データ!#REF!)),IF(O524="ザツ",INDEX(データ!#REF!,MATCH(R524,データ!#REF!),MATCH(P524,データ!#REF!)),""))))</f>
        <v/>
      </c>
      <c r="Y524" s="22" t="str">
        <f t="shared" si="847"/>
        <v/>
      </c>
      <c r="Z524" s="21" t="str">
        <f t="shared" si="848"/>
        <v/>
      </c>
      <c r="AA524" s="27" t="str">
        <f t="shared" si="755"/>
        <v/>
      </c>
      <c r="AB524" s="24" t="str">
        <f t="shared" si="756"/>
        <v/>
      </c>
      <c r="AC524" s="25" t="str">
        <f t="shared" si="757"/>
        <v>0</v>
      </c>
      <c r="AD524" s="26" t="str">
        <f t="shared" si="758"/>
        <v/>
      </c>
      <c r="AE524" s="26" t="str">
        <f t="shared" si="759"/>
        <v/>
      </c>
      <c r="AF524" s="26" t="str">
        <f t="shared" si="760"/>
        <v/>
      </c>
      <c r="AG524" s="27" t="str">
        <f t="shared" si="761"/>
        <v/>
      </c>
      <c r="AH524" s="26" t="str">
        <f t="shared" si="762"/>
        <v/>
      </c>
      <c r="AI524" s="26" t="str">
        <f t="shared" si="763"/>
        <v/>
      </c>
      <c r="AJ524" s="45" t="s">
        <v>30</v>
      </c>
      <c r="AK524" s="55" t="str">
        <f>IF(ＣＳＶ貼付用!BI510="","",ＣＳＶ貼付用!BI510)</f>
        <v/>
      </c>
      <c r="AL524" s="38" t="str">
        <f>IF(ＣＳＶ貼付用!BK510="","",ＣＳＶ貼付用!BK510)</f>
        <v/>
      </c>
      <c r="AM524" s="38" t="str">
        <f>IF(ＣＳＶ貼付用!BM510="","",ＣＳＶ貼付用!BM510)</f>
        <v/>
      </c>
      <c r="AN524" s="40" t="str">
        <f t="shared" si="764"/>
        <v/>
      </c>
      <c r="AO524" s="41" t="str">
        <f>IF(林齢計算用!B510="","",林齢計算用!B510)</f>
        <v/>
      </c>
      <c r="AP524" s="41" t="str">
        <f t="shared" si="765"/>
        <v/>
      </c>
      <c r="AQ524" s="41" t="str">
        <f t="shared" si="766"/>
        <v/>
      </c>
      <c r="AR524" s="23" t="str">
        <f>IF(AM524="スギ",INDEX(データ!$C$7:$E$26,MATCH(AP524,データ!$B$7:$B$26),MATCH(AN524,データ!$C$6:$E$6)),IF(AM524="ヒノキ",INDEX(データ!$C$32:$E$51,MATCH(AP524,データ!$B$32:$B$51),MATCH(AN524,データ!$C$31:$E$31)),IF(AM524="マツ",INDEX(データ!#REF!,MATCH(AP524,データ!#REF!),MATCH(AN524,データ!#REF!)),IF(AM524="ザツ",INDEX(データ!#REF!,MATCH(AP524,データ!#REF!),MATCH(AN524,データ!#REF!)),""))))</f>
        <v/>
      </c>
      <c r="AS524" s="22" t="str">
        <f t="shared" si="749"/>
        <v/>
      </c>
      <c r="AT524" s="21" t="str">
        <f t="shared" si="767"/>
        <v/>
      </c>
      <c r="AU524" s="21" t="str">
        <f t="shared" si="768"/>
        <v/>
      </c>
      <c r="AV524" s="24" t="str">
        <f>IF(AM524="スギ",INDEX(データ!$H$7:$J$26,MATCH(AP524,データ!$G$7:$G$26),MATCH(AN524,データ!$H$6:$J$6)),IF(AM524="ヒノキ",INDEX(データ!$H$32:$J$51,MATCH(AP524,データ!$G$32:$G$51),MATCH(AN524,データ!$H$31:$J$31)),IF(AM524="マツ",INDEX(データ!#REF!,MATCH(AP524,データ!#REF!),MATCH(AN524,データ!#REF!)),IF(AM524="ザツ",INDEX(データ!#REF!,MATCH(AP524,データ!#REF!),MATCH(AN524,データ!#REF!)),""))))</f>
        <v/>
      </c>
      <c r="AW524" s="22" t="str">
        <f t="shared" si="769"/>
        <v/>
      </c>
      <c r="AX524" s="21" t="str">
        <f t="shared" si="770"/>
        <v/>
      </c>
      <c r="AY524" s="27" t="str">
        <f t="shared" si="771"/>
        <v/>
      </c>
      <c r="AZ524" s="24" t="str">
        <f t="shared" si="772"/>
        <v/>
      </c>
      <c r="BA524" s="25" t="str">
        <f t="shared" si="773"/>
        <v>0</v>
      </c>
      <c r="BB524" s="26" t="str">
        <f t="shared" si="774"/>
        <v/>
      </c>
      <c r="BC524" s="26" t="str">
        <f t="shared" si="775"/>
        <v/>
      </c>
      <c r="BD524" s="26" t="str">
        <f t="shared" si="776"/>
        <v/>
      </c>
      <c r="BE524" s="27" t="str">
        <f t="shared" si="777"/>
        <v/>
      </c>
      <c r="BF524" s="26" t="str">
        <f t="shared" si="778"/>
        <v/>
      </c>
      <c r="BG524" s="26" t="str">
        <f t="shared" si="779"/>
        <v/>
      </c>
      <c r="BH524" s="45" t="s">
        <v>30</v>
      </c>
      <c r="BI524" s="55" t="str">
        <f>IF(ＣＳＶ貼付用!BX510="","",ＣＳＶ貼付用!BX510)</f>
        <v/>
      </c>
      <c r="BJ524" s="38" t="str">
        <f>IF(ＣＳＶ貼付用!BZ510="","",ＣＳＶ貼付用!BZ510)</f>
        <v/>
      </c>
      <c r="BK524" s="38" t="str">
        <f>IF(ＣＳＶ貼付用!CB510="","",ＣＳＶ貼付用!CB510)</f>
        <v/>
      </c>
      <c r="BL524" s="40" t="str">
        <f t="shared" si="780"/>
        <v/>
      </c>
      <c r="BM524" s="41" t="str">
        <f>IF(林齢計算用!C510="","",林齢計算用!C510)</f>
        <v/>
      </c>
      <c r="BN524" s="41" t="str">
        <f t="shared" si="781"/>
        <v/>
      </c>
      <c r="BO524" s="41" t="str">
        <f t="shared" si="782"/>
        <v/>
      </c>
      <c r="BP524" s="23" t="str">
        <f>IF(BK524="スギ",INDEX(データ!$C$7:$E$26,MATCH(BN524,データ!$B$7:$B$26),MATCH(BL524,データ!$C$6:$E$6)),IF(BK524="ヒノキ",INDEX(データ!$C$32:$E$51,MATCH(BN524,データ!$B$32:$B$51),MATCH(BL524,データ!$C$31:$E$31)),IF(BK524="マツ",INDEX(データ!#REF!,MATCH(BN524,データ!#REF!),MATCH(BL524,データ!#REF!)),IF(BK524="ザツ",INDEX(データ!#REF!,MATCH(BN524,データ!#REF!),MATCH(BL524,データ!#REF!)),""))))</f>
        <v/>
      </c>
      <c r="BQ524" s="22" t="str">
        <f t="shared" si="750"/>
        <v/>
      </c>
      <c r="BR524" s="21" t="str">
        <f t="shared" si="783"/>
        <v/>
      </c>
      <c r="BS524" s="21" t="str">
        <f t="shared" si="784"/>
        <v/>
      </c>
      <c r="BT524" s="24" t="str">
        <f>IF(BK524="スギ",INDEX(データ!$H$7:$J$26,MATCH(BN524,データ!$G$7:$G$26),MATCH(BL524,データ!$H$6:$J$6)),IF(BK524="ヒノキ",INDEX(データ!$H$32:$J$51,MATCH(BN524,データ!$G$32:$G$51),MATCH(BL524,データ!$H$31:$J$31)),IF(BK524="マツ",INDEX(データ!#REF!,MATCH(BN524,データ!#REF!),MATCH(BL524,データ!#REF!)),IF(BK524="ザツ",INDEX(データ!#REF!,MATCH(BN524,データ!#REF!),MATCH(BL524,データ!#REF!)),""))))</f>
        <v/>
      </c>
      <c r="BU524" s="22" t="str">
        <f t="shared" si="785"/>
        <v/>
      </c>
      <c r="BV524" s="21" t="str">
        <f t="shared" si="786"/>
        <v/>
      </c>
      <c r="BW524" s="27" t="str">
        <f t="shared" si="787"/>
        <v/>
      </c>
      <c r="BX524" s="24" t="str">
        <f t="shared" si="788"/>
        <v/>
      </c>
      <c r="BY524" s="25" t="str">
        <f t="shared" si="789"/>
        <v>0</v>
      </c>
      <c r="BZ524" s="26" t="str">
        <f t="shared" si="790"/>
        <v/>
      </c>
      <c r="CA524" s="26" t="str">
        <f t="shared" si="791"/>
        <v/>
      </c>
      <c r="CB524" s="26" t="str">
        <f t="shared" si="792"/>
        <v/>
      </c>
      <c r="CC524" s="27" t="str">
        <f t="shared" si="793"/>
        <v/>
      </c>
      <c r="CD524" s="26" t="str">
        <f t="shared" si="794"/>
        <v/>
      </c>
      <c r="CE524" s="26" t="str">
        <f t="shared" si="795"/>
        <v/>
      </c>
      <c r="CF524" s="45" t="s">
        <v>30</v>
      </c>
      <c r="CG524" s="55" t="str">
        <f>IF(ＣＳＶ貼付用!CM510="","",ＣＳＶ貼付用!CM510)</f>
        <v/>
      </c>
      <c r="CH524" s="38" t="str">
        <f>IF(ＣＳＶ貼付用!CO510="","",ＣＳＶ貼付用!CO510)</f>
        <v/>
      </c>
      <c r="CI524" s="38" t="str">
        <f>IF(ＣＳＶ貼付用!CQ510="","",ＣＳＶ貼付用!CQ510)</f>
        <v/>
      </c>
      <c r="CJ524" s="40" t="str">
        <f t="shared" si="796"/>
        <v/>
      </c>
      <c r="CK524" s="41" t="str">
        <f>IF(林齢計算用!D510="","",林齢計算用!D510)</f>
        <v/>
      </c>
      <c r="CL524" s="41" t="str">
        <f t="shared" si="797"/>
        <v/>
      </c>
      <c r="CM524" s="41" t="str">
        <f t="shared" si="798"/>
        <v/>
      </c>
      <c r="CN524" s="23" t="str">
        <f>IF(CI524="スギ",INDEX(データ!$C$7:$E$26,MATCH(CL524,データ!$B$7:$B$26),MATCH(CJ524,データ!$C$6:$E$6)),IF(CI524="ヒノキ",INDEX(データ!$C$32:$E$51,MATCH(CL524,データ!$B$32:$B$51),MATCH(CJ524,データ!$C$31:$E$31)),IF(CI524="マツ",INDEX(データ!#REF!,MATCH(CL524,データ!#REF!),MATCH(CJ524,データ!#REF!)),IF(CI524="ザツ",INDEX(データ!#REF!,MATCH(CL524,データ!#REF!),MATCH(CJ524,データ!#REF!)),""))))</f>
        <v/>
      </c>
      <c r="CO524" s="22" t="str">
        <f t="shared" si="751"/>
        <v/>
      </c>
      <c r="CP524" s="21" t="str">
        <f t="shared" si="799"/>
        <v/>
      </c>
      <c r="CQ524" s="21" t="str">
        <f t="shared" si="800"/>
        <v/>
      </c>
      <c r="CR524" s="24" t="str">
        <f>IF(CI524="スギ",INDEX(データ!$H$7:$J$26,MATCH(CL524,データ!$G$7:$G$26),MATCH(CJ524,データ!$H$6:$J$6)),IF(CI524="ヒノキ",INDEX(データ!$H$32:$J$51,MATCH(CL524,データ!$G$32:$G$51),MATCH(CJ524,データ!$H$31:$J$31)),IF(CI524="マツ",INDEX(データ!#REF!,MATCH(CL524,データ!#REF!),MATCH(CJ524,データ!#REF!)),IF(CI524="ザツ",INDEX(データ!#REF!,MATCH(CL524,データ!#REF!),MATCH(CJ524,データ!#REF!)),""))))</f>
        <v/>
      </c>
      <c r="CS524" s="22" t="str">
        <f t="shared" si="801"/>
        <v/>
      </c>
      <c r="CT524" s="21" t="str">
        <f t="shared" si="802"/>
        <v/>
      </c>
      <c r="CU524" s="27" t="str">
        <f t="shared" si="803"/>
        <v/>
      </c>
      <c r="CV524" s="24" t="str">
        <f t="shared" si="804"/>
        <v/>
      </c>
      <c r="CW524" s="25" t="str">
        <f t="shared" si="805"/>
        <v>0</v>
      </c>
      <c r="CX524" s="26" t="str">
        <f t="shared" si="806"/>
        <v/>
      </c>
      <c r="CY524" s="26" t="str">
        <f t="shared" si="807"/>
        <v/>
      </c>
      <c r="CZ524" s="26" t="str">
        <f t="shared" si="808"/>
        <v/>
      </c>
      <c r="DA524" s="27" t="str">
        <f t="shared" si="809"/>
        <v/>
      </c>
      <c r="DB524" s="26" t="str">
        <f t="shared" si="810"/>
        <v/>
      </c>
      <c r="DC524" s="26" t="str">
        <f t="shared" si="811"/>
        <v/>
      </c>
      <c r="DD524" s="45" t="s">
        <v>30</v>
      </c>
      <c r="DE524" s="55" t="str">
        <f>IF(ＣＳＶ貼付用!DB510="","",ＣＳＶ貼付用!DB510)</f>
        <v/>
      </c>
      <c r="DF524" s="38" t="str">
        <f>IF(ＣＳＶ貼付用!DD510="","",ＣＳＶ貼付用!DD510)</f>
        <v/>
      </c>
      <c r="DG524" s="38" t="str">
        <f>IF(ＣＳＶ貼付用!DF510="","",ＣＳＶ貼付用!DF510)</f>
        <v/>
      </c>
      <c r="DH524" s="40" t="str">
        <f t="shared" si="812"/>
        <v/>
      </c>
      <c r="DI524" s="41" t="str">
        <f>IF(林齢計算用!E510="","",林齢計算用!E510)</f>
        <v/>
      </c>
      <c r="DJ524" s="41" t="str">
        <f t="shared" si="813"/>
        <v/>
      </c>
      <c r="DK524" s="41" t="str">
        <f t="shared" si="814"/>
        <v/>
      </c>
      <c r="DL524" s="23" t="str">
        <f>IF(DG524="スギ",INDEX(データ!$C$7:$E$26,MATCH(DJ524,データ!$B$7:$B$26),MATCH(DH524,データ!$C$6:$E$6)),IF(DG524="ヒノキ",INDEX(データ!$C$32:$E$51,MATCH(DJ524,データ!$B$32:$B$51),MATCH(DH524,データ!$C$31:$E$31)),IF(DG524="マツ",INDEX(データ!#REF!,MATCH(DJ524,データ!#REF!),MATCH(DH524,データ!#REF!)),IF(DG524="ザツ",INDEX(データ!#REF!,MATCH(DJ524,データ!#REF!),MATCH(DH524,データ!#REF!)),""))))</f>
        <v/>
      </c>
      <c r="DM524" s="22" t="str">
        <f t="shared" si="752"/>
        <v/>
      </c>
      <c r="DN524" s="21" t="str">
        <f t="shared" si="815"/>
        <v/>
      </c>
      <c r="DO524" s="21" t="str">
        <f t="shared" si="816"/>
        <v/>
      </c>
      <c r="DP524" s="24" t="str">
        <f>IF(DG524="スギ",INDEX(データ!$H$7:$J$26,MATCH(DJ524,データ!$G$7:$G$26),MATCH(DH524,データ!$H$6:$J$6)),IF(DG524="ヒノキ",INDEX(データ!$H$32:$J$51,MATCH(DJ524,データ!$G$32:$G$51),MATCH(DH524,データ!$H$31:$J$31)),IF(DG524="マツ",INDEX(データ!#REF!,MATCH(DJ524,データ!#REF!),MATCH(DH524,データ!#REF!)),IF(DG524="ザツ",INDEX(データ!#REF!,MATCH(DJ524,データ!#REF!),MATCH(DH524,データ!#REF!)),""))))</f>
        <v/>
      </c>
      <c r="DQ524" s="22" t="str">
        <f t="shared" si="817"/>
        <v/>
      </c>
      <c r="DR524" s="21" t="str">
        <f t="shared" si="818"/>
        <v/>
      </c>
      <c r="DS524" s="27" t="str">
        <f t="shared" si="819"/>
        <v/>
      </c>
      <c r="DT524" s="24" t="str">
        <f t="shared" si="820"/>
        <v/>
      </c>
      <c r="DU524" s="25" t="str">
        <f t="shared" si="821"/>
        <v>0</v>
      </c>
      <c r="DV524" s="26" t="str">
        <f t="shared" si="822"/>
        <v/>
      </c>
      <c r="DW524" s="26" t="str">
        <f t="shared" si="823"/>
        <v/>
      </c>
      <c r="DX524" s="26" t="str">
        <f t="shared" si="824"/>
        <v/>
      </c>
      <c r="DY524" s="27" t="str">
        <f t="shared" si="825"/>
        <v/>
      </c>
      <c r="DZ524" s="26" t="str">
        <f t="shared" si="826"/>
        <v/>
      </c>
      <c r="EA524" s="26" t="str">
        <f t="shared" si="827"/>
        <v/>
      </c>
      <c r="EB524" s="45" t="s">
        <v>30</v>
      </c>
      <c r="EC524" s="55" t="str">
        <f>IF(ＣＳＶ貼付用!DQ510="","",ＣＳＶ貼付用!DQ510)</f>
        <v/>
      </c>
      <c r="ED524" s="38" t="str">
        <f>IF(ＣＳＶ貼付用!DS510="","",ＣＳＶ貼付用!DS510)</f>
        <v/>
      </c>
      <c r="EE524" s="38" t="str">
        <f>IF(ＣＳＶ貼付用!DU510="","",ＣＳＶ貼付用!DU510)</f>
        <v/>
      </c>
      <c r="EF524" s="40" t="str">
        <f t="shared" si="828"/>
        <v/>
      </c>
      <c r="EG524" s="41" t="str">
        <f>IF(林齢計算用!F510="","",林齢計算用!F510)</f>
        <v/>
      </c>
      <c r="EH524" s="41" t="str">
        <f t="shared" si="829"/>
        <v/>
      </c>
      <c r="EI524" s="41" t="str">
        <f t="shared" si="830"/>
        <v/>
      </c>
      <c r="EJ524" s="23" t="str">
        <f>IF(EE524="スギ",INDEX(データ!$C$7:$E$26,MATCH(EH524,データ!$B$7:$B$26),MATCH(EF524,データ!$C$6:$E$6)),IF(EE524="ヒノキ",INDEX(データ!$C$32:$E$51,MATCH(EH524,データ!$B$32:$B$51),MATCH(EF524,データ!$C$31:$E$31)),IF(EE524="マツ",INDEX(データ!#REF!,MATCH(EH524,データ!#REF!),MATCH(EF524,データ!#REF!)),IF(EE524="ザツ",INDEX(データ!#REF!,MATCH(EH524,データ!#REF!),MATCH(EF524,データ!#REF!)),""))))</f>
        <v/>
      </c>
      <c r="EK524" s="22" t="str">
        <f t="shared" si="753"/>
        <v/>
      </c>
      <c r="EL524" s="21" t="str">
        <f t="shared" si="831"/>
        <v/>
      </c>
      <c r="EM524" s="21" t="str">
        <f t="shared" si="832"/>
        <v/>
      </c>
      <c r="EN524" s="24" t="str">
        <f>IF(EE524="スギ",INDEX(データ!$H$7:$J$26,MATCH(EH524,データ!$G$7:$G$26),MATCH(EF524,データ!$H$6:$J$6)),IF(EE524="ヒノキ",INDEX(データ!$H$32:$J$51,MATCH(EH524,データ!$G$32:$G$51),MATCH(EF524,データ!$H$31:$J$31)),IF(EE524="マツ",INDEX(データ!#REF!,MATCH(EH524,データ!#REF!),MATCH(EF524,データ!#REF!)),IF(EE524="ザツ",INDEX(データ!#REF!,MATCH(EH524,データ!#REF!),MATCH(EF524,データ!#REF!)),""))))</f>
        <v/>
      </c>
      <c r="EO524" s="22" t="str">
        <f t="shared" si="833"/>
        <v/>
      </c>
      <c r="EP524" s="21" t="str">
        <f t="shared" si="834"/>
        <v/>
      </c>
      <c r="EQ524" s="27" t="str">
        <f t="shared" si="835"/>
        <v/>
      </c>
      <c r="ER524" s="24" t="str">
        <f t="shared" si="836"/>
        <v/>
      </c>
      <c r="ES524" s="25" t="str">
        <f t="shared" si="837"/>
        <v>0</v>
      </c>
      <c r="ET524" s="26" t="str">
        <f t="shared" si="838"/>
        <v/>
      </c>
      <c r="EU524" s="26" t="str">
        <f t="shared" si="839"/>
        <v/>
      </c>
      <c r="EV524" s="26" t="str">
        <f t="shared" si="840"/>
        <v/>
      </c>
      <c r="EW524" s="27" t="str">
        <f t="shared" si="841"/>
        <v/>
      </c>
      <c r="EX524" s="26" t="str">
        <f t="shared" si="842"/>
        <v/>
      </c>
      <c r="EY524" s="26" t="str">
        <f t="shared" si="843"/>
        <v/>
      </c>
      <c r="EZ524" s="26">
        <f t="shared" si="844"/>
        <v>0</v>
      </c>
      <c r="FA524" s="43"/>
    </row>
    <row r="525" spans="1:157" ht="15.95" customHeight="1" x14ac:dyDescent="0.15">
      <c r="A525" s="21"/>
      <c r="B525" s="36" t="str">
        <f>IF(ＣＳＶ貼付用!G511="","",ＣＳＶ貼付用!G511)</f>
        <v/>
      </c>
      <c r="C525" s="36" t="str">
        <f>IF(ＣＳＶ貼付用!I511="","",ＣＳＶ貼付用!I511)</f>
        <v/>
      </c>
      <c r="D525" s="36" t="str">
        <f>IF(ＣＳＶ貼付用!J511="","",ＣＳＶ貼付用!J511)</f>
        <v/>
      </c>
      <c r="E525" s="36" t="str">
        <f>IF(ＣＳＶ貼付用!F511="","",ＣＳＶ貼付用!F511)</f>
        <v/>
      </c>
      <c r="F525" s="38" t="str">
        <f>IF(ＣＳＶ貼付用!T511="","",ＣＳＶ貼付用!T511)</f>
        <v/>
      </c>
      <c r="G525" s="38"/>
      <c r="H525" s="38" t="str">
        <f>IF(ＣＳＶ貼付用!GJ511="","",ＣＳＶ貼付用!GJ511)</f>
        <v/>
      </c>
      <c r="I525" s="38" t="str">
        <f>IF(ＣＳＶ貼付用!GL511="","",ＣＳＶ貼付用!GL511)</f>
        <v/>
      </c>
      <c r="J525" s="38" t="str">
        <f>IF(ＣＳＶ貼付用!GN511="","",ＣＳＶ貼付用!GN511)</f>
        <v/>
      </c>
      <c r="K525" s="38" t="str">
        <f>IF(ＣＳＶ貼付用!GP511="","",ＣＳＶ貼付用!GP511)</f>
        <v/>
      </c>
      <c r="L525" s="45" t="s">
        <v>30</v>
      </c>
      <c r="M525" s="55" t="str">
        <f>IF(ＣＳＶ貼付用!AT511="","",ＣＳＶ貼付用!AT511)</f>
        <v/>
      </c>
      <c r="N525" s="38" t="str">
        <f>IF(ＣＳＶ貼付用!AV511="","",ＣＳＶ貼付用!AV511)</f>
        <v/>
      </c>
      <c r="O525" s="38" t="str">
        <f>IF(ＣＳＶ貼付用!AX511="","",ＣＳＶ貼付用!AX511)</f>
        <v/>
      </c>
      <c r="P525" s="40" t="str">
        <f>IF(ＣＳＶ貼付用!FE511="","",ＣＳＶ貼付用!FE511)</f>
        <v/>
      </c>
      <c r="Q525" s="41" t="str">
        <f>IF(林齢計算用!A511="","",林齢計算用!A511)</f>
        <v/>
      </c>
      <c r="R525" s="41" t="str">
        <f t="shared" si="754"/>
        <v/>
      </c>
      <c r="S525" s="56" t="str">
        <f>IF(ＣＳＶ貼付用!EG511="","",ＣＳＶ貼付用!EG511*10)</f>
        <v/>
      </c>
      <c r="T525" s="23" t="str">
        <f>IF(O525="スギ",INDEX(データ!$C$7:$E$26,MATCH(R525,データ!$B$7:$B$26),MATCH(P525,データ!$C$6:$E$6)),IF(O525="ヒノキ",INDEX(データ!$C$32:$E$51,MATCH(R525,データ!$B$32:$B$51),MATCH(P525,データ!$C$31:$E$31)),IF(O525="マツ",INDEX(データ!#REF!,MATCH(R525,データ!#REF!),MATCH(P525,データ!#REF!)),IF(O525="ザツ",INDEX(データ!#REF!,MATCH(R525,データ!#REF!),MATCH(P525,データ!#REF!)),""))))</f>
        <v/>
      </c>
      <c r="U525" s="22" t="str">
        <f t="shared" si="845"/>
        <v/>
      </c>
      <c r="V525" s="21" t="str">
        <f t="shared" si="849"/>
        <v/>
      </c>
      <c r="W525" s="21" t="str">
        <f t="shared" si="846"/>
        <v/>
      </c>
      <c r="X525" s="23" t="str">
        <f>IF(O525="スギ",INDEX(データ!$H$7:$J$26,MATCH(R525,データ!$G$7:$G$26),MATCH(P525,データ!$H$6:$J$6)),IF(O525="ヒノキ",INDEX(データ!$H$32:$J$51,MATCH(R525,データ!$G$32:$G$51),MATCH(P525,データ!$H$31:$J$31)),IF(O525="マツ",INDEX(データ!#REF!,MATCH(R525,データ!#REF!),MATCH(P525,データ!#REF!)),IF(O525="ザツ",INDEX(データ!#REF!,MATCH(R525,データ!#REF!),MATCH(P525,データ!#REF!)),""))))</f>
        <v/>
      </c>
      <c r="Y525" s="22" t="str">
        <f t="shared" si="847"/>
        <v/>
      </c>
      <c r="Z525" s="21" t="str">
        <f t="shared" si="848"/>
        <v/>
      </c>
      <c r="AA525" s="27" t="str">
        <f t="shared" si="755"/>
        <v/>
      </c>
      <c r="AB525" s="24" t="str">
        <f t="shared" si="756"/>
        <v/>
      </c>
      <c r="AC525" s="25" t="str">
        <f t="shared" si="757"/>
        <v>0</v>
      </c>
      <c r="AD525" s="26" t="str">
        <f t="shared" si="758"/>
        <v/>
      </c>
      <c r="AE525" s="26" t="str">
        <f t="shared" si="759"/>
        <v/>
      </c>
      <c r="AF525" s="26" t="str">
        <f t="shared" si="760"/>
        <v/>
      </c>
      <c r="AG525" s="27" t="str">
        <f t="shared" si="761"/>
        <v/>
      </c>
      <c r="AH525" s="26" t="str">
        <f t="shared" si="762"/>
        <v/>
      </c>
      <c r="AI525" s="26" t="str">
        <f t="shared" si="763"/>
        <v/>
      </c>
      <c r="AJ525" s="45" t="s">
        <v>30</v>
      </c>
      <c r="AK525" s="55" t="str">
        <f>IF(ＣＳＶ貼付用!BI511="","",ＣＳＶ貼付用!BI511)</f>
        <v/>
      </c>
      <c r="AL525" s="38" t="str">
        <f>IF(ＣＳＶ貼付用!BK511="","",ＣＳＶ貼付用!BK511)</f>
        <v/>
      </c>
      <c r="AM525" s="38" t="str">
        <f>IF(ＣＳＶ貼付用!BM511="","",ＣＳＶ貼付用!BM511)</f>
        <v/>
      </c>
      <c r="AN525" s="40" t="str">
        <f t="shared" si="764"/>
        <v/>
      </c>
      <c r="AO525" s="41" t="str">
        <f>IF(林齢計算用!B511="","",林齢計算用!B511)</f>
        <v/>
      </c>
      <c r="AP525" s="41" t="str">
        <f t="shared" si="765"/>
        <v/>
      </c>
      <c r="AQ525" s="41" t="str">
        <f t="shared" si="766"/>
        <v/>
      </c>
      <c r="AR525" s="23" t="str">
        <f>IF(AM525="スギ",INDEX(データ!$C$7:$E$26,MATCH(AP525,データ!$B$7:$B$26),MATCH(AN525,データ!$C$6:$E$6)),IF(AM525="ヒノキ",INDEX(データ!$C$32:$E$51,MATCH(AP525,データ!$B$32:$B$51),MATCH(AN525,データ!$C$31:$E$31)),IF(AM525="マツ",INDEX(データ!#REF!,MATCH(AP525,データ!#REF!),MATCH(AN525,データ!#REF!)),IF(AM525="ザツ",INDEX(データ!#REF!,MATCH(AP525,データ!#REF!),MATCH(AN525,データ!#REF!)),""))))</f>
        <v/>
      </c>
      <c r="AS525" s="22" t="str">
        <f t="shared" si="749"/>
        <v/>
      </c>
      <c r="AT525" s="21" t="str">
        <f t="shared" si="767"/>
        <v/>
      </c>
      <c r="AU525" s="21" t="str">
        <f t="shared" si="768"/>
        <v/>
      </c>
      <c r="AV525" s="24" t="str">
        <f>IF(AM525="スギ",INDEX(データ!$H$7:$J$26,MATCH(AP525,データ!$G$7:$G$26),MATCH(AN525,データ!$H$6:$J$6)),IF(AM525="ヒノキ",INDEX(データ!$H$32:$J$51,MATCH(AP525,データ!$G$32:$G$51),MATCH(AN525,データ!$H$31:$J$31)),IF(AM525="マツ",INDEX(データ!#REF!,MATCH(AP525,データ!#REF!),MATCH(AN525,データ!#REF!)),IF(AM525="ザツ",INDEX(データ!#REF!,MATCH(AP525,データ!#REF!),MATCH(AN525,データ!#REF!)),""))))</f>
        <v/>
      </c>
      <c r="AW525" s="22" t="str">
        <f t="shared" si="769"/>
        <v/>
      </c>
      <c r="AX525" s="21" t="str">
        <f t="shared" si="770"/>
        <v/>
      </c>
      <c r="AY525" s="27" t="str">
        <f t="shared" si="771"/>
        <v/>
      </c>
      <c r="AZ525" s="24" t="str">
        <f t="shared" si="772"/>
        <v/>
      </c>
      <c r="BA525" s="25" t="str">
        <f t="shared" si="773"/>
        <v>0</v>
      </c>
      <c r="BB525" s="26" t="str">
        <f t="shared" si="774"/>
        <v/>
      </c>
      <c r="BC525" s="26" t="str">
        <f t="shared" si="775"/>
        <v/>
      </c>
      <c r="BD525" s="26" t="str">
        <f t="shared" si="776"/>
        <v/>
      </c>
      <c r="BE525" s="27" t="str">
        <f t="shared" si="777"/>
        <v/>
      </c>
      <c r="BF525" s="26" t="str">
        <f t="shared" si="778"/>
        <v/>
      </c>
      <c r="BG525" s="26" t="str">
        <f t="shared" si="779"/>
        <v/>
      </c>
      <c r="BH525" s="45" t="s">
        <v>30</v>
      </c>
      <c r="BI525" s="55" t="str">
        <f>IF(ＣＳＶ貼付用!BX511="","",ＣＳＶ貼付用!BX511)</f>
        <v/>
      </c>
      <c r="BJ525" s="38" t="str">
        <f>IF(ＣＳＶ貼付用!BZ511="","",ＣＳＶ貼付用!BZ511)</f>
        <v/>
      </c>
      <c r="BK525" s="38" t="str">
        <f>IF(ＣＳＶ貼付用!CB511="","",ＣＳＶ貼付用!CB511)</f>
        <v/>
      </c>
      <c r="BL525" s="40" t="str">
        <f t="shared" si="780"/>
        <v/>
      </c>
      <c r="BM525" s="41" t="str">
        <f>IF(林齢計算用!C511="","",林齢計算用!C511)</f>
        <v/>
      </c>
      <c r="BN525" s="41" t="str">
        <f t="shared" si="781"/>
        <v/>
      </c>
      <c r="BO525" s="41" t="str">
        <f t="shared" si="782"/>
        <v/>
      </c>
      <c r="BP525" s="23" t="str">
        <f>IF(BK525="スギ",INDEX(データ!$C$7:$E$26,MATCH(BN525,データ!$B$7:$B$26),MATCH(BL525,データ!$C$6:$E$6)),IF(BK525="ヒノキ",INDEX(データ!$C$32:$E$51,MATCH(BN525,データ!$B$32:$B$51),MATCH(BL525,データ!$C$31:$E$31)),IF(BK525="マツ",INDEX(データ!#REF!,MATCH(BN525,データ!#REF!),MATCH(BL525,データ!#REF!)),IF(BK525="ザツ",INDEX(データ!#REF!,MATCH(BN525,データ!#REF!),MATCH(BL525,データ!#REF!)),""))))</f>
        <v/>
      </c>
      <c r="BQ525" s="22" t="str">
        <f t="shared" si="750"/>
        <v/>
      </c>
      <c r="BR525" s="21" t="str">
        <f t="shared" si="783"/>
        <v/>
      </c>
      <c r="BS525" s="21" t="str">
        <f t="shared" si="784"/>
        <v/>
      </c>
      <c r="BT525" s="24" t="str">
        <f>IF(BK525="スギ",INDEX(データ!$H$7:$J$26,MATCH(BN525,データ!$G$7:$G$26),MATCH(BL525,データ!$H$6:$J$6)),IF(BK525="ヒノキ",INDEX(データ!$H$32:$J$51,MATCH(BN525,データ!$G$32:$G$51),MATCH(BL525,データ!$H$31:$J$31)),IF(BK525="マツ",INDEX(データ!#REF!,MATCH(BN525,データ!#REF!),MATCH(BL525,データ!#REF!)),IF(BK525="ザツ",INDEX(データ!#REF!,MATCH(BN525,データ!#REF!),MATCH(BL525,データ!#REF!)),""))))</f>
        <v/>
      </c>
      <c r="BU525" s="22" t="str">
        <f t="shared" si="785"/>
        <v/>
      </c>
      <c r="BV525" s="21" t="str">
        <f t="shared" si="786"/>
        <v/>
      </c>
      <c r="BW525" s="27" t="str">
        <f t="shared" si="787"/>
        <v/>
      </c>
      <c r="BX525" s="24" t="str">
        <f t="shared" si="788"/>
        <v/>
      </c>
      <c r="BY525" s="25" t="str">
        <f t="shared" si="789"/>
        <v>0</v>
      </c>
      <c r="BZ525" s="26" t="str">
        <f t="shared" si="790"/>
        <v/>
      </c>
      <c r="CA525" s="26" t="str">
        <f t="shared" si="791"/>
        <v/>
      </c>
      <c r="CB525" s="26" t="str">
        <f t="shared" si="792"/>
        <v/>
      </c>
      <c r="CC525" s="27" t="str">
        <f t="shared" si="793"/>
        <v/>
      </c>
      <c r="CD525" s="26" t="str">
        <f t="shared" si="794"/>
        <v/>
      </c>
      <c r="CE525" s="26" t="str">
        <f t="shared" si="795"/>
        <v/>
      </c>
      <c r="CF525" s="45" t="s">
        <v>30</v>
      </c>
      <c r="CG525" s="55" t="str">
        <f>IF(ＣＳＶ貼付用!CM511="","",ＣＳＶ貼付用!CM511)</f>
        <v/>
      </c>
      <c r="CH525" s="38" t="str">
        <f>IF(ＣＳＶ貼付用!CO511="","",ＣＳＶ貼付用!CO511)</f>
        <v/>
      </c>
      <c r="CI525" s="38" t="str">
        <f>IF(ＣＳＶ貼付用!CQ511="","",ＣＳＶ貼付用!CQ511)</f>
        <v/>
      </c>
      <c r="CJ525" s="40" t="str">
        <f t="shared" si="796"/>
        <v/>
      </c>
      <c r="CK525" s="41" t="str">
        <f>IF(林齢計算用!D511="","",林齢計算用!D511)</f>
        <v/>
      </c>
      <c r="CL525" s="41" t="str">
        <f t="shared" si="797"/>
        <v/>
      </c>
      <c r="CM525" s="41" t="str">
        <f t="shared" si="798"/>
        <v/>
      </c>
      <c r="CN525" s="23" t="str">
        <f>IF(CI525="スギ",INDEX(データ!$C$7:$E$26,MATCH(CL525,データ!$B$7:$B$26),MATCH(CJ525,データ!$C$6:$E$6)),IF(CI525="ヒノキ",INDEX(データ!$C$32:$E$51,MATCH(CL525,データ!$B$32:$B$51),MATCH(CJ525,データ!$C$31:$E$31)),IF(CI525="マツ",INDEX(データ!#REF!,MATCH(CL525,データ!#REF!),MATCH(CJ525,データ!#REF!)),IF(CI525="ザツ",INDEX(データ!#REF!,MATCH(CL525,データ!#REF!),MATCH(CJ525,データ!#REF!)),""))))</f>
        <v/>
      </c>
      <c r="CO525" s="22" t="str">
        <f t="shared" si="751"/>
        <v/>
      </c>
      <c r="CP525" s="21" t="str">
        <f t="shared" si="799"/>
        <v/>
      </c>
      <c r="CQ525" s="21" t="str">
        <f t="shared" si="800"/>
        <v/>
      </c>
      <c r="CR525" s="24" t="str">
        <f>IF(CI525="スギ",INDEX(データ!$H$7:$J$26,MATCH(CL525,データ!$G$7:$G$26),MATCH(CJ525,データ!$H$6:$J$6)),IF(CI525="ヒノキ",INDEX(データ!$H$32:$J$51,MATCH(CL525,データ!$G$32:$G$51),MATCH(CJ525,データ!$H$31:$J$31)),IF(CI525="マツ",INDEX(データ!#REF!,MATCH(CL525,データ!#REF!),MATCH(CJ525,データ!#REF!)),IF(CI525="ザツ",INDEX(データ!#REF!,MATCH(CL525,データ!#REF!),MATCH(CJ525,データ!#REF!)),""))))</f>
        <v/>
      </c>
      <c r="CS525" s="22" t="str">
        <f t="shared" si="801"/>
        <v/>
      </c>
      <c r="CT525" s="21" t="str">
        <f t="shared" si="802"/>
        <v/>
      </c>
      <c r="CU525" s="27" t="str">
        <f t="shared" si="803"/>
        <v/>
      </c>
      <c r="CV525" s="24" t="str">
        <f t="shared" si="804"/>
        <v/>
      </c>
      <c r="CW525" s="25" t="str">
        <f t="shared" si="805"/>
        <v>0</v>
      </c>
      <c r="CX525" s="26" t="str">
        <f t="shared" si="806"/>
        <v/>
      </c>
      <c r="CY525" s="26" t="str">
        <f t="shared" si="807"/>
        <v/>
      </c>
      <c r="CZ525" s="26" t="str">
        <f t="shared" si="808"/>
        <v/>
      </c>
      <c r="DA525" s="27" t="str">
        <f t="shared" si="809"/>
        <v/>
      </c>
      <c r="DB525" s="26" t="str">
        <f t="shared" si="810"/>
        <v/>
      </c>
      <c r="DC525" s="26" t="str">
        <f t="shared" si="811"/>
        <v/>
      </c>
      <c r="DD525" s="45" t="s">
        <v>30</v>
      </c>
      <c r="DE525" s="55" t="str">
        <f>IF(ＣＳＶ貼付用!DB511="","",ＣＳＶ貼付用!DB511)</f>
        <v/>
      </c>
      <c r="DF525" s="38" t="str">
        <f>IF(ＣＳＶ貼付用!DD511="","",ＣＳＶ貼付用!DD511)</f>
        <v/>
      </c>
      <c r="DG525" s="38" t="str">
        <f>IF(ＣＳＶ貼付用!DF511="","",ＣＳＶ貼付用!DF511)</f>
        <v/>
      </c>
      <c r="DH525" s="40" t="str">
        <f t="shared" si="812"/>
        <v/>
      </c>
      <c r="DI525" s="41" t="str">
        <f>IF(林齢計算用!E511="","",林齢計算用!E511)</f>
        <v/>
      </c>
      <c r="DJ525" s="41" t="str">
        <f t="shared" si="813"/>
        <v/>
      </c>
      <c r="DK525" s="41" t="str">
        <f t="shared" si="814"/>
        <v/>
      </c>
      <c r="DL525" s="23" t="str">
        <f>IF(DG525="スギ",INDEX(データ!$C$7:$E$26,MATCH(DJ525,データ!$B$7:$B$26),MATCH(DH525,データ!$C$6:$E$6)),IF(DG525="ヒノキ",INDEX(データ!$C$32:$E$51,MATCH(DJ525,データ!$B$32:$B$51),MATCH(DH525,データ!$C$31:$E$31)),IF(DG525="マツ",INDEX(データ!#REF!,MATCH(DJ525,データ!#REF!),MATCH(DH525,データ!#REF!)),IF(DG525="ザツ",INDEX(データ!#REF!,MATCH(DJ525,データ!#REF!),MATCH(DH525,データ!#REF!)),""))))</f>
        <v/>
      </c>
      <c r="DM525" s="22" t="str">
        <f t="shared" si="752"/>
        <v/>
      </c>
      <c r="DN525" s="21" t="str">
        <f t="shared" si="815"/>
        <v/>
      </c>
      <c r="DO525" s="21" t="str">
        <f t="shared" si="816"/>
        <v/>
      </c>
      <c r="DP525" s="24" t="str">
        <f>IF(DG525="スギ",INDEX(データ!$H$7:$J$26,MATCH(DJ525,データ!$G$7:$G$26),MATCH(DH525,データ!$H$6:$J$6)),IF(DG525="ヒノキ",INDEX(データ!$H$32:$J$51,MATCH(DJ525,データ!$G$32:$G$51),MATCH(DH525,データ!$H$31:$J$31)),IF(DG525="マツ",INDEX(データ!#REF!,MATCH(DJ525,データ!#REF!),MATCH(DH525,データ!#REF!)),IF(DG525="ザツ",INDEX(データ!#REF!,MATCH(DJ525,データ!#REF!),MATCH(DH525,データ!#REF!)),""))))</f>
        <v/>
      </c>
      <c r="DQ525" s="22" t="str">
        <f t="shared" si="817"/>
        <v/>
      </c>
      <c r="DR525" s="21" t="str">
        <f t="shared" si="818"/>
        <v/>
      </c>
      <c r="DS525" s="27" t="str">
        <f t="shared" si="819"/>
        <v/>
      </c>
      <c r="DT525" s="24" t="str">
        <f t="shared" si="820"/>
        <v/>
      </c>
      <c r="DU525" s="25" t="str">
        <f t="shared" si="821"/>
        <v>0</v>
      </c>
      <c r="DV525" s="26" t="str">
        <f t="shared" si="822"/>
        <v/>
      </c>
      <c r="DW525" s="26" t="str">
        <f t="shared" si="823"/>
        <v/>
      </c>
      <c r="DX525" s="26" t="str">
        <f t="shared" si="824"/>
        <v/>
      </c>
      <c r="DY525" s="27" t="str">
        <f t="shared" si="825"/>
        <v/>
      </c>
      <c r="DZ525" s="26" t="str">
        <f t="shared" si="826"/>
        <v/>
      </c>
      <c r="EA525" s="26" t="str">
        <f t="shared" si="827"/>
        <v/>
      </c>
      <c r="EB525" s="45" t="s">
        <v>30</v>
      </c>
      <c r="EC525" s="55" t="str">
        <f>IF(ＣＳＶ貼付用!DQ511="","",ＣＳＶ貼付用!DQ511)</f>
        <v/>
      </c>
      <c r="ED525" s="38" t="str">
        <f>IF(ＣＳＶ貼付用!DS511="","",ＣＳＶ貼付用!DS511)</f>
        <v/>
      </c>
      <c r="EE525" s="38" t="str">
        <f>IF(ＣＳＶ貼付用!DU511="","",ＣＳＶ貼付用!DU511)</f>
        <v/>
      </c>
      <c r="EF525" s="40" t="str">
        <f t="shared" si="828"/>
        <v/>
      </c>
      <c r="EG525" s="41" t="str">
        <f>IF(林齢計算用!F511="","",林齢計算用!F511)</f>
        <v/>
      </c>
      <c r="EH525" s="41" t="str">
        <f t="shared" si="829"/>
        <v/>
      </c>
      <c r="EI525" s="41" t="str">
        <f t="shared" si="830"/>
        <v/>
      </c>
      <c r="EJ525" s="23" t="str">
        <f>IF(EE525="スギ",INDEX(データ!$C$7:$E$26,MATCH(EH525,データ!$B$7:$B$26),MATCH(EF525,データ!$C$6:$E$6)),IF(EE525="ヒノキ",INDEX(データ!$C$32:$E$51,MATCH(EH525,データ!$B$32:$B$51),MATCH(EF525,データ!$C$31:$E$31)),IF(EE525="マツ",INDEX(データ!#REF!,MATCH(EH525,データ!#REF!),MATCH(EF525,データ!#REF!)),IF(EE525="ザツ",INDEX(データ!#REF!,MATCH(EH525,データ!#REF!),MATCH(EF525,データ!#REF!)),""))))</f>
        <v/>
      </c>
      <c r="EK525" s="22" t="str">
        <f t="shared" si="753"/>
        <v/>
      </c>
      <c r="EL525" s="21" t="str">
        <f t="shared" si="831"/>
        <v/>
      </c>
      <c r="EM525" s="21" t="str">
        <f t="shared" si="832"/>
        <v/>
      </c>
      <c r="EN525" s="24" t="str">
        <f>IF(EE525="スギ",INDEX(データ!$H$7:$J$26,MATCH(EH525,データ!$G$7:$G$26),MATCH(EF525,データ!$H$6:$J$6)),IF(EE525="ヒノキ",INDEX(データ!$H$32:$J$51,MATCH(EH525,データ!$G$32:$G$51),MATCH(EF525,データ!$H$31:$J$31)),IF(EE525="マツ",INDEX(データ!#REF!,MATCH(EH525,データ!#REF!),MATCH(EF525,データ!#REF!)),IF(EE525="ザツ",INDEX(データ!#REF!,MATCH(EH525,データ!#REF!),MATCH(EF525,データ!#REF!)),""))))</f>
        <v/>
      </c>
      <c r="EO525" s="22" t="str">
        <f t="shared" si="833"/>
        <v/>
      </c>
      <c r="EP525" s="21" t="str">
        <f t="shared" si="834"/>
        <v/>
      </c>
      <c r="EQ525" s="27" t="str">
        <f t="shared" si="835"/>
        <v/>
      </c>
      <c r="ER525" s="24" t="str">
        <f t="shared" si="836"/>
        <v/>
      </c>
      <c r="ES525" s="25" t="str">
        <f t="shared" si="837"/>
        <v>0</v>
      </c>
      <c r="ET525" s="26" t="str">
        <f t="shared" si="838"/>
        <v/>
      </c>
      <c r="EU525" s="26" t="str">
        <f t="shared" si="839"/>
        <v/>
      </c>
      <c r="EV525" s="26" t="str">
        <f t="shared" si="840"/>
        <v/>
      </c>
      <c r="EW525" s="27" t="str">
        <f t="shared" si="841"/>
        <v/>
      </c>
      <c r="EX525" s="26" t="str">
        <f t="shared" si="842"/>
        <v/>
      </c>
      <c r="EY525" s="26" t="str">
        <f t="shared" si="843"/>
        <v/>
      </c>
      <c r="EZ525" s="26">
        <f t="shared" si="844"/>
        <v>0</v>
      </c>
      <c r="FA525" s="43"/>
    </row>
    <row r="526" spans="1:157" ht="15.95" customHeight="1" x14ac:dyDescent="0.15">
      <c r="A526" s="21"/>
      <c r="B526" s="36" t="str">
        <f>IF(ＣＳＶ貼付用!G512="","",ＣＳＶ貼付用!G512)</f>
        <v/>
      </c>
      <c r="C526" s="36" t="str">
        <f>IF(ＣＳＶ貼付用!I512="","",ＣＳＶ貼付用!I512)</f>
        <v/>
      </c>
      <c r="D526" s="36" t="str">
        <f>IF(ＣＳＶ貼付用!J512="","",ＣＳＶ貼付用!J512)</f>
        <v/>
      </c>
      <c r="E526" s="36" t="str">
        <f>IF(ＣＳＶ貼付用!F512="","",ＣＳＶ貼付用!F512)</f>
        <v/>
      </c>
      <c r="F526" s="38" t="str">
        <f>IF(ＣＳＶ貼付用!T512="","",ＣＳＶ貼付用!T512)</f>
        <v/>
      </c>
      <c r="G526" s="38"/>
      <c r="H526" s="38" t="str">
        <f>IF(ＣＳＶ貼付用!GJ512="","",ＣＳＶ貼付用!GJ512)</f>
        <v/>
      </c>
      <c r="I526" s="38" t="str">
        <f>IF(ＣＳＶ貼付用!GL512="","",ＣＳＶ貼付用!GL512)</f>
        <v/>
      </c>
      <c r="J526" s="38" t="str">
        <f>IF(ＣＳＶ貼付用!GN512="","",ＣＳＶ貼付用!GN512)</f>
        <v/>
      </c>
      <c r="K526" s="38" t="str">
        <f>IF(ＣＳＶ貼付用!GP512="","",ＣＳＶ貼付用!GP512)</f>
        <v/>
      </c>
      <c r="L526" s="45" t="s">
        <v>30</v>
      </c>
      <c r="M526" s="55" t="str">
        <f>IF(ＣＳＶ貼付用!AT512="","",ＣＳＶ貼付用!AT512)</f>
        <v/>
      </c>
      <c r="N526" s="38" t="str">
        <f>IF(ＣＳＶ貼付用!AV512="","",ＣＳＶ貼付用!AV512)</f>
        <v/>
      </c>
      <c r="O526" s="38" t="str">
        <f>IF(ＣＳＶ貼付用!AX512="","",ＣＳＶ貼付用!AX512)</f>
        <v/>
      </c>
      <c r="P526" s="40" t="str">
        <f>IF(ＣＳＶ貼付用!FE512="","",ＣＳＶ貼付用!FE512)</f>
        <v/>
      </c>
      <c r="Q526" s="41" t="str">
        <f>IF(林齢計算用!A512="","",林齢計算用!A512)</f>
        <v/>
      </c>
      <c r="R526" s="41" t="str">
        <f t="shared" si="754"/>
        <v/>
      </c>
      <c r="S526" s="56" t="str">
        <f>IF(ＣＳＶ貼付用!EG512="","",ＣＳＶ貼付用!EG512*10)</f>
        <v/>
      </c>
      <c r="T526" s="23" t="str">
        <f>IF(O526="スギ",INDEX(データ!$C$7:$E$26,MATCH(R526,データ!$B$7:$B$26),MATCH(P526,データ!$C$6:$E$6)),IF(O526="ヒノキ",INDEX(データ!$C$32:$E$51,MATCH(R526,データ!$B$32:$B$51),MATCH(P526,データ!$C$31:$E$31)),IF(O526="マツ",INDEX(データ!#REF!,MATCH(R526,データ!#REF!),MATCH(P526,データ!#REF!)),IF(O526="ザツ",INDEX(データ!#REF!,MATCH(R526,データ!#REF!),MATCH(P526,データ!#REF!)),""))))</f>
        <v/>
      </c>
      <c r="U526" s="22" t="str">
        <f t="shared" si="845"/>
        <v/>
      </c>
      <c r="V526" s="21" t="str">
        <f t="shared" si="849"/>
        <v/>
      </c>
      <c r="W526" s="21" t="str">
        <f t="shared" si="846"/>
        <v/>
      </c>
      <c r="X526" s="23" t="str">
        <f>IF(O526="スギ",INDEX(データ!$H$7:$J$26,MATCH(R526,データ!$G$7:$G$26),MATCH(P526,データ!$H$6:$J$6)),IF(O526="ヒノキ",INDEX(データ!$H$32:$J$51,MATCH(R526,データ!$G$32:$G$51),MATCH(P526,データ!$H$31:$J$31)),IF(O526="マツ",INDEX(データ!#REF!,MATCH(R526,データ!#REF!),MATCH(P526,データ!#REF!)),IF(O526="ザツ",INDEX(データ!#REF!,MATCH(R526,データ!#REF!),MATCH(P526,データ!#REF!)),""))))</f>
        <v/>
      </c>
      <c r="Y526" s="22" t="str">
        <f t="shared" si="847"/>
        <v/>
      </c>
      <c r="Z526" s="21" t="str">
        <f t="shared" si="848"/>
        <v/>
      </c>
      <c r="AA526" s="27" t="str">
        <f t="shared" si="755"/>
        <v/>
      </c>
      <c r="AB526" s="24" t="str">
        <f t="shared" si="756"/>
        <v/>
      </c>
      <c r="AC526" s="25" t="str">
        <f t="shared" si="757"/>
        <v>0</v>
      </c>
      <c r="AD526" s="26" t="str">
        <f t="shared" si="758"/>
        <v/>
      </c>
      <c r="AE526" s="26" t="str">
        <f t="shared" si="759"/>
        <v/>
      </c>
      <c r="AF526" s="26" t="str">
        <f t="shared" si="760"/>
        <v/>
      </c>
      <c r="AG526" s="27" t="str">
        <f t="shared" si="761"/>
        <v/>
      </c>
      <c r="AH526" s="26" t="str">
        <f t="shared" si="762"/>
        <v/>
      </c>
      <c r="AI526" s="26" t="str">
        <f t="shared" si="763"/>
        <v/>
      </c>
      <c r="AJ526" s="45" t="s">
        <v>30</v>
      </c>
      <c r="AK526" s="55" t="str">
        <f>IF(ＣＳＶ貼付用!BI512="","",ＣＳＶ貼付用!BI512)</f>
        <v/>
      </c>
      <c r="AL526" s="38" t="str">
        <f>IF(ＣＳＶ貼付用!BK512="","",ＣＳＶ貼付用!BK512)</f>
        <v/>
      </c>
      <c r="AM526" s="38" t="str">
        <f>IF(ＣＳＶ貼付用!BM512="","",ＣＳＶ貼付用!BM512)</f>
        <v/>
      </c>
      <c r="AN526" s="40" t="str">
        <f t="shared" si="764"/>
        <v/>
      </c>
      <c r="AO526" s="41" t="str">
        <f>IF(林齢計算用!B512="","",林齢計算用!B512)</f>
        <v/>
      </c>
      <c r="AP526" s="41" t="str">
        <f t="shared" si="765"/>
        <v/>
      </c>
      <c r="AQ526" s="41" t="str">
        <f t="shared" si="766"/>
        <v/>
      </c>
      <c r="AR526" s="23" t="str">
        <f>IF(AM526="スギ",INDEX(データ!$C$7:$E$26,MATCH(AP526,データ!$B$7:$B$26),MATCH(AN526,データ!$C$6:$E$6)),IF(AM526="ヒノキ",INDEX(データ!$C$32:$E$51,MATCH(AP526,データ!$B$32:$B$51),MATCH(AN526,データ!$C$31:$E$31)),IF(AM526="マツ",INDEX(データ!#REF!,MATCH(AP526,データ!#REF!),MATCH(AN526,データ!#REF!)),IF(AM526="ザツ",INDEX(データ!#REF!,MATCH(AP526,データ!#REF!),MATCH(AN526,データ!#REF!)),""))))</f>
        <v/>
      </c>
      <c r="AS526" s="22" t="str">
        <f t="shared" si="749"/>
        <v/>
      </c>
      <c r="AT526" s="21" t="str">
        <f t="shared" si="767"/>
        <v/>
      </c>
      <c r="AU526" s="21" t="str">
        <f t="shared" si="768"/>
        <v/>
      </c>
      <c r="AV526" s="24" t="str">
        <f>IF(AM526="スギ",INDEX(データ!$H$7:$J$26,MATCH(AP526,データ!$G$7:$G$26),MATCH(AN526,データ!$H$6:$J$6)),IF(AM526="ヒノキ",INDEX(データ!$H$32:$J$51,MATCH(AP526,データ!$G$32:$G$51),MATCH(AN526,データ!$H$31:$J$31)),IF(AM526="マツ",INDEX(データ!#REF!,MATCH(AP526,データ!#REF!),MATCH(AN526,データ!#REF!)),IF(AM526="ザツ",INDEX(データ!#REF!,MATCH(AP526,データ!#REF!),MATCH(AN526,データ!#REF!)),""))))</f>
        <v/>
      </c>
      <c r="AW526" s="22" t="str">
        <f t="shared" si="769"/>
        <v/>
      </c>
      <c r="AX526" s="21" t="str">
        <f t="shared" si="770"/>
        <v/>
      </c>
      <c r="AY526" s="27" t="str">
        <f t="shared" si="771"/>
        <v/>
      </c>
      <c r="AZ526" s="24" t="str">
        <f t="shared" si="772"/>
        <v/>
      </c>
      <c r="BA526" s="25" t="str">
        <f t="shared" si="773"/>
        <v>0</v>
      </c>
      <c r="BB526" s="26" t="str">
        <f t="shared" si="774"/>
        <v/>
      </c>
      <c r="BC526" s="26" t="str">
        <f t="shared" si="775"/>
        <v/>
      </c>
      <c r="BD526" s="26" t="str">
        <f t="shared" si="776"/>
        <v/>
      </c>
      <c r="BE526" s="27" t="str">
        <f t="shared" si="777"/>
        <v/>
      </c>
      <c r="BF526" s="26" t="str">
        <f t="shared" si="778"/>
        <v/>
      </c>
      <c r="BG526" s="26" t="str">
        <f t="shared" si="779"/>
        <v/>
      </c>
      <c r="BH526" s="45" t="s">
        <v>30</v>
      </c>
      <c r="BI526" s="55" t="str">
        <f>IF(ＣＳＶ貼付用!BX512="","",ＣＳＶ貼付用!BX512)</f>
        <v/>
      </c>
      <c r="BJ526" s="38" t="str">
        <f>IF(ＣＳＶ貼付用!BZ512="","",ＣＳＶ貼付用!BZ512)</f>
        <v/>
      </c>
      <c r="BK526" s="38" t="str">
        <f>IF(ＣＳＶ貼付用!CB512="","",ＣＳＶ貼付用!CB512)</f>
        <v/>
      </c>
      <c r="BL526" s="40" t="str">
        <f t="shared" si="780"/>
        <v/>
      </c>
      <c r="BM526" s="41" t="str">
        <f>IF(林齢計算用!C512="","",林齢計算用!C512)</f>
        <v/>
      </c>
      <c r="BN526" s="41" t="str">
        <f t="shared" si="781"/>
        <v/>
      </c>
      <c r="BO526" s="41" t="str">
        <f t="shared" si="782"/>
        <v/>
      </c>
      <c r="BP526" s="23" t="str">
        <f>IF(BK526="スギ",INDEX(データ!$C$7:$E$26,MATCH(BN526,データ!$B$7:$B$26),MATCH(BL526,データ!$C$6:$E$6)),IF(BK526="ヒノキ",INDEX(データ!$C$32:$E$51,MATCH(BN526,データ!$B$32:$B$51),MATCH(BL526,データ!$C$31:$E$31)),IF(BK526="マツ",INDEX(データ!#REF!,MATCH(BN526,データ!#REF!),MATCH(BL526,データ!#REF!)),IF(BK526="ザツ",INDEX(データ!#REF!,MATCH(BN526,データ!#REF!),MATCH(BL526,データ!#REF!)),""))))</f>
        <v/>
      </c>
      <c r="BQ526" s="22" t="str">
        <f t="shared" si="750"/>
        <v/>
      </c>
      <c r="BR526" s="21" t="str">
        <f t="shared" si="783"/>
        <v/>
      </c>
      <c r="BS526" s="21" t="str">
        <f t="shared" si="784"/>
        <v/>
      </c>
      <c r="BT526" s="24" t="str">
        <f>IF(BK526="スギ",INDEX(データ!$H$7:$J$26,MATCH(BN526,データ!$G$7:$G$26),MATCH(BL526,データ!$H$6:$J$6)),IF(BK526="ヒノキ",INDEX(データ!$H$32:$J$51,MATCH(BN526,データ!$G$32:$G$51),MATCH(BL526,データ!$H$31:$J$31)),IF(BK526="マツ",INDEX(データ!#REF!,MATCH(BN526,データ!#REF!),MATCH(BL526,データ!#REF!)),IF(BK526="ザツ",INDEX(データ!#REF!,MATCH(BN526,データ!#REF!),MATCH(BL526,データ!#REF!)),""))))</f>
        <v/>
      </c>
      <c r="BU526" s="22" t="str">
        <f t="shared" si="785"/>
        <v/>
      </c>
      <c r="BV526" s="21" t="str">
        <f t="shared" si="786"/>
        <v/>
      </c>
      <c r="BW526" s="27" t="str">
        <f t="shared" si="787"/>
        <v/>
      </c>
      <c r="BX526" s="24" t="str">
        <f t="shared" si="788"/>
        <v/>
      </c>
      <c r="BY526" s="25" t="str">
        <f t="shared" si="789"/>
        <v>0</v>
      </c>
      <c r="BZ526" s="26" t="str">
        <f t="shared" si="790"/>
        <v/>
      </c>
      <c r="CA526" s="26" t="str">
        <f t="shared" si="791"/>
        <v/>
      </c>
      <c r="CB526" s="26" t="str">
        <f t="shared" si="792"/>
        <v/>
      </c>
      <c r="CC526" s="27" t="str">
        <f t="shared" si="793"/>
        <v/>
      </c>
      <c r="CD526" s="26" t="str">
        <f t="shared" si="794"/>
        <v/>
      </c>
      <c r="CE526" s="26" t="str">
        <f t="shared" si="795"/>
        <v/>
      </c>
      <c r="CF526" s="45" t="s">
        <v>30</v>
      </c>
      <c r="CG526" s="55" t="str">
        <f>IF(ＣＳＶ貼付用!CM512="","",ＣＳＶ貼付用!CM512)</f>
        <v/>
      </c>
      <c r="CH526" s="38" t="str">
        <f>IF(ＣＳＶ貼付用!CO512="","",ＣＳＶ貼付用!CO512)</f>
        <v/>
      </c>
      <c r="CI526" s="38" t="str">
        <f>IF(ＣＳＶ貼付用!CQ512="","",ＣＳＶ貼付用!CQ512)</f>
        <v/>
      </c>
      <c r="CJ526" s="40" t="str">
        <f t="shared" si="796"/>
        <v/>
      </c>
      <c r="CK526" s="41" t="str">
        <f>IF(林齢計算用!D512="","",林齢計算用!D512)</f>
        <v/>
      </c>
      <c r="CL526" s="41" t="str">
        <f t="shared" si="797"/>
        <v/>
      </c>
      <c r="CM526" s="41" t="str">
        <f t="shared" si="798"/>
        <v/>
      </c>
      <c r="CN526" s="23" t="str">
        <f>IF(CI526="スギ",INDEX(データ!$C$7:$E$26,MATCH(CL526,データ!$B$7:$B$26),MATCH(CJ526,データ!$C$6:$E$6)),IF(CI526="ヒノキ",INDEX(データ!$C$32:$E$51,MATCH(CL526,データ!$B$32:$B$51),MATCH(CJ526,データ!$C$31:$E$31)),IF(CI526="マツ",INDEX(データ!#REF!,MATCH(CL526,データ!#REF!),MATCH(CJ526,データ!#REF!)),IF(CI526="ザツ",INDEX(データ!#REF!,MATCH(CL526,データ!#REF!),MATCH(CJ526,データ!#REF!)),""))))</f>
        <v/>
      </c>
      <c r="CO526" s="22" t="str">
        <f t="shared" si="751"/>
        <v/>
      </c>
      <c r="CP526" s="21" t="str">
        <f t="shared" si="799"/>
        <v/>
      </c>
      <c r="CQ526" s="21" t="str">
        <f t="shared" si="800"/>
        <v/>
      </c>
      <c r="CR526" s="24" t="str">
        <f>IF(CI526="スギ",INDEX(データ!$H$7:$J$26,MATCH(CL526,データ!$G$7:$G$26),MATCH(CJ526,データ!$H$6:$J$6)),IF(CI526="ヒノキ",INDEX(データ!$H$32:$J$51,MATCH(CL526,データ!$G$32:$G$51),MATCH(CJ526,データ!$H$31:$J$31)),IF(CI526="マツ",INDEX(データ!#REF!,MATCH(CL526,データ!#REF!),MATCH(CJ526,データ!#REF!)),IF(CI526="ザツ",INDEX(データ!#REF!,MATCH(CL526,データ!#REF!),MATCH(CJ526,データ!#REF!)),""))))</f>
        <v/>
      </c>
      <c r="CS526" s="22" t="str">
        <f t="shared" si="801"/>
        <v/>
      </c>
      <c r="CT526" s="21" t="str">
        <f t="shared" si="802"/>
        <v/>
      </c>
      <c r="CU526" s="27" t="str">
        <f t="shared" si="803"/>
        <v/>
      </c>
      <c r="CV526" s="24" t="str">
        <f t="shared" si="804"/>
        <v/>
      </c>
      <c r="CW526" s="25" t="str">
        <f t="shared" si="805"/>
        <v>0</v>
      </c>
      <c r="CX526" s="26" t="str">
        <f t="shared" si="806"/>
        <v/>
      </c>
      <c r="CY526" s="26" t="str">
        <f t="shared" si="807"/>
        <v/>
      </c>
      <c r="CZ526" s="26" t="str">
        <f t="shared" si="808"/>
        <v/>
      </c>
      <c r="DA526" s="27" t="str">
        <f t="shared" si="809"/>
        <v/>
      </c>
      <c r="DB526" s="26" t="str">
        <f t="shared" si="810"/>
        <v/>
      </c>
      <c r="DC526" s="26" t="str">
        <f t="shared" si="811"/>
        <v/>
      </c>
      <c r="DD526" s="45" t="s">
        <v>30</v>
      </c>
      <c r="DE526" s="55" t="str">
        <f>IF(ＣＳＶ貼付用!DB512="","",ＣＳＶ貼付用!DB512)</f>
        <v/>
      </c>
      <c r="DF526" s="38" t="str">
        <f>IF(ＣＳＶ貼付用!DD512="","",ＣＳＶ貼付用!DD512)</f>
        <v/>
      </c>
      <c r="DG526" s="38" t="str">
        <f>IF(ＣＳＶ貼付用!DF512="","",ＣＳＶ貼付用!DF512)</f>
        <v/>
      </c>
      <c r="DH526" s="40" t="str">
        <f t="shared" si="812"/>
        <v/>
      </c>
      <c r="DI526" s="41" t="str">
        <f>IF(林齢計算用!E512="","",林齢計算用!E512)</f>
        <v/>
      </c>
      <c r="DJ526" s="41" t="str">
        <f t="shared" si="813"/>
        <v/>
      </c>
      <c r="DK526" s="41" t="str">
        <f t="shared" si="814"/>
        <v/>
      </c>
      <c r="DL526" s="23" t="str">
        <f>IF(DG526="スギ",INDEX(データ!$C$7:$E$26,MATCH(DJ526,データ!$B$7:$B$26),MATCH(DH526,データ!$C$6:$E$6)),IF(DG526="ヒノキ",INDEX(データ!$C$32:$E$51,MATCH(DJ526,データ!$B$32:$B$51),MATCH(DH526,データ!$C$31:$E$31)),IF(DG526="マツ",INDEX(データ!#REF!,MATCH(DJ526,データ!#REF!),MATCH(DH526,データ!#REF!)),IF(DG526="ザツ",INDEX(データ!#REF!,MATCH(DJ526,データ!#REF!),MATCH(DH526,データ!#REF!)),""))))</f>
        <v/>
      </c>
      <c r="DM526" s="22" t="str">
        <f t="shared" si="752"/>
        <v/>
      </c>
      <c r="DN526" s="21" t="str">
        <f t="shared" si="815"/>
        <v/>
      </c>
      <c r="DO526" s="21" t="str">
        <f t="shared" si="816"/>
        <v/>
      </c>
      <c r="DP526" s="24" t="str">
        <f>IF(DG526="スギ",INDEX(データ!$H$7:$J$26,MATCH(DJ526,データ!$G$7:$G$26),MATCH(DH526,データ!$H$6:$J$6)),IF(DG526="ヒノキ",INDEX(データ!$H$32:$J$51,MATCH(DJ526,データ!$G$32:$G$51),MATCH(DH526,データ!$H$31:$J$31)),IF(DG526="マツ",INDEX(データ!#REF!,MATCH(DJ526,データ!#REF!),MATCH(DH526,データ!#REF!)),IF(DG526="ザツ",INDEX(データ!#REF!,MATCH(DJ526,データ!#REF!),MATCH(DH526,データ!#REF!)),""))))</f>
        <v/>
      </c>
      <c r="DQ526" s="22" t="str">
        <f t="shared" si="817"/>
        <v/>
      </c>
      <c r="DR526" s="21" t="str">
        <f t="shared" si="818"/>
        <v/>
      </c>
      <c r="DS526" s="27" t="str">
        <f t="shared" si="819"/>
        <v/>
      </c>
      <c r="DT526" s="24" t="str">
        <f t="shared" si="820"/>
        <v/>
      </c>
      <c r="DU526" s="25" t="str">
        <f t="shared" si="821"/>
        <v>0</v>
      </c>
      <c r="DV526" s="26" t="str">
        <f t="shared" si="822"/>
        <v/>
      </c>
      <c r="DW526" s="26" t="str">
        <f t="shared" si="823"/>
        <v/>
      </c>
      <c r="DX526" s="26" t="str">
        <f t="shared" si="824"/>
        <v/>
      </c>
      <c r="DY526" s="27" t="str">
        <f t="shared" si="825"/>
        <v/>
      </c>
      <c r="DZ526" s="26" t="str">
        <f t="shared" si="826"/>
        <v/>
      </c>
      <c r="EA526" s="26" t="str">
        <f t="shared" si="827"/>
        <v/>
      </c>
      <c r="EB526" s="45" t="s">
        <v>30</v>
      </c>
      <c r="EC526" s="55" t="str">
        <f>IF(ＣＳＶ貼付用!DQ512="","",ＣＳＶ貼付用!DQ512)</f>
        <v/>
      </c>
      <c r="ED526" s="38" t="str">
        <f>IF(ＣＳＶ貼付用!DS512="","",ＣＳＶ貼付用!DS512)</f>
        <v/>
      </c>
      <c r="EE526" s="38" t="str">
        <f>IF(ＣＳＶ貼付用!DU512="","",ＣＳＶ貼付用!DU512)</f>
        <v/>
      </c>
      <c r="EF526" s="40" t="str">
        <f t="shared" si="828"/>
        <v/>
      </c>
      <c r="EG526" s="41" t="str">
        <f>IF(林齢計算用!F512="","",林齢計算用!F512)</f>
        <v/>
      </c>
      <c r="EH526" s="41" t="str">
        <f t="shared" si="829"/>
        <v/>
      </c>
      <c r="EI526" s="41" t="str">
        <f t="shared" si="830"/>
        <v/>
      </c>
      <c r="EJ526" s="23" t="str">
        <f>IF(EE526="スギ",INDEX(データ!$C$7:$E$26,MATCH(EH526,データ!$B$7:$B$26),MATCH(EF526,データ!$C$6:$E$6)),IF(EE526="ヒノキ",INDEX(データ!$C$32:$E$51,MATCH(EH526,データ!$B$32:$B$51),MATCH(EF526,データ!$C$31:$E$31)),IF(EE526="マツ",INDEX(データ!#REF!,MATCH(EH526,データ!#REF!),MATCH(EF526,データ!#REF!)),IF(EE526="ザツ",INDEX(データ!#REF!,MATCH(EH526,データ!#REF!),MATCH(EF526,データ!#REF!)),""))))</f>
        <v/>
      </c>
      <c r="EK526" s="22" t="str">
        <f t="shared" si="753"/>
        <v/>
      </c>
      <c r="EL526" s="21" t="str">
        <f t="shared" si="831"/>
        <v/>
      </c>
      <c r="EM526" s="21" t="str">
        <f t="shared" si="832"/>
        <v/>
      </c>
      <c r="EN526" s="24" t="str">
        <f>IF(EE526="スギ",INDEX(データ!$H$7:$J$26,MATCH(EH526,データ!$G$7:$G$26),MATCH(EF526,データ!$H$6:$J$6)),IF(EE526="ヒノキ",INDEX(データ!$H$32:$J$51,MATCH(EH526,データ!$G$32:$G$51),MATCH(EF526,データ!$H$31:$J$31)),IF(EE526="マツ",INDEX(データ!#REF!,MATCH(EH526,データ!#REF!),MATCH(EF526,データ!#REF!)),IF(EE526="ザツ",INDEX(データ!#REF!,MATCH(EH526,データ!#REF!),MATCH(EF526,データ!#REF!)),""))))</f>
        <v/>
      </c>
      <c r="EO526" s="22" t="str">
        <f t="shared" si="833"/>
        <v/>
      </c>
      <c r="EP526" s="21" t="str">
        <f t="shared" si="834"/>
        <v/>
      </c>
      <c r="EQ526" s="27" t="str">
        <f t="shared" si="835"/>
        <v/>
      </c>
      <c r="ER526" s="24" t="str">
        <f t="shared" si="836"/>
        <v/>
      </c>
      <c r="ES526" s="25" t="str">
        <f t="shared" si="837"/>
        <v>0</v>
      </c>
      <c r="ET526" s="26" t="str">
        <f t="shared" si="838"/>
        <v/>
      </c>
      <c r="EU526" s="26" t="str">
        <f t="shared" si="839"/>
        <v/>
      </c>
      <c r="EV526" s="26" t="str">
        <f t="shared" si="840"/>
        <v/>
      </c>
      <c r="EW526" s="27" t="str">
        <f t="shared" si="841"/>
        <v/>
      </c>
      <c r="EX526" s="26" t="str">
        <f t="shared" si="842"/>
        <v/>
      </c>
      <c r="EY526" s="26" t="str">
        <f t="shared" si="843"/>
        <v/>
      </c>
      <c r="EZ526" s="26">
        <f t="shared" si="844"/>
        <v>0</v>
      </c>
      <c r="FA526" s="43"/>
    </row>
    <row r="527" spans="1:157" ht="15.95" customHeight="1" x14ac:dyDescent="0.15">
      <c r="A527" s="21"/>
      <c r="B527" s="36" t="str">
        <f>IF(ＣＳＶ貼付用!G513="","",ＣＳＶ貼付用!G513)</f>
        <v/>
      </c>
      <c r="C527" s="36" t="str">
        <f>IF(ＣＳＶ貼付用!I513="","",ＣＳＶ貼付用!I513)</f>
        <v/>
      </c>
      <c r="D527" s="36" t="str">
        <f>IF(ＣＳＶ貼付用!J513="","",ＣＳＶ貼付用!J513)</f>
        <v/>
      </c>
      <c r="E527" s="36" t="str">
        <f>IF(ＣＳＶ貼付用!F513="","",ＣＳＶ貼付用!F513)</f>
        <v/>
      </c>
      <c r="F527" s="38" t="str">
        <f>IF(ＣＳＶ貼付用!T513="","",ＣＳＶ貼付用!T513)</f>
        <v/>
      </c>
      <c r="G527" s="38"/>
      <c r="H527" s="38" t="str">
        <f>IF(ＣＳＶ貼付用!GJ513="","",ＣＳＶ貼付用!GJ513)</f>
        <v/>
      </c>
      <c r="I527" s="38" t="str">
        <f>IF(ＣＳＶ貼付用!GL513="","",ＣＳＶ貼付用!GL513)</f>
        <v/>
      </c>
      <c r="J527" s="38" t="str">
        <f>IF(ＣＳＶ貼付用!GN513="","",ＣＳＶ貼付用!GN513)</f>
        <v/>
      </c>
      <c r="K527" s="38" t="str">
        <f>IF(ＣＳＶ貼付用!GP513="","",ＣＳＶ貼付用!GP513)</f>
        <v/>
      </c>
      <c r="L527" s="45" t="s">
        <v>30</v>
      </c>
      <c r="M527" s="55" t="str">
        <f>IF(ＣＳＶ貼付用!AT513="","",ＣＳＶ貼付用!AT513)</f>
        <v/>
      </c>
      <c r="N527" s="38" t="str">
        <f>IF(ＣＳＶ貼付用!AV513="","",ＣＳＶ貼付用!AV513)</f>
        <v/>
      </c>
      <c r="O527" s="38" t="str">
        <f>IF(ＣＳＶ貼付用!AX513="","",ＣＳＶ貼付用!AX513)</f>
        <v/>
      </c>
      <c r="P527" s="40" t="str">
        <f>IF(ＣＳＶ貼付用!FE513="","",ＣＳＶ貼付用!FE513)</f>
        <v/>
      </c>
      <c r="Q527" s="41" t="str">
        <f>IF(林齢計算用!A513="","",林齢計算用!A513)</f>
        <v/>
      </c>
      <c r="R527" s="41" t="str">
        <f t="shared" si="754"/>
        <v/>
      </c>
      <c r="S527" s="56" t="str">
        <f>IF(ＣＳＶ貼付用!EG513="","",ＣＳＶ貼付用!EG513*10)</f>
        <v/>
      </c>
      <c r="T527" s="23" t="str">
        <f>IF(O527="スギ",INDEX(データ!$C$7:$E$26,MATCH(R527,データ!$B$7:$B$26),MATCH(P527,データ!$C$6:$E$6)),IF(O527="ヒノキ",INDEX(データ!$C$32:$E$51,MATCH(R527,データ!$B$32:$B$51),MATCH(P527,データ!$C$31:$E$31)),IF(O527="マツ",INDEX(データ!#REF!,MATCH(R527,データ!#REF!),MATCH(P527,データ!#REF!)),IF(O527="ザツ",INDEX(データ!#REF!,MATCH(R527,データ!#REF!),MATCH(P527,データ!#REF!)),""))))</f>
        <v/>
      </c>
      <c r="U527" s="22" t="str">
        <f t="shared" si="845"/>
        <v/>
      </c>
      <c r="V527" s="21" t="str">
        <f t="shared" si="849"/>
        <v/>
      </c>
      <c r="W527" s="21" t="str">
        <f t="shared" si="846"/>
        <v/>
      </c>
      <c r="X527" s="23" t="str">
        <f>IF(O527="スギ",INDEX(データ!$H$7:$J$26,MATCH(R527,データ!$G$7:$G$26),MATCH(P527,データ!$H$6:$J$6)),IF(O527="ヒノキ",INDEX(データ!$H$32:$J$51,MATCH(R527,データ!$G$32:$G$51),MATCH(P527,データ!$H$31:$J$31)),IF(O527="マツ",INDEX(データ!#REF!,MATCH(R527,データ!#REF!),MATCH(P527,データ!#REF!)),IF(O527="ザツ",INDEX(データ!#REF!,MATCH(R527,データ!#REF!),MATCH(P527,データ!#REF!)),""))))</f>
        <v/>
      </c>
      <c r="Y527" s="22" t="str">
        <f t="shared" si="847"/>
        <v/>
      </c>
      <c r="Z527" s="21" t="str">
        <f t="shared" si="848"/>
        <v/>
      </c>
      <c r="AA527" s="27" t="str">
        <f t="shared" si="755"/>
        <v/>
      </c>
      <c r="AB527" s="24" t="str">
        <f t="shared" si="756"/>
        <v/>
      </c>
      <c r="AC527" s="25" t="str">
        <f t="shared" si="757"/>
        <v>0</v>
      </c>
      <c r="AD527" s="26" t="str">
        <f t="shared" si="758"/>
        <v/>
      </c>
      <c r="AE527" s="26" t="str">
        <f t="shared" si="759"/>
        <v/>
      </c>
      <c r="AF527" s="26" t="str">
        <f t="shared" si="760"/>
        <v/>
      </c>
      <c r="AG527" s="27" t="str">
        <f t="shared" si="761"/>
        <v/>
      </c>
      <c r="AH527" s="26" t="str">
        <f t="shared" si="762"/>
        <v/>
      </c>
      <c r="AI527" s="26" t="str">
        <f t="shared" si="763"/>
        <v/>
      </c>
      <c r="AJ527" s="45" t="s">
        <v>30</v>
      </c>
      <c r="AK527" s="55" t="str">
        <f>IF(ＣＳＶ貼付用!BI513="","",ＣＳＶ貼付用!BI513)</f>
        <v/>
      </c>
      <c r="AL527" s="38" t="str">
        <f>IF(ＣＳＶ貼付用!BK513="","",ＣＳＶ貼付用!BK513)</f>
        <v/>
      </c>
      <c r="AM527" s="38" t="str">
        <f>IF(ＣＳＶ貼付用!BM513="","",ＣＳＶ貼付用!BM513)</f>
        <v/>
      </c>
      <c r="AN527" s="40" t="str">
        <f t="shared" si="764"/>
        <v/>
      </c>
      <c r="AO527" s="41" t="str">
        <f>IF(林齢計算用!B513="","",林齢計算用!B513)</f>
        <v/>
      </c>
      <c r="AP527" s="41" t="str">
        <f t="shared" si="765"/>
        <v/>
      </c>
      <c r="AQ527" s="41" t="str">
        <f t="shared" si="766"/>
        <v/>
      </c>
      <c r="AR527" s="23" t="str">
        <f>IF(AM527="スギ",INDEX(データ!$C$7:$E$26,MATCH(AP527,データ!$B$7:$B$26),MATCH(AN527,データ!$C$6:$E$6)),IF(AM527="ヒノキ",INDEX(データ!$C$32:$E$51,MATCH(AP527,データ!$B$32:$B$51),MATCH(AN527,データ!$C$31:$E$31)),IF(AM527="マツ",INDEX(データ!#REF!,MATCH(AP527,データ!#REF!),MATCH(AN527,データ!#REF!)),IF(AM527="ザツ",INDEX(データ!#REF!,MATCH(AP527,データ!#REF!),MATCH(AN527,データ!#REF!)),""))))</f>
        <v/>
      </c>
      <c r="AS527" s="22" t="str">
        <f t="shared" si="749"/>
        <v/>
      </c>
      <c r="AT527" s="21" t="str">
        <f t="shared" si="767"/>
        <v/>
      </c>
      <c r="AU527" s="21" t="str">
        <f t="shared" si="768"/>
        <v/>
      </c>
      <c r="AV527" s="24" t="str">
        <f>IF(AM527="スギ",INDEX(データ!$H$7:$J$26,MATCH(AP527,データ!$G$7:$G$26),MATCH(AN527,データ!$H$6:$J$6)),IF(AM527="ヒノキ",INDEX(データ!$H$32:$J$51,MATCH(AP527,データ!$G$32:$G$51),MATCH(AN527,データ!$H$31:$J$31)),IF(AM527="マツ",INDEX(データ!#REF!,MATCH(AP527,データ!#REF!),MATCH(AN527,データ!#REF!)),IF(AM527="ザツ",INDEX(データ!#REF!,MATCH(AP527,データ!#REF!),MATCH(AN527,データ!#REF!)),""))))</f>
        <v/>
      </c>
      <c r="AW527" s="22" t="str">
        <f t="shared" si="769"/>
        <v/>
      </c>
      <c r="AX527" s="21" t="str">
        <f t="shared" si="770"/>
        <v/>
      </c>
      <c r="AY527" s="27" t="str">
        <f t="shared" si="771"/>
        <v/>
      </c>
      <c r="AZ527" s="24" t="str">
        <f t="shared" si="772"/>
        <v/>
      </c>
      <c r="BA527" s="25" t="str">
        <f t="shared" si="773"/>
        <v>0</v>
      </c>
      <c r="BB527" s="26" t="str">
        <f t="shared" si="774"/>
        <v/>
      </c>
      <c r="BC527" s="26" t="str">
        <f t="shared" si="775"/>
        <v/>
      </c>
      <c r="BD527" s="26" t="str">
        <f t="shared" si="776"/>
        <v/>
      </c>
      <c r="BE527" s="27" t="str">
        <f t="shared" si="777"/>
        <v/>
      </c>
      <c r="BF527" s="26" t="str">
        <f t="shared" si="778"/>
        <v/>
      </c>
      <c r="BG527" s="26" t="str">
        <f t="shared" si="779"/>
        <v/>
      </c>
      <c r="BH527" s="45" t="s">
        <v>30</v>
      </c>
      <c r="BI527" s="55" t="str">
        <f>IF(ＣＳＶ貼付用!BX513="","",ＣＳＶ貼付用!BX513)</f>
        <v/>
      </c>
      <c r="BJ527" s="38" t="str">
        <f>IF(ＣＳＶ貼付用!BZ513="","",ＣＳＶ貼付用!BZ513)</f>
        <v/>
      </c>
      <c r="BK527" s="38" t="str">
        <f>IF(ＣＳＶ貼付用!CB513="","",ＣＳＶ貼付用!CB513)</f>
        <v/>
      </c>
      <c r="BL527" s="40" t="str">
        <f t="shared" si="780"/>
        <v/>
      </c>
      <c r="BM527" s="41" t="str">
        <f>IF(林齢計算用!C513="","",林齢計算用!C513)</f>
        <v/>
      </c>
      <c r="BN527" s="41" t="str">
        <f t="shared" si="781"/>
        <v/>
      </c>
      <c r="BO527" s="41" t="str">
        <f t="shared" si="782"/>
        <v/>
      </c>
      <c r="BP527" s="23" t="str">
        <f>IF(BK527="スギ",INDEX(データ!$C$7:$E$26,MATCH(BN527,データ!$B$7:$B$26),MATCH(BL527,データ!$C$6:$E$6)),IF(BK527="ヒノキ",INDEX(データ!$C$32:$E$51,MATCH(BN527,データ!$B$32:$B$51),MATCH(BL527,データ!$C$31:$E$31)),IF(BK527="マツ",INDEX(データ!#REF!,MATCH(BN527,データ!#REF!),MATCH(BL527,データ!#REF!)),IF(BK527="ザツ",INDEX(データ!#REF!,MATCH(BN527,データ!#REF!),MATCH(BL527,データ!#REF!)),""))))</f>
        <v/>
      </c>
      <c r="BQ527" s="22" t="str">
        <f t="shared" si="750"/>
        <v/>
      </c>
      <c r="BR527" s="21" t="str">
        <f t="shared" si="783"/>
        <v/>
      </c>
      <c r="BS527" s="21" t="str">
        <f t="shared" si="784"/>
        <v/>
      </c>
      <c r="BT527" s="24" t="str">
        <f>IF(BK527="スギ",INDEX(データ!$H$7:$J$26,MATCH(BN527,データ!$G$7:$G$26),MATCH(BL527,データ!$H$6:$J$6)),IF(BK527="ヒノキ",INDEX(データ!$H$32:$J$51,MATCH(BN527,データ!$G$32:$G$51),MATCH(BL527,データ!$H$31:$J$31)),IF(BK527="マツ",INDEX(データ!#REF!,MATCH(BN527,データ!#REF!),MATCH(BL527,データ!#REF!)),IF(BK527="ザツ",INDEX(データ!#REF!,MATCH(BN527,データ!#REF!),MATCH(BL527,データ!#REF!)),""))))</f>
        <v/>
      </c>
      <c r="BU527" s="22" t="str">
        <f t="shared" si="785"/>
        <v/>
      </c>
      <c r="BV527" s="21" t="str">
        <f t="shared" si="786"/>
        <v/>
      </c>
      <c r="BW527" s="27" t="str">
        <f t="shared" si="787"/>
        <v/>
      </c>
      <c r="BX527" s="24" t="str">
        <f t="shared" si="788"/>
        <v/>
      </c>
      <c r="BY527" s="25" t="str">
        <f t="shared" si="789"/>
        <v>0</v>
      </c>
      <c r="BZ527" s="26" t="str">
        <f t="shared" si="790"/>
        <v/>
      </c>
      <c r="CA527" s="26" t="str">
        <f t="shared" si="791"/>
        <v/>
      </c>
      <c r="CB527" s="26" t="str">
        <f t="shared" si="792"/>
        <v/>
      </c>
      <c r="CC527" s="27" t="str">
        <f t="shared" si="793"/>
        <v/>
      </c>
      <c r="CD527" s="26" t="str">
        <f t="shared" si="794"/>
        <v/>
      </c>
      <c r="CE527" s="26" t="str">
        <f t="shared" si="795"/>
        <v/>
      </c>
      <c r="CF527" s="45" t="s">
        <v>30</v>
      </c>
      <c r="CG527" s="55" t="str">
        <f>IF(ＣＳＶ貼付用!CM513="","",ＣＳＶ貼付用!CM513)</f>
        <v/>
      </c>
      <c r="CH527" s="38" t="str">
        <f>IF(ＣＳＶ貼付用!CO513="","",ＣＳＶ貼付用!CO513)</f>
        <v/>
      </c>
      <c r="CI527" s="38" t="str">
        <f>IF(ＣＳＶ貼付用!CQ513="","",ＣＳＶ貼付用!CQ513)</f>
        <v/>
      </c>
      <c r="CJ527" s="40" t="str">
        <f t="shared" si="796"/>
        <v/>
      </c>
      <c r="CK527" s="41" t="str">
        <f>IF(林齢計算用!D513="","",林齢計算用!D513)</f>
        <v/>
      </c>
      <c r="CL527" s="41" t="str">
        <f t="shared" si="797"/>
        <v/>
      </c>
      <c r="CM527" s="41" t="str">
        <f t="shared" si="798"/>
        <v/>
      </c>
      <c r="CN527" s="23" t="str">
        <f>IF(CI527="スギ",INDEX(データ!$C$7:$E$26,MATCH(CL527,データ!$B$7:$B$26),MATCH(CJ527,データ!$C$6:$E$6)),IF(CI527="ヒノキ",INDEX(データ!$C$32:$E$51,MATCH(CL527,データ!$B$32:$B$51),MATCH(CJ527,データ!$C$31:$E$31)),IF(CI527="マツ",INDEX(データ!#REF!,MATCH(CL527,データ!#REF!),MATCH(CJ527,データ!#REF!)),IF(CI527="ザツ",INDEX(データ!#REF!,MATCH(CL527,データ!#REF!),MATCH(CJ527,データ!#REF!)),""))))</f>
        <v/>
      </c>
      <c r="CO527" s="22" t="str">
        <f t="shared" si="751"/>
        <v/>
      </c>
      <c r="CP527" s="21" t="str">
        <f t="shared" si="799"/>
        <v/>
      </c>
      <c r="CQ527" s="21" t="str">
        <f t="shared" si="800"/>
        <v/>
      </c>
      <c r="CR527" s="24" t="str">
        <f>IF(CI527="スギ",INDEX(データ!$H$7:$J$26,MATCH(CL527,データ!$G$7:$G$26),MATCH(CJ527,データ!$H$6:$J$6)),IF(CI527="ヒノキ",INDEX(データ!$H$32:$J$51,MATCH(CL527,データ!$G$32:$G$51),MATCH(CJ527,データ!$H$31:$J$31)),IF(CI527="マツ",INDEX(データ!#REF!,MATCH(CL527,データ!#REF!),MATCH(CJ527,データ!#REF!)),IF(CI527="ザツ",INDEX(データ!#REF!,MATCH(CL527,データ!#REF!),MATCH(CJ527,データ!#REF!)),""))))</f>
        <v/>
      </c>
      <c r="CS527" s="22" t="str">
        <f t="shared" si="801"/>
        <v/>
      </c>
      <c r="CT527" s="21" t="str">
        <f t="shared" si="802"/>
        <v/>
      </c>
      <c r="CU527" s="27" t="str">
        <f t="shared" si="803"/>
        <v/>
      </c>
      <c r="CV527" s="24" t="str">
        <f t="shared" si="804"/>
        <v/>
      </c>
      <c r="CW527" s="25" t="str">
        <f t="shared" si="805"/>
        <v>0</v>
      </c>
      <c r="CX527" s="26" t="str">
        <f t="shared" si="806"/>
        <v/>
      </c>
      <c r="CY527" s="26" t="str">
        <f t="shared" si="807"/>
        <v/>
      </c>
      <c r="CZ527" s="26" t="str">
        <f t="shared" si="808"/>
        <v/>
      </c>
      <c r="DA527" s="27" t="str">
        <f t="shared" si="809"/>
        <v/>
      </c>
      <c r="DB527" s="26" t="str">
        <f t="shared" si="810"/>
        <v/>
      </c>
      <c r="DC527" s="26" t="str">
        <f t="shared" si="811"/>
        <v/>
      </c>
      <c r="DD527" s="45" t="s">
        <v>30</v>
      </c>
      <c r="DE527" s="55" t="str">
        <f>IF(ＣＳＶ貼付用!DB513="","",ＣＳＶ貼付用!DB513)</f>
        <v/>
      </c>
      <c r="DF527" s="38" t="str">
        <f>IF(ＣＳＶ貼付用!DD513="","",ＣＳＶ貼付用!DD513)</f>
        <v/>
      </c>
      <c r="DG527" s="38" t="str">
        <f>IF(ＣＳＶ貼付用!DF513="","",ＣＳＶ貼付用!DF513)</f>
        <v/>
      </c>
      <c r="DH527" s="40" t="str">
        <f t="shared" si="812"/>
        <v/>
      </c>
      <c r="DI527" s="41" t="str">
        <f>IF(林齢計算用!E513="","",林齢計算用!E513)</f>
        <v/>
      </c>
      <c r="DJ527" s="41" t="str">
        <f t="shared" si="813"/>
        <v/>
      </c>
      <c r="DK527" s="41" t="str">
        <f t="shared" si="814"/>
        <v/>
      </c>
      <c r="DL527" s="23" t="str">
        <f>IF(DG527="スギ",INDEX(データ!$C$7:$E$26,MATCH(DJ527,データ!$B$7:$B$26),MATCH(DH527,データ!$C$6:$E$6)),IF(DG527="ヒノキ",INDEX(データ!$C$32:$E$51,MATCH(DJ527,データ!$B$32:$B$51),MATCH(DH527,データ!$C$31:$E$31)),IF(DG527="マツ",INDEX(データ!#REF!,MATCH(DJ527,データ!#REF!),MATCH(DH527,データ!#REF!)),IF(DG527="ザツ",INDEX(データ!#REF!,MATCH(DJ527,データ!#REF!),MATCH(DH527,データ!#REF!)),""))))</f>
        <v/>
      </c>
      <c r="DM527" s="22" t="str">
        <f t="shared" si="752"/>
        <v/>
      </c>
      <c r="DN527" s="21" t="str">
        <f t="shared" si="815"/>
        <v/>
      </c>
      <c r="DO527" s="21" t="str">
        <f t="shared" si="816"/>
        <v/>
      </c>
      <c r="DP527" s="24" t="str">
        <f>IF(DG527="スギ",INDEX(データ!$H$7:$J$26,MATCH(DJ527,データ!$G$7:$G$26),MATCH(DH527,データ!$H$6:$J$6)),IF(DG527="ヒノキ",INDEX(データ!$H$32:$J$51,MATCH(DJ527,データ!$G$32:$G$51),MATCH(DH527,データ!$H$31:$J$31)),IF(DG527="マツ",INDEX(データ!#REF!,MATCH(DJ527,データ!#REF!),MATCH(DH527,データ!#REF!)),IF(DG527="ザツ",INDEX(データ!#REF!,MATCH(DJ527,データ!#REF!),MATCH(DH527,データ!#REF!)),""))))</f>
        <v/>
      </c>
      <c r="DQ527" s="22" t="str">
        <f t="shared" si="817"/>
        <v/>
      </c>
      <c r="DR527" s="21" t="str">
        <f t="shared" si="818"/>
        <v/>
      </c>
      <c r="DS527" s="27" t="str">
        <f t="shared" si="819"/>
        <v/>
      </c>
      <c r="DT527" s="24" t="str">
        <f t="shared" si="820"/>
        <v/>
      </c>
      <c r="DU527" s="25" t="str">
        <f t="shared" si="821"/>
        <v>0</v>
      </c>
      <c r="DV527" s="26" t="str">
        <f t="shared" si="822"/>
        <v/>
      </c>
      <c r="DW527" s="26" t="str">
        <f t="shared" si="823"/>
        <v/>
      </c>
      <c r="DX527" s="26" t="str">
        <f t="shared" si="824"/>
        <v/>
      </c>
      <c r="DY527" s="27" t="str">
        <f t="shared" si="825"/>
        <v/>
      </c>
      <c r="DZ527" s="26" t="str">
        <f t="shared" si="826"/>
        <v/>
      </c>
      <c r="EA527" s="26" t="str">
        <f t="shared" si="827"/>
        <v/>
      </c>
      <c r="EB527" s="45" t="s">
        <v>30</v>
      </c>
      <c r="EC527" s="55" t="str">
        <f>IF(ＣＳＶ貼付用!DQ513="","",ＣＳＶ貼付用!DQ513)</f>
        <v/>
      </c>
      <c r="ED527" s="38" t="str">
        <f>IF(ＣＳＶ貼付用!DS513="","",ＣＳＶ貼付用!DS513)</f>
        <v/>
      </c>
      <c r="EE527" s="38" t="str">
        <f>IF(ＣＳＶ貼付用!DU513="","",ＣＳＶ貼付用!DU513)</f>
        <v/>
      </c>
      <c r="EF527" s="40" t="str">
        <f t="shared" si="828"/>
        <v/>
      </c>
      <c r="EG527" s="41" t="str">
        <f>IF(林齢計算用!F513="","",林齢計算用!F513)</f>
        <v/>
      </c>
      <c r="EH527" s="41" t="str">
        <f t="shared" si="829"/>
        <v/>
      </c>
      <c r="EI527" s="41" t="str">
        <f t="shared" si="830"/>
        <v/>
      </c>
      <c r="EJ527" s="23" t="str">
        <f>IF(EE527="スギ",INDEX(データ!$C$7:$E$26,MATCH(EH527,データ!$B$7:$B$26),MATCH(EF527,データ!$C$6:$E$6)),IF(EE527="ヒノキ",INDEX(データ!$C$32:$E$51,MATCH(EH527,データ!$B$32:$B$51),MATCH(EF527,データ!$C$31:$E$31)),IF(EE527="マツ",INDEX(データ!#REF!,MATCH(EH527,データ!#REF!),MATCH(EF527,データ!#REF!)),IF(EE527="ザツ",INDEX(データ!#REF!,MATCH(EH527,データ!#REF!),MATCH(EF527,データ!#REF!)),""))))</f>
        <v/>
      </c>
      <c r="EK527" s="22" t="str">
        <f t="shared" si="753"/>
        <v/>
      </c>
      <c r="EL527" s="21" t="str">
        <f t="shared" si="831"/>
        <v/>
      </c>
      <c r="EM527" s="21" t="str">
        <f t="shared" si="832"/>
        <v/>
      </c>
      <c r="EN527" s="24" t="str">
        <f>IF(EE527="スギ",INDEX(データ!$H$7:$J$26,MATCH(EH527,データ!$G$7:$G$26),MATCH(EF527,データ!$H$6:$J$6)),IF(EE527="ヒノキ",INDEX(データ!$H$32:$J$51,MATCH(EH527,データ!$G$32:$G$51),MATCH(EF527,データ!$H$31:$J$31)),IF(EE527="マツ",INDEX(データ!#REF!,MATCH(EH527,データ!#REF!),MATCH(EF527,データ!#REF!)),IF(EE527="ザツ",INDEX(データ!#REF!,MATCH(EH527,データ!#REF!),MATCH(EF527,データ!#REF!)),""))))</f>
        <v/>
      </c>
      <c r="EO527" s="22" t="str">
        <f t="shared" si="833"/>
        <v/>
      </c>
      <c r="EP527" s="21" t="str">
        <f t="shared" si="834"/>
        <v/>
      </c>
      <c r="EQ527" s="27" t="str">
        <f t="shared" si="835"/>
        <v/>
      </c>
      <c r="ER527" s="24" t="str">
        <f t="shared" si="836"/>
        <v/>
      </c>
      <c r="ES527" s="25" t="str">
        <f t="shared" si="837"/>
        <v>0</v>
      </c>
      <c r="ET527" s="26" t="str">
        <f t="shared" si="838"/>
        <v/>
      </c>
      <c r="EU527" s="26" t="str">
        <f t="shared" si="839"/>
        <v/>
      </c>
      <c r="EV527" s="26" t="str">
        <f t="shared" si="840"/>
        <v/>
      </c>
      <c r="EW527" s="27" t="str">
        <f t="shared" si="841"/>
        <v/>
      </c>
      <c r="EX527" s="26" t="str">
        <f t="shared" si="842"/>
        <v/>
      </c>
      <c r="EY527" s="26" t="str">
        <f t="shared" si="843"/>
        <v/>
      </c>
      <c r="EZ527" s="26">
        <f t="shared" si="844"/>
        <v>0</v>
      </c>
      <c r="FA527" s="43"/>
    </row>
    <row r="528" spans="1:157" ht="15.95" customHeight="1" x14ac:dyDescent="0.15">
      <c r="A528" s="21"/>
      <c r="B528" s="36" t="str">
        <f>IF(ＣＳＶ貼付用!G514="","",ＣＳＶ貼付用!G514)</f>
        <v/>
      </c>
      <c r="C528" s="36" t="str">
        <f>IF(ＣＳＶ貼付用!I514="","",ＣＳＶ貼付用!I514)</f>
        <v/>
      </c>
      <c r="D528" s="36" t="str">
        <f>IF(ＣＳＶ貼付用!J514="","",ＣＳＶ貼付用!J514)</f>
        <v/>
      </c>
      <c r="E528" s="36" t="str">
        <f>IF(ＣＳＶ貼付用!F514="","",ＣＳＶ貼付用!F514)</f>
        <v/>
      </c>
      <c r="F528" s="38" t="str">
        <f>IF(ＣＳＶ貼付用!T514="","",ＣＳＶ貼付用!T514)</f>
        <v/>
      </c>
      <c r="G528" s="38"/>
      <c r="H528" s="38" t="str">
        <f>IF(ＣＳＶ貼付用!GJ514="","",ＣＳＶ貼付用!GJ514)</f>
        <v/>
      </c>
      <c r="I528" s="38" t="str">
        <f>IF(ＣＳＶ貼付用!GL514="","",ＣＳＶ貼付用!GL514)</f>
        <v/>
      </c>
      <c r="J528" s="38" t="str">
        <f>IF(ＣＳＶ貼付用!GN514="","",ＣＳＶ貼付用!GN514)</f>
        <v/>
      </c>
      <c r="K528" s="38" t="str">
        <f>IF(ＣＳＶ貼付用!GP514="","",ＣＳＶ貼付用!GP514)</f>
        <v/>
      </c>
      <c r="L528" s="45" t="s">
        <v>30</v>
      </c>
      <c r="M528" s="55" t="str">
        <f>IF(ＣＳＶ貼付用!AT514="","",ＣＳＶ貼付用!AT514)</f>
        <v/>
      </c>
      <c r="N528" s="38" t="str">
        <f>IF(ＣＳＶ貼付用!AV514="","",ＣＳＶ貼付用!AV514)</f>
        <v/>
      </c>
      <c r="O528" s="38" t="str">
        <f>IF(ＣＳＶ貼付用!AX514="","",ＣＳＶ貼付用!AX514)</f>
        <v/>
      </c>
      <c r="P528" s="40" t="str">
        <f>IF(ＣＳＶ貼付用!FE514="","",ＣＳＶ貼付用!FE514)</f>
        <v/>
      </c>
      <c r="Q528" s="41" t="str">
        <f>IF(林齢計算用!A514="","",林齢計算用!A514)</f>
        <v/>
      </c>
      <c r="R528" s="41" t="str">
        <f t="shared" si="754"/>
        <v/>
      </c>
      <c r="S528" s="56" t="str">
        <f>IF(ＣＳＶ貼付用!EG514="","",ＣＳＶ貼付用!EG514*10)</f>
        <v/>
      </c>
      <c r="T528" s="23" t="str">
        <f>IF(O528="スギ",INDEX(データ!$C$7:$E$26,MATCH(R528,データ!$B$7:$B$26),MATCH(P528,データ!$C$6:$E$6)),IF(O528="ヒノキ",INDEX(データ!$C$32:$E$51,MATCH(R528,データ!$B$32:$B$51),MATCH(P528,データ!$C$31:$E$31)),IF(O528="マツ",INDEX(データ!#REF!,MATCH(R528,データ!#REF!),MATCH(P528,データ!#REF!)),IF(O528="ザツ",INDEX(データ!#REF!,MATCH(R528,データ!#REF!),MATCH(P528,データ!#REF!)),""))))</f>
        <v/>
      </c>
      <c r="U528" s="22" t="str">
        <f t="shared" si="845"/>
        <v/>
      </c>
      <c r="V528" s="21" t="str">
        <f t="shared" si="849"/>
        <v/>
      </c>
      <c r="W528" s="21" t="str">
        <f t="shared" si="846"/>
        <v/>
      </c>
      <c r="X528" s="23" t="str">
        <f>IF(O528="スギ",INDEX(データ!$H$7:$J$26,MATCH(R528,データ!$G$7:$G$26),MATCH(P528,データ!$H$6:$J$6)),IF(O528="ヒノキ",INDEX(データ!$H$32:$J$51,MATCH(R528,データ!$G$32:$G$51),MATCH(P528,データ!$H$31:$J$31)),IF(O528="マツ",INDEX(データ!#REF!,MATCH(R528,データ!#REF!),MATCH(P528,データ!#REF!)),IF(O528="ザツ",INDEX(データ!#REF!,MATCH(R528,データ!#REF!),MATCH(P528,データ!#REF!)),""))))</f>
        <v/>
      </c>
      <c r="Y528" s="22" t="str">
        <f t="shared" si="847"/>
        <v/>
      </c>
      <c r="Z528" s="21" t="str">
        <f t="shared" si="848"/>
        <v/>
      </c>
      <c r="AA528" s="27" t="str">
        <f t="shared" si="755"/>
        <v/>
      </c>
      <c r="AB528" s="24" t="str">
        <f t="shared" si="756"/>
        <v/>
      </c>
      <c r="AC528" s="25" t="str">
        <f t="shared" si="757"/>
        <v>0</v>
      </c>
      <c r="AD528" s="26" t="str">
        <f t="shared" si="758"/>
        <v/>
      </c>
      <c r="AE528" s="26" t="str">
        <f t="shared" si="759"/>
        <v/>
      </c>
      <c r="AF528" s="26" t="str">
        <f t="shared" si="760"/>
        <v/>
      </c>
      <c r="AG528" s="27" t="str">
        <f t="shared" si="761"/>
        <v/>
      </c>
      <c r="AH528" s="26" t="str">
        <f t="shared" si="762"/>
        <v/>
      </c>
      <c r="AI528" s="26" t="str">
        <f t="shared" si="763"/>
        <v/>
      </c>
      <c r="AJ528" s="45" t="s">
        <v>30</v>
      </c>
      <c r="AK528" s="55" t="str">
        <f>IF(ＣＳＶ貼付用!BI514="","",ＣＳＶ貼付用!BI514)</f>
        <v/>
      </c>
      <c r="AL528" s="38" t="str">
        <f>IF(ＣＳＶ貼付用!BK514="","",ＣＳＶ貼付用!BK514)</f>
        <v/>
      </c>
      <c r="AM528" s="38" t="str">
        <f>IF(ＣＳＶ貼付用!BM514="","",ＣＳＶ貼付用!BM514)</f>
        <v/>
      </c>
      <c r="AN528" s="40" t="str">
        <f t="shared" si="764"/>
        <v/>
      </c>
      <c r="AO528" s="41" t="str">
        <f>IF(林齢計算用!B514="","",林齢計算用!B514)</f>
        <v/>
      </c>
      <c r="AP528" s="41" t="str">
        <f t="shared" si="765"/>
        <v/>
      </c>
      <c r="AQ528" s="41" t="str">
        <f t="shared" si="766"/>
        <v/>
      </c>
      <c r="AR528" s="23" t="str">
        <f>IF(AM528="スギ",INDEX(データ!$C$7:$E$26,MATCH(AP528,データ!$B$7:$B$26),MATCH(AN528,データ!$C$6:$E$6)),IF(AM528="ヒノキ",INDEX(データ!$C$32:$E$51,MATCH(AP528,データ!$B$32:$B$51),MATCH(AN528,データ!$C$31:$E$31)),IF(AM528="マツ",INDEX(データ!#REF!,MATCH(AP528,データ!#REF!),MATCH(AN528,データ!#REF!)),IF(AM528="ザツ",INDEX(データ!#REF!,MATCH(AP528,データ!#REF!),MATCH(AN528,データ!#REF!)),""))))</f>
        <v/>
      </c>
      <c r="AS528" s="22" t="str">
        <f t="shared" ref="AS528:AS591" si="850">IF(AR528="","",ROUND(AK528*AQ528*AR528/10,0))</f>
        <v/>
      </c>
      <c r="AT528" s="21" t="str">
        <f t="shared" si="767"/>
        <v/>
      </c>
      <c r="AU528" s="21" t="str">
        <f t="shared" si="768"/>
        <v/>
      </c>
      <c r="AV528" s="24" t="str">
        <f>IF(AM528="スギ",INDEX(データ!$H$7:$J$26,MATCH(AP528,データ!$G$7:$G$26),MATCH(AN528,データ!$H$6:$J$6)),IF(AM528="ヒノキ",INDEX(データ!$H$32:$J$51,MATCH(AP528,データ!$G$32:$G$51),MATCH(AN528,データ!$H$31:$J$31)),IF(AM528="マツ",INDEX(データ!#REF!,MATCH(AP528,データ!#REF!),MATCH(AN528,データ!#REF!)),IF(AM528="ザツ",INDEX(データ!#REF!,MATCH(AP528,データ!#REF!),MATCH(AN528,データ!#REF!)),""))))</f>
        <v/>
      </c>
      <c r="AW528" s="22" t="str">
        <f t="shared" si="769"/>
        <v/>
      </c>
      <c r="AX528" s="21" t="str">
        <f t="shared" si="770"/>
        <v/>
      </c>
      <c r="AY528" s="27" t="str">
        <f t="shared" si="771"/>
        <v/>
      </c>
      <c r="AZ528" s="24" t="str">
        <f t="shared" si="772"/>
        <v/>
      </c>
      <c r="BA528" s="25" t="str">
        <f t="shared" si="773"/>
        <v>0</v>
      </c>
      <c r="BB528" s="26" t="str">
        <f t="shared" si="774"/>
        <v/>
      </c>
      <c r="BC528" s="26" t="str">
        <f t="shared" si="775"/>
        <v/>
      </c>
      <c r="BD528" s="26" t="str">
        <f t="shared" si="776"/>
        <v/>
      </c>
      <c r="BE528" s="27" t="str">
        <f t="shared" si="777"/>
        <v/>
      </c>
      <c r="BF528" s="26" t="str">
        <f t="shared" si="778"/>
        <v/>
      </c>
      <c r="BG528" s="26" t="str">
        <f t="shared" si="779"/>
        <v/>
      </c>
      <c r="BH528" s="45" t="s">
        <v>30</v>
      </c>
      <c r="BI528" s="55" t="str">
        <f>IF(ＣＳＶ貼付用!BX514="","",ＣＳＶ貼付用!BX514)</f>
        <v/>
      </c>
      <c r="BJ528" s="38" t="str">
        <f>IF(ＣＳＶ貼付用!BZ514="","",ＣＳＶ貼付用!BZ514)</f>
        <v/>
      </c>
      <c r="BK528" s="38" t="str">
        <f>IF(ＣＳＶ貼付用!CB514="","",ＣＳＶ貼付用!CB514)</f>
        <v/>
      </c>
      <c r="BL528" s="40" t="str">
        <f t="shared" si="780"/>
        <v/>
      </c>
      <c r="BM528" s="41" t="str">
        <f>IF(林齢計算用!C514="","",林齢計算用!C514)</f>
        <v/>
      </c>
      <c r="BN528" s="41" t="str">
        <f t="shared" si="781"/>
        <v/>
      </c>
      <c r="BO528" s="41" t="str">
        <f t="shared" si="782"/>
        <v/>
      </c>
      <c r="BP528" s="23" t="str">
        <f>IF(BK528="スギ",INDEX(データ!$C$7:$E$26,MATCH(BN528,データ!$B$7:$B$26),MATCH(BL528,データ!$C$6:$E$6)),IF(BK528="ヒノキ",INDEX(データ!$C$32:$E$51,MATCH(BN528,データ!$B$32:$B$51),MATCH(BL528,データ!$C$31:$E$31)),IF(BK528="マツ",INDEX(データ!#REF!,MATCH(BN528,データ!#REF!),MATCH(BL528,データ!#REF!)),IF(BK528="ザツ",INDEX(データ!#REF!,MATCH(BN528,データ!#REF!),MATCH(BL528,データ!#REF!)),""))))</f>
        <v/>
      </c>
      <c r="BQ528" s="22" t="str">
        <f t="shared" ref="BQ528:BQ591" si="851">IF(BP528="","",ROUND(BI528*BO528*BP528/10,0))</f>
        <v/>
      </c>
      <c r="BR528" s="21" t="str">
        <f t="shared" si="783"/>
        <v/>
      </c>
      <c r="BS528" s="21" t="str">
        <f t="shared" si="784"/>
        <v/>
      </c>
      <c r="BT528" s="24" t="str">
        <f>IF(BK528="スギ",INDEX(データ!$H$7:$J$26,MATCH(BN528,データ!$G$7:$G$26),MATCH(BL528,データ!$H$6:$J$6)),IF(BK528="ヒノキ",INDEX(データ!$H$32:$J$51,MATCH(BN528,データ!$G$32:$G$51),MATCH(BL528,データ!$H$31:$J$31)),IF(BK528="マツ",INDEX(データ!#REF!,MATCH(BN528,データ!#REF!),MATCH(BL528,データ!#REF!)),IF(BK528="ザツ",INDEX(データ!#REF!,MATCH(BN528,データ!#REF!),MATCH(BL528,データ!#REF!)),""))))</f>
        <v/>
      </c>
      <c r="BU528" s="22" t="str">
        <f t="shared" si="785"/>
        <v/>
      </c>
      <c r="BV528" s="21" t="str">
        <f t="shared" si="786"/>
        <v/>
      </c>
      <c r="BW528" s="27" t="str">
        <f t="shared" si="787"/>
        <v/>
      </c>
      <c r="BX528" s="24" t="str">
        <f t="shared" si="788"/>
        <v/>
      </c>
      <c r="BY528" s="25" t="str">
        <f t="shared" si="789"/>
        <v>0</v>
      </c>
      <c r="BZ528" s="26" t="str">
        <f t="shared" si="790"/>
        <v/>
      </c>
      <c r="CA528" s="26" t="str">
        <f t="shared" si="791"/>
        <v/>
      </c>
      <c r="CB528" s="26" t="str">
        <f t="shared" si="792"/>
        <v/>
      </c>
      <c r="CC528" s="27" t="str">
        <f t="shared" si="793"/>
        <v/>
      </c>
      <c r="CD528" s="26" t="str">
        <f t="shared" si="794"/>
        <v/>
      </c>
      <c r="CE528" s="26" t="str">
        <f t="shared" si="795"/>
        <v/>
      </c>
      <c r="CF528" s="45" t="s">
        <v>30</v>
      </c>
      <c r="CG528" s="55" t="str">
        <f>IF(ＣＳＶ貼付用!CM514="","",ＣＳＶ貼付用!CM514)</f>
        <v/>
      </c>
      <c r="CH528" s="38" t="str">
        <f>IF(ＣＳＶ貼付用!CO514="","",ＣＳＶ貼付用!CO514)</f>
        <v/>
      </c>
      <c r="CI528" s="38" t="str">
        <f>IF(ＣＳＶ貼付用!CQ514="","",ＣＳＶ貼付用!CQ514)</f>
        <v/>
      </c>
      <c r="CJ528" s="40" t="str">
        <f t="shared" si="796"/>
        <v/>
      </c>
      <c r="CK528" s="41" t="str">
        <f>IF(林齢計算用!D514="","",林齢計算用!D514)</f>
        <v/>
      </c>
      <c r="CL528" s="41" t="str">
        <f t="shared" si="797"/>
        <v/>
      </c>
      <c r="CM528" s="41" t="str">
        <f t="shared" si="798"/>
        <v/>
      </c>
      <c r="CN528" s="23" t="str">
        <f>IF(CI528="スギ",INDEX(データ!$C$7:$E$26,MATCH(CL528,データ!$B$7:$B$26),MATCH(CJ528,データ!$C$6:$E$6)),IF(CI528="ヒノキ",INDEX(データ!$C$32:$E$51,MATCH(CL528,データ!$B$32:$B$51),MATCH(CJ528,データ!$C$31:$E$31)),IF(CI528="マツ",INDEX(データ!#REF!,MATCH(CL528,データ!#REF!),MATCH(CJ528,データ!#REF!)),IF(CI528="ザツ",INDEX(データ!#REF!,MATCH(CL528,データ!#REF!),MATCH(CJ528,データ!#REF!)),""))))</f>
        <v/>
      </c>
      <c r="CO528" s="22" t="str">
        <f t="shared" ref="CO528:CO591" si="852">IF(CN528="","",ROUND(CG528*CM528*CN528/10,0))</f>
        <v/>
      </c>
      <c r="CP528" s="21" t="str">
        <f t="shared" si="799"/>
        <v/>
      </c>
      <c r="CQ528" s="21" t="str">
        <f t="shared" si="800"/>
        <v/>
      </c>
      <c r="CR528" s="24" t="str">
        <f>IF(CI528="スギ",INDEX(データ!$H$7:$J$26,MATCH(CL528,データ!$G$7:$G$26),MATCH(CJ528,データ!$H$6:$J$6)),IF(CI528="ヒノキ",INDEX(データ!$H$32:$J$51,MATCH(CL528,データ!$G$32:$G$51),MATCH(CJ528,データ!$H$31:$J$31)),IF(CI528="マツ",INDEX(データ!#REF!,MATCH(CL528,データ!#REF!),MATCH(CJ528,データ!#REF!)),IF(CI528="ザツ",INDEX(データ!#REF!,MATCH(CL528,データ!#REF!),MATCH(CJ528,データ!#REF!)),""))))</f>
        <v/>
      </c>
      <c r="CS528" s="22" t="str">
        <f t="shared" si="801"/>
        <v/>
      </c>
      <c r="CT528" s="21" t="str">
        <f t="shared" si="802"/>
        <v/>
      </c>
      <c r="CU528" s="27" t="str">
        <f t="shared" si="803"/>
        <v/>
      </c>
      <c r="CV528" s="24" t="str">
        <f t="shared" si="804"/>
        <v/>
      </c>
      <c r="CW528" s="25" t="str">
        <f t="shared" si="805"/>
        <v>0</v>
      </c>
      <c r="CX528" s="26" t="str">
        <f t="shared" si="806"/>
        <v/>
      </c>
      <c r="CY528" s="26" t="str">
        <f t="shared" si="807"/>
        <v/>
      </c>
      <c r="CZ528" s="26" t="str">
        <f t="shared" si="808"/>
        <v/>
      </c>
      <c r="DA528" s="27" t="str">
        <f t="shared" si="809"/>
        <v/>
      </c>
      <c r="DB528" s="26" t="str">
        <f t="shared" si="810"/>
        <v/>
      </c>
      <c r="DC528" s="26" t="str">
        <f t="shared" si="811"/>
        <v/>
      </c>
      <c r="DD528" s="45" t="s">
        <v>30</v>
      </c>
      <c r="DE528" s="55" t="str">
        <f>IF(ＣＳＶ貼付用!DB514="","",ＣＳＶ貼付用!DB514)</f>
        <v/>
      </c>
      <c r="DF528" s="38" t="str">
        <f>IF(ＣＳＶ貼付用!DD514="","",ＣＳＶ貼付用!DD514)</f>
        <v/>
      </c>
      <c r="DG528" s="38" t="str">
        <f>IF(ＣＳＶ貼付用!DF514="","",ＣＳＶ貼付用!DF514)</f>
        <v/>
      </c>
      <c r="DH528" s="40" t="str">
        <f t="shared" si="812"/>
        <v/>
      </c>
      <c r="DI528" s="41" t="str">
        <f>IF(林齢計算用!E514="","",林齢計算用!E514)</f>
        <v/>
      </c>
      <c r="DJ528" s="41" t="str">
        <f t="shared" si="813"/>
        <v/>
      </c>
      <c r="DK528" s="41" t="str">
        <f t="shared" si="814"/>
        <v/>
      </c>
      <c r="DL528" s="23" t="str">
        <f>IF(DG528="スギ",INDEX(データ!$C$7:$E$26,MATCH(DJ528,データ!$B$7:$B$26),MATCH(DH528,データ!$C$6:$E$6)),IF(DG528="ヒノキ",INDEX(データ!$C$32:$E$51,MATCH(DJ528,データ!$B$32:$B$51),MATCH(DH528,データ!$C$31:$E$31)),IF(DG528="マツ",INDEX(データ!#REF!,MATCH(DJ528,データ!#REF!),MATCH(DH528,データ!#REF!)),IF(DG528="ザツ",INDEX(データ!#REF!,MATCH(DJ528,データ!#REF!),MATCH(DH528,データ!#REF!)),""))))</f>
        <v/>
      </c>
      <c r="DM528" s="22" t="str">
        <f t="shared" ref="DM528:DM591" si="853">IF(DL528="","",ROUND(DE528*DK528*DL528/10,0))</f>
        <v/>
      </c>
      <c r="DN528" s="21" t="str">
        <f t="shared" si="815"/>
        <v/>
      </c>
      <c r="DO528" s="21" t="str">
        <f t="shared" si="816"/>
        <v/>
      </c>
      <c r="DP528" s="24" t="str">
        <f>IF(DG528="スギ",INDEX(データ!$H$7:$J$26,MATCH(DJ528,データ!$G$7:$G$26),MATCH(DH528,データ!$H$6:$J$6)),IF(DG528="ヒノキ",INDEX(データ!$H$32:$J$51,MATCH(DJ528,データ!$G$32:$G$51),MATCH(DH528,データ!$H$31:$J$31)),IF(DG528="マツ",INDEX(データ!#REF!,MATCH(DJ528,データ!#REF!),MATCH(DH528,データ!#REF!)),IF(DG528="ザツ",INDEX(データ!#REF!,MATCH(DJ528,データ!#REF!),MATCH(DH528,データ!#REF!)),""))))</f>
        <v/>
      </c>
      <c r="DQ528" s="22" t="str">
        <f t="shared" si="817"/>
        <v/>
      </c>
      <c r="DR528" s="21" t="str">
        <f t="shared" si="818"/>
        <v/>
      </c>
      <c r="DS528" s="27" t="str">
        <f t="shared" si="819"/>
        <v/>
      </c>
      <c r="DT528" s="24" t="str">
        <f t="shared" si="820"/>
        <v/>
      </c>
      <c r="DU528" s="25" t="str">
        <f t="shared" si="821"/>
        <v>0</v>
      </c>
      <c r="DV528" s="26" t="str">
        <f t="shared" si="822"/>
        <v/>
      </c>
      <c r="DW528" s="26" t="str">
        <f t="shared" si="823"/>
        <v/>
      </c>
      <c r="DX528" s="26" t="str">
        <f t="shared" si="824"/>
        <v/>
      </c>
      <c r="DY528" s="27" t="str">
        <f t="shared" si="825"/>
        <v/>
      </c>
      <c r="DZ528" s="26" t="str">
        <f t="shared" si="826"/>
        <v/>
      </c>
      <c r="EA528" s="26" t="str">
        <f t="shared" si="827"/>
        <v/>
      </c>
      <c r="EB528" s="45" t="s">
        <v>30</v>
      </c>
      <c r="EC528" s="55" t="str">
        <f>IF(ＣＳＶ貼付用!DQ514="","",ＣＳＶ貼付用!DQ514)</f>
        <v/>
      </c>
      <c r="ED528" s="38" t="str">
        <f>IF(ＣＳＶ貼付用!DS514="","",ＣＳＶ貼付用!DS514)</f>
        <v/>
      </c>
      <c r="EE528" s="38" t="str">
        <f>IF(ＣＳＶ貼付用!DU514="","",ＣＳＶ貼付用!DU514)</f>
        <v/>
      </c>
      <c r="EF528" s="40" t="str">
        <f t="shared" si="828"/>
        <v/>
      </c>
      <c r="EG528" s="41" t="str">
        <f>IF(林齢計算用!F514="","",林齢計算用!F514)</f>
        <v/>
      </c>
      <c r="EH528" s="41" t="str">
        <f t="shared" si="829"/>
        <v/>
      </c>
      <c r="EI528" s="41" t="str">
        <f t="shared" si="830"/>
        <v/>
      </c>
      <c r="EJ528" s="23" t="str">
        <f>IF(EE528="スギ",INDEX(データ!$C$7:$E$26,MATCH(EH528,データ!$B$7:$B$26),MATCH(EF528,データ!$C$6:$E$6)),IF(EE528="ヒノキ",INDEX(データ!$C$32:$E$51,MATCH(EH528,データ!$B$32:$B$51),MATCH(EF528,データ!$C$31:$E$31)),IF(EE528="マツ",INDEX(データ!#REF!,MATCH(EH528,データ!#REF!),MATCH(EF528,データ!#REF!)),IF(EE528="ザツ",INDEX(データ!#REF!,MATCH(EH528,データ!#REF!),MATCH(EF528,データ!#REF!)),""))))</f>
        <v/>
      </c>
      <c r="EK528" s="22" t="str">
        <f t="shared" ref="EK528:EK591" si="854">IF(EJ528="","",ROUND(EC528*EI528*EJ528/10,0))</f>
        <v/>
      </c>
      <c r="EL528" s="21" t="str">
        <f t="shared" si="831"/>
        <v/>
      </c>
      <c r="EM528" s="21" t="str">
        <f t="shared" si="832"/>
        <v/>
      </c>
      <c r="EN528" s="24" t="str">
        <f>IF(EE528="スギ",INDEX(データ!$H$7:$J$26,MATCH(EH528,データ!$G$7:$G$26),MATCH(EF528,データ!$H$6:$J$6)),IF(EE528="ヒノキ",INDEX(データ!$H$32:$J$51,MATCH(EH528,データ!$G$32:$G$51),MATCH(EF528,データ!$H$31:$J$31)),IF(EE528="マツ",INDEX(データ!#REF!,MATCH(EH528,データ!#REF!),MATCH(EF528,データ!#REF!)),IF(EE528="ザツ",INDEX(データ!#REF!,MATCH(EH528,データ!#REF!),MATCH(EF528,データ!#REF!)),""))))</f>
        <v/>
      </c>
      <c r="EO528" s="22" t="str">
        <f t="shared" si="833"/>
        <v/>
      </c>
      <c r="EP528" s="21" t="str">
        <f t="shared" si="834"/>
        <v/>
      </c>
      <c r="EQ528" s="27" t="str">
        <f t="shared" si="835"/>
        <v/>
      </c>
      <c r="ER528" s="24" t="str">
        <f t="shared" si="836"/>
        <v/>
      </c>
      <c r="ES528" s="25" t="str">
        <f t="shared" si="837"/>
        <v>0</v>
      </c>
      <c r="ET528" s="26" t="str">
        <f t="shared" si="838"/>
        <v/>
      </c>
      <c r="EU528" s="26" t="str">
        <f t="shared" si="839"/>
        <v/>
      </c>
      <c r="EV528" s="26" t="str">
        <f t="shared" si="840"/>
        <v/>
      </c>
      <c r="EW528" s="27" t="str">
        <f t="shared" si="841"/>
        <v/>
      </c>
      <c r="EX528" s="26" t="str">
        <f t="shared" si="842"/>
        <v/>
      </c>
      <c r="EY528" s="26" t="str">
        <f t="shared" si="843"/>
        <v/>
      </c>
      <c r="EZ528" s="26">
        <f t="shared" si="844"/>
        <v>0</v>
      </c>
      <c r="FA528" s="43"/>
    </row>
    <row r="529" spans="1:157" ht="15.95" customHeight="1" x14ac:dyDescent="0.15">
      <c r="A529" s="21"/>
      <c r="B529" s="36" t="str">
        <f>IF(ＣＳＶ貼付用!G515="","",ＣＳＶ貼付用!G515)</f>
        <v/>
      </c>
      <c r="C529" s="36" t="str">
        <f>IF(ＣＳＶ貼付用!I515="","",ＣＳＶ貼付用!I515)</f>
        <v/>
      </c>
      <c r="D529" s="36" t="str">
        <f>IF(ＣＳＶ貼付用!J515="","",ＣＳＶ貼付用!J515)</f>
        <v/>
      </c>
      <c r="E529" s="36" t="str">
        <f>IF(ＣＳＶ貼付用!F515="","",ＣＳＶ貼付用!F515)</f>
        <v/>
      </c>
      <c r="F529" s="38" t="str">
        <f>IF(ＣＳＶ貼付用!T515="","",ＣＳＶ貼付用!T515)</f>
        <v/>
      </c>
      <c r="G529" s="38"/>
      <c r="H529" s="38" t="str">
        <f>IF(ＣＳＶ貼付用!GJ515="","",ＣＳＶ貼付用!GJ515)</f>
        <v/>
      </c>
      <c r="I529" s="38" t="str">
        <f>IF(ＣＳＶ貼付用!GL515="","",ＣＳＶ貼付用!GL515)</f>
        <v/>
      </c>
      <c r="J529" s="38" t="str">
        <f>IF(ＣＳＶ貼付用!GN515="","",ＣＳＶ貼付用!GN515)</f>
        <v/>
      </c>
      <c r="K529" s="38" t="str">
        <f>IF(ＣＳＶ貼付用!GP515="","",ＣＳＶ貼付用!GP515)</f>
        <v/>
      </c>
      <c r="L529" s="45" t="s">
        <v>30</v>
      </c>
      <c r="M529" s="55" t="str">
        <f>IF(ＣＳＶ貼付用!AT515="","",ＣＳＶ貼付用!AT515)</f>
        <v/>
      </c>
      <c r="N529" s="38" t="str">
        <f>IF(ＣＳＶ貼付用!AV515="","",ＣＳＶ貼付用!AV515)</f>
        <v/>
      </c>
      <c r="O529" s="38" t="str">
        <f>IF(ＣＳＶ貼付用!AX515="","",ＣＳＶ貼付用!AX515)</f>
        <v/>
      </c>
      <c r="P529" s="40" t="str">
        <f>IF(ＣＳＶ貼付用!FE515="","",ＣＳＶ貼付用!FE515)</f>
        <v/>
      </c>
      <c r="Q529" s="41" t="str">
        <f>IF(林齢計算用!A515="","",林齢計算用!A515)</f>
        <v/>
      </c>
      <c r="R529" s="41" t="str">
        <f t="shared" ref="R529:R592" si="855">IF(Q529="","",ROUNDUP(Q529/5,0))</f>
        <v/>
      </c>
      <c r="S529" s="56" t="str">
        <f>IF(ＣＳＶ貼付用!EG515="","",ＣＳＶ貼付用!EG515*10)</f>
        <v/>
      </c>
      <c r="T529" s="23" t="str">
        <f>IF(O529="スギ",INDEX(データ!$C$7:$E$26,MATCH(R529,データ!$B$7:$B$26),MATCH(P529,データ!$C$6:$E$6)),IF(O529="ヒノキ",INDEX(データ!$C$32:$E$51,MATCH(R529,データ!$B$32:$B$51),MATCH(P529,データ!$C$31:$E$31)),IF(O529="マツ",INDEX(データ!#REF!,MATCH(R529,データ!#REF!),MATCH(P529,データ!#REF!)),IF(O529="ザツ",INDEX(データ!#REF!,MATCH(R529,データ!#REF!),MATCH(P529,データ!#REF!)),""))))</f>
        <v/>
      </c>
      <c r="U529" s="22" t="str">
        <f t="shared" si="845"/>
        <v/>
      </c>
      <c r="V529" s="21" t="str">
        <f t="shared" si="849"/>
        <v/>
      </c>
      <c r="W529" s="21" t="str">
        <f t="shared" si="846"/>
        <v/>
      </c>
      <c r="X529" s="23" t="str">
        <f>IF(O529="スギ",INDEX(データ!$H$7:$J$26,MATCH(R529,データ!$G$7:$G$26),MATCH(P529,データ!$H$6:$J$6)),IF(O529="ヒノキ",INDEX(データ!$H$32:$J$51,MATCH(R529,データ!$G$32:$G$51),MATCH(P529,データ!$H$31:$J$31)),IF(O529="マツ",INDEX(データ!#REF!,MATCH(R529,データ!#REF!),MATCH(P529,データ!#REF!)),IF(O529="ザツ",INDEX(データ!#REF!,MATCH(R529,データ!#REF!),MATCH(P529,データ!#REF!)),""))))</f>
        <v/>
      </c>
      <c r="Y529" s="22" t="str">
        <f t="shared" si="847"/>
        <v/>
      </c>
      <c r="Z529" s="21" t="str">
        <f t="shared" si="848"/>
        <v/>
      </c>
      <c r="AA529" s="27" t="str">
        <f t="shared" ref="AA529:AA592" si="856">IF(OR($K529="T",L529="外"),"",M529)</f>
        <v/>
      </c>
      <c r="AB529" s="24" t="str">
        <f t="shared" ref="AB529:AB592" si="857">IF(OR($K529="T"),"0",IF((L529="外"),"",Z529))</f>
        <v/>
      </c>
      <c r="AC529" s="25" t="str">
        <f t="shared" ref="AC529:AC592" si="858">IF(OR($H529="M",$I529="M",$J529="M"),0.2,"0")</f>
        <v>0</v>
      </c>
      <c r="AD529" s="26" t="str">
        <f t="shared" ref="AD529:AD592" si="859">IF(AB529="","",ROUND(AB529*(AC529+1),0))</f>
        <v/>
      </c>
      <c r="AE529" s="26" t="str">
        <f t="shared" ref="AE529:AE592" si="860">IF(OR($K529="T",),"",IF((L529="外"),"",U529))</f>
        <v/>
      </c>
      <c r="AF529" s="26" t="str">
        <f t="shared" ref="AF529:AF592" si="861">IF(V529="","",IF(OR($K529="T"),"",IF((L529="外"),"",((ROUND(M529*W529/2,0))))))</f>
        <v/>
      </c>
      <c r="AG529" s="27" t="str">
        <f t="shared" ref="AG529:AG592" si="862">IF(OR($K529="T",L529="外"),"",M529)</f>
        <v/>
      </c>
      <c r="AH529" s="26" t="str">
        <f t="shared" ref="AH529:AH592" si="863">IF(AG529&gt;0,V529,0)</f>
        <v/>
      </c>
      <c r="AI529" s="26" t="str">
        <f t="shared" ref="AI529:AI592" si="864">IF(AF529="","",ROUND(AD529+(AE529-AF529)/AH529,0))</f>
        <v/>
      </c>
      <c r="AJ529" s="45" t="s">
        <v>30</v>
      </c>
      <c r="AK529" s="55" t="str">
        <f>IF(ＣＳＶ貼付用!BI515="","",ＣＳＶ貼付用!BI515)</f>
        <v/>
      </c>
      <c r="AL529" s="38" t="str">
        <f>IF(ＣＳＶ貼付用!BK515="","",ＣＳＶ貼付用!BK515)</f>
        <v/>
      </c>
      <c r="AM529" s="38" t="str">
        <f>IF(ＣＳＶ貼付用!BM515="","",ＣＳＶ貼付用!BM515)</f>
        <v/>
      </c>
      <c r="AN529" s="40" t="str">
        <f t="shared" ref="AN529:AN592" si="865">IF(AM529="","",$P529)</f>
        <v/>
      </c>
      <c r="AO529" s="41" t="str">
        <f>IF(林齢計算用!B515="","",林齢計算用!B515)</f>
        <v/>
      </c>
      <c r="AP529" s="41" t="str">
        <f t="shared" ref="AP529:AP592" si="866">IF(AO529="","",ROUNDUP(AO529/5,0))</f>
        <v/>
      </c>
      <c r="AQ529" s="41" t="str">
        <f t="shared" ref="AQ529:AQ592" si="867">IF(AM529="","",$S529)</f>
        <v/>
      </c>
      <c r="AR529" s="23" t="str">
        <f>IF(AM529="スギ",INDEX(データ!$C$7:$E$26,MATCH(AP529,データ!$B$7:$B$26),MATCH(AN529,データ!$C$6:$E$6)),IF(AM529="ヒノキ",INDEX(データ!$C$32:$E$51,MATCH(AP529,データ!$B$32:$B$51),MATCH(AN529,データ!$C$31:$E$31)),IF(AM529="マツ",INDEX(データ!#REF!,MATCH(AP529,データ!#REF!),MATCH(AN529,データ!#REF!)),IF(AM529="ザツ",INDEX(データ!#REF!,MATCH(AP529,データ!#REF!),MATCH(AN529,データ!#REF!)),""))))</f>
        <v/>
      </c>
      <c r="AS529" s="22" t="str">
        <f t="shared" si="850"/>
        <v/>
      </c>
      <c r="AT529" s="21" t="str">
        <f t="shared" ref="AT529:AT592" si="868">IF(AM529="スギ",$A$19,IF(AM529="ヒノキ",$A$25,""))</f>
        <v/>
      </c>
      <c r="AU529" s="21" t="str">
        <f t="shared" ref="AU529:AU592" si="869">IF(AM529="スギ",INDEX($FC$8:$FE$8,MATCH(AN529,$FC$7:$FE$7)),IF(AM529="ヒノキ",INDEX($FC$9:$FE$9,MATCH(AN529,$FC$7:$FE$7)),""))</f>
        <v/>
      </c>
      <c r="AV529" s="24" t="str">
        <f>IF(AM529="スギ",INDEX(データ!$H$7:$J$26,MATCH(AP529,データ!$G$7:$G$26),MATCH(AN529,データ!$H$6:$J$6)),IF(AM529="ヒノキ",INDEX(データ!$H$32:$J$51,MATCH(AP529,データ!$G$32:$G$51),MATCH(AN529,データ!$H$31:$J$31)),IF(AM529="マツ",INDEX(データ!#REF!,MATCH(AP529,データ!#REF!),MATCH(AN529,データ!#REF!)),IF(AM529="ザツ",INDEX(データ!#REF!,MATCH(AP529,データ!#REF!),MATCH(AN529,データ!#REF!)),""))))</f>
        <v/>
      </c>
      <c r="AW529" s="22" t="str">
        <f t="shared" ref="AW529:AW592" si="870">IF(AV529="","",ROUND(AQ529*AV529/10,0))</f>
        <v/>
      </c>
      <c r="AX529" s="21" t="str">
        <f t="shared" ref="AX529:AX592" si="871">IF(AW529="","",ROUND(AK529*AQ529*AV529/10,0))</f>
        <v/>
      </c>
      <c r="AY529" s="27" t="str">
        <f t="shared" ref="AY529:AY592" si="872">IF(OR($K529="T",AJ529="外"),"",AK529)</f>
        <v/>
      </c>
      <c r="AZ529" s="24" t="str">
        <f t="shared" ref="AZ529:AZ592" si="873">IF(OR($K529="T"),"0",IF((AJ529="外"),"",AX529))</f>
        <v/>
      </c>
      <c r="BA529" s="25" t="str">
        <f t="shared" ref="BA529:BA592" si="874">IF(OR($H529="M",$I529="M",$J529="M"),0.2,"0")</f>
        <v>0</v>
      </c>
      <c r="BB529" s="26" t="str">
        <f t="shared" ref="BB529:BB592" si="875">IF(AZ529="","",ROUND(AZ529*(BA529+1),0))</f>
        <v/>
      </c>
      <c r="BC529" s="26" t="str">
        <f t="shared" ref="BC529:BC592" si="876">IF(OR($K529="T",),"",IF((AJ529="外"),"",AS529))</f>
        <v/>
      </c>
      <c r="BD529" s="26" t="str">
        <f t="shared" ref="BD529:BD592" si="877">IF(AT529="","",IF(OR($K529="T"),"",IF((AJ529="外"),"",((ROUND(AK529*AU529/2,0))))))</f>
        <v/>
      </c>
      <c r="BE529" s="27" t="str">
        <f t="shared" ref="BE529:BE592" si="878">IF(OR($K529="T",AJ529="外"),"",AK529)</f>
        <v/>
      </c>
      <c r="BF529" s="26" t="str">
        <f t="shared" ref="BF529:BF592" si="879">IF(BE529&gt;0,AT529,0)</f>
        <v/>
      </c>
      <c r="BG529" s="26" t="str">
        <f t="shared" ref="BG529:BG592" si="880">IF(BD529="","",ROUND(BB529+(BC529-BD529)/BF529,0))</f>
        <v/>
      </c>
      <c r="BH529" s="45" t="s">
        <v>30</v>
      </c>
      <c r="BI529" s="55" t="str">
        <f>IF(ＣＳＶ貼付用!BX515="","",ＣＳＶ貼付用!BX515)</f>
        <v/>
      </c>
      <c r="BJ529" s="38" t="str">
        <f>IF(ＣＳＶ貼付用!BZ515="","",ＣＳＶ貼付用!BZ515)</f>
        <v/>
      </c>
      <c r="BK529" s="38" t="str">
        <f>IF(ＣＳＶ貼付用!CB515="","",ＣＳＶ貼付用!CB515)</f>
        <v/>
      </c>
      <c r="BL529" s="40" t="str">
        <f t="shared" ref="BL529:BL592" si="881">IF(BK529="","",$P529)</f>
        <v/>
      </c>
      <c r="BM529" s="41" t="str">
        <f>IF(林齢計算用!C515="","",林齢計算用!C515)</f>
        <v/>
      </c>
      <c r="BN529" s="41" t="str">
        <f t="shared" ref="BN529:BN592" si="882">IF(BM529="","",ROUNDUP(BM529/5,0))</f>
        <v/>
      </c>
      <c r="BO529" s="41" t="str">
        <f t="shared" ref="BO529:BO592" si="883">IF(BK529="","",$S529)</f>
        <v/>
      </c>
      <c r="BP529" s="23" t="str">
        <f>IF(BK529="スギ",INDEX(データ!$C$7:$E$26,MATCH(BN529,データ!$B$7:$B$26),MATCH(BL529,データ!$C$6:$E$6)),IF(BK529="ヒノキ",INDEX(データ!$C$32:$E$51,MATCH(BN529,データ!$B$32:$B$51),MATCH(BL529,データ!$C$31:$E$31)),IF(BK529="マツ",INDEX(データ!#REF!,MATCH(BN529,データ!#REF!),MATCH(BL529,データ!#REF!)),IF(BK529="ザツ",INDEX(データ!#REF!,MATCH(BN529,データ!#REF!),MATCH(BL529,データ!#REF!)),""))))</f>
        <v/>
      </c>
      <c r="BQ529" s="22" t="str">
        <f t="shared" si="851"/>
        <v/>
      </c>
      <c r="BR529" s="21" t="str">
        <f t="shared" ref="BR529:BR592" si="884">IF(BK529="スギ",$A$19,IF(BK529="ヒノキ",$A$25,""))</f>
        <v/>
      </c>
      <c r="BS529" s="21" t="str">
        <f t="shared" ref="BS529:BS592" si="885">IF(BK529="スギ",INDEX($FC$8:$FE$8,MATCH(BL529,$FC$7:$FE$7)),IF(BK529="ヒノキ",INDEX($FC$9:$FE$9,MATCH(BL529,$FC$7:$FE$7)),""))</f>
        <v/>
      </c>
      <c r="BT529" s="24" t="str">
        <f>IF(BK529="スギ",INDEX(データ!$H$7:$J$26,MATCH(BN529,データ!$G$7:$G$26),MATCH(BL529,データ!$H$6:$J$6)),IF(BK529="ヒノキ",INDEX(データ!$H$32:$J$51,MATCH(BN529,データ!$G$32:$G$51),MATCH(BL529,データ!$H$31:$J$31)),IF(BK529="マツ",INDEX(データ!#REF!,MATCH(BN529,データ!#REF!),MATCH(BL529,データ!#REF!)),IF(BK529="ザツ",INDEX(データ!#REF!,MATCH(BN529,データ!#REF!),MATCH(BL529,データ!#REF!)),""))))</f>
        <v/>
      </c>
      <c r="BU529" s="22" t="str">
        <f t="shared" ref="BU529:BU592" si="886">IF(BT529="","",ROUND(BO529*BT529/10,0))</f>
        <v/>
      </c>
      <c r="BV529" s="21" t="str">
        <f t="shared" ref="BV529:BV592" si="887">IF(BU529="","",ROUND(BI529*BO529*BT529/10,0))</f>
        <v/>
      </c>
      <c r="BW529" s="27" t="str">
        <f t="shared" ref="BW529:BW592" si="888">IF(OR($K529="T",BH529="外"),"",BI529)</f>
        <v/>
      </c>
      <c r="BX529" s="24" t="str">
        <f t="shared" ref="BX529:BX592" si="889">IF(OR($K529="T"),"0",IF((BH529="外"),"",BV529))</f>
        <v/>
      </c>
      <c r="BY529" s="25" t="str">
        <f t="shared" ref="BY529:BY592" si="890">IF(OR($H529="M",$I529="M",$J529="M"),0.2,"0")</f>
        <v>0</v>
      </c>
      <c r="BZ529" s="26" t="str">
        <f t="shared" ref="BZ529:BZ592" si="891">IF(BX529="","",ROUND(BX529*(BY529+1),0))</f>
        <v/>
      </c>
      <c r="CA529" s="26" t="str">
        <f t="shared" ref="CA529:CA592" si="892">IF(OR($K529="T",),"",IF((BH529="外"),"",BQ529))</f>
        <v/>
      </c>
      <c r="CB529" s="26" t="str">
        <f t="shared" ref="CB529:CB592" si="893">IF(BR529="","",IF(OR($K529="T"),"",IF((BH529="外"),"",((ROUND(BI529*BS529/2,0))))))</f>
        <v/>
      </c>
      <c r="CC529" s="27" t="str">
        <f t="shared" ref="CC529:CC592" si="894">IF(OR($K529="T",BH529="外"),"",BI529)</f>
        <v/>
      </c>
      <c r="CD529" s="26" t="str">
        <f t="shared" ref="CD529:CD592" si="895">IF(CC529&gt;0,BR529,0)</f>
        <v/>
      </c>
      <c r="CE529" s="26" t="str">
        <f t="shared" ref="CE529:CE592" si="896">IF(CB529="","",ROUND(BZ529+(CA529-CB529)/CD529,0))</f>
        <v/>
      </c>
      <c r="CF529" s="45" t="s">
        <v>30</v>
      </c>
      <c r="CG529" s="55" t="str">
        <f>IF(ＣＳＶ貼付用!CM515="","",ＣＳＶ貼付用!CM515)</f>
        <v/>
      </c>
      <c r="CH529" s="38" t="str">
        <f>IF(ＣＳＶ貼付用!CO515="","",ＣＳＶ貼付用!CO515)</f>
        <v/>
      </c>
      <c r="CI529" s="38" t="str">
        <f>IF(ＣＳＶ貼付用!CQ515="","",ＣＳＶ貼付用!CQ515)</f>
        <v/>
      </c>
      <c r="CJ529" s="40" t="str">
        <f t="shared" ref="CJ529:CJ592" si="897">IF(CI529="","",$P529)</f>
        <v/>
      </c>
      <c r="CK529" s="41" t="str">
        <f>IF(林齢計算用!D515="","",林齢計算用!D515)</f>
        <v/>
      </c>
      <c r="CL529" s="41" t="str">
        <f t="shared" ref="CL529:CL592" si="898">IF(CK529="","",ROUNDUP(CK529/5,0))</f>
        <v/>
      </c>
      <c r="CM529" s="41" t="str">
        <f t="shared" ref="CM529:CM592" si="899">IF(CI529="","",$S529)</f>
        <v/>
      </c>
      <c r="CN529" s="23" t="str">
        <f>IF(CI529="スギ",INDEX(データ!$C$7:$E$26,MATCH(CL529,データ!$B$7:$B$26),MATCH(CJ529,データ!$C$6:$E$6)),IF(CI529="ヒノキ",INDEX(データ!$C$32:$E$51,MATCH(CL529,データ!$B$32:$B$51),MATCH(CJ529,データ!$C$31:$E$31)),IF(CI529="マツ",INDEX(データ!#REF!,MATCH(CL529,データ!#REF!),MATCH(CJ529,データ!#REF!)),IF(CI529="ザツ",INDEX(データ!#REF!,MATCH(CL529,データ!#REF!),MATCH(CJ529,データ!#REF!)),""))))</f>
        <v/>
      </c>
      <c r="CO529" s="22" t="str">
        <f t="shared" si="852"/>
        <v/>
      </c>
      <c r="CP529" s="21" t="str">
        <f t="shared" ref="CP529:CP592" si="900">IF(CI529="スギ",$A$19,IF(CI529="ヒノキ",$A$25,""))</f>
        <v/>
      </c>
      <c r="CQ529" s="21" t="str">
        <f t="shared" ref="CQ529:CQ592" si="901">IF(CI529="スギ",INDEX($FC$8:$FE$8,MATCH(CJ529,$FC$7:$FE$7)),IF(CI529="ヒノキ",INDEX($FC$9:$FE$9,MATCH(CJ529,$FC$7:$FE$7)),""))</f>
        <v/>
      </c>
      <c r="CR529" s="24" t="str">
        <f>IF(CI529="スギ",INDEX(データ!$H$7:$J$26,MATCH(CL529,データ!$G$7:$G$26),MATCH(CJ529,データ!$H$6:$J$6)),IF(CI529="ヒノキ",INDEX(データ!$H$32:$J$51,MATCH(CL529,データ!$G$32:$G$51),MATCH(CJ529,データ!$H$31:$J$31)),IF(CI529="マツ",INDEX(データ!#REF!,MATCH(CL529,データ!#REF!),MATCH(CJ529,データ!#REF!)),IF(CI529="ザツ",INDEX(データ!#REF!,MATCH(CL529,データ!#REF!),MATCH(CJ529,データ!#REF!)),""))))</f>
        <v/>
      </c>
      <c r="CS529" s="22" t="str">
        <f t="shared" ref="CS529:CS592" si="902">IF(CR529="","",ROUND(CM529*CR529/10,0))</f>
        <v/>
      </c>
      <c r="CT529" s="21" t="str">
        <f t="shared" ref="CT529:CT592" si="903">IF(CS529="","",ROUND(CG529*CM529*CR529/10,0))</f>
        <v/>
      </c>
      <c r="CU529" s="27" t="str">
        <f t="shared" ref="CU529:CU592" si="904">IF(OR($K529="T",CF529="外"),"",CG529)</f>
        <v/>
      </c>
      <c r="CV529" s="24" t="str">
        <f t="shared" ref="CV529:CV592" si="905">IF(OR($K529="T"),"0",IF((CF529="外"),"",CT529))</f>
        <v/>
      </c>
      <c r="CW529" s="25" t="str">
        <f t="shared" ref="CW529:CW592" si="906">IF(OR($H529="M",$I529="M",$J529="M"),0.2,"0")</f>
        <v>0</v>
      </c>
      <c r="CX529" s="26" t="str">
        <f t="shared" ref="CX529:CX592" si="907">IF(CV529="","",ROUND(CV529*(CW529+1),0))</f>
        <v/>
      </c>
      <c r="CY529" s="26" t="str">
        <f t="shared" ref="CY529:CY592" si="908">IF(OR($K529="T",),"",IF((CF529="外"),"",CO529))</f>
        <v/>
      </c>
      <c r="CZ529" s="26" t="str">
        <f t="shared" ref="CZ529:CZ592" si="909">IF(CP529="","",IF(OR($K529="T"),"",IF((CF529="外"),"",((ROUND(CG529*CQ529/2,0))))))</f>
        <v/>
      </c>
      <c r="DA529" s="27" t="str">
        <f t="shared" ref="DA529:DA592" si="910">IF(OR($K529="T",CF529="外"),"",CG529)</f>
        <v/>
      </c>
      <c r="DB529" s="26" t="str">
        <f t="shared" ref="DB529:DB592" si="911">IF(DA529&gt;0,CP529,0)</f>
        <v/>
      </c>
      <c r="DC529" s="26" t="str">
        <f t="shared" ref="DC529:DC592" si="912">IF(CZ529="","",ROUND(CX529+(CY529-CZ529)/DB529,0))</f>
        <v/>
      </c>
      <c r="DD529" s="45" t="s">
        <v>30</v>
      </c>
      <c r="DE529" s="55" t="str">
        <f>IF(ＣＳＶ貼付用!DB515="","",ＣＳＶ貼付用!DB515)</f>
        <v/>
      </c>
      <c r="DF529" s="38" t="str">
        <f>IF(ＣＳＶ貼付用!DD515="","",ＣＳＶ貼付用!DD515)</f>
        <v/>
      </c>
      <c r="DG529" s="38" t="str">
        <f>IF(ＣＳＶ貼付用!DF515="","",ＣＳＶ貼付用!DF515)</f>
        <v/>
      </c>
      <c r="DH529" s="40" t="str">
        <f t="shared" ref="DH529:DH592" si="913">IF(DG529="","",$P529)</f>
        <v/>
      </c>
      <c r="DI529" s="41" t="str">
        <f>IF(林齢計算用!E515="","",林齢計算用!E515)</f>
        <v/>
      </c>
      <c r="DJ529" s="41" t="str">
        <f t="shared" ref="DJ529:DJ592" si="914">IF(DI529="","",ROUNDUP(DI529/5,0))</f>
        <v/>
      </c>
      <c r="DK529" s="41" t="str">
        <f t="shared" ref="DK529:DK592" si="915">IF(DG529="","",$S529)</f>
        <v/>
      </c>
      <c r="DL529" s="23" t="str">
        <f>IF(DG529="スギ",INDEX(データ!$C$7:$E$26,MATCH(DJ529,データ!$B$7:$B$26),MATCH(DH529,データ!$C$6:$E$6)),IF(DG529="ヒノキ",INDEX(データ!$C$32:$E$51,MATCH(DJ529,データ!$B$32:$B$51),MATCH(DH529,データ!$C$31:$E$31)),IF(DG529="マツ",INDEX(データ!#REF!,MATCH(DJ529,データ!#REF!),MATCH(DH529,データ!#REF!)),IF(DG529="ザツ",INDEX(データ!#REF!,MATCH(DJ529,データ!#REF!),MATCH(DH529,データ!#REF!)),""))))</f>
        <v/>
      </c>
      <c r="DM529" s="22" t="str">
        <f t="shared" si="853"/>
        <v/>
      </c>
      <c r="DN529" s="21" t="str">
        <f t="shared" ref="DN529:DN592" si="916">IF(DG529="スギ",$A$19,IF(DG529="ヒノキ",$A$25,""))</f>
        <v/>
      </c>
      <c r="DO529" s="21" t="str">
        <f t="shared" ref="DO529:DO592" si="917">IF(DG529="スギ",INDEX($FC$8:$FE$8,MATCH(DH529,$FC$7:$FE$7)),IF(DG529="ヒノキ",INDEX($FC$9:$FE$9,MATCH(DH529,$FC$7:$FE$7)),""))</f>
        <v/>
      </c>
      <c r="DP529" s="24" t="str">
        <f>IF(DG529="スギ",INDEX(データ!$H$7:$J$26,MATCH(DJ529,データ!$G$7:$G$26),MATCH(DH529,データ!$H$6:$J$6)),IF(DG529="ヒノキ",INDEX(データ!$H$32:$J$51,MATCH(DJ529,データ!$G$32:$G$51),MATCH(DH529,データ!$H$31:$J$31)),IF(DG529="マツ",INDEX(データ!#REF!,MATCH(DJ529,データ!#REF!),MATCH(DH529,データ!#REF!)),IF(DG529="ザツ",INDEX(データ!#REF!,MATCH(DJ529,データ!#REF!),MATCH(DH529,データ!#REF!)),""))))</f>
        <v/>
      </c>
      <c r="DQ529" s="22" t="str">
        <f t="shared" ref="DQ529:DQ592" si="918">IF(DP529="","",ROUND(DK529*DP529/10,0))</f>
        <v/>
      </c>
      <c r="DR529" s="21" t="str">
        <f t="shared" ref="DR529:DR592" si="919">IF(DQ529="","",ROUND(DE529*DK529*DP529/10,0))</f>
        <v/>
      </c>
      <c r="DS529" s="27" t="str">
        <f t="shared" ref="DS529:DS592" si="920">IF(OR($K529="T",DD529="外"),"",DE529)</f>
        <v/>
      </c>
      <c r="DT529" s="24" t="str">
        <f t="shared" ref="DT529:DT592" si="921">IF(OR($K529="T"),"0",IF((DD529="外"),"",DR529))</f>
        <v/>
      </c>
      <c r="DU529" s="25" t="str">
        <f t="shared" ref="DU529:DU592" si="922">IF(OR($H529="M",$I529="M",$J529="M"),0.2,"0")</f>
        <v>0</v>
      </c>
      <c r="DV529" s="26" t="str">
        <f t="shared" ref="DV529:DV592" si="923">IF(DT529="","",ROUND(DT529*(DU529+1),0))</f>
        <v/>
      </c>
      <c r="DW529" s="26" t="str">
        <f t="shared" ref="DW529:DW592" si="924">IF(OR($K529="T",),"",IF((DD529="外"),"",DM529))</f>
        <v/>
      </c>
      <c r="DX529" s="26" t="str">
        <f t="shared" ref="DX529:DX592" si="925">IF(DN529="","",IF(OR($K529="T"),"",IF((DD529="外"),"",((ROUND(DE529*DO529/2,0))))))</f>
        <v/>
      </c>
      <c r="DY529" s="27" t="str">
        <f t="shared" ref="DY529:DY592" si="926">IF(OR($K529="T",DD529="外"),"",DE529)</f>
        <v/>
      </c>
      <c r="DZ529" s="26" t="str">
        <f t="shared" ref="DZ529:DZ592" si="927">IF(DY529&gt;0,DN529,0)</f>
        <v/>
      </c>
      <c r="EA529" s="26" t="str">
        <f t="shared" ref="EA529:EA592" si="928">IF(DX529="","",ROUND(DV529+(DW529-DX529)/DZ529,0))</f>
        <v/>
      </c>
      <c r="EB529" s="45" t="s">
        <v>30</v>
      </c>
      <c r="EC529" s="55" t="str">
        <f>IF(ＣＳＶ貼付用!DQ515="","",ＣＳＶ貼付用!DQ515)</f>
        <v/>
      </c>
      <c r="ED529" s="38" t="str">
        <f>IF(ＣＳＶ貼付用!DS515="","",ＣＳＶ貼付用!DS515)</f>
        <v/>
      </c>
      <c r="EE529" s="38" t="str">
        <f>IF(ＣＳＶ貼付用!DU515="","",ＣＳＶ貼付用!DU515)</f>
        <v/>
      </c>
      <c r="EF529" s="40" t="str">
        <f t="shared" ref="EF529:EF592" si="929">IF(EE529="","",$P529)</f>
        <v/>
      </c>
      <c r="EG529" s="41" t="str">
        <f>IF(林齢計算用!F515="","",林齢計算用!F515)</f>
        <v/>
      </c>
      <c r="EH529" s="41" t="str">
        <f t="shared" ref="EH529:EH592" si="930">IF(EG529="","",ROUNDUP(EG529/5,0))</f>
        <v/>
      </c>
      <c r="EI529" s="41" t="str">
        <f t="shared" ref="EI529:EI592" si="931">IF(EE529="","",$S529)</f>
        <v/>
      </c>
      <c r="EJ529" s="23" t="str">
        <f>IF(EE529="スギ",INDEX(データ!$C$7:$E$26,MATCH(EH529,データ!$B$7:$B$26),MATCH(EF529,データ!$C$6:$E$6)),IF(EE529="ヒノキ",INDEX(データ!$C$32:$E$51,MATCH(EH529,データ!$B$32:$B$51),MATCH(EF529,データ!$C$31:$E$31)),IF(EE529="マツ",INDEX(データ!#REF!,MATCH(EH529,データ!#REF!),MATCH(EF529,データ!#REF!)),IF(EE529="ザツ",INDEX(データ!#REF!,MATCH(EH529,データ!#REF!),MATCH(EF529,データ!#REF!)),""))))</f>
        <v/>
      </c>
      <c r="EK529" s="22" t="str">
        <f t="shared" si="854"/>
        <v/>
      </c>
      <c r="EL529" s="21" t="str">
        <f t="shared" ref="EL529:EL592" si="932">IF(EE529="スギ",$A$19,IF(EE529="ヒノキ",$A$25,""))</f>
        <v/>
      </c>
      <c r="EM529" s="21" t="str">
        <f t="shared" ref="EM529:EM592" si="933">IF(EE529="スギ",INDEX($FC$8:$FE$8,MATCH(EF529,$FC$7:$FE$7)),IF(EE529="ヒノキ",INDEX($FC$9:$FE$9,MATCH(EF529,$FC$7:$FE$7)),""))</f>
        <v/>
      </c>
      <c r="EN529" s="24" t="str">
        <f>IF(EE529="スギ",INDEX(データ!$H$7:$J$26,MATCH(EH529,データ!$G$7:$G$26),MATCH(EF529,データ!$H$6:$J$6)),IF(EE529="ヒノキ",INDEX(データ!$H$32:$J$51,MATCH(EH529,データ!$G$32:$G$51),MATCH(EF529,データ!$H$31:$J$31)),IF(EE529="マツ",INDEX(データ!#REF!,MATCH(EH529,データ!#REF!),MATCH(EF529,データ!#REF!)),IF(EE529="ザツ",INDEX(データ!#REF!,MATCH(EH529,データ!#REF!),MATCH(EF529,データ!#REF!)),""))))</f>
        <v/>
      </c>
      <c r="EO529" s="22" t="str">
        <f t="shared" ref="EO529:EO592" si="934">IF(EN529="","",ROUND(EI529*EN529/10,0))</f>
        <v/>
      </c>
      <c r="EP529" s="21" t="str">
        <f t="shared" ref="EP529:EP592" si="935">IF(EO529="","",ROUND(EC529*EI529*EN529/10,0))</f>
        <v/>
      </c>
      <c r="EQ529" s="27" t="str">
        <f t="shared" ref="EQ529:EQ592" si="936">IF(OR($K529="T",EB529="外"),"",EC529)</f>
        <v/>
      </c>
      <c r="ER529" s="24" t="str">
        <f t="shared" ref="ER529:ER592" si="937">IF(OR($K529="T"),"0",IF((EB529="外"),"",EP529))</f>
        <v/>
      </c>
      <c r="ES529" s="25" t="str">
        <f t="shared" ref="ES529:ES592" si="938">IF(OR($H529="M",$I529="M",$J529="M"),0.2,"0")</f>
        <v>0</v>
      </c>
      <c r="ET529" s="26" t="str">
        <f t="shared" ref="ET529:ET592" si="939">IF(ER529="","",ROUND(ER529*(ES529+1),0))</f>
        <v/>
      </c>
      <c r="EU529" s="26" t="str">
        <f t="shared" ref="EU529:EU592" si="940">IF(OR($K529="T",),"",IF((EB529="外"),"",EK529))</f>
        <v/>
      </c>
      <c r="EV529" s="26" t="str">
        <f t="shared" ref="EV529:EV592" si="941">IF(EL529="","",IF(OR($K529="T"),"",IF((EB529="外"),"",((ROUND(EC529*EM529/2,0))))))</f>
        <v/>
      </c>
      <c r="EW529" s="27" t="str">
        <f t="shared" ref="EW529:EW592" si="942">IF(OR($K529="T",EB529="外"),"",EC529)</f>
        <v/>
      </c>
      <c r="EX529" s="26" t="str">
        <f t="shared" ref="EX529:EX592" si="943">IF(EW529&gt;0,EL529,0)</f>
        <v/>
      </c>
      <c r="EY529" s="26" t="str">
        <f t="shared" ref="EY529:EY592" si="944">IF(EV529="","",ROUND(ET529+(EU529-EV529)/EX529,0))</f>
        <v/>
      </c>
      <c r="EZ529" s="26">
        <f t="shared" ref="EZ529:EZ592" si="945">SUM(AI529,BG529,CE529,DC529,EA529,EY529)</f>
        <v>0</v>
      </c>
      <c r="FA529" s="43"/>
    </row>
    <row r="530" spans="1:157" ht="15.95" customHeight="1" x14ac:dyDescent="0.15">
      <c r="A530" s="21"/>
      <c r="B530" s="36" t="str">
        <f>IF(ＣＳＶ貼付用!G516="","",ＣＳＶ貼付用!G516)</f>
        <v/>
      </c>
      <c r="C530" s="36" t="str">
        <f>IF(ＣＳＶ貼付用!I516="","",ＣＳＶ貼付用!I516)</f>
        <v/>
      </c>
      <c r="D530" s="36" t="str">
        <f>IF(ＣＳＶ貼付用!J516="","",ＣＳＶ貼付用!J516)</f>
        <v/>
      </c>
      <c r="E530" s="36" t="str">
        <f>IF(ＣＳＶ貼付用!F516="","",ＣＳＶ貼付用!F516)</f>
        <v/>
      </c>
      <c r="F530" s="38" t="str">
        <f>IF(ＣＳＶ貼付用!T516="","",ＣＳＶ貼付用!T516)</f>
        <v/>
      </c>
      <c r="G530" s="38"/>
      <c r="H530" s="38" t="str">
        <f>IF(ＣＳＶ貼付用!GJ516="","",ＣＳＶ貼付用!GJ516)</f>
        <v/>
      </c>
      <c r="I530" s="38" t="str">
        <f>IF(ＣＳＶ貼付用!GL516="","",ＣＳＶ貼付用!GL516)</f>
        <v/>
      </c>
      <c r="J530" s="38" t="str">
        <f>IF(ＣＳＶ貼付用!GN516="","",ＣＳＶ貼付用!GN516)</f>
        <v/>
      </c>
      <c r="K530" s="38" t="str">
        <f>IF(ＣＳＶ貼付用!GP516="","",ＣＳＶ貼付用!GP516)</f>
        <v/>
      </c>
      <c r="L530" s="45" t="s">
        <v>30</v>
      </c>
      <c r="M530" s="55" t="str">
        <f>IF(ＣＳＶ貼付用!AT516="","",ＣＳＶ貼付用!AT516)</f>
        <v/>
      </c>
      <c r="N530" s="38" t="str">
        <f>IF(ＣＳＶ貼付用!AV516="","",ＣＳＶ貼付用!AV516)</f>
        <v/>
      </c>
      <c r="O530" s="38" t="str">
        <f>IF(ＣＳＶ貼付用!AX516="","",ＣＳＶ貼付用!AX516)</f>
        <v/>
      </c>
      <c r="P530" s="40" t="str">
        <f>IF(ＣＳＶ貼付用!FE516="","",ＣＳＶ貼付用!FE516)</f>
        <v/>
      </c>
      <c r="Q530" s="41" t="str">
        <f>IF(林齢計算用!A516="","",林齢計算用!A516)</f>
        <v/>
      </c>
      <c r="R530" s="41" t="str">
        <f t="shared" si="855"/>
        <v/>
      </c>
      <c r="S530" s="56" t="str">
        <f>IF(ＣＳＶ貼付用!EG516="","",ＣＳＶ貼付用!EG516*10)</f>
        <v/>
      </c>
      <c r="T530" s="23" t="str">
        <f>IF(O530="スギ",INDEX(データ!$C$7:$E$26,MATCH(R530,データ!$B$7:$B$26),MATCH(P530,データ!$C$6:$E$6)),IF(O530="ヒノキ",INDEX(データ!$C$32:$E$51,MATCH(R530,データ!$B$32:$B$51),MATCH(P530,データ!$C$31:$E$31)),IF(O530="マツ",INDEX(データ!#REF!,MATCH(R530,データ!#REF!),MATCH(P530,データ!#REF!)),IF(O530="ザツ",INDEX(データ!#REF!,MATCH(R530,データ!#REF!),MATCH(P530,データ!#REF!)),""))))</f>
        <v/>
      </c>
      <c r="U530" s="22" t="str">
        <f t="shared" si="845"/>
        <v/>
      </c>
      <c r="V530" s="21" t="str">
        <f t="shared" si="849"/>
        <v/>
      </c>
      <c r="W530" s="21" t="str">
        <f t="shared" si="846"/>
        <v/>
      </c>
      <c r="X530" s="23" t="str">
        <f>IF(O530="スギ",INDEX(データ!$H$7:$J$26,MATCH(R530,データ!$G$7:$G$26),MATCH(P530,データ!$H$6:$J$6)),IF(O530="ヒノキ",INDEX(データ!$H$32:$J$51,MATCH(R530,データ!$G$32:$G$51),MATCH(P530,データ!$H$31:$J$31)),IF(O530="マツ",INDEX(データ!#REF!,MATCH(R530,データ!#REF!),MATCH(P530,データ!#REF!)),IF(O530="ザツ",INDEX(データ!#REF!,MATCH(R530,データ!#REF!),MATCH(P530,データ!#REF!)),""))))</f>
        <v/>
      </c>
      <c r="Y530" s="22" t="str">
        <f t="shared" si="847"/>
        <v/>
      </c>
      <c r="Z530" s="21" t="str">
        <f t="shared" si="848"/>
        <v/>
      </c>
      <c r="AA530" s="27" t="str">
        <f t="shared" si="856"/>
        <v/>
      </c>
      <c r="AB530" s="24" t="str">
        <f t="shared" si="857"/>
        <v/>
      </c>
      <c r="AC530" s="25" t="str">
        <f t="shared" si="858"/>
        <v>0</v>
      </c>
      <c r="AD530" s="26" t="str">
        <f t="shared" si="859"/>
        <v/>
      </c>
      <c r="AE530" s="26" t="str">
        <f t="shared" si="860"/>
        <v/>
      </c>
      <c r="AF530" s="26" t="str">
        <f t="shared" si="861"/>
        <v/>
      </c>
      <c r="AG530" s="27" t="str">
        <f t="shared" si="862"/>
        <v/>
      </c>
      <c r="AH530" s="26" t="str">
        <f t="shared" si="863"/>
        <v/>
      </c>
      <c r="AI530" s="26" t="str">
        <f t="shared" si="864"/>
        <v/>
      </c>
      <c r="AJ530" s="45" t="s">
        <v>30</v>
      </c>
      <c r="AK530" s="55" t="str">
        <f>IF(ＣＳＶ貼付用!BI516="","",ＣＳＶ貼付用!BI516)</f>
        <v/>
      </c>
      <c r="AL530" s="38" t="str">
        <f>IF(ＣＳＶ貼付用!BK516="","",ＣＳＶ貼付用!BK516)</f>
        <v/>
      </c>
      <c r="AM530" s="38" t="str">
        <f>IF(ＣＳＶ貼付用!BM516="","",ＣＳＶ貼付用!BM516)</f>
        <v/>
      </c>
      <c r="AN530" s="40" t="str">
        <f t="shared" si="865"/>
        <v/>
      </c>
      <c r="AO530" s="41" t="str">
        <f>IF(林齢計算用!B516="","",林齢計算用!B516)</f>
        <v/>
      </c>
      <c r="AP530" s="41" t="str">
        <f t="shared" si="866"/>
        <v/>
      </c>
      <c r="AQ530" s="41" t="str">
        <f t="shared" si="867"/>
        <v/>
      </c>
      <c r="AR530" s="23" t="str">
        <f>IF(AM530="スギ",INDEX(データ!$C$7:$E$26,MATCH(AP530,データ!$B$7:$B$26),MATCH(AN530,データ!$C$6:$E$6)),IF(AM530="ヒノキ",INDEX(データ!$C$32:$E$51,MATCH(AP530,データ!$B$32:$B$51),MATCH(AN530,データ!$C$31:$E$31)),IF(AM530="マツ",INDEX(データ!#REF!,MATCH(AP530,データ!#REF!),MATCH(AN530,データ!#REF!)),IF(AM530="ザツ",INDEX(データ!#REF!,MATCH(AP530,データ!#REF!),MATCH(AN530,データ!#REF!)),""))))</f>
        <v/>
      </c>
      <c r="AS530" s="22" t="str">
        <f t="shared" si="850"/>
        <v/>
      </c>
      <c r="AT530" s="21" t="str">
        <f t="shared" si="868"/>
        <v/>
      </c>
      <c r="AU530" s="21" t="str">
        <f t="shared" si="869"/>
        <v/>
      </c>
      <c r="AV530" s="24" t="str">
        <f>IF(AM530="スギ",INDEX(データ!$H$7:$J$26,MATCH(AP530,データ!$G$7:$G$26),MATCH(AN530,データ!$H$6:$J$6)),IF(AM530="ヒノキ",INDEX(データ!$H$32:$J$51,MATCH(AP530,データ!$G$32:$G$51),MATCH(AN530,データ!$H$31:$J$31)),IF(AM530="マツ",INDEX(データ!#REF!,MATCH(AP530,データ!#REF!),MATCH(AN530,データ!#REF!)),IF(AM530="ザツ",INDEX(データ!#REF!,MATCH(AP530,データ!#REF!),MATCH(AN530,データ!#REF!)),""))))</f>
        <v/>
      </c>
      <c r="AW530" s="22" t="str">
        <f t="shared" si="870"/>
        <v/>
      </c>
      <c r="AX530" s="21" t="str">
        <f t="shared" si="871"/>
        <v/>
      </c>
      <c r="AY530" s="27" t="str">
        <f t="shared" si="872"/>
        <v/>
      </c>
      <c r="AZ530" s="24" t="str">
        <f t="shared" si="873"/>
        <v/>
      </c>
      <c r="BA530" s="25" t="str">
        <f t="shared" si="874"/>
        <v>0</v>
      </c>
      <c r="BB530" s="26" t="str">
        <f t="shared" si="875"/>
        <v/>
      </c>
      <c r="BC530" s="26" t="str">
        <f t="shared" si="876"/>
        <v/>
      </c>
      <c r="BD530" s="26" t="str">
        <f t="shared" si="877"/>
        <v/>
      </c>
      <c r="BE530" s="27" t="str">
        <f t="shared" si="878"/>
        <v/>
      </c>
      <c r="BF530" s="26" t="str">
        <f t="shared" si="879"/>
        <v/>
      </c>
      <c r="BG530" s="26" t="str">
        <f t="shared" si="880"/>
        <v/>
      </c>
      <c r="BH530" s="45" t="s">
        <v>30</v>
      </c>
      <c r="BI530" s="55" t="str">
        <f>IF(ＣＳＶ貼付用!BX516="","",ＣＳＶ貼付用!BX516)</f>
        <v/>
      </c>
      <c r="BJ530" s="38" t="str">
        <f>IF(ＣＳＶ貼付用!BZ516="","",ＣＳＶ貼付用!BZ516)</f>
        <v/>
      </c>
      <c r="BK530" s="38" t="str">
        <f>IF(ＣＳＶ貼付用!CB516="","",ＣＳＶ貼付用!CB516)</f>
        <v/>
      </c>
      <c r="BL530" s="40" t="str">
        <f t="shared" si="881"/>
        <v/>
      </c>
      <c r="BM530" s="41" t="str">
        <f>IF(林齢計算用!C516="","",林齢計算用!C516)</f>
        <v/>
      </c>
      <c r="BN530" s="41" t="str">
        <f t="shared" si="882"/>
        <v/>
      </c>
      <c r="BO530" s="41" t="str">
        <f t="shared" si="883"/>
        <v/>
      </c>
      <c r="BP530" s="23" t="str">
        <f>IF(BK530="スギ",INDEX(データ!$C$7:$E$26,MATCH(BN530,データ!$B$7:$B$26),MATCH(BL530,データ!$C$6:$E$6)),IF(BK530="ヒノキ",INDEX(データ!$C$32:$E$51,MATCH(BN530,データ!$B$32:$B$51),MATCH(BL530,データ!$C$31:$E$31)),IF(BK530="マツ",INDEX(データ!#REF!,MATCH(BN530,データ!#REF!),MATCH(BL530,データ!#REF!)),IF(BK530="ザツ",INDEX(データ!#REF!,MATCH(BN530,データ!#REF!),MATCH(BL530,データ!#REF!)),""))))</f>
        <v/>
      </c>
      <c r="BQ530" s="22" t="str">
        <f t="shared" si="851"/>
        <v/>
      </c>
      <c r="BR530" s="21" t="str">
        <f t="shared" si="884"/>
        <v/>
      </c>
      <c r="BS530" s="21" t="str">
        <f t="shared" si="885"/>
        <v/>
      </c>
      <c r="BT530" s="24" t="str">
        <f>IF(BK530="スギ",INDEX(データ!$H$7:$J$26,MATCH(BN530,データ!$G$7:$G$26),MATCH(BL530,データ!$H$6:$J$6)),IF(BK530="ヒノキ",INDEX(データ!$H$32:$J$51,MATCH(BN530,データ!$G$32:$G$51),MATCH(BL530,データ!$H$31:$J$31)),IF(BK530="マツ",INDEX(データ!#REF!,MATCH(BN530,データ!#REF!),MATCH(BL530,データ!#REF!)),IF(BK530="ザツ",INDEX(データ!#REF!,MATCH(BN530,データ!#REF!),MATCH(BL530,データ!#REF!)),""))))</f>
        <v/>
      </c>
      <c r="BU530" s="22" t="str">
        <f t="shared" si="886"/>
        <v/>
      </c>
      <c r="BV530" s="21" t="str">
        <f t="shared" si="887"/>
        <v/>
      </c>
      <c r="BW530" s="27" t="str">
        <f t="shared" si="888"/>
        <v/>
      </c>
      <c r="BX530" s="24" t="str">
        <f t="shared" si="889"/>
        <v/>
      </c>
      <c r="BY530" s="25" t="str">
        <f t="shared" si="890"/>
        <v>0</v>
      </c>
      <c r="BZ530" s="26" t="str">
        <f t="shared" si="891"/>
        <v/>
      </c>
      <c r="CA530" s="26" t="str">
        <f t="shared" si="892"/>
        <v/>
      </c>
      <c r="CB530" s="26" t="str">
        <f t="shared" si="893"/>
        <v/>
      </c>
      <c r="CC530" s="27" t="str">
        <f t="shared" si="894"/>
        <v/>
      </c>
      <c r="CD530" s="26" t="str">
        <f t="shared" si="895"/>
        <v/>
      </c>
      <c r="CE530" s="26" t="str">
        <f t="shared" si="896"/>
        <v/>
      </c>
      <c r="CF530" s="45" t="s">
        <v>30</v>
      </c>
      <c r="CG530" s="55" t="str">
        <f>IF(ＣＳＶ貼付用!CM516="","",ＣＳＶ貼付用!CM516)</f>
        <v/>
      </c>
      <c r="CH530" s="38" t="str">
        <f>IF(ＣＳＶ貼付用!CO516="","",ＣＳＶ貼付用!CO516)</f>
        <v/>
      </c>
      <c r="CI530" s="38" t="str">
        <f>IF(ＣＳＶ貼付用!CQ516="","",ＣＳＶ貼付用!CQ516)</f>
        <v/>
      </c>
      <c r="CJ530" s="40" t="str">
        <f t="shared" si="897"/>
        <v/>
      </c>
      <c r="CK530" s="41" t="str">
        <f>IF(林齢計算用!D516="","",林齢計算用!D516)</f>
        <v/>
      </c>
      <c r="CL530" s="41" t="str">
        <f t="shared" si="898"/>
        <v/>
      </c>
      <c r="CM530" s="41" t="str">
        <f t="shared" si="899"/>
        <v/>
      </c>
      <c r="CN530" s="23" t="str">
        <f>IF(CI530="スギ",INDEX(データ!$C$7:$E$26,MATCH(CL530,データ!$B$7:$B$26),MATCH(CJ530,データ!$C$6:$E$6)),IF(CI530="ヒノキ",INDEX(データ!$C$32:$E$51,MATCH(CL530,データ!$B$32:$B$51),MATCH(CJ530,データ!$C$31:$E$31)),IF(CI530="マツ",INDEX(データ!#REF!,MATCH(CL530,データ!#REF!),MATCH(CJ530,データ!#REF!)),IF(CI530="ザツ",INDEX(データ!#REF!,MATCH(CL530,データ!#REF!),MATCH(CJ530,データ!#REF!)),""))))</f>
        <v/>
      </c>
      <c r="CO530" s="22" t="str">
        <f t="shared" si="852"/>
        <v/>
      </c>
      <c r="CP530" s="21" t="str">
        <f t="shared" si="900"/>
        <v/>
      </c>
      <c r="CQ530" s="21" t="str">
        <f t="shared" si="901"/>
        <v/>
      </c>
      <c r="CR530" s="24" t="str">
        <f>IF(CI530="スギ",INDEX(データ!$H$7:$J$26,MATCH(CL530,データ!$G$7:$G$26),MATCH(CJ530,データ!$H$6:$J$6)),IF(CI530="ヒノキ",INDEX(データ!$H$32:$J$51,MATCH(CL530,データ!$G$32:$G$51),MATCH(CJ530,データ!$H$31:$J$31)),IF(CI530="マツ",INDEX(データ!#REF!,MATCH(CL530,データ!#REF!),MATCH(CJ530,データ!#REF!)),IF(CI530="ザツ",INDEX(データ!#REF!,MATCH(CL530,データ!#REF!),MATCH(CJ530,データ!#REF!)),""))))</f>
        <v/>
      </c>
      <c r="CS530" s="22" t="str">
        <f t="shared" si="902"/>
        <v/>
      </c>
      <c r="CT530" s="21" t="str">
        <f t="shared" si="903"/>
        <v/>
      </c>
      <c r="CU530" s="27" t="str">
        <f t="shared" si="904"/>
        <v/>
      </c>
      <c r="CV530" s="24" t="str">
        <f t="shared" si="905"/>
        <v/>
      </c>
      <c r="CW530" s="25" t="str">
        <f t="shared" si="906"/>
        <v>0</v>
      </c>
      <c r="CX530" s="26" t="str">
        <f t="shared" si="907"/>
        <v/>
      </c>
      <c r="CY530" s="26" t="str">
        <f t="shared" si="908"/>
        <v/>
      </c>
      <c r="CZ530" s="26" t="str">
        <f t="shared" si="909"/>
        <v/>
      </c>
      <c r="DA530" s="27" t="str">
        <f t="shared" si="910"/>
        <v/>
      </c>
      <c r="DB530" s="26" t="str">
        <f t="shared" si="911"/>
        <v/>
      </c>
      <c r="DC530" s="26" t="str">
        <f t="shared" si="912"/>
        <v/>
      </c>
      <c r="DD530" s="45" t="s">
        <v>30</v>
      </c>
      <c r="DE530" s="55" t="str">
        <f>IF(ＣＳＶ貼付用!DB516="","",ＣＳＶ貼付用!DB516)</f>
        <v/>
      </c>
      <c r="DF530" s="38" t="str">
        <f>IF(ＣＳＶ貼付用!DD516="","",ＣＳＶ貼付用!DD516)</f>
        <v/>
      </c>
      <c r="DG530" s="38" t="str">
        <f>IF(ＣＳＶ貼付用!DF516="","",ＣＳＶ貼付用!DF516)</f>
        <v/>
      </c>
      <c r="DH530" s="40" t="str">
        <f t="shared" si="913"/>
        <v/>
      </c>
      <c r="DI530" s="41" t="str">
        <f>IF(林齢計算用!E516="","",林齢計算用!E516)</f>
        <v/>
      </c>
      <c r="DJ530" s="41" t="str">
        <f t="shared" si="914"/>
        <v/>
      </c>
      <c r="DK530" s="41" t="str">
        <f t="shared" si="915"/>
        <v/>
      </c>
      <c r="DL530" s="23" t="str">
        <f>IF(DG530="スギ",INDEX(データ!$C$7:$E$26,MATCH(DJ530,データ!$B$7:$B$26),MATCH(DH530,データ!$C$6:$E$6)),IF(DG530="ヒノキ",INDEX(データ!$C$32:$E$51,MATCH(DJ530,データ!$B$32:$B$51),MATCH(DH530,データ!$C$31:$E$31)),IF(DG530="マツ",INDEX(データ!#REF!,MATCH(DJ530,データ!#REF!),MATCH(DH530,データ!#REF!)),IF(DG530="ザツ",INDEX(データ!#REF!,MATCH(DJ530,データ!#REF!),MATCH(DH530,データ!#REF!)),""))))</f>
        <v/>
      </c>
      <c r="DM530" s="22" t="str">
        <f t="shared" si="853"/>
        <v/>
      </c>
      <c r="DN530" s="21" t="str">
        <f t="shared" si="916"/>
        <v/>
      </c>
      <c r="DO530" s="21" t="str">
        <f t="shared" si="917"/>
        <v/>
      </c>
      <c r="DP530" s="24" t="str">
        <f>IF(DG530="スギ",INDEX(データ!$H$7:$J$26,MATCH(DJ530,データ!$G$7:$G$26),MATCH(DH530,データ!$H$6:$J$6)),IF(DG530="ヒノキ",INDEX(データ!$H$32:$J$51,MATCH(DJ530,データ!$G$32:$G$51),MATCH(DH530,データ!$H$31:$J$31)),IF(DG530="マツ",INDEX(データ!#REF!,MATCH(DJ530,データ!#REF!),MATCH(DH530,データ!#REF!)),IF(DG530="ザツ",INDEX(データ!#REF!,MATCH(DJ530,データ!#REF!),MATCH(DH530,データ!#REF!)),""))))</f>
        <v/>
      </c>
      <c r="DQ530" s="22" t="str">
        <f t="shared" si="918"/>
        <v/>
      </c>
      <c r="DR530" s="21" t="str">
        <f t="shared" si="919"/>
        <v/>
      </c>
      <c r="DS530" s="27" t="str">
        <f t="shared" si="920"/>
        <v/>
      </c>
      <c r="DT530" s="24" t="str">
        <f t="shared" si="921"/>
        <v/>
      </c>
      <c r="DU530" s="25" t="str">
        <f t="shared" si="922"/>
        <v>0</v>
      </c>
      <c r="DV530" s="26" t="str">
        <f t="shared" si="923"/>
        <v/>
      </c>
      <c r="DW530" s="26" t="str">
        <f t="shared" si="924"/>
        <v/>
      </c>
      <c r="DX530" s="26" t="str">
        <f t="shared" si="925"/>
        <v/>
      </c>
      <c r="DY530" s="27" t="str">
        <f t="shared" si="926"/>
        <v/>
      </c>
      <c r="DZ530" s="26" t="str">
        <f t="shared" si="927"/>
        <v/>
      </c>
      <c r="EA530" s="26" t="str">
        <f t="shared" si="928"/>
        <v/>
      </c>
      <c r="EB530" s="45" t="s">
        <v>30</v>
      </c>
      <c r="EC530" s="55" t="str">
        <f>IF(ＣＳＶ貼付用!DQ516="","",ＣＳＶ貼付用!DQ516)</f>
        <v/>
      </c>
      <c r="ED530" s="38" t="str">
        <f>IF(ＣＳＶ貼付用!DS516="","",ＣＳＶ貼付用!DS516)</f>
        <v/>
      </c>
      <c r="EE530" s="38" t="str">
        <f>IF(ＣＳＶ貼付用!DU516="","",ＣＳＶ貼付用!DU516)</f>
        <v/>
      </c>
      <c r="EF530" s="40" t="str">
        <f t="shared" si="929"/>
        <v/>
      </c>
      <c r="EG530" s="41" t="str">
        <f>IF(林齢計算用!F516="","",林齢計算用!F516)</f>
        <v/>
      </c>
      <c r="EH530" s="41" t="str">
        <f t="shared" si="930"/>
        <v/>
      </c>
      <c r="EI530" s="41" t="str">
        <f t="shared" si="931"/>
        <v/>
      </c>
      <c r="EJ530" s="23" t="str">
        <f>IF(EE530="スギ",INDEX(データ!$C$7:$E$26,MATCH(EH530,データ!$B$7:$B$26),MATCH(EF530,データ!$C$6:$E$6)),IF(EE530="ヒノキ",INDEX(データ!$C$32:$E$51,MATCH(EH530,データ!$B$32:$B$51),MATCH(EF530,データ!$C$31:$E$31)),IF(EE530="マツ",INDEX(データ!#REF!,MATCH(EH530,データ!#REF!),MATCH(EF530,データ!#REF!)),IF(EE530="ザツ",INDEX(データ!#REF!,MATCH(EH530,データ!#REF!),MATCH(EF530,データ!#REF!)),""))))</f>
        <v/>
      </c>
      <c r="EK530" s="22" t="str">
        <f t="shared" si="854"/>
        <v/>
      </c>
      <c r="EL530" s="21" t="str">
        <f t="shared" si="932"/>
        <v/>
      </c>
      <c r="EM530" s="21" t="str">
        <f t="shared" si="933"/>
        <v/>
      </c>
      <c r="EN530" s="24" t="str">
        <f>IF(EE530="スギ",INDEX(データ!$H$7:$J$26,MATCH(EH530,データ!$G$7:$G$26),MATCH(EF530,データ!$H$6:$J$6)),IF(EE530="ヒノキ",INDEX(データ!$H$32:$J$51,MATCH(EH530,データ!$G$32:$G$51),MATCH(EF530,データ!$H$31:$J$31)),IF(EE530="マツ",INDEX(データ!#REF!,MATCH(EH530,データ!#REF!),MATCH(EF530,データ!#REF!)),IF(EE530="ザツ",INDEX(データ!#REF!,MATCH(EH530,データ!#REF!),MATCH(EF530,データ!#REF!)),""))))</f>
        <v/>
      </c>
      <c r="EO530" s="22" t="str">
        <f t="shared" si="934"/>
        <v/>
      </c>
      <c r="EP530" s="21" t="str">
        <f t="shared" si="935"/>
        <v/>
      </c>
      <c r="EQ530" s="27" t="str">
        <f t="shared" si="936"/>
        <v/>
      </c>
      <c r="ER530" s="24" t="str">
        <f t="shared" si="937"/>
        <v/>
      </c>
      <c r="ES530" s="25" t="str">
        <f t="shared" si="938"/>
        <v>0</v>
      </c>
      <c r="ET530" s="26" t="str">
        <f t="shared" si="939"/>
        <v/>
      </c>
      <c r="EU530" s="26" t="str">
        <f t="shared" si="940"/>
        <v/>
      </c>
      <c r="EV530" s="26" t="str">
        <f t="shared" si="941"/>
        <v/>
      </c>
      <c r="EW530" s="27" t="str">
        <f t="shared" si="942"/>
        <v/>
      </c>
      <c r="EX530" s="26" t="str">
        <f t="shared" si="943"/>
        <v/>
      </c>
      <c r="EY530" s="26" t="str">
        <f t="shared" si="944"/>
        <v/>
      </c>
      <c r="EZ530" s="26">
        <f t="shared" si="945"/>
        <v>0</v>
      </c>
      <c r="FA530" s="43"/>
    </row>
    <row r="531" spans="1:157" ht="15.95" customHeight="1" x14ac:dyDescent="0.15">
      <c r="A531" s="21"/>
      <c r="B531" s="36" t="str">
        <f>IF(ＣＳＶ貼付用!G517="","",ＣＳＶ貼付用!G517)</f>
        <v/>
      </c>
      <c r="C531" s="36" t="str">
        <f>IF(ＣＳＶ貼付用!I517="","",ＣＳＶ貼付用!I517)</f>
        <v/>
      </c>
      <c r="D531" s="36" t="str">
        <f>IF(ＣＳＶ貼付用!J517="","",ＣＳＶ貼付用!J517)</f>
        <v/>
      </c>
      <c r="E531" s="36" t="str">
        <f>IF(ＣＳＶ貼付用!F517="","",ＣＳＶ貼付用!F517)</f>
        <v/>
      </c>
      <c r="F531" s="38" t="str">
        <f>IF(ＣＳＶ貼付用!T517="","",ＣＳＶ貼付用!T517)</f>
        <v/>
      </c>
      <c r="G531" s="38"/>
      <c r="H531" s="38" t="str">
        <f>IF(ＣＳＶ貼付用!GJ517="","",ＣＳＶ貼付用!GJ517)</f>
        <v/>
      </c>
      <c r="I531" s="38" t="str">
        <f>IF(ＣＳＶ貼付用!GL517="","",ＣＳＶ貼付用!GL517)</f>
        <v/>
      </c>
      <c r="J531" s="38" t="str">
        <f>IF(ＣＳＶ貼付用!GN517="","",ＣＳＶ貼付用!GN517)</f>
        <v/>
      </c>
      <c r="K531" s="38" t="str">
        <f>IF(ＣＳＶ貼付用!GP517="","",ＣＳＶ貼付用!GP517)</f>
        <v/>
      </c>
      <c r="L531" s="45" t="s">
        <v>30</v>
      </c>
      <c r="M531" s="55" t="str">
        <f>IF(ＣＳＶ貼付用!AT517="","",ＣＳＶ貼付用!AT517)</f>
        <v/>
      </c>
      <c r="N531" s="38" t="str">
        <f>IF(ＣＳＶ貼付用!AV517="","",ＣＳＶ貼付用!AV517)</f>
        <v/>
      </c>
      <c r="O531" s="38" t="str">
        <f>IF(ＣＳＶ貼付用!AX517="","",ＣＳＶ貼付用!AX517)</f>
        <v/>
      </c>
      <c r="P531" s="40" t="str">
        <f>IF(ＣＳＶ貼付用!FE517="","",ＣＳＶ貼付用!FE517)</f>
        <v/>
      </c>
      <c r="Q531" s="41" t="str">
        <f>IF(林齢計算用!A517="","",林齢計算用!A517)</f>
        <v/>
      </c>
      <c r="R531" s="41" t="str">
        <f t="shared" si="855"/>
        <v/>
      </c>
      <c r="S531" s="56" t="str">
        <f>IF(ＣＳＶ貼付用!EG517="","",ＣＳＶ貼付用!EG517*10)</f>
        <v/>
      </c>
      <c r="T531" s="23" t="str">
        <f>IF(O531="スギ",INDEX(データ!$C$7:$E$26,MATCH(R531,データ!$B$7:$B$26),MATCH(P531,データ!$C$6:$E$6)),IF(O531="ヒノキ",INDEX(データ!$C$32:$E$51,MATCH(R531,データ!$B$32:$B$51),MATCH(P531,データ!$C$31:$E$31)),IF(O531="マツ",INDEX(データ!#REF!,MATCH(R531,データ!#REF!),MATCH(P531,データ!#REF!)),IF(O531="ザツ",INDEX(データ!#REF!,MATCH(R531,データ!#REF!),MATCH(P531,データ!#REF!)),""))))</f>
        <v/>
      </c>
      <c r="U531" s="22" t="str">
        <f t="shared" si="845"/>
        <v/>
      </c>
      <c r="V531" s="21" t="str">
        <f t="shared" si="849"/>
        <v/>
      </c>
      <c r="W531" s="21" t="str">
        <f t="shared" si="846"/>
        <v/>
      </c>
      <c r="X531" s="23" t="str">
        <f>IF(O531="スギ",INDEX(データ!$H$7:$J$26,MATCH(R531,データ!$G$7:$G$26),MATCH(P531,データ!$H$6:$J$6)),IF(O531="ヒノキ",INDEX(データ!$H$32:$J$51,MATCH(R531,データ!$G$32:$G$51),MATCH(P531,データ!$H$31:$J$31)),IF(O531="マツ",INDEX(データ!#REF!,MATCH(R531,データ!#REF!),MATCH(P531,データ!#REF!)),IF(O531="ザツ",INDEX(データ!#REF!,MATCH(R531,データ!#REF!),MATCH(P531,データ!#REF!)),""))))</f>
        <v/>
      </c>
      <c r="Y531" s="22" t="str">
        <f t="shared" si="847"/>
        <v/>
      </c>
      <c r="Z531" s="21" t="str">
        <f t="shared" si="848"/>
        <v/>
      </c>
      <c r="AA531" s="27" t="str">
        <f t="shared" si="856"/>
        <v/>
      </c>
      <c r="AB531" s="24" t="str">
        <f t="shared" si="857"/>
        <v/>
      </c>
      <c r="AC531" s="25" t="str">
        <f t="shared" si="858"/>
        <v>0</v>
      </c>
      <c r="AD531" s="26" t="str">
        <f t="shared" si="859"/>
        <v/>
      </c>
      <c r="AE531" s="26" t="str">
        <f t="shared" si="860"/>
        <v/>
      </c>
      <c r="AF531" s="26" t="str">
        <f t="shared" si="861"/>
        <v/>
      </c>
      <c r="AG531" s="27" t="str">
        <f t="shared" si="862"/>
        <v/>
      </c>
      <c r="AH531" s="26" t="str">
        <f t="shared" si="863"/>
        <v/>
      </c>
      <c r="AI531" s="26" t="str">
        <f t="shared" si="864"/>
        <v/>
      </c>
      <c r="AJ531" s="45" t="s">
        <v>30</v>
      </c>
      <c r="AK531" s="55" t="str">
        <f>IF(ＣＳＶ貼付用!BI517="","",ＣＳＶ貼付用!BI517)</f>
        <v/>
      </c>
      <c r="AL531" s="38" t="str">
        <f>IF(ＣＳＶ貼付用!BK517="","",ＣＳＶ貼付用!BK517)</f>
        <v/>
      </c>
      <c r="AM531" s="38" t="str">
        <f>IF(ＣＳＶ貼付用!BM517="","",ＣＳＶ貼付用!BM517)</f>
        <v/>
      </c>
      <c r="AN531" s="40" t="str">
        <f t="shared" si="865"/>
        <v/>
      </c>
      <c r="AO531" s="41" t="str">
        <f>IF(林齢計算用!B517="","",林齢計算用!B517)</f>
        <v/>
      </c>
      <c r="AP531" s="41" t="str">
        <f t="shared" si="866"/>
        <v/>
      </c>
      <c r="AQ531" s="41" t="str">
        <f t="shared" si="867"/>
        <v/>
      </c>
      <c r="AR531" s="23" t="str">
        <f>IF(AM531="スギ",INDEX(データ!$C$7:$E$26,MATCH(AP531,データ!$B$7:$B$26),MATCH(AN531,データ!$C$6:$E$6)),IF(AM531="ヒノキ",INDEX(データ!$C$32:$E$51,MATCH(AP531,データ!$B$32:$B$51),MATCH(AN531,データ!$C$31:$E$31)),IF(AM531="マツ",INDEX(データ!#REF!,MATCH(AP531,データ!#REF!),MATCH(AN531,データ!#REF!)),IF(AM531="ザツ",INDEX(データ!#REF!,MATCH(AP531,データ!#REF!),MATCH(AN531,データ!#REF!)),""))))</f>
        <v/>
      </c>
      <c r="AS531" s="22" t="str">
        <f t="shared" si="850"/>
        <v/>
      </c>
      <c r="AT531" s="21" t="str">
        <f t="shared" si="868"/>
        <v/>
      </c>
      <c r="AU531" s="21" t="str">
        <f t="shared" si="869"/>
        <v/>
      </c>
      <c r="AV531" s="24" t="str">
        <f>IF(AM531="スギ",INDEX(データ!$H$7:$J$26,MATCH(AP531,データ!$G$7:$G$26),MATCH(AN531,データ!$H$6:$J$6)),IF(AM531="ヒノキ",INDEX(データ!$H$32:$J$51,MATCH(AP531,データ!$G$32:$G$51),MATCH(AN531,データ!$H$31:$J$31)),IF(AM531="マツ",INDEX(データ!#REF!,MATCH(AP531,データ!#REF!),MATCH(AN531,データ!#REF!)),IF(AM531="ザツ",INDEX(データ!#REF!,MATCH(AP531,データ!#REF!),MATCH(AN531,データ!#REF!)),""))))</f>
        <v/>
      </c>
      <c r="AW531" s="22" t="str">
        <f t="shared" si="870"/>
        <v/>
      </c>
      <c r="AX531" s="21" t="str">
        <f t="shared" si="871"/>
        <v/>
      </c>
      <c r="AY531" s="27" t="str">
        <f t="shared" si="872"/>
        <v/>
      </c>
      <c r="AZ531" s="24" t="str">
        <f t="shared" si="873"/>
        <v/>
      </c>
      <c r="BA531" s="25" t="str">
        <f t="shared" si="874"/>
        <v>0</v>
      </c>
      <c r="BB531" s="26" t="str">
        <f t="shared" si="875"/>
        <v/>
      </c>
      <c r="BC531" s="26" t="str">
        <f t="shared" si="876"/>
        <v/>
      </c>
      <c r="BD531" s="26" t="str">
        <f t="shared" si="877"/>
        <v/>
      </c>
      <c r="BE531" s="27" t="str">
        <f t="shared" si="878"/>
        <v/>
      </c>
      <c r="BF531" s="26" t="str">
        <f t="shared" si="879"/>
        <v/>
      </c>
      <c r="BG531" s="26" t="str">
        <f t="shared" si="880"/>
        <v/>
      </c>
      <c r="BH531" s="45" t="s">
        <v>30</v>
      </c>
      <c r="BI531" s="55" t="str">
        <f>IF(ＣＳＶ貼付用!BX517="","",ＣＳＶ貼付用!BX517)</f>
        <v/>
      </c>
      <c r="BJ531" s="38" t="str">
        <f>IF(ＣＳＶ貼付用!BZ517="","",ＣＳＶ貼付用!BZ517)</f>
        <v/>
      </c>
      <c r="BK531" s="38" t="str">
        <f>IF(ＣＳＶ貼付用!CB517="","",ＣＳＶ貼付用!CB517)</f>
        <v/>
      </c>
      <c r="BL531" s="40" t="str">
        <f t="shared" si="881"/>
        <v/>
      </c>
      <c r="BM531" s="41" t="str">
        <f>IF(林齢計算用!C517="","",林齢計算用!C517)</f>
        <v/>
      </c>
      <c r="BN531" s="41" t="str">
        <f t="shared" si="882"/>
        <v/>
      </c>
      <c r="BO531" s="41" t="str">
        <f t="shared" si="883"/>
        <v/>
      </c>
      <c r="BP531" s="23" t="str">
        <f>IF(BK531="スギ",INDEX(データ!$C$7:$E$26,MATCH(BN531,データ!$B$7:$B$26),MATCH(BL531,データ!$C$6:$E$6)),IF(BK531="ヒノキ",INDEX(データ!$C$32:$E$51,MATCH(BN531,データ!$B$32:$B$51),MATCH(BL531,データ!$C$31:$E$31)),IF(BK531="マツ",INDEX(データ!#REF!,MATCH(BN531,データ!#REF!),MATCH(BL531,データ!#REF!)),IF(BK531="ザツ",INDEX(データ!#REF!,MATCH(BN531,データ!#REF!),MATCH(BL531,データ!#REF!)),""))))</f>
        <v/>
      </c>
      <c r="BQ531" s="22" t="str">
        <f t="shared" si="851"/>
        <v/>
      </c>
      <c r="BR531" s="21" t="str">
        <f t="shared" si="884"/>
        <v/>
      </c>
      <c r="BS531" s="21" t="str">
        <f t="shared" si="885"/>
        <v/>
      </c>
      <c r="BT531" s="24" t="str">
        <f>IF(BK531="スギ",INDEX(データ!$H$7:$J$26,MATCH(BN531,データ!$G$7:$G$26),MATCH(BL531,データ!$H$6:$J$6)),IF(BK531="ヒノキ",INDEX(データ!$H$32:$J$51,MATCH(BN531,データ!$G$32:$G$51),MATCH(BL531,データ!$H$31:$J$31)),IF(BK531="マツ",INDEX(データ!#REF!,MATCH(BN531,データ!#REF!),MATCH(BL531,データ!#REF!)),IF(BK531="ザツ",INDEX(データ!#REF!,MATCH(BN531,データ!#REF!),MATCH(BL531,データ!#REF!)),""))))</f>
        <v/>
      </c>
      <c r="BU531" s="22" t="str">
        <f t="shared" si="886"/>
        <v/>
      </c>
      <c r="BV531" s="21" t="str">
        <f t="shared" si="887"/>
        <v/>
      </c>
      <c r="BW531" s="27" t="str">
        <f t="shared" si="888"/>
        <v/>
      </c>
      <c r="BX531" s="24" t="str">
        <f t="shared" si="889"/>
        <v/>
      </c>
      <c r="BY531" s="25" t="str">
        <f t="shared" si="890"/>
        <v>0</v>
      </c>
      <c r="BZ531" s="26" t="str">
        <f t="shared" si="891"/>
        <v/>
      </c>
      <c r="CA531" s="26" t="str">
        <f t="shared" si="892"/>
        <v/>
      </c>
      <c r="CB531" s="26" t="str">
        <f t="shared" si="893"/>
        <v/>
      </c>
      <c r="CC531" s="27" t="str">
        <f t="shared" si="894"/>
        <v/>
      </c>
      <c r="CD531" s="26" t="str">
        <f t="shared" si="895"/>
        <v/>
      </c>
      <c r="CE531" s="26" t="str">
        <f t="shared" si="896"/>
        <v/>
      </c>
      <c r="CF531" s="45" t="s">
        <v>30</v>
      </c>
      <c r="CG531" s="55" t="str">
        <f>IF(ＣＳＶ貼付用!CM517="","",ＣＳＶ貼付用!CM517)</f>
        <v/>
      </c>
      <c r="CH531" s="38" t="str">
        <f>IF(ＣＳＶ貼付用!CO517="","",ＣＳＶ貼付用!CO517)</f>
        <v/>
      </c>
      <c r="CI531" s="38" t="str">
        <f>IF(ＣＳＶ貼付用!CQ517="","",ＣＳＶ貼付用!CQ517)</f>
        <v/>
      </c>
      <c r="CJ531" s="40" t="str">
        <f t="shared" si="897"/>
        <v/>
      </c>
      <c r="CK531" s="41" t="str">
        <f>IF(林齢計算用!D517="","",林齢計算用!D517)</f>
        <v/>
      </c>
      <c r="CL531" s="41" t="str">
        <f t="shared" si="898"/>
        <v/>
      </c>
      <c r="CM531" s="41" t="str">
        <f t="shared" si="899"/>
        <v/>
      </c>
      <c r="CN531" s="23" t="str">
        <f>IF(CI531="スギ",INDEX(データ!$C$7:$E$26,MATCH(CL531,データ!$B$7:$B$26),MATCH(CJ531,データ!$C$6:$E$6)),IF(CI531="ヒノキ",INDEX(データ!$C$32:$E$51,MATCH(CL531,データ!$B$32:$B$51),MATCH(CJ531,データ!$C$31:$E$31)),IF(CI531="マツ",INDEX(データ!#REF!,MATCH(CL531,データ!#REF!),MATCH(CJ531,データ!#REF!)),IF(CI531="ザツ",INDEX(データ!#REF!,MATCH(CL531,データ!#REF!),MATCH(CJ531,データ!#REF!)),""))))</f>
        <v/>
      </c>
      <c r="CO531" s="22" t="str">
        <f t="shared" si="852"/>
        <v/>
      </c>
      <c r="CP531" s="21" t="str">
        <f t="shared" si="900"/>
        <v/>
      </c>
      <c r="CQ531" s="21" t="str">
        <f t="shared" si="901"/>
        <v/>
      </c>
      <c r="CR531" s="24" t="str">
        <f>IF(CI531="スギ",INDEX(データ!$H$7:$J$26,MATCH(CL531,データ!$G$7:$G$26),MATCH(CJ531,データ!$H$6:$J$6)),IF(CI531="ヒノキ",INDEX(データ!$H$32:$J$51,MATCH(CL531,データ!$G$32:$G$51),MATCH(CJ531,データ!$H$31:$J$31)),IF(CI531="マツ",INDEX(データ!#REF!,MATCH(CL531,データ!#REF!),MATCH(CJ531,データ!#REF!)),IF(CI531="ザツ",INDEX(データ!#REF!,MATCH(CL531,データ!#REF!),MATCH(CJ531,データ!#REF!)),""))))</f>
        <v/>
      </c>
      <c r="CS531" s="22" t="str">
        <f t="shared" si="902"/>
        <v/>
      </c>
      <c r="CT531" s="21" t="str">
        <f t="shared" si="903"/>
        <v/>
      </c>
      <c r="CU531" s="27" t="str">
        <f t="shared" si="904"/>
        <v/>
      </c>
      <c r="CV531" s="24" t="str">
        <f t="shared" si="905"/>
        <v/>
      </c>
      <c r="CW531" s="25" t="str">
        <f t="shared" si="906"/>
        <v>0</v>
      </c>
      <c r="CX531" s="26" t="str">
        <f t="shared" si="907"/>
        <v/>
      </c>
      <c r="CY531" s="26" t="str">
        <f t="shared" si="908"/>
        <v/>
      </c>
      <c r="CZ531" s="26" t="str">
        <f t="shared" si="909"/>
        <v/>
      </c>
      <c r="DA531" s="27" t="str">
        <f t="shared" si="910"/>
        <v/>
      </c>
      <c r="DB531" s="26" t="str">
        <f t="shared" si="911"/>
        <v/>
      </c>
      <c r="DC531" s="26" t="str">
        <f t="shared" si="912"/>
        <v/>
      </c>
      <c r="DD531" s="45" t="s">
        <v>30</v>
      </c>
      <c r="DE531" s="55" t="str">
        <f>IF(ＣＳＶ貼付用!DB517="","",ＣＳＶ貼付用!DB517)</f>
        <v/>
      </c>
      <c r="DF531" s="38" t="str">
        <f>IF(ＣＳＶ貼付用!DD517="","",ＣＳＶ貼付用!DD517)</f>
        <v/>
      </c>
      <c r="DG531" s="38" t="str">
        <f>IF(ＣＳＶ貼付用!DF517="","",ＣＳＶ貼付用!DF517)</f>
        <v/>
      </c>
      <c r="DH531" s="40" t="str">
        <f t="shared" si="913"/>
        <v/>
      </c>
      <c r="DI531" s="41" t="str">
        <f>IF(林齢計算用!E517="","",林齢計算用!E517)</f>
        <v/>
      </c>
      <c r="DJ531" s="41" t="str">
        <f t="shared" si="914"/>
        <v/>
      </c>
      <c r="DK531" s="41" t="str">
        <f t="shared" si="915"/>
        <v/>
      </c>
      <c r="DL531" s="23" t="str">
        <f>IF(DG531="スギ",INDEX(データ!$C$7:$E$26,MATCH(DJ531,データ!$B$7:$B$26),MATCH(DH531,データ!$C$6:$E$6)),IF(DG531="ヒノキ",INDEX(データ!$C$32:$E$51,MATCH(DJ531,データ!$B$32:$B$51),MATCH(DH531,データ!$C$31:$E$31)),IF(DG531="マツ",INDEX(データ!#REF!,MATCH(DJ531,データ!#REF!),MATCH(DH531,データ!#REF!)),IF(DG531="ザツ",INDEX(データ!#REF!,MATCH(DJ531,データ!#REF!),MATCH(DH531,データ!#REF!)),""))))</f>
        <v/>
      </c>
      <c r="DM531" s="22" t="str">
        <f t="shared" si="853"/>
        <v/>
      </c>
      <c r="DN531" s="21" t="str">
        <f t="shared" si="916"/>
        <v/>
      </c>
      <c r="DO531" s="21" t="str">
        <f t="shared" si="917"/>
        <v/>
      </c>
      <c r="DP531" s="24" t="str">
        <f>IF(DG531="スギ",INDEX(データ!$H$7:$J$26,MATCH(DJ531,データ!$G$7:$G$26),MATCH(DH531,データ!$H$6:$J$6)),IF(DG531="ヒノキ",INDEX(データ!$H$32:$J$51,MATCH(DJ531,データ!$G$32:$G$51),MATCH(DH531,データ!$H$31:$J$31)),IF(DG531="マツ",INDEX(データ!#REF!,MATCH(DJ531,データ!#REF!),MATCH(DH531,データ!#REF!)),IF(DG531="ザツ",INDEX(データ!#REF!,MATCH(DJ531,データ!#REF!),MATCH(DH531,データ!#REF!)),""))))</f>
        <v/>
      </c>
      <c r="DQ531" s="22" t="str">
        <f t="shared" si="918"/>
        <v/>
      </c>
      <c r="DR531" s="21" t="str">
        <f t="shared" si="919"/>
        <v/>
      </c>
      <c r="DS531" s="27" t="str">
        <f t="shared" si="920"/>
        <v/>
      </c>
      <c r="DT531" s="24" t="str">
        <f t="shared" si="921"/>
        <v/>
      </c>
      <c r="DU531" s="25" t="str">
        <f t="shared" si="922"/>
        <v>0</v>
      </c>
      <c r="DV531" s="26" t="str">
        <f t="shared" si="923"/>
        <v/>
      </c>
      <c r="DW531" s="26" t="str">
        <f t="shared" si="924"/>
        <v/>
      </c>
      <c r="DX531" s="26" t="str">
        <f t="shared" si="925"/>
        <v/>
      </c>
      <c r="DY531" s="27" t="str">
        <f t="shared" si="926"/>
        <v/>
      </c>
      <c r="DZ531" s="26" t="str">
        <f t="shared" si="927"/>
        <v/>
      </c>
      <c r="EA531" s="26" t="str">
        <f t="shared" si="928"/>
        <v/>
      </c>
      <c r="EB531" s="45" t="s">
        <v>30</v>
      </c>
      <c r="EC531" s="55" t="str">
        <f>IF(ＣＳＶ貼付用!DQ517="","",ＣＳＶ貼付用!DQ517)</f>
        <v/>
      </c>
      <c r="ED531" s="38" t="str">
        <f>IF(ＣＳＶ貼付用!DS517="","",ＣＳＶ貼付用!DS517)</f>
        <v/>
      </c>
      <c r="EE531" s="38" t="str">
        <f>IF(ＣＳＶ貼付用!DU517="","",ＣＳＶ貼付用!DU517)</f>
        <v/>
      </c>
      <c r="EF531" s="40" t="str">
        <f t="shared" si="929"/>
        <v/>
      </c>
      <c r="EG531" s="41" t="str">
        <f>IF(林齢計算用!F517="","",林齢計算用!F517)</f>
        <v/>
      </c>
      <c r="EH531" s="41" t="str">
        <f t="shared" si="930"/>
        <v/>
      </c>
      <c r="EI531" s="41" t="str">
        <f t="shared" si="931"/>
        <v/>
      </c>
      <c r="EJ531" s="23" t="str">
        <f>IF(EE531="スギ",INDEX(データ!$C$7:$E$26,MATCH(EH531,データ!$B$7:$B$26),MATCH(EF531,データ!$C$6:$E$6)),IF(EE531="ヒノキ",INDEX(データ!$C$32:$E$51,MATCH(EH531,データ!$B$32:$B$51),MATCH(EF531,データ!$C$31:$E$31)),IF(EE531="マツ",INDEX(データ!#REF!,MATCH(EH531,データ!#REF!),MATCH(EF531,データ!#REF!)),IF(EE531="ザツ",INDEX(データ!#REF!,MATCH(EH531,データ!#REF!),MATCH(EF531,データ!#REF!)),""))))</f>
        <v/>
      </c>
      <c r="EK531" s="22" t="str">
        <f t="shared" si="854"/>
        <v/>
      </c>
      <c r="EL531" s="21" t="str">
        <f t="shared" si="932"/>
        <v/>
      </c>
      <c r="EM531" s="21" t="str">
        <f t="shared" si="933"/>
        <v/>
      </c>
      <c r="EN531" s="24" t="str">
        <f>IF(EE531="スギ",INDEX(データ!$H$7:$J$26,MATCH(EH531,データ!$G$7:$G$26),MATCH(EF531,データ!$H$6:$J$6)),IF(EE531="ヒノキ",INDEX(データ!$H$32:$J$51,MATCH(EH531,データ!$G$32:$G$51),MATCH(EF531,データ!$H$31:$J$31)),IF(EE531="マツ",INDEX(データ!#REF!,MATCH(EH531,データ!#REF!),MATCH(EF531,データ!#REF!)),IF(EE531="ザツ",INDEX(データ!#REF!,MATCH(EH531,データ!#REF!),MATCH(EF531,データ!#REF!)),""))))</f>
        <v/>
      </c>
      <c r="EO531" s="22" t="str">
        <f t="shared" si="934"/>
        <v/>
      </c>
      <c r="EP531" s="21" t="str">
        <f t="shared" si="935"/>
        <v/>
      </c>
      <c r="EQ531" s="27" t="str">
        <f t="shared" si="936"/>
        <v/>
      </c>
      <c r="ER531" s="24" t="str">
        <f t="shared" si="937"/>
        <v/>
      </c>
      <c r="ES531" s="25" t="str">
        <f t="shared" si="938"/>
        <v>0</v>
      </c>
      <c r="ET531" s="26" t="str">
        <f t="shared" si="939"/>
        <v/>
      </c>
      <c r="EU531" s="26" t="str">
        <f t="shared" si="940"/>
        <v/>
      </c>
      <c r="EV531" s="26" t="str">
        <f t="shared" si="941"/>
        <v/>
      </c>
      <c r="EW531" s="27" t="str">
        <f t="shared" si="942"/>
        <v/>
      </c>
      <c r="EX531" s="26" t="str">
        <f t="shared" si="943"/>
        <v/>
      </c>
      <c r="EY531" s="26" t="str">
        <f t="shared" si="944"/>
        <v/>
      </c>
      <c r="EZ531" s="26">
        <f t="shared" si="945"/>
        <v>0</v>
      </c>
      <c r="FA531" s="43"/>
    </row>
    <row r="532" spans="1:157" ht="15.95" customHeight="1" x14ac:dyDescent="0.15">
      <c r="A532" s="21"/>
      <c r="B532" s="36" t="str">
        <f>IF(ＣＳＶ貼付用!G518="","",ＣＳＶ貼付用!G518)</f>
        <v/>
      </c>
      <c r="C532" s="36" t="str">
        <f>IF(ＣＳＶ貼付用!I518="","",ＣＳＶ貼付用!I518)</f>
        <v/>
      </c>
      <c r="D532" s="36" t="str">
        <f>IF(ＣＳＶ貼付用!J518="","",ＣＳＶ貼付用!J518)</f>
        <v/>
      </c>
      <c r="E532" s="36" t="str">
        <f>IF(ＣＳＶ貼付用!F518="","",ＣＳＶ貼付用!F518)</f>
        <v/>
      </c>
      <c r="F532" s="38" t="str">
        <f>IF(ＣＳＶ貼付用!T518="","",ＣＳＶ貼付用!T518)</f>
        <v/>
      </c>
      <c r="G532" s="38"/>
      <c r="H532" s="38" t="str">
        <f>IF(ＣＳＶ貼付用!GJ518="","",ＣＳＶ貼付用!GJ518)</f>
        <v/>
      </c>
      <c r="I532" s="38" t="str">
        <f>IF(ＣＳＶ貼付用!GL518="","",ＣＳＶ貼付用!GL518)</f>
        <v/>
      </c>
      <c r="J532" s="38" t="str">
        <f>IF(ＣＳＶ貼付用!GN518="","",ＣＳＶ貼付用!GN518)</f>
        <v/>
      </c>
      <c r="K532" s="38" t="str">
        <f>IF(ＣＳＶ貼付用!GP518="","",ＣＳＶ貼付用!GP518)</f>
        <v/>
      </c>
      <c r="L532" s="45" t="s">
        <v>30</v>
      </c>
      <c r="M532" s="55" t="str">
        <f>IF(ＣＳＶ貼付用!AT518="","",ＣＳＶ貼付用!AT518)</f>
        <v/>
      </c>
      <c r="N532" s="38" t="str">
        <f>IF(ＣＳＶ貼付用!AV518="","",ＣＳＶ貼付用!AV518)</f>
        <v/>
      </c>
      <c r="O532" s="38" t="str">
        <f>IF(ＣＳＶ貼付用!AX518="","",ＣＳＶ貼付用!AX518)</f>
        <v/>
      </c>
      <c r="P532" s="40" t="str">
        <f>IF(ＣＳＶ貼付用!FE518="","",ＣＳＶ貼付用!FE518)</f>
        <v/>
      </c>
      <c r="Q532" s="41" t="str">
        <f>IF(林齢計算用!A518="","",林齢計算用!A518)</f>
        <v/>
      </c>
      <c r="R532" s="41" t="str">
        <f t="shared" si="855"/>
        <v/>
      </c>
      <c r="S532" s="56" t="str">
        <f>IF(ＣＳＶ貼付用!EG518="","",ＣＳＶ貼付用!EG518*10)</f>
        <v/>
      </c>
      <c r="T532" s="23" t="str">
        <f>IF(O532="スギ",INDEX(データ!$C$7:$E$26,MATCH(R532,データ!$B$7:$B$26),MATCH(P532,データ!$C$6:$E$6)),IF(O532="ヒノキ",INDEX(データ!$C$32:$E$51,MATCH(R532,データ!$B$32:$B$51),MATCH(P532,データ!$C$31:$E$31)),IF(O532="マツ",INDEX(データ!#REF!,MATCH(R532,データ!#REF!),MATCH(P532,データ!#REF!)),IF(O532="ザツ",INDEX(データ!#REF!,MATCH(R532,データ!#REF!),MATCH(P532,データ!#REF!)),""))))</f>
        <v/>
      </c>
      <c r="U532" s="22" t="str">
        <f t="shared" si="845"/>
        <v/>
      </c>
      <c r="V532" s="21" t="str">
        <f t="shared" si="849"/>
        <v/>
      </c>
      <c r="W532" s="21" t="str">
        <f t="shared" si="846"/>
        <v/>
      </c>
      <c r="X532" s="23" t="str">
        <f>IF(O532="スギ",INDEX(データ!$H$7:$J$26,MATCH(R532,データ!$G$7:$G$26),MATCH(P532,データ!$H$6:$J$6)),IF(O532="ヒノキ",INDEX(データ!$H$32:$J$51,MATCH(R532,データ!$G$32:$G$51),MATCH(P532,データ!$H$31:$J$31)),IF(O532="マツ",INDEX(データ!#REF!,MATCH(R532,データ!#REF!),MATCH(P532,データ!#REF!)),IF(O532="ザツ",INDEX(データ!#REF!,MATCH(R532,データ!#REF!),MATCH(P532,データ!#REF!)),""))))</f>
        <v/>
      </c>
      <c r="Y532" s="22" t="str">
        <f t="shared" si="847"/>
        <v/>
      </c>
      <c r="Z532" s="21" t="str">
        <f t="shared" si="848"/>
        <v/>
      </c>
      <c r="AA532" s="27" t="str">
        <f t="shared" si="856"/>
        <v/>
      </c>
      <c r="AB532" s="24" t="str">
        <f t="shared" si="857"/>
        <v/>
      </c>
      <c r="AC532" s="25" t="str">
        <f t="shared" si="858"/>
        <v>0</v>
      </c>
      <c r="AD532" s="26" t="str">
        <f t="shared" si="859"/>
        <v/>
      </c>
      <c r="AE532" s="26" t="str">
        <f t="shared" si="860"/>
        <v/>
      </c>
      <c r="AF532" s="26" t="str">
        <f t="shared" si="861"/>
        <v/>
      </c>
      <c r="AG532" s="27" t="str">
        <f t="shared" si="862"/>
        <v/>
      </c>
      <c r="AH532" s="26" t="str">
        <f t="shared" si="863"/>
        <v/>
      </c>
      <c r="AI532" s="26" t="str">
        <f t="shared" si="864"/>
        <v/>
      </c>
      <c r="AJ532" s="45" t="s">
        <v>30</v>
      </c>
      <c r="AK532" s="55" t="str">
        <f>IF(ＣＳＶ貼付用!BI518="","",ＣＳＶ貼付用!BI518)</f>
        <v/>
      </c>
      <c r="AL532" s="38" t="str">
        <f>IF(ＣＳＶ貼付用!BK518="","",ＣＳＶ貼付用!BK518)</f>
        <v/>
      </c>
      <c r="AM532" s="38" t="str">
        <f>IF(ＣＳＶ貼付用!BM518="","",ＣＳＶ貼付用!BM518)</f>
        <v/>
      </c>
      <c r="AN532" s="40" t="str">
        <f t="shared" si="865"/>
        <v/>
      </c>
      <c r="AO532" s="41" t="str">
        <f>IF(林齢計算用!B518="","",林齢計算用!B518)</f>
        <v/>
      </c>
      <c r="AP532" s="41" t="str">
        <f t="shared" si="866"/>
        <v/>
      </c>
      <c r="AQ532" s="41" t="str">
        <f t="shared" si="867"/>
        <v/>
      </c>
      <c r="AR532" s="23" t="str">
        <f>IF(AM532="スギ",INDEX(データ!$C$7:$E$26,MATCH(AP532,データ!$B$7:$B$26),MATCH(AN532,データ!$C$6:$E$6)),IF(AM532="ヒノキ",INDEX(データ!$C$32:$E$51,MATCH(AP532,データ!$B$32:$B$51),MATCH(AN532,データ!$C$31:$E$31)),IF(AM532="マツ",INDEX(データ!#REF!,MATCH(AP532,データ!#REF!),MATCH(AN532,データ!#REF!)),IF(AM532="ザツ",INDEX(データ!#REF!,MATCH(AP532,データ!#REF!),MATCH(AN532,データ!#REF!)),""))))</f>
        <v/>
      </c>
      <c r="AS532" s="22" t="str">
        <f t="shared" si="850"/>
        <v/>
      </c>
      <c r="AT532" s="21" t="str">
        <f t="shared" si="868"/>
        <v/>
      </c>
      <c r="AU532" s="21" t="str">
        <f t="shared" si="869"/>
        <v/>
      </c>
      <c r="AV532" s="24" t="str">
        <f>IF(AM532="スギ",INDEX(データ!$H$7:$J$26,MATCH(AP532,データ!$G$7:$G$26),MATCH(AN532,データ!$H$6:$J$6)),IF(AM532="ヒノキ",INDEX(データ!$H$32:$J$51,MATCH(AP532,データ!$G$32:$G$51),MATCH(AN532,データ!$H$31:$J$31)),IF(AM532="マツ",INDEX(データ!#REF!,MATCH(AP532,データ!#REF!),MATCH(AN532,データ!#REF!)),IF(AM532="ザツ",INDEX(データ!#REF!,MATCH(AP532,データ!#REF!),MATCH(AN532,データ!#REF!)),""))))</f>
        <v/>
      </c>
      <c r="AW532" s="22" t="str">
        <f t="shared" si="870"/>
        <v/>
      </c>
      <c r="AX532" s="21" t="str">
        <f t="shared" si="871"/>
        <v/>
      </c>
      <c r="AY532" s="27" t="str">
        <f t="shared" si="872"/>
        <v/>
      </c>
      <c r="AZ532" s="24" t="str">
        <f t="shared" si="873"/>
        <v/>
      </c>
      <c r="BA532" s="25" t="str">
        <f t="shared" si="874"/>
        <v>0</v>
      </c>
      <c r="BB532" s="26" t="str">
        <f t="shared" si="875"/>
        <v/>
      </c>
      <c r="BC532" s="26" t="str">
        <f t="shared" si="876"/>
        <v/>
      </c>
      <c r="BD532" s="26" t="str">
        <f t="shared" si="877"/>
        <v/>
      </c>
      <c r="BE532" s="27" t="str">
        <f t="shared" si="878"/>
        <v/>
      </c>
      <c r="BF532" s="26" t="str">
        <f t="shared" si="879"/>
        <v/>
      </c>
      <c r="BG532" s="26" t="str">
        <f t="shared" si="880"/>
        <v/>
      </c>
      <c r="BH532" s="45" t="s">
        <v>30</v>
      </c>
      <c r="BI532" s="55" t="str">
        <f>IF(ＣＳＶ貼付用!BX518="","",ＣＳＶ貼付用!BX518)</f>
        <v/>
      </c>
      <c r="BJ532" s="38" t="str">
        <f>IF(ＣＳＶ貼付用!BZ518="","",ＣＳＶ貼付用!BZ518)</f>
        <v/>
      </c>
      <c r="BK532" s="38" t="str">
        <f>IF(ＣＳＶ貼付用!CB518="","",ＣＳＶ貼付用!CB518)</f>
        <v/>
      </c>
      <c r="BL532" s="40" t="str">
        <f t="shared" si="881"/>
        <v/>
      </c>
      <c r="BM532" s="41" t="str">
        <f>IF(林齢計算用!C518="","",林齢計算用!C518)</f>
        <v/>
      </c>
      <c r="BN532" s="41" t="str">
        <f t="shared" si="882"/>
        <v/>
      </c>
      <c r="BO532" s="41" t="str">
        <f t="shared" si="883"/>
        <v/>
      </c>
      <c r="BP532" s="23" t="str">
        <f>IF(BK532="スギ",INDEX(データ!$C$7:$E$26,MATCH(BN532,データ!$B$7:$B$26),MATCH(BL532,データ!$C$6:$E$6)),IF(BK532="ヒノキ",INDEX(データ!$C$32:$E$51,MATCH(BN532,データ!$B$32:$B$51),MATCH(BL532,データ!$C$31:$E$31)),IF(BK532="マツ",INDEX(データ!#REF!,MATCH(BN532,データ!#REF!),MATCH(BL532,データ!#REF!)),IF(BK532="ザツ",INDEX(データ!#REF!,MATCH(BN532,データ!#REF!),MATCH(BL532,データ!#REF!)),""))))</f>
        <v/>
      </c>
      <c r="BQ532" s="22" t="str">
        <f t="shared" si="851"/>
        <v/>
      </c>
      <c r="BR532" s="21" t="str">
        <f t="shared" si="884"/>
        <v/>
      </c>
      <c r="BS532" s="21" t="str">
        <f t="shared" si="885"/>
        <v/>
      </c>
      <c r="BT532" s="24" t="str">
        <f>IF(BK532="スギ",INDEX(データ!$H$7:$J$26,MATCH(BN532,データ!$G$7:$G$26),MATCH(BL532,データ!$H$6:$J$6)),IF(BK532="ヒノキ",INDEX(データ!$H$32:$J$51,MATCH(BN532,データ!$G$32:$G$51),MATCH(BL532,データ!$H$31:$J$31)),IF(BK532="マツ",INDEX(データ!#REF!,MATCH(BN532,データ!#REF!),MATCH(BL532,データ!#REF!)),IF(BK532="ザツ",INDEX(データ!#REF!,MATCH(BN532,データ!#REF!),MATCH(BL532,データ!#REF!)),""))))</f>
        <v/>
      </c>
      <c r="BU532" s="22" t="str">
        <f t="shared" si="886"/>
        <v/>
      </c>
      <c r="BV532" s="21" t="str">
        <f t="shared" si="887"/>
        <v/>
      </c>
      <c r="BW532" s="27" t="str">
        <f t="shared" si="888"/>
        <v/>
      </c>
      <c r="BX532" s="24" t="str">
        <f t="shared" si="889"/>
        <v/>
      </c>
      <c r="BY532" s="25" t="str">
        <f t="shared" si="890"/>
        <v>0</v>
      </c>
      <c r="BZ532" s="26" t="str">
        <f t="shared" si="891"/>
        <v/>
      </c>
      <c r="CA532" s="26" t="str">
        <f t="shared" si="892"/>
        <v/>
      </c>
      <c r="CB532" s="26" t="str">
        <f t="shared" si="893"/>
        <v/>
      </c>
      <c r="CC532" s="27" t="str">
        <f t="shared" si="894"/>
        <v/>
      </c>
      <c r="CD532" s="26" t="str">
        <f t="shared" si="895"/>
        <v/>
      </c>
      <c r="CE532" s="26" t="str">
        <f t="shared" si="896"/>
        <v/>
      </c>
      <c r="CF532" s="45" t="s">
        <v>30</v>
      </c>
      <c r="CG532" s="55" t="str">
        <f>IF(ＣＳＶ貼付用!CM518="","",ＣＳＶ貼付用!CM518)</f>
        <v/>
      </c>
      <c r="CH532" s="38" t="str">
        <f>IF(ＣＳＶ貼付用!CO518="","",ＣＳＶ貼付用!CO518)</f>
        <v/>
      </c>
      <c r="CI532" s="38" t="str">
        <f>IF(ＣＳＶ貼付用!CQ518="","",ＣＳＶ貼付用!CQ518)</f>
        <v/>
      </c>
      <c r="CJ532" s="40" t="str">
        <f t="shared" si="897"/>
        <v/>
      </c>
      <c r="CK532" s="41" t="str">
        <f>IF(林齢計算用!D518="","",林齢計算用!D518)</f>
        <v/>
      </c>
      <c r="CL532" s="41" t="str">
        <f t="shared" si="898"/>
        <v/>
      </c>
      <c r="CM532" s="41" t="str">
        <f t="shared" si="899"/>
        <v/>
      </c>
      <c r="CN532" s="23" t="str">
        <f>IF(CI532="スギ",INDEX(データ!$C$7:$E$26,MATCH(CL532,データ!$B$7:$B$26),MATCH(CJ532,データ!$C$6:$E$6)),IF(CI532="ヒノキ",INDEX(データ!$C$32:$E$51,MATCH(CL532,データ!$B$32:$B$51),MATCH(CJ532,データ!$C$31:$E$31)),IF(CI532="マツ",INDEX(データ!#REF!,MATCH(CL532,データ!#REF!),MATCH(CJ532,データ!#REF!)),IF(CI532="ザツ",INDEX(データ!#REF!,MATCH(CL532,データ!#REF!),MATCH(CJ532,データ!#REF!)),""))))</f>
        <v/>
      </c>
      <c r="CO532" s="22" t="str">
        <f t="shared" si="852"/>
        <v/>
      </c>
      <c r="CP532" s="21" t="str">
        <f t="shared" si="900"/>
        <v/>
      </c>
      <c r="CQ532" s="21" t="str">
        <f t="shared" si="901"/>
        <v/>
      </c>
      <c r="CR532" s="24" t="str">
        <f>IF(CI532="スギ",INDEX(データ!$H$7:$J$26,MATCH(CL532,データ!$G$7:$G$26),MATCH(CJ532,データ!$H$6:$J$6)),IF(CI532="ヒノキ",INDEX(データ!$H$32:$J$51,MATCH(CL532,データ!$G$32:$G$51),MATCH(CJ532,データ!$H$31:$J$31)),IF(CI532="マツ",INDEX(データ!#REF!,MATCH(CL532,データ!#REF!),MATCH(CJ532,データ!#REF!)),IF(CI532="ザツ",INDEX(データ!#REF!,MATCH(CL532,データ!#REF!),MATCH(CJ532,データ!#REF!)),""))))</f>
        <v/>
      </c>
      <c r="CS532" s="22" t="str">
        <f t="shared" si="902"/>
        <v/>
      </c>
      <c r="CT532" s="21" t="str">
        <f t="shared" si="903"/>
        <v/>
      </c>
      <c r="CU532" s="27" t="str">
        <f t="shared" si="904"/>
        <v/>
      </c>
      <c r="CV532" s="24" t="str">
        <f t="shared" si="905"/>
        <v/>
      </c>
      <c r="CW532" s="25" t="str">
        <f t="shared" si="906"/>
        <v>0</v>
      </c>
      <c r="CX532" s="26" t="str">
        <f t="shared" si="907"/>
        <v/>
      </c>
      <c r="CY532" s="26" t="str">
        <f t="shared" si="908"/>
        <v/>
      </c>
      <c r="CZ532" s="26" t="str">
        <f t="shared" si="909"/>
        <v/>
      </c>
      <c r="DA532" s="27" t="str">
        <f t="shared" si="910"/>
        <v/>
      </c>
      <c r="DB532" s="26" t="str">
        <f t="shared" si="911"/>
        <v/>
      </c>
      <c r="DC532" s="26" t="str">
        <f t="shared" si="912"/>
        <v/>
      </c>
      <c r="DD532" s="45" t="s">
        <v>30</v>
      </c>
      <c r="DE532" s="55" t="str">
        <f>IF(ＣＳＶ貼付用!DB518="","",ＣＳＶ貼付用!DB518)</f>
        <v/>
      </c>
      <c r="DF532" s="38" t="str">
        <f>IF(ＣＳＶ貼付用!DD518="","",ＣＳＶ貼付用!DD518)</f>
        <v/>
      </c>
      <c r="DG532" s="38" t="str">
        <f>IF(ＣＳＶ貼付用!DF518="","",ＣＳＶ貼付用!DF518)</f>
        <v/>
      </c>
      <c r="DH532" s="40" t="str">
        <f t="shared" si="913"/>
        <v/>
      </c>
      <c r="DI532" s="41" t="str">
        <f>IF(林齢計算用!E518="","",林齢計算用!E518)</f>
        <v/>
      </c>
      <c r="DJ532" s="41" t="str">
        <f t="shared" si="914"/>
        <v/>
      </c>
      <c r="DK532" s="41" t="str">
        <f t="shared" si="915"/>
        <v/>
      </c>
      <c r="DL532" s="23" t="str">
        <f>IF(DG532="スギ",INDEX(データ!$C$7:$E$26,MATCH(DJ532,データ!$B$7:$B$26),MATCH(DH532,データ!$C$6:$E$6)),IF(DG532="ヒノキ",INDEX(データ!$C$32:$E$51,MATCH(DJ532,データ!$B$32:$B$51),MATCH(DH532,データ!$C$31:$E$31)),IF(DG532="マツ",INDEX(データ!#REF!,MATCH(DJ532,データ!#REF!),MATCH(DH532,データ!#REF!)),IF(DG532="ザツ",INDEX(データ!#REF!,MATCH(DJ532,データ!#REF!),MATCH(DH532,データ!#REF!)),""))))</f>
        <v/>
      </c>
      <c r="DM532" s="22" t="str">
        <f t="shared" si="853"/>
        <v/>
      </c>
      <c r="DN532" s="21" t="str">
        <f t="shared" si="916"/>
        <v/>
      </c>
      <c r="DO532" s="21" t="str">
        <f t="shared" si="917"/>
        <v/>
      </c>
      <c r="DP532" s="24" t="str">
        <f>IF(DG532="スギ",INDEX(データ!$H$7:$J$26,MATCH(DJ532,データ!$G$7:$G$26),MATCH(DH532,データ!$H$6:$J$6)),IF(DG532="ヒノキ",INDEX(データ!$H$32:$J$51,MATCH(DJ532,データ!$G$32:$G$51),MATCH(DH532,データ!$H$31:$J$31)),IF(DG532="マツ",INDEX(データ!#REF!,MATCH(DJ532,データ!#REF!),MATCH(DH532,データ!#REF!)),IF(DG532="ザツ",INDEX(データ!#REF!,MATCH(DJ532,データ!#REF!),MATCH(DH532,データ!#REF!)),""))))</f>
        <v/>
      </c>
      <c r="DQ532" s="22" t="str">
        <f t="shared" si="918"/>
        <v/>
      </c>
      <c r="DR532" s="21" t="str">
        <f t="shared" si="919"/>
        <v/>
      </c>
      <c r="DS532" s="27" t="str">
        <f t="shared" si="920"/>
        <v/>
      </c>
      <c r="DT532" s="24" t="str">
        <f t="shared" si="921"/>
        <v/>
      </c>
      <c r="DU532" s="25" t="str">
        <f t="shared" si="922"/>
        <v>0</v>
      </c>
      <c r="DV532" s="26" t="str">
        <f t="shared" si="923"/>
        <v/>
      </c>
      <c r="DW532" s="26" t="str">
        <f t="shared" si="924"/>
        <v/>
      </c>
      <c r="DX532" s="26" t="str">
        <f t="shared" si="925"/>
        <v/>
      </c>
      <c r="DY532" s="27" t="str">
        <f t="shared" si="926"/>
        <v/>
      </c>
      <c r="DZ532" s="26" t="str">
        <f t="shared" si="927"/>
        <v/>
      </c>
      <c r="EA532" s="26" t="str">
        <f t="shared" si="928"/>
        <v/>
      </c>
      <c r="EB532" s="45" t="s">
        <v>30</v>
      </c>
      <c r="EC532" s="55" t="str">
        <f>IF(ＣＳＶ貼付用!DQ518="","",ＣＳＶ貼付用!DQ518)</f>
        <v/>
      </c>
      <c r="ED532" s="38" t="str">
        <f>IF(ＣＳＶ貼付用!DS518="","",ＣＳＶ貼付用!DS518)</f>
        <v/>
      </c>
      <c r="EE532" s="38" t="str">
        <f>IF(ＣＳＶ貼付用!DU518="","",ＣＳＶ貼付用!DU518)</f>
        <v/>
      </c>
      <c r="EF532" s="40" t="str">
        <f t="shared" si="929"/>
        <v/>
      </c>
      <c r="EG532" s="41" t="str">
        <f>IF(林齢計算用!F518="","",林齢計算用!F518)</f>
        <v/>
      </c>
      <c r="EH532" s="41" t="str">
        <f t="shared" si="930"/>
        <v/>
      </c>
      <c r="EI532" s="41" t="str">
        <f t="shared" si="931"/>
        <v/>
      </c>
      <c r="EJ532" s="23" t="str">
        <f>IF(EE532="スギ",INDEX(データ!$C$7:$E$26,MATCH(EH532,データ!$B$7:$B$26),MATCH(EF532,データ!$C$6:$E$6)),IF(EE532="ヒノキ",INDEX(データ!$C$32:$E$51,MATCH(EH532,データ!$B$32:$B$51),MATCH(EF532,データ!$C$31:$E$31)),IF(EE532="マツ",INDEX(データ!#REF!,MATCH(EH532,データ!#REF!),MATCH(EF532,データ!#REF!)),IF(EE532="ザツ",INDEX(データ!#REF!,MATCH(EH532,データ!#REF!),MATCH(EF532,データ!#REF!)),""))))</f>
        <v/>
      </c>
      <c r="EK532" s="22" t="str">
        <f t="shared" si="854"/>
        <v/>
      </c>
      <c r="EL532" s="21" t="str">
        <f t="shared" si="932"/>
        <v/>
      </c>
      <c r="EM532" s="21" t="str">
        <f t="shared" si="933"/>
        <v/>
      </c>
      <c r="EN532" s="24" t="str">
        <f>IF(EE532="スギ",INDEX(データ!$H$7:$J$26,MATCH(EH532,データ!$G$7:$G$26),MATCH(EF532,データ!$H$6:$J$6)),IF(EE532="ヒノキ",INDEX(データ!$H$32:$J$51,MATCH(EH532,データ!$G$32:$G$51),MATCH(EF532,データ!$H$31:$J$31)),IF(EE532="マツ",INDEX(データ!#REF!,MATCH(EH532,データ!#REF!),MATCH(EF532,データ!#REF!)),IF(EE532="ザツ",INDEX(データ!#REF!,MATCH(EH532,データ!#REF!),MATCH(EF532,データ!#REF!)),""))))</f>
        <v/>
      </c>
      <c r="EO532" s="22" t="str">
        <f t="shared" si="934"/>
        <v/>
      </c>
      <c r="EP532" s="21" t="str">
        <f t="shared" si="935"/>
        <v/>
      </c>
      <c r="EQ532" s="27" t="str">
        <f t="shared" si="936"/>
        <v/>
      </c>
      <c r="ER532" s="24" t="str">
        <f t="shared" si="937"/>
        <v/>
      </c>
      <c r="ES532" s="25" t="str">
        <f t="shared" si="938"/>
        <v>0</v>
      </c>
      <c r="ET532" s="26" t="str">
        <f t="shared" si="939"/>
        <v/>
      </c>
      <c r="EU532" s="26" t="str">
        <f t="shared" si="940"/>
        <v/>
      </c>
      <c r="EV532" s="26" t="str">
        <f t="shared" si="941"/>
        <v/>
      </c>
      <c r="EW532" s="27" t="str">
        <f t="shared" si="942"/>
        <v/>
      </c>
      <c r="EX532" s="26" t="str">
        <f t="shared" si="943"/>
        <v/>
      </c>
      <c r="EY532" s="26" t="str">
        <f t="shared" si="944"/>
        <v/>
      </c>
      <c r="EZ532" s="26">
        <f t="shared" si="945"/>
        <v>0</v>
      </c>
      <c r="FA532" s="43"/>
    </row>
    <row r="533" spans="1:157" ht="15.95" customHeight="1" x14ac:dyDescent="0.15">
      <c r="A533" s="21"/>
      <c r="B533" s="36" t="str">
        <f>IF(ＣＳＶ貼付用!G519="","",ＣＳＶ貼付用!G519)</f>
        <v/>
      </c>
      <c r="C533" s="36" t="str">
        <f>IF(ＣＳＶ貼付用!I519="","",ＣＳＶ貼付用!I519)</f>
        <v/>
      </c>
      <c r="D533" s="36" t="str">
        <f>IF(ＣＳＶ貼付用!J519="","",ＣＳＶ貼付用!J519)</f>
        <v/>
      </c>
      <c r="E533" s="36" t="str">
        <f>IF(ＣＳＶ貼付用!F519="","",ＣＳＶ貼付用!F519)</f>
        <v/>
      </c>
      <c r="F533" s="38" t="str">
        <f>IF(ＣＳＶ貼付用!T519="","",ＣＳＶ貼付用!T519)</f>
        <v/>
      </c>
      <c r="G533" s="38"/>
      <c r="H533" s="38" t="str">
        <f>IF(ＣＳＶ貼付用!GJ519="","",ＣＳＶ貼付用!GJ519)</f>
        <v/>
      </c>
      <c r="I533" s="38" t="str">
        <f>IF(ＣＳＶ貼付用!GL519="","",ＣＳＶ貼付用!GL519)</f>
        <v/>
      </c>
      <c r="J533" s="38" t="str">
        <f>IF(ＣＳＶ貼付用!GN519="","",ＣＳＶ貼付用!GN519)</f>
        <v/>
      </c>
      <c r="K533" s="38" t="str">
        <f>IF(ＣＳＶ貼付用!GP519="","",ＣＳＶ貼付用!GP519)</f>
        <v/>
      </c>
      <c r="L533" s="45" t="s">
        <v>30</v>
      </c>
      <c r="M533" s="55" t="str">
        <f>IF(ＣＳＶ貼付用!AT519="","",ＣＳＶ貼付用!AT519)</f>
        <v/>
      </c>
      <c r="N533" s="38" t="str">
        <f>IF(ＣＳＶ貼付用!AV519="","",ＣＳＶ貼付用!AV519)</f>
        <v/>
      </c>
      <c r="O533" s="38" t="str">
        <f>IF(ＣＳＶ貼付用!AX519="","",ＣＳＶ貼付用!AX519)</f>
        <v/>
      </c>
      <c r="P533" s="40" t="str">
        <f>IF(ＣＳＶ貼付用!FE519="","",ＣＳＶ貼付用!FE519)</f>
        <v/>
      </c>
      <c r="Q533" s="41" t="str">
        <f>IF(林齢計算用!A519="","",林齢計算用!A519)</f>
        <v/>
      </c>
      <c r="R533" s="41" t="str">
        <f t="shared" si="855"/>
        <v/>
      </c>
      <c r="S533" s="56" t="str">
        <f>IF(ＣＳＶ貼付用!EG519="","",ＣＳＶ貼付用!EG519*10)</f>
        <v/>
      </c>
      <c r="T533" s="23" t="str">
        <f>IF(O533="スギ",INDEX(データ!$C$7:$E$26,MATCH(R533,データ!$B$7:$B$26),MATCH(P533,データ!$C$6:$E$6)),IF(O533="ヒノキ",INDEX(データ!$C$32:$E$51,MATCH(R533,データ!$B$32:$B$51),MATCH(P533,データ!$C$31:$E$31)),IF(O533="マツ",INDEX(データ!#REF!,MATCH(R533,データ!#REF!),MATCH(P533,データ!#REF!)),IF(O533="ザツ",INDEX(データ!#REF!,MATCH(R533,データ!#REF!),MATCH(P533,データ!#REF!)),""))))</f>
        <v/>
      </c>
      <c r="U533" s="22" t="str">
        <f t="shared" si="845"/>
        <v/>
      </c>
      <c r="V533" s="21" t="str">
        <f t="shared" si="849"/>
        <v/>
      </c>
      <c r="W533" s="21" t="str">
        <f t="shared" si="846"/>
        <v/>
      </c>
      <c r="X533" s="23" t="str">
        <f>IF(O533="スギ",INDEX(データ!$H$7:$J$26,MATCH(R533,データ!$G$7:$G$26),MATCH(P533,データ!$H$6:$J$6)),IF(O533="ヒノキ",INDEX(データ!$H$32:$J$51,MATCH(R533,データ!$G$32:$G$51),MATCH(P533,データ!$H$31:$J$31)),IF(O533="マツ",INDEX(データ!#REF!,MATCH(R533,データ!#REF!),MATCH(P533,データ!#REF!)),IF(O533="ザツ",INDEX(データ!#REF!,MATCH(R533,データ!#REF!),MATCH(P533,データ!#REF!)),""))))</f>
        <v/>
      </c>
      <c r="Y533" s="22" t="str">
        <f t="shared" si="847"/>
        <v/>
      </c>
      <c r="Z533" s="21" t="str">
        <f t="shared" si="848"/>
        <v/>
      </c>
      <c r="AA533" s="27" t="str">
        <f t="shared" si="856"/>
        <v/>
      </c>
      <c r="AB533" s="24" t="str">
        <f t="shared" si="857"/>
        <v/>
      </c>
      <c r="AC533" s="25" t="str">
        <f t="shared" si="858"/>
        <v>0</v>
      </c>
      <c r="AD533" s="26" t="str">
        <f t="shared" si="859"/>
        <v/>
      </c>
      <c r="AE533" s="26" t="str">
        <f t="shared" si="860"/>
        <v/>
      </c>
      <c r="AF533" s="26" t="str">
        <f t="shared" si="861"/>
        <v/>
      </c>
      <c r="AG533" s="27" t="str">
        <f t="shared" si="862"/>
        <v/>
      </c>
      <c r="AH533" s="26" t="str">
        <f t="shared" si="863"/>
        <v/>
      </c>
      <c r="AI533" s="26" t="str">
        <f t="shared" si="864"/>
        <v/>
      </c>
      <c r="AJ533" s="45" t="s">
        <v>30</v>
      </c>
      <c r="AK533" s="55" t="str">
        <f>IF(ＣＳＶ貼付用!BI519="","",ＣＳＶ貼付用!BI519)</f>
        <v/>
      </c>
      <c r="AL533" s="38" t="str">
        <f>IF(ＣＳＶ貼付用!BK519="","",ＣＳＶ貼付用!BK519)</f>
        <v/>
      </c>
      <c r="AM533" s="38" t="str">
        <f>IF(ＣＳＶ貼付用!BM519="","",ＣＳＶ貼付用!BM519)</f>
        <v/>
      </c>
      <c r="AN533" s="40" t="str">
        <f t="shared" si="865"/>
        <v/>
      </c>
      <c r="AO533" s="41" t="str">
        <f>IF(林齢計算用!B519="","",林齢計算用!B519)</f>
        <v/>
      </c>
      <c r="AP533" s="41" t="str">
        <f t="shared" si="866"/>
        <v/>
      </c>
      <c r="AQ533" s="41" t="str">
        <f t="shared" si="867"/>
        <v/>
      </c>
      <c r="AR533" s="23" t="str">
        <f>IF(AM533="スギ",INDEX(データ!$C$7:$E$26,MATCH(AP533,データ!$B$7:$B$26),MATCH(AN533,データ!$C$6:$E$6)),IF(AM533="ヒノキ",INDEX(データ!$C$32:$E$51,MATCH(AP533,データ!$B$32:$B$51),MATCH(AN533,データ!$C$31:$E$31)),IF(AM533="マツ",INDEX(データ!#REF!,MATCH(AP533,データ!#REF!),MATCH(AN533,データ!#REF!)),IF(AM533="ザツ",INDEX(データ!#REF!,MATCH(AP533,データ!#REF!),MATCH(AN533,データ!#REF!)),""))))</f>
        <v/>
      </c>
      <c r="AS533" s="22" t="str">
        <f t="shared" si="850"/>
        <v/>
      </c>
      <c r="AT533" s="21" t="str">
        <f t="shared" si="868"/>
        <v/>
      </c>
      <c r="AU533" s="21" t="str">
        <f t="shared" si="869"/>
        <v/>
      </c>
      <c r="AV533" s="24" t="str">
        <f>IF(AM533="スギ",INDEX(データ!$H$7:$J$26,MATCH(AP533,データ!$G$7:$G$26),MATCH(AN533,データ!$H$6:$J$6)),IF(AM533="ヒノキ",INDEX(データ!$H$32:$J$51,MATCH(AP533,データ!$G$32:$G$51),MATCH(AN533,データ!$H$31:$J$31)),IF(AM533="マツ",INDEX(データ!#REF!,MATCH(AP533,データ!#REF!),MATCH(AN533,データ!#REF!)),IF(AM533="ザツ",INDEX(データ!#REF!,MATCH(AP533,データ!#REF!),MATCH(AN533,データ!#REF!)),""))))</f>
        <v/>
      </c>
      <c r="AW533" s="22" t="str">
        <f t="shared" si="870"/>
        <v/>
      </c>
      <c r="AX533" s="21" t="str">
        <f t="shared" si="871"/>
        <v/>
      </c>
      <c r="AY533" s="27" t="str">
        <f t="shared" si="872"/>
        <v/>
      </c>
      <c r="AZ533" s="24" t="str">
        <f t="shared" si="873"/>
        <v/>
      </c>
      <c r="BA533" s="25" t="str">
        <f t="shared" si="874"/>
        <v>0</v>
      </c>
      <c r="BB533" s="26" t="str">
        <f t="shared" si="875"/>
        <v/>
      </c>
      <c r="BC533" s="26" t="str">
        <f t="shared" si="876"/>
        <v/>
      </c>
      <c r="BD533" s="26" t="str">
        <f t="shared" si="877"/>
        <v/>
      </c>
      <c r="BE533" s="27" t="str">
        <f t="shared" si="878"/>
        <v/>
      </c>
      <c r="BF533" s="26" t="str">
        <f t="shared" si="879"/>
        <v/>
      </c>
      <c r="BG533" s="26" t="str">
        <f t="shared" si="880"/>
        <v/>
      </c>
      <c r="BH533" s="45" t="s">
        <v>30</v>
      </c>
      <c r="BI533" s="55" t="str">
        <f>IF(ＣＳＶ貼付用!BX519="","",ＣＳＶ貼付用!BX519)</f>
        <v/>
      </c>
      <c r="BJ533" s="38" t="str">
        <f>IF(ＣＳＶ貼付用!BZ519="","",ＣＳＶ貼付用!BZ519)</f>
        <v/>
      </c>
      <c r="BK533" s="38" t="str">
        <f>IF(ＣＳＶ貼付用!CB519="","",ＣＳＶ貼付用!CB519)</f>
        <v/>
      </c>
      <c r="BL533" s="40" t="str">
        <f t="shared" si="881"/>
        <v/>
      </c>
      <c r="BM533" s="41" t="str">
        <f>IF(林齢計算用!C519="","",林齢計算用!C519)</f>
        <v/>
      </c>
      <c r="BN533" s="41" t="str">
        <f t="shared" si="882"/>
        <v/>
      </c>
      <c r="BO533" s="41" t="str">
        <f t="shared" si="883"/>
        <v/>
      </c>
      <c r="BP533" s="23" t="str">
        <f>IF(BK533="スギ",INDEX(データ!$C$7:$E$26,MATCH(BN533,データ!$B$7:$B$26),MATCH(BL533,データ!$C$6:$E$6)),IF(BK533="ヒノキ",INDEX(データ!$C$32:$E$51,MATCH(BN533,データ!$B$32:$B$51),MATCH(BL533,データ!$C$31:$E$31)),IF(BK533="マツ",INDEX(データ!#REF!,MATCH(BN533,データ!#REF!),MATCH(BL533,データ!#REF!)),IF(BK533="ザツ",INDEX(データ!#REF!,MATCH(BN533,データ!#REF!),MATCH(BL533,データ!#REF!)),""))))</f>
        <v/>
      </c>
      <c r="BQ533" s="22" t="str">
        <f t="shared" si="851"/>
        <v/>
      </c>
      <c r="BR533" s="21" t="str">
        <f t="shared" si="884"/>
        <v/>
      </c>
      <c r="BS533" s="21" t="str">
        <f t="shared" si="885"/>
        <v/>
      </c>
      <c r="BT533" s="24" t="str">
        <f>IF(BK533="スギ",INDEX(データ!$H$7:$J$26,MATCH(BN533,データ!$G$7:$G$26),MATCH(BL533,データ!$H$6:$J$6)),IF(BK533="ヒノキ",INDEX(データ!$H$32:$J$51,MATCH(BN533,データ!$G$32:$G$51),MATCH(BL533,データ!$H$31:$J$31)),IF(BK533="マツ",INDEX(データ!#REF!,MATCH(BN533,データ!#REF!),MATCH(BL533,データ!#REF!)),IF(BK533="ザツ",INDEX(データ!#REF!,MATCH(BN533,データ!#REF!),MATCH(BL533,データ!#REF!)),""))))</f>
        <v/>
      </c>
      <c r="BU533" s="22" t="str">
        <f t="shared" si="886"/>
        <v/>
      </c>
      <c r="BV533" s="21" t="str">
        <f t="shared" si="887"/>
        <v/>
      </c>
      <c r="BW533" s="27" t="str">
        <f t="shared" si="888"/>
        <v/>
      </c>
      <c r="BX533" s="24" t="str">
        <f t="shared" si="889"/>
        <v/>
      </c>
      <c r="BY533" s="25" t="str">
        <f t="shared" si="890"/>
        <v>0</v>
      </c>
      <c r="BZ533" s="26" t="str">
        <f t="shared" si="891"/>
        <v/>
      </c>
      <c r="CA533" s="26" t="str">
        <f t="shared" si="892"/>
        <v/>
      </c>
      <c r="CB533" s="26" t="str">
        <f t="shared" si="893"/>
        <v/>
      </c>
      <c r="CC533" s="27" t="str">
        <f t="shared" si="894"/>
        <v/>
      </c>
      <c r="CD533" s="26" t="str">
        <f t="shared" si="895"/>
        <v/>
      </c>
      <c r="CE533" s="26" t="str">
        <f t="shared" si="896"/>
        <v/>
      </c>
      <c r="CF533" s="45" t="s">
        <v>30</v>
      </c>
      <c r="CG533" s="55" t="str">
        <f>IF(ＣＳＶ貼付用!CM519="","",ＣＳＶ貼付用!CM519)</f>
        <v/>
      </c>
      <c r="CH533" s="38" t="str">
        <f>IF(ＣＳＶ貼付用!CO519="","",ＣＳＶ貼付用!CO519)</f>
        <v/>
      </c>
      <c r="CI533" s="38" t="str">
        <f>IF(ＣＳＶ貼付用!CQ519="","",ＣＳＶ貼付用!CQ519)</f>
        <v/>
      </c>
      <c r="CJ533" s="40" t="str">
        <f t="shared" si="897"/>
        <v/>
      </c>
      <c r="CK533" s="41" t="str">
        <f>IF(林齢計算用!D519="","",林齢計算用!D519)</f>
        <v/>
      </c>
      <c r="CL533" s="41" t="str">
        <f t="shared" si="898"/>
        <v/>
      </c>
      <c r="CM533" s="41" t="str">
        <f t="shared" si="899"/>
        <v/>
      </c>
      <c r="CN533" s="23" t="str">
        <f>IF(CI533="スギ",INDEX(データ!$C$7:$E$26,MATCH(CL533,データ!$B$7:$B$26),MATCH(CJ533,データ!$C$6:$E$6)),IF(CI533="ヒノキ",INDEX(データ!$C$32:$E$51,MATCH(CL533,データ!$B$32:$B$51),MATCH(CJ533,データ!$C$31:$E$31)),IF(CI533="マツ",INDEX(データ!#REF!,MATCH(CL533,データ!#REF!),MATCH(CJ533,データ!#REF!)),IF(CI533="ザツ",INDEX(データ!#REF!,MATCH(CL533,データ!#REF!),MATCH(CJ533,データ!#REF!)),""))))</f>
        <v/>
      </c>
      <c r="CO533" s="22" t="str">
        <f t="shared" si="852"/>
        <v/>
      </c>
      <c r="CP533" s="21" t="str">
        <f t="shared" si="900"/>
        <v/>
      </c>
      <c r="CQ533" s="21" t="str">
        <f t="shared" si="901"/>
        <v/>
      </c>
      <c r="CR533" s="24" t="str">
        <f>IF(CI533="スギ",INDEX(データ!$H$7:$J$26,MATCH(CL533,データ!$G$7:$G$26),MATCH(CJ533,データ!$H$6:$J$6)),IF(CI533="ヒノキ",INDEX(データ!$H$32:$J$51,MATCH(CL533,データ!$G$32:$G$51),MATCH(CJ533,データ!$H$31:$J$31)),IF(CI533="マツ",INDEX(データ!#REF!,MATCH(CL533,データ!#REF!),MATCH(CJ533,データ!#REF!)),IF(CI533="ザツ",INDEX(データ!#REF!,MATCH(CL533,データ!#REF!),MATCH(CJ533,データ!#REF!)),""))))</f>
        <v/>
      </c>
      <c r="CS533" s="22" t="str">
        <f t="shared" si="902"/>
        <v/>
      </c>
      <c r="CT533" s="21" t="str">
        <f t="shared" si="903"/>
        <v/>
      </c>
      <c r="CU533" s="27" t="str">
        <f t="shared" si="904"/>
        <v/>
      </c>
      <c r="CV533" s="24" t="str">
        <f t="shared" si="905"/>
        <v/>
      </c>
      <c r="CW533" s="25" t="str">
        <f t="shared" si="906"/>
        <v>0</v>
      </c>
      <c r="CX533" s="26" t="str">
        <f t="shared" si="907"/>
        <v/>
      </c>
      <c r="CY533" s="26" t="str">
        <f t="shared" si="908"/>
        <v/>
      </c>
      <c r="CZ533" s="26" t="str">
        <f t="shared" si="909"/>
        <v/>
      </c>
      <c r="DA533" s="27" t="str">
        <f t="shared" si="910"/>
        <v/>
      </c>
      <c r="DB533" s="26" t="str">
        <f t="shared" si="911"/>
        <v/>
      </c>
      <c r="DC533" s="26" t="str">
        <f t="shared" si="912"/>
        <v/>
      </c>
      <c r="DD533" s="45" t="s">
        <v>30</v>
      </c>
      <c r="DE533" s="55" t="str">
        <f>IF(ＣＳＶ貼付用!DB519="","",ＣＳＶ貼付用!DB519)</f>
        <v/>
      </c>
      <c r="DF533" s="38" t="str">
        <f>IF(ＣＳＶ貼付用!DD519="","",ＣＳＶ貼付用!DD519)</f>
        <v/>
      </c>
      <c r="DG533" s="38" t="str">
        <f>IF(ＣＳＶ貼付用!DF519="","",ＣＳＶ貼付用!DF519)</f>
        <v/>
      </c>
      <c r="DH533" s="40" t="str">
        <f t="shared" si="913"/>
        <v/>
      </c>
      <c r="DI533" s="41" t="str">
        <f>IF(林齢計算用!E519="","",林齢計算用!E519)</f>
        <v/>
      </c>
      <c r="DJ533" s="41" t="str">
        <f t="shared" si="914"/>
        <v/>
      </c>
      <c r="DK533" s="41" t="str">
        <f t="shared" si="915"/>
        <v/>
      </c>
      <c r="DL533" s="23" t="str">
        <f>IF(DG533="スギ",INDEX(データ!$C$7:$E$26,MATCH(DJ533,データ!$B$7:$B$26),MATCH(DH533,データ!$C$6:$E$6)),IF(DG533="ヒノキ",INDEX(データ!$C$32:$E$51,MATCH(DJ533,データ!$B$32:$B$51),MATCH(DH533,データ!$C$31:$E$31)),IF(DG533="マツ",INDEX(データ!#REF!,MATCH(DJ533,データ!#REF!),MATCH(DH533,データ!#REF!)),IF(DG533="ザツ",INDEX(データ!#REF!,MATCH(DJ533,データ!#REF!),MATCH(DH533,データ!#REF!)),""))))</f>
        <v/>
      </c>
      <c r="DM533" s="22" t="str">
        <f t="shared" si="853"/>
        <v/>
      </c>
      <c r="DN533" s="21" t="str">
        <f t="shared" si="916"/>
        <v/>
      </c>
      <c r="DO533" s="21" t="str">
        <f t="shared" si="917"/>
        <v/>
      </c>
      <c r="DP533" s="24" t="str">
        <f>IF(DG533="スギ",INDEX(データ!$H$7:$J$26,MATCH(DJ533,データ!$G$7:$G$26),MATCH(DH533,データ!$H$6:$J$6)),IF(DG533="ヒノキ",INDEX(データ!$H$32:$J$51,MATCH(DJ533,データ!$G$32:$G$51),MATCH(DH533,データ!$H$31:$J$31)),IF(DG533="マツ",INDEX(データ!#REF!,MATCH(DJ533,データ!#REF!),MATCH(DH533,データ!#REF!)),IF(DG533="ザツ",INDEX(データ!#REF!,MATCH(DJ533,データ!#REF!),MATCH(DH533,データ!#REF!)),""))))</f>
        <v/>
      </c>
      <c r="DQ533" s="22" t="str">
        <f t="shared" si="918"/>
        <v/>
      </c>
      <c r="DR533" s="21" t="str">
        <f t="shared" si="919"/>
        <v/>
      </c>
      <c r="DS533" s="27" t="str">
        <f t="shared" si="920"/>
        <v/>
      </c>
      <c r="DT533" s="24" t="str">
        <f t="shared" si="921"/>
        <v/>
      </c>
      <c r="DU533" s="25" t="str">
        <f t="shared" si="922"/>
        <v>0</v>
      </c>
      <c r="DV533" s="26" t="str">
        <f t="shared" si="923"/>
        <v/>
      </c>
      <c r="DW533" s="26" t="str">
        <f t="shared" si="924"/>
        <v/>
      </c>
      <c r="DX533" s="26" t="str">
        <f t="shared" si="925"/>
        <v/>
      </c>
      <c r="DY533" s="27" t="str">
        <f t="shared" si="926"/>
        <v/>
      </c>
      <c r="DZ533" s="26" t="str">
        <f t="shared" si="927"/>
        <v/>
      </c>
      <c r="EA533" s="26" t="str">
        <f t="shared" si="928"/>
        <v/>
      </c>
      <c r="EB533" s="45" t="s">
        <v>30</v>
      </c>
      <c r="EC533" s="55" t="str">
        <f>IF(ＣＳＶ貼付用!DQ519="","",ＣＳＶ貼付用!DQ519)</f>
        <v/>
      </c>
      <c r="ED533" s="38" t="str">
        <f>IF(ＣＳＶ貼付用!DS519="","",ＣＳＶ貼付用!DS519)</f>
        <v/>
      </c>
      <c r="EE533" s="38" t="str">
        <f>IF(ＣＳＶ貼付用!DU519="","",ＣＳＶ貼付用!DU519)</f>
        <v/>
      </c>
      <c r="EF533" s="40" t="str">
        <f t="shared" si="929"/>
        <v/>
      </c>
      <c r="EG533" s="41" t="str">
        <f>IF(林齢計算用!F519="","",林齢計算用!F519)</f>
        <v/>
      </c>
      <c r="EH533" s="41" t="str">
        <f t="shared" si="930"/>
        <v/>
      </c>
      <c r="EI533" s="41" t="str">
        <f t="shared" si="931"/>
        <v/>
      </c>
      <c r="EJ533" s="23" t="str">
        <f>IF(EE533="スギ",INDEX(データ!$C$7:$E$26,MATCH(EH533,データ!$B$7:$B$26),MATCH(EF533,データ!$C$6:$E$6)),IF(EE533="ヒノキ",INDEX(データ!$C$32:$E$51,MATCH(EH533,データ!$B$32:$B$51),MATCH(EF533,データ!$C$31:$E$31)),IF(EE533="マツ",INDEX(データ!#REF!,MATCH(EH533,データ!#REF!),MATCH(EF533,データ!#REF!)),IF(EE533="ザツ",INDEX(データ!#REF!,MATCH(EH533,データ!#REF!),MATCH(EF533,データ!#REF!)),""))))</f>
        <v/>
      </c>
      <c r="EK533" s="22" t="str">
        <f t="shared" si="854"/>
        <v/>
      </c>
      <c r="EL533" s="21" t="str">
        <f t="shared" si="932"/>
        <v/>
      </c>
      <c r="EM533" s="21" t="str">
        <f t="shared" si="933"/>
        <v/>
      </c>
      <c r="EN533" s="24" t="str">
        <f>IF(EE533="スギ",INDEX(データ!$H$7:$J$26,MATCH(EH533,データ!$G$7:$G$26),MATCH(EF533,データ!$H$6:$J$6)),IF(EE533="ヒノキ",INDEX(データ!$H$32:$J$51,MATCH(EH533,データ!$G$32:$G$51),MATCH(EF533,データ!$H$31:$J$31)),IF(EE533="マツ",INDEX(データ!#REF!,MATCH(EH533,データ!#REF!),MATCH(EF533,データ!#REF!)),IF(EE533="ザツ",INDEX(データ!#REF!,MATCH(EH533,データ!#REF!),MATCH(EF533,データ!#REF!)),""))))</f>
        <v/>
      </c>
      <c r="EO533" s="22" t="str">
        <f t="shared" si="934"/>
        <v/>
      </c>
      <c r="EP533" s="21" t="str">
        <f t="shared" si="935"/>
        <v/>
      </c>
      <c r="EQ533" s="27" t="str">
        <f t="shared" si="936"/>
        <v/>
      </c>
      <c r="ER533" s="24" t="str">
        <f t="shared" si="937"/>
        <v/>
      </c>
      <c r="ES533" s="25" t="str">
        <f t="shared" si="938"/>
        <v>0</v>
      </c>
      <c r="ET533" s="26" t="str">
        <f t="shared" si="939"/>
        <v/>
      </c>
      <c r="EU533" s="26" t="str">
        <f t="shared" si="940"/>
        <v/>
      </c>
      <c r="EV533" s="26" t="str">
        <f t="shared" si="941"/>
        <v/>
      </c>
      <c r="EW533" s="27" t="str">
        <f t="shared" si="942"/>
        <v/>
      </c>
      <c r="EX533" s="26" t="str">
        <f t="shared" si="943"/>
        <v/>
      </c>
      <c r="EY533" s="26" t="str">
        <f t="shared" si="944"/>
        <v/>
      </c>
      <c r="EZ533" s="26">
        <f t="shared" si="945"/>
        <v>0</v>
      </c>
      <c r="FA533" s="43"/>
    </row>
    <row r="534" spans="1:157" ht="15.95" customHeight="1" x14ac:dyDescent="0.15">
      <c r="A534" s="21"/>
      <c r="B534" s="36" t="str">
        <f>IF(ＣＳＶ貼付用!G520="","",ＣＳＶ貼付用!G520)</f>
        <v/>
      </c>
      <c r="C534" s="36" t="str">
        <f>IF(ＣＳＶ貼付用!I520="","",ＣＳＶ貼付用!I520)</f>
        <v/>
      </c>
      <c r="D534" s="36" t="str">
        <f>IF(ＣＳＶ貼付用!J520="","",ＣＳＶ貼付用!J520)</f>
        <v/>
      </c>
      <c r="E534" s="36" t="str">
        <f>IF(ＣＳＶ貼付用!F520="","",ＣＳＶ貼付用!F520)</f>
        <v/>
      </c>
      <c r="F534" s="38" t="str">
        <f>IF(ＣＳＶ貼付用!T520="","",ＣＳＶ貼付用!T520)</f>
        <v/>
      </c>
      <c r="G534" s="38"/>
      <c r="H534" s="38" t="str">
        <f>IF(ＣＳＶ貼付用!GJ520="","",ＣＳＶ貼付用!GJ520)</f>
        <v/>
      </c>
      <c r="I534" s="38" t="str">
        <f>IF(ＣＳＶ貼付用!GL520="","",ＣＳＶ貼付用!GL520)</f>
        <v/>
      </c>
      <c r="J534" s="38" t="str">
        <f>IF(ＣＳＶ貼付用!GN520="","",ＣＳＶ貼付用!GN520)</f>
        <v/>
      </c>
      <c r="K534" s="38" t="str">
        <f>IF(ＣＳＶ貼付用!GP520="","",ＣＳＶ貼付用!GP520)</f>
        <v/>
      </c>
      <c r="L534" s="45" t="s">
        <v>30</v>
      </c>
      <c r="M534" s="55" t="str">
        <f>IF(ＣＳＶ貼付用!AT520="","",ＣＳＶ貼付用!AT520)</f>
        <v/>
      </c>
      <c r="N534" s="38" t="str">
        <f>IF(ＣＳＶ貼付用!AV520="","",ＣＳＶ貼付用!AV520)</f>
        <v/>
      </c>
      <c r="O534" s="38" t="str">
        <f>IF(ＣＳＶ貼付用!AX520="","",ＣＳＶ貼付用!AX520)</f>
        <v/>
      </c>
      <c r="P534" s="40" t="str">
        <f>IF(ＣＳＶ貼付用!FE520="","",ＣＳＶ貼付用!FE520)</f>
        <v/>
      </c>
      <c r="Q534" s="41" t="str">
        <f>IF(林齢計算用!A520="","",林齢計算用!A520)</f>
        <v/>
      </c>
      <c r="R534" s="41" t="str">
        <f t="shared" si="855"/>
        <v/>
      </c>
      <c r="S534" s="56" t="str">
        <f>IF(ＣＳＶ貼付用!EG520="","",ＣＳＶ貼付用!EG520*10)</f>
        <v/>
      </c>
      <c r="T534" s="23" t="str">
        <f>IF(O534="スギ",INDEX(データ!$C$7:$E$26,MATCH(R534,データ!$B$7:$B$26),MATCH(P534,データ!$C$6:$E$6)),IF(O534="ヒノキ",INDEX(データ!$C$32:$E$51,MATCH(R534,データ!$B$32:$B$51),MATCH(P534,データ!$C$31:$E$31)),IF(O534="マツ",INDEX(データ!#REF!,MATCH(R534,データ!#REF!),MATCH(P534,データ!#REF!)),IF(O534="ザツ",INDEX(データ!#REF!,MATCH(R534,データ!#REF!),MATCH(P534,データ!#REF!)),""))))</f>
        <v/>
      </c>
      <c r="U534" s="22" t="str">
        <f t="shared" ref="U534:U597" si="946">IF(T534="","",ROUND(M534*S534*T534/10,0))</f>
        <v/>
      </c>
      <c r="V534" s="21" t="str">
        <f t="shared" si="849"/>
        <v/>
      </c>
      <c r="W534" s="21" t="str">
        <f t="shared" ref="W534:W597" si="947">IF(O534="スギ",INDEX($FC$8:$FE$8,MATCH(P534,$FC$7:$FE$7)),IF(O534="ヒノキ",INDEX($FC$9:$FE$9,MATCH(P534,$FC$7:$FE$7)),""))</f>
        <v/>
      </c>
      <c r="X534" s="23" t="str">
        <f>IF(O534="スギ",INDEX(データ!$H$7:$J$26,MATCH(R534,データ!$G$7:$G$26),MATCH(P534,データ!$H$6:$J$6)),IF(O534="ヒノキ",INDEX(データ!$H$32:$J$51,MATCH(R534,データ!$G$32:$G$51),MATCH(P534,データ!$H$31:$J$31)),IF(O534="マツ",INDEX(データ!#REF!,MATCH(R534,データ!#REF!),MATCH(P534,データ!#REF!)),IF(O534="ザツ",INDEX(データ!#REF!,MATCH(R534,データ!#REF!),MATCH(P534,データ!#REF!)),""))))</f>
        <v/>
      </c>
      <c r="Y534" s="22" t="str">
        <f t="shared" ref="Y534:Y597" si="948">IF(X534="","",ROUND(S534*X534/10,0))</f>
        <v/>
      </c>
      <c r="Z534" s="21" t="str">
        <f t="shared" ref="Z534:Z597" si="949">IF(Y534="","",ROUND(M534*S534*X534/10,0))</f>
        <v/>
      </c>
      <c r="AA534" s="27" t="str">
        <f t="shared" si="856"/>
        <v/>
      </c>
      <c r="AB534" s="24" t="str">
        <f t="shared" si="857"/>
        <v/>
      </c>
      <c r="AC534" s="25" t="str">
        <f t="shared" si="858"/>
        <v>0</v>
      </c>
      <c r="AD534" s="26" t="str">
        <f t="shared" si="859"/>
        <v/>
      </c>
      <c r="AE534" s="26" t="str">
        <f t="shared" si="860"/>
        <v/>
      </c>
      <c r="AF534" s="26" t="str">
        <f t="shared" si="861"/>
        <v/>
      </c>
      <c r="AG534" s="27" t="str">
        <f t="shared" si="862"/>
        <v/>
      </c>
      <c r="AH534" s="26" t="str">
        <f t="shared" si="863"/>
        <v/>
      </c>
      <c r="AI534" s="26" t="str">
        <f t="shared" si="864"/>
        <v/>
      </c>
      <c r="AJ534" s="45" t="s">
        <v>30</v>
      </c>
      <c r="AK534" s="55" t="str">
        <f>IF(ＣＳＶ貼付用!BI520="","",ＣＳＶ貼付用!BI520)</f>
        <v/>
      </c>
      <c r="AL534" s="38" t="str">
        <f>IF(ＣＳＶ貼付用!BK520="","",ＣＳＶ貼付用!BK520)</f>
        <v/>
      </c>
      <c r="AM534" s="38" t="str">
        <f>IF(ＣＳＶ貼付用!BM520="","",ＣＳＶ貼付用!BM520)</f>
        <v/>
      </c>
      <c r="AN534" s="40" t="str">
        <f t="shared" si="865"/>
        <v/>
      </c>
      <c r="AO534" s="41" t="str">
        <f>IF(林齢計算用!B520="","",林齢計算用!B520)</f>
        <v/>
      </c>
      <c r="AP534" s="41" t="str">
        <f t="shared" si="866"/>
        <v/>
      </c>
      <c r="AQ534" s="41" t="str">
        <f t="shared" si="867"/>
        <v/>
      </c>
      <c r="AR534" s="23" t="str">
        <f>IF(AM534="スギ",INDEX(データ!$C$7:$E$26,MATCH(AP534,データ!$B$7:$B$26),MATCH(AN534,データ!$C$6:$E$6)),IF(AM534="ヒノキ",INDEX(データ!$C$32:$E$51,MATCH(AP534,データ!$B$32:$B$51),MATCH(AN534,データ!$C$31:$E$31)),IF(AM534="マツ",INDEX(データ!#REF!,MATCH(AP534,データ!#REF!),MATCH(AN534,データ!#REF!)),IF(AM534="ザツ",INDEX(データ!#REF!,MATCH(AP534,データ!#REF!),MATCH(AN534,データ!#REF!)),""))))</f>
        <v/>
      </c>
      <c r="AS534" s="22" t="str">
        <f t="shared" si="850"/>
        <v/>
      </c>
      <c r="AT534" s="21" t="str">
        <f t="shared" si="868"/>
        <v/>
      </c>
      <c r="AU534" s="21" t="str">
        <f t="shared" si="869"/>
        <v/>
      </c>
      <c r="AV534" s="24" t="str">
        <f>IF(AM534="スギ",INDEX(データ!$H$7:$J$26,MATCH(AP534,データ!$G$7:$G$26),MATCH(AN534,データ!$H$6:$J$6)),IF(AM534="ヒノキ",INDEX(データ!$H$32:$J$51,MATCH(AP534,データ!$G$32:$G$51),MATCH(AN534,データ!$H$31:$J$31)),IF(AM534="マツ",INDEX(データ!#REF!,MATCH(AP534,データ!#REF!),MATCH(AN534,データ!#REF!)),IF(AM534="ザツ",INDEX(データ!#REF!,MATCH(AP534,データ!#REF!),MATCH(AN534,データ!#REF!)),""))))</f>
        <v/>
      </c>
      <c r="AW534" s="22" t="str">
        <f t="shared" si="870"/>
        <v/>
      </c>
      <c r="AX534" s="21" t="str">
        <f t="shared" si="871"/>
        <v/>
      </c>
      <c r="AY534" s="27" t="str">
        <f t="shared" si="872"/>
        <v/>
      </c>
      <c r="AZ534" s="24" t="str">
        <f t="shared" si="873"/>
        <v/>
      </c>
      <c r="BA534" s="25" t="str">
        <f t="shared" si="874"/>
        <v>0</v>
      </c>
      <c r="BB534" s="26" t="str">
        <f t="shared" si="875"/>
        <v/>
      </c>
      <c r="BC534" s="26" t="str">
        <f t="shared" si="876"/>
        <v/>
      </c>
      <c r="BD534" s="26" t="str">
        <f t="shared" si="877"/>
        <v/>
      </c>
      <c r="BE534" s="27" t="str">
        <f t="shared" si="878"/>
        <v/>
      </c>
      <c r="BF534" s="26" t="str">
        <f t="shared" si="879"/>
        <v/>
      </c>
      <c r="BG534" s="26" t="str">
        <f t="shared" si="880"/>
        <v/>
      </c>
      <c r="BH534" s="45" t="s">
        <v>30</v>
      </c>
      <c r="BI534" s="55" t="str">
        <f>IF(ＣＳＶ貼付用!BX520="","",ＣＳＶ貼付用!BX520)</f>
        <v/>
      </c>
      <c r="BJ534" s="38" t="str">
        <f>IF(ＣＳＶ貼付用!BZ520="","",ＣＳＶ貼付用!BZ520)</f>
        <v/>
      </c>
      <c r="BK534" s="38" t="str">
        <f>IF(ＣＳＶ貼付用!CB520="","",ＣＳＶ貼付用!CB520)</f>
        <v/>
      </c>
      <c r="BL534" s="40" t="str">
        <f t="shared" si="881"/>
        <v/>
      </c>
      <c r="BM534" s="41" t="str">
        <f>IF(林齢計算用!C520="","",林齢計算用!C520)</f>
        <v/>
      </c>
      <c r="BN534" s="41" t="str">
        <f t="shared" si="882"/>
        <v/>
      </c>
      <c r="BO534" s="41" t="str">
        <f t="shared" si="883"/>
        <v/>
      </c>
      <c r="BP534" s="23" t="str">
        <f>IF(BK534="スギ",INDEX(データ!$C$7:$E$26,MATCH(BN534,データ!$B$7:$B$26),MATCH(BL534,データ!$C$6:$E$6)),IF(BK534="ヒノキ",INDEX(データ!$C$32:$E$51,MATCH(BN534,データ!$B$32:$B$51),MATCH(BL534,データ!$C$31:$E$31)),IF(BK534="マツ",INDEX(データ!#REF!,MATCH(BN534,データ!#REF!),MATCH(BL534,データ!#REF!)),IF(BK534="ザツ",INDEX(データ!#REF!,MATCH(BN534,データ!#REF!),MATCH(BL534,データ!#REF!)),""))))</f>
        <v/>
      </c>
      <c r="BQ534" s="22" t="str">
        <f t="shared" si="851"/>
        <v/>
      </c>
      <c r="BR534" s="21" t="str">
        <f t="shared" si="884"/>
        <v/>
      </c>
      <c r="BS534" s="21" t="str">
        <f t="shared" si="885"/>
        <v/>
      </c>
      <c r="BT534" s="24" t="str">
        <f>IF(BK534="スギ",INDEX(データ!$H$7:$J$26,MATCH(BN534,データ!$G$7:$G$26),MATCH(BL534,データ!$H$6:$J$6)),IF(BK534="ヒノキ",INDEX(データ!$H$32:$J$51,MATCH(BN534,データ!$G$32:$G$51),MATCH(BL534,データ!$H$31:$J$31)),IF(BK534="マツ",INDEX(データ!#REF!,MATCH(BN534,データ!#REF!),MATCH(BL534,データ!#REF!)),IF(BK534="ザツ",INDEX(データ!#REF!,MATCH(BN534,データ!#REF!),MATCH(BL534,データ!#REF!)),""))))</f>
        <v/>
      </c>
      <c r="BU534" s="22" t="str">
        <f t="shared" si="886"/>
        <v/>
      </c>
      <c r="BV534" s="21" t="str">
        <f t="shared" si="887"/>
        <v/>
      </c>
      <c r="BW534" s="27" t="str">
        <f t="shared" si="888"/>
        <v/>
      </c>
      <c r="BX534" s="24" t="str">
        <f t="shared" si="889"/>
        <v/>
      </c>
      <c r="BY534" s="25" t="str">
        <f t="shared" si="890"/>
        <v>0</v>
      </c>
      <c r="BZ534" s="26" t="str">
        <f t="shared" si="891"/>
        <v/>
      </c>
      <c r="CA534" s="26" t="str">
        <f t="shared" si="892"/>
        <v/>
      </c>
      <c r="CB534" s="26" t="str">
        <f t="shared" si="893"/>
        <v/>
      </c>
      <c r="CC534" s="27" t="str">
        <f t="shared" si="894"/>
        <v/>
      </c>
      <c r="CD534" s="26" t="str">
        <f t="shared" si="895"/>
        <v/>
      </c>
      <c r="CE534" s="26" t="str">
        <f t="shared" si="896"/>
        <v/>
      </c>
      <c r="CF534" s="45" t="s">
        <v>30</v>
      </c>
      <c r="CG534" s="55" t="str">
        <f>IF(ＣＳＶ貼付用!CM520="","",ＣＳＶ貼付用!CM520)</f>
        <v/>
      </c>
      <c r="CH534" s="38" t="str">
        <f>IF(ＣＳＶ貼付用!CO520="","",ＣＳＶ貼付用!CO520)</f>
        <v/>
      </c>
      <c r="CI534" s="38" t="str">
        <f>IF(ＣＳＶ貼付用!CQ520="","",ＣＳＶ貼付用!CQ520)</f>
        <v/>
      </c>
      <c r="CJ534" s="40" t="str">
        <f t="shared" si="897"/>
        <v/>
      </c>
      <c r="CK534" s="41" t="str">
        <f>IF(林齢計算用!D520="","",林齢計算用!D520)</f>
        <v/>
      </c>
      <c r="CL534" s="41" t="str">
        <f t="shared" si="898"/>
        <v/>
      </c>
      <c r="CM534" s="41" t="str">
        <f t="shared" si="899"/>
        <v/>
      </c>
      <c r="CN534" s="23" t="str">
        <f>IF(CI534="スギ",INDEX(データ!$C$7:$E$26,MATCH(CL534,データ!$B$7:$B$26),MATCH(CJ534,データ!$C$6:$E$6)),IF(CI534="ヒノキ",INDEX(データ!$C$32:$E$51,MATCH(CL534,データ!$B$32:$B$51),MATCH(CJ534,データ!$C$31:$E$31)),IF(CI534="マツ",INDEX(データ!#REF!,MATCH(CL534,データ!#REF!),MATCH(CJ534,データ!#REF!)),IF(CI534="ザツ",INDEX(データ!#REF!,MATCH(CL534,データ!#REF!),MATCH(CJ534,データ!#REF!)),""))))</f>
        <v/>
      </c>
      <c r="CO534" s="22" t="str">
        <f t="shared" si="852"/>
        <v/>
      </c>
      <c r="CP534" s="21" t="str">
        <f t="shared" si="900"/>
        <v/>
      </c>
      <c r="CQ534" s="21" t="str">
        <f t="shared" si="901"/>
        <v/>
      </c>
      <c r="CR534" s="24" t="str">
        <f>IF(CI534="スギ",INDEX(データ!$H$7:$J$26,MATCH(CL534,データ!$G$7:$G$26),MATCH(CJ534,データ!$H$6:$J$6)),IF(CI534="ヒノキ",INDEX(データ!$H$32:$J$51,MATCH(CL534,データ!$G$32:$G$51),MATCH(CJ534,データ!$H$31:$J$31)),IF(CI534="マツ",INDEX(データ!#REF!,MATCH(CL534,データ!#REF!),MATCH(CJ534,データ!#REF!)),IF(CI534="ザツ",INDEX(データ!#REF!,MATCH(CL534,データ!#REF!),MATCH(CJ534,データ!#REF!)),""))))</f>
        <v/>
      </c>
      <c r="CS534" s="22" t="str">
        <f t="shared" si="902"/>
        <v/>
      </c>
      <c r="CT534" s="21" t="str">
        <f t="shared" si="903"/>
        <v/>
      </c>
      <c r="CU534" s="27" t="str">
        <f t="shared" si="904"/>
        <v/>
      </c>
      <c r="CV534" s="24" t="str">
        <f t="shared" si="905"/>
        <v/>
      </c>
      <c r="CW534" s="25" t="str">
        <f t="shared" si="906"/>
        <v>0</v>
      </c>
      <c r="CX534" s="26" t="str">
        <f t="shared" si="907"/>
        <v/>
      </c>
      <c r="CY534" s="26" t="str">
        <f t="shared" si="908"/>
        <v/>
      </c>
      <c r="CZ534" s="26" t="str">
        <f t="shared" si="909"/>
        <v/>
      </c>
      <c r="DA534" s="27" t="str">
        <f t="shared" si="910"/>
        <v/>
      </c>
      <c r="DB534" s="26" t="str">
        <f t="shared" si="911"/>
        <v/>
      </c>
      <c r="DC534" s="26" t="str">
        <f t="shared" si="912"/>
        <v/>
      </c>
      <c r="DD534" s="45" t="s">
        <v>30</v>
      </c>
      <c r="DE534" s="55" t="str">
        <f>IF(ＣＳＶ貼付用!DB520="","",ＣＳＶ貼付用!DB520)</f>
        <v/>
      </c>
      <c r="DF534" s="38" t="str">
        <f>IF(ＣＳＶ貼付用!DD520="","",ＣＳＶ貼付用!DD520)</f>
        <v/>
      </c>
      <c r="DG534" s="38" t="str">
        <f>IF(ＣＳＶ貼付用!DF520="","",ＣＳＶ貼付用!DF520)</f>
        <v/>
      </c>
      <c r="DH534" s="40" t="str">
        <f t="shared" si="913"/>
        <v/>
      </c>
      <c r="DI534" s="41" t="str">
        <f>IF(林齢計算用!E520="","",林齢計算用!E520)</f>
        <v/>
      </c>
      <c r="DJ534" s="41" t="str">
        <f t="shared" si="914"/>
        <v/>
      </c>
      <c r="DK534" s="41" t="str">
        <f t="shared" si="915"/>
        <v/>
      </c>
      <c r="DL534" s="23" t="str">
        <f>IF(DG534="スギ",INDEX(データ!$C$7:$E$26,MATCH(DJ534,データ!$B$7:$B$26),MATCH(DH534,データ!$C$6:$E$6)),IF(DG534="ヒノキ",INDEX(データ!$C$32:$E$51,MATCH(DJ534,データ!$B$32:$B$51),MATCH(DH534,データ!$C$31:$E$31)),IF(DG534="マツ",INDEX(データ!#REF!,MATCH(DJ534,データ!#REF!),MATCH(DH534,データ!#REF!)),IF(DG534="ザツ",INDEX(データ!#REF!,MATCH(DJ534,データ!#REF!),MATCH(DH534,データ!#REF!)),""))))</f>
        <v/>
      </c>
      <c r="DM534" s="22" t="str">
        <f t="shared" si="853"/>
        <v/>
      </c>
      <c r="DN534" s="21" t="str">
        <f t="shared" si="916"/>
        <v/>
      </c>
      <c r="DO534" s="21" t="str">
        <f t="shared" si="917"/>
        <v/>
      </c>
      <c r="DP534" s="24" t="str">
        <f>IF(DG534="スギ",INDEX(データ!$H$7:$J$26,MATCH(DJ534,データ!$G$7:$G$26),MATCH(DH534,データ!$H$6:$J$6)),IF(DG534="ヒノキ",INDEX(データ!$H$32:$J$51,MATCH(DJ534,データ!$G$32:$G$51),MATCH(DH534,データ!$H$31:$J$31)),IF(DG534="マツ",INDEX(データ!#REF!,MATCH(DJ534,データ!#REF!),MATCH(DH534,データ!#REF!)),IF(DG534="ザツ",INDEX(データ!#REF!,MATCH(DJ534,データ!#REF!),MATCH(DH534,データ!#REF!)),""))))</f>
        <v/>
      </c>
      <c r="DQ534" s="22" t="str">
        <f t="shared" si="918"/>
        <v/>
      </c>
      <c r="DR534" s="21" t="str">
        <f t="shared" si="919"/>
        <v/>
      </c>
      <c r="DS534" s="27" t="str">
        <f t="shared" si="920"/>
        <v/>
      </c>
      <c r="DT534" s="24" t="str">
        <f t="shared" si="921"/>
        <v/>
      </c>
      <c r="DU534" s="25" t="str">
        <f t="shared" si="922"/>
        <v>0</v>
      </c>
      <c r="DV534" s="26" t="str">
        <f t="shared" si="923"/>
        <v/>
      </c>
      <c r="DW534" s="26" t="str">
        <f t="shared" si="924"/>
        <v/>
      </c>
      <c r="DX534" s="26" t="str">
        <f t="shared" si="925"/>
        <v/>
      </c>
      <c r="DY534" s="27" t="str">
        <f t="shared" si="926"/>
        <v/>
      </c>
      <c r="DZ534" s="26" t="str">
        <f t="shared" si="927"/>
        <v/>
      </c>
      <c r="EA534" s="26" t="str">
        <f t="shared" si="928"/>
        <v/>
      </c>
      <c r="EB534" s="45" t="s">
        <v>30</v>
      </c>
      <c r="EC534" s="55" t="str">
        <f>IF(ＣＳＶ貼付用!DQ520="","",ＣＳＶ貼付用!DQ520)</f>
        <v/>
      </c>
      <c r="ED534" s="38" t="str">
        <f>IF(ＣＳＶ貼付用!DS520="","",ＣＳＶ貼付用!DS520)</f>
        <v/>
      </c>
      <c r="EE534" s="38" t="str">
        <f>IF(ＣＳＶ貼付用!DU520="","",ＣＳＶ貼付用!DU520)</f>
        <v/>
      </c>
      <c r="EF534" s="40" t="str">
        <f t="shared" si="929"/>
        <v/>
      </c>
      <c r="EG534" s="41" t="str">
        <f>IF(林齢計算用!F520="","",林齢計算用!F520)</f>
        <v/>
      </c>
      <c r="EH534" s="41" t="str">
        <f t="shared" si="930"/>
        <v/>
      </c>
      <c r="EI534" s="41" t="str">
        <f t="shared" si="931"/>
        <v/>
      </c>
      <c r="EJ534" s="23" t="str">
        <f>IF(EE534="スギ",INDEX(データ!$C$7:$E$26,MATCH(EH534,データ!$B$7:$B$26),MATCH(EF534,データ!$C$6:$E$6)),IF(EE534="ヒノキ",INDEX(データ!$C$32:$E$51,MATCH(EH534,データ!$B$32:$B$51),MATCH(EF534,データ!$C$31:$E$31)),IF(EE534="マツ",INDEX(データ!#REF!,MATCH(EH534,データ!#REF!),MATCH(EF534,データ!#REF!)),IF(EE534="ザツ",INDEX(データ!#REF!,MATCH(EH534,データ!#REF!),MATCH(EF534,データ!#REF!)),""))))</f>
        <v/>
      </c>
      <c r="EK534" s="22" t="str">
        <f t="shared" si="854"/>
        <v/>
      </c>
      <c r="EL534" s="21" t="str">
        <f t="shared" si="932"/>
        <v/>
      </c>
      <c r="EM534" s="21" t="str">
        <f t="shared" si="933"/>
        <v/>
      </c>
      <c r="EN534" s="24" t="str">
        <f>IF(EE534="スギ",INDEX(データ!$H$7:$J$26,MATCH(EH534,データ!$G$7:$G$26),MATCH(EF534,データ!$H$6:$J$6)),IF(EE534="ヒノキ",INDEX(データ!$H$32:$J$51,MATCH(EH534,データ!$G$32:$G$51),MATCH(EF534,データ!$H$31:$J$31)),IF(EE534="マツ",INDEX(データ!#REF!,MATCH(EH534,データ!#REF!),MATCH(EF534,データ!#REF!)),IF(EE534="ザツ",INDEX(データ!#REF!,MATCH(EH534,データ!#REF!),MATCH(EF534,データ!#REF!)),""))))</f>
        <v/>
      </c>
      <c r="EO534" s="22" t="str">
        <f t="shared" si="934"/>
        <v/>
      </c>
      <c r="EP534" s="21" t="str">
        <f t="shared" si="935"/>
        <v/>
      </c>
      <c r="EQ534" s="27" t="str">
        <f t="shared" si="936"/>
        <v/>
      </c>
      <c r="ER534" s="24" t="str">
        <f t="shared" si="937"/>
        <v/>
      </c>
      <c r="ES534" s="25" t="str">
        <f t="shared" si="938"/>
        <v>0</v>
      </c>
      <c r="ET534" s="26" t="str">
        <f t="shared" si="939"/>
        <v/>
      </c>
      <c r="EU534" s="26" t="str">
        <f t="shared" si="940"/>
        <v/>
      </c>
      <c r="EV534" s="26" t="str">
        <f t="shared" si="941"/>
        <v/>
      </c>
      <c r="EW534" s="27" t="str">
        <f t="shared" si="942"/>
        <v/>
      </c>
      <c r="EX534" s="26" t="str">
        <f t="shared" si="943"/>
        <v/>
      </c>
      <c r="EY534" s="26" t="str">
        <f t="shared" si="944"/>
        <v/>
      </c>
      <c r="EZ534" s="26">
        <f t="shared" si="945"/>
        <v>0</v>
      </c>
      <c r="FA534" s="43"/>
    </row>
    <row r="535" spans="1:157" ht="15.95" customHeight="1" x14ac:dyDescent="0.15">
      <c r="A535" s="21"/>
      <c r="B535" s="36" t="str">
        <f>IF(ＣＳＶ貼付用!G521="","",ＣＳＶ貼付用!G521)</f>
        <v/>
      </c>
      <c r="C535" s="36" t="str">
        <f>IF(ＣＳＶ貼付用!I521="","",ＣＳＶ貼付用!I521)</f>
        <v/>
      </c>
      <c r="D535" s="36" t="str">
        <f>IF(ＣＳＶ貼付用!J521="","",ＣＳＶ貼付用!J521)</f>
        <v/>
      </c>
      <c r="E535" s="36" t="str">
        <f>IF(ＣＳＶ貼付用!F521="","",ＣＳＶ貼付用!F521)</f>
        <v/>
      </c>
      <c r="F535" s="38" t="str">
        <f>IF(ＣＳＶ貼付用!T521="","",ＣＳＶ貼付用!T521)</f>
        <v/>
      </c>
      <c r="G535" s="38"/>
      <c r="H535" s="38" t="str">
        <f>IF(ＣＳＶ貼付用!GJ521="","",ＣＳＶ貼付用!GJ521)</f>
        <v/>
      </c>
      <c r="I535" s="38" t="str">
        <f>IF(ＣＳＶ貼付用!GL521="","",ＣＳＶ貼付用!GL521)</f>
        <v/>
      </c>
      <c r="J535" s="38" t="str">
        <f>IF(ＣＳＶ貼付用!GN521="","",ＣＳＶ貼付用!GN521)</f>
        <v/>
      </c>
      <c r="K535" s="38" t="str">
        <f>IF(ＣＳＶ貼付用!GP521="","",ＣＳＶ貼付用!GP521)</f>
        <v/>
      </c>
      <c r="L535" s="45" t="s">
        <v>30</v>
      </c>
      <c r="M535" s="55" t="str">
        <f>IF(ＣＳＶ貼付用!AT521="","",ＣＳＶ貼付用!AT521)</f>
        <v/>
      </c>
      <c r="N535" s="38" t="str">
        <f>IF(ＣＳＶ貼付用!AV521="","",ＣＳＶ貼付用!AV521)</f>
        <v/>
      </c>
      <c r="O535" s="38" t="str">
        <f>IF(ＣＳＶ貼付用!AX521="","",ＣＳＶ貼付用!AX521)</f>
        <v/>
      </c>
      <c r="P535" s="40" t="str">
        <f>IF(ＣＳＶ貼付用!FE521="","",ＣＳＶ貼付用!FE521)</f>
        <v/>
      </c>
      <c r="Q535" s="41" t="str">
        <f>IF(林齢計算用!A521="","",林齢計算用!A521)</f>
        <v/>
      </c>
      <c r="R535" s="41" t="str">
        <f t="shared" si="855"/>
        <v/>
      </c>
      <c r="S535" s="56" t="str">
        <f>IF(ＣＳＶ貼付用!EG521="","",ＣＳＶ貼付用!EG521*10)</f>
        <v/>
      </c>
      <c r="T535" s="23" t="str">
        <f>IF(O535="スギ",INDEX(データ!$C$7:$E$26,MATCH(R535,データ!$B$7:$B$26),MATCH(P535,データ!$C$6:$E$6)),IF(O535="ヒノキ",INDEX(データ!$C$32:$E$51,MATCH(R535,データ!$B$32:$B$51),MATCH(P535,データ!$C$31:$E$31)),IF(O535="マツ",INDEX(データ!#REF!,MATCH(R535,データ!#REF!),MATCH(P535,データ!#REF!)),IF(O535="ザツ",INDEX(データ!#REF!,MATCH(R535,データ!#REF!),MATCH(P535,データ!#REF!)),""))))</f>
        <v/>
      </c>
      <c r="U535" s="22" t="str">
        <f t="shared" si="946"/>
        <v/>
      </c>
      <c r="V535" s="21" t="str">
        <f t="shared" ref="V535:V598" si="950">IF(O535="スギ",$A$19,IF(O535="ヒノキ",$A$25,""))</f>
        <v/>
      </c>
      <c r="W535" s="21" t="str">
        <f t="shared" si="947"/>
        <v/>
      </c>
      <c r="X535" s="23" t="str">
        <f>IF(O535="スギ",INDEX(データ!$H$7:$J$26,MATCH(R535,データ!$G$7:$G$26),MATCH(P535,データ!$H$6:$J$6)),IF(O535="ヒノキ",INDEX(データ!$H$32:$J$51,MATCH(R535,データ!$G$32:$G$51),MATCH(P535,データ!$H$31:$J$31)),IF(O535="マツ",INDEX(データ!#REF!,MATCH(R535,データ!#REF!),MATCH(P535,データ!#REF!)),IF(O535="ザツ",INDEX(データ!#REF!,MATCH(R535,データ!#REF!),MATCH(P535,データ!#REF!)),""))))</f>
        <v/>
      </c>
      <c r="Y535" s="22" t="str">
        <f t="shared" si="948"/>
        <v/>
      </c>
      <c r="Z535" s="21" t="str">
        <f t="shared" si="949"/>
        <v/>
      </c>
      <c r="AA535" s="27" t="str">
        <f t="shared" si="856"/>
        <v/>
      </c>
      <c r="AB535" s="24" t="str">
        <f t="shared" si="857"/>
        <v/>
      </c>
      <c r="AC535" s="25" t="str">
        <f t="shared" si="858"/>
        <v>0</v>
      </c>
      <c r="AD535" s="26" t="str">
        <f t="shared" si="859"/>
        <v/>
      </c>
      <c r="AE535" s="26" t="str">
        <f t="shared" si="860"/>
        <v/>
      </c>
      <c r="AF535" s="26" t="str">
        <f t="shared" si="861"/>
        <v/>
      </c>
      <c r="AG535" s="27" t="str">
        <f t="shared" si="862"/>
        <v/>
      </c>
      <c r="AH535" s="26" t="str">
        <f t="shared" si="863"/>
        <v/>
      </c>
      <c r="AI535" s="26" t="str">
        <f t="shared" si="864"/>
        <v/>
      </c>
      <c r="AJ535" s="45" t="s">
        <v>30</v>
      </c>
      <c r="AK535" s="55" t="str">
        <f>IF(ＣＳＶ貼付用!BI521="","",ＣＳＶ貼付用!BI521)</f>
        <v/>
      </c>
      <c r="AL535" s="38" t="str">
        <f>IF(ＣＳＶ貼付用!BK521="","",ＣＳＶ貼付用!BK521)</f>
        <v/>
      </c>
      <c r="AM535" s="38" t="str">
        <f>IF(ＣＳＶ貼付用!BM521="","",ＣＳＶ貼付用!BM521)</f>
        <v/>
      </c>
      <c r="AN535" s="40" t="str">
        <f t="shared" si="865"/>
        <v/>
      </c>
      <c r="AO535" s="41" t="str">
        <f>IF(林齢計算用!B521="","",林齢計算用!B521)</f>
        <v/>
      </c>
      <c r="AP535" s="41" t="str">
        <f t="shared" si="866"/>
        <v/>
      </c>
      <c r="AQ535" s="41" t="str">
        <f t="shared" si="867"/>
        <v/>
      </c>
      <c r="AR535" s="23" t="str">
        <f>IF(AM535="スギ",INDEX(データ!$C$7:$E$26,MATCH(AP535,データ!$B$7:$B$26),MATCH(AN535,データ!$C$6:$E$6)),IF(AM535="ヒノキ",INDEX(データ!$C$32:$E$51,MATCH(AP535,データ!$B$32:$B$51),MATCH(AN535,データ!$C$31:$E$31)),IF(AM535="マツ",INDEX(データ!#REF!,MATCH(AP535,データ!#REF!),MATCH(AN535,データ!#REF!)),IF(AM535="ザツ",INDEX(データ!#REF!,MATCH(AP535,データ!#REF!),MATCH(AN535,データ!#REF!)),""))))</f>
        <v/>
      </c>
      <c r="AS535" s="22" t="str">
        <f t="shared" si="850"/>
        <v/>
      </c>
      <c r="AT535" s="21" t="str">
        <f t="shared" si="868"/>
        <v/>
      </c>
      <c r="AU535" s="21" t="str">
        <f t="shared" si="869"/>
        <v/>
      </c>
      <c r="AV535" s="24" t="str">
        <f>IF(AM535="スギ",INDEX(データ!$H$7:$J$26,MATCH(AP535,データ!$G$7:$G$26),MATCH(AN535,データ!$H$6:$J$6)),IF(AM535="ヒノキ",INDEX(データ!$H$32:$J$51,MATCH(AP535,データ!$G$32:$G$51),MATCH(AN535,データ!$H$31:$J$31)),IF(AM535="マツ",INDEX(データ!#REF!,MATCH(AP535,データ!#REF!),MATCH(AN535,データ!#REF!)),IF(AM535="ザツ",INDEX(データ!#REF!,MATCH(AP535,データ!#REF!),MATCH(AN535,データ!#REF!)),""))))</f>
        <v/>
      </c>
      <c r="AW535" s="22" t="str">
        <f t="shared" si="870"/>
        <v/>
      </c>
      <c r="AX535" s="21" t="str">
        <f t="shared" si="871"/>
        <v/>
      </c>
      <c r="AY535" s="27" t="str">
        <f t="shared" si="872"/>
        <v/>
      </c>
      <c r="AZ535" s="24" t="str">
        <f t="shared" si="873"/>
        <v/>
      </c>
      <c r="BA535" s="25" t="str">
        <f t="shared" si="874"/>
        <v>0</v>
      </c>
      <c r="BB535" s="26" t="str">
        <f t="shared" si="875"/>
        <v/>
      </c>
      <c r="BC535" s="26" t="str">
        <f t="shared" si="876"/>
        <v/>
      </c>
      <c r="BD535" s="26" t="str">
        <f t="shared" si="877"/>
        <v/>
      </c>
      <c r="BE535" s="27" t="str">
        <f t="shared" si="878"/>
        <v/>
      </c>
      <c r="BF535" s="26" t="str">
        <f t="shared" si="879"/>
        <v/>
      </c>
      <c r="BG535" s="26" t="str">
        <f t="shared" si="880"/>
        <v/>
      </c>
      <c r="BH535" s="45" t="s">
        <v>30</v>
      </c>
      <c r="BI535" s="55" t="str">
        <f>IF(ＣＳＶ貼付用!BX521="","",ＣＳＶ貼付用!BX521)</f>
        <v/>
      </c>
      <c r="BJ535" s="38" t="str">
        <f>IF(ＣＳＶ貼付用!BZ521="","",ＣＳＶ貼付用!BZ521)</f>
        <v/>
      </c>
      <c r="BK535" s="38" t="str">
        <f>IF(ＣＳＶ貼付用!CB521="","",ＣＳＶ貼付用!CB521)</f>
        <v/>
      </c>
      <c r="BL535" s="40" t="str">
        <f t="shared" si="881"/>
        <v/>
      </c>
      <c r="BM535" s="41" t="str">
        <f>IF(林齢計算用!C521="","",林齢計算用!C521)</f>
        <v/>
      </c>
      <c r="BN535" s="41" t="str">
        <f t="shared" si="882"/>
        <v/>
      </c>
      <c r="BO535" s="41" t="str">
        <f t="shared" si="883"/>
        <v/>
      </c>
      <c r="BP535" s="23" t="str">
        <f>IF(BK535="スギ",INDEX(データ!$C$7:$E$26,MATCH(BN535,データ!$B$7:$B$26),MATCH(BL535,データ!$C$6:$E$6)),IF(BK535="ヒノキ",INDEX(データ!$C$32:$E$51,MATCH(BN535,データ!$B$32:$B$51),MATCH(BL535,データ!$C$31:$E$31)),IF(BK535="マツ",INDEX(データ!#REF!,MATCH(BN535,データ!#REF!),MATCH(BL535,データ!#REF!)),IF(BK535="ザツ",INDEX(データ!#REF!,MATCH(BN535,データ!#REF!),MATCH(BL535,データ!#REF!)),""))))</f>
        <v/>
      </c>
      <c r="BQ535" s="22" t="str">
        <f t="shared" si="851"/>
        <v/>
      </c>
      <c r="BR535" s="21" t="str">
        <f t="shared" si="884"/>
        <v/>
      </c>
      <c r="BS535" s="21" t="str">
        <f t="shared" si="885"/>
        <v/>
      </c>
      <c r="BT535" s="24" t="str">
        <f>IF(BK535="スギ",INDEX(データ!$H$7:$J$26,MATCH(BN535,データ!$G$7:$G$26),MATCH(BL535,データ!$H$6:$J$6)),IF(BK535="ヒノキ",INDEX(データ!$H$32:$J$51,MATCH(BN535,データ!$G$32:$G$51),MATCH(BL535,データ!$H$31:$J$31)),IF(BK535="マツ",INDEX(データ!#REF!,MATCH(BN535,データ!#REF!),MATCH(BL535,データ!#REF!)),IF(BK535="ザツ",INDEX(データ!#REF!,MATCH(BN535,データ!#REF!),MATCH(BL535,データ!#REF!)),""))))</f>
        <v/>
      </c>
      <c r="BU535" s="22" t="str">
        <f t="shared" si="886"/>
        <v/>
      </c>
      <c r="BV535" s="21" t="str">
        <f t="shared" si="887"/>
        <v/>
      </c>
      <c r="BW535" s="27" t="str">
        <f t="shared" si="888"/>
        <v/>
      </c>
      <c r="BX535" s="24" t="str">
        <f t="shared" si="889"/>
        <v/>
      </c>
      <c r="BY535" s="25" t="str">
        <f t="shared" si="890"/>
        <v>0</v>
      </c>
      <c r="BZ535" s="26" t="str">
        <f t="shared" si="891"/>
        <v/>
      </c>
      <c r="CA535" s="26" t="str">
        <f t="shared" si="892"/>
        <v/>
      </c>
      <c r="CB535" s="26" t="str">
        <f t="shared" si="893"/>
        <v/>
      </c>
      <c r="CC535" s="27" t="str">
        <f t="shared" si="894"/>
        <v/>
      </c>
      <c r="CD535" s="26" t="str">
        <f t="shared" si="895"/>
        <v/>
      </c>
      <c r="CE535" s="26" t="str">
        <f t="shared" si="896"/>
        <v/>
      </c>
      <c r="CF535" s="45" t="s">
        <v>30</v>
      </c>
      <c r="CG535" s="55" t="str">
        <f>IF(ＣＳＶ貼付用!CM521="","",ＣＳＶ貼付用!CM521)</f>
        <v/>
      </c>
      <c r="CH535" s="38" t="str">
        <f>IF(ＣＳＶ貼付用!CO521="","",ＣＳＶ貼付用!CO521)</f>
        <v/>
      </c>
      <c r="CI535" s="38" t="str">
        <f>IF(ＣＳＶ貼付用!CQ521="","",ＣＳＶ貼付用!CQ521)</f>
        <v/>
      </c>
      <c r="CJ535" s="40" t="str">
        <f t="shared" si="897"/>
        <v/>
      </c>
      <c r="CK535" s="41" t="str">
        <f>IF(林齢計算用!D521="","",林齢計算用!D521)</f>
        <v/>
      </c>
      <c r="CL535" s="41" t="str">
        <f t="shared" si="898"/>
        <v/>
      </c>
      <c r="CM535" s="41" t="str">
        <f t="shared" si="899"/>
        <v/>
      </c>
      <c r="CN535" s="23" t="str">
        <f>IF(CI535="スギ",INDEX(データ!$C$7:$E$26,MATCH(CL535,データ!$B$7:$B$26),MATCH(CJ535,データ!$C$6:$E$6)),IF(CI535="ヒノキ",INDEX(データ!$C$32:$E$51,MATCH(CL535,データ!$B$32:$B$51),MATCH(CJ535,データ!$C$31:$E$31)),IF(CI535="マツ",INDEX(データ!#REF!,MATCH(CL535,データ!#REF!),MATCH(CJ535,データ!#REF!)),IF(CI535="ザツ",INDEX(データ!#REF!,MATCH(CL535,データ!#REF!),MATCH(CJ535,データ!#REF!)),""))))</f>
        <v/>
      </c>
      <c r="CO535" s="22" t="str">
        <f t="shared" si="852"/>
        <v/>
      </c>
      <c r="CP535" s="21" t="str">
        <f t="shared" si="900"/>
        <v/>
      </c>
      <c r="CQ535" s="21" t="str">
        <f t="shared" si="901"/>
        <v/>
      </c>
      <c r="CR535" s="24" t="str">
        <f>IF(CI535="スギ",INDEX(データ!$H$7:$J$26,MATCH(CL535,データ!$G$7:$G$26),MATCH(CJ535,データ!$H$6:$J$6)),IF(CI535="ヒノキ",INDEX(データ!$H$32:$J$51,MATCH(CL535,データ!$G$32:$G$51),MATCH(CJ535,データ!$H$31:$J$31)),IF(CI535="マツ",INDEX(データ!#REF!,MATCH(CL535,データ!#REF!),MATCH(CJ535,データ!#REF!)),IF(CI535="ザツ",INDEX(データ!#REF!,MATCH(CL535,データ!#REF!),MATCH(CJ535,データ!#REF!)),""))))</f>
        <v/>
      </c>
      <c r="CS535" s="22" t="str">
        <f t="shared" si="902"/>
        <v/>
      </c>
      <c r="CT535" s="21" t="str">
        <f t="shared" si="903"/>
        <v/>
      </c>
      <c r="CU535" s="27" t="str">
        <f t="shared" si="904"/>
        <v/>
      </c>
      <c r="CV535" s="24" t="str">
        <f t="shared" si="905"/>
        <v/>
      </c>
      <c r="CW535" s="25" t="str">
        <f t="shared" si="906"/>
        <v>0</v>
      </c>
      <c r="CX535" s="26" t="str">
        <f t="shared" si="907"/>
        <v/>
      </c>
      <c r="CY535" s="26" t="str">
        <f t="shared" si="908"/>
        <v/>
      </c>
      <c r="CZ535" s="26" t="str">
        <f t="shared" si="909"/>
        <v/>
      </c>
      <c r="DA535" s="27" t="str">
        <f t="shared" si="910"/>
        <v/>
      </c>
      <c r="DB535" s="26" t="str">
        <f t="shared" si="911"/>
        <v/>
      </c>
      <c r="DC535" s="26" t="str">
        <f t="shared" si="912"/>
        <v/>
      </c>
      <c r="DD535" s="45" t="s">
        <v>30</v>
      </c>
      <c r="DE535" s="55" t="str">
        <f>IF(ＣＳＶ貼付用!DB521="","",ＣＳＶ貼付用!DB521)</f>
        <v/>
      </c>
      <c r="DF535" s="38" t="str">
        <f>IF(ＣＳＶ貼付用!DD521="","",ＣＳＶ貼付用!DD521)</f>
        <v/>
      </c>
      <c r="DG535" s="38" t="str">
        <f>IF(ＣＳＶ貼付用!DF521="","",ＣＳＶ貼付用!DF521)</f>
        <v/>
      </c>
      <c r="DH535" s="40" t="str">
        <f t="shared" si="913"/>
        <v/>
      </c>
      <c r="DI535" s="41" t="str">
        <f>IF(林齢計算用!E521="","",林齢計算用!E521)</f>
        <v/>
      </c>
      <c r="DJ535" s="41" t="str">
        <f t="shared" si="914"/>
        <v/>
      </c>
      <c r="DK535" s="41" t="str">
        <f t="shared" si="915"/>
        <v/>
      </c>
      <c r="DL535" s="23" t="str">
        <f>IF(DG535="スギ",INDEX(データ!$C$7:$E$26,MATCH(DJ535,データ!$B$7:$B$26),MATCH(DH535,データ!$C$6:$E$6)),IF(DG535="ヒノキ",INDEX(データ!$C$32:$E$51,MATCH(DJ535,データ!$B$32:$B$51),MATCH(DH535,データ!$C$31:$E$31)),IF(DG535="マツ",INDEX(データ!#REF!,MATCH(DJ535,データ!#REF!),MATCH(DH535,データ!#REF!)),IF(DG535="ザツ",INDEX(データ!#REF!,MATCH(DJ535,データ!#REF!),MATCH(DH535,データ!#REF!)),""))))</f>
        <v/>
      </c>
      <c r="DM535" s="22" t="str">
        <f t="shared" si="853"/>
        <v/>
      </c>
      <c r="DN535" s="21" t="str">
        <f t="shared" si="916"/>
        <v/>
      </c>
      <c r="DO535" s="21" t="str">
        <f t="shared" si="917"/>
        <v/>
      </c>
      <c r="DP535" s="24" t="str">
        <f>IF(DG535="スギ",INDEX(データ!$H$7:$J$26,MATCH(DJ535,データ!$G$7:$G$26),MATCH(DH535,データ!$H$6:$J$6)),IF(DG535="ヒノキ",INDEX(データ!$H$32:$J$51,MATCH(DJ535,データ!$G$32:$G$51),MATCH(DH535,データ!$H$31:$J$31)),IF(DG535="マツ",INDEX(データ!#REF!,MATCH(DJ535,データ!#REF!),MATCH(DH535,データ!#REF!)),IF(DG535="ザツ",INDEX(データ!#REF!,MATCH(DJ535,データ!#REF!),MATCH(DH535,データ!#REF!)),""))))</f>
        <v/>
      </c>
      <c r="DQ535" s="22" t="str">
        <f t="shared" si="918"/>
        <v/>
      </c>
      <c r="DR535" s="21" t="str">
        <f t="shared" si="919"/>
        <v/>
      </c>
      <c r="DS535" s="27" t="str">
        <f t="shared" si="920"/>
        <v/>
      </c>
      <c r="DT535" s="24" t="str">
        <f t="shared" si="921"/>
        <v/>
      </c>
      <c r="DU535" s="25" t="str">
        <f t="shared" si="922"/>
        <v>0</v>
      </c>
      <c r="DV535" s="26" t="str">
        <f t="shared" si="923"/>
        <v/>
      </c>
      <c r="DW535" s="26" t="str">
        <f t="shared" si="924"/>
        <v/>
      </c>
      <c r="DX535" s="26" t="str">
        <f t="shared" si="925"/>
        <v/>
      </c>
      <c r="DY535" s="27" t="str">
        <f t="shared" si="926"/>
        <v/>
      </c>
      <c r="DZ535" s="26" t="str">
        <f t="shared" si="927"/>
        <v/>
      </c>
      <c r="EA535" s="26" t="str">
        <f t="shared" si="928"/>
        <v/>
      </c>
      <c r="EB535" s="45" t="s">
        <v>30</v>
      </c>
      <c r="EC535" s="55" t="str">
        <f>IF(ＣＳＶ貼付用!DQ521="","",ＣＳＶ貼付用!DQ521)</f>
        <v/>
      </c>
      <c r="ED535" s="38" t="str">
        <f>IF(ＣＳＶ貼付用!DS521="","",ＣＳＶ貼付用!DS521)</f>
        <v/>
      </c>
      <c r="EE535" s="38" t="str">
        <f>IF(ＣＳＶ貼付用!DU521="","",ＣＳＶ貼付用!DU521)</f>
        <v/>
      </c>
      <c r="EF535" s="40" t="str">
        <f t="shared" si="929"/>
        <v/>
      </c>
      <c r="EG535" s="41" t="str">
        <f>IF(林齢計算用!F521="","",林齢計算用!F521)</f>
        <v/>
      </c>
      <c r="EH535" s="41" t="str">
        <f t="shared" si="930"/>
        <v/>
      </c>
      <c r="EI535" s="41" t="str">
        <f t="shared" si="931"/>
        <v/>
      </c>
      <c r="EJ535" s="23" t="str">
        <f>IF(EE535="スギ",INDEX(データ!$C$7:$E$26,MATCH(EH535,データ!$B$7:$B$26),MATCH(EF535,データ!$C$6:$E$6)),IF(EE535="ヒノキ",INDEX(データ!$C$32:$E$51,MATCH(EH535,データ!$B$32:$B$51),MATCH(EF535,データ!$C$31:$E$31)),IF(EE535="マツ",INDEX(データ!#REF!,MATCH(EH535,データ!#REF!),MATCH(EF535,データ!#REF!)),IF(EE535="ザツ",INDEX(データ!#REF!,MATCH(EH535,データ!#REF!),MATCH(EF535,データ!#REF!)),""))))</f>
        <v/>
      </c>
      <c r="EK535" s="22" t="str">
        <f t="shared" si="854"/>
        <v/>
      </c>
      <c r="EL535" s="21" t="str">
        <f t="shared" si="932"/>
        <v/>
      </c>
      <c r="EM535" s="21" t="str">
        <f t="shared" si="933"/>
        <v/>
      </c>
      <c r="EN535" s="24" t="str">
        <f>IF(EE535="スギ",INDEX(データ!$H$7:$J$26,MATCH(EH535,データ!$G$7:$G$26),MATCH(EF535,データ!$H$6:$J$6)),IF(EE535="ヒノキ",INDEX(データ!$H$32:$J$51,MATCH(EH535,データ!$G$32:$G$51),MATCH(EF535,データ!$H$31:$J$31)),IF(EE535="マツ",INDEX(データ!#REF!,MATCH(EH535,データ!#REF!),MATCH(EF535,データ!#REF!)),IF(EE535="ザツ",INDEX(データ!#REF!,MATCH(EH535,データ!#REF!),MATCH(EF535,データ!#REF!)),""))))</f>
        <v/>
      </c>
      <c r="EO535" s="22" t="str">
        <f t="shared" si="934"/>
        <v/>
      </c>
      <c r="EP535" s="21" t="str">
        <f t="shared" si="935"/>
        <v/>
      </c>
      <c r="EQ535" s="27" t="str">
        <f t="shared" si="936"/>
        <v/>
      </c>
      <c r="ER535" s="24" t="str">
        <f t="shared" si="937"/>
        <v/>
      </c>
      <c r="ES535" s="25" t="str">
        <f t="shared" si="938"/>
        <v>0</v>
      </c>
      <c r="ET535" s="26" t="str">
        <f t="shared" si="939"/>
        <v/>
      </c>
      <c r="EU535" s="26" t="str">
        <f t="shared" si="940"/>
        <v/>
      </c>
      <c r="EV535" s="26" t="str">
        <f t="shared" si="941"/>
        <v/>
      </c>
      <c r="EW535" s="27" t="str">
        <f t="shared" si="942"/>
        <v/>
      </c>
      <c r="EX535" s="26" t="str">
        <f t="shared" si="943"/>
        <v/>
      </c>
      <c r="EY535" s="26" t="str">
        <f t="shared" si="944"/>
        <v/>
      </c>
      <c r="EZ535" s="26">
        <f t="shared" si="945"/>
        <v>0</v>
      </c>
      <c r="FA535" s="43"/>
    </row>
    <row r="536" spans="1:157" ht="15.95" customHeight="1" x14ac:dyDescent="0.15">
      <c r="A536" s="21"/>
      <c r="B536" s="36" t="str">
        <f>IF(ＣＳＶ貼付用!G522="","",ＣＳＶ貼付用!G522)</f>
        <v/>
      </c>
      <c r="C536" s="36" t="str">
        <f>IF(ＣＳＶ貼付用!I522="","",ＣＳＶ貼付用!I522)</f>
        <v/>
      </c>
      <c r="D536" s="36" t="str">
        <f>IF(ＣＳＶ貼付用!J522="","",ＣＳＶ貼付用!J522)</f>
        <v/>
      </c>
      <c r="E536" s="36" t="str">
        <f>IF(ＣＳＶ貼付用!F522="","",ＣＳＶ貼付用!F522)</f>
        <v/>
      </c>
      <c r="F536" s="38" t="str">
        <f>IF(ＣＳＶ貼付用!T522="","",ＣＳＶ貼付用!T522)</f>
        <v/>
      </c>
      <c r="G536" s="38"/>
      <c r="H536" s="38" t="str">
        <f>IF(ＣＳＶ貼付用!GJ522="","",ＣＳＶ貼付用!GJ522)</f>
        <v/>
      </c>
      <c r="I536" s="38" t="str">
        <f>IF(ＣＳＶ貼付用!GL522="","",ＣＳＶ貼付用!GL522)</f>
        <v/>
      </c>
      <c r="J536" s="38" t="str">
        <f>IF(ＣＳＶ貼付用!GN522="","",ＣＳＶ貼付用!GN522)</f>
        <v/>
      </c>
      <c r="K536" s="38" t="str">
        <f>IF(ＣＳＶ貼付用!GP522="","",ＣＳＶ貼付用!GP522)</f>
        <v/>
      </c>
      <c r="L536" s="45" t="s">
        <v>30</v>
      </c>
      <c r="M536" s="55" t="str">
        <f>IF(ＣＳＶ貼付用!AT522="","",ＣＳＶ貼付用!AT522)</f>
        <v/>
      </c>
      <c r="N536" s="38" t="str">
        <f>IF(ＣＳＶ貼付用!AV522="","",ＣＳＶ貼付用!AV522)</f>
        <v/>
      </c>
      <c r="O536" s="38" t="str">
        <f>IF(ＣＳＶ貼付用!AX522="","",ＣＳＶ貼付用!AX522)</f>
        <v/>
      </c>
      <c r="P536" s="40" t="str">
        <f>IF(ＣＳＶ貼付用!FE522="","",ＣＳＶ貼付用!FE522)</f>
        <v/>
      </c>
      <c r="Q536" s="41" t="str">
        <f>IF(林齢計算用!A522="","",林齢計算用!A522)</f>
        <v/>
      </c>
      <c r="R536" s="41" t="str">
        <f t="shared" si="855"/>
        <v/>
      </c>
      <c r="S536" s="56" t="str">
        <f>IF(ＣＳＶ貼付用!EG522="","",ＣＳＶ貼付用!EG522*10)</f>
        <v/>
      </c>
      <c r="T536" s="23" t="str">
        <f>IF(O536="スギ",INDEX(データ!$C$7:$E$26,MATCH(R536,データ!$B$7:$B$26),MATCH(P536,データ!$C$6:$E$6)),IF(O536="ヒノキ",INDEX(データ!$C$32:$E$51,MATCH(R536,データ!$B$32:$B$51),MATCH(P536,データ!$C$31:$E$31)),IF(O536="マツ",INDEX(データ!#REF!,MATCH(R536,データ!#REF!),MATCH(P536,データ!#REF!)),IF(O536="ザツ",INDEX(データ!#REF!,MATCH(R536,データ!#REF!),MATCH(P536,データ!#REF!)),""))))</f>
        <v/>
      </c>
      <c r="U536" s="22" t="str">
        <f t="shared" si="946"/>
        <v/>
      </c>
      <c r="V536" s="21" t="str">
        <f t="shared" si="950"/>
        <v/>
      </c>
      <c r="W536" s="21" t="str">
        <f t="shared" si="947"/>
        <v/>
      </c>
      <c r="X536" s="23" t="str">
        <f>IF(O536="スギ",INDEX(データ!$H$7:$J$26,MATCH(R536,データ!$G$7:$G$26),MATCH(P536,データ!$H$6:$J$6)),IF(O536="ヒノキ",INDEX(データ!$H$32:$J$51,MATCH(R536,データ!$G$32:$G$51),MATCH(P536,データ!$H$31:$J$31)),IF(O536="マツ",INDEX(データ!#REF!,MATCH(R536,データ!#REF!),MATCH(P536,データ!#REF!)),IF(O536="ザツ",INDEX(データ!#REF!,MATCH(R536,データ!#REF!),MATCH(P536,データ!#REF!)),""))))</f>
        <v/>
      </c>
      <c r="Y536" s="22" t="str">
        <f t="shared" si="948"/>
        <v/>
      </c>
      <c r="Z536" s="21" t="str">
        <f t="shared" si="949"/>
        <v/>
      </c>
      <c r="AA536" s="27" t="str">
        <f t="shared" si="856"/>
        <v/>
      </c>
      <c r="AB536" s="24" t="str">
        <f t="shared" si="857"/>
        <v/>
      </c>
      <c r="AC536" s="25" t="str">
        <f t="shared" si="858"/>
        <v>0</v>
      </c>
      <c r="AD536" s="26" t="str">
        <f t="shared" si="859"/>
        <v/>
      </c>
      <c r="AE536" s="26" t="str">
        <f t="shared" si="860"/>
        <v/>
      </c>
      <c r="AF536" s="26" t="str">
        <f t="shared" si="861"/>
        <v/>
      </c>
      <c r="AG536" s="27" t="str">
        <f t="shared" si="862"/>
        <v/>
      </c>
      <c r="AH536" s="26" t="str">
        <f t="shared" si="863"/>
        <v/>
      </c>
      <c r="AI536" s="26" t="str">
        <f t="shared" si="864"/>
        <v/>
      </c>
      <c r="AJ536" s="45" t="s">
        <v>30</v>
      </c>
      <c r="AK536" s="55" t="str">
        <f>IF(ＣＳＶ貼付用!BI522="","",ＣＳＶ貼付用!BI522)</f>
        <v/>
      </c>
      <c r="AL536" s="38" t="str">
        <f>IF(ＣＳＶ貼付用!BK522="","",ＣＳＶ貼付用!BK522)</f>
        <v/>
      </c>
      <c r="AM536" s="38" t="str">
        <f>IF(ＣＳＶ貼付用!BM522="","",ＣＳＶ貼付用!BM522)</f>
        <v/>
      </c>
      <c r="AN536" s="40" t="str">
        <f t="shared" si="865"/>
        <v/>
      </c>
      <c r="AO536" s="41" t="str">
        <f>IF(林齢計算用!B522="","",林齢計算用!B522)</f>
        <v/>
      </c>
      <c r="AP536" s="41" t="str">
        <f t="shared" si="866"/>
        <v/>
      </c>
      <c r="AQ536" s="41" t="str">
        <f t="shared" si="867"/>
        <v/>
      </c>
      <c r="AR536" s="23" t="str">
        <f>IF(AM536="スギ",INDEX(データ!$C$7:$E$26,MATCH(AP536,データ!$B$7:$B$26),MATCH(AN536,データ!$C$6:$E$6)),IF(AM536="ヒノキ",INDEX(データ!$C$32:$E$51,MATCH(AP536,データ!$B$32:$B$51),MATCH(AN536,データ!$C$31:$E$31)),IF(AM536="マツ",INDEX(データ!#REF!,MATCH(AP536,データ!#REF!),MATCH(AN536,データ!#REF!)),IF(AM536="ザツ",INDEX(データ!#REF!,MATCH(AP536,データ!#REF!),MATCH(AN536,データ!#REF!)),""))))</f>
        <v/>
      </c>
      <c r="AS536" s="22" t="str">
        <f t="shared" si="850"/>
        <v/>
      </c>
      <c r="AT536" s="21" t="str">
        <f t="shared" si="868"/>
        <v/>
      </c>
      <c r="AU536" s="21" t="str">
        <f t="shared" si="869"/>
        <v/>
      </c>
      <c r="AV536" s="24" t="str">
        <f>IF(AM536="スギ",INDEX(データ!$H$7:$J$26,MATCH(AP536,データ!$G$7:$G$26),MATCH(AN536,データ!$H$6:$J$6)),IF(AM536="ヒノキ",INDEX(データ!$H$32:$J$51,MATCH(AP536,データ!$G$32:$G$51),MATCH(AN536,データ!$H$31:$J$31)),IF(AM536="マツ",INDEX(データ!#REF!,MATCH(AP536,データ!#REF!),MATCH(AN536,データ!#REF!)),IF(AM536="ザツ",INDEX(データ!#REF!,MATCH(AP536,データ!#REF!),MATCH(AN536,データ!#REF!)),""))))</f>
        <v/>
      </c>
      <c r="AW536" s="22" t="str">
        <f t="shared" si="870"/>
        <v/>
      </c>
      <c r="AX536" s="21" t="str">
        <f t="shared" si="871"/>
        <v/>
      </c>
      <c r="AY536" s="27" t="str">
        <f t="shared" si="872"/>
        <v/>
      </c>
      <c r="AZ536" s="24" t="str">
        <f t="shared" si="873"/>
        <v/>
      </c>
      <c r="BA536" s="25" t="str">
        <f t="shared" si="874"/>
        <v>0</v>
      </c>
      <c r="BB536" s="26" t="str">
        <f t="shared" si="875"/>
        <v/>
      </c>
      <c r="BC536" s="26" t="str">
        <f t="shared" si="876"/>
        <v/>
      </c>
      <c r="BD536" s="26" t="str">
        <f t="shared" si="877"/>
        <v/>
      </c>
      <c r="BE536" s="27" t="str">
        <f t="shared" si="878"/>
        <v/>
      </c>
      <c r="BF536" s="26" t="str">
        <f t="shared" si="879"/>
        <v/>
      </c>
      <c r="BG536" s="26" t="str">
        <f t="shared" si="880"/>
        <v/>
      </c>
      <c r="BH536" s="45" t="s">
        <v>30</v>
      </c>
      <c r="BI536" s="55" t="str">
        <f>IF(ＣＳＶ貼付用!BX522="","",ＣＳＶ貼付用!BX522)</f>
        <v/>
      </c>
      <c r="BJ536" s="38" t="str">
        <f>IF(ＣＳＶ貼付用!BZ522="","",ＣＳＶ貼付用!BZ522)</f>
        <v/>
      </c>
      <c r="BK536" s="38" t="str">
        <f>IF(ＣＳＶ貼付用!CB522="","",ＣＳＶ貼付用!CB522)</f>
        <v/>
      </c>
      <c r="BL536" s="40" t="str">
        <f t="shared" si="881"/>
        <v/>
      </c>
      <c r="BM536" s="41" t="str">
        <f>IF(林齢計算用!C522="","",林齢計算用!C522)</f>
        <v/>
      </c>
      <c r="BN536" s="41" t="str">
        <f t="shared" si="882"/>
        <v/>
      </c>
      <c r="BO536" s="41" t="str">
        <f t="shared" si="883"/>
        <v/>
      </c>
      <c r="BP536" s="23" t="str">
        <f>IF(BK536="スギ",INDEX(データ!$C$7:$E$26,MATCH(BN536,データ!$B$7:$B$26),MATCH(BL536,データ!$C$6:$E$6)),IF(BK536="ヒノキ",INDEX(データ!$C$32:$E$51,MATCH(BN536,データ!$B$32:$B$51),MATCH(BL536,データ!$C$31:$E$31)),IF(BK536="マツ",INDEX(データ!#REF!,MATCH(BN536,データ!#REF!),MATCH(BL536,データ!#REF!)),IF(BK536="ザツ",INDEX(データ!#REF!,MATCH(BN536,データ!#REF!),MATCH(BL536,データ!#REF!)),""))))</f>
        <v/>
      </c>
      <c r="BQ536" s="22" t="str">
        <f t="shared" si="851"/>
        <v/>
      </c>
      <c r="BR536" s="21" t="str">
        <f t="shared" si="884"/>
        <v/>
      </c>
      <c r="BS536" s="21" t="str">
        <f t="shared" si="885"/>
        <v/>
      </c>
      <c r="BT536" s="24" t="str">
        <f>IF(BK536="スギ",INDEX(データ!$H$7:$J$26,MATCH(BN536,データ!$G$7:$G$26),MATCH(BL536,データ!$H$6:$J$6)),IF(BK536="ヒノキ",INDEX(データ!$H$32:$J$51,MATCH(BN536,データ!$G$32:$G$51),MATCH(BL536,データ!$H$31:$J$31)),IF(BK536="マツ",INDEX(データ!#REF!,MATCH(BN536,データ!#REF!),MATCH(BL536,データ!#REF!)),IF(BK536="ザツ",INDEX(データ!#REF!,MATCH(BN536,データ!#REF!),MATCH(BL536,データ!#REF!)),""))))</f>
        <v/>
      </c>
      <c r="BU536" s="22" t="str">
        <f t="shared" si="886"/>
        <v/>
      </c>
      <c r="BV536" s="21" t="str">
        <f t="shared" si="887"/>
        <v/>
      </c>
      <c r="BW536" s="27" t="str">
        <f t="shared" si="888"/>
        <v/>
      </c>
      <c r="BX536" s="24" t="str">
        <f t="shared" si="889"/>
        <v/>
      </c>
      <c r="BY536" s="25" t="str">
        <f t="shared" si="890"/>
        <v>0</v>
      </c>
      <c r="BZ536" s="26" t="str">
        <f t="shared" si="891"/>
        <v/>
      </c>
      <c r="CA536" s="26" t="str">
        <f t="shared" si="892"/>
        <v/>
      </c>
      <c r="CB536" s="26" t="str">
        <f t="shared" si="893"/>
        <v/>
      </c>
      <c r="CC536" s="27" t="str">
        <f t="shared" si="894"/>
        <v/>
      </c>
      <c r="CD536" s="26" t="str">
        <f t="shared" si="895"/>
        <v/>
      </c>
      <c r="CE536" s="26" t="str">
        <f t="shared" si="896"/>
        <v/>
      </c>
      <c r="CF536" s="45" t="s">
        <v>30</v>
      </c>
      <c r="CG536" s="55" t="str">
        <f>IF(ＣＳＶ貼付用!CM522="","",ＣＳＶ貼付用!CM522)</f>
        <v/>
      </c>
      <c r="CH536" s="38" t="str">
        <f>IF(ＣＳＶ貼付用!CO522="","",ＣＳＶ貼付用!CO522)</f>
        <v/>
      </c>
      <c r="CI536" s="38" t="str">
        <f>IF(ＣＳＶ貼付用!CQ522="","",ＣＳＶ貼付用!CQ522)</f>
        <v/>
      </c>
      <c r="CJ536" s="40" t="str">
        <f t="shared" si="897"/>
        <v/>
      </c>
      <c r="CK536" s="41" t="str">
        <f>IF(林齢計算用!D522="","",林齢計算用!D522)</f>
        <v/>
      </c>
      <c r="CL536" s="41" t="str">
        <f t="shared" si="898"/>
        <v/>
      </c>
      <c r="CM536" s="41" t="str">
        <f t="shared" si="899"/>
        <v/>
      </c>
      <c r="CN536" s="23" t="str">
        <f>IF(CI536="スギ",INDEX(データ!$C$7:$E$26,MATCH(CL536,データ!$B$7:$B$26),MATCH(CJ536,データ!$C$6:$E$6)),IF(CI536="ヒノキ",INDEX(データ!$C$32:$E$51,MATCH(CL536,データ!$B$32:$B$51),MATCH(CJ536,データ!$C$31:$E$31)),IF(CI536="マツ",INDEX(データ!#REF!,MATCH(CL536,データ!#REF!),MATCH(CJ536,データ!#REF!)),IF(CI536="ザツ",INDEX(データ!#REF!,MATCH(CL536,データ!#REF!),MATCH(CJ536,データ!#REF!)),""))))</f>
        <v/>
      </c>
      <c r="CO536" s="22" t="str">
        <f t="shared" si="852"/>
        <v/>
      </c>
      <c r="CP536" s="21" t="str">
        <f t="shared" si="900"/>
        <v/>
      </c>
      <c r="CQ536" s="21" t="str">
        <f t="shared" si="901"/>
        <v/>
      </c>
      <c r="CR536" s="24" t="str">
        <f>IF(CI536="スギ",INDEX(データ!$H$7:$J$26,MATCH(CL536,データ!$G$7:$G$26),MATCH(CJ536,データ!$H$6:$J$6)),IF(CI536="ヒノキ",INDEX(データ!$H$32:$J$51,MATCH(CL536,データ!$G$32:$G$51),MATCH(CJ536,データ!$H$31:$J$31)),IF(CI536="マツ",INDEX(データ!#REF!,MATCH(CL536,データ!#REF!),MATCH(CJ536,データ!#REF!)),IF(CI536="ザツ",INDEX(データ!#REF!,MATCH(CL536,データ!#REF!),MATCH(CJ536,データ!#REF!)),""))))</f>
        <v/>
      </c>
      <c r="CS536" s="22" t="str">
        <f t="shared" si="902"/>
        <v/>
      </c>
      <c r="CT536" s="21" t="str">
        <f t="shared" si="903"/>
        <v/>
      </c>
      <c r="CU536" s="27" t="str">
        <f t="shared" si="904"/>
        <v/>
      </c>
      <c r="CV536" s="24" t="str">
        <f t="shared" si="905"/>
        <v/>
      </c>
      <c r="CW536" s="25" t="str">
        <f t="shared" si="906"/>
        <v>0</v>
      </c>
      <c r="CX536" s="26" t="str">
        <f t="shared" si="907"/>
        <v/>
      </c>
      <c r="CY536" s="26" t="str">
        <f t="shared" si="908"/>
        <v/>
      </c>
      <c r="CZ536" s="26" t="str">
        <f t="shared" si="909"/>
        <v/>
      </c>
      <c r="DA536" s="27" t="str">
        <f t="shared" si="910"/>
        <v/>
      </c>
      <c r="DB536" s="26" t="str">
        <f t="shared" si="911"/>
        <v/>
      </c>
      <c r="DC536" s="26" t="str">
        <f t="shared" si="912"/>
        <v/>
      </c>
      <c r="DD536" s="45" t="s">
        <v>30</v>
      </c>
      <c r="DE536" s="55" t="str">
        <f>IF(ＣＳＶ貼付用!DB522="","",ＣＳＶ貼付用!DB522)</f>
        <v/>
      </c>
      <c r="DF536" s="38" t="str">
        <f>IF(ＣＳＶ貼付用!DD522="","",ＣＳＶ貼付用!DD522)</f>
        <v/>
      </c>
      <c r="DG536" s="38" t="str">
        <f>IF(ＣＳＶ貼付用!DF522="","",ＣＳＶ貼付用!DF522)</f>
        <v/>
      </c>
      <c r="DH536" s="40" t="str">
        <f t="shared" si="913"/>
        <v/>
      </c>
      <c r="DI536" s="41" t="str">
        <f>IF(林齢計算用!E522="","",林齢計算用!E522)</f>
        <v/>
      </c>
      <c r="DJ536" s="41" t="str">
        <f t="shared" si="914"/>
        <v/>
      </c>
      <c r="DK536" s="41" t="str">
        <f t="shared" si="915"/>
        <v/>
      </c>
      <c r="DL536" s="23" t="str">
        <f>IF(DG536="スギ",INDEX(データ!$C$7:$E$26,MATCH(DJ536,データ!$B$7:$B$26),MATCH(DH536,データ!$C$6:$E$6)),IF(DG536="ヒノキ",INDEX(データ!$C$32:$E$51,MATCH(DJ536,データ!$B$32:$B$51),MATCH(DH536,データ!$C$31:$E$31)),IF(DG536="マツ",INDEX(データ!#REF!,MATCH(DJ536,データ!#REF!),MATCH(DH536,データ!#REF!)),IF(DG536="ザツ",INDEX(データ!#REF!,MATCH(DJ536,データ!#REF!),MATCH(DH536,データ!#REF!)),""))))</f>
        <v/>
      </c>
      <c r="DM536" s="22" t="str">
        <f t="shared" si="853"/>
        <v/>
      </c>
      <c r="DN536" s="21" t="str">
        <f t="shared" si="916"/>
        <v/>
      </c>
      <c r="DO536" s="21" t="str">
        <f t="shared" si="917"/>
        <v/>
      </c>
      <c r="DP536" s="24" t="str">
        <f>IF(DG536="スギ",INDEX(データ!$H$7:$J$26,MATCH(DJ536,データ!$G$7:$G$26),MATCH(DH536,データ!$H$6:$J$6)),IF(DG536="ヒノキ",INDEX(データ!$H$32:$J$51,MATCH(DJ536,データ!$G$32:$G$51),MATCH(DH536,データ!$H$31:$J$31)),IF(DG536="マツ",INDEX(データ!#REF!,MATCH(DJ536,データ!#REF!),MATCH(DH536,データ!#REF!)),IF(DG536="ザツ",INDEX(データ!#REF!,MATCH(DJ536,データ!#REF!),MATCH(DH536,データ!#REF!)),""))))</f>
        <v/>
      </c>
      <c r="DQ536" s="22" t="str">
        <f t="shared" si="918"/>
        <v/>
      </c>
      <c r="DR536" s="21" t="str">
        <f t="shared" si="919"/>
        <v/>
      </c>
      <c r="DS536" s="27" t="str">
        <f t="shared" si="920"/>
        <v/>
      </c>
      <c r="DT536" s="24" t="str">
        <f t="shared" si="921"/>
        <v/>
      </c>
      <c r="DU536" s="25" t="str">
        <f t="shared" si="922"/>
        <v>0</v>
      </c>
      <c r="DV536" s="26" t="str">
        <f t="shared" si="923"/>
        <v/>
      </c>
      <c r="DW536" s="26" t="str">
        <f t="shared" si="924"/>
        <v/>
      </c>
      <c r="DX536" s="26" t="str">
        <f t="shared" si="925"/>
        <v/>
      </c>
      <c r="DY536" s="27" t="str">
        <f t="shared" si="926"/>
        <v/>
      </c>
      <c r="DZ536" s="26" t="str">
        <f t="shared" si="927"/>
        <v/>
      </c>
      <c r="EA536" s="26" t="str">
        <f t="shared" si="928"/>
        <v/>
      </c>
      <c r="EB536" s="45" t="s">
        <v>30</v>
      </c>
      <c r="EC536" s="55" t="str">
        <f>IF(ＣＳＶ貼付用!DQ522="","",ＣＳＶ貼付用!DQ522)</f>
        <v/>
      </c>
      <c r="ED536" s="38" t="str">
        <f>IF(ＣＳＶ貼付用!DS522="","",ＣＳＶ貼付用!DS522)</f>
        <v/>
      </c>
      <c r="EE536" s="38" t="str">
        <f>IF(ＣＳＶ貼付用!DU522="","",ＣＳＶ貼付用!DU522)</f>
        <v/>
      </c>
      <c r="EF536" s="40" t="str">
        <f t="shared" si="929"/>
        <v/>
      </c>
      <c r="EG536" s="41" t="str">
        <f>IF(林齢計算用!F522="","",林齢計算用!F522)</f>
        <v/>
      </c>
      <c r="EH536" s="41" t="str">
        <f t="shared" si="930"/>
        <v/>
      </c>
      <c r="EI536" s="41" t="str">
        <f t="shared" si="931"/>
        <v/>
      </c>
      <c r="EJ536" s="23" t="str">
        <f>IF(EE536="スギ",INDEX(データ!$C$7:$E$26,MATCH(EH536,データ!$B$7:$B$26),MATCH(EF536,データ!$C$6:$E$6)),IF(EE536="ヒノキ",INDEX(データ!$C$32:$E$51,MATCH(EH536,データ!$B$32:$B$51),MATCH(EF536,データ!$C$31:$E$31)),IF(EE536="マツ",INDEX(データ!#REF!,MATCH(EH536,データ!#REF!),MATCH(EF536,データ!#REF!)),IF(EE536="ザツ",INDEX(データ!#REF!,MATCH(EH536,データ!#REF!),MATCH(EF536,データ!#REF!)),""))))</f>
        <v/>
      </c>
      <c r="EK536" s="22" t="str">
        <f t="shared" si="854"/>
        <v/>
      </c>
      <c r="EL536" s="21" t="str">
        <f t="shared" si="932"/>
        <v/>
      </c>
      <c r="EM536" s="21" t="str">
        <f t="shared" si="933"/>
        <v/>
      </c>
      <c r="EN536" s="24" t="str">
        <f>IF(EE536="スギ",INDEX(データ!$H$7:$J$26,MATCH(EH536,データ!$G$7:$G$26),MATCH(EF536,データ!$H$6:$J$6)),IF(EE536="ヒノキ",INDEX(データ!$H$32:$J$51,MATCH(EH536,データ!$G$32:$G$51),MATCH(EF536,データ!$H$31:$J$31)),IF(EE536="マツ",INDEX(データ!#REF!,MATCH(EH536,データ!#REF!),MATCH(EF536,データ!#REF!)),IF(EE536="ザツ",INDEX(データ!#REF!,MATCH(EH536,データ!#REF!),MATCH(EF536,データ!#REF!)),""))))</f>
        <v/>
      </c>
      <c r="EO536" s="22" t="str">
        <f t="shared" si="934"/>
        <v/>
      </c>
      <c r="EP536" s="21" t="str">
        <f t="shared" si="935"/>
        <v/>
      </c>
      <c r="EQ536" s="27" t="str">
        <f t="shared" si="936"/>
        <v/>
      </c>
      <c r="ER536" s="24" t="str">
        <f t="shared" si="937"/>
        <v/>
      </c>
      <c r="ES536" s="25" t="str">
        <f t="shared" si="938"/>
        <v>0</v>
      </c>
      <c r="ET536" s="26" t="str">
        <f t="shared" si="939"/>
        <v/>
      </c>
      <c r="EU536" s="26" t="str">
        <f t="shared" si="940"/>
        <v/>
      </c>
      <c r="EV536" s="26" t="str">
        <f t="shared" si="941"/>
        <v/>
      </c>
      <c r="EW536" s="27" t="str">
        <f t="shared" si="942"/>
        <v/>
      </c>
      <c r="EX536" s="26" t="str">
        <f t="shared" si="943"/>
        <v/>
      </c>
      <c r="EY536" s="26" t="str">
        <f t="shared" si="944"/>
        <v/>
      </c>
      <c r="EZ536" s="26">
        <f t="shared" si="945"/>
        <v>0</v>
      </c>
      <c r="FA536" s="43"/>
    </row>
    <row r="537" spans="1:157" ht="15.95" customHeight="1" x14ac:dyDescent="0.15">
      <c r="A537" s="21"/>
      <c r="B537" s="36" t="str">
        <f>IF(ＣＳＶ貼付用!G523="","",ＣＳＶ貼付用!G523)</f>
        <v/>
      </c>
      <c r="C537" s="36" t="str">
        <f>IF(ＣＳＶ貼付用!I523="","",ＣＳＶ貼付用!I523)</f>
        <v/>
      </c>
      <c r="D537" s="36" t="str">
        <f>IF(ＣＳＶ貼付用!J523="","",ＣＳＶ貼付用!J523)</f>
        <v/>
      </c>
      <c r="E537" s="36" t="str">
        <f>IF(ＣＳＶ貼付用!F523="","",ＣＳＶ貼付用!F523)</f>
        <v/>
      </c>
      <c r="F537" s="38" t="str">
        <f>IF(ＣＳＶ貼付用!T523="","",ＣＳＶ貼付用!T523)</f>
        <v/>
      </c>
      <c r="G537" s="38"/>
      <c r="H537" s="38" t="str">
        <f>IF(ＣＳＶ貼付用!GJ523="","",ＣＳＶ貼付用!GJ523)</f>
        <v/>
      </c>
      <c r="I537" s="38" t="str">
        <f>IF(ＣＳＶ貼付用!GL523="","",ＣＳＶ貼付用!GL523)</f>
        <v/>
      </c>
      <c r="J537" s="38" t="str">
        <f>IF(ＣＳＶ貼付用!GN523="","",ＣＳＶ貼付用!GN523)</f>
        <v/>
      </c>
      <c r="K537" s="38" t="str">
        <f>IF(ＣＳＶ貼付用!GP523="","",ＣＳＶ貼付用!GP523)</f>
        <v/>
      </c>
      <c r="L537" s="45" t="s">
        <v>30</v>
      </c>
      <c r="M537" s="55" t="str">
        <f>IF(ＣＳＶ貼付用!AT523="","",ＣＳＶ貼付用!AT523)</f>
        <v/>
      </c>
      <c r="N537" s="38" t="str">
        <f>IF(ＣＳＶ貼付用!AV523="","",ＣＳＶ貼付用!AV523)</f>
        <v/>
      </c>
      <c r="O537" s="38" t="str">
        <f>IF(ＣＳＶ貼付用!AX523="","",ＣＳＶ貼付用!AX523)</f>
        <v/>
      </c>
      <c r="P537" s="40" t="str">
        <f>IF(ＣＳＶ貼付用!FE523="","",ＣＳＶ貼付用!FE523)</f>
        <v/>
      </c>
      <c r="Q537" s="41" t="str">
        <f>IF(林齢計算用!A523="","",林齢計算用!A523)</f>
        <v/>
      </c>
      <c r="R537" s="41" t="str">
        <f t="shared" si="855"/>
        <v/>
      </c>
      <c r="S537" s="56" t="str">
        <f>IF(ＣＳＶ貼付用!EG523="","",ＣＳＶ貼付用!EG523*10)</f>
        <v/>
      </c>
      <c r="T537" s="23" t="str">
        <f>IF(O537="スギ",INDEX(データ!$C$7:$E$26,MATCH(R537,データ!$B$7:$B$26),MATCH(P537,データ!$C$6:$E$6)),IF(O537="ヒノキ",INDEX(データ!$C$32:$E$51,MATCH(R537,データ!$B$32:$B$51),MATCH(P537,データ!$C$31:$E$31)),IF(O537="マツ",INDEX(データ!#REF!,MATCH(R537,データ!#REF!),MATCH(P537,データ!#REF!)),IF(O537="ザツ",INDEX(データ!#REF!,MATCH(R537,データ!#REF!),MATCH(P537,データ!#REF!)),""))))</f>
        <v/>
      </c>
      <c r="U537" s="22" t="str">
        <f t="shared" si="946"/>
        <v/>
      </c>
      <c r="V537" s="21" t="str">
        <f t="shared" si="950"/>
        <v/>
      </c>
      <c r="W537" s="21" t="str">
        <f t="shared" si="947"/>
        <v/>
      </c>
      <c r="X537" s="23" t="str">
        <f>IF(O537="スギ",INDEX(データ!$H$7:$J$26,MATCH(R537,データ!$G$7:$G$26),MATCH(P537,データ!$H$6:$J$6)),IF(O537="ヒノキ",INDEX(データ!$H$32:$J$51,MATCH(R537,データ!$G$32:$G$51),MATCH(P537,データ!$H$31:$J$31)),IF(O537="マツ",INDEX(データ!#REF!,MATCH(R537,データ!#REF!),MATCH(P537,データ!#REF!)),IF(O537="ザツ",INDEX(データ!#REF!,MATCH(R537,データ!#REF!),MATCH(P537,データ!#REF!)),""))))</f>
        <v/>
      </c>
      <c r="Y537" s="22" t="str">
        <f t="shared" si="948"/>
        <v/>
      </c>
      <c r="Z537" s="21" t="str">
        <f t="shared" si="949"/>
        <v/>
      </c>
      <c r="AA537" s="27" t="str">
        <f t="shared" si="856"/>
        <v/>
      </c>
      <c r="AB537" s="24" t="str">
        <f t="shared" si="857"/>
        <v/>
      </c>
      <c r="AC537" s="25" t="str">
        <f t="shared" si="858"/>
        <v>0</v>
      </c>
      <c r="AD537" s="26" t="str">
        <f t="shared" si="859"/>
        <v/>
      </c>
      <c r="AE537" s="26" t="str">
        <f t="shared" si="860"/>
        <v/>
      </c>
      <c r="AF537" s="26" t="str">
        <f t="shared" si="861"/>
        <v/>
      </c>
      <c r="AG537" s="27" t="str">
        <f t="shared" si="862"/>
        <v/>
      </c>
      <c r="AH537" s="26" t="str">
        <f t="shared" si="863"/>
        <v/>
      </c>
      <c r="AI537" s="26" t="str">
        <f t="shared" si="864"/>
        <v/>
      </c>
      <c r="AJ537" s="45" t="s">
        <v>30</v>
      </c>
      <c r="AK537" s="55" t="str">
        <f>IF(ＣＳＶ貼付用!BI523="","",ＣＳＶ貼付用!BI523)</f>
        <v/>
      </c>
      <c r="AL537" s="38" t="str">
        <f>IF(ＣＳＶ貼付用!BK523="","",ＣＳＶ貼付用!BK523)</f>
        <v/>
      </c>
      <c r="AM537" s="38" t="str">
        <f>IF(ＣＳＶ貼付用!BM523="","",ＣＳＶ貼付用!BM523)</f>
        <v/>
      </c>
      <c r="AN537" s="40" t="str">
        <f t="shared" si="865"/>
        <v/>
      </c>
      <c r="AO537" s="41" t="str">
        <f>IF(林齢計算用!B523="","",林齢計算用!B523)</f>
        <v/>
      </c>
      <c r="AP537" s="41" t="str">
        <f t="shared" si="866"/>
        <v/>
      </c>
      <c r="AQ537" s="41" t="str">
        <f t="shared" si="867"/>
        <v/>
      </c>
      <c r="AR537" s="23" t="str">
        <f>IF(AM537="スギ",INDEX(データ!$C$7:$E$26,MATCH(AP537,データ!$B$7:$B$26),MATCH(AN537,データ!$C$6:$E$6)),IF(AM537="ヒノキ",INDEX(データ!$C$32:$E$51,MATCH(AP537,データ!$B$32:$B$51),MATCH(AN537,データ!$C$31:$E$31)),IF(AM537="マツ",INDEX(データ!#REF!,MATCH(AP537,データ!#REF!),MATCH(AN537,データ!#REF!)),IF(AM537="ザツ",INDEX(データ!#REF!,MATCH(AP537,データ!#REF!),MATCH(AN537,データ!#REF!)),""))))</f>
        <v/>
      </c>
      <c r="AS537" s="22" t="str">
        <f t="shared" si="850"/>
        <v/>
      </c>
      <c r="AT537" s="21" t="str">
        <f t="shared" si="868"/>
        <v/>
      </c>
      <c r="AU537" s="21" t="str">
        <f t="shared" si="869"/>
        <v/>
      </c>
      <c r="AV537" s="24" t="str">
        <f>IF(AM537="スギ",INDEX(データ!$H$7:$J$26,MATCH(AP537,データ!$G$7:$G$26),MATCH(AN537,データ!$H$6:$J$6)),IF(AM537="ヒノキ",INDEX(データ!$H$32:$J$51,MATCH(AP537,データ!$G$32:$G$51),MATCH(AN537,データ!$H$31:$J$31)),IF(AM537="マツ",INDEX(データ!#REF!,MATCH(AP537,データ!#REF!),MATCH(AN537,データ!#REF!)),IF(AM537="ザツ",INDEX(データ!#REF!,MATCH(AP537,データ!#REF!),MATCH(AN537,データ!#REF!)),""))))</f>
        <v/>
      </c>
      <c r="AW537" s="22" t="str">
        <f t="shared" si="870"/>
        <v/>
      </c>
      <c r="AX537" s="21" t="str">
        <f t="shared" si="871"/>
        <v/>
      </c>
      <c r="AY537" s="27" t="str">
        <f t="shared" si="872"/>
        <v/>
      </c>
      <c r="AZ537" s="24" t="str">
        <f t="shared" si="873"/>
        <v/>
      </c>
      <c r="BA537" s="25" t="str">
        <f t="shared" si="874"/>
        <v>0</v>
      </c>
      <c r="BB537" s="26" t="str">
        <f t="shared" si="875"/>
        <v/>
      </c>
      <c r="BC537" s="26" t="str">
        <f t="shared" si="876"/>
        <v/>
      </c>
      <c r="BD537" s="26" t="str">
        <f t="shared" si="877"/>
        <v/>
      </c>
      <c r="BE537" s="27" t="str">
        <f t="shared" si="878"/>
        <v/>
      </c>
      <c r="BF537" s="26" t="str">
        <f t="shared" si="879"/>
        <v/>
      </c>
      <c r="BG537" s="26" t="str">
        <f t="shared" si="880"/>
        <v/>
      </c>
      <c r="BH537" s="45" t="s">
        <v>30</v>
      </c>
      <c r="BI537" s="55" t="str">
        <f>IF(ＣＳＶ貼付用!BX523="","",ＣＳＶ貼付用!BX523)</f>
        <v/>
      </c>
      <c r="BJ537" s="38" t="str">
        <f>IF(ＣＳＶ貼付用!BZ523="","",ＣＳＶ貼付用!BZ523)</f>
        <v/>
      </c>
      <c r="BK537" s="38" t="str">
        <f>IF(ＣＳＶ貼付用!CB523="","",ＣＳＶ貼付用!CB523)</f>
        <v/>
      </c>
      <c r="BL537" s="40" t="str">
        <f t="shared" si="881"/>
        <v/>
      </c>
      <c r="BM537" s="41" t="str">
        <f>IF(林齢計算用!C523="","",林齢計算用!C523)</f>
        <v/>
      </c>
      <c r="BN537" s="41" t="str">
        <f t="shared" si="882"/>
        <v/>
      </c>
      <c r="BO537" s="41" t="str">
        <f t="shared" si="883"/>
        <v/>
      </c>
      <c r="BP537" s="23" t="str">
        <f>IF(BK537="スギ",INDEX(データ!$C$7:$E$26,MATCH(BN537,データ!$B$7:$B$26),MATCH(BL537,データ!$C$6:$E$6)),IF(BK537="ヒノキ",INDEX(データ!$C$32:$E$51,MATCH(BN537,データ!$B$32:$B$51),MATCH(BL537,データ!$C$31:$E$31)),IF(BK537="マツ",INDEX(データ!#REF!,MATCH(BN537,データ!#REF!),MATCH(BL537,データ!#REF!)),IF(BK537="ザツ",INDEX(データ!#REF!,MATCH(BN537,データ!#REF!),MATCH(BL537,データ!#REF!)),""))))</f>
        <v/>
      </c>
      <c r="BQ537" s="22" t="str">
        <f t="shared" si="851"/>
        <v/>
      </c>
      <c r="BR537" s="21" t="str">
        <f t="shared" si="884"/>
        <v/>
      </c>
      <c r="BS537" s="21" t="str">
        <f t="shared" si="885"/>
        <v/>
      </c>
      <c r="BT537" s="24" t="str">
        <f>IF(BK537="スギ",INDEX(データ!$H$7:$J$26,MATCH(BN537,データ!$G$7:$G$26),MATCH(BL537,データ!$H$6:$J$6)),IF(BK537="ヒノキ",INDEX(データ!$H$32:$J$51,MATCH(BN537,データ!$G$32:$G$51),MATCH(BL537,データ!$H$31:$J$31)),IF(BK537="マツ",INDEX(データ!#REF!,MATCH(BN537,データ!#REF!),MATCH(BL537,データ!#REF!)),IF(BK537="ザツ",INDEX(データ!#REF!,MATCH(BN537,データ!#REF!),MATCH(BL537,データ!#REF!)),""))))</f>
        <v/>
      </c>
      <c r="BU537" s="22" t="str">
        <f t="shared" si="886"/>
        <v/>
      </c>
      <c r="BV537" s="21" t="str">
        <f t="shared" si="887"/>
        <v/>
      </c>
      <c r="BW537" s="27" t="str">
        <f t="shared" si="888"/>
        <v/>
      </c>
      <c r="BX537" s="24" t="str">
        <f t="shared" si="889"/>
        <v/>
      </c>
      <c r="BY537" s="25" t="str">
        <f t="shared" si="890"/>
        <v>0</v>
      </c>
      <c r="BZ537" s="26" t="str">
        <f t="shared" si="891"/>
        <v/>
      </c>
      <c r="CA537" s="26" t="str">
        <f t="shared" si="892"/>
        <v/>
      </c>
      <c r="CB537" s="26" t="str">
        <f t="shared" si="893"/>
        <v/>
      </c>
      <c r="CC537" s="27" t="str">
        <f t="shared" si="894"/>
        <v/>
      </c>
      <c r="CD537" s="26" t="str">
        <f t="shared" si="895"/>
        <v/>
      </c>
      <c r="CE537" s="26" t="str">
        <f t="shared" si="896"/>
        <v/>
      </c>
      <c r="CF537" s="45" t="s">
        <v>30</v>
      </c>
      <c r="CG537" s="55" t="str">
        <f>IF(ＣＳＶ貼付用!CM523="","",ＣＳＶ貼付用!CM523)</f>
        <v/>
      </c>
      <c r="CH537" s="38" t="str">
        <f>IF(ＣＳＶ貼付用!CO523="","",ＣＳＶ貼付用!CO523)</f>
        <v/>
      </c>
      <c r="CI537" s="38" t="str">
        <f>IF(ＣＳＶ貼付用!CQ523="","",ＣＳＶ貼付用!CQ523)</f>
        <v/>
      </c>
      <c r="CJ537" s="40" t="str">
        <f t="shared" si="897"/>
        <v/>
      </c>
      <c r="CK537" s="41" t="str">
        <f>IF(林齢計算用!D523="","",林齢計算用!D523)</f>
        <v/>
      </c>
      <c r="CL537" s="41" t="str">
        <f t="shared" si="898"/>
        <v/>
      </c>
      <c r="CM537" s="41" t="str">
        <f t="shared" si="899"/>
        <v/>
      </c>
      <c r="CN537" s="23" t="str">
        <f>IF(CI537="スギ",INDEX(データ!$C$7:$E$26,MATCH(CL537,データ!$B$7:$B$26),MATCH(CJ537,データ!$C$6:$E$6)),IF(CI537="ヒノキ",INDEX(データ!$C$32:$E$51,MATCH(CL537,データ!$B$32:$B$51),MATCH(CJ537,データ!$C$31:$E$31)),IF(CI537="マツ",INDEX(データ!#REF!,MATCH(CL537,データ!#REF!),MATCH(CJ537,データ!#REF!)),IF(CI537="ザツ",INDEX(データ!#REF!,MATCH(CL537,データ!#REF!),MATCH(CJ537,データ!#REF!)),""))))</f>
        <v/>
      </c>
      <c r="CO537" s="22" t="str">
        <f t="shared" si="852"/>
        <v/>
      </c>
      <c r="CP537" s="21" t="str">
        <f t="shared" si="900"/>
        <v/>
      </c>
      <c r="CQ537" s="21" t="str">
        <f t="shared" si="901"/>
        <v/>
      </c>
      <c r="CR537" s="24" t="str">
        <f>IF(CI537="スギ",INDEX(データ!$H$7:$J$26,MATCH(CL537,データ!$G$7:$G$26),MATCH(CJ537,データ!$H$6:$J$6)),IF(CI537="ヒノキ",INDEX(データ!$H$32:$J$51,MATCH(CL537,データ!$G$32:$G$51),MATCH(CJ537,データ!$H$31:$J$31)),IF(CI537="マツ",INDEX(データ!#REF!,MATCH(CL537,データ!#REF!),MATCH(CJ537,データ!#REF!)),IF(CI537="ザツ",INDEX(データ!#REF!,MATCH(CL537,データ!#REF!),MATCH(CJ537,データ!#REF!)),""))))</f>
        <v/>
      </c>
      <c r="CS537" s="22" t="str">
        <f t="shared" si="902"/>
        <v/>
      </c>
      <c r="CT537" s="21" t="str">
        <f t="shared" si="903"/>
        <v/>
      </c>
      <c r="CU537" s="27" t="str">
        <f t="shared" si="904"/>
        <v/>
      </c>
      <c r="CV537" s="24" t="str">
        <f t="shared" si="905"/>
        <v/>
      </c>
      <c r="CW537" s="25" t="str">
        <f t="shared" si="906"/>
        <v>0</v>
      </c>
      <c r="CX537" s="26" t="str">
        <f t="shared" si="907"/>
        <v/>
      </c>
      <c r="CY537" s="26" t="str">
        <f t="shared" si="908"/>
        <v/>
      </c>
      <c r="CZ537" s="26" t="str">
        <f t="shared" si="909"/>
        <v/>
      </c>
      <c r="DA537" s="27" t="str">
        <f t="shared" si="910"/>
        <v/>
      </c>
      <c r="DB537" s="26" t="str">
        <f t="shared" si="911"/>
        <v/>
      </c>
      <c r="DC537" s="26" t="str">
        <f t="shared" si="912"/>
        <v/>
      </c>
      <c r="DD537" s="45" t="s">
        <v>30</v>
      </c>
      <c r="DE537" s="55" t="str">
        <f>IF(ＣＳＶ貼付用!DB523="","",ＣＳＶ貼付用!DB523)</f>
        <v/>
      </c>
      <c r="DF537" s="38" t="str">
        <f>IF(ＣＳＶ貼付用!DD523="","",ＣＳＶ貼付用!DD523)</f>
        <v/>
      </c>
      <c r="DG537" s="38" t="str">
        <f>IF(ＣＳＶ貼付用!DF523="","",ＣＳＶ貼付用!DF523)</f>
        <v/>
      </c>
      <c r="DH537" s="40" t="str">
        <f t="shared" si="913"/>
        <v/>
      </c>
      <c r="DI537" s="41" t="str">
        <f>IF(林齢計算用!E523="","",林齢計算用!E523)</f>
        <v/>
      </c>
      <c r="DJ537" s="41" t="str">
        <f t="shared" si="914"/>
        <v/>
      </c>
      <c r="DK537" s="41" t="str">
        <f t="shared" si="915"/>
        <v/>
      </c>
      <c r="DL537" s="23" t="str">
        <f>IF(DG537="スギ",INDEX(データ!$C$7:$E$26,MATCH(DJ537,データ!$B$7:$B$26),MATCH(DH537,データ!$C$6:$E$6)),IF(DG537="ヒノキ",INDEX(データ!$C$32:$E$51,MATCH(DJ537,データ!$B$32:$B$51),MATCH(DH537,データ!$C$31:$E$31)),IF(DG537="マツ",INDEX(データ!#REF!,MATCH(DJ537,データ!#REF!),MATCH(DH537,データ!#REF!)),IF(DG537="ザツ",INDEX(データ!#REF!,MATCH(DJ537,データ!#REF!),MATCH(DH537,データ!#REF!)),""))))</f>
        <v/>
      </c>
      <c r="DM537" s="22" t="str">
        <f t="shared" si="853"/>
        <v/>
      </c>
      <c r="DN537" s="21" t="str">
        <f t="shared" si="916"/>
        <v/>
      </c>
      <c r="DO537" s="21" t="str">
        <f t="shared" si="917"/>
        <v/>
      </c>
      <c r="DP537" s="24" t="str">
        <f>IF(DG537="スギ",INDEX(データ!$H$7:$J$26,MATCH(DJ537,データ!$G$7:$G$26),MATCH(DH537,データ!$H$6:$J$6)),IF(DG537="ヒノキ",INDEX(データ!$H$32:$J$51,MATCH(DJ537,データ!$G$32:$G$51),MATCH(DH537,データ!$H$31:$J$31)),IF(DG537="マツ",INDEX(データ!#REF!,MATCH(DJ537,データ!#REF!),MATCH(DH537,データ!#REF!)),IF(DG537="ザツ",INDEX(データ!#REF!,MATCH(DJ537,データ!#REF!),MATCH(DH537,データ!#REF!)),""))))</f>
        <v/>
      </c>
      <c r="DQ537" s="22" t="str">
        <f t="shared" si="918"/>
        <v/>
      </c>
      <c r="DR537" s="21" t="str">
        <f t="shared" si="919"/>
        <v/>
      </c>
      <c r="DS537" s="27" t="str">
        <f t="shared" si="920"/>
        <v/>
      </c>
      <c r="DT537" s="24" t="str">
        <f t="shared" si="921"/>
        <v/>
      </c>
      <c r="DU537" s="25" t="str">
        <f t="shared" si="922"/>
        <v>0</v>
      </c>
      <c r="DV537" s="26" t="str">
        <f t="shared" si="923"/>
        <v/>
      </c>
      <c r="DW537" s="26" t="str">
        <f t="shared" si="924"/>
        <v/>
      </c>
      <c r="DX537" s="26" t="str">
        <f t="shared" si="925"/>
        <v/>
      </c>
      <c r="DY537" s="27" t="str">
        <f t="shared" si="926"/>
        <v/>
      </c>
      <c r="DZ537" s="26" t="str">
        <f t="shared" si="927"/>
        <v/>
      </c>
      <c r="EA537" s="26" t="str">
        <f t="shared" si="928"/>
        <v/>
      </c>
      <c r="EB537" s="45" t="s">
        <v>30</v>
      </c>
      <c r="EC537" s="55" t="str">
        <f>IF(ＣＳＶ貼付用!DQ523="","",ＣＳＶ貼付用!DQ523)</f>
        <v/>
      </c>
      <c r="ED537" s="38" t="str">
        <f>IF(ＣＳＶ貼付用!DS523="","",ＣＳＶ貼付用!DS523)</f>
        <v/>
      </c>
      <c r="EE537" s="38" t="str">
        <f>IF(ＣＳＶ貼付用!DU523="","",ＣＳＶ貼付用!DU523)</f>
        <v/>
      </c>
      <c r="EF537" s="40" t="str">
        <f t="shared" si="929"/>
        <v/>
      </c>
      <c r="EG537" s="41" t="str">
        <f>IF(林齢計算用!F523="","",林齢計算用!F523)</f>
        <v/>
      </c>
      <c r="EH537" s="41" t="str">
        <f t="shared" si="930"/>
        <v/>
      </c>
      <c r="EI537" s="41" t="str">
        <f t="shared" si="931"/>
        <v/>
      </c>
      <c r="EJ537" s="23" t="str">
        <f>IF(EE537="スギ",INDEX(データ!$C$7:$E$26,MATCH(EH537,データ!$B$7:$B$26),MATCH(EF537,データ!$C$6:$E$6)),IF(EE537="ヒノキ",INDEX(データ!$C$32:$E$51,MATCH(EH537,データ!$B$32:$B$51),MATCH(EF537,データ!$C$31:$E$31)),IF(EE537="マツ",INDEX(データ!#REF!,MATCH(EH537,データ!#REF!),MATCH(EF537,データ!#REF!)),IF(EE537="ザツ",INDEX(データ!#REF!,MATCH(EH537,データ!#REF!),MATCH(EF537,データ!#REF!)),""))))</f>
        <v/>
      </c>
      <c r="EK537" s="22" t="str">
        <f t="shared" si="854"/>
        <v/>
      </c>
      <c r="EL537" s="21" t="str">
        <f t="shared" si="932"/>
        <v/>
      </c>
      <c r="EM537" s="21" t="str">
        <f t="shared" si="933"/>
        <v/>
      </c>
      <c r="EN537" s="24" t="str">
        <f>IF(EE537="スギ",INDEX(データ!$H$7:$J$26,MATCH(EH537,データ!$G$7:$G$26),MATCH(EF537,データ!$H$6:$J$6)),IF(EE537="ヒノキ",INDEX(データ!$H$32:$J$51,MATCH(EH537,データ!$G$32:$G$51),MATCH(EF537,データ!$H$31:$J$31)),IF(EE537="マツ",INDEX(データ!#REF!,MATCH(EH537,データ!#REF!),MATCH(EF537,データ!#REF!)),IF(EE537="ザツ",INDEX(データ!#REF!,MATCH(EH537,データ!#REF!),MATCH(EF537,データ!#REF!)),""))))</f>
        <v/>
      </c>
      <c r="EO537" s="22" t="str">
        <f t="shared" si="934"/>
        <v/>
      </c>
      <c r="EP537" s="21" t="str">
        <f t="shared" si="935"/>
        <v/>
      </c>
      <c r="EQ537" s="27" t="str">
        <f t="shared" si="936"/>
        <v/>
      </c>
      <c r="ER537" s="24" t="str">
        <f t="shared" si="937"/>
        <v/>
      </c>
      <c r="ES537" s="25" t="str">
        <f t="shared" si="938"/>
        <v>0</v>
      </c>
      <c r="ET537" s="26" t="str">
        <f t="shared" si="939"/>
        <v/>
      </c>
      <c r="EU537" s="26" t="str">
        <f t="shared" si="940"/>
        <v/>
      </c>
      <c r="EV537" s="26" t="str">
        <f t="shared" si="941"/>
        <v/>
      </c>
      <c r="EW537" s="27" t="str">
        <f t="shared" si="942"/>
        <v/>
      </c>
      <c r="EX537" s="26" t="str">
        <f t="shared" si="943"/>
        <v/>
      </c>
      <c r="EY537" s="26" t="str">
        <f t="shared" si="944"/>
        <v/>
      </c>
      <c r="EZ537" s="26">
        <f t="shared" si="945"/>
        <v>0</v>
      </c>
      <c r="FA537" s="43"/>
    </row>
    <row r="538" spans="1:157" ht="15.95" customHeight="1" x14ac:dyDescent="0.15">
      <c r="A538" s="21"/>
      <c r="B538" s="36" t="str">
        <f>IF(ＣＳＶ貼付用!G524="","",ＣＳＶ貼付用!G524)</f>
        <v/>
      </c>
      <c r="C538" s="36" t="str">
        <f>IF(ＣＳＶ貼付用!I524="","",ＣＳＶ貼付用!I524)</f>
        <v/>
      </c>
      <c r="D538" s="36" t="str">
        <f>IF(ＣＳＶ貼付用!J524="","",ＣＳＶ貼付用!J524)</f>
        <v/>
      </c>
      <c r="E538" s="36" t="str">
        <f>IF(ＣＳＶ貼付用!F524="","",ＣＳＶ貼付用!F524)</f>
        <v/>
      </c>
      <c r="F538" s="38" t="str">
        <f>IF(ＣＳＶ貼付用!T524="","",ＣＳＶ貼付用!T524)</f>
        <v/>
      </c>
      <c r="G538" s="38"/>
      <c r="H538" s="38" t="str">
        <f>IF(ＣＳＶ貼付用!GJ524="","",ＣＳＶ貼付用!GJ524)</f>
        <v/>
      </c>
      <c r="I538" s="38" t="str">
        <f>IF(ＣＳＶ貼付用!GL524="","",ＣＳＶ貼付用!GL524)</f>
        <v/>
      </c>
      <c r="J538" s="38" t="str">
        <f>IF(ＣＳＶ貼付用!GN524="","",ＣＳＶ貼付用!GN524)</f>
        <v/>
      </c>
      <c r="K538" s="38" t="str">
        <f>IF(ＣＳＶ貼付用!GP524="","",ＣＳＶ貼付用!GP524)</f>
        <v/>
      </c>
      <c r="L538" s="45" t="s">
        <v>30</v>
      </c>
      <c r="M538" s="55" t="str">
        <f>IF(ＣＳＶ貼付用!AT524="","",ＣＳＶ貼付用!AT524)</f>
        <v/>
      </c>
      <c r="N538" s="38" t="str">
        <f>IF(ＣＳＶ貼付用!AV524="","",ＣＳＶ貼付用!AV524)</f>
        <v/>
      </c>
      <c r="O538" s="38" t="str">
        <f>IF(ＣＳＶ貼付用!AX524="","",ＣＳＶ貼付用!AX524)</f>
        <v/>
      </c>
      <c r="P538" s="40" t="str">
        <f>IF(ＣＳＶ貼付用!FE524="","",ＣＳＶ貼付用!FE524)</f>
        <v/>
      </c>
      <c r="Q538" s="41" t="str">
        <f>IF(林齢計算用!A524="","",林齢計算用!A524)</f>
        <v/>
      </c>
      <c r="R538" s="41" t="str">
        <f t="shared" si="855"/>
        <v/>
      </c>
      <c r="S538" s="56" t="str">
        <f>IF(ＣＳＶ貼付用!EG524="","",ＣＳＶ貼付用!EG524*10)</f>
        <v/>
      </c>
      <c r="T538" s="23" t="str">
        <f>IF(O538="スギ",INDEX(データ!$C$7:$E$26,MATCH(R538,データ!$B$7:$B$26),MATCH(P538,データ!$C$6:$E$6)),IF(O538="ヒノキ",INDEX(データ!$C$32:$E$51,MATCH(R538,データ!$B$32:$B$51),MATCH(P538,データ!$C$31:$E$31)),IF(O538="マツ",INDEX(データ!#REF!,MATCH(R538,データ!#REF!),MATCH(P538,データ!#REF!)),IF(O538="ザツ",INDEX(データ!#REF!,MATCH(R538,データ!#REF!),MATCH(P538,データ!#REF!)),""))))</f>
        <v/>
      </c>
      <c r="U538" s="22" t="str">
        <f t="shared" si="946"/>
        <v/>
      </c>
      <c r="V538" s="21" t="str">
        <f t="shared" si="950"/>
        <v/>
      </c>
      <c r="W538" s="21" t="str">
        <f t="shared" si="947"/>
        <v/>
      </c>
      <c r="X538" s="23" t="str">
        <f>IF(O538="スギ",INDEX(データ!$H$7:$J$26,MATCH(R538,データ!$G$7:$G$26),MATCH(P538,データ!$H$6:$J$6)),IF(O538="ヒノキ",INDEX(データ!$H$32:$J$51,MATCH(R538,データ!$G$32:$G$51),MATCH(P538,データ!$H$31:$J$31)),IF(O538="マツ",INDEX(データ!#REF!,MATCH(R538,データ!#REF!),MATCH(P538,データ!#REF!)),IF(O538="ザツ",INDEX(データ!#REF!,MATCH(R538,データ!#REF!),MATCH(P538,データ!#REF!)),""))))</f>
        <v/>
      </c>
      <c r="Y538" s="22" t="str">
        <f t="shared" si="948"/>
        <v/>
      </c>
      <c r="Z538" s="21" t="str">
        <f t="shared" si="949"/>
        <v/>
      </c>
      <c r="AA538" s="27" t="str">
        <f t="shared" si="856"/>
        <v/>
      </c>
      <c r="AB538" s="24" t="str">
        <f t="shared" si="857"/>
        <v/>
      </c>
      <c r="AC538" s="25" t="str">
        <f t="shared" si="858"/>
        <v>0</v>
      </c>
      <c r="AD538" s="26" t="str">
        <f t="shared" si="859"/>
        <v/>
      </c>
      <c r="AE538" s="26" t="str">
        <f t="shared" si="860"/>
        <v/>
      </c>
      <c r="AF538" s="26" t="str">
        <f t="shared" si="861"/>
        <v/>
      </c>
      <c r="AG538" s="27" t="str">
        <f t="shared" si="862"/>
        <v/>
      </c>
      <c r="AH538" s="26" t="str">
        <f t="shared" si="863"/>
        <v/>
      </c>
      <c r="AI538" s="26" t="str">
        <f t="shared" si="864"/>
        <v/>
      </c>
      <c r="AJ538" s="45" t="s">
        <v>30</v>
      </c>
      <c r="AK538" s="55" t="str">
        <f>IF(ＣＳＶ貼付用!BI524="","",ＣＳＶ貼付用!BI524)</f>
        <v/>
      </c>
      <c r="AL538" s="38" t="str">
        <f>IF(ＣＳＶ貼付用!BK524="","",ＣＳＶ貼付用!BK524)</f>
        <v/>
      </c>
      <c r="AM538" s="38" t="str">
        <f>IF(ＣＳＶ貼付用!BM524="","",ＣＳＶ貼付用!BM524)</f>
        <v/>
      </c>
      <c r="AN538" s="40" t="str">
        <f t="shared" si="865"/>
        <v/>
      </c>
      <c r="AO538" s="41" t="str">
        <f>IF(林齢計算用!B524="","",林齢計算用!B524)</f>
        <v/>
      </c>
      <c r="AP538" s="41" t="str">
        <f t="shared" si="866"/>
        <v/>
      </c>
      <c r="AQ538" s="41" t="str">
        <f t="shared" si="867"/>
        <v/>
      </c>
      <c r="AR538" s="23" t="str">
        <f>IF(AM538="スギ",INDEX(データ!$C$7:$E$26,MATCH(AP538,データ!$B$7:$B$26),MATCH(AN538,データ!$C$6:$E$6)),IF(AM538="ヒノキ",INDEX(データ!$C$32:$E$51,MATCH(AP538,データ!$B$32:$B$51),MATCH(AN538,データ!$C$31:$E$31)),IF(AM538="マツ",INDEX(データ!#REF!,MATCH(AP538,データ!#REF!),MATCH(AN538,データ!#REF!)),IF(AM538="ザツ",INDEX(データ!#REF!,MATCH(AP538,データ!#REF!),MATCH(AN538,データ!#REF!)),""))))</f>
        <v/>
      </c>
      <c r="AS538" s="22" t="str">
        <f t="shared" si="850"/>
        <v/>
      </c>
      <c r="AT538" s="21" t="str">
        <f t="shared" si="868"/>
        <v/>
      </c>
      <c r="AU538" s="21" t="str">
        <f t="shared" si="869"/>
        <v/>
      </c>
      <c r="AV538" s="24" t="str">
        <f>IF(AM538="スギ",INDEX(データ!$H$7:$J$26,MATCH(AP538,データ!$G$7:$G$26),MATCH(AN538,データ!$H$6:$J$6)),IF(AM538="ヒノキ",INDEX(データ!$H$32:$J$51,MATCH(AP538,データ!$G$32:$G$51),MATCH(AN538,データ!$H$31:$J$31)),IF(AM538="マツ",INDEX(データ!#REF!,MATCH(AP538,データ!#REF!),MATCH(AN538,データ!#REF!)),IF(AM538="ザツ",INDEX(データ!#REF!,MATCH(AP538,データ!#REF!),MATCH(AN538,データ!#REF!)),""))))</f>
        <v/>
      </c>
      <c r="AW538" s="22" t="str">
        <f t="shared" si="870"/>
        <v/>
      </c>
      <c r="AX538" s="21" t="str">
        <f t="shared" si="871"/>
        <v/>
      </c>
      <c r="AY538" s="27" t="str">
        <f t="shared" si="872"/>
        <v/>
      </c>
      <c r="AZ538" s="24" t="str">
        <f t="shared" si="873"/>
        <v/>
      </c>
      <c r="BA538" s="25" t="str">
        <f t="shared" si="874"/>
        <v>0</v>
      </c>
      <c r="BB538" s="26" t="str">
        <f t="shared" si="875"/>
        <v/>
      </c>
      <c r="BC538" s="26" t="str">
        <f t="shared" si="876"/>
        <v/>
      </c>
      <c r="BD538" s="26" t="str">
        <f t="shared" si="877"/>
        <v/>
      </c>
      <c r="BE538" s="27" t="str">
        <f t="shared" si="878"/>
        <v/>
      </c>
      <c r="BF538" s="26" t="str">
        <f t="shared" si="879"/>
        <v/>
      </c>
      <c r="BG538" s="26" t="str">
        <f t="shared" si="880"/>
        <v/>
      </c>
      <c r="BH538" s="45" t="s">
        <v>30</v>
      </c>
      <c r="BI538" s="55" t="str">
        <f>IF(ＣＳＶ貼付用!BX524="","",ＣＳＶ貼付用!BX524)</f>
        <v/>
      </c>
      <c r="BJ538" s="38" t="str">
        <f>IF(ＣＳＶ貼付用!BZ524="","",ＣＳＶ貼付用!BZ524)</f>
        <v/>
      </c>
      <c r="BK538" s="38" t="str">
        <f>IF(ＣＳＶ貼付用!CB524="","",ＣＳＶ貼付用!CB524)</f>
        <v/>
      </c>
      <c r="BL538" s="40" t="str">
        <f t="shared" si="881"/>
        <v/>
      </c>
      <c r="BM538" s="41" t="str">
        <f>IF(林齢計算用!C524="","",林齢計算用!C524)</f>
        <v/>
      </c>
      <c r="BN538" s="41" t="str">
        <f t="shared" si="882"/>
        <v/>
      </c>
      <c r="BO538" s="41" t="str">
        <f t="shared" si="883"/>
        <v/>
      </c>
      <c r="BP538" s="23" t="str">
        <f>IF(BK538="スギ",INDEX(データ!$C$7:$E$26,MATCH(BN538,データ!$B$7:$B$26),MATCH(BL538,データ!$C$6:$E$6)),IF(BK538="ヒノキ",INDEX(データ!$C$32:$E$51,MATCH(BN538,データ!$B$32:$B$51),MATCH(BL538,データ!$C$31:$E$31)),IF(BK538="マツ",INDEX(データ!#REF!,MATCH(BN538,データ!#REF!),MATCH(BL538,データ!#REF!)),IF(BK538="ザツ",INDEX(データ!#REF!,MATCH(BN538,データ!#REF!),MATCH(BL538,データ!#REF!)),""))))</f>
        <v/>
      </c>
      <c r="BQ538" s="22" t="str">
        <f t="shared" si="851"/>
        <v/>
      </c>
      <c r="BR538" s="21" t="str">
        <f t="shared" si="884"/>
        <v/>
      </c>
      <c r="BS538" s="21" t="str">
        <f t="shared" si="885"/>
        <v/>
      </c>
      <c r="BT538" s="24" t="str">
        <f>IF(BK538="スギ",INDEX(データ!$H$7:$J$26,MATCH(BN538,データ!$G$7:$G$26),MATCH(BL538,データ!$H$6:$J$6)),IF(BK538="ヒノキ",INDEX(データ!$H$32:$J$51,MATCH(BN538,データ!$G$32:$G$51),MATCH(BL538,データ!$H$31:$J$31)),IF(BK538="マツ",INDEX(データ!#REF!,MATCH(BN538,データ!#REF!),MATCH(BL538,データ!#REF!)),IF(BK538="ザツ",INDEX(データ!#REF!,MATCH(BN538,データ!#REF!),MATCH(BL538,データ!#REF!)),""))))</f>
        <v/>
      </c>
      <c r="BU538" s="22" t="str">
        <f t="shared" si="886"/>
        <v/>
      </c>
      <c r="BV538" s="21" t="str">
        <f t="shared" si="887"/>
        <v/>
      </c>
      <c r="BW538" s="27" t="str">
        <f t="shared" si="888"/>
        <v/>
      </c>
      <c r="BX538" s="24" t="str">
        <f t="shared" si="889"/>
        <v/>
      </c>
      <c r="BY538" s="25" t="str">
        <f t="shared" si="890"/>
        <v>0</v>
      </c>
      <c r="BZ538" s="26" t="str">
        <f t="shared" si="891"/>
        <v/>
      </c>
      <c r="CA538" s="26" t="str">
        <f t="shared" si="892"/>
        <v/>
      </c>
      <c r="CB538" s="26" t="str">
        <f t="shared" si="893"/>
        <v/>
      </c>
      <c r="CC538" s="27" t="str">
        <f t="shared" si="894"/>
        <v/>
      </c>
      <c r="CD538" s="26" t="str">
        <f t="shared" si="895"/>
        <v/>
      </c>
      <c r="CE538" s="26" t="str">
        <f t="shared" si="896"/>
        <v/>
      </c>
      <c r="CF538" s="45" t="s">
        <v>30</v>
      </c>
      <c r="CG538" s="55" t="str">
        <f>IF(ＣＳＶ貼付用!CM524="","",ＣＳＶ貼付用!CM524)</f>
        <v/>
      </c>
      <c r="CH538" s="38" t="str">
        <f>IF(ＣＳＶ貼付用!CO524="","",ＣＳＶ貼付用!CO524)</f>
        <v/>
      </c>
      <c r="CI538" s="38" t="str">
        <f>IF(ＣＳＶ貼付用!CQ524="","",ＣＳＶ貼付用!CQ524)</f>
        <v/>
      </c>
      <c r="CJ538" s="40" t="str">
        <f t="shared" si="897"/>
        <v/>
      </c>
      <c r="CK538" s="41" t="str">
        <f>IF(林齢計算用!D524="","",林齢計算用!D524)</f>
        <v/>
      </c>
      <c r="CL538" s="41" t="str">
        <f t="shared" si="898"/>
        <v/>
      </c>
      <c r="CM538" s="41" t="str">
        <f t="shared" si="899"/>
        <v/>
      </c>
      <c r="CN538" s="23" t="str">
        <f>IF(CI538="スギ",INDEX(データ!$C$7:$E$26,MATCH(CL538,データ!$B$7:$B$26),MATCH(CJ538,データ!$C$6:$E$6)),IF(CI538="ヒノキ",INDEX(データ!$C$32:$E$51,MATCH(CL538,データ!$B$32:$B$51),MATCH(CJ538,データ!$C$31:$E$31)),IF(CI538="マツ",INDEX(データ!#REF!,MATCH(CL538,データ!#REF!),MATCH(CJ538,データ!#REF!)),IF(CI538="ザツ",INDEX(データ!#REF!,MATCH(CL538,データ!#REF!),MATCH(CJ538,データ!#REF!)),""))))</f>
        <v/>
      </c>
      <c r="CO538" s="22" t="str">
        <f t="shared" si="852"/>
        <v/>
      </c>
      <c r="CP538" s="21" t="str">
        <f t="shared" si="900"/>
        <v/>
      </c>
      <c r="CQ538" s="21" t="str">
        <f t="shared" si="901"/>
        <v/>
      </c>
      <c r="CR538" s="24" t="str">
        <f>IF(CI538="スギ",INDEX(データ!$H$7:$J$26,MATCH(CL538,データ!$G$7:$G$26),MATCH(CJ538,データ!$H$6:$J$6)),IF(CI538="ヒノキ",INDEX(データ!$H$32:$J$51,MATCH(CL538,データ!$G$32:$G$51),MATCH(CJ538,データ!$H$31:$J$31)),IF(CI538="マツ",INDEX(データ!#REF!,MATCH(CL538,データ!#REF!),MATCH(CJ538,データ!#REF!)),IF(CI538="ザツ",INDEX(データ!#REF!,MATCH(CL538,データ!#REF!),MATCH(CJ538,データ!#REF!)),""))))</f>
        <v/>
      </c>
      <c r="CS538" s="22" t="str">
        <f t="shared" si="902"/>
        <v/>
      </c>
      <c r="CT538" s="21" t="str">
        <f t="shared" si="903"/>
        <v/>
      </c>
      <c r="CU538" s="27" t="str">
        <f t="shared" si="904"/>
        <v/>
      </c>
      <c r="CV538" s="24" t="str">
        <f t="shared" si="905"/>
        <v/>
      </c>
      <c r="CW538" s="25" t="str">
        <f t="shared" si="906"/>
        <v>0</v>
      </c>
      <c r="CX538" s="26" t="str">
        <f t="shared" si="907"/>
        <v/>
      </c>
      <c r="CY538" s="26" t="str">
        <f t="shared" si="908"/>
        <v/>
      </c>
      <c r="CZ538" s="26" t="str">
        <f t="shared" si="909"/>
        <v/>
      </c>
      <c r="DA538" s="27" t="str">
        <f t="shared" si="910"/>
        <v/>
      </c>
      <c r="DB538" s="26" t="str">
        <f t="shared" si="911"/>
        <v/>
      </c>
      <c r="DC538" s="26" t="str">
        <f t="shared" si="912"/>
        <v/>
      </c>
      <c r="DD538" s="45" t="s">
        <v>30</v>
      </c>
      <c r="DE538" s="55" t="str">
        <f>IF(ＣＳＶ貼付用!DB524="","",ＣＳＶ貼付用!DB524)</f>
        <v/>
      </c>
      <c r="DF538" s="38" t="str">
        <f>IF(ＣＳＶ貼付用!DD524="","",ＣＳＶ貼付用!DD524)</f>
        <v/>
      </c>
      <c r="DG538" s="38" t="str">
        <f>IF(ＣＳＶ貼付用!DF524="","",ＣＳＶ貼付用!DF524)</f>
        <v/>
      </c>
      <c r="DH538" s="40" t="str">
        <f t="shared" si="913"/>
        <v/>
      </c>
      <c r="DI538" s="41" t="str">
        <f>IF(林齢計算用!E524="","",林齢計算用!E524)</f>
        <v/>
      </c>
      <c r="DJ538" s="41" t="str">
        <f t="shared" si="914"/>
        <v/>
      </c>
      <c r="DK538" s="41" t="str">
        <f t="shared" si="915"/>
        <v/>
      </c>
      <c r="DL538" s="23" t="str">
        <f>IF(DG538="スギ",INDEX(データ!$C$7:$E$26,MATCH(DJ538,データ!$B$7:$B$26),MATCH(DH538,データ!$C$6:$E$6)),IF(DG538="ヒノキ",INDEX(データ!$C$32:$E$51,MATCH(DJ538,データ!$B$32:$B$51),MATCH(DH538,データ!$C$31:$E$31)),IF(DG538="マツ",INDEX(データ!#REF!,MATCH(DJ538,データ!#REF!),MATCH(DH538,データ!#REF!)),IF(DG538="ザツ",INDEX(データ!#REF!,MATCH(DJ538,データ!#REF!),MATCH(DH538,データ!#REF!)),""))))</f>
        <v/>
      </c>
      <c r="DM538" s="22" t="str">
        <f t="shared" si="853"/>
        <v/>
      </c>
      <c r="DN538" s="21" t="str">
        <f t="shared" si="916"/>
        <v/>
      </c>
      <c r="DO538" s="21" t="str">
        <f t="shared" si="917"/>
        <v/>
      </c>
      <c r="DP538" s="24" t="str">
        <f>IF(DG538="スギ",INDEX(データ!$H$7:$J$26,MATCH(DJ538,データ!$G$7:$G$26),MATCH(DH538,データ!$H$6:$J$6)),IF(DG538="ヒノキ",INDEX(データ!$H$32:$J$51,MATCH(DJ538,データ!$G$32:$G$51),MATCH(DH538,データ!$H$31:$J$31)),IF(DG538="マツ",INDEX(データ!#REF!,MATCH(DJ538,データ!#REF!),MATCH(DH538,データ!#REF!)),IF(DG538="ザツ",INDEX(データ!#REF!,MATCH(DJ538,データ!#REF!),MATCH(DH538,データ!#REF!)),""))))</f>
        <v/>
      </c>
      <c r="DQ538" s="22" t="str">
        <f t="shared" si="918"/>
        <v/>
      </c>
      <c r="DR538" s="21" t="str">
        <f t="shared" si="919"/>
        <v/>
      </c>
      <c r="DS538" s="27" t="str">
        <f t="shared" si="920"/>
        <v/>
      </c>
      <c r="DT538" s="24" t="str">
        <f t="shared" si="921"/>
        <v/>
      </c>
      <c r="DU538" s="25" t="str">
        <f t="shared" si="922"/>
        <v>0</v>
      </c>
      <c r="DV538" s="26" t="str">
        <f t="shared" si="923"/>
        <v/>
      </c>
      <c r="DW538" s="26" t="str">
        <f t="shared" si="924"/>
        <v/>
      </c>
      <c r="DX538" s="26" t="str">
        <f t="shared" si="925"/>
        <v/>
      </c>
      <c r="DY538" s="27" t="str">
        <f t="shared" si="926"/>
        <v/>
      </c>
      <c r="DZ538" s="26" t="str">
        <f t="shared" si="927"/>
        <v/>
      </c>
      <c r="EA538" s="26" t="str">
        <f t="shared" si="928"/>
        <v/>
      </c>
      <c r="EB538" s="45" t="s">
        <v>30</v>
      </c>
      <c r="EC538" s="55" t="str">
        <f>IF(ＣＳＶ貼付用!DQ524="","",ＣＳＶ貼付用!DQ524)</f>
        <v/>
      </c>
      <c r="ED538" s="38" t="str">
        <f>IF(ＣＳＶ貼付用!DS524="","",ＣＳＶ貼付用!DS524)</f>
        <v/>
      </c>
      <c r="EE538" s="38" t="str">
        <f>IF(ＣＳＶ貼付用!DU524="","",ＣＳＶ貼付用!DU524)</f>
        <v/>
      </c>
      <c r="EF538" s="40" t="str">
        <f t="shared" si="929"/>
        <v/>
      </c>
      <c r="EG538" s="41" t="str">
        <f>IF(林齢計算用!F524="","",林齢計算用!F524)</f>
        <v/>
      </c>
      <c r="EH538" s="41" t="str">
        <f t="shared" si="930"/>
        <v/>
      </c>
      <c r="EI538" s="41" t="str">
        <f t="shared" si="931"/>
        <v/>
      </c>
      <c r="EJ538" s="23" t="str">
        <f>IF(EE538="スギ",INDEX(データ!$C$7:$E$26,MATCH(EH538,データ!$B$7:$B$26),MATCH(EF538,データ!$C$6:$E$6)),IF(EE538="ヒノキ",INDEX(データ!$C$32:$E$51,MATCH(EH538,データ!$B$32:$B$51),MATCH(EF538,データ!$C$31:$E$31)),IF(EE538="マツ",INDEX(データ!#REF!,MATCH(EH538,データ!#REF!),MATCH(EF538,データ!#REF!)),IF(EE538="ザツ",INDEX(データ!#REF!,MATCH(EH538,データ!#REF!),MATCH(EF538,データ!#REF!)),""))))</f>
        <v/>
      </c>
      <c r="EK538" s="22" t="str">
        <f t="shared" si="854"/>
        <v/>
      </c>
      <c r="EL538" s="21" t="str">
        <f t="shared" si="932"/>
        <v/>
      </c>
      <c r="EM538" s="21" t="str">
        <f t="shared" si="933"/>
        <v/>
      </c>
      <c r="EN538" s="24" t="str">
        <f>IF(EE538="スギ",INDEX(データ!$H$7:$J$26,MATCH(EH538,データ!$G$7:$G$26),MATCH(EF538,データ!$H$6:$J$6)),IF(EE538="ヒノキ",INDEX(データ!$H$32:$J$51,MATCH(EH538,データ!$G$32:$G$51),MATCH(EF538,データ!$H$31:$J$31)),IF(EE538="マツ",INDEX(データ!#REF!,MATCH(EH538,データ!#REF!),MATCH(EF538,データ!#REF!)),IF(EE538="ザツ",INDEX(データ!#REF!,MATCH(EH538,データ!#REF!),MATCH(EF538,データ!#REF!)),""))))</f>
        <v/>
      </c>
      <c r="EO538" s="22" t="str">
        <f t="shared" si="934"/>
        <v/>
      </c>
      <c r="EP538" s="21" t="str">
        <f t="shared" si="935"/>
        <v/>
      </c>
      <c r="EQ538" s="27" t="str">
        <f t="shared" si="936"/>
        <v/>
      </c>
      <c r="ER538" s="24" t="str">
        <f t="shared" si="937"/>
        <v/>
      </c>
      <c r="ES538" s="25" t="str">
        <f t="shared" si="938"/>
        <v>0</v>
      </c>
      <c r="ET538" s="26" t="str">
        <f t="shared" si="939"/>
        <v/>
      </c>
      <c r="EU538" s="26" t="str">
        <f t="shared" si="940"/>
        <v/>
      </c>
      <c r="EV538" s="26" t="str">
        <f t="shared" si="941"/>
        <v/>
      </c>
      <c r="EW538" s="27" t="str">
        <f t="shared" si="942"/>
        <v/>
      </c>
      <c r="EX538" s="26" t="str">
        <f t="shared" si="943"/>
        <v/>
      </c>
      <c r="EY538" s="26" t="str">
        <f t="shared" si="944"/>
        <v/>
      </c>
      <c r="EZ538" s="26">
        <f t="shared" si="945"/>
        <v>0</v>
      </c>
      <c r="FA538" s="43"/>
    </row>
    <row r="539" spans="1:157" ht="15.95" customHeight="1" x14ac:dyDescent="0.15">
      <c r="A539" s="21"/>
      <c r="B539" s="36" t="str">
        <f>IF(ＣＳＶ貼付用!G525="","",ＣＳＶ貼付用!G525)</f>
        <v/>
      </c>
      <c r="C539" s="36" t="str">
        <f>IF(ＣＳＶ貼付用!I525="","",ＣＳＶ貼付用!I525)</f>
        <v/>
      </c>
      <c r="D539" s="36" t="str">
        <f>IF(ＣＳＶ貼付用!J525="","",ＣＳＶ貼付用!J525)</f>
        <v/>
      </c>
      <c r="E539" s="36" t="str">
        <f>IF(ＣＳＶ貼付用!F525="","",ＣＳＶ貼付用!F525)</f>
        <v/>
      </c>
      <c r="F539" s="38" t="str">
        <f>IF(ＣＳＶ貼付用!T525="","",ＣＳＶ貼付用!T525)</f>
        <v/>
      </c>
      <c r="G539" s="38"/>
      <c r="H539" s="38" t="str">
        <f>IF(ＣＳＶ貼付用!GJ525="","",ＣＳＶ貼付用!GJ525)</f>
        <v/>
      </c>
      <c r="I539" s="38" t="str">
        <f>IF(ＣＳＶ貼付用!GL525="","",ＣＳＶ貼付用!GL525)</f>
        <v/>
      </c>
      <c r="J539" s="38" t="str">
        <f>IF(ＣＳＶ貼付用!GN525="","",ＣＳＶ貼付用!GN525)</f>
        <v/>
      </c>
      <c r="K539" s="38" t="str">
        <f>IF(ＣＳＶ貼付用!GP525="","",ＣＳＶ貼付用!GP525)</f>
        <v/>
      </c>
      <c r="L539" s="45" t="s">
        <v>30</v>
      </c>
      <c r="M539" s="55" t="str">
        <f>IF(ＣＳＶ貼付用!AT525="","",ＣＳＶ貼付用!AT525)</f>
        <v/>
      </c>
      <c r="N539" s="38" t="str">
        <f>IF(ＣＳＶ貼付用!AV525="","",ＣＳＶ貼付用!AV525)</f>
        <v/>
      </c>
      <c r="O539" s="38" t="str">
        <f>IF(ＣＳＶ貼付用!AX525="","",ＣＳＶ貼付用!AX525)</f>
        <v/>
      </c>
      <c r="P539" s="40" t="str">
        <f>IF(ＣＳＶ貼付用!FE525="","",ＣＳＶ貼付用!FE525)</f>
        <v/>
      </c>
      <c r="Q539" s="41" t="str">
        <f>IF(林齢計算用!A525="","",林齢計算用!A525)</f>
        <v/>
      </c>
      <c r="R539" s="41" t="str">
        <f t="shared" si="855"/>
        <v/>
      </c>
      <c r="S539" s="56" t="str">
        <f>IF(ＣＳＶ貼付用!EG525="","",ＣＳＶ貼付用!EG525*10)</f>
        <v/>
      </c>
      <c r="T539" s="23" t="str">
        <f>IF(O539="スギ",INDEX(データ!$C$7:$E$26,MATCH(R539,データ!$B$7:$B$26),MATCH(P539,データ!$C$6:$E$6)),IF(O539="ヒノキ",INDEX(データ!$C$32:$E$51,MATCH(R539,データ!$B$32:$B$51),MATCH(P539,データ!$C$31:$E$31)),IF(O539="マツ",INDEX(データ!#REF!,MATCH(R539,データ!#REF!),MATCH(P539,データ!#REF!)),IF(O539="ザツ",INDEX(データ!#REF!,MATCH(R539,データ!#REF!),MATCH(P539,データ!#REF!)),""))))</f>
        <v/>
      </c>
      <c r="U539" s="22" t="str">
        <f t="shared" si="946"/>
        <v/>
      </c>
      <c r="V539" s="21" t="str">
        <f t="shared" si="950"/>
        <v/>
      </c>
      <c r="W539" s="21" t="str">
        <f t="shared" si="947"/>
        <v/>
      </c>
      <c r="X539" s="23" t="str">
        <f>IF(O539="スギ",INDEX(データ!$H$7:$J$26,MATCH(R539,データ!$G$7:$G$26),MATCH(P539,データ!$H$6:$J$6)),IF(O539="ヒノキ",INDEX(データ!$H$32:$J$51,MATCH(R539,データ!$G$32:$G$51),MATCH(P539,データ!$H$31:$J$31)),IF(O539="マツ",INDEX(データ!#REF!,MATCH(R539,データ!#REF!),MATCH(P539,データ!#REF!)),IF(O539="ザツ",INDEX(データ!#REF!,MATCH(R539,データ!#REF!),MATCH(P539,データ!#REF!)),""))))</f>
        <v/>
      </c>
      <c r="Y539" s="22" t="str">
        <f t="shared" si="948"/>
        <v/>
      </c>
      <c r="Z539" s="21" t="str">
        <f t="shared" si="949"/>
        <v/>
      </c>
      <c r="AA539" s="27" t="str">
        <f t="shared" si="856"/>
        <v/>
      </c>
      <c r="AB539" s="24" t="str">
        <f t="shared" si="857"/>
        <v/>
      </c>
      <c r="AC539" s="25" t="str">
        <f t="shared" si="858"/>
        <v>0</v>
      </c>
      <c r="AD539" s="26" t="str">
        <f t="shared" si="859"/>
        <v/>
      </c>
      <c r="AE539" s="26" t="str">
        <f t="shared" si="860"/>
        <v/>
      </c>
      <c r="AF539" s="26" t="str">
        <f t="shared" si="861"/>
        <v/>
      </c>
      <c r="AG539" s="27" t="str">
        <f t="shared" si="862"/>
        <v/>
      </c>
      <c r="AH539" s="26" t="str">
        <f t="shared" si="863"/>
        <v/>
      </c>
      <c r="AI539" s="26" t="str">
        <f t="shared" si="864"/>
        <v/>
      </c>
      <c r="AJ539" s="45" t="s">
        <v>30</v>
      </c>
      <c r="AK539" s="55" t="str">
        <f>IF(ＣＳＶ貼付用!BI525="","",ＣＳＶ貼付用!BI525)</f>
        <v/>
      </c>
      <c r="AL539" s="38" t="str">
        <f>IF(ＣＳＶ貼付用!BK525="","",ＣＳＶ貼付用!BK525)</f>
        <v/>
      </c>
      <c r="AM539" s="38" t="str">
        <f>IF(ＣＳＶ貼付用!BM525="","",ＣＳＶ貼付用!BM525)</f>
        <v/>
      </c>
      <c r="AN539" s="40" t="str">
        <f t="shared" si="865"/>
        <v/>
      </c>
      <c r="AO539" s="41" t="str">
        <f>IF(林齢計算用!B525="","",林齢計算用!B525)</f>
        <v/>
      </c>
      <c r="AP539" s="41" t="str">
        <f t="shared" si="866"/>
        <v/>
      </c>
      <c r="AQ539" s="41" t="str">
        <f t="shared" si="867"/>
        <v/>
      </c>
      <c r="AR539" s="23" t="str">
        <f>IF(AM539="スギ",INDEX(データ!$C$7:$E$26,MATCH(AP539,データ!$B$7:$B$26),MATCH(AN539,データ!$C$6:$E$6)),IF(AM539="ヒノキ",INDEX(データ!$C$32:$E$51,MATCH(AP539,データ!$B$32:$B$51),MATCH(AN539,データ!$C$31:$E$31)),IF(AM539="マツ",INDEX(データ!#REF!,MATCH(AP539,データ!#REF!),MATCH(AN539,データ!#REF!)),IF(AM539="ザツ",INDEX(データ!#REF!,MATCH(AP539,データ!#REF!),MATCH(AN539,データ!#REF!)),""))))</f>
        <v/>
      </c>
      <c r="AS539" s="22" t="str">
        <f t="shared" si="850"/>
        <v/>
      </c>
      <c r="AT539" s="21" t="str">
        <f t="shared" si="868"/>
        <v/>
      </c>
      <c r="AU539" s="21" t="str">
        <f t="shared" si="869"/>
        <v/>
      </c>
      <c r="AV539" s="24" t="str">
        <f>IF(AM539="スギ",INDEX(データ!$H$7:$J$26,MATCH(AP539,データ!$G$7:$G$26),MATCH(AN539,データ!$H$6:$J$6)),IF(AM539="ヒノキ",INDEX(データ!$H$32:$J$51,MATCH(AP539,データ!$G$32:$G$51),MATCH(AN539,データ!$H$31:$J$31)),IF(AM539="マツ",INDEX(データ!#REF!,MATCH(AP539,データ!#REF!),MATCH(AN539,データ!#REF!)),IF(AM539="ザツ",INDEX(データ!#REF!,MATCH(AP539,データ!#REF!),MATCH(AN539,データ!#REF!)),""))))</f>
        <v/>
      </c>
      <c r="AW539" s="22" t="str">
        <f t="shared" si="870"/>
        <v/>
      </c>
      <c r="AX539" s="21" t="str">
        <f t="shared" si="871"/>
        <v/>
      </c>
      <c r="AY539" s="27" t="str">
        <f t="shared" si="872"/>
        <v/>
      </c>
      <c r="AZ539" s="24" t="str">
        <f t="shared" si="873"/>
        <v/>
      </c>
      <c r="BA539" s="25" t="str">
        <f t="shared" si="874"/>
        <v>0</v>
      </c>
      <c r="BB539" s="26" t="str">
        <f t="shared" si="875"/>
        <v/>
      </c>
      <c r="BC539" s="26" t="str">
        <f t="shared" si="876"/>
        <v/>
      </c>
      <c r="BD539" s="26" t="str">
        <f t="shared" si="877"/>
        <v/>
      </c>
      <c r="BE539" s="27" t="str">
        <f t="shared" si="878"/>
        <v/>
      </c>
      <c r="BF539" s="26" t="str">
        <f t="shared" si="879"/>
        <v/>
      </c>
      <c r="BG539" s="26" t="str">
        <f t="shared" si="880"/>
        <v/>
      </c>
      <c r="BH539" s="45" t="s">
        <v>30</v>
      </c>
      <c r="BI539" s="55" t="str">
        <f>IF(ＣＳＶ貼付用!BX525="","",ＣＳＶ貼付用!BX525)</f>
        <v/>
      </c>
      <c r="BJ539" s="38" t="str">
        <f>IF(ＣＳＶ貼付用!BZ525="","",ＣＳＶ貼付用!BZ525)</f>
        <v/>
      </c>
      <c r="BK539" s="38" t="str">
        <f>IF(ＣＳＶ貼付用!CB525="","",ＣＳＶ貼付用!CB525)</f>
        <v/>
      </c>
      <c r="BL539" s="40" t="str">
        <f t="shared" si="881"/>
        <v/>
      </c>
      <c r="BM539" s="41" t="str">
        <f>IF(林齢計算用!C525="","",林齢計算用!C525)</f>
        <v/>
      </c>
      <c r="BN539" s="41" t="str">
        <f t="shared" si="882"/>
        <v/>
      </c>
      <c r="BO539" s="41" t="str">
        <f t="shared" si="883"/>
        <v/>
      </c>
      <c r="BP539" s="23" t="str">
        <f>IF(BK539="スギ",INDEX(データ!$C$7:$E$26,MATCH(BN539,データ!$B$7:$B$26),MATCH(BL539,データ!$C$6:$E$6)),IF(BK539="ヒノキ",INDEX(データ!$C$32:$E$51,MATCH(BN539,データ!$B$32:$B$51),MATCH(BL539,データ!$C$31:$E$31)),IF(BK539="マツ",INDEX(データ!#REF!,MATCH(BN539,データ!#REF!),MATCH(BL539,データ!#REF!)),IF(BK539="ザツ",INDEX(データ!#REF!,MATCH(BN539,データ!#REF!),MATCH(BL539,データ!#REF!)),""))))</f>
        <v/>
      </c>
      <c r="BQ539" s="22" t="str">
        <f t="shared" si="851"/>
        <v/>
      </c>
      <c r="BR539" s="21" t="str">
        <f t="shared" si="884"/>
        <v/>
      </c>
      <c r="BS539" s="21" t="str">
        <f t="shared" si="885"/>
        <v/>
      </c>
      <c r="BT539" s="24" t="str">
        <f>IF(BK539="スギ",INDEX(データ!$H$7:$J$26,MATCH(BN539,データ!$G$7:$G$26),MATCH(BL539,データ!$H$6:$J$6)),IF(BK539="ヒノキ",INDEX(データ!$H$32:$J$51,MATCH(BN539,データ!$G$32:$G$51),MATCH(BL539,データ!$H$31:$J$31)),IF(BK539="マツ",INDEX(データ!#REF!,MATCH(BN539,データ!#REF!),MATCH(BL539,データ!#REF!)),IF(BK539="ザツ",INDEX(データ!#REF!,MATCH(BN539,データ!#REF!),MATCH(BL539,データ!#REF!)),""))))</f>
        <v/>
      </c>
      <c r="BU539" s="22" t="str">
        <f t="shared" si="886"/>
        <v/>
      </c>
      <c r="BV539" s="21" t="str">
        <f t="shared" si="887"/>
        <v/>
      </c>
      <c r="BW539" s="27" t="str">
        <f t="shared" si="888"/>
        <v/>
      </c>
      <c r="BX539" s="24" t="str">
        <f t="shared" si="889"/>
        <v/>
      </c>
      <c r="BY539" s="25" t="str">
        <f t="shared" si="890"/>
        <v>0</v>
      </c>
      <c r="BZ539" s="26" t="str">
        <f t="shared" si="891"/>
        <v/>
      </c>
      <c r="CA539" s="26" t="str">
        <f t="shared" si="892"/>
        <v/>
      </c>
      <c r="CB539" s="26" t="str">
        <f t="shared" si="893"/>
        <v/>
      </c>
      <c r="CC539" s="27" t="str">
        <f t="shared" si="894"/>
        <v/>
      </c>
      <c r="CD539" s="26" t="str">
        <f t="shared" si="895"/>
        <v/>
      </c>
      <c r="CE539" s="26" t="str">
        <f t="shared" si="896"/>
        <v/>
      </c>
      <c r="CF539" s="45" t="s">
        <v>30</v>
      </c>
      <c r="CG539" s="55" t="str">
        <f>IF(ＣＳＶ貼付用!CM525="","",ＣＳＶ貼付用!CM525)</f>
        <v/>
      </c>
      <c r="CH539" s="38" t="str">
        <f>IF(ＣＳＶ貼付用!CO525="","",ＣＳＶ貼付用!CO525)</f>
        <v/>
      </c>
      <c r="CI539" s="38" t="str">
        <f>IF(ＣＳＶ貼付用!CQ525="","",ＣＳＶ貼付用!CQ525)</f>
        <v/>
      </c>
      <c r="CJ539" s="40" t="str">
        <f t="shared" si="897"/>
        <v/>
      </c>
      <c r="CK539" s="41" t="str">
        <f>IF(林齢計算用!D525="","",林齢計算用!D525)</f>
        <v/>
      </c>
      <c r="CL539" s="41" t="str">
        <f t="shared" si="898"/>
        <v/>
      </c>
      <c r="CM539" s="41" t="str">
        <f t="shared" si="899"/>
        <v/>
      </c>
      <c r="CN539" s="23" t="str">
        <f>IF(CI539="スギ",INDEX(データ!$C$7:$E$26,MATCH(CL539,データ!$B$7:$B$26),MATCH(CJ539,データ!$C$6:$E$6)),IF(CI539="ヒノキ",INDEX(データ!$C$32:$E$51,MATCH(CL539,データ!$B$32:$B$51),MATCH(CJ539,データ!$C$31:$E$31)),IF(CI539="マツ",INDEX(データ!#REF!,MATCH(CL539,データ!#REF!),MATCH(CJ539,データ!#REF!)),IF(CI539="ザツ",INDEX(データ!#REF!,MATCH(CL539,データ!#REF!),MATCH(CJ539,データ!#REF!)),""))))</f>
        <v/>
      </c>
      <c r="CO539" s="22" t="str">
        <f t="shared" si="852"/>
        <v/>
      </c>
      <c r="CP539" s="21" t="str">
        <f t="shared" si="900"/>
        <v/>
      </c>
      <c r="CQ539" s="21" t="str">
        <f t="shared" si="901"/>
        <v/>
      </c>
      <c r="CR539" s="24" t="str">
        <f>IF(CI539="スギ",INDEX(データ!$H$7:$J$26,MATCH(CL539,データ!$G$7:$G$26),MATCH(CJ539,データ!$H$6:$J$6)),IF(CI539="ヒノキ",INDEX(データ!$H$32:$J$51,MATCH(CL539,データ!$G$32:$G$51),MATCH(CJ539,データ!$H$31:$J$31)),IF(CI539="マツ",INDEX(データ!#REF!,MATCH(CL539,データ!#REF!),MATCH(CJ539,データ!#REF!)),IF(CI539="ザツ",INDEX(データ!#REF!,MATCH(CL539,データ!#REF!),MATCH(CJ539,データ!#REF!)),""))))</f>
        <v/>
      </c>
      <c r="CS539" s="22" t="str">
        <f t="shared" si="902"/>
        <v/>
      </c>
      <c r="CT539" s="21" t="str">
        <f t="shared" si="903"/>
        <v/>
      </c>
      <c r="CU539" s="27" t="str">
        <f t="shared" si="904"/>
        <v/>
      </c>
      <c r="CV539" s="24" t="str">
        <f t="shared" si="905"/>
        <v/>
      </c>
      <c r="CW539" s="25" t="str">
        <f t="shared" si="906"/>
        <v>0</v>
      </c>
      <c r="CX539" s="26" t="str">
        <f t="shared" si="907"/>
        <v/>
      </c>
      <c r="CY539" s="26" t="str">
        <f t="shared" si="908"/>
        <v/>
      </c>
      <c r="CZ539" s="26" t="str">
        <f t="shared" si="909"/>
        <v/>
      </c>
      <c r="DA539" s="27" t="str">
        <f t="shared" si="910"/>
        <v/>
      </c>
      <c r="DB539" s="26" t="str">
        <f t="shared" si="911"/>
        <v/>
      </c>
      <c r="DC539" s="26" t="str">
        <f t="shared" si="912"/>
        <v/>
      </c>
      <c r="DD539" s="45" t="s">
        <v>30</v>
      </c>
      <c r="DE539" s="55" t="str">
        <f>IF(ＣＳＶ貼付用!DB525="","",ＣＳＶ貼付用!DB525)</f>
        <v/>
      </c>
      <c r="DF539" s="38" t="str">
        <f>IF(ＣＳＶ貼付用!DD525="","",ＣＳＶ貼付用!DD525)</f>
        <v/>
      </c>
      <c r="DG539" s="38" t="str">
        <f>IF(ＣＳＶ貼付用!DF525="","",ＣＳＶ貼付用!DF525)</f>
        <v/>
      </c>
      <c r="DH539" s="40" t="str">
        <f t="shared" si="913"/>
        <v/>
      </c>
      <c r="DI539" s="41" t="str">
        <f>IF(林齢計算用!E525="","",林齢計算用!E525)</f>
        <v/>
      </c>
      <c r="DJ539" s="41" t="str">
        <f t="shared" si="914"/>
        <v/>
      </c>
      <c r="DK539" s="41" t="str">
        <f t="shared" si="915"/>
        <v/>
      </c>
      <c r="DL539" s="23" t="str">
        <f>IF(DG539="スギ",INDEX(データ!$C$7:$E$26,MATCH(DJ539,データ!$B$7:$B$26),MATCH(DH539,データ!$C$6:$E$6)),IF(DG539="ヒノキ",INDEX(データ!$C$32:$E$51,MATCH(DJ539,データ!$B$32:$B$51),MATCH(DH539,データ!$C$31:$E$31)),IF(DG539="マツ",INDEX(データ!#REF!,MATCH(DJ539,データ!#REF!),MATCH(DH539,データ!#REF!)),IF(DG539="ザツ",INDEX(データ!#REF!,MATCH(DJ539,データ!#REF!),MATCH(DH539,データ!#REF!)),""))))</f>
        <v/>
      </c>
      <c r="DM539" s="22" t="str">
        <f t="shared" si="853"/>
        <v/>
      </c>
      <c r="DN539" s="21" t="str">
        <f t="shared" si="916"/>
        <v/>
      </c>
      <c r="DO539" s="21" t="str">
        <f t="shared" si="917"/>
        <v/>
      </c>
      <c r="DP539" s="24" t="str">
        <f>IF(DG539="スギ",INDEX(データ!$H$7:$J$26,MATCH(DJ539,データ!$G$7:$G$26),MATCH(DH539,データ!$H$6:$J$6)),IF(DG539="ヒノキ",INDEX(データ!$H$32:$J$51,MATCH(DJ539,データ!$G$32:$G$51),MATCH(DH539,データ!$H$31:$J$31)),IF(DG539="マツ",INDEX(データ!#REF!,MATCH(DJ539,データ!#REF!),MATCH(DH539,データ!#REF!)),IF(DG539="ザツ",INDEX(データ!#REF!,MATCH(DJ539,データ!#REF!),MATCH(DH539,データ!#REF!)),""))))</f>
        <v/>
      </c>
      <c r="DQ539" s="22" t="str">
        <f t="shared" si="918"/>
        <v/>
      </c>
      <c r="DR539" s="21" t="str">
        <f t="shared" si="919"/>
        <v/>
      </c>
      <c r="DS539" s="27" t="str">
        <f t="shared" si="920"/>
        <v/>
      </c>
      <c r="DT539" s="24" t="str">
        <f t="shared" si="921"/>
        <v/>
      </c>
      <c r="DU539" s="25" t="str">
        <f t="shared" si="922"/>
        <v>0</v>
      </c>
      <c r="DV539" s="26" t="str">
        <f t="shared" si="923"/>
        <v/>
      </c>
      <c r="DW539" s="26" t="str">
        <f t="shared" si="924"/>
        <v/>
      </c>
      <c r="DX539" s="26" t="str">
        <f t="shared" si="925"/>
        <v/>
      </c>
      <c r="DY539" s="27" t="str">
        <f t="shared" si="926"/>
        <v/>
      </c>
      <c r="DZ539" s="26" t="str">
        <f t="shared" si="927"/>
        <v/>
      </c>
      <c r="EA539" s="26" t="str">
        <f t="shared" si="928"/>
        <v/>
      </c>
      <c r="EB539" s="45" t="s">
        <v>30</v>
      </c>
      <c r="EC539" s="55" t="str">
        <f>IF(ＣＳＶ貼付用!DQ525="","",ＣＳＶ貼付用!DQ525)</f>
        <v/>
      </c>
      <c r="ED539" s="38" t="str">
        <f>IF(ＣＳＶ貼付用!DS525="","",ＣＳＶ貼付用!DS525)</f>
        <v/>
      </c>
      <c r="EE539" s="38" t="str">
        <f>IF(ＣＳＶ貼付用!DU525="","",ＣＳＶ貼付用!DU525)</f>
        <v/>
      </c>
      <c r="EF539" s="40" t="str">
        <f t="shared" si="929"/>
        <v/>
      </c>
      <c r="EG539" s="41" t="str">
        <f>IF(林齢計算用!F525="","",林齢計算用!F525)</f>
        <v/>
      </c>
      <c r="EH539" s="41" t="str">
        <f t="shared" si="930"/>
        <v/>
      </c>
      <c r="EI539" s="41" t="str">
        <f t="shared" si="931"/>
        <v/>
      </c>
      <c r="EJ539" s="23" t="str">
        <f>IF(EE539="スギ",INDEX(データ!$C$7:$E$26,MATCH(EH539,データ!$B$7:$B$26),MATCH(EF539,データ!$C$6:$E$6)),IF(EE539="ヒノキ",INDEX(データ!$C$32:$E$51,MATCH(EH539,データ!$B$32:$B$51),MATCH(EF539,データ!$C$31:$E$31)),IF(EE539="マツ",INDEX(データ!#REF!,MATCH(EH539,データ!#REF!),MATCH(EF539,データ!#REF!)),IF(EE539="ザツ",INDEX(データ!#REF!,MATCH(EH539,データ!#REF!),MATCH(EF539,データ!#REF!)),""))))</f>
        <v/>
      </c>
      <c r="EK539" s="22" t="str">
        <f t="shared" si="854"/>
        <v/>
      </c>
      <c r="EL539" s="21" t="str">
        <f t="shared" si="932"/>
        <v/>
      </c>
      <c r="EM539" s="21" t="str">
        <f t="shared" si="933"/>
        <v/>
      </c>
      <c r="EN539" s="24" t="str">
        <f>IF(EE539="スギ",INDEX(データ!$H$7:$J$26,MATCH(EH539,データ!$G$7:$G$26),MATCH(EF539,データ!$H$6:$J$6)),IF(EE539="ヒノキ",INDEX(データ!$H$32:$J$51,MATCH(EH539,データ!$G$32:$G$51),MATCH(EF539,データ!$H$31:$J$31)),IF(EE539="マツ",INDEX(データ!#REF!,MATCH(EH539,データ!#REF!),MATCH(EF539,データ!#REF!)),IF(EE539="ザツ",INDEX(データ!#REF!,MATCH(EH539,データ!#REF!),MATCH(EF539,データ!#REF!)),""))))</f>
        <v/>
      </c>
      <c r="EO539" s="22" t="str">
        <f t="shared" si="934"/>
        <v/>
      </c>
      <c r="EP539" s="21" t="str">
        <f t="shared" si="935"/>
        <v/>
      </c>
      <c r="EQ539" s="27" t="str">
        <f t="shared" si="936"/>
        <v/>
      </c>
      <c r="ER539" s="24" t="str">
        <f t="shared" si="937"/>
        <v/>
      </c>
      <c r="ES539" s="25" t="str">
        <f t="shared" si="938"/>
        <v>0</v>
      </c>
      <c r="ET539" s="26" t="str">
        <f t="shared" si="939"/>
        <v/>
      </c>
      <c r="EU539" s="26" t="str">
        <f t="shared" si="940"/>
        <v/>
      </c>
      <c r="EV539" s="26" t="str">
        <f t="shared" si="941"/>
        <v/>
      </c>
      <c r="EW539" s="27" t="str">
        <f t="shared" si="942"/>
        <v/>
      </c>
      <c r="EX539" s="26" t="str">
        <f t="shared" si="943"/>
        <v/>
      </c>
      <c r="EY539" s="26" t="str">
        <f t="shared" si="944"/>
        <v/>
      </c>
      <c r="EZ539" s="26">
        <f t="shared" si="945"/>
        <v>0</v>
      </c>
      <c r="FA539" s="43"/>
    </row>
    <row r="540" spans="1:157" ht="15.95" customHeight="1" x14ac:dyDescent="0.15">
      <c r="A540" s="21"/>
      <c r="B540" s="36" t="str">
        <f>IF(ＣＳＶ貼付用!G526="","",ＣＳＶ貼付用!G526)</f>
        <v/>
      </c>
      <c r="C540" s="36" t="str">
        <f>IF(ＣＳＶ貼付用!I526="","",ＣＳＶ貼付用!I526)</f>
        <v/>
      </c>
      <c r="D540" s="36" t="str">
        <f>IF(ＣＳＶ貼付用!J526="","",ＣＳＶ貼付用!J526)</f>
        <v/>
      </c>
      <c r="E540" s="36" t="str">
        <f>IF(ＣＳＶ貼付用!F526="","",ＣＳＶ貼付用!F526)</f>
        <v/>
      </c>
      <c r="F540" s="38" t="str">
        <f>IF(ＣＳＶ貼付用!T526="","",ＣＳＶ貼付用!T526)</f>
        <v/>
      </c>
      <c r="G540" s="38"/>
      <c r="H540" s="38" t="str">
        <f>IF(ＣＳＶ貼付用!GJ526="","",ＣＳＶ貼付用!GJ526)</f>
        <v/>
      </c>
      <c r="I540" s="38" t="str">
        <f>IF(ＣＳＶ貼付用!GL526="","",ＣＳＶ貼付用!GL526)</f>
        <v/>
      </c>
      <c r="J540" s="38" t="str">
        <f>IF(ＣＳＶ貼付用!GN526="","",ＣＳＶ貼付用!GN526)</f>
        <v/>
      </c>
      <c r="K540" s="38" t="str">
        <f>IF(ＣＳＶ貼付用!GP526="","",ＣＳＶ貼付用!GP526)</f>
        <v/>
      </c>
      <c r="L540" s="45" t="s">
        <v>30</v>
      </c>
      <c r="M540" s="55" t="str">
        <f>IF(ＣＳＶ貼付用!AT526="","",ＣＳＶ貼付用!AT526)</f>
        <v/>
      </c>
      <c r="N540" s="38" t="str">
        <f>IF(ＣＳＶ貼付用!AV526="","",ＣＳＶ貼付用!AV526)</f>
        <v/>
      </c>
      <c r="O540" s="38" t="str">
        <f>IF(ＣＳＶ貼付用!AX526="","",ＣＳＶ貼付用!AX526)</f>
        <v/>
      </c>
      <c r="P540" s="40" t="str">
        <f>IF(ＣＳＶ貼付用!FE526="","",ＣＳＶ貼付用!FE526)</f>
        <v/>
      </c>
      <c r="Q540" s="41" t="str">
        <f>IF(林齢計算用!A526="","",林齢計算用!A526)</f>
        <v/>
      </c>
      <c r="R540" s="41" t="str">
        <f t="shared" si="855"/>
        <v/>
      </c>
      <c r="S540" s="56" t="str">
        <f>IF(ＣＳＶ貼付用!EG526="","",ＣＳＶ貼付用!EG526*10)</f>
        <v/>
      </c>
      <c r="T540" s="23" t="str">
        <f>IF(O540="スギ",INDEX(データ!$C$7:$E$26,MATCH(R540,データ!$B$7:$B$26),MATCH(P540,データ!$C$6:$E$6)),IF(O540="ヒノキ",INDEX(データ!$C$32:$E$51,MATCH(R540,データ!$B$32:$B$51),MATCH(P540,データ!$C$31:$E$31)),IF(O540="マツ",INDEX(データ!#REF!,MATCH(R540,データ!#REF!),MATCH(P540,データ!#REF!)),IF(O540="ザツ",INDEX(データ!#REF!,MATCH(R540,データ!#REF!),MATCH(P540,データ!#REF!)),""))))</f>
        <v/>
      </c>
      <c r="U540" s="22" t="str">
        <f t="shared" si="946"/>
        <v/>
      </c>
      <c r="V540" s="21" t="str">
        <f t="shared" si="950"/>
        <v/>
      </c>
      <c r="W540" s="21" t="str">
        <f t="shared" si="947"/>
        <v/>
      </c>
      <c r="X540" s="23" t="str">
        <f>IF(O540="スギ",INDEX(データ!$H$7:$J$26,MATCH(R540,データ!$G$7:$G$26),MATCH(P540,データ!$H$6:$J$6)),IF(O540="ヒノキ",INDEX(データ!$H$32:$J$51,MATCH(R540,データ!$G$32:$G$51),MATCH(P540,データ!$H$31:$J$31)),IF(O540="マツ",INDEX(データ!#REF!,MATCH(R540,データ!#REF!),MATCH(P540,データ!#REF!)),IF(O540="ザツ",INDEX(データ!#REF!,MATCH(R540,データ!#REF!),MATCH(P540,データ!#REF!)),""))))</f>
        <v/>
      </c>
      <c r="Y540" s="22" t="str">
        <f t="shared" si="948"/>
        <v/>
      </c>
      <c r="Z540" s="21" t="str">
        <f t="shared" si="949"/>
        <v/>
      </c>
      <c r="AA540" s="27" t="str">
        <f t="shared" si="856"/>
        <v/>
      </c>
      <c r="AB540" s="24" t="str">
        <f t="shared" si="857"/>
        <v/>
      </c>
      <c r="AC540" s="25" t="str">
        <f t="shared" si="858"/>
        <v>0</v>
      </c>
      <c r="AD540" s="26" t="str">
        <f t="shared" si="859"/>
        <v/>
      </c>
      <c r="AE540" s="26" t="str">
        <f t="shared" si="860"/>
        <v/>
      </c>
      <c r="AF540" s="26" t="str">
        <f t="shared" si="861"/>
        <v/>
      </c>
      <c r="AG540" s="27" t="str">
        <f t="shared" si="862"/>
        <v/>
      </c>
      <c r="AH540" s="26" t="str">
        <f t="shared" si="863"/>
        <v/>
      </c>
      <c r="AI540" s="26" t="str">
        <f t="shared" si="864"/>
        <v/>
      </c>
      <c r="AJ540" s="45" t="s">
        <v>30</v>
      </c>
      <c r="AK540" s="55" t="str">
        <f>IF(ＣＳＶ貼付用!BI526="","",ＣＳＶ貼付用!BI526)</f>
        <v/>
      </c>
      <c r="AL540" s="38" t="str">
        <f>IF(ＣＳＶ貼付用!BK526="","",ＣＳＶ貼付用!BK526)</f>
        <v/>
      </c>
      <c r="AM540" s="38" t="str">
        <f>IF(ＣＳＶ貼付用!BM526="","",ＣＳＶ貼付用!BM526)</f>
        <v/>
      </c>
      <c r="AN540" s="40" t="str">
        <f t="shared" si="865"/>
        <v/>
      </c>
      <c r="AO540" s="41" t="str">
        <f>IF(林齢計算用!B526="","",林齢計算用!B526)</f>
        <v/>
      </c>
      <c r="AP540" s="41" t="str">
        <f t="shared" si="866"/>
        <v/>
      </c>
      <c r="AQ540" s="41" t="str">
        <f t="shared" si="867"/>
        <v/>
      </c>
      <c r="AR540" s="23" t="str">
        <f>IF(AM540="スギ",INDEX(データ!$C$7:$E$26,MATCH(AP540,データ!$B$7:$B$26),MATCH(AN540,データ!$C$6:$E$6)),IF(AM540="ヒノキ",INDEX(データ!$C$32:$E$51,MATCH(AP540,データ!$B$32:$B$51),MATCH(AN540,データ!$C$31:$E$31)),IF(AM540="マツ",INDEX(データ!#REF!,MATCH(AP540,データ!#REF!),MATCH(AN540,データ!#REF!)),IF(AM540="ザツ",INDEX(データ!#REF!,MATCH(AP540,データ!#REF!),MATCH(AN540,データ!#REF!)),""))))</f>
        <v/>
      </c>
      <c r="AS540" s="22" t="str">
        <f t="shared" si="850"/>
        <v/>
      </c>
      <c r="AT540" s="21" t="str">
        <f t="shared" si="868"/>
        <v/>
      </c>
      <c r="AU540" s="21" t="str">
        <f t="shared" si="869"/>
        <v/>
      </c>
      <c r="AV540" s="24" t="str">
        <f>IF(AM540="スギ",INDEX(データ!$H$7:$J$26,MATCH(AP540,データ!$G$7:$G$26),MATCH(AN540,データ!$H$6:$J$6)),IF(AM540="ヒノキ",INDEX(データ!$H$32:$J$51,MATCH(AP540,データ!$G$32:$G$51),MATCH(AN540,データ!$H$31:$J$31)),IF(AM540="マツ",INDEX(データ!#REF!,MATCH(AP540,データ!#REF!),MATCH(AN540,データ!#REF!)),IF(AM540="ザツ",INDEX(データ!#REF!,MATCH(AP540,データ!#REF!),MATCH(AN540,データ!#REF!)),""))))</f>
        <v/>
      </c>
      <c r="AW540" s="22" t="str">
        <f t="shared" si="870"/>
        <v/>
      </c>
      <c r="AX540" s="21" t="str">
        <f t="shared" si="871"/>
        <v/>
      </c>
      <c r="AY540" s="27" t="str">
        <f t="shared" si="872"/>
        <v/>
      </c>
      <c r="AZ540" s="24" t="str">
        <f t="shared" si="873"/>
        <v/>
      </c>
      <c r="BA540" s="25" t="str">
        <f t="shared" si="874"/>
        <v>0</v>
      </c>
      <c r="BB540" s="26" t="str">
        <f t="shared" si="875"/>
        <v/>
      </c>
      <c r="BC540" s="26" t="str">
        <f t="shared" si="876"/>
        <v/>
      </c>
      <c r="BD540" s="26" t="str">
        <f t="shared" si="877"/>
        <v/>
      </c>
      <c r="BE540" s="27" t="str">
        <f t="shared" si="878"/>
        <v/>
      </c>
      <c r="BF540" s="26" t="str">
        <f t="shared" si="879"/>
        <v/>
      </c>
      <c r="BG540" s="26" t="str">
        <f t="shared" si="880"/>
        <v/>
      </c>
      <c r="BH540" s="45" t="s">
        <v>30</v>
      </c>
      <c r="BI540" s="55" t="str">
        <f>IF(ＣＳＶ貼付用!BX526="","",ＣＳＶ貼付用!BX526)</f>
        <v/>
      </c>
      <c r="BJ540" s="38" t="str">
        <f>IF(ＣＳＶ貼付用!BZ526="","",ＣＳＶ貼付用!BZ526)</f>
        <v/>
      </c>
      <c r="BK540" s="38" t="str">
        <f>IF(ＣＳＶ貼付用!CB526="","",ＣＳＶ貼付用!CB526)</f>
        <v/>
      </c>
      <c r="BL540" s="40" t="str">
        <f t="shared" si="881"/>
        <v/>
      </c>
      <c r="BM540" s="41" t="str">
        <f>IF(林齢計算用!C526="","",林齢計算用!C526)</f>
        <v/>
      </c>
      <c r="BN540" s="41" t="str">
        <f t="shared" si="882"/>
        <v/>
      </c>
      <c r="BO540" s="41" t="str">
        <f t="shared" si="883"/>
        <v/>
      </c>
      <c r="BP540" s="23" t="str">
        <f>IF(BK540="スギ",INDEX(データ!$C$7:$E$26,MATCH(BN540,データ!$B$7:$B$26),MATCH(BL540,データ!$C$6:$E$6)),IF(BK540="ヒノキ",INDEX(データ!$C$32:$E$51,MATCH(BN540,データ!$B$32:$B$51),MATCH(BL540,データ!$C$31:$E$31)),IF(BK540="マツ",INDEX(データ!#REF!,MATCH(BN540,データ!#REF!),MATCH(BL540,データ!#REF!)),IF(BK540="ザツ",INDEX(データ!#REF!,MATCH(BN540,データ!#REF!),MATCH(BL540,データ!#REF!)),""))))</f>
        <v/>
      </c>
      <c r="BQ540" s="22" t="str">
        <f t="shared" si="851"/>
        <v/>
      </c>
      <c r="BR540" s="21" t="str">
        <f t="shared" si="884"/>
        <v/>
      </c>
      <c r="BS540" s="21" t="str">
        <f t="shared" si="885"/>
        <v/>
      </c>
      <c r="BT540" s="24" t="str">
        <f>IF(BK540="スギ",INDEX(データ!$H$7:$J$26,MATCH(BN540,データ!$G$7:$G$26),MATCH(BL540,データ!$H$6:$J$6)),IF(BK540="ヒノキ",INDEX(データ!$H$32:$J$51,MATCH(BN540,データ!$G$32:$G$51),MATCH(BL540,データ!$H$31:$J$31)),IF(BK540="マツ",INDEX(データ!#REF!,MATCH(BN540,データ!#REF!),MATCH(BL540,データ!#REF!)),IF(BK540="ザツ",INDEX(データ!#REF!,MATCH(BN540,データ!#REF!),MATCH(BL540,データ!#REF!)),""))))</f>
        <v/>
      </c>
      <c r="BU540" s="22" t="str">
        <f t="shared" si="886"/>
        <v/>
      </c>
      <c r="BV540" s="21" t="str">
        <f t="shared" si="887"/>
        <v/>
      </c>
      <c r="BW540" s="27" t="str">
        <f t="shared" si="888"/>
        <v/>
      </c>
      <c r="BX540" s="24" t="str">
        <f t="shared" si="889"/>
        <v/>
      </c>
      <c r="BY540" s="25" t="str">
        <f t="shared" si="890"/>
        <v>0</v>
      </c>
      <c r="BZ540" s="26" t="str">
        <f t="shared" si="891"/>
        <v/>
      </c>
      <c r="CA540" s="26" t="str">
        <f t="shared" si="892"/>
        <v/>
      </c>
      <c r="CB540" s="26" t="str">
        <f t="shared" si="893"/>
        <v/>
      </c>
      <c r="CC540" s="27" t="str">
        <f t="shared" si="894"/>
        <v/>
      </c>
      <c r="CD540" s="26" t="str">
        <f t="shared" si="895"/>
        <v/>
      </c>
      <c r="CE540" s="26" t="str">
        <f t="shared" si="896"/>
        <v/>
      </c>
      <c r="CF540" s="45" t="s">
        <v>30</v>
      </c>
      <c r="CG540" s="55" t="str">
        <f>IF(ＣＳＶ貼付用!CM526="","",ＣＳＶ貼付用!CM526)</f>
        <v/>
      </c>
      <c r="CH540" s="38" t="str">
        <f>IF(ＣＳＶ貼付用!CO526="","",ＣＳＶ貼付用!CO526)</f>
        <v/>
      </c>
      <c r="CI540" s="38" t="str">
        <f>IF(ＣＳＶ貼付用!CQ526="","",ＣＳＶ貼付用!CQ526)</f>
        <v/>
      </c>
      <c r="CJ540" s="40" t="str">
        <f t="shared" si="897"/>
        <v/>
      </c>
      <c r="CK540" s="41" t="str">
        <f>IF(林齢計算用!D526="","",林齢計算用!D526)</f>
        <v/>
      </c>
      <c r="CL540" s="41" t="str">
        <f t="shared" si="898"/>
        <v/>
      </c>
      <c r="CM540" s="41" t="str">
        <f t="shared" si="899"/>
        <v/>
      </c>
      <c r="CN540" s="23" t="str">
        <f>IF(CI540="スギ",INDEX(データ!$C$7:$E$26,MATCH(CL540,データ!$B$7:$B$26),MATCH(CJ540,データ!$C$6:$E$6)),IF(CI540="ヒノキ",INDEX(データ!$C$32:$E$51,MATCH(CL540,データ!$B$32:$B$51),MATCH(CJ540,データ!$C$31:$E$31)),IF(CI540="マツ",INDEX(データ!#REF!,MATCH(CL540,データ!#REF!),MATCH(CJ540,データ!#REF!)),IF(CI540="ザツ",INDEX(データ!#REF!,MATCH(CL540,データ!#REF!),MATCH(CJ540,データ!#REF!)),""))))</f>
        <v/>
      </c>
      <c r="CO540" s="22" t="str">
        <f t="shared" si="852"/>
        <v/>
      </c>
      <c r="CP540" s="21" t="str">
        <f t="shared" si="900"/>
        <v/>
      </c>
      <c r="CQ540" s="21" t="str">
        <f t="shared" si="901"/>
        <v/>
      </c>
      <c r="CR540" s="24" t="str">
        <f>IF(CI540="スギ",INDEX(データ!$H$7:$J$26,MATCH(CL540,データ!$G$7:$G$26),MATCH(CJ540,データ!$H$6:$J$6)),IF(CI540="ヒノキ",INDEX(データ!$H$32:$J$51,MATCH(CL540,データ!$G$32:$G$51),MATCH(CJ540,データ!$H$31:$J$31)),IF(CI540="マツ",INDEX(データ!#REF!,MATCH(CL540,データ!#REF!),MATCH(CJ540,データ!#REF!)),IF(CI540="ザツ",INDEX(データ!#REF!,MATCH(CL540,データ!#REF!),MATCH(CJ540,データ!#REF!)),""))))</f>
        <v/>
      </c>
      <c r="CS540" s="22" t="str">
        <f t="shared" si="902"/>
        <v/>
      </c>
      <c r="CT540" s="21" t="str">
        <f t="shared" si="903"/>
        <v/>
      </c>
      <c r="CU540" s="27" t="str">
        <f t="shared" si="904"/>
        <v/>
      </c>
      <c r="CV540" s="24" t="str">
        <f t="shared" si="905"/>
        <v/>
      </c>
      <c r="CW540" s="25" t="str">
        <f t="shared" si="906"/>
        <v>0</v>
      </c>
      <c r="CX540" s="26" t="str">
        <f t="shared" si="907"/>
        <v/>
      </c>
      <c r="CY540" s="26" t="str">
        <f t="shared" si="908"/>
        <v/>
      </c>
      <c r="CZ540" s="26" t="str">
        <f t="shared" si="909"/>
        <v/>
      </c>
      <c r="DA540" s="27" t="str">
        <f t="shared" si="910"/>
        <v/>
      </c>
      <c r="DB540" s="26" t="str">
        <f t="shared" si="911"/>
        <v/>
      </c>
      <c r="DC540" s="26" t="str">
        <f t="shared" si="912"/>
        <v/>
      </c>
      <c r="DD540" s="45" t="s">
        <v>30</v>
      </c>
      <c r="DE540" s="55" t="str">
        <f>IF(ＣＳＶ貼付用!DB526="","",ＣＳＶ貼付用!DB526)</f>
        <v/>
      </c>
      <c r="DF540" s="38" t="str">
        <f>IF(ＣＳＶ貼付用!DD526="","",ＣＳＶ貼付用!DD526)</f>
        <v/>
      </c>
      <c r="DG540" s="38" t="str">
        <f>IF(ＣＳＶ貼付用!DF526="","",ＣＳＶ貼付用!DF526)</f>
        <v/>
      </c>
      <c r="DH540" s="40" t="str">
        <f t="shared" si="913"/>
        <v/>
      </c>
      <c r="DI540" s="41" t="str">
        <f>IF(林齢計算用!E526="","",林齢計算用!E526)</f>
        <v/>
      </c>
      <c r="DJ540" s="41" t="str">
        <f t="shared" si="914"/>
        <v/>
      </c>
      <c r="DK540" s="41" t="str">
        <f t="shared" si="915"/>
        <v/>
      </c>
      <c r="DL540" s="23" t="str">
        <f>IF(DG540="スギ",INDEX(データ!$C$7:$E$26,MATCH(DJ540,データ!$B$7:$B$26),MATCH(DH540,データ!$C$6:$E$6)),IF(DG540="ヒノキ",INDEX(データ!$C$32:$E$51,MATCH(DJ540,データ!$B$32:$B$51),MATCH(DH540,データ!$C$31:$E$31)),IF(DG540="マツ",INDEX(データ!#REF!,MATCH(DJ540,データ!#REF!),MATCH(DH540,データ!#REF!)),IF(DG540="ザツ",INDEX(データ!#REF!,MATCH(DJ540,データ!#REF!),MATCH(DH540,データ!#REF!)),""))))</f>
        <v/>
      </c>
      <c r="DM540" s="22" t="str">
        <f t="shared" si="853"/>
        <v/>
      </c>
      <c r="DN540" s="21" t="str">
        <f t="shared" si="916"/>
        <v/>
      </c>
      <c r="DO540" s="21" t="str">
        <f t="shared" si="917"/>
        <v/>
      </c>
      <c r="DP540" s="24" t="str">
        <f>IF(DG540="スギ",INDEX(データ!$H$7:$J$26,MATCH(DJ540,データ!$G$7:$G$26),MATCH(DH540,データ!$H$6:$J$6)),IF(DG540="ヒノキ",INDEX(データ!$H$32:$J$51,MATCH(DJ540,データ!$G$32:$G$51),MATCH(DH540,データ!$H$31:$J$31)),IF(DG540="マツ",INDEX(データ!#REF!,MATCH(DJ540,データ!#REF!),MATCH(DH540,データ!#REF!)),IF(DG540="ザツ",INDEX(データ!#REF!,MATCH(DJ540,データ!#REF!),MATCH(DH540,データ!#REF!)),""))))</f>
        <v/>
      </c>
      <c r="DQ540" s="22" t="str">
        <f t="shared" si="918"/>
        <v/>
      </c>
      <c r="DR540" s="21" t="str">
        <f t="shared" si="919"/>
        <v/>
      </c>
      <c r="DS540" s="27" t="str">
        <f t="shared" si="920"/>
        <v/>
      </c>
      <c r="DT540" s="24" t="str">
        <f t="shared" si="921"/>
        <v/>
      </c>
      <c r="DU540" s="25" t="str">
        <f t="shared" si="922"/>
        <v>0</v>
      </c>
      <c r="DV540" s="26" t="str">
        <f t="shared" si="923"/>
        <v/>
      </c>
      <c r="DW540" s="26" t="str">
        <f t="shared" si="924"/>
        <v/>
      </c>
      <c r="DX540" s="26" t="str">
        <f t="shared" si="925"/>
        <v/>
      </c>
      <c r="DY540" s="27" t="str">
        <f t="shared" si="926"/>
        <v/>
      </c>
      <c r="DZ540" s="26" t="str">
        <f t="shared" si="927"/>
        <v/>
      </c>
      <c r="EA540" s="26" t="str">
        <f t="shared" si="928"/>
        <v/>
      </c>
      <c r="EB540" s="45" t="s">
        <v>30</v>
      </c>
      <c r="EC540" s="55" t="str">
        <f>IF(ＣＳＶ貼付用!DQ526="","",ＣＳＶ貼付用!DQ526)</f>
        <v/>
      </c>
      <c r="ED540" s="38" t="str">
        <f>IF(ＣＳＶ貼付用!DS526="","",ＣＳＶ貼付用!DS526)</f>
        <v/>
      </c>
      <c r="EE540" s="38" t="str">
        <f>IF(ＣＳＶ貼付用!DU526="","",ＣＳＶ貼付用!DU526)</f>
        <v/>
      </c>
      <c r="EF540" s="40" t="str">
        <f t="shared" si="929"/>
        <v/>
      </c>
      <c r="EG540" s="41" t="str">
        <f>IF(林齢計算用!F526="","",林齢計算用!F526)</f>
        <v/>
      </c>
      <c r="EH540" s="41" t="str">
        <f t="shared" si="930"/>
        <v/>
      </c>
      <c r="EI540" s="41" t="str">
        <f t="shared" si="931"/>
        <v/>
      </c>
      <c r="EJ540" s="23" t="str">
        <f>IF(EE540="スギ",INDEX(データ!$C$7:$E$26,MATCH(EH540,データ!$B$7:$B$26),MATCH(EF540,データ!$C$6:$E$6)),IF(EE540="ヒノキ",INDEX(データ!$C$32:$E$51,MATCH(EH540,データ!$B$32:$B$51),MATCH(EF540,データ!$C$31:$E$31)),IF(EE540="マツ",INDEX(データ!#REF!,MATCH(EH540,データ!#REF!),MATCH(EF540,データ!#REF!)),IF(EE540="ザツ",INDEX(データ!#REF!,MATCH(EH540,データ!#REF!),MATCH(EF540,データ!#REF!)),""))))</f>
        <v/>
      </c>
      <c r="EK540" s="22" t="str">
        <f t="shared" si="854"/>
        <v/>
      </c>
      <c r="EL540" s="21" t="str">
        <f t="shared" si="932"/>
        <v/>
      </c>
      <c r="EM540" s="21" t="str">
        <f t="shared" si="933"/>
        <v/>
      </c>
      <c r="EN540" s="24" t="str">
        <f>IF(EE540="スギ",INDEX(データ!$H$7:$J$26,MATCH(EH540,データ!$G$7:$G$26),MATCH(EF540,データ!$H$6:$J$6)),IF(EE540="ヒノキ",INDEX(データ!$H$32:$J$51,MATCH(EH540,データ!$G$32:$G$51),MATCH(EF540,データ!$H$31:$J$31)),IF(EE540="マツ",INDEX(データ!#REF!,MATCH(EH540,データ!#REF!),MATCH(EF540,データ!#REF!)),IF(EE540="ザツ",INDEX(データ!#REF!,MATCH(EH540,データ!#REF!),MATCH(EF540,データ!#REF!)),""))))</f>
        <v/>
      </c>
      <c r="EO540" s="22" t="str">
        <f t="shared" si="934"/>
        <v/>
      </c>
      <c r="EP540" s="21" t="str">
        <f t="shared" si="935"/>
        <v/>
      </c>
      <c r="EQ540" s="27" t="str">
        <f t="shared" si="936"/>
        <v/>
      </c>
      <c r="ER540" s="24" t="str">
        <f t="shared" si="937"/>
        <v/>
      </c>
      <c r="ES540" s="25" t="str">
        <f t="shared" si="938"/>
        <v>0</v>
      </c>
      <c r="ET540" s="26" t="str">
        <f t="shared" si="939"/>
        <v/>
      </c>
      <c r="EU540" s="26" t="str">
        <f t="shared" si="940"/>
        <v/>
      </c>
      <c r="EV540" s="26" t="str">
        <f t="shared" si="941"/>
        <v/>
      </c>
      <c r="EW540" s="27" t="str">
        <f t="shared" si="942"/>
        <v/>
      </c>
      <c r="EX540" s="26" t="str">
        <f t="shared" si="943"/>
        <v/>
      </c>
      <c r="EY540" s="26" t="str">
        <f t="shared" si="944"/>
        <v/>
      </c>
      <c r="EZ540" s="26">
        <f t="shared" si="945"/>
        <v>0</v>
      </c>
      <c r="FA540" s="43"/>
    </row>
    <row r="541" spans="1:157" ht="15.95" customHeight="1" x14ac:dyDescent="0.15">
      <c r="A541" s="21"/>
      <c r="B541" s="36" t="str">
        <f>IF(ＣＳＶ貼付用!G527="","",ＣＳＶ貼付用!G527)</f>
        <v/>
      </c>
      <c r="C541" s="36" t="str">
        <f>IF(ＣＳＶ貼付用!I527="","",ＣＳＶ貼付用!I527)</f>
        <v/>
      </c>
      <c r="D541" s="36" t="str">
        <f>IF(ＣＳＶ貼付用!J527="","",ＣＳＶ貼付用!J527)</f>
        <v/>
      </c>
      <c r="E541" s="36" t="str">
        <f>IF(ＣＳＶ貼付用!F527="","",ＣＳＶ貼付用!F527)</f>
        <v/>
      </c>
      <c r="F541" s="38" t="str">
        <f>IF(ＣＳＶ貼付用!T527="","",ＣＳＶ貼付用!T527)</f>
        <v/>
      </c>
      <c r="G541" s="38"/>
      <c r="H541" s="38" t="str">
        <f>IF(ＣＳＶ貼付用!GJ527="","",ＣＳＶ貼付用!GJ527)</f>
        <v/>
      </c>
      <c r="I541" s="38" t="str">
        <f>IF(ＣＳＶ貼付用!GL527="","",ＣＳＶ貼付用!GL527)</f>
        <v/>
      </c>
      <c r="J541" s="38" t="str">
        <f>IF(ＣＳＶ貼付用!GN527="","",ＣＳＶ貼付用!GN527)</f>
        <v/>
      </c>
      <c r="K541" s="38" t="str">
        <f>IF(ＣＳＶ貼付用!GP527="","",ＣＳＶ貼付用!GP527)</f>
        <v/>
      </c>
      <c r="L541" s="45" t="s">
        <v>30</v>
      </c>
      <c r="M541" s="55" t="str">
        <f>IF(ＣＳＶ貼付用!AT527="","",ＣＳＶ貼付用!AT527)</f>
        <v/>
      </c>
      <c r="N541" s="38" t="str">
        <f>IF(ＣＳＶ貼付用!AV527="","",ＣＳＶ貼付用!AV527)</f>
        <v/>
      </c>
      <c r="O541" s="38" t="str">
        <f>IF(ＣＳＶ貼付用!AX527="","",ＣＳＶ貼付用!AX527)</f>
        <v/>
      </c>
      <c r="P541" s="40" t="str">
        <f>IF(ＣＳＶ貼付用!FE527="","",ＣＳＶ貼付用!FE527)</f>
        <v/>
      </c>
      <c r="Q541" s="41" t="str">
        <f>IF(林齢計算用!A527="","",林齢計算用!A527)</f>
        <v/>
      </c>
      <c r="R541" s="41" t="str">
        <f t="shared" si="855"/>
        <v/>
      </c>
      <c r="S541" s="56" t="str">
        <f>IF(ＣＳＶ貼付用!EG527="","",ＣＳＶ貼付用!EG527*10)</f>
        <v/>
      </c>
      <c r="T541" s="23" t="str">
        <f>IF(O541="スギ",INDEX(データ!$C$7:$E$26,MATCH(R541,データ!$B$7:$B$26),MATCH(P541,データ!$C$6:$E$6)),IF(O541="ヒノキ",INDEX(データ!$C$32:$E$51,MATCH(R541,データ!$B$32:$B$51),MATCH(P541,データ!$C$31:$E$31)),IF(O541="マツ",INDEX(データ!#REF!,MATCH(R541,データ!#REF!),MATCH(P541,データ!#REF!)),IF(O541="ザツ",INDEX(データ!#REF!,MATCH(R541,データ!#REF!),MATCH(P541,データ!#REF!)),""))))</f>
        <v/>
      </c>
      <c r="U541" s="22" t="str">
        <f t="shared" si="946"/>
        <v/>
      </c>
      <c r="V541" s="21" t="str">
        <f t="shared" si="950"/>
        <v/>
      </c>
      <c r="W541" s="21" t="str">
        <f t="shared" si="947"/>
        <v/>
      </c>
      <c r="X541" s="23" t="str">
        <f>IF(O541="スギ",INDEX(データ!$H$7:$J$26,MATCH(R541,データ!$G$7:$G$26),MATCH(P541,データ!$H$6:$J$6)),IF(O541="ヒノキ",INDEX(データ!$H$32:$J$51,MATCH(R541,データ!$G$32:$G$51),MATCH(P541,データ!$H$31:$J$31)),IF(O541="マツ",INDEX(データ!#REF!,MATCH(R541,データ!#REF!),MATCH(P541,データ!#REF!)),IF(O541="ザツ",INDEX(データ!#REF!,MATCH(R541,データ!#REF!),MATCH(P541,データ!#REF!)),""))))</f>
        <v/>
      </c>
      <c r="Y541" s="22" t="str">
        <f t="shared" si="948"/>
        <v/>
      </c>
      <c r="Z541" s="21" t="str">
        <f t="shared" si="949"/>
        <v/>
      </c>
      <c r="AA541" s="27" t="str">
        <f t="shared" si="856"/>
        <v/>
      </c>
      <c r="AB541" s="24" t="str">
        <f t="shared" si="857"/>
        <v/>
      </c>
      <c r="AC541" s="25" t="str">
        <f t="shared" si="858"/>
        <v>0</v>
      </c>
      <c r="AD541" s="26" t="str">
        <f t="shared" si="859"/>
        <v/>
      </c>
      <c r="AE541" s="26" t="str">
        <f t="shared" si="860"/>
        <v/>
      </c>
      <c r="AF541" s="26" t="str">
        <f t="shared" si="861"/>
        <v/>
      </c>
      <c r="AG541" s="27" t="str">
        <f t="shared" si="862"/>
        <v/>
      </c>
      <c r="AH541" s="26" t="str">
        <f t="shared" si="863"/>
        <v/>
      </c>
      <c r="AI541" s="26" t="str">
        <f t="shared" si="864"/>
        <v/>
      </c>
      <c r="AJ541" s="45" t="s">
        <v>30</v>
      </c>
      <c r="AK541" s="55" t="str">
        <f>IF(ＣＳＶ貼付用!BI527="","",ＣＳＶ貼付用!BI527)</f>
        <v/>
      </c>
      <c r="AL541" s="38" t="str">
        <f>IF(ＣＳＶ貼付用!BK527="","",ＣＳＶ貼付用!BK527)</f>
        <v/>
      </c>
      <c r="AM541" s="38" t="str">
        <f>IF(ＣＳＶ貼付用!BM527="","",ＣＳＶ貼付用!BM527)</f>
        <v/>
      </c>
      <c r="AN541" s="40" t="str">
        <f t="shared" si="865"/>
        <v/>
      </c>
      <c r="AO541" s="41" t="str">
        <f>IF(林齢計算用!B527="","",林齢計算用!B527)</f>
        <v/>
      </c>
      <c r="AP541" s="41" t="str">
        <f t="shared" si="866"/>
        <v/>
      </c>
      <c r="AQ541" s="41" t="str">
        <f t="shared" si="867"/>
        <v/>
      </c>
      <c r="AR541" s="23" t="str">
        <f>IF(AM541="スギ",INDEX(データ!$C$7:$E$26,MATCH(AP541,データ!$B$7:$B$26),MATCH(AN541,データ!$C$6:$E$6)),IF(AM541="ヒノキ",INDEX(データ!$C$32:$E$51,MATCH(AP541,データ!$B$32:$B$51),MATCH(AN541,データ!$C$31:$E$31)),IF(AM541="マツ",INDEX(データ!#REF!,MATCH(AP541,データ!#REF!),MATCH(AN541,データ!#REF!)),IF(AM541="ザツ",INDEX(データ!#REF!,MATCH(AP541,データ!#REF!),MATCH(AN541,データ!#REF!)),""))))</f>
        <v/>
      </c>
      <c r="AS541" s="22" t="str">
        <f t="shared" si="850"/>
        <v/>
      </c>
      <c r="AT541" s="21" t="str">
        <f t="shared" si="868"/>
        <v/>
      </c>
      <c r="AU541" s="21" t="str">
        <f t="shared" si="869"/>
        <v/>
      </c>
      <c r="AV541" s="24" t="str">
        <f>IF(AM541="スギ",INDEX(データ!$H$7:$J$26,MATCH(AP541,データ!$G$7:$G$26),MATCH(AN541,データ!$H$6:$J$6)),IF(AM541="ヒノキ",INDEX(データ!$H$32:$J$51,MATCH(AP541,データ!$G$32:$G$51),MATCH(AN541,データ!$H$31:$J$31)),IF(AM541="マツ",INDEX(データ!#REF!,MATCH(AP541,データ!#REF!),MATCH(AN541,データ!#REF!)),IF(AM541="ザツ",INDEX(データ!#REF!,MATCH(AP541,データ!#REF!),MATCH(AN541,データ!#REF!)),""))))</f>
        <v/>
      </c>
      <c r="AW541" s="22" t="str">
        <f t="shared" si="870"/>
        <v/>
      </c>
      <c r="AX541" s="21" t="str">
        <f t="shared" si="871"/>
        <v/>
      </c>
      <c r="AY541" s="27" t="str">
        <f t="shared" si="872"/>
        <v/>
      </c>
      <c r="AZ541" s="24" t="str">
        <f t="shared" si="873"/>
        <v/>
      </c>
      <c r="BA541" s="25" t="str">
        <f t="shared" si="874"/>
        <v>0</v>
      </c>
      <c r="BB541" s="26" t="str">
        <f t="shared" si="875"/>
        <v/>
      </c>
      <c r="BC541" s="26" t="str">
        <f t="shared" si="876"/>
        <v/>
      </c>
      <c r="BD541" s="26" t="str">
        <f t="shared" si="877"/>
        <v/>
      </c>
      <c r="BE541" s="27" t="str">
        <f t="shared" si="878"/>
        <v/>
      </c>
      <c r="BF541" s="26" t="str">
        <f t="shared" si="879"/>
        <v/>
      </c>
      <c r="BG541" s="26" t="str">
        <f t="shared" si="880"/>
        <v/>
      </c>
      <c r="BH541" s="45" t="s">
        <v>30</v>
      </c>
      <c r="BI541" s="55" t="str">
        <f>IF(ＣＳＶ貼付用!BX527="","",ＣＳＶ貼付用!BX527)</f>
        <v/>
      </c>
      <c r="BJ541" s="38" t="str">
        <f>IF(ＣＳＶ貼付用!BZ527="","",ＣＳＶ貼付用!BZ527)</f>
        <v/>
      </c>
      <c r="BK541" s="38" t="str">
        <f>IF(ＣＳＶ貼付用!CB527="","",ＣＳＶ貼付用!CB527)</f>
        <v/>
      </c>
      <c r="BL541" s="40" t="str">
        <f t="shared" si="881"/>
        <v/>
      </c>
      <c r="BM541" s="41" t="str">
        <f>IF(林齢計算用!C527="","",林齢計算用!C527)</f>
        <v/>
      </c>
      <c r="BN541" s="41" t="str">
        <f t="shared" si="882"/>
        <v/>
      </c>
      <c r="BO541" s="41" t="str">
        <f t="shared" si="883"/>
        <v/>
      </c>
      <c r="BP541" s="23" t="str">
        <f>IF(BK541="スギ",INDEX(データ!$C$7:$E$26,MATCH(BN541,データ!$B$7:$B$26),MATCH(BL541,データ!$C$6:$E$6)),IF(BK541="ヒノキ",INDEX(データ!$C$32:$E$51,MATCH(BN541,データ!$B$32:$B$51),MATCH(BL541,データ!$C$31:$E$31)),IF(BK541="マツ",INDEX(データ!#REF!,MATCH(BN541,データ!#REF!),MATCH(BL541,データ!#REF!)),IF(BK541="ザツ",INDEX(データ!#REF!,MATCH(BN541,データ!#REF!),MATCH(BL541,データ!#REF!)),""))))</f>
        <v/>
      </c>
      <c r="BQ541" s="22" t="str">
        <f t="shared" si="851"/>
        <v/>
      </c>
      <c r="BR541" s="21" t="str">
        <f t="shared" si="884"/>
        <v/>
      </c>
      <c r="BS541" s="21" t="str">
        <f t="shared" si="885"/>
        <v/>
      </c>
      <c r="BT541" s="24" t="str">
        <f>IF(BK541="スギ",INDEX(データ!$H$7:$J$26,MATCH(BN541,データ!$G$7:$G$26),MATCH(BL541,データ!$H$6:$J$6)),IF(BK541="ヒノキ",INDEX(データ!$H$32:$J$51,MATCH(BN541,データ!$G$32:$G$51),MATCH(BL541,データ!$H$31:$J$31)),IF(BK541="マツ",INDEX(データ!#REF!,MATCH(BN541,データ!#REF!),MATCH(BL541,データ!#REF!)),IF(BK541="ザツ",INDEX(データ!#REF!,MATCH(BN541,データ!#REF!),MATCH(BL541,データ!#REF!)),""))))</f>
        <v/>
      </c>
      <c r="BU541" s="22" t="str">
        <f t="shared" si="886"/>
        <v/>
      </c>
      <c r="BV541" s="21" t="str">
        <f t="shared" si="887"/>
        <v/>
      </c>
      <c r="BW541" s="27" t="str">
        <f t="shared" si="888"/>
        <v/>
      </c>
      <c r="BX541" s="24" t="str">
        <f t="shared" si="889"/>
        <v/>
      </c>
      <c r="BY541" s="25" t="str">
        <f t="shared" si="890"/>
        <v>0</v>
      </c>
      <c r="BZ541" s="26" t="str">
        <f t="shared" si="891"/>
        <v/>
      </c>
      <c r="CA541" s="26" t="str">
        <f t="shared" si="892"/>
        <v/>
      </c>
      <c r="CB541" s="26" t="str">
        <f t="shared" si="893"/>
        <v/>
      </c>
      <c r="CC541" s="27" t="str">
        <f t="shared" si="894"/>
        <v/>
      </c>
      <c r="CD541" s="26" t="str">
        <f t="shared" si="895"/>
        <v/>
      </c>
      <c r="CE541" s="26" t="str">
        <f t="shared" si="896"/>
        <v/>
      </c>
      <c r="CF541" s="45" t="s">
        <v>30</v>
      </c>
      <c r="CG541" s="55" t="str">
        <f>IF(ＣＳＶ貼付用!CM527="","",ＣＳＶ貼付用!CM527)</f>
        <v/>
      </c>
      <c r="CH541" s="38" t="str">
        <f>IF(ＣＳＶ貼付用!CO527="","",ＣＳＶ貼付用!CO527)</f>
        <v/>
      </c>
      <c r="CI541" s="38" t="str">
        <f>IF(ＣＳＶ貼付用!CQ527="","",ＣＳＶ貼付用!CQ527)</f>
        <v/>
      </c>
      <c r="CJ541" s="40" t="str">
        <f t="shared" si="897"/>
        <v/>
      </c>
      <c r="CK541" s="41" t="str">
        <f>IF(林齢計算用!D527="","",林齢計算用!D527)</f>
        <v/>
      </c>
      <c r="CL541" s="41" t="str">
        <f t="shared" si="898"/>
        <v/>
      </c>
      <c r="CM541" s="41" t="str">
        <f t="shared" si="899"/>
        <v/>
      </c>
      <c r="CN541" s="23" t="str">
        <f>IF(CI541="スギ",INDEX(データ!$C$7:$E$26,MATCH(CL541,データ!$B$7:$B$26),MATCH(CJ541,データ!$C$6:$E$6)),IF(CI541="ヒノキ",INDEX(データ!$C$32:$E$51,MATCH(CL541,データ!$B$32:$B$51),MATCH(CJ541,データ!$C$31:$E$31)),IF(CI541="マツ",INDEX(データ!#REF!,MATCH(CL541,データ!#REF!),MATCH(CJ541,データ!#REF!)),IF(CI541="ザツ",INDEX(データ!#REF!,MATCH(CL541,データ!#REF!),MATCH(CJ541,データ!#REF!)),""))))</f>
        <v/>
      </c>
      <c r="CO541" s="22" t="str">
        <f t="shared" si="852"/>
        <v/>
      </c>
      <c r="CP541" s="21" t="str">
        <f t="shared" si="900"/>
        <v/>
      </c>
      <c r="CQ541" s="21" t="str">
        <f t="shared" si="901"/>
        <v/>
      </c>
      <c r="CR541" s="24" t="str">
        <f>IF(CI541="スギ",INDEX(データ!$H$7:$J$26,MATCH(CL541,データ!$G$7:$G$26),MATCH(CJ541,データ!$H$6:$J$6)),IF(CI541="ヒノキ",INDEX(データ!$H$32:$J$51,MATCH(CL541,データ!$G$32:$G$51),MATCH(CJ541,データ!$H$31:$J$31)),IF(CI541="マツ",INDEX(データ!#REF!,MATCH(CL541,データ!#REF!),MATCH(CJ541,データ!#REF!)),IF(CI541="ザツ",INDEX(データ!#REF!,MATCH(CL541,データ!#REF!),MATCH(CJ541,データ!#REF!)),""))))</f>
        <v/>
      </c>
      <c r="CS541" s="22" t="str">
        <f t="shared" si="902"/>
        <v/>
      </c>
      <c r="CT541" s="21" t="str">
        <f t="shared" si="903"/>
        <v/>
      </c>
      <c r="CU541" s="27" t="str">
        <f t="shared" si="904"/>
        <v/>
      </c>
      <c r="CV541" s="24" t="str">
        <f t="shared" si="905"/>
        <v/>
      </c>
      <c r="CW541" s="25" t="str">
        <f t="shared" si="906"/>
        <v>0</v>
      </c>
      <c r="CX541" s="26" t="str">
        <f t="shared" si="907"/>
        <v/>
      </c>
      <c r="CY541" s="26" t="str">
        <f t="shared" si="908"/>
        <v/>
      </c>
      <c r="CZ541" s="26" t="str">
        <f t="shared" si="909"/>
        <v/>
      </c>
      <c r="DA541" s="27" t="str">
        <f t="shared" si="910"/>
        <v/>
      </c>
      <c r="DB541" s="26" t="str">
        <f t="shared" si="911"/>
        <v/>
      </c>
      <c r="DC541" s="26" t="str">
        <f t="shared" si="912"/>
        <v/>
      </c>
      <c r="DD541" s="45" t="s">
        <v>30</v>
      </c>
      <c r="DE541" s="55" t="str">
        <f>IF(ＣＳＶ貼付用!DB527="","",ＣＳＶ貼付用!DB527)</f>
        <v/>
      </c>
      <c r="DF541" s="38" t="str">
        <f>IF(ＣＳＶ貼付用!DD527="","",ＣＳＶ貼付用!DD527)</f>
        <v/>
      </c>
      <c r="DG541" s="38" t="str">
        <f>IF(ＣＳＶ貼付用!DF527="","",ＣＳＶ貼付用!DF527)</f>
        <v/>
      </c>
      <c r="DH541" s="40" t="str">
        <f t="shared" si="913"/>
        <v/>
      </c>
      <c r="DI541" s="41" t="str">
        <f>IF(林齢計算用!E527="","",林齢計算用!E527)</f>
        <v/>
      </c>
      <c r="DJ541" s="41" t="str">
        <f t="shared" si="914"/>
        <v/>
      </c>
      <c r="DK541" s="41" t="str">
        <f t="shared" si="915"/>
        <v/>
      </c>
      <c r="DL541" s="23" t="str">
        <f>IF(DG541="スギ",INDEX(データ!$C$7:$E$26,MATCH(DJ541,データ!$B$7:$B$26),MATCH(DH541,データ!$C$6:$E$6)),IF(DG541="ヒノキ",INDEX(データ!$C$32:$E$51,MATCH(DJ541,データ!$B$32:$B$51),MATCH(DH541,データ!$C$31:$E$31)),IF(DG541="マツ",INDEX(データ!#REF!,MATCH(DJ541,データ!#REF!),MATCH(DH541,データ!#REF!)),IF(DG541="ザツ",INDEX(データ!#REF!,MATCH(DJ541,データ!#REF!),MATCH(DH541,データ!#REF!)),""))))</f>
        <v/>
      </c>
      <c r="DM541" s="22" t="str">
        <f t="shared" si="853"/>
        <v/>
      </c>
      <c r="DN541" s="21" t="str">
        <f t="shared" si="916"/>
        <v/>
      </c>
      <c r="DO541" s="21" t="str">
        <f t="shared" si="917"/>
        <v/>
      </c>
      <c r="DP541" s="24" t="str">
        <f>IF(DG541="スギ",INDEX(データ!$H$7:$J$26,MATCH(DJ541,データ!$G$7:$G$26),MATCH(DH541,データ!$H$6:$J$6)),IF(DG541="ヒノキ",INDEX(データ!$H$32:$J$51,MATCH(DJ541,データ!$G$32:$G$51),MATCH(DH541,データ!$H$31:$J$31)),IF(DG541="マツ",INDEX(データ!#REF!,MATCH(DJ541,データ!#REF!),MATCH(DH541,データ!#REF!)),IF(DG541="ザツ",INDEX(データ!#REF!,MATCH(DJ541,データ!#REF!),MATCH(DH541,データ!#REF!)),""))))</f>
        <v/>
      </c>
      <c r="DQ541" s="22" t="str">
        <f t="shared" si="918"/>
        <v/>
      </c>
      <c r="DR541" s="21" t="str">
        <f t="shared" si="919"/>
        <v/>
      </c>
      <c r="DS541" s="27" t="str">
        <f t="shared" si="920"/>
        <v/>
      </c>
      <c r="DT541" s="24" t="str">
        <f t="shared" si="921"/>
        <v/>
      </c>
      <c r="DU541" s="25" t="str">
        <f t="shared" si="922"/>
        <v>0</v>
      </c>
      <c r="DV541" s="26" t="str">
        <f t="shared" si="923"/>
        <v/>
      </c>
      <c r="DW541" s="26" t="str">
        <f t="shared" si="924"/>
        <v/>
      </c>
      <c r="DX541" s="26" t="str">
        <f t="shared" si="925"/>
        <v/>
      </c>
      <c r="DY541" s="27" t="str">
        <f t="shared" si="926"/>
        <v/>
      </c>
      <c r="DZ541" s="26" t="str">
        <f t="shared" si="927"/>
        <v/>
      </c>
      <c r="EA541" s="26" t="str">
        <f t="shared" si="928"/>
        <v/>
      </c>
      <c r="EB541" s="45" t="s">
        <v>30</v>
      </c>
      <c r="EC541" s="55" t="str">
        <f>IF(ＣＳＶ貼付用!DQ527="","",ＣＳＶ貼付用!DQ527)</f>
        <v/>
      </c>
      <c r="ED541" s="38" t="str">
        <f>IF(ＣＳＶ貼付用!DS527="","",ＣＳＶ貼付用!DS527)</f>
        <v/>
      </c>
      <c r="EE541" s="38" t="str">
        <f>IF(ＣＳＶ貼付用!DU527="","",ＣＳＶ貼付用!DU527)</f>
        <v/>
      </c>
      <c r="EF541" s="40" t="str">
        <f t="shared" si="929"/>
        <v/>
      </c>
      <c r="EG541" s="41" t="str">
        <f>IF(林齢計算用!F527="","",林齢計算用!F527)</f>
        <v/>
      </c>
      <c r="EH541" s="41" t="str">
        <f t="shared" si="930"/>
        <v/>
      </c>
      <c r="EI541" s="41" t="str">
        <f t="shared" si="931"/>
        <v/>
      </c>
      <c r="EJ541" s="23" t="str">
        <f>IF(EE541="スギ",INDEX(データ!$C$7:$E$26,MATCH(EH541,データ!$B$7:$B$26),MATCH(EF541,データ!$C$6:$E$6)),IF(EE541="ヒノキ",INDEX(データ!$C$32:$E$51,MATCH(EH541,データ!$B$32:$B$51),MATCH(EF541,データ!$C$31:$E$31)),IF(EE541="マツ",INDEX(データ!#REF!,MATCH(EH541,データ!#REF!),MATCH(EF541,データ!#REF!)),IF(EE541="ザツ",INDEX(データ!#REF!,MATCH(EH541,データ!#REF!),MATCH(EF541,データ!#REF!)),""))))</f>
        <v/>
      </c>
      <c r="EK541" s="22" t="str">
        <f t="shared" si="854"/>
        <v/>
      </c>
      <c r="EL541" s="21" t="str">
        <f t="shared" si="932"/>
        <v/>
      </c>
      <c r="EM541" s="21" t="str">
        <f t="shared" si="933"/>
        <v/>
      </c>
      <c r="EN541" s="24" t="str">
        <f>IF(EE541="スギ",INDEX(データ!$H$7:$J$26,MATCH(EH541,データ!$G$7:$G$26),MATCH(EF541,データ!$H$6:$J$6)),IF(EE541="ヒノキ",INDEX(データ!$H$32:$J$51,MATCH(EH541,データ!$G$32:$G$51),MATCH(EF541,データ!$H$31:$J$31)),IF(EE541="マツ",INDEX(データ!#REF!,MATCH(EH541,データ!#REF!),MATCH(EF541,データ!#REF!)),IF(EE541="ザツ",INDEX(データ!#REF!,MATCH(EH541,データ!#REF!),MATCH(EF541,データ!#REF!)),""))))</f>
        <v/>
      </c>
      <c r="EO541" s="22" t="str">
        <f t="shared" si="934"/>
        <v/>
      </c>
      <c r="EP541" s="21" t="str">
        <f t="shared" si="935"/>
        <v/>
      </c>
      <c r="EQ541" s="27" t="str">
        <f t="shared" si="936"/>
        <v/>
      </c>
      <c r="ER541" s="24" t="str">
        <f t="shared" si="937"/>
        <v/>
      </c>
      <c r="ES541" s="25" t="str">
        <f t="shared" si="938"/>
        <v>0</v>
      </c>
      <c r="ET541" s="26" t="str">
        <f t="shared" si="939"/>
        <v/>
      </c>
      <c r="EU541" s="26" t="str">
        <f t="shared" si="940"/>
        <v/>
      </c>
      <c r="EV541" s="26" t="str">
        <f t="shared" si="941"/>
        <v/>
      </c>
      <c r="EW541" s="27" t="str">
        <f t="shared" si="942"/>
        <v/>
      </c>
      <c r="EX541" s="26" t="str">
        <f t="shared" si="943"/>
        <v/>
      </c>
      <c r="EY541" s="26" t="str">
        <f t="shared" si="944"/>
        <v/>
      </c>
      <c r="EZ541" s="26">
        <f t="shared" si="945"/>
        <v>0</v>
      </c>
      <c r="FA541" s="43"/>
    </row>
    <row r="542" spans="1:157" ht="15.95" customHeight="1" x14ac:dyDescent="0.15">
      <c r="A542" s="21"/>
      <c r="B542" s="36" t="str">
        <f>IF(ＣＳＶ貼付用!G528="","",ＣＳＶ貼付用!G528)</f>
        <v/>
      </c>
      <c r="C542" s="36" t="str">
        <f>IF(ＣＳＶ貼付用!I528="","",ＣＳＶ貼付用!I528)</f>
        <v/>
      </c>
      <c r="D542" s="36" t="str">
        <f>IF(ＣＳＶ貼付用!J528="","",ＣＳＶ貼付用!J528)</f>
        <v/>
      </c>
      <c r="E542" s="36" t="str">
        <f>IF(ＣＳＶ貼付用!F528="","",ＣＳＶ貼付用!F528)</f>
        <v/>
      </c>
      <c r="F542" s="38" t="str">
        <f>IF(ＣＳＶ貼付用!T528="","",ＣＳＶ貼付用!T528)</f>
        <v/>
      </c>
      <c r="G542" s="38"/>
      <c r="H542" s="38" t="str">
        <f>IF(ＣＳＶ貼付用!GJ528="","",ＣＳＶ貼付用!GJ528)</f>
        <v/>
      </c>
      <c r="I542" s="38" t="str">
        <f>IF(ＣＳＶ貼付用!GL528="","",ＣＳＶ貼付用!GL528)</f>
        <v/>
      </c>
      <c r="J542" s="38" t="str">
        <f>IF(ＣＳＶ貼付用!GN528="","",ＣＳＶ貼付用!GN528)</f>
        <v/>
      </c>
      <c r="K542" s="38" t="str">
        <f>IF(ＣＳＶ貼付用!GP528="","",ＣＳＶ貼付用!GP528)</f>
        <v/>
      </c>
      <c r="L542" s="45" t="s">
        <v>30</v>
      </c>
      <c r="M542" s="55" t="str">
        <f>IF(ＣＳＶ貼付用!AT528="","",ＣＳＶ貼付用!AT528)</f>
        <v/>
      </c>
      <c r="N542" s="38" t="str">
        <f>IF(ＣＳＶ貼付用!AV528="","",ＣＳＶ貼付用!AV528)</f>
        <v/>
      </c>
      <c r="O542" s="38" t="str">
        <f>IF(ＣＳＶ貼付用!AX528="","",ＣＳＶ貼付用!AX528)</f>
        <v/>
      </c>
      <c r="P542" s="40" t="str">
        <f>IF(ＣＳＶ貼付用!FE528="","",ＣＳＶ貼付用!FE528)</f>
        <v/>
      </c>
      <c r="Q542" s="41" t="str">
        <f>IF(林齢計算用!A528="","",林齢計算用!A528)</f>
        <v/>
      </c>
      <c r="R542" s="41" t="str">
        <f t="shared" si="855"/>
        <v/>
      </c>
      <c r="S542" s="56" t="str">
        <f>IF(ＣＳＶ貼付用!EG528="","",ＣＳＶ貼付用!EG528*10)</f>
        <v/>
      </c>
      <c r="T542" s="23" t="str">
        <f>IF(O542="スギ",INDEX(データ!$C$7:$E$26,MATCH(R542,データ!$B$7:$B$26),MATCH(P542,データ!$C$6:$E$6)),IF(O542="ヒノキ",INDEX(データ!$C$32:$E$51,MATCH(R542,データ!$B$32:$B$51),MATCH(P542,データ!$C$31:$E$31)),IF(O542="マツ",INDEX(データ!#REF!,MATCH(R542,データ!#REF!),MATCH(P542,データ!#REF!)),IF(O542="ザツ",INDEX(データ!#REF!,MATCH(R542,データ!#REF!),MATCH(P542,データ!#REF!)),""))))</f>
        <v/>
      </c>
      <c r="U542" s="22" t="str">
        <f t="shared" si="946"/>
        <v/>
      </c>
      <c r="V542" s="21" t="str">
        <f t="shared" si="950"/>
        <v/>
      </c>
      <c r="W542" s="21" t="str">
        <f t="shared" si="947"/>
        <v/>
      </c>
      <c r="X542" s="23" t="str">
        <f>IF(O542="スギ",INDEX(データ!$H$7:$J$26,MATCH(R542,データ!$G$7:$G$26),MATCH(P542,データ!$H$6:$J$6)),IF(O542="ヒノキ",INDEX(データ!$H$32:$J$51,MATCH(R542,データ!$G$32:$G$51),MATCH(P542,データ!$H$31:$J$31)),IF(O542="マツ",INDEX(データ!#REF!,MATCH(R542,データ!#REF!),MATCH(P542,データ!#REF!)),IF(O542="ザツ",INDEX(データ!#REF!,MATCH(R542,データ!#REF!),MATCH(P542,データ!#REF!)),""))))</f>
        <v/>
      </c>
      <c r="Y542" s="22" t="str">
        <f t="shared" si="948"/>
        <v/>
      </c>
      <c r="Z542" s="21" t="str">
        <f t="shared" si="949"/>
        <v/>
      </c>
      <c r="AA542" s="27" t="str">
        <f t="shared" si="856"/>
        <v/>
      </c>
      <c r="AB542" s="24" t="str">
        <f t="shared" si="857"/>
        <v/>
      </c>
      <c r="AC542" s="25" t="str">
        <f t="shared" si="858"/>
        <v>0</v>
      </c>
      <c r="AD542" s="26" t="str">
        <f t="shared" si="859"/>
        <v/>
      </c>
      <c r="AE542" s="26" t="str">
        <f t="shared" si="860"/>
        <v/>
      </c>
      <c r="AF542" s="26" t="str">
        <f t="shared" si="861"/>
        <v/>
      </c>
      <c r="AG542" s="27" t="str">
        <f t="shared" si="862"/>
        <v/>
      </c>
      <c r="AH542" s="26" t="str">
        <f t="shared" si="863"/>
        <v/>
      </c>
      <c r="AI542" s="26" t="str">
        <f t="shared" si="864"/>
        <v/>
      </c>
      <c r="AJ542" s="45" t="s">
        <v>30</v>
      </c>
      <c r="AK542" s="55" t="str">
        <f>IF(ＣＳＶ貼付用!BI528="","",ＣＳＶ貼付用!BI528)</f>
        <v/>
      </c>
      <c r="AL542" s="38" t="str">
        <f>IF(ＣＳＶ貼付用!BK528="","",ＣＳＶ貼付用!BK528)</f>
        <v/>
      </c>
      <c r="AM542" s="38" t="str">
        <f>IF(ＣＳＶ貼付用!BM528="","",ＣＳＶ貼付用!BM528)</f>
        <v/>
      </c>
      <c r="AN542" s="40" t="str">
        <f t="shared" si="865"/>
        <v/>
      </c>
      <c r="AO542" s="41" t="str">
        <f>IF(林齢計算用!B528="","",林齢計算用!B528)</f>
        <v/>
      </c>
      <c r="AP542" s="41" t="str">
        <f t="shared" si="866"/>
        <v/>
      </c>
      <c r="AQ542" s="41" t="str">
        <f t="shared" si="867"/>
        <v/>
      </c>
      <c r="AR542" s="23" t="str">
        <f>IF(AM542="スギ",INDEX(データ!$C$7:$E$26,MATCH(AP542,データ!$B$7:$B$26),MATCH(AN542,データ!$C$6:$E$6)),IF(AM542="ヒノキ",INDEX(データ!$C$32:$E$51,MATCH(AP542,データ!$B$32:$B$51),MATCH(AN542,データ!$C$31:$E$31)),IF(AM542="マツ",INDEX(データ!#REF!,MATCH(AP542,データ!#REF!),MATCH(AN542,データ!#REF!)),IF(AM542="ザツ",INDEX(データ!#REF!,MATCH(AP542,データ!#REF!),MATCH(AN542,データ!#REF!)),""))))</f>
        <v/>
      </c>
      <c r="AS542" s="22" t="str">
        <f t="shared" si="850"/>
        <v/>
      </c>
      <c r="AT542" s="21" t="str">
        <f t="shared" si="868"/>
        <v/>
      </c>
      <c r="AU542" s="21" t="str">
        <f t="shared" si="869"/>
        <v/>
      </c>
      <c r="AV542" s="24" t="str">
        <f>IF(AM542="スギ",INDEX(データ!$H$7:$J$26,MATCH(AP542,データ!$G$7:$G$26),MATCH(AN542,データ!$H$6:$J$6)),IF(AM542="ヒノキ",INDEX(データ!$H$32:$J$51,MATCH(AP542,データ!$G$32:$G$51),MATCH(AN542,データ!$H$31:$J$31)),IF(AM542="マツ",INDEX(データ!#REF!,MATCH(AP542,データ!#REF!),MATCH(AN542,データ!#REF!)),IF(AM542="ザツ",INDEX(データ!#REF!,MATCH(AP542,データ!#REF!),MATCH(AN542,データ!#REF!)),""))))</f>
        <v/>
      </c>
      <c r="AW542" s="22" t="str">
        <f t="shared" si="870"/>
        <v/>
      </c>
      <c r="AX542" s="21" t="str">
        <f t="shared" si="871"/>
        <v/>
      </c>
      <c r="AY542" s="27" t="str">
        <f t="shared" si="872"/>
        <v/>
      </c>
      <c r="AZ542" s="24" t="str">
        <f t="shared" si="873"/>
        <v/>
      </c>
      <c r="BA542" s="25" t="str">
        <f t="shared" si="874"/>
        <v>0</v>
      </c>
      <c r="BB542" s="26" t="str">
        <f t="shared" si="875"/>
        <v/>
      </c>
      <c r="BC542" s="26" t="str">
        <f t="shared" si="876"/>
        <v/>
      </c>
      <c r="BD542" s="26" t="str">
        <f t="shared" si="877"/>
        <v/>
      </c>
      <c r="BE542" s="27" t="str">
        <f t="shared" si="878"/>
        <v/>
      </c>
      <c r="BF542" s="26" t="str">
        <f t="shared" si="879"/>
        <v/>
      </c>
      <c r="BG542" s="26" t="str">
        <f t="shared" si="880"/>
        <v/>
      </c>
      <c r="BH542" s="45" t="s">
        <v>30</v>
      </c>
      <c r="BI542" s="55" t="str">
        <f>IF(ＣＳＶ貼付用!BX528="","",ＣＳＶ貼付用!BX528)</f>
        <v/>
      </c>
      <c r="BJ542" s="38" t="str">
        <f>IF(ＣＳＶ貼付用!BZ528="","",ＣＳＶ貼付用!BZ528)</f>
        <v/>
      </c>
      <c r="BK542" s="38" t="str">
        <f>IF(ＣＳＶ貼付用!CB528="","",ＣＳＶ貼付用!CB528)</f>
        <v/>
      </c>
      <c r="BL542" s="40" t="str">
        <f t="shared" si="881"/>
        <v/>
      </c>
      <c r="BM542" s="41" t="str">
        <f>IF(林齢計算用!C528="","",林齢計算用!C528)</f>
        <v/>
      </c>
      <c r="BN542" s="41" t="str">
        <f t="shared" si="882"/>
        <v/>
      </c>
      <c r="BO542" s="41" t="str">
        <f t="shared" si="883"/>
        <v/>
      </c>
      <c r="BP542" s="23" t="str">
        <f>IF(BK542="スギ",INDEX(データ!$C$7:$E$26,MATCH(BN542,データ!$B$7:$B$26),MATCH(BL542,データ!$C$6:$E$6)),IF(BK542="ヒノキ",INDEX(データ!$C$32:$E$51,MATCH(BN542,データ!$B$32:$B$51),MATCH(BL542,データ!$C$31:$E$31)),IF(BK542="マツ",INDEX(データ!#REF!,MATCH(BN542,データ!#REF!),MATCH(BL542,データ!#REF!)),IF(BK542="ザツ",INDEX(データ!#REF!,MATCH(BN542,データ!#REF!),MATCH(BL542,データ!#REF!)),""))))</f>
        <v/>
      </c>
      <c r="BQ542" s="22" t="str">
        <f t="shared" si="851"/>
        <v/>
      </c>
      <c r="BR542" s="21" t="str">
        <f t="shared" si="884"/>
        <v/>
      </c>
      <c r="BS542" s="21" t="str">
        <f t="shared" si="885"/>
        <v/>
      </c>
      <c r="BT542" s="24" t="str">
        <f>IF(BK542="スギ",INDEX(データ!$H$7:$J$26,MATCH(BN542,データ!$G$7:$G$26),MATCH(BL542,データ!$H$6:$J$6)),IF(BK542="ヒノキ",INDEX(データ!$H$32:$J$51,MATCH(BN542,データ!$G$32:$G$51),MATCH(BL542,データ!$H$31:$J$31)),IF(BK542="マツ",INDEX(データ!#REF!,MATCH(BN542,データ!#REF!),MATCH(BL542,データ!#REF!)),IF(BK542="ザツ",INDEX(データ!#REF!,MATCH(BN542,データ!#REF!),MATCH(BL542,データ!#REF!)),""))))</f>
        <v/>
      </c>
      <c r="BU542" s="22" t="str">
        <f t="shared" si="886"/>
        <v/>
      </c>
      <c r="BV542" s="21" t="str">
        <f t="shared" si="887"/>
        <v/>
      </c>
      <c r="BW542" s="27" t="str">
        <f t="shared" si="888"/>
        <v/>
      </c>
      <c r="BX542" s="24" t="str">
        <f t="shared" si="889"/>
        <v/>
      </c>
      <c r="BY542" s="25" t="str">
        <f t="shared" si="890"/>
        <v>0</v>
      </c>
      <c r="BZ542" s="26" t="str">
        <f t="shared" si="891"/>
        <v/>
      </c>
      <c r="CA542" s="26" t="str">
        <f t="shared" si="892"/>
        <v/>
      </c>
      <c r="CB542" s="26" t="str">
        <f t="shared" si="893"/>
        <v/>
      </c>
      <c r="CC542" s="27" t="str">
        <f t="shared" si="894"/>
        <v/>
      </c>
      <c r="CD542" s="26" t="str">
        <f t="shared" si="895"/>
        <v/>
      </c>
      <c r="CE542" s="26" t="str">
        <f t="shared" si="896"/>
        <v/>
      </c>
      <c r="CF542" s="45" t="s">
        <v>30</v>
      </c>
      <c r="CG542" s="55" t="str">
        <f>IF(ＣＳＶ貼付用!CM528="","",ＣＳＶ貼付用!CM528)</f>
        <v/>
      </c>
      <c r="CH542" s="38" t="str">
        <f>IF(ＣＳＶ貼付用!CO528="","",ＣＳＶ貼付用!CO528)</f>
        <v/>
      </c>
      <c r="CI542" s="38" t="str">
        <f>IF(ＣＳＶ貼付用!CQ528="","",ＣＳＶ貼付用!CQ528)</f>
        <v/>
      </c>
      <c r="CJ542" s="40" t="str">
        <f t="shared" si="897"/>
        <v/>
      </c>
      <c r="CK542" s="41" t="str">
        <f>IF(林齢計算用!D528="","",林齢計算用!D528)</f>
        <v/>
      </c>
      <c r="CL542" s="41" t="str">
        <f t="shared" si="898"/>
        <v/>
      </c>
      <c r="CM542" s="41" t="str">
        <f t="shared" si="899"/>
        <v/>
      </c>
      <c r="CN542" s="23" t="str">
        <f>IF(CI542="スギ",INDEX(データ!$C$7:$E$26,MATCH(CL542,データ!$B$7:$B$26),MATCH(CJ542,データ!$C$6:$E$6)),IF(CI542="ヒノキ",INDEX(データ!$C$32:$E$51,MATCH(CL542,データ!$B$32:$B$51),MATCH(CJ542,データ!$C$31:$E$31)),IF(CI542="マツ",INDEX(データ!#REF!,MATCH(CL542,データ!#REF!),MATCH(CJ542,データ!#REF!)),IF(CI542="ザツ",INDEX(データ!#REF!,MATCH(CL542,データ!#REF!),MATCH(CJ542,データ!#REF!)),""))))</f>
        <v/>
      </c>
      <c r="CO542" s="22" t="str">
        <f t="shared" si="852"/>
        <v/>
      </c>
      <c r="CP542" s="21" t="str">
        <f t="shared" si="900"/>
        <v/>
      </c>
      <c r="CQ542" s="21" t="str">
        <f t="shared" si="901"/>
        <v/>
      </c>
      <c r="CR542" s="24" t="str">
        <f>IF(CI542="スギ",INDEX(データ!$H$7:$J$26,MATCH(CL542,データ!$G$7:$G$26),MATCH(CJ542,データ!$H$6:$J$6)),IF(CI542="ヒノキ",INDEX(データ!$H$32:$J$51,MATCH(CL542,データ!$G$32:$G$51),MATCH(CJ542,データ!$H$31:$J$31)),IF(CI542="マツ",INDEX(データ!#REF!,MATCH(CL542,データ!#REF!),MATCH(CJ542,データ!#REF!)),IF(CI542="ザツ",INDEX(データ!#REF!,MATCH(CL542,データ!#REF!),MATCH(CJ542,データ!#REF!)),""))))</f>
        <v/>
      </c>
      <c r="CS542" s="22" t="str">
        <f t="shared" si="902"/>
        <v/>
      </c>
      <c r="CT542" s="21" t="str">
        <f t="shared" si="903"/>
        <v/>
      </c>
      <c r="CU542" s="27" t="str">
        <f t="shared" si="904"/>
        <v/>
      </c>
      <c r="CV542" s="24" t="str">
        <f t="shared" si="905"/>
        <v/>
      </c>
      <c r="CW542" s="25" t="str">
        <f t="shared" si="906"/>
        <v>0</v>
      </c>
      <c r="CX542" s="26" t="str">
        <f t="shared" si="907"/>
        <v/>
      </c>
      <c r="CY542" s="26" t="str">
        <f t="shared" si="908"/>
        <v/>
      </c>
      <c r="CZ542" s="26" t="str">
        <f t="shared" si="909"/>
        <v/>
      </c>
      <c r="DA542" s="27" t="str">
        <f t="shared" si="910"/>
        <v/>
      </c>
      <c r="DB542" s="26" t="str">
        <f t="shared" si="911"/>
        <v/>
      </c>
      <c r="DC542" s="26" t="str">
        <f t="shared" si="912"/>
        <v/>
      </c>
      <c r="DD542" s="45" t="s">
        <v>30</v>
      </c>
      <c r="DE542" s="55" t="str">
        <f>IF(ＣＳＶ貼付用!DB528="","",ＣＳＶ貼付用!DB528)</f>
        <v/>
      </c>
      <c r="DF542" s="38" t="str">
        <f>IF(ＣＳＶ貼付用!DD528="","",ＣＳＶ貼付用!DD528)</f>
        <v/>
      </c>
      <c r="DG542" s="38" t="str">
        <f>IF(ＣＳＶ貼付用!DF528="","",ＣＳＶ貼付用!DF528)</f>
        <v/>
      </c>
      <c r="DH542" s="40" t="str">
        <f t="shared" si="913"/>
        <v/>
      </c>
      <c r="DI542" s="41" t="str">
        <f>IF(林齢計算用!E528="","",林齢計算用!E528)</f>
        <v/>
      </c>
      <c r="DJ542" s="41" t="str">
        <f t="shared" si="914"/>
        <v/>
      </c>
      <c r="DK542" s="41" t="str">
        <f t="shared" si="915"/>
        <v/>
      </c>
      <c r="DL542" s="23" t="str">
        <f>IF(DG542="スギ",INDEX(データ!$C$7:$E$26,MATCH(DJ542,データ!$B$7:$B$26),MATCH(DH542,データ!$C$6:$E$6)),IF(DG542="ヒノキ",INDEX(データ!$C$32:$E$51,MATCH(DJ542,データ!$B$32:$B$51),MATCH(DH542,データ!$C$31:$E$31)),IF(DG542="マツ",INDEX(データ!#REF!,MATCH(DJ542,データ!#REF!),MATCH(DH542,データ!#REF!)),IF(DG542="ザツ",INDEX(データ!#REF!,MATCH(DJ542,データ!#REF!),MATCH(DH542,データ!#REF!)),""))))</f>
        <v/>
      </c>
      <c r="DM542" s="22" t="str">
        <f t="shared" si="853"/>
        <v/>
      </c>
      <c r="DN542" s="21" t="str">
        <f t="shared" si="916"/>
        <v/>
      </c>
      <c r="DO542" s="21" t="str">
        <f t="shared" si="917"/>
        <v/>
      </c>
      <c r="DP542" s="24" t="str">
        <f>IF(DG542="スギ",INDEX(データ!$H$7:$J$26,MATCH(DJ542,データ!$G$7:$G$26),MATCH(DH542,データ!$H$6:$J$6)),IF(DG542="ヒノキ",INDEX(データ!$H$32:$J$51,MATCH(DJ542,データ!$G$32:$G$51),MATCH(DH542,データ!$H$31:$J$31)),IF(DG542="マツ",INDEX(データ!#REF!,MATCH(DJ542,データ!#REF!),MATCH(DH542,データ!#REF!)),IF(DG542="ザツ",INDEX(データ!#REF!,MATCH(DJ542,データ!#REF!),MATCH(DH542,データ!#REF!)),""))))</f>
        <v/>
      </c>
      <c r="DQ542" s="22" t="str">
        <f t="shared" si="918"/>
        <v/>
      </c>
      <c r="DR542" s="21" t="str">
        <f t="shared" si="919"/>
        <v/>
      </c>
      <c r="DS542" s="27" t="str">
        <f t="shared" si="920"/>
        <v/>
      </c>
      <c r="DT542" s="24" t="str">
        <f t="shared" si="921"/>
        <v/>
      </c>
      <c r="DU542" s="25" t="str">
        <f t="shared" si="922"/>
        <v>0</v>
      </c>
      <c r="DV542" s="26" t="str">
        <f t="shared" si="923"/>
        <v/>
      </c>
      <c r="DW542" s="26" t="str">
        <f t="shared" si="924"/>
        <v/>
      </c>
      <c r="DX542" s="26" t="str">
        <f t="shared" si="925"/>
        <v/>
      </c>
      <c r="DY542" s="27" t="str">
        <f t="shared" si="926"/>
        <v/>
      </c>
      <c r="DZ542" s="26" t="str">
        <f t="shared" si="927"/>
        <v/>
      </c>
      <c r="EA542" s="26" t="str">
        <f t="shared" si="928"/>
        <v/>
      </c>
      <c r="EB542" s="45" t="s">
        <v>30</v>
      </c>
      <c r="EC542" s="55" t="str">
        <f>IF(ＣＳＶ貼付用!DQ528="","",ＣＳＶ貼付用!DQ528)</f>
        <v/>
      </c>
      <c r="ED542" s="38" t="str">
        <f>IF(ＣＳＶ貼付用!DS528="","",ＣＳＶ貼付用!DS528)</f>
        <v/>
      </c>
      <c r="EE542" s="38" t="str">
        <f>IF(ＣＳＶ貼付用!DU528="","",ＣＳＶ貼付用!DU528)</f>
        <v/>
      </c>
      <c r="EF542" s="40" t="str">
        <f t="shared" si="929"/>
        <v/>
      </c>
      <c r="EG542" s="41" t="str">
        <f>IF(林齢計算用!F528="","",林齢計算用!F528)</f>
        <v/>
      </c>
      <c r="EH542" s="41" t="str">
        <f t="shared" si="930"/>
        <v/>
      </c>
      <c r="EI542" s="41" t="str">
        <f t="shared" si="931"/>
        <v/>
      </c>
      <c r="EJ542" s="23" t="str">
        <f>IF(EE542="スギ",INDEX(データ!$C$7:$E$26,MATCH(EH542,データ!$B$7:$B$26),MATCH(EF542,データ!$C$6:$E$6)),IF(EE542="ヒノキ",INDEX(データ!$C$32:$E$51,MATCH(EH542,データ!$B$32:$B$51),MATCH(EF542,データ!$C$31:$E$31)),IF(EE542="マツ",INDEX(データ!#REF!,MATCH(EH542,データ!#REF!),MATCH(EF542,データ!#REF!)),IF(EE542="ザツ",INDEX(データ!#REF!,MATCH(EH542,データ!#REF!),MATCH(EF542,データ!#REF!)),""))))</f>
        <v/>
      </c>
      <c r="EK542" s="22" t="str">
        <f t="shared" si="854"/>
        <v/>
      </c>
      <c r="EL542" s="21" t="str">
        <f t="shared" si="932"/>
        <v/>
      </c>
      <c r="EM542" s="21" t="str">
        <f t="shared" si="933"/>
        <v/>
      </c>
      <c r="EN542" s="24" t="str">
        <f>IF(EE542="スギ",INDEX(データ!$H$7:$J$26,MATCH(EH542,データ!$G$7:$G$26),MATCH(EF542,データ!$H$6:$J$6)),IF(EE542="ヒノキ",INDEX(データ!$H$32:$J$51,MATCH(EH542,データ!$G$32:$G$51),MATCH(EF542,データ!$H$31:$J$31)),IF(EE542="マツ",INDEX(データ!#REF!,MATCH(EH542,データ!#REF!),MATCH(EF542,データ!#REF!)),IF(EE542="ザツ",INDEX(データ!#REF!,MATCH(EH542,データ!#REF!),MATCH(EF542,データ!#REF!)),""))))</f>
        <v/>
      </c>
      <c r="EO542" s="22" t="str">
        <f t="shared" si="934"/>
        <v/>
      </c>
      <c r="EP542" s="21" t="str">
        <f t="shared" si="935"/>
        <v/>
      </c>
      <c r="EQ542" s="27" t="str">
        <f t="shared" si="936"/>
        <v/>
      </c>
      <c r="ER542" s="24" t="str">
        <f t="shared" si="937"/>
        <v/>
      </c>
      <c r="ES542" s="25" t="str">
        <f t="shared" si="938"/>
        <v>0</v>
      </c>
      <c r="ET542" s="26" t="str">
        <f t="shared" si="939"/>
        <v/>
      </c>
      <c r="EU542" s="26" t="str">
        <f t="shared" si="940"/>
        <v/>
      </c>
      <c r="EV542" s="26" t="str">
        <f t="shared" si="941"/>
        <v/>
      </c>
      <c r="EW542" s="27" t="str">
        <f t="shared" si="942"/>
        <v/>
      </c>
      <c r="EX542" s="26" t="str">
        <f t="shared" si="943"/>
        <v/>
      </c>
      <c r="EY542" s="26" t="str">
        <f t="shared" si="944"/>
        <v/>
      </c>
      <c r="EZ542" s="26">
        <f t="shared" si="945"/>
        <v>0</v>
      </c>
      <c r="FA542" s="43"/>
    </row>
    <row r="543" spans="1:157" ht="15.95" customHeight="1" x14ac:dyDescent="0.15">
      <c r="A543" s="21"/>
      <c r="B543" s="36" t="str">
        <f>IF(ＣＳＶ貼付用!G529="","",ＣＳＶ貼付用!G529)</f>
        <v/>
      </c>
      <c r="C543" s="36" t="str">
        <f>IF(ＣＳＶ貼付用!I529="","",ＣＳＶ貼付用!I529)</f>
        <v/>
      </c>
      <c r="D543" s="36" t="str">
        <f>IF(ＣＳＶ貼付用!J529="","",ＣＳＶ貼付用!J529)</f>
        <v/>
      </c>
      <c r="E543" s="36" t="str">
        <f>IF(ＣＳＶ貼付用!F529="","",ＣＳＶ貼付用!F529)</f>
        <v/>
      </c>
      <c r="F543" s="38" t="str">
        <f>IF(ＣＳＶ貼付用!T529="","",ＣＳＶ貼付用!T529)</f>
        <v/>
      </c>
      <c r="G543" s="38"/>
      <c r="H543" s="38" t="str">
        <f>IF(ＣＳＶ貼付用!GJ529="","",ＣＳＶ貼付用!GJ529)</f>
        <v/>
      </c>
      <c r="I543" s="38" t="str">
        <f>IF(ＣＳＶ貼付用!GL529="","",ＣＳＶ貼付用!GL529)</f>
        <v/>
      </c>
      <c r="J543" s="38" t="str">
        <f>IF(ＣＳＶ貼付用!GN529="","",ＣＳＶ貼付用!GN529)</f>
        <v/>
      </c>
      <c r="K543" s="38" t="str">
        <f>IF(ＣＳＶ貼付用!GP529="","",ＣＳＶ貼付用!GP529)</f>
        <v/>
      </c>
      <c r="L543" s="45" t="s">
        <v>30</v>
      </c>
      <c r="M543" s="55" t="str">
        <f>IF(ＣＳＶ貼付用!AT529="","",ＣＳＶ貼付用!AT529)</f>
        <v/>
      </c>
      <c r="N543" s="38" t="str">
        <f>IF(ＣＳＶ貼付用!AV529="","",ＣＳＶ貼付用!AV529)</f>
        <v/>
      </c>
      <c r="O543" s="38" t="str">
        <f>IF(ＣＳＶ貼付用!AX529="","",ＣＳＶ貼付用!AX529)</f>
        <v/>
      </c>
      <c r="P543" s="40" t="str">
        <f>IF(ＣＳＶ貼付用!FE529="","",ＣＳＶ貼付用!FE529)</f>
        <v/>
      </c>
      <c r="Q543" s="41" t="str">
        <f>IF(林齢計算用!A529="","",林齢計算用!A529)</f>
        <v/>
      </c>
      <c r="R543" s="41" t="str">
        <f t="shared" si="855"/>
        <v/>
      </c>
      <c r="S543" s="56" t="str">
        <f>IF(ＣＳＶ貼付用!EG529="","",ＣＳＶ貼付用!EG529*10)</f>
        <v/>
      </c>
      <c r="T543" s="23" t="str">
        <f>IF(O543="スギ",INDEX(データ!$C$7:$E$26,MATCH(R543,データ!$B$7:$B$26),MATCH(P543,データ!$C$6:$E$6)),IF(O543="ヒノキ",INDEX(データ!$C$32:$E$51,MATCH(R543,データ!$B$32:$B$51),MATCH(P543,データ!$C$31:$E$31)),IF(O543="マツ",INDEX(データ!#REF!,MATCH(R543,データ!#REF!),MATCH(P543,データ!#REF!)),IF(O543="ザツ",INDEX(データ!#REF!,MATCH(R543,データ!#REF!),MATCH(P543,データ!#REF!)),""))))</f>
        <v/>
      </c>
      <c r="U543" s="22" t="str">
        <f t="shared" si="946"/>
        <v/>
      </c>
      <c r="V543" s="21" t="str">
        <f t="shared" si="950"/>
        <v/>
      </c>
      <c r="W543" s="21" t="str">
        <f t="shared" si="947"/>
        <v/>
      </c>
      <c r="X543" s="23" t="str">
        <f>IF(O543="スギ",INDEX(データ!$H$7:$J$26,MATCH(R543,データ!$G$7:$G$26),MATCH(P543,データ!$H$6:$J$6)),IF(O543="ヒノキ",INDEX(データ!$H$32:$J$51,MATCH(R543,データ!$G$32:$G$51),MATCH(P543,データ!$H$31:$J$31)),IF(O543="マツ",INDEX(データ!#REF!,MATCH(R543,データ!#REF!),MATCH(P543,データ!#REF!)),IF(O543="ザツ",INDEX(データ!#REF!,MATCH(R543,データ!#REF!),MATCH(P543,データ!#REF!)),""))))</f>
        <v/>
      </c>
      <c r="Y543" s="22" t="str">
        <f t="shared" si="948"/>
        <v/>
      </c>
      <c r="Z543" s="21" t="str">
        <f t="shared" si="949"/>
        <v/>
      </c>
      <c r="AA543" s="27" t="str">
        <f t="shared" si="856"/>
        <v/>
      </c>
      <c r="AB543" s="24" t="str">
        <f t="shared" si="857"/>
        <v/>
      </c>
      <c r="AC543" s="25" t="str">
        <f t="shared" si="858"/>
        <v>0</v>
      </c>
      <c r="AD543" s="26" t="str">
        <f t="shared" si="859"/>
        <v/>
      </c>
      <c r="AE543" s="26" t="str">
        <f t="shared" si="860"/>
        <v/>
      </c>
      <c r="AF543" s="26" t="str">
        <f t="shared" si="861"/>
        <v/>
      </c>
      <c r="AG543" s="27" t="str">
        <f t="shared" si="862"/>
        <v/>
      </c>
      <c r="AH543" s="26" t="str">
        <f t="shared" si="863"/>
        <v/>
      </c>
      <c r="AI543" s="26" t="str">
        <f t="shared" si="864"/>
        <v/>
      </c>
      <c r="AJ543" s="45" t="s">
        <v>30</v>
      </c>
      <c r="AK543" s="55" t="str">
        <f>IF(ＣＳＶ貼付用!BI529="","",ＣＳＶ貼付用!BI529)</f>
        <v/>
      </c>
      <c r="AL543" s="38" t="str">
        <f>IF(ＣＳＶ貼付用!BK529="","",ＣＳＶ貼付用!BK529)</f>
        <v/>
      </c>
      <c r="AM543" s="38" t="str">
        <f>IF(ＣＳＶ貼付用!BM529="","",ＣＳＶ貼付用!BM529)</f>
        <v/>
      </c>
      <c r="AN543" s="40" t="str">
        <f t="shared" si="865"/>
        <v/>
      </c>
      <c r="AO543" s="41" t="str">
        <f>IF(林齢計算用!B529="","",林齢計算用!B529)</f>
        <v/>
      </c>
      <c r="AP543" s="41" t="str">
        <f t="shared" si="866"/>
        <v/>
      </c>
      <c r="AQ543" s="41" t="str">
        <f t="shared" si="867"/>
        <v/>
      </c>
      <c r="AR543" s="23" t="str">
        <f>IF(AM543="スギ",INDEX(データ!$C$7:$E$26,MATCH(AP543,データ!$B$7:$B$26),MATCH(AN543,データ!$C$6:$E$6)),IF(AM543="ヒノキ",INDEX(データ!$C$32:$E$51,MATCH(AP543,データ!$B$32:$B$51),MATCH(AN543,データ!$C$31:$E$31)),IF(AM543="マツ",INDEX(データ!#REF!,MATCH(AP543,データ!#REF!),MATCH(AN543,データ!#REF!)),IF(AM543="ザツ",INDEX(データ!#REF!,MATCH(AP543,データ!#REF!),MATCH(AN543,データ!#REF!)),""))))</f>
        <v/>
      </c>
      <c r="AS543" s="22" t="str">
        <f t="shared" si="850"/>
        <v/>
      </c>
      <c r="AT543" s="21" t="str">
        <f t="shared" si="868"/>
        <v/>
      </c>
      <c r="AU543" s="21" t="str">
        <f t="shared" si="869"/>
        <v/>
      </c>
      <c r="AV543" s="24" t="str">
        <f>IF(AM543="スギ",INDEX(データ!$H$7:$J$26,MATCH(AP543,データ!$G$7:$G$26),MATCH(AN543,データ!$H$6:$J$6)),IF(AM543="ヒノキ",INDEX(データ!$H$32:$J$51,MATCH(AP543,データ!$G$32:$G$51),MATCH(AN543,データ!$H$31:$J$31)),IF(AM543="マツ",INDEX(データ!#REF!,MATCH(AP543,データ!#REF!),MATCH(AN543,データ!#REF!)),IF(AM543="ザツ",INDEX(データ!#REF!,MATCH(AP543,データ!#REF!),MATCH(AN543,データ!#REF!)),""))))</f>
        <v/>
      </c>
      <c r="AW543" s="22" t="str">
        <f t="shared" si="870"/>
        <v/>
      </c>
      <c r="AX543" s="21" t="str">
        <f t="shared" si="871"/>
        <v/>
      </c>
      <c r="AY543" s="27" t="str">
        <f t="shared" si="872"/>
        <v/>
      </c>
      <c r="AZ543" s="24" t="str">
        <f t="shared" si="873"/>
        <v/>
      </c>
      <c r="BA543" s="25" t="str">
        <f t="shared" si="874"/>
        <v>0</v>
      </c>
      <c r="BB543" s="26" t="str">
        <f t="shared" si="875"/>
        <v/>
      </c>
      <c r="BC543" s="26" t="str">
        <f t="shared" si="876"/>
        <v/>
      </c>
      <c r="BD543" s="26" t="str">
        <f t="shared" si="877"/>
        <v/>
      </c>
      <c r="BE543" s="27" t="str">
        <f t="shared" si="878"/>
        <v/>
      </c>
      <c r="BF543" s="26" t="str">
        <f t="shared" si="879"/>
        <v/>
      </c>
      <c r="BG543" s="26" t="str">
        <f t="shared" si="880"/>
        <v/>
      </c>
      <c r="BH543" s="45" t="s">
        <v>30</v>
      </c>
      <c r="BI543" s="55" t="str">
        <f>IF(ＣＳＶ貼付用!BX529="","",ＣＳＶ貼付用!BX529)</f>
        <v/>
      </c>
      <c r="BJ543" s="38" t="str">
        <f>IF(ＣＳＶ貼付用!BZ529="","",ＣＳＶ貼付用!BZ529)</f>
        <v/>
      </c>
      <c r="BK543" s="38" t="str">
        <f>IF(ＣＳＶ貼付用!CB529="","",ＣＳＶ貼付用!CB529)</f>
        <v/>
      </c>
      <c r="BL543" s="40" t="str">
        <f t="shared" si="881"/>
        <v/>
      </c>
      <c r="BM543" s="41" t="str">
        <f>IF(林齢計算用!C529="","",林齢計算用!C529)</f>
        <v/>
      </c>
      <c r="BN543" s="41" t="str">
        <f t="shared" si="882"/>
        <v/>
      </c>
      <c r="BO543" s="41" t="str">
        <f t="shared" si="883"/>
        <v/>
      </c>
      <c r="BP543" s="23" t="str">
        <f>IF(BK543="スギ",INDEX(データ!$C$7:$E$26,MATCH(BN543,データ!$B$7:$B$26),MATCH(BL543,データ!$C$6:$E$6)),IF(BK543="ヒノキ",INDEX(データ!$C$32:$E$51,MATCH(BN543,データ!$B$32:$B$51),MATCH(BL543,データ!$C$31:$E$31)),IF(BK543="マツ",INDEX(データ!#REF!,MATCH(BN543,データ!#REF!),MATCH(BL543,データ!#REF!)),IF(BK543="ザツ",INDEX(データ!#REF!,MATCH(BN543,データ!#REF!),MATCH(BL543,データ!#REF!)),""))))</f>
        <v/>
      </c>
      <c r="BQ543" s="22" t="str">
        <f t="shared" si="851"/>
        <v/>
      </c>
      <c r="BR543" s="21" t="str">
        <f t="shared" si="884"/>
        <v/>
      </c>
      <c r="BS543" s="21" t="str">
        <f t="shared" si="885"/>
        <v/>
      </c>
      <c r="BT543" s="24" t="str">
        <f>IF(BK543="スギ",INDEX(データ!$H$7:$J$26,MATCH(BN543,データ!$G$7:$G$26),MATCH(BL543,データ!$H$6:$J$6)),IF(BK543="ヒノキ",INDEX(データ!$H$32:$J$51,MATCH(BN543,データ!$G$32:$G$51),MATCH(BL543,データ!$H$31:$J$31)),IF(BK543="マツ",INDEX(データ!#REF!,MATCH(BN543,データ!#REF!),MATCH(BL543,データ!#REF!)),IF(BK543="ザツ",INDEX(データ!#REF!,MATCH(BN543,データ!#REF!),MATCH(BL543,データ!#REF!)),""))))</f>
        <v/>
      </c>
      <c r="BU543" s="22" t="str">
        <f t="shared" si="886"/>
        <v/>
      </c>
      <c r="BV543" s="21" t="str">
        <f t="shared" si="887"/>
        <v/>
      </c>
      <c r="BW543" s="27" t="str">
        <f t="shared" si="888"/>
        <v/>
      </c>
      <c r="BX543" s="24" t="str">
        <f t="shared" si="889"/>
        <v/>
      </c>
      <c r="BY543" s="25" t="str">
        <f t="shared" si="890"/>
        <v>0</v>
      </c>
      <c r="BZ543" s="26" t="str">
        <f t="shared" si="891"/>
        <v/>
      </c>
      <c r="CA543" s="26" t="str">
        <f t="shared" si="892"/>
        <v/>
      </c>
      <c r="CB543" s="26" t="str">
        <f t="shared" si="893"/>
        <v/>
      </c>
      <c r="CC543" s="27" t="str">
        <f t="shared" si="894"/>
        <v/>
      </c>
      <c r="CD543" s="26" t="str">
        <f t="shared" si="895"/>
        <v/>
      </c>
      <c r="CE543" s="26" t="str">
        <f t="shared" si="896"/>
        <v/>
      </c>
      <c r="CF543" s="45" t="s">
        <v>30</v>
      </c>
      <c r="CG543" s="55" t="str">
        <f>IF(ＣＳＶ貼付用!CM529="","",ＣＳＶ貼付用!CM529)</f>
        <v/>
      </c>
      <c r="CH543" s="38" t="str">
        <f>IF(ＣＳＶ貼付用!CO529="","",ＣＳＶ貼付用!CO529)</f>
        <v/>
      </c>
      <c r="CI543" s="38" t="str">
        <f>IF(ＣＳＶ貼付用!CQ529="","",ＣＳＶ貼付用!CQ529)</f>
        <v/>
      </c>
      <c r="CJ543" s="40" t="str">
        <f t="shared" si="897"/>
        <v/>
      </c>
      <c r="CK543" s="41" t="str">
        <f>IF(林齢計算用!D529="","",林齢計算用!D529)</f>
        <v/>
      </c>
      <c r="CL543" s="41" t="str">
        <f t="shared" si="898"/>
        <v/>
      </c>
      <c r="CM543" s="41" t="str">
        <f t="shared" si="899"/>
        <v/>
      </c>
      <c r="CN543" s="23" t="str">
        <f>IF(CI543="スギ",INDEX(データ!$C$7:$E$26,MATCH(CL543,データ!$B$7:$B$26),MATCH(CJ543,データ!$C$6:$E$6)),IF(CI543="ヒノキ",INDEX(データ!$C$32:$E$51,MATCH(CL543,データ!$B$32:$B$51),MATCH(CJ543,データ!$C$31:$E$31)),IF(CI543="マツ",INDEX(データ!#REF!,MATCH(CL543,データ!#REF!),MATCH(CJ543,データ!#REF!)),IF(CI543="ザツ",INDEX(データ!#REF!,MATCH(CL543,データ!#REF!),MATCH(CJ543,データ!#REF!)),""))))</f>
        <v/>
      </c>
      <c r="CO543" s="22" t="str">
        <f t="shared" si="852"/>
        <v/>
      </c>
      <c r="CP543" s="21" t="str">
        <f t="shared" si="900"/>
        <v/>
      </c>
      <c r="CQ543" s="21" t="str">
        <f t="shared" si="901"/>
        <v/>
      </c>
      <c r="CR543" s="24" t="str">
        <f>IF(CI543="スギ",INDEX(データ!$H$7:$J$26,MATCH(CL543,データ!$G$7:$G$26),MATCH(CJ543,データ!$H$6:$J$6)),IF(CI543="ヒノキ",INDEX(データ!$H$32:$J$51,MATCH(CL543,データ!$G$32:$G$51),MATCH(CJ543,データ!$H$31:$J$31)),IF(CI543="マツ",INDEX(データ!#REF!,MATCH(CL543,データ!#REF!),MATCH(CJ543,データ!#REF!)),IF(CI543="ザツ",INDEX(データ!#REF!,MATCH(CL543,データ!#REF!),MATCH(CJ543,データ!#REF!)),""))))</f>
        <v/>
      </c>
      <c r="CS543" s="22" t="str">
        <f t="shared" si="902"/>
        <v/>
      </c>
      <c r="CT543" s="21" t="str">
        <f t="shared" si="903"/>
        <v/>
      </c>
      <c r="CU543" s="27" t="str">
        <f t="shared" si="904"/>
        <v/>
      </c>
      <c r="CV543" s="24" t="str">
        <f t="shared" si="905"/>
        <v/>
      </c>
      <c r="CW543" s="25" t="str">
        <f t="shared" si="906"/>
        <v>0</v>
      </c>
      <c r="CX543" s="26" t="str">
        <f t="shared" si="907"/>
        <v/>
      </c>
      <c r="CY543" s="26" t="str">
        <f t="shared" si="908"/>
        <v/>
      </c>
      <c r="CZ543" s="26" t="str">
        <f t="shared" si="909"/>
        <v/>
      </c>
      <c r="DA543" s="27" t="str">
        <f t="shared" si="910"/>
        <v/>
      </c>
      <c r="DB543" s="26" t="str">
        <f t="shared" si="911"/>
        <v/>
      </c>
      <c r="DC543" s="26" t="str">
        <f t="shared" si="912"/>
        <v/>
      </c>
      <c r="DD543" s="45" t="s">
        <v>30</v>
      </c>
      <c r="DE543" s="55" t="str">
        <f>IF(ＣＳＶ貼付用!DB529="","",ＣＳＶ貼付用!DB529)</f>
        <v/>
      </c>
      <c r="DF543" s="38" t="str">
        <f>IF(ＣＳＶ貼付用!DD529="","",ＣＳＶ貼付用!DD529)</f>
        <v/>
      </c>
      <c r="DG543" s="38" t="str">
        <f>IF(ＣＳＶ貼付用!DF529="","",ＣＳＶ貼付用!DF529)</f>
        <v/>
      </c>
      <c r="DH543" s="40" t="str">
        <f t="shared" si="913"/>
        <v/>
      </c>
      <c r="DI543" s="41" t="str">
        <f>IF(林齢計算用!E529="","",林齢計算用!E529)</f>
        <v/>
      </c>
      <c r="DJ543" s="41" t="str">
        <f t="shared" si="914"/>
        <v/>
      </c>
      <c r="DK543" s="41" t="str">
        <f t="shared" si="915"/>
        <v/>
      </c>
      <c r="DL543" s="23" t="str">
        <f>IF(DG543="スギ",INDEX(データ!$C$7:$E$26,MATCH(DJ543,データ!$B$7:$B$26),MATCH(DH543,データ!$C$6:$E$6)),IF(DG543="ヒノキ",INDEX(データ!$C$32:$E$51,MATCH(DJ543,データ!$B$32:$B$51),MATCH(DH543,データ!$C$31:$E$31)),IF(DG543="マツ",INDEX(データ!#REF!,MATCH(DJ543,データ!#REF!),MATCH(DH543,データ!#REF!)),IF(DG543="ザツ",INDEX(データ!#REF!,MATCH(DJ543,データ!#REF!),MATCH(DH543,データ!#REF!)),""))))</f>
        <v/>
      </c>
      <c r="DM543" s="22" t="str">
        <f t="shared" si="853"/>
        <v/>
      </c>
      <c r="DN543" s="21" t="str">
        <f t="shared" si="916"/>
        <v/>
      </c>
      <c r="DO543" s="21" t="str">
        <f t="shared" si="917"/>
        <v/>
      </c>
      <c r="DP543" s="24" t="str">
        <f>IF(DG543="スギ",INDEX(データ!$H$7:$J$26,MATCH(DJ543,データ!$G$7:$G$26),MATCH(DH543,データ!$H$6:$J$6)),IF(DG543="ヒノキ",INDEX(データ!$H$32:$J$51,MATCH(DJ543,データ!$G$32:$G$51),MATCH(DH543,データ!$H$31:$J$31)),IF(DG543="マツ",INDEX(データ!#REF!,MATCH(DJ543,データ!#REF!),MATCH(DH543,データ!#REF!)),IF(DG543="ザツ",INDEX(データ!#REF!,MATCH(DJ543,データ!#REF!),MATCH(DH543,データ!#REF!)),""))))</f>
        <v/>
      </c>
      <c r="DQ543" s="22" t="str">
        <f t="shared" si="918"/>
        <v/>
      </c>
      <c r="DR543" s="21" t="str">
        <f t="shared" si="919"/>
        <v/>
      </c>
      <c r="DS543" s="27" t="str">
        <f t="shared" si="920"/>
        <v/>
      </c>
      <c r="DT543" s="24" t="str">
        <f t="shared" si="921"/>
        <v/>
      </c>
      <c r="DU543" s="25" t="str">
        <f t="shared" si="922"/>
        <v>0</v>
      </c>
      <c r="DV543" s="26" t="str">
        <f t="shared" si="923"/>
        <v/>
      </c>
      <c r="DW543" s="26" t="str">
        <f t="shared" si="924"/>
        <v/>
      </c>
      <c r="DX543" s="26" t="str">
        <f t="shared" si="925"/>
        <v/>
      </c>
      <c r="DY543" s="27" t="str">
        <f t="shared" si="926"/>
        <v/>
      </c>
      <c r="DZ543" s="26" t="str">
        <f t="shared" si="927"/>
        <v/>
      </c>
      <c r="EA543" s="26" t="str">
        <f t="shared" si="928"/>
        <v/>
      </c>
      <c r="EB543" s="45" t="s">
        <v>30</v>
      </c>
      <c r="EC543" s="55" t="str">
        <f>IF(ＣＳＶ貼付用!DQ529="","",ＣＳＶ貼付用!DQ529)</f>
        <v/>
      </c>
      <c r="ED543" s="38" t="str">
        <f>IF(ＣＳＶ貼付用!DS529="","",ＣＳＶ貼付用!DS529)</f>
        <v/>
      </c>
      <c r="EE543" s="38" t="str">
        <f>IF(ＣＳＶ貼付用!DU529="","",ＣＳＶ貼付用!DU529)</f>
        <v/>
      </c>
      <c r="EF543" s="40" t="str">
        <f t="shared" si="929"/>
        <v/>
      </c>
      <c r="EG543" s="41" t="str">
        <f>IF(林齢計算用!F529="","",林齢計算用!F529)</f>
        <v/>
      </c>
      <c r="EH543" s="41" t="str">
        <f t="shared" si="930"/>
        <v/>
      </c>
      <c r="EI543" s="41" t="str">
        <f t="shared" si="931"/>
        <v/>
      </c>
      <c r="EJ543" s="23" t="str">
        <f>IF(EE543="スギ",INDEX(データ!$C$7:$E$26,MATCH(EH543,データ!$B$7:$B$26),MATCH(EF543,データ!$C$6:$E$6)),IF(EE543="ヒノキ",INDEX(データ!$C$32:$E$51,MATCH(EH543,データ!$B$32:$B$51),MATCH(EF543,データ!$C$31:$E$31)),IF(EE543="マツ",INDEX(データ!#REF!,MATCH(EH543,データ!#REF!),MATCH(EF543,データ!#REF!)),IF(EE543="ザツ",INDEX(データ!#REF!,MATCH(EH543,データ!#REF!),MATCH(EF543,データ!#REF!)),""))))</f>
        <v/>
      </c>
      <c r="EK543" s="22" t="str">
        <f t="shared" si="854"/>
        <v/>
      </c>
      <c r="EL543" s="21" t="str">
        <f t="shared" si="932"/>
        <v/>
      </c>
      <c r="EM543" s="21" t="str">
        <f t="shared" si="933"/>
        <v/>
      </c>
      <c r="EN543" s="24" t="str">
        <f>IF(EE543="スギ",INDEX(データ!$H$7:$J$26,MATCH(EH543,データ!$G$7:$G$26),MATCH(EF543,データ!$H$6:$J$6)),IF(EE543="ヒノキ",INDEX(データ!$H$32:$J$51,MATCH(EH543,データ!$G$32:$G$51),MATCH(EF543,データ!$H$31:$J$31)),IF(EE543="マツ",INDEX(データ!#REF!,MATCH(EH543,データ!#REF!),MATCH(EF543,データ!#REF!)),IF(EE543="ザツ",INDEX(データ!#REF!,MATCH(EH543,データ!#REF!),MATCH(EF543,データ!#REF!)),""))))</f>
        <v/>
      </c>
      <c r="EO543" s="22" t="str">
        <f t="shared" si="934"/>
        <v/>
      </c>
      <c r="EP543" s="21" t="str">
        <f t="shared" si="935"/>
        <v/>
      </c>
      <c r="EQ543" s="27" t="str">
        <f t="shared" si="936"/>
        <v/>
      </c>
      <c r="ER543" s="24" t="str">
        <f t="shared" si="937"/>
        <v/>
      </c>
      <c r="ES543" s="25" t="str">
        <f t="shared" si="938"/>
        <v>0</v>
      </c>
      <c r="ET543" s="26" t="str">
        <f t="shared" si="939"/>
        <v/>
      </c>
      <c r="EU543" s="26" t="str">
        <f t="shared" si="940"/>
        <v/>
      </c>
      <c r="EV543" s="26" t="str">
        <f t="shared" si="941"/>
        <v/>
      </c>
      <c r="EW543" s="27" t="str">
        <f t="shared" si="942"/>
        <v/>
      </c>
      <c r="EX543" s="26" t="str">
        <f t="shared" si="943"/>
        <v/>
      </c>
      <c r="EY543" s="26" t="str">
        <f t="shared" si="944"/>
        <v/>
      </c>
      <c r="EZ543" s="26">
        <f t="shared" si="945"/>
        <v>0</v>
      </c>
      <c r="FA543" s="43"/>
    </row>
    <row r="544" spans="1:157" ht="15.95" customHeight="1" x14ac:dyDescent="0.15">
      <c r="A544" s="21"/>
      <c r="B544" s="36" t="str">
        <f>IF(ＣＳＶ貼付用!G530="","",ＣＳＶ貼付用!G530)</f>
        <v/>
      </c>
      <c r="C544" s="36" t="str">
        <f>IF(ＣＳＶ貼付用!I530="","",ＣＳＶ貼付用!I530)</f>
        <v/>
      </c>
      <c r="D544" s="36" t="str">
        <f>IF(ＣＳＶ貼付用!J530="","",ＣＳＶ貼付用!J530)</f>
        <v/>
      </c>
      <c r="E544" s="36" t="str">
        <f>IF(ＣＳＶ貼付用!F530="","",ＣＳＶ貼付用!F530)</f>
        <v/>
      </c>
      <c r="F544" s="38" t="str">
        <f>IF(ＣＳＶ貼付用!T530="","",ＣＳＶ貼付用!T530)</f>
        <v/>
      </c>
      <c r="G544" s="38"/>
      <c r="H544" s="38" t="str">
        <f>IF(ＣＳＶ貼付用!GJ530="","",ＣＳＶ貼付用!GJ530)</f>
        <v/>
      </c>
      <c r="I544" s="38" t="str">
        <f>IF(ＣＳＶ貼付用!GL530="","",ＣＳＶ貼付用!GL530)</f>
        <v/>
      </c>
      <c r="J544" s="38" t="str">
        <f>IF(ＣＳＶ貼付用!GN530="","",ＣＳＶ貼付用!GN530)</f>
        <v/>
      </c>
      <c r="K544" s="38" t="str">
        <f>IF(ＣＳＶ貼付用!GP530="","",ＣＳＶ貼付用!GP530)</f>
        <v/>
      </c>
      <c r="L544" s="45" t="s">
        <v>30</v>
      </c>
      <c r="M544" s="55" t="str">
        <f>IF(ＣＳＶ貼付用!AT530="","",ＣＳＶ貼付用!AT530)</f>
        <v/>
      </c>
      <c r="N544" s="38" t="str">
        <f>IF(ＣＳＶ貼付用!AV530="","",ＣＳＶ貼付用!AV530)</f>
        <v/>
      </c>
      <c r="O544" s="38" t="str">
        <f>IF(ＣＳＶ貼付用!AX530="","",ＣＳＶ貼付用!AX530)</f>
        <v/>
      </c>
      <c r="P544" s="40" t="str">
        <f>IF(ＣＳＶ貼付用!FE530="","",ＣＳＶ貼付用!FE530)</f>
        <v/>
      </c>
      <c r="Q544" s="41" t="str">
        <f>IF(林齢計算用!A530="","",林齢計算用!A530)</f>
        <v/>
      </c>
      <c r="R544" s="41" t="str">
        <f t="shared" si="855"/>
        <v/>
      </c>
      <c r="S544" s="56" t="str">
        <f>IF(ＣＳＶ貼付用!EG530="","",ＣＳＶ貼付用!EG530*10)</f>
        <v/>
      </c>
      <c r="T544" s="23" t="str">
        <f>IF(O544="スギ",INDEX(データ!$C$7:$E$26,MATCH(R544,データ!$B$7:$B$26),MATCH(P544,データ!$C$6:$E$6)),IF(O544="ヒノキ",INDEX(データ!$C$32:$E$51,MATCH(R544,データ!$B$32:$B$51),MATCH(P544,データ!$C$31:$E$31)),IF(O544="マツ",INDEX(データ!#REF!,MATCH(R544,データ!#REF!),MATCH(P544,データ!#REF!)),IF(O544="ザツ",INDEX(データ!#REF!,MATCH(R544,データ!#REF!),MATCH(P544,データ!#REF!)),""))))</f>
        <v/>
      </c>
      <c r="U544" s="22" t="str">
        <f t="shared" si="946"/>
        <v/>
      </c>
      <c r="V544" s="21" t="str">
        <f t="shared" si="950"/>
        <v/>
      </c>
      <c r="W544" s="21" t="str">
        <f t="shared" si="947"/>
        <v/>
      </c>
      <c r="X544" s="23" t="str">
        <f>IF(O544="スギ",INDEX(データ!$H$7:$J$26,MATCH(R544,データ!$G$7:$G$26),MATCH(P544,データ!$H$6:$J$6)),IF(O544="ヒノキ",INDEX(データ!$H$32:$J$51,MATCH(R544,データ!$G$32:$G$51),MATCH(P544,データ!$H$31:$J$31)),IF(O544="マツ",INDEX(データ!#REF!,MATCH(R544,データ!#REF!),MATCH(P544,データ!#REF!)),IF(O544="ザツ",INDEX(データ!#REF!,MATCH(R544,データ!#REF!),MATCH(P544,データ!#REF!)),""))))</f>
        <v/>
      </c>
      <c r="Y544" s="22" t="str">
        <f t="shared" si="948"/>
        <v/>
      </c>
      <c r="Z544" s="21" t="str">
        <f t="shared" si="949"/>
        <v/>
      </c>
      <c r="AA544" s="27" t="str">
        <f t="shared" si="856"/>
        <v/>
      </c>
      <c r="AB544" s="24" t="str">
        <f t="shared" si="857"/>
        <v/>
      </c>
      <c r="AC544" s="25" t="str">
        <f t="shared" si="858"/>
        <v>0</v>
      </c>
      <c r="AD544" s="26" t="str">
        <f t="shared" si="859"/>
        <v/>
      </c>
      <c r="AE544" s="26" t="str">
        <f t="shared" si="860"/>
        <v/>
      </c>
      <c r="AF544" s="26" t="str">
        <f t="shared" si="861"/>
        <v/>
      </c>
      <c r="AG544" s="27" t="str">
        <f t="shared" si="862"/>
        <v/>
      </c>
      <c r="AH544" s="26" t="str">
        <f t="shared" si="863"/>
        <v/>
      </c>
      <c r="AI544" s="26" t="str">
        <f t="shared" si="864"/>
        <v/>
      </c>
      <c r="AJ544" s="45" t="s">
        <v>30</v>
      </c>
      <c r="AK544" s="55" t="str">
        <f>IF(ＣＳＶ貼付用!BI530="","",ＣＳＶ貼付用!BI530)</f>
        <v/>
      </c>
      <c r="AL544" s="38" t="str">
        <f>IF(ＣＳＶ貼付用!BK530="","",ＣＳＶ貼付用!BK530)</f>
        <v/>
      </c>
      <c r="AM544" s="38" t="str">
        <f>IF(ＣＳＶ貼付用!BM530="","",ＣＳＶ貼付用!BM530)</f>
        <v/>
      </c>
      <c r="AN544" s="40" t="str">
        <f t="shared" si="865"/>
        <v/>
      </c>
      <c r="AO544" s="41" t="str">
        <f>IF(林齢計算用!B530="","",林齢計算用!B530)</f>
        <v/>
      </c>
      <c r="AP544" s="41" t="str">
        <f t="shared" si="866"/>
        <v/>
      </c>
      <c r="AQ544" s="41" t="str">
        <f t="shared" si="867"/>
        <v/>
      </c>
      <c r="AR544" s="23" t="str">
        <f>IF(AM544="スギ",INDEX(データ!$C$7:$E$26,MATCH(AP544,データ!$B$7:$B$26),MATCH(AN544,データ!$C$6:$E$6)),IF(AM544="ヒノキ",INDEX(データ!$C$32:$E$51,MATCH(AP544,データ!$B$32:$B$51),MATCH(AN544,データ!$C$31:$E$31)),IF(AM544="マツ",INDEX(データ!#REF!,MATCH(AP544,データ!#REF!),MATCH(AN544,データ!#REF!)),IF(AM544="ザツ",INDEX(データ!#REF!,MATCH(AP544,データ!#REF!),MATCH(AN544,データ!#REF!)),""))))</f>
        <v/>
      </c>
      <c r="AS544" s="22" t="str">
        <f t="shared" si="850"/>
        <v/>
      </c>
      <c r="AT544" s="21" t="str">
        <f t="shared" si="868"/>
        <v/>
      </c>
      <c r="AU544" s="21" t="str">
        <f t="shared" si="869"/>
        <v/>
      </c>
      <c r="AV544" s="24" t="str">
        <f>IF(AM544="スギ",INDEX(データ!$H$7:$J$26,MATCH(AP544,データ!$G$7:$G$26),MATCH(AN544,データ!$H$6:$J$6)),IF(AM544="ヒノキ",INDEX(データ!$H$32:$J$51,MATCH(AP544,データ!$G$32:$G$51),MATCH(AN544,データ!$H$31:$J$31)),IF(AM544="マツ",INDEX(データ!#REF!,MATCH(AP544,データ!#REF!),MATCH(AN544,データ!#REF!)),IF(AM544="ザツ",INDEX(データ!#REF!,MATCH(AP544,データ!#REF!),MATCH(AN544,データ!#REF!)),""))))</f>
        <v/>
      </c>
      <c r="AW544" s="22" t="str">
        <f t="shared" si="870"/>
        <v/>
      </c>
      <c r="AX544" s="21" t="str">
        <f t="shared" si="871"/>
        <v/>
      </c>
      <c r="AY544" s="27" t="str">
        <f t="shared" si="872"/>
        <v/>
      </c>
      <c r="AZ544" s="24" t="str">
        <f t="shared" si="873"/>
        <v/>
      </c>
      <c r="BA544" s="25" t="str">
        <f t="shared" si="874"/>
        <v>0</v>
      </c>
      <c r="BB544" s="26" t="str">
        <f t="shared" si="875"/>
        <v/>
      </c>
      <c r="BC544" s="26" t="str">
        <f t="shared" si="876"/>
        <v/>
      </c>
      <c r="BD544" s="26" t="str">
        <f t="shared" si="877"/>
        <v/>
      </c>
      <c r="BE544" s="27" t="str">
        <f t="shared" si="878"/>
        <v/>
      </c>
      <c r="BF544" s="26" t="str">
        <f t="shared" si="879"/>
        <v/>
      </c>
      <c r="BG544" s="26" t="str">
        <f t="shared" si="880"/>
        <v/>
      </c>
      <c r="BH544" s="45" t="s">
        <v>30</v>
      </c>
      <c r="BI544" s="55" t="str">
        <f>IF(ＣＳＶ貼付用!BX530="","",ＣＳＶ貼付用!BX530)</f>
        <v/>
      </c>
      <c r="BJ544" s="38" t="str">
        <f>IF(ＣＳＶ貼付用!BZ530="","",ＣＳＶ貼付用!BZ530)</f>
        <v/>
      </c>
      <c r="BK544" s="38" t="str">
        <f>IF(ＣＳＶ貼付用!CB530="","",ＣＳＶ貼付用!CB530)</f>
        <v/>
      </c>
      <c r="BL544" s="40" t="str">
        <f t="shared" si="881"/>
        <v/>
      </c>
      <c r="BM544" s="41" t="str">
        <f>IF(林齢計算用!C530="","",林齢計算用!C530)</f>
        <v/>
      </c>
      <c r="BN544" s="41" t="str">
        <f t="shared" si="882"/>
        <v/>
      </c>
      <c r="BO544" s="41" t="str">
        <f t="shared" si="883"/>
        <v/>
      </c>
      <c r="BP544" s="23" t="str">
        <f>IF(BK544="スギ",INDEX(データ!$C$7:$E$26,MATCH(BN544,データ!$B$7:$B$26),MATCH(BL544,データ!$C$6:$E$6)),IF(BK544="ヒノキ",INDEX(データ!$C$32:$E$51,MATCH(BN544,データ!$B$32:$B$51),MATCH(BL544,データ!$C$31:$E$31)),IF(BK544="マツ",INDEX(データ!#REF!,MATCH(BN544,データ!#REF!),MATCH(BL544,データ!#REF!)),IF(BK544="ザツ",INDEX(データ!#REF!,MATCH(BN544,データ!#REF!),MATCH(BL544,データ!#REF!)),""))))</f>
        <v/>
      </c>
      <c r="BQ544" s="22" t="str">
        <f t="shared" si="851"/>
        <v/>
      </c>
      <c r="BR544" s="21" t="str">
        <f t="shared" si="884"/>
        <v/>
      </c>
      <c r="BS544" s="21" t="str">
        <f t="shared" si="885"/>
        <v/>
      </c>
      <c r="BT544" s="24" t="str">
        <f>IF(BK544="スギ",INDEX(データ!$H$7:$J$26,MATCH(BN544,データ!$G$7:$G$26),MATCH(BL544,データ!$H$6:$J$6)),IF(BK544="ヒノキ",INDEX(データ!$H$32:$J$51,MATCH(BN544,データ!$G$32:$G$51),MATCH(BL544,データ!$H$31:$J$31)),IF(BK544="マツ",INDEX(データ!#REF!,MATCH(BN544,データ!#REF!),MATCH(BL544,データ!#REF!)),IF(BK544="ザツ",INDEX(データ!#REF!,MATCH(BN544,データ!#REF!),MATCH(BL544,データ!#REF!)),""))))</f>
        <v/>
      </c>
      <c r="BU544" s="22" t="str">
        <f t="shared" si="886"/>
        <v/>
      </c>
      <c r="BV544" s="21" t="str">
        <f t="shared" si="887"/>
        <v/>
      </c>
      <c r="BW544" s="27" t="str">
        <f t="shared" si="888"/>
        <v/>
      </c>
      <c r="BX544" s="24" t="str">
        <f t="shared" si="889"/>
        <v/>
      </c>
      <c r="BY544" s="25" t="str">
        <f t="shared" si="890"/>
        <v>0</v>
      </c>
      <c r="BZ544" s="26" t="str">
        <f t="shared" si="891"/>
        <v/>
      </c>
      <c r="CA544" s="26" t="str">
        <f t="shared" si="892"/>
        <v/>
      </c>
      <c r="CB544" s="26" t="str">
        <f t="shared" si="893"/>
        <v/>
      </c>
      <c r="CC544" s="27" t="str">
        <f t="shared" si="894"/>
        <v/>
      </c>
      <c r="CD544" s="26" t="str">
        <f t="shared" si="895"/>
        <v/>
      </c>
      <c r="CE544" s="26" t="str">
        <f t="shared" si="896"/>
        <v/>
      </c>
      <c r="CF544" s="45" t="s">
        <v>30</v>
      </c>
      <c r="CG544" s="55" t="str">
        <f>IF(ＣＳＶ貼付用!CM530="","",ＣＳＶ貼付用!CM530)</f>
        <v/>
      </c>
      <c r="CH544" s="38" t="str">
        <f>IF(ＣＳＶ貼付用!CO530="","",ＣＳＶ貼付用!CO530)</f>
        <v/>
      </c>
      <c r="CI544" s="38" t="str">
        <f>IF(ＣＳＶ貼付用!CQ530="","",ＣＳＶ貼付用!CQ530)</f>
        <v/>
      </c>
      <c r="CJ544" s="40" t="str">
        <f t="shared" si="897"/>
        <v/>
      </c>
      <c r="CK544" s="41" t="str">
        <f>IF(林齢計算用!D530="","",林齢計算用!D530)</f>
        <v/>
      </c>
      <c r="CL544" s="41" t="str">
        <f t="shared" si="898"/>
        <v/>
      </c>
      <c r="CM544" s="41" t="str">
        <f t="shared" si="899"/>
        <v/>
      </c>
      <c r="CN544" s="23" t="str">
        <f>IF(CI544="スギ",INDEX(データ!$C$7:$E$26,MATCH(CL544,データ!$B$7:$B$26),MATCH(CJ544,データ!$C$6:$E$6)),IF(CI544="ヒノキ",INDEX(データ!$C$32:$E$51,MATCH(CL544,データ!$B$32:$B$51),MATCH(CJ544,データ!$C$31:$E$31)),IF(CI544="マツ",INDEX(データ!#REF!,MATCH(CL544,データ!#REF!),MATCH(CJ544,データ!#REF!)),IF(CI544="ザツ",INDEX(データ!#REF!,MATCH(CL544,データ!#REF!),MATCH(CJ544,データ!#REF!)),""))))</f>
        <v/>
      </c>
      <c r="CO544" s="22" t="str">
        <f t="shared" si="852"/>
        <v/>
      </c>
      <c r="CP544" s="21" t="str">
        <f t="shared" si="900"/>
        <v/>
      </c>
      <c r="CQ544" s="21" t="str">
        <f t="shared" si="901"/>
        <v/>
      </c>
      <c r="CR544" s="24" t="str">
        <f>IF(CI544="スギ",INDEX(データ!$H$7:$J$26,MATCH(CL544,データ!$G$7:$G$26),MATCH(CJ544,データ!$H$6:$J$6)),IF(CI544="ヒノキ",INDEX(データ!$H$32:$J$51,MATCH(CL544,データ!$G$32:$G$51),MATCH(CJ544,データ!$H$31:$J$31)),IF(CI544="マツ",INDEX(データ!#REF!,MATCH(CL544,データ!#REF!),MATCH(CJ544,データ!#REF!)),IF(CI544="ザツ",INDEX(データ!#REF!,MATCH(CL544,データ!#REF!),MATCH(CJ544,データ!#REF!)),""))))</f>
        <v/>
      </c>
      <c r="CS544" s="22" t="str">
        <f t="shared" si="902"/>
        <v/>
      </c>
      <c r="CT544" s="21" t="str">
        <f t="shared" si="903"/>
        <v/>
      </c>
      <c r="CU544" s="27" t="str">
        <f t="shared" si="904"/>
        <v/>
      </c>
      <c r="CV544" s="24" t="str">
        <f t="shared" si="905"/>
        <v/>
      </c>
      <c r="CW544" s="25" t="str">
        <f t="shared" si="906"/>
        <v>0</v>
      </c>
      <c r="CX544" s="26" t="str">
        <f t="shared" si="907"/>
        <v/>
      </c>
      <c r="CY544" s="26" t="str">
        <f t="shared" si="908"/>
        <v/>
      </c>
      <c r="CZ544" s="26" t="str">
        <f t="shared" si="909"/>
        <v/>
      </c>
      <c r="DA544" s="27" t="str">
        <f t="shared" si="910"/>
        <v/>
      </c>
      <c r="DB544" s="26" t="str">
        <f t="shared" si="911"/>
        <v/>
      </c>
      <c r="DC544" s="26" t="str">
        <f t="shared" si="912"/>
        <v/>
      </c>
      <c r="DD544" s="45" t="s">
        <v>30</v>
      </c>
      <c r="DE544" s="55" t="str">
        <f>IF(ＣＳＶ貼付用!DB530="","",ＣＳＶ貼付用!DB530)</f>
        <v/>
      </c>
      <c r="DF544" s="38" t="str">
        <f>IF(ＣＳＶ貼付用!DD530="","",ＣＳＶ貼付用!DD530)</f>
        <v/>
      </c>
      <c r="DG544" s="38" t="str">
        <f>IF(ＣＳＶ貼付用!DF530="","",ＣＳＶ貼付用!DF530)</f>
        <v/>
      </c>
      <c r="DH544" s="40" t="str">
        <f t="shared" si="913"/>
        <v/>
      </c>
      <c r="DI544" s="41" t="str">
        <f>IF(林齢計算用!E530="","",林齢計算用!E530)</f>
        <v/>
      </c>
      <c r="DJ544" s="41" t="str">
        <f t="shared" si="914"/>
        <v/>
      </c>
      <c r="DK544" s="41" t="str">
        <f t="shared" si="915"/>
        <v/>
      </c>
      <c r="DL544" s="23" t="str">
        <f>IF(DG544="スギ",INDEX(データ!$C$7:$E$26,MATCH(DJ544,データ!$B$7:$B$26),MATCH(DH544,データ!$C$6:$E$6)),IF(DG544="ヒノキ",INDEX(データ!$C$32:$E$51,MATCH(DJ544,データ!$B$32:$B$51),MATCH(DH544,データ!$C$31:$E$31)),IF(DG544="マツ",INDEX(データ!#REF!,MATCH(DJ544,データ!#REF!),MATCH(DH544,データ!#REF!)),IF(DG544="ザツ",INDEX(データ!#REF!,MATCH(DJ544,データ!#REF!),MATCH(DH544,データ!#REF!)),""))))</f>
        <v/>
      </c>
      <c r="DM544" s="22" t="str">
        <f t="shared" si="853"/>
        <v/>
      </c>
      <c r="DN544" s="21" t="str">
        <f t="shared" si="916"/>
        <v/>
      </c>
      <c r="DO544" s="21" t="str">
        <f t="shared" si="917"/>
        <v/>
      </c>
      <c r="DP544" s="24" t="str">
        <f>IF(DG544="スギ",INDEX(データ!$H$7:$J$26,MATCH(DJ544,データ!$G$7:$G$26),MATCH(DH544,データ!$H$6:$J$6)),IF(DG544="ヒノキ",INDEX(データ!$H$32:$J$51,MATCH(DJ544,データ!$G$32:$G$51),MATCH(DH544,データ!$H$31:$J$31)),IF(DG544="マツ",INDEX(データ!#REF!,MATCH(DJ544,データ!#REF!),MATCH(DH544,データ!#REF!)),IF(DG544="ザツ",INDEX(データ!#REF!,MATCH(DJ544,データ!#REF!),MATCH(DH544,データ!#REF!)),""))))</f>
        <v/>
      </c>
      <c r="DQ544" s="22" t="str">
        <f t="shared" si="918"/>
        <v/>
      </c>
      <c r="DR544" s="21" t="str">
        <f t="shared" si="919"/>
        <v/>
      </c>
      <c r="DS544" s="27" t="str">
        <f t="shared" si="920"/>
        <v/>
      </c>
      <c r="DT544" s="24" t="str">
        <f t="shared" si="921"/>
        <v/>
      </c>
      <c r="DU544" s="25" t="str">
        <f t="shared" si="922"/>
        <v>0</v>
      </c>
      <c r="DV544" s="26" t="str">
        <f t="shared" si="923"/>
        <v/>
      </c>
      <c r="DW544" s="26" t="str">
        <f t="shared" si="924"/>
        <v/>
      </c>
      <c r="DX544" s="26" t="str">
        <f t="shared" si="925"/>
        <v/>
      </c>
      <c r="DY544" s="27" t="str">
        <f t="shared" si="926"/>
        <v/>
      </c>
      <c r="DZ544" s="26" t="str">
        <f t="shared" si="927"/>
        <v/>
      </c>
      <c r="EA544" s="26" t="str">
        <f t="shared" si="928"/>
        <v/>
      </c>
      <c r="EB544" s="45" t="s">
        <v>30</v>
      </c>
      <c r="EC544" s="55" t="str">
        <f>IF(ＣＳＶ貼付用!DQ530="","",ＣＳＶ貼付用!DQ530)</f>
        <v/>
      </c>
      <c r="ED544" s="38" t="str">
        <f>IF(ＣＳＶ貼付用!DS530="","",ＣＳＶ貼付用!DS530)</f>
        <v/>
      </c>
      <c r="EE544" s="38" t="str">
        <f>IF(ＣＳＶ貼付用!DU530="","",ＣＳＶ貼付用!DU530)</f>
        <v/>
      </c>
      <c r="EF544" s="40" t="str">
        <f t="shared" si="929"/>
        <v/>
      </c>
      <c r="EG544" s="41" t="str">
        <f>IF(林齢計算用!F530="","",林齢計算用!F530)</f>
        <v/>
      </c>
      <c r="EH544" s="41" t="str">
        <f t="shared" si="930"/>
        <v/>
      </c>
      <c r="EI544" s="41" t="str">
        <f t="shared" si="931"/>
        <v/>
      </c>
      <c r="EJ544" s="23" t="str">
        <f>IF(EE544="スギ",INDEX(データ!$C$7:$E$26,MATCH(EH544,データ!$B$7:$B$26),MATCH(EF544,データ!$C$6:$E$6)),IF(EE544="ヒノキ",INDEX(データ!$C$32:$E$51,MATCH(EH544,データ!$B$32:$B$51),MATCH(EF544,データ!$C$31:$E$31)),IF(EE544="マツ",INDEX(データ!#REF!,MATCH(EH544,データ!#REF!),MATCH(EF544,データ!#REF!)),IF(EE544="ザツ",INDEX(データ!#REF!,MATCH(EH544,データ!#REF!),MATCH(EF544,データ!#REF!)),""))))</f>
        <v/>
      </c>
      <c r="EK544" s="22" t="str">
        <f t="shared" si="854"/>
        <v/>
      </c>
      <c r="EL544" s="21" t="str">
        <f t="shared" si="932"/>
        <v/>
      </c>
      <c r="EM544" s="21" t="str">
        <f t="shared" si="933"/>
        <v/>
      </c>
      <c r="EN544" s="24" t="str">
        <f>IF(EE544="スギ",INDEX(データ!$H$7:$J$26,MATCH(EH544,データ!$G$7:$G$26),MATCH(EF544,データ!$H$6:$J$6)),IF(EE544="ヒノキ",INDEX(データ!$H$32:$J$51,MATCH(EH544,データ!$G$32:$G$51),MATCH(EF544,データ!$H$31:$J$31)),IF(EE544="マツ",INDEX(データ!#REF!,MATCH(EH544,データ!#REF!),MATCH(EF544,データ!#REF!)),IF(EE544="ザツ",INDEX(データ!#REF!,MATCH(EH544,データ!#REF!),MATCH(EF544,データ!#REF!)),""))))</f>
        <v/>
      </c>
      <c r="EO544" s="22" t="str">
        <f t="shared" si="934"/>
        <v/>
      </c>
      <c r="EP544" s="21" t="str">
        <f t="shared" si="935"/>
        <v/>
      </c>
      <c r="EQ544" s="27" t="str">
        <f t="shared" si="936"/>
        <v/>
      </c>
      <c r="ER544" s="24" t="str">
        <f t="shared" si="937"/>
        <v/>
      </c>
      <c r="ES544" s="25" t="str">
        <f t="shared" si="938"/>
        <v>0</v>
      </c>
      <c r="ET544" s="26" t="str">
        <f t="shared" si="939"/>
        <v/>
      </c>
      <c r="EU544" s="26" t="str">
        <f t="shared" si="940"/>
        <v/>
      </c>
      <c r="EV544" s="26" t="str">
        <f t="shared" si="941"/>
        <v/>
      </c>
      <c r="EW544" s="27" t="str">
        <f t="shared" si="942"/>
        <v/>
      </c>
      <c r="EX544" s="26" t="str">
        <f t="shared" si="943"/>
        <v/>
      </c>
      <c r="EY544" s="26" t="str">
        <f t="shared" si="944"/>
        <v/>
      </c>
      <c r="EZ544" s="26">
        <f t="shared" si="945"/>
        <v>0</v>
      </c>
      <c r="FA544" s="43"/>
    </row>
    <row r="545" spans="1:157" ht="15.95" customHeight="1" x14ac:dyDescent="0.15">
      <c r="A545" s="21"/>
      <c r="B545" s="36" t="str">
        <f>IF(ＣＳＶ貼付用!G531="","",ＣＳＶ貼付用!G531)</f>
        <v/>
      </c>
      <c r="C545" s="36" t="str">
        <f>IF(ＣＳＶ貼付用!I531="","",ＣＳＶ貼付用!I531)</f>
        <v/>
      </c>
      <c r="D545" s="36" t="str">
        <f>IF(ＣＳＶ貼付用!J531="","",ＣＳＶ貼付用!J531)</f>
        <v/>
      </c>
      <c r="E545" s="36" t="str">
        <f>IF(ＣＳＶ貼付用!F531="","",ＣＳＶ貼付用!F531)</f>
        <v/>
      </c>
      <c r="F545" s="38" t="str">
        <f>IF(ＣＳＶ貼付用!T531="","",ＣＳＶ貼付用!T531)</f>
        <v/>
      </c>
      <c r="G545" s="38"/>
      <c r="H545" s="38" t="str">
        <f>IF(ＣＳＶ貼付用!GJ531="","",ＣＳＶ貼付用!GJ531)</f>
        <v/>
      </c>
      <c r="I545" s="38" t="str">
        <f>IF(ＣＳＶ貼付用!GL531="","",ＣＳＶ貼付用!GL531)</f>
        <v/>
      </c>
      <c r="J545" s="38" t="str">
        <f>IF(ＣＳＶ貼付用!GN531="","",ＣＳＶ貼付用!GN531)</f>
        <v/>
      </c>
      <c r="K545" s="38" t="str">
        <f>IF(ＣＳＶ貼付用!GP531="","",ＣＳＶ貼付用!GP531)</f>
        <v/>
      </c>
      <c r="L545" s="45" t="s">
        <v>30</v>
      </c>
      <c r="M545" s="55" t="str">
        <f>IF(ＣＳＶ貼付用!AT531="","",ＣＳＶ貼付用!AT531)</f>
        <v/>
      </c>
      <c r="N545" s="38" t="str">
        <f>IF(ＣＳＶ貼付用!AV531="","",ＣＳＶ貼付用!AV531)</f>
        <v/>
      </c>
      <c r="O545" s="38" t="str">
        <f>IF(ＣＳＶ貼付用!AX531="","",ＣＳＶ貼付用!AX531)</f>
        <v/>
      </c>
      <c r="P545" s="40" t="str">
        <f>IF(ＣＳＶ貼付用!FE531="","",ＣＳＶ貼付用!FE531)</f>
        <v/>
      </c>
      <c r="Q545" s="41" t="str">
        <f>IF(林齢計算用!A531="","",林齢計算用!A531)</f>
        <v/>
      </c>
      <c r="R545" s="41" t="str">
        <f t="shared" si="855"/>
        <v/>
      </c>
      <c r="S545" s="56" t="str">
        <f>IF(ＣＳＶ貼付用!EG531="","",ＣＳＶ貼付用!EG531*10)</f>
        <v/>
      </c>
      <c r="T545" s="23" t="str">
        <f>IF(O545="スギ",INDEX(データ!$C$7:$E$26,MATCH(R545,データ!$B$7:$B$26),MATCH(P545,データ!$C$6:$E$6)),IF(O545="ヒノキ",INDEX(データ!$C$32:$E$51,MATCH(R545,データ!$B$32:$B$51),MATCH(P545,データ!$C$31:$E$31)),IF(O545="マツ",INDEX(データ!#REF!,MATCH(R545,データ!#REF!),MATCH(P545,データ!#REF!)),IF(O545="ザツ",INDEX(データ!#REF!,MATCH(R545,データ!#REF!),MATCH(P545,データ!#REF!)),""))))</f>
        <v/>
      </c>
      <c r="U545" s="22" t="str">
        <f t="shared" si="946"/>
        <v/>
      </c>
      <c r="V545" s="21" t="str">
        <f t="shared" si="950"/>
        <v/>
      </c>
      <c r="W545" s="21" t="str">
        <f t="shared" si="947"/>
        <v/>
      </c>
      <c r="X545" s="23" t="str">
        <f>IF(O545="スギ",INDEX(データ!$H$7:$J$26,MATCH(R545,データ!$G$7:$G$26),MATCH(P545,データ!$H$6:$J$6)),IF(O545="ヒノキ",INDEX(データ!$H$32:$J$51,MATCH(R545,データ!$G$32:$G$51),MATCH(P545,データ!$H$31:$J$31)),IF(O545="マツ",INDEX(データ!#REF!,MATCH(R545,データ!#REF!),MATCH(P545,データ!#REF!)),IF(O545="ザツ",INDEX(データ!#REF!,MATCH(R545,データ!#REF!),MATCH(P545,データ!#REF!)),""))))</f>
        <v/>
      </c>
      <c r="Y545" s="22" t="str">
        <f t="shared" si="948"/>
        <v/>
      </c>
      <c r="Z545" s="21" t="str">
        <f t="shared" si="949"/>
        <v/>
      </c>
      <c r="AA545" s="27" t="str">
        <f t="shared" si="856"/>
        <v/>
      </c>
      <c r="AB545" s="24" t="str">
        <f t="shared" si="857"/>
        <v/>
      </c>
      <c r="AC545" s="25" t="str">
        <f t="shared" si="858"/>
        <v>0</v>
      </c>
      <c r="AD545" s="26" t="str">
        <f t="shared" si="859"/>
        <v/>
      </c>
      <c r="AE545" s="26" t="str">
        <f t="shared" si="860"/>
        <v/>
      </c>
      <c r="AF545" s="26" t="str">
        <f t="shared" si="861"/>
        <v/>
      </c>
      <c r="AG545" s="27" t="str">
        <f t="shared" si="862"/>
        <v/>
      </c>
      <c r="AH545" s="26" t="str">
        <f t="shared" si="863"/>
        <v/>
      </c>
      <c r="AI545" s="26" t="str">
        <f t="shared" si="864"/>
        <v/>
      </c>
      <c r="AJ545" s="45" t="s">
        <v>30</v>
      </c>
      <c r="AK545" s="55" t="str">
        <f>IF(ＣＳＶ貼付用!BI531="","",ＣＳＶ貼付用!BI531)</f>
        <v/>
      </c>
      <c r="AL545" s="38" t="str">
        <f>IF(ＣＳＶ貼付用!BK531="","",ＣＳＶ貼付用!BK531)</f>
        <v/>
      </c>
      <c r="AM545" s="38" t="str">
        <f>IF(ＣＳＶ貼付用!BM531="","",ＣＳＶ貼付用!BM531)</f>
        <v/>
      </c>
      <c r="AN545" s="40" t="str">
        <f t="shared" si="865"/>
        <v/>
      </c>
      <c r="AO545" s="41" t="str">
        <f>IF(林齢計算用!B531="","",林齢計算用!B531)</f>
        <v/>
      </c>
      <c r="AP545" s="41" t="str">
        <f t="shared" si="866"/>
        <v/>
      </c>
      <c r="AQ545" s="41" t="str">
        <f t="shared" si="867"/>
        <v/>
      </c>
      <c r="AR545" s="23" t="str">
        <f>IF(AM545="スギ",INDEX(データ!$C$7:$E$26,MATCH(AP545,データ!$B$7:$B$26),MATCH(AN545,データ!$C$6:$E$6)),IF(AM545="ヒノキ",INDEX(データ!$C$32:$E$51,MATCH(AP545,データ!$B$32:$B$51),MATCH(AN545,データ!$C$31:$E$31)),IF(AM545="マツ",INDEX(データ!#REF!,MATCH(AP545,データ!#REF!),MATCH(AN545,データ!#REF!)),IF(AM545="ザツ",INDEX(データ!#REF!,MATCH(AP545,データ!#REF!),MATCH(AN545,データ!#REF!)),""))))</f>
        <v/>
      </c>
      <c r="AS545" s="22" t="str">
        <f t="shared" si="850"/>
        <v/>
      </c>
      <c r="AT545" s="21" t="str">
        <f t="shared" si="868"/>
        <v/>
      </c>
      <c r="AU545" s="21" t="str">
        <f t="shared" si="869"/>
        <v/>
      </c>
      <c r="AV545" s="24" t="str">
        <f>IF(AM545="スギ",INDEX(データ!$H$7:$J$26,MATCH(AP545,データ!$G$7:$G$26),MATCH(AN545,データ!$H$6:$J$6)),IF(AM545="ヒノキ",INDEX(データ!$H$32:$J$51,MATCH(AP545,データ!$G$32:$G$51),MATCH(AN545,データ!$H$31:$J$31)),IF(AM545="マツ",INDEX(データ!#REF!,MATCH(AP545,データ!#REF!),MATCH(AN545,データ!#REF!)),IF(AM545="ザツ",INDEX(データ!#REF!,MATCH(AP545,データ!#REF!),MATCH(AN545,データ!#REF!)),""))))</f>
        <v/>
      </c>
      <c r="AW545" s="22" t="str">
        <f t="shared" si="870"/>
        <v/>
      </c>
      <c r="AX545" s="21" t="str">
        <f t="shared" si="871"/>
        <v/>
      </c>
      <c r="AY545" s="27" t="str">
        <f t="shared" si="872"/>
        <v/>
      </c>
      <c r="AZ545" s="24" t="str">
        <f t="shared" si="873"/>
        <v/>
      </c>
      <c r="BA545" s="25" t="str">
        <f t="shared" si="874"/>
        <v>0</v>
      </c>
      <c r="BB545" s="26" t="str">
        <f t="shared" si="875"/>
        <v/>
      </c>
      <c r="BC545" s="26" t="str">
        <f t="shared" si="876"/>
        <v/>
      </c>
      <c r="BD545" s="26" t="str">
        <f t="shared" si="877"/>
        <v/>
      </c>
      <c r="BE545" s="27" t="str">
        <f t="shared" si="878"/>
        <v/>
      </c>
      <c r="BF545" s="26" t="str">
        <f t="shared" si="879"/>
        <v/>
      </c>
      <c r="BG545" s="26" t="str">
        <f t="shared" si="880"/>
        <v/>
      </c>
      <c r="BH545" s="45" t="s">
        <v>30</v>
      </c>
      <c r="BI545" s="55" t="str">
        <f>IF(ＣＳＶ貼付用!BX531="","",ＣＳＶ貼付用!BX531)</f>
        <v/>
      </c>
      <c r="BJ545" s="38" t="str">
        <f>IF(ＣＳＶ貼付用!BZ531="","",ＣＳＶ貼付用!BZ531)</f>
        <v/>
      </c>
      <c r="BK545" s="38" t="str">
        <f>IF(ＣＳＶ貼付用!CB531="","",ＣＳＶ貼付用!CB531)</f>
        <v/>
      </c>
      <c r="BL545" s="40" t="str">
        <f t="shared" si="881"/>
        <v/>
      </c>
      <c r="BM545" s="41" t="str">
        <f>IF(林齢計算用!C531="","",林齢計算用!C531)</f>
        <v/>
      </c>
      <c r="BN545" s="41" t="str">
        <f t="shared" si="882"/>
        <v/>
      </c>
      <c r="BO545" s="41" t="str">
        <f t="shared" si="883"/>
        <v/>
      </c>
      <c r="BP545" s="23" t="str">
        <f>IF(BK545="スギ",INDEX(データ!$C$7:$E$26,MATCH(BN545,データ!$B$7:$B$26),MATCH(BL545,データ!$C$6:$E$6)),IF(BK545="ヒノキ",INDEX(データ!$C$32:$E$51,MATCH(BN545,データ!$B$32:$B$51),MATCH(BL545,データ!$C$31:$E$31)),IF(BK545="マツ",INDEX(データ!#REF!,MATCH(BN545,データ!#REF!),MATCH(BL545,データ!#REF!)),IF(BK545="ザツ",INDEX(データ!#REF!,MATCH(BN545,データ!#REF!),MATCH(BL545,データ!#REF!)),""))))</f>
        <v/>
      </c>
      <c r="BQ545" s="22" t="str">
        <f t="shared" si="851"/>
        <v/>
      </c>
      <c r="BR545" s="21" t="str">
        <f t="shared" si="884"/>
        <v/>
      </c>
      <c r="BS545" s="21" t="str">
        <f t="shared" si="885"/>
        <v/>
      </c>
      <c r="BT545" s="24" t="str">
        <f>IF(BK545="スギ",INDEX(データ!$H$7:$J$26,MATCH(BN545,データ!$G$7:$G$26),MATCH(BL545,データ!$H$6:$J$6)),IF(BK545="ヒノキ",INDEX(データ!$H$32:$J$51,MATCH(BN545,データ!$G$32:$G$51),MATCH(BL545,データ!$H$31:$J$31)),IF(BK545="マツ",INDEX(データ!#REF!,MATCH(BN545,データ!#REF!),MATCH(BL545,データ!#REF!)),IF(BK545="ザツ",INDEX(データ!#REF!,MATCH(BN545,データ!#REF!),MATCH(BL545,データ!#REF!)),""))))</f>
        <v/>
      </c>
      <c r="BU545" s="22" t="str">
        <f t="shared" si="886"/>
        <v/>
      </c>
      <c r="BV545" s="21" t="str">
        <f t="shared" si="887"/>
        <v/>
      </c>
      <c r="BW545" s="27" t="str">
        <f t="shared" si="888"/>
        <v/>
      </c>
      <c r="BX545" s="24" t="str">
        <f t="shared" si="889"/>
        <v/>
      </c>
      <c r="BY545" s="25" t="str">
        <f t="shared" si="890"/>
        <v>0</v>
      </c>
      <c r="BZ545" s="26" t="str">
        <f t="shared" si="891"/>
        <v/>
      </c>
      <c r="CA545" s="26" t="str">
        <f t="shared" si="892"/>
        <v/>
      </c>
      <c r="CB545" s="26" t="str">
        <f t="shared" si="893"/>
        <v/>
      </c>
      <c r="CC545" s="27" t="str">
        <f t="shared" si="894"/>
        <v/>
      </c>
      <c r="CD545" s="26" t="str">
        <f t="shared" si="895"/>
        <v/>
      </c>
      <c r="CE545" s="26" t="str">
        <f t="shared" si="896"/>
        <v/>
      </c>
      <c r="CF545" s="45" t="s">
        <v>30</v>
      </c>
      <c r="CG545" s="55" t="str">
        <f>IF(ＣＳＶ貼付用!CM531="","",ＣＳＶ貼付用!CM531)</f>
        <v/>
      </c>
      <c r="CH545" s="38" t="str">
        <f>IF(ＣＳＶ貼付用!CO531="","",ＣＳＶ貼付用!CO531)</f>
        <v/>
      </c>
      <c r="CI545" s="38" t="str">
        <f>IF(ＣＳＶ貼付用!CQ531="","",ＣＳＶ貼付用!CQ531)</f>
        <v/>
      </c>
      <c r="CJ545" s="40" t="str">
        <f t="shared" si="897"/>
        <v/>
      </c>
      <c r="CK545" s="41" t="str">
        <f>IF(林齢計算用!D531="","",林齢計算用!D531)</f>
        <v/>
      </c>
      <c r="CL545" s="41" t="str">
        <f t="shared" si="898"/>
        <v/>
      </c>
      <c r="CM545" s="41" t="str">
        <f t="shared" si="899"/>
        <v/>
      </c>
      <c r="CN545" s="23" t="str">
        <f>IF(CI545="スギ",INDEX(データ!$C$7:$E$26,MATCH(CL545,データ!$B$7:$B$26),MATCH(CJ545,データ!$C$6:$E$6)),IF(CI545="ヒノキ",INDEX(データ!$C$32:$E$51,MATCH(CL545,データ!$B$32:$B$51),MATCH(CJ545,データ!$C$31:$E$31)),IF(CI545="マツ",INDEX(データ!#REF!,MATCH(CL545,データ!#REF!),MATCH(CJ545,データ!#REF!)),IF(CI545="ザツ",INDEX(データ!#REF!,MATCH(CL545,データ!#REF!),MATCH(CJ545,データ!#REF!)),""))))</f>
        <v/>
      </c>
      <c r="CO545" s="22" t="str">
        <f t="shared" si="852"/>
        <v/>
      </c>
      <c r="CP545" s="21" t="str">
        <f t="shared" si="900"/>
        <v/>
      </c>
      <c r="CQ545" s="21" t="str">
        <f t="shared" si="901"/>
        <v/>
      </c>
      <c r="CR545" s="24" t="str">
        <f>IF(CI545="スギ",INDEX(データ!$H$7:$J$26,MATCH(CL545,データ!$G$7:$G$26),MATCH(CJ545,データ!$H$6:$J$6)),IF(CI545="ヒノキ",INDEX(データ!$H$32:$J$51,MATCH(CL545,データ!$G$32:$G$51),MATCH(CJ545,データ!$H$31:$J$31)),IF(CI545="マツ",INDEX(データ!#REF!,MATCH(CL545,データ!#REF!),MATCH(CJ545,データ!#REF!)),IF(CI545="ザツ",INDEX(データ!#REF!,MATCH(CL545,データ!#REF!),MATCH(CJ545,データ!#REF!)),""))))</f>
        <v/>
      </c>
      <c r="CS545" s="22" t="str">
        <f t="shared" si="902"/>
        <v/>
      </c>
      <c r="CT545" s="21" t="str">
        <f t="shared" si="903"/>
        <v/>
      </c>
      <c r="CU545" s="27" t="str">
        <f t="shared" si="904"/>
        <v/>
      </c>
      <c r="CV545" s="24" t="str">
        <f t="shared" si="905"/>
        <v/>
      </c>
      <c r="CW545" s="25" t="str">
        <f t="shared" si="906"/>
        <v>0</v>
      </c>
      <c r="CX545" s="26" t="str">
        <f t="shared" si="907"/>
        <v/>
      </c>
      <c r="CY545" s="26" t="str">
        <f t="shared" si="908"/>
        <v/>
      </c>
      <c r="CZ545" s="26" t="str">
        <f t="shared" si="909"/>
        <v/>
      </c>
      <c r="DA545" s="27" t="str">
        <f t="shared" si="910"/>
        <v/>
      </c>
      <c r="DB545" s="26" t="str">
        <f t="shared" si="911"/>
        <v/>
      </c>
      <c r="DC545" s="26" t="str">
        <f t="shared" si="912"/>
        <v/>
      </c>
      <c r="DD545" s="45" t="s">
        <v>30</v>
      </c>
      <c r="DE545" s="55" t="str">
        <f>IF(ＣＳＶ貼付用!DB531="","",ＣＳＶ貼付用!DB531)</f>
        <v/>
      </c>
      <c r="DF545" s="38" t="str">
        <f>IF(ＣＳＶ貼付用!DD531="","",ＣＳＶ貼付用!DD531)</f>
        <v/>
      </c>
      <c r="DG545" s="38" t="str">
        <f>IF(ＣＳＶ貼付用!DF531="","",ＣＳＶ貼付用!DF531)</f>
        <v/>
      </c>
      <c r="DH545" s="40" t="str">
        <f t="shared" si="913"/>
        <v/>
      </c>
      <c r="DI545" s="41" t="str">
        <f>IF(林齢計算用!E531="","",林齢計算用!E531)</f>
        <v/>
      </c>
      <c r="DJ545" s="41" t="str">
        <f t="shared" si="914"/>
        <v/>
      </c>
      <c r="DK545" s="41" t="str">
        <f t="shared" si="915"/>
        <v/>
      </c>
      <c r="DL545" s="23" t="str">
        <f>IF(DG545="スギ",INDEX(データ!$C$7:$E$26,MATCH(DJ545,データ!$B$7:$B$26),MATCH(DH545,データ!$C$6:$E$6)),IF(DG545="ヒノキ",INDEX(データ!$C$32:$E$51,MATCH(DJ545,データ!$B$32:$B$51),MATCH(DH545,データ!$C$31:$E$31)),IF(DG545="マツ",INDEX(データ!#REF!,MATCH(DJ545,データ!#REF!),MATCH(DH545,データ!#REF!)),IF(DG545="ザツ",INDEX(データ!#REF!,MATCH(DJ545,データ!#REF!),MATCH(DH545,データ!#REF!)),""))))</f>
        <v/>
      </c>
      <c r="DM545" s="22" t="str">
        <f t="shared" si="853"/>
        <v/>
      </c>
      <c r="DN545" s="21" t="str">
        <f t="shared" si="916"/>
        <v/>
      </c>
      <c r="DO545" s="21" t="str">
        <f t="shared" si="917"/>
        <v/>
      </c>
      <c r="DP545" s="24" t="str">
        <f>IF(DG545="スギ",INDEX(データ!$H$7:$J$26,MATCH(DJ545,データ!$G$7:$G$26),MATCH(DH545,データ!$H$6:$J$6)),IF(DG545="ヒノキ",INDEX(データ!$H$32:$J$51,MATCH(DJ545,データ!$G$32:$G$51),MATCH(DH545,データ!$H$31:$J$31)),IF(DG545="マツ",INDEX(データ!#REF!,MATCH(DJ545,データ!#REF!),MATCH(DH545,データ!#REF!)),IF(DG545="ザツ",INDEX(データ!#REF!,MATCH(DJ545,データ!#REF!),MATCH(DH545,データ!#REF!)),""))))</f>
        <v/>
      </c>
      <c r="DQ545" s="22" t="str">
        <f t="shared" si="918"/>
        <v/>
      </c>
      <c r="DR545" s="21" t="str">
        <f t="shared" si="919"/>
        <v/>
      </c>
      <c r="DS545" s="27" t="str">
        <f t="shared" si="920"/>
        <v/>
      </c>
      <c r="DT545" s="24" t="str">
        <f t="shared" si="921"/>
        <v/>
      </c>
      <c r="DU545" s="25" t="str">
        <f t="shared" si="922"/>
        <v>0</v>
      </c>
      <c r="DV545" s="26" t="str">
        <f t="shared" si="923"/>
        <v/>
      </c>
      <c r="DW545" s="26" t="str">
        <f t="shared" si="924"/>
        <v/>
      </c>
      <c r="DX545" s="26" t="str">
        <f t="shared" si="925"/>
        <v/>
      </c>
      <c r="DY545" s="27" t="str">
        <f t="shared" si="926"/>
        <v/>
      </c>
      <c r="DZ545" s="26" t="str">
        <f t="shared" si="927"/>
        <v/>
      </c>
      <c r="EA545" s="26" t="str">
        <f t="shared" si="928"/>
        <v/>
      </c>
      <c r="EB545" s="45" t="s">
        <v>30</v>
      </c>
      <c r="EC545" s="55" t="str">
        <f>IF(ＣＳＶ貼付用!DQ531="","",ＣＳＶ貼付用!DQ531)</f>
        <v/>
      </c>
      <c r="ED545" s="38" t="str">
        <f>IF(ＣＳＶ貼付用!DS531="","",ＣＳＶ貼付用!DS531)</f>
        <v/>
      </c>
      <c r="EE545" s="38" t="str">
        <f>IF(ＣＳＶ貼付用!DU531="","",ＣＳＶ貼付用!DU531)</f>
        <v/>
      </c>
      <c r="EF545" s="40" t="str">
        <f t="shared" si="929"/>
        <v/>
      </c>
      <c r="EG545" s="41" t="str">
        <f>IF(林齢計算用!F531="","",林齢計算用!F531)</f>
        <v/>
      </c>
      <c r="EH545" s="41" t="str">
        <f t="shared" si="930"/>
        <v/>
      </c>
      <c r="EI545" s="41" t="str">
        <f t="shared" si="931"/>
        <v/>
      </c>
      <c r="EJ545" s="23" t="str">
        <f>IF(EE545="スギ",INDEX(データ!$C$7:$E$26,MATCH(EH545,データ!$B$7:$B$26),MATCH(EF545,データ!$C$6:$E$6)),IF(EE545="ヒノキ",INDEX(データ!$C$32:$E$51,MATCH(EH545,データ!$B$32:$B$51),MATCH(EF545,データ!$C$31:$E$31)),IF(EE545="マツ",INDEX(データ!#REF!,MATCH(EH545,データ!#REF!),MATCH(EF545,データ!#REF!)),IF(EE545="ザツ",INDEX(データ!#REF!,MATCH(EH545,データ!#REF!),MATCH(EF545,データ!#REF!)),""))))</f>
        <v/>
      </c>
      <c r="EK545" s="22" t="str">
        <f t="shared" si="854"/>
        <v/>
      </c>
      <c r="EL545" s="21" t="str">
        <f t="shared" si="932"/>
        <v/>
      </c>
      <c r="EM545" s="21" t="str">
        <f t="shared" si="933"/>
        <v/>
      </c>
      <c r="EN545" s="24" t="str">
        <f>IF(EE545="スギ",INDEX(データ!$H$7:$J$26,MATCH(EH545,データ!$G$7:$G$26),MATCH(EF545,データ!$H$6:$J$6)),IF(EE545="ヒノキ",INDEX(データ!$H$32:$J$51,MATCH(EH545,データ!$G$32:$G$51),MATCH(EF545,データ!$H$31:$J$31)),IF(EE545="マツ",INDEX(データ!#REF!,MATCH(EH545,データ!#REF!),MATCH(EF545,データ!#REF!)),IF(EE545="ザツ",INDEX(データ!#REF!,MATCH(EH545,データ!#REF!),MATCH(EF545,データ!#REF!)),""))))</f>
        <v/>
      </c>
      <c r="EO545" s="22" t="str">
        <f t="shared" si="934"/>
        <v/>
      </c>
      <c r="EP545" s="21" t="str">
        <f t="shared" si="935"/>
        <v/>
      </c>
      <c r="EQ545" s="27" t="str">
        <f t="shared" si="936"/>
        <v/>
      </c>
      <c r="ER545" s="24" t="str">
        <f t="shared" si="937"/>
        <v/>
      </c>
      <c r="ES545" s="25" t="str">
        <f t="shared" si="938"/>
        <v>0</v>
      </c>
      <c r="ET545" s="26" t="str">
        <f t="shared" si="939"/>
        <v/>
      </c>
      <c r="EU545" s="26" t="str">
        <f t="shared" si="940"/>
        <v/>
      </c>
      <c r="EV545" s="26" t="str">
        <f t="shared" si="941"/>
        <v/>
      </c>
      <c r="EW545" s="27" t="str">
        <f t="shared" si="942"/>
        <v/>
      </c>
      <c r="EX545" s="26" t="str">
        <f t="shared" si="943"/>
        <v/>
      </c>
      <c r="EY545" s="26" t="str">
        <f t="shared" si="944"/>
        <v/>
      </c>
      <c r="EZ545" s="26">
        <f t="shared" si="945"/>
        <v>0</v>
      </c>
      <c r="FA545" s="43"/>
    </row>
    <row r="546" spans="1:157" ht="15.95" customHeight="1" x14ac:dyDescent="0.15">
      <c r="A546" s="21"/>
      <c r="B546" s="36" t="str">
        <f>IF(ＣＳＶ貼付用!G532="","",ＣＳＶ貼付用!G532)</f>
        <v/>
      </c>
      <c r="C546" s="36" t="str">
        <f>IF(ＣＳＶ貼付用!I532="","",ＣＳＶ貼付用!I532)</f>
        <v/>
      </c>
      <c r="D546" s="36" t="str">
        <f>IF(ＣＳＶ貼付用!J532="","",ＣＳＶ貼付用!J532)</f>
        <v/>
      </c>
      <c r="E546" s="36" t="str">
        <f>IF(ＣＳＶ貼付用!F532="","",ＣＳＶ貼付用!F532)</f>
        <v/>
      </c>
      <c r="F546" s="38" t="str">
        <f>IF(ＣＳＶ貼付用!T532="","",ＣＳＶ貼付用!T532)</f>
        <v/>
      </c>
      <c r="G546" s="38"/>
      <c r="H546" s="38" t="str">
        <f>IF(ＣＳＶ貼付用!GJ532="","",ＣＳＶ貼付用!GJ532)</f>
        <v/>
      </c>
      <c r="I546" s="38" t="str">
        <f>IF(ＣＳＶ貼付用!GL532="","",ＣＳＶ貼付用!GL532)</f>
        <v/>
      </c>
      <c r="J546" s="38" t="str">
        <f>IF(ＣＳＶ貼付用!GN532="","",ＣＳＶ貼付用!GN532)</f>
        <v/>
      </c>
      <c r="K546" s="38" t="str">
        <f>IF(ＣＳＶ貼付用!GP532="","",ＣＳＶ貼付用!GP532)</f>
        <v/>
      </c>
      <c r="L546" s="45" t="s">
        <v>30</v>
      </c>
      <c r="M546" s="55" t="str">
        <f>IF(ＣＳＶ貼付用!AT532="","",ＣＳＶ貼付用!AT532)</f>
        <v/>
      </c>
      <c r="N546" s="38" t="str">
        <f>IF(ＣＳＶ貼付用!AV532="","",ＣＳＶ貼付用!AV532)</f>
        <v/>
      </c>
      <c r="O546" s="38" t="str">
        <f>IF(ＣＳＶ貼付用!AX532="","",ＣＳＶ貼付用!AX532)</f>
        <v/>
      </c>
      <c r="P546" s="40" t="str">
        <f>IF(ＣＳＶ貼付用!FE532="","",ＣＳＶ貼付用!FE532)</f>
        <v/>
      </c>
      <c r="Q546" s="41" t="str">
        <f>IF(林齢計算用!A532="","",林齢計算用!A532)</f>
        <v/>
      </c>
      <c r="R546" s="41" t="str">
        <f t="shared" si="855"/>
        <v/>
      </c>
      <c r="S546" s="56" t="str">
        <f>IF(ＣＳＶ貼付用!EG532="","",ＣＳＶ貼付用!EG532*10)</f>
        <v/>
      </c>
      <c r="T546" s="23" t="str">
        <f>IF(O546="スギ",INDEX(データ!$C$7:$E$26,MATCH(R546,データ!$B$7:$B$26),MATCH(P546,データ!$C$6:$E$6)),IF(O546="ヒノキ",INDEX(データ!$C$32:$E$51,MATCH(R546,データ!$B$32:$B$51),MATCH(P546,データ!$C$31:$E$31)),IF(O546="マツ",INDEX(データ!#REF!,MATCH(R546,データ!#REF!),MATCH(P546,データ!#REF!)),IF(O546="ザツ",INDEX(データ!#REF!,MATCH(R546,データ!#REF!),MATCH(P546,データ!#REF!)),""))))</f>
        <v/>
      </c>
      <c r="U546" s="22" t="str">
        <f t="shared" si="946"/>
        <v/>
      </c>
      <c r="V546" s="21" t="str">
        <f t="shared" si="950"/>
        <v/>
      </c>
      <c r="W546" s="21" t="str">
        <f t="shared" si="947"/>
        <v/>
      </c>
      <c r="X546" s="23" t="str">
        <f>IF(O546="スギ",INDEX(データ!$H$7:$J$26,MATCH(R546,データ!$G$7:$G$26),MATCH(P546,データ!$H$6:$J$6)),IF(O546="ヒノキ",INDEX(データ!$H$32:$J$51,MATCH(R546,データ!$G$32:$G$51),MATCH(P546,データ!$H$31:$J$31)),IF(O546="マツ",INDEX(データ!#REF!,MATCH(R546,データ!#REF!),MATCH(P546,データ!#REF!)),IF(O546="ザツ",INDEX(データ!#REF!,MATCH(R546,データ!#REF!),MATCH(P546,データ!#REF!)),""))))</f>
        <v/>
      </c>
      <c r="Y546" s="22" t="str">
        <f t="shared" si="948"/>
        <v/>
      </c>
      <c r="Z546" s="21" t="str">
        <f t="shared" si="949"/>
        <v/>
      </c>
      <c r="AA546" s="27" t="str">
        <f t="shared" si="856"/>
        <v/>
      </c>
      <c r="AB546" s="24" t="str">
        <f t="shared" si="857"/>
        <v/>
      </c>
      <c r="AC546" s="25" t="str">
        <f t="shared" si="858"/>
        <v>0</v>
      </c>
      <c r="AD546" s="26" t="str">
        <f t="shared" si="859"/>
        <v/>
      </c>
      <c r="AE546" s="26" t="str">
        <f t="shared" si="860"/>
        <v/>
      </c>
      <c r="AF546" s="26" t="str">
        <f t="shared" si="861"/>
        <v/>
      </c>
      <c r="AG546" s="27" t="str">
        <f t="shared" si="862"/>
        <v/>
      </c>
      <c r="AH546" s="26" t="str">
        <f t="shared" si="863"/>
        <v/>
      </c>
      <c r="AI546" s="26" t="str">
        <f t="shared" si="864"/>
        <v/>
      </c>
      <c r="AJ546" s="45" t="s">
        <v>30</v>
      </c>
      <c r="AK546" s="55" t="str">
        <f>IF(ＣＳＶ貼付用!BI532="","",ＣＳＶ貼付用!BI532)</f>
        <v/>
      </c>
      <c r="AL546" s="38" t="str">
        <f>IF(ＣＳＶ貼付用!BK532="","",ＣＳＶ貼付用!BK532)</f>
        <v/>
      </c>
      <c r="AM546" s="38" t="str">
        <f>IF(ＣＳＶ貼付用!BM532="","",ＣＳＶ貼付用!BM532)</f>
        <v/>
      </c>
      <c r="AN546" s="40" t="str">
        <f t="shared" si="865"/>
        <v/>
      </c>
      <c r="AO546" s="41" t="str">
        <f>IF(林齢計算用!B532="","",林齢計算用!B532)</f>
        <v/>
      </c>
      <c r="AP546" s="41" t="str">
        <f t="shared" si="866"/>
        <v/>
      </c>
      <c r="AQ546" s="41" t="str">
        <f t="shared" si="867"/>
        <v/>
      </c>
      <c r="AR546" s="23" t="str">
        <f>IF(AM546="スギ",INDEX(データ!$C$7:$E$26,MATCH(AP546,データ!$B$7:$B$26),MATCH(AN546,データ!$C$6:$E$6)),IF(AM546="ヒノキ",INDEX(データ!$C$32:$E$51,MATCH(AP546,データ!$B$32:$B$51),MATCH(AN546,データ!$C$31:$E$31)),IF(AM546="マツ",INDEX(データ!#REF!,MATCH(AP546,データ!#REF!),MATCH(AN546,データ!#REF!)),IF(AM546="ザツ",INDEX(データ!#REF!,MATCH(AP546,データ!#REF!),MATCH(AN546,データ!#REF!)),""))))</f>
        <v/>
      </c>
      <c r="AS546" s="22" t="str">
        <f t="shared" si="850"/>
        <v/>
      </c>
      <c r="AT546" s="21" t="str">
        <f t="shared" si="868"/>
        <v/>
      </c>
      <c r="AU546" s="21" t="str">
        <f t="shared" si="869"/>
        <v/>
      </c>
      <c r="AV546" s="24" t="str">
        <f>IF(AM546="スギ",INDEX(データ!$H$7:$J$26,MATCH(AP546,データ!$G$7:$G$26),MATCH(AN546,データ!$H$6:$J$6)),IF(AM546="ヒノキ",INDEX(データ!$H$32:$J$51,MATCH(AP546,データ!$G$32:$G$51),MATCH(AN546,データ!$H$31:$J$31)),IF(AM546="マツ",INDEX(データ!#REF!,MATCH(AP546,データ!#REF!),MATCH(AN546,データ!#REF!)),IF(AM546="ザツ",INDEX(データ!#REF!,MATCH(AP546,データ!#REF!),MATCH(AN546,データ!#REF!)),""))))</f>
        <v/>
      </c>
      <c r="AW546" s="22" t="str">
        <f t="shared" si="870"/>
        <v/>
      </c>
      <c r="AX546" s="21" t="str">
        <f t="shared" si="871"/>
        <v/>
      </c>
      <c r="AY546" s="27" t="str">
        <f t="shared" si="872"/>
        <v/>
      </c>
      <c r="AZ546" s="24" t="str">
        <f t="shared" si="873"/>
        <v/>
      </c>
      <c r="BA546" s="25" t="str">
        <f t="shared" si="874"/>
        <v>0</v>
      </c>
      <c r="BB546" s="26" t="str">
        <f t="shared" si="875"/>
        <v/>
      </c>
      <c r="BC546" s="26" t="str">
        <f t="shared" si="876"/>
        <v/>
      </c>
      <c r="BD546" s="26" t="str">
        <f t="shared" si="877"/>
        <v/>
      </c>
      <c r="BE546" s="27" t="str">
        <f t="shared" si="878"/>
        <v/>
      </c>
      <c r="BF546" s="26" t="str">
        <f t="shared" si="879"/>
        <v/>
      </c>
      <c r="BG546" s="26" t="str">
        <f t="shared" si="880"/>
        <v/>
      </c>
      <c r="BH546" s="45" t="s">
        <v>30</v>
      </c>
      <c r="BI546" s="55" t="str">
        <f>IF(ＣＳＶ貼付用!BX532="","",ＣＳＶ貼付用!BX532)</f>
        <v/>
      </c>
      <c r="BJ546" s="38" t="str">
        <f>IF(ＣＳＶ貼付用!BZ532="","",ＣＳＶ貼付用!BZ532)</f>
        <v/>
      </c>
      <c r="BK546" s="38" t="str">
        <f>IF(ＣＳＶ貼付用!CB532="","",ＣＳＶ貼付用!CB532)</f>
        <v/>
      </c>
      <c r="BL546" s="40" t="str">
        <f t="shared" si="881"/>
        <v/>
      </c>
      <c r="BM546" s="41" t="str">
        <f>IF(林齢計算用!C532="","",林齢計算用!C532)</f>
        <v/>
      </c>
      <c r="BN546" s="41" t="str">
        <f t="shared" si="882"/>
        <v/>
      </c>
      <c r="BO546" s="41" t="str">
        <f t="shared" si="883"/>
        <v/>
      </c>
      <c r="BP546" s="23" t="str">
        <f>IF(BK546="スギ",INDEX(データ!$C$7:$E$26,MATCH(BN546,データ!$B$7:$B$26),MATCH(BL546,データ!$C$6:$E$6)),IF(BK546="ヒノキ",INDEX(データ!$C$32:$E$51,MATCH(BN546,データ!$B$32:$B$51),MATCH(BL546,データ!$C$31:$E$31)),IF(BK546="マツ",INDEX(データ!#REF!,MATCH(BN546,データ!#REF!),MATCH(BL546,データ!#REF!)),IF(BK546="ザツ",INDEX(データ!#REF!,MATCH(BN546,データ!#REF!),MATCH(BL546,データ!#REF!)),""))))</f>
        <v/>
      </c>
      <c r="BQ546" s="22" t="str">
        <f t="shared" si="851"/>
        <v/>
      </c>
      <c r="BR546" s="21" t="str">
        <f t="shared" si="884"/>
        <v/>
      </c>
      <c r="BS546" s="21" t="str">
        <f t="shared" si="885"/>
        <v/>
      </c>
      <c r="BT546" s="24" t="str">
        <f>IF(BK546="スギ",INDEX(データ!$H$7:$J$26,MATCH(BN546,データ!$G$7:$G$26),MATCH(BL546,データ!$H$6:$J$6)),IF(BK546="ヒノキ",INDEX(データ!$H$32:$J$51,MATCH(BN546,データ!$G$32:$G$51),MATCH(BL546,データ!$H$31:$J$31)),IF(BK546="マツ",INDEX(データ!#REF!,MATCH(BN546,データ!#REF!),MATCH(BL546,データ!#REF!)),IF(BK546="ザツ",INDEX(データ!#REF!,MATCH(BN546,データ!#REF!),MATCH(BL546,データ!#REF!)),""))))</f>
        <v/>
      </c>
      <c r="BU546" s="22" t="str">
        <f t="shared" si="886"/>
        <v/>
      </c>
      <c r="BV546" s="21" t="str">
        <f t="shared" si="887"/>
        <v/>
      </c>
      <c r="BW546" s="27" t="str">
        <f t="shared" si="888"/>
        <v/>
      </c>
      <c r="BX546" s="24" t="str">
        <f t="shared" si="889"/>
        <v/>
      </c>
      <c r="BY546" s="25" t="str">
        <f t="shared" si="890"/>
        <v>0</v>
      </c>
      <c r="BZ546" s="26" t="str">
        <f t="shared" si="891"/>
        <v/>
      </c>
      <c r="CA546" s="26" t="str">
        <f t="shared" si="892"/>
        <v/>
      </c>
      <c r="CB546" s="26" t="str">
        <f t="shared" si="893"/>
        <v/>
      </c>
      <c r="CC546" s="27" t="str">
        <f t="shared" si="894"/>
        <v/>
      </c>
      <c r="CD546" s="26" t="str">
        <f t="shared" si="895"/>
        <v/>
      </c>
      <c r="CE546" s="26" t="str">
        <f t="shared" si="896"/>
        <v/>
      </c>
      <c r="CF546" s="45" t="s">
        <v>30</v>
      </c>
      <c r="CG546" s="55" t="str">
        <f>IF(ＣＳＶ貼付用!CM532="","",ＣＳＶ貼付用!CM532)</f>
        <v/>
      </c>
      <c r="CH546" s="38" t="str">
        <f>IF(ＣＳＶ貼付用!CO532="","",ＣＳＶ貼付用!CO532)</f>
        <v/>
      </c>
      <c r="CI546" s="38" t="str">
        <f>IF(ＣＳＶ貼付用!CQ532="","",ＣＳＶ貼付用!CQ532)</f>
        <v/>
      </c>
      <c r="CJ546" s="40" t="str">
        <f t="shared" si="897"/>
        <v/>
      </c>
      <c r="CK546" s="41" t="str">
        <f>IF(林齢計算用!D532="","",林齢計算用!D532)</f>
        <v/>
      </c>
      <c r="CL546" s="41" t="str">
        <f t="shared" si="898"/>
        <v/>
      </c>
      <c r="CM546" s="41" t="str">
        <f t="shared" si="899"/>
        <v/>
      </c>
      <c r="CN546" s="23" t="str">
        <f>IF(CI546="スギ",INDEX(データ!$C$7:$E$26,MATCH(CL546,データ!$B$7:$B$26),MATCH(CJ546,データ!$C$6:$E$6)),IF(CI546="ヒノキ",INDEX(データ!$C$32:$E$51,MATCH(CL546,データ!$B$32:$B$51),MATCH(CJ546,データ!$C$31:$E$31)),IF(CI546="マツ",INDEX(データ!#REF!,MATCH(CL546,データ!#REF!),MATCH(CJ546,データ!#REF!)),IF(CI546="ザツ",INDEX(データ!#REF!,MATCH(CL546,データ!#REF!),MATCH(CJ546,データ!#REF!)),""))))</f>
        <v/>
      </c>
      <c r="CO546" s="22" t="str">
        <f t="shared" si="852"/>
        <v/>
      </c>
      <c r="CP546" s="21" t="str">
        <f t="shared" si="900"/>
        <v/>
      </c>
      <c r="CQ546" s="21" t="str">
        <f t="shared" si="901"/>
        <v/>
      </c>
      <c r="CR546" s="24" t="str">
        <f>IF(CI546="スギ",INDEX(データ!$H$7:$J$26,MATCH(CL546,データ!$G$7:$G$26),MATCH(CJ546,データ!$H$6:$J$6)),IF(CI546="ヒノキ",INDEX(データ!$H$32:$J$51,MATCH(CL546,データ!$G$32:$G$51),MATCH(CJ546,データ!$H$31:$J$31)),IF(CI546="マツ",INDEX(データ!#REF!,MATCH(CL546,データ!#REF!),MATCH(CJ546,データ!#REF!)),IF(CI546="ザツ",INDEX(データ!#REF!,MATCH(CL546,データ!#REF!),MATCH(CJ546,データ!#REF!)),""))))</f>
        <v/>
      </c>
      <c r="CS546" s="22" t="str">
        <f t="shared" si="902"/>
        <v/>
      </c>
      <c r="CT546" s="21" t="str">
        <f t="shared" si="903"/>
        <v/>
      </c>
      <c r="CU546" s="27" t="str">
        <f t="shared" si="904"/>
        <v/>
      </c>
      <c r="CV546" s="24" t="str">
        <f t="shared" si="905"/>
        <v/>
      </c>
      <c r="CW546" s="25" t="str">
        <f t="shared" si="906"/>
        <v>0</v>
      </c>
      <c r="CX546" s="26" t="str">
        <f t="shared" si="907"/>
        <v/>
      </c>
      <c r="CY546" s="26" t="str">
        <f t="shared" si="908"/>
        <v/>
      </c>
      <c r="CZ546" s="26" t="str">
        <f t="shared" si="909"/>
        <v/>
      </c>
      <c r="DA546" s="27" t="str">
        <f t="shared" si="910"/>
        <v/>
      </c>
      <c r="DB546" s="26" t="str">
        <f t="shared" si="911"/>
        <v/>
      </c>
      <c r="DC546" s="26" t="str">
        <f t="shared" si="912"/>
        <v/>
      </c>
      <c r="DD546" s="45" t="s">
        <v>30</v>
      </c>
      <c r="DE546" s="55" t="str">
        <f>IF(ＣＳＶ貼付用!DB532="","",ＣＳＶ貼付用!DB532)</f>
        <v/>
      </c>
      <c r="DF546" s="38" t="str">
        <f>IF(ＣＳＶ貼付用!DD532="","",ＣＳＶ貼付用!DD532)</f>
        <v/>
      </c>
      <c r="DG546" s="38" t="str">
        <f>IF(ＣＳＶ貼付用!DF532="","",ＣＳＶ貼付用!DF532)</f>
        <v/>
      </c>
      <c r="DH546" s="40" t="str">
        <f t="shared" si="913"/>
        <v/>
      </c>
      <c r="DI546" s="41" t="str">
        <f>IF(林齢計算用!E532="","",林齢計算用!E532)</f>
        <v/>
      </c>
      <c r="DJ546" s="41" t="str">
        <f t="shared" si="914"/>
        <v/>
      </c>
      <c r="DK546" s="41" t="str">
        <f t="shared" si="915"/>
        <v/>
      </c>
      <c r="DL546" s="23" t="str">
        <f>IF(DG546="スギ",INDEX(データ!$C$7:$E$26,MATCH(DJ546,データ!$B$7:$B$26),MATCH(DH546,データ!$C$6:$E$6)),IF(DG546="ヒノキ",INDEX(データ!$C$32:$E$51,MATCH(DJ546,データ!$B$32:$B$51),MATCH(DH546,データ!$C$31:$E$31)),IF(DG546="マツ",INDEX(データ!#REF!,MATCH(DJ546,データ!#REF!),MATCH(DH546,データ!#REF!)),IF(DG546="ザツ",INDEX(データ!#REF!,MATCH(DJ546,データ!#REF!),MATCH(DH546,データ!#REF!)),""))))</f>
        <v/>
      </c>
      <c r="DM546" s="22" t="str">
        <f t="shared" si="853"/>
        <v/>
      </c>
      <c r="DN546" s="21" t="str">
        <f t="shared" si="916"/>
        <v/>
      </c>
      <c r="DO546" s="21" t="str">
        <f t="shared" si="917"/>
        <v/>
      </c>
      <c r="DP546" s="24" t="str">
        <f>IF(DG546="スギ",INDEX(データ!$H$7:$J$26,MATCH(DJ546,データ!$G$7:$G$26),MATCH(DH546,データ!$H$6:$J$6)),IF(DG546="ヒノキ",INDEX(データ!$H$32:$J$51,MATCH(DJ546,データ!$G$32:$G$51),MATCH(DH546,データ!$H$31:$J$31)),IF(DG546="マツ",INDEX(データ!#REF!,MATCH(DJ546,データ!#REF!),MATCH(DH546,データ!#REF!)),IF(DG546="ザツ",INDEX(データ!#REF!,MATCH(DJ546,データ!#REF!),MATCH(DH546,データ!#REF!)),""))))</f>
        <v/>
      </c>
      <c r="DQ546" s="22" t="str">
        <f t="shared" si="918"/>
        <v/>
      </c>
      <c r="DR546" s="21" t="str">
        <f t="shared" si="919"/>
        <v/>
      </c>
      <c r="DS546" s="27" t="str">
        <f t="shared" si="920"/>
        <v/>
      </c>
      <c r="DT546" s="24" t="str">
        <f t="shared" si="921"/>
        <v/>
      </c>
      <c r="DU546" s="25" t="str">
        <f t="shared" si="922"/>
        <v>0</v>
      </c>
      <c r="DV546" s="26" t="str">
        <f t="shared" si="923"/>
        <v/>
      </c>
      <c r="DW546" s="26" t="str">
        <f t="shared" si="924"/>
        <v/>
      </c>
      <c r="DX546" s="26" t="str">
        <f t="shared" si="925"/>
        <v/>
      </c>
      <c r="DY546" s="27" t="str">
        <f t="shared" si="926"/>
        <v/>
      </c>
      <c r="DZ546" s="26" t="str">
        <f t="shared" si="927"/>
        <v/>
      </c>
      <c r="EA546" s="26" t="str">
        <f t="shared" si="928"/>
        <v/>
      </c>
      <c r="EB546" s="45" t="s">
        <v>30</v>
      </c>
      <c r="EC546" s="55" t="str">
        <f>IF(ＣＳＶ貼付用!DQ532="","",ＣＳＶ貼付用!DQ532)</f>
        <v/>
      </c>
      <c r="ED546" s="38" t="str">
        <f>IF(ＣＳＶ貼付用!DS532="","",ＣＳＶ貼付用!DS532)</f>
        <v/>
      </c>
      <c r="EE546" s="38" t="str">
        <f>IF(ＣＳＶ貼付用!DU532="","",ＣＳＶ貼付用!DU532)</f>
        <v/>
      </c>
      <c r="EF546" s="40" t="str">
        <f t="shared" si="929"/>
        <v/>
      </c>
      <c r="EG546" s="41" t="str">
        <f>IF(林齢計算用!F532="","",林齢計算用!F532)</f>
        <v/>
      </c>
      <c r="EH546" s="41" t="str">
        <f t="shared" si="930"/>
        <v/>
      </c>
      <c r="EI546" s="41" t="str">
        <f t="shared" si="931"/>
        <v/>
      </c>
      <c r="EJ546" s="23" t="str">
        <f>IF(EE546="スギ",INDEX(データ!$C$7:$E$26,MATCH(EH546,データ!$B$7:$B$26),MATCH(EF546,データ!$C$6:$E$6)),IF(EE546="ヒノキ",INDEX(データ!$C$32:$E$51,MATCH(EH546,データ!$B$32:$B$51),MATCH(EF546,データ!$C$31:$E$31)),IF(EE546="マツ",INDEX(データ!#REF!,MATCH(EH546,データ!#REF!),MATCH(EF546,データ!#REF!)),IF(EE546="ザツ",INDEX(データ!#REF!,MATCH(EH546,データ!#REF!),MATCH(EF546,データ!#REF!)),""))))</f>
        <v/>
      </c>
      <c r="EK546" s="22" t="str">
        <f t="shared" si="854"/>
        <v/>
      </c>
      <c r="EL546" s="21" t="str">
        <f t="shared" si="932"/>
        <v/>
      </c>
      <c r="EM546" s="21" t="str">
        <f t="shared" si="933"/>
        <v/>
      </c>
      <c r="EN546" s="24" t="str">
        <f>IF(EE546="スギ",INDEX(データ!$H$7:$J$26,MATCH(EH546,データ!$G$7:$G$26),MATCH(EF546,データ!$H$6:$J$6)),IF(EE546="ヒノキ",INDEX(データ!$H$32:$J$51,MATCH(EH546,データ!$G$32:$G$51),MATCH(EF546,データ!$H$31:$J$31)),IF(EE546="マツ",INDEX(データ!#REF!,MATCH(EH546,データ!#REF!),MATCH(EF546,データ!#REF!)),IF(EE546="ザツ",INDEX(データ!#REF!,MATCH(EH546,データ!#REF!),MATCH(EF546,データ!#REF!)),""))))</f>
        <v/>
      </c>
      <c r="EO546" s="22" t="str">
        <f t="shared" si="934"/>
        <v/>
      </c>
      <c r="EP546" s="21" t="str">
        <f t="shared" si="935"/>
        <v/>
      </c>
      <c r="EQ546" s="27" t="str">
        <f t="shared" si="936"/>
        <v/>
      </c>
      <c r="ER546" s="24" t="str">
        <f t="shared" si="937"/>
        <v/>
      </c>
      <c r="ES546" s="25" t="str">
        <f t="shared" si="938"/>
        <v>0</v>
      </c>
      <c r="ET546" s="26" t="str">
        <f t="shared" si="939"/>
        <v/>
      </c>
      <c r="EU546" s="26" t="str">
        <f t="shared" si="940"/>
        <v/>
      </c>
      <c r="EV546" s="26" t="str">
        <f t="shared" si="941"/>
        <v/>
      </c>
      <c r="EW546" s="27" t="str">
        <f t="shared" si="942"/>
        <v/>
      </c>
      <c r="EX546" s="26" t="str">
        <f t="shared" si="943"/>
        <v/>
      </c>
      <c r="EY546" s="26" t="str">
        <f t="shared" si="944"/>
        <v/>
      </c>
      <c r="EZ546" s="26">
        <f t="shared" si="945"/>
        <v>0</v>
      </c>
      <c r="FA546" s="43"/>
    </row>
    <row r="547" spans="1:157" ht="15.95" customHeight="1" x14ac:dyDescent="0.15">
      <c r="A547" s="21"/>
      <c r="B547" s="36" t="str">
        <f>IF(ＣＳＶ貼付用!G533="","",ＣＳＶ貼付用!G533)</f>
        <v/>
      </c>
      <c r="C547" s="36" t="str">
        <f>IF(ＣＳＶ貼付用!I533="","",ＣＳＶ貼付用!I533)</f>
        <v/>
      </c>
      <c r="D547" s="36" t="str">
        <f>IF(ＣＳＶ貼付用!J533="","",ＣＳＶ貼付用!J533)</f>
        <v/>
      </c>
      <c r="E547" s="36" t="str">
        <f>IF(ＣＳＶ貼付用!F533="","",ＣＳＶ貼付用!F533)</f>
        <v/>
      </c>
      <c r="F547" s="38" t="str">
        <f>IF(ＣＳＶ貼付用!T533="","",ＣＳＶ貼付用!T533)</f>
        <v/>
      </c>
      <c r="G547" s="38"/>
      <c r="H547" s="38" t="str">
        <f>IF(ＣＳＶ貼付用!GJ533="","",ＣＳＶ貼付用!GJ533)</f>
        <v/>
      </c>
      <c r="I547" s="38" t="str">
        <f>IF(ＣＳＶ貼付用!GL533="","",ＣＳＶ貼付用!GL533)</f>
        <v/>
      </c>
      <c r="J547" s="38" t="str">
        <f>IF(ＣＳＶ貼付用!GN533="","",ＣＳＶ貼付用!GN533)</f>
        <v/>
      </c>
      <c r="K547" s="38" t="str">
        <f>IF(ＣＳＶ貼付用!GP533="","",ＣＳＶ貼付用!GP533)</f>
        <v/>
      </c>
      <c r="L547" s="45" t="s">
        <v>30</v>
      </c>
      <c r="M547" s="55" t="str">
        <f>IF(ＣＳＶ貼付用!AT533="","",ＣＳＶ貼付用!AT533)</f>
        <v/>
      </c>
      <c r="N547" s="38" t="str">
        <f>IF(ＣＳＶ貼付用!AV533="","",ＣＳＶ貼付用!AV533)</f>
        <v/>
      </c>
      <c r="O547" s="38" t="str">
        <f>IF(ＣＳＶ貼付用!AX533="","",ＣＳＶ貼付用!AX533)</f>
        <v/>
      </c>
      <c r="P547" s="40" t="str">
        <f>IF(ＣＳＶ貼付用!FE533="","",ＣＳＶ貼付用!FE533)</f>
        <v/>
      </c>
      <c r="Q547" s="41" t="str">
        <f>IF(林齢計算用!A533="","",林齢計算用!A533)</f>
        <v/>
      </c>
      <c r="R547" s="41" t="str">
        <f t="shared" si="855"/>
        <v/>
      </c>
      <c r="S547" s="56" t="str">
        <f>IF(ＣＳＶ貼付用!EG533="","",ＣＳＶ貼付用!EG533*10)</f>
        <v/>
      </c>
      <c r="T547" s="23" t="str">
        <f>IF(O547="スギ",INDEX(データ!$C$7:$E$26,MATCH(R547,データ!$B$7:$B$26),MATCH(P547,データ!$C$6:$E$6)),IF(O547="ヒノキ",INDEX(データ!$C$32:$E$51,MATCH(R547,データ!$B$32:$B$51),MATCH(P547,データ!$C$31:$E$31)),IF(O547="マツ",INDEX(データ!#REF!,MATCH(R547,データ!#REF!),MATCH(P547,データ!#REF!)),IF(O547="ザツ",INDEX(データ!#REF!,MATCH(R547,データ!#REF!),MATCH(P547,データ!#REF!)),""))))</f>
        <v/>
      </c>
      <c r="U547" s="22" t="str">
        <f t="shared" si="946"/>
        <v/>
      </c>
      <c r="V547" s="21" t="str">
        <f t="shared" si="950"/>
        <v/>
      </c>
      <c r="W547" s="21" t="str">
        <f t="shared" si="947"/>
        <v/>
      </c>
      <c r="X547" s="23" t="str">
        <f>IF(O547="スギ",INDEX(データ!$H$7:$J$26,MATCH(R547,データ!$G$7:$G$26),MATCH(P547,データ!$H$6:$J$6)),IF(O547="ヒノキ",INDEX(データ!$H$32:$J$51,MATCH(R547,データ!$G$32:$G$51),MATCH(P547,データ!$H$31:$J$31)),IF(O547="マツ",INDEX(データ!#REF!,MATCH(R547,データ!#REF!),MATCH(P547,データ!#REF!)),IF(O547="ザツ",INDEX(データ!#REF!,MATCH(R547,データ!#REF!),MATCH(P547,データ!#REF!)),""))))</f>
        <v/>
      </c>
      <c r="Y547" s="22" t="str">
        <f t="shared" si="948"/>
        <v/>
      </c>
      <c r="Z547" s="21" t="str">
        <f t="shared" si="949"/>
        <v/>
      </c>
      <c r="AA547" s="27" t="str">
        <f t="shared" si="856"/>
        <v/>
      </c>
      <c r="AB547" s="24" t="str">
        <f t="shared" si="857"/>
        <v/>
      </c>
      <c r="AC547" s="25" t="str">
        <f t="shared" si="858"/>
        <v>0</v>
      </c>
      <c r="AD547" s="26" t="str">
        <f t="shared" si="859"/>
        <v/>
      </c>
      <c r="AE547" s="26" t="str">
        <f t="shared" si="860"/>
        <v/>
      </c>
      <c r="AF547" s="26" t="str">
        <f t="shared" si="861"/>
        <v/>
      </c>
      <c r="AG547" s="27" t="str">
        <f t="shared" si="862"/>
        <v/>
      </c>
      <c r="AH547" s="26" t="str">
        <f t="shared" si="863"/>
        <v/>
      </c>
      <c r="AI547" s="26" t="str">
        <f t="shared" si="864"/>
        <v/>
      </c>
      <c r="AJ547" s="45" t="s">
        <v>30</v>
      </c>
      <c r="AK547" s="55" t="str">
        <f>IF(ＣＳＶ貼付用!BI533="","",ＣＳＶ貼付用!BI533)</f>
        <v/>
      </c>
      <c r="AL547" s="38" t="str">
        <f>IF(ＣＳＶ貼付用!BK533="","",ＣＳＶ貼付用!BK533)</f>
        <v/>
      </c>
      <c r="AM547" s="38" t="str">
        <f>IF(ＣＳＶ貼付用!BM533="","",ＣＳＶ貼付用!BM533)</f>
        <v/>
      </c>
      <c r="AN547" s="40" t="str">
        <f t="shared" si="865"/>
        <v/>
      </c>
      <c r="AO547" s="41" t="str">
        <f>IF(林齢計算用!B533="","",林齢計算用!B533)</f>
        <v/>
      </c>
      <c r="AP547" s="41" t="str">
        <f t="shared" si="866"/>
        <v/>
      </c>
      <c r="AQ547" s="41" t="str">
        <f t="shared" si="867"/>
        <v/>
      </c>
      <c r="AR547" s="23" t="str">
        <f>IF(AM547="スギ",INDEX(データ!$C$7:$E$26,MATCH(AP547,データ!$B$7:$B$26),MATCH(AN547,データ!$C$6:$E$6)),IF(AM547="ヒノキ",INDEX(データ!$C$32:$E$51,MATCH(AP547,データ!$B$32:$B$51),MATCH(AN547,データ!$C$31:$E$31)),IF(AM547="マツ",INDEX(データ!#REF!,MATCH(AP547,データ!#REF!),MATCH(AN547,データ!#REF!)),IF(AM547="ザツ",INDEX(データ!#REF!,MATCH(AP547,データ!#REF!),MATCH(AN547,データ!#REF!)),""))))</f>
        <v/>
      </c>
      <c r="AS547" s="22" t="str">
        <f t="shared" si="850"/>
        <v/>
      </c>
      <c r="AT547" s="21" t="str">
        <f t="shared" si="868"/>
        <v/>
      </c>
      <c r="AU547" s="21" t="str">
        <f t="shared" si="869"/>
        <v/>
      </c>
      <c r="AV547" s="24" t="str">
        <f>IF(AM547="スギ",INDEX(データ!$H$7:$J$26,MATCH(AP547,データ!$G$7:$G$26),MATCH(AN547,データ!$H$6:$J$6)),IF(AM547="ヒノキ",INDEX(データ!$H$32:$J$51,MATCH(AP547,データ!$G$32:$G$51),MATCH(AN547,データ!$H$31:$J$31)),IF(AM547="マツ",INDEX(データ!#REF!,MATCH(AP547,データ!#REF!),MATCH(AN547,データ!#REF!)),IF(AM547="ザツ",INDEX(データ!#REF!,MATCH(AP547,データ!#REF!),MATCH(AN547,データ!#REF!)),""))))</f>
        <v/>
      </c>
      <c r="AW547" s="22" t="str">
        <f t="shared" si="870"/>
        <v/>
      </c>
      <c r="AX547" s="21" t="str">
        <f t="shared" si="871"/>
        <v/>
      </c>
      <c r="AY547" s="27" t="str">
        <f t="shared" si="872"/>
        <v/>
      </c>
      <c r="AZ547" s="24" t="str">
        <f t="shared" si="873"/>
        <v/>
      </c>
      <c r="BA547" s="25" t="str">
        <f t="shared" si="874"/>
        <v>0</v>
      </c>
      <c r="BB547" s="26" t="str">
        <f t="shared" si="875"/>
        <v/>
      </c>
      <c r="BC547" s="26" t="str">
        <f t="shared" si="876"/>
        <v/>
      </c>
      <c r="BD547" s="26" t="str">
        <f t="shared" si="877"/>
        <v/>
      </c>
      <c r="BE547" s="27" t="str">
        <f t="shared" si="878"/>
        <v/>
      </c>
      <c r="BF547" s="26" t="str">
        <f t="shared" si="879"/>
        <v/>
      </c>
      <c r="BG547" s="26" t="str">
        <f t="shared" si="880"/>
        <v/>
      </c>
      <c r="BH547" s="45" t="s">
        <v>30</v>
      </c>
      <c r="BI547" s="55" t="str">
        <f>IF(ＣＳＶ貼付用!BX533="","",ＣＳＶ貼付用!BX533)</f>
        <v/>
      </c>
      <c r="BJ547" s="38" t="str">
        <f>IF(ＣＳＶ貼付用!BZ533="","",ＣＳＶ貼付用!BZ533)</f>
        <v/>
      </c>
      <c r="BK547" s="38" t="str">
        <f>IF(ＣＳＶ貼付用!CB533="","",ＣＳＶ貼付用!CB533)</f>
        <v/>
      </c>
      <c r="BL547" s="40" t="str">
        <f t="shared" si="881"/>
        <v/>
      </c>
      <c r="BM547" s="41" t="str">
        <f>IF(林齢計算用!C533="","",林齢計算用!C533)</f>
        <v/>
      </c>
      <c r="BN547" s="41" t="str">
        <f t="shared" si="882"/>
        <v/>
      </c>
      <c r="BO547" s="41" t="str">
        <f t="shared" si="883"/>
        <v/>
      </c>
      <c r="BP547" s="23" t="str">
        <f>IF(BK547="スギ",INDEX(データ!$C$7:$E$26,MATCH(BN547,データ!$B$7:$B$26),MATCH(BL547,データ!$C$6:$E$6)),IF(BK547="ヒノキ",INDEX(データ!$C$32:$E$51,MATCH(BN547,データ!$B$32:$B$51),MATCH(BL547,データ!$C$31:$E$31)),IF(BK547="マツ",INDEX(データ!#REF!,MATCH(BN547,データ!#REF!),MATCH(BL547,データ!#REF!)),IF(BK547="ザツ",INDEX(データ!#REF!,MATCH(BN547,データ!#REF!),MATCH(BL547,データ!#REF!)),""))))</f>
        <v/>
      </c>
      <c r="BQ547" s="22" t="str">
        <f t="shared" si="851"/>
        <v/>
      </c>
      <c r="BR547" s="21" t="str">
        <f t="shared" si="884"/>
        <v/>
      </c>
      <c r="BS547" s="21" t="str">
        <f t="shared" si="885"/>
        <v/>
      </c>
      <c r="BT547" s="24" t="str">
        <f>IF(BK547="スギ",INDEX(データ!$H$7:$J$26,MATCH(BN547,データ!$G$7:$G$26),MATCH(BL547,データ!$H$6:$J$6)),IF(BK547="ヒノキ",INDEX(データ!$H$32:$J$51,MATCH(BN547,データ!$G$32:$G$51),MATCH(BL547,データ!$H$31:$J$31)),IF(BK547="マツ",INDEX(データ!#REF!,MATCH(BN547,データ!#REF!),MATCH(BL547,データ!#REF!)),IF(BK547="ザツ",INDEX(データ!#REF!,MATCH(BN547,データ!#REF!),MATCH(BL547,データ!#REF!)),""))))</f>
        <v/>
      </c>
      <c r="BU547" s="22" t="str">
        <f t="shared" si="886"/>
        <v/>
      </c>
      <c r="BV547" s="21" t="str">
        <f t="shared" si="887"/>
        <v/>
      </c>
      <c r="BW547" s="27" t="str">
        <f t="shared" si="888"/>
        <v/>
      </c>
      <c r="BX547" s="24" t="str">
        <f t="shared" si="889"/>
        <v/>
      </c>
      <c r="BY547" s="25" t="str">
        <f t="shared" si="890"/>
        <v>0</v>
      </c>
      <c r="BZ547" s="26" t="str">
        <f t="shared" si="891"/>
        <v/>
      </c>
      <c r="CA547" s="26" t="str">
        <f t="shared" si="892"/>
        <v/>
      </c>
      <c r="CB547" s="26" t="str">
        <f t="shared" si="893"/>
        <v/>
      </c>
      <c r="CC547" s="27" t="str">
        <f t="shared" si="894"/>
        <v/>
      </c>
      <c r="CD547" s="26" t="str">
        <f t="shared" si="895"/>
        <v/>
      </c>
      <c r="CE547" s="26" t="str">
        <f t="shared" si="896"/>
        <v/>
      </c>
      <c r="CF547" s="45" t="s">
        <v>30</v>
      </c>
      <c r="CG547" s="55" t="str">
        <f>IF(ＣＳＶ貼付用!CM533="","",ＣＳＶ貼付用!CM533)</f>
        <v/>
      </c>
      <c r="CH547" s="38" t="str">
        <f>IF(ＣＳＶ貼付用!CO533="","",ＣＳＶ貼付用!CO533)</f>
        <v/>
      </c>
      <c r="CI547" s="38" t="str">
        <f>IF(ＣＳＶ貼付用!CQ533="","",ＣＳＶ貼付用!CQ533)</f>
        <v/>
      </c>
      <c r="CJ547" s="40" t="str">
        <f t="shared" si="897"/>
        <v/>
      </c>
      <c r="CK547" s="41" t="str">
        <f>IF(林齢計算用!D533="","",林齢計算用!D533)</f>
        <v/>
      </c>
      <c r="CL547" s="41" t="str">
        <f t="shared" si="898"/>
        <v/>
      </c>
      <c r="CM547" s="41" t="str">
        <f t="shared" si="899"/>
        <v/>
      </c>
      <c r="CN547" s="23" t="str">
        <f>IF(CI547="スギ",INDEX(データ!$C$7:$E$26,MATCH(CL547,データ!$B$7:$B$26),MATCH(CJ547,データ!$C$6:$E$6)),IF(CI547="ヒノキ",INDEX(データ!$C$32:$E$51,MATCH(CL547,データ!$B$32:$B$51),MATCH(CJ547,データ!$C$31:$E$31)),IF(CI547="マツ",INDEX(データ!#REF!,MATCH(CL547,データ!#REF!),MATCH(CJ547,データ!#REF!)),IF(CI547="ザツ",INDEX(データ!#REF!,MATCH(CL547,データ!#REF!),MATCH(CJ547,データ!#REF!)),""))))</f>
        <v/>
      </c>
      <c r="CO547" s="22" t="str">
        <f t="shared" si="852"/>
        <v/>
      </c>
      <c r="CP547" s="21" t="str">
        <f t="shared" si="900"/>
        <v/>
      </c>
      <c r="CQ547" s="21" t="str">
        <f t="shared" si="901"/>
        <v/>
      </c>
      <c r="CR547" s="24" t="str">
        <f>IF(CI547="スギ",INDEX(データ!$H$7:$J$26,MATCH(CL547,データ!$G$7:$G$26),MATCH(CJ547,データ!$H$6:$J$6)),IF(CI547="ヒノキ",INDEX(データ!$H$32:$J$51,MATCH(CL547,データ!$G$32:$G$51),MATCH(CJ547,データ!$H$31:$J$31)),IF(CI547="マツ",INDEX(データ!#REF!,MATCH(CL547,データ!#REF!),MATCH(CJ547,データ!#REF!)),IF(CI547="ザツ",INDEX(データ!#REF!,MATCH(CL547,データ!#REF!),MATCH(CJ547,データ!#REF!)),""))))</f>
        <v/>
      </c>
      <c r="CS547" s="22" t="str">
        <f t="shared" si="902"/>
        <v/>
      </c>
      <c r="CT547" s="21" t="str">
        <f t="shared" si="903"/>
        <v/>
      </c>
      <c r="CU547" s="27" t="str">
        <f t="shared" si="904"/>
        <v/>
      </c>
      <c r="CV547" s="24" t="str">
        <f t="shared" si="905"/>
        <v/>
      </c>
      <c r="CW547" s="25" t="str">
        <f t="shared" si="906"/>
        <v>0</v>
      </c>
      <c r="CX547" s="26" t="str">
        <f t="shared" si="907"/>
        <v/>
      </c>
      <c r="CY547" s="26" t="str">
        <f t="shared" si="908"/>
        <v/>
      </c>
      <c r="CZ547" s="26" t="str">
        <f t="shared" si="909"/>
        <v/>
      </c>
      <c r="DA547" s="27" t="str">
        <f t="shared" si="910"/>
        <v/>
      </c>
      <c r="DB547" s="26" t="str">
        <f t="shared" si="911"/>
        <v/>
      </c>
      <c r="DC547" s="26" t="str">
        <f t="shared" si="912"/>
        <v/>
      </c>
      <c r="DD547" s="45" t="s">
        <v>30</v>
      </c>
      <c r="DE547" s="55" t="str">
        <f>IF(ＣＳＶ貼付用!DB533="","",ＣＳＶ貼付用!DB533)</f>
        <v/>
      </c>
      <c r="DF547" s="38" t="str">
        <f>IF(ＣＳＶ貼付用!DD533="","",ＣＳＶ貼付用!DD533)</f>
        <v/>
      </c>
      <c r="DG547" s="38" t="str">
        <f>IF(ＣＳＶ貼付用!DF533="","",ＣＳＶ貼付用!DF533)</f>
        <v/>
      </c>
      <c r="DH547" s="40" t="str">
        <f t="shared" si="913"/>
        <v/>
      </c>
      <c r="DI547" s="41" t="str">
        <f>IF(林齢計算用!E533="","",林齢計算用!E533)</f>
        <v/>
      </c>
      <c r="DJ547" s="41" t="str">
        <f t="shared" si="914"/>
        <v/>
      </c>
      <c r="DK547" s="41" t="str">
        <f t="shared" si="915"/>
        <v/>
      </c>
      <c r="DL547" s="23" t="str">
        <f>IF(DG547="スギ",INDEX(データ!$C$7:$E$26,MATCH(DJ547,データ!$B$7:$B$26),MATCH(DH547,データ!$C$6:$E$6)),IF(DG547="ヒノキ",INDEX(データ!$C$32:$E$51,MATCH(DJ547,データ!$B$32:$B$51),MATCH(DH547,データ!$C$31:$E$31)),IF(DG547="マツ",INDEX(データ!#REF!,MATCH(DJ547,データ!#REF!),MATCH(DH547,データ!#REF!)),IF(DG547="ザツ",INDEX(データ!#REF!,MATCH(DJ547,データ!#REF!),MATCH(DH547,データ!#REF!)),""))))</f>
        <v/>
      </c>
      <c r="DM547" s="22" t="str">
        <f t="shared" si="853"/>
        <v/>
      </c>
      <c r="DN547" s="21" t="str">
        <f t="shared" si="916"/>
        <v/>
      </c>
      <c r="DO547" s="21" t="str">
        <f t="shared" si="917"/>
        <v/>
      </c>
      <c r="DP547" s="24" t="str">
        <f>IF(DG547="スギ",INDEX(データ!$H$7:$J$26,MATCH(DJ547,データ!$G$7:$G$26),MATCH(DH547,データ!$H$6:$J$6)),IF(DG547="ヒノキ",INDEX(データ!$H$32:$J$51,MATCH(DJ547,データ!$G$32:$G$51),MATCH(DH547,データ!$H$31:$J$31)),IF(DG547="マツ",INDEX(データ!#REF!,MATCH(DJ547,データ!#REF!),MATCH(DH547,データ!#REF!)),IF(DG547="ザツ",INDEX(データ!#REF!,MATCH(DJ547,データ!#REF!),MATCH(DH547,データ!#REF!)),""))))</f>
        <v/>
      </c>
      <c r="DQ547" s="22" t="str">
        <f t="shared" si="918"/>
        <v/>
      </c>
      <c r="DR547" s="21" t="str">
        <f t="shared" si="919"/>
        <v/>
      </c>
      <c r="DS547" s="27" t="str">
        <f t="shared" si="920"/>
        <v/>
      </c>
      <c r="DT547" s="24" t="str">
        <f t="shared" si="921"/>
        <v/>
      </c>
      <c r="DU547" s="25" t="str">
        <f t="shared" si="922"/>
        <v>0</v>
      </c>
      <c r="DV547" s="26" t="str">
        <f t="shared" si="923"/>
        <v/>
      </c>
      <c r="DW547" s="26" t="str">
        <f t="shared" si="924"/>
        <v/>
      </c>
      <c r="DX547" s="26" t="str">
        <f t="shared" si="925"/>
        <v/>
      </c>
      <c r="DY547" s="27" t="str">
        <f t="shared" si="926"/>
        <v/>
      </c>
      <c r="DZ547" s="26" t="str">
        <f t="shared" si="927"/>
        <v/>
      </c>
      <c r="EA547" s="26" t="str">
        <f t="shared" si="928"/>
        <v/>
      </c>
      <c r="EB547" s="45" t="s">
        <v>30</v>
      </c>
      <c r="EC547" s="55" t="str">
        <f>IF(ＣＳＶ貼付用!DQ533="","",ＣＳＶ貼付用!DQ533)</f>
        <v/>
      </c>
      <c r="ED547" s="38" t="str">
        <f>IF(ＣＳＶ貼付用!DS533="","",ＣＳＶ貼付用!DS533)</f>
        <v/>
      </c>
      <c r="EE547" s="38" t="str">
        <f>IF(ＣＳＶ貼付用!DU533="","",ＣＳＶ貼付用!DU533)</f>
        <v/>
      </c>
      <c r="EF547" s="40" t="str">
        <f t="shared" si="929"/>
        <v/>
      </c>
      <c r="EG547" s="41" t="str">
        <f>IF(林齢計算用!F533="","",林齢計算用!F533)</f>
        <v/>
      </c>
      <c r="EH547" s="41" t="str">
        <f t="shared" si="930"/>
        <v/>
      </c>
      <c r="EI547" s="41" t="str">
        <f t="shared" si="931"/>
        <v/>
      </c>
      <c r="EJ547" s="23" t="str">
        <f>IF(EE547="スギ",INDEX(データ!$C$7:$E$26,MATCH(EH547,データ!$B$7:$B$26),MATCH(EF547,データ!$C$6:$E$6)),IF(EE547="ヒノキ",INDEX(データ!$C$32:$E$51,MATCH(EH547,データ!$B$32:$B$51),MATCH(EF547,データ!$C$31:$E$31)),IF(EE547="マツ",INDEX(データ!#REF!,MATCH(EH547,データ!#REF!),MATCH(EF547,データ!#REF!)),IF(EE547="ザツ",INDEX(データ!#REF!,MATCH(EH547,データ!#REF!),MATCH(EF547,データ!#REF!)),""))))</f>
        <v/>
      </c>
      <c r="EK547" s="22" t="str">
        <f t="shared" si="854"/>
        <v/>
      </c>
      <c r="EL547" s="21" t="str">
        <f t="shared" si="932"/>
        <v/>
      </c>
      <c r="EM547" s="21" t="str">
        <f t="shared" si="933"/>
        <v/>
      </c>
      <c r="EN547" s="24" t="str">
        <f>IF(EE547="スギ",INDEX(データ!$H$7:$J$26,MATCH(EH547,データ!$G$7:$G$26),MATCH(EF547,データ!$H$6:$J$6)),IF(EE547="ヒノキ",INDEX(データ!$H$32:$J$51,MATCH(EH547,データ!$G$32:$G$51),MATCH(EF547,データ!$H$31:$J$31)),IF(EE547="マツ",INDEX(データ!#REF!,MATCH(EH547,データ!#REF!),MATCH(EF547,データ!#REF!)),IF(EE547="ザツ",INDEX(データ!#REF!,MATCH(EH547,データ!#REF!),MATCH(EF547,データ!#REF!)),""))))</f>
        <v/>
      </c>
      <c r="EO547" s="22" t="str">
        <f t="shared" si="934"/>
        <v/>
      </c>
      <c r="EP547" s="21" t="str">
        <f t="shared" si="935"/>
        <v/>
      </c>
      <c r="EQ547" s="27" t="str">
        <f t="shared" si="936"/>
        <v/>
      </c>
      <c r="ER547" s="24" t="str">
        <f t="shared" si="937"/>
        <v/>
      </c>
      <c r="ES547" s="25" t="str">
        <f t="shared" si="938"/>
        <v>0</v>
      </c>
      <c r="ET547" s="26" t="str">
        <f t="shared" si="939"/>
        <v/>
      </c>
      <c r="EU547" s="26" t="str">
        <f t="shared" si="940"/>
        <v/>
      </c>
      <c r="EV547" s="26" t="str">
        <f t="shared" si="941"/>
        <v/>
      </c>
      <c r="EW547" s="27" t="str">
        <f t="shared" si="942"/>
        <v/>
      </c>
      <c r="EX547" s="26" t="str">
        <f t="shared" si="943"/>
        <v/>
      </c>
      <c r="EY547" s="26" t="str">
        <f t="shared" si="944"/>
        <v/>
      </c>
      <c r="EZ547" s="26">
        <f t="shared" si="945"/>
        <v>0</v>
      </c>
      <c r="FA547" s="43"/>
    </row>
    <row r="548" spans="1:157" ht="15.95" customHeight="1" x14ac:dyDescent="0.15">
      <c r="A548" s="21"/>
      <c r="B548" s="36" t="str">
        <f>IF(ＣＳＶ貼付用!G534="","",ＣＳＶ貼付用!G534)</f>
        <v/>
      </c>
      <c r="C548" s="36" t="str">
        <f>IF(ＣＳＶ貼付用!I534="","",ＣＳＶ貼付用!I534)</f>
        <v/>
      </c>
      <c r="D548" s="36" t="str">
        <f>IF(ＣＳＶ貼付用!J534="","",ＣＳＶ貼付用!J534)</f>
        <v/>
      </c>
      <c r="E548" s="36" t="str">
        <f>IF(ＣＳＶ貼付用!F534="","",ＣＳＶ貼付用!F534)</f>
        <v/>
      </c>
      <c r="F548" s="38" t="str">
        <f>IF(ＣＳＶ貼付用!T534="","",ＣＳＶ貼付用!T534)</f>
        <v/>
      </c>
      <c r="G548" s="38"/>
      <c r="H548" s="38" t="str">
        <f>IF(ＣＳＶ貼付用!GJ534="","",ＣＳＶ貼付用!GJ534)</f>
        <v/>
      </c>
      <c r="I548" s="38" t="str">
        <f>IF(ＣＳＶ貼付用!GL534="","",ＣＳＶ貼付用!GL534)</f>
        <v/>
      </c>
      <c r="J548" s="38" t="str">
        <f>IF(ＣＳＶ貼付用!GN534="","",ＣＳＶ貼付用!GN534)</f>
        <v/>
      </c>
      <c r="K548" s="38" t="str">
        <f>IF(ＣＳＶ貼付用!GP534="","",ＣＳＶ貼付用!GP534)</f>
        <v/>
      </c>
      <c r="L548" s="45" t="s">
        <v>30</v>
      </c>
      <c r="M548" s="55" t="str">
        <f>IF(ＣＳＶ貼付用!AT534="","",ＣＳＶ貼付用!AT534)</f>
        <v/>
      </c>
      <c r="N548" s="38" t="str">
        <f>IF(ＣＳＶ貼付用!AV534="","",ＣＳＶ貼付用!AV534)</f>
        <v/>
      </c>
      <c r="O548" s="38" t="str">
        <f>IF(ＣＳＶ貼付用!AX534="","",ＣＳＶ貼付用!AX534)</f>
        <v/>
      </c>
      <c r="P548" s="40" t="str">
        <f>IF(ＣＳＶ貼付用!FE534="","",ＣＳＶ貼付用!FE534)</f>
        <v/>
      </c>
      <c r="Q548" s="41" t="str">
        <f>IF(林齢計算用!A534="","",林齢計算用!A534)</f>
        <v/>
      </c>
      <c r="R548" s="41" t="str">
        <f t="shared" si="855"/>
        <v/>
      </c>
      <c r="S548" s="56" t="str">
        <f>IF(ＣＳＶ貼付用!EG534="","",ＣＳＶ貼付用!EG534*10)</f>
        <v/>
      </c>
      <c r="T548" s="23" t="str">
        <f>IF(O548="スギ",INDEX(データ!$C$7:$E$26,MATCH(R548,データ!$B$7:$B$26),MATCH(P548,データ!$C$6:$E$6)),IF(O548="ヒノキ",INDEX(データ!$C$32:$E$51,MATCH(R548,データ!$B$32:$B$51),MATCH(P548,データ!$C$31:$E$31)),IF(O548="マツ",INDEX(データ!#REF!,MATCH(R548,データ!#REF!),MATCH(P548,データ!#REF!)),IF(O548="ザツ",INDEX(データ!#REF!,MATCH(R548,データ!#REF!),MATCH(P548,データ!#REF!)),""))))</f>
        <v/>
      </c>
      <c r="U548" s="22" t="str">
        <f t="shared" si="946"/>
        <v/>
      </c>
      <c r="V548" s="21" t="str">
        <f t="shared" si="950"/>
        <v/>
      </c>
      <c r="W548" s="21" t="str">
        <f t="shared" si="947"/>
        <v/>
      </c>
      <c r="X548" s="23" t="str">
        <f>IF(O548="スギ",INDEX(データ!$H$7:$J$26,MATCH(R548,データ!$G$7:$G$26),MATCH(P548,データ!$H$6:$J$6)),IF(O548="ヒノキ",INDEX(データ!$H$32:$J$51,MATCH(R548,データ!$G$32:$G$51),MATCH(P548,データ!$H$31:$J$31)),IF(O548="マツ",INDEX(データ!#REF!,MATCH(R548,データ!#REF!),MATCH(P548,データ!#REF!)),IF(O548="ザツ",INDEX(データ!#REF!,MATCH(R548,データ!#REF!),MATCH(P548,データ!#REF!)),""))))</f>
        <v/>
      </c>
      <c r="Y548" s="22" t="str">
        <f t="shared" si="948"/>
        <v/>
      </c>
      <c r="Z548" s="21" t="str">
        <f t="shared" si="949"/>
        <v/>
      </c>
      <c r="AA548" s="27" t="str">
        <f t="shared" si="856"/>
        <v/>
      </c>
      <c r="AB548" s="24" t="str">
        <f t="shared" si="857"/>
        <v/>
      </c>
      <c r="AC548" s="25" t="str">
        <f t="shared" si="858"/>
        <v>0</v>
      </c>
      <c r="AD548" s="26" t="str">
        <f t="shared" si="859"/>
        <v/>
      </c>
      <c r="AE548" s="26" t="str">
        <f t="shared" si="860"/>
        <v/>
      </c>
      <c r="AF548" s="26" t="str">
        <f t="shared" si="861"/>
        <v/>
      </c>
      <c r="AG548" s="27" t="str">
        <f t="shared" si="862"/>
        <v/>
      </c>
      <c r="AH548" s="26" t="str">
        <f t="shared" si="863"/>
        <v/>
      </c>
      <c r="AI548" s="26" t="str">
        <f t="shared" si="864"/>
        <v/>
      </c>
      <c r="AJ548" s="45" t="s">
        <v>30</v>
      </c>
      <c r="AK548" s="55" t="str">
        <f>IF(ＣＳＶ貼付用!BI534="","",ＣＳＶ貼付用!BI534)</f>
        <v/>
      </c>
      <c r="AL548" s="38" t="str">
        <f>IF(ＣＳＶ貼付用!BK534="","",ＣＳＶ貼付用!BK534)</f>
        <v/>
      </c>
      <c r="AM548" s="38" t="str">
        <f>IF(ＣＳＶ貼付用!BM534="","",ＣＳＶ貼付用!BM534)</f>
        <v/>
      </c>
      <c r="AN548" s="40" t="str">
        <f t="shared" si="865"/>
        <v/>
      </c>
      <c r="AO548" s="41" t="str">
        <f>IF(林齢計算用!B534="","",林齢計算用!B534)</f>
        <v/>
      </c>
      <c r="AP548" s="41" t="str">
        <f t="shared" si="866"/>
        <v/>
      </c>
      <c r="AQ548" s="41" t="str">
        <f t="shared" si="867"/>
        <v/>
      </c>
      <c r="AR548" s="23" t="str">
        <f>IF(AM548="スギ",INDEX(データ!$C$7:$E$26,MATCH(AP548,データ!$B$7:$B$26),MATCH(AN548,データ!$C$6:$E$6)),IF(AM548="ヒノキ",INDEX(データ!$C$32:$E$51,MATCH(AP548,データ!$B$32:$B$51),MATCH(AN548,データ!$C$31:$E$31)),IF(AM548="マツ",INDEX(データ!#REF!,MATCH(AP548,データ!#REF!),MATCH(AN548,データ!#REF!)),IF(AM548="ザツ",INDEX(データ!#REF!,MATCH(AP548,データ!#REF!),MATCH(AN548,データ!#REF!)),""))))</f>
        <v/>
      </c>
      <c r="AS548" s="22" t="str">
        <f t="shared" si="850"/>
        <v/>
      </c>
      <c r="AT548" s="21" t="str">
        <f t="shared" si="868"/>
        <v/>
      </c>
      <c r="AU548" s="21" t="str">
        <f t="shared" si="869"/>
        <v/>
      </c>
      <c r="AV548" s="24" t="str">
        <f>IF(AM548="スギ",INDEX(データ!$H$7:$J$26,MATCH(AP548,データ!$G$7:$G$26),MATCH(AN548,データ!$H$6:$J$6)),IF(AM548="ヒノキ",INDEX(データ!$H$32:$J$51,MATCH(AP548,データ!$G$32:$G$51),MATCH(AN548,データ!$H$31:$J$31)),IF(AM548="マツ",INDEX(データ!#REF!,MATCH(AP548,データ!#REF!),MATCH(AN548,データ!#REF!)),IF(AM548="ザツ",INDEX(データ!#REF!,MATCH(AP548,データ!#REF!),MATCH(AN548,データ!#REF!)),""))))</f>
        <v/>
      </c>
      <c r="AW548" s="22" t="str">
        <f t="shared" si="870"/>
        <v/>
      </c>
      <c r="AX548" s="21" t="str">
        <f t="shared" si="871"/>
        <v/>
      </c>
      <c r="AY548" s="27" t="str">
        <f t="shared" si="872"/>
        <v/>
      </c>
      <c r="AZ548" s="24" t="str">
        <f t="shared" si="873"/>
        <v/>
      </c>
      <c r="BA548" s="25" t="str">
        <f t="shared" si="874"/>
        <v>0</v>
      </c>
      <c r="BB548" s="26" t="str">
        <f t="shared" si="875"/>
        <v/>
      </c>
      <c r="BC548" s="26" t="str">
        <f t="shared" si="876"/>
        <v/>
      </c>
      <c r="BD548" s="26" t="str">
        <f t="shared" si="877"/>
        <v/>
      </c>
      <c r="BE548" s="27" t="str">
        <f t="shared" si="878"/>
        <v/>
      </c>
      <c r="BF548" s="26" t="str">
        <f t="shared" si="879"/>
        <v/>
      </c>
      <c r="BG548" s="26" t="str">
        <f t="shared" si="880"/>
        <v/>
      </c>
      <c r="BH548" s="45" t="s">
        <v>30</v>
      </c>
      <c r="BI548" s="55" t="str">
        <f>IF(ＣＳＶ貼付用!BX534="","",ＣＳＶ貼付用!BX534)</f>
        <v/>
      </c>
      <c r="BJ548" s="38" t="str">
        <f>IF(ＣＳＶ貼付用!BZ534="","",ＣＳＶ貼付用!BZ534)</f>
        <v/>
      </c>
      <c r="BK548" s="38" t="str">
        <f>IF(ＣＳＶ貼付用!CB534="","",ＣＳＶ貼付用!CB534)</f>
        <v/>
      </c>
      <c r="BL548" s="40" t="str">
        <f t="shared" si="881"/>
        <v/>
      </c>
      <c r="BM548" s="41" t="str">
        <f>IF(林齢計算用!C534="","",林齢計算用!C534)</f>
        <v/>
      </c>
      <c r="BN548" s="41" t="str">
        <f t="shared" si="882"/>
        <v/>
      </c>
      <c r="BO548" s="41" t="str">
        <f t="shared" si="883"/>
        <v/>
      </c>
      <c r="BP548" s="23" t="str">
        <f>IF(BK548="スギ",INDEX(データ!$C$7:$E$26,MATCH(BN548,データ!$B$7:$B$26),MATCH(BL548,データ!$C$6:$E$6)),IF(BK548="ヒノキ",INDEX(データ!$C$32:$E$51,MATCH(BN548,データ!$B$32:$B$51),MATCH(BL548,データ!$C$31:$E$31)),IF(BK548="マツ",INDEX(データ!#REF!,MATCH(BN548,データ!#REF!),MATCH(BL548,データ!#REF!)),IF(BK548="ザツ",INDEX(データ!#REF!,MATCH(BN548,データ!#REF!),MATCH(BL548,データ!#REF!)),""))))</f>
        <v/>
      </c>
      <c r="BQ548" s="22" t="str">
        <f t="shared" si="851"/>
        <v/>
      </c>
      <c r="BR548" s="21" t="str">
        <f t="shared" si="884"/>
        <v/>
      </c>
      <c r="BS548" s="21" t="str">
        <f t="shared" si="885"/>
        <v/>
      </c>
      <c r="BT548" s="24" t="str">
        <f>IF(BK548="スギ",INDEX(データ!$H$7:$J$26,MATCH(BN548,データ!$G$7:$G$26),MATCH(BL548,データ!$H$6:$J$6)),IF(BK548="ヒノキ",INDEX(データ!$H$32:$J$51,MATCH(BN548,データ!$G$32:$G$51),MATCH(BL548,データ!$H$31:$J$31)),IF(BK548="マツ",INDEX(データ!#REF!,MATCH(BN548,データ!#REF!),MATCH(BL548,データ!#REF!)),IF(BK548="ザツ",INDEX(データ!#REF!,MATCH(BN548,データ!#REF!),MATCH(BL548,データ!#REF!)),""))))</f>
        <v/>
      </c>
      <c r="BU548" s="22" t="str">
        <f t="shared" si="886"/>
        <v/>
      </c>
      <c r="BV548" s="21" t="str">
        <f t="shared" si="887"/>
        <v/>
      </c>
      <c r="BW548" s="27" t="str">
        <f t="shared" si="888"/>
        <v/>
      </c>
      <c r="BX548" s="24" t="str">
        <f t="shared" si="889"/>
        <v/>
      </c>
      <c r="BY548" s="25" t="str">
        <f t="shared" si="890"/>
        <v>0</v>
      </c>
      <c r="BZ548" s="26" t="str">
        <f t="shared" si="891"/>
        <v/>
      </c>
      <c r="CA548" s="26" t="str">
        <f t="shared" si="892"/>
        <v/>
      </c>
      <c r="CB548" s="26" t="str">
        <f t="shared" si="893"/>
        <v/>
      </c>
      <c r="CC548" s="27" t="str">
        <f t="shared" si="894"/>
        <v/>
      </c>
      <c r="CD548" s="26" t="str">
        <f t="shared" si="895"/>
        <v/>
      </c>
      <c r="CE548" s="26" t="str">
        <f t="shared" si="896"/>
        <v/>
      </c>
      <c r="CF548" s="45" t="s">
        <v>30</v>
      </c>
      <c r="CG548" s="55" t="str">
        <f>IF(ＣＳＶ貼付用!CM534="","",ＣＳＶ貼付用!CM534)</f>
        <v/>
      </c>
      <c r="CH548" s="38" t="str">
        <f>IF(ＣＳＶ貼付用!CO534="","",ＣＳＶ貼付用!CO534)</f>
        <v/>
      </c>
      <c r="CI548" s="38" t="str">
        <f>IF(ＣＳＶ貼付用!CQ534="","",ＣＳＶ貼付用!CQ534)</f>
        <v/>
      </c>
      <c r="CJ548" s="40" t="str">
        <f t="shared" si="897"/>
        <v/>
      </c>
      <c r="CK548" s="41" t="str">
        <f>IF(林齢計算用!D534="","",林齢計算用!D534)</f>
        <v/>
      </c>
      <c r="CL548" s="41" t="str">
        <f t="shared" si="898"/>
        <v/>
      </c>
      <c r="CM548" s="41" t="str">
        <f t="shared" si="899"/>
        <v/>
      </c>
      <c r="CN548" s="23" t="str">
        <f>IF(CI548="スギ",INDEX(データ!$C$7:$E$26,MATCH(CL548,データ!$B$7:$B$26),MATCH(CJ548,データ!$C$6:$E$6)),IF(CI548="ヒノキ",INDEX(データ!$C$32:$E$51,MATCH(CL548,データ!$B$32:$B$51),MATCH(CJ548,データ!$C$31:$E$31)),IF(CI548="マツ",INDEX(データ!#REF!,MATCH(CL548,データ!#REF!),MATCH(CJ548,データ!#REF!)),IF(CI548="ザツ",INDEX(データ!#REF!,MATCH(CL548,データ!#REF!),MATCH(CJ548,データ!#REF!)),""))))</f>
        <v/>
      </c>
      <c r="CO548" s="22" t="str">
        <f t="shared" si="852"/>
        <v/>
      </c>
      <c r="CP548" s="21" t="str">
        <f t="shared" si="900"/>
        <v/>
      </c>
      <c r="CQ548" s="21" t="str">
        <f t="shared" si="901"/>
        <v/>
      </c>
      <c r="CR548" s="24" t="str">
        <f>IF(CI548="スギ",INDEX(データ!$H$7:$J$26,MATCH(CL548,データ!$G$7:$G$26),MATCH(CJ548,データ!$H$6:$J$6)),IF(CI548="ヒノキ",INDEX(データ!$H$32:$J$51,MATCH(CL548,データ!$G$32:$G$51),MATCH(CJ548,データ!$H$31:$J$31)),IF(CI548="マツ",INDEX(データ!#REF!,MATCH(CL548,データ!#REF!),MATCH(CJ548,データ!#REF!)),IF(CI548="ザツ",INDEX(データ!#REF!,MATCH(CL548,データ!#REF!),MATCH(CJ548,データ!#REF!)),""))))</f>
        <v/>
      </c>
      <c r="CS548" s="22" t="str">
        <f t="shared" si="902"/>
        <v/>
      </c>
      <c r="CT548" s="21" t="str">
        <f t="shared" si="903"/>
        <v/>
      </c>
      <c r="CU548" s="27" t="str">
        <f t="shared" si="904"/>
        <v/>
      </c>
      <c r="CV548" s="24" t="str">
        <f t="shared" si="905"/>
        <v/>
      </c>
      <c r="CW548" s="25" t="str">
        <f t="shared" si="906"/>
        <v>0</v>
      </c>
      <c r="CX548" s="26" t="str">
        <f t="shared" si="907"/>
        <v/>
      </c>
      <c r="CY548" s="26" t="str">
        <f t="shared" si="908"/>
        <v/>
      </c>
      <c r="CZ548" s="26" t="str">
        <f t="shared" si="909"/>
        <v/>
      </c>
      <c r="DA548" s="27" t="str">
        <f t="shared" si="910"/>
        <v/>
      </c>
      <c r="DB548" s="26" t="str">
        <f t="shared" si="911"/>
        <v/>
      </c>
      <c r="DC548" s="26" t="str">
        <f t="shared" si="912"/>
        <v/>
      </c>
      <c r="DD548" s="45" t="s">
        <v>30</v>
      </c>
      <c r="DE548" s="55" t="str">
        <f>IF(ＣＳＶ貼付用!DB534="","",ＣＳＶ貼付用!DB534)</f>
        <v/>
      </c>
      <c r="DF548" s="38" t="str">
        <f>IF(ＣＳＶ貼付用!DD534="","",ＣＳＶ貼付用!DD534)</f>
        <v/>
      </c>
      <c r="DG548" s="38" t="str">
        <f>IF(ＣＳＶ貼付用!DF534="","",ＣＳＶ貼付用!DF534)</f>
        <v/>
      </c>
      <c r="DH548" s="40" t="str">
        <f t="shared" si="913"/>
        <v/>
      </c>
      <c r="DI548" s="41" t="str">
        <f>IF(林齢計算用!E534="","",林齢計算用!E534)</f>
        <v/>
      </c>
      <c r="DJ548" s="41" t="str">
        <f t="shared" si="914"/>
        <v/>
      </c>
      <c r="DK548" s="41" t="str">
        <f t="shared" si="915"/>
        <v/>
      </c>
      <c r="DL548" s="23" t="str">
        <f>IF(DG548="スギ",INDEX(データ!$C$7:$E$26,MATCH(DJ548,データ!$B$7:$B$26),MATCH(DH548,データ!$C$6:$E$6)),IF(DG548="ヒノキ",INDEX(データ!$C$32:$E$51,MATCH(DJ548,データ!$B$32:$B$51),MATCH(DH548,データ!$C$31:$E$31)),IF(DG548="マツ",INDEX(データ!#REF!,MATCH(DJ548,データ!#REF!),MATCH(DH548,データ!#REF!)),IF(DG548="ザツ",INDEX(データ!#REF!,MATCH(DJ548,データ!#REF!),MATCH(DH548,データ!#REF!)),""))))</f>
        <v/>
      </c>
      <c r="DM548" s="22" t="str">
        <f t="shared" si="853"/>
        <v/>
      </c>
      <c r="DN548" s="21" t="str">
        <f t="shared" si="916"/>
        <v/>
      </c>
      <c r="DO548" s="21" t="str">
        <f t="shared" si="917"/>
        <v/>
      </c>
      <c r="DP548" s="24" t="str">
        <f>IF(DG548="スギ",INDEX(データ!$H$7:$J$26,MATCH(DJ548,データ!$G$7:$G$26),MATCH(DH548,データ!$H$6:$J$6)),IF(DG548="ヒノキ",INDEX(データ!$H$32:$J$51,MATCH(DJ548,データ!$G$32:$G$51),MATCH(DH548,データ!$H$31:$J$31)),IF(DG548="マツ",INDEX(データ!#REF!,MATCH(DJ548,データ!#REF!),MATCH(DH548,データ!#REF!)),IF(DG548="ザツ",INDEX(データ!#REF!,MATCH(DJ548,データ!#REF!),MATCH(DH548,データ!#REF!)),""))))</f>
        <v/>
      </c>
      <c r="DQ548" s="22" t="str">
        <f t="shared" si="918"/>
        <v/>
      </c>
      <c r="DR548" s="21" t="str">
        <f t="shared" si="919"/>
        <v/>
      </c>
      <c r="DS548" s="27" t="str">
        <f t="shared" si="920"/>
        <v/>
      </c>
      <c r="DT548" s="24" t="str">
        <f t="shared" si="921"/>
        <v/>
      </c>
      <c r="DU548" s="25" t="str">
        <f t="shared" si="922"/>
        <v>0</v>
      </c>
      <c r="DV548" s="26" t="str">
        <f t="shared" si="923"/>
        <v/>
      </c>
      <c r="DW548" s="26" t="str">
        <f t="shared" si="924"/>
        <v/>
      </c>
      <c r="DX548" s="26" t="str">
        <f t="shared" si="925"/>
        <v/>
      </c>
      <c r="DY548" s="27" t="str">
        <f t="shared" si="926"/>
        <v/>
      </c>
      <c r="DZ548" s="26" t="str">
        <f t="shared" si="927"/>
        <v/>
      </c>
      <c r="EA548" s="26" t="str">
        <f t="shared" si="928"/>
        <v/>
      </c>
      <c r="EB548" s="45" t="s">
        <v>30</v>
      </c>
      <c r="EC548" s="55" t="str">
        <f>IF(ＣＳＶ貼付用!DQ534="","",ＣＳＶ貼付用!DQ534)</f>
        <v/>
      </c>
      <c r="ED548" s="38" t="str">
        <f>IF(ＣＳＶ貼付用!DS534="","",ＣＳＶ貼付用!DS534)</f>
        <v/>
      </c>
      <c r="EE548" s="38" t="str">
        <f>IF(ＣＳＶ貼付用!DU534="","",ＣＳＶ貼付用!DU534)</f>
        <v/>
      </c>
      <c r="EF548" s="40" t="str">
        <f t="shared" si="929"/>
        <v/>
      </c>
      <c r="EG548" s="41" t="str">
        <f>IF(林齢計算用!F534="","",林齢計算用!F534)</f>
        <v/>
      </c>
      <c r="EH548" s="41" t="str">
        <f t="shared" si="930"/>
        <v/>
      </c>
      <c r="EI548" s="41" t="str">
        <f t="shared" si="931"/>
        <v/>
      </c>
      <c r="EJ548" s="23" t="str">
        <f>IF(EE548="スギ",INDEX(データ!$C$7:$E$26,MATCH(EH548,データ!$B$7:$B$26),MATCH(EF548,データ!$C$6:$E$6)),IF(EE548="ヒノキ",INDEX(データ!$C$32:$E$51,MATCH(EH548,データ!$B$32:$B$51),MATCH(EF548,データ!$C$31:$E$31)),IF(EE548="マツ",INDEX(データ!#REF!,MATCH(EH548,データ!#REF!),MATCH(EF548,データ!#REF!)),IF(EE548="ザツ",INDEX(データ!#REF!,MATCH(EH548,データ!#REF!),MATCH(EF548,データ!#REF!)),""))))</f>
        <v/>
      </c>
      <c r="EK548" s="22" t="str">
        <f t="shared" si="854"/>
        <v/>
      </c>
      <c r="EL548" s="21" t="str">
        <f t="shared" si="932"/>
        <v/>
      </c>
      <c r="EM548" s="21" t="str">
        <f t="shared" si="933"/>
        <v/>
      </c>
      <c r="EN548" s="24" t="str">
        <f>IF(EE548="スギ",INDEX(データ!$H$7:$J$26,MATCH(EH548,データ!$G$7:$G$26),MATCH(EF548,データ!$H$6:$J$6)),IF(EE548="ヒノキ",INDEX(データ!$H$32:$J$51,MATCH(EH548,データ!$G$32:$G$51),MATCH(EF548,データ!$H$31:$J$31)),IF(EE548="マツ",INDEX(データ!#REF!,MATCH(EH548,データ!#REF!),MATCH(EF548,データ!#REF!)),IF(EE548="ザツ",INDEX(データ!#REF!,MATCH(EH548,データ!#REF!),MATCH(EF548,データ!#REF!)),""))))</f>
        <v/>
      </c>
      <c r="EO548" s="22" t="str">
        <f t="shared" si="934"/>
        <v/>
      </c>
      <c r="EP548" s="21" t="str">
        <f t="shared" si="935"/>
        <v/>
      </c>
      <c r="EQ548" s="27" t="str">
        <f t="shared" si="936"/>
        <v/>
      </c>
      <c r="ER548" s="24" t="str">
        <f t="shared" si="937"/>
        <v/>
      </c>
      <c r="ES548" s="25" t="str">
        <f t="shared" si="938"/>
        <v>0</v>
      </c>
      <c r="ET548" s="26" t="str">
        <f t="shared" si="939"/>
        <v/>
      </c>
      <c r="EU548" s="26" t="str">
        <f t="shared" si="940"/>
        <v/>
      </c>
      <c r="EV548" s="26" t="str">
        <f t="shared" si="941"/>
        <v/>
      </c>
      <c r="EW548" s="27" t="str">
        <f t="shared" si="942"/>
        <v/>
      </c>
      <c r="EX548" s="26" t="str">
        <f t="shared" si="943"/>
        <v/>
      </c>
      <c r="EY548" s="26" t="str">
        <f t="shared" si="944"/>
        <v/>
      </c>
      <c r="EZ548" s="26">
        <f t="shared" si="945"/>
        <v>0</v>
      </c>
      <c r="FA548" s="43"/>
    </row>
    <row r="549" spans="1:157" ht="15.95" customHeight="1" x14ac:dyDescent="0.15">
      <c r="A549" s="21"/>
      <c r="B549" s="36" t="str">
        <f>IF(ＣＳＶ貼付用!G535="","",ＣＳＶ貼付用!G535)</f>
        <v/>
      </c>
      <c r="C549" s="36" t="str">
        <f>IF(ＣＳＶ貼付用!I535="","",ＣＳＶ貼付用!I535)</f>
        <v/>
      </c>
      <c r="D549" s="36" t="str">
        <f>IF(ＣＳＶ貼付用!J535="","",ＣＳＶ貼付用!J535)</f>
        <v/>
      </c>
      <c r="E549" s="36" t="str">
        <f>IF(ＣＳＶ貼付用!F535="","",ＣＳＶ貼付用!F535)</f>
        <v/>
      </c>
      <c r="F549" s="38" t="str">
        <f>IF(ＣＳＶ貼付用!T535="","",ＣＳＶ貼付用!T535)</f>
        <v/>
      </c>
      <c r="G549" s="38"/>
      <c r="H549" s="38" t="str">
        <f>IF(ＣＳＶ貼付用!GJ535="","",ＣＳＶ貼付用!GJ535)</f>
        <v/>
      </c>
      <c r="I549" s="38" t="str">
        <f>IF(ＣＳＶ貼付用!GL535="","",ＣＳＶ貼付用!GL535)</f>
        <v/>
      </c>
      <c r="J549" s="38" t="str">
        <f>IF(ＣＳＶ貼付用!GN535="","",ＣＳＶ貼付用!GN535)</f>
        <v/>
      </c>
      <c r="K549" s="38" t="str">
        <f>IF(ＣＳＶ貼付用!GP535="","",ＣＳＶ貼付用!GP535)</f>
        <v/>
      </c>
      <c r="L549" s="45" t="s">
        <v>30</v>
      </c>
      <c r="M549" s="55" t="str">
        <f>IF(ＣＳＶ貼付用!AT535="","",ＣＳＶ貼付用!AT535)</f>
        <v/>
      </c>
      <c r="N549" s="38" t="str">
        <f>IF(ＣＳＶ貼付用!AV535="","",ＣＳＶ貼付用!AV535)</f>
        <v/>
      </c>
      <c r="O549" s="38" t="str">
        <f>IF(ＣＳＶ貼付用!AX535="","",ＣＳＶ貼付用!AX535)</f>
        <v/>
      </c>
      <c r="P549" s="40" t="str">
        <f>IF(ＣＳＶ貼付用!FE535="","",ＣＳＶ貼付用!FE535)</f>
        <v/>
      </c>
      <c r="Q549" s="41" t="str">
        <f>IF(林齢計算用!A535="","",林齢計算用!A535)</f>
        <v/>
      </c>
      <c r="R549" s="41" t="str">
        <f t="shared" si="855"/>
        <v/>
      </c>
      <c r="S549" s="56" t="str">
        <f>IF(ＣＳＶ貼付用!EG535="","",ＣＳＶ貼付用!EG535*10)</f>
        <v/>
      </c>
      <c r="T549" s="23" t="str">
        <f>IF(O549="スギ",INDEX(データ!$C$7:$E$26,MATCH(R549,データ!$B$7:$B$26),MATCH(P549,データ!$C$6:$E$6)),IF(O549="ヒノキ",INDEX(データ!$C$32:$E$51,MATCH(R549,データ!$B$32:$B$51),MATCH(P549,データ!$C$31:$E$31)),IF(O549="マツ",INDEX(データ!#REF!,MATCH(R549,データ!#REF!),MATCH(P549,データ!#REF!)),IF(O549="ザツ",INDEX(データ!#REF!,MATCH(R549,データ!#REF!),MATCH(P549,データ!#REF!)),""))))</f>
        <v/>
      </c>
      <c r="U549" s="22" t="str">
        <f t="shared" si="946"/>
        <v/>
      </c>
      <c r="V549" s="21" t="str">
        <f t="shared" si="950"/>
        <v/>
      </c>
      <c r="W549" s="21" t="str">
        <f t="shared" si="947"/>
        <v/>
      </c>
      <c r="X549" s="23" t="str">
        <f>IF(O549="スギ",INDEX(データ!$H$7:$J$26,MATCH(R549,データ!$G$7:$G$26),MATCH(P549,データ!$H$6:$J$6)),IF(O549="ヒノキ",INDEX(データ!$H$32:$J$51,MATCH(R549,データ!$G$32:$G$51),MATCH(P549,データ!$H$31:$J$31)),IF(O549="マツ",INDEX(データ!#REF!,MATCH(R549,データ!#REF!),MATCH(P549,データ!#REF!)),IF(O549="ザツ",INDEX(データ!#REF!,MATCH(R549,データ!#REF!),MATCH(P549,データ!#REF!)),""))))</f>
        <v/>
      </c>
      <c r="Y549" s="22" t="str">
        <f t="shared" si="948"/>
        <v/>
      </c>
      <c r="Z549" s="21" t="str">
        <f t="shared" si="949"/>
        <v/>
      </c>
      <c r="AA549" s="27" t="str">
        <f t="shared" si="856"/>
        <v/>
      </c>
      <c r="AB549" s="24" t="str">
        <f t="shared" si="857"/>
        <v/>
      </c>
      <c r="AC549" s="25" t="str">
        <f t="shared" si="858"/>
        <v>0</v>
      </c>
      <c r="AD549" s="26" t="str">
        <f t="shared" si="859"/>
        <v/>
      </c>
      <c r="AE549" s="26" t="str">
        <f t="shared" si="860"/>
        <v/>
      </c>
      <c r="AF549" s="26" t="str">
        <f t="shared" si="861"/>
        <v/>
      </c>
      <c r="AG549" s="27" t="str">
        <f t="shared" si="862"/>
        <v/>
      </c>
      <c r="AH549" s="26" t="str">
        <f t="shared" si="863"/>
        <v/>
      </c>
      <c r="AI549" s="26" t="str">
        <f t="shared" si="864"/>
        <v/>
      </c>
      <c r="AJ549" s="45" t="s">
        <v>30</v>
      </c>
      <c r="AK549" s="55" t="str">
        <f>IF(ＣＳＶ貼付用!BI535="","",ＣＳＶ貼付用!BI535)</f>
        <v/>
      </c>
      <c r="AL549" s="38" t="str">
        <f>IF(ＣＳＶ貼付用!BK535="","",ＣＳＶ貼付用!BK535)</f>
        <v/>
      </c>
      <c r="AM549" s="38" t="str">
        <f>IF(ＣＳＶ貼付用!BM535="","",ＣＳＶ貼付用!BM535)</f>
        <v/>
      </c>
      <c r="AN549" s="40" t="str">
        <f t="shared" si="865"/>
        <v/>
      </c>
      <c r="AO549" s="41" t="str">
        <f>IF(林齢計算用!B535="","",林齢計算用!B535)</f>
        <v/>
      </c>
      <c r="AP549" s="41" t="str">
        <f t="shared" si="866"/>
        <v/>
      </c>
      <c r="AQ549" s="41" t="str">
        <f t="shared" si="867"/>
        <v/>
      </c>
      <c r="AR549" s="23" t="str">
        <f>IF(AM549="スギ",INDEX(データ!$C$7:$E$26,MATCH(AP549,データ!$B$7:$B$26),MATCH(AN549,データ!$C$6:$E$6)),IF(AM549="ヒノキ",INDEX(データ!$C$32:$E$51,MATCH(AP549,データ!$B$32:$B$51),MATCH(AN549,データ!$C$31:$E$31)),IF(AM549="マツ",INDEX(データ!#REF!,MATCH(AP549,データ!#REF!),MATCH(AN549,データ!#REF!)),IF(AM549="ザツ",INDEX(データ!#REF!,MATCH(AP549,データ!#REF!),MATCH(AN549,データ!#REF!)),""))))</f>
        <v/>
      </c>
      <c r="AS549" s="22" t="str">
        <f t="shared" si="850"/>
        <v/>
      </c>
      <c r="AT549" s="21" t="str">
        <f t="shared" si="868"/>
        <v/>
      </c>
      <c r="AU549" s="21" t="str">
        <f t="shared" si="869"/>
        <v/>
      </c>
      <c r="AV549" s="24" t="str">
        <f>IF(AM549="スギ",INDEX(データ!$H$7:$J$26,MATCH(AP549,データ!$G$7:$G$26),MATCH(AN549,データ!$H$6:$J$6)),IF(AM549="ヒノキ",INDEX(データ!$H$32:$J$51,MATCH(AP549,データ!$G$32:$G$51),MATCH(AN549,データ!$H$31:$J$31)),IF(AM549="マツ",INDEX(データ!#REF!,MATCH(AP549,データ!#REF!),MATCH(AN549,データ!#REF!)),IF(AM549="ザツ",INDEX(データ!#REF!,MATCH(AP549,データ!#REF!),MATCH(AN549,データ!#REF!)),""))))</f>
        <v/>
      </c>
      <c r="AW549" s="22" t="str">
        <f t="shared" si="870"/>
        <v/>
      </c>
      <c r="AX549" s="21" t="str">
        <f t="shared" si="871"/>
        <v/>
      </c>
      <c r="AY549" s="27" t="str">
        <f t="shared" si="872"/>
        <v/>
      </c>
      <c r="AZ549" s="24" t="str">
        <f t="shared" si="873"/>
        <v/>
      </c>
      <c r="BA549" s="25" t="str">
        <f t="shared" si="874"/>
        <v>0</v>
      </c>
      <c r="BB549" s="26" t="str">
        <f t="shared" si="875"/>
        <v/>
      </c>
      <c r="BC549" s="26" t="str">
        <f t="shared" si="876"/>
        <v/>
      </c>
      <c r="BD549" s="26" t="str">
        <f t="shared" si="877"/>
        <v/>
      </c>
      <c r="BE549" s="27" t="str">
        <f t="shared" si="878"/>
        <v/>
      </c>
      <c r="BF549" s="26" t="str">
        <f t="shared" si="879"/>
        <v/>
      </c>
      <c r="BG549" s="26" t="str">
        <f t="shared" si="880"/>
        <v/>
      </c>
      <c r="BH549" s="45" t="s">
        <v>30</v>
      </c>
      <c r="BI549" s="55" t="str">
        <f>IF(ＣＳＶ貼付用!BX535="","",ＣＳＶ貼付用!BX535)</f>
        <v/>
      </c>
      <c r="BJ549" s="38" t="str">
        <f>IF(ＣＳＶ貼付用!BZ535="","",ＣＳＶ貼付用!BZ535)</f>
        <v/>
      </c>
      <c r="BK549" s="38" t="str">
        <f>IF(ＣＳＶ貼付用!CB535="","",ＣＳＶ貼付用!CB535)</f>
        <v/>
      </c>
      <c r="BL549" s="40" t="str">
        <f t="shared" si="881"/>
        <v/>
      </c>
      <c r="BM549" s="41" t="str">
        <f>IF(林齢計算用!C535="","",林齢計算用!C535)</f>
        <v/>
      </c>
      <c r="BN549" s="41" t="str">
        <f t="shared" si="882"/>
        <v/>
      </c>
      <c r="BO549" s="41" t="str">
        <f t="shared" si="883"/>
        <v/>
      </c>
      <c r="BP549" s="23" t="str">
        <f>IF(BK549="スギ",INDEX(データ!$C$7:$E$26,MATCH(BN549,データ!$B$7:$B$26),MATCH(BL549,データ!$C$6:$E$6)),IF(BK549="ヒノキ",INDEX(データ!$C$32:$E$51,MATCH(BN549,データ!$B$32:$B$51),MATCH(BL549,データ!$C$31:$E$31)),IF(BK549="マツ",INDEX(データ!#REF!,MATCH(BN549,データ!#REF!),MATCH(BL549,データ!#REF!)),IF(BK549="ザツ",INDEX(データ!#REF!,MATCH(BN549,データ!#REF!),MATCH(BL549,データ!#REF!)),""))))</f>
        <v/>
      </c>
      <c r="BQ549" s="22" t="str">
        <f t="shared" si="851"/>
        <v/>
      </c>
      <c r="BR549" s="21" t="str">
        <f t="shared" si="884"/>
        <v/>
      </c>
      <c r="BS549" s="21" t="str">
        <f t="shared" si="885"/>
        <v/>
      </c>
      <c r="BT549" s="24" t="str">
        <f>IF(BK549="スギ",INDEX(データ!$H$7:$J$26,MATCH(BN549,データ!$G$7:$G$26),MATCH(BL549,データ!$H$6:$J$6)),IF(BK549="ヒノキ",INDEX(データ!$H$32:$J$51,MATCH(BN549,データ!$G$32:$G$51),MATCH(BL549,データ!$H$31:$J$31)),IF(BK549="マツ",INDEX(データ!#REF!,MATCH(BN549,データ!#REF!),MATCH(BL549,データ!#REF!)),IF(BK549="ザツ",INDEX(データ!#REF!,MATCH(BN549,データ!#REF!),MATCH(BL549,データ!#REF!)),""))))</f>
        <v/>
      </c>
      <c r="BU549" s="22" t="str">
        <f t="shared" si="886"/>
        <v/>
      </c>
      <c r="BV549" s="21" t="str">
        <f t="shared" si="887"/>
        <v/>
      </c>
      <c r="BW549" s="27" t="str">
        <f t="shared" si="888"/>
        <v/>
      </c>
      <c r="BX549" s="24" t="str">
        <f t="shared" si="889"/>
        <v/>
      </c>
      <c r="BY549" s="25" t="str">
        <f t="shared" si="890"/>
        <v>0</v>
      </c>
      <c r="BZ549" s="26" t="str">
        <f t="shared" si="891"/>
        <v/>
      </c>
      <c r="CA549" s="26" t="str">
        <f t="shared" si="892"/>
        <v/>
      </c>
      <c r="CB549" s="26" t="str">
        <f t="shared" si="893"/>
        <v/>
      </c>
      <c r="CC549" s="27" t="str">
        <f t="shared" si="894"/>
        <v/>
      </c>
      <c r="CD549" s="26" t="str">
        <f t="shared" si="895"/>
        <v/>
      </c>
      <c r="CE549" s="26" t="str">
        <f t="shared" si="896"/>
        <v/>
      </c>
      <c r="CF549" s="45" t="s">
        <v>30</v>
      </c>
      <c r="CG549" s="55" t="str">
        <f>IF(ＣＳＶ貼付用!CM535="","",ＣＳＶ貼付用!CM535)</f>
        <v/>
      </c>
      <c r="CH549" s="38" t="str">
        <f>IF(ＣＳＶ貼付用!CO535="","",ＣＳＶ貼付用!CO535)</f>
        <v/>
      </c>
      <c r="CI549" s="38" t="str">
        <f>IF(ＣＳＶ貼付用!CQ535="","",ＣＳＶ貼付用!CQ535)</f>
        <v/>
      </c>
      <c r="CJ549" s="40" t="str">
        <f t="shared" si="897"/>
        <v/>
      </c>
      <c r="CK549" s="41" t="str">
        <f>IF(林齢計算用!D535="","",林齢計算用!D535)</f>
        <v/>
      </c>
      <c r="CL549" s="41" t="str">
        <f t="shared" si="898"/>
        <v/>
      </c>
      <c r="CM549" s="41" t="str">
        <f t="shared" si="899"/>
        <v/>
      </c>
      <c r="CN549" s="23" t="str">
        <f>IF(CI549="スギ",INDEX(データ!$C$7:$E$26,MATCH(CL549,データ!$B$7:$B$26),MATCH(CJ549,データ!$C$6:$E$6)),IF(CI549="ヒノキ",INDEX(データ!$C$32:$E$51,MATCH(CL549,データ!$B$32:$B$51),MATCH(CJ549,データ!$C$31:$E$31)),IF(CI549="マツ",INDEX(データ!#REF!,MATCH(CL549,データ!#REF!),MATCH(CJ549,データ!#REF!)),IF(CI549="ザツ",INDEX(データ!#REF!,MATCH(CL549,データ!#REF!),MATCH(CJ549,データ!#REF!)),""))))</f>
        <v/>
      </c>
      <c r="CO549" s="22" t="str">
        <f t="shared" si="852"/>
        <v/>
      </c>
      <c r="CP549" s="21" t="str">
        <f t="shared" si="900"/>
        <v/>
      </c>
      <c r="CQ549" s="21" t="str">
        <f t="shared" si="901"/>
        <v/>
      </c>
      <c r="CR549" s="24" t="str">
        <f>IF(CI549="スギ",INDEX(データ!$H$7:$J$26,MATCH(CL549,データ!$G$7:$G$26),MATCH(CJ549,データ!$H$6:$J$6)),IF(CI549="ヒノキ",INDEX(データ!$H$32:$J$51,MATCH(CL549,データ!$G$32:$G$51),MATCH(CJ549,データ!$H$31:$J$31)),IF(CI549="マツ",INDEX(データ!#REF!,MATCH(CL549,データ!#REF!),MATCH(CJ549,データ!#REF!)),IF(CI549="ザツ",INDEX(データ!#REF!,MATCH(CL549,データ!#REF!),MATCH(CJ549,データ!#REF!)),""))))</f>
        <v/>
      </c>
      <c r="CS549" s="22" t="str">
        <f t="shared" si="902"/>
        <v/>
      </c>
      <c r="CT549" s="21" t="str">
        <f t="shared" si="903"/>
        <v/>
      </c>
      <c r="CU549" s="27" t="str">
        <f t="shared" si="904"/>
        <v/>
      </c>
      <c r="CV549" s="24" t="str">
        <f t="shared" si="905"/>
        <v/>
      </c>
      <c r="CW549" s="25" t="str">
        <f t="shared" si="906"/>
        <v>0</v>
      </c>
      <c r="CX549" s="26" t="str">
        <f t="shared" si="907"/>
        <v/>
      </c>
      <c r="CY549" s="26" t="str">
        <f t="shared" si="908"/>
        <v/>
      </c>
      <c r="CZ549" s="26" t="str">
        <f t="shared" si="909"/>
        <v/>
      </c>
      <c r="DA549" s="27" t="str">
        <f t="shared" si="910"/>
        <v/>
      </c>
      <c r="DB549" s="26" t="str">
        <f t="shared" si="911"/>
        <v/>
      </c>
      <c r="DC549" s="26" t="str">
        <f t="shared" si="912"/>
        <v/>
      </c>
      <c r="DD549" s="45" t="s">
        <v>30</v>
      </c>
      <c r="DE549" s="55" t="str">
        <f>IF(ＣＳＶ貼付用!DB535="","",ＣＳＶ貼付用!DB535)</f>
        <v/>
      </c>
      <c r="DF549" s="38" t="str">
        <f>IF(ＣＳＶ貼付用!DD535="","",ＣＳＶ貼付用!DD535)</f>
        <v/>
      </c>
      <c r="DG549" s="38" t="str">
        <f>IF(ＣＳＶ貼付用!DF535="","",ＣＳＶ貼付用!DF535)</f>
        <v/>
      </c>
      <c r="DH549" s="40" t="str">
        <f t="shared" si="913"/>
        <v/>
      </c>
      <c r="DI549" s="41" t="str">
        <f>IF(林齢計算用!E535="","",林齢計算用!E535)</f>
        <v/>
      </c>
      <c r="DJ549" s="41" t="str">
        <f t="shared" si="914"/>
        <v/>
      </c>
      <c r="DK549" s="41" t="str">
        <f t="shared" si="915"/>
        <v/>
      </c>
      <c r="DL549" s="23" t="str">
        <f>IF(DG549="スギ",INDEX(データ!$C$7:$E$26,MATCH(DJ549,データ!$B$7:$B$26),MATCH(DH549,データ!$C$6:$E$6)),IF(DG549="ヒノキ",INDEX(データ!$C$32:$E$51,MATCH(DJ549,データ!$B$32:$B$51),MATCH(DH549,データ!$C$31:$E$31)),IF(DG549="マツ",INDEX(データ!#REF!,MATCH(DJ549,データ!#REF!),MATCH(DH549,データ!#REF!)),IF(DG549="ザツ",INDEX(データ!#REF!,MATCH(DJ549,データ!#REF!),MATCH(DH549,データ!#REF!)),""))))</f>
        <v/>
      </c>
      <c r="DM549" s="22" t="str">
        <f t="shared" si="853"/>
        <v/>
      </c>
      <c r="DN549" s="21" t="str">
        <f t="shared" si="916"/>
        <v/>
      </c>
      <c r="DO549" s="21" t="str">
        <f t="shared" si="917"/>
        <v/>
      </c>
      <c r="DP549" s="24" t="str">
        <f>IF(DG549="スギ",INDEX(データ!$H$7:$J$26,MATCH(DJ549,データ!$G$7:$G$26),MATCH(DH549,データ!$H$6:$J$6)),IF(DG549="ヒノキ",INDEX(データ!$H$32:$J$51,MATCH(DJ549,データ!$G$32:$G$51),MATCH(DH549,データ!$H$31:$J$31)),IF(DG549="マツ",INDEX(データ!#REF!,MATCH(DJ549,データ!#REF!),MATCH(DH549,データ!#REF!)),IF(DG549="ザツ",INDEX(データ!#REF!,MATCH(DJ549,データ!#REF!),MATCH(DH549,データ!#REF!)),""))))</f>
        <v/>
      </c>
      <c r="DQ549" s="22" t="str">
        <f t="shared" si="918"/>
        <v/>
      </c>
      <c r="DR549" s="21" t="str">
        <f t="shared" si="919"/>
        <v/>
      </c>
      <c r="DS549" s="27" t="str">
        <f t="shared" si="920"/>
        <v/>
      </c>
      <c r="DT549" s="24" t="str">
        <f t="shared" si="921"/>
        <v/>
      </c>
      <c r="DU549" s="25" t="str">
        <f t="shared" si="922"/>
        <v>0</v>
      </c>
      <c r="DV549" s="26" t="str">
        <f t="shared" si="923"/>
        <v/>
      </c>
      <c r="DW549" s="26" t="str">
        <f t="shared" si="924"/>
        <v/>
      </c>
      <c r="DX549" s="26" t="str">
        <f t="shared" si="925"/>
        <v/>
      </c>
      <c r="DY549" s="27" t="str">
        <f t="shared" si="926"/>
        <v/>
      </c>
      <c r="DZ549" s="26" t="str">
        <f t="shared" si="927"/>
        <v/>
      </c>
      <c r="EA549" s="26" t="str">
        <f t="shared" si="928"/>
        <v/>
      </c>
      <c r="EB549" s="45" t="s">
        <v>30</v>
      </c>
      <c r="EC549" s="55" t="str">
        <f>IF(ＣＳＶ貼付用!DQ535="","",ＣＳＶ貼付用!DQ535)</f>
        <v/>
      </c>
      <c r="ED549" s="38" t="str">
        <f>IF(ＣＳＶ貼付用!DS535="","",ＣＳＶ貼付用!DS535)</f>
        <v/>
      </c>
      <c r="EE549" s="38" t="str">
        <f>IF(ＣＳＶ貼付用!DU535="","",ＣＳＶ貼付用!DU535)</f>
        <v/>
      </c>
      <c r="EF549" s="40" t="str">
        <f t="shared" si="929"/>
        <v/>
      </c>
      <c r="EG549" s="41" t="str">
        <f>IF(林齢計算用!F535="","",林齢計算用!F535)</f>
        <v/>
      </c>
      <c r="EH549" s="41" t="str">
        <f t="shared" si="930"/>
        <v/>
      </c>
      <c r="EI549" s="41" t="str">
        <f t="shared" si="931"/>
        <v/>
      </c>
      <c r="EJ549" s="23" t="str">
        <f>IF(EE549="スギ",INDEX(データ!$C$7:$E$26,MATCH(EH549,データ!$B$7:$B$26),MATCH(EF549,データ!$C$6:$E$6)),IF(EE549="ヒノキ",INDEX(データ!$C$32:$E$51,MATCH(EH549,データ!$B$32:$B$51),MATCH(EF549,データ!$C$31:$E$31)),IF(EE549="マツ",INDEX(データ!#REF!,MATCH(EH549,データ!#REF!),MATCH(EF549,データ!#REF!)),IF(EE549="ザツ",INDEX(データ!#REF!,MATCH(EH549,データ!#REF!),MATCH(EF549,データ!#REF!)),""))))</f>
        <v/>
      </c>
      <c r="EK549" s="22" t="str">
        <f t="shared" si="854"/>
        <v/>
      </c>
      <c r="EL549" s="21" t="str">
        <f t="shared" si="932"/>
        <v/>
      </c>
      <c r="EM549" s="21" t="str">
        <f t="shared" si="933"/>
        <v/>
      </c>
      <c r="EN549" s="24" t="str">
        <f>IF(EE549="スギ",INDEX(データ!$H$7:$J$26,MATCH(EH549,データ!$G$7:$G$26),MATCH(EF549,データ!$H$6:$J$6)),IF(EE549="ヒノキ",INDEX(データ!$H$32:$J$51,MATCH(EH549,データ!$G$32:$G$51),MATCH(EF549,データ!$H$31:$J$31)),IF(EE549="マツ",INDEX(データ!#REF!,MATCH(EH549,データ!#REF!),MATCH(EF549,データ!#REF!)),IF(EE549="ザツ",INDEX(データ!#REF!,MATCH(EH549,データ!#REF!),MATCH(EF549,データ!#REF!)),""))))</f>
        <v/>
      </c>
      <c r="EO549" s="22" t="str">
        <f t="shared" si="934"/>
        <v/>
      </c>
      <c r="EP549" s="21" t="str">
        <f t="shared" si="935"/>
        <v/>
      </c>
      <c r="EQ549" s="27" t="str">
        <f t="shared" si="936"/>
        <v/>
      </c>
      <c r="ER549" s="24" t="str">
        <f t="shared" si="937"/>
        <v/>
      </c>
      <c r="ES549" s="25" t="str">
        <f t="shared" si="938"/>
        <v>0</v>
      </c>
      <c r="ET549" s="26" t="str">
        <f t="shared" si="939"/>
        <v/>
      </c>
      <c r="EU549" s="26" t="str">
        <f t="shared" si="940"/>
        <v/>
      </c>
      <c r="EV549" s="26" t="str">
        <f t="shared" si="941"/>
        <v/>
      </c>
      <c r="EW549" s="27" t="str">
        <f t="shared" si="942"/>
        <v/>
      </c>
      <c r="EX549" s="26" t="str">
        <f t="shared" si="943"/>
        <v/>
      </c>
      <c r="EY549" s="26" t="str">
        <f t="shared" si="944"/>
        <v/>
      </c>
      <c r="EZ549" s="26">
        <f t="shared" si="945"/>
        <v>0</v>
      </c>
      <c r="FA549" s="43"/>
    </row>
    <row r="550" spans="1:157" ht="15.95" customHeight="1" x14ac:dyDescent="0.15">
      <c r="A550" s="21"/>
      <c r="B550" s="36" t="str">
        <f>IF(ＣＳＶ貼付用!G536="","",ＣＳＶ貼付用!G536)</f>
        <v/>
      </c>
      <c r="C550" s="36" t="str">
        <f>IF(ＣＳＶ貼付用!I536="","",ＣＳＶ貼付用!I536)</f>
        <v/>
      </c>
      <c r="D550" s="36" t="str">
        <f>IF(ＣＳＶ貼付用!J536="","",ＣＳＶ貼付用!J536)</f>
        <v/>
      </c>
      <c r="E550" s="36" t="str">
        <f>IF(ＣＳＶ貼付用!F536="","",ＣＳＶ貼付用!F536)</f>
        <v/>
      </c>
      <c r="F550" s="38" t="str">
        <f>IF(ＣＳＶ貼付用!T536="","",ＣＳＶ貼付用!T536)</f>
        <v/>
      </c>
      <c r="G550" s="38"/>
      <c r="H550" s="38" t="str">
        <f>IF(ＣＳＶ貼付用!GJ536="","",ＣＳＶ貼付用!GJ536)</f>
        <v/>
      </c>
      <c r="I550" s="38" t="str">
        <f>IF(ＣＳＶ貼付用!GL536="","",ＣＳＶ貼付用!GL536)</f>
        <v/>
      </c>
      <c r="J550" s="38" t="str">
        <f>IF(ＣＳＶ貼付用!GN536="","",ＣＳＶ貼付用!GN536)</f>
        <v/>
      </c>
      <c r="K550" s="38" t="str">
        <f>IF(ＣＳＶ貼付用!GP536="","",ＣＳＶ貼付用!GP536)</f>
        <v/>
      </c>
      <c r="L550" s="45" t="s">
        <v>30</v>
      </c>
      <c r="M550" s="55" t="str">
        <f>IF(ＣＳＶ貼付用!AT536="","",ＣＳＶ貼付用!AT536)</f>
        <v/>
      </c>
      <c r="N550" s="38" t="str">
        <f>IF(ＣＳＶ貼付用!AV536="","",ＣＳＶ貼付用!AV536)</f>
        <v/>
      </c>
      <c r="O550" s="38" t="str">
        <f>IF(ＣＳＶ貼付用!AX536="","",ＣＳＶ貼付用!AX536)</f>
        <v/>
      </c>
      <c r="P550" s="40" t="str">
        <f>IF(ＣＳＶ貼付用!FE536="","",ＣＳＶ貼付用!FE536)</f>
        <v/>
      </c>
      <c r="Q550" s="41" t="str">
        <f>IF(林齢計算用!A536="","",林齢計算用!A536)</f>
        <v/>
      </c>
      <c r="R550" s="41" t="str">
        <f t="shared" si="855"/>
        <v/>
      </c>
      <c r="S550" s="56" t="str">
        <f>IF(ＣＳＶ貼付用!EG536="","",ＣＳＶ貼付用!EG536*10)</f>
        <v/>
      </c>
      <c r="T550" s="23" t="str">
        <f>IF(O550="スギ",INDEX(データ!$C$7:$E$26,MATCH(R550,データ!$B$7:$B$26),MATCH(P550,データ!$C$6:$E$6)),IF(O550="ヒノキ",INDEX(データ!$C$32:$E$51,MATCH(R550,データ!$B$32:$B$51),MATCH(P550,データ!$C$31:$E$31)),IF(O550="マツ",INDEX(データ!#REF!,MATCH(R550,データ!#REF!),MATCH(P550,データ!#REF!)),IF(O550="ザツ",INDEX(データ!#REF!,MATCH(R550,データ!#REF!),MATCH(P550,データ!#REF!)),""))))</f>
        <v/>
      </c>
      <c r="U550" s="22" t="str">
        <f t="shared" si="946"/>
        <v/>
      </c>
      <c r="V550" s="21" t="str">
        <f t="shared" si="950"/>
        <v/>
      </c>
      <c r="W550" s="21" t="str">
        <f t="shared" si="947"/>
        <v/>
      </c>
      <c r="X550" s="23" t="str">
        <f>IF(O550="スギ",INDEX(データ!$H$7:$J$26,MATCH(R550,データ!$G$7:$G$26),MATCH(P550,データ!$H$6:$J$6)),IF(O550="ヒノキ",INDEX(データ!$H$32:$J$51,MATCH(R550,データ!$G$32:$G$51),MATCH(P550,データ!$H$31:$J$31)),IF(O550="マツ",INDEX(データ!#REF!,MATCH(R550,データ!#REF!),MATCH(P550,データ!#REF!)),IF(O550="ザツ",INDEX(データ!#REF!,MATCH(R550,データ!#REF!),MATCH(P550,データ!#REF!)),""))))</f>
        <v/>
      </c>
      <c r="Y550" s="22" t="str">
        <f t="shared" si="948"/>
        <v/>
      </c>
      <c r="Z550" s="21" t="str">
        <f t="shared" si="949"/>
        <v/>
      </c>
      <c r="AA550" s="27" t="str">
        <f t="shared" si="856"/>
        <v/>
      </c>
      <c r="AB550" s="24" t="str">
        <f t="shared" si="857"/>
        <v/>
      </c>
      <c r="AC550" s="25" t="str">
        <f t="shared" si="858"/>
        <v>0</v>
      </c>
      <c r="AD550" s="26" t="str">
        <f t="shared" si="859"/>
        <v/>
      </c>
      <c r="AE550" s="26" t="str">
        <f t="shared" si="860"/>
        <v/>
      </c>
      <c r="AF550" s="26" t="str">
        <f t="shared" si="861"/>
        <v/>
      </c>
      <c r="AG550" s="27" t="str">
        <f t="shared" si="862"/>
        <v/>
      </c>
      <c r="AH550" s="26" t="str">
        <f t="shared" si="863"/>
        <v/>
      </c>
      <c r="AI550" s="26" t="str">
        <f t="shared" si="864"/>
        <v/>
      </c>
      <c r="AJ550" s="45" t="s">
        <v>30</v>
      </c>
      <c r="AK550" s="55" t="str">
        <f>IF(ＣＳＶ貼付用!BI536="","",ＣＳＶ貼付用!BI536)</f>
        <v/>
      </c>
      <c r="AL550" s="38" t="str">
        <f>IF(ＣＳＶ貼付用!BK536="","",ＣＳＶ貼付用!BK536)</f>
        <v/>
      </c>
      <c r="AM550" s="38" t="str">
        <f>IF(ＣＳＶ貼付用!BM536="","",ＣＳＶ貼付用!BM536)</f>
        <v/>
      </c>
      <c r="AN550" s="40" t="str">
        <f t="shared" si="865"/>
        <v/>
      </c>
      <c r="AO550" s="41" t="str">
        <f>IF(林齢計算用!B536="","",林齢計算用!B536)</f>
        <v/>
      </c>
      <c r="AP550" s="41" t="str">
        <f t="shared" si="866"/>
        <v/>
      </c>
      <c r="AQ550" s="41" t="str">
        <f t="shared" si="867"/>
        <v/>
      </c>
      <c r="AR550" s="23" t="str">
        <f>IF(AM550="スギ",INDEX(データ!$C$7:$E$26,MATCH(AP550,データ!$B$7:$B$26),MATCH(AN550,データ!$C$6:$E$6)),IF(AM550="ヒノキ",INDEX(データ!$C$32:$E$51,MATCH(AP550,データ!$B$32:$B$51),MATCH(AN550,データ!$C$31:$E$31)),IF(AM550="マツ",INDEX(データ!#REF!,MATCH(AP550,データ!#REF!),MATCH(AN550,データ!#REF!)),IF(AM550="ザツ",INDEX(データ!#REF!,MATCH(AP550,データ!#REF!),MATCH(AN550,データ!#REF!)),""))))</f>
        <v/>
      </c>
      <c r="AS550" s="22" t="str">
        <f t="shared" si="850"/>
        <v/>
      </c>
      <c r="AT550" s="21" t="str">
        <f t="shared" si="868"/>
        <v/>
      </c>
      <c r="AU550" s="21" t="str">
        <f t="shared" si="869"/>
        <v/>
      </c>
      <c r="AV550" s="24" t="str">
        <f>IF(AM550="スギ",INDEX(データ!$H$7:$J$26,MATCH(AP550,データ!$G$7:$G$26),MATCH(AN550,データ!$H$6:$J$6)),IF(AM550="ヒノキ",INDEX(データ!$H$32:$J$51,MATCH(AP550,データ!$G$32:$G$51),MATCH(AN550,データ!$H$31:$J$31)),IF(AM550="マツ",INDEX(データ!#REF!,MATCH(AP550,データ!#REF!),MATCH(AN550,データ!#REF!)),IF(AM550="ザツ",INDEX(データ!#REF!,MATCH(AP550,データ!#REF!),MATCH(AN550,データ!#REF!)),""))))</f>
        <v/>
      </c>
      <c r="AW550" s="22" t="str">
        <f t="shared" si="870"/>
        <v/>
      </c>
      <c r="AX550" s="21" t="str">
        <f t="shared" si="871"/>
        <v/>
      </c>
      <c r="AY550" s="27" t="str">
        <f t="shared" si="872"/>
        <v/>
      </c>
      <c r="AZ550" s="24" t="str">
        <f t="shared" si="873"/>
        <v/>
      </c>
      <c r="BA550" s="25" t="str">
        <f t="shared" si="874"/>
        <v>0</v>
      </c>
      <c r="BB550" s="26" t="str">
        <f t="shared" si="875"/>
        <v/>
      </c>
      <c r="BC550" s="26" t="str">
        <f t="shared" si="876"/>
        <v/>
      </c>
      <c r="BD550" s="26" t="str">
        <f t="shared" si="877"/>
        <v/>
      </c>
      <c r="BE550" s="27" t="str">
        <f t="shared" si="878"/>
        <v/>
      </c>
      <c r="BF550" s="26" t="str">
        <f t="shared" si="879"/>
        <v/>
      </c>
      <c r="BG550" s="26" t="str">
        <f t="shared" si="880"/>
        <v/>
      </c>
      <c r="BH550" s="45" t="s">
        <v>30</v>
      </c>
      <c r="BI550" s="55" t="str">
        <f>IF(ＣＳＶ貼付用!BX536="","",ＣＳＶ貼付用!BX536)</f>
        <v/>
      </c>
      <c r="BJ550" s="38" t="str">
        <f>IF(ＣＳＶ貼付用!BZ536="","",ＣＳＶ貼付用!BZ536)</f>
        <v/>
      </c>
      <c r="BK550" s="38" t="str">
        <f>IF(ＣＳＶ貼付用!CB536="","",ＣＳＶ貼付用!CB536)</f>
        <v/>
      </c>
      <c r="BL550" s="40" t="str">
        <f t="shared" si="881"/>
        <v/>
      </c>
      <c r="BM550" s="41" t="str">
        <f>IF(林齢計算用!C536="","",林齢計算用!C536)</f>
        <v/>
      </c>
      <c r="BN550" s="41" t="str">
        <f t="shared" si="882"/>
        <v/>
      </c>
      <c r="BO550" s="41" t="str">
        <f t="shared" si="883"/>
        <v/>
      </c>
      <c r="BP550" s="23" t="str">
        <f>IF(BK550="スギ",INDEX(データ!$C$7:$E$26,MATCH(BN550,データ!$B$7:$B$26),MATCH(BL550,データ!$C$6:$E$6)),IF(BK550="ヒノキ",INDEX(データ!$C$32:$E$51,MATCH(BN550,データ!$B$32:$B$51),MATCH(BL550,データ!$C$31:$E$31)),IF(BK550="マツ",INDEX(データ!#REF!,MATCH(BN550,データ!#REF!),MATCH(BL550,データ!#REF!)),IF(BK550="ザツ",INDEX(データ!#REF!,MATCH(BN550,データ!#REF!),MATCH(BL550,データ!#REF!)),""))))</f>
        <v/>
      </c>
      <c r="BQ550" s="22" t="str">
        <f t="shared" si="851"/>
        <v/>
      </c>
      <c r="BR550" s="21" t="str">
        <f t="shared" si="884"/>
        <v/>
      </c>
      <c r="BS550" s="21" t="str">
        <f t="shared" si="885"/>
        <v/>
      </c>
      <c r="BT550" s="24" t="str">
        <f>IF(BK550="スギ",INDEX(データ!$H$7:$J$26,MATCH(BN550,データ!$G$7:$G$26),MATCH(BL550,データ!$H$6:$J$6)),IF(BK550="ヒノキ",INDEX(データ!$H$32:$J$51,MATCH(BN550,データ!$G$32:$G$51),MATCH(BL550,データ!$H$31:$J$31)),IF(BK550="マツ",INDEX(データ!#REF!,MATCH(BN550,データ!#REF!),MATCH(BL550,データ!#REF!)),IF(BK550="ザツ",INDEX(データ!#REF!,MATCH(BN550,データ!#REF!),MATCH(BL550,データ!#REF!)),""))))</f>
        <v/>
      </c>
      <c r="BU550" s="22" t="str">
        <f t="shared" si="886"/>
        <v/>
      </c>
      <c r="BV550" s="21" t="str">
        <f t="shared" si="887"/>
        <v/>
      </c>
      <c r="BW550" s="27" t="str">
        <f t="shared" si="888"/>
        <v/>
      </c>
      <c r="BX550" s="24" t="str">
        <f t="shared" si="889"/>
        <v/>
      </c>
      <c r="BY550" s="25" t="str">
        <f t="shared" si="890"/>
        <v>0</v>
      </c>
      <c r="BZ550" s="26" t="str">
        <f t="shared" si="891"/>
        <v/>
      </c>
      <c r="CA550" s="26" t="str">
        <f t="shared" si="892"/>
        <v/>
      </c>
      <c r="CB550" s="26" t="str">
        <f t="shared" si="893"/>
        <v/>
      </c>
      <c r="CC550" s="27" t="str">
        <f t="shared" si="894"/>
        <v/>
      </c>
      <c r="CD550" s="26" t="str">
        <f t="shared" si="895"/>
        <v/>
      </c>
      <c r="CE550" s="26" t="str">
        <f t="shared" si="896"/>
        <v/>
      </c>
      <c r="CF550" s="45" t="s">
        <v>30</v>
      </c>
      <c r="CG550" s="55" t="str">
        <f>IF(ＣＳＶ貼付用!CM536="","",ＣＳＶ貼付用!CM536)</f>
        <v/>
      </c>
      <c r="CH550" s="38" t="str">
        <f>IF(ＣＳＶ貼付用!CO536="","",ＣＳＶ貼付用!CO536)</f>
        <v/>
      </c>
      <c r="CI550" s="38" t="str">
        <f>IF(ＣＳＶ貼付用!CQ536="","",ＣＳＶ貼付用!CQ536)</f>
        <v/>
      </c>
      <c r="CJ550" s="40" t="str">
        <f t="shared" si="897"/>
        <v/>
      </c>
      <c r="CK550" s="41" t="str">
        <f>IF(林齢計算用!D536="","",林齢計算用!D536)</f>
        <v/>
      </c>
      <c r="CL550" s="41" t="str">
        <f t="shared" si="898"/>
        <v/>
      </c>
      <c r="CM550" s="41" t="str">
        <f t="shared" si="899"/>
        <v/>
      </c>
      <c r="CN550" s="23" t="str">
        <f>IF(CI550="スギ",INDEX(データ!$C$7:$E$26,MATCH(CL550,データ!$B$7:$B$26),MATCH(CJ550,データ!$C$6:$E$6)),IF(CI550="ヒノキ",INDEX(データ!$C$32:$E$51,MATCH(CL550,データ!$B$32:$B$51),MATCH(CJ550,データ!$C$31:$E$31)),IF(CI550="マツ",INDEX(データ!#REF!,MATCH(CL550,データ!#REF!),MATCH(CJ550,データ!#REF!)),IF(CI550="ザツ",INDEX(データ!#REF!,MATCH(CL550,データ!#REF!),MATCH(CJ550,データ!#REF!)),""))))</f>
        <v/>
      </c>
      <c r="CO550" s="22" t="str">
        <f t="shared" si="852"/>
        <v/>
      </c>
      <c r="CP550" s="21" t="str">
        <f t="shared" si="900"/>
        <v/>
      </c>
      <c r="CQ550" s="21" t="str">
        <f t="shared" si="901"/>
        <v/>
      </c>
      <c r="CR550" s="24" t="str">
        <f>IF(CI550="スギ",INDEX(データ!$H$7:$J$26,MATCH(CL550,データ!$G$7:$G$26),MATCH(CJ550,データ!$H$6:$J$6)),IF(CI550="ヒノキ",INDEX(データ!$H$32:$J$51,MATCH(CL550,データ!$G$32:$G$51),MATCH(CJ550,データ!$H$31:$J$31)),IF(CI550="マツ",INDEX(データ!#REF!,MATCH(CL550,データ!#REF!),MATCH(CJ550,データ!#REF!)),IF(CI550="ザツ",INDEX(データ!#REF!,MATCH(CL550,データ!#REF!),MATCH(CJ550,データ!#REF!)),""))))</f>
        <v/>
      </c>
      <c r="CS550" s="22" t="str">
        <f t="shared" si="902"/>
        <v/>
      </c>
      <c r="CT550" s="21" t="str">
        <f t="shared" si="903"/>
        <v/>
      </c>
      <c r="CU550" s="27" t="str">
        <f t="shared" si="904"/>
        <v/>
      </c>
      <c r="CV550" s="24" t="str">
        <f t="shared" si="905"/>
        <v/>
      </c>
      <c r="CW550" s="25" t="str">
        <f t="shared" si="906"/>
        <v>0</v>
      </c>
      <c r="CX550" s="26" t="str">
        <f t="shared" si="907"/>
        <v/>
      </c>
      <c r="CY550" s="26" t="str">
        <f t="shared" si="908"/>
        <v/>
      </c>
      <c r="CZ550" s="26" t="str">
        <f t="shared" si="909"/>
        <v/>
      </c>
      <c r="DA550" s="27" t="str">
        <f t="shared" si="910"/>
        <v/>
      </c>
      <c r="DB550" s="26" t="str">
        <f t="shared" si="911"/>
        <v/>
      </c>
      <c r="DC550" s="26" t="str">
        <f t="shared" si="912"/>
        <v/>
      </c>
      <c r="DD550" s="45" t="s">
        <v>30</v>
      </c>
      <c r="DE550" s="55" t="str">
        <f>IF(ＣＳＶ貼付用!DB536="","",ＣＳＶ貼付用!DB536)</f>
        <v/>
      </c>
      <c r="DF550" s="38" t="str">
        <f>IF(ＣＳＶ貼付用!DD536="","",ＣＳＶ貼付用!DD536)</f>
        <v/>
      </c>
      <c r="DG550" s="38" t="str">
        <f>IF(ＣＳＶ貼付用!DF536="","",ＣＳＶ貼付用!DF536)</f>
        <v/>
      </c>
      <c r="DH550" s="40" t="str">
        <f t="shared" si="913"/>
        <v/>
      </c>
      <c r="DI550" s="41" t="str">
        <f>IF(林齢計算用!E536="","",林齢計算用!E536)</f>
        <v/>
      </c>
      <c r="DJ550" s="41" t="str">
        <f t="shared" si="914"/>
        <v/>
      </c>
      <c r="DK550" s="41" t="str">
        <f t="shared" si="915"/>
        <v/>
      </c>
      <c r="DL550" s="23" t="str">
        <f>IF(DG550="スギ",INDEX(データ!$C$7:$E$26,MATCH(DJ550,データ!$B$7:$B$26),MATCH(DH550,データ!$C$6:$E$6)),IF(DG550="ヒノキ",INDEX(データ!$C$32:$E$51,MATCH(DJ550,データ!$B$32:$B$51),MATCH(DH550,データ!$C$31:$E$31)),IF(DG550="マツ",INDEX(データ!#REF!,MATCH(DJ550,データ!#REF!),MATCH(DH550,データ!#REF!)),IF(DG550="ザツ",INDEX(データ!#REF!,MATCH(DJ550,データ!#REF!),MATCH(DH550,データ!#REF!)),""))))</f>
        <v/>
      </c>
      <c r="DM550" s="22" t="str">
        <f t="shared" si="853"/>
        <v/>
      </c>
      <c r="DN550" s="21" t="str">
        <f t="shared" si="916"/>
        <v/>
      </c>
      <c r="DO550" s="21" t="str">
        <f t="shared" si="917"/>
        <v/>
      </c>
      <c r="DP550" s="24" t="str">
        <f>IF(DG550="スギ",INDEX(データ!$H$7:$J$26,MATCH(DJ550,データ!$G$7:$G$26),MATCH(DH550,データ!$H$6:$J$6)),IF(DG550="ヒノキ",INDEX(データ!$H$32:$J$51,MATCH(DJ550,データ!$G$32:$G$51),MATCH(DH550,データ!$H$31:$J$31)),IF(DG550="マツ",INDEX(データ!#REF!,MATCH(DJ550,データ!#REF!),MATCH(DH550,データ!#REF!)),IF(DG550="ザツ",INDEX(データ!#REF!,MATCH(DJ550,データ!#REF!),MATCH(DH550,データ!#REF!)),""))))</f>
        <v/>
      </c>
      <c r="DQ550" s="22" t="str">
        <f t="shared" si="918"/>
        <v/>
      </c>
      <c r="DR550" s="21" t="str">
        <f t="shared" si="919"/>
        <v/>
      </c>
      <c r="DS550" s="27" t="str">
        <f t="shared" si="920"/>
        <v/>
      </c>
      <c r="DT550" s="24" t="str">
        <f t="shared" si="921"/>
        <v/>
      </c>
      <c r="DU550" s="25" t="str">
        <f t="shared" si="922"/>
        <v>0</v>
      </c>
      <c r="DV550" s="26" t="str">
        <f t="shared" si="923"/>
        <v/>
      </c>
      <c r="DW550" s="26" t="str">
        <f t="shared" si="924"/>
        <v/>
      </c>
      <c r="DX550" s="26" t="str">
        <f t="shared" si="925"/>
        <v/>
      </c>
      <c r="DY550" s="27" t="str">
        <f t="shared" si="926"/>
        <v/>
      </c>
      <c r="DZ550" s="26" t="str">
        <f t="shared" si="927"/>
        <v/>
      </c>
      <c r="EA550" s="26" t="str">
        <f t="shared" si="928"/>
        <v/>
      </c>
      <c r="EB550" s="45" t="s">
        <v>30</v>
      </c>
      <c r="EC550" s="55" t="str">
        <f>IF(ＣＳＶ貼付用!DQ536="","",ＣＳＶ貼付用!DQ536)</f>
        <v/>
      </c>
      <c r="ED550" s="38" t="str">
        <f>IF(ＣＳＶ貼付用!DS536="","",ＣＳＶ貼付用!DS536)</f>
        <v/>
      </c>
      <c r="EE550" s="38" t="str">
        <f>IF(ＣＳＶ貼付用!DU536="","",ＣＳＶ貼付用!DU536)</f>
        <v/>
      </c>
      <c r="EF550" s="40" t="str">
        <f t="shared" si="929"/>
        <v/>
      </c>
      <c r="EG550" s="41" t="str">
        <f>IF(林齢計算用!F536="","",林齢計算用!F536)</f>
        <v/>
      </c>
      <c r="EH550" s="41" t="str">
        <f t="shared" si="930"/>
        <v/>
      </c>
      <c r="EI550" s="41" t="str">
        <f t="shared" si="931"/>
        <v/>
      </c>
      <c r="EJ550" s="23" t="str">
        <f>IF(EE550="スギ",INDEX(データ!$C$7:$E$26,MATCH(EH550,データ!$B$7:$B$26),MATCH(EF550,データ!$C$6:$E$6)),IF(EE550="ヒノキ",INDEX(データ!$C$32:$E$51,MATCH(EH550,データ!$B$32:$B$51),MATCH(EF550,データ!$C$31:$E$31)),IF(EE550="マツ",INDEX(データ!#REF!,MATCH(EH550,データ!#REF!),MATCH(EF550,データ!#REF!)),IF(EE550="ザツ",INDEX(データ!#REF!,MATCH(EH550,データ!#REF!),MATCH(EF550,データ!#REF!)),""))))</f>
        <v/>
      </c>
      <c r="EK550" s="22" t="str">
        <f t="shared" si="854"/>
        <v/>
      </c>
      <c r="EL550" s="21" t="str">
        <f t="shared" si="932"/>
        <v/>
      </c>
      <c r="EM550" s="21" t="str">
        <f t="shared" si="933"/>
        <v/>
      </c>
      <c r="EN550" s="24" t="str">
        <f>IF(EE550="スギ",INDEX(データ!$H$7:$J$26,MATCH(EH550,データ!$G$7:$G$26),MATCH(EF550,データ!$H$6:$J$6)),IF(EE550="ヒノキ",INDEX(データ!$H$32:$J$51,MATCH(EH550,データ!$G$32:$G$51),MATCH(EF550,データ!$H$31:$J$31)),IF(EE550="マツ",INDEX(データ!#REF!,MATCH(EH550,データ!#REF!),MATCH(EF550,データ!#REF!)),IF(EE550="ザツ",INDEX(データ!#REF!,MATCH(EH550,データ!#REF!),MATCH(EF550,データ!#REF!)),""))))</f>
        <v/>
      </c>
      <c r="EO550" s="22" t="str">
        <f t="shared" si="934"/>
        <v/>
      </c>
      <c r="EP550" s="21" t="str">
        <f t="shared" si="935"/>
        <v/>
      </c>
      <c r="EQ550" s="27" t="str">
        <f t="shared" si="936"/>
        <v/>
      </c>
      <c r="ER550" s="24" t="str">
        <f t="shared" si="937"/>
        <v/>
      </c>
      <c r="ES550" s="25" t="str">
        <f t="shared" si="938"/>
        <v>0</v>
      </c>
      <c r="ET550" s="26" t="str">
        <f t="shared" si="939"/>
        <v/>
      </c>
      <c r="EU550" s="26" t="str">
        <f t="shared" si="940"/>
        <v/>
      </c>
      <c r="EV550" s="26" t="str">
        <f t="shared" si="941"/>
        <v/>
      </c>
      <c r="EW550" s="27" t="str">
        <f t="shared" si="942"/>
        <v/>
      </c>
      <c r="EX550" s="26" t="str">
        <f t="shared" si="943"/>
        <v/>
      </c>
      <c r="EY550" s="26" t="str">
        <f t="shared" si="944"/>
        <v/>
      </c>
      <c r="EZ550" s="26">
        <f t="shared" si="945"/>
        <v>0</v>
      </c>
      <c r="FA550" s="43"/>
    </row>
    <row r="551" spans="1:157" ht="15.95" customHeight="1" x14ac:dyDescent="0.15">
      <c r="A551" s="21"/>
      <c r="B551" s="36" t="str">
        <f>IF(ＣＳＶ貼付用!G537="","",ＣＳＶ貼付用!G537)</f>
        <v/>
      </c>
      <c r="C551" s="36" t="str">
        <f>IF(ＣＳＶ貼付用!I537="","",ＣＳＶ貼付用!I537)</f>
        <v/>
      </c>
      <c r="D551" s="36" t="str">
        <f>IF(ＣＳＶ貼付用!J537="","",ＣＳＶ貼付用!J537)</f>
        <v/>
      </c>
      <c r="E551" s="36" t="str">
        <f>IF(ＣＳＶ貼付用!F537="","",ＣＳＶ貼付用!F537)</f>
        <v/>
      </c>
      <c r="F551" s="38" t="str">
        <f>IF(ＣＳＶ貼付用!T537="","",ＣＳＶ貼付用!T537)</f>
        <v/>
      </c>
      <c r="G551" s="38"/>
      <c r="H551" s="38" t="str">
        <f>IF(ＣＳＶ貼付用!GJ537="","",ＣＳＶ貼付用!GJ537)</f>
        <v/>
      </c>
      <c r="I551" s="38" t="str">
        <f>IF(ＣＳＶ貼付用!GL537="","",ＣＳＶ貼付用!GL537)</f>
        <v/>
      </c>
      <c r="J551" s="38" t="str">
        <f>IF(ＣＳＶ貼付用!GN537="","",ＣＳＶ貼付用!GN537)</f>
        <v/>
      </c>
      <c r="K551" s="38" t="str">
        <f>IF(ＣＳＶ貼付用!GP537="","",ＣＳＶ貼付用!GP537)</f>
        <v/>
      </c>
      <c r="L551" s="45" t="s">
        <v>30</v>
      </c>
      <c r="M551" s="55" t="str">
        <f>IF(ＣＳＶ貼付用!AT537="","",ＣＳＶ貼付用!AT537)</f>
        <v/>
      </c>
      <c r="N551" s="38" t="str">
        <f>IF(ＣＳＶ貼付用!AV537="","",ＣＳＶ貼付用!AV537)</f>
        <v/>
      </c>
      <c r="O551" s="38" t="str">
        <f>IF(ＣＳＶ貼付用!AX537="","",ＣＳＶ貼付用!AX537)</f>
        <v/>
      </c>
      <c r="P551" s="40" t="str">
        <f>IF(ＣＳＶ貼付用!FE537="","",ＣＳＶ貼付用!FE537)</f>
        <v/>
      </c>
      <c r="Q551" s="41" t="str">
        <f>IF(林齢計算用!A537="","",林齢計算用!A537)</f>
        <v/>
      </c>
      <c r="R551" s="41" t="str">
        <f t="shared" si="855"/>
        <v/>
      </c>
      <c r="S551" s="56" t="str">
        <f>IF(ＣＳＶ貼付用!EG537="","",ＣＳＶ貼付用!EG537*10)</f>
        <v/>
      </c>
      <c r="T551" s="23" t="str">
        <f>IF(O551="スギ",INDEX(データ!$C$7:$E$26,MATCH(R551,データ!$B$7:$B$26),MATCH(P551,データ!$C$6:$E$6)),IF(O551="ヒノキ",INDEX(データ!$C$32:$E$51,MATCH(R551,データ!$B$32:$B$51),MATCH(P551,データ!$C$31:$E$31)),IF(O551="マツ",INDEX(データ!#REF!,MATCH(R551,データ!#REF!),MATCH(P551,データ!#REF!)),IF(O551="ザツ",INDEX(データ!#REF!,MATCH(R551,データ!#REF!),MATCH(P551,データ!#REF!)),""))))</f>
        <v/>
      </c>
      <c r="U551" s="22" t="str">
        <f t="shared" si="946"/>
        <v/>
      </c>
      <c r="V551" s="21" t="str">
        <f t="shared" si="950"/>
        <v/>
      </c>
      <c r="W551" s="21" t="str">
        <f t="shared" si="947"/>
        <v/>
      </c>
      <c r="X551" s="23" t="str">
        <f>IF(O551="スギ",INDEX(データ!$H$7:$J$26,MATCH(R551,データ!$G$7:$G$26),MATCH(P551,データ!$H$6:$J$6)),IF(O551="ヒノキ",INDEX(データ!$H$32:$J$51,MATCH(R551,データ!$G$32:$G$51),MATCH(P551,データ!$H$31:$J$31)),IF(O551="マツ",INDEX(データ!#REF!,MATCH(R551,データ!#REF!),MATCH(P551,データ!#REF!)),IF(O551="ザツ",INDEX(データ!#REF!,MATCH(R551,データ!#REF!),MATCH(P551,データ!#REF!)),""))))</f>
        <v/>
      </c>
      <c r="Y551" s="22" t="str">
        <f t="shared" si="948"/>
        <v/>
      </c>
      <c r="Z551" s="21" t="str">
        <f t="shared" si="949"/>
        <v/>
      </c>
      <c r="AA551" s="27" t="str">
        <f t="shared" si="856"/>
        <v/>
      </c>
      <c r="AB551" s="24" t="str">
        <f t="shared" si="857"/>
        <v/>
      </c>
      <c r="AC551" s="25" t="str">
        <f t="shared" si="858"/>
        <v>0</v>
      </c>
      <c r="AD551" s="26" t="str">
        <f t="shared" si="859"/>
        <v/>
      </c>
      <c r="AE551" s="26" t="str">
        <f t="shared" si="860"/>
        <v/>
      </c>
      <c r="AF551" s="26" t="str">
        <f t="shared" si="861"/>
        <v/>
      </c>
      <c r="AG551" s="27" t="str">
        <f t="shared" si="862"/>
        <v/>
      </c>
      <c r="AH551" s="26" t="str">
        <f t="shared" si="863"/>
        <v/>
      </c>
      <c r="AI551" s="26" t="str">
        <f t="shared" si="864"/>
        <v/>
      </c>
      <c r="AJ551" s="45" t="s">
        <v>30</v>
      </c>
      <c r="AK551" s="55" t="str">
        <f>IF(ＣＳＶ貼付用!BI537="","",ＣＳＶ貼付用!BI537)</f>
        <v/>
      </c>
      <c r="AL551" s="38" t="str">
        <f>IF(ＣＳＶ貼付用!BK537="","",ＣＳＶ貼付用!BK537)</f>
        <v/>
      </c>
      <c r="AM551" s="38" t="str">
        <f>IF(ＣＳＶ貼付用!BM537="","",ＣＳＶ貼付用!BM537)</f>
        <v/>
      </c>
      <c r="AN551" s="40" t="str">
        <f t="shared" si="865"/>
        <v/>
      </c>
      <c r="AO551" s="41" t="str">
        <f>IF(林齢計算用!B537="","",林齢計算用!B537)</f>
        <v/>
      </c>
      <c r="AP551" s="41" t="str">
        <f t="shared" si="866"/>
        <v/>
      </c>
      <c r="AQ551" s="41" t="str">
        <f t="shared" si="867"/>
        <v/>
      </c>
      <c r="AR551" s="23" t="str">
        <f>IF(AM551="スギ",INDEX(データ!$C$7:$E$26,MATCH(AP551,データ!$B$7:$B$26),MATCH(AN551,データ!$C$6:$E$6)),IF(AM551="ヒノキ",INDEX(データ!$C$32:$E$51,MATCH(AP551,データ!$B$32:$B$51),MATCH(AN551,データ!$C$31:$E$31)),IF(AM551="マツ",INDEX(データ!#REF!,MATCH(AP551,データ!#REF!),MATCH(AN551,データ!#REF!)),IF(AM551="ザツ",INDEX(データ!#REF!,MATCH(AP551,データ!#REF!),MATCH(AN551,データ!#REF!)),""))))</f>
        <v/>
      </c>
      <c r="AS551" s="22" t="str">
        <f t="shared" si="850"/>
        <v/>
      </c>
      <c r="AT551" s="21" t="str">
        <f t="shared" si="868"/>
        <v/>
      </c>
      <c r="AU551" s="21" t="str">
        <f t="shared" si="869"/>
        <v/>
      </c>
      <c r="AV551" s="24" t="str">
        <f>IF(AM551="スギ",INDEX(データ!$H$7:$J$26,MATCH(AP551,データ!$G$7:$G$26),MATCH(AN551,データ!$H$6:$J$6)),IF(AM551="ヒノキ",INDEX(データ!$H$32:$J$51,MATCH(AP551,データ!$G$32:$G$51),MATCH(AN551,データ!$H$31:$J$31)),IF(AM551="マツ",INDEX(データ!#REF!,MATCH(AP551,データ!#REF!),MATCH(AN551,データ!#REF!)),IF(AM551="ザツ",INDEX(データ!#REF!,MATCH(AP551,データ!#REF!),MATCH(AN551,データ!#REF!)),""))))</f>
        <v/>
      </c>
      <c r="AW551" s="22" t="str">
        <f t="shared" si="870"/>
        <v/>
      </c>
      <c r="AX551" s="21" t="str">
        <f t="shared" si="871"/>
        <v/>
      </c>
      <c r="AY551" s="27" t="str">
        <f t="shared" si="872"/>
        <v/>
      </c>
      <c r="AZ551" s="24" t="str">
        <f t="shared" si="873"/>
        <v/>
      </c>
      <c r="BA551" s="25" t="str">
        <f t="shared" si="874"/>
        <v>0</v>
      </c>
      <c r="BB551" s="26" t="str">
        <f t="shared" si="875"/>
        <v/>
      </c>
      <c r="BC551" s="26" t="str">
        <f t="shared" si="876"/>
        <v/>
      </c>
      <c r="BD551" s="26" t="str">
        <f t="shared" si="877"/>
        <v/>
      </c>
      <c r="BE551" s="27" t="str">
        <f t="shared" si="878"/>
        <v/>
      </c>
      <c r="BF551" s="26" t="str">
        <f t="shared" si="879"/>
        <v/>
      </c>
      <c r="BG551" s="26" t="str">
        <f t="shared" si="880"/>
        <v/>
      </c>
      <c r="BH551" s="45" t="s">
        <v>30</v>
      </c>
      <c r="BI551" s="55" t="str">
        <f>IF(ＣＳＶ貼付用!BX537="","",ＣＳＶ貼付用!BX537)</f>
        <v/>
      </c>
      <c r="BJ551" s="38" t="str">
        <f>IF(ＣＳＶ貼付用!BZ537="","",ＣＳＶ貼付用!BZ537)</f>
        <v/>
      </c>
      <c r="BK551" s="38" t="str">
        <f>IF(ＣＳＶ貼付用!CB537="","",ＣＳＶ貼付用!CB537)</f>
        <v/>
      </c>
      <c r="BL551" s="40" t="str">
        <f t="shared" si="881"/>
        <v/>
      </c>
      <c r="BM551" s="41" t="str">
        <f>IF(林齢計算用!C537="","",林齢計算用!C537)</f>
        <v/>
      </c>
      <c r="BN551" s="41" t="str">
        <f t="shared" si="882"/>
        <v/>
      </c>
      <c r="BO551" s="41" t="str">
        <f t="shared" si="883"/>
        <v/>
      </c>
      <c r="BP551" s="23" t="str">
        <f>IF(BK551="スギ",INDEX(データ!$C$7:$E$26,MATCH(BN551,データ!$B$7:$B$26),MATCH(BL551,データ!$C$6:$E$6)),IF(BK551="ヒノキ",INDEX(データ!$C$32:$E$51,MATCH(BN551,データ!$B$32:$B$51),MATCH(BL551,データ!$C$31:$E$31)),IF(BK551="マツ",INDEX(データ!#REF!,MATCH(BN551,データ!#REF!),MATCH(BL551,データ!#REF!)),IF(BK551="ザツ",INDEX(データ!#REF!,MATCH(BN551,データ!#REF!),MATCH(BL551,データ!#REF!)),""))))</f>
        <v/>
      </c>
      <c r="BQ551" s="22" t="str">
        <f t="shared" si="851"/>
        <v/>
      </c>
      <c r="BR551" s="21" t="str">
        <f t="shared" si="884"/>
        <v/>
      </c>
      <c r="BS551" s="21" t="str">
        <f t="shared" si="885"/>
        <v/>
      </c>
      <c r="BT551" s="24" t="str">
        <f>IF(BK551="スギ",INDEX(データ!$H$7:$J$26,MATCH(BN551,データ!$G$7:$G$26),MATCH(BL551,データ!$H$6:$J$6)),IF(BK551="ヒノキ",INDEX(データ!$H$32:$J$51,MATCH(BN551,データ!$G$32:$G$51),MATCH(BL551,データ!$H$31:$J$31)),IF(BK551="マツ",INDEX(データ!#REF!,MATCH(BN551,データ!#REF!),MATCH(BL551,データ!#REF!)),IF(BK551="ザツ",INDEX(データ!#REF!,MATCH(BN551,データ!#REF!),MATCH(BL551,データ!#REF!)),""))))</f>
        <v/>
      </c>
      <c r="BU551" s="22" t="str">
        <f t="shared" si="886"/>
        <v/>
      </c>
      <c r="BV551" s="21" t="str">
        <f t="shared" si="887"/>
        <v/>
      </c>
      <c r="BW551" s="27" t="str">
        <f t="shared" si="888"/>
        <v/>
      </c>
      <c r="BX551" s="24" t="str">
        <f t="shared" si="889"/>
        <v/>
      </c>
      <c r="BY551" s="25" t="str">
        <f t="shared" si="890"/>
        <v>0</v>
      </c>
      <c r="BZ551" s="26" t="str">
        <f t="shared" si="891"/>
        <v/>
      </c>
      <c r="CA551" s="26" t="str">
        <f t="shared" si="892"/>
        <v/>
      </c>
      <c r="CB551" s="26" t="str">
        <f t="shared" si="893"/>
        <v/>
      </c>
      <c r="CC551" s="27" t="str">
        <f t="shared" si="894"/>
        <v/>
      </c>
      <c r="CD551" s="26" t="str">
        <f t="shared" si="895"/>
        <v/>
      </c>
      <c r="CE551" s="26" t="str">
        <f t="shared" si="896"/>
        <v/>
      </c>
      <c r="CF551" s="45" t="s">
        <v>30</v>
      </c>
      <c r="CG551" s="55" t="str">
        <f>IF(ＣＳＶ貼付用!CM537="","",ＣＳＶ貼付用!CM537)</f>
        <v/>
      </c>
      <c r="CH551" s="38" t="str">
        <f>IF(ＣＳＶ貼付用!CO537="","",ＣＳＶ貼付用!CO537)</f>
        <v/>
      </c>
      <c r="CI551" s="38" t="str">
        <f>IF(ＣＳＶ貼付用!CQ537="","",ＣＳＶ貼付用!CQ537)</f>
        <v/>
      </c>
      <c r="CJ551" s="40" t="str">
        <f t="shared" si="897"/>
        <v/>
      </c>
      <c r="CK551" s="41" t="str">
        <f>IF(林齢計算用!D537="","",林齢計算用!D537)</f>
        <v/>
      </c>
      <c r="CL551" s="41" t="str">
        <f t="shared" si="898"/>
        <v/>
      </c>
      <c r="CM551" s="41" t="str">
        <f t="shared" si="899"/>
        <v/>
      </c>
      <c r="CN551" s="23" t="str">
        <f>IF(CI551="スギ",INDEX(データ!$C$7:$E$26,MATCH(CL551,データ!$B$7:$B$26),MATCH(CJ551,データ!$C$6:$E$6)),IF(CI551="ヒノキ",INDEX(データ!$C$32:$E$51,MATCH(CL551,データ!$B$32:$B$51),MATCH(CJ551,データ!$C$31:$E$31)),IF(CI551="マツ",INDEX(データ!#REF!,MATCH(CL551,データ!#REF!),MATCH(CJ551,データ!#REF!)),IF(CI551="ザツ",INDEX(データ!#REF!,MATCH(CL551,データ!#REF!),MATCH(CJ551,データ!#REF!)),""))))</f>
        <v/>
      </c>
      <c r="CO551" s="22" t="str">
        <f t="shared" si="852"/>
        <v/>
      </c>
      <c r="CP551" s="21" t="str">
        <f t="shared" si="900"/>
        <v/>
      </c>
      <c r="CQ551" s="21" t="str">
        <f t="shared" si="901"/>
        <v/>
      </c>
      <c r="CR551" s="24" t="str">
        <f>IF(CI551="スギ",INDEX(データ!$H$7:$J$26,MATCH(CL551,データ!$G$7:$G$26),MATCH(CJ551,データ!$H$6:$J$6)),IF(CI551="ヒノキ",INDEX(データ!$H$32:$J$51,MATCH(CL551,データ!$G$32:$G$51),MATCH(CJ551,データ!$H$31:$J$31)),IF(CI551="マツ",INDEX(データ!#REF!,MATCH(CL551,データ!#REF!),MATCH(CJ551,データ!#REF!)),IF(CI551="ザツ",INDEX(データ!#REF!,MATCH(CL551,データ!#REF!),MATCH(CJ551,データ!#REF!)),""))))</f>
        <v/>
      </c>
      <c r="CS551" s="22" t="str">
        <f t="shared" si="902"/>
        <v/>
      </c>
      <c r="CT551" s="21" t="str">
        <f t="shared" si="903"/>
        <v/>
      </c>
      <c r="CU551" s="27" t="str">
        <f t="shared" si="904"/>
        <v/>
      </c>
      <c r="CV551" s="24" t="str">
        <f t="shared" si="905"/>
        <v/>
      </c>
      <c r="CW551" s="25" t="str">
        <f t="shared" si="906"/>
        <v>0</v>
      </c>
      <c r="CX551" s="26" t="str">
        <f t="shared" si="907"/>
        <v/>
      </c>
      <c r="CY551" s="26" t="str">
        <f t="shared" si="908"/>
        <v/>
      </c>
      <c r="CZ551" s="26" t="str">
        <f t="shared" si="909"/>
        <v/>
      </c>
      <c r="DA551" s="27" t="str">
        <f t="shared" si="910"/>
        <v/>
      </c>
      <c r="DB551" s="26" t="str">
        <f t="shared" si="911"/>
        <v/>
      </c>
      <c r="DC551" s="26" t="str">
        <f t="shared" si="912"/>
        <v/>
      </c>
      <c r="DD551" s="45" t="s">
        <v>30</v>
      </c>
      <c r="DE551" s="55" t="str">
        <f>IF(ＣＳＶ貼付用!DB537="","",ＣＳＶ貼付用!DB537)</f>
        <v/>
      </c>
      <c r="DF551" s="38" t="str">
        <f>IF(ＣＳＶ貼付用!DD537="","",ＣＳＶ貼付用!DD537)</f>
        <v/>
      </c>
      <c r="DG551" s="38" t="str">
        <f>IF(ＣＳＶ貼付用!DF537="","",ＣＳＶ貼付用!DF537)</f>
        <v/>
      </c>
      <c r="DH551" s="40" t="str">
        <f t="shared" si="913"/>
        <v/>
      </c>
      <c r="DI551" s="41" t="str">
        <f>IF(林齢計算用!E537="","",林齢計算用!E537)</f>
        <v/>
      </c>
      <c r="DJ551" s="41" t="str">
        <f t="shared" si="914"/>
        <v/>
      </c>
      <c r="DK551" s="41" t="str">
        <f t="shared" si="915"/>
        <v/>
      </c>
      <c r="DL551" s="23" t="str">
        <f>IF(DG551="スギ",INDEX(データ!$C$7:$E$26,MATCH(DJ551,データ!$B$7:$B$26),MATCH(DH551,データ!$C$6:$E$6)),IF(DG551="ヒノキ",INDEX(データ!$C$32:$E$51,MATCH(DJ551,データ!$B$32:$B$51),MATCH(DH551,データ!$C$31:$E$31)),IF(DG551="マツ",INDEX(データ!#REF!,MATCH(DJ551,データ!#REF!),MATCH(DH551,データ!#REF!)),IF(DG551="ザツ",INDEX(データ!#REF!,MATCH(DJ551,データ!#REF!),MATCH(DH551,データ!#REF!)),""))))</f>
        <v/>
      </c>
      <c r="DM551" s="22" t="str">
        <f t="shared" si="853"/>
        <v/>
      </c>
      <c r="DN551" s="21" t="str">
        <f t="shared" si="916"/>
        <v/>
      </c>
      <c r="DO551" s="21" t="str">
        <f t="shared" si="917"/>
        <v/>
      </c>
      <c r="DP551" s="24" t="str">
        <f>IF(DG551="スギ",INDEX(データ!$H$7:$J$26,MATCH(DJ551,データ!$G$7:$G$26),MATCH(DH551,データ!$H$6:$J$6)),IF(DG551="ヒノキ",INDEX(データ!$H$32:$J$51,MATCH(DJ551,データ!$G$32:$G$51),MATCH(DH551,データ!$H$31:$J$31)),IF(DG551="マツ",INDEX(データ!#REF!,MATCH(DJ551,データ!#REF!),MATCH(DH551,データ!#REF!)),IF(DG551="ザツ",INDEX(データ!#REF!,MATCH(DJ551,データ!#REF!),MATCH(DH551,データ!#REF!)),""))))</f>
        <v/>
      </c>
      <c r="DQ551" s="22" t="str">
        <f t="shared" si="918"/>
        <v/>
      </c>
      <c r="DR551" s="21" t="str">
        <f t="shared" si="919"/>
        <v/>
      </c>
      <c r="DS551" s="27" t="str">
        <f t="shared" si="920"/>
        <v/>
      </c>
      <c r="DT551" s="24" t="str">
        <f t="shared" si="921"/>
        <v/>
      </c>
      <c r="DU551" s="25" t="str">
        <f t="shared" si="922"/>
        <v>0</v>
      </c>
      <c r="DV551" s="26" t="str">
        <f t="shared" si="923"/>
        <v/>
      </c>
      <c r="DW551" s="26" t="str">
        <f t="shared" si="924"/>
        <v/>
      </c>
      <c r="DX551" s="26" t="str">
        <f t="shared" si="925"/>
        <v/>
      </c>
      <c r="DY551" s="27" t="str">
        <f t="shared" si="926"/>
        <v/>
      </c>
      <c r="DZ551" s="26" t="str">
        <f t="shared" si="927"/>
        <v/>
      </c>
      <c r="EA551" s="26" t="str">
        <f t="shared" si="928"/>
        <v/>
      </c>
      <c r="EB551" s="45" t="s">
        <v>30</v>
      </c>
      <c r="EC551" s="55" t="str">
        <f>IF(ＣＳＶ貼付用!DQ537="","",ＣＳＶ貼付用!DQ537)</f>
        <v/>
      </c>
      <c r="ED551" s="38" t="str">
        <f>IF(ＣＳＶ貼付用!DS537="","",ＣＳＶ貼付用!DS537)</f>
        <v/>
      </c>
      <c r="EE551" s="38" t="str">
        <f>IF(ＣＳＶ貼付用!DU537="","",ＣＳＶ貼付用!DU537)</f>
        <v/>
      </c>
      <c r="EF551" s="40" t="str">
        <f t="shared" si="929"/>
        <v/>
      </c>
      <c r="EG551" s="41" t="str">
        <f>IF(林齢計算用!F537="","",林齢計算用!F537)</f>
        <v/>
      </c>
      <c r="EH551" s="41" t="str">
        <f t="shared" si="930"/>
        <v/>
      </c>
      <c r="EI551" s="41" t="str">
        <f t="shared" si="931"/>
        <v/>
      </c>
      <c r="EJ551" s="23" t="str">
        <f>IF(EE551="スギ",INDEX(データ!$C$7:$E$26,MATCH(EH551,データ!$B$7:$B$26),MATCH(EF551,データ!$C$6:$E$6)),IF(EE551="ヒノキ",INDEX(データ!$C$32:$E$51,MATCH(EH551,データ!$B$32:$B$51),MATCH(EF551,データ!$C$31:$E$31)),IF(EE551="マツ",INDEX(データ!#REF!,MATCH(EH551,データ!#REF!),MATCH(EF551,データ!#REF!)),IF(EE551="ザツ",INDEX(データ!#REF!,MATCH(EH551,データ!#REF!),MATCH(EF551,データ!#REF!)),""))))</f>
        <v/>
      </c>
      <c r="EK551" s="22" t="str">
        <f t="shared" si="854"/>
        <v/>
      </c>
      <c r="EL551" s="21" t="str">
        <f t="shared" si="932"/>
        <v/>
      </c>
      <c r="EM551" s="21" t="str">
        <f t="shared" si="933"/>
        <v/>
      </c>
      <c r="EN551" s="24" t="str">
        <f>IF(EE551="スギ",INDEX(データ!$H$7:$J$26,MATCH(EH551,データ!$G$7:$G$26),MATCH(EF551,データ!$H$6:$J$6)),IF(EE551="ヒノキ",INDEX(データ!$H$32:$J$51,MATCH(EH551,データ!$G$32:$G$51),MATCH(EF551,データ!$H$31:$J$31)),IF(EE551="マツ",INDEX(データ!#REF!,MATCH(EH551,データ!#REF!),MATCH(EF551,データ!#REF!)),IF(EE551="ザツ",INDEX(データ!#REF!,MATCH(EH551,データ!#REF!),MATCH(EF551,データ!#REF!)),""))))</f>
        <v/>
      </c>
      <c r="EO551" s="22" t="str">
        <f t="shared" si="934"/>
        <v/>
      </c>
      <c r="EP551" s="21" t="str">
        <f t="shared" si="935"/>
        <v/>
      </c>
      <c r="EQ551" s="27" t="str">
        <f t="shared" si="936"/>
        <v/>
      </c>
      <c r="ER551" s="24" t="str">
        <f t="shared" si="937"/>
        <v/>
      </c>
      <c r="ES551" s="25" t="str">
        <f t="shared" si="938"/>
        <v>0</v>
      </c>
      <c r="ET551" s="26" t="str">
        <f t="shared" si="939"/>
        <v/>
      </c>
      <c r="EU551" s="26" t="str">
        <f t="shared" si="940"/>
        <v/>
      </c>
      <c r="EV551" s="26" t="str">
        <f t="shared" si="941"/>
        <v/>
      </c>
      <c r="EW551" s="27" t="str">
        <f t="shared" si="942"/>
        <v/>
      </c>
      <c r="EX551" s="26" t="str">
        <f t="shared" si="943"/>
        <v/>
      </c>
      <c r="EY551" s="26" t="str">
        <f t="shared" si="944"/>
        <v/>
      </c>
      <c r="EZ551" s="26">
        <f t="shared" si="945"/>
        <v>0</v>
      </c>
      <c r="FA551" s="43"/>
    </row>
    <row r="552" spans="1:157" ht="15.95" customHeight="1" x14ac:dyDescent="0.15">
      <c r="A552" s="21"/>
      <c r="B552" s="36" t="str">
        <f>IF(ＣＳＶ貼付用!G538="","",ＣＳＶ貼付用!G538)</f>
        <v/>
      </c>
      <c r="C552" s="36" t="str">
        <f>IF(ＣＳＶ貼付用!I538="","",ＣＳＶ貼付用!I538)</f>
        <v/>
      </c>
      <c r="D552" s="36" t="str">
        <f>IF(ＣＳＶ貼付用!J538="","",ＣＳＶ貼付用!J538)</f>
        <v/>
      </c>
      <c r="E552" s="36" t="str">
        <f>IF(ＣＳＶ貼付用!F538="","",ＣＳＶ貼付用!F538)</f>
        <v/>
      </c>
      <c r="F552" s="38" t="str">
        <f>IF(ＣＳＶ貼付用!T538="","",ＣＳＶ貼付用!T538)</f>
        <v/>
      </c>
      <c r="G552" s="38"/>
      <c r="H552" s="38" t="str">
        <f>IF(ＣＳＶ貼付用!GJ538="","",ＣＳＶ貼付用!GJ538)</f>
        <v/>
      </c>
      <c r="I552" s="38" t="str">
        <f>IF(ＣＳＶ貼付用!GL538="","",ＣＳＶ貼付用!GL538)</f>
        <v/>
      </c>
      <c r="J552" s="38" t="str">
        <f>IF(ＣＳＶ貼付用!GN538="","",ＣＳＶ貼付用!GN538)</f>
        <v/>
      </c>
      <c r="K552" s="38" t="str">
        <f>IF(ＣＳＶ貼付用!GP538="","",ＣＳＶ貼付用!GP538)</f>
        <v/>
      </c>
      <c r="L552" s="45" t="s">
        <v>30</v>
      </c>
      <c r="M552" s="55" t="str">
        <f>IF(ＣＳＶ貼付用!AT538="","",ＣＳＶ貼付用!AT538)</f>
        <v/>
      </c>
      <c r="N552" s="38" t="str">
        <f>IF(ＣＳＶ貼付用!AV538="","",ＣＳＶ貼付用!AV538)</f>
        <v/>
      </c>
      <c r="O552" s="38" t="str">
        <f>IF(ＣＳＶ貼付用!AX538="","",ＣＳＶ貼付用!AX538)</f>
        <v/>
      </c>
      <c r="P552" s="40" t="str">
        <f>IF(ＣＳＶ貼付用!FE538="","",ＣＳＶ貼付用!FE538)</f>
        <v/>
      </c>
      <c r="Q552" s="41" t="str">
        <f>IF(林齢計算用!A538="","",林齢計算用!A538)</f>
        <v/>
      </c>
      <c r="R552" s="41" t="str">
        <f t="shared" si="855"/>
        <v/>
      </c>
      <c r="S552" s="56" t="str">
        <f>IF(ＣＳＶ貼付用!EG538="","",ＣＳＶ貼付用!EG538*10)</f>
        <v/>
      </c>
      <c r="T552" s="23" t="str">
        <f>IF(O552="スギ",INDEX(データ!$C$7:$E$26,MATCH(R552,データ!$B$7:$B$26),MATCH(P552,データ!$C$6:$E$6)),IF(O552="ヒノキ",INDEX(データ!$C$32:$E$51,MATCH(R552,データ!$B$32:$B$51),MATCH(P552,データ!$C$31:$E$31)),IF(O552="マツ",INDEX(データ!#REF!,MATCH(R552,データ!#REF!),MATCH(P552,データ!#REF!)),IF(O552="ザツ",INDEX(データ!#REF!,MATCH(R552,データ!#REF!),MATCH(P552,データ!#REF!)),""))))</f>
        <v/>
      </c>
      <c r="U552" s="22" t="str">
        <f t="shared" si="946"/>
        <v/>
      </c>
      <c r="V552" s="21" t="str">
        <f t="shared" si="950"/>
        <v/>
      </c>
      <c r="W552" s="21" t="str">
        <f t="shared" si="947"/>
        <v/>
      </c>
      <c r="X552" s="23" t="str">
        <f>IF(O552="スギ",INDEX(データ!$H$7:$J$26,MATCH(R552,データ!$G$7:$G$26),MATCH(P552,データ!$H$6:$J$6)),IF(O552="ヒノキ",INDEX(データ!$H$32:$J$51,MATCH(R552,データ!$G$32:$G$51),MATCH(P552,データ!$H$31:$J$31)),IF(O552="マツ",INDEX(データ!#REF!,MATCH(R552,データ!#REF!),MATCH(P552,データ!#REF!)),IF(O552="ザツ",INDEX(データ!#REF!,MATCH(R552,データ!#REF!),MATCH(P552,データ!#REF!)),""))))</f>
        <v/>
      </c>
      <c r="Y552" s="22" t="str">
        <f t="shared" si="948"/>
        <v/>
      </c>
      <c r="Z552" s="21" t="str">
        <f t="shared" si="949"/>
        <v/>
      </c>
      <c r="AA552" s="27" t="str">
        <f t="shared" si="856"/>
        <v/>
      </c>
      <c r="AB552" s="24" t="str">
        <f t="shared" si="857"/>
        <v/>
      </c>
      <c r="AC552" s="25" t="str">
        <f t="shared" si="858"/>
        <v>0</v>
      </c>
      <c r="AD552" s="26" t="str">
        <f t="shared" si="859"/>
        <v/>
      </c>
      <c r="AE552" s="26" t="str">
        <f t="shared" si="860"/>
        <v/>
      </c>
      <c r="AF552" s="26" t="str">
        <f t="shared" si="861"/>
        <v/>
      </c>
      <c r="AG552" s="27" t="str">
        <f t="shared" si="862"/>
        <v/>
      </c>
      <c r="AH552" s="26" t="str">
        <f t="shared" si="863"/>
        <v/>
      </c>
      <c r="AI552" s="26" t="str">
        <f t="shared" si="864"/>
        <v/>
      </c>
      <c r="AJ552" s="45" t="s">
        <v>30</v>
      </c>
      <c r="AK552" s="55" t="str">
        <f>IF(ＣＳＶ貼付用!BI538="","",ＣＳＶ貼付用!BI538)</f>
        <v/>
      </c>
      <c r="AL552" s="38" t="str">
        <f>IF(ＣＳＶ貼付用!BK538="","",ＣＳＶ貼付用!BK538)</f>
        <v/>
      </c>
      <c r="AM552" s="38" t="str">
        <f>IF(ＣＳＶ貼付用!BM538="","",ＣＳＶ貼付用!BM538)</f>
        <v/>
      </c>
      <c r="AN552" s="40" t="str">
        <f t="shared" si="865"/>
        <v/>
      </c>
      <c r="AO552" s="41" t="str">
        <f>IF(林齢計算用!B538="","",林齢計算用!B538)</f>
        <v/>
      </c>
      <c r="AP552" s="41" t="str">
        <f t="shared" si="866"/>
        <v/>
      </c>
      <c r="AQ552" s="41" t="str">
        <f t="shared" si="867"/>
        <v/>
      </c>
      <c r="AR552" s="23" t="str">
        <f>IF(AM552="スギ",INDEX(データ!$C$7:$E$26,MATCH(AP552,データ!$B$7:$B$26),MATCH(AN552,データ!$C$6:$E$6)),IF(AM552="ヒノキ",INDEX(データ!$C$32:$E$51,MATCH(AP552,データ!$B$32:$B$51),MATCH(AN552,データ!$C$31:$E$31)),IF(AM552="マツ",INDEX(データ!#REF!,MATCH(AP552,データ!#REF!),MATCH(AN552,データ!#REF!)),IF(AM552="ザツ",INDEX(データ!#REF!,MATCH(AP552,データ!#REF!),MATCH(AN552,データ!#REF!)),""))))</f>
        <v/>
      </c>
      <c r="AS552" s="22" t="str">
        <f t="shared" si="850"/>
        <v/>
      </c>
      <c r="AT552" s="21" t="str">
        <f t="shared" si="868"/>
        <v/>
      </c>
      <c r="AU552" s="21" t="str">
        <f t="shared" si="869"/>
        <v/>
      </c>
      <c r="AV552" s="24" t="str">
        <f>IF(AM552="スギ",INDEX(データ!$H$7:$J$26,MATCH(AP552,データ!$G$7:$G$26),MATCH(AN552,データ!$H$6:$J$6)),IF(AM552="ヒノキ",INDEX(データ!$H$32:$J$51,MATCH(AP552,データ!$G$32:$G$51),MATCH(AN552,データ!$H$31:$J$31)),IF(AM552="マツ",INDEX(データ!#REF!,MATCH(AP552,データ!#REF!),MATCH(AN552,データ!#REF!)),IF(AM552="ザツ",INDEX(データ!#REF!,MATCH(AP552,データ!#REF!),MATCH(AN552,データ!#REF!)),""))))</f>
        <v/>
      </c>
      <c r="AW552" s="22" t="str">
        <f t="shared" si="870"/>
        <v/>
      </c>
      <c r="AX552" s="21" t="str">
        <f t="shared" si="871"/>
        <v/>
      </c>
      <c r="AY552" s="27" t="str">
        <f t="shared" si="872"/>
        <v/>
      </c>
      <c r="AZ552" s="24" t="str">
        <f t="shared" si="873"/>
        <v/>
      </c>
      <c r="BA552" s="25" t="str">
        <f t="shared" si="874"/>
        <v>0</v>
      </c>
      <c r="BB552" s="26" t="str">
        <f t="shared" si="875"/>
        <v/>
      </c>
      <c r="BC552" s="26" t="str">
        <f t="shared" si="876"/>
        <v/>
      </c>
      <c r="BD552" s="26" t="str">
        <f t="shared" si="877"/>
        <v/>
      </c>
      <c r="BE552" s="27" t="str">
        <f t="shared" si="878"/>
        <v/>
      </c>
      <c r="BF552" s="26" t="str">
        <f t="shared" si="879"/>
        <v/>
      </c>
      <c r="BG552" s="26" t="str">
        <f t="shared" si="880"/>
        <v/>
      </c>
      <c r="BH552" s="45" t="s">
        <v>30</v>
      </c>
      <c r="BI552" s="55" t="str">
        <f>IF(ＣＳＶ貼付用!BX538="","",ＣＳＶ貼付用!BX538)</f>
        <v/>
      </c>
      <c r="BJ552" s="38" t="str">
        <f>IF(ＣＳＶ貼付用!BZ538="","",ＣＳＶ貼付用!BZ538)</f>
        <v/>
      </c>
      <c r="BK552" s="38" t="str">
        <f>IF(ＣＳＶ貼付用!CB538="","",ＣＳＶ貼付用!CB538)</f>
        <v/>
      </c>
      <c r="BL552" s="40" t="str">
        <f t="shared" si="881"/>
        <v/>
      </c>
      <c r="BM552" s="41" t="str">
        <f>IF(林齢計算用!C538="","",林齢計算用!C538)</f>
        <v/>
      </c>
      <c r="BN552" s="41" t="str">
        <f t="shared" si="882"/>
        <v/>
      </c>
      <c r="BO552" s="41" t="str">
        <f t="shared" si="883"/>
        <v/>
      </c>
      <c r="BP552" s="23" t="str">
        <f>IF(BK552="スギ",INDEX(データ!$C$7:$E$26,MATCH(BN552,データ!$B$7:$B$26),MATCH(BL552,データ!$C$6:$E$6)),IF(BK552="ヒノキ",INDEX(データ!$C$32:$E$51,MATCH(BN552,データ!$B$32:$B$51),MATCH(BL552,データ!$C$31:$E$31)),IF(BK552="マツ",INDEX(データ!#REF!,MATCH(BN552,データ!#REF!),MATCH(BL552,データ!#REF!)),IF(BK552="ザツ",INDEX(データ!#REF!,MATCH(BN552,データ!#REF!),MATCH(BL552,データ!#REF!)),""))))</f>
        <v/>
      </c>
      <c r="BQ552" s="22" t="str">
        <f t="shared" si="851"/>
        <v/>
      </c>
      <c r="BR552" s="21" t="str">
        <f t="shared" si="884"/>
        <v/>
      </c>
      <c r="BS552" s="21" t="str">
        <f t="shared" si="885"/>
        <v/>
      </c>
      <c r="BT552" s="24" t="str">
        <f>IF(BK552="スギ",INDEX(データ!$H$7:$J$26,MATCH(BN552,データ!$G$7:$G$26),MATCH(BL552,データ!$H$6:$J$6)),IF(BK552="ヒノキ",INDEX(データ!$H$32:$J$51,MATCH(BN552,データ!$G$32:$G$51),MATCH(BL552,データ!$H$31:$J$31)),IF(BK552="マツ",INDEX(データ!#REF!,MATCH(BN552,データ!#REF!),MATCH(BL552,データ!#REF!)),IF(BK552="ザツ",INDEX(データ!#REF!,MATCH(BN552,データ!#REF!),MATCH(BL552,データ!#REF!)),""))))</f>
        <v/>
      </c>
      <c r="BU552" s="22" t="str">
        <f t="shared" si="886"/>
        <v/>
      </c>
      <c r="BV552" s="21" t="str">
        <f t="shared" si="887"/>
        <v/>
      </c>
      <c r="BW552" s="27" t="str">
        <f t="shared" si="888"/>
        <v/>
      </c>
      <c r="BX552" s="24" t="str">
        <f t="shared" si="889"/>
        <v/>
      </c>
      <c r="BY552" s="25" t="str">
        <f t="shared" si="890"/>
        <v>0</v>
      </c>
      <c r="BZ552" s="26" t="str">
        <f t="shared" si="891"/>
        <v/>
      </c>
      <c r="CA552" s="26" t="str">
        <f t="shared" si="892"/>
        <v/>
      </c>
      <c r="CB552" s="26" t="str">
        <f t="shared" si="893"/>
        <v/>
      </c>
      <c r="CC552" s="27" t="str">
        <f t="shared" si="894"/>
        <v/>
      </c>
      <c r="CD552" s="26" t="str">
        <f t="shared" si="895"/>
        <v/>
      </c>
      <c r="CE552" s="26" t="str">
        <f t="shared" si="896"/>
        <v/>
      </c>
      <c r="CF552" s="45" t="s">
        <v>30</v>
      </c>
      <c r="CG552" s="55" t="str">
        <f>IF(ＣＳＶ貼付用!CM538="","",ＣＳＶ貼付用!CM538)</f>
        <v/>
      </c>
      <c r="CH552" s="38" t="str">
        <f>IF(ＣＳＶ貼付用!CO538="","",ＣＳＶ貼付用!CO538)</f>
        <v/>
      </c>
      <c r="CI552" s="38" t="str">
        <f>IF(ＣＳＶ貼付用!CQ538="","",ＣＳＶ貼付用!CQ538)</f>
        <v/>
      </c>
      <c r="CJ552" s="40" t="str">
        <f t="shared" si="897"/>
        <v/>
      </c>
      <c r="CK552" s="41" t="str">
        <f>IF(林齢計算用!D538="","",林齢計算用!D538)</f>
        <v/>
      </c>
      <c r="CL552" s="41" t="str">
        <f t="shared" si="898"/>
        <v/>
      </c>
      <c r="CM552" s="41" t="str">
        <f t="shared" si="899"/>
        <v/>
      </c>
      <c r="CN552" s="23" t="str">
        <f>IF(CI552="スギ",INDEX(データ!$C$7:$E$26,MATCH(CL552,データ!$B$7:$B$26),MATCH(CJ552,データ!$C$6:$E$6)),IF(CI552="ヒノキ",INDEX(データ!$C$32:$E$51,MATCH(CL552,データ!$B$32:$B$51),MATCH(CJ552,データ!$C$31:$E$31)),IF(CI552="マツ",INDEX(データ!#REF!,MATCH(CL552,データ!#REF!),MATCH(CJ552,データ!#REF!)),IF(CI552="ザツ",INDEX(データ!#REF!,MATCH(CL552,データ!#REF!),MATCH(CJ552,データ!#REF!)),""))))</f>
        <v/>
      </c>
      <c r="CO552" s="22" t="str">
        <f t="shared" si="852"/>
        <v/>
      </c>
      <c r="CP552" s="21" t="str">
        <f t="shared" si="900"/>
        <v/>
      </c>
      <c r="CQ552" s="21" t="str">
        <f t="shared" si="901"/>
        <v/>
      </c>
      <c r="CR552" s="24" t="str">
        <f>IF(CI552="スギ",INDEX(データ!$H$7:$J$26,MATCH(CL552,データ!$G$7:$G$26),MATCH(CJ552,データ!$H$6:$J$6)),IF(CI552="ヒノキ",INDEX(データ!$H$32:$J$51,MATCH(CL552,データ!$G$32:$G$51),MATCH(CJ552,データ!$H$31:$J$31)),IF(CI552="マツ",INDEX(データ!#REF!,MATCH(CL552,データ!#REF!),MATCH(CJ552,データ!#REF!)),IF(CI552="ザツ",INDEX(データ!#REF!,MATCH(CL552,データ!#REF!),MATCH(CJ552,データ!#REF!)),""))))</f>
        <v/>
      </c>
      <c r="CS552" s="22" t="str">
        <f t="shared" si="902"/>
        <v/>
      </c>
      <c r="CT552" s="21" t="str">
        <f t="shared" si="903"/>
        <v/>
      </c>
      <c r="CU552" s="27" t="str">
        <f t="shared" si="904"/>
        <v/>
      </c>
      <c r="CV552" s="24" t="str">
        <f t="shared" si="905"/>
        <v/>
      </c>
      <c r="CW552" s="25" t="str">
        <f t="shared" si="906"/>
        <v>0</v>
      </c>
      <c r="CX552" s="26" t="str">
        <f t="shared" si="907"/>
        <v/>
      </c>
      <c r="CY552" s="26" t="str">
        <f t="shared" si="908"/>
        <v/>
      </c>
      <c r="CZ552" s="26" t="str">
        <f t="shared" si="909"/>
        <v/>
      </c>
      <c r="DA552" s="27" t="str">
        <f t="shared" si="910"/>
        <v/>
      </c>
      <c r="DB552" s="26" t="str">
        <f t="shared" si="911"/>
        <v/>
      </c>
      <c r="DC552" s="26" t="str">
        <f t="shared" si="912"/>
        <v/>
      </c>
      <c r="DD552" s="45" t="s">
        <v>30</v>
      </c>
      <c r="DE552" s="55" t="str">
        <f>IF(ＣＳＶ貼付用!DB538="","",ＣＳＶ貼付用!DB538)</f>
        <v/>
      </c>
      <c r="DF552" s="38" t="str">
        <f>IF(ＣＳＶ貼付用!DD538="","",ＣＳＶ貼付用!DD538)</f>
        <v/>
      </c>
      <c r="DG552" s="38" t="str">
        <f>IF(ＣＳＶ貼付用!DF538="","",ＣＳＶ貼付用!DF538)</f>
        <v/>
      </c>
      <c r="DH552" s="40" t="str">
        <f t="shared" si="913"/>
        <v/>
      </c>
      <c r="DI552" s="41" t="str">
        <f>IF(林齢計算用!E538="","",林齢計算用!E538)</f>
        <v/>
      </c>
      <c r="DJ552" s="41" t="str">
        <f t="shared" si="914"/>
        <v/>
      </c>
      <c r="DK552" s="41" t="str">
        <f t="shared" si="915"/>
        <v/>
      </c>
      <c r="DL552" s="23" t="str">
        <f>IF(DG552="スギ",INDEX(データ!$C$7:$E$26,MATCH(DJ552,データ!$B$7:$B$26),MATCH(DH552,データ!$C$6:$E$6)),IF(DG552="ヒノキ",INDEX(データ!$C$32:$E$51,MATCH(DJ552,データ!$B$32:$B$51),MATCH(DH552,データ!$C$31:$E$31)),IF(DG552="マツ",INDEX(データ!#REF!,MATCH(DJ552,データ!#REF!),MATCH(DH552,データ!#REF!)),IF(DG552="ザツ",INDEX(データ!#REF!,MATCH(DJ552,データ!#REF!),MATCH(DH552,データ!#REF!)),""))))</f>
        <v/>
      </c>
      <c r="DM552" s="22" t="str">
        <f t="shared" si="853"/>
        <v/>
      </c>
      <c r="DN552" s="21" t="str">
        <f t="shared" si="916"/>
        <v/>
      </c>
      <c r="DO552" s="21" t="str">
        <f t="shared" si="917"/>
        <v/>
      </c>
      <c r="DP552" s="24" t="str">
        <f>IF(DG552="スギ",INDEX(データ!$H$7:$J$26,MATCH(DJ552,データ!$G$7:$G$26),MATCH(DH552,データ!$H$6:$J$6)),IF(DG552="ヒノキ",INDEX(データ!$H$32:$J$51,MATCH(DJ552,データ!$G$32:$G$51),MATCH(DH552,データ!$H$31:$J$31)),IF(DG552="マツ",INDEX(データ!#REF!,MATCH(DJ552,データ!#REF!),MATCH(DH552,データ!#REF!)),IF(DG552="ザツ",INDEX(データ!#REF!,MATCH(DJ552,データ!#REF!),MATCH(DH552,データ!#REF!)),""))))</f>
        <v/>
      </c>
      <c r="DQ552" s="22" t="str">
        <f t="shared" si="918"/>
        <v/>
      </c>
      <c r="DR552" s="21" t="str">
        <f t="shared" si="919"/>
        <v/>
      </c>
      <c r="DS552" s="27" t="str">
        <f t="shared" si="920"/>
        <v/>
      </c>
      <c r="DT552" s="24" t="str">
        <f t="shared" si="921"/>
        <v/>
      </c>
      <c r="DU552" s="25" t="str">
        <f t="shared" si="922"/>
        <v>0</v>
      </c>
      <c r="DV552" s="26" t="str">
        <f t="shared" si="923"/>
        <v/>
      </c>
      <c r="DW552" s="26" t="str">
        <f t="shared" si="924"/>
        <v/>
      </c>
      <c r="DX552" s="26" t="str">
        <f t="shared" si="925"/>
        <v/>
      </c>
      <c r="DY552" s="27" t="str">
        <f t="shared" si="926"/>
        <v/>
      </c>
      <c r="DZ552" s="26" t="str">
        <f t="shared" si="927"/>
        <v/>
      </c>
      <c r="EA552" s="26" t="str">
        <f t="shared" si="928"/>
        <v/>
      </c>
      <c r="EB552" s="45" t="s">
        <v>30</v>
      </c>
      <c r="EC552" s="55" t="str">
        <f>IF(ＣＳＶ貼付用!DQ538="","",ＣＳＶ貼付用!DQ538)</f>
        <v/>
      </c>
      <c r="ED552" s="38" t="str">
        <f>IF(ＣＳＶ貼付用!DS538="","",ＣＳＶ貼付用!DS538)</f>
        <v/>
      </c>
      <c r="EE552" s="38" t="str">
        <f>IF(ＣＳＶ貼付用!DU538="","",ＣＳＶ貼付用!DU538)</f>
        <v/>
      </c>
      <c r="EF552" s="40" t="str">
        <f t="shared" si="929"/>
        <v/>
      </c>
      <c r="EG552" s="41" t="str">
        <f>IF(林齢計算用!F538="","",林齢計算用!F538)</f>
        <v/>
      </c>
      <c r="EH552" s="41" t="str">
        <f t="shared" si="930"/>
        <v/>
      </c>
      <c r="EI552" s="41" t="str">
        <f t="shared" si="931"/>
        <v/>
      </c>
      <c r="EJ552" s="23" t="str">
        <f>IF(EE552="スギ",INDEX(データ!$C$7:$E$26,MATCH(EH552,データ!$B$7:$B$26),MATCH(EF552,データ!$C$6:$E$6)),IF(EE552="ヒノキ",INDEX(データ!$C$32:$E$51,MATCH(EH552,データ!$B$32:$B$51),MATCH(EF552,データ!$C$31:$E$31)),IF(EE552="マツ",INDEX(データ!#REF!,MATCH(EH552,データ!#REF!),MATCH(EF552,データ!#REF!)),IF(EE552="ザツ",INDEX(データ!#REF!,MATCH(EH552,データ!#REF!),MATCH(EF552,データ!#REF!)),""))))</f>
        <v/>
      </c>
      <c r="EK552" s="22" t="str">
        <f t="shared" si="854"/>
        <v/>
      </c>
      <c r="EL552" s="21" t="str">
        <f t="shared" si="932"/>
        <v/>
      </c>
      <c r="EM552" s="21" t="str">
        <f t="shared" si="933"/>
        <v/>
      </c>
      <c r="EN552" s="24" t="str">
        <f>IF(EE552="スギ",INDEX(データ!$H$7:$J$26,MATCH(EH552,データ!$G$7:$G$26),MATCH(EF552,データ!$H$6:$J$6)),IF(EE552="ヒノキ",INDEX(データ!$H$32:$J$51,MATCH(EH552,データ!$G$32:$G$51),MATCH(EF552,データ!$H$31:$J$31)),IF(EE552="マツ",INDEX(データ!#REF!,MATCH(EH552,データ!#REF!),MATCH(EF552,データ!#REF!)),IF(EE552="ザツ",INDEX(データ!#REF!,MATCH(EH552,データ!#REF!),MATCH(EF552,データ!#REF!)),""))))</f>
        <v/>
      </c>
      <c r="EO552" s="22" t="str">
        <f t="shared" si="934"/>
        <v/>
      </c>
      <c r="EP552" s="21" t="str">
        <f t="shared" si="935"/>
        <v/>
      </c>
      <c r="EQ552" s="27" t="str">
        <f t="shared" si="936"/>
        <v/>
      </c>
      <c r="ER552" s="24" t="str">
        <f t="shared" si="937"/>
        <v/>
      </c>
      <c r="ES552" s="25" t="str">
        <f t="shared" si="938"/>
        <v>0</v>
      </c>
      <c r="ET552" s="26" t="str">
        <f t="shared" si="939"/>
        <v/>
      </c>
      <c r="EU552" s="26" t="str">
        <f t="shared" si="940"/>
        <v/>
      </c>
      <c r="EV552" s="26" t="str">
        <f t="shared" si="941"/>
        <v/>
      </c>
      <c r="EW552" s="27" t="str">
        <f t="shared" si="942"/>
        <v/>
      </c>
      <c r="EX552" s="26" t="str">
        <f t="shared" si="943"/>
        <v/>
      </c>
      <c r="EY552" s="26" t="str">
        <f t="shared" si="944"/>
        <v/>
      </c>
      <c r="EZ552" s="26">
        <f t="shared" si="945"/>
        <v>0</v>
      </c>
      <c r="FA552" s="43"/>
    </row>
    <row r="553" spans="1:157" ht="15.95" customHeight="1" x14ac:dyDescent="0.15">
      <c r="A553" s="21"/>
      <c r="B553" s="36" t="str">
        <f>IF(ＣＳＶ貼付用!G539="","",ＣＳＶ貼付用!G539)</f>
        <v/>
      </c>
      <c r="C553" s="36" t="str">
        <f>IF(ＣＳＶ貼付用!I539="","",ＣＳＶ貼付用!I539)</f>
        <v/>
      </c>
      <c r="D553" s="36" t="str">
        <f>IF(ＣＳＶ貼付用!J539="","",ＣＳＶ貼付用!J539)</f>
        <v/>
      </c>
      <c r="E553" s="36" t="str">
        <f>IF(ＣＳＶ貼付用!F539="","",ＣＳＶ貼付用!F539)</f>
        <v/>
      </c>
      <c r="F553" s="38" t="str">
        <f>IF(ＣＳＶ貼付用!T539="","",ＣＳＶ貼付用!T539)</f>
        <v/>
      </c>
      <c r="G553" s="38"/>
      <c r="H553" s="38" t="str">
        <f>IF(ＣＳＶ貼付用!GJ539="","",ＣＳＶ貼付用!GJ539)</f>
        <v/>
      </c>
      <c r="I553" s="38" t="str">
        <f>IF(ＣＳＶ貼付用!GL539="","",ＣＳＶ貼付用!GL539)</f>
        <v/>
      </c>
      <c r="J553" s="38" t="str">
        <f>IF(ＣＳＶ貼付用!GN539="","",ＣＳＶ貼付用!GN539)</f>
        <v/>
      </c>
      <c r="K553" s="38" t="str">
        <f>IF(ＣＳＶ貼付用!GP539="","",ＣＳＶ貼付用!GP539)</f>
        <v/>
      </c>
      <c r="L553" s="45" t="s">
        <v>30</v>
      </c>
      <c r="M553" s="55" t="str">
        <f>IF(ＣＳＶ貼付用!AT539="","",ＣＳＶ貼付用!AT539)</f>
        <v/>
      </c>
      <c r="N553" s="38" t="str">
        <f>IF(ＣＳＶ貼付用!AV539="","",ＣＳＶ貼付用!AV539)</f>
        <v/>
      </c>
      <c r="O553" s="38" t="str">
        <f>IF(ＣＳＶ貼付用!AX539="","",ＣＳＶ貼付用!AX539)</f>
        <v/>
      </c>
      <c r="P553" s="40" t="str">
        <f>IF(ＣＳＶ貼付用!FE539="","",ＣＳＶ貼付用!FE539)</f>
        <v/>
      </c>
      <c r="Q553" s="41" t="str">
        <f>IF(林齢計算用!A539="","",林齢計算用!A539)</f>
        <v/>
      </c>
      <c r="R553" s="41" t="str">
        <f t="shared" si="855"/>
        <v/>
      </c>
      <c r="S553" s="56" t="str">
        <f>IF(ＣＳＶ貼付用!EG539="","",ＣＳＶ貼付用!EG539*10)</f>
        <v/>
      </c>
      <c r="T553" s="23" t="str">
        <f>IF(O553="スギ",INDEX(データ!$C$7:$E$26,MATCH(R553,データ!$B$7:$B$26),MATCH(P553,データ!$C$6:$E$6)),IF(O553="ヒノキ",INDEX(データ!$C$32:$E$51,MATCH(R553,データ!$B$32:$B$51),MATCH(P553,データ!$C$31:$E$31)),IF(O553="マツ",INDEX(データ!#REF!,MATCH(R553,データ!#REF!),MATCH(P553,データ!#REF!)),IF(O553="ザツ",INDEX(データ!#REF!,MATCH(R553,データ!#REF!),MATCH(P553,データ!#REF!)),""))))</f>
        <v/>
      </c>
      <c r="U553" s="22" t="str">
        <f t="shared" si="946"/>
        <v/>
      </c>
      <c r="V553" s="21" t="str">
        <f t="shared" si="950"/>
        <v/>
      </c>
      <c r="W553" s="21" t="str">
        <f t="shared" si="947"/>
        <v/>
      </c>
      <c r="X553" s="23" t="str">
        <f>IF(O553="スギ",INDEX(データ!$H$7:$J$26,MATCH(R553,データ!$G$7:$G$26),MATCH(P553,データ!$H$6:$J$6)),IF(O553="ヒノキ",INDEX(データ!$H$32:$J$51,MATCH(R553,データ!$G$32:$G$51),MATCH(P553,データ!$H$31:$J$31)),IF(O553="マツ",INDEX(データ!#REF!,MATCH(R553,データ!#REF!),MATCH(P553,データ!#REF!)),IF(O553="ザツ",INDEX(データ!#REF!,MATCH(R553,データ!#REF!),MATCH(P553,データ!#REF!)),""))))</f>
        <v/>
      </c>
      <c r="Y553" s="22" t="str">
        <f t="shared" si="948"/>
        <v/>
      </c>
      <c r="Z553" s="21" t="str">
        <f t="shared" si="949"/>
        <v/>
      </c>
      <c r="AA553" s="27" t="str">
        <f t="shared" si="856"/>
        <v/>
      </c>
      <c r="AB553" s="24" t="str">
        <f t="shared" si="857"/>
        <v/>
      </c>
      <c r="AC553" s="25" t="str">
        <f t="shared" si="858"/>
        <v>0</v>
      </c>
      <c r="AD553" s="26" t="str">
        <f t="shared" si="859"/>
        <v/>
      </c>
      <c r="AE553" s="26" t="str">
        <f t="shared" si="860"/>
        <v/>
      </c>
      <c r="AF553" s="26" t="str">
        <f t="shared" si="861"/>
        <v/>
      </c>
      <c r="AG553" s="27" t="str">
        <f t="shared" si="862"/>
        <v/>
      </c>
      <c r="AH553" s="26" t="str">
        <f t="shared" si="863"/>
        <v/>
      </c>
      <c r="AI553" s="26" t="str">
        <f t="shared" si="864"/>
        <v/>
      </c>
      <c r="AJ553" s="45" t="s">
        <v>30</v>
      </c>
      <c r="AK553" s="55" t="str">
        <f>IF(ＣＳＶ貼付用!BI539="","",ＣＳＶ貼付用!BI539)</f>
        <v/>
      </c>
      <c r="AL553" s="38" t="str">
        <f>IF(ＣＳＶ貼付用!BK539="","",ＣＳＶ貼付用!BK539)</f>
        <v/>
      </c>
      <c r="AM553" s="38" t="str">
        <f>IF(ＣＳＶ貼付用!BM539="","",ＣＳＶ貼付用!BM539)</f>
        <v/>
      </c>
      <c r="AN553" s="40" t="str">
        <f t="shared" si="865"/>
        <v/>
      </c>
      <c r="AO553" s="41" t="str">
        <f>IF(林齢計算用!B539="","",林齢計算用!B539)</f>
        <v/>
      </c>
      <c r="AP553" s="41" t="str">
        <f t="shared" si="866"/>
        <v/>
      </c>
      <c r="AQ553" s="41" t="str">
        <f t="shared" si="867"/>
        <v/>
      </c>
      <c r="AR553" s="23" t="str">
        <f>IF(AM553="スギ",INDEX(データ!$C$7:$E$26,MATCH(AP553,データ!$B$7:$B$26),MATCH(AN553,データ!$C$6:$E$6)),IF(AM553="ヒノキ",INDEX(データ!$C$32:$E$51,MATCH(AP553,データ!$B$32:$B$51),MATCH(AN553,データ!$C$31:$E$31)),IF(AM553="マツ",INDEX(データ!#REF!,MATCH(AP553,データ!#REF!),MATCH(AN553,データ!#REF!)),IF(AM553="ザツ",INDEX(データ!#REF!,MATCH(AP553,データ!#REF!),MATCH(AN553,データ!#REF!)),""))))</f>
        <v/>
      </c>
      <c r="AS553" s="22" t="str">
        <f t="shared" si="850"/>
        <v/>
      </c>
      <c r="AT553" s="21" t="str">
        <f t="shared" si="868"/>
        <v/>
      </c>
      <c r="AU553" s="21" t="str">
        <f t="shared" si="869"/>
        <v/>
      </c>
      <c r="AV553" s="24" t="str">
        <f>IF(AM553="スギ",INDEX(データ!$H$7:$J$26,MATCH(AP553,データ!$G$7:$G$26),MATCH(AN553,データ!$H$6:$J$6)),IF(AM553="ヒノキ",INDEX(データ!$H$32:$J$51,MATCH(AP553,データ!$G$32:$G$51),MATCH(AN553,データ!$H$31:$J$31)),IF(AM553="マツ",INDEX(データ!#REF!,MATCH(AP553,データ!#REF!),MATCH(AN553,データ!#REF!)),IF(AM553="ザツ",INDEX(データ!#REF!,MATCH(AP553,データ!#REF!),MATCH(AN553,データ!#REF!)),""))))</f>
        <v/>
      </c>
      <c r="AW553" s="22" t="str">
        <f t="shared" si="870"/>
        <v/>
      </c>
      <c r="AX553" s="21" t="str">
        <f t="shared" si="871"/>
        <v/>
      </c>
      <c r="AY553" s="27" t="str">
        <f t="shared" si="872"/>
        <v/>
      </c>
      <c r="AZ553" s="24" t="str">
        <f t="shared" si="873"/>
        <v/>
      </c>
      <c r="BA553" s="25" t="str">
        <f t="shared" si="874"/>
        <v>0</v>
      </c>
      <c r="BB553" s="26" t="str">
        <f t="shared" si="875"/>
        <v/>
      </c>
      <c r="BC553" s="26" t="str">
        <f t="shared" si="876"/>
        <v/>
      </c>
      <c r="BD553" s="26" t="str">
        <f t="shared" si="877"/>
        <v/>
      </c>
      <c r="BE553" s="27" t="str">
        <f t="shared" si="878"/>
        <v/>
      </c>
      <c r="BF553" s="26" t="str">
        <f t="shared" si="879"/>
        <v/>
      </c>
      <c r="BG553" s="26" t="str">
        <f t="shared" si="880"/>
        <v/>
      </c>
      <c r="BH553" s="45" t="s">
        <v>30</v>
      </c>
      <c r="BI553" s="55" t="str">
        <f>IF(ＣＳＶ貼付用!BX539="","",ＣＳＶ貼付用!BX539)</f>
        <v/>
      </c>
      <c r="BJ553" s="38" t="str">
        <f>IF(ＣＳＶ貼付用!BZ539="","",ＣＳＶ貼付用!BZ539)</f>
        <v/>
      </c>
      <c r="BK553" s="38" t="str">
        <f>IF(ＣＳＶ貼付用!CB539="","",ＣＳＶ貼付用!CB539)</f>
        <v/>
      </c>
      <c r="BL553" s="40" t="str">
        <f t="shared" si="881"/>
        <v/>
      </c>
      <c r="BM553" s="41" t="str">
        <f>IF(林齢計算用!C539="","",林齢計算用!C539)</f>
        <v/>
      </c>
      <c r="BN553" s="41" t="str">
        <f t="shared" si="882"/>
        <v/>
      </c>
      <c r="BO553" s="41" t="str">
        <f t="shared" si="883"/>
        <v/>
      </c>
      <c r="BP553" s="23" t="str">
        <f>IF(BK553="スギ",INDEX(データ!$C$7:$E$26,MATCH(BN553,データ!$B$7:$B$26),MATCH(BL553,データ!$C$6:$E$6)),IF(BK553="ヒノキ",INDEX(データ!$C$32:$E$51,MATCH(BN553,データ!$B$32:$B$51),MATCH(BL553,データ!$C$31:$E$31)),IF(BK553="マツ",INDEX(データ!#REF!,MATCH(BN553,データ!#REF!),MATCH(BL553,データ!#REF!)),IF(BK553="ザツ",INDEX(データ!#REF!,MATCH(BN553,データ!#REF!),MATCH(BL553,データ!#REF!)),""))))</f>
        <v/>
      </c>
      <c r="BQ553" s="22" t="str">
        <f t="shared" si="851"/>
        <v/>
      </c>
      <c r="BR553" s="21" t="str">
        <f t="shared" si="884"/>
        <v/>
      </c>
      <c r="BS553" s="21" t="str">
        <f t="shared" si="885"/>
        <v/>
      </c>
      <c r="BT553" s="24" t="str">
        <f>IF(BK553="スギ",INDEX(データ!$H$7:$J$26,MATCH(BN553,データ!$G$7:$G$26),MATCH(BL553,データ!$H$6:$J$6)),IF(BK553="ヒノキ",INDEX(データ!$H$32:$J$51,MATCH(BN553,データ!$G$32:$G$51),MATCH(BL553,データ!$H$31:$J$31)),IF(BK553="マツ",INDEX(データ!#REF!,MATCH(BN553,データ!#REF!),MATCH(BL553,データ!#REF!)),IF(BK553="ザツ",INDEX(データ!#REF!,MATCH(BN553,データ!#REF!),MATCH(BL553,データ!#REF!)),""))))</f>
        <v/>
      </c>
      <c r="BU553" s="22" t="str">
        <f t="shared" si="886"/>
        <v/>
      </c>
      <c r="BV553" s="21" t="str">
        <f t="shared" si="887"/>
        <v/>
      </c>
      <c r="BW553" s="27" t="str">
        <f t="shared" si="888"/>
        <v/>
      </c>
      <c r="BX553" s="24" t="str">
        <f t="shared" si="889"/>
        <v/>
      </c>
      <c r="BY553" s="25" t="str">
        <f t="shared" si="890"/>
        <v>0</v>
      </c>
      <c r="BZ553" s="26" t="str">
        <f t="shared" si="891"/>
        <v/>
      </c>
      <c r="CA553" s="26" t="str">
        <f t="shared" si="892"/>
        <v/>
      </c>
      <c r="CB553" s="26" t="str">
        <f t="shared" si="893"/>
        <v/>
      </c>
      <c r="CC553" s="27" t="str">
        <f t="shared" si="894"/>
        <v/>
      </c>
      <c r="CD553" s="26" t="str">
        <f t="shared" si="895"/>
        <v/>
      </c>
      <c r="CE553" s="26" t="str">
        <f t="shared" si="896"/>
        <v/>
      </c>
      <c r="CF553" s="45" t="s">
        <v>30</v>
      </c>
      <c r="CG553" s="55" t="str">
        <f>IF(ＣＳＶ貼付用!CM539="","",ＣＳＶ貼付用!CM539)</f>
        <v/>
      </c>
      <c r="CH553" s="38" t="str">
        <f>IF(ＣＳＶ貼付用!CO539="","",ＣＳＶ貼付用!CO539)</f>
        <v/>
      </c>
      <c r="CI553" s="38" t="str">
        <f>IF(ＣＳＶ貼付用!CQ539="","",ＣＳＶ貼付用!CQ539)</f>
        <v/>
      </c>
      <c r="CJ553" s="40" t="str">
        <f t="shared" si="897"/>
        <v/>
      </c>
      <c r="CK553" s="41" t="str">
        <f>IF(林齢計算用!D539="","",林齢計算用!D539)</f>
        <v/>
      </c>
      <c r="CL553" s="41" t="str">
        <f t="shared" si="898"/>
        <v/>
      </c>
      <c r="CM553" s="41" t="str">
        <f t="shared" si="899"/>
        <v/>
      </c>
      <c r="CN553" s="23" t="str">
        <f>IF(CI553="スギ",INDEX(データ!$C$7:$E$26,MATCH(CL553,データ!$B$7:$B$26),MATCH(CJ553,データ!$C$6:$E$6)),IF(CI553="ヒノキ",INDEX(データ!$C$32:$E$51,MATCH(CL553,データ!$B$32:$B$51),MATCH(CJ553,データ!$C$31:$E$31)),IF(CI553="マツ",INDEX(データ!#REF!,MATCH(CL553,データ!#REF!),MATCH(CJ553,データ!#REF!)),IF(CI553="ザツ",INDEX(データ!#REF!,MATCH(CL553,データ!#REF!),MATCH(CJ553,データ!#REF!)),""))))</f>
        <v/>
      </c>
      <c r="CO553" s="22" t="str">
        <f t="shared" si="852"/>
        <v/>
      </c>
      <c r="CP553" s="21" t="str">
        <f t="shared" si="900"/>
        <v/>
      </c>
      <c r="CQ553" s="21" t="str">
        <f t="shared" si="901"/>
        <v/>
      </c>
      <c r="CR553" s="24" t="str">
        <f>IF(CI553="スギ",INDEX(データ!$H$7:$J$26,MATCH(CL553,データ!$G$7:$G$26),MATCH(CJ553,データ!$H$6:$J$6)),IF(CI553="ヒノキ",INDEX(データ!$H$32:$J$51,MATCH(CL553,データ!$G$32:$G$51),MATCH(CJ553,データ!$H$31:$J$31)),IF(CI553="マツ",INDEX(データ!#REF!,MATCH(CL553,データ!#REF!),MATCH(CJ553,データ!#REF!)),IF(CI553="ザツ",INDEX(データ!#REF!,MATCH(CL553,データ!#REF!),MATCH(CJ553,データ!#REF!)),""))))</f>
        <v/>
      </c>
      <c r="CS553" s="22" t="str">
        <f t="shared" si="902"/>
        <v/>
      </c>
      <c r="CT553" s="21" t="str">
        <f t="shared" si="903"/>
        <v/>
      </c>
      <c r="CU553" s="27" t="str">
        <f t="shared" si="904"/>
        <v/>
      </c>
      <c r="CV553" s="24" t="str">
        <f t="shared" si="905"/>
        <v/>
      </c>
      <c r="CW553" s="25" t="str">
        <f t="shared" si="906"/>
        <v>0</v>
      </c>
      <c r="CX553" s="26" t="str">
        <f t="shared" si="907"/>
        <v/>
      </c>
      <c r="CY553" s="26" t="str">
        <f t="shared" si="908"/>
        <v/>
      </c>
      <c r="CZ553" s="26" t="str">
        <f t="shared" si="909"/>
        <v/>
      </c>
      <c r="DA553" s="27" t="str">
        <f t="shared" si="910"/>
        <v/>
      </c>
      <c r="DB553" s="26" t="str">
        <f t="shared" si="911"/>
        <v/>
      </c>
      <c r="DC553" s="26" t="str">
        <f t="shared" si="912"/>
        <v/>
      </c>
      <c r="DD553" s="45" t="s">
        <v>30</v>
      </c>
      <c r="DE553" s="55" t="str">
        <f>IF(ＣＳＶ貼付用!DB539="","",ＣＳＶ貼付用!DB539)</f>
        <v/>
      </c>
      <c r="DF553" s="38" t="str">
        <f>IF(ＣＳＶ貼付用!DD539="","",ＣＳＶ貼付用!DD539)</f>
        <v/>
      </c>
      <c r="DG553" s="38" t="str">
        <f>IF(ＣＳＶ貼付用!DF539="","",ＣＳＶ貼付用!DF539)</f>
        <v/>
      </c>
      <c r="DH553" s="40" t="str">
        <f t="shared" si="913"/>
        <v/>
      </c>
      <c r="DI553" s="41" t="str">
        <f>IF(林齢計算用!E539="","",林齢計算用!E539)</f>
        <v/>
      </c>
      <c r="DJ553" s="41" t="str">
        <f t="shared" si="914"/>
        <v/>
      </c>
      <c r="DK553" s="41" t="str">
        <f t="shared" si="915"/>
        <v/>
      </c>
      <c r="DL553" s="23" t="str">
        <f>IF(DG553="スギ",INDEX(データ!$C$7:$E$26,MATCH(DJ553,データ!$B$7:$B$26),MATCH(DH553,データ!$C$6:$E$6)),IF(DG553="ヒノキ",INDEX(データ!$C$32:$E$51,MATCH(DJ553,データ!$B$32:$B$51),MATCH(DH553,データ!$C$31:$E$31)),IF(DG553="マツ",INDEX(データ!#REF!,MATCH(DJ553,データ!#REF!),MATCH(DH553,データ!#REF!)),IF(DG553="ザツ",INDEX(データ!#REF!,MATCH(DJ553,データ!#REF!),MATCH(DH553,データ!#REF!)),""))))</f>
        <v/>
      </c>
      <c r="DM553" s="22" t="str">
        <f t="shared" si="853"/>
        <v/>
      </c>
      <c r="DN553" s="21" t="str">
        <f t="shared" si="916"/>
        <v/>
      </c>
      <c r="DO553" s="21" t="str">
        <f t="shared" si="917"/>
        <v/>
      </c>
      <c r="DP553" s="24" t="str">
        <f>IF(DG553="スギ",INDEX(データ!$H$7:$J$26,MATCH(DJ553,データ!$G$7:$G$26),MATCH(DH553,データ!$H$6:$J$6)),IF(DG553="ヒノキ",INDEX(データ!$H$32:$J$51,MATCH(DJ553,データ!$G$32:$G$51),MATCH(DH553,データ!$H$31:$J$31)),IF(DG553="マツ",INDEX(データ!#REF!,MATCH(DJ553,データ!#REF!),MATCH(DH553,データ!#REF!)),IF(DG553="ザツ",INDEX(データ!#REF!,MATCH(DJ553,データ!#REF!),MATCH(DH553,データ!#REF!)),""))))</f>
        <v/>
      </c>
      <c r="DQ553" s="22" t="str">
        <f t="shared" si="918"/>
        <v/>
      </c>
      <c r="DR553" s="21" t="str">
        <f t="shared" si="919"/>
        <v/>
      </c>
      <c r="DS553" s="27" t="str">
        <f t="shared" si="920"/>
        <v/>
      </c>
      <c r="DT553" s="24" t="str">
        <f t="shared" si="921"/>
        <v/>
      </c>
      <c r="DU553" s="25" t="str">
        <f t="shared" si="922"/>
        <v>0</v>
      </c>
      <c r="DV553" s="26" t="str">
        <f t="shared" si="923"/>
        <v/>
      </c>
      <c r="DW553" s="26" t="str">
        <f t="shared" si="924"/>
        <v/>
      </c>
      <c r="DX553" s="26" t="str">
        <f t="shared" si="925"/>
        <v/>
      </c>
      <c r="DY553" s="27" t="str">
        <f t="shared" si="926"/>
        <v/>
      </c>
      <c r="DZ553" s="26" t="str">
        <f t="shared" si="927"/>
        <v/>
      </c>
      <c r="EA553" s="26" t="str">
        <f t="shared" si="928"/>
        <v/>
      </c>
      <c r="EB553" s="45" t="s">
        <v>30</v>
      </c>
      <c r="EC553" s="55" t="str">
        <f>IF(ＣＳＶ貼付用!DQ539="","",ＣＳＶ貼付用!DQ539)</f>
        <v/>
      </c>
      <c r="ED553" s="38" t="str">
        <f>IF(ＣＳＶ貼付用!DS539="","",ＣＳＶ貼付用!DS539)</f>
        <v/>
      </c>
      <c r="EE553" s="38" t="str">
        <f>IF(ＣＳＶ貼付用!DU539="","",ＣＳＶ貼付用!DU539)</f>
        <v/>
      </c>
      <c r="EF553" s="40" t="str">
        <f t="shared" si="929"/>
        <v/>
      </c>
      <c r="EG553" s="41" t="str">
        <f>IF(林齢計算用!F539="","",林齢計算用!F539)</f>
        <v/>
      </c>
      <c r="EH553" s="41" t="str">
        <f t="shared" si="930"/>
        <v/>
      </c>
      <c r="EI553" s="41" t="str">
        <f t="shared" si="931"/>
        <v/>
      </c>
      <c r="EJ553" s="23" t="str">
        <f>IF(EE553="スギ",INDEX(データ!$C$7:$E$26,MATCH(EH553,データ!$B$7:$B$26),MATCH(EF553,データ!$C$6:$E$6)),IF(EE553="ヒノキ",INDEX(データ!$C$32:$E$51,MATCH(EH553,データ!$B$32:$B$51),MATCH(EF553,データ!$C$31:$E$31)),IF(EE553="マツ",INDEX(データ!#REF!,MATCH(EH553,データ!#REF!),MATCH(EF553,データ!#REF!)),IF(EE553="ザツ",INDEX(データ!#REF!,MATCH(EH553,データ!#REF!),MATCH(EF553,データ!#REF!)),""))))</f>
        <v/>
      </c>
      <c r="EK553" s="22" t="str">
        <f t="shared" si="854"/>
        <v/>
      </c>
      <c r="EL553" s="21" t="str">
        <f t="shared" si="932"/>
        <v/>
      </c>
      <c r="EM553" s="21" t="str">
        <f t="shared" si="933"/>
        <v/>
      </c>
      <c r="EN553" s="24" t="str">
        <f>IF(EE553="スギ",INDEX(データ!$H$7:$J$26,MATCH(EH553,データ!$G$7:$G$26),MATCH(EF553,データ!$H$6:$J$6)),IF(EE553="ヒノキ",INDEX(データ!$H$32:$J$51,MATCH(EH553,データ!$G$32:$G$51),MATCH(EF553,データ!$H$31:$J$31)),IF(EE553="マツ",INDEX(データ!#REF!,MATCH(EH553,データ!#REF!),MATCH(EF553,データ!#REF!)),IF(EE553="ザツ",INDEX(データ!#REF!,MATCH(EH553,データ!#REF!),MATCH(EF553,データ!#REF!)),""))))</f>
        <v/>
      </c>
      <c r="EO553" s="22" t="str">
        <f t="shared" si="934"/>
        <v/>
      </c>
      <c r="EP553" s="21" t="str">
        <f t="shared" si="935"/>
        <v/>
      </c>
      <c r="EQ553" s="27" t="str">
        <f t="shared" si="936"/>
        <v/>
      </c>
      <c r="ER553" s="24" t="str">
        <f t="shared" si="937"/>
        <v/>
      </c>
      <c r="ES553" s="25" t="str">
        <f t="shared" si="938"/>
        <v>0</v>
      </c>
      <c r="ET553" s="26" t="str">
        <f t="shared" si="939"/>
        <v/>
      </c>
      <c r="EU553" s="26" t="str">
        <f t="shared" si="940"/>
        <v/>
      </c>
      <c r="EV553" s="26" t="str">
        <f t="shared" si="941"/>
        <v/>
      </c>
      <c r="EW553" s="27" t="str">
        <f t="shared" si="942"/>
        <v/>
      </c>
      <c r="EX553" s="26" t="str">
        <f t="shared" si="943"/>
        <v/>
      </c>
      <c r="EY553" s="26" t="str">
        <f t="shared" si="944"/>
        <v/>
      </c>
      <c r="EZ553" s="26">
        <f t="shared" si="945"/>
        <v>0</v>
      </c>
      <c r="FA553" s="43"/>
    </row>
    <row r="554" spans="1:157" ht="15.95" customHeight="1" x14ac:dyDescent="0.15">
      <c r="A554" s="21"/>
      <c r="B554" s="36" t="str">
        <f>IF(ＣＳＶ貼付用!G540="","",ＣＳＶ貼付用!G540)</f>
        <v/>
      </c>
      <c r="C554" s="36" t="str">
        <f>IF(ＣＳＶ貼付用!I540="","",ＣＳＶ貼付用!I540)</f>
        <v/>
      </c>
      <c r="D554" s="36" t="str">
        <f>IF(ＣＳＶ貼付用!J540="","",ＣＳＶ貼付用!J540)</f>
        <v/>
      </c>
      <c r="E554" s="36" t="str">
        <f>IF(ＣＳＶ貼付用!F540="","",ＣＳＶ貼付用!F540)</f>
        <v/>
      </c>
      <c r="F554" s="38" t="str">
        <f>IF(ＣＳＶ貼付用!T540="","",ＣＳＶ貼付用!T540)</f>
        <v/>
      </c>
      <c r="G554" s="38"/>
      <c r="H554" s="38" t="str">
        <f>IF(ＣＳＶ貼付用!GJ540="","",ＣＳＶ貼付用!GJ540)</f>
        <v/>
      </c>
      <c r="I554" s="38" t="str">
        <f>IF(ＣＳＶ貼付用!GL540="","",ＣＳＶ貼付用!GL540)</f>
        <v/>
      </c>
      <c r="J554" s="38" t="str">
        <f>IF(ＣＳＶ貼付用!GN540="","",ＣＳＶ貼付用!GN540)</f>
        <v/>
      </c>
      <c r="K554" s="38" t="str">
        <f>IF(ＣＳＶ貼付用!GP540="","",ＣＳＶ貼付用!GP540)</f>
        <v/>
      </c>
      <c r="L554" s="45" t="s">
        <v>30</v>
      </c>
      <c r="M554" s="55" t="str">
        <f>IF(ＣＳＶ貼付用!AT540="","",ＣＳＶ貼付用!AT540)</f>
        <v/>
      </c>
      <c r="N554" s="38" t="str">
        <f>IF(ＣＳＶ貼付用!AV540="","",ＣＳＶ貼付用!AV540)</f>
        <v/>
      </c>
      <c r="O554" s="38" t="str">
        <f>IF(ＣＳＶ貼付用!AX540="","",ＣＳＶ貼付用!AX540)</f>
        <v/>
      </c>
      <c r="P554" s="40" t="str">
        <f>IF(ＣＳＶ貼付用!FE540="","",ＣＳＶ貼付用!FE540)</f>
        <v/>
      </c>
      <c r="Q554" s="41" t="str">
        <f>IF(林齢計算用!A540="","",林齢計算用!A540)</f>
        <v/>
      </c>
      <c r="R554" s="41" t="str">
        <f t="shared" si="855"/>
        <v/>
      </c>
      <c r="S554" s="56" t="str">
        <f>IF(ＣＳＶ貼付用!EG540="","",ＣＳＶ貼付用!EG540*10)</f>
        <v/>
      </c>
      <c r="T554" s="23" t="str">
        <f>IF(O554="スギ",INDEX(データ!$C$7:$E$26,MATCH(R554,データ!$B$7:$B$26),MATCH(P554,データ!$C$6:$E$6)),IF(O554="ヒノキ",INDEX(データ!$C$32:$E$51,MATCH(R554,データ!$B$32:$B$51),MATCH(P554,データ!$C$31:$E$31)),IF(O554="マツ",INDEX(データ!#REF!,MATCH(R554,データ!#REF!),MATCH(P554,データ!#REF!)),IF(O554="ザツ",INDEX(データ!#REF!,MATCH(R554,データ!#REF!),MATCH(P554,データ!#REF!)),""))))</f>
        <v/>
      </c>
      <c r="U554" s="22" t="str">
        <f t="shared" si="946"/>
        <v/>
      </c>
      <c r="V554" s="21" t="str">
        <f t="shared" si="950"/>
        <v/>
      </c>
      <c r="W554" s="21" t="str">
        <f t="shared" si="947"/>
        <v/>
      </c>
      <c r="X554" s="23" t="str">
        <f>IF(O554="スギ",INDEX(データ!$H$7:$J$26,MATCH(R554,データ!$G$7:$G$26),MATCH(P554,データ!$H$6:$J$6)),IF(O554="ヒノキ",INDEX(データ!$H$32:$J$51,MATCH(R554,データ!$G$32:$G$51),MATCH(P554,データ!$H$31:$J$31)),IF(O554="マツ",INDEX(データ!#REF!,MATCH(R554,データ!#REF!),MATCH(P554,データ!#REF!)),IF(O554="ザツ",INDEX(データ!#REF!,MATCH(R554,データ!#REF!),MATCH(P554,データ!#REF!)),""))))</f>
        <v/>
      </c>
      <c r="Y554" s="22" t="str">
        <f t="shared" si="948"/>
        <v/>
      </c>
      <c r="Z554" s="21" t="str">
        <f t="shared" si="949"/>
        <v/>
      </c>
      <c r="AA554" s="27" t="str">
        <f t="shared" si="856"/>
        <v/>
      </c>
      <c r="AB554" s="24" t="str">
        <f t="shared" si="857"/>
        <v/>
      </c>
      <c r="AC554" s="25" t="str">
        <f t="shared" si="858"/>
        <v>0</v>
      </c>
      <c r="AD554" s="26" t="str">
        <f t="shared" si="859"/>
        <v/>
      </c>
      <c r="AE554" s="26" t="str">
        <f t="shared" si="860"/>
        <v/>
      </c>
      <c r="AF554" s="26" t="str">
        <f t="shared" si="861"/>
        <v/>
      </c>
      <c r="AG554" s="27" t="str">
        <f t="shared" si="862"/>
        <v/>
      </c>
      <c r="AH554" s="26" t="str">
        <f t="shared" si="863"/>
        <v/>
      </c>
      <c r="AI554" s="26" t="str">
        <f t="shared" si="864"/>
        <v/>
      </c>
      <c r="AJ554" s="45" t="s">
        <v>30</v>
      </c>
      <c r="AK554" s="55" t="str">
        <f>IF(ＣＳＶ貼付用!BI540="","",ＣＳＶ貼付用!BI540)</f>
        <v/>
      </c>
      <c r="AL554" s="38" t="str">
        <f>IF(ＣＳＶ貼付用!BK540="","",ＣＳＶ貼付用!BK540)</f>
        <v/>
      </c>
      <c r="AM554" s="38" t="str">
        <f>IF(ＣＳＶ貼付用!BM540="","",ＣＳＶ貼付用!BM540)</f>
        <v/>
      </c>
      <c r="AN554" s="40" t="str">
        <f t="shared" si="865"/>
        <v/>
      </c>
      <c r="AO554" s="41" t="str">
        <f>IF(林齢計算用!B540="","",林齢計算用!B540)</f>
        <v/>
      </c>
      <c r="AP554" s="41" t="str">
        <f t="shared" si="866"/>
        <v/>
      </c>
      <c r="AQ554" s="41" t="str">
        <f t="shared" si="867"/>
        <v/>
      </c>
      <c r="AR554" s="23" t="str">
        <f>IF(AM554="スギ",INDEX(データ!$C$7:$E$26,MATCH(AP554,データ!$B$7:$B$26),MATCH(AN554,データ!$C$6:$E$6)),IF(AM554="ヒノキ",INDEX(データ!$C$32:$E$51,MATCH(AP554,データ!$B$32:$B$51),MATCH(AN554,データ!$C$31:$E$31)),IF(AM554="マツ",INDEX(データ!#REF!,MATCH(AP554,データ!#REF!),MATCH(AN554,データ!#REF!)),IF(AM554="ザツ",INDEX(データ!#REF!,MATCH(AP554,データ!#REF!),MATCH(AN554,データ!#REF!)),""))))</f>
        <v/>
      </c>
      <c r="AS554" s="22" t="str">
        <f t="shared" si="850"/>
        <v/>
      </c>
      <c r="AT554" s="21" t="str">
        <f t="shared" si="868"/>
        <v/>
      </c>
      <c r="AU554" s="21" t="str">
        <f t="shared" si="869"/>
        <v/>
      </c>
      <c r="AV554" s="24" t="str">
        <f>IF(AM554="スギ",INDEX(データ!$H$7:$J$26,MATCH(AP554,データ!$G$7:$G$26),MATCH(AN554,データ!$H$6:$J$6)),IF(AM554="ヒノキ",INDEX(データ!$H$32:$J$51,MATCH(AP554,データ!$G$32:$G$51),MATCH(AN554,データ!$H$31:$J$31)),IF(AM554="マツ",INDEX(データ!#REF!,MATCH(AP554,データ!#REF!),MATCH(AN554,データ!#REF!)),IF(AM554="ザツ",INDEX(データ!#REF!,MATCH(AP554,データ!#REF!),MATCH(AN554,データ!#REF!)),""))))</f>
        <v/>
      </c>
      <c r="AW554" s="22" t="str">
        <f t="shared" si="870"/>
        <v/>
      </c>
      <c r="AX554" s="21" t="str">
        <f t="shared" si="871"/>
        <v/>
      </c>
      <c r="AY554" s="27" t="str">
        <f t="shared" si="872"/>
        <v/>
      </c>
      <c r="AZ554" s="24" t="str">
        <f t="shared" si="873"/>
        <v/>
      </c>
      <c r="BA554" s="25" t="str">
        <f t="shared" si="874"/>
        <v>0</v>
      </c>
      <c r="BB554" s="26" t="str">
        <f t="shared" si="875"/>
        <v/>
      </c>
      <c r="BC554" s="26" t="str">
        <f t="shared" si="876"/>
        <v/>
      </c>
      <c r="BD554" s="26" t="str">
        <f t="shared" si="877"/>
        <v/>
      </c>
      <c r="BE554" s="27" t="str">
        <f t="shared" si="878"/>
        <v/>
      </c>
      <c r="BF554" s="26" t="str">
        <f t="shared" si="879"/>
        <v/>
      </c>
      <c r="BG554" s="26" t="str">
        <f t="shared" si="880"/>
        <v/>
      </c>
      <c r="BH554" s="45" t="s">
        <v>30</v>
      </c>
      <c r="BI554" s="55" t="str">
        <f>IF(ＣＳＶ貼付用!BX540="","",ＣＳＶ貼付用!BX540)</f>
        <v/>
      </c>
      <c r="BJ554" s="38" t="str">
        <f>IF(ＣＳＶ貼付用!BZ540="","",ＣＳＶ貼付用!BZ540)</f>
        <v/>
      </c>
      <c r="BK554" s="38" t="str">
        <f>IF(ＣＳＶ貼付用!CB540="","",ＣＳＶ貼付用!CB540)</f>
        <v/>
      </c>
      <c r="BL554" s="40" t="str">
        <f t="shared" si="881"/>
        <v/>
      </c>
      <c r="BM554" s="41" t="str">
        <f>IF(林齢計算用!C540="","",林齢計算用!C540)</f>
        <v/>
      </c>
      <c r="BN554" s="41" t="str">
        <f t="shared" si="882"/>
        <v/>
      </c>
      <c r="BO554" s="41" t="str">
        <f t="shared" si="883"/>
        <v/>
      </c>
      <c r="BP554" s="23" t="str">
        <f>IF(BK554="スギ",INDEX(データ!$C$7:$E$26,MATCH(BN554,データ!$B$7:$B$26),MATCH(BL554,データ!$C$6:$E$6)),IF(BK554="ヒノキ",INDEX(データ!$C$32:$E$51,MATCH(BN554,データ!$B$32:$B$51),MATCH(BL554,データ!$C$31:$E$31)),IF(BK554="マツ",INDEX(データ!#REF!,MATCH(BN554,データ!#REF!),MATCH(BL554,データ!#REF!)),IF(BK554="ザツ",INDEX(データ!#REF!,MATCH(BN554,データ!#REF!),MATCH(BL554,データ!#REF!)),""))))</f>
        <v/>
      </c>
      <c r="BQ554" s="22" t="str">
        <f t="shared" si="851"/>
        <v/>
      </c>
      <c r="BR554" s="21" t="str">
        <f t="shared" si="884"/>
        <v/>
      </c>
      <c r="BS554" s="21" t="str">
        <f t="shared" si="885"/>
        <v/>
      </c>
      <c r="BT554" s="24" t="str">
        <f>IF(BK554="スギ",INDEX(データ!$H$7:$J$26,MATCH(BN554,データ!$G$7:$G$26),MATCH(BL554,データ!$H$6:$J$6)),IF(BK554="ヒノキ",INDEX(データ!$H$32:$J$51,MATCH(BN554,データ!$G$32:$G$51),MATCH(BL554,データ!$H$31:$J$31)),IF(BK554="マツ",INDEX(データ!#REF!,MATCH(BN554,データ!#REF!),MATCH(BL554,データ!#REF!)),IF(BK554="ザツ",INDEX(データ!#REF!,MATCH(BN554,データ!#REF!),MATCH(BL554,データ!#REF!)),""))))</f>
        <v/>
      </c>
      <c r="BU554" s="22" t="str">
        <f t="shared" si="886"/>
        <v/>
      </c>
      <c r="BV554" s="21" t="str">
        <f t="shared" si="887"/>
        <v/>
      </c>
      <c r="BW554" s="27" t="str">
        <f t="shared" si="888"/>
        <v/>
      </c>
      <c r="BX554" s="24" t="str">
        <f t="shared" si="889"/>
        <v/>
      </c>
      <c r="BY554" s="25" t="str">
        <f t="shared" si="890"/>
        <v>0</v>
      </c>
      <c r="BZ554" s="26" t="str">
        <f t="shared" si="891"/>
        <v/>
      </c>
      <c r="CA554" s="26" t="str">
        <f t="shared" si="892"/>
        <v/>
      </c>
      <c r="CB554" s="26" t="str">
        <f t="shared" si="893"/>
        <v/>
      </c>
      <c r="CC554" s="27" t="str">
        <f t="shared" si="894"/>
        <v/>
      </c>
      <c r="CD554" s="26" t="str">
        <f t="shared" si="895"/>
        <v/>
      </c>
      <c r="CE554" s="26" t="str">
        <f t="shared" si="896"/>
        <v/>
      </c>
      <c r="CF554" s="45" t="s">
        <v>30</v>
      </c>
      <c r="CG554" s="55" t="str">
        <f>IF(ＣＳＶ貼付用!CM540="","",ＣＳＶ貼付用!CM540)</f>
        <v/>
      </c>
      <c r="CH554" s="38" t="str">
        <f>IF(ＣＳＶ貼付用!CO540="","",ＣＳＶ貼付用!CO540)</f>
        <v/>
      </c>
      <c r="CI554" s="38" t="str">
        <f>IF(ＣＳＶ貼付用!CQ540="","",ＣＳＶ貼付用!CQ540)</f>
        <v/>
      </c>
      <c r="CJ554" s="40" t="str">
        <f t="shared" si="897"/>
        <v/>
      </c>
      <c r="CK554" s="41" t="str">
        <f>IF(林齢計算用!D540="","",林齢計算用!D540)</f>
        <v/>
      </c>
      <c r="CL554" s="41" t="str">
        <f t="shared" si="898"/>
        <v/>
      </c>
      <c r="CM554" s="41" t="str">
        <f t="shared" si="899"/>
        <v/>
      </c>
      <c r="CN554" s="23" t="str">
        <f>IF(CI554="スギ",INDEX(データ!$C$7:$E$26,MATCH(CL554,データ!$B$7:$B$26),MATCH(CJ554,データ!$C$6:$E$6)),IF(CI554="ヒノキ",INDEX(データ!$C$32:$E$51,MATCH(CL554,データ!$B$32:$B$51),MATCH(CJ554,データ!$C$31:$E$31)),IF(CI554="マツ",INDEX(データ!#REF!,MATCH(CL554,データ!#REF!),MATCH(CJ554,データ!#REF!)),IF(CI554="ザツ",INDEX(データ!#REF!,MATCH(CL554,データ!#REF!),MATCH(CJ554,データ!#REF!)),""))))</f>
        <v/>
      </c>
      <c r="CO554" s="22" t="str">
        <f t="shared" si="852"/>
        <v/>
      </c>
      <c r="CP554" s="21" t="str">
        <f t="shared" si="900"/>
        <v/>
      </c>
      <c r="CQ554" s="21" t="str">
        <f t="shared" si="901"/>
        <v/>
      </c>
      <c r="CR554" s="24" t="str">
        <f>IF(CI554="スギ",INDEX(データ!$H$7:$J$26,MATCH(CL554,データ!$G$7:$G$26),MATCH(CJ554,データ!$H$6:$J$6)),IF(CI554="ヒノキ",INDEX(データ!$H$32:$J$51,MATCH(CL554,データ!$G$32:$G$51),MATCH(CJ554,データ!$H$31:$J$31)),IF(CI554="マツ",INDEX(データ!#REF!,MATCH(CL554,データ!#REF!),MATCH(CJ554,データ!#REF!)),IF(CI554="ザツ",INDEX(データ!#REF!,MATCH(CL554,データ!#REF!),MATCH(CJ554,データ!#REF!)),""))))</f>
        <v/>
      </c>
      <c r="CS554" s="22" t="str">
        <f t="shared" si="902"/>
        <v/>
      </c>
      <c r="CT554" s="21" t="str">
        <f t="shared" si="903"/>
        <v/>
      </c>
      <c r="CU554" s="27" t="str">
        <f t="shared" si="904"/>
        <v/>
      </c>
      <c r="CV554" s="24" t="str">
        <f t="shared" si="905"/>
        <v/>
      </c>
      <c r="CW554" s="25" t="str">
        <f t="shared" si="906"/>
        <v>0</v>
      </c>
      <c r="CX554" s="26" t="str">
        <f t="shared" si="907"/>
        <v/>
      </c>
      <c r="CY554" s="26" t="str">
        <f t="shared" si="908"/>
        <v/>
      </c>
      <c r="CZ554" s="26" t="str">
        <f t="shared" si="909"/>
        <v/>
      </c>
      <c r="DA554" s="27" t="str">
        <f t="shared" si="910"/>
        <v/>
      </c>
      <c r="DB554" s="26" t="str">
        <f t="shared" si="911"/>
        <v/>
      </c>
      <c r="DC554" s="26" t="str">
        <f t="shared" si="912"/>
        <v/>
      </c>
      <c r="DD554" s="45" t="s">
        <v>30</v>
      </c>
      <c r="DE554" s="55" t="str">
        <f>IF(ＣＳＶ貼付用!DB540="","",ＣＳＶ貼付用!DB540)</f>
        <v/>
      </c>
      <c r="DF554" s="38" t="str">
        <f>IF(ＣＳＶ貼付用!DD540="","",ＣＳＶ貼付用!DD540)</f>
        <v/>
      </c>
      <c r="DG554" s="38" t="str">
        <f>IF(ＣＳＶ貼付用!DF540="","",ＣＳＶ貼付用!DF540)</f>
        <v/>
      </c>
      <c r="DH554" s="40" t="str">
        <f t="shared" si="913"/>
        <v/>
      </c>
      <c r="DI554" s="41" t="str">
        <f>IF(林齢計算用!E540="","",林齢計算用!E540)</f>
        <v/>
      </c>
      <c r="DJ554" s="41" t="str">
        <f t="shared" si="914"/>
        <v/>
      </c>
      <c r="DK554" s="41" t="str">
        <f t="shared" si="915"/>
        <v/>
      </c>
      <c r="DL554" s="23" t="str">
        <f>IF(DG554="スギ",INDEX(データ!$C$7:$E$26,MATCH(DJ554,データ!$B$7:$B$26),MATCH(DH554,データ!$C$6:$E$6)),IF(DG554="ヒノキ",INDEX(データ!$C$32:$E$51,MATCH(DJ554,データ!$B$32:$B$51),MATCH(DH554,データ!$C$31:$E$31)),IF(DG554="マツ",INDEX(データ!#REF!,MATCH(DJ554,データ!#REF!),MATCH(DH554,データ!#REF!)),IF(DG554="ザツ",INDEX(データ!#REF!,MATCH(DJ554,データ!#REF!),MATCH(DH554,データ!#REF!)),""))))</f>
        <v/>
      </c>
      <c r="DM554" s="22" t="str">
        <f t="shared" si="853"/>
        <v/>
      </c>
      <c r="DN554" s="21" t="str">
        <f t="shared" si="916"/>
        <v/>
      </c>
      <c r="DO554" s="21" t="str">
        <f t="shared" si="917"/>
        <v/>
      </c>
      <c r="DP554" s="24" t="str">
        <f>IF(DG554="スギ",INDEX(データ!$H$7:$J$26,MATCH(DJ554,データ!$G$7:$G$26),MATCH(DH554,データ!$H$6:$J$6)),IF(DG554="ヒノキ",INDEX(データ!$H$32:$J$51,MATCH(DJ554,データ!$G$32:$G$51),MATCH(DH554,データ!$H$31:$J$31)),IF(DG554="マツ",INDEX(データ!#REF!,MATCH(DJ554,データ!#REF!),MATCH(DH554,データ!#REF!)),IF(DG554="ザツ",INDEX(データ!#REF!,MATCH(DJ554,データ!#REF!),MATCH(DH554,データ!#REF!)),""))))</f>
        <v/>
      </c>
      <c r="DQ554" s="22" t="str">
        <f t="shared" si="918"/>
        <v/>
      </c>
      <c r="DR554" s="21" t="str">
        <f t="shared" si="919"/>
        <v/>
      </c>
      <c r="DS554" s="27" t="str">
        <f t="shared" si="920"/>
        <v/>
      </c>
      <c r="DT554" s="24" t="str">
        <f t="shared" si="921"/>
        <v/>
      </c>
      <c r="DU554" s="25" t="str">
        <f t="shared" si="922"/>
        <v>0</v>
      </c>
      <c r="DV554" s="26" t="str">
        <f t="shared" si="923"/>
        <v/>
      </c>
      <c r="DW554" s="26" t="str">
        <f t="shared" si="924"/>
        <v/>
      </c>
      <c r="DX554" s="26" t="str">
        <f t="shared" si="925"/>
        <v/>
      </c>
      <c r="DY554" s="27" t="str">
        <f t="shared" si="926"/>
        <v/>
      </c>
      <c r="DZ554" s="26" t="str">
        <f t="shared" si="927"/>
        <v/>
      </c>
      <c r="EA554" s="26" t="str">
        <f t="shared" si="928"/>
        <v/>
      </c>
      <c r="EB554" s="45" t="s">
        <v>30</v>
      </c>
      <c r="EC554" s="55" t="str">
        <f>IF(ＣＳＶ貼付用!DQ540="","",ＣＳＶ貼付用!DQ540)</f>
        <v/>
      </c>
      <c r="ED554" s="38" t="str">
        <f>IF(ＣＳＶ貼付用!DS540="","",ＣＳＶ貼付用!DS540)</f>
        <v/>
      </c>
      <c r="EE554" s="38" t="str">
        <f>IF(ＣＳＶ貼付用!DU540="","",ＣＳＶ貼付用!DU540)</f>
        <v/>
      </c>
      <c r="EF554" s="40" t="str">
        <f t="shared" si="929"/>
        <v/>
      </c>
      <c r="EG554" s="41" t="str">
        <f>IF(林齢計算用!F540="","",林齢計算用!F540)</f>
        <v/>
      </c>
      <c r="EH554" s="41" t="str">
        <f t="shared" si="930"/>
        <v/>
      </c>
      <c r="EI554" s="41" t="str">
        <f t="shared" si="931"/>
        <v/>
      </c>
      <c r="EJ554" s="23" t="str">
        <f>IF(EE554="スギ",INDEX(データ!$C$7:$E$26,MATCH(EH554,データ!$B$7:$B$26),MATCH(EF554,データ!$C$6:$E$6)),IF(EE554="ヒノキ",INDEX(データ!$C$32:$E$51,MATCH(EH554,データ!$B$32:$B$51),MATCH(EF554,データ!$C$31:$E$31)),IF(EE554="マツ",INDEX(データ!#REF!,MATCH(EH554,データ!#REF!),MATCH(EF554,データ!#REF!)),IF(EE554="ザツ",INDEX(データ!#REF!,MATCH(EH554,データ!#REF!),MATCH(EF554,データ!#REF!)),""))))</f>
        <v/>
      </c>
      <c r="EK554" s="22" t="str">
        <f t="shared" si="854"/>
        <v/>
      </c>
      <c r="EL554" s="21" t="str">
        <f t="shared" si="932"/>
        <v/>
      </c>
      <c r="EM554" s="21" t="str">
        <f t="shared" si="933"/>
        <v/>
      </c>
      <c r="EN554" s="24" t="str">
        <f>IF(EE554="スギ",INDEX(データ!$H$7:$J$26,MATCH(EH554,データ!$G$7:$G$26),MATCH(EF554,データ!$H$6:$J$6)),IF(EE554="ヒノキ",INDEX(データ!$H$32:$J$51,MATCH(EH554,データ!$G$32:$G$51),MATCH(EF554,データ!$H$31:$J$31)),IF(EE554="マツ",INDEX(データ!#REF!,MATCH(EH554,データ!#REF!),MATCH(EF554,データ!#REF!)),IF(EE554="ザツ",INDEX(データ!#REF!,MATCH(EH554,データ!#REF!),MATCH(EF554,データ!#REF!)),""))))</f>
        <v/>
      </c>
      <c r="EO554" s="22" t="str">
        <f t="shared" si="934"/>
        <v/>
      </c>
      <c r="EP554" s="21" t="str">
        <f t="shared" si="935"/>
        <v/>
      </c>
      <c r="EQ554" s="27" t="str">
        <f t="shared" si="936"/>
        <v/>
      </c>
      <c r="ER554" s="24" t="str">
        <f t="shared" si="937"/>
        <v/>
      </c>
      <c r="ES554" s="25" t="str">
        <f t="shared" si="938"/>
        <v>0</v>
      </c>
      <c r="ET554" s="26" t="str">
        <f t="shared" si="939"/>
        <v/>
      </c>
      <c r="EU554" s="26" t="str">
        <f t="shared" si="940"/>
        <v/>
      </c>
      <c r="EV554" s="26" t="str">
        <f t="shared" si="941"/>
        <v/>
      </c>
      <c r="EW554" s="27" t="str">
        <f t="shared" si="942"/>
        <v/>
      </c>
      <c r="EX554" s="26" t="str">
        <f t="shared" si="943"/>
        <v/>
      </c>
      <c r="EY554" s="26" t="str">
        <f t="shared" si="944"/>
        <v/>
      </c>
      <c r="EZ554" s="26">
        <f t="shared" si="945"/>
        <v>0</v>
      </c>
      <c r="FA554" s="43"/>
    </row>
    <row r="555" spans="1:157" ht="15.95" customHeight="1" x14ac:dyDescent="0.15">
      <c r="A555" s="21"/>
      <c r="B555" s="36" t="str">
        <f>IF(ＣＳＶ貼付用!G541="","",ＣＳＶ貼付用!G541)</f>
        <v/>
      </c>
      <c r="C555" s="36" t="str">
        <f>IF(ＣＳＶ貼付用!I541="","",ＣＳＶ貼付用!I541)</f>
        <v/>
      </c>
      <c r="D555" s="36" t="str">
        <f>IF(ＣＳＶ貼付用!J541="","",ＣＳＶ貼付用!J541)</f>
        <v/>
      </c>
      <c r="E555" s="36" t="str">
        <f>IF(ＣＳＶ貼付用!F541="","",ＣＳＶ貼付用!F541)</f>
        <v/>
      </c>
      <c r="F555" s="38" t="str">
        <f>IF(ＣＳＶ貼付用!T541="","",ＣＳＶ貼付用!T541)</f>
        <v/>
      </c>
      <c r="G555" s="38"/>
      <c r="H555" s="38" t="str">
        <f>IF(ＣＳＶ貼付用!GJ541="","",ＣＳＶ貼付用!GJ541)</f>
        <v/>
      </c>
      <c r="I555" s="38" t="str">
        <f>IF(ＣＳＶ貼付用!GL541="","",ＣＳＶ貼付用!GL541)</f>
        <v/>
      </c>
      <c r="J555" s="38" t="str">
        <f>IF(ＣＳＶ貼付用!GN541="","",ＣＳＶ貼付用!GN541)</f>
        <v/>
      </c>
      <c r="K555" s="38" t="str">
        <f>IF(ＣＳＶ貼付用!GP541="","",ＣＳＶ貼付用!GP541)</f>
        <v/>
      </c>
      <c r="L555" s="45" t="s">
        <v>30</v>
      </c>
      <c r="M555" s="55" t="str">
        <f>IF(ＣＳＶ貼付用!AT541="","",ＣＳＶ貼付用!AT541)</f>
        <v/>
      </c>
      <c r="N555" s="38" t="str">
        <f>IF(ＣＳＶ貼付用!AV541="","",ＣＳＶ貼付用!AV541)</f>
        <v/>
      </c>
      <c r="O555" s="38" t="str">
        <f>IF(ＣＳＶ貼付用!AX541="","",ＣＳＶ貼付用!AX541)</f>
        <v/>
      </c>
      <c r="P555" s="40" t="str">
        <f>IF(ＣＳＶ貼付用!FE541="","",ＣＳＶ貼付用!FE541)</f>
        <v/>
      </c>
      <c r="Q555" s="41" t="str">
        <f>IF(林齢計算用!A541="","",林齢計算用!A541)</f>
        <v/>
      </c>
      <c r="R555" s="41" t="str">
        <f t="shared" si="855"/>
        <v/>
      </c>
      <c r="S555" s="56" t="str">
        <f>IF(ＣＳＶ貼付用!EG541="","",ＣＳＶ貼付用!EG541*10)</f>
        <v/>
      </c>
      <c r="T555" s="23" t="str">
        <f>IF(O555="スギ",INDEX(データ!$C$7:$E$26,MATCH(R555,データ!$B$7:$B$26),MATCH(P555,データ!$C$6:$E$6)),IF(O555="ヒノキ",INDEX(データ!$C$32:$E$51,MATCH(R555,データ!$B$32:$B$51),MATCH(P555,データ!$C$31:$E$31)),IF(O555="マツ",INDEX(データ!#REF!,MATCH(R555,データ!#REF!),MATCH(P555,データ!#REF!)),IF(O555="ザツ",INDEX(データ!#REF!,MATCH(R555,データ!#REF!),MATCH(P555,データ!#REF!)),""))))</f>
        <v/>
      </c>
      <c r="U555" s="22" t="str">
        <f t="shared" si="946"/>
        <v/>
      </c>
      <c r="V555" s="21" t="str">
        <f t="shared" si="950"/>
        <v/>
      </c>
      <c r="W555" s="21" t="str">
        <f t="shared" si="947"/>
        <v/>
      </c>
      <c r="X555" s="23" t="str">
        <f>IF(O555="スギ",INDEX(データ!$H$7:$J$26,MATCH(R555,データ!$G$7:$G$26),MATCH(P555,データ!$H$6:$J$6)),IF(O555="ヒノキ",INDEX(データ!$H$32:$J$51,MATCH(R555,データ!$G$32:$G$51),MATCH(P555,データ!$H$31:$J$31)),IF(O555="マツ",INDEX(データ!#REF!,MATCH(R555,データ!#REF!),MATCH(P555,データ!#REF!)),IF(O555="ザツ",INDEX(データ!#REF!,MATCH(R555,データ!#REF!),MATCH(P555,データ!#REF!)),""))))</f>
        <v/>
      </c>
      <c r="Y555" s="22" t="str">
        <f t="shared" si="948"/>
        <v/>
      </c>
      <c r="Z555" s="21" t="str">
        <f t="shared" si="949"/>
        <v/>
      </c>
      <c r="AA555" s="27" t="str">
        <f t="shared" si="856"/>
        <v/>
      </c>
      <c r="AB555" s="24" t="str">
        <f t="shared" si="857"/>
        <v/>
      </c>
      <c r="AC555" s="25" t="str">
        <f t="shared" si="858"/>
        <v>0</v>
      </c>
      <c r="AD555" s="26" t="str">
        <f t="shared" si="859"/>
        <v/>
      </c>
      <c r="AE555" s="26" t="str">
        <f t="shared" si="860"/>
        <v/>
      </c>
      <c r="AF555" s="26" t="str">
        <f t="shared" si="861"/>
        <v/>
      </c>
      <c r="AG555" s="27" t="str">
        <f t="shared" si="862"/>
        <v/>
      </c>
      <c r="AH555" s="26" t="str">
        <f t="shared" si="863"/>
        <v/>
      </c>
      <c r="AI555" s="26" t="str">
        <f t="shared" si="864"/>
        <v/>
      </c>
      <c r="AJ555" s="45" t="s">
        <v>30</v>
      </c>
      <c r="AK555" s="55" t="str">
        <f>IF(ＣＳＶ貼付用!BI541="","",ＣＳＶ貼付用!BI541)</f>
        <v/>
      </c>
      <c r="AL555" s="38" t="str">
        <f>IF(ＣＳＶ貼付用!BK541="","",ＣＳＶ貼付用!BK541)</f>
        <v/>
      </c>
      <c r="AM555" s="38" t="str">
        <f>IF(ＣＳＶ貼付用!BM541="","",ＣＳＶ貼付用!BM541)</f>
        <v/>
      </c>
      <c r="AN555" s="40" t="str">
        <f t="shared" si="865"/>
        <v/>
      </c>
      <c r="AO555" s="41" t="str">
        <f>IF(林齢計算用!B541="","",林齢計算用!B541)</f>
        <v/>
      </c>
      <c r="AP555" s="41" t="str">
        <f t="shared" si="866"/>
        <v/>
      </c>
      <c r="AQ555" s="41" t="str">
        <f t="shared" si="867"/>
        <v/>
      </c>
      <c r="AR555" s="23" t="str">
        <f>IF(AM555="スギ",INDEX(データ!$C$7:$E$26,MATCH(AP555,データ!$B$7:$B$26),MATCH(AN555,データ!$C$6:$E$6)),IF(AM555="ヒノキ",INDEX(データ!$C$32:$E$51,MATCH(AP555,データ!$B$32:$B$51),MATCH(AN555,データ!$C$31:$E$31)),IF(AM555="マツ",INDEX(データ!#REF!,MATCH(AP555,データ!#REF!),MATCH(AN555,データ!#REF!)),IF(AM555="ザツ",INDEX(データ!#REF!,MATCH(AP555,データ!#REF!),MATCH(AN555,データ!#REF!)),""))))</f>
        <v/>
      </c>
      <c r="AS555" s="22" t="str">
        <f t="shared" si="850"/>
        <v/>
      </c>
      <c r="AT555" s="21" t="str">
        <f t="shared" si="868"/>
        <v/>
      </c>
      <c r="AU555" s="21" t="str">
        <f t="shared" si="869"/>
        <v/>
      </c>
      <c r="AV555" s="24" t="str">
        <f>IF(AM555="スギ",INDEX(データ!$H$7:$J$26,MATCH(AP555,データ!$G$7:$G$26),MATCH(AN555,データ!$H$6:$J$6)),IF(AM555="ヒノキ",INDEX(データ!$H$32:$J$51,MATCH(AP555,データ!$G$32:$G$51),MATCH(AN555,データ!$H$31:$J$31)),IF(AM555="マツ",INDEX(データ!#REF!,MATCH(AP555,データ!#REF!),MATCH(AN555,データ!#REF!)),IF(AM555="ザツ",INDEX(データ!#REF!,MATCH(AP555,データ!#REF!),MATCH(AN555,データ!#REF!)),""))))</f>
        <v/>
      </c>
      <c r="AW555" s="22" t="str">
        <f t="shared" si="870"/>
        <v/>
      </c>
      <c r="AX555" s="21" t="str">
        <f t="shared" si="871"/>
        <v/>
      </c>
      <c r="AY555" s="27" t="str">
        <f t="shared" si="872"/>
        <v/>
      </c>
      <c r="AZ555" s="24" t="str">
        <f t="shared" si="873"/>
        <v/>
      </c>
      <c r="BA555" s="25" t="str">
        <f t="shared" si="874"/>
        <v>0</v>
      </c>
      <c r="BB555" s="26" t="str">
        <f t="shared" si="875"/>
        <v/>
      </c>
      <c r="BC555" s="26" t="str">
        <f t="shared" si="876"/>
        <v/>
      </c>
      <c r="BD555" s="26" t="str">
        <f t="shared" si="877"/>
        <v/>
      </c>
      <c r="BE555" s="27" t="str">
        <f t="shared" si="878"/>
        <v/>
      </c>
      <c r="BF555" s="26" t="str">
        <f t="shared" si="879"/>
        <v/>
      </c>
      <c r="BG555" s="26" t="str">
        <f t="shared" si="880"/>
        <v/>
      </c>
      <c r="BH555" s="45" t="s">
        <v>30</v>
      </c>
      <c r="BI555" s="55" t="str">
        <f>IF(ＣＳＶ貼付用!BX541="","",ＣＳＶ貼付用!BX541)</f>
        <v/>
      </c>
      <c r="BJ555" s="38" t="str">
        <f>IF(ＣＳＶ貼付用!BZ541="","",ＣＳＶ貼付用!BZ541)</f>
        <v/>
      </c>
      <c r="BK555" s="38" t="str">
        <f>IF(ＣＳＶ貼付用!CB541="","",ＣＳＶ貼付用!CB541)</f>
        <v/>
      </c>
      <c r="BL555" s="40" t="str">
        <f t="shared" si="881"/>
        <v/>
      </c>
      <c r="BM555" s="41" t="str">
        <f>IF(林齢計算用!C541="","",林齢計算用!C541)</f>
        <v/>
      </c>
      <c r="BN555" s="41" t="str">
        <f t="shared" si="882"/>
        <v/>
      </c>
      <c r="BO555" s="41" t="str">
        <f t="shared" si="883"/>
        <v/>
      </c>
      <c r="BP555" s="23" t="str">
        <f>IF(BK555="スギ",INDEX(データ!$C$7:$E$26,MATCH(BN555,データ!$B$7:$B$26),MATCH(BL555,データ!$C$6:$E$6)),IF(BK555="ヒノキ",INDEX(データ!$C$32:$E$51,MATCH(BN555,データ!$B$32:$B$51),MATCH(BL555,データ!$C$31:$E$31)),IF(BK555="マツ",INDEX(データ!#REF!,MATCH(BN555,データ!#REF!),MATCH(BL555,データ!#REF!)),IF(BK555="ザツ",INDEX(データ!#REF!,MATCH(BN555,データ!#REF!),MATCH(BL555,データ!#REF!)),""))))</f>
        <v/>
      </c>
      <c r="BQ555" s="22" t="str">
        <f t="shared" si="851"/>
        <v/>
      </c>
      <c r="BR555" s="21" t="str">
        <f t="shared" si="884"/>
        <v/>
      </c>
      <c r="BS555" s="21" t="str">
        <f t="shared" si="885"/>
        <v/>
      </c>
      <c r="BT555" s="24" t="str">
        <f>IF(BK555="スギ",INDEX(データ!$H$7:$J$26,MATCH(BN555,データ!$G$7:$G$26),MATCH(BL555,データ!$H$6:$J$6)),IF(BK555="ヒノキ",INDEX(データ!$H$32:$J$51,MATCH(BN555,データ!$G$32:$G$51),MATCH(BL555,データ!$H$31:$J$31)),IF(BK555="マツ",INDEX(データ!#REF!,MATCH(BN555,データ!#REF!),MATCH(BL555,データ!#REF!)),IF(BK555="ザツ",INDEX(データ!#REF!,MATCH(BN555,データ!#REF!),MATCH(BL555,データ!#REF!)),""))))</f>
        <v/>
      </c>
      <c r="BU555" s="22" t="str">
        <f t="shared" si="886"/>
        <v/>
      </c>
      <c r="BV555" s="21" t="str">
        <f t="shared" si="887"/>
        <v/>
      </c>
      <c r="BW555" s="27" t="str">
        <f t="shared" si="888"/>
        <v/>
      </c>
      <c r="BX555" s="24" t="str">
        <f t="shared" si="889"/>
        <v/>
      </c>
      <c r="BY555" s="25" t="str">
        <f t="shared" si="890"/>
        <v>0</v>
      </c>
      <c r="BZ555" s="26" t="str">
        <f t="shared" si="891"/>
        <v/>
      </c>
      <c r="CA555" s="26" t="str">
        <f t="shared" si="892"/>
        <v/>
      </c>
      <c r="CB555" s="26" t="str">
        <f t="shared" si="893"/>
        <v/>
      </c>
      <c r="CC555" s="27" t="str">
        <f t="shared" si="894"/>
        <v/>
      </c>
      <c r="CD555" s="26" t="str">
        <f t="shared" si="895"/>
        <v/>
      </c>
      <c r="CE555" s="26" t="str">
        <f t="shared" si="896"/>
        <v/>
      </c>
      <c r="CF555" s="45" t="s">
        <v>30</v>
      </c>
      <c r="CG555" s="55" t="str">
        <f>IF(ＣＳＶ貼付用!CM541="","",ＣＳＶ貼付用!CM541)</f>
        <v/>
      </c>
      <c r="CH555" s="38" t="str">
        <f>IF(ＣＳＶ貼付用!CO541="","",ＣＳＶ貼付用!CO541)</f>
        <v/>
      </c>
      <c r="CI555" s="38" t="str">
        <f>IF(ＣＳＶ貼付用!CQ541="","",ＣＳＶ貼付用!CQ541)</f>
        <v/>
      </c>
      <c r="CJ555" s="40" t="str">
        <f t="shared" si="897"/>
        <v/>
      </c>
      <c r="CK555" s="41" t="str">
        <f>IF(林齢計算用!D541="","",林齢計算用!D541)</f>
        <v/>
      </c>
      <c r="CL555" s="41" t="str">
        <f t="shared" si="898"/>
        <v/>
      </c>
      <c r="CM555" s="41" t="str">
        <f t="shared" si="899"/>
        <v/>
      </c>
      <c r="CN555" s="23" t="str">
        <f>IF(CI555="スギ",INDEX(データ!$C$7:$E$26,MATCH(CL555,データ!$B$7:$B$26),MATCH(CJ555,データ!$C$6:$E$6)),IF(CI555="ヒノキ",INDEX(データ!$C$32:$E$51,MATCH(CL555,データ!$B$32:$B$51),MATCH(CJ555,データ!$C$31:$E$31)),IF(CI555="マツ",INDEX(データ!#REF!,MATCH(CL555,データ!#REF!),MATCH(CJ555,データ!#REF!)),IF(CI555="ザツ",INDEX(データ!#REF!,MATCH(CL555,データ!#REF!),MATCH(CJ555,データ!#REF!)),""))))</f>
        <v/>
      </c>
      <c r="CO555" s="22" t="str">
        <f t="shared" si="852"/>
        <v/>
      </c>
      <c r="CP555" s="21" t="str">
        <f t="shared" si="900"/>
        <v/>
      </c>
      <c r="CQ555" s="21" t="str">
        <f t="shared" si="901"/>
        <v/>
      </c>
      <c r="CR555" s="24" t="str">
        <f>IF(CI555="スギ",INDEX(データ!$H$7:$J$26,MATCH(CL555,データ!$G$7:$G$26),MATCH(CJ555,データ!$H$6:$J$6)),IF(CI555="ヒノキ",INDEX(データ!$H$32:$J$51,MATCH(CL555,データ!$G$32:$G$51),MATCH(CJ555,データ!$H$31:$J$31)),IF(CI555="マツ",INDEX(データ!#REF!,MATCH(CL555,データ!#REF!),MATCH(CJ555,データ!#REF!)),IF(CI555="ザツ",INDEX(データ!#REF!,MATCH(CL555,データ!#REF!),MATCH(CJ555,データ!#REF!)),""))))</f>
        <v/>
      </c>
      <c r="CS555" s="22" t="str">
        <f t="shared" si="902"/>
        <v/>
      </c>
      <c r="CT555" s="21" t="str">
        <f t="shared" si="903"/>
        <v/>
      </c>
      <c r="CU555" s="27" t="str">
        <f t="shared" si="904"/>
        <v/>
      </c>
      <c r="CV555" s="24" t="str">
        <f t="shared" si="905"/>
        <v/>
      </c>
      <c r="CW555" s="25" t="str">
        <f t="shared" si="906"/>
        <v>0</v>
      </c>
      <c r="CX555" s="26" t="str">
        <f t="shared" si="907"/>
        <v/>
      </c>
      <c r="CY555" s="26" t="str">
        <f t="shared" si="908"/>
        <v/>
      </c>
      <c r="CZ555" s="26" t="str">
        <f t="shared" si="909"/>
        <v/>
      </c>
      <c r="DA555" s="27" t="str">
        <f t="shared" si="910"/>
        <v/>
      </c>
      <c r="DB555" s="26" t="str">
        <f t="shared" si="911"/>
        <v/>
      </c>
      <c r="DC555" s="26" t="str">
        <f t="shared" si="912"/>
        <v/>
      </c>
      <c r="DD555" s="45" t="s">
        <v>30</v>
      </c>
      <c r="DE555" s="55" t="str">
        <f>IF(ＣＳＶ貼付用!DB541="","",ＣＳＶ貼付用!DB541)</f>
        <v/>
      </c>
      <c r="DF555" s="38" t="str">
        <f>IF(ＣＳＶ貼付用!DD541="","",ＣＳＶ貼付用!DD541)</f>
        <v/>
      </c>
      <c r="DG555" s="38" t="str">
        <f>IF(ＣＳＶ貼付用!DF541="","",ＣＳＶ貼付用!DF541)</f>
        <v/>
      </c>
      <c r="DH555" s="40" t="str">
        <f t="shared" si="913"/>
        <v/>
      </c>
      <c r="DI555" s="41" t="str">
        <f>IF(林齢計算用!E541="","",林齢計算用!E541)</f>
        <v/>
      </c>
      <c r="DJ555" s="41" t="str">
        <f t="shared" si="914"/>
        <v/>
      </c>
      <c r="DK555" s="41" t="str">
        <f t="shared" si="915"/>
        <v/>
      </c>
      <c r="DL555" s="23" t="str">
        <f>IF(DG555="スギ",INDEX(データ!$C$7:$E$26,MATCH(DJ555,データ!$B$7:$B$26),MATCH(DH555,データ!$C$6:$E$6)),IF(DG555="ヒノキ",INDEX(データ!$C$32:$E$51,MATCH(DJ555,データ!$B$32:$B$51),MATCH(DH555,データ!$C$31:$E$31)),IF(DG555="マツ",INDEX(データ!#REF!,MATCH(DJ555,データ!#REF!),MATCH(DH555,データ!#REF!)),IF(DG555="ザツ",INDEX(データ!#REF!,MATCH(DJ555,データ!#REF!),MATCH(DH555,データ!#REF!)),""))))</f>
        <v/>
      </c>
      <c r="DM555" s="22" t="str">
        <f t="shared" si="853"/>
        <v/>
      </c>
      <c r="DN555" s="21" t="str">
        <f t="shared" si="916"/>
        <v/>
      </c>
      <c r="DO555" s="21" t="str">
        <f t="shared" si="917"/>
        <v/>
      </c>
      <c r="DP555" s="24" t="str">
        <f>IF(DG555="スギ",INDEX(データ!$H$7:$J$26,MATCH(DJ555,データ!$G$7:$G$26),MATCH(DH555,データ!$H$6:$J$6)),IF(DG555="ヒノキ",INDEX(データ!$H$32:$J$51,MATCH(DJ555,データ!$G$32:$G$51),MATCH(DH555,データ!$H$31:$J$31)),IF(DG555="マツ",INDEX(データ!#REF!,MATCH(DJ555,データ!#REF!),MATCH(DH555,データ!#REF!)),IF(DG555="ザツ",INDEX(データ!#REF!,MATCH(DJ555,データ!#REF!),MATCH(DH555,データ!#REF!)),""))))</f>
        <v/>
      </c>
      <c r="DQ555" s="22" t="str">
        <f t="shared" si="918"/>
        <v/>
      </c>
      <c r="DR555" s="21" t="str">
        <f t="shared" si="919"/>
        <v/>
      </c>
      <c r="DS555" s="27" t="str">
        <f t="shared" si="920"/>
        <v/>
      </c>
      <c r="DT555" s="24" t="str">
        <f t="shared" si="921"/>
        <v/>
      </c>
      <c r="DU555" s="25" t="str">
        <f t="shared" si="922"/>
        <v>0</v>
      </c>
      <c r="DV555" s="26" t="str">
        <f t="shared" si="923"/>
        <v/>
      </c>
      <c r="DW555" s="26" t="str">
        <f t="shared" si="924"/>
        <v/>
      </c>
      <c r="DX555" s="26" t="str">
        <f t="shared" si="925"/>
        <v/>
      </c>
      <c r="DY555" s="27" t="str">
        <f t="shared" si="926"/>
        <v/>
      </c>
      <c r="DZ555" s="26" t="str">
        <f t="shared" si="927"/>
        <v/>
      </c>
      <c r="EA555" s="26" t="str">
        <f t="shared" si="928"/>
        <v/>
      </c>
      <c r="EB555" s="45" t="s">
        <v>30</v>
      </c>
      <c r="EC555" s="55" t="str">
        <f>IF(ＣＳＶ貼付用!DQ541="","",ＣＳＶ貼付用!DQ541)</f>
        <v/>
      </c>
      <c r="ED555" s="38" t="str">
        <f>IF(ＣＳＶ貼付用!DS541="","",ＣＳＶ貼付用!DS541)</f>
        <v/>
      </c>
      <c r="EE555" s="38" t="str">
        <f>IF(ＣＳＶ貼付用!DU541="","",ＣＳＶ貼付用!DU541)</f>
        <v/>
      </c>
      <c r="EF555" s="40" t="str">
        <f t="shared" si="929"/>
        <v/>
      </c>
      <c r="EG555" s="41" t="str">
        <f>IF(林齢計算用!F541="","",林齢計算用!F541)</f>
        <v/>
      </c>
      <c r="EH555" s="41" t="str">
        <f t="shared" si="930"/>
        <v/>
      </c>
      <c r="EI555" s="41" t="str">
        <f t="shared" si="931"/>
        <v/>
      </c>
      <c r="EJ555" s="23" t="str">
        <f>IF(EE555="スギ",INDEX(データ!$C$7:$E$26,MATCH(EH555,データ!$B$7:$B$26),MATCH(EF555,データ!$C$6:$E$6)),IF(EE555="ヒノキ",INDEX(データ!$C$32:$E$51,MATCH(EH555,データ!$B$32:$B$51),MATCH(EF555,データ!$C$31:$E$31)),IF(EE555="マツ",INDEX(データ!#REF!,MATCH(EH555,データ!#REF!),MATCH(EF555,データ!#REF!)),IF(EE555="ザツ",INDEX(データ!#REF!,MATCH(EH555,データ!#REF!),MATCH(EF555,データ!#REF!)),""))))</f>
        <v/>
      </c>
      <c r="EK555" s="22" t="str">
        <f t="shared" si="854"/>
        <v/>
      </c>
      <c r="EL555" s="21" t="str">
        <f t="shared" si="932"/>
        <v/>
      </c>
      <c r="EM555" s="21" t="str">
        <f t="shared" si="933"/>
        <v/>
      </c>
      <c r="EN555" s="24" t="str">
        <f>IF(EE555="スギ",INDEX(データ!$H$7:$J$26,MATCH(EH555,データ!$G$7:$G$26),MATCH(EF555,データ!$H$6:$J$6)),IF(EE555="ヒノキ",INDEX(データ!$H$32:$J$51,MATCH(EH555,データ!$G$32:$G$51),MATCH(EF555,データ!$H$31:$J$31)),IF(EE555="マツ",INDEX(データ!#REF!,MATCH(EH555,データ!#REF!),MATCH(EF555,データ!#REF!)),IF(EE555="ザツ",INDEX(データ!#REF!,MATCH(EH555,データ!#REF!),MATCH(EF555,データ!#REF!)),""))))</f>
        <v/>
      </c>
      <c r="EO555" s="22" t="str">
        <f t="shared" si="934"/>
        <v/>
      </c>
      <c r="EP555" s="21" t="str">
        <f t="shared" si="935"/>
        <v/>
      </c>
      <c r="EQ555" s="27" t="str">
        <f t="shared" si="936"/>
        <v/>
      </c>
      <c r="ER555" s="24" t="str">
        <f t="shared" si="937"/>
        <v/>
      </c>
      <c r="ES555" s="25" t="str">
        <f t="shared" si="938"/>
        <v>0</v>
      </c>
      <c r="ET555" s="26" t="str">
        <f t="shared" si="939"/>
        <v/>
      </c>
      <c r="EU555" s="26" t="str">
        <f t="shared" si="940"/>
        <v/>
      </c>
      <c r="EV555" s="26" t="str">
        <f t="shared" si="941"/>
        <v/>
      </c>
      <c r="EW555" s="27" t="str">
        <f t="shared" si="942"/>
        <v/>
      </c>
      <c r="EX555" s="26" t="str">
        <f t="shared" si="943"/>
        <v/>
      </c>
      <c r="EY555" s="26" t="str">
        <f t="shared" si="944"/>
        <v/>
      </c>
      <c r="EZ555" s="26">
        <f t="shared" si="945"/>
        <v>0</v>
      </c>
      <c r="FA555" s="43"/>
    </row>
    <row r="556" spans="1:157" ht="15.95" customHeight="1" x14ac:dyDescent="0.15">
      <c r="A556" s="21"/>
      <c r="B556" s="36" t="str">
        <f>IF(ＣＳＶ貼付用!G542="","",ＣＳＶ貼付用!G542)</f>
        <v/>
      </c>
      <c r="C556" s="36" t="str">
        <f>IF(ＣＳＶ貼付用!I542="","",ＣＳＶ貼付用!I542)</f>
        <v/>
      </c>
      <c r="D556" s="36" t="str">
        <f>IF(ＣＳＶ貼付用!J542="","",ＣＳＶ貼付用!J542)</f>
        <v/>
      </c>
      <c r="E556" s="36" t="str">
        <f>IF(ＣＳＶ貼付用!F542="","",ＣＳＶ貼付用!F542)</f>
        <v/>
      </c>
      <c r="F556" s="38" t="str">
        <f>IF(ＣＳＶ貼付用!T542="","",ＣＳＶ貼付用!T542)</f>
        <v/>
      </c>
      <c r="G556" s="38"/>
      <c r="H556" s="38" t="str">
        <f>IF(ＣＳＶ貼付用!GJ542="","",ＣＳＶ貼付用!GJ542)</f>
        <v/>
      </c>
      <c r="I556" s="38" t="str">
        <f>IF(ＣＳＶ貼付用!GL542="","",ＣＳＶ貼付用!GL542)</f>
        <v/>
      </c>
      <c r="J556" s="38" t="str">
        <f>IF(ＣＳＶ貼付用!GN542="","",ＣＳＶ貼付用!GN542)</f>
        <v/>
      </c>
      <c r="K556" s="38" t="str">
        <f>IF(ＣＳＶ貼付用!GP542="","",ＣＳＶ貼付用!GP542)</f>
        <v/>
      </c>
      <c r="L556" s="45" t="s">
        <v>30</v>
      </c>
      <c r="M556" s="55" t="str">
        <f>IF(ＣＳＶ貼付用!AT542="","",ＣＳＶ貼付用!AT542)</f>
        <v/>
      </c>
      <c r="N556" s="38" t="str">
        <f>IF(ＣＳＶ貼付用!AV542="","",ＣＳＶ貼付用!AV542)</f>
        <v/>
      </c>
      <c r="O556" s="38" t="str">
        <f>IF(ＣＳＶ貼付用!AX542="","",ＣＳＶ貼付用!AX542)</f>
        <v/>
      </c>
      <c r="P556" s="40" t="str">
        <f>IF(ＣＳＶ貼付用!FE542="","",ＣＳＶ貼付用!FE542)</f>
        <v/>
      </c>
      <c r="Q556" s="41" t="str">
        <f>IF(林齢計算用!A542="","",林齢計算用!A542)</f>
        <v/>
      </c>
      <c r="R556" s="41" t="str">
        <f t="shared" si="855"/>
        <v/>
      </c>
      <c r="S556" s="56" t="str">
        <f>IF(ＣＳＶ貼付用!EG542="","",ＣＳＶ貼付用!EG542*10)</f>
        <v/>
      </c>
      <c r="T556" s="23" t="str">
        <f>IF(O556="スギ",INDEX(データ!$C$7:$E$26,MATCH(R556,データ!$B$7:$B$26),MATCH(P556,データ!$C$6:$E$6)),IF(O556="ヒノキ",INDEX(データ!$C$32:$E$51,MATCH(R556,データ!$B$32:$B$51),MATCH(P556,データ!$C$31:$E$31)),IF(O556="マツ",INDEX(データ!#REF!,MATCH(R556,データ!#REF!),MATCH(P556,データ!#REF!)),IF(O556="ザツ",INDEX(データ!#REF!,MATCH(R556,データ!#REF!),MATCH(P556,データ!#REF!)),""))))</f>
        <v/>
      </c>
      <c r="U556" s="22" t="str">
        <f t="shared" si="946"/>
        <v/>
      </c>
      <c r="V556" s="21" t="str">
        <f t="shared" si="950"/>
        <v/>
      </c>
      <c r="W556" s="21" t="str">
        <f t="shared" si="947"/>
        <v/>
      </c>
      <c r="X556" s="23" t="str">
        <f>IF(O556="スギ",INDEX(データ!$H$7:$J$26,MATCH(R556,データ!$G$7:$G$26),MATCH(P556,データ!$H$6:$J$6)),IF(O556="ヒノキ",INDEX(データ!$H$32:$J$51,MATCH(R556,データ!$G$32:$G$51),MATCH(P556,データ!$H$31:$J$31)),IF(O556="マツ",INDEX(データ!#REF!,MATCH(R556,データ!#REF!),MATCH(P556,データ!#REF!)),IF(O556="ザツ",INDEX(データ!#REF!,MATCH(R556,データ!#REF!),MATCH(P556,データ!#REF!)),""))))</f>
        <v/>
      </c>
      <c r="Y556" s="22" t="str">
        <f t="shared" si="948"/>
        <v/>
      </c>
      <c r="Z556" s="21" t="str">
        <f t="shared" si="949"/>
        <v/>
      </c>
      <c r="AA556" s="27" t="str">
        <f t="shared" si="856"/>
        <v/>
      </c>
      <c r="AB556" s="24" t="str">
        <f t="shared" si="857"/>
        <v/>
      </c>
      <c r="AC556" s="25" t="str">
        <f t="shared" si="858"/>
        <v>0</v>
      </c>
      <c r="AD556" s="26" t="str">
        <f t="shared" si="859"/>
        <v/>
      </c>
      <c r="AE556" s="26" t="str">
        <f t="shared" si="860"/>
        <v/>
      </c>
      <c r="AF556" s="26" t="str">
        <f t="shared" si="861"/>
        <v/>
      </c>
      <c r="AG556" s="27" t="str">
        <f t="shared" si="862"/>
        <v/>
      </c>
      <c r="AH556" s="26" t="str">
        <f t="shared" si="863"/>
        <v/>
      </c>
      <c r="AI556" s="26" t="str">
        <f t="shared" si="864"/>
        <v/>
      </c>
      <c r="AJ556" s="45" t="s">
        <v>30</v>
      </c>
      <c r="AK556" s="55" t="str">
        <f>IF(ＣＳＶ貼付用!BI542="","",ＣＳＶ貼付用!BI542)</f>
        <v/>
      </c>
      <c r="AL556" s="38" t="str">
        <f>IF(ＣＳＶ貼付用!BK542="","",ＣＳＶ貼付用!BK542)</f>
        <v/>
      </c>
      <c r="AM556" s="38" t="str">
        <f>IF(ＣＳＶ貼付用!BM542="","",ＣＳＶ貼付用!BM542)</f>
        <v/>
      </c>
      <c r="AN556" s="40" t="str">
        <f t="shared" si="865"/>
        <v/>
      </c>
      <c r="AO556" s="41" t="str">
        <f>IF(林齢計算用!B542="","",林齢計算用!B542)</f>
        <v/>
      </c>
      <c r="AP556" s="41" t="str">
        <f t="shared" si="866"/>
        <v/>
      </c>
      <c r="AQ556" s="41" t="str">
        <f t="shared" si="867"/>
        <v/>
      </c>
      <c r="AR556" s="23" t="str">
        <f>IF(AM556="スギ",INDEX(データ!$C$7:$E$26,MATCH(AP556,データ!$B$7:$B$26),MATCH(AN556,データ!$C$6:$E$6)),IF(AM556="ヒノキ",INDEX(データ!$C$32:$E$51,MATCH(AP556,データ!$B$32:$B$51),MATCH(AN556,データ!$C$31:$E$31)),IF(AM556="マツ",INDEX(データ!#REF!,MATCH(AP556,データ!#REF!),MATCH(AN556,データ!#REF!)),IF(AM556="ザツ",INDEX(データ!#REF!,MATCH(AP556,データ!#REF!),MATCH(AN556,データ!#REF!)),""))))</f>
        <v/>
      </c>
      <c r="AS556" s="22" t="str">
        <f t="shared" si="850"/>
        <v/>
      </c>
      <c r="AT556" s="21" t="str">
        <f t="shared" si="868"/>
        <v/>
      </c>
      <c r="AU556" s="21" t="str">
        <f t="shared" si="869"/>
        <v/>
      </c>
      <c r="AV556" s="24" t="str">
        <f>IF(AM556="スギ",INDEX(データ!$H$7:$J$26,MATCH(AP556,データ!$G$7:$G$26),MATCH(AN556,データ!$H$6:$J$6)),IF(AM556="ヒノキ",INDEX(データ!$H$32:$J$51,MATCH(AP556,データ!$G$32:$G$51),MATCH(AN556,データ!$H$31:$J$31)),IF(AM556="マツ",INDEX(データ!#REF!,MATCH(AP556,データ!#REF!),MATCH(AN556,データ!#REF!)),IF(AM556="ザツ",INDEX(データ!#REF!,MATCH(AP556,データ!#REF!),MATCH(AN556,データ!#REF!)),""))))</f>
        <v/>
      </c>
      <c r="AW556" s="22" t="str">
        <f t="shared" si="870"/>
        <v/>
      </c>
      <c r="AX556" s="21" t="str">
        <f t="shared" si="871"/>
        <v/>
      </c>
      <c r="AY556" s="27" t="str">
        <f t="shared" si="872"/>
        <v/>
      </c>
      <c r="AZ556" s="24" t="str">
        <f t="shared" si="873"/>
        <v/>
      </c>
      <c r="BA556" s="25" t="str">
        <f t="shared" si="874"/>
        <v>0</v>
      </c>
      <c r="BB556" s="26" t="str">
        <f t="shared" si="875"/>
        <v/>
      </c>
      <c r="BC556" s="26" t="str">
        <f t="shared" si="876"/>
        <v/>
      </c>
      <c r="BD556" s="26" t="str">
        <f t="shared" si="877"/>
        <v/>
      </c>
      <c r="BE556" s="27" t="str">
        <f t="shared" si="878"/>
        <v/>
      </c>
      <c r="BF556" s="26" t="str">
        <f t="shared" si="879"/>
        <v/>
      </c>
      <c r="BG556" s="26" t="str">
        <f t="shared" si="880"/>
        <v/>
      </c>
      <c r="BH556" s="45" t="s">
        <v>30</v>
      </c>
      <c r="BI556" s="55" t="str">
        <f>IF(ＣＳＶ貼付用!BX542="","",ＣＳＶ貼付用!BX542)</f>
        <v/>
      </c>
      <c r="BJ556" s="38" t="str">
        <f>IF(ＣＳＶ貼付用!BZ542="","",ＣＳＶ貼付用!BZ542)</f>
        <v/>
      </c>
      <c r="BK556" s="38" t="str">
        <f>IF(ＣＳＶ貼付用!CB542="","",ＣＳＶ貼付用!CB542)</f>
        <v/>
      </c>
      <c r="BL556" s="40" t="str">
        <f t="shared" si="881"/>
        <v/>
      </c>
      <c r="BM556" s="41" t="str">
        <f>IF(林齢計算用!C542="","",林齢計算用!C542)</f>
        <v/>
      </c>
      <c r="BN556" s="41" t="str">
        <f t="shared" si="882"/>
        <v/>
      </c>
      <c r="BO556" s="41" t="str">
        <f t="shared" si="883"/>
        <v/>
      </c>
      <c r="BP556" s="23" t="str">
        <f>IF(BK556="スギ",INDEX(データ!$C$7:$E$26,MATCH(BN556,データ!$B$7:$B$26),MATCH(BL556,データ!$C$6:$E$6)),IF(BK556="ヒノキ",INDEX(データ!$C$32:$E$51,MATCH(BN556,データ!$B$32:$B$51),MATCH(BL556,データ!$C$31:$E$31)),IF(BK556="マツ",INDEX(データ!#REF!,MATCH(BN556,データ!#REF!),MATCH(BL556,データ!#REF!)),IF(BK556="ザツ",INDEX(データ!#REF!,MATCH(BN556,データ!#REF!),MATCH(BL556,データ!#REF!)),""))))</f>
        <v/>
      </c>
      <c r="BQ556" s="22" t="str">
        <f t="shared" si="851"/>
        <v/>
      </c>
      <c r="BR556" s="21" t="str">
        <f t="shared" si="884"/>
        <v/>
      </c>
      <c r="BS556" s="21" t="str">
        <f t="shared" si="885"/>
        <v/>
      </c>
      <c r="BT556" s="24" t="str">
        <f>IF(BK556="スギ",INDEX(データ!$H$7:$J$26,MATCH(BN556,データ!$G$7:$G$26),MATCH(BL556,データ!$H$6:$J$6)),IF(BK556="ヒノキ",INDEX(データ!$H$32:$J$51,MATCH(BN556,データ!$G$32:$G$51),MATCH(BL556,データ!$H$31:$J$31)),IF(BK556="マツ",INDEX(データ!#REF!,MATCH(BN556,データ!#REF!),MATCH(BL556,データ!#REF!)),IF(BK556="ザツ",INDEX(データ!#REF!,MATCH(BN556,データ!#REF!),MATCH(BL556,データ!#REF!)),""))))</f>
        <v/>
      </c>
      <c r="BU556" s="22" t="str">
        <f t="shared" si="886"/>
        <v/>
      </c>
      <c r="BV556" s="21" t="str">
        <f t="shared" si="887"/>
        <v/>
      </c>
      <c r="BW556" s="27" t="str">
        <f t="shared" si="888"/>
        <v/>
      </c>
      <c r="BX556" s="24" t="str">
        <f t="shared" si="889"/>
        <v/>
      </c>
      <c r="BY556" s="25" t="str">
        <f t="shared" si="890"/>
        <v>0</v>
      </c>
      <c r="BZ556" s="26" t="str">
        <f t="shared" si="891"/>
        <v/>
      </c>
      <c r="CA556" s="26" t="str">
        <f t="shared" si="892"/>
        <v/>
      </c>
      <c r="CB556" s="26" t="str">
        <f t="shared" si="893"/>
        <v/>
      </c>
      <c r="CC556" s="27" t="str">
        <f t="shared" si="894"/>
        <v/>
      </c>
      <c r="CD556" s="26" t="str">
        <f t="shared" si="895"/>
        <v/>
      </c>
      <c r="CE556" s="26" t="str">
        <f t="shared" si="896"/>
        <v/>
      </c>
      <c r="CF556" s="45" t="s">
        <v>30</v>
      </c>
      <c r="CG556" s="55" t="str">
        <f>IF(ＣＳＶ貼付用!CM542="","",ＣＳＶ貼付用!CM542)</f>
        <v/>
      </c>
      <c r="CH556" s="38" t="str">
        <f>IF(ＣＳＶ貼付用!CO542="","",ＣＳＶ貼付用!CO542)</f>
        <v/>
      </c>
      <c r="CI556" s="38" t="str">
        <f>IF(ＣＳＶ貼付用!CQ542="","",ＣＳＶ貼付用!CQ542)</f>
        <v/>
      </c>
      <c r="CJ556" s="40" t="str">
        <f t="shared" si="897"/>
        <v/>
      </c>
      <c r="CK556" s="41" t="str">
        <f>IF(林齢計算用!D542="","",林齢計算用!D542)</f>
        <v/>
      </c>
      <c r="CL556" s="41" t="str">
        <f t="shared" si="898"/>
        <v/>
      </c>
      <c r="CM556" s="41" t="str">
        <f t="shared" si="899"/>
        <v/>
      </c>
      <c r="CN556" s="23" t="str">
        <f>IF(CI556="スギ",INDEX(データ!$C$7:$E$26,MATCH(CL556,データ!$B$7:$B$26),MATCH(CJ556,データ!$C$6:$E$6)),IF(CI556="ヒノキ",INDEX(データ!$C$32:$E$51,MATCH(CL556,データ!$B$32:$B$51),MATCH(CJ556,データ!$C$31:$E$31)),IF(CI556="マツ",INDEX(データ!#REF!,MATCH(CL556,データ!#REF!),MATCH(CJ556,データ!#REF!)),IF(CI556="ザツ",INDEX(データ!#REF!,MATCH(CL556,データ!#REF!),MATCH(CJ556,データ!#REF!)),""))))</f>
        <v/>
      </c>
      <c r="CO556" s="22" t="str">
        <f t="shared" si="852"/>
        <v/>
      </c>
      <c r="CP556" s="21" t="str">
        <f t="shared" si="900"/>
        <v/>
      </c>
      <c r="CQ556" s="21" t="str">
        <f t="shared" si="901"/>
        <v/>
      </c>
      <c r="CR556" s="24" t="str">
        <f>IF(CI556="スギ",INDEX(データ!$H$7:$J$26,MATCH(CL556,データ!$G$7:$G$26),MATCH(CJ556,データ!$H$6:$J$6)),IF(CI556="ヒノキ",INDEX(データ!$H$32:$J$51,MATCH(CL556,データ!$G$32:$G$51),MATCH(CJ556,データ!$H$31:$J$31)),IF(CI556="マツ",INDEX(データ!#REF!,MATCH(CL556,データ!#REF!),MATCH(CJ556,データ!#REF!)),IF(CI556="ザツ",INDEX(データ!#REF!,MATCH(CL556,データ!#REF!),MATCH(CJ556,データ!#REF!)),""))))</f>
        <v/>
      </c>
      <c r="CS556" s="22" t="str">
        <f t="shared" si="902"/>
        <v/>
      </c>
      <c r="CT556" s="21" t="str">
        <f t="shared" si="903"/>
        <v/>
      </c>
      <c r="CU556" s="27" t="str">
        <f t="shared" si="904"/>
        <v/>
      </c>
      <c r="CV556" s="24" t="str">
        <f t="shared" si="905"/>
        <v/>
      </c>
      <c r="CW556" s="25" t="str">
        <f t="shared" si="906"/>
        <v>0</v>
      </c>
      <c r="CX556" s="26" t="str">
        <f t="shared" si="907"/>
        <v/>
      </c>
      <c r="CY556" s="26" t="str">
        <f t="shared" si="908"/>
        <v/>
      </c>
      <c r="CZ556" s="26" t="str">
        <f t="shared" si="909"/>
        <v/>
      </c>
      <c r="DA556" s="27" t="str">
        <f t="shared" si="910"/>
        <v/>
      </c>
      <c r="DB556" s="26" t="str">
        <f t="shared" si="911"/>
        <v/>
      </c>
      <c r="DC556" s="26" t="str">
        <f t="shared" si="912"/>
        <v/>
      </c>
      <c r="DD556" s="45" t="s">
        <v>30</v>
      </c>
      <c r="DE556" s="55" t="str">
        <f>IF(ＣＳＶ貼付用!DB542="","",ＣＳＶ貼付用!DB542)</f>
        <v/>
      </c>
      <c r="DF556" s="38" t="str">
        <f>IF(ＣＳＶ貼付用!DD542="","",ＣＳＶ貼付用!DD542)</f>
        <v/>
      </c>
      <c r="DG556" s="38" t="str">
        <f>IF(ＣＳＶ貼付用!DF542="","",ＣＳＶ貼付用!DF542)</f>
        <v/>
      </c>
      <c r="DH556" s="40" t="str">
        <f t="shared" si="913"/>
        <v/>
      </c>
      <c r="DI556" s="41" t="str">
        <f>IF(林齢計算用!E542="","",林齢計算用!E542)</f>
        <v/>
      </c>
      <c r="DJ556" s="41" t="str">
        <f t="shared" si="914"/>
        <v/>
      </c>
      <c r="DK556" s="41" t="str">
        <f t="shared" si="915"/>
        <v/>
      </c>
      <c r="DL556" s="23" t="str">
        <f>IF(DG556="スギ",INDEX(データ!$C$7:$E$26,MATCH(DJ556,データ!$B$7:$B$26),MATCH(DH556,データ!$C$6:$E$6)),IF(DG556="ヒノキ",INDEX(データ!$C$32:$E$51,MATCH(DJ556,データ!$B$32:$B$51),MATCH(DH556,データ!$C$31:$E$31)),IF(DG556="マツ",INDEX(データ!#REF!,MATCH(DJ556,データ!#REF!),MATCH(DH556,データ!#REF!)),IF(DG556="ザツ",INDEX(データ!#REF!,MATCH(DJ556,データ!#REF!),MATCH(DH556,データ!#REF!)),""))))</f>
        <v/>
      </c>
      <c r="DM556" s="22" t="str">
        <f t="shared" si="853"/>
        <v/>
      </c>
      <c r="DN556" s="21" t="str">
        <f t="shared" si="916"/>
        <v/>
      </c>
      <c r="DO556" s="21" t="str">
        <f t="shared" si="917"/>
        <v/>
      </c>
      <c r="DP556" s="24" t="str">
        <f>IF(DG556="スギ",INDEX(データ!$H$7:$J$26,MATCH(DJ556,データ!$G$7:$G$26),MATCH(DH556,データ!$H$6:$J$6)),IF(DG556="ヒノキ",INDEX(データ!$H$32:$J$51,MATCH(DJ556,データ!$G$32:$G$51),MATCH(DH556,データ!$H$31:$J$31)),IF(DG556="マツ",INDEX(データ!#REF!,MATCH(DJ556,データ!#REF!),MATCH(DH556,データ!#REF!)),IF(DG556="ザツ",INDEX(データ!#REF!,MATCH(DJ556,データ!#REF!),MATCH(DH556,データ!#REF!)),""))))</f>
        <v/>
      </c>
      <c r="DQ556" s="22" t="str">
        <f t="shared" si="918"/>
        <v/>
      </c>
      <c r="DR556" s="21" t="str">
        <f t="shared" si="919"/>
        <v/>
      </c>
      <c r="DS556" s="27" t="str">
        <f t="shared" si="920"/>
        <v/>
      </c>
      <c r="DT556" s="24" t="str">
        <f t="shared" si="921"/>
        <v/>
      </c>
      <c r="DU556" s="25" t="str">
        <f t="shared" si="922"/>
        <v>0</v>
      </c>
      <c r="DV556" s="26" t="str">
        <f t="shared" si="923"/>
        <v/>
      </c>
      <c r="DW556" s="26" t="str">
        <f t="shared" si="924"/>
        <v/>
      </c>
      <c r="DX556" s="26" t="str">
        <f t="shared" si="925"/>
        <v/>
      </c>
      <c r="DY556" s="27" t="str">
        <f t="shared" si="926"/>
        <v/>
      </c>
      <c r="DZ556" s="26" t="str">
        <f t="shared" si="927"/>
        <v/>
      </c>
      <c r="EA556" s="26" t="str">
        <f t="shared" si="928"/>
        <v/>
      </c>
      <c r="EB556" s="45" t="s">
        <v>30</v>
      </c>
      <c r="EC556" s="55" t="str">
        <f>IF(ＣＳＶ貼付用!DQ542="","",ＣＳＶ貼付用!DQ542)</f>
        <v/>
      </c>
      <c r="ED556" s="38" t="str">
        <f>IF(ＣＳＶ貼付用!DS542="","",ＣＳＶ貼付用!DS542)</f>
        <v/>
      </c>
      <c r="EE556" s="38" t="str">
        <f>IF(ＣＳＶ貼付用!DU542="","",ＣＳＶ貼付用!DU542)</f>
        <v/>
      </c>
      <c r="EF556" s="40" t="str">
        <f t="shared" si="929"/>
        <v/>
      </c>
      <c r="EG556" s="41" t="str">
        <f>IF(林齢計算用!F542="","",林齢計算用!F542)</f>
        <v/>
      </c>
      <c r="EH556" s="41" t="str">
        <f t="shared" si="930"/>
        <v/>
      </c>
      <c r="EI556" s="41" t="str">
        <f t="shared" si="931"/>
        <v/>
      </c>
      <c r="EJ556" s="23" t="str">
        <f>IF(EE556="スギ",INDEX(データ!$C$7:$E$26,MATCH(EH556,データ!$B$7:$B$26),MATCH(EF556,データ!$C$6:$E$6)),IF(EE556="ヒノキ",INDEX(データ!$C$32:$E$51,MATCH(EH556,データ!$B$32:$B$51),MATCH(EF556,データ!$C$31:$E$31)),IF(EE556="マツ",INDEX(データ!#REF!,MATCH(EH556,データ!#REF!),MATCH(EF556,データ!#REF!)),IF(EE556="ザツ",INDEX(データ!#REF!,MATCH(EH556,データ!#REF!),MATCH(EF556,データ!#REF!)),""))))</f>
        <v/>
      </c>
      <c r="EK556" s="22" t="str">
        <f t="shared" si="854"/>
        <v/>
      </c>
      <c r="EL556" s="21" t="str">
        <f t="shared" si="932"/>
        <v/>
      </c>
      <c r="EM556" s="21" t="str">
        <f t="shared" si="933"/>
        <v/>
      </c>
      <c r="EN556" s="24" t="str">
        <f>IF(EE556="スギ",INDEX(データ!$H$7:$J$26,MATCH(EH556,データ!$G$7:$G$26),MATCH(EF556,データ!$H$6:$J$6)),IF(EE556="ヒノキ",INDEX(データ!$H$32:$J$51,MATCH(EH556,データ!$G$32:$G$51),MATCH(EF556,データ!$H$31:$J$31)),IF(EE556="マツ",INDEX(データ!#REF!,MATCH(EH556,データ!#REF!),MATCH(EF556,データ!#REF!)),IF(EE556="ザツ",INDEX(データ!#REF!,MATCH(EH556,データ!#REF!),MATCH(EF556,データ!#REF!)),""))))</f>
        <v/>
      </c>
      <c r="EO556" s="22" t="str">
        <f t="shared" si="934"/>
        <v/>
      </c>
      <c r="EP556" s="21" t="str">
        <f t="shared" si="935"/>
        <v/>
      </c>
      <c r="EQ556" s="27" t="str">
        <f t="shared" si="936"/>
        <v/>
      </c>
      <c r="ER556" s="24" t="str">
        <f t="shared" si="937"/>
        <v/>
      </c>
      <c r="ES556" s="25" t="str">
        <f t="shared" si="938"/>
        <v>0</v>
      </c>
      <c r="ET556" s="26" t="str">
        <f t="shared" si="939"/>
        <v/>
      </c>
      <c r="EU556" s="26" t="str">
        <f t="shared" si="940"/>
        <v/>
      </c>
      <c r="EV556" s="26" t="str">
        <f t="shared" si="941"/>
        <v/>
      </c>
      <c r="EW556" s="27" t="str">
        <f t="shared" si="942"/>
        <v/>
      </c>
      <c r="EX556" s="26" t="str">
        <f t="shared" si="943"/>
        <v/>
      </c>
      <c r="EY556" s="26" t="str">
        <f t="shared" si="944"/>
        <v/>
      </c>
      <c r="EZ556" s="26">
        <f t="shared" si="945"/>
        <v>0</v>
      </c>
      <c r="FA556" s="43"/>
    </row>
    <row r="557" spans="1:157" ht="15.95" customHeight="1" x14ac:dyDescent="0.15">
      <c r="A557" s="21"/>
      <c r="B557" s="36" t="str">
        <f>IF(ＣＳＶ貼付用!G543="","",ＣＳＶ貼付用!G543)</f>
        <v/>
      </c>
      <c r="C557" s="36" t="str">
        <f>IF(ＣＳＶ貼付用!I543="","",ＣＳＶ貼付用!I543)</f>
        <v/>
      </c>
      <c r="D557" s="36" t="str">
        <f>IF(ＣＳＶ貼付用!J543="","",ＣＳＶ貼付用!J543)</f>
        <v/>
      </c>
      <c r="E557" s="36" t="str">
        <f>IF(ＣＳＶ貼付用!F543="","",ＣＳＶ貼付用!F543)</f>
        <v/>
      </c>
      <c r="F557" s="38" t="str">
        <f>IF(ＣＳＶ貼付用!T543="","",ＣＳＶ貼付用!T543)</f>
        <v/>
      </c>
      <c r="G557" s="38"/>
      <c r="H557" s="38" t="str">
        <f>IF(ＣＳＶ貼付用!GJ543="","",ＣＳＶ貼付用!GJ543)</f>
        <v/>
      </c>
      <c r="I557" s="38" t="str">
        <f>IF(ＣＳＶ貼付用!GL543="","",ＣＳＶ貼付用!GL543)</f>
        <v/>
      </c>
      <c r="J557" s="38" t="str">
        <f>IF(ＣＳＶ貼付用!GN543="","",ＣＳＶ貼付用!GN543)</f>
        <v/>
      </c>
      <c r="K557" s="38" t="str">
        <f>IF(ＣＳＶ貼付用!GP543="","",ＣＳＶ貼付用!GP543)</f>
        <v/>
      </c>
      <c r="L557" s="45" t="s">
        <v>30</v>
      </c>
      <c r="M557" s="55" t="str">
        <f>IF(ＣＳＶ貼付用!AT543="","",ＣＳＶ貼付用!AT543)</f>
        <v/>
      </c>
      <c r="N557" s="38" t="str">
        <f>IF(ＣＳＶ貼付用!AV543="","",ＣＳＶ貼付用!AV543)</f>
        <v/>
      </c>
      <c r="O557" s="38" t="str">
        <f>IF(ＣＳＶ貼付用!AX543="","",ＣＳＶ貼付用!AX543)</f>
        <v/>
      </c>
      <c r="P557" s="40" t="str">
        <f>IF(ＣＳＶ貼付用!FE543="","",ＣＳＶ貼付用!FE543)</f>
        <v/>
      </c>
      <c r="Q557" s="41" t="str">
        <f>IF(林齢計算用!A543="","",林齢計算用!A543)</f>
        <v/>
      </c>
      <c r="R557" s="41" t="str">
        <f t="shared" si="855"/>
        <v/>
      </c>
      <c r="S557" s="56" t="str">
        <f>IF(ＣＳＶ貼付用!EG543="","",ＣＳＶ貼付用!EG543*10)</f>
        <v/>
      </c>
      <c r="T557" s="23" t="str">
        <f>IF(O557="スギ",INDEX(データ!$C$7:$E$26,MATCH(R557,データ!$B$7:$B$26),MATCH(P557,データ!$C$6:$E$6)),IF(O557="ヒノキ",INDEX(データ!$C$32:$E$51,MATCH(R557,データ!$B$32:$B$51),MATCH(P557,データ!$C$31:$E$31)),IF(O557="マツ",INDEX(データ!#REF!,MATCH(R557,データ!#REF!),MATCH(P557,データ!#REF!)),IF(O557="ザツ",INDEX(データ!#REF!,MATCH(R557,データ!#REF!),MATCH(P557,データ!#REF!)),""))))</f>
        <v/>
      </c>
      <c r="U557" s="22" t="str">
        <f t="shared" si="946"/>
        <v/>
      </c>
      <c r="V557" s="21" t="str">
        <f t="shared" si="950"/>
        <v/>
      </c>
      <c r="W557" s="21" t="str">
        <f t="shared" si="947"/>
        <v/>
      </c>
      <c r="X557" s="23" t="str">
        <f>IF(O557="スギ",INDEX(データ!$H$7:$J$26,MATCH(R557,データ!$G$7:$G$26),MATCH(P557,データ!$H$6:$J$6)),IF(O557="ヒノキ",INDEX(データ!$H$32:$J$51,MATCH(R557,データ!$G$32:$G$51),MATCH(P557,データ!$H$31:$J$31)),IF(O557="マツ",INDEX(データ!#REF!,MATCH(R557,データ!#REF!),MATCH(P557,データ!#REF!)),IF(O557="ザツ",INDEX(データ!#REF!,MATCH(R557,データ!#REF!),MATCH(P557,データ!#REF!)),""))))</f>
        <v/>
      </c>
      <c r="Y557" s="22" t="str">
        <f t="shared" si="948"/>
        <v/>
      </c>
      <c r="Z557" s="21" t="str">
        <f t="shared" si="949"/>
        <v/>
      </c>
      <c r="AA557" s="27" t="str">
        <f t="shared" si="856"/>
        <v/>
      </c>
      <c r="AB557" s="24" t="str">
        <f t="shared" si="857"/>
        <v/>
      </c>
      <c r="AC557" s="25" t="str">
        <f t="shared" si="858"/>
        <v>0</v>
      </c>
      <c r="AD557" s="26" t="str">
        <f t="shared" si="859"/>
        <v/>
      </c>
      <c r="AE557" s="26" t="str">
        <f t="shared" si="860"/>
        <v/>
      </c>
      <c r="AF557" s="26" t="str">
        <f t="shared" si="861"/>
        <v/>
      </c>
      <c r="AG557" s="27" t="str">
        <f t="shared" si="862"/>
        <v/>
      </c>
      <c r="AH557" s="26" t="str">
        <f t="shared" si="863"/>
        <v/>
      </c>
      <c r="AI557" s="26" t="str">
        <f t="shared" si="864"/>
        <v/>
      </c>
      <c r="AJ557" s="45" t="s">
        <v>30</v>
      </c>
      <c r="AK557" s="55" t="str">
        <f>IF(ＣＳＶ貼付用!BI543="","",ＣＳＶ貼付用!BI543)</f>
        <v/>
      </c>
      <c r="AL557" s="38" t="str">
        <f>IF(ＣＳＶ貼付用!BK543="","",ＣＳＶ貼付用!BK543)</f>
        <v/>
      </c>
      <c r="AM557" s="38" t="str">
        <f>IF(ＣＳＶ貼付用!BM543="","",ＣＳＶ貼付用!BM543)</f>
        <v/>
      </c>
      <c r="AN557" s="40" t="str">
        <f t="shared" si="865"/>
        <v/>
      </c>
      <c r="AO557" s="41" t="str">
        <f>IF(林齢計算用!B543="","",林齢計算用!B543)</f>
        <v/>
      </c>
      <c r="AP557" s="41" t="str">
        <f t="shared" si="866"/>
        <v/>
      </c>
      <c r="AQ557" s="41" t="str">
        <f t="shared" si="867"/>
        <v/>
      </c>
      <c r="AR557" s="23" t="str">
        <f>IF(AM557="スギ",INDEX(データ!$C$7:$E$26,MATCH(AP557,データ!$B$7:$B$26),MATCH(AN557,データ!$C$6:$E$6)),IF(AM557="ヒノキ",INDEX(データ!$C$32:$E$51,MATCH(AP557,データ!$B$32:$B$51),MATCH(AN557,データ!$C$31:$E$31)),IF(AM557="マツ",INDEX(データ!#REF!,MATCH(AP557,データ!#REF!),MATCH(AN557,データ!#REF!)),IF(AM557="ザツ",INDEX(データ!#REF!,MATCH(AP557,データ!#REF!),MATCH(AN557,データ!#REF!)),""))))</f>
        <v/>
      </c>
      <c r="AS557" s="22" t="str">
        <f t="shared" si="850"/>
        <v/>
      </c>
      <c r="AT557" s="21" t="str">
        <f t="shared" si="868"/>
        <v/>
      </c>
      <c r="AU557" s="21" t="str">
        <f t="shared" si="869"/>
        <v/>
      </c>
      <c r="AV557" s="24" t="str">
        <f>IF(AM557="スギ",INDEX(データ!$H$7:$J$26,MATCH(AP557,データ!$G$7:$G$26),MATCH(AN557,データ!$H$6:$J$6)),IF(AM557="ヒノキ",INDEX(データ!$H$32:$J$51,MATCH(AP557,データ!$G$32:$G$51),MATCH(AN557,データ!$H$31:$J$31)),IF(AM557="マツ",INDEX(データ!#REF!,MATCH(AP557,データ!#REF!),MATCH(AN557,データ!#REF!)),IF(AM557="ザツ",INDEX(データ!#REF!,MATCH(AP557,データ!#REF!),MATCH(AN557,データ!#REF!)),""))))</f>
        <v/>
      </c>
      <c r="AW557" s="22" t="str">
        <f t="shared" si="870"/>
        <v/>
      </c>
      <c r="AX557" s="21" t="str">
        <f t="shared" si="871"/>
        <v/>
      </c>
      <c r="AY557" s="27" t="str">
        <f t="shared" si="872"/>
        <v/>
      </c>
      <c r="AZ557" s="24" t="str">
        <f t="shared" si="873"/>
        <v/>
      </c>
      <c r="BA557" s="25" t="str">
        <f t="shared" si="874"/>
        <v>0</v>
      </c>
      <c r="BB557" s="26" t="str">
        <f t="shared" si="875"/>
        <v/>
      </c>
      <c r="BC557" s="26" t="str">
        <f t="shared" si="876"/>
        <v/>
      </c>
      <c r="BD557" s="26" t="str">
        <f t="shared" si="877"/>
        <v/>
      </c>
      <c r="BE557" s="27" t="str">
        <f t="shared" si="878"/>
        <v/>
      </c>
      <c r="BF557" s="26" t="str">
        <f t="shared" si="879"/>
        <v/>
      </c>
      <c r="BG557" s="26" t="str">
        <f t="shared" si="880"/>
        <v/>
      </c>
      <c r="BH557" s="45" t="s">
        <v>30</v>
      </c>
      <c r="BI557" s="55" t="str">
        <f>IF(ＣＳＶ貼付用!BX543="","",ＣＳＶ貼付用!BX543)</f>
        <v/>
      </c>
      <c r="BJ557" s="38" t="str">
        <f>IF(ＣＳＶ貼付用!BZ543="","",ＣＳＶ貼付用!BZ543)</f>
        <v/>
      </c>
      <c r="BK557" s="38" t="str">
        <f>IF(ＣＳＶ貼付用!CB543="","",ＣＳＶ貼付用!CB543)</f>
        <v/>
      </c>
      <c r="BL557" s="40" t="str">
        <f t="shared" si="881"/>
        <v/>
      </c>
      <c r="BM557" s="41" t="str">
        <f>IF(林齢計算用!C543="","",林齢計算用!C543)</f>
        <v/>
      </c>
      <c r="BN557" s="41" t="str">
        <f t="shared" si="882"/>
        <v/>
      </c>
      <c r="BO557" s="41" t="str">
        <f t="shared" si="883"/>
        <v/>
      </c>
      <c r="BP557" s="23" t="str">
        <f>IF(BK557="スギ",INDEX(データ!$C$7:$E$26,MATCH(BN557,データ!$B$7:$B$26),MATCH(BL557,データ!$C$6:$E$6)),IF(BK557="ヒノキ",INDEX(データ!$C$32:$E$51,MATCH(BN557,データ!$B$32:$B$51),MATCH(BL557,データ!$C$31:$E$31)),IF(BK557="マツ",INDEX(データ!#REF!,MATCH(BN557,データ!#REF!),MATCH(BL557,データ!#REF!)),IF(BK557="ザツ",INDEX(データ!#REF!,MATCH(BN557,データ!#REF!),MATCH(BL557,データ!#REF!)),""))))</f>
        <v/>
      </c>
      <c r="BQ557" s="22" t="str">
        <f t="shared" si="851"/>
        <v/>
      </c>
      <c r="BR557" s="21" t="str">
        <f t="shared" si="884"/>
        <v/>
      </c>
      <c r="BS557" s="21" t="str">
        <f t="shared" si="885"/>
        <v/>
      </c>
      <c r="BT557" s="24" t="str">
        <f>IF(BK557="スギ",INDEX(データ!$H$7:$J$26,MATCH(BN557,データ!$G$7:$G$26),MATCH(BL557,データ!$H$6:$J$6)),IF(BK557="ヒノキ",INDEX(データ!$H$32:$J$51,MATCH(BN557,データ!$G$32:$G$51),MATCH(BL557,データ!$H$31:$J$31)),IF(BK557="マツ",INDEX(データ!#REF!,MATCH(BN557,データ!#REF!),MATCH(BL557,データ!#REF!)),IF(BK557="ザツ",INDEX(データ!#REF!,MATCH(BN557,データ!#REF!),MATCH(BL557,データ!#REF!)),""))))</f>
        <v/>
      </c>
      <c r="BU557" s="22" t="str">
        <f t="shared" si="886"/>
        <v/>
      </c>
      <c r="BV557" s="21" t="str">
        <f t="shared" si="887"/>
        <v/>
      </c>
      <c r="BW557" s="27" t="str">
        <f t="shared" si="888"/>
        <v/>
      </c>
      <c r="BX557" s="24" t="str">
        <f t="shared" si="889"/>
        <v/>
      </c>
      <c r="BY557" s="25" t="str">
        <f t="shared" si="890"/>
        <v>0</v>
      </c>
      <c r="BZ557" s="26" t="str">
        <f t="shared" si="891"/>
        <v/>
      </c>
      <c r="CA557" s="26" t="str">
        <f t="shared" si="892"/>
        <v/>
      </c>
      <c r="CB557" s="26" t="str">
        <f t="shared" si="893"/>
        <v/>
      </c>
      <c r="CC557" s="27" t="str">
        <f t="shared" si="894"/>
        <v/>
      </c>
      <c r="CD557" s="26" t="str">
        <f t="shared" si="895"/>
        <v/>
      </c>
      <c r="CE557" s="26" t="str">
        <f t="shared" si="896"/>
        <v/>
      </c>
      <c r="CF557" s="45" t="s">
        <v>30</v>
      </c>
      <c r="CG557" s="55" t="str">
        <f>IF(ＣＳＶ貼付用!CM543="","",ＣＳＶ貼付用!CM543)</f>
        <v/>
      </c>
      <c r="CH557" s="38" t="str">
        <f>IF(ＣＳＶ貼付用!CO543="","",ＣＳＶ貼付用!CO543)</f>
        <v/>
      </c>
      <c r="CI557" s="38" t="str">
        <f>IF(ＣＳＶ貼付用!CQ543="","",ＣＳＶ貼付用!CQ543)</f>
        <v/>
      </c>
      <c r="CJ557" s="40" t="str">
        <f t="shared" si="897"/>
        <v/>
      </c>
      <c r="CK557" s="41" t="str">
        <f>IF(林齢計算用!D543="","",林齢計算用!D543)</f>
        <v/>
      </c>
      <c r="CL557" s="41" t="str">
        <f t="shared" si="898"/>
        <v/>
      </c>
      <c r="CM557" s="41" t="str">
        <f t="shared" si="899"/>
        <v/>
      </c>
      <c r="CN557" s="23" t="str">
        <f>IF(CI557="スギ",INDEX(データ!$C$7:$E$26,MATCH(CL557,データ!$B$7:$B$26),MATCH(CJ557,データ!$C$6:$E$6)),IF(CI557="ヒノキ",INDEX(データ!$C$32:$E$51,MATCH(CL557,データ!$B$32:$B$51),MATCH(CJ557,データ!$C$31:$E$31)),IF(CI557="マツ",INDEX(データ!#REF!,MATCH(CL557,データ!#REF!),MATCH(CJ557,データ!#REF!)),IF(CI557="ザツ",INDEX(データ!#REF!,MATCH(CL557,データ!#REF!),MATCH(CJ557,データ!#REF!)),""))))</f>
        <v/>
      </c>
      <c r="CO557" s="22" t="str">
        <f t="shared" si="852"/>
        <v/>
      </c>
      <c r="CP557" s="21" t="str">
        <f t="shared" si="900"/>
        <v/>
      </c>
      <c r="CQ557" s="21" t="str">
        <f t="shared" si="901"/>
        <v/>
      </c>
      <c r="CR557" s="24" t="str">
        <f>IF(CI557="スギ",INDEX(データ!$H$7:$J$26,MATCH(CL557,データ!$G$7:$G$26),MATCH(CJ557,データ!$H$6:$J$6)),IF(CI557="ヒノキ",INDEX(データ!$H$32:$J$51,MATCH(CL557,データ!$G$32:$G$51),MATCH(CJ557,データ!$H$31:$J$31)),IF(CI557="マツ",INDEX(データ!#REF!,MATCH(CL557,データ!#REF!),MATCH(CJ557,データ!#REF!)),IF(CI557="ザツ",INDEX(データ!#REF!,MATCH(CL557,データ!#REF!),MATCH(CJ557,データ!#REF!)),""))))</f>
        <v/>
      </c>
      <c r="CS557" s="22" t="str">
        <f t="shared" si="902"/>
        <v/>
      </c>
      <c r="CT557" s="21" t="str">
        <f t="shared" si="903"/>
        <v/>
      </c>
      <c r="CU557" s="27" t="str">
        <f t="shared" si="904"/>
        <v/>
      </c>
      <c r="CV557" s="24" t="str">
        <f t="shared" si="905"/>
        <v/>
      </c>
      <c r="CW557" s="25" t="str">
        <f t="shared" si="906"/>
        <v>0</v>
      </c>
      <c r="CX557" s="26" t="str">
        <f t="shared" si="907"/>
        <v/>
      </c>
      <c r="CY557" s="26" t="str">
        <f t="shared" si="908"/>
        <v/>
      </c>
      <c r="CZ557" s="26" t="str">
        <f t="shared" si="909"/>
        <v/>
      </c>
      <c r="DA557" s="27" t="str">
        <f t="shared" si="910"/>
        <v/>
      </c>
      <c r="DB557" s="26" t="str">
        <f t="shared" si="911"/>
        <v/>
      </c>
      <c r="DC557" s="26" t="str">
        <f t="shared" si="912"/>
        <v/>
      </c>
      <c r="DD557" s="45" t="s">
        <v>30</v>
      </c>
      <c r="DE557" s="55" t="str">
        <f>IF(ＣＳＶ貼付用!DB543="","",ＣＳＶ貼付用!DB543)</f>
        <v/>
      </c>
      <c r="DF557" s="38" t="str">
        <f>IF(ＣＳＶ貼付用!DD543="","",ＣＳＶ貼付用!DD543)</f>
        <v/>
      </c>
      <c r="DG557" s="38" t="str">
        <f>IF(ＣＳＶ貼付用!DF543="","",ＣＳＶ貼付用!DF543)</f>
        <v/>
      </c>
      <c r="DH557" s="40" t="str">
        <f t="shared" si="913"/>
        <v/>
      </c>
      <c r="DI557" s="41" t="str">
        <f>IF(林齢計算用!E543="","",林齢計算用!E543)</f>
        <v/>
      </c>
      <c r="DJ557" s="41" t="str">
        <f t="shared" si="914"/>
        <v/>
      </c>
      <c r="DK557" s="41" t="str">
        <f t="shared" si="915"/>
        <v/>
      </c>
      <c r="DL557" s="23" t="str">
        <f>IF(DG557="スギ",INDEX(データ!$C$7:$E$26,MATCH(DJ557,データ!$B$7:$B$26),MATCH(DH557,データ!$C$6:$E$6)),IF(DG557="ヒノキ",INDEX(データ!$C$32:$E$51,MATCH(DJ557,データ!$B$32:$B$51),MATCH(DH557,データ!$C$31:$E$31)),IF(DG557="マツ",INDEX(データ!#REF!,MATCH(DJ557,データ!#REF!),MATCH(DH557,データ!#REF!)),IF(DG557="ザツ",INDEX(データ!#REF!,MATCH(DJ557,データ!#REF!),MATCH(DH557,データ!#REF!)),""))))</f>
        <v/>
      </c>
      <c r="DM557" s="22" t="str">
        <f t="shared" si="853"/>
        <v/>
      </c>
      <c r="DN557" s="21" t="str">
        <f t="shared" si="916"/>
        <v/>
      </c>
      <c r="DO557" s="21" t="str">
        <f t="shared" si="917"/>
        <v/>
      </c>
      <c r="DP557" s="24" t="str">
        <f>IF(DG557="スギ",INDEX(データ!$H$7:$J$26,MATCH(DJ557,データ!$G$7:$G$26),MATCH(DH557,データ!$H$6:$J$6)),IF(DG557="ヒノキ",INDEX(データ!$H$32:$J$51,MATCH(DJ557,データ!$G$32:$G$51),MATCH(DH557,データ!$H$31:$J$31)),IF(DG557="マツ",INDEX(データ!#REF!,MATCH(DJ557,データ!#REF!),MATCH(DH557,データ!#REF!)),IF(DG557="ザツ",INDEX(データ!#REF!,MATCH(DJ557,データ!#REF!),MATCH(DH557,データ!#REF!)),""))))</f>
        <v/>
      </c>
      <c r="DQ557" s="22" t="str">
        <f t="shared" si="918"/>
        <v/>
      </c>
      <c r="DR557" s="21" t="str">
        <f t="shared" si="919"/>
        <v/>
      </c>
      <c r="DS557" s="27" t="str">
        <f t="shared" si="920"/>
        <v/>
      </c>
      <c r="DT557" s="24" t="str">
        <f t="shared" si="921"/>
        <v/>
      </c>
      <c r="DU557" s="25" t="str">
        <f t="shared" si="922"/>
        <v>0</v>
      </c>
      <c r="DV557" s="26" t="str">
        <f t="shared" si="923"/>
        <v/>
      </c>
      <c r="DW557" s="26" t="str">
        <f t="shared" si="924"/>
        <v/>
      </c>
      <c r="DX557" s="26" t="str">
        <f t="shared" si="925"/>
        <v/>
      </c>
      <c r="DY557" s="27" t="str">
        <f t="shared" si="926"/>
        <v/>
      </c>
      <c r="DZ557" s="26" t="str">
        <f t="shared" si="927"/>
        <v/>
      </c>
      <c r="EA557" s="26" t="str">
        <f t="shared" si="928"/>
        <v/>
      </c>
      <c r="EB557" s="45" t="s">
        <v>30</v>
      </c>
      <c r="EC557" s="55" t="str">
        <f>IF(ＣＳＶ貼付用!DQ543="","",ＣＳＶ貼付用!DQ543)</f>
        <v/>
      </c>
      <c r="ED557" s="38" t="str">
        <f>IF(ＣＳＶ貼付用!DS543="","",ＣＳＶ貼付用!DS543)</f>
        <v/>
      </c>
      <c r="EE557" s="38" t="str">
        <f>IF(ＣＳＶ貼付用!DU543="","",ＣＳＶ貼付用!DU543)</f>
        <v/>
      </c>
      <c r="EF557" s="40" t="str">
        <f t="shared" si="929"/>
        <v/>
      </c>
      <c r="EG557" s="41" t="str">
        <f>IF(林齢計算用!F543="","",林齢計算用!F543)</f>
        <v/>
      </c>
      <c r="EH557" s="41" t="str">
        <f t="shared" si="930"/>
        <v/>
      </c>
      <c r="EI557" s="41" t="str">
        <f t="shared" si="931"/>
        <v/>
      </c>
      <c r="EJ557" s="23" t="str">
        <f>IF(EE557="スギ",INDEX(データ!$C$7:$E$26,MATCH(EH557,データ!$B$7:$B$26),MATCH(EF557,データ!$C$6:$E$6)),IF(EE557="ヒノキ",INDEX(データ!$C$32:$E$51,MATCH(EH557,データ!$B$32:$B$51),MATCH(EF557,データ!$C$31:$E$31)),IF(EE557="マツ",INDEX(データ!#REF!,MATCH(EH557,データ!#REF!),MATCH(EF557,データ!#REF!)),IF(EE557="ザツ",INDEX(データ!#REF!,MATCH(EH557,データ!#REF!),MATCH(EF557,データ!#REF!)),""))))</f>
        <v/>
      </c>
      <c r="EK557" s="22" t="str">
        <f t="shared" si="854"/>
        <v/>
      </c>
      <c r="EL557" s="21" t="str">
        <f t="shared" si="932"/>
        <v/>
      </c>
      <c r="EM557" s="21" t="str">
        <f t="shared" si="933"/>
        <v/>
      </c>
      <c r="EN557" s="24" t="str">
        <f>IF(EE557="スギ",INDEX(データ!$H$7:$J$26,MATCH(EH557,データ!$G$7:$G$26),MATCH(EF557,データ!$H$6:$J$6)),IF(EE557="ヒノキ",INDEX(データ!$H$32:$J$51,MATCH(EH557,データ!$G$32:$G$51),MATCH(EF557,データ!$H$31:$J$31)),IF(EE557="マツ",INDEX(データ!#REF!,MATCH(EH557,データ!#REF!),MATCH(EF557,データ!#REF!)),IF(EE557="ザツ",INDEX(データ!#REF!,MATCH(EH557,データ!#REF!),MATCH(EF557,データ!#REF!)),""))))</f>
        <v/>
      </c>
      <c r="EO557" s="22" t="str">
        <f t="shared" si="934"/>
        <v/>
      </c>
      <c r="EP557" s="21" t="str">
        <f t="shared" si="935"/>
        <v/>
      </c>
      <c r="EQ557" s="27" t="str">
        <f t="shared" si="936"/>
        <v/>
      </c>
      <c r="ER557" s="24" t="str">
        <f t="shared" si="937"/>
        <v/>
      </c>
      <c r="ES557" s="25" t="str">
        <f t="shared" si="938"/>
        <v>0</v>
      </c>
      <c r="ET557" s="26" t="str">
        <f t="shared" si="939"/>
        <v/>
      </c>
      <c r="EU557" s="26" t="str">
        <f t="shared" si="940"/>
        <v/>
      </c>
      <c r="EV557" s="26" t="str">
        <f t="shared" si="941"/>
        <v/>
      </c>
      <c r="EW557" s="27" t="str">
        <f t="shared" si="942"/>
        <v/>
      </c>
      <c r="EX557" s="26" t="str">
        <f t="shared" si="943"/>
        <v/>
      </c>
      <c r="EY557" s="26" t="str">
        <f t="shared" si="944"/>
        <v/>
      </c>
      <c r="EZ557" s="26">
        <f t="shared" si="945"/>
        <v>0</v>
      </c>
      <c r="FA557" s="43"/>
    </row>
    <row r="558" spans="1:157" ht="15.95" customHeight="1" x14ac:dyDescent="0.15">
      <c r="A558" s="21"/>
      <c r="B558" s="36" t="str">
        <f>IF(ＣＳＶ貼付用!G544="","",ＣＳＶ貼付用!G544)</f>
        <v/>
      </c>
      <c r="C558" s="36" t="str">
        <f>IF(ＣＳＶ貼付用!I544="","",ＣＳＶ貼付用!I544)</f>
        <v/>
      </c>
      <c r="D558" s="36" t="str">
        <f>IF(ＣＳＶ貼付用!J544="","",ＣＳＶ貼付用!J544)</f>
        <v/>
      </c>
      <c r="E558" s="36" t="str">
        <f>IF(ＣＳＶ貼付用!F544="","",ＣＳＶ貼付用!F544)</f>
        <v/>
      </c>
      <c r="F558" s="38" t="str">
        <f>IF(ＣＳＶ貼付用!T544="","",ＣＳＶ貼付用!T544)</f>
        <v/>
      </c>
      <c r="G558" s="38"/>
      <c r="H558" s="38" t="str">
        <f>IF(ＣＳＶ貼付用!GJ544="","",ＣＳＶ貼付用!GJ544)</f>
        <v/>
      </c>
      <c r="I558" s="38" t="str">
        <f>IF(ＣＳＶ貼付用!GL544="","",ＣＳＶ貼付用!GL544)</f>
        <v/>
      </c>
      <c r="J558" s="38" t="str">
        <f>IF(ＣＳＶ貼付用!GN544="","",ＣＳＶ貼付用!GN544)</f>
        <v/>
      </c>
      <c r="K558" s="38" t="str">
        <f>IF(ＣＳＶ貼付用!GP544="","",ＣＳＶ貼付用!GP544)</f>
        <v/>
      </c>
      <c r="L558" s="45" t="s">
        <v>30</v>
      </c>
      <c r="M558" s="55" t="str">
        <f>IF(ＣＳＶ貼付用!AT544="","",ＣＳＶ貼付用!AT544)</f>
        <v/>
      </c>
      <c r="N558" s="38" t="str">
        <f>IF(ＣＳＶ貼付用!AV544="","",ＣＳＶ貼付用!AV544)</f>
        <v/>
      </c>
      <c r="O558" s="38" t="str">
        <f>IF(ＣＳＶ貼付用!AX544="","",ＣＳＶ貼付用!AX544)</f>
        <v/>
      </c>
      <c r="P558" s="40" t="str">
        <f>IF(ＣＳＶ貼付用!FE544="","",ＣＳＶ貼付用!FE544)</f>
        <v/>
      </c>
      <c r="Q558" s="41" t="str">
        <f>IF(林齢計算用!A544="","",林齢計算用!A544)</f>
        <v/>
      </c>
      <c r="R558" s="41" t="str">
        <f t="shared" si="855"/>
        <v/>
      </c>
      <c r="S558" s="56" t="str">
        <f>IF(ＣＳＶ貼付用!EG544="","",ＣＳＶ貼付用!EG544*10)</f>
        <v/>
      </c>
      <c r="T558" s="23" t="str">
        <f>IF(O558="スギ",INDEX(データ!$C$7:$E$26,MATCH(R558,データ!$B$7:$B$26),MATCH(P558,データ!$C$6:$E$6)),IF(O558="ヒノキ",INDEX(データ!$C$32:$E$51,MATCH(R558,データ!$B$32:$B$51),MATCH(P558,データ!$C$31:$E$31)),IF(O558="マツ",INDEX(データ!#REF!,MATCH(R558,データ!#REF!),MATCH(P558,データ!#REF!)),IF(O558="ザツ",INDEX(データ!#REF!,MATCH(R558,データ!#REF!),MATCH(P558,データ!#REF!)),""))))</f>
        <v/>
      </c>
      <c r="U558" s="22" t="str">
        <f t="shared" si="946"/>
        <v/>
      </c>
      <c r="V558" s="21" t="str">
        <f t="shared" si="950"/>
        <v/>
      </c>
      <c r="W558" s="21" t="str">
        <f t="shared" si="947"/>
        <v/>
      </c>
      <c r="X558" s="23" t="str">
        <f>IF(O558="スギ",INDEX(データ!$H$7:$J$26,MATCH(R558,データ!$G$7:$G$26),MATCH(P558,データ!$H$6:$J$6)),IF(O558="ヒノキ",INDEX(データ!$H$32:$J$51,MATCH(R558,データ!$G$32:$G$51),MATCH(P558,データ!$H$31:$J$31)),IF(O558="マツ",INDEX(データ!#REF!,MATCH(R558,データ!#REF!),MATCH(P558,データ!#REF!)),IF(O558="ザツ",INDEX(データ!#REF!,MATCH(R558,データ!#REF!),MATCH(P558,データ!#REF!)),""))))</f>
        <v/>
      </c>
      <c r="Y558" s="22" t="str">
        <f t="shared" si="948"/>
        <v/>
      </c>
      <c r="Z558" s="21" t="str">
        <f t="shared" si="949"/>
        <v/>
      </c>
      <c r="AA558" s="27" t="str">
        <f t="shared" si="856"/>
        <v/>
      </c>
      <c r="AB558" s="24" t="str">
        <f t="shared" si="857"/>
        <v/>
      </c>
      <c r="AC558" s="25" t="str">
        <f t="shared" si="858"/>
        <v>0</v>
      </c>
      <c r="AD558" s="26" t="str">
        <f t="shared" si="859"/>
        <v/>
      </c>
      <c r="AE558" s="26" t="str">
        <f t="shared" si="860"/>
        <v/>
      </c>
      <c r="AF558" s="26" t="str">
        <f t="shared" si="861"/>
        <v/>
      </c>
      <c r="AG558" s="27" t="str">
        <f t="shared" si="862"/>
        <v/>
      </c>
      <c r="AH558" s="26" t="str">
        <f t="shared" si="863"/>
        <v/>
      </c>
      <c r="AI558" s="26" t="str">
        <f t="shared" si="864"/>
        <v/>
      </c>
      <c r="AJ558" s="45" t="s">
        <v>30</v>
      </c>
      <c r="AK558" s="55" t="str">
        <f>IF(ＣＳＶ貼付用!BI544="","",ＣＳＶ貼付用!BI544)</f>
        <v/>
      </c>
      <c r="AL558" s="38" t="str">
        <f>IF(ＣＳＶ貼付用!BK544="","",ＣＳＶ貼付用!BK544)</f>
        <v/>
      </c>
      <c r="AM558" s="38" t="str">
        <f>IF(ＣＳＶ貼付用!BM544="","",ＣＳＶ貼付用!BM544)</f>
        <v/>
      </c>
      <c r="AN558" s="40" t="str">
        <f t="shared" si="865"/>
        <v/>
      </c>
      <c r="AO558" s="41" t="str">
        <f>IF(林齢計算用!B544="","",林齢計算用!B544)</f>
        <v/>
      </c>
      <c r="AP558" s="41" t="str">
        <f t="shared" si="866"/>
        <v/>
      </c>
      <c r="AQ558" s="41" t="str">
        <f t="shared" si="867"/>
        <v/>
      </c>
      <c r="AR558" s="23" t="str">
        <f>IF(AM558="スギ",INDEX(データ!$C$7:$E$26,MATCH(AP558,データ!$B$7:$B$26),MATCH(AN558,データ!$C$6:$E$6)),IF(AM558="ヒノキ",INDEX(データ!$C$32:$E$51,MATCH(AP558,データ!$B$32:$B$51),MATCH(AN558,データ!$C$31:$E$31)),IF(AM558="マツ",INDEX(データ!#REF!,MATCH(AP558,データ!#REF!),MATCH(AN558,データ!#REF!)),IF(AM558="ザツ",INDEX(データ!#REF!,MATCH(AP558,データ!#REF!),MATCH(AN558,データ!#REF!)),""))))</f>
        <v/>
      </c>
      <c r="AS558" s="22" t="str">
        <f t="shared" si="850"/>
        <v/>
      </c>
      <c r="AT558" s="21" t="str">
        <f t="shared" si="868"/>
        <v/>
      </c>
      <c r="AU558" s="21" t="str">
        <f t="shared" si="869"/>
        <v/>
      </c>
      <c r="AV558" s="24" t="str">
        <f>IF(AM558="スギ",INDEX(データ!$H$7:$J$26,MATCH(AP558,データ!$G$7:$G$26),MATCH(AN558,データ!$H$6:$J$6)),IF(AM558="ヒノキ",INDEX(データ!$H$32:$J$51,MATCH(AP558,データ!$G$32:$G$51),MATCH(AN558,データ!$H$31:$J$31)),IF(AM558="マツ",INDEX(データ!#REF!,MATCH(AP558,データ!#REF!),MATCH(AN558,データ!#REF!)),IF(AM558="ザツ",INDEX(データ!#REF!,MATCH(AP558,データ!#REF!),MATCH(AN558,データ!#REF!)),""))))</f>
        <v/>
      </c>
      <c r="AW558" s="22" t="str">
        <f t="shared" si="870"/>
        <v/>
      </c>
      <c r="AX558" s="21" t="str">
        <f t="shared" si="871"/>
        <v/>
      </c>
      <c r="AY558" s="27" t="str">
        <f t="shared" si="872"/>
        <v/>
      </c>
      <c r="AZ558" s="24" t="str">
        <f t="shared" si="873"/>
        <v/>
      </c>
      <c r="BA558" s="25" t="str">
        <f t="shared" si="874"/>
        <v>0</v>
      </c>
      <c r="BB558" s="26" t="str">
        <f t="shared" si="875"/>
        <v/>
      </c>
      <c r="BC558" s="26" t="str">
        <f t="shared" si="876"/>
        <v/>
      </c>
      <c r="BD558" s="26" t="str">
        <f t="shared" si="877"/>
        <v/>
      </c>
      <c r="BE558" s="27" t="str">
        <f t="shared" si="878"/>
        <v/>
      </c>
      <c r="BF558" s="26" t="str">
        <f t="shared" si="879"/>
        <v/>
      </c>
      <c r="BG558" s="26" t="str">
        <f t="shared" si="880"/>
        <v/>
      </c>
      <c r="BH558" s="45" t="s">
        <v>30</v>
      </c>
      <c r="BI558" s="55" t="str">
        <f>IF(ＣＳＶ貼付用!BX544="","",ＣＳＶ貼付用!BX544)</f>
        <v/>
      </c>
      <c r="BJ558" s="38" t="str">
        <f>IF(ＣＳＶ貼付用!BZ544="","",ＣＳＶ貼付用!BZ544)</f>
        <v/>
      </c>
      <c r="BK558" s="38" t="str">
        <f>IF(ＣＳＶ貼付用!CB544="","",ＣＳＶ貼付用!CB544)</f>
        <v/>
      </c>
      <c r="BL558" s="40" t="str">
        <f t="shared" si="881"/>
        <v/>
      </c>
      <c r="BM558" s="41" t="str">
        <f>IF(林齢計算用!C544="","",林齢計算用!C544)</f>
        <v/>
      </c>
      <c r="BN558" s="41" t="str">
        <f t="shared" si="882"/>
        <v/>
      </c>
      <c r="BO558" s="41" t="str">
        <f t="shared" si="883"/>
        <v/>
      </c>
      <c r="BP558" s="23" t="str">
        <f>IF(BK558="スギ",INDEX(データ!$C$7:$E$26,MATCH(BN558,データ!$B$7:$B$26),MATCH(BL558,データ!$C$6:$E$6)),IF(BK558="ヒノキ",INDEX(データ!$C$32:$E$51,MATCH(BN558,データ!$B$32:$B$51),MATCH(BL558,データ!$C$31:$E$31)),IF(BK558="マツ",INDEX(データ!#REF!,MATCH(BN558,データ!#REF!),MATCH(BL558,データ!#REF!)),IF(BK558="ザツ",INDEX(データ!#REF!,MATCH(BN558,データ!#REF!),MATCH(BL558,データ!#REF!)),""))))</f>
        <v/>
      </c>
      <c r="BQ558" s="22" t="str">
        <f t="shared" si="851"/>
        <v/>
      </c>
      <c r="BR558" s="21" t="str">
        <f t="shared" si="884"/>
        <v/>
      </c>
      <c r="BS558" s="21" t="str">
        <f t="shared" si="885"/>
        <v/>
      </c>
      <c r="BT558" s="24" t="str">
        <f>IF(BK558="スギ",INDEX(データ!$H$7:$J$26,MATCH(BN558,データ!$G$7:$G$26),MATCH(BL558,データ!$H$6:$J$6)),IF(BK558="ヒノキ",INDEX(データ!$H$32:$J$51,MATCH(BN558,データ!$G$32:$G$51),MATCH(BL558,データ!$H$31:$J$31)),IF(BK558="マツ",INDEX(データ!#REF!,MATCH(BN558,データ!#REF!),MATCH(BL558,データ!#REF!)),IF(BK558="ザツ",INDEX(データ!#REF!,MATCH(BN558,データ!#REF!),MATCH(BL558,データ!#REF!)),""))))</f>
        <v/>
      </c>
      <c r="BU558" s="22" t="str">
        <f t="shared" si="886"/>
        <v/>
      </c>
      <c r="BV558" s="21" t="str">
        <f t="shared" si="887"/>
        <v/>
      </c>
      <c r="BW558" s="27" t="str">
        <f t="shared" si="888"/>
        <v/>
      </c>
      <c r="BX558" s="24" t="str">
        <f t="shared" si="889"/>
        <v/>
      </c>
      <c r="BY558" s="25" t="str">
        <f t="shared" si="890"/>
        <v>0</v>
      </c>
      <c r="BZ558" s="26" t="str">
        <f t="shared" si="891"/>
        <v/>
      </c>
      <c r="CA558" s="26" t="str">
        <f t="shared" si="892"/>
        <v/>
      </c>
      <c r="CB558" s="26" t="str">
        <f t="shared" si="893"/>
        <v/>
      </c>
      <c r="CC558" s="27" t="str">
        <f t="shared" si="894"/>
        <v/>
      </c>
      <c r="CD558" s="26" t="str">
        <f t="shared" si="895"/>
        <v/>
      </c>
      <c r="CE558" s="26" t="str">
        <f t="shared" si="896"/>
        <v/>
      </c>
      <c r="CF558" s="45" t="s">
        <v>30</v>
      </c>
      <c r="CG558" s="55" t="str">
        <f>IF(ＣＳＶ貼付用!CM544="","",ＣＳＶ貼付用!CM544)</f>
        <v/>
      </c>
      <c r="CH558" s="38" t="str">
        <f>IF(ＣＳＶ貼付用!CO544="","",ＣＳＶ貼付用!CO544)</f>
        <v/>
      </c>
      <c r="CI558" s="38" t="str">
        <f>IF(ＣＳＶ貼付用!CQ544="","",ＣＳＶ貼付用!CQ544)</f>
        <v/>
      </c>
      <c r="CJ558" s="40" t="str">
        <f t="shared" si="897"/>
        <v/>
      </c>
      <c r="CK558" s="41" t="str">
        <f>IF(林齢計算用!D544="","",林齢計算用!D544)</f>
        <v/>
      </c>
      <c r="CL558" s="41" t="str">
        <f t="shared" si="898"/>
        <v/>
      </c>
      <c r="CM558" s="41" t="str">
        <f t="shared" si="899"/>
        <v/>
      </c>
      <c r="CN558" s="23" t="str">
        <f>IF(CI558="スギ",INDEX(データ!$C$7:$E$26,MATCH(CL558,データ!$B$7:$B$26),MATCH(CJ558,データ!$C$6:$E$6)),IF(CI558="ヒノキ",INDEX(データ!$C$32:$E$51,MATCH(CL558,データ!$B$32:$B$51),MATCH(CJ558,データ!$C$31:$E$31)),IF(CI558="マツ",INDEX(データ!#REF!,MATCH(CL558,データ!#REF!),MATCH(CJ558,データ!#REF!)),IF(CI558="ザツ",INDEX(データ!#REF!,MATCH(CL558,データ!#REF!),MATCH(CJ558,データ!#REF!)),""))))</f>
        <v/>
      </c>
      <c r="CO558" s="22" t="str">
        <f t="shared" si="852"/>
        <v/>
      </c>
      <c r="CP558" s="21" t="str">
        <f t="shared" si="900"/>
        <v/>
      </c>
      <c r="CQ558" s="21" t="str">
        <f t="shared" si="901"/>
        <v/>
      </c>
      <c r="CR558" s="24" t="str">
        <f>IF(CI558="スギ",INDEX(データ!$H$7:$J$26,MATCH(CL558,データ!$G$7:$G$26),MATCH(CJ558,データ!$H$6:$J$6)),IF(CI558="ヒノキ",INDEX(データ!$H$32:$J$51,MATCH(CL558,データ!$G$32:$G$51),MATCH(CJ558,データ!$H$31:$J$31)),IF(CI558="マツ",INDEX(データ!#REF!,MATCH(CL558,データ!#REF!),MATCH(CJ558,データ!#REF!)),IF(CI558="ザツ",INDEX(データ!#REF!,MATCH(CL558,データ!#REF!),MATCH(CJ558,データ!#REF!)),""))))</f>
        <v/>
      </c>
      <c r="CS558" s="22" t="str">
        <f t="shared" si="902"/>
        <v/>
      </c>
      <c r="CT558" s="21" t="str">
        <f t="shared" si="903"/>
        <v/>
      </c>
      <c r="CU558" s="27" t="str">
        <f t="shared" si="904"/>
        <v/>
      </c>
      <c r="CV558" s="24" t="str">
        <f t="shared" si="905"/>
        <v/>
      </c>
      <c r="CW558" s="25" t="str">
        <f t="shared" si="906"/>
        <v>0</v>
      </c>
      <c r="CX558" s="26" t="str">
        <f t="shared" si="907"/>
        <v/>
      </c>
      <c r="CY558" s="26" t="str">
        <f t="shared" si="908"/>
        <v/>
      </c>
      <c r="CZ558" s="26" t="str">
        <f t="shared" si="909"/>
        <v/>
      </c>
      <c r="DA558" s="27" t="str">
        <f t="shared" si="910"/>
        <v/>
      </c>
      <c r="DB558" s="26" t="str">
        <f t="shared" si="911"/>
        <v/>
      </c>
      <c r="DC558" s="26" t="str">
        <f t="shared" si="912"/>
        <v/>
      </c>
      <c r="DD558" s="45" t="s">
        <v>30</v>
      </c>
      <c r="DE558" s="55" t="str">
        <f>IF(ＣＳＶ貼付用!DB544="","",ＣＳＶ貼付用!DB544)</f>
        <v/>
      </c>
      <c r="DF558" s="38" t="str">
        <f>IF(ＣＳＶ貼付用!DD544="","",ＣＳＶ貼付用!DD544)</f>
        <v/>
      </c>
      <c r="DG558" s="38" t="str">
        <f>IF(ＣＳＶ貼付用!DF544="","",ＣＳＶ貼付用!DF544)</f>
        <v/>
      </c>
      <c r="DH558" s="40" t="str">
        <f t="shared" si="913"/>
        <v/>
      </c>
      <c r="DI558" s="41" t="str">
        <f>IF(林齢計算用!E544="","",林齢計算用!E544)</f>
        <v/>
      </c>
      <c r="DJ558" s="41" t="str">
        <f t="shared" si="914"/>
        <v/>
      </c>
      <c r="DK558" s="41" t="str">
        <f t="shared" si="915"/>
        <v/>
      </c>
      <c r="DL558" s="23" t="str">
        <f>IF(DG558="スギ",INDEX(データ!$C$7:$E$26,MATCH(DJ558,データ!$B$7:$B$26),MATCH(DH558,データ!$C$6:$E$6)),IF(DG558="ヒノキ",INDEX(データ!$C$32:$E$51,MATCH(DJ558,データ!$B$32:$B$51),MATCH(DH558,データ!$C$31:$E$31)),IF(DG558="マツ",INDEX(データ!#REF!,MATCH(DJ558,データ!#REF!),MATCH(DH558,データ!#REF!)),IF(DG558="ザツ",INDEX(データ!#REF!,MATCH(DJ558,データ!#REF!),MATCH(DH558,データ!#REF!)),""))))</f>
        <v/>
      </c>
      <c r="DM558" s="22" t="str">
        <f t="shared" si="853"/>
        <v/>
      </c>
      <c r="DN558" s="21" t="str">
        <f t="shared" si="916"/>
        <v/>
      </c>
      <c r="DO558" s="21" t="str">
        <f t="shared" si="917"/>
        <v/>
      </c>
      <c r="DP558" s="24" t="str">
        <f>IF(DG558="スギ",INDEX(データ!$H$7:$J$26,MATCH(DJ558,データ!$G$7:$G$26),MATCH(DH558,データ!$H$6:$J$6)),IF(DG558="ヒノキ",INDEX(データ!$H$32:$J$51,MATCH(DJ558,データ!$G$32:$G$51),MATCH(DH558,データ!$H$31:$J$31)),IF(DG558="マツ",INDEX(データ!#REF!,MATCH(DJ558,データ!#REF!),MATCH(DH558,データ!#REF!)),IF(DG558="ザツ",INDEX(データ!#REF!,MATCH(DJ558,データ!#REF!),MATCH(DH558,データ!#REF!)),""))))</f>
        <v/>
      </c>
      <c r="DQ558" s="22" t="str">
        <f t="shared" si="918"/>
        <v/>
      </c>
      <c r="DR558" s="21" t="str">
        <f t="shared" si="919"/>
        <v/>
      </c>
      <c r="DS558" s="27" t="str">
        <f t="shared" si="920"/>
        <v/>
      </c>
      <c r="DT558" s="24" t="str">
        <f t="shared" si="921"/>
        <v/>
      </c>
      <c r="DU558" s="25" t="str">
        <f t="shared" si="922"/>
        <v>0</v>
      </c>
      <c r="DV558" s="26" t="str">
        <f t="shared" si="923"/>
        <v/>
      </c>
      <c r="DW558" s="26" t="str">
        <f t="shared" si="924"/>
        <v/>
      </c>
      <c r="DX558" s="26" t="str">
        <f t="shared" si="925"/>
        <v/>
      </c>
      <c r="DY558" s="27" t="str">
        <f t="shared" si="926"/>
        <v/>
      </c>
      <c r="DZ558" s="26" t="str">
        <f t="shared" si="927"/>
        <v/>
      </c>
      <c r="EA558" s="26" t="str">
        <f t="shared" si="928"/>
        <v/>
      </c>
      <c r="EB558" s="45" t="s">
        <v>30</v>
      </c>
      <c r="EC558" s="55" t="str">
        <f>IF(ＣＳＶ貼付用!DQ544="","",ＣＳＶ貼付用!DQ544)</f>
        <v/>
      </c>
      <c r="ED558" s="38" t="str">
        <f>IF(ＣＳＶ貼付用!DS544="","",ＣＳＶ貼付用!DS544)</f>
        <v/>
      </c>
      <c r="EE558" s="38" t="str">
        <f>IF(ＣＳＶ貼付用!DU544="","",ＣＳＶ貼付用!DU544)</f>
        <v/>
      </c>
      <c r="EF558" s="40" t="str">
        <f t="shared" si="929"/>
        <v/>
      </c>
      <c r="EG558" s="41" t="str">
        <f>IF(林齢計算用!F544="","",林齢計算用!F544)</f>
        <v/>
      </c>
      <c r="EH558" s="41" t="str">
        <f t="shared" si="930"/>
        <v/>
      </c>
      <c r="EI558" s="41" t="str">
        <f t="shared" si="931"/>
        <v/>
      </c>
      <c r="EJ558" s="23" t="str">
        <f>IF(EE558="スギ",INDEX(データ!$C$7:$E$26,MATCH(EH558,データ!$B$7:$B$26),MATCH(EF558,データ!$C$6:$E$6)),IF(EE558="ヒノキ",INDEX(データ!$C$32:$E$51,MATCH(EH558,データ!$B$32:$B$51),MATCH(EF558,データ!$C$31:$E$31)),IF(EE558="マツ",INDEX(データ!#REF!,MATCH(EH558,データ!#REF!),MATCH(EF558,データ!#REF!)),IF(EE558="ザツ",INDEX(データ!#REF!,MATCH(EH558,データ!#REF!),MATCH(EF558,データ!#REF!)),""))))</f>
        <v/>
      </c>
      <c r="EK558" s="22" t="str">
        <f t="shared" si="854"/>
        <v/>
      </c>
      <c r="EL558" s="21" t="str">
        <f t="shared" si="932"/>
        <v/>
      </c>
      <c r="EM558" s="21" t="str">
        <f t="shared" si="933"/>
        <v/>
      </c>
      <c r="EN558" s="24" t="str">
        <f>IF(EE558="スギ",INDEX(データ!$H$7:$J$26,MATCH(EH558,データ!$G$7:$G$26),MATCH(EF558,データ!$H$6:$J$6)),IF(EE558="ヒノキ",INDEX(データ!$H$32:$J$51,MATCH(EH558,データ!$G$32:$G$51),MATCH(EF558,データ!$H$31:$J$31)),IF(EE558="マツ",INDEX(データ!#REF!,MATCH(EH558,データ!#REF!),MATCH(EF558,データ!#REF!)),IF(EE558="ザツ",INDEX(データ!#REF!,MATCH(EH558,データ!#REF!),MATCH(EF558,データ!#REF!)),""))))</f>
        <v/>
      </c>
      <c r="EO558" s="22" t="str">
        <f t="shared" si="934"/>
        <v/>
      </c>
      <c r="EP558" s="21" t="str">
        <f t="shared" si="935"/>
        <v/>
      </c>
      <c r="EQ558" s="27" t="str">
        <f t="shared" si="936"/>
        <v/>
      </c>
      <c r="ER558" s="24" t="str">
        <f t="shared" si="937"/>
        <v/>
      </c>
      <c r="ES558" s="25" t="str">
        <f t="shared" si="938"/>
        <v>0</v>
      </c>
      <c r="ET558" s="26" t="str">
        <f t="shared" si="939"/>
        <v/>
      </c>
      <c r="EU558" s="26" t="str">
        <f t="shared" si="940"/>
        <v/>
      </c>
      <c r="EV558" s="26" t="str">
        <f t="shared" si="941"/>
        <v/>
      </c>
      <c r="EW558" s="27" t="str">
        <f t="shared" si="942"/>
        <v/>
      </c>
      <c r="EX558" s="26" t="str">
        <f t="shared" si="943"/>
        <v/>
      </c>
      <c r="EY558" s="26" t="str">
        <f t="shared" si="944"/>
        <v/>
      </c>
      <c r="EZ558" s="26">
        <f t="shared" si="945"/>
        <v>0</v>
      </c>
      <c r="FA558" s="43"/>
    </row>
    <row r="559" spans="1:157" ht="15.95" customHeight="1" x14ac:dyDescent="0.15">
      <c r="A559" s="21"/>
      <c r="B559" s="36" t="str">
        <f>IF(ＣＳＶ貼付用!G545="","",ＣＳＶ貼付用!G545)</f>
        <v/>
      </c>
      <c r="C559" s="36" t="str">
        <f>IF(ＣＳＶ貼付用!I545="","",ＣＳＶ貼付用!I545)</f>
        <v/>
      </c>
      <c r="D559" s="36" t="str">
        <f>IF(ＣＳＶ貼付用!J545="","",ＣＳＶ貼付用!J545)</f>
        <v/>
      </c>
      <c r="E559" s="36" t="str">
        <f>IF(ＣＳＶ貼付用!F545="","",ＣＳＶ貼付用!F545)</f>
        <v/>
      </c>
      <c r="F559" s="38" t="str">
        <f>IF(ＣＳＶ貼付用!T545="","",ＣＳＶ貼付用!T545)</f>
        <v/>
      </c>
      <c r="G559" s="38"/>
      <c r="H559" s="38" t="str">
        <f>IF(ＣＳＶ貼付用!GJ545="","",ＣＳＶ貼付用!GJ545)</f>
        <v/>
      </c>
      <c r="I559" s="38" t="str">
        <f>IF(ＣＳＶ貼付用!GL545="","",ＣＳＶ貼付用!GL545)</f>
        <v/>
      </c>
      <c r="J559" s="38" t="str">
        <f>IF(ＣＳＶ貼付用!GN545="","",ＣＳＶ貼付用!GN545)</f>
        <v/>
      </c>
      <c r="K559" s="38" t="str">
        <f>IF(ＣＳＶ貼付用!GP545="","",ＣＳＶ貼付用!GP545)</f>
        <v/>
      </c>
      <c r="L559" s="45" t="s">
        <v>30</v>
      </c>
      <c r="M559" s="55" t="str">
        <f>IF(ＣＳＶ貼付用!AT545="","",ＣＳＶ貼付用!AT545)</f>
        <v/>
      </c>
      <c r="N559" s="38" t="str">
        <f>IF(ＣＳＶ貼付用!AV545="","",ＣＳＶ貼付用!AV545)</f>
        <v/>
      </c>
      <c r="O559" s="38" t="str">
        <f>IF(ＣＳＶ貼付用!AX545="","",ＣＳＶ貼付用!AX545)</f>
        <v/>
      </c>
      <c r="P559" s="40" t="str">
        <f>IF(ＣＳＶ貼付用!FE545="","",ＣＳＶ貼付用!FE545)</f>
        <v/>
      </c>
      <c r="Q559" s="41" t="str">
        <f>IF(林齢計算用!A545="","",林齢計算用!A545)</f>
        <v/>
      </c>
      <c r="R559" s="41" t="str">
        <f t="shared" si="855"/>
        <v/>
      </c>
      <c r="S559" s="56" t="str">
        <f>IF(ＣＳＶ貼付用!EG545="","",ＣＳＶ貼付用!EG545*10)</f>
        <v/>
      </c>
      <c r="T559" s="23" t="str">
        <f>IF(O559="スギ",INDEX(データ!$C$7:$E$26,MATCH(R559,データ!$B$7:$B$26),MATCH(P559,データ!$C$6:$E$6)),IF(O559="ヒノキ",INDEX(データ!$C$32:$E$51,MATCH(R559,データ!$B$32:$B$51),MATCH(P559,データ!$C$31:$E$31)),IF(O559="マツ",INDEX(データ!#REF!,MATCH(R559,データ!#REF!),MATCH(P559,データ!#REF!)),IF(O559="ザツ",INDEX(データ!#REF!,MATCH(R559,データ!#REF!),MATCH(P559,データ!#REF!)),""))))</f>
        <v/>
      </c>
      <c r="U559" s="22" t="str">
        <f t="shared" si="946"/>
        <v/>
      </c>
      <c r="V559" s="21" t="str">
        <f t="shared" si="950"/>
        <v/>
      </c>
      <c r="W559" s="21" t="str">
        <f t="shared" si="947"/>
        <v/>
      </c>
      <c r="X559" s="23" t="str">
        <f>IF(O559="スギ",INDEX(データ!$H$7:$J$26,MATCH(R559,データ!$G$7:$G$26),MATCH(P559,データ!$H$6:$J$6)),IF(O559="ヒノキ",INDEX(データ!$H$32:$J$51,MATCH(R559,データ!$G$32:$G$51),MATCH(P559,データ!$H$31:$J$31)),IF(O559="マツ",INDEX(データ!#REF!,MATCH(R559,データ!#REF!),MATCH(P559,データ!#REF!)),IF(O559="ザツ",INDEX(データ!#REF!,MATCH(R559,データ!#REF!),MATCH(P559,データ!#REF!)),""))))</f>
        <v/>
      </c>
      <c r="Y559" s="22" t="str">
        <f t="shared" si="948"/>
        <v/>
      </c>
      <c r="Z559" s="21" t="str">
        <f t="shared" si="949"/>
        <v/>
      </c>
      <c r="AA559" s="27" t="str">
        <f t="shared" si="856"/>
        <v/>
      </c>
      <c r="AB559" s="24" t="str">
        <f t="shared" si="857"/>
        <v/>
      </c>
      <c r="AC559" s="25" t="str">
        <f t="shared" si="858"/>
        <v>0</v>
      </c>
      <c r="AD559" s="26" t="str">
        <f t="shared" si="859"/>
        <v/>
      </c>
      <c r="AE559" s="26" t="str">
        <f t="shared" si="860"/>
        <v/>
      </c>
      <c r="AF559" s="26" t="str">
        <f t="shared" si="861"/>
        <v/>
      </c>
      <c r="AG559" s="27" t="str">
        <f t="shared" si="862"/>
        <v/>
      </c>
      <c r="AH559" s="26" t="str">
        <f t="shared" si="863"/>
        <v/>
      </c>
      <c r="AI559" s="26" t="str">
        <f t="shared" si="864"/>
        <v/>
      </c>
      <c r="AJ559" s="45" t="s">
        <v>30</v>
      </c>
      <c r="AK559" s="55" t="str">
        <f>IF(ＣＳＶ貼付用!BI545="","",ＣＳＶ貼付用!BI545)</f>
        <v/>
      </c>
      <c r="AL559" s="38" t="str">
        <f>IF(ＣＳＶ貼付用!BK545="","",ＣＳＶ貼付用!BK545)</f>
        <v/>
      </c>
      <c r="AM559" s="38" t="str">
        <f>IF(ＣＳＶ貼付用!BM545="","",ＣＳＶ貼付用!BM545)</f>
        <v/>
      </c>
      <c r="AN559" s="40" t="str">
        <f t="shared" si="865"/>
        <v/>
      </c>
      <c r="AO559" s="41" t="str">
        <f>IF(林齢計算用!B545="","",林齢計算用!B545)</f>
        <v/>
      </c>
      <c r="AP559" s="41" t="str">
        <f t="shared" si="866"/>
        <v/>
      </c>
      <c r="AQ559" s="41" t="str">
        <f t="shared" si="867"/>
        <v/>
      </c>
      <c r="AR559" s="23" t="str">
        <f>IF(AM559="スギ",INDEX(データ!$C$7:$E$26,MATCH(AP559,データ!$B$7:$B$26),MATCH(AN559,データ!$C$6:$E$6)),IF(AM559="ヒノキ",INDEX(データ!$C$32:$E$51,MATCH(AP559,データ!$B$32:$B$51),MATCH(AN559,データ!$C$31:$E$31)),IF(AM559="マツ",INDEX(データ!#REF!,MATCH(AP559,データ!#REF!),MATCH(AN559,データ!#REF!)),IF(AM559="ザツ",INDEX(データ!#REF!,MATCH(AP559,データ!#REF!),MATCH(AN559,データ!#REF!)),""))))</f>
        <v/>
      </c>
      <c r="AS559" s="22" t="str">
        <f t="shared" si="850"/>
        <v/>
      </c>
      <c r="AT559" s="21" t="str">
        <f t="shared" si="868"/>
        <v/>
      </c>
      <c r="AU559" s="21" t="str">
        <f t="shared" si="869"/>
        <v/>
      </c>
      <c r="AV559" s="24" t="str">
        <f>IF(AM559="スギ",INDEX(データ!$H$7:$J$26,MATCH(AP559,データ!$G$7:$G$26),MATCH(AN559,データ!$H$6:$J$6)),IF(AM559="ヒノキ",INDEX(データ!$H$32:$J$51,MATCH(AP559,データ!$G$32:$G$51),MATCH(AN559,データ!$H$31:$J$31)),IF(AM559="マツ",INDEX(データ!#REF!,MATCH(AP559,データ!#REF!),MATCH(AN559,データ!#REF!)),IF(AM559="ザツ",INDEX(データ!#REF!,MATCH(AP559,データ!#REF!),MATCH(AN559,データ!#REF!)),""))))</f>
        <v/>
      </c>
      <c r="AW559" s="22" t="str">
        <f t="shared" si="870"/>
        <v/>
      </c>
      <c r="AX559" s="21" t="str">
        <f t="shared" si="871"/>
        <v/>
      </c>
      <c r="AY559" s="27" t="str">
        <f t="shared" si="872"/>
        <v/>
      </c>
      <c r="AZ559" s="24" t="str">
        <f t="shared" si="873"/>
        <v/>
      </c>
      <c r="BA559" s="25" t="str">
        <f t="shared" si="874"/>
        <v>0</v>
      </c>
      <c r="BB559" s="26" t="str">
        <f t="shared" si="875"/>
        <v/>
      </c>
      <c r="BC559" s="26" t="str">
        <f t="shared" si="876"/>
        <v/>
      </c>
      <c r="BD559" s="26" t="str">
        <f t="shared" si="877"/>
        <v/>
      </c>
      <c r="BE559" s="27" t="str">
        <f t="shared" si="878"/>
        <v/>
      </c>
      <c r="BF559" s="26" t="str">
        <f t="shared" si="879"/>
        <v/>
      </c>
      <c r="BG559" s="26" t="str">
        <f t="shared" si="880"/>
        <v/>
      </c>
      <c r="BH559" s="45" t="s">
        <v>30</v>
      </c>
      <c r="BI559" s="55" t="str">
        <f>IF(ＣＳＶ貼付用!BX545="","",ＣＳＶ貼付用!BX545)</f>
        <v/>
      </c>
      <c r="BJ559" s="38" t="str">
        <f>IF(ＣＳＶ貼付用!BZ545="","",ＣＳＶ貼付用!BZ545)</f>
        <v/>
      </c>
      <c r="BK559" s="38" t="str">
        <f>IF(ＣＳＶ貼付用!CB545="","",ＣＳＶ貼付用!CB545)</f>
        <v/>
      </c>
      <c r="BL559" s="40" t="str">
        <f t="shared" si="881"/>
        <v/>
      </c>
      <c r="BM559" s="41" t="str">
        <f>IF(林齢計算用!C545="","",林齢計算用!C545)</f>
        <v/>
      </c>
      <c r="BN559" s="41" t="str">
        <f t="shared" si="882"/>
        <v/>
      </c>
      <c r="BO559" s="41" t="str">
        <f t="shared" si="883"/>
        <v/>
      </c>
      <c r="BP559" s="23" t="str">
        <f>IF(BK559="スギ",INDEX(データ!$C$7:$E$26,MATCH(BN559,データ!$B$7:$B$26),MATCH(BL559,データ!$C$6:$E$6)),IF(BK559="ヒノキ",INDEX(データ!$C$32:$E$51,MATCH(BN559,データ!$B$32:$B$51),MATCH(BL559,データ!$C$31:$E$31)),IF(BK559="マツ",INDEX(データ!#REF!,MATCH(BN559,データ!#REF!),MATCH(BL559,データ!#REF!)),IF(BK559="ザツ",INDEX(データ!#REF!,MATCH(BN559,データ!#REF!),MATCH(BL559,データ!#REF!)),""))))</f>
        <v/>
      </c>
      <c r="BQ559" s="22" t="str">
        <f t="shared" si="851"/>
        <v/>
      </c>
      <c r="BR559" s="21" t="str">
        <f t="shared" si="884"/>
        <v/>
      </c>
      <c r="BS559" s="21" t="str">
        <f t="shared" si="885"/>
        <v/>
      </c>
      <c r="BT559" s="24" t="str">
        <f>IF(BK559="スギ",INDEX(データ!$H$7:$J$26,MATCH(BN559,データ!$G$7:$G$26),MATCH(BL559,データ!$H$6:$J$6)),IF(BK559="ヒノキ",INDEX(データ!$H$32:$J$51,MATCH(BN559,データ!$G$32:$G$51),MATCH(BL559,データ!$H$31:$J$31)),IF(BK559="マツ",INDEX(データ!#REF!,MATCH(BN559,データ!#REF!),MATCH(BL559,データ!#REF!)),IF(BK559="ザツ",INDEX(データ!#REF!,MATCH(BN559,データ!#REF!),MATCH(BL559,データ!#REF!)),""))))</f>
        <v/>
      </c>
      <c r="BU559" s="22" t="str">
        <f t="shared" si="886"/>
        <v/>
      </c>
      <c r="BV559" s="21" t="str">
        <f t="shared" si="887"/>
        <v/>
      </c>
      <c r="BW559" s="27" t="str">
        <f t="shared" si="888"/>
        <v/>
      </c>
      <c r="BX559" s="24" t="str">
        <f t="shared" si="889"/>
        <v/>
      </c>
      <c r="BY559" s="25" t="str">
        <f t="shared" si="890"/>
        <v>0</v>
      </c>
      <c r="BZ559" s="26" t="str">
        <f t="shared" si="891"/>
        <v/>
      </c>
      <c r="CA559" s="26" t="str">
        <f t="shared" si="892"/>
        <v/>
      </c>
      <c r="CB559" s="26" t="str">
        <f t="shared" si="893"/>
        <v/>
      </c>
      <c r="CC559" s="27" t="str">
        <f t="shared" si="894"/>
        <v/>
      </c>
      <c r="CD559" s="26" t="str">
        <f t="shared" si="895"/>
        <v/>
      </c>
      <c r="CE559" s="26" t="str">
        <f t="shared" si="896"/>
        <v/>
      </c>
      <c r="CF559" s="45" t="s">
        <v>30</v>
      </c>
      <c r="CG559" s="55" t="str">
        <f>IF(ＣＳＶ貼付用!CM545="","",ＣＳＶ貼付用!CM545)</f>
        <v/>
      </c>
      <c r="CH559" s="38" t="str">
        <f>IF(ＣＳＶ貼付用!CO545="","",ＣＳＶ貼付用!CO545)</f>
        <v/>
      </c>
      <c r="CI559" s="38" t="str">
        <f>IF(ＣＳＶ貼付用!CQ545="","",ＣＳＶ貼付用!CQ545)</f>
        <v/>
      </c>
      <c r="CJ559" s="40" t="str">
        <f t="shared" si="897"/>
        <v/>
      </c>
      <c r="CK559" s="41" t="str">
        <f>IF(林齢計算用!D545="","",林齢計算用!D545)</f>
        <v/>
      </c>
      <c r="CL559" s="41" t="str">
        <f t="shared" si="898"/>
        <v/>
      </c>
      <c r="CM559" s="41" t="str">
        <f t="shared" si="899"/>
        <v/>
      </c>
      <c r="CN559" s="23" t="str">
        <f>IF(CI559="スギ",INDEX(データ!$C$7:$E$26,MATCH(CL559,データ!$B$7:$B$26),MATCH(CJ559,データ!$C$6:$E$6)),IF(CI559="ヒノキ",INDEX(データ!$C$32:$E$51,MATCH(CL559,データ!$B$32:$B$51),MATCH(CJ559,データ!$C$31:$E$31)),IF(CI559="マツ",INDEX(データ!#REF!,MATCH(CL559,データ!#REF!),MATCH(CJ559,データ!#REF!)),IF(CI559="ザツ",INDEX(データ!#REF!,MATCH(CL559,データ!#REF!),MATCH(CJ559,データ!#REF!)),""))))</f>
        <v/>
      </c>
      <c r="CO559" s="22" t="str">
        <f t="shared" si="852"/>
        <v/>
      </c>
      <c r="CP559" s="21" t="str">
        <f t="shared" si="900"/>
        <v/>
      </c>
      <c r="CQ559" s="21" t="str">
        <f t="shared" si="901"/>
        <v/>
      </c>
      <c r="CR559" s="24" t="str">
        <f>IF(CI559="スギ",INDEX(データ!$H$7:$J$26,MATCH(CL559,データ!$G$7:$G$26),MATCH(CJ559,データ!$H$6:$J$6)),IF(CI559="ヒノキ",INDEX(データ!$H$32:$J$51,MATCH(CL559,データ!$G$32:$G$51),MATCH(CJ559,データ!$H$31:$J$31)),IF(CI559="マツ",INDEX(データ!#REF!,MATCH(CL559,データ!#REF!),MATCH(CJ559,データ!#REF!)),IF(CI559="ザツ",INDEX(データ!#REF!,MATCH(CL559,データ!#REF!),MATCH(CJ559,データ!#REF!)),""))))</f>
        <v/>
      </c>
      <c r="CS559" s="22" t="str">
        <f t="shared" si="902"/>
        <v/>
      </c>
      <c r="CT559" s="21" t="str">
        <f t="shared" si="903"/>
        <v/>
      </c>
      <c r="CU559" s="27" t="str">
        <f t="shared" si="904"/>
        <v/>
      </c>
      <c r="CV559" s="24" t="str">
        <f t="shared" si="905"/>
        <v/>
      </c>
      <c r="CW559" s="25" t="str">
        <f t="shared" si="906"/>
        <v>0</v>
      </c>
      <c r="CX559" s="26" t="str">
        <f t="shared" si="907"/>
        <v/>
      </c>
      <c r="CY559" s="26" t="str">
        <f t="shared" si="908"/>
        <v/>
      </c>
      <c r="CZ559" s="26" t="str">
        <f t="shared" si="909"/>
        <v/>
      </c>
      <c r="DA559" s="27" t="str">
        <f t="shared" si="910"/>
        <v/>
      </c>
      <c r="DB559" s="26" t="str">
        <f t="shared" si="911"/>
        <v/>
      </c>
      <c r="DC559" s="26" t="str">
        <f t="shared" si="912"/>
        <v/>
      </c>
      <c r="DD559" s="45" t="s">
        <v>30</v>
      </c>
      <c r="DE559" s="55" t="str">
        <f>IF(ＣＳＶ貼付用!DB545="","",ＣＳＶ貼付用!DB545)</f>
        <v/>
      </c>
      <c r="DF559" s="38" t="str">
        <f>IF(ＣＳＶ貼付用!DD545="","",ＣＳＶ貼付用!DD545)</f>
        <v/>
      </c>
      <c r="DG559" s="38" t="str">
        <f>IF(ＣＳＶ貼付用!DF545="","",ＣＳＶ貼付用!DF545)</f>
        <v/>
      </c>
      <c r="DH559" s="40" t="str">
        <f t="shared" si="913"/>
        <v/>
      </c>
      <c r="DI559" s="41" t="str">
        <f>IF(林齢計算用!E545="","",林齢計算用!E545)</f>
        <v/>
      </c>
      <c r="DJ559" s="41" t="str">
        <f t="shared" si="914"/>
        <v/>
      </c>
      <c r="DK559" s="41" t="str">
        <f t="shared" si="915"/>
        <v/>
      </c>
      <c r="DL559" s="23" t="str">
        <f>IF(DG559="スギ",INDEX(データ!$C$7:$E$26,MATCH(DJ559,データ!$B$7:$B$26),MATCH(DH559,データ!$C$6:$E$6)),IF(DG559="ヒノキ",INDEX(データ!$C$32:$E$51,MATCH(DJ559,データ!$B$32:$B$51),MATCH(DH559,データ!$C$31:$E$31)),IF(DG559="マツ",INDEX(データ!#REF!,MATCH(DJ559,データ!#REF!),MATCH(DH559,データ!#REF!)),IF(DG559="ザツ",INDEX(データ!#REF!,MATCH(DJ559,データ!#REF!),MATCH(DH559,データ!#REF!)),""))))</f>
        <v/>
      </c>
      <c r="DM559" s="22" t="str">
        <f t="shared" si="853"/>
        <v/>
      </c>
      <c r="DN559" s="21" t="str">
        <f t="shared" si="916"/>
        <v/>
      </c>
      <c r="DO559" s="21" t="str">
        <f t="shared" si="917"/>
        <v/>
      </c>
      <c r="DP559" s="24" t="str">
        <f>IF(DG559="スギ",INDEX(データ!$H$7:$J$26,MATCH(DJ559,データ!$G$7:$G$26),MATCH(DH559,データ!$H$6:$J$6)),IF(DG559="ヒノキ",INDEX(データ!$H$32:$J$51,MATCH(DJ559,データ!$G$32:$G$51),MATCH(DH559,データ!$H$31:$J$31)),IF(DG559="マツ",INDEX(データ!#REF!,MATCH(DJ559,データ!#REF!),MATCH(DH559,データ!#REF!)),IF(DG559="ザツ",INDEX(データ!#REF!,MATCH(DJ559,データ!#REF!),MATCH(DH559,データ!#REF!)),""))))</f>
        <v/>
      </c>
      <c r="DQ559" s="22" t="str">
        <f t="shared" si="918"/>
        <v/>
      </c>
      <c r="DR559" s="21" t="str">
        <f t="shared" si="919"/>
        <v/>
      </c>
      <c r="DS559" s="27" t="str">
        <f t="shared" si="920"/>
        <v/>
      </c>
      <c r="DT559" s="24" t="str">
        <f t="shared" si="921"/>
        <v/>
      </c>
      <c r="DU559" s="25" t="str">
        <f t="shared" si="922"/>
        <v>0</v>
      </c>
      <c r="DV559" s="26" t="str">
        <f t="shared" si="923"/>
        <v/>
      </c>
      <c r="DW559" s="26" t="str">
        <f t="shared" si="924"/>
        <v/>
      </c>
      <c r="DX559" s="26" t="str">
        <f t="shared" si="925"/>
        <v/>
      </c>
      <c r="DY559" s="27" t="str">
        <f t="shared" si="926"/>
        <v/>
      </c>
      <c r="DZ559" s="26" t="str">
        <f t="shared" si="927"/>
        <v/>
      </c>
      <c r="EA559" s="26" t="str">
        <f t="shared" si="928"/>
        <v/>
      </c>
      <c r="EB559" s="45" t="s">
        <v>30</v>
      </c>
      <c r="EC559" s="55" t="str">
        <f>IF(ＣＳＶ貼付用!DQ545="","",ＣＳＶ貼付用!DQ545)</f>
        <v/>
      </c>
      <c r="ED559" s="38" t="str">
        <f>IF(ＣＳＶ貼付用!DS545="","",ＣＳＶ貼付用!DS545)</f>
        <v/>
      </c>
      <c r="EE559" s="38" t="str">
        <f>IF(ＣＳＶ貼付用!DU545="","",ＣＳＶ貼付用!DU545)</f>
        <v/>
      </c>
      <c r="EF559" s="40" t="str">
        <f t="shared" si="929"/>
        <v/>
      </c>
      <c r="EG559" s="41" t="str">
        <f>IF(林齢計算用!F545="","",林齢計算用!F545)</f>
        <v/>
      </c>
      <c r="EH559" s="41" t="str">
        <f t="shared" si="930"/>
        <v/>
      </c>
      <c r="EI559" s="41" t="str">
        <f t="shared" si="931"/>
        <v/>
      </c>
      <c r="EJ559" s="23" t="str">
        <f>IF(EE559="スギ",INDEX(データ!$C$7:$E$26,MATCH(EH559,データ!$B$7:$B$26),MATCH(EF559,データ!$C$6:$E$6)),IF(EE559="ヒノキ",INDEX(データ!$C$32:$E$51,MATCH(EH559,データ!$B$32:$B$51),MATCH(EF559,データ!$C$31:$E$31)),IF(EE559="マツ",INDEX(データ!#REF!,MATCH(EH559,データ!#REF!),MATCH(EF559,データ!#REF!)),IF(EE559="ザツ",INDEX(データ!#REF!,MATCH(EH559,データ!#REF!),MATCH(EF559,データ!#REF!)),""))))</f>
        <v/>
      </c>
      <c r="EK559" s="22" t="str">
        <f t="shared" si="854"/>
        <v/>
      </c>
      <c r="EL559" s="21" t="str">
        <f t="shared" si="932"/>
        <v/>
      </c>
      <c r="EM559" s="21" t="str">
        <f t="shared" si="933"/>
        <v/>
      </c>
      <c r="EN559" s="24" t="str">
        <f>IF(EE559="スギ",INDEX(データ!$H$7:$J$26,MATCH(EH559,データ!$G$7:$G$26),MATCH(EF559,データ!$H$6:$J$6)),IF(EE559="ヒノキ",INDEX(データ!$H$32:$J$51,MATCH(EH559,データ!$G$32:$G$51),MATCH(EF559,データ!$H$31:$J$31)),IF(EE559="マツ",INDEX(データ!#REF!,MATCH(EH559,データ!#REF!),MATCH(EF559,データ!#REF!)),IF(EE559="ザツ",INDEX(データ!#REF!,MATCH(EH559,データ!#REF!),MATCH(EF559,データ!#REF!)),""))))</f>
        <v/>
      </c>
      <c r="EO559" s="22" t="str">
        <f t="shared" si="934"/>
        <v/>
      </c>
      <c r="EP559" s="21" t="str">
        <f t="shared" si="935"/>
        <v/>
      </c>
      <c r="EQ559" s="27" t="str">
        <f t="shared" si="936"/>
        <v/>
      </c>
      <c r="ER559" s="24" t="str">
        <f t="shared" si="937"/>
        <v/>
      </c>
      <c r="ES559" s="25" t="str">
        <f t="shared" si="938"/>
        <v>0</v>
      </c>
      <c r="ET559" s="26" t="str">
        <f t="shared" si="939"/>
        <v/>
      </c>
      <c r="EU559" s="26" t="str">
        <f t="shared" si="940"/>
        <v/>
      </c>
      <c r="EV559" s="26" t="str">
        <f t="shared" si="941"/>
        <v/>
      </c>
      <c r="EW559" s="27" t="str">
        <f t="shared" si="942"/>
        <v/>
      </c>
      <c r="EX559" s="26" t="str">
        <f t="shared" si="943"/>
        <v/>
      </c>
      <c r="EY559" s="26" t="str">
        <f t="shared" si="944"/>
        <v/>
      </c>
      <c r="EZ559" s="26">
        <f t="shared" si="945"/>
        <v>0</v>
      </c>
      <c r="FA559" s="43"/>
    </row>
    <row r="560" spans="1:157" ht="15.95" customHeight="1" x14ac:dyDescent="0.15">
      <c r="A560" s="21"/>
      <c r="B560" s="36" t="str">
        <f>IF(ＣＳＶ貼付用!G546="","",ＣＳＶ貼付用!G546)</f>
        <v/>
      </c>
      <c r="C560" s="36" t="str">
        <f>IF(ＣＳＶ貼付用!I546="","",ＣＳＶ貼付用!I546)</f>
        <v/>
      </c>
      <c r="D560" s="36" t="str">
        <f>IF(ＣＳＶ貼付用!J546="","",ＣＳＶ貼付用!J546)</f>
        <v/>
      </c>
      <c r="E560" s="36" t="str">
        <f>IF(ＣＳＶ貼付用!F546="","",ＣＳＶ貼付用!F546)</f>
        <v/>
      </c>
      <c r="F560" s="38" t="str">
        <f>IF(ＣＳＶ貼付用!T546="","",ＣＳＶ貼付用!T546)</f>
        <v/>
      </c>
      <c r="G560" s="38"/>
      <c r="H560" s="38" t="str">
        <f>IF(ＣＳＶ貼付用!GJ546="","",ＣＳＶ貼付用!GJ546)</f>
        <v/>
      </c>
      <c r="I560" s="38" t="str">
        <f>IF(ＣＳＶ貼付用!GL546="","",ＣＳＶ貼付用!GL546)</f>
        <v/>
      </c>
      <c r="J560" s="38" t="str">
        <f>IF(ＣＳＶ貼付用!GN546="","",ＣＳＶ貼付用!GN546)</f>
        <v/>
      </c>
      <c r="K560" s="38" t="str">
        <f>IF(ＣＳＶ貼付用!GP546="","",ＣＳＶ貼付用!GP546)</f>
        <v/>
      </c>
      <c r="L560" s="45" t="s">
        <v>30</v>
      </c>
      <c r="M560" s="55" t="str">
        <f>IF(ＣＳＶ貼付用!AT546="","",ＣＳＶ貼付用!AT546)</f>
        <v/>
      </c>
      <c r="N560" s="38" t="str">
        <f>IF(ＣＳＶ貼付用!AV546="","",ＣＳＶ貼付用!AV546)</f>
        <v/>
      </c>
      <c r="O560" s="38" t="str">
        <f>IF(ＣＳＶ貼付用!AX546="","",ＣＳＶ貼付用!AX546)</f>
        <v/>
      </c>
      <c r="P560" s="40" t="str">
        <f>IF(ＣＳＶ貼付用!FE546="","",ＣＳＶ貼付用!FE546)</f>
        <v/>
      </c>
      <c r="Q560" s="41" t="str">
        <f>IF(林齢計算用!A546="","",林齢計算用!A546)</f>
        <v/>
      </c>
      <c r="R560" s="41" t="str">
        <f t="shared" si="855"/>
        <v/>
      </c>
      <c r="S560" s="56" t="str">
        <f>IF(ＣＳＶ貼付用!EG546="","",ＣＳＶ貼付用!EG546*10)</f>
        <v/>
      </c>
      <c r="T560" s="23" t="str">
        <f>IF(O560="スギ",INDEX(データ!$C$7:$E$26,MATCH(R560,データ!$B$7:$B$26),MATCH(P560,データ!$C$6:$E$6)),IF(O560="ヒノキ",INDEX(データ!$C$32:$E$51,MATCH(R560,データ!$B$32:$B$51),MATCH(P560,データ!$C$31:$E$31)),IF(O560="マツ",INDEX(データ!#REF!,MATCH(R560,データ!#REF!),MATCH(P560,データ!#REF!)),IF(O560="ザツ",INDEX(データ!#REF!,MATCH(R560,データ!#REF!),MATCH(P560,データ!#REF!)),""))))</f>
        <v/>
      </c>
      <c r="U560" s="22" t="str">
        <f t="shared" si="946"/>
        <v/>
      </c>
      <c r="V560" s="21" t="str">
        <f t="shared" si="950"/>
        <v/>
      </c>
      <c r="W560" s="21" t="str">
        <f t="shared" si="947"/>
        <v/>
      </c>
      <c r="X560" s="23" t="str">
        <f>IF(O560="スギ",INDEX(データ!$H$7:$J$26,MATCH(R560,データ!$G$7:$G$26),MATCH(P560,データ!$H$6:$J$6)),IF(O560="ヒノキ",INDEX(データ!$H$32:$J$51,MATCH(R560,データ!$G$32:$G$51),MATCH(P560,データ!$H$31:$J$31)),IF(O560="マツ",INDEX(データ!#REF!,MATCH(R560,データ!#REF!),MATCH(P560,データ!#REF!)),IF(O560="ザツ",INDEX(データ!#REF!,MATCH(R560,データ!#REF!),MATCH(P560,データ!#REF!)),""))))</f>
        <v/>
      </c>
      <c r="Y560" s="22" t="str">
        <f t="shared" si="948"/>
        <v/>
      </c>
      <c r="Z560" s="21" t="str">
        <f t="shared" si="949"/>
        <v/>
      </c>
      <c r="AA560" s="27" t="str">
        <f t="shared" si="856"/>
        <v/>
      </c>
      <c r="AB560" s="24" t="str">
        <f t="shared" si="857"/>
        <v/>
      </c>
      <c r="AC560" s="25" t="str">
        <f t="shared" si="858"/>
        <v>0</v>
      </c>
      <c r="AD560" s="26" t="str">
        <f t="shared" si="859"/>
        <v/>
      </c>
      <c r="AE560" s="26" t="str">
        <f t="shared" si="860"/>
        <v/>
      </c>
      <c r="AF560" s="26" t="str">
        <f t="shared" si="861"/>
        <v/>
      </c>
      <c r="AG560" s="27" t="str">
        <f t="shared" si="862"/>
        <v/>
      </c>
      <c r="AH560" s="26" t="str">
        <f t="shared" si="863"/>
        <v/>
      </c>
      <c r="AI560" s="26" t="str">
        <f t="shared" si="864"/>
        <v/>
      </c>
      <c r="AJ560" s="45" t="s">
        <v>30</v>
      </c>
      <c r="AK560" s="55" t="str">
        <f>IF(ＣＳＶ貼付用!BI546="","",ＣＳＶ貼付用!BI546)</f>
        <v/>
      </c>
      <c r="AL560" s="38" t="str">
        <f>IF(ＣＳＶ貼付用!BK546="","",ＣＳＶ貼付用!BK546)</f>
        <v/>
      </c>
      <c r="AM560" s="38" t="str">
        <f>IF(ＣＳＶ貼付用!BM546="","",ＣＳＶ貼付用!BM546)</f>
        <v/>
      </c>
      <c r="AN560" s="40" t="str">
        <f t="shared" si="865"/>
        <v/>
      </c>
      <c r="AO560" s="41" t="str">
        <f>IF(林齢計算用!B546="","",林齢計算用!B546)</f>
        <v/>
      </c>
      <c r="AP560" s="41" t="str">
        <f t="shared" si="866"/>
        <v/>
      </c>
      <c r="AQ560" s="41" t="str">
        <f t="shared" si="867"/>
        <v/>
      </c>
      <c r="AR560" s="23" t="str">
        <f>IF(AM560="スギ",INDEX(データ!$C$7:$E$26,MATCH(AP560,データ!$B$7:$B$26),MATCH(AN560,データ!$C$6:$E$6)),IF(AM560="ヒノキ",INDEX(データ!$C$32:$E$51,MATCH(AP560,データ!$B$32:$B$51),MATCH(AN560,データ!$C$31:$E$31)),IF(AM560="マツ",INDEX(データ!#REF!,MATCH(AP560,データ!#REF!),MATCH(AN560,データ!#REF!)),IF(AM560="ザツ",INDEX(データ!#REF!,MATCH(AP560,データ!#REF!),MATCH(AN560,データ!#REF!)),""))))</f>
        <v/>
      </c>
      <c r="AS560" s="22" t="str">
        <f t="shared" si="850"/>
        <v/>
      </c>
      <c r="AT560" s="21" t="str">
        <f t="shared" si="868"/>
        <v/>
      </c>
      <c r="AU560" s="21" t="str">
        <f t="shared" si="869"/>
        <v/>
      </c>
      <c r="AV560" s="24" t="str">
        <f>IF(AM560="スギ",INDEX(データ!$H$7:$J$26,MATCH(AP560,データ!$G$7:$G$26),MATCH(AN560,データ!$H$6:$J$6)),IF(AM560="ヒノキ",INDEX(データ!$H$32:$J$51,MATCH(AP560,データ!$G$32:$G$51),MATCH(AN560,データ!$H$31:$J$31)),IF(AM560="マツ",INDEX(データ!#REF!,MATCH(AP560,データ!#REF!),MATCH(AN560,データ!#REF!)),IF(AM560="ザツ",INDEX(データ!#REF!,MATCH(AP560,データ!#REF!),MATCH(AN560,データ!#REF!)),""))))</f>
        <v/>
      </c>
      <c r="AW560" s="22" t="str">
        <f t="shared" si="870"/>
        <v/>
      </c>
      <c r="AX560" s="21" t="str">
        <f t="shared" si="871"/>
        <v/>
      </c>
      <c r="AY560" s="27" t="str">
        <f t="shared" si="872"/>
        <v/>
      </c>
      <c r="AZ560" s="24" t="str">
        <f t="shared" si="873"/>
        <v/>
      </c>
      <c r="BA560" s="25" t="str">
        <f t="shared" si="874"/>
        <v>0</v>
      </c>
      <c r="BB560" s="26" t="str">
        <f t="shared" si="875"/>
        <v/>
      </c>
      <c r="BC560" s="26" t="str">
        <f t="shared" si="876"/>
        <v/>
      </c>
      <c r="BD560" s="26" t="str">
        <f t="shared" si="877"/>
        <v/>
      </c>
      <c r="BE560" s="27" t="str">
        <f t="shared" si="878"/>
        <v/>
      </c>
      <c r="BF560" s="26" t="str">
        <f t="shared" si="879"/>
        <v/>
      </c>
      <c r="BG560" s="26" t="str">
        <f t="shared" si="880"/>
        <v/>
      </c>
      <c r="BH560" s="45" t="s">
        <v>30</v>
      </c>
      <c r="BI560" s="55" t="str">
        <f>IF(ＣＳＶ貼付用!BX546="","",ＣＳＶ貼付用!BX546)</f>
        <v/>
      </c>
      <c r="BJ560" s="38" t="str">
        <f>IF(ＣＳＶ貼付用!BZ546="","",ＣＳＶ貼付用!BZ546)</f>
        <v/>
      </c>
      <c r="BK560" s="38" t="str">
        <f>IF(ＣＳＶ貼付用!CB546="","",ＣＳＶ貼付用!CB546)</f>
        <v/>
      </c>
      <c r="BL560" s="40" t="str">
        <f t="shared" si="881"/>
        <v/>
      </c>
      <c r="BM560" s="41" t="str">
        <f>IF(林齢計算用!C546="","",林齢計算用!C546)</f>
        <v/>
      </c>
      <c r="BN560" s="41" t="str">
        <f t="shared" si="882"/>
        <v/>
      </c>
      <c r="BO560" s="41" t="str">
        <f t="shared" si="883"/>
        <v/>
      </c>
      <c r="BP560" s="23" t="str">
        <f>IF(BK560="スギ",INDEX(データ!$C$7:$E$26,MATCH(BN560,データ!$B$7:$B$26),MATCH(BL560,データ!$C$6:$E$6)),IF(BK560="ヒノキ",INDEX(データ!$C$32:$E$51,MATCH(BN560,データ!$B$32:$B$51),MATCH(BL560,データ!$C$31:$E$31)),IF(BK560="マツ",INDEX(データ!#REF!,MATCH(BN560,データ!#REF!),MATCH(BL560,データ!#REF!)),IF(BK560="ザツ",INDEX(データ!#REF!,MATCH(BN560,データ!#REF!),MATCH(BL560,データ!#REF!)),""))))</f>
        <v/>
      </c>
      <c r="BQ560" s="22" t="str">
        <f t="shared" si="851"/>
        <v/>
      </c>
      <c r="BR560" s="21" t="str">
        <f t="shared" si="884"/>
        <v/>
      </c>
      <c r="BS560" s="21" t="str">
        <f t="shared" si="885"/>
        <v/>
      </c>
      <c r="BT560" s="24" t="str">
        <f>IF(BK560="スギ",INDEX(データ!$H$7:$J$26,MATCH(BN560,データ!$G$7:$G$26),MATCH(BL560,データ!$H$6:$J$6)),IF(BK560="ヒノキ",INDEX(データ!$H$32:$J$51,MATCH(BN560,データ!$G$32:$G$51),MATCH(BL560,データ!$H$31:$J$31)),IF(BK560="マツ",INDEX(データ!#REF!,MATCH(BN560,データ!#REF!),MATCH(BL560,データ!#REF!)),IF(BK560="ザツ",INDEX(データ!#REF!,MATCH(BN560,データ!#REF!),MATCH(BL560,データ!#REF!)),""))))</f>
        <v/>
      </c>
      <c r="BU560" s="22" t="str">
        <f t="shared" si="886"/>
        <v/>
      </c>
      <c r="BV560" s="21" t="str">
        <f t="shared" si="887"/>
        <v/>
      </c>
      <c r="BW560" s="27" t="str">
        <f t="shared" si="888"/>
        <v/>
      </c>
      <c r="BX560" s="24" t="str">
        <f t="shared" si="889"/>
        <v/>
      </c>
      <c r="BY560" s="25" t="str">
        <f t="shared" si="890"/>
        <v>0</v>
      </c>
      <c r="BZ560" s="26" t="str">
        <f t="shared" si="891"/>
        <v/>
      </c>
      <c r="CA560" s="26" t="str">
        <f t="shared" si="892"/>
        <v/>
      </c>
      <c r="CB560" s="26" t="str">
        <f t="shared" si="893"/>
        <v/>
      </c>
      <c r="CC560" s="27" t="str">
        <f t="shared" si="894"/>
        <v/>
      </c>
      <c r="CD560" s="26" t="str">
        <f t="shared" si="895"/>
        <v/>
      </c>
      <c r="CE560" s="26" t="str">
        <f t="shared" si="896"/>
        <v/>
      </c>
      <c r="CF560" s="45" t="s">
        <v>30</v>
      </c>
      <c r="CG560" s="55" t="str">
        <f>IF(ＣＳＶ貼付用!CM546="","",ＣＳＶ貼付用!CM546)</f>
        <v/>
      </c>
      <c r="CH560" s="38" t="str">
        <f>IF(ＣＳＶ貼付用!CO546="","",ＣＳＶ貼付用!CO546)</f>
        <v/>
      </c>
      <c r="CI560" s="38" t="str">
        <f>IF(ＣＳＶ貼付用!CQ546="","",ＣＳＶ貼付用!CQ546)</f>
        <v/>
      </c>
      <c r="CJ560" s="40" t="str">
        <f t="shared" si="897"/>
        <v/>
      </c>
      <c r="CK560" s="41" t="str">
        <f>IF(林齢計算用!D546="","",林齢計算用!D546)</f>
        <v/>
      </c>
      <c r="CL560" s="41" t="str">
        <f t="shared" si="898"/>
        <v/>
      </c>
      <c r="CM560" s="41" t="str">
        <f t="shared" si="899"/>
        <v/>
      </c>
      <c r="CN560" s="23" t="str">
        <f>IF(CI560="スギ",INDEX(データ!$C$7:$E$26,MATCH(CL560,データ!$B$7:$B$26),MATCH(CJ560,データ!$C$6:$E$6)),IF(CI560="ヒノキ",INDEX(データ!$C$32:$E$51,MATCH(CL560,データ!$B$32:$B$51),MATCH(CJ560,データ!$C$31:$E$31)),IF(CI560="マツ",INDEX(データ!#REF!,MATCH(CL560,データ!#REF!),MATCH(CJ560,データ!#REF!)),IF(CI560="ザツ",INDEX(データ!#REF!,MATCH(CL560,データ!#REF!),MATCH(CJ560,データ!#REF!)),""))))</f>
        <v/>
      </c>
      <c r="CO560" s="22" t="str">
        <f t="shared" si="852"/>
        <v/>
      </c>
      <c r="CP560" s="21" t="str">
        <f t="shared" si="900"/>
        <v/>
      </c>
      <c r="CQ560" s="21" t="str">
        <f t="shared" si="901"/>
        <v/>
      </c>
      <c r="CR560" s="24" t="str">
        <f>IF(CI560="スギ",INDEX(データ!$H$7:$J$26,MATCH(CL560,データ!$G$7:$G$26),MATCH(CJ560,データ!$H$6:$J$6)),IF(CI560="ヒノキ",INDEX(データ!$H$32:$J$51,MATCH(CL560,データ!$G$32:$G$51),MATCH(CJ560,データ!$H$31:$J$31)),IF(CI560="マツ",INDEX(データ!#REF!,MATCH(CL560,データ!#REF!),MATCH(CJ560,データ!#REF!)),IF(CI560="ザツ",INDEX(データ!#REF!,MATCH(CL560,データ!#REF!),MATCH(CJ560,データ!#REF!)),""))))</f>
        <v/>
      </c>
      <c r="CS560" s="22" t="str">
        <f t="shared" si="902"/>
        <v/>
      </c>
      <c r="CT560" s="21" t="str">
        <f t="shared" si="903"/>
        <v/>
      </c>
      <c r="CU560" s="27" t="str">
        <f t="shared" si="904"/>
        <v/>
      </c>
      <c r="CV560" s="24" t="str">
        <f t="shared" si="905"/>
        <v/>
      </c>
      <c r="CW560" s="25" t="str">
        <f t="shared" si="906"/>
        <v>0</v>
      </c>
      <c r="CX560" s="26" t="str">
        <f t="shared" si="907"/>
        <v/>
      </c>
      <c r="CY560" s="26" t="str">
        <f t="shared" si="908"/>
        <v/>
      </c>
      <c r="CZ560" s="26" t="str">
        <f t="shared" si="909"/>
        <v/>
      </c>
      <c r="DA560" s="27" t="str">
        <f t="shared" si="910"/>
        <v/>
      </c>
      <c r="DB560" s="26" t="str">
        <f t="shared" si="911"/>
        <v/>
      </c>
      <c r="DC560" s="26" t="str">
        <f t="shared" si="912"/>
        <v/>
      </c>
      <c r="DD560" s="45" t="s">
        <v>30</v>
      </c>
      <c r="DE560" s="55" t="str">
        <f>IF(ＣＳＶ貼付用!DB546="","",ＣＳＶ貼付用!DB546)</f>
        <v/>
      </c>
      <c r="DF560" s="38" t="str">
        <f>IF(ＣＳＶ貼付用!DD546="","",ＣＳＶ貼付用!DD546)</f>
        <v/>
      </c>
      <c r="DG560" s="38" t="str">
        <f>IF(ＣＳＶ貼付用!DF546="","",ＣＳＶ貼付用!DF546)</f>
        <v/>
      </c>
      <c r="DH560" s="40" t="str">
        <f t="shared" si="913"/>
        <v/>
      </c>
      <c r="DI560" s="41" t="str">
        <f>IF(林齢計算用!E546="","",林齢計算用!E546)</f>
        <v/>
      </c>
      <c r="DJ560" s="41" t="str">
        <f t="shared" si="914"/>
        <v/>
      </c>
      <c r="DK560" s="41" t="str">
        <f t="shared" si="915"/>
        <v/>
      </c>
      <c r="DL560" s="23" t="str">
        <f>IF(DG560="スギ",INDEX(データ!$C$7:$E$26,MATCH(DJ560,データ!$B$7:$B$26),MATCH(DH560,データ!$C$6:$E$6)),IF(DG560="ヒノキ",INDEX(データ!$C$32:$E$51,MATCH(DJ560,データ!$B$32:$B$51),MATCH(DH560,データ!$C$31:$E$31)),IF(DG560="マツ",INDEX(データ!#REF!,MATCH(DJ560,データ!#REF!),MATCH(DH560,データ!#REF!)),IF(DG560="ザツ",INDEX(データ!#REF!,MATCH(DJ560,データ!#REF!),MATCH(DH560,データ!#REF!)),""))))</f>
        <v/>
      </c>
      <c r="DM560" s="22" t="str">
        <f t="shared" si="853"/>
        <v/>
      </c>
      <c r="DN560" s="21" t="str">
        <f t="shared" si="916"/>
        <v/>
      </c>
      <c r="DO560" s="21" t="str">
        <f t="shared" si="917"/>
        <v/>
      </c>
      <c r="DP560" s="24" t="str">
        <f>IF(DG560="スギ",INDEX(データ!$H$7:$J$26,MATCH(DJ560,データ!$G$7:$G$26),MATCH(DH560,データ!$H$6:$J$6)),IF(DG560="ヒノキ",INDEX(データ!$H$32:$J$51,MATCH(DJ560,データ!$G$32:$G$51),MATCH(DH560,データ!$H$31:$J$31)),IF(DG560="マツ",INDEX(データ!#REF!,MATCH(DJ560,データ!#REF!),MATCH(DH560,データ!#REF!)),IF(DG560="ザツ",INDEX(データ!#REF!,MATCH(DJ560,データ!#REF!),MATCH(DH560,データ!#REF!)),""))))</f>
        <v/>
      </c>
      <c r="DQ560" s="22" t="str">
        <f t="shared" si="918"/>
        <v/>
      </c>
      <c r="DR560" s="21" t="str">
        <f t="shared" si="919"/>
        <v/>
      </c>
      <c r="DS560" s="27" t="str">
        <f t="shared" si="920"/>
        <v/>
      </c>
      <c r="DT560" s="24" t="str">
        <f t="shared" si="921"/>
        <v/>
      </c>
      <c r="DU560" s="25" t="str">
        <f t="shared" si="922"/>
        <v>0</v>
      </c>
      <c r="DV560" s="26" t="str">
        <f t="shared" si="923"/>
        <v/>
      </c>
      <c r="DW560" s="26" t="str">
        <f t="shared" si="924"/>
        <v/>
      </c>
      <c r="DX560" s="26" t="str">
        <f t="shared" si="925"/>
        <v/>
      </c>
      <c r="DY560" s="27" t="str">
        <f t="shared" si="926"/>
        <v/>
      </c>
      <c r="DZ560" s="26" t="str">
        <f t="shared" si="927"/>
        <v/>
      </c>
      <c r="EA560" s="26" t="str">
        <f t="shared" si="928"/>
        <v/>
      </c>
      <c r="EB560" s="45" t="s">
        <v>30</v>
      </c>
      <c r="EC560" s="55" t="str">
        <f>IF(ＣＳＶ貼付用!DQ546="","",ＣＳＶ貼付用!DQ546)</f>
        <v/>
      </c>
      <c r="ED560" s="38" t="str">
        <f>IF(ＣＳＶ貼付用!DS546="","",ＣＳＶ貼付用!DS546)</f>
        <v/>
      </c>
      <c r="EE560" s="38" t="str">
        <f>IF(ＣＳＶ貼付用!DU546="","",ＣＳＶ貼付用!DU546)</f>
        <v/>
      </c>
      <c r="EF560" s="40" t="str">
        <f t="shared" si="929"/>
        <v/>
      </c>
      <c r="EG560" s="41" t="str">
        <f>IF(林齢計算用!F546="","",林齢計算用!F546)</f>
        <v/>
      </c>
      <c r="EH560" s="41" t="str">
        <f t="shared" si="930"/>
        <v/>
      </c>
      <c r="EI560" s="41" t="str">
        <f t="shared" si="931"/>
        <v/>
      </c>
      <c r="EJ560" s="23" t="str">
        <f>IF(EE560="スギ",INDEX(データ!$C$7:$E$26,MATCH(EH560,データ!$B$7:$B$26),MATCH(EF560,データ!$C$6:$E$6)),IF(EE560="ヒノキ",INDEX(データ!$C$32:$E$51,MATCH(EH560,データ!$B$32:$B$51),MATCH(EF560,データ!$C$31:$E$31)),IF(EE560="マツ",INDEX(データ!#REF!,MATCH(EH560,データ!#REF!),MATCH(EF560,データ!#REF!)),IF(EE560="ザツ",INDEX(データ!#REF!,MATCH(EH560,データ!#REF!),MATCH(EF560,データ!#REF!)),""))))</f>
        <v/>
      </c>
      <c r="EK560" s="22" t="str">
        <f t="shared" si="854"/>
        <v/>
      </c>
      <c r="EL560" s="21" t="str">
        <f t="shared" si="932"/>
        <v/>
      </c>
      <c r="EM560" s="21" t="str">
        <f t="shared" si="933"/>
        <v/>
      </c>
      <c r="EN560" s="24" t="str">
        <f>IF(EE560="スギ",INDEX(データ!$H$7:$J$26,MATCH(EH560,データ!$G$7:$G$26),MATCH(EF560,データ!$H$6:$J$6)),IF(EE560="ヒノキ",INDEX(データ!$H$32:$J$51,MATCH(EH560,データ!$G$32:$G$51),MATCH(EF560,データ!$H$31:$J$31)),IF(EE560="マツ",INDEX(データ!#REF!,MATCH(EH560,データ!#REF!),MATCH(EF560,データ!#REF!)),IF(EE560="ザツ",INDEX(データ!#REF!,MATCH(EH560,データ!#REF!),MATCH(EF560,データ!#REF!)),""))))</f>
        <v/>
      </c>
      <c r="EO560" s="22" t="str">
        <f t="shared" si="934"/>
        <v/>
      </c>
      <c r="EP560" s="21" t="str">
        <f t="shared" si="935"/>
        <v/>
      </c>
      <c r="EQ560" s="27" t="str">
        <f t="shared" si="936"/>
        <v/>
      </c>
      <c r="ER560" s="24" t="str">
        <f t="shared" si="937"/>
        <v/>
      </c>
      <c r="ES560" s="25" t="str">
        <f t="shared" si="938"/>
        <v>0</v>
      </c>
      <c r="ET560" s="26" t="str">
        <f t="shared" si="939"/>
        <v/>
      </c>
      <c r="EU560" s="26" t="str">
        <f t="shared" si="940"/>
        <v/>
      </c>
      <c r="EV560" s="26" t="str">
        <f t="shared" si="941"/>
        <v/>
      </c>
      <c r="EW560" s="27" t="str">
        <f t="shared" si="942"/>
        <v/>
      </c>
      <c r="EX560" s="26" t="str">
        <f t="shared" si="943"/>
        <v/>
      </c>
      <c r="EY560" s="26" t="str">
        <f t="shared" si="944"/>
        <v/>
      </c>
      <c r="EZ560" s="26">
        <f t="shared" si="945"/>
        <v>0</v>
      </c>
      <c r="FA560" s="43"/>
    </row>
    <row r="561" spans="1:157" ht="15.95" customHeight="1" x14ac:dyDescent="0.15">
      <c r="A561" s="21"/>
      <c r="B561" s="36" t="str">
        <f>IF(ＣＳＶ貼付用!G547="","",ＣＳＶ貼付用!G547)</f>
        <v/>
      </c>
      <c r="C561" s="36" t="str">
        <f>IF(ＣＳＶ貼付用!I547="","",ＣＳＶ貼付用!I547)</f>
        <v/>
      </c>
      <c r="D561" s="36" t="str">
        <f>IF(ＣＳＶ貼付用!J547="","",ＣＳＶ貼付用!J547)</f>
        <v/>
      </c>
      <c r="E561" s="36" t="str">
        <f>IF(ＣＳＶ貼付用!F547="","",ＣＳＶ貼付用!F547)</f>
        <v/>
      </c>
      <c r="F561" s="38" t="str">
        <f>IF(ＣＳＶ貼付用!T547="","",ＣＳＶ貼付用!T547)</f>
        <v/>
      </c>
      <c r="G561" s="38"/>
      <c r="H561" s="38" t="str">
        <f>IF(ＣＳＶ貼付用!GJ547="","",ＣＳＶ貼付用!GJ547)</f>
        <v/>
      </c>
      <c r="I561" s="38" t="str">
        <f>IF(ＣＳＶ貼付用!GL547="","",ＣＳＶ貼付用!GL547)</f>
        <v/>
      </c>
      <c r="J561" s="38" t="str">
        <f>IF(ＣＳＶ貼付用!GN547="","",ＣＳＶ貼付用!GN547)</f>
        <v/>
      </c>
      <c r="K561" s="38" t="str">
        <f>IF(ＣＳＶ貼付用!GP547="","",ＣＳＶ貼付用!GP547)</f>
        <v/>
      </c>
      <c r="L561" s="45" t="s">
        <v>30</v>
      </c>
      <c r="M561" s="55" t="str">
        <f>IF(ＣＳＶ貼付用!AT547="","",ＣＳＶ貼付用!AT547)</f>
        <v/>
      </c>
      <c r="N561" s="38" t="str">
        <f>IF(ＣＳＶ貼付用!AV547="","",ＣＳＶ貼付用!AV547)</f>
        <v/>
      </c>
      <c r="O561" s="38" t="str">
        <f>IF(ＣＳＶ貼付用!AX547="","",ＣＳＶ貼付用!AX547)</f>
        <v/>
      </c>
      <c r="P561" s="40" t="str">
        <f>IF(ＣＳＶ貼付用!FE547="","",ＣＳＶ貼付用!FE547)</f>
        <v/>
      </c>
      <c r="Q561" s="41" t="str">
        <f>IF(林齢計算用!A547="","",林齢計算用!A547)</f>
        <v/>
      </c>
      <c r="R561" s="41" t="str">
        <f t="shared" si="855"/>
        <v/>
      </c>
      <c r="S561" s="56" t="str">
        <f>IF(ＣＳＶ貼付用!EG547="","",ＣＳＶ貼付用!EG547*10)</f>
        <v/>
      </c>
      <c r="T561" s="23" t="str">
        <f>IF(O561="スギ",INDEX(データ!$C$7:$E$26,MATCH(R561,データ!$B$7:$B$26),MATCH(P561,データ!$C$6:$E$6)),IF(O561="ヒノキ",INDEX(データ!$C$32:$E$51,MATCH(R561,データ!$B$32:$B$51),MATCH(P561,データ!$C$31:$E$31)),IF(O561="マツ",INDEX(データ!#REF!,MATCH(R561,データ!#REF!),MATCH(P561,データ!#REF!)),IF(O561="ザツ",INDEX(データ!#REF!,MATCH(R561,データ!#REF!),MATCH(P561,データ!#REF!)),""))))</f>
        <v/>
      </c>
      <c r="U561" s="22" t="str">
        <f t="shared" si="946"/>
        <v/>
      </c>
      <c r="V561" s="21" t="str">
        <f t="shared" si="950"/>
        <v/>
      </c>
      <c r="W561" s="21" t="str">
        <f t="shared" si="947"/>
        <v/>
      </c>
      <c r="X561" s="23" t="str">
        <f>IF(O561="スギ",INDEX(データ!$H$7:$J$26,MATCH(R561,データ!$G$7:$G$26),MATCH(P561,データ!$H$6:$J$6)),IF(O561="ヒノキ",INDEX(データ!$H$32:$J$51,MATCH(R561,データ!$G$32:$G$51),MATCH(P561,データ!$H$31:$J$31)),IF(O561="マツ",INDEX(データ!#REF!,MATCH(R561,データ!#REF!),MATCH(P561,データ!#REF!)),IF(O561="ザツ",INDEX(データ!#REF!,MATCH(R561,データ!#REF!),MATCH(P561,データ!#REF!)),""))))</f>
        <v/>
      </c>
      <c r="Y561" s="22" t="str">
        <f t="shared" si="948"/>
        <v/>
      </c>
      <c r="Z561" s="21" t="str">
        <f t="shared" si="949"/>
        <v/>
      </c>
      <c r="AA561" s="27" t="str">
        <f t="shared" si="856"/>
        <v/>
      </c>
      <c r="AB561" s="24" t="str">
        <f t="shared" si="857"/>
        <v/>
      </c>
      <c r="AC561" s="25" t="str">
        <f t="shared" si="858"/>
        <v>0</v>
      </c>
      <c r="AD561" s="26" t="str">
        <f t="shared" si="859"/>
        <v/>
      </c>
      <c r="AE561" s="26" t="str">
        <f t="shared" si="860"/>
        <v/>
      </c>
      <c r="AF561" s="26" t="str">
        <f t="shared" si="861"/>
        <v/>
      </c>
      <c r="AG561" s="27" t="str">
        <f t="shared" si="862"/>
        <v/>
      </c>
      <c r="AH561" s="26" t="str">
        <f t="shared" si="863"/>
        <v/>
      </c>
      <c r="AI561" s="26" t="str">
        <f t="shared" si="864"/>
        <v/>
      </c>
      <c r="AJ561" s="45" t="s">
        <v>30</v>
      </c>
      <c r="AK561" s="55" t="str">
        <f>IF(ＣＳＶ貼付用!BI547="","",ＣＳＶ貼付用!BI547)</f>
        <v/>
      </c>
      <c r="AL561" s="38" t="str">
        <f>IF(ＣＳＶ貼付用!BK547="","",ＣＳＶ貼付用!BK547)</f>
        <v/>
      </c>
      <c r="AM561" s="38" t="str">
        <f>IF(ＣＳＶ貼付用!BM547="","",ＣＳＶ貼付用!BM547)</f>
        <v/>
      </c>
      <c r="AN561" s="40" t="str">
        <f t="shared" si="865"/>
        <v/>
      </c>
      <c r="AO561" s="41" t="str">
        <f>IF(林齢計算用!B547="","",林齢計算用!B547)</f>
        <v/>
      </c>
      <c r="AP561" s="41" t="str">
        <f t="shared" si="866"/>
        <v/>
      </c>
      <c r="AQ561" s="41" t="str">
        <f t="shared" si="867"/>
        <v/>
      </c>
      <c r="AR561" s="23" t="str">
        <f>IF(AM561="スギ",INDEX(データ!$C$7:$E$26,MATCH(AP561,データ!$B$7:$B$26),MATCH(AN561,データ!$C$6:$E$6)),IF(AM561="ヒノキ",INDEX(データ!$C$32:$E$51,MATCH(AP561,データ!$B$32:$B$51),MATCH(AN561,データ!$C$31:$E$31)),IF(AM561="マツ",INDEX(データ!#REF!,MATCH(AP561,データ!#REF!),MATCH(AN561,データ!#REF!)),IF(AM561="ザツ",INDEX(データ!#REF!,MATCH(AP561,データ!#REF!),MATCH(AN561,データ!#REF!)),""))))</f>
        <v/>
      </c>
      <c r="AS561" s="22" t="str">
        <f t="shared" si="850"/>
        <v/>
      </c>
      <c r="AT561" s="21" t="str">
        <f t="shared" si="868"/>
        <v/>
      </c>
      <c r="AU561" s="21" t="str">
        <f t="shared" si="869"/>
        <v/>
      </c>
      <c r="AV561" s="24" t="str">
        <f>IF(AM561="スギ",INDEX(データ!$H$7:$J$26,MATCH(AP561,データ!$G$7:$G$26),MATCH(AN561,データ!$H$6:$J$6)),IF(AM561="ヒノキ",INDEX(データ!$H$32:$J$51,MATCH(AP561,データ!$G$32:$G$51),MATCH(AN561,データ!$H$31:$J$31)),IF(AM561="マツ",INDEX(データ!#REF!,MATCH(AP561,データ!#REF!),MATCH(AN561,データ!#REF!)),IF(AM561="ザツ",INDEX(データ!#REF!,MATCH(AP561,データ!#REF!),MATCH(AN561,データ!#REF!)),""))))</f>
        <v/>
      </c>
      <c r="AW561" s="22" t="str">
        <f t="shared" si="870"/>
        <v/>
      </c>
      <c r="AX561" s="21" t="str">
        <f t="shared" si="871"/>
        <v/>
      </c>
      <c r="AY561" s="27" t="str">
        <f t="shared" si="872"/>
        <v/>
      </c>
      <c r="AZ561" s="24" t="str">
        <f t="shared" si="873"/>
        <v/>
      </c>
      <c r="BA561" s="25" t="str">
        <f t="shared" si="874"/>
        <v>0</v>
      </c>
      <c r="BB561" s="26" t="str">
        <f t="shared" si="875"/>
        <v/>
      </c>
      <c r="BC561" s="26" t="str">
        <f t="shared" si="876"/>
        <v/>
      </c>
      <c r="BD561" s="26" t="str">
        <f t="shared" si="877"/>
        <v/>
      </c>
      <c r="BE561" s="27" t="str">
        <f t="shared" si="878"/>
        <v/>
      </c>
      <c r="BF561" s="26" t="str">
        <f t="shared" si="879"/>
        <v/>
      </c>
      <c r="BG561" s="26" t="str">
        <f t="shared" si="880"/>
        <v/>
      </c>
      <c r="BH561" s="45" t="s">
        <v>30</v>
      </c>
      <c r="BI561" s="55" t="str">
        <f>IF(ＣＳＶ貼付用!BX547="","",ＣＳＶ貼付用!BX547)</f>
        <v/>
      </c>
      <c r="BJ561" s="38" t="str">
        <f>IF(ＣＳＶ貼付用!BZ547="","",ＣＳＶ貼付用!BZ547)</f>
        <v/>
      </c>
      <c r="BK561" s="38" t="str">
        <f>IF(ＣＳＶ貼付用!CB547="","",ＣＳＶ貼付用!CB547)</f>
        <v/>
      </c>
      <c r="BL561" s="40" t="str">
        <f t="shared" si="881"/>
        <v/>
      </c>
      <c r="BM561" s="41" t="str">
        <f>IF(林齢計算用!C547="","",林齢計算用!C547)</f>
        <v/>
      </c>
      <c r="BN561" s="41" t="str">
        <f t="shared" si="882"/>
        <v/>
      </c>
      <c r="BO561" s="41" t="str">
        <f t="shared" si="883"/>
        <v/>
      </c>
      <c r="BP561" s="23" t="str">
        <f>IF(BK561="スギ",INDEX(データ!$C$7:$E$26,MATCH(BN561,データ!$B$7:$B$26),MATCH(BL561,データ!$C$6:$E$6)),IF(BK561="ヒノキ",INDEX(データ!$C$32:$E$51,MATCH(BN561,データ!$B$32:$B$51),MATCH(BL561,データ!$C$31:$E$31)),IF(BK561="マツ",INDEX(データ!#REF!,MATCH(BN561,データ!#REF!),MATCH(BL561,データ!#REF!)),IF(BK561="ザツ",INDEX(データ!#REF!,MATCH(BN561,データ!#REF!),MATCH(BL561,データ!#REF!)),""))))</f>
        <v/>
      </c>
      <c r="BQ561" s="22" t="str">
        <f t="shared" si="851"/>
        <v/>
      </c>
      <c r="BR561" s="21" t="str">
        <f t="shared" si="884"/>
        <v/>
      </c>
      <c r="BS561" s="21" t="str">
        <f t="shared" si="885"/>
        <v/>
      </c>
      <c r="BT561" s="24" t="str">
        <f>IF(BK561="スギ",INDEX(データ!$H$7:$J$26,MATCH(BN561,データ!$G$7:$G$26),MATCH(BL561,データ!$H$6:$J$6)),IF(BK561="ヒノキ",INDEX(データ!$H$32:$J$51,MATCH(BN561,データ!$G$32:$G$51),MATCH(BL561,データ!$H$31:$J$31)),IF(BK561="マツ",INDEX(データ!#REF!,MATCH(BN561,データ!#REF!),MATCH(BL561,データ!#REF!)),IF(BK561="ザツ",INDEX(データ!#REF!,MATCH(BN561,データ!#REF!),MATCH(BL561,データ!#REF!)),""))))</f>
        <v/>
      </c>
      <c r="BU561" s="22" t="str">
        <f t="shared" si="886"/>
        <v/>
      </c>
      <c r="BV561" s="21" t="str">
        <f t="shared" si="887"/>
        <v/>
      </c>
      <c r="BW561" s="27" t="str">
        <f t="shared" si="888"/>
        <v/>
      </c>
      <c r="BX561" s="24" t="str">
        <f t="shared" si="889"/>
        <v/>
      </c>
      <c r="BY561" s="25" t="str">
        <f t="shared" si="890"/>
        <v>0</v>
      </c>
      <c r="BZ561" s="26" t="str">
        <f t="shared" si="891"/>
        <v/>
      </c>
      <c r="CA561" s="26" t="str">
        <f t="shared" si="892"/>
        <v/>
      </c>
      <c r="CB561" s="26" t="str">
        <f t="shared" si="893"/>
        <v/>
      </c>
      <c r="CC561" s="27" t="str">
        <f t="shared" si="894"/>
        <v/>
      </c>
      <c r="CD561" s="26" t="str">
        <f t="shared" si="895"/>
        <v/>
      </c>
      <c r="CE561" s="26" t="str">
        <f t="shared" si="896"/>
        <v/>
      </c>
      <c r="CF561" s="45" t="s">
        <v>30</v>
      </c>
      <c r="CG561" s="55" t="str">
        <f>IF(ＣＳＶ貼付用!CM547="","",ＣＳＶ貼付用!CM547)</f>
        <v/>
      </c>
      <c r="CH561" s="38" t="str">
        <f>IF(ＣＳＶ貼付用!CO547="","",ＣＳＶ貼付用!CO547)</f>
        <v/>
      </c>
      <c r="CI561" s="38" t="str">
        <f>IF(ＣＳＶ貼付用!CQ547="","",ＣＳＶ貼付用!CQ547)</f>
        <v/>
      </c>
      <c r="CJ561" s="40" t="str">
        <f t="shared" si="897"/>
        <v/>
      </c>
      <c r="CK561" s="41" t="str">
        <f>IF(林齢計算用!D547="","",林齢計算用!D547)</f>
        <v/>
      </c>
      <c r="CL561" s="41" t="str">
        <f t="shared" si="898"/>
        <v/>
      </c>
      <c r="CM561" s="41" t="str">
        <f t="shared" si="899"/>
        <v/>
      </c>
      <c r="CN561" s="23" t="str">
        <f>IF(CI561="スギ",INDEX(データ!$C$7:$E$26,MATCH(CL561,データ!$B$7:$B$26),MATCH(CJ561,データ!$C$6:$E$6)),IF(CI561="ヒノキ",INDEX(データ!$C$32:$E$51,MATCH(CL561,データ!$B$32:$B$51),MATCH(CJ561,データ!$C$31:$E$31)),IF(CI561="マツ",INDEX(データ!#REF!,MATCH(CL561,データ!#REF!),MATCH(CJ561,データ!#REF!)),IF(CI561="ザツ",INDEX(データ!#REF!,MATCH(CL561,データ!#REF!),MATCH(CJ561,データ!#REF!)),""))))</f>
        <v/>
      </c>
      <c r="CO561" s="22" t="str">
        <f t="shared" si="852"/>
        <v/>
      </c>
      <c r="CP561" s="21" t="str">
        <f t="shared" si="900"/>
        <v/>
      </c>
      <c r="CQ561" s="21" t="str">
        <f t="shared" si="901"/>
        <v/>
      </c>
      <c r="CR561" s="24" t="str">
        <f>IF(CI561="スギ",INDEX(データ!$H$7:$J$26,MATCH(CL561,データ!$G$7:$G$26),MATCH(CJ561,データ!$H$6:$J$6)),IF(CI561="ヒノキ",INDEX(データ!$H$32:$J$51,MATCH(CL561,データ!$G$32:$G$51),MATCH(CJ561,データ!$H$31:$J$31)),IF(CI561="マツ",INDEX(データ!#REF!,MATCH(CL561,データ!#REF!),MATCH(CJ561,データ!#REF!)),IF(CI561="ザツ",INDEX(データ!#REF!,MATCH(CL561,データ!#REF!),MATCH(CJ561,データ!#REF!)),""))))</f>
        <v/>
      </c>
      <c r="CS561" s="22" t="str">
        <f t="shared" si="902"/>
        <v/>
      </c>
      <c r="CT561" s="21" t="str">
        <f t="shared" si="903"/>
        <v/>
      </c>
      <c r="CU561" s="27" t="str">
        <f t="shared" si="904"/>
        <v/>
      </c>
      <c r="CV561" s="24" t="str">
        <f t="shared" si="905"/>
        <v/>
      </c>
      <c r="CW561" s="25" t="str">
        <f t="shared" si="906"/>
        <v>0</v>
      </c>
      <c r="CX561" s="26" t="str">
        <f t="shared" si="907"/>
        <v/>
      </c>
      <c r="CY561" s="26" t="str">
        <f t="shared" si="908"/>
        <v/>
      </c>
      <c r="CZ561" s="26" t="str">
        <f t="shared" si="909"/>
        <v/>
      </c>
      <c r="DA561" s="27" t="str">
        <f t="shared" si="910"/>
        <v/>
      </c>
      <c r="DB561" s="26" t="str">
        <f t="shared" si="911"/>
        <v/>
      </c>
      <c r="DC561" s="26" t="str">
        <f t="shared" si="912"/>
        <v/>
      </c>
      <c r="DD561" s="45" t="s">
        <v>30</v>
      </c>
      <c r="DE561" s="55" t="str">
        <f>IF(ＣＳＶ貼付用!DB547="","",ＣＳＶ貼付用!DB547)</f>
        <v/>
      </c>
      <c r="DF561" s="38" t="str">
        <f>IF(ＣＳＶ貼付用!DD547="","",ＣＳＶ貼付用!DD547)</f>
        <v/>
      </c>
      <c r="DG561" s="38" t="str">
        <f>IF(ＣＳＶ貼付用!DF547="","",ＣＳＶ貼付用!DF547)</f>
        <v/>
      </c>
      <c r="DH561" s="40" t="str">
        <f t="shared" si="913"/>
        <v/>
      </c>
      <c r="DI561" s="41" t="str">
        <f>IF(林齢計算用!E547="","",林齢計算用!E547)</f>
        <v/>
      </c>
      <c r="DJ561" s="41" t="str">
        <f t="shared" si="914"/>
        <v/>
      </c>
      <c r="DK561" s="41" t="str">
        <f t="shared" si="915"/>
        <v/>
      </c>
      <c r="DL561" s="23" t="str">
        <f>IF(DG561="スギ",INDEX(データ!$C$7:$E$26,MATCH(DJ561,データ!$B$7:$B$26),MATCH(DH561,データ!$C$6:$E$6)),IF(DG561="ヒノキ",INDEX(データ!$C$32:$E$51,MATCH(DJ561,データ!$B$32:$B$51),MATCH(DH561,データ!$C$31:$E$31)),IF(DG561="マツ",INDEX(データ!#REF!,MATCH(DJ561,データ!#REF!),MATCH(DH561,データ!#REF!)),IF(DG561="ザツ",INDEX(データ!#REF!,MATCH(DJ561,データ!#REF!),MATCH(DH561,データ!#REF!)),""))))</f>
        <v/>
      </c>
      <c r="DM561" s="22" t="str">
        <f t="shared" si="853"/>
        <v/>
      </c>
      <c r="DN561" s="21" t="str">
        <f t="shared" si="916"/>
        <v/>
      </c>
      <c r="DO561" s="21" t="str">
        <f t="shared" si="917"/>
        <v/>
      </c>
      <c r="DP561" s="24" t="str">
        <f>IF(DG561="スギ",INDEX(データ!$H$7:$J$26,MATCH(DJ561,データ!$G$7:$G$26),MATCH(DH561,データ!$H$6:$J$6)),IF(DG561="ヒノキ",INDEX(データ!$H$32:$J$51,MATCH(DJ561,データ!$G$32:$G$51),MATCH(DH561,データ!$H$31:$J$31)),IF(DG561="マツ",INDEX(データ!#REF!,MATCH(DJ561,データ!#REF!),MATCH(DH561,データ!#REF!)),IF(DG561="ザツ",INDEX(データ!#REF!,MATCH(DJ561,データ!#REF!),MATCH(DH561,データ!#REF!)),""))))</f>
        <v/>
      </c>
      <c r="DQ561" s="22" t="str">
        <f t="shared" si="918"/>
        <v/>
      </c>
      <c r="DR561" s="21" t="str">
        <f t="shared" si="919"/>
        <v/>
      </c>
      <c r="DS561" s="27" t="str">
        <f t="shared" si="920"/>
        <v/>
      </c>
      <c r="DT561" s="24" t="str">
        <f t="shared" si="921"/>
        <v/>
      </c>
      <c r="DU561" s="25" t="str">
        <f t="shared" si="922"/>
        <v>0</v>
      </c>
      <c r="DV561" s="26" t="str">
        <f t="shared" si="923"/>
        <v/>
      </c>
      <c r="DW561" s="26" t="str">
        <f t="shared" si="924"/>
        <v/>
      </c>
      <c r="DX561" s="26" t="str">
        <f t="shared" si="925"/>
        <v/>
      </c>
      <c r="DY561" s="27" t="str">
        <f t="shared" si="926"/>
        <v/>
      </c>
      <c r="DZ561" s="26" t="str">
        <f t="shared" si="927"/>
        <v/>
      </c>
      <c r="EA561" s="26" t="str">
        <f t="shared" si="928"/>
        <v/>
      </c>
      <c r="EB561" s="45" t="s">
        <v>30</v>
      </c>
      <c r="EC561" s="55" t="str">
        <f>IF(ＣＳＶ貼付用!DQ547="","",ＣＳＶ貼付用!DQ547)</f>
        <v/>
      </c>
      <c r="ED561" s="38" t="str">
        <f>IF(ＣＳＶ貼付用!DS547="","",ＣＳＶ貼付用!DS547)</f>
        <v/>
      </c>
      <c r="EE561" s="38" t="str">
        <f>IF(ＣＳＶ貼付用!DU547="","",ＣＳＶ貼付用!DU547)</f>
        <v/>
      </c>
      <c r="EF561" s="40" t="str">
        <f t="shared" si="929"/>
        <v/>
      </c>
      <c r="EG561" s="41" t="str">
        <f>IF(林齢計算用!F547="","",林齢計算用!F547)</f>
        <v/>
      </c>
      <c r="EH561" s="41" t="str">
        <f t="shared" si="930"/>
        <v/>
      </c>
      <c r="EI561" s="41" t="str">
        <f t="shared" si="931"/>
        <v/>
      </c>
      <c r="EJ561" s="23" t="str">
        <f>IF(EE561="スギ",INDEX(データ!$C$7:$E$26,MATCH(EH561,データ!$B$7:$B$26),MATCH(EF561,データ!$C$6:$E$6)),IF(EE561="ヒノキ",INDEX(データ!$C$32:$E$51,MATCH(EH561,データ!$B$32:$B$51),MATCH(EF561,データ!$C$31:$E$31)),IF(EE561="マツ",INDEX(データ!#REF!,MATCH(EH561,データ!#REF!),MATCH(EF561,データ!#REF!)),IF(EE561="ザツ",INDEX(データ!#REF!,MATCH(EH561,データ!#REF!),MATCH(EF561,データ!#REF!)),""))))</f>
        <v/>
      </c>
      <c r="EK561" s="22" t="str">
        <f t="shared" si="854"/>
        <v/>
      </c>
      <c r="EL561" s="21" t="str">
        <f t="shared" si="932"/>
        <v/>
      </c>
      <c r="EM561" s="21" t="str">
        <f t="shared" si="933"/>
        <v/>
      </c>
      <c r="EN561" s="24" t="str">
        <f>IF(EE561="スギ",INDEX(データ!$H$7:$J$26,MATCH(EH561,データ!$G$7:$G$26),MATCH(EF561,データ!$H$6:$J$6)),IF(EE561="ヒノキ",INDEX(データ!$H$32:$J$51,MATCH(EH561,データ!$G$32:$G$51),MATCH(EF561,データ!$H$31:$J$31)),IF(EE561="マツ",INDEX(データ!#REF!,MATCH(EH561,データ!#REF!),MATCH(EF561,データ!#REF!)),IF(EE561="ザツ",INDEX(データ!#REF!,MATCH(EH561,データ!#REF!),MATCH(EF561,データ!#REF!)),""))))</f>
        <v/>
      </c>
      <c r="EO561" s="22" t="str">
        <f t="shared" si="934"/>
        <v/>
      </c>
      <c r="EP561" s="21" t="str">
        <f t="shared" si="935"/>
        <v/>
      </c>
      <c r="EQ561" s="27" t="str">
        <f t="shared" si="936"/>
        <v/>
      </c>
      <c r="ER561" s="24" t="str">
        <f t="shared" si="937"/>
        <v/>
      </c>
      <c r="ES561" s="25" t="str">
        <f t="shared" si="938"/>
        <v>0</v>
      </c>
      <c r="ET561" s="26" t="str">
        <f t="shared" si="939"/>
        <v/>
      </c>
      <c r="EU561" s="26" t="str">
        <f t="shared" si="940"/>
        <v/>
      </c>
      <c r="EV561" s="26" t="str">
        <f t="shared" si="941"/>
        <v/>
      </c>
      <c r="EW561" s="27" t="str">
        <f t="shared" si="942"/>
        <v/>
      </c>
      <c r="EX561" s="26" t="str">
        <f t="shared" si="943"/>
        <v/>
      </c>
      <c r="EY561" s="26" t="str">
        <f t="shared" si="944"/>
        <v/>
      </c>
      <c r="EZ561" s="26">
        <f t="shared" si="945"/>
        <v>0</v>
      </c>
      <c r="FA561" s="43"/>
    </row>
    <row r="562" spans="1:157" ht="15.95" customHeight="1" x14ac:dyDescent="0.15">
      <c r="A562" s="21"/>
      <c r="B562" s="36" t="str">
        <f>IF(ＣＳＶ貼付用!G548="","",ＣＳＶ貼付用!G548)</f>
        <v/>
      </c>
      <c r="C562" s="36" t="str">
        <f>IF(ＣＳＶ貼付用!I548="","",ＣＳＶ貼付用!I548)</f>
        <v/>
      </c>
      <c r="D562" s="36" t="str">
        <f>IF(ＣＳＶ貼付用!J548="","",ＣＳＶ貼付用!J548)</f>
        <v/>
      </c>
      <c r="E562" s="36" t="str">
        <f>IF(ＣＳＶ貼付用!F548="","",ＣＳＶ貼付用!F548)</f>
        <v/>
      </c>
      <c r="F562" s="38" t="str">
        <f>IF(ＣＳＶ貼付用!T548="","",ＣＳＶ貼付用!T548)</f>
        <v/>
      </c>
      <c r="G562" s="38"/>
      <c r="H562" s="38" t="str">
        <f>IF(ＣＳＶ貼付用!GJ548="","",ＣＳＶ貼付用!GJ548)</f>
        <v/>
      </c>
      <c r="I562" s="38" t="str">
        <f>IF(ＣＳＶ貼付用!GL548="","",ＣＳＶ貼付用!GL548)</f>
        <v/>
      </c>
      <c r="J562" s="38" t="str">
        <f>IF(ＣＳＶ貼付用!GN548="","",ＣＳＶ貼付用!GN548)</f>
        <v/>
      </c>
      <c r="K562" s="38" t="str">
        <f>IF(ＣＳＶ貼付用!GP548="","",ＣＳＶ貼付用!GP548)</f>
        <v/>
      </c>
      <c r="L562" s="45" t="s">
        <v>30</v>
      </c>
      <c r="M562" s="55" t="str">
        <f>IF(ＣＳＶ貼付用!AT548="","",ＣＳＶ貼付用!AT548)</f>
        <v/>
      </c>
      <c r="N562" s="38" t="str">
        <f>IF(ＣＳＶ貼付用!AV548="","",ＣＳＶ貼付用!AV548)</f>
        <v/>
      </c>
      <c r="O562" s="38" t="str">
        <f>IF(ＣＳＶ貼付用!AX548="","",ＣＳＶ貼付用!AX548)</f>
        <v/>
      </c>
      <c r="P562" s="40" t="str">
        <f>IF(ＣＳＶ貼付用!FE548="","",ＣＳＶ貼付用!FE548)</f>
        <v/>
      </c>
      <c r="Q562" s="41" t="str">
        <f>IF(林齢計算用!A548="","",林齢計算用!A548)</f>
        <v/>
      </c>
      <c r="R562" s="41" t="str">
        <f t="shared" si="855"/>
        <v/>
      </c>
      <c r="S562" s="56" t="str">
        <f>IF(ＣＳＶ貼付用!EG548="","",ＣＳＶ貼付用!EG548*10)</f>
        <v/>
      </c>
      <c r="T562" s="23" t="str">
        <f>IF(O562="スギ",INDEX(データ!$C$7:$E$26,MATCH(R562,データ!$B$7:$B$26),MATCH(P562,データ!$C$6:$E$6)),IF(O562="ヒノキ",INDEX(データ!$C$32:$E$51,MATCH(R562,データ!$B$32:$B$51),MATCH(P562,データ!$C$31:$E$31)),IF(O562="マツ",INDEX(データ!#REF!,MATCH(R562,データ!#REF!),MATCH(P562,データ!#REF!)),IF(O562="ザツ",INDEX(データ!#REF!,MATCH(R562,データ!#REF!),MATCH(P562,データ!#REF!)),""))))</f>
        <v/>
      </c>
      <c r="U562" s="22" t="str">
        <f t="shared" si="946"/>
        <v/>
      </c>
      <c r="V562" s="21" t="str">
        <f t="shared" si="950"/>
        <v/>
      </c>
      <c r="W562" s="21" t="str">
        <f t="shared" si="947"/>
        <v/>
      </c>
      <c r="X562" s="23" t="str">
        <f>IF(O562="スギ",INDEX(データ!$H$7:$J$26,MATCH(R562,データ!$G$7:$G$26),MATCH(P562,データ!$H$6:$J$6)),IF(O562="ヒノキ",INDEX(データ!$H$32:$J$51,MATCH(R562,データ!$G$32:$G$51),MATCH(P562,データ!$H$31:$J$31)),IF(O562="マツ",INDEX(データ!#REF!,MATCH(R562,データ!#REF!),MATCH(P562,データ!#REF!)),IF(O562="ザツ",INDEX(データ!#REF!,MATCH(R562,データ!#REF!),MATCH(P562,データ!#REF!)),""))))</f>
        <v/>
      </c>
      <c r="Y562" s="22" t="str">
        <f t="shared" si="948"/>
        <v/>
      </c>
      <c r="Z562" s="21" t="str">
        <f t="shared" si="949"/>
        <v/>
      </c>
      <c r="AA562" s="27" t="str">
        <f t="shared" si="856"/>
        <v/>
      </c>
      <c r="AB562" s="24" t="str">
        <f t="shared" si="857"/>
        <v/>
      </c>
      <c r="AC562" s="25" t="str">
        <f t="shared" si="858"/>
        <v>0</v>
      </c>
      <c r="AD562" s="26" t="str">
        <f t="shared" si="859"/>
        <v/>
      </c>
      <c r="AE562" s="26" t="str">
        <f t="shared" si="860"/>
        <v/>
      </c>
      <c r="AF562" s="26" t="str">
        <f t="shared" si="861"/>
        <v/>
      </c>
      <c r="AG562" s="27" t="str">
        <f t="shared" si="862"/>
        <v/>
      </c>
      <c r="AH562" s="26" t="str">
        <f t="shared" si="863"/>
        <v/>
      </c>
      <c r="AI562" s="26" t="str">
        <f t="shared" si="864"/>
        <v/>
      </c>
      <c r="AJ562" s="45" t="s">
        <v>30</v>
      </c>
      <c r="AK562" s="55" t="str">
        <f>IF(ＣＳＶ貼付用!BI548="","",ＣＳＶ貼付用!BI548)</f>
        <v/>
      </c>
      <c r="AL562" s="38" t="str">
        <f>IF(ＣＳＶ貼付用!BK548="","",ＣＳＶ貼付用!BK548)</f>
        <v/>
      </c>
      <c r="AM562" s="38" t="str">
        <f>IF(ＣＳＶ貼付用!BM548="","",ＣＳＶ貼付用!BM548)</f>
        <v/>
      </c>
      <c r="AN562" s="40" t="str">
        <f t="shared" si="865"/>
        <v/>
      </c>
      <c r="AO562" s="41" t="str">
        <f>IF(林齢計算用!B548="","",林齢計算用!B548)</f>
        <v/>
      </c>
      <c r="AP562" s="41" t="str">
        <f t="shared" si="866"/>
        <v/>
      </c>
      <c r="AQ562" s="41" t="str">
        <f t="shared" si="867"/>
        <v/>
      </c>
      <c r="AR562" s="23" t="str">
        <f>IF(AM562="スギ",INDEX(データ!$C$7:$E$26,MATCH(AP562,データ!$B$7:$B$26),MATCH(AN562,データ!$C$6:$E$6)),IF(AM562="ヒノキ",INDEX(データ!$C$32:$E$51,MATCH(AP562,データ!$B$32:$B$51),MATCH(AN562,データ!$C$31:$E$31)),IF(AM562="マツ",INDEX(データ!#REF!,MATCH(AP562,データ!#REF!),MATCH(AN562,データ!#REF!)),IF(AM562="ザツ",INDEX(データ!#REF!,MATCH(AP562,データ!#REF!),MATCH(AN562,データ!#REF!)),""))))</f>
        <v/>
      </c>
      <c r="AS562" s="22" t="str">
        <f t="shared" si="850"/>
        <v/>
      </c>
      <c r="AT562" s="21" t="str">
        <f t="shared" si="868"/>
        <v/>
      </c>
      <c r="AU562" s="21" t="str">
        <f t="shared" si="869"/>
        <v/>
      </c>
      <c r="AV562" s="24" t="str">
        <f>IF(AM562="スギ",INDEX(データ!$H$7:$J$26,MATCH(AP562,データ!$G$7:$G$26),MATCH(AN562,データ!$H$6:$J$6)),IF(AM562="ヒノキ",INDEX(データ!$H$32:$J$51,MATCH(AP562,データ!$G$32:$G$51),MATCH(AN562,データ!$H$31:$J$31)),IF(AM562="マツ",INDEX(データ!#REF!,MATCH(AP562,データ!#REF!),MATCH(AN562,データ!#REF!)),IF(AM562="ザツ",INDEX(データ!#REF!,MATCH(AP562,データ!#REF!),MATCH(AN562,データ!#REF!)),""))))</f>
        <v/>
      </c>
      <c r="AW562" s="22" t="str">
        <f t="shared" si="870"/>
        <v/>
      </c>
      <c r="AX562" s="21" t="str">
        <f t="shared" si="871"/>
        <v/>
      </c>
      <c r="AY562" s="27" t="str">
        <f t="shared" si="872"/>
        <v/>
      </c>
      <c r="AZ562" s="24" t="str">
        <f t="shared" si="873"/>
        <v/>
      </c>
      <c r="BA562" s="25" t="str">
        <f t="shared" si="874"/>
        <v>0</v>
      </c>
      <c r="BB562" s="26" t="str">
        <f t="shared" si="875"/>
        <v/>
      </c>
      <c r="BC562" s="26" t="str">
        <f t="shared" si="876"/>
        <v/>
      </c>
      <c r="BD562" s="26" t="str">
        <f t="shared" si="877"/>
        <v/>
      </c>
      <c r="BE562" s="27" t="str">
        <f t="shared" si="878"/>
        <v/>
      </c>
      <c r="BF562" s="26" t="str">
        <f t="shared" si="879"/>
        <v/>
      </c>
      <c r="BG562" s="26" t="str">
        <f t="shared" si="880"/>
        <v/>
      </c>
      <c r="BH562" s="45" t="s">
        <v>30</v>
      </c>
      <c r="BI562" s="55" t="str">
        <f>IF(ＣＳＶ貼付用!BX548="","",ＣＳＶ貼付用!BX548)</f>
        <v/>
      </c>
      <c r="BJ562" s="38" t="str">
        <f>IF(ＣＳＶ貼付用!BZ548="","",ＣＳＶ貼付用!BZ548)</f>
        <v/>
      </c>
      <c r="BK562" s="38" t="str">
        <f>IF(ＣＳＶ貼付用!CB548="","",ＣＳＶ貼付用!CB548)</f>
        <v/>
      </c>
      <c r="BL562" s="40" t="str">
        <f t="shared" si="881"/>
        <v/>
      </c>
      <c r="BM562" s="41" t="str">
        <f>IF(林齢計算用!C548="","",林齢計算用!C548)</f>
        <v/>
      </c>
      <c r="BN562" s="41" t="str">
        <f t="shared" si="882"/>
        <v/>
      </c>
      <c r="BO562" s="41" t="str">
        <f t="shared" si="883"/>
        <v/>
      </c>
      <c r="BP562" s="23" t="str">
        <f>IF(BK562="スギ",INDEX(データ!$C$7:$E$26,MATCH(BN562,データ!$B$7:$B$26),MATCH(BL562,データ!$C$6:$E$6)),IF(BK562="ヒノキ",INDEX(データ!$C$32:$E$51,MATCH(BN562,データ!$B$32:$B$51),MATCH(BL562,データ!$C$31:$E$31)),IF(BK562="マツ",INDEX(データ!#REF!,MATCH(BN562,データ!#REF!),MATCH(BL562,データ!#REF!)),IF(BK562="ザツ",INDEX(データ!#REF!,MATCH(BN562,データ!#REF!),MATCH(BL562,データ!#REF!)),""))))</f>
        <v/>
      </c>
      <c r="BQ562" s="22" t="str">
        <f t="shared" si="851"/>
        <v/>
      </c>
      <c r="BR562" s="21" t="str">
        <f t="shared" si="884"/>
        <v/>
      </c>
      <c r="BS562" s="21" t="str">
        <f t="shared" si="885"/>
        <v/>
      </c>
      <c r="BT562" s="24" t="str">
        <f>IF(BK562="スギ",INDEX(データ!$H$7:$J$26,MATCH(BN562,データ!$G$7:$G$26),MATCH(BL562,データ!$H$6:$J$6)),IF(BK562="ヒノキ",INDEX(データ!$H$32:$J$51,MATCH(BN562,データ!$G$32:$G$51),MATCH(BL562,データ!$H$31:$J$31)),IF(BK562="マツ",INDEX(データ!#REF!,MATCH(BN562,データ!#REF!),MATCH(BL562,データ!#REF!)),IF(BK562="ザツ",INDEX(データ!#REF!,MATCH(BN562,データ!#REF!),MATCH(BL562,データ!#REF!)),""))))</f>
        <v/>
      </c>
      <c r="BU562" s="22" t="str">
        <f t="shared" si="886"/>
        <v/>
      </c>
      <c r="BV562" s="21" t="str">
        <f t="shared" si="887"/>
        <v/>
      </c>
      <c r="BW562" s="27" t="str">
        <f t="shared" si="888"/>
        <v/>
      </c>
      <c r="BX562" s="24" t="str">
        <f t="shared" si="889"/>
        <v/>
      </c>
      <c r="BY562" s="25" t="str">
        <f t="shared" si="890"/>
        <v>0</v>
      </c>
      <c r="BZ562" s="26" t="str">
        <f t="shared" si="891"/>
        <v/>
      </c>
      <c r="CA562" s="26" t="str">
        <f t="shared" si="892"/>
        <v/>
      </c>
      <c r="CB562" s="26" t="str">
        <f t="shared" si="893"/>
        <v/>
      </c>
      <c r="CC562" s="27" t="str">
        <f t="shared" si="894"/>
        <v/>
      </c>
      <c r="CD562" s="26" t="str">
        <f t="shared" si="895"/>
        <v/>
      </c>
      <c r="CE562" s="26" t="str">
        <f t="shared" si="896"/>
        <v/>
      </c>
      <c r="CF562" s="45" t="s">
        <v>30</v>
      </c>
      <c r="CG562" s="55" t="str">
        <f>IF(ＣＳＶ貼付用!CM548="","",ＣＳＶ貼付用!CM548)</f>
        <v/>
      </c>
      <c r="CH562" s="38" t="str">
        <f>IF(ＣＳＶ貼付用!CO548="","",ＣＳＶ貼付用!CO548)</f>
        <v/>
      </c>
      <c r="CI562" s="38" t="str">
        <f>IF(ＣＳＶ貼付用!CQ548="","",ＣＳＶ貼付用!CQ548)</f>
        <v/>
      </c>
      <c r="CJ562" s="40" t="str">
        <f t="shared" si="897"/>
        <v/>
      </c>
      <c r="CK562" s="41" t="str">
        <f>IF(林齢計算用!D548="","",林齢計算用!D548)</f>
        <v/>
      </c>
      <c r="CL562" s="41" t="str">
        <f t="shared" si="898"/>
        <v/>
      </c>
      <c r="CM562" s="41" t="str">
        <f t="shared" si="899"/>
        <v/>
      </c>
      <c r="CN562" s="23" t="str">
        <f>IF(CI562="スギ",INDEX(データ!$C$7:$E$26,MATCH(CL562,データ!$B$7:$B$26),MATCH(CJ562,データ!$C$6:$E$6)),IF(CI562="ヒノキ",INDEX(データ!$C$32:$E$51,MATCH(CL562,データ!$B$32:$B$51),MATCH(CJ562,データ!$C$31:$E$31)),IF(CI562="マツ",INDEX(データ!#REF!,MATCH(CL562,データ!#REF!),MATCH(CJ562,データ!#REF!)),IF(CI562="ザツ",INDEX(データ!#REF!,MATCH(CL562,データ!#REF!),MATCH(CJ562,データ!#REF!)),""))))</f>
        <v/>
      </c>
      <c r="CO562" s="22" t="str">
        <f t="shared" si="852"/>
        <v/>
      </c>
      <c r="CP562" s="21" t="str">
        <f t="shared" si="900"/>
        <v/>
      </c>
      <c r="CQ562" s="21" t="str">
        <f t="shared" si="901"/>
        <v/>
      </c>
      <c r="CR562" s="24" t="str">
        <f>IF(CI562="スギ",INDEX(データ!$H$7:$J$26,MATCH(CL562,データ!$G$7:$G$26),MATCH(CJ562,データ!$H$6:$J$6)),IF(CI562="ヒノキ",INDEX(データ!$H$32:$J$51,MATCH(CL562,データ!$G$32:$G$51),MATCH(CJ562,データ!$H$31:$J$31)),IF(CI562="マツ",INDEX(データ!#REF!,MATCH(CL562,データ!#REF!),MATCH(CJ562,データ!#REF!)),IF(CI562="ザツ",INDEX(データ!#REF!,MATCH(CL562,データ!#REF!),MATCH(CJ562,データ!#REF!)),""))))</f>
        <v/>
      </c>
      <c r="CS562" s="22" t="str">
        <f t="shared" si="902"/>
        <v/>
      </c>
      <c r="CT562" s="21" t="str">
        <f t="shared" si="903"/>
        <v/>
      </c>
      <c r="CU562" s="27" t="str">
        <f t="shared" si="904"/>
        <v/>
      </c>
      <c r="CV562" s="24" t="str">
        <f t="shared" si="905"/>
        <v/>
      </c>
      <c r="CW562" s="25" t="str">
        <f t="shared" si="906"/>
        <v>0</v>
      </c>
      <c r="CX562" s="26" t="str">
        <f t="shared" si="907"/>
        <v/>
      </c>
      <c r="CY562" s="26" t="str">
        <f t="shared" si="908"/>
        <v/>
      </c>
      <c r="CZ562" s="26" t="str">
        <f t="shared" si="909"/>
        <v/>
      </c>
      <c r="DA562" s="27" t="str">
        <f t="shared" si="910"/>
        <v/>
      </c>
      <c r="DB562" s="26" t="str">
        <f t="shared" si="911"/>
        <v/>
      </c>
      <c r="DC562" s="26" t="str">
        <f t="shared" si="912"/>
        <v/>
      </c>
      <c r="DD562" s="45" t="s">
        <v>30</v>
      </c>
      <c r="DE562" s="55" t="str">
        <f>IF(ＣＳＶ貼付用!DB548="","",ＣＳＶ貼付用!DB548)</f>
        <v/>
      </c>
      <c r="DF562" s="38" t="str">
        <f>IF(ＣＳＶ貼付用!DD548="","",ＣＳＶ貼付用!DD548)</f>
        <v/>
      </c>
      <c r="DG562" s="38" t="str">
        <f>IF(ＣＳＶ貼付用!DF548="","",ＣＳＶ貼付用!DF548)</f>
        <v/>
      </c>
      <c r="DH562" s="40" t="str">
        <f t="shared" si="913"/>
        <v/>
      </c>
      <c r="DI562" s="41" t="str">
        <f>IF(林齢計算用!E548="","",林齢計算用!E548)</f>
        <v/>
      </c>
      <c r="DJ562" s="41" t="str">
        <f t="shared" si="914"/>
        <v/>
      </c>
      <c r="DK562" s="41" t="str">
        <f t="shared" si="915"/>
        <v/>
      </c>
      <c r="DL562" s="23" t="str">
        <f>IF(DG562="スギ",INDEX(データ!$C$7:$E$26,MATCH(DJ562,データ!$B$7:$B$26),MATCH(DH562,データ!$C$6:$E$6)),IF(DG562="ヒノキ",INDEX(データ!$C$32:$E$51,MATCH(DJ562,データ!$B$32:$B$51),MATCH(DH562,データ!$C$31:$E$31)),IF(DG562="マツ",INDEX(データ!#REF!,MATCH(DJ562,データ!#REF!),MATCH(DH562,データ!#REF!)),IF(DG562="ザツ",INDEX(データ!#REF!,MATCH(DJ562,データ!#REF!),MATCH(DH562,データ!#REF!)),""))))</f>
        <v/>
      </c>
      <c r="DM562" s="22" t="str">
        <f t="shared" si="853"/>
        <v/>
      </c>
      <c r="DN562" s="21" t="str">
        <f t="shared" si="916"/>
        <v/>
      </c>
      <c r="DO562" s="21" t="str">
        <f t="shared" si="917"/>
        <v/>
      </c>
      <c r="DP562" s="24" t="str">
        <f>IF(DG562="スギ",INDEX(データ!$H$7:$J$26,MATCH(DJ562,データ!$G$7:$G$26),MATCH(DH562,データ!$H$6:$J$6)),IF(DG562="ヒノキ",INDEX(データ!$H$32:$J$51,MATCH(DJ562,データ!$G$32:$G$51),MATCH(DH562,データ!$H$31:$J$31)),IF(DG562="マツ",INDEX(データ!#REF!,MATCH(DJ562,データ!#REF!),MATCH(DH562,データ!#REF!)),IF(DG562="ザツ",INDEX(データ!#REF!,MATCH(DJ562,データ!#REF!),MATCH(DH562,データ!#REF!)),""))))</f>
        <v/>
      </c>
      <c r="DQ562" s="22" t="str">
        <f t="shared" si="918"/>
        <v/>
      </c>
      <c r="DR562" s="21" t="str">
        <f t="shared" si="919"/>
        <v/>
      </c>
      <c r="DS562" s="27" t="str">
        <f t="shared" si="920"/>
        <v/>
      </c>
      <c r="DT562" s="24" t="str">
        <f t="shared" si="921"/>
        <v/>
      </c>
      <c r="DU562" s="25" t="str">
        <f t="shared" si="922"/>
        <v>0</v>
      </c>
      <c r="DV562" s="26" t="str">
        <f t="shared" si="923"/>
        <v/>
      </c>
      <c r="DW562" s="26" t="str">
        <f t="shared" si="924"/>
        <v/>
      </c>
      <c r="DX562" s="26" t="str">
        <f t="shared" si="925"/>
        <v/>
      </c>
      <c r="DY562" s="27" t="str">
        <f t="shared" si="926"/>
        <v/>
      </c>
      <c r="DZ562" s="26" t="str">
        <f t="shared" si="927"/>
        <v/>
      </c>
      <c r="EA562" s="26" t="str">
        <f t="shared" si="928"/>
        <v/>
      </c>
      <c r="EB562" s="45" t="s">
        <v>30</v>
      </c>
      <c r="EC562" s="55" t="str">
        <f>IF(ＣＳＶ貼付用!DQ548="","",ＣＳＶ貼付用!DQ548)</f>
        <v/>
      </c>
      <c r="ED562" s="38" t="str">
        <f>IF(ＣＳＶ貼付用!DS548="","",ＣＳＶ貼付用!DS548)</f>
        <v/>
      </c>
      <c r="EE562" s="38" t="str">
        <f>IF(ＣＳＶ貼付用!DU548="","",ＣＳＶ貼付用!DU548)</f>
        <v/>
      </c>
      <c r="EF562" s="40" t="str">
        <f t="shared" si="929"/>
        <v/>
      </c>
      <c r="EG562" s="41" t="str">
        <f>IF(林齢計算用!F548="","",林齢計算用!F548)</f>
        <v/>
      </c>
      <c r="EH562" s="41" t="str">
        <f t="shared" si="930"/>
        <v/>
      </c>
      <c r="EI562" s="41" t="str">
        <f t="shared" si="931"/>
        <v/>
      </c>
      <c r="EJ562" s="23" t="str">
        <f>IF(EE562="スギ",INDEX(データ!$C$7:$E$26,MATCH(EH562,データ!$B$7:$B$26),MATCH(EF562,データ!$C$6:$E$6)),IF(EE562="ヒノキ",INDEX(データ!$C$32:$E$51,MATCH(EH562,データ!$B$32:$B$51),MATCH(EF562,データ!$C$31:$E$31)),IF(EE562="マツ",INDEX(データ!#REF!,MATCH(EH562,データ!#REF!),MATCH(EF562,データ!#REF!)),IF(EE562="ザツ",INDEX(データ!#REF!,MATCH(EH562,データ!#REF!),MATCH(EF562,データ!#REF!)),""))))</f>
        <v/>
      </c>
      <c r="EK562" s="22" t="str">
        <f t="shared" si="854"/>
        <v/>
      </c>
      <c r="EL562" s="21" t="str">
        <f t="shared" si="932"/>
        <v/>
      </c>
      <c r="EM562" s="21" t="str">
        <f t="shared" si="933"/>
        <v/>
      </c>
      <c r="EN562" s="24" t="str">
        <f>IF(EE562="スギ",INDEX(データ!$H$7:$J$26,MATCH(EH562,データ!$G$7:$G$26),MATCH(EF562,データ!$H$6:$J$6)),IF(EE562="ヒノキ",INDEX(データ!$H$32:$J$51,MATCH(EH562,データ!$G$32:$G$51),MATCH(EF562,データ!$H$31:$J$31)),IF(EE562="マツ",INDEX(データ!#REF!,MATCH(EH562,データ!#REF!),MATCH(EF562,データ!#REF!)),IF(EE562="ザツ",INDEX(データ!#REF!,MATCH(EH562,データ!#REF!),MATCH(EF562,データ!#REF!)),""))))</f>
        <v/>
      </c>
      <c r="EO562" s="22" t="str">
        <f t="shared" si="934"/>
        <v/>
      </c>
      <c r="EP562" s="21" t="str">
        <f t="shared" si="935"/>
        <v/>
      </c>
      <c r="EQ562" s="27" t="str">
        <f t="shared" si="936"/>
        <v/>
      </c>
      <c r="ER562" s="24" t="str">
        <f t="shared" si="937"/>
        <v/>
      </c>
      <c r="ES562" s="25" t="str">
        <f t="shared" si="938"/>
        <v>0</v>
      </c>
      <c r="ET562" s="26" t="str">
        <f t="shared" si="939"/>
        <v/>
      </c>
      <c r="EU562" s="26" t="str">
        <f t="shared" si="940"/>
        <v/>
      </c>
      <c r="EV562" s="26" t="str">
        <f t="shared" si="941"/>
        <v/>
      </c>
      <c r="EW562" s="27" t="str">
        <f t="shared" si="942"/>
        <v/>
      </c>
      <c r="EX562" s="26" t="str">
        <f t="shared" si="943"/>
        <v/>
      </c>
      <c r="EY562" s="26" t="str">
        <f t="shared" si="944"/>
        <v/>
      </c>
      <c r="EZ562" s="26">
        <f t="shared" si="945"/>
        <v>0</v>
      </c>
      <c r="FA562" s="43"/>
    </row>
    <row r="563" spans="1:157" ht="15.95" customHeight="1" x14ac:dyDescent="0.15">
      <c r="A563" s="21"/>
      <c r="B563" s="36" t="str">
        <f>IF(ＣＳＶ貼付用!G549="","",ＣＳＶ貼付用!G549)</f>
        <v/>
      </c>
      <c r="C563" s="36" t="str">
        <f>IF(ＣＳＶ貼付用!I549="","",ＣＳＶ貼付用!I549)</f>
        <v/>
      </c>
      <c r="D563" s="36" t="str">
        <f>IF(ＣＳＶ貼付用!J549="","",ＣＳＶ貼付用!J549)</f>
        <v/>
      </c>
      <c r="E563" s="36" t="str">
        <f>IF(ＣＳＶ貼付用!F549="","",ＣＳＶ貼付用!F549)</f>
        <v/>
      </c>
      <c r="F563" s="38" t="str">
        <f>IF(ＣＳＶ貼付用!T549="","",ＣＳＶ貼付用!T549)</f>
        <v/>
      </c>
      <c r="G563" s="38"/>
      <c r="H563" s="38" t="str">
        <f>IF(ＣＳＶ貼付用!GJ549="","",ＣＳＶ貼付用!GJ549)</f>
        <v/>
      </c>
      <c r="I563" s="38" t="str">
        <f>IF(ＣＳＶ貼付用!GL549="","",ＣＳＶ貼付用!GL549)</f>
        <v/>
      </c>
      <c r="J563" s="38" t="str">
        <f>IF(ＣＳＶ貼付用!GN549="","",ＣＳＶ貼付用!GN549)</f>
        <v/>
      </c>
      <c r="K563" s="38" t="str">
        <f>IF(ＣＳＶ貼付用!GP549="","",ＣＳＶ貼付用!GP549)</f>
        <v/>
      </c>
      <c r="L563" s="45" t="s">
        <v>30</v>
      </c>
      <c r="M563" s="55" t="str">
        <f>IF(ＣＳＶ貼付用!AT549="","",ＣＳＶ貼付用!AT549)</f>
        <v/>
      </c>
      <c r="N563" s="38" t="str">
        <f>IF(ＣＳＶ貼付用!AV549="","",ＣＳＶ貼付用!AV549)</f>
        <v/>
      </c>
      <c r="O563" s="38" t="str">
        <f>IF(ＣＳＶ貼付用!AX549="","",ＣＳＶ貼付用!AX549)</f>
        <v/>
      </c>
      <c r="P563" s="40" t="str">
        <f>IF(ＣＳＶ貼付用!FE549="","",ＣＳＶ貼付用!FE549)</f>
        <v/>
      </c>
      <c r="Q563" s="41" t="str">
        <f>IF(林齢計算用!A549="","",林齢計算用!A549)</f>
        <v/>
      </c>
      <c r="R563" s="41" t="str">
        <f t="shared" si="855"/>
        <v/>
      </c>
      <c r="S563" s="56" t="str">
        <f>IF(ＣＳＶ貼付用!EG549="","",ＣＳＶ貼付用!EG549*10)</f>
        <v/>
      </c>
      <c r="T563" s="23" t="str">
        <f>IF(O563="スギ",INDEX(データ!$C$7:$E$26,MATCH(R563,データ!$B$7:$B$26),MATCH(P563,データ!$C$6:$E$6)),IF(O563="ヒノキ",INDEX(データ!$C$32:$E$51,MATCH(R563,データ!$B$32:$B$51),MATCH(P563,データ!$C$31:$E$31)),IF(O563="マツ",INDEX(データ!#REF!,MATCH(R563,データ!#REF!),MATCH(P563,データ!#REF!)),IF(O563="ザツ",INDEX(データ!#REF!,MATCH(R563,データ!#REF!),MATCH(P563,データ!#REF!)),""))))</f>
        <v/>
      </c>
      <c r="U563" s="22" t="str">
        <f t="shared" si="946"/>
        <v/>
      </c>
      <c r="V563" s="21" t="str">
        <f t="shared" si="950"/>
        <v/>
      </c>
      <c r="W563" s="21" t="str">
        <f t="shared" si="947"/>
        <v/>
      </c>
      <c r="X563" s="23" t="str">
        <f>IF(O563="スギ",INDEX(データ!$H$7:$J$26,MATCH(R563,データ!$G$7:$G$26),MATCH(P563,データ!$H$6:$J$6)),IF(O563="ヒノキ",INDEX(データ!$H$32:$J$51,MATCH(R563,データ!$G$32:$G$51),MATCH(P563,データ!$H$31:$J$31)),IF(O563="マツ",INDEX(データ!#REF!,MATCH(R563,データ!#REF!),MATCH(P563,データ!#REF!)),IF(O563="ザツ",INDEX(データ!#REF!,MATCH(R563,データ!#REF!),MATCH(P563,データ!#REF!)),""))))</f>
        <v/>
      </c>
      <c r="Y563" s="22" t="str">
        <f t="shared" si="948"/>
        <v/>
      </c>
      <c r="Z563" s="21" t="str">
        <f t="shared" si="949"/>
        <v/>
      </c>
      <c r="AA563" s="27" t="str">
        <f t="shared" si="856"/>
        <v/>
      </c>
      <c r="AB563" s="24" t="str">
        <f t="shared" si="857"/>
        <v/>
      </c>
      <c r="AC563" s="25" t="str">
        <f t="shared" si="858"/>
        <v>0</v>
      </c>
      <c r="AD563" s="26" t="str">
        <f t="shared" si="859"/>
        <v/>
      </c>
      <c r="AE563" s="26" t="str">
        <f t="shared" si="860"/>
        <v/>
      </c>
      <c r="AF563" s="26" t="str">
        <f t="shared" si="861"/>
        <v/>
      </c>
      <c r="AG563" s="27" t="str">
        <f t="shared" si="862"/>
        <v/>
      </c>
      <c r="AH563" s="26" t="str">
        <f t="shared" si="863"/>
        <v/>
      </c>
      <c r="AI563" s="26" t="str">
        <f t="shared" si="864"/>
        <v/>
      </c>
      <c r="AJ563" s="45" t="s">
        <v>30</v>
      </c>
      <c r="AK563" s="55" t="str">
        <f>IF(ＣＳＶ貼付用!BI549="","",ＣＳＶ貼付用!BI549)</f>
        <v/>
      </c>
      <c r="AL563" s="38" t="str">
        <f>IF(ＣＳＶ貼付用!BK549="","",ＣＳＶ貼付用!BK549)</f>
        <v/>
      </c>
      <c r="AM563" s="38" t="str">
        <f>IF(ＣＳＶ貼付用!BM549="","",ＣＳＶ貼付用!BM549)</f>
        <v/>
      </c>
      <c r="AN563" s="40" t="str">
        <f t="shared" si="865"/>
        <v/>
      </c>
      <c r="AO563" s="41" t="str">
        <f>IF(林齢計算用!B549="","",林齢計算用!B549)</f>
        <v/>
      </c>
      <c r="AP563" s="41" t="str">
        <f t="shared" si="866"/>
        <v/>
      </c>
      <c r="AQ563" s="41" t="str">
        <f t="shared" si="867"/>
        <v/>
      </c>
      <c r="AR563" s="23" t="str">
        <f>IF(AM563="スギ",INDEX(データ!$C$7:$E$26,MATCH(AP563,データ!$B$7:$B$26),MATCH(AN563,データ!$C$6:$E$6)),IF(AM563="ヒノキ",INDEX(データ!$C$32:$E$51,MATCH(AP563,データ!$B$32:$B$51),MATCH(AN563,データ!$C$31:$E$31)),IF(AM563="マツ",INDEX(データ!#REF!,MATCH(AP563,データ!#REF!),MATCH(AN563,データ!#REF!)),IF(AM563="ザツ",INDEX(データ!#REF!,MATCH(AP563,データ!#REF!),MATCH(AN563,データ!#REF!)),""))))</f>
        <v/>
      </c>
      <c r="AS563" s="22" t="str">
        <f t="shared" si="850"/>
        <v/>
      </c>
      <c r="AT563" s="21" t="str">
        <f t="shared" si="868"/>
        <v/>
      </c>
      <c r="AU563" s="21" t="str">
        <f t="shared" si="869"/>
        <v/>
      </c>
      <c r="AV563" s="24" t="str">
        <f>IF(AM563="スギ",INDEX(データ!$H$7:$J$26,MATCH(AP563,データ!$G$7:$G$26),MATCH(AN563,データ!$H$6:$J$6)),IF(AM563="ヒノキ",INDEX(データ!$H$32:$J$51,MATCH(AP563,データ!$G$32:$G$51),MATCH(AN563,データ!$H$31:$J$31)),IF(AM563="マツ",INDEX(データ!#REF!,MATCH(AP563,データ!#REF!),MATCH(AN563,データ!#REF!)),IF(AM563="ザツ",INDEX(データ!#REF!,MATCH(AP563,データ!#REF!),MATCH(AN563,データ!#REF!)),""))))</f>
        <v/>
      </c>
      <c r="AW563" s="22" t="str">
        <f t="shared" si="870"/>
        <v/>
      </c>
      <c r="AX563" s="21" t="str">
        <f t="shared" si="871"/>
        <v/>
      </c>
      <c r="AY563" s="27" t="str">
        <f t="shared" si="872"/>
        <v/>
      </c>
      <c r="AZ563" s="24" t="str">
        <f t="shared" si="873"/>
        <v/>
      </c>
      <c r="BA563" s="25" t="str">
        <f t="shared" si="874"/>
        <v>0</v>
      </c>
      <c r="BB563" s="26" t="str">
        <f t="shared" si="875"/>
        <v/>
      </c>
      <c r="BC563" s="26" t="str">
        <f t="shared" si="876"/>
        <v/>
      </c>
      <c r="BD563" s="26" t="str">
        <f t="shared" si="877"/>
        <v/>
      </c>
      <c r="BE563" s="27" t="str">
        <f t="shared" si="878"/>
        <v/>
      </c>
      <c r="BF563" s="26" t="str">
        <f t="shared" si="879"/>
        <v/>
      </c>
      <c r="BG563" s="26" t="str">
        <f t="shared" si="880"/>
        <v/>
      </c>
      <c r="BH563" s="45" t="s">
        <v>30</v>
      </c>
      <c r="BI563" s="55" t="str">
        <f>IF(ＣＳＶ貼付用!BX549="","",ＣＳＶ貼付用!BX549)</f>
        <v/>
      </c>
      <c r="BJ563" s="38" t="str">
        <f>IF(ＣＳＶ貼付用!BZ549="","",ＣＳＶ貼付用!BZ549)</f>
        <v/>
      </c>
      <c r="BK563" s="38" t="str">
        <f>IF(ＣＳＶ貼付用!CB549="","",ＣＳＶ貼付用!CB549)</f>
        <v/>
      </c>
      <c r="BL563" s="40" t="str">
        <f t="shared" si="881"/>
        <v/>
      </c>
      <c r="BM563" s="41" t="str">
        <f>IF(林齢計算用!C549="","",林齢計算用!C549)</f>
        <v/>
      </c>
      <c r="BN563" s="41" t="str">
        <f t="shared" si="882"/>
        <v/>
      </c>
      <c r="BO563" s="41" t="str">
        <f t="shared" si="883"/>
        <v/>
      </c>
      <c r="BP563" s="23" t="str">
        <f>IF(BK563="スギ",INDEX(データ!$C$7:$E$26,MATCH(BN563,データ!$B$7:$B$26),MATCH(BL563,データ!$C$6:$E$6)),IF(BK563="ヒノキ",INDEX(データ!$C$32:$E$51,MATCH(BN563,データ!$B$32:$B$51),MATCH(BL563,データ!$C$31:$E$31)),IF(BK563="マツ",INDEX(データ!#REF!,MATCH(BN563,データ!#REF!),MATCH(BL563,データ!#REF!)),IF(BK563="ザツ",INDEX(データ!#REF!,MATCH(BN563,データ!#REF!),MATCH(BL563,データ!#REF!)),""))))</f>
        <v/>
      </c>
      <c r="BQ563" s="22" t="str">
        <f t="shared" si="851"/>
        <v/>
      </c>
      <c r="BR563" s="21" t="str">
        <f t="shared" si="884"/>
        <v/>
      </c>
      <c r="BS563" s="21" t="str">
        <f t="shared" si="885"/>
        <v/>
      </c>
      <c r="BT563" s="24" t="str">
        <f>IF(BK563="スギ",INDEX(データ!$H$7:$J$26,MATCH(BN563,データ!$G$7:$G$26),MATCH(BL563,データ!$H$6:$J$6)),IF(BK563="ヒノキ",INDEX(データ!$H$32:$J$51,MATCH(BN563,データ!$G$32:$G$51),MATCH(BL563,データ!$H$31:$J$31)),IF(BK563="マツ",INDEX(データ!#REF!,MATCH(BN563,データ!#REF!),MATCH(BL563,データ!#REF!)),IF(BK563="ザツ",INDEX(データ!#REF!,MATCH(BN563,データ!#REF!),MATCH(BL563,データ!#REF!)),""))))</f>
        <v/>
      </c>
      <c r="BU563" s="22" t="str">
        <f t="shared" si="886"/>
        <v/>
      </c>
      <c r="BV563" s="21" t="str">
        <f t="shared" si="887"/>
        <v/>
      </c>
      <c r="BW563" s="27" t="str">
        <f t="shared" si="888"/>
        <v/>
      </c>
      <c r="BX563" s="24" t="str">
        <f t="shared" si="889"/>
        <v/>
      </c>
      <c r="BY563" s="25" t="str">
        <f t="shared" si="890"/>
        <v>0</v>
      </c>
      <c r="BZ563" s="26" t="str">
        <f t="shared" si="891"/>
        <v/>
      </c>
      <c r="CA563" s="26" t="str">
        <f t="shared" si="892"/>
        <v/>
      </c>
      <c r="CB563" s="26" t="str">
        <f t="shared" si="893"/>
        <v/>
      </c>
      <c r="CC563" s="27" t="str">
        <f t="shared" si="894"/>
        <v/>
      </c>
      <c r="CD563" s="26" t="str">
        <f t="shared" si="895"/>
        <v/>
      </c>
      <c r="CE563" s="26" t="str">
        <f t="shared" si="896"/>
        <v/>
      </c>
      <c r="CF563" s="45" t="s">
        <v>30</v>
      </c>
      <c r="CG563" s="55" t="str">
        <f>IF(ＣＳＶ貼付用!CM549="","",ＣＳＶ貼付用!CM549)</f>
        <v/>
      </c>
      <c r="CH563" s="38" t="str">
        <f>IF(ＣＳＶ貼付用!CO549="","",ＣＳＶ貼付用!CO549)</f>
        <v/>
      </c>
      <c r="CI563" s="38" t="str">
        <f>IF(ＣＳＶ貼付用!CQ549="","",ＣＳＶ貼付用!CQ549)</f>
        <v/>
      </c>
      <c r="CJ563" s="40" t="str">
        <f t="shared" si="897"/>
        <v/>
      </c>
      <c r="CK563" s="41" t="str">
        <f>IF(林齢計算用!D549="","",林齢計算用!D549)</f>
        <v/>
      </c>
      <c r="CL563" s="41" t="str">
        <f t="shared" si="898"/>
        <v/>
      </c>
      <c r="CM563" s="41" t="str">
        <f t="shared" si="899"/>
        <v/>
      </c>
      <c r="CN563" s="23" t="str">
        <f>IF(CI563="スギ",INDEX(データ!$C$7:$E$26,MATCH(CL563,データ!$B$7:$B$26),MATCH(CJ563,データ!$C$6:$E$6)),IF(CI563="ヒノキ",INDEX(データ!$C$32:$E$51,MATCH(CL563,データ!$B$32:$B$51),MATCH(CJ563,データ!$C$31:$E$31)),IF(CI563="マツ",INDEX(データ!#REF!,MATCH(CL563,データ!#REF!),MATCH(CJ563,データ!#REF!)),IF(CI563="ザツ",INDEX(データ!#REF!,MATCH(CL563,データ!#REF!),MATCH(CJ563,データ!#REF!)),""))))</f>
        <v/>
      </c>
      <c r="CO563" s="22" t="str">
        <f t="shared" si="852"/>
        <v/>
      </c>
      <c r="CP563" s="21" t="str">
        <f t="shared" si="900"/>
        <v/>
      </c>
      <c r="CQ563" s="21" t="str">
        <f t="shared" si="901"/>
        <v/>
      </c>
      <c r="CR563" s="24" t="str">
        <f>IF(CI563="スギ",INDEX(データ!$H$7:$J$26,MATCH(CL563,データ!$G$7:$G$26),MATCH(CJ563,データ!$H$6:$J$6)),IF(CI563="ヒノキ",INDEX(データ!$H$32:$J$51,MATCH(CL563,データ!$G$32:$G$51),MATCH(CJ563,データ!$H$31:$J$31)),IF(CI563="マツ",INDEX(データ!#REF!,MATCH(CL563,データ!#REF!),MATCH(CJ563,データ!#REF!)),IF(CI563="ザツ",INDEX(データ!#REF!,MATCH(CL563,データ!#REF!),MATCH(CJ563,データ!#REF!)),""))))</f>
        <v/>
      </c>
      <c r="CS563" s="22" t="str">
        <f t="shared" si="902"/>
        <v/>
      </c>
      <c r="CT563" s="21" t="str">
        <f t="shared" si="903"/>
        <v/>
      </c>
      <c r="CU563" s="27" t="str">
        <f t="shared" si="904"/>
        <v/>
      </c>
      <c r="CV563" s="24" t="str">
        <f t="shared" si="905"/>
        <v/>
      </c>
      <c r="CW563" s="25" t="str">
        <f t="shared" si="906"/>
        <v>0</v>
      </c>
      <c r="CX563" s="26" t="str">
        <f t="shared" si="907"/>
        <v/>
      </c>
      <c r="CY563" s="26" t="str">
        <f t="shared" si="908"/>
        <v/>
      </c>
      <c r="CZ563" s="26" t="str">
        <f t="shared" si="909"/>
        <v/>
      </c>
      <c r="DA563" s="27" t="str">
        <f t="shared" si="910"/>
        <v/>
      </c>
      <c r="DB563" s="26" t="str">
        <f t="shared" si="911"/>
        <v/>
      </c>
      <c r="DC563" s="26" t="str">
        <f t="shared" si="912"/>
        <v/>
      </c>
      <c r="DD563" s="45" t="s">
        <v>30</v>
      </c>
      <c r="DE563" s="55" t="str">
        <f>IF(ＣＳＶ貼付用!DB549="","",ＣＳＶ貼付用!DB549)</f>
        <v/>
      </c>
      <c r="DF563" s="38" t="str">
        <f>IF(ＣＳＶ貼付用!DD549="","",ＣＳＶ貼付用!DD549)</f>
        <v/>
      </c>
      <c r="DG563" s="38" t="str">
        <f>IF(ＣＳＶ貼付用!DF549="","",ＣＳＶ貼付用!DF549)</f>
        <v/>
      </c>
      <c r="DH563" s="40" t="str">
        <f t="shared" si="913"/>
        <v/>
      </c>
      <c r="DI563" s="41" t="str">
        <f>IF(林齢計算用!E549="","",林齢計算用!E549)</f>
        <v/>
      </c>
      <c r="DJ563" s="41" t="str">
        <f t="shared" si="914"/>
        <v/>
      </c>
      <c r="DK563" s="41" t="str">
        <f t="shared" si="915"/>
        <v/>
      </c>
      <c r="DL563" s="23" t="str">
        <f>IF(DG563="スギ",INDEX(データ!$C$7:$E$26,MATCH(DJ563,データ!$B$7:$B$26),MATCH(DH563,データ!$C$6:$E$6)),IF(DG563="ヒノキ",INDEX(データ!$C$32:$E$51,MATCH(DJ563,データ!$B$32:$B$51),MATCH(DH563,データ!$C$31:$E$31)),IF(DG563="マツ",INDEX(データ!#REF!,MATCH(DJ563,データ!#REF!),MATCH(DH563,データ!#REF!)),IF(DG563="ザツ",INDEX(データ!#REF!,MATCH(DJ563,データ!#REF!),MATCH(DH563,データ!#REF!)),""))))</f>
        <v/>
      </c>
      <c r="DM563" s="22" t="str">
        <f t="shared" si="853"/>
        <v/>
      </c>
      <c r="DN563" s="21" t="str">
        <f t="shared" si="916"/>
        <v/>
      </c>
      <c r="DO563" s="21" t="str">
        <f t="shared" si="917"/>
        <v/>
      </c>
      <c r="DP563" s="24" t="str">
        <f>IF(DG563="スギ",INDEX(データ!$H$7:$J$26,MATCH(DJ563,データ!$G$7:$G$26),MATCH(DH563,データ!$H$6:$J$6)),IF(DG563="ヒノキ",INDEX(データ!$H$32:$J$51,MATCH(DJ563,データ!$G$32:$G$51),MATCH(DH563,データ!$H$31:$J$31)),IF(DG563="マツ",INDEX(データ!#REF!,MATCH(DJ563,データ!#REF!),MATCH(DH563,データ!#REF!)),IF(DG563="ザツ",INDEX(データ!#REF!,MATCH(DJ563,データ!#REF!),MATCH(DH563,データ!#REF!)),""))))</f>
        <v/>
      </c>
      <c r="DQ563" s="22" t="str">
        <f t="shared" si="918"/>
        <v/>
      </c>
      <c r="DR563" s="21" t="str">
        <f t="shared" si="919"/>
        <v/>
      </c>
      <c r="DS563" s="27" t="str">
        <f t="shared" si="920"/>
        <v/>
      </c>
      <c r="DT563" s="24" t="str">
        <f t="shared" si="921"/>
        <v/>
      </c>
      <c r="DU563" s="25" t="str">
        <f t="shared" si="922"/>
        <v>0</v>
      </c>
      <c r="DV563" s="26" t="str">
        <f t="shared" si="923"/>
        <v/>
      </c>
      <c r="DW563" s="26" t="str">
        <f t="shared" si="924"/>
        <v/>
      </c>
      <c r="DX563" s="26" t="str">
        <f t="shared" si="925"/>
        <v/>
      </c>
      <c r="DY563" s="27" t="str">
        <f t="shared" si="926"/>
        <v/>
      </c>
      <c r="DZ563" s="26" t="str">
        <f t="shared" si="927"/>
        <v/>
      </c>
      <c r="EA563" s="26" t="str">
        <f t="shared" si="928"/>
        <v/>
      </c>
      <c r="EB563" s="45" t="s">
        <v>30</v>
      </c>
      <c r="EC563" s="55" t="str">
        <f>IF(ＣＳＶ貼付用!DQ549="","",ＣＳＶ貼付用!DQ549)</f>
        <v/>
      </c>
      <c r="ED563" s="38" t="str">
        <f>IF(ＣＳＶ貼付用!DS549="","",ＣＳＶ貼付用!DS549)</f>
        <v/>
      </c>
      <c r="EE563" s="38" t="str">
        <f>IF(ＣＳＶ貼付用!DU549="","",ＣＳＶ貼付用!DU549)</f>
        <v/>
      </c>
      <c r="EF563" s="40" t="str">
        <f t="shared" si="929"/>
        <v/>
      </c>
      <c r="EG563" s="41" t="str">
        <f>IF(林齢計算用!F549="","",林齢計算用!F549)</f>
        <v/>
      </c>
      <c r="EH563" s="41" t="str">
        <f t="shared" si="930"/>
        <v/>
      </c>
      <c r="EI563" s="41" t="str">
        <f t="shared" si="931"/>
        <v/>
      </c>
      <c r="EJ563" s="23" t="str">
        <f>IF(EE563="スギ",INDEX(データ!$C$7:$E$26,MATCH(EH563,データ!$B$7:$B$26),MATCH(EF563,データ!$C$6:$E$6)),IF(EE563="ヒノキ",INDEX(データ!$C$32:$E$51,MATCH(EH563,データ!$B$32:$B$51),MATCH(EF563,データ!$C$31:$E$31)),IF(EE563="マツ",INDEX(データ!#REF!,MATCH(EH563,データ!#REF!),MATCH(EF563,データ!#REF!)),IF(EE563="ザツ",INDEX(データ!#REF!,MATCH(EH563,データ!#REF!),MATCH(EF563,データ!#REF!)),""))))</f>
        <v/>
      </c>
      <c r="EK563" s="22" t="str">
        <f t="shared" si="854"/>
        <v/>
      </c>
      <c r="EL563" s="21" t="str">
        <f t="shared" si="932"/>
        <v/>
      </c>
      <c r="EM563" s="21" t="str">
        <f t="shared" si="933"/>
        <v/>
      </c>
      <c r="EN563" s="24" t="str">
        <f>IF(EE563="スギ",INDEX(データ!$H$7:$J$26,MATCH(EH563,データ!$G$7:$G$26),MATCH(EF563,データ!$H$6:$J$6)),IF(EE563="ヒノキ",INDEX(データ!$H$32:$J$51,MATCH(EH563,データ!$G$32:$G$51),MATCH(EF563,データ!$H$31:$J$31)),IF(EE563="マツ",INDEX(データ!#REF!,MATCH(EH563,データ!#REF!),MATCH(EF563,データ!#REF!)),IF(EE563="ザツ",INDEX(データ!#REF!,MATCH(EH563,データ!#REF!),MATCH(EF563,データ!#REF!)),""))))</f>
        <v/>
      </c>
      <c r="EO563" s="22" t="str">
        <f t="shared" si="934"/>
        <v/>
      </c>
      <c r="EP563" s="21" t="str">
        <f t="shared" si="935"/>
        <v/>
      </c>
      <c r="EQ563" s="27" t="str">
        <f t="shared" si="936"/>
        <v/>
      </c>
      <c r="ER563" s="24" t="str">
        <f t="shared" si="937"/>
        <v/>
      </c>
      <c r="ES563" s="25" t="str">
        <f t="shared" si="938"/>
        <v>0</v>
      </c>
      <c r="ET563" s="26" t="str">
        <f t="shared" si="939"/>
        <v/>
      </c>
      <c r="EU563" s="26" t="str">
        <f t="shared" si="940"/>
        <v/>
      </c>
      <c r="EV563" s="26" t="str">
        <f t="shared" si="941"/>
        <v/>
      </c>
      <c r="EW563" s="27" t="str">
        <f t="shared" si="942"/>
        <v/>
      </c>
      <c r="EX563" s="26" t="str">
        <f t="shared" si="943"/>
        <v/>
      </c>
      <c r="EY563" s="26" t="str">
        <f t="shared" si="944"/>
        <v/>
      </c>
      <c r="EZ563" s="26">
        <f t="shared" si="945"/>
        <v>0</v>
      </c>
      <c r="FA563" s="43"/>
    </row>
    <row r="564" spans="1:157" ht="15.95" customHeight="1" x14ac:dyDescent="0.15">
      <c r="A564" s="21"/>
      <c r="B564" s="36" t="str">
        <f>IF(ＣＳＶ貼付用!G550="","",ＣＳＶ貼付用!G550)</f>
        <v/>
      </c>
      <c r="C564" s="36" t="str">
        <f>IF(ＣＳＶ貼付用!I550="","",ＣＳＶ貼付用!I550)</f>
        <v/>
      </c>
      <c r="D564" s="36" t="str">
        <f>IF(ＣＳＶ貼付用!J550="","",ＣＳＶ貼付用!J550)</f>
        <v/>
      </c>
      <c r="E564" s="36" t="str">
        <f>IF(ＣＳＶ貼付用!F550="","",ＣＳＶ貼付用!F550)</f>
        <v/>
      </c>
      <c r="F564" s="38" t="str">
        <f>IF(ＣＳＶ貼付用!T550="","",ＣＳＶ貼付用!T550)</f>
        <v/>
      </c>
      <c r="G564" s="38"/>
      <c r="H564" s="38" t="str">
        <f>IF(ＣＳＶ貼付用!GJ550="","",ＣＳＶ貼付用!GJ550)</f>
        <v/>
      </c>
      <c r="I564" s="38" t="str">
        <f>IF(ＣＳＶ貼付用!GL550="","",ＣＳＶ貼付用!GL550)</f>
        <v/>
      </c>
      <c r="J564" s="38" t="str">
        <f>IF(ＣＳＶ貼付用!GN550="","",ＣＳＶ貼付用!GN550)</f>
        <v/>
      </c>
      <c r="K564" s="38" t="str">
        <f>IF(ＣＳＶ貼付用!GP550="","",ＣＳＶ貼付用!GP550)</f>
        <v/>
      </c>
      <c r="L564" s="45" t="s">
        <v>30</v>
      </c>
      <c r="M564" s="55" t="str">
        <f>IF(ＣＳＶ貼付用!AT550="","",ＣＳＶ貼付用!AT550)</f>
        <v/>
      </c>
      <c r="N564" s="38" t="str">
        <f>IF(ＣＳＶ貼付用!AV550="","",ＣＳＶ貼付用!AV550)</f>
        <v/>
      </c>
      <c r="O564" s="38" t="str">
        <f>IF(ＣＳＶ貼付用!AX550="","",ＣＳＶ貼付用!AX550)</f>
        <v/>
      </c>
      <c r="P564" s="40" t="str">
        <f>IF(ＣＳＶ貼付用!FE550="","",ＣＳＶ貼付用!FE550)</f>
        <v/>
      </c>
      <c r="Q564" s="41" t="str">
        <f>IF(林齢計算用!A550="","",林齢計算用!A550)</f>
        <v/>
      </c>
      <c r="R564" s="41" t="str">
        <f t="shared" si="855"/>
        <v/>
      </c>
      <c r="S564" s="56" t="str">
        <f>IF(ＣＳＶ貼付用!EG550="","",ＣＳＶ貼付用!EG550*10)</f>
        <v/>
      </c>
      <c r="T564" s="23" t="str">
        <f>IF(O564="スギ",INDEX(データ!$C$7:$E$26,MATCH(R564,データ!$B$7:$B$26),MATCH(P564,データ!$C$6:$E$6)),IF(O564="ヒノキ",INDEX(データ!$C$32:$E$51,MATCH(R564,データ!$B$32:$B$51),MATCH(P564,データ!$C$31:$E$31)),IF(O564="マツ",INDEX(データ!#REF!,MATCH(R564,データ!#REF!),MATCH(P564,データ!#REF!)),IF(O564="ザツ",INDEX(データ!#REF!,MATCH(R564,データ!#REF!),MATCH(P564,データ!#REF!)),""))))</f>
        <v/>
      </c>
      <c r="U564" s="22" t="str">
        <f t="shared" si="946"/>
        <v/>
      </c>
      <c r="V564" s="21" t="str">
        <f t="shared" si="950"/>
        <v/>
      </c>
      <c r="W564" s="21" t="str">
        <f t="shared" si="947"/>
        <v/>
      </c>
      <c r="X564" s="23" t="str">
        <f>IF(O564="スギ",INDEX(データ!$H$7:$J$26,MATCH(R564,データ!$G$7:$G$26),MATCH(P564,データ!$H$6:$J$6)),IF(O564="ヒノキ",INDEX(データ!$H$32:$J$51,MATCH(R564,データ!$G$32:$G$51),MATCH(P564,データ!$H$31:$J$31)),IF(O564="マツ",INDEX(データ!#REF!,MATCH(R564,データ!#REF!),MATCH(P564,データ!#REF!)),IF(O564="ザツ",INDEX(データ!#REF!,MATCH(R564,データ!#REF!),MATCH(P564,データ!#REF!)),""))))</f>
        <v/>
      </c>
      <c r="Y564" s="22" t="str">
        <f t="shared" si="948"/>
        <v/>
      </c>
      <c r="Z564" s="21" t="str">
        <f t="shared" si="949"/>
        <v/>
      </c>
      <c r="AA564" s="27" t="str">
        <f t="shared" si="856"/>
        <v/>
      </c>
      <c r="AB564" s="24" t="str">
        <f t="shared" si="857"/>
        <v/>
      </c>
      <c r="AC564" s="25" t="str">
        <f t="shared" si="858"/>
        <v>0</v>
      </c>
      <c r="AD564" s="26" t="str">
        <f t="shared" si="859"/>
        <v/>
      </c>
      <c r="AE564" s="26" t="str">
        <f t="shared" si="860"/>
        <v/>
      </c>
      <c r="AF564" s="26" t="str">
        <f t="shared" si="861"/>
        <v/>
      </c>
      <c r="AG564" s="27" t="str">
        <f t="shared" si="862"/>
        <v/>
      </c>
      <c r="AH564" s="26" t="str">
        <f t="shared" si="863"/>
        <v/>
      </c>
      <c r="AI564" s="26" t="str">
        <f t="shared" si="864"/>
        <v/>
      </c>
      <c r="AJ564" s="45" t="s">
        <v>30</v>
      </c>
      <c r="AK564" s="55" t="str">
        <f>IF(ＣＳＶ貼付用!BI550="","",ＣＳＶ貼付用!BI550)</f>
        <v/>
      </c>
      <c r="AL564" s="38" t="str">
        <f>IF(ＣＳＶ貼付用!BK550="","",ＣＳＶ貼付用!BK550)</f>
        <v/>
      </c>
      <c r="AM564" s="38" t="str">
        <f>IF(ＣＳＶ貼付用!BM550="","",ＣＳＶ貼付用!BM550)</f>
        <v/>
      </c>
      <c r="AN564" s="40" t="str">
        <f t="shared" si="865"/>
        <v/>
      </c>
      <c r="AO564" s="41" t="str">
        <f>IF(林齢計算用!B550="","",林齢計算用!B550)</f>
        <v/>
      </c>
      <c r="AP564" s="41" t="str">
        <f t="shared" si="866"/>
        <v/>
      </c>
      <c r="AQ564" s="41" t="str">
        <f t="shared" si="867"/>
        <v/>
      </c>
      <c r="AR564" s="23" t="str">
        <f>IF(AM564="スギ",INDEX(データ!$C$7:$E$26,MATCH(AP564,データ!$B$7:$B$26),MATCH(AN564,データ!$C$6:$E$6)),IF(AM564="ヒノキ",INDEX(データ!$C$32:$E$51,MATCH(AP564,データ!$B$32:$B$51),MATCH(AN564,データ!$C$31:$E$31)),IF(AM564="マツ",INDEX(データ!#REF!,MATCH(AP564,データ!#REF!),MATCH(AN564,データ!#REF!)),IF(AM564="ザツ",INDEX(データ!#REF!,MATCH(AP564,データ!#REF!),MATCH(AN564,データ!#REF!)),""))))</f>
        <v/>
      </c>
      <c r="AS564" s="22" t="str">
        <f t="shared" si="850"/>
        <v/>
      </c>
      <c r="AT564" s="21" t="str">
        <f t="shared" si="868"/>
        <v/>
      </c>
      <c r="AU564" s="21" t="str">
        <f t="shared" si="869"/>
        <v/>
      </c>
      <c r="AV564" s="24" t="str">
        <f>IF(AM564="スギ",INDEX(データ!$H$7:$J$26,MATCH(AP564,データ!$G$7:$G$26),MATCH(AN564,データ!$H$6:$J$6)),IF(AM564="ヒノキ",INDEX(データ!$H$32:$J$51,MATCH(AP564,データ!$G$32:$G$51),MATCH(AN564,データ!$H$31:$J$31)),IF(AM564="マツ",INDEX(データ!#REF!,MATCH(AP564,データ!#REF!),MATCH(AN564,データ!#REF!)),IF(AM564="ザツ",INDEX(データ!#REF!,MATCH(AP564,データ!#REF!),MATCH(AN564,データ!#REF!)),""))))</f>
        <v/>
      </c>
      <c r="AW564" s="22" t="str">
        <f t="shared" si="870"/>
        <v/>
      </c>
      <c r="AX564" s="21" t="str">
        <f t="shared" si="871"/>
        <v/>
      </c>
      <c r="AY564" s="27" t="str">
        <f t="shared" si="872"/>
        <v/>
      </c>
      <c r="AZ564" s="24" t="str">
        <f t="shared" si="873"/>
        <v/>
      </c>
      <c r="BA564" s="25" t="str">
        <f t="shared" si="874"/>
        <v>0</v>
      </c>
      <c r="BB564" s="26" t="str">
        <f t="shared" si="875"/>
        <v/>
      </c>
      <c r="BC564" s="26" t="str">
        <f t="shared" si="876"/>
        <v/>
      </c>
      <c r="BD564" s="26" t="str">
        <f t="shared" si="877"/>
        <v/>
      </c>
      <c r="BE564" s="27" t="str">
        <f t="shared" si="878"/>
        <v/>
      </c>
      <c r="BF564" s="26" t="str">
        <f t="shared" si="879"/>
        <v/>
      </c>
      <c r="BG564" s="26" t="str">
        <f t="shared" si="880"/>
        <v/>
      </c>
      <c r="BH564" s="45" t="s">
        <v>30</v>
      </c>
      <c r="BI564" s="55" t="str">
        <f>IF(ＣＳＶ貼付用!BX550="","",ＣＳＶ貼付用!BX550)</f>
        <v/>
      </c>
      <c r="BJ564" s="38" t="str">
        <f>IF(ＣＳＶ貼付用!BZ550="","",ＣＳＶ貼付用!BZ550)</f>
        <v/>
      </c>
      <c r="BK564" s="38" t="str">
        <f>IF(ＣＳＶ貼付用!CB550="","",ＣＳＶ貼付用!CB550)</f>
        <v/>
      </c>
      <c r="BL564" s="40" t="str">
        <f t="shared" si="881"/>
        <v/>
      </c>
      <c r="BM564" s="41" t="str">
        <f>IF(林齢計算用!C550="","",林齢計算用!C550)</f>
        <v/>
      </c>
      <c r="BN564" s="41" t="str">
        <f t="shared" si="882"/>
        <v/>
      </c>
      <c r="BO564" s="41" t="str">
        <f t="shared" si="883"/>
        <v/>
      </c>
      <c r="BP564" s="23" t="str">
        <f>IF(BK564="スギ",INDEX(データ!$C$7:$E$26,MATCH(BN564,データ!$B$7:$B$26),MATCH(BL564,データ!$C$6:$E$6)),IF(BK564="ヒノキ",INDEX(データ!$C$32:$E$51,MATCH(BN564,データ!$B$32:$B$51),MATCH(BL564,データ!$C$31:$E$31)),IF(BK564="マツ",INDEX(データ!#REF!,MATCH(BN564,データ!#REF!),MATCH(BL564,データ!#REF!)),IF(BK564="ザツ",INDEX(データ!#REF!,MATCH(BN564,データ!#REF!),MATCH(BL564,データ!#REF!)),""))))</f>
        <v/>
      </c>
      <c r="BQ564" s="22" t="str">
        <f t="shared" si="851"/>
        <v/>
      </c>
      <c r="BR564" s="21" t="str">
        <f t="shared" si="884"/>
        <v/>
      </c>
      <c r="BS564" s="21" t="str">
        <f t="shared" si="885"/>
        <v/>
      </c>
      <c r="BT564" s="24" t="str">
        <f>IF(BK564="スギ",INDEX(データ!$H$7:$J$26,MATCH(BN564,データ!$G$7:$G$26),MATCH(BL564,データ!$H$6:$J$6)),IF(BK564="ヒノキ",INDEX(データ!$H$32:$J$51,MATCH(BN564,データ!$G$32:$G$51),MATCH(BL564,データ!$H$31:$J$31)),IF(BK564="マツ",INDEX(データ!#REF!,MATCH(BN564,データ!#REF!),MATCH(BL564,データ!#REF!)),IF(BK564="ザツ",INDEX(データ!#REF!,MATCH(BN564,データ!#REF!),MATCH(BL564,データ!#REF!)),""))))</f>
        <v/>
      </c>
      <c r="BU564" s="22" t="str">
        <f t="shared" si="886"/>
        <v/>
      </c>
      <c r="BV564" s="21" t="str">
        <f t="shared" si="887"/>
        <v/>
      </c>
      <c r="BW564" s="27" t="str">
        <f t="shared" si="888"/>
        <v/>
      </c>
      <c r="BX564" s="24" t="str">
        <f t="shared" si="889"/>
        <v/>
      </c>
      <c r="BY564" s="25" t="str">
        <f t="shared" si="890"/>
        <v>0</v>
      </c>
      <c r="BZ564" s="26" t="str">
        <f t="shared" si="891"/>
        <v/>
      </c>
      <c r="CA564" s="26" t="str">
        <f t="shared" si="892"/>
        <v/>
      </c>
      <c r="CB564" s="26" t="str">
        <f t="shared" si="893"/>
        <v/>
      </c>
      <c r="CC564" s="27" t="str">
        <f t="shared" si="894"/>
        <v/>
      </c>
      <c r="CD564" s="26" t="str">
        <f t="shared" si="895"/>
        <v/>
      </c>
      <c r="CE564" s="26" t="str">
        <f t="shared" si="896"/>
        <v/>
      </c>
      <c r="CF564" s="45" t="s">
        <v>30</v>
      </c>
      <c r="CG564" s="55" t="str">
        <f>IF(ＣＳＶ貼付用!CM550="","",ＣＳＶ貼付用!CM550)</f>
        <v/>
      </c>
      <c r="CH564" s="38" t="str">
        <f>IF(ＣＳＶ貼付用!CO550="","",ＣＳＶ貼付用!CO550)</f>
        <v/>
      </c>
      <c r="CI564" s="38" t="str">
        <f>IF(ＣＳＶ貼付用!CQ550="","",ＣＳＶ貼付用!CQ550)</f>
        <v/>
      </c>
      <c r="CJ564" s="40" t="str">
        <f t="shared" si="897"/>
        <v/>
      </c>
      <c r="CK564" s="41" t="str">
        <f>IF(林齢計算用!D550="","",林齢計算用!D550)</f>
        <v/>
      </c>
      <c r="CL564" s="41" t="str">
        <f t="shared" si="898"/>
        <v/>
      </c>
      <c r="CM564" s="41" t="str">
        <f t="shared" si="899"/>
        <v/>
      </c>
      <c r="CN564" s="23" t="str">
        <f>IF(CI564="スギ",INDEX(データ!$C$7:$E$26,MATCH(CL564,データ!$B$7:$B$26),MATCH(CJ564,データ!$C$6:$E$6)),IF(CI564="ヒノキ",INDEX(データ!$C$32:$E$51,MATCH(CL564,データ!$B$32:$B$51),MATCH(CJ564,データ!$C$31:$E$31)),IF(CI564="マツ",INDEX(データ!#REF!,MATCH(CL564,データ!#REF!),MATCH(CJ564,データ!#REF!)),IF(CI564="ザツ",INDEX(データ!#REF!,MATCH(CL564,データ!#REF!),MATCH(CJ564,データ!#REF!)),""))))</f>
        <v/>
      </c>
      <c r="CO564" s="22" t="str">
        <f t="shared" si="852"/>
        <v/>
      </c>
      <c r="CP564" s="21" t="str">
        <f t="shared" si="900"/>
        <v/>
      </c>
      <c r="CQ564" s="21" t="str">
        <f t="shared" si="901"/>
        <v/>
      </c>
      <c r="CR564" s="24" t="str">
        <f>IF(CI564="スギ",INDEX(データ!$H$7:$J$26,MATCH(CL564,データ!$G$7:$G$26),MATCH(CJ564,データ!$H$6:$J$6)),IF(CI564="ヒノキ",INDEX(データ!$H$32:$J$51,MATCH(CL564,データ!$G$32:$G$51),MATCH(CJ564,データ!$H$31:$J$31)),IF(CI564="マツ",INDEX(データ!#REF!,MATCH(CL564,データ!#REF!),MATCH(CJ564,データ!#REF!)),IF(CI564="ザツ",INDEX(データ!#REF!,MATCH(CL564,データ!#REF!),MATCH(CJ564,データ!#REF!)),""))))</f>
        <v/>
      </c>
      <c r="CS564" s="22" t="str">
        <f t="shared" si="902"/>
        <v/>
      </c>
      <c r="CT564" s="21" t="str">
        <f t="shared" si="903"/>
        <v/>
      </c>
      <c r="CU564" s="27" t="str">
        <f t="shared" si="904"/>
        <v/>
      </c>
      <c r="CV564" s="24" t="str">
        <f t="shared" si="905"/>
        <v/>
      </c>
      <c r="CW564" s="25" t="str">
        <f t="shared" si="906"/>
        <v>0</v>
      </c>
      <c r="CX564" s="26" t="str">
        <f t="shared" si="907"/>
        <v/>
      </c>
      <c r="CY564" s="26" t="str">
        <f t="shared" si="908"/>
        <v/>
      </c>
      <c r="CZ564" s="26" t="str">
        <f t="shared" si="909"/>
        <v/>
      </c>
      <c r="DA564" s="27" t="str">
        <f t="shared" si="910"/>
        <v/>
      </c>
      <c r="DB564" s="26" t="str">
        <f t="shared" si="911"/>
        <v/>
      </c>
      <c r="DC564" s="26" t="str">
        <f t="shared" si="912"/>
        <v/>
      </c>
      <c r="DD564" s="45" t="s">
        <v>30</v>
      </c>
      <c r="DE564" s="55" t="str">
        <f>IF(ＣＳＶ貼付用!DB550="","",ＣＳＶ貼付用!DB550)</f>
        <v/>
      </c>
      <c r="DF564" s="38" t="str">
        <f>IF(ＣＳＶ貼付用!DD550="","",ＣＳＶ貼付用!DD550)</f>
        <v/>
      </c>
      <c r="DG564" s="38" t="str">
        <f>IF(ＣＳＶ貼付用!DF550="","",ＣＳＶ貼付用!DF550)</f>
        <v/>
      </c>
      <c r="DH564" s="40" t="str">
        <f t="shared" si="913"/>
        <v/>
      </c>
      <c r="DI564" s="41" t="str">
        <f>IF(林齢計算用!E550="","",林齢計算用!E550)</f>
        <v/>
      </c>
      <c r="DJ564" s="41" t="str">
        <f t="shared" si="914"/>
        <v/>
      </c>
      <c r="DK564" s="41" t="str">
        <f t="shared" si="915"/>
        <v/>
      </c>
      <c r="DL564" s="23" t="str">
        <f>IF(DG564="スギ",INDEX(データ!$C$7:$E$26,MATCH(DJ564,データ!$B$7:$B$26),MATCH(DH564,データ!$C$6:$E$6)),IF(DG564="ヒノキ",INDEX(データ!$C$32:$E$51,MATCH(DJ564,データ!$B$32:$B$51),MATCH(DH564,データ!$C$31:$E$31)),IF(DG564="マツ",INDEX(データ!#REF!,MATCH(DJ564,データ!#REF!),MATCH(DH564,データ!#REF!)),IF(DG564="ザツ",INDEX(データ!#REF!,MATCH(DJ564,データ!#REF!),MATCH(DH564,データ!#REF!)),""))))</f>
        <v/>
      </c>
      <c r="DM564" s="22" t="str">
        <f t="shared" si="853"/>
        <v/>
      </c>
      <c r="DN564" s="21" t="str">
        <f t="shared" si="916"/>
        <v/>
      </c>
      <c r="DO564" s="21" t="str">
        <f t="shared" si="917"/>
        <v/>
      </c>
      <c r="DP564" s="24" t="str">
        <f>IF(DG564="スギ",INDEX(データ!$H$7:$J$26,MATCH(DJ564,データ!$G$7:$G$26),MATCH(DH564,データ!$H$6:$J$6)),IF(DG564="ヒノキ",INDEX(データ!$H$32:$J$51,MATCH(DJ564,データ!$G$32:$G$51),MATCH(DH564,データ!$H$31:$J$31)),IF(DG564="マツ",INDEX(データ!#REF!,MATCH(DJ564,データ!#REF!),MATCH(DH564,データ!#REF!)),IF(DG564="ザツ",INDEX(データ!#REF!,MATCH(DJ564,データ!#REF!),MATCH(DH564,データ!#REF!)),""))))</f>
        <v/>
      </c>
      <c r="DQ564" s="22" t="str">
        <f t="shared" si="918"/>
        <v/>
      </c>
      <c r="DR564" s="21" t="str">
        <f t="shared" si="919"/>
        <v/>
      </c>
      <c r="DS564" s="27" t="str">
        <f t="shared" si="920"/>
        <v/>
      </c>
      <c r="DT564" s="24" t="str">
        <f t="shared" si="921"/>
        <v/>
      </c>
      <c r="DU564" s="25" t="str">
        <f t="shared" si="922"/>
        <v>0</v>
      </c>
      <c r="DV564" s="26" t="str">
        <f t="shared" si="923"/>
        <v/>
      </c>
      <c r="DW564" s="26" t="str">
        <f t="shared" si="924"/>
        <v/>
      </c>
      <c r="DX564" s="26" t="str">
        <f t="shared" si="925"/>
        <v/>
      </c>
      <c r="DY564" s="27" t="str">
        <f t="shared" si="926"/>
        <v/>
      </c>
      <c r="DZ564" s="26" t="str">
        <f t="shared" si="927"/>
        <v/>
      </c>
      <c r="EA564" s="26" t="str">
        <f t="shared" si="928"/>
        <v/>
      </c>
      <c r="EB564" s="45" t="s">
        <v>30</v>
      </c>
      <c r="EC564" s="55" t="str">
        <f>IF(ＣＳＶ貼付用!DQ550="","",ＣＳＶ貼付用!DQ550)</f>
        <v/>
      </c>
      <c r="ED564" s="38" t="str">
        <f>IF(ＣＳＶ貼付用!DS550="","",ＣＳＶ貼付用!DS550)</f>
        <v/>
      </c>
      <c r="EE564" s="38" t="str">
        <f>IF(ＣＳＶ貼付用!DU550="","",ＣＳＶ貼付用!DU550)</f>
        <v/>
      </c>
      <c r="EF564" s="40" t="str">
        <f t="shared" si="929"/>
        <v/>
      </c>
      <c r="EG564" s="41" t="str">
        <f>IF(林齢計算用!F550="","",林齢計算用!F550)</f>
        <v/>
      </c>
      <c r="EH564" s="41" t="str">
        <f t="shared" si="930"/>
        <v/>
      </c>
      <c r="EI564" s="41" t="str">
        <f t="shared" si="931"/>
        <v/>
      </c>
      <c r="EJ564" s="23" t="str">
        <f>IF(EE564="スギ",INDEX(データ!$C$7:$E$26,MATCH(EH564,データ!$B$7:$B$26),MATCH(EF564,データ!$C$6:$E$6)),IF(EE564="ヒノキ",INDEX(データ!$C$32:$E$51,MATCH(EH564,データ!$B$32:$B$51),MATCH(EF564,データ!$C$31:$E$31)),IF(EE564="マツ",INDEX(データ!#REF!,MATCH(EH564,データ!#REF!),MATCH(EF564,データ!#REF!)),IF(EE564="ザツ",INDEX(データ!#REF!,MATCH(EH564,データ!#REF!),MATCH(EF564,データ!#REF!)),""))))</f>
        <v/>
      </c>
      <c r="EK564" s="22" t="str">
        <f t="shared" si="854"/>
        <v/>
      </c>
      <c r="EL564" s="21" t="str">
        <f t="shared" si="932"/>
        <v/>
      </c>
      <c r="EM564" s="21" t="str">
        <f t="shared" si="933"/>
        <v/>
      </c>
      <c r="EN564" s="24" t="str">
        <f>IF(EE564="スギ",INDEX(データ!$H$7:$J$26,MATCH(EH564,データ!$G$7:$G$26),MATCH(EF564,データ!$H$6:$J$6)),IF(EE564="ヒノキ",INDEX(データ!$H$32:$J$51,MATCH(EH564,データ!$G$32:$G$51),MATCH(EF564,データ!$H$31:$J$31)),IF(EE564="マツ",INDEX(データ!#REF!,MATCH(EH564,データ!#REF!),MATCH(EF564,データ!#REF!)),IF(EE564="ザツ",INDEX(データ!#REF!,MATCH(EH564,データ!#REF!),MATCH(EF564,データ!#REF!)),""))))</f>
        <v/>
      </c>
      <c r="EO564" s="22" t="str">
        <f t="shared" si="934"/>
        <v/>
      </c>
      <c r="EP564" s="21" t="str">
        <f t="shared" si="935"/>
        <v/>
      </c>
      <c r="EQ564" s="27" t="str">
        <f t="shared" si="936"/>
        <v/>
      </c>
      <c r="ER564" s="24" t="str">
        <f t="shared" si="937"/>
        <v/>
      </c>
      <c r="ES564" s="25" t="str">
        <f t="shared" si="938"/>
        <v>0</v>
      </c>
      <c r="ET564" s="26" t="str">
        <f t="shared" si="939"/>
        <v/>
      </c>
      <c r="EU564" s="26" t="str">
        <f t="shared" si="940"/>
        <v/>
      </c>
      <c r="EV564" s="26" t="str">
        <f t="shared" si="941"/>
        <v/>
      </c>
      <c r="EW564" s="27" t="str">
        <f t="shared" si="942"/>
        <v/>
      </c>
      <c r="EX564" s="26" t="str">
        <f t="shared" si="943"/>
        <v/>
      </c>
      <c r="EY564" s="26" t="str">
        <f t="shared" si="944"/>
        <v/>
      </c>
      <c r="EZ564" s="26">
        <f t="shared" si="945"/>
        <v>0</v>
      </c>
      <c r="FA564" s="43"/>
    </row>
    <row r="565" spans="1:157" ht="15.95" customHeight="1" x14ac:dyDescent="0.15">
      <c r="A565" s="21"/>
      <c r="B565" s="36" t="str">
        <f>IF(ＣＳＶ貼付用!G551="","",ＣＳＶ貼付用!G551)</f>
        <v/>
      </c>
      <c r="C565" s="36" t="str">
        <f>IF(ＣＳＶ貼付用!I551="","",ＣＳＶ貼付用!I551)</f>
        <v/>
      </c>
      <c r="D565" s="36" t="str">
        <f>IF(ＣＳＶ貼付用!J551="","",ＣＳＶ貼付用!J551)</f>
        <v/>
      </c>
      <c r="E565" s="36" t="str">
        <f>IF(ＣＳＶ貼付用!F551="","",ＣＳＶ貼付用!F551)</f>
        <v/>
      </c>
      <c r="F565" s="38" t="str">
        <f>IF(ＣＳＶ貼付用!T551="","",ＣＳＶ貼付用!T551)</f>
        <v/>
      </c>
      <c r="G565" s="38"/>
      <c r="H565" s="38" t="str">
        <f>IF(ＣＳＶ貼付用!GJ551="","",ＣＳＶ貼付用!GJ551)</f>
        <v/>
      </c>
      <c r="I565" s="38" t="str">
        <f>IF(ＣＳＶ貼付用!GL551="","",ＣＳＶ貼付用!GL551)</f>
        <v/>
      </c>
      <c r="J565" s="38" t="str">
        <f>IF(ＣＳＶ貼付用!GN551="","",ＣＳＶ貼付用!GN551)</f>
        <v/>
      </c>
      <c r="K565" s="38" t="str">
        <f>IF(ＣＳＶ貼付用!GP551="","",ＣＳＶ貼付用!GP551)</f>
        <v/>
      </c>
      <c r="L565" s="45" t="s">
        <v>30</v>
      </c>
      <c r="M565" s="55" t="str">
        <f>IF(ＣＳＶ貼付用!AT551="","",ＣＳＶ貼付用!AT551)</f>
        <v/>
      </c>
      <c r="N565" s="38" t="str">
        <f>IF(ＣＳＶ貼付用!AV551="","",ＣＳＶ貼付用!AV551)</f>
        <v/>
      </c>
      <c r="O565" s="38" t="str">
        <f>IF(ＣＳＶ貼付用!AX551="","",ＣＳＶ貼付用!AX551)</f>
        <v/>
      </c>
      <c r="P565" s="40" t="str">
        <f>IF(ＣＳＶ貼付用!FE551="","",ＣＳＶ貼付用!FE551)</f>
        <v/>
      </c>
      <c r="Q565" s="41" t="str">
        <f>IF(林齢計算用!A551="","",林齢計算用!A551)</f>
        <v/>
      </c>
      <c r="R565" s="41" t="str">
        <f t="shared" si="855"/>
        <v/>
      </c>
      <c r="S565" s="56" t="str">
        <f>IF(ＣＳＶ貼付用!EG551="","",ＣＳＶ貼付用!EG551*10)</f>
        <v/>
      </c>
      <c r="T565" s="23" t="str">
        <f>IF(O565="スギ",INDEX(データ!$C$7:$E$26,MATCH(R565,データ!$B$7:$B$26),MATCH(P565,データ!$C$6:$E$6)),IF(O565="ヒノキ",INDEX(データ!$C$32:$E$51,MATCH(R565,データ!$B$32:$B$51),MATCH(P565,データ!$C$31:$E$31)),IF(O565="マツ",INDEX(データ!#REF!,MATCH(R565,データ!#REF!),MATCH(P565,データ!#REF!)),IF(O565="ザツ",INDEX(データ!#REF!,MATCH(R565,データ!#REF!),MATCH(P565,データ!#REF!)),""))))</f>
        <v/>
      </c>
      <c r="U565" s="22" t="str">
        <f t="shared" si="946"/>
        <v/>
      </c>
      <c r="V565" s="21" t="str">
        <f t="shared" si="950"/>
        <v/>
      </c>
      <c r="W565" s="21" t="str">
        <f t="shared" si="947"/>
        <v/>
      </c>
      <c r="X565" s="23" t="str">
        <f>IF(O565="スギ",INDEX(データ!$H$7:$J$26,MATCH(R565,データ!$G$7:$G$26),MATCH(P565,データ!$H$6:$J$6)),IF(O565="ヒノキ",INDEX(データ!$H$32:$J$51,MATCH(R565,データ!$G$32:$G$51),MATCH(P565,データ!$H$31:$J$31)),IF(O565="マツ",INDEX(データ!#REF!,MATCH(R565,データ!#REF!),MATCH(P565,データ!#REF!)),IF(O565="ザツ",INDEX(データ!#REF!,MATCH(R565,データ!#REF!),MATCH(P565,データ!#REF!)),""))))</f>
        <v/>
      </c>
      <c r="Y565" s="22" t="str">
        <f t="shared" si="948"/>
        <v/>
      </c>
      <c r="Z565" s="21" t="str">
        <f t="shared" si="949"/>
        <v/>
      </c>
      <c r="AA565" s="27" t="str">
        <f t="shared" si="856"/>
        <v/>
      </c>
      <c r="AB565" s="24" t="str">
        <f t="shared" si="857"/>
        <v/>
      </c>
      <c r="AC565" s="25" t="str">
        <f t="shared" si="858"/>
        <v>0</v>
      </c>
      <c r="AD565" s="26" t="str">
        <f t="shared" si="859"/>
        <v/>
      </c>
      <c r="AE565" s="26" t="str">
        <f t="shared" si="860"/>
        <v/>
      </c>
      <c r="AF565" s="26" t="str">
        <f t="shared" si="861"/>
        <v/>
      </c>
      <c r="AG565" s="27" t="str">
        <f t="shared" si="862"/>
        <v/>
      </c>
      <c r="AH565" s="26" t="str">
        <f t="shared" si="863"/>
        <v/>
      </c>
      <c r="AI565" s="26" t="str">
        <f t="shared" si="864"/>
        <v/>
      </c>
      <c r="AJ565" s="45" t="s">
        <v>30</v>
      </c>
      <c r="AK565" s="55" t="str">
        <f>IF(ＣＳＶ貼付用!BI551="","",ＣＳＶ貼付用!BI551)</f>
        <v/>
      </c>
      <c r="AL565" s="38" t="str">
        <f>IF(ＣＳＶ貼付用!BK551="","",ＣＳＶ貼付用!BK551)</f>
        <v/>
      </c>
      <c r="AM565" s="38" t="str">
        <f>IF(ＣＳＶ貼付用!BM551="","",ＣＳＶ貼付用!BM551)</f>
        <v/>
      </c>
      <c r="AN565" s="40" t="str">
        <f t="shared" si="865"/>
        <v/>
      </c>
      <c r="AO565" s="41" t="str">
        <f>IF(林齢計算用!B551="","",林齢計算用!B551)</f>
        <v/>
      </c>
      <c r="AP565" s="41" t="str">
        <f t="shared" si="866"/>
        <v/>
      </c>
      <c r="AQ565" s="41" t="str">
        <f t="shared" si="867"/>
        <v/>
      </c>
      <c r="AR565" s="23" t="str">
        <f>IF(AM565="スギ",INDEX(データ!$C$7:$E$26,MATCH(AP565,データ!$B$7:$B$26),MATCH(AN565,データ!$C$6:$E$6)),IF(AM565="ヒノキ",INDEX(データ!$C$32:$E$51,MATCH(AP565,データ!$B$32:$B$51),MATCH(AN565,データ!$C$31:$E$31)),IF(AM565="マツ",INDEX(データ!#REF!,MATCH(AP565,データ!#REF!),MATCH(AN565,データ!#REF!)),IF(AM565="ザツ",INDEX(データ!#REF!,MATCH(AP565,データ!#REF!),MATCH(AN565,データ!#REF!)),""))))</f>
        <v/>
      </c>
      <c r="AS565" s="22" t="str">
        <f t="shared" si="850"/>
        <v/>
      </c>
      <c r="AT565" s="21" t="str">
        <f t="shared" si="868"/>
        <v/>
      </c>
      <c r="AU565" s="21" t="str">
        <f t="shared" si="869"/>
        <v/>
      </c>
      <c r="AV565" s="24" t="str">
        <f>IF(AM565="スギ",INDEX(データ!$H$7:$J$26,MATCH(AP565,データ!$G$7:$G$26),MATCH(AN565,データ!$H$6:$J$6)),IF(AM565="ヒノキ",INDEX(データ!$H$32:$J$51,MATCH(AP565,データ!$G$32:$G$51),MATCH(AN565,データ!$H$31:$J$31)),IF(AM565="マツ",INDEX(データ!#REF!,MATCH(AP565,データ!#REF!),MATCH(AN565,データ!#REF!)),IF(AM565="ザツ",INDEX(データ!#REF!,MATCH(AP565,データ!#REF!),MATCH(AN565,データ!#REF!)),""))))</f>
        <v/>
      </c>
      <c r="AW565" s="22" t="str">
        <f t="shared" si="870"/>
        <v/>
      </c>
      <c r="AX565" s="21" t="str">
        <f t="shared" si="871"/>
        <v/>
      </c>
      <c r="AY565" s="27" t="str">
        <f t="shared" si="872"/>
        <v/>
      </c>
      <c r="AZ565" s="24" t="str">
        <f t="shared" si="873"/>
        <v/>
      </c>
      <c r="BA565" s="25" t="str">
        <f t="shared" si="874"/>
        <v>0</v>
      </c>
      <c r="BB565" s="26" t="str">
        <f t="shared" si="875"/>
        <v/>
      </c>
      <c r="BC565" s="26" t="str">
        <f t="shared" si="876"/>
        <v/>
      </c>
      <c r="BD565" s="26" t="str">
        <f t="shared" si="877"/>
        <v/>
      </c>
      <c r="BE565" s="27" t="str">
        <f t="shared" si="878"/>
        <v/>
      </c>
      <c r="BF565" s="26" t="str">
        <f t="shared" si="879"/>
        <v/>
      </c>
      <c r="BG565" s="26" t="str">
        <f t="shared" si="880"/>
        <v/>
      </c>
      <c r="BH565" s="45" t="s">
        <v>30</v>
      </c>
      <c r="BI565" s="55" t="str">
        <f>IF(ＣＳＶ貼付用!BX551="","",ＣＳＶ貼付用!BX551)</f>
        <v/>
      </c>
      <c r="BJ565" s="38" t="str">
        <f>IF(ＣＳＶ貼付用!BZ551="","",ＣＳＶ貼付用!BZ551)</f>
        <v/>
      </c>
      <c r="BK565" s="38" t="str">
        <f>IF(ＣＳＶ貼付用!CB551="","",ＣＳＶ貼付用!CB551)</f>
        <v/>
      </c>
      <c r="BL565" s="40" t="str">
        <f t="shared" si="881"/>
        <v/>
      </c>
      <c r="BM565" s="41" t="str">
        <f>IF(林齢計算用!C551="","",林齢計算用!C551)</f>
        <v/>
      </c>
      <c r="BN565" s="41" t="str">
        <f t="shared" si="882"/>
        <v/>
      </c>
      <c r="BO565" s="41" t="str">
        <f t="shared" si="883"/>
        <v/>
      </c>
      <c r="BP565" s="23" t="str">
        <f>IF(BK565="スギ",INDEX(データ!$C$7:$E$26,MATCH(BN565,データ!$B$7:$B$26),MATCH(BL565,データ!$C$6:$E$6)),IF(BK565="ヒノキ",INDEX(データ!$C$32:$E$51,MATCH(BN565,データ!$B$32:$B$51),MATCH(BL565,データ!$C$31:$E$31)),IF(BK565="マツ",INDEX(データ!#REF!,MATCH(BN565,データ!#REF!),MATCH(BL565,データ!#REF!)),IF(BK565="ザツ",INDEX(データ!#REF!,MATCH(BN565,データ!#REF!),MATCH(BL565,データ!#REF!)),""))))</f>
        <v/>
      </c>
      <c r="BQ565" s="22" t="str">
        <f t="shared" si="851"/>
        <v/>
      </c>
      <c r="BR565" s="21" t="str">
        <f t="shared" si="884"/>
        <v/>
      </c>
      <c r="BS565" s="21" t="str">
        <f t="shared" si="885"/>
        <v/>
      </c>
      <c r="BT565" s="24" t="str">
        <f>IF(BK565="スギ",INDEX(データ!$H$7:$J$26,MATCH(BN565,データ!$G$7:$G$26),MATCH(BL565,データ!$H$6:$J$6)),IF(BK565="ヒノキ",INDEX(データ!$H$32:$J$51,MATCH(BN565,データ!$G$32:$G$51),MATCH(BL565,データ!$H$31:$J$31)),IF(BK565="マツ",INDEX(データ!#REF!,MATCH(BN565,データ!#REF!),MATCH(BL565,データ!#REF!)),IF(BK565="ザツ",INDEX(データ!#REF!,MATCH(BN565,データ!#REF!),MATCH(BL565,データ!#REF!)),""))))</f>
        <v/>
      </c>
      <c r="BU565" s="22" t="str">
        <f t="shared" si="886"/>
        <v/>
      </c>
      <c r="BV565" s="21" t="str">
        <f t="shared" si="887"/>
        <v/>
      </c>
      <c r="BW565" s="27" t="str">
        <f t="shared" si="888"/>
        <v/>
      </c>
      <c r="BX565" s="24" t="str">
        <f t="shared" si="889"/>
        <v/>
      </c>
      <c r="BY565" s="25" t="str">
        <f t="shared" si="890"/>
        <v>0</v>
      </c>
      <c r="BZ565" s="26" t="str">
        <f t="shared" si="891"/>
        <v/>
      </c>
      <c r="CA565" s="26" t="str">
        <f t="shared" si="892"/>
        <v/>
      </c>
      <c r="CB565" s="26" t="str">
        <f t="shared" si="893"/>
        <v/>
      </c>
      <c r="CC565" s="27" t="str">
        <f t="shared" si="894"/>
        <v/>
      </c>
      <c r="CD565" s="26" t="str">
        <f t="shared" si="895"/>
        <v/>
      </c>
      <c r="CE565" s="26" t="str">
        <f t="shared" si="896"/>
        <v/>
      </c>
      <c r="CF565" s="45" t="s">
        <v>30</v>
      </c>
      <c r="CG565" s="55" t="str">
        <f>IF(ＣＳＶ貼付用!CM551="","",ＣＳＶ貼付用!CM551)</f>
        <v/>
      </c>
      <c r="CH565" s="38" t="str">
        <f>IF(ＣＳＶ貼付用!CO551="","",ＣＳＶ貼付用!CO551)</f>
        <v/>
      </c>
      <c r="CI565" s="38" t="str">
        <f>IF(ＣＳＶ貼付用!CQ551="","",ＣＳＶ貼付用!CQ551)</f>
        <v/>
      </c>
      <c r="CJ565" s="40" t="str">
        <f t="shared" si="897"/>
        <v/>
      </c>
      <c r="CK565" s="41" t="str">
        <f>IF(林齢計算用!D551="","",林齢計算用!D551)</f>
        <v/>
      </c>
      <c r="CL565" s="41" t="str">
        <f t="shared" si="898"/>
        <v/>
      </c>
      <c r="CM565" s="41" t="str">
        <f t="shared" si="899"/>
        <v/>
      </c>
      <c r="CN565" s="23" t="str">
        <f>IF(CI565="スギ",INDEX(データ!$C$7:$E$26,MATCH(CL565,データ!$B$7:$B$26),MATCH(CJ565,データ!$C$6:$E$6)),IF(CI565="ヒノキ",INDEX(データ!$C$32:$E$51,MATCH(CL565,データ!$B$32:$B$51),MATCH(CJ565,データ!$C$31:$E$31)),IF(CI565="マツ",INDEX(データ!#REF!,MATCH(CL565,データ!#REF!),MATCH(CJ565,データ!#REF!)),IF(CI565="ザツ",INDEX(データ!#REF!,MATCH(CL565,データ!#REF!),MATCH(CJ565,データ!#REF!)),""))))</f>
        <v/>
      </c>
      <c r="CO565" s="22" t="str">
        <f t="shared" si="852"/>
        <v/>
      </c>
      <c r="CP565" s="21" t="str">
        <f t="shared" si="900"/>
        <v/>
      </c>
      <c r="CQ565" s="21" t="str">
        <f t="shared" si="901"/>
        <v/>
      </c>
      <c r="CR565" s="24" t="str">
        <f>IF(CI565="スギ",INDEX(データ!$H$7:$J$26,MATCH(CL565,データ!$G$7:$G$26),MATCH(CJ565,データ!$H$6:$J$6)),IF(CI565="ヒノキ",INDEX(データ!$H$32:$J$51,MATCH(CL565,データ!$G$32:$G$51),MATCH(CJ565,データ!$H$31:$J$31)),IF(CI565="マツ",INDEX(データ!#REF!,MATCH(CL565,データ!#REF!),MATCH(CJ565,データ!#REF!)),IF(CI565="ザツ",INDEX(データ!#REF!,MATCH(CL565,データ!#REF!),MATCH(CJ565,データ!#REF!)),""))))</f>
        <v/>
      </c>
      <c r="CS565" s="22" t="str">
        <f t="shared" si="902"/>
        <v/>
      </c>
      <c r="CT565" s="21" t="str">
        <f t="shared" si="903"/>
        <v/>
      </c>
      <c r="CU565" s="27" t="str">
        <f t="shared" si="904"/>
        <v/>
      </c>
      <c r="CV565" s="24" t="str">
        <f t="shared" si="905"/>
        <v/>
      </c>
      <c r="CW565" s="25" t="str">
        <f t="shared" si="906"/>
        <v>0</v>
      </c>
      <c r="CX565" s="26" t="str">
        <f t="shared" si="907"/>
        <v/>
      </c>
      <c r="CY565" s="26" t="str">
        <f t="shared" si="908"/>
        <v/>
      </c>
      <c r="CZ565" s="26" t="str">
        <f t="shared" si="909"/>
        <v/>
      </c>
      <c r="DA565" s="27" t="str">
        <f t="shared" si="910"/>
        <v/>
      </c>
      <c r="DB565" s="26" t="str">
        <f t="shared" si="911"/>
        <v/>
      </c>
      <c r="DC565" s="26" t="str">
        <f t="shared" si="912"/>
        <v/>
      </c>
      <c r="DD565" s="45" t="s">
        <v>30</v>
      </c>
      <c r="DE565" s="55" t="str">
        <f>IF(ＣＳＶ貼付用!DB551="","",ＣＳＶ貼付用!DB551)</f>
        <v/>
      </c>
      <c r="DF565" s="38" t="str">
        <f>IF(ＣＳＶ貼付用!DD551="","",ＣＳＶ貼付用!DD551)</f>
        <v/>
      </c>
      <c r="DG565" s="38" t="str">
        <f>IF(ＣＳＶ貼付用!DF551="","",ＣＳＶ貼付用!DF551)</f>
        <v/>
      </c>
      <c r="DH565" s="40" t="str">
        <f t="shared" si="913"/>
        <v/>
      </c>
      <c r="DI565" s="41" t="str">
        <f>IF(林齢計算用!E551="","",林齢計算用!E551)</f>
        <v/>
      </c>
      <c r="DJ565" s="41" t="str">
        <f t="shared" si="914"/>
        <v/>
      </c>
      <c r="DK565" s="41" t="str">
        <f t="shared" si="915"/>
        <v/>
      </c>
      <c r="DL565" s="23" t="str">
        <f>IF(DG565="スギ",INDEX(データ!$C$7:$E$26,MATCH(DJ565,データ!$B$7:$B$26),MATCH(DH565,データ!$C$6:$E$6)),IF(DG565="ヒノキ",INDEX(データ!$C$32:$E$51,MATCH(DJ565,データ!$B$32:$B$51),MATCH(DH565,データ!$C$31:$E$31)),IF(DG565="マツ",INDEX(データ!#REF!,MATCH(DJ565,データ!#REF!),MATCH(DH565,データ!#REF!)),IF(DG565="ザツ",INDEX(データ!#REF!,MATCH(DJ565,データ!#REF!),MATCH(DH565,データ!#REF!)),""))))</f>
        <v/>
      </c>
      <c r="DM565" s="22" t="str">
        <f t="shared" si="853"/>
        <v/>
      </c>
      <c r="DN565" s="21" t="str">
        <f t="shared" si="916"/>
        <v/>
      </c>
      <c r="DO565" s="21" t="str">
        <f t="shared" si="917"/>
        <v/>
      </c>
      <c r="DP565" s="24" t="str">
        <f>IF(DG565="スギ",INDEX(データ!$H$7:$J$26,MATCH(DJ565,データ!$G$7:$G$26),MATCH(DH565,データ!$H$6:$J$6)),IF(DG565="ヒノキ",INDEX(データ!$H$32:$J$51,MATCH(DJ565,データ!$G$32:$G$51),MATCH(DH565,データ!$H$31:$J$31)),IF(DG565="マツ",INDEX(データ!#REF!,MATCH(DJ565,データ!#REF!),MATCH(DH565,データ!#REF!)),IF(DG565="ザツ",INDEX(データ!#REF!,MATCH(DJ565,データ!#REF!),MATCH(DH565,データ!#REF!)),""))))</f>
        <v/>
      </c>
      <c r="DQ565" s="22" t="str">
        <f t="shared" si="918"/>
        <v/>
      </c>
      <c r="DR565" s="21" t="str">
        <f t="shared" si="919"/>
        <v/>
      </c>
      <c r="DS565" s="27" t="str">
        <f t="shared" si="920"/>
        <v/>
      </c>
      <c r="DT565" s="24" t="str">
        <f t="shared" si="921"/>
        <v/>
      </c>
      <c r="DU565" s="25" t="str">
        <f t="shared" si="922"/>
        <v>0</v>
      </c>
      <c r="DV565" s="26" t="str">
        <f t="shared" si="923"/>
        <v/>
      </c>
      <c r="DW565" s="26" t="str">
        <f t="shared" si="924"/>
        <v/>
      </c>
      <c r="DX565" s="26" t="str">
        <f t="shared" si="925"/>
        <v/>
      </c>
      <c r="DY565" s="27" t="str">
        <f t="shared" si="926"/>
        <v/>
      </c>
      <c r="DZ565" s="26" t="str">
        <f t="shared" si="927"/>
        <v/>
      </c>
      <c r="EA565" s="26" t="str">
        <f t="shared" si="928"/>
        <v/>
      </c>
      <c r="EB565" s="45" t="s">
        <v>30</v>
      </c>
      <c r="EC565" s="55" t="str">
        <f>IF(ＣＳＶ貼付用!DQ551="","",ＣＳＶ貼付用!DQ551)</f>
        <v/>
      </c>
      <c r="ED565" s="38" t="str">
        <f>IF(ＣＳＶ貼付用!DS551="","",ＣＳＶ貼付用!DS551)</f>
        <v/>
      </c>
      <c r="EE565" s="38" t="str">
        <f>IF(ＣＳＶ貼付用!DU551="","",ＣＳＶ貼付用!DU551)</f>
        <v/>
      </c>
      <c r="EF565" s="40" t="str">
        <f t="shared" si="929"/>
        <v/>
      </c>
      <c r="EG565" s="41" t="str">
        <f>IF(林齢計算用!F551="","",林齢計算用!F551)</f>
        <v/>
      </c>
      <c r="EH565" s="41" t="str">
        <f t="shared" si="930"/>
        <v/>
      </c>
      <c r="EI565" s="41" t="str">
        <f t="shared" si="931"/>
        <v/>
      </c>
      <c r="EJ565" s="23" t="str">
        <f>IF(EE565="スギ",INDEX(データ!$C$7:$E$26,MATCH(EH565,データ!$B$7:$B$26),MATCH(EF565,データ!$C$6:$E$6)),IF(EE565="ヒノキ",INDEX(データ!$C$32:$E$51,MATCH(EH565,データ!$B$32:$B$51),MATCH(EF565,データ!$C$31:$E$31)),IF(EE565="マツ",INDEX(データ!#REF!,MATCH(EH565,データ!#REF!),MATCH(EF565,データ!#REF!)),IF(EE565="ザツ",INDEX(データ!#REF!,MATCH(EH565,データ!#REF!),MATCH(EF565,データ!#REF!)),""))))</f>
        <v/>
      </c>
      <c r="EK565" s="22" t="str">
        <f t="shared" si="854"/>
        <v/>
      </c>
      <c r="EL565" s="21" t="str">
        <f t="shared" si="932"/>
        <v/>
      </c>
      <c r="EM565" s="21" t="str">
        <f t="shared" si="933"/>
        <v/>
      </c>
      <c r="EN565" s="24" t="str">
        <f>IF(EE565="スギ",INDEX(データ!$H$7:$J$26,MATCH(EH565,データ!$G$7:$G$26),MATCH(EF565,データ!$H$6:$J$6)),IF(EE565="ヒノキ",INDEX(データ!$H$32:$J$51,MATCH(EH565,データ!$G$32:$G$51),MATCH(EF565,データ!$H$31:$J$31)),IF(EE565="マツ",INDEX(データ!#REF!,MATCH(EH565,データ!#REF!),MATCH(EF565,データ!#REF!)),IF(EE565="ザツ",INDEX(データ!#REF!,MATCH(EH565,データ!#REF!),MATCH(EF565,データ!#REF!)),""))))</f>
        <v/>
      </c>
      <c r="EO565" s="22" t="str">
        <f t="shared" si="934"/>
        <v/>
      </c>
      <c r="EP565" s="21" t="str">
        <f t="shared" si="935"/>
        <v/>
      </c>
      <c r="EQ565" s="27" t="str">
        <f t="shared" si="936"/>
        <v/>
      </c>
      <c r="ER565" s="24" t="str">
        <f t="shared" si="937"/>
        <v/>
      </c>
      <c r="ES565" s="25" t="str">
        <f t="shared" si="938"/>
        <v>0</v>
      </c>
      <c r="ET565" s="26" t="str">
        <f t="shared" si="939"/>
        <v/>
      </c>
      <c r="EU565" s="26" t="str">
        <f t="shared" si="940"/>
        <v/>
      </c>
      <c r="EV565" s="26" t="str">
        <f t="shared" si="941"/>
        <v/>
      </c>
      <c r="EW565" s="27" t="str">
        <f t="shared" si="942"/>
        <v/>
      </c>
      <c r="EX565" s="26" t="str">
        <f t="shared" si="943"/>
        <v/>
      </c>
      <c r="EY565" s="26" t="str">
        <f t="shared" si="944"/>
        <v/>
      </c>
      <c r="EZ565" s="26">
        <f t="shared" si="945"/>
        <v>0</v>
      </c>
      <c r="FA565" s="43"/>
    </row>
    <row r="566" spans="1:157" ht="15.95" customHeight="1" x14ac:dyDescent="0.15">
      <c r="A566" s="21"/>
      <c r="B566" s="36" t="str">
        <f>IF(ＣＳＶ貼付用!G552="","",ＣＳＶ貼付用!G552)</f>
        <v/>
      </c>
      <c r="C566" s="36" t="str">
        <f>IF(ＣＳＶ貼付用!I552="","",ＣＳＶ貼付用!I552)</f>
        <v/>
      </c>
      <c r="D566" s="36" t="str">
        <f>IF(ＣＳＶ貼付用!J552="","",ＣＳＶ貼付用!J552)</f>
        <v/>
      </c>
      <c r="E566" s="36" t="str">
        <f>IF(ＣＳＶ貼付用!F552="","",ＣＳＶ貼付用!F552)</f>
        <v/>
      </c>
      <c r="F566" s="38" t="str">
        <f>IF(ＣＳＶ貼付用!T552="","",ＣＳＶ貼付用!T552)</f>
        <v/>
      </c>
      <c r="G566" s="38"/>
      <c r="H566" s="38" t="str">
        <f>IF(ＣＳＶ貼付用!GJ552="","",ＣＳＶ貼付用!GJ552)</f>
        <v/>
      </c>
      <c r="I566" s="38" t="str">
        <f>IF(ＣＳＶ貼付用!GL552="","",ＣＳＶ貼付用!GL552)</f>
        <v/>
      </c>
      <c r="J566" s="38" t="str">
        <f>IF(ＣＳＶ貼付用!GN552="","",ＣＳＶ貼付用!GN552)</f>
        <v/>
      </c>
      <c r="K566" s="38" t="str">
        <f>IF(ＣＳＶ貼付用!GP552="","",ＣＳＶ貼付用!GP552)</f>
        <v/>
      </c>
      <c r="L566" s="45" t="s">
        <v>30</v>
      </c>
      <c r="M566" s="55" t="str">
        <f>IF(ＣＳＶ貼付用!AT552="","",ＣＳＶ貼付用!AT552)</f>
        <v/>
      </c>
      <c r="N566" s="38" t="str">
        <f>IF(ＣＳＶ貼付用!AV552="","",ＣＳＶ貼付用!AV552)</f>
        <v/>
      </c>
      <c r="O566" s="38" t="str">
        <f>IF(ＣＳＶ貼付用!AX552="","",ＣＳＶ貼付用!AX552)</f>
        <v/>
      </c>
      <c r="P566" s="40" t="str">
        <f>IF(ＣＳＶ貼付用!FE552="","",ＣＳＶ貼付用!FE552)</f>
        <v/>
      </c>
      <c r="Q566" s="41" t="str">
        <f>IF(林齢計算用!A552="","",林齢計算用!A552)</f>
        <v/>
      </c>
      <c r="R566" s="41" t="str">
        <f t="shared" si="855"/>
        <v/>
      </c>
      <c r="S566" s="56" t="str">
        <f>IF(ＣＳＶ貼付用!EG552="","",ＣＳＶ貼付用!EG552*10)</f>
        <v/>
      </c>
      <c r="T566" s="23" t="str">
        <f>IF(O566="スギ",INDEX(データ!$C$7:$E$26,MATCH(R566,データ!$B$7:$B$26),MATCH(P566,データ!$C$6:$E$6)),IF(O566="ヒノキ",INDEX(データ!$C$32:$E$51,MATCH(R566,データ!$B$32:$B$51),MATCH(P566,データ!$C$31:$E$31)),IF(O566="マツ",INDEX(データ!#REF!,MATCH(R566,データ!#REF!),MATCH(P566,データ!#REF!)),IF(O566="ザツ",INDEX(データ!#REF!,MATCH(R566,データ!#REF!),MATCH(P566,データ!#REF!)),""))))</f>
        <v/>
      </c>
      <c r="U566" s="22" t="str">
        <f t="shared" si="946"/>
        <v/>
      </c>
      <c r="V566" s="21" t="str">
        <f t="shared" si="950"/>
        <v/>
      </c>
      <c r="W566" s="21" t="str">
        <f t="shared" si="947"/>
        <v/>
      </c>
      <c r="X566" s="23" t="str">
        <f>IF(O566="スギ",INDEX(データ!$H$7:$J$26,MATCH(R566,データ!$G$7:$G$26),MATCH(P566,データ!$H$6:$J$6)),IF(O566="ヒノキ",INDEX(データ!$H$32:$J$51,MATCH(R566,データ!$G$32:$G$51),MATCH(P566,データ!$H$31:$J$31)),IF(O566="マツ",INDEX(データ!#REF!,MATCH(R566,データ!#REF!),MATCH(P566,データ!#REF!)),IF(O566="ザツ",INDEX(データ!#REF!,MATCH(R566,データ!#REF!),MATCH(P566,データ!#REF!)),""))))</f>
        <v/>
      </c>
      <c r="Y566" s="22" t="str">
        <f t="shared" si="948"/>
        <v/>
      </c>
      <c r="Z566" s="21" t="str">
        <f t="shared" si="949"/>
        <v/>
      </c>
      <c r="AA566" s="27" t="str">
        <f t="shared" si="856"/>
        <v/>
      </c>
      <c r="AB566" s="24" t="str">
        <f t="shared" si="857"/>
        <v/>
      </c>
      <c r="AC566" s="25" t="str">
        <f t="shared" si="858"/>
        <v>0</v>
      </c>
      <c r="AD566" s="26" t="str">
        <f t="shared" si="859"/>
        <v/>
      </c>
      <c r="AE566" s="26" t="str">
        <f t="shared" si="860"/>
        <v/>
      </c>
      <c r="AF566" s="26" t="str">
        <f t="shared" si="861"/>
        <v/>
      </c>
      <c r="AG566" s="27" t="str">
        <f t="shared" si="862"/>
        <v/>
      </c>
      <c r="AH566" s="26" t="str">
        <f t="shared" si="863"/>
        <v/>
      </c>
      <c r="AI566" s="26" t="str">
        <f t="shared" si="864"/>
        <v/>
      </c>
      <c r="AJ566" s="45" t="s">
        <v>30</v>
      </c>
      <c r="AK566" s="55" t="str">
        <f>IF(ＣＳＶ貼付用!BI552="","",ＣＳＶ貼付用!BI552)</f>
        <v/>
      </c>
      <c r="AL566" s="38" t="str">
        <f>IF(ＣＳＶ貼付用!BK552="","",ＣＳＶ貼付用!BK552)</f>
        <v/>
      </c>
      <c r="AM566" s="38" t="str">
        <f>IF(ＣＳＶ貼付用!BM552="","",ＣＳＶ貼付用!BM552)</f>
        <v/>
      </c>
      <c r="AN566" s="40" t="str">
        <f t="shared" si="865"/>
        <v/>
      </c>
      <c r="AO566" s="41" t="str">
        <f>IF(林齢計算用!B552="","",林齢計算用!B552)</f>
        <v/>
      </c>
      <c r="AP566" s="41" t="str">
        <f t="shared" si="866"/>
        <v/>
      </c>
      <c r="AQ566" s="41" t="str">
        <f t="shared" si="867"/>
        <v/>
      </c>
      <c r="AR566" s="23" t="str">
        <f>IF(AM566="スギ",INDEX(データ!$C$7:$E$26,MATCH(AP566,データ!$B$7:$B$26),MATCH(AN566,データ!$C$6:$E$6)),IF(AM566="ヒノキ",INDEX(データ!$C$32:$E$51,MATCH(AP566,データ!$B$32:$B$51),MATCH(AN566,データ!$C$31:$E$31)),IF(AM566="マツ",INDEX(データ!#REF!,MATCH(AP566,データ!#REF!),MATCH(AN566,データ!#REF!)),IF(AM566="ザツ",INDEX(データ!#REF!,MATCH(AP566,データ!#REF!),MATCH(AN566,データ!#REF!)),""))))</f>
        <v/>
      </c>
      <c r="AS566" s="22" t="str">
        <f t="shared" si="850"/>
        <v/>
      </c>
      <c r="AT566" s="21" t="str">
        <f t="shared" si="868"/>
        <v/>
      </c>
      <c r="AU566" s="21" t="str">
        <f t="shared" si="869"/>
        <v/>
      </c>
      <c r="AV566" s="24" t="str">
        <f>IF(AM566="スギ",INDEX(データ!$H$7:$J$26,MATCH(AP566,データ!$G$7:$G$26),MATCH(AN566,データ!$H$6:$J$6)),IF(AM566="ヒノキ",INDEX(データ!$H$32:$J$51,MATCH(AP566,データ!$G$32:$G$51),MATCH(AN566,データ!$H$31:$J$31)),IF(AM566="マツ",INDEX(データ!#REF!,MATCH(AP566,データ!#REF!),MATCH(AN566,データ!#REF!)),IF(AM566="ザツ",INDEX(データ!#REF!,MATCH(AP566,データ!#REF!),MATCH(AN566,データ!#REF!)),""))))</f>
        <v/>
      </c>
      <c r="AW566" s="22" t="str">
        <f t="shared" si="870"/>
        <v/>
      </c>
      <c r="AX566" s="21" t="str">
        <f t="shared" si="871"/>
        <v/>
      </c>
      <c r="AY566" s="27" t="str">
        <f t="shared" si="872"/>
        <v/>
      </c>
      <c r="AZ566" s="24" t="str">
        <f t="shared" si="873"/>
        <v/>
      </c>
      <c r="BA566" s="25" t="str">
        <f t="shared" si="874"/>
        <v>0</v>
      </c>
      <c r="BB566" s="26" t="str">
        <f t="shared" si="875"/>
        <v/>
      </c>
      <c r="BC566" s="26" t="str">
        <f t="shared" si="876"/>
        <v/>
      </c>
      <c r="BD566" s="26" t="str">
        <f t="shared" si="877"/>
        <v/>
      </c>
      <c r="BE566" s="27" t="str">
        <f t="shared" si="878"/>
        <v/>
      </c>
      <c r="BF566" s="26" t="str">
        <f t="shared" si="879"/>
        <v/>
      </c>
      <c r="BG566" s="26" t="str">
        <f t="shared" si="880"/>
        <v/>
      </c>
      <c r="BH566" s="45" t="s">
        <v>30</v>
      </c>
      <c r="BI566" s="55" t="str">
        <f>IF(ＣＳＶ貼付用!BX552="","",ＣＳＶ貼付用!BX552)</f>
        <v/>
      </c>
      <c r="BJ566" s="38" t="str">
        <f>IF(ＣＳＶ貼付用!BZ552="","",ＣＳＶ貼付用!BZ552)</f>
        <v/>
      </c>
      <c r="BK566" s="38" t="str">
        <f>IF(ＣＳＶ貼付用!CB552="","",ＣＳＶ貼付用!CB552)</f>
        <v/>
      </c>
      <c r="BL566" s="40" t="str">
        <f t="shared" si="881"/>
        <v/>
      </c>
      <c r="BM566" s="41" t="str">
        <f>IF(林齢計算用!C552="","",林齢計算用!C552)</f>
        <v/>
      </c>
      <c r="BN566" s="41" t="str">
        <f t="shared" si="882"/>
        <v/>
      </c>
      <c r="BO566" s="41" t="str">
        <f t="shared" si="883"/>
        <v/>
      </c>
      <c r="BP566" s="23" t="str">
        <f>IF(BK566="スギ",INDEX(データ!$C$7:$E$26,MATCH(BN566,データ!$B$7:$B$26),MATCH(BL566,データ!$C$6:$E$6)),IF(BK566="ヒノキ",INDEX(データ!$C$32:$E$51,MATCH(BN566,データ!$B$32:$B$51),MATCH(BL566,データ!$C$31:$E$31)),IF(BK566="マツ",INDEX(データ!#REF!,MATCH(BN566,データ!#REF!),MATCH(BL566,データ!#REF!)),IF(BK566="ザツ",INDEX(データ!#REF!,MATCH(BN566,データ!#REF!),MATCH(BL566,データ!#REF!)),""))))</f>
        <v/>
      </c>
      <c r="BQ566" s="22" t="str">
        <f t="shared" si="851"/>
        <v/>
      </c>
      <c r="BR566" s="21" t="str">
        <f t="shared" si="884"/>
        <v/>
      </c>
      <c r="BS566" s="21" t="str">
        <f t="shared" si="885"/>
        <v/>
      </c>
      <c r="BT566" s="24" t="str">
        <f>IF(BK566="スギ",INDEX(データ!$H$7:$J$26,MATCH(BN566,データ!$G$7:$G$26),MATCH(BL566,データ!$H$6:$J$6)),IF(BK566="ヒノキ",INDEX(データ!$H$32:$J$51,MATCH(BN566,データ!$G$32:$G$51),MATCH(BL566,データ!$H$31:$J$31)),IF(BK566="マツ",INDEX(データ!#REF!,MATCH(BN566,データ!#REF!),MATCH(BL566,データ!#REF!)),IF(BK566="ザツ",INDEX(データ!#REF!,MATCH(BN566,データ!#REF!),MATCH(BL566,データ!#REF!)),""))))</f>
        <v/>
      </c>
      <c r="BU566" s="22" t="str">
        <f t="shared" si="886"/>
        <v/>
      </c>
      <c r="BV566" s="21" t="str">
        <f t="shared" si="887"/>
        <v/>
      </c>
      <c r="BW566" s="27" t="str">
        <f t="shared" si="888"/>
        <v/>
      </c>
      <c r="BX566" s="24" t="str">
        <f t="shared" si="889"/>
        <v/>
      </c>
      <c r="BY566" s="25" t="str">
        <f t="shared" si="890"/>
        <v>0</v>
      </c>
      <c r="BZ566" s="26" t="str">
        <f t="shared" si="891"/>
        <v/>
      </c>
      <c r="CA566" s="26" t="str">
        <f t="shared" si="892"/>
        <v/>
      </c>
      <c r="CB566" s="26" t="str">
        <f t="shared" si="893"/>
        <v/>
      </c>
      <c r="CC566" s="27" t="str">
        <f t="shared" si="894"/>
        <v/>
      </c>
      <c r="CD566" s="26" t="str">
        <f t="shared" si="895"/>
        <v/>
      </c>
      <c r="CE566" s="26" t="str">
        <f t="shared" si="896"/>
        <v/>
      </c>
      <c r="CF566" s="45" t="s">
        <v>30</v>
      </c>
      <c r="CG566" s="55" t="str">
        <f>IF(ＣＳＶ貼付用!CM552="","",ＣＳＶ貼付用!CM552)</f>
        <v/>
      </c>
      <c r="CH566" s="38" t="str">
        <f>IF(ＣＳＶ貼付用!CO552="","",ＣＳＶ貼付用!CO552)</f>
        <v/>
      </c>
      <c r="CI566" s="38" t="str">
        <f>IF(ＣＳＶ貼付用!CQ552="","",ＣＳＶ貼付用!CQ552)</f>
        <v/>
      </c>
      <c r="CJ566" s="40" t="str">
        <f t="shared" si="897"/>
        <v/>
      </c>
      <c r="CK566" s="41" t="str">
        <f>IF(林齢計算用!D552="","",林齢計算用!D552)</f>
        <v/>
      </c>
      <c r="CL566" s="41" t="str">
        <f t="shared" si="898"/>
        <v/>
      </c>
      <c r="CM566" s="41" t="str">
        <f t="shared" si="899"/>
        <v/>
      </c>
      <c r="CN566" s="23" t="str">
        <f>IF(CI566="スギ",INDEX(データ!$C$7:$E$26,MATCH(CL566,データ!$B$7:$B$26),MATCH(CJ566,データ!$C$6:$E$6)),IF(CI566="ヒノキ",INDEX(データ!$C$32:$E$51,MATCH(CL566,データ!$B$32:$B$51),MATCH(CJ566,データ!$C$31:$E$31)),IF(CI566="マツ",INDEX(データ!#REF!,MATCH(CL566,データ!#REF!),MATCH(CJ566,データ!#REF!)),IF(CI566="ザツ",INDEX(データ!#REF!,MATCH(CL566,データ!#REF!),MATCH(CJ566,データ!#REF!)),""))))</f>
        <v/>
      </c>
      <c r="CO566" s="22" t="str">
        <f t="shared" si="852"/>
        <v/>
      </c>
      <c r="CP566" s="21" t="str">
        <f t="shared" si="900"/>
        <v/>
      </c>
      <c r="CQ566" s="21" t="str">
        <f t="shared" si="901"/>
        <v/>
      </c>
      <c r="CR566" s="24" t="str">
        <f>IF(CI566="スギ",INDEX(データ!$H$7:$J$26,MATCH(CL566,データ!$G$7:$G$26),MATCH(CJ566,データ!$H$6:$J$6)),IF(CI566="ヒノキ",INDEX(データ!$H$32:$J$51,MATCH(CL566,データ!$G$32:$G$51),MATCH(CJ566,データ!$H$31:$J$31)),IF(CI566="マツ",INDEX(データ!#REF!,MATCH(CL566,データ!#REF!),MATCH(CJ566,データ!#REF!)),IF(CI566="ザツ",INDEX(データ!#REF!,MATCH(CL566,データ!#REF!),MATCH(CJ566,データ!#REF!)),""))))</f>
        <v/>
      </c>
      <c r="CS566" s="22" t="str">
        <f t="shared" si="902"/>
        <v/>
      </c>
      <c r="CT566" s="21" t="str">
        <f t="shared" si="903"/>
        <v/>
      </c>
      <c r="CU566" s="27" t="str">
        <f t="shared" si="904"/>
        <v/>
      </c>
      <c r="CV566" s="24" t="str">
        <f t="shared" si="905"/>
        <v/>
      </c>
      <c r="CW566" s="25" t="str">
        <f t="shared" si="906"/>
        <v>0</v>
      </c>
      <c r="CX566" s="26" t="str">
        <f t="shared" si="907"/>
        <v/>
      </c>
      <c r="CY566" s="26" t="str">
        <f t="shared" si="908"/>
        <v/>
      </c>
      <c r="CZ566" s="26" t="str">
        <f t="shared" si="909"/>
        <v/>
      </c>
      <c r="DA566" s="27" t="str">
        <f t="shared" si="910"/>
        <v/>
      </c>
      <c r="DB566" s="26" t="str">
        <f t="shared" si="911"/>
        <v/>
      </c>
      <c r="DC566" s="26" t="str">
        <f t="shared" si="912"/>
        <v/>
      </c>
      <c r="DD566" s="45" t="s">
        <v>30</v>
      </c>
      <c r="DE566" s="55" t="str">
        <f>IF(ＣＳＶ貼付用!DB552="","",ＣＳＶ貼付用!DB552)</f>
        <v/>
      </c>
      <c r="DF566" s="38" t="str">
        <f>IF(ＣＳＶ貼付用!DD552="","",ＣＳＶ貼付用!DD552)</f>
        <v/>
      </c>
      <c r="DG566" s="38" t="str">
        <f>IF(ＣＳＶ貼付用!DF552="","",ＣＳＶ貼付用!DF552)</f>
        <v/>
      </c>
      <c r="DH566" s="40" t="str">
        <f t="shared" si="913"/>
        <v/>
      </c>
      <c r="DI566" s="41" t="str">
        <f>IF(林齢計算用!E552="","",林齢計算用!E552)</f>
        <v/>
      </c>
      <c r="DJ566" s="41" t="str">
        <f t="shared" si="914"/>
        <v/>
      </c>
      <c r="DK566" s="41" t="str">
        <f t="shared" si="915"/>
        <v/>
      </c>
      <c r="DL566" s="23" t="str">
        <f>IF(DG566="スギ",INDEX(データ!$C$7:$E$26,MATCH(DJ566,データ!$B$7:$B$26),MATCH(DH566,データ!$C$6:$E$6)),IF(DG566="ヒノキ",INDEX(データ!$C$32:$E$51,MATCH(DJ566,データ!$B$32:$B$51),MATCH(DH566,データ!$C$31:$E$31)),IF(DG566="マツ",INDEX(データ!#REF!,MATCH(DJ566,データ!#REF!),MATCH(DH566,データ!#REF!)),IF(DG566="ザツ",INDEX(データ!#REF!,MATCH(DJ566,データ!#REF!),MATCH(DH566,データ!#REF!)),""))))</f>
        <v/>
      </c>
      <c r="DM566" s="22" t="str">
        <f t="shared" si="853"/>
        <v/>
      </c>
      <c r="DN566" s="21" t="str">
        <f t="shared" si="916"/>
        <v/>
      </c>
      <c r="DO566" s="21" t="str">
        <f t="shared" si="917"/>
        <v/>
      </c>
      <c r="DP566" s="24" t="str">
        <f>IF(DG566="スギ",INDEX(データ!$H$7:$J$26,MATCH(DJ566,データ!$G$7:$G$26),MATCH(DH566,データ!$H$6:$J$6)),IF(DG566="ヒノキ",INDEX(データ!$H$32:$J$51,MATCH(DJ566,データ!$G$32:$G$51),MATCH(DH566,データ!$H$31:$J$31)),IF(DG566="マツ",INDEX(データ!#REF!,MATCH(DJ566,データ!#REF!),MATCH(DH566,データ!#REF!)),IF(DG566="ザツ",INDEX(データ!#REF!,MATCH(DJ566,データ!#REF!),MATCH(DH566,データ!#REF!)),""))))</f>
        <v/>
      </c>
      <c r="DQ566" s="22" t="str">
        <f t="shared" si="918"/>
        <v/>
      </c>
      <c r="DR566" s="21" t="str">
        <f t="shared" si="919"/>
        <v/>
      </c>
      <c r="DS566" s="27" t="str">
        <f t="shared" si="920"/>
        <v/>
      </c>
      <c r="DT566" s="24" t="str">
        <f t="shared" si="921"/>
        <v/>
      </c>
      <c r="DU566" s="25" t="str">
        <f t="shared" si="922"/>
        <v>0</v>
      </c>
      <c r="DV566" s="26" t="str">
        <f t="shared" si="923"/>
        <v/>
      </c>
      <c r="DW566" s="26" t="str">
        <f t="shared" si="924"/>
        <v/>
      </c>
      <c r="DX566" s="26" t="str">
        <f t="shared" si="925"/>
        <v/>
      </c>
      <c r="DY566" s="27" t="str">
        <f t="shared" si="926"/>
        <v/>
      </c>
      <c r="DZ566" s="26" t="str">
        <f t="shared" si="927"/>
        <v/>
      </c>
      <c r="EA566" s="26" t="str">
        <f t="shared" si="928"/>
        <v/>
      </c>
      <c r="EB566" s="45" t="s">
        <v>30</v>
      </c>
      <c r="EC566" s="55" t="str">
        <f>IF(ＣＳＶ貼付用!DQ552="","",ＣＳＶ貼付用!DQ552)</f>
        <v/>
      </c>
      <c r="ED566" s="38" t="str">
        <f>IF(ＣＳＶ貼付用!DS552="","",ＣＳＶ貼付用!DS552)</f>
        <v/>
      </c>
      <c r="EE566" s="38" t="str">
        <f>IF(ＣＳＶ貼付用!DU552="","",ＣＳＶ貼付用!DU552)</f>
        <v/>
      </c>
      <c r="EF566" s="40" t="str">
        <f t="shared" si="929"/>
        <v/>
      </c>
      <c r="EG566" s="41" t="str">
        <f>IF(林齢計算用!F552="","",林齢計算用!F552)</f>
        <v/>
      </c>
      <c r="EH566" s="41" t="str">
        <f t="shared" si="930"/>
        <v/>
      </c>
      <c r="EI566" s="41" t="str">
        <f t="shared" si="931"/>
        <v/>
      </c>
      <c r="EJ566" s="23" t="str">
        <f>IF(EE566="スギ",INDEX(データ!$C$7:$E$26,MATCH(EH566,データ!$B$7:$B$26),MATCH(EF566,データ!$C$6:$E$6)),IF(EE566="ヒノキ",INDEX(データ!$C$32:$E$51,MATCH(EH566,データ!$B$32:$B$51),MATCH(EF566,データ!$C$31:$E$31)),IF(EE566="マツ",INDEX(データ!#REF!,MATCH(EH566,データ!#REF!),MATCH(EF566,データ!#REF!)),IF(EE566="ザツ",INDEX(データ!#REF!,MATCH(EH566,データ!#REF!),MATCH(EF566,データ!#REF!)),""))))</f>
        <v/>
      </c>
      <c r="EK566" s="22" t="str">
        <f t="shared" si="854"/>
        <v/>
      </c>
      <c r="EL566" s="21" t="str">
        <f t="shared" si="932"/>
        <v/>
      </c>
      <c r="EM566" s="21" t="str">
        <f t="shared" si="933"/>
        <v/>
      </c>
      <c r="EN566" s="24" t="str">
        <f>IF(EE566="スギ",INDEX(データ!$H$7:$J$26,MATCH(EH566,データ!$G$7:$G$26),MATCH(EF566,データ!$H$6:$J$6)),IF(EE566="ヒノキ",INDEX(データ!$H$32:$J$51,MATCH(EH566,データ!$G$32:$G$51),MATCH(EF566,データ!$H$31:$J$31)),IF(EE566="マツ",INDEX(データ!#REF!,MATCH(EH566,データ!#REF!),MATCH(EF566,データ!#REF!)),IF(EE566="ザツ",INDEX(データ!#REF!,MATCH(EH566,データ!#REF!),MATCH(EF566,データ!#REF!)),""))))</f>
        <v/>
      </c>
      <c r="EO566" s="22" t="str">
        <f t="shared" si="934"/>
        <v/>
      </c>
      <c r="EP566" s="21" t="str">
        <f t="shared" si="935"/>
        <v/>
      </c>
      <c r="EQ566" s="27" t="str">
        <f t="shared" si="936"/>
        <v/>
      </c>
      <c r="ER566" s="24" t="str">
        <f t="shared" si="937"/>
        <v/>
      </c>
      <c r="ES566" s="25" t="str">
        <f t="shared" si="938"/>
        <v>0</v>
      </c>
      <c r="ET566" s="26" t="str">
        <f t="shared" si="939"/>
        <v/>
      </c>
      <c r="EU566" s="26" t="str">
        <f t="shared" si="940"/>
        <v/>
      </c>
      <c r="EV566" s="26" t="str">
        <f t="shared" si="941"/>
        <v/>
      </c>
      <c r="EW566" s="27" t="str">
        <f t="shared" si="942"/>
        <v/>
      </c>
      <c r="EX566" s="26" t="str">
        <f t="shared" si="943"/>
        <v/>
      </c>
      <c r="EY566" s="26" t="str">
        <f t="shared" si="944"/>
        <v/>
      </c>
      <c r="EZ566" s="26">
        <f t="shared" si="945"/>
        <v>0</v>
      </c>
      <c r="FA566" s="43"/>
    </row>
    <row r="567" spans="1:157" ht="15.95" customHeight="1" x14ac:dyDescent="0.15">
      <c r="A567" s="21"/>
      <c r="B567" s="36" t="str">
        <f>IF(ＣＳＶ貼付用!G553="","",ＣＳＶ貼付用!G553)</f>
        <v/>
      </c>
      <c r="C567" s="36" t="str">
        <f>IF(ＣＳＶ貼付用!I553="","",ＣＳＶ貼付用!I553)</f>
        <v/>
      </c>
      <c r="D567" s="36" t="str">
        <f>IF(ＣＳＶ貼付用!J553="","",ＣＳＶ貼付用!J553)</f>
        <v/>
      </c>
      <c r="E567" s="36" t="str">
        <f>IF(ＣＳＶ貼付用!F553="","",ＣＳＶ貼付用!F553)</f>
        <v/>
      </c>
      <c r="F567" s="38" t="str">
        <f>IF(ＣＳＶ貼付用!T553="","",ＣＳＶ貼付用!T553)</f>
        <v/>
      </c>
      <c r="G567" s="38"/>
      <c r="H567" s="38" t="str">
        <f>IF(ＣＳＶ貼付用!GJ553="","",ＣＳＶ貼付用!GJ553)</f>
        <v/>
      </c>
      <c r="I567" s="38" t="str">
        <f>IF(ＣＳＶ貼付用!GL553="","",ＣＳＶ貼付用!GL553)</f>
        <v/>
      </c>
      <c r="J567" s="38" t="str">
        <f>IF(ＣＳＶ貼付用!GN553="","",ＣＳＶ貼付用!GN553)</f>
        <v/>
      </c>
      <c r="K567" s="38" t="str">
        <f>IF(ＣＳＶ貼付用!GP553="","",ＣＳＶ貼付用!GP553)</f>
        <v/>
      </c>
      <c r="L567" s="45" t="s">
        <v>30</v>
      </c>
      <c r="M567" s="55" t="str">
        <f>IF(ＣＳＶ貼付用!AT553="","",ＣＳＶ貼付用!AT553)</f>
        <v/>
      </c>
      <c r="N567" s="38" t="str">
        <f>IF(ＣＳＶ貼付用!AV553="","",ＣＳＶ貼付用!AV553)</f>
        <v/>
      </c>
      <c r="O567" s="38" t="str">
        <f>IF(ＣＳＶ貼付用!AX553="","",ＣＳＶ貼付用!AX553)</f>
        <v/>
      </c>
      <c r="P567" s="40" t="str">
        <f>IF(ＣＳＶ貼付用!FE553="","",ＣＳＶ貼付用!FE553)</f>
        <v/>
      </c>
      <c r="Q567" s="41" t="str">
        <f>IF(林齢計算用!A553="","",林齢計算用!A553)</f>
        <v/>
      </c>
      <c r="R567" s="41" t="str">
        <f t="shared" si="855"/>
        <v/>
      </c>
      <c r="S567" s="56" t="str">
        <f>IF(ＣＳＶ貼付用!EG553="","",ＣＳＶ貼付用!EG553*10)</f>
        <v/>
      </c>
      <c r="T567" s="23" t="str">
        <f>IF(O567="スギ",INDEX(データ!$C$7:$E$26,MATCH(R567,データ!$B$7:$B$26),MATCH(P567,データ!$C$6:$E$6)),IF(O567="ヒノキ",INDEX(データ!$C$32:$E$51,MATCH(R567,データ!$B$32:$B$51),MATCH(P567,データ!$C$31:$E$31)),IF(O567="マツ",INDEX(データ!#REF!,MATCH(R567,データ!#REF!),MATCH(P567,データ!#REF!)),IF(O567="ザツ",INDEX(データ!#REF!,MATCH(R567,データ!#REF!),MATCH(P567,データ!#REF!)),""))))</f>
        <v/>
      </c>
      <c r="U567" s="22" t="str">
        <f t="shared" si="946"/>
        <v/>
      </c>
      <c r="V567" s="21" t="str">
        <f t="shared" si="950"/>
        <v/>
      </c>
      <c r="W567" s="21" t="str">
        <f t="shared" si="947"/>
        <v/>
      </c>
      <c r="X567" s="23" t="str">
        <f>IF(O567="スギ",INDEX(データ!$H$7:$J$26,MATCH(R567,データ!$G$7:$G$26),MATCH(P567,データ!$H$6:$J$6)),IF(O567="ヒノキ",INDEX(データ!$H$32:$J$51,MATCH(R567,データ!$G$32:$G$51),MATCH(P567,データ!$H$31:$J$31)),IF(O567="マツ",INDEX(データ!#REF!,MATCH(R567,データ!#REF!),MATCH(P567,データ!#REF!)),IF(O567="ザツ",INDEX(データ!#REF!,MATCH(R567,データ!#REF!),MATCH(P567,データ!#REF!)),""))))</f>
        <v/>
      </c>
      <c r="Y567" s="22" t="str">
        <f t="shared" si="948"/>
        <v/>
      </c>
      <c r="Z567" s="21" t="str">
        <f t="shared" si="949"/>
        <v/>
      </c>
      <c r="AA567" s="27" t="str">
        <f t="shared" si="856"/>
        <v/>
      </c>
      <c r="AB567" s="24" t="str">
        <f t="shared" si="857"/>
        <v/>
      </c>
      <c r="AC567" s="25" t="str">
        <f t="shared" si="858"/>
        <v>0</v>
      </c>
      <c r="AD567" s="26" t="str">
        <f t="shared" si="859"/>
        <v/>
      </c>
      <c r="AE567" s="26" t="str">
        <f t="shared" si="860"/>
        <v/>
      </c>
      <c r="AF567" s="26" t="str">
        <f t="shared" si="861"/>
        <v/>
      </c>
      <c r="AG567" s="27" t="str">
        <f t="shared" si="862"/>
        <v/>
      </c>
      <c r="AH567" s="26" t="str">
        <f t="shared" si="863"/>
        <v/>
      </c>
      <c r="AI567" s="26" t="str">
        <f t="shared" si="864"/>
        <v/>
      </c>
      <c r="AJ567" s="45" t="s">
        <v>30</v>
      </c>
      <c r="AK567" s="55" t="str">
        <f>IF(ＣＳＶ貼付用!BI553="","",ＣＳＶ貼付用!BI553)</f>
        <v/>
      </c>
      <c r="AL567" s="38" t="str">
        <f>IF(ＣＳＶ貼付用!BK553="","",ＣＳＶ貼付用!BK553)</f>
        <v/>
      </c>
      <c r="AM567" s="38" t="str">
        <f>IF(ＣＳＶ貼付用!BM553="","",ＣＳＶ貼付用!BM553)</f>
        <v/>
      </c>
      <c r="AN567" s="40" t="str">
        <f t="shared" si="865"/>
        <v/>
      </c>
      <c r="AO567" s="41" t="str">
        <f>IF(林齢計算用!B553="","",林齢計算用!B553)</f>
        <v/>
      </c>
      <c r="AP567" s="41" t="str">
        <f t="shared" si="866"/>
        <v/>
      </c>
      <c r="AQ567" s="41" t="str">
        <f t="shared" si="867"/>
        <v/>
      </c>
      <c r="AR567" s="23" t="str">
        <f>IF(AM567="スギ",INDEX(データ!$C$7:$E$26,MATCH(AP567,データ!$B$7:$B$26),MATCH(AN567,データ!$C$6:$E$6)),IF(AM567="ヒノキ",INDEX(データ!$C$32:$E$51,MATCH(AP567,データ!$B$32:$B$51),MATCH(AN567,データ!$C$31:$E$31)),IF(AM567="マツ",INDEX(データ!#REF!,MATCH(AP567,データ!#REF!),MATCH(AN567,データ!#REF!)),IF(AM567="ザツ",INDEX(データ!#REF!,MATCH(AP567,データ!#REF!),MATCH(AN567,データ!#REF!)),""))))</f>
        <v/>
      </c>
      <c r="AS567" s="22" t="str">
        <f t="shared" si="850"/>
        <v/>
      </c>
      <c r="AT567" s="21" t="str">
        <f t="shared" si="868"/>
        <v/>
      </c>
      <c r="AU567" s="21" t="str">
        <f t="shared" si="869"/>
        <v/>
      </c>
      <c r="AV567" s="24" t="str">
        <f>IF(AM567="スギ",INDEX(データ!$H$7:$J$26,MATCH(AP567,データ!$G$7:$G$26),MATCH(AN567,データ!$H$6:$J$6)),IF(AM567="ヒノキ",INDEX(データ!$H$32:$J$51,MATCH(AP567,データ!$G$32:$G$51),MATCH(AN567,データ!$H$31:$J$31)),IF(AM567="マツ",INDEX(データ!#REF!,MATCH(AP567,データ!#REF!),MATCH(AN567,データ!#REF!)),IF(AM567="ザツ",INDEX(データ!#REF!,MATCH(AP567,データ!#REF!),MATCH(AN567,データ!#REF!)),""))))</f>
        <v/>
      </c>
      <c r="AW567" s="22" t="str">
        <f t="shared" si="870"/>
        <v/>
      </c>
      <c r="AX567" s="21" t="str">
        <f t="shared" si="871"/>
        <v/>
      </c>
      <c r="AY567" s="27" t="str">
        <f t="shared" si="872"/>
        <v/>
      </c>
      <c r="AZ567" s="24" t="str">
        <f t="shared" si="873"/>
        <v/>
      </c>
      <c r="BA567" s="25" t="str">
        <f t="shared" si="874"/>
        <v>0</v>
      </c>
      <c r="BB567" s="26" t="str">
        <f t="shared" si="875"/>
        <v/>
      </c>
      <c r="BC567" s="26" t="str">
        <f t="shared" si="876"/>
        <v/>
      </c>
      <c r="BD567" s="26" t="str">
        <f t="shared" si="877"/>
        <v/>
      </c>
      <c r="BE567" s="27" t="str">
        <f t="shared" si="878"/>
        <v/>
      </c>
      <c r="BF567" s="26" t="str">
        <f t="shared" si="879"/>
        <v/>
      </c>
      <c r="BG567" s="26" t="str">
        <f t="shared" si="880"/>
        <v/>
      </c>
      <c r="BH567" s="45" t="s">
        <v>30</v>
      </c>
      <c r="BI567" s="55" t="str">
        <f>IF(ＣＳＶ貼付用!BX553="","",ＣＳＶ貼付用!BX553)</f>
        <v/>
      </c>
      <c r="BJ567" s="38" t="str">
        <f>IF(ＣＳＶ貼付用!BZ553="","",ＣＳＶ貼付用!BZ553)</f>
        <v/>
      </c>
      <c r="BK567" s="38" t="str">
        <f>IF(ＣＳＶ貼付用!CB553="","",ＣＳＶ貼付用!CB553)</f>
        <v/>
      </c>
      <c r="BL567" s="40" t="str">
        <f t="shared" si="881"/>
        <v/>
      </c>
      <c r="BM567" s="41" t="str">
        <f>IF(林齢計算用!C553="","",林齢計算用!C553)</f>
        <v/>
      </c>
      <c r="BN567" s="41" t="str">
        <f t="shared" si="882"/>
        <v/>
      </c>
      <c r="BO567" s="41" t="str">
        <f t="shared" si="883"/>
        <v/>
      </c>
      <c r="BP567" s="23" t="str">
        <f>IF(BK567="スギ",INDEX(データ!$C$7:$E$26,MATCH(BN567,データ!$B$7:$B$26),MATCH(BL567,データ!$C$6:$E$6)),IF(BK567="ヒノキ",INDEX(データ!$C$32:$E$51,MATCH(BN567,データ!$B$32:$B$51),MATCH(BL567,データ!$C$31:$E$31)),IF(BK567="マツ",INDEX(データ!#REF!,MATCH(BN567,データ!#REF!),MATCH(BL567,データ!#REF!)),IF(BK567="ザツ",INDEX(データ!#REF!,MATCH(BN567,データ!#REF!),MATCH(BL567,データ!#REF!)),""))))</f>
        <v/>
      </c>
      <c r="BQ567" s="22" t="str">
        <f t="shared" si="851"/>
        <v/>
      </c>
      <c r="BR567" s="21" t="str">
        <f t="shared" si="884"/>
        <v/>
      </c>
      <c r="BS567" s="21" t="str">
        <f t="shared" si="885"/>
        <v/>
      </c>
      <c r="BT567" s="24" t="str">
        <f>IF(BK567="スギ",INDEX(データ!$H$7:$J$26,MATCH(BN567,データ!$G$7:$G$26),MATCH(BL567,データ!$H$6:$J$6)),IF(BK567="ヒノキ",INDEX(データ!$H$32:$J$51,MATCH(BN567,データ!$G$32:$G$51),MATCH(BL567,データ!$H$31:$J$31)),IF(BK567="マツ",INDEX(データ!#REF!,MATCH(BN567,データ!#REF!),MATCH(BL567,データ!#REF!)),IF(BK567="ザツ",INDEX(データ!#REF!,MATCH(BN567,データ!#REF!),MATCH(BL567,データ!#REF!)),""))))</f>
        <v/>
      </c>
      <c r="BU567" s="22" t="str">
        <f t="shared" si="886"/>
        <v/>
      </c>
      <c r="BV567" s="21" t="str">
        <f t="shared" si="887"/>
        <v/>
      </c>
      <c r="BW567" s="27" t="str">
        <f t="shared" si="888"/>
        <v/>
      </c>
      <c r="BX567" s="24" t="str">
        <f t="shared" si="889"/>
        <v/>
      </c>
      <c r="BY567" s="25" t="str">
        <f t="shared" si="890"/>
        <v>0</v>
      </c>
      <c r="BZ567" s="26" t="str">
        <f t="shared" si="891"/>
        <v/>
      </c>
      <c r="CA567" s="26" t="str">
        <f t="shared" si="892"/>
        <v/>
      </c>
      <c r="CB567" s="26" t="str">
        <f t="shared" si="893"/>
        <v/>
      </c>
      <c r="CC567" s="27" t="str">
        <f t="shared" si="894"/>
        <v/>
      </c>
      <c r="CD567" s="26" t="str">
        <f t="shared" si="895"/>
        <v/>
      </c>
      <c r="CE567" s="26" t="str">
        <f t="shared" si="896"/>
        <v/>
      </c>
      <c r="CF567" s="45" t="s">
        <v>30</v>
      </c>
      <c r="CG567" s="55" t="str">
        <f>IF(ＣＳＶ貼付用!CM553="","",ＣＳＶ貼付用!CM553)</f>
        <v/>
      </c>
      <c r="CH567" s="38" t="str">
        <f>IF(ＣＳＶ貼付用!CO553="","",ＣＳＶ貼付用!CO553)</f>
        <v/>
      </c>
      <c r="CI567" s="38" t="str">
        <f>IF(ＣＳＶ貼付用!CQ553="","",ＣＳＶ貼付用!CQ553)</f>
        <v/>
      </c>
      <c r="CJ567" s="40" t="str">
        <f t="shared" si="897"/>
        <v/>
      </c>
      <c r="CK567" s="41" t="str">
        <f>IF(林齢計算用!D553="","",林齢計算用!D553)</f>
        <v/>
      </c>
      <c r="CL567" s="41" t="str">
        <f t="shared" si="898"/>
        <v/>
      </c>
      <c r="CM567" s="41" t="str">
        <f t="shared" si="899"/>
        <v/>
      </c>
      <c r="CN567" s="23" t="str">
        <f>IF(CI567="スギ",INDEX(データ!$C$7:$E$26,MATCH(CL567,データ!$B$7:$B$26),MATCH(CJ567,データ!$C$6:$E$6)),IF(CI567="ヒノキ",INDEX(データ!$C$32:$E$51,MATCH(CL567,データ!$B$32:$B$51),MATCH(CJ567,データ!$C$31:$E$31)),IF(CI567="マツ",INDEX(データ!#REF!,MATCH(CL567,データ!#REF!),MATCH(CJ567,データ!#REF!)),IF(CI567="ザツ",INDEX(データ!#REF!,MATCH(CL567,データ!#REF!),MATCH(CJ567,データ!#REF!)),""))))</f>
        <v/>
      </c>
      <c r="CO567" s="22" t="str">
        <f t="shared" si="852"/>
        <v/>
      </c>
      <c r="CP567" s="21" t="str">
        <f t="shared" si="900"/>
        <v/>
      </c>
      <c r="CQ567" s="21" t="str">
        <f t="shared" si="901"/>
        <v/>
      </c>
      <c r="CR567" s="24" t="str">
        <f>IF(CI567="スギ",INDEX(データ!$H$7:$J$26,MATCH(CL567,データ!$G$7:$G$26),MATCH(CJ567,データ!$H$6:$J$6)),IF(CI567="ヒノキ",INDEX(データ!$H$32:$J$51,MATCH(CL567,データ!$G$32:$G$51),MATCH(CJ567,データ!$H$31:$J$31)),IF(CI567="マツ",INDEX(データ!#REF!,MATCH(CL567,データ!#REF!),MATCH(CJ567,データ!#REF!)),IF(CI567="ザツ",INDEX(データ!#REF!,MATCH(CL567,データ!#REF!),MATCH(CJ567,データ!#REF!)),""))))</f>
        <v/>
      </c>
      <c r="CS567" s="22" t="str">
        <f t="shared" si="902"/>
        <v/>
      </c>
      <c r="CT567" s="21" t="str">
        <f t="shared" si="903"/>
        <v/>
      </c>
      <c r="CU567" s="27" t="str">
        <f t="shared" si="904"/>
        <v/>
      </c>
      <c r="CV567" s="24" t="str">
        <f t="shared" si="905"/>
        <v/>
      </c>
      <c r="CW567" s="25" t="str">
        <f t="shared" si="906"/>
        <v>0</v>
      </c>
      <c r="CX567" s="26" t="str">
        <f t="shared" si="907"/>
        <v/>
      </c>
      <c r="CY567" s="26" t="str">
        <f t="shared" si="908"/>
        <v/>
      </c>
      <c r="CZ567" s="26" t="str">
        <f t="shared" si="909"/>
        <v/>
      </c>
      <c r="DA567" s="27" t="str">
        <f t="shared" si="910"/>
        <v/>
      </c>
      <c r="DB567" s="26" t="str">
        <f t="shared" si="911"/>
        <v/>
      </c>
      <c r="DC567" s="26" t="str">
        <f t="shared" si="912"/>
        <v/>
      </c>
      <c r="DD567" s="45" t="s">
        <v>30</v>
      </c>
      <c r="DE567" s="55" t="str">
        <f>IF(ＣＳＶ貼付用!DB553="","",ＣＳＶ貼付用!DB553)</f>
        <v/>
      </c>
      <c r="DF567" s="38" t="str">
        <f>IF(ＣＳＶ貼付用!DD553="","",ＣＳＶ貼付用!DD553)</f>
        <v/>
      </c>
      <c r="DG567" s="38" t="str">
        <f>IF(ＣＳＶ貼付用!DF553="","",ＣＳＶ貼付用!DF553)</f>
        <v/>
      </c>
      <c r="DH567" s="40" t="str">
        <f t="shared" si="913"/>
        <v/>
      </c>
      <c r="DI567" s="41" t="str">
        <f>IF(林齢計算用!E553="","",林齢計算用!E553)</f>
        <v/>
      </c>
      <c r="DJ567" s="41" t="str">
        <f t="shared" si="914"/>
        <v/>
      </c>
      <c r="DK567" s="41" t="str">
        <f t="shared" si="915"/>
        <v/>
      </c>
      <c r="DL567" s="23" t="str">
        <f>IF(DG567="スギ",INDEX(データ!$C$7:$E$26,MATCH(DJ567,データ!$B$7:$B$26),MATCH(DH567,データ!$C$6:$E$6)),IF(DG567="ヒノキ",INDEX(データ!$C$32:$E$51,MATCH(DJ567,データ!$B$32:$B$51),MATCH(DH567,データ!$C$31:$E$31)),IF(DG567="マツ",INDEX(データ!#REF!,MATCH(DJ567,データ!#REF!),MATCH(DH567,データ!#REF!)),IF(DG567="ザツ",INDEX(データ!#REF!,MATCH(DJ567,データ!#REF!),MATCH(DH567,データ!#REF!)),""))))</f>
        <v/>
      </c>
      <c r="DM567" s="22" t="str">
        <f t="shared" si="853"/>
        <v/>
      </c>
      <c r="DN567" s="21" t="str">
        <f t="shared" si="916"/>
        <v/>
      </c>
      <c r="DO567" s="21" t="str">
        <f t="shared" si="917"/>
        <v/>
      </c>
      <c r="DP567" s="24" t="str">
        <f>IF(DG567="スギ",INDEX(データ!$H$7:$J$26,MATCH(DJ567,データ!$G$7:$G$26),MATCH(DH567,データ!$H$6:$J$6)),IF(DG567="ヒノキ",INDEX(データ!$H$32:$J$51,MATCH(DJ567,データ!$G$32:$G$51),MATCH(DH567,データ!$H$31:$J$31)),IF(DG567="マツ",INDEX(データ!#REF!,MATCH(DJ567,データ!#REF!),MATCH(DH567,データ!#REF!)),IF(DG567="ザツ",INDEX(データ!#REF!,MATCH(DJ567,データ!#REF!),MATCH(DH567,データ!#REF!)),""))))</f>
        <v/>
      </c>
      <c r="DQ567" s="22" t="str">
        <f t="shared" si="918"/>
        <v/>
      </c>
      <c r="DR567" s="21" t="str">
        <f t="shared" si="919"/>
        <v/>
      </c>
      <c r="DS567" s="27" t="str">
        <f t="shared" si="920"/>
        <v/>
      </c>
      <c r="DT567" s="24" t="str">
        <f t="shared" si="921"/>
        <v/>
      </c>
      <c r="DU567" s="25" t="str">
        <f t="shared" si="922"/>
        <v>0</v>
      </c>
      <c r="DV567" s="26" t="str">
        <f t="shared" si="923"/>
        <v/>
      </c>
      <c r="DW567" s="26" t="str">
        <f t="shared" si="924"/>
        <v/>
      </c>
      <c r="DX567" s="26" t="str">
        <f t="shared" si="925"/>
        <v/>
      </c>
      <c r="DY567" s="27" t="str">
        <f t="shared" si="926"/>
        <v/>
      </c>
      <c r="DZ567" s="26" t="str">
        <f t="shared" si="927"/>
        <v/>
      </c>
      <c r="EA567" s="26" t="str">
        <f t="shared" si="928"/>
        <v/>
      </c>
      <c r="EB567" s="45" t="s">
        <v>30</v>
      </c>
      <c r="EC567" s="55" t="str">
        <f>IF(ＣＳＶ貼付用!DQ553="","",ＣＳＶ貼付用!DQ553)</f>
        <v/>
      </c>
      <c r="ED567" s="38" t="str">
        <f>IF(ＣＳＶ貼付用!DS553="","",ＣＳＶ貼付用!DS553)</f>
        <v/>
      </c>
      <c r="EE567" s="38" t="str">
        <f>IF(ＣＳＶ貼付用!DU553="","",ＣＳＶ貼付用!DU553)</f>
        <v/>
      </c>
      <c r="EF567" s="40" t="str">
        <f t="shared" si="929"/>
        <v/>
      </c>
      <c r="EG567" s="41" t="str">
        <f>IF(林齢計算用!F553="","",林齢計算用!F553)</f>
        <v/>
      </c>
      <c r="EH567" s="41" t="str">
        <f t="shared" si="930"/>
        <v/>
      </c>
      <c r="EI567" s="41" t="str">
        <f t="shared" si="931"/>
        <v/>
      </c>
      <c r="EJ567" s="23" t="str">
        <f>IF(EE567="スギ",INDEX(データ!$C$7:$E$26,MATCH(EH567,データ!$B$7:$B$26),MATCH(EF567,データ!$C$6:$E$6)),IF(EE567="ヒノキ",INDEX(データ!$C$32:$E$51,MATCH(EH567,データ!$B$32:$B$51),MATCH(EF567,データ!$C$31:$E$31)),IF(EE567="マツ",INDEX(データ!#REF!,MATCH(EH567,データ!#REF!),MATCH(EF567,データ!#REF!)),IF(EE567="ザツ",INDEX(データ!#REF!,MATCH(EH567,データ!#REF!),MATCH(EF567,データ!#REF!)),""))))</f>
        <v/>
      </c>
      <c r="EK567" s="22" t="str">
        <f t="shared" si="854"/>
        <v/>
      </c>
      <c r="EL567" s="21" t="str">
        <f t="shared" si="932"/>
        <v/>
      </c>
      <c r="EM567" s="21" t="str">
        <f t="shared" si="933"/>
        <v/>
      </c>
      <c r="EN567" s="24" t="str">
        <f>IF(EE567="スギ",INDEX(データ!$H$7:$J$26,MATCH(EH567,データ!$G$7:$G$26),MATCH(EF567,データ!$H$6:$J$6)),IF(EE567="ヒノキ",INDEX(データ!$H$32:$J$51,MATCH(EH567,データ!$G$32:$G$51),MATCH(EF567,データ!$H$31:$J$31)),IF(EE567="マツ",INDEX(データ!#REF!,MATCH(EH567,データ!#REF!),MATCH(EF567,データ!#REF!)),IF(EE567="ザツ",INDEX(データ!#REF!,MATCH(EH567,データ!#REF!),MATCH(EF567,データ!#REF!)),""))))</f>
        <v/>
      </c>
      <c r="EO567" s="22" t="str">
        <f t="shared" si="934"/>
        <v/>
      </c>
      <c r="EP567" s="21" t="str">
        <f t="shared" si="935"/>
        <v/>
      </c>
      <c r="EQ567" s="27" t="str">
        <f t="shared" si="936"/>
        <v/>
      </c>
      <c r="ER567" s="24" t="str">
        <f t="shared" si="937"/>
        <v/>
      </c>
      <c r="ES567" s="25" t="str">
        <f t="shared" si="938"/>
        <v>0</v>
      </c>
      <c r="ET567" s="26" t="str">
        <f t="shared" si="939"/>
        <v/>
      </c>
      <c r="EU567" s="26" t="str">
        <f t="shared" si="940"/>
        <v/>
      </c>
      <c r="EV567" s="26" t="str">
        <f t="shared" si="941"/>
        <v/>
      </c>
      <c r="EW567" s="27" t="str">
        <f t="shared" si="942"/>
        <v/>
      </c>
      <c r="EX567" s="26" t="str">
        <f t="shared" si="943"/>
        <v/>
      </c>
      <c r="EY567" s="26" t="str">
        <f t="shared" si="944"/>
        <v/>
      </c>
      <c r="EZ567" s="26">
        <f t="shared" si="945"/>
        <v>0</v>
      </c>
      <c r="FA567" s="43"/>
    </row>
    <row r="568" spans="1:157" ht="15.95" customHeight="1" x14ac:dyDescent="0.15">
      <c r="A568" s="21"/>
      <c r="B568" s="36" t="str">
        <f>IF(ＣＳＶ貼付用!G554="","",ＣＳＶ貼付用!G554)</f>
        <v/>
      </c>
      <c r="C568" s="36" t="str">
        <f>IF(ＣＳＶ貼付用!I554="","",ＣＳＶ貼付用!I554)</f>
        <v/>
      </c>
      <c r="D568" s="36" t="str">
        <f>IF(ＣＳＶ貼付用!J554="","",ＣＳＶ貼付用!J554)</f>
        <v/>
      </c>
      <c r="E568" s="36" t="str">
        <f>IF(ＣＳＶ貼付用!F554="","",ＣＳＶ貼付用!F554)</f>
        <v/>
      </c>
      <c r="F568" s="38" t="str">
        <f>IF(ＣＳＶ貼付用!T554="","",ＣＳＶ貼付用!T554)</f>
        <v/>
      </c>
      <c r="G568" s="38"/>
      <c r="H568" s="38" t="str">
        <f>IF(ＣＳＶ貼付用!GJ554="","",ＣＳＶ貼付用!GJ554)</f>
        <v/>
      </c>
      <c r="I568" s="38" t="str">
        <f>IF(ＣＳＶ貼付用!GL554="","",ＣＳＶ貼付用!GL554)</f>
        <v/>
      </c>
      <c r="J568" s="38" t="str">
        <f>IF(ＣＳＶ貼付用!GN554="","",ＣＳＶ貼付用!GN554)</f>
        <v/>
      </c>
      <c r="K568" s="38" t="str">
        <f>IF(ＣＳＶ貼付用!GP554="","",ＣＳＶ貼付用!GP554)</f>
        <v/>
      </c>
      <c r="L568" s="45" t="s">
        <v>30</v>
      </c>
      <c r="M568" s="55" t="str">
        <f>IF(ＣＳＶ貼付用!AT554="","",ＣＳＶ貼付用!AT554)</f>
        <v/>
      </c>
      <c r="N568" s="38" t="str">
        <f>IF(ＣＳＶ貼付用!AV554="","",ＣＳＶ貼付用!AV554)</f>
        <v/>
      </c>
      <c r="O568" s="38" t="str">
        <f>IF(ＣＳＶ貼付用!AX554="","",ＣＳＶ貼付用!AX554)</f>
        <v/>
      </c>
      <c r="P568" s="40" t="str">
        <f>IF(ＣＳＶ貼付用!FE554="","",ＣＳＶ貼付用!FE554)</f>
        <v/>
      </c>
      <c r="Q568" s="41" t="str">
        <f>IF(林齢計算用!A554="","",林齢計算用!A554)</f>
        <v/>
      </c>
      <c r="R568" s="41" t="str">
        <f t="shared" si="855"/>
        <v/>
      </c>
      <c r="S568" s="56" t="str">
        <f>IF(ＣＳＶ貼付用!EG554="","",ＣＳＶ貼付用!EG554*10)</f>
        <v/>
      </c>
      <c r="T568" s="23" t="str">
        <f>IF(O568="スギ",INDEX(データ!$C$7:$E$26,MATCH(R568,データ!$B$7:$B$26),MATCH(P568,データ!$C$6:$E$6)),IF(O568="ヒノキ",INDEX(データ!$C$32:$E$51,MATCH(R568,データ!$B$32:$B$51),MATCH(P568,データ!$C$31:$E$31)),IF(O568="マツ",INDEX(データ!#REF!,MATCH(R568,データ!#REF!),MATCH(P568,データ!#REF!)),IF(O568="ザツ",INDEX(データ!#REF!,MATCH(R568,データ!#REF!),MATCH(P568,データ!#REF!)),""))))</f>
        <v/>
      </c>
      <c r="U568" s="22" t="str">
        <f t="shared" si="946"/>
        <v/>
      </c>
      <c r="V568" s="21" t="str">
        <f t="shared" si="950"/>
        <v/>
      </c>
      <c r="W568" s="21" t="str">
        <f t="shared" si="947"/>
        <v/>
      </c>
      <c r="X568" s="23" t="str">
        <f>IF(O568="スギ",INDEX(データ!$H$7:$J$26,MATCH(R568,データ!$G$7:$G$26),MATCH(P568,データ!$H$6:$J$6)),IF(O568="ヒノキ",INDEX(データ!$H$32:$J$51,MATCH(R568,データ!$G$32:$G$51),MATCH(P568,データ!$H$31:$J$31)),IF(O568="マツ",INDEX(データ!#REF!,MATCH(R568,データ!#REF!),MATCH(P568,データ!#REF!)),IF(O568="ザツ",INDEX(データ!#REF!,MATCH(R568,データ!#REF!),MATCH(P568,データ!#REF!)),""))))</f>
        <v/>
      </c>
      <c r="Y568" s="22" t="str">
        <f t="shared" si="948"/>
        <v/>
      </c>
      <c r="Z568" s="21" t="str">
        <f t="shared" si="949"/>
        <v/>
      </c>
      <c r="AA568" s="27" t="str">
        <f t="shared" si="856"/>
        <v/>
      </c>
      <c r="AB568" s="24" t="str">
        <f t="shared" si="857"/>
        <v/>
      </c>
      <c r="AC568" s="25" t="str">
        <f t="shared" si="858"/>
        <v>0</v>
      </c>
      <c r="AD568" s="26" t="str">
        <f t="shared" si="859"/>
        <v/>
      </c>
      <c r="AE568" s="26" t="str">
        <f t="shared" si="860"/>
        <v/>
      </c>
      <c r="AF568" s="26" t="str">
        <f t="shared" si="861"/>
        <v/>
      </c>
      <c r="AG568" s="27" t="str">
        <f t="shared" si="862"/>
        <v/>
      </c>
      <c r="AH568" s="26" t="str">
        <f t="shared" si="863"/>
        <v/>
      </c>
      <c r="AI568" s="26" t="str">
        <f t="shared" si="864"/>
        <v/>
      </c>
      <c r="AJ568" s="45" t="s">
        <v>30</v>
      </c>
      <c r="AK568" s="55" t="str">
        <f>IF(ＣＳＶ貼付用!BI554="","",ＣＳＶ貼付用!BI554)</f>
        <v/>
      </c>
      <c r="AL568" s="38" t="str">
        <f>IF(ＣＳＶ貼付用!BK554="","",ＣＳＶ貼付用!BK554)</f>
        <v/>
      </c>
      <c r="AM568" s="38" t="str">
        <f>IF(ＣＳＶ貼付用!BM554="","",ＣＳＶ貼付用!BM554)</f>
        <v/>
      </c>
      <c r="AN568" s="40" t="str">
        <f t="shared" si="865"/>
        <v/>
      </c>
      <c r="AO568" s="41" t="str">
        <f>IF(林齢計算用!B554="","",林齢計算用!B554)</f>
        <v/>
      </c>
      <c r="AP568" s="41" t="str">
        <f t="shared" si="866"/>
        <v/>
      </c>
      <c r="AQ568" s="41" t="str">
        <f t="shared" si="867"/>
        <v/>
      </c>
      <c r="AR568" s="23" t="str">
        <f>IF(AM568="スギ",INDEX(データ!$C$7:$E$26,MATCH(AP568,データ!$B$7:$B$26),MATCH(AN568,データ!$C$6:$E$6)),IF(AM568="ヒノキ",INDEX(データ!$C$32:$E$51,MATCH(AP568,データ!$B$32:$B$51),MATCH(AN568,データ!$C$31:$E$31)),IF(AM568="マツ",INDEX(データ!#REF!,MATCH(AP568,データ!#REF!),MATCH(AN568,データ!#REF!)),IF(AM568="ザツ",INDEX(データ!#REF!,MATCH(AP568,データ!#REF!),MATCH(AN568,データ!#REF!)),""))))</f>
        <v/>
      </c>
      <c r="AS568" s="22" t="str">
        <f t="shared" si="850"/>
        <v/>
      </c>
      <c r="AT568" s="21" t="str">
        <f t="shared" si="868"/>
        <v/>
      </c>
      <c r="AU568" s="21" t="str">
        <f t="shared" si="869"/>
        <v/>
      </c>
      <c r="AV568" s="24" t="str">
        <f>IF(AM568="スギ",INDEX(データ!$H$7:$J$26,MATCH(AP568,データ!$G$7:$G$26),MATCH(AN568,データ!$H$6:$J$6)),IF(AM568="ヒノキ",INDEX(データ!$H$32:$J$51,MATCH(AP568,データ!$G$32:$G$51),MATCH(AN568,データ!$H$31:$J$31)),IF(AM568="マツ",INDEX(データ!#REF!,MATCH(AP568,データ!#REF!),MATCH(AN568,データ!#REF!)),IF(AM568="ザツ",INDEX(データ!#REF!,MATCH(AP568,データ!#REF!),MATCH(AN568,データ!#REF!)),""))))</f>
        <v/>
      </c>
      <c r="AW568" s="22" t="str">
        <f t="shared" si="870"/>
        <v/>
      </c>
      <c r="AX568" s="21" t="str">
        <f t="shared" si="871"/>
        <v/>
      </c>
      <c r="AY568" s="27" t="str">
        <f t="shared" si="872"/>
        <v/>
      </c>
      <c r="AZ568" s="24" t="str">
        <f t="shared" si="873"/>
        <v/>
      </c>
      <c r="BA568" s="25" t="str">
        <f t="shared" si="874"/>
        <v>0</v>
      </c>
      <c r="BB568" s="26" t="str">
        <f t="shared" si="875"/>
        <v/>
      </c>
      <c r="BC568" s="26" t="str">
        <f t="shared" si="876"/>
        <v/>
      </c>
      <c r="BD568" s="26" t="str">
        <f t="shared" si="877"/>
        <v/>
      </c>
      <c r="BE568" s="27" t="str">
        <f t="shared" si="878"/>
        <v/>
      </c>
      <c r="BF568" s="26" t="str">
        <f t="shared" si="879"/>
        <v/>
      </c>
      <c r="BG568" s="26" t="str">
        <f t="shared" si="880"/>
        <v/>
      </c>
      <c r="BH568" s="45" t="s">
        <v>30</v>
      </c>
      <c r="BI568" s="55" t="str">
        <f>IF(ＣＳＶ貼付用!BX554="","",ＣＳＶ貼付用!BX554)</f>
        <v/>
      </c>
      <c r="BJ568" s="38" t="str">
        <f>IF(ＣＳＶ貼付用!BZ554="","",ＣＳＶ貼付用!BZ554)</f>
        <v/>
      </c>
      <c r="BK568" s="38" t="str">
        <f>IF(ＣＳＶ貼付用!CB554="","",ＣＳＶ貼付用!CB554)</f>
        <v/>
      </c>
      <c r="BL568" s="40" t="str">
        <f t="shared" si="881"/>
        <v/>
      </c>
      <c r="BM568" s="41" t="str">
        <f>IF(林齢計算用!C554="","",林齢計算用!C554)</f>
        <v/>
      </c>
      <c r="BN568" s="41" t="str">
        <f t="shared" si="882"/>
        <v/>
      </c>
      <c r="BO568" s="41" t="str">
        <f t="shared" si="883"/>
        <v/>
      </c>
      <c r="BP568" s="23" t="str">
        <f>IF(BK568="スギ",INDEX(データ!$C$7:$E$26,MATCH(BN568,データ!$B$7:$B$26),MATCH(BL568,データ!$C$6:$E$6)),IF(BK568="ヒノキ",INDEX(データ!$C$32:$E$51,MATCH(BN568,データ!$B$32:$B$51),MATCH(BL568,データ!$C$31:$E$31)),IF(BK568="マツ",INDEX(データ!#REF!,MATCH(BN568,データ!#REF!),MATCH(BL568,データ!#REF!)),IF(BK568="ザツ",INDEX(データ!#REF!,MATCH(BN568,データ!#REF!),MATCH(BL568,データ!#REF!)),""))))</f>
        <v/>
      </c>
      <c r="BQ568" s="22" t="str">
        <f t="shared" si="851"/>
        <v/>
      </c>
      <c r="BR568" s="21" t="str">
        <f t="shared" si="884"/>
        <v/>
      </c>
      <c r="BS568" s="21" t="str">
        <f t="shared" si="885"/>
        <v/>
      </c>
      <c r="BT568" s="24" t="str">
        <f>IF(BK568="スギ",INDEX(データ!$H$7:$J$26,MATCH(BN568,データ!$G$7:$G$26),MATCH(BL568,データ!$H$6:$J$6)),IF(BK568="ヒノキ",INDEX(データ!$H$32:$J$51,MATCH(BN568,データ!$G$32:$G$51),MATCH(BL568,データ!$H$31:$J$31)),IF(BK568="マツ",INDEX(データ!#REF!,MATCH(BN568,データ!#REF!),MATCH(BL568,データ!#REF!)),IF(BK568="ザツ",INDEX(データ!#REF!,MATCH(BN568,データ!#REF!),MATCH(BL568,データ!#REF!)),""))))</f>
        <v/>
      </c>
      <c r="BU568" s="22" t="str">
        <f t="shared" si="886"/>
        <v/>
      </c>
      <c r="BV568" s="21" t="str">
        <f t="shared" si="887"/>
        <v/>
      </c>
      <c r="BW568" s="27" t="str">
        <f t="shared" si="888"/>
        <v/>
      </c>
      <c r="BX568" s="24" t="str">
        <f t="shared" si="889"/>
        <v/>
      </c>
      <c r="BY568" s="25" t="str">
        <f t="shared" si="890"/>
        <v>0</v>
      </c>
      <c r="BZ568" s="26" t="str">
        <f t="shared" si="891"/>
        <v/>
      </c>
      <c r="CA568" s="26" t="str">
        <f t="shared" si="892"/>
        <v/>
      </c>
      <c r="CB568" s="26" t="str">
        <f t="shared" si="893"/>
        <v/>
      </c>
      <c r="CC568" s="27" t="str">
        <f t="shared" si="894"/>
        <v/>
      </c>
      <c r="CD568" s="26" t="str">
        <f t="shared" si="895"/>
        <v/>
      </c>
      <c r="CE568" s="26" t="str">
        <f t="shared" si="896"/>
        <v/>
      </c>
      <c r="CF568" s="45" t="s">
        <v>30</v>
      </c>
      <c r="CG568" s="55" t="str">
        <f>IF(ＣＳＶ貼付用!CM554="","",ＣＳＶ貼付用!CM554)</f>
        <v/>
      </c>
      <c r="CH568" s="38" t="str">
        <f>IF(ＣＳＶ貼付用!CO554="","",ＣＳＶ貼付用!CO554)</f>
        <v/>
      </c>
      <c r="CI568" s="38" t="str">
        <f>IF(ＣＳＶ貼付用!CQ554="","",ＣＳＶ貼付用!CQ554)</f>
        <v/>
      </c>
      <c r="CJ568" s="40" t="str">
        <f t="shared" si="897"/>
        <v/>
      </c>
      <c r="CK568" s="41" t="str">
        <f>IF(林齢計算用!D554="","",林齢計算用!D554)</f>
        <v/>
      </c>
      <c r="CL568" s="41" t="str">
        <f t="shared" si="898"/>
        <v/>
      </c>
      <c r="CM568" s="41" t="str">
        <f t="shared" si="899"/>
        <v/>
      </c>
      <c r="CN568" s="23" t="str">
        <f>IF(CI568="スギ",INDEX(データ!$C$7:$E$26,MATCH(CL568,データ!$B$7:$B$26),MATCH(CJ568,データ!$C$6:$E$6)),IF(CI568="ヒノキ",INDEX(データ!$C$32:$E$51,MATCH(CL568,データ!$B$32:$B$51),MATCH(CJ568,データ!$C$31:$E$31)),IF(CI568="マツ",INDEX(データ!#REF!,MATCH(CL568,データ!#REF!),MATCH(CJ568,データ!#REF!)),IF(CI568="ザツ",INDEX(データ!#REF!,MATCH(CL568,データ!#REF!),MATCH(CJ568,データ!#REF!)),""))))</f>
        <v/>
      </c>
      <c r="CO568" s="22" t="str">
        <f t="shared" si="852"/>
        <v/>
      </c>
      <c r="CP568" s="21" t="str">
        <f t="shared" si="900"/>
        <v/>
      </c>
      <c r="CQ568" s="21" t="str">
        <f t="shared" si="901"/>
        <v/>
      </c>
      <c r="CR568" s="24" t="str">
        <f>IF(CI568="スギ",INDEX(データ!$H$7:$J$26,MATCH(CL568,データ!$G$7:$G$26),MATCH(CJ568,データ!$H$6:$J$6)),IF(CI568="ヒノキ",INDEX(データ!$H$32:$J$51,MATCH(CL568,データ!$G$32:$G$51),MATCH(CJ568,データ!$H$31:$J$31)),IF(CI568="マツ",INDEX(データ!#REF!,MATCH(CL568,データ!#REF!),MATCH(CJ568,データ!#REF!)),IF(CI568="ザツ",INDEX(データ!#REF!,MATCH(CL568,データ!#REF!),MATCH(CJ568,データ!#REF!)),""))))</f>
        <v/>
      </c>
      <c r="CS568" s="22" t="str">
        <f t="shared" si="902"/>
        <v/>
      </c>
      <c r="CT568" s="21" t="str">
        <f t="shared" si="903"/>
        <v/>
      </c>
      <c r="CU568" s="27" t="str">
        <f t="shared" si="904"/>
        <v/>
      </c>
      <c r="CV568" s="24" t="str">
        <f t="shared" si="905"/>
        <v/>
      </c>
      <c r="CW568" s="25" t="str">
        <f t="shared" si="906"/>
        <v>0</v>
      </c>
      <c r="CX568" s="26" t="str">
        <f t="shared" si="907"/>
        <v/>
      </c>
      <c r="CY568" s="26" t="str">
        <f t="shared" si="908"/>
        <v/>
      </c>
      <c r="CZ568" s="26" t="str">
        <f t="shared" si="909"/>
        <v/>
      </c>
      <c r="DA568" s="27" t="str">
        <f t="shared" si="910"/>
        <v/>
      </c>
      <c r="DB568" s="26" t="str">
        <f t="shared" si="911"/>
        <v/>
      </c>
      <c r="DC568" s="26" t="str">
        <f t="shared" si="912"/>
        <v/>
      </c>
      <c r="DD568" s="45" t="s">
        <v>30</v>
      </c>
      <c r="DE568" s="55" t="str">
        <f>IF(ＣＳＶ貼付用!DB554="","",ＣＳＶ貼付用!DB554)</f>
        <v/>
      </c>
      <c r="DF568" s="38" t="str">
        <f>IF(ＣＳＶ貼付用!DD554="","",ＣＳＶ貼付用!DD554)</f>
        <v/>
      </c>
      <c r="DG568" s="38" t="str">
        <f>IF(ＣＳＶ貼付用!DF554="","",ＣＳＶ貼付用!DF554)</f>
        <v/>
      </c>
      <c r="DH568" s="40" t="str">
        <f t="shared" si="913"/>
        <v/>
      </c>
      <c r="DI568" s="41" t="str">
        <f>IF(林齢計算用!E554="","",林齢計算用!E554)</f>
        <v/>
      </c>
      <c r="DJ568" s="41" t="str">
        <f t="shared" si="914"/>
        <v/>
      </c>
      <c r="DK568" s="41" t="str">
        <f t="shared" si="915"/>
        <v/>
      </c>
      <c r="DL568" s="23" t="str">
        <f>IF(DG568="スギ",INDEX(データ!$C$7:$E$26,MATCH(DJ568,データ!$B$7:$B$26),MATCH(DH568,データ!$C$6:$E$6)),IF(DG568="ヒノキ",INDEX(データ!$C$32:$E$51,MATCH(DJ568,データ!$B$32:$B$51),MATCH(DH568,データ!$C$31:$E$31)),IF(DG568="マツ",INDEX(データ!#REF!,MATCH(DJ568,データ!#REF!),MATCH(DH568,データ!#REF!)),IF(DG568="ザツ",INDEX(データ!#REF!,MATCH(DJ568,データ!#REF!),MATCH(DH568,データ!#REF!)),""))))</f>
        <v/>
      </c>
      <c r="DM568" s="22" t="str">
        <f t="shared" si="853"/>
        <v/>
      </c>
      <c r="DN568" s="21" t="str">
        <f t="shared" si="916"/>
        <v/>
      </c>
      <c r="DO568" s="21" t="str">
        <f t="shared" si="917"/>
        <v/>
      </c>
      <c r="DP568" s="24" t="str">
        <f>IF(DG568="スギ",INDEX(データ!$H$7:$J$26,MATCH(DJ568,データ!$G$7:$G$26),MATCH(DH568,データ!$H$6:$J$6)),IF(DG568="ヒノキ",INDEX(データ!$H$32:$J$51,MATCH(DJ568,データ!$G$32:$G$51),MATCH(DH568,データ!$H$31:$J$31)),IF(DG568="マツ",INDEX(データ!#REF!,MATCH(DJ568,データ!#REF!),MATCH(DH568,データ!#REF!)),IF(DG568="ザツ",INDEX(データ!#REF!,MATCH(DJ568,データ!#REF!),MATCH(DH568,データ!#REF!)),""))))</f>
        <v/>
      </c>
      <c r="DQ568" s="22" t="str">
        <f t="shared" si="918"/>
        <v/>
      </c>
      <c r="DR568" s="21" t="str">
        <f t="shared" si="919"/>
        <v/>
      </c>
      <c r="DS568" s="27" t="str">
        <f t="shared" si="920"/>
        <v/>
      </c>
      <c r="DT568" s="24" t="str">
        <f t="shared" si="921"/>
        <v/>
      </c>
      <c r="DU568" s="25" t="str">
        <f t="shared" si="922"/>
        <v>0</v>
      </c>
      <c r="DV568" s="26" t="str">
        <f t="shared" si="923"/>
        <v/>
      </c>
      <c r="DW568" s="26" t="str">
        <f t="shared" si="924"/>
        <v/>
      </c>
      <c r="DX568" s="26" t="str">
        <f t="shared" si="925"/>
        <v/>
      </c>
      <c r="DY568" s="27" t="str">
        <f t="shared" si="926"/>
        <v/>
      </c>
      <c r="DZ568" s="26" t="str">
        <f t="shared" si="927"/>
        <v/>
      </c>
      <c r="EA568" s="26" t="str">
        <f t="shared" si="928"/>
        <v/>
      </c>
      <c r="EB568" s="45" t="s">
        <v>30</v>
      </c>
      <c r="EC568" s="55" t="str">
        <f>IF(ＣＳＶ貼付用!DQ554="","",ＣＳＶ貼付用!DQ554)</f>
        <v/>
      </c>
      <c r="ED568" s="38" t="str">
        <f>IF(ＣＳＶ貼付用!DS554="","",ＣＳＶ貼付用!DS554)</f>
        <v/>
      </c>
      <c r="EE568" s="38" t="str">
        <f>IF(ＣＳＶ貼付用!DU554="","",ＣＳＶ貼付用!DU554)</f>
        <v/>
      </c>
      <c r="EF568" s="40" t="str">
        <f t="shared" si="929"/>
        <v/>
      </c>
      <c r="EG568" s="41" t="str">
        <f>IF(林齢計算用!F554="","",林齢計算用!F554)</f>
        <v/>
      </c>
      <c r="EH568" s="41" t="str">
        <f t="shared" si="930"/>
        <v/>
      </c>
      <c r="EI568" s="41" t="str">
        <f t="shared" si="931"/>
        <v/>
      </c>
      <c r="EJ568" s="23" t="str">
        <f>IF(EE568="スギ",INDEX(データ!$C$7:$E$26,MATCH(EH568,データ!$B$7:$B$26),MATCH(EF568,データ!$C$6:$E$6)),IF(EE568="ヒノキ",INDEX(データ!$C$32:$E$51,MATCH(EH568,データ!$B$32:$B$51),MATCH(EF568,データ!$C$31:$E$31)),IF(EE568="マツ",INDEX(データ!#REF!,MATCH(EH568,データ!#REF!),MATCH(EF568,データ!#REF!)),IF(EE568="ザツ",INDEX(データ!#REF!,MATCH(EH568,データ!#REF!),MATCH(EF568,データ!#REF!)),""))))</f>
        <v/>
      </c>
      <c r="EK568" s="22" t="str">
        <f t="shared" si="854"/>
        <v/>
      </c>
      <c r="EL568" s="21" t="str">
        <f t="shared" si="932"/>
        <v/>
      </c>
      <c r="EM568" s="21" t="str">
        <f t="shared" si="933"/>
        <v/>
      </c>
      <c r="EN568" s="24" t="str">
        <f>IF(EE568="スギ",INDEX(データ!$H$7:$J$26,MATCH(EH568,データ!$G$7:$G$26),MATCH(EF568,データ!$H$6:$J$6)),IF(EE568="ヒノキ",INDEX(データ!$H$32:$J$51,MATCH(EH568,データ!$G$32:$G$51),MATCH(EF568,データ!$H$31:$J$31)),IF(EE568="マツ",INDEX(データ!#REF!,MATCH(EH568,データ!#REF!),MATCH(EF568,データ!#REF!)),IF(EE568="ザツ",INDEX(データ!#REF!,MATCH(EH568,データ!#REF!),MATCH(EF568,データ!#REF!)),""))))</f>
        <v/>
      </c>
      <c r="EO568" s="22" t="str">
        <f t="shared" si="934"/>
        <v/>
      </c>
      <c r="EP568" s="21" t="str">
        <f t="shared" si="935"/>
        <v/>
      </c>
      <c r="EQ568" s="27" t="str">
        <f t="shared" si="936"/>
        <v/>
      </c>
      <c r="ER568" s="24" t="str">
        <f t="shared" si="937"/>
        <v/>
      </c>
      <c r="ES568" s="25" t="str">
        <f t="shared" si="938"/>
        <v>0</v>
      </c>
      <c r="ET568" s="26" t="str">
        <f t="shared" si="939"/>
        <v/>
      </c>
      <c r="EU568" s="26" t="str">
        <f t="shared" si="940"/>
        <v/>
      </c>
      <c r="EV568" s="26" t="str">
        <f t="shared" si="941"/>
        <v/>
      </c>
      <c r="EW568" s="27" t="str">
        <f t="shared" si="942"/>
        <v/>
      </c>
      <c r="EX568" s="26" t="str">
        <f t="shared" si="943"/>
        <v/>
      </c>
      <c r="EY568" s="26" t="str">
        <f t="shared" si="944"/>
        <v/>
      </c>
      <c r="EZ568" s="26">
        <f t="shared" si="945"/>
        <v>0</v>
      </c>
      <c r="FA568" s="43"/>
    </row>
    <row r="569" spans="1:157" ht="15.95" customHeight="1" x14ac:dyDescent="0.15">
      <c r="A569" s="21"/>
      <c r="B569" s="36" t="str">
        <f>IF(ＣＳＶ貼付用!G555="","",ＣＳＶ貼付用!G555)</f>
        <v/>
      </c>
      <c r="C569" s="36" t="str">
        <f>IF(ＣＳＶ貼付用!I555="","",ＣＳＶ貼付用!I555)</f>
        <v/>
      </c>
      <c r="D569" s="36" t="str">
        <f>IF(ＣＳＶ貼付用!J555="","",ＣＳＶ貼付用!J555)</f>
        <v/>
      </c>
      <c r="E569" s="36" t="str">
        <f>IF(ＣＳＶ貼付用!F555="","",ＣＳＶ貼付用!F555)</f>
        <v/>
      </c>
      <c r="F569" s="38" t="str">
        <f>IF(ＣＳＶ貼付用!T555="","",ＣＳＶ貼付用!T555)</f>
        <v/>
      </c>
      <c r="G569" s="38"/>
      <c r="H569" s="38" t="str">
        <f>IF(ＣＳＶ貼付用!GJ555="","",ＣＳＶ貼付用!GJ555)</f>
        <v/>
      </c>
      <c r="I569" s="38" t="str">
        <f>IF(ＣＳＶ貼付用!GL555="","",ＣＳＶ貼付用!GL555)</f>
        <v/>
      </c>
      <c r="J569" s="38" t="str">
        <f>IF(ＣＳＶ貼付用!GN555="","",ＣＳＶ貼付用!GN555)</f>
        <v/>
      </c>
      <c r="K569" s="38" t="str">
        <f>IF(ＣＳＶ貼付用!GP555="","",ＣＳＶ貼付用!GP555)</f>
        <v/>
      </c>
      <c r="L569" s="45" t="s">
        <v>30</v>
      </c>
      <c r="M569" s="55" t="str">
        <f>IF(ＣＳＶ貼付用!AT555="","",ＣＳＶ貼付用!AT555)</f>
        <v/>
      </c>
      <c r="N569" s="38" t="str">
        <f>IF(ＣＳＶ貼付用!AV555="","",ＣＳＶ貼付用!AV555)</f>
        <v/>
      </c>
      <c r="O569" s="38" t="str">
        <f>IF(ＣＳＶ貼付用!AX555="","",ＣＳＶ貼付用!AX555)</f>
        <v/>
      </c>
      <c r="P569" s="40" t="str">
        <f>IF(ＣＳＶ貼付用!FE555="","",ＣＳＶ貼付用!FE555)</f>
        <v/>
      </c>
      <c r="Q569" s="41" t="str">
        <f>IF(林齢計算用!A555="","",林齢計算用!A555)</f>
        <v/>
      </c>
      <c r="R569" s="41" t="str">
        <f t="shared" si="855"/>
        <v/>
      </c>
      <c r="S569" s="56" t="str">
        <f>IF(ＣＳＶ貼付用!EG555="","",ＣＳＶ貼付用!EG555*10)</f>
        <v/>
      </c>
      <c r="T569" s="23" t="str">
        <f>IF(O569="スギ",INDEX(データ!$C$7:$E$26,MATCH(R569,データ!$B$7:$B$26),MATCH(P569,データ!$C$6:$E$6)),IF(O569="ヒノキ",INDEX(データ!$C$32:$E$51,MATCH(R569,データ!$B$32:$B$51),MATCH(P569,データ!$C$31:$E$31)),IF(O569="マツ",INDEX(データ!#REF!,MATCH(R569,データ!#REF!),MATCH(P569,データ!#REF!)),IF(O569="ザツ",INDEX(データ!#REF!,MATCH(R569,データ!#REF!),MATCH(P569,データ!#REF!)),""))))</f>
        <v/>
      </c>
      <c r="U569" s="22" t="str">
        <f t="shared" si="946"/>
        <v/>
      </c>
      <c r="V569" s="21" t="str">
        <f t="shared" si="950"/>
        <v/>
      </c>
      <c r="W569" s="21" t="str">
        <f t="shared" si="947"/>
        <v/>
      </c>
      <c r="X569" s="23" t="str">
        <f>IF(O569="スギ",INDEX(データ!$H$7:$J$26,MATCH(R569,データ!$G$7:$G$26),MATCH(P569,データ!$H$6:$J$6)),IF(O569="ヒノキ",INDEX(データ!$H$32:$J$51,MATCH(R569,データ!$G$32:$G$51),MATCH(P569,データ!$H$31:$J$31)),IF(O569="マツ",INDEX(データ!#REF!,MATCH(R569,データ!#REF!),MATCH(P569,データ!#REF!)),IF(O569="ザツ",INDEX(データ!#REF!,MATCH(R569,データ!#REF!),MATCH(P569,データ!#REF!)),""))))</f>
        <v/>
      </c>
      <c r="Y569" s="22" t="str">
        <f t="shared" si="948"/>
        <v/>
      </c>
      <c r="Z569" s="21" t="str">
        <f t="shared" si="949"/>
        <v/>
      </c>
      <c r="AA569" s="27" t="str">
        <f t="shared" si="856"/>
        <v/>
      </c>
      <c r="AB569" s="24" t="str">
        <f t="shared" si="857"/>
        <v/>
      </c>
      <c r="AC569" s="25" t="str">
        <f t="shared" si="858"/>
        <v>0</v>
      </c>
      <c r="AD569" s="26" t="str">
        <f t="shared" si="859"/>
        <v/>
      </c>
      <c r="AE569" s="26" t="str">
        <f t="shared" si="860"/>
        <v/>
      </c>
      <c r="AF569" s="26" t="str">
        <f t="shared" si="861"/>
        <v/>
      </c>
      <c r="AG569" s="27" t="str">
        <f t="shared" si="862"/>
        <v/>
      </c>
      <c r="AH569" s="26" t="str">
        <f t="shared" si="863"/>
        <v/>
      </c>
      <c r="AI569" s="26" t="str">
        <f t="shared" si="864"/>
        <v/>
      </c>
      <c r="AJ569" s="45" t="s">
        <v>30</v>
      </c>
      <c r="AK569" s="55" t="str">
        <f>IF(ＣＳＶ貼付用!BI555="","",ＣＳＶ貼付用!BI555)</f>
        <v/>
      </c>
      <c r="AL569" s="38" t="str">
        <f>IF(ＣＳＶ貼付用!BK555="","",ＣＳＶ貼付用!BK555)</f>
        <v/>
      </c>
      <c r="AM569" s="38" t="str">
        <f>IF(ＣＳＶ貼付用!BM555="","",ＣＳＶ貼付用!BM555)</f>
        <v/>
      </c>
      <c r="AN569" s="40" t="str">
        <f t="shared" si="865"/>
        <v/>
      </c>
      <c r="AO569" s="41" t="str">
        <f>IF(林齢計算用!B555="","",林齢計算用!B555)</f>
        <v/>
      </c>
      <c r="AP569" s="41" t="str">
        <f t="shared" si="866"/>
        <v/>
      </c>
      <c r="AQ569" s="41" t="str">
        <f t="shared" si="867"/>
        <v/>
      </c>
      <c r="AR569" s="23" t="str">
        <f>IF(AM569="スギ",INDEX(データ!$C$7:$E$26,MATCH(AP569,データ!$B$7:$B$26),MATCH(AN569,データ!$C$6:$E$6)),IF(AM569="ヒノキ",INDEX(データ!$C$32:$E$51,MATCH(AP569,データ!$B$32:$B$51),MATCH(AN569,データ!$C$31:$E$31)),IF(AM569="マツ",INDEX(データ!#REF!,MATCH(AP569,データ!#REF!),MATCH(AN569,データ!#REF!)),IF(AM569="ザツ",INDEX(データ!#REF!,MATCH(AP569,データ!#REF!),MATCH(AN569,データ!#REF!)),""))))</f>
        <v/>
      </c>
      <c r="AS569" s="22" t="str">
        <f t="shared" si="850"/>
        <v/>
      </c>
      <c r="AT569" s="21" t="str">
        <f t="shared" si="868"/>
        <v/>
      </c>
      <c r="AU569" s="21" t="str">
        <f t="shared" si="869"/>
        <v/>
      </c>
      <c r="AV569" s="24" t="str">
        <f>IF(AM569="スギ",INDEX(データ!$H$7:$J$26,MATCH(AP569,データ!$G$7:$G$26),MATCH(AN569,データ!$H$6:$J$6)),IF(AM569="ヒノキ",INDEX(データ!$H$32:$J$51,MATCH(AP569,データ!$G$32:$G$51),MATCH(AN569,データ!$H$31:$J$31)),IF(AM569="マツ",INDEX(データ!#REF!,MATCH(AP569,データ!#REF!),MATCH(AN569,データ!#REF!)),IF(AM569="ザツ",INDEX(データ!#REF!,MATCH(AP569,データ!#REF!),MATCH(AN569,データ!#REF!)),""))))</f>
        <v/>
      </c>
      <c r="AW569" s="22" t="str">
        <f t="shared" si="870"/>
        <v/>
      </c>
      <c r="AX569" s="21" t="str">
        <f t="shared" si="871"/>
        <v/>
      </c>
      <c r="AY569" s="27" t="str">
        <f t="shared" si="872"/>
        <v/>
      </c>
      <c r="AZ569" s="24" t="str">
        <f t="shared" si="873"/>
        <v/>
      </c>
      <c r="BA569" s="25" t="str">
        <f t="shared" si="874"/>
        <v>0</v>
      </c>
      <c r="BB569" s="26" t="str">
        <f t="shared" si="875"/>
        <v/>
      </c>
      <c r="BC569" s="26" t="str">
        <f t="shared" si="876"/>
        <v/>
      </c>
      <c r="BD569" s="26" t="str">
        <f t="shared" si="877"/>
        <v/>
      </c>
      <c r="BE569" s="27" t="str">
        <f t="shared" si="878"/>
        <v/>
      </c>
      <c r="BF569" s="26" t="str">
        <f t="shared" si="879"/>
        <v/>
      </c>
      <c r="BG569" s="26" t="str">
        <f t="shared" si="880"/>
        <v/>
      </c>
      <c r="BH569" s="45" t="s">
        <v>30</v>
      </c>
      <c r="BI569" s="55" t="str">
        <f>IF(ＣＳＶ貼付用!BX555="","",ＣＳＶ貼付用!BX555)</f>
        <v/>
      </c>
      <c r="BJ569" s="38" t="str">
        <f>IF(ＣＳＶ貼付用!BZ555="","",ＣＳＶ貼付用!BZ555)</f>
        <v/>
      </c>
      <c r="BK569" s="38" t="str">
        <f>IF(ＣＳＶ貼付用!CB555="","",ＣＳＶ貼付用!CB555)</f>
        <v/>
      </c>
      <c r="BL569" s="40" t="str">
        <f t="shared" si="881"/>
        <v/>
      </c>
      <c r="BM569" s="41" t="str">
        <f>IF(林齢計算用!C555="","",林齢計算用!C555)</f>
        <v/>
      </c>
      <c r="BN569" s="41" t="str">
        <f t="shared" si="882"/>
        <v/>
      </c>
      <c r="BO569" s="41" t="str">
        <f t="shared" si="883"/>
        <v/>
      </c>
      <c r="BP569" s="23" t="str">
        <f>IF(BK569="スギ",INDEX(データ!$C$7:$E$26,MATCH(BN569,データ!$B$7:$B$26),MATCH(BL569,データ!$C$6:$E$6)),IF(BK569="ヒノキ",INDEX(データ!$C$32:$E$51,MATCH(BN569,データ!$B$32:$B$51),MATCH(BL569,データ!$C$31:$E$31)),IF(BK569="マツ",INDEX(データ!#REF!,MATCH(BN569,データ!#REF!),MATCH(BL569,データ!#REF!)),IF(BK569="ザツ",INDEX(データ!#REF!,MATCH(BN569,データ!#REF!),MATCH(BL569,データ!#REF!)),""))))</f>
        <v/>
      </c>
      <c r="BQ569" s="22" t="str">
        <f t="shared" si="851"/>
        <v/>
      </c>
      <c r="BR569" s="21" t="str">
        <f t="shared" si="884"/>
        <v/>
      </c>
      <c r="BS569" s="21" t="str">
        <f t="shared" si="885"/>
        <v/>
      </c>
      <c r="BT569" s="24" t="str">
        <f>IF(BK569="スギ",INDEX(データ!$H$7:$J$26,MATCH(BN569,データ!$G$7:$G$26),MATCH(BL569,データ!$H$6:$J$6)),IF(BK569="ヒノキ",INDEX(データ!$H$32:$J$51,MATCH(BN569,データ!$G$32:$G$51),MATCH(BL569,データ!$H$31:$J$31)),IF(BK569="マツ",INDEX(データ!#REF!,MATCH(BN569,データ!#REF!),MATCH(BL569,データ!#REF!)),IF(BK569="ザツ",INDEX(データ!#REF!,MATCH(BN569,データ!#REF!),MATCH(BL569,データ!#REF!)),""))))</f>
        <v/>
      </c>
      <c r="BU569" s="22" t="str">
        <f t="shared" si="886"/>
        <v/>
      </c>
      <c r="BV569" s="21" t="str">
        <f t="shared" si="887"/>
        <v/>
      </c>
      <c r="BW569" s="27" t="str">
        <f t="shared" si="888"/>
        <v/>
      </c>
      <c r="BX569" s="24" t="str">
        <f t="shared" si="889"/>
        <v/>
      </c>
      <c r="BY569" s="25" t="str">
        <f t="shared" si="890"/>
        <v>0</v>
      </c>
      <c r="BZ569" s="26" t="str">
        <f t="shared" si="891"/>
        <v/>
      </c>
      <c r="CA569" s="26" t="str">
        <f t="shared" si="892"/>
        <v/>
      </c>
      <c r="CB569" s="26" t="str">
        <f t="shared" si="893"/>
        <v/>
      </c>
      <c r="CC569" s="27" t="str">
        <f t="shared" si="894"/>
        <v/>
      </c>
      <c r="CD569" s="26" t="str">
        <f t="shared" si="895"/>
        <v/>
      </c>
      <c r="CE569" s="26" t="str">
        <f t="shared" si="896"/>
        <v/>
      </c>
      <c r="CF569" s="45" t="s">
        <v>30</v>
      </c>
      <c r="CG569" s="55" t="str">
        <f>IF(ＣＳＶ貼付用!CM555="","",ＣＳＶ貼付用!CM555)</f>
        <v/>
      </c>
      <c r="CH569" s="38" t="str">
        <f>IF(ＣＳＶ貼付用!CO555="","",ＣＳＶ貼付用!CO555)</f>
        <v/>
      </c>
      <c r="CI569" s="38" t="str">
        <f>IF(ＣＳＶ貼付用!CQ555="","",ＣＳＶ貼付用!CQ555)</f>
        <v/>
      </c>
      <c r="CJ569" s="40" t="str">
        <f t="shared" si="897"/>
        <v/>
      </c>
      <c r="CK569" s="41" t="str">
        <f>IF(林齢計算用!D555="","",林齢計算用!D555)</f>
        <v/>
      </c>
      <c r="CL569" s="41" t="str">
        <f t="shared" si="898"/>
        <v/>
      </c>
      <c r="CM569" s="41" t="str">
        <f t="shared" si="899"/>
        <v/>
      </c>
      <c r="CN569" s="23" t="str">
        <f>IF(CI569="スギ",INDEX(データ!$C$7:$E$26,MATCH(CL569,データ!$B$7:$B$26),MATCH(CJ569,データ!$C$6:$E$6)),IF(CI569="ヒノキ",INDEX(データ!$C$32:$E$51,MATCH(CL569,データ!$B$32:$B$51),MATCH(CJ569,データ!$C$31:$E$31)),IF(CI569="マツ",INDEX(データ!#REF!,MATCH(CL569,データ!#REF!),MATCH(CJ569,データ!#REF!)),IF(CI569="ザツ",INDEX(データ!#REF!,MATCH(CL569,データ!#REF!),MATCH(CJ569,データ!#REF!)),""))))</f>
        <v/>
      </c>
      <c r="CO569" s="22" t="str">
        <f t="shared" si="852"/>
        <v/>
      </c>
      <c r="CP569" s="21" t="str">
        <f t="shared" si="900"/>
        <v/>
      </c>
      <c r="CQ569" s="21" t="str">
        <f t="shared" si="901"/>
        <v/>
      </c>
      <c r="CR569" s="24" t="str">
        <f>IF(CI569="スギ",INDEX(データ!$H$7:$J$26,MATCH(CL569,データ!$G$7:$G$26),MATCH(CJ569,データ!$H$6:$J$6)),IF(CI569="ヒノキ",INDEX(データ!$H$32:$J$51,MATCH(CL569,データ!$G$32:$G$51),MATCH(CJ569,データ!$H$31:$J$31)),IF(CI569="マツ",INDEX(データ!#REF!,MATCH(CL569,データ!#REF!),MATCH(CJ569,データ!#REF!)),IF(CI569="ザツ",INDEX(データ!#REF!,MATCH(CL569,データ!#REF!),MATCH(CJ569,データ!#REF!)),""))))</f>
        <v/>
      </c>
      <c r="CS569" s="22" t="str">
        <f t="shared" si="902"/>
        <v/>
      </c>
      <c r="CT569" s="21" t="str">
        <f t="shared" si="903"/>
        <v/>
      </c>
      <c r="CU569" s="27" t="str">
        <f t="shared" si="904"/>
        <v/>
      </c>
      <c r="CV569" s="24" t="str">
        <f t="shared" si="905"/>
        <v/>
      </c>
      <c r="CW569" s="25" t="str">
        <f t="shared" si="906"/>
        <v>0</v>
      </c>
      <c r="CX569" s="26" t="str">
        <f t="shared" si="907"/>
        <v/>
      </c>
      <c r="CY569" s="26" t="str">
        <f t="shared" si="908"/>
        <v/>
      </c>
      <c r="CZ569" s="26" t="str">
        <f t="shared" si="909"/>
        <v/>
      </c>
      <c r="DA569" s="27" t="str">
        <f t="shared" si="910"/>
        <v/>
      </c>
      <c r="DB569" s="26" t="str">
        <f t="shared" si="911"/>
        <v/>
      </c>
      <c r="DC569" s="26" t="str">
        <f t="shared" si="912"/>
        <v/>
      </c>
      <c r="DD569" s="45" t="s">
        <v>30</v>
      </c>
      <c r="DE569" s="55" t="str">
        <f>IF(ＣＳＶ貼付用!DB555="","",ＣＳＶ貼付用!DB555)</f>
        <v/>
      </c>
      <c r="DF569" s="38" t="str">
        <f>IF(ＣＳＶ貼付用!DD555="","",ＣＳＶ貼付用!DD555)</f>
        <v/>
      </c>
      <c r="DG569" s="38" t="str">
        <f>IF(ＣＳＶ貼付用!DF555="","",ＣＳＶ貼付用!DF555)</f>
        <v/>
      </c>
      <c r="DH569" s="40" t="str">
        <f t="shared" si="913"/>
        <v/>
      </c>
      <c r="DI569" s="41" t="str">
        <f>IF(林齢計算用!E555="","",林齢計算用!E555)</f>
        <v/>
      </c>
      <c r="DJ569" s="41" t="str">
        <f t="shared" si="914"/>
        <v/>
      </c>
      <c r="DK569" s="41" t="str">
        <f t="shared" si="915"/>
        <v/>
      </c>
      <c r="DL569" s="23" t="str">
        <f>IF(DG569="スギ",INDEX(データ!$C$7:$E$26,MATCH(DJ569,データ!$B$7:$B$26),MATCH(DH569,データ!$C$6:$E$6)),IF(DG569="ヒノキ",INDEX(データ!$C$32:$E$51,MATCH(DJ569,データ!$B$32:$B$51),MATCH(DH569,データ!$C$31:$E$31)),IF(DG569="マツ",INDEX(データ!#REF!,MATCH(DJ569,データ!#REF!),MATCH(DH569,データ!#REF!)),IF(DG569="ザツ",INDEX(データ!#REF!,MATCH(DJ569,データ!#REF!),MATCH(DH569,データ!#REF!)),""))))</f>
        <v/>
      </c>
      <c r="DM569" s="22" t="str">
        <f t="shared" si="853"/>
        <v/>
      </c>
      <c r="DN569" s="21" t="str">
        <f t="shared" si="916"/>
        <v/>
      </c>
      <c r="DO569" s="21" t="str">
        <f t="shared" si="917"/>
        <v/>
      </c>
      <c r="DP569" s="24" t="str">
        <f>IF(DG569="スギ",INDEX(データ!$H$7:$J$26,MATCH(DJ569,データ!$G$7:$G$26),MATCH(DH569,データ!$H$6:$J$6)),IF(DG569="ヒノキ",INDEX(データ!$H$32:$J$51,MATCH(DJ569,データ!$G$32:$G$51),MATCH(DH569,データ!$H$31:$J$31)),IF(DG569="マツ",INDEX(データ!#REF!,MATCH(DJ569,データ!#REF!),MATCH(DH569,データ!#REF!)),IF(DG569="ザツ",INDEX(データ!#REF!,MATCH(DJ569,データ!#REF!),MATCH(DH569,データ!#REF!)),""))))</f>
        <v/>
      </c>
      <c r="DQ569" s="22" t="str">
        <f t="shared" si="918"/>
        <v/>
      </c>
      <c r="DR569" s="21" t="str">
        <f t="shared" si="919"/>
        <v/>
      </c>
      <c r="DS569" s="27" t="str">
        <f t="shared" si="920"/>
        <v/>
      </c>
      <c r="DT569" s="24" t="str">
        <f t="shared" si="921"/>
        <v/>
      </c>
      <c r="DU569" s="25" t="str">
        <f t="shared" si="922"/>
        <v>0</v>
      </c>
      <c r="DV569" s="26" t="str">
        <f t="shared" si="923"/>
        <v/>
      </c>
      <c r="DW569" s="26" t="str">
        <f t="shared" si="924"/>
        <v/>
      </c>
      <c r="DX569" s="26" t="str">
        <f t="shared" si="925"/>
        <v/>
      </c>
      <c r="DY569" s="27" t="str">
        <f t="shared" si="926"/>
        <v/>
      </c>
      <c r="DZ569" s="26" t="str">
        <f t="shared" si="927"/>
        <v/>
      </c>
      <c r="EA569" s="26" t="str">
        <f t="shared" si="928"/>
        <v/>
      </c>
      <c r="EB569" s="45" t="s">
        <v>30</v>
      </c>
      <c r="EC569" s="55" t="str">
        <f>IF(ＣＳＶ貼付用!DQ555="","",ＣＳＶ貼付用!DQ555)</f>
        <v/>
      </c>
      <c r="ED569" s="38" t="str">
        <f>IF(ＣＳＶ貼付用!DS555="","",ＣＳＶ貼付用!DS555)</f>
        <v/>
      </c>
      <c r="EE569" s="38" t="str">
        <f>IF(ＣＳＶ貼付用!DU555="","",ＣＳＶ貼付用!DU555)</f>
        <v/>
      </c>
      <c r="EF569" s="40" t="str">
        <f t="shared" si="929"/>
        <v/>
      </c>
      <c r="EG569" s="41" t="str">
        <f>IF(林齢計算用!F555="","",林齢計算用!F555)</f>
        <v/>
      </c>
      <c r="EH569" s="41" t="str">
        <f t="shared" si="930"/>
        <v/>
      </c>
      <c r="EI569" s="41" t="str">
        <f t="shared" si="931"/>
        <v/>
      </c>
      <c r="EJ569" s="23" t="str">
        <f>IF(EE569="スギ",INDEX(データ!$C$7:$E$26,MATCH(EH569,データ!$B$7:$B$26),MATCH(EF569,データ!$C$6:$E$6)),IF(EE569="ヒノキ",INDEX(データ!$C$32:$E$51,MATCH(EH569,データ!$B$32:$B$51),MATCH(EF569,データ!$C$31:$E$31)),IF(EE569="マツ",INDEX(データ!#REF!,MATCH(EH569,データ!#REF!),MATCH(EF569,データ!#REF!)),IF(EE569="ザツ",INDEX(データ!#REF!,MATCH(EH569,データ!#REF!),MATCH(EF569,データ!#REF!)),""))))</f>
        <v/>
      </c>
      <c r="EK569" s="22" t="str">
        <f t="shared" si="854"/>
        <v/>
      </c>
      <c r="EL569" s="21" t="str">
        <f t="shared" si="932"/>
        <v/>
      </c>
      <c r="EM569" s="21" t="str">
        <f t="shared" si="933"/>
        <v/>
      </c>
      <c r="EN569" s="24" t="str">
        <f>IF(EE569="スギ",INDEX(データ!$H$7:$J$26,MATCH(EH569,データ!$G$7:$G$26),MATCH(EF569,データ!$H$6:$J$6)),IF(EE569="ヒノキ",INDEX(データ!$H$32:$J$51,MATCH(EH569,データ!$G$32:$G$51),MATCH(EF569,データ!$H$31:$J$31)),IF(EE569="マツ",INDEX(データ!#REF!,MATCH(EH569,データ!#REF!),MATCH(EF569,データ!#REF!)),IF(EE569="ザツ",INDEX(データ!#REF!,MATCH(EH569,データ!#REF!),MATCH(EF569,データ!#REF!)),""))))</f>
        <v/>
      </c>
      <c r="EO569" s="22" t="str">
        <f t="shared" si="934"/>
        <v/>
      </c>
      <c r="EP569" s="21" t="str">
        <f t="shared" si="935"/>
        <v/>
      </c>
      <c r="EQ569" s="27" t="str">
        <f t="shared" si="936"/>
        <v/>
      </c>
      <c r="ER569" s="24" t="str">
        <f t="shared" si="937"/>
        <v/>
      </c>
      <c r="ES569" s="25" t="str">
        <f t="shared" si="938"/>
        <v>0</v>
      </c>
      <c r="ET569" s="26" t="str">
        <f t="shared" si="939"/>
        <v/>
      </c>
      <c r="EU569" s="26" t="str">
        <f t="shared" si="940"/>
        <v/>
      </c>
      <c r="EV569" s="26" t="str">
        <f t="shared" si="941"/>
        <v/>
      </c>
      <c r="EW569" s="27" t="str">
        <f t="shared" si="942"/>
        <v/>
      </c>
      <c r="EX569" s="26" t="str">
        <f t="shared" si="943"/>
        <v/>
      </c>
      <c r="EY569" s="26" t="str">
        <f t="shared" si="944"/>
        <v/>
      </c>
      <c r="EZ569" s="26">
        <f t="shared" si="945"/>
        <v>0</v>
      </c>
      <c r="FA569" s="43"/>
    </row>
    <row r="570" spans="1:157" ht="15.95" customHeight="1" x14ac:dyDescent="0.15">
      <c r="A570" s="21"/>
      <c r="B570" s="36" t="str">
        <f>IF(ＣＳＶ貼付用!G556="","",ＣＳＶ貼付用!G556)</f>
        <v/>
      </c>
      <c r="C570" s="36" t="str">
        <f>IF(ＣＳＶ貼付用!I556="","",ＣＳＶ貼付用!I556)</f>
        <v/>
      </c>
      <c r="D570" s="36" t="str">
        <f>IF(ＣＳＶ貼付用!J556="","",ＣＳＶ貼付用!J556)</f>
        <v/>
      </c>
      <c r="E570" s="36" t="str">
        <f>IF(ＣＳＶ貼付用!F556="","",ＣＳＶ貼付用!F556)</f>
        <v/>
      </c>
      <c r="F570" s="38" t="str">
        <f>IF(ＣＳＶ貼付用!T556="","",ＣＳＶ貼付用!T556)</f>
        <v/>
      </c>
      <c r="G570" s="38"/>
      <c r="H570" s="38" t="str">
        <f>IF(ＣＳＶ貼付用!GJ556="","",ＣＳＶ貼付用!GJ556)</f>
        <v/>
      </c>
      <c r="I570" s="38" t="str">
        <f>IF(ＣＳＶ貼付用!GL556="","",ＣＳＶ貼付用!GL556)</f>
        <v/>
      </c>
      <c r="J570" s="38" t="str">
        <f>IF(ＣＳＶ貼付用!GN556="","",ＣＳＶ貼付用!GN556)</f>
        <v/>
      </c>
      <c r="K570" s="38" t="str">
        <f>IF(ＣＳＶ貼付用!GP556="","",ＣＳＶ貼付用!GP556)</f>
        <v/>
      </c>
      <c r="L570" s="45" t="s">
        <v>30</v>
      </c>
      <c r="M570" s="55" t="str">
        <f>IF(ＣＳＶ貼付用!AT556="","",ＣＳＶ貼付用!AT556)</f>
        <v/>
      </c>
      <c r="N570" s="38" t="str">
        <f>IF(ＣＳＶ貼付用!AV556="","",ＣＳＶ貼付用!AV556)</f>
        <v/>
      </c>
      <c r="O570" s="38" t="str">
        <f>IF(ＣＳＶ貼付用!AX556="","",ＣＳＶ貼付用!AX556)</f>
        <v/>
      </c>
      <c r="P570" s="40" t="str">
        <f>IF(ＣＳＶ貼付用!FE556="","",ＣＳＶ貼付用!FE556)</f>
        <v/>
      </c>
      <c r="Q570" s="41" t="str">
        <f>IF(林齢計算用!A556="","",林齢計算用!A556)</f>
        <v/>
      </c>
      <c r="R570" s="41" t="str">
        <f t="shared" si="855"/>
        <v/>
      </c>
      <c r="S570" s="56" t="str">
        <f>IF(ＣＳＶ貼付用!EG556="","",ＣＳＶ貼付用!EG556*10)</f>
        <v/>
      </c>
      <c r="T570" s="23" t="str">
        <f>IF(O570="スギ",INDEX(データ!$C$7:$E$26,MATCH(R570,データ!$B$7:$B$26),MATCH(P570,データ!$C$6:$E$6)),IF(O570="ヒノキ",INDEX(データ!$C$32:$E$51,MATCH(R570,データ!$B$32:$B$51),MATCH(P570,データ!$C$31:$E$31)),IF(O570="マツ",INDEX(データ!#REF!,MATCH(R570,データ!#REF!),MATCH(P570,データ!#REF!)),IF(O570="ザツ",INDEX(データ!#REF!,MATCH(R570,データ!#REF!),MATCH(P570,データ!#REF!)),""))))</f>
        <v/>
      </c>
      <c r="U570" s="22" t="str">
        <f t="shared" si="946"/>
        <v/>
      </c>
      <c r="V570" s="21" t="str">
        <f t="shared" si="950"/>
        <v/>
      </c>
      <c r="W570" s="21" t="str">
        <f t="shared" si="947"/>
        <v/>
      </c>
      <c r="X570" s="23" t="str">
        <f>IF(O570="スギ",INDEX(データ!$H$7:$J$26,MATCH(R570,データ!$G$7:$G$26),MATCH(P570,データ!$H$6:$J$6)),IF(O570="ヒノキ",INDEX(データ!$H$32:$J$51,MATCH(R570,データ!$G$32:$G$51),MATCH(P570,データ!$H$31:$J$31)),IF(O570="マツ",INDEX(データ!#REF!,MATCH(R570,データ!#REF!),MATCH(P570,データ!#REF!)),IF(O570="ザツ",INDEX(データ!#REF!,MATCH(R570,データ!#REF!),MATCH(P570,データ!#REF!)),""))))</f>
        <v/>
      </c>
      <c r="Y570" s="22" t="str">
        <f t="shared" si="948"/>
        <v/>
      </c>
      <c r="Z570" s="21" t="str">
        <f t="shared" si="949"/>
        <v/>
      </c>
      <c r="AA570" s="27" t="str">
        <f t="shared" si="856"/>
        <v/>
      </c>
      <c r="AB570" s="24" t="str">
        <f t="shared" si="857"/>
        <v/>
      </c>
      <c r="AC570" s="25" t="str">
        <f t="shared" si="858"/>
        <v>0</v>
      </c>
      <c r="AD570" s="26" t="str">
        <f t="shared" si="859"/>
        <v/>
      </c>
      <c r="AE570" s="26" t="str">
        <f t="shared" si="860"/>
        <v/>
      </c>
      <c r="AF570" s="26" t="str">
        <f t="shared" si="861"/>
        <v/>
      </c>
      <c r="AG570" s="27" t="str">
        <f t="shared" si="862"/>
        <v/>
      </c>
      <c r="AH570" s="26" t="str">
        <f t="shared" si="863"/>
        <v/>
      </c>
      <c r="AI570" s="26" t="str">
        <f t="shared" si="864"/>
        <v/>
      </c>
      <c r="AJ570" s="45" t="s">
        <v>30</v>
      </c>
      <c r="AK570" s="55" t="str">
        <f>IF(ＣＳＶ貼付用!BI556="","",ＣＳＶ貼付用!BI556)</f>
        <v/>
      </c>
      <c r="AL570" s="38" t="str">
        <f>IF(ＣＳＶ貼付用!BK556="","",ＣＳＶ貼付用!BK556)</f>
        <v/>
      </c>
      <c r="AM570" s="38" t="str">
        <f>IF(ＣＳＶ貼付用!BM556="","",ＣＳＶ貼付用!BM556)</f>
        <v/>
      </c>
      <c r="AN570" s="40" t="str">
        <f t="shared" si="865"/>
        <v/>
      </c>
      <c r="AO570" s="41" t="str">
        <f>IF(林齢計算用!B556="","",林齢計算用!B556)</f>
        <v/>
      </c>
      <c r="AP570" s="41" t="str">
        <f t="shared" si="866"/>
        <v/>
      </c>
      <c r="AQ570" s="41" t="str">
        <f t="shared" si="867"/>
        <v/>
      </c>
      <c r="AR570" s="23" t="str">
        <f>IF(AM570="スギ",INDEX(データ!$C$7:$E$26,MATCH(AP570,データ!$B$7:$B$26),MATCH(AN570,データ!$C$6:$E$6)),IF(AM570="ヒノキ",INDEX(データ!$C$32:$E$51,MATCH(AP570,データ!$B$32:$B$51),MATCH(AN570,データ!$C$31:$E$31)),IF(AM570="マツ",INDEX(データ!#REF!,MATCH(AP570,データ!#REF!),MATCH(AN570,データ!#REF!)),IF(AM570="ザツ",INDEX(データ!#REF!,MATCH(AP570,データ!#REF!),MATCH(AN570,データ!#REF!)),""))))</f>
        <v/>
      </c>
      <c r="AS570" s="22" t="str">
        <f t="shared" si="850"/>
        <v/>
      </c>
      <c r="AT570" s="21" t="str">
        <f t="shared" si="868"/>
        <v/>
      </c>
      <c r="AU570" s="21" t="str">
        <f t="shared" si="869"/>
        <v/>
      </c>
      <c r="AV570" s="24" t="str">
        <f>IF(AM570="スギ",INDEX(データ!$H$7:$J$26,MATCH(AP570,データ!$G$7:$G$26),MATCH(AN570,データ!$H$6:$J$6)),IF(AM570="ヒノキ",INDEX(データ!$H$32:$J$51,MATCH(AP570,データ!$G$32:$G$51),MATCH(AN570,データ!$H$31:$J$31)),IF(AM570="マツ",INDEX(データ!#REF!,MATCH(AP570,データ!#REF!),MATCH(AN570,データ!#REF!)),IF(AM570="ザツ",INDEX(データ!#REF!,MATCH(AP570,データ!#REF!),MATCH(AN570,データ!#REF!)),""))))</f>
        <v/>
      </c>
      <c r="AW570" s="22" t="str">
        <f t="shared" si="870"/>
        <v/>
      </c>
      <c r="AX570" s="21" t="str">
        <f t="shared" si="871"/>
        <v/>
      </c>
      <c r="AY570" s="27" t="str">
        <f t="shared" si="872"/>
        <v/>
      </c>
      <c r="AZ570" s="24" t="str">
        <f t="shared" si="873"/>
        <v/>
      </c>
      <c r="BA570" s="25" t="str">
        <f t="shared" si="874"/>
        <v>0</v>
      </c>
      <c r="BB570" s="26" t="str">
        <f t="shared" si="875"/>
        <v/>
      </c>
      <c r="BC570" s="26" t="str">
        <f t="shared" si="876"/>
        <v/>
      </c>
      <c r="BD570" s="26" t="str">
        <f t="shared" si="877"/>
        <v/>
      </c>
      <c r="BE570" s="27" t="str">
        <f t="shared" si="878"/>
        <v/>
      </c>
      <c r="BF570" s="26" t="str">
        <f t="shared" si="879"/>
        <v/>
      </c>
      <c r="BG570" s="26" t="str">
        <f t="shared" si="880"/>
        <v/>
      </c>
      <c r="BH570" s="45" t="s">
        <v>30</v>
      </c>
      <c r="BI570" s="55" t="str">
        <f>IF(ＣＳＶ貼付用!BX556="","",ＣＳＶ貼付用!BX556)</f>
        <v/>
      </c>
      <c r="BJ570" s="38" t="str">
        <f>IF(ＣＳＶ貼付用!BZ556="","",ＣＳＶ貼付用!BZ556)</f>
        <v/>
      </c>
      <c r="BK570" s="38" t="str">
        <f>IF(ＣＳＶ貼付用!CB556="","",ＣＳＶ貼付用!CB556)</f>
        <v/>
      </c>
      <c r="BL570" s="40" t="str">
        <f t="shared" si="881"/>
        <v/>
      </c>
      <c r="BM570" s="41" t="str">
        <f>IF(林齢計算用!C556="","",林齢計算用!C556)</f>
        <v/>
      </c>
      <c r="BN570" s="41" t="str">
        <f t="shared" si="882"/>
        <v/>
      </c>
      <c r="BO570" s="41" t="str">
        <f t="shared" si="883"/>
        <v/>
      </c>
      <c r="BP570" s="23" t="str">
        <f>IF(BK570="スギ",INDEX(データ!$C$7:$E$26,MATCH(BN570,データ!$B$7:$B$26),MATCH(BL570,データ!$C$6:$E$6)),IF(BK570="ヒノキ",INDEX(データ!$C$32:$E$51,MATCH(BN570,データ!$B$32:$B$51),MATCH(BL570,データ!$C$31:$E$31)),IF(BK570="マツ",INDEX(データ!#REF!,MATCH(BN570,データ!#REF!),MATCH(BL570,データ!#REF!)),IF(BK570="ザツ",INDEX(データ!#REF!,MATCH(BN570,データ!#REF!),MATCH(BL570,データ!#REF!)),""))))</f>
        <v/>
      </c>
      <c r="BQ570" s="22" t="str">
        <f t="shared" si="851"/>
        <v/>
      </c>
      <c r="BR570" s="21" t="str">
        <f t="shared" si="884"/>
        <v/>
      </c>
      <c r="BS570" s="21" t="str">
        <f t="shared" si="885"/>
        <v/>
      </c>
      <c r="BT570" s="24" t="str">
        <f>IF(BK570="スギ",INDEX(データ!$H$7:$J$26,MATCH(BN570,データ!$G$7:$G$26),MATCH(BL570,データ!$H$6:$J$6)),IF(BK570="ヒノキ",INDEX(データ!$H$32:$J$51,MATCH(BN570,データ!$G$32:$G$51),MATCH(BL570,データ!$H$31:$J$31)),IF(BK570="マツ",INDEX(データ!#REF!,MATCH(BN570,データ!#REF!),MATCH(BL570,データ!#REF!)),IF(BK570="ザツ",INDEX(データ!#REF!,MATCH(BN570,データ!#REF!),MATCH(BL570,データ!#REF!)),""))))</f>
        <v/>
      </c>
      <c r="BU570" s="22" t="str">
        <f t="shared" si="886"/>
        <v/>
      </c>
      <c r="BV570" s="21" t="str">
        <f t="shared" si="887"/>
        <v/>
      </c>
      <c r="BW570" s="27" t="str">
        <f t="shared" si="888"/>
        <v/>
      </c>
      <c r="BX570" s="24" t="str">
        <f t="shared" si="889"/>
        <v/>
      </c>
      <c r="BY570" s="25" t="str">
        <f t="shared" si="890"/>
        <v>0</v>
      </c>
      <c r="BZ570" s="26" t="str">
        <f t="shared" si="891"/>
        <v/>
      </c>
      <c r="CA570" s="26" t="str">
        <f t="shared" si="892"/>
        <v/>
      </c>
      <c r="CB570" s="26" t="str">
        <f t="shared" si="893"/>
        <v/>
      </c>
      <c r="CC570" s="27" t="str">
        <f t="shared" si="894"/>
        <v/>
      </c>
      <c r="CD570" s="26" t="str">
        <f t="shared" si="895"/>
        <v/>
      </c>
      <c r="CE570" s="26" t="str">
        <f t="shared" si="896"/>
        <v/>
      </c>
      <c r="CF570" s="45" t="s">
        <v>30</v>
      </c>
      <c r="CG570" s="55" t="str">
        <f>IF(ＣＳＶ貼付用!CM556="","",ＣＳＶ貼付用!CM556)</f>
        <v/>
      </c>
      <c r="CH570" s="38" t="str">
        <f>IF(ＣＳＶ貼付用!CO556="","",ＣＳＶ貼付用!CO556)</f>
        <v/>
      </c>
      <c r="CI570" s="38" t="str">
        <f>IF(ＣＳＶ貼付用!CQ556="","",ＣＳＶ貼付用!CQ556)</f>
        <v/>
      </c>
      <c r="CJ570" s="40" t="str">
        <f t="shared" si="897"/>
        <v/>
      </c>
      <c r="CK570" s="41" t="str">
        <f>IF(林齢計算用!D556="","",林齢計算用!D556)</f>
        <v/>
      </c>
      <c r="CL570" s="41" t="str">
        <f t="shared" si="898"/>
        <v/>
      </c>
      <c r="CM570" s="41" t="str">
        <f t="shared" si="899"/>
        <v/>
      </c>
      <c r="CN570" s="23" t="str">
        <f>IF(CI570="スギ",INDEX(データ!$C$7:$E$26,MATCH(CL570,データ!$B$7:$B$26),MATCH(CJ570,データ!$C$6:$E$6)),IF(CI570="ヒノキ",INDEX(データ!$C$32:$E$51,MATCH(CL570,データ!$B$32:$B$51),MATCH(CJ570,データ!$C$31:$E$31)),IF(CI570="マツ",INDEX(データ!#REF!,MATCH(CL570,データ!#REF!),MATCH(CJ570,データ!#REF!)),IF(CI570="ザツ",INDEX(データ!#REF!,MATCH(CL570,データ!#REF!),MATCH(CJ570,データ!#REF!)),""))))</f>
        <v/>
      </c>
      <c r="CO570" s="22" t="str">
        <f t="shared" si="852"/>
        <v/>
      </c>
      <c r="CP570" s="21" t="str">
        <f t="shared" si="900"/>
        <v/>
      </c>
      <c r="CQ570" s="21" t="str">
        <f t="shared" si="901"/>
        <v/>
      </c>
      <c r="CR570" s="24" t="str">
        <f>IF(CI570="スギ",INDEX(データ!$H$7:$J$26,MATCH(CL570,データ!$G$7:$G$26),MATCH(CJ570,データ!$H$6:$J$6)),IF(CI570="ヒノキ",INDEX(データ!$H$32:$J$51,MATCH(CL570,データ!$G$32:$G$51),MATCH(CJ570,データ!$H$31:$J$31)),IF(CI570="マツ",INDEX(データ!#REF!,MATCH(CL570,データ!#REF!),MATCH(CJ570,データ!#REF!)),IF(CI570="ザツ",INDEX(データ!#REF!,MATCH(CL570,データ!#REF!),MATCH(CJ570,データ!#REF!)),""))))</f>
        <v/>
      </c>
      <c r="CS570" s="22" t="str">
        <f t="shared" si="902"/>
        <v/>
      </c>
      <c r="CT570" s="21" t="str">
        <f t="shared" si="903"/>
        <v/>
      </c>
      <c r="CU570" s="27" t="str">
        <f t="shared" si="904"/>
        <v/>
      </c>
      <c r="CV570" s="24" t="str">
        <f t="shared" si="905"/>
        <v/>
      </c>
      <c r="CW570" s="25" t="str">
        <f t="shared" si="906"/>
        <v>0</v>
      </c>
      <c r="CX570" s="26" t="str">
        <f t="shared" si="907"/>
        <v/>
      </c>
      <c r="CY570" s="26" t="str">
        <f t="shared" si="908"/>
        <v/>
      </c>
      <c r="CZ570" s="26" t="str">
        <f t="shared" si="909"/>
        <v/>
      </c>
      <c r="DA570" s="27" t="str">
        <f t="shared" si="910"/>
        <v/>
      </c>
      <c r="DB570" s="26" t="str">
        <f t="shared" si="911"/>
        <v/>
      </c>
      <c r="DC570" s="26" t="str">
        <f t="shared" si="912"/>
        <v/>
      </c>
      <c r="DD570" s="45" t="s">
        <v>30</v>
      </c>
      <c r="DE570" s="55" t="str">
        <f>IF(ＣＳＶ貼付用!DB556="","",ＣＳＶ貼付用!DB556)</f>
        <v/>
      </c>
      <c r="DF570" s="38" t="str">
        <f>IF(ＣＳＶ貼付用!DD556="","",ＣＳＶ貼付用!DD556)</f>
        <v/>
      </c>
      <c r="DG570" s="38" t="str">
        <f>IF(ＣＳＶ貼付用!DF556="","",ＣＳＶ貼付用!DF556)</f>
        <v/>
      </c>
      <c r="DH570" s="40" t="str">
        <f t="shared" si="913"/>
        <v/>
      </c>
      <c r="DI570" s="41" t="str">
        <f>IF(林齢計算用!E556="","",林齢計算用!E556)</f>
        <v/>
      </c>
      <c r="DJ570" s="41" t="str">
        <f t="shared" si="914"/>
        <v/>
      </c>
      <c r="DK570" s="41" t="str">
        <f t="shared" si="915"/>
        <v/>
      </c>
      <c r="DL570" s="23" t="str">
        <f>IF(DG570="スギ",INDEX(データ!$C$7:$E$26,MATCH(DJ570,データ!$B$7:$B$26),MATCH(DH570,データ!$C$6:$E$6)),IF(DG570="ヒノキ",INDEX(データ!$C$32:$E$51,MATCH(DJ570,データ!$B$32:$B$51),MATCH(DH570,データ!$C$31:$E$31)),IF(DG570="マツ",INDEX(データ!#REF!,MATCH(DJ570,データ!#REF!),MATCH(DH570,データ!#REF!)),IF(DG570="ザツ",INDEX(データ!#REF!,MATCH(DJ570,データ!#REF!),MATCH(DH570,データ!#REF!)),""))))</f>
        <v/>
      </c>
      <c r="DM570" s="22" t="str">
        <f t="shared" si="853"/>
        <v/>
      </c>
      <c r="DN570" s="21" t="str">
        <f t="shared" si="916"/>
        <v/>
      </c>
      <c r="DO570" s="21" t="str">
        <f t="shared" si="917"/>
        <v/>
      </c>
      <c r="DP570" s="24" t="str">
        <f>IF(DG570="スギ",INDEX(データ!$H$7:$J$26,MATCH(DJ570,データ!$G$7:$G$26),MATCH(DH570,データ!$H$6:$J$6)),IF(DG570="ヒノキ",INDEX(データ!$H$32:$J$51,MATCH(DJ570,データ!$G$32:$G$51),MATCH(DH570,データ!$H$31:$J$31)),IF(DG570="マツ",INDEX(データ!#REF!,MATCH(DJ570,データ!#REF!),MATCH(DH570,データ!#REF!)),IF(DG570="ザツ",INDEX(データ!#REF!,MATCH(DJ570,データ!#REF!),MATCH(DH570,データ!#REF!)),""))))</f>
        <v/>
      </c>
      <c r="DQ570" s="22" t="str">
        <f t="shared" si="918"/>
        <v/>
      </c>
      <c r="DR570" s="21" t="str">
        <f t="shared" si="919"/>
        <v/>
      </c>
      <c r="DS570" s="27" t="str">
        <f t="shared" si="920"/>
        <v/>
      </c>
      <c r="DT570" s="24" t="str">
        <f t="shared" si="921"/>
        <v/>
      </c>
      <c r="DU570" s="25" t="str">
        <f t="shared" si="922"/>
        <v>0</v>
      </c>
      <c r="DV570" s="26" t="str">
        <f t="shared" si="923"/>
        <v/>
      </c>
      <c r="DW570" s="26" t="str">
        <f t="shared" si="924"/>
        <v/>
      </c>
      <c r="DX570" s="26" t="str">
        <f t="shared" si="925"/>
        <v/>
      </c>
      <c r="DY570" s="27" t="str">
        <f t="shared" si="926"/>
        <v/>
      </c>
      <c r="DZ570" s="26" t="str">
        <f t="shared" si="927"/>
        <v/>
      </c>
      <c r="EA570" s="26" t="str">
        <f t="shared" si="928"/>
        <v/>
      </c>
      <c r="EB570" s="45" t="s">
        <v>30</v>
      </c>
      <c r="EC570" s="55" t="str">
        <f>IF(ＣＳＶ貼付用!DQ556="","",ＣＳＶ貼付用!DQ556)</f>
        <v/>
      </c>
      <c r="ED570" s="38" t="str">
        <f>IF(ＣＳＶ貼付用!DS556="","",ＣＳＶ貼付用!DS556)</f>
        <v/>
      </c>
      <c r="EE570" s="38" t="str">
        <f>IF(ＣＳＶ貼付用!DU556="","",ＣＳＶ貼付用!DU556)</f>
        <v/>
      </c>
      <c r="EF570" s="40" t="str">
        <f t="shared" si="929"/>
        <v/>
      </c>
      <c r="EG570" s="41" t="str">
        <f>IF(林齢計算用!F556="","",林齢計算用!F556)</f>
        <v/>
      </c>
      <c r="EH570" s="41" t="str">
        <f t="shared" si="930"/>
        <v/>
      </c>
      <c r="EI570" s="41" t="str">
        <f t="shared" si="931"/>
        <v/>
      </c>
      <c r="EJ570" s="23" t="str">
        <f>IF(EE570="スギ",INDEX(データ!$C$7:$E$26,MATCH(EH570,データ!$B$7:$B$26),MATCH(EF570,データ!$C$6:$E$6)),IF(EE570="ヒノキ",INDEX(データ!$C$32:$E$51,MATCH(EH570,データ!$B$32:$B$51),MATCH(EF570,データ!$C$31:$E$31)),IF(EE570="マツ",INDEX(データ!#REF!,MATCH(EH570,データ!#REF!),MATCH(EF570,データ!#REF!)),IF(EE570="ザツ",INDEX(データ!#REF!,MATCH(EH570,データ!#REF!),MATCH(EF570,データ!#REF!)),""))))</f>
        <v/>
      </c>
      <c r="EK570" s="22" t="str">
        <f t="shared" si="854"/>
        <v/>
      </c>
      <c r="EL570" s="21" t="str">
        <f t="shared" si="932"/>
        <v/>
      </c>
      <c r="EM570" s="21" t="str">
        <f t="shared" si="933"/>
        <v/>
      </c>
      <c r="EN570" s="24" t="str">
        <f>IF(EE570="スギ",INDEX(データ!$H$7:$J$26,MATCH(EH570,データ!$G$7:$G$26),MATCH(EF570,データ!$H$6:$J$6)),IF(EE570="ヒノキ",INDEX(データ!$H$32:$J$51,MATCH(EH570,データ!$G$32:$G$51),MATCH(EF570,データ!$H$31:$J$31)),IF(EE570="マツ",INDEX(データ!#REF!,MATCH(EH570,データ!#REF!),MATCH(EF570,データ!#REF!)),IF(EE570="ザツ",INDEX(データ!#REF!,MATCH(EH570,データ!#REF!),MATCH(EF570,データ!#REF!)),""))))</f>
        <v/>
      </c>
      <c r="EO570" s="22" t="str">
        <f t="shared" si="934"/>
        <v/>
      </c>
      <c r="EP570" s="21" t="str">
        <f t="shared" si="935"/>
        <v/>
      </c>
      <c r="EQ570" s="27" t="str">
        <f t="shared" si="936"/>
        <v/>
      </c>
      <c r="ER570" s="24" t="str">
        <f t="shared" si="937"/>
        <v/>
      </c>
      <c r="ES570" s="25" t="str">
        <f t="shared" si="938"/>
        <v>0</v>
      </c>
      <c r="ET570" s="26" t="str">
        <f t="shared" si="939"/>
        <v/>
      </c>
      <c r="EU570" s="26" t="str">
        <f t="shared" si="940"/>
        <v/>
      </c>
      <c r="EV570" s="26" t="str">
        <f t="shared" si="941"/>
        <v/>
      </c>
      <c r="EW570" s="27" t="str">
        <f t="shared" si="942"/>
        <v/>
      </c>
      <c r="EX570" s="26" t="str">
        <f t="shared" si="943"/>
        <v/>
      </c>
      <c r="EY570" s="26" t="str">
        <f t="shared" si="944"/>
        <v/>
      </c>
      <c r="EZ570" s="26">
        <f t="shared" si="945"/>
        <v>0</v>
      </c>
      <c r="FA570" s="43"/>
    </row>
    <row r="571" spans="1:157" ht="15.95" customHeight="1" x14ac:dyDescent="0.15">
      <c r="A571" s="21"/>
      <c r="B571" s="36" t="str">
        <f>IF(ＣＳＶ貼付用!G557="","",ＣＳＶ貼付用!G557)</f>
        <v/>
      </c>
      <c r="C571" s="36" t="str">
        <f>IF(ＣＳＶ貼付用!I557="","",ＣＳＶ貼付用!I557)</f>
        <v/>
      </c>
      <c r="D571" s="36" t="str">
        <f>IF(ＣＳＶ貼付用!J557="","",ＣＳＶ貼付用!J557)</f>
        <v/>
      </c>
      <c r="E571" s="36" t="str">
        <f>IF(ＣＳＶ貼付用!F557="","",ＣＳＶ貼付用!F557)</f>
        <v/>
      </c>
      <c r="F571" s="38" t="str">
        <f>IF(ＣＳＶ貼付用!T557="","",ＣＳＶ貼付用!T557)</f>
        <v/>
      </c>
      <c r="G571" s="38"/>
      <c r="H571" s="38" t="str">
        <f>IF(ＣＳＶ貼付用!GJ557="","",ＣＳＶ貼付用!GJ557)</f>
        <v/>
      </c>
      <c r="I571" s="38" t="str">
        <f>IF(ＣＳＶ貼付用!GL557="","",ＣＳＶ貼付用!GL557)</f>
        <v/>
      </c>
      <c r="J571" s="38" t="str">
        <f>IF(ＣＳＶ貼付用!GN557="","",ＣＳＶ貼付用!GN557)</f>
        <v/>
      </c>
      <c r="K571" s="38" t="str">
        <f>IF(ＣＳＶ貼付用!GP557="","",ＣＳＶ貼付用!GP557)</f>
        <v/>
      </c>
      <c r="L571" s="45" t="s">
        <v>30</v>
      </c>
      <c r="M571" s="55" t="str">
        <f>IF(ＣＳＶ貼付用!AT557="","",ＣＳＶ貼付用!AT557)</f>
        <v/>
      </c>
      <c r="N571" s="38" t="str">
        <f>IF(ＣＳＶ貼付用!AV557="","",ＣＳＶ貼付用!AV557)</f>
        <v/>
      </c>
      <c r="O571" s="38" t="str">
        <f>IF(ＣＳＶ貼付用!AX557="","",ＣＳＶ貼付用!AX557)</f>
        <v/>
      </c>
      <c r="P571" s="40" t="str">
        <f>IF(ＣＳＶ貼付用!FE557="","",ＣＳＶ貼付用!FE557)</f>
        <v/>
      </c>
      <c r="Q571" s="41" t="str">
        <f>IF(林齢計算用!A557="","",林齢計算用!A557)</f>
        <v/>
      </c>
      <c r="R571" s="41" t="str">
        <f t="shared" si="855"/>
        <v/>
      </c>
      <c r="S571" s="56" t="str">
        <f>IF(ＣＳＶ貼付用!EG557="","",ＣＳＶ貼付用!EG557*10)</f>
        <v/>
      </c>
      <c r="T571" s="23" t="str">
        <f>IF(O571="スギ",INDEX(データ!$C$7:$E$26,MATCH(R571,データ!$B$7:$B$26),MATCH(P571,データ!$C$6:$E$6)),IF(O571="ヒノキ",INDEX(データ!$C$32:$E$51,MATCH(R571,データ!$B$32:$B$51),MATCH(P571,データ!$C$31:$E$31)),IF(O571="マツ",INDEX(データ!#REF!,MATCH(R571,データ!#REF!),MATCH(P571,データ!#REF!)),IF(O571="ザツ",INDEX(データ!#REF!,MATCH(R571,データ!#REF!),MATCH(P571,データ!#REF!)),""))))</f>
        <v/>
      </c>
      <c r="U571" s="22" t="str">
        <f t="shared" si="946"/>
        <v/>
      </c>
      <c r="V571" s="21" t="str">
        <f t="shared" si="950"/>
        <v/>
      </c>
      <c r="W571" s="21" t="str">
        <f t="shared" si="947"/>
        <v/>
      </c>
      <c r="X571" s="23" t="str">
        <f>IF(O571="スギ",INDEX(データ!$H$7:$J$26,MATCH(R571,データ!$G$7:$G$26),MATCH(P571,データ!$H$6:$J$6)),IF(O571="ヒノキ",INDEX(データ!$H$32:$J$51,MATCH(R571,データ!$G$32:$G$51),MATCH(P571,データ!$H$31:$J$31)),IF(O571="マツ",INDEX(データ!#REF!,MATCH(R571,データ!#REF!),MATCH(P571,データ!#REF!)),IF(O571="ザツ",INDEX(データ!#REF!,MATCH(R571,データ!#REF!),MATCH(P571,データ!#REF!)),""))))</f>
        <v/>
      </c>
      <c r="Y571" s="22" t="str">
        <f t="shared" si="948"/>
        <v/>
      </c>
      <c r="Z571" s="21" t="str">
        <f t="shared" si="949"/>
        <v/>
      </c>
      <c r="AA571" s="27" t="str">
        <f t="shared" si="856"/>
        <v/>
      </c>
      <c r="AB571" s="24" t="str">
        <f t="shared" si="857"/>
        <v/>
      </c>
      <c r="AC571" s="25" t="str">
        <f t="shared" si="858"/>
        <v>0</v>
      </c>
      <c r="AD571" s="26" t="str">
        <f t="shared" si="859"/>
        <v/>
      </c>
      <c r="AE571" s="26" t="str">
        <f t="shared" si="860"/>
        <v/>
      </c>
      <c r="AF571" s="26" t="str">
        <f t="shared" si="861"/>
        <v/>
      </c>
      <c r="AG571" s="27" t="str">
        <f t="shared" si="862"/>
        <v/>
      </c>
      <c r="AH571" s="26" t="str">
        <f t="shared" si="863"/>
        <v/>
      </c>
      <c r="AI571" s="26" t="str">
        <f t="shared" si="864"/>
        <v/>
      </c>
      <c r="AJ571" s="45" t="s">
        <v>30</v>
      </c>
      <c r="AK571" s="55" t="str">
        <f>IF(ＣＳＶ貼付用!BI557="","",ＣＳＶ貼付用!BI557)</f>
        <v/>
      </c>
      <c r="AL571" s="38" t="str">
        <f>IF(ＣＳＶ貼付用!BK557="","",ＣＳＶ貼付用!BK557)</f>
        <v/>
      </c>
      <c r="AM571" s="38" t="str">
        <f>IF(ＣＳＶ貼付用!BM557="","",ＣＳＶ貼付用!BM557)</f>
        <v/>
      </c>
      <c r="AN571" s="40" t="str">
        <f t="shared" si="865"/>
        <v/>
      </c>
      <c r="AO571" s="41" t="str">
        <f>IF(林齢計算用!B557="","",林齢計算用!B557)</f>
        <v/>
      </c>
      <c r="AP571" s="41" t="str">
        <f t="shared" si="866"/>
        <v/>
      </c>
      <c r="AQ571" s="41" t="str">
        <f t="shared" si="867"/>
        <v/>
      </c>
      <c r="AR571" s="23" t="str">
        <f>IF(AM571="スギ",INDEX(データ!$C$7:$E$26,MATCH(AP571,データ!$B$7:$B$26),MATCH(AN571,データ!$C$6:$E$6)),IF(AM571="ヒノキ",INDEX(データ!$C$32:$E$51,MATCH(AP571,データ!$B$32:$B$51),MATCH(AN571,データ!$C$31:$E$31)),IF(AM571="マツ",INDEX(データ!#REF!,MATCH(AP571,データ!#REF!),MATCH(AN571,データ!#REF!)),IF(AM571="ザツ",INDEX(データ!#REF!,MATCH(AP571,データ!#REF!),MATCH(AN571,データ!#REF!)),""))))</f>
        <v/>
      </c>
      <c r="AS571" s="22" t="str">
        <f t="shared" si="850"/>
        <v/>
      </c>
      <c r="AT571" s="21" t="str">
        <f t="shared" si="868"/>
        <v/>
      </c>
      <c r="AU571" s="21" t="str">
        <f t="shared" si="869"/>
        <v/>
      </c>
      <c r="AV571" s="24" t="str">
        <f>IF(AM571="スギ",INDEX(データ!$H$7:$J$26,MATCH(AP571,データ!$G$7:$G$26),MATCH(AN571,データ!$H$6:$J$6)),IF(AM571="ヒノキ",INDEX(データ!$H$32:$J$51,MATCH(AP571,データ!$G$32:$G$51),MATCH(AN571,データ!$H$31:$J$31)),IF(AM571="マツ",INDEX(データ!#REF!,MATCH(AP571,データ!#REF!),MATCH(AN571,データ!#REF!)),IF(AM571="ザツ",INDEX(データ!#REF!,MATCH(AP571,データ!#REF!),MATCH(AN571,データ!#REF!)),""))))</f>
        <v/>
      </c>
      <c r="AW571" s="22" t="str">
        <f t="shared" si="870"/>
        <v/>
      </c>
      <c r="AX571" s="21" t="str">
        <f t="shared" si="871"/>
        <v/>
      </c>
      <c r="AY571" s="27" t="str">
        <f t="shared" si="872"/>
        <v/>
      </c>
      <c r="AZ571" s="24" t="str">
        <f t="shared" si="873"/>
        <v/>
      </c>
      <c r="BA571" s="25" t="str">
        <f t="shared" si="874"/>
        <v>0</v>
      </c>
      <c r="BB571" s="26" t="str">
        <f t="shared" si="875"/>
        <v/>
      </c>
      <c r="BC571" s="26" t="str">
        <f t="shared" si="876"/>
        <v/>
      </c>
      <c r="BD571" s="26" t="str">
        <f t="shared" si="877"/>
        <v/>
      </c>
      <c r="BE571" s="27" t="str">
        <f t="shared" si="878"/>
        <v/>
      </c>
      <c r="BF571" s="26" t="str">
        <f t="shared" si="879"/>
        <v/>
      </c>
      <c r="BG571" s="26" t="str">
        <f t="shared" si="880"/>
        <v/>
      </c>
      <c r="BH571" s="45" t="s">
        <v>30</v>
      </c>
      <c r="BI571" s="55" t="str">
        <f>IF(ＣＳＶ貼付用!BX557="","",ＣＳＶ貼付用!BX557)</f>
        <v/>
      </c>
      <c r="BJ571" s="38" t="str">
        <f>IF(ＣＳＶ貼付用!BZ557="","",ＣＳＶ貼付用!BZ557)</f>
        <v/>
      </c>
      <c r="BK571" s="38" t="str">
        <f>IF(ＣＳＶ貼付用!CB557="","",ＣＳＶ貼付用!CB557)</f>
        <v/>
      </c>
      <c r="BL571" s="40" t="str">
        <f t="shared" si="881"/>
        <v/>
      </c>
      <c r="BM571" s="41" t="str">
        <f>IF(林齢計算用!C557="","",林齢計算用!C557)</f>
        <v/>
      </c>
      <c r="BN571" s="41" t="str">
        <f t="shared" si="882"/>
        <v/>
      </c>
      <c r="BO571" s="41" t="str">
        <f t="shared" si="883"/>
        <v/>
      </c>
      <c r="BP571" s="23" t="str">
        <f>IF(BK571="スギ",INDEX(データ!$C$7:$E$26,MATCH(BN571,データ!$B$7:$B$26),MATCH(BL571,データ!$C$6:$E$6)),IF(BK571="ヒノキ",INDEX(データ!$C$32:$E$51,MATCH(BN571,データ!$B$32:$B$51),MATCH(BL571,データ!$C$31:$E$31)),IF(BK571="マツ",INDEX(データ!#REF!,MATCH(BN571,データ!#REF!),MATCH(BL571,データ!#REF!)),IF(BK571="ザツ",INDEX(データ!#REF!,MATCH(BN571,データ!#REF!),MATCH(BL571,データ!#REF!)),""))))</f>
        <v/>
      </c>
      <c r="BQ571" s="22" t="str">
        <f t="shared" si="851"/>
        <v/>
      </c>
      <c r="BR571" s="21" t="str">
        <f t="shared" si="884"/>
        <v/>
      </c>
      <c r="BS571" s="21" t="str">
        <f t="shared" si="885"/>
        <v/>
      </c>
      <c r="BT571" s="24" t="str">
        <f>IF(BK571="スギ",INDEX(データ!$H$7:$J$26,MATCH(BN571,データ!$G$7:$G$26),MATCH(BL571,データ!$H$6:$J$6)),IF(BK571="ヒノキ",INDEX(データ!$H$32:$J$51,MATCH(BN571,データ!$G$32:$G$51),MATCH(BL571,データ!$H$31:$J$31)),IF(BK571="マツ",INDEX(データ!#REF!,MATCH(BN571,データ!#REF!),MATCH(BL571,データ!#REF!)),IF(BK571="ザツ",INDEX(データ!#REF!,MATCH(BN571,データ!#REF!),MATCH(BL571,データ!#REF!)),""))))</f>
        <v/>
      </c>
      <c r="BU571" s="22" t="str">
        <f t="shared" si="886"/>
        <v/>
      </c>
      <c r="BV571" s="21" t="str">
        <f t="shared" si="887"/>
        <v/>
      </c>
      <c r="BW571" s="27" t="str">
        <f t="shared" si="888"/>
        <v/>
      </c>
      <c r="BX571" s="24" t="str">
        <f t="shared" si="889"/>
        <v/>
      </c>
      <c r="BY571" s="25" t="str">
        <f t="shared" si="890"/>
        <v>0</v>
      </c>
      <c r="BZ571" s="26" t="str">
        <f t="shared" si="891"/>
        <v/>
      </c>
      <c r="CA571" s="26" t="str">
        <f t="shared" si="892"/>
        <v/>
      </c>
      <c r="CB571" s="26" t="str">
        <f t="shared" si="893"/>
        <v/>
      </c>
      <c r="CC571" s="27" t="str">
        <f t="shared" si="894"/>
        <v/>
      </c>
      <c r="CD571" s="26" t="str">
        <f t="shared" si="895"/>
        <v/>
      </c>
      <c r="CE571" s="26" t="str">
        <f t="shared" si="896"/>
        <v/>
      </c>
      <c r="CF571" s="45" t="s">
        <v>30</v>
      </c>
      <c r="CG571" s="55" t="str">
        <f>IF(ＣＳＶ貼付用!CM557="","",ＣＳＶ貼付用!CM557)</f>
        <v/>
      </c>
      <c r="CH571" s="38" t="str">
        <f>IF(ＣＳＶ貼付用!CO557="","",ＣＳＶ貼付用!CO557)</f>
        <v/>
      </c>
      <c r="CI571" s="38" t="str">
        <f>IF(ＣＳＶ貼付用!CQ557="","",ＣＳＶ貼付用!CQ557)</f>
        <v/>
      </c>
      <c r="CJ571" s="40" t="str">
        <f t="shared" si="897"/>
        <v/>
      </c>
      <c r="CK571" s="41" t="str">
        <f>IF(林齢計算用!D557="","",林齢計算用!D557)</f>
        <v/>
      </c>
      <c r="CL571" s="41" t="str">
        <f t="shared" si="898"/>
        <v/>
      </c>
      <c r="CM571" s="41" t="str">
        <f t="shared" si="899"/>
        <v/>
      </c>
      <c r="CN571" s="23" t="str">
        <f>IF(CI571="スギ",INDEX(データ!$C$7:$E$26,MATCH(CL571,データ!$B$7:$B$26),MATCH(CJ571,データ!$C$6:$E$6)),IF(CI571="ヒノキ",INDEX(データ!$C$32:$E$51,MATCH(CL571,データ!$B$32:$B$51),MATCH(CJ571,データ!$C$31:$E$31)),IF(CI571="マツ",INDEX(データ!#REF!,MATCH(CL571,データ!#REF!),MATCH(CJ571,データ!#REF!)),IF(CI571="ザツ",INDEX(データ!#REF!,MATCH(CL571,データ!#REF!),MATCH(CJ571,データ!#REF!)),""))))</f>
        <v/>
      </c>
      <c r="CO571" s="22" t="str">
        <f t="shared" si="852"/>
        <v/>
      </c>
      <c r="CP571" s="21" t="str">
        <f t="shared" si="900"/>
        <v/>
      </c>
      <c r="CQ571" s="21" t="str">
        <f t="shared" si="901"/>
        <v/>
      </c>
      <c r="CR571" s="24" t="str">
        <f>IF(CI571="スギ",INDEX(データ!$H$7:$J$26,MATCH(CL571,データ!$G$7:$G$26),MATCH(CJ571,データ!$H$6:$J$6)),IF(CI571="ヒノキ",INDEX(データ!$H$32:$J$51,MATCH(CL571,データ!$G$32:$G$51),MATCH(CJ571,データ!$H$31:$J$31)),IF(CI571="マツ",INDEX(データ!#REF!,MATCH(CL571,データ!#REF!),MATCH(CJ571,データ!#REF!)),IF(CI571="ザツ",INDEX(データ!#REF!,MATCH(CL571,データ!#REF!),MATCH(CJ571,データ!#REF!)),""))))</f>
        <v/>
      </c>
      <c r="CS571" s="22" t="str">
        <f t="shared" si="902"/>
        <v/>
      </c>
      <c r="CT571" s="21" t="str">
        <f t="shared" si="903"/>
        <v/>
      </c>
      <c r="CU571" s="27" t="str">
        <f t="shared" si="904"/>
        <v/>
      </c>
      <c r="CV571" s="24" t="str">
        <f t="shared" si="905"/>
        <v/>
      </c>
      <c r="CW571" s="25" t="str">
        <f t="shared" si="906"/>
        <v>0</v>
      </c>
      <c r="CX571" s="26" t="str">
        <f t="shared" si="907"/>
        <v/>
      </c>
      <c r="CY571" s="26" t="str">
        <f t="shared" si="908"/>
        <v/>
      </c>
      <c r="CZ571" s="26" t="str">
        <f t="shared" si="909"/>
        <v/>
      </c>
      <c r="DA571" s="27" t="str">
        <f t="shared" si="910"/>
        <v/>
      </c>
      <c r="DB571" s="26" t="str">
        <f t="shared" si="911"/>
        <v/>
      </c>
      <c r="DC571" s="26" t="str">
        <f t="shared" si="912"/>
        <v/>
      </c>
      <c r="DD571" s="45" t="s">
        <v>30</v>
      </c>
      <c r="DE571" s="55" t="str">
        <f>IF(ＣＳＶ貼付用!DB557="","",ＣＳＶ貼付用!DB557)</f>
        <v/>
      </c>
      <c r="DF571" s="38" t="str">
        <f>IF(ＣＳＶ貼付用!DD557="","",ＣＳＶ貼付用!DD557)</f>
        <v/>
      </c>
      <c r="DG571" s="38" t="str">
        <f>IF(ＣＳＶ貼付用!DF557="","",ＣＳＶ貼付用!DF557)</f>
        <v/>
      </c>
      <c r="DH571" s="40" t="str">
        <f t="shared" si="913"/>
        <v/>
      </c>
      <c r="DI571" s="41" t="str">
        <f>IF(林齢計算用!E557="","",林齢計算用!E557)</f>
        <v/>
      </c>
      <c r="DJ571" s="41" t="str">
        <f t="shared" si="914"/>
        <v/>
      </c>
      <c r="DK571" s="41" t="str">
        <f t="shared" si="915"/>
        <v/>
      </c>
      <c r="DL571" s="23" t="str">
        <f>IF(DG571="スギ",INDEX(データ!$C$7:$E$26,MATCH(DJ571,データ!$B$7:$B$26),MATCH(DH571,データ!$C$6:$E$6)),IF(DG571="ヒノキ",INDEX(データ!$C$32:$E$51,MATCH(DJ571,データ!$B$32:$B$51),MATCH(DH571,データ!$C$31:$E$31)),IF(DG571="マツ",INDEX(データ!#REF!,MATCH(DJ571,データ!#REF!),MATCH(DH571,データ!#REF!)),IF(DG571="ザツ",INDEX(データ!#REF!,MATCH(DJ571,データ!#REF!),MATCH(DH571,データ!#REF!)),""))))</f>
        <v/>
      </c>
      <c r="DM571" s="22" t="str">
        <f t="shared" si="853"/>
        <v/>
      </c>
      <c r="DN571" s="21" t="str">
        <f t="shared" si="916"/>
        <v/>
      </c>
      <c r="DO571" s="21" t="str">
        <f t="shared" si="917"/>
        <v/>
      </c>
      <c r="DP571" s="24" t="str">
        <f>IF(DG571="スギ",INDEX(データ!$H$7:$J$26,MATCH(DJ571,データ!$G$7:$G$26),MATCH(DH571,データ!$H$6:$J$6)),IF(DG571="ヒノキ",INDEX(データ!$H$32:$J$51,MATCH(DJ571,データ!$G$32:$G$51),MATCH(DH571,データ!$H$31:$J$31)),IF(DG571="マツ",INDEX(データ!#REF!,MATCH(DJ571,データ!#REF!),MATCH(DH571,データ!#REF!)),IF(DG571="ザツ",INDEX(データ!#REF!,MATCH(DJ571,データ!#REF!),MATCH(DH571,データ!#REF!)),""))))</f>
        <v/>
      </c>
      <c r="DQ571" s="22" t="str">
        <f t="shared" si="918"/>
        <v/>
      </c>
      <c r="DR571" s="21" t="str">
        <f t="shared" si="919"/>
        <v/>
      </c>
      <c r="DS571" s="27" t="str">
        <f t="shared" si="920"/>
        <v/>
      </c>
      <c r="DT571" s="24" t="str">
        <f t="shared" si="921"/>
        <v/>
      </c>
      <c r="DU571" s="25" t="str">
        <f t="shared" si="922"/>
        <v>0</v>
      </c>
      <c r="DV571" s="26" t="str">
        <f t="shared" si="923"/>
        <v/>
      </c>
      <c r="DW571" s="26" t="str">
        <f t="shared" si="924"/>
        <v/>
      </c>
      <c r="DX571" s="26" t="str">
        <f t="shared" si="925"/>
        <v/>
      </c>
      <c r="DY571" s="27" t="str">
        <f t="shared" si="926"/>
        <v/>
      </c>
      <c r="DZ571" s="26" t="str">
        <f t="shared" si="927"/>
        <v/>
      </c>
      <c r="EA571" s="26" t="str">
        <f t="shared" si="928"/>
        <v/>
      </c>
      <c r="EB571" s="45" t="s">
        <v>30</v>
      </c>
      <c r="EC571" s="55" t="str">
        <f>IF(ＣＳＶ貼付用!DQ557="","",ＣＳＶ貼付用!DQ557)</f>
        <v/>
      </c>
      <c r="ED571" s="38" t="str">
        <f>IF(ＣＳＶ貼付用!DS557="","",ＣＳＶ貼付用!DS557)</f>
        <v/>
      </c>
      <c r="EE571" s="38" t="str">
        <f>IF(ＣＳＶ貼付用!DU557="","",ＣＳＶ貼付用!DU557)</f>
        <v/>
      </c>
      <c r="EF571" s="40" t="str">
        <f t="shared" si="929"/>
        <v/>
      </c>
      <c r="EG571" s="41" t="str">
        <f>IF(林齢計算用!F557="","",林齢計算用!F557)</f>
        <v/>
      </c>
      <c r="EH571" s="41" t="str">
        <f t="shared" si="930"/>
        <v/>
      </c>
      <c r="EI571" s="41" t="str">
        <f t="shared" si="931"/>
        <v/>
      </c>
      <c r="EJ571" s="23" t="str">
        <f>IF(EE571="スギ",INDEX(データ!$C$7:$E$26,MATCH(EH571,データ!$B$7:$B$26),MATCH(EF571,データ!$C$6:$E$6)),IF(EE571="ヒノキ",INDEX(データ!$C$32:$E$51,MATCH(EH571,データ!$B$32:$B$51),MATCH(EF571,データ!$C$31:$E$31)),IF(EE571="マツ",INDEX(データ!#REF!,MATCH(EH571,データ!#REF!),MATCH(EF571,データ!#REF!)),IF(EE571="ザツ",INDEX(データ!#REF!,MATCH(EH571,データ!#REF!),MATCH(EF571,データ!#REF!)),""))))</f>
        <v/>
      </c>
      <c r="EK571" s="22" t="str">
        <f t="shared" si="854"/>
        <v/>
      </c>
      <c r="EL571" s="21" t="str">
        <f t="shared" si="932"/>
        <v/>
      </c>
      <c r="EM571" s="21" t="str">
        <f t="shared" si="933"/>
        <v/>
      </c>
      <c r="EN571" s="24" t="str">
        <f>IF(EE571="スギ",INDEX(データ!$H$7:$J$26,MATCH(EH571,データ!$G$7:$G$26),MATCH(EF571,データ!$H$6:$J$6)),IF(EE571="ヒノキ",INDEX(データ!$H$32:$J$51,MATCH(EH571,データ!$G$32:$G$51),MATCH(EF571,データ!$H$31:$J$31)),IF(EE571="マツ",INDEX(データ!#REF!,MATCH(EH571,データ!#REF!),MATCH(EF571,データ!#REF!)),IF(EE571="ザツ",INDEX(データ!#REF!,MATCH(EH571,データ!#REF!),MATCH(EF571,データ!#REF!)),""))))</f>
        <v/>
      </c>
      <c r="EO571" s="22" t="str">
        <f t="shared" si="934"/>
        <v/>
      </c>
      <c r="EP571" s="21" t="str">
        <f t="shared" si="935"/>
        <v/>
      </c>
      <c r="EQ571" s="27" t="str">
        <f t="shared" si="936"/>
        <v/>
      </c>
      <c r="ER571" s="24" t="str">
        <f t="shared" si="937"/>
        <v/>
      </c>
      <c r="ES571" s="25" t="str">
        <f t="shared" si="938"/>
        <v>0</v>
      </c>
      <c r="ET571" s="26" t="str">
        <f t="shared" si="939"/>
        <v/>
      </c>
      <c r="EU571" s="26" t="str">
        <f t="shared" si="940"/>
        <v/>
      </c>
      <c r="EV571" s="26" t="str">
        <f t="shared" si="941"/>
        <v/>
      </c>
      <c r="EW571" s="27" t="str">
        <f t="shared" si="942"/>
        <v/>
      </c>
      <c r="EX571" s="26" t="str">
        <f t="shared" si="943"/>
        <v/>
      </c>
      <c r="EY571" s="26" t="str">
        <f t="shared" si="944"/>
        <v/>
      </c>
      <c r="EZ571" s="26">
        <f t="shared" si="945"/>
        <v>0</v>
      </c>
      <c r="FA571" s="43"/>
    </row>
    <row r="572" spans="1:157" ht="15.95" customHeight="1" x14ac:dyDescent="0.15">
      <c r="A572" s="21"/>
      <c r="B572" s="36" t="str">
        <f>IF(ＣＳＶ貼付用!G558="","",ＣＳＶ貼付用!G558)</f>
        <v/>
      </c>
      <c r="C572" s="36" t="str">
        <f>IF(ＣＳＶ貼付用!I558="","",ＣＳＶ貼付用!I558)</f>
        <v/>
      </c>
      <c r="D572" s="36" t="str">
        <f>IF(ＣＳＶ貼付用!J558="","",ＣＳＶ貼付用!J558)</f>
        <v/>
      </c>
      <c r="E572" s="36" t="str">
        <f>IF(ＣＳＶ貼付用!F558="","",ＣＳＶ貼付用!F558)</f>
        <v/>
      </c>
      <c r="F572" s="38" t="str">
        <f>IF(ＣＳＶ貼付用!T558="","",ＣＳＶ貼付用!T558)</f>
        <v/>
      </c>
      <c r="G572" s="38"/>
      <c r="H572" s="38" t="str">
        <f>IF(ＣＳＶ貼付用!GJ558="","",ＣＳＶ貼付用!GJ558)</f>
        <v/>
      </c>
      <c r="I572" s="38" t="str">
        <f>IF(ＣＳＶ貼付用!GL558="","",ＣＳＶ貼付用!GL558)</f>
        <v/>
      </c>
      <c r="J572" s="38" t="str">
        <f>IF(ＣＳＶ貼付用!GN558="","",ＣＳＶ貼付用!GN558)</f>
        <v/>
      </c>
      <c r="K572" s="38" t="str">
        <f>IF(ＣＳＶ貼付用!GP558="","",ＣＳＶ貼付用!GP558)</f>
        <v/>
      </c>
      <c r="L572" s="45" t="s">
        <v>30</v>
      </c>
      <c r="M572" s="55" t="str">
        <f>IF(ＣＳＶ貼付用!AT558="","",ＣＳＶ貼付用!AT558)</f>
        <v/>
      </c>
      <c r="N572" s="38" t="str">
        <f>IF(ＣＳＶ貼付用!AV558="","",ＣＳＶ貼付用!AV558)</f>
        <v/>
      </c>
      <c r="O572" s="38" t="str">
        <f>IF(ＣＳＶ貼付用!AX558="","",ＣＳＶ貼付用!AX558)</f>
        <v/>
      </c>
      <c r="P572" s="40" t="str">
        <f>IF(ＣＳＶ貼付用!FE558="","",ＣＳＶ貼付用!FE558)</f>
        <v/>
      </c>
      <c r="Q572" s="41" t="str">
        <f>IF(林齢計算用!A558="","",林齢計算用!A558)</f>
        <v/>
      </c>
      <c r="R572" s="41" t="str">
        <f t="shared" si="855"/>
        <v/>
      </c>
      <c r="S572" s="56" t="str">
        <f>IF(ＣＳＶ貼付用!EG558="","",ＣＳＶ貼付用!EG558*10)</f>
        <v/>
      </c>
      <c r="T572" s="23" t="str">
        <f>IF(O572="スギ",INDEX(データ!$C$7:$E$26,MATCH(R572,データ!$B$7:$B$26),MATCH(P572,データ!$C$6:$E$6)),IF(O572="ヒノキ",INDEX(データ!$C$32:$E$51,MATCH(R572,データ!$B$32:$B$51),MATCH(P572,データ!$C$31:$E$31)),IF(O572="マツ",INDEX(データ!#REF!,MATCH(R572,データ!#REF!),MATCH(P572,データ!#REF!)),IF(O572="ザツ",INDEX(データ!#REF!,MATCH(R572,データ!#REF!),MATCH(P572,データ!#REF!)),""))))</f>
        <v/>
      </c>
      <c r="U572" s="22" t="str">
        <f t="shared" si="946"/>
        <v/>
      </c>
      <c r="V572" s="21" t="str">
        <f t="shared" si="950"/>
        <v/>
      </c>
      <c r="W572" s="21" t="str">
        <f t="shared" si="947"/>
        <v/>
      </c>
      <c r="X572" s="23" t="str">
        <f>IF(O572="スギ",INDEX(データ!$H$7:$J$26,MATCH(R572,データ!$G$7:$G$26),MATCH(P572,データ!$H$6:$J$6)),IF(O572="ヒノキ",INDEX(データ!$H$32:$J$51,MATCH(R572,データ!$G$32:$G$51),MATCH(P572,データ!$H$31:$J$31)),IF(O572="マツ",INDEX(データ!#REF!,MATCH(R572,データ!#REF!),MATCH(P572,データ!#REF!)),IF(O572="ザツ",INDEX(データ!#REF!,MATCH(R572,データ!#REF!),MATCH(P572,データ!#REF!)),""))))</f>
        <v/>
      </c>
      <c r="Y572" s="22" t="str">
        <f t="shared" si="948"/>
        <v/>
      </c>
      <c r="Z572" s="21" t="str">
        <f t="shared" si="949"/>
        <v/>
      </c>
      <c r="AA572" s="27" t="str">
        <f t="shared" si="856"/>
        <v/>
      </c>
      <c r="AB572" s="24" t="str">
        <f t="shared" si="857"/>
        <v/>
      </c>
      <c r="AC572" s="25" t="str">
        <f t="shared" si="858"/>
        <v>0</v>
      </c>
      <c r="AD572" s="26" t="str">
        <f t="shared" si="859"/>
        <v/>
      </c>
      <c r="AE572" s="26" t="str">
        <f t="shared" si="860"/>
        <v/>
      </c>
      <c r="AF572" s="26" t="str">
        <f t="shared" si="861"/>
        <v/>
      </c>
      <c r="AG572" s="27" t="str">
        <f t="shared" si="862"/>
        <v/>
      </c>
      <c r="AH572" s="26" t="str">
        <f t="shared" si="863"/>
        <v/>
      </c>
      <c r="AI572" s="26" t="str">
        <f t="shared" si="864"/>
        <v/>
      </c>
      <c r="AJ572" s="45" t="s">
        <v>30</v>
      </c>
      <c r="AK572" s="55" t="str">
        <f>IF(ＣＳＶ貼付用!BI558="","",ＣＳＶ貼付用!BI558)</f>
        <v/>
      </c>
      <c r="AL572" s="38" t="str">
        <f>IF(ＣＳＶ貼付用!BK558="","",ＣＳＶ貼付用!BK558)</f>
        <v/>
      </c>
      <c r="AM572" s="38" t="str">
        <f>IF(ＣＳＶ貼付用!BM558="","",ＣＳＶ貼付用!BM558)</f>
        <v/>
      </c>
      <c r="AN572" s="40" t="str">
        <f t="shared" si="865"/>
        <v/>
      </c>
      <c r="AO572" s="41" t="str">
        <f>IF(林齢計算用!B558="","",林齢計算用!B558)</f>
        <v/>
      </c>
      <c r="AP572" s="41" t="str">
        <f t="shared" si="866"/>
        <v/>
      </c>
      <c r="AQ572" s="41" t="str">
        <f t="shared" si="867"/>
        <v/>
      </c>
      <c r="AR572" s="23" t="str">
        <f>IF(AM572="スギ",INDEX(データ!$C$7:$E$26,MATCH(AP572,データ!$B$7:$B$26),MATCH(AN572,データ!$C$6:$E$6)),IF(AM572="ヒノキ",INDEX(データ!$C$32:$E$51,MATCH(AP572,データ!$B$32:$B$51),MATCH(AN572,データ!$C$31:$E$31)),IF(AM572="マツ",INDEX(データ!#REF!,MATCH(AP572,データ!#REF!),MATCH(AN572,データ!#REF!)),IF(AM572="ザツ",INDEX(データ!#REF!,MATCH(AP572,データ!#REF!),MATCH(AN572,データ!#REF!)),""))))</f>
        <v/>
      </c>
      <c r="AS572" s="22" t="str">
        <f t="shared" si="850"/>
        <v/>
      </c>
      <c r="AT572" s="21" t="str">
        <f t="shared" si="868"/>
        <v/>
      </c>
      <c r="AU572" s="21" t="str">
        <f t="shared" si="869"/>
        <v/>
      </c>
      <c r="AV572" s="24" t="str">
        <f>IF(AM572="スギ",INDEX(データ!$H$7:$J$26,MATCH(AP572,データ!$G$7:$G$26),MATCH(AN572,データ!$H$6:$J$6)),IF(AM572="ヒノキ",INDEX(データ!$H$32:$J$51,MATCH(AP572,データ!$G$32:$G$51),MATCH(AN572,データ!$H$31:$J$31)),IF(AM572="マツ",INDEX(データ!#REF!,MATCH(AP572,データ!#REF!),MATCH(AN572,データ!#REF!)),IF(AM572="ザツ",INDEX(データ!#REF!,MATCH(AP572,データ!#REF!),MATCH(AN572,データ!#REF!)),""))))</f>
        <v/>
      </c>
      <c r="AW572" s="22" t="str">
        <f t="shared" si="870"/>
        <v/>
      </c>
      <c r="AX572" s="21" t="str">
        <f t="shared" si="871"/>
        <v/>
      </c>
      <c r="AY572" s="27" t="str">
        <f t="shared" si="872"/>
        <v/>
      </c>
      <c r="AZ572" s="24" t="str">
        <f t="shared" si="873"/>
        <v/>
      </c>
      <c r="BA572" s="25" t="str">
        <f t="shared" si="874"/>
        <v>0</v>
      </c>
      <c r="BB572" s="26" t="str">
        <f t="shared" si="875"/>
        <v/>
      </c>
      <c r="BC572" s="26" t="str">
        <f t="shared" si="876"/>
        <v/>
      </c>
      <c r="BD572" s="26" t="str">
        <f t="shared" si="877"/>
        <v/>
      </c>
      <c r="BE572" s="27" t="str">
        <f t="shared" si="878"/>
        <v/>
      </c>
      <c r="BF572" s="26" t="str">
        <f t="shared" si="879"/>
        <v/>
      </c>
      <c r="BG572" s="26" t="str">
        <f t="shared" si="880"/>
        <v/>
      </c>
      <c r="BH572" s="45" t="s">
        <v>30</v>
      </c>
      <c r="BI572" s="55" t="str">
        <f>IF(ＣＳＶ貼付用!BX558="","",ＣＳＶ貼付用!BX558)</f>
        <v/>
      </c>
      <c r="BJ572" s="38" t="str">
        <f>IF(ＣＳＶ貼付用!BZ558="","",ＣＳＶ貼付用!BZ558)</f>
        <v/>
      </c>
      <c r="BK572" s="38" t="str">
        <f>IF(ＣＳＶ貼付用!CB558="","",ＣＳＶ貼付用!CB558)</f>
        <v/>
      </c>
      <c r="BL572" s="40" t="str">
        <f t="shared" si="881"/>
        <v/>
      </c>
      <c r="BM572" s="41" t="str">
        <f>IF(林齢計算用!C558="","",林齢計算用!C558)</f>
        <v/>
      </c>
      <c r="BN572" s="41" t="str">
        <f t="shared" si="882"/>
        <v/>
      </c>
      <c r="BO572" s="41" t="str">
        <f t="shared" si="883"/>
        <v/>
      </c>
      <c r="BP572" s="23" t="str">
        <f>IF(BK572="スギ",INDEX(データ!$C$7:$E$26,MATCH(BN572,データ!$B$7:$B$26),MATCH(BL572,データ!$C$6:$E$6)),IF(BK572="ヒノキ",INDEX(データ!$C$32:$E$51,MATCH(BN572,データ!$B$32:$B$51),MATCH(BL572,データ!$C$31:$E$31)),IF(BK572="マツ",INDEX(データ!#REF!,MATCH(BN572,データ!#REF!),MATCH(BL572,データ!#REF!)),IF(BK572="ザツ",INDEX(データ!#REF!,MATCH(BN572,データ!#REF!),MATCH(BL572,データ!#REF!)),""))))</f>
        <v/>
      </c>
      <c r="BQ572" s="22" t="str">
        <f t="shared" si="851"/>
        <v/>
      </c>
      <c r="BR572" s="21" t="str">
        <f t="shared" si="884"/>
        <v/>
      </c>
      <c r="BS572" s="21" t="str">
        <f t="shared" si="885"/>
        <v/>
      </c>
      <c r="BT572" s="24" t="str">
        <f>IF(BK572="スギ",INDEX(データ!$H$7:$J$26,MATCH(BN572,データ!$G$7:$G$26),MATCH(BL572,データ!$H$6:$J$6)),IF(BK572="ヒノキ",INDEX(データ!$H$32:$J$51,MATCH(BN572,データ!$G$32:$G$51),MATCH(BL572,データ!$H$31:$J$31)),IF(BK572="マツ",INDEX(データ!#REF!,MATCH(BN572,データ!#REF!),MATCH(BL572,データ!#REF!)),IF(BK572="ザツ",INDEX(データ!#REF!,MATCH(BN572,データ!#REF!),MATCH(BL572,データ!#REF!)),""))))</f>
        <v/>
      </c>
      <c r="BU572" s="22" t="str">
        <f t="shared" si="886"/>
        <v/>
      </c>
      <c r="BV572" s="21" t="str">
        <f t="shared" si="887"/>
        <v/>
      </c>
      <c r="BW572" s="27" t="str">
        <f t="shared" si="888"/>
        <v/>
      </c>
      <c r="BX572" s="24" t="str">
        <f t="shared" si="889"/>
        <v/>
      </c>
      <c r="BY572" s="25" t="str">
        <f t="shared" si="890"/>
        <v>0</v>
      </c>
      <c r="BZ572" s="26" t="str">
        <f t="shared" si="891"/>
        <v/>
      </c>
      <c r="CA572" s="26" t="str">
        <f t="shared" si="892"/>
        <v/>
      </c>
      <c r="CB572" s="26" t="str">
        <f t="shared" si="893"/>
        <v/>
      </c>
      <c r="CC572" s="27" t="str">
        <f t="shared" si="894"/>
        <v/>
      </c>
      <c r="CD572" s="26" t="str">
        <f t="shared" si="895"/>
        <v/>
      </c>
      <c r="CE572" s="26" t="str">
        <f t="shared" si="896"/>
        <v/>
      </c>
      <c r="CF572" s="45" t="s">
        <v>30</v>
      </c>
      <c r="CG572" s="55" t="str">
        <f>IF(ＣＳＶ貼付用!CM558="","",ＣＳＶ貼付用!CM558)</f>
        <v/>
      </c>
      <c r="CH572" s="38" t="str">
        <f>IF(ＣＳＶ貼付用!CO558="","",ＣＳＶ貼付用!CO558)</f>
        <v/>
      </c>
      <c r="CI572" s="38" t="str">
        <f>IF(ＣＳＶ貼付用!CQ558="","",ＣＳＶ貼付用!CQ558)</f>
        <v/>
      </c>
      <c r="CJ572" s="40" t="str">
        <f t="shared" si="897"/>
        <v/>
      </c>
      <c r="CK572" s="41" t="str">
        <f>IF(林齢計算用!D558="","",林齢計算用!D558)</f>
        <v/>
      </c>
      <c r="CL572" s="41" t="str">
        <f t="shared" si="898"/>
        <v/>
      </c>
      <c r="CM572" s="41" t="str">
        <f t="shared" si="899"/>
        <v/>
      </c>
      <c r="CN572" s="23" t="str">
        <f>IF(CI572="スギ",INDEX(データ!$C$7:$E$26,MATCH(CL572,データ!$B$7:$B$26),MATCH(CJ572,データ!$C$6:$E$6)),IF(CI572="ヒノキ",INDEX(データ!$C$32:$E$51,MATCH(CL572,データ!$B$32:$B$51),MATCH(CJ572,データ!$C$31:$E$31)),IF(CI572="マツ",INDEX(データ!#REF!,MATCH(CL572,データ!#REF!),MATCH(CJ572,データ!#REF!)),IF(CI572="ザツ",INDEX(データ!#REF!,MATCH(CL572,データ!#REF!),MATCH(CJ572,データ!#REF!)),""))))</f>
        <v/>
      </c>
      <c r="CO572" s="22" t="str">
        <f t="shared" si="852"/>
        <v/>
      </c>
      <c r="CP572" s="21" t="str">
        <f t="shared" si="900"/>
        <v/>
      </c>
      <c r="CQ572" s="21" t="str">
        <f t="shared" si="901"/>
        <v/>
      </c>
      <c r="CR572" s="24" t="str">
        <f>IF(CI572="スギ",INDEX(データ!$H$7:$J$26,MATCH(CL572,データ!$G$7:$G$26),MATCH(CJ572,データ!$H$6:$J$6)),IF(CI572="ヒノキ",INDEX(データ!$H$32:$J$51,MATCH(CL572,データ!$G$32:$G$51),MATCH(CJ572,データ!$H$31:$J$31)),IF(CI572="マツ",INDEX(データ!#REF!,MATCH(CL572,データ!#REF!),MATCH(CJ572,データ!#REF!)),IF(CI572="ザツ",INDEX(データ!#REF!,MATCH(CL572,データ!#REF!),MATCH(CJ572,データ!#REF!)),""))))</f>
        <v/>
      </c>
      <c r="CS572" s="22" t="str">
        <f t="shared" si="902"/>
        <v/>
      </c>
      <c r="CT572" s="21" t="str">
        <f t="shared" si="903"/>
        <v/>
      </c>
      <c r="CU572" s="27" t="str">
        <f t="shared" si="904"/>
        <v/>
      </c>
      <c r="CV572" s="24" t="str">
        <f t="shared" si="905"/>
        <v/>
      </c>
      <c r="CW572" s="25" t="str">
        <f t="shared" si="906"/>
        <v>0</v>
      </c>
      <c r="CX572" s="26" t="str">
        <f t="shared" si="907"/>
        <v/>
      </c>
      <c r="CY572" s="26" t="str">
        <f t="shared" si="908"/>
        <v/>
      </c>
      <c r="CZ572" s="26" t="str">
        <f t="shared" si="909"/>
        <v/>
      </c>
      <c r="DA572" s="27" t="str">
        <f t="shared" si="910"/>
        <v/>
      </c>
      <c r="DB572" s="26" t="str">
        <f t="shared" si="911"/>
        <v/>
      </c>
      <c r="DC572" s="26" t="str">
        <f t="shared" si="912"/>
        <v/>
      </c>
      <c r="DD572" s="45" t="s">
        <v>30</v>
      </c>
      <c r="DE572" s="55" t="str">
        <f>IF(ＣＳＶ貼付用!DB558="","",ＣＳＶ貼付用!DB558)</f>
        <v/>
      </c>
      <c r="DF572" s="38" t="str">
        <f>IF(ＣＳＶ貼付用!DD558="","",ＣＳＶ貼付用!DD558)</f>
        <v/>
      </c>
      <c r="DG572" s="38" t="str">
        <f>IF(ＣＳＶ貼付用!DF558="","",ＣＳＶ貼付用!DF558)</f>
        <v/>
      </c>
      <c r="DH572" s="40" t="str">
        <f t="shared" si="913"/>
        <v/>
      </c>
      <c r="DI572" s="41" t="str">
        <f>IF(林齢計算用!E558="","",林齢計算用!E558)</f>
        <v/>
      </c>
      <c r="DJ572" s="41" t="str">
        <f t="shared" si="914"/>
        <v/>
      </c>
      <c r="DK572" s="41" t="str">
        <f t="shared" si="915"/>
        <v/>
      </c>
      <c r="DL572" s="23" t="str">
        <f>IF(DG572="スギ",INDEX(データ!$C$7:$E$26,MATCH(DJ572,データ!$B$7:$B$26),MATCH(DH572,データ!$C$6:$E$6)),IF(DG572="ヒノキ",INDEX(データ!$C$32:$E$51,MATCH(DJ572,データ!$B$32:$B$51),MATCH(DH572,データ!$C$31:$E$31)),IF(DG572="マツ",INDEX(データ!#REF!,MATCH(DJ572,データ!#REF!),MATCH(DH572,データ!#REF!)),IF(DG572="ザツ",INDEX(データ!#REF!,MATCH(DJ572,データ!#REF!),MATCH(DH572,データ!#REF!)),""))))</f>
        <v/>
      </c>
      <c r="DM572" s="22" t="str">
        <f t="shared" si="853"/>
        <v/>
      </c>
      <c r="DN572" s="21" t="str">
        <f t="shared" si="916"/>
        <v/>
      </c>
      <c r="DO572" s="21" t="str">
        <f t="shared" si="917"/>
        <v/>
      </c>
      <c r="DP572" s="24" t="str">
        <f>IF(DG572="スギ",INDEX(データ!$H$7:$J$26,MATCH(DJ572,データ!$G$7:$G$26),MATCH(DH572,データ!$H$6:$J$6)),IF(DG572="ヒノキ",INDEX(データ!$H$32:$J$51,MATCH(DJ572,データ!$G$32:$G$51),MATCH(DH572,データ!$H$31:$J$31)),IF(DG572="マツ",INDEX(データ!#REF!,MATCH(DJ572,データ!#REF!),MATCH(DH572,データ!#REF!)),IF(DG572="ザツ",INDEX(データ!#REF!,MATCH(DJ572,データ!#REF!),MATCH(DH572,データ!#REF!)),""))))</f>
        <v/>
      </c>
      <c r="DQ572" s="22" t="str">
        <f t="shared" si="918"/>
        <v/>
      </c>
      <c r="DR572" s="21" t="str">
        <f t="shared" si="919"/>
        <v/>
      </c>
      <c r="DS572" s="27" t="str">
        <f t="shared" si="920"/>
        <v/>
      </c>
      <c r="DT572" s="24" t="str">
        <f t="shared" si="921"/>
        <v/>
      </c>
      <c r="DU572" s="25" t="str">
        <f t="shared" si="922"/>
        <v>0</v>
      </c>
      <c r="DV572" s="26" t="str">
        <f t="shared" si="923"/>
        <v/>
      </c>
      <c r="DW572" s="26" t="str">
        <f t="shared" si="924"/>
        <v/>
      </c>
      <c r="DX572" s="26" t="str">
        <f t="shared" si="925"/>
        <v/>
      </c>
      <c r="DY572" s="27" t="str">
        <f t="shared" si="926"/>
        <v/>
      </c>
      <c r="DZ572" s="26" t="str">
        <f t="shared" si="927"/>
        <v/>
      </c>
      <c r="EA572" s="26" t="str">
        <f t="shared" si="928"/>
        <v/>
      </c>
      <c r="EB572" s="45" t="s">
        <v>30</v>
      </c>
      <c r="EC572" s="55" t="str">
        <f>IF(ＣＳＶ貼付用!DQ558="","",ＣＳＶ貼付用!DQ558)</f>
        <v/>
      </c>
      <c r="ED572" s="38" t="str">
        <f>IF(ＣＳＶ貼付用!DS558="","",ＣＳＶ貼付用!DS558)</f>
        <v/>
      </c>
      <c r="EE572" s="38" t="str">
        <f>IF(ＣＳＶ貼付用!DU558="","",ＣＳＶ貼付用!DU558)</f>
        <v/>
      </c>
      <c r="EF572" s="40" t="str">
        <f t="shared" si="929"/>
        <v/>
      </c>
      <c r="EG572" s="41" t="str">
        <f>IF(林齢計算用!F558="","",林齢計算用!F558)</f>
        <v/>
      </c>
      <c r="EH572" s="41" t="str">
        <f t="shared" si="930"/>
        <v/>
      </c>
      <c r="EI572" s="41" t="str">
        <f t="shared" si="931"/>
        <v/>
      </c>
      <c r="EJ572" s="23" t="str">
        <f>IF(EE572="スギ",INDEX(データ!$C$7:$E$26,MATCH(EH572,データ!$B$7:$B$26),MATCH(EF572,データ!$C$6:$E$6)),IF(EE572="ヒノキ",INDEX(データ!$C$32:$E$51,MATCH(EH572,データ!$B$32:$B$51),MATCH(EF572,データ!$C$31:$E$31)),IF(EE572="マツ",INDEX(データ!#REF!,MATCH(EH572,データ!#REF!),MATCH(EF572,データ!#REF!)),IF(EE572="ザツ",INDEX(データ!#REF!,MATCH(EH572,データ!#REF!),MATCH(EF572,データ!#REF!)),""))))</f>
        <v/>
      </c>
      <c r="EK572" s="22" t="str">
        <f t="shared" si="854"/>
        <v/>
      </c>
      <c r="EL572" s="21" t="str">
        <f t="shared" si="932"/>
        <v/>
      </c>
      <c r="EM572" s="21" t="str">
        <f t="shared" si="933"/>
        <v/>
      </c>
      <c r="EN572" s="24" t="str">
        <f>IF(EE572="スギ",INDEX(データ!$H$7:$J$26,MATCH(EH572,データ!$G$7:$G$26),MATCH(EF572,データ!$H$6:$J$6)),IF(EE572="ヒノキ",INDEX(データ!$H$32:$J$51,MATCH(EH572,データ!$G$32:$G$51),MATCH(EF572,データ!$H$31:$J$31)),IF(EE572="マツ",INDEX(データ!#REF!,MATCH(EH572,データ!#REF!),MATCH(EF572,データ!#REF!)),IF(EE572="ザツ",INDEX(データ!#REF!,MATCH(EH572,データ!#REF!),MATCH(EF572,データ!#REF!)),""))))</f>
        <v/>
      </c>
      <c r="EO572" s="22" t="str">
        <f t="shared" si="934"/>
        <v/>
      </c>
      <c r="EP572" s="21" t="str">
        <f t="shared" si="935"/>
        <v/>
      </c>
      <c r="EQ572" s="27" t="str">
        <f t="shared" si="936"/>
        <v/>
      </c>
      <c r="ER572" s="24" t="str">
        <f t="shared" si="937"/>
        <v/>
      </c>
      <c r="ES572" s="25" t="str">
        <f t="shared" si="938"/>
        <v>0</v>
      </c>
      <c r="ET572" s="26" t="str">
        <f t="shared" si="939"/>
        <v/>
      </c>
      <c r="EU572" s="26" t="str">
        <f t="shared" si="940"/>
        <v/>
      </c>
      <c r="EV572" s="26" t="str">
        <f t="shared" si="941"/>
        <v/>
      </c>
      <c r="EW572" s="27" t="str">
        <f t="shared" si="942"/>
        <v/>
      </c>
      <c r="EX572" s="26" t="str">
        <f t="shared" si="943"/>
        <v/>
      </c>
      <c r="EY572" s="26" t="str">
        <f t="shared" si="944"/>
        <v/>
      </c>
      <c r="EZ572" s="26">
        <f t="shared" si="945"/>
        <v>0</v>
      </c>
      <c r="FA572" s="43"/>
    </row>
    <row r="573" spans="1:157" ht="15.95" customHeight="1" x14ac:dyDescent="0.15">
      <c r="A573" s="21"/>
      <c r="B573" s="36" t="str">
        <f>IF(ＣＳＶ貼付用!G559="","",ＣＳＶ貼付用!G559)</f>
        <v/>
      </c>
      <c r="C573" s="36" t="str">
        <f>IF(ＣＳＶ貼付用!I559="","",ＣＳＶ貼付用!I559)</f>
        <v/>
      </c>
      <c r="D573" s="36" t="str">
        <f>IF(ＣＳＶ貼付用!J559="","",ＣＳＶ貼付用!J559)</f>
        <v/>
      </c>
      <c r="E573" s="36" t="str">
        <f>IF(ＣＳＶ貼付用!F559="","",ＣＳＶ貼付用!F559)</f>
        <v/>
      </c>
      <c r="F573" s="38" t="str">
        <f>IF(ＣＳＶ貼付用!T559="","",ＣＳＶ貼付用!T559)</f>
        <v/>
      </c>
      <c r="G573" s="38"/>
      <c r="H573" s="38" t="str">
        <f>IF(ＣＳＶ貼付用!GJ559="","",ＣＳＶ貼付用!GJ559)</f>
        <v/>
      </c>
      <c r="I573" s="38" t="str">
        <f>IF(ＣＳＶ貼付用!GL559="","",ＣＳＶ貼付用!GL559)</f>
        <v/>
      </c>
      <c r="J573" s="38" t="str">
        <f>IF(ＣＳＶ貼付用!GN559="","",ＣＳＶ貼付用!GN559)</f>
        <v/>
      </c>
      <c r="K573" s="38" t="str">
        <f>IF(ＣＳＶ貼付用!GP559="","",ＣＳＶ貼付用!GP559)</f>
        <v/>
      </c>
      <c r="L573" s="45" t="s">
        <v>30</v>
      </c>
      <c r="M573" s="55" t="str">
        <f>IF(ＣＳＶ貼付用!AT559="","",ＣＳＶ貼付用!AT559)</f>
        <v/>
      </c>
      <c r="N573" s="38" t="str">
        <f>IF(ＣＳＶ貼付用!AV559="","",ＣＳＶ貼付用!AV559)</f>
        <v/>
      </c>
      <c r="O573" s="38" t="str">
        <f>IF(ＣＳＶ貼付用!AX559="","",ＣＳＶ貼付用!AX559)</f>
        <v/>
      </c>
      <c r="P573" s="40" t="str">
        <f>IF(ＣＳＶ貼付用!FE559="","",ＣＳＶ貼付用!FE559)</f>
        <v/>
      </c>
      <c r="Q573" s="41" t="str">
        <f>IF(林齢計算用!A559="","",林齢計算用!A559)</f>
        <v/>
      </c>
      <c r="R573" s="41" t="str">
        <f t="shared" si="855"/>
        <v/>
      </c>
      <c r="S573" s="56" t="str">
        <f>IF(ＣＳＶ貼付用!EG559="","",ＣＳＶ貼付用!EG559*10)</f>
        <v/>
      </c>
      <c r="T573" s="23" t="str">
        <f>IF(O573="スギ",INDEX(データ!$C$7:$E$26,MATCH(R573,データ!$B$7:$B$26),MATCH(P573,データ!$C$6:$E$6)),IF(O573="ヒノキ",INDEX(データ!$C$32:$E$51,MATCH(R573,データ!$B$32:$B$51),MATCH(P573,データ!$C$31:$E$31)),IF(O573="マツ",INDEX(データ!#REF!,MATCH(R573,データ!#REF!),MATCH(P573,データ!#REF!)),IF(O573="ザツ",INDEX(データ!#REF!,MATCH(R573,データ!#REF!),MATCH(P573,データ!#REF!)),""))))</f>
        <v/>
      </c>
      <c r="U573" s="22" t="str">
        <f t="shared" si="946"/>
        <v/>
      </c>
      <c r="V573" s="21" t="str">
        <f t="shared" si="950"/>
        <v/>
      </c>
      <c r="W573" s="21" t="str">
        <f t="shared" si="947"/>
        <v/>
      </c>
      <c r="X573" s="23" t="str">
        <f>IF(O573="スギ",INDEX(データ!$H$7:$J$26,MATCH(R573,データ!$G$7:$G$26),MATCH(P573,データ!$H$6:$J$6)),IF(O573="ヒノキ",INDEX(データ!$H$32:$J$51,MATCH(R573,データ!$G$32:$G$51),MATCH(P573,データ!$H$31:$J$31)),IF(O573="マツ",INDEX(データ!#REF!,MATCH(R573,データ!#REF!),MATCH(P573,データ!#REF!)),IF(O573="ザツ",INDEX(データ!#REF!,MATCH(R573,データ!#REF!),MATCH(P573,データ!#REF!)),""))))</f>
        <v/>
      </c>
      <c r="Y573" s="22" t="str">
        <f t="shared" si="948"/>
        <v/>
      </c>
      <c r="Z573" s="21" t="str">
        <f t="shared" si="949"/>
        <v/>
      </c>
      <c r="AA573" s="27" t="str">
        <f t="shared" si="856"/>
        <v/>
      </c>
      <c r="AB573" s="24" t="str">
        <f t="shared" si="857"/>
        <v/>
      </c>
      <c r="AC573" s="25" t="str">
        <f t="shared" si="858"/>
        <v>0</v>
      </c>
      <c r="AD573" s="26" t="str">
        <f t="shared" si="859"/>
        <v/>
      </c>
      <c r="AE573" s="26" t="str">
        <f t="shared" si="860"/>
        <v/>
      </c>
      <c r="AF573" s="26" t="str">
        <f t="shared" si="861"/>
        <v/>
      </c>
      <c r="AG573" s="27" t="str">
        <f t="shared" si="862"/>
        <v/>
      </c>
      <c r="AH573" s="26" t="str">
        <f t="shared" si="863"/>
        <v/>
      </c>
      <c r="AI573" s="26" t="str">
        <f t="shared" si="864"/>
        <v/>
      </c>
      <c r="AJ573" s="45" t="s">
        <v>30</v>
      </c>
      <c r="AK573" s="55" t="str">
        <f>IF(ＣＳＶ貼付用!BI559="","",ＣＳＶ貼付用!BI559)</f>
        <v/>
      </c>
      <c r="AL573" s="38" t="str">
        <f>IF(ＣＳＶ貼付用!BK559="","",ＣＳＶ貼付用!BK559)</f>
        <v/>
      </c>
      <c r="AM573" s="38" t="str">
        <f>IF(ＣＳＶ貼付用!BM559="","",ＣＳＶ貼付用!BM559)</f>
        <v/>
      </c>
      <c r="AN573" s="40" t="str">
        <f t="shared" si="865"/>
        <v/>
      </c>
      <c r="AO573" s="41" t="str">
        <f>IF(林齢計算用!B559="","",林齢計算用!B559)</f>
        <v/>
      </c>
      <c r="AP573" s="41" t="str">
        <f t="shared" si="866"/>
        <v/>
      </c>
      <c r="AQ573" s="41" t="str">
        <f t="shared" si="867"/>
        <v/>
      </c>
      <c r="AR573" s="23" t="str">
        <f>IF(AM573="スギ",INDEX(データ!$C$7:$E$26,MATCH(AP573,データ!$B$7:$B$26),MATCH(AN573,データ!$C$6:$E$6)),IF(AM573="ヒノキ",INDEX(データ!$C$32:$E$51,MATCH(AP573,データ!$B$32:$B$51),MATCH(AN573,データ!$C$31:$E$31)),IF(AM573="マツ",INDEX(データ!#REF!,MATCH(AP573,データ!#REF!),MATCH(AN573,データ!#REF!)),IF(AM573="ザツ",INDEX(データ!#REF!,MATCH(AP573,データ!#REF!),MATCH(AN573,データ!#REF!)),""))))</f>
        <v/>
      </c>
      <c r="AS573" s="22" t="str">
        <f t="shared" si="850"/>
        <v/>
      </c>
      <c r="AT573" s="21" t="str">
        <f t="shared" si="868"/>
        <v/>
      </c>
      <c r="AU573" s="21" t="str">
        <f t="shared" si="869"/>
        <v/>
      </c>
      <c r="AV573" s="24" t="str">
        <f>IF(AM573="スギ",INDEX(データ!$H$7:$J$26,MATCH(AP573,データ!$G$7:$G$26),MATCH(AN573,データ!$H$6:$J$6)),IF(AM573="ヒノキ",INDEX(データ!$H$32:$J$51,MATCH(AP573,データ!$G$32:$G$51),MATCH(AN573,データ!$H$31:$J$31)),IF(AM573="マツ",INDEX(データ!#REF!,MATCH(AP573,データ!#REF!),MATCH(AN573,データ!#REF!)),IF(AM573="ザツ",INDEX(データ!#REF!,MATCH(AP573,データ!#REF!),MATCH(AN573,データ!#REF!)),""))))</f>
        <v/>
      </c>
      <c r="AW573" s="22" t="str">
        <f t="shared" si="870"/>
        <v/>
      </c>
      <c r="AX573" s="21" t="str">
        <f t="shared" si="871"/>
        <v/>
      </c>
      <c r="AY573" s="27" t="str">
        <f t="shared" si="872"/>
        <v/>
      </c>
      <c r="AZ573" s="24" t="str">
        <f t="shared" si="873"/>
        <v/>
      </c>
      <c r="BA573" s="25" t="str">
        <f t="shared" si="874"/>
        <v>0</v>
      </c>
      <c r="BB573" s="26" t="str">
        <f t="shared" si="875"/>
        <v/>
      </c>
      <c r="BC573" s="26" t="str">
        <f t="shared" si="876"/>
        <v/>
      </c>
      <c r="BD573" s="26" t="str">
        <f t="shared" si="877"/>
        <v/>
      </c>
      <c r="BE573" s="27" t="str">
        <f t="shared" si="878"/>
        <v/>
      </c>
      <c r="BF573" s="26" t="str">
        <f t="shared" si="879"/>
        <v/>
      </c>
      <c r="BG573" s="26" t="str">
        <f t="shared" si="880"/>
        <v/>
      </c>
      <c r="BH573" s="45" t="s">
        <v>30</v>
      </c>
      <c r="BI573" s="55" t="str">
        <f>IF(ＣＳＶ貼付用!BX559="","",ＣＳＶ貼付用!BX559)</f>
        <v/>
      </c>
      <c r="BJ573" s="38" t="str">
        <f>IF(ＣＳＶ貼付用!BZ559="","",ＣＳＶ貼付用!BZ559)</f>
        <v/>
      </c>
      <c r="BK573" s="38" t="str">
        <f>IF(ＣＳＶ貼付用!CB559="","",ＣＳＶ貼付用!CB559)</f>
        <v/>
      </c>
      <c r="BL573" s="40" t="str">
        <f t="shared" si="881"/>
        <v/>
      </c>
      <c r="BM573" s="41" t="str">
        <f>IF(林齢計算用!C559="","",林齢計算用!C559)</f>
        <v/>
      </c>
      <c r="BN573" s="41" t="str">
        <f t="shared" si="882"/>
        <v/>
      </c>
      <c r="BO573" s="41" t="str">
        <f t="shared" si="883"/>
        <v/>
      </c>
      <c r="BP573" s="23" t="str">
        <f>IF(BK573="スギ",INDEX(データ!$C$7:$E$26,MATCH(BN573,データ!$B$7:$B$26),MATCH(BL573,データ!$C$6:$E$6)),IF(BK573="ヒノキ",INDEX(データ!$C$32:$E$51,MATCH(BN573,データ!$B$32:$B$51),MATCH(BL573,データ!$C$31:$E$31)),IF(BK573="マツ",INDEX(データ!#REF!,MATCH(BN573,データ!#REF!),MATCH(BL573,データ!#REF!)),IF(BK573="ザツ",INDEX(データ!#REF!,MATCH(BN573,データ!#REF!),MATCH(BL573,データ!#REF!)),""))))</f>
        <v/>
      </c>
      <c r="BQ573" s="22" t="str">
        <f t="shared" si="851"/>
        <v/>
      </c>
      <c r="BR573" s="21" t="str">
        <f t="shared" si="884"/>
        <v/>
      </c>
      <c r="BS573" s="21" t="str">
        <f t="shared" si="885"/>
        <v/>
      </c>
      <c r="BT573" s="24" t="str">
        <f>IF(BK573="スギ",INDEX(データ!$H$7:$J$26,MATCH(BN573,データ!$G$7:$G$26),MATCH(BL573,データ!$H$6:$J$6)),IF(BK573="ヒノキ",INDEX(データ!$H$32:$J$51,MATCH(BN573,データ!$G$32:$G$51),MATCH(BL573,データ!$H$31:$J$31)),IF(BK573="マツ",INDEX(データ!#REF!,MATCH(BN573,データ!#REF!),MATCH(BL573,データ!#REF!)),IF(BK573="ザツ",INDEX(データ!#REF!,MATCH(BN573,データ!#REF!),MATCH(BL573,データ!#REF!)),""))))</f>
        <v/>
      </c>
      <c r="BU573" s="22" t="str">
        <f t="shared" si="886"/>
        <v/>
      </c>
      <c r="BV573" s="21" t="str">
        <f t="shared" si="887"/>
        <v/>
      </c>
      <c r="BW573" s="27" t="str">
        <f t="shared" si="888"/>
        <v/>
      </c>
      <c r="BX573" s="24" t="str">
        <f t="shared" si="889"/>
        <v/>
      </c>
      <c r="BY573" s="25" t="str">
        <f t="shared" si="890"/>
        <v>0</v>
      </c>
      <c r="BZ573" s="26" t="str">
        <f t="shared" si="891"/>
        <v/>
      </c>
      <c r="CA573" s="26" t="str">
        <f t="shared" si="892"/>
        <v/>
      </c>
      <c r="CB573" s="26" t="str">
        <f t="shared" si="893"/>
        <v/>
      </c>
      <c r="CC573" s="27" t="str">
        <f t="shared" si="894"/>
        <v/>
      </c>
      <c r="CD573" s="26" t="str">
        <f t="shared" si="895"/>
        <v/>
      </c>
      <c r="CE573" s="26" t="str">
        <f t="shared" si="896"/>
        <v/>
      </c>
      <c r="CF573" s="45" t="s">
        <v>30</v>
      </c>
      <c r="CG573" s="55" t="str">
        <f>IF(ＣＳＶ貼付用!CM559="","",ＣＳＶ貼付用!CM559)</f>
        <v/>
      </c>
      <c r="CH573" s="38" t="str">
        <f>IF(ＣＳＶ貼付用!CO559="","",ＣＳＶ貼付用!CO559)</f>
        <v/>
      </c>
      <c r="CI573" s="38" t="str">
        <f>IF(ＣＳＶ貼付用!CQ559="","",ＣＳＶ貼付用!CQ559)</f>
        <v/>
      </c>
      <c r="CJ573" s="40" t="str">
        <f t="shared" si="897"/>
        <v/>
      </c>
      <c r="CK573" s="41" t="str">
        <f>IF(林齢計算用!D559="","",林齢計算用!D559)</f>
        <v/>
      </c>
      <c r="CL573" s="41" t="str">
        <f t="shared" si="898"/>
        <v/>
      </c>
      <c r="CM573" s="41" t="str">
        <f t="shared" si="899"/>
        <v/>
      </c>
      <c r="CN573" s="23" t="str">
        <f>IF(CI573="スギ",INDEX(データ!$C$7:$E$26,MATCH(CL573,データ!$B$7:$B$26),MATCH(CJ573,データ!$C$6:$E$6)),IF(CI573="ヒノキ",INDEX(データ!$C$32:$E$51,MATCH(CL573,データ!$B$32:$B$51),MATCH(CJ573,データ!$C$31:$E$31)),IF(CI573="マツ",INDEX(データ!#REF!,MATCH(CL573,データ!#REF!),MATCH(CJ573,データ!#REF!)),IF(CI573="ザツ",INDEX(データ!#REF!,MATCH(CL573,データ!#REF!),MATCH(CJ573,データ!#REF!)),""))))</f>
        <v/>
      </c>
      <c r="CO573" s="22" t="str">
        <f t="shared" si="852"/>
        <v/>
      </c>
      <c r="CP573" s="21" t="str">
        <f t="shared" si="900"/>
        <v/>
      </c>
      <c r="CQ573" s="21" t="str">
        <f t="shared" si="901"/>
        <v/>
      </c>
      <c r="CR573" s="24" t="str">
        <f>IF(CI573="スギ",INDEX(データ!$H$7:$J$26,MATCH(CL573,データ!$G$7:$G$26),MATCH(CJ573,データ!$H$6:$J$6)),IF(CI573="ヒノキ",INDEX(データ!$H$32:$J$51,MATCH(CL573,データ!$G$32:$G$51),MATCH(CJ573,データ!$H$31:$J$31)),IF(CI573="マツ",INDEX(データ!#REF!,MATCH(CL573,データ!#REF!),MATCH(CJ573,データ!#REF!)),IF(CI573="ザツ",INDEX(データ!#REF!,MATCH(CL573,データ!#REF!),MATCH(CJ573,データ!#REF!)),""))))</f>
        <v/>
      </c>
      <c r="CS573" s="22" t="str">
        <f t="shared" si="902"/>
        <v/>
      </c>
      <c r="CT573" s="21" t="str">
        <f t="shared" si="903"/>
        <v/>
      </c>
      <c r="CU573" s="27" t="str">
        <f t="shared" si="904"/>
        <v/>
      </c>
      <c r="CV573" s="24" t="str">
        <f t="shared" si="905"/>
        <v/>
      </c>
      <c r="CW573" s="25" t="str">
        <f t="shared" si="906"/>
        <v>0</v>
      </c>
      <c r="CX573" s="26" t="str">
        <f t="shared" si="907"/>
        <v/>
      </c>
      <c r="CY573" s="26" t="str">
        <f t="shared" si="908"/>
        <v/>
      </c>
      <c r="CZ573" s="26" t="str">
        <f t="shared" si="909"/>
        <v/>
      </c>
      <c r="DA573" s="27" t="str">
        <f t="shared" si="910"/>
        <v/>
      </c>
      <c r="DB573" s="26" t="str">
        <f t="shared" si="911"/>
        <v/>
      </c>
      <c r="DC573" s="26" t="str">
        <f t="shared" si="912"/>
        <v/>
      </c>
      <c r="DD573" s="45" t="s">
        <v>30</v>
      </c>
      <c r="DE573" s="55" t="str">
        <f>IF(ＣＳＶ貼付用!DB559="","",ＣＳＶ貼付用!DB559)</f>
        <v/>
      </c>
      <c r="DF573" s="38" t="str">
        <f>IF(ＣＳＶ貼付用!DD559="","",ＣＳＶ貼付用!DD559)</f>
        <v/>
      </c>
      <c r="DG573" s="38" t="str">
        <f>IF(ＣＳＶ貼付用!DF559="","",ＣＳＶ貼付用!DF559)</f>
        <v/>
      </c>
      <c r="DH573" s="40" t="str">
        <f t="shared" si="913"/>
        <v/>
      </c>
      <c r="DI573" s="41" t="str">
        <f>IF(林齢計算用!E559="","",林齢計算用!E559)</f>
        <v/>
      </c>
      <c r="DJ573" s="41" t="str">
        <f t="shared" si="914"/>
        <v/>
      </c>
      <c r="DK573" s="41" t="str">
        <f t="shared" si="915"/>
        <v/>
      </c>
      <c r="DL573" s="23" t="str">
        <f>IF(DG573="スギ",INDEX(データ!$C$7:$E$26,MATCH(DJ573,データ!$B$7:$B$26),MATCH(DH573,データ!$C$6:$E$6)),IF(DG573="ヒノキ",INDEX(データ!$C$32:$E$51,MATCH(DJ573,データ!$B$32:$B$51),MATCH(DH573,データ!$C$31:$E$31)),IF(DG573="マツ",INDEX(データ!#REF!,MATCH(DJ573,データ!#REF!),MATCH(DH573,データ!#REF!)),IF(DG573="ザツ",INDEX(データ!#REF!,MATCH(DJ573,データ!#REF!),MATCH(DH573,データ!#REF!)),""))))</f>
        <v/>
      </c>
      <c r="DM573" s="22" t="str">
        <f t="shared" si="853"/>
        <v/>
      </c>
      <c r="DN573" s="21" t="str">
        <f t="shared" si="916"/>
        <v/>
      </c>
      <c r="DO573" s="21" t="str">
        <f t="shared" si="917"/>
        <v/>
      </c>
      <c r="DP573" s="24" t="str">
        <f>IF(DG573="スギ",INDEX(データ!$H$7:$J$26,MATCH(DJ573,データ!$G$7:$G$26),MATCH(DH573,データ!$H$6:$J$6)),IF(DG573="ヒノキ",INDEX(データ!$H$32:$J$51,MATCH(DJ573,データ!$G$32:$G$51),MATCH(DH573,データ!$H$31:$J$31)),IF(DG573="マツ",INDEX(データ!#REF!,MATCH(DJ573,データ!#REF!),MATCH(DH573,データ!#REF!)),IF(DG573="ザツ",INDEX(データ!#REF!,MATCH(DJ573,データ!#REF!),MATCH(DH573,データ!#REF!)),""))))</f>
        <v/>
      </c>
      <c r="DQ573" s="22" t="str">
        <f t="shared" si="918"/>
        <v/>
      </c>
      <c r="DR573" s="21" t="str">
        <f t="shared" si="919"/>
        <v/>
      </c>
      <c r="DS573" s="27" t="str">
        <f t="shared" si="920"/>
        <v/>
      </c>
      <c r="DT573" s="24" t="str">
        <f t="shared" si="921"/>
        <v/>
      </c>
      <c r="DU573" s="25" t="str">
        <f t="shared" si="922"/>
        <v>0</v>
      </c>
      <c r="DV573" s="26" t="str">
        <f t="shared" si="923"/>
        <v/>
      </c>
      <c r="DW573" s="26" t="str">
        <f t="shared" si="924"/>
        <v/>
      </c>
      <c r="DX573" s="26" t="str">
        <f t="shared" si="925"/>
        <v/>
      </c>
      <c r="DY573" s="27" t="str">
        <f t="shared" si="926"/>
        <v/>
      </c>
      <c r="DZ573" s="26" t="str">
        <f t="shared" si="927"/>
        <v/>
      </c>
      <c r="EA573" s="26" t="str">
        <f t="shared" si="928"/>
        <v/>
      </c>
      <c r="EB573" s="45" t="s">
        <v>30</v>
      </c>
      <c r="EC573" s="55" t="str">
        <f>IF(ＣＳＶ貼付用!DQ559="","",ＣＳＶ貼付用!DQ559)</f>
        <v/>
      </c>
      <c r="ED573" s="38" t="str">
        <f>IF(ＣＳＶ貼付用!DS559="","",ＣＳＶ貼付用!DS559)</f>
        <v/>
      </c>
      <c r="EE573" s="38" t="str">
        <f>IF(ＣＳＶ貼付用!DU559="","",ＣＳＶ貼付用!DU559)</f>
        <v/>
      </c>
      <c r="EF573" s="40" t="str">
        <f t="shared" si="929"/>
        <v/>
      </c>
      <c r="EG573" s="41" t="str">
        <f>IF(林齢計算用!F559="","",林齢計算用!F559)</f>
        <v/>
      </c>
      <c r="EH573" s="41" t="str">
        <f t="shared" si="930"/>
        <v/>
      </c>
      <c r="EI573" s="41" t="str">
        <f t="shared" si="931"/>
        <v/>
      </c>
      <c r="EJ573" s="23" t="str">
        <f>IF(EE573="スギ",INDEX(データ!$C$7:$E$26,MATCH(EH573,データ!$B$7:$B$26),MATCH(EF573,データ!$C$6:$E$6)),IF(EE573="ヒノキ",INDEX(データ!$C$32:$E$51,MATCH(EH573,データ!$B$32:$B$51),MATCH(EF573,データ!$C$31:$E$31)),IF(EE573="マツ",INDEX(データ!#REF!,MATCH(EH573,データ!#REF!),MATCH(EF573,データ!#REF!)),IF(EE573="ザツ",INDEX(データ!#REF!,MATCH(EH573,データ!#REF!),MATCH(EF573,データ!#REF!)),""))))</f>
        <v/>
      </c>
      <c r="EK573" s="22" t="str">
        <f t="shared" si="854"/>
        <v/>
      </c>
      <c r="EL573" s="21" t="str">
        <f t="shared" si="932"/>
        <v/>
      </c>
      <c r="EM573" s="21" t="str">
        <f t="shared" si="933"/>
        <v/>
      </c>
      <c r="EN573" s="24" t="str">
        <f>IF(EE573="スギ",INDEX(データ!$H$7:$J$26,MATCH(EH573,データ!$G$7:$G$26),MATCH(EF573,データ!$H$6:$J$6)),IF(EE573="ヒノキ",INDEX(データ!$H$32:$J$51,MATCH(EH573,データ!$G$32:$G$51),MATCH(EF573,データ!$H$31:$J$31)),IF(EE573="マツ",INDEX(データ!#REF!,MATCH(EH573,データ!#REF!),MATCH(EF573,データ!#REF!)),IF(EE573="ザツ",INDEX(データ!#REF!,MATCH(EH573,データ!#REF!),MATCH(EF573,データ!#REF!)),""))))</f>
        <v/>
      </c>
      <c r="EO573" s="22" t="str">
        <f t="shared" si="934"/>
        <v/>
      </c>
      <c r="EP573" s="21" t="str">
        <f t="shared" si="935"/>
        <v/>
      </c>
      <c r="EQ573" s="27" t="str">
        <f t="shared" si="936"/>
        <v/>
      </c>
      <c r="ER573" s="24" t="str">
        <f t="shared" si="937"/>
        <v/>
      </c>
      <c r="ES573" s="25" t="str">
        <f t="shared" si="938"/>
        <v>0</v>
      </c>
      <c r="ET573" s="26" t="str">
        <f t="shared" si="939"/>
        <v/>
      </c>
      <c r="EU573" s="26" t="str">
        <f t="shared" si="940"/>
        <v/>
      </c>
      <c r="EV573" s="26" t="str">
        <f t="shared" si="941"/>
        <v/>
      </c>
      <c r="EW573" s="27" t="str">
        <f t="shared" si="942"/>
        <v/>
      </c>
      <c r="EX573" s="26" t="str">
        <f t="shared" si="943"/>
        <v/>
      </c>
      <c r="EY573" s="26" t="str">
        <f t="shared" si="944"/>
        <v/>
      </c>
      <c r="EZ573" s="26">
        <f t="shared" si="945"/>
        <v>0</v>
      </c>
      <c r="FA573" s="43"/>
    </row>
    <row r="574" spans="1:157" ht="15.95" customHeight="1" x14ac:dyDescent="0.15">
      <c r="A574" s="21"/>
      <c r="B574" s="36" t="str">
        <f>IF(ＣＳＶ貼付用!G560="","",ＣＳＶ貼付用!G560)</f>
        <v/>
      </c>
      <c r="C574" s="36" t="str">
        <f>IF(ＣＳＶ貼付用!I560="","",ＣＳＶ貼付用!I560)</f>
        <v/>
      </c>
      <c r="D574" s="36" t="str">
        <f>IF(ＣＳＶ貼付用!J560="","",ＣＳＶ貼付用!J560)</f>
        <v/>
      </c>
      <c r="E574" s="36" t="str">
        <f>IF(ＣＳＶ貼付用!F560="","",ＣＳＶ貼付用!F560)</f>
        <v/>
      </c>
      <c r="F574" s="38" t="str">
        <f>IF(ＣＳＶ貼付用!T560="","",ＣＳＶ貼付用!T560)</f>
        <v/>
      </c>
      <c r="G574" s="38"/>
      <c r="H574" s="38" t="str">
        <f>IF(ＣＳＶ貼付用!GJ560="","",ＣＳＶ貼付用!GJ560)</f>
        <v/>
      </c>
      <c r="I574" s="38" t="str">
        <f>IF(ＣＳＶ貼付用!GL560="","",ＣＳＶ貼付用!GL560)</f>
        <v/>
      </c>
      <c r="J574" s="38" t="str">
        <f>IF(ＣＳＶ貼付用!GN560="","",ＣＳＶ貼付用!GN560)</f>
        <v/>
      </c>
      <c r="K574" s="38" t="str">
        <f>IF(ＣＳＶ貼付用!GP560="","",ＣＳＶ貼付用!GP560)</f>
        <v/>
      </c>
      <c r="L574" s="45" t="s">
        <v>30</v>
      </c>
      <c r="M574" s="55" t="str">
        <f>IF(ＣＳＶ貼付用!AT560="","",ＣＳＶ貼付用!AT560)</f>
        <v/>
      </c>
      <c r="N574" s="38" t="str">
        <f>IF(ＣＳＶ貼付用!AV560="","",ＣＳＶ貼付用!AV560)</f>
        <v/>
      </c>
      <c r="O574" s="38" t="str">
        <f>IF(ＣＳＶ貼付用!AX560="","",ＣＳＶ貼付用!AX560)</f>
        <v/>
      </c>
      <c r="P574" s="40" t="str">
        <f>IF(ＣＳＶ貼付用!FE560="","",ＣＳＶ貼付用!FE560)</f>
        <v/>
      </c>
      <c r="Q574" s="41" t="str">
        <f>IF(林齢計算用!A560="","",林齢計算用!A560)</f>
        <v/>
      </c>
      <c r="R574" s="41" t="str">
        <f t="shared" si="855"/>
        <v/>
      </c>
      <c r="S574" s="56" t="str">
        <f>IF(ＣＳＶ貼付用!EG560="","",ＣＳＶ貼付用!EG560*10)</f>
        <v/>
      </c>
      <c r="T574" s="23" t="str">
        <f>IF(O574="スギ",INDEX(データ!$C$7:$E$26,MATCH(R574,データ!$B$7:$B$26),MATCH(P574,データ!$C$6:$E$6)),IF(O574="ヒノキ",INDEX(データ!$C$32:$E$51,MATCH(R574,データ!$B$32:$B$51),MATCH(P574,データ!$C$31:$E$31)),IF(O574="マツ",INDEX(データ!#REF!,MATCH(R574,データ!#REF!),MATCH(P574,データ!#REF!)),IF(O574="ザツ",INDEX(データ!#REF!,MATCH(R574,データ!#REF!),MATCH(P574,データ!#REF!)),""))))</f>
        <v/>
      </c>
      <c r="U574" s="22" t="str">
        <f t="shared" si="946"/>
        <v/>
      </c>
      <c r="V574" s="21" t="str">
        <f t="shared" si="950"/>
        <v/>
      </c>
      <c r="W574" s="21" t="str">
        <f t="shared" si="947"/>
        <v/>
      </c>
      <c r="X574" s="23" t="str">
        <f>IF(O574="スギ",INDEX(データ!$H$7:$J$26,MATCH(R574,データ!$G$7:$G$26),MATCH(P574,データ!$H$6:$J$6)),IF(O574="ヒノキ",INDEX(データ!$H$32:$J$51,MATCH(R574,データ!$G$32:$G$51),MATCH(P574,データ!$H$31:$J$31)),IF(O574="マツ",INDEX(データ!#REF!,MATCH(R574,データ!#REF!),MATCH(P574,データ!#REF!)),IF(O574="ザツ",INDEX(データ!#REF!,MATCH(R574,データ!#REF!),MATCH(P574,データ!#REF!)),""))))</f>
        <v/>
      </c>
      <c r="Y574" s="22" t="str">
        <f t="shared" si="948"/>
        <v/>
      </c>
      <c r="Z574" s="21" t="str">
        <f t="shared" si="949"/>
        <v/>
      </c>
      <c r="AA574" s="27" t="str">
        <f t="shared" si="856"/>
        <v/>
      </c>
      <c r="AB574" s="24" t="str">
        <f t="shared" si="857"/>
        <v/>
      </c>
      <c r="AC574" s="25" t="str">
        <f t="shared" si="858"/>
        <v>0</v>
      </c>
      <c r="AD574" s="26" t="str">
        <f t="shared" si="859"/>
        <v/>
      </c>
      <c r="AE574" s="26" t="str">
        <f t="shared" si="860"/>
        <v/>
      </c>
      <c r="AF574" s="26" t="str">
        <f t="shared" si="861"/>
        <v/>
      </c>
      <c r="AG574" s="27" t="str">
        <f t="shared" si="862"/>
        <v/>
      </c>
      <c r="AH574" s="26" t="str">
        <f t="shared" si="863"/>
        <v/>
      </c>
      <c r="AI574" s="26" t="str">
        <f t="shared" si="864"/>
        <v/>
      </c>
      <c r="AJ574" s="45" t="s">
        <v>30</v>
      </c>
      <c r="AK574" s="55" t="str">
        <f>IF(ＣＳＶ貼付用!BI560="","",ＣＳＶ貼付用!BI560)</f>
        <v/>
      </c>
      <c r="AL574" s="38" t="str">
        <f>IF(ＣＳＶ貼付用!BK560="","",ＣＳＶ貼付用!BK560)</f>
        <v/>
      </c>
      <c r="AM574" s="38" t="str">
        <f>IF(ＣＳＶ貼付用!BM560="","",ＣＳＶ貼付用!BM560)</f>
        <v/>
      </c>
      <c r="AN574" s="40" t="str">
        <f t="shared" si="865"/>
        <v/>
      </c>
      <c r="AO574" s="41" t="str">
        <f>IF(林齢計算用!B560="","",林齢計算用!B560)</f>
        <v/>
      </c>
      <c r="AP574" s="41" t="str">
        <f t="shared" si="866"/>
        <v/>
      </c>
      <c r="AQ574" s="41" t="str">
        <f t="shared" si="867"/>
        <v/>
      </c>
      <c r="AR574" s="23" t="str">
        <f>IF(AM574="スギ",INDEX(データ!$C$7:$E$26,MATCH(AP574,データ!$B$7:$B$26),MATCH(AN574,データ!$C$6:$E$6)),IF(AM574="ヒノキ",INDEX(データ!$C$32:$E$51,MATCH(AP574,データ!$B$32:$B$51),MATCH(AN574,データ!$C$31:$E$31)),IF(AM574="マツ",INDEX(データ!#REF!,MATCH(AP574,データ!#REF!),MATCH(AN574,データ!#REF!)),IF(AM574="ザツ",INDEX(データ!#REF!,MATCH(AP574,データ!#REF!),MATCH(AN574,データ!#REF!)),""))))</f>
        <v/>
      </c>
      <c r="AS574" s="22" t="str">
        <f t="shared" si="850"/>
        <v/>
      </c>
      <c r="AT574" s="21" t="str">
        <f t="shared" si="868"/>
        <v/>
      </c>
      <c r="AU574" s="21" t="str">
        <f t="shared" si="869"/>
        <v/>
      </c>
      <c r="AV574" s="24" t="str">
        <f>IF(AM574="スギ",INDEX(データ!$H$7:$J$26,MATCH(AP574,データ!$G$7:$G$26),MATCH(AN574,データ!$H$6:$J$6)),IF(AM574="ヒノキ",INDEX(データ!$H$32:$J$51,MATCH(AP574,データ!$G$32:$G$51),MATCH(AN574,データ!$H$31:$J$31)),IF(AM574="マツ",INDEX(データ!#REF!,MATCH(AP574,データ!#REF!),MATCH(AN574,データ!#REF!)),IF(AM574="ザツ",INDEX(データ!#REF!,MATCH(AP574,データ!#REF!),MATCH(AN574,データ!#REF!)),""))))</f>
        <v/>
      </c>
      <c r="AW574" s="22" t="str">
        <f t="shared" si="870"/>
        <v/>
      </c>
      <c r="AX574" s="21" t="str">
        <f t="shared" si="871"/>
        <v/>
      </c>
      <c r="AY574" s="27" t="str">
        <f t="shared" si="872"/>
        <v/>
      </c>
      <c r="AZ574" s="24" t="str">
        <f t="shared" si="873"/>
        <v/>
      </c>
      <c r="BA574" s="25" t="str">
        <f t="shared" si="874"/>
        <v>0</v>
      </c>
      <c r="BB574" s="26" t="str">
        <f t="shared" si="875"/>
        <v/>
      </c>
      <c r="BC574" s="26" t="str">
        <f t="shared" si="876"/>
        <v/>
      </c>
      <c r="BD574" s="26" t="str">
        <f t="shared" si="877"/>
        <v/>
      </c>
      <c r="BE574" s="27" t="str">
        <f t="shared" si="878"/>
        <v/>
      </c>
      <c r="BF574" s="26" t="str">
        <f t="shared" si="879"/>
        <v/>
      </c>
      <c r="BG574" s="26" t="str">
        <f t="shared" si="880"/>
        <v/>
      </c>
      <c r="BH574" s="45" t="s">
        <v>30</v>
      </c>
      <c r="BI574" s="55" t="str">
        <f>IF(ＣＳＶ貼付用!BX560="","",ＣＳＶ貼付用!BX560)</f>
        <v/>
      </c>
      <c r="BJ574" s="38" t="str">
        <f>IF(ＣＳＶ貼付用!BZ560="","",ＣＳＶ貼付用!BZ560)</f>
        <v/>
      </c>
      <c r="BK574" s="38" t="str">
        <f>IF(ＣＳＶ貼付用!CB560="","",ＣＳＶ貼付用!CB560)</f>
        <v/>
      </c>
      <c r="BL574" s="40" t="str">
        <f t="shared" si="881"/>
        <v/>
      </c>
      <c r="BM574" s="41" t="str">
        <f>IF(林齢計算用!C560="","",林齢計算用!C560)</f>
        <v/>
      </c>
      <c r="BN574" s="41" t="str">
        <f t="shared" si="882"/>
        <v/>
      </c>
      <c r="BO574" s="41" t="str">
        <f t="shared" si="883"/>
        <v/>
      </c>
      <c r="BP574" s="23" t="str">
        <f>IF(BK574="スギ",INDEX(データ!$C$7:$E$26,MATCH(BN574,データ!$B$7:$B$26),MATCH(BL574,データ!$C$6:$E$6)),IF(BK574="ヒノキ",INDEX(データ!$C$32:$E$51,MATCH(BN574,データ!$B$32:$B$51),MATCH(BL574,データ!$C$31:$E$31)),IF(BK574="マツ",INDEX(データ!#REF!,MATCH(BN574,データ!#REF!),MATCH(BL574,データ!#REF!)),IF(BK574="ザツ",INDEX(データ!#REF!,MATCH(BN574,データ!#REF!),MATCH(BL574,データ!#REF!)),""))))</f>
        <v/>
      </c>
      <c r="BQ574" s="22" t="str">
        <f t="shared" si="851"/>
        <v/>
      </c>
      <c r="BR574" s="21" t="str">
        <f t="shared" si="884"/>
        <v/>
      </c>
      <c r="BS574" s="21" t="str">
        <f t="shared" si="885"/>
        <v/>
      </c>
      <c r="BT574" s="24" t="str">
        <f>IF(BK574="スギ",INDEX(データ!$H$7:$J$26,MATCH(BN574,データ!$G$7:$G$26),MATCH(BL574,データ!$H$6:$J$6)),IF(BK574="ヒノキ",INDEX(データ!$H$32:$J$51,MATCH(BN574,データ!$G$32:$G$51),MATCH(BL574,データ!$H$31:$J$31)),IF(BK574="マツ",INDEX(データ!#REF!,MATCH(BN574,データ!#REF!),MATCH(BL574,データ!#REF!)),IF(BK574="ザツ",INDEX(データ!#REF!,MATCH(BN574,データ!#REF!),MATCH(BL574,データ!#REF!)),""))))</f>
        <v/>
      </c>
      <c r="BU574" s="22" t="str">
        <f t="shared" si="886"/>
        <v/>
      </c>
      <c r="BV574" s="21" t="str">
        <f t="shared" si="887"/>
        <v/>
      </c>
      <c r="BW574" s="27" t="str">
        <f t="shared" si="888"/>
        <v/>
      </c>
      <c r="BX574" s="24" t="str">
        <f t="shared" si="889"/>
        <v/>
      </c>
      <c r="BY574" s="25" t="str">
        <f t="shared" si="890"/>
        <v>0</v>
      </c>
      <c r="BZ574" s="26" t="str">
        <f t="shared" si="891"/>
        <v/>
      </c>
      <c r="CA574" s="26" t="str">
        <f t="shared" si="892"/>
        <v/>
      </c>
      <c r="CB574" s="26" t="str">
        <f t="shared" si="893"/>
        <v/>
      </c>
      <c r="CC574" s="27" t="str">
        <f t="shared" si="894"/>
        <v/>
      </c>
      <c r="CD574" s="26" t="str">
        <f t="shared" si="895"/>
        <v/>
      </c>
      <c r="CE574" s="26" t="str">
        <f t="shared" si="896"/>
        <v/>
      </c>
      <c r="CF574" s="45" t="s">
        <v>30</v>
      </c>
      <c r="CG574" s="55" t="str">
        <f>IF(ＣＳＶ貼付用!CM560="","",ＣＳＶ貼付用!CM560)</f>
        <v/>
      </c>
      <c r="CH574" s="38" t="str">
        <f>IF(ＣＳＶ貼付用!CO560="","",ＣＳＶ貼付用!CO560)</f>
        <v/>
      </c>
      <c r="CI574" s="38" t="str">
        <f>IF(ＣＳＶ貼付用!CQ560="","",ＣＳＶ貼付用!CQ560)</f>
        <v/>
      </c>
      <c r="CJ574" s="40" t="str">
        <f t="shared" si="897"/>
        <v/>
      </c>
      <c r="CK574" s="41" t="str">
        <f>IF(林齢計算用!D560="","",林齢計算用!D560)</f>
        <v/>
      </c>
      <c r="CL574" s="41" t="str">
        <f t="shared" si="898"/>
        <v/>
      </c>
      <c r="CM574" s="41" t="str">
        <f t="shared" si="899"/>
        <v/>
      </c>
      <c r="CN574" s="23" t="str">
        <f>IF(CI574="スギ",INDEX(データ!$C$7:$E$26,MATCH(CL574,データ!$B$7:$B$26),MATCH(CJ574,データ!$C$6:$E$6)),IF(CI574="ヒノキ",INDEX(データ!$C$32:$E$51,MATCH(CL574,データ!$B$32:$B$51),MATCH(CJ574,データ!$C$31:$E$31)),IF(CI574="マツ",INDEX(データ!#REF!,MATCH(CL574,データ!#REF!),MATCH(CJ574,データ!#REF!)),IF(CI574="ザツ",INDEX(データ!#REF!,MATCH(CL574,データ!#REF!),MATCH(CJ574,データ!#REF!)),""))))</f>
        <v/>
      </c>
      <c r="CO574" s="22" t="str">
        <f t="shared" si="852"/>
        <v/>
      </c>
      <c r="CP574" s="21" t="str">
        <f t="shared" si="900"/>
        <v/>
      </c>
      <c r="CQ574" s="21" t="str">
        <f t="shared" si="901"/>
        <v/>
      </c>
      <c r="CR574" s="24" t="str">
        <f>IF(CI574="スギ",INDEX(データ!$H$7:$J$26,MATCH(CL574,データ!$G$7:$G$26),MATCH(CJ574,データ!$H$6:$J$6)),IF(CI574="ヒノキ",INDEX(データ!$H$32:$J$51,MATCH(CL574,データ!$G$32:$G$51),MATCH(CJ574,データ!$H$31:$J$31)),IF(CI574="マツ",INDEX(データ!#REF!,MATCH(CL574,データ!#REF!),MATCH(CJ574,データ!#REF!)),IF(CI574="ザツ",INDEX(データ!#REF!,MATCH(CL574,データ!#REF!),MATCH(CJ574,データ!#REF!)),""))))</f>
        <v/>
      </c>
      <c r="CS574" s="22" t="str">
        <f t="shared" si="902"/>
        <v/>
      </c>
      <c r="CT574" s="21" t="str">
        <f t="shared" si="903"/>
        <v/>
      </c>
      <c r="CU574" s="27" t="str">
        <f t="shared" si="904"/>
        <v/>
      </c>
      <c r="CV574" s="24" t="str">
        <f t="shared" si="905"/>
        <v/>
      </c>
      <c r="CW574" s="25" t="str">
        <f t="shared" si="906"/>
        <v>0</v>
      </c>
      <c r="CX574" s="26" t="str">
        <f t="shared" si="907"/>
        <v/>
      </c>
      <c r="CY574" s="26" t="str">
        <f t="shared" si="908"/>
        <v/>
      </c>
      <c r="CZ574" s="26" t="str">
        <f t="shared" si="909"/>
        <v/>
      </c>
      <c r="DA574" s="27" t="str">
        <f t="shared" si="910"/>
        <v/>
      </c>
      <c r="DB574" s="26" t="str">
        <f t="shared" si="911"/>
        <v/>
      </c>
      <c r="DC574" s="26" t="str">
        <f t="shared" si="912"/>
        <v/>
      </c>
      <c r="DD574" s="45" t="s">
        <v>30</v>
      </c>
      <c r="DE574" s="55" t="str">
        <f>IF(ＣＳＶ貼付用!DB560="","",ＣＳＶ貼付用!DB560)</f>
        <v/>
      </c>
      <c r="DF574" s="38" t="str">
        <f>IF(ＣＳＶ貼付用!DD560="","",ＣＳＶ貼付用!DD560)</f>
        <v/>
      </c>
      <c r="DG574" s="38" t="str">
        <f>IF(ＣＳＶ貼付用!DF560="","",ＣＳＶ貼付用!DF560)</f>
        <v/>
      </c>
      <c r="DH574" s="40" t="str">
        <f t="shared" si="913"/>
        <v/>
      </c>
      <c r="DI574" s="41" t="str">
        <f>IF(林齢計算用!E560="","",林齢計算用!E560)</f>
        <v/>
      </c>
      <c r="DJ574" s="41" t="str">
        <f t="shared" si="914"/>
        <v/>
      </c>
      <c r="DK574" s="41" t="str">
        <f t="shared" si="915"/>
        <v/>
      </c>
      <c r="DL574" s="23" t="str">
        <f>IF(DG574="スギ",INDEX(データ!$C$7:$E$26,MATCH(DJ574,データ!$B$7:$B$26),MATCH(DH574,データ!$C$6:$E$6)),IF(DG574="ヒノキ",INDEX(データ!$C$32:$E$51,MATCH(DJ574,データ!$B$32:$B$51),MATCH(DH574,データ!$C$31:$E$31)),IF(DG574="マツ",INDEX(データ!#REF!,MATCH(DJ574,データ!#REF!),MATCH(DH574,データ!#REF!)),IF(DG574="ザツ",INDEX(データ!#REF!,MATCH(DJ574,データ!#REF!),MATCH(DH574,データ!#REF!)),""))))</f>
        <v/>
      </c>
      <c r="DM574" s="22" t="str">
        <f t="shared" si="853"/>
        <v/>
      </c>
      <c r="DN574" s="21" t="str">
        <f t="shared" si="916"/>
        <v/>
      </c>
      <c r="DO574" s="21" t="str">
        <f t="shared" si="917"/>
        <v/>
      </c>
      <c r="DP574" s="24" t="str">
        <f>IF(DG574="スギ",INDEX(データ!$H$7:$J$26,MATCH(DJ574,データ!$G$7:$G$26),MATCH(DH574,データ!$H$6:$J$6)),IF(DG574="ヒノキ",INDEX(データ!$H$32:$J$51,MATCH(DJ574,データ!$G$32:$G$51),MATCH(DH574,データ!$H$31:$J$31)),IF(DG574="マツ",INDEX(データ!#REF!,MATCH(DJ574,データ!#REF!),MATCH(DH574,データ!#REF!)),IF(DG574="ザツ",INDEX(データ!#REF!,MATCH(DJ574,データ!#REF!),MATCH(DH574,データ!#REF!)),""))))</f>
        <v/>
      </c>
      <c r="DQ574" s="22" t="str">
        <f t="shared" si="918"/>
        <v/>
      </c>
      <c r="DR574" s="21" t="str">
        <f t="shared" si="919"/>
        <v/>
      </c>
      <c r="DS574" s="27" t="str">
        <f t="shared" si="920"/>
        <v/>
      </c>
      <c r="DT574" s="24" t="str">
        <f t="shared" si="921"/>
        <v/>
      </c>
      <c r="DU574" s="25" t="str">
        <f t="shared" si="922"/>
        <v>0</v>
      </c>
      <c r="DV574" s="26" t="str">
        <f t="shared" si="923"/>
        <v/>
      </c>
      <c r="DW574" s="26" t="str">
        <f t="shared" si="924"/>
        <v/>
      </c>
      <c r="DX574" s="26" t="str">
        <f t="shared" si="925"/>
        <v/>
      </c>
      <c r="DY574" s="27" t="str">
        <f t="shared" si="926"/>
        <v/>
      </c>
      <c r="DZ574" s="26" t="str">
        <f t="shared" si="927"/>
        <v/>
      </c>
      <c r="EA574" s="26" t="str">
        <f t="shared" si="928"/>
        <v/>
      </c>
      <c r="EB574" s="45" t="s">
        <v>30</v>
      </c>
      <c r="EC574" s="55" t="str">
        <f>IF(ＣＳＶ貼付用!DQ560="","",ＣＳＶ貼付用!DQ560)</f>
        <v/>
      </c>
      <c r="ED574" s="38" t="str">
        <f>IF(ＣＳＶ貼付用!DS560="","",ＣＳＶ貼付用!DS560)</f>
        <v/>
      </c>
      <c r="EE574" s="38" t="str">
        <f>IF(ＣＳＶ貼付用!DU560="","",ＣＳＶ貼付用!DU560)</f>
        <v/>
      </c>
      <c r="EF574" s="40" t="str">
        <f t="shared" si="929"/>
        <v/>
      </c>
      <c r="EG574" s="41" t="str">
        <f>IF(林齢計算用!F560="","",林齢計算用!F560)</f>
        <v/>
      </c>
      <c r="EH574" s="41" t="str">
        <f t="shared" si="930"/>
        <v/>
      </c>
      <c r="EI574" s="41" t="str">
        <f t="shared" si="931"/>
        <v/>
      </c>
      <c r="EJ574" s="23" t="str">
        <f>IF(EE574="スギ",INDEX(データ!$C$7:$E$26,MATCH(EH574,データ!$B$7:$B$26),MATCH(EF574,データ!$C$6:$E$6)),IF(EE574="ヒノキ",INDEX(データ!$C$32:$E$51,MATCH(EH574,データ!$B$32:$B$51),MATCH(EF574,データ!$C$31:$E$31)),IF(EE574="マツ",INDEX(データ!#REF!,MATCH(EH574,データ!#REF!),MATCH(EF574,データ!#REF!)),IF(EE574="ザツ",INDEX(データ!#REF!,MATCH(EH574,データ!#REF!),MATCH(EF574,データ!#REF!)),""))))</f>
        <v/>
      </c>
      <c r="EK574" s="22" t="str">
        <f t="shared" si="854"/>
        <v/>
      </c>
      <c r="EL574" s="21" t="str">
        <f t="shared" si="932"/>
        <v/>
      </c>
      <c r="EM574" s="21" t="str">
        <f t="shared" si="933"/>
        <v/>
      </c>
      <c r="EN574" s="24" t="str">
        <f>IF(EE574="スギ",INDEX(データ!$H$7:$J$26,MATCH(EH574,データ!$G$7:$G$26),MATCH(EF574,データ!$H$6:$J$6)),IF(EE574="ヒノキ",INDEX(データ!$H$32:$J$51,MATCH(EH574,データ!$G$32:$G$51),MATCH(EF574,データ!$H$31:$J$31)),IF(EE574="マツ",INDEX(データ!#REF!,MATCH(EH574,データ!#REF!),MATCH(EF574,データ!#REF!)),IF(EE574="ザツ",INDEX(データ!#REF!,MATCH(EH574,データ!#REF!),MATCH(EF574,データ!#REF!)),""))))</f>
        <v/>
      </c>
      <c r="EO574" s="22" t="str">
        <f t="shared" si="934"/>
        <v/>
      </c>
      <c r="EP574" s="21" t="str">
        <f t="shared" si="935"/>
        <v/>
      </c>
      <c r="EQ574" s="27" t="str">
        <f t="shared" si="936"/>
        <v/>
      </c>
      <c r="ER574" s="24" t="str">
        <f t="shared" si="937"/>
        <v/>
      </c>
      <c r="ES574" s="25" t="str">
        <f t="shared" si="938"/>
        <v>0</v>
      </c>
      <c r="ET574" s="26" t="str">
        <f t="shared" si="939"/>
        <v/>
      </c>
      <c r="EU574" s="26" t="str">
        <f t="shared" si="940"/>
        <v/>
      </c>
      <c r="EV574" s="26" t="str">
        <f t="shared" si="941"/>
        <v/>
      </c>
      <c r="EW574" s="27" t="str">
        <f t="shared" si="942"/>
        <v/>
      </c>
      <c r="EX574" s="26" t="str">
        <f t="shared" si="943"/>
        <v/>
      </c>
      <c r="EY574" s="26" t="str">
        <f t="shared" si="944"/>
        <v/>
      </c>
      <c r="EZ574" s="26">
        <f t="shared" si="945"/>
        <v>0</v>
      </c>
      <c r="FA574" s="43"/>
    </row>
    <row r="575" spans="1:157" ht="15.95" customHeight="1" x14ac:dyDescent="0.15">
      <c r="A575" s="21"/>
      <c r="B575" s="36" t="str">
        <f>IF(ＣＳＶ貼付用!G561="","",ＣＳＶ貼付用!G561)</f>
        <v/>
      </c>
      <c r="C575" s="36" t="str">
        <f>IF(ＣＳＶ貼付用!I561="","",ＣＳＶ貼付用!I561)</f>
        <v/>
      </c>
      <c r="D575" s="36" t="str">
        <f>IF(ＣＳＶ貼付用!J561="","",ＣＳＶ貼付用!J561)</f>
        <v/>
      </c>
      <c r="E575" s="36" t="str">
        <f>IF(ＣＳＶ貼付用!F561="","",ＣＳＶ貼付用!F561)</f>
        <v/>
      </c>
      <c r="F575" s="38" t="str">
        <f>IF(ＣＳＶ貼付用!T561="","",ＣＳＶ貼付用!T561)</f>
        <v/>
      </c>
      <c r="G575" s="38"/>
      <c r="H575" s="38" t="str">
        <f>IF(ＣＳＶ貼付用!GJ561="","",ＣＳＶ貼付用!GJ561)</f>
        <v/>
      </c>
      <c r="I575" s="38" t="str">
        <f>IF(ＣＳＶ貼付用!GL561="","",ＣＳＶ貼付用!GL561)</f>
        <v/>
      </c>
      <c r="J575" s="38" t="str">
        <f>IF(ＣＳＶ貼付用!GN561="","",ＣＳＶ貼付用!GN561)</f>
        <v/>
      </c>
      <c r="K575" s="38" t="str">
        <f>IF(ＣＳＶ貼付用!GP561="","",ＣＳＶ貼付用!GP561)</f>
        <v/>
      </c>
      <c r="L575" s="45" t="s">
        <v>30</v>
      </c>
      <c r="M575" s="55" t="str">
        <f>IF(ＣＳＶ貼付用!AT561="","",ＣＳＶ貼付用!AT561)</f>
        <v/>
      </c>
      <c r="N575" s="38" t="str">
        <f>IF(ＣＳＶ貼付用!AV561="","",ＣＳＶ貼付用!AV561)</f>
        <v/>
      </c>
      <c r="O575" s="38" t="str">
        <f>IF(ＣＳＶ貼付用!AX561="","",ＣＳＶ貼付用!AX561)</f>
        <v/>
      </c>
      <c r="P575" s="40" t="str">
        <f>IF(ＣＳＶ貼付用!FE561="","",ＣＳＶ貼付用!FE561)</f>
        <v/>
      </c>
      <c r="Q575" s="41" t="str">
        <f>IF(林齢計算用!A561="","",林齢計算用!A561)</f>
        <v/>
      </c>
      <c r="R575" s="41" t="str">
        <f t="shared" si="855"/>
        <v/>
      </c>
      <c r="S575" s="56" t="str">
        <f>IF(ＣＳＶ貼付用!EG561="","",ＣＳＶ貼付用!EG561*10)</f>
        <v/>
      </c>
      <c r="T575" s="23" t="str">
        <f>IF(O575="スギ",INDEX(データ!$C$7:$E$26,MATCH(R575,データ!$B$7:$B$26),MATCH(P575,データ!$C$6:$E$6)),IF(O575="ヒノキ",INDEX(データ!$C$32:$E$51,MATCH(R575,データ!$B$32:$B$51),MATCH(P575,データ!$C$31:$E$31)),IF(O575="マツ",INDEX(データ!#REF!,MATCH(R575,データ!#REF!),MATCH(P575,データ!#REF!)),IF(O575="ザツ",INDEX(データ!#REF!,MATCH(R575,データ!#REF!),MATCH(P575,データ!#REF!)),""))))</f>
        <v/>
      </c>
      <c r="U575" s="22" t="str">
        <f t="shared" si="946"/>
        <v/>
      </c>
      <c r="V575" s="21" t="str">
        <f t="shared" si="950"/>
        <v/>
      </c>
      <c r="W575" s="21" t="str">
        <f t="shared" si="947"/>
        <v/>
      </c>
      <c r="X575" s="23" t="str">
        <f>IF(O575="スギ",INDEX(データ!$H$7:$J$26,MATCH(R575,データ!$G$7:$G$26),MATCH(P575,データ!$H$6:$J$6)),IF(O575="ヒノキ",INDEX(データ!$H$32:$J$51,MATCH(R575,データ!$G$32:$G$51),MATCH(P575,データ!$H$31:$J$31)),IF(O575="マツ",INDEX(データ!#REF!,MATCH(R575,データ!#REF!),MATCH(P575,データ!#REF!)),IF(O575="ザツ",INDEX(データ!#REF!,MATCH(R575,データ!#REF!),MATCH(P575,データ!#REF!)),""))))</f>
        <v/>
      </c>
      <c r="Y575" s="22" t="str">
        <f t="shared" si="948"/>
        <v/>
      </c>
      <c r="Z575" s="21" t="str">
        <f t="shared" si="949"/>
        <v/>
      </c>
      <c r="AA575" s="27" t="str">
        <f t="shared" si="856"/>
        <v/>
      </c>
      <c r="AB575" s="24" t="str">
        <f t="shared" si="857"/>
        <v/>
      </c>
      <c r="AC575" s="25" t="str">
        <f t="shared" si="858"/>
        <v>0</v>
      </c>
      <c r="AD575" s="26" t="str">
        <f t="shared" si="859"/>
        <v/>
      </c>
      <c r="AE575" s="26" t="str">
        <f t="shared" si="860"/>
        <v/>
      </c>
      <c r="AF575" s="26" t="str">
        <f t="shared" si="861"/>
        <v/>
      </c>
      <c r="AG575" s="27" t="str">
        <f t="shared" si="862"/>
        <v/>
      </c>
      <c r="AH575" s="26" t="str">
        <f t="shared" si="863"/>
        <v/>
      </c>
      <c r="AI575" s="26" t="str">
        <f t="shared" si="864"/>
        <v/>
      </c>
      <c r="AJ575" s="45" t="s">
        <v>30</v>
      </c>
      <c r="AK575" s="55" t="str">
        <f>IF(ＣＳＶ貼付用!BI561="","",ＣＳＶ貼付用!BI561)</f>
        <v/>
      </c>
      <c r="AL575" s="38" t="str">
        <f>IF(ＣＳＶ貼付用!BK561="","",ＣＳＶ貼付用!BK561)</f>
        <v/>
      </c>
      <c r="AM575" s="38" t="str">
        <f>IF(ＣＳＶ貼付用!BM561="","",ＣＳＶ貼付用!BM561)</f>
        <v/>
      </c>
      <c r="AN575" s="40" t="str">
        <f t="shared" si="865"/>
        <v/>
      </c>
      <c r="AO575" s="41" t="str">
        <f>IF(林齢計算用!B561="","",林齢計算用!B561)</f>
        <v/>
      </c>
      <c r="AP575" s="41" t="str">
        <f t="shared" si="866"/>
        <v/>
      </c>
      <c r="AQ575" s="41" t="str">
        <f t="shared" si="867"/>
        <v/>
      </c>
      <c r="AR575" s="23" t="str">
        <f>IF(AM575="スギ",INDEX(データ!$C$7:$E$26,MATCH(AP575,データ!$B$7:$B$26),MATCH(AN575,データ!$C$6:$E$6)),IF(AM575="ヒノキ",INDEX(データ!$C$32:$E$51,MATCH(AP575,データ!$B$32:$B$51),MATCH(AN575,データ!$C$31:$E$31)),IF(AM575="マツ",INDEX(データ!#REF!,MATCH(AP575,データ!#REF!),MATCH(AN575,データ!#REF!)),IF(AM575="ザツ",INDEX(データ!#REF!,MATCH(AP575,データ!#REF!),MATCH(AN575,データ!#REF!)),""))))</f>
        <v/>
      </c>
      <c r="AS575" s="22" t="str">
        <f t="shared" si="850"/>
        <v/>
      </c>
      <c r="AT575" s="21" t="str">
        <f t="shared" si="868"/>
        <v/>
      </c>
      <c r="AU575" s="21" t="str">
        <f t="shared" si="869"/>
        <v/>
      </c>
      <c r="AV575" s="24" t="str">
        <f>IF(AM575="スギ",INDEX(データ!$H$7:$J$26,MATCH(AP575,データ!$G$7:$G$26),MATCH(AN575,データ!$H$6:$J$6)),IF(AM575="ヒノキ",INDEX(データ!$H$32:$J$51,MATCH(AP575,データ!$G$32:$G$51),MATCH(AN575,データ!$H$31:$J$31)),IF(AM575="マツ",INDEX(データ!#REF!,MATCH(AP575,データ!#REF!),MATCH(AN575,データ!#REF!)),IF(AM575="ザツ",INDEX(データ!#REF!,MATCH(AP575,データ!#REF!),MATCH(AN575,データ!#REF!)),""))))</f>
        <v/>
      </c>
      <c r="AW575" s="22" t="str">
        <f t="shared" si="870"/>
        <v/>
      </c>
      <c r="AX575" s="21" t="str">
        <f t="shared" si="871"/>
        <v/>
      </c>
      <c r="AY575" s="27" t="str">
        <f t="shared" si="872"/>
        <v/>
      </c>
      <c r="AZ575" s="24" t="str">
        <f t="shared" si="873"/>
        <v/>
      </c>
      <c r="BA575" s="25" t="str">
        <f t="shared" si="874"/>
        <v>0</v>
      </c>
      <c r="BB575" s="26" t="str">
        <f t="shared" si="875"/>
        <v/>
      </c>
      <c r="BC575" s="26" t="str">
        <f t="shared" si="876"/>
        <v/>
      </c>
      <c r="BD575" s="26" t="str">
        <f t="shared" si="877"/>
        <v/>
      </c>
      <c r="BE575" s="27" t="str">
        <f t="shared" si="878"/>
        <v/>
      </c>
      <c r="BF575" s="26" t="str">
        <f t="shared" si="879"/>
        <v/>
      </c>
      <c r="BG575" s="26" t="str">
        <f t="shared" si="880"/>
        <v/>
      </c>
      <c r="BH575" s="45" t="s">
        <v>30</v>
      </c>
      <c r="BI575" s="55" t="str">
        <f>IF(ＣＳＶ貼付用!BX561="","",ＣＳＶ貼付用!BX561)</f>
        <v/>
      </c>
      <c r="BJ575" s="38" t="str">
        <f>IF(ＣＳＶ貼付用!BZ561="","",ＣＳＶ貼付用!BZ561)</f>
        <v/>
      </c>
      <c r="BK575" s="38" t="str">
        <f>IF(ＣＳＶ貼付用!CB561="","",ＣＳＶ貼付用!CB561)</f>
        <v/>
      </c>
      <c r="BL575" s="40" t="str">
        <f t="shared" si="881"/>
        <v/>
      </c>
      <c r="BM575" s="41" t="str">
        <f>IF(林齢計算用!C561="","",林齢計算用!C561)</f>
        <v/>
      </c>
      <c r="BN575" s="41" t="str">
        <f t="shared" si="882"/>
        <v/>
      </c>
      <c r="BO575" s="41" t="str">
        <f t="shared" si="883"/>
        <v/>
      </c>
      <c r="BP575" s="23" t="str">
        <f>IF(BK575="スギ",INDEX(データ!$C$7:$E$26,MATCH(BN575,データ!$B$7:$B$26),MATCH(BL575,データ!$C$6:$E$6)),IF(BK575="ヒノキ",INDEX(データ!$C$32:$E$51,MATCH(BN575,データ!$B$32:$B$51),MATCH(BL575,データ!$C$31:$E$31)),IF(BK575="マツ",INDEX(データ!#REF!,MATCH(BN575,データ!#REF!),MATCH(BL575,データ!#REF!)),IF(BK575="ザツ",INDEX(データ!#REF!,MATCH(BN575,データ!#REF!),MATCH(BL575,データ!#REF!)),""))))</f>
        <v/>
      </c>
      <c r="BQ575" s="22" t="str">
        <f t="shared" si="851"/>
        <v/>
      </c>
      <c r="BR575" s="21" t="str">
        <f t="shared" si="884"/>
        <v/>
      </c>
      <c r="BS575" s="21" t="str">
        <f t="shared" si="885"/>
        <v/>
      </c>
      <c r="BT575" s="24" t="str">
        <f>IF(BK575="スギ",INDEX(データ!$H$7:$J$26,MATCH(BN575,データ!$G$7:$G$26),MATCH(BL575,データ!$H$6:$J$6)),IF(BK575="ヒノキ",INDEX(データ!$H$32:$J$51,MATCH(BN575,データ!$G$32:$G$51),MATCH(BL575,データ!$H$31:$J$31)),IF(BK575="マツ",INDEX(データ!#REF!,MATCH(BN575,データ!#REF!),MATCH(BL575,データ!#REF!)),IF(BK575="ザツ",INDEX(データ!#REF!,MATCH(BN575,データ!#REF!),MATCH(BL575,データ!#REF!)),""))))</f>
        <v/>
      </c>
      <c r="BU575" s="22" t="str">
        <f t="shared" si="886"/>
        <v/>
      </c>
      <c r="BV575" s="21" t="str">
        <f t="shared" si="887"/>
        <v/>
      </c>
      <c r="BW575" s="27" t="str">
        <f t="shared" si="888"/>
        <v/>
      </c>
      <c r="BX575" s="24" t="str">
        <f t="shared" si="889"/>
        <v/>
      </c>
      <c r="BY575" s="25" t="str">
        <f t="shared" si="890"/>
        <v>0</v>
      </c>
      <c r="BZ575" s="26" t="str">
        <f t="shared" si="891"/>
        <v/>
      </c>
      <c r="CA575" s="26" t="str">
        <f t="shared" si="892"/>
        <v/>
      </c>
      <c r="CB575" s="26" t="str">
        <f t="shared" si="893"/>
        <v/>
      </c>
      <c r="CC575" s="27" t="str">
        <f t="shared" si="894"/>
        <v/>
      </c>
      <c r="CD575" s="26" t="str">
        <f t="shared" si="895"/>
        <v/>
      </c>
      <c r="CE575" s="26" t="str">
        <f t="shared" si="896"/>
        <v/>
      </c>
      <c r="CF575" s="45" t="s">
        <v>30</v>
      </c>
      <c r="CG575" s="55" t="str">
        <f>IF(ＣＳＶ貼付用!CM561="","",ＣＳＶ貼付用!CM561)</f>
        <v/>
      </c>
      <c r="CH575" s="38" t="str">
        <f>IF(ＣＳＶ貼付用!CO561="","",ＣＳＶ貼付用!CO561)</f>
        <v/>
      </c>
      <c r="CI575" s="38" t="str">
        <f>IF(ＣＳＶ貼付用!CQ561="","",ＣＳＶ貼付用!CQ561)</f>
        <v/>
      </c>
      <c r="CJ575" s="40" t="str">
        <f t="shared" si="897"/>
        <v/>
      </c>
      <c r="CK575" s="41" t="str">
        <f>IF(林齢計算用!D561="","",林齢計算用!D561)</f>
        <v/>
      </c>
      <c r="CL575" s="41" t="str">
        <f t="shared" si="898"/>
        <v/>
      </c>
      <c r="CM575" s="41" t="str">
        <f t="shared" si="899"/>
        <v/>
      </c>
      <c r="CN575" s="23" t="str">
        <f>IF(CI575="スギ",INDEX(データ!$C$7:$E$26,MATCH(CL575,データ!$B$7:$B$26),MATCH(CJ575,データ!$C$6:$E$6)),IF(CI575="ヒノキ",INDEX(データ!$C$32:$E$51,MATCH(CL575,データ!$B$32:$B$51),MATCH(CJ575,データ!$C$31:$E$31)),IF(CI575="マツ",INDEX(データ!#REF!,MATCH(CL575,データ!#REF!),MATCH(CJ575,データ!#REF!)),IF(CI575="ザツ",INDEX(データ!#REF!,MATCH(CL575,データ!#REF!),MATCH(CJ575,データ!#REF!)),""))))</f>
        <v/>
      </c>
      <c r="CO575" s="22" t="str">
        <f t="shared" si="852"/>
        <v/>
      </c>
      <c r="CP575" s="21" t="str">
        <f t="shared" si="900"/>
        <v/>
      </c>
      <c r="CQ575" s="21" t="str">
        <f t="shared" si="901"/>
        <v/>
      </c>
      <c r="CR575" s="24" t="str">
        <f>IF(CI575="スギ",INDEX(データ!$H$7:$J$26,MATCH(CL575,データ!$G$7:$G$26),MATCH(CJ575,データ!$H$6:$J$6)),IF(CI575="ヒノキ",INDEX(データ!$H$32:$J$51,MATCH(CL575,データ!$G$32:$G$51),MATCH(CJ575,データ!$H$31:$J$31)),IF(CI575="マツ",INDEX(データ!#REF!,MATCH(CL575,データ!#REF!),MATCH(CJ575,データ!#REF!)),IF(CI575="ザツ",INDEX(データ!#REF!,MATCH(CL575,データ!#REF!),MATCH(CJ575,データ!#REF!)),""))))</f>
        <v/>
      </c>
      <c r="CS575" s="22" t="str">
        <f t="shared" si="902"/>
        <v/>
      </c>
      <c r="CT575" s="21" t="str">
        <f t="shared" si="903"/>
        <v/>
      </c>
      <c r="CU575" s="27" t="str">
        <f t="shared" si="904"/>
        <v/>
      </c>
      <c r="CV575" s="24" t="str">
        <f t="shared" si="905"/>
        <v/>
      </c>
      <c r="CW575" s="25" t="str">
        <f t="shared" si="906"/>
        <v>0</v>
      </c>
      <c r="CX575" s="26" t="str">
        <f t="shared" si="907"/>
        <v/>
      </c>
      <c r="CY575" s="26" t="str">
        <f t="shared" si="908"/>
        <v/>
      </c>
      <c r="CZ575" s="26" t="str">
        <f t="shared" si="909"/>
        <v/>
      </c>
      <c r="DA575" s="27" t="str">
        <f t="shared" si="910"/>
        <v/>
      </c>
      <c r="DB575" s="26" t="str">
        <f t="shared" si="911"/>
        <v/>
      </c>
      <c r="DC575" s="26" t="str">
        <f t="shared" si="912"/>
        <v/>
      </c>
      <c r="DD575" s="45" t="s">
        <v>30</v>
      </c>
      <c r="DE575" s="55" t="str">
        <f>IF(ＣＳＶ貼付用!DB561="","",ＣＳＶ貼付用!DB561)</f>
        <v/>
      </c>
      <c r="DF575" s="38" t="str">
        <f>IF(ＣＳＶ貼付用!DD561="","",ＣＳＶ貼付用!DD561)</f>
        <v/>
      </c>
      <c r="DG575" s="38" t="str">
        <f>IF(ＣＳＶ貼付用!DF561="","",ＣＳＶ貼付用!DF561)</f>
        <v/>
      </c>
      <c r="DH575" s="40" t="str">
        <f t="shared" si="913"/>
        <v/>
      </c>
      <c r="DI575" s="41" t="str">
        <f>IF(林齢計算用!E561="","",林齢計算用!E561)</f>
        <v/>
      </c>
      <c r="DJ575" s="41" t="str">
        <f t="shared" si="914"/>
        <v/>
      </c>
      <c r="DK575" s="41" t="str">
        <f t="shared" si="915"/>
        <v/>
      </c>
      <c r="DL575" s="23" t="str">
        <f>IF(DG575="スギ",INDEX(データ!$C$7:$E$26,MATCH(DJ575,データ!$B$7:$B$26),MATCH(DH575,データ!$C$6:$E$6)),IF(DG575="ヒノキ",INDEX(データ!$C$32:$E$51,MATCH(DJ575,データ!$B$32:$B$51),MATCH(DH575,データ!$C$31:$E$31)),IF(DG575="マツ",INDEX(データ!#REF!,MATCH(DJ575,データ!#REF!),MATCH(DH575,データ!#REF!)),IF(DG575="ザツ",INDEX(データ!#REF!,MATCH(DJ575,データ!#REF!),MATCH(DH575,データ!#REF!)),""))))</f>
        <v/>
      </c>
      <c r="DM575" s="22" t="str">
        <f t="shared" si="853"/>
        <v/>
      </c>
      <c r="DN575" s="21" t="str">
        <f t="shared" si="916"/>
        <v/>
      </c>
      <c r="DO575" s="21" t="str">
        <f t="shared" si="917"/>
        <v/>
      </c>
      <c r="DP575" s="24" t="str">
        <f>IF(DG575="スギ",INDEX(データ!$H$7:$J$26,MATCH(DJ575,データ!$G$7:$G$26),MATCH(DH575,データ!$H$6:$J$6)),IF(DG575="ヒノキ",INDEX(データ!$H$32:$J$51,MATCH(DJ575,データ!$G$32:$G$51),MATCH(DH575,データ!$H$31:$J$31)),IF(DG575="マツ",INDEX(データ!#REF!,MATCH(DJ575,データ!#REF!),MATCH(DH575,データ!#REF!)),IF(DG575="ザツ",INDEX(データ!#REF!,MATCH(DJ575,データ!#REF!),MATCH(DH575,データ!#REF!)),""))))</f>
        <v/>
      </c>
      <c r="DQ575" s="22" t="str">
        <f t="shared" si="918"/>
        <v/>
      </c>
      <c r="DR575" s="21" t="str">
        <f t="shared" si="919"/>
        <v/>
      </c>
      <c r="DS575" s="27" t="str">
        <f t="shared" si="920"/>
        <v/>
      </c>
      <c r="DT575" s="24" t="str">
        <f t="shared" si="921"/>
        <v/>
      </c>
      <c r="DU575" s="25" t="str">
        <f t="shared" si="922"/>
        <v>0</v>
      </c>
      <c r="DV575" s="26" t="str">
        <f t="shared" si="923"/>
        <v/>
      </c>
      <c r="DW575" s="26" t="str">
        <f t="shared" si="924"/>
        <v/>
      </c>
      <c r="DX575" s="26" t="str">
        <f t="shared" si="925"/>
        <v/>
      </c>
      <c r="DY575" s="27" t="str">
        <f t="shared" si="926"/>
        <v/>
      </c>
      <c r="DZ575" s="26" t="str">
        <f t="shared" si="927"/>
        <v/>
      </c>
      <c r="EA575" s="26" t="str">
        <f t="shared" si="928"/>
        <v/>
      </c>
      <c r="EB575" s="45" t="s">
        <v>30</v>
      </c>
      <c r="EC575" s="55" t="str">
        <f>IF(ＣＳＶ貼付用!DQ561="","",ＣＳＶ貼付用!DQ561)</f>
        <v/>
      </c>
      <c r="ED575" s="38" t="str">
        <f>IF(ＣＳＶ貼付用!DS561="","",ＣＳＶ貼付用!DS561)</f>
        <v/>
      </c>
      <c r="EE575" s="38" t="str">
        <f>IF(ＣＳＶ貼付用!DU561="","",ＣＳＶ貼付用!DU561)</f>
        <v/>
      </c>
      <c r="EF575" s="40" t="str">
        <f t="shared" si="929"/>
        <v/>
      </c>
      <c r="EG575" s="41" t="str">
        <f>IF(林齢計算用!F561="","",林齢計算用!F561)</f>
        <v/>
      </c>
      <c r="EH575" s="41" t="str">
        <f t="shared" si="930"/>
        <v/>
      </c>
      <c r="EI575" s="41" t="str">
        <f t="shared" si="931"/>
        <v/>
      </c>
      <c r="EJ575" s="23" t="str">
        <f>IF(EE575="スギ",INDEX(データ!$C$7:$E$26,MATCH(EH575,データ!$B$7:$B$26),MATCH(EF575,データ!$C$6:$E$6)),IF(EE575="ヒノキ",INDEX(データ!$C$32:$E$51,MATCH(EH575,データ!$B$32:$B$51),MATCH(EF575,データ!$C$31:$E$31)),IF(EE575="マツ",INDEX(データ!#REF!,MATCH(EH575,データ!#REF!),MATCH(EF575,データ!#REF!)),IF(EE575="ザツ",INDEX(データ!#REF!,MATCH(EH575,データ!#REF!),MATCH(EF575,データ!#REF!)),""))))</f>
        <v/>
      </c>
      <c r="EK575" s="22" t="str">
        <f t="shared" si="854"/>
        <v/>
      </c>
      <c r="EL575" s="21" t="str">
        <f t="shared" si="932"/>
        <v/>
      </c>
      <c r="EM575" s="21" t="str">
        <f t="shared" si="933"/>
        <v/>
      </c>
      <c r="EN575" s="24" t="str">
        <f>IF(EE575="スギ",INDEX(データ!$H$7:$J$26,MATCH(EH575,データ!$G$7:$G$26),MATCH(EF575,データ!$H$6:$J$6)),IF(EE575="ヒノキ",INDEX(データ!$H$32:$J$51,MATCH(EH575,データ!$G$32:$G$51),MATCH(EF575,データ!$H$31:$J$31)),IF(EE575="マツ",INDEX(データ!#REF!,MATCH(EH575,データ!#REF!),MATCH(EF575,データ!#REF!)),IF(EE575="ザツ",INDEX(データ!#REF!,MATCH(EH575,データ!#REF!),MATCH(EF575,データ!#REF!)),""))))</f>
        <v/>
      </c>
      <c r="EO575" s="22" t="str">
        <f t="shared" si="934"/>
        <v/>
      </c>
      <c r="EP575" s="21" t="str">
        <f t="shared" si="935"/>
        <v/>
      </c>
      <c r="EQ575" s="27" t="str">
        <f t="shared" si="936"/>
        <v/>
      </c>
      <c r="ER575" s="24" t="str">
        <f t="shared" si="937"/>
        <v/>
      </c>
      <c r="ES575" s="25" t="str">
        <f t="shared" si="938"/>
        <v>0</v>
      </c>
      <c r="ET575" s="26" t="str">
        <f t="shared" si="939"/>
        <v/>
      </c>
      <c r="EU575" s="26" t="str">
        <f t="shared" si="940"/>
        <v/>
      </c>
      <c r="EV575" s="26" t="str">
        <f t="shared" si="941"/>
        <v/>
      </c>
      <c r="EW575" s="27" t="str">
        <f t="shared" si="942"/>
        <v/>
      </c>
      <c r="EX575" s="26" t="str">
        <f t="shared" si="943"/>
        <v/>
      </c>
      <c r="EY575" s="26" t="str">
        <f t="shared" si="944"/>
        <v/>
      </c>
      <c r="EZ575" s="26">
        <f t="shared" si="945"/>
        <v>0</v>
      </c>
      <c r="FA575" s="43"/>
    </row>
    <row r="576" spans="1:157" ht="15.95" customHeight="1" x14ac:dyDescent="0.15">
      <c r="A576" s="21"/>
      <c r="B576" s="36" t="str">
        <f>IF(ＣＳＶ貼付用!G562="","",ＣＳＶ貼付用!G562)</f>
        <v/>
      </c>
      <c r="C576" s="36" t="str">
        <f>IF(ＣＳＶ貼付用!I562="","",ＣＳＶ貼付用!I562)</f>
        <v/>
      </c>
      <c r="D576" s="36" t="str">
        <f>IF(ＣＳＶ貼付用!J562="","",ＣＳＶ貼付用!J562)</f>
        <v/>
      </c>
      <c r="E576" s="36" t="str">
        <f>IF(ＣＳＶ貼付用!F562="","",ＣＳＶ貼付用!F562)</f>
        <v/>
      </c>
      <c r="F576" s="38" t="str">
        <f>IF(ＣＳＶ貼付用!T562="","",ＣＳＶ貼付用!T562)</f>
        <v/>
      </c>
      <c r="G576" s="38"/>
      <c r="H576" s="38" t="str">
        <f>IF(ＣＳＶ貼付用!GJ562="","",ＣＳＶ貼付用!GJ562)</f>
        <v/>
      </c>
      <c r="I576" s="38" t="str">
        <f>IF(ＣＳＶ貼付用!GL562="","",ＣＳＶ貼付用!GL562)</f>
        <v/>
      </c>
      <c r="J576" s="38" t="str">
        <f>IF(ＣＳＶ貼付用!GN562="","",ＣＳＶ貼付用!GN562)</f>
        <v/>
      </c>
      <c r="K576" s="38" t="str">
        <f>IF(ＣＳＶ貼付用!GP562="","",ＣＳＶ貼付用!GP562)</f>
        <v/>
      </c>
      <c r="L576" s="45" t="s">
        <v>30</v>
      </c>
      <c r="M576" s="55" t="str">
        <f>IF(ＣＳＶ貼付用!AT562="","",ＣＳＶ貼付用!AT562)</f>
        <v/>
      </c>
      <c r="N576" s="38" t="str">
        <f>IF(ＣＳＶ貼付用!AV562="","",ＣＳＶ貼付用!AV562)</f>
        <v/>
      </c>
      <c r="O576" s="38" t="str">
        <f>IF(ＣＳＶ貼付用!AX562="","",ＣＳＶ貼付用!AX562)</f>
        <v/>
      </c>
      <c r="P576" s="40" t="str">
        <f>IF(ＣＳＶ貼付用!FE562="","",ＣＳＶ貼付用!FE562)</f>
        <v/>
      </c>
      <c r="Q576" s="41" t="str">
        <f>IF(林齢計算用!A562="","",林齢計算用!A562)</f>
        <v/>
      </c>
      <c r="R576" s="41" t="str">
        <f t="shared" si="855"/>
        <v/>
      </c>
      <c r="S576" s="56" t="str">
        <f>IF(ＣＳＶ貼付用!EG562="","",ＣＳＶ貼付用!EG562*10)</f>
        <v/>
      </c>
      <c r="T576" s="23" t="str">
        <f>IF(O576="スギ",INDEX(データ!$C$7:$E$26,MATCH(R576,データ!$B$7:$B$26),MATCH(P576,データ!$C$6:$E$6)),IF(O576="ヒノキ",INDEX(データ!$C$32:$E$51,MATCH(R576,データ!$B$32:$B$51),MATCH(P576,データ!$C$31:$E$31)),IF(O576="マツ",INDEX(データ!#REF!,MATCH(R576,データ!#REF!),MATCH(P576,データ!#REF!)),IF(O576="ザツ",INDEX(データ!#REF!,MATCH(R576,データ!#REF!),MATCH(P576,データ!#REF!)),""))))</f>
        <v/>
      </c>
      <c r="U576" s="22" t="str">
        <f t="shared" si="946"/>
        <v/>
      </c>
      <c r="V576" s="21" t="str">
        <f t="shared" si="950"/>
        <v/>
      </c>
      <c r="W576" s="21" t="str">
        <f t="shared" si="947"/>
        <v/>
      </c>
      <c r="X576" s="23" t="str">
        <f>IF(O576="スギ",INDEX(データ!$H$7:$J$26,MATCH(R576,データ!$G$7:$G$26),MATCH(P576,データ!$H$6:$J$6)),IF(O576="ヒノキ",INDEX(データ!$H$32:$J$51,MATCH(R576,データ!$G$32:$G$51),MATCH(P576,データ!$H$31:$J$31)),IF(O576="マツ",INDEX(データ!#REF!,MATCH(R576,データ!#REF!),MATCH(P576,データ!#REF!)),IF(O576="ザツ",INDEX(データ!#REF!,MATCH(R576,データ!#REF!),MATCH(P576,データ!#REF!)),""))))</f>
        <v/>
      </c>
      <c r="Y576" s="22" t="str">
        <f t="shared" si="948"/>
        <v/>
      </c>
      <c r="Z576" s="21" t="str">
        <f t="shared" si="949"/>
        <v/>
      </c>
      <c r="AA576" s="27" t="str">
        <f t="shared" si="856"/>
        <v/>
      </c>
      <c r="AB576" s="24" t="str">
        <f t="shared" si="857"/>
        <v/>
      </c>
      <c r="AC576" s="25" t="str">
        <f t="shared" si="858"/>
        <v>0</v>
      </c>
      <c r="AD576" s="26" t="str">
        <f t="shared" si="859"/>
        <v/>
      </c>
      <c r="AE576" s="26" t="str">
        <f t="shared" si="860"/>
        <v/>
      </c>
      <c r="AF576" s="26" t="str">
        <f t="shared" si="861"/>
        <v/>
      </c>
      <c r="AG576" s="27" t="str">
        <f t="shared" si="862"/>
        <v/>
      </c>
      <c r="AH576" s="26" t="str">
        <f t="shared" si="863"/>
        <v/>
      </c>
      <c r="AI576" s="26" t="str">
        <f t="shared" si="864"/>
        <v/>
      </c>
      <c r="AJ576" s="45" t="s">
        <v>30</v>
      </c>
      <c r="AK576" s="55" t="str">
        <f>IF(ＣＳＶ貼付用!BI562="","",ＣＳＶ貼付用!BI562)</f>
        <v/>
      </c>
      <c r="AL576" s="38" t="str">
        <f>IF(ＣＳＶ貼付用!BK562="","",ＣＳＶ貼付用!BK562)</f>
        <v/>
      </c>
      <c r="AM576" s="38" t="str">
        <f>IF(ＣＳＶ貼付用!BM562="","",ＣＳＶ貼付用!BM562)</f>
        <v/>
      </c>
      <c r="AN576" s="40" t="str">
        <f t="shared" si="865"/>
        <v/>
      </c>
      <c r="AO576" s="41" t="str">
        <f>IF(林齢計算用!B562="","",林齢計算用!B562)</f>
        <v/>
      </c>
      <c r="AP576" s="41" t="str">
        <f t="shared" si="866"/>
        <v/>
      </c>
      <c r="AQ576" s="41" t="str">
        <f t="shared" si="867"/>
        <v/>
      </c>
      <c r="AR576" s="23" t="str">
        <f>IF(AM576="スギ",INDEX(データ!$C$7:$E$26,MATCH(AP576,データ!$B$7:$B$26),MATCH(AN576,データ!$C$6:$E$6)),IF(AM576="ヒノキ",INDEX(データ!$C$32:$E$51,MATCH(AP576,データ!$B$32:$B$51),MATCH(AN576,データ!$C$31:$E$31)),IF(AM576="マツ",INDEX(データ!#REF!,MATCH(AP576,データ!#REF!),MATCH(AN576,データ!#REF!)),IF(AM576="ザツ",INDEX(データ!#REF!,MATCH(AP576,データ!#REF!),MATCH(AN576,データ!#REF!)),""))))</f>
        <v/>
      </c>
      <c r="AS576" s="22" t="str">
        <f t="shared" si="850"/>
        <v/>
      </c>
      <c r="AT576" s="21" t="str">
        <f t="shared" si="868"/>
        <v/>
      </c>
      <c r="AU576" s="21" t="str">
        <f t="shared" si="869"/>
        <v/>
      </c>
      <c r="AV576" s="24" t="str">
        <f>IF(AM576="スギ",INDEX(データ!$H$7:$J$26,MATCH(AP576,データ!$G$7:$G$26),MATCH(AN576,データ!$H$6:$J$6)),IF(AM576="ヒノキ",INDEX(データ!$H$32:$J$51,MATCH(AP576,データ!$G$32:$G$51),MATCH(AN576,データ!$H$31:$J$31)),IF(AM576="マツ",INDEX(データ!#REF!,MATCH(AP576,データ!#REF!),MATCH(AN576,データ!#REF!)),IF(AM576="ザツ",INDEX(データ!#REF!,MATCH(AP576,データ!#REF!),MATCH(AN576,データ!#REF!)),""))))</f>
        <v/>
      </c>
      <c r="AW576" s="22" t="str">
        <f t="shared" si="870"/>
        <v/>
      </c>
      <c r="AX576" s="21" t="str">
        <f t="shared" si="871"/>
        <v/>
      </c>
      <c r="AY576" s="27" t="str">
        <f t="shared" si="872"/>
        <v/>
      </c>
      <c r="AZ576" s="24" t="str">
        <f t="shared" si="873"/>
        <v/>
      </c>
      <c r="BA576" s="25" t="str">
        <f t="shared" si="874"/>
        <v>0</v>
      </c>
      <c r="BB576" s="26" t="str">
        <f t="shared" si="875"/>
        <v/>
      </c>
      <c r="BC576" s="26" t="str">
        <f t="shared" si="876"/>
        <v/>
      </c>
      <c r="BD576" s="26" t="str">
        <f t="shared" si="877"/>
        <v/>
      </c>
      <c r="BE576" s="27" t="str">
        <f t="shared" si="878"/>
        <v/>
      </c>
      <c r="BF576" s="26" t="str">
        <f t="shared" si="879"/>
        <v/>
      </c>
      <c r="BG576" s="26" t="str">
        <f t="shared" si="880"/>
        <v/>
      </c>
      <c r="BH576" s="45" t="s">
        <v>30</v>
      </c>
      <c r="BI576" s="55" t="str">
        <f>IF(ＣＳＶ貼付用!BX562="","",ＣＳＶ貼付用!BX562)</f>
        <v/>
      </c>
      <c r="BJ576" s="38" t="str">
        <f>IF(ＣＳＶ貼付用!BZ562="","",ＣＳＶ貼付用!BZ562)</f>
        <v/>
      </c>
      <c r="BK576" s="38" t="str">
        <f>IF(ＣＳＶ貼付用!CB562="","",ＣＳＶ貼付用!CB562)</f>
        <v/>
      </c>
      <c r="BL576" s="40" t="str">
        <f t="shared" si="881"/>
        <v/>
      </c>
      <c r="BM576" s="41" t="str">
        <f>IF(林齢計算用!C562="","",林齢計算用!C562)</f>
        <v/>
      </c>
      <c r="BN576" s="41" t="str">
        <f t="shared" si="882"/>
        <v/>
      </c>
      <c r="BO576" s="41" t="str">
        <f t="shared" si="883"/>
        <v/>
      </c>
      <c r="BP576" s="23" t="str">
        <f>IF(BK576="スギ",INDEX(データ!$C$7:$E$26,MATCH(BN576,データ!$B$7:$B$26),MATCH(BL576,データ!$C$6:$E$6)),IF(BK576="ヒノキ",INDEX(データ!$C$32:$E$51,MATCH(BN576,データ!$B$32:$B$51),MATCH(BL576,データ!$C$31:$E$31)),IF(BK576="マツ",INDEX(データ!#REF!,MATCH(BN576,データ!#REF!),MATCH(BL576,データ!#REF!)),IF(BK576="ザツ",INDEX(データ!#REF!,MATCH(BN576,データ!#REF!),MATCH(BL576,データ!#REF!)),""))))</f>
        <v/>
      </c>
      <c r="BQ576" s="22" t="str">
        <f t="shared" si="851"/>
        <v/>
      </c>
      <c r="BR576" s="21" t="str">
        <f t="shared" si="884"/>
        <v/>
      </c>
      <c r="BS576" s="21" t="str">
        <f t="shared" si="885"/>
        <v/>
      </c>
      <c r="BT576" s="24" t="str">
        <f>IF(BK576="スギ",INDEX(データ!$H$7:$J$26,MATCH(BN576,データ!$G$7:$G$26),MATCH(BL576,データ!$H$6:$J$6)),IF(BK576="ヒノキ",INDEX(データ!$H$32:$J$51,MATCH(BN576,データ!$G$32:$G$51),MATCH(BL576,データ!$H$31:$J$31)),IF(BK576="マツ",INDEX(データ!#REF!,MATCH(BN576,データ!#REF!),MATCH(BL576,データ!#REF!)),IF(BK576="ザツ",INDEX(データ!#REF!,MATCH(BN576,データ!#REF!),MATCH(BL576,データ!#REF!)),""))))</f>
        <v/>
      </c>
      <c r="BU576" s="22" t="str">
        <f t="shared" si="886"/>
        <v/>
      </c>
      <c r="BV576" s="21" t="str">
        <f t="shared" si="887"/>
        <v/>
      </c>
      <c r="BW576" s="27" t="str">
        <f t="shared" si="888"/>
        <v/>
      </c>
      <c r="BX576" s="24" t="str">
        <f t="shared" si="889"/>
        <v/>
      </c>
      <c r="BY576" s="25" t="str">
        <f t="shared" si="890"/>
        <v>0</v>
      </c>
      <c r="BZ576" s="26" t="str">
        <f t="shared" si="891"/>
        <v/>
      </c>
      <c r="CA576" s="26" t="str">
        <f t="shared" si="892"/>
        <v/>
      </c>
      <c r="CB576" s="26" t="str">
        <f t="shared" si="893"/>
        <v/>
      </c>
      <c r="CC576" s="27" t="str">
        <f t="shared" si="894"/>
        <v/>
      </c>
      <c r="CD576" s="26" t="str">
        <f t="shared" si="895"/>
        <v/>
      </c>
      <c r="CE576" s="26" t="str">
        <f t="shared" si="896"/>
        <v/>
      </c>
      <c r="CF576" s="45" t="s">
        <v>30</v>
      </c>
      <c r="CG576" s="55" t="str">
        <f>IF(ＣＳＶ貼付用!CM562="","",ＣＳＶ貼付用!CM562)</f>
        <v/>
      </c>
      <c r="CH576" s="38" t="str">
        <f>IF(ＣＳＶ貼付用!CO562="","",ＣＳＶ貼付用!CO562)</f>
        <v/>
      </c>
      <c r="CI576" s="38" t="str">
        <f>IF(ＣＳＶ貼付用!CQ562="","",ＣＳＶ貼付用!CQ562)</f>
        <v/>
      </c>
      <c r="CJ576" s="40" t="str">
        <f t="shared" si="897"/>
        <v/>
      </c>
      <c r="CK576" s="41" t="str">
        <f>IF(林齢計算用!D562="","",林齢計算用!D562)</f>
        <v/>
      </c>
      <c r="CL576" s="41" t="str">
        <f t="shared" si="898"/>
        <v/>
      </c>
      <c r="CM576" s="41" t="str">
        <f t="shared" si="899"/>
        <v/>
      </c>
      <c r="CN576" s="23" t="str">
        <f>IF(CI576="スギ",INDEX(データ!$C$7:$E$26,MATCH(CL576,データ!$B$7:$B$26),MATCH(CJ576,データ!$C$6:$E$6)),IF(CI576="ヒノキ",INDEX(データ!$C$32:$E$51,MATCH(CL576,データ!$B$32:$B$51),MATCH(CJ576,データ!$C$31:$E$31)),IF(CI576="マツ",INDEX(データ!#REF!,MATCH(CL576,データ!#REF!),MATCH(CJ576,データ!#REF!)),IF(CI576="ザツ",INDEX(データ!#REF!,MATCH(CL576,データ!#REF!),MATCH(CJ576,データ!#REF!)),""))))</f>
        <v/>
      </c>
      <c r="CO576" s="22" t="str">
        <f t="shared" si="852"/>
        <v/>
      </c>
      <c r="CP576" s="21" t="str">
        <f t="shared" si="900"/>
        <v/>
      </c>
      <c r="CQ576" s="21" t="str">
        <f t="shared" si="901"/>
        <v/>
      </c>
      <c r="CR576" s="24" t="str">
        <f>IF(CI576="スギ",INDEX(データ!$H$7:$J$26,MATCH(CL576,データ!$G$7:$G$26),MATCH(CJ576,データ!$H$6:$J$6)),IF(CI576="ヒノキ",INDEX(データ!$H$32:$J$51,MATCH(CL576,データ!$G$32:$G$51),MATCH(CJ576,データ!$H$31:$J$31)),IF(CI576="マツ",INDEX(データ!#REF!,MATCH(CL576,データ!#REF!),MATCH(CJ576,データ!#REF!)),IF(CI576="ザツ",INDEX(データ!#REF!,MATCH(CL576,データ!#REF!),MATCH(CJ576,データ!#REF!)),""))))</f>
        <v/>
      </c>
      <c r="CS576" s="22" t="str">
        <f t="shared" si="902"/>
        <v/>
      </c>
      <c r="CT576" s="21" t="str">
        <f t="shared" si="903"/>
        <v/>
      </c>
      <c r="CU576" s="27" t="str">
        <f t="shared" si="904"/>
        <v/>
      </c>
      <c r="CV576" s="24" t="str">
        <f t="shared" si="905"/>
        <v/>
      </c>
      <c r="CW576" s="25" t="str">
        <f t="shared" si="906"/>
        <v>0</v>
      </c>
      <c r="CX576" s="26" t="str">
        <f t="shared" si="907"/>
        <v/>
      </c>
      <c r="CY576" s="26" t="str">
        <f t="shared" si="908"/>
        <v/>
      </c>
      <c r="CZ576" s="26" t="str">
        <f t="shared" si="909"/>
        <v/>
      </c>
      <c r="DA576" s="27" t="str">
        <f t="shared" si="910"/>
        <v/>
      </c>
      <c r="DB576" s="26" t="str">
        <f t="shared" si="911"/>
        <v/>
      </c>
      <c r="DC576" s="26" t="str">
        <f t="shared" si="912"/>
        <v/>
      </c>
      <c r="DD576" s="45" t="s">
        <v>30</v>
      </c>
      <c r="DE576" s="55" t="str">
        <f>IF(ＣＳＶ貼付用!DB562="","",ＣＳＶ貼付用!DB562)</f>
        <v/>
      </c>
      <c r="DF576" s="38" t="str">
        <f>IF(ＣＳＶ貼付用!DD562="","",ＣＳＶ貼付用!DD562)</f>
        <v/>
      </c>
      <c r="DG576" s="38" t="str">
        <f>IF(ＣＳＶ貼付用!DF562="","",ＣＳＶ貼付用!DF562)</f>
        <v/>
      </c>
      <c r="DH576" s="40" t="str">
        <f t="shared" si="913"/>
        <v/>
      </c>
      <c r="DI576" s="41" t="str">
        <f>IF(林齢計算用!E562="","",林齢計算用!E562)</f>
        <v/>
      </c>
      <c r="DJ576" s="41" t="str">
        <f t="shared" si="914"/>
        <v/>
      </c>
      <c r="DK576" s="41" t="str">
        <f t="shared" si="915"/>
        <v/>
      </c>
      <c r="DL576" s="23" t="str">
        <f>IF(DG576="スギ",INDEX(データ!$C$7:$E$26,MATCH(DJ576,データ!$B$7:$B$26),MATCH(DH576,データ!$C$6:$E$6)),IF(DG576="ヒノキ",INDEX(データ!$C$32:$E$51,MATCH(DJ576,データ!$B$32:$B$51),MATCH(DH576,データ!$C$31:$E$31)),IF(DG576="マツ",INDEX(データ!#REF!,MATCH(DJ576,データ!#REF!),MATCH(DH576,データ!#REF!)),IF(DG576="ザツ",INDEX(データ!#REF!,MATCH(DJ576,データ!#REF!),MATCH(DH576,データ!#REF!)),""))))</f>
        <v/>
      </c>
      <c r="DM576" s="22" t="str">
        <f t="shared" si="853"/>
        <v/>
      </c>
      <c r="DN576" s="21" t="str">
        <f t="shared" si="916"/>
        <v/>
      </c>
      <c r="DO576" s="21" t="str">
        <f t="shared" si="917"/>
        <v/>
      </c>
      <c r="DP576" s="24" t="str">
        <f>IF(DG576="スギ",INDEX(データ!$H$7:$J$26,MATCH(DJ576,データ!$G$7:$G$26),MATCH(DH576,データ!$H$6:$J$6)),IF(DG576="ヒノキ",INDEX(データ!$H$32:$J$51,MATCH(DJ576,データ!$G$32:$G$51),MATCH(DH576,データ!$H$31:$J$31)),IF(DG576="マツ",INDEX(データ!#REF!,MATCH(DJ576,データ!#REF!),MATCH(DH576,データ!#REF!)),IF(DG576="ザツ",INDEX(データ!#REF!,MATCH(DJ576,データ!#REF!),MATCH(DH576,データ!#REF!)),""))))</f>
        <v/>
      </c>
      <c r="DQ576" s="22" t="str">
        <f t="shared" si="918"/>
        <v/>
      </c>
      <c r="DR576" s="21" t="str">
        <f t="shared" si="919"/>
        <v/>
      </c>
      <c r="DS576" s="27" t="str">
        <f t="shared" si="920"/>
        <v/>
      </c>
      <c r="DT576" s="24" t="str">
        <f t="shared" si="921"/>
        <v/>
      </c>
      <c r="DU576" s="25" t="str">
        <f t="shared" si="922"/>
        <v>0</v>
      </c>
      <c r="DV576" s="26" t="str">
        <f t="shared" si="923"/>
        <v/>
      </c>
      <c r="DW576" s="26" t="str">
        <f t="shared" si="924"/>
        <v/>
      </c>
      <c r="DX576" s="26" t="str">
        <f t="shared" si="925"/>
        <v/>
      </c>
      <c r="DY576" s="27" t="str">
        <f t="shared" si="926"/>
        <v/>
      </c>
      <c r="DZ576" s="26" t="str">
        <f t="shared" si="927"/>
        <v/>
      </c>
      <c r="EA576" s="26" t="str">
        <f t="shared" si="928"/>
        <v/>
      </c>
      <c r="EB576" s="45" t="s">
        <v>30</v>
      </c>
      <c r="EC576" s="55" t="str">
        <f>IF(ＣＳＶ貼付用!DQ562="","",ＣＳＶ貼付用!DQ562)</f>
        <v/>
      </c>
      <c r="ED576" s="38" t="str">
        <f>IF(ＣＳＶ貼付用!DS562="","",ＣＳＶ貼付用!DS562)</f>
        <v/>
      </c>
      <c r="EE576" s="38" t="str">
        <f>IF(ＣＳＶ貼付用!DU562="","",ＣＳＶ貼付用!DU562)</f>
        <v/>
      </c>
      <c r="EF576" s="40" t="str">
        <f t="shared" si="929"/>
        <v/>
      </c>
      <c r="EG576" s="41" t="str">
        <f>IF(林齢計算用!F562="","",林齢計算用!F562)</f>
        <v/>
      </c>
      <c r="EH576" s="41" t="str">
        <f t="shared" si="930"/>
        <v/>
      </c>
      <c r="EI576" s="41" t="str">
        <f t="shared" si="931"/>
        <v/>
      </c>
      <c r="EJ576" s="23" t="str">
        <f>IF(EE576="スギ",INDEX(データ!$C$7:$E$26,MATCH(EH576,データ!$B$7:$B$26),MATCH(EF576,データ!$C$6:$E$6)),IF(EE576="ヒノキ",INDEX(データ!$C$32:$E$51,MATCH(EH576,データ!$B$32:$B$51),MATCH(EF576,データ!$C$31:$E$31)),IF(EE576="マツ",INDEX(データ!#REF!,MATCH(EH576,データ!#REF!),MATCH(EF576,データ!#REF!)),IF(EE576="ザツ",INDEX(データ!#REF!,MATCH(EH576,データ!#REF!),MATCH(EF576,データ!#REF!)),""))))</f>
        <v/>
      </c>
      <c r="EK576" s="22" t="str">
        <f t="shared" si="854"/>
        <v/>
      </c>
      <c r="EL576" s="21" t="str">
        <f t="shared" si="932"/>
        <v/>
      </c>
      <c r="EM576" s="21" t="str">
        <f t="shared" si="933"/>
        <v/>
      </c>
      <c r="EN576" s="24" t="str">
        <f>IF(EE576="スギ",INDEX(データ!$H$7:$J$26,MATCH(EH576,データ!$G$7:$G$26),MATCH(EF576,データ!$H$6:$J$6)),IF(EE576="ヒノキ",INDEX(データ!$H$32:$J$51,MATCH(EH576,データ!$G$32:$G$51),MATCH(EF576,データ!$H$31:$J$31)),IF(EE576="マツ",INDEX(データ!#REF!,MATCH(EH576,データ!#REF!),MATCH(EF576,データ!#REF!)),IF(EE576="ザツ",INDEX(データ!#REF!,MATCH(EH576,データ!#REF!),MATCH(EF576,データ!#REF!)),""))))</f>
        <v/>
      </c>
      <c r="EO576" s="22" t="str">
        <f t="shared" si="934"/>
        <v/>
      </c>
      <c r="EP576" s="21" t="str">
        <f t="shared" si="935"/>
        <v/>
      </c>
      <c r="EQ576" s="27" t="str">
        <f t="shared" si="936"/>
        <v/>
      </c>
      <c r="ER576" s="24" t="str">
        <f t="shared" si="937"/>
        <v/>
      </c>
      <c r="ES576" s="25" t="str">
        <f t="shared" si="938"/>
        <v>0</v>
      </c>
      <c r="ET576" s="26" t="str">
        <f t="shared" si="939"/>
        <v/>
      </c>
      <c r="EU576" s="26" t="str">
        <f t="shared" si="940"/>
        <v/>
      </c>
      <c r="EV576" s="26" t="str">
        <f t="shared" si="941"/>
        <v/>
      </c>
      <c r="EW576" s="27" t="str">
        <f t="shared" si="942"/>
        <v/>
      </c>
      <c r="EX576" s="26" t="str">
        <f t="shared" si="943"/>
        <v/>
      </c>
      <c r="EY576" s="26" t="str">
        <f t="shared" si="944"/>
        <v/>
      </c>
      <c r="EZ576" s="26">
        <f t="shared" si="945"/>
        <v>0</v>
      </c>
      <c r="FA576" s="43"/>
    </row>
    <row r="577" spans="1:157" ht="15.95" customHeight="1" x14ac:dyDescent="0.15">
      <c r="A577" s="21"/>
      <c r="B577" s="36" t="str">
        <f>IF(ＣＳＶ貼付用!G563="","",ＣＳＶ貼付用!G563)</f>
        <v/>
      </c>
      <c r="C577" s="36" t="str">
        <f>IF(ＣＳＶ貼付用!I563="","",ＣＳＶ貼付用!I563)</f>
        <v/>
      </c>
      <c r="D577" s="36" t="str">
        <f>IF(ＣＳＶ貼付用!J563="","",ＣＳＶ貼付用!J563)</f>
        <v/>
      </c>
      <c r="E577" s="36" t="str">
        <f>IF(ＣＳＶ貼付用!F563="","",ＣＳＶ貼付用!F563)</f>
        <v/>
      </c>
      <c r="F577" s="38" t="str">
        <f>IF(ＣＳＶ貼付用!T563="","",ＣＳＶ貼付用!T563)</f>
        <v/>
      </c>
      <c r="G577" s="38"/>
      <c r="H577" s="38" t="str">
        <f>IF(ＣＳＶ貼付用!GJ563="","",ＣＳＶ貼付用!GJ563)</f>
        <v/>
      </c>
      <c r="I577" s="38" t="str">
        <f>IF(ＣＳＶ貼付用!GL563="","",ＣＳＶ貼付用!GL563)</f>
        <v/>
      </c>
      <c r="J577" s="38" t="str">
        <f>IF(ＣＳＶ貼付用!GN563="","",ＣＳＶ貼付用!GN563)</f>
        <v/>
      </c>
      <c r="K577" s="38" t="str">
        <f>IF(ＣＳＶ貼付用!GP563="","",ＣＳＶ貼付用!GP563)</f>
        <v/>
      </c>
      <c r="L577" s="45" t="s">
        <v>30</v>
      </c>
      <c r="M577" s="55" t="str">
        <f>IF(ＣＳＶ貼付用!AT563="","",ＣＳＶ貼付用!AT563)</f>
        <v/>
      </c>
      <c r="N577" s="38" t="str">
        <f>IF(ＣＳＶ貼付用!AV563="","",ＣＳＶ貼付用!AV563)</f>
        <v/>
      </c>
      <c r="O577" s="38" t="str">
        <f>IF(ＣＳＶ貼付用!AX563="","",ＣＳＶ貼付用!AX563)</f>
        <v/>
      </c>
      <c r="P577" s="40" t="str">
        <f>IF(ＣＳＶ貼付用!FE563="","",ＣＳＶ貼付用!FE563)</f>
        <v/>
      </c>
      <c r="Q577" s="41" t="str">
        <f>IF(林齢計算用!A563="","",林齢計算用!A563)</f>
        <v/>
      </c>
      <c r="R577" s="41" t="str">
        <f t="shared" si="855"/>
        <v/>
      </c>
      <c r="S577" s="56" t="str">
        <f>IF(ＣＳＶ貼付用!EG563="","",ＣＳＶ貼付用!EG563*10)</f>
        <v/>
      </c>
      <c r="T577" s="23" t="str">
        <f>IF(O577="スギ",INDEX(データ!$C$7:$E$26,MATCH(R577,データ!$B$7:$B$26),MATCH(P577,データ!$C$6:$E$6)),IF(O577="ヒノキ",INDEX(データ!$C$32:$E$51,MATCH(R577,データ!$B$32:$B$51),MATCH(P577,データ!$C$31:$E$31)),IF(O577="マツ",INDEX(データ!#REF!,MATCH(R577,データ!#REF!),MATCH(P577,データ!#REF!)),IF(O577="ザツ",INDEX(データ!#REF!,MATCH(R577,データ!#REF!),MATCH(P577,データ!#REF!)),""))))</f>
        <v/>
      </c>
      <c r="U577" s="22" t="str">
        <f t="shared" si="946"/>
        <v/>
      </c>
      <c r="V577" s="21" t="str">
        <f t="shared" si="950"/>
        <v/>
      </c>
      <c r="W577" s="21" t="str">
        <f t="shared" si="947"/>
        <v/>
      </c>
      <c r="X577" s="23" t="str">
        <f>IF(O577="スギ",INDEX(データ!$H$7:$J$26,MATCH(R577,データ!$G$7:$G$26),MATCH(P577,データ!$H$6:$J$6)),IF(O577="ヒノキ",INDEX(データ!$H$32:$J$51,MATCH(R577,データ!$G$32:$G$51),MATCH(P577,データ!$H$31:$J$31)),IF(O577="マツ",INDEX(データ!#REF!,MATCH(R577,データ!#REF!),MATCH(P577,データ!#REF!)),IF(O577="ザツ",INDEX(データ!#REF!,MATCH(R577,データ!#REF!),MATCH(P577,データ!#REF!)),""))))</f>
        <v/>
      </c>
      <c r="Y577" s="22" t="str">
        <f t="shared" si="948"/>
        <v/>
      </c>
      <c r="Z577" s="21" t="str">
        <f t="shared" si="949"/>
        <v/>
      </c>
      <c r="AA577" s="27" t="str">
        <f t="shared" si="856"/>
        <v/>
      </c>
      <c r="AB577" s="24" t="str">
        <f t="shared" si="857"/>
        <v/>
      </c>
      <c r="AC577" s="25" t="str">
        <f t="shared" si="858"/>
        <v>0</v>
      </c>
      <c r="AD577" s="26" t="str">
        <f t="shared" si="859"/>
        <v/>
      </c>
      <c r="AE577" s="26" t="str">
        <f t="shared" si="860"/>
        <v/>
      </c>
      <c r="AF577" s="26" t="str">
        <f t="shared" si="861"/>
        <v/>
      </c>
      <c r="AG577" s="27" t="str">
        <f t="shared" si="862"/>
        <v/>
      </c>
      <c r="AH577" s="26" t="str">
        <f t="shared" si="863"/>
        <v/>
      </c>
      <c r="AI577" s="26" t="str">
        <f t="shared" si="864"/>
        <v/>
      </c>
      <c r="AJ577" s="45" t="s">
        <v>30</v>
      </c>
      <c r="AK577" s="55" t="str">
        <f>IF(ＣＳＶ貼付用!BI563="","",ＣＳＶ貼付用!BI563)</f>
        <v/>
      </c>
      <c r="AL577" s="38" t="str">
        <f>IF(ＣＳＶ貼付用!BK563="","",ＣＳＶ貼付用!BK563)</f>
        <v/>
      </c>
      <c r="AM577" s="38" t="str">
        <f>IF(ＣＳＶ貼付用!BM563="","",ＣＳＶ貼付用!BM563)</f>
        <v/>
      </c>
      <c r="AN577" s="40" t="str">
        <f t="shared" si="865"/>
        <v/>
      </c>
      <c r="AO577" s="41" t="str">
        <f>IF(林齢計算用!B563="","",林齢計算用!B563)</f>
        <v/>
      </c>
      <c r="AP577" s="41" t="str">
        <f t="shared" si="866"/>
        <v/>
      </c>
      <c r="AQ577" s="41" t="str">
        <f t="shared" si="867"/>
        <v/>
      </c>
      <c r="AR577" s="23" t="str">
        <f>IF(AM577="スギ",INDEX(データ!$C$7:$E$26,MATCH(AP577,データ!$B$7:$B$26),MATCH(AN577,データ!$C$6:$E$6)),IF(AM577="ヒノキ",INDEX(データ!$C$32:$E$51,MATCH(AP577,データ!$B$32:$B$51),MATCH(AN577,データ!$C$31:$E$31)),IF(AM577="マツ",INDEX(データ!#REF!,MATCH(AP577,データ!#REF!),MATCH(AN577,データ!#REF!)),IF(AM577="ザツ",INDEX(データ!#REF!,MATCH(AP577,データ!#REF!),MATCH(AN577,データ!#REF!)),""))))</f>
        <v/>
      </c>
      <c r="AS577" s="22" t="str">
        <f t="shared" si="850"/>
        <v/>
      </c>
      <c r="AT577" s="21" t="str">
        <f t="shared" si="868"/>
        <v/>
      </c>
      <c r="AU577" s="21" t="str">
        <f t="shared" si="869"/>
        <v/>
      </c>
      <c r="AV577" s="24" t="str">
        <f>IF(AM577="スギ",INDEX(データ!$H$7:$J$26,MATCH(AP577,データ!$G$7:$G$26),MATCH(AN577,データ!$H$6:$J$6)),IF(AM577="ヒノキ",INDEX(データ!$H$32:$J$51,MATCH(AP577,データ!$G$32:$G$51),MATCH(AN577,データ!$H$31:$J$31)),IF(AM577="マツ",INDEX(データ!#REF!,MATCH(AP577,データ!#REF!),MATCH(AN577,データ!#REF!)),IF(AM577="ザツ",INDEX(データ!#REF!,MATCH(AP577,データ!#REF!),MATCH(AN577,データ!#REF!)),""))))</f>
        <v/>
      </c>
      <c r="AW577" s="22" t="str">
        <f t="shared" si="870"/>
        <v/>
      </c>
      <c r="AX577" s="21" t="str">
        <f t="shared" si="871"/>
        <v/>
      </c>
      <c r="AY577" s="27" t="str">
        <f t="shared" si="872"/>
        <v/>
      </c>
      <c r="AZ577" s="24" t="str">
        <f t="shared" si="873"/>
        <v/>
      </c>
      <c r="BA577" s="25" t="str">
        <f t="shared" si="874"/>
        <v>0</v>
      </c>
      <c r="BB577" s="26" t="str">
        <f t="shared" si="875"/>
        <v/>
      </c>
      <c r="BC577" s="26" t="str">
        <f t="shared" si="876"/>
        <v/>
      </c>
      <c r="BD577" s="26" t="str">
        <f t="shared" si="877"/>
        <v/>
      </c>
      <c r="BE577" s="27" t="str">
        <f t="shared" si="878"/>
        <v/>
      </c>
      <c r="BF577" s="26" t="str">
        <f t="shared" si="879"/>
        <v/>
      </c>
      <c r="BG577" s="26" t="str">
        <f t="shared" si="880"/>
        <v/>
      </c>
      <c r="BH577" s="45" t="s">
        <v>30</v>
      </c>
      <c r="BI577" s="55" t="str">
        <f>IF(ＣＳＶ貼付用!BX563="","",ＣＳＶ貼付用!BX563)</f>
        <v/>
      </c>
      <c r="BJ577" s="38" t="str">
        <f>IF(ＣＳＶ貼付用!BZ563="","",ＣＳＶ貼付用!BZ563)</f>
        <v/>
      </c>
      <c r="BK577" s="38" t="str">
        <f>IF(ＣＳＶ貼付用!CB563="","",ＣＳＶ貼付用!CB563)</f>
        <v/>
      </c>
      <c r="BL577" s="40" t="str">
        <f t="shared" si="881"/>
        <v/>
      </c>
      <c r="BM577" s="41" t="str">
        <f>IF(林齢計算用!C563="","",林齢計算用!C563)</f>
        <v/>
      </c>
      <c r="BN577" s="41" t="str">
        <f t="shared" si="882"/>
        <v/>
      </c>
      <c r="BO577" s="41" t="str">
        <f t="shared" si="883"/>
        <v/>
      </c>
      <c r="BP577" s="23" t="str">
        <f>IF(BK577="スギ",INDEX(データ!$C$7:$E$26,MATCH(BN577,データ!$B$7:$B$26),MATCH(BL577,データ!$C$6:$E$6)),IF(BK577="ヒノキ",INDEX(データ!$C$32:$E$51,MATCH(BN577,データ!$B$32:$B$51),MATCH(BL577,データ!$C$31:$E$31)),IF(BK577="マツ",INDEX(データ!#REF!,MATCH(BN577,データ!#REF!),MATCH(BL577,データ!#REF!)),IF(BK577="ザツ",INDEX(データ!#REF!,MATCH(BN577,データ!#REF!),MATCH(BL577,データ!#REF!)),""))))</f>
        <v/>
      </c>
      <c r="BQ577" s="22" t="str">
        <f t="shared" si="851"/>
        <v/>
      </c>
      <c r="BR577" s="21" t="str">
        <f t="shared" si="884"/>
        <v/>
      </c>
      <c r="BS577" s="21" t="str">
        <f t="shared" si="885"/>
        <v/>
      </c>
      <c r="BT577" s="24" t="str">
        <f>IF(BK577="スギ",INDEX(データ!$H$7:$J$26,MATCH(BN577,データ!$G$7:$G$26),MATCH(BL577,データ!$H$6:$J$6)),IF(BK577="ヒノキ",INDEX(データ!$H$32:$J$51,MATCH(BN577,データ!$G$32:$G$51),MATCH(BL577,データ!$H$31:$J$31)),IF(BK577="マツ",INDEX(データ!#REF!,MATCH(BN577,データ!#REF!),MATCH(BL577,データ!#REF!)),IF(BK577="ザツ",INDEX(データ!#REF!,MATCH(BN577,データ!#REF!),MATCH(BL577,データ!#REF!)),""))))</f>
        <v/>
      </c>
      <c r="BU577" s="22" t="str">
        <f t="shared" si="886"/>
        <v/>
      </c>
      <c r="BV577" s="21" t="str">
        <f t="shared" si="887"/>
        <v/>
      </c>
      <c r="BW577" s="27" t="str">
        <f t="shared" si="888"/>
        <v/>
      </c>
      <c r="BX577" s="24" t="str">
        <f t="shared" si="889"/>
        <v/>
      </c>
      <c r="BY577" s="25" t="str">
        <f t="shared" si="890"/>
        <v>0</v>
      </c>
      <c r="BZ577" s="26" t="str">
        <f t="shared" si="891"/>
        <v/>
      </c>
      <c r="CA577" s="26" t="str">
        <f t="shared" si="892"/>
        <v/>
      </c>
      <c r="CB577" s="26" t="str">
        <f t="shared" si="893"/>
        <v/>
      </c>
      <c r="CC577" s="27" t="str">
        <f t="shared" si="894"/>
        <v/>
      </c>
      <c r="CD577" s="26" t="str">
        <f t="shared" si="895"/>
        <v/>
      </c>
      <c r="CE577" s="26" t="str">
        <f t="shared" si="896"/>
        <v/>
      </c>
      <c r="CF577" s="45" t="s">
        <v>30</v>
      </c>
      <c r="CG577" s="55" t="str">
        <f>IF(ＣＳＶ貼付用!CM563="","",ＣＳＶ貼付用!CM563)</f>
        <v/>
      </c>
      <c r="CH577" s="38" t="str">
        <f>IF(ＣＳＶ貼付用!CO563="","",ＣＳＶ貼付用!CO563)</f>
        <v/>
      </c>
      <c r="CI577" s="38" t="str">
        <f>IF(ＣＳＶ貼付用!CQ563="","",ＣＳＶ貼付用!CQ563)</f>
        <v/>
      </c>
      <c r="CJ577" s="40" t="str">
        <f t="shared" si="897"/>
        <v/>
      </c>
      <c r="CK577" s="41" t="str">
        <f>IF(林齢計算用!D563="","",林齢計算用!D563)</f>
        <v/>
      </c>
      <c r="CL577" s="41" t="str">
        <f t="shared" si="898"/>
        <v/>
      </c>
      <c r="CM577" s="41" t="str">
        <f t="shared" si="899"/>
        <v/>
      </c>
      <c r="CN577" s="23" t="str">
        <f>IF(CI577="スギ",INDEX(データ!$C$7:$E$26,MATCH(CL577,データ!$B$7:$B$26),MATCH(CJ577,データ!$C$6:$E$6)),IF(CI577="ヒノキ",INDEX(データ!$C$32:$E$51,MATCH(CL577,データ!$B$32:$B$51),MATCH(CJ577,データ!$C$31:$E$31)),IF(CI577="マツ",INDEX(データ!#REF!,MATCH(CL577,データ!#REF!),MATCH(CJ577,データ!#REF!)),IF(CI577="ザツ",INDEX(データ!#REF!,MATCH(CL577,データ!#REF!),MATCH(CJ577,データ!#REF!)),""))))</f>
        <v/>
      </c>
      <c r="CO577" s="22" t="str">
        <f t="shared" si="852"/>
        <v/>
      </c>
      <c r="CP577" s="21" t="str">
        <f t="shared" si="900"/>
        <v/>
      </c>
      <c r="CQ577" s="21" t="str">
        <f t="shared" si="901"/>
        <v/>
      </c>
      <c r="CR577" s="24" t="str">
        <f>IF(CI577="スギ",INDEX(データ!$H$7:$J$26,MATCH(CL577,データ!$G$7:$G$26),MATCH(CJ577,データ!$H$6:$J$6)),IF(CI577="ヒノキ",INDEX(データ!$H$32:$J$51,MATCH(CL577,データ!$G$32:$G$51),MATCH(CJ577,データ!$H$31:$J$31)),IF(CI577="マツ",INDEX(データ!#REF!,MATCH(CL577,データ!#REF!),MATCH(CJ577,データ!#REF!)),IF(CI577="ザツ",INDEX(データ!#REF!,MATCH(CL577,データ!#REF!),MATCH(CJ577,データ!#REF!)),""))))</f>
        <v/>
      </c>
      <c r="CS577" s="22" t="str">
        <f t="shared" si="902"/>
        <v/>
      </c>
      <c r="CT577" s="21" t="str">
        <f t="shared" si="903"/>
        <v/>
      </c>
      <c r="CU577" s="27" t="str">
        <f t="shared" si="904"/>
        <v/>
      </c>
      <c r="CV577" s="24" t="str">
        <f t="shared" si="905"/>
        <v/>
      </c>
      <c r="CW577" s="25" t="str">
        <f t="shared" si="906"/>
        <v>0</v>
      </c>
      <c r="CX577" s="26" t="str">
        <f t="shared" si="907"/>
        <v/>
      </c>
      <c r="CY577" s="26" t="str">
        <f t="shared" si="908"/>
        <v/>
      </c>
      <c r="CZ577" s="26" t="str">
        <f t="shared" si="909"/>
        <v/>
      </c>
      <c r="DA577" s="27" t="str">
        <f t="shared" si="910"/>
        <v/>
      </c>
      <c r="DB577" s="26" t="str">
        <f t="shared" si="911"/>
        <v/>
      </c>
      <c r="DC577" s="26" t="str">
        <f t="shared" si="912"/>
        <v/>
      </c>
      <c r="DD577" s="45" t="s">
        <v>30</v>
      </c>
      <c r="DE577" s="55" t="str">
        <f>IF(ＣＳＶ貼付用!DB563="","",ＣＳＶ貼付用!DB563)</f>
        <v/>
      </c>
      <c r="DF577" s="38" t="str">
        <f>IF(ＣＳＶ貼付用!DD563="","",ＣＳＶ貼付用!DD563)</f>
        <v/>
      </c>
      <c r="DG577" s="38" t="str">
        <f>IF(ＣＳＶ貼付用!DF563="","",ＣＳＶ貼付用!DF563)</f>
        <v/>
      </c>
      <c r="DH577" s="40" t="str">
        <f t="shared" si="913"/>
        <v/>
      </c>
      <c r="DI577" s="41" t="str">
        <f>IF(林齢計算用!E563="","",林齢計算用!E563)</f>
        <v/>
      </c>
      <c r="DJ577" s="41" t="str">
        <f t="shared" si="914"/>
        <v/>
      </c>
      <c r="DK577" s="41" t="str">
        <f t="shared" si="915"/>
        <v/>
      </c>
      <c r="DL577" s="23" t="str">
        <f>IF(DG577="スギ",INDEX(データ!$C$7:$E$26,MATCH(DJ577,データ!$B$7:$B$26),MATCH(DH577,データ!$C$6:$E$6)),IF(DG577="ヒノキ",INDEX(データ!$C$32:$E$51,MATCH(DJ577,データ!$B$32:$B$51),MATCH(DH577,データ!$C$31:$E$31)),IF(DG577="マツ",INDEX(データ!#REF!,MATCH(DJ577,データ!#REF!),MATCH(DH577,データ!#REF!)),IF(DG577="ザツ",INDEX(データ!#REF!,MATCH(DJ577,データ!#REF!),MATCH(DH577,データ!#REF!)),""))))</f>
        <v/>
      </c>
      <c r="DM577" s="22" t="str">
        <f t="shared" si="853"/>
        <v/>
      </c>
      <c r="DN577" s="21" t="str">
        <f t="shared" si="916"/>
        <v/>
      </c>
      <c r="DO577" s="21" t="str">
        <f t="shared" si="917"/>
        <v/>
      </c>
      <c r="DP577" s="24" t="str">
        <f>IF(DG577="スギ",INDEX(データ!$H$7:$J$26,MATCH(DJ577,データ!$G$7:$G$26),MATCH(DH577,データ!$H$6:$J$6)),IF(DG577="ヒノキ",INDEX(データ!$H$32:$J$51,MATCH(DJ577,データ!$G$32:$G$51),MATCH(DH577,データ!$H$31:$J$31)),IF(DG577="マツ",INDEX(データ!#REF!,MATCH(DJ577,データ!#REF!),MATCH(DH577,データ!#REF!)),IF(DG577="ザツ",INDEX(データ!#REF!,MATCH(DJ577,データ!#REF!),MATCH(DH577,データ!#REF!)),""))))</f>
        <v/>
      </c>
      <c r="DQ577" s="22" t="str">
        <f t="shared" si="918"/>
        <v/>
      </c>
      <c r="DR577" s="21" t="str">
        <f t="shared" si="919"/>
        <v/>
      </c>
      <c r="DS577" s="27" t="str">
        <f t="shared" si="920"/>
        <v/>
      </c>
      <c r="DT577" s="24" t="str">
        <f t="shared" si="921"/>
        <v/>
      </c>
      <c r="DU577" s="25" t="str">
        <f t="shared" si="922"/>
        <v>0</v>
      </c>
      <c r="DV577" s="26" t="str">
        <f t="shared" si="923"/>
        <v/>
      </c>
      <c r="DW577" s="26" t="str">
        <f t="shared" si="924"/>
        <v/>
      </c>
      <c r="DX577" s="26" t="str">
        <f t="shared" si="925"/>
        <v/>
      </c>
      <c r="DY577" s="27" t="str">
        <f t="shared" si="926"/>
        <v/>
      </c>
      <c r="DZ577" s="26" t="str">
        <f t="shared" si="927"/>
        <v/>
      </c>
      <c r="EA577" s="26" t="str">
        <f t="shared" si="928"/>
        <v/>
      </c>
      <c r="EB577" s="45" t="s">
        <v>30</v>
      </c>
      <c r="EC577" s="55" t="str">
        <f>IF(ＣＳＶ貼付用!DQ563="","",ＣＳＶ貼付用!DQ563)</f>
        <v/>
      </c>
      <c r="ED577" s="38" t="str">
        <f>IF(ＣＳＶ貼付用!DS563="","",ＣＳＶ貼付用!DS563)</f>
        <v/>
      </c>
      <c r="EE577" s="38" t="str">
        <f>IF(ＣＳＶ貼付用!DU563="","",ＣＳＶ貼付用!DU563)</f>
        <v/>
      </c>
      <c r="EF577" s="40" t="str">
        <f t="shared" si="929"/>
        <v/>
      </c>
      <c r="EG577" s="41" t="str">
        <f>IF(林齢計算用!F563="","",林齢計算用!F563)</f>
        <v/>
      </c>
      <c r="EH577" s="41" t="str">
        <f t="shared" si="930"/>
        <v/>
      </c>
      <c r="EI577" s="41" t="str">
        <f t="shared" si="931"/>
        <v/>
      </c>
      <c r="EJ577" s="23" t="str">
        <f>IF(EE577="スギ",INDEX(データ!$C$7:$E$26,MATCH(EH577,データ!$B$7:$B$26),MATCH(EF577,データ!$C$6:$E$6)),IF(EE577="ヒノキ",INDEX(データ!$C$32:$E$51,MATCH(EH577,データ!$B$32:$B$51),MATCH(EF577,データ!$C$31:$E$31)),IF(EE577="マツ",INDEX(データ!#REF!,MATCH(EH577,データ!#REF!),MATCH(EF577,データ!#REF!)),IF(EE577="ザツ",INDEX(データ!#REF!,MATCH(EH577,データ!#REF!),MATCH(EF577,データ!#REF!)),""))))</f>
        <v/>
      </c>
      <c r="EK577" s="22" t="str">
        <f t="shared" si="854"/>
        <v/>
      </c>
      <c r="EL577" s="21" t="str">
        <f t="shared" si="932"/>
        <v/>
      </c>
      <c r="EM577" s="21" t="str">
        <f t="shared" si="933"/>
        <v/>
      </c>
      <c r="EN577" s="24" t="str">
        <f>IF(EE577="スギ",INDEX(データ!$H$7:$J$26,MATCH(EH577,データ!$G$7:$G$26),MATCH(EF577,データ!$H$6:$J$6)),IF(EE577="ヒノキ",INDEX(データ!$H$32:$J$51,MATCH(EH577,データ!$G$32:$G$51),MATCH(EF577,データ!$H$31:$J$31)),IF(EE577="マツ",INDEX(データ!#REF!,MATCH(EH577,データ!#REF!),MATCH(EF577,データ!#REF!)),IF(EE577="ザツ",INDEX(データ!#REF!,MATCH(EH577,データ!#REF!),MATCH(EF577,データ!#REF!)),""))))</f>
        <v/>
      </c>
      <c r="EO577" s="22" t="str">
        <f t="shared" si="934"/>
        <v/>
      </c>
      <c r="EP577" s="21" t="str">
        <f t="shared" si="935"/>
        <v/>
      </c>
      <c r="EQ577" s="27" t="str">
        <f t="shared" si="936"/>
        <v/>
      </c>
      <c r="ER577" s="24" t="str">
        <f t="shared" si="937"/>
        <v/>
      </c>
      <c r="ES577" s="25" t="str">
        <f t="shared" si="938"/>
        <v>0</v>
      </c>
      <c r="ET577" s="26" t="str">
        <f t="shared" si="939"/>
        <v/>
      </c>
      <c r="EU577" s="26" t="str">
        <f t="shared" si="940"/>
        <v/>
      </c>
      <c r="EV577" s="26" t="str">
        <f t="shared" si="941"/>
        <v/>
      </c>
      <c r="EW577" s="27" t="str">
        <f t="shared" si="942"/>
        <v/>
      </c>
      <c r="EX577" s="26" t="str">
        <f t="shared" si="943"/>
        <v/>
      </c>
      <c r="EY577" s="26" t="str">
        <f t="shared" si="944"/>
        <v/>
      </c>
      <c r="EZ577" s="26">
        <f t="shared" si="945"/>
        <v>0</v>
      </c>
      <c r="FA577" s="43"/>
    </row>
    <row r="578" spans="1:157" ht="15.95" customHeight="1" x14ac:dyDescent="0.15">
      <c r="A578" s="21"/>
      <c r="B578" s="36" t="str">
        <f>IF(ＣＳＶ貼付用!G564="","",ＣＳＶ貼付用!G564)</f>
        <v/>
      </c>
      <c r="C578" s="36" t="str">
        <f>IF(ＣＳＶ貼付用!I564="","",ＣＳＶ貼付用!I564)</f>
        <v/>
      </c>
      <c r="D578" s="36" t="str">
        <f>IF(ＣＳＶ貼付用!J564="","",ＣＳＶ貼付用!J564)</f>
        <v/>
      </c>
      <c r="E578" s="36" t="str">
        <f>IF(ＣＳＶ貼付用!F564="","",ＣＳＶ貼付用!F564)</f>
        <v/>
      </c>
      <c r="F578" s="38" t="str">
        <f>IF(ＣＳＶ貼付用!T564="","",ＣＳＶ貼付用!T564)</f>
        <v/>
      </c>
      <c r="G578" s="38"/>
      <c r="H578" s="38" t="str">
        <f>IF(ＣＳＶ貼付用!GJ564="","",ＣＳＶ貼付用!GJ564)</f>
        <v/>
      </c>
      <c r="I578" s="38" t="str">
        <f>IF(ＣＳＶ貼付用!GL564="","",ＣＳＶ貼付用!GL564)</f>
        <v/>
      </c>
      <c r="J578" s="38" t="str">
        <f>IF(ＣＳＶ貼付用!GN564="","",ＣＳＶ貼付用!GN564)</f>
        <v/>
      </c>
      <c r="K578" s="38" t="str">
        <f>IF(ＣＳＶ貼付用!GP564="","",ＣＳＶ貼付用!GP564)</f>
        <v/>
      </c>
      <c r="L578" s="45" t="s">
        <v>30</v>
      </c>
      <c r="M578" s="55" t="str">
        <f>IF(ＣＳＶ貼付用!AT564="","",ＣＳＶ貼付用!AT564)</f>
        <v/>
      </c>
      <c r="N578" s="38" t="str">
        <f>IF(ＣＳＶ貼付用!AV564="","",ＣＳＶ貼付用!AV564)</f>
        <v/>
      </c>
      <c r="O578" s="38" t="str">
        <f>IF(ＣＳＶ貼付用!AX564="","",ＣＳＶ貼付用!AX564)</f>
        <v/>
      </c>
      <c r="P578" s="40" t="str">
        <f>IF(ＣＳＶ貼付用!FE564="","",ＣＳＶ貼付用!FE564)</f>
        <v/>
      </c>
      <c r="Q578" s="41" t="str">
        <f>IF(林齢計算用!A564="","",林齢計算用!A564)</f>
        <v/>
      </c>
      <c r="R578" s="41" t="str">
        <f t="shared" si="855"/>
        <v/>
      </c>
      <c r="S578" s="56" t="str">
        <f>IF(ＣＳＶ貼付用!EG564="","",ＣＳＶ貼付用!EG564*10)</f>
        <v/>
      </c>
      <c r="T578" s="23" t="str">
        <f>IF(O578="スギ",INDEX(データ!$C$7:$E$26,MATCH(R578,データ!$B$7:$B$26),MATCH(P578,データ!$C$6:$E$6)),IF(O578="ヒノキ",INDEX(データ!$C$32:$E$51,MATCH(R578,データ!$B$32:$B$51),MATCH(P578,データ!$C$31:$E$31)),IF(O578="マツ",INDEX(データ!#REF!,MATCH(R578,データ!#REF!),MATCH(P578,データ!#REF!)),IF(O578="ザツ",INDEX(データ!#REF!,MATCH(R578,データ!#REF!),MATCH(P578,データ!#REF!)),""))))</f>
        <v/>
      </c>
      <c r="U578" s="22" t="str">
        <f t="shared" si="946"/>
        <v/>
      </c>
      <c r="V578" s="21" t="str">
        <f t="shared" si="950"/>
        <v/>
      </c>
      <c r="W578" s="21" t="str">
        <f t="shared" si="947"/>
        <v/>
      </c>
      <c r="X578" s="23" t="str">
        <f>IF(O578="スギ",INDEX(データ!$H$7:$J$26,MATCH(R578,データ!$G$7:$G$26),MATCH(P578,データ!$H$6:$J$6)),IF(O578="ヒノキ",INDEX(データ!$H$32:$J$51,MATCH(R578,データ!$G$32:$G$51),MATCH(P578,データ!$H$31:$J$31)),IF(O578="マツ",INDEX(データ!#REF!,MATCH(R578,データ!#REF!),MATCH(P578,データ!#REF!)),IF(O578="ザツ",INDEX(データ!#REF!,MATCH(R578,データ!#REF!),MATCH(P578,データ!#REF!)),""))))</f>
        <v/>
      </c>
      <c r="Y578" s="22" t="str">
        <f t="shared" si="948"/>
        <v/>
      </c>
      <c r="Z578" s="21" t="str">
        <f t="shared" si="949"/>
        <v/>
      </c>
      <c r="AA578" s="27" t="str">
        <f t="shared" si="856"/>
        <v/>
      </c>
      <c r="AB578" s="24" t="str">
        <f t="shared" si="857"/>
        <v/>
      </c>
      <c r="AC578" s="25" t="str">
        <f t="shared" si="858"/>
        <v>0</v>
      </c>
      <c r="AD578" s="26" t="str">
        <f t="shared" si="859"/>
        <v/>
      </c>
      <c r="AE578" s="26" t="str">
        <f t="shared" si="860"/>
        <v/>
      </c>
      <c r="AF578" s="26" t="str">
        <f t="shared" si="861"/>
        <v/>
      </c>
      <c r="AG578" s="27" t="str">
        <f t="shared" si="862"/>
        <v/>
      </c>
      <c r="AH578" s="26" t="str">
        <f t="shared" si="863"/>
        <v/>
      </c>
      <c r="AI578" s="26" t="str">
        <f t="shared" si="864"/>
        <v/>
      </c>
      <c r="AJ578" s="45" t="s">
        <v>30</v>
      </c>
      <c r="AK578" s="55" t="str">
        <f>IF(ＣＳＶ貼付用!BI564="","",ＣＳＶ貼付用!BI564)</f>
        <v/>
      </c>
      <c r="AL578" s="38" t="str">
        <f>IF(ＣＳＶ貼付用!BK564="","",ＣＳＶ貼付用!BK564)</f>
        <v/>
      </c>
      <c r="AM578" s="38" t="str">
        <f>IF(ＣＳＶ貼付用!BM564="","",ＣＳＶ貼付用!BM564)</f>
        <v/>
      </c>
      <c r="AN578" s="40" t="str">
        <f t="shared" si="865"/>
        <v/>
      </c>
      <c r="AO578" s="41" t="str">
        <f>IF(林齢計算用!B564="","",林齢計算用!B564)</f>
        <v/>
      </c>
      <c r="AP578" s="41" t="str">
        <f t="shared" si="866"/>
        <v/>
      </c>
      <c r="AQ578" s="41" t="str">
        <f t="shared" si="867"/>
        <v/>
      </c>
      <c r="AR578" s="23" t="str">
        <f>IF(AM578="スギ",INDEX(データ!$C$7:$E$26,MATCH(AP578,データ!$B$7:$B$26),MATCH(AN578,データ!$C$6:$E$6)),IF(AM578="ヒノキ",INDEX(データ!$C$32:$E$51,MATCH(AP578,データ!$B$32:$B$51),MATCH(AN578,データ!$C$31:$E$31)),IF(AM578="マツ",INDEX(データ!#REF!,MATCH(AP578,データ!#REF!),MATCH(AN578,データ!#REF!)),IF(AM578="ザツ",INDEX(データ!#REF!,MATCH(AP578,データ!#REF!),MATCH(AN578,データ!#REF!)),""))))</f>
        <v/>
      </c>
      <c r="AS578" s="22" t="str">
        <f t="shared" si="850"/>
        <v/>
      </c>
      <c r="AT578" s="21" t="str">
        <f t="shared" si="868"/>
        <v/>
      </c>
      <c r="AU578" s="21" t="str">
        <f t="shared" si="869"/>
        <v/>
      </c>
      <c r="AV578" s="24" t="str">
        <f>IF(AM578="スギ",INDEX(データ!$H$7:$J$26,MATCH(AP578,データ!$G$7:$G$26),MATCH(AN578,データ!$H$6:$J$6)),IF(AM578="ヒノキ",INDEX(データ!$H$32:$J$51,MATCH(AP578,データ!$G$32:$G$51),MATCH(AN578,データ!$H$31:$J$31)),IF(AM578="マツ",INDEX(データ!#REF!,MATCH(AP578,データ!#REF!),MATCH(AN578,データ!#REF!)),IF(AM578="ザツ",INDEX(データ!#REF!,MATCH(AP578,データ!#REF!),MATCH(AN578,データ!#REF!)),""))))</f>
        <v/>
      </c>
      <c r="AW578" s="22" t="str">
        <f t="shared" si="870"/>
        <v/>
      </c>
      <c r="AX578" s="21" t="str">
        <f t="shared" si="871"/>
        <v/>
      </c>
      <c r="AY578" s="27" t="str">
        <f t="shared" si="872"/>
        <v/>
      </c>
      <c r="AZ578" s="24" t="str">
        <f t="shared" si="873"/>
        <v/>
      </c>
      <c r="BA578" s="25" t="str">
        <f t="shared" si="874"/>
        <v>0</v>
      </c>
      <c r="BB578" s="26" t="str">
        <f t="shared" si="875"/>
        <v/>
      </c>
      <c r="BC578" s="26" t="str">
        <f t="shared" si="876"/>
        <v/>
      </c>
      <c r="BD578" s="26" t="str">
        <f t="shared" si="877"/>
        <v/>
      </c>
      <c r="BE578" s="27" t="str">
        <f t="shared" si="878"/>
        <v/>
      </c>
      <c r="BF578" s="26" t="str">
        <f t="shared" si="879"/>
        <v/>
      </c>
      <c r="BG578" s="26" t="str">
        <f t="shared" si="880"/>
        <v/>
      </c>
      <c r="BH578" s="45" t="s">
        <v>30</v>
      </c>
      <c r="BI578" s="55" t="str">
        <f>IF(ＣＳＶ貼付用!BX564="","",ＣＳＶ貼付用!BX564)</f>
        <v/>
      </c>
      <c r="BJ578" s="38" t="str">
        <f>IF(ＣＳＶ貼付用!BZ564="","",ＣＳＶ貼付用!BZ564)</f>
        <v/>
      </c>
      <c r="BK578" s="38" t="str">
        <f>IF(ＣＳＶ貼付用!CB564="","",ＣＳＶ貼付用!CB564)</f>
        <v/>
      </c>
      <c r="BL578" s="40" t="str">
        <f t="shared" si="881"/>
        <v/>
      </c>
      <c r="BM578" s="41" t="str">
        <f>IF(林齢計算用!C564="","",林齢計算用!C564)</f>
        <v/>
      </c>
      <c r="BN578" s="41" t="str">
        <f t="shared" si="882"/>
        <v/>
      </c>
      <c r="BO578" s="41" t="str">
        <f t="shared" si="883"/>
        <v/>
      </c>
      <c r="BP578" s="23" t="str">
        <f>IF(BK578="スギ",INDEX(データ!$C$7:$E$26,MATCH(BN578,データ!$B$7:$B$26),MATCH(BL578,データ!$C$6:$E$6)),IF(BK578="ヒノキ",INDEX(データ!$C$32:$E$51,MATCH(BN578,データ!$B$32:$B$51),MATCH(BL578,データ!$C$31:$E$31)),IF(BK578="マツ",INDEX(データ!#REF!,MATCH(BN578,データ!#REF!),MATCH(BL578,データ!#REF!)),IF(BK578="ザツ",INDEX(データ!#REF!,MATCH(BN578,データ!#REF!),MATCH(BL578,データ!#REF!)),""))))</f>
        <v/>
      </c>
      <c r="BQ578" s="22" t="str">
        <f t="shared" si="851"/>
        <v/>
      </c>
      <c r="BR578" s="21" t="str">
        <f t="shared" si="884"/>
        <v/>
      </c>
      <c r="BS578" s="21" t="str">
        <f t="shared" si="885"/>
        <v/>
      </c>
      <c r="BT578" s="24" t="str">
        <f>IF(BK578="スギ",INDEX(データ!$H$7:$J$26,MATCH(BN578,データ!$G$7:$G$26),MATCH(BL578,データ!$H$6:$J$6)),IF(BK578="ヒノキ",INDEX(データ!$H$32:$J$51,MATCH(BN578,データ!$G$32:$G$51),MATCH(BL578,データ!$H$31:$J$31)),IF(BK578="マツ",INDEX(データ!#REF!,MATCH(BN578,データ!#REF!),MATCH(BL578,データ!#REF!)),IF(BK578="ザツ",INDEX(データ!#REF!,MATCH(BN578,データ!#REF!),MATCH(BL578,データ!#REF!)),""))))</f>
        <v/>
      </c>
      <c r="BU578" s="22" t="str">
        <f t="shared" si="886"/>
        <v/>
      </c>
      <c r="BV578" s="21" t="str">
        <f t="shared" si="887"/>
        <v/>
      </c>
      <c r="BW578" s="27" t="str">
        <f t="shared" si="888"/>
        <v/>
      </c>
      <c r="BX578" s="24" t="str">
        <f t="shared" si="889"/>
        <v/>
      </c>
      <c r="BY578" s="25" t="str">
        <f t="shared" si="890"/>
        <v>0</v>
      </c>
      <c r="BZ578" s="26" t="str">
        <f t="shared" si="891"/>
        <v/>
      </c>
      <c r="CA578" s="26" t="str">
        <f t="shared" si="892"/>
        <v/>
      </c>
      <c r="CB578" s="26" t="str">
        <f t="shared" si="893"/>
        <v/>
      </c>
      <c r="CC578" s="27" t="str">
        <f t="shared" si="894"/>
        <v/>
      </c>
      <c r="CD578" s="26" t="str">
        <f t="shared" si="895"/>
        <v/>
      </c>
      <c r="CE578" s="26" t="str">
        <f t="shared" si="896"/>
        <v/>
      </c>
      <c r="CF578" s="45" t="s">
        <v>30</v>
      </c>
      <c r="CG578" s="55" t="str">
        <f>IF(ＣＳＶ貼付用!CM564="","",ＣＳＶ貼付用!CM564)</f>
        <v/>
      </c>
      <c r="CH578" s="38" t="str">
        <f>IF(ＣＳＶ貼付用!CO564="","",ＣＳＶ貼付用!CO564)</f>
        <v/>
      </c>
      <c r="CI578" s="38" t="str">
        <f>IF(ＣＳＶ貼付用!CQ564="","",ＣＳＶ貼付用!CQ564)</f>
        <v/>
      </c>
      <c r="CJ578" s="40" t="str">
        <f t="shared" si="897"/>
        <v/>
      </c>
      <c r="CK578" s="41" t="str">
        <f>IF(林齢計算用!D564="","",林齢計算用!D564)</f>
        <v/>
      </c>
      <c r="CL578" s="41" t="str">
        <f t="shared" si="898"/>
        <v/>
      </c>
      <c r="CM578" s="41" t="str">
        <f t="shared" si="899"/>
        <v/>
      </c>
      <c r="CN578" s="23" t="str">
        <f>IF(CI578="スギ",INDEX(データ!$C$7:$E$26,MATCH(CL578,データ!$B$7:$B$26),MATCH(CJ578,データ!$C$6:$E$6)),IF(CI578="ヒノキ",INDEX(データ!$C$32:$E$51,MATCH(CL578,データ!$B$32:$B$51),MATCH(CJ578,データ!$C$31:$E$31)),IF(CI578="マツ",INDEX(データ!#REF!,MATCH(CL578,データ!#REF!),MATCH(CJ578,データ!#REF!)),IF(CI578="ザツ",INDEX(データ!#REF!,MATCH(CL578,データ!#REF!),MATCH(CJ578,データ!#REF!)),""))))</f>
        <v/>
      </c>
      <c r="CO578" s="22" t="str">
        <f t="shared" si="852"/>
        <v/>
      </c>
      <c r="CP578" s="21" t="str">
        <f t="shared" si="900"/>
        <v/>
      </c>
      <c r="CQ578" s="21" t="str">
        <f t="shared" si="901"/>
        <v/>
      </c>
      <c r="CR578" s="24" t="str">
        <f>IF(CI578="スギ",INDEX(データ!$H$7:$J$26,MATCH(CL578,データ!$G$7:$G$26),MATCH(CJ578,データ!$H$6:$J$6)),IF(CI578="ヒノキ",INDEX(データ!$H$32:$J$51,MATCH(CL578,データ!$G$32:$G$51),MATCH(CJ578,データ!$H$31:$J$31)),IF(CI578="マツ",INDEX(データ!#REF!,MATCH(CL578,データ!#REF!),MATCH(CJ578,データ!#REF!)),IF(CI578="ザツ",INDEX(データ!#REF!,MATCH(CL578,データ!#REF!),MATCH(CJ578,データ!#REF!)),""))))</f>
        <v/>
      </c>
      <c r="CS578" s="22" t="str">
        <f t="shared" si="902"/>
        <v/>
      </c>
      <c r="CT578" s="21" t="str">
        <f t="shared" si="903"/>
        <v/>
      </c>
      <c r="CU578" s="27" t="str">
        <f t="shared" si="904"/>
        <v/>
      </c>
      <c r="CV578" s="24" t="str">
        <f t="shared" si="905"/>
        <v/>
      </c>
      <c r="CW578" s="25" t="str">
        <f t="shared" si="906"/>
        <v>0</v>
      </c>
      <c r="CX578" s="26" t="str">
        <f t="shared" si="907"/>
        <v/>
      </c>
      <c r="CY578" s="26" t="str">
        <f t="shared" si="908"/>
        <v/>
      </c>
      <c r="CZ578" s="26" t="str">
        <f t="shared" si="909"/>
        <v/>
      </c>
      <c r="DA578" s="27" t="str">
        <f t="shared" si="910"/>
        <v/>
      </c>
      <c r="DB578" s="26" t="str">
        <f t="shared" si="911"/>
        <v/>
      </c>
      <c r="DC578" s="26" t="str">
        <f t="shared" si="912"/>
        <v/>
      </c>
      <c r="DD578" s="45" t="s">
        <v>30</v>
      </c>
      <c r="DE578" s="55" t="str">
        <f>IF(ＣＳＶ貼付用!DB564="","",ＣＳＶ貼付用!DB564)</f>
        <v/>
      </c>
      <c r="DF578" s="38" t="str">
        <f>IF(ＣＳＶ貼付用!DD564="","",ＣＳＶ貼付用!DD564)</f>
        <v/>
      </c>
      <c r="DG578" s="38" t="str">
        <f>IF(ＣＳＶ貼付用!DF564="","",ＣＳＶ貼付用!DF564)</f>
        <v/>
      </c>
      <c r="DH578" s="40" t="str">
        <f t="shared" si="913"/>
        <v/>
      </c>
      <c r="DI578" s="41" t="str">
        <f>IF(林齢計算用!E564="","",林齢計算用!E564)</f>
        <v/>
      </c>
      <c r="DJ578" s="41" t="str">
        <f t="shared" si="914"/>
        <v/>
      </c>
      <c r="DK578" s="41" t="str">
        <f t="shared" si="915"/>
        <v/>
      </c>
      <c r="DL578" s="23" t="str">
        <f>IF(DG578="スギ",INDEX(データ!$C$7:$E$26,MATCH(DJ578,データ!$B$7:$B$26),MATCH(DH578,データ!$C$6:$E$6)),IF(DG578="ヒノキ",INDEX(データ!$C$32:$E$51,MATCH(DJ578,データ!$B$32:$B$51),MATCH(DH578,データ!$C$31:$E$31)),IF(DG578="マツ",INDEX(データ!#REF!,MATCH(DJ578,データ!#REF!),MATCH(DH578,データ!#REF!)),IF(DG578="ザツ",INDEX(データ!#REF!,MATCH(DJ578,データ!#REF!),MATCH(DH578,データ!#REF!)),""))))</f>
        <v/>
      </c>
      <c r="DM578" s="22" t="str">
        <f t="shared" si="853"/>
        <v/>
      </c>
      <c r="DN578" s="21" t="str">
        <f t="shared" si="916"/>
        <v/>
      </c>
      <c r="DO578" s="21" t="str">
        <f t="shared" si="917"/>
        <v/>
      </c>
      <c r="DP578" s="24" t="str">
        <f>IF(DG578="スギ",INDEX(データ!$H$7:$J$26,MATCH(DJ578,データ!$G$7:$G$26),MATCH(DH578,データ!$H$6:$J$6)),IF(DG578="ヒノキ",INDEX(データ!$H$32:$J$51,MATCH(DJ578,データ!$G$32:$G$51),MATCH(DH578,データ!$H$31:$J$31)),IF(DG578="マツ",INDEX(データ!#REF!,MATCH(DJ578,データ!#REF!),MATCH(DH578,データ!#REF!)),IF(DG578="ザツ",INDEX(データ!#REF!,MATCH(DJ578,データ!#REF!),MATCH(DH578,データ!#REF!)),""))))</f>
        <v/>
      </c>
      <c r="DQ578" s="22" t="str">
        <f t="shared" si="918"/>
        <v/>
      </c>
      <c r="DR578" s="21" t="str">
        <f t="shared" si="919"/>
        <v/>
      </c>
      <c r="DS578" s="27" t="str">
        <f t="shared" si="920"/>
        <v/>
      </c>
      <c r="DT578" s="24" t="str">
        <f t="shared" si="921"/>
        <v/>
      </c>
      <c r="DU578" s="25" t="str">
        <f t="shared" si="922"/>
        <v>0</v>
      </c>
      <c r="DV578" s="26" t="str">
        <f t="shared" si="923"/>
        <v/>
      </c>
      <c r="DW578" s="26" t="str">
        <f t="shared" si="924"/>
        <v/>
      </c>
      <c r="DX578" s="26" t="str">
        <f t="shared" si="925"/>
        <v/>
      </c>
      <c r="DY578" s="27" t="str">
        <f t="shared" si="926"/>
        <v/>
      </c>
      <c r="DZ578" s="26" t="str">
        <f t="shared" si="927"/>
        <v/>
      </c>
      <c r="EA578" s="26" t="str">
        <f t="shared" si="928"/>
        <v/>
      </c>
      <c r="EB578" s="45" t="s">
        <v>30</v>
      </c>
      <c r="EC578" s="55" t="str">
        <f>IF(ＣＳＶ貼付用!DQ564="","",ＣＳＶ貼付用!DQ564)</f>
        <v/>
      </c>
      <c r="ED578" s="38" t="str">
        <f>IF(ＣＳＶ貼付用!DS564="","",ＣＳＶ貼付用!DS564)</f>
        <v/>
      </c>
      <c r="EE578" s="38" t="str">
        <f>IF(ＣＳＶ貼付用!DU564="","",ＣＳＶ貼付用!DU564)</f>
        <v/>
      </c>
      <c r="EF578" s="40" t="str">
        <f t="shared" si="929"/>
        <v/>
      </c>
      <c r="EG578" s="41" t="str">
        <f>IF(林齢計算用!F564="","",林齢計算用!F564)</f>
        <v/>
      </c>
      <c r="EH578" s="41" t="str">
        <f t="shared" si="930"/>
        <v/>
      </c>
      <c r="EI578" s="41" t="str">
        <f t="shared" si="931"/>
        <v/>
      </c>
      <c r="EJ578" s="23" t="str">
        <f>IF(EE578="スギ",INDEX(データ!$C$7:$E$26,MATCH(EH578,データ!$B$7:$B$26),MATCH(EF578,データ!$C$6:$E$6)),IF(EE578="ヒノキ",INDEX(データ!$C$32:$E$51,MATCH(EH578,データ!$B$32:$B$51),MATCH(EF578,データ!$C$31:$E$31)),IF(EE578="マツ",INDEX(データ!#REF!,MATCH(EH578,データ!#REF!),MATCH(EF578,データ!#REF!)),IF(EE578="ザツ",INDEX(データ!#REF!,MATCH(EH578,データ!#REF!),MATCH(EF578,データ!#REF!)),""))))</f>
        <v/>
      </c>
      <c r="EK578" s="22" t="str">
        <f t="shared" si="854"/>
        <v/>
      </c>
      <c r="EL578" s="21" t="str">
        <f t="shared" si="932"/>
        <v/>
      </c>
      <c r="EM578" s="21" t="str">
        <f t="shared" si="933"/>
        <v/>
      </c>
      <c r="EN578" s="24" t="str">
        <f>IF(EE578="スギ",INDEX(データ!$H$7:$J$26,MATCH(EH578,データ!$G$7:$G$26),MATCH(EF578,データ!$H$6:$J$6)),IF(EE578="ヒノキ",INDEX(データ!$H$32:$J$51,MATCH(EH578,データ!$G$32:$G$51),MATCH(EF578,データ!$H$31:$J$31)),IF(EE578="マツ",INDEX(データ!#REF!,MATCH(EH578,データ!#REF!),MATCH(EF578,データ!#REF!)),IF(EE578="ザツ",INDEX(データ!#REF!,MATCH(EH578,データ!#REF!),MATCH(EF578,データ!#REF!)),""))))</f>
        <v/>
      </c>
      <c r="EO578" s="22" t="str">
        <f t="shared" si="934"/>
        <v/>
      </c>
      <c r="EP578" s="21" t="str">
        <f t="shared" si="935"/>
        <v/>
      </c>
      <c r="EQ578" s="27" t="str">
        <f t="shared" si="936"/>
        <v/>
      </c>
      <c r="ER578" s="24" t="str">
        <f t="shared" si="937"/>
        <v/>
      </c>
      <c r="ES578" s="25" t="str">
        <f t="shared" si="938"/>
        <v>0</v>
      </c>
      <c r="ET578" s="26" t="str">
        <f t="shared" si="939"/>
        <v/>
      </c>
      <c r="EU578" s="26" t="str">
        <f t="shared" si="940"/>
        <v/>
      </c>
      <c r="EV578" s="26" t="str">
        <f t="shared" si="941"/>
        <v/>
      </c>
      <c r="EW578" s="27" t="str">
        <f t="shared" si="942"/>
        <v/>
      </c>
      <c r="EX578" s="26" t="str">
        <f t="shared" si="943"/>
        <v/>
      </c>
      <c r="EY578" s="26" t="str">
        <f t="shared" si="944"/>
        <v/>
      </c>
      <c r="EZ578" s="26">
        <f t="shared" si="945"/>
        <v>0</v>
      </c>
      <c r="FA578" s="43"/>
    </row>
    <row r="579" spans="1:157" ht="15.95" customHeight="1" x14ac:dyDescent="0.15">
      <c r="A579" s="21"/>
      <c r="B579" s="36" t="str">
        <f>IF(ＣＳＶ貼付用!G565="","",ＣＳＶ貼付用!G565)</f>
        <v/>
      </c>
      <c r="C579" s="36" t="str">
        <f>IF(ＣＳＶ貼付用!I565="","",ＣＳＶ貼付用!I565)</f>
        <v/>
      </c>
      <c r="D579" s="36" t="str">
        <f>IF(ＣＳＶ貼付用!J565="","",ＣＳＶ貼付用!J565)</f>
        <v/>
      </c>
      <c r="E579" s="36" t="str">
        <f>IF(ＣＳＶ貼付用!F565="","",ＣＳＶ貼付用!F565)</f>
        <v/>
      </c>
      <c r="F579" s="38" t="str">
        <f>IF(ＣＳＶ貼付用!T565="","",ＣＳＶ貼付用!T565)</f>
        <v/>
      </c>
      <c r="G579" s="38"/>
      <c r="H579" s="38" t="str">
        <f>IF(ＣＳＶ貼付用!GJ565="","",ＣＳＶ貼付用!GJ565)</f>
        <v/>
      </c>
      <c r="I579" s="38" t="str">
        <f>IF(ＣＳＶ貼付用!GL565="","",ＣＳＶ貼付用!GL565)</f>
        <v/>
      </c>
      <c r="J579" s="38" t="str">
        <f>IF(ＣＳＶ貼付用!GN565="","",ＣＳＶ貼付用!GN565)</f>
        <v/>
      </c>
      <c r="K579" s="38" t="str">
        <f>IF(ＣＳＶ貼付用!GP565="","",ＣＳＶ貼付用!GP565)</f>
        <v/>
      </c>
      <c r="L579" s="45" t="s">
        <v>30</v>
      </c>
      <c r="M579" s="55" t="str">
        <f>IF(ＣＳＶ貼付用!AT565="","",ＣＳＶ貼付用!AT565)</f>
        <v/>
      </c>
      <c r="N579" s="38" t="str">
        <f>IF(ＣＳＶ貼付用!AV565="","",ＣＳＶ貼付用!AV565)</f>
        <v/>
      </c>
      <c r="O579" s="38" t="str">
        <f>IF(ＣＳＶ貼付用!AX565="","",ＣＳＶ貼付用!AX565)</f>
        <v/>
      </c>
      <c r="P579" s="40" t="str">
        <f>IF(ＣＳＶ貼付用!FE565="","",ＣＳＶ貼付用!FE565)</f>
        <v/>
      </c>
      <c r="Q579" s="41" t="str">
        <f>IF(林齢計算用!A565="","",林齢計算用!A565)</f>
        <v/>
      </c>
      <c r="R579" s="41" t="str">
        <f t="shared" si="855"/>
        <v/>
      </c>
      <c r="S579" s="56" t="str">
        <f>IF(ＣＳＶ貼付用!EG565="","",ＣＳＶ貼付用!EG565*10)</f>
        <v/>
      </c>
      <c r="T579" s="23" t="str">
        <f>IF(O579="スギ",INDEX(データ!$C$7:$E$26,MATCH(R579,データ!$B$7:$B$26),MATCH(P579,データ!$C$6:$E$6)),IF(O579="ヒノキ",INDEX(データ!$C$32:$E$51,MATCH(R579,データ!$B$32:$B$51),MATCH(P579,データ!$C$31:$E$31)),IF(O579="マツ",INDEX(データ!#REF!,MATCH(R579,データ!#REF!),MATCH(P579,データ!#REF!)),IF(O579="ザツ",INDEX(データ!#REF!,MATCH(R579,データ!#REF!),MATCH(P579,データ!#REF!)),""))))</f>
        <v/>
      </c>
      <c r="U579" s="22" t="str">
        <f t="shared" si="946"/>
        <v/>
      </c>
      <c r="V579" s="21" t="str">
        <f t="shared" si="950"/>
        <v/>
      </c>
      <c r="W579" s="21" t="str">
        <f t="shared" si="947"/>
        <v/>
      </c>
      <c r="X579" s="23" t="str">
        <f>IF(O579="スギ",INDEX(データ!$H$7:$J$26,MATCH(R579,データ!$G$7:$G$26),MATCH(P579,データ!$H$6:$J$6)),IF(O579="ヒノキ",INDEX(データ!$H$32:$J$51,MATCH(R579,データ!$G$32:$G$51),MATCH(P579,データ!$H$31:$J$31)),IF(O579="マツ",INDEX(データ!#REF!,MATCH(R579,データ!#REF!),MATCH(P579,データ!#REF!)),IF(O579="ザツ",INDEX(データ!#REF!,MATCH(R579,データ!#REF!),MATCH(P579,データ!#REF!)),""))))</f>
        <v/>
      </c>
      <c r="Y579" s="22" t="str">
        <f t="shared" si="948"/>
        <v/>
      </c>
      <c r="Z579" s="21" t="str">
        <f t="shared" si="949"/>
        <v/>
      </c>
      <c r="AA579" s="27" t="str">
        <f t="shared" si="856"/>
        <v/>
      </c>
      <c r="AB579" s="24" t="str">
        <f t="shared" si="857"/>
        <v/>
      </c>
      <c r="AC579" s="25" t="str">
        <f t="shared" si="858"/>
        <v>0</v>
      </c>
      <c r="AD579" s="26" t="str">
        <f t="shared" si="859"/>
        <v/>
      </c>
      <c r="AE579" s="26" t="str">
        <f t="shared" si="860"/>
        <v/>
      </c>
      <c r="AF579" s="26" t="str">
        <f t="shared" si="861"/>
        <v/>
      </c>
      <c r="AG579" s="27" t="str">
        <f t="shared" si="862"/>
        <v/>
      </c>
      <c r="AH579" s="26" t="str">
        <f t="shared" si="863"/>
        <v/>
      </c>
      <c r="AI579" s="26" t="str">
        <f t="shared" si="864"/>
        <v/>
      </c>
      <c r="AJ579" s="45" t="s">
        <v>30</v>
      </c>
      <c r="AK579" s="55" t="str">
        <f>IF(ＣＳＶ貼付用!BI565="","",ＣＳＶ貼付用!BI565)</f>
        <v/>
      </c>
      <c r="AL579" s="38" t="str">
        <f>IF(ＣＳＶ貼付用!BK565="","",ＣＳＶ貼付用!BK565)</f>
        <v/>
      </c>
      <c r="AM579" s="38" t="str">
        <f>IF(ＣＳＶ貼付用!BM565="","",ＣＳＶ貼付用!BM565)</f>
        <v/>
      </c>
      <c r="AN579" s="40" t="str">
        <f t="shared" si="865"/>
        <v/>
      </c>
      <c r="AO579" s="41" t="str">
        <f>IF(林齢計算用!B565="","",林齢計算用!B565)</f>
        <v/>
      </c>
      <c r="AP579" s="41" t="str">
        <f t="shared" si="866"/>
        <v/>
      </c>
      <c r="AQ579" s="41" t="str">
        <f t="shared" si="867"/>
        <v/>
      </c>
      <c r="AR579" s="23" t="str">
        <f>IF(AM579="スギ",INDEX(データ!$C$7:$E$26,MATCH(AP579,データ!$B$7:$B$26),MATCH(AN579,データ!$C$6:$E$6)),IF(AM579="ヒノキ",INDEX(データ!$C$32:$E$51,MATCH(AP579,データ!$B$32:$B$51),MATCH(AN579,データ!$C$31:$E$31)),IF(AM579="マツ",INDEX(データ!#REF!,MATCH(AP579,データ!#REF!),MATCH(AN579,データ!#REF!)),IF(AM579="ザツ",INDEX(データ!#REF!,MATCH(AP579,データ!#REF!),MATCH(AN579,データ!#REF!)),""))))</f>
        <v/>
      </c>
      <c r="AS579" s="22" t="str">
        <f t="shared" si="850"/>
        <v/>
      </c>
      <c r="AT579" s="21" t="str">
        <f t="shared" si="868"/>
        <v/>
      </c>
      <c r="AU579" s="21" t="str">
        <f t="shared" si="869"/>
        <v/>
      </c>
      <c r="AV579" s="24" t="str">
        <f>IF(AM579="スギ",INDEX(データ!$H$7:$J$26,MATCH(AP579,データ!$G$7:$G$26),MATCH(AN579,データ!$H$6:$J$6)),IF(AM579="ヒノキ",INDEX(データ!$H$32:$J$51,MATCH(AP579,データ!$G$32:$G$51),MATCH(AN579,データ!$H$31:$J$31)),IF(AM579="マツ",INDEX(データ!#REF!,MATCH(AP579,データ!#REF!),MATCH(AN579,データ!#REF!)),IF(AM579="ザツ",INDEX(データ!#REF!,MATCH(AP579,データ!#REF!),MATCH(AN579,データ!#REF!)),""))))</f>
        <v/>
      </c>
      <c r="AW579" s="22" t="str">
        <f t="shared" si="870"/>
        <v/>
      </c>
      <c r="AX579" s="21" t="str">
        <f t="shared" si="871"/>
        <v/>
      </c>
      <c r="AY579" s="27" t="str">
        <f t="shared" si="872"/>
        <v/>
      </c>
      <c r="AZ579" s="24" t="str">
        <f t="shared" si="873"/>
        <v/>
      </c>
      <c r="BA579" s="25" t="str">
        <f t="shared" si="874"/>
        <v>0</v>
      </c>
      <c r="BB579" s="26" t="str">
        <f t="shared" si="875"/>
        <v/>
      </c>
      <c r="BC579" s="26" t="str">
        <f t="shared" si="876"/>
        <v/>
      </c>
      <c r="BD579" s="26" t="str">
        <f t="shared" si="877"/>
        <v/>
      </c>
      <c r="BE579" s="27" t="str">
        <f t="shared" si="878"/>
        <v/>
      </c>
      <c r="BF579" s="26" t="str">
        <f t="shared" si="879"/>
        <v/>
      </c>
      <c r="BG579" s="26" t="str">
        <f t="shared" si="880"/>
        <v/>
      </c>
      <c r="BH579" s="45" t="s">
        <v>30</v>
      </c>
      <c r="BI579" s="55" t="str">
        <f>IF(ＣＳＶ貼付用!BX565="","",ＣＳＶ貼付用!BX565)</f>
        <v/>
      </c>
      <c r="BJ579" s="38" t="str">
        <f>IF(ＣＳＶ貼付用!BZ565="","",ＣＳＶ貼付用!BZ565)</f>
        <v/>
      </c>
      <c r="BK579" s="38" t="str">
        <f>IF(ＣＳＶ貼付用!CB565="","",ＣＳＶ貼付用!CB565)</f>
        <v/>
      </c>
      <c r="BL579" s="40" t="str">
        <f t="shared" si="881"/>
        <v/>
      </c>
      <c r="BM579" s="41" t="str">
        <f>IF(林齢計算用!C565="","",林齢計算用!C565)</f>
        <v/>
      </c>
      <c r="BN579" s="41" t="str">
        <f t="shared" si="882"/>
        <v/>
      </c>
      <c r="BO579" s="41" t="str">
        <f t="shared" si="883"/>
        <v/>
      </c>
      <c r="BP579" s="23" t="str">
        <f>IF(BK579="スギ",INDEX(データ!$C$7:$E$26,MATCH(BN579,データ!$B$7:$B$26),MATCH(BL579,データ!$C$6:$E$6)),IF(BK579="ヒノキ",INDEX(データ!$C$32:$E$51,MATCH(BN579,データ!$B$32:$B$51),MATCH(BL579,データ!$C$31:$E$31)),IF(BK579="マツ",INDEX(データ!#REF!,MATCH(BN579,データ!#REF!),MATCH(BL579,データ!#REF!)),IF(BK579="ザツ",INDEX(データ!#REF!,MATCH(BN579,データ!#REF!),MATCH(BL579,データ!#REF!)),""))))</f>
        <v/>
      </c>
      <c r="BQ579" s="22" t="str">
        <f t="shared" si="851"/>
        <v/>
      </c>
      <c r="BR579" s="21" t="str">
        <f t="shared" si="884"/>
        <v/>
      </c>
      <c r="BS579" s="21" t="str">
        <f t="shared" si="885"/>
        <v/>
      </c>
      <c r="BT579" s="24" t="str">
        <f>IF(BK579="スギ",INDEX(データ!$H$7:$J$26,MATCH(BN579,データ!$G$7:$G$26),MATCH(BL579,データ!$H$6:$J$6)),IF(BK579="ヒノキ",INDEX(データ!$H$32:$J$51,MATCH(BN579,データ!$G$32:$G$51),MATCH(BL579,データ!$H$31:$J$31)),IF(BK579="マツ",INDEX(データ!#REF!,MATCH(BN579,データ!#REF!),MATCH(BL579,データ!#REF!)),IF(BK579="ザツ",INDEX(データ!#REF!,MATCH(BN579,データ!#REF!),MATCH(BL579,データ!#REF!)),""))))</f>
        <v/>
      </c>
      <c r="BU579" s="22" t="str">
        <f t="shared" si="886"/>
        <v/>
      </c>
      <c r="BV579" s="21" t="str">
        <f t="shared" si="887"/>
        <v/>
      </c>
      <c r="BW579" s="27" t="str">
        <f t="shared" si="888"/>
        <v/>
      </c>
      <c r="BX579" s="24" t="str">
        <f t="shared" si="889"/>
        <v/>
      </c>
      <c r="BY579" s="25" t="str">
        <f t="shared" si="890"/>
        <v>0</v>
      </c>
      <c r="BZ579" s="26" t="str">
        <f t="shared" si="891"/>
        <v/>
      </c>
      <c r="CA579" s="26" t="str">
        <f t="shared" si="892"/>
        <v/>
      </c>
      <c r="CB579" s="26" t="str">
        <f t="shared" si="893"/>
        <v/>
      </c>
      <c r="CC579" s="27" t="str">
        <f t="shared" si="894"/>
        <v/>
      </c>
      <c r="CD579" s="26" t="str">
        <f t="shared" si="895"/>
        <v/>
      </c>
      <c r="CE579" s="26" t="str">
        <f t="shared" si="896"/>
        <v/>
      </c>
      <c r="CF579" s="45" t="s">
        <v>30</v>
      </c>
      <c r="CG579" s="55" t="str">
        <f>IF(ＣＳＶ貼付用!CM565="","",ＣＳＶ貼付用!CM565)</f>
        <v/>
      </c>
      <c r="CH579" s="38" t="str">
        <f>IF(ＣＳＶ貼付用!CO565="","",ＣＳＶ貼付用!CO565)</f>
        <v/>
      </c>
      <c r="CI579" s="38" t="str">
        <f>IF(ＣＳＶ貼付用!CQ565="","",ＣＳＶ貼付用!CQ565)</f>
        <v/>
      </c>
      <c r="CJ579" s="40" t="str">
        <f t="shared" si="897"/>
        <v/>
      </c>
      <c r="CK579" s="41" t="str">
        <f>IF(林齢計算用!D565="","",林齢計算用!D565)</f>
        <v/>
      </c>
      <c r="CL579" s="41" t="str">
        <f t="shared" si="898"/>
        <v/>
      </c>
      <c r="CM579" s="41" t="str">
        <f t="shared" si="899"/>
        <v/>
      </c>
      <c r="CN579" s="23" t="str">
        <f>IF(CI579="スギ",INDEX(データ!$C$7:$E$26,MATCH(CL579,データ!$B$7:$B$26),MATCH(CJ579,データ!$C$6:$E$6)),IF(CI579="ヒノキ",INDEX(データ!$C$32:$E$51,MATCH(CL579,データ!$B$32:$B$51),MATCH(CJ579,データ!$C$31:$E$31)),IF(CI579="マツ",INDEX(データ!#REF!,MATCH(CL579,データ!#REF!),MATCH(CJ579,データ!#REF!)),IF(CI579="ザツ",INDEX(データ!#REF!,MATCH(CL579,データ!#REF!),MATCH(CJ579,データ!#REF!)),""))))</f>
        <v/>
      </c>
      <c r="CO579" s="22" t="str">
        <f t="shared" si="852"/>
        <v/>
      </c>
      <c r="CP579" s="21" t="str">
        <f t="shared" si="900"/>
        <v/>
      </c>
      <c r="CQ579" s="21" t="str">
        <f t="shared" si="901"/>
        <v/>
      </c>
      <c r="CR579" s="24" t="str">
        <f>IF(CI579="スギ",INDEX(データ!$H$7:$J$26,MATCH(CL579,データ!$G$7:$G$26),MATCH(CJ579,データ!$H$6:$J$6)),IF(CI579="ヒノキ",INDEX(データ!$H$32:$J$51,MATCH(CL579,データ!$G$32:$G$51),MATCH(CJ579,データ!$H$31:$J$31)),IF(CI579="マツ",INDEX(データ!#REF!,MATCH(CL579,データ!#REF!),MATCH(CJ579,データ!#REF!)),IF(CI579="ザツ",INDEX(データ!#REF!,MATCH(CL579,データ!#REF!),MATCH(CJ579,データ!#REF!)),""))))</f>
        <v/>
      </c>
      <c r="CS579" s="22" t="str">
        <f t="shared" si="902"/>
        <v/>
      </c>
      <c r="CT579" s="21" t="str">
        <f t="shared" si="903"/>
        <v/>
      </c>
      <c r="CU579" s="27" t="str">
        <f t="shared" si="904"/>
        <v/>
      </c>
      <c r="CV579" s="24" t="str">
        <f t="shared" si="905"/>
        <v/>
      </c>
      <c r="CW579" s="25" t="str">
        <f t="shared" si="906"/>
        <v>0</v>
      </c>
      <c r="CX579" s="26" t="str">
        <f t="shared" si="907"/>
        <v/>
      </c>
      <c r="CY579" s="26" t="str">
        <f t="shared" si="908"/>
        <v/>
      </c>
      <c r="CZ579" s="26" t="str">
        <f t="shared" si="909"/>
        <v/>
      </c>
      <c r="DA579" s="27" t="str">
        <f t="shared" si="910"/>
        <v/>
      </c>
      <c r="DB579" s="26" t="str">
        <f t="shared" si="911"/>
        <v/>
      </c>
      <c r="DC579" s="26" t="str">
        <f t="shared" si="912"/>
        <v/>
      </c>
      <c r="DD579" s="45" t="s">
        <v>30</v>
      </c>
      <c r="DE579" s="55" t="str">
        <f>IF(ＣＳＶ貼付用!DB565="","",ＣＳＶ貼付用!DB565)</f>
        <v/>
      </c>
      <c r="DF579" s="38" t="str">
        <f>IF(ＣＳＶ貼付用!DD565="","",ＣＳＶ貼付用!DD565)</f>
        <v/>
      </c>
      <c r="DG579" s="38" t="str">
        <f>IF(ＣＳＶ貼付用!DF565="","",ＣＳＶ貼付用!DF565)</f>
        <v/>
      </c>
      <c r="DH579" s="40" t="str">
        <f t="shared" si="913"/>
        <v/>
      </c>
      <c r="DI579" s="41" t="str">
        <f>IF(林齢計算用!E565="","",林齢計算用!E565)</f>
        <v/>
      </c>
      <c r="DJ579" s="41" t="str">
        <f t="shared" si="914"/>
        <v/>
      </c>
      <c r="DK579" s="41" t="str">
        <f t="shared" si="915"/>
        <v/>
      </c>
      <c r="DL579" s="23" t="str">
        <f>IF(DG579="スギ",INDEX(データ!$C$7:$E$26,MATCH(DJ579,データ!$B$7:$B$26),MATCH(DH579,データ!$C$6:$E$6)),IF(DG579="ヒノキ",INDEX(データ!$C$32:$E$51,MATCH(DJ579,データ!$B$32:$B$51),MATCH(DH579,データ!$C$31:$E$31)),IF(DG579="マツ",INDEX(データ!#REF!,MATCH(DJ579,データ!#REF!),MATCH(DH579,データ!#REF!)),IF(DG579="ザツ",INDEX(データ!#REF!,MATCH(DJ579,データ!#REF!),MATCH(DH579,データ!#REF!)),""))))</f>
        <v/>
      </c>
      <c r="DM579" s="22" t="str">
        <f t="shared" si="853"/>
        <v/>
      </c>
      <c r="DN579" s="21" t="str">
        <f t="shared" si="916"/>
        <v/>
      </c>
      <c r="DO579" s="21" t="str">
        <f t="shared" si="917"/>
        <v/>
      </c>
      <c r="DP579" s="24" t="str">
        <f>IF(DG579="スギ",INDEX(データ!$H$7:$J$26,MATCH(DJ579,データ!$G$7:$G$26),MATCH(DH579,データ!$H$6:$J$6)),IF(DG579="ヒノキ",INDEX(データ!$H$32:$J$51,MATCH(DJ579,データ!$G$32:$G$51),MATCH(DH579,データ!$H$31:$J$31)),IF(DG579="マツ",INDEX(データ!#REF!,MATCH(DJ579,データ!#REF!),MATCH(DH579,データ!#REF!)),IF(DG579="ザツ",INDEX(データ!#REF!,MATCH(DJ579,データ!#REF!),MATCH(DH579,データ!#REF!)),""))))</f>
        <v/>
      </c>
      <c r="DQ579" s="22" t="str">
        <f t="shared" si="918"/>
        <v/>
      </c>
      <c r="DR579" s="21" t="str">
        <f t="shared" si="919"/>
        <v/>
      </c>
      <c r="DS579" s="27" t="str">
        <f t="shared" si="920"/>
        <v/>
      </c>
      <c r="DT579" s="24" t="str">
        <f t="shared" si="921"/>
        <v/>
      </c>
      <c r="DU579" s="25" t="str">
        <f t="shared" si="922"/>
        <v>0</v>
      </c>
      <c r="DV579" s="26" t="str">
        <f t="shared" si="923"/>
        <v/>
      </c>
      <c r="DW579" s="26" t="str">
        <f t="shared" si="924"/>
        <v/>
      </c>
      <c r="DX579" s="26" t="str">
        <f t="shared" si="925"/>
        <v/>
      </c>
      <c r="DY579" s="27" t="str">
        <f t="shared" si="926"/>
        <v/>
      </c>
      <c r="DZ579" s="26" t="str">
        <f t="shared" si="927"/>
        <v/>
      </c>
      <c r="EA579" s="26" t="str">
        <f t="shared" si="928"/>
        <v/>
      </c>
      <c r="EB579" s="45" t="s">
        <v>30</v>
      </c>
      <c r="EC579" s="55" t="str">
        <f>IF(ＣＳＶ貼付用!DQ565="","",ＣＳＶ貼付用!DQ565)</f>
        <v/>
      </c>
      <c r="ED579" s="38" t="str">
        <f>IF(ＣＳＶ貼付用!DS565="","",ＣＳＶ貼付用!DS565)</f>
        <v/>
      </c>
      <c r="EE579" s="38" t="str">
        <f>IF(ＣＳＶ貼付用!DU565="","",ＣＳＶ貼付用!DU565)</f>
        <v/>
      </c>
      <c r="EF579" s="40" t="str">
        <f t="shared" si="929"/>
        <v/>
      </c>
      <c r="EG579" s="41" t="str">
        <f>IF(林齢計算用!F565="","",林齢計算用!F565)</f>
        <v/>
      </c>
      <c r="EH579" s="41" t="str">
        <f t="shared" si="930"/>
        <v/>
      </c>
      <c r="EI579" s="41" t="str">
        <f t="shared" si="931"/>
        <v/>
      </c>
      <c r="EJ579" s="23" t="str">
        <f>IF(EE579="スギ",INDEX(データ!$C$7:$E$26,MATCH(EH579,データ!$B$7:$B$26),MATCH(EF579,データ!$C$6:$E$6)),IF(EE579="ヒノキ",INDEX(データ!$C$32:$E$51,MATCH(EH579,データ!$B$32:$B$51),MATCH(EF579,データ!$C$31:$E$31)),IF(EE579="マツ",INDEX(データ!#REF!,MATCH(EH579,データ!#REF!),MATCH(EF579,データ!#REF!)),IF(EE579="ザツ",INDEX(データ!#REF!,MATCH(EH579,データ!#REF!),MATCH(EF579,データ!#REF!)),""))))</f>
        <v/>
      </c>
      <c r="EK579" s="22" t="str">
        <f t="shared" si="854"/>
        <v/>
      </c>
      <c r="EL579" s="21" t="str">
        <f t="shared" si="932"/>
        <v/>
      </c>
      <c r="EM579" s="21" t="str">
        <f t="shared" si="933"/>
        <v/>
      </c>
      <c r="EN579" s="24" t="str">
        <f>IF(EE579="スギ",INDEX(データ!$H$7:$J$26,MATCH(EH579,データ!$G$7:$G$26),MATCH(EF579,データ!$H$6:$J$6)),IF(EE579="ヒノキ",INDEX(データ!$H$32:$J$51,MATCH(EH579,データ!$G$32:$G$51),MATCH(EF579,データ!$H$31:$J$31)),IF(EE579="マツ",INDEX(データ!#REF!,MATCH(EH579,データ!#REF!),MATCH(EF579,データ!#REF!)),IF(EE579="ザツ",INDEX(データ!#REF!,MATCH(EH579,データ!#REF!),MATCH(EF579,データ!#REF!)),""))))</f>
        <v/>
      </c>
      <c r="EO579" s="22" t="str">
        <f t="shared" si="934"/>
        <v/>
      </c>
      <c r="EP579" s="21" t="str">
        <f t="shared" si="935"/>
        <v/>
      </c>
      <c r="EQ579" s="27" t="str">
        <f t="shared" si="936"/>
        <v/>
      </c>
      <c r="ER579" s="24" t="str">
        <f t="shared" si="937"/>
        <v/>
      </c>
      <c r="ES579" s="25" t="str">
        <f t="shared" si="938"/>
        <v>0</v>
      </c>
      <c r="ET579" s="26" t="str">
        <f t="shared" si="939"/>
        <v/>
      </c>
      <c r="EU579" s="26" t="str">
        <f t="shared" si="940"/>
        <v/>
      </c>
      <c r="EV579" s="26" t="str">
        <f t="shared" si="941"/>
        <v/>
      </c>
      <c r="EW579" s="27" t="str">
        <f t="shared" si="942"/>
        <v/>
      </c>
      <c r="EX579" s="26" t="str">
        <f t="shared" si="943"/>
        <v/>
      </c>
      <c r="EY579" s="26" t="str">
        <f t="shared" si="944"/>
        <v/>
      </c>
      <c r="EZ579" s="26">
        <f t="shared" si="945"/>
        <v>0</v>
      </c>
      <c r="FA579" s="43"/>
    </row>
    <row r="580" spans="1:157" ht="15.95" customHeight="1" x14ac:dyDescent="0.15">
      <c r="A580" s="21"/>
      <c r="B580" s="36" t="str">
        <f>IF(ＣＳＶ貼付用!G566="","",ＣＳＶ貼付用!G566)</f>
        <v/>
      </c>
      <c r="C580" s="36" t="str">
        <f>IF(ＣＳＶ貼付用!I566="","",ＣＳＶ貼付用!I566)</f>
        <v/>
      </c>
      <c r="D580" s="36" t="str">
        <f>IF(ＣＳＶ貼付用!J566="","",ＣＳＶ貼付用!J566)</f>
        <v/>
      </c>
      <c r="E580" s="36" t="str">
        <f>IF(ＣＳＶ貼付用!F566="","",ＣＳＶ貼付用!F566)</f>
        <v/>
      </c>
      <c r="F580" s="38" t="str">
        <f>IF(ＣＳＶ貼付用!T566="","",ＣＳＶ貼付用!T566)</f>
        <v/>
      </c>
      <c r="G580" s="38"/>
      <c r="H580" s="38" t="str">
        <f>IF(ＣＳＶ貼付用!GJ566="","",ＣＳＶ貼付用!GJ566)</f>
        <v/>
      </c>
      <c r="I580" s="38" t="str">
        <f>IF(ＣＳＶ貼付用!GL566="","",ＣＳＶ貼付用!GL566)</f>
        <v/>
      </c>
      <c r="J580" s="38" t="str">
        <f>IF(ＣＳＶ貼付用!GN566="","",ＣＳＶ貼付用!GN566)</f>
        <v/>
      </c>
      <c r="K580" s="38" t="str">
        <f>IF(ＣＳＶ貼付用!GP566="","",ＣＳＶ貼付用!GP566)</f>
        <v/>
      </c>
      <c r="L580" s="45" t="s">
        <v>30</v>
      </c>
      <c r="M580" s="55" t="str">
        <f>IF(ＣＳＶ貼付用!AT566="","",ＣＳＶ貼付用!AT566)</f>
        <v/>
      </c>
      <c r="N580" s="38" t="str">
        <f>IF(ＣＳＶ貼付用!AV566="","",ＣＳＶ貼付用!AV566)</f>
        <v/>
      </c>
      <c r="O580" s="38" t="str">
        <f>IF(ＣＳＶ貼付用!AX566="","",ＣＳＶ貼付用!AX566)</f>
        <v/>
      </c>
      <c r="P580" s="40" t="str">
        <f>IF(ＣＳＶ貼付用!FE566="","",ＣＳＶ貼付用!FE566)</f>
        <v/>
      </c>
      <c r="Q580" s="41" t="str">
        <f>IF(林齢計算用!A566="","",林齢計算用!A566)</f>
        <v/>
      </c>
      <c r="R580" s="41" t="str">
        <f t="shared" si="855"/>
        <v/>
      </c>
      <c r="S580" s="56" t="str">
        <f>IF(ＣＳＶ貼付用!EG566="","",ＣＳＶ貼付用!EG566*10)</f>
        <v/>
      </c>
      <c r="T580" s="23" t="str">
        <f>IF(O580="スギ",INDEX(データ!$C$7:$E$26,MATCH(R580,データ!$B$7:$B$26),MATCH(P580,データ!$C$6:$E$6)),IF(O580="ヒノキ",INDEX(データ!$C$32:$E$51,MATCH(R580,データ!$B$32:$B$51),MATCH(P580,データ!$C$31:$E$31)),IF(O580="マツ",INDEX(データ!#REF!,MATCH(R580,データ!#REF!),MATCH(P580,データ!#REF!)),IF(O580="ザツ",INDEX(データ!#REF!,MATCH(R580,データ!#REF!),MATCH(P580,データ!#REF!)),""))))</f>
        <v/>
      </c>
      <c r="U580" s="22" t="str">
        <f t="shared" si="946"/>
        <v/>
      </c>
      <c r="V580" s="21" t="str">
        <f t="shared" si="950"/>
        <v/>
      </c>
      <c r="W580" s="21" t="str">
        <f t="shared" si="947"/>
        <v/>
      </c>
      <c r="X580" s="23" t="str">
        <f>IF(O580="スギ",INDEX(データ!$H$7:$J$26,MATCH(R580,データ!$G$7:$G$26),MATCH(P580,データ!$H$6:$J$6)),IF(O580="ヒノキ",INDEX(データ!$H$32:$J$51,MATCH(R580,データ!$G$32:$G$51),MATCH(P580,データ!$H$31:$J$31)),IF(O580="マツ",INDEX(データ!#REF!,MATCH(R580,データ!#REF!),MATCH(P580,データ!#REF!)),IF(O580="ザツ",INDEX(データ!#REF!,MATCH(R580,データ!#REF!),MATCH(P580,データ!#REF!)),""))))</f>
        <v/>
      </c>
      <c r="Y580" s="22" t="str">
        <f t="shared" si="948"/>
        <v/>
      </c>
      <c r="Z580" s="21" t="str">
        <f t="shared" si="949"/>
        <v/>
      </c>
      <c r="AA580" s="27" t="str">
        <f t="shared" si="856"/>
        <v/>
      </c>
      <c r="AB580" s="24" t="str">
        <f t="shared" si="857"/>
        <v/>
      </c>
      <c r="AC580" s="25" t="str">
        <f t="shared" si="858"/>
        <v>0</v>
      </c>
      <c r="AD580" s="26" t="str">
        <f t="shared" si="859"/>
        <v/>
      </c>
      <c r="AE580" s="26" t="str">
        <f t="shared" si="860"/>
        <v/>
      </c>
      <c r="AF580" s="26" t="str">
        <f t="shared" si="861"/>
        <v/>
      </c>
      <c r="AG580" s="27" t="str">
        <f t="shared" si="862"/>
        <v/>
      </c>
      <c r="AH580" s="26" t="str">
        <f t="shared" si="863"/>
        <v/>
      </c>
      <c r="AI580" s="26" t="str">
        <f t="shared" si="864"/>
        <v/>
      </c>
      <c r="AJ580" s="45" t="s">
        <v>30</v>
      </c>
      <c r="AK580" s="55" t="str">
        <f>IF(ＣＳＶ貼付用!BI566="","",ＣＳＶ貼付用!BI566)</f>
        <v/>
      </c>
      <c r="AL580" s="38" t="str">
        <f>IF(ＣＳＶ貼付用!BK566="","",ＣＳＶ貼付用!BK566)</f>
        <v/>
      </c>
      <c r="AM580" s="38" t="str">
        <f>IF(ＣＳＶ貼付用!BM566="","",ＣＳＶ貼付用!BM566)</f>
        <v/>
      </c>
      <c r="AN580" s="40" t="str">
        <f t="shared" si="865"/>
        <v/>
      </c>
      <c r="AO580" s="41" t="str">
        <f>IF(林齢計算用!B566="","",林齢計算用!B566)</f>
        <v/>
      </c>
      <c r="AP580" s="41" t="str">
        <f t="shared" si="866"/>
        <v/>
      </c>
      <c r="AQ580" s="41" t="str">
        <f t="shared" si="867"/>
        <v/>
      </c>
      <c r="AR580" s="23" t="str">
        <f>IF(AM580="スギ",INDEX(データ!$C$7:$E$26,MATCH(AP580,データ!$B$7:$B$26),MATCH(AN580,データ!$C$6:$E$6)),IF(AM580="ヒノキ",INDEX(データ!$C$32:$E$51,MATCH(AP580,データ!$B$32:$B$51),MATCH(AN580,データ!$C$31:$E$31)),IF(AM580="マツ",INDEX(データ!#REF!,MATCH(AP580,データ!#REF!),MATCH(AN580,データ!#REF!)),IF(AM580="ザツ",INDEX(データ!#REF!,MATCH(AP580,データ!#REF!),MATCH(AN580,データ!#REF!)),""))))</f>
        <v/>
      </c>
      <c r="AS580" s="22" t="str">
        <f t="shared" si="850"/>
        <v/>
      </c>
      <c r="AT580" s="21" t="str">
        <f t="shared" si="868"/>
        <v/>
      </c>
      <c r="AU580" s="21" t="str">
        <f t="shared" si="869"/>
        <v/>
      </c>
      <c r="AV580" s="24" t="str">
        <f>IF(AM580="スギ",INDEX(データ!$H$7:$J$26,MATCH(AP580,データ!$G$7:$G$26),MATCH(AN580,データ!$H$6:$J$6)),IF(AM580="ヒノキ",INDEX(データ!$H$32:$J$51,MATCH(AP580,データ!$G$32:$G$51),MATCH(AN580,データ!$H$31:$J$31)),IF(AM580="マツ",INDEX(データ!#REF!,MATCH(AP580,データ!#REF!),MATCH(AN580,データ!#REF!)),IF(AM580="ザツ",INDEX(データ!#REF!,MATCH(AP580,データ!#REF!),MATCH(AN580,データ!#REF!)),""))))</f>
        <v/>
      </c>
      <c r="AW580" s="22" t="str">
        <f t="shared" si="870"/>
        <v/>
      </c>
      <c r="AX580" s="21" t="str">
        <f t="shared" si="871"/>
        <v/>
      </c>
      <c r="AY580" s="27" t="str">
        <f t="shared" si="872"/>
        <v/>
      </c>
      <c r="AZ580" s="24" t="str">
        <f t="shared" si="873"/>
        <v/>
      </c>
      <c r="BA580" s="25" t="str">
        <f t="shared" si="874"/>
        <v>0</v>
      </c>
      <c r="BB580" s="26" t="str">
        <f t="shared" si="875"/>
        <v/>
      </c>
      <c r="BC580" s="26" t="str">
        <f t="shared" si="876"/>
        <v/>
      </c>
      <c r="BD580" s="26" t="str">
        <f t="shared" si="877"/>
        <v/>
      </c>
      <c r="BE580" s="27" t="str">
        <f t="shared" si="878"/>
        <v/>
      </c>
      <c r="BF580" s="26" t="str">
        <f t="shared" si="879"/>
        <v/>
      </c>
      <c r="BG580" s="26" t="str">
        <f t="shared" si="880"/>
        <v/>
      </c>
      <c r="BH580" s="45" t="s">
        <v>30</v>
      </c>
      <c r="BI580" s="55" t="str">
        <f>IF(ＣＳＶ貼付用!BX566="","",ＣＳＶ貼付用!BX566)</f>
        <v/>
      </c>
      <c r="BJ580" s="38" t="str">
        <f>IF(ＣＳＶ貼付用!BZ566="","",ＣＳＶ貼付用!BZ566)</f>
        <v/>
      </c>
      <c r="BK580" s="38" t="str">
        <f>IF(ＣＳＶ貼付用!CB566="","",ＣＳＶ貼付用!CB566)</f>
        <v/>
      </c>
      <c r="BL580" s="40" t="str">
        <f t="shared" si="881"/>
        <v/>
      </c>
      <c r="BM580" s="41" t="str">
        <f>IF(林齢計算用!C566="","",林齢計算用!C566)</f>
        <v/>
      </c>
      <c r="BN580" s="41" t="str">
        <f t="shared" si="882"/>
        <v/>
      </c>
      <c r="BO580" s="41" t="str">
        <f t="shared" si="883"/>
        <v/>
      </c>
      <c r="BP580" s="23" t="str">
        <f>IF(BK580="スギ",INDEX(データ!$C$7:$E$26,MATCH(BN580,データ!$B$7:$B$26),MATCH(BL580,データ!$C$6:$E$6)),IF(BK580="ヒノキ",INDEX(データ!$C$32:$E$51,MATCH(BN580,データ!$B$32:$B$51),MATCH(BL580,データ!$C$31:$E$31)),IF(BK580="マツ",INDEX(データ!#REF!,MATCH(BN580,データ!#REF!),MATCH(BL580,データ!#REF!)),IF(BK580="ザツ",INDEX(データ!#REF!,MATCH(BN580,データ!#REF!),MATCH(BL580,データ!#REF!)),""))))</f>
        <v/>
      </c>
      <c r="BQ580" s="22" t="str">
        <f t="shared" si="851"/>
        <v/>
      </c>
      <c r="BR580" s="21" t="str">
        <f t="shared" si="884"/>
        <v/>
      </c>
      <c r="BS580" s="21" t="str">
        <f t="shared" si="885"/>
        <v/>
      </c>
      <c r="BT580" s="24" t="str">
        <f>IF(BK580="スギ",INDEX(データ!$H$7:$J$26,MATCH(BN580,データ!$G$7:$G$26),MATCH(BL580,データ!$H$6:$J$6)),IF(BK580="ヒノキ",INDEX(データ!$H$32:$J$51,MATCH(BN580,データ!$G$32:$G$51),MATCH(BL580,データ!$H$31:$J$31)),IF(BK580="マツ",INDEX(データ!#REF!,MATCH(BN580,データ!#REF!),MATCH(BL580,データ!#REF!)),IF(BK580="ザツ",INDEX(データ!#REF!,MATCH(BN580,データ!#REF!),MATCH(BL580,データ!#REF!)),""))))</f>
        <v/>
      </c>
      <c r="BU580" s="22" t="str">
        <f t="shared" si="886"/>
        <v/>
      </c>
      <c r="BV580" s="21" t="str">
        <f t="shared" si="887"/>
        <v/>
      </c>
      <c r="BW580" s="27" t="str">
        <f t="shared" si="888"/>
        <v/>
      </c>
      <c r="BX580" s="24" t="str">
        <f t="shared" si="889"/>
        <v/>
      </c>
      <c r="BY580" s="25" t="str">
        <f t="shared" si="890"/>
        <v>0</v>
      </c>
      <c r="BZ580" s="26" t="str">
        <f t="shared" si="891"/>
        <v/>
      </c>
      <c r="CA580" s="26" t="str">
        <f t="shared" si="892"/>
        <v/>
      </c>
      <c r="CB580" s="26" t="str">
        <f t="shared" si="893"/>
        <v/>
      </c>
      <c r="CC580" s="27" t="str">
        <f t="shared" si="894"/>
        <v/>
      </c>
      <c r="CD580" s="26" t="str">
        <f t="shared" si="895"/>
        <v/>
      </c>
      <c r="CE580" s="26" t="str">
        <f t="shared" si="896"/>
        <v/>
      </c>
      <c r="CF580" s="45" t="s">
        <v>30</v>
      </c>
      <c r="CG580" s="55" t="str">
        <f>IF(ＣＳＶ貼付用!CM566="","",ＣＳＶ貼付用!CM566)</f>
        <v/>
      </c>
      <c r="CH580" s="38" t="str">
        <f>IF(ＣＳＶ貼付用!CO566="","",ＣＳＶ貼付用!CO566)</f>
        <v/>
      </c>
      <c r="CI580" s="38" t="str">
        <f>IF(ＣＳＶ貼付用!CQ566="","",ＣＳＶ貼付用!CQ566)</f>
        <v/>
      </c>
      <c r="CJ580" s="40" t="str">
        <f t="shared" si="897"/>
        <v/>
      </c>
      <c r="CK580" s="41" t="str">
        <f>IF(林齢計算用!D566="","",林齢計算用!D566)</f>
        <v/>
      </c>
      <c r="CL580" s="41" t="str">
        <f t="shared" si="898"/>
        <v/>
      </c>
      <c r="CM580" s="41" t="str">
        <f t="shared" si="899"/>
        <v/>
      </c>
      <c r="CN580" s="23" t="str">
        <f>IF(CI580="スギ",INDEX(データ!$C$7:$E$26,MATCH(CL580,データ!$B$7:$B$26),MATCH(CJ580,データ!$C$6:$E$6)),IF(CI580="ヒノキ",INDEX(データ!$C$32:$E$51,MATCH(CL580,データ!$B$32:$B$51),MATCH(CJ580,データ!$C$31:$E$31)),IF(CI580="マツ",INDEX(データ!#REF!,MATCH(CL580,データ!#REF!),MATCH(CJ580,データ!#REF!)),IF(CI580="ザツ",INDEX(データ!#REF!,MATCH(CL580,データ!#REF!),MATCH(CJ580,データ!#REF!)),""))))</f>
        <v/>
      </c>
      <c r="CO580" s="22" t="str">
        <f t="shared" si="852"/>
        <v/>
      </c>
      <c r="CP580" s="21" t="str">
        <f t="shared" si="900"/>
        <v/>
      </c>
      <c r="CQ580" s="21" t="str">
        <f t="shared" si="901"/>
        <v/>
      </c>
      <c r="CR580" s="24" t="str">
        <f>IF(CI580="スギ",INDEX(データ!$H$7:$J$26,MATCH(CL580,データ!$G$7:$G$26),MATCH(CJ580,データ!$H$6:$J$6)),IF(CI580="ヒノキ",INDEX(データ!$H$32:$J$51,MATCH(CL580,データ!$G$32:$G$51),MATCH(CJ580,データ!$H$31:$J$31)),IF(CI580="マツ",INDEX(データ!#REF!,MATCH(CL580,データ!#REF!),MATCH(CJ580,データ!#REF!)),IF(CI580="ザツ",INDEX(データ!#REF!,MATCH(CL580,データ!#REF!),MATCH(CJ580,データ!#REF!)),""))))</f>
        <v/>
      </c>
      <c r="CS580" s="22" t="str">
        <f t="shared" si="902"/>
        <v/>
      </c>
      <c r="CT580" s="21" t="str">
        <f t="shared" si="903"/>
        <v/>
      </c>
      <c r="CU580" s="27" t="str">
        <f t="shared" si="904"/>
        <v/>
      </c>
      <c r="CV580" s="24" t="str">
        <f t="shared" si="905"/>
        <v/>
      </c>
      <c r="CW580" s="25" t="str">
        <f t="shared" si="906"/>
        <v>0</v>
      </c>
      <c r="CX580" s="26" t="str">
        <f t="shared" si="907"/>
        <v/>
      </c>
      <c r="CY580" s="26" t="str">
        <f t="shared" si="908"/>
        <v/>
      </c>
      <c r="CZ580" s="26" t="str">
        <f t="shared" si="909"/>
        <v/>
      </c>
      <c r="DA580" s="27" t="str">
        <f t="shared" si="910"/>
        <v/>
      </c>
      <c r="DB580" s="26" t="str">
        <f t="shared" si="911"/>
        <v/>
      </c>
      <c r="DC580" s="26" t="str">
        <f t="shared" si="912"/>
        <v/>
      </c>
      <c r="DD580" s="45" t="s">
        <v>30</v>
      </c>
      <c r="DE580" s="55" t="str">
        <f>IF(ＣＳＶ貼付用!DB566="","",ＣＳＶ貼付用!DB566)</f>
        <v/>
      </c>
      <c r="DF580" s="38" t="str">
        <f>IF(ＣＳＶ貼付用!DD566="","",ＣＳＶ貼付用!DD566)</f>
        <v/>
      </c>
      <c r="DG580" s="38" t="str">
        <f>IF(ＣＳＶ貼付用!DF566="","",ＣＳＶ貼付用!DF566)</f>
        <v/>
      </c>
      <c r="DH580" s="40" t="str">
        <f t="shared" si="913"/>
        <v/>
      </c>
      <c r="DI580" s="41" t="str">
        <f>IF(林齢計算用!E566="","",林齢計算用!E566)</f>
        <v/>
      </c>
      <c r="DJ580" s="41" t="str">
        <f t="shared" si="914"/>
        <v/>
      </c>
      <c r="DK580" s="41" t="str">
        <f t="shared" si="915"/>
        <v/>
      </c>
      <c r="DL580" s="23" t="str">
        <f>IF(DG580="スギ",INDEX(データ!$C$7:$E$26,MATCH(DJ580,データ!$B$7:$B$26),MATCH(DH580,データ!$C$6:$E$6)),IF(DG580="ヒノキ",INDEX(データ!$C$32:$E$51,MATCH(DJ580,データ!$B$32:$B$51),MATCH(DH580,データ!$C$31:$E$31)),IF(DG580="マツ",INDEX(データ!#REF!,MATCH(DJ580,データ!#REF!),MATCH(DH580,データ!#REF!)),IF(DG580="ザツ",INDEX(データ!#REF!,MATCH(DJ580,データ!#REF!),MATCH(DH580,データ!#REF!)),""))))</f>
        <v/>
      </c>
      <c r="DM580" s="22" t="str">
        <f t="shared" si="853"/>
        <v/>
      </c>
      <c r="DN580" s="21" t="str">
        <f t="shared" si="916"/>
        <v/>
      </c>
      <c r="DO580" s="21" t="str">
        <f t="shared" si="917"/>
        <v/>
      </c>
      <c r="DP580" s="24" t="str">
        <f>IF(DG580="スギ",INDEX(データ!$H$7:$J$26,MATCH(DJ580,データ!$G$7:$G$26),MATCH(DH580,データ!$H$6:$J$6)),IF(DG580="ヒノキ",INDEX(データ!$H$32:$J$51,MATCH(DJ580,データ!$G$32:$G$51),MATCH(DH580,データ!$H$31:$J$31)),IF(DG580="マツ",INDEX(データ!#REF!,MATCH(DJ580,データ!#REF!),MATCH(DH580,データ!#REF!)),IF(DG580="ザツ",INDEX(データ!#REF!,MATCH(DJ580,データ!#REF!),MATCH(DH580,データ!#REF!)),""))))</f>
        <v/>
      </c>
      <c r="DQ580" s="22" t="str">
        <f t="shared" si="918"/>
        <v/>
      </c>
      <c r="DR580" s="21" t="str">
        <f t="shared" si="919"/>
        <v/>
      </c>
      <c r="DS580" s="27" t="str">
        <f t="shared" si="920"/>
        <v/>
      </c>
      <c r="DT580" s="24" t="str">
        <f t="shared" si="921"/>
        <v/>
      </c>
      <c r="DU580" s="25" t="str">
        <f t="shared" si="922"/>
        <v>0</v>
      </c>
      <c r="DV580" s="26" t="str">
        <f t="shared" si="923"/>
        <v/>
      </c>
      <c r="DW580" s="26" t="str">
        <f t="shared" si="924"/>
        <v/>
      </c>
      <c r="DX580" s="26" t="str">
        <f t="shared" si="925"/>
        <v/>
      </c>
      <c r="DY580" s="27" t="str">
        <f t="shared" si="926"/>
        <v/>
      </c>
      <c r="DZ580" s="26" t="str">
        <f t="shared" si="927"/>
        <v/>
      </c>
      <c r="EA580" s="26" t="str">
        <f t="shared" si="928"/>
        <v/>
      </c>
      <c r="EB580" s="45" t="s">
        <v>30</v>
      </c>
      <c r="EC580" s="55" t="str">
        <f>IF(ＣＳＶ貼付用!DQ566="","",ＣＳＶ貼付用!DQ566)</f>
        <v/>
      </c>
      <c r="ED580" s="38" t="str">
        <f>IF(ＣＳＶ貼付用!DS566="","",ＣＳＶ貼付用!DS566)</f>
        <v/>
      </c>
      <c r="EE580" s="38" t="str">
        <f>IF(ＣＳＶ貼付用!DU566="","",ＣＳＶ貼付用!DU566)</f>
        <v/>
      </c>
      <c r="EF580" s="40" t="str">
        <f t="shared" si="929"/>
        <v/>
      </c>
      <c r="EG580" s="41" t="str">
        <f>IF(林齢計算用!F566="","",林齢計算用!F566)</f>
        <v/>
      </c>
      <c r="EH580" s="41" t="str">
        <f t="shared" si="930"/>
        <v/>
      </c>
      <c r="EI580" s="41" t="str">
        <f t="shared" si="931"/>
        <v/>
      </c>
      <c r="EJ580" s="23" t="str">
        <f>IF(EE580="スギ",INDEX(データ!$C$7:$E$26,MATCH(EH580,データ!$B$7:$B$26),MATCH(EF580,データ!$C$6:$E$6)),IF(EE580="ヒノキ",INDEX(データ!$C$32:$E$51,MATCH(EH580,データ!$B$32:$B$51),MATCH(EF580,データ!$C$31:$E$31)),IF(EE580="マツ",INDEX(データ!#REF!,MATCH(EH580,データ!#REF!),MATCH(EF580,データ!#REF!)),IF(EE580="ザツ",INDEX(データ!#REF!,MATCH(EH580,データ!#REF!),MATCH(EF580,データ!#REF!)),""))))</f>
        <v/>
      </c>
      <c r="EK580" s="22" t="str">
        <f t="shared" si="854"/>
        <v/>
      </c>
      <c r="EL580" s="21" t="str">
        <f t="shared" si="932"/>
        <v/>
      </c>
      <c r="EM580" s="21" t="str">
        <f t="shared" si="933"/>
        <v/>
      </c>
      <c r="EN580" s="24" t="str">
        <f>IF(EE580="スギ",INDEX(データ!$H$7:$J$26,MATCH(EH580,データ!$G$7:$G$26),MATCH(EF580,データ!$H$6:$J$6)),IF(EE580="ヒノキ",INDEX(データ!$H$32:$J$51,MATCH(EH580,データ!$G$32:$G$51),MATCH(EF580,データ!$H$31:$J$31)),IF(EE580="マツ",INDEX(データ!#REF!,MATCH(EH580,データ!#REF!),MATCH(EF580,データ!#REF!)),IF(EE580="ザツ",INDEX(データ!#REF!,MATCH(EH580,データ!#REF!),MATCH(EF580,データ!#REF!)),""))))</f>
        <v/>
      </c>
      <c r="EO580" s="22" t="str">
        <f t="shared" si="934"/>
        <v/>
      </c>
      <c r="EP580" s="21" t="str">
        <f t="shared" si="935"/>
        <v/>
      </c>
      <c r="EQ580" s="27" t="str">
        <f t="shared" si="936"/>
        <v/>
      </c>
      <c r="ER580" s="24" t="str">
        <f t="shared" si="937"/>
        <v/>
      </c>
      <c r="ES580" s="25" t="str">
        <f t="shared" si="938"/>
        <v>0</v>
      </c>
      <c r="ET580" s="26" t="str">
        <f t="shared" si="939"/>
        <v/>
      </c>
      <c r="EU580" s="26" t="str">
        <f t="shared" si="940"/>
        <v/>
      </c>
      <c r="EV580" s="26" t="str">
        <f t="shared" si="941"/>
        <v/>
      </c>
      <c r="EW580" s="27" t="str">
        <f t="shared" si="942"/>
        <v/>
      </c>
      <c r="EX580" s="26" t="str">
        <f t="shared" si="943"/>
        <v/>
      </c>
      <c r="EY580" s="26" t="str">
        <f t="shared" si="944"/>
        <v/>
      </c>
      <c r="EZ580" s="26">
        <f t="shared" si="945"/>
        <v>0</v>
      </c>
      <c r="FA580" s="43"/>
    </row>
    <row r="581" spans="1:157" ht="15.95" customHeight="1" x14ac:dyDescent="0.15">
      <c r="A581" s="21"/>
      <c r="B581" s="36" t="str">
        <f>IF(ＣＳＶ貼付用!G567="","",ＣＳＶ貼付用!G567)</f>
        <v/>
      </c>
      <c r="C581" s="36" t="str">
        <f>IF(ＣＳＶ貼付用!I567="","",ＣＳＶ貼付用!I567)</f>
        <v/>
      </c>
      <c r="D581" s="36" t="str">
        <f>IF(ＣＳＶ貼付用!J567="","",ＣＳＶ貼付用!J567)</f>
        <v/>
      </c>
      <c r="E581" s="36" t="str">
        <f>IF(ＣＳＶ貼付用!F567="","",ＣＳＶ貼付用!F567)</f>
        <v/>
      </c>
      <c r="F581" s="38" t="str">
        <f>IF(ＣＳＶ貼付用!T567="","",ＣＳＶ貼付用!T567)</f>
        <v/>
      </c>
      <c r="G581" s="38"/>
      <c r="H581" s="38" t="str">
        <f>IF(ＣＳＶ貼付用!GJ567="","",ＣＳＶ貼付用!GJ567)</f>
        <v/>
      </c>
      <c r="I581" s="38" t="str">
        <f>IF(ＣＳＶ貼付用!GL567="","",ＣＳＶ貼付用!GL567)</f>
        <v/>
      </c>
      <c r="J581" s="38" t="str">
        <f>IF(ＣＳＶ貼付用!GN567="","",ＣＳＶ貼付用!GN567)</f>
        <v/>
      </c>
      <c r="K581" s="38" t="str">
        <f>IF(ＣＳＶ貼付用!GP567="","",ＣＳＶ貼付用!GP567)</f>
        <v/>
      </c>
      <c r="L581" s="45" t="s">
        <v>30</v>
      </c>
      <c r="M581" s="55" t="str">
        <f>IF(ＣＳＶ貼付用!AT567="","",ＣＳＶ貼付用!AT567)</f>
        <v/>
      </c>
      <c r="N581" s="38" t="str">
        <f>IF(ＣＳＶ貼付用!AV567="","",ＣＳＶ貼付用!AV567)</f>
        <v/>
      </c>
      <c r="O581" s="38" t="str">
        <f>IF(ＣＳＶ貼付用!AX567="","",ＣＳＶ貼付用!AX567)</f>
        <v/>
      </c>
      <c r="P581" s="40" t="str">
        <f>IF(ＣＳＶ貼付用!FE567="","",ＣＳＶ貼付用!FE567)</f>
        <v/>
      </c>
      <c r="Q581" s="41" t="str">
        <f>IF(林齢計算用!A567="","",林齢計算用!A567)</f>
        <v/>
      </c>
      <c r="R581" s="41" t="str">
        <f t="shared" si="855"/>
        <v/>
      </c>
      <c r="S581" s="56" t="str">
        <f>IF(ＣＳＶ貼付用!EG567="","",ＣＳＶ貼付用!EG567*10)</f>
        <v/>
      </c>
      <c r="T581" s="23" t="str">
        <f>IF(O581="スギ",INDEX(データ!$C$7:$E$26,MATCH(R581,データ!$B$7:$B$26),MATCH(P581,データ!$C$6:$E$6)),IF(O581="ヒノキ",INDEX(データ!$C$32:$E$51,MATCH(R581,データ!$B$32:$B$51),MATCH(P581,データ!$C$31:$E$31)),IF(O581="マツ",INDEX(データ!#REF!,MATCH(R581,データ!#REF!),MATCH(P581,データ!#REF!)),IF(O581="ザツ",INDEX(データ!#REF!,MATCH(R581,データ!#REF!),MATCH(P581,データ!#REF!)),""))))</f>
        <v/>
      </c>
      <c r="U581" s="22" t="str">
        <f t="shared" si="946"/>
        <v/>
      </c>
      <c r="V581" s="21" t="str">
        <f t="shared" si="950"/>
        <v/>
      </c>
      <c r="W581" s="21" t="str">
        <f t="shared" si="947"/>
        <v/>
      </c>
      <c r="X581" s="23" t="str">
        <f>IF(O581="スギ",INDEX(データ!$H$7:$J$26,MATCH(R581,データ!$G$7:$G$26),MATCH(P581,データ!$H$6:$J$6)),IF(O581="ヒノキ",INDEX(データ!$H$32:$J$51,MATCH(R581,データ!$G$32:$G$51),MATCH(P581,データ!$H$31:$J$31)),IF(O581="マツ",INDEX(データ!#REF!,MATCH(R581,データ!#REF!),MATCH(P581,データ!#REF!)),IF(O581="ザツ",INDEX(データ!#REF!,MATCH(R581,データ!#REF!),MATCH(P581,データ!#REF!)),""))))</f>
        <v/>
      </c>
      <c r="Y581" s="22" t="str">
        <f t="shared" si="948"/>
        <v/>
      </c>
      <c r="Z581" s="21" t="str">
        <f t="shared" si="949"/>
        <v/>
      </c>
      <c r="AA581" s="27" t="str">
        <f t="shared" si="856"/>
        <v/>
      </c>
      <c r="AB581" s="24" t="str">
        <f t="shared" si="857"/>
        <v/>
      </c>
      <c r="AC581" s="25" t="str">
        <f t="shared" si="858"/>
        <v>0</v>
      </c>
      <c r="AD581" s="26" t="str">
        <f t="shared" si="859"/>
        <v/>
      </c>
      <c r="AE581" s="26" t="str">
        <f t="shared" si="860"/>
        <v/>
      </c>
      <c r="AF581" s="26" t="str">
        <f t="shared" si="861"/>
        <v/>
      </c>
      <c r="AG581" s="27" t="str">
        <f t="shared" si="862"/>
        <v/>
      </c>
      <c r="AH581" s="26" t="str">
        <f t="shared" si="863"/>
        <v/>
      </c>
      <c r="AI581" s="26" t="str">
        <f t="shared" si="864"/>
        <v/>
      </c>
      <c r="AJ581" s="45" t="s">
        <v>30</v>
      </c>
      <c r="AK581" s="55" t="str">
        <f>IF(ＣＳＶ貼付用!BI567="","",ＣＳＶ貼付用!BI567)</f>
        <v/>
      </c>
      <c r="AL581" s="38" t="str">
        <f>IF(ＣＳＶ貼付用!BK567="","",ＣＳＶ貼付用!BK567)</f>
        <v/>
      </c>
      <c r="AM581" s="38" t="str">
        <f>IF(ＣＳＶ貼付用!BM567="","",ＣＳＶ貼付用!BM567)</f>
        <v/>
      </c>
      <c r="AN581" s="40" t="str">
        <f t="shared" si="865"/>
        <v/>
      </c>
      <c r="AO581" s="41" t="str">
        <f>IF(林齢計算用!B567="","",林齢計算用!B567)</f>
        <v/>
      </c>
      <c r="AP581" s="41" t="str">
        <f t="shared" si="866"/>
        <v/>
      </c>
      <c r="AQ581" s="41" t="str">
        <f t="shared" si="867"/>
        <v/>
      </c>
      <c r="AR581" s="23" t="str">
        <f>IF(AM581="スギ",INDEX(データ!$C$7:$E$26,MATCH(AP581,データ!$B$7:$B$26),MATCH(AN581,データ!$C$6:$E$6)),IF(AM581="ヒノキ",INDEX(データ!$C$32:$E$51,MATCH(AP581,データ!$B$32:$B$51),MATCH(AN581,データ!$C$31:$E$31)),IF(AM581="マツ",INDEX(データ!#REF!,MATCH(AP581,データ!#REF!),MATCH(AN581,データ!#REF!)),IF(AM581="ザツ",INDEX(データ!#REF!,MATCH(AP581,データ!#REF!),MATCH(AN581,データ!#REF!)),""))))</f>
        <v/>
      </c>
      <c r="AS581" s="22" t="str">
        <f t="shared" si="850"/>
        <v/>
      </c>
      <c r="AT581" s="21" t="str">
        <f t="shared" si="868"/>
        <v/>
      </c>
      <c r="AU581" s="21" t="str">
        <f t="shared" si="869"/>
        <v/>
      </c>
      <c r="AV581" s="24" t="str">
        <f>IF(AM581="スギ",INDEX(データ!$H$7:$J$26,MATCH(AP581,データ!$G$7:$G$26),MATCH(AN581,データ!$H$6:$J$6)),IF(AM581="ヒノキ",INDEX(データ!$H$32:$J$51,MATCH(AP581,データ!$G$32:$G$51),MATCH(AN581,データ!$H$31:$J$31)),IF(AM581="マツ",INDEX(データ!#REF!,MATCH(AP581,データ!#REF!),MATCH(AN581,データ!#REF!)),IF(AM581="ザツ",INDEX(データ!#REF!,MATCH(AP581,データ!#REF!),MATCH(AN581,データ!#REF!)),""))))</f>
        <v/>
      </c>
      <c r="AW581" s="22" t="str">
        <f t="shared" si="870"/>
        <v/>
      </c>
      <c r="AX581" s="21" t="str">
        <f t="shared" si="871"/>
        <v/>
      </c>
      <c r="AY581" s="27" t="str">
        <f t="shared" si="872"/>
        <v/>
      </c>
      <c r="AZ581" s="24" t="str">
        <f t="shared" si="873"/>
        <v/>
      </c>
      <c r="BA581" s="25" t="str">
        <f t="shared" si="874"/>
        <v>0</v>
      </c>
      <c r="BB581" s="26" t="str">
        <f t="shared" si="875"/>
        <v/>
      </c>
      <c r="BC581" s="26" t="str">
        <f t="shared" si="876"/>
        <v/>
      </c>
      <c r="BD581" s="26" t="str">
        <f t="shared" si="877"/>
        <v/>
      </c>
      <c r="BE581" s="27" t="str">
        <f t="shared" si="878"/>
        <v/>
      </c>
      <c r="BF581" s="26" t="str">
        <f t="shared" si="879"/>
        <v/>
      </c>
      <c r="BG581" s="26" t="str">
        <f t="shared" si="880"/>
        <v/>
      </c>
      <c r="BH581" s="45" t="s">
        <v>30</v>
      </c>
      <c r="BI581" s="55" t="str">
        <f>IF(ＣＳＶ貼付用!BX567="","",ＣＳＶ貼付用!BX567)</f>
        <v/>
      </c>
      <c r="BJ581" s="38" t="str">
        <f>IF(ＣＳＶ貼付用!BZ567="","",ＣＳＶ貼付用!BZ567)</f>
        <v/>
      </c>
      <c r="BK581" s="38" t="str">
        <f>IF(ＣＳＶ貼付用!CB567="","",ＣＳＶ貼付用!CB567)</f>
        <v/>
      </c>
      <c r="BL581" s="40" t="str">
        <f t="shared" si="881"/>
        <v/>
      </c>
      <c r="BM581" s="41" t="str">
        <f>IF(林齢計算用!C567="","",林齢計算用!C567)</f>
        <v/>
      </c>
      <c r="BN581" s="41" t="str">
        <f t="shared" si="882"/>
        <v/>
      </c>
      <c r="BO581" s="41" t="str">
        <f t="shared" si="883"/>
        <v/>
      </c>
      <c r="BP581" s="23" t="str">
        <f>IF(BK581="スギ",INDEX(データ!$C$7:$E$26,MATCH(BN581,データ!$B$7:$B$26),MATCH(BL581,データ!$C$6:$E$6)),IF(BK581="ヒノキ",INDEX(データ!$C$32:$E$51,MATCH(BN581,データ!$B$32:$B$51),MATCH(BL581,データ!$C$31:$E$31)),IF(BK581="マツ",INDEX(データ!#REF!,MATCH(BN581,データ!#REF!),MATCH(BL581,データ!#REF!)),IF(BK581="ザツ",INDEX(データ!#REF!,MATCH(BN581,データ!#REF!),MATCH(BL581,データ!#REF!)),""))))</f>
        <v/>
      </c>
      <c r="BQ581" s="22" t="str">
        <f t="shared" si="851"/>
        <v/>
      </c>
      <c r="BR581" s="21" t="str">
        <f t="shared" si="884"/>
        <v/>
      </c>
      <c r="BS581" s="21" t="str">
        <f t="shared" si="885"/>
        <v/>
      </c>
      <c r="BT581" s="24" t="str">
        <f>IF(BK581="スギ",INDEX(データ!$H$7:$J$26,MATCH(BN581,データ!$G$7:$G$26),MATCH(BL581,データ!$H$6:$J$6)),IF(BK581="ヒノキ",INDEX(データ!$H$32:$J$51,MATCH(BN581,データ!$G$32:$G$51),MATCH(BL581,データ!$H$31:$J$31)),IF(BK581="マツ",INDEX(データ!#REF!,MATCH(BN581,データ!#REF!),MATCH(BL581,データ!#REF!)),IF(BK581="ザツ",INDEX(データ!#REF!,MATCH(BN581,データ!#REF!),MATCH(BL581,データ!#REF!)),""))))</f>
        <v/>
      </c>
      <c r="BU581" s="22" t="str">
        <f t="shared" si="886"/>
        <v/>
      </c>
      <c r="BV581" s="21" t="str">
        <f t="shared" si="887"/>
        <v/>
      </c>
      <c r="BW581" s="27" t="str">
        <f t="shared" si="888"/>
        <v/>
      </c>
      <c r="BX581" s="24" t="str">
        <f t="shared" si="889"/>
        <v/>
      </c>
      <c r="BY581" s="25" t="str">
        <f t="shared" si="890"/>
        <v>0</v>
      </c>
      <c r="BZ581" s="26" t="str">
        <f t="shared" si="891"/>
        <v/>
      </c>
      <c r="CA581" s="26" t="str">
        <f t="shared" si="892"/>
        <v/>
      </c>
      <c r="CB581" s="26" t="str">
        <f t="shared" si="893"/>
        <v/>
      </c>
      <c r="CC581" s="27" t="str">
        <f t="shared" si="894"/>
        <v/>
      </c>
      <c r="CD581" s="26" t="str">
        <f t="shared" si="895"/>
        <v/>
      </c>
      <c r="CE581" s="26" t="str">
        <f t="shared" si="896"/>
        <v/>
      </c>
      <c r="CF581" s="45" t="s">
        <v>30</v>
      </c>
      <c r="CG581" s="55" t="str">
        <f>IF(ＣＳＶ貼付用!CM567="","",ＣＳＶ貼付用!CM567)</f>
        <v/>
      </c>
      <c r="CH581" s="38" t="str">
        <f>IF(ＣＳＶ貼付用!CO567="","",ＣＳＶ貼付用!CO567)</f>
        <v/>
      </c>
      <c r="CI581" s="38" t="str">
        <f>IF(ＣＳＶ貼付用!CQ567="","",ＣＳＶ貼付用!CQ567)</f>
        <v/>
      </c>
      <c r="CJ581" s="40" t="str">
        <f t="shared" si="897"/>
        <v/>
      </c>
      <c r="CK581" s="41" t="str">
        <f>IF(林齢計算用!D567="","",林齢計算用!D567)</f>
        <v/>
      </c>
      <c r="CL581" s="41" t="str">
        <f t="shared" si="898"/>
        <v/>
      </c>
      <c r="CM581" s="41" t="str">
        <f t="shared" si="899"/>
        <v/>
      </c>
      <c r="CN581" s="23" t="str">
        <f>IF(CI581="スギ",INDEX(データ!$C$7:$E$26,MATCH(CL581,データ!$B$7:$B$26),MATCH(CJ581,データ!$C$6:$E$6)),IF(CI581="ヒノキ",INDEX(データ!$C$32:$E$51,MATCH(CL581,データ!$B$32:$B$51),MATCH(CJ581,データ!$C$31:$E$31)),IF(CI581="マツ",INDEX(データ!#REF!,MATCH(CL581,データ!#REF!),MATCH(CJ581,データ!#REF!)),IF(CI581="ザツ",INDEX(データ!#REF!,MATCH(CL581,データ!#REF!),MATCH(CJ581,データ!#REF!)),""))))</f>
        <v/>
      </c>
      <c r="CO581" s="22" t="str">
        <f t="shared" si="852"/>
        <v/>
      </c>
      <c r="CP581" s="21" t="str">
        <f t="shared" si="900"/>
        <v/>
      </c>
      <c r="CQ581" s="21" t="str">
        <f t="shared" si="901"/>
        <v/>
      </c>
      <c r="CR581" s="24" t="str">
        <f>IF(CI581="スギ",INDEX(データ!$H$7:$J$26,MATCH(CL581,データ!$G$7:$G$26),MATCH(CJ581,データ!$H$6:$J$6)),IF(CI581="ヒノキ",INDEX(データ!$H$32:$J$51,MATCH(CL581,データ!$G$32:$G$51),MATCH(CJ581,データ!$H$31:$J$31)),IF(CI581="マツ",INDEX(データ!#REF!,MATCH(CL581,データ!#REF!),MATCH(CJ581,データ!#REF!)),IF(CI581="ザツ",INDEX(データ!#REF!,MATCH(CL581,データ!#REF!),MATCH(CJ581,データ!#REF!)),""))))</f>
        <v/>
      </c>
      <c r="CS581" s="22" t="str">
        <f t="shared" si="902"/>
        <v/>
      </c>
      <c r="CT581" s="21" t="str">
        <f t="shared" si="903"/>
        <v/>
      </c>
      <c r="CU581" s="27" t="str">
        <f t="shared" si="904"/>
        <v/>
      </c>
      <c r="CV581" s="24" t="str">
        <f t="shared" si="905"/>
        <v/>
      </c>
      <c r="CW581" s="25" t="str">
        <f t="shared" si="906"/>
        <v>0</v>
      </c>
      <c r="CX581" s="26" t="str">
        <f t="shared" si="907"/>
        <v/>
      </c>
      <c r="CY581" s="26" t="str">
        <f t="shared" si="908"/>
        <v/>
      </c>
      <c r="CZ581" s="26" t="str">
        <f t="shared" si="909"/>
        <v/>
      </c>
      <c r="DA581" s="27" t="str">
        <f t="shared" si="910"/>
        <v/>
      </c>
      <c r="DB581" s="26" t="str">
        <f t="shared" si="911"/>
        <v/>
      </c>
      <c r="DC581" s="26" t="str">
        <f t="shared" si="912"/>
        <v/>
      </c>
      <c r="DD581" s="45" t="s">
        <v>30</v>
      </c>
      <c r="DE581" s="55" t="str">
        <f>IF(ＣＳＶ貼付用!DB567="","",ＣＳＶ貼付用!DB567)</f>
        <v/>
      </c>
      <c r="DF581" s="38" t="str">
        <f>IF(ＣＳＶ貼付用!DD567="","",ＣＳＶ貼付用!DD567)</f>
        <v/>
      </c>
      <c r="DG581" s="38" t="str">
        <f>IF(ＣＳＶ貼付用!DF567="","",ＣＳＶ貼付用!DF567)</f>
        <v/>
      </c>
      <c r="DH581" s="40" t="str">
        <f t="shared" si="913"/>
        <v/>
      </c>
      <c r="DI581" s="41" t="str">
        <f>IF(林齢計算用!E567="","",林齢計算用!E567)</f>
        <v/>
      </c>
      <c r="DJ581" s="41" t="str">
        <f t="shared" si="914"/>
        <v/>
      </c>
      <c r="DK581" s="41" t="str">
        <f t="shared" si="915"/>
        <v/>
      </c>
      <c r="DL581" s="23" t="str">
        <f>IF(DG581="スギ",INDEX(データ!$C$7:$E$26,MATCH(DJ581,データ!$B$7:$B$26),MATCH(DH581,データ!$C$6:$E$6)),IF(DG581="ヒノキ",INDEX(データ!$C$32:$E$51,MATCH(DJ581,データ!$B$32:$B$51),MATCH(DH581,データ!$C$31:$E$31)),IF(DG581="マツ",INDEX(データ!#REF!,MATCH(DJ581,データ!#REF!),MATCH(DH581,データ!#REF!)),IF(DG581="ザツ",INDEX(データ!#REF!,MATCH(DJ581,データ!#REF!),MATCH(DH581,データ!#REF!)),""))))</f>
        <v/>
      </c>
      <c r="DM581" s="22" t="str">
        <f t="shared" si="853"/>
        <v/>
      </c>
      <c r="DN581" s="21" t="str">
        <f t="shared" si="916"/>
        <v/>
      </c>
      <c r="DO581" s="21" t="str">
        <f t="shared" si="917"/>
        <v/>
      </c>
      <c r="DP581" s="24" t="str">
        <f>IF(DG581="スギ",INDEX(データ!$H$7:$J$26,MATCH(DJ581,データ!$G$7:$G$26),MATCH(DH581,データ!$H$6:$J$6)),IF(DG581="ヒノキ",INDEX(データ!$H$32:$J$51,MATCH(DJ581,データ!$G$32:$G$51),MATCH(DH581,データ!$H$31:$J$31)),IF(DG581="マツ",INDEX(データ!#REF!,MATCH(DJ581,データ!#REF!),MATCH(DH581,データ!#REF!)),IF(DG581="ザツ",INDEX(データ!#REF!,MATCH(DJ581,データ!#REF!),MATCH(DH581,データ!#REF!)),""))))</f>
        <v/>
      </c>
      <c r="DQ581" s="22" t="str">
        <f t="shared" si="918"/>
        <v/>
      </c>
      <c r="DR581" s="21" t="str">
        <f t="shared" si="919"/>
        <v/>
      </c>
      <c r="DS581" s="27" t="str">
        <f t="shared" si="920"/>
        <v/>
      </c>
      <c r="DT581" s="24" t="str">
        <f t="shared" si="921"/>
        <v/>
      </c>
      <c r="DU581" s="25" t="str">
        <f t="shared" si="922"/>
        <v>0</v>
      </c>
      <c r="DV581" s="26" t="str">
        <f t="shared" si="923"/>
        <v/>
      </c>
      <c r="DW581" s="26" t="str">
        <f t="shared" si="924"/>
        <v/>
      </c>
      <c r="DX581" s="26" t="str">
        <f t="shared" si="925"/>
        <v/>
      </c>
      <c r="DY581" s="27" t="str">
        <f t="shared" si="926"/>
        <v/>
      </c>
      <c r="DZ581" s="26" t="str">
        <f t="shared" si="927"/>
        <v/>
      </c>
      <c r="EA581" s="26" t="str">
        <f t="shared" si="928"/>
        <v/>
      </c>
      <c r="EB581" s="45" t="s">
        <v>30</v>
      </c>
      <c r="EC581" s="55" t="str">
        <f>IF(ＣＳＶ貼付用!DQ567="","",ＣＳＶ貼付用!DQ567)</f>
        <v/>
      </c>
      <c r="ED581" s="38" t="str">
        <f>IF(ＣＳＶ貼付用!DS567="","",ＣＳＶ貼付用!DS567)</f>
        <v/>
      </c>
      <c r="EE581" s="38" t="str">
        <f>IF(ＣＳＶ貼付用!DU567="","",ＣＳＶ貼付用!DU567)</f>
        <v/>
      </c>
      <c r="EF581" s="40" t="str">
        <f t="shared" si="929"/>
        <v/>
      </c>
      <c r="EG581" s="41" t="str">
        <f>IF(林齢計算用!F567="","",林齢計算用!F567)</f>
        <v/>
      </c>
      <c r="EH581" s="41" t="str">
        <f t="shared" si="930"/>
        <v/>
      </c>
      <c r="EI581" s="41" t="str">
        <f t="shared" si="931"/>
        <v/>
      </c>
      <c r="EJ581" s="23" t="str">
        <f>IF(EE581="スギ",INDEX(データ!$C$7:$E$26,MATCH(EH581,データ!$B$7:$B$26),MATCH(EF581,データ!$C$6:$E$6)),IF(EE581="ヒノキ",INDEX(データ!$C$32:$E$51,MATCH(EH581,データ!$B$32:$B$51),MATCH(EF581,データ!$C$31:$E$31)),IF(EE581="マツ",INDEX(データ!#REF!,MATCH(EH581,データ!#REF!),MATCH(EF581,データ!#REF!)),IF(EE581="ザツ",INDEX(データ!#REF!,MATCH(EH581,データ!#REF!),MATCH(EF581,データ!#REF!)),""))))</f>
        <v/>
      </c>
      <c r="EK581" s="22" t="str">
        <f t="shared" si="854"/>
        <v/>
      </c>
      <c r="EL581" s="21" t="str">
        <f t="shared" si="932"/>
        <v/>
      </c>
      <c r="EM581" s="21" t="str">
        <f t="shared" si="933"/>
        <v/>
      </c>
      <c r="EN581" s="24" t="str">
        <f>IF(EE581="スギ",INDEX(データ!$H$7:$J$26,MATCH(EH581,データ!$G$7:$G$26),MATCH(EF581,データ!$H$6:$J$6)),IF(EE581="ヒノキ",INDEX(データ!$H$32:$J$51,MATCH(EH581,データ!$G$32:$G$51),MATCH(EF581,データ!$H$31:$J$31)),IF(EE581="マツ",INDEX(データ!#REF!,MATCH(EH581,データ!#REF!),MATCH(EF581,データ!#REF!)),IF(EE581="ザツ",INDEX(データ!#REF!,MATCH(EH581,データ!#REF!),MATCH(EF581,データ!#REF!)),""))))</f>
        <v/>
      </c>
      <c r="EO581" s="22" t="str">
        <f t="shared" si="934"/>
        <v/>
      </c>
      <c r="EP581" s="21" t="str">
        <f t="shared" si="935"/>
        <v/>
      </c>
      <c r="EQ581" s="27" t="str">
        <f t="shared" si="936"/>
        <v/>
      </c>
      <c r="ER581" s="24" t="str">
        <f t="shared" si="937"/>
        <v/>
      </c>
      <c r="ES581" s="25" t="str">
        <f t="shared" si="938"/>
        <v>0</v>
      </c>
      <c r="ET581" s="26" t="str">
        <f t="shared" si="939"/>
        <v/>
      </c>
      <c r="EU581" s="26" t="str">
        <f t="shared" si="940"/>
        <v/>
      </c>
      <c r="EV581" s="26" t="str">
        <f t="shared" si="941"/>
        <v/>
      </c>
      <c r="EW581" s="27" t="str">
        <f t="shared" si="942"/>
        <v/>
      </c>
      <c r="EX581" s="26" t="str">
        <f t="shared" si="943"/>
        <v/>
      </c>
      <c r="EY581" s="26" t="str">
        <f t="shared" si="944"/>
        <v/>
      </c>
      <c r="EZ581" s="26">
        <f t="shared" si="945"/>
        <v>0</v>
      </c>
      <c r="FA581" s="43"/>
    </row>
    <row r="582" spans="1:157" ht="15.95" customHeight="1" x14ac:dyDescent="0.15">
      <c r="A582" s="21"/>
      <c r="B582" s="36" t="str">
        <f>IF(ＣＳＶ貼付用!G568="","",ＣＳＶ貼付用!G568)</f>
        <v/>
      </c>
      <c r="C582" s="36" t="str">
        <f>IF(ＣＳＶ貼付用!I568="","",ＣＳＶ貼付用!I568)</f>
        <v/>
      </c>
      <c r="D582" s="36" t="str">
        <f>IF(ＣＳＶ貼付用!J568="","",ＣＳＶ貼付用!J568)</f>
        <v/>
      </c>
      <c r="E582" s="36" t="str">
        <f>IF(ＣＳＶ貼付用!F568="","",ＣＳＶ貼付用!F568)</f>
        <v/>
      </c>
      <c r="F582" s="38" t="str">
        <f>IF(ＣＳＶ貼付用!T568="","",ＣＳＶ貼付用!T568)</f>
        <v/>
      </c>
      <c r="G582" s="38"/>
      <c r="H582" s="38" t="str">
        <f>IF(ＣＳＶ貼付用!GJ568="","",ＣＳＶ貼付用!GJ568)</f>
        <v/>
      </c>
      <c r="I582" s="38" t="str">
        <f>IF(ＣＳＶ貼付用!GL568="","",ＣＳＶ貼付用!GL568)</f>
        <v/>
      </c>
      <c r="J582" s="38" t="str">
        <f>IF(ＣＳＶ貼付用!GN568="","",ＣＳＶ貼付用!GN568)</f>
        <v/>
      </c>
      <c r="K582" s="38" t="str">
        <f>IF(ＣＳＶ貼付用!GP568="","",ＣＳＶ貼付用!GP568)</f>
        <v/>
      </c>
      <c r="L582" s="45" t="s">
        <v>30</v>
      </c>
      <c r="M582" s="55" t="str">
        <f>IF(ＣＳＶ貼付用!AT568="","",ＣＳＶ貼付用!AT568)</f>
        <v/>
      </c>
      <c r="N582" s="38" t="str">
        <f>IF(ＣＳＶ貼付用!AV568="","",ＣＳＶ貼付用!AV568)</f>
        <v/>
      </c>
      <c r="O582" s="38" t="str">
        <f>IF(ＣＳＶ貼付用!AX568="","",ＣＳＶ貼付用!AX568)</f>
        <v/>
      </c>
      <c r="P582" s="40" t="str">
        <f>IF(ＣＳＶ貼付用!FE568="","",ＣＳＶ貼付用!FE568)</f>
        <v/>
      </c>
      <c r="Q582" s="41" t="str">
        <f>IF(林齢計算用!A568="","",林齢計算用!A568)</f>
        <v/>
      </c>
      <c r="R582" s="41" t="str">
        <f t="shared" si="855"/>
        <v/>
      </c>
      <c r="S582" s="56" t="str">
        <f>IF(ＣＳＶ貼付用!EG568="","",ＣＳＶ貼付用!EG568*10)</f>
        <v/>
      </c>
      <c r="T582" s="23" t="str">
        <f>IF(O582="スギ",INDEX(データ!$C$7:$E$26,MATCH(R582,データ!$B$7:$B$26),MATCH(P582,データ!$C$6:$E$6)),IF(O582="ヒノキ",INDEX(データ!$C$32:$E$51,MATCH(R582,データ!$B$32:$B$51),MATCH(P582,データ!$C$31:$E$31)),IF(O582="マツ",INDEX(データ!#REF!,MATCH(R582,データ!#REF!),MATCH(P582,データ!#REF!)),IF(O582="ザツ",INDEX(データ!#REF!,MATCH(R582,データ!#REF!),MATCH(P582,データ!#REF!)),""))))</f>
        <v/>
      </c>
      <c r="U582" s="22" t="str">
        <f t="shared" si="946"/>
        <v/>
      </c>
      <c r="V582" s="21" t="str">
        <f t="shared" si="950"/>
        <v/>
      </c>
      <c r="W582" s="21" t="str">
        <f t="shared" si="947"/>
        <v/>
      </c>
      <c r="X582" s="23" t="str">
        <f>IF(O582="スギ",INDEX(データ!$H$7:$J$26,MATCH(R582,データ!$G$7:$G$26),MATCH(P582,データ!$H$6:$J$6)),IF(O582="ヒノキ",INDEX(データ!$H$32:$J$51,MATCH(R582,データ!$G$32:$G$51),MATCH(P582,データ!$H$31:$J$31)),IF(O582="マツ",INDEX(データ!#REF!,MATCH(R582,データ!#REF!),MATCH(P582,データ!#REF!)),IF(O582="ザツ",INDEX(データ!#REF!,MATCH(R582,データ!#REF!),MATCH(P582,データ!#REF!)),""))))</f>
        <v/>
      </c>
      <c r="Y582" s="22" t="str">
        <f t="shared" si="948"/>
        <v/>
      </c>
      <c r="Z582" s="21" t="str">
        <f t="shared" si="949"/>
        <v/>
      </c>
      <c r="AA582" s="27" t="str">
        <f t="shared" si="856"/>
        <v/>
      </c>
      <c r="AB582" s="24" t="str">
        <f t="shared" si="857"/>
        <v/>
      </c>
      <c r="AC582" s="25" t="str">
        <f t="shared" si="858"/>
        <v>0</v>
      </c>
      <c r="AD582" s="26" t="str">
        <f t="shared" si="859"/>
        <v/>
      </c>
      <c r="AE582" s="26" t="str">
        <f t="shared" si="860"/>
        <v/>
      </c>
      <c r="AF582" s="26" t="str">
        <f t="shared" si="861"/>
        <v/>
      </c>
      <c r="AG582" s="27" t="str">
        <f t="shared" si="862"/>
        <v/>
      </c>
      <c r="AH582" s="26" t="str">
        <f t="shared" si="863"/>
        <v/>
      </c>
      <c r="AI582" s="26" t="str">
        <f t="shared" si="864"/>
        <v/>
      </c>
      <c r="AJ582" s="45" t="s">
        <v>30</v>
      </c>
      <c r="AK582" s="55" t="str">
        <f>IF(ＣＳＶ貼付用!BI568="","",ＣＳＶ貼付用!BI568)</f>
        <v/>
      </c>
      <c r="AL582" s="38" t="str">
        <f>IF(ＣＳＶ貼付用!BK568="","",ＣＳＶ貼付用!BK568)</f>
        <v/>
      </c>
      <c r="AM582" s="38" t="str">
        <f>IF(ＣＳＶ貼付用!BM568="","",ＣＳＶ貼付用!BM568)</f>
        <v/>
      </c>
      <c r="AN582" s="40" t="str">
        <f t="shared" si="865"/>
        <v/>
      </c>
      <c r="AO582" s="41" t="str">
        <f>IF(林齢計算用!B568="","",林齢計算用!B568)</f>
        <v/>
      </c>
      <c r="AP582" s="41" t="str">
        <f t="shared" si="866"/>
        <v/>
      </c>
      <c r="AQ582" s="41" t="str">
        <f t="shared" si="867"/>
        <v/>
      </c>
      <c r="AR582" s="23" t="str">
        <f>IF(AM582="スギ",INDEX(データ!$C$7:$E$26,MATCH(AP582,データ!$B$7:$B$26),MATCH(AN582,データ!$C$6:$E$6)),IF(AM582="ヒノキ",INDEX(データ!$C$32:$E$51,MATCH(AP582,データ!$B$32:$B$51),MATCH(AN582,データ!$C$31:$E$31)),IF(AM582="マツ",INDEX(データ!#REF!,MATCH(AP582,データ!#REF!),MATCH(AN582,データ!#REF!)),IF(AM582="ザツ",INDEX(データ!#REF!,MATCH(AP582,データ!#REF!),MATCH(AN582,データ!#REF!)),""))))</f>
        <v/>
      </c>
      <c r="AS582" s="22" t="str">
        <f t="shared" si="850"/>
        <v/>
      </c>
      <c r="AT582" s="21" t="str">
        <f t="shared" si="868"/>
        <v/>
      </c>
      <c r="AU582" s="21" t="str">
        <f t="shared" si="869"/>
        <v/>
      </c>
      <c r="AV582" s="24" t="str">
        <f>IF(AM582="スギ",INDEX(データ!$H$7:$J$26,MATCH(AP582,データ!$G$7:$G$26),MATCH(AN582,データ!$H$6:$J$6)),IF(AM582="ヒノキ",INDEX(データ!$H$32:$J$51,MATCH(AP582,データ!$G$32:$G$51),MATCH(AN582,データ!$H$31:$J$31)),IF(AM582="マツ",INDEX(データ!#REF!,MATCH(AP582,データ!#REF!),MATCH(AN582,データ!#REF!)),IF(AM582="ザツ",INDEX(データ!#REF!,MATCH(AP582,データ!#REF!),MATCH(AN582,データ!#REF!)),""))))</f>
        <v/>
      </c>
      <c r="AW582" s="22" t="str">
        <f t="shared" si="870"/>
        <v/>
      </c>
      <c r="AX582" s="21" t="str">
        <f t="shared" si="871"/>
        <v/>
      </c>
      <c r="AY582" s="27" t="str">
        <f t="shared" si="872"/>
        <v/>
      </c>
      <c r="AZ582" s="24" t="str">
        <f t="shared" si="873"/>
        <v/>
      </c>
      <c r="BA582" s="25" t="str">
        <f t="shared" si="874"/>
        <v>0</v>
      </c>
      <c r="BB582" s="26" t="str">
        <f t="shared" si="875"/>
        <v/>
      </c>
      <c r="BC582" s="26" t="str">
        <f t="shared" si="876"/>
        <v/>
      </c>
      <c r="BD582" s="26" t="str">
        <f t="shared" si="877"/>
        <v/>
      </c>
      <c r="BE582" s="27" t="str">
        <f t="shared" si="878"/>
        <v/>
      </c>
      <c r="BF582" s="26" t="str">
        <f t="shared" si="879"/>
        <v/>
      </c>
      <c r="BG582" s="26" t="str">
        <f t="shared" si="880"/>
        <v/>
      </c>
      <c r="BH582" s="45" t="s">
        <v>30</v>
      </c>
      <c r="BI582" s="55" t="str">
        <f>IF(ＣＳＶ貼付用!BX568="","",ＣＳＶ貼付用!BX568)</f>
        <v/>
      </c>
      <c r="BJ582" s="38" t="str">
        <f>IF(ＣＳＶ貼付用!BZ568="","",ＣＳＶ貼付用!BZ568)</f>
        <v/>
      </c>
      <c r="BK582" s="38" t="str">
        <f>IF(ＣＳＶ貼付用!CB568="","",ＣＳＶ貼付用!CB568)</f>
        <v/>
      </c>
      <c r="BL582" s="40" t="str">
        <f t="shared" si="881"/>
        <v/>
      </c>
      <c r="BM582" s="41" t="str">
        <f>IF(林齢計算用!C568="","",林齢計算用!C568)</f>
        <v/>
      </c>
      <c r="BN582" s="41" t="str">
        <f t="shared" si="882"/>
        <v/>
      </c>
      <c r="BO582" s="41" t="str">
        <f t="shared" si="883"/>
        <v/>
      </c>
      <c r="BP582" s="23" t="str">
        <f>IF(BK582="スギ",INDEX(データ!$C$7:$E$26,MATCH(BN582,データ!$B$7:$B$26),MATCH(BL582,データ!$C$6:$E$6)),IF(BK582="ヒノキ",INDEX(データ!$C$32:$E$51,MATCH(BN582,データ!$B$32:$B$51),MATCH(BL582,データ!$C$31:$E$31)),IF(BK582="マツ",INDEX(データ!#REF!,MATCH(BN582,データ!#REF!),MATCH(BL582,データ!#REF!)),IF(BK582="ザツ",INDEX(データ!#REF!,MATCH(BN582,データ!#REF!),MATCH(BL582,データ!#REF!)),""))))</f>
        <v/>
      </c>
      <c r="BQ582" s="22" t="str">
        <f t="shared" si="851"/>
        <v/>
      </c>
      <c r="BR582" s="21" t="str">
        <f t="shared" si="884"/>
        <v/>
      </c>
      <c r="BS582" s="21" t="str">
        <f t="shared" si="885"/>
        <v/>
      </c>
      <c r="BT582" s="24" t="str">
        <f>IF(BK582="スギ",INDEX(データ!$H$7:$J$26,MATCH(BN582,データ!$G$7:$G$26),MATCH(BL582,データ!$H$6:$J$6)),IF(BK582="ヒノキ",INDEX(データ!$H$32:$J$51,MATCH(BN582,データ!$G$32:$G$51),MATCH(BL582,データ!$H$31:$J$31)),IF(BK582="マツ",INDEX(データ!#REF!,MATCH(BN582,データ!#REF!),MATCH(BL582,データ!#REF!)),IF(BK582="ザツ",INDEX(データ!#REF!,MATCH(BN582,データ!#REF!),MATCH(BL582,データ!#REF!)),""))))</f>
        <v/>
      </c>
      <c r="BU582" s="22" t="str">
        <f t="shared" si="886"/>
        <v/>
      </c>
      <c r="BV582" s="21" t="str">
        <f t="shared" si="887"/>
        <v/>
      </c>
      <c r="BW582" s="27" t="str">
        <f t="shared" si="888"/>
        <v/>
      </c>
      <c r="BX582" s="24" t="str">
        <f t="shared" si="889"/>
        <v/>
      </c>
      <c r="BY582" s="25" t="str">
        <f t="shared" si="890"/>
        <v>0</v>
      </c>
      <c r="BZ582" s="26" t="str">
        <f t="shared" si="891"/>
        <v/>
      </c>
      <c r="CA582" s="26" t="str">
        <f t="shared" si="892"/>
        <v/>
      </c>
      <c r="CB582" s="26" t="str">
        <f t="shared" si="893"/>
        <v/>
      </c>
      <c r="CC582" s="27" t="str">
        <f t="shared" si="894"/>
        <v/>
      </c>
      <c r="CD582" s="26" t="str">
        <f t="shared" si="895"/>
        <v/>
      </c>
      <c r="CE582" s="26" t="str">
        <f t="shared" si="896"/>
        <v/>
      </c>
      <c r="CF582" s="45" t="s">
        <v>30</v>
      </c>
      <c r="CG582" s="55" t="str">
        <f>IF(ＣＳＶ貼付用!CM568="","",ＣＳＶ貼付用!CM568)</f>
        <v/>
      </c>
      <c r="CH582" s="38" t="str">
        <f>IF(ＣＳＶ貼付用!CO568="","",ＣＳＶ貼付用!CO568)</f>
        <v/>
      </c>
      <c r="CI582" s="38" t="str">
        <f>IF(ＣＳＶ貼付用!CQ568="","",ＣＳＶ貼付用!CQ568)</f>
        <v/>
      </c>
      <c r="CJ582" s="40" t="str">
        <f t="shared" si="897"/>
        <v/>
      </c>
      <c r="CK582" s="41" t="str">
        <f>IF(林齢計算用!D568="","",林齢計算用!D568)</f>
        <v/>
      </c>
      <c r="CL582" s="41" t="str">
        <f t="shared" si="898"/>
        <v/>
      </c>
      <c r="CM582" s="41" t="str">
        <f t="shared" si="899"/>
        <v/>
      </c>
      <c r="CN582" s="23" t="str">
        <f>IF(CI582="スギ",INDEX(データ!$C$7:$E$26,MATCH(CL582,データ!$B$7:$B$26),MATCH(CJ582,データ!$C$6:$E$6)),IF(CI582="ヒノキ",INDEX(データ!$C$32:$E$51,MATCH(CL582,データ!$B$32:$B$51),MATCH(CJ582,データ!$C$31:$E$31)),IF(CI582="マツ",INDEX(データ!#REF!,MATCH(CL582,データ!#REF!),MATCH(CJ582,データ!#REF!)),IF(CI582="ザツ",INDEX(データ!#REF!,MATCH(CL582,データ!#REF!),MATCH(CJ582,データ!#REF!)),""))))</f>
        <v/>
      </c>
      <c r="CO582" s="22" t="str">
        <f t="shared" si="852"/>
        <v/>
      </c>
      <c r="CP582" s="21" t="str">
        <f t="shared" si="900"/>
        <v/>
      </c>
      <c r="CQ582" s="21" t="str">
        <f t="shared" si="901"/>
        <v/>
      </c>
      <c r="CR582" s="24" t="str">
        <f>IF(CI582="スギ",INDEX(データ!$H$7:$J$26,MATCH(CL582,データ!$G$7:$G$26),MATCH(CJ582,データ!$H$6:$J$6)),IF(CI582="ヒノキ",INDEX(データ!$H$32:$J$51,MATCH(CL582,データ!$G$32:$G$51),MATCH(CJ582,データ!$H$31:$J$31)),IF(CI582="マツ",INDEX(データ!#REF!,MATCH(CL582,データ!#REF!),MATCH(CJ582,データ!#REF!)),IF(CI582="ザツ",INDEX(データ!#REF!,MATCH(CL582,データ!#REF!),MATCH(CJ582,データ!#REF!)),""))))</f>
        <v/>
      </c>
      <c r="CS582" s="22" t="str">
        <f t="shared" si="902"/>
        <v/>
      </c>
      <c r="CT582" s="21" t="str">
        <f t="shared" si="903"/>
        <v/>
      </c>
      <c r="CU582" s="27" t="str">
        <f t="shared" si="904"/>
        <v/>
      </c>
      <c r="CV582" s="24" t="str">
        <f t="shared" si="905"/>
        <v/>
      </c>
      <c r="CW582" s="25" t="str">
        <f t="shared" si="906"/>
        <v>0</v>
      </c>
      <c r="CX582" s="26" t="str">
        <f t="shared" si="907"/>
        <v/>
      </c>
      <c r="CY582" s="26" t="str">
        <f t="shared" si="908"/>
        <v/>
      </c>
      <c r="CZ582" s="26" t="str">
        <f t="shared" si="909"/>
        <v/>
      </c>
      <c r="DA582" s="27" t="str">
        <f t="shared" si="910"/>
        <v/>
      </c>
      <c r="DB582" s="26" t="str">
        <f t="shared" si="911"/>
        <v/>
      </c>
      <c r="DC582" s="26" t="str">
        <f t="shared" si="912"/>
        <v/>
      </c>
      <c r="DD582" s="45" t="s">
        <v>30</v>
      </c>
      <c r="DE582" s="55" t="str">
        <f>IF(ＣＳＶ貼付用!DB568="","",ＣＳＶ貼付用!DB568)</f>
        <v/>
      </c>
      <c r="DF582" s="38" t="str">
        <f>IF(ＣＳＶ貼付用!DD568="","",ＣＳＶ貼付用!DD568)</f>
        <v/>
      </c>
      <c r="DG582" s="38" t="str">
        <f>IF(ＣＳＶ貼付用!DF568="","",ＣＳＶ貼付用!DF568)</f>
        <v/>
      </c>
      <c r="DH582" s="40" t="str">
        <f t="shared" si="913"/>
        <v/>
      </c>
      <c r="DI582" s="41" t="str">
        <f>IF(林齢計算用!E568="","",林齢計算用!E568)</f>
        <v/>
      </c>
      <c r="DJ582" s="41" t="str">
        <f t="shared" si="914"/>
        <v/>
      </c>
      <c r="DK582" s="41" t="str">
        <f t="shared" si="915"/>
        <v/>
      </c>
      <c r="DL582" s="23" t="str">
        <f>IF(DG582="スギ",INDEX(データ!$C$7:$E$26,MATCH(DJ582,データ!$B$7:$B$26),MATCH(DH582,データ!$C$6:$E$6)),IF(DG582="ヒノキ",INDEX(データ!$C$32:$E$51,MATCH(DJ582,データ!$B$32:$B$51),MATCH(DH582,データ!$C$31:$E$31)),IF(DG582="マツ",INDEX(データ!#REF!,MATCH(DJ582,データ!#REF!),MATCH(DH582,データ!#REF!)),IF(DG582="ザツ",INDEX(データ!#REF!,MATCH(DJ582,データ!#REF!),MATCH(DH582,データ!#REF!)),""))))</f>
        <v/>
      </c>
      <c r="DM582" s="22" t="str">
        <f t="shared" si="853"/>
        <v/>
      </c>
      <c r="DN582" s="21" t="str">
        <f t="shared" si="916"/>
        <v/>
      </c>
      <c r="DO582" s="21" t="str">
        <f t="shared" si="917"/>
        <v/>
      </c>
      <c r="DP582" s="24" t="str">
        <f>IF(DG582="スギ",INDEX(データ!$H$7:$J$26,MATCH(DJ582,データ!$G$7:$G$26),MATCH(DH582,データ!$H$6:$J$6)),IF(DG582="ヒノキ",INDEX(データ!$H$32:$J$51,MATCH(DJ582,データ!$G$32:$G$51),MATCH(DH582,データ!$H$31:$J$31)),IF(DG582="マツ",INDEX(データ!#REF!,MATCH(DJ582,データ!#REF!),MATCH(DH582,データ!#REF!)),IF(DG582="ザツ",INDEX(データ!#REF!,MATCH(DJ582,データ!#REF!),MATCH(DH582,データ!#REF!)),""))))</f>
        <v/>
      </c>
      <c r="DQ582" s="22" t="str">
        <f t="shared" si="918"/>
        <v/>
      </c>
      <c r="DR582" s="21" t="str">
        <f t="shared" si="919"/>
        <v/>
      </c>
      <c r="DS582" s="27" t="str">
        <f t="shared" si="920"/>
        <v/>
      </c>
      <c r="DT582" s="24" t="str">
        <f t="shared" si="921"/>
        <v/>
      </c>
      <c r="DU582" s="25" t="str">
        <f t="shared" si="922"/>
        <v>0</v>
      </c>
      <c r="DV582" s="26" t="str">
        <f t="shared" si="923"/>
        <v/>
      </c>
      <c r="DW582" s="26" t="str">
        <f t="shared" si="924"/>
        <v/>
      </c>
      <c r="DX582" s="26" t="str">
        <f t="shared" si="925"/>
        <v/>
      </c>
      <c r="DY582" s="27" t="str">
        <f t="shared" si="926"/>
        <v/>
      </c>
      <c r="DZ582" s="26" t="str">
        <f t="shared" si="927"/>
        <v/>
      </c>
      <c r="EA582" s="26" t="str">
        <f t="shared" si="928"/>
        <v/>
      </c>
      <c r="EB582" s="45" t="s">
        <v>30</v>
      </c>
      <c r="EC582" s="55" t="str">
        <f>IF(ＣＳＶ貼付用!DQ568="","",ＣＳＶ貼付用!DQ568)</f>
        <v/>
      </c>
      <c r="ED582" s="38" t="str">
        <f>IF(ＣＳＶ貼付用!DS568="","",ＣＳＶ貼付用!DS568)</f>
        <v/>
      </c>
      <c r="EE582" s="38" t="str">
        <f>IF(ＣＳＶ貼付用!DU568="","",ＣＳＶ貼付用!DU568)</f>
        <v/>
      </c>
      <c r="EF582" s="40" t="str">
        <f t="shared" si="929"/>
        <v/>
      </c>
      <c r="EG582" s="41" t="str">
        <f>IF(林齢計算用!F568="","",林齢計算用!F568)</f>
        <v/>
      </c>
      <c r="EH582" s="41" t="str">
        <f t="shared" si="930"/>
        <v/>
      </c>
      <c r="EI582" s="41" t="str">
        <f t="shared" si="931"/>
        <v/>
      </c>
      <c r="EJ582" s="23" t="str">
        <f>IF(EE582="スギ",INDEX(データ!$C$7:$E$26,MATCH(EH582,データ!$B$7:$B$26),MATCH(EF582,データ!$C$6:$E$6)),IF(EE582="ヒノキ",INDEX(データ!$C$32:$E$51,MATCH(EH582,データ!$B$32:$B$51),MATCH(EF582,データ!$C$31:$E$31)),IF(EE582="マツ",INDEX(データ!#REF!,MATCH(EH582,データ!#REF!),MATCH(EF582,データ!#REF!)),IF(EE582="ザツ",INDEX(データ!#REF!,MATCH(EH582,データ!#REF!),MATCH(EF582,データ!#REF!)),""))))</f>
        <v/>
      </c>
      <c r="EK582" s="22" t="str">
        <f t="shared" si="854"/>
        <v/>
      </c>
      <c r="EL582" s="21" t="str">
        <f t="shared" si="932"/>
        <v/>
      </c>
      <c r="EM582" s="21" t="str">
        <f t="shared" si="933"/>
        <v/>
      </c>
      <c r="EN582" s="24" t="str">
        <f>IF(EE582="スギ",INDEX(データ!$H$7:$J$26,MATCH(EH582,データ!$G$7:$G$26),MATCH(EF582,データ!$H$6:$J$6)),IF(EE582="ヒノキ",INDEX(データ!$H$32:$J$51,MATCH(EH582,データ!$G$32:$G$51),MATCH(EF582,データ!$H$31:$J$31)),IF(EE582="マツ",INDEX(データ!#REF!,MATCH(EH582,データ!#REF!),MATCH(EF582,データ!#REF!)),IF(EE582="ザツ",INDEX(データ!#REF!,MATCH(EH582,データ!#REF!),MATCH(EF582,データ!#REF!)),""))))</f>
        <v/>
      </c>
      <c r="EO582" s="22" t="str">
        <f t="shared" si="934"/>
        <v/>
      </c>
      <c r="EP582" s="21" t="str">
        <f t="shared" si="935"/>
        <v/>
      </c>
      <c r="EQ582" s="27" t="str">
        <f t="shared" si="936"/>
        <v/>
      </c>
      <c r="ER582" s="24" t="str">
        <f t="shared" si="937"/>
        <v/>
      </c>
      <c r="ES582" s="25" t="str">
        <f t="shared" si="938"/>
        <v>0</v>
      </c>
      <c r="ET582" s="26" t="str">
        <f t="shared" si="939"/>
        <v/>
      </c>
      <c r="EU582" s="26" t="str">
        <f t="shared" si="940"/>
        <v/>
      </c>
      <c r="EV582" s="26" t="str">
        <f t="shared" si="941"/>
        <v/>
      </c>
      <c r="EW582" s="27" t="str">
        <f t="shared" si="942"/>
        <v/>
      </c>
      <c r="EX582" s="26" t="str">
        <f t="shared" si="943"/>
        <v/>
      </c>
      <c r="EY582" s="26" t="str">
        <f t="shared" si="944"/>
        <v/>
      </c>
      <c r="EZ582" s="26">
        <f t="shared" si="945"/>
        <v>0</v>
      </c>
      <c r="FA582" s="43"/>
    </row>
    <row r="583" spans="1:157" ht="15.95" customHeight="1" x14ac:dyDescent="0.15">
      <c r="A583" s="21"/>
      <c r="B583" s="36" t="str">
        <f>IF(ＣＳＶ貼付用!G569="","",ＣＳＶ貼付用!G569)</f>
        <v/>
      </c>
      <c r="C583" s="36" t="str">
        <f>IF(ＣＳＶ貼付用!I569="","",ＣＳＶ貼付用!I569)</f>
        <v/>
      </c>
      <c r="D583" s="36" t="str">
        <f>IF(ＣＳＶ貼付用!J569="","",ＣＳＶ貼付用!J569)</f>
        <v/>
      </c>
      <c r="E583" s="36" t="str">
        <f>IF(ＣＳＶ貼付用!F569="","",ＣＳＶ貼付用!F569)</f>
        <v/>
      </c>
      <c r="F583" s="38" t="str">
        <f>IF(ＣＳＶ貼付用!T569="","",ＣＳＶ貼付用!T569)</f>
        <v/>
      </c>
      <c r="G583" s="38"/>
      <c r="H583" s="38" t="str">
        <f>IF(ＣＳＶ貼付用!GJ569="","",ＣＳＶ貼付用!GJ569)</f>
        <v/>
      </c>
      <c r="I583" s="38" t="str">
        <f>IF(ＣＳＶ貼付用!GL569="","",ＣＳＶ貼付用!GL569)</f>
        <v/>
      </c>
      <c r="J583" s="38" t="str">
        <f>IF(ＣＳＶ貼付用!GN569="","",ＣＳＶ貼付用!GN569)</f>
        <v/>
      </c>
      <c r="K583" s="38" t="str">
        <f>IF(ＣＳＶ貼付用!GP569="","",ＣＳＶ貼付用!GP569)</f>
        <v/>
      </c>
      <c r="L583" s="45" t="s">
        <v>30</v>
      </c>
      <c r="M583" s="55" t="str">
        <f>IF(ＣＳＶ貼付用!AT569="","",ＣＳＶ貼付用!AT569)</f>
        <v/>
      </c>
      <c r="N583" s="38" t="str">
        <f>IF(ＣＳＶ貼付用!AV569="","",ＣＳＶ貼付用!AV569)</f>
        <v/>
      </c>
      <c r="O583" s="38" t="str">
        <f>IF(ＣＳＶ貼付用!AX569="","",ＣＳＶ貼付用!AX569)</f>
        <v/>
      </c>
      <c r="P583" s="40" t="str">
        <f>IF(ＣＳＶ貼付用!FE569="","",ＣＳＶ貼付用!FE569)</f>
        <v/>
      </c>
      <c r="Q583" s="41" t="str">
        <f>IF(林齢計算用!A569="","",林齢計算用!A569)</f>
        <v/>
      </c>
      <c r="R583" s="41" t="str">
        <f t="shared" si="855"/>
        <v/>
      </c>
      <c r="S583" s="56" t="str">
        <f>IF(ＣＳＶ貼付用!EG569="","",ＣＳＶ貼付用!EG569*10)</f>
        <v/>
      </c>
      <c r="T583" s="23" t="str">
        <f>IF(O583="スギ",INDEX(データ!$C$7:$E$26,MATCH(R583,データ!$B$7:$B$26),MATCH(P583,データ!$C$6:$E$6)),IF(O583="ヒノキ",INDEX(データ!$C$32:$E$51,MATCH(R583,データ!$B$32:$B$51),MATCH(P583,データ!$C$31:$E$31)),IF(O583="マツ",INDEX(データ!#REF!,MATCH(R583,データ!#REF!),MATCH(P583,データ!#REF!)),IF(O583="ザツ",INDEX(データ!#REF!,MATCH(R583,データ!#REF!),MATCH(P583,データ!#REF!)),""))))</f>
        <v/>
      </c>
      <c r="U583" s="22" t="str">
        <f t="shared" si="946"/>
        <v/>
      </c>
      <c r="V583" s="21" t="str">
        <f t="shared" si="950"/>
        <v/>
      </c>
      <c r="W583" s="21" t="str">
        <f t="shared" si="947"/>
        <v/>
      </c>
      <c r="X583" s="23" t="str">
        <f>IF(O583="スギ",INDEX(データ!$H$7:$J$26,MATCH(R583,データ!$G$7:$G$26),MATCH(P583,データ!$H$6:$J$6)),IF(O583="ヒノキ",INDEX(データ!$H$32:$J$51,MATCH(R583,データ!$G$32:$G$51),MATCH(P583,データ!$H$31:$J$31)),IF(O583="マツ",INDEX(データ!#REF!,MATCH(R583,データ!#REF!),MATCH(P583,データ!#REF!)),IF(O583="ザツ",INDEX(データ!#REF!,MATCH(R583,データ!#REF!),MATCH(P583,データ!#REF!)),""))))</f>
        <v/>
      </c>
      <c r="Y583" s="22" t="str">
        <f t="shared" si="948"/>
        <v/>
      </c>
      <c r="Z583" s="21" t="str">
        <f t="shared" si="949"/>
        <v/>
      </c>
      <c r="AA583" s="27" t="str">
        <f t="shared" si="856"/>
        <v/>
      </c>
      <c r="AB583" s="24" t="str">
        <f t="shared" si="857"/>
        <v/>
      </c>
      <c r="AC583" s="25" t="str">
        <f t="shared" si="858"/>
        <v>0</v>
      </c>
      <c r="AD583" s="26" t="str">
        <f t="shared" si="859"/>
        <v/>
      </c>
      <c r="AE583" s="26" t="str">
        <f t="shared" si="860"/>
        <v/>
      </c>
      <c r="AF583" s="26" t="str">
        <f t="shared" si="861"/>
        <v/>
      </c>
      <c r="AG583" s="27" t="str">
        <f t="shared" si="862"/>
        <v/>
      </c>
      <c r="AH583" s="26" t="str">
        <f t="shared" si="863"/>
        <v/>
      </c>
      <c r="AI583" s="26" t="str">
        <f t="shared" si="864"/>
        <v/>
      </c>
      <c r="AJ583" s="45" t="s">
        <v>30</v>
      </c>
      <c r="AK583" s="55" t="str">
        <f>IF(ＣＳＶ貼付用!BI569="","",ＣＳＶ貼付用!BI569)</f>
        <v/>
      </c>
      <c r="AL583" s="38" t="str">
        <f>IF(ＣＳＶ貼付用!BK569="","",ＣＳＶ貼付用!BK569)</f>
        <v/>
      </c>
      <c r="AM583" s="38" t="str">
        <f>IF(ＣＳＶ貼付用!BM569="","",ＣＳＶ貼付用!BM569)</f>
        <v/>
      </c>
      <c r="AN583" s="40" t="str">
        <f t="shared" si="865"/>
        <v/>
      </c>
      <c r="AO583" s="41" t="str">
        <f>IF(林齢計算用!B569="","",林齢計算用!B569)</f>
        <v/>
      </c>
      <c r="AP583" s="41" t="str">
        <f t="shared" si="866"/>
        <v/>
      </c>
      <c r="AQ583" s="41" t="str">
        <f t="shared" si="867"/>
        <v/>
      </c>
      <c r="AR583" s="23" t="str">
        <f>IF(AM583="スギ",INDEX(データ!$C$7:$E$26,MATCH(AP583,データ!$B$7:$B$26),MATCH(AN583,データ!$C$6:$E$6)),IF(AM583="ヒノキ",INDEX(データ!$C$32:$E$51,MATCH(AP583,データ!$B$32:$B$51),MATCH(AN583,データ!$C$31:$E$31)),IF(AM583="マツ",INDEX(データ!#REF!,MATCH(AP583,データ!#REF!),MATCH(AN583,データ!#REF!)),IF(AM583="ザツ",INDEX(データ!#REF!,MATCH(AP583,データ!#REF!),MATCH(AN583,データ!#REF!)),""))))</f>
        <v/>
      </c>
      <c r="AS583" s="22" t="str">
        <f t="shared" si="850"/>
        <v/>
      </c>
      <c r="AT583" s="21" t="str">
        <f t="shared" si="868"/>
        <v/>
      </c>
      <c r="AU583" s="21" t="str">
        <f t="shared" si="869"/>
        <v/>
      </c>
      <c r="AV583" s="24" t="str">
        <f>IF(AM583="スギ",INDEX(データ!$H$7:$J$26,MATCH(AP583,データ!$G$7:$G$26),MATCH(AN583,データ!$H$6:$J$6)),IF(AM583="ヒノキ",INDEX(データ!$H$32:$J$51,MATCH(AP583,データ!$G$32:$G$51),MATCH(AN583,データ!$H$31:$J$31)),IF(AM583="マツ",INDEX(データ!#REF!,MATCH(AP583,データ!#REF!),MATCH(AN583,データ!#REF!)),IF(AM583="ザツ",INDEX(データ!#REF!,MATCH(AP583,データ!#REF!),MATCH(AN583,データ!#REF!)),""))))</f>
        <v/>
      </c>
      <c r="AW583" s="22" t="str">
        <f t="shared" si="870"/>
        <v/>
      </c>
      <c r="AX583" s="21" t="str">
        <f t="shared" si="871"/>
        <v/>
      </c>
      <c r="AY583" s="27" t="str">
        <f t="shared" si="872"/>
        <v/>
      </c>
      <c r="AZ583" s="24" t="str">
        <f t="shared" si="873"/>
        <v/>
      </c>
      <c r="BA583" s="25" t="str">
        <f t="shared" si="874"/>
        <v>0</v>
      </c>
      <c r="BB583" s="26" t="str">
        <f t="shared" si="875"/>
        <v/>
      </c>
      <c r="BC583" s="26" t="str">
        <f t="shared" si="876"/>
        <v/>
      </c>
      <c r="BD583" s="26" t="str">
        <f t="shared" si="877"/>
        <v/>
      </c>
      <c r="BE583" s="27" t="str">
        <f t="shared" si="878"/>
        <v/>
      </c>
      <c r="BF583" s="26" t="str">
        <f t="shared" si="879"/>
        <v/>
      </c>
      <c r="BG583" s="26" t="str">
        <f t="shared" si="880"/>
        <v/>
      </c>
      <c r="BH583" s="45" t="s">
        <v>30</v>
      </c>
      <c r="BI583" s="55" t="str">
        <f>IF(ＣＳＶ貼付用!BX569="","",ＣＳＶ貼付用!BX569)</f>
        <v/>
      </c>
      <c r="BJ583" s="38" t="str">
        <f>IF(ＣＳＶ貼付用!BZ569="","",ＣＳＶ貼付用!BZ569)</f>
        <v/>
      </c>
      <c r="BK583" s="38" t="str">
        <f>IF(ＣＳＶ貼付用!CB569="","",ＣＳＶ貼付用!CB569)</f>
        <v/>
      </c>
      <c r="BL583" s="40" t="str">
        <f t="shared" si="881"/>
        <v/>
      </c>
      <c r="BM583" s="41" t="str">
        <f>IF(林齢計算用!C569="","",林齢計算用!C569)</f>
        <v/>
      </c>
      <c r="BN583" s="41" t="str">
        <f t="shared" si="882"/>
        <v/>
      </c>
      <c r="BO583" s="41" t="str">
        <f t="shared" si="883"/>
        <v/>
      </c>
      <c r="BP583" s="23" t="str">
        <f>IF(BK583="スギ",INDEX(データ!$C$7:$E$26,MATCH(BN583,データ!$B$7:$B$26),MATCH(BL583,データ!$C$6:$E$6)),IF(BK583="ヒノキ",INDEX(データ!$C$32:$E$51,MATCH(BN583,データ!$B$32:$B$51),MATCH(BL583,データ!$C$31:$E$31)),IF(BK583="マツ",INDEX(データ!#REF!,MATCH(BN583,データ!#REF!),MATCH(BL583,データ!#REF!)),IF(BK583="ザツ",INDEX(データ!#REF!,MATCH(BN583,データ!#REF!),MATCH(BL583,データ!#REF!)),""))))</f>
        <v/>
      </c>
      <c r="BQ583" s="22" t="str">
        <f t="shared" si="851"/>
        <v/>
      </c>
      <c r="BR583" s="21" t="str">
        <f t="shared" si="884"/>
        <v/>
      </c>
      <c r="BS583" s="21" t="str">
        <f t="shared" si="885"/>
        <v/>
      </c>
      <c r="BT583" s="24" t="str">
        <f>IF(BK583="スギ",INDEX(データ!$H$7:$J$26,MATCH(BN583,データ!$G$7:$G$26),MATCH(BL583,データ!$H$6:$J$6)),IF(BK583="ヒノキ",INDEX(データ!$H$32:$J$51,MATCH(BN583,データ!$G$32:$G$51),MATCH(BL583,データ!$H$31:$J$31)),IF(BK583="マツ",INDEX(データ!#REF!,MATCH(BN583,データ!#REF!),MATCH(BL583,データ!#REF!)),IF(BK583="ザツ",INDEX(データ!#REF!,MATCH(BN583,データ!#REF!),MATCH(BL583,データ!#REF!)),""))))</f>
        <v/>
      </c>
      <c r="BU583" s="22" t="str">
        <f t="shared" si="886"/>
        <v/>
      </c>
      <c r="BV583" s="21" t="str">
        <f t="shared" si="887"/>
        <v/>
      </c>
      <c r="BW583" s="27" t="str">
        <f t="shared" si="888"/>
        <v/>
      </c>
      <c r="BX583" s="24" t="str">
        <f t="shared" si="889"/>
        <v/>
      </c>
      <c r="BY583" s="25" t="str">
        <f t="shared" si="890"/>
        <v>0</v>
      </c>
      <c r="BZ583" s="26" t="str">
        <f t="shared" si="891"/>
        <v/>
      </c>
      <c r="CA583" s="26" t="str">
        <f t="shared" si="892"/>
        <v/>
      </c>
      <c r="CB583" s="26" t="str">
        <f t="shared" si="893"/>
        <v/>
      </c>
      <c r="CC583" s="27" t="str">
        <f t="shared" si="894"/>
        <v/>
      </c>
      <c r="CD583" s="26" t="str">
        <f t="shared" si="895"/>
        <v/>
      </c>
      <c r="CE583" s="26" t="str">
        <f t="shared" si="896"/>
        <v/>
      </c>
      <c r="CF583" s="45" t="s">
        <v>30</v>
      </c>
      <c r="CG583" s="55" t="str">
        <f>IF(ＣＳＶ貼付用!CM569="","",ＣＳＶ貼付用!CM569)</f>
        <v/>
      </c>
      <c r="CH583" s="38" t="str">
        <f>IF(ＣＳＶ貼付用!CO569="","",ＣＳＶ貼付用!CO569)</f>
        <v/>
      </c>
      <c r="CI583" s="38" t="str">
        <f>IF(ＣＳＶ貼付用!CQ569="","",ＣＳＶ貼付用!CQ569)</f>
        <v/>
      </c>
      <c r="CJ583" s="40" t="str">
        <f t="shared" si="897"/>
        <v/>
      </c>
      <c r="CK583" s="41" t="str">
        <f>IF(林齢計算用!D569="","",林齢計算用!D569)</f>
        <v/>
      </c>
      <c r="CL583" s="41" t="str">
        <f t="shared" si="898"/>
        <v/>
      </c>
      <c r="CM583" s="41" t="str">
        <f t="shared" si="899"/>
        <v/>
      </c>
      <c r="CN583" s="23" t="str">
        <f>IF(CI583="スギ",INDEX(データ!$C$7:$E$26,MATCH(CL583,データ!$B$7:$B$26),MATCH(CJ583,データ!$C$6:$E$6)),IF(CI583="ヒノキ",INDEX(データ!$C$32:$E$51,MATCH(CL583,データ!$B$32:$B$51),MATCH(CJ583,データ!$C$31:$E$31)),IF(CI583="マツ",INDEX(データ!#REF!,MATCH(CL583,データ!#REF!),MATCH(CJ583,データ!#REF!)),IF(CI583="ザツ",INDEX(データ!#REF!,MATCH(CL583,データ!#REF!),MATCH(CJ583,データ!#REF!)),""))))</f>
        <v/>
      </c>
      <c r="CO583" s="22" t="str">
        <f t="shared" si="852"/>
        <v/>
      </c>
      <c r="CP583" s="21" t="str">
        <f t="shared" si="900"/>
        <v/>
      </c>
      <c r="CQ583" s="21" t="str">
        <f t="shared" si="901"/>
        <v/>
      </c>
      <c r="CR583" s="24" t="str">
        <f>IF(CI583="スギ",INDEX(データ!$H$7:$J$26,MATCH(CL583,データ!$G$7:$G$26),MATCH(CJ583,データ!$H$6:$J$6)),IF(CI583="ヒノキ",INDEX(データ!$H$32:$J$51,MATCH(CL583,データ!$G$32:$G$51),MATCH(CJ583,データ!$H$31:$J$31)),IF(CI583="マツ",INDEX(データ!#REF!,MATCH(CL583,データ!#REF!),MATCH(CJ583,データ!#REF!)),IF(CI583="ザツ",INDEX(データ!#REF!,MATCH(CL583,データ!#REF!),MATCH(CJ583,データ!#REF!)),""))))</f>
        <v/>
      </c>
      <c r="CS583" s="22" t="str">
        <f t="shared" si="902"/>
        <v/>
      </c>
      <c r="CT583" s="21" t="str">
        <f t="shared" si="903"/>
        <v/>
      </c>
      <c r="CU583" s="27" t="str">
        <f t="shared" si="904"/>
        <v/>
      </c>
      <c r="CV583" s="24" t="str">
        <f t="shared" si="905"/>
        <v/>
      </c>
      <c r="CW583" s="25" t="str">
        <f t="shared" si="906"/>
        <v>0</v>
      </c>
      <c r="CX583" s="26" t="str">
        <f t="shared" si="907"/>
        <v/>
      </c>
      <c r="CY583" s="26" t="str">
        <f t="shared" si="908"/>
        <v/>
      </c>
      <c r="CZ583" s="26" t="str">
        <f t="shared" si="909"/>
        <v/>
      </c>
      <c r="DA583" s="27" t="str">
        <f t="shared" si="910"/>
        <v/>
      </c>
      <c r="DB583" s="26" t="str">
        <f t="shared" si="911"/>
        <v/>
      </c>
      <c r="DC583" s="26" t="str">
        <f t="shared" si="912"/>
        <v/>
      </c>
      <c r="DD583" s="45" t="s">
        <v>30</v>
      </c>
      <c r="DE583" s="55" t="str">
        <f>IF(ＣＳＶ貼付用!DB569="","",ＣＳＶ貼付用!DB569)</f>
        <v/>
      </c>
      <c r="DF583" s="38" t="str">
        <f>IF(ＣＳＶ貼付用!DD569="","",ＣＳＶ貼付用!DD569)</f>
        <v/>
      </c>
      <c r="DG583" s="38" t="str">
        <f>IF(ＣＳＶ貼付用!DF569="","",ＣＳＶ貼付用!DF569)</f>
        <v/>
      </c>
      <c r="DH583" s="40" t="str">
        <f t="shared" si="913"/>
        <v/>
      </c>
      <c r="DI583" s="41" t="str">
        <f>IF(林齢計算用!E569="","",林齢計算用!E569)</f>
        <v/>
      </c>
      <c r="DJ583" s="41" t="str">
        <f t="shared" si="914"/>
        <v/>
      </c>
      <c r="DK583" s="41" t="str">
        <f t="shared" si="915"/>
        <v/>
      </c>
      <c r="DL583" s="23" t="str">
        <f>IF(DG583="スギ",INDEX(データ!$C$7:$E$26,MATCH(DJ583,データ!$B$7:$B$26),MATCH(DH583,データ!$C$6:$E$6)),IF(DG583="ヒノキ",INDEX(データ!$C$32:$E$51,MATCH(DJ583,データ!$B$32:$B$51),MATCH(DH583,データ!$C$31:$E$31)),IF(DG583="マツ",INDEX(データ!#REF!,MATCH(DJ583,データ!#REF!),MATCH(DH583,データ!#REF!)),IF(DG583="ザツ",INDEX(データ!#REF!,MATCH(DJ583,データ!#REF!),MATCH(DH583,データ!#REF!)),""))))</f>
        <v/>
      </c>
      <c r="DM583" s="22" t="str">
        <f t="shared" si="853"/>
        <v/>
      </c>
      <c r="DN583" s="21" t="str">
        <f t="shared" si="916"/>
        <v/>
      </c>
      <c r="DO583" s="21" t="str">
        <f t="shared" si="917"/>
        <v/>
      </c>
      <c r="DP583" s="24" t="str">
        <f>IF(DG583="スギ",INDEX(データ!$H$7:$J$26,MATCH(DJ583,データ!$G$7:$G$26),MATCH(DH583,データ!$H$6:$J$6)),IF(DG583="ヒノキ",INDEX(データ!$H$32:$J$51,MATCH(DJ583,データ!$G$32:$G$51),MATCH(DH583,データ!$H$31:$J$31)),IF(DG583="マツ",INDEX(データ!#REF!,MATCH(DJ583,データ!#REF!),MATCH(DH583,データ!#REF!)),IF(DG583="ザツ",INDEX(データ!#REF!,MATCH(DJ583,データ!#REF!),MATCH(DH583,データ!#REF!)),""))))</f>
        <v/>
      </c>
      <c r="DQ583" s="22" t="str">
        <f t="shared" si="918"/>
        <v/>
      </c>
      <c r="DR583" s="21" t="str">
        <f t="shared" si="919"/>
        <v/>
      </c>
      <c r="DS583" s="27" t="str">
        <f t="shared" si="920"/>
        <v/>
      </c>
      <c r="DT583" s="24" t="str">
        <f t="shared" si="921"/>
        <v/>
      </c>
      <c r="DU583" s="25" t="str">
        <f t="shared" si="922"/>
        <v>0</v>
      </c>
      <c r="DV583" s="26" t="str">
        <f t="shared" si="923"/>
        <v/>
      </c>
      <c r="DW583" s="26" t="str">
        <f t="shared" si="924"/>
        <v/>
      </c>
      <c r="DX583" s="26" t="str">
        <f t="shared" si="925"/>
        <v/>
      </c>
      <c r="DY583" s="27" t="str">
        <f t="shared" si="926"/>
        <v/>
      </c>
      <c r="DZ583" s="26" t="str">
        <f t="shared" si="927"/>
        <v/>
      </c>
      <c r="EA583" s="26" t="str">
        <f t="shared" si="928"/>
        <v/>
      </c>
      <c r="EB583" s="45" t="s">
        <v>30</v>
      </c>
      <c r="EC583" s="55" t="str">
        <f>IF(ＣＳＶ貼付用!DQ569="","",ＣＳＶ貼付用!DQ569)</f>
        <v/>
      </c>
      <c r="ED583" s="38" t="str">
        <f>IF(ＣＳＶ貼付用!DS569="","",ＣＳＶ貼付用!DS569)</f>
        <v/>
      </c>
      <c r="EE583" s="38" t="str">
        <f>IF(ＣＳＶ貼付用!DU569="","",ＣＳＶ貼付用!DU569)</f>
        <v/>
      </c>
      <c r="EF583" s="40" t="str">
        <f t="shared" si="929"/>
        <v/>
      </c>
      <c r="EG583" s="41" t="str">
        <f>IF(林齢計算用!F569="","",林齢計算用!F569)</f>
        <v/>
      </c>
      <c r="EH583" s="41" t="str">
        <f t="shared" si="930"/>
        <v/>
      </c>
      <c r="EI583" s="41" t="str">
        <f t="shared" si="931"/>
        <v/>
      </c>
      <c r="EJ583" s="23" t="str">
        <f>IF(EE583="スギ",INDEX(データ!$C$7:$E$26,MATCH(EH583,データ!$B$7:$B$26),MATCH(EF583,データ!$C$6:$E$6)),IF(EE583="ヒノキ",INDEX(データ!$C$32:$E$51,MATCH(EH583,データ!$B$32:$B$51),MATCH(EF583,データ!$C$31:$E$31)),IF(EE583="マツ",INDEX(データ!#REF!,MATCH(EH583,データ!#REF!),MATCH(EF583,データ!#REF!)),IF(EE583="ザツ",INDEX(データ!#REF!,MATCH(EH583,データ!#REF!),MATCH(EF583,データ!#REF!)),""))))</f>
        <v/>
      </c>
      <c r="EK583" s="22" t="str">
        <f t="shared" si="854"/>
        <v/>
      </c>
      <c r="EL583" s="21" t="str">
        <f t="shared" si="932"/>
        <v/>
      </c>
      <c r="EM583" s="21" t="str">
        <f t="shared" si="933"/>
        <v/>
      </c>
      <c r="EN583" s="24" t="str">
        <f>IF(EE583="スギ",INDEX(データ!$H$7:$J$26,MATCH(EH583,データ!$G$7:$G$26),MATCH(EF583,データ!$H$6:$J$6)),IF(EE583="ヒノキ",INDEX(データ!$H$32:$J$51,MATCH(EH583,データ!$G$32:$G$51),MATCH(EF583,データ!$H$31:$J$31)),IF(EE583="マツ",INDEX(データ!#REF!,MATCH(EH583,データ!#REF!),MATCH(EF583,データ!#REF!)),IF(EE583="ザツ",INDEX(データ!#REF!,MATCH(EH583,データ!#REF!),MATCH(EF583,データ!#REF!)),""))))</f>
        <v/>
      </c>
      <c r="EO583" s="22" t="str">
        <f t="shared" si="934"/>
        <v/>
      </c>
      <c r="EP583" s="21" t="str">
        <f t="shared" si="935"/>
        <v/>
      </c>
      <c r="EQ583" s="27" t="str">
        <f t="shared" si="936"/>
        <v/>
      </c>
      <c r="ER583" s="24" t="str">
        <f t="shared" si="937"/>
        <v/>
      </c>
      <c r="ES583" s="25" t="str">
        <f t="shared" si="938"/>
        <v>0</v>
      </c>
      <c r="ET583" s="26" t="str">
        <f t="shared" si="939"/>
        <v/>
      </c>
      <c r="EU583" s="26" t="str">
        <f t="shared" si="940"/>
        <v/>
      </c>
      <c r="EV583" s="26" t="str">
        <f t="shared" si="941"/>
        <v/>
      </c>
      <c r="EW583" s="27" t="str">
        <f t="shared" si="942"/>
        <v/>
      </c>
      <c r="EX583" s="26" t="str">
        <f t="shared" si="943"/>
        <v/>
      </c>
      <c r="EY583" s="26" t="str">
        <f t="shared" si="944"/>
        <v/>
      </c>
      <c r="EZ583" s="26">
        <f t="shared" si="945"/>
        <v>0</v>
      </c>
      <c r="FA583" s="43"/>
    </row>
    <row r="584" spans="1:157" ht="15.95" customHeight="1" x14ac:dyDescent="0.15">
      <c r="A584" s="21"/>
      <c r="B584" s="36" t="str">
        <f>IF(ＣＳＶ貼付用!G570="","",ＣＳＶ貼付用!G570)</f>
        <v/>
      </c>
      <c r="C584" s="36" t="str">
        <f>IF(ＣＳＶ貼付用!I570="","",ＣＳＶ貼付用!I570)</f>
        <v/>
      </c>
      <c r="D584" s="36" t="str">
        <f>IF(ＣＳＶ貼付用!J570="","",ＣＳＶ貼付用!J570)</f>
        <v/>
      </c>
      <c r="E584" s="36" t="str">
        <f>IF(ＣＳＶ貼付用!F570="","",ＣＳＶ貼付用!F570)</f>
        <v/>
      </c>
      <c r="F584" s="38" t="str">
        <f>IF(ＣＳＶ貼付用!T570="","",ＣＳＶ貼付用!T570)</f>
        <v/>
      </c>
      <c r="G584" s="38"/>
      <c r="H584" s="38" t="str">
        <f>IF(ＣＳＶ貼付用!GJ570="","",ＣＳＶ貼付用!GJ570)</f>
        <v/>
      </c>
      <c r="I584" s="38" t="str">
        <f>IF(ＣＳＶ貼付用!GL570="","",ＣＳＶ貼付用!GL570)</f>
        <v/>
      </c>
      <c r="J584" s="38" t="str">
        <f>IF(ＣＳＶ貼付用!GN570="","",ＣＳＶ貼付用!GN570)</f>
        <v/>
      </c>
      <c r="K584" s="38" t="str">
        <f>IF(ＣＳＶ貼付用!GP570="","",ＣＳＶ貼付用!GP570)</f>
        <v/>
      </c>
      <c r="L584" s="45" t="s">
        <v>30</v>
      </c>
      <c r="M584" s="55" t="str">
        <f>IF(ＣＳＶ貼付用!AT570="","",ＣＳＶ貼付用!AT570)</f>
        <v/>
      </c>
      <c r="N584" s="38" t="str">
        <f>IF(ＣＳＶ貼付用!AV570="","",ＣＳＶ貼付用!AV570)</f>
        <v/>
      </c>
      <c r="O584" s="38" t="str">
        <f>IF(ＣＳＶ貼付用!AX570="","",ＣＳＶ貼付用!AX570)</f>
        <v/>
      </c>
      <c r="P584" s="40" t="str">
        <f>IF(ＣＳＶ貼付用!FE570="","",ＣＳＶ貼付用!FE570)</f>
        <v/>
      </c>
      <c r="Q584" s="41" t="str">
        <f>IF(林齢計算用!A570="","",林齢計算用!A570)</f>
        <v/>
      </c>
      <c r="R584" s="41" t="str">
        <f t="shared" si="855"/>
        <v/>
      </c>
      <c r="S584" s="56" t="str">
        <f>IF(ＣＳＶ貼付用!EG570="","",ＣＳＶ貼付用!EG570*10)</f>
        <v/>
      </c>
      <c r="T584" s="23" t="str">
        <f>IF(O584="スギ",INDEX(データ!$C$7:$E$26,MATCH(R584,データ!$B$7:$B$26),MATCH(P584,データ!$C$6:$E$6)),IF(O584="ヒノキ",INDEX(データ!$C$32:$E$51,MATCH(R584,データ!$B$32:$B$51),MATCH(P584,データ!$C$31:$E$31)),IF(O584="マツ",INDEX(データ!#REF!,MATCH(R584,データ!#REF!),MATCH(P584,データ!#REF!)),IF(O584="ザツ",INDEX(データ!#REF!,MATCH(R584,データ!#REF!),MATCH(P584,データ!#REF!)),""))))</f>
        <v/>
      </c>
      <c r="U584" s="22" t="str">
        <f t="shared" si="946"/>
        <v/>
      </c>
      <c r="V584" s="21" t="str">
        <f t="shared" si="950"/>
        <v/>
      </c>
      <c r="W584" s="21" t="str">
        <f t="shared" si="947"/>
        <v/>
      </c>
      <c r="X584" s="23" t="str">
        <f>IF(O584="スギ",INDEX(データ!$H$7:$J$26,MATCH(R584,データ!$G$7:$G$26),MATCH(P584,データ!$H$6:$J$6)),IF(O584="ヒノキ",INDEX(データ!$H$32:$J$51,MATCH(R584,データ!$G$32:$G$51),MATCH(P584,データ!$H$31:$J$31)),IF(O584="マツ",INDEX(データ!#REF!,MATCH(R584,データ!#REF!),MATCH(P584,データ!#REF!)),IF(O584="ザツ",INDEX(データ!#REF!,MATCH(R584,データ!#REF!),MATCH(P584,データ!#REF!)),""))))</f>
        <v/>
      </c>
      <c r="Y584" s="22" t="str">
        <f t="shared" si="948"/>
        <v/>
      </c>
      <c r="Z584" s="21" t="str">
        <f t="shared" si="949"/>
        <v/>
      </c>
      <c r="AA584" s="27" t="str">
        <f t="shared" si="856"/>
        <v/>
      </c>
      <c r="AB584" s="24" t="str">
        <f t="shared" si="857"/>
        <v/>
      </c>
      <c r="AC584" s="25" t="str">
        <f t="shared" si="858"/>
        <v>0</v>
      </c>
      <c r="AD584" s="26" t="str">
        <f t="shared" si="859"/>
        <v/>
      </c>
      <c r="AE584" s="26" t="str">
        <f t="shared" si="860"/>
        <v/>
      </c>
      <c r="AF584" s="26" t="str">
        <f t="shared" si="861"/>
        <v/>
      </c>
      <c r="AG584" s="27" t="str">
        <f t="shared" si="862"/>
        <v/>
      </c>
      <c r="AH584" s="26" t="str">
        <f t="shared" si="863"/>
        <v/>
      </c>
      <c r="AI584" s="26" t="str">
        <f t="shared" si="864"/>
        <v/>
      </c>
      <c r="AJ584" s="45" t="s">
        <v>30</v>
      </c>
      <c r="AK584" s="55" t="str">
        <f>IF(ＣＳＶ貼付用!BI570="","",ＣＳＶ貼付用!BI570)</f>
        <v/>
      </c>
      <c r="AL584" s="38" t="str">
        <f>IF(ＣＳＶ貼付用!BK570="","",ＣＳＶ貼付用!BK570)</f>
        <v/>
      </c>
      <c r="AM584" s="38" t="str">
        <f>IF(ＣＳＶ貼付用!BM570="","",ＣＳＶ貼付用!BM570)</f>
        <v/>
      </c>
      <c r="AN584" s="40" t="str">
        <f t="shared" si="865"/>
        <v/>
      </c>
      <c r="AO584" s="41" t="str">
        <f>IF(林齢計算用!B570="","",林齢計算用!B570)</f>
        <v/>
      </c>
      <c r="AP584" s="41" t="str">
        <f t="shared" si="866"/>
        <v/>
      </c>
      <c r="AQ584" s="41" t="str">
        <f t="shared" si="867"/>
        <v/>
      </c>
      <c r="AR584" s="23" t="str">
        <f>IF(AM584="スギ",INDEX(データ!$C$7:$E$26,MATCH(AP584,データ!$B$7:$B$26),MATCH(AN584,データ!$C$6:$E$6)),IF(AM584="ヒノキ",INDEX(データ!$C$32:$E$51,MATCH(AP584,データ!$B$32:$B$51),MATCH(AN584,データ!$C$31:$E$31)),IF(AM584="マツ",INDEX(データ!#REF!,MATCH(AP584,データ!#REF!),MATCH(AN584,データ!#REF!)),IF(AM584="ザツ",INDEX(データ!#REF!,MATCH(AP584,データ!#REF!),MATCH(AN584,データ!#REF!)),""))))</f>
        <v/>
      </c>
      <c r="AS584" s="22" t="str">
        <f t="shared" si="850"/>
        <v/>
      </c>
      <c r="AT584" s="21" t="str">
        <f t="shared" si="868"/>
        <v/>
      </c>
      <c r="AU584" s="21" t="str">
        <f t="shared" si="869"/>
        <v/>
      </c>
      <c r="AV584" s="24" t="str">
        <f>IF(AM584="スギ",INDEX(データ!$H$7:$J$26,MATCH(AP584,データ!$G$7:$G$26),MATCH(AN584,データ!$H$6:$J$6)),IF(AM584="ヒノキ",INDEX(データ!$H$32:$J$51,MATCH(AP584,データ!$G$32:$G$51),MATCH(AN584,データ!$H$31:$J$31)),IF(AM584="マツ",INDEX(データ!#REF!,MATCH(AP584,データ!#REF!),MATCH(AN584,データ!#REF!)),IF(AM584="ザツ",INDEX(データ!#REF!,MATCH(AP584,データ!#REF!),MATCH(AN584,データ!#REF!)),""))))</f>
        <v/>
      </c>
      <c r="AW584" s="22" t="str">
        <f t="shared" si="870"/>
        <v/>
      </c>
      <c r="AX584" s="21" t="str">
        <f t="shared" si="871"/>
        <v/>
      </c>
      <c r="AY584" s="27" t="str">
        <f t="shared" si="872"/>
        <v/>
      </c>
      <c r="AZ584" s="24" t="str">
        <f t="shared" si="873"/>
        <v/>
      </c>
      <c r="BA584" s="25" t="str">
        <f t="shared" si="874"/>
        <v>0</v>
      </c>
      <c r="BB584" s="26" t="str">
        <f t="shared" si="875"/>
        <v/>
      </c>
      <c r="BC584" s="26" t="str">
        <f t="shared" si="876"/>
        <v/>
      </c>
      <c r="BD584" s="26" t="str">
        <f t="shared" si="877"/>
        <v/>
      </c>
      <c r="BE584" s="27" t="str">
        <f t="shared" si="878"/>
        <v/>
      </c>
      <c r="BF584" s="26" t="str">
        <f t="shared" si="879"/>
        <v/>
      </c>
      <c r="BG584" s="26" t="str">
        <f t="shared" si="880"/>
        <v/>
      </c>
      <c r="BH584" s="45" t="s">
        <v>30</v>
      </c>
      <c r="BI584" s="55" t="str">
        <f>IF(ＣＳＶ貼付用!BX570="","",ＣＳＶ貼付用!BX570)</f>
        <v/>
      </c>
      <c r="BJ584" s="38" t="str">
        <f>IF(ＣＳＶ貼付用!BZ570="","",ＣＳＶ貼付用!BZ570)</f>
        <v/>
      </c>
      <c r="BK584" s="38" t="str">
        <f>IF(ＣＳＶ貼付用!CB570="","",ＣＳＶ貼付用!CB570)</f>
        <v/>
      </c>
      <c r="BL584" s="40" t="str">
        <f t="shared" si="881"/>
        <v/>
      </c>
      <c r="BM584" s="41" t="str">
        <f>IF(林齢計算用!C570="","",林齢計算用!C570)</f>
        <v/>
      </c>
      <c r="BN584" s="41" t="str">
        <f t="shared" si="882"/>
        <v/>
      </c>
      <c r="BO584" s="41" t="str">
        <f t="shared" si="883"/>
        <v/>
      </c>
      <c r="BP584" s="23" t="str">
        <f>IF(BK584="スギ",INDEX(データ!$C$7:$E$26,MATCH(BN584,データ!$B$7:$B$26),MATCH(BL584,データ!$C$6:$E$6)),IF(BK584="ヒノキ",INDEX(データ!$C$32:$E$51,MATCH(BN584,データ!$B$32:$B$51),MATCH(BL584,データ!$C$31:$E$31)),IF(BK584="マツ",INDEX(データ!#REF!,MATCH(BN584,データ!#REF!),MATCH(BL584,データ!#REF!)),IF(BK584="ザツ",INDEX(データ!#REF!,MATCH(BN584,データ!#REF!),MATCH(BL584,データ!#REF!)),""))))</f>
        <v/>
      </c>
      <c r="BQ584" s="22" t="str">
        <f t="shared" si="851"/>
        <v/>
      </c>
      <c r="BR584" s="21" t="str">
        <f t="shared" si="884"/>
        <v/>
      </c>
      <c r="BS584" s="21" t="str">
        <f t="shared" si="885"/>
        <v/>
      </c>
      <c r="BT584" s="24" t="str">
        <f>IF(BK584="スギ",INDEX(データ!$H$7:$J$26,MATCH(BN584,データ!$G$7:$G$26),MATCH(BL584,データ!$H$6:$J$6)),IF(BK584="ヒノキ",INDEX(データ!$H$32:$J$51,MATCH(BN584,データ!$G$32:$G$51),MATCH(BL584,データ!$H$31:$J$31)),IF(BK584="マツ",INDEX(データ!#REF!,MATCH(BN584,データ!#REF!),MATCH(BL584,データ!#REF!)),IF(BK584="ザツ",INDEX(データ!#REF!,MATCH(BN584,データ!#REF!),MATCH(BL584,データ!#REF!)),""))))</f>
        <v/>
      </c>
      <c r="BU584" s="22" t="str">
        <f t="shared" si="886"/>
        <v/>
      </c>
      <c r="BV584" s="21" t="str">
        <f t="shared" si="887"/>
        <v/>
      </c>
      <c r="BW584" s="27" t="str">
        <f t="shared" si="888"/>
        <v/>
      </c>
      <c r="BX584" s="24" t="str">
        <f t="shared" si="889"/>
        <v/>
      </c>
      <c r="BY584" s="25" t="str">
        <f t="shared" si="890"/>
        <v>0</v>
      </c>
      <c r="BZ584" s="26" t="str">
        <f t="shared" si="891"/>
        <v/>
      </c>
      <c r="CA584" s="26" t="str">
        <f t="shared" si="892"/>
        <v/>
      </c>
      <c r="CB584" s="26" t="str">
        <f t="shared" si="893"/>
        <v/>
      </c>
      <c r="CC584" s="27" t="str">
        <f t="shared" si="894"/>
        <v/>
      </c>
      <c r="CD584" s="26" t="str">
        <f t="shared" si="895"/>
        <v/>
      </c>
      <c r="CE584" s="26" t="str">
        <f t="shared" si="896"/>
        <v/>
      </c>
      <c r="CF584" s="45" t="s">
        <v>30</v>
      </c>
      <c r="CG584" s="55" t="str">
        <f>IF(ＣＳＶ貼付用!CM570="","",ＣＳＶ貼付用!CM570)</f>
        <v/>
      </c>
      <c r="CH584" s="38" t="str">
        <f>IF(ＣＳＶ貼付用!CO570="","",ＣＳＶ貼付用!CO570)</f>
        <v/>
      </c>
      <c r="CI584" s="38" t="str">
        <f>IF(ＣＳＶ貼付用!CQ570="","",ＣＳＶ貼付用!CQ570)</f>
        <v/>
      </c>
      <c r="CJ584" s="40" t="str">
        <f t="shared" si="897"/>
        <v/>
      </c>
      <c r="CK584" s="41" t="str">
        <f>IF(林齢計算用!D570="","",林齢計算用!D570)</f>
        <v/>
      </c>
      <c r="CL584" s="41" t="str">
        <f t="shared" si="898"/>
        <v/>
      </c>
      <c r="CM584" s="41" t="str">
        <f t="shared" si="899"/>
        <v/>
      </c>
      <c r="CN584" s="23" t="str">
        <f>IF(CI584="スギ",INDEX(データ!$C$7:$E$26,MATCH(CL584,データ!$B$7:$B$26),MATCH(CJ584,データ!$C$6:$E$6)),IF(CI584="ヒノキ",INDEX(データ!$C$32:$E$51,MATCH(CL584,データ!$B$32:$B$51),MATCH(CJ584,データ!$C$31:$E$31)),IF(CI584="マツ",INDEX(データ!#REF!,MATCH(CL584,データ!#REF!),MATCH(CJ584,データ!#REF!)),IF(CI584="ザツ",INDEX(データ!#REF!,MATCH(CL584,データ!#REF!),MATCH(CJ584,データ!#REF!)),""))))</f>
        <v/>
      </c>
      <c r="CO584" s="22" t="str">
        <f t="shared" si="852"/>
        <v/>
      </c>
      <c r="CP584" s="21" t="str">
        <f t="shared" si="900"/>
        <v/>
      </c>
      <c r="CQ584" s="21" t="str">
        <f t="shared" si="901"/>
        <v/>
      </c>
      <c r="CR584" s="24" t="str">
        <f>IF(CI584="スギ",INDEX(データ!$H$7:$J$26,MATCH(CL584,データ!$G$7:$G$26),MATCH(CJ584,データ!$H$6:$J$6)),IF(CI584="ヒノキ",INDEX(データ!$H$32:$J$51,MATCH(CL584,データ!$G$32:$G$51),MATCH(CJ584,データ!$H$31:$J$31)),IF(CI584="マツ",INDEX(データ!#REF!,MATCH(CL584,データ!#REF!),MATCH(CJ584,データ!#REF!)),IF(CI584="ザツ",INDEX(データ!#REF!,MATCH(CL584,データ!#REF!),MATCH(CJ584,データ!#REF!)),""))))</f>
        <v/>
      </c>
      <c r="CS584" s="22" t="str">
        <f t="shared" si="902"/>
        <v/>
      </c>
      <c r="CT584" s="21" t="str">
        <f t="shared" si="903"/>
        <v/>
      </c>
      <c r="CU584" s="27" t="str">
        <f t="shared" si="904"/>
        <v/>
      </c>
      <c r="CV584" s="24" t="str">
        <f t="shared" si="905"/>
        <v/>
      </c>
      <c r="CW584" s="25" t="str">
        <f t="shared" si="906"/>
        <v>0</v>
      </c>
      <c r="CX584" s="26" t="str">
        <f t="shared" si="907"/>
        <v/>
      </c>
      <c r="CY584" s="26" t="str">
        <f t="shared" si="908"/>
        <v/>
      </c>
      <c r="CZ584" s="26" t="str">
        <f t="shared" si="909"/>
        <v/>
      </c>
      <c r="DA584" s="27" t="str">
        <f t="shared" si="910"/>
        <v/>
      </c>
      <c r="DB584" s="26" t="str">
        <f t="shared" si="911"/>
        <v/>
      </c>
      <c r="DC584" s="26" t="str">
        <f t="shared" si="912"/>
        <v/>
      </c>
      <c r="DD584" s="45" t="s">
        <v>30</v>
      </c>
      <c r="DE584" s="55" t="str">
        <f>IF(ＣＳＶ貼付用!DB570="","",ＣＳＶ貼付用!DB570)</f>
        <v/>
      </c>
      <c r="DF584" s="38" t="str">
        <f>IF(ＣＳＶ貼付用!DD570="","",ＣＳＶ貼付用!DD570)</f>
        <v/>
      </c>
      <c r="DG584" s="38" t="str">
        <f>IF(ＣＳＶ貼付用!DF570="","",ＣＳＶ貼付用!DF570)</f>
        <v/>
      </c>
      <c r="DH584" s="40" t="str">
        <f t="shared" si="913"/>
        <v/>
      </c>
      <c r="DI584" s="41" t="str">
        <f>IF(林齢計算用!E570="","",林齢計算用!E570)</f>
        <v/>
      </c>
      <c r="DJ584" s="41" t="str">
        <f t="shared" si="914"/>
        <v/>
      </c>
      <c r="DK584" s="41" t="str">
        <f t="shared" si="915"/>
        <v/>
      </c>
      <c r="DL584" s="23" t="str">
        <f>IF(DG584="スギ",INDEX(データ!$C$7:$E$26,MATCH(DJ584,データ!$B$7:$B$26),MATCH(DH584,データ!$C$6:$E$6)),IF(DG584="ヒノキ",INDEX(データ!$C$32:$E$51,MATCH(DJ584,データ!$B$32:$B$51),MATCH(DH584,データ!$C$31:$E$31)),IF(DG584="マツ",INDEX(データ!#REF!,MATCH(DJ584,データ!#REF!),MATCH(DH584,データ!#REF!)),IF(DG584="ザツ",INDEX(データ!#REF!,MATCH(DJ584,データ!#REF!),MATCH(DH584,データ!#REF!)),""))))</f>
        <v/>
      </c>
      <c r="DM584" s="22" t="str">
        <f t="shared" si="853"/>
        <v/>
      </c>
      <c r="DN584" s="21" t="str">
        <f t="shared" si="916"/>
        <v/>
      </c>
      <c r="DO584" s="21" t="str">
        <f t="shared" si="917"/>
        <v/>
      </c>
      <c r="DP584" s="24" t="str">
        <f>IF(DG584="スギ",INDEX(データ!$H$7:$J$26,MATCH(DJ584,データ!$G$7:$G$26),MATCH(DH584,データ!$H$6:$J$6)),IF(DG584="ヒノキ",INDEX(データ!$H$32:$J$51,MATCH(DJ584,データ!$G$32:$G$51),MATCH(DH584,データ!$H$31:$J$31)),IF(DG584="マツ",INDEX(データ!#REF!,MATCH(DJ584,データ!#REF!),MATCH(DH584,データ!#REF!)),IF(DG584="ザツ",INDEX(データ!#REF!,MATCH(DJ584,データ!#REF!),MATCH(DH584,データ!#REF!)),""))))</f>
        <v/>
      </c>
      <c r="DQ584" s="22" t="str">
        <f t="shared" si="918"/>
        <v/>
      </c>
      <c r="DR584" s="21" t="str">
        <f t="shared" si="919"/>
        <v/>
      </c>
      <c r="DS584" s="27" t="str">
        <f t="shared" si="920"/>
        <v/>
      </c>
      <c r="DT584" s="24" t="str">
        <f t="shared" si="921"/>
        <v/>
      </c>
      <c r="DU584" s="25" t="str">
        <f t="shared" si="922"/>
        <v>0</v>
      </c>
      <c r="DV584" s="26" t="str">
        <f t="shared" si="923"/>
        <v/>
      </c>
      <c r="DW584" s="26" t="str">
        <f t="shared" si="924"/>
        <v/>
      </c>
      <c r="DX584" s="26" t="str">
        <f t="shared" si="925"/>
        <v/>
      </c>
      <c r="DY584" s="27" t="str">
        <f t="shared" si="926"/>
        <v/>
      </c>
      <c r="DZ584" s="26" t="str">
        <f t="shared" si="927"/>
        <v/>
      </c>
      <c r="EA584" s="26" t="str">
        <f t="shared" si="928"/>
        <v/>
      </c>
      <c r="EB584" s="45" t="s">
        <v>30</v>
      </c>
      <c r="EC584" s="55" t="str">
        <f>IF(ＣＳＶ貼付用!DQ570="","",ＣＳＶ貼付用!DQ570)</f>
        <v/>
      </c>
      <c r="ED584" s="38" t="str">
        <f>IF(ＣＳＶ貼付用!DS570="","",ＣＳＶ貼付用!DS570)</f>
        <v/>
      </c>
      <c r="EE584" s="38" t="str">
        <f>IF(ＣＳＶ貼付用!DU570="","",ＣＳＶ貼付用!DU570)</f>
        <v/>
      </c>
      <c r="EF584" s="40" t="str">
        <f t="shared" si="929"/>
        <v/>
      </c>
      <c r="EG584" s="41" t="str">
        <f>IF(林齢計算用!F570="","",林齢計算用!F570)</f>
        <v/>
      </c>
      <c r="EH584" s="41" t="str">
        <f t="shared" si="930"/>
        <v/>
      </c>
      <c r="EI584" s="41" t="str">
        <f t="shared" si="931"/>
        <v/>
      </c>
      <c r="EJ584" s="23" t="str">
        <f>IF(EE584="スギ",INDEX(データ!$C$7:$E$26,MATCH(EH584,データ!$B$7:$B$26),MATCH(EF584,データ!$C$6:$E$6)),IF(EE584="ヒノキ",INDEX(データ!$C$32:$E$51,MATCH(EH584,データ!$B$32:$B$51),MATCH(EF584,データ!$C$31:$E$31)),IF(EE584="マツ",INDEX(データ!#REF!,MATCH(EH584,データ!#REF!),MATCH(EF584,データ!#REF!)),IF(EE584="ザツ",INDEX(データ!#REF!,MATCH(EH584,データ!#REF!),MATCH(EF584,データ!#REF!)),""))))</f>
        <v/>
      </c>
      <c r="EK584" s="22" t="str">
        <f t="shared" si="854"/>
        <v/>
      </c>
      <c r="EL584" s="21" t="str">
        <f t="shared" si="932"/>
        <v/>
      </c>
      <c r="EM584" s="21" t="str">
        <f t="shared" si="933"/>
        <v/>
      </c>
      <c r="EN584" s="24" t="str">
        <f>IF(EE584="スギ",INDEX(データ!$H$7:$J$26,MATCH(EH584,データ!$G$7:$G$26),MATCH(EF584,データ!$H$6:$J$6)),IF(EE584="ヒノキ",INDEX(データ!$H$32:$J$51,MATCH(EH584,データ!$G$32:$G$51),MATCH(EF584,データ!$H$31:$J$31)),IF(EE584="マツ",INDEX(データ!#REF!,MATCH(EH584,データ!#REF!),MATCH(EF584,データ!#REF!)),IF(EE584="ザツ",INDEX(データ!#REF!,MATCH(EH584,データ!#REF!),MATCH(EF584,データ!#REF!)),""))))</f>
        <v/>
      </c>
      <c r="EO584" s="22" t="str">
        <f t="shared" si="934"/>
        <v/>
      </c>
      <c r="EP584" s="21" t="str">
        <f t="shared" si="935"/>
        <v/>
      </c>
      <c r="EQ584" s="27" t="str">
        <f t="shared" si="936"/>
        <v/>
      </c>
      <c r="ER584" s="24" t="str">
        <f t="shared" si="937"/>
        <v/>
      </c>
      <c r="ES584" s="25" t="str">
        <f t="shared" si="938"/>
        <v>0</v>
      </c>
      <c r="ET584" s="26" t="str">
        <f t="shared" si="939"/>
        <v/>
      </c>
      <c r="EU584" s="26" t="str">
        <f t="shared" si="940"/>
        <v/>
      </c>
      <c r="EV584" s="26" t="str">
        <f t="shared" si="941"/>
        <v/>
      </c>
      <c r="EW584" s="27" t="str">
        <f t="shared" si="942"/>
        <v/>
      </c>
      <c r="EX584" s="26" t="str">
        <f t="shared" si="943"/>
        <v/>
      </c>
      <c r="EY584" s="26" t="str">
        <f t="shared" si="944"/>
        <v/>
      </c>
      <c r="EZ584" s="26">
        <f t="shared" si="945"/>
        <v>0</v>
      </c>
      <c r="FA584" s="43"/>
    </row>
    <row r="585" spans="1:157" ht="15.95" customHeight="1" x14ac:dyDescent="0.15">
      <c r="A585" s="21"/>
      <c r="B585" s="36" t="str">
        <f>IF(ＣＳＶ貼付用!G571="","",ＣＳＶ貼付用!G571)</f>
        <v/>
      </c>
      <c r="C585" s="36" t="str">
        <f>IF(ＣＳＶ貼付用!I571="","",ＣＳＶ貼付用!I571)</f>
        <v/>
      </c>
      <c r="D585" s="36" t="str">
        <f>IF(ＣＳＶ貼付用!J571="","",ＣＳＶ貼付用!J571)</f>
        <v/>
      </c>
      <c r="E585" s="36" t="str">
        <f>IF(ＣＳＶ貼付用!F571="","",ＣＳＶ貼付用!F571)</f>
        <v/>
      </c>
      <c r="F585" s="38" t="str">
        <f>IF(ＣＳＶ貼付用!T571="","",ＣＳＶ貼付用!T571)</f>
        <v/>
      </c>
      <c r="G585" s="38"/>
      <c r="H585" s="38" t="str">
        <f>IF(ＣＳＶ貼付用!GJ571="","",ＣＳＶ貼付用!GJ571)</f>
        <v/>
      </c>
      <c r="I585" s="38" t="str">
        <f>IF(ＣＳＶ貼付用!GL571="","",ＣＳＶ貼付用!GL571)</f>
        <v/>
      </c>
      <c r="J585" s="38" t="str">
        <f>IF(ＣＳＶ貼付用!GN571="","",ＣＳＶ貼付用!GN571)</f>
        <v/>
      </c>
      <c r="K585" s="38" t="str">
        <f>IF(ＣＳＶ貼付用!GP571="","",ＣＳＶ貼付用!GP571)</f>
        <v/>
      </c>
      <c r="L585" s="45" t="s">
        <v>30</v>
      </c>
      <c r="M585" s="55" t="str">
        <f>IF(ＣＳＶ貼付用!AT571="","",ＣＳＶ貼付用!AT571)</f>
        <v/>
      </c>
      <c r="N585" s="38" t="str">
        <f>IF(ＣＳＶ貼付用!AV571="","",ＣＳＶ貼付用!AV571)</f>
        <v/>
      </c>
      <c r="O585" s="38" t="str">
        <f>IF(ＣＳＶ貼付用!AX571="","",ＣＳＶ貼付用!AX571)</f>
        <v/>
      </c>
      <c r="P585" s="40" t="str">
        <f>IF(ＣＳＶ貼付用!FE571="","",ＣＳＶ貼付用!FE571)</f>
        <v/>
      </c>
      <c r="Q585" s="41" t="str">
        <f>IF(林齢計算用!A571="","",林齢計算用!A571)</f>
        <v/>
      </c>
      <c r="R585" s="41" t="str">
        <f t="shared" si="855"/>
        <v/>
      </c>
      <c r="S585" s="56" t="str">
        <f>IF(ＣＳＶ貼付用!EG571="","",ＣＳＶ貼付用!EG571*10)</f>
        <v/>
      </c>
      <c r="T585" s="23" t="str">
        <f>IF(O585="スギ",INDEX(データ!$C$7:$E$26,MATCH(R585,データ!$B$7:$B$26),MATCH(P585,データ!$C$6:$E$6)),IF(O585="ヒノキ",INDEX(データ!$C$32:$E$51,MATCH(R585,データ!$B$32:$B$51),MATCH(P585,データ!$C$31:$E$31)),IF(O585="マツ",INDEX(データ!#REF!,MATCH(R585,データ!#REF!),MATCH(P585,データ!#REF!)),IF(O585="ザツ",INDEX(データ!#REF!,MATCH(R585,データ!#REF!),MATCH(P585,データ!#REF!)),""))))</f>
        <v/>
      </c>
      <c r="U585" s="22" t="str">
        <f t="shared" si="946"/>
        <v/>
      </c>
      <c r="V585" s="21" t="str">
        <f t="shared" si="950"/>
        <v/>
      </c>
      <c r="W585" s="21" t="str">
        <f t="shared" si="947"/>
        <v/>
      </c>
      <c r="X585" s="23" t="str">
        <f>IF(O585="スギ",INDEX(データ!$H$7:$J$26,MATCH(R585,データ!$G$7:$G$26),MATCH(P585,データ!$H$6:$J$6)),IF(O585="ヒノキ",INDEX(データ!$H$32:$J$51,MATCH(R585,データ!$G$32:$G$51),MATCH(P585,データ!$H$31:$J$31)),IF(O585="マツ",INDEX(データ!#REF!,MATCH(R585,データ!#REF!),MATCH(P585,データ!#REF!)),IF(O585="ザツ",INDEX(データ!#REF!,MATCH(R585,データ!#REF!),MATCH(P585,データ!#REF!)),""))))</f>
        <v/>
      </c>
      <c r="Y585" s="22" t="str">
        <f t="shared" si="948"/>
        <v/>
      </c>
      <c r="Z585" s="21" t="str">
        <f t="shared" si="949"/>
        <v/>
      </c>
      <c r="AA585" s="27" t="str">
        <f t="shared" si="856"/>
        <v/>
      </c>
      <c r="AB585" s="24" t="str">
        <f t="shared" si="857"/>
        <v/>
      </c>
      <c r="AC585" s="25" t="str">
        <f t="shared" si="858"/>
        <v>0</v>
      </c>
      <c r="AD585" s="26" t="str">
        <f t="shared" si="859"/>
        <v/>
      </c>
      <c r="AE585" s="26" t="str">
        <f t="shared" si="860"/>
        <v/>
      </c>
      <c r="AF585" s="26" t="str">
        <f t="shared" si="861"/>
        <v/>
      </c>
      <c r="AG585" s="27" t="str">
        <f t="shared" si="862"/>
        <v/>
      </c>
      <c r="AH585" s="26" t="str">
        <f t="shared" si="863"/>
        <v/>
      </c>
      <c r="AI585" s="26" t="str">
        <f t="shared" si="864"/>
        <v/>
      </c>
      <c r="AJ585" s="45" t="s">
        <v>30</v>
      </c>
      <c r="AK585" s="55" t="str">
        <f>IF(ＣＳＶ貼付用!BI571="","",ＣＳＶ貼付用!BI571)</f>
        <v/>
      </c>
      <c r="AL585" s="38" t="str">
        <f>IF(ＣＳＶ貼付用!BK571="","",ＣＳＶ貼付用!BK571)</f>
        <v/>
      </c>
      <c r="AM585" s="38" t="str">
        <f>IF(ＣＳＶ貼付用!BM571="","",ＣＳＶ貼付用!BM571)</f>
        <v/>
      </c>
      <c r="AN585" s="40" t="str">
        <f t="shared" si="865"/>
        <v/>
      </c>
      <c r="AO585" s="41" t="str">
        <f>IF(林齢計算用!B571="","",林齢計算用!B571)</f>
        <v/>
      </c>
      <c r="AP585" s="41" t="str">
        <f t="shared" si="866"/>
        <v/>
      </c>
      <c r="AQ585" s="41" t="str">
        <f t="shared" si="867"/>
        <v/>
      </c>
      <c r="AR585" s="23" t="str">
        <f>IF(AM585="スギ",INDEX(データ!$C$7:$E$26,MATCH(AP585,データ!$B$7:$B$26),MATCH(AN585,データ!$C$6:$E$6)),IF(AM585="ヒノキ",INDEX(データ!$C$32:$E$51,MATCH(AP585,データ!$B$32:$B$51),MATCH(AN585,データ!$C$31:$E$31)),IF(AM585="マツ",INDEX(データ!#REF!,MATCH(AP585,データ!#REF!),MATCH(AN585,データ!#REF!)),IF(AM585="ザツ",INDEX(データ!#REF!,MATCH(AP585,データ!#REF!),MATCH(AN585,データ!#REF!)),""))))</f>
        <v/>
      </c>
      <c r="AS585" s="22" t="str">
        <f t="shared" si="850"/>
        <v/>
      </c>
      <c r="AT585" s="21" t="str">
        <f t="shared" si="868"/>
        <v/>
      </c>
      <c r="AU585" s="21" t="str">
        <f t="shared" si="869"/>
        <v/>
      </c>
      <c r="AV585" s="24" t="str">
        <f>IF(AM585="スギ",INDEX(データ!$H$7:$J$26,MATCH(AP585,データ!$G$7:$G$26),MATCH(AN585,データ!$H$6:$J$6)),IF(AM585="ヒノキ",INDEX(データ!$H$32:$J$51,MATCH(AP585,データ!$G$32:$G$51),MATCH(AN585,データ!$H$31:$J$31)),IF(AM585="マツ",INDEX(データ!#REF!,MATCH(AP585,データ!#REF!),MATCH(AN585,データ!#REF!)),IF(AM585="ザツ",INDEX(データ!#REF!,MATCH(AP585,データ!#REF!),MATCH(AN585,データ!#REF!)),""))))</f>
        <v/>
      </c>
      <c r="AW585" s="22" t="str">
        <f t="shared" si="870"/>
        <v/>
      </c>
      <c r="AX585" s="21" t="str">
        <f t="shared" si="871"/>
        <v/>
      </c>
      <c r="AY585" s="27" t="str">
        <f t="shared" si="872"/>
        <v/>
      </c>
      <c r="AZ585" s="24" t="str">
        <f t="shared" si="873"/>
        <v/>
      </c>
      <c r="BA585" s="25" t="str">
        <f t="shared" si="874"/>
        <v>0</v>
      </c>
      <c r="BB585" s="26" t="str">
        <f t="shared" si="875"/>
        <v/>
      </c>
      <c r="BC585" s="26" t="str">
        <f t="shared" si="876"/>
        <v/>
      </c>
      <c r="BD585" s="26" t="str">
        <f t="shared" si="877"/>
        <v/>
      </c>
      <c r="BE585" s="27" t="str">
        <f t="shared" si="878"/>
        <v/>
      </c>
      <c r="BF585" s="26" t="str">
        <f t="shared" si="879"/>
        <v/>
      </c>
      <c r="BG585" s="26" t="str">
        <f t="shared" si="880"/>
        <v/>
      </c>
      <c r="BH585" s="45" t="s">
        <v>30</v>
      </c>
      <c r="BI585" s="55" t="str">
        <f>IF(ＣＳＶ貼付用!BX571="","",ＣＳＶ貼付用!BX571)</f>
        <v/>
      </c>
      <c r="BJ585" s="38" t="str">
        <f>IF(ＣＳＶ貼付用!BZ571="","",ＣＳＶ貼付用!BZ571)</f>
        <v/>
      </c>
      <c r="BK585" s="38" t="str">
        <f>IF(ＣＳＶ貼付用!CB571="","",ＣＳＶ貼付用!CB571)</f>
        <v/>
      </c>
      <c r="BL585" s="40" t="str">
        <f t="shared" si="881"/>
        <v/>
      </c>
      <c r="BM585" s="41" t="str">
        <f>IF(林齢計算用!C571="","",林齢計算用!C571)</f>
        <v/>
      </c>
      <c r="BN585" s="41" t="str">
        <f t="shared" si="882"/>
        <v/>
      </c>
      <c r="BO585" s="41" t="str">
        <f t="shared" si="883"/>
        <v/>
      </c>
      <c r="BP585" s="23" t="str">
        <f>IF(BK585="スギ",INDEX(データ!$C$7:$E$26,MATCH(BN585,データ!$B$7:$B$26),MATCH(BL585,データ!$C$6:$E$6)),IF(BK585="ヒノキ",INDEX(データ!$C$32:$E$51,MATCH(BN585,データ!$B$32:$B$51),MATCH(BL585,データ!$C$31:$E$31)),IF(BK585="マツ",INDEX(データ!#REF!,MATCH(BN585,データ!#REF!),MATCH(BL585,データ!#REF!)),IF(BK585="ザツ",INDEX(データ!#REF!,MATCH(BN585,データ!#REF!),MATCH(BL585,データ!#REF!)),""))))</f>
        <v/>
      </c>
      <c r="BQ585" s="22" t="str">
        <f t="shared" si="851"/>
        <v/>
      </c>
      <c r="BR585" s="21" t="str">
        <f t="shared" si="884"/>
        <v/>
      </c>
      <c r="BS585" s="21" t="str">
        <f t="shared" si="885"/>
        <v/>
      </c>
      <c r="BT585" s="24" t="str">
        <f>IF(BK585="スギ",INDEX(データ!$H$7:$J$26,MATCH(BN585,データ!$G$7:$G$26),MATCH(BL585,データ!$H$6:$J$6)),IF(BK585="ヒノキ",INDEX(データ!$H$32:$J$51,MATCH(BN585,データ!$G$32:$G$51),MATCH(BL585,データ!$H$31:$J$31)),IF(BK585="マツ",INDEX(データ!#REF!,MATCH(BN585,データ!#REF!),MATCH(BL585,データ!#REF!)),IF(BK585="ザツ",INDEX(データ!#REF!,MATCH(BN585,データ!#REF!),MATCH(BL585,データ!#REF!)),""))))</f>
        <v/>
      </c>
      <c r="BU585" s="22" t="str">
        <f t="shared" si="886"/>
        <v/>
      </c>
      <c r="BV585" s="21" t="str">
        <f t="shared" si="887"/>
        <v/>
      </c>
      <c r="BW585" s="27" t="str">
        <f t="shared" si="888"/>
        <v/>
      </c>
      <c r="BX585" s="24" t="str">
        <f t="shared" si="889"/>
        <v/>
      </c>
      <c r="BY585" s="25" t="str">
        <f t="shared" si="890"/>
        <v>0</v>
      </c>
      <c r="BZ585" s="26" t="str">
        <f t="shared" si="891"/>
        <v/>
      </c>
      <c r="CA585" s="26" t="str">
        <f t="shared" si="892"/>
        <v/>
      </c>
      <c r="CB585" s="26" t="str">
        <f t="shared" si="893"/>
        <v/>
      </c>
      <c r="CC585" s="27" t="str">
        <f t="shared" si="894"/>
        <v/>
      </c>
      <c r="CD585" s="26" t="str">
        <f t="shared" si="895"/>
        <v/>
      </c>
      <c r="CE585" s="26" t="str">
        <f t="shared" si="896"/>
        <v/>
      </c>
      <c r="CF585" s="45" t="s">
        <v>30</v>
      </c>
      <c r="CG585" s="55" t="str">
        <f>IF(ＣＳＶ貼付用!CM571="","",ＣＳＶ貼付用!CM571)</f>
        <v/>
      </c>
      <c r="CH585" s="38" t="str">
        <f>IF(ＣＳＶ貼付用!CO571="","",ＣＳＶ貼付用!CO571)</f>
        <v/>
      </c>
      <c r="CI585" s="38" t="str">
        <f>IF(ＣＳＶ貼付用!CQ571="","",ＣＳＶ貼付用!CQ571)</f>
        <v/>
      </c>
      <c r="CJ585" s="40" t="str">
        <f t="shared" si="897"/>
        <v/>
      </c>
      <c r="CK585" s="41" t="str">
        <f>IF(林齢計算用!D571="","",林齢計算用!D571)</f>
        <v/>
      </c>
      <c r="CL585" s="41" t="str">
        <f t="shared" si="898"/>
        <v/>
      </c>
      <c r="CM585" s="41" t="str">
        <f t="shared" si="899"/>
        <v/>
      </c>
      <c r="CN585" s="23" t="str">
        <f>IF(CI585="スギ",INDEX(データ!$C$7:$E$26,MATCH(CL585,データ!$B$7:$B$26),MATCH(CJ585,データ!$C$6:$E$6)),IF(CI585="ヒノキ",INDEX(データ!$C$32:$E$51,MATCH(CL585,データ!$B$32:$B$51),MATCH(CJ585,データ!$C$31:$E$31)),IF(CI585="マツ",INDEX(データ!#REF!,MATCH(CL585,データ!#REF!),MATCH(CJ585,データ!#REF!)),IF(CI585="ザツ",INDEX(データ!#REF!,MATCH(CL585,データ!#REF!),MATCH(CJ585,データ!#REF!)),""))))</f>
        <v/>
      </c>
      <c r="CO585" s="22" t="str">
        <f t="shared" si="852"/>
        <v/>
      </c>
      <c r="CP585" s="21" t="str">
        <f t="shared" si="900"/>
        <v/>
      </c>
      <c r="CQ585" s="21" t="str">
        <f t="shared" si="901"/>
        <v/>
      </c>
      <c r="CR585" s="24" t="str">
        <f>IF(CI585="スギ",INDEX(データ!$H$7:$J$26,MATCH(CL585,データ!$G$7:$G$26),MATCH(CJ585,データ!$H$6:$J$6)),IF(CI585="ヒノキ",INDEX(データ!$H$32:$J$51,MATCH(CL585,データ!$G$32:$G$51),MATCH(CJ585,データ!$H$31:$J$31)),IF(CI585="マツ",INDEX(データ!#REF!,MATCH(CL585,データ!#REF!),MATCH(CJ585,データ!#REF!)),IF(CI585="ザツ",INDEX(データ!#REF!,MATCH(CL585,データ!#REF!),MATCH(CJ585,データ!#REF!)),""))))</f>
        <v/>
      </c>
      <c r="CS585" s="22" t="str">
        <f t="shared" si="902"/>
        <v/>
      </c>
      <c r="CT585" s="21" t="str">
        <f t="shared" si="903"/>
        <v/>
      </c>
      <c r="CU585" s="27" t="str">
        <f t="shared" si="904"/>
        <v/>
      </c>
      <c r="CV585" s="24" t="str">
        <f t="shared" si="905"/>
        <v/>
      </c>
      <c r="CW585" s="25" t="str">
        <f t="shared" si="906"/>
        <v>0</v>
      </c>
      <c r="CX585" s="26" t="str">
        <f t="shared" si="907"/>
        <v/>
      </c>
      <c r="CY585" s="26" t="str">
        <f t="shared" si="908"/>
        <v/>
      </c>
      <c r="CZ585" s="26" t="str">
        <f t="shared" si="909"/>
        <v/>
      </c>
      <c r="DA585" s="27" t="str">
        <f t="shared" si="910"/>
        <v/>
      </c>
      <c r="DB585" s="26" t="str">
        <f t="shared" si="911"/>
        <v/>
      </c>
      <c r="DC585" s="26" t="str">
        <f t="shared" si="912"/>
        <v/>
      </c>
      <c r="DD585" s="45" t="s">
        <v>30</v>
      </c>
      <c r="DE585" s="55" t="str">
        <f>IF(ＣＳＶ貼付用!DB571="","",ＣＳＶ貼付用!DB571)</f>
        <v/>
      </c>
      <c r="DF585" s="38" t="str">
        <f>IF(ＣＳＶ貼付用!DD571="","",ＣＳＶ貼付用!DD571)</f>
        <v/>
      </c>
      <c r="DG585" s="38" t="str">
        <f>IF(ＣＳＶ貼付用!DF571="","",ＣＳＶ貼付用!DF571)</f>
        <v/>
      </c>
      <c r="DH585" s="40" t="str">
        <f t="shared" si="913"/>
        <v/>
      </c>
      <c r="DI585" s="41" t="str">
        <f>IF(林齢計算用!E571="","",林齢計算用!E571)</f>
        <v/>
      </c>
      <c r="DJ585" s="41" t="str">
        <f t="shared" si="914"/>
        <v/>
      </c>
      <c r="DK585" s="41" t="str">
        <f t="shared" si="915"/>
        <v/>
      </c>
      <c r="DL585" s="23" t="str">
        <f>IF(DG585="スギ",INDEX(データ!$C$7:$E$26,MATCH(DJ585,データ!$B$7:$B$26),MATCH(DH585,データ!$C$6:$E$6)),IF(DG585="ヒノキ",INDEX(データ!$C$32:$E$51,MATCH(DJ585,データ!$B$32:$B$51),MATCH(DH585,データ!$C$31:$E$31)),IF(DG585="マツ",INDEX(データ!#REF!,MATCH(DJ585,データ!#REF!),MATCH(DH585,データ!#REF!)),IF(DG585="ザツ",INDEX(データ!#REF!,MATCH(DJ585,データ!#REF!),MATCH(DH585,データ!#REF!)),""))))</f>
        <v/>
      </c>
      <c r="DM585" s="22" t="str">
        <f t="shared" si="853"/>
        <v/>
      </c>
      <c r="DN585" s="21" t="str">
        <f t="shared" si="916"/>
        <v/>
      </c>
      <c r="DO585" s="21" t="str">
        <f t="shared" si="917"/>
        <v/>
      </c>
      <c r="DP585" s="24" t="str">
        <f>IF(DG585="スギ",INDEX(データ!$H$7:$J$26,MATCH(DJ585,データ!$G$7:$G$26),MATCH(DH585,データ!$H$6:$J$6)),IF(DG585="ヒノキ",INDEX(データ!$H$32:$J$51,MATCH(DJ585,データ!$G$32:$G$51),MATCH(DH585,データ!$H$31:$J$31)),IF(DG585="マツ",INDEX(データ!#REF!,MATCH(DJ585,データ!#REF!),MATCH(DH585,データ!#REF!)),IF(DG585="ザツ",INDEX(データ!#REF!,MATCH(DJ585,データ!#REF!),MATCH(DH585,データ!#REF!)),""))))</f>
        <v/>
      </c>
      <c r="DQ585" s="22" t="str">
        <f t="shared" si="918"/>
        <v/>
      </c>
      <c r="DR585" s="21" t="str">
        <f t="shared" si="919"/>
        <v/>
      </c>
      <c r="DS585" s="27" t="str">
        <f t="shared" si="920"/>
        <v/>
      </c>
      <c r="DT585" s="24" t="str">
        <f t="shared" si="921"/>
        <v/>
      </c>
      <c r="DU585" s="25" t="str">
        <f t="shared" si="922"/>
        <v>0</v>
      </c>
      <c r="DV585" s="26" t="str">
        <f t="shared" si="923"/>
        <v/>
      </c>
      <c r="DW585" s="26" t="str">
        <f t="shared" si="924"/>
        <v/>
      </c>
      <c r="DX585" s="26" t="str">
        <f t="shared" si="925"/>
        <v/>
      </c>
      <c r="DY585" s="27" t="str">
        <f t="shared" si="926"/>
        <v/>
      </c>
      <c r="DZ585" s="26" t="str">
        <f t="shared" si="927"/>
        <v/>
      </c>
      <c r="EA585" s="26" t="str">
        <f t="shared" si="928"/>
        <v/>
      </c>
      <c r="EB585" s="45" t="s">
        <v>30</v>
      </c>
      <c r="EC585" s="55" t="str">
        <f>IF(ＣＳＶ貼付用!DQ571="","",ＣＳＶ貼付用!DQ571)</f>
        <v/>
      </c>
      <c r="ED585" s="38" t="str">
        <f>IF(ＣＳＶ貼付用!DS571="","",ＣＳＶ貼付用!DS571)</f>
        <v/>
      </c>
      <c r="EE585" s="38" t="str">
        <f>IF(ＣＳＶ貼付用!DU571="","",ＣＳＶ貼付用!DU571)</f>
        <v/>
      </c>
      <c r="EF585" s="40" t="str">
        <f t="shared" si="929"/>
        <v/>
      </c>
      <c r="EG585" s="41" t="str">
        <f>IF(林齢計算用!F571="","",林齢計算用!F571)</f>
        <v/>
      </c>
      <c r="EH585" s="41" t="str">
        <f t="shared" si="930"/>
        <v/>
      </c>
      <c r="EI585" s="41" t="str">
        <f t="shared" si="931"/>
        <v/>
      </c>
      <c r="EJ585" s="23" t="str">
        <f>IF(EE585="スギ",INDEX(データ!$C$7:$E$26,MATCH(EH585,データ!$B$7:$B$26),MATCH(EF585,データ!$C$6:$E$6)),IF(EE585="ヒノキ",INDEX(データ!$C$32:$E$51,MATCH(EH585,データ!$B$32:$B$51),MATCH(EF585,データ!$C$31:$E$31)),IF(EE585="マツ",INDEX(データ!#REF!,MATCH(EH585,データ!#REF!),MATCH(EF585,データ!#REF!)),IF(EE585="ザツ",INDEX(データ!#REF!,MATCH(EH585,データ!#REF!),MATCH(EF585,データ!#REF!)),""))))</f>
        <v/>
      </c>
      <c r="EK585" s="22" t="str">
        <f t="shared" si="854"/>
        <v/>
      </c>
      <c r="EL585" s="21" t="str">
        <f t="shared" si="932"/>
        <v/>
      </c>
      <c r="EM585" s="21" t="str">
        <f t="shared" si="933"/>
        <v/>
      </c>
      <c r="EN585" s="24" t="str">
        <f>IF(EE585="スギ",INDEX(データ!$H$7:$J$26,MATCH(EH585,データ!$G$7:$G$26),MATCH(EF585,データ!$H$6:$J$6)),IF(EE585="ヒノキ",INDEX(データ!$H$32:$J$51,MATCH(EH585,データ!$G$32:$G$51),MATCH(EF585,データ!$H$31:$J$31)),IF(EE585="マツ",INDEX(データ!#REF!,MATCH(EH585,データ!#REF!),MATCH(EF585,データ!#REF!)),IF(EE585="ザツ",INDEX(データ!#REF!,MATCH(EH585,データ!#REF!),MATCH(EF585,データ!#REF!)),""))))</f>
        <v/>
      </c>
      <c r="EO585" s="22" t="str">
        <f t="shared" si="934"/>
        <v/>
      </c>
      <c r="EP585" s="21" t="str">
        <f t="shared" si="935"/>
        <v/>
      </c>
      <c r="EQ585" s="27" t="str">
        <f t="shared" si="936"/>
        <v/>
      </c>
      <c r="ER585" s="24" t="str">
        <f t="shared" si="937"/>
        <v/>
      </c>
      <c r="ES585" s="25" t="str">
        <f t="shared" si="938"/>
        <v>0</v>
      </c>
      <c r="ET585" s="26" t="str">
        <f t="shared" si="939"/>
        <v/>
      </c>
      <c r="EU585" s="26" t="str">
        <f t="shared" si="940"/>
        <v/>
      </c>
      <c r="EV585" s="26" t="str">
        <f t="shared" si="941"/>
        <v/>
      </c>
      <c r="EW585" s="27" t="str">
        <f t="shared" si="942"/>
        <v/>
      </c>
      <c r="EX585" s="26" t="str">
        <f t="shared" si="943"/>
        <v/>
      </c>
      <c r="EY585" s="26" t="str">
        <f t="shared" si="944"/>
        <v/>
      </c>
      <c r="EZ585" s="26">
        <f t="shared" si="945"/>
        <v>0</v>
      </c>
      <c r="FA585" s="43"/>
    </row>
    <row r="586" spans="1:157" ht="15.95" customHeight="1" x14ac:dyDescent="0.15">
      <c r="A586" s="21"/>
      <c r="B586" s="36" t="str">
        <f>IF(ＣＳＶ貼付用!G572="","",ＣＳＶ貼付用!G572)</f>
        <v/>
      </c>
      <c r="C586" s="36" t="str">
        <f>IF(ＣＳＶ貼付用!I572="","",ＣＳＶ貼付用!I572)</f>
        <v/>
      </c>
      <c r="D586" s="36" t="str">
        <f>IF(ＣＳＶ貼付用!J572="","",ＣＳＶ貼付用!J572)</f>
        <v/>
      </c>
      <c r="E586" s="36" t="str">
        <f>IF(ＣＳＶ貼付用!F572="","",ＣＳＶ貼付用!F572)</f>
        <v/>
      </c>
      <c r="F586" s="38" t="str">
        <f>IF(ＣＳＶ貼付用!T572="","",ＣＳＶ貼付用!T572)</f>
        <v/>
      </c>
      <c r="G586" s="38"/>
      <c r="H586" s="38" t="str">
        <f>IF(ＣＳＶ貼付用!GJ572="","",ＣＳＶ貼付用!GJ572)</f>
        <v/>
      </c>
      <c r="I586" s="38" t="str">
        <f>IF(ＣＳＶ貼付用!GL572="","",ＣＳＶ貼付用!GL572)</f>
        <v/>
      </c>
      <c r="J586" s="38" t="str">
        <f>IF(ＣＳＶ貼付用!GN572="","",ＣＳＶ貼付用!GN572)</f>
        <v/>
      </c>
      <c r="K586" s="38" t="str">
        <f>IF(ＣＳＶ貼付用!GP572="","",ＣＳＶ貼付用!GP572)</f>
        <v/>
      </c>
      <c r="L586" s="45" t="s">
        <v>30</v>
      </c>
      <c r="M586" s="55" t="str">
        <f>IF(ＣＳＶ貼付用!AT572="","",ＣＳＶ貼付用!AT572)</f>
        <v/>
      </c>
      <c r="N586" s="38" t="str">
        <f>IF(ＣＳＶ貼付用!AV572="","",ＣＳＶ貼付用!AV572)</f>
        <v/>
      </c>
      <c r="O586" s="38" t="str">
        <f>IF(ＣＳＶ貼付用!AX572="","",ＣＳＶ貼付用!AX572)</f>
        <v/>
      </c>
      <c r="P586" s="40" t="str">
        <f>IF(ＣＳＶ貼付用!FE572="","",ＣＳＶ貼付用!FE572)</f>
        <v/>
      </c>
      <c r="Q586" s="41" t="str">
        <f>IF(林齢計算用!A572="","",林齢計算用!A572)</f>
        <v/>
      </c>
      <c r="R586" s="41" t="str">
        <f t="shared" si="855"/>
        <v/>
      </c>
      <c r="S586" s="56" t="str">
        <f>IF(ＣＳＶ貼付用!EG572="","",ＣＳＶ貼付用!EG572*10)</f>
        <v/>
      </c>
      <c r="T586" s="23" t="str">
        <f>IF(O586="スギ",INDEX(データ!$C$7:$E$26,MATCH(R586,データ!$B$7:$B$26),MATCH(P586,データ!$C$6:$E$6)),IF(O586="ヒノキ",INDEX(データ!$C$32:$E$51,MATCH(R586,データ!$B$32:$B$51),MATCH(P586,データ!$C$31:$E$31)),IF(O586="マツ",INDEX(データ!#REF!,MATCH(R586,データ!#REF!),MATCH(P586,データ!#REF!)),IF(O586="ザツ",INDEX(データ!#REF!,MATCH(R586,データ!#REF!),MATCH(P586,データ!#REF!)),""))))</f>
        <v/>
      </c>
      <c r="U586" s="22" t="str">
        <f t="shared" si="946"/>
        <v/>
      </c>
      <c r="V586" s="21" t="str">
        <f t="shared" si="950"/>
        <v/>
      </c>
      <c r="W586" s="21" t="str">
        <f t="shared" si="947"/>
        <v/>
      </c>
      <c r="X586" s="23" t="str">
        <f>IF(O586="スギ",INDEX(データ!$H$7:$J$26,MATCH(R586,データ!$G$7:$G$26),MATCH(P586,データ!$H$6:$J$6)),IF(O586="ヒノキ",INDEX(データ!$H$32:$J$51,MATCH(R586,データ!$G$32:$G$51),MATCH(P586,データ!$H$31:$J$31)),IF(O586="マツ",INDEX(データ!#REF!,MATCH(R586,データ!#REF!),MATCH(P586,データ!#REF!)),IF(O586="ザツ",INDEX(データ!#REF!,MATCH(R586,データ!#REF!),MATCH(P586,データ!#REF!)),""))))</f>
        <v/>
      </c>
      <c r="Y586" s="22" t="str">
        <f t="shared" si="948"/>
        <v/>
      </c>
      <c r="Z586" s="21" t="str">
        <f t="shared" si="949"/>
        <v/>
      </c>
      <c r="AA586" s="27" t="str">
        <f t="shared" si="856"/>
        <v/>
      </c>
      <c r="AB586" s="24" t="str">
        <f t="shared" si="857"/>
        <v/>
      </c>
      <c r="AC586" s="25" t="str">
        <f t="shared" si="858"/>
        <v>0</v>
      </c>
      <c r="AD586" s="26" t="str">
        <f t="shared" si="859"/>
        <v/>
      </c>
      <c r="AE586" s="26" t="str">
        <f t="shared" si="860"/>
        <v/>
      </c>
      <c r="AF586" s="26" t="str">
        <f t="shared" si="861"/>
        <v/>
      </c>
      <c r="AG586" s="27" t="str">
        <f t="shared" si="862"/>
        <v/>
      </c>
      <c r="AH586" s="26" t="str">
        <f t="shared" si="863"/>
        <v/>
      </c>
      <c r="AI586" s="26" t="str">
        <f t="shared" si="864"/>
        <v/>
      </c>
      <c r="AJ586" s="45" t="s">
        <v>30</v>
      </c>
      <c r="AK586" s="55" t="str">
        <f>IF(ＣＳＶ貼付用!BI572="","",ＣＳＶ貼付用!BI572)</f>
        <v/>
      </c>
      <c r="AL586" s="38" t="str">
        <f>IF(ＣＳＶ貼付用!BK572="","",ＣＳＶ貼付用!BK572)</f>
        <v/>
      </c>
      <c r="AM586" s="38" t="str">
        <f>IF(ＣＳＶ貼付用!BM572="","",ＣＳＶ貼付用!BM572)</f>
        <v/>
      </c>
      <c r="AN586" s="40" t="str">
        <f t="shared" si="865"/>
        <v/>
      </c>
      <c r="AO586" s="41" t="str">
        <f>IF(林齢計算用!B572="","",林齢計算用!B572)</f>
        <v/>
      </c>
      <c r="AP586" s="41" t="str">
        <f t="shared" si="866"/>
        <v/>
      </c>
      <c r="AQ586" s="41" t="str">
        <f t="shared" si="867"/>
        <v/>
      </c>
      <c r="AR586" s="23" t="str">
        <f>IF(AM586="スギ",INDEX(データ!$C$7:$E$26,MATCH(AP586,データ!$B$7:$B$26),MATCH(AN586,データ!$C$6:$E$6)),IF(AM586="ヒノキ",INDEX(データ!$C$32:$E$51,MATCH(AP586,データ!$B$32:$B$51),MATCH(AN586,データ!$C$31:$E$31)),IF(AM586="マツ",INDEX(データ!#REF!,MATCH(AP586,データ!#REF!),MATCH(AN586,データ!#REF!)),IF(AM586="ザツ",INDEX(データ!#REF!,MATCH(AP586,データ!#REF!),MATCH(AN586,データ!#REF!)),""))))</f>
        <v/>
      </c>
      <c r="AS586" s="22" t="str">
        <f t="shared" si="850"/>
        <v/>
      </c>
      <c r="AT586" s="21" t="str">
        <f t="shared" si="868"/>
        <v/>
      </c>
      <c r="AU586" s="21" t="str">
        <f t="shared" si="869"/>
        <v/>
      </c>
      <c r="AV586" s="24" t="str">
        <f>IF(AM586="スギ",INDEX(データ!$H$7:$J$26,MATCH(AP586,データ!$G$7:$G$26),MATCH(AN586,データ!$H$6:$J$6)),IF(AM586="ヒノキ",INDEX(データ!$H$32:$J$51,MATCH(AP586,データ!$G$32:$G$51),MATCH(AN586,データ!$H$31:$J$31)),IF(AM586="マツ",INDEX(データ!#REF!,MATCH(AP586,データ!#REF!),MATCH(AN586,データ!#REF!)),IF(AM586="ザツ",INDEX(データ!#REF!,MATCH(AP586,データ!#REF!),MATCH(AN586,データ!#REF!)),""))))</f>
        <v/>
      </c>
      <c r="AW586" s="22" t="str">
        <f t="shared" si="870"/>
        <v/>
      </c>
      <c r="AX586" s="21" t="str">
        <f t="shared" si="871"/>
        <v/>
      </c>
      <c r="AY586" s="27" t="str">
        <f t="shared" si="872"/>
        <v/>
      </c>
      <c r="AZ586" s="24" t="str">
        <f t="shared" si="873"/>
        <v/>
      </c>
      <c r="BA586" s="25" t="str">
        <f t="shared" si="874"/>
        <v>0</v>
      </c>
      <c r="BB586" s="26" t="str">
        <f t="shared" si="875"/>
        <v/>
      </c>
      <c r="BC586" s="26" t="str">
        <f t="shared" si="876"/>
        <v/>
      </c>
      <c r="BD586" s="26" t="str">
        <f t="shared" si="877"/>
        <v/>
      </c>
      <c r="BE586" s="27" t="str">
        <f t="shared" si="878"/>
        <v/>
      </c>
      <c r="BF586" s="26" t="str">
        <f t="shared" si="879"/>
        <v/>
      </c>
      <c r="BG586" s="26" t="str">
        <f t="shared" si="880"/>
        <v/>
      </c>
      <c r="BH586" s="45" t="s">
        <v>30</v>
      </c>
      <c r="BI586" s="55" t="str">
        <f>IF(ＣＳＶ貼付用!BX572="","",ＣＳＶ貼付用!BX572)</f>
        <v/>
      </c>
      <c r="BJ586" s="38" t="str">
        <f>IF(ＣＳＶ貼付用!BZ572="","",ＣＳＶ貼付用!BZ572)</f>
        <v/>
      </c>
      <c r="BK586" s="38" t="str">
        <f>IF(ＣＳＶ貼付用!CB572="","",ＣＳＶ貼付用!CB572)</f>
        <v/>
      </c>
      <c r="BL586" s="40" t="str">
        <f t="shared" si="881"/>
        <v/>
      </c>
      <c r="BM586" s="41" t="str">
        <f>IF(林齢計算用!C572="","",林齢計算用!C572)</f>
        <v/>
      </c>
      <c r="BN586" s="41" t="str">
        <f t="shared" si="882"/>
        <v/>
      </c>
      <c r="BO586" s="41" t="str">
        <f t="shared" si="883"/>
        <v/>
      </c>
      <c r="BP586" s="23" t="str">
        <f>IF(BK586="スギ",INDEX(データ!$C$7:$E$26,MATCH(BN586,データ!$B$7:$B$26),MATCH(BL586,データ!$C$6:$E$6)),IF(BK586="ヒノキ",INDEX(データ!$C$32:$E$51,MATCH(BN586,データ!$B$32:$B$51),MATCH(BL586,データ!$C$31:$E$31)),IF(BK586="マツ",INDEX(データ!#REF!,MATCH(BN586,データ!#REF!),MATCH(BL586,データ!#REF!)),IF(BK586="ザツ",INDEX(データ!#REF!,MATCH(BN586,データ!#REF!),MATCH(BL586,データ!#REF!)),""))))</f>
        <v/>
      </c>
      <c r="BQ586" s="22" t="str">
        <f t="shared" si="851"/>
        <v/>
      </c>
      <c r="BR586" s="21" t="str">
        <f t="shared" si="884"/>
        <v/>
      </c>
      <c r="BS586" s="21" t="str">
        <f t="shared" si="885"/>
        <v/>
      </c>
      <c r="BT586" s="24" t="str">
        <f>IF(BK586="スギ",INDEX(データ!$H$7:$J$26,MATCH(BN586,データ!$G$7:$G$26),MATCH(BL586,データ!$H$6:$J$6)),IF(BK586="ヒノキ",INDEX(データ!$H$32:$J$51,MATCH(BN586,データ!$G$32:$G$51),MATCH(BL586,データ!$H$31:$J$31)),IF(BK586="マツ",INDEX(データ!#REF!,MATCH(BN586,データ!#REF!),MATCH(BL586,データ!#REF!)),IF(BK586="ザツ",INDEX(データ!#REF!,MATCH(BN586,データ!#REF!),MATCH(BL586,データ!#REF!)),""))))</f>
        <v/>
      </c>
      <c r="BU586" s="22" t="str">
        <f t="shared" si="886"/>
        <v/>
      </c>
      <c r="BV586" s="21" t="str">
        <f t="shared" si="887"/>
        <v/>
      </c>
      <c r="BW586" s="27" t="str">
        <f t="shared" si="888"/>
        <v/>
      </c>
      <c r="BX586" s="24" t="str">
        <f t="shared" si="889"/>
        <v/>
      </c>
      <c r="BY586" s="25" t="str">
        <f t="shared" si="890"/>
        <v>0</v>
      </c>
      <c r="BZ586" s="26" t="str">
        <f t="shared" si="891"/>
        <v/>
      </c>
      <c r="CA586" s="26" t="str">
        <f t="shared" si="892"/>
        <v/>
      </c>
      <c r="CB586" s="26" t="str">
        <f t="shared" si="893"/>
        <v/>
      </c>
      <c r="CC586" s="27" t="str">
        <f t="shared" si="894"/>
        <v/>
      </c>
      <c r="CD586" s="26" t="str">
        <f t="shared" si="895"/>
        <v/>
      </c>
      <c r="CE586" s="26" t="str">
        <f t="shared" si="896"/>
        <v/>
      </c>
      <c r="CF586" s="45" t="s">
        <v>30</v>
      </c>
      <c r="CG586" s="55" t="str">
        <f>IF(ＣＳＶ貼付用!CM572="","",ＣＳＶ貼付用!CM572)</f>
        <v/>
      </c>
      <c r="CH586" s="38" t="str">
        <f>IF(ＣＳＶ貼付用!CO572="","",ＣＳＶ貼付用!CO572)</f>
        <v/>
      </c>
      <c r="CI586" s="38" t="str">
        <f>IF(ＣＳＶ貼付用!CQ572="","",ＣＳＶ貼付用!CQ572)</f>
        <v/>
      </c>
      <c r="CJ586" s="40" t="str">
        <f t="shared" si="897"/>
        <v/>
      </c>
      <c r="CK586" s="41" t="str">
        <f>IF(林齢計算用!D572="","",林齢計算用!D572)</f>
        <v/>
      </c>
      <c r="CL586" s="41" t="str">
        <f t="shared" si="898"/>
        <v/>
      </c>
      <c r="CM586" s="41" t="str">
        <f t="shared" si="899"/>
        <v/>
      </c>
      <c r="CN586" s="23" t="str">
        <f>IF(CI586="スギ",INDEX(データ!$C$7:$E$26,MATCH(CL586,データ!$B$7:$B$26),MATCH(CJ586,データ!$C$6:$E$6)),IF(CI586="ヒノキ",INDEX(データ!$C$32:$E$51,MATCH(CL586,データ!$B$32:$B$51),MATCH(CJ586,データ!$C$31:$E$31)),IF(CI586="マツ",INDEX(データ!#REF!,MATCH(CL586,データ!#REF!),MATCH(CJ586,データ!#REF!)),IF(CI586="ザツ",INDEX(データ!#REF!,MATCH(CL586,データ!#REF!),MATCH(CJ586,データ!#REF!)),""))))</f>
        <v/>
      </c>
      <c r="CO586" s="22" t="str">
        <f t="shared" si="852"/>
        <v/>
      </c>
      <c r="CP586" s="21" t="str">
        <f t="shared" si="900"/>
        <v/>
      </c>
      <c r="CQ586" s="21" t="str">
        <f t="shared" si="901"/>
        <v/>
      </c>
      <c r="CR586" s="24" t="str">
        <f>IF(CI586="スギ",INDEX(データ!$H$7:$J$26,MATCH(CL586,データ!$G$7:$G$26),MATCH(CJ586,データ!$H$6:$J$6)),IF(CI586="ヒノキ",INDEX(データ!$H$32:$J$51,MATCH(CL586,データ!$G$32:$G$51),MATCH(CJ586,データ!$H$31:$J$31)),IF(CI586="マツ",INDEX(データ!#REF!,MATCH(CL586,データ!#REF!),MATCH(CJ586,データ!#REF!)),IF(CI586="ザツ",INDEX(データ!#REF!,MATCH(CL586,データ!#REF!),MATCH(CJ586,データ!#REF!)),""))))</f>
        <v/>
      </c>
      <c r="CS586" s="22" t="str">
        <f t="shared" si="902"/>
        <v/>
      </c>
      <c r="CT586" s="21" t="str">
        <f t="shared" si="903"/>
        <v/>
      </c>
      <c r="CU586" s="27" t="str">
        <f t="shared" si="904"/>
        <v/>
      </c>
      <c r="CV586" s="24" t="str">
        <f t="shared" si="905"/>
        <v/>
      </c>
      <c r="CW586" s="25" t="str">
        <f t="shared" si="906"/>
        <v>0</v>
      </c>
      <c r="CX586" s="26" t="str">
        <f t="shared" si="907"/>
        <v/>
      </c>
      <c r="CY586" s="26" t="str">
        <f t="shared" si="908"/>
        <v/>
      </c>
      <c r="CZ586" s="26" t="str">
        <f t="shared" si="909"/>
        <v/>
      </c>
      <c r="DA586" s="27" t="str">
        <f t="shared" si="910"/>
        <v/>
      </c>
      <c r="DB586" s="26" t="str">
        <f t="shared" si="911"/>
        <v/>
      </c>
      <c r="DC586" s="26" t="str">
        <f t="shared" si="912"/>
        <v/>
      </c>
      <c r="DD586" s="45" t="s">
        <v>30</v>
      </c>
      <c r="DE586" s="55" t="str">
        <f>IF(ＣＳＶ貼付用!DB572="","",ＣＳＶ貼付用!DB572)</f>
        <v/>
      </c>
      <c r="DF586" s="38" t="str">
        <f>IF(ＣＳＶ貼付用!DD572="","",ＣＳＶ貼付用!DD572)</f>
        <v/>
      </c>
      <c r="DG586" s="38" t="str">
        <f>IF(ＣＳＶ貼付用!DF572="","",ＣＳＶ貼付用!DF572)</f>
        <v/>
      </c>
      <c r="DH586" s="40" t="str">
        <f t="shared" si="913"/>
        <v/>
      </c>
      <c r="DI586" s="41" t="str">
        <f>IF(林齢計算用!E572="","",林齢計算用!E572)</f>
        <v/>
      </c>
      <c r="DJ586" s="41" t="str">
        <f t="shared" si="914"/>
        <v/>
      </c>
      <c r="DK586" s="41" t="str">
        <f t="shared" si="915"/>
        <v/>
      </c>
      <c r="DL586" s="23" t="str">
        <f>IF(DG586="スギ",INDEX(データ!$C$7:$E$26,MATCH(DJ586,データ!$B$7:$B$26),MATCH(DH586,データ!$C$6:$E$6)),IF(DG586="ヒノキ",INDEX(データ!$C$32:$E$51,MATCH(DJ586,データ!$B$32:$B$51),MATCH(DH586,データ!$C$31:$E$31)),IF(DG586="マツ",INDEX(データ!#REF!,MATCH(DJ586,データ!#REF!),MATCH(DH586,データ!#REF!)),IF(DG586="ザツ",INDEX(データ!#REF!,MATCH(DJ586,データ!#REF!),MATCH(DH586,データ!#REF!)),""))))</f>
        <v/>
      </c>
      <c r="DM586" s="22" t="str">
        <f t="shared" si="853"/>
        <v/>
      </c>
      <c r="DN586" s="21" t="str">
        <f t="shared" si="916"/>
        <v/>
      </c>
      <c r="DO586" s="21" t="str">
        <f t="shared" si="917"/>
        <v/>
      </c>
      <c r="DP586" s="24" t="str">
        <f>IF(DG586="スギ",INDEX(データ!$H$7:$J$26,MATCH(DJ586,データ!$G$7:$G$26),MATCH(DH586,データ!$H$6:$J$6)),IF(DG586="ヒノキ",INDEX(データ!$H$32:$J$51,MATCH(DJ586,データ!$G$32:$G$51),MATCH(DH586,データ!$H$31:$J$31)),IF(DG586="マツ",INDEX(データ!#REF!,MATCH(DJ586,データ!#REF!),MATCH(DH586,データ!#REF!)),IF(DG586="ザツ",INDEX(データ!#REF!,MATCH(DJ586,データ!#REF!),MATCH(DH586,データ!#REF!)),""))))</f>
        <v/>
      </c>
      <c r="DQ586" s="22" t="str">
        <f t="shared" si="918"/>
        <v/>
      </c>
      <c r="DR586" s="21" t="str">
        <f t="shared" si="919"/>
        <v/>
      </c>
      <c r="DS586" s="27" t="str">
        <f t="shared" si="920"/>
        <v/>
      </c>
      <c r="DT586" s="24" t="str">
        <f t="shared" si="921"/>
        <v/>
      </c>
      <c r="DU586" s="25" t="str">
        <f t="shared" si="922"/>
        <v>0</v>
      </c>
      <c r="DV586" s="26" t="str">
        <f t="shared" si="923"/>
        <v/>
      </c>
      <c r="DW586" s="26" t="str">
        <f t="shared" si="924"/>
        <v/>
      </c>
      <c r="DX586" s="26" t="str">
        <f t="shared" si="925"/>
        <v/>
      </c>
      <c r="DY586" s="27" t="str">
        <f t="shared" si="926"/>
        <v/>
      </c>
      <c r="DZ586" s="26" t="str">
        <f t="shared" si="927"/>
        <v/>
      </c>
      <c r="EA586" s="26" t="str">
        <f t="shared" si="928"/>
        <v/>
      </c>
      <c r="EB586" s="45" t="s">
        <v>30</v>
      </c>
      <c r="EC586" s="55" t="str">
        <f>IF(ＣＳＶ貼付用!DQ572="","",ＣＳＶ貼付用!DQ572)</f>
        <v/>
      </c>
      <c r="ED586" s="38" t="str">
        <f>IF(ＣＳＶ貼付用!DS572="","",ＣＳＶ貼付用!DS572)</f>
        <v/>
      </c>
      <c r="EE586" s="38" t="str">
        <f>IF(ＣＳＶ貼付用!DU572="","",ＣＳＶ貼付用!DU572)</f>
        <v/>
      </c>
      <c r="EF586" s="40" t="str">
        <f t="shared" si="929"/>
        <v/>
      </c>
      <c r="EG586" s="41" t="str">
        <f>IF(林齢計算用!F572="","",林齢計算用!F572)</f>
        <v/>
      </c>
      <c r="EH586" s="41" t="str">
        <f t="shared" si="930"/>
        <v/>
      </c>
      <c r="EI586" s="41" t="str">
        <f t="shared" si="931"/>
        <v/>
      </c>
      <c r="EJ586" s="23" t="str">
        <f>IF(EE586="スギ",INDEX(データ!$C$7:$E$26,MATCH(EH586,データ!$B$7:$B$26),MATCH(EF586,データ!$C$6:$E$6)),IF(EE586="ヒノキ",INDEX(データ!$C$32:$E$51,MATCH(EH586,データ!$B$32:$B$51),MATCH(EF586,データ!$C$31:$E$31)),IF(EE586="マツ",INDEX(データ!#REF!,MATCH(EH586,データ!#REF!),MATCH(EF586,データ!#REF!)),IF(EE586="ザツ",INDEX(データ!#REF!,MATCH(EH586,データ!#REF!),MATCH(EF586,データ!#REF!)),""))))</f>
        <v/>
      </c>
      <c r="EK586" s="22" t="str">
        <f t="shared" si="854"/>
        <v/>
      </c>
      <c r="EL586" s="21" t="str">
        <f t="shared" si="932"/>
        <v/>
      </c>
      <c r="EM586" s="21" t="str">
        <f t="shared" si="933"/>
        <v/>
      </c>
      <c r="EN586" s="24" t="str">
        <f>IF(EE586="スギ",INDEX(データ!$H$7:$J$26,MATCH(EH586,データ!$G$7:$G$26),MATCH(EF586,データ!$H$6:$J$6)),IF(EE586="ヒノキ",INDEX(データ!$H$32:$J$51,MATCH(EH586,データ!$G$32:$G$51),MATCH(EF586,データ!$H$31:$J$31)),IF(EE586="マツ",INDEX(データ!#REF!,MATCH(EH586,データ!#REF!),MATCH(EF586,データ!#REF!)),IF(EE586="ザツ",INDEX(データ!#REF!,MATCH(EH586,データ!#REF!),MATCH(EF586,データ!#REF!)),""))))</f>
        <v/>
      </c>
      <c r="EO586" s="22" t="str">
        <f t="shared" si="934"/>
        <v/>
      </c>
      <c r="EP586" s="21" t="str">
        <f t="shared" si="935"/>
        <v/>
      </c>
      <c r="EQ586" s="27" t="str">
        <f t="shared" si="936"/>
        <v/>
      </c>
      <c r="ER586" s="24" t="str">
        <f t="shared" si="937"/>
        <v/>
      </c>
      <c r="ES586" s="25" t="str">
        <f t="shared" si="938"/>
        <v>0</v>
      </c>
      <c r="ET586" s="26" t="str">
        <f t="shared" si="939"/>
        <v/>
      </c>
      <c r="EU586" s="26" t="str">
        <f t="shared" si="940"/>
        <v/>
      </c>
      <c r="EV586" s="26" t="str">
        <f t="shared" si="941"/>
        <v/>
      </c>
      <c r="EW586" s="27" t="str">
        <f t="shared" si="942"/>
        <v/>
      </c>
      <c r="EX586" s="26" t="str">
        <f t="shared" si="943"/>
        <v/>
      </c>
      <c r="EY586" s="26" t="str">
        <f t="shared" si="944"/>
        <v/>
      </c>
      <c r="EZ586" s="26">
        <f t="shared" si="945"/>
        <v>0</v>
      </c>
      <c r="FA586" s="43"/>
    </row>
    <row r="587" spans="1:157" ht="15.95" customHeight="1" x14ac:dyDescent="0.15">
      <c r="A587" s="21"/>
      <c r="B587" s="36" t="str">
        <f>IF(ＣＳＶ貼付用!G573="","",ＣＳＶ貼付用!G573)</f>
        <v/>
      </c>
      <c r="C587" s="36" t="str">
        <f>IF(ＣＳＶ貼付用!I573="","",ＣＳＶ貼付用!I573)</f>
        <v/>
      </c>
      <c r="D587" s="36" t="str">
        <f>IF(ＣＳＶ貼付用!J573="","",ＣＳＶ貼付用!J573)</f>
        <v/>
      </c>
      <c r="E587" s="36" t="str">
        <f>IF(ＣＳＶ貼付用!F573="","",ＣＳＶ貼付用!F573)</f>
        <v/>
      </c>
      <c r="F587" s="38" t="str">
        <f>IF(ＣＳＶ貼付用!T573="","",ＣＳＶ貼付用!T573)</f>
        <v/>
      </c>
      <c r="G587" s="38"/>
      <c r="H587" s="38" t="str">
        <f>IF(ＣＳＶ貼付用!GJ573="","",ＣＳＶ貼付用!GJ573)</f>
        <v/>
      </c>
      <c r="I587" s="38" t="str">
        <f>IF(ＣＳＶ貼付用!GL573="","",ＣＳＶ貼付用!GL573)</f>
        <v/>
      </c>
      <c r="J587" s="38" t="str">
        <f>IF(ＣＳＶ貼付用!GN573="","",ＣＳＶ貼付用!GN573)</f>
        <v/>
      </c>
      <c r="K587" s="38" t="str">
        <f>IF(ＣＳＶ貼付用!GP573="","",ＣＳＶ貼付用!GP573)</f>
        <v/>
      </c>
      <c r="L587" s="45" t="s">
        <v>30</v>
      </c>
      <c r="M587" s="55" t="str">
        <f>IF(ＣＳＶ貼付用!AT573="","",ＣＳＶ貼付用!AT573)</f>
        <v/>
      </c>
      <c r="N587" s="38" t="str">
        <f>IF(ＣＳＶ貼付用!AV573="","",ＣＳＶ貼付用!AV573)</f>
        <v/>
      </c>
      <c r="O587" s="38" t="str">
        <f>IF(ＣＳＶ貼付用!AX573="","",ＣＳＶ貼付用!AX573)</f>
        <v/>
      </c>
      <c r="P587" s="40" t="str">
        <f>IF(ＣＳＶ貼付用!FE573="","",ＣＳＶ貼付用!FE573)</f>
        <v/>
      </c>
      <c r="Q587" s="41" t="str">
        <f>IF(林齢計算用!A573="","",林齢計算用!A573)</f>
        <v/>
      </c>
      <c r="R587" s="41" t="str">
        <f t="shared" si="855"/>
        <v/>
      </c>
      <c r="S587" s="56" t="str">
        <f>IF(ＣＳＶ貼付用!EG573="","",ＣＳＶ貼付用!EG573*10)</f>
        <v/>
      </c>
      <c r="T587" s="23" t="str">
        <f>IF(O587="スギ",INDEX(データ!$C$7:$E$26,MATCH(R587,データ!$B$7:$B$26),MATCH(P587,データ!$C$6:$E$6)),IF(O587="ヒノキ",INDEX(データ!$C$32:$E$51,MATCH(R587,データ!$B$32:$B$51),MATCH(P587,データ!$C$31:$E$31)),IF(O587="マツ",INDEX(データ!#REF!,MATCH(R587,データ!#REF!),MATCH(P587,データ!#REF!)),IF(O587="ザツ",INDEX(データ!#REF!,MATCH(R587,データ!#REF!),MATCH(P587,データ!#REF!)),""))))</f>
        <v/>
      </c>
      <c r="U587" s="22" t="str">
        <f t="shared" si="946"/>
        <v/>
      </c>
      <c r="V587" s="21" t="str">
        <f t="shared" si="950"/>
        <v/>
      </c>
      <c r="W587" s="21" t="str">
        <f t="shared" si="947"/>
        <v/>
      </c>
      <c r="X587" s="23" t="str">
        <f>IF(O587="スギ",INDEX(データ!$H$7:$J$26,MATCH(R587,データ!$G$7:$G$26),MATCH(P587,データ!$H$6:$J$6)),IF(O587="ヒノキ",INDEX(データ!$H$32:$J$51,MATCH(R587,データ!$G$32:$G$51),MATCH(P587,データ!$H$31:$J$31)),IF(O587="マツ",INDEX(データ!#REF!,MATCH(R587,データ!#REF!),MATCH(P587,データ!#REF!)),IF(O587="ザツ",INDEX(データ!#REF!,MATCH(R587,データ!#REF!),MATCH(P587,データ!#REF!)),""))))</f>
        <v/>
      </c>
      <c r="Y587" s="22" t="str">
        <f t="shared" si="948"/>
        <v/>
      </c>
      <c r="Z587" s="21" t="str">
        <f t="shared" si="949"/>
        <v/>
      </c>
      <c r="AA587" s="27" t="str">
        <f t="shared" si="856"/>
        <v/>
      </c>
      <c r="AB587" s="24" t="str">
        <f t="shared" si="857"/>
        <v/>
      </c>
      <c r="AC587" s="25" t="str">
        <f t="shared" si="858"/>
        <v>0</v>
      </c>
      <c r="AD587" s="26" t="str">
        <f t="shared" si="859"/>
        <v/>
      </c>
      <c r="AE587" s="26" t="str">
        <f t="shared" si="860"/>
        <v/>
      </c>
      <c r="AF587" s="26" t="str">
        <f t="shared" si="861"/>
        <v/>
      </c>
      <c r="AG587" s="27" t="str">
        <f t="shared" si="862"/>
        <v/>
      </c>
      <c r="AH587" s="26" t="str">
        <f t="shared" si="863"/>
        <v/>
      </c>
      <c r="AI587" s="26" t="str">
        <f t="shared" si="864"/>
        <v/>
      </c>
      <c r="AJ587" s="45" t="s">
        <v>30</v>
      </c>
      <c r="AK587" s="55" t="str">
        <f>IF(ＣＳＶ貼付用!BI573="","",ＣＳＶ貼付用!BI573)</f>
        <v/>
      </c>
      <c r="AL587" s="38" t="str">
        <f>IF(ＣＳＶ貼付用!BK573="","",ＣＳＶ貼付用!BK573)</f>
        <v/>
      </c>
      <c r="AM587" s="38" t="str">
        <f>IF(ＣＳＶ貼付用!BM573="","",ＣＳＶ貼付用!BM573)</f>
        <v/>
      </c>
      <c r="AN587" s="40" t="str">
        <f t="shared" si="865"/>
        <v/>
      </c>
      <c r="AO587" s="41" t="str">
        <f>IF(林齢計算用!B573="","",林齢計算用!B573)</f>
        <v/>
      </c>
      <c r="AP587" s="41" t="str">
        <f t="shared" si="866"/>
        <v/>
      </c>
      <c r="AQ587" s="41" t="str">
        <f t="shared" si="867"/>
        <v/>
      </c>
      <c r="AR587" s="23" t="str">
        <f>IF(AM587="スギ",INDEX(データ!$C$7:$E$26,MATCH(AP587,データ!$B$7:$B$26),MATCH(AN587,データ!$C$6:$E$6)),IF(AM587="ヒノキ",INDEX(データ!$C$32:$E$51,MATCH(AP587,データ!$B$32:$B$51),MATCH(AN587,データ!$C$31:$E$31)),IF(AM587="マツ",INDEX(データ!#REF!,MATCH(AP587,データ!#REF!),MATCH(AN587,データ!#REF!)),IF(AM587="ザツ",INDEX(データ!#REF!,MATCH(AP587,データ!#REF!),MATCH(AN587,データ!#REF!)),""))))</f>
        <v/>
      </c>
      <c r="AS587" s="22" t="str">
        <f t="shared" si="850"/>
        <v/>
      </c>
      <c r="AT587" s="21" t="str">
        <f t="shared" si="868"/>
        <v/>
      </c>
      <c r="AU587" s="21" t="str">
        <f t="shared" si="869"/>
        <v/>
      </c>
      <c r="AV587" s="24" t="str">
        <f>IF(AM587="スギ",INDEX(データ!$H$7:$J$26,MATCH(AP587,データ!$G$7:$G$26),MATCH(AN587,データ!$H$6:$J$6)),IF(AM587="ヒノキ",INDEX(データ!$H$32:$J$51,MATCH(AP587,データ!$G$32:$G$51),MATCH(AN587,データ!$H$31:$J$31)),IF(AM587="マツ",INDEX(データ!#REF!,MATCH(AP587,データ!#REF!),MATCH(AN587,データ!#REF!)),IF(AM587="ザツ",INDEX(データ!#REF!,MATCH(AP587,データ!#REF!),MATCH(AN587,データ!#REF!)),""))))</f>
        <v/>
      </c>
      <c r="AW587" s="22" t="str">
        <f t="shared" si="870"/>
        <v/>
      </c>
      <c r="AX587" s="21" t="str">
        <f t="shared" si="871"/>
        <v/>
      </c>
      <c r="AY587" s="27" t="str">
        <f t="shared" si="872"/>
        <v/>
      </c>
      <c r="AZ587" s="24" t="str">
        <f t="shared" si="873"/>
        <v/>
      </c>
      <c r="BA587" s="25" t="str">
        <f t="shared" si="874"/>
        <v>0</v>
      </c>
      <c r="BB587" s="26" t="str">
        <f t="shared" si="875"/>
        <v/>
      </c>
      <c r="BC587" s="26" t="str">
        <f t="shared" si="876"/>
        <v/>
      </c>
      <c r="BD587" s="26" t="str">
        <f t="shared" si="877"/>
        <v/>
      </c>
      <c r="BE587" s="27" t="str">
        <f t="shared" si="878"/>
        <v/>
      </c>
      <c r="BF587" s="26" t="str">
        <f t="shared" si="879"/>
        <v/>
      </c>
      <c r="BG587" s="26" t="str">
        <f t="shared" si="880"/>
        <v/>
      </c>
      <c r="BH587" s="45" t="s">
        <v>30</v>
      </c>
      <c r="BI587" s="55" t="str">
        <f>IF(ＣＳＶ貼付用!BX573="","",ＣＳＶ貼付用!BX573)</f>
        <v/>
      </c>
      <c r="BJ587" s="38" t="str">
        <f>IF(ＣＳＶ貼付用!BZ573="","",ＣＳＶ貼付用!BZ573)</f>
        <v/>
      </c>
      <c r="BK587" s="38" t="str">
        <f>IF(ＣＳＶ貼付用!CB573="","",ＣＳＶ貼付用!CB573)</f>
        <v/>
      </c>
      <c r="BL587" s="40" t="str">
        <f t="shared" si="881"/>
        <v/>
      </c>
      <c r="BM587" s="41" t="str">
        <f>IF(林齢計算用!C573="","",林齢計算用!C573)</f>
        <v/>
      </c>
      <c r="BN587" s="41" t="str">
        <f t="shared" si="882"/>
        <v/>
      </c>
      <c r="BO587" s="41" t="str">
        <f t="shared" si="883"/>
        <v/>
      </c>
      <c r="BP587" s="23" t="str">
        <f>IF(BK587="スギ",INDEX(データ!$C$7:$E$26,MATCH(BN587,データ!$B$7:$B$26),MATCH(BL587,データ!$C$6:$E$6)),IF(BK587="ヒノキ",INDEX(データ!$C$32:$E$51,MATCH(BN587,データ!$B$32:$B$51),MATCH(BL587,データ!$C$31:$E$31)),IF(BK587="マツ",INDEX(データ!#REF!,MATCH(BN587,データ!#REF!),MATCH(BL587,データ!#REF!)),IF(BK587="ザツ",INDEX(データ!#REF!,MATCH(BN587,データ!#REF!),MATCH(BL587,データ!#REF!)),""))))</f>
        <v/>
      </c>
      <c r="BQ587" s="22" t="str">
        <f t="shared" si="851"/>
        <v/>
      </c>
      <c r="BR587" s="21" t="str">
        <f t="shared" si="884"/>
        <v/>
      </c>
      <c r="BS587" s="21" t="str">
        <f t="shared" si="885"/>
        <v/>
      </c>
      <c r="BT587" s="24" t="str">
        <f>IF(BK587="スギ",INDEX(データ!$H$7:$J$26,MATCH(BN587,データ!$G$7:$G$26),MATCH(BL587,データ!$H$6:$J$6)),IF(BK587="ヒノキ",INDEX(データ!$H$32:$J$51,MATCH(BN587,データ!$G$32:$G$51),MATCH(BL587,データ!$H$31:$J$31)),IF(BK587="マツ",INDEX(データ!#REF!,MATCH(BN587,データ!#REF!),MATCH(BL587,データ!#REF!)),IF(BK587="ザツ",INDEX(データ!#REF!,MATCH(BN587,データ!#REF!),MATCH(BL587,データ!#REF!)),""))))</f>
        <v/>
      </c>
      <c r="BU587" s="22" t="str">
        <f t="shared" si="886"/>
        <v/>
      </c>
      <c r="BV587" s="21" t="str">
        <f t="shared" si="887"/>
        <v/>
      </c>
      <c r="BW587" s="27" t="str">
        <f t="shared" si="888"/>
        <v/>
      </c>
      <c r="BX587" s="24" t="str">
        <f t="shared" si="889"/>
        <v/>
      </c>
      <c r="BY587" s="25" t="str">
        <f t="shared" si="890"/>
        <v>0</v>
      </c>
      <c r="BZ587" s="26" t="str">
        <f t="shared" si="891"/>
        <v/>
      </c>
      <c r="CA587" s="26" t="str">
        <f t="shared" si="892"/>
        <v/>
      </c>
      <c r="CB587" s="26" t="str">
        <f t="shared" si="893"/>
        <v/>
      </c>
      <c r="CC587" s="27" t="str">
        <f t="shared" si="894"/>
        <v/>
      </c>
      <c r="CD587" s="26" t="str">
        <f t="shared" si="895"/>
        <v/>
      </c>
      <c r="CE587" s="26" t="str">
        <f t="shared" si="896"/>
        <v/>
      </c>
      <c r="CF587" s="45" t="s">
        <v>30</v>
      </c>
      <c r="CG587" s="55" t="str">
        <f>IF(ＣＳＶ貼付用!CM573="","",ＣＳＶ貼付用!CM573)</f>
        <v/>
      </c>
      <c r="CH587" s="38" t="str">
        <f>IF(ＣＳＶ貼付用!CO573="","",ＣＳＶ貼付用!CO573)</f>
        <v/>
      </c>
      <c r="CI587" s="38" t="str">
        <f>IF(ＣＳＶ貼付用!CQ573="","",ＣＳＶ貼付用!CQ573)</f>
        <v/>
      </c>
      <c r="CJ587" s="40" t="str">
        <f t="shared" si="897"/>
        <v/>
      </c>
      <c r="CK587" s="41" t="str">
        <f>IF(林齢計算用!D573="","",林齢計算用!D573)</f>
        <v/>
      </c>
      <c r="CL587" s="41" t="str">
        <f t="shared" si="898"/>
        <v/>
      </c>
      <c r="CM587" s="41" t="str">
        <f t="shared" si="899"/>
        <v/>
      </c>
      <c r="CN587" s="23" t="str">
        <f>IF(CI587="スギ",INDEX(データ!$C$7:$E$26,MATCH(CL587,データ!$B$7:$B$26),MATCH(CJ587,データ!$C$6:$E$6)),IF(CI587="ヒノキ",INDEX(データ!$C$32:$E$51,MATCH(CL587,データ!$B$32:$B$51),MATCH(CJ587,データ!$C$31:$E$31)),IF(CI587="マツ",INDEX(データ!#REF!,MATCH(CL587,データ!#REF!),MATCH(CJ587,データ!#REF!)),IF(CI587="ザツ",INDEX(データ!#REF!,MATCH(CL587,データ!#REF!),MATCH(CJ587,データ!#REF!)),""))))</f>
        <v/>
      </c>
      <c r="CO587" s="22" t="str">
        <f t="shared" si="852"/>
        <v/>
      </c>
      <c r="CP587" s="21" t="str">
        <f t="shared" si="900"/>
        <v/>
      </c>
      <c r="CQ587" s="21" t="str">
        <f t="shared" si="901"/>
        <v/>
      </c>
      <c r="CR587" s="24" t="str">
        <f>IF(CI587="スギ",INDEX(データ!$H$7:$J$26,MATCH(CL587,データ!$G$7:$G$26),MATCH(CJ587,データ!$H$6:$J$6)),IF(CI587="ヒノキ",INDEX(データ!$H$32:$J$51,MATCH(CL587,データ!$G$32:$G$51),MATCH(CJ587,データ!$H$31:$J$31)),IF(CI587="マツ",INDEX(データ!#REF!,MATCH(CL587,データ!#REF!),MATCH(CJ587,データ!#REF!)),IF(CI587="ザツ",INDEX(データ!#REF!,MATCH(CL587,データ!#REF!),MATCH(CJ587,データ!#REF!)),""))))</f>
        <v/>
      </c>
      <c r="CS587" s="22" t="str">
        <f t="shared" si="902"/>
        <v/>
      </c>
      <c r="CT587" s="21" t="str">
        <f t="shared" si="903"/>
        <v/>
      </c>
      <c r="CU587" s="27" t="str">
        <f t="shared" si="904"/>
        <v/>
      </c>
      <c r="CV587" s="24" t="str">
        <f t="shared" si="905"/>
        <v/>
      </c>
      <c r="CW587" s="25" t="str">
        <f t="shared" si="906"/>
        <v>0</v>
      </c>
      <c r="CX587" s="26" t="str">
        <f t="shared" si="907"/>
        <v/>
      </c>
      <c r="CY587" s="26" t="str">
        <f t="shared" si="908"/>
        <v/>
      </c>
      <c r="CZ587" s="26" t="str">
        <f t="shared" si="909"/>
        <v/>
      </c>
      <c r="DA587" s="27" t="str">
        <f t="shared" si="910"/>
        <v/>
      </c>
      <c r="DB587" s="26" t="str">
        <f t="shared" si="911"/>
        <v/>
      </c>
      <c r="DC587" s="26" t="str">
        <f t="shared" si="912"/>
        <v/>
      </c>
      <c r="DD587" s="45" t="s">
        <v>30</v>
      </c>
      <c r="DE587" s="55" t="str">
        <f>IF(ＣＳＶ貼付用!DB573="","",ＣＳＶ貼付用!DB573)</f>
        <v/>
      </c>
      <c r="DF587" s="38" t="str">
        <f>IF(ＣＳＶ貼付用!DD573="","",ＣＳＶ貼付用!DD573)</f>
        <v/>
      </c>
      <c r="DG587" s="38" t="str">
        <f>IF(ＣＳＶ貼付用!DF573="","",ＣＳＶ貼付用!DF573)</f>
        <v/>
      </c>
      <c r="DH587" s="40" t="str">
        <f t="shared" si="913"/>
        <v/>
      </c>
      <c r="DI587" s="41" t="str">
        <f>IF(林齢計算用!E573="","",林齢計算用!E573)</f>
        <v/>
      </c>
      <c r="DJ587" s="41" t="str">
        <f t="shared" si="914"/>
        <v/>
      </c>
      <c r="DK587" s="41" t="str">
        <f t="shared" si="915"/>
        <v/>
      </c>
      <c r="DL587" s="23" t="str">
        <f>IF(DG587="スギ",INDEX(データ!$C$7:$E$26,MATCH(DJ587,データ!$B$7:$B$26),MATCH(DH587,データ!$C$6:$E$6)),IF(DG587="ヒノキ",INDEX(データ!$C$32:$E$51,MATCH(DJ587,データ!$B$32:$B$51),MATCH(DH587,データ!$C$31:$E$31)),IF(DG587="マツ",INDEX(データ!#REF!,MATCH(DJ587,データ!#REF!),MATCH(DH587,データ!#REF!)),IF(DG587="ザツ",INDEX(データ!#REF!,MATCH(DJ587,データ!#REF!),MATCH(DH587,データ!#REF!)),""))))</f>
        <v/>
      </c>
      <c r="DM587" s="22" t="str">
        <f t="shared" si="853"/>
        <v/>
      </c>
      <c r="DN587" s="21" t="str">
        <f t="shared" si="916"/>
        <v/>
      </c>
      <c r="DO587" s="21" t="str">
        <f t="shared" si="917"/>
        <v/>
      </c>
      <c r="DP587" s="24" t="str">
        <f>IF(DG587="スギ",INDEX(データ!$H$7:$J$26,MATCH(DJ587,データ!$G$7:$G$26),MATCH(DH587,データ!$H$6:$J$6)),IF(DG587="ヒノキ",INDEX(データ!$H$32:$J$51,MATCH(DJ587,データ!$G$32:$G$51),MATCH(DH587,データ!$H$31:$J$31)),IF(DG587="マツ",INDEX(データ!#REF!,MATCH(DJ587,データ!#REF!),MATCH(DH587,データ!#REF!)),IF(DG587="ザツ",INDEX(データ!#REF!,MATCH(DJ587,データ!#REF!),MATCH(DH587,データ!#REF!)),""))))</f>
        <v/>
      </c>
      <c r="DQ587" s="22" t="str">
        <f t="shared" si="918"/>
        <v/>
      </c>
      <c r="DR587" s="21" t="str">
        <f t="shared" si="919"/>
        <v/>
      </c>
      <c r="DS587" s="27" t="str">
        <f t="shared" si="920"/>
        <v/>
      </c>
      <c r="DT587" s="24" t="str">
        <f t="shared" si="921"/>
        <v/>
      </c>
      <c r="DU587" s="25" t="str">
        <f t="shared" si="922"/>
        <v>0</v>
      </c>
      <c r="DV587" s="26" t="str">
        <f t="shared" si="923"/>
        <v/>
      </c>
      <c r="DW587" s="26" t="str">
        <f t="shared" si="924"/>
        <v/>
      </c>
      <c r="DX587" s="26" t="str">
        <f t="shared" si="925"/>
        <v/>
      </c>
      <c r="DY587" s="27" t="str">
        <f t="shared" si="926"/>
        <v/>
      </c>
      <c r="DZ587" s="26" t="str">
        <f t="shared" si="927"/>
        <v/>
      </c>
      <c r="EA587" s="26" t="str">
        <f t="shared" si="928"/>
        <v/>
      </c>
      <c r="EB587" s="45" t="s">
        <v>30</v>
      </c>
      <c r="EC587" s="55" t="str">
        <f>IF(ＣＳＶ貼付用!DQ573="","",ＣＳＶ貼付用!DQ573)</f>
        <v/>
      </c>
      <c r="ED587" s="38" t="str">
        <f>IF(ＣＳＶ貼付用!DS573="","",ＣＳＶ貼付用!DS573)</f>
        <v/>
      </c>
      <c r="EE587" s="38" t="str">
        <f>IF(ＣＳＶ貼付用!DU573="","",ＣＳＶ貼付用!DU573)</f>
        <v/>
      </c>
      <c r="EF587" s="40" t="str">
        <f t="shared" si="929"/>
        <v/>
      </c>
      <c r="EG587" s="41" t="str">
        <f>IF(林齢計算用!F573="","",林齢計算用!F573)</f>
        <v/>
      </c>
      <c r="EH587" s="41" t="str">
        <f t="shared" si="930"/>
        <v/>
      </c>
      <c r="EI587" s="41" t="str">
        <f t="shared" si="931"/>
        <v/>
      </c>
      <c r="EJ587" s="23" t="str">
        <f>IF(EE587="スギ",INDEX(データ!$C$7:$E$26,MATCH(EH587,データ!$B$7:$B$26),MATCH(EF587,データ!$C$6:$E$6)),IF(EE587="ヒノキ",INDEX(データ!$C$32:$E$51,MATCH(EH587,データ!$B$32:$B$51),MATCH(EF587,データ!$C$31:$E$31)),IF(EE587="マツ",INDEX(データ!#REF!,MATCH(EH587,データ!#REF!),MATCH(EF587,データ!#REF!)),IF(EE587="ザツ",INDEX(データ!#REF!,MATCH(EH587,データ!#REF!),MATCH(EF587,データ!#REF!)),""))))</f>
        <v/>
      </c>
      <c r="EK587" s="22" t="str">
        <f t="shared" si="854"/>
        <v/>
      </c>
      <c r="EL587" s="21" t="str">
        <f t="shared" si="932"/>
        <v/>
      </c>
      <c r="EM587" s="21" t="str">
        <f t="shared" si="933"/>
        <v/>
      </c>
      <c r="EN587" s="24" t="str">
        <f>IF(EE587="スギ",INDEX(データ!$H$7:$J$26,MATCH(EH587,データ!$G$7:$G$26),MATCH(EF587,データ!$H$6:$J$6)),IF(EE587="ヒノキ",INDEX(データ!$H$32:$J$51,MATCH(EH587,データ!$G$32:$G$51),MATCH(EF587,データ!$H$31:$J$31)),IF(EE587="マツ",INDEX(データ!#REF!,MATCH(EH587,データ!#REF!),MATCH(EF587,データ!#REF!)),IF(EE587="ザツ",INDEX(データ!#REF!,MATCH(EH587,データ!#REF!),MATCH(EF587,データ!#REF!)),""))))</f>
        <v/>
      </c>
      <c r="EO587" s="22" t="str">
        <f t="shared" si="934"/>
        <v/>
      </c>
      <c r="EP587" s="21" t="str">
        <f t="shared" si="935"/>
        <v/>
      </c>
      <c r="EQ587" s="27" t="str">
        <f t="shared" si="936"/>
        <v/>
      </c>
      <c r="ER587" s="24" t="str">
        <f t="shared" si="937"/>
        <v/>
      </c>
      <c r="ES587" s="25" t="str">
        <f t="shared" si="938"/>
        <v>0</v>
      </c>
      <c r="ET587" s="26" t="str">
        <f t="shared" si="939"/>
        <v/>
      </c>
      <c r="EU587" s="26" t="str">
        <f t="shared" si="940"/>
        <v/>
      </c>
      <c r="EV587" s="26" t="str">
        <f t="shared" si="941"/>
        <v/>
      </c>
      <c r="EW587" s="27" t="str">
        <f t="shared" si="942"/>
        <v/>
      </c>
      <c r="EX587" s="26" t="str">
        <f t="shared" si="943"/>
        <v/>
      </c>
      <c r="EY587" s="26" t="str">
        <f t="shared" si="944"/>
        <v/>
      </c>
      <c r="EZ587" s="26">
        <f t="shared" si="945"/>
        <v>0</v>
      </c>
      <c r="FA587" s="43"/>
    </row>
    <row r="588" spans="1:157" ht="15.95" customHeight="1" x14ac:dyDescent="0.15">
      <c r="A588" s="21"/>
      <c r="B588" s="36" t="str">
        <f>IF(ＣＳＶ貼付用!G574="","",ＣＳＶ貼付用!G574)</f>
        <v/>
      </c>
      <c r="C588" s="36" t="str">
        <f>IF(ＣＳＶ貼付用!I574="","",ＣＳＶ貼付用!I574)</f>
        <v/>
      </c>
      <c r="D588" s="36" t="str">
        <f>IF(ＣＳＶ貼付用!J574="","",ＣＳＶ貼付用!J574)</f>
        <v/>
      </c>
      <c r="E588" s="36" t="str">
        <f>IF(ＣＳＶ貼付用!F574="","",ＣＳＶ貼付用!F574)</f>
        <v/>
      </c>
      <c r="F588" s="38" t="str">
        <f>IF(ＣＳＶ貼付用!T574="","",ＣＳＶ貼付用!T574)</f>
        <v/>
      </c>
      <c r="G588" s="38"/>
      <c r="H588" s="38" t="str">
        <f>IF(ＣＳＶ貼付用!GJ574="","",ＣＳＶ貼付用!GJ574)</f>
        <v/>
      </c>
      <c r="I588" s="38" t="str">
        <f>IF(ＣＳＶ貼付用!GL574="","",ＣＳＶ貼付用!GL574)</f>
        <v/>
      </c>
      <c r="J588" s="38" t="str">
        <f>IF(ＣＳＶ貼付用!GN574="","",ＣＳＶ貼付用!GN574)</f>
        <v/>
      </c>
      <c r="K588" s="38" t="str">
        <f>IF(ＣＳＶ貼付用!GP574="","",ＣＳＶ貼付用!GP574)</f>
        <v/>
      </c>
      <c r="L588" s="45" t="s">
        <v>30</v>
      </c>
      <c r="M588" s="55" t="str">
        <f>IF(ＣＳＶ貼付用!AT574="","",ＣＳＶ貼付用!AT574)</f>
        <v/>
      </c>
      <c r="N588" s="38" t="str">
        <f>IF(ＣＳＶ貼付用!AV574="","",ＣＳＶ貼付用!AV574)</f>
        <v/>
      </c>
      <c r="O588" s="38" t="str">
        <f>IF(ＣＳＶ貼付用!AX574="","",ＣＳＶ貼付用!AX574)</f>
        <v/>
      </c>
      <c r="P588" s="40" t="str">
        <f>IF(ＣＳＶ貼付用!FE574="","",ＣＳＶ貼付用!FE574)</f>
        <v/>
      </c>
      <c r="Q588" s="41" t="str">
        <f>IF(林齢計算用!A574="","",林齢計算用!A574)</f>
        <v/>
      </c>
      <c r="R588" s="41" t="str">
        <f t="shared" si="855"/>
        <v/>
      </c>
      <c r="S588" s="56" t="str">
        <f>IF(ＣＳＶ貼付用!EG574="","",ＣＳＶ貼付用!EG574*10)</f>
        <v/>
      </c>
      <c r="T588" s="23" t="str">
        <f>IF(O588="スギ",INDEX(データ!$C$7:$E$26,MATCH(R588,データ!$B$7:$B$26),MATCH(P588,データ!$C$6:$E$6)),IF(O588="ヒノキ",INDEX(データ!$C$32:$E$51,MATCH(R588,データ!$B$32:$B$51),MATCH(P588,データ!$C$31:$E$31)),IF(O588="マツ",INDEX(データ!#REF!,MATCH(R588,データ!#REF!),MATCH(P588,データ!#REF!)),IF(O588="ザツ",INDEX(データ!#REF!,MATCH(R588,データ!#REF!),MATCH(P588,データ!#REF!)),""))))</f>
        <v/>
      </c>
      <c r="U588" s="22" t="str">
        <f t="shared" si="946"/>
        <v/>
      </c>
      <c r="V588" s="21" t="str">
        <f t="shared" si="950"/>
        <v/>
      </c>
      <c r="W588" s="21" t="str">
        <f t="shared" si="947"/>
        <v/>
      </c>
      <c r="X588" s="23" t="str">
        <f>IF(O588="スギ",INDEX(データ!$H$7:$J$26,MATCH(R588,データ!$G$7:$G$26),MATCH(P588,データ!$H$6:$J$6)),IF(O588="ヒノキ",INDEX(データ!$H$32:$J$51,MATCH(R588,データ!$G$32:$G$51),MATCH(P588,データ!$H$31:$J$31)),IF(O588="マツ",INDEX(データ!#REF!,MATCH(R588,データ!#REF!),MATCH(P588,データ!#REF!)),IF(O588="ザツ",INDEX(データ!#REF!,MATCH(R588,データ!#REF!),MATCH(P588,データ!#REF!)),""))))</f>
        <v/>
      </c>
      <c r="Y588" s="22" t="str">
        <f t="shared" si="948"/>
        <v/>
      </c>
      <c r="Z588" s="21" t="str">
        <f t="shared" si="949"/>
        <v/>
      </c>
      <c r="AA588" s="27" t="str">
        <f t="shared" si="856"/>
        <v/>
      </c>
      <c r="AB588" s="24" t="str">
        <f t="shared" si="857"/>
        <v/>
      </c>
      <c r="AC588" s="25" t="str">
        <f t="shared" si="858"/>
        <v>0</v>
      </c>
      <c r="AD588" s="26" t="str">
        <f t="shared" si="859"/>
        <v/>
      </c>
      <c r="AE588" s="26" t="str">
        <f t="shared" si="860"/>
        <v/>
      </c>
      <c r="AF588" s="26" t="str">
        <f t="shared" si="861"/>
        <v/>
      </c>
      <c r="AG588" s="27" t="str">
        <f t="shared" si="862"/>
        <v/>
      </c>
      <c r="AH588" s="26" t="str">
        <f t="shared" si="863"/>
        <v/>
      </c>
      <c r="AI588" s="26" t="str">
        <f t="shared" si="864"/>
        <v/>
      </c>
      <c r="AJ588" s="45" t="s">
        <v>30</v>
      </c>
      <c r="AK588" s="55" t="str">
        <f>IF(ＣＳＶ貼付用!BI574="","",ＣＳＶ貼付用!BI574)</f>
        <v/>
      </c>
      <c r="AL588" s="38" t="str">
        <f>IF(ＣＳＶ貼付用!BK574="","",ＣＳＶ貼付用!BK574)</f>
        <v/>
      </c>
      <c r="AM588" s="38" t="str">
        <f>IF(ＣＳＶ貼付用!BM574="","",ＣＳＶ貼付用!BM574)</f>
        <v/>
      </c>
      <c r="AN588" s="40" t="str">
        <f t="shared" si="865"/>
        <v/>
      </c>
      <c r="AO588" s="41" t="str">
        <f>IF(林齢計算用!B574="","",林齢計算用!B574)</f>
        <v/>
      </c>
      <c r="AP588" s="41" t="str">
        <f t="shared" si="866"/>
        <v/>
      </c>
      <c r="AQ588" s="41" t="str">
        <f t="shared" si="867"/>
        <v/>
      </c>
      <c r="AR588" s="23" t="str">
        <f>IF(AM588="スギ",INDEX(データ!$C$7:$E$26,MATCH(AP588,データ!$B$7:$B$26),MATCH(AN588,データ!$C$6:$E$6)),IF(AM588="ヒノキ",INDEX(データ!$C$32:$E$51,MATCH(AP588,データ!$B$32:$B$51),MATCH(AN588,データ!$C$31:$E$31)),IF(AM588="マツ",INDEX(データ!#REF!,MATCH(AP588,データ!#REF!),MATCH(AN588,データ!#REF!)),IF(AM588="ザツ",INDEX(データ!#REF!,MATCH(AP588,データ!#REF!),MATCH(AN588,データ!#REF!)),""))))</f>
        <v/>
      </c>
      <c r="AS588" s="22" t="str">
        <f t="shared" si="850"/>
        <v/>
      </c>
      <c r="AT588" s="21" t="str">
        <f t="shared" si="868"/>
        <v/>
      </c>
      <c r="AU588" s="21" t="str">
        <f t="shared" si="869"/>
        <v/>
      </c>
      <c r="AV588" s="24" t="str">
        <f>IF(AM588="スギ",INDEX(データ!$H$7:$J$26,MATCH(AP588,データ!$G$7:$G$26),MATCH(AN588,データ!$H$6:$J$6)),IF(AM588="ヒノキ",INDEX(データ!$H$32:$J$51,MATCH(AP588,データ!$G$32:$G$51),MATCH(AN588,データ!$H$31:$J$31)),IF(AM588="マツ",INDEX(データ!#REF!,MATCH(AP588,データ!#REF!),MATCH(AN588,データ!#REF!)),IF(AM588="ザツ",INDEX(データ!#REF!,MATCH(AP588,データ!#REF!),MATCH(AN588,データ!#REF!)),""))))</f>
        <v/>
      </c>
      <c r="AW588" s="22" t="str">
        <f t="shared" si="870"/>
        <v/>
      </c>
      <c r="AX588" s="21" t="str">
        <f t="shared" si="871"/>
        <v/>
      </c>
      <c r="AY588" s="27" t="str">
        <f t="shared" si="872"/>
        <v/>
      </c>
      <c r="AZ588" s="24" t="str">
        <f t="shared" si="873"/>
        <v/>
      </c>
      <c r="BA588" s="25" t="str">
        <f t="shared" si="874"/>
        <v>0</v>
      </c>
      <c r="BB588" s="26" t="str">
        <f t="shared" si="875"/>
        <v/>
      </c>
      <c r="BC588" s="26" t="str">
        <f t="shared" si="876"/>
        <v/>
      </c>
      <c r="BD588" s="26" t="str">
        <f t="shared" si="877"/>
        <v/>
      </c>
      <c r="BE588" s="27" t="str">
        <f t="shared" si="878"/>
        <v/>
      </c>
      <c r="BF588" s="26" t="str">
        <f t="shared" si="879"/>
        <v/>
      </c>
      <c r="BG588" s="26" t="str">
        <f t="shared" si="880"/>
        <v/>
      </c>
      <c r="BH588" s="45" t="s">
        <v>30</v>
      </c>
      <c r="BI588" s="55" t="str">
        <f>IF(ＣＳＶ貼付用!BX574="","",ＣＳＶ貼付用!BX574)</f>
        <v/>
      </c>
      <c r="BJ588" s="38" t="str">
        <f>IF(ＣＳＶ貼付用!BZ574="","",ＣＳＶ貼付用!BZ574)</f>
        <v/>
      </c>
      <c r="BK588" s="38" t="str">
        <f>IF(ＣＳＶ貼付用!CB574="","",ＣＳＶ貼付用!CB574)</f>
        <v/>
      </c>
      <c r="BL588" s="40" t="str">
        <f t="shared" si="881"/>
        <v/>
      </c>
      <c r="BM588" s="41" t="str">
        <f>IF(林齢計算用!C574="","",林齢計算用!C574)</f>
        <v/>
      </c>
      <c r="BN588" s="41" t="str">
        <f t="shared" si="882"/>
        <v/>
      </c>
      <c r="BO588" s="41" t="str">
        <f t="shared" si="883"/>
        <v/>
      </c>
      <c r="BP588" s="23" t="str">
        <f>IF(BK588="スギ",INDEX(データ!$C$7:$E$26,MATCH(BN588,データ!$B$7:$B$26),MATCH(BL588,データ!$C$6:$E$6)),IF(BK588="ヒノキ",INDEX(データ!$C$32:$E$51,MATCH(BN588,データ!$B$32:$B$51),MATCH(BL588,データ!$C$31:$E$31)),IF(BK588="マツ",INDEX(データ!#REF!,MATCH(BN588,データ!#REF!),MATCH(BL588,データ!#REF!)),IF(BK588="ザツ",INDEX(データ!#REF!,MATCH(BN588,データ!#REF!),MATCH(BL588,データ!#REF!)),""))))</f>
        <v/>
      </c>
      <c r="BQ588" s="22" t="str">
        <f t="shared" si="851"/>
        <v/>
      </c>
      <c r="BR588" s="21" t="str">
        <f t="shared" si="884"/>
        <v/>
      </c>
      <c r="BS588" s="21" t="str">
        <f t="shared" si="885"/>
        <v/>
      </c>
      <c r="BT588" s="24" t="str">
        <f>IF(BK588="スギ",INDEX(データ!$H$7:$J$26,MATCH(BN588,データ!$G$7:$G$26),MATCH(BL588,データ!$H$6:$J$6)),IF(BK588="ヒノキ",INDEX(データ!$H$32:$J$51,MATCH(BN588,データ!$G$32:$G$51),MATCH(BL588,データ!$H$31:$J$31)),IF(BK588="マツ",INDEX(データ!#REF!,MATCH(BN588,データ!#REF!),MATCH(BL588,データ!#REF!)),IF(BK588="ザツ",INDEX(データ!#REF!,MATCH(BN588,データ!#REF!),MATCH(BL588,データ!#REF!)),""))))</f>
        <v/>
      </c>
      <c r="BU588" s="22" t="str">
        <f t="shared" si="886"/>
        <v/>
      </c>
      <c r="BV588" s="21" t="str">
        <f t="shared" si="887"/>
        <v/>
      </c>
      <c r="BW588" s="27" t="str">
        <f t="shared" si="888"/>
        <v/>
      </c>
      <c r="BX588" s="24" t="str">
        <f t="shared" si="889"/>
        <v/>
      </c>
      <c r="BY588" s="25" t="str">
        <f t="shared" si="890"/>
        <v>0</v>
      </c>
      <c r="BZ588" s="26" t="str">
        <f t="shared" si="891"/>
        <v/>
      </c>
      <c r="CA588" s="26" t="str">
        <f t="shared" si="892"/>
        <v/>
      </c>
      <c r="CB588" s="26" t="str">
        <f t="shared" si="893"/>
        <v/>
      </c>
      <c r="CC588" s="27" t="str">
        <f t="shared" si="894"/>
        <v/>
      </c>
      <c r="CD588" s="26" t="str">
        <f t="shared" si="895"/>
        <v/>
      </c>
      <c r="CE588" s="26" t="str">
        <f t="shared" si="896"/>
        <v/>
      </c>
      <c r="CF588" s="45" t="s">
        <v>30</v>
      </c>
      <c r="CG588" s="55" t="str">
        <f>IF(ＣＳＶ貼付用!CM574="","",ＣＳＶ貼付用!CM574)</f>
        <v/>
      </c>
      <c r="CH588" s="38" t="str">
        <f>IF(ＣＳＶ貼付用!CO574="","",ＣＳＶ貼付用!CO574)</f>
        <v/>
      </c>
      <c r="CI588" s="38" t="str">
        <f>IF(ＣＳＶ貼付用!CQ574="","",ＣＳＶ貼付用!CQ574)</f>
        <v/>
      </c>
      <c r="CJ588" s="40" t="str">
        <f t="shared" si="897"/>
        <v/>
      </c>
      <c r="CK588" s="41" t="str">
        <f>IF(林齢計算用!D574="","",林齢計算用!D574)</f>
        <v/>
      </c>
      <c r="CL588" s="41" t="str">
        <f t="shared" si="898"/>
        <v/>
      </c>
      <c r="CM588" s="41" t="str">
        <f t="shared" si="899"/>
        <v/>
      </c>
      <c r="CN588" s="23" t="str">
        <f>IF(CI588="スギ",INDEX(データ!$C$7:$E$26,MATCH(CL588,データ!$B$7:$B$26),MATCH(CJ588,データ!$C$6:$E$6)),IF(CI588="ヒノキ",INDEX(データ!$C$32:$E$51,MATCH(CL588,データ!$B$32:$B$51),MATCH(CJ588,データ!$C$31:$E$31)),IF(CI588="マツ",INDEX(データ!#REF!,MATCH(CL588,データ!#REF!),MATCH(CJ588,データ!#REF!)),IF(CI588="ザツ",INDEX(データ!#REF!,MATCH(CL588,データ!#REF!),MATCH(CJ588,データ!#REF!)),""))))</f>
        <v/>
      </c>
      <c r="CO588" s="22" t="str">
        <f t="shared" si="852"/>
        <v/>
      </c>
      <c r="CP588" s="21" t="str">
        <f t="shared" si="900"/>
        <v/>
      </c>
      <c r="CQ588" s="21" t="str">
        <f t="shared" si="901"/>
        <v/>
      </c>
      <c r="CR588" s="24" t="str">
        <f>IF(CI588="スギ",INDEX(データ!$H$7:$J$26,MATCH(CL588,データ!$G$7:$G$26),MATCH(CJ588,データ!$H$6:$J$6)),IF(CI588="ヒノキ",INDEX(データ!$H$32:$J$51,MATCH(CL588,データ!$G$32:$G$51),MATCH(CJ588,データ!$H$31:$J$31)),IF(CI588="マツ",INDEX(データ!#REF!,MATCH(CL588,データ!#REF!),MATCH(CJ588,データ!#REF!)),IF(CI588="ザツ",INDEX(データ!#REF!,MATCH(CL588,データ!#REF!),MATCH(CJ588,データ!#REF!)),""))))</f>
        <v/>
      </c>
      <c r="CS588" s="22" t="str">
        <f t="shared" si="902"/>
        <v/>
      </c>
      <c r="CT588" s="21" t="str">
        <f t="shared" si="903"/>
        <v/>
      </c>
      <c r="CU588" s="27" t="str">
        <f t="shared" si="904"/>
        <v/>
      </c>
      <c r="CV588" s="24" t="str">
        <f t="shared" si="905"/>
        <v/>
      </c>
      <c r="CW588" s="25" t="str">
        <f t="shared" si="906"/>
        <v>0</v>
      </c>
      <c r="CX588" s="26" t="str">
        <f t="shared" si="907"/>
        <v/>
      </c>
      <c r="CY588" s="26" t="str">
        <f t="shared" si="908"/>
        <v/>
      </c>
      <c r="CZ588" s="26" t="str">
        <f t="shared" si="909"/>
        <v/>
      </c>
      <c r="DA588" s="27" t="str">
        <f t="shared" si="910"/>
        <v/>
      </c>
      <c r="DB588" s="26" t="str">
        <f t="shared" si="911"/>
        <v/>
      </c>
      <c r="DC588" s="26" t="str">
        <f t="shared" si="912"/>
        <v/>
      </c>
      <c r="DD588" s="45" t="s">
        <v>30</v>
      </c>
      <c r="DE588" s="55" t="str">
        <f>IF(ＣＳＶ貼付用!DB574="","",ＣＳＶ貼付用!DB574)</f>
        <v/>
      </c>
      <c r="DF588" s="38" t="str">
        <f>IF(ＣＳＶ貼付用!DD574="","",ＣＳＶ貼付用!DD574)</f>
        <v/>
      </c>
      <c r="DG588" s="38" t="str">
        <f>IF(ＣＳＶ貼付用!DF574="","",ＣＳＶ貼付用!DF574)</f>
        <v/>
      </c>
      <c r="DH588" s="40" t="str">
        <f t="shared" si="913"/>
        <v/>
      </c>
      <c r="DI588" s="41" t="str">
        <f>IF(林齢計算用!E574="","",林齢計算用!E574)</f>
        <v/>
      </c>
      <c r="DJ588" s="41" t="str">
        <f t="shared" si="914"/>
        <v/>
      </c>
      <c r="DK588" s="41" t="str">
        <f t="shared" si="915"/>
        <v/>
      </c>
      <c r="DL588" s="23" t="str">
        <f>IF(DG588="スギ",INDEX(データ!$C$7:$E$26,MATCH(DJ588,データ!$B$7:$B$26),MATCH(DH588,データ!$C$6:$E$6)),IF(DG588="ヒノキ",INDEX(データ!$C$32:$E$51,MATCH(DJ588,データ!$B$32:$B$51),MATCH(DH588,データ!$C$31:$E$31)),IF(DG588="マツ",INDEX(データ!#REF!,MATCH(DJ588,データ!#REF!),MATCH(DH588,データ!#REF!)),IF(DG588="ザツ",INDEX(データ!#REF!,MATCH(DJ588,データ!#REF!),MATCH(DH588,データ!#REF!)),""))))</f>
        <v/>
      </c>
      <c r="DM588" s="22" t="str">
        <f t="shared" si="853"/>
        <v/>
      </c>
      <c r="DN588" s="21" t="str">
        <f t="shared" si="916"/>
        <v/>
      </c>
      <c r="DO588" s="21" t="str">
        <f t="shared" si="917"/>
        <v/>
      </c>
      <c r="DP588" s="24" t="str">
        <f>IF(DG588="スギ",INDEX(データ!$H$7:$J$26,MATCH(DJ588,データ!$G$7:$G$26),MATCH(DH588,データ!$H$6:$J$6)),IF(DG588="ヒノキ",INDEX(データ!$H$32:$J$51,MATCH(DJ588,データ!$G$32:$G$51),MATCH(DH588,データ!$H$31:$J$31)),IF(DG588="マツ",INDEX(データ!#REF!,MATCH(DJ588,データ!#REF!),MATCH(DH588,データ!#REF!)),IF(DG588="ザツ",INDEX(データ!#REF!,MATCH(DJ588,データ!#REF!),MATCH(DH588,データ!#REF!)),""))))</f>
        <v/>
      </c>
      <c r="DQ588" s="22" t="str">
        <f t="shared" si="918"/>
        <v/>
      </c>
      <c r="DR588" s="21" t="str">
        <f t="shared" si="919"/>
        <v/>
      </c>
      <c r="DS588" s="27" t="str">
        <f t="shared" si="920"/>
        <v/>
      </c>
      <c r="DT588" s="24" t="str">
        <f t="shared" si="921"/>
        <v/>
      </c>
      <c r="DU588" s="25" t="str">
        <f t="shared" si="922"/>
        <v>0</v>
      </c>
      <c r="DV588" s="26" t="str">
        <f t="shared" si="923"/>
        <v/>
      </c>
      <c r="DW588" s="26" t="str">
        <f t="shared" si="924"/>
        <v/>
      </c>
      <c r="DX588" s="26" t="str">
        <f t="shared" si="925"/>
        <v/>
      </c>
      <c r="DY588" s="27" t="str">
        <f t="shared" si="926"/>
        <v/>
      </c>
      <c r="DZ588" s="26" t="str">
        <f t="shared" si="927"/>
        <v/>
      </c>
      <c r="EA588" s="26" t="str">
        <f t="shared" si="928"/>
        <v/>
      </c>
      <c r="EB588" s="45" t="s">
        <v>30</v>
      </c>
      <c r="EC588" s="55" t="str">
        <f>IF(ＣＳＶ貼付用!DQ574="","",ＣＳＶ貼付用!DQ574)</f>
        <v/>
      </c>
      <c r="ED588" s="38" t="str">
        <f>IF(ＣＳＶ貼付用!DS574="","",ＣＳＶ貼付用!DS574)</f>
        <v/>
      </c>
      <c r="EE588" s="38" t="str">
        <f>IF(ＣＳＶ貼付用!DU574="","",ＣＳＶ貼付用!DU574)</f>
        <v/>
      </c>
      <c r="EF588" s="40" t="str">
        <f t="shared" si="929"/>
        <v/>
      </c>
      <c r="EG588" s="41" t="str">
        <f>IF(林齢計算用!F574="","",林齢計算用!F574)</f>
        <v/>
      </c>
      <c r="EH588" s="41" t="str">
        <f t="shared" si="930"/>
        <v/>
      </c>
      <c r="EI588" s="41" t="str">
        <f t="shared" si="931"/>
        <v/>
      </c>
      <c r="EJ588" s="23" t="str">
        <f>IF(EE588="スギ",INDEX(データ!$C$7:$E$26,MATCH(EH588,データ!$B$7:$B$26),MATCH(EF588,データ!$C$6:$E$6)),IF(EE588="ヒノキ",INDEX(データ!$C$32:$E$51,MATCH(EH588,データ!$B$32:$B$51),MATCH(EF588,データ!$C$31:$E$31)),IF(EE588="マツ",INDEX(データ!#REF!,MATCH(EH588,データ!#REF!),MATCH(EF588,データ!#REF!)),IF(EE588="ザツ",INDEX(データ!#REF!,MATCH(EH588,データ!#REF!),MATCH(EF588,データ!#REF!)),""))))</f>
        <v/>
      </c>
      <c r="EK588" s="22" t="str">
        <f t="shared" si="854"/>
        <v/>
      </c>
      <c r="EL588" s="21" t="str">
        <f t="shared" si="932"/>
        <v/>
      </c>
      <c r="EM588" s="21" t="str">
        <f t="shared" si="933"/>
        <v/>
      </c>
      <c r="EN588" s="24" t="str">
        <f>IF(EE588="スギ",INDEX(データ!$H$7:$J$26,MATCH(EH588,データ!$G$7:$G$26),MATCH(EF588,データ!$H$6:$J$6)),IF(EE588="ヒノキ",INDEX(データ!$H$32:$J$51,MATCH(EH588,データ!$G$32:$G$51),MATCH(EF588,データ!$H$31:$J$31)),IF(EE588="マツ",INDEX(データ!#REF!,MATCH(EH588,データ!#REF!),MATCH(EF588,データ!#REF!)),IF(EE588="ザツ",INDEX(データ!#REF!,MATCH(EH588,データ!#REF!),MATCH(EF588,データ!#REF!)),""))))</f>
        <v/>
      </c>
      <c r="EO588" s="22" t="str">
        <f t="shared" si="934"/>
        <v/>
      </c>
      <c r="EP588" s="21" t="str">
        <f t="shared" si="935"/>
        <v/>
      </c>
      <c r="EQ588" s="27" t="str">
        <f t="shared" si="936"/>
        <v/>
      </c>
      <c r="ER588" s="24" t="str">
        <f t="shared" si="937"/>
        <v/>
      </c>
      <c r="ES588" s="25" t="str">
        <f t="shared" si="938"/>
        <v>0</v>
      </c>
      <c r="ET588" s="26" t="str">
        <f t="shared" si="939"/>
        <v/>
      </c>
      <c r="EU588" s="26" t="str">
        <f t="shared" si="940"/>
        <v/>
      </c>
      <c r="EV588" s="26" t="str">
        <f t="shared" si="941"/>
        <v/>
      </c>
      <c r="EW588" s="27" t="str">
        <f t="shared" si="942"/>
        <v/>
      </c>
      <c r="EX588" s="26" t="str">
        <f t="shared" si="943"/>
        <v/>
      </c>
      <c r="EY588" s="26" t="str">
        <f t="shared" si="944"/>
        <v/>
      </c>
      <c r="EZ588" s="26">
        <f t="shared" si="945"/>
        <v>0</v>
      </c>
      <c r="FA588" s="43"/>
    </row>
    <row r="589" spans="1:157" ht="15.95" customHeight="1" x14ac:dyDescent="0.15">
      <c r="A589" s="21"/>
      <c r="B589" s="36" t="str">
        <f>IF(ＣＳＶ貼付用!G575="","",ＣＳＶ貼付用!G575)</f>
        <v/>
      </c>
      <c r="C589" s="36" t="str">
        <f>IF(ＣＳＶ貼付用!I575="","",ＣＳＶ貼付用!I575)</f>
        <v/>
      </c>
      <c r="D589" s="36" t="str">
        <f>IF(ＣＳＶ貼付用!J575="","",ＣＳＶ貼付用!J575)</f>
        <v/>
      </c>
      <c r="E589" s="36" t="str">
        <f>IF(ＣＳＶ貼付用!F575="","",ＣＳＶ貼付用!F575)</f>
        <v/>
      </c>
      <c r="F589" s="38" t="str">
        <f>IF(ＣＳＶ貼付用!T575="","",ＣＳＶ貼付用!T575)</f>
        <v/>
      </c>
      <c r="G589" s="38"/>
      <c r="H589" s="38" t="str">
        <f>IF(ＣＳＶ貼付用!GJ575="","",ＣＳＶ貼付用!GJ575)</f>
        <v/>
      </c>
      <c r="I589" s="38" t="str">
        <f>IF(ＣＳＶ貼付用!GL575="","",ＣＳＶ貼付用!GL575)</f>
        <v/>
      </c>
      <c r="J589" s="38" t="str">
        <f>IF(ＣＳＶ貼付用!GN575="","",ＣＳＶ貼付用!GN575)</f>
        <v/>
      </c>
      <c r="K589" s="38" t="str">
        <f>IF(ＣＳＶ貼付用!GP575="","",ＣＳＶ貼付用!GP575)</f>
        <v/>
      </c>
      <c r="L589" s="45" t="s">
        <v>30</v>
      </c>
      <c r="M589" s="55" t="str">
        <f>IF(ＣＳＶ貼付用!AT575="","",ＣＳＶ貼付用!AT575)</f>
        <v/>
      </c>
      <c r="N589" s="38" t="str">
        <f>IF(ＣＳＶ貼付用!AV575="","",ＣＳＶ貼付用!AV575)</f>
        <v/>
      </c>
      <c r="O589" s="38" t="str">
        <f>IF(ＣＳＶ貼付用!AX575="","",ＣＳＶ貼付用!AX575)</f>
        <v/>
      </c>
      <c r="P589" s="40" t="str">
        <f>IF(ＣＳＶ貼付用!FE575="","",ＣＳＶ貼付用!FE575)</f>
        <v/>
      </c>
      <c r="Q589" s="41" t="str">
        <f>IF(林齢計算用!A575="","",林齢計算用!A575)</f>
        <v/>
      </c>
      <c r="R589" s="41" t="str">
        <f t="shared" si="855"/>
        <v/>
      </c>
      <c r="S589" s="56" t="str">
        <f>IF(ＣＳＶ貼付用!EG575="","",ＣＳＶ貼付用!EG575*10)</f>
        <v/>
      </c>
      <c r="T589" s="23" t="str">
        <f>IF(O589="スギ",INDEX(データ!$C$7:$E$26,MATCH(R589,データ!$B$7:$B$26),MATCH(P589,データ!$C$6:$E$6)),IF(O589="ヒノキ",INDEX(データ!$C$32:$E$51,MATCH(R589,データ!$B$32:$B$51),MATCH(P589,データ!$C$31:$E$31)),IF(O589="マツ",INDEX(データ!#REF!,MATCH(R589,データ!#REF!),MATCH(P589,データ!#REF!)),IF(O589="ザツ",INDEX(データ!#REF!,MATCH(R589,データ!#REF!),MATCH(P589,データ!#REF!)),""))))</f>
        <v/>
      </c>
      <c r="U589" s="22" t="str">
        <f t="shared" si="946"/>
        <v/>
      </c>
      <c r="V589" s="21" t="str">
        <f t="shared" si="950"/>
        <v/>
      </c>
      <c r="W589" s="21" t="str">
        <f t="shared" si="947"/>
        <v/>
      </c>
      <c r="X589" s="23" t="str">
        <f>IF(O589="スギ",INDEX(データ!$H$7:$J$26,MATCH(R589,データ!$G$7:$G$26),MATCH(P589,データ!$H$6:$J$6)),IF(O589="ヒノキ",INDEX(データ!$H$32:$J$51,MATCH(R589,データ!$G$32:$G$51),MATCH(P589,データ!$H$31:$J$31)),IF(O589="マツ",INDEX(データ!#REF!,MATCH(R589,データ!#REF!),MATCH(P589,データ!#REF!)),IF(O589="ザツ",INDEX(データ!#REF!,MATCH(R589,データ!#REF!),MATCH(P589,データ!#REF!)),""))))</f>
        <v/>
      </c>
      <c r="Y589" s="22" t="str">
        <f t="shared" si="948"/>
        <v/>
      </c>
      <c r="Z589" s="21" t="str">
        <f t="shared" si="949"/>
        <v/>
      </c>
      <c r="AA589" s="27" t="str">
        <f t="shared" si="856"/>
        <v/>
      </c>
      <c r="AB589" s="24" t="str">
        <f t="shared" si="857"/>
        <v/>
      </c>
      <c r="AC589" s="25" t="str">
        <f t="shared" si="858"/>
        <v>0</v>
      </c>
      <c r="AD589" s="26" t="str">
        <f t="shared" si="859"/>
        <v/>
      </c>
      <c r="AE589" s="26" t="str">
        <f t="shared" si="860"/>
        <v/>
      </c>
      <c r="AF589" s="26" t="str">
        <f t="shared" si="861"/>
        <v/>
      </c>
      <c r="AG589" s="27" t="str">
        <f t="shared" si="862"/>
        <v/>
      </c>
      <c r="AH589" s="26" t="str">
        <f t="shared" si="863"/>
        <v/>
      </c>
      <c r="AI589" s="26" t="str">
        <f t="shared" si="864"/>
        <v/>
      </c>
      <c r="AJ589" s="45" t="s">
        <v>30</v>
      </c>
      <c r="AK589" s="55" t="str">
        <f>IF(ＣＳＶ貼付用!BI575="","",ＣＳＶ貼付用!BI575)</f>
        <v/>
      </c>
      <c r="AL589" s="38" t="str">
        <f>IF(ＣＳＶ貼付用!BK575="","",ＣＳＶ貼付用!BK575)</f>
        <v/>
      </c>
      <c r="AM589" s="38" t="str">
        <f>IF(ＣＳＶ貼付用!BM575="","",ＣＳＶ貼付用!BM575)</f>
        <v/>
      </c>
      <c r="AN589" s="40" t="str">
        <f t="shared" si="865"/>
        <v/>
      </c>
      <c r="AO589" s="41" t="str">
        <f>IF(林齢計算用!B575="","",林齢計算用!B575)</f>
        <v/>
      </c>
      <c r="AP589" s="41" t="str">
        <f t="shared" si="866"/>
        <v/>
      </c>
      <c r="AQ589" s="41" t="str">
        <f t="shared" si="867"/>
        <v/>
      </c>
      <c r="AR589" s="23" t="str">
        <f>IF(AM589="スギ",INDEX(データ!$C$7:$E$26,MATCH(AP589,データ!$B$7:$B$26),MATCH(AN589,データ!$C$6:$E$6)),IF(AM589="ヒノキ",INDEX(データ!$C$32:$E$51,MATCH(AP589,データ!$B$32:$B$51),MATCH(AN589,データ!$C$31:$E$31)),IF(AM589="マツ",INDEX(データ!#REF!,MATCH(AP589,データ!#REF!),MATCH(AN589,データ!#REF!)),IF(AM589="ザツ",INDEX(データ!#REF!,MATCH(AP589,データ!#REF!),MATCH(AN589,データ!#REF!)),""))))</f>
        <v/>
      </c>
      <c r="AS589" s="22" t="str">
        <f t="shared" si="850"/>
        <v/>
      </c>
      <c r="AT589" s="21" t="str">
        <f t="shared" si="868"/>
        <v/>
      </c>
      <c r="AU589" s="21" t="str">
        <f t="shared" si="869"/>
        <v/>
      </c>
      <c r="AV589" s="24" t="str">
        <f>IF(AM589="スギ",INDEX(データ!$H$7:$J$26,MATCH(AP589,データ!$G$7:$G$26),MATCH(AN589,データ!$H$6:$J$6)),IF(AM589="ヒノキ",INDEX(データ!$H$32:$J$51,MATCH(AP589,データ!$G$32:$G$51),MATCH(AN589,データ!$H$31:$J$31)),IF(AM589="マツ",INDEX(データ!#REF!,MATCH(AP589,データ!#REF!),MATCH(AN589,データ!#REF!)),IF(AM589="ザツ",INDEX(データ!#REF!,MATCH(AP589,データ!#REF!),MATCH(AN589,データ!#REF!)),""))))</f>
        <v/>
      </c>
      <c r="AW589" s="22" t="str">
        <f t="shared" si="870"/>
        <v/>
      </c>
      <c r="AX589" s="21" t="str">
        <f t="shared" si="871"/>
        <v/>
      </c>
      <c r="AY589" s="27" t="str">
        <f t="shared" si="872"/>
        <v/>
      </c>
      <c r="AZ589" s="24" t="str">
        <f t="shared" si="873"/>
        <v/>
      </c>
      <c r="BA589" s="25" t="str">
        <f t="shared" si="874"/>
        <v>0</v>
      </c>
      <c r="BB589" s="26" t="str">
        <f t="shared" si="875"/>
        <v/>
      </c>
      <c r="BC589" s="26" t="str">
        <f t="shared" si="876"/>
        <v/>
      </c>
      <c r="BD589" s="26" t="str">
        <f t="shared" si="877"/>
        <v/>
      </c>
      <c r="BE589" s="27" t="str">
        <f t="shared" si="878"/>
        <v/>
      </c>
      <c r="BF589" s="26" t="str">
        <f t="shared" si="879"/>
        <v/>
      </c>
      <c r="BG589" s="26" t="str">
        <f t="shared" si="880"/>
        <v/>
      </c>
      <c r="BH589" s="45" t="s">
        <v>30</v>
      </c>
      <c r="BI589" s="55" t="str">
        <f>IF(ＣＳＶ貼付用!BX575="","",ＣＳＶ貼付用!BX575)</f>
        <v/>
      </c>
      <c r="BJ589" s="38" t="str">
        <f>IF(ＣＳＶ貼付用!BZ575="","",ＣＳＶ貼付用!BZ575)</f>
        <v/>
      </c>
      <c r="BK589" s="38" t="str">
        <f>IF(ＣＳＶ貼付用!CB575="","",ＣＳＶ貼付用!CB575)</f>
        <v/>
      </c>
      <c r="BL589" s="40" t="str">
        <f t="shared" si="881"/>
        <v/>
      </c>
      <c r="BM589" s="41" t="str">
        <f>IF(林齢計算用!C575="","",林齢計算用!C575)</f>
        <v/>
      </c>
      <c r="BN589" s="41" t="str">
        <f t="shared" si="882"/>
        <v/>
      </c>
      <c r="BO589" s="41" t="str">
        <f t="shared" si="883"/>
        <v/>
      </c>
      <c r="BP589" s="23" t="str">
        <f>IF(BK589="スギ",INDEX(データ!$C$7:$E$26,MATCH(BN589,データ!$B$7:$B$26),MATCH(BL589,データ!$C$6:$E$6)),IF(BK589="ヒノキ",INDEX(データ!$C$32:$E$51,MATCH(BN589,データ!$B$32:$B$51),MATCH(BL589,データ!$C$31:$E$31)),IF(BK589="マツ",INDEX(データ!#REF!,MATCH(BN589,データ!#REF!),MATCH(BL589,データ!#REF!)),IF(BK589="ザツ",INDEX(データ!#REF!,MATCH(BN589,データ!#REF!),MATCH(BL589,データ!#REF!)),""))))</f>
        <v/>
      </c>
      <c r="BQ589" s="22" t="str">
        <f t="shared" si="851"/>
        <v/>
      </c>
      <c r="BR589" s="21" t="str">
        <f t="shared" si="884"/>
        <v/>
      </c>
      <c r="BS589" s="21" t="str">
        <f t="shared" si="885"/>
        <v/>
      </c>
      <c r="BT589" s="24" t="str">
        <f>IF(BK589="スギ",INDEX(データ!$H$7:$J$26,MATCH(BN589,データ!$G$7:$G$26),MATCH(BL589,データ!$H$6:$J$6)),IF(BK589="ヒノキ",INDEX(データ!$H$32:$J$51,MATCH(BN589,データ!$G$32:$G$51),MATCH(BL589,データ!$H$31:$J$31)),IF(BK589="マツ",INDEX(データ!#REF!,MATCH(BN589,データ!#REF!),MATCH(BL589,データ!#REF!)),IF(BK589="ザツ",INDEX(データ!#REF!,MATCH(BN589,データ!#REF!),MATCH(BL589,データ!#REF!)),""))))</f>
        <v/>
      </c>
      <c r="BU589" s="22" t="str">
        <f t="shared" si="886"/>
        <v/>
      </c>
      <c r="BV589" s="21" t="str">
        <f t="shared" si="887"/>
        <v/>
      </c>
      <c r="BW589" s="27" t="str">
        <f t="shared" si="888"/>
        <v/>
      </c>
      <c r="BX589" s="24" t="str">
        <f t="shared" si="889"/>
        <v/>
      </c>
      <c r="BY589" s="25" t="str">
        <f t="shared" si="890"/>
        <v>0</v>
      </c>
      <c r="BZ589" s="26" t="str">
        <f t="shared" si="891"/>
        <v/>
      </c>
      <c r="CA589" s="26" t="str">
        <f t="shared" si="892"/>
        <v/>
      </c>
      <c r="CB589" s="26" t="str">
        <f t="shared" si="893"/>
        <v/>
      </c>
      <c r="CC589" s="27" t="str">
        <f t="shared" si="894"/>
        <v/>
      </c>
      <c r="CD589" s="26" t="str">
        <f t="shared" si="895"/>
        <v/>
      </c>
      <c r="CE589" s="26" t="str">
        <f t="shared" si="896"/>
        <v/>
      </c>
      <c r="CF589" s="45" t="s">
        <v>30</v>
      </c>
      <c r="CG589" s="55" t="str">
        <f>IF(ＣＳＶ貼付用!CM575="","",ＣＳＶ貼付用!CM575)</f>
        <v/>
      </c>
      <c r="CH589" s="38" t="str">
        <f>IF(ＣＳＶ貼付用!CO575="","",ＣＳＶ貼付用!CO575)</f>
        <v/>
      </c>
      <c r="CI589" s="38" t="str">
        <f>IF(ＣＳＶ貼付用!CQ575="","",ＣＳＶ貼付用!CQ575)</f>
        <v/>
      </c>
      <c r="CJ589" s="40" t="str">
        <f t="shared" si="897"/>
        <v/>
      </c>
      <c r="CK589" s="41" t="str">
        <f>IF(林齢計算用!D575="","",林齢計算用!D575)</f>
        <v/>
      </c>
      <c r="CL589" s="41" t="str">
        <f t="shared" si="898"/>
        <v/>
      </c>
      <c r="CM589" s="41" t="str">
        <f t="shared" si="899"/>
        <v/>
      </c>
      <c r="CN589" s="23" t="str">
        <f>IF(CI589="スギ",INDEX(データ!$C$7:$E$26,MATCH(CL589,データ!$B$7:$B$26),MATCH(CJ589,データ!$C$6:$E$6)),IF(CI589="ヒノキ",INDEX(データ!$C$32:$E$51,MATCH(CL589,データ!$B$32:$B$51),MATCH(CJ589,データ!$C$31:$E$31)),IF(CI589="マツ",INDEX(データ!#REF!,MATCH(CL589,データ!#REF!),MATCH(CJ589,データ!#REF!)),IF(CI589="ザツ",INDEX(データ!#REF!,MATCH(CL589,データ!#REF!),MATCH(CJ589,データ!#REF!)),""))))</f>
        <v/>
      </c>
      <c r="CO589" s="22" t="str">
        <f t="shared" si="852"/>
        <v/>
      </c>
      <c r="CP589" s="21" t="str">
        <f t="shared" si="900"/>
        <v/>
      </c>
      <c r="CQ589" s="21" t="str">
        <f t="shared" si="901"/>
        <v/>
      </c>
      <c r="CR589" s="24" t="str">
        <f>IF(CI589="スギ",INDEX(データ!$H$7:$J$26,MATCH(CL589,データ!$G$7:$G$26),MATCH(CJ589,データ!$H$6:$J$6)),IF(CI589="ヒノキ",INDEX(データ!$H$32:$J$51,MATCH(CL589,データ!$G$32:$G$51),MATCH(CJ589,データ!$H$31:$J$31)),IF(CI589="マツ",INDEX(データ!#REF!,MATCH(CL589,データ!#REF!),MATCH(CJ589,データ!#REF!)),IF(CI589="ザツ",INDEX(データ!#REF!,MATCH(CL589,データ!#REF!),MATCH(CJ589,データ!#REF!)),""))))</f>
        <v/>
      </c>
      <c r="CS589" s="22" t="str">
        <f t="shared" si="902"/>
        <v/>
      </c>
      <c r="CT589" s="21" t="str">
        <f t="shared" si="903"/>
        <v/>
      </c>
      <c r="CU589" s="27" t="str">
        <f t="shared" si="904"/>
        <v/>
      </c>
      <c r="CV589" s="24" t="str">
        <f t="shared" si="905"/>
        <v/>
      </c>
      <c r="CW589" s="25" t="str">
        <f t="shared" si="906"/>
        <v>0</v>
      </c>
      <c r="CX589" s="26" t="str">
        <f t="shared" si="907"/>
        <v/>
      </c>
      <c r="CY589" s="26" t="str">
        <f t="shared" si="908"/>
        <v/>
      </c>
      <c r="CZ589" s="26" t="str">
        <f t="shared" si="909"/>
        <v/>
      </c>
      <c r="DA589" s="27" t="str">
        <f t="shared" si="910"/>
        <v/>
      </c>
      <c r="DB589" s="26" t="str">
        <f t="shared" si="911"/>
        <v/>
      </c>
      <c r="DC589" s="26" t="str">
        <f t="shared" si="912"/>
        <v/>
      </c>
      <c r="DD589" s="45" t="s">
        <v>30</v>
      </c>
      <c r="DE589" s="55" t="str">
        <f>IF(ＣＳＶ貼付用!DB575="","",ＣＳＶ貼付用!DB575)</f>
        <v/>
      </c>
      <c r="DF589" s="38" t="str">
        <f>IF(ＣＳＶ貼付用!DD575="","",ＣＳＶ貼付用!DD575)</f>
        <v/>
      </c>
      <c r="DG589" s="38" t="str">
        <f>IF(ＣＳＶ貼付用!DF575="","",ＣＳＶ貼付用!DF575)</f>
        <v/>
      </c>
      <c r="DH589" s="40" t="str">
        <f t="shared" si="913"/>
        <v/>
      </c>
      <c r="DI589" s="41" t="str">
        <f>IF(林齢計算用!E575="","",林齢計算用!E575)</f>
        <v/>
      </c>
      <c r="DJ589" s="41" t="str">
        <f t="shared" si="914"/>
        <v/>
      </c>
      <c r="DK589" s="41" t="str">
        <f t="shared" si="915"/>
        <v/>
      </c>
      <c r="DL589" s="23" t="str">
        <f>IF(DG589="スギ",INDEX(データ!$C$7:$E$26,MATCH(DJ589,データ!$B$7:$B$26),MATCH(DH589,データ!$C$6:$E$6)),IF(DG589="ヒノキ",INDEX(データ!$C$32:$E$51,MATCH(DJ589,データ!$B$32:$B$51),MATCH(DH589,データ!$C$31:$E$31)),IF(DG589="マツ",INDEX(データ!#REF!,MATCH(DJ589,データ!#REF!),MATCH(DH589,データ!#REF!)),IF(DG589="ザツ",INDEX(データ!#REF!,MATCH(DJ589,データ!#REF!),MATCH(DH589,データ!#REF!)),""))))</f>
        <v/>
      </c>
      <c r="DM589" s="22" t="str">
        <f t="shared" si="853"/>
        <v/>
      </c>
      <c r="DN589" s="21" t="str">
        <f t="shared" si="916"/>
        <v/>
      </c>
      <c r="DO589" s="21" t="str">
        <f t="shared" si="917"/>
        <v/>
      </c>
      <c r="DP589" s="24" t="str">
        <f>IF(DG589="スギ",INDEX(データ!$H$7:$J$26,MATCH(DJ589,データ!$G$7:$G$26),MATCH(DH589,データ!$H$6:$J$6)),IF(DG589="ヒノキ",INDEX(データ!$H$32:$J$51,MATCH(DJ589,データ!$G$32:$G$51),MATCH(DH589,データ!$H$31:$J$31)),IF(DG589="マツ",INDEX(データ!#REF!,MATCH(DJ589,データ!#REF!),MATCH(DH589,データ!#REF!)),IF(DG589="ザツ",INDEX(データ!#REF!,MATCH(DJ589,データ!#REF!),MATCH(DH589,データ!#REF!)),""))))</f>
        <v/>
      </c>
      <c r="DQ589" s="22" t="str">
        <f t="shared" si="918"/>
        <v/>
      </c>
      <c r="DR589" s="21" t="str">
        <f t="shared" si="919"/>
        <v/>
      </c>
      <c r="DS589" s="27" t="str">
        <f t="shared" si="920"/>
        <v/>
      </c>
      <c r="DT589" s="24" t="str">
        <f t="shared" si="921"/>
        <v/>
      </c>
      <c r="DU589" s="25" t="str">
        <f t="shared" si="922"/>
        <v>0</v>
      </c>
      <c r="DV589" s="26" t="str">
        <f t="shared" si="923"/>
        <v/>
      </c>
      <c r="DW589" s="26" t="str">
        <f t="shared" si="924"/>
        <v/>
      </c>
      <c r="DX589" s="26" t="str">
        <f t="shared" si="925"/>
        <v/>
      </c>
      <c r="DY589" s="27" t="str">
        <f t="shared" si="926"/>
        <v/>
      </c>
      <c r="DZ589" s="26" t="str">
        <f t="shared" si="927"/>
        <v/>
      </c>
      <c r="EA589" s="26" t="str">
        <f t="shared" si="928"/>
        <v/>
      </c>
      <c r="EB589" s="45" t="s">
        <v>30</v>
      </c>
      <c r="EC589" s="55" t="str">
        <f>IF(ＣＳＶ貼付用!DQ575="","",ＣＳＶ貼付用!DQ575)</f>
        <v/>
      </c>
      <c r="ED589" s="38" t="str">
        <f>IF(ＣＳＶ貼付用!DS575="","",ＣＳＶ貼付用!DS575)</f>
        <v/>
      </c>
      <c r="EE589" s="38" t="str">
        <f>IF(ＣＳＶ貼付用!DU575="","",ＣＳＶ貼付用!DU575)</f>
        <v/>
      </c>
      <c r="EF589" s="40" t="str">
        <f t="shared" si="929"/>
        <v/>
      </c>
      <c r="EG589" s="41" t="str">
        <f>IF(林齢計算用!F575="","",林齢計算用!F575)</f>
        <v/>
      </c>
      <c r="EH589" s="41" t="str">
        <f t="shared" si="930"/>
        <v/>
      </c>
      <c r="EI589" s="41" t="str">
        <f t="shared" si="931"/>
        <v/>
      </c>
      <c r="EJ589" s="23" t="str">
        <f>IF(EE589="スギ",INDEX(データ!$C$7:$E$26,MATCH(EH589,データ!$B$7:$B$26),MATCH(EF589,データ!$C$6:$E$6)),IF(EE589="ヒノキ",INDEX(データ!$C$32:$E$51,MATCH(EH589,データ!$B$32:$B$51),MATCH(EF589,データ!$C$31:$E$31)),IF(EE589="マツ",INDEX(データ!#REF!,MATCH(EH589,データ!#REF!),MATCH(EF589,データ!#REF!)),IF(EE589="ザツ",INDEX(データ!#REF!,MATCH(EH589,データ!#REF!),MATCH(EF589,データ!#REF!)),""))))</f>
        <v/>
      </c>
      <c r="EK589" s="22" t="str">
        <f t="shared" si="854"/>
        <v/>
      </c>
      <c r="EL589" s="21" t="str">
        <f t="shared" si="932"/>
        <v/>
      </c>
      <c r="EM589" s="21" t="str">
        <f t="shared" si="933"/>
        <v/>
      </c>
      <c r="EN589" s="24" t="str">
        <f>IF(EE589="スギ",INDEX(データ!$H$7:$J$26,MATCH(EH589,データ!$G$7:$G$26),MATCH(EF589,データ!$H$6:$J$6)),IF(EE589="ヒノキ",INDEX(データ!$H$32:$J$51,MATCH(EH589,データ!$G$32:$G$51),MATCH(EF589,データ!$H$31:$J$31)),IF(EE589="マツ",INDEX(データ!#REF!,MATCH(EH589,データ!#REF!),MATCH(EF589,データ!#REF!)),IF(EE589="ザツ",INDEX(データ!#REF!,MATCH(EH589,データ!#REF!),MATCH(EF589,データ!#REF!)),""))))</f>
        <v/>
      </c>
      <c r="EO589" s="22" t="str">
        <f t="shared" si="934"/>
        <v/>
      </c>
      <c r="EP589" s="21" t="str">
        <f t="shared" si="935"/>
        <v/>
      </c>
      <c r="EQ589" s="27" t="str">
        <f t="shared" si="936"/>
        <v/>
      </c>
      <c r="ER589" s="24" t="str">
        <f t="shared" si="937"/>
        <v/>
      </c>
      <c r="ES589" s="25" t="str">
        <f t="shared" si="938"/>
        <v>0</v>
      </c>
      <c r="ET589" s="26" t="str">
        <f t="shared" si="939"/>
        <v/>
      </c>
      <c r="EU589" s="26" t="str">
        <f t="shared" si="940"/>
        <v/>
      </c>
      <c r="EV589" s="26" t="str">
        <f t="shared" si="941"/>
        <v/>
      </c>
      <c r="EW589" s="27" t="str">
        <f t="shared" si="942"/>
        <v/>
      </c>
      <c r="EX589" s="26" t="str">
        <f t="shared" si="943"/>
        <v/>
      </c>
      <c r="EY589" s="26" t="str">
        <f t="shared" si="944"/>
        <v/>
      </c>
      <c r="EZ589" s="26">
        <f t="shared" si="945"/>
        <v>0</v>
      </c>
      <c r="FA589" s="43"/>
    </row>
    <row r="590" spans="1:157" ht="15.95" customHeight="1" x14ac:dyDescent="0.15">
      <c r="A590" s="21"/>
      <c r="B590" s="36" t="str">
        <f>IF(ＣＳＶ貼付用!G576="","",ＣＳＶ貼付用!G576)</f>
        <v/>
      </c>
      <c r="C590" s="36" t="str">
        <f>IF(ＣＳＶ貼付用!I576="","",ＣＳＶ貼付用!I576)</f>
        <v/>
      </c>
      <c r="D590" s="36" t="str">
        <f>IF(ＣＳＶ貼付用!J576="","",ＣＳＶ貼付用!J576)</f>
        <v/>
      </c>
      <c r="E590" s="36" t="str">
        <f>IF(ＣＳＶ貼付用!F576="","",ＣＳＶ貼付用!F576)</f>
        <v/>
      </c>
      <c r="F590" s="38" t="str">
        <f>IF(ＣＳＶ貼付用!T576="","",ＣＳＶ貼付用!T576)</f>
        <v/>
      </c>
      <c r="G590" s="38"/>
      <c r="H590" s="38" t="str">
        <f>IF(ＣＳＶ貼付用!GJ576="","",ＣＳＶ貼付用!GJ576)</f>
        <v/>
      </c>
      <c r="I590" s="38" t="str">
        <f>IF(ＣＳＶ貼付用!GL576="","",ＣＳＶ貼付用!GL576)</f>
        <v/>
      </c>
      <c r="J590" s="38" t="str">
        <f>IF(ＣＳＶ貼付用!GN576="","",ＣＳＶ貼付用!GN576)</f>
        <v/>
      </c>
      <c r="K590" s="38" t="str">
        <f>IF(ＣＳＶ貼付用!GP576="","",ＣＳＶ貼付用!GP576)</f>
        <v/>
      </c>
      <c r="L590" s="45" t="s">
        <v>30</v>
      </c>
      <c r="M590" s="55" t="str">
        <f>IF(ＣＳＶ貼付用!AT576="","",ＣＳＶ貼付用!AT576)</f>
        <v/>
      </c>
      <c r="N590" s="38" t="str">
        <f>IF(ＣＳＶ貼付用!AV576="","",ＣＳＶ貼付用!AV576)</f>
        <v/>
      </c>
      <c r="O590" s="38" t="str">
        <f>IF(ＣＳＶ貼付用!AX576="","",ＣＳＶ貼付用!AX576)</f>
        <v/>
      </c>
      <c r="P590" s="40" t="str">
        <f>IF(ＣＳＶ貼付用!FE576="","",ＣＳＶ貼付用!FE576)</f>
        <v/>
      </c>
      <c r="Q590" s="41" t="str">
        <f>IF(林齢計算用!A576="","",林齢計算用!A576)</f>
        <v/>
      </c>
      <c r="R590" s="41" t="str">
        <f t="shared" si="855"/>
        <v/>
      </c>
      <c r="S590" s="56" t="str">
        <f>IF(ＣＳＶ貼付用!EG576="","",ＣＳＶ貼付用!EG576*10)</f>
        <v/>
      </c>
      <c r="T590" s="23" t="str">
        <f>IF(O590="スギ",INDEX(データ!$C$7:$E$26,MATCH(R590,データ!$B$7:$B$26),MATCH(P590,データ!$C$6:$E$6)),IF(O590="ヒノキ",INDEX(データ!$C$32:$E$51,MATCH(R590,データ!$B$32:$B$51),MATCH(P590,データ!$C$31:$E$31)),IF(O590="マツ",INDEX(データ!#REF!,MATCH(R590,データ!#REF!),MATCH(P590,データ!#REF!)),IF(O590="ザツ",INDEX(データ!#REF!,MATCH(R590,データ!#REF!),MATCH(P590,データ!#REF!)),""))))</f>
        <v/>
      </c>
      <c r="U590" s="22" t="str">
        <f t="shared" si="946"/>
        <v/>
      </c>
      <c r="V590" s="21" t="str">
        <f t="shared" si="950"/>
        <v/>
      </c>
      <c r="W590" s="21" t="str">
        <f t="shared" si="947"/>
        <v/>
      </c>
      <c r="X590" s="23" t="str">
        <f>IF(O590="スギ",INDEX(データ!$H$7:$J$26,MATCH(R590,データ!$G$7:$G$26),MATCH(P590,データ!$H$6:$J$6)),IF(O590="ヒノキ",INDEX(データ!$H$32:$J$51,MATCH(R590,データ!$G$32:$G$51),MATCH(P590,データ!$H$31:$J$31)),IF(O590="マツ",INDEX(データ!#REF!,MATCH(R590,データ!#REF!),MATCH(P590,データ!#REF!)),IF(O590="ザツ",INDEX(データ!#REF!,MATCH(R590,データ!#REF!),MATCH(P590,データ!#REF!)),""))))</f>
        <v/>
      </c>
      <c r="Y590" s="22" t="str">
        <f t="shared" si="948"/>
        <v/>
      </c>
      <c r="Z590" s="21" t="str">
        <f t="shared" si="949"/>
        <v/>
      </c>
      <c r="AA590" s="27" t="str">
        <f t="shared" si="856"/>
        <v/>
      </c>
      <c r="AB590" s="24" t="str">
        <f t="shared" si="857"/>
        <v/>
      </c>
      <c r="AC590" s="25" t="str">
        <f t="shared" si="858"/>
        <v>0</v>
      </c>
      <c r="AD590" s="26" t="str">
        <f t="shared" si="859"/>
        <v/>
      </c>
      <c r="AE590" s="26" t="str">
        <f t="shared" si="860"/>
        <v/>
      </c>
      <c r="AF590" s="26" t="str">
        <f t="shared" si="861"/>
        <v/>
      </c>
      <c r="AG590" s="27" t="str">
        <f t="shared" si="862"/>
        <v/>
      </c>
      <c r="AH590" s="26" t="str">
        <f t="shared" si="863"/>
        <v/>
      </c>
      <c r="AI590" s="26" t="str">
        <f t="shared" si="864"/>
        <v/>
      </c>
      <c r="AJ590" s="45" t="s">
        <v>30</v>
      </c>
      <c r="AK590" s="55" t="str">
        <f>IF(ＣＳＶ貼付用!BI576="","",ＣＳＶ貼付用!BI576)</f>
        <v/>
      </c>
      <c r="AL590" s="38" t="str">
        <f>IF(ＣＳＶ貼付用!BK576="","",ＣＳＶ貼付用!BK576)</f>
        <v/>
      </c>
      <c r="AM590" s="38" t="str">
        <f>IF(ＣＳＶ貼付用!BM576="","",ＣＳＶ貼付用!BM576)</f>
        <v/>
      </c>
      <c r="AN590" s="40" t="str">
        <f t="shared" si="865"/>
        <v/>
      </c>
      <c r="AO590" s="41" t="str">
        <f>IF(林齢計算用!B576="","",林齢計算用!B576)</f>
        <v/>
      </c>
      <c r="AP590" s="41" t="str">
        <f t="shared" si="866"/>
        <v/>
      </c>
      <c r="AQ590" s="41" t="str">
        <f t="shared" si="867"/>
        <v/>
      </c>
      <c r="AR590" s="23" t="str">
        <f>IF(AM590="スギ",INDEX(データ!$C$7:$E$26,MATCH(AP590,データ!$B$7:$B$26),MATCH(AN590,データ!$C$6:$E$6)),IF(AM590="ヒノキ",INDEX(データ!$C$32:$E$51,MATCH(AP590,データ!$B$32:$B$51),MATCH(AN590,データ!$C$31:$E$31)),IF(AM590="マツ",INDEX(データ!#REF!,MATCH(AP590,データ!#REF!),MATCH(AN590,データ!#REF!)),IF(AM590="ザツ",INDEX(データ!#REF!,MATCH(AP590,データ!#REF!),MATCH(AN590,データ!#REF!)),""))))</f>
        <v/>
      </c>
      <c r="AS590" s="22" t="str">
        <f t="shared" si="850"/>
        <v/>
      </c>
      <c r="AT590" s="21" t="str">
        <f t="shared" si="868"/>
        <v/>
      </c>
      <c r="AU590" s="21" t="str">
        <f t="shared" si="869"/>
        <v/>
      </c>
      <c r="AV590" s="24" t="str">
        <f>IF(AM590="スギ",INDEX(データ!$H$7:$J$26,MATCH(AP590,データ!$G$7:$G$26),MATCH(AN590,データ!$H$6:$J$6)),IF(AM590="ヒノキ",INDEX(データ!$H$32:$J$51,MATCH(AP590,データ!$G$32:$G$51),MATCH(AN590,データ!$H$31:$J$31)),IF(AM590="マツ",INDEX(データ!#REF!,MATCH(AP590,データ!#REF!),MATCH(AN590,データ!#REF!)),IF(AM590="ザツ",INDEX(データ!#REF!,MATCH(AP590,データ!#REF!),MATCH(AN590,データ!#REF!)),""))))</f>
        <v/>
      </c>
      <c r="AW590" s="22" t="str">
        <f t="shared" si="870"/>
        <v/>
      </c>
      <c r="AX590" s="21" t="str">
        <f t="shared" si="871"/>
        <v/>
      </c>
      <c r="AY590" s="27" t="str">
        <f t="shared" si="872"/>
        <v/>
      </c>
      <c r="AZ590" s="24" t="str">
        <f t="shared" si="873"/>
        <v/>
      </c>
      <c r="BA590" s="25" t="str">
        <f t="shared" si="874"/>
        <v>0</v>
      </c>
      <c r="BB590" s="26" t="str">
        <f t="shared" si="875"/>
        <v/>
      </c>
      <c r="BC590" s="26" t="str">
        <f t="shared" si="876"/>
        <v/>
      </c>
      <c r="BD590" s="26" t="str">
        <f t="shared" si="877"/>
        <v/>
      </c>
      <c r="BE590" s="27" t="str">
        <f t="shared" si="878"/>
        <v/>
      </c>
      <c r="BF590" s="26" t="str">
        <f t="shared" si="879"/>
        <v/>
      </c>
      <c r="BG590" s="26" t="str">
        <f t="shared" si="880"/>
        <v/>
      </c>
      <c r="BH590" s="45" t="s">
        <v>30</v>
      </c>
      <c r="BI590" s="55" t="str">
        <f>IF(ＣＳＶ貼付用!BX576="","",ＣＳＶ貼付用!BX576)</f>
        <v/>
      </c>
      <c r="BJ590" s="38" t="str">
        <f>IF(ＣＳＶ貼付用!BZ576="","",ＣＳＶ貼付用!BZ576)</f>
        <v/>
      </c>
      <c r="BK590" s="38" t="str">
        <f>IF(ＣＳＶ貼付用!CB576="","",ＣＳＶ貼付用!CB576)</f>
        <v/>
      </c>
      <c r="BL590" s="40" t="str">
        <f t="shared" si="881"/>
        <v/>
      </c>
      <c r="BM590" s="41" t="str">
        <f>IF(林齢計算用!C576="","",林齢計算用!C576)</f>
        <v/>
      </c>
      <c r="BN590" s="41" t="str">
        <f t="shared" si="882"/>
        <v/>
      </c>
      <c r="BO590" s="41" t="str">
        <f t="shared" si="883"/>
        <v/>
      </c>
      <c r="BP590" s="23" t="str">
        <f>IF(BK590="スギ",INDEX(データ!$C$7:$E$26,MATCH(BN590,データ!$B$7:$B$26),MATCH(BL590,データ!$C$6:$E$6)),IF(BK590="ヒノキ",INDEX(データ!$C$32:$E$51,MATCH(BN590,データ!$B$32:$B$51),MATCH(BL590,データ!$C$31:$E$31)),IF(BK590="マツ",INDEX(データ!#REF!,MATCH(BN590,データ!#REF!),MATCH(BL590,データ!#REF!)),IF(BK590="ザツ",INDEX(データ!#REF!,MATCH(BN590,データ!#REF!),MATCH(BL590,データ!#REF!)),""))))</f>
        <v/>
      </c>
      <c r="BQ590" s="22" t="str">
        <f t="shared" si="851"/>
        <v/>
      </c>
      <c r="BR590" s="21" t="str">
        <f t="shared" si="884"/>
        <v/>
      </c>
      <c r="BS590" s="21" t="str">
        <f t="shared" si="885"/>
        <v/>
      </c>
      <c r="BT590" s="24" t="str">
        <f>IF(BK590="スギ",INDEX(データ!$H$7:$J$26,MATCH(BN590,データ!$G$7:$G$26),MATCH(BL590,データ!$H$6:$J$6)),IF(BK590="ヒノキ",INDEX(データ!$H$32:$J$51,MATCH(BN590,データ!$G$32:$G$51),MATCH(BL590,データ!$H$31:$J$31)),IF(BK590="マツ",INDEX(データ!#REF!,MATCH(BN590,データ!#REF!),MATCH(BL590,データ!#REF!)),IF(BK590="ザツ",INDEX(データ!#REF!,MATCH(BN590,データ!#REF!),MATCH(BL590,データ!#REF!)),""))))</f>
        <v/>
      </c>
      <c r="BU590" s="22" t="str">
        <f t="shared" si="886"/>
        <v/>
      </c>
      <c r="BV590" s="21" t="str">
        <f t="shared" si="887"/>
        <v/>
      </c>
      <c r="BW590" s="27" t="str">
        <f t="shared" si="888"/>
        <v/>
      </c>
      <c r="BX590" s="24" t="str">
        <f t="shared" si="889"/>
        <v/>
      </c>
      <c r="BY590" s="25" t="str">
        <f t="shared" si="890"/>
        <v>0</v>
      </c>
      <c r="BZ590" s="26" t="str">
        <f t="shared" si="891"/>
        <v/>
      </c>
      <c r="CA590" s="26" t="str">
        <f t="shared" si="892"/>
        <v/>
      </c>
      <c r="CB590" s="26" t="str">
        <f t="shared" si="893"/>
        <v/>
      </c>
      <c r="CC590" s="27" t="str">
        <f t="shared" si="894"/>
        <v/>
      </c>
      <c r="CD590" s="26" t="str">
        <f t="shared" si="895"/>
        <v/>
      </c>
      <c r="CE590" s="26" t="str">
        <f t="shared" si="896"/>
        <v/>
      </c>
      <c r="CF590" s="45" t="s">
        <v>30</v>
      </c>
      <c r="CG590" s="55" t="str">
        <f>IF(ＣＳＶ貼付用!CM576="","",ＣＳＶ貼付用!CM576)</f>
        <v/>
      </c>
      <c r="CH590" s="38" t="str">
        <f>IF(ＣＳＶ貼付用!CO576="","",ＣＳＶ貼付用!CO576)</f>
        <v/>
      </c>
      <c r="CI590" s="38" t="str">
        <f>IF(ＣＳＶ貼付用!CQ576="","",ＣＳＶ貼付用!CQ576)</f>
        <v/>
      </c>
      <c r="CJ590" s="40" t="str">
        <f t="shared" si="897"/>
        <v/>
      </c>
      <c r="CK590" s="41" t="str">
        <f>IF(林齢計算用!D576="","",林齢計算用!D576)</f>
        <v/>
      </c>
      <c r="CL590" s="41" t="str">
        <f t="shared" si="898"/>
        <v/>
      </c>
      <c r="CM590" s="41" t="str">
        <f t="shared" si="899"/>
        <v/>
      </c>
      <c r="CN590" s="23" t="str">
        <f>IF(CI590="スギ",INDEX(データ!$C$7:$E$26,MATCH(CL590,データ!$B$7:$B$26),MATCH(CJ590,データ!$C$6:$E$6)),IF(CI590="ヒノキ",INDEX(データ!$C$32:$E$51,MATCH(CL590,データ!$B$32:$B$51),MATCH(CJ590,データ!$C$31:$E$31)),IF(CI590="マツ",INDEX(データ!#REF!,MATCH(CL590,データ!#REF!),MATCH(CJ590,データ!#REF!)),IF(CI590="ザツ",INDEX(データ!#REF!,MATCH(CL590,データ!#REF!),MATCH(CJ590,データ!#REF!)),""))))</f>
        <v/>
      </c>
      <c r="CO590" s="22" t="str">
        <f t="shared" si="852"/>
        <v/>
      </c>
      <c r="CP590" s="21" t="str">
        <f t="shared" si="900"/>
        <v/>
      </c>
      <c r="CQ590" s="21" t="str">
        <f t="shared" si="901"/>
        <v/>
      </c>
      <c r="CR590" s="24" t="str">
        <f>IF(CI590="スギ",INDEX(データ!$H$7:$J$26,MATCH(CL590,データ!$G$7:$G$26),MATCH(CJ590,データ!$H$6:$J$6)),IF(CI590="ヒノキ",INDEX(データ!$H$32:$J$51,MATCH(CL590,データ!$G$32:$G$51),MATCH(CJ590,データ!$H$31:$J$31)),IF(CI590="マツ",INDEX(データ!#REF!,MATCH(CL590,データ!#REF!),MATCH(CJ590,データ!#REF!)),IF(CI590="ザツ",INDEX(データ!#REF!,MATCH(CL590,データ!#REF!),MATCH(CJ590,データ!#REF!)),""))))</f>
        <v/>
      </c>
      <c r="CS590" s="22" t="str">
        <f t="shared" si="902"/>
        <v/>
      </c>
      <c r="CT590" s="21" t="str">
        <f t="shared" si="903"/>
        <v/>
      </c>
      <c r="CU590" s="27" t="str">
        <f t="shared" si="904"/>
        <v/>
      </c>
      <c r="CV590" s="24" t="str">
        <f t="shared" si="905"/>
        <v/>
      </c>
      <c r="CW590" s="25" t="str">
        <f t="shared" si="906"/>
        <v>0</v>
      </c>
      <c r="CX590" s="26" t="str">
        <f t="shared" si="907"/>
        <v/>
      </c>
      <c r="CY590" s="26" t="str">
        <f t="shared" si="908"/>
        <v/>
      </c>
      <c r="CZ590" s="26" t="str">
        <f t="shared" si="909"/>
        <v/>
      </c>
      <c r="DA590" s="27" t="str">
        <f t="shared" si="910"/>
        <v/>
      </c>
      <c r="DB590" s="26" t="str">
        <f t="shared" si="911"/>
        <v/>
      </c>
      <c r="DC590" s="26" t="str">
        <f t="shared" si="912"/>
        <v/>
      </c>
      <c r="DD590" s="45" t="s">
        <v>30</v>
      </c>
      <c r="DE590" s="55" t="str">
        <f>IF(ＣＳＶ貼付用!DB576="","",ＣＳＶ貼付用!DB576)</f>
        <v/>
      </c>
      <c r="DF590" s="38" t="str">
        <f>IF(ＣＳＶ貼付用!DD576="","",ＣＳＶ貼付用!DD576)</f>
        <v/>
      </c>
      <c r="DG590" s="38" t="str">
        <f>IF(ＣＳＶ貼付用!DF576="","",ＣＳＶ貼付用!DF576)</f>
        <v/>
      </c>
      <c r="DH590" s="40" t="str">
        <f t="shared" si="913"/>
        <v/>
      </c>
      <c r="DI590" s="41" t="str">
        <f>IF(林齢計算用!E576="","",林齢計算用!E576)</f>
        <v/>
      </c>
      <c r="DJ590" s="41" t="str">
        <f t="shared" si="914"/>
        <v/>
      </c>
      <c r="DK590" s="41" t="str">
        <f t="shared" si="915"/>
        <v/>
      </c>
      <c r="DL590" s="23" t="str">
        <f>IF(DG590="スギ",INDEX(データ!$C$7:$E$26,MATCH(DJ590,データ!$B$7:$B$26),MATCH(DH590,データ!$C$6:$E$6)),IF(DG590="ヒノキ",INDEX(データ!$C$32:$E$51,MATCH(DJ590,データ!$B$32:$B$51),MATCH(DH590,データ!$C$31:$E$31)),IF(DG590="マツ",INDEX(データ!#REF!,MATCH(DJ590,データ!#REF!),MATCH(DH590,データ!#REF!)),IF(DG590="ザツ",INDEX(データ!#REF!,MATCH(DJ590,データ!#REF!),MATCH(DH590,データ!#REF!)),""))))</f>
        <v/>
      </c>
      <c r="DM590" s="22" t="str">
        <f t="shared" si="853"/>
        <v/>
      </c>
      <c r="DN590" s="21" t="str">
        <f t="shared" si="916"/>
        <v/>
      </c>
      <c r="DO590" s="21" t="str">
        <f t="shared" si="917"/>
        <v/>
      </c>
      <c r="DP590" s="24" t="str">
        <f>IF(DG590="スギ",INDEX(データ!$H$7:$J$26,MATCH(DJ590,データ!$G$7:$G$26),MATCH(DH590,データ!$H$6:$J$6)),IF(DG590="ヒノキ",INDEX(データ!$H$32:$J$51,MATCH(DJ590,データ!$G$32:$G$51),MATCH(DH590,データ!$H$31:$J$31)),IF(DG590="マツ",INDEX(データ!#REF!,MATCH(DJ590,データ!#REF!),MATCH(DH590,データ!#REF!)),IF(DG590="ザツ",INDEX(データ!#REF!,MATCH(DJ590,データ!#REF!),MATCH(DH590,データ!#REF!)),""))))</f>
        <v/>
      </c>
      <c r="DQ590" s="22" t="str">
        <f t="shared" si="918"/>
        <v/>
      </c>
      <c r="DR590" s="21" t="str">
        <f t="shared" si="919"/>
        <v/>
      </c>
      <c r="DS590" s="27" t="str">
        <f t="shared" si="920"/>
        <v/>
      </c>
      <c r="DT590" s="24" t="str">
        <f t="shared" si="921"/>
        <v/>
      </c>
      <c r="DU590" s="25" t="str">
        <f t="shared" si="922"/>
        <v>0</v>
      </c>
      <c r="DV590" s="26" t="str">
        <f t="shared" si="923"/>
        <v/>
      </c>
      <c r="DW590" s="26" t="str">
        <f t="shared" si="924"/>
        <v/>
      </c>
      <c r="DX590" s="26" t="str">
        <f t="shared" si="925"/>
        <v/>
      </c>
      <c r="DY590" s="27" t="str">
        <f t="shared" si="926"/>
        <v/>
      </c>
      <c r="DZ590" s="26" t="str">
        <f t="shared" si="927"/>
        <v/>
      </c>
      <c r="EA590" s="26" t="str">
        <f t="shared" si="928"/>
        <v/>
      </c>
      <c r="EB590" s="45" t="s">
        <v>30</v>
      </c>
      <c r="EC590" s="55" t="str">
        <f>IF(ＣＳＶ貼付用!DQ576="","",ＣＳＶ貼付用!DQ576)</f>
        <v/>
      </c>
      <c r="ED590" s="38" t="str">
        <f>IF(ＣＳＶ貼付用!DS576="","",ＣＳＶ貼付用!DS576)</f>
        <v/>
      </c>
      <c r="EE590" s="38" t="str">
        <f>IF(ＣＳＶ貼付用!DU576="","",ＣＳＶ貼付用!DU576)</f>
        <v/>
      </c>
      <c r="EF590" s="40" t="str">
        <f t="shared" si="929"/>
        <v/>
      </c>
      <c r="EG590" s="41" t="str">
        <f>IF(林齢計算用!F576="","",林齢計算用!F576)</f>
        <v/>
      </c>
      <c r="EH590" s="41" t="str">
        <f t="shared" si="930"/>
        <v/>
      </c>
      <c r="EI590" s="41" t="str">
        <f t="shared" si="931"/>
        <v/>
      </c>
      <c r="EJ590" s="23" t="str">
        <f>IF(EE590="スギ",INDEX(データ!$C$7:$E$26,MATCH(EH590,データ!$B$7:$B$26),MATCH(EF590,データ!$C$6:$E$6)),IF(EE590="ヒノキ",INDEX(データ!$C$32:$E$51,MATCH(EH590,データ!$B$32:$B$51),MATCH(EF590,データ!$C$31:$E$31)),IF(EE590="マツ",INDEX(データ!#REF!,MATCH(EH590,データ!#REF!),MATCH(EF590,データ!#REF!)),IF(EE590="ザツ",INDEX(データ!#REF!,MATCH(EH590,データ!#REF!),MATCH(EF590,データ!#REF!)),""))))</f>
        <v/>
      </c>
      <c r="EK590" s="22" t="str">
        <f t="shared" si="854"/>
        <v/>
      </c>
      <c r="EL590" s="21" t="str">
        <f t="shared" si="932"/>
        <v/>
      </c>
      <c r="EM590" s="21" t="str">
        <f t="shared" si="933"/>
        <v/>
      </c>
      <c r="EN590" s="24" t="str">
        <f>IF(EE590="スギ",INDEX(データ!$H$7:$J$26,MATCH(EH590,データ!$G$7:$G$26),MATCH(EF590,データ!$H$6:$J$6)),IF(EE590="ヒノキ",INDEX(データ!$H$32:$J$51,MATCH(EH590,データ!$G$32:$G$51),MATCH(EF590,データ!$H$31:$J$31)),IF(EE590="マツ",INDEX(データ!#REF!,MATCH(EH590,データ!#REF!),MATCH(EF590,データ!#REF!)),IF(EE590="ザツ",INDEX(データ!#REF!,MATCH(EH590,データ!#REF!),MATCH(EF590,データ!#REF!)),""))))</f>
        <v/>
      </c>
      <c r="EO590" s="22" t="str">
        <f t="shared" si="934"/>
        <v/>
      </c>
      <c r="EP590" s="21" t="str">
        <f t="shared" si="935"/>
        <v/>
      </c>
      <c r="EQ590" s="27" t="str">
        <f t="shared" si="936"/>
        <v/>
      </c>
      <c r="ER590" s="24" t="str">
        <f t="shared" si="937"/>
        <v/>
      </c>
      <c r="ES590" s="25" t="str">
        <f t="shared" si="938"/>
        <v>0</v>
      </c>
      <c r="ET590" s="26" t="str">
        <f t="shared" si="939"/>
        <v/>
      </c>
      <c r="EU590" s="26" t="str">
        <f t="shared" si="940"/>
        <v/>
      </c>
      <c r="EV590" s="26" t="str">
        <f t="shared" si="941"/>
        <v/>
      </c>
      <c r="EW590" s="27" t="str">
        <f t="shared" si="942"/>
        <v/>
      </c>
      <c r="EX590" s="26" t="str">
        <f t="shared" si="943"/>
        <v/>
      </c>
      <c r="EY590" s="26" t="str">
        <f t="shared" si="944"/>
        <v/>
      </c>
      <c r="EZ590" s="26">
        <f t="shared" si="945"/>
        <v>0</v>
      </c>
      <c r="FA590" s="43"/>
    </row>
    <row r="591" spans="1:157" ht="15.95" customHeight="1" x14ac:dyDescent="0.15">
      <c r="A591" s="21"/>
      <c r="B591" s="36" t="str">
        <f>IF(ＣＳＶ貼付用!G577="","",ＣＳＶ貼付用!G577)</f>
        <v/>
      </c>
      <c r="C591" s="36" t="str">
        <f>IF(ＣＳＶ貼付用!I577="","",ＣＳＶ貼付用!I577)</f>
        <v/>
      </c>
      <c r="D591" s="36" t="str">
        <f>IF(ＣＳＶ貼付用!J577="","",ＣＳＶ貼付用!J577)</f>
        <v/>
      </c>
      <c r="E591" s="36" t="str">
        <f>IF(ＣＳＶ貼付用!F577="","",ＣＳＶ貼付用!F577)</f>
        <v/>
      </c>
      <c r="F591" s="38" t="str">
        <f>IF(ＣＳＶ貼付用!T577="","",ＣＳＶ貼付用!T577)</f>
        <v/>
      </c>
      <c r="G591" s="38"/>
      <c r="H591" s="38" t="str">
        <f>IF(ＣＳＶ貼付用!GJ577="","",ＣＳＶ貼付用!GJ577)</f>
        <v/>
      </c>
      <c r="I591" s="38" t="str">
        <f>IF(ＣＳＶ貼付用!GL577="","",ＣＳＶ貼付用!GL577)</f>
        <v/>
      </c>
      <c r="J591" s="38" t="str">
        <f>IF(ＣＳＶ貼付用!GN577="","",ＣＳＶ貼付用!GN577)</f>
        <v/>
      </c>
      <c r="K591" s="38" t="str">
        <f>IF(ＣＳＶ貼付用!GP577="","",ＣＳＶ貼付用!GP577)</f>
        <v/>
      </c>
      <c r="L591" s="45" t="s">
        <v>30</v>
      </c>
      <c r="M591" s="55" t="str">
        <f>IF(ＣＳＶ貼付用!AT577="","",ＣＳＶ貼付用!AT577)</f>
        <v/>
      </c>
      <c r="N591" s="38" t="str">
        <f>IF(ＣＳＶ貼付用!AV577="","",ＣＳＶ貼付用!AV577)</f>
        <v/>
      </c>
      <c r="O591" s="38" t="str">
        <f>IF(ＣＳＶ貼付用!AX577="","",ＣＳＶ貼付用!AX577)</f>
        <v/>
      </c>
      <c r="P591" s="40" t="str">
        <f>IF(ＣＳＶ貼付用!FE577="","",ＣＳＶ貼付用!FE577)</f>
        <v/>
      </c>
      <c r="Q591" s="41" t="str">
        <f>IF(林齢計算用!A577="","",林齢計算用!A577)</f>
        <v/>
      </c>
      <c r="R591" s="41" t="str">
        <f t="shared" si="855"/>
        <v/>
      </c>
      <c r="S591" s="56" t="str">
        <f>IF(ＣＳＶ貼付用!EG577="","",ＣＳＶ貼付用!EG577*10)</f>
        <v/>
      </c>
      <c r="T591" s="23" t="str">
        <f>IF(O591="スギ",INDEX(データ!$C$7:$E$26,MATCH(R591,データ!$B$7:$B$26),MATCH(P591,データ!$C$6:$E$6)),IF(O591="ヒノキ",INDEX(データ!$C$32:$E$51,MATCH(R591,データ!$B$32:$B$51),MATCH(P591,データ!$C$31:$E$31)),IF(O591="マツ",INDEX(データ!#REF!,MATCH(R591,データ!#REF!),MATCH(P591,データ!#REF!)),IF(O591="ザツ",INDEX(データ!#REF!,MATCH(R591,データ!#REF!),MATCH(P591,データ!#REF!)),""))))</f>
        <v/>
      </c>
      <c r="U591" s="22" t="str">
        <f t="shared" si="946"/>
        <v/>
      </c>
      <c r="V591" s="21" t="str">
        <f t="shared" si="950"/>
        <v/>
      </c>
      <c r="W591" s="21" t="str">
        <f t="shared" si="947"/>
        <v/>
      </c>
      <c r="X591" s="23" t="str">
        <f>IF(O591="スギ",INDEX(データ!$H$7:$J$26,MATCH(R591,データ!$G$7:$G$26),MATCH(P591,データ!$H$6:$J$6)),IF(O591="ヒノキ",INDEX(データ!$H$32:$J$51,MATCH(R591,データ!$G$32:$G$51),MATCH(P591,データ!$H$31:$J$31)),IF(O591="マツ",INDEX(データ!#REF!,MATCH(R591,データ!#REF!),MATCH(P591,データ!#REF!)),IF(O591="ザツ",INDEX(データ!#REF!,MATCH(R591,データ!#REF!),MATCH(P591,データ!#REF!)),""))))</f>
        <v/>
      </c>
      <c r="Y591" s="22" t="str">
        <f t="shared" si="948"/>
        <v/>
      </c>
      <c r="Z591" s="21" t="str">
        <f t="shared" si="949"/>
        <v/>
      </c>
      <c r="AA591" s="27" t="str">
        <f t="shared" si="856"/>
        <v/>
      </c>
      <c r="AB591" s="24" t="str">
        <f t="shared" si="857"/>
        <v/>
      </c>
      <c r="AC591" s="25" t="str">
        <f t="shared" si="858"/>
        <v>0</v>
      </c>
      <c r="AD591" s="26" t="str">
        <f t="shared" si="859"/>
        <v/>
      </c>
      <c r="AE591" s="26" t="str">
        <f t="shared" si="860"/>
        <v/>
      </c>
      <c r="AF591" s="26" t="str">
        <f t="shared" si="861"/>
        <v/>
      </c>
      <c r="AG591" s="27" t="str">
        <f t="shared" si="862"/>
        <v/>
      </c>
      <c r="AH591" s="26" t="str">
        <f t="shared" si="863"/>
        <v/>
      </c>
      <c r="AI591" s="26" t="str">
        <f t="shared" si="864"/>
        <v/>
      </c>
      <c r="AJ591" s="45" t="s">
        <v>30</v>
      </c>
      <c r="AK591" s="55" t="str">
        <f>IF(ＣＳＶ貼付用!BI577="","",ＣＳＶ貼付用!BI577)</f>
        <v/>
      </c>
      <c r="AL591" s="38" t="str">
        <f>IF(ＣＳＶ貼付用!BK577="","",ＣＳＶ貼付用!BK577)</f>
        <v/>
      </c>
      <c r="AM591" s="38" t="str">
        <f>IF(ＣＳＶ貼付用!BM577="","",ＣＳＶ貼付用!BM577)</f>
        <v/>
      </c>
      <c r="AN591" s="40" t="str">
        <f t="shared" si="865"/>
        <v/>
      </c>
      <c r="AO591" s="41" t="str">
        <f>IF(林齢計算用!B577="","",林齢計算用!B577)</f>
        <v/>
      </c>
      <c r="AP591" s="41" t="str">
        <f t="shared" si="866"/>
        <v/>
      </c>
      <c r="AQ591" s="41" t="str">
        <f t="shared" si="867"/>
        <v/>
      </c>
      <c r="AR591" s="23" t="str">
        <f>IF(AM591="スギ",INDEX(データ!$C$7:$E$26,MATCH(AP591,データ!$B$7:$B$26),MATCH(AN591,データ!$C$6:$E$6)),IF(AM591="ヒノキ",INDEX(データ!$C$32:$E$51,MATCH(AP591,データ!$B$32:$B$51),MATCH(AN591,データ!$C$31:$E$31)),IF(AM591="マツ",INDEX(データ!#REF!,MATCH(AP591,データ!#REF!),MATCH(AN591,データ!#REF!)),IF(AM591="ザツ",INDEX(データ!#REF!,MATCH(AP591,データ!#REF!),MATCH(AN591,データ!#REF!)),""))))</f>
        <v/>
      </c>
      <c r="AS591" s="22" t="str">
        <f t="shared" si="850"/>
        <v/>
      </c>
      <c r="AT591" s="21" t="str">
        <f t="shared" si="868"/>
        <v/>
      </c>
      <c r="AU591" s="21" t="str">
        <f t="shared" si="869"/>
        <v/>
      </c>
      <c r="AV591" s="24" t="str">
        <f>IF(AM591="スギ",INDEX(データ!$H$7:$J$26,MATCH(AP591,データ!$G$7:$G$26),MATCH(AN591,データ!$H$6:$J$6)),IF(AM591="ヒノキ",INDEX(データ!$H$32:$J$51,MATCH(AP591,データ!$G$32:$G$51),MATCH(AN591,データ!$H$31:$J$31)),IF(AM591="マツ",INDEX(データ!#REF!,MATCH(AP591,データ!#REF!),MATCH(AN591,データ!#REF!)),IF(AM591="ザツ",INDEX(データ!#REF!,MATCH(AP591,データ!#REF!),MATCH(AN591,データ!#REF!)),""))))</f>
        <v/>
      </c>
      <c r="AW591" s="22" t="str">
        <f t="shared" si="870"/>
        <v/>
      </c>
      <c r="AX591" s="21" t="str">
        <f t="shared" si="871"/>
        <v/>
      </c>
      <c r="AY591" s="27" t="str">
        <f t="shared" si="872"/>
        <v/>
      </c>
      <c r="AZ591" s="24" t="str">
        <f t="shared" si="873"/>
        <v/>
      </c>
      <c r="BA591" s="25" t="str">
        <f t="shared" si="874"/>
        <v>0</v>
      </c>
      <c r="BB591" s="26" t="str">
        <f t="shared" si="875"/>
        <v/>
      </c>
      <c r="BC591" s="26" t="str">
        <f t="shared" si="876"/>
        <v/>
      </c>
      <c r="BD591" s="26" t="str">
        <f t="shared" si="877"/>
        <v/>
      </c>
      <c r="BE591" s="27" t="str">
        <f t="shared" si="878"/>
        <v/>
      </c>
      <c r="BF591" s="26" t="str">
        <f t="shared" si="879"/>
        <v/>
      </c>
      <c r="BG591" s="26" t="str">
        <f t="shared" si="880"/>
        <v/>
      </c>
      <c r="BH591" s="45" t="s">
        <v>30</v>
      </c>
      <c r="BI591" s="55" t="str">
        <f>IF(ＣＳＶ貼付用!BX577="","",ＣＳＶ貼付用!BX577)</f>
        <v/>
      </c>
      <c r="BJ591" s="38" t="str">
        <f>IF(ＣＳＶ貼付用!BZ577="","",ＣＳＶ貼付用!BZ577)</f>
        <v/>
      </c>
      <c r="BK591" s="38" t="str">
        <f>IF(ＣＳＶ貼付用!CB577="","",ＣＳＶ貼付用!CB577)</f>
        <v/>
      </c>
      <c r="BL591" s="40" t="str">
        <f t="shared" si="881"/>
        <v/>
      </c>
      <c r="BM591" s="41" t="str">
        <f>IF(林齢計算用!C577="","",林齢計算用!C577)</f>
        <v/>
      </c>
      <c r="BN591" s="41" t="str">
        <f t="shared" si="882"/>
        <v/>
      </c>
      <c r="BO591" s="41" t="str">
        <f t="shared" si="883"/>
        <v/>
      </c>
      <c r="BP591" s="23" t="str">
        <f>IF(BK591="スギ",INDEX(データ!$C$7:$E$26,MATCH(BN591,データ!$B$7:$B$26),MATCH(BL591,データ!$C$6:$E$6)),IF(BK591="ヒノキ",INDEX(データ!$C$32:$E$51,MATCH(BN591,データ!$B$32:$B$51),MATCH(BL591,データ!$C$31:$E$31)),IF(BK591="マツ",INDEX(データ!#REF!,MATCH(BN591,データ!#REF!),MATCH(BL591,データ!#REF!)),IF(BK591="ザツ",INDEX(データ!#REF!,MATCH(BN591,データ!#REF!),MATCH(BL591,データ!#REF!)),""))))</f>
        <v/>
      </c>
      <c r="BQ591" s="22" t="str">
        <f t="shared" si="851"/>
        <v/>
      </c>
      <c r="BR591" s="21" t="str">
        <f t="shared" si="884"/>
        <v/>
      </c>
      <c r="BS591" s="21" t="str">
        <f t="shared" si="885"/>
        <v/>
      </c>
      <c r="BT591" s="24" t="str">
        <f>IF(BK591="スギ",INDEX(データ!$H$7:$J$26,MATCH(BN591,データ!$G$7:$G$26),MATCH(BL591,データ!$H$6:$J$6)),IF(BK591="ヒノキ",INDEX(データ!$H$32:$J$51,MATCH(BN591,データ!$G$32:$G$51),MATCH(BL591,データ!$H$31:$J$31)),IF(BK591="マツ",INDEX(データ!#REF!,MATCH(BN591,データ!#REF!),MATCH(BL591,データ!#REF!)),IF(BK591="ザツ",INDEX(データ!#REF!,MATCH(BN591,データ!#REF!),MATCH(BL591,データ!#REF!)),""))))</f>
        <v/>
      </c>
      <c r="BU591" s="22" t="str">
        <f t="shared" si="886"/>
        <v/>
      </c>
      <c r="BV591" s="21" t="str">
        <f t="shared" si="887"/>
        <v/>
      </c>
      <c r="BW591" s="27" t="str">
        <f t="shared" si="888"/>
        <v/>
      </c>
      <c r="BX591" s="24" t="str">
        <f t="shared" si="889"/>
        <v/>
      </c>
      <c r="BY591" s="25" t="str">
        <f t="shared" si="890"/>
        <v>0</v>
      </c>
      <c r="BZ591" s="26" t="str">
        <f t="shared" si="891"/>
        <v/>
      </c>
      <c r="CA591" s="26" t="str">
        <f t="shared" si="892"/>
        <v/>
      </c>
      <c r="CB591" s="26" t="str">
        <f t="shared" si="893"/>
        <v/>
      </c>
      <c r="CC591" s="27" t="str">
        <f t="shared" si="894"/>
        <v/>
      </c>
      <c r="CD591" s="26" t="str">
        <f t="shared" si="895"/>
        <v/>
      </c>
      <c r="CE591" s="26" t="str">
        <f t="shared" si="896"/>
        <v/>
      </c>
      <c r="CF591" s="45" t="s">
        <v>30</v>
      </c>
      <c r="CG591" s="55" t="str">
        <f>IF(ＣＳＶ貼付用!CM577="","",ＣＳＶ貼付用!CM577)</f>
        <v/>
      </c>
      <c r="CH591" s="38" t="str">
        <f>IF(ＣＳＶ貼付用!CO577="","",ＣＳＶ貼付用!CO577)</f>
        <v/>
      </c>
      <c r="CI591" s="38" t="str">
        <f>IF(ＣＳＶ貼付用!CQ577="","",ＣＳＶ貼付用!CQ577)</f>
        <v/>
      </c>
      <c r="CJ591" s="40" t="str">
        <f t="shared" si="897"/>
        <v/>
      </c>
      <c r="CK591" s="41" t="str">
        <f>IF(林齢計算用!D577="","",林齢計算用!D577)</f>
        <v/>
      </c>
      <c r="CL591" s="41" t="str">
        <f t="shared" si="898"/>
        <v/>
      </c>
      <c r="CM591" s="41" t="str">
        <f t="shared" si="899"/>
        <v/>
      </c>
      <c r="CN591" s="23" t="str">
        <f>IF(CI591="スギ",INDEX(データ!$C$7:$E$26,MATCH(CL591,データ!$B$7:$B$26),MATCH(CJ591,データ!$C$6:$E$6)),IF(CI591="ヒノキ",INDEX(データ!$C$32:$E$51,MATCH(CL591,データ!$B$32:$B$51),MATCH(CJ591,データ!$C$31:$E$31)),IF(CI591="マツ",INDEX(データ!#REF!,MATCH(CL591,データ!#REF!),MATCH(CJ591,データ!#REF!)),IF(CI591="ザツ",INDEX(データ!#REF!,MATCH(CL591,データ!#REF!),MATCH(CJ591,データ!#REF!)),""))))</f>
        <v/>
      </c>
      <c r="CO591" s="22" t="str">
        <f t="shared" si="852"/>
        <v/>
      </c>
      <c r="CP591" s="21" t="str">
        <f t="shared" si="900"/>
        <v/>
      </c>
      <c r="CQ591" s="21" t="str">
        <f t="shared" si="901"/>
        <v/>
      </c>
      <c r="CR591" s="24" t="str">
        <f>IF(CI591="スギ",INDEX(データ!$H$7:$J$26,MATCH(CL591,データ!$G$7:$G$26),MATCH(CJ591,データ!$H$6:$J$6)),IF(CI591="ヒノキ",INDEX(データ!$H$32:$J$51,MATCH(CL591,データ!$G$32:$G$51),MATCH(CJ591,データ!$H$31:$J$31)),IF(CI591="マツ",INDEX(データ!#REF!,MATCH(CL591,データ!#REF!),MATCH(CJ591,データ!#REF!)),IF(CI591="ザツ",INDEX(データ!#REF!,MATCH(CL591,データ!#REF!),MATCH(CJ591,データ!#REF!)),""))))</f>
        <v/>
      </c>
      <c r="CS591" s="22" t="str">
        <f t="shared" si="902"/>
        <v/>
      </c>
      <c r="CT591" s="21" t="str">
        <f t="shared" si="903"/>
        <v/>
      </c>
      <c r="CU591" s="27" t="str">
        <f t="shared" si="904"/>
        <v/>
      </c>
      <c r="CV591" s="24" t="str">
        <f t="shared" si="905"/>
        <v/>
      </c>
      <c r="CW591" s="25" t="str">
        <f t="shared" si="906"/>
        <v>0</v>
      </c>
      <c r="CX591" s="26" t="str">
        <f t="shared" si="907"/>
        <v/>
      </c>
      <c r="CY591" s="26" t="str">
        <f t="shared" si="908"/>
        <v/>
      </c>
      <c r="CZ591" s="26" t="str">
        <f t="shared" si="909"/>
        <v/>
      </c>
      <c r="DA591" s="27" t="str">
        <f t="shared" si="910"/>
        <v/>
      </c>
      <c r="DB591" s="26" t="str">
        <f t="shared" si="911"/>
        <v/>
      </c>
      <c r="DC591" s="26" t="str">
        <f t="shared" si="912"/>
        <v/>
      </c>
      <c r="DD591" s="45" t="s">
        <v>30</v>
      </c>
      <c r="DE591" s="55" t="str">
        <f>IF(ＣＳＶ貼付用!DB577="","",ＣＳＶ貼付用!DB577)</f>
        <v/>
      </c>
      <c r="DF591" s="38" t="str">
        <f>IF(ＣＳＶ貼付用!DD577="","",ＣＳＶ貼付用!DD577)</f>
        <v/>
      </c>
      <c r="DG591" s="38" t="str">
        <f>IF(ＣＳＶ貼付用!DF577="","",ＣＳＶ貼付用!DF577)</f>
        <v/>
      </c>
      <c r="DH591" s="40" t="str">
        <f t="shared" si="913"/>
        <v/>
      </c>
      <c r="DI591" s="41" t="str">
        <f>IF(林齢計算用!E577="","",林齢計算用!E577)</f>
        <v/>
      </c>
      <c r="DJ591" s="41" t="str">
        <f t="shared" si="914"/>
        <v/>
      </c>
      <c r="DK591" s="41" t="str">
        <f t="shared" si="915"/>
        <v/>
      </c>
      <c r="DL591" s="23" t="str">
        <f>IF(DG591="スギ",INDEX(データ!$C$7:$E$26,MATCH(DJ591,データ!$B$7:$B$26),MATCH(DH591,データ!$C$6:$E$6)),IF(DG591="ヒノキ",INDEX(データ!$C$32:$E$51,MATCH(DJ591,データ!$B$32:$B$51),MATCH(DH591,データ!$C$31:$E$31)),IF(DG591="マツ",INDEX(データ!#REF!,MATCH(DJ591,データ!#REF!),MATCH(DH591,データ!#REF!)),IF(DG591="ザツ",INDEX(データ!#REF!,MATCH(DJ591,データ!#REF!),MATCH(DH591,データ!#REF!)),""))))</f>
        <v/>
      </c>
      <c r="DM591" s="22" t="str">
        <f t="shared" si="853"/>
        <v/>
      </c>
      <c r="DN591" s="21" t="str">
        <f t="shared" si="916"/>
        <v/>
      </c>
      <c r="DO591" s="21" t="str">
        <f t="shared" si="917"/>
        <v/>
      </c>
      <c r="DP591" s="24" t="str">
        <f>IF(DG591="スギ",INDEX(データ!$H$7:$J$26,MATCH(DJ591,データ!$G$7:$G$26),MATCH(DH591,データ!$H$6:$J$6)),IF(DG591="ヒノキ",INDEX(データ!$H$32:$J$51,MATCH(DJ591,データ!$G$32:$G$51),MATCH(DH591,データ!$H$31:$J$31)),IF(DG591="マツ",INDEX(データ!#REF!,MATCH(DJ591,データ!#REF!),MATCH(DH591,データ!#REF!)),IF(DG591="ザツ",INDEX(データ!#REF!,MATCH(DJ591,データ!#REF!),MATCH(DH591,データ!#REF!)),""))))</f>
        <v/>
      </c>
      <c r="DQ591" s="22" t="str">
        <f t="shared" si="918"/>
        <v/>
      </c>
      <c r="DR591" s="21" t="str">
        <f t="shared" si="919"/>
        <v/>
      </c>
      <c r="DS591" s="27" t="str">
        <f t="shared" si="920"/>
        <v/>
      </c>
      <c r="DT591" s="24" t="str">
        <f t="shared" si="921"/>
        <v/>
      </c>
      <c r="DU591" s="25" t="str">
        <f t="shared" si="922"/>
        <v>0</v>
      </c>
      <c r="DV591" s="26" t="str">
        <f t="shared" si="923"/>
        <v/>
      </c>
      <c r="DW591" s="26" t="str">
        <f t="shared" si="924"/>
        <v/>
      </c>
      <c r="DX591" s="26" t="str">
        <f t="shared" si="925"/>
        <v/>
      </c>
      <c r="DY591" s="27" t="str">
        <f t="shared" si="926"/>
        <v/>
      </c>
      <c r="DZ591" s="26" t="str">
        <f t="shared" si="927"/>
        <v/>
      </c>
      <c r="EA591" s="26" t="str">
        <f t="shared" si="928"/>
        <v/>
      </c>
      <c r="EB591" s="45" t="s">
        <v>30</v>
      </c>
      <c r="EC591" s="55" t="str">
        <f>IF(ＣＳＶ貼付用!DQ577="","",ＣＳＶ貼付用!DQ577)</f>
        <v/>
      </c>
      <c r="ED591" s="38" t="str">
        <f>IF(ＣＳＶ貼付用!DS577="","",ＣＳＶ貼付用!DS577)</f>
        <v/>
      </c>
      <c r="EE591" s="38" t="str">
        <f>IF(ＣＳＶ貼付用!DU577="","",ＣＳＶ貼付用!DU577)</f>
        <v/>
      </c>
      <c r="EF591" s="40" t="str">
        <f t="shared" si="929"/>
        <v/>
      </c>
      <c r="EG591" s="41" t="str">
        <f>IF(林齢計算用!F577="","",林齢計算用!F577)</f>
        <v/>
      </c>
      <c r="EH591" s="41" t="str">
        <f t="shared" si="930"/>
        <v/>
      </c>
      <c r="EI591" s="41" t="str">
        <f t="shared" si="931"/>
        <v/>
      </c>
      <c r="EJ591" s="23" t="str">
        <f>IF(EE591="スギ",INDEX(データ!$C$7:$E$26,MATCH(EH591,データ!$B$7:$B$26),MATCH(EF591,データ!$C$6:$E$6)),IF(EE591="ヒノキ",INDEX(データ!$C$32:$E$51,MATCH(EH591,データ!$B$32:$B$51),MATCH(EF591,データ!$C$31:$E$31)),IF(EE591="マツ",INDEX(データ!#REF!,MATCH(EH591,データ!#REF!),MATCH(EF591,データ!#REF!)),IF(EE591="ザツ",INDEX(データ!#REF!,MATCH(EH591,データ!#REF!),MATCH(EF591,データ!#REF!)),""))))</f>
        <v/>
      </c>
      <c r="EK591" s="22" t="str">
        <f t="shared" si="854"/>
        <v/>
      </c>
      <c r="EL591" s="21" t="str">
        <f t="shared" si="932"/>
        <v/>
      </c>
      <c r="EM591" s="21" t="str">
        <f t="shared" si="933"/>
        <v/>
      </c>
      <c r="EN591" s="24" t="str">
        <f>IF(EE591="スギ",INDEX(データ!$H$7:$J$26,MATCH(EH591,データ!$G$7:$G$26),MATCH(EF591,データ!$H$6:$J$6)),IF(EE591="ヒノキ",INDEX(データ!$H$32:$J$51,MATCH(EH591,データ!$G$32:$G$51),MATCH(EF591,データ!$H$31:$J$31)),IF(EE591="マツ",INDEX(データ!#REF!,MATCH(EH591,データ!#REF!),MATCH(EF591,データ!#REF!)),IF(EE591="ザツ",INDEX(データ!#REF!,MATCH(EH591,データ!#REF!),MATCH(EF591,データ!#REF!)),""))))</f>
        <v/>
      </c>
      <c r="EO591" s="22" t="str">
        <f t="shared" si="934"/>
        <v/>
      </c>
      <c r="EP591" s="21" t="str">
        <f t="shared" si="935"/>
        <v/>
      </c>
      <c r="EQ591" s="27" t="str">
        <f t="shared" si="936"/>
        <v/>
      </c>
      <c r="ER591" s="24" t="str">
        <f t="shared" si="937"/>
        <v/>
      </c>
      <c r="ES591" s="25" t="str">
        <f t="shared" si="938"/>
        <v>0</v>
      </c>
      <c r="ET591" s="26" t="str">
        <f t="shared" si="939"/>
        <v/>
      </c>
      <c r="EU591" s="26" t="str">
        <f t="shared" si="940"/>
        <v/>
      </c>
      <c r="EV591" s="26" t="str">
        <f t="shared" si="941"/>
        <v/>
      </c>
      <c r="EW591" s="27" t="str">
        <f t="shared" si="942"/>
        <v/>
      </c>
      <c r="EX591" s="26" t="str">
        <f t="shared" si="943"/>
        <v/>
      </c>
      <c r="EY591" s="26" t="str">
        <f t="shared" si="944"/>
        <v/>
      </c>
      <c r="EZ591" s="26">
        <f t="shared" si="945"/>
        <v>0</v>
      </c>
      <c r="FA591" s="43"/>
    </row>
    <row r="592" spans="1:157" ht="15.95" customHeight="1" x14ac:dyDescent="0.15">
      <c r="A592" s="21"/>
      <c r="B592" s="36" t="str">
        <f>IF(ＣＳＶ貼付用!G578="","",ＣＳＶ貼付用!G578)</f>
        <v/>
      </c>
      <c r="C592" s="36" t="str">
        <f>IF(ＣＳＶ貼付用!I578="","",ＣＳＶ貼付用!I578)</f>
        <v/>
      </c>
      <c r="D592" s="36" t="str">
        <f>IF(ＣＳＶ貼付用!J578="","",ＣＳＶ貼付用!J578)</f>
        <v/>
      </c>
      <c r="E592" s="36" t="str">
        <f>IF(ＣＳＶ貼付用!F578="","",ＣＳＶ貼付用!F578)</f>
        <v/>
      </c>
      <c r="F592" s="38" t="str">
        <f>IF(ＣＳＶ貼付用!T578="","",ＣＳＶ貼付用!T578)</f>
        <v/>
      </c>
      <c r="G592" s="38"/>
      <c r="H592" s="38" t="str">
        <f>IF(ＣＳＶ貼付用!GJ578="","",ＣＳＶ貼付用!GJ578)</f>
        <v/>
      </c>
      <c r="I592" s="38" t="str">
        <f>IF(ＣＳＶ貼付用!GL578="","",ＣＳＶ貼付用!GL578)</f>
        <v/>
      </c>
      <c r="J592" s="38" t="str">
        <f>IF(ＣＳＶ貼付用!GN578="","",ＣＳＶ貼付用!GN578)</f>
        <v/>
      </c>
      <c r="K592" s="38" t="str">
        <f>IF(ＣＳＶ貼付用!GP578="","",ＣＳＶ貼付用!GP578)</f>
        <v/>
      </c>
      <c r="L592" s="45" t="s">
        <v>30</v>
      </c>
      <c r="M592" s="55" t="str">
        <f>IF(ＣＳＶ貼付用!AT578="","",ＣＳＶ貼付用!AT578)</f>
        <v/>
      </c>
      <c r="N592" s="38" t="str">
        <f>IF(ＣＳＶ貼付用!AV578="","",ＣＳＶ貼付用!AV578)</f>
        <v/>
      </c>
      <c r="O592" s="38" t="str">
        <f>IF(ＣＳＶ貼付用!AX578="","",ＣＳＶ貼付用!AX578)</f>
        <v/>
      </c>
      <c r="P592" s="40" t="str">
        <f>IF(ＣＳＶ貼付用!FE578="","",ＣＳＶ貼付用!FE578)</f>
        <v/>
      </c>
      <c r="Q592" s="41" t="str">
        <f>IF(林齢計算用!A578="","",林齢計算用!A578)</f>
        <v/>
      </c>
      <c r="R592" s="41" t="str">
        <f t="shared" si="855"/>
        <v/>
      </c>
      <c r="S592" s="56" t="str">
        <f>IF(ＣＳＶ貼付用!EG578="","",ＣＳＶ貼付用!EG578*10)</f>
        <v/>
      </c>
      <c r="T592" s="23" t="str">
        <f>IF(O592="スギ",INDEX(データ!$C$7:$E$26,MATCH(R592,データ!$B$7:$B$26),MATCH(P592,データ!$C$6:$E$6)),IF(O592="ヒノキ",INDEX(データ!$C$32:$E$51,MATCH(R592,データ!$B$32:$B$51),MATCH(P592,データ!$C$31:$E$31)),IF(O592="マツ",INDEX(データ!#REF!,MATCH(R592,データ!#REF!),MATCH(P592,データ!#REF!)),IF(O592="ザツ",INDEX(データ!#REF!,MATCH(R592,データ!#REF!),MATCH(P592,データ!#REF!)),""))))</f>
        <v/>
      </c>
      <c r="U592" s="22" t="str">
        <f t="shared" si="946"/>
        <v/>
      </c>
      <c r="V592" s="21" t="str">
        <f t="shared" si="950"/>
        <v/>
      </c>
      <c r="W592" s="21" t="str">
        <f t="shared" si="947"/>
        <v/>
      </c>
      <c r="X592" s="23" t="str">
        <f>IF(O592="スギ",INDEX(データ!$H$7:$J$26,MATCH(R592,データ!$G$7:$G$26),MATCH(P592,データ!$H$6:$J$6)),IF(O592="ヒノキ",INDEX(データ!$H$32:$J$51,MATCH(R592,データ!$G$32:$G$51),MATCH(P592,データ!$H$31:$J$31)),IF(O592="マツ",INDEX(データ!#REF!,MATCH(R592,データ!#REF!),MATCH(P592,データ!#REF!)),IF(O592="ザツ",INDEX(データ!#REF!,MATCH(R592,データ!#REF!),MATCH(P592,データ!#REF!)),""))))</f>
        <v/>
      </c>
      <c r="Y592" s="22" t="str">
        <f t="shared" si="948"/>
        <v/>
      </c>
      <c r="Z592" s="21" t="str">
        <f t="shared" si="949"/>
        <v/>
      </c>
      <c r="AA592" s="27" t="str">
        <f t="shared" si="856"/>
        <v/>
      </c>
      <c r="AB592" s="24" t="str">
        <f t="shared" si="857"/>
        <v/>
      </c>
      <c r="AC592" s="25" t="str">
        <f t="shared" si="858"/>
        <v>0</v>
      </c>
      <c r="AD592" s="26" t="str">
        <f t="shared" si="859"/>
        <v/>
      </c>
      <c r="AE592" s="26" t="str">
        <f t="shared" si="860"/>
        <v/>
      </c>
      <c r="AF592" s="26" t="str">
        <f t="shared" si="861"/>
        <v/>
      </c>
      <c r="AG592" s="27" t="str">
        <f t="shared" si="862"/>
        <v/>
      </c>
      <c r="AH592" s="26" t="str">
        <f t="shared" si="863"/>
        <v/>
      </c>
      <c r="AI592" s="26" t="str">
        <f t="shared" si="864"/>
        <v/>
      </c>
      <c r="AJ592" s="45" t="s">
        <v>30</v>
      </c>
      <c r="AK592" s="55" t="str">
        <f>IF(ＣＳＶ貼付用!BI578="","",ＣＳＶ貼付用!BI578)</f>
        <v/>
      </c>
      <c r="AL592" s="38" t="str">
        <f>IF(ＣＳＶ貼付用!BK578="","",ＣＳＶ貼付用!BK578)</f>
        <v/>
      </c>
      <c r="AM592" s="38" t="str">
        <f>IF(ＣＳＶ貼付用!BM578="","",ＣＳＶ貼付用!BM578)</f>
        <v/>
      </c>
      <c r="AN592" s="40" t="str">
        <f t="shared" si="865"/>
        <v/>
      </c>
      <c r="AO592" s="41" t="str">
        <f>IF(林齢計算用!B578="","",林齢計算用!B578)</f>
        <v/>
      </c>
      <c r="AP592" s="41" t="str">
        <f t="shared" si="866"/>
        <v/>
      </c>
      <c r="AQ592" s="41" t="str">
        <f t="shared" si="867"/>
        <v/>
      </c>
      <c r="AR592" s="23" t="str">
        <f>IF(AM592="スギ",INDEX(データ!$C$7:$E$26,MATCH(AP592,データ!$B$7:$B$26),MATCH(AN592,データ!$C$6:$E$6)),IF(AM592="ヒノキ",INDEX(データ!$C$32:$E$51,MATCH(AP592,データ!$B$32:$B$51),MATCH(AN592,データ!$C$31:$E$31)),IF(AM592="マツ",INDEX(データ!#REF!,MATCH(AP592,データ!#REF!),MATCH(AN592,データ!#REF!)),IF(AM592="ザツ",INDEX(データ!#REF!,MATCH(AP592,データ!#REF!),MATCH(AN592,データ!#REF!)),""))))</f>
        <v/>
      </c>
      <c r="AS592" s="22" t="str">
        <f t="shared" ref="AS592:AS655" si="951">IF(AR592="","",ROUND(AK592*AQ592*AR592/10,0))</f>
        <v/>
      </c>
      <c r="AT592" s="21" t="str">
        <f t="shared" si="868"/>
        <v/>
      </c>
      <c r="AU592" s="21" t="str">
        <f t="shared" si="869"/>
        <v/>
      </c>
      <c r="AV592" s="24" t="str">
        <f>IF(AM592="スギ",INDEX(データ!$H$7:$J$26,MATCH(AP592,データ!$G$7:$G$26),MATCH(AN592,データ!$H$6:$J$6)),IF(AM592="ヒノキ",INDEX(データ!$H$32:$J$51,MATCH(AP592,データ!$G$32:$G$51),MATCH(AN592,データ!$H$31:$J$31)),IF(AM592="マツ",INDEX(データ!#REF!,MATCH(AP592,データ!#REF!),MATCH(AN592,データ!#REF!)),IF(AM592="ザツ",INDEX(データ!#REF!,MATCH(AP592,データ!#REF!),MATCH(AN592,データ!#REF!)),""))))</f>
        <v/>
      </c>
      <c r="AW592" s="22" t="str">
        <f t="shared" si="870"/>
        <v/>
      </c>
      <c r="AX592" s="21" t="str">
        <f t="shared" si="871"/>
        <v/>
      </c>
      <c r="AY592" s="27" t="str">
        <f t="shared" si="872"/>
        <v/>
      </c>
      <c r="AZ592" s="24" t="str">
        <f t="shared" si="873"/>
        <v/>
      </c>
      <c r="BA592" s="25" t="str">
        <f t="shared" si="874"/>
        <v>0</v>
      </c>
      <c r="BB592" s="26" t="str">
        <f t="shared" si="875"/>
        <v/>
      </c>
      <c r="BC592" s="26" t="str">
        <f t="shared" si="876"/>
        <v/>
      </c>
      <c r="BD592" s="26" t="str">
        <f t="shared" si="877"/>
        <v/>
      </c>
      <c r="BE592" s="27" t="str">
        <f t="shared" si="878"/>
        <v/>
      </c>
      <c r="BF592" s="26" t="str">
        <f t="shared" si="879"/>
        <v/>
      </c>
      <c r="BG592" s="26" t="str">
        <f t="shared" si="880"/>
        <v/>
      </c>
      <c r="BH592" s="45" t="s">
        <v>30</v>
      </c>
      <c r="BI592" s="55" t="str">
        <f>IF(ＣＳＶ貼付用!BX578="","",ＣＳＶ貼付用!BX578)</f>
        <v/>
      </c>
      <c r="BJ592" s="38" t="str">
        <f>IF(ＣＳＶ貼付用!BZ578="","",ＣＳＶ貼付用!BZ578)</f>
        <v/>
      </c>
      <c r="BK592" s="38" t="str">
        <f>IF(ＣＳＶ貼付用!CB578="","",ＣＳＶ貼付用!CB578)</f>
        <v/>
      </c>
      <c r="BL592" s="40" t="str">
        <f t="shared" si="881"/>
        <v/>
      </c>
      <c r="BM592" s="41" t="str">
        <f>IF(林齢計算用!C578="","",林齢計算用!C578)</f>
        <v/>
      </c>
      <c r="BN592" s="41" t="str">
        <f t="shared" si="882"/>
        <v/>
      </c>
      <c r="BO592" s="41" t="str">
        <f t="shared" si="883"/>
        <v/>
      </c>
      <c r="BP592" s="23" t="str">
        <f>IF(BK592="スギ",INDEX(データ!$C$7:$E$26,MATCH(BN592,データ!$B$7:$B$26),MATCH(BL592,データ!$C$6:$E$6)),IF(BK592="ヒノキ",INDEX(データ!$C$32:$E$51,MATCH(BN592,データ!$B$32:$B$51),MATCH(BL592,データ!$C$31:$E$31)),IF(BK592="マツ",INDEX(データ!#REF!,MATCH(BN592,データ!#REF!),MATCH(BL592,データ!#REF!)),IF(BK592="ザツ",INDEX(データ!#REF!,MATCH(BN592,データ!#REF!),MATCH(BL592,データ!#REF!)),""))))</f>
        <v/>
      </c>
      <c r="BQ592" s="22" t="str">
        <f t="shared" ref="BQ592:BQ655" si="952">IF(BP592="","",ROUND(BI592*BO592*BP592/10,0))</f>
        <v/>
      </c>
      <c r="BR592" s="21" t="str">
        <f t="shared" si="884"/>
        <v/>
      </c>
      <c r="BS592" s="21" t="str">
        <f t="shared" si="885"/>
        <v/>
      </c>
      <c r="BT592" s="24" t="str">
        <f>IF(BK592="スギ",INDEX(データ!$H$7:$J$26,MATCH(BN592,データ!$G$7:$G$26),MATCH(BL592,データ!$H$6:$J$6)),IF(BK592="ヒノキ",INDEX(データ!$H$32:$J$51,MATCH(BN592,データ!$G$32:$G$51),MATCH(BL592,データ!$H$31:$J$31)),IF(BK592="マツ",INDEX(データ!#REF!,MATCH(BN592,データ!#REF!),MATCH(BL592,データ!#REF!)),IF(BK592="ザツ",INDEX(データ!#REF!,MATCH(BN592,データ!#REF!),MATCH(BL592,データ!#REF!)),""))))</f>
        <v/>
      </c>
      <c r="BU592" s="22" t="str">
        <f t="shared" si="886"/>
        <v/>
      </c>
      <c r="BV592" s="21" t="str">
        <f t="shared" si="887"/>
        <v/>
      </c>
      <c r="BW592" s="27" t="str">
        <f t="shared" si="888"/>
        <v/>
      </c>
      <c r="BX592" s="24" t="str">
        <f t="shared" si="889"/>
        <v/>
      </c>
      <c r="BY592" s="25" t="str">
        <f t="shared" si="890"/>
        <v>0</v>
      </c>
      <c r="BZ592" s="26" t="str">
        <f t="shared" si="891"/>
        <v/>
      </c>
      <c r="CA592" s="26" t="str">
        <f t="shared" si="892"/>
        <v/>
      </c>
      <c r="CB592" s="26" t="str">
        <f t="shared" si="893"/>
        <v/>
      </c>
      <c r="CC592" s="27" t="str">
        <f t="shared" si="894"/>
        <v/>
      </c>
      <c r="CD592" s="26" t="str">
        <f t="shared" si="895"/>
        <v/>
      </c>
      <c r="CE592" s="26" t="str">
        <f t="shared" si="896"/>
        <v/>
      </c>
      <c r="CF592" s="45" t="s">
        <v>30</v>
      </c>
      <c r="CG592" s="55" t="str">
        <f>IF(ＣＳＶ貼付用!CM578="","",ＣＳＶ貼付用!CM578)</f>
        <v/>
      </c>
      <c r="CH592" s="38" t="str">
        <f>IF(ＣＳＶ貼付用!CO578="","",ＣＳＶ貼付用!CO578)</f>
        <v/>
      </c>
      <c r="CI592" s="38" t="str">
        <f>IF(ＣＳＶ貼付用!CQ578="","",ＣＳＶ貼付用!CQ578)</f>
        <v/>
      </c>
      <c r="CJ592" s="40" t="str">
        <f t="shared" si="897"/>
        <v/>
      </c>
      <c r="CK592" s="41" t="str">
        <f>IF(林齢計算用!D578="","",林齢計算用!D578)</f>
        <v/>
      </c>
      <c r="CL592" s="41" t="str">
        <f t="shared" si="898"/>
        <v/>
      </c>
      <c r="CM592" s="41" t="str">
        <f t="shared" si="899"/>
        <v/>
      </c>
      <c r="CN592" s="23" t="str">
        <f>IF(CI592="スギ",INDEX(データ!$C$7:$E$26,MATCH(CL592,データ!$B$7:$B$26),MATCH(CJ592,データ!$C$6:$E$6)),IF(CI592="ヒノキ",INDEX(データ!$C$32:$E$51,MATCH(CL592,データ!$B$32:$B$51),MATCH(CJ592,データ!$C$31:$E$31)),IF(CI592="マツ",INDEX(データ!#REF!,MATCH(CL592,データ!#REF!),MATCH(CJ592,データ!#REF!)),IF(CI592="ザツ",INDEX(データ!#REF!,MATCH(CL592,データ!#REF!),MATCH(CJ592,データ!#REF!)),""))))</f>
        <v/>
      </c>
      <c r="CO592" s="22" t="str">
        <f t="shared" ref="CO592:CO655" si="953">IF(CN592="","",ROUND(CG592*CM592*CN592/10,0))</f>
        <v/>
      </c>
      <c r="CP592" s="21" t="str">
        <f t="shared" si="900"/>
        <v/>
      </c>
      <c r="CQ592" s="21" t="str">
        <f t="shared" si="901"/>
        <v/>
      </c>
      <c r="CR592" s="24" t="str">
        <f>IF(CI592="スギ",INDEX(データ!$H$7:$J$26,MATCH(CL592,データ!$G$7:$G$26),MATCH(CJ592,データ!$H$6:$J$6)),IF(CI592="ヒノキ",INDEX(データ!$H$32:$J$51,MATCH(CL592,データ!$G$32:$G$51),MATCH(CJ592,データ!$H$31:$J$31)),IF(CI592="マツ",INDEX(データ!#REF!,MATCH(CL592,データ!#REF!),MATCH(CJ592,データ!#REF!)),IF(CI592="ザツ",INDEX(データ!#REF!,MATCH(CL592,データ!#REF!),MATCH(CJ592,データ!#REF!)),""))))</f>
        <v/>
      </c>
      <c r="CS592" s="22" t="str">
        <f t="shared" si="902"/>
        <v/>
      </c>
      <c r="CT592" s="21" t="str">
        <f t="shared" si="903"/>
        <v/>
      </c>
      <c r="CU592" s="27" t="str">
        <f t="shared" si="904"/>
        <v/>
      </c>
      <c r="CV592" s="24" t="str">
        <f t="shared" si="905"/>
        <v/>
      </c>
      <c r="CW592" s="25" t="str">
        <f t="shared" si="906"/>
        <v>0</v>
      </c>
      <c r="CX592" s="26" t="str">
        <f t="shared" si="907"/>
        <v/>
      </c>
      <c r="CY592" s="26" t="str">
        <f t="shared" si="908"/>
        <v/>
      </c>
      <c r="CZ592" s="26" t="str">
        <f t="shared" si="909"/>
        <v/>
      </c>
      <c r="DA592" s="27" t="str">
        <f t="shared" si="910"/>
        <v/>
      </c>
      <c r="DB592" s="26" t="str">
        <f t="shared" si="911"/>
        <v/>
      </c>
      <c r="DC592" s="26" t="str">
        <f t="shared" si="912"/>
        <v/>
      </c>
      <c r="DD592" s="45" t="s">
        <v>30</v>
      </c>
      <c r="DE592" s="55" t="str">
        <f>IF(ＣＳＶ貼付用!DB578="","",ＣＳＶ貼付用!DB578)</f>
        <v/>
      </c>
      <c r="DF592" s="38" t="str">
        <f>IF(ＣＳＶ貼付用!DD578="","",ＣＳＶ貼付用!DD578)</f>
        <v/>
      </c>
      <c r="DG592" s="38" t="str">
        <f>IF(ＣＳＶ貼付用!DF578="","",ＣＳＶ貼付用!DF578)</f>
        <v/>
      </c>
      <c r="DH592" s="40" t="str">
        <f t="shared" si="913"/>
        <v/>
      </c>
      <c r="DI592" s="41" t="str">
        <f>IF(林齢計算用!E578="","",林齢計算用!E578)</f>
        <v/>
      </c>
      <c r="DJ592" s="41" t="str">
        <f t="shared" si="914"/>
        <v/>
      </c>
      <c r="DK592" s="41" t="str">
        <f t="shared" si="915"/>
        <v/>
      </c>
      <c r="DL592" s="23" t="str">
        <f>IF(DG592="スギ",INDEX(データ!$C$7:$E$26,MATCH(DJ592,データ!$B$7:$B$26),MATCH(DH592,データ!$C$6:$E$6)),IF(DG592="ヒノキ",INDEX(データ!$C$32:$E$51,MATCH(DJ592,データ!$B$32:$B$51),MATCH(DH592,データ!$C$31:$E$31)),IF(DG592="マツ",INDEX(データ!#REF!,MATCH(DJ592,データ!#REF!),MATCH(DH592,データ!#REF!)),IF(DG592="ザツ",INDEX(データ!#REF!,MATCH(DJ592,データ!#REF!),MATCH(DH592,データ!#REF!)),""))))</f>
        <v/>
      </c>
      <c r="DM592" s="22" t="str">
        <f t="shared" ref="DM592:DM655" si="954">IF(DL592="","",ROUND(DE592*DK592*DL592/10,0))</f>
        <v/>
      </c>
      <c r="DN592" s="21" t="str">
        <f t="shared" si="916"/>
        <v/>
      </c>
      <c r="DO592" s="21" t="str">
        <f t="shared" si="917"/>
        <v/>
      </c>
      <c r="DP592" s="24" t="str">
        <f>IF(DG592="スギ",INDEX(データ!$H$7:$J$26,MATCH(DJ592,データ!$G$7:$G$26),MATCH(DH592,データ!$H$6:$J$6)),IF(DG592="ヒノキ",INDEX(データ!$H$32:$J$51,MATCH(DJ592,データ!$G$32:$G$51),MATCH(DH592,データ!$H$31:$J$31)),IF(DG592="マツ",INDEX(データ!#REF!,MATCH(DJ592,データ!#REF!),MATCH(DH592,データ!#REF!)),IF(DG592="ザツ",INDEX(データ!#REF!,MATCH(DJ592,データ!#REF!),MATCH(DH592,データ!#REF!)),""))))</f>
        <v/>
      </c>
      <c r="DQ592" s="22" t="str">
        <f t="shared" si="918"/>
        <v/>
      </c>
      <c r="DR592" s="21" t="str">
        <f t="shared" si="919"/>
        <v/>
      </c>
      <c r="DS592" s="27" t="str">
        <f t="shared" si="920"/>
        <v/>
      </c>
      <c r="DT592" s="24" t="str">
        <f t="shared" si="921"/>
        <v/>
      </c>
      <c r="DU592" s="25" t="str">
        <f t="shared" si="922"/>
        <v>0</v>
      </c>
      <c r="DV592" s="26" t="str">
        <f t="shared" si="923"/>
        <v/>
      </c>
      <c r="DW592" s="26" t="str">
        <f t="shared" si="924"/>
        <v/>
      </c>
      <c r="DX592" s="26" t="str">
        <f t="shared" si="925"/>
        <v/>
      </c>
      <c r="DY592" s="27" t="str">
        <f t="shared" si="926"/>
        <v/>
      </c>
      <c r="DZ592" s="26" t="str">
        <f t="shared" si="927"/>
        <v/>
      </c>
      <c r="EA592" s="26" t="str">
        <f t="shared" si="928"/>
        <v/>
      </c>
      <c r="EB592" s="45" t="s">
        <v>30</v>
      </c>
      <c r="EC592" s="55" t="str">
        <f>IF(ＣＳＶ貼付用!DQ578="","",ＣＳＶ貼付用!DQ578)</f>
        <v/>
      </c>
      <c r="ED592" s="38" t="str">
        <f>IF(ＣＳＶ貼付用!DS578="","",ＣＳＶ貼付用!DS578)</f>
        <v/>
      </c>
      <c r="EE592" s="38" t="str">
        <f>IF(ＣＳＶ貼付用!DU578="","",ＣＳＶ貼付用!DU578)</f>
        <v/>
      </c>
      <c r="EF592" s="40" t="str">
        <f t="shared" si="929"/>
        <v/>
      </c>
      <c r="EG592" s="41" t="str">
        <f>IF(林齢計算用!F578="","",林齢計算用!F578)</f>
        <v/>
      </c>
      <c r="EH592" s="41" t="str">
        <f t="shared" si="930"/>
        <v/>
      </c>
      <c r="EI592" s="41" t="str">
        <f t="shared" si="931"/>
        <v/>
      </c>
      <c r="EJ592" s="23" t="str">
        <f>IF(EE592="スギ",INDEX(データ!$C$7:$E$26,MATCH(EH592,データ!$B$7:$B$26),MATCH(EF592,データ!$C$6:$E$6)),IF(EE592="ヒノキ",INDEX(データ!$C$32:$E$51,MATCH(EH592,データ!$B$32:$B$51),MATCH(EF592,データ!$C$31:$E$31)),IF(EE592="マツ",INDEX(データ!#REF!,MATCH(EH592,データ!#REF!),MATCH(EF592,データ!#REF!)),IF(EE592="ザツ",INDEX(データ!#REF!,MATCH(EH592,データ!#REF!),MATCH(EF592,データ!#REF!)),""))))</f>
        <v/>
      </c>
      <c r="EK592" s="22" t="str">
        <f t="shared" ref="EK592:EK655" si="955">IF(EJ592="","",ROUND(EC592*EI592*EJ592/10,0))</f>
        <v/>
      </c>
      <c r="EL592" s="21" t="str">
        <f t="shared" si="932"/>
        <v/>
      </c>
      <c r="EM592" s="21" t="str">
        <f t="shared" si="933"/>
        <v/>
      </c>
      <c r="EN592" s="24" t="str">
        <f>IF(EE592="スギ",INDEX(データ!$H$7:$J$26,MATCH(EH592,データ!$G$7:$G$26),MATCH(EF592,データ!$H$6:$J$6)),IF(EE592="ヒノキ",INDEX(データ!$H$32:$J$51,MATCH(EH592,データ!$G$32:$G$51),MATCH(EF592,データ!$H$31:$J$31)),IF(EE592="マツ",INDEX(データ!#REF!,MATCH(EH592,データ!#REF!),MATCH(EF592,データ!#REF!)),IF(EE592="ザツ",INDEX(データ!#REF!,MATCH(EH592,データ!#REF!),MATCH(EF592,データ!#REF!)),""))))</f>
        <v/>
      </c>
      <c r="EO592" s="22" t="str">
        <f t="shared" si="934"/>
        <v/>
      </c>
      <c r="EP592" s="21" t="str">
        <f t="shared" si="935"/>
        <v/>
      </c>
      <c r="EQ592" s="27" t="str">
        <f t="shared" si="936"/>
        <v/>
      </c>
      <c r="ER592" s="24" t="str">
        <f t="shared" si="937"/>
        <v/>
      </c>
      <c r="ES592" s="25" t="str">
        <f t="shared" si="938"/>
        <v>0</v>
      </c>
      <c r="ET592" s="26" t="str">
        <f t="shared" si="939"/>
        <v/>
      </c>
      <c r="EU592" s="26" t="str">
        <f t="shared" si="940"/>
        <v/>
      </c>
      <c r="EV592" s="26" t="str">
        <f t="shared" si="941"/>
        <v/>
      </c>
      <c r="EW592" s="27" t="str">
        <f t="shared" si="942"/>
        <v/>
      </c>
      <c r="EX592" s="26" t="str">
        <f t="shared" si="943"/>
        <v/>
      </c>
      <c r="EY592" s="26" t="str">
        <f t="shared" si="944"/>
        <v/>
      </c>
      <c r="EZ592" s="26">
        <f t="shared" si="945"/>
        <v>0</v>
      </c>
      <c r="FA592" s="43"/>
    </row>
    <row r="593" spans="1:157" ht="15.95" customHeight="1" x14ac:dyDescent="0.15">
      <c r="A593" s="21"/>
      <c r="B593" s="36" t="str">
        <f>IF(ＣＳＶ貼付用!G579="","",ＣＳＶ貼付用!G579)</f>
        <v/>
      </c>
      <c r="C593" s="36" t="str">
        <f>IF(ＣＳＶ貼付用!I579="","",ＣＳＶ貼付用!I579)</f>
        <v/>
      </c>
      <c r="D593" s="36" t="str">
        <f>IF(ＣＳＶ貼付用!J579="","",ＣＳＶ貼付用!J579)</f>
        <v/>
      </c>
      <c r="E593" s="36" t="str">
        <f>IF(ＣＳＶ貼付用!F579="","",ＣＳＶ貼付用!F579)</f>
        <v/>
      </c>
      <c r="F593" s="38" t="str">
        <f>IF(ＣＳＶ貼付用!T579="","",ＣＳＶ貼付用!T579)</f>
        <v/>
      </c>
      <c r="G593" s="38"/>
      <c r="H593" s="38" t="str">
        <f>IF(ＣＳＶ貼付用!GJ579="","",ＣＳＶ貼付用!GJ579)</f>
        <v/>
      </c>
      <c r="I593" s="38" t="str">
        <f>IF(ＣＳＶ貼付用!GL579="","",ＣＳＶ貼付用!GL579)</f>
        <v/>
      </c>
      <c r="J593" s="38" t="str">
        <f>IF(ＣＳＶ貼付用!GN579="","",ＣＳＶ貼付用!GN579)</f>
        <v/>
      </c>
      <c r="K593" s="38" t="str">
        <f>IF(ＣＳＶ貼付用!GP579="","",ＣＳＶ貼付用!GP579)</f>
        <v/>
      </c>
      <c r="L593" s="45" t="s">
        <v>30</v>
      </c>
      <c r="M593" s="55" t="str">
        <f>IF(ＣＳＶ貼付用!AT579="","",ＣＳＶ貼付用!AT579)</f>
        <v/>
      </c>
      <c r="N593" s="38" t="str">
        <f>IF(ＣＳＶ貼付用!AV579="","",ＣＳＶ貼付用!AV579)</f>
        <v/>
      </c>
      <c r="O593" s="38" t="str">
        <f>IF(ＣＳＶ貼付用!AX579="","",ＣＳＶ貼付用!AX579)</f>
        <v/>
      </c>
      <c r="P593" s="40" t="str">
        <f>IF(ＣＳＶ貼付用!FE579="","",ＣＳＶ貼付用!FE579)</f>
        <v/>
      </c>
      <c r="Q593" s="41" t="str">
        <f>IF(林齢計算用!A579="","",林齢計算用!A579)</f>
        <v/>
      </c>
      <c r="R593" s="41" t="str">
        <f t="shared" ref="R593:R656" si="956">IF(Q593="","",ROUNDUP(Q593/5,0))</f>
        <v/>
      </c>
      <c r="S593" s="56" t="str">
        <f>IF(ＣＳＶ貼付用!EG579="","",ＣＳＶ貼付用!EG579*10)</f>
        <v/>
      </c>
      <c r="T593" s="23" t="str">
        <f>IF(O593="スギ",INDEX(データ!$C$7:$E$26,MATCH(R593,データ!$B$7:$B$26),MATCH(P593,データ!$C$6:$E$6)),IF(O593="ヒノキ",INDEX(データ!$C$32:$E$51,MATCH(R593,データ!$B$32:$B$51),MATCH(P593,データ!$C$31:$E$31)),IF(O593="マツ",INDEX(データ!#REF!,MATCH(R593,データ!#REF!),MATCH(P593,データ!#REF!)),IF(O593="ザツ",INDEX(データ!#REF!,MATCH(R593,データ!#REF!),MATCH(P593,データ!#REF!)),""))))</f>
        <v/>
      </c>
      <c r="U593" s="22" t="str">
        <f t="shared" si="946"/>
        <v/>
      </c>
      <c r="V593" s="21" t="str">
        <f t="shared" si="950"/>
        <v/>
      </c>
      <c r="W593" s="21" t="str">
        <f t="shared" si="947"/>
        <v/>
      </c>
      <c r="X593" s="23" t="str">
        <f>IF(O593="スギ",INDEX(データ!$H$7:$J$26,MATCH(R593,データ!$G$7:$G$26),MATCH(P593,データ!$H$6:$J$6)),IF(O593="ヒノキ",INDEX(データ!$H$32:$J$51,MATCH(R593,データ!$G$32:$G$51),MATCH(P593,データ!$H$31:$J$31)),IF(O593="マツ",INDEX(データ!#REF!,MATCH(R593,データ!#REF!),MATCH(P593,データ!#REF!)),IF(O593="ザツ",INDEX(データ!#REF!,MATCH(R593,データ!#REF!),MATCH(P593,データ!#REF!)),""))))</f>
        <v/>
      </c>
      <c r="Y593" s="22" t="str">
        <f t="shared" si="948"/>
        <v/>
      </c>
      <c r="Z593" s="21" t="str">
        <f t="shared" si="949"/>
        <v/>
      </c>
      <c r="AA593" s="27" t="str">
        <f t="shared" ref="AA593:AA656" si="957">IF(OR($K593="T",L593="外"),"",M593)</f>
        <v/>
      </c>
      <c r="AB593" s="24" t="str">
        <f t="shared" ref="AB593:AB656" si="958">IF(OR($K593="T"),"0",IF((L593="外"),"",Z593))</f>
        <v/>
      </c>
      <c r="AC593" s="25" t="str">
        <f t="shared" ref="AC593:AC656" si="959">IF(OR($H593="M",$I593="M",$J593="M"),0.2,"0")</f>
        <v>0</v>
      </c>
      <c r="AD593" s="26" t="str">
        <f t="shared" ref="AD593:AD656" si="960">IF(AB593="","",ROUND(AB593*(AC593+1),0))</f>
        <v/>
      </c>
      <c r="AE593" s="26" t="str">
        <f t="shared" ref="AE593:AE656" si="961">IF(OR($K593="T",),"",IF((L593="外"),"",U593))</f>
        <v/>
      </c>
      <c r="AF593" s="26" t="str">
        <f t="shared" ref="AF593:AF656" si="962">IF(V593="","",IF(OR($K593="T"),"",IF((L593="外"),"",((ROUND(M593*W593/2,0))))))</f>
        <v/>
      </c>
      <c r="AG593" s="27" t="str">
        <f t="shared" ref="AG593:AG656" si="963">IF(OR($K593="T",L593="外"),"",M593)</f>
        <v/>
      </c>
      <c r="AH593" s="26" t="str">
        <f t="shared" ref="AH593:AH656" si="964">IF(AG593&gt;0,V593,0)</f>
        <v/>
      </c>
      <c r="AI593" s="26" t="str">
        <f t="shared" ref="AI593:AI656" si="965">IF(AF593="","",ROUND(AD593+(AE593-AF593)/AH593,0))</f>
        <v/>
      </c>
      <c r="AJ593" s="45" t="s">
        <v>30</v>
      </c>
      <c r="AK593" s="55" t="str">
        <f>IF(ＣＳＶ貼付用!BI579="","",ＣＳＶ貼付用!BI579)</f>
        <v/>
      </c>
      <c r="AL593" s="38" t="str">
        <f>IF(ＣＳＶ貼付用!BK579="","",ＣＳＶ貼付用!BK579)</f>
        <v/>
      </c>
      <c r="AM593" s="38" t="str">
        <f>IF(ＣＳＶ貼付用!BM579="","",ＣＳＶ貼付用!BM579)</f>
        <v/>
      </c>
      <c r="AN593" s="40" t="str">
        <f t="shared" ref="AN593:AN656" si="966">IF(AM593="","",$P593)</f>
        <v/>
      </c>
      <c r="AO593" s="41" t="str">
        <f>IF(林齢計算用!B579="","",林齢計算用!B579)</f>
        <v/>
      </c>
      <c r="AP593" s="41" t="str">
        <f t="shared" ref="AP593:AP656" si="967">IF(AO593="","",ROUNDUP(AO593/5,0))</f>
        <v/>
      </c>
      <c r="AQ593" s="41" t="str">
        <f t="shared" ref="AQ593:AQ656" si="968">IF(AM593="","",$S593)</f>
        <v/>
      </c>
      <c r="AR593" s="23" t="str">
        <f>IF(AM593="スギ",INDEX(データ!$C$7:$E$26,MATCH(AP593,データ!$B$7:$B$26),MATCH(AN593,データ!$C$6:$E$6)),IF(AM593="ヒノキ",INDEX(データ!$C$32:$E$51,MATCH(AP593,データ!$B$32:$B$51),MATCH(AN593,データ!$C$31:$E$31)),IF(AM593="マツ",INDEX(データ!#REF!,MATCH(AP593,データ!#REF!),MATCH(AN593,データ!#REF!)),IF(AM593="ザツ",INDEX(データ!#REF!,MATCH(AP593,データ!#REF!),MATCH(AN593,データ!#REF!)),""))))</f>
        <v/>
      </c>
      <c r="AS593" s="22" t="str">
        <f t="shared" si="951"/>
        <v/>
      </c>
      <c r="AT593" s="21" t="str">
        <f t="shared" ref="AT593:AT656" si="969">IF(AM593="スギ",$A$19,IF(AM593="ヒノキ",$A$25,""))</f>
        <v/>
      </c>
      <c r="AU593" s="21" t="str">
        <f t="shared" ref="AU593:AU656" si="970">IF(AM593="スギ",INDEX($FC$8:$FE$8,MATCH(AN593,$FC$7:$FE$7)),IF(AM593="ヒノキ",INDEX($FC$9:$FE$9,MATCH(AN593,$FC$7:$FE$7)),""))</f>
        <v/>
      </c>
      <c r="AV593" s="24" t="str">
        <f>IF(AM593="スギ",INDEX(データ!$H$7:$J$26,MATCH(AP593,データ!$G$7:$G$26),MATCH(AN593,データ!$H$6:$J$6)),IF(AM593="ヒノキ",INDEX(データ!$H$32:$J$51,MATCH(AP593,データ!$G$32:$G$51),MATCH(AN593,データ!$H$31:$J$31)),IF(AM593="マツ",INDEX(データ!#REF!,MATCH(AP593,データ!#REF!),MATCH(AN593,データ!#REF!)),IF(AM593="ザツ",INDEX(データ!#REF!,MATCH(AP593,データ!#REF!),MATCH(AN593,データ!#REF!)),""))))</f>
        <v/>
      </c>
      <c r="AW593" s="22" t="str">
        <f t="shared" ref="AW593:AW656" si="971">IF(AV593="","",ROUND(AQ593*AV593/10,0))</f>
        <v/>
      </c>
      <c r="AX593" s="21" t="str">
        <f t="shared" ref="AX593:AX656" si="972">IF(AW593="","",ROUND(AK593*AQ593*AV593/10,0))</f>
        <v/>
      </c>
      <c r="AY593" s="27" t="str">
        <f t="shared" ref="AY593:AY656" si="973">IF(OR($K593="T",AJ593="外"),"",AK593)</f>
        <v/>
      </c>
      <c r="AZ593" s="24" t="str">
        <f t="shared" ref="AZ593:AZ656" si="974">IF(OR($K593="T"),"0",IF((AJ593="外"),"",AX593))</f>
        <v/>
      </c>
      <c r="BA593" s="25" t="str">
        <f t="shared" ref="BA593:BA656" si="975">IF(OR($H593="M",$I593="M",$J593="M"),0.2,"0")</f>
        <v>0</v>
      </c>
      <c r="BB593" s="26" t="str">
        <f t="shared" ref="BB593:BB656" si="976">IF(AZ593="","",ROUND(AZ593*(BA593+1),0))</f>
        <v/>
      </c>
      <c r="BC593" s="26" t="str">
        <f t="shared" ref="BC593:BC656" si="977">IF(OR($K593="T",),"",IF((AJ593="外"),"",AS593))</f>
        <v/>
      </c>
      <c r="BD593" s="26" t="str">
        <f t="shared" ref="BD593:BD656" si="978">IF(AT593="","",IF(OR($K593="T"),"",IF((AJ593="外"),"",((ROUND(AK593*AU593/2,0))))))</f>
        <v/>
      </c>
      <c r="BE593" s="27" t="str">
        <f t="shared" ref="BE593:BE656" si="979">IF(OR($K593="T",AJ593="外"),"",AK593)</f>
        <v/>
      </c>
      <c r="BF593" s="26" t="str">
        <f t="shared" ref="BF593:BF656" si="980">IF(BE593&gt;0,AT593,0)</f>
        <v/>
      </c>
      <c r="BG593" s="26" t="str">
        <f t="shared" ref="BG593:BG656" si="981">IF(BD593="","",ROUND(BB593+(BC593-BD593)/BF593,0))</f>
        <v/>
      </c>
      <c r="BH593" s="45" t="s">
        <v>30</v>
      </c>
      <c r="BI593" s="55" t="str">
        <f>IF(ＣＳＶ貼付用!BX579="","",ＣＳＶ貼付用!BX579)</f>
        <v/>
      </c>
      <c r="BJ593" s="38" t="str">
        <f>IF(ＣＳＶ貼付用!BZ579="","",ＣＳＶ貼付用!BZ579)</f>
        <v/>
      </c>
      <c r="BK593" s="38" t="str">
        <f>IF(ＣＳＶ貼付用!CB579="","",ＣＳＶ貼付用!CB579)</f>
        <v/>
      </c>
      <c r="BL593" s="40" t="str">
        <f t="shared" ref="BL593:BL656" si="982">IF(BK593="","",$P593)</f>
        <v/>
      </c>
      <c r="BM593" s="41" t="str">
        <f>IF(林齢計算用!C579="","",林齢計算用!C579)</f>
        <v/>
      </c>
      <c r="BN593" s="41" t="str">
        <f t="shared" ref="BN593:BN656" si="983">IF(BM593="","",ROUNDUP(BM593/5,0))</f>
        <v/>
      </c>
      <c r="BO593" s="41" t="str">
        <f t="shared" ref="BO593:BO656" si="984">IF(BK593="","",$S593)</f>
        <v/>
      </c>
      <c r="BP593" s="23" t="str">
        <f>IF(BK593="スギ",INDEX(データ!$C$7:$E$26,MATCH(BN593,データ!$B$7:$B$26),MATCH(BL593,データ!$C$6:$E$6)),IF(BK593="ヒノキ",INDEX(データ!$C$32:$E$51,MATCH(BN593,データ!$B$32:$B$51),MATCH(BL593,データ!$C$31:$E$31)),IF(BK593="マツ",INDEX(データ!#REF!,MATCH(BN593,データ!#REF!),MATCH(BL593,データ!#REF!)),IF(BK593="ザツ",INDEX(データ!#REF!,MATCH(BN593,データ!#REF!),MATCH(BL593,データ!#REF!)),""))))</f>
        <v/>
      </c>
      <c r="BQ593" s="22" t="str">
        <f t="shared" si="952"/>
        <v/>
      </c>
      <c r="BR593" s="21" t="str">
        <f t="shared" ref="BR593:BR656" si="985">IF(BK593="スギ",$A$19,IF(BK593="ヒノキ",$A$25,""))</f>
        <v/>
      </c>
      <c r="BS593" s="21" t="str">
        <f t="shared" ref="BS593:BS656" si="986">IF(BK593="スギ",INDEX($FC$8:$FE$8,MATCH(BL593,$FC$7:$FE$7)),IF(BK593="ヒノキ",INDEX($FC$9:$FE$9,MATCH(BL593,$FC$7:$FE$7)),""))</f>
        <v/>
      </c>
      <c r="BT593" s="24" t="str">
        <f>IF(BK593="スギ",INDEX(データ!$H$7:$J$26,MATCH(BN593,データ!$G$7:$G$26),MATCH(BL593,データ!$H$6:$J$6)),IF(BK593="ヒノキ",INDEX(データ!$H$32:$J$51,MATCH(BN593,データ!$G$32:$G$51),MATCH(BL593,データ!$H$31:$J$31)),IF(BK593="マツ",INDEX(データ!#REF!,MATCH(BN593,データ!#REF!),MATCH(BL593,データ!#REF!)),IF(BK593="ザツ",INDEX(データ!#REF!,MATCH(BN593,データ!#REF!),MATCH(BL593,データ!#REF!)),""))))</f>
        <v/>
      </c>
      <c r="BU593" s="22" t="str">
        <f t="shared" ref="BU593:BU656" si="987">IF(BT593="","",ROUND(BO593*BT593/10,0))</f>
        <v/>
      </c>
      <c r="BV593" s="21" t="str">
        <f t="shared" ref="BV593:BV656" si="988">IF(BU593="","",ROUND(BI593*BO593*BT593/10,0))</f>
        <v/>
      </c>
      <c r="BW593" s="27" t="str">
        <f t="shared" ref="BW593:BW656" si="989">IF(OR($K593="T",BH593="外"),"",BI593)</f>
        <v/>
      </c>
      <c r="BX593" s="24" t="str">
        <f t="shared" ref="BX593:BX656" si="990">IF(OR($K593="T"),"0",IF((BH593="外"),"",BV593))</f>
        <v/>
      </c>
      <c r="BY593" s="25" t="str">
        <f t="shared" ref="BY593:BY656" si="991">IF(OR($H593="M",$I593="M",$J593="M"),0.2,"0")</f>
        <v>0</v>
      </c>
      <c r="BZ593" s="26" t="str">
        <f t="shared" ref="BZ593:BZ656" si="992">IF(BX593="","",ROUND(BX593*(BY593+1),0))</f>
        <v/>
      </c>
      <c r="CA593" s="26" t="str">
        <f t="shared" ref="CA593:CA656" si="993">IF(OR($K593="T",),"",IF((BH593="外"),"",BQ593))</f>
        <v/>
      </c>
      <c r="CB593" s="26" t="str">
        <f t="shared" ref="CB593:CB656" si="994">IF(BR593="","",IF(OR($K593="T"),"",IF((BH593="外"),"",((ROUND(BI593*BS593/2,0))))))</f>
        <v/>
      </c>
      <c r="CC593" s="27" t="str">
        <f t="shared" ref="CC593:CC656" si="995">IF(OR($K593="T",BH593="外"),"",BI593)</f>
        <v/>
      </c>
      <c r="CD593" s="26" t="str">
        <f t="shared" ref="CD593:CD656" si="996">IF(CC593&gt;0,BR593,0)</f>
        <v/>
      </c>
      <c r="CE593" s="26" t="str">
        <f t="shared" ref="CE593:CE656" si="997">IF(CB593="","",ROUND(BZ593+(CA593-CB593)/CD593,0))</f>
        <v/>
      </c>
      <c r="CF593" s="45" t="s">
        <v>30</v>
      </c>
      <c r="CG593" s="55" t="str">
        <f>IF(ＣＳＶ貼付用!CM579="","",ＣＳＶ貼付用!CM579)</f>
        <v/>
      </c>
      <c r="CH593" s="38" t="str">
        <f>IF(ＣＳＶ貼付用!CO579="","",ＣＳＶ貼付用!CO579)</f>
        <v/>
      </c>
      <c r="CI593" s="38" t="str">
        <f>IF(ＣＳＶ貼付用!CQ579="","",ＣＳＶ貼付用!CQ579)</f>
        <v/>
      </c>
      <c r="CJ593" s="40" t="str">
        <f t="shared" ref="CJ593:CJ656" si="998">IF(CI593="","",$P593)</f>
        <v/>
      </c>
      <c r="CK593" s="41" t="str">
        <f>IF(林齢計算用!D579="","",林齢計算用!D579)</f>
        <v/>
      </c>
      <c r="CL593" s="41" t="str">
        <f t="shared" ref="CL593:CL656" si="999">IF(CK593="","",ROUNDUP(CK593/5,0))</f>
        <v/>
      </c>
      <c r="CM593" s="41" t="str">
        <f t="shared" ref="CM593:CM656" si="1000">IF(CI593="","",$S593)</f>
        <v/>
      </c>
      <c r="CN593" s="23" t="str">
        <f>IF(CI593="スギ",INDEX(データ!$C$7:$E$26,MATCH(CL593,データ!$B$7:$B$26),MATCH(CJ593,データ!$C$6:$E$6)),IF(CI593="ヒノキ",INDEX(データ!$C$32:$E$51,MATCH(CL593,データ!$B$32:$B$51),MATCH(CJ593,データ!$C$31:$E$31)),IF(CI593="マツ",INDEX(データ!#REF!,MATCH(CL593,データ!#REF!),MATCH(CJ593,データ!#REF!)),IF(CI593="ザツ",INDEX(データ!#REF!,MATCH(CL593,データ!#REF!),MATCH(CJ593,データ!#REF!)),""))))</f>
        <v/>
      </c>
      <c r="CO593" s="22" t="str">
        <f t="shared" si="953"/>
        <v/>
      </c>
      <c r="CP593" s="21" t="str">
        <f t="shared" ref="CP593:CP656" si="1001">IF(CI593="スギ",$A$19,IF(CI593="ヒノキ",$A$25,""))</f>
        <v/>
      </c>
      <c r="CQ593" s="21" t="str">
        <f t="shared" ref="CQ593:CQ656" si="1002">IF(CI593="スギ",INDEX($FC$8:$FE$8,MATCH(CJ593,$FC$7:$FE$7)),IF(CI593="ヒノキ",INDEX($FC$9:$FE$9,MATCH(CJ593,$FC$7:$FE$7)),""))</f>
        <v/>
      </c>
      <c r="CR593" s="24" t="str">
        <f>IF(CI593="スギ",INDEX(データ!$H$7:$J$26,MATCH(CL593,データ!$G$7:$G$26),MATCH(CJ593,データ!$H$6:$J$6)),IF(CI593="ヒノキ",INDEX(データ!$H$32:$J$51,MATCH(CL593,データ!$G$32:$G$51),MATCH(CJ593,データ!$H$31:$J$31)),IF(CI593="マツ",INDEX(データ!#REF!,MATCH(CL593,データ!#REF!),MATCH(CJ593,データ!#REF!)),IF(CI593="ザツ",INDEX(データ!#REF!,MATCH(CL593,データ!#REF!),MATCH(CJ593,データ!#REF!)),""))))</f>
        <v/>
      </c>
      <c r="CS593" s="22" t="str">
        <f t="shared" ref="CS593:CS656" si="1003">IF(CR593="","",ROUND(CM593*CR593/10,0))</f>
        <v/>
      </c>
      <c r="CT593" s="21" t="str">
        <f t="shared" ref="CT593:CT656" si="1004">IF(CS593="","",ROUND(CG593*CM593*CR593/10,0))</f>
        <v/>
      </c>
      <c r="CU593" s="27" t="str">
        <f t="shared" ref="CU593:CU656" si="1005">IF(OR($K593="T",CF593="外"),"",CG593)</f>
        <v/>
      </c>
      <c r="CV593" s="24" t="str">
        <f t="shared" ref="CV593:CV656" si="1006">IF(OR($K593="T"),"0",IF((CF593="外"),"",CT593))</f>
        <v/>
      </c>
      <c r="CW593" s="25" t="str">
        <f t="shared" ref="CW593:CW656" si="1007">IF(OR($H593="M",$I593="M",$J593="M"),0.2,"0")</f>
        <v>0</v>
      </c>
      <c r="CX593" s="26" t="str">
        <f t="shared" ref="CX593:CX656" si="1008">IF(CV593="","",ROUND(CV593*(CW593+1),0))</f>
        <v/>
      </c>
      <c r="CY593" s="26" t="str">
        <f t="shared" ref="CY593:CY656" si="1009">IF(OR($K593="T",),"",IF((CF593="外"),"",CO593))</f>
        <v/>
      </c>
      <c r="CZ593" s="26" t="str">
        <f t="shared" ref="CZ593:CZ656" si="1010">IF(CP593="","",IF(OR($K593="T"),"",IF((CF593="外"),"",((ROUND(CG593*CQ593/2,0))))))</f>
        <v/>
      </c>
      <c r="DA593" s="27" t="str">
        <f t="shared" ref="DA593:DA656" si="1011">IF(OR($K593="T",CF593="外"),"",CG593)</f>
        <v/>
      </c>
      <c r="DB593" s="26" t="str">
        <f t="shared" ref="DB593:DB656" si="1012">IF(DA593&gt;0,CP593,0)</f>
        <v/>
      </c>
      <c r="DC593" s="26" t="str">
        <f t="shared" ref="DC593:DC656" si="1013">IF(CZ593="","",ROUND(CX593+(CY593-CZ593)/DB593,0))</f>
        <v/>
      </c>
      <c r="DD593" s="45" t="s">
        <v>30</v>
      </c>
      <c r="DE593" s="55" t="str">
        <f>IF(ＣＳＶ貼付用!DB579="","",ＣＳＶ貼付用!DB579)</f>
        <v/>
      </c>
      <c r="DF593" s="38" t="str">
        <f>IF(ＣＳＶ貼付用!DD579="","",ＣＳＶ貼付用!DD579)</f>
        <v/>
      </c>
      <c r="DG593" s="38" t="str">
        <f>IF(ＣＳＶ貼付用!DF579="","",ＣＳＶ貼付用!DF579)</f>
        <v/>
      </c>
      <c r="DH593" s="40" t="str">
        <f t="shared" ref="DH593:DH656" si="1014">IF(DG593="","",$P593)</f>
        <v/>
      </c>
      <c r="DI593" s="41" t="str">
        <f>IF(林齢計算用!E579="","",林齢計算用!E579)</f>
        <v/>
      </c>
      <c r="DJ593" s="41" t="str">
        <f t="shared" ref="DJ593:DJ656" si="1015">IF(DI593="","",ROUNDUP(DI593/5,0))</f>
        <v/>
      </c>
      <c r="DK593" s="41" t="str">
        <f t="shared" ref="DK593:DK656" si="1016">IF(DG593="","",$S593)</f>
        <v/>
      </c>
      <c r="DL593" s="23" t="str">
        <f>IF(DG593="スギ",INDEX(データ!$C$7:$E$26,MATCH(DJ593,データ!$B$7:$B$26),MATCH(DH593,データ!$C$6:$E$6)),IF(DG593="ヒノキ",INDEX(データ!$C$32:$E$51,MATCH(DJ593,データ!$B$32:$B$51),MATCH(DH593,データ!$C$31:$E$31)),IF(DG593="マツ",INDEX(データ!#REF!,MATCH(DJ593,データ!#REF!),MATCH(DH593,データ!#REF!)),IF(DG593="ザツ",INDEX(データ!#REF!,MATCH(DJ593,データ!#REF!),MATCH(DH593,データ!#REF!)),""))))</f>
        <v/>
      </c>
      <c r="DM593" s="22" t="str">
        <f t="shared" si="954"/>
        <v/>
      </c>
      <c r="DN593" s="21" t="str">
        <f t="shared" ref="DN593:DN656" si="1017">IF(DG593="スギ",$A$19,IF(DG593="ヒノキ",$A$25,""))</f>
        <v/>
      </c>
      <c r="DO593" s="21" t="str">
        <f t="shared" ref="DO593:DO656" si="1018">IF(DG593="スギ",INDEX($FC$8:$FE$8,MATCH(DH593,$FC$7:$FE$7)),IF(DG593="ヒノキ",INDEX($FC$9:$FE$9,MATCH(DH593,$FC$7:$FE$7)),""))</f>
        <v/>
      </c>
      <c r="DP593" s="24" t="str">
        <f>IF(DG593="スギ",INDEX(データ!$H$7:$J$26,MATCH(DJ593,データ!$G$7:$G$26),MATCH(DH593,データ!$H$6:$J$6)),IF(DG593="ヒノキ",INDEX(データ!$H$32:$J$51,MATCH(DJ593,データ!$G$32:$G$51),MATCH(DH593,データ!$H$31:$J$31)),IF(DG593="マツ",INDEX(データ!#REF!,MATCH(DJ593,データ!#REF!),MATCH(DH593,データ!#REF!)),IF(DG593="ザツ",INDEX(データ!#REF!,MATCH(DJ593,データ!#REF!),MATCH(DH593,データ!#REF!)),""))))</f>
        <v/>
      </c>
      <c r="DQ593" s="22" t="str">
        <f t="shared" ref="DQ593:DQ656" si="1019">IF(DP593="","",ROUND(DK593*DP593/10,0))</f>
        <v/>
      </c>
      <c r="DR593" s="21" t="str">
        <f t="shared" ref="DR593:DR656" si="1020">IF(DQ593="","",ROUND(DE593*DK593*DP593/10,0))</f>
        <v/>
      </c>
      <c r="DS593" s="27" t="str">
        <f t="shared" ref="DS593:DS656" si="1021">IF(OR($K593="T",DD593="外"),"",DE593)</f>
        <v/>
      </c>
      <c r="DT593" s="24" t="str">
        <f t="shared" ref="DT593:DT656" si="1022">IF(OR($K593="T"),"0",IF((DD593="外"),"",DR593))</f>
        <v/>
      </c>
      <c r="DU593" s="25" t="str">
        <f t="shared" ref="DU593:DU656" si="1023">IF(OR($H593="M",$I593="M",$J593="M"),0.2,"0")</f>
        <v>0</v>
      </c>
      <c r="DV593" s="26" t="str">
        <f t="shared" ref="DV593:DV656" si="1024">IF(DT593="","",ROUND(DT593*(DU593+1),0))</f>
        <v/>
      </c>
      <c r="DW593" s="26" t="str">
        <f t="shared" ref="DW593:DW656" si="1025">IF(OR($K593="T",),"",IF((DD593="外"),"",DM593))</f>
        <v/>
      </c>
      <c r="DX593" s="26" t="str">
        <f t="shared" ref="DX593:DX656" si="1026">IF(DN593="","",IF(OR($K593="T"),"",IF((DD593="外"),"",((ROUND(DE593*DO593/2,0))))))</f>
        <v/>
      </c>
      <c r="DY593" s="27" t="str">
        <f t="shared" ref="DY593:DY656" si="1027">IF(OR($K593="T",DD593="外"),"",DE593)</f>
        <v/>
      </c>
      <c r="DZ593" s="26" t="str">
        <f t="shared" ref="DZ593:DZ656" si="1028">IF(DY593&gt;0,DN593,0)</f>
        <v/>
      </c>
      <c r="EA593" s="26" t="str">
        <f t="shared" ref="EA593:EA656" si="1029">IF(DX593="","",ROUND(DV593+(DW593-DX593)/DZ593,0))</f>
        <v/>
      </c>
      <c r="EB593" s="45" t="s">
        <v>30</v>
      </c>
      <c r="EC593" s="55" t="str">
        <f>IF(ＣＳＶ貼付用!DQ579="","",ＣＳＶ貼付用!DQ579)</f>
        <v/>
      </c>
      <c r="ED593" s="38" t="str">
        <f>IF(ＣＳＶ貼付用!DS579="","",ＣＳＶ貼付用!DS579)</f>
        <v/>
      </c>
      <c r="EE593" s="38" t="str">
        <f>IF(ＣＳＶ貼付用!DU579="","",ＣＳＶ貼付用!DU579)</f>
        <v/>
      </c>
      <c r="EF593" s="40" t="str">
        <f t="shared" ref="EF593:EF656" si="1030">IF(EE593="","",$P593)</f>
        <v/>
      </c>
      <c r="EG593" s="41" t="str">
        <f>IF(林齢計算用!F579="","",林齢計算用!F579)</f>
        <v/>
      </c>
      <c r="EH593" s="41" t="str">
        <f t="shared" ref="EH593:EH656" si="1031">IF(EG593="","",ROUNDUP(EG593/5,0))</f>
        <v/>
      </c>
      <c r="EI593" s="41" t="str">
        <f t="shared" ref="EI593:EI656" si="1032">IF(EE593="","",$S593)</f>
        <v/>
      </c>
      <c r="EJ593" s="23" t="str">
        <f>IF(EE593="スギ",INDEX(データ!$C$7:$E$26,MATCH(EH593,データ!$B$7:$B$26),MATCH(EF593,データ!$C$6:$E$6)),IF(EE593="ヒノキ",INDEX(データ!$C$32:$E$51,MATCH(EH593,データ!$B$32:$B$51),MATCH(EF593,データ!$C$31:$E$31)),IF(EE593="マツ",INDEX(データ!#REF!,MATCH(EH593,データ!#REF!),MATCH(EF593,データ!#REF!)),IF(EE593="ザツ",INDEX(データ!#REF!,MATCH(EH593,データ!#REF!),MATCH(EF593,データ!#REF!)),""))))</f>
        <v/>
      </c>
      <c r="EK593" s="22" t="str">
        <f t="shared" si="955"/>
        <v/>
      </c>
      <c r="EL593" s="21" t="str">
        <f t="shared" ref="EL593:EL656" si="1033">IF(EE593="スギ",$A$19,IF(EE593="ヒノキ",$A$25,""))</f>
        <v/>
      </c>
      <c r="EM593" s="21" t="str">
        <f t="shared" ref="EM593:EM656" si="1034">IF(EE593="スギ",INDEX($FC$8:$FE$8,MATCH(EF593,$FC$7:$FE$7)),IF(EE593="ヒノキ",INDEX($FC$9:$FE$9,MATCH(EF593,$FC$7:$FE$7)),""))</f>
        <v/>
      </c>
      <c r="EN593" s="24" t="str">
        <f>IF(EE593="スギ",INDEX(データ!$H$7:$J$26,MATCH(EH593,データ!$G$7:$G$26),MATCH(EF593,データ!$H$6:$J$6)),IF(EE593="ヒノキ",INDEX(データ!$H$32:$J$51,MATCH(EH593,データ!$G$32:$G$51),MATCH(EF593,データ!$H$31:$J$31)),IF(EE593="マツ",INDEX(データ!#REF!,MATCH(EH593,データ!#REF!),MATCH(EF593,データ!#REF!)),IF(EE593="ザツ",INDEX(データ!#REF!,MATCH(EH593,データ!#REF!),MATCH(EF593,データ!#REF!)),""))))</f>
        <v/>
      </c>
      <c r="EO593" s="22" t="str">
        <f t="shared" ref="EO593:EO656" si="1035">IF(EN593="","",ROUND(EI593*EN593/10,0))</f>
        <v/>
      </c>
      <c r="EP593" s="21" t="str">
        <f t="shared" ref="EP593:EP656" si="1036">IF(EO593="","",ROUND(EC593*EI593*EN593/10,0))</f>
        <v/>
      </c>
      <c r="EQ593" s="27" t="str">
        <f t="shared" ref="EQ593:EQ656" si="1037">IF(OR($K593="T",EB593="外"),"",EC593)</f>
        <v/>
      </c>
      <c r="ER593" s="24" t="str">
        <f t="shared" ref="ER593:ER656" si="1038">IF(OR($K593="T"),"0",IF((EB593="外"),"",EP593))</f>
        <v/>
      </c>
      <c r="ES593" s="25" t="str">
        <f t="shared" ref="ES593:ES656" si="1039">IF(OR($H593="M",$I593="M",$J593="M"),0.2,"0")</f>
        <v>0</v>
      </c>
      <c r="ET593" s="26" t="str">
        <f t="shared" ref="ET593:ET656" si="1040">IF(ER593="","",ROUND(ER593*(ES593+1),0))</f>
        <v/>
      </c>
      <c r="EU593" s="26" t="str">
        <f t="shared" ref="EU593:EU656" si="1041">IF(OR($K593="T",),"",IF((EB593="外"),"",EK593))</f>
        <v/>
      </c>
      <c r="EV593" s="26" t="str">
        <f t="shared" ref="EV593:EV656" si="1042">IF(EL593="","",IF(OR($K593="T"),"",IF((EB593="外"),"",((ROUND(EC593*EM593/2,0))))))</f>
        <v/>
      </c>
      <c r="EW593" s="27" t="str">
        <f t="shared" ref="EW593:EW656" si="1043">IF(OR($K593="T",EB593="外"),"",EC593)</f>
        <v/>
      </c>
      <c r="EX593" s="26" t="str">
        <f t="shared" ref="EX593:EX656" si="1044">IF(EW593&gt;0,EL593,0)</f>
        <v/>
      </c>
      <c r="EY593" s="26" t="str">
        <f t="shared" ref="EY593:EY656" si="1045">IF(EV593="","",ROUND(ET593+(EU593-EV593)/EX593,0))</f>
        <v/>
      </c>
      <c r="EZ593" s="26">
        <f t="shared" ref="EZ593:EZ656" si="1046">SUM(AI593,BG593,CE593,DC593,EA593,EY593)</f>
        <v>0</v>
      </c>
      <c r="FA593" s="43"/>
    </row>
    <row r="594" spans="1:157" ht="15.95" customHeight="1" x14ac:dyDescent="0.15">
      <c r="A594" s="21"/>
      <c r="B594" s="36" t="str">
        <f>IF(ＣＳＶ貼付用!G580="","",ＣＳＶ貼付用!G580)</f>
        <v/>
      </c>
      <c r="C594" s="36" t="str">
        <f>IF(ＣＳＶ貼付用!I580="","",ＣＳＶ貼付用!I580)</f>
        <v/>
      </c>
      <c r="D594" s="36" t="str">
        <f>IF(ＣＳＶ貼付用!J580="","",ＣＳＶ貼付用!J580)</f>
        <v/>
      </c>
      <c r="E594" s="36" t="str">
        <f>IF(ＣＳＶ貼付用!F580="","",ＣＳＶ貼付用!F580)</f>
        <v/>
      </c>
      <c r="F594" s="38" t="str">
        <f>IF(ＣＳＶ貼付用!T580="","",ＣＳＶ貼付用!T580)</f>
        <v/>
      </c>
      <c r="G594" s="38"/>
      <c r="H594" s="38" t="str">
        <f>IF(ＣＳＶ貼付用!GJ580="","",ＣＳＶ貼付用!GJ580)</f>
        <v/>
      </c>
      <c r="I594" s="38" t="str">
        <f>IF(ＣＳＶ貼付用!GL580="","",ＣＳＶ貼付用!GL580)</f>
        <v/>
      </c>
      <c r="J594" s="38" t="str">
        <f>IF(ＣＳＶ貼付用!GN580="","",ＣＳＶ貼付用!GN580)</f>
        <v/>
      </c>
      <c r="K594" s="38" t="str">
        <f>IF(ＣＳＶ貼付用!GP580="","",ＣＳＶ貼付用!GP580)</f>
        <v/>
      </c>
      <c r="L594" s="45" t="s">
        <v>30</v>
      </c>
      <c r="M594" s="55" t="str">
        <f>IF(ＣＳＶ貼付用!AT580="","",ＣＳＶ貼付用!AT580)</f>
        <v/>
      </c>
      <c r="N594" s="38" t="str">
        <f>IF(ＣＳＶ貼付用!AV580="","",ＣＳＶ貼付用!AV580)</f>
        <v/>
      </c>
      <c r="O594" s="38" t="str">
        <f>IF(ＣＳＶ貼付用!AX580="","",ＣＳＶ貼付用!AX580)</f>
        <v/>
      </c>
      <c r="P594" s="40" t="str">
        <f>IF(ＣＳＶ貼付用!FE580="","",ＣＳＶ貼付用!FE580)</f>
        <v/>
      </c>
      <c r="Q594" s="41" t="str">
        <f>IF(林齢計算用!A580="","",林齢計算用!A580)</f>
        <v/>
      </c>
      <c r="R594" s="41" t="str">
        <f t="shared" si="956"/>
        <v/>
      </c>
      <c r="S594" s="56" t="str">
        <f>IF(ＣＳＶ貼付用!EG580="","",ＣＳＶ貼付用!EG580*10)</f>
        <v/>
      </c>
      <c r="T594" s="23" t="str">
        <f>IF(O594="スギ",INDEX(データ!$C$7:$E$26,MATCH(R594,データ!$B$7:$B$26),MATCH(P594,データ!$C$6:$E$6)),IF(O594="ヒノキ",INDEX(データ!$C$32:$E$51,MATCH(R594,データ!$B$32:$B$51),MATCH(P594,データ!$C$31:$E$31)),IF(O594="マツ",INDEX(データ!#REF!,MATCH(R594,データ!#REF!),MATCH(P594,データ!#REF!)),IF(O594="ザツ",INDEX(データ!#REF!,MATCH(R594,データ!#REF!),MATCH(P594,データ!#REF!)),""))))</f>
        <v/>
      </c>
      <c r="U594" s="22" t="str">
        <f t="shared" si="946"/>
        <v/>
      </c>
      <c r="V594" s="21" t="str">
        <f t="shared" si="950"/>
        <v/>
      </c>
      <c r="W594" s="21" t="str">
        <f t="shared" si="947"/>
        <v/>
      </c>
      <c r="X594" s="23" t="str">
        <f>IF(O594="スギ",INDEX(データ!$H$7:$J$26,MATCH(R594,データ!$G$7:$G$26),MATCH(P594,データ!$H$6:$J$6)),IF(O594="ヒノキ",INDEX(データ!$H$32:$J$51,MATCH(R594,データ!$G$32:$G$51),MATCH(P594,データ!$H$31:$J$31)),IF(O594="マツ",INDEX(データ!#REF!,MATCH(R594,データ!#REF!),MATCH(P594,データ!#REF!)),IF(O594="ザツ",INDEX(データ!#REF!,MATCH(R594,データ!#REF!),MATCH(P594,データ!#REF!)),""))))</f>
        <v/>
      </c>
      <c r="Y594" s="22" t="str">
        <f t="shared" si="948"/>
        <v/>
      </c>
      <c r="Z594" s="21" t="str">
        <f t="shared" si="949"/>
        <v/>
      </c>
      <c r="AA594" s="27" t="str">
        <f t="shared" si="957"/>
        <v/>
      </c>
      <c r="AB594" s="24" t="str">
        <f t="shared" si="958"/>
        <v/>
      </c>
      <c r="AC594" s="25" t="str">
        <f t="shared" si="959"/>
        <v>0</v>
      </c>
      <c r="AD594" s="26" t="str">
        <f t="shared" si="960"/>
        <v/>
      </c>
      <c r="AE594" s="26" t="str">
        <f t="shared" si="961"/>
        <v/>
      </c>
      <c r="AF594" s="26" t="str">
        <f t="shared" si="962"/>
        <v/>
      </c>
      <c r="AG594" s="27" t="str">
        <f t="shared" si="963"/>
        <v/>
      </c>
      <c r="AH594" s="26" t="str">
        <f t="shared" si="964"/>
        <v/>
      </c>
      <c r="AI594" s="26" t="str">
        <f t="shared" si="965"/>
        <v/>
      </c>
      <c r="AJ594" s="45" t="s">
        <v>30</v>
      </c>
      <c r="AK594" s="55" t="str">
        <f>IF(ＣＳＶ貼付用!BI580="","",ＣＳＶ貼付用!BI580)</f>
        <v/>
      </c>
      <c r="AL594" s="38" t="str">
        <f>IF(ＣＳＶ貼付用!BK580="","",ＣＳＶ貼付用!BK580)</f>
        <v/>
      </c>
      <c r="AM594" s="38" t="str">
        <f>IF(ＣＳＶ貼付用!BM580="","",ＣＳＶ貼付用!BM580)</f>
        <v/>
      </c>
      <c r="AN594" s="40" t="str">
        <f t="shared" si="966"/>
        <v/>
      </c>
      <c r="AO594" s="41" t="str">
        <f>IF(林齢計算用!B580="","",林齢計算用!B580)</f>
        <v/>
      </c>
      <c r="AP594" s="41" t="str">
        <f t="shared" si="967"/>
        <v/>
      </c>
      <c r="AQ594" s="41" t="str">
        <f t="shared" si="968"/>
        <v/>
      </c>
      <c r="AR594" s="23" t="str">
        <f>IF(AM594="スギ",INDEX(データ!$C$7:$E$26,MATCH(AP594,データ!$B$7:$B$26),MATCH(AN594,データ!$C$6:$E$6)),IF(AM594="ヒノキ",INDEX(データ!$C$32:$E$51,MATCH(AP594,データ!$B$32:$B$51),MATCH(AN594,データ!$C$31:$E$31)),IF(AM594="マツ",INDEX(データ!#REF!,MATCH(AP594,データ!#REF!),MATCH(AN594,データ!#REF!)),IF(AM594="ザツ",INDEX(データ!#REF!,MATCH(AP594,データ!#REF!),MATCH(AN594,データ!#REF!)),""))))</f>
        <v/>
      </c>
      <c r="AS594" s="22" t="str">
        <f t="shared" si="951"/>
        <v/>
      </c>
      <c r="AT594" s="21" t="str">
        <f t="shared" si="969"/>
        <v/>
      </c>
      <c r="AU594" s="21" t="str">
        <f t="shared" si="970"/>
        <v/>
      </c>
      <c r="AV594" s="24" t="str">
        <f>IF(AM594="スギ",INDEX(データ!$H$7:$J$26,MATCH(AP594,データ!$G$7:$G$26),MATCH(AN594,データ!$H$6:$J$6)),IF(AM594="ヒノキ",INDEX(データ!$H$32:$J$51,MATCH(AP594,データ!$G$32:$G$51),MATCH(AN594,データ!$H$31:$J$31)),IF(AM594="マツ",INDEX(データ!#REF!,MATCH(AP594,データ!#REF!),MATCH(AN594,データ!#REF!)),IF(AM594="ザツ",INDEX(データ!#REF!,MATCH(AP594,データ!#REF!),MATCH(AN594,データ!#REF!)),""))))</f>
        <v/>
      </c>
      <c r="AW594" s="22" t="str">
        <f t="shared" si="971"/>
        <v/>
      </c>
      <c r="AX594" s="21" t="str">
        <f t="shared" si="972"/>
        <v/>
      </c>
      <c r="AY594" s="27" t="str">
        <f t="shared" si="973"/>
        <v/>
      </c>
      <c r="AZ594" s="24" t="str">
        <f t="shared" si="974"/>
        <v/>
      </c>
      <c r="BA594" s="25" t="str">
        <f t="shared" si="975"/>
        <v>0</v>
      </c>
      <c r="BB594" s="26" t="str">
        <f t="shared" si="976"/>
        <v/>
      </c>
      <c r="BC594" s="26" t="str">
        <f t="shared" si="977"/>
        <v/>
      </c>
      <c r="BD594" s="26" t="str">
        <f t="shared" si="978"/>
        <v/>
      </c>
      <c r="BE594" s="27" t="str">
        <f t="shared" si="979"/>
        <v/>
      </c>
      <c r="BF594" s="26" t="str">
        <f t="shared" si="980"/>
        <v/>
      </c>
      <c r="BG594" s="26" t="str">
        <f t="shared" si="981"/>
        <v/>
      </c>
      <c r="BH594" s="45" t="s">
        <v>30</v>
      </c>
      <c r="BI594" s="55" t="str">
        <f>IF(ＣＳＶ貼付用!BX580="","",ＣＳＶ貼付用!BX580)</f>
        <v/>
      </c>
      <c r="BJ594" s="38" t="str">
        <f>IF(ＣＳＶ貼付用!BZ580="","",ＣＳＶ貼付用!BZ580)</f>
        <v/>
      </c>
      <c r="BK594" s="38" t="str">
        <f>IF(ＣＳＶ貼付用!CB580="","",ＣＳＶ貼付用!CB580)</f>
        <v/>
      </c>
      <c r="BL594" s="40" t="str">
        <f t="shared" si="982"/>
        <v/>
      </c>
      <c r="BM594" s="41" t="str">
        <f>IF(林齢計算用!C580="","",林齢計算用!C580)</f>
        <v/>
      </c>
      <c r="BN594" s="41" t="str">
        <f t="shared" si="983"/>
        <v/>
      </c>
      <c r="BO594" s="41" t="str">
        <f t="shared" si="984"/>
        <v/>
      </c>
      <c r="BP594" s="23" t="str">
        <f>IF(BK594="スギ",INDEX(データ!$C$7:$E$26,MATCH(BN594,データ!$B$7:$B$26),MATCH(BL594,データ!$C$6:$E$6)),IF(BK594="ヒノキ",INDEX(データ!$C$32:$E$51,MATCH(BN594,データ!$B$32:$B$51),MATCH(BL594,データ!$C$31:$E$31)),IF(BK594="マツ",INDEX(データ!#REF!,MATCH(BN594,データ!#REF!),MATCH(BL594,データ!#REF!)),IF(BK594="ザツ",INDEX(データ!#REF!,MATCH(BN594,データ!#REF!),MATCH(BL594,データ!#REF!)),""))))</f>
        <v/>
      </c>
      <c r="BQ594" s="22" t="str">
        <f t="shared" si="952"/>
        <v/>
      </c>
      <c r="BR594" s="21" t="str">
        <f t="shared" si="985"/>
        <v/>
      </c>
      <c r="BS594" s="21" t="str">
        <f t="shared" si="986"/>
        <v/>
      </c>
      <c r="BT594" s="24" t="str">
        <f>IF(BK594="スギ",INDEX(データ!$H$7:$J$26,MATCH(BN594,データ!$G$7:$G$26),MATCH(BL594,データ!$H$6:$J$6)),IF(BK594="ヒノキ",INDEX(データ!$H$32:$J$51,MATCH(BN594,データ!$G$32:$G$51),MATCH(BL594,データ!$H$31:$J$31)),IF(BK594="マツ",INDEX(データ!#REF!,MATCH(BN594,データ!#REF!),MATCH(BL594,データ!#REF!)),IF(BK594="ザツ",INDEX(データ!#REF!,MATCH(BN594,データ!#REF!),MATCH(BL594,データ!#REF!)),""))))</f>
        <v/>
      </c>
      <c r="BU594" s="22" t="str">
        <f t="shared" si="987"/>
        <v/>
      </c>
      <c r="BV594" s="21" t="str">
        <f t="shared" si="988"/>
        <v/>
      </c>
      <c r="BW594" s="27" t="str">
        <f t="shared" si="989"/>
        <v/>
      </c>
      <c r="BX594" s="24" t="str">
        <f t="shared" si="990"/>
        <v/>
      </c>
      <c r="BY594" s="25" t="str">
        <f t="shared" si="991"/>
        <v>0</v>
      </c>
      <c r="BZ594" s="26" t="str">
        <f t="shared" si="992"/>
        <v/>
      </c>
      <c r="CA594" s="26" t="str">
        <f t="shared" si="993"/>
        <v/>
      </c>
      <c r="CB594" s="26" t="str">
        <f t="shared" si="994"/>
        <v/>
      </c>
      <c r="CC594" s="27" t="str">
        <f t="shared" si="995"/>
        <v/>
      </c>
      <c r="CD594" s="26" t="str">
        <f t="shared" si="996"/>
        <v/>
      </c>
      <c r="CE594" s="26" t="str">
        <f t="shared" si="997"/>
        <v/>
      </c>
      <c r="CF594" s="45" t="s">
        <v>30</v>
      </c>
      <c r="CG594" s="55" t="str">
        <f>IF(ＣＳＶ貼付用!CM580="","",ＣＳＶ貼付用!CM580)</f>
        <v/>
      </c>
      <c r="CH594" s="38" t="str">
        <f>IF(ＣＳＶ貼付用!CO580="","",ＣＳＶ貼付用!CO580)</f>
        <v/>
      </c>
      <c r="CI594" s="38" t="str">
        <f>IF(ＣＳＶ貼付用!CQ580="","",ＣＳＶ貼付用!CQ580)</f>
        <v/>
      </c>
      <c r="CJ594" s="40" t="str">
        <f t="shared" si="998"/>
        <v/>
      </c>
      <c r="CK594" s="41" t="str">
        <f>IF(林齢計算用!D580="","",林齢計算用!D580)</f>
        <v/>
      </c>
      <c r="CL594" s="41" t="str">
        <f t="shared" si="999"/>
        <v/>
      </c>
      <c r="CM594" s="41" t="str">
        <f t="shared" si="1000"/>
        <v/>
      </c>
      <c r="CN594" s="23" t="str">
        <f>IF(CI594="スギ",INDEX(データ!$C$7:$E$26,MATCH(CL594,データ!$B$7:$B$26),MATCH(CJ594,データ!$C$6:$E$6)),IF(CI594="ヒノキ",INDEX(データ!$C$32:$E$51,MATCH(CL594,データ!$B$32:$B$51),MATCH(CJ594,データ!$C$31:$E$31)),IF(CI594="マツ",INDEX(データ!#REF!,MATCH(CL594,データ!#REF!),MATCH(CJ594,データ!#REF!)),IF(CI594="ザツ",INDEX(データ!#REF!,MATCH(CL594,データ!#REF!),MATCH(CJ594,データ!#REF!)),""))))</f>
        <v/>
      </c>
      <c r="CO594" s="22" t="str">
        <f t="shared" si="953"/>
        <v/>
      </c>
      <c r="CP594" s="21" t="str">
        <f t="shared" si="1001"/>
        <v/>
      </c>
      <c r="CQ594" s="21" t="str">
        <f t="shared" si="1002"/>
        <v/>
      </c>
      <c r="CR594" s="24" t="str">
        <f>IF(CI594="スギ",INDEX(データ!$H$7:$J$26,MATCH(CL594,データ!$G$7:$G$26),MATCH(CJ594,データ!$H$6:$J$6)),IF(CI594="ヒノキ",INDEX(データ!$H$32:$J$51,MATCH(CL594,データ!$G$32:$G$51),MATCH(CJ594,データ!$H$31:$J$31)),IF(CI594="マツ",INDEX(データ!#REF!,MATCH(CL594,データ!#REF!),MATCH(CJ594,データ!#REF!)),IF(CI594="ザツ",INDEX(データ!#REF!,MATCH(CL594,データ!#REF!),MATCH(CJ594,データ!#REF!)),""))))</f>
        <v/>
      </c>
      <c r="CS594" s="22" t="str">
        <f t="shared" si="1003"/>
        <v/>
      </c>
      <c r="CT594" s="21" t="str">
        <f t="shared" si="1004"/>
        <v/>
      </c>
      <c r="CU594" s="27" t="str">
        <f t="shared" si="1005"/>
        <v/>
      </c>
      <c r="CV594" s="24" t="str">
        <f t="shared" si="1006"/>
        <v/>
      </c>
      <c r="CW594" s="25" t="str">
        <f t="shared" si="1007"/>
        <v>0</v>
      </c>
      <c r="CX594" s="26" t="str">
        <f t="shared" si="1008"/>
        <v/>
      </c>
      <c r="CY594" s="26" t="str">
        <f t="shared" si="1009"/>
        <v/>
      </c>
      <c r="CZ594" s="26" t="str">
        <f t="shared" si="1010"/>
        <v/>
      </c>
      <c r="DA594" s="27" t="str">
        <f t="shared" si="1011"/>
        <v/>
      </c>
      <c r="DB594" s="26" t="str">
        <f t="shared" si="1012"/>
        <v/>
      </c>
      <c r="DC594" s="26" t="str">
        <f t="shared" si="1013"/>
        <v/>
      </c>
      <c r="DD594" s="45" t="s">
        <v>30</v>
      </c>
      <c r="DE594" s="55" t="str">
        <f>IF(ＣＳＶ貼付用!DB580="","",ＣＳＶ貼付用!DB580)</f>
        <v/>
      </c>
      <c r="DF594" s="38" t="str">
        <f>IF(ＣＳＶ貼付用!DD580="","",ＣＳＶ貼付用!DD580)</f>
        <v/>
      </c>
      <c r="DG594" s="38" t="str">
        <f>IF(ＣＳＶ貼付用!DF580="","",ＣＳＶ貼付用!DF580)</f>
        <v/>
      </c>
      <c r="DH594" s="40" t="str">
        <f t="shared" si="1014"/>
        <v/>
      </c>
      <c r="DI594" s="41" t="str">
        <f>IF(林齢計算用!E580="","",林齢計算用!E580)</f>
        <v/>
      </c>
      <c r="DJ594" s="41" t="str">
        <f t="shared" si="1015"/>
        <v/>
      </c>
      <c r="DK594" s="41" t="str">
        <f t="shared" si="1016"/>
        <v/>
      </c>
      <c r="DL594" s="23" t="str">
        <f>IF(DG594="スギ",INDEX(データ!$C$7:$E$26,MATCH(DJ594,データ!$B$7:$B$26),MATCH(DH594,データ!$C$6:$E$6)),IF(DG594="ヒノキ",INDEX(データ!$C$32:$E$51,MATCH(DJ594,データ!$B$32:$B$51),MATCH(DH594,データ!$C$31:$E$31)),IF(DG594="マツ",INDEX(データ!#REF!,MATCH(DJ594,データ!#REF!),MATCH(DH594,データ!#REF!)),IF(DG594="ザツ",INDEX(データ!#REF!,MATCH(DJ594,データ!#REF!),MATCH(DH594,データ!#REF!)),""))))</f>
        <v/>
      </c>
      <c r="DM594" s="22" t="str">
        <f t="shared" si="954"/>
        <v/>
      </c>
      <c r="DN594" s="21" t="str">
        <f t="shared" si="1017"/>
        <v/>
      </c>
      <c r="DO594" s="21" t="str">
        <f t="shared" si="1018"/>
        <v/>
      </c>
      <c r="DP594" s="24" t="str">
        <f>IF(DG594="スギ",INDEX(データ!$H$7:$J$26,MATCH(DJ594,データ!$G$7:$G$26),MATCH(DH594,データ!$H$6:$J$6)),IF(DG594="ヒノキ",INDEX(データ!$H$32:$J$51,MATCH(DJ594,データ!$G$32:$G$51),MATCH(DH594,データ!$H$31:$J$31)),IF(DG594="マツ",INDEX(データ!#REF!,MATCH(DJ594,データ!#REF!),MATCH(DH594,データ!#REF!)),IF(DG594="ザツ",INDEX(データ!#REF!,MATCH(DJ594,データ!#REF!),MATCH(DH594,データ!#REF!)),""))))</f>
        <v/>
      </c>
      <c r="DQ594" s="22" t="str">
        <f t="shared" si="1019"/>
        <v/>
      </c>
      <c r="DR594" s="21" t="str">
        <f t="shared" si="1020"/>
        <v/>
      </c>
      <c r="DS594" s="27" t="str">
        <f t="shared" si="1021"/>
        <v/>
      </c>
      <c r="DT594" s="24" t="str">
        <f t="shared" si="1022"/>
        <v/>
      </c>
      <c r="DU594" s="25" t="str">
        <f t="shared" si="1023"/>
        <v>0</v>
      </c>
      <c r="DV594" s="26" t="str">
        <f t="shared" si="1024"/>
        <v/>
      </c>
      <c r="DW594" s="26" t="str">
        <f t="shared" si="1025"/>
        <v/>
      </c>
      <c r="DX594" s="26" t="str">
        <f t="shared" si="1026"/>
        <v/>
      </c>
      <c r="DY594" s="27" t="str">
        <f t="shared" si="1027"/>
        <v/>
      </c>
      <c r="DZ594" s="26" t="str">
        <f t="shared" si="1028"/>
        <v/>
      </c>
      <c r="EA594" s="26" t="str">
        <f t="shared" si="1029"/>
        <v/>
      </c>
      <c r="EB594" s="45" t="s">
        <v>30</v>
      </c>
      <c r="EC594" s="55" t="str">
        <f>IF(ＣＳＶ貼付用!DQ580="","",ＣＳＶ貼付用!DQ580)</f>
        <v/>
      </c>
      <c r="ED594" s="38" t="str">
        <f>IF(ＣＳＶ貼付用!DS580="","",ＣＳＶ貼付用!DS580)</f>
        <v/>
      </c>
      <c r="EE594" s="38" t="str">
        <f>IF(ＣＳＶ貼付用!DU580="","",ＣＳＶ貼付用!DU580)</f>
        <v/>
      </c>
      <c r="EF594" s="40" t="str">
        <f t="shared" si="1030"/>
        <v/>
      </c>
      <c r="EG594" s="41" t="str">
        <f>IF(林齢計算用!F580="","",林齢計算用!F580)</f>
        <v/>
      </c>
      <c r="EH594" s="41" t="str">
        <f t="shared" si="1031"/>
        <v/>
      </c>
      <c r="EI594" s="41" t="str">
        <f t="shared" si="1032"/>
        <v/>
      </c>
      <c r="EJ594" s="23" t="str">
        <f>IF(EE594="スギ",INDEX(データ!$C$7:$E$26,MATCH(EH594,データ!$B$7:$B$26),MATCH(EF594,データ!$C$6:$E$6)),IF(EE594="ヒノキ",INDEX(データ!$C$32:$E$51,MATCH(EH594,データ!$B$32:$B$51),MATCH(EF594,データ!$C$31:$E$31)),IF(EE594="マツ",INDEX(データ!#REF!,MATCH(EH594,データ!#REF!),MATCH(EF594,データ!#REF!)),IF(EE594="ザツ",INDEX(データ!#REF!,MATCH(EH594,データ!#REF!),MATCH(EF594,データ!#REF!)),""))))</f>
        <v/>
      </c>
      <c r="EK594" s="22" t="str">
        <f t="shared" si="955"/>
        <v/>
      </c>
      <c r="EL594" s="21" t="str">
        <f t="shared" si="1033"/>
        <v/>
      </c>
      <c r="EM594" s="21" t="str">
        <f t="shared" si="1034"/>
        <v/>
      </c>
      <c r="EN594" s="24" t="str">
        <f>IF(EE594="スギ",INDEX(データ!$H$7:$J$26,MATCH(EH594,データ!$G$7:$G$26),MATCH(EF594,データ!$H$6:$J$6)),IF(EE594="ヒノキ",INDEX(データ!$H$32:$J$51,MATCH(EH594,データ!$G$32:$G$51),MATCH(EF594,データ!$H$31:$J$31)),IF(EE594="マツ",INDEX(データ!#REF!,MATCH(EH594,データ!#REF!),MATCH(EF594,データ!#REF!)),IF(EE594="ザツ",INDEX(データ!#REF!,MATCH(EH594,データ!#REF!),MATCH(EF594,データ!#REF!)),""))))</f>
        <v/>
      </c>
      <c r="EO594" s="22" t="str">
        <f t="shared" si="1035"/>
        <v/>
      </c>
      <c r="EP594" s="21" t="str">
        <f t="shared" si="1036"/>
        <v/>
      </c>
      <c r="EQ594" s="27" t="str">
        <f t="shared" si="1037"/>
        <v/>
      </c>
      <c r="ER594" s="24" t="str">
        <f t="shared" si="1038"/>
        <v/>
      </c>
      <c r="ES594" s="25" t="str">
        <f t="shared" si="1039"/>
        <v>0</v>
      </c>
      <c r="ET594" s="26" t="str">
        <f t="shared" si="1040"/>
        <v/>
      </c>
      <c r="EU594" s="26" t="str">
        <f t="shared" si="1041"/>
        <v/>
      </c>
      <c r="EV594" s="26" t="str">
        <f t="shared" si="1042"/>
        <v/>
      </c>
      <c r="EW594" s="27" t="str">
        <f t="shared" si="1043"/>
        <v/>
      </c>
      <c r="EX594" s="26" t="str">
        <f t="shared" si="1044"/>
        <v/>
      </c>
      <c r="EY594" s="26" t="str">
        <f t="shared" si="1045"/>
        <v/>
      </c>
      <c r="EZ594" s="26">
        <f t="shared" si="1046"/>
        <v>0</v>
      </c>
      <c r="FA594" s="43"/>
    </row>
    <row r="595" spans="1:157" ht="15.95" customHeight="1" x14ac:dyDescent="0.15">
      <c r="A595" s="21"/>
      <c r="B595" s="36" t="str">
        <f>IF(ＣＳＶ貼付用!G581="","",ＣＳＶ貼付用!G581)</f>
        <v/>
      </c>
      <c r="C595" s="36" t="str">
        <f>IF(ＣＳＶ貼付用!I581="","",ＣＳＶ貼付用!I581)</f>
        <v/>
      </c>
      <c r="D595" s="36" t="str">
        <f>IF(ＣＳＶ貼付用!J581="","",ＣＳＶ貼付用!J581)</f>
        <v/>
      </c>
      <c r="E595" s="36" t="str">
        <f>IF(ＣＳＶ貼付用!F581="","",ＣＳＶ貼付用!F581)</f>
        <v/>
      </c>
      <c r="F595" s="38" t="str">
        <f>IF(ＣＳＶ貼付用!T581="","",ＣＳＶ貼付用!T581)</f>
        <v/>
      </c>
      <c r="G595" s="38"/>
      <c r="H595" s="38" t="str">
        <f>IF(ＣＳＶ貼付用!GJ581="","",ＣＳＶ貼付用!GJ581)</f>
        <v/>
      </c>
      <c r="I595" s="38" t="str">
        <f>IF(ＣＳＶ貼付用!GL581="","",ＣＳＶ貼付用!GL581)</f>
        <v/>
      </c>
      <c r="J595" s="38" t="str">
        <f>IF(ＣＳＶ貼付用!GN581="","",ＣＳＶ貼付用!GN581)</f>
        <v/>
      </c>
      <c r="K595" s="38" t="str">
        <f>IF(ＣＳＶ貼付用!GP581="","",ＣＳＶ貼付用!GP581)</f>
        <v/>
      </c>
      <c r="L595" s="45" t="s">
        <v>30</v>
      </c>
      <c r="M595" s="55" t="str">
        <f>IF(ＣＳＶ貼付用!AT581="","",ＣＳＶ貼付用!AT581)</f>
        <v/>
      </c>
      <c r="N595" s="38" t="str">
        <f>IF(ＣＳＶ貼付用!AV581="","",ＣＳＶ貼付用!AV581)</f>
        <v/>
      </c>
      <c r="O595" s="38" t="str">
        <f>IF(ＣＳＶ貼付用!AX581="","",ＣＳＶ貼付用!AX581)</f>
        <v/>
      </c>
      <c r="P595" s="40" t="str">
        <f>IF(ＣＳＶ貼付用!FE581="","",ＣＳＶ貼付用!FE581)</f>
        <v/>
      </c>
      <c r="Q595" s="41" t="str">
        <f>IF(林齢計算用!A581="","",林齢計算用!A581)</f>
        <v/>
      </c>
      <c r="R595" s="41" t="str">
        <f t="shared" si="956"/>
        <v/>
      </c>
      <c r="S595" s="56" t="str">
        <f>IF(ＣＳＶ貼付用!EG581="","",ＣＳＶ貼付用!EG581*10)</f>
        <v/>
      </c>
      <c r="T595" s="23" t="str">
        <f>IF(O595="スギ",INDEX(データ!$C$7:$E$26,MATCH(R595,データ!$B$7:$B$26),MATCH(P595,データ!$C$6:$E$6)),IF(O595="ヒノキ",INDEX(データ!$C$32:$E$51,MATCH(R595,データ!$B$32:$B$51),MATCH(P595,データ!$C$31:$E$31)),IF(O595="マツ",INDEX(データ!#REF!,MATCH(R595,データ!#REF!),MATCH(P595,データ!#REF!)),IF(O595="ザツ",INDEX(データ!#REF!,MATCH(R595,データ!#REF!),MATCH(P595,データ!#REF!)),""))))</f>
        <v/>
      </c>
      <c r="U595" s="22" t="str">
        <f t="shared" si="946"/>
        <v/>
      </c>
      <c r="V595" s="21" t="str">
        <f t="shared" si="950"/>
        <v/>
      </c>
      <c r="W595" s="21" t="str">
        <f t="shared" si="947"/>
        <v/>
      </c>
      <c r="X595" s="23" t="str">
        <f>IF(O595="スギ",INDEX(データ!$H$7:$J$26,MATCH(R595,データ!$G$7:$G$26),MATCH(P595,データ!$H$6:$J$6)),IF(O595="ヒノキ",INDEX(データ!$H$32:$J$51,MATCH(R595,データ!$G$32:$G$51),MATCH(P595,データ!$H$31:$J$31)),IF(O595="マツ",INDEX(データ!#REF!,MATCH(R595,データ!#REF!),MATCH(P595,データ!#REF!)),IF(O595="ザツ",INDEX(データ!#REF!,MATCH(R595,データ!#REF!),MATCH(P595,データ!#REF!)),""))))</f>
        <v/>
      </c>
      <c r="Y595" s="22" t="str">
        <f t="shared" si="948"/>
        <v/>
      </c>
      <c r="Z595" s="21" t="str">
        <f t="shared" si="949"/>
        <v/>
      </c>
      <c r="AA595" s="27" t="str">
        <f t="shared" si="957"/>
        <v/>
      </c>
      <c r="AB595" s="24" t="str">
        <f t="shared" si="958"/>
        <v/>
      </c>
      <c r="AC595" s="25" t="str">
        <f t="shared" si="959"/>
        <v>0</v>
      </c>
      <c r="AD595" s="26" t="str">
        <f t="shared" si="960"/>
        <v/>
      </c>
      <c r="AE595" s="26" t="str">
        <f t="shared" si="961"/>
        <v/>
      </c>
      <c r="AF595" s="26" t="str">
        <f t="shared" si="962"/>
        <v/>
      </c>
      <c r="AG595" s="27" t="str">
        <f t="shared" si="963"/>
        <v/>
      </c>
      <c r="AH595" s="26" t="str">
        <f t="shared" si="964"/>
        <v/>
      </c>
      <c r="AI595" s="26" t="str">
        <f t="shared" si="965"/>
        <v/>
      </c>
      <c r="AJ595" s="45" t="s">
        <v>30</v>
      </c>
      <c r="AK595" s="55" t="str">
        <f>IF(ＣＳＶ貼付用!BI581="","",ＣＳＶ貼付用!BI581)</f>
        <v/>
      </c>
      <c r="AL595" s="38" t="str">
        <f>IF(ＣＳＶ貼付用!BK581="","",ＣＳＶ貼付用!BK581)</f>
        <v/>
      </c>
      <c r="AM595" s="38" t="str">
        <f>IF(ＣＳＶ貼付用!BM581="","",ＣＳＶ貼付用!BM581)</f>
        <v/>
      </c>
      <c r="AN595" s="40" t="str">
        <f t="shared" si="966"/>
        <v/>
      </c>
      <c r="AO595" s="41" t="str">
        <f>IF(林齢計算用!B581="","",林齢計算用!B581)</f>
        <v/>
      </c>
      <c r="AP595" s="41" t="str">
        <f t="shared" si="967"/>
        <v/>
      </c>
      <c r="AQ595" s="41" t="str">
        <f t="shared" si="968"/>
        <v/>
      </c>
      <c r="AR595" s="23" t="str">
        <f>IF(AM595="スギ",INDEX(データ!$C$7:$E$26,MATCH(AP595,データ!$B$7:$B$26),MATCH(AN595,データ!$C$6:$E$6)),IF(AM595="ヒノキ",INDEX(データ!$C$32:$E$51,MATCH(AP595,データ!$B$32:$B$51),MATCH(AN595,データ!$C$31:$E$31)),IF(AM595="マツ",INDEX(データ!#REF!,MATCH(AP595,データ!#REF!),MATCH(AN595,データ!#REF!)),IF(AM595="ザツ",INDEX(データ!#REF!,MATCH(AP595,データ!#REF!),MATCH(AN595,データ!#REF!)),""))))</f>
        <v/>
      </c>
      <c r="AS595" s="22" t="str">
        <f t="shared" si="951"/>
        <v/>
      </c>
      <c r="AT595" s="21" t="str">
        <f t="shared" si="969"/>
        <v/>
      </c>
      <c r="AU595" s="21" t="str">
        <f t="shared" si="970"/>
        <v/>
      </c>
      <c r="AV595" s="24" t="str">
        <f>IF(AM595="スギ",INDEX(データ!$H$7:$J$26,MATCH(AP595,データ!$G$7:$G$26),MATCH(AN595,データ!$H$6:$J$6)),IF(AM595="ヒノキ",INDEX(データ!$H$32:$J$51,MATCH(AP595,データ!$G$32:$G$51),MATCH(AN595,データ!$H$31:$J$31)),IF(AM595="マツ",INDEX(データ!#REF!,MATCH(AP595,データ!#REF!),MATCH(AN595,データ!#REF!)),IF(AM595="ザツ",INDEX(データ!#REF!,MATCH(AP595,データ!#REF!),MATCH(AN595,データ!#REF!)),""))))</f>
        <v/>
      </c>
      <c r="AW595" s="22" t="str">
        <f t="shared" si="971"/>
        <v/>
      </c>
      <c r="AX595" s="21" t="str">
        <f t="shared" si="972"/>
        <v/>
      </c>
      <c r="AY595" s="27" t="str">
        <f t="shared" si="973"/>
        <v/>
      </c>
      <c r="AZ595" s="24" t="str">
        <f t="shared" si="974"/>
        <v/>
      </c>
      <c r="BA595" s="25" t="str">
        <f t="shared" si="975"/>
        <v>0</v>
      </c>
      <c r="BB595" s="26" t="str">
        <f t="shared" si="976"/>
        <v/>
      </c>
      <c r="BC595" s="26" t="str">
        <f t="shared" si="977"/>
        <v/>
      </c>
      <c r="BD595" s="26" t="str">
        <f t="shared" si="978"/>
        <v/>
      </c>
      <c r="BE595" s="27" t="str">
        <f t="shared" si="979"/>
        <v/>
      </c>
      <c r="BF595" s="26" t="str">
        <f t="shared" si="980"/>
        <v/>
      </c>
      <c r="BG595" s="26" t="str">
        <f t="shared" si="981"/>
        <v/>
      </c>
      <c r="BH595" s="45" t="s">
        <v>30</v>
      </c>
      <c r="BI595" s="55" t="str">
        <f>IF(ＣＳＶ貼付用!BX581="","",ＣＳＶ貼付用!BX581)</f>
        <v/>
      </c>
      <c r="BJ595" s="38" t="str">
        <f>IF(ＣＳＶ貼付用!BZ581="","",ＣＳＶ貼付用!BZ581)</f>
        <v/>
      </c>
      <c r="BK595" s="38" t="str">
        <f>IF(ＣＳＶ貼付用!CB581="","",ＣＳＶ貼付用!CB581)</f>
        <v/>
      </c>
      <c r="BL595" s="40" t="str">
        <f t="shared" si="982"/>
        <v/>
      </c>
      <c r="BM595" s="41" t="str">
        <f>IF(林齢計算用!C581="","",林齢計算用!C581)</f>
        <v/>
      </c>
      <c r="BN595" s="41" t="str">
        <f t="shared" si="983"/>
        <v/>
      </c>
      <c r="BO595" s="41" t="str">
        <f t="shared" si="984"/>
        <v/>
      </c>
      <c r="BP595" s="23" t="str">
        <f>IF(BK595="スギ",INDEX(データ!$C$7:$E$26,MATCH(BN595,データ!$B$7:$B$26),MATCH(BL595,データ!$C$6:$E$6)),IF(BK595="ヒノキ",INDEX(データ!$C$32:$E$51,MATCH(BN595,データ!$B$32:$B$51),MATCH(BL595,データ!$C$31:$E$31)),IF(BK595="マツ",INDEX(データ!#REF!,MATCH(BN595,データ!#REF!),MATCH(BL595,データ!#REF!)),IF(BK595="ザツ",INDEX(データ!#REF!,MATCH(BN595,データ!#REF!),MATCH(BL595,データ!#REF!)),""))))</f>
        <v/>
      </c>
      <c r="BQ595" s="22" t="str">
        <f t="shared" si="952"/>
        <v/>
      </c>
      <c r="BR595" s="21" t="str">
        <f t="shared" si="985"/>
        <v/>
      </c>
      <c r="BS595" s="21" t="str">
        <f t="shared" si="986"/>
        <v/>
      </c>
      <c r="BT595" s="24" t="str">
        <f>IF(BK595="スギ",INDEX(データ!$H$7:$J$26,MATCH(BN595,データ!$G$7:$G$26),MATCH(BL595,データ!$H$6:$J$6)),IF(BK595="ヒノキ",INDEX(データ!$H$32:$J$51,MATCH(BN595,データ!$G$32:$G$51),MATCH(BL595,データ!$H$31:$J$31)),IF(BK595="マツ",INDEX(データ!#REF!,MATCH(BN595,データ!#REF!),MATCH(BL595,データ!#REF!)),IF(BK595="ザツ",INDEX(データ!#REF!,MATCH(BN595,データ!#REF!),MATCH(BL595,データ!#REF!)),""))))</f>
        <v/>
      </c>
      <c r="BU595" s="22" t="str">
        <f t="shared" si="987"/>
        <v/>
      </c>
      <c r="BV595" s="21" t="str">
        <f t="shared" si="988"/>
        <v/>
      </c>
      <c r="BW595" s="27" t="str">
        <f t="shared" si="989"/>
        <v/>
      </c>
      <c r="BX595" s="24" t="str">
        <f t="shared" si="990"/>
        <v/>
      </c>
      <c r="BY595" s="25" t="str">
        <f t="shared" si="991"/>
        <v>0</v>
      </c>
      <c r="BZ595" s="26" t="str">
        <f t="shared" si="992"/>
        <v/>
      </c>
      <c r="CA595" s="26" t="str">
        <f t="shared" si="993"/>
        <v/>
      </c>
      <c r="CB595" s="26" t="str">
        <f t="shared" si="994"/>
        <v/>
      </c>
      <c r="CC595" s="27" t="str">
        <f t="shared" si="995"/>
        <v/>
      </c>
      <c r="CD595" s="26" t="str">
        <f t="shared" si="996"/>
        <v/>
      </c>
      <c r="CE595" s="26" t="str">
        <f t="shared" si="997"/>
        <v/>
      </c>
      <c r="CF595" s="45" t="s">
        <v>30</v>
      </c>
      <c r="CG595" s="55" t="str">
        <f>IF(ＣＳＶ貼付用!CM581="","",ＣＳＶ貼付用!CM581)</f>
        <v/>
      </c>
      <c r="CH595" s="38" t="str">
        <f>IF(ＣＳＶ貼付用!CO581="","",ＣＳＶ貼付用!CO581)</f>
        <v/>
      </c>
      <c r="CI595" s="38" t="str">
        <f>IF(ＣＳＶ貼付用!CQ581="","",ＣＳＶ貼付用!CQ581)</f>
        <v/>
      </c>
      <c r="CJ595" s="40" t="str">
        <f t="shared" si="998"/>
        <v/>
      </c>
      <c r="CK595" s="41" t="str">
        <f>IF(林齢計算用!D581="","",林齢計算用!D581)</f>
        <v/>
      </c>
      <c r="CL595" s="41" t="str">
        <f t="shared" si="999"/>
        <v/>
      </c>
      <c r="CM595" s="41" t="str">
        <f t="shared" si="1000"/>
        <v/>
      </c>
      <c r="CN595" s="23" t="str">
        <f>IF(CI595="スギ",INDEX(データ!$C$7:$E$26,MATCH(CL595,データ!$B$7:$B$26),MATCH(CJ595,データ!$C$6:$E$6)),IF(CI595="ヒノキ",INDEX(データ!$C$32:$E$51,MATCH(CL595,データ!$B$32:$B$51),MATCH(CJ595,データ!$C$31:$E$31)),IF(CI595="マツ",INDEX(データ!#REF!,MATCH(CL595,データ!#REF!),MATCH(CJ595,データ!#REF!)),IF(CI595="ザツ",INDEX(データ!#REF!,MATCH(CL595,データ!#REF!),MATCH(CJ595,データ!#REF!)),""))))</f>
        <v/>
      </c>
      <c r="CO595" s="22" t="str">
        <f t="shared" si="953"/>
        <v/>
      </c>
      <c r="CP595" s="21" t="str">
        <f t="shared" si="1001"/>
        <v/>
      </c>
      <c r="CQ595" s="21" t="str">
        <f t="shared" si="1002"/>
        <v/>
      </c>
      <c r="CR595" s="24" t="str">
        <f>IF(CI595="スギ",INDEX(データ!$H$7:$J$26,MATCH(CL595,データ!$G$7:$G$26),MATCH(CJ595,データ!$H$6:$J$6)),IF(CI595="ヒノキ",INDEX(データ!$H$32:$J$51,MATCH(CL595,データ!$G$32:$G$51),MATCH(CJ595,データ!$H$31:$J$31)),IF(CI595="マツ",INDEX(データ!#REF!,MATCH(CL595,データ!#REF!),MATCH(CJ595,データ!#REF!)),IF(CI595="ザツ",INDEX(データ!#REF!,MATCH(CL595,データ!#REF!),MATCH(CJ595,データ!#REF!)),""))))</f>
        <v/>
      </c>
      <c r="CS595" s="22" t="str">
        <f t="shared" si="1003"/>
        <v/>
      </c>
      <c r="CT595" s="21" t="str">
        <f t="shared" si="1004"/>
        <v/>
      </c>
      <c r="CU595" s="27" t="str">
        <f t="shared" si="1005"/>
        <v/>
      </c>
      <c r="CV595" s="24" t="str">
        <f t="shared" si="1006"/>
        <v/>
      </c>
      <c r="CW595" s="25" t="str">
        <f t="shared" si="1007"/>
        <v>0</v>
      </c>
      <c r="CX595" s="26" t="str">
        <f t="shared" si="1008"/>
        <v/>
      </c>
      <c r="CY595" s="26" t="str">
        <f t="shared" si="1009"/>
        <v/>
      </c>
      <c r="CZ595" s="26" t="str">
        <f t="shared" si="1010"/>
        <v/>
      </c>
      <c r="DA595" s="27" t="str">
        <f t="shared" si="1011"/>
        <v/>
      </c>
      <c r="DB595" s="26" t="str">
        <f t="shared" si="1012"/>
        <v/>
      </c>
      <c r="DC595" s="26" t="str">
        <f t="shared" si="1013"/>
        <v/>
      </c>
      <c r="DD595" s="45" t="s">
        <v>30</v>
      </c>
      <c r="DE595" s="55" t="str">
        <f>IF(ＣＳＶ貼付用!DB581="","",ＣＳＶ貼付用!DB581)</f>
        <v/>
      </c>
      <c r="DF595" s="38" t="str">
        <f>IF(ＣＳＶ貼付用!DD581="","",ＣＳＶ貼付用!DD581)</f>
        <v/>
      </c>
      <c r="DG595" s="38" t="str">
        <f>IF(ＣＳＶ貼付用!DF581="","",ＣＳＶ貼付用!DF581)</f>
        <v/>
      </c>
      <c r="DH595" s="40" t="str">
        <f t="shared" si="1014"/>
        <v/>
      </c>
      <c r="DI595" s="41" t="str">
        <f>IF(林齢計算用!E581="","",林齢計算用!E581)</f>
        <v/>
      </c>
      <c r="DJ595" s="41" t="str">
        <f t="shared" si="1015"/>
        <v/>
      </c>
      <c r="DK595" s="41" t="str">
        <f t="shared" si="1016"/>
        <v/>
      </c>
      <c r="DL595" s="23" t="str">
        <f>IF(DG595="スギ",INDEX(データ!$C$7:$E$26,MATCH(DJ595,データ!$B$7:$B$26),MATCH(DH595,データ!$C$6:$E$6)),IF(DG595="ヒノキ",INDEX(データ!$C$32:$E$51,MATCH(DJ595,データ!$B$32:$B$51),MATCH(DH595,データ!$C$31:$E$31)),IF(DG595="マツ",INDEX(データ!#REF!,MATCH(DJ595,データ!#REF!),MATCH(DH595,データ!#REF!)),IF(DG595="ザツ",INDEX(データ!#REF!,MATCH(DJ595,データ!#REF!),MATCH(DH595,データ!#REF!)),""))))</f>
        <v/>
      </c>
      <c r="DM595" s="22" t="str">
        <f t="shared" si="954"/>
        <v/>
      </c>
      <c r="DN595" s="21" t="str">
        <f t="shared" si="1017"/>
        <v/>
      </c>
      <c r="DO595" s="21" t="str">
        <f t="shared" si="1018"/>
        <v/>
      </c>
      <c r="DP595" s="24" t="str">
        <f>IF(DG595="スギ",INDEX(データ!$H$7:$J$26,MATCH(DJ595,データ!$G$7:$G$26),MATCH(DH595,データ!$H$6:$J$6)),IF(DG595="ヒノキ",INDEX(データ!$H$32:$J$51,MATCH(DJ595,データ!$G$32:$G$51),MATCH(DH595,データ!$H$31:$J$31)),IF(DG595="マツ",INDEX(データ!#REF!,MATCH(DJ595,データ!#REF!),MATCH(DH595,データ!#REF!)),IF(DG595="ザツ",INDEX(データ!#REF!,MATCH(DJ595,データ!#REF!),MATCH(DH595,データ!#REF!)),""))))</f>
        <v/>
      </c>
      <c r="DQ595" s="22" t="str">
        <f t="shared" si="1019"/>
        <v/>
      </c>
      <c r="DR595" s="21" t="str">
        <f t="shared" si="1020"/>
        <v/>
      </c>
      <c r="DS595" s="27" t="str">
        <f t="shared" si="1021"/>
        <v/>
      </c>
      <c r="DT595" s="24" t="str">
        <f t="shared" si="1022"/>
        <v/>
      </c>
      <c r="DU595" s="25" t="str">
        <f t="shared" si="1023"/>
        <v>0</v>
      </c>
      <c r="DV595" s="26" t="str">
        <f t="shared" si="1024"/>
        <v/>
      </c>
      <c r="DW595" s="26" t="str">
        <f t="shared" si="1025"/>
        <v/>
      </c>
      <c r="DX595" s="26" t="str">
        <f t="shared" si="1026"/>
        <v/>
      </c>
      <c r="DY595" s="27" t="str">
        <f t="shared" si="1027"/>
        <v/>
      </c>
      <c r="DZ595" s="26" t="str">
        <f t="shared" si="1028"/>
        <v/>
      </c>
      <c r="EA595" s="26" t="str">
        <f t="shared" si="1029"/>
        <v/>
      </c>
      <c r="EB595" s="45" t="s">
        <v>30</v>
      </c>
      <c r="EC595" s="55" t="str">
        <f>IF(ＣＳＶ貼付用!DQ581="","",ＣＳＶ貼付用!DQ581)</f>
        <v/>
      </c>
      <c r="ED595" s="38" t="str">
        <f>IF(ＣＳＶ貼付用!DS581="","",ＣＳＶ貼付用!DS581)</f>
        <v/>
      </c>
      <c r="EE595" s="38" t="str">
        <f>IF(ＣＳＶ貼付用!DU581="","",ＣＳＶ貼付用!DU581)</f>
        <v/>
      </c>
      <c r="EF595" s="40" t="str">
        <f t="shared" si="1030"/>
        <v/>
      </c>
      <c r="EG595" s="41" t="str">
        <f>IF(林齢計算用!F581="","",林齢計算用!F581)</f>
        <v/>
      </c>
      <c r="EH595" s="41" t="str">
        <f t="shared" si="1031"/>
        <v/>
      </c>
      <c r="EI595" s="41" t="str">
        <f t="shared" si="1032"/>
        <v/>
      </c>
      <c r="EJ595" s="23" t="str">
        <f>IF(EE595="スギ",INDEX(データ!$C$7:$E$26,MATCH(EH595,データ!$B$7:$B$26),MATCH(EF595,データ!$C$6:$E$6)),IF(EE595="ヒノキ",INDEX(データ!$C$32:$E$51,MATCH(EH595,データ!$B$32:$B$51),MATCH(EF595,データ!$C$31:$E$31)),IF(EE595="マツ",INDEX(データ!#REF!,MATCH(EH595,データ!#REF!),MATCH(EF595,データ!#REF!)),IF(EE595="ザツ",INDEX(データ!#REF!,MATCH(EH595,データ!#REF!),MATCH(EF595,データ!#REF!)),""))))</f>
        <v/>
      </c>
      <c r="EK595" s="22" t="str">
        <f t="shared" si="955"/>
        <v/>
      </c>
      <c r="EL595" s="21" t="str">
        <f t="shared" si="1033"/>
        <v/>
      </c>
      <c r="EM595" s="21" t="str">
        <f t="shared" si="1034"/>
        <v/>
      </c>
      <c r="EN595" s="24" t="str">
        <f>IF(EE595="スギ",INDEX(データ!$H$7:$J$26,MATCH(EH595,データ!$G$7:$G$26),MATCH(EF595,データ!$H$6:$J$6)),IF(EE595="ヒノキ",INDEX(データ!$H$32:$J$51,MATCH(EH595,データ!$G$32:$G$51),MATCH(EF595,データ!$H$31:$J$31)),IF(EE595="マツ",INDEX(データ!#REF!,MATCH(EH595,データ!#REF!),MATCH(EF595,データ!#REF!)),IF(EE595="ザツ",INDEX(データ!#REF!,MATCH(EH595,データ!#REF!),MATCH(EF595,データ!#REF!)),""))))</f>
        <v/>
      </c>
      <c r="EO595" s="22" t="str">
        <f t="shared" si="1035"/>
        <v/>
      </c>
      <c r="EP595" s="21" t="str">
        <f t="shared" si="1036"/>
        <v/>
      </c>
      <c r="EQ595" s="27" t="str">
        <f t="shared" si="1037"/>
        <v/>
      </c>
      <c r="ER595" s="24" t="str">
        <f t="shared" si="1038"/>
        <v/>
      </c>
      <c r="ES595" s="25" t="str">
        <f t="shared" si="1039"/>
        <v>0</v>
      </c>
      <c r="ET595" s="26" t="str">
        <f t="shared" si="1040"/>
        <v/>
      </c>
      <c r="EU595" s="26" t="str">
        <f t="shared" si="1041"/>
        <v/>
      </c>
      <c r="EV595" s="26" t="str">
        <f t="shared" si="1042"/>
        <v/>
      </c>
      <c r="EW595" s="27" t="str">
        <f t="shared" si="1043"/>
        <v/>
      </c>
      <c r="EX595" s="26" t="str">
        <f t="shared" si="1044"/>
        <v/>
      </c>
      <c r="EY595" s="26" t="str">
        <f t="shared" si="1045"/>
        <v/>
      </c>
      <c r="EZ595" s="26">
        <f t="shared" si="1046"/>
        <v>0</v>
      </c>
      <c r="FA595" s="43"/>
    </row>
    <row r="596" spans="1:157" ht="15.95" customHeight="1" x14ac:dyDescent="0.15">
      <c r="A596" s="21"/>
      <c r="B596" s="36" t="str">
        <f>IF(ＣＳＶ貼付用!G582="","",ＣＳＶ貼付用!G582)</f>
        <v/>
      </c>
      <c r="C596" s="36" t="str">
        <f>IF(ＣＳＶ貼付用!I582="","",ＣＳＶ貼付用!I582)</f>
        <v/>
      </c>
      <c r="D596" s="36" t="str">
        <f>IF(ＣＳＶ貼付用!J582="","",ＣＳＶ貼付用!J582)</f>
        <v/>
      </c>
      <c r="E596" s="36" t="str">
        <f>IF(ＣＳＶ貼付用!F582="","",ＣＳＶ貼付用!F582)</f>
        <v/>
      </c>
      <c r="F596" s="38" t="str">
        <f>IF(ＣＳＶ貼付用!T582="","",ＣＳＶ貼付用!T582)</f>
        <v/>
      </c>
      <c r="G596" s="38"/>
      <c r="H596" s="38" t="str">
        <f>IF(ＣＳＶ貼付用!GJ582="","",ＣＳＶ貼付用!GJ582)</f>
        <v/>
      </c>
      <c r="I596" s="38" t="str">
        <f>IF(ＣＳＶ貼付用!GL582="","",ＣＳＶ貼付用!GL582)</f>
        <v/>
      </c>
      <c r="J596" s="38" t="str">
        <f>IF(ＣＳＶ貼付用!GN582="","",ＣＳＶ貼付用!GN582)</f>
        <v/>
      </c>
      <c r="K596" s="38" t="str">
        <f>IF(ＣＳＶ貼付用!GP582="","",ＣＳＶ貼付用!GP582)</f>
        <v/>
      </c>
      <c r="L596" s="45" t="s">
        <v>30</v>
      </c>
      <c r="M596" s="55" t="str">
        <f>IF(ＣＳＶ貼付用!AT582="","",ＣＳＶ貼付用!AT582)</f>
        <v/>
      </c>
      <c r="N596" s="38" t="str">
        <f>IF(ＣＳＶ貼付用!AV582="","",ＣＳＶ貼付用!AV582)</f>
        <v/>
      </c>
      <c r="O596" s="38" t="str">
        <f>IF(ＣＳＶ貼付用!AX582="","",ＣＳＶ貼付用!AX582)</f>
        <v/>
      </c>
      <c r="P596" s="40" t="str">
        <f>IF(ＣＳＶ貼付用!FE582="","",ＣＳＶ貼付用!FE582)</f>
        <v/>
      </c>
      <c r="Q596" s="41" t="str">
        <f>IF(林齢計算用!A582="","",林齢計算用!A582)</f>
        <v/>
      </c>
      <c r="R596" s="41" t="str">
        <f t="shared" si="956"/>
        <v/>
      </c>
      <c r="S596" s="56" t="str">
        <f>IF(ＣＳＶ貼付用!EG582="","",ＣＳＶ貼付用!EG582*10)</f>
        <v/>
      </c>
      <c r="T596" s="23" t="str">
        <f>IF(O596="スギ",INDEX(データ!$C$7:$E$26,MATCH(R596,データ!$B$7:$B$26),MATCH(P596,データ!$C$6:$E$6)),IF(O596="ヒノキ",INDEX(データ!$C$32:$E$51,MATCH(R596,データ!$B$32:$B$51),MATCH(P596,データ!$C$31:$E$31)),IF(O596="マツ",INDEX(データ!#REF!,MATCH(R596,データ!#REF!),MATCH(P596,データ!#REF!)),IF(O596="ザツ",INDEX(データ!#REF!,MATCH(R596,データ!#REF!),MATCH(P596,データ!#REF!)),""))))</f>
        <v/>
      </c>
      <c r="U596" s="22" t="str">
        <f t="shared" si="946"/>
        <v/>
      </c>
      <c r="V596" s="21" t="str">
        <f t="shared" si="950"/>
        <v/>
      </c>
      <c r="W596" s="21" t="str">
        <f t="shared" si="947"/>
        <v/>
      </c>
      <c r="X596" s="23" t="str">
        <f>IF(O596="スギ",INDEX(データ!$H$7:$J$26,MATCH(R596,データ!$G$7:$G$26),MATCH(P596,データ!$H$6:$J$6)),IF(O596="ヒノキ",INDEX(データ!$H$32:$J$51,MATCH(R596,データ!$G$32:$G$51),MATCH(P596,データ!$H$31:$J$31)),IF(O596="マツ",INDEX(データ!#REF!,MATCH(R596,データ!#REF!),MATCH(P596,データ!#REF!)),IF(O596="ザツ",INDEX(データ!#REF!,MATCH(R596,データ!#REF!),MATCH(P596,データ!#REF!)),""))))</f>
        <v/>
      </c>
      <c r="Y596" s="22" t="str">
        <f t="shared" si="948"/>
        <v/>
      </c>
      <c r="Z596" s="21" t="str">
        <f t="shared" si="949"/>
        <v/>
      </c>
      <c r="AA596" s="27" t="str">
        <f t="shared" si="957"/>
        <v/>
      </c>
      <c r="AB596" s="24" t="str">
        <f t="shared" si="958"/>
        <v/>
      </c>
      <c r="AC596" s="25" t="str">
        <f t="shared" si="959"/>
        <v>0</v>
      </c>
      <c r="AD596" s="26" t="str">
        <f t="shared" si="960"/>
        <v/>
      </c>
      <c r="AE596" s="26" t="str">
        <f t="shared" si="961"/>
        <v/>
      </c>
      <c r="AF596" s="26" t="str">
        <f t="shared" si="962"/>
        <v/>
      </c>
      <c r="AG596" s="27" t="str">
        <f t="shared" si="963"/>
        <v/>
      </c>
      <c r="AH596" s="26" t="str">
        <f t="shared" si="964"/>
        <v/>
      </c>
      <c r="AI596" s="26" t="str">
        <f t="shared" si="965"/>
        <v/>
      </c>
      <c r="AJ596" s="45" t="s">
        <v>30</v>
      </c>
      <c r="AK596" s="55" t="str">
        <f>IF(ＣＳＶ貼付用!BI582="","",ＣＳＶ貼付用!BI582)</f>
        <v/>
      </c>
      <c r="AL596" s="38" t="str">
        <f>IF(ＣＳＶ貼付用!BK582="","",ＣＳＶ貼付用!BK582)</f>
        <v/>
      </c>
      <c r="AM596" s="38" t="str">
        <f>IF(ＣＳＶ貼付用!BM582="","",ＣＳＶ貼付用!BM582)</f>
        <v/>
      </c>
      <c r="AN596" s="40" t="str">
        <f t="shared" si="966"/>
        <v/>
      </c>
      <c r="AO596" s="41" t="str">
        <f>IF(林齢計算用!B582="","",林齢計算用!B582)</f>
        <v/>
      </c>
      <c r="AP596" s="41" t="str">
        <f t="shared" si="967"/>
        <v/>
      </c>
      <c r="AQ596" s="41" t="str">
        <f t="shared" si="968"/>
        <v/>
      </c>
      <c r="AR596" s="23" t="str">
        <f>IF(AM596="スギ",INDEX(データ!$C$7:$E$26,MATCH(AP596,データ!$B$7:$B$26),MATCH(AN596,データ!$C$6:$E$6)),IF(AM596="ヒノキ",INDEX(データ!$C$32:$E$51,MATCH(AP596,データ!$B$32:$B$51),MATCH(AN596,データ!$C$31:$E$31)),IF(AM596="マツ",INDEX(データ!#REF!,MATCH(AP596,データ!#REF!),MATCH(AN596,データ!#REF!)),IF(AM596="ザツ",INDEX(データ!#REF!,MATCH(AP596,データ!#REF!),MATCH(AN596,データ!#REF!)),""))))</f>
        <v/>
      </c>
      <c r="AS596" s="22" t="str">
        <f t="shared" si="951"/>
        <v/>
      </c>
      <c r="AT596" s="21" t="str">
        <f t="shared" si="969"/>
        <v/>
      </c>
      <c r="AU596" s="21" t="str">
        <f t="shared" si="970"/>
        <v/>
      </c>
      <c r="AV596" s="24" t="str">
        <f>IF(AM596="スギ",INDEX(データ!$H$7:$J$26,MATCH(AP596,データ!$G$7:$G$26),MATCH(AN596,データ!$H$6:$J$6)),IF(AM596="ヒノキ",INDEX(データ!$H$32:$J$51,MATCH(AP596,データ!$G$32:$G$51),MATCH(AN596,データ!$H$31:$J$31)),IF(AM596="マツ",INDEX(データ!#REF!,MATCH(AP596,データ!#REF!),MATCH(AN596,データ!#REF!)),IF(AM596="ザツ",INDEX(データ!#REF!,MATCH(AP596,データ!#REF!),MATCH(AN596,データ!#REF!)),""))))</f>
        <v/>
      </c>
      <c r="AW596" s="22" t="str">
        <f t="shared" si="971"/>
        <v/>
      </c>
      <c r="AX596" s="21" t="str">
        <f t="shared" si="972"/>
        <v/>
      </c>
      <c r="AY596" s="27" t="str">
        <f t="shared" si="973"/>
        <v/>
      </c>
      <c r="AZ596" s="24" t="str">
        <f t="shared" si="974"/>
        <v/>
      </c>
      <c r="BA596" s="25" t="str">
        <f t="shared" si="975"/>
        <v>0</v>
      </c>
      <c r="BB596" s="26" t="str">
        <f t="shared" si="976"/>
        <v/>
      </c>
      <c r="BC596" s="26" t="str">
        <f t="shared" si="977"/>
        <v/>
      </c>
      <c r="BD596" s="26" t="str">
        <f t="shared" si="978"/>
        <v/>
      </c>
      <c r="BE596" s="27" t="str">
        <f t="shared" si="979"/>
        <v/>
      </c>
      <c r="BF596" s="26" t="str">
        <f t="shared" si="980"/>
        <v/>
      </c>
      <c r="BG596" s="26" t="str">
        <f t="shared" si="981"/>
        <v/>
      </c>
      <c r="BH596" s="45" t="s">
        <v>30</v>
      </c>
      <c r="BI596" s="55" t="str">
        <f>IF(ＣＳＶ貼付用!BX582="","",ＣＳＶ貼付用!BX582)</f>
        <v/>
      </c>
      <c r="BJ596" s="38" t="str">
        <f>IF(ＣＳＶ貼付用!BZ582="","",ＣＳＶ貼付用!BZ582)</f>
        <v/>
      </c>
      <c r="BK596" s="38" t="str">
        <f>IF(ＣＳＶ貼付用!CB582="","",ＣＳＶ貼付用!CB582)</f>
        <v/>
      </c>
      <c r="BL596" s="40" t="str">
        <f t="shared" si="982"/>
        <v/>
      </c>
      <c r="BM596" s="41" t="str">
        <f>IF(林齢計算用!C582="","",林齢計算用!C582)</f>
        <v/>
      </c>
      <c r="BN596" s="41" t="str">
        <f t="shared" si="983"/>
        <v/>
      </c>
      <c r="BO596" s="41" t="str">
        <f t="shared" si="984"/>
        <v/>
      </c>
      <c r="BP596" s="23" t="str">
        <f>IF(BK596="スギ",INDEX(データ!$C$7:$E$26,MATCH(BN596,データ!$B$7:$B$26),MATCH(BL596,データ!$C$6:$E$6)),IF(BK596="ヒノキ",INDEX(データ!$C$32:$E$51,MATCH(BN596,データ!$B$32:$B$51),MATCH(BL596,データ!$C$31:$E$31)),IF(BK596="マツ",INDEX(データ!#REF!,MATCH(BN596,データ!#REF!),MATCH(BL596,データ!#REF!)),IF(BK596="ザツ",INDEX(データ!#REF!,MATCH(BN596,データ!#REF!),MATCH(BL596,データ!#REF!)),""))))</f>
        <v/>
      </c>
      <c r="BQ596" s="22" t="str">
        <f t="shared" si="952"/>
        <v/>
      </c>
      <c r="BR596" s="21" t="str">
        <f t="shared" si="985"/>
        <v/>
      </c>
      <c r="BS596" s="21" t="str">
        <f t="shared" si="986"/>
        <v/>
      </c>
      <c r="BT596" s="24" t="str">
        <f>IF(BK596="スギ",INDEX(データ!$H$7:$J$26,MATCH(BN596,データ!$G$7:$G$26),MATCH(BL596,データ!$H$6:$J$6)),IF(BK596="ヒノキ",INDEX(データ!$H$32:$J$51,MATCH(BN596,データ!$G$32:$G$51),MATCH(BL596,データ!$H$31:$J$31)),IF(BK596="マツ",INDEX(データ!#REF!,MATCH(BN596,データ!#REF!),MATCH(BL596,データ!#REF!)),IF(BK596="ザツ",INDEX(データ!#REF!,MATCH(BN596,データ!#REF!),MATCH(BL596,データ!#REF!)),""))))</f>
        <v/>
      </c>
      <c r="BU596" s="22" t="str">
        <f t="shared" si="987"/>
        <v/>
      </c>
      <c r="BV596" s="21" t="str">
        <f t="shared" si="988"/>
        <v/>
      </c>
      <c r="BW596" s="27" t="str">
        <f t="shared" si="989"/>
        <v/>
      </c>
      <c r="BX596" s="24" t="str">
        <f t="shared" si="990"/>
        <v/>
      </c>
      <c r="BY596" s="25" t="str">
        <f t="shared" si="991"/>
        <v>0</v>
      </c>
      <c r="BZ596" s="26" t="str">
        <f t="shared" si="992"/>
        <v/>
      </c>
      <c r="CA596" s="26" t="str">
        <f t="shared" si="993"/>
        <v/>
      </c>
      <c r="CB596" s="26" t="str">
        <f t="shared" si="994"/>
        <v/>
      </c>
      <c r="CC596" s="27" t="str">
        <f t="shared" si="995"/>
        <v/>
      </c>
      <c r="CD596" s="26" t="str">
        <f t="shared" si="996"/>
        <v/>
      </c>
      <c r="CE596" s="26" t="str">
        <f t="shared" si="997"/>
        <v/>
      </c>
      <c r="CF596" s="45" t="s">
        <v>30</v>
      </c>
      <c r="CG596" s="55" t="str">
        <f>IF(ＣＳＶ貼付用!CM582="","",ＣＳＶ貼付用!CM582)</f>
        <v/>
      </c>
      <c r="CH596" s="38" t="str">
        <f>IF(ＣＳＶ貼付用!CO582="","",ＣＳＶ貼付用!CO582)</f>
        <v/>
      </c>
      <c r="CI596" s="38" t="str">
        <f>IF(ＣＳＶ貼付用!CQ582="","",ＣＳＶ貼付用!CQ582)</f>
        <v/>
      </c>
      <c r="CJ596" s="40" t="str">
        <f t="shared" si="998"/>
        <v/>
      </c>
      <c r="CK596" s="41" t="str">
        <f>IF(林齢計算用!D582="","",林齢計算用!D582)</f>
        <v/>
      </c>
      <c r="CL596" s="41" t="str">
        <f t="shared" si="999"/>
        <v/>
      </c>
      <c r="CM596" s="41" t="str">
        <f t="shared" si="1000"/>
        <v/>
      </c>
      <c r="CN596" s="23" t="str">
        <f>IF(CI596="スギ",INDEX(データ!$C$7:$E$26,MATCH(CL596,データ!$B$7:$B$26),MATCH(CJ596,データ!$C$6:$E$6)),IF(CI596="ヒノキ",INDEX(データ!$C$32:$E$51,MATCH(CL596,データ!$B$32:$B$51),MATCH(CJ596,データ!$C$31:$E$31)),IF(CI596="マツ",INDEX(データ!#REF!,MATCH(CL596,データ!#REF!),MATCH(CJ596,データ!#REF!)),IF(CI596="ザツ",INDEX(データ!#REF!,MATCH(CL596,データ!#REF!),MATCH(CJ596,データ!#REF!)),""))))</f>
        <v/>
      </c>
      <c r="CO596" s="22" t="str">
        <f t="shared" si="953"/>
        <v/>
      </c>
      <c r="CP596" s="21" t="str">
        <f t="shared" si="1001"/>
        <v/>
      </c>
      <c r="CQ596" s="21" t="str">
        <f t="shared" si="1002"/>
        <v/>
      </c>
      <c r="CR596" s="24" t="str">
        <f>IF(CI596="スギ",INDEX(データ!$H$7:$J$26,MATCH(CL596,データ!$G$7:$G$26),MATCH(CJ596,データ!$H$6:$J$6)),IF(CI596="ヒノキ",INDEX(データ!$H$32:$J$51,MATCH(CL596,データ!$G$32:$G$51),MATCH(CJ596,データ!$H$31:$J$31)),IF(CI596="マツ",INDEX(データ!#REF!,MATCH(CL596,データ!#REF!),MATCH(CJ596,データ!#REF!)),IF(CI596="ザツ",INDEX(データ!#REF!,MATCH(CL596,データ!#REF!),MATCH(CJ596,データ!#REF!)),""))))</f>
        <v/>
      </c>
      <c r="CS596" s="22" t="str">
        <f t="shared" si="1003"/>
        <v/>
      </c>
      <c r="CT596" s="21" t="str">
        <f t="shared" si="1004"/>
        <v/>
      </c>
      <c r="CU596" s="27" t="str">
        <f t="shared" si="1005"/>
        <v/>
      </c>
      <c r="CV596" s="24" t="str">
        <f t="shared" si="1006"/>
        <v/>
      </c>
      <c r="CW596" s="25" t="str">
        <f t="shared" si="1007"/>
        <v>0</v>
      </c>
      <c r="CX596" s="26" t="str">
        <f t="shared" si="1008"/>
        <v/>
      </c>
      <c r="CY596" s="26" t="str">
        <f t="shared" si="1009"/>
        <v/>
      </c>
      <c r="CZ596" s="26" t="str">
        <f t="shared" si="1010"/>
        <v/>
      </c>
      <c r="DA596" s="27" t="str">
        <f t="shared" si="1011"/>
        <v/>
      </c>
      <c r="DB596" s="26" t="str">
        <f t="shared" si="1012"/>
        <v/>
      </c>
      <c r="DC596" s="26" t="str">
        <f t="shared" si="1013"/>
        <v/>
      </c>
      <c r="DD596" s="45" t="s">
        <v>30</v>
      </c>
      <c r="DE596" s="55" t="str">
        <f>IF(ＣＳＶ貼付用!DB582="","",ＣＳＶ貼付用!DB582)</f>
        <v/>
      </c>
      <c r="DF596" s="38" t="str">
        <f>IF(ＣＳＶ貼付用!DD582="","",ＣＳＶ貼付用!DD582)</f>
        <v/>
      </c>
      <c r="DG596" s="38" t="str">
        <f>IF(ＣＳＶ貼付用!DF582="","",ＣＳＶ貼付用!DF582)</f>
        <v/>
      </c>
      <c r="DH596" s="40" t="str">
        <f t="shared" si="1014"/>
        <v/>
      </c>
      <c r="DI596" s="41" t="str">
        <f>IF(林齢計算用!E582="","",林齢計算用!E582)</f>
        <v/>
      </c>
      <c r="DJ596" s="41" t="str">
        <f t="shared" si="1015"/>
        <v/>
      </c>
      <c r="DK596" s="41" t="str">
        <f t="shared" si="1016"/>
        <v/>
      </c>
      <c r="DL596" s="23" t="str">
        <f>IF(DG596="スギ",INDEX(データ!$C$7:$E$26,MATCH(DJ596,データ!$B$7:$B$26),MATCH(DH596,データ!$C$6:$E$6)),IF(DG596="ヒノキ",INDEX(データ!$C$32:$E$51,MATCH(DJ596,データ!$B$32:$B$51),MATCH(DH596,データ!$C$31:$E$31)),IF(DG596="マツ",INDEX(データ!#REF!,MATCH(DJ596,データ!#REF!),MATCH(DH596,データ!#REF!)),IF(DG596="ザツ",INDEX(データ!#REF!,MATCH(DJ596,データ!#REF!),MATCH(DH596,データ!#REF!)),""))))</f>
        <v/>
      </c>
      <c r="DM596" s="22" t="str">
        <f t="shared" si="954"/>
        <v/>
      </c>
      <c r="DN596" s="21" t="str">
        <f t="shared" si="1017"/>
        <v/>
      </c>
      <c r="DO596" s="21" t="str">
        <f t="shared" si="1018"/>
        <v/>
      </c>
      <c r="DP596" s="24" t="str">
        <f>IF(DG596="スギ",INDEX(データ!$H$7:$J$26,MATCH(DJ596,データ!$G$7:$G$26),MATCH(DH596,データ!$H$6:$J$6)),IF(DG596="ヒノキ",INDEX(データ!$H$32:$J$51,MATCH(DJ596,データ!$G$32:$G$51),MATCH(DH596,データ!$H$31:$J$31)),IF(DG596="マツ",INDEX(データ!#REF!,MATCH(DJ596,データ!#REF!),MATCH(DH596,データ!#REF!)),IF(DG596="ザツ",INDEX(データ!#REF!,MATCH(DJ596,データ!#REF!),MATCH(DH596,データ!#REF!)),""))))</f>
        <v/>
      </c>
      <c r="DQ596" s="22" t="str">
        <f t="shared" si="1019"/>
        <v/>
      </c>
      <c r="DR596" s="21" t="str">
        <f t="shared" si="1020"/>
        <v/>
      </c>
      <c r="DS596" s="27" t="str">
        <f t="shared" si="1021"/>
        <v/>
      </c>
      <c r="DT596" s="24" t="str">
        <f t="shared" si="1022"/>
        <v/>
      </c>
      <c r="DU596" s="25" t="str">
        <f t="shared" si="1023"/>
        <v>0</v>
      </c>
      <c r="DV596" s="26" t="str">
        <f t="shared" si="1024"/>
        <v/>
      </c>
      <c r="DW596" s="26" t="str">
        <f t="shared" si="1025"/>
        <v/>
      </c>
      <c r="DX596" s="26" t="str">
        <f t="shared" si="1026"/>
        <v/>
      </c>
      <c r="DY596" s="27" t="str">
        <f t="shared" si="1027"/>
        <v/>
      </c>
      <c r="DZ596" s="26" t="str">
        <f t="shared" si="1028"/>
        <v/>
      </c>
      <c r="EA596" s="26" t="str">
        <f t="shared" si="1029"/>
        <v/>
      </c>
      <c r="EB596" s="45" t="s">
        <v>30</v>
      </c>
      <c r="EC596" s="55" t="str">
        <f>IF(ＣＳＶ貼付用!DQ582="","",ＣＳＶ貼付用!DQ582)</f>
        <v/>
      </c>
      <c r="ED596" s="38" t="str">
        <f>IF(ＣＳＶ貼付用!DS582="","",ＣＳＶ貼付用!DS582)</f>
        <v/>
      </c>
      <c r="EE596" s="38" t="str">
        <f>IF(ＣＳＶ貼付用!DU582="","",ＣＳＶ貼付用!DU582)</f>
        <v/>
      </c>
      <c r="EF596" s="40" t="str">
        <f t="shared" si="1030"/>
        <v/>
      </c>
      <c r="EG596" s="41" t="str">
        <f>IF(林齢計算用!F582="","",林齢計算用!F582)</f>
        <v/>
      </c>
      <c r="EH596" s="41" t="str">
        <f t="shared" si="1031"/>
        <v/>
      </c>
      <c r="EI596" s="41" t="str">
        <f t="shared" si="1032"/>
        <v/>
      </c>
      <c r="EJ596" s="23" t="str">
        <f>IF(EE596="スギ",INDEX(データ!$C$7:$E$26,MATCH(EH596,データ!$B$7:$B$26),MATCH(EF596,データ!$C$6:$E$6)),IF(EE596="ヒノキ",INDEX(データ!$C$32:$E$51,MATCH(EH596,データ!$B$32:$B$51),MATCH(EF596,データ!$C$31:$E$31)),IF(EE596="マツ",INDEX(データ!#REF!,MATCH(EH596,データ!#REF!),MATCH(EF596,データ!#REF!)),IF(EE596="ザツ",INDEX(データ!#REF!,MATCH(EH596,データ!#REF!),MATCH(EF596,データ!#REF!)),""))))</f>
        <v/>
      </c>
      <c r="EK596" s="22" t="str">
        <f t="shared" si="955"/>
        <v/>
      </c>
      <c r="EL596" s="21" t="str">
        <f t="shared" si="1033"/>
        <v/>
      </c>
      <c r="EM596" s="21" t="str">
        <f t="shared" si="1034"/>
        <v/>
      </c>
      <c r="EN596" s="24" t="str">
        <f>IF(EE596="スギ",INDEX(データ!$H$7:$J$26,MATCH(EH596,データ!$G$7:$G$26),MATCH(EF596,データ!$H$6:$J$6)),IF(EE596="ヒノキ",INDEX(データ!$H$32:$J$51,MATCH(EH596,データ!$G$32:$G$51),MATCH(EF596,データ!$H$31:$J$31)),IF(EE596="マツ",INDEX(データ!#REF!,MATCH(EH596,データ!#REF!),MATCH(EF596,データ!#REF!)),IF(EE596="ザツ",INDEX(データ!#REF!,MATCH(EH596,データ!#REF!),MATCH(EF596,データ!#REF!)),""))))</f>
        <v/>
      </c>
      <c r="EO596" s="22" t="str">
        <f t="shared" si="1035"/>
        <v/>
      </c>
      <c r="EP596" s="21" t="str">
        <f t="shared" si="1036"/>
        <v/>
      </c>
      <c r="EQ596" s="27" t="str">
        <f t="shared" si="1037"/>
        <v/>
      </c>
      <c r="ER596" s="24" t="str">
        <f t="shared" si="1038"/>
        <v/>
      </c>
      <c r="ES596" s="25" t="str">
        <f t="shared" si="1039"/>
        <v>0</v>
      </c>
      <c r="ET596" s="26" t="str">
        <f t="shared" si="1040"/>
        <v/>
      </c>
      <c r="EU596" s="26" t="str">
        <f t="shared" si="1041"/>
        <v/>
      </c>
      <c r="EV596" s="26" t="str">
        <f t="shared" si="1042"/>
        <v/>
      </c>
      <c r="EW596" s="27" t="str">
        <f t="shared" si="1043"/>
        <v/>
      </c>
      <c r="EX596" s="26" t="str">
        <f t="shared" si="1044"/>
        <v/>
      </c>
      <c r="EY596" s="26" t="str">
        <f t="shared" si="1045"/>
        <v/>
      </c>
      <c r="EZ596" s="26">
        <f t="shared" si="1046"/>
        <v>0</v>
      </c>
      <c r="FA596" s="43"/>
    </row>
    <row r="597" spans="1:157" ht="15.95" customHeight="1" x14ac:dyDescent="0.15">
      <c r="A597" s="21"/>
      <c r="B597" s="36" t="str">
        <f>IF(ＣＳＶ貼付用!G583="","",ＣＳＶ貼付用!G583)</f>
        <v/>
      </c>
      <c r="C597" s="36" t="str">
        <f>IF(ＣＳＶ貼付用!I583="","",ＣＳＶ貼付用!I583)</f>
        <v/>
      </c>
      <c r="D597" s="36" t="str">
        <f>IF(ＣＳＶ貼付用!J583="","",ＣＳＶ貼付用!J583)</f>
        <v/>
      </c>
      <c r="E597" s="36" t="str">
        <f>IF(ＣＳＶ貼付用!F583="","",ＣＳＶ貼付用!F583)</f>
        <v/>
      </c>
      <c r="F597" s="38" t="str">
        <f>IF(ＣＳＶ貼付用!T583="","",ＣＳＶ貼付用!T583)</f>
        <v/>
      </c>
      <c r="G597" s="38"/>
      <c r="H597" s="38" t="str">
        <f>IF(ＣＳＶ貼付用!GJ583="","",ＣＳＶ貼付用!GJ583)</f>
        <v/>
      </c>
      <c r="I597" s="38" t="str">
        <f>IF(ＣＳＶ貼付用!GL583="","",ＣＳＶ貼付用!GL583)</f>
        <v/>
      </c>
      <c r="J597" s="38" t="str">
        <f>IF(ＣＳＶ貼付用!GN583="","",ＣＳＶ貼付用!GN583)</f>
        <v/>
      </c>
      <c r="K597" s="38" t="str">
        <f>IF(ＣＳＶ貼付用!GP583="","",ＣＳＶ貼付用!GP583)</f>
        <v/>
      </c>
      <c r="L597" s="45" t="s">
        <v>30</v>
      </c>
      <c r="M597" s="55" t="str">
        <f>IF(ＣＳＶ貼付用!AT583="","",ＣＳＶ貼付用!AT583)</f>
        <v/>
      </c>
      <c r="N597" s="38" t="str">
        <f>IF(ＣＳＶ貼付用!AV583="","",ＣＳＶ貼付用!AV583)</f>
        <v/>
      </c>
      <c r="O597" s="38" t="str">
        <f>IF(ＣＳＶ貼付用!AX583="","",ＣＳＶ貼付用!AX583)</f>
        <v/>
      </c>
      <c r="P597" s="40" t="str">
        <f>IF(ＣＳＶ貼付用!FE583="","",ＣＳＶ貼付用!FE583)</f>
        <v/>
      </c>
      <c r="Q597" s="41" t="str">
        <f>IF(林齢計算用!A583="","",林齢計算用!A583)</f>
        <v/>
      </c>
      <c r="R597" s="41" t="str">
        <f t="shared" si="956"/>
        <v/>
      </c>
      <c r="S597" s="56" t="str">
        <f>IF(ＣＳＶ貼付用!EG583="","",ＣＳＶ貼付用!EG583*10)</f>
        <v/>
      </c>
      <c r="T597" s="23" t="str">
        <f>IF(O597="スギ",INDEX(データ!$C$7:$E$26,MATCH(R597,データ!$B$7:$B$26),MATCH(P597,データ!$C$6:$E$6)),IF(O597="ヒノキ",INDEX(データ!$C$32:$E$51,MATCH(R597,データ!$B$32:$B$51),MATCH(P597,データ!$C$31:$E$31)),IF(O597="マツ",INDEX(データ!#REF!,MATCH(R597,データ!#REF!),MATCH(P597,データ!#REF!)),IF(O597="ザツ",INDEX(データ!#REF!,MATCH(R597,データ!#REF!),MATCH(P597,データ!#REF!)),""))))</f>
        <v/>
      </c>
      <c r="U597" s="22" t="str">
        <f t="shared" si="946"/>
        <v/>
      </c>
      <c r="V597" s="21" t="str">
        <f t="shared" si="950"/>
        <v/>
      </c>
      <c r="W597" s="21" t="str">
        <f t="shared" si="947"/>
        <v/>
      </c>
      <c r="X597" s="23" t="str">
        <f>IF(O597="スギ",INDEX(データ!$H$7:$J$26,MATCH(R597,データ!$G$7:$G$26),MATCH(P597,データ!$H$6:$J$6)),IF(O597="ヒノキ",INDEX(データ!$H$32:$J$51,MATCH(R597,データ!$G$32:$G$51),MATCH(P597,データ!$H$31:$J$31)),IF(O597="マツ",INDEX(データ!#REF!,MATCH(R597,データ!#REF!),MATCH(P597,データ!#REF!)),IF(O597="ザツ",INDEX(データ!#REF!,MATCH(R597,データ!#REF!),MATCH(P597,データ!#REF!)),""))))</f>
        <v/>
      </c>
      <c r="Y597" s="22" t="str">
        <f t="shared" si="948"/>
        <v/>
      </c>
      <c r="Z597" s="21" t="str">
        <f t="shared" si="949"/>
        <v/>
      </c>
      <c r="AA597" s="27" t="str">
        <f t="shared" si="957"/>
        <v/>
      </c>
      <c r="AB597" s="24" t="str">
        <f t="shared" si="958"/>
        <v/>
      </c>
      <c r="AC597" s="25" t="str">
        <f t="shared" si="959"/>
        <v>0</v>
      </c>
      <c r="AD597" s="26" t="str">
        <f t="shared" si="960"/>
        <v/>
      </c>
      <c r="AE597" s="26" t="str">
        <f t="shared" si="961"/>
        <v/>
      </c>
      <c r="AF597" s="26" t="str">
        <f t="shared" si="962"/>
        <v/>
      </c>
      <c r="AG597" s="27" t="str">
        <f t="shared" si="963"/>
        <v/>
      </c>
      <c r="AH597" s="26" t="str">
        <f t="shared" si="964"/>
        <v/>
      </c>
      <c r="AI597" s="26" t="str">
        <f t="shared" si="965"/>
        <v/>
      </c>
      <c r="AJ597" s="45" t="s">
        <v>30</v>
      </c>
      <c r="AK597" s="55" t="str">
        <f>IF(ＣＳＶ貼付用!BI583="","",ＣＳＶ貼付用!BI583)</f>
        <v/>
      </c>
      <c r="AL597" s="38" t="str">
        <f>IF(ＣＳＶ貼付用!BK583="","",ＣＳＶ貼付用!BK583)</f>
        <v/>
      </c>
      <c r="AM597" s="38" t="str">
        <f>IF(ＣＳＶ貼付用!BM583="","",ＣＳＶ貼付用!BM583)</f>
        <v/>
      </c>
      <c r="AN597" s="40" t="str">
        <f t="shared" si="966"/>
        <v/>
      </c>
      <c r="AO597" s="41" t="str">
        <f>IF(林齢計算用!B583="","",林齢計算用!B583)</f>
        <v/>
      </c>
      <c r="AP597" s="41" t="str">
        <f t="shared" si="967"/>
        <v/>
      </c>
      <c r="AQ597" s="41" t="str">
        <f t="shared" si="968"/>
        <v/>
      </c>
      <c r="AR597" s="23" t="str">
        <f>IF(AM597="スギ",INDEX(データ!$C$7:$E$26,MATCH(AP597,データ!$B$7:$B$26),MATCH(AN597,データ!$C$6:$E$6)),IF(AM597="ヒノキ",INDEX(データ!$C$32:$E$51,MATCH(AP597,データ!$B$32:$B$51),MATCH(AN597,データ!$C$31:$E$31)),IF(AM597="マツ",INDEX(データ!#REF!,MATCH(AP597,データ!#REF!),MATCH(AN597,データ!#REF!)),IF(AM597="ザツ",INDEX(データ!#REF!,MATCH(AP597,データ!#REF!),MATCH(AN597,データ!#REF!)),""))))</f>
        <v/>
      </c>
      <c r="AS597" s="22" t="str">
        <f t="shared" si="951"/>
        <v/>
      </c>
      <c r="AT597" s="21" t="str">
        <f t="shared" si="969"/>
        <v/>
      </c>
      <c r="AU597" s="21" t="str">
        <f t="shared" si="970"/>
        <v/>
      </c>
      <c r="AV597" s="24" t="str">
        <f>IF(AM597="スギ",INDEX(データ!$H$7:$J$26,MATCH(AP597,データ!$G$7:$G$26),MATCH(AN597,データ!$H$6:$J$6)),IF(AM597="ヒノキ",INDEX(データ!$H$32:$J$51,MATCH(AP597,データ!$G$32:$G$51),MATCH(AN597,データ!$H$31:$J$31)),IF(AM597="マツ",INDEX(データ!#REF!,MATCH(AP597,データ!#REF!),MATCH(AN597,データ!#REF!)),IF(AM597="ザツ",INDEX(データ!#REF!,MATCH(AP597,データ!#REF!),MATCH(AN597,データ!#REF!)),""))))</f>
        <v/>
      </c>
      <c r="AW597" s="22" t="str">
        <f t="shared" si="971"/>
        <v/>
      </c>
      <c r="AX597" s="21" t="str">
        <f t="shared" si="972"/>
        <v/>
      </c>
      <c r="AY597" s="27" t="str">
        <f t="shared" si="973"/>
        <v/>
      </c>
      <c r="AZ597" s="24" t="str">
        <f t="shared" si="974"/>
        <v/>
      </c>
      <c r="BA597" s="25" t="str">
        <f t="shared" si="975"/>
        <v>0</v>
      </c>
      <c r="BB597" s="26" t="str">
        <f t="shared" si="976"/>
        <v/>
      </c>
      <c r="BC597" s="26" t="str">
        <f t="shared" si="977"/>
        <v/>
      </c>
      <c r="BD597" s="26" t="str">
        <f t="shared" si="978"/>
        <v/>
      </c>
      <c r="BE597" s="27" t="str">
        <f t="shared" si="979"/>
        <v/>
      </c>
      <c r="BF597" s="26" t="str">
        <f t="shared" si="980"/>
        <v/>
      </c>
      <c r="BG597" s="26" t="str">
        <f t="shared" si="981"/>
        <v/>
      </c>
      <c r="BH597" s="45" t="s">
        <v>30</v>
      </c>
      <c r="BI597" s="55" t="str">
        <f>IF(ＣＳＶ貼付用!BX583="","",ＣＳＶ貼付用!BX583)</f>
        <v/>
      </c>
      <c r="BJ597" s="38" t="str">
        <f>IF(ＣＳＶ貼付用!BZ583="","",ＣＳＶ貼付用!BZ583)</f>
        <v/>
      </c>
      <c r="BK597" s="38" t="str">
        <f>IF(ＣＳＶ貼付用!CB583="","",ＣＳＶ貼付用!CB583)</f>
        <v/>
      </c>
      <c r="BL597" s="40" t="str">
        <f t="shared" si="982"/>
        <v/>
      </c>
      <c r="BM597" s="41" t="str">
        <f>IF(林齢計算用!C583="","",林齢計算用!C583)</f>
        <v/>
      </c>
      <c r="BN597" s="41" t="str">
        <f t="shared" si="983"/>
        <v/>
      </c>
      <c r="BO597" s="41" t="str">
        <f t="shared" si="984"/>
        <v/>
      </c>
      <c r="BP597" s="23" t="str">
        <f>IF(BK597="スギ",INDEX(データ!$C$7:$E$26,MATCH(BN597,データ!$B$7:$B$26),MATCH(BL597,データ!$C$6:$E$6)),IF(BK597="ヒノキ",INDEX(データ!$C$32:$E$51,MATCH(BN597,データ!$B$32:$B$51),MATCH(BL597,データ!$C$31:$E$31)),IF(BK597="マツ",INDEX(データ!#REF!,MATCH(BN597,データ!#REF!),MATCH(BL597,データ!#REF!)),IF(BK597="ザツ",INDEX(データ!#REF!,MATCH(BN597,データ!#REF!),MATCH(BL597,データ!#REF!)),""))))</f>
        <v/>
      </c>
      <c r="BQ597" s="22" t="str">
        <f t="shared" si="952"/>
        <v/>
      </c>
      <c r="BR597" s="21" t="str">
        <f t="shared" si="985"/>
        <v/>
      </c>
      <c r="BS597" s="21" t="str">
        <f t="shared" si="986"/>
        <v/>
      </c>
      <c r="BT597" s="24" t="str">
        <f>IF(BK597="スギ",INDEX(データ!$H$7:$J$26,MATCH(BN597,データ!$G$7:$G$26),MATCH(BL597,データ!$H$6:$J$6)),IF(BK597="ヒノキ",INDEX(データ!$H$32:$J$51,MATCH(BN597,データ!$G$32:$G$51),MATCH(BL597,データ!$H$31:$J$31)),IF(BK597="マツ",INDEX(データ!#REF!,MATCH(BN597,データ!#REF!),MATCH(BL597,データ!#REF!)),IF(BK597="ザツ",INDEX(データ!#REF!,MATCH(BN597,データ!#REF!),MATCH(BL597,データ!#REF!)),""))))</f>
        <v/>
      </c>
      <c r="BU597" s="22" t="str">
        <f t="shared" si="987"/>
        <v/>
      </c>
      <c r="BV597" s="21" t="str">
        <f t="shared" si="988"/>
        <v/>
      </c>
      <c r="BW597" s="27" t="str">
        <f t="shared" si="989"/>
        <v/>
      </c>
      <c r="BX597" s="24" t="str">
        <f t="shared" si="990"/>
        <v/>
      </c>
      <c r="BY597" s="25" t="str">
        <f t="shared" si="991"/>
        <v>0</v>
      </c>
      <c r="BZ597" s="26" t="str">
        <f t="shared" si="992"/>
        <v/>
      </c>
      <c r="CA597" s="26" t="str">
        <f t="shared" si="993"/>
        <v/>
      </c>
      <c r="CB597" s="26" t="str">
        <f t="shared" si="994"/>
        <v/>
      </c>
      <c r="CC597" s="27" t="str">
        <f t="shared" si="995"/>
        <v/>
      </c>
      <c r="CD597" s="26" t="str">
        <f t="shared" si="996"/>
        <v/>
      </c>
      <c r="CE597" s="26" t="str">
        <f t="shared" si="997"/>
        <v/>
      </c>
      <c r="CF597" s="45" t="s">
        <v>30</v>
      </c>
      <c r="CG597" s="55" t="str">
        <f>IF(ＣＳＶ貼付用!CM583="","",ＣＳＶ貼付用!CM583)</f>
        <v/>
      </c>
      <c r="CH597" s="38" t="str">
        <f>IF(ＣＳＶ貼付用!CO583="","",ＣＳＶ貼付用!CO583)</f>
        <v/>
      </c>
      <c r="CI597" s="38" t="str">
        <f>IF(ＣＳＶ貼付用!CQ583="","",ＣＳＶ貼付用!CQ583)</f>
        <v/>
      </c>
      <c r="CJ597" s="40" t="str">
        <f t="shared" si="998"/>
        <v/>
      </c>
      <c r="CK597" s="41" t="str">
        <f>IF(林齢計算用!D583="","",林齢計算用!D583)</f>
        <v/>
      </c>
      <c r="CL597" s="41" t="str">
        <f t="shared" si="999"/>
        <v/>
      </c>
      <c r="CM597" s="41" t="str">
        <f t="shared" si="1000"/>
        <v/>
      </c>
      <c r="CN597" s="23" t="str">
        <f>IF(CI597="スギ",INDEX(データ!$C$7:$E$26,MATCH(CL597,データ!$B$7:$B$26),MATCH(CJ597,データ!$C$6:$E$6)),IF(CI597="ヒノキ",INDEX(データ!$C$32:$E$51,MATCH(CL597,データ!$B$32:$B$51),MATCH(CJ597,データ!$C$31:$E$31)),IF(CI597="マツ",INDEX(データ!#REF!,MATCH(CL597,データ!#REF!),MATCH(CJ597,データ!#REF!)),IF(CI597="ザツ",INDEX(データ!#REF!,MATCH(CL597,データ!#REF!),MATCH(CJ597,データ!#REF!)),""))))</f>
        <v/>
      </c>
      <c r="CO597" s="22" t="str">
        <f t="shared" si="953"/>
        <v/>
      </c>
      <c r="CP597" s="21" t="str">
        <f t="shared" si="1001"/>
        <v/>
      </c>
      <c r="CQ597" s="21" t="str">
        <f t="shared" si="1002"/>
        <v/>
      </c>
      <c r="CR597" s="24" t="str">
        <f>IF(CI597="スギ",INDEX(データ!$H$7:$J$26,MATCH(CL597,データ!$G$7:$G$26),MATCH(CJ597,データ!$H$6:$J$6)),IF(CI597="ヒノキ",INDEX(データ!$H$32:$J$51,MATCH(CL597,データ!$G$32:$G$51),MATCH(CJ597,データ!$H$31:$J$31)),IF(CI597="マツ",INDEX(データ!#REF!,MATCH(CL597,データ!#REF!),MATCH(CJ597,データ!#REF!)),IF(CI597="ザツ",INDEX(データ!#REF!,MATCH(CL597,データ!#REF!),MATCH(CJ597,データ!#REF!)),""))))</f>
        <v/>
      </c>
      <c r="CS597" s="22" t="str">
        <f t="shared" si="1003"/>
        <v/>
      </c>
      <c r="CT597" s="21" t="str">
        <f t="shared" si="1004"/>
        <v/>
      </c>
      <c r="CU597" s="27" t="str">
        <f t="shared" si="1005"/>
        <v/>
      </c>
      <c r="CV597" s="24" t="str">
        <f t="shared" si="1006"/>
        <v/>
      </c>
      <c r="CW597" s="25" t="str">
        <f t="shared" si="1007"/>
        <v>0</v>
      </c>
      <c r="CX597" s="26" t="str">
        <f t="shared" si="1008"/>
        <v/>
      </c>
      <c r="CY597" s="26" t="str">
        <f t="shared" si="1009"/>
        <v/>
      </c>
      <c r="CZ597" s="26" t="str">
        <f t="shared" si="1010"/>
        <v/>
      </c>
      <c r="DA597" s="27" t="str">
        <f t="shared" si="1011"/>
        <v/>
      </c>
      <c r="DB597" s="26" t="str">
        <f t="shared" si="1012"/>
        <v/>
      </c>
      <c r="DC597" s="26" t="str">
        <f t="shared" si="1013"/>
        <v/>
      </c>
      <c r="DD597" s="45" t="s">
        <v>30</v>
      </c>
      <c r="DE597" s="55" t="str">
        <f>IF(ＣＳＶ貼付用!DB583="","",ＣＳＶ貼付用!DB583)</f>
        <v/>
      </c>
      <c r="DF597" s="38" t="str">
        <f>IF(ＣＳＶ貼付用!DD583="","",ＣＳＶ貼付用!DD583)</f>
        <v/>
      </c>
      <c r="DG597" s="38" t="str">
        <f>IF(ＣＳＶ貼付用!DF583="","",ＣＳＶ貼付用!DF583)</f>
        <v/>
      </c>
      <c r="DH597" s="40" t="str">
        <f t="shared" si="1014"/>
        <v/>
      </c>
      <c r="DI597" s="41" t="str">
        <f>IF(林齢計算用!E583="","",林齢計算用!E583)</f>
        <v/>
      </c>
      <c r="DJ597" s="41" t="str">
        <f t="shared" si="1015"/>
        <v/>
      </c>
      <c r="DK597" s="41" t="str">
        <f t="shared" si="1016"/>
        <v/>
      </c>
      <c r="DL597" s="23" t="str">
        <f>IF(DG597="スギ",INDEX(データ!$C$7:$E$26,MATCH(DJ597,データ!$B$7:$B$26),MATCH(DH597,データ!$C$6:$E$6)),IF(DG597="ヒノキ",INDEX(データ!$C$32:$E$51,MATCH(DJ597,データ!$B$32:$B$51),MATCH(DH597,データ!$C$31:$E$31)),IF(DG597="マツ",INDEX(データ!#REF!,MATCH(DJ597,データ!#REF!),MATCH(DH597,データ!#REF!)),IF(DG597="ザツ",INDEX(データ!#REF!,MATCH(DJ597,データ!#REF!),MATCH(DH597,データ!#REF!)),""))))</f>
        <v/>
      </c>
      <c r="DM597" s="22" t="str">
        <f t="shared" si="954"/>
        <v/>
      </c>
      <c r="DN597" s="21" t="str">
        <f t="shared" si="1017"/>
        <v/>
      </c>
      <c r="DO597" s="21" t="str">
        <f t="shared" si="1018"/>
        <v/>
      </c>
      <c r="DP597" s="24" t="str">
        <f>IF(DG597="スギ",INDEX(データ!$H$7:$J$26,MATCH(DJ597,データ!$G$7:$G$26),MATCH(DH597,データ!$H$6:$J$6)),IF(DG597="ヒノキ",INDEX(データ!$H$32:$J$51,MATCH(DJ597,データ!$G$32:$G$51),MATCH(DH597,データ!$H$31:$J$31)),IF(DG597="マツ",INDEX(データ!#REF!,MATCH(DJ597,データ!#REF!),MATCH(DH597,データ!#REF!)),IF(DG597="ザツ",INDEX(データ!#REF!,MATCH(DJ597,データ!#REF!),MATCH(DH597,データ!#REF!)),""))))</f>
        <v/>
      </c>
      <c r="DQ597" s="22" t="str">
        <f t="shared" si="1019"/>
        <v/>
      </c>
      <c r="DR597" s="21" t="str">
        <f t="shared" si="1020"/>
        <v/>
      </c>
      <c r="DS597" s="27" t="str">
        <f t="shared" si="1021"/>
        <v/>
      </c>
      <c r="DT597" s="24" t="str">
        <f t="shared" si="1022"/>
        <v/>
      </c>
      <c r="DU597" s="25" t="str">
        <f t="shared" si="1023"/>
        <v>0</v>
      </c>
      <c r="DV597" s="26" t="str">
        <f t="shared" si="1024"/>
        <v/>
      </c>
      <c r="DW597" s="26" t="str">
        <f t="shared" si="1025"/>
        <v/>
      </c>
      <c r="DX597" s="26" t="str">
        <f t="shared" si="1026"/>
        <v/>
      </c>
      <c r="DY597" s="27" t="str">
        <f t="shared" si="1027"/>
        <v/>
      </c>
      <c r="DZ597" s="26" t="str">
        <f t="shared" si="1028"/>
        <v/>
      </c>
      <c r="EA597" s="26" t="str">
        <f t="shared" si="1029"/>
        <v/>
      </c>
      <c r="EB597" s="45" t="s">
        <v>30</v>
      </c>
      <c r="EC597" s="55" t="str">
        <f>IF(ＣＳＶ貼付用!DQ583="","",ＣＳＶ貼付用!DQ583)</f>
        <v/>
      </c>
      <c r="ED597" s="38" t="str">
        <f>IF(ＣＳＶ貼付用!DS583="","",ＣＳＶ貼付用!DS583)</f>
        <v/>
      </c>
      <c r="EE597" s="38" t="str">
        <f>IF(ＣＳＶ貼付用!DU583="","",ＣＳＶ貼付用!DU583)</f>
        <v/>
      </c>
      <c r="EF597" s="40" t="str">
        <f t="shared" si="1030"/>
        <v/>
      </c>
      <c r="EG597" s="41" t="str">
        <f>IF(林齢計算用!F583="","",林齢計算用!F583)</f>
        <v/>
      </c>
      <c r="EH597" s="41" t="str">
        <f t="shared" si="1031"/>
        <v/>
      </c>
      <c r="EI597" s="41" t="str">
        <f t="shared" si="1032"/>
        <v/>
      </c>
      <c r="EJ597" s="23" t="str">
        <f>IF(EE597="スギ",INDEX(データ!$C$7:$E$26,MATCH(EH597,データ!$B$7:$B$26),MATCH(EF597,データ!$C$6:$E$6)),IF(EE597="ヒノキ",INDEX(データ!$C$32:$E$51,MATCH(EH597,データ!$B$32:$B$51),MATCH(EF597,データ!$C$31:$E$31)),IF(EE597="マツ",INDEX(データ!#REF!,MATCH(EH597,データ!#REF!),MATCH(EF597,データ!#REF!)),IF(EE597="ザツ",INDEX(データ!#REF!,MATCH(EH597,データ!#REF!),MATCH(EF597,データ!#REF!)),""))))</f>
        <v/>
      </c>
      <c r="EK597" s="22" t="str">
        <f t="shared" si="955"/>
        <v/>
      </c>
      <c r="EL597" s="21" t="str">
        <f t="shared" si="1033"/>
        <v/>
      </c>
      <c r="EM597" s="21" t="str">
        <f t="shared" si="1034"/>
        <v/>
      </c>
      <c r="EN597" s="24" t="str">
        <f>IF(EE597="スギ",INDEX(データ!$H$7:$J$26,MATCH(EH597,データ!$G$7:$G$26),MATCH(EF597,データ!$H$6:$J$6)),IF(EE597="ヒノキ",INDEX(データ!$H$32:$J$51,MATCH(EH597,データ!$G$32:$G$51),MATCH(EF597,データ!$H$31:$J$31)),IF(EE597="マツ",INDEX(データ!#REF!,MATCH(EH597,データ!#REF!),MATCH(EF597,データ!#REF!)),IF(EE597="ザツ",INDEX(データ!#REF!,MATCH(EH597,データ!#REF!),MATCH(EF597,データ!#REF!)),""))))</f>
        <v/>
      </c>
      <c r="EO597" s="22" t="str">
        <f t="shared" si="1035"/>
        <v/>
      </c>
      <c r="EP597" s="21" t="str">
        <f t="shared" si="1036"/>
        <v/>
      </c>
      <c r="EQ597" s="27" t="str">
        <f t="shared" si="1037"/>
        <v/>
      </c>
      <c r="ER597" s="24" t="str">
        <f t="shared" si="1038"/>
        <v/>
      </c>
      <c r="ES597" s="25" t="str">
        <f t="shared" si="1039"/>
        <v>0</v>
      </c>
      <c r="ET597" s="26" t="str">
        <f t="shared" si="1040"/>
        <v/>
      </c>
      <c r="EU597" s="26" t="str">
        <f t="shared" si="1041"/>
        <v/>
      </c>
      <c r="EV597" s="26" t="str">
        <f t="shared" si="1042"/>
        <v/>
      </c>
      <c r="EW597" s="27" t="str">
        <f t="shared" si="1043"/>
        <v/>
      </c>
      <c r="EX597" s="26" t="str">
        <f t="shared" si="1044"/>
        <v/>
      </c>
      <c r="EY597" s="26" t="str">
        <f t="shared" si="1045"/>
        <v/>
      </c>
      <c r="EZ597" s="26">
        <f t="shared" si="1046"/>
        <v>0</v>
      </c>
      <c r="FA597" s="43"/>
    </row>
    <row r="598" spans="1:157" ht="15.95" customHeight="1" x14ac:dyDescent="0.15">
      <c r="A598" s="21"/>
      <c r="B598" s="36" t="str">
        <f>IF(ＣＳＶ貼付用!G584="","",ＣＳＶ貼付用!G584)</f>
        <v/>
      </c>
      <c r="C598" s="36" t="str">
        <f>IF(ＣＳＶ貼付用!I584="","",ＣＳＶ貼付用!I584)</f>
        <v/>
      </c>
      <c r="D598" s="36" t="str">
        <f>IF(ＣＳＶ貼付用!J584="","",ＣＳＶ貼付用!J584)</f>
        <v/>
      </c>
      <c r="E598" s="36" t="str">
        <f>IF(ＣＳＶ貼付用!F584="","",ＣＳＶ貼付用!F584)</f>
        <v/>
      </c>
      <c r="F598" s="38" t="str">
        <f>IF(ＣＳＶ貼付用!T584="","",ＣＳＶ貼付用!T584)</f>
        <v/>
      </c>
      <c r="G598" s="38"/>
      <c r="H598" s="38" t="str">
        <f>IF(ＣＳＶ貼付用!GJ584="","",ＣＳＶ貼付用!GJ584)</f>
        <v/>
      </c>
      <c r="I598" s="38" t="str">
        <f>IF(ＣＳＶ貼付用!GL584="","",ＣＳＶ貼付用!GL584)</f>
        <v/>
      </c>
      <c r="J598" s="38" t="str">
        <f>IF(ＣＳＶ貼付用!GN584="","",ＣＳＶ貼付用!GN584)</f>
        <v/>
      </c>
      <c r="K598" s="38" t="str">
        <f>IF(ＣＳＶ貼付用!GP584="","",ＣＳＶ貼付用!GP584)</f>
        <v/>
      </c>
      <c r="L598" s="45" t="s">
        <v>30</v>
      </c>
      <c r="M598" s="55" t="str">
        <f>IF(ＣＳＶ貼付用!AT584="","",ＣＳＶ貼付用!AT584)</f>
        <v/>
      </c>
      <c r="N598" s="38" t="str">
        <f>IF(ＣＳＶ貼付用!AV584="","",ＣＳＶ貼付用!AV584)</f>
        <v/>
      </c>
      <c r="O598" s="38" t="str">
        <f>IF(ＣＳＶ貼付用!AX584="","",ＣＳＶ貼付用!AX584)</f>
        <v/>
      </c>
      <c r="P598" s="40" t="str">
        <f>IF(ＣＳＶ貼付用!FE584="","",ＣＳＶ貼付用!FE584)</f>
        <v/>
      </c>
      <c r="Q598" s="41" t="str">
        <f>IF(林齢計算用!A584="","",林齢計算用!A584)</f>
        <v/>
      </c>
      <c r="R598" s="41" t="str">
        <f t="shared" si="956"/>
        <v/>
      </c>
      <c r="S598" s="56" t="str">
        <f>IF(ＣＳＶ貼付用!EG584="","",ＣＳＶ貼付用!EG584*10)</f>
        <v/>
      </c>
      <c r="T598" s="23" t="str">
        <f>IF(O598="スギ",INDEX(データ!$C$7:$E$26,MATCH(R598,データ!$B$7:$B$26),MATCH(P598,データ!$C$6:$E$6)),IF(O598="ヒノキ",INDEX(データ!$C$32:$E$51,MATCH(R598,データ!$B$32:$B$51),MATCH(P598,データ!$C$31:$E$31)),IF(O598="マツ",INDEX(データ!#REF!,MATCH(R598,データ!#REF!),MATCH(P598,データ!#REF!)),IF(O598="ザツ",INDEX(データ!#REF!,MATCH(R598,データ!#REF!),MATCH(P598,データ!#REF!)),""))))</f>
        <v/>
      </c>
      <c r="U598" s="22" t="str">
        <f t="shared" ref="U598:U661" si="1047">IF(T598="","",ROUND(M598*S598*T598/10,0))</f>
        <v/>
      </c>
      <c r="V598" s="21" t="str">
        <f t="shared" si="950"/>
        <v/>
      </c>
      <c r="W598" s="21" t="str">
        <f t="shared" ref="W598:W661" si="1048">IF(O598="スギ",INDEX($FC$8:$FE$8,MATCH(P598,$FC$7:$FE$7)),IF(O598="ヒノキ",INDEX($FC$9:$FE$9,MATCH(P598,$FC$7:$FE$7)),""))</f>
        <v/>
      </c>
      <c r="X598" s="23" t="str">
        <f>IF(O598="スギ",INDEX(データ!$H$7:$J$26,MATCH(R598,データ!$G$7:$G$26),MATCH(P598,データ!$H$6:$J$6)),IF(O598="ヒノキ",INDEX(データ!$H$32:$J$51,MATCH(R598,データ!$G$32:$G$51),MATCH(P598,データ!$H$31:$J$31)),IF(O598="マツ",INDEX(データ!#REF!,MATCH(R598,データ!#REF!),MATCH(P598,データ!#REF!)),IF(O598="ザツ",INDEX(データ!#REF!,MATCH(R598,データ!#REF!),MATCH(P598,データ!#REF!)),""))))</f>
        <v/>
      </c>
      <c r="Y598" s="22" t="str">
        <f t="shared" ref="Y598:Y661" si="1049">IF(X598="","",ROUND(S598*X598/10,0))</f>
        <v/>
      </c>
      <c r="Z598" s="21" t="str">
        <f t="shared" ref="Z598:Z661" si="1050">IF(Y598="","",ROUND(M598*S598*X598/10,0))</f>
        <v/>
      </c>
      <c r="AA598" s="27" t="str">
        <f t="shared" si="957"/>
        <v/>
      </c>
      <c r="AB598" s="24" t="str">
        <f t="shared" si="958"/>
        <v/>
      </c>
      <c r="AC598" s="25" t="str">
        <f t="shared" si="959"/>
        <v>0</v>
      </c>
      <c r="AD598" s="26" t="str">
        <f t="shared" si="960"/>
        <v/>
      </c>
      <c r="AE598" s="26" t="str">
        <f t="shared" si="961"/>
        <v/>
      </c>
      <c r="AF598" s="26" t="str">
        <f t="shared" si="962"/>
        <v/>
      </c>
      <c r="AG598" s="27" t="str">
        <f t="shared" si="963"/>
        <v/>
      </c>
      <c r="AH598" s="26" t="str">
        <f t="shared" si="964"/>
        <v/>
      </c>
      <c r="AI598" s="26" t="str">
        <f t="shared" si="965"/>
        <v/>
      </c>
      <c r="AJ598" s="45" t="s">
        <v>30</v>
      </c>
      <c r="AK598" s="55" t="str">
        <f>IF(ＣＳＶ貼付用!BI584="","",ＣＳＶ貼付用!BI584)</f>
        <v/>
      </c>
      <c r="AL598" s="38" t="str">
        <f>IF(ＣＳＶ貼付用!BK584="","",ＣＳＶ貼付用!BK584)</f>
        <v/>
      </c>
      <c r="AM598" s="38" t="str">
        <f>IF(ＣＳＶ貼付用!BM584="","",ＣＳＶ貼付用!BM584)</f>
        <v/>
      </c>
      <c r="AN598" s="40" t="str">
        <f t="shared" si="966"/>
        <v/>
      </c>
      <c r="AO598" s="41" t="str">
        <f>IF(林齢計算用!B584="","",林齢計算用!B584)</f>
        <v/>
      </c>
      <c r="AP598" s="41" t="str">
        <f t="shared" si="967"/>
        <v/>
      </c>
      <c r="AQ598" s="41" t="str">
        <f t="shared" si="968"/>
        <v/>
      </c>
      <c r="AR598" s="23" t="str">
        <f>IF(AM598="スギ",INDEX(データ!$C$7:$E$26,MATCH(AP598,データ!$B$7:$B$26),MATCH(AN598,データ!$C$6:$E$6)),IF(AM598="ヒノキ",INDEX(データ!$C$32:$E$51,MATCH(AP598,データ!$B$32:$B$51),MATCH(AN598,データ!$C$31:$E$31)),IF(AM598="マツ",INDEX(データ!#REF!,MATCH(AP598,データ!#REF!),MATCH(AN598,データ!#REF!)),IF(AM598="ザツ",INDEX(データ!#REF!,MATCH(AP598,データ!#REF!),MATCH(AN598,データ!#REF!)),""))))</f>
        <v/>
      </c>
      <c r="AS598" s="22" t="str">
        <f t="shared" si="951"/>
        <v/>
      </c>
      <c r="AT598" s="21" t="str">
        <f t="shared" si="969"/>
        <v/>
      </c>
      <c r="AU598" s="21" t="str">
        <f t="shared" si="970"/>
        <v/>
      </c>
      <c r="AV598" s="24" t="str">
        <f>IF(AM598="スギ",INDEX(データ!$H$7:$J$26,MATCH(AP598,データ!$G$7:$G$26),MATCH(AN598,データ!$H$6:$J$6)),IF(AM598="ヒノキ",INDEX(データ!$H$32:$J$51,MATCH(AP598,データ!$G$32:$G$51),MATCH(AN598,データ!$H$31:$J$31)),IF(AM598="マツ",INDEX(データ!#REF!,MATCH(AP598,データ!#REF!),MATCH(AN598,データ!#REF!)),IF(AM598="ザツ",INDEX(データ!#REF!,MATCH(AP598,データ!#REF!),MATCH(AN598,データ!#REF!)),""))))</f>
        <v/>
      </c>
      <c r="AW598" s="22" t="str">
        <f t="shared" si="971"/>
        <v/>
      </c>
      <c r="AX598" s="21" t="str">
        <f t="shared" si="972"/>
        <v/>
      </c>
      <c r="AY598" s="27" t="str">
        <f t="shared" si="973"/>
        <v/>
      </c>
      <c r="AZ598" s="24" t="str">
        <f t="shared" si="974"/>
        <v/>
      </c>
      <c r="BA598" s="25" t="str">
        <f t="shared" si="975"/>
        <v>0</v>
      </c>
      <c r="BB598" s="26" t="str">
        <f t="shared" si="976"/>
        <v/>
      </c>
      <c r="BC598" s="26" t="str">
        <f t="shared" si="977"/>
        <v/>
      </c>
      <c r="BD598" s="26" t="str">
        <f t="shared" si="978"/>
        <v/>
      </c>
      <c r="BE598" s="27" t="str">
        <f t="shared" si="979"/>
        <v/>
      </c>
      <c r="BF598" s="26" t="str">
        <f t="shared" si="980"/>
        <v/>
      </c>
      <c r="BG598" s="26" t="str">
        <f t="shared" si="981"/>
        <v/>
      </c>
      <c r="BH598" s="45" t="s">
        <v>30</v>
      </c>
      <c r="BI598" s="55" t="str">
        <f>IF(ＣＳＶ貼付用!BX584="","",ＣＳＶ貼付用!BX584)</f>
        <v/>
      </c>
      <c r="BJ598" s="38" t="str">
        <f>IF(ＣＳＶ貼付用!BZ584="","",ＣＳＶ貼付用!BZ584)</f>
        <v/>
      </c>
      <c r="BK598" s="38" t="str">
        <f>IF(ＣＳＶ貼付用!CB584="","",ＣＳＶ貼付用!CB584)</f>
        <v/>
      </c>
      <c r="BL598" s="40" t="str">
        <f t="shared" si="982"/>
        <v/>
      </c>
      <c r="BM598" s="41" t="str">
        <f>IF(林齢計算用!C584="","",林齢計算用!C584)</f>
        <v/>
      </c>
      <c r="BN598" s="41" t="str">
        <f t="shared" si="983"/>
        <v/>
      </c>
      <c r="BO598" s="41" t="str">
        <f t="shared" si="984"/>
        <v/>
      </c>
      <c r="BP598" s="23" t="str">
        <f>IF(BK598="スギ",INDEX(データ!$C$7:$E$26,MATCH(BN598,データ!$B$7:$B$26),MATCH(BL598,データ!$C$6:$E$6)),IF(BK598="ヒノキ",INDEX(データ!$C$32:$E$51,MATCH(BN598,データ!$B$32:$B$51),MATCH(BL598,データ!$C$31:$E$31)),IF(BK598="マツ",INDEX(データ!#REF!,MATCH(BN598,データ!#REF!),MATCH(BL598,データ!#REF!)),IF(BK598="ザツ",INDEX(データ!#REF!,MATCH(BN598,データ!#REF!),MATCH(BL598,データ!#REF!)),""))))</f>
        <v/>
      </c>
      <c r="BQ598" s="22" t="str">
        <f t="shared" si="952"/>
        <v/>
      </c>
      <c r="BR598" s="21" t="str">
        <f t="shared" si="985"/>
        <v/>
      </c>
      <c r="BS598" s="21" t="str">
        <f t="shared" si="986"/>
        <v/>
      </c>
      <c r="BT598" s="24" t="str">
        <f>IF(BK598="スギ",INDEX(データ!$H$7:$J$26,MATCH(BN598,データ!$G$7:$G$26),MATCH(BL598,データ!$H$6:$J$6)),IF(BK598="ヒノキ",INDEX(データ!$H$32:$J$51,MATCH(BN598,データ!$G$32:$G$51),MATCH(BL598,データ!$H$31:$J$31)),IF(BK598="マツ",INDEX(データ!#REF!,MATCH(BN598,データ!#REF!),MATCH(BL598,データ!#REF!)),IF(BK598="ザツ",INDEX(データ!#REF!,MATCH(BN598,データ!#REF!),MATCH(BL598,データ!#REF!)),""))))</f>
        <v/>
      </c>
      <c r="BU598" s="22" t="str">
        <f t="shared" si="987"/>
        <v/>
      </c>
      <c r="BV598" s="21" t="str">
        <f t="shared" si="988"/>
        <v/>
      </c>
      <c r="BW598" s="27" t="str">
        <f t="shared" si="989"/>
        <v/>
      </c>
      <c r="BX598" s="24" t="str">
        <f t="shared" si="990"/>
        <v/>
      </c>
      <c r="BY598" s="25" t="str">
        <f t="shared" si="991"/>
        <v>0</v>
      </c>
      <c r="BZ598" s="26" t="str">
        <f t="shared" si="992"/>
        <v/>
      </c>
      <c r="CA598" s="26" t="str">
        <f t="shared" si="993"/>
        <v/>
      </c>
      <c r="CB598" s="26" t="str">
        <f t="shared" si="994"/>
        <v/>
      </c>
      <c r="CC598" s="27" t="str">
        <f t="shared" si="995"/>
        <v/>
      </c>
      <c r="CD598" s="26" t="str">
        <f t="shared" si="996"/>
        <v/>
      </c>
      <c r="CE598" s="26" t="str">
        <f t="shared" si="997"/>
        <v/>
      </c>
      <c r="CF598" s="45" t="s">
        <v>30</v>
      </c>
      <c r="CG598" s="55" t="str">
        <f>IF(ＣＳＶ貼付用!CM584="","",ＣＳＶ貼付用!CM584)</f>
        <v/>
      </c>
      <c r="CH598" s="38" t="str">
        <f>IF(ＣＳＶ貼付用!CO584="","",ＣＳＶ貼付用!CO584)</f>
        <v/>
      </c>
      <c r="CI598" s="38" t="str">
        <f>IF(ＣＳＶ貼付用!CQ584="","",ＣＳＶ貼付用!CQ584)</f>
        <v/>
      </c>
      <c r="CJ598" s="40" t="str">
        <f t="shared" si="998"/>
        <v/>
      </c>
      <c r="CK598" s="41" t="str">
        <f>IF(林齢計算用!D584="","",林齢計算用!D584)</f>
        <v/>
      </c>
      <c r="CL598" s="41" t="str">
        <f t="shared" si="999"/>
        <v/>
      </c>
      <c r="CM598" s="41" t="str">
        <f t="shared" si="1000"/>
        <v/>
      </c>
      <c r="CN598" s="23" t="str">
        <f>IF(CI598="スギ",INDEX(データ!$C$7:$E$26,MATCH(CL598,データ!$B$7:$B$26),MATCH(CJ598,データ!$C$6:$E$6)),IF(CI598="ヒノキ",INDEX(データ!$C$32:$E$51,MATCH(CL598,データ!$B$32:$B$51),MATCH(CJ598,データ!$C$31:$E$31)),IF(CI598="マツ",INDEX(データ!#REF!,MATCH(CL598,データ!#REF!),MATCH(CJ598,データ!#REF!)),IF(CI598="ザツ",INDEX(データ!#REF!,MATCH(CL598,データ!#REF!),MATCH(CJ598,データ!#REF!)),""))))</f>
        <v/>
      </c>
      <c r="CO598" s="22" t="str">
        <f t="shared" si="953"/>
        <v/>
      </c>
      <c r="CP598" s="21" t="str">
        <f t="shared" si="1001"/>
        <v/>
      </c>
      <c r="CQ598" s="21" t="str">
        <f t="shared" si="1002"/>
        <v/>
      </c>
      <c r="CR598" s="24" t="str">
        <f>IF(CI598="スギ",INDEX(データ!$H$7:$J$26,MATCH(CL598,データ!$G$7:$G$26),MATCH(CJ598,データ!$H$6:$J$6)),IF(CI598="ヒノキ",INDEX(データ!$H$32:$J$51,MATCH(CL598,データ!$G$32:$G$51),MATCH(CJ598,データ!$H$31:$J$31)),IF(CI598="マツ",INDEX(データ!#REF!,MATCH(CL598,データ!#REF!),MATCH(CJ598,データ!#REF!)),IF(CI598="ザツ",INDEX(データ!#REF!,MATCH(CL598,データ!#REF!),MATCH(CJ598,データ!#REF!)),""))))</f>
        <v/>
      </c>
      <c r="CS598" s="22" t="str">
        <f t="shared" si="1003"/>
        <v/>
      </c>
      <c r="CT598" s="21" t="str">
        <f t="shared" si="1004"/>
        <v/>
      </c>
      <c r="CU598" s="27" t="str">
        <f t="shared" si="1005"/>
        <v/>
      </c>
      <c r="CV598" s="24" t="str">
        <f t="shared" si="1006"/>
        <v/>
      </c>
      <c r="CW598" s="25" t="str">
        <f t="shared" si="1007"/>
        <v>0</v>
      </c>
      <c r="CX598" s="26" t="str">
        <f t="shared" si="1008"/>
        <v/>
      </c>
      <c r="CY598" s="26" t="str">
        <f t="shared" si="1009"/>
        <v/>
      </c>
      <c r="CZ598" s="26" t="str">
        <f t="shared" si="1010"/>
        <v/>
      </c>
      <c r="DA598" s="27" t="str">
        <f t="shared" si="1011"/>
        <v/>
      </c>
      <c r="DB598" s="26" t="str">
        <f t="shared" si="1012"/>
        <v/>
      </c>
      <c r="DC598" s="26" t="str">
        <f t="shared" si="1013"/>
        <v/>
      </c>
      <c r="DD598" s="45" t="s">
        <v>30</v>
      </c>
      <c r="DE598" s="55" t="str">
        <f>IF(ＣＳＶ貼付用!DB584="","",ＣＳＶ貼付用!DB584)</f>
        <v/>
      </c>
      <c r="DF598" s="38" t="str">
        <f>IF(ＣＳＶ貼付用!DD584="","",ＣＳＶ貼付用!DD584)</f>
        <v/>
      </c>
      <c r="DG598" s="38" t="str">
        <f>IF(ＣＳＶ貼付用!DF584="","",ＣＳＶ貼付用!DF584)</f>
        <v/>
      </c>
      <c r="DH598" s="40" t="str">
        <f t="shared" si="1014"/>
        <v/>
      </c>
      <c r="DI598" s="41" t="str">
        <f>IF(林齢計算用!E584="","",林齢計算用!E584)</f>
        <v/>
      </c>
      <c r="DJ598" s="41" t="str">
        <f t="shared" si="1015"/>
        <v/>
      </c>
      <c r="DK598" s="41" t="str">
        <f t="shared" si="1016"/>
        <v/>
      </c>
      <c r="DL598" s="23" t="str">
        <f>IF(DG598="スギ",INDEX(データ!$C$7:$E$26,MATCH(DJ598,データ!$B$7:$B$26),MATCH(DH598,データ!$C$6:$E$6)),IF(DG598="ヒノキ",INDEX(データ!$C$32:$E$51,MATCH(DJ598,データ!$B$32:$B$51),MATCH(DH598,データ!$C$31:$E$31)),IF(DG598="マツ",INDEX(データ!#REF!,MATCH(DJ598,データ!#REF!),MATCH(DH598,データ!#REF!)),IF(DG598="ザツ",INDEX(データ!#REF!,MATCH(DJ598,データ!#REF!),MATCH(DH598,データ!#REF!)),""))))</f>
        <v/>
      </c>
      <c r="DM598" s="22" t="str">
        <f t="shared" si="954"/>
        <v/>
      </c>
      <c r="DN598" s="21" t="str">
        <f t="shared" si="1017"/>
        <v/>
      </c>
      <c r="DO598" s="21" t="str">
        <f t="shared" si="1018"/>
        <v/>
      </c>
      <c r="DP598" s="24" t="str">
        <f>IF(DG598="スギ",INDEX(データ!$H$7:$J$26,MATCH(DJ598,データ!$G$7:$G$26),MATCH(DH598,データ!$H$6:$J$6)),IF(DG598="ヒノキ",INDEX(データ!$H$32:$J$51,MATCH(DJ598,データ!$G$32:$G$51),MATCH(DH598,データ!$H$31:$J$31)),IF(DG598="マツ",INDEX(データ!#REF!,MATCH(DJ598,データ!#REF!),MATCH(DH598,データ!#REF!)),IF(DG598="ザツ",INDEX(データ!#REF!,MATCH(DJ598,データ!#REF!),MATCH(DH598,データ!#REF!)),""))))</f>
        <v/>
      </c>
      <c r="DQ598" s="22" t="str">
        <f t="shared" si="1019"/>
        <v/>
      </c>
      <c r="DR598" s="21" t="str">
        <f t="shared" si="1020"/>
        <v/>
      </c>
      <c r="DS598" s="27" t="str">
        <f t="shared" si="1021"/>
        <v/>
      </c>
      <c r="DT598" s="24" t="str">
        <f t="shared" si="1022"/>
        <v/>
      </c>
      <c r="DU598" s="25" t="str">
        <f t="shared" si="1023"/>
        <v>0</v>
      </c>
      <c r="DV598" s="26" t="str">
        <f t="shared" si="1024"/>
        <v/>
      </c>
      <c r="DW598" s="26" t="str">
        <f t="shared" si="1025"/>
        <v/>
      </c>
      <c r="DX598" s="26" t="str">
        <f t="shared" si="1026"/>
        <v/>
      </c>
      <c r="DY598" s="27" t="str">
        <f t="shared" si="1027"/>
        <v/>
      </c>
      <c r="DZ598" s="26" t="str">
        <f t="shared" si="1028"/>
        <v/>
      </c>
      <c r="EA598" s="26" t="str">
        <f t="shared" si="1029"/>
        <v/>
      </c>
      <c r="EB598" s="45" t="s">
        <v>30</v>
      </c>
      <c r="EC598" s="55" t="str">
        <f>IF(ＣＳＶ貼付用!DQ584="","",ＣＳＶ貼付用!DQ584)</f>
        <v/>
      </c>
      <c r="ED598" s="38" t="str">
        <f>IF(ＣＳＶ貼付用!DS584="","",ＣＳＶ貼付用!DS584)</f>
        <v/>
      </c>
      <c r="EE598" s="38" t="str">
        <f>IF(ＣＳＶ貼付用!DU584="","",ＣＳＶ貼付用!DU584)</f>
        <v/>
      </c>
      <c r="EF598" s="40" t="str">
        <f t="shared" si="1030"/>
        <v/>
      </c>
      <c r="EG598" s="41" t="str">
        <f>IF(林齢計算用!F584="","",林齢計算用!F584)</f>
        <v/>
      </c>
      <c r="EH598" s="41" t="str">
        <f t="shared" si="1031"/>
        <v/>
      </c>
      <c r="EI598" s="41" t="str">
        <f t="shared" si="1032"/>
        <v/>
      </c>
      <c r="EJ598" s="23" t="str">
        <f>IF(EE598="スギ",INDEX(データ!$C$7:$E$26,MATCH(EH598,データ!$B$7:$B$26),MATCH(EF598,データ!$C$6:$E$6)),IF(EE598="ヒノキ",INDEX(データ!$C$32:$E$51,MATCH(EH598,データ!$B$32:$B$51),MATCH(EF598,データ!$C$31:$E$31)),IF(EE598="マツ",INDEX(データ!#REF!,MATCH(EH598,データ!#REF!),MATCH(EF598,データ!#REF!)),IF(EE598="ザツ",INDEX(データ!#REF!,MATCH(EH598,データ!#REF!),MATCH(EF598,データ!#REF!)),""))))</f>
        <v/>
      </c>
      <c r="EK598" s="22" t="str">
        <f t="shared" si="955"/>
        <v/>
      </c>
      <c r="EL598" s="21" t="str">
        <f t="shared" si="1033"/>
        <v/>
      </c>
      <c r="EM598" s="21" t="str">
        <f t="shared" si="1034"/>
        <v/>
      </c>
      <c r="EN598" s="24" t="str">
        <f>IF(EE598="スギ",INDEX(データ!$H$7:$J$26,MATCH(EH598,データ!$G$7:$G$26),MATCH(EF598,データ!$H$6:$J$6)),IF(EE598="ヒノキ",INDEX(データ!$H$32:$J$51,MATCH(EH598,データ!$G$32:$G$51),MATCH(EF598,データ!$H$31:$J$31)),IF(EE598="マツ",INDEX(データ!#REF!,MATCH(EH598,データ!#REF!),MATCH(EF598,データ!#REF!)),IF(EE598="ザツ",INDEX(データ!#REF!,MATCH(EH598,データ!#REF!),MATCH(EF598,データ!#REF!)),""))))</f>
        <v/>
      </c>
      <c r="EO598" s="22" t="str">
        <f t="shared" si="1035"/>
        <v/>
      </c>
      <c r="EP598" s="21" t="str">
        <f t="shared" si="1036"/>
        <v/>
      </c>
      <c r="EQ598" s="27" t="str">
        <f t="shared" si="1037"/>
        <v/>
      </c>
      <c r="ER598" s="24" t="str">
        <f t="shared" si="1038"/>
        <v/>
      </c>
      <c r="ES598" s="25" t="str">
        <f t="shared" si="1039"/>
        <v>0</v>
      </c>
      <c r="ET598" s="26" t="str">
        <f t="shared" si="1040"/>
        <v/>
      </c>
      <c r="EU598" s="26" t="str">
        <f t="shared" si="1041"/>
        <v/>
      </c>
      <c r="EV598" s="26" t="str">
        <f t="shared" si="1042"/>
        <v/>
      </c>
      <c r="EW598" s="27" t="str">
        <f t="shared" si="1043"/>
        <v/>
      </c>
      <c r="EX598" s="26" t="str">
        <f t="shared" si="1044"/>
        <v/>
      </c>
      <c r="EY598" s="26" t="str">
        <f t="shared" si="1045"/>
        <v/>
      </c>
      <c r="EZ598" s="26">
        <f t="shared" si="1046"/>
        <v>0</v>
      </c>
      <c r="FA598" s="43"/>
    </row>
    <row r="599" spans="1:157" ht="15.95" customHeight="1" x14ac:dyDescent="0.15">
      <c r="A599" s="21"/>
      <c r="B599" s="36" t="str">
        <f>IF(ＣＳＶ貼付用!G585="","",ＣＳＶ貼付用!G585)</f>
        <v/>
      </c>
      <c r="C599" s="36" t="str">
        <f>IF(ＣＳＶ貼付用!I585="","",ＣＳＶ貼付用!I585)</f>
        <v/>
      </c>
      <c r="D599" s="36" t="str">
        <f>IF(ＣＳＶ貼付用!J585="","",ＣＳＶ貼付用!J585)</f>
        <v/>
      </c>
      <c r="E599" s="36" t="str">
        <f>IF(ＣＳＶ貼付用!F585="","",ＣＳＶ貼付用!F585)</f>
        <v/>
      </c>
      <c r="F599" s="38" t="str">
        <f>IF(ＣＳＶ貼付用!T585="","",ＣＳＶ貼付用!T585)</f>
        <v/>
      </c>
      <c r="G599" s="38"/>
      <c r="H599" s="38" t="str">
        <f>IF(ＣＳＶ貼付用!GJ585="","",ＣＳＶ貼付用!GJ585)</f>
        <v/>
      </c>
      <c r="I599" s="38" t="str">
        <f>IF(ＣＳＶ貼付用!GL585="","",ＣＳＶ貼付用!GL585)</f>
        <v/>
      </c>
      <c r="J599" s="38" t="str">
        <f>IF(ＣＳＶ貼付用!GN585="","",ＣＳＶ貼付用!GN585)</f>
        <v/>
      </c>
      <c r="K599" s="38" t="str">
        <f>IF(ＣＳＶ貼付用!GP585="","",ＣＳＶ貼付用!GP585)</f>
        <v/>
      </c>
      <c r="L599" s="45" t="s">
        <v>30</v>
      </c>
      <c r="M599" s="55" t="str">
        <f>IF(ＣＳＶ貼付用!AT585="","",ＣＳＶ貼付用!AT585)</f>
        <v/>
      </c>
      <c r="N599" s="38" t="str">
        <f>IF(ＣＳＶ貼付用!AV585="","",ＣＳＶ貼付用!AV585)</f>
        <v/>
      </c>
      <c r="O599" s="38" t="str">
        <f>IF(ＣＳＶ貼付用!AX585="","",ＣＳＶ貼付用!AX585)</f>
        <v/>
      </c>
      <c r="P599" s="40" t="str">
        <f>IF(ＣＳＶ貼付用!FE585="","",ＣＳＶ貼付用!FE585)</f>
        <v/>
      </c>
      <c r="Q599" s="41" t="str">
        <f>IF(林齢計算用!A585="","",林齢計算用!A585)</f>
        <v/>
      </c>
      <c r="R599" s="41" t="str">
        <f t="shared" si="956"/>
        <v/>
      </c>
      <c r="S599" s="56" t="str">
        <f>IF(ＣＳＶ貼付用!EG585="","",ＣＳＶ貼付用!EG585*10)</f>
        <v/>
      </c>
      <c r="T599" s="23" t="str">
        <f>IF(O599="スギ",INDEX(データ!$C$7:$E$26,MATCH(R599,データ!$B$7:$B$26),MATCH(P599,データ!$C$6:$E$6)),IF(O599="ヒノキ",INDEX(データ!$C$32:$E$51,MATCH(R599,データ!$B$32:$B$51),MATCH(P599,データ!$C$31:$E$31)),IF(O599="マツ",INDEX(データ!#REF!,MATCH(R599,データ!#REF!),MATCH(P599,データ!#REF!)),IF(O599="ザツ",INDEX(データ!#REF!,MATCH(R599,データ!#REF!),MATCH(P599,データ!#REF!)),""))))</f>
        <v/>
      </c>
      <c r="U599" s="22" t="str">
        <f t="shared" si="1047"/>
        <v/>
      </c>
      <c r="V599" s="21" t="str">
        <f t="shared" ref="V599:V662" si="1051">IF(O599="スギ",$A$19,IF(O599="ヒノキ",$A$25,""))</f>
        <v/>
      </c>
      <c r="W599" s="21" t="str">
        <f t="shared" si="1048"/>
        <v/>
      </c>
      <c r="X599" s="23" t="str">
        <f>IF(O599="スギ",INDEX(データ!$H$7:$J$26,MATCH(R599,データ!$G$7:$G$26),MATCH(P599,データ!$H$6:$J$6)),IF(O599="ヒノキ",INDEX(データ!$H$32:$J$51,MATCH(R599,データ!$G$32:$G$51),MATCH(P599,データ!$H$31:$J$31)),IF(O599="マツ",INDEX(データ!#REF!,MATCH(R599,データ!#REF!),MATCH(P599,データ!#REF!)),IF(O599="ザツ",INDEX(データ!#REF!,MATCH(R599,データ!#REF!),MATCH(P599,データ!#REF!)),""))))</f>
        <v/>
      </c>
      <c r="Y599" s="22" t="str">
        <f t="shared" si="1049"/>
        <v/>
      </c>
      <c r="Z599" s="21" t="str">
        <f t="shared" si="1050"/>
        <v/>
      </c>
      <c r="AA599" s="27" t="str">
        <f t="shared" si="957"/>
        <v/>
      </c>
      <c r="AB599" s="24" t="str">
        <f t="shared" si="958"/>
        <v/>
      </c>
      <c r="AC599" s="25" t="str">
        <f t="shared" si="959"/>
        <v>0</v>
      </c>
      <c r="AD599" s="26" t="str">
        <f t="shared" si="960"/>
        <v/>
      </c>
      <c r="AE599" s="26" t="str">
        <f t="shared" si="961"/>
        <v/>
      </c>
      <c r="AF599" s="26" t="str">
        <f t="shared" si="962"/>
        <v/>
      </c>
      <c r="AG599" s="27" t="str">
        <f t="shared" si="963"/>
        <v/>
      </c>
      <c r="AH599" s="26" t="str">
        <f t="shared" si="964"/>
        <v/>
      </c>
      <c r="AI599" s="26" t="str">
        <f t="shared" si="965"/>
        <v/>
      </c>
      <c r="AJ599" s="45" t="s">
        <v>30</v>
      </c>
      <c r="AK599" s="55" t="str">
        <f>IF(ＣＳＶ貼付用!BI585="","",ＣＳＶ貼付用!BI585)</f>
        <v/>
      </c>
      <c r="AL599" s="38" t="str">
        <f>IF(ＣＳＶ貼付用!BK585="","",ＣＳＶ貼付用!BK585)</f>
        <v/>
      </c>
      <c r="AM599" s="38" t="str">
        <f>IF(ＣＳＶ貼付用!BM585="","",ＣＳＶ貼付用!BM585)</f>
        <v/>
      </c>
      <c r="AN599" s="40" t="str">
        <f t="shared" si="966"/>
        <v/>
      </c>
      <c r="AO599" s="41" t="str">
        <f>IF(林齢計算用!B585="","",林齢計算用!B585)</f>
        <v/>
      </c>
      <c r="AP599" s="41" t="str">
        <f t="shared" si="967"/>
        <v/>
      </c>
      <c r="AQ599" s="41" t="str">
        <f t="shared" si="968"/>
        <v/>
      </c>
      <c r="AR599" s="23" t="str">
        <f>IF(AM599="スギ",INDEX(データ!$C$7:$E$26,MATCH(AP599,データ!$B$7:$B$26),MATCH(AN599,データ!$C$6:$E$6)),IF(AM599="ヒノキ",INDEX(データ!$C$32:$E$51,MATCH(AP599,データ!$B$32:$B$51),MATCH(AN599,データ!$C$31:$E$31)),IF(AM599="マツ",INDEX(データ!#REF!,MATCH(AP599,データ!#REF!),MATCH(AN599,データ!#REF!)),IF(AM599="ザツ",INDEX(データ!#REF!,MATCH(AP599,データ!#REF!),MATCH(AN599,データ!#REF!)),""))))</f>
        <v/>
      </c>
      <c r="AS599" s="22" t="str">
        <f t="shared" si="951"/>
        <v/>
      </c>
      <c r="AT599" s="21" t="str">
        <f t="shared" si="969"/>
        <v/>
      </c>
      <c r="AU599" s="21" t="str">
        <f t="shared" si="970"/>
        <v/>
      </c>
      <c r="AV599" s="24" t="str">
        <f>IF(AM599="スギ",INDEX(データ!$H$7:$J$26,MATCH(AP599,データ!$G$7:$G$26),MATCH(AN599,データ!$H$6:$J$6)),IF(AM599="ヒノキ",INDEX(データ!$H$32:$J$51,MATCH(AP599,データ!$G$32:$G$51),MATCH(AN599,データ!$H$31:$J$31)),IF(AM599="マツ",INDEX(データ!#REF!,MATCH(AP599,データ!#REF!),MATCH(AN599,データ!#REF!)),IF(AM599="ザツ",INDEX(データ!#REF!,MATCH(AP599,データ!#REF!),MATCH(AN599,データ!#REF!)),""))))</f>
        <v/>
      </c>
      <c r="AW599" s="22" t="str">
        <f t="shared" si="971"/>
        <v/>
      </c>
      <c r="AX599" s="21" t="str">
        <f t="shared" si="972"/>
        <v/>
      </c>
      <c r="AY599" s="27" t="str">
        <f t="shared" si="973"/>
        <v/>
      </c>
      <c r="AZ599" s="24" t="str">
        <f t="shared" si="974"/>
        <v/>
      </c>
      <c r="BA599" s="25" t="str">
        <f t="shared" si="975"/>
        <v>0</v>
      </c>
      <c r="BB599" s="26" t="str">
        <f t="shared" si="976"/>
        <v/>
      </c>
      <c r="BC599" s="26" t="str">
        <f t="shared" si="977"/>
        <v/>
      </c>
      <c r="BD599" s="26" t="str">
        <f t="shared" si="978"/>
        <v/>
      </c>
      <c r="BE599" s="27" t="str">
        <f t="shared" si="979"/>
        <v/>
      </c>
      <c r="BF599" s="26" t="str">
        <f t="shared" si="980"/>
        <v/>
      </c>
      <c r="BG599" s="26" t="str">
        <f t="shared" si="981"/>
        <v/>
      </c>
      <c r="BH599" s="45" t="s">
        <v>30</v>
      </c>
      <c r="BI599" s="55" t="str">
        <f>IF(ＣＳＶ貼付用!BX585="","",ＣＳＶ貼付用!BX585)</f>
        <v/>
      </c>
      <c r="BJ599" s="38" t="str">
        <f>IF(ＣＳＶ貼付用!BZ585="","",ＣＳＶ貼付用!BZ585)</f>
        <v/>
      </c>
      <c r="BK599" s="38" t="str">
        <f>IF(ＣＳＶ貼付用!CB585="","",ＣＳＶ貼付用!CB585)</f>
        <v/>
      </c>
      <c r="BL599" s="40" t="str">
        <f t="shared" si="982"/>
        <v/>
      </c>
      <c r="BM599" s="41" t="str">
        <f>IF(林齢計算用!C585="","",林齢計算用!C585)</f>
        <v/>
      </c>
      <c r="BN599" s="41" t="str">
        <f t="shared" si="983"/>
        <v/>
      </c>
      <c r="BO599" s="41" t="str">
        <f t="shared" si="984"/>
        <v/>
      </c>
      <c r="BP599" s="23" t="str">
        <f>IF(BK599="スギ",INDEX(データ!$C$7:$E$26,MATCH(BN599,データ!$B$7:$B$26),MATCH(BL599,データ!$C$6:$E$6)),IF(BK599="ヒノキ",INDEX(データ!$C$32:$E$51,MATCH(BN599,データ!$B$32:$B$51),MATCH(BL599,データ!$C$31:$E$31)),IF(BK599="マツ",INDEX(データ!#REF!,MATCH(BN599,データ!#REF!),MATCH(BL599,データ!#REF!)),IF(BK599="ザツ",INDEX(データ!#REF!,MATCH(BN599,データ!#REF!),MATCH(BL599,データ!#REF!)),""))))</f>
        <v/>
      </c>
      <c r="BQ599" s="22" t="str">
        <f t="shared" si="952"/>
        <v/>
      </c>
      <c r="BR599" s="21" t="str">
        <f t="shared" si="985"/>
        <v/>
      </c>
      <c r="BS599" s="21" t="str">
        <f t="shared" si="986"/>
        <v/>
      </c>
      <c r="BT599" s="24" t="str">
        <f>IF(BK599="スギ",INDEX(データ!$H$7:$J$26,MATCH(BN599,データ!$G$7:$G$26),MATCH(BL599,データ!$H$6:$J$6)),IF(BK599="ヒノキ",INDEX(データ!$H$32:$J$51,MATCH(BN599,データ!$G$32:$G$51),MATCH(BL599,データ!$H$31:$J$31)),IF(BK599="マツ",INDEX(データ!#REF!,MATCH(BN599,データ!#REF!),MATCH(BL599,データ!#REF!)),IF(BK599="ザツ",INDEX(データ!#REF!,MATCH(BN599,データ!#REF!),MATCH(BL599,データ!#REF!)),""))))</f>
        <v/>
      </c>
      <c r="BU599" s="22" t="str">
        <f t="shared" si="987"/>
        <v/>
      </c>
      <c r="BV599" s="21" t="str">
        <f t="shared" si="988"/>
        <v/>
      </c>
      <c r="BW599" s="27" t="str">
        <f t="shared" si="989"/>
        <v/>
      </c>
      <c r="BX599" s="24" t="str">
        <f t="shared" si="990"/>
        <v/>
      </c>
      <c r="BY599" s="25" t="str">
        <f t="shared" si="991"/>
        <v>0</v>
      </c>
      <c r="BZ599" s="26" t="str">
        <f t="shared" si="992"/>
        <v/>
      </c>
      <c r="CA599" s="26" t="str">
        <f t="shared" si="993"/>
        <v/>
      </c>
      <c r="CB599" s="26" t="str">
        <f t="shared" si="994"/>
        <v/>
      </c>
      <c r="CC599" s="27" t="str">
        <f t="shared" si="995"/>
        <v/>
      </c>
      <c r="CD599" s="26" t="str">
        <f t="shared" si="996"/>
        <v/>
      </c>
      <c r="CE599" s="26" t="str">
        <f t="shared" si="997"/>
        <v/>
      </c>
      <c r="CF599" s="45" t="s">
        <v>30</v>
      </c>
      <c r="CG599" s="55" t="str">
        <f>IF(ＣＳＶ貼付用!CM585="","",ＣＳＶ貼付用!CM585)</f>
        <v/>
      </c>
      <c r="CH599" s="38" t="str">
        <f>IF(ＣＳＶ貼付用!CO585="","",ＣＳＶ貼付用!CO585)</f>
        <v/>
      </c>
      <c r="CI599" s="38" t="str">
        <f>IF(ＣＳＶ貼付用!CQ585="","",ＣＳＶ貼付用!CQ585)</f>
        <v/>
      </c>
      <c r="CJ599" s="40" t="str">
        <f t="shared" si="998"/>
        <v/>
      </c>
      <c r="CK599" s="41" t="str">
        <f>IF(林齢計算用!D585="","",林齢計算用!D585)</f>
        <v/>
      </c>
      <c r="CL599" s="41" t="str">
        <f t="shared" si="999"/>
        <v/>
      </c>
      <c r="CM599" s="41" t="str">
        <f t="shared" si="1000"/>
        <v/>
      </c>
      <c r="CN599" s="23" t="str">
        <f>IF(CI599="スギ",INDEX(データ!$C$7:$E$26,MATCH(CL599,データ!$B$7:$B$26),MATCH(CJ599,データ!$C$6:$E$6)),IF(CI599="ヒノキ",INDEX(データ!$C$32:$E$51,MATCH(CL599,データ!$B$32:$B$51),MATCH(CJ599,データ!$C$31:$E$31)),IF(CI599="マツ",INDEX(データ!#REF!,MATCH(CL599,データ!#REF!),MATCH(CJ599,データ!#REF!)),IF(CI599="ザツ",INDEX(データ!#REF!,MATCH(CL599,データ!#REF!),MATCH(CJ599,データ!#REF!)),""))))</f>
        <v/>
      </c>
      <c r="CO599" s="22" t="str">
        <f t="shared" si="953"/>
        <v/>
      </c>
      <c r="CP599" s="21" t="str">
        <f t="shared" si="1001"/>
        <v/>
      </c>
      <c r="CQ599" s="21" t="str">
        <f t="shared" si="1002"/>
        <v/>
      </c>
      <c r="CR599" s="24" t="str">
        <f>IF(CI599="スギ",INDEX(データ!$H$7:$J$26,MATCH(CL599,データ!$G$7:$G$26),MATCH(CJ599,データ!$H$6:$J$6)),IF(CI599="ヒノキ",INDEX(データ!$H$32:$J$51,MATCH(CL599,データ!$G$32:$G$51),MATCH(CJ599,データ!$H$31:$J$31)),IF(CI599="マツ",INDEX(データ!#REF!,MATCH(CL599,データ!#REF!),MATCH(CJ599,データ!#REF!)),IF(CI599="ザツ",INDEX(データ!#REF!,MATCH(CL599,データ!#REF!),MATCH(CJ599,データ!#REF!)),""))))</f>
        <v/>
      </c>
      <c r="CS599" s="22" t="str">
        <f t="shared" si="1003"/>
        <v/>
      </c>
      <c r="CT599" s="21" t="str">
        <f t="shared" si="1004"/>
        <v/>
      </c>
      <c r="CU599" s="27" t="str">
        <f t="shared" si="1005"/>
        <v/>
      </c>
      <c r="CV599" s="24" t="str">
        <f t="shared" si="1006"/>
        <v/>
      </c>
      <c r="CW599" s="25" t="str">
        <f t="shared" si="1007"/>
        <v>0</v>
      </c>
      <c r="CX599" s="26" t="str">
        <f t="shared" si="1008"/>
        <v/>
      </c>
      <c r="CY599" s="26" t="str">
        <f t="shared" si="1009"/>
        <v/>
      </c>
      <c r="CZ599" s="26" t="str">
        <f t="shared" si="1010"/>
        <v/>
      </c>
      <c r="DA599" s="27" t="str">
        <f t="shared" si="1011"/>
        <v/>
      </c>
      <c r="DB599" s="26" t="str">
        <f t="shared" si="1012"/>
        <v/>
      </c>
      <c r="DC599" s="26" t="str">
        <f t="shared" si="1013"/>
        <v/>
      </c>
      <c r="DD599" s="45" t="s">
        <v>30</v>
      </c>
      <c r="DE599" s="55" t="str">
        <f>IF(ＣＳＶ貼付用!DB585="","",ＣＳＶ貼付用!DB585)</f>
        <v/>
      </c>
      <c r="DF599" s="38" t="str">
        <f>IF(ＣＳＶ貼付用!DD585="","",ＣＳＶ貼付用!DD585)</f>
        <v/>
      </c>
      <c r="DG599" s="38" t="str">
        <f>IF(ＣＳＶ貼付用!DF585="","",ＣＳＶ貼付用!DF585)</f>
        <v/>
      </c>
      <c r="DH599" s="40" t="str">
        <f t="shared" si="1014"/>
        <v/>
      </c>
      <c r="DI599" s="41" t="str">
        <f>IF(林齢計算用!E585="","",林齢計算用!E585)</f>
        <v/>
      </c>
      <c r="DJ599" s="41" t="str">
        <f t="shared" si="1015"/>
        <v/>
      </c>
      <c r="DK599" s="41" t="str">
        <f t="shared" si="1016"/>
        <v/>
      </c>
      <c r="DL599" s="23" t="str">
        <f>IF(DG599="スギ",INDEX(データ!$C$7:$E$26,MATCH(DJ599,データ!$B$7:$B$26),MATCH(DH599,データ!$C$6:$E$6)),IF(DG599="ヒノキ",INDEX(データ!$C$32:$E$51,MATCH(DJ599,データ!$B$32:$B$51),MATCH(DH599,データ!$C$31:$E$31)),IF(DG599="マツ",INDEX(データ!#REF!,MATCH(DJ599,データ!#REF!),MATCH(DH599,データ!#REF!)),IF(DG599="ザツ",INDEX(データ!#REF!,MATCH(DJ599,データ!#REF!),MATCH(DH599,データ!#REF!)),""))))</f>
        <v/>
      </c>
      <c r="DM599" s="22" t="str">
        <f t="shared" si="954"/>
        <v/>
      </c>
      <c r="DN599" s="21" t="str">
        <f t="shared" si="1017"/>
        <v/>
      </c>
      <c r="DO599" s="21" t="str">
        <f t="shared" si="1018"/>
        <v/>
      </c>
      <c r="DP599" s="24" t="str">
        <f>IF(DG599="スギ",INDEX(データ!$H$7:$J$26,MATCH(DJ599,データ!$G$7:$G$26),MATCH(DH599,データ!$H$6:$J$6)),IF(DG599="ヒノキ",INDEX(データ!$H$32:$J$51,MATCH(DJ599,データ!$G$32:$G$51),MATCH(DH599,データ!$H$31:$J$31)),IF(DG599="マツ",INDEX(データ!#REF!,MATCH(DJ599,データ!#REF!),MATCH(DH599,データ!#REF!)),IF(DG599="ザツ",INDEX(データ!#REF!,MATCH(DJ599,データ!#REF!),MATCH(DH599,データ!#REF!)),""))))</f>
        <v/>
      </c>
      <c r="DQ599" s="22" t="str">
        <f t="shared" si="1019"/>
        <v/>
      </c>
      <c r="DR599" s="21" t="str">
        <f t="shared" si="1020"/>
        <v/>
      </c>
      <c r="DS599" s="27" t="str">
        <f t="shared" si="1021"/>
        <v/>
      </c>
      <c r="DT599" s="24" t="str">
        <f t="shared" si="1022"/>
        <v/>
      </c>
      <c r="DU599" s="25" t="str">
        <f t="shared" si="1023"/>
        <v>0</v>
      </c>
      <c r="DV599" s="26" t="str">
        <f t="shared" si="1024"/>
        <v/>
      </c>
      <c r="DW599" s="26" t="str">
        <f t="shared" si="1025"/>
        <v/>
      </c>
      <c r="DX599" s="26" t="str">
        <f t="shared" si="1026"/>
        <v/>
      </c>
      <c r="DY599" s="27" t="str">
        <f t="shared" si="1027"/>
        <v/>
      </c>
      <c r="DZ599" s="26" t="str">
        <f t="shared" si="1028"/>
        <v/>
      </c>
      <c r="EA599" s="26" t="str">
        <f t="shared" si="1029"/>
        <v/>
      </c>
      <c r="EB599" s="45" t="s">
        <v>30</v>
      </c>
      <c r="EC599" s="55" t="str">
        <f>IF(ＣＳＶ貼付用!DQ585="","",ＣＳＶ貼付用!DQ585)</f>
        <v/>
      </c>
      <c r="ED599" s="38" t="str">
        <f>IF(ＣＳＶ貼付用!DS585="","",ＣＳＶ貼付用!DS585)</f>
        <v/>
      </c>
      <c r="EE599" s="38" t="str">
        <f>IF(ＣＳＶ貼付用!DU585="","",ＣＳＶ貼付用!DU585)</f>
        <v/>
      </c>
      <c r="EF599" s="40" t="str">
        <f t="shared" si="1030"/>
        <v/>
      </c>
      <c r="EG599" s="41" t="str">
        <f>IF(林齢計算用!F585="","",林齢計算用!F585)</f>
        <v/>
      </c>
      <c r="EH599" s="41" t="str">
        <f t="shared" si="1031"/>
        <v/>
      </c>
      <c r="EI599" s="41" t="str">
        <f t="shared" si="1032"/>
        <v/>
      </c>
      <c r="EJ599" s="23" t="str">
        <f>IF(EE599="スギ",INDEX(データ!$C$7:$E$26,MATCH(EH599,データ!$B$7:$B$26),MATCH(EF599,データ!$C$6:$E$6)),IF(EE599="ヒノキ",INDEX(データ!$C$32:$E$51,MATCH(EH599,データ!$B$32:$B$51),MATCH(EF599,データ!$C$31:$E$31)),IF(EE599="マツ",INDEX(データ!#REF!,MATCH(EH599,データ!#REF!),MATCH(EF599,データ!#REF!)),IF(EE599="ザツ",INDEX(データ!#REF!,MATCH(EH599,データ!#REF!),MATCH(EF599,データ!#REF!)),""))))</f>
        <v/>
      </c>
      <c r="EK599" s="22" t="str">
        <f t="shared" si="955"/>
        <v/>
      </c>
      <c r="EL599" s="21" t="str">
        <f t="shared" si="1033"/>
        <v/>
      </c>
      <c r="EM599" s="21" t="str">
        <f t="shared" si="1034"/>
        <v/>
      </c>
      <c r="EN599" s="24" t="str">
        <f>IF(EE599="スギ",INDEX(データ!$H$7:$J$26,MATCH(EH599,データ!$G$7:$G$26),MATCH(EF599,データ!$H$6:$J$6)),IF(EE599="ヒノキ",INDEX(データ!$H$32:$J$51,MATCH(EH599,データ!$G$32:$G$51),MATCH(EF599,データ!$H$31:$J$31)),IF(EE599="マツ",INDEX(データ!#REF!,MATCH(EH599,データ!#REF!),MATCH(EF599,データ!#REF!)),IF(EE599="ザツ",INDEX(データ!#REF!,MATCH(EH599,データ!#REF!),MATCH(EF599,データ!#REF!)),""))))</f>
        <v/>
      </c>
      <c r="EO599" s="22" t="str">
        <f t="shared" si="1035"/>
        <v/>
      </c>
      <c r="EP599" s="21" t="str">
        <f t="shared" si="1036"/>
        <v/>
      </c>
      <c r="EQ599" s="27" t="str">
        <f t="shared" si="1037"/>
        <v/>
      </c>
      <c r="ER599" s="24" t="str">
        <f t="shared" si="1038"/>
        <v/>
      </c>
      <c r="ES599" s="25" t="str">
        <f t="shared" si="1039"/>
        <v>0</v>
      </c>
      <c r="ET599" s="26" t="str">
        <f t="shared" si="1040"/>
        <v/>
      </c>
      <c r="EU599" s="26" t="str">
        <f t="shared" si="1041"/>
        <v/>
      </c>
      <c r="EV599" s="26" t="str">
        <f t="shared" si="1042"/>
        <v/>
      </c>
      <c r="EW599" s="27" t="str">
        <f t="shared" si="1043"/>
        <v/>
      </c>
      <c r="EX599" s="26" t="str">
        <f t="shared" si="1044"/>
        <v/>
      </c>
      <c r="EY599" s="26" t="str">
        <f t="shared" si="1045"/>
        <v/>
      </c>
      <c r="EZ599" s="26">
        <f t="shared" si="1046"/>
        <v>0</v>
      </c>
      <c r="FA599" s="43"/>
    </row>
    <row r="600" spans="1:157" ht="15.95" customHeight="1" x14ac:dyDescent="0.15">
      <c r="A600" s="21"/>
      <c r="B600" s="36" t="str">
        <f>IF(ＣＳＶ貼付用!G586="","",ＣＳＶ貼付用!G586)</f>
        <v/>
      </c>
      <c r="C600" s="36" t="str">
        <f>IF(ＣＳＶ貼付用!I586="","",ＣＳＶ貼付用!I586)</f>
        <v/>
      </c>
      <c r="D600" s="36" t="str">
        <f>IF(ＣＳＶ貼付用!J586="","",ＣＳＶ貼付用!J586)</f>
        <v/>
      </c>
      <c r="E600" s="36" t="str">
        <f>IF(ＣＳＶ貼付用!F586="","",ＣＳＶ貼付用!F586)</f>
        <v/>
      </c>
      <c r="F600" s="38" t="str">
        <f>IF(ＣＳＶ貼付用!T586="","",ＣＳＶ貼付用!T586)</f>
        <v/>
      </c>
      <c r="G600" s="38"/>
      <c r="H600" s="38" t="str">
        <f>IF(ＣＳＶ貼付用!GJ586="","",ＣＳＶ貼付用!GJ586)</f>
        <v/>
      </c>
      <c r="I600" s="38" t="str">
        <f>IF(ＣＳＶ貼付用!GL586="","",ＣＳＶ貼付用!GL586)</f>
        <v/>
      </c>
      <c r="J600" s="38" t="str">
        <f>IF(ＣＳＶ貼付用!GN586="","",ＣＳＶ貼付用!GN586)</f>
        <v/>
      </c>
      <c r="K600" s="38" t="str">
        <f>IF(ＣＳＶ貼付用!GP586="","",ＣＳＶ貼付用!GP586)</f>
        <v/>
      </c>
      <c r="L600" s="45" t="s">
        <v>30</v>
      </c>
      <c r="M600" s="55" t="str">
        <f>IF(ＣＳＶ貼付用!AT586="","",ＣＳＶ貼付用!AT586)</f>
        <v/>
      </c>
      <c r="N600" s="38" t="str">
        <f>IF(ＣＳＶ貼付用!AV586="","",ＣＳＶ貼付用!AV586)</f>
        <v/>
      </c>
      <c r="O600" s="38" t="str">
        <f>IF(ＣＳＶ貼付用!AX586="","",ＣＳＶ貼付用!AX586)</f>
        <v/>
      </c>
      <c r="P600" s="40" t="str">
        <f>IF(ＣＳＶ貼付用!FE586="","",ＣＳＶ貼付用!FE586)</f>
        <v/>
      </c>
      <c r="Q600" s="41" t="str">
        <f>IF(林齢計算用!A586="","",林齢計算用!A586)</f>
        <v/>
      </c>
      <c r="R600" s="41" t="str">
        <f t="shared" si="956"/>
        <v/>
      </c>
      <c r="S600" s="56" t="str">
        <f>IF(ＣＳＶ貼付用!EG586="","",ＣＳＶ貼付用!EG586*10)</f>
        <v/>
      </c>
      <c r="T600" s="23" t="str">
        <f>IF(O600="スギ",INDEX(データ!$C$7:$E$26,MATCH(R600,データ!$B$7:$B$26),MATCH(P600,データ!$C$6:$E$6)),IF(O600="ヒノキ",INDEX(データ!$C$32:$E$51,MATCH(R600,データ!$B$32:$B$51),MATCH(P600,データ!$C$31:$E$31)),IF(O600="マツ",INDEX(データ!#REF!,MATCH(R600,データ!#REF!),MATCH(P600,データ!#REF!)),IF(O600="ザツ",INDEX(データ!#REF!,MATCH(R600,データ!#REF!),MATCH(P600,データ!#REF!)),""))))</f>
        <v/>
      </c>
      <c r="U600" s="22" t="str">
        <f t="shared" si="1047"/>
        <v/>
      </c>
      <c r="V600" s="21" t="str">
        <f t="shared" si="1051"/>
        <v/>
      </c>
      <c r="W600" s="21" t="str">
        <f t="shared" si="1048"/>
        <v/>
      </c>
      <c r="X600" s="23" t="str">
        <f>IF(O600="スギ",INDEX(データ!$H$7:$J$26,MATCH(R600,データ!$G$7:$G$26),MATCH(P600,データ!$H$6:$J$6)),IF(O600="ヒノキ",INDEX(データ!$H$32:$J$51,MATCH(R600,データ!$G$32:$G$51),MATCH(P600,データ!$H$31:$J$31)),IF(O600="マツ",INDEX(データ!#REF!,MATCH(R600,データ!#REF!),MATCH(P600,データ!#REF!)),IF(O600="ザツ",INDEX(データ!#REF!,MATCH(R600,データ!#REF!),MATCH(P600,データ!#REF!)),""))))</f>
        <v/>
      </c>
      <c r="Y600" s="22" t="str">
        <f t="shared" si="1049"/>
        <v/>
      </c>
      <c r="Z600" s="21" t="str">
        <f t="shared" si="1050"/>
        <v/>
      </c>
      <c r="AA600" s="27" t="str">
        <f t="shared" si="957"/>
        <v/>
      </c>
      <c r="AB600" s="24" t="str">
        <f t="shared" si="958"/>
        <v/>
      </c>
      <c r="AC600" s="25" t="str">
        <f t="shared" si="959"/>
        <v>0</v>
      </c>
      <c r="AD600" s="26" t="str">
        <f t="shared" si="960"/>
        <v/>
      </c>
      <c r="AE600" s="26" t="str">
        <f t="shared" si="961"/>
        <v/>
      </c>
      <c r="AF600" s="26" t="str">
        <f t="shared" si="962"/>
        <v/>
      </c>
      <c r="AG600" s="27" t="str">
        <f t="shared" si="963"/>
        <v/>
      </c>
      <c r="AH600" s="26" t="str">
        <f t="shared" si="964"/>
        <v/>
      </c>
      <c r="AI600" s="26" t="str">
        <f t="shared" si="965"/>
        <v/>
      </c>
      <c r="AJ600" s="45" t="s">
        <v>30</v>
      </c>
      <c r="AK600" s="55" t="str">
        <f>IF(ＣＳＶ貼付用!BI586="","",ＣＳＶ貼付用!BI586)</f>
        <v/>
      </c>
      <c r="AL600" s="38" t="str">
        <f>IF(ＣＳＶ貼付用!BK586="","",ＣＳＶ貼付用!BK586)</f>
        <v/>
      </c>
      <c r="AM600" s="38" t="str">
        <f>IF(ＣＳＶ貼付用!BM586="","",ＣＳＶ貼付用!BM586)</f>
        <v/>
      </c>
      <c r="AN600" s="40" t="str">
        <f t="shared" si="966"/>
        <v/>
      </c>
      <c r="AO600" s="41" t="str">
        <f>IF(林齢計算用!B586="","",林齢計算用!B586)</f>
        <v/>
      </c>
      <c r="AP600" s="41" t="str">
        <f t="shared" si="967"/>
        <v/>
      </c>
      <c r="AQ600" s="41" t="str">
        <f t="shared" si="968"/>
        <v/>
      </c>
      <c r="AR600" s="23" t="str">
        <f>IF(AM600="スギ",INDEX(データ!$C$7:$E$26,MATCH(AP600,データ!$B$7:$B$26),MATCH(AN600,データ!$C$6:$E$6)),IF(AM600="ヒノキ",INDEX(データ!$C$32:$E$51,MATCH(AP600,データ!$B$32:$B$51),MATCH(AN600,データ!$C$31:$E$31)),IF(AM600="マツ",INDEX(データ!#REF!,MATCH(AP600,データ!#REF!),MATCH(AN600,データ!#REF!)),IF(AM600="ザツ",INDEX(データ!#REF!,MATCH(AP600,データ!#REF!),MATCH(AN600,データ!#REF!)),""))))</f>
        <v/>
      </c>
      <c r="AS600" s="22" t="str">
        <f t="shared" si="951"/>
        <v/>
      </c>
      <c r="AT600" s="21" t="str">
        <f t="shared" si="969"/>
        <v/>
      </c>
      <c r="AU600" s="21" t="str">
        <f t="shared" si="970"/>
        <v/>
      </c>
      <c r="AV600" s="24" t="str">
        <f>IF(AM600="スギ",INDEX(データ!$H$7:$J$26,MATCH(AP600,データ!$G$7:$G$26),MATCH(AN600,データ!$H$6:$J$6)),IF(AM600="ヒノキ",INDEX(データ!$H$32:$J$51,MATCH(AP600,データ!$G$32:$G$51),MATCH(AN600,データ!$H$31:$J$31)),IF(AM600="マツ",INDEX(データ!#REF!,MATCH(AP600,データ!#REF!),MATCH(AN600,データ!#REF!)),IF(AM600="ザツ",INDEX(データ!#REF!,MATCH(AP600,データ!#REF!),MATCH(AN600,データ!#REF!)),""))))</f>
        <v/>
      </c>
      <c r="AW600" s="22" t="str">
        <f t="shared" si="971"/>
        <v/>
      </c>
      <c r="AX600" s="21" t="str">
        <f t="shared" si="972"/>
        <v/>
      </c>
      <c r="AY600" s="27" t="str">
        <f t="shared" si="973"/>
        <v/>
      </c>
      <c r="AZ600" s="24" t="str">
        <f t="shared" si="974"/>
        <v/>
      </c>
      <c r="BA600" s="25" t="str">
        <f t="shared" si="975"/>
        <v>0</v>
      </c>
      <c r="BB600" s="26" t="str">
        <f t="shared" si="976"/>
        <v/>
      </c>
      <c r="BC600" s="26" t="str">
        <f t="shared" si="977"/>
        <v/>
      </c>
      <c r="BD600" s="26" t="str">
        <f t="shared" si="978"/>
        <v/>
      </c>
      <c r="BE600" s="27" t="str">
        <f t="shared" si="979"/>
        <v/>
      </c>
      <c r="BF600" s="26" t="str">
        <f t="shared" si="980"/>
        <v/>
      </c>
      <c r="BG600" s="26" t="str">
        <f t="shared" si="981"/>
        <v/>
      </c>
      <c r="BH600" s="45" t="s">
        <v>30</v>
      </c>
      <c r="BI600" s="55" t="str">
        <f>IF(ＣＳＶ貼付用!BX586="","",ＣＳＶ貼付用!BX586)</f>
        <v/>
      </c>
      <c r="BJ600" s="38" t="str">
        <f>IF(ＣＳＶ貼付用!BZ586="","",ＣＳＶ貼付用!BZ586)</f>
        <v/>
      </c>
      <c r="BK600" s="38" t="str">
        <f>IF(ＣＳＶ貼付用!CB586="","",ＣＳＶ貼付用!CB586)</f>
        <v/>
      </c>
      <c r="BL600" s="40" t="str">
        <f t="shared" si="982"/>
        <v/>
      </c>
      <c r="BM600" s="41" t="str">
        <f>IF(林齢計算用!C586="","",林齢計算用!C586)</f>
        <v/>
      </c>
      <c r="BN600" s="41" t="str">
        <f t="shared" si="983"/>
        <v/>
      </c>
      <c r="BO600" s="41" t="str">
        <f t="shared" si="984"/>
        <v/>
      </c>
      <c r="BP600" s="23" t="str">
        <f>IF(BK600="スギ",INDEX(データ!$C$7:$E$26,MATCH(BN600,データ!$B$7:$B$26),MATCH(BL600,データ!$C$6:$E$6)),IF(BK600="ヒノキ",INDEX(データ!$C$32:$E$51,MATCH(BN600,データ!$B$32:$B$51),MATCH(BL600,データ!$C$31:$E$31)),IF(BK600="マツ",INDEX(データ!#REF!,MATCH(BN600,データ!#REF!),MATCH(BL600,データ!#REF!)),IF(BK600="ザツ",INDEX(データ!#REF!,MATCH(BN600,データ!#REF!),MATCH(BL600,データ!#REF!)),""))))</f>
        <v/>
      </c>
      <c r="BQ600" s="22" t="str">
        <f t="shared" si="952"/>
        <v/>
      </c>
      <c r="BR600" s="21" t="str">
        <f t="shared" si="985"/>
        <v/>
      </c>
      <c r="BS600" s="21" t="str">
        <f t="shared" si="986"/>
        <v/>
      </c>
      <c r="BT600" s="24" t="str">
        <f>IF(BK600="スギ",INDEX(データ!$H$7:$J$26,MATCH(BN600,データ!$G$7:$G$26),MATCH(BL600,データ!$H$6:$J$6)),IF(BK600="ヒノキ",INDEX(データ!$H$32:$J$51,MATCH(BN600,データ!$G$32:$G$51),MATCH(BL600,データ!$H$31:$J$31)),IF(BK600="マツ",INDEX(データ!#REF!,MATCH(BN600,データ!#REF!),MATCH(BL600,データ!#REF!)),IF(BK600="ザツ",INDEX(データ!#REF!,MATCH(BN600,データ!#REF!),MATCH(BL600,データ!#REF!)),""))))</f>
        <v/>
      </c>
      <c r="BU600" s="22" t="str">
        <f t="shared" si="987"/>
        <v/>
      </c>
      <c r="BV600" s="21" t="str">
        <f t="shared" si="988"/>
        <v/>
      </c>
      <c r="BW600" s="27" t="str">
        <f t="shared" si="989"/>
        <v/>
      </c>
      <c r="BX600" s="24" t="str">
        <f t="shared" si="990"/>
        <v/>
      </c>
      <c r="BY600" s="25" t="str">
        <f t="shared" si="991"/>
        <v>0</v>
      </c>
      <c r="BZ600" s="26" t="str">
        <f t="shared" si="992"/>
        <v/>
      </c>
      <c r="CA600" s="26" t="str">
        <f t="shared" si="993"/>
        <v/>
      </c>
      <c r="CB600" s="26" t="str">
        <f t="shared" si="994"/>
        <v/>
      </c>
      <c r="CC600" s="27" t="str">
        <f t="shared" si="995"/>
        <v/>
      </c>
      <c r="CD600" s="26" t="str">
        <f t="shared" si="996"/>
        <v/>
      </c>
      <c r="CE600" s="26" t="str">
        <f t="shared" si="997"/>
        <v/>
      </c>
      <c r="CF600" s="45" t="s">
        <v>30</v>
      </c>
      <c r="CG600" s="55" t="str">
        <f>IF(ＣＳＶ貼付用!CM586="","",ＣＳＶ貼付用!CM586)</f>
        <v/>
      </c>
      <c r="CH600" s="38" t="str">
        <f>IF(ＣＳＶ貼付用!CO586="","",ＣＳＶ貼付用!CO586)</f>
        <v/>
      </c>
      <c r="CI600" s="38" t="str">
        <f>IF(ＣＳＶ貼付用!CQ586="","",ＣＳＶ貼付用!CQ586)</f>
        <v/>
      </c>
      <c r="CJ600" s="40" t="str">
        <f t="shared" si="998"/>
        <v/>
      </c>
      <c r="CK600" s="41" t="str">
        <f>IF(林齢計算用!D586="","",林齢計算用!D586)</f>
        <v/>
      </c>
      <c r="CL600" s="41" t="str">
        <f t="shared" si="999"/>
        <v/>
      </c>
      <c r="CM600" s="41" t="str">
        <f t="shared" si="1000"/>
        <v/>
      </c>
      <c r="CN600" s="23" t="str">
        <f>IF(CI600="スギ",INDEX(データ!$C$7:$E$26,MATCH(CL600,データ!$B$7:$B$26),MATCH(CJ600,データ!$C$6:$E$6)),IF(CI600="ヒノキ",INDEX(データ!$C$32:$E$51,MATCH(CL600,データ!$B$32:$B$51),MATCH(CJ600,データ!$C$31:$E$31)),IF(CI600="マツ",INDEX(データ!#REF!,MATCH(CL600,データ!#REF!),MATCH(CJ600,データ!#REF!)),IF(CI600="ザツ",INDEX(データ!#REF!,MATCH(CL600,データ!#REF!),MATCH(CJ600,データ!#REF!)),""))))</f>
        <v/>
      </c>
      <c r="CO600" s="22" t="str">
        <f t="shared" si="953"/>
        <v/>
      </c>
      <c r="CP600" s="21" t="str">
        <f t="shared" si="1001"/>
        <v/>
      </c>
      <c r="CQ600" s="21" t="str">
        <f t="shared" si="1002"/>
        <v/>
      </c>
      <c r="CR600" s="24" t="str">
        <f>IF(CI600="スギ",INDEX(データ!$H$7:$J$26,MATCH(CL600,データ!$G$7:$G$26),MATCH(CJ600,データ!$H$6:$J$6)),IF(CI600="ヒノキ",INDEX(データ!$H$32:$J$51,MATCH(CL600,データ!$G$32:$G$51),MATCH(CJ600,データ!$H$31:$J$31)),IF(CI600="マツ",INDEX(データ!#REF!,MATCH(CL600,データ!#REF!),MATCH(CJ600,データ!#REF!)),IF(CI600="ザツ",INDEX(データ!#REF!,MATCH(CL600,データ!#REF!),MATCH(CJ600,データ!#REF!)),""))))</f>
        <v/>
      </c>
      <c r="CS600" s="22" t="str">
        <f t="shared" si="1003"/>
        <v/>
      </c>
      <c r="CT600" s="21" t="str">
        <f t="shared" si="1004"/>
        <v/>
      </c>
      <c r="CU600" s="27" t="str">
        <f t="shared" si="1005"/>
        <v/>
      </c>
      <c r="CV600" s="24" t="str">
        <f t="shared" si="1006"/>
        <v/>
      </c>
      <c r="CW600" s="25" t="str">
        <f t="shared" si="1007"/>
        <v>0</v>
      </c>
      <c r="CX600" s="26" t="str">
        <f t="shared" si="1008"/>
        <v/>
      </c>
      <c r="CY600" s="26" t="str">
        <f t="shared" si="1009"/>
        <v/>
      </c>
      <c r="CZ600" s="26" t="str">
        <f t="shared" si="1010"/>
        <v/>
      </c>
      <c r="DA600" s="27" t="str">
        <f t="shared" si="1011"/>
        <v/>
      </c>
      <c r="DB600" s="26" t="str">
        <f t="shared" si="1012"/>
        <v/>
      </c>
      <c r="DC600" s="26" t="str">
        <f t="shared" si="1013"/>
        <v/>
      </c>
      <c r="DD600" s="45" t="s">
        <v>30</v>
      </c>
      <c r="DE600" s="55" t="str">
        <f>IF(ＣＳＶ貼付用!DB586="","",ＣＳＶ貼付用!DB586)</f>
        <v/>
      </c>
      <c r="DF600" s="38" t="str">
        <f>IF(ＣＳＶ貼付用!DD586="","",ＣＳＶ貼付用!DD586)</f>
        <v/>
      </c>
      <c r="DG600" s="38" t="str">
        <f>IF(ＣＳＶ貼付用!DF586="","",ＣＳＶ貼付用!DF586)</f>
        <v/>
      </c>
      <c r="DH600" s="40" t="str">
        <f t="shared" si="1014"/>
        <v/>
      </c>
      <c r="DI600" s="41" t="str">
        <f>IF(林齢計算用!E586="","",林齢計算用!E586)</f>
        <v/>
      </c>
      <c r="DJ600" s="41" t="str">
        <f t="shared" si="1015"/>
        <v/>
      </c>
      <c r="DK600" s="41" t="str">
        <f t="shared" si="1016"/>
        <v/>
      </c>
      <c r="DL600" s="23" t="str">
        <f>IF(DG600="スギ",INDEX(データ!$C$7:$E$26,MATCH(DJ600,データ!$B$7:$B$26),MATCH(DH600,データ!$C$6:$E$6)),IF(DG600="ヒノキ",INDEX(データ!$C$32:$E$51,MATCH(DJ600,データ!$B$32:$B$51),MATCH(DH600,データ!$C$31:$E$31)),IF(DG600="マツ",INDEX(データ!#REF!,MATCH(DJ600,データ!#REF!),MATCH(DH600,データ!#REF!)),IF(DG600="ザツ",INDEX(データ!#REF!,MATCH(DJ600,データ!#REF!),MATCH(DH600,データ!#REF!)),""))))</f>
        <v/>
      </c>
      <c r="DM600" s="22" t="str">
        <f t="shared" si="954"/>
        <v/>
      </c>
      <c r="DN600" s="21" t="str">
        <f t="shared" si="1017"/>
        <v/>
      </c>
      <c r="DO600" s="21" t="str">
        <f t="shared" si="1018"/>
        <v/>
      </c>
      <c r="DP600" s="24" t="str">
        <f>IF(DG600="スギ",INDEX(データ!$H$7:$J$26,MATCH(DJ600,データ!$G$7:$G$26),MATCH(DH600,データ!$H$6:$J$6)),IF(DG600="ヒノキ",INDEX(データ!$H$32:$J$51,MATCH(DJ600,データ!$G$32:$G$51),MATCH(DH600,データ!$H$31:$J$31)),IF(DG600="マツ",INDEX(データ!#REF!,MATCH(DJ600,データ!#REF!),MATCH(DH600,データ!#REF!)),IF(DG600="ザツ",INDEX(データ!#REF!,MATCH(DJ600,データ!#REF!),MATCH(DH600,データ!#REF!)),""))))</f>
        <v/>
      </c>
      <c r="DQ600" s="22" t="str">
        <f t="shared" si="1019"/>
        <v/>
      </c>
      <c r="DR600" s="21" t="str">
        <f t="shared" si="1020"/>
        <v/>
      </c>
      <c r="DS600" s="27" t="str">
        <f t="shared" si="1021"/>
        <v/>
      </c>
      <c r="DT600" s="24" t="str">
        <f t="shared" si="1022"/>
        <v/>
      </c>
      <c r="DU600" s="25" t="str">
        <f t="shared" si="1023"/>
        <v>0</v>
      </c>
      <c r="DV600" s="26" t="str">
        <f t="shared" si="1024"/>
        <v/>
      </c>
      <c r="DW600" s="26" t="str">
        <f t="shared" si="1025"/>
        <v/>
      </c>
      <c r="DX600" s="26" t="str">
        <f t="shared" si="1026"/>
        <v/>
      </c>
      <c r="DY600" s="27" t="str">
        <f t="shared" si="1027"/>
        <v/>
      </c>
      <c r="DZ600" s="26" t="str">
        <f t="shared" si="1028"/>
        <v/>
      </c>
      <c r="EA600" s="26" t="str">
        <f t="shared" si="1029"/>
        <v/>
      </c>
      <c r="EB600" s="45" t="s">
        <v>30</v>
      </c>
      <c r="EC600" s="55" t="str">
        <f>IF(ＣＳＶ貼付用!DQ586="","",ＣＳＶ貼付用!DQ586)</f>
        <v/>
      </c>
      <c r="ED600" s="38" t="str">
        <f>IF(ＣＳＶ貼付用!DS586="","",ＣＳＶ貼付用!DS586)</f>
        <v/>
      </c>
      <c r="EE600" s="38" t="str">
        <f>IF(ＣＳＶ貼付用!DU586="","",ＣＳＶ貼付用!DU586)</f>
        <v/>
      </c>
      <c r="EF600" s="40" t="str">
        <f t="shared" si="1030"/>
        <v/>
      </c>
      <c r="EG600" s="41" t="str">
        <f>IF(林齢計算用!F586="","",林齢計算用!F586)</f>
        <v/>
      </c>
      <c r="EH600" s="41" t="str">
        <f t="shared" si="1031"/>
        <v/>
      </c>
      <c r="EI600" s="41" t="str">
        <f t="shared" si="1032"/>
        <v/>
      </c>
      <c r="EJ600" s="23" t="str">
        <f>IF(EE600="スギ",INDEX(データ!$C$7:$E$26,MATCH(EH600,データ!$B$7:$B$26),MATCH(EF600,データ!$C$6:$E$6)),IF(EE600="ヒノキ",INDEX(データ!$C$32:$E$51,MATCH(EH600,データ!$B$32:$B$51),MATCH(EF600,データ!$C$31:$E$31)),IF(EE600="マツ",INDEX(データ!#REF!,MATCH(EH600,データ!#REF!),MATCH(EF600,データ!#REF!)),IF(EE600="ザツ",INDEX(データ!#REF!,MATCH(EH600,データ!#REF!),MATCH(EF600,データ!#REF!)),""))))</f>
        <v/>
      </c>
      <c r="EK600" s="22" t="str">
        <f t="shared" si="955"/>
        <v/>
      </c>
      <c r="EL600" s="21" t="str">
        <f t="shared" si="1033"/>
        <v/>
      </c>
      <c r="EM600" s="21" t="str">
        <f t="shared" si="1034"/>
        <v/>
      </c>
      <c r="EN600" s="24" t="str">
        <f>IF(EE600="スギ",INDEX(データ!$H$7:$J$26,MATCH(EH600,データ!$G$7:$G$26),MATCH(EF600,データ!$H$6:$J$6)),IF(EE600="ヒノキ",INDEX(データ!$H$32:$J$51,MATCH(EH600,データ!$G$32:$G$51),MATCH(EF600,データ!$H$31:$J$31)),IF(EE600="マツ",INDEX(データ!#REF!,MATCH(EH600,データ!#REF!),MATCH(EF600,データ!#REF!)),IF(EE600="ザツ",INDEX(データ!#REF!,MATCH(EH600,データ!#REF!),MATCH(EF600,データ!#REF!)),""))))</f>
        <v/>
      </c>
      <c r="EO600" s="22" t="str">
        <f t="shared" si="1035"/>
        <v/>
      </c>
      <c r="EP600" s="21" t="str">
        <f t="shared" si="1036"/>
        <v/>
      </c>
      <c r="EQ600" s="27" t="str">
        <f t="shared" si="1037"/>
        <v/>
      </c>
      <c r="ER600" s="24" t="str">
        <f t="shared" si="1038"/>
        <v/>
      </c>
      <c r="ES600" s="25" t="str">
        <f t="shared" si="1039"/>
        <v>0</v>
      </c>
      <c r="ET600" s="26" t="str">
        <f t="shared" si="1040"/>
        <v/>
      </c>
      <c r="EU600" s="26" t="str">
        <f t="shared" si="1041"/>
        <v/>
      </c>
      <c r="EV600" s="26" t="str">
        <f t="shared" si="1042"/>
        <v/>
      </c>
      <c r="EW600" s="27" t="str">
        <f t="shared" si="1043"/>
        <v/>
      </c>
      <c r="EX600" s="26" t="str">
        <f t="shared" si="1044"/>
        <v/>
      </c>
      <c r="EY600" s="26" t="str">
        <f t="shared" si="1045"/>
        <v/>
      </c>
      <c r="EZ600" s="26">
        <f t="shared" si="1046"/>
        <v>0</v>
      </c>
      <c r="FA600" s="43"/>
    </row>
    <row r="601" spans="1:157" ht="15.95" customHeight="1" x14ac:dyDescent="0.15">
      <c r="A601" s="21"/>
      <c r="B601" s="36" t="str">
        <f>IF(ＣＳＶ貼付用!G587="","",ＣＳＶ貼付用!G587)</f>
        <v/>
      </c>
      <c r="C601" s="36" t="str">
        <f>IF(ＣＳＶ貼付用!I587="","",ＣＳＶ貼付用!I587)</f>
        <v/>
      </c>
      <c r="D601" s="36" t="str">
        <f>IF(ＣＳＶ貼付用!J587="","",ＣＳＶ貼付用!J587)</f>
        <v/>
      </c>
      <c r="E601" s="36" t="str">
        <f>IF(ＣＳＶ貼付用!F587="","",ＣＳＶ貼付用!F587)</f>
        <v/>
      </c>
      <c r="F601" s="38" t="str">
        <f>IF(ＣＳＶ貼付用!T587="","",ＣＳＶ貼付用!T587)</f>
        <v/>
      </c>
      <c r="G601" s="38"/>
      <c r="H601" s="38" t="str">
        <f>IF(ＣＳＶ貼付用!GJ587="","",ＣＳＶ貼付用!GJ587)</f>
        <v/>
      </c>
      <c r="I601" s="38" t="str">
        <f>IF(ＣＳＶ貼付用!GL587="","",ＣＳＶ貼付用!GL587)</f>
        <v/>
      </c>
      <c r="J601" s="38" t="str">
        <f>IF(ＣＳＶ貼付用!GN587="","",ＣＳＶ貼付用!GN587)</f>
        <v/>
      </c>
      <c r="K601" s="38" t="str">
        <f>IF(ＣＳＶ貼付用!GP587="","",ＣＳＶ貼付用!GP587)</f>
        <v/>
      </c>
      <c r="L601" s="45" t="s">
        <v>30</v>
      </c>
      <c r="M601" s="55" t="str">
        <f>IF(ＣＳＶ貼付用!AT587="","",ＣＳＶ貼付用!AT587)</f>
        <v/>
      </c>
      <c r="N601" s="38" t="str">
        <f>IF(ＣＳＶ貼付用!AV587="","",ＣＳＶ貼付用!AV587)</f>
        <v/>
      </c>
      <c r="O601" s="38" t="str">
        <f>IF(ＣＳＶ貼付用!AX587="","",ＣＳＶ貼付用!AX587)</f>
        <v/>
      </c>
      <c r="P601" s="40" t="str">
        <f>IF(ＣＳＶ貼付用!FE587="","",ＣＳＶ貼付用!FE587)</f>
        <v/>
      </c>
      <c r="Q601" s="41" t="str">
        <f>IF(林齢計算用!A587="","",林齢計算用!A587)</f>
        <v/>
      </c>
      <c r="R601" s="41" t="str">
        <f t="shared" si="956"/>
        <v/>
      </c>
      <c r="S601" s="56" t="str">
        <f>IF(ＣＳＶ貼付用!EG587="","",ＣＳＶ貼付用!EG587*10)</f>
        <v/>
      </c>
      <c r="T601" s="23" t="str">
        <f>IF(O601="スギ",INDEX(データ!$C$7:$E$26,MATCH(R601,データ!$B$7:$B$26),MATCH(P601,データ!$C$6:$E$6)),IF(O601="ヒノキ",INDEX(データ!$C$32:$E$51,MATCH(R601,データ!$B$32:$B$51),MATCH(P601,データ!$C$31:$E$31)),IF(O601="マツ",INDEX(データ!#REF!,MATCH(R601,データ!#REF!),MATCH(P601,データ!#REF!)),IF(O601="ザツ",INDEX(データ!#REF!,MATCH(R601,データ!#REF!),MATCH(P601,データ!#REF!)),""))))</f>
        <v/>
      </c>
      <c r="U601" s="22" t="str">
        <f t="shared" si="1047"/>
        <v/>
      </c>
      <c r="V601" s="21" t="str">
        <f t="shared" si="1051"/>
        <v/>
      </c>
      <c r="W601" s="21" t="str">
        <f t="shared" si="1048"/>
        <v/>
      </c>
      <c r="X601" s="23" t="str">
        <f>IF(O601="スギ",INDEX(データ!$H$7:$J$26,MATCH(R601,データ!$G$7:$G$26),MATCH(P601,データ!$H$6:$J$6)),IF(O601="ヒノキ",INDEX(データ!$H$32:$J$51,MATCH(R601,データ!$G$32:$G$51),MATCH(P601,データ!$H$31:$J$31)),IF(O601="マツ",INDEX(データ!#REF!,MATCH(R601,データ!#REF!),MATCH(P601,データ!#REF!)),IF(O601="ザツ",INDEX(データ!#REF!,MATCH(R601,データ!#REF!),MATCH(P601,データ!#REF!)),""))))</f>
        <v/>
      </c>
      <c r="Y601" s="22" t="str">
        <f t="shared" si="1049"/>
        <v/>
      </c>
      <c r="Z601" s="21" t="str">
        <f t="shared" si="1050"/>
        <v/>
      </c>
      <c r="AA601" s="27" t="str">
        <f t="shared" si="957"/>
        <v/>
      </c>
      <c r="AB601" s="24" t="str">
        <f t="shared" si="958"/>
        <v/>
      </c>
      <c r="AC601" s="25" t="str">
        <f t="shared" si="959"/>
        <v>0</v>
      </c>
      <c r="AD601" s="26" t="str">
        <f t="shared" si="960"/>
        <v/>
      </c>
      <c r="AE601" s="26" t="str">
        <f t="shared" si="961"/>
        <v/>
      </c>
      <c r="AF601" s="26" t="str">
        <f t="shared" si="962"/>
        <v/>
      </c>
      <c r="AG601" s="27" t="str">
        <f t="shared" si="963"/>
        <v/>
      </c>
      <c r="AH601" s="26" t="str">
        <f t="shared" si="964"/>
        <v/>
      </c>
      <c r="AI601" s="26" t="str">
        <f t="shared" si="965"/>
        <v/>
      </c>
      <c r="AJ601" s="45" t="s">
        <v>30</v>
      </c>
      <c r="AK601" s="55" t="str">
        <f>IF(ＣＳＶ貼付用!BI587="","",ＣＳＶ貼付用!BI587)</f>
        <v/>
      </c>
      <c r="AL601" s="38" t="str">
        <f>IF(ＣＳＶ貼付用!BK587="","",ＣＳＶ貼付用!BK587)</f>
        <v/>
      </c>
      <c r="AM601" s="38" t="str">
        <f>IF(ＣＳＶ貼付用!BM587="","",ＣＳＶ貼付用!BM587)</f>
        <v/>
      </c>
      <c r="AN601" s="40" t="str">
        <f t="shared" si="966"/>
        <v/>
      </c>
      <c r="AO601" s="41" t="str">
        <f>IF(林齢計算用!B587="","",林齢計算用!B587)</f>
        <v/>
      </c>
      <c r="AP601" s="41" t="str">
        <f t="shared" si="967"/>
        <v/>
      </c>
      <c r="AQ601" s="41" t="str">
        <f t="shared" si="968"/>
        <v/>
      </c>
      <c r="AR601" s="23" t="str">
        <f>IF(AM601="スギ",INDEX(データ!$C$7:$E$26,MATCH(AP601,データ!$B$7:$B$26),MATCH(AN601,データ!$C$6:$E$6)),IF(AM601="ヒノキ",INDEX(データ!$C$32:$E$51,MATCH(AP601,データ!$B$32:$B$51),MATCH(AN601,データ!$C$31:$E$31)),IF(AM601="マツ",INDEX(データ!#REF!,MATCH(AP601,データ!#REF!),MATCH(AN601,データ!#REF!)),IF(AM601="ザツ",INDEX(データ!#REF!,MATCH(AP601,データ!#REF!),MATCH(AN601,データ!#REF!)),""))))</f>
        <v/>
      </c>
      <c r="AS601" s="22" t="str">
        <f t="shared" si="951"/>
        <v/>
      </c>
      <c r="AT601" s="21" t="str">
        <f t="shared" si="969"/>
        <v/>
      </c>
      <c r="AU601" s="21" t="str">
        <f t="shared" si="970"/>
        <v/>
      </c>
      <c r="AV601" s="24" t="str">
        <f>IF(AM601="スギ",INDEX(データ!$H$7:$J$26,MATCH(AP601,データ!$G$7:$G$26),MATCH(AN601,データ!$H$6:$J$6)),IF(AM601="ヒノキ",INDEX(データ!$H$32:$J$51,MATCH(AP601,データ!$G$32:$G$51),MATCH(AN601,データ!$H$31:$J$31)),IF(AM601="マツ",INDEX(データ!#REF!,MATCH(AP601,データ!#REF!),MATCH(AN601,データ!#REF!)),IF(AM601="ザツ",INDEX(データ!#REF!,MATCH(AP601,データ!#REF!),MATCH(AN601,データ!#REF!)),""))))</f>
        <v/>
      </c>
      <c r="AW601" s="22" t="str">
        <f t="shared" si="971"/>
        <v/>
      </c>
      <c r="AX601" s="21" t="str">
        <f t="shared" si="972"/>
        <v/>
      </c>
      <c r="AY601" s="27" t="str">
        <f t="shared" si="973"/>
        <v/>
      </c>
      <c r="AZ601" s="24" t="str">
        <f t="shared" si="974"/>
        <v/>
      </c>
      <c r="BA601" s="25" t="str">
        <f t="shared" si="975"/>
        <v>0</v>
      </c>
      <c r="BB601" s="26" t="str">
        <f t="shared" si="976"/>
        <v/>
      </c>
      <c r="BC601" s="26" t="str">
        <f t="shared" si="977"/>
        <v/>
      </c>
      <c r="BD601" s="26" t="str">
        <f t="shared" si="978"/>
        <v/>
      </c>
      <c r="BE601" s="27" t="str">
        <f t="shared" si="979"/>
        <v/>
      </c>
      <c r="BF601" s="26" t="str">
        <f t="shared" si="980"/>
        <v/>
      </c>
      <c r="BG601" s="26" t="str">
        <f t="shared" si="981"/>
        <v/>
      </c>
      <c r="BH601" s="45" t="s">
        <v>30</v>
      </c>
      <c r="BI601" s="55" t="str">
        <f>IF(ＣＳＶ貼付用!BX587="","",ＣＳＶ貼付用!BX587)</f>
        <v/>
      </c>
      <c r="BJ601" s="38" t="str">
        <f>IF(ＣＳＶ貼付用!BZ587="","",ＣＳＶ貼付用!BZ587)</f>
        <v/>
      </c>
      <c r="BK601" s="38" t="str">
        <f>IF(ＣＳＶ貼付用!CB587="","",ＣＳＶ貼付用!CB587)</f>
        <v/>
      </c>
      <c r="BL601" s="40" t="str">
        <f t="shared" si="982"/>
        <v/>
      </c>
      <c r="BM601" s="41" t="str">
        <f>IF(林齢計算用!C587="","",林齢計算用!C587)</f>
        <v/>
      </c>
      <c r="BN601" s="41" t="str">
        <f t="shared" si="983"/>
        <v/>
      </c>
      <c r="BO601" s="41" t="str">
        <f t="shared" si="984"/>
        <v/>
      </c>
      <c r="BP601" s="23" t="str">
        <f>IF(BK601="スギ",INDEX(データ!$C$7:$E$26,MATCH(BN601,データ!$B$7:$B$26),MATCH(BL601,データ!$C$6:$E$6)),IF(BK601="ヒノキ",INDEX(データ!$C$32:$E$51,MATCH(BN601,データ!$B$32:$B$51),MATCH(BL601,データ!$C$31:$E$31)),IF(BK601="マツ",INDEX(データ!#REF!,MATCH(BN601,データ!#REF!),MATCH(BL601,データ!#REF!)),IF(BK601="ザツ",INDEX(データ!#REF!,MATCH(BN601,データ!#REF!),MATCH(BL601,データ!#REF!)),""))))</f>
        <v/>
      </c>
      <c r="BQ601" s="22" t="str">
        <f t="shared" si="952"/>
        <v/>
      </c>
      <c r="BR601" s="21" t="str">
        <f t="shared" si="985"/>
        <v/>
      </c>
      <c r="BS601" s="21" t="str">
        <f t="shared" si="986"/>
        <v/>
      </c>
      <c r="BT601" s="24" t="str">
        <f>IF(BK601="スギ",INDEX(データ!$H$7:$J$26,MATCH(BN601,データ!$G$7:$G$26),MATCH(BL601,データ!$H$6:$J$6)),IF(BK601="ヒノキ",INDEX(データ!$H$32:$J$51,MATCH(BN601,データ!$G$32:$G$51),MATCH(BL601,データ!$H$31:$J$31)),IF(BK601="マツ",INDEX(データ!#REF!,MATCH(BN601,データ!#REF!),MATCH(BL601,データ!#REF!)),IF(BK601="ザツ",INDEX(データ!#REF!,MATCH(BN601,データ!#REF!),MATCH(BL601,データ!#REF!)),""))))</f>
        <v/>
      </c>
      <c r="BU601" s="22" t="str">
        <f t="shared" si="987"/>
        <v/>
      </c>
      <c r="BV601" s="21" t="str">
        <f t="shared" si="988"/>
        <v/>
      </c>
      <c r="BW601" s="27" t="str">
        <f t="shared" si="989"/>
        <v/>
      </c>
      <c r="BX601" s="24" t="str">
        <f t="shared" si="990"/>
        <v/>
      </c>
      <c r="BY601" s="25" t="str">
        <f t="shared" si="991"/>
        <v>0</v>
      </c>
      <c r="BZ601" s="26" t="str">
        <f t="shared" si="992"/>
        <v/>
      </c>
      <c r="CA601" s="26" t="str">
        <f t="shared" si="993"/>
        <v/>
      </c>
      <c r="CB601" s="26" t="str">
        <f t="shared" si="994"/>
        <v/>
      </c>
      <c r="CC601" s="27" t="str">
        <f t="shared" si="995"/>
        <v/>
      </c>
      <c r="CD601" s="26" t="str">
        <f t="shared" si="996"/>
        <v/>
      </c>
      <c r="CE601" s="26" t="str">
        <f t="shared" si="997"/>
        <v/>
      </c>
      <c r="CF601" s="45" t="s">
        <v>30</v>
      </c>
      <c r="CG601" s="55" t="str">
        <f>IF(ＣＳＶ貼付用!CM587="","",ＣＳＶ貼付用!CM587)</f>
        <v/>
      </c>
      <c r="CH601" s="38" t="str">
        <f>IF(ＣＳＶ貼付用!CO587="","",ＣＳＶ貼付用!CO587)</f>
        <v/>
      </c>
      <c r="CI601" s="38" t="str">
        <f>IF(ＣＳＶ貼付用!CQ587="","",ＣＳＶ貼付用!CQ587)</f>
        <v/>
      </c>
      <c r="CJ601" s="40" t="str">
        <f t="shared" si="998"/>
        <v/>
      </c>
      <c r="CK601" s="41" t="str">
        <f>IF(林齢計算用!D587="","",林齢計算用!D587)</f>
        <v/>
      </c>
      <c r="CL601" s="41" t="str">
        <f t="shared" si="999"/>
        <v/>
      </c>
      <c r="CM601" s="41" t="str">
        <f t="shared" si="1000"/>
        <v/>
      </c>
      <c r="CN601" s="23" t="str">
        <f>IF(CI601="スギ",INDEX(データ!$C$7:$E$26,MATCH(CL601,データ!$B$7:$B$26),MATCH(CJ601,データ!$C$6:$E$6)),IF(CI601="ヒノキ",INDEX(データ!$C$32:$E$51,MATCH(CL601,データ!$B$32:$B$51),MATCH(CJ601,データ!$C$31:$E$31)),IF(CI601="マツ",INDEX(データ!#REF!,MATCH(CL601,データ!#REF!),MATCH(CJ601,データ!#REF!)),IF(CI601="ザツ",INDEX(データ!#REF!,MATCH(CL601,データ!#REF!),MATCH(CJ601,データ!#REF!)),""))))</f>
        <v/>
      </c>
      <c r="CO601" s="22" t="str">
        <f t="shared" si="953"/>
        <v/>
      </c>
      <c r="CP601" s="21" t="str">
        <f t="shared" si="1001"/>
        <v/>
      </c>
      <c r="CQ601" s="21" t="str">
        <f t="shared" si="1002"/>
        <v/>
      </c>
      <c r="CR601" s="24" t="str">
        <f>IF(CI601="スギ",INDEX(データ!$H$7:$J$26,MATCH(CL601,データ!$G$7:$G$26),MATCH(CJ601,データ!$H$6:$J$6)),IF(CI601="ヒノキ",INDEX(データ!$H$32:$J$51,MATCH(CL601,データ!$G$32:$G$51),MATCH(CJ601,データ!$H$31:$J$31)),IF(CI601="マツ",INDEX(データ!#REF!,MATCH(CL601,データ!#REF!),MATCH(CJ601,データ!#REF!)),IF(CI601="ザツ",INDEX(データ!#REF!,MATCH(CL601,データ!#REF!),MATCH(CJ601,データ!#REF!)),""))))</f>
        <v/>
      </c>
      <c r="CS601" s="22" t="str">
        <f t="shared" si="1003"/>
        <v/>
      </c>
      <c r="CT601" s="21" t="str">
        <f t="shared" si="1004"/>
        <v/>
      </c>
      <c r="CU601" s="27" t="str">
        <f t="shared" si="1005"/>
        <v/>
      </c>
      <c r="CV601" s="24" t="str">
        <f t="shared" si="1006"/>
        <v/>
      </c>
      <c r="CW601" s="25" t="str">
        <f t="shared" si="1007"/>
        <v>0</v>
      </c>
      <c r="CX601" s="26" t="str">
        <f t="shared" si="1008"/>
        <v/>
      </c>
      <c r="CY601" s="26" t="str">
        <f t="shared" si="1009"/>
        <v/>
      </c>
      <c r="CZ601" s="26" t="str">
        <f t="shared" si="1010"/>
        <v/>
      </c>
      <c r="DA601" s="27" t="str">
        <f t="shared" si="1011"/>
        <v/>
      </c>
      <c r="DB601" s="26" t="str">
        <f t="shared" si="1012"/>
        <v/>
      </c>
      <c r="DC601" s="26" t="str">
        <f t="shared" si="1013"/>
        <v/>
      </c>
      <c r="DD601" s="45" t="s">
        <v>30</v>
      </c>
      <c r="DE601" s="55" t="str">
        <f>IF(ＣＳＶ貼付用!DB587="","",ＣＳＶ貼付用!DB587)</f>
        <v/>
      </c>
      <c r="DF601" s="38" t="str">
        <f>IF(ＣＳＶ貼付用!DD587="","",ＣＳＶ貼付用!DD587)</f>
        <v/>
      </c>
      <c r="DG601" s="38" t="str">
        <f>IF(ＣＳＶ貼付用!DF587="","",ＣＳＶ貼付用!DF587)</f>
        <v/>
      </c>
      <c r="DH601" s="40" t="str">
        <f t="shared" si="1014"/>
        <v/>
      </c>
      <c r="DI601" s="41" t="str">
        <f>IF(林齢計算用!E587="","",林齢計算用!E587)</f>
        <v/>
      </c>
      <c r="DJ601" s="41" t="str">
        <f t="shared" si="1015"/>
        <v/>
      </c>
      <c r="DK601" s="41" t="str">
        <f t="shared" si="1016"/>
        <v/>
      </c>
      <c r="DL601" s="23" t="str">
        <f>IF(DG601="スギ",INDEX(データ!$C$7:$E$26,MATCH(DJ601,データ!$B$7:$B$26),MATCH(DH601,データ!$C$6:$E$6)),IF(DG601="ヒノキ",INDEX(データ!$C$32:$E$51,MATCH(DJ601,データ!$B$32:$B$51),MATCH(DH601,データ!$C$31:$E$31)),IF(DG601="マツ",INDEX(データ!#REF!,MATCH(DJ601,データ!#REF!),MATCH(DH601,データ!#REF!)),IF(DG601="ザツ",INDEX(データ!#REF!,MATCH(DJ601,データ!#REF!),MATCH(DH601,データ!#REF!)),""))))</f>
        <v/>
      </c>
      <c r="DM601" s="22" t="str">
        <f t="shared" si="954"/>
        <v/>
      </c>
      <c r="DN601" s="21" t="str">
        <f t="shared" si="1017"/>
        <v/>
      </c>
      <c r="DO601" s="21" t="str">
        <f t="shared" si="1018"/>
        <v/>
      </c>
      <c r="DP601" s="24" t="str">
        <f>IF(DG601="スギ",INDEX(データ!$H$7:$J$26,MATCH(DJ601,データ!$G$7:$G$26),MATCH(DH601,データ!$H$6:$J$6)),IF(DG601="ヒノキ",INDEX(データ!$H$32:$J$51,MATCH(DJ601,データ!$G$32:$G$51),MATCH(DH601,データ!$H$31:$J$31)),IF(DG601="マツ",INDEX(データ!#REF!,MATCH(DJ601,データ!#REF!),MATCH(DH601,データ!#REF!)),IF(DG601="ザツ",INDEX(データ!#REF!,MATCH(DJ601,データ!#REF!),MATCH(DH601,データ!#REF!)),""))))</f>
        <v/>
      </c>
      <c r="DQ601" s="22" t="str">
        <f t="shared" si="1019"/>
        <v/>
      </c>
      <c r="DR601" s="21" t="str">
        <f t="shared" si="1020"/>
        <v/>
      </c>
      <c r="DS601" s="27" t="str">
        <f t="shared" si="1021"/>
        <v/>
      </c>
      <c r="DT601" s="24" t="str">
        <f t="shared" si="1022"/>
        <v/>
      </c>
      <c r="DU601" s="25" t="str">
        <f t="shared" si="1023"/>
        <v>0</v>
      </c>
      <c r="DV601" s="26" t="str">
        <f t="shared" si="1024"/>
        <v/>
      </c>
      <c r="DW601" s="26" t="str">
        <f t="shared" si="1025"/>
        <v/>
      </c>
      <c r="DX601" s="26" t="str">
        <f t="shared" si="1026"/>
        <v/>
      </c>
      <c r="DY601" s="27" t="str">
        <f t="shared" si="1027"/>
        <v/>
      </c>
      <c r="DZ601" s="26" t="str">
        <f t="shared" si="1028"/>
        <v/>
      </c>
      <c r="EA601" s="26" t="str">
        <f t="shared" si="1029"/>
        <v/>
      </c>
      <c r="EB601" s="45" t="s">
        <v>30</v>
      </c>
      <c r="EC601" s="55" t="str">
        <f>IF(ＣＳＶ貼付用!DQ587="","",ＣＳＶ貼付用!DQ587)</f>
        <v/>
      </c>
      <c r="ED601" s="38" t="str">
        <f>IF(ＣＳＶ貼付用!DS587="","",ＣＳＶ貼付用!DS587)</f>
        <v/>
      </c>
      <c r="EE601" s="38" t="str">
        <f>IF(ＣＳＶ貼付用!DU587="","",ＣＳＶ貼付用!DU587)</f>
        <v/>
      </c>
      <c r="EF601" s="40" t="str">
        <f t="shared" si="1030"/>
        <v/>
      </c>
      <c r="EG601" s="41" t="str">
        <f>IF(林齢計算用!F587="","",林齢計算用!F587)</f>
        <v/>
      </c>
      <c r="EH601" s="41" t="str">
        <f t="shared" si="1031"/>
        <v/>
      </c>
      <c r="EI601" s="41" t="str">
        <f t="shared" si="1032"/>
        <v/>
      </c>
      <c r="EJ601" s="23" t="str">
        <f>IF(EE601="スギ",INDEX(データ!$C$7:$E$26,MATCH(EH601,データ!$B$7:$B$26),MATCH(EF601,データ!$C$6:$E$6)),IF(EE601="ヒノキ",INDEX(データ!$C$32:$E$51,MATCH(EH601,データ!$B$32:$B$51),MATCH(EF601,データ!$C$31:$E$31)),IF(EE601="マツ",INDEX(データ!#REF!,MATCH(EH601,データ!#REF!),MATCH(EF601,データ!#REF!)),IF(EE601="ザツ",INDEX(データ!#REF!,MATCH(EH601,データ!#REF!),MATCH(EF601,データ!#REF!)),""))))</f>
        <v/>
      </c>
      <c r="EK601" s="22" t="str">
        <f t="shared" si="955"/>
        <v/>
      </c>
      <c r="EL601" s="21" t="str">
        <f t="shared" si="1033"/>
        <v/>
      </c>
      <c r="EM601" s="21" t="str">
        <f t="shared" si="1034"/>
        <v/>
      </c>
      <c r="EN601" s="24" t="str">
        <f>IF(EE601="スギ",INDEX(データ!$H$7:$J$26,MATCH(EH601,データ!$G$7:$G$26),MATCH(EF601,データ!$H$6:$J$6)),IF(EE601="ヒノキ",INDEX(データ!$H$32:$J$51,MATCH(EH601,データ!$G$32:$G$51),MATCH(EF601,データ!$H$31:$J$31)),IF(EE601="マツ",INDEX(データ!#REF!,MATCH(EH601,データ!#REF!),MATCH(EF601,データ!#REF!)),IF(EE601="ザツ",INDEX(データ!#REF!,MATCH(EH601,データ!#REF!),MATCH(EF601,データ!#REF!)),""))))</f>
        <v/>
      </c>
      <c r="EO601" s="22" t="str">
        <f t="shared" si="1035"/>
        <v/>
      </c>
      <c r="EP601" s="21" t="str">
        <f t="shared" si="1036"/>
        <v/>
      </c>
      <c r="EQ601" s="27" t="str">
        <f t="shared" si="1037"/>
        <v/>
      </c>
      <c r="ER601" s="24" t="str">
        <f t="shared" si="1038"/>
        <v/>
      </c>
      <c r="ES601" s="25" t="str">
        <f t="shared" si="1039"/>
        <v>0</v>
      </c>
      <c r="ET601" s="26" t="str">
        <f t="shared" si="1040"/>
        <v/>
      </c>
      <c r="EU601" s="26" t="str">
        <f t="shared" si="1041"/>
        <v/>
      </c>
      <c r="EV601" s="26" t="str">
        <f t="shared" si="1042"/>
        <v/>
      </c>
      <c r="EW601" s="27" t="str">
        <f t="shared" si="1043"/>
        <v/>
      </c>
      <c r="EX601" s="26" t="str">
        <f t="shared" si="1044"/>
        <v/>
      </c>
      <c r="EY601" s="26" t="str">
        <f t="shared" si="1045"/>
        <v/>
      </c>
      <c r="EZ601" s="26">
        <f t="shared" si="1046"/>
        <v>0</v>
      </c>
      <c r="FA601" s="43"/>
    </row>
    <row r="602" spans="1:157" ht="15.95" customHeight="1" x14ac:dyDescent="0.15">
      <c r="A602" s="21"/>
      <c r="B602" s="36" t="str">
        <f>IF(ＣＳＶ貼付用!G588="","",ＣＳＶ貼付用!G588)</f>
        <v/>
      </c>
      <c r="C602" s="36" t="str">
        <f>IF(ＣＳＶ貼付用!I588="","",ＣＳＶ貼付用!I588)</f>
        <v/>
      </c>
      <c r="D602" s="36" t="str">
        <f>IF(ＣＳＶ貼付用!J588="","",ＣＳＶ貼付用!J588)</f>
        <v/>
      </c>
      <c r="E602" s="36" t="str">
        <f>IF(ＣＳＶ貼付用!F588="","",ＣＳＶ貼付用!F588)</f>
        <v/>
      </c>
      <c r="F602" s="38" t="str">
        <f>IF(ＣＳＶ貼付用!T588="","",ＣＳＶ貼付用!T588)</f>
        <v/>
      </c>
      <c r="G602" s="38"/>
      <c r="H602" s="38" t="str">
        <f>IF(ＣＳＶ貼付用!GJ588="","",ＣＳＶ貼付用!GJ588)</f>
        <v/>
      </c>
      <c r="I602" s="38" t="str">
        <f>IF(ＣＳＶ貼付用!GL588="","",ＣＳＶ貼付用!GL588)</f>
        <v/>
      </c>
      <c r="J602" s="38" t="str">
        <f>IF(ＣＳＶ貼付用!GN588="","",ＣＳＶ貼付用!GN588)</f>
        <v/>
      </c>
      <c r="K602" s="38" t="str">
        <f>IF(ＣＳＶ貼付用!GP588="","",ＣＳＶ貼付用!GP588)</f>
        <v/>
      </c>
      <c r="L602" s="45" t="s">
        <v>30</v>
      </c>
      <c r="M602" s="55" t="str">
        <f>IF(ＣＳＶ貼付用!AT588="","",ＣＳＶ貼付用!AT588)</f>
        <v/>
      </c>
      <c r="N602" s="38" t="str">
        <f>IF(ＣＳＶ貼付用!AV588="","",ＣＳＶ貼付用!AV588)</f>
        <v/>
      </c>
      <c r="O602" s="38" t="str">
        <f>IF(ＣＳＶ貼付用!AX588="","",ＣＳＶ貼付用!AX588)</f>
        <v/>
      </c>
      <c r="P602" s="40" t="str">
        <f>IF(ＣＳＶ貼付用!FE588="","",ＣＳＶ貼付用!FE588)</f>
        <v/>
      </c>
      <c r="Q602" s="41" t="str">
        <f>IF(林齢計算用!A588="","",林齢計算用!A588)</f>
        <v/>
      </c>
      <c r="R602" s="41" t="str">
        <f t="shared" si="956"/>
        <v/>
      </c>
      <c r="S602" s="56" t="str">
        <f>IF(ＣＳＶ貼付用!EG588="","",ＣＳＶ貼付用!EG588*10)</f>
        <v/>
      </c>
      <c r="T602" s="23" t="str">
        <f>IF(O602="スギ",INDEX(データ!$C$7:$E$26,MATCH(R602,データ!$B$7:$B$26),MATCH(P602,データ!$C$6:$E$6)),IF(O602="ヒノキ",INDEX(データ!$C$32:$E$51,MATCH(R602,データ!$B$32:$B$51),MATCH(P602,データ!$C$31:$E$31)),IF(O602="マツ",INDEX(データ!#REF!,MATCH(R602,データ!#REF!),MATCH(P602,データ!#REF!)),IF(O602="ザツ",INDEX(データ!#REF!,MATCH(R602,データ!#REF!),MATCH(P602,データ!#REF!)),""))))</f>
        <v/>
      </c>
      <c r="U602" s="22" t="str">
        <f t="shared" si="1047"/>
        <v/>
      </c>
      <c r="V602" s="21" t="str">
        <f t="shared" si="1051"/>
        <v/>
      </c>
      <c r="W602" s="21" t="str">
        <f t="shared" si="1048"/>
        <v/>
      </c>
      <c r="X602" s="23" t="str">
        <f>IF(O602="スギ",INDEX(データ!$H$7:$J$26,MATCH(R602,データ!$G$7:$G$26),MATCH(P602,データ!$H$6:$J$6)),IF(O602="ヒノキ",INDEX(データ!$H$32:$J$51,MATCH(R602,データ!$G$32:$G$51),MATCH(P602,データ!$H$31:$J$31)),IF(O602="マツ",INDEX(データ!#REF!,MATCH(R602,データ!#REF!),MATCH(P602,データ!#REF!)),IF(O602="ザツ",INDEX(データ!#REF!,MATCH(R602,データ!#REF!),MATCH(P602,データ!#REF!)),""))))</f>
        <v/>
      </c>
      <c r="Y602" s="22" t="str">
        <f t="shared" si="1049"/>
        <v/>
      </c>
      <c r="Z602" s="21" t="str">
        <f t="shared" si="1050"/>
        <v/>
      </c>
      <c r="AA602" s="27" t="str">
        <f t="shared" si="957"/>
        <v/>
      </c>
      <c r="AB602" s="24" t="str">
        <f t="shared" si="958"/>
        <v/>
      </c>
      <c r="AC602" s="25" t="str">
        <f t="shared" si="959"/>
        <v>0</v>
      </c>
      <c r="AD602" s="26" t="str">
        <f t="shared" si="960"/>
        <v/>
      </c>
      <c r="AE602" s="26" t="str">
        <f t="shared" si="961"/>
        <v/>
      </c>
      <c r="AF602" s="26" t="str">
        <f t="shared" si="962"/>
        <v/>
      </c>
      <c r="AG602" s="27" t="str">
        <f t="shared" si="963"/>
        <v/>
      </c>
      <c r="AH602" s="26" t="str">
        <f t="shared" si="964"/>
        <v/>
      </c>
      <c r="AI602" s="26" t="str">
        <f t="shared" si="965"/>
        <v/>
      </c>
      <c r="AJ602" s="45" t="s">
        <v>30</v>
      </c>
      <c r="AK602" s="55" t="str">
        <f>IF(ＣＳＶ貼付用!BI588="","",ＣＳＶ貼付用!BI588)</f>
        <v/>
      </c>
      <c r="AL602" s="38" t="str">
        <f>IF(ＣＳＶ貼付用!BK588="","",ＣＳＶ貼付用!BK588)</f>
        <v/>
      </c>
      <c r="AM602" s="38" t="str">
        <f>IF(ＣＳＶ貼付用!BM588="","",ＣＳＶ貼付用!BM588)</f>
        <v/>
      </c>
      <c r="AN602" s="40" t="str">
        <f t="shared" si="966"/>
        <v/>
      </c>
      <c r="AO602" s="41" t="str">
        <f>IF(林齢計算用!B588="","",林齢計算用!B588)</f>
        <v/>
      </c>
      <c r="AP602" s="41" t="str">
        <f t="shared" si="967"/>
        <v/>
      </c>
      <c r="AQ602" s="41" t="str">
        <f t="shared" si="968"/>
        <v/>
      </c>
      <c r="AR602" s="23" t="str">
        <f>IF(AM602="スギ",INDEX(データ!$C$7:$E$26,MATCH(AP602,データ!$B$7:$B$26),MATCH(AN602,データ!$C$6:$E$6)),IF(AM602="ヒノキ",INDEX(データ!$C$32:$E$51,MATCH(AP602,データ!$B$32:$B$51),MATCH(AN602,データ!$C$31:$E$31)),IF(AM602="マツ",INDEX(データ!#REF!,MATCH(AP602,データ!#REF!),MATCH(AN602,データ!#REF!)),IF(AM602="ザツ",INDEX(データ!#REF!,MATCH(AP602,データ!#REF!),MATCH(AN602,データ!#REF!)),""))))</f>
        <v/>
      </c>
      <c r="AS602" s="22" t="str">
        <f t="shared" si="951"/>
        <v/>
      </c>
      <c r="AT602" s="21" t="str">
        <f t="shared" si="969"/>
        <v/>
      </c>
      <c r="AU602" s="21" t="str">
        <f t="shared" si="970"/>
        <v/>
      </c>
      <c r="AV602" s="24" t="str">
        <f>IF(AM602="スギ",INDEX(データ!$H$7:$J$26,MATCH(AP602,データ!$G$7:$G$26),MATCH(AN602,データ!$H$6:$J$6)),IF(AM602="ヒノキ",INDEX(データ!$H$32:$J$51,MATCH(AP602,データ!$G$32:$G$51),MATCH(AN602,データ!$H$31:$J$31)),IF(AM602="マツ",INDEX(データ!#REF!,MATCH(AP602,データ!#REF!),MATCH(AN602,データ!#REF!)),IF(AM602="ザツ",INDEX(データ!#REF!,MATCH(AP602,データ!#REF!),MATCH(AN602,データ!#REF!)),""))))</f>
        <v/>
      </c>
      <c r="AW602" s="22" t="str">
        <f t="shared" si="971"/>
        <v/>
      </c>
      <c r="AX602" s="21" t="str">
        <f t="shared" si="972"/>
        <v/>
      </c>
      <c r="AY602" s="27" t="str">
        <f t="shared" si="973"/>
        <v/>
      </c>
      <c r="AZ602" s="24" t="str">
        <f t="shared" si="974"/>
        <v/>
      </c>
      <c r="BA602" s="25" t="str">
        <f t="shared" si="975"/>
        <v>0</v>
      </c>
      <c r="BB602" s="26" t="str">
        <f t="shared" si="976"/>
        <v/>
      </c>
      <c r="BC602" s="26" t="str">
        <f t="shared" si="977"/>
        <v/>
      </c>
      <c r="BD602" s="26" t="str">
        <f t="shared" si="978"/>
        <v/>
      </c>
      <c r="BE602" s="27" t="str">
        <f t="shared" si="979"/>
        <v/>
      </c>
      <c r="BF602" s="26" t="str">
        <f t="shared" si="980"/>
        <v/>
      </c>
      <c r="BG602" s="26" t="str">
        <f t="shared" si="981"/>
        <v/>
      </c>
      <c r="BH602" s="45" t="s">
        <v>30</v>
      </c>
      <c r="BI602" s="55" t="str">
        <f>IF(ＣＳＶ貼付用!BX588="","",ＣＳＶ貼付用!BX588)</f>
        <v/>
      </c>
      <c r="BJ602" s="38" t="str">
        <f>IF(ＣＳＶ貼付用!BZ588="","",ＣＳＶ貼付用!BZ588)</f>
        <v/>
      </c>
      <c r="BK602" s="38" t="str">
        <f>IF(ＣＳＶ貼付用!CB588="","",ＣＳＶ貼付用!CB588)</f>
        <v/>
      </c>
      <c r="BL602" s="40" t="str">
        <f t="shared" si="982"/>
        <v/>
      </c>
      <c r="BM602" s="41" t="str">
        <f>IF(林齢計算用!C588="","",林齢計算用!C588)</f>
        <v/>
      </c>
      <c r="BN602" s="41" t="str">
        <f t="shared" si="983"/>
        <v/>
      </c>
      <c r="BO602" s="41" t="str">
        <f t="shared" si="984"/>
        <v/>
      </c>
      <c r="BP602" s="23" t="str">
        <f>IF(BK602="スギ",INDEX(データ!$C$7:$E$26,MATCH(BN602,データ!$B$7:$B$26),MATCH(BL602,データ!$C$6:$E$6)),IF(BK602="ヒノキ",INDEX(データ!$C$32:$E$51,MATCH(BN602,データ!$B$32:$B$51),MATCH(BL602,データ!$C$31:$E$31)),IF(BK602="マツ",INDEX(データ!#REF!,MATCH(BN602,データ!#REF!),MATCH(BL602,データ!#REF!)),IF(BK602="ザツ",INDEX(データ!#REF!,MATCH(BN602,データ!#REF!),MATCH(BL602,データ!#REF!)),""))))</f>
        <v/>
      </c>
      <c r="BQ602" s="22" t="str">
        <f t="shared" si="952"/>
        <v/>
      </c>
      <c r="BR602" s="21" t="str">
        <f t="shared" si="985"/>
        <v/>
      </c>
      <c r="BS602" s="21" t="str">
        <f t="shared" si="986"/>
        <v/>
      </c>
      <c r="BT602" s="24" t="str">
        <f>IF(BK602="スギ",INDEX(データ!$H$7:$J$26,MATCH(BN602,データ!$G$7:$G$26),MATCH(BL602,データ!$H$6:$J$6)),IF(BK602="ヒノキ",INDEX(データ!$H$32:$J$51,MATCH(BN602,データ!$G$32:$G$51),MATCH(BL602,データ!$H$31:$J$31)),IF(BK602="マツ",INDEX(データ!#REF!,MATCH(BN602,データ!#REF!),MATCH(BL602,データ!#REF!)),IF(BK602="ザツ",INDEX(データ!#REF!,MATCH(BN602,データ!#REF!),MATCH(BL602,データ!#REF!)),""))))</f>
        <v/>
      </c>
      <c r="BU602" s="22" t="str">
        <f t="shared" si="987"/>
        <v/>
      </c>
      <c r="BV602" s="21" t="str">
        <f t="shared" si="988"/>
        <v/>
      </c>
      <c r="BW602" s="27" t="str">
        <f t="shared" si="989"/>
        <v/>
      </c>
      <c r="BX602" s="24" t="str">
        <f t="shared" si="990"/>
        <v/>
      </c>
      <c r="BY602" s="25" t="str">
        <f t="shared" si="991"/>
        <v>0</v>
      </c>
      <c r="BZ602" s="26" t="str">
        <f t="shared" si="992"/>
        <v/>
      </c>
      <c r="CA602" s="26" t="str">
        <f t="shared" si="993"/>
        <v/>
      </c>
      <c r="CB602" s="26" t="str">
        <f t="shared" si="994"/>
        <v/>
      </c>
      <c r="CC602" s="27" t="str">
        <f t="shared" si="995"/>
        <v/>
      </c>
      <c r="CD602" s="26" t="str">
        <f t="shared" si="996"/>
        <v/>
      </c>
      <c r="CE602" s="26" t="str">
        <f t="shared" si="997"/>
        <v/>
      </c>
      <c r="CF602" s="45" t="s">
        <v>30</v>
      </c>
      <c r="CG602" s="55" t="str">
        <f>IF(ＣＳＶ貼付用!CM588="","",ＣＳＶ貼付用!CM588)</f>
        <v/>
      </c>
      <c r="CH602" s="38" t="str">
        <f>IF(ＣＳＶ貼付用!CO588="","",ＣＳＶ貼付用!CO588)</f>
        <v/>
      </c>
      <c r="CI602" s="38" t="str">
        <f>IF(ＣＳＶ貼付用!CQ588="","",ＣＳＶ貼付用!CQ588)</f>
        <v/>
      </c>
      <c r="CJ602" s="40" t="str">
        <f t="shared" si="998"/>
        <v/>
      </c>
      <c r="CK602" s="41" t="str">
        <f>IF(林齢計算用!D588="","",林齢計算用!D588)</f>
        <v/>
      </c>
      <c r="CL602" s="41" t="str">
        <f t="shared" si="999"/>
        <v/>
      </c>
      <c r="CM602" s="41" t="str">
        <f t="shared" si="1000"/>
        <v/>
      </c>
      <c r="CN602" s="23" t="str">
        <f>IF(CI602="スギ",INDEX(データ!$C$7:$E$26,MATCH(CL602,データ!$B$7:$B$26),MATCH(CJ602,データ!$C$6:$E$6)),IF(CI602="ヒノキ",INDEX(データ!$C$32:$E$51,MATCH(CL602,データ!$B$32:$B$51),MATCH(CJ602,データ!$C$31:$E$31)),IF(CI602="マツ",INDEX(データ!#REF!,MATCH(CL602,データ!#REF!),MATCH(CJ602,データ!#REF!)),IF(CI602="ザツ",INDEX(データ!#REF!,MATCH(CL602,データ!#REF!),MATCH(CJ602,データ!#REF!)),""))))</f>
        <v/>
      </c>
      <c r="CO602" s="22" t="str">
        <f t="shared" si="953"/>
        <v/>
      </c>
      <c r="CP602" s="21" t="str">
        <f t="shared" si="1001"/>
        <v/>
      </c>
      <c r="CQ602" s="21" t="str">
        <f t="shared" si="1002"/>
        <v/>
      </c>
      <c r="CR602" s="24" t="str">
        <f>IF(CI602="スギ",INDEX(データ!$H$7:$J$26,MATCH(CL602,データ!$G$7:$G$26),MATCH(CJ602,データ!$H$6:$J$6)),IF(CI602="ヒノキ",INDEX(データ!$H$32:$J$51,MATCH(CL602,データ!$G$32:$G$51),MATCH(CJ602,データ!$H$31:$J$31)),IF(CI602="マツ",INDEX(データ!#REF!,MATCH(CL602,データ!#REF!),MATCH(CJ602,データ!#REF!)),IF(CI602="ザツ",INDEX(データ!#REF!,MATCH(CL602,データ!#REF!),MATCH(CJ602,データ!#REF!)),""))))</f>
        <v/>
      </c>
      <c r="CS602" s="22" t="str">
        <f t="shared" si="1003"/>
        <v/>
      </c>
      <c r="CT602" s="21" t="str">
        <f t="shared" si="1004"/>
        <v/>
      </c>
      <c r="CU602" s="27" t="str">
        <f t="shared" si="1005"/>
        <v/>
      </c>
      <c r="CV602" s="24" t="str">
        <f t="shared" si="1006"/>
        <v/>
      </c>
      <c r="CW602" s="25" t="str">
        <f t="shared" si="1007"/>
        <v>0</v>
      </c>
      <c r="CX602" s="26" t="str">
        <f t="shared" si="1008"/>
        <v/>
      </c>
      <c r="CY602" s="26" t="str">
        <f t="shared" si="1009"/>
        <v/>
      </c>
      <c r="CZ602" s="26" t="str">
        <f t="shared" si="1010"/>
        <v/>
      </c>
      <c r="DA602" s="27" t="str">
        <f t="shared" si="1011"/>
        <v/>
      </c>
      <c r="DB602" s="26" t="str">
        <f t="shared" si="1012"/>
        <v/>
      </c>
      <c r="DC602" s="26" t="str">
        <f t="shared" si="1013"/>
        <v/>
      </c>
      <c r="DD602" s="45" t="s">
        <v>30</v>
      </c>
      <c r="DE602" s="55" t="str">
        <f>IF(ＣＳＶ貼付用!DB588="","",ＣＳＶ貼付用!DB588)</f>
        <v/>
      </c>
      <c r="DF602" s="38" t="str">
        <f>IF(ＣＳＶ貼付用!DD588="","",ＣＳＶ貼付用!DD588)</f>
        <v/>
      </c>
      <c r="DG602" s="38" t="str">
        <f>IF(ＣＳＶ貼付用!DF588="","",ＣＳＶ貼付用!DF588)</f>
        <v/>
      </c>
      <c r="DH602" s="40" t="str">
        <f t="shared" si="1014"/>
        <v/>
      </c>
      <c r="DI602" s="41" t="str">
        <f>IF(林齢計算用!E588="","",林齢計算用!E588)</f>
        <v/>
      </c>
      <c r="DJ602" s="41" t="str">
        <f t="shared" si="1015"/>
        <v/>
      </c>
      <c r="DK602" s="41" t="str">
        <f t="shared" si="1016"/>
        <v/>
      </c>
      <c r="DL602" s="23" t="str">
        <f>IF(DG602="スギ",INDEX(データ!$C$7:$E$26,MATCH(DJ602,データ!$B$7:$B$26),MATCH(DH602,データ!$C$6:$E$6)),IF(DG602="ヒノキ",INDEX(データ!$C$32:$E$51,MATCH(DJ602,データ!$B$32:$B$51),MATCH(DH602,データ!$C$31:$E$31)),IF(DG602="マツ",INDEX(データ!#REF!,MATCH(DJ602,データ!#REF!),MATCH(DH602,データ!#REF!)),IF(DG602="ザツ",INDEX(データ!#REF!,MATCH(DJ602,データ!#REF!),MATCH(DH602,データ!#REF!)),""))))</f>
        <v/>
      </c>
      <c r="DM602" s="22" t="str">
        <f t="shared" si="954"/>
        <v/>
      </c>
      <c r="DN602" s="21" t="str">
        <f t="shared" si="1017"/>
        <v/>
      </c>
      <c r="DO602" s="21" t="str">
        <f t="shared" si="1018"/>
        <v/>
      </c>
      <c r="DP602" s="24" t="str">
        <f>IF(DG602="スギ",INDEX(データ!$H$7:$J$26,MATCH(DJ602,データ!$G$7:$G$26),MATCH(DH602,データ!$H$6:$J$6)),IF(DG602="ヒノキ",INDEX(データ!$H$32:$J$51,MATCH(DJ602,データ!$G$32:$G$51),MATCH(DH602,データ!$H$31:$J$31)),IF(DG602="マツ",INDEX(データ!#REF!,MATCH(DJ602,データ!#REF!),MATCH(DH602,データ!#REF!)),IF(DG602="ザツ",INDEX(データ!#REF!,MATCH(DJ602,データ!#REF!),MATCH(DH602,データ!#REF!)),""))))</f>
        <v/>
      </c>
      <c r="DQ602" s="22" t="str">
        <f t="shared" si="1019"/>
        <v/>
      </c>
      <c r="DR602" s="21" t="str">
        <f t="shared" si="1020"/>
        <v/>
      </c>
      <c r="DS602" s="27" t="str">
        <f t="shared" si="1021"/>
        <v/>
      </c>
      <c r="DT602" s="24" t="str">
        <f t="shared" si="1022"/>
        <v/>
      </c>
      <c r="DU602" s="25" t="str">
        <f t="shared" si="1023"/>
        <v>0</v>
      </c>
      <c r="DV602" s="26" t="str">
        <f t="shared" si="1024"/>
        <v/>
      </c>
      <c r="DW602" s="26" t="str">
        <f t="shared" si="1025"/>
        <v/>
      </c>
      <c r="DX602" s="26" t="str">
        <f t="shared" si="1026"/>
        <v/>
      </c>
      <c r="DY602" s="27" t="str">
        <f t="shared" si="1027"/>
        <v/>
      </c>
      <c r="DZ602" s="26" t="str">
        <f t="shared" si="1028"/>
        <v/>
      </c>
      <c r="EA602" s="26" t="str">
        <f t="shared" si="1029"/>
        <v/>
      </c>
      <c r="EB602" s="45" t="s">
        <v>30</v>
      </c>
      <c r="EC602" s="55" t="str">
        <f>IF(ＣＳＶ貼付用!DQ588="","",ＣＳＶ貼付用!DQ588)</f>
        <v/>
      </c>
      <c r="ED602" s="38" t="str">
        <f>IF(ＣＳＶ貼付用!DS588="","",ＣＳＶ貼付用!DS588)</f>
        <v/>
      </c>
      <c r="EE602" s="38" t="str">
        <f>IF(ＣＳＶ貼付用!DU588="","",ＣＳＶ貼付用!DU588)</f>
        <v/>
      </c>
      <c r="EF602" s="40" t="str">
        <f t="shared" si="1030"/>
        <v/>
      </c>
      <c r="EG602" s="41" t="str">
        <f>IF(林齢計算用!F588="","",林齢計算用!F588)</f>
        <v/>
      </c>
      <c r="EH602" s="41" t="str">
        <f t="shared" si="1031"/>
        <v/>
      </c>
      <c r="EI602" s="41" t="str">
        <f t="shared" si="1032"/>
        <v/>
      </c>
      <c r="EJ602" s="23" t="str">
        <f>IF(EE602="スギ",INDEX(データ!$C$7:$E$26,MATCH(EH602,データ!$B$7:$B$26),MATCH(EF602,データ!$C$6:$E$6)),IF(EE602="ヒノキ",INDEX(データ!$C$32:$E$51,MATCH(EH602,データ!$B$32:$B$51),MATCH(EF602,データ!$C$31:$E$31)),IF(EE602="マツ",INDEX(データ!#REF!,MATCH(EH602,データ!#REF!),MATCH(EF602,データ!#REF!)),IF(EE602="ザツ",INDEX(データ!#REF!,MATCH(EH602,データ!#REF!),MATCH(EF602,データ!#REF!)),""))))</f>
        <v/>
      </c>
      <c r="EK602" s="22" t="str">
        <f t="shared" si="955"/>
        <v/>
      </c>
      <c r="EL602" s="21" t="str">
        <f t="shared" si="1033"/>
        <v/>
      </c>
      <c r="EM602" s="21" t="str">
        <f t="shared" si="1034"/>
        <v/>
      </c>
      <c r="EN602" s="24" t="str">
        <f>IF(EE602="スギ",INDEX(データ!$H$7:$J$26,MATCH(EH602,データ!$G$7:$G$26),MATCH(EF602,データ!$H$6:$J$6)),IF(EE602="ヒノキ",INDEX(データ!$H$32:$J$51,MATCH(EH602,データ!$G$32:$G$51),MATCH(EF602,データ!$H$31:$J$31)),IF(EE602="マツ",INDEX(データ!#REF!,MATCH(EH602,データ!#REF!),MATCH(EF602,データ!#REF!)),IF(EE602="ザツ",INDEX(データ!#REF!,MATCH(EH602,データ!#REF!),MATCH(EF602,データ!#REF!)),""))))</f>
        <v/>
      </c>
      <c r="EO602" s="22" t="str">
        <f t="shared" si="1035"/>
        <v/>
      </c>
      <c r="EP602" s="21" t="str">
        <f t="shared" si="1036"/>
        <v/>
      </c>
      <c r="EQ602" s="27" t="str">
        <f t="shared" si="1037"/>
        <v/>
      </c>
      <c r="ER602" s="24" t="str">
        <f t="shared" si="1038"/>
        <v/>
      </c>
      <c r="ES602" s="25" t="str">
        <f t="shared" si="1039"/>
        <v>0</v>
      </c>
      <c r="ET602" s="26" t="str">
        <f t="shared" si="1040"/>
        <v/>
      </c>
      <c r="EU602" s="26" t="str">
        <f t="shared" si="1041"/>
        <v/>
      </c>
      <c r="EV602" s="26" t="str">
        <f t="shared" si="1042"/>
        <v/>
      </c>
      <c r="EW602" s="27" t="str">
        <f t="shared" si="1043"/>
        <v/>
      </c>
      <c r="EX602" s="26" t="str">
        <f t="shared" si="1044"/>
        <v/>
      </c>
      <c r="EY602" s="26" t="str">
        <f t="shared" si="1045"/>
        <v/>
      </c>
      <c r="EZ602" s="26">
        <f t="shared" si="1046"/>
        <v>0</v>
      </c>
      <c r="FA602" s="43"/>
    </row>
    <row r="603" spans="1:157" ht="15.95" customHeight="1" x14ac:dyDescent="0.15">
      <c r="A603" s="21"/>
      <c r="B603" s="36" t="str">
        <f>IF(ＣＳＶ貼付用!G589="","",ＣＳＶ貼付用!G589)</f>
        <v/>
      </c>
      <c r="C603" s="36" t="str">
        <f>IF(ＣＳＶ貼付用!I589="","",ＣＳＶ貼付用!I589)</f>
        <v/>
      </c>
      <c r="D603" s="36" t="str">
        <f>IF(ＣＳＶ貼付用!J589="","",ＣＳＶ貼付用!J589)</f>
        <v/>
      </c>
      <c r="E603" s="36" t="str">
        <f>IF(ＣＳＶ貼付用!F589="","",ＣＳＶ貼付用!F589)</f>
        <v/>
      </c>
      <c r="F603" s="38" t="str">
        <f>IF(ＣＳＶ貼付用!T589="","",ＣＳＶ貼付用!T589)</f>
        <v/>
      </c>
      <c r="G603" s="38"/>
      <c r="H603" s="38" t="str">
        <f>IF(ＣＳＶ貼付用!GJ589="","",ＣＳＶ貼付用!GJ589)</f>
        <v/>
      </c>
      <c r="I603" s="38" t="str">
        <f>IF(ＣＳＶ貼付用!GL589="","",ＣＳＶ貼付用!GL589)</f>
        <v/>
      </c>
      <c r="J603" s="38" t="str">
        <f>IF(ＣＳＶ貼付用!GN589="","",ＣＳＶ貼付用!GN589)</f>
        <v/>
      </c>
      <c r="K603" s="38" t="str">
        <f>IF(ＣＳＶ貼付用!GP589="","",ＣＳＶ貼付用!GP589)</f>
        <v/>
      </c>
      <c r="L603" s="45" t="s">
        <v>30</v>
      </c>
      <c r="M603" s="55" t="str">
        <f>IF(ＣＳＶ貼付用!AT589="","",ＣＳＶ貼付用!AT589)</f>
        <v/>
      </c>
      <c r="N603" s="38" t="str">
        <f>IF(ＣＳＶ貼付用!AV589="","",ＣＳＶ貼付用!AV589)</f>
        <v/>
      </c>
      <c r="O603" s="38" t="str">
        <f>IF(ＣＳＶ貼付用!AX589="","",ＣＳＶ貼付用!AX589)</f>
        <v/>
      </c>
      <c r="P603" s="40" t="str">
        <f>IF(ＣＳＶ貼付用!FE589="","",ＣＳＶ貼付用!FE589)</f>
        <v/>
      </c>
      <c r="Q603" s="41" t="str">
        <f>IF(林齢計算用!A589="","",林齢計算用!A589)</f>
        <v/>
      </c>
      <c r="R603" s="41" t="str">
        <f t="shared" si="956"/>
        <v/>
      </c>
      <c r="S603" s="56" t="str">
        <f>IF(ＣＳＶ貼付用!EG589="","",ＣＳＶ貼付用!EG589*10)</f>
        <v/>
      </c>
      <c r="T603" s="23" t="str">
        <f>IF(O603="スギ",INDEX(データ!$C$7:$E$26,MATCH(R603,データ!$B$7:$B$26),MATCH(P603,データ!$C$6:$E$6)),IF(O603="ヒノキ",INDEX(データ!$C$32:$E$51,MATCH(R603,データ!$B$32:$B$51),MATCH(P603,データ!$C$31:$E$31)),IF(O603="マツ",INDEX(データ!#REF!,MATCH(R603,データ!#REF!),MATCH(P603,データ!#REF!)),IF(O603="ザツ",INDEX(データ!#REF!,MATCH(R603,データ!#REF!),MATCH(P603,データ!#REF!)),""))))</f>
        <v/>
      </c>
      <c r="U603" s="22" t="str">
        <f t="shared" si="1047"/>
        <v/>
      </c>
      <c r="V603" s="21" t="str">
        <f t="shared" si="1051"/>
        <v/>
      </c>
      <c r="W603" s="21" t="str">
        <f t="shared" si="1048"/>
        <v/>
      </c>
      <c r="X603" s="23" t="str">
        <f>IF(O603="スギ",INDEX(データ!$H$7:$J$26,MATCH(R603,データ!$G$7:$G$26),MATCH(P603,データ!$H$6:$J$6)),IF(O603="ヒノキ",INDEX(データ!$H$32:$J$51,MATCH(R603,データ!$G$32:$G$51),MATCH(P603,データ!$H$31:$J$31)),IF(O603="マツ",INDEX(データ!#REF!,MATCH(R603,データ!#REF!),MATCH(P603,データ!#REF!)),IF(O603="ザツ",INDEX(データ!#REF!,MATCH(R603,データ!#REF!),MATCH(P603,データ!#REF!)),""))))</f>
        <v/>
      </c>
      <c r="Y603" s="22" t="str">
        <f t="shared" si="1049"/>
        <v/>
      </c>
      <c r="Z603" s="21" t="str">
        <f t="shared" si="1050"/>
        <v/>
      </c>
      <c r="AA603" s="27" t="str">
        <f t="shared" si="957"/>
        <v/>
      </c>
      <c r="AB603" s="24" t="str">
        <f t="shared" si="958"/>
        <v/>
      </c>
      <c r="AC603" s="25" t="str">
        <f t="shared" si="959"/>
        <v>0</v>
      </c>
      <c r="AD603" s="26" t="str">
        <f t="shared" si="960"/>
        <v/>
      </c>
      <c r="AE603" s="26" t="str">
        <f t="shared" si="961"/>
        <v/>
      </c>
      <c r="AF603" s="26" t="str">
        <f t="shared" si="962"/>
        <v/>
      </c>
      <c r="AG603" s="27" t="str">
        <f t="shared" si="963"/>
        <v/>
      </c>
      <c r="AH603" s="26" t="str">
        <f t="shared" si="964"/>
        <v/>
      </c>
      <c r="AI603" s="26" t="str">
        <f t="shared" si="965"/>
        <v/>
      </c>
      <c r="AJ603" s="45" t="s">
        <v>30</v>
      </c>
      <c r="AK603" s="55" t="str">
        <f>IF(ＣＳＶ貼付用!BI589="","",ＣＳＶ貼付用!BI589)</f>
        <v/>
      </c>
      <c r="AL603" s="38" t="str">
        <f>IF(ＣＳＶ貼付用!BK589="","",ＣＳＶ貼付用!BK589)</f>
        <v/>
      </c>
      <c r="AM603" s="38" t="str">
        <f>IF(ＣＳＶ貼付用!BM589="","",ＣＳＶ貼付用!BM589)</f>
        <v/>
      </c>
      <c r="AN603" s="40" t="str">
        <f t="shared" si="966"/>
        <v/>
      </c>
      <c r="AO603" s="41" t="str">
        <f>IF(林齢計算用!B589="","",林齢計算用!B589)</f>
        <v/>
      </c>
      <c r="AP603" s="41" t="str">
        <f t="shared" si="967"/>
        <v/>
      </c>
      <c r="AQ603" s="41" t="str">
        <f t="shared" si="968"/>
        <v/>
      </c>
      <c r="AR603" s="23" t="str">
        <f>IF(AM603="スギ",INDEX(データ!$C$7:$E$26,MATCH(AP603,データ!$B$7:$B$26),MATCH(AN603,データ!$C$6:$E$6)),IF(AM603="ヒノキ",INDEX(データ!$C$32:$E$51,MATCH(AP603,データ!$B$32:$B$51),MATCH(AN603,データ!$C$31:$E$31)),IF(AM603="マツ",INDEX(データ!#REF!,MATCH(AP603,データ!#REF!),MATCH(AN603,データ!#REF!)),IF(AM603="ザツ",INDEX(データ!#REF!,MATCH(AP603,データ!#REF!),MATCH(AN603,データ!#REF!)),""))))</f>
        <v/>
      </c>
      <c r="AS603" s="22" t="str">
        <f t="shared" si="951"/>
        <v/>
      </c>
      <c r="AT603" s="21" t="str">
        <f t="shared" si="969"/>
        <v/>
      </c>
      <c r="AU603" s="21" t="str">
        <f t="shared" si="970"/>
        <v/>
      </c>
      <c r="AV603" s="24" t="str">
        <f>IF(AM603="スギ",INDEX(データ!$H$7:$J$26,MATCH(AP603,データ!$G$7:$G$26),MATCH(AN603,データ!$H$6:$J$6)),IF(AM603="ヒノキ",INDEX(データ!$H$32:$J$51,MATCH(AP603,データ!$G$32:$G$51),MATCH(AN603,データ!$H$31:$J$31)),IF(AM603="マツ",INDEX(データ!#REF!,MATCH(AP603,データ!#REF!),MATCH(AN603,データ!#REF!)),IF(AM603="ザツ",INDEX(データ!#REF!,MATCH(AP603,データ!#REF!),MATCH(AN603,データ!#REF!)),""))))</f>
        <v/>
      </c>
      <c r="AW603" s="22" t="str">
        <f t="shared" si="971"/>
        <v/>
      </c>
      <c r="AX603" s="21" t="str">
        <f t="shared" si="972"/>
        <v/>
      </c>
      <c r="AY603" s="27" t="str">
        <f t="shared" si="973"/>
        <v/>
      </c>
      <c r="AZ603" s="24" t="str">
        <f t="shared" si="974"/>
        <v/>
      </c>
      <c r="BA603" s="25" t="str">
        <f t="shared" si="975"/>
        <v>0</v>
      </c>
      <c r="BB603" s="26" t="str">
        <f t="shared" si="976"/>
        <v/>
      </c>
      <c r="BC603" s="26" t="str">
        <f t="shared" si="977"/>
        <v/>
      </c>
      <c r="BD603" s="26" t="str">
        <f t="shared" si="978"/>
        <v/>
      </c>
      <c r="BE603" s="27" t="str">
        <f t="shared" si="979"/>
        <v/>
      </c>
      <c r="BF603" s="26" t="str">
        <f t="shared" si="980"/>
        <v/>
      </c>
      <c r="BG603" s="26" t="str">
        <f t="shared" si="981"/>
        <v/>
      </c>
      <c r="BH603" s="45" t="s">
        <v>30</v>
      </c>
      <c r="BI603" s="55" t="str">
        <f>IF(ＣＳＶ貼付用!BX589="","",ＣＳＶ貼付用!BX589)</f>
        <v/>
      </c>
      <c r="BJ603" s="38" t="str">
        <f>IF(ＣＳＶ貼付用!BZ589="","",ＣＳＶ貼付用!BZ589)</f>
        <v/>
      </c>
      <c r="BK603" s="38" t="str">
        <f>IF(ＣＳＶ貼付用!CB589="","",ＣＳＶ貼付用!CB589)</f>
        <v/>
      </c>
      <c r="BL603" s="40" t="str">
        <f t="shared" si="982"/>
        <v/>
      </c>
      <c r="BM603" s="41" t="str">
        <f>IF(林齢計算用!C589="","",林齢計算用!C589)</f>
        <v/>
      </c>
      <c r="BN603" s="41" t="str">
        <f t="shared" si="983"/>
        <v/>
      </c>
      <c r="BO603" s="41" t="str">
        <f t="shared" si="984"/>
        <v/>
      </c>
      <c r="BP603" s="23" t="str">
        <f>IF(BK603="スギ",INDEX(データ!$C$7:$E$26,MATCH(BN603,データ!$B$7:$B$26),MATCH(BL603,データ!$C$6:$E$6)),IF(BK603="ヒノキ",INDEX(データ!$C$32:$E$51,MATCH(BN603,データ!$B$32:$B$51),MATCH(BL603,データ!$C$31:$E$31)),IF(BK603="マツ",INDEX(データ!#REF!,MATCH(BN603,データ!#REF!),MATCH(BL603,データ!#REF!)),IF(BK603="ザツ",INDEX(データ!#REF!,MATCH(BN603,データ!#REF!),MATCH(BL603,データ!#REF!)),""))))</f>
        <v/>
      </c>
      <c r="BQ603" s="22" t="str">
        <f t="shared" si="952"/>
        <v/>
      </c>
      <c r="BR603" s="21" t="str">
        <f t="shared" si="985"/>
        <v/>
      </c>
      <c r="BS603" s="21" t="str">
        <f t="shared" si="986"/>
        <v/>
      </c>
      <c r="BT603" s="24" t="str">
        <f>IF(BK603="スギ",INDEX(データ!$H$7:$J$26,MATCH(BN603,データ!$G$7:$G$26),MATCH(BL603,データ!$H$6:$J$6)),IF(BK603="ヒノキ",INDEX(データ!$H$32:$J$51,MATCH(BN603,データ!$G$32:$G$51),MATCH(BL603,データ!$H$31:$J$31)),IF(BK603="マツ",INDEX(データ!#REF!,MATCH(BN603,データ!#REF!),MATCH(BL603,データ!#REF!)),IF(BK603="ザツ",INDEX(データ!#REF!,MATCH(BN603,データ!#REF!),MATCH(BL603,データ!#REF!)),""))))</f>
        <v/>
      </c>
      <c r="BU603" s="22" t="str">
        <f t="shared" si="987"/>
        <v/>
      </c>
      <c r="BV603" s="21" t="str">
        <f t="shared" si="988"/>
        <v/>
      </c>
      <c r="BW603" s="27" t="str">
        <f t="shared" si="989"/>
        <v/>
      </c>
      <c r="BX603" s="24" t="str">
        <f t="shared" si="990"/>
        <v/>
      </c>
      <c r="BY603" s="25" t="str">
        <f t="shared" si="991"/>
        <v>0</v>
      </c>
      <c r="BZ603" s="26" t="str">
        <f t="shared" si="992"/>
        <v/>
      </c>
      <c r="CA603" s="26" t="str">
        <f t="shared" si="993"/>
        <v/>
      </c>
      <c r="CB603" s="26" t="str">
        <f t="shared" si="994"/>
        <v/>
      </c>
      <c r="CC603" s="27" t="str">
        <f t="shared" si="995"/>
        <v/>
      </c>
      <c r="CD603" s="26" t="str">
        <f t="shared" si="996"/>
        <v/>
      </c>
      <c r="CE603" s="26" t="str">
        <f t="shared" si="997"/>
        <v/>
      </c>
      <c r="CF603" s="45" t="s">
        <v>30</v>
      </c>
      <c r="CG603" s="55" t="str">
        <f>IF(ＣＳＶ貼付用!CM589="","",ＣＳＶ貼付用!CM589)</f>
        <v/>
      </c>
      <c r="CH603" s="38" t="str">
        <f>IF(ＣＳＶ貼付用!CO589="","",ＣＳＶ貼付用!CO589)</f>
        <v/>
      </c>
      <c r="CI603" s="38" t="str">
        <f>IF(ＣＳＶ貼付用!CQ589="","",ＣＳＶ貼付用!CQ589)</f>
        <v/>
      </c>
      <c r="CJ603" s="40" t="str">
        <f t="shared" si="998"/>
        <v/>
      </c>
      <c r="CK603" s="41" t="str">
        <f>IF(林齢計算用!D589="","",林齢計算用!D589)</f>
        <v/>
      </c>
      <c r="CL603" s="41" t="str">
        <f t="shared" si="999"/>
        <v/>
      </c>
      <c r="CM603" s="41" t="str">
        <f t="shared" si="1000"/>
        <v/>
      </c>
      <c r="CN603" s="23" t="str">
        <f>IF(CI603="スギ",INDEX(データ!$C$7:$E$26,MATCH(CL603,データ!$B$7:$B$26),MATCH(CJ603,データ!$C$6:$E$6)),IF(CI603="ヒノキ",INDEX(データ!$C$32:$E$51,MATCH(CL603,データ!$B$32:$B$51),MATCH(CJ603,データ!$C$31:$E$31)),IF(CI603="マツ",INDEX(データ!#REF!,MATCH(CL603,データ!#REF!),MATCH(CJ603,データ!#REF!)),IF(CI603="ザツ",INDEX(データ!#REF!,MATCH(CL603,データ!#REF!),MATCH(CJ603,データ!#REF!)),""))))</f>
        <v/>
      </c>
      <c r="CO603" s="22" t="str">
        <f t="shared" si="953"/>
        <v/>
      </c>
      <c r="CP603" s="21" t="str">
        <f t="shared" si="1001"/>
        <v/>
      </c>
      <c r="CQ603" s="21" t="str">
        <f t="shared" si="1002"/>
        <v/>
      </c>
      <c r="CR603" s="24" t="str">
        <f>IF(CI603="スギ",INDEX(データ!$H$7:$J$26,MATCH(CL603,データ!$G$7:$G$26),MATCH(CJ603,データ!$H$6:$J$6)),IF(CI603="ヒノキ",INDEX(データ!$H$32:$J$51,MATCH(CL603,データ!$G$32:$G$51),MATCH(CJ603,データ!$H$31:$J$31)),IF(CI603="マツ",INDEX(データ!#REF!,MATCH(CL603,データ!#REF!),MATCH(CJ603,データ!#REF!)),IF(CI603="ザツ",INDEX(データ!#REF!,MATCH(CL603,データ!#REF!),MATCH(CJ603,データ!#REF!)),""))))</f>
        <v/>
      </c>
      <c r="CS603" s="22" t="str">
        <f t="shared" si="1003"/>
        <v/>
      </c>
      <c r="CT603" s="21" t="str">
        <f t="shared" si="1004"/>
        <v/>
      </c>
      <c r="CU603" s="27" t="str">
        <f t="shared" si="1005"/>
        <v/>
      </c>
      <c r="CV603" s="24" t="str">
        <f t="shared" si="1006"/>
        <v/>
      </c>
      <c r="CW603" s="25" t="str">
        <f t="shared" si="1007"/>
        <v>0</v>
      </c>
      <c r="CX603" s="26" t="str">
        <f t="shared" si="1008"/>
        <v/>
      </c>
      <c r="CY603" s="26" t="str">
        <f t="shared" si="1009"/>
        <v/>
      </c>
      <c r="CZ603" s="26" t="str">
        <f t="shared" si="1010"/>
        <v/>
      </c>
      <c r="DA603" s="27" t="str">
        <f t="shared" si="1011"/>
        <v/>
      </c>
      <c r="DB603" s="26" t="str">
        <f t="shared" si="1012"/>
        <v/>
      </c>
      <c r="DC603" s="26" t="str">
        <f t="shared" si="1013"/>
        <v/>
      </c>
      <c r="DD603" s="45" t="s">
        <v>30</v>
      </c>
      <c r="DE603" s="55" t="str">
        <f>IF(ＣＳＶ貼付用!DB589="","",ＣＳＶ貼付用!DB589)</f>
        <v/>
      </c>
      <c r="DF603" s="38" t="str">
        <f>IF(ＣＳＶ貼付用!DD589="","",ＣＳＶ貼付用!DD589)</f>
        <v/>
      </c>
      <c r="DG603" s="38" t="str">
        <f>IF(ＣＳＶ貼付用!DF589="","",ＣＳＶ貼付用!DF589)</f>
        <v/>
      </c>
      <c r="DH603" s="40" t="str">
        <f t="shared" si="1014"/>
        <v/>
      </c>
      <c r="DI603" s="41" t="str">
        <f>IF(林齢計算用!E589="","",林齢計算用!E589)</f>
        <v/>
      </c>
      <c r="DJ603" s="41" t="str">
        <f t="shared" si="1015"/>
        <v/>
      </c>
      <c r="DK603" s="41" t="str">
        <f t="shared" si="1016"/>
        <v/>
      </c>
      <c r="DL603" s="23" t="str">
        <f>IF(DG603="スギ",INDEX(データ!$C$7:$E$26,MATCH(DJ603,データ!$B$7:$B$26),MATCH(DH603,データ!$C$6:$E$6)),IF(DG603="ヒノキ",INDEX(データ!$C$32:$E$51,MATCH(DJ603,データ!$B$32:$B$51),MATCH(DH603,データ!$C$31:$E$31)),IF(DG603="マツ",INDEX(データ!#REF!,MATCH(DJ603,データ!#REF!),MATCH(DH603,データ!#REF!)),IF(DG603="ザツ",INDEX(データ!#REF!,MATCH(DJ603,データ!#REF!),MATCH(DH603,データ!#REF!)),""))))</f>
        <v/>
      </c>
      <c r="DM603" s="22" t="str">
        <f t="shared" si="954"/>
        <v/>
      </c>
      <c r="DN603" s="21" t="str">
        <f t="shared" si="1017"/>
        <v/>
      </c>
      <c r="DO603" s="21" t="str">
        <f t="shared" si="1018"/>
        <v/>
      </c>
      <c r="DP603" s="24" t="str">
        <f>IF(DG603="スギ",INDEX(データ!$H$7:$J$26,MATCH(DJ603,データ!$G$7:$G$26),MATCH(DH603,データ!$H$6:$J$6)),IF(DG603="ヒノキ",INDEX(データ!$H$32:$J$51,MATCH(DJ603,データ!$G$32:$G$51),MATCH(DH603,データ!$H$31:$J$31)),IF(DG603="マツ",INDEX(データ!#REF!,MATCH(DJ603,データ!#REF!),MATCH(DH603,データ!#REF!)),IF(DG603="ザツ",INDEX(データ!#REF!,MATCH(DJ603,データ!#REF!),MATCH(DH603,データ!#REF!)),""))))</f>
        <v/>
      </c>
      <c r="DQ603" s="22" t="str">
        <f t="shared" si="1019"/>
        <v/>
      </c>
      <c r="DR603" s="21" t="str">
        <f t="shared" si="1020"/>
        <v/>
      </c>
      <c r="DS603" s="27" t="str">
        <f t="shared" si="1021"/>
        <v/>
      </c>
      <c r="DT603" s="24" t="str">
        <f t="shared" si="1022"/>
        <v/>
      </c>
      <c r="DU603" s="25" t="str">
        <f t="shared" si="1023"/>
        <v>0</v>
      </c>
      <c r="DV603" s="26" t="str">
        <f t="shared" si="1024"/>
        <v/>
      </c>
      <c r="DW603" s="26" t="str">
        <f t="shared" si="1025"/>
        <v/>
      </c>
      <c r="DX603" s="26" t="str">
        <f t="shared" si="1026"/>
        <v/>
      </c>
      <c r="DY603" s="27" t="str">
        <f t="shared" si="1027"/>
        <v/>
      </c>
      <c r="DZ603" s="26" t="str">
        <f t="shared" si="1028"/>
        <v/>
      </c>
      <c r="EA603" s="26" t="str">
        <f t="shared" si="1029"/>
        <v/>
      </c>
      <c r="EB603" s="45" t="s">
        <v>30</v>
      </c>
      <c r="EC603" s="55" t="str">
        <f>IF(ＣＳＶ貼付用!DQ589="","",ＣＳＶ貼付用!DQ589)</f>
        <v/>
      </c>
      <c r="ED603" s="38" t="str">
        <f>IF(ＣＳＶ貼付用!DS589="","",ＣＳＶ貼付用!DS589)</f>
        <v/>
      </c>
      <c r="EE603" s="38" t="str">
        <f>IF(ＣＳＶ貼付用!DU589="","",ＣＳＶ貼付用!DU589)</f>
        <v/>
      </c>
      <c r="EF603" s="40" t="str">
        <f t="shared" si="1030"/>
        <v/>
      </c>
      <c r="EG603" s="41" t="str">
        <f>IF(林齢計算用!F589="","",林齢計算用!F589)</f>
        <v/>
      </c>
      <c r="EH603" s="41" t="str">
        <f t="shared" si="1031"/>
        <v/>
      </c>
      <c r="EI603" s="41" t="str">
        <f t="shared" si="1032"/>
        <v/>
      </c>
      <c r="EJ603" s="23" t="str">
        <f>IF(EE603="スギ",INDEX(データ!$C$7:$E$26,MATCH(EH603,データ!$B$7:$B$26),MATCH(EF603,データ!$C$6:$E$6)),IF(EE603="ヒノキ",INDEX(データ!$C$32:$E$51,MATCH(EH603,データ!$B$32:$B$51),MATCH(EF603,データ!$C$31:$E$31)),IF(EE603="マツ",INDEX(データ!#REF!,MATCH(EH603,データ!#REF!),MATCH(EF603,データ!#REF!)),IF(EE603="ザツ",INDEX(データ!#REF!,MATCH(EH603,データ!#REF!),MATCH(EF603,データ!#REF!)),""))))</f>
        <v/>
      </c>
      <c r="EK603" s="22" t="str">
        <f t="shared" si="955"/>
        <v/>
      </c>
      <c r="EL603" s="21" t="str">
        <f t="shared" si="1033"/>
        <v/>
      </c>
      <c r="EM603" s="21" t="str">
        <f t="shared" si="1034"/>
        <v/>
      </c>
      <c r="EN603" s="24" t="str">
        <f>IF(EE603="スギ",INDEX(データ!$H$7:$J$26,MATCH(EH603,データ!$G$7:$G$26),MATCH(EF603,データ!$H$6:$J$6)),IF(EE603="ヒノキ",INDEX(データ!$H$32:$J$51,MATCH(EH603,データ!$G$32:$G$51),MATCH(EF603,データ!$H$31:$J$31)),IF(EE603="マツ",INDEX(データ!#REF!,MATCH(EH603,データ!#REF!),MATCH(EF603,データ!#REF!)),IF(EE603="ザツ",INDEX(データ!#REF!,MATCH(EH603,データ!#REF!),MATCH(EF603,データ!#REF!)),""))))</f>
        <v/>
      </c>
      <c r="EO603" s="22" t="str">
        <f t="shared" si="1035"/>
        <v/>
      </c>
      <c r="EP603" s="21" t="str">
        <f t="shared" si="1036"/>
        <v/>
      </c>
      <c r="EQ603" s="27" t="str">
        <f t="shared" si="1037"/>
        <v/>
      </c>
      <c r="ER603" s="24" t="str">
        <f t="shared" si="1038"/>
        <v/>
      </c>
      <c r="ES603" s="25" t="str">
        <f t="shared" si="1039"/>
        <v>0</v>
      </c>
      <c r="ET603" s="26" t="str">
        <f t="shared" si="1040"/>
        <v/>
      </c>
      <c r="EU603" s="26" t="str">
        <f t="shared" si="1041"/>
        <v/>
      </c>
      <c r="EV603" s="26" t="str">
        <f t="shared" si="1042"/>
        <v/>
      </c>
      <c r="EW603" s="27" t="str">
        <f t="shared" si="1043"/>
        <v/>
      </c>
      <c r="EX603" s="26" t="str">
        <f t="shared" si="1044"/>
        <v/>
      </c>
      <c r="EY603" s="26" t="str">
        <f t="shared" si="1045"/>
        <v/>
      </c>
      <c r="EZ603" s="26">
        <f t="shared" si="1046"/>
        <v>0</v>
      </c>
      <c r="FA603" s="43"/>
    </row>
    <row r="604" spans="1:157" ht="15.95" customHeight="1" x14ac:dyDescent="0.15">
      <c r="A604" s="21"/>
      <c r="B604" s="36" t="str">
        <f>IF(ＣＳＶ貼付用!G590="","",ＣＳＶ貼付用!G590)</f>
        <v/>
      </c>
      <c r="C604" s="36" t="str">
        <f>IF(ＣＳＶ貼付用!I590="","",ＣＳＶ貼付用!I590)</f>
        <v/>
      </c>
      <c r="D604" s="36" t="str">
        <f>IF(ＣＳＶ貼付用!J590="","",ＣＳＶ貼付用!J590)</f>
        <v/>
      </c>
      <c r="E604" s="36" t="str">
        <f>IF(ＣＳＶ貼付用!F590="","",ＣＳＶ貼付用!F590)</f>
        <v/>
      </c>
      <c r="F604" s="38" t="str">
        <f>IF(ＣＳＶ貼付用!T590="","",ＣＳＶ貼付用!T590)</f>
        <v/>
      </c>
      <c r="G604" s="38"/>
      <c r="H604" s="38" t="str">
        <f>IF(ＣＳＶ貼付用!GJ590="","",ＣＳＶ貼付用!GJ590)</f>
        <v/>
      </c>
      <c r="I604" s="38" t="str">
        <f>IF(ＣＳＶ貼付用!GL590="","",ＣＳＶ貼付用!GL590)</f>
        <v/>
      </c>
      <c r="J604" s="38" t="str">
        <f>IF(ＣＳＶ貼付用!GN590="","",ＣＳＶ貼付用!GN590)</f>
        <v/>
      </c>
      <c r="K604" s="38" t="str">
        <f>IF(ＣＳＶ貼付用!GP590="","",ＣＳＶ貼付用!GP590)</f>
        <v/>
      </c>
      <c r="L604" s="45" t="s">
        <v>30</v>
      </c>
      <c r="M604" s="55" t="str">
        <f>IF(ＣＳＶ貼付用!AT590="","",ＣＳＶ貼付用!AT590)</f>
        <v/>
      </c>
      <c r="N604" s="38" t="str">
        <f>IF(ＣＳＶ貼付用!AV590="","",ＣＳＶ貼付用!AV590)</f>
        <v/>
      </c>
      <c r="O604" s="38" t="str">
        <f>IF(ＣＳＶ貼付用!AX590="","",ＣＳＶ貼付用!AX590)</f>
        <v/>
      </c>
      <c r="P604" s="40" t="str">
        <f>IF(ＣＳＶ貼付用!FE590="","",ＣＳＶ貼付用!FE590)</f>
        <v/>
      </c>
      <c r="Q604" s="41" t="str">
        <f>IF(林齢計算用!A590="","",林齢計算用!A590)</f>
        <v/>
      </c>
      <c r="R604" s="41" t="str">
        <f t="shared" si="956"/>
        <v/>
      </c>
      <c r="S604" s="56" t="str">
        <f>IF(ＣＳＶ貼付用!EG590="","",ＣＳＶ貼付用!EG590*10)</f>
        <v/>
      </c>
      <c r="T604" s="23" t="str">
        <f>IF(O604="スギ",INDEX(データ!$C$7:$E$26,MATCH(R604,データ!$B$7:$B$26),MATCH(P604,データ!$C$6:$E$6)),IF(O604="ヒノキ",INDEX(データ!$C$32:$E$51,MATCH(R604,データ!$B$32:$B$51),MATCH(P604,データ!$C$31:$E$31)),IF(O604="マツ",INDEX(データ!#REF!,MATCH(R604,データ!#REF!),MATCH(P604,データ!#REF!)),IF(O604="ザツ",INDEX(データ!#REF!,MATCH(R604,データ!#REF!),MATCH(P604,データ!#REF!)),""))))</f>
        <v/>
      </c>
      <c r="U604" s="22" t="str">
        <f t="shared" si="1047"/>
        <v/>
      </c>
      <c r="V604" s="21" t="str">
        <f t="shared" si="1051"/>
        <v/>
      </c>
      <c r="W604" s="21" t="str">
        <f t="shared" si="1048"/>
        <v/>
      </c>
      <c r="X604" s="23" t="str">
        <f>IF(O604="スギ",INDEX(データ!$H$7:$J$26,MATCH(R604,データ!$G$7:$G$26),MATCH(P604,データ!$H$6:$J$6)),IF(O604="ヒノキ",INDEX(データ!$H$32:$J$51,MATCH(R604,データ!$G$32:$G$51),MATCH(P604,データ!$H$31:$J$31)),IF(O604="マツ",INDEX(データ!#REF!,MATCH(R604,データ!#REF!),MATCH(P604,データ!#REF!)),IF(O604="ザツ",INDEX(データ!#REF!,MATCH(R604,データ!#REF!),MATCH(P604,データ!#REF!)),""))))</f>
        <v/>
      </c>
      <c r="Y604" s="22" t="str">
        <f t="shared" si="1049"/>
        <v/>
      </c>
      <c r="Z604" s="21" t="str">
        <f t="shared" si="1050"/>
        <v/>
      </c>
      <c r="AA604" s="27" t="str">
        <f t="shared" si="957"/>
        <v/>
      </c>
      <c r="AB604" s="24" t="str">
        <f t="shared" si="958"/>
        <v/>
      </c>
      <c r="AC604" s="25" t="str">
        <f t="shared" si="959"/>
        <v>0</v>
      </c>
      <c r="AD604" s="26" t="str">
        <f t="shared" si="960"/>
        <v/>
      </c>
      <c r="AE604" s="26" t="str">
        <f t="shared" si="961"/>
        <v/>
      </c>
      <c r="AF604" s="26" t="str">
        <f t="shared" si="962"/>
        <v/>
      </c>
      <c r="AG604" s="27" t="str">
        <f t="shared" si="963"/>
        <v/>
      </c>
      <c r="AH604" s="26" t="str">
        <f t="shared" si="964"/>
        <v/>
      </c>
      <c r="AI604" s="26" t="str">
        <f t="shared" si="965"/>
        <v/>
      </c>
      <c r="AJ604" s="45" t="s">
        <v>30</v>
      </c>
      <c r="AK604" s="55" t="str">
        <f>IF(ＣＳＶ貼付用!BI590="","",ＣＳＶ貼付用!BI590)</f>
        <v/>
      </c>
      <c r="AL604" s="38" t="str">
        <f>IF(ＣＳＶ貼付用!BK590="","",ＣＳＶ貼付用!BK590)</f>
        <v/>
      </c>
      <c r="AM604" s="38" t="str">
        <f>IF(ＣＳＶ貼付用!BM590="","",ＣＳＶ貼付用!BM590)</f>
        <v/>
      </c>
      <c r="AN604" s="40" t="str">
        <f t="shared" si="966"/>
        <v/>
      </c>
      <c r="AO604" s="41" t="str">
        <f>IF(林齢計算用!B590="","",林齢計算用!B590)</f>
        <v/>
      </c>
      <c r="AP604" s="41" t="str">
        <f t="shared" si="967"/>
        <v/>
      </c>
      <c r="AQ604" s="41" t="str">
        <f t="shared" si="968"/>
        <v/>
      </c>
      <c r="AR604" s="23" t="str">
        <f>IF(AM604="スギ",INDEX(データ!$C$7:$E$26,MATCH(AP604,データ!$B$7:$B$26),MATCH(AN604,データ!$C$6:$E$6)),IF(AM604="ヒノキ",INDEX(データ!$C$32:$E$51,MATCH(AP604,データ!$B$32:$B$51),MATCH(AN604,データ!$C$31:$E$31)),IF(AM604="マツ",INDEX(データ!#REF!,MATCH(AP604,データ!#REF!),MATCH(AN604,データ!#REF!)),IF(AM604="ザツ",INDEX(データ!#REF!,MATCH(AP604,データ!#REF!),MATCH(AN604,データ!#REF!)),""))))</f>
        <v/>
      </c>
      <c r="AS604" s="22" t="str">
        <f t="shared" si="951"/>
        <v/>
      </c>
      <c r="AT604" s="21" t="str">
        <f t="shared" si="969"/>
        <v/>
      </c>
      <c r="AU604" s="21" t="str">
        <f t="shared" si="970"/>
        <v/>
      </c>
      <c r="AV604" s="24" t="str">
        <f>IF(AM604="スギ",INDEX(データ!$H$7:$J$26,MATCH(AP604,データ!$G$7:$G$26),MATCH(AN604,データ!$H$6:$J$6)),IF(AM604="ヒノキ",INDEX(データ!$H$32:$J$51,MATCH(AP604,データ!$G$32:$G$51),MATCH(AN604,データ!$H$31:$J$31)),IF(AM604="マツ",INDEX(データ!#REF!,MATCH(AP604,データ!#REF!),MATCH(AN604,データ!#REF!)),IF(AM604="ザツ",INDEX(データ!#REF!,MATCH(AP604,データ!#REF!),MATCH(AN604,データ!#REF!)),""))))</f>
        <v/>
      </c>
      <c r="AW604" s="22" t="str">
        <f t="shared" si="971"/>
        <v/>
      </c>
      <c r="AX604" s="21" t="str">
        <f t="shared" si="972"/>
        <v/>
      </c>
      <c r="AY604" s="27" t="str">
        <f t="shared" si="973"/>
        <v/>
      </c>
      <c r="AZ604" s="24" t="str">
        <f t="shared" si="974"/>
        <v/>
      </c>
      <c r="BA604" s="25" t="str">
        <f t="shared" si="975"/>
        <v>0</v>
      </c>
      <c r="BB604" s="26" t="str">
        <f t="shared" si="976"/>
        <v/>
      </c>
      <c r="BC604" s="26" t="str">
        <f t="shared" si="977"/>
        <v/>
      </c>
      <c r="BD604" s="26" t="str">
        <f t="shared" si="978"/>
        <v/>
      </c>
      <c r="BE604" s="27" t="str">
        <f t="shared" si="979"/>
        <v/>
      </c>
      <c r="BF604" s="26" t="str">
        <f t="shared" si="980"/>
        <v/>
      </c>
      <c r="BG604" s="26" t="str">
        <f t="shared" si="981"/>
        <v/>
      </c>
      <c r="BH604" s="45" t="s">
        <v>30</v>
      </c>
      <c r="BI604" s="55" t="str">
        <f>IF(ＣＳＶ貼付用!BX590="","",ＣＳＶ貼付用!BX590)</f>
        <v/>
      </c>
      <c r="BJ604" s="38" t="str">
        <f>IF(ＣＳＶ貼付用!BZ590="","",ＣＳＶ貼付用!BZ590)</f>
        <v/>
      </c>
      <c r="BK604" s="38" t="str">
        <f>IF(ＣＳＶ貼付用!CB590="","",ＣＳＶ貼付用!CB590)</f>
        <v/>
      </c>
      <c r="BL604" s="40" t="str">
        <f t="shared" si="982"/>
        <v/>
      </c>
      <c r="BM604" s="41" t="str">
        <f>IF(林齢計算用!C590="","",林齢計算用!C590)</f>
        <v/>
      </c>
      <c r="BN604" s="41" t="str">
        <f t="shared" si="983"/>
        <v/>
      </c>
      <c r="BO604" s="41" t="str">
        <f t="shared" si="984"/>
        <v/>
      </c>
      <c r="BP604" s="23" t="str">
        <f>IF(BK604="スギ",INDEX(データ!$C$7:$E$26,MATCH(BN604,データ!$B$7:$B$26),MATCH(BL604,データ!$C$6:$E$6)),IF(BK604="ヒノキ",INDEX(データ!$C$32:$E$51,MATCH(BN604,データ!$B$32:$B$51),MATCH(BL604,データ!$C$31:$E$31)),IF(BK604="マツ",INDEX(データ!#REF!,MATCH(BN604,データ!#REF!),MATCH(BL604,データ!#REF!)),IF(BK604="ザツ",INDEX(データ!#REF!,MATCH(BN604,データ!#REF!),MATCH(BL604,データ!#REF!)),""))))</f>
        <v/>
      </c>
      <c r="BQ604" s="22" t="str">
        <f t="shared" si="952"/>
        <v/>
      </c>
      <c r="BR604" s="21" t="str">
        <f t="shared" si="985"/>
        <v/>
      </c>
      <c r="BS604" s="21" t="str">
        <f t="shared" si="986"/>
        <v/>
      </c>
      <c r="BT604" s="24" t="str">
        <f>IF(BK604="スギ",INDEX(データ!$H$7:$J$26,MATCH(BN604,データ!$G$7:$G$26),MATCH(BL604,データ!$H$6:$J$6)),IF(BK604="ヒノキ",INDEX(データ!$H$32:$J$51,MATCH(BN604,データ!$G$32:$G$51),MATCH(BL604,データ!$H$31:$J$31)),IF(BK604="マツ",INDEX(データ!#REF!,MATCH(BN604,データ!#REF!),MATCH(BL604,データ!#REF!)),IF(BK604="ザツ",INDEX(データ!#REF!,MATCH(BN604,データ!#REF!),MATCH(BL604,データ!#REF!)),""))))</f>
        <v/>
      </c>
      <c r="BU604" s="22" t="str">
        <f t="shared" si="987"/>
        <v/>
      </c>
      <c r="BV604" s="21" t="str">
        <f t="shared" si="988"/>
        <v/>
      </c>
      <c r="BW604" s="27" t="str">
        <f t="shared" si="989"/>
        <v/>
      </c>
      <c r="BX604" s="24" t="str">
        <f t="shared" si="990"/>
        <v/>
      </c>
      <c r="BY604" s="25" t="str">
        <f t="shared" si="991"/>
        <v>0</v>
      </c>
      <c r="BZ604" s="26" t="str">
        <f t="shared" si="992"/>
        <v/>
      </c>
      <c r="CA604" s="26" t="str">
        <f t="shared" si="993"/>
        <v/>
      </c>
      <c r="CB604" s="26" t="str">
        <f t="shared" si="994"/>
        <v/>
      </c>
      <c r="CC604" s="27" t="str">
        <f t="shared" si="995"/>
        <v/>
      </c>
      <c r="CD604" s="26" t="str">
        <f t="shared" si="996"/>
        <v/>
      </c>
      <c r="CE604" s="26" t="str">
        <f t="shared" si="997"/>
        <v/>
      </c>
      <c r="CF604" s="45" t="s">
        <v>30</v>
      </c>
      <c r="CG604" s="55" t="str">
        <f>IF(ＣＳＶ貼付用!CM590="","",ＣＳＶ貼付用!CM590)</f>
        <v/>
      </c>
      <c r="CH604" s="38" t="str">
        <f>IF(ＣＳＶ貼付用!CO590="","",ＣＳＶ貼付用!CO590)</f>
        <v/>
      </c>
      <c r="CI604" s="38" t="str">
        <f>IF(ＣＳＶ貼付用!CQ590="","",ＣＳＶ貼付用!CQ590)</f>
        <v/>
      </c>
      <c r="CJ604" s="40" t="str">
        <f t="shared" si="998"/>
        <v/>
      </c>
      <c r="CK604" s="41" t="str">
        <f>IF(林齢計算用!D590="","",林齢計算用!D590)</f>
        <v/>
      </c>
      <c r="CL604" s="41" t="str">
        <f t="shared" si="999"/>
        <v/>
      </c>
      <c r="CM604" s="41" t="str">
        <f t="shared" si="1000"/>
        <v/>
      </c>
      <c r="CN604" s="23" t="str">
        <f>IF(CI604="スギ",INDEX(データ!$C$7:$E$26,MATCH(CL604,データ!$B$7:$B$26),MATCH(CJ604,データ!$C$6:$E$6)),IF(CI604="ヒノキ",INDEX(データ!$C$32:$E$51,MATCH(CL604,データ!$B$32:$B$51),MATCH(CJ604,データ!$C$31:$E$31)),IF(CI604="マツ",INDEX(データ!#REF!,MATCH(CL604,データ!#REF!),MATCH(CJ604,データ!#REF!)),IF(CI604="ザツ",INDEX(データ!#REF!,MATCH(CL604,データ!#REF!),MATCH(CJ604,データ!#REF!)),""))))</f>
        <v/>
      </c>
      <c r="CO604" s="22" t="str">
        <f t="shared" si="953"/>
        <v/>
      </c>
      <c r="CP604" s="21" t="str">
        <f t="shared" si="1001"/>
        <v/>
      </c>
      <c r="CQ604" s="21" t="str">
        <f t="shared" si="1002"/>
        <v/>
      </c>
      <c r="CR604" s="24" t="str">
        <f>IF(CI604="スギ",INDEX(データ!$H$7:$J$26,MATCH(CL604,データ!$G$7:$G$26),MATCH(CJ604,データ!$H$6:$J$6)),IF(CI604="ヒノキ",INDEX(データ!$H$32:$J$51,MATCH(CL604,データ!$G$32:$G$51),MATCH(CJ604,データ!$H$31:$J$31)),IF(CI604="マツ",INDEX(データ!#REF!,MATCH(CL604,データ!#REF!),MATCH(CJ604,データ!#REF!)),IF(CI604="ザツ",INDEX(データ!#REF!,MATCH(CL604,データ!#REF!),MATCH(CJ604,データ!#REF!)),""))))</f>
        <v/>
      </c>
      <c r="CS604" s="22" t="str">
        <f t="shared" si="1003"/>
        <v/>
      </c>
      <c r="CT604" s="21" t="str">
        <f t="shared" si="1004"/>
        <v/>
      </c>
      <c r="CU604" s="27" t="str">
        <f t="shared" si="1005"/>
        <v/>
      </c>
      <c r="CV604" s="24" t="str">
        <f t="shared" si="1006"/>
        <v/>
      </c>
      <c r="CW604" s="25" t="str">
        <f t="shared" si="1007"/>
        <v>0</v>
      </c>
      <c r="CX604" s="26" t="str">
        <f t="shared" si="1008"/>
        <v/>
      </c>
      <c r="CY604" s="26" t="str">
        <f t="shared" si="1009"/>
        <v/>
      </c>
      <c r="CZ604" s="26" t="str">
        <f t="shared" si="1010"/>
        <v/>
      </c>
      <c r="DA604" s="27" t="str">
        <f t="shared" si="1011"/>
        <v/>
      </c>
      <c r="DB604" s="26" t="str">
        <f t="shared" si="1012"/>
        <v/>
      </c>
      <c r="DC604" s="26" t="str">
        <f t="shared" si="1013"/>
        <v/>
      </c>
      <c r="DD604" s="45" t="s">
        <v>30</v>
      </c>
      <c r="DE604" s="55" t="str">
        <f>IF(ＣＳＶ貼付用!DB590="","",ＣＳＶ貼付用!DB590)</f>
        <v/>
      </c>
      <c r="DF604" s="38" t="str">
        <f>IF(ＣＳＶ貼付用!DD590="","",ＣＳＶ貼付用!DD590)</f>
        <v/>
      </c>
      <c r="DG604" s="38" t="str">
        <f>IF(ＣＳＶ貼付用!DF590="","",ＣＳＶ貼付用!DF590)</f>
        <v/>
      </c>
      <c r="DH604" s="40" t="str">
        <f t="shared" si="1014"/>
        <v/>
      </c>
      <c r="DI604" s="41" t="str">
        <f>IF(林齢計算用!E590="","",林齢計算用!E590)</f>
        <v/>
      </c>
      <c r="DJ604" s="41" t="str">
        <f t="shared" si="1015"/>
        <v/>
      </c>
      <c r="DK604" s="41" t="str">
        <f t="shared" si="1016"/>
        <v/>
      </c>
      <c r="DL604" s="23" t="str">
        <f>IF(DG604="スギ",INDEX(データ!$C$7:$E$26,MATCH(DJ604,データ!$B$7:$B$26),MATCH(DH604,データ!$C$6:$E$6)),IF(DG604="ヒノキ",INDEX(データ!$C$32:$E$51,MATCH(DJ604,データ!$B$32:$B$51),MATCH(DH604,データ!$C$31:$E$31)),IF(DG604="マツ",INDEX(データ!#REF!,MATCH(DJ604,データ!#REF!),MATCH(DH604,データ!#REF!)),IF(DG604="ザツ",INDEX(データ!#REF!,MATCH(DJ604,データ!#REF!),MATCH(DH604,データ!#REF!)),""))))</f>
        <v/>
      </c>
      <c r="DM604" s="22" t="str">
        <f t="shared" si="954"/>
        <v/>
      </c>
      <c r="DN604" s="21" t="str">
        <f t="shared" si="1017"/>
        <v/>
      </c>
      <c r="DO604" s="21" t="str">
        <f t="shared" si="1018"/>
        <v/>
      </c>
      <c r="DP604" s="24" t="str">
        <f>IF(DG604="スギ",INDEX(データ!$H$7:$J$26,MATCH(DJ604,データ!$G$7:$G$26),MATCH(DH604,データ!$H$6:$J$6)),IF(DG604="ヒノキ",INDEX(データ!$H$32:$J$51,MATCH(DJ604,データ!$G$32:$G$51),MATCH(DH604,データ!$H$31:$J$31)),IF(DG604="マツ",INDEX(データ!#REF!,MATCH(DJ604,データ!#REF!),MATCH(DH604,データ!#REF!)),IF(DG604="ザツ",INDEX(データ!#REF!,MATCH(DJ604,データ!#REF!),MATCH(DH604,データ!#REF!)),""))))</f>
        <v/>
      </c>
      <c r="DQ604" s="22" t="str">
        <f t="shared" si="1019"/>
        <v/>
      </c>
      <c r="DR604" s="21" t="str">
        <f t="shared" si="1020"/>
        <v/>
      </c>
      <c r="DS604" s="27" t="str">
        <f t="shared" si="1021"/>
        <v/>
      </c>
      <c r="DT604" s="24" t="str">
        <f t="shared" si="1022"/>
        <v/>
      </c>
      <c r="DU604" s="25" t="str">
        <f t="shared" si="1023"/>
        <v>0</v>
      </c>
      <c r="DV604" s="26" t="str">
        <f t="shared" si="1024"/>
        <v/>
      </c>
      <c r="DW604" s="26" t="str">
        <f t="shared" si="1025"/>
        <v/>
      </c>
      <c r="DX604" s="26" t="str">
        <f t="shared" si="1026"/>
        <v/>
      </c>
      <c r="DY604" s="27" t="str">
        <f t="shared" si="1027"/>
        <v/>
      </c>
      <c r="DZ604" s="26" t="str">
        <f t="shared" si="1028"/>
        <v/>
      </c>
      <c r="EA604" s="26" t="str">
        <f t="shared" si="1029"/>
        <v/>
      </c>
      <c r="EB604" s="45" t="s">
        <v>30</v>
      </c>
      <c r="EC604" s="55" t="str">
        <f>IF(ＣＳＶ貼付用!DQ590="","",ＣＳＶ貼付用!DQ590)</f>
        <v/>
      </c>
      <c r="ED604" s="38" t="str">
        <f>IF(ＣＳＶ貼付用!DS590="","",ＣＳＶ貼付用!DS590)</f>
        <v/>
      </c>
      <c r="EE604" s="38" t="str">
        <f>IF(ＣＳＶ貼付用!DU590="","",ＣＳＶ貼付用!DU590)</f>
        <v/>
      </c>
      <c r="EF604" s="40" t="str">
        <f t="shared" si="1030"/>
        <v/>
      </c>
      <c r="EG604" s="41" t="str">
        <f>IF(林齢計算用!F590="","",林齢計算用!F590)</f>
        <v/>
      </c>
      <c r="EH604" s="41" t="str">
        <f t="shared" si="1031"/>
        <v/>
      </c>
      <c r="EI604" s="41" t="str">
        <f t="shared" si="1032"/>
        <v/>
      </c>
      <c r="EJ604" s="23" t="str">
        <f>IF(EE604="スギ",INDEX(データ!$C$7:$E$26,MATCH(EH604,データ!$B$7:$B$26),MATCH(EF604,データ!$C$6:$E$6)),IF(EE604="ヒノキ",INDEX(データ!$C$32:$E$51,MATCH(EH604,データ!$B$32:$B$51),MATCH(EF604,データ!$C$31:$E$31)),IF(EE604="マツ",INDEX(データ!#REF!,MATCH(EH604,データ!#REF!),MATCH(EF604,データ!#REF!)),IF(EE604="ザツ",INDEX(データ!#REF!,MATCH(EH604,データ!#REF!),MATCH(EF604,データ!#REF!)),""))))</f>
        <v/>
      </c>
      <c r="EK604" s="22" t="str">
        <f t="shared" si="955"/>
        <v/>
      </c>
      <c r="EL604" s="21" t="str">
        <f t="shared" si="1033"/>
        <v/>
      </c>
      <c r="EM604" s="21" t="str">
        <f t="shared" si="1034"/>
        <v/>
      </c>
      <c r="EN604" s="24" t="str">
        <f>IF(EE604="スギ",INDEX(データ!$H$7:$J$26,MATCH(EH604,データ!$G$7:$G$26),MATCH(EF604,データ!$H$6:$J$6)),IF(EE604="ヒノキ",INDEX(データ!$H$32:$J$51,MATCH(EH604,データ!$G$32:$G$51),MATCH(EF604,データ!$H$31:$J$31)),IF(EE604="マツ",INDEX(データ!#REF!,MATCH(EH604,データ!#REF!),MATCH(EF604,データ!#REF!)),IF(EE604="ザツ",INDEX(データ!#REF!,MATCH(EH604,データ!#REF!),MATCH(EF604,データ!#REF!)),""))))</f>
        <v/>
      </c>
      <c r="EO604" s="22" t="str">
        <f t="shared" si="1035"/>
        <v/>
      </c>
      <c r="EP604" s="21" t="str">
        <f t="shared" si="1036"/>
        <v/>
      </c>
      <c r="EQ604" s="27" t="str">
        <f t="shared" si="1037"/>
        <v/>
      </c>
      <c r="ER604" s="24" t="str">
        <f t="shared" si="1038"/>
        <v/>
      </c>
      <c r="ES604" s="25" t="str">
        <f t="shared" si="1039"/>
        <v>0</v>
      </c>
      <c r="ET604" s="26" t="str">
        <f t="shared" si="1040"/>
        <v/>
      </c>
      <c r="EU604" s="26" t="str">
        <f t="shared" si="1041"/>
        <v/>
      </c>
      <c r="EV604" s="26" t="str">
        <f t="shared" si="1042"/>
        <v/>
      </c>
      <c r="EW604" s="27" t="str">
        <f t="shared" si="1043"/>
        <v/>
      </c>
      <c r="EX604" s="26" t="str">
        <f t="shared" si="1044"/>
        <v/>
      </c>
      <c r="EY604" s="26" t="str">
        <f t="shared" si="1045"/>
        <v/>
      </c>
      <c r="EZ604" s="26">
        <f t="shared" si="1046"/>
        <v>0</v>
      </c>
      <c r="FA604" s="43"/>
    </row>
    <row r="605" spans="1:157" ht="15.95" customHeight="1" x14ac:dyDescent="0.15">
      <c r="A605" s="21"/>
      <c r="B605" s="36" t="str">
        <f>IF(ＣＳＶ貼付用!G591="","",ＣＳＶ貼付用!G591)</f>
        <v/>
      </c>
      <c r="C605" s="36" t="str">
        <f>IF(ＣＳＶ貼付用!I591="","",ＣＳＶ貼付用!I591)</f>
        <v/>
      </c>
      <c r="D605" s="36" t="str">
        <f>IF(ＣＳＶ貼付用!J591="","",ＣＳＶ貼付用!J591)</f>
        <v/>
      </c>
      <c r="E605" s="36" t="str">
        <f>IF(ＣＳＶ貼付用!F591="","",ＣＳＶ貼付用!F591)</f>
        <v/>
      </c>
      <c r="F605" s="38" t="str">
        <f>IF(ＣＳＶ貼付用!T591="","",ＣＳＶ貼付用!T591)</f>
        <v/>
      </c>
      <c r="G605" s="38"/>
      <c r="H605" s="38" t="str">
        <f>IF(ＣＳＶ貼付用!GJ591="","",ＣＳＶ貼付用!GJ591)</f>
        <v/>
      </c>
      <c r="I605" s="38" t="str">
        <f>IF(ＣＳＶ貼付用!GL591="","",ＣＳＶ貼付用!GL591)</f>
        <v/>
      </c>
      <c r="J605" s="38" t="str">
        <f>IF(ＣＳＶ貼付用!GN591="","",ＣＳＶ貼付用!GN591)</f>
        <v/>
      </c>
      <c r="K605" s="38" t="str">
        <f>IF(ＣＳＶ貼付用!GP591="","",ＣＳＶ貼付用!GP591)</f>
        <v/>
      </c>
      <c r="L605" s="45" t="s">
        <v>30</v>
      </c>
      <c r="M605" s="55" t="str">
        <f>IF(ＣＳＶ貼付用!AT591="","",ＣＳＶ貼付用!AT591)</f>
        <v/>
      </c>
      <c r="N605" s="38" t="str">
        <f>IF(ＣＳＶ貼付用!AV591="","",ＣＳＶ貼付用!AV591)</f>
        <v/>
      </c>
      <c r="O605" s="38" t="str">
        <f>IF(ＣＳＶ貼付用!AX591="","",ＣＳＶ貼付用!AX591)</f>
        <v/>
      </c>
      <c r="P605" s="40" t="str">
        <f>IF(ＣＳＶ貼付用!FE591="","",ＣＳＶ貼付用!FE591)</f>
        <v/>
      </c>
      <c r="Q605" s="41" t="str">
        <f>IF(林齢計算用!A591="","",林齢計算用!A591)</f>
        <v/>
      </c>
      <c r="R605" s="41" t="str">
        <f t="shared" si="956"/>
        <v/>
      </c>
      <c r="S605" s="56" t="str">
        <f>IF(ＣＳＶ貼付用!EG591="","",ＣＳＶ貼付用!EG591*10)</f>
        <v/>
      </c>
      <c r="T605" s="23" t="str">
        <f>IF(O605="スギ",INDEX(データ!$C$7:$E$26,MATCH(R605,データ!$B$7:$B$26),MATCH(P605,データ!$C$6:$E$6)),IF(O605="ヒノキ",INDEX(データ!$C$32:$E$51,MATCH(R605,データ!$B$32:$B$51),MATCH(P605,データ!$C$31:$E$31)),IF(O605="マツ",INDEX(データ!#REF!,MATCH(R605,データ!#REF!),MATCH(P605,データ!#REF!)),IF(O605="ザツ",INDEX(データ!#REF!,MATCH(R605,データ!#REF!),MATCH(P605,データ!#REF!)),""))))</f>
        <v/>
      </c>
      <c r="U605" s="22" t="str">
        <f t="shared" si="1047"/>
        <v/>
      </c>
      <c r="V605" s="21" t="str">
        <f t="shared" si="1051"/>
        <v/>
      </c>
      <c r="W605" s="21" t="str">
        <f t="shared" si="1048"/>
        <v/>
      </c>
      <c r="X605" s="23" t="str">
        <f>IF(O605="スギ",INDEX(データ!$H$7:$J$26,MATCH(R605,データ!$G$7:$G$26),MATCH(P605,データ!$H$6:$J$6)),IF(O605="ヒノキ",INDEX(データ!$H$32:$J$51,MATCH(R605,データ!$G$32:$G$51),MATCH(P605,データ!$H$31:$J$31)),IF(O605="マツ",INDEX(データ!#REF!,MATCH(R605,データ!#REF!),MATCH(P605,データ!#REF!)),IF(O605="ザツ",INDEX(データ!#REF!,MATCH(R605,データ!#REF!),MATCH(P605,データ!#REF!)),""))))</f>
        <v/>
      </c>
      <c r="Y605" s="22" t="str">
        <f t="shared" si="1049"/>
        <v/>
      </c>
      <c r="Z605" s="21" t="str">
        <f t="shared" si="1050"/>
        <v/>
      </c>
      <c r="AA605" s="27" t="str">
        <f t="shared" si="957"/>
        <v/>
      </c>
      <c r="AB605" s="24" t="str">
        <f t="shared" si="958"/>
        <v/>
      </c>
      <c r="AC605" s="25" t="str">
        <f t="shared" si="959"/>
        <v>0</v>
      </c>
      <c r="AD605" s="26" t="str">
        <f t="shared" si="960"/>
        <v/>
      </c>
      <c r="AE605" s="26" t="str">
        <f t="shared" si="961"/>
        <v/>
      </c>
      <c r="AF605" s="26" t="str">
        <f t="shared" si="962"/>
        <v/>
      </c>
      <c r="AG605" s="27" t="str">
        <f t="shared" si="963"/>
        <v/>
      </c>
      <c r="AH605" s="26" t="str">
        <f t="shared" si="964"/>
        <v/>
      </c>
      <c r="AI605" s="26" t="str">
        <f t="shared" si="965"/>
        <v/>
      </c>
      <c r="AJ605" s="45" t="s">
        <v>30</v>
      </c>
      <c r="AK605" s="55" t="str">
        <f>IF(ＣＳＶ貼付用!BI591="","",ＣＳＶ貼付用!BI591)</f>
        <v/>
      </c>
      <c r="AL605" s="38" t="str">
        <f>IF(ＣＳＶ貼付用!BK591="","",ＣＳＶ貼付用!BK591)</f>
        <v/>
      </c>
      <c r="AM605" s="38" t="str">
        <f>IF(ＣＳＶ貼付用!BM591="","",ＣＳＶ貼付用!BM591)</f>
        <v/>
      </c>
      <c r="AN605" s="40" t="str">
        <f t="shared" si="966"/>
        <v/>
      </c>
      <c r="AO605" s="41" t="str">
        <f>IF(林齢計算用!B591="","",林齢計算用!B591)</f>
        <v/>
      </c>
      <c r="AP605" s="41" t="str">
        <f t="shared" si="967"/>
        <v/>
      </c>
      <c r="AQ605" s="41" t="str">
        <f t="shared" si="968"/>
        <v/>
      </c>
      <c r="AR605" s="23" t="str">
        <f>IF(AM605="スギ",INDEX(データ!$C$7:$E$26,MATCH(AP605,データ!$B$7:$B$26),MATCH(AN605,データ!$C$6:$E$6)),IF(AM605="ヒノキ",INDEX(データ!$C$32:$E$51,MATCH(AP605,データ!$B$32:$B$51),MATCH(AN605,データ!$C$31:$E$31)),IF(AM605="マツ",INDEX(データ!#REF!,MATCH(AP605,データ!#REF!),MATCH(AN605,データ!#REF!)),IF(AM605="ザツ",INDEX(データ!#REF!,MATCH(AP605,データ!#REF!),MATCH(AN605,データ!#REF!)),""))))</f>
        <v/>
      </c>
      <c r="AS605" s="22" t="str">
        <f t="shared" si="951"/>
        <v/>
      </c>
      <c r="AT605" s="21" t="str">
        <f t="shared" si="969"/>
        <v/>
      </c>
      <c r="AU605" s="21" t="str">
        <f t="shared" si="970"/>
        <v/>
      </c>
      <c r="AV605" s="24" t="str">
        <f>IF(AM605="スギ",INDEX(データ!$H$7:$J$26,MATCH(AP605,データ!$G$7:$G$26),MATCH(AN605,データ!$H$6:$J$6)),IF(AM605="ヒノキ",INDEX(データ!$H$32:$J$51,MATCH(AP605,データ!$G$32:$G$51),MATCH(AN605,データ!$H$31:$J$31)),IF(AM605="マツ",INDEX(データ!#REF!,MATCH(AP605,データ!#REF!),MATCH(AN605,データ!#REF!)),IF(AM605="ザツ",INDEX(データ!#REF!,MATCH(AP605,データ!#REF!),MATCH(AN605,データ!#REF!)),""))))</f>
        <v/>
      </c>
      <c r="AW605" s="22" t="str">
        <f t="shared" si="971"/>
        <v/>
      </c>
      <c r="AX605" s="21" t="str">
        <f t="shared" si="972"/>
        <v/>
      </c>
      <c r="AY605" s="27" t="str">
        <f t="shared" si="973"/>
        <v/>
      </c>
      <c r="AZ605" s="24" t="str">
        <f t="shared" si="974"/>
        <v/>
      </c>
      <c r="BA605" s="25" t="str">
        <f t="shared" si="975"/>
        <v>0</v>
      </c>
      <c r="BB605" s="26" t="str">
        <f t="shared" si="976"/>
        <v/>
      </c>
      <c r="BC605" s="26" t="str">
        <f t="shared" si="977"/>
        <v/>
      </c>
      <c r="BD605" s="26" t="str">
        <f t="shared" si="978"/>
        <v/>
      </c>
      <c r="BE605" s="27" t="str">
        <f t="shared" si="979"/>
        <v/>
      </c>
      <c r="BF605" s="26" t="str">
        <f t="shared" si="980"/>
        <v/>
      </c>
      <c r="BG605" s="26" t="str">
        <f t="shared" si="981"/>
        <v/>
      </c>
      <c r="BH605" s="45" t="s">
        <v>30</v>
      </c>
      <c r="BI605" s="55" t="str">
        <f>IF(ＣＳＶ貼付用!BX591="","",ＣＳＶ貼付用!BX591)</f>
        <v/>
      </c>
      <c r="BJ605" s="38" t="str">
        <f>IF(ＣＳＶ貼付用!BZ591="","",ＣＳＶ貼付用!BZ591)</f>
        <v/>
      </c>
      <c r="BK605" s="38" t="str">
        <f>IF(ＣＳＶ貼付用!CB591="","",ＣＳＶ貼付用!CB591)</f>
        <v/>
      </c>
      <c r="BL605" s="40" t="str">
        <f t="shared" si="982"/>
        <v/>
      </c>
      <c r="BM605" s="41" t="str">
        <f>IF(林齢計算用!C591="","",林齢計算用!C591)</f>
        <v/>
      </c>
      <c r="BN605" s="41" t="str">
        <f t="shared" si="983"/>
        <v/>
      </c>
      <c r="BO605" s="41" t="str">
        <f t="shared" si="984"/>
        <v/>
      </c>
      <c r="BP605" s="23" t="str">
        <f>IF(BK605="スギ",INDEX(データ!$C$7:$E$26,MATCH(BN605,データ!$B$7:$B$26),MATCH(BL605,データ!$C$6:$E$6)),IF(BK605="ヒノキ",INDEX(データ!$C$32:$E$51,MATCH(BN605,データ!$B$32:$B$51),MATCH(BL605,データ!$C$31:$E$31)),IF(BK605="マツ",INDEX(データ!#REF!,MATCH(BN605,データ!#REF!),MATCH(BL605,データ!#REF!)),IF(BK605="ザツ",INDEX(データ!#REF!,MATCH(BN605,データ!#REF!),MATCH(BL605,データ!#REF!)),""))))</f>
        <v/>
      </c>
      <c r="BQ605" s="22" t="str">
        <f t="shared" si="952"/>
        <v/>
      </c>
      <c r="BR605" s="21" t="str">
        <f t="shared" si="985"/>
        <v/>
      </c>
      <c r="BS605" s="21" t="str">
        <f t="shared" si="986"/>
        <v/>
      </c>
      <c r="BT605" s="24" t="str">
        <f>IF(BK605="スギ",INDEX(データ!$H$7:$J$26,MATCH(BN605,データ!$G$7:$G$26),MATCH(BL605,データ!$H$6:$J$6)),IF(BK605="ヒノキ",INDEX(データ!$H$32:$J$51,MATCH(BN605,データ!$G$32:$G$51),MATCH(BL605,データ!$H$31:$J$31)),IF(BK605="マツ",INDEX(データ!#REF!,MATCH(BN605,データ!#REF!),MATCH(BL605,データ!#REF!)),IF(BK605="ザツ",INDEX(データ!#REF!,MATCH(BN605,データ!#REF!),MATCH(BL605,データ!#REF!)),""))))</f>
        <v/>
      </c>
      <c r="BU605" s="22" t="str">
        <f t="shared" si="987"/>
        <v/>
      </c>
      <c r="BV605" s="21" t="str">
        <f t="shared" si="988"/>
        <v/>
      </c>
      <c r="BW605" s="27" t="str">
        <f t="shared" si="989"/>
        <v/>
      </c>
      <c r="BX605" s="24" t="str">
        <f t="shared" si="990"/>
        <v/>
      </c>
      <c r="BY605" s="25" t="str">
        <f t="shared" si="991"/>
        <v>0</v>
      </c>
      <c r="BZ605" s="26" t="str">
        <f t="shared" si="992"/>
        <v/>
      </c>
      <c r="CA605" s="26" t="str">
        <f t="shared" si="993"/>
        <v/>
      </c>
      <c r="CB605" s="26" t="str">
        <f t="shared" si="994"/>
        <v/>
      </c>
      <c r="CC605" s="27" t="str">
        <f t="shared" si="995"/>
        <v/>
      </c>
      <c r="CD605" s="26" t="str">
        <f t="shared" si="996"/>
        <v/>
      </c>
      <c r="CE605" s="26" t="str">
        <f t="shared" si="997"/>
        <v/>
      </c>
      <c r="CF605" s="45" t="s">
        <v>30</v>
      </c>
      <c r="CG605" s="55" t="str">
        <f>IF(ＣＳＶ貼付用!CM591="","",ＣＳＶ貼付用!CM591)</f>
        <v/>
      </c>
      <c r="CH605" s="38" t="str">
        <f>IF(ＣＳＶ貼付用!CO591="","",ＣＳＶ貼付用!CO591)</f>
        <v/>
      </c>
      <c r="CI605" s="38" t="str">
        <f>IF(ＣＳＶ貼付用!CQ591="","",ＣＳＶ貼付用!CQ591)</f>
        <v/>
      </c>
      <c r="CJ605" s="40" t="str">
        <f t="shared" si="998"/>
        <v/>
      </c>
      <c r="CK605" s="41" t="str">
        <f>IF(林齢計算用!D591="","",林齢計算用!D591)</f>
        <v/>
      </c>
      <c r="CL605" s="41" t="str">
        <f t="shared" si="999"/>
        <v/>
      </c>
      <c r="CM605" s="41" t="str">
        <f t="shared" si="1000"/>
        <v/>
      </c>
      <c r="CN605" s="23" t="str">
        <f>IF(CI605="スギ",INDEX(データ!$C$7:$E$26,MATCH(CL605,データ!$B$7:$B$26),MATCH(CJ605,データ!$C$6:$E$6)),IF(CI605="ヒノキ",INDEX(データ!$C$32:$E$51,MATCH(CL605,データ!$B$32:$B$51),MATCH(CJ605,データ!$C$31:$E$31)),IF(CI605="マツ",INDEX(データ!#REF!,MATCH(CL605,データ!#REF!),MATCH(CJ605,データ!#REF!)),IF(CI605="ザツ",INDEX(データ!#REF!,MATCH(CL605,データ!#REF!),MATCH(CJ605,データ!#REF!)),""))))</f>
        <v/>
      </c>
      <c r="CO605" s="22" t="str">
        <f t="shared" si="953"/>
        <v/>
      </c>
      <c r="CP605" s="21" t="str">
        <f t="shared" si="1001"/>
        <v/>
      </c>
      <c r="CQ605" s="21" t="str">
        <f t="shared" si="1002"/>
        <v/>
      </c>
      <c r="CR605" s="24" t="str">
        <f>IF(CI605="スギ",INDEX(データ!$H$7:$J$26,MATCH(CL605,データ!$G$7:$G$26),MATCH(CJ605,データ!$H$6:$J$6)),IF(CI605="ヒノキ",INDEX(データ!$H$32:$J$51,MATCH(CL605,データ!$G$32:$G$51),MATCH(CJ605,データ!$H$31:$J$31)),IF(CI605="マツ",INDEX(データ!#REF!,MATCH(CL605,データ!#REF!),MATCH(CJ605,データ!#REF!)),IF(CI605="ザツ",INDEX(データ!#REF!,MATCH(CL605,データ!#REF!),MATCH(CJ605,データ!#REF!)),""))))</f>
        <v/>
      </c>
      <c r="CS605" s="22" t="str">
        <f t="shared" si="1003"/>
        <v/>
      </c>
      <c r="CT605" s="21" t="str">
        <f t="shared" si="1004"/>
        <v/>
      </c>
      <c r="CU605" s="27" t="str">
        <f t="shared" si="1005"/>
        <v/>
      </c>
      <c r="CV605" s="24" t="str">
        <f t="shared" si="1006"/>
        <v/>
      </c>
      <c r="CW605" s="25" t="str">
        <f t="shared" si="1007"/>
        <v>0</v>
      </c>
      <c r="CX605" s="26" t="str">
        <f t="shared" si="1008"/>
        <v/>
      </c>
      <c r="CY605" s="26" t="str">
        <f t="shared" si="1009"/>
        <v/>
      </c>
      <c r="CZ605" s="26" t="str">
        <f t="shared" si="1010"/>
        <v/>
      </c>
      <c r="DA605" s="27" t="str">
        <f t="shared" si="1011"/>
        <v/>
      </c>
      <c r="DB605" s="26" t="str">
        <f t="shared" si="1012"/>
        <v/>
      </c>
      <c r="DC605" s="26" t="str">
        <f t="shared" si="1013"/>
        <v/>
      </c>
      <c r="DD605" s="45" t="s">
        <v>30</v>
      </c>
      <c r="DE605" s="55" t="str">
        <f>IF(ＣＳＶ貼付用!DB591="","",ＣＳＶ貼付用!DB591)</f>
        <v/>
      </c>
      <c r="DF605" s="38" t="str">
        <f>IF(ＣＳＶ貼付用!DD591="","",ＣＳＶ貼付用!DD591)</f>
        <v/>
      </c>
      <c r="DG605" s="38" t="str">
        <f>IF(ＣＳＶ貼付用!DF591="","",ＣＳＶ貼付用!DF591)</f>
        <v/>
      </c>
      <c r="DH605" s="40" t="str">
        <f t="shared" si="1014"/>
        <v/>
      </c>
      <c r="DI605" s="41" t="str">
        <f>IF(林齢計算用!E591="","",林齢計算用!E591)</f>
        <v/>
      </c>
      <c r="DJ605" s="41" t="str">
        <f t="shared" si="1015"/>
        <v/>
      </c>
      <c r="DK605" s="41" t="str">
        <f t="shared" si="1016"/>
        <v/>
      </c>
      <c r="DL605" s="23" t="str">
        <f>IF(DG605="スギ",INDEX(データ!$C$7:$E$26,MATCH(DJ605,データ!$B$7:$B$26),MATCH(DH605,データ!$C$6:$E$6)),IF(DG605="ヒノキ",INDEX(データ!$C$32:$E$51,MATCH(DJ605,データ!$B$32:$B$51),MATCH(DH605,データ!$C$31:$E$31)),IF(DG605="マツ",INDEX(データ!#REF!,MATCH(DJ605,データ!#REF!),MATCH(DH605,データ!#REF!)),IF(DG605="ザツ",INDEX(データ!#REF!,MATCH(DJ605,データ!#REF!),MATCH(DH605,データ!#REF!)),""))))</f>
        <v/>
      </c>
      <c r="DM605" s="22" t="str">
        <f t="shared" si="954"/>
        <v/>
      </c>
      <c r="DN605" s="21" t="str">
        <f t="shared" si="1017"/>
        <v/>
      </c>
      <c r="DO605" s="21" t="str">
        <f t="shared" si="1018"/>
        <v/>
      </c>
      <c r="DP605" s="24" t="str">
        <f>IF(DG605="スギ",INDEX(データ!$H$7:$J$26,MATCH(DJ605,データ!$G$7:$G$26),MATCH(DH605,データ!$H$6:$J$6)),IF(DG605="ヒノキ",INDEX(データ!$H$32:$J$51,MATCH(DJ605,データ!$G$32:$G$51),MATCH(DH605,データ!$H$31:$J$31)),IF(DG605="マツ",INDEX(データ!#REF!,MATCH(DJ605,データ!#REF!),MATCH(DH605,データ!#REF!)),IF(DG605="ザツ",INDEX(データ!#REF!,MATCH(DJ605,データ!#REF!),MATCH(DH605,データ!#REF!)),""))))</f>
        <v/>
      </c>
      <c r="DQ605" s="22" t="str">
        <f t="shared" si="1019"/>
        <v/>
      </c>
      <c r="DR605" s="21" t="str">
        <f t="shared" si="1020"/>
        <v/>
      </c>
      <c r="DS605" s="27" t="str">
        <f t="shared" si="1021"/>
        <v/>
      </c>
      <c r="DT605" s="24" t="str">
        <f t="shared" si="1022"/>
        <v/>
      </c>
      <c r="DU605" s="25" t="str">
        <f t="shared" si="1023"/>
        <v>0</v>
      </c>
      <c r="DV605" s="26" t="str">
        <f t="shared" si="1024"/>
        <v/>
      </c>
      <c r="DW605" s="26" t="str">
        <f t="shared" si="1025"/>
        <v/>
      </c>
      <c r="DX605" s="26" t="str">
        <f t="shared" si="1026"/>
        <v/>
      </c>
      <c r="DY605" s="27" t="str">
        <f t="shared" si="1027"/>
        <v/>
      </c>
      <c r="DZ605" s="26" t="str">
        <f t="shared" si="1028"/>
        <v/>
      </c>
      <c r="EA605" s="26" t="str">
        <f t="shared" si="1029"/>
        <v/>
      </c>
      <c r="EB605" s="45" t="s">
        <v>30</v>
      </c>
      <c r="EC605" s="55" t="str">
        <f>IF(ＣＳＶ貼付用!DQ591="","",ＣＳＶ貼付用!DQ591)</f>
        <v/>
      </c>
      <c r="ED605" s="38" t="str">
        <f>IF(ＣＳＶ貼付用!DS591="","",ＣＳＶ貼付用!DS591)</f>
        <v/>
      </c>
      <c r="EE605" s="38" t="str">
        <f>IF(ＣＳＶ貼付用!DU591="","",ＣＳＶ貼付用!DU591)</f>
        <v/>
      </c>
      <c r="EF605" s="40" t="str">
        <f t="shared" si="1030"/>
        <v/>
      </c>
      <c r="EG605" s="41" t="str">
        <f>IF(林齢計算用!F591="","",林齢計算用!F591)</f>
        <v/>
      </c>
      <c r="EH605" s="41" t="str">
        <f t="shared" si="1031"/>
        <v/>
      </c>
      <c r="EI605" s="41" t="str">
        <f t="shared" si="1032"/>
        <v/>
      </c>
      <c r="EJ605" s="23" t="str">
        <f>IF(EE605="スギ",INDEX(データ!$C$7:$E$26,MATCH(EH605,データ!$B$7:$B$26),MATCH(EF605,データ!$C$6:$E$6)),IF(EE605="ヒノキ",INDEX(データ!$C$32:$E$51,MATCH(EH605,データ!$B$32:$B$51),MATCH(EF605,データ!$C$31:$E$31)),IF(EE605="マツ",INDEX(データ!#REF!,MATCH(EH605,データ!#REF!),MATCH(EF605,データ!#REF!)),IF(EE605="ザツ",INDEX(データ!#REF!,MATCH(EH605,データ!#REF!),MATCH(EF605,データ!#REF!)),""))))</f>
        <v/>
      </c>
      <c r="EK605" s="22" t="str">
        <f t="shared" si="955"/>
        <v/>
      </c>
      <c r="EL605" s="21" t="str">
        <f t="shared" si="1033"/>
        <v/>
      </c>
      <c r="EM605" s="21" t="str">
        <f t="shared" si="1034"/>
        <v/>
      </c>
      <c r="EN605" s="24" t="str">
        <f>IF(EE605="スギ",INDEX(データ!$H$7:$J$26,MATCH(EH605,データ!$G$7:$G$26),MATCH(EF605,データ!$H$6:$J$6)),IF(EE605="ヒノキ",INDEX(データ!$H$32:$J$51,MATCH(EH605,データ!$G$32:$G$51),MATCH(EF605,データ!$H$31:$J$31)),IF(EE605="マツ",INDEX(データ!#REF!,MATCH(EH605,データ!#REF!),MATCH(EF605,データ!#REF!)),IF(EE605="ザツ",INDEX(データ!#REF!,MATCH(EH605,データ!#REF!),MATCH(EF605,データ!#REF!)),""))))</f>
        <v/>
      </c>
      <c r="EO605" s="22" t="str">
        <f t="shared" si="1035"/>
        <v/>
      </c>
      <c r="EP605" s="21" t="str">
        <f t="shared" si="1036"/>
        <v/>
      </c>
      <c r="EQ605" s="27" t="str">
        <f t="shared" si="1037"/>
        <v/>
      </c>
      <c r="ER605" s="24" t="str">
        <f t="shared" si="1038"/>
        <v/>
      </c>
      <c r="ES605" s="25" t="str">
        <f t="shared" si="1039"/>
        <v>0</v>
      </c>
      <c r="ET605" s="26" t="str">
        <f t="shared" si="1040"/>
        <v/>
      </c>
      <c r="EU605" s="26" t="str">
        <f t="shared" si="1041"/>
        <v/>
      </c>
      <c r="EV605" s="26" t="str">
        <f t="shared" si="1042"/>
        <v/>
      </c>
      <c r="EW605" s="27" t="str">
        <f t="shared" si="1043"/>
        <v/>
      </c>
      <c r="EX605" s="26" t="str">
        <f t="shared" si="1044"/>
        <v/>
      </c>
      <c r="EY605" s="26" t="str">
        <f t="shared" si="1045"/>
        <v/>
      </c>
      <c r="EZ605" s="26">
        <f t="shared" si="1046"/>
        <v>0</v>
      </c>
      <c r="FA605" s="43"/>
    </row>
    <row r="606" spans="1:157" ht="15.95" customHeight="1" x14ac:dyDescent="0.15">
      <c r="A606" s="21"/>
      <c r="B606" s="36" t="str">
        <f>IF(ＣＳＶ貼付用!G592="","",ＣＳＶ貼付用!G592)</f>
        <v/>
      </c>
      <c r="C606" s="36" t="str">
        <f>IF(ＣＳＶ貼付用!I592="","",ＣＳＶ貼付用!I592)</f>
        <v/>
      </c>
      <c r="D606" s="36" t="str">
        <f>IF(ＣＳＶ貼付用!J592="","",ＣＳＶ貼付用!J592)</f>
        <v/>
      </c>
      <c r="E606" s="36" t="str">
        <f>IF(ＣＳＶ貼付用!F592="","",ＣＳＶ貼付用!F592)</f>
        <v/>
      </c>
      <c r="F606" s="38" t="str">
        <f>IF(ＣＳＶ貼付用!T592="","",ＣＳＶ貼付用!T592)</f>
        <v/>
      </c>
      <c r="G606" s="38"/>
      <c r="H606" s="38" t="str">
        <f>IF(ＣＳＶ貼付用!GJ592="","",ＣＳＶ貼付用!GJ592)</f>
        <v/>
      </c>
      <c r="I606" s="38" t="str">
        <f>IF(ＣＳＶ貼付用!GL592="","",ＣＳＶ貼付用!GL592)</f>
        <v/>
      </c>
      <c r="J606" s="38" t="str">
        <f>IF(ＣＳＶ貼付用!GN592="","",ＣＳＶ貼付用!GN592)</f>
        <v/>
      </c>
      <c r="K606" s="38" t="str">
        <f>IF(ＣＳＶ貼付用!GP592="","",ＣＳＶ貼付用!GP592)</f>
        <v/>
      </c>
      <c r="L606" s="45" t="s">
        <v>30</v>
      </c>
      <c r="M606" s="55" t="str">
        <f>IF(ＣＳＶ貼付用!AT592="","",ＣＳＶ貼付用!AT592)</f>
        <v/>
      </c>
      <c r="N606" s="38" t="str">
        <f>IF(ＣＳＶ貼付用!AV592="","",ＣＳＶ貼付用!AV592)</f>
        <v/>
      </c>
      <c r="O606" s="38" t="str">
        <f>IF(ＣＳＶ貼付用!AX592="","",ＣＳＶ貼付用!AX592)</f>
        <v/>
      </c>
      <c r="P606" s="40" t="str">
        <f>IF(ＣＳＶ貼付用!FE592="","",ＣＳＶ貼付用!FE592)</f>
        <v/>
      </c>
      <c r="Q606" s="41" t="str">
        <f>IF(林齢計算用!A592="","",林齢計算用!A592)</f>
        <v/>
      </c>
      <c r="R606" s="41" t="str">
        <f t="shared" si="956"/>
        <v/>
      </c>
      <c r="S606" s="56" t="str">
        <f>IF(ＣＳＶ貼付用!EG592="","",ＣＳＶ貼付用!EG592*10)</f>
        <v/>
      </c>
      <c r="T606" s="23" t="str">
        <f>IF(O606="スギ",INDEX(データ!$C$7:$E$26,MATCH(R606,データ!$B$7:$B$26),MATCH(P606,データ!$C$6:$E$6)),IF(O606="ヒノキ",INDEX(データ!$C$32:$E$51,MATCH(R606,データ!$B$32:$B$51),MATCH(P606,データ!$C$31:$E$31)),IF(O606="マツ",INDEX(データ!#REF!,MATCH(R606,データ!#REF!),MATCH(P606,データ!#REF!)),IF(O606="ザツ",INDEX(データ!#REF!,MATCH(R606,データ!#REF!),MATCH(P606,データ!#REF!)),""))))</f>
        <v/>
      </c>
      <c r="U606" s="22" t="str">
        <f t="shared" si="1047"/>
        <v/>
      </c>
      <c r="V606" s="21" t="str">
        <f t="shared" si="1051"/>
        <v/>
      </c>
      <c r="W606" s="21" t="str">
        <f t="shared" si="1048"/>
        <v/>
      </c>
      <c r="X606" s="23" t="str">
        <f>IF(O606="スギ",INDEX(データ!$H$7:$J$26,MATCH(R606,データ!$G$7:$G$26),MATCH(P606,データ!$H$6:$J$6)),IF(O606="ヒノキ",INDEX(データ!$H$32:$J$51,MATCH(R606,データ!$G$32:$G$51),MATCH(P606,データ!$H$31:$J$31)),IF(O606="マツ",INDEX(データ!#REF!,MATCH(R606,データ!#REF!),MATCH(P606,データ!#REF!)),IF(O606="ザツ",INDEX(データ!#REF!,MATCH(R606,データ!#REF!),MATCH(P606,データ!#REF!)),""))))</f>
        <v/>
      </c>
      <c r="Y606" s="22" t="str">
        <f t="shared" si="1049"/>
        <v/>
      </c>
      <c r="Z606" s="21" t="str">
        <f t="shared" si="1050"/>
        <v/>
      </c>
      <c r="AA606" s="27" t="str">
        <f t="shared" si="957"/>
        <v/>
      </c>
      <c r="AB606" s="24" t="str">
        <f t="shared" si="958"/>
        <v/>
      </c>
      <c r="AC606" s="25" t="str">
        <f t="shared" si="959"/>
        <v>0</v>
      </c>
      <c r="AD606" s="26" t="str">
        <f t="shared" si="960"/>
        <v/>
      </c>
      <c r="AE606" s="26" t="str">
        <f t="shared" si="961"/>
        <v/>
      </c>
      <c r="AF606" s="26" t="str">
        <f t="shared" si="962"/>
        <v/>
      </c>
      <c r="AG606" s="27" t="str">
        <f t="shared" si="963"/>
        <v/>
      </c>
      <c r="AH606" s="26" t="str">
        <f t="shared" si="964"/>
        <v/>
      </c>
      <c r="AI606" s="26" t="str">
        <f t="shared" si="965"/>
        <v/>
      </c>
      <c r="AJ606" s="45" t="s">
        <v>30</v>
      </c>
      <c r="AK606" s="55" t="str">
        <f>IF(ＣＳＶ貼付用!BI592="","",ＣＳＶ貼付用!BI592)</f>
        <v/>
      </c>
      <c r="AL606" s="38" t="str">
        <f>IF(ＣＳＶ貼付用!BK592="","",ＣＳＶ貼付用!BK592)</f>
        <v/>
      </c>
      <c r="AM606" s="38" t="str">
        <f>IF(ＣＳＶ貼付用!BM592="","",ＣＳＶ貼付用!BM592)</f>
        <v/>
      </c>
      <c r="AN606" s="40" t="str">
        <f t="shared" si="966"/>
        <v/>
      </c>
      <c r="AO606" s="41" t="str">
        <f>IF(林齢計算用!B592="","",林齢計算用!B592)</f>
        <v/>
      </c>
      <c r="AP606" s="41" t="str">
        <f t="shared" si="967"/>
        <v/>
      </c>
      <c r="AQ606" s="41" t="str">
        <f t="shared" si="968"/>
        <v/>
      </c>
      <c r="AR606" s="23" t="str">
        <f>IF(AM606="スギ",INDEX(データ!$C$7:$E$26,MATCH(AP606,データ!$B$7:$B$26),MATCH(AN606,データ!$C$6:$E$6)),IF(AM606="ヒノキ",INDEX(データ!$C$32:$E$51,MATCH(AP606,データ!$B$32:$B$51),MATCH(AN606,データ!$C$31:$E$31)),IF(AM606="マツ",INDEX(データ!#REF!,MATCH(AP606,データ!#REF!),MATCH(AN606,データ!#REF!)),IF(AM606="ザツ",INDEX(データ!#REF!,MATCH(AP606,データ!#REF!),MATCH(AN606,データ!#REF!)),""))))</f>
        <v/>
      </c>
      <c r="AS606" s="22" t="str">
        <f t="shared" si="951"/>
        <v/>
      </c>
      <c r="AT606" s="21" t="str">
        <f t="shared" si="969"/>
        <v/>
      </c>
      <c r="AU606" s="21" t="str">
        <f t="shared" si="970"/>
        <v/>
      </c>
      <c r="AV606" s="24" t="str">
        <f>IF(AM606="スギ",INDEX(データ!$H$7:$J$26,MATCH(AP606,データ!$G$7:$G$26),MATCH(AN606,データ!$H$6:$J$6)),IF(AM606="ヒノキ",INDEX(データ!$H$32:$J$51,MATCH(AP606,データ!$G$32:$G$51),MATCH(AN606,データ!$H$31:$J$31)),IF(AM606="マツ",INDEX(データ!#REF!,MATCH(AP606,データ!#REF!),MATCH(AN606,データ!#REF!)),IF(AM606="ザツ",INDEX(データ!#REF!,MATCH(AP606,データ!#REF!),MATCH(AN606,データ!#REF!)),""))))</f>
        <v/>
      </c>
      <c r="AW606" s="22" t="str">
        <f t="shared" si="971"/>
        <v/>
      </c>
      <c r="AX606" s="21" t="str">
        <f t="shared" si="972"/>
        <v/>
      </c>
      <c r="AY606" s="27" t="str">
        <f t="shared" si="973"/>
        <v/>
      </c>
      <c r="AZ606" s="24" t="str">
        <f t="shared" si="974"/>
        <v/>
      </c>
      <c r="BA606" s="25" t="str">
        <f t="shared" si="975"/>
        <v>0</v>
      </c>
      <c r="BB606" s="26" t="str">
        <f t="shared" si="976"/>
        <v/>
      </c>
      <c r="BC606" s="26" t="str">
        <f t="shared" si="977"/>
        <v/>
      </c>
      <c r="BD606" s="26" t="str">
        <f t="shared" si="978"/>
        <v/>
      </c>
      <c r="BE606" s="27" t="str">
        <f t="shared" si="979"/>
        <v/>
      </c>
      <c r="BF606" s="26" t="str">
        <f t="shared" si="980"/>
        <v/>
      </c>
      <c r="BG606" s="26" t="str">
        <f t="shared" si="981"/>
        <v/>
      </c>
      <c r="BH606" s="45" t="s">
        <v>30</v>
      </c>
      <c r="BI606" s="55" t="str">
        <f>IF(ＣＳＶ貼付用!BX592="","",ＣＳＶ貼付用!BX592)</f>
        <v/>
      </c>
      <c r="BJ606" s="38" t="str">
        <f>IF(ＣＳＶ貼付用!BZ592="","",ＣＳＶ貼付用!BZ592)</f>
        <v/>
      </c>
      <c r="BK606" s="38" t="str">
        <f>IF(ＣＳＶ貼付用!CB592="","",ＣＳＶ貼付用!CB592)</f>
        <v/>
      </c>
      <c r="BL606" s="40" t="str">
        <f t="shared" si="982"/>
        <v/>
      </c>
      <c r="BM606" s="41" t="str">
        <f>IF(林齢計算用!C592="","",林齢計算用!C592)</f>
        <v/>
      </c>
      <c r="BN606" s="41" t="str">
        <f t="shared" si="983"/>
        <v/>
      </c>
      <c r="BO606" s="41" t="str">
        <f t="shared" si="984"/>
        <v/>
      </c>
      <c r="BP606" s="23" t="str">
        <f>IF(BK606="スギ",INDEX(データ!$C$7:$E$26,MATCH(BN606,データ!$B$7:$B$26),MATCH(BL606,データ!$C$6:$E$6)),IF(BK606="ヒノキ",INDEX(データ!$C$32:$E$51,MATCH(BN606,データ!$B$32:$B$51),MATCH(BL606,データ!$C$31:$E$31)),IF(BK606="マツ",INDEX(データ!#REF!,MATCH(BN606,データ!#REF!),MATCH(BL606,データ!#REF!)),IF(BK606="ザツ",INDEX(データ!#REF!,MATCH(BN606,データ!#REF!),MATCH(BL606,データ!#REF!)),""))))</f>
        <v/>
      </c>
      <c r="BQ606" s="22" t="str">
        <f t="shared" si="952"/>
        <v/>
      </c>
      <c r="BR606" s="21" t="str">
        <f t="shared" si="985"/>
        <v/>
      </c>
      <c r="BS606" s="21" t="str">
        <f t="shared" si="986"/>
        <v/>
      </c>
      <c r="BT606" s="24" t="str">
        <f>IF(BK606="スギ",INDEX(データ!$H$7:$J$26,MATCH(BN606,データ!$G$7:$G$26),MATCH(BL606,データ!$H$6:$J$6)),IF(BK606="ヒノキ",INDEX(データ!$H$32:$J$51,MATCH(BN606,データ!$G$32:$G$51),MATCH(BL606,データ!$H$31:$J$31)),IF(BK606="マツ",INDEX(データ!#REF!,MATCH(BN606,データ!#REF!),MATCH(BL606,データ!#REF!)),IF(BK606="ザツ",INDEX(データ!#REF!,MATCH(BN606,データ!#REF!),MATCH(BL606,データ!#REF!)),""))))</f>
        <v/>
      </c>
      <c r="BU606" s="22" t="str">
        <f t="shared" si="987"/>
        <v/>
      </c>
      <c r="BV606" s="21" t="str">
        <f t="shared" si="988"/>
        <v/>
      </c>
      <c r="BW606" s="27" t="str">
        <f t="shared" si="989"/>
        <v/>
      </c>
      <c r="BX606" s="24" t="str">
        <f t="shared" si="990"/>
        <v/>
      </c>
      <c r="BY606" s="25" t="str">
        <f t="shared" si="991"/>
        <v>0</v>
      </c>
      <c r="BZ606" s="26" t="str">
        <f t="shared" si="992"/>
        <v/>
      </c>
      <c r="CA606" s="26" t="str">
        <f t="shared" si="993"/>
        <v/>
      </c>
      <c r="CB606" s="26" t="str">
        <f t="shared" si="994"/>
        <v/>
      </c>
      <c r="CC606" s="27" t="str">
        <f t="shared" si="995"/>
        <v/>
      </c>
      <c r="CD606" s="26" t="str">
        <f t="shared" si="996"/>
        <v/>
      </c>
      <c r="CE606" s="26" t="str">
        <f t="shared" si="997"/>
        <v/>
      </c>
      <c r="CF606" s="45" t="s">
        <v>30</v>
      </c>
      <c r="CG606" s="55" t="str">
        <f>IF(ＣＳＶ貼付用!CM592="","",ＣＳＶ貼付用!CM592)</f>
        <v/>
      </c>
      <c r="CH606" s="38" t="str">
        <f>IF(ＣＳＶ貼付用!CO592="","",ＣＳＶ貼付用!CO592)</f>
        <v/>
      </c>
      <c r="CI606" s="38" t="str">
        <f>IF(ＣＳＶ貼付用!CQ592="","",ＣＳＶ貼付用!CQ592)</f>
        <v/>
      </c>
      <c r="CJ606" s="40" t="str">
        <f t="shared" si="998"/>
        <v/>
      </c>
      <c r="CK606" s="41" t="str">
        <f>IF(林齢計算用!D592="","",林齢計算用!D592)</f>
        <v/>
      </c>
      <c r="CL606" s="41" t="str">
        <f t="shared" si="999"/>
        <v/>
      </c>
      <c r="CM606" s="41" t="str">
        <f t="shared" si="1000"/>
        <v/>
      </c>
      <c r="CN606" s="23" t="str">
        <f>IF(CI606="スギ",INDEX(データ!$C$7:$E$26,MATCH(CL606,データ!$B$7:$B$26),MATCH(CJ606,データ!$C$6:$E$6)),IF(CI606="ヒノキ",INDEX(データ!$C$32:$E$51,MATCH(CL606,データ!$B$32:$B$51),MATCH(CJ606,データ!$C$31:$E$31)),IF(CI606="マツ",INDEX(データ!#REF!,MATCH(CL606,データ!#REF!),MATCH(CJ606,データ!#REF!)),IF(CI606="ザツ",INDEX(データ!#REF!,MATCH(CL606,データ!#REF!),MATCH(CJ606,データ!#REF!)),""))))</f>
        <v/>
      </c>
      <c r="CO606" s="22" t="str">
        <f t="shared" si="953"/>
        <v/>
      </c>
      <c r="CP606" s="21" t="str">
        <f t="shared" si="1001"/>
        <v/>
      </c>
      <c r="CQ606" s="21" t="str">
        <f t="shared" si="1002"/>
        <v/>
      </c>
      <c r="CR606" s="24" t="str">
        <f>IF(CI606="スギ",INDEX(データ!$H$7:$J$26,MATCH(CL606,データ!$G$7:$G$26),MATCH(CJ606,データ!$H$6:$J$6)),IF(CI606="ヒノキ",INDEX(データ!$H$32:$J$51,MATCH(CL606,データ!$G$32:$G$51),MATCH(CJ606,データ!$H$31:$J$31)),IF(CI606="マツ",INDEX(データ!#REF!,MATCH(CL606,データ!#REF!),MATCH(CJ606,データ!#REF!)),IF(CI606="ザツ",INDEX(データ!#REF!,MATCH(CL606,データ!#REF!),MATCH(CJ606,データ!#REF!)),""))))</f>
        <v/>
      </c>
      <c r="CS606" s="22" t="str">
        <f t="shared" si="1003"/>
        <v/>
      </c>
      <c r="CT606" s="21" t="str">
        <f t="shared" si="1004"/>
        <v/>
      </c>
      <c r="CU606" s="27" t="str">
        <f t="shared" si="1005"/>
        <v/>
      </c>
      <c r="CV606" s="24" t="str">
        <f t="shared" si="1006"/>
        <v/>
      </c>
      <c r="CW606" s="25" t="str">
        <f t="shared" si="1007"/>
        <v>0</v>
      </c>
      <c r="CX606" s="26" t="str">
        <f t="shared" si="1008"/>
        <v/>
      </c>
      <c r="CY606" s="26" t="str">
        <f t="shared" si="1009"/>
        <v/>
      </c>
      <c r="CZ606" s="26" t="str">
        <f t="shared" si="1010"/>
        <v/>
      </c>
      <c r="DA606" s="27" t="str">
        <f t="shared" si="1011"/>
        <v/>
      </c>
      <c r="DB606" s="26" t="str">
        <f t="shared" si="1012"/>
        <v/>
      </c>
      <c r="DC606" s="26" t="str">
        <f t="shared" si="1013"/>
        <v/>
      </c>
      <c r="DD606" s="45" t="s">
        <v>30</v>
      </c>
      <c r="DE606" s="55" t="str">
        <f>IF(ＣＳＶ貼付用!DB592="","",ＣＳＶ貼付用!DB592)</f>
        <v/>
      </c>
      <c r="DF606" s="38" t="str">
        <f>IF(ＣＳＶ貼付用!DD592="","",ＣＳＶ貼付用!DD592)</f>
        <v/>
      </c>
      <c r="DG606" s="38" t="str">
        <f>IF(ＣＳＶ貼付用!DF592="","",ＣＳＶ貼付用!DF592)</f>
        <v/>
      </c>
      <c r="DH606" s="40" t="str">
        <f t="shared" si="1014"/>
        <v/>
      </c>
      <c r="DI606" s="41" t="str">
        <f>IF(林齢計算用!E592="","",林齢計算用!E592)</f>
        <v/>
      </c>
      <c r="DJ606" s="41" t="str">
        <f t="shared" si="1015"/>
        <v/>
      </c>
      <c r="DK606" s="41" t="str">
        <f t="shared" si="1016"/>
        <v/>
      </c>
      <c r="DL606" s="23" t="str">
        <f>IF(DG606="スギ",INDEX(データ!$C$7:$E$26,MATCH(DJ606,データ!$B$7:$B$26),MATCH(DH606,データ!$C$6:$E$6)),IF(DG606="ヒノキ",INDEX(データ!$C$32:$E$51,MATCH(DJ606,データ!$B$32:$B$51),MATCH(DH606,データ!$C$31:$E$31)),IF(DG606="マツ",INDEX(データ!#REF!,MATCH(DJ606,データ!#REF!),MATCH(DH606,データ!#REF!)),IF(DG606="ザツ",INDEX(データ!#REF!,MATCH(DJ606,データ!#REF!),MATCH(DH606,データ!#REF!)),""))))</f>
        <v/>
      </c>
      <c r="DM606" s="22" t="str">
        <f t="shared" si="954"/>
        <v/>
      </c>
      <c r="DN606" s="21" t="str">
        <f t="shared" si="1017"/>
        <v/>
      </c>
      <c r="DO606" s="21" t="str">
        <f t="shared" si="1018"/>
        <v/>
      </c>
      <c r="DP606" s="24" t="str">
        <f>IF(DG606="スギ",INDEX(データ!$H$7:$J$26,MATCH(DJ606,データ!$G$7:$G$26),MATCH(DH606,データ!$H$6:$J$6)),IF(DG606="ヒノキ",INDEX(データ!$H$32:$J$51,MATCH(DJ606,データ!$G$32:$G$51),MATCH(DH606,データ!$H$31:$J$31)),IF(DG606="マツ",INDEX(データ!#REF!,MATCH(DJ606,データ!#REF!),MATCH(DH606,データ!#REF!)),IF(DG606="ザツ",INDEX(データ!#REF!,MATCH(DJ606,データ!#REF!),MATCH(DH606,データ!#REF!)),""))))</f>
        <v/>
      </c>
      <c r="DQ606" s="22" t="str">
        <f t="shared" si="1019"/>
        <v/>
      </c>
      <c r="DR606" s="21" t="str">
        <f t="shared" si="1020"/>
        <v/>
      </c>
      <c r="DS606" s="27" t="str">
        <f t="shared" si="1021"/>
        <v/>
      </c>
      <c r="DT606" s="24" t="str">
        <f t="shared" si="1022"/>
        <v/>
      </c>
      <c r="DU606" s="25" t="str">
        <f t="shared" si="1023"/>
        <v>0</v>
      </c>
      <c r="DV606" s="26" t="str">
        <f t="shared" si="1024"/>
        <v/>
      </c>
      <c r="DW606" s="26" t="str">
        <f t="shared" si="1025"/>
        <v/>
      </c>
      <c r="DX606" s="26" t="str">
        <f t="shared" si="1026"/>
        <v/>
      </c>
      <c r="DY606" s="27" t="str">
        <f t="shared" si="1027"/>
        <v/>
      </c>
      <c r="DZ606" s="26" t="str">
        <f t="shared" si="1028"/>
        <v/>
      </c>
      <c r="EA606" s="26" t="str">
        <f t="shared" si="1029"/>
        <v/>
      </c>
      <c r="EB606" s="45" t="s">
        <v>30</v>
      </c>
      <c r="EC606" s="55" t="str">
        <f>IF(ＣＳＶ貼付用!DQ592="","",ＣＳＶ貼付用!DQ592)</f>
        <v/>
      </c>
      <c r="ED606" s="38" t="str">
        <f>IF(ＣＳＶ貼付用!DS592="","",ＣＳＶ貼付用!DS592)</f>
        <v/>
      </c>
      <c r="EE606" s="38" t="str">
        <f>IF(ＣＳＶ貼付用!DU592="","",ＣＳＶ貼付用!DU592)</f>
        <v/>
      </c>
      <c r="EF606" s="40" t="str">
        <f t="shared" si="1030"/>
        <v/>
      </c>
      <c r="EG606" s="41" t="str">
        <f>IF(林齢計算用!F592="","",林齢計算用!F592)</f>
        <v/>
      </c>
      <c r="EH606" s="41" t="str">
        <f t="shared" si="1031"/>
        <v/>
      </c>
      <c r="EI606" s="41" t="str">
        <f t="shared" si="1032"/>
        <v/>
      </c>
      <c r="EJ606" s="23" t="str">
        <f>IF(EE606="スギ",INDEX(データ!$C$7:$E$26,MATCH(EH606,データ!$B$7:$B$26),MATCH(EF606,データ!$C$6:$E$6)),IF(EE606="ヒノキ",INDEX(データ!$C$32:$E$51,MATCH(EH606,データ!$B$32:$B$51),MATCH(EF606,データ!$C$31:$E$31)),IF(EE606="マツ",INDEX(データ!#REF!,MATCH(EH606,データ!#REF!),MATCH(EF606,データ!#REF!)),IF(EE606="ザツ",INDEX(データ!#REF!,MATCH(EH606,データ!#REF!),MATCH(EF606,データ!#REF!)),""))))</f>
        <v/>
      </c>
      <c r="EK606" s="22" t="str">
        <f t="shared" si="955"/>
        <v/>
      </c>
      <c r="EL606" s="21" t="str">
        <f t="shared" si="1033"/>
        <v/>
      </c>
      <c r="EM606" s="21" t="str">
        <f t="shared" si="1034"/>
        <v/>
      </c>
      <c r="EN606" s="24" t="str">
        <f>IF(EE606="スギ",INDEX(データ!$H$7:$J$26,MATCH(EH606,データ!$G$7:$G$26),MATCH(EF606,データ!$H$6:$J$6)),IF(EE606="ヒノキ",INDEX(データ!$H$32:$J$51,MATCH(EH606,データ!$G$32:$G$51),MATCH(EF606,データ!$H$31:$J$31)),IF(EE606="マツ",INDEX(データ!#REF!,MATCH(EH606,データ!#REF!),MATCH(EF606,データ!#REF!)),IF(EE606="ザツ",INDEX(データ!#REF!,MATCH(EH606,データ!#REF!),MATCH(EF606,データ!#REF!)),""))))</f>
        <v/>
      </c>
      <c r="EO606" s="22" t="str">
        <f t="shared" si="1035"/>
        <v/>
      </c>
      <c r="EP606" s="21" t="str">
        <f t="shared" si="1036"/>
        <v/>
      </c>
      <c r="EQ606" s="27" t="str">
        <f t="shared" si="1037"/>
        <v/>
      </c>
      <c r="ER606" s="24" t="str">
        <f t="shared" si="1038"/>
        <v/>
      </c>
      <c r="ES606" s="25" t="str">
        <f t="shared" si="1039"/>
        <v>0</v>
      </c>
      <c r="ET606" s="26" t="str">
        <f t="shared" si="1040"/>
        <v/>
      </c>
      <c r="EU606" s="26" t="str">
        <f t="shared" si="1041"/>
        <v/>
      </c>
      <c r="EV606" s="26" t="str">
        <f t="shared" si="1042"/>
        <v/>
      </c>
      <c r="EW606" s="27" t="str">
        <f t="shared" si="1043"/>
        <v/>
      </c>
      <c r="EX606" s="26" t="str">
        <f t="shared" si="1044"/>
        <v/>
      </c>
      <c r="EY606" s="26" t="str">
        <f t="shared" si="1045"/>
        <v/>
      </c>
      <c r="EZ606" s="26">
        <f t="shared" si="1046"/>
        <v>0</v>
      </c>
      <c r="FA606" s="43"/>
    </row>
    <row r="607" spans="1:157" ht="15.95" customHeight="1" x14ac:dyDescent="0.15">
      <c r="A607" s="21"/>
      <c r="B607" s="36" t="str">
        <f>IF(ＣＳＶ貼付用!G593="","",ＣＳＶ貼付用!G593)</f>
        <v/>
      </c>
      <c r="C607" s="36" t="str">
        <f>IF(ＣＳＶ貼付用!I593="","",ＣＳＶ貼付用!I593)</f>
        <v/>
      </c>
      <c r="D607" s="36" t="str">
        <f>IF(ＣＳＶ貼付用!J593="","",ＣＳＶ貼付用!J593)</f>
        <v/>
      </c>
      <c r="E607" s="36" t="str">
        <f>IF(ＣＳＶ貼付用!F593="","",ＣＳＶ貼付用!F593)</f>
        <v/>
      </c>
      <c r="F607" s="38" t="str">
        <f>IF(ＣＳＶ貼付用!T593="","",ＣＳＶ貼付用!T593)</f>
        <v/>
      </c>
      <c r="G607" s="38"/>
      <c r="H607" s="38" t="str">
        <f>IF(ＣＳＶ貼付用!GJ593="","",ＣＳＶ貼付用!GJ593)</f>
        <v/>
      </c>
      <c r="I607" s="38" t="str">
        <f>IF(ＣＳＶ貼付用!GL593="","",ＣＳＶ貼付用!GL593)</f>
        <v/>
      </c>
      <c r="J607" s="38" t="str">
        <f>IF(ＣＳＶ貼付用!GN593="","",ＣＳＶ貼付用!GN593)</f>
        <v/>
      </c>
      <c r="K607" s="38" t="str">
        <f>IF(ＣＳＶ貼付用!GP593="","",ＣＳＶ貼付用!GP593)</f>
        <v/>
      </c>
      <c r="L607" s="45" t="s">
        <v>30</v>
      </c>
      <c r="M607" s="55" t="str">
        <f>IF(ＣＳＶ貼付用!AT593="","",ＣＳＶ貼付用!AT593)</f>
        <v/>
      </c>
      <c r="N607" s="38" t="str">
        <f>IF(ＣＳＶ貼付用!AV593="","",ＣＳＶ貼付用!AV593)</f>
        <v/>
      </c>
      <c r="O607" s="38" t="str">
        <f>IF(ＣＳＶ貼付用!AX593="","",ＣＳＶ貼付用!AX593)</f>
        <v/>
      </c>
      <c r="P607" s="40" t="str">
        <f>IF(ＣＳＶ貼付用!FE593="","",ＣＳＶ貼付用!FE593)</f>
        <v/>
      </c>
      <c r="Q607" s="41" t="str">
        <f>IF(林齢計算用!A593="","",林齢計算用!A593)</f>
        <v/>
      </c>
      <c r="R607" s="41" t="str">
        <f t="shared" si="956"/>
        <v/>
      </c>
      <c r="S607" s="56" t="str">
        <f>IF(ＣＳＶ貼付用!EG593="","",ＣＳＶ貼付用!EG593*10)</f>
        <v/>
      </c>
      <c r="T607" s="23" t="str">
        <f>IF(O607="スギ",INDEX(データ!$C$7:$E$26,MATCH(R607,データ!$B$7:$B$26),MATCH(P607,データ!$C$6:$E$6)),IF(O607="ヒノキ",INDEX(データ!$C$32:$E$51,MATCH(R607,データ!$B$32:$B$51),MATCH(P607,データ!$C$31:$E$31)),IF(O607="マツ",INDEX(データ!#REF!,MATCH(R607,データ!#REF!),MATCH(P607,データ!#REF!)),IF(O607="ザツ",INDEX(データ!#REF!,MATCH(R607,データ!#REF!),MATCH(P607,データ!#REF!)),""))))</f>
        <v/>
      </c>
      <c r="U607" s="22" t="str">
        <f t="shared" si="1047"/>
        <v/>
      </c>
      <c r="V607" s="21" t="str">
        <f t="shared" si="1051"/>
        <v/>
      </c>
      <c r="W607" s="21" t="str">
        <f t="shared" si="1048"/>
        <v/>
      </c>
      <c r="X607" s="23" t="str">
        <f>IF(O607="スギ",INDEX(データ!$H$7:$J$26,MATCH(R607,データ!$G$7:$G$26),MATCH(P607,データ!$H$6:$J$6)),IF(O607="ヒノキ",INDEX(データ!$H$32:$J$51,MATCH(R607,データ!$G$32:$G$51),MATCH(P607,データ!$H$31:$J$31)),IF(O607="マツ",INDEX(データ!#REF!,MATCH(R607,データ!#REF!),MATCH(P607,データ!#REF!)),IF(O607="ザツ",INDEX(データ!#REF!,MATCH(R607,データ!#REF!),MATCH(P607,データ!#REF!)),""))))</f>
        <v/>
      </c>
      <c r="Y607" s="22" t="str">
        <f t="shared" si="1049"/>
        <v/>
      </c>
      <c r="Z607" s="21" t="str">
        <f t="shared" si="1050"/>
        <v/>
      </c>
      <c r="AA607" s="27" t="str">
        <f t="shared" si="957"/>
        <v/>
      </c>
      <c r="AB607" s="24" t="str">
        <f t="shared" si="958"/>
        <v/>
      </c>
      <c r="AC607" s="25" t="str">
        <f t="shared" si="959"/>
        <v>0</v>
      </c>
      <c r="AD607" s="26" t="str">
        <f t="shared" si="960"/>
        <v/>
      </c>
      <c r="AE607" s="26" t="str">
        <f t="shared" si="961"/>
        <v/>
      </c>
      <c r="AF607" s="26" t="str">
        <f t="shared" si="962"/>
        <v/>
      </c>
      <c r="AG607" s="27" t="str">
        <f t="shared" si="963"/>
        <v/>
      </c>
      <c r="AH607" s="26" t="str">
        <f t="shared" si="964"/>
        <v/>
      </c>
      <c r="AI607" s="26" t="str">
        <f t="shared" si="965"/>
        <v/>
      </c>
      <c r="AJ607" s="45" t="s">
        <v>30</v>
      </c>
      <c r="AK607" s="55" t="str">
        <f>IF(ＣＳＶ貼付用!BI593="","",ＣＳＶ貼付用!BI593)</f>
        <v/>
      </c>
      <c r="AL607" s="38" t="str">
        <f>IF(ＣＳＶ貼付用!BK593="","",ＣＳＶ貼付用!BK593)</f>
        <v/>
      </c>
      <c r="AM607" s="38" t="str">
        <f>IF(ＣＳＶ貼付用!BM593="","",ＣＳＶ貼付用!BM593)</f>
        <v/>
      </c>
      <c r="AN607" s="40" t="str">
        <f t="shared" si="966"/>
        <v/>
      </c>
      <c r="AO607" s="41" t="str">
        <f>IF(林齢計算用!B593="","",林齢計算用!B593)</f>
        <v/>
      </c>
      <c r="AP607" s="41" t="str">
        <f t="shared" si="967"/>
        <v/>
      </c>
      <c r="AQ607" s="41" t="str">
        <f t="shared" si="968"/>
        <v/>
      </c>
      <c r="AR607" s="23" t="str">
        <f>IF(AM607="スギ",INDEX(データ!$C$7:$E$26,MATCH(AP607,データ!$B$7:$B$26),MATCH(AN607,データ!$C$6:$E$6)),IF(AM607="ヒノキ",INDEX(データ!$C$32:$E$51,MATCH(AP607,データ!$B$32:$B$51),MATCH(AN607,データ!$C$31:$E$31)),IF(AM607="マツ",INDEX(データ!#REF!,MATCH(AP607,データ!#REF!),MATCH(AN607,データ!#REF!)),IF(AM607="ザツ",INDEX(データ!#REF!,MATCH(AP607,データ!#REF!),MATCH(AN607,データ!#REF!)),""))))</f>
        <v/>
      </c>
      <c r="AS607" s="22" t="str">
        <f t="shared" si="951"/>
        <v/>
      </c>
      <c r="AT607" s="21" t="str">
        <f t="shared" si="969"/>
        <v/>
      </c>
      <c r="AU607" s="21" t="str">
        <f t="shared" si="970"/>
        <v/>
      </c>
      <c r="AV607" s="24" t="str">
        <f>IF(AM607="スギ",INDEX(データ!$H$7:$J$26,MATCH(AP607,データ!$G$7:$G$26),MATCH(AN607,データ!$H$6:$J$6)),IF(AM607="ヒノキ",INDEX(データ!$H$32:$J$51,MATCH(AP607,データ!$G$32:$G$51),MATCH(AN607,データ!$H$31:$J$31)),IF(AM607="マツ",INDEX(データ!#REF!,MATCH(AP607,データ!#REF!),MATCH(AN607,データ!#REF!)),IF(AM607="ザツ",INDEX(データ!#REF!,MATCH(AP607,データ!#REF!),MATCH(AN607,データ!#REF!)),""))))</f>
        <v/>
      </c>
      <c r="AW607" s="22" t="str">
        <f t="shared" si="971"/>
        <v/>
      </c>
      <c r="AX607" s="21" t="str">
        <f t="shared" si="972"/>
        <v/>
      </c>
      <c r="AY607" s="27" t="str">
        <f t="shared" si="973"/>
        <v/>
      </c>
      <c r="AZ607" s="24" t="str">
        <f t="shared" si="974"/>
        <v/>
      </c>
      <c r="BA607" s="25" t="str">
        <f t="shared" si="975"/>
        <v>0</v>
      </c>
      <c r="BB607" s="26" t="str">
        <f t="shared" si="976"/>
        <v/>
      </c>
      <c r="BC607" s="26" t="str">
        <f t="shared" si="977"/>
        <v/>
      </c>
      <c r="BD607" s="26" t="str">
        <f t="shared" si="978"/>
        <v/>
      </c>
      <c r="BE607" s="27" t="str">
        <f t="shared" si="979"/>
        <v/>
      </c>
      <c r="BF607" s="26" t="str">
        <f t="shared" si="980"/>
        <v/>
      </c>
      <c r="BG607" s="26" t="str">
        <f t="shared" si="981"/>
        <v/>
      </c>
      <c r="BH607" s="45" t="s">
        <v>30</v>
      </c>
      <c r="BI607" s="55" t="str">
        <f>IF(ＣＳＶ貼付用!BX593="","",ＣＳＶ貼付用!BX593)</f>
        <v/>
      </c>
      <c r="BJ607" s="38" t="str">
        <f>IF(ＣＳＶ貼付用!BZ593="","",ＣＳＶ貼付用!BZ593)</f>
        <v/>
      </c>
      <c r="BK607" s="38" t="str">
        <f>IF(ＣＳＶ貼付用!CB593="","",ＣＳＶ貼付用!CB593)</f>
        <v/>
      </c>
      <c r="BL607" s="40" t="str">
        <f t="shared" si="982"/>
        <v/>
      </c>
      <c r="BM607" s="41" t="str">
        <f>IF(林齢計算用!C593="","",林齢計算用!C593)</f>
        <v/>
      </c>
      <c r="BN607" s="41" t="str">
        <f t="shared" si="983"/>
        <v/>
      </c>
      <c r="BO607" s="41" t="str">
        <f t="shared" si="984"/>
        <v/>
      </c>
      <c r="BP607" s="23" t="str">
        <f>IF(BK607="スギ",INDEX(データ!$C$7:$E$26,MATCH(BN607,データ!$B$7:$B$26),MATCH(BL607,データ!$C$6:$E$6)),IF(BK607="ヒノキ",INDEX(データ!$C$32:$E$51,MATCH(BN607,データ!$B$32:$B$51),MATCH(BL607,データ!$C$31:$E$31)),IF(BK607="マツ",INDEX(データ!#REF!,MATCH(BN607,データ!#REF!),MATCH(BL607,データ!#REF!)),IF(BK607="ザツ",INDEX(データ!#REF!,MATCH(BN607,データ!#REF!),MATCH(BL607,データ!#REF!)),""))))</f>
        <v/>
      </c>
      <c r="BQ607" s="22" t="str">
        <f t="shared" si="952"/>
        <v/>
      </c>
      <c r="BR607" s="21" t="str">
        <f t="shared" si="985"/>
        <v/>
      </c>
      <c r="BS607" s="21" t="str">
        <f t="shared" si="986"/>
        <v/>
      </c>
      <c r="BT607" s="24" t="str">
        <f>IF(BK607="スギ",INDEX(データ!$H$7:$J$26,MATCH(BN607,データ!$G$7:$G$26),MATCH(BL607,データ!$H$6:$J$6)),IF(BK607="ヒノキ",INDEX(データ!$H$32:$J$51,MATCH(BN607,データ!$G$32:$G$51),MATCH(BL607,データ!$H$31:$J$31)),IF(BK607="マツ",INDEX(データ!#REF!,MATCH(BN607,データ!#REF!),MATCH(BL607,データ!#REF!)),IF(BK607="ザツ",INDEX(データ!#REF!,MATCH(BN607,データ!#REF!),MATCH(BL607,データ!#REF!)),""))))</f>
        <v/>
      </c>
      <c r="BU607" s="22" t="str">
        <f t="shared" si="987"/>
        <v/>
      </c>
      <c r="BV607" s="21" t="str">
        <f t="shared" si="988"/>
        <v/>
      </c>
      <c r="BW607" s="27" t="str">
        <f t="shared" si="989"/>
        <v/>
      </c>
      <c r="BX607" s="24" t="str">
        <f t="shared" si="990"/>
        <v/>
      </c>
      <c r="BY607" s="25" t="str">
        <f t="shared" si="991"/>
        <v>0</v>
      </c>
      <c r="BZ607" s="26" t="str">
        <f t="shared" si="992"/>
        <v/>
      </c>
      <c r="CA607" s="26" t="str">
        <f t="shared" si="993"/>
        <v/>
      </c>
      <c r="CB607" s="26" t="str">
        <f t="shared" si="994"/>
        <v/>
      </c>
      <c r="CC607" s="27" t="str">
        <f t="shared" si="995"/>
        <v/>
      </c>
      <c r="CD607" s="26" t="str">
        <f t="shared" si="996"/>
        <v/>
      </c>
      <c r="CE607" s="26" t="str">
        <f t="shared" si="997"/>
        <v/>
      </c>
      <c r="CF607" s="45" t="s">
        <v>30</v>
      </c>
      <c r="CG607" s="55" t="str">
        <f>IF(ＣＳＶ貼付用!CM593="","",ＣＳＶ貼付用!CM593)</f>
        <v/>
      </c>
      <c r="CH607" s="38" t="str">
        <f>IF(ＣＳＶ貼付用!CO593="","",ＣＳＶ貼付用!CO593)</f>
        <v/>
      </c>
      <c r="CI607" s="38" t="str">
        <f>IF(ＣＳＶ貼付用!CQ593="","",ＣＳＶ貼付用!CQ593)</f>
        <v/>
      </c>
      <c r="CJ607" s="40" t="str">
        <f t="shared" si="998"/>
        <v/>
      </c>
      <c r="CK607" s="41" t="str">
        <f>IF(林齢計算用!D593="","",林齢計算用!D593)</f>
        <v/>
      </c>
      <c r="CL607" s="41" t="str">
        <f t="shared" si="999"/>
        <v/>
      </c>
      <c r="CM607" s="41" t="str">
        <f t="shared" si="1000"/>
        <v/>
      </c>
      <c r="CN607" s="23" t="str">
        <f>IF(CI607="スギ",INDEX(データ!$C$7:$E$26,MATCH(CL607,データ!$B$7:$B$26),MATCH(CJ607,データ!$C$6:$E$6)),IF(CI607="ヒノキ",INDEX(データ!$C$32:$E$51,MATCH(CL607,データ!$B$32:$B$51),MATCH(CJ607,データ!$C$31:$E$31)),IF(CI607="マツ",INDEX(データ!#REF!,MATCH(CL607,データ!#REF!),MATCH(CJ607,データ!#REF!)),IF(CI607="ザツ",INDEX(データ!#REF!,MATCH(CL607,データ!#REF!),MATCH(CJ607,データ!#REF!)),""))))</f>
        <v/>
      </c>
      <c r="CO607" s="22" t="str">
        <f t="shared" si="953"/>
        <v/>
      </c>
      <c r="CP607" s="21" t="str">
        <f t="shared" si="1001"/>
        <v/>
      </c>
      <c r="CQ607" s="21" t="str">
        <f t="shared" si="1002"/>
        <v/>
      </c>
      <c r="CR607" s="24" t="str">
        <f>IF(CI607="スギ",INDEX(データ!$H$7:$J$26,MATCH(CL607,データ!$G$7:$G$26),MATCH(CJ607,データ!$H$6:$J$6)),IF(CI607="ヒノキ",INDEX(データ!$H$32:$J$51,MATCH(CL607,データ!$G$32:$G$51),MATCH(CJ607,データ!$H$31:$J$31)),IF(CI607="マツ",INDEX(データ!#REF!,MATCH(CL607,データ!#REF!),MATCH(CJ607,データ!#REF!)),IF(CI607="ザツ",INDEX(データ!#REF!,MATCH(CL607,データ!#REF!),MATCH(CJ607,データ!#REF!)),""))))</f>
        <v/>
      </c>
      <c r="CS607" s="22" t="str">
        <f t="shared" si="1003"/>
        <v/>
      </c>
      <c r="CT607" s="21" t="str">
        <f t="shared" si="1004"/>
        <v/>
      </c>
      <c r="CU607" s="27" t="str">
        <f t="shared" si="1005"/>
        <v/>
      </c>
      <c r="CV607" s="24" t="str">
        <f t="shared" si="1006"/>
        <v/>
      </c>
      <c r="CW607" s="25" t="str">
        <f t="shared" si="1007"/>
        <v>0</v>
      </c>
      <c r="CX607" s="26" t="str">
        <f t="shared" si="1008"/>
        <v/>
      </c>
      <c r="CY607" s="26" t="str">
        <f t="shared" si="1009"/>
        <v/>
      </c>
      <c r="CZ607" s="26" t="str">
        <f t="shared" si="1010"/>
        <v/>
      </c>
      <c r="DA607" s="27" t="str">
        <f t="shared" si="1011"/>
        <v/>
      </c>
      <c r="DB607" s="26" t="str">
        <f t="shared" si="1012"/>
        <v/>
      </c>
      <c r="DC607" s="26" t="str">
        <f t="shared" si="1013"/>
        <v/>
      </c>
      <c r="DD607" s="45" t="s">
        <v>30</v>
      </c>
      <c r="DE607" s="55" t="str">
        <f>IF(ＣＳＶ貼付用!DB593="","",ＣＳＶ貼付用!DB593)</f>
        <v/>
      </c>
      <c r="DF607" s="38" t="str">
        <f>IF(ＣＳＶ貼付用!DD593="","",ＣＳＶ貼付用!DD593)</f>
        <v/>
      </c>
      <c r="DG607" s="38" t="str">
        <f>IF(ＣＳＶ貼付用!DF593="","",ＣＳＶ貼付用!DF593)</f>
        <v/>
      </c>
      <c r="DH607" s="40" t="str">
        <f t="shared" si="1014"/>
        <v/>
      </c>
      <c r="DI607" s="41" t="str">
        <f>IF(林齢計算用!E593="","",林齢計算用!E593)</f>
        <v/>
      </c>
      <c r="DJ607" s="41" t="str">
        <f t="shared" si="1015"/>
        <v/>
      </c>
      <c r="DK607" s="41" t="str">
        <f t="shared" si="1016"/>
        <v/>
      </c>
      <c r="DL607" s="23" t="str">
        <f>IF(DG607="スギ",INDEX(データ!$C$7:$E$26,MATCH(DJ607,データ!$B$7:$B$26),MATCH(DH607,データ!$C$6:$E$6)),IF(DG607="ヒノキ",INDEX(データ!$C$32:$E$51,MATCH(DJ607,データ!$B$32:$B$51),MATCH(DH607,データ!$C$31:$E$31)),IF(DG607="マツ",INDEX(データ!#REF!,MATCH(DJ607,データ!#REF!),MATCH(DH607,データ!#REF!)),IF(DG607="ザツ",INDEX(データ!#REF!,MATCH(DJ607,データ!#REF!),MATCH(DH607,データ!#REF!)),""))))</f>
        <v/>
      </c>
      <c r="DM607" s="22" t="str">
        <f t="shared" si="954"/>
        <v/>
      </c>
      <c r="DN607" s="21" t="str">
        <f t="shared" si="1017"/>
        <v/>
      </c>
      <c r="DO607" s="21" t="str">
        <f t="shared" si="1018"/>
        <v/>
      </c>
      <c r="DP607" s="24" t="str">
        <f>IF(DG607="スギ",INDEX(データ!$H$7:$J$26,MATCH(DJ607,データ!$G$7:$G$26),MATCH(DH607,データ!$H$6:$J$6)),IF(DG607="ヒノキ",INDEX(データ!$H$32:$J$51,MATCH(DJ607,データ!$G$32:$G$51),MATCH(DH607,データ!$H$31:$J$31)),IF(DG607="マツ",INDEX(データ!#REF!,MATCH(DJ607,データ!#REF!),MATCH(DH607,データ!#REF!)),IF(DG607="ザツ",INDEX(データ!#REF!,MATCH(DJ607,データ!#REF!),MATCH(DH607,データ!#REF!)),""))))</f>
        <v/>
      </c>
      <c r="DQ607" s="22" t="str">
        <f t="shared" si="1019"/>
        <v/>
      </c>
      <c r="DR607" s="21" t="str">
        <f t="shared" si="1020"/>
        <v/>
      </c>
      <c r="DS607" s="27" t="str">
        <f t="shared" si="1021"/>
        <v/>
      </c>
      <c r="DT607" s="24" t="str">
        <f t="shared" si="1022"/>
        <v/>
      </c>
      <c r="DU607" s="25" t="str">
        <f t="shared" si="1023"/>
        <v>0</v>
      </c>
      <c r="DV607" s="26" t="str">
        <f t="shared" si="1024"/>
        <v/>
      </c>
      <c r="DW607" s="26" t="str">
        <f t="shared" si="1025"/>
        <v/>
      </c>
      <c r="DX607" s="26" t="str">
        <f t="shared" si="1026"/>
        <v/>
      </c>
      <c r="DY607" s="27" t="str">
        <f t="shared" si="1027"/>
        <v/>
      </c>
      <c r="DZ607" s="26" t="str">
        <f t="shared" si="1028"/>
        <v/>
      </c>
      <c r="EA607" s="26" t="str">
        <f t="shared" si="1029"/>
        <v/>
      </c>
      <c r="EB607" s="45" t="s">
        <v>30</v>
      </c>
      <c r="EC607" s="55" t="str">
        <f>IF(ＣＳＶ貼付用!DQ593="","",ＣＳＶ貼付用!DQ593)</f>
        <v/>
      </c>
      <c r="ED607" s="38" t="str">
        <f>IF(ＣＳＶ貼付用!DS593="","",ＣＳＶ貼付用!DS593)</f>
        <v/>
      </c>
      <c r="EE607" s="38" t="str">
        <f>IF(ＣＳＶ貼付用!DU593="","",ＣＳＶ貼付用!DU593)</f>
        <v/>
      </c>
      <c r="EF607" s="40" t="str">
        <f t="shared" si="1030"/>
        <v/>
      </c>
      <c r="EG607" s="41" t="str">
        <f>IF(林齢計算用!F593="","",林齢計算用!F593)</f>
        <v/>
      </c>
      <c r="EH607" s="41" t="str">
        <f t="shared" si="1031"/>
        <v/>
      </c>
      <c r="EI607" s="41" t="str">
        <f t="shared" si="1032"/>
        <v/>
      </c>
      <c r="EJ607" s="23" t="str">
        <f>IF(EE607="スギ",INDEX(データ!$C$7:$E$26,MATCH(EH607,データ!$B$7:$B$26),MATCH(EF607,データ!$C$6:$E$6)),IF(EE607="ヒノキ",INDEX(データ!$C$32:$E$51,MATCH(EH607,データ!$B$32:$B$51),MATCH(EF607,データ!$C$31:$E$31)),IF(EE607="マツ",INDEX(データ!#REF!,MATCH(EH607,データ!#REF!),MATCH(EF607,データ!#REF!)),IF(EE607="ザツ",INDEX(データ!#REF!,MATCH(EH607,データ!#REF!),MATCH(EF607,データ!#REF!)),""))))</f>
        <v/>
      </c>
      <c r="EK607" s="22" t="str">
        <f t="shared" si="955"/>
        <v/>
      </c>
      <c r="EL607" s="21" t="str">
        <f t="shared" si="1033"/>
        <v/>
      </c>
      <c r="EM607" s="21" t="str">
        <f t="shared" si="1034"/>
        <v/>
      </c>
      <c r="EN607" s="24" t="str">
        <f>IF(EE607="スギ",INDEX(データ!$H$7:$J$26,MATCH(EH607,データ!$G$7:$G$26),MATCH(EF607,データ!$H$6:$J$6)),IF(EE607="ヒノキ",INDEX(データ!$H$32:$J$51,MATCH(EH607,データ!$G$32:$G$51),MATCH(EF607,データ!$H$31:$J$31)),IF(EE607="マツ",INDEX(データ!#REF!,MATCH(EH607,データ!#REF!),MATCH(EF607,データ!#REF!)),IF(EE607="ザツ",INDEX(データ!#REF!,MATCH(EH607,データ!#REF!),MATCH(EF607,データ!#REF!)),""))))</f>
        <v/>
      </c>
      <c r="EO607" s="22" t="str">
        <f t="shared" si="1035"/>
        <v/>
      </c>
      <c r="EP607" s="21" t="str">
        <f t="shared" si="1036"/>
        <v/>
      </c>
      <c r="EQ607" s="27" t="str">
        <f t="shared" si="1037"/>
        <v/>
      </c>
      <c r="ER607" s="24" t="str">
        <f t="shared" si="1038"/>
        <v/>
      </c>
      <c r="ES607" s="25" t="str">
        <f t="shared" si="1039"/>
        <v>0</v>
      </c>
      <c r="ET607" s="26" t="str">
        <f t="shared" si="1040"/>
        <v/>
      </c>
      <c r="EU607" s="26" t="str">
        <f t="shared" si="1041"/>
        <v/>
      </c>
      <c r="EV607" s="26" t="str">
        <f t="shared" si="1042"/>
        <v/>
      </c>
      <c r="EW607" s="27" t="str">
        <f t="shared" si="1043"/>
        <v/>
      </c>
      <c r="EX607" s="26" t="str">
        <f t="shared" si="1044"/>
        <v/>
      </c>
      <c r="EY607" s="26" t="str">
        <f t="shared" si="1045"/>
        <v/>
      </c>
      <c r="EZ607" s="26">
        <f t="shared" si="1046"/>
        <v>0</v>
      </c>
      <c r="FA607" s="43"/>
    </row>
    <row r="608" spans="1:157" ht="15.95" customHeight="1" x14ac:dyDescent="0.15">
      <c r="A608" s="21"/>
      <c r="B608" s="36" t="str">
        <f>IF(ＣＳＶ貼付用!G594="","",ＣＳＶ貼付用!G594)</f>
        <v/>
      </c>
      <c r="C608" s="36" t="str">
        <f>IF(ＣＳＶ貼付用!I594="","",ＣＳＶ貼付用!I594)</f>
        <v/>
      </c>
      <c r="D608" s="36" t="str">
        <f>IF(ＣＳＶ貼付用!J594="","",ＣＳＶ貼付用!J594)</f>
        <v/>
      </c>
      <c r="E608" s="36" t="str">
        <f>IF(ＣＳＶ貼付用!F594="","",ＣＳＶ貼付用!F594)</f>
        <v/>
      </c>
      <c r="F608" s="38" t="str">
        <f>IF(ＣＳＶ貼付用!T594="","",ＣＳＶ貼付用!T594)</f>
        <v/>
      </c>
      <c r="G608" s="38"/>
      <c r="H608" s="38" t="str">
        <f>IF(ＣＳＶ貼付用!GJ594="","",ＣＳＶ貼付用!GJ594)</f>
        <v/>
      </c>
      <c r="I608" s="38" t="str">
        <f>IF(ＣＳＶ貼付用!GL594="","",ＣＳＶ貼付用!GL594)</f>
        <v/>
      </c>
      <c r="J608" s="38" t="str">
        <f>IF(ＣＳＶ貼付用!GN594="","",ＣＳＶ貼付用!GN594)</f>
        <v/>
      </c>
      <c r="K608" s="38" t="str">
        <f>IF(ＣＳＶ貼付用!GP594="","",ＣＳＶ貼付用!GP594)</f>
        <v/>
      </c>
      <c r="L608" s="45" t="s">
        <v>30</v>
      </c>
      <c r="M608" s="55" t="str">
        <f>IF(ＣＳＶ貼付用!AT594="","",ＣＳＶ貼付用!AT594)</f>
        <v/>
      </c>
      <c r="N608" s="38" t="str">
        <f>IF(ＣＳＶ貼付用!AV594="","",ＣＳＶ貼付用!AV594)</f>
        <v/>
      </c>
      <c r="O608" s="38" t="str">
        <f>IF(ＣＳＶ貼付用!AX594="","",ＣＳＶ貼付用!AX594)</f>
        <v/>
      </c>
      <c r="P608" s="40" t="str">
        <f>IF(ＣＳＶ貼付用!FE594="","",ＣＳＶ貼付用!FE594)</f>
        <v/>
      </c>
      <c r="Q608" s="41" t="str">
        <f>IF(林齢計算用!A594="","",林齢計算用!A594)</f>
        <v/>
      </c>
      <c r="R608" s="41" t="str">
        <f t="shared" si="956"/>
        <v/>
      </c>
      <c r="S608" s="56" t="str">
        <f>IF(ＣＳＶ貼付用!EG594="","",ＣＳＶ貼付用!EG594*10)</f>
        <v/>
      </c>
      <c r="T608" s="23" t="str">
        <f>IF(O608="スギ",INDEX(データ!$C$7:$E$26,MATCH(R608,データ!$B$7:$B$26),MATCH(P608,データ!$C$6:$E$6)),IF(O608="ヒノキ",INDEX(データ!$C$32:$E$51,MATCH(R608,データ!$B$32:$B$51),MATCH(P608,データ!$C$31:$E$31)),IF(O608="マツ",INDEX(データ!#REF!,MATCH(R608,データ!#REF!),MATCH(P608,データ!#REF!)),IF(O608="ザツ",INDEX(データ!#REF!,MATCH(R608,データ!#REF!),MATCH(P608,データ!#REF!)),""))))</f>
        <v/>
      </c>
      <c r="U608" s="22" t="str">
        <f t="shared" si="1047"/>
        <v/>
      </c>
      <c r="V608" s="21" t="str">
        <f t="shared" si="1051"/>
        <v/>
      </c>
      <c r="W608" s="21" t="str">
        <f t="shared" si="1048"/>
        <v/>
      </c>
      <c r="X608" s="23" t="str">
        <f>IF(O608="スギ",INDEX(データ!$H$7:$J$26,MATCH(R608,データ!$G$7:$G$26),MATCH(P608,データ!$H$6:$J$6)),IF(O608="ヒノキ",INDEX(データ!$H$32:$J$51,MATCH(R608,データ!$G$32:$G$51),MATCH(P608,データ!$H$31:$J$31)),IF(O608="マツ",INDEX(データ!#REF!,MATCH(R608,データ!#REF!),MATCH(P608,データ!#REF!)),IF(O608="ザツ",INDEX(データ!#REF!,MATCH(R608,データ!#REF!),MATCH(P608,データ!#REF!)),""))))</f>
        <v/>
      </c>
      <c r="Y608" s="22" t="str">
        <f t="shared" si="1049"/>
        <v/>
      </c>
      <c r="Z608" s="21" t="str">
        <f t="shared" si="1050"/>
        <v/>
      </c>
      <c r="AA608" s="27" t="str">
        <f t="shared" si="957"/>
        <v/>
      </c>
      <c r="AB608" s="24" t="str">
        <f t="shared" si="958"/>
        <v/>
      </c>
      <c r="AC608" s="25" t="str">
        <f t="shared" si="959"/>
        <v>0</v>
      </c>
      <c r="AD608" s="26" t="str">
        <f t="shared" si="960"/>
        <v/>
      </c>
      <c r="AE608" s="26" t="str">
        <f t="shared" si="961"/>
        <v/>
      </c>
      <c r="AF608" s="26" t="str">
        <f t="shared" si="962"/>
        <v/>
      </c>
      <c r="AG608" s="27" t="str">
        <f t="shared" si="963"/>
        <v/>
      </c>
      <c r="AH608" s="26" t="str">
        <f t="shared" si="964"/>
        <v/>
      </c>
      <c r="AI608" s="26" t="str">
        <f t="shared" si="965"/>
        <v/>
      </c>
      <c r="AJ608" s="45" t="s">
        <v>30</v>
      </c>
      <c r="AK608" s="55" t="str">
        <f>IF(ＣＳＶ貼付用!BI594="","",ＣＳＶ貼付用!BI594)</f>
        <v/>
      </c>
      <c r="AL608" s="38" t="str">
        <f>IF(ＣＳＶ貼付用!BK594="","",ＣＳＶ貼付用!BK594)</f>
        <v/>
      </c>
      <c r="AM608" s="38" t="str">
        <f>IF(ＣＳＶ貼付用!BM594="","",ＣＳＶ貼付用!BM594)</f>
        <v/>
      </c>
      <c r="AN608" s="40" t="str">
        <f t="shared" si="966"/>
        <v/>
      </c>
      <c r="AO608" s="41" t="str">
        <f>IF(林齢計算用!B594="","",林齢計算用!B594)</f>
        <v/>
      </c>
      <c r="AP608" s="41" t="str">
        <f t="shared" si="967"/>
        <v/>
      </c>
      <c r="AQ608" s="41" t="str">
        <f t="shared" si="968"/>
        <v/>
      </c>
      <c r="AR608" s="23" t="str">
        <f>IF(AM608="スギ",INDEX(データ!$C$7:$E$26,MATCH(AP608,データ!$B$7:$B$26),MATCH(AN608,データ!$C$6:$E$6)),IF(AM608="ヒノキ",INDEX(データ!$C$32:$E$51,MATCH(AP608,データ!$B$32:$B$51),MATCH(AN608,データ!$C$31:$E$31)),IF(AM608="マツ",INDEX(データ!#REF!,MATCH(AP608,データ!#REF!),MATCH(AN608,データ!#REF!)),IF(AM608="ザツ",INDEX(データ!#REF!,MATCH(AP608,データ!#REF!),MATCH(AN608,データ!#REF!)),""))))</f>
        <v/>
      </c>
      <c r="AS608" s="22" t="str">
        <f t="shared" si="951"/>
        <v/>
      </c>
      <c r="AT608" s="21" t="str">
        <f t="shared" si="969"/>
        <v/>
      </c>
      <c r="AU608" s="21" t="str">
        <f t="shared" si="970"/>
        <v/>
      </c>
      <c r="AV608" s="24" t="str">
        <f>IF(AM608="スギ",INDEX(データ!$H$7:$J$26,MATCH(AP608,データ!$G$7:$G$26),MATCH(AN608,データ!$H$6:$J$6)),IF(AM608="ヒノキ",INDEX(データ!$H$32:$J$51,MATCH(AP608,データ!$G$32:$G$51),MATCH(AN608,データ!$H$31:$J$31)),IF(AM608="マツ",INDEX(データ!#REF!,MATCH(AP608,データ!#REF!),MATCH(AN608,データ!#REF!)),IF(AM608="ザツ",INDEX(データ!#REF!,MATCH(AP608,データ!#REF!),MATCH(AN608,データ!#REF!)),""))))</f>
        <v/>
      </c>
      <c r="AW608" s="22" t="str">
        <f t="shared" si="971"/>
        <v/>
      </c>
      <c r="AX608" s="21" t="str">
        <f t="shared" si="972"/>
        <v/>
      </c>
      <c r="AY608" s="27" t="str">
        <f t="shared" si="973"/>
        <v/>
      </c>
      <c r="AZ608" s="24" t="str">
        <f t="shared" si="974"/>
        <v/>
      </c>
      <c r="BA608" s="25" t="str">
        <f t="shared" si="975"/>
        <v>0</v>
      </c>
      <c r="BB608" s="26" t="str">
        <f t="shared" si="976"/>
        <v/>
      </c>
      <c r="BC608" s="26" t="str">
        <f t="shared" si="977"/>
        <v/>
      </c>
      <c r="BD608" s="26" t="str">
        <f t="shared" si="978"/>
        <v/>
      </c>
      <c r="BE608" s="27" t="str">
        <f t="shared" si="979"/>
        <v/>
      </c>
      <c r="BF608" s="26" t="str">
        <f t="shared" si="980"/>
        <v/>
      </c>
      <c r="BG608" s="26" t="str">
        <f t="shared" si="981"/>
        <v/>
      </c>
      <c r="BH608" s="45" t="s">
        <v>30</v>
      </c>
      <c r="BI608" s="55" t="str">
        <f>IF(ＣＳＶ貼付用!BX594="","",ＣＳＶ貼付用!BX594)</f>
        <v/>
      </c>
      <c r="BJ608" s="38" t="str">
        <f>IF(ＣＳＶ貼付用!BZ594="","",ＣＳＶ貼付用!BZ594)</f>
        <v/>
      </c>
      <c r="BK608" s="38" t="str">
        <f>IF(ＣＳＶ貼付用!CB594="","",ＣＳＶ貼付用!CB594)</f>
        <v/>
      </c>
      <c r="BL608" s="40" t="str">
        <f t="shared" si="982"/>
        <v/>
      </c>
      <c r="BM608" s="41" t="str">
        <f>IF(林齢計算用!C594="","",林齢計算用!C594)</f>
        <v/>
      </c>
      <c r="BN608" s="41" t="str">
        <f t="shared" si="983"/>
        <v/>
      </c>
      <c r="BO608" s="41" t="str">
        <f t="shared" si="984"/>
        <v/>
      </c>
      <c r="BP608" s="23" t="str">
        <f>IF(BK608="スギ",INDEX(データ!$C$7:$E$26,MATCH(BN608,データ!$B$7:$B$26),MATCH(BL608,データ!$C$6:$E$6)),IF(BK608="ヒノキ",INDEX(データ!$C$32:$E$51,MATCH(BN608,データ!$B$32:$B$51),MATCH(BL608,データ!$C$31:$E$31)),IF(BK608="マツ",INDEX(データ!#REF!,MATCH(BN608,データ!#REF!),MATCH(BL608,データ!#REF!)),IF(BK608="ザツ",INDEX(データ!#REF!,MATCH(BN608,データ!#REF!),MATCH(BL608,データ!#REF!)),""))))</f>
        <v/>
      </c>
      <c r="BQ608" s="22" t="str">
        <f t="shared" si="952"/>
        <v/>
      </c>
      <c r="BR608" s="21" t="str">
        <f t="shared" si="985"/>
        <v/>
      </c>
      <c r="BS608" s="21" t="str">
        <f t="shared" si="986"/>
        <v/>
      </c>
      <c r="BT608" s="24" t="str">
        <f>IF(BK608="スギ",INDEX(データ!$H$7:$J$26,MATCH(BN608,データ!$G$7:$G$26),MATCH(BL608,データ!$H$6:$J$6)),IF(BK608="ヒノキ",INDEX(データ!$H$32:$J$51,MATCH(BN608,データ!$G$32:$G$51),MATCH(BL608,データ!$H$31:$J$31)),IF(BK608="マツ",INDEX(データ!#REF!,MATCH(BN608,データ!#REF!),MATCH(BL608,データ!#REF!)),IF(BK608="ザツ",INDEX(データ!#REF!,MATCH(BN608,データ!#REF!),MATCH(BL608,データ!#REF!)),""))))</f>
        <v/>
      </c>
      <c r="BU608" s="22" t="str">
        <f t="shared" si="987"/>
        <v/>
      </c>
      <c r="BV608" s="21" t="str">
        <f t="shared" si="988"/>
        <v/>
      </c>
      <c r="BW608" s="27" t="str">
        <f t="shared" si="989"/>
        <v/>
      </c>
      <c r="BX608" s="24" t="str">
        <f t="shared" si="990"/>
        <v/>
      </c>
      <c r="BY608" s="25" t="str">
        <f t="shared" si="991"/>
        <v>0</v>
      </c>
      <c r="BZ608" s="26" t="str">
        <f t="shared" si="992"/>
        <v/>
      </c>
      <c r="CA608" s="26" t="str">
        <f t="shared" si="993"/>
        <v/>
      </c>
      <c r="CB608" s="26" t="str">
        <f t="shared" si="994"/>
        <v/>
      </c>
      <c r="CC608" s="27" t="str">
        <f t="shared" si="995"/>
        <v/>
      </c>
      <c r="CD608" s="26" t="str">
        <f t="shared" si="996"/>
        <v/>
      </c>
      <c r="CE608" s="26" t="str">
        <f t="shared" si="997"/>
        <v/>
      </c>
      <c r="CF608" s="45" t="s">
        <v>30</v>
      </c>
      <c r="CG608" s="55" t="str">
        <f>IF(ＣＳＶ貼付用!CM594="","",ＣＳＶ貼付用!CM594)</f>
        <v/>
      </c>
      <c r="CH608" s="38" t="str">
        <f>IF(ＣＳＶ貼付用!CO594="","",ＣＳＶ貼付用!CO594)</f>
        <v/>
      </c>
      <c r="CI608" s="38" t="str">
        <f>IF(ＣＳＶ貼付用!CQ594="","",ＣＳＶ貼付用!CQ594)</f>
        <v/>
      </c>
      <c r="CJ608" s="40" t="str">
        <f t="shared" si="998"/>
        <v/>
      </c>
      <c r="CK608" s="41" t="str">
        <f>IF(林齢計算用!D594="","",林齢計算用!D594)</f>
        <v/>
      </c>
      <c r="CL608" s="41" t="str">
        <f t="shared" si="999"/>
        <v/>
      </c>
      <c r="CM608" s="41" t="str">
        <f t="shared" si="1000"/>
        <v/>
      </c>
      <c r="CN608" s="23" t="str">
        <f>IF(CI608="スギ",INDEX(データ!$C$7:$E$26,MATCH(CL608,データ!$B$7:$B$26),MATCH(CJ608,データ!$C$6:$E$6)),IF(CI608="ヒノキ",INDEX(データ!$C$32:$E$51,MATCH(CL608,データ!$B$32:$B$51),MATCH(CJ608,データ!$C$31:$E$31)),IF(CI608="マツ",INDEX(データ!#REF!,MATCH(CL608,データ!#REF!),MATCH(CJ608,データ!#REF!)),IF(CI608="ザツ",INDEX(データ!#REF!,MATCH(CL608,データ!#REF!),MATCH(CJ608,データ!#REF!)),""))))</f>
        <v/>
      </c>
      <c r="CO608" s="22" t="str">
        <f t="shared" si="953"/>
        <v/>
      </c>
      <c r="CP608" s="21" t="str">
        <f t="shared" si="1001"/>
        <v/>
      </c>
      <c r="CQ608" s="21" t="str">
        <f t="shared" si="1002"/>
        <v/>
      </c>
      <c r="CR608" s="24" t="str">
        <f>IF(CI608="スギ",INDEX(データ!$H$7:$J$26,MATCH(CL608,データ!$G$7:$G$26),MATCH(CJ608,データ!$H$6:$J$6)),IF(CI608="ヒノキ",INDEX(データ!$H$32:$J$51,MATCH(CL608,データ!$G$32:$G$51),MATCH(CJ608,データ!$H$31:$J$31)),IF(CI608="マツ",INDEX(データ!#REF!,MATCH(CL608,データ!#REF!),MATCH(CJ608,データ!#REF!)),IF(CI608="ザツ",INDEX(データ!#REF!,MATCH(CL608,データ!#REF!),MATCH(CJ608,データ!#REF!)),""))))</f>
        <v/>
      </c>
      <c r="CS608" s="22" t="str">
        <f t="shared" si="1003"/>
        <v/>
      </c>
      <c r="CT608" s="21" t="str">
        <f t="shared" si="1004"/>
        <v/>
      </c>
      <c r="CU608" s="27" t="str">
        <f t="shared" si="1005"/>
        <v/>
      </c>
      <c r="CV608" s="24" t="str">
        <f t="shared" si="1006"/>
        <v/>
      </c>
      <c r="CW608" s="25" t="str">
        <f t="shared" si="1007"/>
        <v>0</v>
      </c>
      <c r="CX608" s="26" t="str">
        <f t="shared" si="1008"/>
        <v/>
      </c>
      <c r="CY608" s="26" t="str">
        <f t="shared" si="1009"/>
        <v/>
      </c>
      <c r="CZ608" s="26" t="str">
        <f t="shared" si="1010"/>
        <v/>
      </c>
      <c r="DA608" s="27" t="str">
        <f t="shared" si="1011"/>
        <v/>
      </c>
      <c r="DB608" s="26" t="str">
        <f t="shared" si="1012"/>
        <v/>
      </c>
      <c r="DC608" s="26" t="str">
        <f t="shared" si="1013"/>
        <v/>
      </c>
      <c r="DD608" s="45" t="s">
        <v>30</v>
      </c>
      <c r="DE608" s="55" t="str">
        <f>IF(ＣＳＶ貼付用!DB594="","",ＣＳＶ貼付用!DB594)</f>
        <v/>
      </c>
      <c r="DF608" s="38" t="str">
        <f>IF(ＣＳＶ貼付用!DD594="","",ＣＳＶ貼付用!DD594)</f>
        <v/>
      </c>
      <c r="DG608" s="38" t="str">
        <f>IF(ＣＳＶ貼付用!DF594="","",ＣＳＶ貼付用!DF594)</f>
        <v/>
      </c>
      <c r="DH608" s="40" t="str">
        <f t="shared" si="1014"/>
        <v/>
      </c>
      <c r="DI608" s="41" t="str">
        <f>IF(林齢計算用!E594="","",林齢計算用!E594)</f>
        <v/>
      </c>
      <c r="DJ608" s="41" t="str">
        <f t="shared" si="1015"/>
        <v/>
      </c>
      <c r="DK608" s="41" t="str">
        <f t="shared" si="1016"/>
        <v/>
      </c>
      <c r="DL608" s="23" t="str">
        <f>IF(DG608="スギ",INDEX(データ!$C$7:$E$26,MATCH(DJ608,データ!$B$7:$B$26),MATCH(DH608,データ!$C$6:$E$6)),IF(DG608="ヒノキ",INDEX(データ!$C$32:$E$51,MATCH(DJ608,データ!$B$32:$B$51),MATCH(DH608,データ!$C$31:$E$31)),IF(DG608="マツ",INDEX(データ!#REF!,MATCH(DJ608,データ!#REF!),MATCH(DH608,データ!#REF!)),IF(DG608="ザツ",INDEX(データ!#REF!,MATCH(DJ608,データ!#REF!),MATCH(DH608,データ!#REF!)),""))))</f>
        <v/>
      </c>
      <c r="DM608" s="22" t="str">
        <f t="shared" si="954"/>
        <v/>
      </c>
      <c r="DN608" s="21" t="str">
        <f t="shared" si="1017"/>
        <v/>
      </c>
      <c r="DO608" s="21" t="str">
        <f t="shared" si="1018"/>
        <v/>
      </c>
      <c r="DP608" s="24" t="str">
        <f>IF(DG608="スギ",INDEX(データ!$H$7:$J$26,MATCH(DJ608,データ!$G$7:$G$26),MATCH(DH608,データ!$H$6:$J$6)),IF(DG608="ヒノキ",INDEX(データ!$H$32:$J$51,MATCH(DJ608,データ!$G$32:$G$51),MATCH(DH608,データ!$H$31:$J$31)),IF(DG608="マツ",INDEX(データ!#REF!,MATCH(DJ608,データ!#REF!),MATCH(DH608,データ!#REF!)),IF(DG608="ザツ",INDEX(データ!#REF!,MATCH(DJ608,データ!#REF!),MATCH(DH608,データ!#REF!)),""))))</f>
        <v/>
      </c>
      <c r="DQ608" s="22" t="str">
        <f t="shared" si="1019"/>
        <v/>
      </c>
      <c r="DR608" s="21" t="str">
        <f t="shared" si="1020"/>
        <v/>
      </c>
      <c r="DS608" s="27" t="str">
        <f t="shared" si="1021"/>
        <v/>
      </c>
      <c r="DT608" s="24" t="str">
        <f t="shared" si="1022"/>
        <v/>
      </c>
      <c r="DU608" s="25" t="str">
        <f t="shared" si="1023"/>
        <v>0</v>
      </c>
      <c r="DV608" s="26" t="str">
        <f t="shared" si="1024"/>
        <v/>
      </c>
      <c r="DW608" s="26" t="str">
        <f t="shared" si="1025"/>
        <v/>
      </c>
      <c r="DX608" s="26" t="str">
        <f t="shared" si="1026"/>
        <v/>
      </c>
      <c r="DY608" s="27" t="str">
        <f t="shared" si="1027"/>
        <v/>
      </c>
      <c r="DZ608" s="26" t="str">
        <f t="shared" si="1028"/>
        <v/>
      </c>
      <c r="EA608" s="26" t="str">
        <f t="shared" si="1029"/>
        <v/>
      </c>
      <c r="EB608" s="45" t="s">
        <v>30</v>
      </c>
      <c r="EC608" s="55" t="str">
        <f>IF(ＣＳＶ貼付用!DQ594="","",ＣＳＶ貼付用!DQ594)</f>
        <v/>
      </c>
      <c r="ED608" s="38" t="str">
        <f>IF(ＣＳＶ貼付用!DS594="","",ＣＳＶ貼付用!DS594)</f>
        <v/>
      </c>
      <c r="EE608" s="38" t="str">
        <f>IF(ＣＳＶ貼付用!DU594="","",ＣＳＶ貼付用!DU594)</f>
        <v/>
      </c>
      <c r="EF608" s="40" t="str">
        <f t="shared" si="1030"/>
        <v/>
      </c>
      <c r="EG608" s="41" t="str">
        <f>IF(林齢計算用!F594="","",林齢計算用!F594)</f>
        <v/>
      </c>
      <c r="EH608" s="41" t="str">
        <f t="shared" si="1031"/>
        <v/>
      </c>
      <c r="EI608" s="41" t="str">
        <f t="shared" si="1032"/>
        <v/>
      </c>
      <c r="EJ608" s="23" t="str">
        <f>IF(EE608="スギ",INDEX(データ!$C$7:$E$26,MATCH(EH608,データ!$B$7:$B$26),MATCH(EF608,データ!$C$6:$E$6)),IF(EE608="ヒノキ",INDEX(データ!$C$32:$E$51,MATCH(EH608,データ!$B$32:$B$51),MATCH(EF608,データ!$C$31:$E$31)),IF(EE608="マツ",INDEX(データ!#REF!,MATCH(EH608,データ!#REF!),MATCH(EF608,データ!#REF!)),IF(EE608="ザツ",INDEX(データ!#REF!,MATCH(EH608,データ!#REF!),MATCH(EF608,データ!#REF!)),""))))</f>
        <v/>
      </c>
      <c r="EK608" s="22" t="str">
        <f t="shared" si="955"/>
        <v/>
      </c>
      <c r="EL608" s="21" t="str">
        <f t="shared" si="1033"/>
        <v/>
      </c>
      <c r="EM608" s="21" t="str">
        <f t="shared" si="1034"/>
        <v/>
      </c>
      <c r="EN608" s="24" t="str">
        <f>IF(EE608="スギ",INDEX(データ!$H$7:$J$26,MATCH(EH608,データ!$G$7:$G$26),MATCH(EF608,データ!$H$6:$J$6)),IF(EE608="ヒノキ",INDEX(データ!$H$32:$J$51,MATCH(EH608,データ!$G$32:$G$51),MATCH(EF608,データ!$H$31:$J$31)),IF(EE608="マツ",INDEX(データ!#REF!,MATCH(EH608,データ!#REF!),MATCH(EF608,データ!#REF!)),IF(EE608="ザツ",INDEX(データ!#REF!,MATCH(EH608,データ!#REF!),MATCH(EF608,データ!#REF!)),""))))</f>
        <v/>
      </c>
      <c r="EO608" s="22" t="str">
        <f t="shared" si="1035"/>
        <v/>
      </c>
      <c r="EP608" s="21" t="str">
        <f t="shared" si="1036"/>
        <v/>
      </c>
      <c r="EQ608" s="27" t="str">
        <f t="shared" si="1037"/>
        <v/>
      </c>
      <c r="ER608" s="24" t="str">
        <f t="shared" si="1038"/>
        <v/>
      </c>
      <c r="ES608" s="25" t="str">
        <f t="shared" si="1039"/>
        <v>0</v>
      </c>
      <c r="ET608" s="26" t="str">
        <f t="shared" si="1040"/>
        <v/>
      </c>
      <c r="EU608" s="26" t="str">
        <f t="shared" si="1041"/>
        <v/>
      </c>
      <c r="EV608" s="26" t="str">
        <f t="shared" si="1042"/>
        <v/>
      </c>
      <c r="EW608" s="27" t="str">
        <f t="shared" si="1043"/>
        <v/>
      </c>
      <c r="EX608" s="26" t="str">
        <f t="shared" si="1044"/>
        <v/>
      </c>
      <c r="EY608" s="26" t="str">
        <f t="shared" si="1045"/>
        <v/>
      </c>
      <c r="EZ608" s="26">
        <f t="shared" si="1046"/>
        <v>0</v>
      </c>
      <c r="FA608" s="43"/>
    </row>
    <row r="609" spans="1:157" ht="15.95" customHeight="1" x14ac:dyDescent="0.15">
      <c r="A609" s="21"/>
      <c r="B609" s="36" t="str">
        <f>IF(ＣＳＶ貼付用!G595="","",ＣＳＶ貼付用!G595)</f>
        <v/>
      </c>
      <c r="C609" s="36" t="str">
        <f>IF(ＣＳＶ貼付用!I595="","",ＣＳＶ貼付用!I595)</f>
        <v/>
      </c>
      <c r="D609" s="36" t="str">
        <f>IF(ＣＳＶ貼付用!J595="","",ＣＳＶ貼付用!J595)</f>
        <v/>
      </c>
      <c r="E609" s="36" t="str">
        <f>IF(ＣＳＶ貼付用!F595="","",ＣＳＶ貼付用!F595)</f>
        <v/>
      </c>
      <c r="F609" s="38" t="str">
        <f>IF(ＣＳＶ貼付用!T595="","",ＣＳＶ貼付用!T595)</f>
        <v/>
      </c>
      <c r="G609" s="38"/>
      <c r="H609" s="38" t="str">
        <f>IF(ＣＳＶ貼付用!GJ595="","",ＣＳＶ貼付用!GJ595)</f>
        <v/>
      </c>
      <c r="I609" s="38" t="str">
        <f>IF(ＣＳＶ貼付用!GL595="","",ＣＳＶ貼付用!GL595)</f>
        <v/>
      </c>
      <c r="J609" s="38" t="str">
        <f>IF(ＣＳＶ貼付用!GN595="","",ＣＳＶ貼付用!GN595)</f>
        <v/>
      </c>
      <c r="K609" s="38" t="str">
        <f>IF(ＣＳＶ貼付用!GP595="","",ＣＳＶ貼付用!GP595)</f>
        <v/>
      </c>
      <c r="L609" s="45" t="s">
        <v>30</v>
      </c>
      <c r="M609" s="55" t="str">
        <f>IF(ＣＳＶ貼付用!AT595="","",ＣＳＶ貼付用!AT595)</f>
        <v/>
      </c>
      <c r="N609" s="38" t="str">
        <f>IF(ＣＳＶ貼付用!AV595="","",ＣＳＶ貼付用!AV595)</f>
        <v/>
      </c>
      <c r="O609" s="38" t="str">
        <f>IF(ＣＳＶ貼付用!AX595="","",ＣＳＶ貼付用!AX595)</f>
        <v/>
      </c>
      <c r="P609" s="40" t="str">
        <f>IF(ＣＳＶ貼付用!FE595="","",ＣＳＶ貼付用!FE595)</f>
        <v/>
      </c>
      <c r="Q609" s="41" t="str">
        <f>IF(林齢計算用!A595="","",林齢計算用!A595)</f>
        <v/>
      </c>
      <c r="R609" s="41" t="str">
        <f t="shared" si="956"/>
        <v/>
      </c>
      <c r="S609" s="56" t="str">
        <f>IF(ＣＳＶ貼付用!EG595="","",ＣＳＶ貼付用!EG595*10)</f>
        <v/>
      </c>
      <c r="T609" s="23" t="str">
        <f>IF(O609="スギ",INDEX(データ!$C$7:$E$26,MATCH(R609,データ!$B$7:$B$26),MATCH(P609,データ!$C$6:$E$6)),IF(O609="ヒノキ",INDEX(データ!$C$32:$E$51,MATCH(R609,データ!$B$32:$B$51),MATCH(P609,データ!$C$31:$E$31)),IF(O609="マツ",INDEX(データ!#REF!,MATCH(R609,データ!#REF!),MATCH(P609,データ!#REF!)),IF(O609="ザツ",INDEX(データ!#REF!,MATCH(R609,データ!#REF!),MATCH(P609,データ!#REF!)),""))))</f>
        <v/>
      </c>
      <c r="U609" s="22" t="str">
        <f t="shared" si="1047"/>
        <v/>
      </c>
      <c r="V609" s="21" t="str">
        <f t="shared" si="1051"/>
        <v/>
      </c>
      <c r="W609" s="21" t="str">
        <f t="shared" si="1048"/>
        <v/>
      </c>
      <c r="X609" s="23" t="str">
        <f>IF(O609="スギ",INDEX(データ!$H$7:$J$26,MATCH(R609,データ!$G$7:$G$26),MATCH(P609,データ!$H$6:$J$6)),IF(O609="ヒノキ",INDEX(データ!$H$32:$J$51,MATCH(R609,データ!$G$32:$G$51),MATCH(P609,データ!$H$31:$J$31)),IF(O609="マツ",INDEX(データ!#REF!,MATCH(R609,データ!#REF!),MATCH(P609,データ!#REF!)),IF(O609="ザツ",INDEX(データ!#REF!,MATCH(R609,データ!#REF!),MATCH(P609,データ!#REF!)),""))))</f>
        <v/>
      </c>
      <c r="Y609" s="22" t="str">
        <f t="shared" si="1049"/>
        <v/>
      </c>
      <c r="Z609" s="21" t="str">
        <f t="shared" si="1050"/>
        <v/>
      </c>
      <c r="AA609" s="27" t="str">
        <f t="shared" si="957"/>
        <v/>
      </c>
      <c r="AB609" s="24" t="str">
        <f t="shared" si="958"/>
        <v/>
      </c>
      <c r="AC609" s="25" t="str">
        <f t="shared" si="959"/>
        <v>0</v>
      </c>
      <c r="AD609" s="26" t="str">
        <f t="shared" si="960"/>
        <v/>
      </c>
      <c r="AE609" s="26" t="str">
        <f t="shared" si="961"/>
        <v/>
      </c>
      <c r="AF609" s="26" t="str">
        <f t="shared" si="962"/>
        <v/>
      </c>
      <c r="AG609" s="27" t="str">
        <f t="shared" si="963"/>
        <v/>
      </c>
      <c r="AH609" s="26" t="str">
        <f t="shared" si="964"/>
        <v/>
      </c>
      <c r="AI609" s="26" t="str">
        <f t="shared" si="965"/>
        <v/>
      </c>
      <c r="AJ609" s="45" t="s">
        <v>30</v>
      </c>
      <c r="AK609" s="55" t="str">
        <f>IF(ＣＳＶ貼付用!BI595="","",ＣＳＶ貼付用!BI595)</f>
        <v/>
      </c>
      <c r="AL609" s="38" t="str">
        <f>IF(ＣＳＶ貼付用!BK595="","",ＣＳＶ貼付用!BK595)</f>
        <v/>
      </c>
      <c r="AM609" s="38" t="str">
        <f>IF(ＣＳＶ貼付用!BM595="","",ＣＳＶ貼付用!BM595)</f>
        <v/>
      </c>
      <c r="AN609" s="40" t="str">
        <f t="shared" si="966"/>
        <v/>
      </c>
      <c r="AO609" s="41" t="str">
        <f>IF(林齢計算用!B595="","",林齢計算用!B595)</f>
        <v/>
      </c>
      <c r="AP609" s="41" t="str">
        <f t="shared" si="967"/>
        <v/>
      </c>
      <c r="AQ609" s="41" t="str">
        <f t="shared" si="968"/>
        <v/>
      </c>
      <c r="AR609" s="23" t="str">
        <f>IF(AM609="スギ",INDEX(データ!$C$7:$E$26,MATCH(AP609,データ!$B$7:$B$26),MATCH(AN609,データ!$C$6:$E$6)),IF(AM609="ヒノキ",INDEX(データ!$C$32:$E$51,MATCH(AP609,データ!$B$32:$B$51),MATCH(AN609,データ!$C$31:$E$31)),IF(AM609="マツ",INDEX(データ!#REF!,MATCH(AP609,データ!#REF!),MATCH(AN609,データ!#REF!)),IF(AM609="ザツ",INDEX(データ!#REF!,MATCH(AP609,データ!#REF!),MATCH(AN609,データ!#REF!)),""))))</f>
        <v/>
      </c>
      <c r="AS609" s="22" t="str">
        <f t="shared" si="951"/>
        <v/>
      </c>
      <c r="AT609" s="21" t="str">
        <f t="shared" si="969"/>
        <v/>
      </c>
      <c r="AU609" s="21" t="str">
        <f t="shared" si="970"/>
        <v/>
      </c>
      <c r="AV609" s="24" t="str">
        <f>IF(AM609="スギ",INDEX(データ!$H$7:$J$26,MATCH(AP609,データ!$G$7:$G$26),MATCH(AN609,データ!$H$6:$J$6)),IF(AM609="ヒノキ",INDEX(データ!$H$32:$J$51,MATCH(AP609,データ!$G$32:$G$51),MATCH(AN609,データ!$H$31:$J$31)),IF(AM609="マツ",INDEX(データ!#REF!,MATCH(AP609,データ!#REF!),MATCH(AN609,データ!#REF!)),IF(AM609="ザツ",INDEX(データ!#REF!,MATCH(AP609,データ!#REF!),MATCH(AN609,データ!#REF!)),""))))</f>
        <v/>
      </c>
      <c r="AW609" s="22" t="str">
        <f t="shared" si="971"/>
        <v/>
      </c>
      <c r="AX609" s="21" t="str">
        <f t="shared" si="972"/>
        <v/>
      </c>
      <c r="AY609" s="27" t="str">
        <f t="shared" si="973"/>
        <v/>
      </c>
      <c r="AZ609" s="24" t="str">
        <f t="shared" si="974"/>
        <v/>
      </c>
      <c r="BA609" s="25" t="str">
        <f t="shared" si="975"/>
        <v>0</v>
      </c>
      <c r="BB609" s="26" t="str">
        <f t="shared" si="976"/>
        <v/>
      </c>
      <c r="BC609" s="26" t="str">
        <f t="shared" si="977"/>
        <v/>
      </c>
      <c r="BD609" s="26" t="str">
        <f t="shared" si="978"/>
        <v/>
      </c>
      <c r="BE609" s="27" t="str">
        <f t="shared" si="979"/>
        <v/>
      </c>
      <c r="BF609" s="26" t="str">
        <f t="shared" si="980"/>
        <v/>
      </c>
      <c r="BG609" s="26" t="str">
        <f t="shared" si="981"/>
        <v/>
      </c>
      <c r="BH609" s="45" t="s">
        <v>30</v>
      </c>
      <c r="BI609" s="55" t="str">
        <f>IF(ＣＳＶ貼付用!BX595="","",ＣＳＶ貼付用!BX595)</f>
        <v/>
      </c>
      <c r="BJ609" s="38" t="str">
        <f>IF(ＣＳＶ貼付用!BZ595="","",ＣＳＶ貼付用!BZ595)</f>
        <v/>
      </c>
      <c r="BK609" s="38" t="str">
        <f>IF(ＣＳＶ貼付用!CB595="","",ＣＳＶ貼付用!CB595)</f>
        <v/>
      </c>
      <c r="BL609" s="40" t="str">
        <f t="shared" si="982"/>
        <v/>
      </c>
      <c r="BM609" s="41" t="str">
        <f>IF(林齢計算用!C595="","",林齢計算用!C595)</f>
        <v/>
      </c>
      <c r="BN609" s="41" t="str">
        <f t="shared" si="983"/>
        <v/>
      </c>
      <c r="BO609" s="41" t="str">
        <f t="shared" si="984"/>
        <v/>
      </c>
      <c r="BP609" s="23" t="str">
        <f>IF(BK609="スギ",INDEX(データ!$C$7:$E$26,MATCH(BN609,データ!$B$7:$B$26),MATCH(BL609,データ!$C$6:$E$6)),IF(BK609="ヒノキ",INDEX(データ!$C$32:$E$51,MATCH(BN609,データ!$B$32:$B$51),MATCH(BL609,データ!$C$31:$E$31)),IF(BK609="マツ",INDEX(データ!#REF!,MATCH(BN609,データ!#REF!),MATCH(BL609,データ!#REF!)),IF(BK609="ザツ",INDEX(データ!#REF!,MATCH(BN609,データ!#REF!),MATCH(BL609,データ!#REF!)),""))))</f>
        <v/>
      </c>
      <c r="BQ609" s="22" t="str">
        <f t="shared" si="952"/>
        <v/>
      </c>
      <c r="BR609" s="21" t="str">
        <f t="shared" si="985"/>
        <v/>
      </c>
      <c r="BS609" s="21" t="str">
        <f t="shared" si="986"/>
        <v/>
      </c>
      <c r="BT609" s="24" t="str">
        <f>IF(BK609="スギ",INDEX(データ!$H$7:$J$26,MATCH(BN609,データ!$G$7:$G$26),MATCH(BL609,データ!$H$6:$J$6)),IF(BK609="ヒノキ",INDEX(データ!$H$32:$J$51,MATCH(BN609,データ!$G$32:$G$51),MATCH(BL609,データ!$H$31:$J$31)),IF(BK609="マツ",INDEX(データ!#REF!,MATCH(BN609,データ!#REF!),MATCH(BL609,データ!#REF!)),IF(BK609="ザツ",INDEX(データ!#REF!,MATCH(BN609,データ!#REF!),MATCH(BL609,データ!#REF!)),""))))</f>
        <v/>
      </c>
      <c r="BU609" s="22" t="str">
        <f t="shared" si="987"/>
        <v/>
      </c>
      <c r="BV609" s="21" t="str">
        <f t="shared" si="988"/>
        <v/>
      </c>
      <c r="BW609" s="27" t="str">
        <f t="shared" si="989"/>
        <v/>
      </c>
      <c r="BX609" s="24" t="str">
        <f t="shared" si="990"/>
        <v/>
      </c>
      <c r="BY609" s="25" t="str">
        <f t="shared" si="991"/>
        <v>0</v>
      </c>
      <c r="BZ609" s="26" t="str">
        <f t="shared" si="992"/>
        <v/>
      </c>
      <c r="CA609" s="26" t="str">
        <f t="shared" si="993"/>
        <v/>
      </c>
      <c r="CB609" s="26" t="str">
        <f t="shared" si="994"/>
        <v/>
      </c>
      <c r="CC609" s="27" t="str">
        <f t="shared" si="995"/>
        <v/>
      </c>
      <c r="CD609" s="26" t="str">
        <f t="shared" si="996"/>
        <v/>
      </c>
      <c r="CE609" s="26" t="str">
        <f t="shared" si="997"/>
        <v/>
      </c>
      <c r="CF609" s="45" t="s">
        <v>30</v>
      </c>
      <c r="CG609" s="55" t="str">
        <f>IF(ＣＳＶ貼付用!CM595="","",ＣＳＶ貼付用!CM595)</f>
        <v/>
      </c>
      <c r="CH609" s="38" t="str">
        <f>IF(ＣＳＶ貼付用!CO595="","",ＣＳＶ貼付用!CO595)</f>
        <v/>
      </c>
      <c r="CI609" s="38" t="str">
        <f>IF(ＣＳＶ貼付用!CQ595="","",ＣＳＶ貼付用!CQ595)</f>
        <v/>
      </c>
      <c r="CJ609" s="40" t="str">
        <f t="shared" si="998"/>
        <v/>
      </c>
      <c r="CK609" s="41" t="str">
        <f>IF(林齢計算用!D595="","",林齢計算用!D595)</f>
        <v/>
      </c>
      <c r="CL609" s="41" t="str">
        <f t="shared" si="999"/>
        <v/>
      </c>
      <c r="CM609" s="41" t="str">
        <f t="shared" si="1000"/>
        <v/>
      </c>
      <c r="CN609" s="23" t="str">
        <f>IF(CI609="スギ",INDEX(データ!$C$7:$E$26,MATCH(CL609,データ!$B$7:$B$26),MATCH(CJ609,データ!$C$6:$E$6)),IF(CI609="ヒノキ",INDEX(データ!$C$32:$E$51,MATCH(CL609,データ!$B$32:$B$51),MATCH(CJ609,データ!$C$31:$E$31)),IF(CI609="マツ",INDEX(データ!#REF!,MATCH(CL609,データ!#REF!),MATCH(CJ609,データ!#REF!)),IF(CI609="ザツ",INDEX(データ!#REF!,MATCH(CL609,データ!#REF!),MATCH(CJ609,データ!#REF!)),""))))</f>
        <v/>
      </c>
      <c r="CO609" s="22" t="str">
        <f t="shared" si="953"/>
        <v/>
      </c>
      <c r="CP609" s="21" t="str">
        <f t="shared" si="1001"/>
        <v/>
      </c>
      <c r="CQ609" s="21" t="str">
        <f t="shared" si="1002"/>
        <v/>
      </c>
      <c r="CR609" s="24" t="str">
        <f>IF(CI609="スギ",INDEX(データ!$H$7:$J$26,MATCH(CL609,データ!$G$7:$G$26),MATCH(CJ609,データ!$H$6:$J$6)),IF(CI609="ヒノキ",INDEX(データ!$H$32:$J$51,MATCH(CL609,データ!$G$32:$G$51),MATCH(CJ609,データ!$H$31:$J$31)),IF(CI609="マツ",INDEX(データ!#REF!,MATCH(CL609,データ!#REF!),MATCH(CJ609,データ!#REF!)),IF(CI609="ザツ",INDEX(データ!#REF!,MATCH(CL609,データ!#REF!),MATCH(CJ609,データ!#REF!)),""))))</f>
        <v/>
      </c>
      <c r="CS609" s="22" t="str">
        <f t="shared" si="1003"/>
        <v/>
      </c>
      <c r="CT609" s="21" t="str">
        <f t="shared" si="1004"/>
        <v/>
      </c>
      <c r="CU609" s="27" t="str">
        <f t="shared" si="1005"/>
        <v/>
      </c>
      <c r="CV609" s="24" t="str">
        <f t="shared" si="1006"/>
        <v/>
      </c>
      <c r="CW609" s="25" t="str">
        <f t="shared" si="1007"/>
        <v>0</v>
      </c>
      <c r="CX609" s="26" t="str">
        <f t="shared" si="1008"/>
        <v/>
      </c>
      <c r="CY609" s="26" t="str">
        <f t="shared" si="1009"/>
        <v/>
      </c>
      <c r="CZ609" s="26" t="str">
        <f t="shared" si="1010"/>
        <v/>
      </c>
      <c r="DA609" s="27" t="str">
        <f t="shared" si="1011"/>
        <v/>
      </c>
      <c r="DB609" s="26" t="str">
        <f t="shared" si="1012"/>
        <v/>
      </c>
      <c r="DC609" s="26" t="str">
        <f t="shared" si="1013"/>
        <v/>
      </c>
      <c r="DD609" s="45" t="s">
        <v>30</v>
      </c>
      <c r="DE609" s="55" t="str">
        <f>IF(ＣＳＶ貼付用!DB595="","",ＣＳＶ貼付用!DB595)</f>
        <v/>
      </c>
      <c r="DF609" s="38" t="str">
        <f>IF(ＣＳＶ貼付用!DD595="","",ＣＳＶ貼付用!DD595)</f>
        <v/>
      </c>
      <c r="DG609" s="38" t="str">
        <f>IF(ＣＳＶ貼付用!DF595="","",ＣＳＶ貼付用!DF595)</f>
        <v/>
      </c>
      <c r="DH609" s="40" t="str">
        <f t="shared" si="1014"/>
        <v/>
      </c>
      <c r="DI609" s="41" t="str">
        <f>IF(林齢計算用!E595="","",林齢計算用!E595)</f>
        <v/>
      </c>
      <c r="DJ609" s="41" t="str">
        <f t="shared" si="1015"/>
        <v/>
      </c>
      <c r="DK609" s="41" t="str">
        <f t="shared" si="1016"/>
        <v/>
      </c>
      <c r="DL609" s="23" t="str">
        <f>IF(DG609="スギ",INDEX(データ!$C$7:$E$26,MATCH(DJ609,データ!$B$7:$B$26),MATCH(DH609,データ!$C$6:$E$6)),IF(DG609="ヒノキ",INDEX(データ!$C$32:$E$51,MATCH(DJ609,データ!$B$32:$B$51),MATCH(DH609,データ!$C$31:$E$31)),IF(DG609="マツ",INDEX(データ!#REF!,MATCH(DJ609,データ!#REF!),MATCH(DH609,データ!#REF!)),IF(DG609="ザツ",INDEX(データ!#REF!,MATCH(DJ609,データ!#REF!),MATCH(DH609,データ!#REF!)),""))))</f>
        <v/>
      </c>
      <c r="DM609" s="22" t="str">
        <f t="shared" si="954"/>
        <v/>
      </c>
      <c r="DN609" s="21" t="str">
        <f t="shared" si="1017"/>
        <v/>
      </c>
      <c r="DO609" s="21" t="str">
        <f t="shared" si="1018"/>
        <v/>
      </c>
      <c r="DP609" s="24" t="str">
        <f>IF(DG609="スギ",INDEX(データ!$H$7:$J$26,MATCH(DJ609,データ!$G$7:$G$26),MATCH(DH609,データ!$H$6:$J$6)),IF(DG609="ヒノキ",INDEX(データ!$H$32:$J$51,MATCH(DJ609,データ!$G$32:$G$51),MATCH(DH609,データ!$H$31:$J$31)),IF(DG609="マツ",INDEX(データ!#REF!,MATCH(DJ609,データ!#REF!),MATCH(DH609,データ!#REF!)),IF(DG609="ザツ",INDEX(データ!#REF!,MATCH(DJ609,データ!#REF!),MATCH(DH609,データ!#REF!)),""))))</f>
        <v/>
      </c>
      <c r="DQ609" s="22" t="str">
        <f t="shared" si="1019"/>
        <v/>
      </c>
      <c r="DR609" s="21" t="str">
        <f t="shared" si="1020"/>
        <v/>
      </c>
      <c r="DS609" s="27" t="str">
        <f t="shared" si="1021"/>
        <v/>
      </c>
      <c r="DT609" s="24" t="str">
        <f t="shared" si="1022"/>
        <v/>
      </c>
      <c r="DU609" s="25" t="str">
        <f t="shared" si="1023"/>
        <v>0</v>
      </c>
      <c r="DV609" s="26" t="str">
        <f t="shared" si="1024"/>
        <v/>
      </c>
      <c r="DW609" s="26" t="str">
        <f t="shared" si="1025"/>
        <v/>
      </c>
      <c r="DX609" s="26" t="str">
        <f t="shared" si="1026"/>
        <v/>
      </c>
      <c r="DY609" s="27" t="str">
        <f t="shared" si="1027"/>
        <v/>
      </c>
      <c r="DZ609" s="26" t="str">
        <f t="shared" si="1028"/>
        <v/>
      </c>
      <c r="EA609" s="26" t="str">
        <f t="shared" si="1029"/>
        <v/>
      </c>
      <c r="EB609" s="45" t="s">
        <v>30</v>
      </c>
      <c r="EC609" s="55" t="str">
        <f>IF(ＣＳＶ貼付用!DQ595="","",ＣＳＶ貼付用!DQ595)</f>
        <v/>
      </c>
      <c r="ED609" s="38" t="str">
        <f>IF(ＣＳＶ貼付用!DS595="","",ＣＳＶ貼付用!DS595)</f>
        <v/>
      </c>
      <c r="EE609" s="38" t="str">
        <f>IF(ＣＳＶ貼付用!DU595="","",ＣＳＶ貼付用!DU595)</f>
        <v/>
      </c>
      <c r="EF609" s="40" t="str">
        <f t="shared" si="1030"/>
        <v/>
      </c>
      <c r="EG609" s="41" t="str">
        <f>IF(林齢計算用!F595="","",林齢計算用!F595)</f>
        <v/>
      </c>
      <c r="EH609" s="41" t="str">
        <f t="shared" si="1031"/>
        <v/>
      </c>
      <c r="EI609" s="41" t="str">
        <f t="shared" si="1032"/>
        <v/>
      </c>
      <c r="EJ609" s="23" t="str">
        <f>IF(EE609="スギ",INDEX(データ!$C$7:$E$26,MATCH(EH609,データ!$B$7:$B$26),MATCH(EF609,データ!$C$6:$E$6)),IF(EE609="ヒノキ",INDEX(データ!$C$32:$E$51,MATCH(EH609,データ!$B$32:$B$51),MATCH(EF609,データ!$C$31:$E$31)),IF(EE609="マツ",INDEX(データ!#REF!,MATCH(EH609,データ!#REF!),MATCH(EF609,データ!#REF!)),IF(EE609="ザツ",INDEX(データ!#REF!,MATCH(EH609,データ!#REF!),MATCH(EF609,データ!#REF!)),""))))</f>
        <v/>
      </c>
      <c r="EK609" s="22" t="str">
        <f t="shared" si="955"/>
        <v/>
      </c>
      <c r="EL609" s="21" t="str">
        <f t="shared" si="1033"/>
        <v/>
      </c>
      <c r="EM609" s="21" t="str">
        <f t="shared" si="1034"/>
        <v/>
      </c>
      <c r="EN609" s="24" t="str">
        <f>IF(EE609="スギ",INDEX(データ!$H$7:$J$26,MATCH(EH609,データ!$G$7:$G$26),MATCH(EF609,データ!$H$6:$J$6)),IF(EE609="ヒノキ",INDEX(データ!$H$32:$J$51,MATCH(EH609,データ!$G$32:$G$51),MATCH(EF609,データ!$H$31:$J$31)),IF(EE609="マツ",INDEX(データ!#REF!,MATCH(EH609,データ!#REF!),MATCH(EF609,データ!#REF!)),IF(EE609="ザツ",INDEX(データ!#REF!,MATCH(EH609,データ!#REF!),MATCH(EF609,データ!#REF!)),""))))</f>
        <v/>
      </c>
      <c r="EO609" s="22" t="str">
        <f t="shared" si="1035"/>
        <v/>
      </c>
      <c r="EP609" s="21" t="str">
        <f t="shared" si="1036"/>
        <v/>
      </c>
      <c r="EQ609" s="27" t="str">
        <f t="shared" si="1037"/>
        <v/>
      </c>
      <c r="ER609" s="24" t="str">
        <f t="shared" si="1038"/>
        <v/>
      </c>
      <c r="ES609" s="25" t="str">
        <f t="shared" si="1039"/>
        <v>0</v>
      </c>
      <c r="ET609" s="26" t="str">
        <f t="shared" si="1040"/>
        <v/>
      </c>
      <c r="EU609" s="26" t="str">
        <f t="shared" si="1041"/>
        <v/>
      </c>
      <c r="EV609" s="26" t="str">
        <f t="shared" si="1042"/>
        <v/>
      </c>
      <c r="EW609" s="27" t="str">
        <f t="shared" si="1043"/>
        <v/>
      </c>
      <c r="EX609" s="26" t="str">
        <f t="shared" si="1044"/>
        <v/>
      </c>
      <c r="EY609" s="26" t="str">
        <f t="shared" si="1045"/>
        <v/>
      </c>
      <c r="EZ609" s="26">
        <f t="shared" si="1046"/>
        <v>0</v>
      </c>
      <c r="FA609" s="43"/>
    </row>
    <row r="610" spans="1:157" ht="15.95" customHeight="1" x14ac:dyDescent="0.15">
      <c r="A610" s="21"/>
      <c r="B610" s="36" t="str">
        <f>IF(ＣＳＶ貼付用!G596="","",ＣＳＶ貼付用!G596)</f>
        <v/>
      </c>
      <c r="C610" s="36" t="str">
        <f>IF(ＣＳＶ貼付用!I596="","",ＣＳＶ貼付用!I596)</f>
        <v/>
      </c>
      <c r="D610" s="36" t="str">
        <f>IF(ＣＳＶ貼付用!J596="","",ＣＳＶ貼付用!J596)</f>
        <v/>
      </c>
      <c r="E610" s="36" t="str">
        <f>IF(ＣＳＶ貼付用!F596="","",ＣＳＶ貼付用!F596)</f>
        <v/>
      </c>
      <c r="F610" s="38" t="str">
        <f>IF(ＣＳＶ貼付用!T596="","",ＣＳＶ貼付用!T596)</f>
        <v/>
      </c>
      <c r="G610" s="38"/>
      <c r="H610" s="38" t="str">
        <f>IF(ＣＳＶ貼付用!GJ596="","",ＣＳＶ貼付用!GJ596)</f>
        <v/>
      </c>
      <c r="I610" s="38" t="str">
        <f>IF(ＣＳＶ貼付用!GL596="","",ＣＳＶ貼付用!GL596)</f>
        <v/>
      </c>
      <c r="J610" s="38" t="str">
        <f>IF(ＣＳＶ貼付用!GN596="","",ＣＳＶ貼付用!GN596)</f>
        <v/>
      </c>
      <c r="K610" s="38" t="str">
        <f>IF(ＣＳＶ貼付用!GP596="","",ＣＳＶ貼付用!GP596)</f>
        <v/>
      </c>
      <c r="L610" s="45" t="s">
        <v>30</v>
      </c>
      <c r="M610" s="55" t="str">
        <f>IF(ＣＳＶ貼付用!AT596="","",ＣＳＶ貼付用!AT596)</f>
        <v/>
      </c>
      <c r="N610" s="38" t="str">
        <f>IF(ＣＳＶ貼付用!AV596="","",ＣＳＶ貼付用!AV596)</f>
        <v/>
      </c>
      <c r="O610" s="38" t="str">
        <f>IF(ＣＳＶ貼付用!AX596="","",ＣＳＶ貼付用!AX596)</f>
        <v/>
      </c>
      <c r="P610" s="40" t="str">
        <f>IF(ＣＳＶ貼付用!FE596="","",ＣＳＶ貼付用!FE596)</f>
        <v/>
      </c>
      <c r="Q610" s="41" t="str">
        <f>IF(林齢計算用!A596="","",林齢計算用!A596)</f>
        <v/>
      </c>
      <c r="R610" s="41" t="str">
        <f t="shared" si="956"/>
        <v/>
      </c>
      <c r="S610" s="56" t="str">
        <f>IF(ＣＳＶ貼付用!EG596="","",ＣＳＶ貼付用!EG596*10)</f>
        <v/>
      </c>
      <c r="T610" s="23" t="str">
        <f>IF(O610="スギ",INDEX(データ!$C$7:$E$26,MATCH(R610,データ!$B$7:$B$26),MATCH(P610,データ!$C$6:$E$6)),IF(O610="ヒノキ",INDEX(データ!$C$32:$E$51,MATCH(R610,データ!$B$32:$B$51),MATCH(P610,データ!$C$31:$E$31)),IF(O610="マツ",INDEX(データ!#REF!,MATCH(R610,データ!#REF!),MATCH(P610,データ!#REF!)),IF(O610="ザツ",INDEX(データ!#REF!,MATCH(R610,データ!#REF!),MATCH(P610,データ!#REF!)),""))))</f>
        <v/>
      </c>
      <c r="U610" s="22" t="str">
        <f t="shared" si="1047"/>
        <v/>
      </c>
      <c r="V610" s="21" t="str">
        <f t="shared" si="1051"/>
        <v/>
      </c>
      <c r="W610" s="21" t="str">
        <f t="shared" si="1048"/>
        <v/>
      </c>
      <c r="X610" s="23" t="str">
        <f>IF(O610="スギ",INDEX(データ!$H$7:$J$26,MATCH(R610,データ!$G$7:$G$26),MATCH(P610,データ!$H$6:$J$6)),IF(O610="ヒノキ",INDEX(データ!$H$32:$J$51,MATCH(R610,データ!$G$32:$G$51),MATCH(P610,データ!$H$31:$J$31)),IF(O610="マツ",INDEX(データ!#REF!,MATCH(R610,データ!#REF!),MATCH(P610,データ!#REF!)),IF(O610="ザツ",INDEX(データ!#REF!,MATCH(R610,データ!#REF!),MATCH(P610,データ!#REF!)),""))))</f>
        <v/>
      </c>
      <c r="Y610" s="22" t="str">
        <f t="shared" si="1049"/>
        <v/>
      </c>
      <c r="Z610" s="21" t="str">
        <f t="shared" si="1050"/>
        <v/>
      </c>
      <c r="AA610" s="27" t="str">
        <f t="shared" si="957"/>
        <v/>
      </c>
      <c r="AB610" s="24" t="str">
        <f t="shared" si="958"/>
        <v/>
      </c>
      <c r="AC610" s="25" t="str">
        <f t="shared" si="959"/>
        <v>0</v>
      </c>
      <c r="AD610" s="26" t="str">
        <f t="shared" si="960"/>
        <v/>
      </c>
      <c r="AE610" s="26" t="str">
        <f t="shared" si="961"/>
        <v/>
      </c>
      <c r="AF610" s="26" t="str">
        <f t="shared" si="962"/>
        <v/>
      </c>
      <c r="AG610" s="27" t="str">
        <f t="shared" si="963"/>
        <v/>
      </c>
      <c r="AH610" s="26" t="str">
        <f t="shared" si="964"/>
        <v/>
      </c>
      <c r="AI610" s="26" t="str">
        <f t="shared" si="965"/>
        <v/>
      </c>
      <c r="AJ610" s="45" t="s">
        <v>30</v>
      </c>
      <c r="AK610" s="55" t="str">
        <f>IF(ＣＳＶ貼付用!BI596="","",ＣＳＶ貼付用!BI596)</f>
        <v/>
      </c>
      <c r="AL610" s="38" t="str">
        <f>IF(ＣＳＶ貼付用!BK596="","",ＣＳＶ貼付用!BK596)</f>
        <v/>
      </c>
      <c r="AM610" s="38" t="str">
        <f>IF(ＣＳＶ貼付用!BM596="","",ＣＳＶ貼付用!BM596)</f>
        <v/>
      </c>
      <c r="AN610" s="40" t="str">
        <f t="shared" si="966"/>
        <v/>
      </c>
      <c r="AO610" s="41" t="str">
        <f>IF(林齢計算用!B596="","",林齢計算用!B596)</f>
        <v/>
      </c>
      <c r="AP610" s="41" t="str">
        <f t="shared" si="967"/>
        <v/>
      </c>
      <c r="AQ610" s="41" t="str">
        <f t="shared" si="968"/>
        <v/>
      </c>
      <c r="AR610" s="23" t="str">
        <f>IF(AM610="スギ",INDEX(データ!$C$7:$E$26,MATCH(AP610,データ!$B$7:$B$26),MATCH(AN610,データ!$C$6:$E$6)),IF(AM610="ヒノキ",INDEX(データ!$C$32:$E$51,MATCH(AP610,データ!$B$32:$B$51),MATCH(AN610,データ!$C$31:$E$31)),IF(AM610="マツ",INDEX(データ!#REF!,MATCH(AP610,データ!#REF!),MATCH(AN610,データ!#REF!)),IF(AM610="ザツ",INDEX(データ!#REF!,MATCH(AP610,データ!#REF!),MATCH(AN610,データ!#REF!)),""))))</f>
        <v/>
      </c>
      <c r="AS610" s="22" t="str">
        <f t="shared" si="951"/>
        <v/>
      </c>
      <c r="AT610" s="21" t="str">
        <f t="shared" si="969"/>
        <v/>
      </c>
      <c r="AU610" s="21" t="str">
        <f t="shared" si="970"/>
        <v/>
      </c>
      <c r="AV610" s="24" t="str">
        <f>IF(AM610="スギ",INDEX(データ!$H$7:$J$26,MATCH(AP610,データ!$G$7:$G$26),MATCH(AN610,データ!$H$6:$J$6)),IF(AM610="ヒノキ",INDEX(データ!$H$32:$J$51,MATCH(AP610,データ!$G$32:$G$51),MATCH(AN610,データ!$H$31:$J$31)),IF(AM610="マツ",INDEX(データ!#REF!,MATCH(AP610,データ!#REF!),MATCH(AN610,データ!#REF!)),IF(AM610="ザツ",INDEX(データ!#REF!,MATCH(AP610,データ!#REF!),MATCH(AN610,データ!#REF!)),""))))</f>
        <v/>
      </c>
      <c r="AW610" s="22" t="str">
        <f t="shared" si="971"/>
        <v/>
      </c>
      <c r="AX610" s="21" t="str">
        <f t="shared" si="972"/>
        <v/>
      </c>
      <c r="AY610" s="27" t="str">
        <f t="shared" si="973"/>
        <v/>
      </c>
      <c r="AZ610" s="24" t="str">
        <f t="shared" si="974"/>
        <v/>
      </c>
      <c r="BA610" s="25" t="str">
        <f t="shared" si="975"/>
        <v>0</v>
      </c>
      <c r="BB610" s="26" t="str">
        <f t="shared" si="976"/>
        <v/>
      </c>
      <c r="BC610" s="26" t="str">
        <f t="shared" si="977"/>
        <v/>
      </c>
      <c r="BD610" s="26" t="str">
        <f t="shared" si="978"/>
        <v/>
      </c>
      <c r="BE610" s="27" t="str">
        <f t="shared" si="979"/>
        <v/>
      </c>
      <c r="BF610" s="26" t="str">
        <f t="shared" si="980"/>
        <v/>
      </c>
      <c r="BG610" s="26" t="str">
        <f t="shared" si="981"/>
        <v/>
      </c>
      <c r="BH610" s="45" t="s">
        <v>30</v>
      </c>
      <c r="BI610" s="55" t="str">
        <f>IF(ＣＳＶ貼付用!BX596="","",ＣＳＶ貼付用!BX596)</f>
        <v/>
      </c>
      <c r="BJ610" s="38" t="str">
        <f>IF(ＣＳＶ貼付用!BZ596="","",ＣＳＶ貼付用!BZ596)</f>
        <v/>
      </c>
      <c r="BK610" s="38" t="str">
        <f>IF(ＣＳＶ貼付用!CB596="","",ＣＳＶ貼付用!CB596)</f>
        <v/>
      </c>
      <c r="BL610" s="40" t="str">
        <f t="shared" si="982"/>
        <v/>
      </c>
      <c r="BM610" s="41" t="str">
        <f>IF(林齢計算用!C596="","",林齢計算用!C596)</f>
        <v/>
      </c>
      <c r="BN610" s="41" t="str">
        <f t="shared" si="983"/>
        <v/>
      </c>
      <c r="BO610" s="41" t="str">
        <f t="shared" si="984"/>
        <v/>
      </c>
      <c r="BP610" s="23" t="str">
        <f>IF(BK610="スギ",INDEX(データ!$C$7:$E$26,MATCH(BN610,データ!$B$7:$B$26),MATCH(BL610,データ!$C$6:$E$6)),IF(BK610="ヒノキ",INDEX(データ!$C$32:$E$51,MATCH(BN610,データ!$B$32:$B$51),MATCH(BL610,データ!$C$31:$E$31)),IF(BK610="マツ",INDEX(データ!#REF!,MATCH(BN610,データ!#REF!),MATCH(BL610,データ!#REF!)),IF(BK610="ザツ",INDEX(データ!#REF!,MATCH(BN610,データ!#REF!),MATCH(BL610,データ!#REF!)),""))))</f>
        <v/>
      </c>
      <c r="BQ610" s="22" t="str">
        <f t="shared" si="952"/>
        <v/>
      </c>
      <c r="BR610" s="21" t="str">
        <f t="shared" si="985"/>
        <v/>
      </c>
      <c r="BS610" s="21" t="str">
        <f t="shared" si="986"/>
        <v/>
      </c>
      <c r="BT610" s="24" t="str">
        <f>IF(BK610="スギ",INDEX(データ!$H$7:$J$26,MATCH(BN610,データ!$G$7:$G$26),MATCH(BL610,データ!$H$6:$J$6)),IF(BK610="ヒノキ",INDEX(データ!$H$32:$J$51,MATCH(BN610,データ!$G$32:$G$51),MATCH(BL610,データ!$H$31:$J$31)),IF(BK610="マツ",INDEX(データ!#REF!,MATCH(BN610,データ!#REF!),MATCH(BL610,データ!#REF!)),IF(BK610="ザツ",INDEX(データ!#REF!,MATCH(BN610,データ!#REF!),MATCH(BL610,データ!#REF!)),""))))</f>
        <v/>
      </c>
      <c r="BU610" s="22" t="str">
        <f t="shared" si="987"/>
        <v/>
      </c>
      <c r="BV610" s="21" t="str">
        <f t="shared" si="988"/>
        <v/>
      </c>
      <c r="BW610" s="27" t="str">
        <f t="shared" si="989"/>
        <v/>
      </c>
      <c r="BX610" s="24" t="str">
        <f t="shared" si="990"/>
        <v/>
      </c>
      <c r="BY610" s="25" t="str">
        <f t="shared" si="991"/>
        <v>0</v>
      </c>
      <c r="BZ610" s="26" t="str">
        <f t="shared" si="992"/>
        <v/>
      </c>
      <c r="CA610" s="26" t="str">
        <f t="shared" si="993"/>
        <v/>
      </c>
      <c r="CB610" s="26" t="str">
        <f t="shared" si="994"/>
        <v/>
      </c>
      <c r="CC610" s="27" t="str">
        <f t="shared" si="995"/>
        <v/>
      </c>
      <c r="CD610" s="26" t="str">
        <f t="shared" si="996"/>
        <v/>
      </c>
      <c r="CE610" s="26" t="str">
        <f t="shared" si="997"/>
        <v/>
      </c>
      <c r="CF610" s="45" t="s">
        <v>30</v>
      </c>
      <c r="CG610" s="55" t="str">
        <f>IF(ＣＳＶ貼付用!CM596="","",ＣＳＶ貼付用!CM596)</f>
        <v/>
      </c>
      <c r="CH610" s="38" t="str">
        <f>IF(ＣＳＶ貼付用!CO596="","",ＣＳＶ貼付用!CO596)</f>
        <v/>
      </c>
      <c r="CI610" s="38" t="str">
        <f>IF(ＣＳＶ貼付用!CQ596="","",ＣＳＶ貼付用!CQ596)</f>
        <v/>
      </c>
      <c r="CJ610" s="40" t="str">
        <f t="shared" si="998"/>
        <v/>
      </c>
      <c r="CK610" s="41" t="str">
        <f>IF(林齢計算用!D596="","",林齢計算用!D596)</f>
        <v/>
      </c>
      <c r="CL610" s="41" t="str">
        <f t="shared" si="999"/>
        <v/>
      </c>
      <c r="CM610" s="41" t="str">
        <f t="shared" si="1000"/>
        <v/>
      </c>
      <c r="CN610" s="23" t="str">
        <f>IF(CI610="スギ",INDEX(データ!$C$7:$E$26,MATCH(CL610,データ!$B$7:$B$26),MATCH(CJ610,データ!$C$6:$E$6)),IF(CI610="ヒノキ",INDEX(データ!$C$32:$E$51,MATCH(CL610,データ!$B$32:$B$51),MATCH(CJ610,データ!$C$31:$E$31)),IF(CI610="マツ",INDEX(データ!#REF!,MATCH(CL610,データ!#REF!),MATCH(CJ610,データ!#REF!)),IF(CI610="ザツ",INDEX(データ!#REF!,MATCH(CL610,データ!#REF!),MATCH(CJ610,データ!#REF!)),""))))</f>
        <v/>
      </c>
      <c r="CO610" s="22" t="str">
        <f t="shared" si="953"/>
        <v/>
      </c>
      <c r="CP610" s="21" t="str">
        <f t="shared" si="1001"/>
        <v/>
      </c>
      <c r="CQ610" s="21" t="str">
        <f t="shared" si="1002"/>
        <v/>
      </c>
      <c r="CR610" s="24" t="str">
        <f>IF(CI610="スギ",INDEX(データ!$H$7:$J$26,MATCH(CL610,データ!$G$7:$G$26),MATCH(CJ610,データ!$H$6:$J$6)),IF(CI610="ヒノキ",INDEX(データ!$H$32:$J$51,MATCH(CL610,データ!$G$32:$G$51),MATCH(CJ610,データ!$H$31:$J$31)),IF(CI610="マツ",INDEX(データ!#REF!,MATCH(CL610,データ!#REF!),MATCH(CJ610,データ!#REF!)),IF(CI610="ザツ",INDEX(データ!#REF!,MATCH(CL610,データ!#REF!),MATCH(CJ610,データ!#REF!)),""))))</f>
        <v/>
      </c>
      <c r="CS610" s="22" t="str">
        <f t="shared" si="1003"/>
        <v/>
      </c>
      <c r="CT610" s="21" t="str">
        <f t="shared" si="1004"/>
        <v/>
      </c>
      <c r="CU610" s="27" t="str">
        <f t="shared" si="1005"/>
        <v/>
      </c>
      <c r="CV610" s="24" t="str">
        <f t="shared" si="1006"/>
        <v/>
      </c>
      <c r="CW610" s="25" t="str">
        <f t="shared" si="1007"/>
        <v>0</v>
      </c>
      <c r="CX610" s="26" t="str">
        <f t="shared" si="1008"/>
        <v/>
      </c>
      <c r="CY610" s="26" t="str">
        <f t="shared" si="1009"/>
        <v/>
      </c>
      <c r="CZ610" s="26" t="str">
        <f t="shared" si="1010"/>
        <v/>
      </c>
      <c r="DA610" s="27" t="str">
        <f t="shared" si="1011"/>
        <v/>
      </c>
      <c r="DB610" s="26" t="str">
        <f t="shared" si="1012"/>
        <v/>
      </c>
      <c r="DC610" s="26" t="str">
        <f t="shared" si="1013"/>
        <v/>
      </c>
      <c r="DD610" s="45" t="s">
        <v>30</v>
      </c>
      <c r="DE610" s="55" t="str">
        <f>IF(ＣＳＶ貼付用!DB596="","",ＣＳＶ貼付用!DB596)</f>
        <v/>
      </c>
      <c r="DF610" s="38" t="str">
        <f>IF(ＣＳＶ貼付用!DD596="","",ＣＳＶ貼付用!DD596)</f>
        <v/>
      </c>
      <c r="DG610" s="38" t="str">
        <f>IF(ＣＳＶ貼付用!DF596="","",ＣＳＶ貼付用!DF596)</f>
        <v/>
      </c>
      <c r="DH610" s="40" t="str">
        <f t="shared" si="1014"/>
        <v/>
      </c>
      <c r="DI610" s="41" t="str">
        <f>IF(林齢計算用!E596="","",林齢計算用!E596)</f>
        <v/>
      </c>
      <c r="DJ610" s="41" t="str">
        <f t="shared" si="1015"/>
        <v/>
      </c>
      <c r="DK610" s="41" t="str">
        <f t="shared" si="1016"/>
        <v/>
      </c>
      <c r="DL610" s="23" t="str">
        <f>IF(DG610="スギ",INDEX(データ!$C$7:$E$26,MATCH(DJ610,データ!$B$7:$B$26),MATCH(DH610,データ!$C$6:$E$6)),IF(DG610="ヒノキ",INDEX(データ!$C$32:$E$51,MATCH(DJ610,データ!$B$32:$B$51),MATCH(DH610,データ!$C$31:$E$31)),IF(DG610="マツ",INDEX(データ!#REF!,MATCH(DJ610,データ!#REF!),MATCH(DH610,データ!#REF!)),IF(DG610="ザツ",INDEX(データ!#REF!,MATCH(DJ610,データ!#REF!),MATCH(DH610,データ!#REF!)),""))))</f>
        <v/>
      </c>
      <c r="DM610" s="22" t="str">
        <f t="shared" si="954"/>
        <v/>
      </c>
      <c r="DN610" s="21" t="str">
        <f t="shared" si="1017"/>
        <v/>
      </c>
      <c r="DO610" s="21" t="str">
        <f t="shared" si="1018"/>
        <v/>
      </c>
      <c r="DP610" s="24" t="str">
        <f>IF(DG610="スギ",INDEX(データ!$H$7:$J$26,MATCH(DJ610,データ!$G$7:$G$26),MATCH(DH610,データ!$H$6:$J$6)),IF(DG610="ヒノキ",INDEX(データ!$H$32:$J$51,MATCH(DJ610,データ!$G$32:$G$51),MATCH(DH610,データ!$H$31:$J$31)),IF(DG610="マツ",INDEX(データ!#REF!,MATCH(DJ610,データ!#REF!),MATCH(DH610,データ!#REF!)),IF(DG610="ザツ",INDEX(データ!#REF!,MATCH(DJ610,データ!#REF!),MATCH(DH610,データ!#REF!)),""))))</f>
        <v/>
      </c>
      <c r="DQ610" s="22" t="str">
        <f t="shared" si="1019"/>
        <v/>
      </c>
      <c r="DR610" s="21" t="str">
        <f t="shared" si="1020"/>
        <v/>
      </c>
      <c r="DS610" s="27" t="str">
        <f t="shared" si="1021"/>
        <v/>
      </c>
      <c r="DT610" s="24" t="str">
        <f t="shared" si="1022"/>
        <v/>
      </c>
      <c r="DU610" s="25" t="str">
        <f t="shared" si="1023"/>
        <v>0</v>
      </c>
      <c r="DV610" s="26" t="str">
        <f t="shared" si="1024"/>
        <v/>
      </c>
      <c r="DW610" s="26" t="str">
        <f t="shared" si="1025"/>
        <v/>
      </c>
      <c r="DX610" s="26" t="str">
        <f t="shared" si="1026"/>
        <v/>
      </c>
      <c r="DY610" s="27" t="str">
        <f t="shared" si="1027"/>
        <v/>
      </c>
      <c r="DZ610" s="26" t="str">
        <f t="shared" si="1028"/>
        <v/>
      </c>
      <c r="EA610" s="26" t="str">
        <f t="shared" si="1029"/>
        <v/>
      </c>
      <c r="EB610" s="45" t="s">
        <v>30</v>
      </c>
      <c r="EC610" s="55" t="str">
        <f>IF(ＣＳＶ貼付用!DQ596="","",ＣＳＶ貼付用!DQ596)</f>
        <v/>
      </c>
      <c r="ED610" s="38" t="str">
        <f>IF(ＣＳＶ貼付用!DS596="","",ＣＳＶ貼付用!DS596)</f>
        <v/>
      </c>
      <c r="EE610" s="38" t="str">
        <f>IF(ＣＳＶ貼付用!DU596="","",ＣＳＶ貼付用!DU596)</f>
        <v/>
      </c>
      <c r="EF610" s="40" t="str">
        <f t="shared" si="1030"/>
        <v/>
      </c>
      <c r="EG610" s="41" t="str">
        <f>IF(林齢計算用!F596="","",林齢計算用!F596)</f>
        <v/>
      </c>
      <c r="EH610" s="41" t="str">
        <f t="shared" si="1031"/>
        <v/>
      </c>
      <c r="EI610" s="41" t="str">
        <f t="shared" si="1032"/>
        <v/>
      </c>
      <c r="EJ610" s="23" t="str">
        <f>IF(EE610="スギ",INDEX(データ!$C$7:$E$26,MATCH(EH610,データ!$B$7:$B$26),MATCH(EF610,データ!$C$6:$E$6)),IF(EE610="ヒノキ",INDEX(データ!$C$32:$E$51,MATCH(EH610,データ!$B$32:$B$51),MATCH(EF610,データ!$C$31:$E$31)),IF(EE610="マツ",INDEX(データ!#REF!,MATCH(EH610,データ!#REF!),MATCH(EF610,データ!#REF!)),IF(EE610="ザツ",INDEX(データ!#REF!,MATCH(EH610,データ!#REF!),MATCH(EF610,データ!#REF!)),""))))</f>
        <v/>
      </c>
      <c r="EK610" s="22" t="str">
        <f t="shared" si="955"/>
        <v/>
      </c>
      <c r="EL610" s="21" t="str">
        <f t="shared" si="1033"/>
        <v/>
      </c>
      <c r="EM610" s="21" t="str">
        <f t="shared" si="1034"/>
        <v/>
      </c>
      <c r="EN610" s="24" t="str">
        <f>IF(EE610="スギ",INDEX(データ!$H$7:$J$26,MATCH(EH610,データ!$G$7:$G$26),MATCH(EF610,データ!$H$6:$J$6)),IF(EE610="ヒノキ",INDEX(データ!$H$32:$J$51,MATCH(EH610,データ!$G$32:$G$51),MATCH(EF610,データ!$H$31:$J$31)),IF(EE610="マツ",INDEX(データ!#REF!,MATCH(EH610,データ!#REF!),MATCH(EF610,データ!#REF!)),IF(EE610="ザツ",INDEX(データ!#REF!,MATCH(EH610,データ!#REF!),MATCH(EF610,データ!#REF!)),""))))</f>
        <v/>
      </c>
      <c r="EO610" s="22" t="str">
        <f t="shared" si="1035"/>
        <v/>
      </c>
      <c r="EP610" s="21" t="str">
        <f t="shared" si="1036"/>
        <v/>
      </c>
      <c r="EQ610" s="27" t="str">
        <f t="shared" si="1037"/>
        <v/>
      </c>
      <c r="ER610" s="24" t="str">
        <f t="shared" si="1038"/>
        <v/>
      </c>
      <c r="ES610" s="25" t="str">
        <f t="shared" si="1039"/>
        <v>0</v>
      </c>
      <c r="ET610" s="26" t="str">
        <f t="shared" si="1040"/>
        <v/>
      </c>
      <c r="EU610" s="26" t="str">
        <f t="shared" si="1041"/>
        <v/>
      </c>
      <c r="EV610" s="26" t="str">
        <f t="shared" si="1042"/>
        <v/>
      </c>
      <c r="EW610" s="27" t="str">
        <f t="shared" si="1043"/>
        <v/>
      </c>
      <c r="EX610" s="26" t="str">
        <f t="shared" si="1044"/>
        <v/>
      </c>
      <c r="EY610" s="26" t="str">
        <f t="shared" si="1045"/>
        <v/>
      </c>
      <c r="EZ610" s="26">
        <f t="shared" si="1046"/>
        <v>0</v>
      </c>
      <c r="FA610" s="43"/>
    </row>
    <row r="611" spans="1:157" ht="15.95" customHeight="1" x14ac:dyDescent="0.15">
      <c r="A611" s="21"/>
      <c r="B611" s="36" t="str">
        <f>IF(ＣＳＶ貼付用!G597="","",ＣＳＶ貼付用!G597)</f>
        <v/>
      </c>
      <c r="C611" s="36" t="str">
        <f>IF(ＣＳＶ貼付用!I597="","",ＣＳＶ貼付用!I597)</f>
        <v/>
      </c>
      <c r="D611" s="36" t="str">
        <f>IF(ＣＳＶ貼付用!J597="","",ＣＳＶ貼付用!J597)</f>
        <v/>
      </c>
      <c r="E611" s="36" t="str">
        <f>IF(ＣＳＶ貼付用!F597="","",ＣＳＶ貼付用!F597)</f>
        <v/>
      </c>
      <c r="F611" s="38" t="str">
        <f>IF(ＣＳＶ貼付用!T597="","",ＣＳＶ貼付用!T597)</f>
        <v/>
      </c>
      <c r="G611" s="38"/>
      <c r="H611" s="38" t="str">
        <f>IF(ＣＳＶ貼付用!GJ597="","",ＣＳＶ貼付用!GJ597)</f>
        <v/>
      </c>
      <c r="I611" s="38" t="str">
        <f>IF(ＣＳＶ貼付用!GL597="","",ＣＳＶ貼付用!GL597)</f>
        <v/>
      </c>
      <c r="J611" s="38" t="str">
        <f>IF(ＣＳＶ貼付用!GN597="","",ＣＳＶ貼付用!GN597)</f>
        <v/>
      </c>
      <c r="K611" s="38" t="str">
        <f>IF(ＣＳＶ貼付用!GP597="","",ＣＳＶ貼付用!GP597)</f>
        <v/>
      </c>
      <c r="L611" s="45" t="s">
        <v>30</v>
      </c>
      <c r="M611" s="55" t="str">
        <f>IF(ＣＳＶ貼付用!AT597="","",ＣＳＶ貼付用!AT597)</f>
        <v/>
      </c>
      <c r="N611" s="38" t="str">
        <f>IF(ＣＳＶ貼付用!AV597="","",ＣＳＶ貼付用!AV597)</f>
        <v/>
      </c>
      <c r="O611" s="38" t="str">
        <f>IF(ＣＳＶ貼付用!AX597="","",ＣＳＶ貼付用!AX597)</f>
        <v/>
      </c>
      <c r="P611" s="40" t="str">
        <f>IF(ＣＳＶ貼付用!FE597="","",ＣＳＶ貼付用!FE597)</f>
        <v/>
      </c>
      <c r="Q611" s="41" t="str">
        <f>IF(林齢計算用!A597="","",林齢計算用!A597)</f>
        <v/>
      </c>
      <c r="R611" s="41" t="str">
        <f t="shared" si="956"/>
        <v/>
      </c>
      <c r="S611" s="56" t="str">
        <f>IF(ＣＳＶ貼付用!EG597="","",ＣＳＶ貼付用!EG597*10)</f>
        <v/>
      </c>
      <c r="T611" s="23" t="str">
        <f>IF(O611="スギ",INDEX(データ!$C$7:$E$26,MATCH(R611,データ!$B$7:$B$26),MATCH(P611,データ!$C$6:$E$6)),IF(O611="ヒノキ",INDEX(データ!$C$32:$E$51,MATCH(R611,データ!$B$32:$B$51),MATCH(P611,データ!$C$31:$E$31)),IF(O611="マツ",INDEX(データ!#REF!,MATCH(R611,データ!#REF!),MATCH(P611,データ!#REF!)),IF(O611="ザツ",INDEX(データ!#REF!,MATCH(R611,データ!#REF!),MATCH(P611,データ!#REF!)),""))))</f>
        <v/>
      </c>
      <c r="U611" s="22" t="str">
        <f t="shared" si="1047"/>
        <v/>
      </c>
      <c r="V611" s="21" t="str">
        <f t="shared" si="1051"/>
        <v/>
      </c>
      <c r="W611" s="21" t="str">
        <f t="shared" si="1048"/>
        <v/>
      </c>
      <c r="X611" s="23" t="str">
        <f>IF(O611="スギ",INDEX(データ!$H$7:$J$26,MATCH(R611,データ!$G$7:$G$26),MATCH(P611,データ!$H$6:$J$6)),IF(O611="ヒノキ",INDEX(データ!$H$32:$J$51,MATCH(R611,データ!$G$32:$G$51),MATCH(P611,データ!$H$31:$J$31)),IF(O611="マツ",INDEX(データ!#REF!,MATCH(R611,データ!#REF!),MATCH(P611,データ!#REF!)),IF(O611="ザツ",INDEX(データ!#REF!,MATCH(R611,データ!#REF!),MATCH(P611,データ!#REF!)),""))))</f>
        <v/>
      </c>
      <c r="Y611" s="22" t="str">
        <f t="shared" si="1049"/>
        <v/>
      </c>
      <c r="Z611" s="21" t="str">
        <f t="shared" si="1050"/>
        <v/>
      </c>
      <c r="AA611" s="27" t="str">
        <f t="shared" si="957"/>
        <v/>
      </c>
      <c r="AB611" s="24" t="str">
        <f t="shared" si="958"/>
        <v/>
      </c>
      <c r="AC611" s="25" t="str">
        <f t="shared" si="959"/>
        <v>0</v>
      </c>
      <c r="AD611" s="26" t="str">
        <f t="shared" si="960"/>
        <v/>
      </c>
      <c r="AE611" s="26" t="str">
        <f t="shared" si="961"/>
        <v/>
      </c>
      <c r="AF611" s="26" t="str">
        <f t="shared" si="962"/>
        <v/>
      </c>
      <c r="AG611" s="27" t="str">
        <f t="shared" si="963"/>
        <v/>
      </c>
      <c r="AH611" s="26" t="str">
        <f t="shared" si="964"/>
        <v/>
      </c>
      <c r="AI611" s="26" t="str">
        <f t="shared" si="965"/>
        <v/>
      </c>
      <c r="AJ611" s="45" t="s">
        <v>30</v>
      </c>
      <c r="AK611" s="55" t="str">
        <f>IF(ＣＳＶ貼付用!BI597="","",ＣＳＶ貼付用!BI597)</f>
        <v/>
      </c>
      <c r="AL611" s="38" t="str">
        <f>IF(ＣＳＶ貼付用!BK597="","",ＣＳＶ貼付用!BK597)</f>
        <v/>
      </c>
      <c r="AM611" s="38" t="str">
        <f>IF(ＣＳＶ貼付用!BM597="","",ＣＳＶ貼付用!BM597)</f>
        <v/>
      </c>
      <c r="AN611" s="40" t="str">
        <f t="shared" si="966"/>
        <v/>
      </c>
      <c r="AO611" s="41" t="str">
        <f>IF(林齢計算用!B597="","",林齢計算用!B597)</f>
        <v/>
      </c>
      <c r="AP611" s="41" t="str">
        <f t="shared" si="967"/>
        <v/>
      </c>
      <c r="AQ611" s="41" t="str">
        <f t="shared" si="968"/>
        <v/>
      </c>
      <c r="AR611" s="23" t="str">
        <f>IF(AM611="スギ",INDEX(データ!$C$7:$E$26,MATCH(AP611,データ!$B$7:$B$26),MATCH(AN611,データ!$C$6:$E$6)),IF(AM611="ヒノキ",INDEX(データ!$C$32:$E$51,MATCH(AP611,データ!$B$32:$B$51),MATCH(AN611,データ!$C$31:$E$31)),IF(AM611="マツ",INDEX(データ!#REF!,MATCH(AP611,データ!#REF!),MATCH(AN611,データ!#REF!)),IF(AM611="ザツ",INDEX(データ!#REF!,MATCH(AP611,データ!#REF!),MATCH(AN611,データ!#REF!)),""))))</f>
        <v/>
      </c>
      <c r="AS611" s="22" t="str">
        <f t="shared" si="951"/>
        <v/>
      </c>
      <c r="AT611" s="21" t="str">
        <f t="shared" si="969"/>
        <v/>
      </c>
      <c r="AU611" s="21" t="str">
        <f t="shared" si="970"/>
        <v/>
      </c>
      <c r="AV611" s="24" t="str">
        <f>IF(AM611="スギ",INDEX(データ!$H$7:$J$26,MATCH(AP611,データ!$G$7:$G$26),MATCH(AN611,データ!$H$6:$J$6)),IF(AM611="ヒノキ",INDEX(データ!$H$32:$J$51,MATCH(AP611,データ!$G$32:$G$51),MATCH(AN611,データ!$H$31:$J$31)),IF(AM611="マツ",INDEX(データ!#REF!,MATCH(AP611,データ!#REF!),MATCH(AN611,データ!#REF!)),IF(AM611="ザツ",INDEX(データ!#REF!,MATCH(AP611,データ!#REF!),MATCH(AN611,データ!#REF!)),""))))</f>
        <v/>
      </c>
      <c r="AW611" s="22" t="str">
        <f t="shared" si="971"/>
        <v/>
      </c>
      <c r="AX611" s="21" t="str">
        <f t="shared" si="972"/>
        <v/>
      </c>
      <c r="AY611" s="27" t="str">
        <f t="shared" si="973"/>
        <v/>
      </c>
      <c r="AZ611" s="24" t="str">
        <f t="shared" si="974"/>
        <v/>
      </c>
      <c r="BA611" s="25" t="str">
        <f t="shared" si="975"/>
        <v>0</v>
      </c>
      <c r="BB611" s="26" t="str">
        <f t="shared" si="976"/>
        <v/>
      </c>
      <c r="BC611" s="26" t="str">
        <f t="shared" si="977"/>
        <v/>
      </c>
      <c r="BD611" s="26" t="str">
        <f t="shared" si="978"/>
        <v/>
      </c>
      <c r="BE611" s="27" t="str">
        <f t="shared" si="979"/>
        <v/>
      </c>
      <c r="BF611" s="26" t="str">
        <f t="shared" si="980"/>
        <v/>
      </c>
      <c r="BG611" s="26" t="str">
        <f t="shared" si="981"/>
        <v/>
      </c>
      <c r="BH611" s="45" t="s">
        <v>30</v>
      </c>
      <c r="BI611" s="55" t="str">
        <f>IF(ＣＳＶ貼付用!BX597="","",ＣＳＶ貼付用!BX597)</f>
        <v/>
      </c>
      <c r="BJ611" s="38" t="str">
        <f>IF(ＣＳＶ貼付用!BZ597="","",ＣＳＶ貼付用!BZ597)</f>
        <v/>
      </c>
      <c r="BK611" s="38" t="str">
        <f>IF(ＣＳＶ貼付用!CB597="","",ＣＳＶ貼付用!CB597)</f>
        <v/>
      </c>
      <c r="BL611" s="40" t="str">
        <f t="shared" si="982"/>
        <v/>
      </c>
      <c r="BM611" s="41" t="str">
        <f>IF(林齢計算用!C597="","",林齢計算用!C597)</f>
        <v/>
      </c>
      <c r="BN611" s="41" t="str">
        <f t="shared" si="983"/>
        <v/>
      </c>
      <c r="BO611" s="41" t="str">
        <f t="shared" si="984"/>
        <v/>
      </c>
      <c r="BP611" s="23" t="str">
        <f>IF(BK611="スギ",INDEX(データ!$C$7:$E$26,MATCH(BN611,データ!$B$7:$B$26),MATCH(BL611,データ!$C$6:$E$6)),IF(BK611="ヒノキ",INDEX(データ!$C$32:$E$51,MATCH(BN611,データ!$B$32:$B$51),MATCH(BL611,データ!$C$31:$E$31)),IF(BK611="マツ",INDEX(データ!#REF!,MATCH(BN611,データ!#REF!),MATCH(BL611,データ!#REF!)),IF(BK611="ザツ",INDEX(データ!#REF!,MATCH(BN611,データ!#REF!),MATCH(BL611,データ!#REF!)),""))))</f>
        <v/>
      </c>
      <c r="BQ611" s="22" t="str">
        <f t="shared" si="952"/>
        <v/>
      </c>
      <c r="BR611" s="21" t="str">
        <f t="shared" si="985"/>
        <v/>
      </c>
      <c r="BS611" s="21" t="str">
        <f t="shared" si="986"/>
        <v/>
      </c>
      <c r="BT611" s="24" t="str">
        <f>IF(BK611="スギ",INDEX(データ!$H$7:$J$26,MATCH(BN611,データ!$G$7:$G$26),MATCH(BL611,データ!$H$6:$J$6)),IF(BK611="ヒノキ",INDEX(データ!$H$32:$J$51,MATCH(BN611,データ!$G$32:$G$51),MATCH(BL611,データ!$H$31:$J$31)),IF(BK611="マツ",INDEX(データ!#REF!,MATCH(BN611,データ!#REF!),MATCH(BL611,データ!#REF!)),IF(BK611="ザツ",INDEX(データ!#REF!,MATCH(BN611,データ!#REF!),MATCH(BL611,データ!#REF!)),""))))</f>
        <v/>
      </c>
      <c r="BU611" s="22" t="str">
        <f t="shared" si="987"/>
        <v/>
      </c>
      <c r="BV611" s="21" t="str">
        <f t="shared" si="988"/>
        <v/>
      </c>
      <c r="BW611" s="27" t="str">
        <f t="shared" si="989"/>
        <v/>
      </c>
      <c r="BX611" s="24" t="str">
        <f t="shared" si="990"/>
        <v/>
      </c>
      <c r="BY611" s="25" t="str">
        <f t="shared" si="991"/>
        <v>0</v>
      </c>
      <c r="BZ611" s="26" t="str">
        <f t="shared" si="992"/>
        <v/>
      </c>
      <c r="CA611" s="26" t="str">
        <f t="shared" si="993"/>
        <v/>
      </c>
      <c r="CB611" s="26" t="str">
        <f t="shared" si="994"/>
        <v/>
      </c>
      <c r="CC611" s="27" t="str">
        <f t="shared" si="995"/>
        <v/>
      </c>
      <c r="CD611" s="26" t="str">
        <f t="shared" si="996"/>
        <v/>
      </c>
      <c r="CE611" s="26" t="str">
        <f t="shared" si="997"/>
        <v/>
      </c>
      <c r="CF611" s="45" t="s">
        <v>30</v>
      </c>
      <c r="CG611" s="55" t="str">
        <f>IF(ＣＳＶ貼付用!CM597="","",ＣＳＶ貼付用!CM597)</f>
        <v/>
      </c>
      <c r="CH611" s="38" t="str">
        <f>IF(ＣＳＶ貼付用!CO597="","",ＣＳＶ貼付用!CO597)</f>
        <v/>
      </c>
      <c r="CI611" s="38" t="str">
        <f>IF(ＣＳＶ貼付用!CQ597="","",ＣＳＶ貼付用!CQ597)</f>
        <v/>
      </c>
      <c r="CJ611" s="40" t="str">
        <f t="shared" si="998"/>
        <v/>
      </c>
      <c r="CK611" s="41" t="str">
        <f>IF(林齢計算用!D597="","",林齢計算用!D597)</f>
        <v/>
      </c>
      <c r="CL611" s="41" t="str">
        <f t="shared" si="999"/>
        <v/>
      </c>
      <c r="CM611" s="41" t="str">
        <f t="shared" si="1000"/>
        <v/>
      </c>
      <c r="CN611" s="23" t="str">
        <f>IF(CI611="スギ",INDEX(データ!$C$7:$E$26,MATCH(CL611,データ!$B$7:$B$26),MATCH(CJ611,データ!$C$6:$E$6)),IF(CI611="ヒノキ",INDEX(データ!$C$32:$E$51,MATCH(CL611,データ!$B$32:$B$51),MATCH(CJ611,データ!$C$31:$E$31)),IF(CI611="マツ",INDEX(データ!#REF!,MATCH(CL611,データ!#REF!),MATCH(CJ611,データ!#REF!)),IF(CI611="ザツ",INDEX(データ!#REF!,MATCH(CL611,データ!#REF!),MATCH(CJ611,データ!#REF!)),""))))</f>
        <v/>
      </c>
      <c r="CO611" s="22" t="str">
        <f t="shared" si="953"/>
        <v/>
      </c>
      <c r="CP611" s="21" t="str">
        <f t="shared" si="1001"/>
        <v/>
      </c>
      <c r="CQ611" s="21" t="str">
        <f t="shared" si="1002"/>
        <v/>
      </c>
      <c r="CR611" s="24" t="str">
        <f>IF(CI611="スギ",INDEX(データ!$H$7:$J$26,MATCH(CL611,データ!$G$7:$G$26),MATCH(CJ611,データ!$H$6:$J$6)),IF(CI611="ヒノキ",INDEX(データ!$H$32:$J$51,MATCH(CL611,データ!$G$32:$G$51),MATCH(CJ611,データ!$H$31:$J$31)),IF(CI611="マツ",INDEX(データ!#REF!,MATCH(CL611,データ!#REF!),MATCH(CJ611,データ!#REF!)),IF(CI611="ザツ",INDEX(データ!#REF!,MATCH(CL611,データ!#REF!),MATCH(CJ611,データ!#REF!)),""))))</f>
        <v/>
      </c>
      <c r="CS611" s="22" t="str">
        <f t="shared" si="1003"/>
        <v/>
      </c>
      <c r="CT611" s="21" t="str">
        <f t="shared" si="1004"/>
        <v/>
      </c>
      <c r="CU611" s="27" t="str">
        <f t="shared" si="1005"/>
        <v/>
      </c>
      <c r="CV611" s="24" t="str">
        <f t="shared" si="1006"/>
        <v/>
      </c>
      <c r="CW611" s="25" t="str">
        <f t="shared" si="1007"/>
        <v>0</v>
      </c>
      <c r="CX611" s="26" t="str">
        <f t="shared" si="1008"/>
        <v/>
      </c>
      <c r="CY611" s="26" t="str">
        <f t="shared" si="1009"/>
        <v/>
      </c>
      <c r="CZ611" s="26" t="str">
        <f t="shared" si="1010"/>
        <v/>
      </c>
      <c r="DA611" s="27" t="str">
        <f t="shared" si="1011"/>
        <v/>
      </c>
      <c r="DB611" s="26" t="str">
        <f t="shared" si="1012"/>
        <v/>
      </c>
      <c r="DC611" s="26" t="str">
        <f t="shared" si="1013"/>
        <v/>
      </c>
      <c r="DD611" s="45" t="s">
        <v>30</v>
      </c>
      <c r="DE611" s="55" t="str">
        <f>IF(ＣＳＶ貼付用!DB597="","",ＣＳＶ貼付用!DB597)</f>
        <v/>
      </c>
      <c r="DF611" s="38" t="str">
        <f>IF(ＣＳＶ貼付用!DD597="","",ＣＳＶ貼付用!DD597)</f>
        <v/>
      </c>
      <c r="DG611" s="38" t="str">
        <f>IF(ＣＳＶ貼付用!DF597="","",ＣＳＶ貼付用!DF597)</f>
        <v/>
      </c>
      <c r="DH611" s="40" t="str">
        <f t="shared" si="1014"/>
        <v/>
      </c>
      <c r="DI611" s="41" t="str">
        <f>IF(林齢計算用!E597="","",林齢計算用!E597)</f>
        <v/>
      </c>
      <c r="DJ611" s="41" t="str">
        <f t="shared" si="1015"/>
        <v/>
      </c>
      <c r="DK611" s="41" t="str">
        <f t="shared" si="1016"/>
        <v/>
      </c>
      <c r="DL611" s="23" t="str">
        <f>IF(DG611="スギ",INDEX(データ!$C$7:$E$26,MATCH(DJ611,データ!$B$7:$B$26),MATCH(DH611,データ!$C$6:$E$6)),IF(DG611="ヒノキ",INDEX(データ!$C$32:$E$51,MATCH(DJ611,データ!$B$32:$B$51),MATCH(DH611,データ!$C$31:$E$31)),IF(DG611="マツ",INDEX(データ!#REF!,MATCH(DJ611,データ!#REF!),MATCH(DH611,データ!#REF!)),IF(DG611="ザツ",INDEX(データ!#REF!,MATCH(DJ611,データ!#REF!),MATCH(DH611,データ!#REF!)),""))))</f>
        <v/>
      </c>
      <c r="DM611" s="22" t="str">
        <f t="shared" si="954"/>
        <v/>
      </c>
      <c r="DN611" s="21" t="str">
        <f t="shared" si="1017"/>
        <v/>
      </c>
      <c r="DO611" s="21" t="str">
        <f t="shared" si="1018"/>
        <v/>
      </c>
      <c r="DP611" s="24" t="str">
        <f>IF(DG611="スギ",INDEX(データ!$H$7:$J$26,MATCH(DJ611,データ!$G$7:$G$26),MATCH(DH611,データ!$H$6:$J$6)),IF(DG611="ヒノキ",INDEX(データ!$H$32:$J$51,MATCH(DJ611,データ!$G$32:$G$51),MATCH(DH611,データ!$H$31:$J$31)),IF(DG611="マツ",INDEX(データ!#REF!,MATCH(DJ611,データ!#REF!),MATCH(DH611,データ!#REF!)),IF(DG611="ザツ",INDEX(データ!#REF!,MATCH(DJ611,データ!#REF!),MATCH(DH611,データ!#REF!)),""))))</f>
        <v/>
      </c>
      <c r="DQ611" s="22" t="str">
        <f t="shared" si="1019"/>
        <v/>
      </c>
      <c r="DR611" s="21" t="str">
        <f t="shared" si="1020"/>
        <v/>
      </c>
      <c r="DS611" s="27" t="str">
        <f t="shared" si="1021"/>
        <v/>
      </c>
      <c r="DT611" s="24" t="str">
        <f t="shared" si="1022"/>
        <v/>
      </c>
      <c r="DU611" s="25" t="str">
        <f t="shared" si="1023"/>
        <v>0</v>
      </c>
      <c r="DV611" s="26" t="str">
        <f t="shared" si="1024"/>
        <v/>
      </c>
      <c r="DW611" s="26" t="str">
        <f t="shared" si="1025"/>
        <v/>
      </c>
      <c r="DX611" s="26" t="str">
        <f t="shared" si="1026"/>
        <v/>
      </c>
      <c r="DY611" s="27" t="str">
        <f t="shared" si="1027"/>
        <v/>
      </c>
      <c r="DZ611" s="26" t="str">
        <f t="shared" si="1028"/>
        <v/>
      </c>
      <c r="EA611" s="26" t="str">
        <f t="shared" si="1029"/>
        <v/>
      </c>
      <c r="EB611" s="45" t="s">
        <v>30</v>
      </c>
      <c r="EC611" s="55" t="str">
        <f>IF(ＣＳＶ貼付用!DQ597="","",ＣＳＶ貼付用!DQ597)</f>
        <v/>
      </c>
      <c r="ED611" s="38" t="str">
        <f>IF(ＣＳＶ貼付用!DS597="","",ＣＳＶ貼付用!DS597)</f>
        <v/>
      </c>
      <c r="EE611" s="38" t="str">
        <f>IF(ＣＳＶ貼付用!DU597="","",ＣＳＶ貼付用!DU597)</f>
        <v/>
      </c>
      <c r="EF611" s="40" t="str">
        <f t="shared" si="1030"/>
        <v/>
      </c>
      <c r="EG611" s="41" t="str">
        <f>IF(林齢計算用!F597="","",林齢計算用!F597)</f>
        <v/>
      </c>
      <c r="EH611" s="41" t="str">
        <f t="shared" si="1031"/>
        <v/>
      </c>
      <c r="EI611" s="41" t="str">
        <f t="shared" si="1032"/>
        <v/>
      </c>
      <c r="EJ611" s="23" t="str">
        <f>IF(EE611="スギ",INDEX(データ!$C$7:$E$26,MATCH(EH611,データ!$B$7:$B$26),MATCH(EF611,データ!$C$6:$E$6)),IF(EE611="ヒノキ",INDEX(データ!$C$32:$E$51,MATCH(EH611,データ!$B$32:$B$51),MATCH(EF611,データ!$C$31:$E$31)),IF(EE611="マツ",INDEX(データ!#REF!,MATCH(EH611,データ!#REF!),MATCH(EF611,データ!#REF!)),IF(EE611="ザツ",INDEX(データ!#REF!,MATCH(EH611,データ!#REF!),MATCH(EF611,データ!#REF!)),""))))</f>
        <v/>
      </c>
      <c r="EK611" s="22" t="str">
        <f t="shared" si="955"/>
        <v/>
      </c>
      <c r="EL611" s="21" t="str">
        <f t="shared" si="1033"/>
        <v/>
      </c>
      <c r="EM611" s="21" t="str">
        <f t="shared" si="1034"/>
        <v/>
      </c>
      <c r="EN611" s="24" t="str">
        <f>IF(EE611="スギ",INDEX(データ!$H$7:$J$26,MATCH(EH611,データ!$G$7:$G$26),MATCH(EF611,データ!$H$6:$J$6)),IF(EE611="ヒノキ",INDEX(データ!$H$32:$J$51,MATCH(EH611,データ!$G$32:$G$51),MATCH(EF611,データ!$H$31:$J$31)),IF(EE611="マツ",INDEX(データ!#REF!,MATCH(EH611,データ!#REF!),MATCH(EF611,データ!#REF!)),IF(EE611="ザツ",INDEX(データ!#REF!,MATCH(EH611,データ!#REF!),MATCH(EF611,データ!#REF!)),""))))</f>
        <v/>
      </c>
      <c r="EO611" s="22" t="str">
        <f t="shared" si="1035"/>
        <v/>
      </c>
      <c r="EP611" s="21" t="str">
        <f t="shared" si="1036"/>
        <v/>
      </c>
      <c r="EQ611" s="27" t="str">
        <f t="shared" si="1037"/>
        <v/>
      </c>
      <c r="ER611" s="24" t="str">
        <f t="shared" si="1038"/>
        <v/>
      </c>
      <c r="ES611" s="25" t="str">
        <f t="shared" si="1039"/>
        <v>0</v>
      </c>
      <c r="ET611" s="26" t="str">
        <f t="shared" si="1040"/>
        <v/>
      </c>
      <c r="EU611" s="26" t="str">
        <f t="shared" si="1041"/>
        <v/>
      </c>
      <c r="EV611" s="26" t="str">
        <f t="shared" si="1042"/>
        <v/>
      </c>
      <c r="EW611" s="27" t="str">
        <f t="shared" si="1043"/>
        <v/>
      </c>
      <c r="EX611" s="26" t="str">
        <f t="shared" si="1044"/>
        <v/>
      </c>
      <c r="EY611" s="26" t="str">
        <f t="shared" si="1045"/>
        <v/>
      </c>
      <c r="EZ611" s="26">
        <f t="shared" si="1046"/>
        <v>0</v>
      </c>
      <c r="FA611" s="43"/>
    </row>
    <row r="612" spans="1:157" ht="15.95" customHeight="1" x14ac:dyDescent="0.15">
      <c r="A612" s="21"/>
      <c r="B612" s="36" t="str">
        <f>IF(ＣＳＶ貼付用!G598="","",ＣＳＶ貼付用!G598)</f>
        <v/>
      </c>
      <c r="C612" s="36" t="str">
        <f>IF(ＣＳＶ貼付用!I598="","",ＣＳＶ貼付用!I598)</f>
        <v/>
      </c>
      <c r="D612" s="36" t="str">
        <f>IF(ＣＳＶ貼付用!J598="","",ＣＳＶ貼付用!J598)</f>
        <v/>
      </c>
      <c r="E612" s="36" t="str">
        <f>IF(ＣＳＶ貼付用!F598="","",ＣＳＶ貼付用!F598)</f>
        <v/>
      </c>
      <c r="F612" s="38" t="str">
        <f>IF(ＣＳＶ貼付用!T598="","",ＣＳＶ貼付用!T598)</f>
        <v/>
      </c>
      <c r="G612" s="38"/>
      <c r="H612" s="38" t="str">
        <f>IF(ＣＳＶ貼付用!GJ598="","",ＣＳＶ貼付用!GJ598)</f>
        <v/>
      </c>
      <c r="I612" s="38" t="str">
        <f>IF(ＣＳＶ貼付用!GL598="","",ＣＳＶ貼付用!GL598)</f>
        <v/>
      </c>
      <c r="J612" s="38" t="str">
        <f>IF(ＣＳＶ貼付用!GN598="","",ＣＳＶ貼付用!GN598)</f>
        <v/>
      </c>
      <c r="K612" s="38" t="str">
        <f>IF(ＣＳＶ貼付用!GP598="","",ＣＳＶ貼付用!GP598)</f>
        <v/>
      </c>
      <c r="L612" s="45" t="s">
        <v>30</v>
      </c>
      <c r="M612" s="55" t="str">
        <f>IF(ＣＳＶ貼付用!AT598="","",ＣＳＶ貼付用!AT598)</f>
        <v/>
      </c>
      <c r="N612" s="38" t="str">
        <f>IF(ＣＳＶ貼付用!AV598="","",ＣＳＶ貼付用!AV598)</f>
        <v/>
      </c>
      <c r="O612" s="38" t="str">
        <f>IF(ＣＳＶ貼付用!AX598="","",ＣＳＶ貼付用!AX598)</f>
        <v/>
      </c>
      <c r="P612" s="40" t="str">
        <f>IF(ＣＳＶ貼付用!FE598="","",ＣＳＶ貼付用!FE598)</f>
        <v/>
      </c>
      <c r="Q612" s="41" t="str">
        <f>IF(林齢計算用!A598="","",林齢計算用!A598)</f>
        <v/>
      </c>
      <c r="R612" s="41" t="str">
        <f t="shared" si="956"/>
        <v/>
      </c>
      <c r="S612" s="56" t="str">
        <f>IF(ＣＳＶ貼付用!EG598="","",ＣＳＶ貼付用!EG598*10)</f>
        <v/>
      </c>
      <c r="T612" s="23" t="str">
        <f>IF(O612="スギ",INDEX(データ!$C$7:$E$26,MATCH(R612,データ!$B$7:$B$26),MATCH(P612,データ!$C$6:$E$6)),IF(O612="ヒノキ",INDEX(データ!$C$32:$E$51,MATCH(R612,データ!$B$32:$B$51),MATCH(P612,データ!$C$31:$E$31)),IF(O612="マツ",INDEX(データ!#REF!,MATCH(R612,データ!#REF!),MATCH(P612,データ!#REF!)),IF(O612="ザツ",INDEX(データ!#REF!,MATCH(R612,データ!#REF!),MATCH(P612,データ!#REF!)),""))))</f>
        <v/>
      </c>
      <c r="U612" s="22" t="str">
        <f t="shared" si="1047"/>
        <v/>
      </c>
      <c r="V612" s="21" t="str">
        <f t="shared" si="1051"/>
        <v/>
      </c>
      <c r="W612" s="21" t="str">
        <f t="shared" si="1048"/>
        <v/>
      </c>
      <c r="X612" s="23" t="str">
        <f>IF(O612="スギ",INDEX(データ!$H$7:$J$26,MATCH(R612,データ!$G$7:$G$26),MATCH(P612,データ!$H$6:$J$6)),IF(O612="ヒノキ",INDEX(データ!$H$32:$J$51,MATCH(R612,データ!$G$32:$G$51),MATCH(P612,データ!$H$31:$J$31)),IF(O612="マツ",INDEX(データ!#REF!,MATCH(R612,データ!#REF!),MATCH(P612,データ!#REF!)),IF(O612="ザツ",INDEX(データ!#REF!,MATCH(R612,データ!#REF!),MATCH(P612,データ!#REF!)),""))))</f>
        <v/>
      </c>
      <c r="Y612" s="22" t="str">
        <f t="shared" si="1049"/>
        <v/>
      </c>
      <c r="Z612" s="21" t="str">
        <f t="shared" si="1050"/>
        <v/>
      </c>
      <c r="AA612" s="27" t="str">
        <f t="shared" si="957"/>
        <v/>
      </c>
      <c r="AB612" s="24" t="str">
        <f t="shared" si="958"/>
        <v/>
      </c>
      <c r="AC612" s="25" t="str">
        <f t="shared" si="959"/>
        <v>0</v>
      </c>
      <c r="AD612" s="26" t="str">
        <f t="shared" si="960"/>
        <v/>
      </c>
      <c r="AE612" s="26" t="str">
        <f t="shared" si="961"/>
        <v/>
      </c>
      <c r="AF612" s="26" t="str">
        <f t="shared" si="962"/>
        <v/>
      </c>
      <c r="AG612" s="27" t="str">
        <f t="shared" si="963"/>
        <v/>
      </c>
      <c r="AH612" s="26" t="str">
        <f t="shared" si="964"/>
        <v/>
      </c>
      <c r="AI612" s="26" t="str">
        <f t="shared" si="965"/>
        <v/>
      </c>
      <c r="AJ612" s="45" t="s">
        <v>30</v>
      </c>
      <c r="AK612" s="55" t="str">
        <f>IF(ＣＳＶ貼付用!BI598="","",ＣＳＶ貼付用!BI598)</f>
        <v/>
      </c>
      <c r="AL612" s="38" t="str">
        <f>IF(ＣＳＶ貼付用!BK598="","",ＣＳＶ貼付用!BK598)</f>
        <v/>
      </c>
      <c r="AM612" s="38" t="str">
        <f>IF(ＣＳＶ貼付用!BM598="","",ＣＳＶ貼付用!BM598)</f>
        <v/>
      </c>
      <c r="AN612" s="40" t="str">
        <f t="shared" si="966"/>
        <v/>
      </c>
      <c r="AO612" s="41" t="str">
        <f>IF(林齢計算用!B598="","",林齢計算用!B598)</f>
        <v/>
      </c>
      <c r="AP612" s="41" t="str">
        <f t="shared" si="967"/>
        <v/>
      </c>
      <c r="AQ612" s="41" t="str">
        <f t="shared" si="968"/>
        <v/>
      </c>
      <c r="AR612" s="23" t="str">
        <f>IF(AM612="スギ",INDEX(データ!$C$7:$E$26,MATCH(AP612,データ!$B$7:$B$26),MATCH(AN612,データ!$C$6:$E$6)),IF(AM612="ヒノキ",INDEX(データ!$C$32:$E$51,MATCH(AP612,データ!$B$32:$B$51),MATCH(AN612,データ!$C$31:$E$31)),IF(AM612="マツ",INDEX(データ!#REF!,MATCH(AP612,データ!#REF!),MATCH(AN612,データ!#REF!)),IF(AM612="ザツ",INDEX(データ!#REF!,MATCH(AP612,データ!#REF!),MATCH(AN612,データ!#REF!)),""))))</f>
        <v/>
      </c>
      <c r="AS612" s="22" t="str">
        <f t="shared" si="951"/>
        <v/>
      </c>
      <c r="AT612" s="21" t="str">
        <f t="shared" si="969"/>
        <v/>
      </c>
      <c r="AU612" s="21" t="str">
        <f t="shared" si="970"/>
        <v/>
      </c>
      <c r="AV612" s="24" t="str">
        <f>IF(AM612="スギ",INDEX(データ!$H$7:$J$26,MATCH(AP612,データ!$G$7:$G$26),MATCH(AN612,データ!$H$6:$J$6)),IF(AM612="ヒノキ",INDEX(データ!$H$32:$J$51,MATCH(AP612,データ!$G$32:$G$51),MATCH(AN612,データ!$H$31:$J$31)),IF(AM612="マツ",INDEX(データ!#REF!,MATCH(AP612,データ!#REF!),MATCH(AN612,データ!#REF!)),IF(AM612="ザツ",INDEX(データ!#REF!,MATCH(AP612,データ!#REF!),MATCH(AN612,データ!#REF!)),""))))</f>
        <v/>
      </c>
      <c r="AW612" s="22" t="str">
        <f t="shared" si="971"/>
        <v/>
      </c>
      <c r="AX612" s="21" t="str">
        <f t="shared" si="972"/>
        <v/>
      </c>
      <c r="AY612" s="27" t="str">
        <f t="shared" si="973"/>
        <v/>
      </c>
      <c r="AZ612" s="24" t="str">
        <f t="shared" si="974"/>
        <v/>
      </c>
      <c r="BA612" s="25" t="str">
        <f t="shared" si="975"/>
        <v>0</v>
      </c>
      <c r="BB612" s="26" t="str">
        <f t="shared" si="976"/>
        <v/>
      </c>
      <c r="BC612" s="26" t="str">
        <f t="shared" si="977"/>
        <v/>
      </c>
      <c r="BD612" s="26" t="str">
        <f t="shared" si="978"/>
        <v/>
      </c>
      <c r="BE612" s="27" t="str">
        <f t="shared" si="979"/>
        <v/>
      </c>
      <c r="BF612" s="26" t="str">
        <f t="shared" si="980"/>
        <v/>
      </c>
      <c r="BG612" s="26" t="str">
        <f t="shared" si="981"/>
        <v/>
      </c>
      <c r="BH612" s="45" t="s">
        <v>30</v>
      </c>
      <c r="BI612" s="55" t="str">
        <f>IF(ＣＳＶ貼付用!BX598="","",ＣＳＶ貼付用!BX598)</f>
        <v/>
      </c>
      <c r="BJ612" s="38" t="str">
        <f>IF(ＣＳＶ貼付用!BZ598="","",ＣＳＶ貼付用!BZ598)</f>
        <v/>
      </c>
      <c r="BK612" s="38" t="str">
        <f>IF(ＣＳＶ貼付用!CB598="","",ＣＳＶ貼付用!CB598)</f>
        <v/>
      </c>
      <c r="BL612" s="40" t="str">
        <f t="shared" si="982"/>
        <v/>
      </c>
      <c r="BM612" s="41" t="str">
        <f>IF(林齢計算用!C598="","",林齢計算用!C598)</f>
        <v/>
      </c>
      <c r="BN612" s="41" t="str">
        <f t="shared" si="983"/>
        <v/>
      </c>
      <c r="BO612" s="41" t="str">
        <f t="shared" si="984"/>
        <v/>
      </c>
      <c r="BP612" s="23" t="str">
        <f>IF(BK612="スギ",INDEX(データ!$C$7:$E$26,MATCH(BN612,データ!$B$7:$B$26),MATCH(BL612,データ!$C$6:$E$6)),IF(BK612="ヒノキ",INDEX(データ!$C$32:$E$51,MATCH(BN612,データ!$B$32:$B$51),MATCH(BL612,データ!$C$31:$E$31)),IF(BK612="マツ",INDEX(データ!#REF!,MATCH(BN612,データ!#REF!),MATCH(BL612,データ!#REF!)),IF(BK612="ザツ",INDEX(データ!#REF!,MATCH(BN612,データ!#REF!),MATCH(BL612,データ!#REF!)),""))))</f>
        <v/>
      </c>
      <c r="BQ612" s="22" t="str">
        <f t="shared" si="952"/>
        <v/>
      </c>
      <c r="BR612" s="21" t="str">
        <f t="shared" si="985"/>
        <v/>
      </c>
      <c r="BS612" s="21" t="str">
        <f t="shared" si="986"/>
        <v/>
      </c>
      <c r="BT612" s="24" t="str">
        <f>IF(BK612="スギ",INDEX(データ!$H$7:$J$26,MATCH(BN612,データ!$G$7:$G$26),MATCH(BL612,データ!$H$6:$J$6)),IF(BK612="ヒノキ",INDEX(データ!$H$32:$J$51,MATCH(BN612,データ!$G$32:$G$51),MATCH(BL612,データ!$H$31:$J$31)),IF(BK612="マツ",INDEX(データ!#REF!,MATCH(BN612,データ!#REF!),MATCH(BL612,データ!#REF!)),IF(BK612="ザツ",INDEX(データ!#REF!,MATCH(BN612,データ!#REF!),MATCH(BL612,データ!#REF!)),""))))</f>
        <v/>
      </c>
      <c r="BU612" s="22" t="str">
        <f t="shared" si="987"/>
        <v/>
      </c>
      <c r="BV612" s="21" t="str">
        <f t="shared" si="988"/>
        <v/>
      </c>
      <c r="BW612" s="27" t="str">
        <f t="shared" si="989"/>
        <v/>
      </c>
      <c r="BX612" s="24" t="str">
        <f t="shared" si="990"/>
        <v/>
      </c>
      <c r="BY612" s="25" t="str">
        <f t="shared" si="991"/>
        <v>0</v>
      </c>
      <c r="BZ612" s="26" t="str">
        <f t="shared" si="992"/>
        <v/>
      </c>
      <c r="CA612" s="26" t="str">
        <f t="shared" si="993"/>
        <v/>
      </c>
      <c r="CB612" s="26" t="str">
        <f t="shared" si="994"/>
        <v/>
      </c>
      <c r="CC612" s="27" t="str">
        <f t="shared" si="995"/>
        <v/>
      </c>
      <c r="CD612" s="26" t="str">
        <f t="shared" si="996"/>
        <v/>
      </c>
      <c r="CE612" s="26" t="str">
        <f t="shared" si="997"/>
        <v/>
      </c>
      <c r="CF612" s="45" t="s">
        <v>30</v>
      </c>
      <c r="CG612" s="55" t="str">
        <f>IF(ＣＳＶ貼付用!CM598="","",ＣＳＶ貼付用!CM598)</f>
        <v/>
      </c>
      <c r="CH612" s="38" t="str">
        <f>IF(ＣＳＶ貼付用!CO598="","",ＣＳＶ貼付用!CO598)</f>
        <v/>
      </c>
      <c r="CI612" s="38" t="str">
        <f>IF(ＣＳＶ貼付用!CQ598="","",ＣＳＶ貼付用!CQ598)</f>
        <v/>
      </c>
      <c r="CJ612" s="40" t="str">
        <f t="shared" si="998"/>
        <v/>
      </c>
      <c r="CK612" s="41" t="str">
        <f>IF(林齢計算用!D598="","",林齢計算用!D598)</f>
        <v/>
      </c>
      <c r="CL612" s="41" t="str">
        <f t="shared" si="999"/>
        <v/>
      </c>
      <c r="CM612" s="41" t="str">
        <f t="shared" si="1000"/>
        <v/>
      </c>
      <c r="CN612" s="23" t="str">
        <f>IF(CI612="スギ",INDEX(データ!$C$7:$E$26,MATCH(CL612,データ!$B$7:$B$26),MATCH(CJ612,データ!$C$6:$E$6)),IF(CI612="ヒノキ",INDEX(データ!$C$32:$E$51,MATCH(CL612,データ!$B$32:$B$51),MATCH(CJ612,データ!$C$31:$E$31)),IF(CI612="マツ",INDEX(データ!#REF!,MATCH(CL612,データ!#REF!),MATCH(CJ612,データ!#REF!)),IF(CI612="ザツ",INDEX(データ!#REF!,MATCH(CL612,データ!#REF!),MATCH(CJ612,データ!#REF!)),""))))</f>
        <v/>
      </c>
      <c r="CO612" s="22" t="str">
        <f t="shared" si="953"/>
        <v/>
      </c>
      <c r="CP612" s="21" t="str">
        <f t="shared" si="1001"/>
        <v/>
      </c>
      <c r="CQ612" s="21" t="str">
        <f t="shared" si="1002"/>
        <v/>
      </c>
      <c r="CR612" s="24" t="str">
        <f>IF(CI612="スギ",INDEX(データ!$H$7:$J$26,MATCH(CL612,データ!$G$7:$G$26),MATCH(CJ612,データ!$H$6:$J$6)),IF(CI612="ヒノキ",INDEX(データ!$H$32:$J$51,MATCH(CL612,データ!$G$32:$G$51),MATCH(CJ612,データ!$H$31:$J$31)),IF(CI612="マツ",INDEX(データ!#REF!,MATCH(CL612,データ!#REF!),MATCH(CJ612,データ!#REF!)),IF(CI612="ザツ",INDEX(データ!#REF!,MATCH(CL612,データ!#REF!),MATCH(CJ612,データ!#REF!)),""))))</f>
        <v/>
      </c>
      <c r="CS612" s="22" t="str">
        <f t="shared" si="1003"/>
        <v/>
      </c>
      <c r="CT612" s="21" t="str">
        <f t="shared" si="1004"/>
        <v/>
      </c>
      <c r="CU612" s="27" t="str">
        <f t="shared" si="1005"/>
        <v/>
      </c>
      <c r="CV612" s="24" t="str">
        <f t="shared" si="1006"/>
        <v/>
      </c>
      <c r="CW612" s="25" t="str">
        <f t="shared" si="1007"/>
        <v>0</v>
      </c>
      <c r="CX612" s="26" t="str">
        <f t="shared" si="1008"/>
        <v/>
      </c>
      <c r="CY612" s="26" t="str">
        <f t="shared" si="1009"/>
        <v/>
      </c>
      <c r="CZ612" s="26" t="str">
        <f t="shared" si="1010"/>
        <v/>
      </c>
      <c r="DA612" s="27" t="str">
        <f t="shared" si="1011"/>
        <v/>
      </c>
      <c r="DB612" s="26" t="str">
        <f t="shared" si="1012"/>
        <v/>
      </c>
      <c r="DC612" s="26" t="str">
        <f t="shared" si="1013"/>
        <v/>
      </c>
      <c r="DD612" s="45" t="s">
        <v>30</v>
      </c>
      <c r="DE612" s="55" t="str">
        <f>IF(ＣＳＶ貼付用!DB598="","",ＣＳＶ貼付用!DB598)</f>
        <v/>
      </c>
      <c r="DF612" s="38" t="str">
        <f>IF(ＣＳＶ貼付用!DD598="","",ＣＳＶ貼付用!DD598)</f>
        <v/>
      </c>
      <c r="DG612" s="38" t="str">
        <f>IF(ＣＳＶ貼付用!DF598="","",ＣＳＶ貼付用!DF598)</f>
        <v/>
      </c>
      <c r="DH612" s="40" t="str">
        <f t="shared" si="1014"/>
        <v/>
      </c>
      <c r="DI612" s="41" t="str">
        <f>IF(林齢計算用!E598="","",林齢計算用!E598)</f>
        <v/>
      </c>
      <c r="DJ612" s="41" t="str">
        <f t="shared" si="1015"/>
        <v/>
      </c>
      <c r="DK612" s="41" t="str">
        <f t="shared" si="1016"/>
        <v/>
      </c>
      <c r="DL612" s="23" t="str">
        <f>IF(DG612="スギ",INDEX(データ!$C$7:$E$26,MATCH(DJ612,データ!$B$7:$B$26),MATCH(DH612,データ!$C$6:$E$6)),IF(DG612="ヒノキ",INDEX(データ!$C$32:$E$51,MATCH(DJ612,データ!$B$32:$B$51),MATCH(DH612,データ!$C$31:$E$31)),IF(DG612="マツ",INDEX(データ!#REF!,MATCH(DJ612,データ!#REF!),MATCH(DH612,データ!#REF!)),IF(DG612="ザツ",INDEX(データ!#REF!,MATCH(DJ612,データ!#REF!),MATCH(DH612,データ!#REF!)),""))))</f>
        <v/>
      </c>
      <c r="DM612" s="22" t="str">
        <f t="shared" si="954"/>
        <v/>
      </c>
      <c r="DN612" s="21" t="str">
        <f t="shared" si="1017"/>
        <v/>
      </c>
      <c r="DO612" s="21" t="str">
        <f t="shared" si="1018"/>
        <v/>
      </c>
      <c r="DP612" s="24" t="str">
        <f>IF(DG612="スギ",INDEX(データ!$H$7:$J$26,MATCH(DJ612,データ!$G$7:$G$26),MATCH(DH612,データ!$H$6:$J$6)),IF(DG612="ヒノキ",INDEX(データ!$H$32:$J$51,MATCH(DJ612,データ!$G$32:$G$51),MATCH(DH612,データ!$H$31:$J$31)),IF(DG612="マツ",INDEX(データ!#REF!,MATCH(DJ612,データ!#REF!),MATCH(DH612,データ!#REF!)),IF(DG612="ザツ",INDEX(データ!#REF!,MATCH(DJ612,データ!#REF!),MATCH(DH612,データ!#REF!)),""))))</f>
        <v/>
      </c>
      <c r="DQ612" s="22" t="str">
        <f t="shared" si="1019"/>
        <v/>
      </c>
      <c r="DR612" s="21" t="str">
        <f t="shared" si="1020"/>
        <v/>
      </c>
      <c r="DS612" s="27" t="str">
        <f t="shared" si="1021"/>
        <v/>
      </c>
      <c r="DT612" s="24" t="str">
        <f t="shared" si="1022"/>
        <v/>
      </c>
      <c r="DU612" s="25" t="str">
        <f t="shared" si="1023"/>
        <v>0</v>
      </c>
      <c r="DV612" s="26" t="str">
        <f t="shared" si="1024"/>
        <v/>
      </c>
      <c r="DW612" s="26" t="str">
        <f t="shared" si="1025"/>
        <v/>
      </c>
      <c r="DX612" s="26" t="str">
        <f t="shared" si="1026"/>
        <v/>
      </c>
      <c r="DY612" s="27" t="str">
        <f t="shared" si="1027"/>
        <v/>
      </c>
      <c r="DZ612" s="26" t="str">
        <f t="shared" si="1028"/>
        <v/>
      </c>
      <c r="EA612" s="26" t="str">
        <f t="shared" si="1029"/>
        <v/>
      </c>
      <c r="EB612" s="45" t="s">
        <v>30</v>
      </c>
      <c r="EC612" s="55" t="str">
        <f>IF(ＣＳＶ貼付用!DQ598="","",ＣＳＶ貼付用!DQ598)</f>
        <v/>
      </c>
      <c r="ED612" s="38" t="str">
        <f>IF(ＣＳＶ貼付用!DS598="","",ＣＳＶ貼付用!DS598)</f>
        <v/>
      </c>
      <c r="EE612" s="38" t="str">
        <f>IF(ＣＳＶ貼付用!DU598="","",ＣＳＶ貼付用!DU598)</f>
        <v/>
      </c>
      <c r="EF612" s="40" t="str">
        <f t="shared" si="1030"/>
        <v/>
      </c>
      <c r="EG612" s="41" t="str">
        <f>IF(林齢計算用!F598="","",林齢計算用!F598)</f>
        <v/>
      </c>
      <c r="EH612" s="41" t="str">
        <f t="shared" si="1031"/>
        <v/>
      </c>
      <c r="EI612" s="41" t="str">
        <f t="shared" si="1032"/>
        <v/>
      </c>
      <c r="EJ612" s="23" t="str">
        <f>IF(EE612="スギ",INDEX(データ!$C$7:$E$26,MATCH(EH612,データ!$B$7:$B$26),MATCH(EF612,データ!$C$6:$E$6)),IF(EE612="ヒノキ",INDEX(データ!$C$32:$E$51,MATCH(EH612,データ!$B$32:$B$51),MATCH(EF612,データ!$C$31:$E$31)),IF(EE612="マツ",INDEX(データ!#REF!,MATCH(EH612,データ!#REF!),MATCH(EF612,データ!#REF!)),IF(EE612="ザツ",INDEX(データ!#REF!,MATCH(EH612,データ!#REF!),MATCH(EF612,データ!#REF!)),""))))</f>
        <v/>
      </c>
      <c r="EK612" s="22" t="str">
        <f t="shared" si="955"/>
        <v/>
      </c>
      <c r="EL612" s="21" t="str">
        <f t="shared" si="1033"/>
        <v/>
      </c>
      <c r="EM612" s="21" t="str">
        <f t="shared" si="1034"/>
        <v/>
      </c>
      <c r="EN612" s="24" t="str">
        <f>IF(EE612="スギ",INDEX(データ!$H$7:$J$26,MATCH(EH612,データ!$G$7:$G$26),MATCH(EF612,データ!$H$6:$J$6)),IF(EE612="ヒノキ",INDEX(データ!$H$32:$J$51,MATCH(EH612,データ!$G$32:$G$51),MATCH(EF612,データ!$H$31:$J$31)),IF(EE612="マツ",INDEX(データ!#REF!,MATCH(EH612,データ!#REF!),MATCH(EF612,データ!#REF!)),IF(EE612="ザツ",INDEX(データ!#REF!,MATCH(EH612,データ!#REF!),MATCH(EF612,データ!#REF!)),""))))</f>
        <v/>
      </c>
      <c r="EO612" s="22" t="str">
        <f t="shared" si="1035"/>
        <v/>
      </c>
      <c r="EP612" s="21" t="str">
        <f t="shared" si="1036"/>
        <v/>
      </c>
      <c r="EQ612" s="27" t="str">
        <f t="shared" si="1037"/>
        <v/>
      </c>
      <c r="ER612" s="24" t="str">
        <f t="shared" si="1038"/>
        <v/>
      </c>
      <c r="ES612" s="25" t="str">
        <f t="shared" si="1039"/>
        <v>0</v>
      </c>
      <c r="ET612" s="26" t="str">
        <f t="shared" si="1040"/>
        <v/>
      </c>
      <c r="EU612" s="26" t="str">
        <f t="shared" si="1041"/>
        <v/>
      </c>
      <c r="EV612" s="26" t="str">
        <f t="shared" si="1042"/>
        <v/>
      </c>
      <c r="EW612" s="27" t="str">
        <f t="shared" si="1043"/>
        <v/>
      </c>
      <c r="EX612" s="26" t="str">
        <f t="shared" si="1044"/>
        <v/>
      </c>
      <c r="EY612" s="26" t="str">
        <f t="shared" si="1045"/>
        <v/>
      </c>
      <c r="EZ612" s="26">
        <f t="shared" si="1046"/>
        <v>0</v>
      </c>
      <c r="FA612" s="43"/>
    </row>
    <row r="613" spans="1:157" ht="15.95" customHeight="1" x14ac:dyDescent="0.15">
      <c r="A613" s="21"/>
      <c r="B613" s="36" t="str">
        <f>IF(ＣＳＶ貼付用!G599="","",ＣＳＶ貼付用!G599)</f>
        <v/>
      </c>
      <c r="C613" s="36" t="str">
        <f>IF(ＣＳＶ貼付用!I599="","",ＣＳＶ貼付用!I599)</f>
        <v/>
      </c>
      <c r="D613" s="36" t="str">
        <f>IF(ＣＳＶ貼付用!J599="","",ＣＳＶ貼付用!J599)</f>
        <v/>
      </c>
      <c r="E613" s="36" t="str">
        <f>IF(ＣＳＶ貼付用!F599="","",ＣＳＶ貼付用!F599)</f>
        <v/>
      </c>
      <c r="F613" s="38" t="str">
        <f>IF(ＣＳＶ貼付用!T599="","",ＣＳＶ貼付用!T599)</f>
        <v/>
      </c>
      <c r="G613" s="38"/>
      <c r="H613" s="38" t="str">
        <f>IF(ＣＳＶ貼付用!GJ599="","",ＣＳＶ貼付用!GJ599)</f>
        <v/>
      </c>
      <c r="I613" s="38" t="str">
        <f>IF(ＣＳＶ貼付用!GL599="","",ＣＳＶ貼付用!GL599)</f>
        <v/>
      </c>
      <c r="J613" s="38" t="str">
        <f>IF(ＣＳＶ貼付用!GN599="","",ＣＳＶ貼付用!GN599)</f>
        <v/>
      </c>
      <c r="K613" s="38" t="str">
        <f>IF(ＣＳＶ貼付用!GP599="","",ＣＳＶ貼付用!GP599)</f>
        <v/>
      </c>
      <c r="L613" s="45" t="s">
        <v>30</v>
      </c>
      <c r="M613" s="55" t="str">
        <f>IF(ＣＳＶ貼付用!AT599="","",ＣＳＶ貼付用!AT599)</f>
        <v/>
      </c>
      <c r="N613" s="38" t="str">
        <f>IF(ＣＳＶ貼付用!AV599="","",ＣＳＶ貼付用!AV599)</f>
        <v/>
      </c>
      <c r="O613" s="38" t="str">
        <f>IF(ＣＳＶ貼付用!AX599="","",ＣＳＶ貼付用!AX599)</f>
        <v/>
      </c>
      <c r="P613" s="40" t="str">
        <f>IF(ＣＳＶ貼付用!FE599="","",ＣＳＶ貼付用!FE599)</f>
        <v/>
      </c>
      <c r="Q613" s="41" t="str">
        <f>IF(林齢計算用!A599="","",林齢計算用!A599)</f>
        <v/>
      </c>
      <c r="R613" s="41" t="str">
        <f t="shared" si="956"/>
        <v/>
      </c>
      <c r="S613" s="56" t="str">
        <f>IF(ＣＳＶ貼付用!EG599="","",ＣＳＶ貼付用!EG599*10)</f>
        <v/>
      </c>
      <c r="T613" s="23" t="str">
        <f>IF(O613="スギ",INDEX(データ!$C$7:$E$26,MATCH(R613,データ!$B$7:$B$26),MATCH(P613,データ!$C$6:$E$6)),IF(O613="ヒノキ",INDEX(データ!$C$32:$E$51,MATCH(R613,データ!$B$32:$B$51),MATCH(P613,データ!$C$31:$E$31)),IF(O613="マツ",INDEX(データ!#REF!,MATCH(R613,データ!#REF!),MATCH(P613,データ!#REF!)),IF(O613="ザツ",INDEX(データ!#REF!,MATCH(R613,データ!#REF!),MATCH(P613,データ!#REF!)),""))))</f>
        <v/>
      </c>
      <c r="U613" s="22" t="str">
        <f t="shared" si="1047"/>
        <v/>
      </c>
      <c r="V613" s="21" t="str">
        <f t="shared" si="1051"/>
        <v/>
      </c>
      <c r="W613" s="21" t="str">
        <f t="shared" si="1048"/>
        <v/>
      </c>
      <c r="X613" s="23" t="str">
        <f>IF(O613="スギ",INDEX(データ!$H$7:$J$26,MATCH(R613,データ!$G$7:$G$26),MATCH(P613,データ!$H$6:$J$6)),IF(O613="ヒノキ",INDEX(データ!$H$32:$J$51,MATCH(R613,データ!$G$32:$G$51),MATCH(P613,データ!$H$31:$J$31)),IF(O613="マツ",INDEX(データ!#REF!,MATCH(R613,データ!#REF!),MATCH(P613,データ!#REF!)),IF(O613="ザツ",INDEX(データ!#REF!,MATCH(R613,データ!#REF!),MATCH(P613,データ!#REF!)),""))))</f>
        <v/>
      </c>
      <c r="Y613" s="22" t="str">
        <f t="shared" si="1049"/>
        <v/>
      </c>
      <c r="Z613" s="21" t="str">
        <f t="shared" si="1050"/>
        <v/>
      </c>
      <c r="AA613" s="27" t="str">
        <f t="shared" si="957"/>
        <v/>
      </c>
      <c r="AB613" s="24" t="str">
        <f t="shared" si="958"/>
        <v/>
      </c>
      <c r="AC613" s="25" t="str">
        <f t="shared" si="959"/>
        <v>0</v>
      </c>
      <c r="AD613" s="26" t="str">
        <f t="shared" si="960"/>
        <v/>
      </c>
      <c r="AE613" s="26" t="str">
        <f t="shared" si="961"/>
        <v/>
      </c>
      <c r="AF613" s="26" t="str">
        <f t="shared" si="962"/>
        <v/>
      </c>
      <c r="AG613" s="27" t="str">
        <f t="shared" si="963"/>
        <v/>
      </c>
      <c r="AH613" s="26" t="str">
        <f t="shared" si="964"/>
        <v/>
      </c>
      <c r="AI613" s="26" t="str">
        <f t="shared" si="965"/>
        <v/>
      </c>
      <c r="AJ613" s="45" t="s">
        <v>30</v>
      </c>
      <c r="AK613" s="55" t="str">
        <f>IF(ＣＳＶ貼付用!BI599="","",ＣＳＶ貼付用!BI599)</f>
        <v/>
      </c>
      <c r="AL613" s="38" t="str">
        <f>IF(ＣＳＶ貼付用!BK599="","",ＣＳＶ貼付用!BK599)</f>
        <v/>
      </c>
      <c r="AM613" s="38" t="str">
        <f>IF(ＣＳＶ貼付用!BM599="","",ＣＳＶ貼付用!BM599)</f>
        <v/>
      </c>
      <c r="AN613" s="40" t="str">
        <f t="shared" si="966"/>
        <v/>
      </c>
      <c r="AO613" s="41" t="str">
        <f>IF(林齢計算用!B599="","",林齢計算用!B599)</f>
        <v/>
      </c>
      <c r="AP613" s="41" t="str">
        <f t="shared" si="967"/>
        <v/>
      </c>
      <c r="AQ613" s="41" t="str">
        <f t="shared" si="968"/>
        <v/>
      </c>
      <c r="AR613" s="23" t="str">
        <f>IF(AM613="スギ",INDEX(データ!$C$7:$E$26,MATCH(AP613,データ!$B$7:$B$26),MATCH(AN613,データ!$C$6:$E$6)),IF(AM613="ヒノキ",INDEX(データ!$C$32:$E$51,MATCH(AP613,データ!$B$32:$B$51),MATCH(AN613,データ!$C$31:$E$31)),IF(AM613="マツ",INDEX(データ!#REF!,MATCH(AP613,データ!#REF!),MATCH(AN613,データ!#REF!)),IF(AM613="ザツ",INDEX(データ!#REF!,MATCH(AP613,データ!#REF!),MATCH(AN613,データ!#REF!)),""))))</f>
        <v/>
      </c>
      <c r="AS613" s="22" t="str">
        <f t="shared" si="951"/>
        <v/>
      </c>
      <c r="AT613" s="21" t="str">
        <f t="shared" si="969"/>
        <v/>
      </c>
      <c r="AU613" s="21" t="str">
        <f t="shared" si="970"/>
        <v/>
      </c>
      <c r="AV613" s="24" t="str">
        <f>IF(AM613="スギ",INDEX(データ!$H$7:$J$26,MATCH(AP613,データ!$G$7:$G$26),MATCH(AN613,データ!$H$6:$J$6)),IF(AM613="ヒノキ",INDEX(データ!$H$32:$J$51,MATCH(AP613,データ!$G$32:$G$51),MATCH(AN613,データ!$H$31:$J$31)),IF(AM613="マツ",INDEX(データ!#REF!,MATCH(AP613,データ!#REF!),MATCH(AN613,データ!#REF!)),IF(AM613="ザツ",INDEX(データ!#REF!,MATCH(AP613,データ!#REF!),MATCH(AN613,データ!#REF!)),""))))</f>
        <v/>
      </c>
      <c r="AW613" s="22" t="str">
        <f t="shared" si="971"/>
        <v/>
      </c>
      <c r="AX613" s="21" t="str">
        <f t="shared" si="972"/>
        <v/>
      </c>
      <c r="AY613" s="27" t="str">
        <f t="shared" si="973"/>
        <v/>
      </c>
      <c r="AZ613" s="24" t="str">
        <f t="shared" si="974"/>
        <v/>
      </c>
      <c r="BA613" s="25" t="str">
        <f t="shared" si="975"/>
        <v>0</v>
      </c>
      <c r="BB613" s="26" t="str">
        <f t="shared" si="976"/>
        <v/>
      </c>
      <c r="BC613" s="26" t="str">
        <f t="shared" si="977"/>
        <v/>
      </c>
      <c r="BD613" s="26" t="str">
        <f t="shared" si="978"/>
        <v/>
      </c>
      <c r="BE613" s="27" t="str">
        <f t="shared" si="979"/>
        <v/>
      </c>
      <c r="BF613" s="26" t="str">
        <f t="shared" si="980"/>
        <v/>
      </c>
      <c r="BG613" s="26" t="str">
        <f t="shared" si="981"/>
        <v/>
      </c>
      <c r="BH613" s="45" t="s">
        <v>30</v>
      </c>
      <c r="BI613" s="55" t="str">
        <f>IF(ＣＳＶ貼付用!BX599="","",ＣＳＶ貼付用!BX599)</f>
        <v/>
      </c>
      <c r="BJ613" s="38" t="str">
        <f>IF(ＣＳＶ貼付用!BZ599="","",ＣＳＶ貼付用!BZ599)</f>
        <v/>
      </c>
      <c r="BK613" s="38" t="str">
        <f>IF(ＣＳＶ貼付用!CB599="","",ＣＳＶ貼付用!CB599)</f>
        <v/>
      </c>
      <c r="BL613" s="40" t="str">
        <f t="shared" si="982"/>
        <v/>
      </c>
      <c r="BM613" s="41" t="str">
        <f>IF(林齢計算用!C599="","",林齢計算用!C599)</f>
        <v/>
      </c>
      <c r="BN613" s="41" t="str">
        <f t="shared" si="983"/>
        <v/>
      </c>
      <c r="BO613" s="41" t="str">
        <f t="shared" si="984"/>
        <v/>
      </c>
      <c r="BP613" s="23" t="str">
        <f>IF(BK613="スギ",INDEX(データ!$C$7:$E$26,MATCH(BN613,データ!$B$7:$B$26),MATCH(BL613,データ!$C$6:$E$6)),IF(BK613="ヒノキ",INDEX(データ!$C$32:$E$51,MATCH(BN613,データ!$B$32:$B$51),MATCH(BL613,データ!$C$31:$E$31)),IF(BK613="マツ",INDEX(データ!#REF!,MATCH(BN613,データ!#REF!),MATCH(BL613,データ!#REF!)),IF(BK613="ザツ",INDEX(データ!#REF!,MATCH(BN613,データ!#REF!),MATCH(BL613,データ!#REF!)),""))))</f>
        <v/>
      </c>
      <c r="BQ613" s="22" t="str">
        <f t="shared" si="952"/>
        <v/>
      </c>
      <c r="BR613" s="21" t="str">
        <f t="shared" si="985"/>
        <v/>
      </c>
      <c r="BS613" s="21" t="str">
        <f t="shared" si="986"/>
        <v/>
      </c>
      <c r="BT613" s="24" t="str">
        <f>IF(BK613="スギ",INDEX(データ!$H$7:$J$26,MATCH(BN613,データ!$G$7:$G$26),MATCH(BL613,データ!$H$6:$J$6)),IF(BK613="ヒノキ",INDEX(データ!$H$32:$J$51,MATCH(BN613,データ!$G$32:$G$51),MATCH(BL613,データ!$H$31:$J$31)),IF(BK613="マツ",INDEX(データ!#REF!,MATCH(BN613,データ!#REF!),MATCH(BL613,データ!#REF!)),IF(BK613="ザツ",INDEX(データ!#REF!,MATCH(BN613,データ!#REF!),MATCH(BL613,データ!#REF!)),""))))</f>
        <v/>
      </c>
      <c r="BU613" s="22" t="str">
        <f t="shared" si="987"/>
        <v/>
      </c>
      <c r="BV613" s="21" t="str">
        <f t="shared" si="988"/>
        <v/>
      </c>
      <c r="BW613" s="27" t="str">
        <f t="shared" si="989"/>
        <v/>
      </c>
      <c r="BX613" s="24" t="str">
        <f t="shared" si="990"/>
        <v/>
      </c>
      <c r="BY613" s="25" t="str">
        <f t="shared" si="991"/>
        <v>0</v>
      </c>
      <c r="BZ613" s="26" t="str">
        <f t="shared" si="992"/>
        <v/>
      </c>
      <c r="CA613" s="26" t="str">
        <f t="shared" si="993"/>
        <v/>
      </c>
      <c r="CB613" s="26" t="str">
        <f t="shared" si="994"/>
        <v/>
      </c>
      <c r="CC613" s="27" t="str">
        <f t="shared" si="995"/>
        <v/>
      </c>
      <c r="CD613" s="26" t="str">
        <f t="shared" si="996"/>
        <v/>
      </c>
      <c r="CE613" s="26" t="str">
        <f t="shared" si="997"/>
        <v/>
      </c>
      <c r="CF613" s="45" t="s">
        <v>30</v>
      </c>
      <c r="CG613" s="55" t="str">
        <f>IF(ＣＳＶ貼付用!CM599="","",ＣＳＶ貼付用!CM599)</f>
        <v/>
      </c>
      <c r="CH613" s="38" t="str">
        <f>IF(ＣＳＶ貼付用!CO599="","",ＣＳＶ貼付用!CO599)</f>
        <v/>
      </c>
      <c r="CI613" s="38" t="str">
        <f>IF(ＣＳＶ貼付用!CQ599="","",ＣＳＶ貼付用!CQ599)</f>
        <v/>
      </c>
      <c r="CJ613" s="40" t="str">
        <f t="shared" si="998"/>
        <v/>
      </c>
      <c r="CK613" s="41" t="str">
        <f>IF(林齢計算用!D599="","",林齢計算用!D599)</f>
        <v/>
      </c>
      <c r="CL613" s="41" t="str">
        <f t="shared" si="999"/>
        <v/>
      </c>
      <c r="CM613" s="41" t="str">
        <f t="shared" si="1000"/>
        <v/>
      </c>
      <c r="CN613" s="23" t="str">
        <f>IF(CI613="スギ",INDEX(データ!$C$7:$E$26,MATCH(CL613,データ!$B$7:$B$26),MATCH(CJ613,データ!$C$6:$E$6)),IF(CI613="ヒノキ",INDEX(データ!$C$32:$E$51,MATCH(CL613,データ!$B$32:$B$51),MATCH(CJ613,データ!$C$31:$E$31)),IF(CI613="マツ",INDEX(データ!#REF!,MATCH(CL613,データ!#REF!),MATCH(CJ613,データ!#REF!)),IF(CI613="ザツ",INDEX(データ!#REF!,MATCH(CL613,データ!#REF!),MATCH(CJ613,データ!#REF!)),""))))</f>
        <v/>
      </c>
      <c r="CO613" s="22" t="str">
        <f t="shared" si="953"/>
        <v/>
      </c>
      <c r="CP613" s="21" t="str">
        <f t="shared" si="1001"/>
        <v/>
      </c>
      <c r="CQ613" s="21" t="str">
        <f t="shared" si="1002"/>
        <v/>
      </c>
      <c r="CR613" s="24" t="str">
        <f>IF(CI613="スギ",INDEX(データ!$H$7:$J$26,MATCH(CL613,データ!$G$7:$G$26),MATCH(CJ613,データ!$H$6:$J$6)),IF(CI613="ヒノキ",INDEX(データ!$H$32:$J$51,MATCH(CL613,データ!$G$32:$G$51),MATCH(CJ613,データ!$H$31:$J$31)),IF(CI613="マツ",INDEX(データ!#REF!,MATCH(CL613,データ!#REF!),MATCH(CJ613,データ!#REF!)),IF(CI613="ザツ",INDEX(データ!#REF!,MATCH(CL613,データ!#REF!),MATCH(CJ613,データ!#REF!)),""))))</f>
        <v/>
      </c>
      <c r="CS613" s="22" t="str">
        <f t="shared" si="1003"/>
        <v/>
      </c>
      <c r="CT613" s="21" t="str">
        <f t="shared" si="1004"/>
        <v/>
      </c>
      <c r="CU613" s="27" t="str">
        <f t="shared" si="1005"/>
        <v/>
      </c>
      <c r="CV613" s="24" t="str">
        <f t="shared" si="1006"/>
        <v/>
      </c>
      <c r="CW613" s="25" t="str">
        <f t="shared" si="1007"/>
        <v>0</v>
      </c>
      <c r="CX613" s="26" t="str">
        <f t="shared" si="1008"/>
        <v/>
      </c>
      <c r="CY613" s="26" t="str">
        <f t="shared" si="1009"/>
        <v/>
      </c>
      <c r="CZ613" s="26" t="str">
        <f t="shared" si="1010"/>
        <v/>
      </c>
      <c r="DA613" s="27" t="str">
        <f t="shared" si="1011"/>
        <v/>
      </c>
      <c r="DB613" s="26" t="str">
        <f t="shared" si="1012"/>
        <v/>
      </c>
      <c r="DC613" s="26" t="str">
        <f t="shared" si="1013"/>
        <v/>
      </c>
      <c r="DD613" s="45" t="s">
        <v>30</v>
      </c>
      <c r="DE613" s="55" t="str">
        <f>IF(ＣＳＶ貼付用!DB599="","",ＣＳＶ貼付用!DB599)</f>
        <v/>
      </c>
      <c r="DF613" s="38" t="str">
        <f>IF(ＣＳＶ貼付用!DD599="","",ＣＳＶ貼付用!DD599)</f>
        <v/>
      </c>
      <c r="DG613" s="38" t="str">
        <f>IF(ＣＳＶ貼付用!DF599="","",ＣＳＶ貼付用!DF599)</f>
        <v/>
      </c>
      <c r="DH613" s="40" t="str">
        <f t="shared" si="1014"/>
        <v/>
      </c>
      <c r="DI613" s="41" t="str">
        <f>IF(林齢計算用!E599="","",林齢計算用!E599)</f>
        <v/>
      </c>
      <c r="DJ613" s="41" t="str">
        <f t="shared" si="1015"/>
        <v/>
      </c>
      <c r="DK613" s="41" t="str">
        <f t="shared" si="1016"/>
        <v/>
      </c>
      <c r="DL613" s="23" t="str">
        <f>IF(DG613="スギ",INDEX(データ!$C$7:$E$26,MATCH(DJ613,データ!$B$7:$B$26),MATCH(DH613,データ!$C$6:$E$6)),IF(DG613="ヒノキ",INDEX(データ!$C$32:$E$51,MATCH(DJ613,データ!$B$32:$B$51),MATCH(DH613,データ!$C$31:$E$31)),IF(DG613="マツ",INDEX(データ!#REF!,MATCH(DJ613,データ!#REF!),MATCH(DH613,データ!#REF!)),IF(DG613="ザツ",INDEX(データ!#REF!,MATCH(DJ613,データ!#REF!),MATCH(DH613,データ!#REF!)),""))))</f>
        <v/>
      </c>
      <c r="DM613" s="22" t="str">
        <f t="shared" si="954"/>
        <v/>
      </c>
      <c r="DN613" s="21" t="str">
        <f t="shared" si="1017"/>
        <v/>
      </c>
      <c r="DO613" s="21" t="str">
        <f t="shared" si="1018"/>
        <v/>
      </c>
      <c r="DP613" s="24" t="str">
        <f>IF(DG613="スギ",INDEX(データ!$H$7:$J$26,MATCH(DJ613,データ!$G$7:$G$26),MATCH(DH613,データ!$H$6:$J$6)),IF(DG613="ヒノキ",INDEX(データ!$H$32:$J$51,MATCH(DJ613,データ!$G$32:$G$51),MATCH(DH613,データ!$H$31:$J$31)),IF(DG613="マツ",INDEX(データ!#REF!,MATCH(DJ613,データ!#REF!),MATCH(DH613,データ!#REF!)),IF(DG613="ザツ",INDEX(データ!#REF!,MATCH(DJ613,データ!#REF!),MATCH(DH613,データ!#REF!)),""))))</f>
        <v/>
      </c>
      <c r="DQ613" s="22" t="str">
        <f t="shared" si="1019"/>
        <v/>
      </c>
      <c r="DR613" s="21" t="str">
        <f t="shared" si="1020"/>
        <v/>
      </c>
      <c r="DS613" s="27" t="str">
        <f t="shared" si="1021"/>
        <v/>
      </c>
      <c r="DT613" s="24" t="str">
        <f t="shared" si="1022"/>
        <v/>
      </c>
      <c r="DU613" s="25" t="str">
        <f t="shared" si="1023"/>
        <v>0</v>
      </c>
      <c r="DV613" s="26" t="str">
        <f t="shared" si="1024"/>
        <v/>
      </c>
      <c r="DW613" s="26" t="str">
        <f t="shared" si="1025"/>
        <v/>
      </c>
      <c r="DX613" s="26" t="str">
        <f t="shared" si="1026"/>
        <v/>
      </c>
      <c r="DY613" s="27" t="str">
        <f t="shared" si="1027"/>
        <v/>
      </c>
      <c r="DZ613" s="26" t="str">
        <f t="shared" si="1028"/>
        <v/>
      </c>
      <c r="EA613" s="26" t="str">
        <f t="shared" si="1029"/>
        <v/>
      </c>
      <c r="EB613" s="45" t="s">
        <v>30</v>
      </c>
      <c r="EC613" s="55" t="str">
        <f>IF(ＣＳＶ貼付用!DQ599="","",ＣＳＶ貼付用!DQ599)</f>
        <v/>
      </c>
      <c r="ED613" s="38" t="str">
        <f>IF(ＣＳＶ貼付用!DS599="","",ＣＳＶ貼付用!DS599)</f>
        <v/>
      </c>
      <c r="EE613" s="38" t="str">
        <f>IF(ＣＳＶ貼付用!DU599="","",ＣＳＶ貼付用!DU599)</f>
        <v/>
      </c>
      <c r="EF613" s="40" t="str">
        <f t="shared" si="1030"/>
        <v/>
      </c>
      <c r="EG613" s="41" t="str">
        <f>IF(林齢計算用!F599="","",林齢計算用!F599)</f>
        <v/>
      </c>
      <c r="EH613" s="41" t="str">
        <f t="shared" si="1031"/>
        <v/>
      </c>
      <c r="EI613" s="41" t="str">
        <f t="shared" si="1032"/>
        <v/>
      </c>
      <c r="EJ613" s="23" t="str">
        <f>IF(EE613="スギ",INDEX(データ!$C$7:$E$26,MATCH(EH613,データ!$B$7:$B$26),MATCH(EF613,データ!$C$6:$E$6)),IF(EE613="ヒノキ",INDEX(データ!$C$32:$E$51,MATCH(EH613,データ!$B$32:$B$51),MATCH(EF613,データ!$C$31:$E$31)),IF(EE613="マツ",INDEX(データ!#REF!,MATCH(EH613,データ!#REF!),MATCH(EF613,データ!#REF!)),IF(EE613="ザツ",INDEX(データ!#REF!,MATCH(EH613,データ!#REF!),MATCH(EF613,データ!#REF!)),""))))</f>
        <v/>
      </c>
      <c r="EK613" s="22" t="str">
        <f t="shared" si="955"/>
        <v/>
      </c>
      <c r="EL613" s="21" t="str">
        <f t="shared" si="1033"/>
        <v/>
      </c>
      <c r="EM613" s="21" t="str">
        <f t="shared" si="1034"/>
        <v/>
      </c>
      <c r="EN613" s="24" t="str">
        <f>IF(EE613="スギ",INDEX(データ!$H$7:$J$26,MATCH(EH613,データ!$G$7:$G$26),MATCH(EF613,データ!$H$6:$J$6)),IF(EE613="ヒノキ",INDEX(データ!$H$32:$J$51,MATCH(EH613,データ!$G$32:$G$51),MATCH(EF613,データ!$H$31:$J$31)),IF(EE613="マツ",INDEX(データ!#REF!,MATCH(EH613,データ!#REF!),MATCH(EF613,データ!#REF!)),IF(EE613="ザツ",INDEX(データ!#REF!,MATCH(EH613,データ!#REF!),MATCH(EF613,データ!#REF!)),""))))</f>
        <v/>
      </c>
      <c r="EO613" s="22" t="str">
        <f t="shared" si="1035"/>
        <v/>
      </c>
      <c r="EP613" s="21" t="str">
        <f t="shared" si="1036"/>
        <v/>
      </c>
      <c r="EQ613" s="27" t="str">
        <f t="shared" si="1037"/>
        <v/>
      </c>
      <c r="ER613" s="24" t="str">
        <f t="shared" si="1038"/>
        <v/>
      </c>
      <c r="ES613" s="25" t="str">
        <f t="shared" si="1039"/>
        <v>0</v>
      </c>
      <c r="ET613" s="26" t="str">
        <f t="shared" si="1040"/>
        <v/>
      </c>
      <c r="EU613" s="26" t="str">
        <f t="shared" si="1041"/>
        <v/>
      </c>
      <c r="EV613" s="26" t="str">
        <f t="shared" si="1042"/>
        <v/>
      </c>
      <c r="EW613" s="27" t="str">
        <f t="shared" si="1043"/>
        <v/>
      </c>
      <c r="EX613" s="26" t="str">
        <f t="shared" si="1044"/>
        <v/>
      </c>
      <c r="EY613" s="26" t="str">
        <f t="shared" si="1045"/>
        <v/>
      </c>
      <c r="EZ613" s="26">
        <f t="shared" si="1046"/>
        <v>0</v>
      </c>
      <c r="FA613" s="43"/>
    </row>
    <row r="614" spans="1:157" ht="15.95" customHeight="1" x14ac:dyDescent="0.15">
      <c r="A614" s="21"/>
      <c r="B614" s="36" t="str">
        <f>IF(ＣＳＶ貼付用!G600="","",ＣＳＶ貼付用!G600)</f>
        <v/>
      </c>
      <c r="C614" s="36" t="str">
        <f>IF(ＣＳＶ貼付用!I600="","",ＣＳＶ貼付用!I600)</f>
        <v/>
      </c>
      <c r="D614" s="36" t="str">
        <f>IF(ＣＳＶ貼付用!J600="","",ＣＳＶ貼付用!J600)</f>
        <v/>
      </c>
      <c r="E614" s="36" t="str">
        <f>IF(ＣＳＶ貼付用!F600="","",ＣＳＶ貼付用!F600)</f>
        <v/>
      </c>
      <c r="F614" s="38" t="str">
        <f>IF(ＣＳＶ貼付用!T600="","",ＣＳＶ貼付用!T600)</f>
        <v/>
      </c>
      <c r="G614" s="38"/>
      <c r="H614" s="38" t="str">
        <f>IF(ＣＳＶ貼付用!GJ600="","",ＣＳＶ貼付用!GJ600)</f>
        <v/>
      </c>
      <c r="I614" s="38" t="str">
        <f>IF(ＣＳＶ貼付用!GL600="","",ＣＳＶ貼付用!GL600)</f>
        <v/>
      </c>
      <c r="J614" s="38" t="str">
        <f>IF(ＣＳＶ貼付用!GN600="","",ＣＳＶ貼付用!GN600)</f>
        <v/>
      </c>
      <c r="K614" s="38" t="str">
        <f>IF(ＣＳＶ貼付用!GP600="","",ＣＳＶ貼付用!GP600)</f>
        <v/>
      </c>
      <c r="L614" s="45" t="s">
        <v>30</v>
      </c>
      <c r="M614" s="55" t="str">
        <f>IF(ＣＳＶ貼付用!AT600="","",ＣＳＶ貼付用!AT600)</f>
        <v/>
      </c>
      <c r="N614" s="38" t="str">
        <f>IF(ＣＳＶ貼付用!AV600="","",ＣＳＶ貼付用!AV600)</f>
        <v/>
      </c>
      <c r="O614" s="38" t="str">
        <f>IF(ＣＳＶ貼付用!AX600="","",ＣＳＶ貼付用!AX600)</f>
        <v/>
      </c>
      <c r="P614" s="40" t="str">
        <f>IF(ＣＳＶ貼付用!FE600="","",ＣＳＶ貼付用!FE600)</f>
        <v/>
      </c>
      <c r="Q614" s="41" t="str">
        <f>IF(林齢計算用!A600="","",林齢計算用!A600)</f>
        <v/>
      </c>
      <c r="R614" s="41" t="str">
        <f t="shared" si="956"/>
        <v/>
      </c>
      <c r="S614" s="56" t="str">
        <f>IF(ＣＳＶ貼付用!EG600="","",ＣＳＶ貼付用!EG600*10)</f>
        <v/>
      </c>
      <c r="T614" s="23" t="str">
        <f>IF(O614="スギ",INDEX(データ!$C$7:$E$26,MATCH(R614,データ!$B$7:$B$26),MATCH(P614,データ!$C$6:$E$6)),IF(O614="ヒノキ",INDEX(データ!$C$32:$E$51,MATCH(R614,データ!$B$32:$B$51),MATCH(P614,データ!$C$31:$E$31)),IF(O614="マツ",INDEX(データ!#REF!,MATCH(R614,データ!#REF!),MATCH(P614,データ!#REF!)),IF(O614="ザツ",INDEX(データ!#REF!,MATCH(R614,データ!#REF!),MATCH(P614,データ!#REF!)),""))))</f>
        <v/>
      </c>
      <c r="U614" s="22" t="str">
        <f t="shared" si="1047"/>
        <v/>
      </c>
      <c r="V614" s="21" t="str">
        <f t="shared" si="1051"/>
        <v/>
      </c>
      <c r="W614" s="21" t="str">
        <f t="shared" si="1048"/>
        <v/>
      </c>
      <c r="X614" s="23" t="str">
        <f>IF(O614="スギ",INDEX(データ!$H$7:$J$26,MATCH(R614,データ!$G$7:$G$26),MATCH(P614,データ!$H$6:$J$6)),IF(O614="ヒノキ",INDEX(データ!$H$32:$J$51,MATCH(R614,データ!$G$32:$G$51),MATCH(P614,データ!$H$31:$J$31)),IF(O614="マツ",INDEX(データ!#REF!,MATCH(R614,データ!#REF!),MATCH(P614,データ!#REF!)),IF(O614="ザツ",INDEX(データ!#REF!,MATCH(R614,データ!#REF!),MATCH(P614,データ!#REF!)),""))))</f>
        <v/>
      </c>
      <c r="Y614" s="22" t="str">
        <f t="shared" si="1049"/>
        <v/>
      </c>
      <c r="Z614" s="21" t="str">
        <f t="shared" si="1050"/>
        <v/>
      </c>
      <c r="AA614" s="27" t="str">
        <f t="shared" si="957"/>
        <v/>
      </c>
      <c r="AB614" s="24" t="str">
        <f t="shared" si="958"/>
        <v/>
      </c>
      <c r="AC614" s="25" t="str">
        <f t="shared" si="959"/>
        <v>0</v>
      </c>
      <c r="AD614" s="26" t="str">
        <f t="shared" si="960"/>
        <v/>
      </c>
      <c r="AE614" s="26" t="str">
        <f t="shared" si="961"/>
        <v/>
      </c>
      <c r="AF614" s="26" t="str">
        <f t="shared" si="962"/>
        <v/>
      </c>
      <c r="AG614" s="27" t="str">
        <f t="shared" si="963"/>
        <v/>
      </c>
      <c r="AH614" s="26" t="str">
        <f t="shared" si="964"/>
        <v/>
      </c>
      <c r="AI614" s="26" t="str">
        <f t="shared" si="965"/>
        <v/>
      </c>
      <c r="AJ614" s="45" t="s">
        <v>30</v>
      </c>
      <c r="AK614" s="55" t="str">
        <f>IF(ＣＳＶ貼付用!BI600="","",ＣＳＶ貼付用!BI600)</f>
        <v/>
      </c>
      <c r="AL614" s="38" t="str">
        <f>IF(ＣＳＶ貼付用!BK600="","",ＣＳＶ貼付用!BK600)</f>
        <v/>
      </c>
      <c r="AM614" s="38" t="str">
        <f>IF(ＣＳＶ貼付用!BM600="","",ＣＳＶ貼付用!BM600)</f>
        <v/>
      </c>
      <c r="AN614" s="40" t="str">
        <f t="shared" si="966"/>
        <v/>
      </c>
      <c r="AO614" s="41" t="str">
        <f>IF(林齢計算用!B600="","",林齢計算用!B600)</f>
        <v/>
      </c>
      <c r="AP614" s="41" t="str">
        <f t="shared" si="967"/>
        <v/>
      </c>
      <c r="AQ614" s="41" t="str">
        <f t="shared" si="968"/>
        <v/>
      </c>
      <c r="AR614" s="23" t="str">
        <f>IF(AM614="スギ",INDEX(データ!$C$7:$E$26,MATCH(AP614,データ!$B$7:$B$26),MATCH(AN614,データ!$C$6:$E$6)),IF(AM614="ヒノキ",INDEX(データ!$C$32:$E$51,MATCH(AP614,データ!$B$32:$B$51),MATCH(AN614,データ!$C$31:$E$31)),IF(AM614="マツ",INDEX(データ!#REF!,MATCH(AP614,データ!#REF!),MATCH(AN614,データ!#REF!)),IF(AM614="ザツ",INDEX(データ!#REF!,MATCH(AP614,データ!#REF!),MATCH(AN614,データ!#REF!)),""))))</f>
        <v/>
      </c>
      <c r="AS614" s="22" t="str">
        <f t="shared" si="951"/>
        <v/>
      </c>
      <c r="AT614" s="21" t="str">
        <f t="shared" si="969"/>
        <v/>
      </c>
      <c r="AU614" s="21" t="str">
        <f t="shared" si="970"/>
        <v/>
      </c>
      <c r="AV614" s="24" t="str">
        <f>IF(AM614="スギ",INDEX(データ!$H$7:$J$26,MATCH(AP614,データ!$G$7:$G$26),MATCH(AN614,データ!$H$6:$J$6)),IF(AM614="ヒノキ",INDEX(データ!$H$32:$J$51,MATCH(AP614,データ!$G$32:$G$51),MATCH(AN614,データ!$H$31:$J$31)),IF(AM614="マツ",INDEX(データ!#REF!,MATCH(AP614,データ!#REF!),MATCH(AN614,データ!#REF!)),IF(AM614="ザツ",INDEX(データ!#REF!,MATCH(AP614,データ!#REF!),MATCH(AN614,データ!#REF!)),""))))</f>
        <v/>
      </c>
      <c r="AW614" s="22" t="str">
        <f t="shared" si="971"/>
        <v/>
      </c>
      <c r="AX614" s="21" t="str">
        <f t="shared" si="972"/>
        <v/>
      </c>
      <c r="AY614" s="27" t="str">
        <f t="shared" si="973"/>
        <v/>
      </c>
      <c r="AZ614" s="24" t="str">
        <f t="shared" si="974"/>
        <v/>
      </c>
      <c r="BA614" s="25" t="str">
        <f t="shared" si="975"/>
        <v>0</v>
      </c>
      <c r="BB614" s="26" t="str">
        <f t="shared" si="976"/>
        <v/>
      </c>
      <c r="BC614" s="26" t="str">
        <f t="shared" si="977"/>
        <v/>
      </c>
      <c r="BD614" s="26" t="str">
        <f t="shared" si="978"/>
        <v/>
      </c>
      <c r="BE614" s="27" t="str">
        <f t="shared" si="979"/>
        <v/>
      </c>
      <c r="BF614" s="26" t="str">
        <f t="shared" si="980"/>
        <v/>
      </c>
      <c r="BG614" s="26" t="str">
        <f t="shared" si="981"/>
        <v/>
      </c>
      <c r="BH614" s="45" t="s">
        <v>30</v>
      </c>
      <c r="BI614" s="55" t="str">
        <f>IF(ＣＳＶ貼付用!BX600="","",ＣＳＶ貼付用!BX600)</f>
        <v/>
      </c>
      <c r="BJ614" s="38" t="str">
        <f>IF(ＣＳＶ貼付用!BZ600="","",ＣＳＶ貼付用!BZ600)</f>
        <v/>
      </c>
      <c r="BK614" s="38" t="str">
        <f>IF(ＣＳＶ貼付用!CB600="","",ＣＳＶ貼付用!CB600)</f>
        <v/>
      </c>
      <c r="BL614" s="40" t="str">
        <f t="shared" si="982"/>
        <v/>
      </c>
      <c r="BM614" s="41" t="str">
        <f>IF(林齢計算用!C600="","",林齢計算用!C600)</f>
        <v/>
      </c>
      <c r="BN614" s="41" t="str">
        <f t="shared" si="983"/>
        <v/>
      </c>
      <c r="BO614" s="41" t="str">
        <f t="shared" si="984"/>
        <v/>
      </c>
      <c r="BP614" s="23" t="str">
        <f>IF(BK614="スギ",INDEX(データ!$C$7:$E$26,MATCH(BN614,データ!$B$7:$B$26),MATCH(BL614,データ!$C$6:$E$6)),IF(BK614="ヒノキ",INDEX(データ!$C$32:$E$51,MATCH(BN614,データ!$B$32:$B$51),MATCH(BL614,データ!$C$31:$E$31)),IF(BK614="マツ",INDEX(データ!#REF!,MATCH(BN614,データ!#REF!),MATCH(BL614,データ!#REF!)),IF(BK614="ザツ",INDEX(データ!#REF!,MATCH(BN614,データ!#REF!),MATCH(BL614,データ!#REF!)),""))))</f>
        <v/>
      </c>
      <c r="BQ614" s="22" t="str">
        <f t="shared" si="952"/>
        <v/>
      </c>
      <c r="BR614" s="21" t="str">
        <f t="shared" si="985"/>
        <v/>
      </c>
      <c r="BS614" s="21" t="str">
        <f t="shared" si="986"/>
        <v/>
      </c>
      <c r="BT614" s="24" t="str">
        <f>IF(BK614="スギ",INDEX(データ!$H$7:$J$26,MATCH(BN614,データ!$G$7:$G$26),MATCH(BL614,データ!$H$6:$J$6)),IF(BK614="ヒノキ",INDEX(データ!$H$32:$J$51,MATCH(BN614,データ!$G$32:$G$51),MATCH(BL614,データ!$H$31:$J$31)),IF(BK614="マツ",INDEX(データ!#REF!,MATCH(BN614,データ!#REF!),MATCH(BL614,データ!#REF!)),IF(BK614="ザツ",INDEX(データ!#REF!,MATCH(BN614,データ!#REF!),MATCH(BL614,データ!#REF!)),""))))</f>
        <v/>
      </c>
      <c r="BU614" s="22" t="str">
        <f t="shared" si="987"/>
        <v/>
      </c>
      <c r="BV614" s="21" t="str">
        <f t="shared" si="988"/>
        <v/>
      </c>
      <c r="BW614" s="27" t="str">
        <f t="shared" si="989"/>
        <v/>
      </c>
      <c r="BX614" s="24" t="str">
        <f t="shared" si="990"/>
        <v/>
      </c>
      <c r="BY614" s="25" t="str">
        <f t="shared" si="991"/>
        <v>0</v>
      </c>
      <c r="BZ614" s="26" t="str">
        <f t="shared" si="992"/>
        <v/>
      </c>
      <c r="CA614" s="26" t="str">
        <f t="shared" si="993"/>
        <v/>
      </c>
      <c r="CB614" s="26" t="str">
        <f t="shared" si="994"/>
        <v/>
      </c>
      <c r="CC614" s="27" t="str">
        <f t="shared" si="995"/>
        <v/>
      </c>
      <c r="CD614" s="26" t="str">
        <f t="shared" si="996"/>
        <v/>
      </c>
      <c r="CE614" s="26" t="str">
        <f t="shared" si="997"/>
        <v/>
      </c>
      <c r="CF614" s="45" t="s">
        <v>30</v>
      </c>
      <c r="CG614" s="55" t="str">
        <f>IF(ＣＳＶ貼付用!CM600="","",ＣＳＶ貼付用!CM600)</f>
        <v/>
      </c>
      <c r="CH614" s="38" t="str">
        <f>IF(ＣＳＶ貼付用!CO600="","",ＣＳＶ貼付用!CO600)</f>
        <v/>
      </c>
      <c r="CI614" s="38" t="str">
        <f>IF(ＣＳＶ貼付用!CQ600="","",ＣＳＶ貼付用!CQ600)</f>
        <v/>
      </c>
      <c r="CJ614" s="40" t="str">
        <f t="shared" si="998"/>
        <v/>
      </c>
      <c r="CK614" s="41" t="str">
        <f>IF(林齢計算用!D600="","",林齢計算用!D600)</f>
        <v/>
      </c>
      <c r="CL614" s="41" t="str">
        <f t="shared" si="999"/>
        <v/>
      </c>
      <c r="CM614" s="41" t="str">
        <f t="shared" si="1000"/>
        <v/>
      </c>
      <c r="CN614" s="23" t="str">
        <f>IF(CI614="スギ",INDEX(データ!$C$7:$E$26,MATCH(CL614,データ!$B$7:$B$26),MATCH(CJ614,データ!$C$6:$E$6)),IF(CI614="ヒノキ",INDEX(データ!$C$32:$E$51,MATCH(CL614,データ!$B$32:$B$51),MATCH(CJ614,データ!$C$31:$E$31)),IF(CI614="マツ",INDEX(データ!#REF!,MATCH(CL614,データ!#REF!),MATCH(CJ614,データ!#REF!)),IF(CI614="ザツ",INDEX(データ!#REF!,MATCH(CL614,データ!#REF!),MATCH(CJ614,データ!#REF!)),""))))</f>
        <v/>
      </c>
      <c r="CO614" s="22" t="str">
        <f t="shared" si="953"/>
        <v/>
      </c>
      <c r="CP614" s="21" t="str">
        <f t="shared" si="1001"/>
        <v/>
      </c>
      <c r="CQ614" s="21" t="str">
        <f t="shared" si="1002"/>
        <v/>
      </c>
      <c r="CR614" s="24" t="str">
        <f>IF(CI614="スギ",INDEX(データ!$H$7:$J$26,MATCH(CL614,データ!$G$7:$G$26),MATCH(CJ614,データ!$H$6:$J$6)),IF(CI614="ヒノキ",INDEX(データ!$H$32:$J$51,MATCH(CL614,データ!$G$32:$G$51),MATCH(CJ614,データ!$H$31:$J$31)),IF(CI614="マツ",INDEX(データ!#REF!,MATCH(CL614,データ!#REF!),MATCH(CJ614,データ!#REF!)),IF(CI614="ザツ",INDEX(データ!#REF!,MATCH(CL614,データ!#REF!),MATCH(CJ614,データ!#REF!)),""))))</f>
        <v/>
      </c>
      <c r="CS614" s="22" t="str">
        <f t="shared" si="1003"/>
        <v/>
      </c>
      <c r="CT614" s="21" t="str">
        <f t="shared" si="1004"/>
        <v/>
      </c>
      <c r="CU614" s="27" t="str">
        <f t="shared" si="1005"/>
        <v/>
      </c>
      <c r="CV614" s="24" t="str">
        <f t="shared" si="1006"/>
        <v/>
      </c>
      <c r="CW614" s="25" t="str">
        <f t="shared" si="1007"/>
        <v>0</v>
      </c>
      <c r="CX614" s="26" t="str">
        <f t="shared" si="1008"/>
        <v/>
      </c>
      <c r="CY614" s="26" t="str">
        <f t="shared" si="1009"/>
        <v/>
      </c>
      <c r="CZ614" s="26" t="str">
        <f t="shared" si="1010"/>
        <v/>
      </c>
      <c r="DA614" s="27" t="str">
        <f t="shared" si="1011"/>
        <v/>
      </c>
      <c r="DB614" s="26" t="str">
        <f t="shared" si="1012"/>
        <v/>
      </c>
      <c r="DC614" s="26" t="str">
        <f t="shared" si="1013"/>
        <v/>
      </c>
      <c r="DD614" s="45" t="s">
        <v>30</v>
      </c>
      <c r="DE614" s="55" t="str">
        <f>IF(ＣＳＶ貼付用!DB600="","",ＣＳＶ貼付用!DB600)</f>
        <v/>
      </c>
      <c r="DF614" s="38" t="str">
        <f>IF(ＣＳＶ貼付用!DD600="","",ＣＳＶ貼付用!DD600)</f>
        <v/>
      </c>
      <c r="DG614" s="38" t="str">
        <f>IF(ＣＳＶ貼付用!DF600="","",ＣＳＶ貼付用!DF600)</f>
        <v/>
      </c>
      <c r="DH614" s="40" t="str">
        <f t="shared" si="1014"/>
        <v/>
      </c>
      <c r="DI614" s="41" t="str">
        <f>IF(林齢計算用!E600="","",林齢計算用!E600)</f>
        <v/>
      </c>
      <c r="DJ614" s="41" t="str">
        <f t="shared" si="1015"/>
        <v/>
      </c>
      <c r="DK614" s="41" t="str">
        <f t="shared" si="1016"/>
        <v/>
      </c>
      <c r="DL614" s="23" t="str">
        <f>IF(DG614="スギ",INDEX(データ!$C$7:$E$26,MATCH(DJ614,データ!$B$7:$B$26),MATCH(DH614,データ!$C$6:$E$6)),IF(DG614="ヒノキ",INDEX(データ!$C$32:$E$51,MATCH(DJ614,データ!$B$32:$B$51),MATCH(DH614,データ!$C$31:$E$31)),IF(DG614="マツ",INDEX(データ!#REF!,MATCH(DJ614,データ!#REF!),MATCH(DH614,データ!#REF!)),IF(DG614="ザツ",INDEX(データ!#REF!,MATCH(DJ614,データ!#REF!),MATCH(DH614,データ!#REF!)),""))))</f>
        <v/>
      </c>
      <c r="DM614" s="22" t="str">
        <f t="shared" si="954"/>
        <v/>
      </c>
      <c r="DN614" s="21" t="str">
        <f t="shared" si="1017"/>
        <v/>
      </c>
      <c r="DO614" s="21" t="str">
        <f t="shared" si="1018"/>
        <v/>
      </c>
      <c r="DP614" s="24" t="str">
        <f>IF(DG614="スギ",INDEX(データ!$H$7:$J$26,MATCH(DJ614,データ!$G$7:$G$26),MATCH(DH614,データ!$H$6:$J$6)),IF(DG614="ヒノキ",INDEX(データ!$H$32:$J$51,MATCH(DJ614,データ!$G$32:$G$51),MATCH(DH614,データ!$H$31:$J$31)),IF(DG614="マツ",INDEX(データ!#REF!,MATCH(DJ614,データ!#REF!),MATCH(DH614,データ!#REF!)),IF(DG614="ザツ",INDEX(データ!#REF!,MATCH(DJ614,データ!#REF!),MATCH(DH614,データ!#REF!)),""))))</f>
        <v/>
      </c>
      <c r="DQ614" s="22" t="str">
        <f t="shared" si="1019"/>
        <v/>
      </c>
      <c r="DR614" s="21" t="str">
        <f t="shared" si="1020"/>
        <v/>
      </c>
      <c r="DS614" s="27" t="str">
        <f t="shared" si="1021"/>
        <v/>
      </c>
      <c r="DT614" s="24" t="str">
        <f t="shared" si="1022"/>
        <v/>
      </c>
      <c r="DU614" s="25" t="str">
        <f t="shared" si="1023"/>
        <v>0</v>
      </c>
      <c r="DV614" s="26" t="str">
        <f t="shared" si="1024"/>
        <v/>
      </c>
      <c r="DW614" s="26" t="str">
        <f t="shared" si="1025"/>
        <v/>
      </c>
      <c r="DX614" s="26" t="str">
        <f t="shared" si="1026"/>
        <v/>
      </c>
      <c r="DY614" s="27" t="str">
        <f t="shared" si="1027"/>
        <v/>
      </c>
      <c r="DZ614" s="26" t="str">
        <f t="shared" si="1028"/>
        <v/>
      </c>
      <c r="EA614" s="26" t="str">
        <f t="shared" si="1029"/>
        <v/>
      </c>
      <c r="EB614" s="45" t="s">
        <v>30</v>
      </c>
      <c r="EC614" s="55" t="str">
        <f>IF(ＣＳＶ貼付用!DQ600="","",ＣＳＶ貼付用!DQ600)</f>
        <v/>
      </c>
      <c r="ED614" s="38" t="str">
        <f>IF(ＣＳＶ貼付用!DS600="","",ＣＳＶ貼付用!DS600)</f>
        <v/>
      </c>
      <c r="EE614" s="38" t="str">
        <f>IF(ＣＳＶ貼付用!DU600="","",ＣＳＶ貼付用!DU600)</f>
        <v/>
      </c>
      <c r="EF614" s="40" t="str">
        <f t="shared" si="1030"/>
        <v/>
      </c>
      <c r="EG614" s="41" t="str">
        <f>IF(林齢計算用!F600="","",林齢計算用!F600)</f>
        <v/>
      </c>
      <c r="EH614" s="41" t="str">
        <f t="shared" si="1031"/>
        <v/>
      </c>
      <c r="EI614" s="41" t="str">
        <f t="shared" si="1032"/>
        <v/>
      </c>
      <c r="EJ614" s="23" t="str">
        <f>IF(EE614="スギ",INDEX(データ!$C$7:$E$26,MATCH(EH614,データ!$B$7:$B$26),MATCH(EF614,データ!$C$6:$E$6)),IF(EE614="ヒノキ",INDEX(データ!$C$32:$E$51,MATCH(EH614,データ!$B$32:$B$51),MATCH(EF614,データ!$C$31:$E$31)),IF(EE614="マツ",INDEX(データ!#REF!,MATCH(EH614,データ!#REF!),MATCH(EF614,データ!#REF!)),IF(EE614="ザツ",INDEX(データ!#REF!,MATCH(EH614,データ!#REF!),MATCH(EF614,データ!#REF!)),""))))</f>
        <v/>
      </c>
      <c r="EK614" s="22" t="str">
        <f t="shared" si="955"/>
        <v/>
      </c>
      <c r="EL614" s="21" t="str">
        <f t="shared" si="1033"/>
        <v/>
      </c>
      <c r="EM614" s="21" t="str">
        <f t="shared" si="1034"/>
        <v/>
      </c>
      <c r="EN614" s="24" t="str">
        <f>IF(EE614="スギ",INDEX(データ!$H$7:$J$26,MATCH(EH614,データ!$G$7:$G$26),MATCH(EF614,データ!$H$6:$J$6)),IF(EE614="ヒノキ",INDEX(データ!$H$32:$J$51,MATCH(EH614,データ!$G$32:$G$51),MATCH(EF614,データ!$H$31:$J$31)),IF(EE614="マツ",INDEX(データ!#REF!,MATCH(EH614,データ!#REF!),MATCH(EF614,データ!#REF!)),IF(EE614="ザツ",INDEX(データ!#REF!,MATCH(EH614,データ!#REF!),MATCH(EF614,データ!#REF!)),""))))</f>
        <v/>
      </c>
      <c r="EO614" s="22" t="str">
        <f t="shared" si="1035"/>
        <v/>
      </c>
      <c r="EP614" s="21" t="str">
        <f t="shared" si="1036"/>
        <v/>
      </c>
      <c r="EQ614" s="27" t="str">
        <f t="shared" si="1037"/>
        <v/>
      </c>
      <c r="ER614" s="24" t="str">
        <f t="shared" si="1038"/>
        <v/>
      </c>
      <c r="ES614" s="25" t="str">
        <f t="shared" si="1039"/>
        <v>0</v>
      </c>
      <c r="ET614" s="26" t="str">
        <f t="shared" si="1040"/>
        <v/>
      </c>
      <c r="EU614" s="26" t="str">
        <f t="shared" si="1041"/>
        <v/>
      </c>
      <c r="EV614" s="26" t="str">
        <f t="shared" si="1042"/>
        <v/>
      </c>
      <c r="EW614" s="27" t="str">
        <f t="shared" si="1043"/>
        <v/>
      </c>
      <c r="EX614" s="26" t="str">
        <f t="shared" si="1044"/>
        <v/>
      </c>
      <c r="EY614" s="26" t="str">
        <f t="shared" si="1045"/>
        <v/>
      </c>
      <c r="EZ614" s="26">
        <f t="shared" si="1046"/>
        <v>0</v>
      </c>
      <c r="FA614" s="43"/>
    </row>
    <row r="615" spans="1:157" ht="15.95" customHeight="1" x14ac:dyDescent="0.15">
      <c r="A615" s="21"/>
      <c r="B615" s="36" t="str">
        <f>IF(ＣＳＶ貼付用!G601="","",ＣＳＶ貼付用!G601)</f>
        <v/>
      </c>
      <c r="C615" s="36" t="str">
        <f>IF(ＣＳＶ貼付用!I601="","",ＣＳＶ貼付用!I601)</f>
        <v/>
      </c>
      <c r="D615" s="36" t="str">
        <f>IF(ＣＳＶ貼付用!J601="","",ＣＳＶ貼付用!J601)</f>
        <v/>
      </c>
      <c r="E615" s="36" t="str">
        <f>IF(ＣＳＶ貼付用!F601="","",ＣＳＶ貼付用!F601)</f>
        <v/>
      </c>
      <c r="F615" s="38" t="str">
        <f>IF(ＣＳＶ貼付用!T601="","",ＣＳＶ貼付用!T601)</f>
        <v/>
      </c>
      <c r="G615" s="38"/>
      <c r="H615" s="38" t="str">
        <f>IF(ＣＳＶ貼付用!GJ601="","",ＣＳＶ貼付用!GJ601)</f>
        <v/>
      </c>
      <c r="I615" s="38" t="str">
        <f>IF(ＣＳＶ貼付用!GL601="","",ＣＳＶ貼付用!GL601)</f>
        <v/>
      </c>
      <c r="J615" s="38" t="str">
        <f>IF(ＣＳＶ貼付用!GN601="","",ＣＳＶ貼付用!GN601)</f>
        <v/>
      </c>
      <c r="K615" s="38" t="str">
        <f>IF(ＣＳＶ貼付用!GP601="","",ＣＳＶ貼付用!GP601)</f>
        <v/>
      </c>
      <c r="L615" s="45" t="s">
        <v>30</v>
      </c>
      <c r="M615" s="55" t="str">
        <f>IF(ＣＳＶ貼付用!AT601="","",ＣＳＶ貼付用!AT601)</f>
        <v/>
      </c>
      <c r="N615" s="38" t="str">
        <f>IF(ＣＳＶ貼付用!AV601="","",ＣＳＶ貼付用!AV601)</f>
        <v/>
      </c>
      <c r="O615" s="38" t="str">
        <f>IF(ＣＳＶ貼付用!AX601="","",ＣＳＶ貼付用!AX601)</f>
        <v/>
      </c>
      <c r="P615" s="40" t="str">
        <f>IF(ＣＳＶ貼付用!FE601="","",ＣＳＶ貼付用!FE601)</f>
        <v/>
      </c>
      <c r="Q615" s="41" t="str">
        <f>IF(林齢計算用!A601="","",林齢計算用!A601)</f>
        <v/>
      </c>
      <c r="R615" s="41" t="str">
        <f t="shared" si="956"/>
        <v/>
      </c>
      <c r="S615" s="56" t="str">
        <f>IF(ＣＳＶ貼付用!EG601="","",ＣＳＶ貼付用!EG601*10)</f>
        <v/>
      </c>
      <c r="T615" s="23" t="str">
        <f>IF(O615="スギ",INDEX(データ!$C$7:$E$26,MATCH(R615,データ!$B$7:$B$26),MATCH(P615,データ!$C$6:$E$6)),IF(O615="ヒノキ",INDEX(データ!$C$32:$E$51,MATCH(R615,データ!$B$32:$B$51),MATCH(P615,データ!$C$31:$E$31)),IF(O615="マツ",INDEX(データ!#REF!,MATCH(R615,データ!#REF!),MATCH(P615,データ!#REF!)),IF(O615="ザツ",INDEX(データ!#REF!,MATCH(R615,データ!#REF!),MATCH(P615,データ!#REF!)),""))))</f>
        <v/>
      </c>
      <c r="U615" s="22" t="str">
        <f t="shared" si="1047"/>
        <v/>
      </c>
      <c r="V615" s="21" t="str">
        <f t="shared" si="1051"/>
        <v/>
      </c>
      <c r="W615" s="21" t="str">
        <f t="shared" si="1048"/>
        <v/>
      </c>
      <c r="X615" s="23" t="str">
        <f>IF(O615="スギ",INDEX(データ!$H$7:$J$26,MATCH(R615,データ!$G$7:$G$26),MATCH(P615,データ!$H$6:$J$6)),IF(O615="ヒノキ",INDEX(データ!$H$32:$J$51,MATCH(R615,データ!$G$32:$G$51),MATCH(P615,データ!$H$31:$J$31)),IF(O615="マツ",INDEX(データ!#REF!,MATCH(R615,データ!#REF!),MATCH(P615,データ!#REF!)),IF(O615="ザツ",INDEX(データ!#REF!,MATCH(R615,データ!#REF!),MATCH(P615,データ!#REF!)),""))))</f>
        <v/>
      </c>
      <c r="Y615" s="22" t="str">
        <f t="shared" si="1049"/>
        <v/>
      </c>
      <c r="Z615" s="21" t="str">
        <f t="shared" si="1050"/>
        <v/>
      </c>
      <c r="AA615" s="27" t="str">
        <f t="shared" si="957"/>
        <v/>
      </c>
      <c r="AB615" s="24" t="str">
        <f t="shared" si="958"/>
        <v/>
      </c>
      <c r="AC615" s="25" t="str">
        <f t="shared" si="959"/>
        <v>0</v>
      </c>
      <c r="AD615" s="26" t="str">
        <f t="shared" si="960"/>
        <v/>
      </c>
      <c r="AE615" s="26" t="str">
        <f t="shared" si="961"/>
        <v/>
      </c>
      <c r="AF615" s="26" t="str">
        <f t="shared" si="962"/>
        <v/>
      </c>
      <c r="AG615" s="27" t="str">
        <f t="shared" si="963"/>
        <v/>
      </c>
      <c r="AH615" s="26" t="str">
        <f t="shared" si="964"/>
        <v/>
      </c>
      <c r="AI615" s="26" t="str">
        <f t="shared" si="965"/>
        <v/>
      </c>
      <c r="AJ615" s="45" t="s">
        <v>30</v>
      </c>
      <c r="AK615" s="55" t="str">
        <f>IF(ＣＳＶ貼付用!BI601="","",ＣＳＶ貼付用!BI601)</f>
        <v/>
      </c>
      <c r="AL615" s="38" t="str">
        <f>IF(ＣＳＶ貼付用!BK601="","",ＣＳＶ貼付用!BK601)</f>
        <v/>
      </c>
      <c r="AM615" s="38" t="str">
        <f>IF(ＣＳＶ貼付用!BM601="","",ＣＳＶ貼付用!BM601)</f>
        <v/>
      </c>
      <c r="AN615" s="40" t="str">
        <f t="shared" si="966"/>
        <v/>
      </c>
      <c r="AO615" s="41" t="str">
        <f>IF(林齢計算用!B601="","",林齢計算用!B601)</f>
        <v/>
      </c>
      <c r="AP615" s="41" t="str">
        <f t="shared" si="967"/>
        <v/>
      </c>
      <c r="AQ615" s="41" t="str">
        <f t="shared" si="968"/>
        <v/>
      </c>
      <c r="AR615" s="23" t="str">
        <f>IF(AM615="スギ",INDEX(データ!$C$7:$E$26,MATCH(AP615,データ!$B$7:$B$26),MATCH(AN615,データ!$C$6:$E$6)),IF(AM615="ヒノキ",INDEX(データ!$C$32:$E$51,MATCH(AP615,データ!$B$32:$B$51),MATCH(AN615,データ!$C$31:$E$31)),IF(AM615="マツ",INDEX(データ!#REF!,MATCH(AP615,データ!#REF!),MATCH(AN615,データ!#REF!)),IF(AM615="ザツ",INDEX(データ!#REF!,MATCH(AP615,データ!#REF!),MATCH(AN615,データ!#REF!)),""))))</f>
        <v/>
      </c>
      <c r="AS615" s="22" t="str">
        <f t="shared" si="951"/>
        <v/>
      </c>
      <c r="AT615" s="21" t="str">
        <f t="shared" si="969"/>
        <v/>
      </c>
      <c r="AU615" s="21" t="str">
        <f t="shared" si="970"/>
        <v/>
      </c>
      <c r="AV615" s="24" t="str">
        <f>IF(AM615="スギ",INDEX(データ!$H$7:$J$26,MATCH(AP615,データ!$G$7:$G$26),MATCH(AN615,データ!$H$6:$J$6)),IF(AM615="ヒノキ",INDEX(データ!$H$32:$J$51,MATCH(AP615,データ!$G$32:$G$51),MATCH(AN615,データ!$H$31:$J$31)),IF(AM615="マツ",INDEX(データ!#REF!,MATCH(AP615,データ!#REF!),MATCH(AN615,データ!#REF!)),IF(AM615="ザツ",INDEX(データ!#REF!,MATCH(AP615,データ!#REF!),MATCH(AN615,データ!#REF!)),""))))</f>
        <v/>
      </c>
      <c r="AW615" s="22" t="str">
        <f t="shared" si="971"/>
        <v/>
      </c>
      <c r="AX615" s="21" t="str">
        <f t="shared" si="972"/>
        <v/>
      </c>
      <c r="AY615" s="27" t="str">
        <f t="shared" si="973"/>
        <v/>
      </c>
      <c r="AZ615" s="24" t="str">
        <f t="shared" si="974"/>
        <v/>
      </c>
      <c r="BA615" s="25" t="str">
        <f t="shared" si="975"/>
        <v>0</v>
      </c>
      <c r="BB615" s="26" t="str">
        <f t="shared" si="976"/>
        <v/>
      </c>
      <c r="BC615" s="26" t="str">
        <f t="shared" si="977"/>
        <v/>
      </c>
      <c r="BD615" s="26" t="str">
        <f t="shared" si="978"/>
        <v/>
      </c>
      <c r="BE615" s="27" t="str">
        <f t="shared" si="979"/>
        <v/>
      </c>
      <c r="BF615" s="26" t="str">
        <f t="shared" si="980"/>
        <v/>
      </c>
      <c r="BG615" s="26" t="str">
        <f t="shared" si="981"/>
        <v/>
      </c>
      <c r="BH615" s="45" t="s">
        <v>30</v>
      </c>
      <c r="BI615" s="55" t="str">
        <f>IF(ＣＳＶ貼付用!BX601="","",ＣＳＶ貼付用!BX601)</f>
        <v/>
      </c>
      <c r="BJ615" s="38" t="str">
        <f>IF(ＣＳＶ貼付用!BZ601="","",ＣＳＶ貼付用!BZ601)</f>
        <v/>
      </c>
      <c r="BK615" s="38" t="str">
        <f>IF(ＣＳＶ貼付用!CB601="","",ＣＳＶ貼付用!CB601)</f>
        <v/>
      </c>
      <c r="BL615" s="40" t="str">
        <f t="shared" si="982"/>
        <v/>
      </c>
      <c r="BM615" s="41" t="str">
        <f>IF(林齢計算用!C601="","",林齢計算用!C601)</f>
        <v/>
      </c>
      <c r="BN615" s="41" t="str">
        <f t="shared" si="983"/>
        <v/>
      </c>
      <c r="BO615" s="41" t="str">
        <f t="shared" si="984"/>
        <v/>
      </c>
      <c r="BP615" s="23" t="str">
        <f>IF(BK615="スギ",INDEX(データ!$C$7:$E$26,MATCH(BN615,データ!$B$7:$B$26),MATCH(BL615,データ!$C$6:$E$6)),IF(BK615="ヒノキ",INDEX(データ!$C$32:$E$51,MATCH(BN615,データ!$B$32:$B$51),MATCH(BL615,データ!$C$31:$E$31)),IF(BK615="マツ",INDEX(データ!#REF!,MATCH(BN615,データ!#REF!),MATCH(BL615,データ!#REF!)),IF(BK615="ザツ",INDEX(データ!#REF!,MATCH(BN615,データ!#REF!),MATCH(BL615,データ!#REF!)),""))))</f>
        <v/>
      </c>
      <c r="BQ615" s="22" t="str">
        <f t="shared" si="952"/>
        <v/>
      </c>
      <c r="BR615" s="21" t="str">
        <f t="shared" si="985"/>
        <v/>
      </c>
      <c r="BS615" s="21" t="str">
        <f t="shared" si="986"/>
        <v/>
      </c>
      <c r="BT615" s="24" t="str">
        <f>IF(BK615="スギ",INDEX(データ!$H$7:$J$26,MATCH(BN615,データ!$G$7:$G$26),MATCH(BL615,データ!$H$6:$J$6)),IF(BK615="ヒノキ",INDEX(データ!$H$32:$J$51,MATCH(BN615,データ!$G$32:$G$51),MATCH(BL615,データ!$H$31:$J$31)),IF(BK615="マツ",INDEX(データ!#REF!,MATCH(BN615,データ!#REF!),MATCH(BL615,データ!#REF!)),IF(BK615="ザツ",INDEX(データ!#REF!,MATCH(BN615,データ!#REF!),MATCH(BL615,データ!#REF!)),""))))</f>
        <v/>
      </c>
      <c r="BU615" s="22" t="str">
        <f t="shared" si="987"/>
        <v/>
      </c>
      <c r="BV615" s="21" t="str">
        <f t="shared" si="988"/>
        <v/>
      </c>
      <c r="BW615" s="27" t="str">
        <f t="shared" si="989"/>
        <v/>
      </c>
      <c r="BX615" s="24" t="str">
        <f t="shared" si="990"/>
        <v/>
      </c>
      <c r="BY615" s="25" t="str">
        <f t="shared" si="991"/>
        <v>0</v>
      </c>
      <c r="BZ615" s="26" t="str">
        <f t="shared" si="992"/>
        <v/>
      </c>
      <c r="CA615" s="26" t="str">
        <f t="shared" si="993"/>
        <v/>
      </c>
      <c r="CB615" s="26" t="str">
        <f t="shared" si="994"/>
        <v/>
      </c>
      <c r="CC615" s="27" t="str">
        <f t="shared" si="995"/>
        <v/>
      </c>
      <c r="CD615" s="26" t="str">
        <f t="shared" si="996"/>
        <v/>
      </c>
      <c r="CE615" s="26" t="str">
        <f t="shared" si="997"/>
        <v/>
      </c>
      <c r="CF615" s="45" t="s">
        <v>30</v>
      </c>
      <c r="CG615" s="55" t="str">
        <f>IF(ＣＳＶ貼付用!CM601="","",ＣＳＶ貼付用!CM601)</f>
        <v/>
      </c>
      <c r="CH615" s="38" t="str">
        <f>IF(ＣＳＶ貼付用!CO601="","",ＣＳＶ貼付用!CO601)</f>
        <v/>
      </c>
      <c r="CI615" s="38" t="str">
        <f>IF(ＣＳＶ貼付用!CQ601="","",ＣＳＶ貼付用!CQ601)</f>
        <v/>
      </c>
      <c r="CJ615" s="40" t="str">
        <f t="shared" si="998"/>
        <v/>
      </c>
      <c r="CK615" s="41" t="str">
        <f>IF(林齢計算用!D601="","",林齢計算用!D601)</f>
        <v/>
      </c>
      <c r="CL615" s="41" t="str">
        <f t="shared" si="999"/>
        <v/>
      </c>
      <c r="CM615" s="41" t="str">
        <f t="shared" si="1000"/>
        <v/>
      </c>
      <c r="CN615" s="23" t="str">
        <f>IF(CI615="スギ",INDEX(データ!$C$7:$E$26,MATCH(CL615,データ!$B$7:$B$26),MATCH(CJ615,データ!$C$6:$E$6)),IF(CI615="ヒノキ",INDEX(データ!$C$32:$E$51,MATCH(CL615,データ!$B$32:$B$51),MATCH(CJ615,データ!$C$31:$E$31)),IF(CI615="マツ",INDEX(データ!#REF!,MATCH(CL615,データ!#REF!),MATCH(CJ615,データ!#REF!)),IF(CI615="ザツ",INDEX(データ!#REF!,MATCH(CL615,データ!#REF!),MATCH(CJ615,データ!#REF!)),""))))</f>
        <v/>
      </c>
      <c r="CO615" s="22" t="str">
        <f t="shared" si="953"/>
        <v/>
      </c>
      <c r="CP615" s="21" t="str">
        <f t="shared" si="1001"/>
        <v/>
      </c>
      <c r="CQ615" s="21" t="str">
        <f t="shared" si="1002"/>
        <v/>
      </c>
      <c r="CR615" s="24" t="str">
        <f>IF(CI615="スギ",INDEX(データ!$H$7:$J$26,MATCH(CL615,データ!$G$7:$G$26),MATCH(CJ615,データ!$H$6:$J$6)),IF(CI615="ヒノキ",INDEX(データ!$H$32:$J$51,MATCH(CL615,データ!$G$32:$G$51),MATCH(CJ615,データ!$H$31:$J$31)),IF(CI615="マツ",INDEX(データ!#REF!,MATCH(CL615,データ!#REF!),MATCH(CJ615,データ!#REF!)),IF(CI615="ザツ",INDEX(データ!#REF!,MATCH(CL615,データ!#REF!),MATCH(CJ615,データ!#REF!)),""))))</f>
        <v/>
      </c>
      <c r="CS615" s="22" t="str">
        <f t="shared" si="1003"/>
        <v/>
      </c>
      <c r="CT615" s="21" t="str">
        <f t="shared" si="1004"/>
        <v/>
      </c>
      <c r="CU615" s="27" t="str">
        <f t="shared" si="1005"/>
        <v/>
      </c>
      <c r="CV615" s="24" t="str">
        <f t="shared" si="1006"/>
        <v/>
      </c>
      <c r="CW615" s="25" t="str">
        <f t="shared" si="1007"/>
        <v>0</v>
      </c>
      <c r="CX615" s="26" t="str">
        <f t="shared" si="1008"/>
        <v/>
      </c>
      <c r="CY615" s="26" t="str">
        <f t="shared" si="1009"/>
        <v/>
      </c>
      <c r="CZ615" s="26" t="str">
        <f t="shared" si="1010"/>
        <v/>
      </c>
      <c r="DA615" s="27" t="str">
        <f t="shared" si="1011"/>
        <v/>
      </c>
      <c r="DB615" s="26" t="str">
        <f t="shared" si="1012"/>
        <v/>
      </c>
      <c r="DC615" s="26" t="str">
        <f t="shared" si="1013"/>
        <v/>
      </c>
      <c r="DD615" s="45" t="s">
        <v>30</v>
      </c>
      <c r="DE615" s="55" t="str">
        <f>IF(ＣＳＶ貼付用!DB601="","",ＣＳＶ貼付用!DB601)</f>
        <v/>
      </c>
      <c r="DF615" s="38" t="str">
        <f>IF(ＣＳＶ貼付用!DD601="","",ＣＳＶ貼付用!DD601)</f>
        <v/>
      </c>
      <c r="DG615" s="38" t="str">
        <f>IF(ＣＳＶ貼付用!DF601="","",ＣＳＶ貼付用!DF601)</f>
        <v/>
      </c>
      <c r="DH615" s="40" t="str">
        <f t="shared" si="1014"/>
        <v/>
      </c>
      <c r="DI615" s="41" t="str">
        <f>IF(林齢計算用!E601="","",林齢計算用!E601)</f>
        <v/>
      </c>
      <c r="DJ615" s="41" t="str">
        <f t="shared" si="1015"/>
        <v/>
      </c>
      <c r="DK615" s="41" t="str">
        <f t="shared" si="1016"/>
        <v/>
      </c>
      <c r="DL615" s="23" t="str">
        <f>IF(DG615="スギ",INDEX(データ!$C$7:$E$26,MATCH(DJ615,データ!$B$7:$B$26),MATCH(DH615,データ!$C$6:$E$6)),IF(DG615="ヒノキ",INDEX(データ!$C$32:$E$51,MATCH(DJ615,データ!$B$32:$B$51),MATCH(DH615,データ!$C$31:$E$31)),IF(DG615="マツ",INDEX(データ!#REF!,MATCH(DJ615,データ!#REF!),MATCH(DH615,データ!#REF!)),IF(DG615="ザツ",INDEX(データ!#REF!,MATCH(DJ615,データ!#REF!),MATCH(DH615,データ!#REF!)),""))))</f>
        <v/>
      </c>
      <c r="DM615" s="22" t="str">
        <f t="shared" si="954"/>
        <v/>
      </c>
      <c r="DN615" s="21" t="str">
        <f t="shared" si="1017"/>
        <v/>
      </c>
      <c r="DO615" s="21" t="str">
        <f t="shared" si="1018"/>
        <v/>
      </c>
      <c r="DP615" s="24" t="str">
        <f>IF(DG615="スギ",INDEX(データ!$H$7:$J$26,MATCH(DJ615,データ!$G$7:$G$26),MATCH(DH615,データ!$H$6:$J$6)),IF(DG615="ヒノキ",INDEX(データ!$H$32:$J$51,MATCH(DJ615,データ!$G$32:$G$51),MATCH(DH615,データ!$H$31:$J$31)),IF(DG615="マツ",INDEX(データ!#REF!,MATCH(DJ615,データ!#REF!),MATCH(DH615,データ!#REF!)),IF(DG615="ザツ",INDEX(データ!#REF!,MATCH(DJ615,データ!#REF!),MATCH(DH615,データ!#REF!)),""))))</f>
        <v/>
      </c>
      <c r="DQ615" s="22" t="str">
        <f t="shared" si="1019"/>
        <v/>
      </c>
      <c r="DR615" s="21" t="str">
        <f t="shared" si="1020"/>
        <v/>
      </c>
      <c r="DS615" s="27" t="str">
        <f t="shared" si="1021"/>
        <v/>
      </c>
      <c r="DT615" s="24" t="str">
        <f t="shared" si="1022"/>
        <v/>
      </c>
      <c r="DU615" s="25" t="str">
        <f t="shared" si="1023"/>
        <v>0</v>
      </c>
      <c r="DV615" s="26" t="str">
        <f t="shared" si="1024"/>
        <v/>
      </c>
      <c r="DW615" s="26" t="str">
        <f t="shared" si="1025"/>
        <v/>
      </c>
      <c r="DX615" s="26" t="str">
        <f t="shared" si="1026"/>
        <v/>
      </c>
      <c r="DY615" s="27" t="str">
        <f t="shared" si="1027"/>
        <v/>
      </c>
      <c r="DZ615" s="26" t="str">
        <f t="shared" si="1028"/>
        <v/>
      </c>
      <c r="EA615" s="26" t="str">
        <f t="shared" si="1029"/>
        <v/>
      </c>
      <c r="EB615" s="45" t="s">
        <v>30</v>
      </c>
      <c r="EC615" s="55" t="str">
        <f>IF(ＣＳＶ貼付用!DQ601="","",ＣＳＶ貼付用!DQ601)</f>
        <v/>
      </c>
      <c r="ED615" s="38" t="str">
        <f>IF(ＣＳＶ貼付用!DS601="","",ＣＳＶ貼付用!DS601)</f>
        <v/>
      </c>
      <c r="EE615" s="38" t="str">
        <f>IF(ＣＳＶ貼付用!DU601="","",ＣＳＶ貼付用!DU601)</f>
        <v/>
      </c>
      <c r="EF615" s="40" t="str">
        <f t="shared" si="1030"/>
        <v/>
      </c>
      <c r="EG615" s="41" t="str">
        <f>IF(林齢計算用!F601="","",林齢計算用!F601)</f>
        <v/>
      </c>
      <c r="EH615" s="41" t="str">
        <f t="shared" si="1031"/>
        <v/>
      </c>
      <c r="EI615" s="41" t="str">
        <f t="shared" si="1032"/>
        <v/>
      </c>
      <c r="EJ615" s="23" t="str">
        <f>IF(EE615="スギ",INDEX(データ!$C$7:$E$26,MATCH(EH615,データ!$B$7:$B$26),MATCH(EF615,データ!$C$6:$E$6)),IF(EE615="ヒノキ",INDEX(データ!$C$32:$E$51,MATCH(EH615,データ!$B$32:$B$51),MATCH(EF615,データ!$C$31:$E$31)),IF(EE615="マツ",INDEX(データ!#REF!,MATCH(EH615,データ!#REF!),MATCH(EF615,データ!#REF!)),IF(EE615="ザツ",INDEX(データ!#REF!,MATCH(EH615,データ!#REF!),MATCH(EF615,データ!#REF!)),""))))</f>
        <v/>
      </c>
      <c r="EK615" s="22" t="str">
        <f t="shared" si="955"/>
        <v/>
      </c>
      <c r="EL615" s="21" t="str">
        <f t="shared" si="1033"/>
        <v/>
      </c>
      <c r="EM615" s="21" t="str">
        <f t="shared" si="1034"/>
        <v/>
      </c>
      <c r="EN615" s="24" t="str">
        <f>IF(EE615="スギ",INDEX(データ!$H$7:$J$26,MATCH(EH615,データ!$G$7:$G$26),MATCH(EF615,データ!$H$6:$J$6)),IF(EE615="ヒノキ",INDEX(データ!$H$32:$J$51,MATCH(EH615,データ!$G$32:$G$51),MATCH(EF615,データ!$H$31:$J$31)),IF(EE615="マツ",INDEX(データ!#REF!,MATCH(EH615,データ!#REF!),MATCH(EF615,データ!#REF!)),IF(EE615="ザツ",INDEX(データ!#REF!,MATCH(EH615,データ!#REF!),MATCH(EF615,データ!#REF!)),""))))</f>
        <v/>
      </c>
      <c r="EO615" s="22" t="str">
        <f t="shared" si="1035"/>
        <v/>
      </c>
      <c r="EP615" s="21" t="str">
        <f t="shared" si="1036"/>
        <v/>
      </c>
      <c r="EQ615" s="27" t="str">
        <f t="shared" si="1037"/>
        <v/>
      </c>
      <c r="ER615" s="24" t="str">
        <f t="shared" si="1038"/>
        <v/>
      </c>
      <c r="ES615" s="25" t="str">
        <f t="shared" si="1039"/>
        <v>0</v>
      </c>
      <c r="ET615" s="26" t="str">
        <f t="shared" si="1040"/>
        <v/>
      </c>
      <c r="EU615" s="26" t="str">
        <f t="shared" si="1041"/>
        <v/>
      </c>
      <c r="EV615" s="26" t="str">
        <f t="shared" si="1042"/>
        <v/>
      </c>
      <c r="EW615" s="27" t="str">
        <f t="shared" si="1043"/>
        <v/>
      </c>
      <c r="EX615" s="26" t="str">
        <f t="shared" si="1044"/>
        <v/>
      </c>
      <c r="EY615" s="26" t="str">
        <f t="shared" si="1045"/>
        <v/>
      </c>
      <c r="EZ615" s="26">
        <f t="shared" si="1046"/>
        <v>0</v>
      </c>
      <c r="FA615" s="43"/>
    </row>
    <row r="616" spans="1:157" ht="15.95" customHeight="1" x14ac:dyDescent="0.15">
      <c r="A616" s="21"/>
      <c r="B616" s="36" t="str">
        <f>IF(ＣＳＶ貼付用!G602="","",ＣＳＶ貼付用!G602)</f>
        <v/>
      </c>
      <c r="C616" s="36" t="str">
        <f>IF(ＣＳＶ貼付用!I602="","",ＣＳＶ貼付用!I602)</f>
        <v/>
      </c>
      <c r="D616" s="36" t="str">
        <f>IF(ＣＳＶ貼付用!J602="","",ＣＳＶ貼付用!J602)</f>
        <v/>
      </c>
      <c r="E616" s="36" t="str">
        <f>IF(ＣＳＶ貼付用!F602="","",ＣＳＶ貼付用!F602)</f>
        <v/>
      </c>
      <c r="F616" s="38" t="str">
        <f>IF(ＣＳＶ貼付用!T602="","",ＣＳＶ貼付用!T602)</f>
        <v/>
      </c>
      <c r="G616" s="38"/>
      <c r="H616" s="38" t="str">
        <f>IF(ＣＳＶ貼付用!GJ602="","",ＣＳＶ貼付用!GJ602)</f>
        <v/>
      </c>
      <c r="I616" s="38" t="str">
        <f>IF(ＣＳＶ貼付用!GL602="","",ＣＳＶ貼付用!GL602)</f>
        <v/>
      </c>
      <c r="J616" s="38" t="str">
        <f>IF(ＣＳＶ貼付用!GN602="","",ＣＳＶ貼付用!GN602)</f>
        <v/>
      </c>
      <c r="K616" s="38" t="str">
        <f>IF(ＣＳＶ貼付用!GP602="","",ＣＳＶ貼付用!GP602)</f>
        <v/>
      </c>
      <c r="L616" s="45" t="s">
        <v>30</v>
      </c>
      <c r="M616" s="55" t="str">
        <f>IF(ＣＳＶ貼付用!AT602="","",ＣＳＶ貼付用!AT602)</f>
        <v/>
      </c>
      <c r="N616" s="38" t="str">
        <f>IF(ＣＳＶ貼付用!AV602="","",ＣＳＶ貼付用!AV602)</f>
        <v/>
      </c>
      <c r="O616" s="38" t="str">
        <f>IF(ＣＳＶ貼付用!AX602="","",ＣＳＶ貼付用!AX602)</f>
        <v/>
      </c>
      <c r="P616" s="40" t="str">
        <f>IF(ＣＳＶ貼付用!FE602="","",ＣＳＶ貼付用!FE602)</f>
        <v/>
      </c>
      <c r="Q616" s="41" t="str">
        <f>IF(林齢計算用!A602="","",林齢計算用!A602)</f>
        <v/>
      </c>
      <c r="R616" s="41" t="str">
        <f t="shared" si="956"/>
        <v/>
      </c>
      <c r="S616" s="56" t="str">
        <f>IF(ＣＳＶ貼付用!EG602="","",ＣＳＶ貼付用!EG602*10)</f>
        <v/>
      </c>
      <c r="T616" s="23" t="str">
        <f>IF(O616="スギ",INDEX(データ!$C$7:$E$26,MATCH(R616,データ!$B$7:$B$26),MATCH(P616,データ!$C$6:$E$6)),IF(O616="ヒノキ",INDEX(データ!$C$32:$E$51,MATCH(R616,データ!$B$32:$B$51),MATCH(P616,データ!$C$31:$E$31)),IF(O616="マツ",INDEX(データ!#REF!,MATCH(R616,データ!#REF!),MATCH(P616,データ!#REF!)),IF(O616="ザツ",INDEX(データ!#REF!,MATCH(R616,データ!#REF!),MATCH(P616,データ!#REF!)),""))))</f>
        <v/>
      </c>
      <c r="U616" s="22" t="str">
        <f t="shared" si="1047"/>
        <v/>
      </c>
      <c r="V616" s="21" t="str">
        <f t="shared" si="1051"/>
        <v/>
      </c>
      <c r="W616" s="21" t="str">
        <f t="shared" si="1048"/>
        <v/>
      </c>
      <c r="X616" s="23" t="str">
        <f>IF(O616="スギ",INDEX(データ!$H$7:$J$26,MATCH(R616,データ!$G$7:$G$26),MATCH(P616,データ!$H$6:$J$6)),IF(O616="ヒノキ",INDEX(データ!$H$32:$J$51,MATCH(R616,データ!$G$32:$G$51),MATCH(P616,データ!$H$31:$J$31)),IF(O616="マツ",INDEX(データ!#REF!,MATCH(R616,データ!#REF!),MATCH(P616,データ!#REF!)),IF(O616="ザツ",INDEX(データ!#REF!,MATCH(R616,データ!#REF!),MATCH(P616,データ!#REF!)),""))))</f>
        <v/>
      </c>
      <c r="Y616" s="22" t="str">
        <f t="shared" si="1049"/>
        <v/>
      </c>
      <c r="Z616" s="21" t="str">
        <f t="shared" si="1050"/>
        <v/>
      </c>
      <c r="AA616" s="27" t="str">
        <f t="shared" si="957"/>
        <v/>
      </c>
      <c r="AB616" s="24" t="str">
        <f t="shared" si="958"/>
        <v/>
      </c>
      <c r="AC616" s="25" t="str">
        <f t="shared" si="959"/>
        <v>0</v>
      </c>
      <c r="AD616" s="26" t="str">
        <f t="shared" si="960"/>
        <v/>
      </c>
      <c r="AE616" s="26" t="str">
        <f t="shared" si="961"/>
        <v/>
      </c>
      <c r="AF616" s="26" t="str">
        <f t="shared" si="962"/>
        <v/>
      </c>
      <c r="AG616" s="27" t="str">
        <f t="shared" si="963"/>
        <v/>
      </c>
      <c r="AH616" s="26" t="str">
        <f t="shared" si="964"/>
        <v/>
      </c>
      <c r="AI616" s="26" t="str">
        <f t="shared" si="965"/>
        <v/>
      </c>
      <c r="AJ616" s="45" t="s">
        <v>30</v>
      </c>
      <c r="AK616" s="55" t="str">
        <f>IF(ＣＳＶ貼付用!BI602="","",ＣＳＶ貼付用!BI602)</f>
        <v/>
      </c>
      <c r="AL616" s="38" t="str">
        <f>IF(ＣＳＶ貼付用!BK602="","",ＣＳＶ貼付用!BK602)</f>
        <v/>
      </c>
      <c r="AM616" s="38" t="str">
        <f>IF(ＣＳＶ貼付用!BM602="","",ＣＳＶ貼付用!BM602)</f>
        <v/>
      </c>
      <c r="AN616" s="40" t="str">
        <f t="shared" si="966"/>
        <v/>
      </c>
      <c r="AO616" s="41" t="str">
        <f>IF(林齢計算用!B602="","",林齢計算用!B602)</f>
        <v/>
      </c>
      <c r="AP616" s="41" t="str">
        <f t="shared" si="967"/>
        <v/>
      </c>
      <c r="AQ616" s="41" t="str">
        <f t="shared" si="968"/>
        <v/>
      </c>
      <c r="AR616" s="23" t="str">
        <f>IF(AM616="スギ",INDEX(データ!$C$7:$E$26,MATCH(AP616,データ!$B$7:$B$26),MATCH(AN616,データ!$C$6:$E$6)),IF(AM616="ヒノキ",INDEX(データ!$C$32:$E$51,MATCH(AP616,データ!$B$32:$B$51),MATCH(AN616,データ!$C$31:$E$31)),IF(AM616="マツ",INDEX(データ!#REF!,MATCH(AP616,データ!#REF!),MATCH(AN616,データ!#REF!)),IF(AM616="ザツ",INDEX(データ!#REF!,MATCH(AP616,データ!#REF!),MATCH(AN616,データ!#REF!)),""))))</f>
        <v/>
      </c>
      <c r="AS616" s="22" t="str">
        <f t="shared" si="951"/>
        <v/>
      </c>
      <c r="AT616" s="21" t="str">
        <f t="shared" si="969"/>
        <v/>
      </c>
      <c r="AU616" s="21" t="str">
        <f t="shared" si="970"/>
        <v/>
      </c>
      <c r="AV616" s="24" t="str">
        <f>IF(AM616="スギ",INDEX(データ!$H$7:$J$26,MATCH(AP616,データ!$G$7:$G$26),MATCH(AN616,データ!$H$6:$J$6)),IF(AM616="ヒノキ",INDEX(データ!$H$32:$J$51,MATCH(AP616,データ!$G$32:$G$51),MATCH(AN616,データ!$H$31:$J$31)),IF(AM616="マツ",INDEX(データ!#REF!,MATCH(AP616,データ!#REF!),MATCH(AN616,データ!#REF!)),IF(AM616="ザツ",INDEX(データ!#REF!,MATCH(AP616,データ!#REF!),MATCH(AN616,データ!#REF!)),""))))</f>
        <v/>
      </c>
      <c r="AW616" s="22" t="str">
        <f t="shared" si="971"/>
        <v/>
      </c>
      <c r="AX616" s="21" t="str">
        <f t="shared" si="972"/>
        <v/>
      </c>
      <c r="AY616" s="27" t="str">
        <f t="shared" si="973"/>
        <v/>
      </c>
      <c r="AZ616" s="24" t="str">
        <f t="shared" si="974"/>
        <v/>
      </c>
      <c r="BA616" s="25" t="str">
        <f t="shared" si="975"/>
        <v>0</v>
      </c>
      <c r="BB616" s="26" t="str">
        <f t="shared" si="976"/>
        <v/>
      </c>
      <c r="BC616" s="26" t="str">
        <f t="shared" si="977"/>
        <v/>
      </c>
      <c r="BD616" s="26" t="str">
        <f t="shared" si="978"/>
        <v/>
      </c>
      <c r="BE616" s="27" t="str">
        <f t="shared" si="979"/>
        <v/>
      </c>
      <c r="BF616" s="26" t="str">
        <f t="shared" si="980"/>
        <v/>
      </c>
      <c r="BG616" s="26" t="str">
        <f t="shared" si="981"/>
        <v/>
      </c>
      <c r="BH616" s="45" t="s">
        <v>30</v>
      </c>
      <c r="BI616" s="55" t="str">
        <f>IF(ＣＳＶ貼付用!BX602="","",ＣＳＶ貼付用!BX602)</f>
        <v/>
      </c>
      <c r="BJ616" s="38" t="str">
        <f>IF(ＣＳＶ貼付用!BZ602="","",ＣＳＶ貼付用!BZ602)</f>
        <v/>
      </c>
      <c r="BK616" s="38" t="str">
        <f>IF(ＣＳＶ貼付用!CB602="","",ＣＳＶ貼付用!CB602)</f>
        <v/>
      </c>
      <c r="BL616" s="40" t="str">
        <f t="shared" si="982"/>
        <v/>
      </c>
      <c r="BM616" s="41" t="str">
        <f>IF(林齢計算用!C602="","",林齢計算用!C602)</f>
        <v/>
      </c>
      <c r="BN616" s="41" t="str">
        <f t="shared" si="983"/>
        <v/>
      </c>
      <c r="BO616" s="41" t="str">
        <f t="shared" si="984"/>
        <v/>
      </c>
      <c r="BP616" s="23" t="str">
        <f>IF(BK616="スギ",INDEX(データ!$C$7:$E$26,MATCH(BN616,データ!$B$7:$B$26),MATCH(BL616,データ!$C$6:$E$6)),IF(BK616="ヒノキ",INDEX(データ!$C$32:$E$51,MATCH(BN616,データ!$B$32:$B$51),MATCH(BL616,データ!$C$31:$E$31)),IF(BK616="マツ",INDEX(データ!#REF!,MATCH(BN616,データ!#REF!),MATCH(BL616,データ!#REF!)),IF(BK616="ザツ",INDEX(データ!#REF!,MATCH(BN616,データ!#REF!),MATCH(BL616,データ!#REF!)),""))))</f>
        <v/>
      </c>
      <c r="BQ616" s="22" t="str">
        <f t="shared" si="952"/>
        <v/>
      </c>
      <c r="BR616" s="21" t="str">
        <f t="shared" si="985"/>
        <v/>
      </c>
      <c r="BS616" s="21" t="str">
        <f t="shared" si="986"/>
        <v/>
      </c>
      <c r="BT616" s="24" t="str">
        <f>IF(BK616="スギ",INDEX(データ!$H$7:$J$26,MATCH(BN616,データ!$G$7:$G$26),MATCH(BL616,データ!$H$6:$J$6)),IF(BK616="ヒノキ",INDEX(データ!$H$32:$J$51,MATCH(BN616,データ!$G$32:$G$51),MATCH(BL616,データ!$H$31:$J$31)),IF(BK616="マツ",INDEX(データ!#REF!,MATCH(BN616,データ!#REF!),MATCH(BL616,データ!#REF!)),IF(BK616="ザツ",INDEX(データ!#REF!,MATCH(BN616,データ!#REF!),MATCH(BL616,データ!#REF!)),""))))</f>
        <v/>
      </c>
      <c r="BU616" s="22" t="str">
        <f t="shared" si="987"/>
        <v/>
      </c>
      <c r="BV616" s="21" t="str">
        <f t="shared" si="988"/>
        <v/>
      </c>
      <c r="BW616" s="27" t="str">
        <f t="shared" si="989"/>
        <v/>
      </c>
      <c r="BX616" s="24" t="str">
        <f t="shared" si="990"/>
        <v/>
      </c>
      <c r="BY616" s="25" t="str">
        <f t="shared" si="991"/>
        <v>0</v>
      </c>
      <c r="BZ616" s="26" t="str">
        <f t="shared" si="992"/>
        <v/>
      </c>
      <c r="CA616" s="26" t="str">
        <f t="shared" si="993"/>
        <v/>
      </c>
      <c r="CB616" s="26" t="str">
        <f t="shared" si="994"/>
        <v/>
      </c>
      <c r="CC616" s="27" t="str">
        <f t="shared" si="995"/>
        <v/>
      </c>
      <c r="CD616" s="26" t="str">
        <f t="shared" si="996"/>
        <v/>
      </c>
      <c r="CE616" s="26" t="str">
        <f t="shared" si="997"/>
        <v/>
      </c>
      <c r="CF616" s="45" t="s">
        <v>30</v>
      </c>
      <c r="CG616" s="55" t="str">
        <f>IF(ＣＳＶ貼付用!CM602="","",ＣＳＶ貼付用!CM602)</f>
        <v/>
      </c>
      <c r="CH616" s="38" t="str">
        <f>IF(ＣＳＶ貼付用!CO602="","",ＣＳＶ貼付用!CO602)</f>
        <v/>
      </c>
      <c r="CI616" s="38" t="str">
        <f>IF(ＣＳＶ貼付用!CQ602="","",ＣＳＶ貼付用!CQ602)</f>
        <v/>
      </c>
      <c r="CJ616" s="40" t="str">
        <f t="shared" si="998"/>
        <v/>
      </c>
      <c r="CK616" s="41" t="str">
        <f>IF(林齢計算用!D602="","",林齢計算用!D602)</f>
        <v/>
      </c>
      <c r="CL616" s="41" t="str">
        <f t="shared" si="999"/>
        <v/>
      </c>
      <c r="CM616" s="41" t="str">
        <f t="shared" si="1000"/>
        <v/>
      </c>
      <c r="CN616" s="23" t="str">
        <f>IF(CI616="スギ",INDEX(データ!$C$7:$E$26,MATCH(CL616,データ!$B$7:$B$26),MATCH(CJ616,データ!$C$6:$E$6)),IF(CI616="ヒノキ",INDEX(データ!$C$32:$E$51,MATCH(CL616,データ!$B$32:$B$51),MATCH(CJ616,データ!$C$31:$E$31)),IF(CI616="マツ",INDEX(データ!#REF!,MATCH(CL616,データ!#REF!),MATCH(CJ616,データ!#REF!)),IF(CI616="ザツ",INDEX(データ!#REF!,MATCH(CL616,データ!#REF!),MATCH(CJ616,データ!#REF!)),""))))</f>
        <v/>
      </c>
      <c r="CO616" s="22" t="str">
        <f t="shared" si="953"/>
        <v/>
      </c>
      <c r="CP616" s="21" t="str">
        <f t="shared" si="1001"/>
        <v/>
      </c>
      <c r="CQ616" s="21" t="str">
        <f t="shared" si="1002"/>
        <v/>
      </c>
      <c r="CR616" s="24" t="str">
        <f>IF(CI616="スギ",INDEX(データ!$H$7:$J$26,MATCH(CL616,データ!$G$7:$G$26),MATCH(CJ616,データ!$H$6:$J$6)),IF(CI616="ヒノキ",INDEX(データ!$H$32:$J$51,MATCH(CL616,データ!$G$32:$G$51),MATCH(CJ616,データ!$H$31:$J$31)),IF(CI616="マツ",INDEX(データ!#REF!,MATCH(CL616,データ!#REF!),MATCH(CJ616,データ!#REF!)),IF(CI616="ザツ",INDEX(データ!#REF!,MATCH(CL616,データ!#REF!),MATCH(CJ616,データ!#REF!)),""))))</f>
        <v/>
      </c>
      <c r="CS616" s="22" t="str">
        <f t="shared" si="1003"/>
        <v/>
      </c>
      <c r="CT616" s="21" t="str">
        <f t="shared" si="1004"/>
        <v/>
      </c>
      <c r="CU616" s="27" t="str">
        <f t="shared" si="1005"/>
        <v/>
      </c>
      <c r="CV616" s="24" t="str">
        <f t="shared" si="1006"/>
        <v/>
      </c>
      <c r="CW616" s="25" t="str">
        <f t="shared" si="1007"/>
        <v>0</v>
      </c>
      <c r="CX616" s="26" t="str">
        <f t="shared" si="1008"/>
        <v/>
      </c>
      <c r="CY616" s="26" t="str">
        <f t="shared" si="1009"/>
        <v/>
      </c>
      <c r="CZ616" s="26" t="str">
        <f t="shared" si="1010"/>
        <v/>
      </c>
      <c r="DA616" s="27" t="str">
        <f t="shared" si="1011"/>
        <v/>
      </c>
      <c r="DB616" s="26" t="str">
        <f t="shared" si="1012"/>
        <v/>
      </c>
      <c r="DC616" s="26" t="str">
        <f t="shared" si="1013"/>
        <v/>
      </c>
      <c r="DD616" s="45" t="s">
        <v>30</v>
      </c>
      <c r="DE616" s="55" t="str">
        <f>IF(ＣＳＶ貼付用!DB602="","",ＣＳＶ貼付用!DB602)</f>
        <v/>
      </c>
      <c r="DF616" s="38" t="str">
        <f>IF(ＣＳＶ貼付用!DD602="","",ＣＳＶ貼付用!DD602)</f>
        <v/>
      </c>
      <c r="DG616" s="38" t="str">
        <f>IF(ＣＳＶ貼付用!DF602="","",ＣＳＶ貼付用!DF602)</f>
        <v/>
      </c>
      <c r="DH616" s="40" t="str">
        <f t="shared" si="1014"/>
        <v/>
      </c>
      <c r="DI616" s="41" t="str">
        <f>IF(林齢計算用!E602="","",林齢計算用!E602)</f>
        <v/>
      </c>
      <c r="DJ616" s="41" t="str">
        <f t="shared" si="1015"/>
        <v/>
      </c>
      <c r="DK616" s="41" t="str">
        <f t="shared" si="1016"/>
        <v/>
      </c>
      <c r="DL616" s="23" t="str">
        <f>IF(DG616="スギ",INDEX(データ!$C$7:$E$26,MATCH(DJ616,データ!$B$7:$B$26),MATCH(DH616,データ!$C$6:$E$6)),IF(DG616="ヒノキ",INDEX(データ!$C$32:$E$51,MATCH(DJ616,データ!$B$32:$B$51),MATCH(DH616,データ!$C$31:$E$31)),IF(DG616="マツ",INDEX(データ!#REF!,MATCH(DJ616,データ!#REF!),MATCH(DH616,データ!#REF!)),IF(DG616="ザツ",INDEX(データ!#REF!,MATCH(DJ616,データ!#REF!),MATCH(DH616,データ!#REF!)),""))))</f>
        <v/>
      </c>
      <c r="DM616" s="22" t="str">
        <f t="shared" si="954"/>
        <v/>
      </c>
      <c r="DN616" s="21" t="str">
        <f t="shared" si="1017"/>
        <v/>
      </c>
      <c r="DO616" s="21" t="str">
        <f t="shared" si="1018"/>
        <v/>
      </c>
      <c r="DP616" s="24" t="str">
        <f>IF(DG616="スギ",INDEX(データ!$H$7:$J$26,MATCH(DJ616,データ!$G$7:$G$26),MATCH(DH616,データ!$H$6:$J$6)),IF(DG616="ヒノキ",INDEX(データ!$H$32:$J$51,MATCH(DJ616,データ!$G$32:$G$51),MATCH(DH616,データ!$H$31:$J$31)),IF(DG616="マツ",INDEX(データ!#REF!,MATCH(DJ616,データ!#REF!),MATCH(DH616,データ!#REF!)),IF(DG616="ザツ",INDEX(データ!#REF!,MATCH(DJ616,データ!#REF!),MATCH(DH616,データ!#REF!)),""))))</f>
        <v/>
      </c>
      <c r="DQ616" s="22" t="str">
        <f t="shared" si="1019"/>
        <v/>
      </c>
      <c r="DR616" s="21" t="str">
        <f t="shared" si="1020"/>
        <v/>
      </c>
      <c r="DS616" s="27" t="str">
        <f t="shared" si="1021"/>
        <v/>
      </c>
      <c r="DT616" s="24" t="str">
        <f t="shared" si="1022"/>
        <v/>
      </c>
      <c r="DU616" s="25" t="str">
        <f t="shared" si="1023"/>
        <v>0</v>
      </c>
      <c r="DV616" s="26" t="str">
        <f t="shared" si="1024"/>
        <v/>
      </c>
      <c r="DW616" s="26" t="str">
        <f t="shared" si="1025"/>
        <v/>
      </c>
      <c r="DX616" s="26" t="str">
        <f t="shared" si="1026"/>
        <v/>
      </c>
      <c r="DY616" s="27" t="str">
        <f t="shared" si="1027"/>
        <v/>
      </c>
      <c r="DZ616" s="26" t="str">
        <f t="shared" si="1028"/>
        <v/>
      </c>
      <c r="EA616" s="26" t="str">
        <f t="shared" si="1029"/>
        <v/>
      </c>
      <c r="EB616" s="45" t="s">
        <v>30</v>
      </c>
      <c r="EC616" s="55" t="str">
        <f>IF(ＣＳＶ貼付用!DQ602="","",ＣＳＶ貼付用!DQ602)</f>
        <v/>
      </c>
      <c r="ED616" s="38" t="str">
        <f>IF(ＣＳＶ貼付用!DS602="","",ＣＳＶ貼付用!DS602)</f>
        <v/>
      </c>
      <c r="EE616" s="38" t="str">
        <f>IF(ＣＳＶ貼付用!DU602="","",ＣＳＶ貼付用!DU602)</f>
        <v/>
      </c>
      <c r="EF616" s="40" t="str">
        <f t="shared" si="1030"/>
        <v/>
      </c>
      <c r="EG616" s="41" t="str">
        <f>IF(林齢計算用!F602="","",林齢計算用!F602)</f>
        <v/>
      </c>
      <c r="EH616" s="41" t="str">
        <f t="shared" si="1031"/>
        <v/>
      </c>
      <c r="EI616" s="41" t="str">
        <f t="shared" si="1032"/>
        <v/>
      </c>
      <c r="EJ616" s="23" t="str">
        <f>IF(EE616="スギ",INDEX(データ!$C$7:$E$26,MATCH(EH616,データ!$B$7:$B$26),MATCH(EF616,データ!$C$6:$E$6)),IF(EE616="ヒノキ",INDEX(データ!$C$32:$E$51,MATCH(EH616,データ!$B$32:$B$51),MATCH(EF616,データ!$C$31:$E$31)),IF(EE616="マツ",INDEX(データ!#REF!,MATCH(EH616,データ!#REF!),MATCH(EF616,データ!#REF!)),IF(EE616="ザツ",INDEX(データ!#REF!,MATCH(EH616,データ!#REF!),MATCH(EF616,データ!#REF!)),""))))</f>
        <v/>
      </c>
      <c r="EK616" s="22" t="str">
        <f t="shared" si="955"/>
        <v/>
      </c>
      <c r="EL616" s="21" t="str">
        <f t="shared" si="1033"/>
        <v/>
      </c>
      <c r="EM616" s="21" t="str">
        <f t="shared" si="1034"/>
        <v/>
      </c>
      <c r="EN616" s="24" t="str">
        <f>IF(EE616="スギ",INDEX(データ!$H$7:$J$26,MATCH(EH616,データ!$G$7:$G$26),MATCH(EF616,データ!$H$6:$J$6)),IF(EE616="ヒノキ",INDEX(データ!$H$32:$J$51,MATCH(EH616,データ!$G$32:$G$51),MATCH(EF616,データ!$H$31:$J$31)),IF(EE616="マツ",INDEX(データ!#REF!,MATCH(EH616,データ!#REF!),MATCH(EF616,データ!#REF!)),IF(EE616="ザツ",INDEX(データ!#REF!,MATCH(EH616,データ!#REF!),MATCH(EF616,データ!#REF!)),""))))</f>
        <v/>
      </c>
      <c r="EO616" s="22" t="str">
        <f t="shared" si="1035"/>
        <v/>
      </c>
      <c r="EP616" s="21" t="str">
        <f t="shared" si="1036"/>
        <v/>
      </c>
      <c r="EQ616" s="27" t="str">
        <f t="shared" si="1037"/>
        <v/>
      </c>
      <c r="ER616" s="24" t="str">
        <f t="shared" si="1038"/>
        <v/>
      </c>
      <c r="ES616" s="25" t="str">
        <f t="shared" si="1039"/>
        <v>0</v>
      </c>
      <c r="ET616" s="26" t="str">
        <f t="shared" si="1040"/>
        <v/>
      </c>
      <c r="EU616" s="26" t="str">
        <f t="shared" si="1041"/>
        <v/>
      </c>
      <c r="EV616" s="26" t="str">
        <f t="shared" si="1042"/>
        <v/>
      </c>
      <c r="EW616" s="27" t="str">
        <f t="shared" si="1043"/>
        <v/>
      </c>
      <c r="EX616" s="26" t="str">
        <f t="shared" si="1044"/>
        <v/>
      </c>
      <c r="EY616" s="26" t="str">
        <f t="shared" si="1045"/>
        <v/>
      </c>
      <c r="EZ616" s="26">
        <f t="shared" si="1046"/>
        <v>0</v>
      </c>
      <c r="FA616" s="43"/>
    </row>
    <row r="617" spans="1:157" ht="15.95" customHeight="1" x14ac:dyDescent="0.15">
      <c r="A617" s="21"/>
      <c r="B617" s="36" t="str">
        <f>IF(ＣＳＶ貼付用!G603="","",ＣＳＶ貼付用!G603)</f>
        <v/>
      </c>
      <c r="C617" s="36" t="str">
        <f>IF(ＣＳＶ貼付用!I603="","",ＣＳＶ貼付用!I603)</f>
        <v/>
      </c>
      <c r="D617" s="36" t="str">
        <f>IF(ＣＳＶ貼付用!J603="","",ＣＳＶ貼付用!J603)</f>
        <v/>
      </c>
      <c r="E617" s="36" t="str">
        <f>IF(ＣＳＶ貼付用!F603="","",ＣＳＶ貼付用!F603)</f>
        <v/>
      </c>
      <c r="F617" s="38" t="str">
        <f>IF(ＣＳＶ貼付用!T603="","",ＣＳＶ貼付用!T603)</f>
        <v/>
      </c>
      <c r="G617" s="38"/>
      <c r="H617" s="38" t="str">
        <f>IF(ＣＳＶ貼付用!GJ603="","",ＣＳＶ貼付用!GJ603)</f>
        <v/>
      </c>
      <c r="I617" s="38" t="str">
        <f>IF(ＣＳＶ貼付用!GL603="","",ＣＳＶ貼付用!GL603)</f>
        <v/>
      </c>
      <c r="J617" s="38" t="str">
        <f>IF(ＣＳＶ貼付用!GN603="","",ＣＳＶ貼付用!GN603)</f>
        <v/>
      </c>
      <c r="K617" s="38" t="str">
        <f>IF(ＣＳＶ貼付用!GP603="","",ＣＳＶ貼付用!GP603)</f>
        <v/>
      </c>
      <c r="L617" s="45" t="s">
        <v>30</v>
      </c>
      <c r="M617" s="55" t="str">
        <f>IF(ＣＳＶ貼付用!AT603="","",ＣＳＶ貼付用!AT603)</f>
        <v/>
      </c>
      <c r="N617" s="38" t="str">
        <f>IF(ＣＳＶ貼付用!AV603="","",ＣＳＶ貼付用!AV603)</f>
        <v/>
      </c>
      <c r="O617" s="38" t="str">
        <f>IF(ＣＳＶ貼付用!AX603="","",ＣＳＶ貼付用!AX603)</f>
        <v/>
      </c>
      <c r="P617" s="40" t="str">
        <f>IF(ＣＳＶ貼付用!FE603="","",ＣＳＶ貼付用!FE603)</f>
        <v/>
      </c>
      <c r="Q617" s="41" t="str">
        <f>IF(林齢計算用!A603="","",林齢計算用!A603)</f>
        <v/>
      </c>
      <c r="R617" s="41" t="str">
        <f t="shared" si="956"/>
        <v/>
      </c>
      <c r="S617" s="56" t="str">
        <f>IF(ＣＳＶ貼付用!EG603="","",ＣＳＶ貼付用!EG603*10)</f>
        <v/>
      </c>
      <c r="T617" s="23" t="str">
        <f>IF(O617="スギ",INDEX(データ!$C$7:$E$26,MATCH(R617,データ!$B$7:$B$26),MATCH(P617,データ!$C$6:$E$6)),IF(O617="ヒノキ",INDEX(データ!$C$32:$E$51,MATCH(R617,データ!$B$32:$B$51),MATCH(P617,データ!$C$31:$E$31)),IF(O617="マツ",INDEX(データ!#REF!,MATCH(R617,データ!#REF!),MATCH(P617,データ!#REF!)),IF(O617="ザツ",INDEX(データ!#REF!,MATCH(R617,データ!#REF!),MATCH(P617,データ!#REF!)),""))))</f>
        <v/>
      </c>
      <c r="U617" s="22" t="str">
        <f t="shared" si="1047"/>
        <v/>
      </c>
      <c r="V617" s="21" t="str">
        <f t="shared" si="1051"/>
        <v/>
      </c>
      <c r="W617" s="21" t="str">
        <f t="shared" si="1048"/>
        <v/>
      </c>
      <c r="X617" s="23" t="str">
        <f>IF(O617="スギ",INDEX(データ!$H$7:$J$26,MATCH(R617,データ!$G$7:$G$26),MATCH(P617,データ!$H$6:$J$6)),IF(O617="ヒノキ",INDEX(データ!$H$32:$J$51,MATCH(R617,データ!$G$32:$G$51),MATCH(P617,データ!$H$31:$J$31)),IF(O617="マツ",INDEX(データ!#REF!,MATCH(R617,データ!#REF!),MATCH(P617,データ!#REF!)),IF(O617="ザツ",INDEX(データ!#REF!,MATCH(R617,データ!#REF!),MATCH(P617,データ!#REF!)),""))))</f>
        <v/>
      </c>
      <c r="Y617" s="22" t="str">
        <f t="shared" si="1049"/>
        <v/>
      </c>
      <c r="Z617" s="21" t="str">
        <f t="shared" si="1050"/>
        <v/>
      </c>
      <c r="AA617" s="27" t="str">
        <f t="shared" si="957"/>
        <v/>
      </c>
      <c r="AB617" s="24" t="str">
        <f t="shared" si="958"/>
        <v/>
      </c>
      <c r="AC617" s="25" t="str">
        <f t="shared" si="959"/>
        <v>0</v>
      </c>
      <c r="AD617" s="26" t="str">
        <f t="shared" si="960"/>
        <v/>
      </c>
      <c r="AE617" s="26" t="str">
        <f t="shared" si="961"/>
        <v/>
      </c>
      <c r="AF617" s="26" t="str">
        <f t="shared" si="962"/>
        <v/>
      </c>
      <c r="AG617" s="27" t="str">
        <f t="shared" si="963"/>
        <v/>
      </c>
      <c r="AH617" s="26" t="str">
        <f t="shared" si="964"/>
        <v/>
      </c>
      <c r="AI617" s="26" t="str">
        <f t="shared" si="965"/>
        <v/>
      </c>
      <c r="AJ617" s="45" t="s">
        <v>30</v>
      </c>
      <c r="AK617" s="55" t="str">
        <f>IF(ＣＳＶ貼付用!BI603="","",ＣＳＶ貼付用!BI603)</f>
        <v/>
      </c>
      <c r="AL617" s="38" t="str">
        <f>IF(ＣＳＶ貼付用!BK603="","",ＣＳＶ貼付用!BK603)</f>
        <v/>
      </c>
      <c r="AM617" s="38" t="str">
        <f>IF(ＣＳＶ貼付用!BM603="","",ＣＳＶ貼付用!BM603)</f>
        <v/>
      </c>
      <c r="AN617" s="40" t="str">
        <f t="shared" si="966"/>
        <v/>
      </c>
      <c r="AO617" s="41" t="str">
        <f>IF(林齢計算用!B603="","",林齢計算用!B603)</f>
        <v/>
      </c>
      <c r="AP617" s="41" t="str">
        <f t="shared" si="967"/>
        <v/>
      </c>
      <c r="AQ617" s="41" t="str">
        <f t="shared" si="968"/>
        <v/>
      </c>
      <c r="AR617" s="23" t="str">
        <f>IF(AM617="スギ",INDEX(データ!$C$7:$E$26,MATCH(AP617,データ!$B$7:$B$26),MATCH(AN617,データ!$C$6:$E$6)),IF(AM617="ヒノキ",INDEX(データ!$C$32:$E$51,MATCH(AP617,データ!$B$32:$B$51),MATCH(AN617,データ!$C$31:$E$31)),IF(AM617="マツ",INDEX(データ!#REF!,MATCH(AP617,データ!#REF!),MATCH(AN617,データ!#REF!)),IF(AM617="ザツ",INDEX(データ!#REF!,MATCH(AP617,データ!#REF!),MATCH(AN617,データ!#REF!)),""))))</f>
        <v/>
      </c>
      <c r="AS617" s="22" t="str">
        <f t="shared" si="951"/>
        <v/>
      </c>
      <c r="AT617" s="21" t="str">
        <f t="shared" si="969"/>
        <v/>
      </c>
      <c r="AU617" s="21" t="str">
        <f t="shared" si="970"/>
        <v/>
      </c>
      <c r="AV617" s="24" t="str">
        <f>IF(AM617="スギ",INDEX(データ!$H$7:$J$26,MATCH(AP617,データ!$G$7:$G$26),MATCH(AN617,データ!$H$6:$J$6)),IF(AM617="ヒノキ",INDEX(データ!$H$32:$J$51,MATCH(AP617,データ!$G$32:$G$51),MATCH(AN617,データ!$H$31:$J$31)),IF(AM617="マツ",INDEX(データ!#REF!,MATCH(AP617,データ!#REF!),MATCH(AN617,データ!#REF!)),IF(AM617="ザツ",INDEX(データ!#REF!,MATCH(AP617,データ!#REF!),MATCH(AN617,データ!#REF!)),""))))</f>
        <v/>
      </c>
      <c r="AW617" s="22" t="str">
        <f t="shared" si="971"/>
        <v/>
      </c>
      <c r="AX617" s="21" t="str">
        <f t="shared" si="972"/>
        <v/>
      </c>
      <c r="AY617" s="27" t="str">
        <f t="shared" si="973"/>
        <v/>
      </c>
      <c r="AZ617" s="24" t="str">
        <f t="shared" si="974"/>
        <v/>
      </c>
      <c r="BA617" s="25" t="str">
        <f t="shared" si="975"/>
        <v>0</v>
      </c>
      <c r="BB617" s="26" t="str">
        <f t="shared" si="976"/>
        <v/>
      </c>
      <c r="BC617" s="26" t="str">
        <f t="shared" si="977"/>
        <v/>
      </c>
      <c r="BD617" s="26" t="str">
        <f t="shared" si="978"/>
        <v/>
      </c>
      <c r="BE617" s="27" t="str">
        <f t="shared" si="979"/>
        <v/>
      </c>
      <c r="BF617" s="26" t="str">
        <f t="shared" si="980"/>
        <v/>
      </c>
      <c r="BG617" s="26" t="str">
        <f t="shared" si="981"/>
        <v/>
      </c>
      <c r="BH617" s="45" t="s">
        <v>30</v>
      </c>
      <c r="BI617" s="55" t="str">
        <f>IF(ＣＳＶ貼付用!BX603="","",ＣＳＶ貼付用!BX603)</f>
        <v/>
      </c>
      <c r="BJ617" s="38" t="str">
        <f>IF(ＣＳＶ貼付用!BZ603="","",ＣＳＶ貼付用!BZ603)</f>
        <v/>
      </c>
      <c r="BK617" s="38" t="str">
        <f>IF(ＣＳＶ貼付用!CB603="","",ＣＳＶ貼付用!CB603)</f>
        <v/>
      </c>
      <c r="BL617" s="40" t="str">
        <f t="shared" si="982"/>
        <v/>
      </c>
      <c r="BM617" s="41" t="str">
        <f>IF(林齢計算用!C603="","",林齢計算用!C603)</f>
        <v/>
      </c>
      <c r="BN617" s="41" t="str">
        <f t="shared" si="983"/>
        <v/>
      </c>
      <c r="BO617" s="41" t="str">
        <f t="shared" si="984"/>
        <v/>
      </c>
      <c r="BP617" s="23" t="str">
        <f>IF(BK617="スギ",INDEX(データ!$C$7:$E$26,MATCH(BN617,データ!$B$7:$B$26),MATCH(BL617,データ!$C$6:$E$6)),IF(BK617="ヒノキ",INDEX(データ!$C$32:$E$51,MATCH(BN617,データ!$B$32:$B$51),MATCH(BL617,データ!$C$31:$E$31)),IF(BK617="マツ",INDEX(データ!#REF!,MATCH(BN617,データ!#REF!),MATCH(BL617,データ!#REF!)),IF(BK617="ザツ",INDEX(データ!#REF!,MATCH(BN617,データ!#REF!),MATCH(BL617,データ!#REF!)),""))))</f>
        <v/>
      </c>
      <c r="BQ617" s="22" t="str">
        <f t="shared" si="952"/>
        <v/>
      </c>
      <c r="BR617" s="21" t="str">
        <f t="shared" si="985"/>
        <v/>
      </c>
      <c r="BS617" s="21" t="str">
        <f t="shared" si="986"/>
        <v/>
      </c>
      <c r="BT617" s="24" t="str">
        <f>IF(BK617="スギ",INDEX(データ!$H$7:$J$26,MATCH(BN617,データ!$G$7:$G$26),MATCH(BL617,データ!$H$6:$J$6)),IF(BK617="ヒノキ",INDEX(データ!$H$32:$J$51,MATCH(BN617,データ!$G$32:$G$51),MATCH(BL617,データ!$H$31:$J$31)),IF(BK617="マツ",INDEX(データ!#REF!,MATCH(BN617,データ!#REF!),MATCH(BL617,データ!#REF!)),IF(BK617="ザツ",INDEX(データ!#REF!,MATCH(BN617,データ!#REF!),MATCH(BL617,データ!#REF!)),""))))</f>
        <v/>
      </c>
      <c r="BU617" s="22" t="str">
        <f t="shared" si="987"/>
        <v/>
      </c>
      <c r="BV617" s="21" t="str">
        <f t="shared" si="988"/>
        <v/>
      </c>
      <c r="BW617" s="27" t="str">
        <f t="shared" si="989"/>
        <v/>
      </c>
      <c r="BX617" s="24" t="str">
        <f t="shared" si="990"/>
        <v/>
      </c>
      <c r="BY617" s="25" t="str">
        <f t="shared" si="991"/>
        <v>0</v>
      </c>
      <c r="BZ617" s="26" t="str">
        <f t="shared" si="992"/>
        <v/>
      </c>
      <c r="CA617" s="26" t="str">
        <f t="shared" si="993"/>
        <v/>
      </c>
      <c r="CB617" s="26" t="str">
        <f t="shared" si="994"/>
        <v/>
      </c>
      <c r="CC617" s="27" t="str">
        <f t="shared" si="995"/>
        <v/>
      </c>
      <c r="CD617" s="26" t="str">
        <f t="shared" si="996"/>
        <v/>
      </c>
      <c r="CE617" s="26" t="str">
        <f t="shared" si="997"/>
        <v/>
      </c>
      <c r="CF617" s="45" t="s">
        <v>30</v>
      </c>
      <c r="CG617" s="55" t="str">
        <f>IF(ＣＳＶ貼付用!CM603="","",ＣＳＶ貼付用!CM603)</f>
        <v/>
      </c>
      <c r="CH617" s="38" t="str">
        <f>IF(ＣＳＶ貼付用!CO603="","",ＣＳＶ貼付用!CO603)</f>
        <v/>
      </c>
      <c r="CI617" s="38" t="str">
        <f>IF(ＣＳＶ貼付用!CQ603="","",ＣＳＶ貼付用!CQ603)</f>
        <v/>
      </c>
      <c r="CJ617" s="40" t="str">
        <f t="shared" si="998"/>
        <v/>
      </c>
      <c r="CK617" s="41" t="str">
        <f>IF(林齢計算用!D603="","",林齢計算用!D603)</f>
        <v/>
      </c>
      <c r="CL617" s="41" t="str">
        <f t="shared" si="999"/>
        <v/>
      </c>
      <c r="CM617" s="41" t="str">
        <f t="shared" si="1000"/>
        <v/>
      </c>
      <c r="CN617" s="23" t="str">
        <f>IF(CI617="スギ",INDEX(データ!$C$7:$E$26,MATCH(CL617,データ!$B$7:$B$26),MATCH(CJ617,データ!$C$6:$E$6)),IF(CI617="ヒノキ",INDEX(データ!$C$32:$E$51,MATCH(CL617,データ!$B$32:$B$51),MATCH(CJ617,データ!$C$31:$E$31)),IF(CI617="マツ",INDEX(データ!#REF!,MATCH(CL617,データ!#REF!),MATCH(CJ617,データ!#REF!)),IF(CI617="ザツ",INDEX(データ!#REF!,MATCH(CL617,データ!#REF!),MATCH(CJ617,データ!#REF!)),""))))</f>
        <v/>
      </c>
      <c r="CO617" s="22" t="str">
        <f t="shared" si="953"/>
        <v/>
      </c>
      <c r="CP617" s="21" t="str">
        <f t="shared" si="1001"/>
        <v/>
      </c>
      <c r="CQ617" s="21" t="str">
        <f t="shared" si="1002"/>
        <v/>
      </c>
      <c r="CR617" s="24" t="str">
        <f>IF(CI617="スギ",INDEX(データ!$H$7:$J$26,MATCH(CL617,データ!$G$7:$G$26),MATCH(CJ617,データ!$H$6:$J$6)),IF(CI617="ヒノキ",INDEX(データ!$H$32:$J$51,MATCH(CL617,データ!$G$32:$G$51),MATCH(CJ617,データ!$H$31:$J$31)),IF(CI617="マツ",INDEX(データ!#REF!,MATCH(CL617,データ!#REF!),MATCH(CJ617,データ!#REF!)),IF(CI617="ザツ",INDEX(データ!#REF!,MATCH(CL617,データ!#REF!),MATCH(CJ617,データ!#REF!)),""))))</f>
        <v/>
      </c>
      <c r="CS617" s="22" t="str">
        <f t="shared" si="1003"/>
        <v/>
      </c>
      <c r="CT617" s="21" t="str">
        <f t="shared" si="1004"/>
        <v/>
      </c>
      <c r="CU617" s="27" t="str">
        <f t="shared" si="1005"/>
        <v/>
      </c>
      <c r="CV617" s="24" t="str">
        <f t="shared" si="1006"/>
        <v/>
      </c>
      <c r="CW617" s="25" t="str">
        <f t="shared" si="1007"/>
        <v>0</v>
      </c>
      <c r="CX617" s="26" t="str">
        <f t="shared" si="1008"/>
        <v/>
      </c>
      <c r="CY617" s="26" t="str">
        <f t="shared" si="1009"/>
        <v/>
      </c>
      <c r="CZ617" s="26" t="str">
        <f t="shared" si="1010"/>
        <v/>
      </c>
      <c r="DA617" s="27" t="str">
        <f t="shared" si="1011"/>
        <v/>
      </c>
      <c r="DB617" s="26" t="str">
        <f t="shared" si="1012"/>
        <v/>
      </c>
      <c r="DC617" s="26" t="str">
        <f t="shared" si="1013"/>
        <v/>
      </c>
      <c r="DD617" s="45" t="s">
        <v>30</v>
      </c>
      <c r="DE617" s="55" t="str">
        <f>IF(ＣＳＶ貼付用!DB603="","",ＣＳＶ貼付用!DB603)</f>
        <v/>
      </c>
      <c r="DF617" s="38" t="str">
        <f>IF(ＣＳＶ貼付用!DD603="","",ＣＳＶ貼付用!DD603)</f>
        <v/>
      </c>
      <c r="DG617" s="38" t="str">
        <f>IF(ＣＳＶ貼付用!DF603="","",ＣＳＶ貼付用!DF603)</f>
        <v/>
      </c>
      <c r="DH617" s="40" t="str">
        <f t="shared" si="1014"/>
        <v/>
      </c>
      <c r="DI617" s="41" t="str">
        <f>IF(林齢計算用!E603="","",林齢計算用!E603)</f>
        <v/>
      </c>
      <c r="DJ617" s="41" t="str">
        <f t="shared" si="1015"/>
        <v/>
      </c>
      <c r="DK617" s="41" t="str">
        <f t="shared" si="1016"/>
        <v/>
      </c>
      <c r="DL617" s="23" t="str">
        <f>IF(DG617="スギ",INDEX(データ!$C$7:$E$26,MATCH(DJ617,データ!$B$7:$B$26),MATCH(DH617,データ!$C$6:$E$6)),IF(DG617="ヒノキ",INDEX(データ!$C$32:$E$51,MATCH(DJ617,データ!$B$32:$B$51),MATCH(DH617,データ!$C$31:$E$31)),IF(DG617="マツ",INDEX(データ!#REF!,MATCH(DJ617,データ!#REF!),MATCH(DH617,データ!#REF!)),IF(DG617="ザツ",INDEX(データ!#REF!,MATCH(DJ617,データ!#REF!),MATCH(DH617,データ!#REF!)),""))))</f>
        <v/>
      </c>
      <c r="DM617" s="22" t="str">
        <f t="shared" si="954"/>
        <v/>
      </c>
      <c r="DN617" s="21" t="str">
        <f t="shared" si="1017"/>
        <v/>
      </c>
      <c r="DO617" s="21" t="str">
        <f t="shared" si="1018"/>
        <v/>
      </c>
      <c r="DP617" s="24" t="str">
        <f>IF(DG617="スギ",INDEX(データ!$H$7:$J$26,MATCH(DJ617,データ!$G$7:$G$26),MATCH(DH617,データ!$H$6:$J$6)),IF(DG617="ヒノキ",INDEX(データ!$H$32:$J$51,MATCH(DJ617,データ!$G$32:$G$51),MATCH(DH617,データ!$H$31:$J$31)),IF(DG617="マツ",INDEX(データ!#REF!,MATCH(DJ617,データ!#REF!),MATCH(DH617,データ!#REF!)),IF(DG617="ザツ",INDEX(データ!#REF!,MATCH(DJ617,データ!#REF!),MATCH(DH617,データ!#REF!)),""))))</f>
        <v/>
      </c>
      <c r="DQ617" s="22" t="str">
        <f t="shared" si="1019"/>
        <v/>
      </c>
      <c r="DR617" s="21" t="str">
        <f t="shared" si="1020"/>
        <v/>
      </c>
      <c r="DS617" s="27" t="str">
        <f t="shared" si="1021"/>
        <v/>
      </c>
      <c r="DT617" s="24" t="str">
        <f t="shared" si="1022"/>
        <v/>
      </c>
      <c r="DU617" s="25" t="str">
        <f t="shared" si="1023"/>
        <v>0</v>
      </c>
      <c r="DV617" s="26" t="str">
        <f t="shared" si="1024"/>
        <v/>
      </c>
      <c r="DW617" s="26" t="str">
        <f t="shared" si="1025"/>
        <v/>
      </c>
      <c r="DX617" s="26" t="str">
        <f t="shared" si="1026"/>
        <v/>
      </c>
      <c r="DY617" s="27" t="str">
        <f t="shared" si="1027"/>
        <v/>
      </c>
      <c r="DZ617" s="26" t="str">
        <f t="shared" si="1028"/>
        <v/>
      </c>
      <c r="EA617" s="26" t="str">
        <f t="shared" si="1029"/>
        <v/>
      </c>
      <c r="EB617" s="45" t="s">
        <v>30</v>
      </c>
      <c r="EC617" s="55" t="str">
        <f>IF(ＣＳＶ貼付用!DQ603="","",ＣＳＶ貼付用!DQ603)</f>
        <v/>
      </c>
      <c r="ED617" s="38" t="str">
        <f>IF(ＣＳＶ貼付用!DS603="","",ＣＳＶ貼付用!DS603)</f>
        <v/>
      </c>
      <c r="EE617" s="38" t="str">
        <f>IF(ＣＳＶ貼付用!DU603="","",ＣＳＶ貼付用!DU603)</f>
        <v/>
      </c>
      <c r="EF617" s="40" t="str">
        <f t="shared" si="1030"/>
        <v/>
      </c>
      <c r="EG617" s="41" t="str">
        <f>IF(林齢計算用!F603="","",林齢計算用!F603)</f>
        <v/>
      </c>
      <c r="EH617" s="41" t="str">
        <f t="shared" si="1031"/>
        <v/>
      </c>
      <c r="EI617" s="41" t="str">
        <f t="shared" si="1032"/>
        <v/>
      </c>
      <c r="EJ617" s="23" t="str">
        <f>IF(EE617="スギ",INDEX(データ!$C$7:$E$26,MATCH(EH617,データ!$B$7:$B$26),MATCH(EF617,データ!$C$6:$E$6)),IF(EE617="ヒノキ",INDEX(データ!$C$32:$E$51,MATCH(EH617,データ!$B$32:$B$51),MATCH(EF617,データ!$C$31:$E$31)),IF(EE617="マツ",INDEX(データ!#REF!,MATCH(EH617,データ!#REF!),MATCH(EF617,データ!#REF!)),IF(EE617="ザツ",INDEX(データ!#REF!,MATCH(EH617,データ!#REF!),MATCH(EF617,データ!#REF!)),""))))</f>
        <v/>
      </c>
      <c r="EK617" s="22" t="str">
        <f t="shared" si="955"/>
        <v/>
      </c>
      <c r="EL617" s="21" t="str">
        <f t="shared" si="1033"/>
        <v/>
      </c>
      <c r="EM617" s="21" t="str">
        <f t="shared" si="1034"/>
        <v/>
      </c>
      <c r="EN617" s="24" t="str">
        <f>IF(EE617="スギ",INDEX(データ!$H$7:$J$26,MATCH(EH617,データ!$G$7:$G$26),MATCH(EF617,データ!$H$6:$J$6)),IF(EE617="ヒノキ",INDEX(データ!$H$32:$J$51,MATCH(EH617,データ!$G$32:$G$51),MATCH(EF617,データ!$H$31:$J$31)),IF(EE617="マツ",INDEX(データ!#REF!,MATCH(EH617,データ!#REF!),MATCH(EF617,データ!#REF!)),IF(EE617="ザツ",INDEX(データ!#REF!,MATCH(EH617,データ!#REF!),MATCH(EF617,データ!#REF!)),""))))</f>
        <v/>
      </c>
      <c r="EO617" s="22" t="str">
        <f t="shared" si="1035"/>
        <v/>
      </c>
      <c r="EP617" s="21" t="str">
        <f t="shared" si="1036"/>
        <v/>
      </c>
      <c r="EQ617" s="27" t="str">
        <f t="shared" si="1037"/>
        <v/>
      </c>
      <c r="ER617" s="24" t="str">
        <f t="shared" si="1038"/>
        <v/>
      </c>
      <c r="ES617" s="25" t="str">
        <f t="shared" si="1039"/>
        <v>0</v>
      </c>
      <c r="ET617" s="26" t="str">
        <f t="shared" si="1040"/>
        <v/>
      </c>
      <c r="EU617" s="26" t="str">
        <f t="shared" si="1041"/>
        <v/>
      </c>
      <c r="EV617" s="26" t="str">
        <f t="shared" si="1042"/>
        <v/>
      </c>
      <c r="EW617" s="27" t="str">
        <f t="shared" si="1043"/>
        <v/>
      </c>
      <c r="EX617" s="26" t="str">
        <f t="shared" si="1044"/>
        <v/>
      </c>
      <c r="EY617" s="26" t="str">
        <f t="shared" si="1045"/>
        <v/>
      </c>
      <c r="EZ617" s="26">
        <f t="shared" si="1046"/>
        <v>0</v>
      </c>
      <c r="FA617" s="43"/>
    </row>
    <row r="618" spans="1:157" ht="15.95" customHeight="1" x14ac:dyDescent="0.15">
      <c r="A618" s="21"/>
      <c r="B618" s="36" t="str">
        <f>IF(ＣＳＶ貼付用!G604="","",ＣＳＶ貼付用!G604)</f>
        <v/>
      </c>
      <c r="C618" s="36" t="str">
        <f>IF(ＣＳＶ貼付用!I604="","",ＣＳＶ貼付用!I604)</f>
        <v/>
      </c>
      <c r="D618" s="36" t="str">
        <f>IF(ＣＳＶ貼付用!J604="","",ＣＳＶ貼付用!J604)</f>
        <v/>
      </c>
      <c r="E618" s="36" t="str">
        <f>IF(ＣＳＶ貼付用!F604="","",ＣＳＶ貼付用!F604)</f>
        <v/>
      </c>
      <c r="F618" s="38" t="str">
        <f>IF(ＣＳＶ貼付用!T604="","",ＣＳＶ貼付用!T604)</f>
        <v/>
      </c>
      <c r="G618" s="38"/>
      <c r="H618" s="38" t="str">
        <f>IF(ＣＳＶ貼付用!GJ604="","",ＣＳＶ貼付用!GJ604)</f>
        <v/>
      </c>
      <c r="I618" s="38" t="str">
        <f>IF(ＣＳＶ貼付用!GL604="","",ＣＳＶ貼付用!GL604)</f>
        <v/>
      </c>
      <c r="J618" s="38" t="str">
        <f>IF(ＣＳＶ貼付用!GN604="","",ＣＳＶ貼付用!GN604)</f>
        <v/>
      </c>
      <c r="K618" s="38" t="str">
        <f>IF(ＣＳＶ貼付用!GP604="","",ＣＳＶ貼付用!GP604)</f>
        <v/>
      </c>
      <c r="L618" s="45" t="s">
        <v>30</v>
      </c>
      <c r="M618" s="55" t="str">
        <f>IF(ＣＳＶ貼付用!AT604="","",ＣＳＶ貼付用!AT604)</f>
        <v/>
      </c>
      <c r="N618" s="38" t="str">
        <f>IF(ＣＳＶ貼付用!AV604="","",ＣＳＶ貼付用!AV604)</f>
        <v/>
      </c>
      <c r="O618" s="38" t="str">
        <f>IF(ＣＳＶ貼付用!AX604="","",ＣＳＶ貼付用!AX604)</f>
        <v/>
      </c>
      <c r="P618" s="40" t="str">
        <f>IF(ＣＳＶ貼付用!FE604="","",ＣＳＶ貼付用!FE604)</f>
        <v/>
      </c>
      <c r="Q618" s="41" t="str">
        <f>IF(林齢計算用!A604="","",林齢計算用!A604)</f>
        <v/>
      </c>
      <c r="R618" s="41" t="str">
        <f t="shared" si="956"/>
        <v/>
      </c>
      <c r="S618" s="56" t="str">
        <f>IF(ＣＳＶ貼付用!EG604="","",ＣＳＶ貼付用!EG604*10)</f>
        <v/>
      </c>
      <c r="T618" s="23" t="str">
        <f>IF(O618="スギ",INDEX(データ!$C$7:$E$26,MATCH(R618,データ!$B$7:$B$26),MATCH(P618,データ!$C$6:$E$6)),IF(O618="ヒノキ",INDEX(データ!$C$32:$E$51,MATCH(R618,データ!$B$32:$B$51),MATCH(P618,データ!$C$31:$E$31)),IF(O618="マツ",INDEX(データ!#REF!,MATCH(R618,データ!#REF!),MATCH(P618,データ!#REF!)),IF(O618="ザツ",INDEX(データ!#REF!,MATCH(R618,データ!#REF!),MATCH(P618,データ!#REF!)),""))))</f>
        <v/>
      </c>
      <c r="U618" s="22" t="str">
        <f t="shared" si="1047"/>
        <v/>
      </c>
      <c r="V618" s="21" t="str">
        <f t="shared" si="1051"/>
        <v/>
      </c>
      <c r="W618" s="21" t="str">
        <f t="shared" si="1048"/>
        <v/>
      </c>
      <c r="X618" s="23" t="str">
        <f>IF(O618="スギ",INDEX(データ!$H$7:$J$26,MATCH(R618,データ!$G$7:$G$26),MATCH(P618,データ!$H$6:$J$6)),IF(O618="ヒノキ",INDEX(データ!$H$32:$J$51,MATCH(R618,データ!$G$32:$G$51),MATCH(P618,データ!$H$31:$J$31)),IF(O618="マツ",INDEX(データ!#REF!,MATCH(R618,データ!#REF!),MATCH(P618,データ!#REF!)),IF(O618="ザツ",INDEX(データ!#REF!,MATCH(R618,データ!#REF!),MATCH(P618,データ!#REF!)),""))))</f>
        <v/>
      </c>
      <c r="Y618" s="22" t="str">
        <f t="shared" si="1049"/>
        <v/>
      </c>
      <c r="Z618" s="21" t="str">
        <f t="shared" si="1050"/>
        <v/>
      </c>
      <c r="AA618" s="27" t="str">
        <f t="shared" si="957"/>
        <v/>
      </c>
      <c r="AB618" s="24" t="str">
        <f t="shared" si="958"/>
        <v/>
      </c>
      <c r="AC618" s="25" t="str">
        <f t="shared" si="959"/>
        <v>0</v>
      </c>
      <c r="AD618" s="26" t="str">
        <f t="shared" si="960"/>
        <v/>
      </c>
      <c r="AE618" s="26" t="str">
        <f t="shared" si="961"/>
        <v/>
      </c>
      <c r="AF618" s="26" t="str">
        <f t="shared" si="962"/>
        <v/>
      </c>
      <c r="AG618" s="27" t="str">
        <f t="shared" si="963"/>
        <v/>
      </c>
      <c r="AH618" s="26" t="str">
        <f t="shared" si="964"/>
        <v/>
      </c>
      <c r="AI618" s="26" t="str">
        <f t="shared" si="965"/>
        <v/>
      </c>
      <c r="AJ618" s="45" t="s">
        <v>30</v>
      </c>
      <c r="AK618" s="55" t="str">
        <f>IF(ＣＳＶ貼付用!BI604="","",ＣＳＶ貼付用!BI604)</f>
        <v/>
      </c>
      <c r="AL618" s="38" t="str">
        <f>IF(ＣＳＶ貼付用!BK604="","",ＣＳＶ貼付用!BK604)</f>
        <v/>
      </c>
      <c r="AM618" s="38" t="str">
        <f>IF(ＣＳＶ貼付用!BM604="","",ＣＳＶ貼付用!BM604)</f>
        <v/>
      </c>
      <c r="AN618" s="40" t="str">
        <f t="shared" si="966"/>
        <v/>
      </c>
      <c r="AO618" s="41" t="str">
        <f>IF(林齢計算用!B604="","",林齢計算用!B604)</f>
        <v/>
      </c>
      <c r="AP618" s="41" t="str">
        <f t="shared" si="967"/>
        <v/>
      </c>
      <c r="AQ618" s="41" t="str">
        <f t="shared" si="968"/>
        <v/>
      </c>
      <c r="AR618" s="23" t="str">
        <f>IF(AM618="スギ",INDEX(データ!$C$7:$E$26,MATCH(AP618,データ!$B$7:$B$26),MATCH(AN618,データ!$C$6:$E$6)),IF(AM618="ヒノキ",INDEX(データ!$C$32:$E$51,MATCH(AP618,データ!$B$32:$B$51),MATCH(AN618,データ!$C$31:$E$31)),IF(AM618="マツ",INDEX(データ!#REF!,MATCH(AP618,データ!#REF!),MATCH(AN618,データ!#REF!)),IF(AM618="ザツ",INDEX(データ!#REF!,MATCH(AP618,データ!#REF!),MATCH(AN618,データ!#REF!)),""))))</f>
        <v/>
      </c>
      <c r="AS618" s="22" t="str">
        <f t="shared" si="951"/>
        <v/>
      </c>
      <c r="AT618" s="21" t="str">
        <f t="shared" si="969"/>
        <v/>
      </c>
      <c r="AU618" s="21" t="str">
        <f t="shared" si="970"/>
        <v/>
      </c>
      <c r="AV618" s="24" t="str">
        <f>IF(AM618="スギ",INDEX(データ!$H$7:$J$26,MATCH(AP618,データ!$G$7:$G$26),MATCH(AN618,データ!$H$6:$J$6)),IF(AM618="ヒノキ",INDEX(データ!$H$32:$J$51,MATCH(AP618,データ!$G$32:$G$51),MATCH(AN618,データ!$H$31:$J$31)),IF(AM618="マツ",INDEX(データ!#REF!,MATCH(AP618,データ!#REF!),MATCH(AN618,データ!#REF!)),IF(AM618="ザツ",INDEX(データ!#REF!,MATCH(AP618,データ!#REF!),MATCH(AN618,データ!#REF!)),""))))</f>
        <v/>
      </c>
      <c r="AW618" s="22" t="str">
        <f t="shared" si="971"/>
        <v/>
      </c>
      <c r="AX618" s="21" t="str">
        <f t="shared" si="972"/>
        <v/>
      </c>
      <c r="AY618" s="27" t="str">
        <f t="shared" si="973"/>
        <v/>
      </c>
      <c r="AZ618" s="24" t="str">
        <f t="shared" si="974"/>
        <v/>
      </c>
      <c r="BA618" s="25" t="str">
        <f t="shared" si="975"/>
        <v>0</v>
      </c>
      <c r="BB618" s="26" t="str">
        <f t="shared" si="976"/>
        <v/>
      </c>
      <c r="BC618" s="26" t="str">
        <f t="shared" si="977"/>
        <v/>
      </c>
      <c r="BD618" s="26" t="str">
        <f t="shared" si="978"/>
        <v/>
      </c>
      <c r="BE618" s="27" t="str">
        <f t="shared" si="979"/>
        <v/>
      </c>
      <c r="BF618" s="26" t="str">
        <f t="shared" si="980"/>
        <v/>
      </c>
      <c r="BG618" s="26" t="str">
        <f t="shared" si="981"/>
        <v/>
      </c>
      <c r="BH618" s="45" t="s">
        <v>30</v>
      </c>
      <c r="BI618" s="55" t="str">
        <f>IF(ＣＳＶ貼付用!BX604="","",ＣＳＶ貼付用!BX604)</f>
        <v/>
      </c>
      <c r="BJ618" s="38" t="str">
        <f>IF(ＣＳＶ貼付用!BZ604="","",ＣＳＶ貼付用!BZ604)</f>
        <v/>
      </c>
      <c r="BK618" s="38" t="str">
        <f>IF(ＣＳＶ貼付用!CB604="","",ＣＳＶ貼付用!CB604)</f>
        <v/>
      </c>
      <c r="BL618" s="40" t="str">
        <f t="shared" si="982"/>
        <v/>
      </c>
      <c r="BM618" s="41" t="str">
        <f>IF(林齢計算用!C604="","",林齢計算用!C604)</f>
        <v/>
      </c>
      <c r="BN618" s="41" t="str">
        <f t="shared" si="983"/>
        <v/>
      </c>
      <c r="BO618" s="41" t="str">
        <f t="shared" si="984"/>
        <v/>
      </c>
      <c r="BP618" s="23" t="str">
        <f>IF(BK618="スギ",INDEX(データ!$C$7:$E$26,MATCH(BN618,データ!$B$7:$B$26),MATCH(BL618,データ!$C$6:$E$6)),IF(BK618="ヒノキ",INDEX(データ!$C$32:$E$51,MATCH(BN618,データ!$B$32:$B$51),MATCH(BL618,データ!$C$31:$E$31)),IF(BK618="マツ",INDEX(データ!#REF!,MATCH(BN618,データ!#REF!),MATCH(BL618,データ!#REF!)),IF(BK618="ザツ",INDEX(データ!#REF!,MATCH(BN618,データ!#REF!),MATCH(BL618,データ!#REF!)),""))))</f>
        <v/>
      </c>
      <c r="BQ618" s="22" t="str">
        <f t="shared" si="952"/>
        <v/>
      </c>
      <c r="BR618" s="21" t="str">
        <f t="shared" si="985"/>
        <v/>
      </c>
      <c r="BS618" s="21" t="str">
        <f t="shared" si="986"/>
        <v/>
      </c>
      <c r="BT618" s="24" t="str">
        <f>IF(BK618="スギ",INDEX(データ!$H$7:$J$26,MATCH(BN618,データ!$G$7:$G$26),MATCH(BL618,データ!$H$6:$J$6)),IF(BK618="ヒノキ",INDEX(データ!$H$32:$J$51,MATCH(BN618,データ!$G$32:$G$51),MATCH(BL618,データ!$H$31:$J$31)),IF(BK618="マツ",INDEX(データ!#REF!,MATCH(BN618,データ!#REF!),MATCH(BL618,データ!#REF!)),IF(BK618="ザツ",INDEX(データ!#REF!,MATCH(BN618,データ!#REF!),MATCH(BL618,データ!#REF!)),""))))</f>
        <v/>
      </c>
      <c r="BU618" s="22" t="str">
        <f t="shared" si="987"/>
        <v/>
      </c>
      <c r="BV618" s="21" t="str">
        <f t="shared" si="988"/>
        <v/>
      </c>
      <c r="BW618" s="27" t="str">
        <f t="shared" si="989"/>
        <v/>
      </c>
      <c r="BX618" s="24" t="str">
        <f t="shared" si="990"/>
        <v/>
      </c>
      <c r="BY618" s="25" t="str">
        <f t="shared" si="991"/>
        <v>0</v>
      </c>
      <c r="BZ618" s="26" t="str">
        <f t="shared" si="992"/>
        <v/>
      </c>
      <c r="CA618" s="26" t="str">
        <f t="shared" si="993"/>
        <v/>
      </c>
      <c r="CB618" s="26" t="str">
        <f t="shared" si="994"/>
        <v/>
      </c>
      <c r="CC618" s="27" t="str">
        <f t="shared" si="995"/>
        <v/>
      </c>
      <c r="CD618" s="26" t="str">
        <f t="shared" si="996"/>
        <v/>
      </c>
      <c r="CE618" s="26" t="str">
        <f t="shared" si="997"/>
        <v/>
      </c>
      <c r="CF618" s="45" t="s">
        <v>30</v>
      </c>
      <c r="CG618" s="55" t="str">
        <f>IF(ＣＳＶ貼付用!CM604="","",ＣＳＶ貼付用!CM604)</f>
        <v/>
      </c>
      <c r="CH618" s="38" t="str">
        <f>IF(ＣＳＶ貼付用!CO604="","",ＣＳＶ貼付用!CO604)</f>
        <v/>
      </c>
      <c r="CI618" s="38" t="str">
        <f>IF(ＣＳＶ貼付用!CQ604="","",ＣＳＶ貼付用!CQ604)</f>
        <v/>
      </c>
      <c r="CJ618" s="40" t="str">
        <f t="shared" si="998"/>
        <v/>
      </c>
      <c r="CK618" s="41" t="str">
        <f>IF(林齢計算用!D604="","",林齢計算用!D604)</f>
        <v/>
      </c>
      <c r="CL618" s="41" t="str">
        <f t="shared" si="999"/>
        <v/>
      </c>
      <c r="CM618" s="41" t="str">
        <f t="shared" si="1000"/>
        <v/>
      </c>
      <c r="CN618" s="23" t="str">
        <f>IF(CI618="スギ",INDEX(データ!$C$7:$E$26,MATCH(CL618,データ!$B$7:$B$26),MATCH(CJ618,データ!$C$6:$E$6)),IF(CI618="ヒノキ",INDEX(データ!$C$32:$E$51,MATCH(CL618,データ!$B$32:$B$51),MATCH(CJ618,データ!$C$31:$E$31)),IF(CI618="マツ",INDEX(データ!#REF!,MATCH(CL618,データ!#REF!),MATCH(CJ618,データ!#REF!)),IF(CI618="ザツ",INDEX(データ!#REF!,MATCH(CL618,データ!#REF!),MATCH(CJ618,データ!#REF!)),""))))</f>
        <v/>
      </c>
      <c r="CO618" s="22" t="str">
        <f t="shared" si="953"/>
        <v/>
      </c>
      <c r="CP618" s="21" t="str">
        <f t="shared" si="1001"/>
        <v/>
      </c>
      <c r="CQ618" s="21" t="str">
        <f t="shared" si="1002"/>
        <v/>
      </c>
      <c r="CR618" s="24" t="str">
        <f>IF(CI618="スギ",INDEX(データ!$H$7:$J$26,MATCH(CL618,データ!$G$7:$G$26),MATCH(CJ618,データ!$H$6:$J$6)),IF(CI618="ヒノキ",INDEX(データ!$H$32:$J$51,MATCH(CL618,データ!$G$32:$G$51),MATCH(CJ618,データ!$H$31:$J$31)),IF(CI618="マツ",INDEX(データ!#REF!,MATCH(CL618,データ!#REF!),MATCH(CJ618,データ!#REF!)),IF(CI618="ザツ",INDEX(データ!#REF!,MATCH(CL618,データ!#REF!),MATCH(CJ618,データ!#REF!)),""))))</f>
        <v/>
      </c>
      <c r="CS618" s="22" t="str">
        <f t="shared" si="1003"/>
        <v/>
      </c>
      <c r="CT618" s="21" t="str">
        <f t="shared" si="1004"/>
        <v/>
      </c>
      <c r="CU618" s="27" t="str">
        <f t="shared" si="1005"/>
        <v/>
      </c>
      <c r="CV618" s="24" t="str">
        <f t="shared" si="1006"/>
        <v/>
      </c>
      <c r="CW618" s="25" t="str">
        <f t="shared" si="1007"/>
        <v>0</v>
      </c>
      <c r="CX618" s="26" t="str">
        <f t="shared" si="1008"/>
        <v/>
      </c>
      <c r="CY618" s="26" t="str">
        <f t="shared" si="1009"/>
        <v/>
      </c>
      <c r="CZ618" s="26" t="str">
        <f t="shared" si="1010"/>
        <v/>
      </c>
      <c r="DA618" s="27" t="str">
        <f t="shared" si="1011"/>
        <v/>
      </c>
      <c r="DB618" s="26" t="str">
        <f t="shared" si="1012"/>
        <v/>
      </c>
      <c r="DC618" s="26" t="str">
        <f t="shared" si="1013"/>
        <v/>
      </c>
      <c r="DD618" s="45" t="s">
        <v>30</v>
      </c>
      <c r="DE618" s="55" t="str">
        <f>IF(ＣＳＶ貼付用!DB604="","",ＣＳＶ貼付用!DB604)</f>
        <v/>
      </c>
      <c r="DF618" s="38" t="str">
        <f>IF(ＣＳＶ貼付用!DD604="","",ＣＳＶ貼付用!DD604)</f>
        <v/>
      </c>
      <c r="DG618" s="38" t="str">
        <f>IF(ＣＳＶ貼付用!DF604="","",ＣＳＶ貼付用!DF604)</f>
        <v/>
      </c>
      <c r="DH618" s="40" t="str">
        <f t="shared" si="1014"/>
        <v/>
      </c>
      <c r="DI618" s="41" t="str">
        <f>IF(林齢計算用!E604="","",林齢計算用!E604)</f>
        <v/>
      </c>
      <c r="DJ618" s="41" t="str">
        <f t="shared" si="1015"/>
        <v/>
      </c>
      <c r="DK618" s="41" t="str">
        <f t="shared" si="1016"/>
        <v/>
      </c>
      <c r="DL618" s="23" t="str">
        <f>IF(DG618="スギ",INDEX(データ!$C$7:$E$26,MATCH(DJ618,データ!$B$7:$B$26),MATCH(DH618,データ!$C$6:$E$6)),IF(DG618="ヒノキ",INDEX(データ!$C$32:$E$51,MATCH(DJ618,データ!$B$32:$B$51),MATCH(DH618,データ!$C$31:$E$31)),IF(DG618="マツ",INDEX(データ!#REF!,MATCH(DJ618,データ!#REF!),MATCH(DH618,データ!#REF!)),IF(DG618="ザツ",INDEX(データ!#REF!,MATCH(DJ618,データ!#REF!),MATCH(DH618,データ!#REF!)),""))))</f>
        <v/>
      </c>
      <c r="DM618" s="22" t="str">
        <f t="shared" si="954"/>
        <v/>
      </c>
      <c r="DN618" s="21" t="str">
        <f t="shared" si="1017"/>
        <v/>
      </c>
      <c r="DO618" s="21" t="str">
        <f t="shared" si="1018"/>
        <v/>
      </c>
      <c r="DP618" s="24" t="str">
        <f>IF(DG618="スギ",INDEX(データ!$H$7:$J$26,MATCH(DJ618,データ!$G$7:$G$26),MATCH(DH618,データ!$H$6:$J$6)),IF(DG618="ヒノキ",INDEX(データ!$H$32:$J$51,MATCH(DJ618,データ!$G$32:$G$51),MATCH(DH618,データ!$H$31:$J$31)),IF(DG618="マツ",INDEX(データ!#REF!,MATCH(DJ618,データ!#REF!),MATCH(DH618,データ!#REF!)),IF(DG618="ザツ",INDEX(データ!#REF!,MATCH(DJ618,データ!#REF!),MATCH(DH618,データ!#REF!)),""))))</f>
        <v/>
      </c>
      <c r="DQ618" s="22" t="str">
        <f t="shared" si="1019"/>
        <v/>
      </c>
      <c r="DR618" s="21" t="str">
        <f t="shared" si="1020"/>
        <v/>
      </c>
      <c r="DS618" s="27" t="str">
        <f t="shared" si="1021"/>
        <v/>
      </c>
      <c r="DT618" s="24" t="str">
        <f t="shared" si="1022"/>
        <v/>
      </c>
      <c r="DU618" s="25" t="str">
        <f t="shared" si="1023"/>
        <v>0</v>
      </c>
      <c r="DV618" s="26" t="str">
        <f t="shared" si="1024"/>
        <v/>
      </c>
      <c r="DW618" s="26" t="str">
        <f t="shared" si="1025"/>
        <v/>
      </c>
      <c r="DX618" s="26" t="str">
        <f t="shared" si="1026"/>
        <v/>
      </c>
      <c r="DY618" s="27" t="str">
        <f t="shared" si="1027"/>
        <v/>
      </c>
      <c r="DZ618" s="26" t="str">
        <f t="shared" si="1028"/>
        <v/>
      </c>
      <c r="EA618" s="26" t="str">
        <f t="shared" si="1029"/>
        <v/>
      </c>
      <c r="EB618" s="45" t="s">
        <v>30</v>
      </c>
      <c r="EC618" s="55" t="str">
        <f>IF(ＣＳＶ貼付用!DQ604="","",ＣＳＶ貼付用!DQ604)</f>
        <v/>
      </c>
      <c r="ED618" s="38" t="str">
        <f>IF(ＣＳＶ貼付用!DS604="","",ＣＳＶ貼付用!DS604)</f>
        <v/>
      </c>
      <c r="EE618" s="38" t="str">
        <f>IF(ＣＳＶ貼付用!DU604="","",ＣＳＶ貼付用!DU604)</f>
        <v/>
      </c>
      <c r="EF618" s="40" t="str">
        <f t="shared" si="1030"/>
        <v/>
      </c>
      <c r="EG618" s="41" t="str">
        <f>IF(林齢計算用!F604="","",林齢計算用!F604)</f>
        <v/>
      </c>
      <c r="EH618" s="41" t="str">
        <f t="shared" si="1031"/>
        <v/>
      </c>
      <c r="EI618" s="41" t="str">
        <f t="shared" si="1032"/>
        <v/>
      </c>
      <c r="EJ618" s="23" t="str">
        <f>IF(EE618="スギ",INDEX(データ!$C$7:$E$26,MATCH(EH618,データ!$B$7:$B$26),MATCH(EF618,データ!$C$6:$E$6)),IF(EE618="ヒノキ",INDEX(データ!$C$32:$E$51,MATCH(EH618,データ!$B$32:$B$51),MATCH(EF618,データ!$C$31:$E$31)),IF(EE618="マツ",INDEX(データ!#REF!,MATCH(EH618,データ!#REF!),MATCH(EF618,データ!#REF!)),IF(EE618="ザツ",INDEX(データ!#REF!,MATCH(EH618,データ!#REF!),MATCH(EF618,データ!#REF!)),""))))</f>
        <v/>
      </c>
      <c r="EK618" s="22" t="str">
        <f t="shared" si="955"/>
        <v/>
      </c>
      <c r="EL618" s="21" t="str">
        <f t="shared" si="1033"/>
        <v/>
      </c>
      <c r="EM618" s="21" t="str">
        <f t="shared" si="1034"/>
        <v/>
      </c>
      <c r="EN618" s="24" t="str">
        <f>IF(EE618="スギ",INDEX(データ!$H$7:$J$26,MATCH(EH618,データ!$G$7:$G$26),MATCH(EF618,データ!$H$6:$J$6)),IF(EE618="ヒノキ",INDEX(データ!$H$32:$J$51,MATCH(EH618,データ!$G$32:$G$51),MATCH(EF618,データ!$H$31:$J$31)),IF(EE618="マツ",INDEX(データ!#REF!,MATCH(EH618,データ!#REF!),MATCH(EF618,データ!#REF!)),IF(EE618="ザツ",INDEX(データ!#REF!,MATCH(EH618,データ!#REF!),MATCH(EF618,データ!#REF!)),""))))</f>
        <v/>
      </c>
      <c r="EO618" s="22" t="str">
        <f t="shared" si="1035"/>
        <v/>
      </c>
      <c r="EP618" s="21" t="str">
        <f t="shared" si="1036"/>
        <v/>
      </c>
      <c r="EQ618" s="27" t="str">
        <f t="shared" si="1037"/>
        <v/>
      </c>
      <c r="ER618" s="24" t="str">
        <f t="shared" si="1038"/>
        <v/>
      </c>
      <c r="ES618" s="25" t="str">
        <f t="shared" si="1039"/>
        <v>0</v>
      </c>
      <c r="ET618" s="26" t="str">
        <f t="shared" si="1040"/>
        <v/>
      </c>
      <c r="EU618" s="26" t="str">
        <f t="shared" si="1041"/>
        <v/>
      </c>
      <c r="EV618" s="26" t="str">
        <f t="shared" si="1042"/>
        <v/>
      </c>
      <c r="EW618" s="27" t="str">
        <f t="shared" si="1043"/>
        <v/>
      </c>
      <c r="EX618" s="26" t="str">
        <f t="shared" si="1044"/>
        <v/>
      </c>
      <c r="EY618" s="26" t="str">
        <f t="shared" si="1045"/>
        <v/>
      </c>
      <c r="EZ618" s="26">
        <f t="shared" si="1046"/>
        <v>0</v>
      </c>
      <c r="FA618" s="43"/>
    </row>
    <row r="619" spans="1:157" ht="15.95" customHeight="1" x14ac:dyDescent="0.15">
      <c r="A619" s="21"/>
      <c r="B619" s="36" t="str">
        <f>IF(ＣＳＶ貼付用!G605="","",ＣＳＶ貼付用!G605)</f>
        <v/>
      </c>
      <c r="C619" s="36" t="str">
        <f>IF(ＣＳＶ貼付用!I605="","",ＣＳＶ貼付用!I605)</f>
        <v/>
      </c>
      <c r="D619" s="36" t="str">
        <f>IF(ＣＳＶ貼付用!J605="","",ＣＳＶ貼付用!J605)</f>
        <v/>
      </c>
      <c r="E619" s="36" t="str">
        <f>IF(ＣＳＶ貼付用!F605="","",ＣＳＶ貼付用!F605)</f>
        <v/>
      </c>
      <c r="F619" s="38" t="str">
        <f>IF(ＣＳＶ貼付用!T605="","",ＣＳＶ貼付用!T605)</f>
        <v/>
      </c>
      <c r="G619" s="38"/>
      <c r="H619" s="38" t="str">
        <f>IF(ＣＳＶ貼付用!GJ605="","",ＣＳＶ貼付用!GJ605)</f>
        <v/>
      </c>
      <c r="I619" s="38" t="str">
        <f>IF(ＣＳＶ貼付用!GL605="","",ＣＳＶ貼付用!GL605)</f>
        <v/>
      </c>
      <c r="J619" s="38" t="str">
        <f>IF(ＣＳＶ貼付用!GN605="","",ＣＳＶ貼付用!GN605)</f>
        <v/>
      </c>
      <c r="K619" s="38" t="str">
        <f>IF(ＣＳＶ貼付用!GP605="","",ＣＳＶ貼付用!GP605)</f>
        <v/>
      </c>
      <c r="L619" s="45" t="s">
        <v>30</v>
      </c>
      <c r="M619" s="55" t="str">
        <f>IF(ＣＳＶ貼付用!AT605="","",ＣＳＶ貼付用!AT605)</f>
        <v/>
      </c>
      <c r="N619" s="38" t="str">
        <f>IF(ＣＳＶ貼付用!AV605="","",ＣＳＶ貼付用!AV605)</f>
        <v/>
      </c>
      <c r="O619" s="38" t="str">
        <f>IF(ＣＳＶ貼付用!AX605="","",ＣＳＶ貼付用!AX605)</f>
        <v/>
      </c>
      <c r="P619" s="40" t="str">
        <f>IF(ＣＳＶ貼付用!FE605="","",ＣＳＶ貼付用!FE605)</f>
        <v/>
      </c>
      <c r="Q619" s="41" t="str">
        <f>IF(林齢計算用!A605="","",林齢計算用!A605)</f>
        <v/>
      </c>
      <c r="R619" s="41" t="str">
        <f t="shared" si="956"/>
        <v/>
      </c>
      <c r="S619" s="56" t="str">
        <f>IF(ＣＳＶ貼付用!EG605="","",ＣＳＶ貼付用!EG605*10)</f>
        <v/>
      </c>
      <c r="T619" s="23" t="str">
        <f>IF(O619="スギ",INDEX(データ!$C$7:$E$26,MATCH(R619,データ!$B$7:$B$26),MATCH(P619,データ!$C$6:$E$6)),IF(O619="ヒノキ",INDEX(データ!$C$32:$E$51,MATCH(R619,データ!$B$32:$B$51),MATCH(P619,データ!$C$31:$E$31)),IF(O619="マツ",INDEX(データ!#REF!,MATCH(R619,データ!#REF!),MATCH(P619,データ!#REF!)),IF(O619="ザツ",INDEX(データ!#REF!,MATCH(R619,データ!#REF!),MATCH(P619,データ!#REF!)),""))))</f>
        <v/>
      </c>
      <c r="U619" s="22" t="str">
        <f t="shared" si="1047"/>
        <v/>
      </c>
      <c r="V619" s="21" t="str">
        <f t="shared" si="1051"/>
        <v/>
      </c>
      <c r="W619" s="21" t="str">
        <f t="shared" si="1048"/>
        <v/>
      </c>
      <c r="X619" s="23" t="str">
        <f>IF(O619="スギ",INDEX(データ!$H$7:$J$26,MATCH(R619,データ!$G$7:$G$26),MATCH(P619,データ!$H$6:$J$6)),IF(O619="ヒノキ",INDEX(データ!$H$32:$J$51,MATCH(R619,データ!$G$32:$G$51),MATCH(P619,データ!$H$31:$J$31)),IF(O619="マツ",INDEX(データ!#REF!,MATCH(R619,データ!#REF!),MATCH(P619,データ!#REF!)),IF(O619="ザツ",INDEX(データ!#REF!,MATCH(R619,データ!#REF!),MATCH(P619,データ!#REF!)),""))))</f>
        <v/>
      </c>
      <c r="Y619" s="22" t="str">
        <f t="shared" si="1049"/>
        <v/>
      </c>
      <c r="Z619" s="21" t="str">
        <f t="shared" si="1050"/>
        <v/>
      </c>
      <c r="AA619" s="27" t="str">
        <f t="shared" si="957"/>
        <v/>
      </c>
      <c r="AB619" s="24" t="str">
        <f t="shared" si="958"/>
        <v/>
      </c>
      <c r="AC619" s="25" t="str">
        <f t="shared" si="959"/>
        <v>0</v>
      </c>
      <c r="AD619" s="26" t="str">
        <f t="shared" si="960"/>
        <v/>
      </c>
      <c r="AE619" s="26" t="str">
        <f t="shared" si="961"/>
        <v/>
      </c>
      <c r="AF619" s="26" t="str">
        <f t="shared" si="962"/>
        <v/>
      </c>
      <c r="AG619" s="27" t="str">
        <f t="shared" si="963"/>
        <v/>
      </c>
      <c r="AH619" s="26" t="str">
        <f t="shared" si="964"/>
        <v/>
      </c>
      <c r="AI619" s="26" t="str">
        <f t="shared" si="965"/>
        <v/>
      </c>
      <c r="AJ619" s="45" t="s">
        <v>30</v>
      </c>
      <c r="AK619" s="55" t="str">
        <f>IF(ＣＳＶ貼付用!BI605="","",ＣＳＶ貼付用!BI605)</f>
        <v/>
      </c>
      <c r="AL619" s="38" t="str">
        <f>IF(ＣＳＶ貼付用!BK605="","",ＣＳＶ貼付用!BK605)</f>
        <v/>
      </c>
      <c r="AM619" s="38" t="str">
        <f>IF(ＣＳＶ貼付用!BM605="","",ＣＳＶ貼付用!BM605)</f>
        <v/>
      </c>
      <c r="AN619" s="40" t="str">
        <f t="shared" si="966"/>
        <v/>
      </c>
      <c r="AO619" s="41" t="str">
        <f>IF(林齢計算用!B605="","",林齢計算用!B605)</f>
        <v/>
      </c>
      <c r="AP619" s="41" t="str">
        <f t="shared" si="967"/>
        <v/>
      </c>
      <c r="AQ619" s="41" t="str">
        <f t="shared" si="968"/>
        <v/>
      </c>
      <c r="AR619" s="23" t="str">
        <f>IF(AM619="スギ",INDEX(データ!$C$7:$E$26,MATCH(AP619,データ!$B$7:$B$26),MATCH(AN619,データ!$C$6:$E$6)),IF(AM619="ヒノキ",INDEX(データ!$C$32:$E$51,MATCH(AP619,データ!$B$32:$B$51),MATCH(AN619,データ!$C$31:$E$31)),IF(AM619="マツ",INDEX(データ!#REF!,MATCH(AP619,データ!#REF!),MATCH(AN619,データ!#REF!)),IF(AM619="ザツ",INDEX(データ!#REF!,MATCH(AP619,データ!#REF!),MATCH(AN619,データ!#REF!)),""))))</f>
        <v/>
      </c>
      <c r="AS619" s="22" t="str">
        <f t="shared" si="951"/>
        <v/>
      </c>
      <c r="AT619" s="21" t="str">
        <f t="shared" si="969"/>
        <v/>
      </c>
      <c r="AU619" s="21" t="str">
        <f t="shared" si="970"/>
        <v/>
      </c>
      <c r="AV619" s="24" t="str">
        <f>IF(AM619="スギ",INDEX(データ!$H$7:$J$26,MATCH(AP619,データ!$G$7:$G$26),MATCH(AN619,データ!$H$6:$J$6)),IF(AM619="ヒノキ",INDEX(データ!$H$32:$J$51,MATCH(AP619,データ!$G$32:$G$51),MATCH(AN619,データ!$H$31:$J$31)),IF(AM619="マツ",INDEX(データ!#REF!,MATCH(AP619,データ!#REF!),MATCH(AN619,データ!#REF!)),IF(AM619="ザツ",INDEX(データ!#REF!,MATCH(AP619,データ!#REF!),MATCH(AN619,データ!#REF!)),""))))</f>
        <v/>
      </c>
      <c r="AW619" s="22" t="str">
        <f t="shared" si="971"/>
        <v/>
      </c>
      <c r="AX619" s="21" t="str">
        <f t="shared" si="972"/>
        <v/>
      </c>
      <c r="AY619" s="27" t="str">
        <f t="shared" si="973"/>
        <v/>
      </c>
      <c r="AZ619" s="24" t="str">
        <f t="shared" si="974"/>
        <v/>
      </c>
      <c r="BA619" s="25" t="str">
        <f t="shared" si="975"/>
        <v>0</v>
      </c>
      <c r="BB619" s="26" t="str">
        <f t="shared" si="976"/>
        <v/>
      </c>
      <c r="BC619" s="26" t="str">
        <f t="shared" si="977"/>
        <v/>
      </c>
      <c r="BD619" s="26" t="str">
        <f t="shared" si="978"/>
        <v/>
      </c>
      <c r="BE619" s="27" t="str">
        <f t="shared" si="979"/>
        <v/>
      </c>
      <c r="BF619" s="26" t="str">
        <f t="shared" si="980"/>
        <v/>
      </c>
      <c r="BG619" s="26" t="str">
        <f t="shared" si="981"/>
        <v/>
      </c>
      <c r="BH619" s="45" t="s">
        <v>30</v>
      </c>
      <c r="BI619" s="55" t="str">
        <f>IF(ＣＳＶ貼付用!BX605="","",ＣＳＶ貼付用!BX605)</f>
        <v/>
      </c>
      <c r="BJ619" s="38" t="str">
        <f>IF(ＣＳＶ貼付用!BZ605="","",ＣＳＶ貼付用!BZ605)</f>
        <v/>
      </c>
      <c r="BK619" s="38" t="str">
        <f>IF(ＣＳＶ貼付用!CB605="","",ＣＳＶ貼付用!CB605)</f>
        <v/>
      </c>
      <c r="BL619" s="40" t="str">
        <f t="shared" si="982"/>
        <v/>
      </c>
      <c r="BM619" s="41" t="str">
        <f>IF(林齢計算用!C605="","",林齢計算用!C605)</f>
        <v/>
      </c>
      <c r="BN619" s="41" t="str">
        <f t="shared" si="983"/>
        <v/>
      </c>
      <c r="BO619" s="41" t="str">
        <f t="shared" si="984"/>
        <v/>
      </c>
      <c r="BP619" s="23" t="str">
        <f>IF(BK619="スギ",INDEX(データ!$C$7:$E$26,MATCH(BN619,データ!$B$7:$B$26),MATCH(BL619,データ!$C$6:$E$6)),IF(BK619="ヒノキ",INDEX(データ!$C$32:$E$51,MATCH(BN619,データ!$B$32:$B$51),MATCH(BL619,データ!$C$31:$E$31)),IF(BK619="マツ",INDEX(データ!#REF!,MATCH(BN619,データ!#REF!),MATCH(BL619,データ!#REF!)),IF(BK619="ザツ",INDEX(データ!#REF!,MATCH(BN619,データ!#REF!),MATCH(BL619,データ!#REF!)),""))))</f>
        <v/>
      </c>
      <c r="BQ619" s="22" t="str">
        <f t="shared" si="952"/>
        <v/>
      </c>
      <c r="BR619" s="21" t="str">
        <f t="shared" si="985"/>
        <v/>
      </c>
      <c r="BS619" s="21" t="str">
        <f t="shared" si="986"/>
        <v/>
      </c>
      <c r="BT619" s="24" t="str">
        <f>IF(BK619="スギ",INDEX(データ!$H$7:$J$26,MATCH(BN619,データ!$G$7:$G$26),MATCH(BL619,データ!$H$6:$J$6)),IF(BK619="ヒノキ",INDEX(データ!$H$32:$J$51,MATCH(BN619,データ!$G$32:$G$51),MATCH(BL619,データ!$H$31:$J$31)),IF(BK619="マツ",INDEX(データ!#REF!,MATCH(BN619,データ!#REF!),MATCH(BL619,データ!#REF!)),IF(BK619="ザツ",INDEX(データ!#REF!,MATCH(BN619,データ!#REF!),MATCH(BL619,データ!#REF!)),""))))</f>
        <v/>
      </c>
      <c r="BU619" s="22" t="str">
        <f t="shared" si="987"/>
        <v/>
      </c>
      <c r="BV619" s="21" t="str">
        <f t="shared" si="988"/>
        <v/>
      </c>
      <c r="BW619" s="27" t="str">
        <f t="shared" si="989"/>
        <v/>
      </c>
      <c r="BX619" s="24" t="str">
        <f t="shared" si="990"/>
        <v/>
      </c>
      <c r="BY619" s="25" t="str">
        <f t="shared" si="991"/>
        <v>0</v>
      </c>
      <c r="BZ619" s="26" t="str">
        <f t="shared" si="992"/>
        <v/>
      </c>
      <c r="CA619" s="26" t="str">
        <f t="shared" si="993"/>
        <v/>
      </c>
      <c r="CB619" s="26" t="str">
        <f t="shared" si="994"/>
        <v/>
      </c>
      <c r="CC619" s="27" t="str">
        <f t="shared" si="995"/>
        <v/>
      </c>
      <c r="CD619" s="26" t="str">
        <f t="shared" si="996"/>
        <v/>
      </c>
      <c r="CE619" s="26" t="str">
        <f t="shared" si="997"/>
        <v/>
      </c>
      <c r="CF619" s="45" t="s">
        <v>30</v>
      </c>
      <c r="CG619" s="55" t="str">
        <f>IF(ＣＳＶ貼付用!CM605="","",ＣＳＶ貼付用!CM605)</f>
        <v/>
      </c>
      <c r="CH619" s="38" t="str">
        <f>IF(ＣＳＶ貼付用!CO605="","",ＣＳＶ貼付用!CO605)</f>
        <v/>
      </c>
      <c r="CI619" s="38" t="str">
        <f>IF(ＣＳＶ貼付用!CQ605="","",ＣＳＶ貼付用!CQ605)</f>
        <v/>
      </c>
      <c r="CJ619" s="40" t="str">
        <f t="shared" si="998"/>
        <v/>
      </c>
      <c r="CK619" s="41" t="str">
        <f>IF(林齢計算用!D605="","",林齢計算用!D605)</f>
        <v/>
      </c>
      <c r="CL619" s="41" t="str">
        <f t="shared" si="999"/>
        <v/>
      </c>
      <c r="CM619" s="41" t="str">
        <f t="shared" si="1000"/>
        <v/>
      </c>
      <c r="CN619" s="23" t="str">
        <f>IF(CI619="スギ",INDEX(データ!$C$7:$E$26,MATCH(CL619,データ!$B$7:$B$26),MATCH(CJ619,データ!$C$6:$E$6)),IF(CI619="ヒノキ",INDEX(データ!$C$32:$E$51,MATCH(CL619,データ!$B$32:$B$51),MATCH(CJ619,データ!$C$31:$E$31)),IF(CI619="マツ",INDEX(データ!#REF!,MATCH(CL619,データ!#REF!),MATCH(CJ619,データ!#REF!)),IF(CI619="ザツ",INDEX(データ!#REF!,MATCH(CL619,データ!#REF!),MATCH(CJ619,データ!#REF!)),""))))</f>
        <v/>
      </c>
      <c r="CO619" s="22" t="str">
        <f t="shared" si="953"/>
        <v/>
      </c>
      <c r="CP619" s="21" t="str">
        <f t="shared" si="1001"/>
        <v/>
      </c>
      <c r="CQ619" s="21" t="str">
        <f t="shared" si="1002"/>
        <v/>
      </c>
      <c r="CR619" s="24" t="str">
        <f>IF(CI619="スギ",INDEX(データ!$H$7:$J$26,MATCH(CL619,データ!$G$7:$G$26),MATCH(CJ619,データ!$H$6:$J$6)),IF(CI619="ヒノキ",INDEX(データ!$H$32:$J$51,MATCH(CL619,データ!$G$32:$G$51),MATCH(CJ619,データ!$H$31:$J$31)),IF(CI619="マツ",INDEX(データ!#REF!,MATCH(CL619,データ!#REF!),MATCH(CJ619,データ!#REF!)),IF(CI619="ザツ",INDEX(データ!#REF!,MATCH(CL619,データ!#REF!),MATCH(CJ619,データ!#REF!)),""))))</f>
        <v/>
      </c>
      <c r="CS619" s="22" t="str">
        <f t="shared" si="1003"/>
        <v/>
      </c>
      <c r="CT619" s="21" t="str">
        <f t="shared" si="1004"/>
        <v/>
      </c>
      <c r="CU619" s="27" t="str">
        <f t="shared" si="1005"/>
        <v/>
      </c>
      <c r="CV619" s="24" t="str">
        <f t="shared" si="1006"/>
        <v/>
      </c>
      <c r="CW619" s="25" t="str">
        <f t="shared" si="1007"/>
        <v>0</v>
      </c>
      <c r="CX619" s="26" t="str">
        <f t="shared" si="1008"/>
        <v/>
      </c>
      <c r="CY619" s="26" t="str">
        <f t="shared" si="1009"/>
        <v/>
      </c>
      <c r="CZ619" s="26" t="str">
        <f t="shared" si="1010"/>
        <v/>
      </c>
      <c r="DA619" s="27" t="str">
        <f t="shared" si="1011"/>
        <v/>
      </c>
      <c r="DB619" s="26" t="str">
        <f t="shared" si="1012"/>
        <v/>
      </c>
      <c r="DC619" s="26" t="str">
        <f t="shared" si="1013"/>
        <v/>
      </c>
      <c r="DD619" s="45" t="s">
        <v>30</v>
      </c>
      <c r="DE619" s="55" t="str">
        <f>IF(ＣＳＶ貼付用!DB605="","",ＣＳＶ貼付用!DB605)</f>
        <v/>
      </c>
      <c r="DF619" s="38" t="str">
        <f>IF(ＣＳＶ貼付用!DD605="","",ＣＳＶ貼付用!DD605)</f>
        <v/>
      </c>
      <c r="DG619" s="38" t="str">
        <f>IF(ＣＳＶ貼付用!DF605="","",ＣＳＶ貼付用!DF605)</f>
        <v/>
      </c>
      <c r="DH619" s="40" t="str">
        <f t="shared" si="1014"/>
        <v/>
      </c>
      <c r="DI619" s="41" t="str">
        <f>IF(林齢計算用!E605="","",林齢計算用!E605)</f>
        <v/>
      </c>
      <c r="DJ619" s="41" t="str">
        <f t="shared" si="1015"/>
        <v/>
      </c>
      <c r="DK619" s="41" t="str">
        <f t="shared" si="1016"/>
        <v/>
      </c>
      <c r="DL619" s="23" t="str">
        <f>IF(DG619="スギ",INDEX(データ!$C$7:$E$26,MATCH(DJ619,データ!$B$7:$B$26),MATCH(DH619,データ!$C$6:$E$6)),IF(DG619="ヒノキ",INDEX(データ!$C$32:$E$51,MATCH(DJ619,データ!$B$32:$B$51),MATCH(DH619,データ!$C$31:$E$31)),IF(DG619="マツ",INDEX(データ!#REF!,MATCH(DJ619,データ!#REF!),MATCH(DH619,データ!#REF!)),IF(DG619="ザツ",INDEX(データ!#REF!,MATCH(DJ619,データ!#REF!),MATCH(DH619,データ!#REF!)),""))))</f>
        <v/>
      </c>
      <c r="DM619" s="22" t="str">
        <f t="shared" si="954"/>
        <v/>
      </c>
      <c r="DN619" s="21" t="str">
        <f t="shared" si="1017"/>
        <v/>
      </c>
      <c r="DO619" s="21" t="str">
        <f t="shared" si="1018"/>
        <v/>
      </c>
      <c r="DP619" s="24" t="str">
        <f>IF(DG619="スギ",INDEX(データ!$H$7:$J$26,MATCH(DJ619,データ!$G$7:$G$26),MATCH(DH619,データ!$H$6:$J$6)),IF(DG619="ヒノキ",INDEX(データ!$H$32:$J$51,MATCH(DJ619,データ!$G$32:$G$51),MATCH(DH619,データ!$H$31:$J$31)),IF(DG619="マツ",INDEX(データ!#REF!,MATCH(DJ619,データ!#REF!),MATCH(DH619,データ!#REF!)),IF(DG619="ザツ",INDEX(データ!#REF!,MATCH(DJ619,データ!#REF!),MATCH(DH619,データ!#REF!)),""))))</f>
        <v/>
      </c>
      <c r="DQ619" s="22" t="str">
        <f t="shared" si="1019"/>
        <v/>
      </c>
      <c r="DR619" s="21" t="str">
        <f t="shared" si="1020"/>
        <v/>
      </c>
      <c r="DS619" s="27" t="str">
        <f t="shared" si="1021"/>
        <v/>
      </c>
      <c r="DT619" s="24" t="str">
        <f t="shared" si="1022"/>
        <v/>
      </c>
      <c r="DU619" s="25" t="str">
        <f t="shared" si="1023"/>
        <v>0</v>
      </c>
      <c r="DV619" s="26" t="str">
        <f t="shared" si="1024"/>
        <v/>
      </c>
      <c r="DW619" s="26" t="str">
        <f t="shared" si="1025"/>
        <v/>
      </c>
      <c r="DX619" s="26" t="str">
        <f t="shared" si="1026"/>
        <v/>
      </c>
      <c r="DY619" s="27" t="str">
        <f t="shared" si="1027"/>
        <v/>
      </c>
      <c r="DZ619" s="26" t="str">
        <f t="shared" si="1028"/>
        <v/>
      </c>
      <c r="EA619" s="26" t="str">
        <f t="shared" si="1029"/>
        <v/>
      </c>
      <c r="EB619" s="45" t="s">
        <v>30</v>
      </c>
      <c r="EC619" s="55" t="str">
        <f>IF(ＣＳＶ貼付用!DQ605="","",ＣＳＶ貼付用!DQ605)</f>
        <v/>
      </c>
      <c r="ED619" s="38" t="str">
        <f>IF(ＣＳＶ貼付用!DS605="","",ＣＳＶ貼付用!DS605)</f>
        <v/>
      </c>
      <c r="EE619" s="38" t="str">
        <f>IF(ＣＳＶ貼付用!DU605="","",ＣＳＶ貼付用!DU605)</f>
        <v/>
      </c>
      <c r="EF619" s="40" t="str">
        <f t="shared" si="1030"/>
        <v/>
      </c>
      <c r="EG619" s="41" t="str">
        <f>IF(林齢計算用!F605="","",林齢計算用!F605)</f>
        <v/>
      </c>
      <c r="EH619" s="41" t="str">
        <f t="shared" si="1031"/>
        <v/>
      </c>
      <c r="EI619" s="41" t="str">
        <f t="shared" si="1032"/>
        <v/>
      </c>
      <c r="EJ619" s="23" t="str">
        <f>IF(EE619="スギ",INDEX(データ!$C$7:$E$26,MATCH(EH619,データ!$B$7:$B$26),MATCH(EF619,データ!$C$6:$E$6)),IF(EE619="ヒノキ",INDEX(データ!$C$32:$E$51,MATCH(EH619,データ!$B$32:$B$51),MATCH(EF619,データ!$C$31:$E$31)),IF(EE619="マツ",INDEX(データ!#REF!,MATCH(EH619,データ!#REF!),MATCH(EF619,データ!#REF!)),IF(EE619="ザツ",INDEX(データ!#REF!,MATCH(EH619,データ!#REF!),MATCH(EF619,データ!#REF!)),""))))</f>
        <v/>
      </c>
      <c r="EK619" s="22" t="str">
        <f t="shared" si="955"/>
        <v/>
      </c>
      <c r="EL619" s="21" t="str">
        <f t="shared" si="1033"/>
        <v/>
      </c>
      <c r="EM619" s="21" t="str">
        <f t="shared" si="1034"/>
        <v/>
      </c>
      <c r="EN619" s="24" t="str">
        <f>IF(EE619="スギ",INDEX(データ!$H$7:$J$26,MATCH(EH619,データ!$G$7:$G$26),MATCH(EF619,データ!$H$6:$J$6)),IF(EE619="ヒノキ",INDEX(データ!$H$32:$J$51,MATCH(EH619,データ!$G$32:$G$51),MATCH(EF619,データ!$H$31:$J$31)),IF(EE619="マツ",INDEX(データ!#REF!,MATCH(EH619,データ!#REF!),MATCH(EF619,データ!#REF!)),IF(EE619="ザツ",INDEX(データ!#REF!,MATCH(EH619,データ!#REF!),MATCH(EF619,データ!#REF!)),""))))</f>
        <v/>
      </c>
      <c r="EO619" s="22" t="str">
        <f t="shared" si="1035"/>
        <v/>
      </c>
      <c r="EP619" s="21" t="str">
        <f t="shared" si="1036"/>
        <v/>
      </c>
      <c r="EQ619" s="27" t="str">
        <f t="shared" si="1037"/>
        <v/>
      </c>
      <c r="ER619" s="24" t="str">
        <f t="shared" si="1038"/>
        <v/>
      </c>
      <c r="ES619" s="25" t="str">
        <f t="shared" si="1039"/>
        <v>0</v>
      </c>
      <c r="ET619" s="26" t="str">
        <f t="shared" si="1040"/>
        <v/>
      </c>
      <c r="EU619" s="26" t="str">
        <f t="shared" si="1041"/>
        <v/>
      </c>
      <c r="EV619" s="26" t="str">
        <f t="shared" si="1042"/>
        <v/>
      </c>
      <c r="EW619" s="27" t="str">
        <f t="shared" si="1043"/>
        <v/>
      </c>
      <c r="EX619" s="26" t="str">
        <f t="shared" si="1044"/>
        <v/>
      </c>
      <c r="EY619" s="26" t="str">
        <f t="shared" si="1045"/>
        <v/>
      </c>
      <c r="EZ619" s="26">
        <f t="shared" si="1046"/>
        <v>0</v>
      </c>
      <c r="FA619" s="43"/>
    </row>
    <row r="620" spans="1:157" ht="15.95" customHeight="1" x14ac:dyDescent="0.15">
      <c r="A620" s="21"/>
      <c r="B620" s="36" t="str">
        <f>IF(ＣＳＶ貼付用!G606="","",ＣＳＶ貼付用!G606)</f>
        <v/>
      </c>
      <c r="C620" s="36" t="str">
        <f>IF(ＣＳＶ貼付用!I606="","",ＣＳＶ貼付用!I606)</f>
        <v/>
      </c>
      <c r="D620" s="36" t="str">
        <f>IF(ＣＳＶ貼付用!J606="","",ＣＳＶ貼付用!J606)</f>
        <v/>
      </c>
      <c r="E620" s="36" t="str">
        <f>IF(ＣＳＶ貼付用!F606="","",ＣＳＶ貼付用!F606)</f>
        <v/>
      </c>
      <c r="F620" s="38" t="str">
        <f>IF(ＣＳＶ貼付用!T606="","",ＣＳＶ貼付用!T606)</f>
        <v/>
      </c>
      <c r="G620" s="38"/>
      <c r="H620" s="38" t="str">
        <f>IF(ＣＳＶ貼付用!GJ606="","",ＣＳＶ貼付用!GJ606)</f>
        <v/>
      </c>
      <c r="I620" s="38" t="str">
        <f>IF(ＣＳＶ貼付用!GL606="","",ＣＳＶ貼付用!GL606)</f>
        <v/>
      </c>
      <c r="J620" s="38" t="str">
        <f>IF(ＣＳＶ貼付用!GN606="","",ＣＳＶ貼付用!GN606)</f>
        <v/>
      </c>
      <c r="K620" s="38" t="str">
        <f>IF(ＣＳＶ貼付用!GP606="","",ＣＳＶ貼付用!GP606)</f>
        <v/>
      </c>
      <c r="L620" s="45" t="s">
        <v>30</v>
      </c>
      <c r="M620" s="55" t="str">
        <f>IF(ＣＳＶ貼付用!AT606="","",ＣＳＶ貼付用!AT606)</f>
        <v/>
      </c>
      <c r="N620" s="38" t="str">
        <f>IF(ＣＳＶ貼付用!AV606="","",ＣＳＶ貼付用!AV606)</f>
        <v/>
      </c>
      <c r="O620" s="38" t="str">
        <f>IF(ＣＳＶ貼付用!AX606="","",ＣＳＶ貼付用!AX606)</f>
        <v/>
      </c>
      <c r="P620" s="40" t="str">
        <f>IF(ＣＳＶ貼付用!FE606="","",ＣＳＶ貼付用!FE606)</f>
        <v/>
      </c>
      <c r="Q620" s="41" t="str">
        <f>IF(林齢計算用!A606="","",林齢計算用!A606)</f>
        <v/>
      </c>
      <c r="R620" s="41" t="str">
        <f t="shared" si="956"/>
        <v/>
      </c>
      <c r="S620" s="56" t="str">
        <f>IF(ＣＳＶ貼付用!EG606="","",ＣＳＶ貼付用!EG606*10)</f>
        <v/>
      </c>
      <c r="T620" s="23" t="str">
        <f>IF(O620="スギ",INDEX(データ!$C$7:$E$26,MATCH(R620,データ!$B$7:$B$26),MATCH(P620,データ!$C$6:$E$6)),IF(O620="ヒノキ",INDEX(データ!$C$32:$E$51,MATCH(R620,データ!$B$32:$B$51),MATCH(P620,データ!$C$31:$E$31)),IF(O620="マツ",INDEX(データ!#REF!,MATCH(R620,データ!#REF!),MATCH(P620,データ!#REF!)),IF(O620="ザツ",INDEX(データ!#REF!,MATCH(R620,データ!#REF!),MATCH(P620,データ!#REF!)),""))))</f>
        <v/>
      </c>
      <c r="U620" s="22" t="str">
        <f t="shared" si="1047"/>
        <v/>
      </c>
      <c r="V620" s="21" t="str">
        <f t="shared" si="1051"/>
        <v/>
      </c>
      <c r="W620" s="21" t="str">
        <f t="shared" si="1048"/>
        <v/>
      </c>
      <c r="X620" s="23" t="str">
        <f>IF(O620="スギ",INDEX(データ!$H$7:$J$26,MATCH(R620,データ!$G$7:$G$26),MATCH(P620,データ!$H$6:$J$6)),IF(O620="ヒノキ",INDEX(データ!$H$32:$J$51,MATCH(R620,データ!$G$32:$G$51),MATCH(P620,データ!$H$31:$J$31)),IF(O620="マツ",INDEX(データ!#REF!,MATCH(R620,データ!#REF!),MATCH(P620,データ!#REF!)),IF(O620="ザツ",INDEX(データ!#REF!,MATCH(R620,データ!#REF!),MATCH(P620,データ!#REF!)),""))))</f>
        <v/>
      </c>
      <c r="Y620" s="22" t="str">
        <f t="shared" si="1049"/>
        <v/>
      </c>
      <c r="Z620" s="21" t="str">
        <f t="shared" si="1050"/>
        <v/>
      </c>
      <c r="AA620" s="27" t="str">
        <f t="shared" si="957"/>
        <v/>
      </c>
      <c r="AB620" s="24" t="str">
        <f t="shared" si="958"/>
        <v/>
      </c>
      <c r="AC620" s="25" t="str">
        <f t="shared" si="959"/>
        <v>0</v>
      </c>
      <c r="AD620" s="26" t="str">
        <f t="shared" si="960"/>
        <v/>
      </c>
      <c r="AE620" s="26" t="str">
        <f t="shared" si="961"/>
        <v/>
      </c>
      <c r="AF620" s="26" t="str">
        <f t="shared" si="962"/>
        <v/>
      </c>
      <c r="AG620" s="27" t="str">
        <f t="shared" si="963"/>
        <v/>
      </c>
      <c r="AH620" s="26" t="str">
        <f t="shared" si="964"/>
        <v/>
      </c>
      <c r="AI620" s="26" t="str">
        <f t="shared" si="965"/>
        <v/>
      </c>
      <c r="AJ620" s="45" t="s">
        <v>30</v>
      </c>
      <c r="AK620" s="55" t="str">
        <f>IF(ＣＳＶ貼付用!BI606="","",ＣＳＶ貼付用!BI606)</f>
        <v/>
      </c>
      <c r="AL620" s="38" t="str">
        <f>IF(ＣＳＶ貼付用!BK606="","",ＣＳＶ貼付用!BK606)</f>
        <v/>
      </c>
      <c r="AM620" s="38" t="str">
        <f>IF(ＣＳＶ貼付用!BM606="","",ＣＳＶ貼付用!BM606)</f>
        <v/>
      </c>
      <c r="AN620" s="40" t="str">
        <f t="shared" si="966"/>
        <v/>
      </c>
      <c r="AO620" s="41" t="str">
        <f>IF(林齢計算用!B606="","",林齢計算用!B606)</f>
        <v/>
      </c>
      <c r="AP620" s="41" t="str">
        <f t="shared" si="967"/>
        <v/>
      </c>
      <c r="AQ620" s="41" t="str">
        <f t="shared" si="968"/>
        <v/>
      </c>
      <c r="AR620" s="23" t="str">
        <f>IF(AM620="スギ",INDEX(データ!$C$7:$E$26,MATCH(AP620,データ!$B$7:$B$26),MATCH(AN620,データ!$C$6:$E$6)),IF(AM620="ヒノキ",INDEX(データ!$C$32:$E$51,MATCH(AP620,データ!$B$32:$B$51),MATCH(AN620,データ!$C$31:$E$31)),IF(AM620="マツ",INDEX(データ!#REF!,MATCH(AP620,データ!#REF!),MATCH(AN620,データ!#REF!)),IF(AM620="ザツ",INDEX(データ!#REF!,MATCH(AP620,データ!#REF!),MATCH(AN620,データ!#REF!)),""))))</f>
        <v/>
      </c>
      <c r="AS620" s="22" t="str">
        <f t="shared" si="951"/>
        <v/>
      </c>
      <c r="AT620" s="21" t="str">
        <f t="shared" si="969"/>
        <v/>
      </c>
      <c r="AU620" s="21" t="str">
        <f t="shared" si="970"/>
        <v/>
      </c>
      <c r="AV620" s="24" t="str">
        <f>IF(AM620="スギ",INDEX(データ!$H$7:$J$26,MATCH(AP620,データ!$G$7:$G$26),MATCH(AN620,データ!$H$6:$J$6)),IF(AM620="ヒノキ",INDEX(データ!$H$32:$J$51,MATCH(AP620,データ!$G$32:$G$51),MATCH(AN620,データ!$H$31:$J$31)),IF(AM620="マツ",INDEX(データ!#REF!,MATCH(AP620,データ!#REF!),MATCH(AN620,データ!#REF!)),IF(AM620="ザツ",INDEX(データ!#REF!,MATCH(AP620,データ!#REF!),MATCH(AN620,データ!#REF!)),""))))</f>
        <v/>
      </c>
      <c r="AW620" s="22" t="str">
        <f t="shared" si="971"/>
        <v/>
      </c>
      <c r="AX620" s="21" t="str">
        <f t="shared" si="972"/>
        <v/>
      </c>
      <c r="AY620" s="27" t="str">
        <f t="shared" si="973"/>
        <v/>
      </c>
      <c r="AZ620" s="24" t="str">
        <f t="shared" si="974"/>
        <v/>
      </c>
      <c r="BA620" s="25" t="str">
        <f t="shared" si="975"/>
        <v>0</v>
      </c>
      <c r="BB620" s="26" t="str">
        <f t="shared" si="976"/>
        <v/>
      </c>
      <c r="BC620" s="26" t="str">
        <f t="shared" si="977"/>
        <v/>
      </c>
      <c r="BD620" s="26" t="str">
        <f t="shared" si="978"/>
        <v/>
      </c>
      <c r="BE620" s="27" t="str">
        <f t="shared" si="979"/>
        <v/>
      </c>
      <c r="BF620" s="26" t="str">
        <f t="shared" si="980"/>
        <v/>
      </c>
      <c r="BG620" s="26" t="str">
        <f t="shared" si="981"/>
        <v/>
      </c>
      <c r="BH620" s="45" t="s">
        <v>30</v>
      </c>
      <c r="BI620" s="55" t="str">
        <f>IF(ＣＳＶ貼付用!BX606="","",ＣＳＶ貼付用!BX606)</f>
        <v/>
      </c>
      <c r="BJ620" s="38" t="str">
        <f>IF(ＣＳＶ貼付用!BZ606="","",ＣＳＶ貼付用!BZ606)</f>
        <v/>
      </c>
      <c r="BK620" s="38" t="str">
        <f>IF(ＣＳＶ貼付用!CB606="","",ＣＳＶ貼付用!CB606)</f>
        <v/>
      </c>
      <c r="BL620" s="40" t="str">
        <f t="shared" si="982"/>
        <v/>
      </c>
      <c r="BM620" s="41" t="str">
        <f>IF(林齢計算用!C606="","",林齢計算用!C606)</f>
        <v/>
      </c>
      <c r="BN620" s="41" t="str">
        <f t="shared" si="983"/>
        <v/>
      </c>
      <c r="BO620" s="41" t="str">
        <f t="shared" si="984"/>
        <v/>
      </c>
      <c r="BP620" s="23" t="str">
        <f>IF(BK620="スギ",INDEX(データ!$C$7:$E$26,MATCH(BN620,データ!$B$7:$B$26),MATCH(BL620,データ!$C$6:$E$6)),IF(BK620="ヒノキ",INDEX(データ!$C$32:$E$51,MATCH(BN620,データ!$B$32:$B$51),MATCH(BL620,データ!$C$31:$E$31)),IF(BK620="マツ",INDEX(データ!#REF!,MATCH(BN620,データ!#REF!),MATCH(BL620,データ!#REF!)),IF(BK620="ザツ",INDEX(データ!#REF!,MATCH(BN620,データ!#REF!),MATCH(BL620,データ!#REF!)),""))))</f>
        <v/>
      </c>
      <c r="BQ620" s="22" t="str">
        <f t="shared" si="952"/>
        <v/>
      </c>
      <c r="BR620" s="21" t="str">
        <f t="shared" si="985"/>
        <v/>
      </c>
      <c r="BS620" s="21" t="str">
        <f t="shared" si="986"/>
        <v/>
      </c>
      <c r="BT620" s="24" t="str">
        <f>IF(BK620="スギ",INDEX(データ!$H$7:$J$26,MATCH(BN620,データ!$G$7:$G$26),MATCH(BL620,データ!$H$6:$J$6)),IF(BK620="ヒノキ",INDEX(データ!$H$32:$J$51,MATCH(BN620,データ!$G$32:$G$51),MATCH(BL620,データ!$H$31:$J$31)),IF(BK620="マツ",INDEX(データ!#REF!,MATCH(BN620,データ!#REF!),MATCH(BL620,データ!#REF!)),IF(BK620="ザツ",INDEX(データ!#REF!,MATCH(BN620,データ!#REF!),MATCH(BL620,データ!#REF!)),""))))</f>
        <v/>
      </c>
      <c r="BU620" s="22" t="str">
        <f t="shared" si="987"/>
        <v/>
      </c>
      <c r="BV620" s="21" t="str">
        <f t="shared" si="988"/>
        <v/>
      </c>
      <c r="BW620" s="27" t="str">
        <f t="shared" si="989"/>
        <v/>
      </c>
      <c r="BX620" s="24" t="str">
        <f t="shared" si="990"/>
        <v/>
      </c>
      <c r="BY620" s="25" t="str">
        <f t="shared" si="991"/>
        <v>0</v>
      </c>
      <c r="BZ620" s="26" t="str">
        <f t="shared" si="992"/>
        <v/>
      </c>
      <c r="CA620" s="26" t="str">
        <f t="shared" si="993"/>
        <v/>
      </c>
      <c r="CB620" s="26" t="str">
        <f t="shared" si="994"/>
        <v/>
      </c>
      <c r="CC620" s="27" t="str">
        <f t="shared" si="995"/>
        <v/>
      </c>
      <c r="CD620" s="26" t="str">
        <f t="shared" si="996"/>
        <v/>
      </c>
      <c r="CE620" s="26" t="str">
        <f t="shared" si="997"/>
        <v/>
      </c>
      <c r="CF620" s="45" t="s">
        <v>30</v>
      </c>
      <c r="CG620" s="55" t="str">
        <f>IF(ＣＳＶ貼付用!CM606="","",ＣＳＶ貼付用!CM606)</f>
        <v/>
      </c>
      <c r="CH620" s="38" t="str">
        <f>IF(ＣＳＶ貼付用!CO606="","",ＣＳＶ貼付用!CO606)</f>
        <v/>
      </c>
      <c r="CI620" s="38" t="str">
        <f>IF(ＣＳＶ貼付用!CQ606="","",ＣＳＶ貼付用!CQ606)</f>
        <v/>
      </c>
      <c r="CJ620" s="40" t="str">
        <f t="shared" si="998"/>
        <v/>
      </c>
      <c r="CK620" s="41" t="str">
        <f>IF(林齢計算用!D606="","",林齢計算用!D606)</f>
        <v/>
      </c>
      <c r="CL620" s="41" t="str">
        <f t="shared" si="999"/>
        <v/>
      </c>
      <c r="CM620" s="41" t="str">
        <f t="shared" si="1000"/>
        <v/>
      </c>
      <c r="CN620" s="23" t="str">
        <f>IF(CI620="スギ",INDEX(データ!$C$7:$E$26,MATCH(CL620,データ!$B$7:$B$26),MATCH(CJ620,データ!$C$6:$E$6)),IF(CI620="ヒノキ",INDEX(データ!$C$32:$E$51,MATCH(CL620,データ!$B$32:$B$51),MATCH(CJ620,データ!$C$31:$E$31)),IF(CI620="マツ",INDEX(データ!#REF!,MATCH(CL620,データ!#REF!),MATCH(CJ620,データ!#REF!)),IF(CI620="ザツ",INDEX(データ!#REF!,MATCH(CL620,データ!#REF!),MATCH(CJ620,データ!#REF!)),""))))</f>
        <v/>
      </c>
      <c r="CO620" s="22" t="str">
        <f t="shared" si="953"/>
        <v/>
      </c>
      <c r="CP620" s="21" t="str">
        <f t="shared" si="1001"/>
        <v/>
      </c>
      <c r="CQ620" s="21" t="str">
        <f t="shared" si="1002"/>
        <v/>
      </c>
      <c r="CR620" s="24" t="str">
        <f>IF(CI620="スギ",INDEX(データ!$H$7:$J$26,MATCH(CL620,データ!$G$7:$G$26),MATCH(CJ620,データ!$H$6:$J$6)),IF(CI620="ヒノキ",INDEX(データ!$H$32:$J$51,MATCH(CL620,データ!$G$32:$G$51),MATCH(CJ620,データ!$H$31:$J$31)),IF(CI620="マツ",INDEX(データ!#REF!,MATCH(CL620,データ!#REF!),MATCH(CJ620,データ!#REF!)),IF(CI620="ザツ",INDEX(データ!#REF!,MATCH(CL620,データ!#REF!),MATCH(CJ620,データ!#REF!)),""))))</f>
        <v/>
      </c>
      <c r="CS620" s="22" t="str">
        <f t="shared" si="1003"/>
        <v/>
      </c>
      <c r="CT620" s="21" t="str">
        <f t="shared" si="1004"/>
        <v/>
      </c>
      <c r="CU620" s="27" t="str">
        <f t="shared" si="1005"/>
        <v/>
      </c>
      <c r="CV620" s="24" t="str">
        <f t="shared" si="1006"/>
        <v/>
      </c>
      <c r="CW620" s="25" t="str">
        <f t="shared" si="1007"/>
        <v>0</v>
      </c>
      <c r="CX620" s="26" t="str">
        <f t="shared" si="1008"/>
        <v/>
      </c>
      <c r="CY620" s="26" t="str">
        <f t="shared" si="1009"/>
        <v/>
      </c>
      <c r="CZ620" s="26" t="str">
        <f t="shared" si="1010"/>
        <v/>
      </c>
      <c r="DA620" s="27" t="str">
        <f t="shared" si="1011"/>
        <v/>
      </c>
      <c r="DB620" s="26" t="str">
        <f t="shared" si="1012"/>
        <v/>
      </c>
      <c r="DC620" s="26" t="str">
        <f t="shared" si="1013"/>
        <v/>
      </c>
      <c r="DD620" s="45" t="s">
        <v>30</v>
      </c>
      <c r="DE620" s="55" t="str">
        <f>IF(ＣＳＶ貼付用!DB606="","",ＣＳＶ貼付用!DB606)</f>
        <v/>
      </c>
      <c r="DF620" s="38" t="str">
        <f>IF(ＣＳＶ貼付用!DD606="","",ＣＳＶ貼付用!DD606)</f>
        <v/>
      </c>
      <c r="DG620" s="38" t="str">
        <f>IF(ＣＳＶ貼付用!DF606="","",ＣＳＶ貼付用!DF606)</f>
        <v/>
      </c>
      <c r="DH620" s="40" t="str">
        <f t="shared" si="1014"/>
        <v/>
      </c>
      <c r="DI620" s="41" t="str">
        <f>IF(林齢計算用!E606="","",林齢計算用!E606)</f>
        <v/>
      </c>
      <c r="DJ620" s="41" t="str">
        <f t="shared" si="1015"/>
        <v/>
      </c>
      <c r="DK620" s="41" t="str">
        <f t="shared" si="1016"/>
        <v/>
      </c>
      <c r="DL620" s="23" t="str">
        <f>IF(DG620="スギ",INDEX(データ!$C$7:$E$26,MATCH(DJ620,データ!$B$7:$B$26),MATCH(DH620,データ!$C$6:$E$6)),IF(DG620="ヒノキ",INDEX(データ!$C$32:$E$51,MATCH(DJ620,データ!$B$32:$B$51),MATCH(DH620,データ!$C$31:$E$31)),IF(DG620="マツ",INDEX(データ!#REF!,MATCH(DJ620,データ!#REF!),MATCH(DH620,データ!#REF!)),IF(DG620="ザツ",INDEX(データ!#REF!,MATCH(DJ620,データ!#REF!),MATCH(DH620,データ!#REF!)),""))))</f>
        <v/>
      </c>
      <c r="DM620" s="22" t="str">
        <f t="shared" si="954"/>
        <v/>
      </c>
      <c r="DN620" s="21" t="str">
        <f t="shared" si="1017"/>
        <v/>
      </c>
      <c r="DO620" s="21" t="str">
        <f t="shared" si="1018"/>
        <v/>
      </c>
      <c r="DP620" s="24" t="str">
        <f>IF(DG620="スギ",INDEX(データ!$H$7:$J$26,MATCH(DJ620,データ!$G$7:$G$26),MATCH(DH620,データ!$H$6:$J$6)),IF(DG620="ヒノキ",INDEX(データ!$H$32:$J$51,MATCH(DJ620,データ!$G$32:$G$51),MATCH(DH620,データ!$H$31:$J$31)),IF(DG620="マツ",INDEX(データ!#REF!,MATCH(DJ620,データ!#REF!),MATCH(DH620,データ!#REF!)),IF(DG620="ザツ",INDEX(データ!#REF!,MATCH(DJ620,データ!#REF!),MATCH(DH620,データ!#REF!)),""))))</f>
        <v/>
      </c>
      <c r="DQ620" s="22" t="str">
        <f t="shared" si="1019"/>
        <v/>
      </c>
      <c r="DR620" s="21" t="str">
        <f t="shared" si="1020"/>
        <v/>
      </c>
      <c r="DS620" s="27" t="str">
        <f t="shared" si="1021"/>
        <v/>
      </c>
      <c r="DT620" s="24" t="str">
        <f t="shared" si="1022"/>
        <v/>
      </c>
      <c r="DU620" s="25" t="str">
        <f t="shared" si="1023"/>
        <v>0</v>
      </c>
      <c r="DV620" s="26" t="str">
        <f t="shared" si="1024"/>
        <v/>
      </c>
      <c r="DW620" s="26" t="str">
        <f t="shared" si="1025"/>
        <v/>
      </c>
      <c r="DX620" s="26" t="str">
        <f t="shared" si="1026"/>
        <v/>
      </c>
      <c r="DY620" s="27" t="str">
        <f t="shared" si="1027"/>
        <v/>
      </c>
      <c r="DZ620" s="26" t="str">
        <f t="shared" si="1028"/>
        <v/>
      </c>
      <c r="EA620" s="26" t="str">
        <f t="shared" si="1029"/>
        <v/>
      </c>
      <c r="EB620" s="45" t="s">
        <v>30</v>
      </c>
      <c r="EC620" s="55" t="str">
        <f>IF(ＣＳＶ貼付用!DQ606="","",ＣＳＶ貼付用!DQ606)</f>
        <v/>
      </c>
      <c r="ED620" s="38" t="str">
        <f>IF(ＣＳＶ貼付用!DS606="","",ＣＳＶ貼付用!DS606)</f>
        <v/>
      </c>
      <c r="EE620" s="38" t="str">
        <f>IF(ＣＳＶ貼付用!DU606="","",ＣＳＶ貼付用!DU606)</f>
        <v/>
      </c>
      <c r="EF620" s="40" t="str">
        <f t="shared" si="1030"/>
        <v/>
      </c>
      <c r="EG620" s="41" t="str">
        <f>IF(林齢計算用!F606="","",林齢計算用!F606)</f>
        <v/>
      </c>
      <c r="EH620" s="41" t="str">
        <f t="shared" si="1031"/>
        <v/>
      </c>
      <c r="EI620" s="41" t="str">
        <f t="shared" si="1032"/>
        <v/>
      </c>
      <c r="EJ620" s="23" t="str">
        <f>IF(EE620="スギ",INDEX(データ!$C$7:$E$26,MATCH(EH620,データ!$B$7:$B$26),MATCH(EF620,データ!$C$6:$E$6)),IF(EE620="ヒノキ",INDEX(データ!$C$32:$E$51,MATCH(EH620,データ!$B$32:$B$51),MATCH(EF620,データ!$C$31:$E$31)),IF(EE620="マツ",INDEX(データ!#REF!,MATCH(EH620,データ!#REF!),MATCH(EF620,データ!#REF!)),IF(EE620="ザツ",INDEX(データ!#REF!,MATCH(EH620,データ!#REF!),MATCH(EF620,データ!#REF!)),""))))</f>
        <v/>
      </c>
      <c r="EK620" s="22" t="str">
        <f t="shared" si="955"/>
        <v/>
      </c>
      <c r="EL620" s="21" t="str">
        <f t="shared" si="1033"/>
        <v/>
      </c>
      <c r="EM620" s="21" t="str">
        <f t="shared" si="1034"/>
        <v/>
      </c>
      <c r="EN620" s="24" t="str">
        <f>IF(EE620="スギ",INDEX(データ!$H$7:$J$26,MATCH(EH620,データ!$G$7:$G$26),MATCH(EF620,データ!$H$6:$J$6)),IF(EE620="ヒノキ",INDEX(データ!$H$32:$J$51,MATCH(EH620,データ!$G$32:$G$51),MATCH(EF620,データ!$H$31:$J$31)),IF(EE620="マツ",INDEX(データ!#REF!,MATCH(EH620,データ!#REF!),MATCH(EF620,データ!#REF!)),IF(EE620="ザツ",INDEX(データ!#REF!,MATCH(EH620,データ!#REF!),MATCH(EF620,データ!#REF!)),""))))</f>
        <v/>
      </c>
      <c r="EO620" s="22" t="str">
        <f t="shared" si="1035"/>
        <v/>
      </c>
      <c r="EP620" s="21" t="str">
        <f t="shared" si="1036"/>
        <v/>
      </c>
      <c r="EQ620" s="27" t="str">
        <f t="shared" si="1037"/>
        <v/>
      </c>
      <c r="ER620" s="24" t="str">
        <f t="shared" si="1038"/>
        <v/>
      </c>
      <c r="ES620" s="25" t="str">
        <f t="shared" si="1039"/>
        <v>0</v>
      </c>
      <c r="ET620" s="26" t="str">
        <f t="shared" si="1040"/>
        <v/>
      </c>
      <c r="EU620" s="26" t="str">
        <f t="shared" si="1041"/>
        <v/>
      </c>
      <c r="EV620" s="26" t="str">
        <f t="shared" si="1042"/>
        <v/>
      </c>
      <c r="EW620" s="27" t="str">
        <f t="shared" si="1043"/>
        <v/>
      </c>
      <c r="EX620" s="26" t="str">
        <f t="shared" si="1044"/>
        <v/>
      </c>
      <c r="EY620" s="26" t="str">
        <f t="shared" si="1045"/>
        <v/>
      </c>
      <c r="EZ620" s="26">
        <f t="shared" si="1046"/>
        <v>0</v>
      </c>
      <c r="FA620" s="43"/>
    </row>
    <row r="621" spans="1:157" ht="15.95" customHeight="1" x14ac:dyDescent="0.15">
      <c r="A621" s="21"/>
      <c r="B621" s="36" t="str">
        <f>IF(ＣＳＶ貼付用!G607="","",ＣＳＶ貼付用!G607)</f>
        <v/>
      </c>
      <c r="C621" s="36" t="str">
        <f>IF(ＣＳＶ貼付用!I607="","",ＣＳＶ貼付用!I607)</f>
        <v/>
      </c>
      <c r="D621" s="36" t="str">
        <f>IF(ＣＳＶ貼付用!J607="","",ＣＳＶ貼付用!J607)</f>
        <v/>
      </c>
      <c r="E621" s="36" t="str">
        <f>IF(ＣＳＶ貼付用!F607="","",ＣＳＶ貼付用!F607)</f>
        <v/>
      </c>
      <c r="F621" s="38" t="str">
        <f>IF(ＣＳＶ貼付用!T607="","",ＣＳＶ貼付用!T607)</f>
        <v/>
      </c>
      <c r="G621" s="38"/>
      <c r="H621" s="38" t="str">
        <f>IF(ＣＳＶ貼付用!GJ607="","",ＣＳＶ貼付用!GJ607)</f>
        <v/>
      </c>
      <c r="I621" s="38" t="str">
        <f>IF(ＣＳＶ貼付用!GL607="","",ＣＳＶ貼付用!GL607)</f>
        <v/>
      </c>
      <c r="J621" s="38" t="str">
        <f>IF(ＣＳＶ貼付用!GN607="","",ＣＳＶ貼付用!GN607)</f>
        <v/>
      </c>
      <c r="K621" s="38" t="str">
        <f>IF(ＣＳＶ貼付用!GP607="","",ＣＳＶ貼付用!GP607)</f>
        <v/>
      </c>
      <c r="L621" s="45" t="s">
        <v>30</v>
      </c>
      <c r="M621" s="55" t="str">
        <f>IF(ＣＳＶ貼付用!AT607="","",ＣＳＶ貼付用!AT607)</f>
        <v/>
      </c>
      <c r="N621" s="38" t="str">
        <f>IF(ＣＳＶ貼付用!AV607="","",ＣＳＶ貼付用!AV607)</f>
        <v/>
      </c>
      <c r="O621" s="38" t="str">
        <f>IF(ＣＳＶ貼付用!AX607="","",ＣＳＶ貼付用!AX607)</f>
        <v/>
      </c>
      <c r="P621" s="40" t="str">
        <f>IF(ＣＳＶ貼付用!FE607="","",ＣＳＶ貼付用!FE607)</f>
        <v/>
      </c>
      <c r="Q621" s="41" t="str">
        <f>IF(林齢計算用!A607="","",林齢計算用!A607)</f>
        <v/>
      </c>
      <c r="R621" s="41" t="str">
        <f t="shared" si="956"/>
        <v/>
      </c>
      <c r="S621" s="56" t="str">
        <f>IF(ＣＳＶ貼付用!EG607="","",ＣＳＶ貼付用!EG607*10)</f>
        <v/>
      </c>
      <c r="T621" s="23" t="str">
        <f>IF(O621="スギ",INDEX(データ!$C$7:$E$26,MATCH(R621,データ!$B$7:$B$26),MATCH(P621,データ!$C$6:$E$6)),IF(O621="ヒノキ",INDEX(データ!$C$32:$E$51,MATCH(R621,データ!$B$32:$B$51),MATCH(P621,データ!$C$31:$E$31)),IF(O621="マツ",INDEX(データ!#REF!,MATCH(R621,データ!#REF!),MATCH(P621,データ!#REF!)),IF(O621="ザツ",INDEX(データ!#REF!,MATCH(R621,データ!#REF!),MATCH(P621,データ!#REF!)),""))))</f>
        <v/>
      </c>
      <c r="U621" s="22" t="str">
        <f t="shared" si="1047"/>
        <v/>
      </c>
      <c r="V621" s="21" t="str">
        <f t="shared" si="1051"/>
        <v/>
      </c>
      <c r="W621" s="21" t="str">
        <f t="shared" si="1048"/>
        <v/>
      </c>
      <c r="X621" s="23" t="str">
        <f>IF(O621="スギ",INDEX(データ!$H$7:$J$26,MATCH(R621,データ!$G$7:$G$26),MATCH(P621,データ!$H$6:$J$6)),IF(O621="ヒノキ",INDEX(データ!$H$32:$J$51,MATCH(R621,データ!$G$32:$G$51),MATCH(P621,データ!$H$31:$J$31)),IF(O621="マツ",INDEX(データ!#REF!,MATCH(R621,データ!#REF!),MATCH(P621,データ!#REF!)),IF(O621="ザツ",INDEX(データ!#REF!,MATCH(R621,データ!#REF!),MATCH(P621,データ!#REF!)),""))))</f>
        <v/>
      </c>
      <c r="Y621" s="22" t="str">
        <f t="shared" si="1049"/>
        <v/>
      </c>
      <c r="Z621" s="21" t="str">
        <f t="shared" si="1050"/>
        <v/>
      </c>
      <c r="AA621" s="27" t="str">
        <f t="shared" si="957"/>
        <v/>
      </c>
      <c r="AB621" s="24" t="str">
        <f t="shared" si="958"/>
        <v/>
      </c>
      <c r="AC621" s="25" t="str">
        <f t="shared" si="959"/>
        <v>0</v>
      </c>
      <c r="AD621" s="26" t="str">
        <f t="shared" si="960"/>
        <v/>
      </c>
      <c r="AE621" s="26" t="str">
        <f t="shared" si="961"/>
        <v/>
      </c>
      <c r="AF621" s="26" t="str">
        <f t="shared" si="962"/>
        <v/>
      </c>
      <c r="AG621" s="27" t="str">
        <f t="shared" si="963"/>
        <v/>
      </c>
      <c r="AH621" s="26" t="str">
        <f t="shared" si="964"/>
        <v/>
      </c>
      <c r="AI621" s="26" t="str">
        <f t="shared" si="965"/>
        <v/>
      </c>
      <c r="AJ621" s="45" t="s">
        <v>30</v>
      </c>
      <c r="AK621" s="55" t="str">
        <f>IF(ＣＳＶ貼付用!BI607="","",ＣＳＶ貼付用!BI607)</f>
        <v/>
      </c>
      <c r="AL621" s="38" t="str">
        <f>IF(ＣＳＶ貼付用!BK607="","",ＣＳＶ貼付用!BK607)</f>
        <v/>
      </c>
      <c r="AM621" s="38" t="str">
        <f>IF(ＣＳＶ貼付用!BM607="","",ＣＳＶ貼付用!BM607)</f>
        <v/>
      </c>
      <c r="AN621" s="40" t="str">
        <f t="shared" si="966"/>
        <v/>
      </c>
      <c r="AO621" s="41" t="str">
        <f>IF(林齢計算用!B607="","",林齢計算用!B607)</f>
        <v/>
      </c>
      <c r="AP621" s="41" t="str">
        <f t="shared" si="967"/>
        <v/>
      </c>
      <c r="AQ621" s="41" t="str">
        <f t="shared" si="968"/>
        <v/>
      </c>
      <c r="AR621" s="23" t="str">
        <f>IF(AM621="スギ",INDEX(データ!$C$7:$E$26,MATCH(AP621,データ!$B$7:$B$26),MATCH(AN621,データ!$C$6:$E$6)),IF(AM621="ヒノキ",INDEX(データ!$C$32:$E$51,MATCH(AP621,データ!$B$32:$B$51),MATCH(AN621,データ!$C$31:$E$31)),IF(AM621="マツ",INDEX(データ!#REF!,MATCH(AP621,データ!#REF!),MATCH(AN621,データ!#REF!)),IF(AM621="ザツ",INDEX(データ!#REF!,MATCH(AP621,データ!#REF!),MATCH(AN621,データ!#REF!)),""))))</f>
        <v/>
      </c>
      <c r="AS621" s="22" t="str">
        <f t="shared" si="951"/>
        <v/>
      </c>
      <c r="AT621" s="21" t="str">
        <f t="shared" si="969"/>
        <v/>
      </c>
      <c r="AU621" s="21" t="str">
        <f t="shared" si="970"/>
        <v/>
      </c>
      <c r="AV621" s="24" t="str">
        <f>IF(AM621="スギ",INDEX(データ!$H$7:$J$26,MATCH(AP621,データ!$G$7:$G$26),MATCH(AN621,データ!$H$6:$J$6)),IF(AM621="ヒノキ",INDEX(データ!$H$32:$J$51,MATCH(AP621,データ!$G$32:$G$51),MATCH(AN621,データ!$H$31:$J$31)),IF(AM621="マツ",INDEX(データ!#REF!,MATCH(AP621,データ!#REF!),MATCH(AN621,データ!#REF!)),IF(AM621="ザツ",INDEX(データ!#REF!,MATCH(AP621,データ!#REF!),MATCH(AN621,データ!#REF!)),""))))</f>
        <v/>
      </c>
      <c r="AW621" s="22" t="str">
        <f t="shared" si="971"/>
        <v/>
      </c>
      <c r="AX621" s="21" t="str">
        <f t="shared" si="972"/>
        <v/>
      </c>
      <c r="AY621" s="27" t="str">
        <f t="shared" si="973"/>
        <v/>
      </c>
      <c r="AZ621" s="24" t="str">
        <f t="shared" si="974"/>
        <v/>
      </c>
      <c r="BA621" s="25" t="str">
        <f t="shared" si="975"/>
        <v>0</v>
      </c>
      <c r="BB621" s="26" t="str">
        <f t="shared" si="976"/>
        <v/>
      </c>
      <c r="BC621" s="26" t="str">
        <f t="shared" si="977"/>
        <v/>
      </c>
      <c r="BD621" s="26" t="str">
        <f t="shared" si="978"/>
        <v/>
      </c>
      <c r="BE621" s="27" t="str">
        <f t="shared" si="979"/>
        <v/>
      </c>
      <c r="BF621" s="26" t="str">
        <f t="shared" si="980"/>
        <v/>
      </c>
      <c r="BG621" s="26" t="str">
        <f t="shared" si="981"/>
        <v/>
      </c>
      <c r="BH621" s="45" t="s">
        <v>30</v>
      </c>
      <c r="BI621" s="55" t="str">
        <f>IF(ＣＳＶ貼付用!BX607="","",ＣＳＶ貼付用!BX607)</f>
        <v/>
      </c>
      <c r="BJ621" s="38" t="str">
        <f>IF(ＣＳＶ貼付用!BZ607="","",ＣＳＶ貼付用!BZ607)</f>
        <v/>
      </c>
      <c r="BK621" s="38" t="str">
        <f>IF(ＣＳＶ貼付用!CB607="","",ＣＳＶ貼付用!CB607)</f>
        <v/>
      </c>
      <c r="BL621" s="40" t="str">
        <f t="shared" si="982"/>
        <v/>
      </c>
      <c r="BM621" s="41" t="str">
        <f>IF(林齢計算用!C607="","",林齢計算用!C607)</f>
        <v/>
      </c>
      <c r="BN621" s="41" t="str">
        <f t="shared" si="983"/>
        <v/>
      </c>
      <c r="BO621" s="41" t="str">
        <f t="shared" si="984"/>
        <v/>
      </c>
      <c r="BP621" s="23" t="str">
        <f>IF(BK621="スギ",INDEX(データ!$C$7:$E$26,MATCH(BN621,データ!$B$7:$B$26),MATCH(BL621,データ!$C$6:$E$6)),IF(BK621="ヒノキ",INDEX(データ!$C$32:$E$51,MATCH(BN621,データ!$B$32:$B$51),MATCH(BL621,データ!$C$31:$E$31)),IF(BK621="マツ",INDEX(データ!#REF!,MATCH(BN621,データ!#REF!),MATCH(BL621,データ!#REF!)),IF(BK621="ザツ",INDEX(データ!#REF!,MATCH(BN621,データ!#REF!),MATCH(BL621,データ!#REF!)),""))))</f>
        <v/>
      </c>
      <c r="BQ621" s="22" t="str">
        <f t="shared" si="952"/>
        <v/>
      </c>
      <c r="BR621" s="21" t="str">
        <f t="shared" si="985"/>
        <v/>
      </c>
      <c r="BS621" s="21" t="str">
        <f t="shared" si="986"/>
        <v/>
      </c>
      <c r="BT621" s="24" t="str">
        <f>IF(BK621="スギ",INDEX(データ!$H$7:$J$26,MATCH(BN621,データ!$G$7:$G$26),MATCH(BL621,データ!$H$6:$J$6)),IF(BK621="ヒノキ",INDEX(データ!$H$32:$J$51,MATCH(BN621,データ!$G$32:$G$51),MATCH(BL621,データ!$H$31:$J$31)),IF(BK621="マツ",INDEX(データ!#REF!,MATCH(BN621,データ!#REF!),MATCH(BL621,データ!#REF!)),IF(BK621="ザツ",INDEX(データ!#REF!,MATCH(BN621,データ!#REF!),MATCH(BL621,データ!#REF!)),""))))</f>
        <v/>
      </c>
      <c r="BU621" s="22" t="str">
        <f t="shared" si="987"/>
        <v/>
      </c>
      <c r="BV621" s="21" t="str">
        <f t="shared" si="988"/>
        <v/>
      </c>
      <c r="BW621" s="27" t="str">
        <f t="shared" si="989"/>
        <v/>
      </c>
      <c r="BX621" s="24" t="str">
        <f t="shared" si="990"/>
        <v/>
      </c>
      <c r="BY621" s="25" t="str">
        <f t="shared" si="991"/>
        <v>0</v>
      </c>
      <c r="BZ621" s="26" t="str">
        <f t="shared" si="992"/>
        <v/>
      </c>
      <c r="CA621" s="26" t="str">
        <f t="shared" si="993"/>
        <v/>
      </c>
      <c r="CB621" s="26" t="str">
        <f t="shared" si="994"/>
        <v/>
      </c>
      <c r="CC621" s="27" t="str">
        <f t="shared" si="995"/>
        <v/>
      </c>
      <c r="CD621" s="26" t="str">
        <f t="shared" si="996"/>
        <v/>
      </c>
      <c r="CE621" s="26" t="str">
        <f t="shared" si="997"/>
        <v/>
      </c>
      <c r="CF621" s="45" t="s">
        <v>30</v>
      </c>
      <c r="CG621" s="55" t="str">
        <f>IF(ＣＳＶ貼付用!CM607="","",ＣＳＶ貼付用!CM607)</f>
        <v/>
      </c>
      <c r="CH621" s="38" t="str">
        <f>IF(ＣＳＶ貼付用!CO607="","",ＣＳＶ貼付用!CO607)</f>
        <v/>
      </c>
      <c r="CI621" s="38" t="str">
        <f>IF(ＣＳＶ貼付用!CQ607="","",ＣＳＶ貼付用!CQ607)</f>
        <v/>
      </c>
      <c r="CJ621" s="40" t="str">
        <f t="shared" si="998"/>
        <v/>
      </c>
      <c r="CK621" s="41" t="str">
        <f>IF(林齢計算用!D607="","",林齢計算用!D607)</f>
        <v/>
      </c>
      <c r="CL621" s="41" t="str">
        <f t="shared" si="999"/>
        <v/>
      </c>
      <c r="CM621" s="41" t="str">
        <f t="shared" si="1000"/>
        <v/>
      </c>
      <c r="CN621" s="23" t="str">
        <f>IF(CI621="スギ",INDEX(データ!$C$7:$E$26,MATCH(CL621,データ!$B$7:$B$26),MATCH(CJ621,データ!$C$6:$E$6)),IF(CI621="ヒノキ",INDEX(データ!$C$32:$E$51,MATCH(CL621,データ!$B$32:$B$51),MATCH(CJ621,データ!$C$31:$E$31)),IF(CI621="マツ",INDEX(データ!#REF!,MATCH(CL621,データ!#REF!),MATCH(CJ621,データ!#REF!)),IF(CI621="ザツ",INDEX(データ!#REF!,MATCH(CL621,データ!#REF!),MATCH(CJ621,データ!#REF!)),""))))</f>
        <v/>
      </c>
      <c r="CO621" s="22" t="str">
        <f t="shared" si="953"/>
        <v/>
      </c>
      <c r="CP621" s="21" t="str">
        <f t="shared" si="1001"/>
        <v/>
      </c>
      <c r="CQ621" s="21" t="str">
        <f t="shared" si="1002"/>
        <v/>
      </c>
      <c r="CR621" s="24" t="str">
        <f>IF(CI621="スギ",INDEX(データ!$H$7:$J$26,MATCH(CL621,データ!$G$7:$G$26),MATCH(CJ621,データ!$H$6:$J$6)),IF(CI621="ヒノキ",INDEX(データ!$H$32:$J$51,MATCH(CL621,データ!$G$32:$G$51),MATCH(CJ621,データ!$H$31:$J$31)),IF(CI621="マツ",INDEX(データ!#REF!,MATCH(CL621,データ!#REF!),MATCH(CJ621,データ!#REF!)),IF(CI621="ザツ",INDEX(データ!#REF!,MATCH(CL621,データ!#REF!),MATCH(CJ621,データ!#REF!)),""))))</f>
        <v/>
      </c>
      <c r="CS621" s="22" t="str">
        <f t="shared" si="1003"/>
        <v/>
      </c>
      <c r="CT621" s="21" t="str">
        <f t="shared" si="1004"/>
        <v/>
      </c>
      <c r="CU621" s="27" t="str">
        <f t="shared" si="1005"/>
        <v/>
      </c>
      <c r="CV621" s="24" t="str">
        <f t="shared" si="1006"/>
        <v/>
      </c>
      <c r="CW621" s="25" t="str">
        <f t="shared" si="1007"/>
        <v>0</v>
      </c>
      <c r="CX621" s="26" t="str">
        <f t="shared" si="1008"/>
        <v/>
      </c>
      <c r="CY621" s="26" t="str">
        <f t="shared" si="1009"/>
        <v/>
      </c>
      <c r="CZ621" s="26" t="str">
        <f t="shared" si="1010"/>
        <v/>
      </c>
      <c r="DA621" s="27" t="str">
        <f t="shared" si="1011"/>
        <v/>
      </c>
      <c r="DB621" s="26" t="str">
        <f t="shared" si="1012"/>
        <v/>
      </c>
      <c r="DC621" s="26" t="str">
        <f t="shared" si="1013"/>
        <v/>
      </c>
      <c r="DD621" s="45" t="s">
        <v>30</v>
      </c>
      <c r="DE621" s="55" t="str">
        <f>IF(ＣＳＶ貼付用!DB607="","",ＣＳＶ貼付用!DB607)</f>
        <v/>
      </c>
      <c r="DF621" s="38" t="str">
        <f>IF(ＣＳＶ貼付用!DD607="","",ＣＳＶ貼付用!DD607)</f>
        <v/>
      </c>
      <c r="DG621" s="38" t="str">
        <f>IF(ＣＳＶ貼付用!DF607="","",ＣＳＶ貼付用!DF607)</f>
        <v/>
      </c>
      <c r="DH621" s="40" t="str">
        <f t="shared" si="1014"/>
        <v/>
      </c>
      <c r="DI621" s="41" t="str">
        <f>IF(林齢計算用!E607="","",林齢計算用!E607)</f>
        <v/>
      </c>
      <c r="DJ621" s="41" t="str">
        <f t="shared" si="1015"/>
        <v/>
      </c>
      <c r="DK621" s="41" t="str">
        <f t="shared" si="1016"/>
        <v/>
      </c>
      <c r="DL621" s="23" t="str">
        <f>IF(DG621="スギ",INDEX(データ!$C$7:$E$26,MATCH(DJ621,データ!$B$7:$B$26),MATCH(DH621,データ!$C$6:$E$6)),IF(DG621="ヒノキ",INDEX(データ!$C$32:$E$51,MATCH(DJ621,データ!$B$32:$B$51),MATCH(DH621,データ!$C$31:$E$31)),IF(DG621="マツ",INDEX(データ!#REF!,MATCH(DJ621,データ!#REF!),MATCH(DH621,データ!#REF!)),IF(DG621="ザツ",INDEX(データ!#REF!,MATCH(DJ621,データ!#REF!),MATCH(DH621,データ!#REF!)),""))))</f>
        <v/>
      </c>
      <c r="DM621" s="22" t="str">
        <f t="shared" si="954"/>
        <v/>
      </c>
      <c r="DN621" s="21" t="str">
        <f t="shared" si="1017"/>
        <v/>
      </c>
      <c r="DO621" s="21" t="str">
        <f t="shared" si="1018"/>
        <v/>
      </c>
      <c r="DP621" s="24" t="str">
        <f>IF(DG621="スギ",INDEX(データ!$H$7:$J$26,MATCH(DJ621,データ!$G$7:$G$26),MATCH(DH621,データ!$H$6:$J$6)),IF(DG621="ヒノキ",INDEX(データ!$H$32:$J$51,MATCH(DJ621,データ!$G$32:$G$51),MATCH(DH621,データ!$H$31:$J$31)),IF(DG621="マツ",INDEX(データ!#REF!,MATCH(DJ621,データ!#REF!),MATCH(DH621,データ!#REF!)),IF(DG621="ザツ",INDEX(データ!#REF!,MATCH(DJ621,データ!#REF!),MATCH(DH621,データ!#REF!)),""))))</f>
        <v/>
      </c>
      <c r="DQ621" s="22" t="str">
        <f t="shared" si="1019"/>
        <v/>
      </c>
      <c r="DR621" s="21" t="str">
        <f t="shared" si="1020"/>
        <v/>
      </c>
      <c r="DS621" s="27" t="str">
        <f t="shared" si="1021"/>
        <v/>
      </c>
      <c r="DT621" s="24" t="str">
        <f t="shared" si="1022"/>
        <v/>
      </c>
      <c r="DU621" s="25" t="str">
        <f t="shared" si="1023"/>
        <v>0</v>
      </c>
      <c r="DV621" s="26" t="str">
        <f t="shared" si="1024"/>
        <v/>
      </c>
      <c r="DW621" s="26" t="str">
        <f t="shared" si="1025"/>
        <v/>
      </c>
      <c r="DX621" s="26" t="str">
        <f t="shared" si="1026"/>
        <v/>
      </c>
      <c r="DY621" s="27" t="str">
        <f t="shared" si="1027"/>
        <v/>
      </c>
      <c r="DZ621" s="26" t="str">
        <f t="shared" si="1028"/>
        <v/>
      </c>
      <c r="EA621" s="26" t="str">
        <f t="shared" si="1029"/>
        <v/>
      </c>
      <c r="EB621" s="45" t="s">
        <v>30</v>
      </c>
      <c r="EC621" s="55" t="str">
        <f>IF(ＣＳＶ貼付用!DQ607="","",ＣＳＶ貼付用!DQ607)</f>
        <v/>
      </c>
      <c r="ED621" s="38" t="str">
        <f>IF(ＣＳＶ貼付用!DS607="","",ＣＳＶ貼付用!DS607)</f>
        <v/>
      </c>
      <c r="EE621" s="38" t="str">
        <f>IF(ＣＳＶ貼付用!DU607="","",ＣＳＶ貼付用!DU607)</f>
        <v/>
      </c>
      <c r="EF621" s="40" t="str">
        <f t="shared" si="1030"/>
        <v/>
      </c>
      <c r="EG621" s="41" t="str">
        <f>IF(林齢計算用!F607="","",林齢計算用!F607)</f>
        <v/>
      </c>
      <c r="EH621" s="41" t="str">
        <f t="shared" si="1031"/>
        <v/>
      </c>
      <c r="EI621" s="41" t="str">
        <f t="shared" si="1032"/>
        <v/>
      </c>
      <c r="EJ621" s="23" t="str">
        <f>IF(EE621="スギ",INDEX(データ!$C$7:$E$26,MATCH(EH621,データ!$B$7:$B$26),MATCH(EF621,データ!$C$6:$E$6)),IF(EE621="ヒノキ",INDEX(データ!$C$32:$E$51,MATCH(EH621,データ!$B$32:$B$51),MATCH(EF621,データ!$C$31:$E$31)),IF(EE621="マツ",INDEX(データ!#REF!,MATCH(EH621,データ!#REF!),MATCH(EF621,データ!#REF!)),IF(EE621="ザツ",INDEX(データ!#REF!,MATCH(EH621,データ!#REF!),MATCH(EF621,データ!#REF!)),""))))</f>
        <v/>
      </c>
      <c r="EK621" s="22" t="str">
        <f t="shared" si="955"/>
        <v/>
      </c>
      <c r="EL621" s="21" t="str">
        <f t="shared" si="1033"/>
        <v/>
      </c>
      <c r="EM621" s="21" t="str">
        <f t="shared" si="1034"/>
        <v/>
      </c>
      <c r="EN621" s="24" t="str">
        <f>IF(EE621="スギ",INDEX(データ!$H$7:$J$26,MATCH(EH621,データ!$G$7:$G$26),MATCH(EF621,データ!$H$6:$J$6)),IF(EE621="ヒノキ",INDEX(データ!$H$32:$J$51,MATCH(EH621,データ!$G$32:$G$51),MATCH(EF621,データ!$H$31:$J$31)),IF(EE621="マツ",INDEX(データ!#REF!,MATCH(EH621,データ!#REF!),MATCH(EF621,データ!#REF!)),IF(EE621="ザツ",INDEX(データ!#REF!,MATCH(EH621,データ!#REF!),MATCH(EF621,データ!#REF!)),""))))</f>
        <v/>
      </c>
      <c r="EO621" s="22" t="str">
        <f t="shared" si="1035"/>
        <v/>
      </c>
      <c r="EP621" s="21" t="str">
        <f t="shared" si="1036"/>
        <v/>
      </c>
      <c r="EQ621" s="27" t="str">
        <f t="shared" si="1037"/>
        <v/>
      </c>
      <c r="ER621" s="24" t="str">
        <f t="shared" si="1038"/>
        <v/>
      </c>
      <c r="ES621" s="25" t="str">
        <f t="shared" si="1039"/>
        <v>0</v>
      </c>
      <c r="ET621" s="26" t="str">
        <f t="shared" si="1040"/>
        <v/>
      </c>
      <c r="EU621" s="26" t="str">
        <f t="shared" si="1041"/>
        <v/>
      </c>
      <c r="EV621" s="26" t="str">
        <f t="shared" si="1042"/>
        <v/>
      </c>
      <c r="EW621" s="27" t="str">
        <f t="shared" si="1043"/>
        <v/>
      </c>
      <c r="EX621" s="26" t="str">
        <f t="shared" si="1044"/>
        <v/>
      </c>
      <c r="EY621" s="26" t="str">
        <f t="shared" si="1045"/>
        <v/>
      </c>
      <c r="EZ621" s="26">
        <f t="shared" si="1046"/>
        <v>0</v>
      </c>
      <c r="FA621" s="43"/>
    </row>
    <row r="622" spans="1:157" ht="15.95" customHeight="1" x14ac:dyDescent="0.15">
      <c r="A622" s="21"/>
      <c r="B622" s="36" t="str">
        <f>IF(ＣＳＶ貼付用!G608="","",ＣＳＶ貼付用!G608)</f>
        <v/>
      </c>
      <c r="C622" s="36" t="str">
        <f>IF(ＣＳＶ貼付用!I608="","",ＣＳＶ貼付用!I608)</f>
        <v/>
      </c>
      <c r="D622" s="36" t="str">
        <f>IF(ＣＳＶ貼付用!J608="","",ＣＳＶ貼付用!J608)</f>
        <v/>
      </c>
      <c r="E622" s="36" t="str">
        <f>IF(ＣＳＶ貼付用!F608="","",ＣＳＶ貼付用!F608)</f>
        <v/>
      </c>
      <c r="F622" s="38" t="str">
        <f>IF(ＣＳＶ貼付用!T608="","",ＣＳＶ貼付用!T608)</f>
        <v/>
      </c>
      <c r="G622" s="38"/>
      <c r="H622" s="38" t="str">
        <f>IF(ＣＳＶ貼付用!GJ608="","",ＣＳＶ貼付用!GJ608)</f>
        <v/>
      </c>
      <c r="I622" s="38" t="str">
        <f>IF(ＣＳＶ貼付用!GL608="","",ＣＳＶ貼付用!GL608)</f>
        <v/>
      </c>
      <c r="J622" s="38" t="str">
        <f>IF(ＣＳＶ貼付用!GN608="","",ＣＳＶ貼付用!GN608)</f>
        <v/>
      </c>
      <c r="K622" s="38" t="str">
        <f>IF(ＣＳＶ貼付用!GP608="","",ＣＳＶ貼付用!GP608)</f>
        <v/>
      </c>
      <c r="L622" s="45" t="s">
        <v>30</v>
      </c>
      <c r="M622" s="55" t="str">
        <f>IF(ＣＳＶ貼付用!AT608="","",ＣＳＶ貼付用!AT608)</f>
        <v/>
      </c>
      <c r="N622" s="38" t="str">
        <f>IF(ＣＳＶ貼付用!AV608="","",ＣＳＶ貼付用!AV608)</f>
        <v/>
      </c>
      <c r="O622" s="38" t="str">
        <f>IF(ＣＳＶ貼付用!AX608="","",ＣＳＶ貼付用!AX608)</f>
        <v/>
      </c>
      <c r="P622" s="40" t="str">
        <f>IF(ＣＳＶ貼付用!FE608="","",ＣＳＶ貼付用!FE608)</f>
        <v/>
      </c>
      <c r="Q622" s="41" t="str">
        <f>IF(林齢計算用!A608="","",林齢計算用!A608)</f>
        <v/>
      </c>
      <c r="R622" s="41" t="str">
        <f t="shared" si="956"/>
        <v/>
      </c>
      <c r="S622" s="56" t="str">
        <f>IF(ＣＳＶ貼付用!EG608="","",ＣＳＶ貼付用!EG608*10)</f>
        <v/>
      </c>
      <c r="T622" s="23" t="str">
        <f>IF(O622="スギ",INDEX(データ!$C$7:$E$26,MATCH(R622,データ!$B$7:$B$26),MATCH(P622,データ!$C$6:$E$6)),IF(O622="ヒノキ",INDEX(データ!$C$32:$E$51,MATCH(R622,データ!$B$32:$B$51),MATCH(P622,データ!$C$31:$E$31)),IF(O622="マツ",INDEX(データ!#REF!,MATCH(R622,データ!#REF!),MATCH(P622,データ!#REF!)),IF(O622="ザツ",INDEX(データ!#REF!,MATCH(R622,データ!#REF!),MATCH(P622,データ!#REF!)),""))))</f>
        <v/>
      </c>
      <c r="U622" s="22" t="str">
        <f t="shared" si="1047"/>
        <v/>
      </c>
      <c r="V622" s="21" t="str">
        <f t="shared" si="1051"/>
        <v/>
      </c>
      <c r="W622" s="21" t="str">
        <f t="shared" si="1048"/>
        <v/>
      </c>
      <c r="X622" s="23" t="str">
        <f>IF(O622="スギ",INDEX(データ!$H$7:$J$26,MATCH(R622,データ!$G$7:$G$26),MATCH(P622,データ!$H$6:$J$6)),IF(O622="ヒノキ",INDEX(データ!$H$32:$J$51,MATCH(R622,データ!$G$32:$G$51),MATCH(P622,データ!$H$31:$J$31)),IF(O622="マツ",INDEX(データ!#REF!,MATCH(R622,データ!#REF!),MATCH(P622,データ!#REF!)),IF(O622="ザツ",INDEX(データ!#REF!,MATCH(R622,データ!#REF!),MATCH(P622,データ!#REF!)),""))))</f>
        <v/>
      </c>
      <c r="Y622" s="22" t="str">
        <f t="shared" si="1049"/>
        <v/>
      </c>
      <c r="Z622" s="21" t="str">
        <f t="shared" si="1050"/>
        <v/>
      </c>
      <c r="AA622" s="27" t="str">
        <f t="shared" si="957"/>
        <v/>
      </c>
      <c r="AB622" s="24" t="str">
        <f t="shared" si="958"/>
        <v/>
      </c>
      <c r="AC622" s="25" t="str">
        <f t="shared" si="959"/>
        <v>0</v>
      </c>
      <c r="AD622" s="26" t="str">
        <f t="shared" si="960"/>
        <v/>
      </c>
      <c r="AE622" s="26" t="str">
        <f t="shared" si="961"/>
        <v/>
      </c>
      <c r="AF622" s="26" t="str">
        <f t="shared" si="962"/>
        <v/>
      </c>
      <c r="AG622" s="27" t="str">
        <f t="shared" si="963"/>
        <v/>
      </c>
      <c r="AH622" s="26" t="str">
        <f t="shared" si="964"/>
        <v/>
      </c>
      <c r="AI622" s="26" t="str">
        <f t="shared" si="965"/>
        <v/>
      </c>
      <c r="AJ622" s="45" t="s">
        <v>30</v>
      </c>
      <c r="AK622" s="55" t="str">
        <f>IF(ＣＳＶ貼付用!BI608="","",ＣＳＶ貼付用!BI608)</f>
        <v/>
      </c>
      <c r="AL622" s="38" t="str">
        <f>IF(ＣＳＶ貼付用!BK608="","",ＣＳＶ貼付用!BK608)</f>
        <v/>
      </c>
      <c r="AM622" s="38" t="str">
        <f>IF(ＣＳＶ貼付用!BM608="","",ＣＳＶ貼付用!BM608)</f>
        <v/>
      </c>
      <c r="AN622" s="40" t="str">
        <f t="shared" si="966"/>
        <v/>
      </c>
      <c r="AO622" s="41" t="str">
        <f>IF(林齢計算用!B608="","",林齢計算用!B608)</f>
        <v/>
      </c>
      <c r="AP622" s="41" t="str">
        <f t="shared" si="967"/>
        <v/>
      </c>
      <c r="AQ622" s="41" t="str">
        <f t="shared" si="968"/>
        <v/>
      </c>
      <c r="AR622" s="23" t="str">
        <f>IF(AM622="スギ",INDEX(データ!$C$7:$E$26,MATCH(AP622,データ!$B$7:$B$26),MATCH(AN622,データ!$C$6:$E$6)),IF(AM622="ヒノキ",INDEX(データ!$C$32:$E$51,MATCH(AP622,データ!$B$32:$B$51),MATCH(AN622,データ!$C$31:$E$31)),IF(AM622="マツ",INDEX(データ!#REF!,MATCH(AP622,データ!#REF!),MATCH(AN622,データ!#REF!)),IF(AM622="ザツ",INDEX(データ!#REF!,MATCH(AP622,データ!#REF!),MATCH(AN622,データ!#REF!)),""))))</f>
        <v/>
      </c>
      <c r="AS622" s="22" t="str">
        <f t="shared" si="951"/>
        <v/>
      </c>
      <c r="AT622" s="21" t="str">
        <f t="shared" si="969"/>
        <v/>
      </c>
      <c r="AU622" s="21" t="str">
        <f t="shared" si="970"/>
        <v/>
      </c>
      <c r="AV622" s="24" t="str">
        <f>IF(AM622="スギ",INDEX(データ!$H$7:$J$26,MATCH(AP622,データ!$G$7:$G$26),MATCH(AN622,データ!$H$6:$J$6)),IF(AM622="ヒノキ",INDEX(データ!$H$32:$J$51,MATCH(AP622,データ!$G$32:$G$51),MATCH(AN622,データ!$H$31:$J$31)),IF(AM622="マツ",INDEX(データ!#REF!,MATCH(AP622,データ!#REF!),MATCH(AN622,データ!#REF!)),IF(AM622="ザツ",INDEX(データ!#REF!,MATCH(AP622,データ!#REF!),MATCH(AN622,データ!#REF!)),""))))</f>
        <v/>
      </c>
      <c r="AW622" s="22" t="str">
        <f t="shared" si="971"/>
        <v/>
      </c>
      <c r="AX622" s="21" t="str">
        <f t="shared" si="972"/>
        <v/>
      </c>
      <c r="AY622" s="27" t="str">
        <f t="shared" si="973"/>
        <v/>
      </c>
      <c r="AZ622" s="24" t="str">
        <f t="shared" si="974"/>
        <v/>
      </c>
      <c r="BA622" s="25" t="str">
        <f t="shared" si="975"/>
        <v>0</v>
      </c>
      <c r="BB622" s="26" t="str">
        <f t="shared" si="976"/>
        <v/>
      </c>
      <c r="BC622" s="26" t="str">
        <f t="shared" si="977"/>
        <v/>
      </c>
      <c r="BD622" s="26" t="str">
        <f t="shared" si="978"/>
        <v/>
      </c>
      <c r="BE622" s="27" t="str">
        <f t="shared" si="979"/>
        <v/>
      </c>
      <c r="BF622" s="26" t="str">
        <f t="shared" si="980"/>
        <v/>
      </c>
      <c r="BG622" s="26" t="str">
        <f t="shared" si="981"/>
        <v/>
      </c>
      <c r="BH622" s="45" t="s">
        <v>30</v>
      </c>
      <c r="BI622" s="55" t="str">
        <f>IF(ＣＳＶ貼付用!BX608="","",ＣＳＶ貼付用!BX608)</f>
        <v/>
      </c>
      <c r="BJ622" s="38" t="str">
        <f>IF(ＣＳＶ貼付用!BZ608="","",ＣＳＶ貼付用!BZ608)</f>
        <v/>
      </c>
      <c r="BK622" s="38" t="str">
        <f>IF(ＣＳＶ貼付用!CB608="","",ＣＳＶ貼付用!CB608)</f>
        <v/>
      </c>
      <c r="BL622" s="40" t="str">
        <f t="shared" si="982"/>
        <v/>
      </c>
      <c r="BM622" s="41" t="str">
        <f>IF(林齢計算用!C608="","",林齢計算用!C608)</f>
        <v/>
      </c>
      <c r="BN622" s="41" t="str">
        <f t="shared" si="983"/>
        <v/>
      </c>
      <c r="BO622" s="41" t="str">
        <f t="shared" si="984"/>
        <v/>
      </c>
      <c r="BP622" s="23" t="str">
        <f>IF(BK622="スギ",INDEX(データ!$C$7:$E$26,MATCH(BN622,データ!$B$7:$B$26),MATCH(BL622,データ!$C$6:$E$6)),IF(BK622="ヒノキ",INDEX(データ!$C$32:$E$51,MATCH(BN622,データ!$B$32:$B$51),MATCH(BL622,データ!$C$31:$E$31)),IF(BK622="マツ",INDEX(データ!#REF!,MATCH(BN622,データ!#REF!),MATCH(BL622,データ!#REF!)),IF(BK622="ザツ",INDEX(データ!#REF!,MATCH(BN622,データ!#REF!),MATCH(BL622,データ!#REF!)),""))))</f>
        <v/>
      </c>
      <c r="BQ622" s="22" t="str">
        <f t="shared" si="952"/>
        <v/>
      </c>
      <c r="BR622" s="21" t="str">
        <f t="shared" si="985"/>
        <v/>
      </c>
      <c r="BS622" s="21" t="str">
        <f t="shared" si="986"/>
        <v/>
      </c>
      <c r="BT622" s="24" t="str">
        <f>IF(BK622="スギ",INDEX(データ!$H$7:$J$26,MATCH(BN622,データ!$G$7:$G$26),MATCH(BL622,データ!$H$6:$J$6)),IF(BK622="ヒノキ",INDEX(データ!$H$32:$J$51,MATCH(BN622,データ!$G$32:$G$51),MATCH(BL622,データ!$H$31:$J$31)),IF(BK622="マツ",INDEX(データ!#REF!,MATCH(BN622,データ!#REF!),MATCH(BL622,データ!#REF!)),IF(BK622="ザツ",INDEX(データ!#REF!,MATCH(BN622,データ!#REF!),MATCH(BL622,データ!#REF!)),""))))</f>
        <v/>
      </c>
      <c r="BU622" s="22" t="str">
        <f t="shared" si="987"/>
        <v/>
      </c>
      <c r="BV622" s="21" t="str">
        <f t="shared" si="988"/>
        <v/>
      </c>
      <c r="BW622" s="27" t="str">
        <f t="shared" si="989"/>
        <v/>
      </c>
      <c r="BX622" s="24" t="str">
        <f t="shared" si="990"/>
        <v/>
      </c>
      <c r="BY622" s="25" t="str">
        <f t="shared" si="991"/>
        <v>0</v>
      </c>
      <c r="BZ622" s="26" t="str">
        <f t="shared" si="992"/>
        <v/>
      </c>
      <c r="CA622" s="26" t="str">
        <f t="shared" si="993"/>
        <v/>
      </c>
      <c r="CB622" s="26" t="str">
        <f t="shared" si="994"/>
        <v/>
      </c>
      <c r="CC622" s="27" t="str">
        <f t="shared" si="995"/>
        <v/>
      </c>
      <c r="CD622" s="26" t="str">
        <f t="shared" si="996"/>
        <v/>
      </c>
      <c r="CE622" s="26" t="str">
        <f t="shared" si="997"/>
        <v/>
      </c>
      <c r="CF622" s="45" t="s">
        <v>30</v>
      </c>
      <c r="CG622" s="55" t="str">
        <f>IF(ＣＳＶ貼付用!CM608="","",ＣＳＶ貼付用!CM608)</f>
        <v/>
      </c>
      <c r="CH622" s="38" t="str">
        <f>IF(ＣＳＶ貼付用!CO608="","",ＣＳＶ貼付用!CO608)</f>
        <v/>
      </c>
      <c r="CI622" s="38" t="str">
        <f>IF(ＣＳＶ貼付用!CQ608="","",ＣＳＶ貼付用!CQ608)</f>
        <v/>
      </c>
      <c r="CJ622" s="40" t="str">
        <f t="shared" si="998"/>
        <v/>
      </c>
      <c r="CK622" s="41" t="str">
        <f>IF(林齢計算用!D608="","",林齢計算用!D608)</f>
        <v/>
      </c>
      <c r="CL622" s="41" t="str">
        <f t="shared" si="999"/>
        <v/>
      </c>
      <c r="CM622" s="41" t="str">
        <f t="shared" si="1000"/>
        <v/>
      </c>
      <c r="CN622" s="23" t="str">
        <f>IF(CI622="スギ",INDEX(データ!$C$7:$E$26,MATCH(CL622,データ!$B$7:$B$26),MATCH(CJ622,データ!$C$6:$E$6)),IF(CI622="ヒノキ",INDEX(データ!$C$32:$E$51,MATCH(CL622,データ!$B$32:$B$51),MATCH(CJ622,データ!$C$31:$E$31)),IF(CI622="マツ",INDEX(データ!#REF!,MATCH(CL622,データ!#REF!),MATCH(CJ622,データ!#REF!)),IF(CI622="ザツ",INDEX(データ!#REF!,MATCH(CL622,データ!#REF!),MATCH(CJ622,データ!#REF!)),""))))</f>
        <v/>
      </c>
      <c r="CO622" s="22" t="str">
        <f t="shared" si="953"/>
        <v/>
      </c>
      <c r="CP622" s="21" t="str">
        <f t="shared" si="1001"/>
        <v/>
      </c>
      <c r="CQ622" s="21" t="str">
        <f t="shared" si="1002"/>
        <v/>
      </c>
      <c r="CR622" s="24" t="str">
        <f>IF(CI622="スギ",INDEX(データ!$H$7:$J$26,MATCH(CL622,データ!$G$7:$G$26),MATCH(CJ622,データ!$H$6:$J$6)),IF(CI622="ヒノキ",INDEX(データ!$H$32:$J$51,MATCH(CL622,データ!$G$32:$G$51),MATCH(CJ622,データ!$H$31:$J$31)),IF(CI622="マツ",INDEX(データ!#REF!,MATCH(CL622,データ!#REF!),MATCH(CJ622,データ!#REF!)),IF(CI622="ザツ",INDEX(データ!#REF!,MATCH(CL622,データ!#REF!),MATCH(CJ622,データ!#REF!)),""))))</f>
        <v/>
      </c>
      <c r="CS622" s="22" t="str">
        <f t="shared" si="1003"/>
        <v/>
      </c>
      <c r="CT622" s="21" t="str">
        <f t="shared" si="1004"/>
        <v/>
      </c>
      <c r="CU622" s="27" t="str">
        <f t="shared" si="1005"/>
        <v/>
      </c>
      <c r="CV622" s="24" t="str">
        <f t="shared" si="1006"/>
        <v/>
      </c>
      <c r="CW622" s="25" t="str">
        <f t="shared" si="1007"/>
        <v>0</v>
      </c>
      <c r="CX622" s="26" t="str">
        <f t="shared" si="1008"/>
        <v/>
      </c>
      <c r="CY622" s="26" t="str">
        <f t="shared" si="1009"/>
        <v/>
      </c>
      <c r="CZ622" s="26" t="str">
        <f t="shared" si="1010"/>
        <v/>
      </c>
      <c r="DA622" s="27" t="str">
        <f t="shared" si="1011"/>
        <v/>
      </c>
      <c r="DB622" s="26" t="str">
        <f t="shared" si="1012"/>
        <v/>
      </c>
      <c r="DC622" s="26" t="str">
        <f t="shared" si="1013"/>
        <v/>
      </c>
      <c r="DD622" s="45" t="s">
        <v>30</v>
      </c>
      <c r="DE622" s="55" t="str">
        <f>IF(ＣＳＶ貼付用!DB608="","",ＣＳＶ貼付用!DB608)</f>
        <v/>
      </c>
      <c r="DF622" s="38" t="str">
        <f>IF(ＣＳＶ貼付用!DD608="","",ＣＳＶ貼付用!DD608)</f>
        <v/>
      </c>
      <c r="DG622" s="38" t="str">
        <f>IF(ＣＳＶ貼付用!DF608="","",ＣＳＶ貼付用!DF608)</f>
        <v/>
      </c>
      <c r="DH622" s="40" t="str">
        <f t="shared" si="1014"/>
        <v/>
      </c>
      <c r="DI622" s="41" t="str">
        <f>IF(林齢計算用!E608="","",林齢計算用!E608)</f>
        <v/>
      </c>
      <c r="DJ622" s="41" t="str">
        <f t="shared" si="1015"/>
        <v/>
      </c>
      <c r="DK622" s="41" t="str">
        <f t="shared" si="1016"/>
        <v/>
      </c>
      <c r="DL622" s="23" t="str">
        <f>IF(DG622="スギ",INDEX(データ!$C$7:$E$26,MATCH(DJ622,データ!$B$7:$B$26),MATCH(DH622,データ!$C$6:$E$6)),IF(DG622="ヒノキ",INDEX(データ!$C$32:$E$51,MATCH(DJ622,データ!$B$32:$B$51),MATCH(DH622,データ!$C$31:$E$31)),IF(DG622="マツ",INDEX(データ!#REF!,MATCH(DJ622,データ!#REF!),MATCH(DH622,データ!#REF!)),IF(DG622="ザツ",INDEX(データ!#REF!,MATCH(DJ622,データ!#REF!),MATCH(DH622,データ!#REF!)),""))))</f>
        <v/>
      </c>
      <c r="DM622" s="22" t="str">
        <f t="shared" si="954"/>
        <v/>
      </c>
      <c r="DN622" s="21" t="str">
        <f t="shared" si="1017"/>
        <v/>
      </c>
      <c r="DO622" s="21" t="str">
        <f t="shared" si="1018"/>
        <v/>
      </c>
      <c r="DP622" s="24" t="str">
        <f>IF(DG622="スギ",INDEX(データ!$H$7:$J$26,MATCH(DJ622,データ!$G$7:$G$26),MATCH(DH622,データ!$H$6:$J$6)),IF(DG622="ヒノキ",INDEX(データ!$H$32:$J$51,MATCH(DJ622,データ!$G$32:$G$51),MATCH(DH622,データ!$H$31:$J$31)),IF(DG622="マツ",INDEX(データ!#REF!,MATCH(DJ622,データ!#REF!),MATCH(DH622,データ!#REF!)),IF(DG622="ザツ",INDEX(データ!#REF!,MATCH(DJ622,データ!#REF!),MATCH(DH622,データ!#REF!)),""))))</f>
        <v/>
      </c>
      <c r="DQ622" s="22" t="str">
        <f t="shared" si="1019"/>
        <v/>
      </c>
      <c r="DR622" s="21" t="str">
        <f t="shared" si="1020"/>
        <v/>
      </c>
      <c r="DS622" s="27" t="str">
        <f t="shared" si="1021"/>
        <v/>
      </c>
      <c r="DT622" s="24" t="str">
        <f t="shared" si="1022"/>
        <v/>
      </c>
      <c r="DU622" s="25" t="str">
        <f t="shared" si="1023"/>
        <v>0</v>
      </c>
      <c r="DV622" s="26" t="str">
        <f t="shared" si="1024"/>
        <v/>
      </c>
      <c r="DW622" s="26" t="str">
        <f t="shared" si="1025"/>
        <v/>
      </c>
      <c r="DX622" s="26" t="str">
        <f t="shared" si="1026"/>
        <v/>
      </c>
      <c r="DY622" s="27" t="str">
        <f t="shared" si="1027"/>
        <v/>
      </c>
      <c r="DZ622" s="26" t="str">
        <f t="shared" si="1028"/>
        <v/>
      </c>
      <c r="EA622" s="26" t="str">
        <f t="shared" si="1029"/>
        <v/>
      </c>
      <c r="EB622" s="45" t="s">
        <v>30</v>
      </c>
      <c r="EC622" s="55" t="str">
        <f>IF(ＣＳＶ貼付用!DQ608="","",ＣＳＶ貼付用!DQ608)</f>
        <v/>
      </c>
      <c r="ED622" s="38" t="str">
        <f>IF(ＣＳＶ貼付用!DS608="","",ＣＳＶ貼付用!DS608)</f>
        <v/>
      </c>
      <c r="EE622" s="38" t="str">
        <f>IF(ＣＳＶ貼付用!DU608="","",ＣＳＶ貼付用!DU608)</f>
        <v/>
      </c>
      <c r="EF622" s="40" t="str">
        <f t="shared" si="1030"/>
        <v/>
      </c>
      <c r="EG622" s="41" t="str">
        <f>IF(林齢計算用!F608="","",林齢計算用!F608)</f>
        <v/>
      </c>
      <c r="EH622" s="41" t="str">
        <f t="shared" si="1031"/>
        <v/>
      </c>
      <c r="EI622" s="41" t="str">
        <f t="shared" si="1032"/>
        <v/>
      </c>
      <c r="EJ622" s="23" t="str">
        <f>IF(EE622="スギ",INDEX(データ!$C$7:$E$26,MATCH(EH622,データ!$B$7:$B$26),MATCH(EF622,データ!$C$6:$E$6)),IF(EE622="ヒノキ",INDEX(データ!$C$32:$E$51,MATCH(EH622,データ!$B$32:$B$51),MATCH(EF622,データ!$C$31:$E$31)),IF(EE622="マツ",INDEX(データ!#REF!,MATCH(EH622,データ!#REF!),MATCH(EF622,データ!#REF!)),IF(EE622="ザツ",INDEX(データ!#REF!,MATCH(EH622,データ!#REF!),MATCH(EF622,データ!#REF!)),""))))</f>
        <v/>
      </c>
      <c r="EK622" s="22" t="str">
        <f t="shared" si="955"/>
        <v/>
      </c>
      <c r="EL622" s="21" t="str">
        <f t="shared" si="1033"/>
        <v/>
      </c>
      <c r="EM622" s="21" t="str">
        <f t="shared" si="1034"/>
        <v/>
      </c>
      <c r="EN622" s="24" t="str">
        <f>IF(EE622="スギ",INDEX(データ!$H$7:$J$26,MATCH(EH622,データ!$G$7:$G$26),MATCH(EF622,データ!$H$6:$J$6)),IF(EE622="ヒノキ",INDEX(データ!$H$32:$J$51,MATCH(EH622,データ!$G$32:$G$51),MATCH(EF622,データ!$H$31:$J$31)),IF(EE622="マツ",INDEX(データ!#REF!,MATCH(EH622,データ!#REF!),MATCH(EF622,データ!#REF!)),IF(EE622="ザツ",INDEX(データ!#REF!,MATCH(EH622,データ!#REF!),MATCH(EF622,データ!#REF!)),""))))</f>
        <v/>
      </c>
      <c r="EO622" s="22" t="str">
        <f t="shared" si="1035"/>
        <v/>
      </c>
      <c r="EP622" s="21" t="str">
        <f t="shared" si="1036"/>
        <v/>
      </c>
      <c r="EQ622" s="27" t="str">
        <f t="shared" si="1037"/>
        <v/>
      </c>
      <c r="ER622" s="24" t="str">
        <f t="shared" si="1038"/>
        <v/>
      </c>
      <c r="ES622" s="25" t="str">
        <f t="shared" si="1039"/>
        <v>0</v>
      </c>
      <c r="ET622" s="26" t="str">
        <f t="shared" si="1040"/>
        <v/>
      </c>
      <c r="EU622" s="26" t="str">
        <f t="shared" si="1041"/>
        <v/>
      </c>
      <c r="EV622" s="26" t="str">
        <f t="shared" si="1042"/>
        <v/>
      </c>
      <c r="EW622" s="27" t="str">
        <f t="shared" si="1043"/>
        <v/>
      </c>
      <c r="EX622" s="26" t="str">
        <f t="shared" si="1044"/>
        <v/>
      </c>
      <c r="EY622" s="26" t="str">
        <f t="shared" si="1045"/>
        <v/>
      </c>
      <c r="EZ622" s="26">
        <f t="shared" si="1046"/>
        <v>0</v>
      </c>
      <c r="FA622" s="43"/>
    </row>
    <row r="623" spans="1:157" ht="15.95" customHeight="1" x14ac:dyDescent="0.15">
      <c r="A623" s="21"/>
      <c r="B623" s="36" t="str">
        <f>IF(ＣＳＶ貼付用!G609="","",ＣＳＶ貼付用!G609)</f>
        <v/>
      </c>
      <c r="C623" s="36" t="str">
        <f>IF(ＣＳＶ貼付用!I609="","",ＣＳＶ貼付用!I609)</f>
        <v/>
      </c>
      <c r="D623" s="36" t="str">
        <f>IF(ＣＳＶ貼付用!J609="","",ＣＳＶ貼付用!J609)</f>
        <v/>
      </c>
      <c r="E623" s="36" t="str">
        <f>IF(ＣＳＶ貼付用!F609="","",ＣＳＶ貼付用!F609)</f>
        <v/>
      </c>
      <c r="F623" s="38" t="str">
        <f>IF(ＣＳＶ貼付用!T609="","",ＣＳＶ貼付用!T609)</f>
        <v/>
      </c>
      <c r="G623" s="38"/>
      <c r="H623" s="38" t="str">
        <f>IF(ＣＳＶ貼付用!GJ609="","",ＣＳＶ貼付用!GJ609)</f>
        <v/>
      </c>
      <c r="I623" s="38" t="str">
        <f>IF(ＣＳＶ貼付用!GL609="","",ＣＳＶ貼付用!GL609)</f>
        <v/>
      </c>
      <c r="J623" s="38" t="str">
        <f>IF(ＣＳＶ貼付用!GN609="","",ＣＳＶ貼付用!GN609)</f>
        <v/>
      </c>
      <c r="K623" s="38" t="str">
        <f>IF(ＣＳＶ貼付用!GP609="","",ＣＳＶ貼付用!GP609)</f>
        <v/>
      </c>
      <c r="L623" s="45" t="s">
        <v>30</v>
      </c>
      <c r="M623" s="55" t="str">
        <f>IF(ＣＳＶ貼付用!AT609="","",ＣＳＶ貼付用!AT609)</f>
        <v/>
      </c>
      <c r="N623" s="38" t="str">
        <f>IF(ＣＳＶ貼付用!AV609="","",ＣＳＶ貼付用!AV609)</f>
        <v/>
      </c>
      <c r="O623" s="38" t="str">
        <f>IF(ＣＳＶ貼付用!AX609="","",ＣＳＶ貼付用!AX609)</f>
        <v/>
      </c>
      <c r="P623" s="40" t="str">
        <f>IF(ＣＳＶ貼付用!FE609="","",ＣＳＶ貼付用!FE609)</f>
        <v/>
      </c>
      <c r="Q623" s="41" t="str">
        <f>IF(林齢計算用!A609="","",林齢計算用!A609)</f>
        <v/>
      </c>
      <c r="R623" s="41" t="str">
        <f t="shared" si="956"/>
        <v/>
      </c>
      <c r="S623" s="56" t="str">
        <f>IF(ＣＳＶ貼付用!EG609="","",ＣＳＶ貼付用!EG609*10)</f>
        <v/>
      </c>
      <c r="T623" s="23" t="str">
        <f>IF(O623="スギ",INDEX(データ!$C$7:$E$26,MATCH(R623,データ!$B$7:$B$26),MATCH(P623,データ!$C$6:$E$6)),IF(O623="ヒノキ",INDEX(データ!$C$32:$E$51,MATCH(R623,データ!$B$32:$B$51),MATCH(P623,データ!$C$31:$E$31)),IF(O623="マツ",INDEX(データ!#REF!,MATCH(R623,データ!#REF!),MATCH(P623,データ!#REF!)),IF(O623="ザツ",INDEX(データ!#REF!,MATCH(R623,データ!#REF!),MATCH(P623,データ!#REF!)),""))))</f>
        <v/>
      </c>
      <c r="U623" s="22" t="str">
        <f t="shared" si="1047"/>
        <v/>
      </c>
      <c r="V623" s="21" t="str">
        <f t="shared" si="1051"/>
        <v/>
      </c>
      <c r="W623" s="21" t="str">
        <f t="shared" si="1048"/>
        <v/>
      </c>
      <c r="X623" s="23" t="str">
        <f>IF(O623="スギ",INDEX(データ!$H$7:$J$26,MATCH(R623,データ!$G$7:$G$26),MATCH(P623,データ!$H$6:$J$6)),IF(O623="ヒノキ",INDEX(データ!$H$32:$J$51,MATCH(R623,データ!$G$32:$G$51),MATCH(P623,データ!$H$31:$J$31)),IF(O623="マツ",INDEX(データ!#REF!,MATCH(R623,データ!#REF!),MATCH(P623,データ!#REF!)),IF(O623="ザツ",INDEX(データ!#REF!,MATCH(R623,データ!#REF!),MATCH(P623,データ!#REF!)),""))))</f>
        <v/>
      </c>
      <c r="Y623" s="22" t="str">
        <f t="shared" si="1049"/>
        <v/>
      </c>
      <c r="Z623" s="21" t="str">
        <f t="shared" si="1050"/>
        <v/>
      </c>
      <c r="AA623" s="27" t="str">
        <f t="shared" si="957"/>
        <v/>
      </c>
      <c r="AB623" s="24" t="str">
        <f t="shared" si="958"/>
        <v/>
      </c>
      <c r="AC623" s="25" t="str">
        <f t="shared" si="959"/>
        <v>0</v>
      </c>
      <c r="AD623" s="26" t="str">
        <f t="shared" si="960"/>
        <v/>
      </c>
      <c r="AE623" s="26" t="str">
        <f t="shared" si="961"/>
        <v/>
      </c>
      <c r="AF623" s="26" t="str">
        <f t="shared" si="962"/>
        <v/>
      </c>
      <c r="AG623" s="27" t="str">
        <f t="shared" si="963"/>
        <v/>
      </c>
      <c r="AH623" s="26" t="str">
        <f t="shared" si="964"/>
        <v/>
      </c>
      <c r="AI623" s="26" t="str">
        <f t="shared" si="965"/>
        <v/>
      </c>
      <c r="AJ623" s="45" t="s">
        <v>30</v>
      </c>
      <c r="AK623" s="55" t="str">
        <f>IF(ＣＳＶ貼付用!BI609="","",ＣＳＶ貼付用!BI609)</f>
        <v/>
      </c>
      <c r="AL623" s="38" t="str">
        <f>IF(ＣＳＶ貼付用!BK609="","",ＣＳＶ貼付用!BK609)</f>
        <v/>
      </c>
      <c r="AM623" s="38" t="str">
        <f>IF(ＣＳＶ貼付用!BM609="","",ＣＳＶ貼付用!BM609)</f>
        <v/>
      </c>
      <c r="AN623" s="40" t="str">
        <f t="shared" si="966"/>
        <v/>
      </c>
      <c r="AO623" s="41" t="str">
        <f>IF(林齢計算用!B609="","",林齢計算用!B609)</f>
        <v/>
      </c>
      <c r="AP623" s="41" t="str">
        <f t="shared" si="967"/>
        <v/>
      </c>
      <c r="AQ623" s="41" t="str">
        <f t="shared" si="968"/>
        <v/>
      </c>
      <c r="AR623" s="23" t="str">
        <f>IF(AM623="スギ",INDEX(データ!$C$7:$E$26,MATCH(AP623,データ!$B$7:$B$26),MATCH(AN623,データ!$C$6:$E$6)),IF(AM623="ヒノキ",INDEX(データ!$C$32:$E$51,MATCH(AP623,データ!$B$32:$B$51),MATCH(AN623,データ!$C$31:$E$31)),IF(AM623="マツ",INDEX(データ!#REF!,MATCH(AP623,データ!#REF!),MATCH(AN623,データ!#REF!)),IF(AM623="ザツ",INDEX(データ!#REF!,MATCH(AP623,データ!#REF!),MATCH(AN623,データ!#REF!)),""))))</f>
        <v/>
      </c>
      <c r="AS623" s="22" t="str">
        <f t="shared" si="951"/>
        <v/>
      </c>
      <c r="AT623" s="21" t="str">
        <f t="shared" si="969"/>
        <v/>
      </c>
      <c r="AU623" s="21" t="str">
        <f t="shared" si="970"/>
        <v/>
      </c>
      <c r="AV623" s="24" t="str">
        <f>IF(AM623="スギ",INDEX(データ!$H$7:$J$26,MATCH(AP623,データ!$G$7:$G$26),MATCH(AN623,データ!$H$6:$J$6)),IF(AM623="ヒノキ",INDEX(データ!$H$32:$J$51,MATCH(AP623,データ!$G$32:$G$51),MATCH(AN623,データ!$H$31:$J$31)),IF(AM623="マツ",INDEX(データ!#REF!,MATCH(AP623,データ!#REF!),MATCH(AN623,データ!#REF!)),IF(AM623="ザツ",INDEX(データ!#REF!,MATCH(AP623,データ!#REF!),MATCH(AN623,データ!#REF!)),""))))</f>
        <v/>
      </c>
      <c r="AW623" s="22" t="str">
        <f t="shared" si="971"/>
        <v/>
      </c>
      <c r="AX623" s="21" t="str">
        <f t="shared" si="972"/>
        <v/>
      </c>
      <c r="AY623" s="27" t="str">
        <f t="shared" si="973"/>
        <v/>
      </c>
      <c r="AZ623" s="24" t="str">
        <f t="shared" si="974"/>
        <v/>
      </c>
      <c r="BA623" s="25" t="str">
        <f t="shared" si="975"/>
        <v>0</v>
      </c>
      <c r="BB623" s="26" t="str">
        <f t="shared" si="976"/>
        <v/>
      </c>
      <c r="BC623" s="26" t="str">
        <f t="shared" si="977"/>
        <v/>
      </c>
      <c r="BD623" s="26" t="str">
        <f t="shared" si="978"/>
        <v/>
      </c>
      <c r="BE623" s="27" t="str">
        <f t="shared" si="979"/>
        <v/>
      </c>
      <c r="BF623" s="26" t="str">
        <f t="shared" si="980"/>
        <v/>
      </c>
      <c r="BG623" s="26" t="str">
        <f t="shared" si="981"/>
        <v/>
      </c>
      <c r="BH623" s="45" t="s">
        <v>30</v>
      </c>
      <c r="BI623" s="55" t="str">
        <f>IF(ＣＳＶ貼付用!BX609="","",ＣＳＶ貼付用!BX609)</f>
        <v/>
      </c>
      <c r="BJ623" s="38" t="str">
        <f>IF(ＣＳＶ貼付用!BZ609="","",ＣＳＶ貼付用!BZ609)</f>
        <v/>
      </c>
      <c r="BK623" s="38" t="str">
        <f>IF(ＣＳＶ貼付用!CB609="","",ＣＳＶ貼付用!CB609)</f>
        <v/>
      </c>
      <c r="BL623" s="40" t="str">
        <f t="shared" si="982"/>
        <v/>
      </c>
      <c r="BM623" s="41" t="str">
        <f>IF(林齢計算用!C609="","",林齢計算用!C609)</f>
        <v/>
      </c>
      <c r="BN623" s="41" t="str">
        <f t="shared" si="983"/>
        <v/>
      </c>
      <c r="BO623" s="41" t="str">
        <f t="shared" si="984"/>
        <v/>
      </c>
      <c r="BP623" s="23" t="str">
        <f>IF(BK623="スギ",INDEX(データ!$C$7:$E$26,MATCH(BN623,データ!$B$7:$B$26),MATCH(BL623,データ!$C$6:$E$6)),IF(BK623="ヒノキ",INDEX(データ!$C$32:$E$51,MATCH(BN623,データ!$B$32:$B$51),MATCH(BL623,データ!$C$31:$E$31)),IF(BK623="マツ",INDEX(データ!#REF!,MATCH(BN623,データ!#REF!),MATCH(BL623,データ!#REF!)),IF(BK623="ザツ",INDEX(データ!#REF!,MATCH(BN623,データ!#REF!),MATCH(BL623,データ!#REF!)),""))))</f>
        <v/>
      </c>
      <c r="BQ623" s="22" t="str">
        <f t="shared" si="952"/>
        <v/>
      </c>
      <c r="BR623" s="21" t="str">
        <f t="shared" si="985"/>
        <v/>
      </c>
      <c r="BS623" s="21" t="str">
        <f t="shared" si="986"/>
        <v/>
      </c>
      <c r="BT623" s="24" t="str">
        <f>IF(BK623="スギ",INDEX(データ!$H$7:$J$26,MATCH(BN623,データ!$G$7:$G$26),MATCH(BL623,データ!$H$6:$J$6)),IF(BK623="ヒノキ",INDEX(データ!$H$32:$J$51,MATCH(BN623,データ!$G$32:$G$51),MATCH(BL623,データ!$H$31:$J$31)),IF(BK623="マツ",INDEX(データ!#REF!,MATCH(BN623,データ!#REF!),MATCH(BL623,データ!#REF!)),IF(BK623="ザツ",INDEX(データ!#REF!,MATCH(BN623,データ!#REF!),MATCH(BL623,データ!#REF!)),""))))</f>
        <v/>
      </c>
      <c r="BU623" s="22" t="str">
        <f t="shared" si="987"/>
        <v/>
      </c>
      <c r="BV623" s="21" t="str">
        <f t="shared" si="988"/>
        <v/>
      </c>
      <c r="BW623" s="27" t="str">
        <f t="shared" si="989"/>
        <v/>
      </c>
      <c r="BX623" s="24" t="str">
        <f t="shared" si="990"/>
        <v/>
      </c>
      <c r="BY623" s="25" t="str">
        <f t="shared" si="991"/>
        <v>0</v>
      </c>
      <c r="BZ623" s="26" t="str">
        <f t="shared" si="992"/>
        <v/>
      </c>
      <c r="CA623" s="26" t="str">
        <f t="shared" si="993"/>
        <v/>
      </c>
      <c r="CB623" s="26" t="str">
        <f t="shared" si="994"/>
        <v/>
      </c>
      <c r="CC623" s="27" t="str">
        <f t="shared" si="995"/>
        <v/>
      </c>
      <c r="CD623" s="26" t="str">
        <f t="shared" si="996"/>
        <v/>
      </c>
      <c r="CE623" s="26" t="str">
        <f t="shared" si="997"/>
        <v/>
      </c>
      <c r="CF623" s="45" t="s">
        <v>30</v>
      </c>
      <c r="CG623" s="55" t="str">
        <f>IF(ＣＳＶ貼付用!CM609="","",ＣＳＶ貼付用!CM609)</f>
        <v/>
      </c>
      <c r="CH623" s="38" t="str">
        <f>IF(ＣＳＶ貼付用!CO609="","",ＣＳＶ貼付用!CO609)</f>
        <v/>
      </c>
      <c r="CI623" s="38" t="str">
        <f>IF(ＣＳＶ貼付用!CQ609="","",ＣＳＶ貼付用!CQ609)</f>
        <v/>
      </c>
      <c r="CJ623" s="40" t="str">
        <f t="shared" si="998"/>
        <v/>
      </c>
      <c r="CK623" s="41" t="str">
        <f>IF(林齢計算用!D609="","",林齢計算用!D609)</f>
        <v/>
      </c>
      <c r="CL623" s="41" t="str">
        <f t="shared" si="999"/>
        <v/>
      </c>
      <c r="CM623" s="41" t="str">
        <f t="shared" si="1000"/>
        <v/>
      </c>
      <c r="CN623" s="23" t="str">
        <f>IF(CI623="スギ",INDEX(データ!$C$7:$E$26,MATCH(CL623,データ!$B$7:$B$26),MATCH(CJ623,データ!$C$6:$E$6)),IF(CI623="ヒノキ",INDEX(データ!$C$32:$E$51,MATCH(CL623,データ!$B$32:$B$51),MATCH(CJ623,データ!$C$31:$E$31)),IF(CI623="マツ",INDEX(データ!#REF!,MATCH(CL623,データ!#REF!),MATCH(CJ623,データ!#REF!)),IF(CI623="ザツ",INDEX(データ!#REF!,MATCH(CL623,データ!#REF!),MATCH(CJ623,データ!#REF!)),""))))</f>
        <v/>
      </c>
      <c r="CO623" s="22" t="str">
        <f t="shared" si="953"/>
        <v/>
      </c>
      <c r="CP623" s="21" t="str">
        <f t="shared" si="1001"/>
        <v/>
      </c>
      <c r="CQ623" s="21" t="str">
        <f t="shared" si="1002"/>
        <v/>
      </c>
      <c r="CR623" s="24" t="str">
        <f>IF(CI623="スギ",INDEX(データ!$H$7:$J$26,MATCH(CL623,データ!$G$7:$G$26),MATCH(CJ623,データ!$H$6:$J$6)),IF(CI623="ヒノキ",INDEX(データ!$H$32:$J$51,MATCH(CL623,データ!$G$32:$G$51),MATCH(CJ623,データ!$H$31:$J$31)),IF(CI623="マツ",INDEX(データ!#REF!,MATCH(CL623,データ!#REF!),MATCH(CJ623,データ!#REF!)),IF(CI623="ザツ",INDEX(データ!#REF!,MATCH(CL623,データ!#REF!),MATCH(CJ623,データ!#REF!)),""))))</f>
        <v/>
      </c>
      <c r="CS623" s="22" t="str">
        <f t="shared" si="1003"/>
        <v/>
      </c>
      <c r="CT623" s="21" t="str">
        <f t="shared" si="1004"/>
        <v/>
      </c>
      <c r="CU623" s="27" t="str">
        <f t="shared" si="1005"/>
        <v/>
      </c>
      <c r="CV623" s="24" t="str">
        <f t="shared" si="1006"/>
        <v/>
      </c>
      <c r="CW623" s="25" t="str">
        <f t="shared" si="1007"/>
        <v>0</v>
      </c>
      <c r="CX623" s="26" t="str">
        <f t="shared" si="1008"/>
        <v/>
      </c>
      <c r="CY623" s="26" t="str">
        <f t="shared" si="1009"/>
        <v/>
      </c>
      <c r="CZ623" s="26" t="str">
        <f t="shared" si="1010"/>
        <v/>
      </c>
      <c r="DA623" s="27" t="str">
        <f t="shared" si="1011"/>
        <v/>
      </c>
      <c r="DB623" s="26" t="str">
        <f t="shared" si="1012"/>
        <v/>
      </c>
      <c r="DC623" s="26" t="str">
        <f t="shared" si="1013"/>
        <v/>
      </c>
      <c r="DD623" s="45" t="s">
        <v>30</v>
      </c>
      <c r="DE623" s="55" t="str">
        <f>IF(ＣＳＶ貼付用!DB609="","",ＣＳＶ貼付用!DB609)</f>
        <v/>
      </c>
      <c r="DF623" s="38" t="str">
        <f>IF(ＣＳＶ貼付用!DD609="","",ＣＳＶ貼付用!DD609)</f>
        <v/>
      </c>
      <c r="DG623" s="38" t="str">
        <f>IF(ＣＳＶ貼付用!DF609="","",ＣＳＶ貼付用!DF609)</f>
        <v/>
      </c>
      <c r="DH623" s="40" t="str">
        <f t="shared" si="1014"/>
        <v/>
      </c>
      <c r="DI623" s="41" t="str">
        <f>IF(林齢計算用!E609="","",林齢計算用!E609)</f>
        <v/>
      </c>
      <c r="DJ623" s="41" t="str">
        <f t="shared" si="1015"/>
        <v/>
      </c>
      <c r="DK623" s="41" t="str">
        <f t="shared" si="1016"/>
        <v/>
      </c>
      <c r="DL623" s="23" t="str">
        <f>IF(DG623="スギ",INDEX(データ!$C$7:$E$26,MATCH(DJ623,データ!$B$7:$B$26),MATCH(DH623,データ!$C$6:$E$6)),IF(DG623="ヒノキ",INDEX(データ!$C$32:$E$51,MATCH(DJ623,データ!$B$32:$B$51),MATCH(DH623,データ!$C$31:$E$31)),IF(DG623="マツ",INDEX(データ!#REF!,MATCH(DJ623,データ!#REF!),MATCH(DH623,データ!#REF!)),IF(DG623="ザツ",INDEX(データ!#REF!,MATCH(DJ623,データ!#REF!),MATCH(DH623,データ!#REF!)),""))))</f>
        <v/>
      </c>
      <c r="DM623" s="22" t="str">
        <f t="shared" si="954"/>
        <v/>
      </c>
      <c r="DN623" s="21" t="str">
        <f t="shared" si="1017"/>
        <v/>
      </c>
      <c r="DO623" s="21" t="str">
        <f t="shared" si="1018"/>
        <v/>
      </c>
      <c r="DP623" s="24" t="str">
        <f>IF(DG623="スギ",INDEX(データ!$H$7:$J$26,MATCH(DJ623,データ!$G$7:$G$26),MATCH(DH623,データ!$H$6:$J$6)),IF(DG623="ヒノキ",INDEX(データ!$H$32:$J$51,MATCH(DJ623,データ!$G$32:$G$51),MATCH(DH623,データ!$H$31:$J$31)),IF(DG623="マツ",INDEX(データ!#REF!,MATCH(DJ623,データ!#REF!),MATCH(DH623,データ!#REF!)),IF(DG623="ザツ",INDEX(データ!#REF!,MATCH(DJ623,データ!#REF!),MATCH(DH623,データ!#REF!)),""))))</f>
        <v/>
      </c>
      <c r="DQ623" s="22" t="str">
        <f t="shared" si="1019"/>
        <v/>
      </c>
      <c r="DR623" s="21" t="str">
        <f t="shared" si="1020"/>
        <v/>
      </c>
      <c r="DS623" s="27" t="str">
        <f t="shared" si="1021"/>
        <v/>
      </c>
      <c r="DT623" s="24" t="str">
        <f t="shared" si="1022"/>
        <v/>
      </c>
      <c r="DU623" s="25" t="str">
        <f t="shared" si="1023"/>
        <v>0</v>
      </c>
      <c r="DV623" s="26" t="str">
        <f t="shared" si="1024"/>
        <v/>
      </c>
      <c r="DW623" s="26" t="str">
        <f t="shared" si="1025"/>
        <v/>
      </c>
      <c r="DX623" s="26" t="str">
        <f t="shared" si="1026"/>
        <v/>
      </c>
      <c r="DY623" s="27" t="str">
        <f t="shared" si="1027"/>
        <v/>
      </c>
      <c r="DZ623" s="26" t="str">
        <f t="shared" si="1028"/>
        <v/>
      </c>
      <c r="EA623" s="26" t="str">
        <f t="shared" si="1029"/>
        <v/>
      </c>
      <c r="EB623" s="45" t="s">
        <v>30</v>
      </c>
      <c r="EC623" s="55" t="str">
        <f>IF(ＣＳＶ貼付用!DQ609="","",ＣＳＶ貼付用!DQ609)</f>
        <v/>
      </c>
      <c r="ED623" s="38" t="str">
        <f>IF(ＣＳＶ貼付用!DS609="","",ＣＳＶ貼付用!DS609)</f>
        <v/>
      </c>
      <c r="EE623" s="38" t="str">
        <f>IF(ＣＳＶ貼付用!DU609="","",ＣＳＶ貼付用!DU609)</f>
        <v/>
      </c>
      <c r="EF623" s="40" t="str">
        <f t="shared" si="1030"/>
        <v/>
      </c>
      <c r="EG623" s="41" t="str">
        <f>IF(林齢計算用!F609="","",林齢計算用!F609)</f>
        <v/>
      </c>
      <c r="EH623" s="41" t="str">
        <f t="shared" si="1031"/>
        <v/>
      </c>
      <c r="EI623" s="41" t="str">
        <f t="shared" si="1032"/>
        <v/>
      </c>
      <c r="EJ623" s="23" t="str">
        <f>IF(EE623="スギ",INDEX(データ!$C$7:$E$26,MATCH(EH623,データ!$B$7:$B$26),MATCH(EF623,データ!$C$6:$E$6)),IF(EE623="ヒノキ",INDEX(データ!$C$32:$E$51,MATCH(EH623,データ!$B$32:$B$51),MATCH(EF623,データ!$C$31:$E$31)),IF(EE623="マツ",INDEX(データ!#REF!,MATCH(EH623,データ!#REF!),MATCH(EF623,データ!#REF!)),IF(EE623="ザツ",INDEX(データ!#REF!,MATCH(EH623,データ!#REF!),MATCH(EF623,データ!#REF!)),""))))</f>
        <v/>
      </c>
      <c r="EK623" s="22" t="str">
        <f t="shared" si="955"/>
        <v/>
      </c>
      <c r="EL623" s="21" t="str">
        <f t="shared" si="1033"/>
        <v/>
      </c>
      <c r="EM623" s="21" t="str">
        <f t="shared" si="1034"/>
        <v/>
      </c>
      <c r="EN623" s="24" t="str">
        <f>IF(EE623="スギ",INDEX(データ!$H$7:$J$26,MATCH(EH623,データ!$G$7:$G$26),MATCH(EF623,データ!$H$6:$J$6)),IF(EE623="ヒノキ",INDEX(データ!$H$32:$J$51,MATCH(EH623,データ!$G$32:$G$51),MATCH(EF623,データ!$H$31:$J$31)),IF(EE623="マツ",INDEX(データ!#REF!,MATCH(EH623,データ!#REF!),MATCH(EF623,データ!#REF!)),IF(EE623="ザツ",INDEX(データ!#REF!,MATCH(EH623,データ!#REF!),MATCH(EF623,データ!#REF!)),""))))</f>
        <v/>
      </c>
      <c r="EO623" s="22" t="str">
        <f t="shared" si="1035"/>
        <v/>
      </c>
      <c r="EP623" s="21" t="str">
        <f t="shared" si="1036"/>
        <v/>
      </c>
      <c r="EQ623" s="27" t="str">
        <f t="shared" si="1037"/>
        <v/>
      </c>
      <c r="ER623" s="24" t="str">
        <f t="shared" si="1038"/>
        <v/>
      </c>
      <c r="ES623" s="25" t="str">
        <f t="shared" si="1039"/>
        <v>0</v>
      </c>
      <c r="ET623" s="26" t="str">
        <f t="shared" si="1040"/>
        <v/>
      </c>
      <c r="EU623" s="26" t="str">
        <f t="shared" si="1041"/>
        <v/>
      </c>
      <c r="EV623" s="26" t="str">
        <f t="shared" si="1042"/>
        <v/>
      </c>
      <c r="EW623" s="27" t="str">
        <f t="shared" si="1043"/>
        <v/>
      </c>
      <c r="EX623" s="26" t="str">
        <f t="shared" si="1044"/>
        <v/>
      </c>
      <c r="EY623" s="26" t="str">
        <f t="shared" si="1045"/>
        <v/>
      </c>
      <c r="EZ623" s="26">
        <f t="shared" si="1046"/>
        <v>0</v>
      </c>
      <c r="FA623" s="43"/>
    </row>
    <row r="624" spans="1:157" ht="15.95" customHeight="1" x14ac:dyDescent="0.15">
      <c r="A624" s="21"/>
      <c r="B624" s="36" t="str">
        <f>IF(ＣＳＶ貼付用!G610="","",ＣＳＶ貼付用!G610)</f>
        <v/>
      </c>
      <c r="C624" s="36" t="str">
        <f>IF(ＣＳＶ貼付用!I610="","",ＣＳＶ貼付用!I610)</f>
        <v/>
      </c>
      <c r="D624" s="36" t="str">
        <f>IF(ＣＳＶ貼付用!J610="","",ＣＳＶ貼付用!J610)</f>
        <v/>
      </c>
      <c r="E624" s="36" t="str">
        <f>IF(ＣＳＶ貼付用!F610="","",ＣＳＶ貼付用!F610)</f>
        <v/>
      </c>
      <c r="F624" s="38" t="str">
        <f>IF(ＣＳＶ貼付用!T610="","",ＣＳＶ貼付用!T610)</f>
        <v/>
      </c>
      <c r="G624" s="38"/>
      <c r="H624" s="38" t="str">
        <f>IF(ＣＳＶ貼付用!GJ610="","",ＣＳＶ貼付用!GJ610)</f>
        <v/>
      </c>
      <c r="I624" s="38" t="str">
        <f>IF(ＣＳＶ貼付用!GL610="","",ＣＳＶ貼付用!GL610)</f>
        <v/>
      </c>
      <c r="J624" s="38" t="str">
        <f>IF(ＣＳＶ貼付用!GN610="","",ＣＳＶ貼付用!GN610)</f>
        <v/>
      </c>
      <c r="K624" s="38" t="str">
        <f>IF(ＣＳＶ貼付用!GP610="","",ＣＳＶ貼付用!GP610)</f>
        <v/>
      </c>
      <c r="L624" s="45" t="s">
        <v>30</v>
      </c>
      <c r="M624" s="55" t="str">
        <f>IF(ＣＳＶ貼付用!AT610="","",ＣＳＶ貼付用!AT610)</f>
        <v/>
      </c>
      <c r="N624" s="38" t="str">
        <f>IF(ＣＳＶ貼付用!AV610="","",ＣＳＶ貼付用!AV610)</f>
        <v/>
      </c>
      <c r="O624" s="38" t="str">
        <f>IF(ＣＳＶ貼付用!AX610="","",ＣＳＶ貼付用!AX610)</f>
        <v/>
      </c>
      <c r="P624" s="40" t="str">
        <f>IF(ＣＳＶ貼付用!FE610="","",ＣＳＶ貼付用!FE610)</f>
        <v/>
      </c>
      <c r="Q624" s="41" t="str">
        <f>IF(林齢計算用!A610="","",林齢計算用!A610)</f>
        <v/>
      </c>
      <c r="R624" s="41" t="str">
        <f t="shared" si="956"/>
        <v/>
      </c>
      <c r="S624" s="56" t="str">
        <f>IF(ＣＳＶ貼付用!EG610="","",ＣＳＶ貼付用!EG610*10)</f>
        <v/>
      </c>
      <c r="T624" s="23" t="str">
        <f>IF(O624="スギ",INDEX(データ!$C$7:$E$26,MATCH(R624,データ!$B$7:$B$26),MATCH(P624,データ!$C$6:$E$6)),IF(O624="ヒノキ",INDEX(データ!$C$32:$E$51,MATCH(R624,データ!$B$32:$B$51),MATCH(P624,データ!$C$31:$E$31)),IF(O624="マツ",INDEX(データ!#REF!,MATCH(R624,データ!#REF!),MATCH(P624,データ!#REF!)),IF(O624="ザツ",INDEX(データ!#REF!,MATCH(R624,データ!#REF!),MATCH(P624,データ!#REF!)),""))))</f>
        <v/>
      </c>
      <c r="U624" s="22" t="str">
        <f t="shared" si="1047"/>
        <v/>
      </c>
      <c r="V624" s="21" t="str">
        <f t="shared" si="1051"/>
        <v/>
      </c>
      <c r="W624" s="21" t="str">
        <f t="shared" si="1048"/>
        <v/>
      </c>
      <c r="X624" s="23" t="str">
        <f>IF(O624="スギ",INDEX(データ!$H$7:$J$26,MATCH(R624,データ!$G$7:$G$26),MATCH(P624,データ!$H$6:$J$6)),IF(O624="ヒノキ",INDEX(データ!$H$32:$J$51,MATCH(R624,データ!$G$32:$G$51),MATCH(P624,データ!$H$31:$J$31)),IF(O624="マツ",INDEX(データ!#REF!,MATCH(R624,データ!#REF!),MATCH(P624,データ!#REF!)),IF(O624="ザツ",INDEX(データ!#REF!,MATCH(R624,データ!#REF!),MATCH(P624,データ!#REF!)),""))))</f>
        <v/>
      </c>
      <c r="Y624" s="22" t="str">
        <f t="shared" si="1049"/>
        <v/>
      </c>
      <c r="Z624" s="21" t="str">
        <f t="shared" si="1050"/>
        <v/>
      </c>
      <c r="AA624" s="27" t="str">
        <f t="shared" si="957"/>
        <v/>
      </c>
      <c r="AB624" s="24" t="str">
        <f t="shared" si="958"/>
        <v/>
      </c>
      <c r="AC624" s="25" t="str">
        <f t="shared" si="959"/>
        <v>0</v>
      </c>
      <c r="AD624" s="26" t="str">
        <f t="shared" si="960"/>
        <v/>
      </c>
      <c r="AE624" s="26" t="str">
        <f t="shared" si="961"/>
        <v/>
      </c>
      <c r="AF624" s="26" t="str">
        <f t="shared" si="962"/>
        <v/>
      </c>
      <c r="AG624" s="27" t="str">
        <f t="shared" si="963"/>
        <v/>
      </c>
      <c r="AH624" s="26" t="str">
        <f t="shared" si="964"/>
        <v/>
      </c>
      <c r="AI624" s="26" t="str">
        <f t="shared" si="965"/>
        <v/>
      </c>
      <c r="AJ624" s="45" t="s">
        <v>30</v>
      </c>
      <c r="AK624" s="55" t="str">
        <f>IF(ＣＳＶ貼付用!BI610="","",ＣＳＶ貼付用!BI610)</f>
        <v/>
      </c>
      <c r="AL624" s="38" t="str">
        <f>IF(ＣＳＶ貼付用!BK610="","",ＣＳＶ貼付用!BK610)</f>
        <v/>
      </c>
      <c r="AM624" s="38" t="str">
        <f>IF(ＣＳＶ貼付用!BM610="","",ＣＳＶ貼付用!BM610)</f>
        <v/>
      </c>
      <c r="AN624" s="40" t="str">
        <f t="shared" si="966"/>
        <v/>
      </c>
      <c r="AO624" s="41" t="str">
        <f>IF(林齢計算用!B610="","",林齢計算用!B610)</f>
        <v/>
      </c>
      <c r="AP624" s="41" t="str">
        <f t="shared" si="967"/>
        <v/>
      </c>
      <c r="AQ624" s="41" t="str">
        <f t="shared" si="968"/>
        <v/>
      </c>
      <c r="AR624" s="23" t="str">
        <f>IF(AM624="スギ",INDEX(データ!$C$7:$E$26,MATCH(AP624,データ!$B$7:$B$26),MATCH(AN624,データ!$C$6:$E$6)),IF(AM624="ヒノキ",INDEX(データ!$C$32:$E$51,MATCH(AP624,データ!$B$32:$B$51),MATCH(AN624,データ!$C$31:$E$31)),IF(AM624="マツ",INDEX(データ!#REF!,MATCH(AP624,データ!#REF!),MATCH(AN624,データ!#REF!)),IF(AM624="ザツ",INDEX(データ!#REF!,MATCH(AP624,データ!#REF!),MATCH(AN624,データ!#REF!)),""))))</f>
        <v/>
      </c>
      <c r="AS624" s="22" t="str">
        <f t="shared" si="951"/>
        <v/>
      </c>
      <c r="AT624" s="21" t="str">
        <f t="shared" si="969"/>
        <v/>
      </c>
      <c r="AU624" s="21" t="str">
        <f t="shared" si="970"/>
        <v/>
      </c>
      <c r="AV624" s="24" t="str">
        <f>IF(AM624="スギ",INDEX(データ!$H$7:$J$26,MATCH(AP624,データ!$G$7:$G$26),MATCH(AN624,データ!$H$6:$J$6)),IF(AM624="ヒノキ",INDEX(データ!$H$32:$J$51,MATCH(AP624,データ!$G$32:$G$51),MATCH(AN624,データ!$H$31:$J$31)),IF(AM624="マツ",INDEX(データ!#REF!,MATCH(AP624,データ!#REF!),MATCH(AN624,データ!#REF!)),IF(AM624="ザツ",INDEX(データ!#REF!,MATCH(AP624,データ!#REF!),MATCH(AN624,データ!#REF!)),""))))</f>
        <v/>
      </c>
      <c r="AW624" s="22" t="str">
        <f t="shared" si="971"/>
        <v/>
      </c>
      <c r="AX624" s="21" t="str">
        <f t="shared" si="972"/>
        <v/>
      </c>
      <c r="AY624" s="27" t="str">
        <f t="shared" si="973"/>
        <v/>
      </c>
      <c r="AZ624" s="24" t="str">
        <f t="shared" si="974"/>
        <v/>
      </c>
      <c r="BA624" s="25" t="str">
        <f t="shared" si="975"/>
        <v>0</v>
      </c>
      <c r="BB624" s="26" t="str">
        <f t="shared" si="976"/>
        <v/>
      </c>
      <c r="BC624" s="26" t="str">
        <f t="shared" si="977"/>
        <v/>
      </c>
      <c r="BD624" s="26" t="str">
        <f t="shared" si="978"/>
        <v/>
      </c>
      <c r="BE624" s="27" t="str">
        <f t="shared" si="979"/>
        <v/>
      </c>
      <c r="BF624" s="26" t="str">
        <f t="shared" si="980"/>
        <v/>
      </c>
      <c r="BG624" s="26" t="str">
        <f t="shared" si="981"/>
        <v/>
      </c>
      <c r="BH624" s="45" t="s">
        <v>30</v>
      </c>
      <c r="BI624" s="55" t="str">
        <f>IF(ＣＳＶ貼付用!BX610="","",ＣＳＶ貼付用!BX610)</f>
        <v/>
      </c>
      <c r="BJ624" s="38" t="str">
        <f>IF(ＣＳＶ貼付用!BZ610="","",ＣＳＶ貼付用!BZ610)</f>
        <v/>
      </c>
      <c r="BK624" s="38" t="str">
        <f>IF(ＣＳＶ貼付用!CB610="","",ＣＳＶ貼付用!CB610)</f>
        <v/>
      </c>
      <c r="BL624" s="40" t="str">
        <f t="shared" si="982"/>
        <v/>
      </c>
      <c r="BM624" s="41" t="str">
        <f>IF(林齢計算用!C610="","",林齢計算用!C610)</f>
        <v/>
      </c>
      <c r="BN624" s="41" t="str">
        <f t="shared" si="983"/>
        <v/>
      </c>
      <c r="BO624" s="41" t="str">
        <f t="shared" si="984"/>
        <v/>
      </c>
      <c r="BP624" s="23" t="str">
        <f>IF(BK624="スギ",INDEX(データ!$C$7:$E$26,MATCH(BN624,データ!$B$7:$B$26),MATCH(BL624,データ!$C$6:$E$6)),IF(BK624="ヒノキ",INDEX(データ!$C$32:$E$51,MATCH(BN624,データ!$B$32:$B$51),MATCH(BL624,データ!$C$31:$E$31)),IF(BK624="マツ",INDEX(データ!#REF!,MATCH(BN624,データ!#REF!),MATCH(BL624,データ!#REF!)),IF(BK624="ザツ",INDEX(データ!#REF!,MATCH(BN624,データ!#REF!),MATCH(BL624,データ!#REF!)),""))))</f>
        <v/>
      </c>
      <c r="BQ624" s="22" t="str">
        <f t="shared" si="952"/>
        <v/>
      </c>
      <c r="BR624" s="21" t="str">
        <f t="shared" si="985"/>
        <v/>
      </c>
      <c r="BS624" s="21" t="str">
        <f t="shared" si="986"/>
        <v/>
      </c>
      <c r="BT624" s="24" t="str">
        <f>IF(BK624="スギ",INDEX(データ!$H$7:$J$26,MATCH(BN624,データ!$G$7:$G$26),MATCH(BL624,データ!$H$6:$J$6)),IF(BK624="ヒノキ",INDEX(データ!$H$32:$J$51,MATCH(BN624,データ!$G$32:$G$51),MATCH(BL624,データ!$H$31:$J$31)),IF(BK624="マツ",INDEX(データ!#REF!,MATCH(BN624,データ!#REF!),MATCH(BL624,データ!#REF!)),IF(BK624="ザツ",INDEX(データ!#REF!,MATCH(BN624,データ!#REF!),MATCH(BL624,データ!#REF!)),""))))</f>
        <v/>
      </c>
      <c r="BU624" s="22" t="str">
        <f t="shared" si="987"/>
        <v/>
      </c>
      <c r="BV624" s="21" t="str">
        <f t="shared" si="988"/>
        <v/>
      </c>
      <c r="BW624" s="27" t="str">
        <f t="shared" si="989"/>
        <v/>
      </c>
      <c r="BX624" s="24" t="str">
        <f t="shared" si="990"/>
        <v/>
      </c>
      <c r="BY624" s="25" t="str">
        <f t="shared" si="991"/>
        <v>0</v>
      </c>
      <c r="BZ624" s="26" t="str">
        <f t="shared" si="992"/>
        <v/>
      </c>
      <c r="CA624" s="26" t="str">
        <f t="shared" si="993"/>
        <v/>
      </c>
      <c r="CB624" s="26" t="str">
        <f t="shared" si="994"/>
        <v/>
      </c>
      <c r="CC624" s="27" t="str">
        <f t="shared" si="995"/>
        <v/>
      </c>
      <c r="CD624" s="26" t="str">
        <f t="shared" si="996"/>
        <v/>
      </c>
      <c r="CE624" s="26" t="str">
        <f t="shared" si="997"/>
        <v/>
      </c>
      <c r="CF624" s="45" t="s">
        <v>30</v>
      </c>
      <c r="CG624" s="55" t="str">
        <f>IF(ＣＳＶ貼付用!CM610="","",ＣＳＶ貼付用!CM610)</f>
        <v/>
      </c>
      <c r="CH624" s="38" t="str">
        <f>IF(ＣＳＶ貼付用!CO610="","",ＣＳＶ貼付用!CO610)</f>
        <v/>
      </c>
      <c r="CI624" s="38" t="str">
        <f>IF(ＣＳＶ貼付用!CQ610="","",ＣＳＶ貼付用!CQ610)</f>
        <v/>
      </c>
      <c r="CJ624" s="40" t="str">
        <f t="shared" si="998"/>
        <v/>
      </c>
      <c r="CK624" s="41" t="str">
        <f>IF(林齢計算用!D610="","",林齢計算用!D610)</f>
        <v/>
      </c>
      <c r="CL624" s="41" t="str">
        <f t="shared" si="999"/>
        <v/>
      </c>
      <c r="CM624" s="41" t="str">
        <f t="shared" si="1000"/>
        <v/>
      </c>
      <c r="CN624" s="23" t="str">
        <f>IF(CI624="スギ",INDEX(データ!$C$7:$E$26,MATCH(CL624,データ!$B$7:$B$26),MATCH(CJ624,データ!$C$6:$E$6)),IF(CI624="ヒノキ",INDEX(データ!$C$32:$E$51,MATCH(CL624,データ!$B$32:$B$51),MATCH(CJ624,データ!$C$31:$E$31)),IF(CI624="マツ",INDEX(データ!#REF!,MATCH(CL624,データ!#REF!),MATCH(CJ624,データ!#REF!)),IF(CI624="ザツ",INDEX(データ!#REF!,MATCH(CL624,データ!#REF!),MATCH(CJ624,データ!#REF!)),""))))</f>
        <v/>
      </c>
      <c r="CO624" s="22" t="str">
        <f t="shared" si="953"/>
        <v/>
      </c>
      <c r="CP624" s="21" t="str">
        <f t="shared" si="1001"/>
        <v/>
      </c>
      <c r="CQ624" s="21" t="str">
        <f t="shared" si="1002"/>
        <v/>
      </c>
      <c r="CR624" s="24" t="str">
        <f>IF(CI624="スギ",INDEX(データ!$H$7:$J$26,MATCH(CL624,データ!$G$7:$G$26),MATCH(CJ624,データ!$H$6:$J$6)),IF(CI624="ヒノキ",INDEX(データ!$H$32:$J$51,MATCH(CL624,データ!$G$32:$G$51),MATCH(CJ624,データ!$H$31:$J$31)),IF(CI624="マツ",INDEX(データ!#REF!,MATCH(CL624,データ!#REF!),MATCH(CJ624,データ!#REF!)),IF(CI624="ザツ",INDEX(データ!#REF!,MATCH(CL624,データ!#REF!),MATCH(CJ624,データ!#REF!)),""))))</f>
        <v/>
      </c>
      <c r="CS624" s="22" t="str">
        <f t="shared" si="1003"/>
        <v/>
      </c>
      <c r="CT624" s="21" t="str">
        <f t="shared" si="1004"/>
        <v/>
      </c>
      <c r="CU624" s="27" t="str">
        <f t="shared" si="1005"/>
        <v/>
      </c>
      <c r="CV624" s="24" t="str">
        <f t="shared" si="1006"/>
        <v/>
      </c>
      <c r="CW624" s="25" t="str">
        <f t="shared" si="1007"/>
        <v>0</v>
      </c>
      <c r="CX624" s="26" t="str">
        <f t="shared" si="1008"/>
        <v/>
      </c>
      <c r="CY624" s="26" t="str">
        <f t="shared" si="1009"/>
        <v/>
      </c>
      <c r="CZ624" s="26" t="str">
        <f t="shared" si="1010"/>
        <v/>
      </c>
      <c r="DA624" s="27" t="str">
        <f t="shared" si="1011"/>
        <v/>
      </c>
      <c r="DB624" s="26" t="str">
        <f t="shared" si="1012"/>
        <v/>
      </c>
      <c r="DC624" s="26" t="str">
        <f t="shared" si="1013"/>
        <v/>
      </c>
      <c r="DD624" s="45" t="s">
        <v>30</v>
      </c>
      <c r="DE624" s="55" t="str">
        <f>IF(ＣＳＶ貼付用!DB610="","",ＣＳＶ貼付用!DB610)</f>
        <v/>
      </c>
      <c r="DF624" s="38" t="str">
        <f>IF(ＣＳＶ貼付用!DD610="","",ＣＳＶ貼付用!DD610)</f>
        <v/>
      </c>
      <c r="DG624" s="38" t="str">
        <f>IF(ＣＳＶ貼付用!DF610="","",ＣＳＶ貼付用!DF610)</f>
        <v/>
      </c>
      <c r="DH624" s="40" t="str">
        <f t="shared" si="1014"/>
        <v/>
      </c>
      <c r="DI624" s="41" t="str">
        <f>IF(林齢計算用!E610="","",林齢計算用!E610)</f>
        <v/>
      </c>
      <c r="DJ624" s="41" t="str">
        <f t="shared" si="1015"/>
        <v/>
      </c>
      <c r="DK624" s="41" t="str">
        <f t="shared" si="1016"/>
        <v/>
      </c>
      <c r="DL624" s="23" t="str">
        <f>IF(DG624="スギ",INDEX(データ!$C$7:$E$26,MATCH(DJ624,データ!$B$7:$B$26),MATCH(DH624,データ!$C$6:$E$6)),IF(DG624="ヒノキ",INDEX(データ!$C$32:$E$51,MATCH(DJ624,データ!$B$32:$B$51),MATCH(DH624,データ!$C$31:$E$31)),IF(DG624="マツ",INDEX(データ!#REF!,MATCH(DJ624,データ!#REF!),MATCH(DH624,データ!#REF!)),IF(DG624="ザツ",INDEX(データ!#REF!,MATCH(DJ624,データ!#REF!),MATCH(DH624,データ!#REF!)),""))))</f>
        <v/>
      </c>
      <c r="DM624" s="22" t="str">
        <f t="shared" si="954"/>
        <v/>
      </c>
      <c r="DN624" s="21" t="str">
        <f t="shared" si="1017"/>
        <v/>
      </c>
      <c r="DO624" s="21" t="str">
        <f t="shared" si="1018"/>
        <v/>
      </c>
      <c r="DP624" s="24" t="str">
        <f>IF(DG624="スギ",INDEX(データ!$H$7:$J$26,MATCH(DJ624,データ!$G$7:$G$26),MATCH(DH624,データ!$H$6:$J$6)),IF(DG624="ヒノキ",INDEX(データ!$H$32:$J$51,MATCH(DJ624,データ!$G$32:$G$51),MATCH(DH624,データ!$H$31:$J$31)),IF(DG624="マツ",INDEX(データ!#REF!,MATCH(DJ624,データ!#REF!),MATCH(DH624,データ!#REF!)),IF(DG624="ザツ",INDEX(データ!#REF!,MATCH(DJ624,データ!#REF!),MATCH(DH624,データ!#REF!)),""))))</f>
        <v/>
      </c>
      <c r="DQ624" s="22" t="str">
        <f t="shared" si="1019"/>
        <v/>
      </c>
      <c r="DR624" s="21" t="str">
        <f t="shared" si="1020"/>
        <v/>
      </c>
      <c r="DS624" s="27" t="str">
        <f t="shared" si="1021"/>
        <v/>
      </c>
      <c r="DT624" s="24" t="str">
        <f t="shared" si="1022"/>
        <v/>
      </c>
      <c r="DU624" s="25" t="str">
        <f t="shared" si="1023"/>
        <v>0</v>
      </c>
      <c r="DV624" s="26" t="str">
        <f t="shared" si="1024"/>
        <v/>
      </c>
      <c r="DW624" s="26" t="str">
        <f t="shared" si="1025"/>
        <v/>
      </c>
      <c r="DX624" s="26" t="str">
        <f t="shared" si="1026"/>
        <v/>
      </c>
      <c r="DY624" s="27" t="str">
        <f t="shared" si="1027"/>
        <v/>
      </c>
      <c r="DZ624" s="26" t="str">
        <f t="shared" si="1028"/>
        <v/>
      </c>
      <c r="EA624" s="26" t="str">
        <f t="shared" si="1029"/>
        <v/>
      </c>
      <c r="EB624" s="45" t="s">
        <v>30</v>
      </c>
      <c r="EC624" s="55" t="str">
        <f>IF(ＣＳＶ貼付用!DQ610="","",ＣＳＶ貼付用!DQ610)</f>
        <v/>
      </c>
      <c r="ED624" s="38" t="str">
        <f>IF(ＣＳＶ貼付用!DS610="","",ＣＳＶ貼付用!DS610)</f>
        <v/>
      </c>
      <c r="EE624" s="38" t="str">
        <f>IF(ＣＳＶ貼付用!DU610="","",ＣＳＶ貼付用!DU610)</f>
        <v/>
      </c>
      <c r="EF624" s="40" t="str">
        <f t="shared" si="1030"/>
        <v/>
      </c>
      <c r="EG624" s="41" t="str">
        <f>IF(林齢計算用!F610="","",林齢計算用!F610)</f>
        <v/>
      </c>
      <c r="EH624" s="41" t="str">
        <f t="shared" si="1031"/>
        <v/>
      </c>
      <c r="EI624" s="41" t="str">
        <f t="shared" si="1032"/>
        <v/>
      </c>
      <c r="EJ624" s="23" t="str">
        <f>IF(EE624="スギ",INDEX(データ!$C$7:$E$26,MATCH(EH624,データ!$B$7:$B$26),MATCH(EF624,データ!$C$6:$E$6)),IF(EE624="ヒノキ",INDEX(データ!$C$32:$E$51,MATCH(EH624,データ!$B$32:$B$51),MATCH(EF624,データ!$C$31:$E$31)),IF(EE624="マツ",INDEX(データ!#REF!,MATCH(EH624,データ!#REF!),MATCH(EF624,データ!#REF!)),IF(EE624="ザツ",INDEX(データ!#REF!,MATCH(EH624,データ!#REF!),MATCH(EF624,データ!#REF!)),""))))</f>
        <v/>
      </c>
      <c r="EK624" s="22" t="str">
        <f t="shared" si="955"/>
        <v/>
      </c>
      <c r="EL624" s="21" t="str">
        <f t="shared" si="1033"/>
        <v/>
      </c>
      <c r="EM624" s="21" t="str">
        <f t="shared" si="1034"/>
        <v/>
      </c>
      <c r="EN624" s="24" t="str">
        <f>IF(EE624="スギ",INDEX(データ!$H$7:$J$26,MATCH(EH624,データ!$G$7:$G$26),MATCH(EF624,データ!$H$6:$J$6)),IF(EE624="ヒノキ",INDEX(データ!$H$32:$J$51,MATCH(EH624,データ!$G$32:$G$51),MATCH(EF624,データ!$H$31:$J$31)),IF(EE624="マツ",INDEX(データ!#REF!,MATCH(EH624,データ!#REF!),MATCH(EF624,データ!#REF!)),IF(EE624="ザツ",INDEX(データ!#REF!,MATCH(EH624,データ!#REF!),MATCH(EF624,データ!#REF!)),""))))</f>
        <v/>
      </c>
      <c r="EO624" s="22" t="str">
        <f t="shared" si="1035"/>
        <v/>
      </c>
      <c r="EP624" s="21" t="str">
        <f t="shared" si="1036"/>
        <v/>
      </c>
      <c r="EQ624" s="27" t="str">
        <f t="shared" si="1037"/>
        <v/>
      </c>
      <c r="ER624" s="24" t="str">
        <f t="shared" si="1038"/>
        <v/>
      </c>
      <c r="ES624" s="25" t="str">
        <f t="shared" si="1039"/>
        <v>0</v>
      </c>
      <c r="ET624" s="26" t="str">
        <f t="shared" si="1040"/>
        <v/>
      </c>
      <c r="EU624" s="26" t="str">
        <f t="shared" si="1041"/>
        <v/>
      </c>
      <c r="EV624" s="26" t="str">
        <f t="shared" si="1042"/>
        <v/>
      </c>
      <c r="EW624" s="27" t="str">
        <f t="shared" si="1043"/>
        <v/>
      </c>
      <c r="EX624" s="26" t="str">
        <f t="shared" si="1044"/>
        <v/>
      </c>
      <c r="EY624" s="26" t="str">
        <f t="shared" si="1045"/>
        <v/>
      </c>
      <c r="EZ624" s="26">
        <f t="shared" si="1046"/>
        <v>0</v>
      </c>
      <c r="FA624" s="43"/>
    </row>
    <row r="625" spans="1:157" ht="15.95" customHeight="1" x14ac:dyDescent="0.15">
      <c r="A625" s="21"/>
      <c r="B625" s="36" t="str">
        <f>IF(ＣＳＶ貼付用!G611="","",ＣＳＶ貼付用!G611)</f>
        <v/>
      </c>
      <c r="C625" s="36" t="str">
        <f>IF(ＣＳＶ貼付用!I611="","",ＣＳＶ貼付用!I611)</f>
        <v/>
      </c>
      <c r="D625" s="36" t="str">
        <f>IF(ＣＳＶ貼付用!J611="","",ＣＳＶ貼付用!J611)</f>
        <v/>
      </c>
      <c r="E625" s="36" t="str">
        <f>IF(ＣＳＶ貼付用!F611="","",ＣＳＶ貼付用!F611)</f>
        <v/>
      </c>
      <c r="F625" s="38" t="str">
        <f>IF(ＣＳＶ貼付用!T611="","",ＣＳＶ貼付用!T611)</f>
        <v/>
      </c>
      <c r="G625" s="38"/>
      <c r="H625" s="38" t="str">
        <f>IF(ＣＳＶ貼付用!GJ611="","",ＣＳＶ貼付用!GJ611)</f>
        <v/>
      </c>
      <c r="I625" s="38" t="str">
        <f>IF(ＣＳＶ貼付用!GL611="","",ＣＳＶ貼付用!GL611)</f>
        <v/>
      </c>
      <c r="J625" s="38" t="str">
        <f>IF(ＣＳＶ貼付用!GN611="","",ＣＳＶ貼付用!GN611)</f>
        <v/>
      </c>
      <c r="K625" s="38" t="str">
        <f>IF(ＣＳＶ貼付用!GP611="","",ＣＳＶ貼付用!GP611)</f>
        <v/>
      </c>
      <c r="L625" s="45" t="s">
        <v>30</v>
      </c>
      <c r="M625" s="55" t="str">
        <f>IF(ＣＳＶ貼付用!AT611="","",ＣＳＶ貼付用!AT611)</f>
        <v/>
      </c>
      <c r="N625" s="38" t="str">
        <f>IF(ＣＳＶ貼付用!AV611="","",ＣＳＶ貼付用!AV611)</f>
        <v/>
      </c>
      <c r="O625" s="38" t="str">
        <f>IF(ＣＳＶ貼付用!AX611="","",ＣＳＶ貼付用!AX611)</f>
        <v/>
      </c>
      <c r="P625" s="40" t="str">
        <f>IF(ＣＳＶ貼付用!FE611="","",ＣＳＶ貼付用!FE611)</f>
        <v/>
      </c>
      <c r="Q625" s="41" t="str">
        <f>IF(林齢計算用!A611="","",林齢計算用!A611)</f>
        <v/>
      </c>
      <c r="R625" s="41" t="str">
        <f t="shared" si="956"/>
        <v/>
      </c>
      <c r="S625" s="56" t="str">
        <f>IF(ＣＳＶ貼付用!EG611="","",ＣＳＶ貼付用!EG611*10)</f>
        <v/>
      </c>
      <c r="T625" s="23" t="str">
        <f>IF(O625="スギ",INDEX(データ!$C$7:$E$26,MATCH(R625,データ!$B$7:$B$26),MATCH(P625,データ!$C$6:$E$6)),IF(O625="ヒノキ",INDEX(データ!$C$32:$E$51,MATCH(R625,データ!$B$32:$B$51),MATCH(P625,データ!$C$31:$E$31)),IF(O625="マツ",INDEX(データ!#REF!,MATCH(R625,データ!#REF!),MATCH(P625,データ!#REF!)),IF(O625="ザツ",INDEX(データ!#REF!,MATCH(R625,データ!#REF!),MATCH(P625,データ!#REF!)),""))))</f>
        <v/>
      </c>
      <c r="U625" s="22" t="str">
        <f t="shared" si="1047"/>
        <v/>
      </c>
      <c r="V625" s="21" t="str">
        <f t="shared" si="1051"/>
        <v/>
      </c>
      <c r="W625" s="21" t="str">
        <f t="shared" si="1048"/>
        <v/>
      </c>
      <c r="X625" s="23" t="str">
        <f>IF(O625="スギ",INDEX(データ!$H$7:$J$26,MATCH(R625,データ!$G$7:$G$26),MATCH(P625,データ!$H$6:$J$6)),IF(O625="ヒノキ",INDEX(データ!$H$32:$J$51,MATCH(R625,データ!$G$32:$G$51),MATCH(P625,データ!$H$31:$J$31)),IF(O625="マツ",INDEX(データ!#REF!,MATCH(R625,データ!#REF!),MATCH(P625,データ!#REF!)),IF(O625="ザツ",INDEX(データ!#REF!,MATCH(R625,データ!#REF!),MATCH(P625,データ!#REF!)),""))))</f>
        <v/>
      </c>
      <c r="Y625" s="22" t="str">
        <f t="shared" si="1049"/>
        <v/>
      </c>
      <c r="Z625" s="21" t="str">
        <f t="shared" si="1050"/>
        <v/>
      </c>
      <c r="AA625" s="27" t="str">
        <f t="shared" si="957"/>
        <v/>
      </c>
      <c r="AB625" s="24" t="str">
        <f t="shared" si="958"/>
        <v/>
      </c>
      <c r="AC625" s="25" t="str">
        <f t="shared" si="959"/>
        <v>0</v>
      </c>
      <c r="AD625" s="26" t="str">
        <f t="shared" si="960"/>
        <v/>
      </c>
      <c r="AE625" s="26" t="str">
        <f t="shared" si="961"/>
        <v/>
      </c>
      <c r="AF625" s="26" t="str">
        <f t="shared" si="962"/>
        <v/>
      </c>
      <c r="AG625" s="27" t="str">
        <f t="shared" si="963"/>
        <v/>
      </c>
      <c r="AH625" s="26" t="str">
        <f t="shared" si="964"/>
        <v/>
      </c>
      <c r="AI625" s="26" t="str">
        <f t="shared" si="965"/>
        <v/>
      </c>
      <c r="AJ625" s="45" t="s">
        <v>30</v>
      </c>
      <c r="AK625" s="55" t="str">
        <f>IF(ＣＳＶ貼付用!BI611="","",ＣＳＶ貼付用!BI611)</f>
        <v/>
      </c>
      <c r="AL625" s="38" t="str">
        <f>IF(ＣＳＶ貼付用!BK611="","",ＣＳＶ貼付用!BK611)</f>
        <v/>
      </c>
      <c r="AM625" s="38" t="str">
        <f>IF(ＣＳＶ貼付用!BM611="","",ＣＳＶ貼付用!BM611)</f>
        <v/>
      </c>
      <c r="AN625" s="40" t="str">
        <f t="shared" si="966"/>
        <v/>
      </c>
      <c r="AO625" s="41" t="str">
        <f>IF(林齢計算用!B611="","",林齢計算用!B611)</f>
        <v/>
      </c>
      <c r="AP625" s="41" t="str">
        <f t="shared" si="967"/>
        <v/>
      </c>
      <c r="AQ625" s="41" t="str">
        <f t="shared" si="968"/>
        <v/>
      </c>
      <c r="AR625" s="23" t="str">
        <f>IF(AM625="スギ",INDEX(データ!$C$7:$E$26,MATCH(AP625,データ!$B$7:$B$26),MATCH(AN625,データ!$C$6:$E$6)),IF(AM625="ヒノキ",INDEX(データ!$C$32:$E$51,MATCH(AP625,データ!$B$32:$B$51),MATCH(AN625,データ!$C$31:$E$31)),IF(AM625="マツ",INDEX(データ!#REF!,MATCH(AP625,データ!#REF!),MATCH(AN625,データ!#REF!)),IF(AM625="ザツ",INDEX(データ!#REF!,MATCH(AP625,データ!#REF!),MATCH(AN625,データ!#REF!)),""))))</f>
        <v/>
      </c>
      <c r="AS625" s="22" t="str">
        <f t="shared" si="951"/>
        <v/>
      </c>
      <c r="AT625" s="21" t="str">
        <f t="shared" si="969"/>
        <v/>
      </c>
      <c r="AU625" s="21" t="str">
        <f t="shared" si="970"/>
        <v/>
      </c>
      <c r="AV625" s="24" t="str">
        <f>IF(AM625="スギ",INDEX(データ!$H$7:$J$26,MATCH(AP625,データ!$G$7:$G$26),MATCH(AN625,データ!$H$6:$J$6)),IF(AM625="ヒノキ",INDEX(データ!$H$32:$J$51,MATCH(AP625,データ!$G$32:$G$51),MATCH(AN625,データ!$H$31:$J$31)),IF(AM625="マツ",INDEX(データ!#REF!,MATCH(AP625,データ!#REF!),MATCH(AN625,データ!#REF!)),IF(AM625="ザツ",INDEX(データ!#REF!,MATCH(AP625,データ!#REF!),MATCH(AN625,データ!#REF!)),""))))</f>
        <v/>
      </c>
      <c r="AW625" s="22" t="str">
        <f t="shared" si="971"/>
        <v/>
      </c>
      <c r="AX625" s="21" t="str">
        <f t="shared" si="972"/>
        <v/>
      </c>
      <c r="AY625" s="27" t="str">
        <f t="shared" si="973"/>
        <v/>
      </c>
      <c r="AZ625" s="24" t="str">
        <f t="shared" si="974"/>
        <v/>
      </c>
      <c r="BA625" s="25" t="str">
        <f t="shared" si="975"/>
        <v>0</v>
      </c>
      <c r="BB625" s="26" t="str">
        <f t="shared" si="976"/>
        <v/>
      </c>
      <c r="BC625" s="26" t="str">
        <f t="shared" si="977"/>
        <v/>
      </c>
      <c r="BD625" s="26" t="str">
        <f t="shared" si="978"/>
        <v/>
      </c>
      <c r="BE625" s="27" t="str">
        <f t="shared" si="979"/>
        <v/>
      </c>
      <c r="BF625" s="26" t="str">
        <f t="shared" si="980"/>
        <v/>
      </c>
      <c r="BG625" s="26" t="str">
        <f t="shared" si="981"/>
        <v/>
      </c>
      <c r="BH625" s="45" t="s">
        <v>30</v>
      </c>
      <c r="BI625" s="55" t="str">
        <f>IF(ＣＳＶ貼付用!BX611="","",ＣＳＶ貼付用!BX611)</f>
        <v/>
      </c>
      <c r="BJ625" s="38" t="str">
        <f>IF(ＣＳＶ貼付用!BZ611="","",ＣＳＶ貼付用!BZ611)</f>
        <v/>
      </c>
      <c r="BK625" s="38" t="str">
        <f>IF(ＣＳＶ貼付用!CB611="","",ＣＳＶ貼付用!CB611)</f>
        <v/>
      </c>
      <c r="BL625" s="40" t="str">
        <f t="shared" si="982"/>
        <v/>
      </c>
      <c r="BM625" s="41" t="str">
        <f>IF(林齢計算用!C611="","",林齢計算用!C611)</f>
        <v/>
      </c>
      <c r="BN625" s="41" t="str">
        <f t="shared" si="983"/>
        <v/>
      </c>
      <c r="BO625" s="41" t="str">
        <f t="shared" si="984"/>
        <v/>
      </c>
      <c r="BP625" s="23" t="str">
        <f>IF(BK625="スギ",INDEX(データ!$C$7:$E$26,MATCH(BN625,データ!$B$7:$B$26),MATCH(BL625,データ!$C$6:$E$6)),IF(BK625="ヒノキ",INDEX(データ!$C$32:$E$51,MATCH(BN625,データ!$B$32:$B$51),MATCH(BL625,データ!$C$31:$E$31)),IF(BK625="マツ",INDEX(データ!#REF!,MATCH(BN625,データ!#REF!),MATCH(BL625,データ!#REF!)),IF(BK625="ザツ",INDEX(データ!#REF!,MATCH(BN625,データ!#REF!),MATCH(BL625,データ!#REF!)),""))))</f>
        <v/>
      </c>
      <c r="BQ625" s="22" t="str">
        <f t="shared" si="952"/>
        <v/>
      </c>
      <c r="BR625" s="21" t="str">
        <f t="shared" si="985"/>
        <v/>
      </c>
      <c r="BS625" s="21" t="str">
        <f t="shared" si="986"/>
        <v/>
      </c>
      <c r="BT625" s="24" t="str">
        <f>IF(BK625="スギ",INDEX(データ!$H$7:$J$26,MATCH(BN625,データ!$G$7:$G$26),MATCH(BL625,データ!$H$6:$J$6)),IF(BK625="ヒノキ",INDEX(データ!$H$32:$J$51,MATCH(BN625,データ!$G$32:$G$51),MATCH(BL625,データ!$H$31:$J$31)),IF(BK625="マツ",INDEX(データ!#REF!,MATCH(BN625,データ!#REF!),MATCH(BL625,データ!#REF!)),IF(BK625="ザツ",INDEX(データ!#REF!,MATCH(BN625,データ!#REF!),MATCH(BL625,データ!#REF!)),""))))</f>
        <v/>
      </c>
      <c r="BU625" s="22" t="str">
        <f t="shared" si="987"/>
        <v/>
      </c>
      <c r="BV625" s="21" t="str">
        <f t="shared" si="988"/>
        <v/>
      </c>
      <c r="BW625" s="27" t="str">
        <f t="shared" si="989"/>
        <v/>
      </c>
      <c r="BX625" s="24" t="str">
        <f t="shared" si="990"/>
        <v/>
      </c>
      <c r="BY625" s="25" t="str">
        <f t="shared" si="991"/>
        <v>0</v>
      </c>
      <c r="BZ625" s="26" t="str">
        <f t="shared" si="992"/>
        <v/>
      </c>
      <c r="CA625" s="26" t="str">
        <f t="shared" si="993"/>
        <v/>
      </c>
      <c r="CB625" s="26" t="str">
        <f t="shared" si="994"/>
        <v/>
      </c>
      <c r="CC625" s="27" t="str">
        <f t="shared" si="995"/>
        <v/>
      </c>
      <c r="CD625" s="26" t="str">
        <f t="shared" si="996"/>
        <v/>
      </c>
      <c r="CE625" s="26" t="str">
        <f t="shared" si="997"/>
        <v/>
      </c>
      <c r="CF625" s="45" t="s">
        <v>30</v>
      </c>
      <c r="CG625" s="55" t="str">
        <f>IF(ＣＳＶ貼付用!CM611="","",ＣＳＶ貼付用!CM611)</f>
        <v/>
      </c>
      <c r="CH625" s="38" t="str">
        <f>IF(ＣＳＶ貼付用!CO611="","",ＣＳＶ貼付用!CO611)</f>
        <v/>
      </c>
      <c r="CI625" s="38" t="str">
        <f>IF(ＣＳＶ貼付用!CQ611="","",ＣＳＶ貼付用!CQ611)</f>
        <v/>
      </c>
      <c r="CJ625" s="40" t="str">
        <f t="shared" si="998"/>
        <v/>
      </c>
      <c r="CK625" s="41" t="str">
        <f>IF(林齢計算用!D611="","",林齢計算用!D611)</f>
        <v/>
      </c>
      <c r="CL625" s="41" t="str">
        <f t="shared" si="999"/>
        <v/>
      </c>
      <c r="CM625" s="41" t="str">
        <f t="shared" si="1000"/>
        <v/>
      </c>
      <c r="CN625" s="23" t="str">
        <f>IF(CI625="スギ",INDEX(データ!$C$7:$E$26,MATCH(CL625,データ!$B$7:$B$26),MATCH(CJ625,データ!$C$6:$E$6)),IF(CI625="ヒノキ",INDEX(データ!$C$32:$E$51,MATCH(CL625,データ!$B$32:$B$51),MATCH(CJ625,データ!$C$31:$E$31)),IF(CI625="マツ",INDEX(データ!#REF!,MATCH(CL625,データ!#REF!),MATCH(CJ625,データ!#REF!)),IF(CI625="ザツ",INDEX(データ!#REF!,MATCH(CL625,データ!#REF!),MATCH(CJ625,データ!#REF!)),""))))</f>
        <v/>
      </c>
      <c r="CO625" s="22" t="str">
        <f t="shared" si="953"/>
        <v/>
      </c>
      <c r="CP625" s="21" t="str">
        <f t="shared" si="1001"/>
        <v/>
      </c>
      <c r="CQ625" s="21" t="str">
        <f t="shared" si="1002"/>
        <v/>
      </c>
      <c r="CR625" s="24" t="str">
        <f>IF(CI625="スギ",INDEX(データ!$H$7:$J$26,MATCH(CL625,データ!$G$7:$G$26),MATCH(CJ625,データ!$H$6:$J$6)),IF(CI625="ヒノキ",INDEX(データ!$H$32:$J$51,MATCH(CL625,データ!$G$32:$G$51),MATCH(CJ625,データ!$H$31:$J$31)),IF(CI625="マツ",INDEX(データ!#REF!,MATCH(CL625,データ!#REF!),MATCH(CJ625,データ!#REF!)),IF(CI625="ザツ",INDEX(データ!#REF!,MATCH(CL625,データ!#REF!),MATCH(CJ625,データ!#REF!)),""))))</f>
        <v/>
      </c>
      <c r="CS625" s="22" t="str">
        <f t="shared" si="1003"/>
        <v/>
      </c>
      <c r="CT625" s="21" t="str">
        <f t="shared" si="1004"/>
        <v/>
      </c>
      <c r="CU625" s="27" t="str">
        <f t="shared" si="1005"/>
        <v/>
      </c>
      <c r="CV625" s="24" t="str">
        <f t="shared" si="1006"/>
        <v/>
      </c>
      <c r="CW625" s="25" t="str">
        <f t="shared" si="1007"/>
        <v>0</v>
      </c>
      <c r="CX625" s="26" t="str">
        <f t="shared" si="1008"/>
        <v/>
      </c>
      <c r="CY625" s="26" t="str">
        <f t="shared" si="1009"/>
        <v/>
      </c>
      <c r="CZ625" s="26" t="str">
        <f t="shared" si="1010"/>
        <v/>
      </c>
      <c r="DA625" s="27" t="str">
        <f t="shared" si="1011"/>
        <v/>
      </c>
      <c r="DB625" s="26" t="str">
        <f t="shared" si="1012"/>
        <v/>
      </c>
      <c r="DC625" s="26" t="str">
        <f t="shared" si="1013"/>
        <v/>
      </c>
      <c r="DD625" s="45" t="s">
        <v>30</v>
      </c>
      <c r="DE625" s="55" t="str">
        <f>IF(ＣＳＶ貼付用!DB611="","",ＣＳＶ貼付用!DB611)</f>
        <v/>
      </c>
      <c r="DF625" s="38" t="str">
        <f>IF(ＣＳＶ貼付用!DD611="","",ＣＳＶ貼付用!DD611)</f>
        <v/>
      </c>
      <c r="DG625" s="38" t="str">
        <f>IF(ＣＳＶ貼付用!DF611="","",ＣＳＶ貼付用!DF611)</f>
        <v/>
      </c>
      <c r="DH625" s="40" t="str">
        <f t="shared" si="1014"/>
        <v/>
      </c>
      <c r="DI625" s="41" t="str">
        <f>IF(林齢計算用!E611="","",林齢計算用!E611)</f>
        <v/>
      </c>
      <c r="DJ625" s="41" t="str">
        <f t="shared" si="1015"/>
        <v/>
      </c>
      <c r="DK625" s="41" t="str">
        <f t="shared" si="1016"/>
        <v/>
      </c>
      <c r="DL625" s="23" t="str">
        <f>IF(DG625="スギ",INDEX(データ!$C$7:$E$26,MATCH(DJ625,データ!$B$7:$B$26),MATCH(DH625,データ!$C$6:$E$6)),IF(DG625="ヒノキ",INDEX(データ!$C$32:$E$51,MATCH(DJ625,データ!$B$32:$B$51),MATCH(DH625,データ!$C$31:$E$31)),IF(DG625="マツ",INDEX(データ!#REF!,MATCH(DJ625,データ!#REF!),MATCH(DH625,データ!#REF!)),IF(DG625="ザツ",INDEX(データ!#REF!,MATCH(DJ625,データ!#REF!),MATCH(DH625,データ!#REF!)),""))))</f>
        <v/>
      </c>
      <c r="DM625" s="22" t="str">
        <f t="shared" si="954"/>
        <v/>
      </c>
      <c r="DN625" s="21" t="str">
        <f t="shared" si="1017"/>
        <v/>
      </c>
      <c r="DO625" s="21" t="str">
        <f t="shared" si="1018"/>
        <v/>
      </c>
      <c r="DP625" s="24" t="str">
        <f>IF(DG625="スギ",INDEX(データ!$H$7:$J$26,MATCH(DJ625,データ!$G$7:$G$26),MATCH(DH625,データ!$H$6:$J$6)),IF(DG625="ヒノキ",INDEX(データ!$H$32:$J$51,MATCH(DJ625,データ!$G$32:$G$51),MATCH(DH625,データ!$H$31:$J$31)),IF(DG625="マツ",INDEX(データ!#REF!,MATCH(DJ625,データ!#REF!),MATCH(DH625,データ!#REF!)),IF(DG625="ザツ",INDEX(データ!#REF!,MATCH(DJ625,データ!#REF!),MATCH(DH625,データ!#REF!)),""))))</f>
        <v/>
      </c>
      <c r="DQ625" s="22" t="str">
        <f t="shared" si="1019"/>
        <v/>
      </c>
      <c r="DR625" s="21" t="str">
        <f t="shared" si="1020"/>
        <v/>
      </c>
      <c r="DS625" s="27" t="str">
        <f t="shared" si="1021"/>
        <v/>
      </c>
      <c r="DT625" s="24" t="str">
        <f t="shared" si="1022"/>
        <v/>
      </c>
      <c r="DU625" s="25" t="str">
        <f t="shared" si="1023"/>
        <v>0</v>
      </c>
      <c r="DV625" s="26" t="str">
        <f t="shared" si="1024"/>
        <v/>
      </c>
      <c r="DW625" s="26" t="str">
        <f t="shared" si="1025"/>
        <v/>
      </c>
      <c r="DX625" s="26" t="str">
        <f t="shared" si="1026"/>
        <v/>
      </c>
      <c r="DY625" s="27" t="str">
        <f t="shared" si="1027"/>
        <v/>
      </c>
      <c r="DZ625" s="26" t="str">
        <f t="shared" si="1028"/>
        <v/>
      </c>
      <c r="EA625" s="26" t="str">
        <f t="shared" si="1029"/>
        <v/>
      </c>
      <c r="EB625" s="45" t="s">
        <v>30</v>
      </c>
      <c r="EC625" s="55" t="str">
        <f>IF(ＣＳＶ貼付用!DQ611="","",ＣＳＶ貼付用!DQ611)</f>
        <v/>
      </c>
      <c r="ED625" s="38" t="str">
        <f>IF(ＣＳＶ貼付用!DS611="","",ＣＳＶ貼付用!DS611)</f>
        <v/>
      </c>
      <c r="EE625" s="38" t="str">
        <f>IF(ＣＳＶ貼付用!DU611="","",ＣＳＶ貼付用!DU611)</f>
        <v/>
      </c>
      <c r="EF625" s="40" t="str">
        <f t="shared" si="1030"/>
        <v/>
      </c>
      <c r="EG625" s="41" t="str">
        <f>IF(林齢計算用!F611="","",林齢計算用!F611)</f>
        <v/>
      </c>
      <c r="EH625" s="41" t="str">
        <f t="shared" si="1031"/>
        <v/>
      </c>
      <c r="EI625" s="41" t="str">
        <f t="shared" si="1032"/>
        <v/>
      </c>
      <c r="EJ625" s="23" t="str">
        <f>IF(EE625="スギ",INDEX(データ!$C$7:$E$26,MATCH(EH625,データ!$B$7:$B$26),MATCH(EF625,データ!$C$6:$E$6)),IF(EE625="ヒノキ",INDEX(データ!$C$32:$E$51,MATCH(EH625,データ!$B$32:$B$51),MATCH(EF625,データ!$C$31:$E$31)),IF(EE625="マツ",INDEX(データ!#REF!,MATCH(EH625,データ!#REF!),MATCH(EF625,データ!#REF!)),IF(EE625="ザツ",INDEX(データ!#REF!,MATCH(EH625,データ!#REF!),MATCH(EF625,データ!#REF!)),""))))</f>
        <v/>
      </c>
      <c r="EK625" s="22" t="str">
        <f t="shared" si="955"/>
        <v/>
      </c>
      <c r="EL625" s="21" t="str">
        <f t="shared" si="1033"/>
        <v/>
      </c>
      <c r="EM625" s="21" t="str">
        <f t="shared" si="1034"/>
        <v/>
      </c>
      <c r="EN625" s="24" t="str">
        <f>IF(EE625="スギ",INDEX(データ!$H$7:$J$26,MATCH(EH625,データ!$G$7:$G$26),MATCH(EF625,データ!$H$6:$J$6)),IF(EE625="ヒノキ",INDEX(データ!$H$32:$J$51,MATCH(EH625,データ!$G$32:$G$51),MATCH(EF625,データ!$H$31:$J$31)),IF(EE625="マツ",INDEX(データ!#REF!,MATCH(EH625,データ!#REF!),MATCH(EF625,データ!#REF!)),IF(EE625="ザツ",INDEX(データ!#REF!,MATCH(EH625,データ!#REF!),MATCH(EF625,データ!#REF!)),""))))</f>
        <v/>
      </c>
      <c r="EO625" s="22" t="str">
        <f t="shared" si="1035"/>
        <v/>
      </c>
      <c r="EP625" s="21" t="str">
        <f t="shared" si="1036"/>
        <v/>
      </c>
      <c r="EQ625" s="27" t="str">
        <f t="shared" si="1037"/>
        <v/>
      </c>
      <c r="ER625" s="24" t="str">
        <f t="shared" si="1038"/>
        <v/>
      </c>
      <c r="ES625" s="25" t="str">
        <f t="shared" si="1039"/>
        <v>0</v>
      </c>
      <c r="ET625" s="26" t="str">
        <f t="shared" si="1040"/>
        <v/>
      </c>
      <c r="EU625" s="26" t="str">
        <f t="shared" si="1041"/>
        <v/>
      </c>
      <c r="EV625" s="26" t="str">
        <f t="shared" si="1042"/>
        <v/>
      </c>
      <c r="EW625" s="27" t="str">
        <f t="shared" si="1043"/>
        <v/>
      </c>
      <c r="EX625" s="26" t="str">
        <f t="shared" si="1044"/>
        <v/>
      </c>
      <c r="EY625" s="26" t="str">
        <f t="shared" si="1045"/>
        <v/>
      </c>
      <c r="EZ625" s="26">
        <f t="shared" si="1046"/>
        <v>0</v>
      </c>
      <c r="FA625" s="43"/>
    </row>
    <row r="626" spans="1:157" ht="15.95" customHeight="1" x14ac:dyDescent="0.15">
      <c r="A626" s="21"/>
      <c r="B626" s="36" t="str">
        <f>IF(ＣＳＶ貼付用!G612="","",ＣＳＶ貼付用!G612)</f>
        <v/>
      </c>
      <c r="C626" s="36" t="str">
        <f>IF(ＣＳＶ貼付用!I612="","",ＣＳＶ貼付用!I612)</f>
        <v/>
      </c>
      <c r="D626" s="36" t="str">
        <f>IF(ＣＳＶ貼付用!J612="","",ＣＳＶ貼付用!J612)</f>
        <v/>
      </c>
      <c r="E626" s="36" t="str">
        <f>IF(ＣＳＶ貼付用!F612="","",ＣＳＶ貼付用!F612)</f>
        <v/>
      </c>
      <c r="F626" s="38" t="str">
        <f>IF(ＣＳＶ貼付用!T612="","",ＣＳＶ貼付用!T612)</f>
        <v/>
      </c>
      <c r="G626" s="38"/>
      <c r="H626" s="38" t="str">
        <f>IF(ＣＳＶ貼付用!GJ612="","",ＣＳＶ貼付用!GJ612)</f>
        <v/>
      </c>
      <c r="I626" s="38" t="str">
        <f>IF(ＣＳＶ貼付用!GL612="","",ＣＳＶ貼付用!GL612)</f>
        <v/>
      </c>
      <c r="J626" s="38" t="str">
        <f>IF(ＣＳＶ貼付用!GN612="","",ＣＳＶ貼付用!GN612)</f>
        <v/>
      </c>
      <c r="K626" s="38" t="str">
        <f>IF(ＣＳＶ貼付用!GP612="","",ＣＳＶ貼付用!GP612)</f>
        <v/>
      </c>
      <c r="L626" s="45" t="s">
        <v>30</v>
      </c>
      <c r="M626" s="55" t="str">
        <f>IF(ＣＳＶ貼付用!AT612="","",ＣＳＶ貼付用!AT612)</f>
        <v/>
      </c>
      <c r="N626" s="38" t="str">
        <f>IF(ＣＳＶ貼付用!AV612="","",ＣＳＶ貼付用!AV612)</f>
        <v/>
      </c>
      <c r="O626" s="38" t="str">
        <f>IF(ＣＳＶ貼付用!AX612="","",ＣＳＶ貼付用!AX612)</f>
        <v/>
      </c>
      <c r="P626" s="40" t="str">
        <f>IF(ＣＳＶ貼付用!FE612="","",ＣＳＶ貼付用!FE612)</f>
        <v/>
      </c>
      <c r="Q626" s="41" t="str">
        <f>IF(林齢計算用!A612="","",林齢計算用!A612)</f>
        <v/>
      </c>
      <c r="R626" s="41" t="str">
        <f t="shared" si="956"/>
        <v/>
      </c>
      <c r="S626" s="56" t="str">
        <f>IF(ＣＳＶ貼付用!EG612="","",ＣＳＶ貼付用!EG612*10)</f>
        <v/>
      </c>
      <c r="T626" s="23" t="str">
        <f>IF(O626="スギ",INDEX(データ!$C$7:$E$26,MATCH(R626,データ!$B$7:$B$26),MATCH(P626,データ!$C$6:$E$6)),IF(O626="ヒノキ",INDEX(データ!$C$32:$E$51,MATCH(R626,データ!$B$32:$B$51),MATCH(P626,データ!$C$31:$E$31)),IF(O626="マツ",INDEX(データ!#REF!,MATCH(R626,データ!#REF!),MATCH(P626,データ!#REF!)),IF(O626="ザツ",INDEX(データ!#REF!,MATCH(R626,データ!#REF!),MATCH(P626,データ!#REF!)),""))))</f>
        <v/>
      </c>
      <c r="U626" s="22" t="str">
        <f t="shared" si="1047"/>
        <v/>
      </c>
      <c r="V626" s="21" t="str">
        <f t="shared" si="1051"/>
        <v/>
      </c>
      <c r="W626" s="21" t="str">
        <f t="shared" si="1048"/>
        <v/>
      </c>
      <c r="X626" s="23" t="str">
        <f>IF(O626="スギ",INDEX(データ!$H$7:$J$26,MATCH(R626,データ!$G$7:$G$26),MATCH(P626,データ!$H$6:$J$6)),IF(O626="ヒノキ",INDEX(データ!$H$32:$J$51,MATCH(R626,データ!$G$32:$G$51),MATCH(P626,データ!$H$31:$J$31)),IF(O626="マツ",INDEX(データ!#REF!,MATCH(R626,データ!#REF!),MATCH(P626,データ!#REF!)),IF(O626="ザツ",INDEX(データ!#REF!,MATCH(R626,データ!#REF!),MATCH(P626,データ!#REF!)),""))))</f>
        <v/>
      </c>
      <c r="Y626" s="22" t="str">
        <f t="shared" si="1049"/>
        <v/>
      </c>
      <c r="Z626" s="21" t="str">
        <f t="shared" si="1050"/>
        <v/>
      </c>
      <c r="AA626" s="27" t="str">
        <f t="shared" si="957"/>
        <v/>
      </c>
      <c r="AB626" s="24" t="str">
        <f t="shared" si="958"/>
        <v/>
      </c>
      <c r="AC626" s="25" t="str">
        <f t="shared" si="959"/>
        <v>0</v>
      </c>
      <c r="AD626" s="26" t="str">
        <f t="shared" si="960"/>
        <v/>
      </c>
      <c r="AE626" s="26" t="str">
        <f t="shared" si="961"/>
        <v/>
      </c>
      <c r="AF626" s="26" t="str">
        <f t="shared" si="962"/>
        <v/>
      </c>
      <c r="AG626" s="27" t="str">
        <f t="shared" si="963"/>
        <v/>
      </c>
      <c r="AH626" s="26" t="str">
        <f t="shared" si="964"/>
        <v/>
      </c>
      <c r="AI626" s="26" t="str">
        <f t="shared" si="965"/>
        <v/>
      </c>
      <c r="AJ626" s="45" t="s">
        <v>30</v>
      </c>
      <c r="AK626" s="55" t="str">
        <f>IF(ＣＳＶ貼付用!BI612="","",ＣＳＶ貼付用!BI612)</f>
        <v/>
      </c>
      <c r="AL626" s="38" t="str">
        <f>IF(ＣＳＶ貼付用!BK612="","",ＣＳＶ貼付用!BK612)</f>
        <v/>
      </c>
      <c r="AM626" s="38" t="str">
        <f>IF(ＣＳＶ貼付用!BM612="","",ＣＳＶ貼付用!BM612)</f>
        <v/>
      </c>
      <c r="AN626" s="40" t="str">
        <f t="shared" si="966"/>
        <v/>
      </c>
      <c r="AO626" s="41" t="str">
        <f>IF(林齢計算用!B612="","",林齢計算用!B612)</f>
        <v/>
      </c>
      <c r="AP626" s="41" t="str">
        <f t="shared" si="967"/>
        <v/>
      </c>
      <c r="AQ626" s="41" t="str">
        <f t="shared" si="968"/>
        <v/>
      </c>
      <c r="AR626" s="23" t="str">
        <f>IF(AM626="スギ",INDEX(データ!$C$7:$E$26,MATCH(AP626,データ!$B$7:$B$26),MATCH(AN626,データ!$C$6:$E$6)),IF(AM626="ヒノキ",INDEX(データ!$C$32:$E$51,MATCH(AP626,データ!$B$32:$B$51),MATCH(AN626,データ!$C$31:$E$31)),IF(AM626="マツ",INDEX(データ!#REF!,MATCH(AP626,データ!#REF!),MATCH(AN626,データ!#REF!)),IF(AM626="ザツ",INDEX(データ!#REF!,MATCH(AP626,データ!#REF!),MATCH(AN626,データ!#REF!)),""))))</f>
        <v/>
      </c>
      <c r="AS626" s="22" t="str">
        <f t="shared" si="951"/>
        <v/>
      </c>
      <c r="AT626" s="21" t="str">
        <f t="shared" si="969"/>
        <v/>
      </c>
      <c r="AU626" s="21" t="str">
        <f t="shared" si="970"/>
        <v/>
      </c>
      <c r="AV626" s="24" t="str">
        <f>IF(AM626="スギ",INDEX(データ!$H$7:$J$26,MATCH(AP626,データ!$G$7:$G$26),MATCH(AN626,データ!$H$6:$J$6)),IF(AM626="ヒノキ",INDEX(データ!$H$32:$J$51,MATCH(AP626,データ!$G$32:$G$51),MATCH(AN626,データ!$H$31:$J$31)),IF(AM626="マツ",INDEX(データ!#REF!,MATCH(AP626,データ!#REF!),MATCH(AN626,データ!#REF!)),IF(AM626="ザツ",INDEX(データ!#REF!,MATCH(AP626,データ!#REF!),MATCH(AN626,データ!#REF!)),""))))</f>
        <v/>
      </c>
      <c r="AW626" s="22" t="str">
        <f t="shared" si="971"/>
        <v/>
      </c>
      <c r="AX626" s="21" t="str">
        <f t="shared" si="972"/>
        <v/>
      </c>
      <c r="AY626" s="27" t="str">
        <f t="shared" si="973"/>
        <v/>
      </c>
      <c r="AZ626" s="24" t="str">
        <f t="shared" si="974"/>
        <v/>
      </c>
      <c r="BA626" s="25" t="str">
        <f t="shared" si="975"/>
        <v>0</v>
      </c>
      <c r="BB626" s="26" t="str">
        <f t="shared" si="976"/>
        <v/>
      </c>
      <c r="BC626" s="26" t="str">
        <f t="shared" si="977"/>
        <v/>
      </c>
      <c r="BD626" s="26" t="str">
        <f t="shared" si="978"/>
        <v/>
      </c>
      <c r="BE626" s="27" t="str">
        <f t="shared" si="979"/>
        <v/>
      </c>
      <c r="BF626" s="26" t="str">
        <f t="shared" si="980"/>
        <v/>
      </c>
      <c r="BG626" s="26" t="str">
        <f t="shared" si="981"/>
        <v/>
      </c>
      <c r="BH626" s="45" t="s">
        <v>30</v>
      </c>
      <c r="BI626" s="55" t="str">
        <f>IF(ＣＳＶ貼付用!BX612="","",ＣＳＶ貼付用!BX612)</f>
        <v/>
      </c>
      <c r="BJ626" s="38" t="str">
        <f>IF(ＣＳＶ貼付用!BZ612="","",ＣＳＶ貼付用!BZ612)</f>
        <v/>
      </c>
      <c r="BK626" s="38" t="str">
        <f>IF(ＣＳＶ貼付用!CB612="","",ＣＳＶ貼付用!CB612)</f>
        <v/>
      </c>
      <c r="BL626" s="40" t="str">
        <f t="shared" si="982"/>
        <v/>
      </c>
      <c r="BM626" s="41" t="str">
        <f>IF(林齢計算用!C612="","",林齢計算用!C612)</f>
        <v/>
      </c>
      <c r="BN626" s="41" t="str">
        <f t="shared" si="983"/>
        <v/>
      </c>
      <c r="BO626" s="41" t="str">
        <f t="shared" si="984"/>
        <v/>
      </c>
      <c r="BP626" s="23" t="str">
        <f>IF(BK626="スギ",INDEX(データ!$C$7:$E$26,MATCH(BN626,データ!$B$7:$B$26),MATCH(BL626,データ!$C$6:$E$6)),IF(BK626="ヒノキ",INDEX(データ!$C$32:$E$51,MATCH(BN626,データ!$B$32:$B$51),MATCH(BL626,データ!$C$31:$E$31)),IF(BK626="マツ",INDEX(データ!#REF!,MATCH(BN626,データ!#REF!),MATCH(BL626,データ!#REF!)),IF(BK626="ザツ",INDEX(データ!#REF!,MATCH(BN626,データ!#REF!),MATCH(BL626,データ!#REF!)),""))))</f>
        <v/>
      </c>
      <c r="BQ626" s="22" t="str">
        <f t="shared" si="952"/>
        <v/>
      </c>
      <c r="BR626" s="21" t="str">
        <f t="shared" si="985"/>
        <v/>
      </c>
      <c r="BS626" s="21" t="str">
        <f t="shared" si="986"/>
        <v/>
      </c>
      <c r="BT626" s="24" t="str">
        <f>IF(BK626="スギ",INDEX(データ!$H$7:$J$26,MATCH(BN626,データ!$G$7:$G$26),MATCH(BL626,データ!$H$6:$J$6)),IF(BK626="ヒノキ",INDEX(データ!$H$32:$J$51,MATCH(BN626,データ!$G$32:$G$51),MATCH(BL626,データ!$H$31:$J$31)),IF(BK626="マツ",INDEX(データ!#REF!,MATCH(BN626,データ!#REF!),MATCH(BL626,データ!#REF!)),IF(BK626="ザツ",INDEX(データ!#REF!,MATCH(BN626,データ!#REF!),MATCH(BL626,データ!#REF!)),""))))</f>
        <v/>
      </c>
      <c r="BU626" s="22" t="str">
        <f t="shared" si="987"/>
        <v/>
      </c>
      <c r="BV626" s="21" t="str">
        <f t="shared" si="988"/>
        <v/>
      </c>
      <c r="BW626" s="27" t="str">
        <f t="shared" si="989"/>
        <v/>
      </c>
      <c r="BX626" s="24" t="str">
        <f t="shared" si="990"/>
        <v/>
      </c>
      <c r="BY626" s="25" t="str">
        <f t="shared" si="991"/>
        <v>0</v>
      </c>
      <c r="BZ626" s="26" t="str">
        <f t="shared" si="992"/>
        <v/>
      </c>
      <c r="CA626" s="26" t="str">
        <f t="shared" si="993"/>
        <v/>
      </c>
      <c r="CB626" s="26" t="str">
        <f t="shared" si="994"/>
        <v/>
      </c>
      <c r="CC626" s="27" t="str">
        <f t="shared" si="995"/>
        <v/>
      </c>
      <c r="CD626" s="26" t="str">
        <f t="shared" si="996"/>
        <v/>
      </c>
      <c r="CE626" s="26" t="str">
        <f t="shared" si="997"/>
        <v/>
      </c>
      <c r="CF626" s="45" t="s">
        <v>30</v>
      </c>
      <c r="CG626" s="55" t="str">
        <f>IF(ＣＳＶ貼付用!CM612="","",ＣＳＶ貼付用!CM612)</f>
        <v/>
      </c>
      <c r="CH626" s="38" t="str">
        <f>IF(ＣＳＶ貼付用!CO612="","",ＣＳＶ貼付用!CO612)</f>
        <v/>
      </c>
      <c r="CI626" s="38" t="str">
        <f>IF(ＣＳＶ貼付用!CQ612="","",ＣＳＶ貼付用!CQ612)</f>
        <v/>
      </c>
      <c r="CJ626" s="40" t="str">
        <f t="shared" si="998"/>
        <v/>
      </c>
      <c r="CK626" s="41" t="str">
        <f>IF(林齢計算用!D612="","",林齢計算用!D612)</f>
        <v/>
      </c>
      <c r="CL626" s="41" t="str">
        <f t="shared" si="999"/>
        <v/>
      </c>
      <c r="CM626" s="41" t="str">
        <f t="shared" si="1000"/>
        <v/>
      </c>
      <c r="CN626" s="23" t="str">
        <f>IF(CI626="スギ",INDEX(データ!$C$7:$E$26,MATCH(CL626,データ!$B$7:$B$26),MATCH(CJ626,データ!$C$6:$E$6)),IF(CI626="ヒノキ",INDEX(データ!$C$32:$E$51,MATCH(CL626,データ!$B$32:$B$51),MATCH(CJ626,データ!$C$31:$E$31)),IF(CI626="マツ",INDEX(データ!#REF!,MATCH(CL626,データ!#REF!),MATCH(CJ626,データ!#REF!)),IF(CI626="ザツ",INDEX(データ!#REF!,MATCH(CL626,データ!#REF!),MATCH(CJ626,データ!#REF!)),""))))</f>
        <v/>
      </c>
      <c r="CO626" s="22" t="str">
        <f t="shared" si="953"/>
        <v/>
      </c>
      <c r="CP626" s="21" t="str">
        <f t="shared" si="1001"/>
        <v/>
      </c>
      <c r="CQ626" s="21" t="str">
        <f t="shared" si="1002"/>
        <v/>
      </c>
      <c r="CR626" s="24" t="str">
        <f>IF(CI626="スギ",INDEX(データ!$H$7:$J$26,MATCH(CL626,データ!$G$7:$G$26),MATCH(CJ626,データ!$H$6:$J$6)),IF(CI626="ヒノキ",INDEX(データ!$H$32:$J$51,MATCH(CL626,データ!$G$32:$G$51),MATCH(CJ626,データ!$H$31:$J$31)),IF(CI626="マツ",INDEX(データ!#REF!,MATCH(CL626,データ!#REF!),MATCH(CJ626,データ!#REF!)),IF(CI626="ザツ",INDEX(データ!#REF!,MATCH(CL626,データ!#REF!),MATCH(CJ626,データ!#REF!)),""))))</f>
        <v/>
      </c>
      <c r="CS626" s="22" t="str">
        <f t="shared" si="1003"/>
        <v/>
      </c>
      <c r="CT626" s="21" t="str">
        <f t="shared" si="1004"/>
        <v/>
      </c>
      <c r="CU626" s="27" t="str">
        <f t="shared" si="1005"/>
        <v/>
      </c>
      <c r="CV626" s="24" t="str">
        <f t="shared" si="1006"/>
        <v/>
      </c>
      <c r="CW626" s="25" t="str">
        <f t="shared" si="1007"/>
        <v>0</v>
      </c>
      <c r="CX626" s="26" t="str">
        <f t="shared" si="1008"/>
        <v/>
      </c>
      <c r="CY626" s="26" t="str">
        <f t="shared" si="1009"/>
        <v/>
      </c>
      <c r="CZ626" s="26" t="str">
        <f t="shared" si="1010"/>
        <v/>
      </c>
      <c r="DA626" s="27" t="str">
        <f t="shared" si="1011"/>
        <v/>
      </c>
      <c r="DB626" s="26" t="str">
        <f t="shared" si="1012"/>
        <v/>
      </c>
      <c r="DC626" s="26" t="str">
        <f t="shared" si="1013"/>
        <v/>
      </c>
      <c r="DD626" s="45" t="s">
        <v>30</v>
      </c>
      <c r="DE626" s="55" t="str">
        <f>IF(ＣＳＶ貼付用!DB612="","",ＣＳＶ貼付用!DB612)</f>
        <v/>
      </c>
      <c r="DF626" s="38" t="str">
        <f>IF(ＣＳＶ貼付用!DD612="","",ＣＳＶ貼付用!DD612)</f>
        <v/>
      </c>
      <c r="DG626" s="38" t="str">
        <f>IF(ＣＳＶ貼付用!DF612="","",ＣＳＶ貼付用!DF612)</f>
        <v/>
      </c>
      <c r="DH626" s="40" t="str">
        <f t="shared" si="1014"/>
        <v/>
      </c>
      <c r="DI626" s="41" t="str">
        <f>IF(林齢計算用!E612="","",林齢計算用!E612)</f>
        <v/>
      </c>
      <c r="DJ626" s="41" t="str">
        <f t="shared" si="1015"/>
        <v/>
      </c>
      <c r="DK626" s="41" t="str">
        <f t="shared" si="1016"/>
        <v/>
      </c>
      <c r="DL626" s="23" t="str">
        <f>IF(DG626="スギ",INDEX(データ!$C$7:$E$26,MATCH(DJ626,データ!$B$7:$B$26),MATCH(DH626,データ!$C$6:$E$6)),IF(DG626="ヒノキ",INDEX(データ!$C$32:$E$51,MATCH(DJ626,データ!$B$32:$B$51),MATCH(DH626,データ!$C$31:$E$31)),IF(DG626="マツ",INDEX(データ!#REF!,MATCH(DJ626,データ!#REF!),MATCH(DH626,データ!#REF!)),IF(DG626="ザツ",INDEX(データ!#REF!,MATCH(DJ626,データ!#REF!),MATCH(DH626,データ!#REF!)),""))))</f>
        <v/>
      </c>
      <c r="DM626" s="22" t="str">
        <f t="shared" si="954"/>
        <v/>
      </c>
      <c r="DN626" s="21" t="str">
        <f t="shared" si="1017"/>
        <v/>
      </c>
      <c r="DO626" s="21" t="str">
        <f t="shared" si="1018"/>
        <v/>
      </c>
      <c r="DP626" s="24" t="str">
        <f>IF(DG626="スギ",INDEX(データ!$H$7:$J$26,MATCH(DJ626,データ!$G$7:$G$26),MATCH(DH626,データ!$H$6:$J$6)),IF(DG626="ヒノキ",INDEX(データ!$H$32:$J$51,MATCH(DJ626,データ!$G$32:$G$51),MATCH(DH626,データ!$H$31:$J$31)),IF(DG626="マツ",INDEX(データ!#REF!,MATCH(DJ626,データ!#REF!),MATCH(DH626,データ!#REF!)),IF(DG626="ザツ",INDEX(データ!#REF!,MATCH(DJ626,データ!#REF!),MATCH(DH626,データ!#REF!)),""))))</f>
        <v/>
      </c>
      <c r="DQ626" s="22" t="str">
        <f t="shared" si="1019"/>
        <v/>
      </c>
      <c r="DR626" s="21" t="str">
        <f t="shared" si="1020"/>
        <v/>
      </c>
      <c r="DS626" s="27" t="str">
        <f t="shared" si="1021"/>
        <v/>
      </c>
      <c r="DT626" s="24" t="str">
        <f t="shared" si="1022"/>
        <v/>
      </c>
      <c r="DU626" s="25" t="str">
        <f t="shared" si="1023"/>
        <v>0</v>
      </c>
      <c r="DV626" s="26" t="str">
        <f t="shared" si="1024"/>
        <v/>
      </c>
      <c r="DW626" s="26" t="str">
        <f t="shared" si="1025"/>
        <v/>
      </c>
      <c r="DX626" s="26" t="str">
        <f t="shared" si="1026"/>
        <v/>
      </c>
      <c r="DY626" s="27" t="str">
        <f t="shared" si="1027"/>
        <v/>
      </c>
      <c r="DZ626" s="26" t="str">
        <f t="shared" si="1028"/>
        <v/>
      </c>
      <c r="EA626" s="26" t="str">
        <f t="shared" si="1029"/>
        <v/>
      </c>
      <c r="EB626" s="45" t="s">
        <v>30</v>
      </c>
      <c r="EC626" s="55" t="str">
        <f>IF(ＣＳＶ貼付用!DQ612="","",ＣＳＶ貼付用!DQ612)</f>
        <v/>
      </c>
      <c r="ED626" s="38" t="str">
        <f>IF(ＣＳＶ貼付用!DS612="","",ＣＳＶ貼付用!DS612)</f>
        <v/>
      </c>
      <c r="EE626" s="38" t="str">
        <f>IF(ＣＳＶ貼付用!DU612="","",ＣＳＶ貼付用!DU612)</f>
        <v/>
      </c>
      <c r="EF626" s="40" t="str">
        <f t="shared" si="1030"/>
        <v/>
      </c>
      <c r="EG626" s="41" t="str">
        <f>IF(林齢計算用!F612="","",林齢計算用!F612)</f>
        <v/>
      </c>
      <c r="EH626" s="41" t="str">
        <f t="shared" si="1031"/>
        <v/>
      </c>
      <c r="EI626" s="41" t="str">
        <f t="shared" si="1032"/>
        <v/>
      </c>
      <c r="EJ626" s="23" t="str">
        <f>IF(EE626="スギ",INDEX(データ!$C$7:$E$26,MATCH(EH626,データ!$B$7:$B$26),MATCH(EF626,データ!$C$6:$E$6)),IF(EE626="ヒノキ",INDEX(データ!$C$32:$E$51,MATCH(EH626,データ!$B$32:$B$51),MATCH(EF626,データ!$C$31:$E$31)),IF(EE626="マツ",INDEX(データ!#REF!,MATCH(EH626,データ!#REF!),MATCH(EF626,データ!#REF!)),IF(EE626="ザツ",INDEX(データ!#REF!,MATCH(EH626,データ!#REF!),MATCH(EF626,データ!#REF!)),""))))</f>
        <v/>
      </c>
      <c r="EK626" s="22" t="str">
        <f t="shared" si="955"/>
        <v/>
      </c>
      <c r="EL626" s="21" t="str">
        <f t="shared" si="1033"/>
        <v/>
      </c>
      <c r="EM626" s="21" t="str">
        <f t="shared" si="1034"/>
        <v/>
      </c>
      <c r="EN626" s="24" t="str">
        <f>IF(EE626="スギ",INDEX(データ!$H$7:$J$26,MATCH(EH626,データ!$G$7:$G$26),MATCH(EF626,データ!$H$6:$J$6)),IF(EE626="ヒノキ",INDEX(データ!$H$32:$J$51,MATCH(EH626,データ!$G$32:$G$51),MATCH(EF626,データ!$H$31:$J$31)),IF(EE626="マツ",INDEX(データ!#REF!,MATCH(EH626,データ!#REF!),MATCH(EF626,データ!#REF!)),IF(EE626="ザツ",INDEX(データ!#REF!,MATCH(EH626,データ!#REF!),MATCH(EF626,データ!#REF!)),""))))</f>
        <v/>
      </c>
      <c r="EO626" s="22" t="str">
        <f t="shared" si="1035"/>
        <v/>
      </c>
      <c r="EP626" s="21" t="str">
        <f t="shared" si="1036"/>
        <v/>
      </c>
      <c r="EQ626" s="27" t="str">
        <f t="shared" si="1037"/>
        <v/>
      </c>
      <c r="ER626" s="24" t="str">
        <f t="shared" si="1038"/>
        <v/>
      </c>
      <c r="ES626" s="25" t="str">
        <f t="shared" si="1039"/>
        <v>0</v>
      </c>
      <c r="ET626" s="26" t="str">
        <f t="shared" si="1040"/>
        <v/>
      </c>
      <c r="EU626" s="26" t="str">
        <f t="shared" si="1041"/>
        <v/>
      </c>
      <c r="EV626" s="26" t="str">
        <f t="shared" si="1042"/>
        <v/>
      </c>
      <c r="EW626" s="27" t="str">
        <f t="shared" si="1043"/>
        <v/>
      </c>
      <c r="EX626" s="26" t="str">
        <f t="shared" si="1044"/>
        <v/>
      </c>
      <c r="EY626" s="26" t="str">
        <f t="shared" si="1045"/>
        <v/>
      </c>
      <c r="EZ626" s="26">
        <f t="shared" si="1046"/>
        <v>0</v>
      </c>
      <c r="FA626" s="43"/>
    </row>
    <row r="627" spans="1:157" ht="15.95" customHeight="1" x14ac:dyDescent="0.15">
      <c r="A627" s="21"/>
      <c r="B627" s="36" t="str">
        <f>IF(ＣＳＶ貼付用!G613="","",ＣＳＶ貼付用!G613)</f>
        <v/>
      </c>
      <c r="C627" s="36" t="str">
        <f>IF(ＣＳＶ貼付用!I613="","",ＣＳＶ貼付用!I613)</f>
        <v/>
      </c>
      <c r="D627" s="36" t="str">
        <f>IF(ＣＳＶ貼付用!J613="","",ＣＳＶ貼付用!J613)</f>
        <v/>
      </c>
      <c r="E627" s="36" t="str">
        <f>IF(ＣＳＶ貼付用!F613="","",ＣＳＶ貼付用!F613)</f>
        <v/>
      </c>
      <c r="F627" s="38" t="str">
        <f>IF(ＣＳＶ貼付用!T613="","",ＣＳＶ貼付用!T613)</f>
        <v/>
      </c>
      <c r="G627" s="38"/>
      <c r="H627" s="38" t="str">
        <f>IF(ＣＳＶ貼付用!GJ613="","",ＣＳＶ貼付用!GJ613)</f>
        <v/>
      </c>
      <c r="I627" s="38" t="str">
        <f>IF(ＣＳＶ貼付用!GL613="","",ＣＳＶ貼付用!GL613)</f>
        <v/>
      </c>
      <c r="J627" s="38" t="str">
        <f>IF(ＣＳＶ貼付用!GN613="","",ＣＳＶ貼付用!GN613)</f>
        <v/>
      </c>
      <c r="K627" s="38" t="str">
        <f>IF(ＣＳＶ貼付用!GP613="","",ＣＳＶ貼付用!GP613)</f>
        <v/>
      </c>
      <c r="L627" s="45" t="s">
        <v>30</v>
      </c>
      <c r="M627" s="55" t="str">
        <f>IF(ＣＳＶ貼付用!AT613="","",ＣＳＶ貼付用!AT613)</f>
        <v/>
      </c>
      <c r="N627" s="38" t="str">
        <f>IF(ＣＳＶ貼付用!AV613="","",ＣＳＶ貼付用!AV613)</f>
        <v/>
      </c>
      <c r="O627" s="38" t="str">
        <f>IF(ＣＳＶ貼付用!AX613="","",ＣＳＶ貼付用!AX613)</f>
        <v/>
      </c>
      <c r="P627" s="40" t="str">
        <f>IF(ＣＳＶ貼付用!FE613="","",ＣＳＶ貼付用!FE613)</f>
        <v/>
      </c>
      <c r="Q627" s="41" t="str">
        <f>IF(林齢計算用!A613="","",林齢計算用!A613)</f>
        <v/>
      </c>
      <c r="R627" s="41" t="str">
        <f t="shared" si="956"/>
        <v/>
      </c>
      <c r="S627" s="56" t="str">
        <f>IF(ＣＳＶ貼付用!EG613="","",ＣＳＶ貼付用!EG613*10)</f>
        <v/>
      </c>
      <c r="T627" s="23" t="str">
        <f>IF(O627="スギ",INDEX(データ!$C$7:$E$26,MATCH(R627,データ!$B$7:$B$26),MATCH(P627,データ!$C$6:$E$6)),IF(O627="ヒノキ",INDEX(データ!$C$32:$E$51,MATCH(R627,データ!$B$32:$B$51),MATCH(P627,データ!$C$31:$E$31)),IF(O627="マツ",INDEX(データ!#REF!,MATCH(R627,データ!#REF!),MATCH(P627,データ!#REF!)),IF(O627="ザツ",INDEX(データ!#REF!,MATCH(R627,データ!#REF!),MATCH(P627,データ!#REF!)),""))))</f>
        <v/>
      </c>
      <c r="U627" s="22" t="str">
        <f t="shared" si="1047"/>
        <v/>
      </c>
      <c r="V627" s="21" t="str">
        <f t="shared" si="1051"/>
        <v/>
      </c>
      <c r="W627" s="21" t="str">
        <f t="shared" si="1048"/>
        <v/>
      </c>
      <c r="X627" s="23" t="str">
        <f>IF(O627="スギ",INDEX(データ!$H$7:$J$26,MATCH(R627,データ!$G$7:$G$26),MATCH(P627,データ!$H$6:$J$6)),IF(O627="ヒノキ",INDEX(データ!$H$32:$J$51,MATCH(R627,データ!$G$32:$G$51),MATCH(P627,データ!$H$31:$J$31)),IF(O627="マツ",INDEX(データ!#REF!,MATCH(R627,データ!#REF!),MATCH(P627,データ!#REF!)),IF(O627="ザツ",INDEX(データ!#REF!,MATCH(R627,データ!#REF!),MATCH(P627,データ!#REF!)),""))))</f>
        <v/>
      </c>
      <c r="Y627" s="22" t="str">
        <f t="shared" si="1049"/>
        <v/>
      </c>
      <c r="Z627" s="21" t="str">
        <f t="shared" si="1050"/>
        <v/>
      </c>
      <c r="AA627" s="27" t="str">
        <f t="shared" si="957"/>
        <v/>
      </c>
      <c r="AB627" s="24" t="str">
        <f t="shared" si="958"/>
        <v/>
      </c>
      <c r="AC627" s="25" t="str">
        <f t="shared" si="959"/>
        <v>0</v>
      </c>
      <c r="AD627" s="26" t="str">
        <f t="shared" si="960"/>
        <v/>
      </c>
      <c r="AE627" s="26" t="str">
        <f t="shared" si="961"/>
        <v/>
      </c>
      <c r="AF627" s="26" t="str">
        <f t="shared" si="962"/>
        <v/>
      </c>
      <c r="AG627" s="27" t="str">
        <f t="shared" si="963"/>
        <v/>
      </c>
      <c r="AH627" s="26" t="str">
        <f t="shared" si="964"/>
        <v/>
      </c>
      <c r="AI627" s="26" t="str">
        <f t="shared" si="965"/>
        <v/>
      </c>
      <c r="AJ627" s="45" t="s">
        <v>30</v>
      </c>
      <c r="AK627" s="55" t="str">
        <f>IF(ＣＳＶ貼付用!BI613="","",ＣＳＶ貼付用!BI613)</f>
        <v/>
      </c>
      <c r="AL627" s="38" t="str">
        <f>IF(ＣＳＶ貼付用!BK613="","",ＣＳＶ貼付用!BK613)</f>
        <v/>
      </c>
      <c r="AM627" s="38" t="str">
        <f>IF(ＣＳＶ貼付用!BM613="","",ＣＳＶ貼付用!BM613)</f>
        <v/>
      </c>
      <c r="AN627" s="40" t="str">
        <f t="shared" si="966"/>
        <v/>
      </c>
      <c r="AO627" s="41" t="str">
        <f>IF(林齢計算用!B613="","",林齢計算用!B613)</f>
        <v/>
      </c>
      <c r="AP627" s="41" t="str">
        <f t="shared" si="967"/>
        <v/>
      </c>
      <c r="AQ627" s="41" t="str">
        <f t="shared" si="968"/>
        <v/>
      </c>
      <c r="AR627" s="23" t="str">
        <f>IF(AM627="スギ",INDEX(データ!$C$7:$E$26,MATCH(AP627,データ!$B$7:$B$26),MATCH(AN627,データ!$C$6:$E$6)),IF(AM627="ヒノキ",INDEX(データ!$C$32:$E$51,MATCH(AP627,データ!$B$32:$B$51),MATCH(AN627,データ!$C$31:$E$31)),IF(AM627="マツ",INDEX(データ!#REF!,MATCH(AP627,データ!#REF!),MATCH(AN627,データ!#REF!)),IF(AM627="ザツ",INDEX(データ!#REF!,MATCH(AP627,データ!#REF!),MATCH(AN627,データ!#REF!)),""))))</f>
        <v/>
      </c>
      <c r="AS627" s="22" t="str">
        <f t="shared" si="951"/>
        <v/>
      </c>
      <c r="AT627" s="21" t="str">
        <f t="shared" si="969"/>
        <v/>
      </c>
      <c r="AU627" s="21" t="str">
        <f t="shared" si="970"/>
        <v/>
      </c>
      <c r="AV627" s="24" t="str">
        <f>IF(AM627="スギ",INDEX(データ!$H$7:$J$26,MATCH(AP627,データ!$G$7:$G$26),MATCH(AN627,データ!$H$6:$J$6)),IF(AM627="ヒノキ",INDEX(データ!$H$32:$J$51,MATCH(AP627,データ!$G$32:$G$51),MATCH(AN627,データ!$H$31:$J$31)),IF(AM627="マツ",INDEX(データ!#REF!,MATCH(AP627,データ!#REF!),MATCH(AN627,データ!#REF!)),IF(AM627="ザツ",INDEX(データ!#REF!,MATCH(AP627,データ!#REF!),MATCH(AN627,データ!#REF!)),""))))</f>
        <v/>
      </c>
      <c r="AW627" s="22" t="str">
        <f t="shared" si="971"/>
        <v/>
      </c>
      <c r="AX627" s="21" t="str">
        <f t="shared" si="972"/>
        <v/>
      </c>
      <c r="AY627" s="27" t="str">
        <f t="shared" si="973"/>
        <v/>
      </c>
      <c r="AZ627" s="24" t="str">
        <f t="shared" si="974"/>
        <v/>
      </c>
      <c r="BA627" s="25" t="str">
        <f t="shared" si="975"/>
        <v>0</v>
      </c>
      <c r="BB627" s="26" t="str">
        <f t="shared" si="976"/>
        <v/>
      </c>
      <c r="BC627" s="26" t="str">
        <f t="shared" si="977"/>
        <v/>
      </c>
      <c r="BD627" s="26" t="str">
        <f t="shared" si="978"/>
        <v/>
      </c>
      <c r="BE627" s="27" t="str">
        <f t="shared" si="979"/>
        <v/>
      </c>
      <c r="BF627" s="26" t="str">
        <f t="shared" si="980"/>
        <v/>
      </c>
      <c r="BG627" s="26" t="str">
        <f t="shared" si="981"/>
        <v/>
      </c>
      <c r="BH627" s="45" t="s">
        <v>30</v>
      </c>
      <c r="BI627" s="55" t="str">
        <f>IF(ＣＳＶ貼付用!BX613="","",ＣＳＶ貼付用!BX613)</f>
        <v/>
      </c>
      <c r="BJ627" s="38" t="str">
        <f>IF(ＣＳＶ貼付用!BZ613="","",ＣＳＶ貼付用!BZ613)</f>
        <v/>
      </c>
      <c r="BK627" s="38" t="str">
        <f>IF(ＣＳＶ貼付用!CB613="","",ＣＳＶ貼付用!CB613)</f>
        <v/>
      </c>
      <c r="BL627" s="40" t="str">
        <f t="shared" si="982"/>
        <v/>
      </c>
      <c r="BM627" s="41" t="str">
        <f>IF(林齢計算用!C613="","",林齢計算用!C613)</f>
        <v/>
      </c>
      <c r="BN627" s="41" t="str">
        <f t="shared" si="983"/>
        <v/>
      </c>
      <c r="BO627" s="41" t="str">
        <f t="shared" si="984"/>
        <v/>
      </c>
      <c r="BP627" s="23" t="str">
        <f>IF(BK627="スギ",INDEX(データ!$C$7:$E$26,MATCH(BN627,データ!$B$7:$B$26),MATCH(BL627,データ!$C$6:$E$6)),IF(BK627="ヒノキ",INDEX(データ!$C$32:$E$51,MATCH(BN627,データ!$B$32:$B$51),MATCH(BL627,データ!$C$31:$E$31)),IF(BK627="マツ",INDEX(データ!#REF!,MATCH(BN627,データ!#REF!),MATCH(BL627,データ!#REF!)),IF(BK627="ザツ",INDEX(データ!#REF!,MATCH(BN627,データ!#REF!),MATCH(BL627,データ!#REF!)),""))))</f>
        <v/>
      </c>
      <c r="BQ627" s="22" t="str">
        <f t="shared" si="952"/>
        <v/>
      </c>
      <c r="BR627" s="21" t="str">
        <f t="shared" si="985"/>
        <v/>
      </c>
      <c r="BS627" s="21" t="str">
        <f t="shared" si="986"/>
        <v/>
      </c>
      <c r="BT627" s="24" t="str">
        <f>IF(BK627="スギ",INDEX(データ!$H$7:$J$26,MATCH(BN627,データ!$G$7:$G$26),MATCH(BL627,データ!$H$6:$J$6)),IF(BK627="ヒノキ",INDEX(データ!$H$32:$J$51,MATCH(BN627,データ!$G$32:$G$51),MATCH(BL627,データ!$H$31:$J$31)),IF(BK627="マツ",INDEX(データ!#REF!,MATCH(BN627,データ!#REF!),MATCH(BL627,データ!#REF!)),IF(BK627="ザツ",INDEX(データ!#REF!,MATCH(BN627,データ!#REF!),MATCH(BL627,データ!#REF!)),""))))</f>
        <v/>
      </c>
      <c r="BU627" s="22" t="str">
        <f t="shared" si="987"/>
        <v/>
      </c>
      <c r="BV627" s="21" t="str">
        <f t="shared" si="988"/>
        <v/>
      </c>
      <c r="BW627" s="27" t="str">
        <f t="shared" si="989"/>
        <v/>
      </c>
      <c r="BX627" s="24" t="str">
        <f t="shared" si="990"/>
        <v/>
      </c>
      <c r="BY627" s="25" t="str">
        <f t="shared" si="991"/>
        <v>0</v>
      </c>
      <c r="BZ627" s="26" t="str">
        <f t="shared" si="992"/>
        <v/>
      </c>
      <c r="CA627" s="26" t="str">
        <f t="shared" si="993"/>
        <v/>
      </c>
      <c r="CB627" s="26" t="str">
        <f t="shared" si="994"/>
        <v/>
      </c>
      <c r="CC627" s="27" t="str">
        <f t="shared" si="995"/>
        <v/>
      </c>
      <c r="CD627" s="26" t="str">
        <f t="shared" si="996"/>
        <v/>
      </c>
      <c r="CE627" s="26" t="str">
        <f t="shared" si="997"/>
        <v/>
      </c>
      <c r="CF627" s="45" t="s">
        <v>30</v>
      </c>
      <c r="CG627" s="55" t="str">
        <f>IF(ＣＳＶ貼付用!CM613="","",ＣＳＶ貼付用!CM613)</f>
        <v/>
      </c>
      <c r="CH627" s="38" t="str">
        <f>IF(ＣＳＶ貼付用!CO613="","",ＣＳＶ貼付用!CO613)</f>
        <v/>
      </c>
      <c r="CI627" s="38" t="str">
        <f>IF(ＣＳＶ貼付用!CQ613="","",ＣＳＶ貼付用!CQ613)</f>
        <v/>
      </c>
      <c r="CJ627" s="40" t="str">
        <f t="shared" si="998"/>
        <v/>
      </c>
      <c r="CK627" s="41" t="str">
        <f>IF(林齢計算用!D613="","",林齢計算用!D613)</f>
        <v/>
      </c>
      <c r="CL627" s="41" t="str">
        <f t="shared" si="999"/>
        <v/>
      </c>
      <c r="CM627" s="41" t="str">
        <f t="shared" si="1000"/>
        <v/>
      </c>
      <c r="CN627" s="23" t="str">
        <f>IF(CI627="スギ",INDEX(データ!$C$7:$E$26,MATCH(CL627,データ!$B$7:$B$26),MATCH(CJ627,データ!$C$6:$E$6)),IF(CI627="ヒノキ",INDEX(データ!$C$32:$E$51,MATCH(CL627,データ!$B$32:$B$51),MATCH(CJ627,データ!$C$31:$E$31)),IF(CI627="マツ",INDEX(データ!#REF!,MATCH(CL627,データ!#REF!),MATCH(CJ627,データ!#REF!)),IF(CI627="ザツ",INDEX(データ!#REF!,MATCH(CL627,データ!#REF!),MATCH(CJ627,データ!#REF!)),""))))</f>
        <v/>
      </c>
      <c r="CO627" s="22" t="str">
        <f t="shared" si="953"/>
        <v/>
      </c>
      <c r="CP627" s="21" t="str">
        <f t="shared" si="1001"/>
        <v/>
      </c>
      <c r="CQ627" s="21" t="str">
        <f t="shared" si="1002"/>
        <v/>
      </c>
      <c r="CR627" s="24" t="str">
        <f>IF(CI627="スギ",INDEX(データ!$H$7:$J$26,MATCH(CL627,データ!$G$7:$G$26),MATCH(CJ627,データ!$H$6:$J$6)),IF(CI627="ヒノキ",INDEX(データ!$H$32:$J$51,MATCH(CL627,データ!$G$32:$G$51),MATCH(CJ627,データ!$H$31:$J$31)),IF(CI627="マツ",INDEX(データ!#REF!,MATCH(CL627,データ!#REF!),MATCH(CJ627,データ!#REF!)),IF(CI627="ザツ",INDEX(データ!#REF!,MATCH(CL627,データ!#REF!),MATCH(CJ627,データ!#REF!)),""))))</f>
        <v/>
      </c>
      <c r="CS627" s="22" t="str">
        <f t="shared" si="1003"/>
        <v/>
      </c>
      <c r="CT627" s="21" t="str">
        <f t="shared" si="1004"/>
        <v/>
      </c>
      <c r="CU627" s="27" t="str">
        <f t="shared" si="1005"/>
        <v/>
      </c>
      <c r="CV627" s="24" t="str">
        <f t="shared" si="1006"/>
        <v/>
      </c>
      <c r="CW627" s="25" t="str">
        <f t="shared" si="1007"/>
        <v>0</v>
      </c>
      <c r="CX627" s="26" t="str">
        <f t="shared" si="1008"/>
        <v/>
      </c>
      <c r="CY627" s="26" t="str">
        <f t="shared" si="1009"/>
        <v/>
      </c>
      <c r="CZ627" s="26" t="str">
        <f t="shared" si="1010"/>
        <v/>
      </c>
      <c r="DA627" s="27" t="str">
        <f t="shared" si="1011"/>
        <v/>
      </c>
      <c r="DB627" s="26" t="str">
        <f t="shared" si="1012"/>
        <v/>
      </c>
      <c r="DC627" s="26" t="str">
        <f t="shared" si="1013"/>
        <v/>
      </c>
      <c r="DD627" s="45" t="s">
        <v>30</v>
      </c>
      <c r="DE627" s="55" t="str">
        <f>IF(ＣＳＶ貼付用!DB613="","",ＣＳＶ貼付用!DB613)</f>
        <v/>
      </c>
      <c r="DF627" s="38" t="str">
        <f>IF(ＣＳＶ貼付用!DD613="","",ＣＳＶ貼付用!DD613)</f>
        <v/>
      </c>
      <c r="DG627" s="38" t="str">
        <f>IF(ＣＳＶ貼付用!DF613="","",ＣＳＶ貼付用!DF613)</f>
        <v/>
      </c>
      <c r="DH627" s="40" t="str">
        <f t="shared" si="1014"/>
        <v/>
      </c>
      <c r="DI627" s="41" t="str">
        <f>IF(林齢計算用!E613="","",林齢計算用!E613)</f>
        <v/>
      </c>
      <c r="DJ627" s="41" t="str">
        <f t="shared" si="1015"/>
        <v/>
      </c>
      <c r="DK627" s="41" t="str">
        <f t="shared" si="1016"/>
        <v/>
      </c>
      <c r="DL627" s="23" t="str">
        <f>IF(DG627="スギ",INDEX(データ!$C$7:$E$26,MATCH(DJ627,データ!$B$7:$B$26),MATCH(DH627,データ!$C$6:$E$6)),IF(DG627="ヒノキ",INDEX(データ!$C$32:$E$51,MATCH(DJ627,データ!$B$32:$B$51),MATCH(DH627,データ!$C$31:$E$31)),IF(DG627="マツ",INDEX(データ!#REF!,MATCH(DJ627,データ!#REF!),MATCH(DH627,データ!#REF!)),IF(DG627="ザツ",INDEX(データ!#REF!,MATCH(DJ627,データ!#REF!),MATCH(DH627,データ!#REF!)),""))))</f>
        <v/>
      </c>
      <c r="DM627" s="22" t="str">
        <f t="shared" si="954"/>
        <v/>
      </c>
      <c r="DN627" s="21" t="str">
        <f t="shared" si="1017"/>
        <v/>
      </c>
      <c r="DO627" s="21" t="str">
        <f t="shared" si="1018"/>
        <v/>
      </c>
      <c r="DP627" s="24" t="str">
        <f>IF(DG627="スギ",INDEX(データ!$H$7:$J$26,MATCH(DJ627,データ!$G$7:$G$26),MATCH(DH627,データ!$H$6:$J$6)),IF(DG627="ヒノキ",INDEX(データ!$H$32:$J$51,MATCH(DJ627,データ!$G$32:$G$51),MATCH(DH627,データ!$H$31:$J$31)),IF(DG627="マツ",INDEX(データ!#REF!,MATCH(DJ627,データ!#REF!),MATCH(DH627,データ!#REF!)),IF(DG627="ザツ",INDEX(データ!#REF!,MATCH(DJ627,データ!#REF!),MATCH(DH627,データ!#REF!)),""))))</f>
        <v/>
      </c>
      <c r="DQ627" s="22" t="str">
        <f t="shared" si="1019"/>
        <v/>
      </c>
      <c r="DR627" s="21" t="str">
        <f t="shared" si="1020"/>
        <v/>
      </c>
      <c r="DS627" s="27" t="str">
        <f t="shared" si="1021"/>
        <v/>
      </c>
      <c r="DT627" s="24" t="str">
        <f t="shared" si="1022"/>
        <v/>
      </c>
      <c r="DU627" s="25" t="str">
        <f t="shared" si="1023"/>
        <v>0</v>
      </c>
      <c r="DV627" s="26" t="str">
        <f t="shared" si="1024"/>
        <v/>
      </c>
      <c r="DW627" s="26" t="str">
        <f t="shared" si="1025"/>
        <v/>
      </c>
      <c r="DX627" s="26" t="str">
        <f t="shared" si="1026"/>
        <v/>
      </c>
      <c r="DY627" s="27" t="str">
        <f t="shared" si="1027"/>
        <v/>
      </c>
      <c r="DZ627" s="26" t="str">
        <f t="shared" si="1028"/>
        <v/>
      </c>
      <c r="EA627" s="26" t="str">
        <f t="shared" si="1029"/>
        <v/>
      </c>
      <c r="EB627" s="45" t="s">
        <v>30</v>
      </c>
      <c r="EC627" s="55" t="str">
        <f>IF(ＣＳＶ貼付用!DQ613="","",ＣＳＶ貼付用!DQ613)</f>
        <v/>
      </c>
      <c r="ED627" s="38" t="str">
        <f>IF(ＣＳＶ貼付用!DS613="","",ＣＳＶ貼付用!DS613)</f>
        <v/>
      </c>
      <c r="EE627" s="38" t="str">
        <f>IF(ＣＳＶ貼付用!DU613="","",ＣＳＶ貼付用!DU613)</f>
        <v/>
      </c>
      <c r="EF627" s="40" t="str">
        <f t="shared" si="1030"/>
        <v/>
      </c>
      <c r="EG627" s="41" t="str">
        <f>IF(林齢計算用!F613="","",林齢計算用!F613)</f>
        <v/>
      </c>
      <c r="EH627" s="41" t="str">
        <f t="shared" si="1031"/>
        <v/>
      </c>
      <c r="EI627" s="41" t="str">
        <f t="shared" si="1032"/>
        <v/>
      </c>
      <c r="EJ627" s="23" t="str">
        <f>IF(EE627="スギ",INDEX(データ!$C$7:$E$26,MATCH(EH627,データ!$B$7:$B$26),MATCH(EF627,データ!$C$6:$E$6)),IF(EE627="ヒノキ",INDEX(データ!$C$32:$E$51,MATCH(EH627,データ!$B$32:$B$51),MATCH(EF627,データ!$C$31:$E$31)),IF(EE627="マツ",INDEX(データ!#REF!,MATCH(EH627,データ!#REF!),MATCH(EF627,データ!#REF!)),IF(EE627="ザツ",INDEX(データ!#REF!,MATCH(EH627,データ!#REF!),MATCH(EF627,データ!#REF!)),""))))</f>
        <v/>
      </c>
      <c r="EK627" s="22" t="str">
        <f t="shared" si="955"/>
        <v/>
      </c>
      <c r="EL627" s="21" t="str">
        <f t="shared" si="1033"/>
        <v/>
      </c>
      <c r="EM627" s="21" t="str">
        <f t="shared" si="1034"/>
        <v/>
      </c>
      <c r="EN627" s="24" t="str">
        <f>IF(EE627="スギ",INDEX(データ!$H$7:$J$26,MATCH(EH627,データ!$G$7:$G$26),MATCH(EF627,データ!$H$6:$J$6)),IF(EE627="ヒノキ",INDEX(データ!$H$32:$J$51,MATCH(EH627,データ!$G$32:$G$51),MATCH(EF627,データ!$H$31:$J$31)),IF(EE627="マツ",INDEX(データ!#REF!,MATCH(EH627,データ!#REF!),MATCH(EF627,データ!#REF!)),IF(EE627="ザツ",INDEX(データ!#REF!,MATCH(EH627,データ!#REF!),MATCH(EF627,データ!#REF!)),""))))</f>
        <v/>
      </c>
      <c r="EO627" s="22" t="str">
        <f t="shared" si="1035"/>
        <v/>
      </c>
      <c r="EP627" s="21" t="str">
        <f t="shared" si="1036"/>
        <v/>
      </c>
      <c r="EQ627" s="27" t="str">
        <f t="shared" si="1037"/>
        <v/>
      </c>
      <c r="ER627" s="24" t="str">
        <f t="shared" si="1038"/>
        <v/>
      </c>
      <c r="ES627" s="25" t="str">
        <f t="shared" si="1039"/>
        <v>0</v>
      </c>
      <c r="ET627" s="26" t="str">
        <f t="shared" si="1040"/>
        <v/>
      </c>
      <c r="EU627" s="26" t="str">
        <f t="shared" si="1041"/>
        <v/>
      </c>
      <c r="EV627" s="26" t="str">
        <f t="shared" si="1042"/>
        <v/>
      </c>
      <c r="EW627" s="27" t="str">
        <f t="shared" si="1043"/>
        <v/>
      </c>
      <c r="EX627" s="26" t="str">
        <f t="shared" si="1044"/>
        <v/>
      </c>
      <c r="EY627" s="26" t="str">
        <f t="shared" si="1045"/>
        <v/>
      </c>
      <c r="EZ627" s="26">
        <f t="shared" si="1046"/>
        <v>0</v>
      </c>
      <c r="FA627" s="43"/>
    </row>
    <row r="628" spans="1:157" ht="15.95" customHeight="1" x14ac:dyDescent="0.15">
      <c r="A628" s="21"/>
      <c r="B628" s="36" t="str">
        <f>IF(ＣＳＶ貼付用!G614="","",ＣＳＶ貼付用!G614)</f>
        <v/>
      </c>
      <c r="C628" s="36" t="str">
        <f>IF(ＣＳＶ貼付用!I614="","",ＣＳＶ貼付用!I614)</f>
        <v/>
      </c>
      <c r="D628" s="36" t="str">
        <f>IF(ＣＳＶ貼付用!J614="","",ＣＳＶ貼付用!J614)</f>
        <v/>
      </c>
      <c r="E628" s="36" t="str">
        <f>IF(ＣＳＶ貼付用!F614="","",ＣＳＶ貼付用!F614)</f>
        <v/>
      </c>
      <c r="F628" s="38" t="str">
        <f>IF(ＣＳＶ貼付用!T614="","",ＣＳＶ貼付用!T614)</f>
        <v/>
      </c>
      <c r="G628" s="38"/>
      <c r="H628" s="38" t="str">
        <f>IF(ＣＳＶ貼付用!GJ614="","",ＣＳＶ貼付用!GJ614)</f>
        <v/>
      </c>
      <c r="I628" s="38" t="str">
        <f>IF(ＣＳＶ貼付用!GL614="","",ＣＳＶ貼付用!GL614)</f>
        <v/>
      </c>
      <c r="J628" s="38" t="str">
        <f>IF(ＣＳＶ貼付用!GN614="","",ＣＳＶ貼付用!GN614)</f>
        <v/>
      </c>
      <c r="K628" s="38" t="str">
        <f>IF(ＣＳＶ貼付用!GP614="","",ＣＳＶ貼付用!GP614)</f>
        <v/>
      </c>
      <c r="L628" s="45" t="s">
        <v>30</v>
      </c>
      <c r="M628" s="55" t="str">
        <f>IF(ＣＳＶ貼付用!AT614="","",ＣＳＶ貼付用!AT614)</f>
        <v/>
      </c>
      <c r="N628" s="38" t="str">
        <f>IF(ＣＳＶ貼付用!AV614="","",ＣＳＶ貼付用!AV614)</f>
        <v/>
      </c>
      <c r="O628" s="38" t="str">
        <f>IF(ＣＳＶ貼付用!AX614="","",ＣＳＶ貼付用!AX614)</f>
        <v/>
      </c>
      <c r="P628" s="40" t="str">
        <f>IF(ＣＳＶ貼付用!FE614="","",ＣＳＶ貼付用!FE614)</f>
        <v/>
      </c>
      <c r="Q628" s="41" t="str">
        <f>IF(林齢計算用!A614="","",林齢計算用!A614)</f>
        <v/>
      </c>
      <c r="R628" s="41" t="str">
        <f t="shared" si="956"/>
        <v/>
      </c>
      <c r="S628" s="56" t="str">
        <f>IF(ＣＳＶ貼付用!EG614="","",ＣＳＶ貼付用!EG614*10)</f>
        <v/>
      </c>
      <c r="T628" s="23" t="str">
        <f>IF(O628="スギ",INDEX(データ!$C$7:$E$26,MATCH(R628,データ!$B$7:$B$26),MATCH(P628,データ!$C$6:$E$6)),IF(O628="ヒノキ",INDEX(データ!$C$32:$E$51,MATCH(R628,データ!$B$32:$B$51),MATCH(P628,データ!$C$31:$E$31)),IF(O628="マツ",INDEX(データ!#REF!,MATCH(R628,データ!#REF!),MATCH(P628,データ!#REF!)),IF(O628="ザツ",INDEX(データ!#REF!,MATCH(R628,データ!#REF!),MATCH(P628,データ!#REF!)),""))))</f>
        <v/>
      </c>
      <c r="U628" s="22" t="str">
        <f t="shared" si="1047"/>
        <v/>
      </c>
      <c r="V628" s="21" t="str">
        <f t="shared" si="1051"/>
        <v/>
      </c>
      <c r="W628" s="21" t="str">
        <f t="shared" si="1048"/>
        <v/>
      </c>
      <c r="X628" s="23" t="str">
        <f>IF(O628="スギ",INDEX(データ!$H$7:$J$26,MATCH(R628,データ!$G$7:$G$26),MATCH(P628,データ!$H$6:$J$6)),IF(O628="ヒノキ",INDEX(データ!$H$32:$J$51,MATCH(R628,データ!$G$32:$G$51),MATCH(P628,データ!$H$31:$J$31)),IF(O628="マツ",INDEX(データ!#REF!,MATCH(R628,データ!#REF!),MATCH(P628,データ!#REF!)),IF(O628="ザツ",INDEX(データ!#REF!,MATCH(R628,データ!#REF!),MATCH(P628,データ!#REF!)),""))))</f>
        <v/>
      </c>
      <c r="Y628" s="22" t="str">
        <f t="shared" si="1049"/>
        <v/>
      </c>
      <c r="Z628" s="21" t="str">
        <f t="shared" si="1050"/>
        <v/>
      </c>
      <c r="AA628" s="27" t="str">
        <f t="shared" si="957"/>
        <v/>
      </c>
      <c r="AB628" s="24" t="str">
        <f t="shared" si="958"/>
        <v/>
      </c>
      <c r="AC628" s="25" t="str">
        <f t="shared" si="959"/>
        <v>0</v>
      </c>
      <c r="AD628" s="26" t="str">
        <f t="shared" si="960"/>
        <v/>
      </c>
      <c r="AE628" s="26" t="str">
        <f t="shared" si="961"/>
        <v/>
      </c>
      <c r="AF628" s="26" t="str">
        <f t="shared" si="962"/>
        <v/>
      </c>
      <c r="AG628" s="27" t="str">
        <f t="shared" si="963"/>
        <v/>
      </c>
      <c r="AH628" s="26" t="str">
        <f t="shared" si="964"/>
        <v/>
      </c>
      <c r="AI628" s="26" t="str">
        <f t="shared" si="965"/>
        <v/>
      </c>
      <c r="AJ628" s="45" t="s">
        <v>30</v>
      </c>
      <c r="AK628" s="55" t="str">
        <f>IF(ＣＳＶ貼付用!BI614="","",ＣＳＶ貼付用!BI614)</f>
        <v/>
      </c>
      <c r="AL628" s="38" t="str">
        <f>IF(ＣＳＶ貼付用!BK614="","",ＣＳＶ貼付用!BK614)</f>
        <v/>
      </c>
      <c r="AM628" s="38" t="str">
        <f>IF(ＣＳＶ貼付用!BM614="","",ＣＳＶ貼付用!BM614)</f>
        <v/>
      </c>
      <c r="AN628" s="40" t="str">
        <f t="shared" si="966"/>
        <v/>
      </c>
      <c r="AO628" s="41" t="str">
        <f>IF(林齢計算用!B614="","",林齢計算用!B614)</f>
        <v/>
      </c>
      <c r="AP628" s="41" t="str">
        <f t="shared" si="967"/>
        <v/>
      </c>
      <c r="AQ628" s="41" t="str">
        <f t="shared" si="968"/>
        <v/>
      </c>
      <c r="AR628" s="23" t="str">
        <f>IF(AM628="スギ",INDEX(データ!$C$7:$E$26,MATCH(AP628,データ!$B$7:$B$26),MATCH(AN628,データ!$C$6:$E$6)),IF(AM628="ヒノキ",INDEX(データ!$C$32:$E$51,MATCH(AP628,データ!$B$32:$B$51),MATCH(AN628,データ!$C$31:$E$31)),IF(AM628="マツ",INDEX(データ!#REF!,MATCH(AP628,データ!#REF!),MATCH(AN628,データ!#REF!)),IF(AM628="ザツ",INDEX(データ!#REF!,MATCH(AP628,データ!#REF!),MATCH(AN628,データ!#REF!)),""))))</f>
        <v/>
      </c>
      <c r="AS628" s="22" t="str">
        <f t="shared" si="951"/>
        <v/>
      </c>
      <c r="AT628" s="21" t="str">
        <f t="shared" si="969"/>
        <v/>
      </c>
      <c r="AU628" s="21" t="str">
        <f t="shared" si="970"/>
        <v/>
      </c>
      <c r="AV628" s="24" t="str">
        <f>IF(AM628="スギ",INDEX(データ!$H$7:$J$26,MATCH(AP628,データ!$G$7:$G$26),MATCH(AN628,データ!$H$6:$J$6)),IF(AM628="ヒノキ",INDEX(データ!$H$32:$J$51,MATCH(AP628,データ!$G$32:$G$51),MATCH(AN628,データ!$H$31:$J$31)),IF(AM628="マツ",INDEX(データ!#REF!,MATCH(AP628,データ!#REF!),MATCH(AN628,データ!#REF!)),IF(AM628="ザツ",INDEX(データ!#REF!,MATCH(AP628,データ!#REF!),MATCH(AN628,データ!#REF!)),""))))</f>
        <v/>
      </c>
      <c r="AW628" s="22" t="str">
        <f t="shared" si="971"/>
        <v/>
      </c>
      <c r="AX628" s="21" t="str">
        <f t="shared" si="972"/>
        <v/>
      </c>
      <c r="AY628" s="27" t="str">
        <f t="shared" si="973"/>
        <v/>
      </c>
      <c r="AZ628" s="24" t="str">
        <f t="shared" si="974"/>
        <v/>
      </c>
      <c r="BA628" s="25" t="str">
        <f t="shared" si="975"/>
        <v>0</v>
      </c>
      <c r="BB628" s="26" t="str">
        <f t="shared" si="976"/>
        <v/>
      </c>
      <c r="BC628" s="26" t="str">
        <f t="shared" si="977"/>
        <v/>
      </c>
      <c r="BD628" s="26" t="str">
        <f t="shared" si="978"/>
        <v/>
      </c>
      <c r="BE628" s="27" t="str">
        <f t="shared" si="979"/>
        <v/>
      </c>
      <c r="BF628" s="26" t="str">
        <f t="shared" si="980"/>
        <v/>
      </c>
      <c r="BG628" s="26" t="str">
        <f t="shared" si="981"/>
        <v/>
      </c>
      <c r="BH628" s="45" t="s">
        <v>30</v>
      </c>
      <c r="BI628" s="55" t="str">
        <f>IF(ＣＳＶ貼付用!BX614="","",ＣＳＶ貼付用!BX614)</f>
        <v/>
      </c>
      <c r="BJ628" s="38" t="str">
        <f>IF(ＣＳＶ貼付用!BZ614="","",ＣＳＶ貼付用!BZ614)</f>
        <v/>
      </c>
      <c r="BK628" s="38" t="str">
        <f>IF(ＣＳＶ貼付用!CB614="","",ＣＳＶ貼付用!CB614)</f>
        <v/>
      </c>
      <c r="BL628" s="40" t="str">
        <f t="shared" si="982"/>
        <v/>
      </c>
      <c r="BM628" s="41" t="str">
        <f>IF(林齢計算用!C614="","",林齢計算用!C614)</f>
        <v/>
      </c>
      <c r="BN628" s="41" t="str">
        <f t="shared" si="983"/>
        <v/>
      </c>
      <c r="BO628" s="41" t="str">
        <f t="shared" si="984"/>
        <v/>
      </c>
      <c r="BP628" s="23" t="str">
        <f>IF(BK628="スギ",INDEX(データ!$C$7:$E$26,MATCH(BN628,データ!$B$7:$B$26),MATCH(BL628,データ!$C$6:$E$6)),IF(BK628="ヒノキ",INDEX(データ!$C$32:$E$51,MATCH(BN628,データ!$B$32:$B$51),MATCH(BL628,データ!$C$31:$E$31)),IF(BK628="マツ",INDEX(データ!#REF!,MATCH(BN628,データ!#REF!),MATCH(BL628,データ!#REF!)),IF(BK628="ザツ",INDEX(データ!#REF!,MATCH(BN628,データ!#REF!),MATCH(BL628,データ!#REF!)),""))))</f>
        <v/>
      </c>
      <c r="BQ628" s="22" t="str">
        <f t="shared" si="952"/>
        <v/>
      </c>
      <c r="BR628" s="21" t="str">
        <f t="shared" si="985"/>
        <v/>
      </c>
      <c r="BS628" s="21" t="str">
        <f t="shared" si="986"/>
        <v/>
      </c>
      <c r="BT628" s="24" t="str">
        <f>IF(BK628="スギ",INDEX(データ!$H$7:$J$26,MATCH(BN628,データ!$G$7:$G$26),MATCH(BL628,データ!$H$6:$J$6)),IF(BK628="ヒノキ",INDEX(データ!$H$32:$J$51,MATCH(BN628,データ!$G$32:$G$51),MATCH(BL628,データ!$H$31:$J$31)),IF(BK628="マツ",INDEX(データ!#REF!,MATCH(BN628,データ!#REF!),MATCH(BL628,データ!#REF!)),IF(BK628="ザツ",INDEX(データ!#REF!,MATCH(BN628,データ!#REF!),MATCH(BL628,データ!#REF!)),""))))</f>
        <v/>
      </c>
      <c r="BU628" s="22" t="str">
        <f t="shared" si="987"/>
        <v/>
      </c>
      <c r="BV628" s="21" t="str">
        <f t="shared" si="988"/>
        <v/>
      </c>
      <c r="BW628" s="27" t="str">
        <f t="shared" si="989"/>
        <v/>
      </c>
      <c r="BX628" s="24" t="str">
        <f t="shared" si="990"/>
        <v/>
      </c>
      <c r="BY628" s="25" t="str">
        <f t="shared" si="991"/>
        <v>0</v>
      </c>
      <c r="BZ628" s="26" t="str">
        <f t="shared" si="992"/>
        <v/>
      </c>
      <c r="CA628" s="26" t="str">
        <f t="shared" si="993"/>
        <v/>
      </c>
      <c r="CB628" s="26" t="str">
        <f t="shared" si="994"/>
        <v/>
      </c>
      <c r="CC628" s="27" t="str">
        <f t="shared" si="995"/>
        <v/>
      </c>
      <c r="CD628" s="26" t="str">
        <f t="shared" si="996"/>
        <v/>
      </c>
      <c r="CE628" s="26" t="str">
        <f t="shared" si="997"/>
        <v/>
      </c>
      <c r="CF628" s="45" t="s">
        <v>30</v>
      </c>
      <c r="CG628" s="55" t="str">
        <f>IF(ＣＳＶ貼付用!CM614="","",ＣＳＶ貼付用!CM614)</f>
        <v/>
      </c>
      <c r="CH628" s="38" t="str">
        <f>IF(ＣＳＶ貼付用!CO614="","",ＣＳＶ貼付用!CO614)</f>
        <v/>
      </c>
      <c r="CI628" s="38" t="str">
        <f>IF(ＣＳＶ貼付用!CQ614="","",ＣＳＶ貼付用!CQ614)</f>
        <v/>
      </c>
      <c r="CJ628" s="40" t="str">
        <f t="shared" si="998"/>
        <v/>
      </c>
      <c r="CK628" s="41" t="str">
        <f>IF(林齢計算用!D614="","",林齢計算用!D614)</f>
        <v/>
      </c>
      <c r="CL628" s="41" t="str">
        <f t="shared" si="999"/>
        <v/>
      </c>
      <c r="CM628" s="41" t="str">
        <f t="shared" si="1000"/>
        <v/>
      </c>
      <c r="CN628" s="23" t="str">
        <f>IF(CI628="スギ",INDEX(データ!$C$7:$E$26,MATCH(CL628,データ!$B$7:$B$26),MATCH(CJ628,データ!$C$6:$E$6)),IF(CI628="ヒノキ",INDEX(データ!$C$32:$E$51,MATCH(CL628,データ!$B$32:$B$51),MATCH(CJ628,データ!$C$31:$E$31)),IF(CI628="マツ",INDEX(データ!#REF!,MATCH(CL628,データ!#REF!),MATCH(CJ628,データ!#REF!)),IF(CI628="ザツ",INDEX(データ!#REF!,MATCH(CL628,データ!#REF!),MATCH(CJ628,データ!#REF!)),""))))</f>
        <v/>
      </c>
      <c r="CO628" s="22" t="str">
        <f t="shared" si="953"/>
        <v/>
      </c>
      <c r="CP628" s="21" t="str">
        <f t="shared" si="1001"/>
        <v/>
      </c>
      <c r="CQ628" s="21" t="str">
        <f t="shared" si="1002"/>
        <v/>
      </c>
      <c r="CR628" s="24" t="str">
        <f>IF(CI628="スギ",INDEX(データ!$H$7:$J$26,MATCH(CL628,データ!$G$7:$G$26),MATCH(CJ628,データ!$H$6:$J$6)),IF(CI628="ヒノキ",INDEX(データ!$H$32:$J$51,MATCH(CL628,データ!$G$32:$G$51),MATCH(CJ628,データ!$H$31:$J$31)),IF(CI628="マツ",INDEX(データ!#REF!,MATCH(CL628,データ!#REF!),MATCH(CJ628,データ!#REF!)),IF(CI628="ザツ",INDEX(データ!#REF!,MATCH(CL628,データ!#REF!),MATCH(CJ628,データ!#REF!)),""))))</f>
        <v/>
      </c>
      <c r="CS628" s="22" t="str">
        <f t="shared" si="1003"/>
        <v/>
      </c>
      <c r="CT628" s="21" t="str">
        <f t="shared" si="1004"/>
        <v/>
      </c>
      <c r="CU628" s="27" t="str">
        <f t="shared" si="1005"/>
        <v/>
      </c>
      <c r="CV628" s="24" t="str">
        <f t="shared" si="1006"/>
        <v/>
      </c>
      <c r="CW628" s="25" t="str">
        <f t="shared" si="1007"/>
        <v>0</v>
      </c>
      <c r="CX628" s="26" t="str">
        <f t="shared" si="1008"/>
        <v/>
      </c>
      <c r="CY628" s="26" t="str">
        <f t="shared" si="1009"/>
        <v/>
      </c>
      <c r="CZ628" s="26" t="str">
        <f t="shared" si="1010"/>
        <v/>
      </c>
      <c r="DA628" s="27" t="str">
        <f t="shared" si="1011"/>
        <v/>
      </c>
      <c r="DB628" s="26" t="str">
        <f t="shared" si="1012"/>
        <v/>
      </c>
      <c r="DC628" s="26" t="str">
        <f t="shared" si="1013"/>
        <v/>
      </c>
      <c r="DD628" s="45" t="s">
        <v>30</v>
      </c>
      <c r="DE628" s="55" t="str">
        <f>IF(ＣＳＶ貼付用!DB614="","",ＣＳＶ貼付用!DB614)</f>
        <v/>
      </c>
      <c r="DF628" s="38" t="str">
        <f>IF(ＣＳＶ貼付用!DD614="","",ＣＳＶ貼付用!DD614)</f>
        <v/>
      </c>
      <c r="DG628" s="38" t="str">
        <f>IF(ＣＳＶ貼付用!DF614="","",ＣＳＶ貼付用!DF614)</f>
        <v/>
      </c>
      <c r="DH628" s="40" t="str">
        <f t="shared" si="1014"/>
        <v/>
      </c>
      <c r="DI628" s="41" t="str">
        <f>IF(林齢計算用!E614="","",林齢計算用!E614)</f>
        <v/>
      </c>
      <c r="DJ628" s="41" t="str">
        <f t="shared" si="1015"/>
        <v/>
      </c>
      <c r="DK628" s="41" t="str">
        <f t="shared" si="1016"/>
        <v/>
      </c>
      <c r="DL628" s="23" t="str">
        <f>IF(DG628="スギ",INDEX(データ!$C$7:$E$26,MATCH(DJ628,データ!$B$7:$B$26),MATCH(DH628,データ!$C$6:$E$6)),IF(DG628="ヒノキ",INDEX(データ!$C$32:$E$51,MATCH(DJ628,データ!$B$32:$B$51),MATCH(DH628,データ!$C$31:$E$31)),IF(DG628="マツ",INDEX(データ!#REF!,MATCH(DJ628,データ!#REF!),MATCH(DH628,データ!#REF!)),IF(DG628="ザツ",INDEX(データ!#REF!,MATCH(DJ628,データ!#REF!),MATCH(DH628,データ!#REF!)),""))))</f>
        <v/>
      </c>
      <c r="DM628" s="22" t="str">
        <f t="shared" si="954"/>
        <v/>
      </c>
      <c r="DN628" s="21" t="str">
        <f t="shared" si="1017"/>
        <v/>
      </c>
      <c r="DO628" s="21" t="str">
        <f t="shared" si="1018"/>
        <v/>
      </c>
      <c r="DP628" s="24" t="str">
        <f>IF(DG628="スギ",INDEX(データ!$H$7:$J$26,MATCH(DJ628,データ!$G$7:$G$26),MATCH(DH628,データ!$H$6:$J$6)),IF(DG628="ヒノキ",INDEX(データ!$H$32:$J$51,MATCH(DJ628,データ!$G$32:$G$51),MATCH(DH628,データ!$H$31:$J$31)),IF(DG628="マツ",INDEX(データ!#REF!,MATCH(DJ628,データ!#REF!),MATCH(DH628,データ!#REF!)),IF(DG628="ザツ",INDEX(データ!#REF!,MATCH(DJ628,データ!#REF!),MATCH(DH628,データ!#REF!)),""))))</f>
        <v/>
      </c>
      <c r="DQ628" s="22" t="str">
        <f t="shared" si="1019"/>
        <v/>
      </c>
      <c r="DR628" s="21" t="str">
        <f t="shared" si="1020"/>
        <v/>
      </c>
      <c r="DS628" s="27" t="str">
        <f t="shared" si="1021"/>
        <v/>
      </c>
      <c r="DT628" s="24" t="str">
        <f t="shared" si="1022"/>
        <v/>
      </c>
      <c r="DU628" s="25" t="str">
        <f t="shared" si="1023"/>
        <v>0</v>
      </c>
      <c r="DV628" s="26" t="str">
        <f t="shared" si="1024"/>
        <v/>
      </c>
      <c r="DW628" s="26" t="str">
        <f t="shared" si="1025"/>
        <v/>
      </c>
      <c r="DX628" s="26" t="str">
        <f t="shared" si="1026"/>
        <v/>
      </c>
      <c r="DY628" s="27" t="str">
        <f t="shared" si="1027"/>
        <v/>
      </c>
      <c r="DZ628" s="26" t="str">
        <f t="shared" si="1028"/>
        <v/>
      </c>
      <c r="EA628" s="26" t="str">
        <f t="shared" si="1029"/>
        <v/>
      </c>
      <c r="EB628" s="45" t="s">
        <v>30</v>
      </c>
      <c r="EC628" s="55" t="str">
        <f>IF(ＣＳＶ貼付用!DQ614="","",ＣＳＶ貼付用!DQ614)</f>
        <v/>
      </c>
      <c r="ED628" s="38" t="str">
        <f>IF(ＣＳＶ貼付用!DS614="","",ＣＳＶ貼付用!DS614)</f>
        <v/>
      </c>
      <c r="EE628" s="38" t="str">
        <f>IF(ＣＳＶ貼付用!DU614="","",ＣＳＶ貼付用!DU614)</f>
        <v/>
      </c>
      <c r="EF628" s="40" t="str">
        <f t="shared" si="1030"/>
        <v/>
      </c>
      <c r="EG628" s="41" t="str">
        <f>IF(林齢計算用!F614="","",林齢計算用!F614)</f>
        <v/>
      </c>
      <c r="EH628" s="41" t="str">
        <f t="shared" si="1031"/>
        <v/>
      </c>
      <c r="EI628" s="41" t="str">
        <f t="shared" si="1032"/>
        <v/>
      </c>
      <c r="EJ628" s="23" t="str">
        <f>IF(EE628="スギ",INDEX(データ!$C$7:$E$26,MATCH(EH628,データ!$B$7:$B$26),MATCH(EF628,データ!$C$6:$E$6)),IF(EE628="ヒノキ",INDEX(データ!$C$32:$E$51,MATCH(EH628,データ!$B$32:$B$51),MATCH(EF628,データ!$C$31:$E$31)),IF(EE628="マツ",INDEX(データ!#REF!,MATCH(EH628,データ!#REF!),MATCH(EF628,データ!#REF!)),IF(EE628="ザツ",INDEX(データ!#REF!,MATCH(EH628,データ!#REF!),MATCH(EF628,データ!#REF!)),""))))</f>
        <v/>
      </c>
      <c r="EK628" s="22" t="str">
        <f t="shared" si="955"/>
        <v/>
      </c>
      <c r="EL628" s="21" t="str">
        <f t="shared" si="1033"/>
        <v/>
      </c>
      <c r="EM628" s="21" t="str">
        <f t="shared" si="1034"/>
        <v/>
      </c>
      <c r="EN628" s="24" t="str">
        <f>IF(EE628="スギ",INDEX(データ!$H$7:$J$26,MATCH(EH628,データ!$G$7:$G$26),MATCH(EF628,データ!$H$6:$J$6)),IF(EE628="ヒノキ",INDEX(データ!$H$32:$J$51,MATCH(EH628,データ!$G$32:$G$51),MATCH(EF628,データ!$H$31:$J$31)),IF(EE628="マツ",INDEX(データ!#REF!,MATCH(EH628,データ!#REF!),MATCH(EF628,データ!#REF!)),IF(EE628="ザツ",INDEX(データ!#REF!,MATCH(EH628,データ!#REF!),MATCH(EF628,データ!#REF!)),""))))</f>
        <v/>
      </c>
      <c r="EO628" s="22" t="str">
        <f t="shared" si="1035"/>
        <v/>
      </c>
      <c r="EP628" s="21" t="str">
        <f t="shared" si="1036"/>
        <v/>
      </c>
      <c r="EQ628" s="27" t="str">
        <f t="shared" si="1037"/>
        <v/>
      </c>
      <c r="ER628" s="24" t="str">
        <f t="shared" si="1038"/>
        <v/>
      </c>
      <c r="ES628" s="25" t="str">
        <f t="shared" si="1039"/>
        <v>0</v>
      </c>
      <c r="ET628" s="26" t="str">
        <f t="shared" si="1040"/>
        <v/>
      </c>
      <c r="EU628" s="26" t="str">
        <f t="shared" si="1041"/>
        <v/>
      </c>
      <c r="EV628" s="26" t="str">
        <f t="shared" si="1042"/>
        <v/>
      </c>
      <c r="EW628" s="27" t="str">
        <f t="shared" si="1043"/>
        <v/>
      </c>
      <c r="EX628" s="26" t="str">
        <f t="shared" si="1044"/>
        <v/>
      </c>
      <c r="EY628" s="26" t="str">
        <f t="shared" si="1045"/>
        <v/>
      </c>
      <c r="EZ628" s="26">
        <f t="shared" si="1046"/>
        <v>0</v>
      </c>
      <c r="FA628" s="43"/>
    </row>
    <row r="629" spans="1:157" ht="15.95" customHeight="1" x14ac:dyDescent="0.15">
      <c r="A629" s="21"/>
      <c r="B629" s="36" t="str">
        <f>IF(ＣＳＶ貼付用!G615="","",ＣＳＶ貼付用!G615)</f>
        <v/>
      </c>
      <c r="C629" s="36" t="str">
        <f>IF(ＣＳＶ貼付用!I615="","",ＣＳＶ貼付用!I615)</f>
        <v/>
      </c>
      <c r="D629" s="36" t="str">
        <f>IF(ＣＳＶ貼付用!J615="","",ＣＳＶ貼付用!J615)</f>
        <v/>
      </c>
      <c r="E629" s="36" t="str">
        <f>IF(ＣＳＶ貼付用!F615="","",ＣＳＶ貼付用!F615)</f>
        <v/>
      </c>
      <c r="F629" s="38" t="str">
        <f>IF(ＣＳＶ貼付用!T615="","",ＣＳＶ貼付用!T615)</f>
        <v/>
      </c>
      <c r="G629" s="38"/>
      <c r="H629" s="38" t="str">
        <f>IF(ＣＳＶ貼付用!GJ615="","",ＣＳＶ貼付用!GJ615)</f>
        <v/>
      </c>
      <c r="I629" s="38" t="str">
        <f>IF(ＣＳＶ貼付用!GL615="","",ＣＳＶ貼付用!GL615)</f>
        <v/>
      </c>
      <c r="J629" s="38" t="str">
        <f>IF(ＣＳＶ貼付用!GN615="","",ＣＳＶ貼付用!GN615)</f>
        <v/>
      </c>
      <c r="K629" s="38" t="str">
        <f>IF(ＣＳＶ貼付用!GP615="","",ＣＳＶ貼付用!GP615)</f>
        <v/>
      </c>
      <c r="L629" s="45" t="s">
        <v>30</v>
      </c>
      <c r="M629" s="55" t="str">
        <f>IF(ＣＳＶ貼付用!AT615="","",ＣＳＶ貼付用!AT615)</f>
        <v/>
      </c>
      <c r="N629" s="38" t="str">
        <f>IF(ＣＳＶ貼付用!AV615="","",ＣＳＶ貼付用!AV615)</f>
        <v/>
      </c>
      <c r="O629" s="38" t="str">
        <f>IF(ＣＳＶ貼付用!AX615="","",ＣＳＶ貼付用!AX615)</f>
        <v/>
      </c>
      <c r="P629" s="40" t="str">
        <f>IF(ＣＳＶ貼付用!FE615="","",ＣＳＶ貼付用!FE615)</f>
        <v/>
      </c>
      <c r="Q629" s="41" t="str">
        <f>IF(林齢計算用!A615="","",林齢計算用!A615)</f>
        <v/>
      </c>
      <c r="R629" s="41" t="str">
        <f t="shared" si="956"/>
        <v/>
      </c>
      <c r="S629" s="56" t="str">
        <f>IF(ＣＳＶ貼付用!EG615="","",ＣＳＶ貼付用!EG615*10)</f>
        <v/>
      </c>
      <c r="T629" s="23" t="str">
        <f>IF(O629="スギ",INDEX(データ!$C$7:$E$26,MATCH(R629,データ!$B$7:$B$26),MATCH(P629,データ!$C$6:$E$6)),IF(O629="ヒノキ",INDEX(データ!$C$32:$E$51,MATCH(R629,データ!$B$32:$B$51),MATCH(P629,データ!$C$31:$E$31)),IF(O629="マツ",INDEX(データ!#REF!,MATCH(R629,データ!#REF!),MATCH(P629,データ!#REF!)),IF(O629="ザツ",INDEX(データ!#REF!,MATCH(R629,データ!#REF!),MATCH(P629,データ!#REF!)),""))))</f>
        <v/>
      </c>
      <c r="U629" s="22" t="str">
        <f t="shared" si="1047"/>
        <v/>
      </c>
      <c r="V629" s="21" t="str">
        <f t="shared" si="1051"/>
        <v/>
      </c>
      <c r="W629" s="21" t="str">
        <f t="shared" si="1048"/>
        <v/>
      </c>
      <c r="X629" s="23" t="str">
        <f>IF(O629="スギ",INDEX(データ!$H$7:$J$26,MATCH(R629,データ!$G$7:$G$26),MATCH(P629,データ!$H$6:$J$6)),IF(O629="ヒノキ",INDEX(データ!$H$32:$J$51,MATCH(R629,データ!$G$32:$G$51),MATCH(P629,データ!$H$31:$J$31)),IF(O629="マツ",INDEX(データ!#REF!,MATCH(R629,データ!#REF!),MATCH(P629,データ!#REF!)),IF(O629="ザツ",INDEX(データ!#REF!,MATCH(R629,データ!#REF!),MATCH(P629,データ!#REF!)),""))))</f>
        <v/>
      </c>
      <c r="Y629" s="22" t="str">
        <f t="shared" si="1049"/>
        <v/>
      </c>
      <c r="Z629" s="21" t="str">
        <f t="shared" si="1050"/>
        <v/>
      </c>
      <c r="AA629" s="27" t="str">
        <f t="shared" si="957"/>
        <v/>
      </c>
      <c r="AB629" s="24" t="str">
        <f t="shared" si="958"/>
        <v/>
      </c>
      <c r="AC629" s="25" t="str">
        <f t="shared" si="959"/>
        <v>0</v>
      </c>
      <c r="AD629" s="26" t="str">
        <f t="shared" si="960"/>
        <v/>
      </c>
      <c r="AE629" s="26" t="str">
        <f t="shared" si="961"/>
        <v/>
      </c>
      <c r="AF629" s="26" t="str">
        <f t="shared" si="962"/>
        <v/>
      </c>
      <c r="AG629" s="27" t="str">
        <f t="shared" si="963"/>
        <v/>
      </c>
      <c r="AH629" s="26" t="str">
        <f t="shared" si="964"/>
        <v/>
      </c>
      <c r="AI629" s="26" t="str">
        <f t="shared" si="965"/>
        <v/>
      </c>
      <c r="AJ629" s="45" t="s">
        <v>30</v>
      </c>
      <c r="AK629" s="55" t="str">
        <f>IF(ＣＳＶ貼付用!BI615="","",ＣＳＶ貼付用!BI615)</f>
        <v/>
      </c>
      <c r="AL629" s="38" t="str">
        <f>IF(ＣＳＶ貼付用!BK615="","",ＣＳＶ貼付用!BK615)</f>
        <v/>
      </c>
      <c r="AM629" s="38" t="str">
        <f>IF(ＣＳＶ貼付用!BM615="","",ＣＳＶ貼付用!BM615)</f>
        <v/>
      </c>
      <c r="AN629" s="40" t="str">
        <f t="shared" si="966"/>
        <v/>
      </c>
      <c r="AO629" s="41" t="str">
        <f>IF(林齢計算用!B615="","",林齢計算用!B615)</f>
        <v/>
      </c>
      <c r="AP629" s="41" t="str">
        <f t="shared" si="967"/>
        <v/>
      </c>
      <c r="AQ629" s="41" t="str">
        <f t="shared" si="968"/>
        <v/>
      </c>
      <c r="AR629" s="23" t="str">
        <f>IF(AM629="スギ",INDEX(データ!$C$7:$E$26,MATCH(AP629,データ!$B$7:$B$26),MATCH(AN629,データ!$C$6:$E$6)),IF(AM629="ヒノキ",INDEX(データ!$C$32:$E$51,MATCH(AP629,データ!$B$32:$B$51),MATCH(AN629,データ!$C$31:$E$31)),IF(AM629="マツ",INDEX(データ!#REF!,MATCH(AP629,データ!#REF!),MATCH(AN629,データ!#REF!)),IF(AM629="ザツ",INDEX(データ!#REF!,MATCH(AP629,データ!#REF!),MATCH(AN629,データ!#REF!)),""))))</f>
        <v/>
      </c>
      <c r="AS629" s="22" t="str">
        <f t="shared" si="951"/>
        <v/>
      </c>
      <c r="AT629" s="21" t="str">
        <f t="shared" si="969"/>
        <v/>
      </c>
      <c r="AU629" s="21" t="str">
        <f t="shared" si="970"/>
        <v/>
      </c>
      <c r="AV629" s="24" t="str">
        <f>IF(AM629="スギ",INDEX(データ!$H$7:$J$26,MATCH(AP629,データ!$G$7:$G$26),MATCH(AN629,データ!$H$6:$J$6)),IF(AM629="ヒノキ",INDEX(データ!$H$32:$J$51,MATCH(AP629,データ!$G$32:$G$51),MATCH(AN629,データ!$H$31:$J$31)),IF(AM629="マツ",INDEX(データ!#REF!,MATCH(AP629,データ!#REF!),MATCH(AN629,データ!#REF!)),IF(AM629="ザツ",INDEX(データ!#REF!,MATCH(AP629,データ!#REF!),MATCH(AN629,データ!#REF!)),""))))</f>
        <v/>
      </c>
      <c r="AW629" s="22" t="str">
        <f t="shared" si="971"/>
        <v/>
      </c>
      <c r="AX629" s="21" t="str">
        <f t="shared" si="972"/>
        <v/>
      </c>
      <c r="AY629" s="27" t="str">
        <f t="shared" si="973"/>
        <v/>
      </c>
      <c r="AZ629" s="24" t="str">
        <f t="shared" si="974"/>
        <v/>
      </c>
      <c r="BA629" s="25" t="str">
        <f t="shared" si="975"/>
        <v>0</v>
      </c>
      <c r="BB629" s="26" t="str">
        <f t="shared" si="976"/>
        <v/>
      </c>
      <c r="BC629" s="26" t="str">
        <f t="shared" si="977"/>
        <v/>
      </c>
      <c r="BD629" s="26" t="str">
        <f t="shared" si="978"/>
        <v/>
      </c>
      <c r="BE629" s="27" t="str">
        <f t="shared" si="979"/>
        <v/>
      </c>
      <c r="BF629" s="26" t="str">
        <f t="shared" si="980"/>
        <v/>
      </c>
      <c r="BG629" s="26" t="str">
        <f t="shared" si="981"/>
        <v/>
      </c>
      <c r="BH629" s="45" t="s">
        <v>30</v>
      </c>
      <c r="BI629" s="55" t="str">
        <f>IF(ＣＳＶ貼付用!BX615="","",ＣＳＶ貼付用!BX615)</f>
        <v/>
      </c>
      <c r="BJ629" s="38" t="str">
        <f>IF(ＣＳＶ貼付用!BZ615="","",ＣＳＶ貼付用!BZ615)</f>
        <v/>
      </c>
      <c r="BK629" s="38" t="str">
        <f>IF(ＣＳＶ貼付用!CB615="","",ＣＳＶ貼付用!CB615)</f>
        <v/>
      </c>
      <c r="BL629" s="40" t="str">
        <f t="shared" si="982"/>
        <v/>
      </c>
      <c r="BM629" s="41" t="str">
        <f>IF(林齢計算用!C615="","",林齢計算用!C615)</f>
        <v/>
      </c>
      <c r="BN629" s="41" t="str">
        <f t="shared" si="983"/>
        <v/>
      </c>
      <c r="BO629" s="41" t="str">
        <f t="shared" si="984"/>
        <v/>
      </c>
      <c r="BP629" s="23" t="str">
        <f>IF(BK629="スギ",INDEX(データ!$C$7:$E$26,MATCH(BN629,データ!$B$7:$B$26),MATCH(BL629,データ!$C$6:$E$6)),IF(BK629="ヒノキ",INDEX(データ!$C$32:$E$51,MATCH(BN629,データ!$B$32:$B$51),MATCH(BL629,データ!$C$31:$E$31)),IF(BK629="マツ",INDEX(データ!#REF!,MATCH(BN629,データ!#REF!),MATCH(BL629,データ!#REF!)),IF(BK629="ザツ",INDEX(データ!#REF!,MATCH(BN629,データ!#REF!),MATCH(BL629,データ!#REF!)),""))))</f>
        <v/>
      </c>
      <c r="BQ629" s="22" t="str">
        <f t="shared" si="952"/>
        <v/>
      </c>
      <c r="BR629" s="21" t="str">
        <f t="shared" si="985"/>
        <v/>
      </c>
      <c r="BS629" s="21" t="str">
        <f t="shared" si="986"/>
        <v/>
      </c>
      <c r="BT629" s="24" t="str">
        <f>IF(BK629="スギ",INDEX(データ!$H$7:$J$26,MATCH(BN629,データ!$G$7:$G$26),MATCH(BL629,データ!$H$6:$J$6)),IF(BK629="ヒノキ",INDEX(データ!$H$32:$J$51,MATCH(BN629,データ!$G$32:$G$51),MATCH(BL629,データ!$H$31:$J$31)),IF(BK629="マツ",INDEX(データ!#REF!,MATCH(BN629,データ!#REF!),MATCH(BL629,データ!#REF!)),IF(BK629="ザツ",INDEX(データ!#REF!,MATCH(BN629,データ!#REF!),MATCH(BL629,データ!#REF!)),""))))</f>
        <v/>
      </c>
      <c r="BU629" s="22" t="str">
        <f t="shared" si="987"/>
        <v/>
      </c>
      <c r="BV629" s="21" t="str">
        <f t="shared" si="988"/>
        <v/>
      </c>
      <c r="BW629" s="27" t="str">
        <f t="shared" si="989"/>
        <v/>
      </c>
      <c r="BX629" s="24" t="str">
        <f t="shared" si="990"/>
        <v/>
      </c>
      <c r="BY629" s="25" t="str">
        <f t="shared" si="991"/>
        <v>0</v>
      </c>
      <c r="BZ629" s="26" t="str">
        <f t="shared" si="992"/>
        <v/>
      </c>
      <c r="CA629" s="26" t="str">
        <f t="shared" si="993"/>
        <v/>
      </c>
      <c r="CB629" s="26" t="str">
        <f t="shared" si="994"/>
        <v/>
      </c>
      <c r="CC629" s="27" t="str">
        <f t="shared" si="995"/>
        <v/>
      </c>
      <c r="CD629" s="26" t="str">
        <f t="shared" si="996"/>
        <v/>
      </c>
      <c r="CE629" s="26" t="str">
        <f t="shared" si="997"/>
        <v/>
      </c>
      <c r="CF629" s="45" t="s">
        <v>30</v>
      </c>
      <c r="CG629" s="55" t="str">
        <f>IF(ＣＳＶ貼付用!CM615="","",ＣＳＶ貼付用!CM615)</f>
        <v/>
      </c>
      <c r="CH629" s="38" t="str">
        <f>IF(ＣＳＶ貼付用!CO615="","",ＣＳＶ貼付用!CO615)</f>
        <v/>
      </c>
      <c r="CI629" s="38" t="str">
        <f>IF(ＣＳＶ貼付用!CQ615="","",ＣＳＶ貼付用!CQ615)</f>
        <v/>
      </c>
      <c r="CJ629" s="40" t="str">
        <f t="shared" si="998"/>
        <v/>
      </c>
      <c r="CK629" s="41" t="str">
        <f>IF(林齢計算用!D615="","",林齢計算用!D615)</f>
        <v/>
      </c>
      <c r="CL629" s="41" t="str">
        <f t="shared" si="999"/>
        <v/>
      </c>
      <c r="CM629" s="41" t="str">
        <f t="shared" si="1000"/>
        <v/>
      </c>
      <c r="CN629" s="23" t="str">
        <f>IF(CI629="スギ",INDEX(データ!$C$7:$E$26,MATCH(CL629,データ!$B$7:$B$26),MATCH(CJ629,データ!$C$6:$E$6)),IF(CI629="ヒノキ",INDEX(データ!$C$32:$E$51,MATCH(CL629,データ!$B$32:$B$51),MATCH(CJ629,データ!$C$31:$E$31)),IF(CI629="マツ",INDEX(データ!#REF!,MATCH(CL629,データ!#REF!),MATCH(CJ629,データ!#REF!)),IF(CI629="ザツ",INDEX(データ!#REF!,MATCH(CL629,データ!#REF!),MATCH(CJ629,データ!#REF!)),""))))</f>
        <v/>
      </c>
      <c r="CO629" s="22" t="str">
        <f t="shared" si="953"/>
        <v/>
      </c>
      <c r="CP629" s="21" t="str">
        <f t="shared" si="1001"/>
        <v/>
      </c>
      <c r="CQ629" s="21" t="str">
        <f t="shared" si="1002"/>
        <v/>
      </c>
      <c r="CR629" s="24" t="str">
        <f>IF(CI629="スギ",INDEX(データ!$H$7:$J$26,MATCH(CL629,データ!$G$7:$G$26),MATCH(CJ629,データ!$H$6:$J$6)),IF(CI629="ヒノキ",INDEX(データ!$H$32:$J$51,MATCH(CL629,データ!$G$32:$G$51),MATCH(CJ629,データ!$H$31:$J$31)),IF(CI629="マツ",INDEX(データ!#REF!,MATCH(CL629,データ!#REF!),MATCH(CJ629,データ!#REF!)),IF(CI629="ザツ",INDEX(データ!#REF!,MATCH(CL629,データ!#REF!),MATCH(CJ629,データ!#REF!)),""))))</f>
        <v/>
      </c>
      <c r="CS629" s="22" t="str">
        <f t="shared" si="1003"/>
        <v/>
      </c>
      <c r="CT629" s="21" t="str">
        <f t="shared" si="1004"/>
        <v/>
      </c>
      <c r="CU629" s="27" t="str">
        <f t="shared" si="1005"/>
        <v/>
      </c>
      <c r="CV629" s="24" t="str">
        <f t="shared" si="1006"/>
        <v/>
      </c>
      <c r="CW629" s="25" t="str">
        <f t="shared" si="1007"/>
        <v>0</v>
      </c>
      <c r="CX629" s="26" t="str">
        <f t="shared" si="1008"/>
        <v/>
      </c>
      <c r="CY629" s="26" t="str">
        <f t="shared" si="1009"/>
        <v/>
      </c>
      <c r="CZ629" s="26" t="str">
        <f t="shared" si="1010"/>
        <v/>
      </c>
      <c r="DA629" s="27" t="str">
        <f t="shared" si="1011"/>
        <v/>
      </c>
      <c r="DB629" s="26" t="str">
        <f t="shared" si="1012"/>
        <v/>
      </c>
      <c r="DC629" s="26" t="str">
        <f t="shared" si="1013"/>
        <v/>
      </c>
      <c r="DD629" s="45" t="s">
        <v>30</v>
      </c>
      <c r="DE629" s="55" t="str">
        <f>IF(ＣＳＶ貼付用!DB615="","",ＣＳＶ貼付用!DB615)</f>
        <v/>
      </c>
      <c r="DF629" s="38" t="str">
        <f>IF(ＣＳＶ貼付用!DD615="","",ＣＳＶ貼付用!DD615)</f>
        <v/>
      </c>
      <c r="DG629" s="38" t="str">
        <f>IF(ＣＳＶ貼付用!DF615="","",ＣＳＶ貼付用!DF615)</f>
        <v/>
      </c>
      <c r="DH629" s="40" t="str">
        <f t="shared" si="1014"/>
        <v/>
      </c>
      <c r="DI629" s="41" t="str">
        <f>IF(林齢計算用!E615="","",林齢計算用!E615)</f>
        <v/>
      </c>
      <c r="DJ629" s="41" t="str">
        <f t="shared" si="1015"/>
        <v/>
      </c>
      <c r="DK629" s="41" t="str">
        <f t="shared" si="1016"/>
        <v/>
      </c>
      <c r="DL629" s="23" t="str">
        <f>IF(DG629="スギ",INDEX(データ!$C$7:$E$26,MATCH(DJ629,データ!$B$7:$B$26),MATCH(DH629,データ!$C$6:$E$6)),IF(DG629="ヒノキ",INDEX(データ!$C$32:$E$51,MATCH(DJ629,データ!$B$32:$B$51),MATCH(DH629,データ!$C$31:$E$31)),IF(DG629="マツ",INDEX(データ!#REF!,MATCH(DJ629,データ!#REF!),MATCH(DH629,データ!#REF!)),IF(DG629="ザツ",INDEX(データ!#REF!,MATCH(DJ629,データ!#REF!),MATCH(DH629,データ!#REF!)),""))))</f>
        <v/>
      </c>
      <c r="DM629" s="22" t="str">
        <f t="shared" si="954"/>
        <v/>
      </c>
      <c r="DN629" s="21" t="str">
        <f t="shared" si="1017"/>
        <v/>
      </c>
      <c r="DO629" s="21" t="str">
        <f t="shared" si="1018"/>
        <v/>
      </c>
      <c r="DP629" s="24" t="str">
        <f>IF(DG629="スギ",INDEX(データ!$H$7:$J$26,MATCH(DJ629,データ!$G$7:$G$26),MATCH(DH629,データ!$H$6:$J$6)),IF(DG629="ヒノキ",INDEX(データ!$H$32:$J$51,MATCH(DJ629,データ!$G$32:$G$51),MATCH(DH629,データ!$H$31:$J$31)),IF(DG629="マツ",INDEX(データ!#REF!,MATCH(DJ629,データ!#REF!),MATCH(DH629,データ!#REF!)),IF(DG629="ザツ",INDEX(データ!#REF!,MATCH(DJ629,データ!#REF!),MATCH(DH629,データ!#REF!)),""))))</f>
        <v/>
      </c>
      <c r="DQ629" s="22" t="str">
        <f t="shared" si="1019"/>
        <v/>
      </c>
      <c r="DR629" s="21" t="str">
        <f t="shared" si="1020"/>
        <v/>
      </c>
      <c r="DS629" s="27" t="str">
        <f t="shared" si="1021"/>
        <v/>
      </c>
      <c r="DT629" s="24" t="str">
        <f t="shared" si="1022"/>
        <v/>
      </c>
      <c r="DU629" s="25" t="str">
        <f t="shared" si="1023"/>
        <v>0</v>
      </c>
      <c r="DV629" s="26" t="str">
        <f t="shared" si="1024"/>
        <v/>
      </c>
      <c r="DW629" s="26" t="str">
        <f t="shared" si="1025"/>
        <v/>
      </c>
      <c r="DX629" s="26" t="str">
        <f t="shared" si="1026"/>
        <v/>
      </c>
      <c r="DY629" s="27" t="str">
        <f t="shared" si="1027"/>
        <v/>
      </c>
      <c r="DZ629" s="26" t="str">
        <f t="shared" si="1028"/>
        <v/>
      </c>
      <c r="EA629" s="26" t="str">
        <f t="shared" si="1029"/>
        <v/>
      </c>
      <c r="EB629" s="45" t="s">
        <v>30</v>
      </c>
      <c r="EC629" s="55" t="str">
        <f>IF(ＣＳＶ貼付用!DQ615="","",ＣＳＶ貼付用!DQ615)</f>
        <v/>
      </c>
      <c r="ED629" s="38" t="str">
        <f>IF(ＣＳＶ貼付用!DS615="","",ＣＳＶ貼付用!DS615)</f>
        <v/>
      </c>
      <c r="EE629" s="38" t="str">
        <f>IF(ＣＳＶ貼付用!DU615="","",ＣＳＶ貼付用!DU615)</f>
        <v/>
      </c>
      <c r="EF629" s="40" t="str">
        <f t="shared" si="1030"/>
        <v/>
      </c>
      <c r="EG629" s="41" t="str">
        <f>IF(林齢計算用!F615="","",林齢計算用!F615)</f>
        <v/>
      </c>
      <c r="EH629" s="41" t="str">
        <f t="shared" si="1031"/>
        <v/>
      </c>
      <c r="EI629" s="41" t="str">
        <f t="shared" si="1032"/>
        <v/>
      </c>
      <c r="EJ629" s="23" t="str">
        <f>IF(EE629="スギ",INDEX(データ!$C$7:$E$26,MATCH(EH629,データ!$B$7:$B$26),MATCH(EF629,データ!$C$6:$E$6)),IF(EE629="ヒノキ",INDEX(データ!$C$32:$E$51,MATCH(EH629,データ!$B$32:$B$51),MATCH(EF629,データ!$C$31:$E$31)),IF(EE629="マツ",INDEX(データ!#REF!,MATCH(EH629,データ!#REF!),MATCH(EF629,データ!#REF!)),IF(EE629="ザツ",INDEX(データ!#REF!,MATCH(EH629,データ!#REF!),MATCH(EF629,データ!#REF!)),""))))</f>
        <v/>
      </c>
      <c r="EK629" s="22" t="str">
        <f t="shared" si="955"/>
        <v/>
      </c>
      <c r="EL629" s="21" t="str">
        <f t="shared" si="1033"/>
        <v/>
      </c>
      <c r="EM629" s="21" t="str">
        <f t="shared" si="1034"/>
        <v/>
      </c>
      <c r="EN629" s="24" t="str">
        <f>IF(EE629="スギ",INDEX(データ!$H$7:$J$26,MATCH(EH629,データ!$G$7:$G$26),MATCH(EF629,データ!$H$6:$J$6)),IF(EE629="ヒノキ",INDEX(データ!$H$32:$J$51,MATCH(EH629,データ!$G$32:$G$51),MATCH(EF629,データ!$H$31:$J$31)),IF(EE629="マツ",INDEX(データ!#REF!,MATCH(EH629,データ!#REF!),MATCH(EF629,データ!#REF!)),IF(EE629="ザツ",INDEX(データ!#REF!,MATCH(EH629,データ!#REF!),MATCH(EF629,データ!#REF!)),""))))</f>
        <v/>
      </c>
      <c r="EO629" s="22" t="str">
        <f t="shared" si="1035"/>
        <v/>
      </c>
      <c r="EP629" s="21" t="str">
        <f t="shared" si="1036"/>
        <v/>
      </c>
      <c r="EQ629" s="27" t="str">
        <f t="shared" si="1037"/>
        <v/>
      </c>
      <c r="ER629" s="24" t="str">
        <f t="shared" si="1038"/>
        <v/>
      </c>
      <c r="ES629" s="25" t="str">
        <f t="shared" si="1039"/>
        <v>0</v>
      </c>
      <c r="ET629" s="26" t="str">
        <f t="shared" si="1040"/>
        <v/>
      </c>
      <c r="EU629" s="26" t="str">
        <f t="shared" si="1041"/>
        <v/>
      </c>
      <c r="EV629" s="26" t="str">
        <f t="shared" si="1042"/>
        <v/>
      </c>
      <c r="EW629" s="27" t="str">
        <f t="shared" si="1043"/>
        <v/>
      </c>
      <c r="EX629" s="26" t="str">
        <f t="shared" si="1044"/>
        <v/>
      </c>
      <c r="EY629" s="26" t="str">
        <f t="shared" si="1045"/>
        <v/>
      </c>
      <c r="EZ629" s="26">
        <f t="shared" si="1046"/>
        <v>0</v>
      </c>
      <c r="FA629" s="43"/>
    </row>
    <row r="630" spans="1:157" ht="15.95" customHeight="1" x14ac:dyDescent="0.15">
      <c r="A630" s="21"/>
      <c r="B630" s="36" t="str">
        <f>IF(ＣＳＶ貼付用!G616="","",ＣＳＶ貼付用!G616)</f>
        <v/>
      </c>
      <c r="C630" s="36" t="str">
        <f>IF(ＣＳＶ貼付用!I616="","",ＣＳＶ貼付用!I616)</f>
        <v/>
      </c>
      <c r="D630" s="36" t="str">
        <f>IF(ＣＳＶ貼付用!J616="","",ＣＳＶ貼付用!J616)</f>
        <v/>
      </c>
      <c r="E630" s="36" t="str">
        <f>IF(ＣＳＶ貼付用!F616="","",ＣＳＶ貼付用!F616)</f>
        <v/>
      </c>
      <c r="F630" s="38" t="str">
        <f>IF(ＣＳＶ貼付用!T616="","",ＣＳＶ貼付用!T616)</f>
        <v/>
      </c>
      <c r="G630" s="38"/>
      <c r="H630" s="38" t="str">
        <f>IF(ＣＳＶ貼付用!GJ616="","",ＣＳＶ貼付用!GJ616)</f>
        <v/>
      </c>
      <c r="I630" s="38" t="str">
        <f>IF(ＣＳＶ貼付用!GL616="","",ＣＳＶ貼付用!GL616)</f>
        <v/>
      </c>
      <c r="J630" s="38" t="str">
        <f>IF(ＣＳＶ貼付用!GN616="","",ＣＳＶ貼付用!GN616)</f>
        <v/>
      </c>
      <c r="K630" s="38" t="str">
        <f>IF(ＣＳＶ貼付用!GP616="","",ＣＳＶ貼付用!GP616)</f>
        <v/>
      </c>
      <c r="L630" s="45" t="s">
        <v>30</v>
      </c>
      <c r="M630" s="55" t="str">
        <f>IF(ＣＳＶ貼付用!AT616="","",ＣＳＶ貼付用!AT616)</f>
        <v/>
      </c>
      <c r="N630" s="38" t="str">
        <f>IF(ＣＳＶ貼付用!AV616="","",ＣＳＶ貼付用!AV616)</f>
        <v/>
      </c>
      <c r="O630" s="38" t="str">
        <f>IF(ＣＳＶ貼付用!AX616="","",ＣＳＶ貼付用!AX616)</f>
        <v/>
      </c>
      <c r="P630" s="40" t="str">
        <f>IF(ＣＳＶ貼付用!FE616="","",ＣＳＶ貼付用!FE616)</f>
        <v/>
      </c>
      <c r="Q630" s="41" t="str">
        <f>IF(林齢計算用!A616="","",林齢計算用!A616)</f>
        <v/>
      </c>
      <c r="R630" s="41" t="str">
        <f t="shared" si="956"/>
        <v/>
      </c>
      <c r="S630" s="56" t="str">
        <f>IF(ＣＳＶ貼付用!EG616="","",ＣＳＶ貼付用!EG616*10)</f>
        <v/>
      </c>
      <c r="T630" s="23" t="str">
        <f>IF(O630="スギ",INDEX(データ!$C$7:$E$26,MATCH(R630,データ!$B$7:$B$26),MATCH(P630,データ!$C$6:$E$6)),IF(O630="ヒノキ",INDEX(データ!$C$32:$E$51,MATCH(R630,データ!$B$32:$B$51),MATCH(P630,データ!$C$31:$E$31)),IF(O630="マツ",INDEX(データ!#REF!,MATCH(R630,データ!#REF!),MATCH(P630,データ!#REF!)),IF(O630="ザツ",INDEX(データ!#REF!,MATCH(R630,データ!#REF!),MATCH(P630,データ!#REF!)),""))))</f>
        <v/>
      </c>
      <c r="U630" s="22" t="str">
        <f t="shared" si="1047"/>
        <v/>
      </c>
      <c r="V630" s="21" t="str">
        <f t="shared" si="1051"/>
        <v/>
      </c>
      <c r="W630" s="21" t="str">
        <f t="shared" si="1048"/>
        <v/>
      </c>
      <c r="X630" s="23" t="str">
        <f>IF(O630="スギ",INDEX(データ!$H$7:$J$26,MATCH(R630,データ!$G$7:$G$26),MATCH(P630,データ!$H$6:$J$6)),IF(O630="ヒノキ",INDEX(データ!$H$32:$J$51,MATCH(R630,データ!$G$32:$G$51),MATCH(P630,データ!$H$31:$J$31)),IF(O630="マツ",INDEX(データ!#REF!,MATCH(R630,データ!#REF!),MATCH(P630,データ!#REF!)),IF(O630="ザツ",INDEX(データ!#REF!,MATCH(R630,データ!#REF!),MATCH(P630,データ!#REF!)),""))))</f>
        <v/>
      </c>
      <c r="Y630" s="22" t="str">
        <f t="shared" si="1049"/>
        <v/>
      </c>
      <c r="Z630" s="21" t="str">
        <f t="shared" si="1050"/>
        <v/>
      </c>
      <c r="AA630" s="27" t="str">
        <f t="shared" si="957"/>
        <v/>
      </c>
      <c r="AB630" s="24" t="str">
        <f t="shared" si="958"/>
        <v/>
      </c>
      <c r="AC630" s="25" t="str">
        <f t="shared" si="959"/>
        <v>0</v>
      </c>
      <c r="AD630" s="26" t="str">
        <f t="shared" si="960"/>
        <v/>
      </c>
      <c r="AE630" s="26" t="str">
        <f t="shared" si="961"/>
        <v/>
      </c>
      <c r="AF630" s="26" t="str">
        <f t="shared" si="962"/>
        <v/>
      </c>
      <c r="AG630" s="27" t="str">
        <f t="shared" si="963"/>
        <v/>
      </c>
      <c r="AH630" s="26" t="str">
        <f t="shared" si="964"/>
        <v/>
      </c>
      <c r="AI630" s="26" t="str">
        <f t="shared" si="965"/>
        <v/>
      </c>
      <c r="AJ630" s="45" t="s">
        <v>30</v>
      </c>
      <c r="AK630" s="55" t="str">
        <f>IF(ＣＳＶ貼付用!BI616="","",ＣＳＶ貼付用!BI616)</f>
        <v/>
      </c>
      <c r="AL630" s="38" t="str">
        <f>IF(ＣＳＶ貼付用!BK616="","",ＣＳＶ貼付用!BK616)</f>
        <v/>
      </c>
      <c r="AM630" s="38" t="str">
        <f>IF(ＣＳＶ貼付用!BM616="","",ＣＳＶ貼付用!BM616)</f>
        <v/>
      </c>
      <c r="AN630" s="40" t="str">
        <f t="shared" si="966"/>
        <v/>
      </c>
      <c r="AO630" s="41" t="str">
        <f>IF(林齢計算用!B616="","",林齢計算用!B616)</f>
        <v/>
      </c>
      <c r="AP630" s="41" t="str">
        <f t="shared" si="967"/>
        <v/>
      </c>
      <c r="AQ630" s="41" t="str">
        <f t="shared" si="968"/>
        <v/>
      </c>
      <c r="AR630" s="23" t="str">
        <f>IF(AM630="スギ",INDEX(データ!$C$7:$E$26,MATCH(AP630,データ!$B$7:$B$26),MATCH(AN630,データ!$C$6:$E$6)),IF(AM630="ヒノキ",INDEX(データ!$C$32:$E$51,MATCH(AP630,データ!$B$32:$B$51),MATCH(AN630,データ!$C$31:$E$31)),IF(AM630="マツ",INDEX(データ!#REF!,MATCH(AP630,データ!#REF!),MATCH(AN630,データ!#REF!)),IF(AM630="ザツ",INDEX(データ!#REF!,MATCH(AP630,データ!#REF!),MATCH(AN630,データ!#REF!)),""))))</f>
        <v/>
      </c>
      <c r="AS630" s="22" t="str">
        <f t="shared" si="951"/>
        <v/>
      </c>
      <c r="AT630" s="21" t="str">
        <f t="shared" si="969"/>
        <v/>
      </c>
      <c r="AU630" s="21" t="str">
        <f t="shared" si="970"/>
        <v/>
      </c>
      <c r="AV630" s="24" t="str">
        <f>IF(AM630="スギ",INDEX(データ!$H$7:$J$26,MATCH(AP630,データ!$G$7:$G$26),MATCH(AN630,データ!$H$6:$J$6)),IF(AM630="ヒノキ",INDEX(データ!$H$32:$J$51,MATCH(AP630,データ!$G$32:$G$51),MATCH(AN630,データ!$H$31:$J$31)),IF(AM630="マツ",INDEX(データ!#REF!,MATCH(AP630,データ!#REF!),MATCH(AN630,データ!#REF!)),IF(AM630="ザツ",INDEX(データ!#REF!,MATCH(AP630,データ!#REF!),MATCH(AN630,データ!#REF!)),""))))</f>
        <v/>
      </c>
      <c r="AW630" s="22" t="str">
        <f t="shared" si="971"/>
        <v/>
      </c>
      <c r="AX630" s="21" t="str">
        <f t="shared" si="972"/>
        <v/>
      </c>
      <c r="AY630" s="27" t="str">
        <f t="shared" si="973"/>
        <v/>
      </c>
      <c r="AZ630" s="24" t="str">
        <f t="shared" si="974"/>
        <v/>
      </c>
      <c r="BA630" s="25" t="str">
        <f t="shared" si="975"/>
        <v>0</v>
      </c>
      <c r="BB630" s="26" t="str">
        <f t="shared" si="976"/>
        <v/>
      </c>
      <c r="BC630" s="26" t="str">
        <f t="shared" si="977"/>
        <v/>
      </c>
      <c r="BD630" s="26" t="str">
        <f t="shared" si="978"/>
        <v/>
      </c>
      <c r="BE630" s="27" t="str">
        <f t="shared" si="979"/>
        <v/>
      </c>
      <c r="BF630" s="26" t="str">
        <f t="shared" si="980"/>
        <v/>
      </c>
      <c r="BG630" s="26" t="str">
        <f t="shared" si="981"/>
        <v/>
      </c>
      <c r="BH630" s="45" t="s">
        <v>30</v>
      </c>
      <c r="BI630" s="55" t="str">
        <f>IF(ＣＳＶ貼付用!BX616="","",ＣＳＶ貼付用!BX616)</f>
        <v/>
      </c>
      <c r="BJ630" s="38" t="str">
        <f>IF(ＣＳＶ貼付用!BZ616="","",ＣＳＶ貼付用!BZ616)</f>
        <v/>
      </c>
      <c r="BK630" s="38" t="str">
        <f>IF(ＣＳＶ貼付用!CB616="","",ＣＳＶ貼付用!CB616)</f>
        <v/>
      </c>
      <c r="BL630" s="40" t="str">
        <f t="shared" si="982"/>
        <v/>
      </c>
      <c r="BM630" s="41" t="str">
        <f>IF(林齢計算用!C616="","",林齢計算用!C616)</f>
        <v/>
      </c>
      <c r="BN630" s="41" t="str">
        <f t="shared" si="983"/>
        <v/>
      </c>
      <c r="BO630" s="41" t="str">
        <f t="shared" si="984"/>
        <v/>
      </c>
      <c r="BP630" s="23" t="str">
        <f>IF(BK630="スギ",INDEX(データ!$C$7:$E$26,MATCH(BN630,データ!$B$7:$B$26),MATCH(BL630,データ!$C$6:$E$6)),IF(BK630="ヒノキ",INDEX(データ!$C$32:$E$51,MATCH(BN630,データ!$B$32:$B$51),MATCH(BL630,データ!$C$31:$E$31)),IF(BK630="マツ",INDEX(データ!#REF!,MATCH(BN630,データ!#REF!),MATCH(BL630,データ!#REF!)),IF(BK630="ザツ",INDEX(データ!#REF!,MATCH(BN630,データ!#REF!),MATCH(BL630,データ!#REF!)),""))))</f>
        <v/>
      </c>
      <c r="BQ630" s="22" t="str">
        <f t="shared" si="952"/>
        <v/>
      </c>
      <c r="BR630" s="21" t="str">
        <f t="shared" si="985"/>
        <v/>
      </c>
      <c r="BS630" s="21" t="str">
        <f t="shared" si="986"/>
        <v/>
      </c>
      <c r="BT630" s="24" t="str">
        <f>IF(BK630="スギ",INDEX(データ!$H$7:$J$26,MATCH(BN630,データ!$G$7:$G$26),MATCH(BL630,データ!$H$6:$J$6)),IF(BK630="ヒノキ",INDEX(データ!$H$32:$J$51,MATCH(BN630,データ!$G$32:$G$51),MATCH(BL630,データ!$H$31:$J$31)),IF(BK630="マツ",INDEX(データ!#REF!,MATCH(BN630,データ!#REF!),MATCH(BL630,データ!#REF!)),IF(BK630="ザツ",INDEX(データ!#REF!,MATCH(BN630,データ!#REF!),MATCH(BL630,データ!#REF!)),""))))</f>
        <v/>
      </c>
      <c r="BU630" s="22" t="str">
        <f t="shared" si="987"/>
        <v/>
      </c>
      <c r="BV630" s="21" t="str">
        <f t="shared" si="988"/>
        <v/>
      </c>
      <c r="BW630" s="27" t="str">
        <f t="shared" si="989"/>
        <v/>
      </c>
      <c r="BX630" s="24" t="str">
        <f t="shared" si="990"/>
        <v/>
      </c>
      <c r="BY630" s="25" t="str">
        <f t="shared" si="991"/>
        <v>0</v>
      </c>
      <c r="BZ630" s="26" t="str">
        <f t="shared" si="992"/>
        <v/>
      </c>
      <c r="CA630" s="26" t="str">
        <f t="shared" si="993"/>
        <v/>
      </c>
      <c r="CB630" s="26" t="str">
        <f t="shared" si="994"/>
        <v/>
      </c>
      <c r="CC630" s="27" t="str">
        <f t="shared" si="995"/>
        <v/>
      </c>
      <c r="CD630" s="26" t="str">
        <f t="shared" si="996"/>
        <v/>
      </c>
      <c r="CE630" s="26" t="str">
        <f t="shared" si="997"/>
        <v/>
      </c>
      <c r="CF630" s="45" t="s">
        <v>30</v>
      </c>
      <c r="CG630" s="55" t="str">
        <f>IF(ＣＳＶ貼付用!CM616="","",ＣＳＶ貼付用!CM616)</f>
        <v/>
      </c>
      <c r="CH630" s="38" t="str">
        <f>IF(ＣＳＶ貼付用!CO616="","",ＣＳＶ貼付用!CO616)</f>
        <v/>
      </c>
      <c r="CI630" s="38" t="str">
        <f>IF(ＣＳＶ貼付用!CQ616="","",ＣＳＶ貼付用!CQ616)</f>
        <v/>
      </c>
      <c r="CJ630" s="40" t="str">
        <f t="shared" si="998"/>
        <v/>
      </c>
      <c r="CK630" s="41" t="str">
        <f>IF(林齢計算用!D616="","",林齢計算用!D616)</f>
        <v/>
      </c>
      <c r="CL630" s="41" t="str">
        <f t="shared" si="999"/>
        <v/>
      </c>
      <c r="CM630" s="41" t="str">
        <f t="shared" si="1000"/>
        <v/>
      </c>
      <c r="CN630" s="23" t="str">
        <f>IF(CI630="スギ",INDEX(データ!$C$7:$E$26,MATCH(CL630,データ!$B$7:$B$26),MATCH(CJ630,データ!$C$6:$E$6)),IF(CI630="ヒノキ",INDEX(データ!$C$32:$E$51,MATCH(CL630,データ!$B$32:$B$51),MATCH(CJ630,データ!$C$31:$E$31)),IF(CI630="マツ",INDEX(データ!#REF!,MATCH(CL630,データ!#REF!),MATCH(CJ630,データ!#REF!)),IF(CI630="ザツ",INDEX(データ!#REF!,MATCH(CL630,データ!#REF!),MATCH(CJ630,データ!#REF!)),""))))</f>
        <v/>
      </c>
      <c r="CO630" s="22" t="str">
        <f t="shared" si="953"/>
        <v/>
      </c>
      <c r="CP630" s="21" t="str">
        <f t="shared" si="1001"/>
        <v/>
      </c>
      <c r="CQ630" s="21" t="str">
        <f t="shared" si="1002"/>
        <v/>
      </c>
      <c r="CR630" s="24" t="str">
        <f>IF(CI630="スギ",INDEX(データ!$H$7:$J$26,MATCH(CL630,データ!$G$7:$G$26),MATCH(CJ630,データ!$H$6:$J$6)),IF(CI630="ヒノキ",INDEX(データ!$H$32:$J$51,MATCH(CL630,データ!$G$32:$G$51),MATCH(CJ630,データ!$H$31:$J$31)),IF(CI630="マツ",INDEX(データ!#REF!,MATCH(CL630,データ!#REF!),MATCH(CJ630,データ!#REF!)),IF(CI630="ザツ",INDEX(データ!#REF!,MATCH(CL630,データ!#REF!),MATCH(CJ630,データ!#REF!)),""))))</f>
        <v/>
      </c>
      <c r="CS630" s="22" t="str">
        <f t="shared" si="1003"/>
        <v/>
      </c>
      <c r="CT630" s="21" t="str">
        <f t="shared" si="1004"/>
        <v/>
      </c>
      <c r="CU630" s="27" t="str">
        <f t="shared" si="1005"/>
        <v/>
      </c>
      <c r="CV630" s="24" t="str">
        <f t="shared" si="1006"/>
        <v/>
      </c>
      <c r="CW630" s="25" t="str">
        <f t="shared" si="1007"/>
        <v>0</v>
      </c>
      <c r="CX630" s="26" t="str">
        <f t="shared" si="1008"/>
        <v/>
      </c>
      <c r="CY630" s="26" t="str">
        <f t="shared" si="1009"/>
        <v/>
      </c>
      <c r="CZ630" s="26" t="str">
        <f t="shared" si="1010"/>
        <v/>
      </c>
      <c r="DA630" s="27" t="str">
        <f t="shared" si="1011"/>
        <v/>
      </c>
      <c r="DB630" s="26" t="str">
        <f t="shared" si="1012"/>
        <v/>
      </c>
      <c r="DC630" s="26" t="str">
        <f t="shared" si="1013"/>
        <v/>
      </c>
      <c r="DD630" s="45" t="s">
        <v>30</v>
      </c>
      <c r="DE630" s="55" t="str">
        <f>IF(ＣＳＶ貼付用!DB616="","",ＣＳＶ貼付用!DB616)</f>
        <v/>
      </c>
      <c r="DF630" s="38" t="str">
        <f>IF(ＣＳＶ貼付用!DD616="","",ＣＳＶ貼付用!DD616)</f>
        <v/>
      </c>
      <c r="DG630" s="38" t="str">
        <f>IF(ＣＳＶ貼付用!DF616="","",ＣＳＶ貼付用!DF616)</f>
        <v/>
      </c>
      <c r="DH630" s="40" t="str">
        <f t="shared" si="1014"/>
        <v/>
      </c>
      <c r="DI630" s="41" t="str">
        <f>IF(林齢計算用!E616="","",林齢計算用!E616)</f>
        <v/>
      </c>
      <c r="DJ630" s="41" t="str">
        <f t="shared" si="1015"/>
        <v/>
      </c>
      <c r="DK630" s="41" t="str">
        <f t="shared" si="1016"/>
        <v/>
      </c>
      <c r="DL630" s="23" t="str">
        <f>IF(DG630="スギ",INDEX(データ!$C$7:$E$26,MATCH(DJ630,データ!$B$7:$B$26),MATCH(DH630,データ!$C$6:$E$6)),IF(DG630="ヒノキ",INDEX(データ!$C$32:$E$51,MATCH(DJ630,データ!$B$32:$B$51),MATCH(DH630,データ!$C$31:$E$31)),IF(DG630="マツ",INDEX(データ!#REF!,MATCH(DJ630,データ!#REF!),MATCH(DH630,データ!#REF!)),IF(DG630="ザツ",INDEX(データ!#REF!,MATCH(DJ630,データ!#REF!),MATCH(DH630,データ!#REF!)),""))))</f>
        <v/>
      </c>
      <c r="DM630" s="22" t="str">
        <f t="shared" si="954"/>
        <v/>
      </c>
      <c r="DN630" s="21" t="str">
        <f t="shared" si="1017"/>
        <v/>
      </c>
      <c r="DO630" s="21" t="str">
        <f t="shared" si="1018"/>
        <v/>
      </c>
      <c r="DP630" s="24" t="str">
        <f>IF(DG630="スギ",INDEX(データ!$H$7:$J$26,MATCH(DJ630,データ!$G$7:$G$26),MATCH(DH630,データ!$H$6:$J$6)),IF(DG630="ヒノキ",INDEX(データ!$H$32:$J$51,MATCH(DJ630,データ!$G$32:$G$51),MATCH(DH630,データ!$H$31:$J$31)),IF(DG630="マツ",INDEX(データ!#REF!,MATCH(DJ630,データ!#REF!),MATCH(DH630,データ!#REF!)),IF(DG630="ザツ",INDEX(データ!#REF!,MATCH(DJ630,データ!#REF!),MATCH(DH630,データ!#REF!)),""))))</f>
        <v/>
      </c>
      <c r="DQ630" s="22" t="str">
        <f t="shared" si="1019"/>
        <v/>
      </c>
      <c r="DR630" s="21" t="str">
        <f t="shared" si="1020"/>
        <v/>
      </c>
      <c r="DS630" s="27" t="str">
        <f t="shared" si="1021"/>
        <v/>
      </c>
      <c r="DT630" s="24" t="str">
        <f t="shared" si="1022"/>
        <v/>
      </c>
      <c r="DU630" s="25" t="str">
        <f t="shared" si="1023"/>
        <v>0</v>
      </c>
      <c r="DV630" s="26" t="str">
        <f t="shared" si="1024"/>
        <v/>
      </c>
      <c r="DW630" s="26" t="str">
        <f t="shared" si="1025"/>
        <v/>
      </c>
      <c r="DX630" s="26" t="str">
        <f t="shared" si="1026"/>
        <v/>
      </c>
      <c r="DY630" s="27" t="str">
        <f t="shared" si="1027"/>
        <v/>
      </c>
      <c r="DZ630" s="26" t="str">
        <f t="shared" si="1028"/>
        <v/>
      </c>
      <c r="EA630" s="26" t="str">
        <f t="shared" si="1029"/>
        <v/>
      </c>
      <c r="EB630" s="45" t="s">
        <v>30</v>
      </c>
      <c r="EC630" s="55" t="str">
        <f>IF(ＣＳＶ貼付用!DQ616="","",ＣＳＶ貼付用!DQ616)</f>
        <v/>
      </c>
      <c r="ED630" s="38" t="str">
        <f>IF(ＣＳＶ貼付用!DS616="","",ＣＳＶ貼付用!DS616)</f>
        <v/>
      </c>
      <c r="EE630" s="38" t="str">
        <f>IF(ＣＳＶ貼付用!DU616="","",ＣＳＶ貼付用!DU616)</f>
        <v/>
      </c>
      <c r="EF630" s="40" t="str">
        <f t="shared" si="1030"/>
        <v/>
      </c>
      <c r="EG630" s="41" t="str">
        <f>IF(林齢計算用!F616="","",林齢計算用!F616)</f>
        <v/>
      </c>
      <c r="EH630" s="41" t="str">
        <f t="shared" si="1031"/>
        <v/>
      </c>
      <c r="EI630" s="41" t="str">
        <f t="shared" si="1032"/>
        <v/>
      </c>
      <c r="EJ630" s="23" t="str">
        <f>IF(EE630="スギ",INDEX(データ!$C$7:$E$26,MATCH(EH630,データ!$B$7:$B$26),MATCH(EF630,データ!$C$6:$E$6)),IF(EE630="ヒノキ",INDEX(データ!$C$32:$E$51,MATCH(EH630,データ!$B$32:$B$51),MATCH(EF630,データ!$C$31:$E$31)),IF(EE630="マツ",INDEX(データ!#REF!,MATCH(EH630,データ!#REF!),MATCH(EF630,データ!#REF!)),IF(EE630="ザツ",INDEX(データ!#REF!,MATCH(EH630,データ!#REF!),MATCH(EF630,データ!#REF!)),""))))</f>
        <v/>
      </c>
      <c r="EK630" s="22" t="str">
        <f t="shared" si="955"/>
        <v/>
      </c>
      <c r="EL630" s="21" t="str">
        <f t="shared" si="1033"/>
        <v/>
      </c>
      <c r="EM630" s="21" t="str">
        <f t="shared" si="1034"/>
        <v/>
      </c>
      <c r="EN630" s="24" t="str">
        <f>IF(EE630="スギ",INDEX(データ!$H$7:$J$26,MATCH(EH630,データ!$G$7:$G$26),MATCH(EF630,データ!$H$6:$J$6)),IF(EE630="ヒノキ",INDEX(データ!$H$32:$J$51,MATCH(EH630,データ!$G$32:$G$51),MATCH(EF630,データ!$H$31:$J$31)),IF(EE630="マツ",INDEX(データ!#REF!,MATCH(EH630,データ!#REF!),MATCH(EF630,データ!#REF!)),IF(EE630="ザツ",INDEX(データ!#REF!,MATCH(EH630,データ!#REF!),MATCH(EF630,データ!#REF!)),""))))</f>
        <v/>
      </c>
      <c r="EO630" s="22" t="str">
        <f t="shared" si="1035"/>
        <v/>
      </c>
      <c r="EP630" s="21" t="str">
        <f t="shared" si="1036"/>
        <v/>
      </c>
      <c r="EQ630" s="27" t="str">
        <f t="shared" si="1037"/>
        <v/>
      </c>
      <c r="ER630" s="24" t="str">
        <f t="shared" si="1038"/>
        <v/>
      </c>
      <c r="ES630" s="25" t="str">
        <f t="shared" si="1039"/>
        <v>0</v>
      </c>
      <c r="ET630" s="26" t="str">
        <f t="shared" si="1040"/>
        <v/>
      </c>
      <c r="EU630" s="26" t="str">
        <f t="shared" si="1041"/>
        <v/>
      </c>
      <c r="EV630" s="26" t="str">
        <f t="shared" si="1042"/>
        <v/>
      </c>
      <c r="EW630" s="27" t="str">
        <f t="shared" si="1043"/>
        <v/>
      </c>
      <c r="EX630" s="26" t="str">
        <f t="shared" si="1044"/>
        <v/>
      </c>
      <c r="EY630" s="26" t="str">
        <f t="shared" si="1045"/>
        <v/>
      </c>
      <c r="EZ630" s="26">
        <f t="shared" si="1046"/>
        <v>0</v>
      </c>
      <c r="FA630" s="43"/>
    </row>
    <row r="631" spans="1:157" ht="15.95" customHeight="1" x14ac:dyDescent="0.15">
      <c r="A631" s="21"/>
      <c r="B631" s="36" t="str">
        <f>IF(ＣＳＶ貼付用!G617="","",ＣＳＶ貼付用!G617)</f>
        <v/>
      </c>
      <c r="C631" s="36" t="str">
        <f>IF(ＣＳＶ貼付用!I617="","",ＣＳＶ貼付用!I617)</f>
        <v/>
      </c>
      <c r="D631" s="36" t="str">
        <f>IF(ＣＳＶ貼付用!J617="","",ＣＳＶ貼付用!J617)</f>
        <v/>
      </c>
      <c r="E631" s="36" t="str">
        <f>IF(ＣＳＶ貼付用!F617="","",ＣＳＶ貼付用!F617)</f>
        <v/>
      </c>
      <c r="F631" s="38" t="str">
        <f>IF(ＣＳＶ貼付用!T617="","",ＣＳＶ貼付用!T617)</f>
        <v/>
      </c>
      <c r="G631" s="38"/>
      <c r="H631" s="38" t="str">
        <f>IF(ＣＳＶ貼付用!GJ617="","",ＣＳＶ貼付用!GJ617)</f>
        <v/>
      </c>
      <c r="I631" s="38" t="str">
        <f>IF(ＣＳＶ貼付用!GL617="","",ＣＳＶ貼付用!GL617)</f>
        <v/>
      </c>
      <c r="J631" s="38" t="str">
        <f>IF(ＣＳＶ貼付用!GN617="","",ＣＳＶ貼付用!GN617)</f>
        <v/>
      </c>
      <c r="K631" s="38" t="str">
        <f>IF(ＣＳＶ貼付用!GP617="","",ＣＳＶ貼付用!GP617)</f>
        <v/>
      </c>
      <c r="L631" s="45" t="s">
        <v>30</v>
      </c>
      <c r="M631" s="55" t="str">
        <f>IF(ＣＳＶ貼付用!AT617="","",ＣＳＶ貼付用!AT617)</f>
        <v/>
      </c>
      <c r="N631" s="38" t="str">
        <f>IF(ＣＳＶ貼付用!AV617="","",ＣＳＶ貼付用!AV617)</f>
        <v/>
      </c>
      <c r="O631" s="38" t="str">
        <f>IF(ＣＳＶ貼付用!AX617="","",ＣＳＶ貼付用!AX617)</f>
        <v/>
      </c>
      <c r="P631" s="40" t="str">
        <f>IF(ＣＳＶ貼付用!FE617="","",ＣＳＶ貼付用!FE617)</f>
        <v/>
      </c>
      <c r="Q631" s="41" t="str">
        <f>IF(林齢計算用!A617="","",林齢計算用!A617)</f>
        <v/>
      </c>
      <c r="R631" s="41" t="str">
        <f t="shared" si="956"/>
        <v/>
      </c>
      <c r="S631" s="56" t="str">
        <f>IF(ＣＳＶ貼付用!EG617="","",ＣＳＶ貼付用!EG617*10)</f>
        <v/>
      </c>
      <c r="T631" s="23" t="str">
        <f>IF(O631="スギ",INDEX(データ!$C$7:$E$26,MATCH(R631,データ!$B$7:$B$26),MATCH(P631,データ!$C$6:$E$6)),IF(O631="ヒノキ",INDEX(データ!$C$32:$E$51,MATCH(R631,データ!$B$32:$B$51),MATCH(P631,データ!$C$31:$E$31)),IF(O631="マツ",INDEX(データ!#REF!,MATCH(R631,データ!#REF!),MATCH(P631,データ!#REF!)),IF(O631="ザツ",INDEX(データ!#REF!,MATCH(R631,データ!#REF!),MATCH(P631,データ!#REF!)),""))))</f>
        <v/>
      </c>
      <c r="U631" s="22" t="str">
        <f t="shared" si="1047"/>
        <v/>
      </c>
      <c r="V631" s="21" t="str">
        <f t="shared" si="1051"/>
        <v/>
      </c>
      <c r="W631" s="21" t="str">
        <f t="shared" si="1048"/>
        <v/>
      </c>
      <c r="X631" s="23" t="str">
        <f>IF(O631="スギ",INDEX(データ!$H$7:$J$26,MATCH(R631,データ!$G$7:$G$26),MATCH(P631,データ!$H$6:$J$6)),IF(O631="ヒノキ",INDEX(データ!$H$32:$J$51,MATCH(R631,データ!$G$32:$G$51),MATCH(P631,データ!$H$31:$J$31)),IF(O631="マツ",INDEX(データ!#REF!,MATCH(R631,データ!#REF!),MATCH(P631,データ!#REF!)),IF(O631="ザツ",INDEX(データ!#REF!,MATCH(R631,データ!#REF!),MATCH(P631,データ!#REF!)),""))))</f>
        <v/>
      </c>
      <c r="Y631" s="22" t="str">
        <f t="shared" si="1049"/>
        <v/>
      </c>
      <c r="Z631" s="21" t="str">
        <f t="shared" si="1050"/>
        <v/>
      </c>
      <c r="AA631" s="27" t="str">
        <f t="shared" si="957"/>
        <v/>
      </c>
      <c r="AB631" s="24" t="str">
        <f t="shared" si="958"/>
        <v/>
      </c>
      <c r="AC631" s="25" t="str">
        <f t="shared" si="959"/>
        <v>0</v>
      </c>
      <c r="AD631" s="26" t="str">
        <f t="shared" si="960"/>
        <v/>
      </c>
      <c r="AE631" s="26" t="str">
        <f t="shared" si="961"/>
        <v/>
      </c>
      <c r="AF631" s="26" t="str">
        <f t="shared" si="962"/>
        <v/>
      </c>
      <c r="AG631" s="27" t="str">
        <f t="shared" si="963"/>
        <v/>
      </c>
      <c r="AH631" s="26" t="str">
        <f t="shared" si="964"/>
        <v/>
      </c>
      <c r="AI631" s="26" t="str">
        <f t="shared" si="965"/>
        <v/>
      </c>
      <c r="AJ631" s="45" t="s">
        <v>30</v>
      </c>
      <c r="AK631" s="55" t="str">
        <f>IF(ＣＳＶ貼付用!BI617="","",ＣＳＶ貼付用!BI617)</f>
        <v/>
      </c>
      <c r="AL631" s="38" t="str">
        <f>IF(ＣＳＶ貼付用!BK617="","",ＣＳＶ貼付用!BK617)</f>
        <v/>
      </c>
      <c r="AM631" s="38" t="str">
        <f>IF(ＣＳＶ貼付用!BM617="","",ＣＳＶ貼付用!BM617)</f>
        <v/>
      </c>
      <c r="AN631" s="40" t="str">
        <f t="shared" si="966"/>
        <v/>
      </c>
      <c r="AO631" s="41" t="str">
        <f>IF(林齢計算用!B617="","",林齢計算用!B617)</f>
        <v/>
      </c>
      <c r="AP631" s="41" t="str">
        <f t="shared" si="967"/>
        <v/>
      </c>
      <c r="AQ631" s="41" t="str">
        <f t="shared" si="968"/>
        <v/>
      </c>
      <c r="AR631" s="23" t="str">
        <f>IF(AM631="スギ",INDEX(データ!$C$7:$E$26,MATCH(AP631,データ!$B$7:$B$26),MATCH(AN631,データ!$C$6:$E$6)),IF(AM631="ヒノキ",INDEX(データ!$C$32:$E$51,MATCH(AP631,データ!$B$32:$B$51),MATCH(AN631,データ!$C$31:$E$31)),IF(AM631="マツ",INDEX(データ!#REF!,MATCH(AP631,データ!#REF!),MATCH(AN631,データ!#REF!)),IF(AM631="ザツ",INDEX(データ!#REF!,MATCH(AP631,データ!#REF!),MATCH(AN631,データ!#REF!)),""))))</f>
        <v/>
      </c>
      <c r="AS631" s="22" t="str">
        <f t="shared" si="951"/>
        <v/>
      </c>
      <c r="AT631" s="21" t="str">
        <f t="shared" si="969"/>
        <v/>
      </c>
      <c r="AU631" s="21" t="str">
        <f t="shared" si="970"/>
        <v/>
      </c>
      <c r="AV631" s="24" t="str">
        <f>IF(AM631="スギ",INDEX(データ!$H$7:$J$26,MATCH(AP631,データ!$G$7:$G$26),MATCH(AN631,データ!$H$6:$J$6)),IF(AM631="ヒノキ",INDEX(データ!$H$32:$J$51,MATCH(AP631,データ!$G$32:$G$51),MATCH(AN631,データ!$H$31:$J$31)),IF(AM631="マツ",INDEX(データ!#REF!,MATCH(AP631,データ!#REF!),MATCH(AN631,データ!#REF!)),IF(AM631="ザツ",INDEX(データ!#REF!,MATCH(AP631,データ!#REF!),MATCH(AN631,データ!#REF!)),""))))</f>
        <v/>
      </c>
      <c r="AW631" s="22" t="str">
        <f t="shared" si="971"/>
        <v/>
      </c>
      <c r="AX631" s="21" t="str">
        <f t="shared" si="972"/>
        <v/>
      </c>
      <c r="AY631" s="27" t="str">
        <f t="shared" si="973"/>
        <v/>
      </c>
      <c r="AZ631" s="24" t="str">
        <f t="shared" si="974"/>
        <v/>
      </c>
      <c r="BA631" s="25" t="str">
        <f t="shared" si="975"/>
        <v>0</v>
      </c>
      <c r="BB631" s="26" t="str">
        <f t="shared" si="976"/>
        <v/>
      </c>
      <c r="BC631" s="26" t="str">
        <f t="shared" si="977"/>
        <v/>
      </c>
      <c r="BD631" s="26" t="str">
        <f t="shared" si="978"/>
        <v/>
      </c>
      <c r="BE631" s="27" t="str">
        <f t="shared" si="979"/>
        <v/>
      </c>
      <c r="BF631" s="26" t="str">
        <f t="shared" si="980"/>
        <v/>
      </c>
      <c r="BG631" s="26" t="str">
        <f t="shared" si="981"/>
        <v/>
      </c>
      <c r="BH631" s="45" t="s">
        <v>30</v>
      </c>
      <c r="BI631" s="55" t="str">
        <f>IF(ＣＳＶ貼付用!BX617="","",ＣＳＶ貼付用!BX617)</f>
        <v/>
      </c>
      <c r="BJ631" s="38" t="str">
        <f>IF(ＣＳＶ貼付用!BZ617="","",ＣＳＶ貼付用!BZ617)</f>
        <v/>
      </c>
      <c r="BK631" s="38" t="str">
        <f>IF(ＣＳＶ貼付用!CB617="","",ＣＳＶ貼付用!CB617)</f>
        <v/>
      </c>
      <c r="BL631" s="40" t="str">
        <f t="shared" si="982"/>
        <v/>
      </c>
      <c r="BM631" s="41" t="str">
        <f>IF(林齢計算用!C617="","",林齢計算用!C617)</f>
        <v/>
      </c>
      <c r="BN631" s="41" t="str">
        <f t="shared" si="983"/>
        <v/>
      </c>
      <c r="BO631" s="41" t="str">
        <f t="shared" si="984"/>
        <v/>
      </c>
      <c r="BP631" s="23" t="str">
        <f>IF(BK631="スギ",INDEX(データ!$C$7:$E$26,MATCH(BN631,データ!$B$7:$B$26),MATCH(BL631,データ!$C$6:$E$6)),IF(BK631="ヒノキ",INDEX(データ!$C$32:$E$51,MATCH(BN631,データ!$B$32:$B$51),MATCH(BL631,データ!$C$31:$E$31)),IF(BK631="マツ",INDEX(データ!#REF!,MATCH(BN631,データ!#REF!),MATCH(BL631,データ!#REF!)),IF(BK631="ザツ",INDEX(データ!#REF!,MATCH(BN631,データ!#REF!),MATCH(BL631,データ!#REF!)),""))))</f>
        <v/>
      </c>
      <c r="BQ631" s="22" t="str">
        <f t="shared" si="952"/>
        <v/>
      </c>
      <c r="BR631" s="21" t="str">
        <f t="shared" si="985"/>
        <v/>
      </c>
      <c r="BS631" s="21" t="str">
        <f t="shared" si="986"/>
        <v/>
      </c>
      <c r="BT631" s="24" t="str">
        <f>IF(BK631="スギ",INDEX(データ!$H$7:$J$26,MATCH(BN631,データ!$G$7:$G$26),MATCH(BL631,データ!$H$6:$J$6)),IF(BK631="ヒノキ",INDEX(データ!$H$32:$J$51,MATCH(BN631,データ!$G$32:$G$51),MATCH(BL631,データ!$H$31:$J$31)),IF(BK631="マツ",INDEX(データ!#REF!,MATCH(BN631,データ!#REF!),MATCH(BL631,データ!#REF!)),IF(BK631="ザツ",INDEX(データ!#REF!,MATCH(BN631,データ!#REF!),MATCH(BL631,データ!#REF!)),""))))</f>
        <v/>
      </c>
      <c r="BU631" s="22" t="str">
        <f t="shared" si="987"/>
        <v/>
      </c>
      <c r="BV631" s="21" t="str">
        <f t="shared" si="988"/>
        <v/>
      </c>
      <c r="BW631" s="27" t="str">
        <f t="shared" si="989"/>
        <v/>
      </c>
      <c r="BX631" s="24" t="str">
        <f t="shared" si="990"/>
        <v/>
      </c>
      <c r="BY631" s="25" t="str">
        <f t="shared" si="991"/>
        <v>0</v>
      </c>
      <c r="BZ631" s="26" t="str">
        <f t="shared" si="992"/>
        <v/>
      </c>
      <c r="CA631" s="26" t="str">
        <f t="shared" si="993"/>
        <v/>
      </c>
      <c r="CB631" s="26" t="str">
        <f t="shared" si="994"/>
        <v/>
      </c>
      <c r="CC631" s="27" t="str">
        <f t="shared" si="995"/>
        <v/>
      </c>
      <c r="CD631" s="26" t="str">
        <f t="shared" si="996"/>
        <v/>
      </c>
      <c r="CE631" s="26" t="str">
        <f t="shared" si="997"/>
        <v/>
      </c>
      <c r="CF631" s="45" t="s">
        <v>30</v>
      </c>
      <c r="CG631" s="55" t="str">
        <f>IF(ＣＳＶ貼付用!CM617="","",ＣＳＶ貼付用!CM617)</f>
        <v/>
      </c>
      <c r="CH631" s="38" t="str">
        <f>IF(ＣＳＶ貼付用!CO617="","",ＣＳＶ貼付用!CO617)</f>
        <v/>
      </c>
      <c r="CI631" s="38" t="str">
        <f>IF(ＣＳＶ貼付用!CQ617="","",ＣＳＶ貼付用!CQ617)</f>
        <v/>
      </c>
      <c r="CJ631" s="40" t="str">
        <f t="shared" si="998"/>
        <v/>
      </c>
      <c r="CK631" s="41" t="str">
        <f>IF(林齢計算用!D617="","",林齢計算用!D617)</f>
        <v/>
      </c>
      <c r="CL631" s="41" t="str">
        <f t="shared" si="999"/>
        <v/>
      </c>
      <c r="CM631" s="41" t="str">
        <f t="shared" si="1000"/>
        <v/>
      </c>
      <c r="CN631" s="23" t="str">
        <f>IF(CI631="スギ",INDEX(データ!$C$7:$E$26,MATCH(CL631,データ!$B$7:$B$26),MATCH(CJ631,データ!$C$6:$E$6)),IF(CI631="ヒノキ",INDEX(データ!$C$32:$E$51,MATCH(CL631,データ!$B$32:$B$51),MATCH(CJ631,データ!$C$31:$E$31)),IF(CI631="マツ",INDEX(データ!#REF!,MATCH(CL631,データ!#REF!),MATCH(CJ631,データ!#REF!)),IF(CI631="ザツ",INDEX(データ!#REF!,MATCH(CL631,データ!#REF!),MATCH(CJ631,データ!#REF!)),""))))</f>
        <v/>
      </c>
      <c r="CO631" s="22" t="str">
        <f t="shared" si="953"/>
        <v/>
      </c>
      <c r="CP631" s="21" t="str">
        <f t="shared" si="1001"/>
        <v/>
      </c>
      <c r="CQ631" s="21" t="str">
        <f t="shared" si="1002"/>
        <v/>
      </c>
      <c r="CR631" s="24" t="str">
        <f>IF(CI631="スギ",INDEX(データ!$H$7:$J$26,MATCH(CL631,データ!$G$7:$G$26),MATCH(CJ631,データ!$H$6:$J$6)),IF(CI631="ヒノキ",INDEX(データ!$H$32:$J$51,MATCH(CL631,データ!$G$32:$G$51),MATCH(CJ631,データ!$H$31:$J$31)),IF(CI631="マツ",INDEX(データ!#REF!,MATCH(CL631,データ!#REF!),MATCH(CJ631,データ!#REF!)),IF(CI631="ザツ",INDEX(データ!#REF!,MATCH(CL631,データ!#REF!),MATCH(CJ631,データ!#REF!)),""))))</f>
        <v/>
      </c>
      <c r="CS631" s="22" t="str">
        <f t="shared" si="1003"/>
        <v/>
      </c>
      <c r="CT631" s="21" t="str">
        <f t="shared" si="1004"/>
        <v/>
      </c>
      <c r="CU631" s="27" t="str">
        <f t="shared" si="1005"/>
        <v/>
      </c>
      <c r="CV631" s="24" t="str">
        <f t="shared" si="1006"/>
        <v/>
      </c>
      <c r="CW631" s="25" t="str">
        <f t="shared" si="1007"/>
        <v>0</v>
      </c>
      <c r="CX631" s="26" t="str">
        <f t="shared" si="1008"/>
        <v/>
      </c>
      <c r="CY631" s="26" t="str">
        <f t="shared" si="1009"/>
        <v/>
      </c>
      <c r="CZ631" s="26" t="str">
        <f t="shared" si="1010"/>
        <v/>
      </c>
      <c r="DA631" s="27" t="str">
        <f t="shared" si="1011"/>
        <v/>
      </c>
      <c r="DB631" s="26" t="str">
        <f t="shared" si="1012"/>
        <v/>
      </c>
      <c r="DC631" s="26" t="str">
        <f t="shared" si="1013"/>
        <v/>
      </c>
      <c r="DD631" s="45" t="s">
        <v>30</v>
      </c>
      <c r="DE631" s="55" t="str">
        <f>IF(ＣＳＶ貼付用!DB617="","",ＣＳＶ貼付用!DB617)</f>
        <v/>
      </c>
      <c r="DF631" s="38" t="str">
        <f>IF(ＣＳＶ貼付用!DD617="","",ＣＳＶ貼付用!DD617)</f>
        <v/>
      </c>
      <c r="DG631" s="38" t="str">
        <f>IF(ＣＳＶ貼付用!DF617="","",ＣＳＶ貼付用!DF617)</f>
        <v/>
      </c>
      <c r="DH631" s="40" t="str">
        <f t="shared" si="1014"/>
        <v/>
      </c>
      <c r="DI631" s="41" t="str">
        <f>IF(林齢計算用!E617="","",林齢計算用!E617)</f>
        <v/>
      </c>
      <c r="DJ631" s="41" t="str">
        <f t="shared" si="1015"/>
        <v/>
      </c>
      <c r="DK631" s="41" t="str">
        <f t="shared" si="1016"/>
        <v/>
      </c>
      <c r="DL631" s="23" t="str">
        <f>IF(DG631="スギ",INDEX(データ!$C$7:$E$26,MATCH(DJ631,データ!$B$7:$B$26),MATCH(DH631,データ!$C$6:$E$6)),IF(DG631="ヒノキ",INDEX(データ!$C$32:$E$51,MATCH(DJ631,データ!$B$32:$B$51),MATCH(DH631,データ!$C$31:$E$31)),IF(DG631="マツ",INDEX(データ!#REF!,MATCH(DJ631,データ!#REF!),MATCH(DH631,データ!#REF!)),IF(DG631="ザツ",INDEX(データ!#REF!,MATCH(DJ631,データ!#REF!),MATCH(DH631,データ!#REF!)),""))))</f>
        <v/>
      </c>
      <c r="DM631" s="22" t="str">
        <f t="shared" si="954"/>
        <v/>
      </c>
      <c r="DN631" s="21" t="str">
        <f t="shared" si="1017"/>
        <v/>
      </c>
      <c r="DO631" s="21" t="str">
        <f t="shared" si="1018"/>
        <v/>
      </c>
      <c r="DP631" s="24" t="str">
        <f>IF(DG631="スギ",INDEX(データ!$H$7:$J$26,MATCH(DJ631,データ!$G$7:$G$26),MATCH(DH631,データ!$H$6:$J$6)),IF(DG631="ヒノキ",INDEX(データ!$H$32:$J$51,MATCH(DJ631,データ!$G$32:$G$51),MATCH(DH631,データ!$H$31:$J$31)),IF(DG631="マツ",INDEX(データ!#REF!,MATCH(DJ631,データ!#REF!),MATCH(DH631,データ!#REF!)),IF(DG631="ザツ",INDEX(データ!#REF!,MATCH(DJ631,データ!#REF!),MATCH(DH631,データ!#REF!)),""))))</f>
        <v/>
      </c>
      <c r="DQ631" s="22" t="str">
        <f t="shared" si="1019"/>
        <v/>
      </c>
      <c r="DR631" s="21" t="str">
        <f t="shared" si="1020"/>
        <v/>
      </c>
      <c r="DS631" s="27" t="str">
        <f t="shared" si="1021"/>
        <v/>
      </c>
      <c r="DT631" s="24" t="str">
        <f t="shared" si="1022"/>
        <v/>
      </c>
      <c r="DU631" s="25" t="str">
        <f t="shared" si="1023"/>
        <v>0</v>
      </c>
      <c r="DV631" s="26" t="str">
        <f t="shared" si="1024"/>
        <v/>
      </c>
      <c r="DW631" s="26" t="str">
        <f t="shared" si="1025"/>
        <v/>
      </c>
      <c r="DX631" s="26" t="str">
        <f t="shared" si="1026"/>
        <v/>
      </c>
      <c r="DY631" s="27" t="str">
        <f t="shared" si="1027"/>
        <v/>
      </c>
      <c r="DZ631" s="26" t="str">
        <f t="shared" si="1028"/>
        <v/>
      </c>
      <c r="EA631" s="26" t="str">
        <f t="shared" si="1029"/>
        <v/>
      </c>
      <c r="EB631" s="45" t="s">
        <v>30</v>
      </c>
      <c r="EC631" s="55" t="str">
        <f>IF(ＣＳＶ貼付用!DQ617="","",ＣＳＶ貼付用!DQ617)</f>
        <v/>
      </c>
      <c r="ED631" s="38" t="str">
        <f>IF(ＣＳＶ貼付用!DS617="","",ＣＳＶ貼付用!DS617)</f>
        <v/>
      </c>
      <c r="EE631" s="38" t="str">
        <f>IF(ＣＳＶ貼付用!DU617="","",ＣＳＶ貼付用!DU617)</f>
        <v/>
      </c>
      <c r="EF631" s="40" t="str">
        <f t="shared" si="1030"/>
        <v/>
      </c>
      <c r="EG631" s="41" t="str">
        <f>IF(林齢計算用!F617="","",林齢計算用!F617)</f>
        <v/>
      </c>
      <c r="EH631" s="41" t="str">
        <f t="shared" si="1031"/>
        <v/>
      </c>
      <c r="EI631" s="41" t="str">
        <f t="shared" si="1032"/>
        <v/>
      </c>
      <c r="EJ631" s="23" t="str">
        <f>IF(EE631="スギ",INDEX(データ!$C$7:$E$26,MATCH(EH631,データ!$B$7:$B$26),MATCH(EF631,データ!$C$6:$E$6)),IF(EE631="ヒノキ",INDEX(データ!$C$32:$E$51,MATCH(EH631,データ!$B$32:$B$51),MATCH(EF631,データ!$C$31:$E$31)),IF(EE631="マツ",INDEX(データ!#REF!,MATCH(EH631,データ!#REF!),MATCH(EF631,データ!#REF!)),IF(EE631="ザツ",INDEX(データ!#REF!,MATCH(EH631,データ!#REF!),MATCH(EF631,データ!#REF!)),""))))</f>
        <v/>
      </c>
      <c r="EK631" s="22" t="str">
        <f t="shared" si="955"/>
        <v/>
      </c>
      <c r="EL631" s="21" t="str">
        <f t="shared" si="1033"/>
        <v/>
      </c>
      <c r="EM631" s="21" t="str">
        <f t="shared" si="1034"/>
        <v/>
      </c>
      <c r="EN631" s="24" t="str">
        <f>IF(EE631="スギ",INDEX(データ!$H$7:$J$26,MATCH(EH631,データ!$G$7:$G$26),MATCH(EF631,データ!$H$6:$J$6)),IF(EE631="ヒノキ",INDEX(データ!$H$32:$J$51,MATCH(EH631,データ!$G$32:$G$51),MATCH(EF631,データ!$H$31:$J$31)),IF(EE631="マツ",INDEX(データ!#REF!,MATCH(EH631,データ!#REF!),MATCH(EF631,データ!#REF!)),IF(EE631="ザツ",INDEX(データ!#REF!,MATCH(EH631,データ!#REF!),MATCH(EF631,データ!#REF!)),""))))</f>
        <v/>
      </c>
      <c r="EO631" s="22" t="str">
        <f t="shared" si="1035"/>
        <v/>
      </c>
      <c r="EP631" s="21" t="str">
        <f t="shared" si="1036"/>
        <v/>
      </c>
      <c r="EQ631" s="27" t="str">
        <f t="shared" si="1037"/>
        <v/>
      </c>
      <c r="ER631" s="24" t="str">
        <f t="shared" si="1038"/>
        <v/>
      </c>
      <c r="ES631" s="25" t="str">
        <f t="shared" si="1039"/>
        <v>0</v>
      </c>
      <c r="ET631" s="26" t="str">
        <f t="shared" si="1040"/>
        <v/>
      </c>
      <c r="EU631" s="26" t="str">
        <f t="shared" si="1041"/>
        <v/>
      </c>
      <c r="EV631" s="26" t="str">
        <f t="shared" si="1042"/>
        <v/>
      </c>
      <c r="EW631" s="27" t="str">
        <f t="shared" si="1043"/>
        <v/>
      </c>
      <c r="EX631" s="26" t="str">
        <f t="shared" si="1044"/>
        <v/>
      </c>
      <c r="EY631" s="26" t="str">
        <f t="shared" si="1045"/>
        <v/>
      </c>
      <c r="EZ631" s="26">
        <f t="shared" si="1046"/>
        <v>0</v>
      </c>
      <c r="FA631" s="43"/>
    </row>
    <row r="632" spans="1:157" ht="15.95" customHeight="1" x14ac:dyDescent="0.15">
      <c r="A632" s="21"/>
      <c r="B632" s="36" t="str">
        <f>IF(ＣＳＶ貼付用!G618="","",ＣＳＶ貼付用!G618)</f>
        <v/>
      </c>
      <c r="C632" s="36" t="str">
        <f>IF(ＣＳＶ貼付用!I618="","",ＣＳＶ貼付用!I618)</f>
        <v/>
      </c>
      <c r="D632" s="36" t="str">
        <f>IF(ＣＳＶ貼付用!J618="","",ＣＳＶ貼付用!J618)</f>
        <v/>
      </c>
      <c r="E632" s="36" t="str">
        <f>IF(ＣＳＶ貼付用!F618="","",ＣＳＶ貼付用!F618)</f>
        <v/>
      </c>
      <c r="F632" s="38" t="str">
        <f>IF(ＣＳＶ貼付用!T618="","",ＣＳＶ貼付用!T618)</f>
        <v/>
      </c>
      <c r="G632" s="38"/>
      <c r="H632" s="38" t="str">
        <f>IF(ＣＳＶ貼付用!GJ618="","",ＣＳＶ貼付用!GJ618)</f>
        <v/>
      </c>
      <c r="I632" s="38" t="str">
        <f>IF(ＣＳＶ貼付用!GL618="","",ＣＳＶ貼付用!GL618)</f>
        <v/>
      </c>
      <c r="J632" s="38" t="str">
        <f>IF(ＣＳＶ貼付用!GN618="","",ＣＳＶ貼付用!GN618)</f>
        <v/>
      </c>
      <c r="K632" s="38" t="str">
        <f>IF(ＣＳＶ貼付用!GP618="","",ＣＳＶ貼付用!GP618)</f>
        <v/>
      </c>
      <c r="L632" s="45" t="s">
        <v>30</v>
      </c>
      <c r="M632" s="55" t="str">
        <f>IF(ＣＳＶ貼付用!AT618="","",ＣＳＶ貼付用!AT618)</f>
        <v/>
      </c>
      <c r="N632" s="38" t="str">
        <f>IF(ＣＳＶ貼付用!AV618="","",ＣＳＶ貼付用!AV618)</f>
        <v/>
      </c>
      <c r="O632" s="38" t="str">
        <f>IF(ＣＳＶ貼付用!AX618="","",ＣＳＶ貼付用!AX618)</f>
        <v/>
      </c>
      <c r="P632" s="40" t="str">
        <f>IF(ＣＳＶ貼付用!FE618="","",ＣＳＶ貼付用!FE618)</f>
        <v/>
      </c>
      <c r="Q632" s="41" t="str">
        <f>IF(林齢計算用!A618="","",林齢計算用!A618)</f>
        <v/>
      </c>
      <c r="R632" s="41" t="str">
        <f t="shared" si="956"/>
        <v/>
      </c>
      <c r="S632" s="56" t="str">
        <f>IF(ＣＳＶ貼付用!EG618="","",ＣＳＶ貼付用!EG618*10)</f>
        <v/>
      </c>
      <c r="T632" s="23" t="str">
        <f>IF(O632="スギ",INDEX(データ!$C$7:$E$26,MATCH(R632,データ!$B$7:$B$26),MATCH(P632,データ!$C$6:$E$6)),IF(O632="ヒノキ",INDEX(データ!$C$32:$E$51,MATCH(R632,データ!$B$32:$B$51),MATCH(P632,データ!$C$31:$E$31)),IF(O632="マツ",INDEX(データ!#REF!,MATCH(R632,データ!#REF!),MATCH(P632,データ!#REF!)),IF(O632="ザツ",INDEX(データ!#REF!,MATCH(R632,データ!#REF!),MATCH(P632,データ!#REF!)),""))))</f>
        <v/>
      </c>
      <c r="U632" s="22" t="str">
        <f t="shared" si="1047"/>
        <v/>
      </c>
      <c r="V632" s="21" t="str">
        <f t="shared" si="1051"/>
        <v/>
      </c>
      <c r="W632" s="21" t="str">
        <f t="shared" si="1048"/>
        <v/>
      </c>
      <c r="X632" s="23" t="str">
        <f>IF(O632="スギ",INDEX(データ!$H$7:$J$26,MATCH(R632,データ!$G$7:$G$26),MATCH(P632,データ!$H$6:$J$6)),IF(O632="ヒノキ",INDEX(データ!$H$32:$J$51,MATCH(R632,データ!$G$32:$G$51),MATCH(P632,データ!$H$31:$J$31)),IF(O632="マツ",INDEX(データ!#REF!,MATCH(R632,データ!#REF!),MATCH(P632,データ!#REF!)),IF(O632="ザツ",INDEX(データ!#REF!,MATCH(R632,データ!#REF!),MATCH(P632,データ!#REF!)),""))))</f>
        <v/>
      </c>
      <c r="Y632" s="22" t="str">
        <f t="shared" si="1049"/>
        <v/>
      </c>
      <c r="Z632" s="21" t="str">
        <f t="shared" si="1050"/>
        <v/>
      </c>
      <c r="AA632" s="27" t="str">
        <f t="shared" si="957"/>
        <v/>
      </c>
      <c r="AB632" s="24" t="str">
        <f t="shared" si="958"/>
        <v/>
      </c>
      <c r="AC632" s="25" t="str">
        <f t="shared" si="959"/>
        <v>0</v>
      </c>
      <c r="AD632" s="26" t="str">
        <f t="shared" si="960"/>
        <v/>
      </c>
      <c r="AE632" s="26" t="str">
        <f t="shared" si="961"/>
        <v/>
      </c>
      <c r="AF632" s="26" t="str">
        <f t="shared" si="962"/>
        <v/>
      </c>
      <c r="AG632" s="27" t="str">
        <f t="shared" si="963"/>
        <v/>
      </c>
      <c r="AH632" s="26" t="str">
        <f t="shared" si="964"/>
        <v/>
      </c>
      <c r="AI632" s="26" t="str">
        <f t="shared" si="965"/>
        <v/>
      </c>
      <c r="AJ632" s="45" t="s">
        <v>30</v>
      </c>
      <c r="AK632" s="55" t="str">
        <f>IF(ＣＳＶ貼付用!BI618="","",ＣＳＶ貼付用!BI618)</f>
        <v/>
      </c>
      <c r="AL632" s="38" t="str">
        <f>IF(ＣＳＶ貼付用!BK618="","",ＣＳＶ貼付用!BK618)</f>
        <v/>
      </c>
      <c r="AM632" s="38" t="str">
        <f>IF(ＣＳＶ貼付用!BM618="","",ＣＳＶ貼付用!BM618)</f>
        <v/>
      </c>
      <c r="AN632" s="40" t="str">
        <f t="shared" si="966"/>
        <v/>
      </c>
      <c r="AO632" s="41" t="str">
        <f>IF(林齢計算用!B618="","",林齢計算用!B618)</f>
        <v/>
      </c>
      <c r="AP632" s="41" t="str">
        <f t="shared" si="967"/>
        <v/>
      </c>
      <c r="AQ632" s="41" t="str">
        <f t="shared" si="968"/>
        <v/>
      </c>
      <c r="AR632" s="23" t="str">
        <f>IF(AM632="スギ",INDEX(データ!$C$7:$E$26,MATCH(AP632,データ!$B$7:$B$26),MATCH(AN632,データ!$C$6:$E$6)),IF(AM632="ヒノキ",INDEX(データ!$C$32:$E$51,MATCH(AP632,データ!$B$32:$B$51),MATCH(AN632,データ!$C$31:$E$31)),IF(AM632="マツ",INDEX(データ!#REF!,MATCH(AP632,データ!#REF!),MATCH(AN632,データ!#REF!)),IF(AM632="ザツ",INDEX(データ!#REF!,MATCH(AP632,データ!#REF!),MATCH(AN632,データ!#REF!)),""))))</f>
        <v/>
      </c>
      <c r="AS632" s="22" t="str">
        <f t="shared" si="951"/>
        <v/>
      </c>
      <c r="AT632" s="21" t="str">
        <f t="shared" si="969"/>
        <v/>
      </c>
      <c r="AU632" s="21" t="str">
        <f t="shared" si="970"/>
        <v/>
      </c>
      <c r="AV632" s="24" t="str">
        <f>IF(AM632="スギ",INDEX(データ!$H$7:$J$26,MATCH(AP632,データ!$G$7:$G$26),MATCH(AN632,データ!$H$6:$J$6)),IF(AM632="ヒノキ",INDEX(データ!$H$32:$J$51,MATCH(AP632,データ!$G$32:$G$51),MATCH(AN632,データ!$H$31:$J$31)),IF(AM632="マツ",INDEX(データ!#REF!,MATCH(AP632,データ!#REF!),MATCH(AN632,データ!#REF!)),IF(AM632="ザツ",INDEX(データ!#REF!,MATCH(AP632,データ!#REF!),MATCH(AN632,データ!#REF!)),""))))</f>
        <v/>
      </c>
      <c r="AW632" s="22" t="str">
        <f t="shared" si="971"/>
        <v/>
      </c>
      <c r="AX632" s="21" t="str">
        <f t="shared" si="972"/>
        <v/>
      </c>
      <c r="AY632" s="27" t="str">
        <f t="shared" si="973"/>
        <v/>
      </c>
      <c r="AZ632" s="24" t="str">
        <f t="shared" si="974"/>
        <v/>
      </c>
      <c r="BA632" s="25" t="str">
        <f t="shared" si="975"/>
        <v>0</v>
      </c>
      <c r="BB632" s="26" t="str">
        <f t="shared" si="976"/>
        <v/>
      </c>
      <c r="BC632" s="26" t="str">
        <f t="shared" si="977"/>
        <v/>
      </c>
      <c r="BD632" s="26" t="str">
        <f t="shared" si="978"/>
        <v/>
      </c>
      <c r="BE632" s="27" t="str">
        <f t="shared" si="979"/>
        <v/>
      </c>
      <c r="BF632" s="26" t="str">
        <f t="shared" si="980"/>
        <v/>
      </c>
      <c r="BG632" s="26" t="str">
        <f t="shared" si="981"/>
        <v/>
      </c>
      <c r="BH632" s="45" t="s">
        <v>30</v>
      </c>
      <c r="BI632" s="55" t="str">
        <f>IF(ＣＳＶ貼付用!BX618="","",ＣＳＶ貼付用!BX618)</f>
        <v/>
      </c>
      <c r="BJ632" s="38" t="str">
        <f>IF(ＣＳＶ貼付用!BZ618="","",ＣＳＶ貼付用!BZ618)</f>
        <v/>
      </c>
      <c r="BK632" s="38" t="str">
        <f>IF(ＣＳＶ貼付用!CB618="","",ＣＳＶ貼付用!CB618)</f>
        <v/>
      </c>
      <c r="BL632" s="40" t="str">
        <f t="shared" si="982"/>
        <v/>
      </c>
      <c r="BM632" s="41" t="str">
        <f>IF(林齢計算用!C618="","",林齢計算用!C618)</f>
        <v/>
      </c>
      <c r="BN632" s="41" t="str">
        <f t="shared" si="983"/>
        <v/>
      </c>
      <c r="BO632" s="41" t="str">
        <f t="shared" si="984"/>
        <v/>
      </c>
      <c r="BP632" s="23" t="str">
        <f>IF(BK632="スギ",INDEX(データ!$C$7:$E$26,MATCH(BN632,データ!$B$7:$B$26),MATCH(BL632,データ!$C$6:$E$6)),IF(BK632="ヒノキ",INDEX(データ!$C$32:$E$51,MATCH(BN632,データ!$B$32:$B$51),MATCH(BL632,データ!$C$31:$E$31)),IF(BK632="マツ",INDEX(データ!#REF!,MATCH(BN632,データ!#REF!),MATCH(BL632,データ!#REF!)),IF(BK632="ザツ",INDEX(データ!#REF!,MATCH(BN632,データ!#REF!),MATCH(BL632,データ!#REF!)),""))))</f>
        <v/>
      </c>
      <c r="BQ632" s="22" t="str">
        <f t="shared" si="952"/>
        <v/>
      </c>
      <c r="BR632" s="21" t="str">
        <f t="shared" si="985"/>
        <v/>
      </c>
      <c r="BS632" s="21" t="str">
        <f t="shared" si="986"/>
        <v/>
      </c>
      <c r="BT632" s="24" t="str">
        <f>IF(BK632="スギ",INDEX(データ!$H$7:$J$26,MATCH(BN632,データ!$G$7:$G$26),MATCH(BL632,データ!$H$6:$J$6)),IF(BK632="ヒノキ",INDEX(データ!$H$32:$J$51,MATCH(BN632,データ!$G$32:$G$51),MATCH(BL632,データ!$H$31:$J$31)),IF(BK632="マツ",INDEX(データ!#REF!,MATCH(BN632,データ!#REF!),MATCH(BL632,データ!#REF!)),IF(BK632="ザツ",INDEX(データ!#REF!,MATCH(BN632,データ!#REF!),MATCH(BL632,データ!#REF!)),""))))</f>
        <v/>
      </c>
      <c r="BU632" s="22" t="str">
        <f t="shared" si="987"/>
        <v/>
      </c>
      <c r="BV632" s="21" t="str">
        <f t="shared" si="988"/>
        <v/>
      </c>
      <c r="BW632" s="27" t="str">
        <f t="shared" si="989"/>
        <v/>
      </c>
      <c r="BX632" s="24" t="str">
        <f t="shared" si="990"/>
        <v/>
      </c>
      <c r="BY632" s="25" t="str">
        <f t="shared" si="991"/>
        <v>0</v>
      </c>
      <c r="BZ632" s="26" t="str">
        <f t="shared" si="992"/>
        <v/>
      </c>
      <c r="CA632" s="26" t="str">
        <f t="shared" si="993"/>
        <v/>
      </c>
      <c r="CB632" s="26" t="str">
        <f t="shared" si="994"/>
        <v/>
      </c>
      <c r="CC632" s="27" t="str">
        <f t="shared" si="995"/>
        <v/>
      </c>
      <c r="CD632" s="26" t="str">
        <f t="shared" si="996"/>
        <v/>
      </c>
      <c r="CE632" s="26" t="str">
        <f t="shared" si="997"/>
        <v/>
      </c>
      <c r="CF632" s="45" t="s">
        <v>30</v>
      </c>
      <c r="CG632" s="55" t="str">
        <f>IF(ＣＳＶ貼付用!CM618="","",ＣＳＶ貼付用!CM618)</f>
        <v/>
      </c>
      <c r="CH632" s="38" t="str">
        <f>IF(ＣＳＶ貼付用!CO618="","",ＣＳＶ貼付用!CO618)</f>
        <v/>
      </c>
      <c r="CI632" s="38" t="str">
        <f>IF(ＣＳＶ貼付用!CQ618="","",ＣＳＶ貼付用!CQ618)</f>
        <v/>
      </c>
      <c r="CJ632" s="40" t="str">
        <f t="shared" si="998"/>
        <v/>
      </c>
      <c r="CK632" s="41" t="str">
        <f>IF(林齢計算用!D618="","",林齢計算用!D618)</f>
        <v/>
      </c>
      <c r="CL632" s="41" t="str">
        <f t="shared" si="999"/>
        <v/>
      </c>
      <c r="CM632" s="41" t="str">
        <f t="shared" si="1000"/>
        <v/>
      </c>
      <c r="CN632" s="23" t="str">
        <f>IF(CI632="スギ",INDEX(データ!$C$7:$E$26,MATCH(CL632,データ!$B$7:$B$26),MATCH(CJ632,データ!$C$6:$E$6)),IF(CI632="ヒノキ",INDEX(データ!$C$32:$E$51,MATCH(CL632,データ!$B$32:$B$51),MATCH(CJ632,データ!$C$31:$E$31)),IF(CI632="マツ",INDEX(データ!#REF!,MATCH(CL632,データ!#REF!),MATCH(CJ632,データ!#REF!)),IF(CI632="ザツ",INDEX(データ!#REF!,MATCH(CL632,データ!#REF!),MATCH(CJ632,データ!#REF!)),""))))</f>
        <v/>
      </c>
      <c r="CO632" s="22" t="str">
        <f t="shared" si="953"/>
        <v/>
      </c>
      <c r="CP632" s="21" t="str">
        <f t="shared" si="1001"/>
        <v/>
      </c>
      <c r="CQ632" s="21" t="str">
        <f t="shared" si="1002"/>
        <v/>
      </c>
      <c r="CR632" s="24" t="str">
        <f>IF(CI632="スギ",INDEX(データ!$H$7:$J$26,MATCH(CL632,データ!$G$7:$G$26),MATCH(CJ632,データ!$H$6:$J$6)),IF(CI632="ヒノキ",INDEX(データ!$H$32:$J$51,MATCH(CL632,データ!$G$32:$G$51),MATCH(CJ632,データ!$H$31:$J$31)),IF(CI632="マツ",INDEX(データ!#REF!,MATCH(CL632,データ!#REF!),MATCH(CJ632,データ!#REF!)),IF(CI632="ザツ",INDEX(データ!#REF!,MATCH(CL632,データ!#REF!),MATCH(CJ632,データ!#REF!)),""))))</f>
        <v/>
      </c>
      <c r="CS632" s="22" t="str">
        <f t="shared" si="1003"/>
        <v/>
      </c>
      <c r="CT632" s="21" t="str">
        <f t="shared" si="1004"/>
        <v/>
      </c>
      <c r="CU632" s="27" t="str">
        <f t="shared" si="1005"/>
        <v/>
      </c>
      <c r="CV632" s="24" t="str">
        <f t="shared" si="1006"/>
        <v/>
      </c>
      <c r="CW632" s="25" t="str">
        <f t="shared" si="1007"/>
        <v>0</v>
      </c>
      <c r="CX632" s="26" t="str">
        <f t="shared" si="1008"/>
        <v/>
      </c>
      <c r="CY632" s="26" t="str">
        <f t="shared" si="1009"/>
        <v/>
      </c>
      <c r="CZ632" s="26" t="str">
        <f t="shared" si="1010"/>
        <v/>
      </c>
      <c r="DA632" s="27" t="str">
        <f t="shared" si="1011"/>
        <v/>
      </c>
      <c r="DB632" s="26" t="str">
        <f t="shared" si="1012"/>
        <v/>
      </c>
      <c r="DC632" s="26" t="str">
        <f t="shared" si="1013"/>
        <v/>
      </c>
      <c r="DD632" s="45" t="s">
        <v>30</v>
      </c>
      <c r="DE632" s="55" t="str">
        <f>IF(ＣＳＶ貼付用!DB618="","",ＣＳＶ貼付用!DB618)</f>
        <v/>
      </c>
      <c r="DF632" s="38" t="str">
        <f>IF(ＣＳＶ貼付用!DD618="","",ＣＳＶ貼付用!DD618)</f>
        <v/>
      </c>
      <c r="DG632" s="38" t="str">
        <f>IF(ＣＳＶ貼付用!DF618="","",ＣＳＶ貼付用!DF618)</f>
        <v/>
      </c>
      <c r="DH632" s="40" t="str">
        <f t="shared" si="1014"/>
        <v/>
      </c>
      <c r="DI632" s="41" t="str">
        <f>IF(林齢計算用!E618="","",林齢計算用!E618)</f>
        <v/>
      </c>
      <c r="DJ632" s="41" t="str">
        <f t="shared" si="1015"/>
        <v/>
      </c>
      <c r="DK632" s="41" t="str">
        <f t="shared" si="1016"/>
        <v/>
      </c>
      <c r="DL632" s="23" t="str">
        <f>IF(DG632="スギ",INDEX(データ!$C$7:$E$26,MATCH(DJ632,データ!$B$7:$B$26),MATCH(DH632,データ!$C$6:$E$6)),IF(DG632="ヒノキ",INDEX(データ!$C$32:$E$51,MATCH(DJ632,データ!$B$32:$B$51),MATCH(DH632,データ!$C$31:$E$31)),IF(DG632="マツ",INDEX(データ!#REF!,MATCH(DJ632,データ!#REF!),MATCH(DH632,データ!#REF!)),IF(DG632="ザツ",INDEX(データ!#REF!,MATCH(DJ632,データ!#REF!),MATCH(DH632,データ!#REF!)),""))))</f>
        <v/>
      </c>
      <c r="DM632" s="22" t="str">
        <f t="shared" si="954"/>
        <v/>
      </c>
      <c r="DN632" s="21" t="str">
        <f t="shared" si="1017"/>
        <v/>
      </c>
      <c r="DO632" s="21" t="str">
        <f t="shared" si="1018"/>
        <v/>
      </c>
      <c r="DP632" s="24" t="str">
        <f>IF(DG632="スギ",INDEX(データ!$H$7:$J$26,MATCH(DJ632,データ!$G$7:$G$26),MATCH(DH632,データ!$H$6:$J$6)),IF(DG632="ヒノキ",INDEX(データ!$H$32:$J$51,MATCH(DJ632,データ!$G$32:$G$51),MATCH(DH632,データ!$H$31:$J$31)),IF(DG632="マツ",INDEX(データ!#REF!,MATCH(DJ632,データ!#REF!),MATCH(DH632,データ!#REF!)),IF(DG632="ザツ",INDEX(データ!#REF!,MATCH(DJ632,データ!#REF!),MATCH(DH632,データ!#REF!)),""))))</f>
        <v/>
      </c>
      <c r="DQ632" s="22" t="str">
        <f t="shared" si="1019"/>
        <v/>
      </c>
      <c r="DR632" s="21" t="str">
        <f t="shared" si="1020"/>
        <v/>
      </c>
      <c r="DS632" s="27" t="str">
        <f t="shared" si="1021"/>
        <v/>
      </c>
      <c r="DT632" s="24" t="str">
        <f t="shared" si="1022"/>
        <v/>
      </c>
      <c r="DU632" s="25" t="str">
        <f t="shared" si="1023"/>
        <v>0</v>
      </c>
      <c r="DV632" s="26" t="str">
        <f t="shared" si="1024"/>
        <v/>
      </c>
      <c r="DW632" s="26" t="str">
        <f t="shared" si="1025"/>
        <v/>
      </c>
      <c r="DX632" s="26" t="str">
        <f t="shared" si="1026"/>
        <v/>
      </c>
      <c r="DY632" s="27" t="str">
        <f t="shared" si="1027"/>
        <v/>
      </c>
      <c r="DZ632" s="26" t="str">
        <f t="shared" si="1028"/>
        <v/>
      </c>
      <c r="EA632" s="26" t="str">
        <f t="shared" si="1029"/>
        <v/>
      </c>
      <c r="EB632" s="45" t="s">
        <v>30</v>
      </c>
      <c r="EC632" s="55" t="str">
        <f>IF(ＣＳＶ貼付用!DQ618="","",ＣＳＶ貼付用!DQ618)</f>
        <v/>
      </c>
      <c r="ED632" s="38" t="str">
        <f>IF(ＣＳＶ貼付用!DS618="","",ＣＳＶ貼付用!DS618)</f>
        <v/>
      </c>
      <c r="EE632" s="38" t="str">
        <f>IF(ＣＳＶ貼付用!DU618="","",ＣＳＶ貼付用!DU618)</f>
        <v/>
      </c>
      <c r="EF632" s="40" t="str">
        <f t="shared" si="1030"/>
        <v/>
      </c>
      <c r="EG632" s="41" t="str">
        <f>IF(林齢計算用!F618="","",林齢計算用!F618)</f>
        <v/>
      </c>
      <c r="EH632" s="41" t="str">
        <f t="shared" si="1031"/>
        <v/>
      </c>
      <c r="EI632" s="41" t="str">
        <f t="shared" si="1032"/>
        <v/>
      </c>
      <c r="EJ632" s="23" t="str">
        <f>IF(EE632="スギ",INDEX(データ!$C$7:$E$26,MATCH(EH632,データ!$B$7:$B$26),MATCH(EF632,データ!$C$6:$E$6)),IF(EE632="ヒノキ",INDEX(データ!$C$32:$E$51,MATCH(EH632,データ!$B$32:$B$51),MATCH(EF632,データ!$C$31:$E$31)),IF(EE632="マツ",INDEX(データ!#REF!,MATCH(EH632,データ!#REF!),MATCH(EF632,データ!#REF!)),IF(EE632="ザツ",INDEX(データ!#REF!,MATCH(EH632,データ!#REF!),MATCH(EF632,データ!#REF!)),""))))</f>
        <v/>
      </c>
      <c r="EK632" s="22" t="str">
        <f t="shared" si="955"/>
        <v/>
      </c>
      <c r="EL632" s="21" t="str">
        <f t="shared" si="1033"/>
        <v/>
      </c>
      <c r="EM632" s="21" t="str">
        <f t="shared" si="1034"/>
        <v/>
      </c>
      <c r="EN632" s="24" t="str">
        <f>IF(EE632="スギ",INDEX(データ!$H$7:$J$26,MATCH(EH632,データ!$G$7:$G$26),MATCH(EF632,データ!$H$6:$J$6)),IF(EE632="ヒノキ",INDEX(データ!$H$32:$J$51,MATCH(EH632,データ!$G$32:$G$51),MATCH(EF632,データ!$H$31:$J$31)),IF(EE632="マツ",INDEX(データ!#REF!,MATCH(EH632,データ!#REF!),MATCH(EF632,データ!#REF!)),IF(EE632="ザツ",INDEX(データ!#REF!,MATCH(EH632,データ!#REF!),MATCH(EF632,データ!#REF!)),""))))</f>
        <v/>
      </c>
      <c r="EO632" s="22" t="str">
        <f t="shared" si="1035"/>
        <v/>
      </c>
      <c r="EP632" s="21" t="str">
        <f t="shared" si="1036"/>
        <v/>
      </c>
      <c r="EQ632" s="27" t="str">
        <f t="shared" si="1037"/>
        <v/>
      </c>
      <c r="ER632" s="24" t="str">
        <f t="shared" si="1038"/>
        <v/>
      </c>
      <c r="ES632" s="25" t="str">
        <f t="shared" si="1039"/>
        <v>0</v>
      </c>
      <c r="ET632" s="26" t="str">
        <f t="shared" si="1040"/>
        <v/>
      </c>
      <c r="EU632" s="26" t="str">
        <f t="shared" si="1041"/>
        <v/>
      </c>
      <c r="EV632" s="26" t="str">
        <f t="shared" si="1042"/>
        <v/>
      </c>
      <c r="EW632" s="27" t="str">
        <f t="shared" si="1043"/>
        <v/>
      </c>
      <c r="EX632" s="26" t="str">
        <f t="shared" si="1044"/>
        <v/>
      </c>
      <c r="EY632" s="26" t="str">
        <f t="shared" si="1045"/>
        <v/>
      </c>
      <c r="EZ632" s="26">
        <f t="shared" si="1046"/>
        <v>0</v>
      </c>
      <c r="FA632" s="43"/>
    </row>
    <row r="633" spans="1:157" ht="15.95" customHeight="1" x14ac:dyDescent="0.15">
      <c r="A633" s="21"/>
      <c r="B633" s="36" t="str">
        <f>IF(ＣＳＶ貼付用!G619="","",ＣＳＶ貼付用!G619)</f>
        <v/>
      </c>
      <c r="C633" s="36" t="str">
        <f>IF(ＣＳＶ貼付用!I619="","",ＣＳＶ貼付用!I619)</f>
        <v/>
      </c>
      <c r="D633" s="36" t="str">
        <f>IF(ＣＳＶ貼付用!J619="","",ＣＳＶ貼付用!J619)</f>
        <v/>
      </c>
      <c r="E633" s="36" t="str">
        <f>IF(ＣＳＶ貼付用!F619="","",ＣＳＶ貼付用!F619)</f>
        <v/>
      </c>
      <c r="F633" s="38" t="str">
        <f>IF(ＣＳＶ貼付用!T619="","",ＣＳＶ貼付用!T619)</f>
        <v/>
      </c>
      <c r="G633" s="38"/>
      <c r="H633" s="38" t="str">
        <f>IF(ＣＳＶ貼付用!GJ619="","",ＣＳＶ貼付用!GJ619)</f>
        <v/>
      </c>
      <c r="I633" s="38" t="str">
        <f>IF(ＣＳＶ貼付用!GL619="","",ＣＳＶ貼付用!GL619)</f>
        <v/>
      </c>
      <c r="J633" s="38" t="str">
        <f>IF(ＣＳＶ貼付用!GN619="","",ＣＳＶ貼付用!GN619)</f>
        <v/>
      </c>
      <c r="K633" s="38" t="str">
        <f>IF(ＣＳＶ貼付用!GP619="","",ＣＳＶ貼付用!GP619)</f>
        <v/>
      </c>
      <c r="L633" s="45" t="s">
        <v>30</v>
      </c>
      <c r="M633" s="55" t="str">
        <f>IF(ＣＳＶ貼付用!AT619="","",ＣＳＶ貼付用!AT619)</f>
        <v/>
      </c>
      <c r="N633" s="38" t="str">
        <f>IF(ＣＳＶ貼付用!AV619="","",ＣＳＶ貼付用!AV619)</f>
        <v/>
      </c>
      <c r="O633" s="38" t="str">
        <f>IF(ＣＳＶ貼付用!AX619="","",ＣＳＶ貼付用!AX619)</f>
        <v/>
      </c>
      <c r="P633" s="40" t="str">
        <f>IF(ＣＳＶ貼付用!FE619="","",ＣＳＶ貼付用!FE619)</f>
        <v/>
      </c>
      <c r="Q633" s="41" t="str">
        <f>IF(林齢計算用!A619="","",林齢計算用!A619)</f>
        <v/>
      </c>
      <c r="R633" s="41" t="str">
        <f t="shared" si="956"/>
        <v/>
      </c>
      <c r="S633" s="56" t="str">
        <f>IF(ＣＳＶ貼付用!EG619="","",ＣＳＶ貼付用!EG619*10)</f>
        <v/>
      </c>
      <c r="T633" s="23" t="str">
        <f>IF(O633="スギ",INDEX(データ!$C$7:$E$26,MATCH(R633,データ!$B$7:$B$26),MATCH(P633,データ!$C$6:$E$6)),IF(O633="ヒノキ",INDEX(データ!$C$32:$E$51,MATCH(R633,データ!$B$32:$B$51),MATCH(P633,データ!$C$31:$E$31)),IF(O633="マツ",INDEX(データ!#REF!,MATCH(R633,データ!#REF!),MATCH(P633,データ!#REF!)),IF(O633="ザツ",INDEX(データ!#REF!,MATCH(R633,データ!#REF!),MATCH(P633,データ!#REF!)),""))))</f>
        <v/>
      </c>
      <c r="U633" s="22" t="str">
        <f t="shared" si="1047"/>
        <v/>
      </c>
      <c r="V633" s="21" t="str">
        <f t="shared" si="1051"/>
        <v/>
      </c>
      <c r="W633" s="21" t="str">
        <f t="shared" si="1048"/>
        <v/>
      </c>
      <c r="X633" s="23" t="str">
        <f>IF(O633="スギ",INDEX(データ!$H$7:$J$26,MATCH(R633,データ!$G$7:$G$26),MATCH(P633,データ!$H$6:$J$6)),IF(O633="ヒノキ",INDEX(データ!$H$32:$J$51,MATCH(R633,データ!$G$32:$G$51),MATCH(P633,データ!$H$31:$J$31)),IF(O633="マツ",INDEX(データ!#REF!,MATCH(R633,データ!#REF!),MATCH(P633,データ!#REF!)),IF(O633="ザツ",INDEX(データ!#REF!,MATCH(R633,データ!#REF!),MATCH(P633,データ!#REF!)),""))))</f>
        <v/>
      </c>
      <c r="Y633" s="22" t="str">
        <f t="shared" si="1049"/>
        <v/>
      </c>
      <c r="Z633" s="21" t="str">
        <f t="shared" si="1050"/>
        <v/>
      </c>
      <c r="AA633" s="27" t="str">
        <f t="shared" si="957"/>
        <v/>
      </c>
      <c r="AB633" s="24" t="str">
        <f t="shared" si="958"/>
        <v/>
      </c>
      <c r="AC633" s="25" t="str">
        <f t="shared" si="959"/>
        <v>0</v>
      </c>
      <c r="AD633" s="26" t="str">
        <f t="shared" si="960"/>
        <v/>
      </c>
      <c r="AE633" s="26" t="str">
        <f t="shared" si="961"/>
        <v/>
      </c>
      <c r="AF633" s="26" t="str">
        <f t="shared" si="962"/>
        <v/>
      </c>
      <c r="AG633" s="27" t="str">
        <f t="shared" si="963"/>
        <v/>
      </c>
      <c r="AH633" s="26" t="str">
        <f t="shared" si="964"/>
        <v/>
      </c>
      <c r="AI633" s="26" t="str">
        <f t="shared" si="965"/>
        <v/>
      </c>
      <c r="AJ633" s="45" t="s">
        <v>30</v>
      </c>
      <c r="AK633" s="55" t="str">
        <f>IF(ＣＳＶ貼付用!BI619="","",ＣＳＶ貼付用!BI619)</f>
        <v/>
      </c>
      <c r="AL633" s="38" t="str">
        <f>IF(ＣＳＶ貼付用!BK619="","",ＣＳＶ貼付用!BK619)</f>
        <v/>
      </c>
      <c r="AM633" s="38" t="str">
        <f>IF(ＣＳＶ貼付用!BM619="","",ＣＳＶ貼付用!BM619)</f>
        <v/>
      </c>
      <c r="AN633" s="40" t="str">
        <f t="shared" si="966"/>
        <v/>
      </c>
      <c r="AO633" s="41" t="str">
        <f>IF(林齢計算用!B619="","",林齢計算用!B619)</f>
        <v/>
      </c>
      <c r="AP633" s="41" t="str">
        <f t="shared" si="967"/>
        <v/>
      </c>
      <c r="AQ633" s="41" t="str">
        <f t="shared" si="968"/>
        <v/>
      </c>
      <c r="AR633" s="23" t="str">
        <f>IF(AM633="スギ",INDEX(データ!$C$7:$E$26,MATCH(AP633,データ!$B$7:$B$26),MATCH(AN633,データ!$C$6:$E$6)),IF(AM633="ヒノキ",INDEX(データ!$C$32:$E$51,MATCH(AP633,データ!$B$32:$B$51),MATCH(AN633,データ!$C$31:$E$31)),IF(AM633="マツ",INDEX(データ!#REF!,MATCH(AP633,データ!#REF!),MATCH(AN633,データ!#REF!)),IF(AM633="ザツ",INDEX(データ!#REF!,MATCH(AP633,データ!#REF!),MATCH(AN633,データ!#REF!)),""))))</f>
        <v/>
      </c>
      <c r="AS633" s="22" t="str">
        <f t="shared" si="951"/>
        <v/>
      </c>
      <c r="AT633" s="21" t="str">
        <f t="shared" si="969"/>
        <v/>
      </c>
      <c r="AU633" s="21" t="str">
        <f t="shared" si="970"/>
        <v/>
      </c>
      <c r="AV633" s="24" t="str">
        <f>IF(AM633="スギ",INDEX(データ!$H$7:$J$26,MATCH(AP633,データ!$G$7:$G$26),MATCH(AN633,データ!$H$6:$J$6)),IF(AM633="ヒノキ",INDEX(データ!$H$32:$J$51,MATCH(AP633,データ!$G$32:$G$51),MATCH(AN633,データ!$H$31:$J$31)),IF(AM633="マツ",INDEX(データ!#REF!,MATCH(AP633,データ!#REF!),MATCH(AN633,データ!#REF!)),IF(AM633="ザツ",INDEX(データ!#REF!,MATCH(AP633,データ!#REF!),MATCH(AN633,データ!#REF!)),""))))</f>
        <v/>
      </c>
      <c r="AW633" s="22" t="str">
        <f t="shared" si="971"/>
        <v/>
      </c>
      <c r="AX633" s="21" t="str">
        <f t="shared" si="972"/>
        <v/>
      </c>
      <c r="AY633" s="27" t="str">
        <f t="shared" si="973"/>
        <v/>
      </c>
      <c r="AZ633" s="24" t="str">
        <f t="shared" si="974"/>
        <v/>
      </c>
      <c r="BA633" s="25" t="str">
        <f t="shared" si="975"/>
        <v>0</v>
      </c>
      <c r="BB633" s="26" t="str">
        <f t="shared" si="976"/>
        <v/>
      </c>
      <c r="BC633" s="26" t="str">
        <f t="shared" si="977"/>
        <v/>
      </c>
      <c r="BD633" s="26" t="str">
        <f t="shared" si="978"/>
        <v/>
      </c>
      <c r="BE633" s="27" t="str">
        <f t="shared" si="979"/>
        <v/>
      </c>
      <c r="BF633" s="26" t="str">
        <f t="shared" si="980"/>
        <v/>
      </c>
      <c r="BG633" s="26" t="str">
        <f t="shared" si="981"/>
        <v/>
      </c>
      <c r="BH633" s="45" t="s">
        <v>30</v>
      </c>
      <c r="BI633" s="55" t="str">
        <f>IF(ＣＳＶ貼付用!BX619="","",ＣＳＶ貼付用!BX619)</f>
        <v/>
      </c>
      <c r="BJ633" s="38" t="str">
        <f>IF(ＣＳＶ貼付用!BZ619="","",ＣＳＶ貼付用!BZ619)</f>
        <v/>
      </c>
      <c r="BK633" s="38" t="str">
        <f>IF(ＣＳＶ貼付用!CB619="","",ＣＳＶ貼付用!CB619)</f>
        <v/>
      </c>
      <c r="BL633" s="40" t="str">
        <f t="shared" si="982"/>
        <v/>
      </c>
      <c r="BM633" s="41" t="str">
        <f>IF(林齢計算用!C619="","",林齢計算用!C619)</f>
        <v/>
      </c>
      <c r="BN633" s="41" t="str">
        <f t="shared" si="983"/>
        <v/>
      </c>
      <c r="BO633" s="41" t="str">
        <f t="shared" si="984"/>
        <v/>
      </c>
      <c r="BP633" s="23" t="str">
        <f>IF(BK633="スギ",INDEX(データ!$C$7:$E$26,MATCH(BN633,データ!$B$7:$B$26),MATCH(BL633,データ!$C$6:$E$6)),IF(BK633="ヒノキ",INDEX(データ!$C$32:$E$51,MATCH(BN633,データ!$B$32:$B$51),MATCH(BL633,データ!$C$31:$E$31)),IF(BK633="マツ",INDEX(データ!#REF!,MATCH(BN633,データ!#REF!),MATCH(BL633,データ!#REF!)),IF(BK633="ザツ",INDEX(データ!#REF!,MATCH(BN633,データ!#REF!),MATCH(BL633,データ!#REF!)),""))))</f>
        <v/>
      </c>
      <c r="BQ633" s="22" t="str">
        <f t="shared" si="952"/>
        <v/>
      </c>
      <c r="BR633" s="21" t="str">
        <f t="shared" si="985"/>
        <v/>
      </c>
      <c r="BS633" s="21" t="str">
        <f t="shared" si="986"/>
        <v/>
      </c>
      <c r="BT633" s="24" t="str">
        <f>IF(BK633="スギ",INDEX(データ!$H$7:$J$26,MATCH(BN633,データ!$G$7:$G$26),MATCH(BL633,データ!$H$6:$J$6)),IF(BK633="ヒノキ",INDEX(データ!$H$32:$J$51,MATCH(BN633,データ!$G$32:$G$51),MATCH(BL633,データ!$H$31:$J$31)),IF(BK633="マツ",INDEX(データ!#REF!,MATCH(BN633,データ!#REF!),MATCH(BL633,データ!#REF!)),IF(BK633="ザツ",INDEX(データ!#REF!,MATCH(BN633,データ!#REF!),MATCH(BL633,データ!#REF!)),""))))</f>
        <v/>
      </c>
      <c r="BU633" s="22" t="str">
        <f t="shared" si="987"/>
        <v/>
      </c>
      <c r="BV633" s="21" t="str">
        <f t="shared" si="988"/>
        <v/>
      </c>
      <c r="BW633" s="27" t="str">
        <f t="shared" si="989"/>
        <v/>
      </c>
      <c r="BX633" s="24" t="str">
        <f t="shared" si="990"/>
        <v/>
      </c>
      <c r="BY633" s="25" t="str">
        <f t="shared" si="991"/>
        <v>0</v>
      </c>
      <c r="BZ633" s="26" t="str">
        <f t="shared" si="992"/>
        <v/>
      </c>
      <c r="CA633" s="26" t="str">
        <f t="shared" si="993"/>
        <v/>
      </c>
      <c r="CB633" s="26" t="str">
        <f t="shared" si="994"/>
        <v/>
      </c>
      <c r="CC633" s="27" t="str">
        <f t="shared" si="995"/>
        <v/>
      </c>
      <c r="CD633" s="26" t="str">
        <f t="shared" si="996"/>
        <v/>
      </c>
      <c r="CE633" s="26" t="str">
        <f t="shared" si="997"/>
        <v/>
      </c>
      <c r="CF633" s="45" t="s">
        <v>30</v>
      </c>
      <c r="CG633" s="55" t="str">
        <f>IF(ＣＳＶ貼付用!CM619="","",ＣＳＶ貼付用!CM619)</f>
        <v/>
      </c>
      <c r="CH633" s="38" t="str">
        <f>IF(ＣＳＶ貼付用!CO619="","",ＣＳＶ貼付用!CO619)</f>
        <v/>
      </c>
      <c r="CI633" s="38" t="str">
        <f>IF(ＣＳＶ貼付用!CQ619="","",ＣＳＶ貼付用!CQ619)</f>
        <v/>
      </c>
      <c r="CJ633" s="40" t="str">
        <f t="shared" si="998"/>
        <v/>
      </c>
      <c r="CK633" s="41" t="str">
        <f>IF(林齢計算用!D619="","",林齢計算用!D619)</f>
        <v/>
      </c>
      <c r="CL633" s="41" t="str">
        <f t="shared" si="999"/>
        <v/>
      </c>
      <c r="CM633" s="41" t="str">
        <f t="shared" si="1000"/>
        <v/>
      </c>
      <c r="CN633" s="23" t="str">
        <f>IF(CI633="スギ",INDEX(データ!$C$7:$E$26,MATCH(CL633,データ!$B$7:$B$26),MATCH(CJ633,データ!$C$6:$E$6)),IF(CI633="ヒノキ",INDEX(データ!$C$32:$E$51,MATCH(CL633,データ!$B$32:$B$51),MATCH(CJ633,データ!$C$31:$E$31)),IF(CI633="マツ",INDEX(データ!#REF!,MATCH(CL633,データ!#REF!),MATCH(CJ633,データ!#REF!)),IF(CI633="ザツ",INDEX(データ!#REF!,MATCH(CL633,データ!#REF!),MATCH(CJ633,データ!#REF!)),""))))</f>
        <v/>
      </c>
      <c r="CO633" s="22" t="str">
        <f t="shared" si="953"/>
        <v/>
      </c>
      <c r="CP633" s="21" t="str">
        <f t="shared" si="1001"/>
        <v/>
      </c>
      <c r="CQ633" s="21" t="str">
        <f t="shared" si="1002"/>
        <v/>
      </c>
      <c r="CR633" s="24" t="str">
        <f>IF(CI633="スギ",INDEX(データ!$H$7:$J$26,MATCH(CL633,データ!$G$7:$G$26),MATCH(CJ633,データ!$H$6:$J$6)),IF(CI633="ヒノキ",INDEX(データ!$H$32:$J$51,MATCH(CL633,データ!$G$32:$G$51),MATCH(CJ633,データ!$H$31:$J$31)),IF(CI633="マツ",INDEX(データ!#REF!,MATCH(CL633,データ!#REF!),MATCH(CJ633,データ!#REF!)),IF(CI633="ザツ",INDEX(データ!#REF!,MATCH(CL633,データ!#REF!),MATCH(CJ633,データ!#REF!)),""))))</f>
        <v/>
      </c>
      <c r="CS633" s="22" t="str">
        <f t="shared" si="1003"/>
        <v/>
      </c>
      <c r="CT633" s="21" t="str">
        <f t="shared" si="1004"/>
        <v/>
      </c>
      <c r="CU633" s="27" t="str">
        <f t="shared" si="1005"/>
        <v/>
      </c>
      <c r="CV633" s="24" t="str">
        <f t="shared" si="1006"/>
        <v/>
      </c>
      <c r="CW633" s="25" t="str">
        <f t="shared" si="1007"/>
        <v>0</v>
      </c>
      <c r="CX633" s="26" t="str">
        <f t="shared" si="1008"/>
        <v/>
      </c>
      <c r="CY633" s="26" t="str">
        <f t="shared" si="1009"/>
        <v/>
      </c>
      <c r="CZ633" s="26" t="str">
        <f t="shared" si="1010"/>
        <v/>
      </c>
      <c r="DA633" s="27" t="str">
        <f t="shared" si="1011"/>
        <v/>
      </c>
      <c r="DB633" s="26" t="str">
        <f t="shared" si="1012"/>
        <v/>
      </c>
      <c r="DC633" s="26" t="str">
        <f t="shared" si="1013"/>
        <v/>
      </c>
      <c r="DD633" s="45" t="s">
        <v>30</v>
      </c>
      <c r="DE633" s="55" t="str">
        <f>IF(ＣＳＶ貼付用!DB619="","",ＣＳＶ貼付用!DB619)</f>
        <v/>
      </c>
      <c r="DF633" s="38" t="str">
        <f>IF(ＣＳＶ貼付用!DD619="","",ＣＳＶ貼付用!DD619)</f>
        <v/>
      </c>
      <c r="DG633" s="38" t="str">
        <f>IF(ＣＳＶ貼付用!DF619="","",ＣＳＶ貼付用!DF619)</f>
        <v/>
      </c>
      <c r="DH633" s="40" t="str">
        <f t="shared" si="1014"/>
        <v/>
      </c>
      <c r="DI633" s="41" t="str">
        <f>IF(林齢計算用!E619="","",林齢計算用!E619)</f>
        <v/>
      </c>
      <c r="DJ633" s="41" t="str">
        <f t="shared" si="1015"/>
        <v/>
      </c>
      <c r="DK633" s="41" t="str">
        <f t="shared" si="1016"/>
        <v/>
      </c>
      <c r="DL633" s="23" t="str">
        <f>IF(DG633="スギ",INDEX(データ!$C$7:$E$26,MATCH(DJ633,データ!$B$7:$B$26),MATCH(DH633,データ!$C$6:$E$6)),IF(DG633="ヒノキ",INDEX(データ!$C$32:$E$51,MATCH(DJ633,データ!$B$32:$B$51),MATCH(DH633,データ!$C$31:$E$31)),IF(DG633="マツ",INDEX(データ!#REF!,MATCH(DJ633,データ!#REF!),MATCH(DH633,データ!#REF!)),IF(DG633="ザツ",INDEX(データ!#REF!,MATCH(DJ633,データ!#REF!),MATCH(DH633,データ!#REF!)),""))))</f>
        <v/>
      </c>
      <c r="DM633" s="22" t="str">
        <f t="shared" si="954"/>
        <v/>
      </c>
      <c r="DN633" s="21" t="str">
        <f t="shared" si="1017"/>
        <v/>
      </c>
      <c r="DO633" s="21" t="str">
        <f t="shared" si="1018"/>
        <v/>
      </c>
      <c r="DP633" s="24" t="str">
        <f>IF(DG633="スギ",INDEX(データ!$H$7:$J$26,MATCH(DJ633,データ!$G$7:$G$26),MATCH(DH633,データ!$H$6:$J$6)),IF(DG633="ヒノキ",INDEX(データ!$H$32:$J$51,MATCH(DJ633,データ!$G$32:$G$51),MATCH(DH633,データ!$H$31:$J$31)),IF(DG633="マツ",INDEX(データ!#REF!,MATCH(DJ633,データ!#REF!),MATCH(DH633,データ!#REF!)),IF(DG633="ザツ",INDEX(データ!#REF!,MATCH(DJ633,データ!#REF!),MATCH(DH633,データ!#REF!)),""))))</f>
        <v/>
      </c>
      <c r="DQ633" s="22" t="str">
        <f t="shared" si="1019"/>
        <v/>
      </c>
      <c r="DR633" s="21" t="str">
        <f t="shared" si="1020"/>
        <v/>
      </c>
      <c r="DS633" s="27" t="str">
        <f t="shared" si="1021"/>
        <v/>
      </c>
      <c r="DT633" s="24" t="str">
        <f t="shared" si="1022"/>
        <v/>
      </c>
      <c r="DU633" s="25" t="str">
        <f t="shared" si="1023"/>
        <v>0</v>
      </c>
      <c r="DV633" s="26" t="str">
        <f t="shared" si="1024"/>
        <v/>
      </c>
      <c r="DW633" s="26" t="str">
        <f t="shared" si="1025"/>
        <v/>
      </c>
      <c r="DX633" s="26" t="str">
        <f t="shared" si="1026"/>
        <v/>
      </c>
      <c r="DY633" s="27" t="str">
        <f t="shared" si="1027"/>
        <v/>
      </c>
      <c r="DZ633" s="26" t="str">
        <f t="shared" si="1028"/>
        <v/>
      </c>
      <c r="EA633" s="26" t="str">
        <f t="shared" si="1029"/>
        <v/>
      </c>
      <c r="EB633" s="45" t="s">
        <v>30</v>
      </c>
      <c r="EC633" s="55" t="str">
        <f>IF(ＣＳＶ貼付用!DQ619="","",ＣＳＶ貼付用!DQ619)</f>
        <v/>
      </c>
      <c r="ED633" s="38" t="str">
        <f>IF(ＣＳＶ貼付用!DS619="","",ＣＳＶ貼付用!DS619)</f>
        <v/>
      </c>
      <c r="EE633" s="38" t="str">
        <f>IF(ＣＳＶ貼付用!DU619="","",ＣＳＶ貼付用!DU619)</f>
        <v/>
      </c>
      <c r="EF633" s="40" t="str">
        <f t="shared" si="1030"/>
        <v/>
      </c>
      <c r="EG633" s="41" t="str">
        <f>IF(林齢計算用!F619="","",林齢計算用!F619)</f>
        <v/>
      </c>
      <c r="EH633" s="41" t="str">
        <f t="shared" si="1031"/>
        <v/>
      </c>
      <c r="EI633" s="41" t="str">
        <f t="shared" si="1032"/>
        <v/>
      </c>
      <c r="EJ633" s="23" t="str">
        <f>IF(EE633="スギ",INDEX(データ!$C$7:$E$26,MATCH(EH633,データ!$B$7:$B$26),MATCH(EF633,データ!$C$6:$E$6)),IF(EE633="ヒノキ",INDEX(データ!$C$32:$E$51,MATCH(EH633,データ!$B$32:$B$51),MATCH(EF633,データ!$C$31:$E$31)),IF(EE633="マツ",INDEX(データ!#REF!,MATCH(EH633,データ!#REF!),MATCH(EF633,データ!#REF!)),IF(EE633="ザツ",INDEX(データ!#REF!,MATCH(EH633,データ!#REF!),MATCH(EF633,データ!#REF!)),""))))</f>
        <v/>
      </c>
      <c r="EK633" s="22" t="str">
        <f t="shared" si="955"/>
        <v/>
      </c>
      <c r="EL633" s="21" t="str">
        <f t="shared" si="1033"/>
        <v/>
      </c>
      <c r="EM633" s="21" t="str">
        <f t="shared" si="1034"/>
        <v/>
      </c>
      <c r="EN633" s="24" t="str">
        <f>IF(EE633="スギ",INDEX(データ!$H$7:$J$26,MATCH(EH633,データ!$G$7:$G$26),MATCH(EF633,データ!$H$6:$J$6)),IF(EE633="ヒノキ",INDEX(データ!$H$32:$J$51,MATCH(EH633,データ!$G$32:$G$51),MATCH(EF633,データ!$H$31:$J$31)),IF(EE633="マツ",INDEX(データ!#REF!,MATCH(EH633,データ!#REF!),MATCH(EF633,データ!#REF!)),IF(EE633="ザツ",INDEX(データ!#REF!,MATCH(EH633,データ!#REF!),MATCH(EF633,データ!#REF!)),""))))</f>
        <v/>
      </c>
      <c r="EO633" s="22" t="str">
        <f t="shared" si="1035"/>
        <v/>
      </c>
      <c r="EP633" s="21" t="str">
        <f t="shared" si="1036"/>
        <v/>
      </c>
      <c r="EQ633" s="27" t="str">
        <f t="shared" si="1037"/>
        <v/>
      </c>
      <c r="ER633" s="24" t="str">
        <f t="shared" si="1038"/>
        <v/>
      </c>
      <c r="ES633" s="25" t="str">
        <f t="shared" si="1039"/>
        <v>0</v>
      </c>
      <c r="ET633" s="26" t="str">
        <f t="shared" si="1040"/>
        <v/>
      </c>
      <c r="EU633" s="26" t="str">
        <f t="shared" si="1041"/>
        <v/>
      </c>
      <c r="EV633" s="26" t="str">
        <f t="shared" si="1042"/>
        <v/>
      </c>
      <c r="EW633" s="27" t="str">
        <f t="shared" si="1043"/>
        <v/>
      </c>
      <c r="EX633" s="26" t="str">
        <f t="shared" si="1044"/>
        <v/>
      </c>
      <c r="EY633" s="26" t="str">
        <f t="shared" si="1045"/>
        <v/>
      </c>
      <c r="EZ633" s="26">
        <f t="shared" si="1046"/>
        <v>0</v>
      </c>
      <c r="FA633" s="43"/>
    </row>
    <row r="634" spans="1:157" ht="15.95" customHeight="1" x14ac:dyDescent="0.15">
      <c r="A634" s="21"/>
      <c r="B634" s="36" t="str">
        <f>IF(ＣＳＶ貼付用!G620="","",ＣＳＶ貼付用!G620)</f>
        <v/>
      </c>
      <c r="C634" s="36" t="str">
        <f>IF(ＣＳＶ貼付用!I620="","",ＣＳＶ貼付用!I620)</f>
        <v/>
      </c>
      <c r="D634" s="36" t="str">
        <f>IF(ＣＳＶ貼付用!J620="","",ＣＳＶ貼付用!J620)</f>
        <v/>
      </c>
      <c r="E634" s="36" t="str">
        <f>IF(ＣＳＶ貼付用!F620="","",ＣＳＶ貼付用!F620)</f>
        <v/>
      </c>
      <c r="F634" s="38" t="str">
        <f>IF(ＣＳＶ貼付用!T620="","",ＣＳＶ貼付用!T620)</f>
        <v/>
      </c>
      <c r="G634" s="38"/>
      <c r="H634" s="38" t="str">
        <f>IF(ＣＳＶ貼付用!GJ620="","",ＣＳＶ貼付用!GJ620)</f>
        <v/>
      </c>
      <c r="I634" s="38" t="str">
        <f>IF(ＣＳＶ貼付用!GL620="","",ＣＳＶ貼付用!GL620)</f>
        <v/>
      </c>
      <c r="J634" s="38" t="str">
        <f>IF(ＣＳＶ貼付用!GN620="","",ＣＳＶ貼付用!GN620)</f>
        <v/>
      </c>
      <c r="K634" s="38" t="str">
        <f>IF(ＣＳＶ貼付用!GP620="","",ＣＳＶ貼付用!GP620)</f>
        <v/>
      </c>
      <c r="L634" s="45" t="s">
        <v>30</v>
      </c>
      <c r="M634" s="55" t="str">
        <f>IF(ＣＳＶ貼付用!AT620="","",ＣＳＶ貼付用!AT620)</f>
        <v/>
      </c>
      <c r="N634" s="38" t="str">
        <f>IF(ＣＳＶ貼付用!AV620="","",ＣＳＶ貼付用!AV620)</f>
        <v/>
      </c>
      <c r="O634" s="38" t="str">
        <f>IF(ＣＳＶ貼付用!AX620="","",ＣＳＶ貼付用!AX620)</f>
        <v/>
      </c>
      <c r="P634" s="40" t="str">
        <f>IF(ＣＳＶ貼付用!FE620="","",ＣＳＶ貼付用!FE620)</f>
        <v/>
      </c>
      <c r="Q634" s="41" t="str">
        <f>IF(林齢計算用!A620="","",林齢計算用!A620)</f>
        <v/>
      </c>
      <c r="R634" s="41" t="str">
        <f t="shared" si="956"/>
        <v/>
      </c>
      <c r="S634" s="56" t="str">
        <f>IF(ＣＳＶ貼付用!EG620="","",ＣＳＶ貼付用!EG620*10)</f>
        <v/>
      </c>
      <c r="T634" s="23" t="str">
        <f>IF(O634="スギ",INDEX(データ!$C$7:$E$26,MATCH(R634,データ!$B$7:$B$26),MATCH(P634,データ!$C$6:$E$6)),IF(O634="ヒノキ",INDEX(データ!$C$32:$E$51,MATCH(R634,データ!$B$32:$B$51),MATCH(P634,データ!$C$31:$E$31)),IF(O634="マツ",INDEX(データ!#REF!,MATCH(R634,データ!#REF!),MATCH(P634,データ!#REF!)),IF(O634="ザツ",INDEX(データ!#REF!,MATCH(R634,データ!#REF!),MATCH(P634,データ!#REF!)),""))))</f>
        <v/>
      </c>
      <c r="U634" s="22" t="str">
        <f t="shared" si="1047"/>
        <v/>
      </c>
      <c r="V634" s="21" t="str">
        <f t="shared" si="1051"/>
        <v/>
      </c>
      <c r="W634" s="21" t="str">
        <f t="shared" si="1048"/>
        <v/>
      </c>
      <c r="X634" s="23" t="str">
        <f>IF(O634="スギ",INDEX(データ!$H$7:$J$26,MATCH(R634,データ!$G$7:$G$26),MATCH(P634,データ!$H$6:$J$6)),IF(O634="ヒノキ",INDEX(データ!$H$32:$J$51,MATCH(R634,データ!$G$32:$G$51),MATCH(P634,データ!$H$31:$J$31)),IF(O634="マツ",INDEX(データ!#REF!,MATCH(R634,データ!#REF!),MATCH(P634,データ!#REF!)),IF(O634="ザツ",INDEX(データ!#REF!,MATCH(R634,データ!#REF!),MATCH(P634,データ!#REF!)),""))))</f>
        <v/>
      </c>
      <c r="Y634" s="22" t="str">
        <f t="shared" si="1049"/>
        <v/>
      </c>
      <c r="Z634" s="21" t="str">
        <f t="shared" si="1050"/>
        <v/>
      </c>
      <c r="AA634" s="27" t="str">
        <f t="shared" si="957"/>
        <v/>
      </c>
      <c r="AB634" s="24" t="str">
        <f t="shared" si="958"/>
        <v/>
      </c>
      <c r="AC634" s="25" t="str">
        <f t="shared" si="959"/>
        <v>0</v>
      </c>
      <c r="AD634" s="26" t="str">
        <f t="shared" si="960"/>
        <v/>
      </c>
      <c r="AE634" s="26" t="str">
        <f t="shared" si="961"/>
        <v/>
      </c>
      <c r="AF634" s="26" t="str">
        <f t="shared" si="962"/>
        <v/>
      </c>
      <c r="AG634" s="27" t="str">
        <f t="shared" si="963"/>
        <v/>
      </c>
      <c r="AH634" s="26" t="str">
        <f t="shared" si="964"/>
        <v/>
      </c>
      <c r="AI634" s="26" t="str">
        <f t="shared" si="965"/>
        <v/>
      </c>
      <c r="AJ634" s="45" t="s">
        <v>30</v>
      </c>
      <c r="AK634" s="55" t="str">
        <f>IF(ＣＳＶ貼付用!BI620="","",ＣＳＶ貼付用!BI620)</f>
        <v/>
      </c>
      <c r="AL634" s="38" t="str">
        <f>IF(ＣＳＶ貼付用!BK620="","",ＣＳＶ貼付用!BK620)</f>
        <v/>
      </c>
      <c r="AM634" s="38" t="str">
        <f>IF(ＣＳＶ貼付用!BM620="","",ＣＳＶ貼付用!BM620)</f>
        <v/>
      </c>
      <c r="AN634" s="40" t="str">
        <f t="shared" si="966"/>
        <v/>
      </c>
      <c r="AO634" s="41" t="str">
        <f>IF(林齢計算用!B620="","",林齢計算用!B620)</f>
        <v/>
      </c>
      <c r="AP634" s="41" t="str">
        <f t="shared" si="967"/>
        <v/>
      </c>
      <c r="AQ634" s="41" t="str">
        <f t="shared" si="968"/>
        <v/>
      </c>
      <c r="AR634" s="23" t="str">
        <f>IF(AM634="スギ",INDEX(データ!$C$7:$E$26,MATCH(AP634,データ!$B$7:$B$26),MATCH(AN634,データ!$C$6:$E$6)),IF(AM634="ヒノキ",INDEX(データ!$C$32:$E$51,MATCH(AP634,データ!$B$32:$B$51),MATCH(AN634,データ!$C$31:$E$31)),IF(AM634="マツ",INDEX(データ!#REF!,MATCH(AP634,データ!#REF!),MATCH(AN634,データ!#REF!)),IF(AM634="ザツ",INDEX(データ!#REF!,MATCH(AP634,データ!#REF!),MATCH(AN634,データ!#REF!)),""))))</f>
        <v/>
      </c>
      <c r="AS634" s="22" t="str">
        <f t="shared" si="951"/>
        <v/>
      </c>
      <c r="AT634" s="21" t="str">
        <f t="shared" si="969"/>
        <v/>
      </c>
      <c r="AU634" s="21" t="str">
        <f t="shared" si="970"/>
        <v/>
      </c>
      <c r="AV634" s="24" t="str">
        <f>IF(AM634="スギ",INDEX(データ!$H$7:$J$26,MATCH(AP634,データ!$G$7:$G$26),MATCH(AN634,データ!$H$6:$J$6)),IF(AM634="ヒノキ",INDEX(データ!$H$32:$J$51,MATCH(AP634,データ!$G$32:$G$51),MATCH(AN634,データ!$H$31:$J$31)),IF(AM634="マツ",INDEX(データ!#REF!,MATCH(AP634,データ!#REF!),MATCH(AN634,データ!#REF!)),IF(AM634="ザツ",INDEX(データ!#REF!,MATCH(AP634,データ!#REF!),MATCH(AN634,データ!#REF!)),""))))</f>
        <v/>
      </c>
      <c r="AW634" s="22" t="str">
        <f t="shared" si="971"/>
        <v/>
      </c>
      <c r="AX634" s="21" t="str">
        <f t="shared" si="972"/>
        <v/>
      </c>
      <c r="AY634" s="27" t="str">
        <f t="shared" si="973"/>
        <v/>
      </c>
      <c r="AZ634" s="24" t="str">
        <f t="shared" si="974"/>
        <v/>
      </c>
      <c r="BA634" s="25" t="str">
        <f t="shared" si="975"/>
        <v>0</v>
      </c>
      <c r="BB634" s="26" t="str">
        <f t="shared" si="976"/>
        <v/>
      </c>
      <c r="BC634" s="26" t="str">
        <f t="shared" si="977"/>
        <v/>
      </c>
      <c r="BD634" s="26" t="str">
        <f t="shared" si="978"/>
        <v/>
      </c>
      <c r="BE634" s="27" t="str">
        <f t="shared" si="979"/>
        <v/>
      </c>
      <c r="BF634" s="26" t="str">
        <f t="shared" si="980"/>
        <v/>
      </c>
      <c r="BG634" s="26" t="str">
        <f t="shared" si="981"/>
        <v/>
      </c>
      <c r="BH634" s="45" t="s">
        <v>30</v>
      </c>
      <c r="BI634" s="55" t="str">
        <f>IF(ＣＳＶ貼付用!BX620="","",ＣＳＶ貼付用!BX620)</f>
        <v/>
      </c>
      <c r="BJ634" s="38" t="str">
        <f>IF(ＣＳＶ貼付用!BZ620="","",ＣＳＶ貼付用!BZ620)</f>
        <v/>
      </c>
      <c r="BK634" s="38" t="str">
        <f>IF(ＣＳＶ貼付用!CB620="","",ＣＳＶ貼付用!CB620)</f>
        <v/>
      </c>
      <c r="BL634" s="40" t="str">
        <f t="shared" si="982"/>
        <v/>
      </c>
      <c r="BM634" s="41" t="str">
        <f>IF(林齢計算用!C620="","",林齢計算用!C620)</f>
        <v/>
      </c>
      <c r="BN634" s="41" t="str">
        <f t="shared" si="983"/>
        <v/>
      </c>
      <c r="BO634" s="41" t="str">
        <f t="shared" si="984"/>
        <v/>
      </c>
      <c r="BP634" s="23" t="str">
        <f>IF(BK634="スギ",INDEX(データ!$C$7:$E$26,MATCH(BN634,データ!$B$7:$B$26),MATCH(BL634,データ!$C$6:$E$6)),IF(BK634="ヒノキ",INDEX(データ!$C$32:$E$51,MATCH(BN634,データ!$B$32:$B$51),MATCH(BL634,データ!$C$31:$E$31)),IF(BK634="マツ",INDEX(データ!#REF!,MATCH(BN634,データ!#REF!),MATCH(BL634,データ!#REF!)),IF(BK634="ザツ",INDEX(データ!#REF!,MATCH(BN634,データ!#REF!),MATCH(BL634,データ!#REF!)),""))))</f>
        <v/>
      </c>
      <c r="BQ634" s="22" t="str">
        <f t="shared" si="952"/>
        <v/>
      </c>
      <c r="BR634" s="21" t="str">
        <f t="shared" si="985"/>
        <v/>
      </c>
      <c r="BS634" s="21" t="str">
        <f t="shared" si="986"/>
        <v/>
      </c>
      <c r="BT634" s="24" t="str">
        <f>IF(BK634="スギ",INDEX(データ!$H$7:$J$26,MATCH(BN634,データ!$G$7:$G$26),MATCH(BL634,データ!$H$6:$J$6)),IF(BK634="ヒノキ",INDEX(データ!$H$32:$J$51,MATCH(BN634,データ!$G$32:$G$51),MATCH(BL634,データ!$H$31:$J$31)),IF(BK634="マツ",INDEX(データ!#REF!,MATCH(BN634,データ!#REF!),MATCH(BL634,データ!#REF!)),IF(BK634="ザツ",INDEX(データ!#REF!,MATCH(BN634,データ!#REF!),MATCH(BL634,データ!#REF!)),""))))</f>
        <v/>
      </c>
      <c r="BU634" s="22" t="str">
        <f t="shared" si="987"/>
        <v/>
      </c>
      <c r="BV634" s="21" t="str">
        <f t="shared" si="988"/>
        <v/>
      </c>
      <c r="BW634" s="27" t="str">
        <f t="shared" si="989"/>
        <v/>
      </c>
      <c r="BX634" s="24" t="str">
        <f t="shared" si="990"/>
        <v/>
      </c>
      <c r="BY634" s="25" t="str">
        <f t="shared" si="991"/>
        <v>0</v>
      </c>
      <c r="BZ634" s="26" t="str">
        <f t="shared" si="992"/>
        <v/>
      </c>
      <c r="CA634" s="26" t="str">
        <f t="shared" si="993"/>
        <v/>
      </c>
      <c r="CB634" s="26" t="str">
        <f t="shared" si="994"/>
        <v/>
      </c>
      <c r="CC634" s="27" t="str">
        <f t="shared" si="995"/>
        <v/>
      </c>
      <c r="CD634" s="26" t="str">
        <f t="shared" si="996"/>
        <v/>
      </c>
      <c r="CE634" s="26" t="str">
        <f t="shared" si="997"/>
        <v/>
      </c>
      <c r="CF634" s="45" t="s">
        <v>30</v>
      </c>
      <c r="CG634" s="55" t="str">
        <f>IF(ＣＳＶ貼付用!CM620="","",ＣＳＶ貼付用!CM620)</f>
        <v/>
      </c>
      <c r="CH634" s="38" t="str">
        <f>IF(ＣＳＶ貼付用!CO620="","",ＣＳＶ貼付用!CO620)</f>
        <v/>
      </c>
      <c r="CI634" s="38" t="str">
        <f>IF(ＣＳＶ貼付用!CQ620="","",ＣＳＶ貼付用!CQ620)</f>
        <v/>
      </c>
      <c r="CJ634" s="40" t="str">
        <f t="shared" si="998"/>
        <v/>
      </c>
      <c r="CK634" s="41" t="str">
        <f>IF(林齢計算用!D620="","",林齢計算用!D620)</f>
        <v/>
      </c>
      <c r="CL634" s="41" t="str">
        <f t="shared" si="999"/>
        <v/>
      </c>
      <c r="CM634" s="41" t="str">
        <f t="shared" si="1000"/>
        <v/>
      </c>
      <c r="CN634" s="23" t="str">
        <f>IF(CI634="スギ",INDEX(データ!$C$7:$E$26,MATCH(CL634,データ!$B$7:$B$26),MATCH(CJ634,データ!$C$6:$E$6)),IF(CI634="ヒノキ",INDEX(データ!$C$32:$E$51,MATCH(CL634,データ!$B$32:$B$51),MATCH(CJ634,データ!$C$31:$E$31)),IF(CI634="マツ",INDEX(データ!#REF!,MATCH(CL634,データ!#REF!),MATCH(CJ634,データ!#REF!)),IF(CI634="ザツ",INDEX(データ!#REF!,MATCH(CL634,データ!#REF!),MATCH(CJ634,データ!#REF!)),""))))</f>
        <v/>
      </c>
      <c r="CO634" s="22" t="str">
        <f t="shared" si="953"/>
        <v/>
      </c>
      <c r="CP634" s="21" t="str">
        <f t="shared" si="1001"/>
        <v/>
      </c>
      <c r="CQ634" s="21" t="str">
        <f t="shared" si="1002"/>
        <v/>
      </c>
      <c r="CR634" s="24" t="str">
        <f>IF(CI634="スギ",INDEX(データ!$H$7:$J$26,MATCH(CL634,データ!$G$7:$G$26),MATCH(CJ634,データ!$H$6:$J$6)),IF(CI634="ヒノキ",INDEX(データ!$H$32:$J$51,MATCH(CL634,データ!$G$32:$G$51),MATCH(CJ634,データ!$H$31:$J$31)),IF(CI634="マツ",INDEX(データ!#REF!,MATCH(CL634,データ!#REF!),MATCH(CJ634,データ!#REF!)),IF(CI634="ザツ",INDEX(データ!#REF!,MATCH(CL634,データ!#REF!),MATCH(CJ634,データ!#REF!)),""))))</f>
        <v/>
      </c>
      <c r="CS634" s="22" t="str">
        <f t="shared" si="1003"/>
        <v/>
      </c>
      <c r="CT634" s="21" t="str">
        <f t="shared" si="1004"/>
        <v/>
      </c>
      <c r="CU634" s="27" t="str">
        <f t="shared" si="1005"/>
        <v/>
      </c>
      <c r="CV634" s="24" t="str">
        <f t="shared" si="1006"/>
        <v/>
      </c>
      <c r="CW634" s="25" t="str">
        <f t="shared" si="1007"/>
        <v>0</v>
      </c>
      <c r="CX634" s="26" t="str">
        <f t="shared" si="1008"/>
        <v/>
      </c>
      <c r="CY634" s="26" t="str">
        <f t="shared" si="1009"/>
        <v/>
      </c>
      <c r="CZ634" s="26" t="str">
        <f t="shared" si="1010"/>
        <v/>
      </c>
      <c r="DA634" s="27" t="str">
        <f t="shared" si="1011"/>
        <v/>
      </c>
      <c r="DB634" s="26" t="str">
        <f t="shared" si="1012"/>
        <v/>
      </c>
      <c r="DC634" s="26" t="str">
        <f t="shared" si="1013"/>
        <v/>
      </c>
      <c r="DD634" s="45" t="s">
        <v>30</v>
      </c>
      <c r="DE634" s="55" t="str">
        <f>IF(ＣＳＶ貼付用!DB620="","",ＣＳＶ貼付用!DB620)</f>
        <v/>
      </c>
      <c r="DF634" s="38" t="str">
        <f>IF(ＣＳＶ貼付用!DD620="","",ＣＳＶ貼付用!DD620)</f>
        <v/>
      </c>
      <c r="DG634" s="38" t="str">
        <f>IF(ＣＳＶ貼付用!DF620="","",ＣＳＶ貼付用!DF620)</f>
        <v/>
      </c>
      <c r="DH634" s="40" t="str">
        <f t="shared" si="1014"/>
        <v/>
      </c>
      <c r="DI634" s="41" t="str">
        <f>IF(林齢計算用!E620="","",林齢計算用!E620)</f>
        <v/>
      </c>
      <c r="DJ634" s="41" t="str">
        <f t="shared" si="1015"/>
        <v/>
      </c>
      <c r="DK634" s="41" t="str">
        <f t="shared" si="1016"/>
        <v/>
      </c>
      <c r="DL634" s="23" t="str">
        <f>IF(DG634="スギ",INDEX(データ!$C$7:$E$26,MATCH(DJ634,データ!$B$7:$B$26),MATCH(DH634,データ!$C$6:$E$6)),IF(DG634="ヒノキ",INDEX(データ!$C$32:$E$51,MATCH(DJ634,データ!$B$32:$B$51),MATCH(DH634,データ!$C$31:$E$31)),IF(DG634="マツ",INDEX(データ!#REF!,MATCH(DJ634,データ!#REF!),MATCH(DH634,データ!#REF!)),IF(DG634="ザツ",INDEX(データ!#REF!,MATCH(DJ634,データ!#REF!),MATCH(DH634,データ!#REF!)),""))))</f>
        <v/>
      </c>
      <c r="DM634" s="22" t="str">
        <f t="shared" si="954"/>
        <v/>
      </c>
      <c r="DN634" s="21" t="str">
        <f t="shared" si="1017"/>
        <v/>
      </c>
      <c r="DO634" s="21" t="str">
        <f t="shared" si="1018"/>
        <v/>
      </c>
      <c r="DP634" s="24" t="str">
        <f>IF(DG634="スギ",INDEX(データ!$H$7:$J$26,MATCH(DJ634,データ!$G$7:$G$26),MATCH(DH634,データ!$H$6:$J$6)),IF(DG634="ヒノキ",INDEX(データ!$H$32:$J$51,MATCH(DJ634,データ!$G$32:$G$51),MATCH(DH634,データ!$H$31:$J$31)),IF(DG634="マツ",INDEX(データ!#REF!,MATCH(DJ634,データ!#REF!),MATCH(DH634,データ!#REF!)),IF(DG634="ザツ",INDEX(データ!#REF!,MATCH(DJ634,データ!#REF!),MATCH(DH634,データ!#REF!)),""))))</f>
        <v/>
      </c>
      <c r="DQ634" s="22" t="str">
        <f t="shared" si="1019"/>
        <v/>
      </c>
      <c r="DR634" s="21" t="str">
        <f t="shared" si="1020"/>
        <v/>
      </c>
      <c r="DS634" s="27" t="str">
        <f t="shared" si="1021"/>
        <v/>
      </c>
      <c r="DT634" s="24" t="str">
        <f t="shared" si="1022"/>
        <v/>
      </c>
      <c r="DU634" s="25" t="str">
        <f t="shared" si="1023"/>
        <v>0</v>
      </c>
      <c r="DV634" s="26" t="str">
        <f t="shared" si="1024"/>
        <v/>
      </c>
      <c r="DW634" s="26" t="str">
        <f t="shared" si="1025"/>
        <v/>
      </c>
      <c r="DX634" s="26" t="str">
        <f t="shared" si="1026"/>
        <v/>
      </c>
      <c r="DY634" s="27" t="str">
        <f t="shared" si="1027"/>
        <v/>
      </c>
      <c r="DZ634" s="26" t="str">
        <f t="shared" si="1028"/>
        <v/>
      </c>
      <c r="EA634" s="26" t="str">
        <f t="shared" si="1029"/>
        <v/>
      </c>
      <c r="EB634" s="45" t="s">
        <v>30</v>
      </c>
      <c r="EC634" s="55" t="str">
        <f>IF(ＣＳＶ貼付用!DQ620="","",ＣＳＶ貼付用!DQ620)</f>
        <v/>
      </c>
      <c r="ED634" s="38" t="str">
        <f>IF(ＣＳＶ貼付用!DS620="","",ＣＳＶ貼付用!DS620)</f>
        <v/>
      </c>
      <c r="EE634" s="38" t="str">
        <f>IF(ＣＳＶ貼付用!DU620="","",ＣＳＶ貼付用!DU620)</f>
        <v/>
      </c>
      <c r="EF634" s="40" t="str">
        <f t="shared" si="1030"/>
        <v/>
      </c>
      <c r="EG634" s="41" t="str">
        <f>IF(林齢計算用!F620="","",林齢計算用!F620)</f>
        <v/>
      </c>
      <c r="EH634" s="41" t="str">
        <f t="shared" si="1031"/>
        <v/>
      </c>
      <c r="EI634" s="41" t="str">
        <f t="shared" si="1032"/>
        <v/>
      </c>
      <c r="EJ634" s="23" t="str">
        <f>IF(EE634="スギ",INDEX(データ!$C$7:$E$26,MATCH(EH634,データ!$B$7:$B$26),MATCH(EF634,データ!$C$6:$E$6)),IF(EE634="ヒノキ",INDEX(データ!$C$32:$E$51,MATCH(EH634,データ!$B$32:$B$51),MATCH(EF634,データ!$C$31:$E$31)),IF(EE634="マツ",INDEX(データ!#REF!,MATCH(EH634,データ!#REF!),MATCH(EF634,データ!#REF!)),IF(EE634="ザツ",INDEX(データ!#REF!,MATCH(EH634,データ!#REF!),MATCH(EF634,データ!#REF!)),""))))</f>
        <v/>
      </c>
      <c r="EK634" s="22" t="str">
        <f t="shared" si="955"/>
        <v/>
      </c>
      <c r="EL634" s="21" t="str">
        <f t="shared" si="1033"/>
        <v/>
      </c>
      <c r="EM634" s="21" t="str">
        <f t="shared" si="1034"/>
        <v/>
      </c>
      <c r="EN634" s="24" t="str">
        <f>IF(EE634="スギ",INDEX(データ!$H$7:$J$26,MATCH(EH634,データ!$G$7:$G$26),MATCH(EF634,データ!$H$6:$J$6)),IF(EE634="ヒノキ",INDEX(データ!$H$32:$J$51,MATCH(EH634,データ!$G$32:$G$51),MATCH(EF634,データ!$H$31:$J$31)),IF(EE634="マツ",INDEX(データ!#REF!,MATCH(EH634,データ!#REF!),MATCH(EF634,データ!#REF!)),IF(EE634="ザツ",INDEX(データ!#REF!,MATCH(EH634,データ!#REF!),MATCH(EF634,データ!#REF!)),""))))</f>
        <v/>
      </c>
      <c r="EO634" s="22" t="str">
        <f t="shared" si="1035"/>
        <v/>
      </c>
      <c r="EP634" s="21" t="str">
        <f t="shared" si="1036"/>
        <v/>
      </c>
      <c r="EQ634" s="27" t="str">
        <f t="shared" si="1037"/>
        <v/>
      </c>
      <c r="ER634" s="24" t="str">
        <f t="shared" si="1038"/>
        <v/>
      </c>
      <c r="ES634" s="25" t="str">
        <f t="shared" si="1039"/>
        <v>0</v>
      </c>
      <c r="ET634" s="26" t="str">
        <f t="shared" si="1040"/>
        <v/>
      </c>
      <c r="EU634" s="26" t="str">
        <f t="shared" si="1041"/>
        <v/>
      </c>
      <c r="EV634" s="26" t="str">
        <f t="shared" si="1042"/>
        <v/>
      </c>
      <c r="EW634" s="27" t="str">
        <f t="shared" si="1043"/>
        <v/>
      </c>
      <c r="EX634" s="26" t="str">
        <f t="shared" si="1044"/>
        <v/>
      </c>
      <c r="EY634" s="26" t="str">
        <f t="shared" si="1045"/>
        <v/>
      </c>
      <c r="EZ634" s="26">
        <f t="shared" si="1046"/>
        <v>0</v>
      </c>
      <c r="FA634" s="43"/>
    </row>
    <row r="635" spans="1:157" ht="15.95" customHeight="1" x14ac:dyDescent="0.15">
      <c r="A635" s="21"/>
      <c r="B635" s="36" t="str">
        <f>IF(ＣＳＶ貼付用!G621="","",ＣＳＶ貼付用!G621)</f>
        <v/>
      </c>
      <c r="C635" s="36" t="str">
        <f>IF(ＣＳＶ貼付用!I621="","",ＣＳＶ貼付用!I621)</f>
        <v/>
      </c>
      <c r="D635" s="36" t="str">
        <f>IF(ＣＳＶ貼付用!J621="","",ＣＳＶ貼付用!J621)</f>
        <v/>
      </c>
      <c r="E635" s="36" t="str">
        <f>IF(ＣＳＶ貼付用!F621="","",ＣＳＶ貼付用!F621)</f>
        <v/>
      </c>
      <c r="F635" s="38" t="str">
        <f>IF(ＣＳＶ貼付用!T621="","",ＣＳＶ貼付用!T621)</f>
        <v/>
      </c>
      <c r="G635" s="38"/>
      <c r="H635" s="38" t="str">
        <f>IF(ＣＳＶ貼付用!GJ621="","",ＣＳＶ貼付用!GJ621)</f>
        <v/>
      </c>
      <c r="I635" s="38" t="str">
        <f>IF(ＣＳＶ貼付用!GL621="","",ＣＳＶ貼付用!GL621)</f>
        <v/>
      </c>
      <c r="J635" s="38" t="str">
        <f>IF(ＣＳＶ貼付用!GN621="","",ＣＳＶ貼付用!GN621)</f>
        <v/>
      </c>
      <c r="K635" s="38" t="str">
        <f>IF(ＣＳＶ貼付用!GP621="","",ＣＳＶ貼付用!GP621)</f>
        <v/>
      </c>
      <c r="L635" s="45" t="s">
        <v>30</v>
      </c>
      <c r="M635" s="55" t="str">
        <f>IF(ＣＳＶ貼付用!AT621="","",ＣＳＶ貼付用!AT621)</f>
        <v/>
      </c>
      <c r="N635" s="38" t="str">
        <f>IF(ＣＳＶ貼付用!AV621="","",ＣＳＶ貼付用!AV621)</f>
        <v/>
      </c>
      <c r="O635" s="38" t="str">
        <f>IF(ＣＳＶ貼付用!AX621="","",ＣＳＶ貼付用!AX621)</f>
        <v/>
      </c>
      <c r="P635" s="40" t="str">
        <f>IF(ＣＳＶ貼付用!FE621="","",ＣＳＶ貼付用!FE621)</f>
        <v/>
      </c>
      <c r="Q635" s="41" t="str">
        <f>IF(林齢計算用!A621="","",林齢計算用!A621)</f>
        <v/>
      </c>
      <c r="R635" s="41" t="str">
        <f t="shared" si="956"/>
        <v/>
      </c>
      <c r="S635" s="56" t="str">
        <f>IF(ＣＳＶ貼付用!EG621="","",ＣＳＶ貼付用!EG621*10)</f>
        <v/>
      </c>
      <c r="T635" s="23" t="str">
        <f>IF(O635="スギ",INDEX(データ!$C$7:$E$26,MATCH(R635,データ!$B$7:$B$26),MATCH(P635,データ!$C$6:$E$6)),IF(O635="ヒノキ",INDEX(データ!$C$32:$E$51,MATCH(R635,データ!$B$32:$B$51),MATCH(P635,データ!$C$31:$E$31)),IF(O635="マツ",INDEX(データ!#REF!,MATCH(R635,データ!#REF!),MATCH(P635,データ!#REF!)),IF(O635="ザツ",INDEX(データ!#REF!,MATCH(R635,データ!#REF!),MATCH(P635,データ!#REF!)),""))))</f>
        <v/>
      </c>
      <c r="U635" s="22" t="str">
        <f t="shared" si="1047"/>
        <v/>
      </c>
      <c r="V635" s="21" t="str">
        <f t="shared" si="1051"/>
        <v/>
      </c>
      <c r="W635" s="21" t="str">
        <f t="shared" si="1048"/>
        <v/>
      </c>
      <c r="X635" s="23" t="str">
        <f>IF(O635="スギ",INDEX(データ!$H$7:$J$26,MATCH(R635,データ!$G$7:$G$26),MATCH(P635,データ!$H$6:$J$6)),IF(O635="ヒノキ",INDEX(データ!$H$32:$J$51,MATCH(R635,データ!$G$32:$G$51),MATCH(P635,データ!$H$31:$J$31)),IF(O635="マツ",INDEX(データ!#REF!,MATCH(R635,データ!#REF!),MATCH(P635,データ!#REF!)),IF(O635="ザツ",INDEX(データ!#REF!,MATCH(R635,データ!#REF!),MATCH(P635,データ!#REF!)),""))))</f>
        <v/>
      </c>
      <c r="Y635" s="22" t="str">
        <f t="shared" si="1049"/>
        <v/>
      </c>
      <c r="Z635" s="21" t="str">
        <f t="shared" si="1050"/>
        <v/>
      </c>
      <c r="AA635" s="27" t="str">
        <f t="shared" si="957"/>
        <v/>
      </c>
      <c r="AB635" s="24" t="str">
        <f t="shared" si="958"/>
        <v/>
      </c>
      <c r="AC635" s="25" t="str">
        <f t="shared" si="959"/>
        <v>0</v>
      </c>
      <c r="AD635" s="26" t="str">
        <f t="shared" si="960"/>
        <v/>
      </c>
      <c r="AE635" s="26" t="str">
        <f t="shared" si="961"/>
        <v/>
      </c>
      <c r="AF635" s="26" t="str">
        <f t="shared" si="962"/>
        <v/>
      </c>
      <c r="AG635" s="27" t="str">
        <f t="shared" si="963"/>
        <v/>
      </c>
      <c r="AH635" s="26" t="str">
        <f t="shared" si="964"/>
        <v/>
      </c>
      <c r="AI635" s="26" t="str">
        <f t="shared" si="965"/>
        <v/>
      </c>
      <c r="AJ635" s="45" t="s">
        <v>30</v>
      </c>
      <c r="AK635" s="55" t="str">
        <f>IF(ＣＳＶ貼付用!BI621="","",ＣＳＶ貼付用!BI621)</f>
        <v/>
      </c>
      <c r="AL635" s="38" t="str">
        <f>IF(ＣＳＶ貼付用!BK621="","",ＣＳＶ貼付用!BK621)</f>
        <v/>
      </c>
      <c r="AM635" s="38" t="str">
        <f>IF(ＣＳＶ貼付用!BM621="","",ＣＳＶ貼付用!BM621)</f>
        <v/>
      </c>
      <c r="AN635" s="40" t="str">
        <f t="shared" si="966"/>
        <v/>
      </c>
      <c r="AO635" s="41" t="str">
        <f>IF(林齢計算用!B621="","",林齢計算用!B621)</f>
        <v/>
      </c>
      <c r="AP635" s="41" t="str">
        <f t="shared" si="967"/>
        <v/>
      </c>
      <c r="AQ635" s="41" t="str">
        <f t="shared" si="968"/>
        <v/>
      </c>
      <c r="AR635" s="23" t="str">
        <f>IF(AM635="スギ",INDEX(データ!$C$7:$E$26,MATCH(AP635,データ!$B$7:$B$26),MATCH(AN635,データ!$C$6:$E$6)),IF(AM635="ヒノキ",INDEX(データ!$C$32:$E$51,MATCH(AP635,データ!$B$32:$B$51),MATCH(AN635,データ!$C$31:$E$31)),IF(AM635="マツ",INDEX(データ!#REF!,MATCH(AP635,データ!#REF!),MATCH(AN635,データ!#REF!)),IF(AM635="ザツ",INDEX(データ!#REF!,MATCH(AP635,データ!#REF!),MATCH(AN635,データ!#REF!)),""))))</f>
        <v/>
      </c>
      <c r="AS635" s="22" t="str">
        <f t="shared" si="951"/>
        <v/>
      </c>
      <c r="AT635" s="21" t="str">
        <f t="shared" si="969"/>
        <v/>
      </c>
      <c r="AU635" s="21" t="str">
        <f t="shared" si="970"/>
        <v/>
      </c>
      <c r="AV635" s="24" t="str">
        <f>IF(AM635="スギ",INDEX(データ!$H$7:$J$26,MATCH(AP635,データ!$G$7:$G$26),MATCH(AN635,データ!$H$6:$J$6)),IF(AM635="ヒノキ",INDEX(データ!$H$32:$J$51,MATCH(AP635,データ!$G$32:$G$51),MATCH(AN635,データ!$H$31:$J$31)),IF(AM635="マツ",INDEX(データ!#REF!,MATCH(AP635,データ!#REF!),MATCH(AN635,データ!#REF!)),IF(AM635="ザツ",INDEX(データ!#REF!,MATCH(AP635,データ!#REF!),MATCH(AN635,データ!#REF!)),""))))</f>
        <v/>
      </c>
      <c r="AW635" s="22" t="str">
        <f t="shared" si="971"/>
        <v/>
      </c>
      <c r="AX635" s="21" t="str">
        <f t="shared" si="972"/>
        <v/>
      </c>
      <c r="AY635" s="27" t="str">
        <f t="shared" si="973"/>
        <v/>
      </c>
      <c r="AZ635" s="24" t="str">
        <f t="shared" si="974"/>
        <v/>
      </c>
      <c r="BA635" s="25" t="str">
        <f t="shared" si="975"/>
        <v>0</v>
      </c>
      <c r="BB635" s="26" t="str">
        <f t="shared" si="976"/>
        <v/>
      </c>
      <c r="BC635" s="26" t="str">
        <f t="shared" si="977"/>
        <v/>
      </c>
      <c r="BD635" s="26" t="str">
        <f t="shared" si="978"/>
        <v/>
      </c>
      <c r="BE635" s="27" t="str">
        <f t="shared" si="979"/>
        <v/>
      </c>
      <c r="BF635" s="26" t="str">
        <f t="shared" si="980"/>
        <v/>
      </c>
      <c r="BG635" s="26" t="str">
        <f t="shared" si="981"/>
        <v/>
      </c>
      <c r="BH635" s="45" t="s">
        <v>30</v>
      </c>
      <c r="BI635" s="55" t="str">
        <f>IF(ＣＳＶ貼付用!BX621="","",ＣＳＶ貼付用!BX621)</f>
        <v/>
      </c>
      <c r="BJ635" s="38" t="str">
        <f>IF(ＣＳＶ貼付用!BZ621="","",ＣＳＶ貼付用!BZ621)</f>
        <v/>
      </c>
      <c r="BK635" s="38" t="str">
        <f>IF(ＣＳＶ貼付用!CB621="","",ＣＳＶ貼付用!CB621)</f>
        <v/>
      </c>
      <c r="BL635" s="40" t="str">
        <f t="shared" si="982"/>
        <v/>
      </c>
      <c r="BM635" s="41" t="str">
        <f>IF(林齢計算用!C621="","",林齢計算用!C621)</f>
        <v/>
      </c>
      <c r="BN635" s="41" t="str">
        <f t="shared" si="983"/>
        <v/>
      </c>
      <c r="BO635" s="41" t="str">
        <f t="shared" si="984"/>
        <v/>
      </c>
      <c r="BP635" s="23" t="str">
        <f>IF(BK635="スギ",INDEX(データ!$C$7:$E$26,MATCH(BN635,データ!$B$7:$B$26),MATCH(BL635,データ!$C$6:$E$6)),IF(BK635="ヒノキ",INDEX(データ!$C$32:$E$51,MATCH(BN635,データ!$B$32:$B$51),MATCH(BL635,データ!$C$31:$E$31)),IF(BK635="マツ",INDEX(データ!#REF!,MATCH(BN635,データ!#REF!),MATCH(BL635,データ!#REF!)),IF(BK635="ザツ",INDEX(データ!#REF!,MATCH(BN635,データ!#REF!),MATCH(BL635,データ!#REF!)),""))))</f>
        <v/>
      </c>
      <c r="BQ635" s="22" t="str">
        <f t="shared" si="952"/>
        <v/>
      </c>
      <c r="BR635" s="21" t="str">
        <f t="shared" si="985"/>
        <v/>
      </c>
      <c r="BS635" s="21" t="str">
        <f t="shared" si="986"/>
        <v/>
      </c>
      <c r="BT635" s="24" t="str">
        <f>IF(BK635="スギ",INDEX(データ!$H$7:$J$26,MATCH(BN635,データ!$G$7:$G$26),MATCH(BL635,データ!$H$6:$J$6)),IF(BK635="ヒノキ",INDEX(データ!$H$32:$J$51,MATCH(BN635,データ!$G$32:$G$51),MATCH(BL635,データ!$H$31:$J$31)),IF(BK635="マツ",INDEX(データ!#REF!,MATCH(BN635,データ!#REF!),MATCH(BL635,データ!#REF!)),IF(BK635="ザツ",INDEX(データ!#REF!,MATCH(BN635,データ!#REF!),MATCH(BL635,データ!#REF!)),""))))</f>
        <v/>
      </c>
      <c r="BU635" s="22" t="str">
        <f t="shared" si="987"/>
        <v/>
      </c>
      <c r="BV635" s="21" t="str">
        <f t="shared" si="988"/>
        <v/>
      </c>
      <c r="BW635" s="27" t="str">
        <f t="shared" si="989"/>
        <v/>
      </c>
      <c r="BX635" s="24" t="str">
        <f t="shared" si="990"/>
        <v/>
      </c>
      <c r="BY635" s="25" t="str">
        <f t="shared" si="991"/>
        <v>0</v>
      </c>
      <c r="BZ635" s="26" t="str">
        <f t="shared" si="992"/>
        <v/>
      </c>
      <c r="CA635" s="26" t="str">
        <f t="shared" si="993"/>
        <v/>
      </c>
      <c r="CB635" s="26" t="str">
        <f t="shared" si="994"/>
        <v/>
      </c>
      <c r="CC635" s="27" t="str">
        <f t="shared" si="995"/>
        <v/>
      </c>
      <c r="CD635" s="26" t="str">
        <f t="shared" si="996"/>
        <v/>
      </c>
      <c r="CE635" s="26" t="str">
        <f t="shared" si="997"/>
        <v/>
      </c>
      <c r="CF635" s="45" t="s">
        <v>30</v>
      </c>
      <c r="CG635" s="55" t="str">
        <f>IF(ＣＳＶ貼付用!CM621="","",ＣＳＶ貼付用!CM621)</f>
        <v/>
      </c>
      <c r="CH635" s="38" t="str">
        <f>IF(ＣＳＶ貼付用!CO621="","",ＣＳＶ貼付用!CO621)</f>
        <v/>
      </c>
      <c r="CI635" s="38" t="str">
        <f>IF(ＣＳＶ貼付用!CQ621="","",ＣＳＶ貼付用!CQ621)</f>
        <v/>
      </c>
      <c r="CJ635" s="40" t="str">
        <f t="shared" si="998"/>
        <v/>
      </c>
      <c r="CK635" s="41" t="str">
        <f>IF(林齢計算用!D621="","",林齢計算用!D621)</f>
        <v/>
      </c>
      <c r="CL635" s="41" t="str">
        <f t="shared" si="999"/>
        <v/>
      </c>
      <c r="CM635" s="41" t="str">
        <f t="shared" si="1000"/>
        <v/>
      </c>
      <c r="CN635" s="23" t="str">
        <f>IF(CI635="スギ",INDEX(データ!$C$7:$E$26,MATCH(CL635,データ!$B$7:$B$26),MATCH(CJ635,データ!$C$6:$E$6)),IF(CI635="ヒノキ",INDEX(データ!$C$32:$E$51,MATCH(CL635,データ!$B$32:$B$51),MATCH(CJ635,データ!$C$31:$E$31)),IF(CI635="マツ",INDEX(データ!#REF!,MATCH(CL635,データ!#REF!),MATCH(CJ635,データ!#REF!)),IF(CI635="ザツ",INDEX(データ!#REF!,MATCH(CL635,データ!#REF!),MATCH(CJ635,データ!#REF!)),""))))</f>
        <v/>
      </c>
      <c r="CO635" s="22" t="str">
        <f t="shared" si="953"/>
        <v/>
      </c>
      <c r="CP635" s="21" t="str">
        <f t="shared" si="1001"/>
        <v/>
      </c>
      <c r="CQ635" s="21" t="str">
        <f t="shared" si="1002"/>
        <v/>
      </c>
      <c r="CR635" s="24" t="str">
        <f>IF(CI635="スギ",INDEX(データ!$H$7:$J$26,MATCH(CL635,データ!$G$7:$G$26),MATCH(CJ635,データ!$H$6:$J$6)),IF(CI635="ヒノキ",INDEX(データ!$H$32:$J$51,MATCH(CL635,データ!$G$32:$G$51),MATCH(CJ635,データ!$H$31:$J$31)),IF(CI635="マツ",INDEX(データ!#REF!,MATCH(CL635,データ!#REF!),MATCH(CJ635,データ!#REF!)),IF(CI635="ザツ",INDEX(データ!#REF!,MATCH(CL635,データ!#REF!),MATCH(CJ635,データ!#REF!)),""))))</f>
        <v/>
      </c>
      <c r="CS635" s="22" t="str">
        <f t="shared" si="1003"/>
        <v/>
      </c>
      <c r="CT635" s="21" t="str">
        <f t="shared" si="1004"/>
        <v/>
      </c>
      <c r="CU635" s="27" t="str">
        <f t="shared" si="1005"/>
        <v/>
      </c>
      <c r="CV635" s="24" t="str">
        <f t="shared" si="1006"/>
        <v/>
      </c>
      <c r="CW635" s="25" t="str">
        <f t="shared" si="1007"/>
        <v>0</v>
      </c>
      <c r="CX635" s="26" t="str">
        <f t="shared" si="1008"/>
        <v/>
      </c>
      <c r="CY635" s="26" t="str">
        <f t="shared" si="1009"/>
        <v/>
      </c>
      <c r="CZ635" s="26" t="str">
        <f t="shared" si="1010"/>
        <v/>
      </c>
      <c r="DA635" s="27" t="str">
        <f t="shared" si="1011"/>
        <v/>
      </c>
      <c r="DB635" s="26" t="str">
        <f t="shared" si="1012"/>
        <v/>
      </c>
      <c r="DC635" s="26" t="str">
        <f t="shared" si="1013"/>
        <v/>
      </c>
      <c r="DD635" s="45" t="s">
        <v>30</v>
      </c>
      <c r="DE635" s="55" t="str">
        <f>IF(ＣＳＶ貼付用!DB621="","",ＣＳＶ貼付用!DB621)</f>
        <v/>
      </c>
      <c r="DF635" s="38" t="str">
        <f>IF(ＣＳＶ貼付用!DD621="","",ＣＳＶ貼付用!DD621)</f>
        <v/>
      </c>
      <c r="DG635" s="38" t="str">
        <f>IF(ＣＳＶ貼付用!DF621="","",ＣＳＶ貼付用!DF621)</f>
        <v/>
      </c>
      <c r="DH635" s="40" t="str">
        <f t="shared" si="1014"/>
        <v/>
      </c>
      <c r="DI635" s="41" t="str">
        <f>IF(林齢計算用!E621="","",林齢計算用!E621)</f>
        <v/>
      </c>
      <c r="DJ635" s="41" t="str">
        <f t="shared" si="1015"/>
        <v/>
      </c>
      <c r="DK635" s="41" t="str">
        <f t="shared" si="1016"/>
        <v/>
      </c>
      <c r="DL635" s="23" t="str">
        <f>IF(DG635="スギ",INDEX(データ!$C$7:$E$26,MATCH(DJ635,データ!$B$7:$B$26),MATCH(DH635,データ!$C$6:$E$6)),IF(DG635="ヒノキ",INDEX(データ!$C$32:$E$51,MATCH(DJ635,データ!$B$32:$B$51),MATCH(DH635,データ!$C$31:$E$31)),IF(DG635="マツ",INDEX(データ!#REF!,MATCH(DJ635,データ!#REF!),MATCH(DH635,データ!#REF!)),IF(DG635="ザツ",INDEX(データ!#REF!,MATCH(DJ635,データ!#REF!),MATCH(DH635,データ!#REF!)),""))))</f>
        <v/>
      </c>
      <c r="DM635" s="22" t="str">
        <f t="shared" si="954"/>
        <v/>
      </c>
      <c r="DN635" s="21" t="str">
        <f t="shared" si="1017"/>
        <v/>
      </c>
      <c r="DO635" s="21" t="str">
        <f t="shared" si="1018"/>
        <v/>
      </c>
      <c r="DP635" s="24" t="str">
        <f>IF(DG635="スギ",INDEX(データ!$H$7:$J$26,MATCH(DJ635,データ!$G$7:$G$26),MATCH(DH635,データ!$H$6:$J$6)),IF(DG635="ヒノキ",INDEX(データ!$H$32:$J$51,MATCH(DJ635,データ!$G$32:$G$51),MATCH(DH635,データ!$H$31:$J$31)),IF(DG635="マツ",INDEX(データ!#REF!,MATCH(DJ635,データ!#REF!),MATCH(DH635,データ!#REF!)),IF(DG635="ザツ",INDEX(データ!#REF!,MATCH(DJ635,データ!#REF!),MATCH(DH635,データ!#REF!)),""))))</f>
        <v/>
      </c>
      <c r="DQ635" s="22" t="str">
        <f t="shared" si="1019"/>
        <v/>
      </c>
      <c r="DR635" s="21" t="str">
        <f t="shared" si="1020"/>
        <v/>
      </c>
      <c r="DS635" s="27" t="str">
        <f t="shared" si="1021"/>
        <v/>
      </c>
      <c r="DT635" s="24" t="str">
        <f t="shared" si="1022"/>
        <v/>
      </c>
      <c r="DU635" s="25" t="str">
        <f t="shared" si="1023"/>
        <v>0</v>
      </c>
      <c r="DV635" s="26" t="str">
        <f t="shared" si="1024"/>
        <v/>
      </c>
      <c r="DW635" s="26" t="str">
        <f t="shared" si="1025"/>
        <v/>
      </c>
      <c r="DX635" s="26" t="str">
        <f t="shared" si="1026"/>
        <v/>
      </c>
      <c r="DY635" s="27" t="str">
        <f t="shared" si="1027"/>
        <v/>
      </c>
      <c r="DZ635" s="26" t="str">
        <f t="shared" si="1028"/>
        <v/>
      </c>
      <c r="EA635" s="26" t="str">
        <f t="shared" si="1029"/>
        <v/>
      </c>
      <c r="EB635" s="45" t="s">
        <v>30</v>
      </c>
      <c r="EC635" s="55" t="str">
        <f>IF(ＣＳＶ貼付用!DQ621="","",ＣＳＶ貼付用!DQ621)</f>
        <v/>
      </c>
      <c r="ED635" s="38" t="str">
        <f>IF(ＣＳＶ貼付用!DS621="","",ＣＳＶ貼付用!DS621)</f>
        <v/>
      </c>
      <c r="EE635" s="38" t="str">
        <f>IF(ＣＳＶ貼付用!DU621="","",ＣＳＶ貼付用!DU621)</f>
        <v/>
      </c>
      <c r="EF635" s="40" t="str">
        <f t="shared" si="1030"/>
        <v/>
      </c>
      <c r="EG635" s="41" t="str">
        <f>IF(林齢計算用!F621="","",林齢計算用!F621)</f>
        <v/>
      </c>
      <c r="EH635" s="41" t="str">
        <f t="shared" si="1031"/>
        <v/>
      </c>
      <c r="EI635" s="41" t="str">
        <f t="shared" si="1032"/>
        <v/>
      </c>
      <c r="EJ635" s="23" t="str">
        <f>IF(EE635="スギ",INDEX(データ!$C$7:$E$26,MATCH(EH635,データ!$B$7:$B$26),MATCH(EF635,データ!$C$6:$E$6)),IF(EE635="ヒノキ",INDEX(データ!$C$32:$E$51,MATCH(EH635,データ!$B$32:$B$51),MATCH(EF635,データ!$C$31:$E$31)),IF(EE635="マツ",INDEX(データ!#REF!,MATCH(EH635,データ!#REF!),MATCH(EF635,データ!#REF!)),IF(EE635="ザツ",INDEX(データ!#REF!,MATCH(EH635,データ!#REF!),MATCH(EF635,データ!#REF!)),""))))</f>
        <v/>
      </c>
      <c r="EK635" s="22" t="str">
        <f t="shared" si="955"/>
        <v/>
      </c>
      <c r="EL635" s="21" t="str">
        <f t="shared" si="1033"/>
        <v/>
      </c>
      <c r="EM635" s="21" t="str">
        <f t="shared" si="1034"/>
        <v/>
      </c>
      <c r="EN635" s="24" t="str">
        <f>IF(EE635="スギ",INDEX(データ!$H$7:$J$26,MATCH(EH635,データ!$G$7:$G$26),MATCH(EF635,データ!$H$6:$J$6)),IF(EE635="ヒノキ",INDEX(データ!$H$32:$J$51,MATCH(EH635,データ!$G$32:$G$51),MATCH(EF635,データ!$H$31:$J$31)),IF(EE635="マツ",INDEX(データ!#REF!,MATCH(EH635,データ!#REF!),MATCH(EF635,データ!#REF!)),IF(EE635="ザツ",INDEX(データ!#REF!,MATCH(EH635,データ!#REF!),MATCH(EF635,データ!#REF!)),""))))</f>
        <v/>
      </c>
      <c r="EO635" s="22" t="str">
        <f t="shared" si="1035"/>
        <v/>
      </c>
      <c r="EP635" s="21" t="str">
        <f t="shared" si="1036"/>
        <v/>
      </c>
      <c r="EQ635" s="27" t="str">
        <f t="shared" si="1037"/>
        <v/>
      </c>
      <c r="ER635" s="24" t="str">
        <f t="shared" si="1038"/>
        <v/>
      </c>
      <c r="ES635" s="25" t="str">
        <f t="shared" si="1039"/>
        <v>0</v>
      </c>
      <c r="ET635" s="26" t="str">
        <f t="shared" si="1040"/>
        <v/>
      </c>
      <c r="EU635" s="26" t="str">
        <f t="shared" si="1041"/>
        <v/>
      </c>
      <c r="EV635" s="26" t="str">
        <f t="shared" si="1042"/>
        <v/>
      </c>
      <c r="EW635" s="27" t="str">
        <f t="shared" si="1043"/>
        <v/>
      </c>
      <c r="EX635" s="26" t="str">
        <f t="shared" si="1044"/>
        <v/>
      </c>
      <c r="EY635" s="26" t="str">
        <f t="shared" si="1045"/>
        <v/>
      </c>
      <c r="EZ635" s="26">
        <f t="shared" si="1046"/>
        <v>0</v>
      </c>
      <c r="FA635" s="43"/>
    </row>
    <row r="636" spans="1:157" ht="15.95" customHeight="1" x14ac:dyDescent="0.15">
      <c r="A636" s="21"/>
      <c r="B636" s="36" t="str">
        <f>IF(ＣＳＶ貼付用!G622="","",ＣＳＶ貼付用!G622)</f>
        <v/>
      </c>
      <c r="C636" s="36" t="str">
        <f>IF(ＣＳＶ貼付用!I622="","",ＣＳＶ貼付用!I622)</f>
        <v/>
      </c>
      <c r="D636" s="36" t="str">
        <f>IF(ＣＳＶ貼付用!J622="","",ＣＳＶ貼付用!J622)</f>
        <v/>
      </c>
      <c r="E636" s="36" t="str">
        <f>IF(ＣＳＶ貼付用!F622="","",ＣＳＶ貼付用!F622)</f>
        <v/>
      </c>
      <c r="F636" s="38" t="str">
        <f>IF(ＣＳＶ貼付用!T622="","",ＣＳＶ貼付用!T622)</f>
        <v/>
      </c>
      <c r="G636" s="38"/>
      <c r="H636" s="38" t="str">
        <f>IF(ＣＳＶ貼付用!GJ622="","",ＣＳＶ貼付用!GJ622)</f>
        <v/>
      </c>
      <c r="I636" s="38" t="str">
        <f>IF(ＣＳＶ貼付用!GL622="","",ＣＳＶ貼付用!GL622)</f>
        <v/>
      </c>
      <c r="J636" s="38" t="str">
        <f>IF(ＣＳＶ貼付用!GN622="","",ＣＳＶ貼付用!GN622)</f>
        <v/>
      </c>
      <c r="K636" s="38" t="str">
        <f>IF(ＣＳＶ貼付用!GP622="","",ＣＳＶ貼付用!GP622)</f>
        <v/>
      </c>
      <c r="L636" s="45" t="s">
        <v>30</v>
      </c>
      <c r="M636" s="55" t="str">
        <f>IF(ＣＳＶ貼付用!AT622="","",ＣＳＶ貼付用!AT622)</f>
        <v/>
      </c>
      <c r="N636" s="38" t="str">
        <f>IF(ＣＳＶ貼付用!AV622="","",ＣＳＶ貼付用!AV622)</f>
        <v/>
      </c>
      <c r="O636" s="38" t="str">
        <f>IF(ＣＳＶ貼付用!AX622="","",ＣＳＶ貼付用!AX622)</f>
        <v/>
      </c>
      <c r="P636" s="40" t="str">
        <f>IF(ＣＳＶ貼付用!FE622="","",ＣＳＶ貼付用!FE622)</f>
        <v/>
      </c>
      <c r="Q636" s="41" t="str">
        <f>IF(林齢計算用!A622="","",林齢計算用!A622)</f>
        <v/>
      </c>
      <c r="R636" s="41" t="str">
        <f t="shared" si="956"/>
        <v/>
      </c>
      <c r="S636" s="56" t="str">
        <f>IF(ＣＳＶ貼付用!EG622="","",ＣＳＶ貼付用!EG622*10)</f>
        <v/>
      </c>
      <c r="T636" s="23" t="str">
        <f>IF(O636="スギ",INDEX(データ!$C$7:$E$26,MATCH(R636,データ!$B$7:$B$26),MATCH(P636,データ!$C$6:$E$6)),IF(O636="ヒノキ",INDEX(データ!$C$32:$E$51,MATCH(R636,データ!$B$32:$B$51),MATCH(P636,データ!$C$31:$E$31)),IF(O636="マツ",INDEX(データ!#REF!,MATCH(R636,データ!#REF!),MATCH(P636,データ!#REF!)),IF(O636="ザツ",INDEX(データ!#REF!,MATCH(R636,データ!#REF!),MATCH(P636,データ!#REF!)),""))))</f>
        <v/>
      </c>
      <c r="U636" s="22" t="str">
        <f t="shared" si="1047"/>
        <v/>
      </c>
      <c r="V636" s="21" t="str">
        <f t="shared" si="1051"/>
        <v/>
      </c>
      <c r="W636" s="21" t="str">
        <f t="shared" si="1048"/>
        <v/>
      </c>
      <c r="X636" s="23" t="str">
        <f>IF(O636="スギ",INDEX(データ!$H$7:$J$26,MATCH(R636,データ!$G$7:$G$26),MATCH(P636,データ!$H$6:$J$6)),IF(O636="ヒノキ",INDEX(データ!$H$32:$J$51,MATCH(R636,データ!$G$32:$G$51),MATCH(P636,データ!$H$31:$J$31)),IF(O636="マツ",INDEX(データ!#REF!,MATCH(R636,データ!#REF!),MATCH(P636,データ!#REF!)),IF(O636="ザツ",INDEX(データ!#REF!,MATCH(R636,データ!#REF!),MATCH(P636,データ!#REF!)),""))))</f>
        <v/>
      </c>
      <c r="Y636" s="22" t="str">
        <f t="shared" si="1049"/>
        <v/>
      </c>
      <c r="Z636" s="21" t="str">
        <f t="shared" si="1050"/>
        <v/>
      </c>
      <c r="AA636" s="27" t="str">
        <f t="shared" si="957"/>
        <v/>
      </c>
      <c r="AB636" s="24" t="str">
        <f t="shared" si="958"/>
        <v/>
      </c>
      <c r="AC636" s="25" t="str">
        <f t="shared" si="959"/>
        <v>0</v>
      </c>
      <c r="AD636" s="26" t="str">
        <f t="shared" si="960"/>
        <v/>
      </c>
      <c r="AE636" s="26" t="str">
        <f t="shared" si="961"/>
        <v/>
      </c>
      <c r="AF636" s="26" t="str">
        <f t="shared" si="962"/>
        <v/>
      </c>
      <c r="AG636" s="27" t="str">
        <f t="shared" si="963"/>
        <v/>
      </c>
      <c r="AH636" s="26" t="str">
        <f t="shared" si="964"/>
        <v/>
      </c>
      <c r="AI636" s="26" t="str">
        <f t="shared" si="965"/>
        <v/>
      </c>
      <c r="AJ636" s="45" t="s">
        <v>30</v>
      </c>
      <c r="AK636" s="55" t="str">
        <f>IF(ＣＳＶ貼付用!BI622="","",ＣＳＶ貼付用!BI622)</f>
        <v/>
      </c>
      <c r="AL636" s="38" t="str">
        <f>IF(ＣＳＶ貼付用!BK622="","",ＣＳＶ貼付用!BK622)</f>
        <v/>
      </c>
      <c r="AM636" s="38" t="str">
        <f>IF(ＣＳＶ貼付用!BM622="","",ＣＳＶ貼付用!BM622)</f>
        <v/>
      </c>
      <c r="AN636" s="40" t="str">
        <f t="shared" si="966"/>
        <v/>
      </c>
      <c r="AO636" s="41" t="str">
        <f>IF(林齢計算用!B622="","",林齢計算用!B622)</f>
        <v/>
      </c>
      <c r="AP636" s="41" t="str">
        <f t="shared" si="967"/>
        <v/>
      </c>
      <c r="AQ636" s="41" t="str">
        <f t="shared" si="968"/>
        <v/>
      </c>
      <c r="AR636" s="23" t="str">
        <f>IF(AM636="スギ",INDEX(データ!$C$7:$E$26,MATCH(AP636,データ!$B$7:$B$26),MATCH(AN636,データ!$C$6:$E$6)),IF(AM636="ヒノキ",INDEX(データ!$C$32:$E$51,MATCH(AP636,データ!$B$32:$B$51),MATCH(AN636,データ!$C$31:$E$31)),IF(AM636="マツ",INDEX(データ!#REF!,MATCH(AP636,データ!#REF!),MATCH(AN636,データ!#REF!)),IF(AM636="ザツ",INDEX(データ!#REF!,MATCH(AP636,データ!#REF!),MATCH(AN636,データ!#REF!)),""))))</f>
        <v/>
      </c>
      <c r="AS636" s="22" t="str">
        <f t="shared" si="951"/>
        <v/>
      </c>
      <c r="AT636" s="21" t="str">
        <f t="shared" si="969"/>
        <v/>
      </c>
      <c r="AU636" s="21" t="str">
        <f t="shared" si="970"/>
        <v/>
      </c>
      <c r="AV636" s="24" t="str">
        <f>IF(AM636="スギ",INDEX(データ!$H$7:$J$26,MATCH(AP636,データ!$G$7:$G$26),MATCH(AN636,データ!$H$6:$J$6)),IF(AM636="ヒノキ",INDEX(データ!$H$32:$J$51,MATCH(AP636,データ!$G$32:$G$51),MATCH(AN636,データ!$H$31:$J$31)),IF(AM636="マツ",INDEX(データ!#REF!,MATCH(AP636,データ!#REF!),MATCH(AN636,データ!#REF!)),IF(AM636="ザツ",INDEX(データ!#REF!,MATCH(AP636,データ!#REF!),MATCH(AN636,データ!#REF!)),""))))</f>
        <v/>
      </c>
      <c r="AW636" s="22" t="str">
        <f t="shared" si="971"/>
        <v/>
      </c>
      <c r="AX636" s="21" t="str">
        <f t="shared" si="972"/>
        <v/>
      </c>
      <c r="AY636" s="27" t="str">
        <f t="shared" si="973"/>
        <v/>
      </c>
      <c r="AZ636" s="24" t="str">
        <f t="shared" si="974"/>
        <v/>
      </c>
      <c r="BA636" s="25" t="str">
        <f t="shared" si="975"/>
        <v>0</v>
      </c>
      <c r="BB636" s="26" t="str">
        <f t="shared" si="976"/>
        <v/>
      </c>
      <c r="BC636" s="26" t="str">
        <f t="shared" si="977"/>
        <v/>
      </c>
      <c r="BD636" s="26" t="str">
        <f t="shared" si="978"/>
        <v/>
      </c>
      <c r="BE636" s="27" t="str">
        <f t="shared" si="979"/>
        <v/>
      </c>
      <c r="BF636" s="26" t="str">
        <f t="shared" si="980"/>
        <v/>
      </c>
      <c r="BG636" s="26" t="str">
        <f t="shared" si="981"/>
        <v/>
      </c>
      <c r="BH636" s="45" t="s">
        <v>30</v>
      </c>
      <c r="BI636" s="55" t="str">
        <f>IF(ＣＳＶ貼付用!BX622="","",ＣＳＶ貼付用!BX622)</f>
        <v/>
      </c>
      <c r="BJ636" s="38" t="str">
        <f>IF(ＣＳＶ貼付用!BZ622="","",ＣＳＶ貼付用!BZ622)</f>
        <v/>
      </c>
      <c r="BK636" s="38" t="str">
        <f>IF(ＣＳＶ貼付用!CB622="","",ＣＳＶ貼付用!CB622)</f>
        <v/>
      </c>
      <c r="BL636" s="40" t="str">
        <f t="shared" si="982"/>
        <v/>
      </c>
      <c r="BM636" s="41" t="str">
        <f>IF(林齢計算用!C622="","",林齢計算用!C622)</f>
        <v/>
      </c>
      <c r="BN636" s="41" t="str">
        <f t="shared" si="983"/>
        <v/>
      </c>
      <c r="BO636" s="41" t="str">
        <f t="shared" si="984"/>
        <v/>
      </c>
      <c r="BP636" s="23" t="str">
        <f>IF(BK636="スギ",INDEX(データ!$C$7:$E$26,MATCH(BN636,データ!$B$7:$B$26),MATCH(BL636,データ!$C$6:$E$6)),IF(BK636="ヒノキ",INDEX(データ!$C$32:$E$51,MATCH(BN636,データ!$B$32:$B$51),MATCH(BL636,データ!$C$31:$E$31)),IF(BK636="マツ",INDEX(データ!#REF!,MATCH(BN636,データ!#REF!),MATCH(BL636,データ!#REF!)),IF(BK636="ザツ",INDEX(データ!#REF!,MATCH(BN636,データ!#REF!),MATCH(BL636,データ!#REF!)),""))))</f>
        <v/>
      </c>
      <c r="BQ636" s="22" t="str">
        <f t="shared" si="952"/>
        <v/>
      </c>
      <c r="BR636" s="21" t="str">
        <f t="shared" si="985"/>
        <v/>
      </c>
      <c r="BS636" s="21" t="str">
        <f t="shared" si="986"/>
        <v/>
      </c>
      <c r="BT636" s="24" t="str">
        <f>IF(BK636="スギ",INDEX(データ!$H$7:$J$26,MATCH(BN636,データ!$G$7:$G$26),MATCH(BL636,データ!$H$6:$J$6)),IF(BK636="ヒノキ",INDEX(データ!$H$32:$J$51,MATCH(BN636,データ!$G$32:$G$51),MATCH(BL636,データ!$H$31:$J$31)),IF(BK636="マツ",INDEX(データ!#REF!,MATCH(BN636,データ!#REF!),MATCH(BL636,データ!#REF!)),IF(BK636="ザツ",INDEX(データ!#REF!,MATCH(BN636,データ!#REF!),MATCH(BL636,データ!#REF!)),""))))</f>
        <v/>
      </c>
      <c r="BU636" s="22" t="str">
        <f t="shared" si="987"/>
        <v/>
      </c>
      <c r="BV636" s="21" t="str">
        <f t="shared" si="988"/>
        <v/>
      </c>
      <c r="BW636" s="27" t="str">
        <f t="shared" si="989"/>
        <v/>
      </c>
      <c r="BX636" s="24" t="str">
        <f t="shared" si="990"/>
        <v/>
      </c>
      <c r="BY636" s="25" t="str">
        <f t="shared" si="991"/>
        <v>0</v>
      </c>
      <c r="BZ636" s="26" t="str">
        <f t="shared" si="992"/>
        <v/>
      </c>
      <c r="CA636" s="26" t="str">
        <f t="shared" si="993"/>
        <v/>
      </c>
      <c r="CB636" s="26" t="str">
        <f t="shared" si="994"/>
        <v/>
      </c>
      <c r="CC636" s="27" t="str">
        <f t="shared" si="995"/>
        <v/>
      </c>
      <c r="CD636" s="26" t="str">
        <f t="shared" si="996"/>
        <v/>
      </c>
      <c r="CE636" s="26" t="str">
        <f t="shared" si="997"/>
        <v/>
      </c>
      <c r="CF636" s="45" t="s">
        <v>30</v>
      </c>
      <c r="CG636" s="55" t="str">
        <f>IF(ＣＳＶ貼付用!CM622="","",ＣＳＶ貼付用!CM622)</f>
        <v/>
      </c>
      <c r="CH636" s="38" t="str">
        <f>IF(ＣＳＶ貼付用!CO622="","",ＣＳＶ貼付用!CO622)</f>
        <v/>
      </c>
      <c r="CI636" s="38" t="str">
        <f>IF(ＣＳＶ貼付用!CQ622="","",ＣＳＶ貼付用!CQ622)</f>
        <v/>
      </c>
      <c r="CJ636" s="40" t="str">
        <f t="shared" si="998"/>
        <v/>
      </c>
      <c r="CK636" s="41" t="str">
        <f>IF(林齢計算用!D622="","",林齢計算用!D622)</f>
        <v/>
      </c>
      <c r="CL636" s="41" t="str">
        <f t="shared" si="999"/>
        <v/>
      </c>
      <c r="CM636" s="41" t="str">
        <f t="shared" si="1000"/>
        <v/>
      </c>
      <c r="CN636" s="23" t="str">
        <f>IF(CI636="スギ",INDEX(データ!$C$7:$E$26,MATCH(CL636,データ!$B$7:$B$26),MATCH(CJ636,データ!$C$6:$E$6)),IF(CI636="ヒノキ",INDEX(データ!$C$32:$E$51,MATCH(CL636,データ!$B$32:$B$51),MATCH(CJ636,データ!$C$31:$E$31)),IF(CI636="マツ",INDEX(データ!#REF!,MATCH(CL636,データ!#REF!),MATCH(CJ636,データ!#REF!)),IF(CI636="ザツ",INDEX(データ!#REF!,MATCH(CL636,データ!#REF!),MATCH(CJ636,データ!#REF!)),""))))</f>
        <v/>
      </c>
      <c r="CO636" s="22" t="str">
        <f t="shared" si="953"/>
        <v/>
      </c>
      <c r="CP636" s="21" t="str">
        <f t="shared" si="1001"/>
        <v/>
      </c>
      <c r="CQ636" s="21" t="str">
        <f t="shared" si="1002"/>
        <v/>
      </c>
      <c r="CR636" s="24" t="str">
        <f>IF(CI636="スギ",INDEX(データ!$H$7:$J$26,MATCH(CL636,データ!$G$7:$G$26),MATCH(CJ636,データ!$H$6:$J$6)),IF(CI636="ヒノキ",INDEX(データ!$H$32:$J$51,MATCH(CL636,データ!$G$32:$G$51),MATCH(CJ636,データ!$H$31:$J$31)),IF(CI636="マツ",INDEX(データ!#REF!,MATCH(CL636,データ!#REF!),MATCH(CJ636,データ!#REF!)),IF(CI636="ザツ",INDEX(データ!#REF!,MATCH(CL636,データ!#REF!),MATCH(CJ636,データ!#REF!)),""))))</f>
        <v/>
      </c>
      <c r="CS636" s="22" t="str">
        <f t="shared" si="1003"/>
        <v/>
      </c>
      <c r="CT636" s="21" t="str">
        <f t="shared" si="1004"/>
        <v/>
      </c>
      <c r="CU636" s="27" t="str">
        <f t="shared" si="1005"/>
        <v/>
      </c>
      <c r="CV636" s="24" t="str">
        <f t="shared" si="1006"/>
        <v/>
      </c>
      <c r="CW636" s="25" t="str">
        <f t="shared" si="1007"/>
        <v>0</v>
      </c>
      <c r="CX636" s="26" t="str">
        <f t="shared" si="1008"/>
        <v/>
      </c>
      <c r="CY636" s="26" t="str">
        <f t="shared" si="1009"/>
        <v/>
      </c>
      <c r="CZ636" s="26" t="str">
        <f t="shared" si="1010"/>
        <v/>
      </c>
      <c r="DA636" s="27" t="str">
        <f t="shared" si="1011"/>
        <v/>
      </c>
      <c r="DB636" s="26" t="str">
        <f t="shared" si="1012"/>
        <v/>
      </c>
      <c r="DC636" s="26" t="str">
        <f t="shared" si="1013"/>
        <v/>
      </c>
      <c r="DD636" s="45" t="s">
        <v>30</v>
      </c>
      <c r="DE636" s="55" t="str">
        <f>IF(ＣＳＶ貼付用!DB622="","",ＣＳＶ貼付用!DB622)</f>
        <v/>
      </c>
      <c r="DF636" s="38" t="str">
        <f>IF(ＣＳＶ貼付用!DD622="","",ＣＳＶ貼付用!DD622)</f>
        <v/>
      </c>
      <c r="DG636" s="38" t="str">
        <f>IF(ＣＳＶ貼付用!DF622="","",ＣＳＶ貼付用!DF622)</f>
        <v/>
      </c>
      <c r="DH636" s="40" t="str">
        <f t="shared" si="1014"/>
        <v/>
      </c>
      <c r="DI636" s="41" t="str">
        <f>IF(林齢計算用!E622="","",林齢計算用!E622)</f>
        <v/>
      </c>
      <c r="DJ636" s="41" t="str">
        <f t="shared" si="1015"/>
        <v/>
      </c>
      <c r="DK636" s="41" t="str">
        <f t="shared" si="1016"/>
        <v/>
      </c>
      <c r="DL636" s="23" t="str">
        <f>IF(DG636="スギ",INDEX(データ!$C$7:$E$26,MATCH(DJ636,データ!$B$7:$B$26),MATCH(DH636,データ!$C$6:$E$6)),IF(DG636="ヒノキ",INDEX(データ!$C$32:$E$51,MATCH(DJ636,データ!$B$32:$B$51),MATCH(DH636,データ!$C$31:$E$31)),IF(DG636="マツ",INDEX(データ!#REF!,MATCH(DJ636,データ!#REF!),MATCH(DH636,データ!#REF!)),IF(DG636="ザツ",INDEX(データ!#REF!,MATCH(DJ636,データ!#REF!),MATCH(DH636,データ!#REF!)),""))))</f>
        <v/>
      </c>
      <c r="DM636" s="22" t="str">
        <f t="shared" si="954"/>
        <v/>
      </c>
      <c r="DN636" s="21" t="str">
        <f t="shared" si="1017"/>
        <v/>
      </c>
      <c r="DO636" s="21" t="str">
        <f t="shared" si="1018"/>
        <v/>
      </c>
      <c r="DP636" s="24" t="str">
        <f>IF(DG636="スギ",INDEX(データ!$H$7:$J$26,MATCH(DJ636,データ!$G$7:$G$26),MATCH(DH636,データ!$H$6:$J$6)),IF(DG636="ヒノキ",INDEX(データ!$H$32:$J$51,MATCH(DJ636,データ!$G$32:$G$51),MATCH(DH636,データ!$H$31:$J$31)),IF(DG636="マツ",INDEX(データ!#REF!,MATCH(DJ636,データ!#REF!),MATCH(DH636,データ!#REF!)),IF(DG636="ザツ",INDEX(データ!#REF!,MATCH(DJ636,データ!#REF!),MATCH(DH636,データ!#REF!)),""))))</f>
        <v/>
      </c>
      <c r="DQ636" s="22" t="str">
        <f t="shared" si="1019"/>
        <v/>
      </c>
      <c r="DR636" s="21" t="str">
        <f t="shared" si="1020"/>
        <v/>
      </c>
      <c r="DS636" s="27" t="str">
        <f t="shared" si="1021"/>
        <v/>
      </c>
      <c r="DT636" s="24" t="str">
        <f t="shared" si="1022"/>
        <v/>
      </c>
      <c r="DU636" s="25" t="str">
        <f t="shared" si="1023"/>
        <v>0</v>
      </c>
      <c r="DV636" s="26" t="str">
        <f t="shared" si="1024"/>
        <v/>
      </c>
      <c r="DW636" s="26" t="str">
        <f t="shared" si="1025"/>
        <v/>
      </c>
      <c r="DX636" s="26" t="str">
        <f t="shared" si="1026"/>
        <v/>
      </c>
      <c r="DY636" s="27" t="str">
        <f t="shared" si="1027"/>
        <v/>
      </c>
      <c r="DZ636" s="26" t="str">
        <f t="shared" si="1028"/>
        <v/>
      </c>
      <c r="EA636" s="26" t="str">
        <f t="shared" si="1029"/>
        <v/>
      </c>
      <c r="EB636" s="45" t="s">
        <v>30</v>
      </c>
      <c r="EC636" s="55" t="str">
        <f>IF(ＣＳＶ貼付用!DQ622="","",ＣＳＶ貼付用!DQ622)</f>
        <v/>
      </c>
      <c r="ED636" s="38" t="str">
        <f>IF(ＣＳＶ貼付用!DS622="","",ＣＳＶ貼付用!DS622)</f>
        <v/>
      </c>
      <c r="EE636" s="38" t="str">
        <f>IF(ＣＳＶ貼付用!DU622="","",ＣＳＶ貼付用!DU622)</f>
        <v/>
      </c>
      <c r="EF636" s="40" t="str">
        <f t="shared" si="1030"/>
        <v/>
      </c>
      <c r="EG636" s="41" t="str">
        <f>IF(林齢計算用!F622="","",林齢計算用!F622)</f>
        <v/>
      </c>
      <c r="EH636" s="41" t="str">
        <f t="shared" si="1031"/>
        <v/>
      </c>
      <c r="EI636" s="41" t="str">
        <f t="shared" si="1032"/>
        <v/>
      </c>
      <c r="EJ636" s="23" t="str">
        <f>IF(EE636="スギ",INDEX(データ!$C$7:$E$26,MATCH(EH636,データ!$B$7:$B$26),MATCH(EF636,データ!$C$6:$E$6)),IF(EE636="ヒノキ",INDEX(データ!$C$32:$E$51,MATCH(EH636,データ!$B$32:$B$51),MATCH(EF636,データ!$C$31:$E$31)),IF(EE636="マツ",INDEX(データ!#REF!,MATCH(EH636,データ!#REF!),MATCH(EF636,データ!#REF!)),IF(EE636="ザツ",INDEX(データ!#REF!,MATCH(EH636,データ!#REF!),MATCH(EF636,データ!#REF!)),""))))</f>
        <v/>
      </c>
      <c r="EK636" s="22" t="str">
        <f t="shared" si="955"/>
        <v/>
      </c>
      <c r="EL636" s="21" t="str">
        <f t="shared" si="1033"/>
        <v/>
      </c>
      <c r="EM636" s="21" t="str">
        <f t="shared" si="1034"/>
        <v/>
      </c>
      <c r="EN636" s="24" t="str">
        <f>IF(EE636="スギ",INDEX(データ!$H$7:$J$26,MATCH(EH636,データ!$G$7:$G$26),MATCH(EF636,データ!$H$6:$J$6)),IF(EE636="ヒノキ",INDEX(データ!$H$32:$J$51,MATCH(EH636,データ!$G$32:$G$51),MATCH(EF636,データ!$H$31:$J$31)),IF(EE636="マツ",INDEX(データ!#REF!,MATCH(EH636,データ!#REF!),MATCH(EF636,データ!#REF!)),IF(EE636="ザツ",INDEX(データ!#REF!,MATCH(EH636,データ!#REF!),MATCH(EF636,データ!#REF!)),""))))</f>
        <v/>
      </c>
      <c r="EO636" s="22" t="str">
        <f t="shared" si="1035"/>
        <v/>
      </c>
      <c r="EP636" s="21" t="str">
        <f t="shared" si="1036"/>
        <v/>
      </c>
      <c r="EQ636" s="27" t="str">
        <f t="shared" si="1037"/>
        <v/>
      </c>
      <c r="ER636" s="24" t="str">
        <f t="shared" si="1038"/>
        <v/>
      </c>
      <c r="ES636" s="25" t="str">
        <f t="shared" si="1039"/>
        <v>0</v>
      </c>
      <c r="ET636" s="26" t="str">
        <f t="shared" si="1040"/>
        <v/>
      </c>
      <c r="EU636" s="26" t="str">
        <f t="shared" si="1041"/>
        <v/>
      </c>
      <c r="EV636" s="26" t="str">
        <f t="shared" si="1042"/>
        <v/>
      </c>
      <c r="EW636" s="27" t="str">
        <f t="shared" si="1043"/>
        <v/>
      </c>
      <c r="EX636" s="26" t="str">
        <f t="shared" si="1044"/>
        <v/>
      </c>
      <c r="EY636" s="26" t="str">
        <f t="shared" si="1045"/>
        <v/>
      </c>
      <c r="EZ636" s="26">
        <f t="shared" si="1046"/>
        <v>0</v>
      </c>
      <c r="FA636" s="43"/>
    </row>
    <row r="637" spans="1:157" ht="15.95" customHeight="1" x14ac:dyDescent="0.15">
      <c r="A637" s="21"/>
      <c r="B637" s="36" t="str">
        <f>IF(ＣＳＶ貼付用!G623="","",ＣＳＶ貼付用!G623)</f>
        <v/>
      </c>
      <c r="C637" s="36" t="str">
        <f>IF(ＣＳＶ貼付用!I623="","",ＣＳＶ貼付用!I623)</f>
        <v/>
      </c>
      <c r="D637" s="36" t="str">
        <f>IF(ＣＳＶ貼付用!J623="","",ＣＳＶ貼付用!J623)</f>
        <v/>
      </c>
      <c r="E637" s="36" t="str">
        <f>IF(ＣＳＶ貼付用!F623="","",ＣＳＶ貼付用!F623)</f>
        <v/>
      </c>
      <c r="F637" s="38" t="str">
        <f>IF(ＣＳＶ貼付用!T623="","",ＣＳＶ貼付用!T623)</f>
        <v/>
      </c>
      <c r="G637" s="38"/>
      <c r="H637" s="38" t="str">
        <f>IF(ＣＳＶ貼付用!GJ623="","",ＣＳＶ貼付用!GJ623)</f>
        <v/>
      </c>
      <c r="I637" s="38" t="str">
        <f>IF(ＣＳＶ貼付用!GL623="","",ＣＳＶ貼付用!GL623)</f>
        <v/>
      </c>
      <c r="J637" s="38" t="str">
        <f>IF(ＣＳＶ貼付用!GN623="","",ＣＳＶ貼付用!GN623)</f>
        <v/>
      </c>
      <c r="K637" s="38" t="str">
        <f>IF(ＣＳＶ貼付用!GP623="","",ＣＳＶ貼付用!GP623)</f>
        <v/>
      </c>
      <c r="L637" s="45" t="s">
        <v>30</v>
      </c>
      <c r="M637" s="55" t="str">
        <f>IF(ＣＳＶ貼付用!AT623="","",ＣＳＶ貼付用!AT623)</f>
        <v/>
      </c>
      <c r="N637" s="38" t="str">
        <f>IF(ＣＳＶ貼付用!AV623="","",ＣＳＶ貼付用!AV623)</f>
        <v/>
      </c>
      <c r="O637" s="38" t="str">
        <f>IF(ＣＳＶ貼付用!AX623="","",ＣＳＶ貼付用!AX623)</f>
        <v/>
      </c>
      <c r="P637" s="40" t="str">
        <f>IF(ＣＳＶ貼付用!FE623="","",ＣＳＶ貼付用!FE623)</f>
        <v/>
      </c>
      <c r="Q637" s="41" t="str">
        <f>IF(林齢計算用!A623="","",林齢計算用!A623)</f>
        <v/>
      </c>
      <c r="R637" s="41" t="str">
        <f t="shared" si="956"/>
        <v/>
      </c>
      <c r="S637" s="56" t="str">
        <f>IF(ＣＳＶ貼付用!EG623="","",ＣＳＶ貼付用!EG623*10)</f>
        <v/>
      </c>
      <c r="T637" s="23" t="str">
        <f>IF(O637="スギ",INDEX(データ!$C$7:$E$26,MATCH(R637,データ!$B$7:$B$26),MATCH(P637,データ!$C$6:$E$6)),IF(O637="ヒノキ",INDEX(データ!$C$32:$E$51,MATCH(R637,データ!$B$32:$B$51),MATCH(P637,データ!$C$31:$E$31)),IF(O637="マツ",INDEX(データ!#REF!,MATCH(R637,データ!#REF!),MATCH(P637,データ!#REF!)),IF(O637="ザツ",INDEX(データ!#REF!,MATCH(R637,データ!#REF!),MATCH(P637,データ!#REF!)),""))))</f>
        <v/>
      </c>
      <c r="U637" s="22" t="str">
        <f t="shared" si="1047"/>
        <v/>
      </c>
      <c r="V637" s="21" t="str">
        <f t="shared" si="1051"/>
        <v/>
      </c>
      <c r="W637" s="21" t="str">
        <f t="shared" si="1048"/>
        <v/>
      </c>
      <c r="X637" s="23" t="str">
        <f>IF(O637="スギ",INDEX(データ!$H$7:$J$26,MATCH(R637,データ!$G$7:$G$26),MATCH(P637,データ!$H$6:$J$6)),IF(O637="ヒノキ",INDEX(データ!$H$32:$J$51,MATCH(R637,データ!$G$32:$G$51),MATCH(P637,データ!$H$31:$J$31)),IF(O637="マツ",INDEX(データ!#REF!,MATCH(R637,データ!#REF!),MATCH(P637,データ!#REF!)),IF(O637="ザツ",INDEX(データ!#REF!,MATCH(R637,データ!#REF!),MATCH(P637,データ!#REF!)),""))))</f>
        <v/>
      </c>
      <c r="Y637" s="22" t="str">
        <f t="shared" si="1049"/>
        <v/>
      </c>
      <c r="Z637" s="21" t="str">
        <f t="shared" si="1050"/>
        <v/>
      </c>
      <c r="AA637" s="27" t="str">
        <f t="shared" si="957"/>
        <v/>
      </c>
      <c r="AB637" s="24" t="str">
        <f t="shared" si="958"/>
        <v/>
      </c>
      <c r="AC637" s="25" t="str">
        <f t="shared" si="959"/>
        <v>0</v>
      </c>
      <c r="AD637" s="26" t="str">
        <f t="shared" si="960"/>
        <v/>
      </c>
      <c r="AE637" s="26" t="str">
        <f t="shared" si="961"/>
        <v/>
      </c>
      <c r="AF637" s="26" t="str">
        <f t="shared" si="962"/>
        <v/>
      </c>
      <c r="AG637" s="27" t="str">
        <f t="shared" si="963"/>
        <v/>
      </c>
      <c r="AH637" s="26" t="str">
        <f t="shared" si="964"/>
        <v/>
      </c>
      <c r="AI637" s="26" t="str">
        <f t="shared" si="965"/>
        <v/>
      </c>
      <c r="AJ637" s="45" t="s">
        <v>30</v>
      </c>
      <c r="AK637" s="55" t="str">
        <f>IF(ＣＳＶ貼付用!BI623="","",ＣＳＶ貼付用!BI623)</f>
        <v/>
      </c>
      <c r="AL637" s="38" t="str">
        <f>IF(ＣＳＶ貼付用!BK623="","",ＣＳＶ貼付用!BK623)</f>
        <v/>
      </c>
      <c r="AM637" s="38" t="str">
        <f>IF(ＣＳＶ貼付用!BM623="","",ＣＳＶ貼付用!BM623)</f>
        <v/>
      </c>
      <c r="AN637" s="40" t="str">
        <f t="shared" si="966"/>
        <v/>
      </c>
      <c r="AO637" s="41" t="str">
        <f>IF(林齢計算用!B623="","",林齢計算用!B623)</f>
        <v/>
      </c>
      <c r="AP637" s="41" t="str">
        <f t="shared" si="967"/>
        <v/>
      </c>
      <c r="AQ637" s="41" t="str">
        <f t="shared" si="968"/>
        <v/>
      </c>
      <c r="AR637" s="23" t="str">
        <f>IF(AM637="スギ",INDEX(データ!$C$7:$E$26,MATCH(AP637,データ!$B$7:$B$26),MATCH(AN637,データ!$C$6:$E$6)),IF(AM637="ヒノキ",INDEX(データ!$C$32:$E$51,MATCH(AP637,データ!$B$32:$B$51),MATCH(AN637,データ!$C$31:$E$31)),IF(AM637="マツ",INDEX(データ!#REF!,MATCH(AP637,データ!#REF!),MATCH(AN637,データ!#REF!)),IF(AM637="ザツ",INDEX(データ!#REF!,MATCH(AP637,データ!#REF!),MATCH(AN637,データ!#REF!)),""))))</f>
        <v/>
      </c>
      <c r="AS637" s="22" t="str">
        <f t="shared" si="951"/>
        <v/>
      </c>
      <c r="AT637" s="21" t="str">
        <f t="shared" si="969"/>
        <v/>
      </c>
      <c r="AU637" s="21" t="str">
        <f t="shared" si="970"/>
        <v/>
      </c>
      <c r="AV637" s="24" t="str">
        <f>IF(AM637="スギ",INDEX(データ!$H$7:$J$26,MATCH(AP637,データ!$G$7:$G$26),MATCH(AN637,データ!$H$6:$J$6)),IF(AM637="ヒノキ",INDEX(データ!$H$32:$J$51,MATCH(AP637,データ!$G$32:$G$51),MATCH(AN637,データ!$H$31:$J$31)),IF(AM637="マツ",INDEX(データ!#REF!,MATCH(AP637,データ!#REF!),MATCH(AN637,データ!#REF!)),IF(AM637="ザツ",INDEX(データ!#REF!,MATCH(AP637,データ!#REF!),MATCH(AN637,データ!#REF!)),""))))</f>
        <v/>
      </c>
      <c r="AW637" s="22" t="str">
        <f t="shared" si="971"/>
        <v/>
      </c>
      <c r="AX637" s="21" t="str">
        <f t="shared" si="972"/>
        <v/>
      </c>
      <c r="AY637" s="27" t="str">
        <f t="shared" si="973"/>
        <v/>
      </c>
      <c r="AZ637" s="24" t="str">
        <f t="shared" si="974"/>
        <v/>
      </c>
      <c r="BA637" s="25" t="str">
        <f t="shared" si="975"/>
        <v>0</v>
      </c>
      <c r="BB637" s="26" t="str">
        <f t="shared" si="976"/>
        <v/>
      </c>
      <c r="BC637" s="26" t="str">
        <f t="shared" si="977"/>
        <v/>
      </c>
      <c r="BD637" s="26" t="str">
        <f t="shared" si="978"/>
        <v/>
      </c>
      <c r="BE637" s="27" t="str">
        <f t="shared" si="979"/>
        <v/>
      </c>
      <c r="BF637" s="26" t="str">
        <f t="shared" si="980"/>
        <v/>
      </c>
      <c r="BG637" s="26" t="str">
        <f t="shared" si="981"/>
        <v/>
      </c>
      <c r="BH637" s="45" t="s">
        <v>30</v>
      </c>
      <c r="BI637" s="55" t="str">
        <f>IF(ＣＳＶ貼付用!BX623="","",ＣＳＶ貼付用!BX623)</f>
        <v/>
      </c>
      <c r="BJ637" s="38" t="str">
        <f>IF(ＣＳＶ貼付用!BZ623="","",ＣＳＶ貼付用!BZ623)</f>
        <v/>
      </c>
      <c r="BK637" s="38" t="str">
        <f>IF(ＣＳＶ貼付用!CB623="","",ＣＳＶ貼付用!CB623)</f>
        <v/>
      </c>
      <c r="BL637" s="40" t="str">
        <f t="shared" si="982"/>
        <v/>
      </c>
      <c r="BM637" s="41" t="str">
        <f>IF(林齢計算用!C623="","",林齢計算用!C623)</f>
        <v/>
      </c>
      <c r="BN637" s="41" t="str">
        <f t="shared" si="983"/>
        <v/>
      </c>
      <c r="BO637" s="41" t="str">
        <f t="shared" si="984"/>
        <v/>
      </c>
      <c r="BP637" s="23" t="str">
        <f>IF(BK637="スギ",INDEX(データ!$C$7:$E$26,MATCH(BN637,データ!$B$7:$B$26),MATCH(BL637,データ!$C$6:$E$6)),IF(BK637="ヒノキ",INDEX(データ!$C$32:$E$51,MATCH(BN637,データ!$B$32:$B$51),MATCH(BL637,データ!$C$31:$E$31)),IF(BK637="マツ",INDEX(データ!#REF!,MATCH(BN637,データ!#REF!),MATCH(BL637,データ!#REF!)),IF(BK637="ザツ",INDEX(データ!#REF!,MATCH(BN637,データ!#REF!),MATCH(BL637,データ!#REF!)),""))))</f>
        <v/>
      </c>
      <c r="BQ637" s="22" t="str">
        <f t="shared" si="952"/>
        <v/>
      </c>
      <c r="BR637" s="21" t="str">
        <f t="shared" si="985"/>
        <v/>
      </c>
      <c r="BS637" s="21" t="str">
        <f t="shared" si="986"/>
        <v/>
      </c>
      <c r="BT637" s="24" t="str">
        <f>IF(BK637="スギ",INDEX(データ!$H$7:$J$26,MATCH(BN637,データ!$G$7:$G$26),MATCH(BL637,データ!$H$6:$J$6)),IF(BK637="ヒノキ",INDEX(データ!$H$32:$J$51,MATCH(BN637,データ!$G$32:$G$51),MATCH(BL637,データ!$H$31:$J$31)),IF(BK637="マツ",INDEX(データ!#REF!,MATCH(BN637,データ!#REF!),MATCH(BL637,データ!#REF!)),IF(BK637="ザツ",INDEX(データ!#REF!,MATCH(BN637,データ!#REF!),MATCH(BL637,データ!#REF!)),""))))</f>
        <v/>
      </c>
      <c r="BU637" s="22" t="str">
        <f t="shared" si="987"/>
        <v/>
      </c>
      <c r="BV637" s="21" t="str">
        <f t="shared" si="988"/>
        <v/>
      </c>
      <c r="BW637" s="27" t="str">
        <f t="shared" si="989"/>
        <v/>
      </c>
      <c r="BX637" s="24" t="str">
        <f t="shared" si="990"/>
        <v/>
      </c>
      <c r="BY637" s="25" t="str">
        <f t="shared" si="991"/>
        <v>0</v>
      </c>
      <c r="BZ637" s="26" t="str">
        <f t="shared" si="992"/>
        <v/>
      </c>
      <c r="CA637" s="26" t="str">
        <f t="shared" si="993"/>
        <v/>
      </c>
      <c r="CB637" s="26" t="str">
        <f t="shared" si="994"/>
        <v/>
      </c>
      <c r="CC637" s="27" t="str">
        <f t="shared" si="995"/>
        <v/>
      </c>
      <c r="CD637" s="26" t="str">
        <f t="shared" si="996"/>
        <v/>
      </c>
      <c r="CE637" s="26" t="str">
        <f t="shared" si="997"/>
        <v/>
      </c>
      <c r="CF637" s="45" t="s">
        <v>30</v>
      </c>
      <c r="CG637" s="55" t="str">
        <f>IF(ＣＳＶ貼付用!CM623="","",ＣＳＶ貼付用!CM623)</f>
        <v/>
      </c>
      <c r="CH637" s="38" t="str">
        <f>IF(ＣＳＶ貼付用!CO623="","",ＣＳＶ貼付用!CO623)</f>
        <v/>
      </c>
      <c r="CI637" s="38" t="str">
        <f>IF(ＣＳＶ貼付用!CQ623="","",ＣＳＶ貼付用!CQ623)</f>
        <v/>
      </c>
      <c r="CJ637" s="40" t="str">
        <f t="shared" si="998"/>
        <v/>
      </c>
      <c r="CK637" s="41" t="str">
        <f>IF(林齢計算用!D623="","",林齢計算用!D623)</f>
        <v/>
      </c>
      <c r="CL637" s="41" t="str">
        <f t="shared" si="999"/>
        <v/>
      </c>
      <c r="CM637" s="41" t="str">
        <f t="shared" si="1000"/>
        <v/>
      </c>
      <c r="CN637" s="23" t="str">
        <f>IF(CI637="スギ",INDEX(データ!$C$7:$E$26,MATCH(CL637,データ!$B$7:$B$26),MATCH(CJ637,データ!$C$6:$E$6)),IF(CI637="ヒノキ",INDEX(データ!$C$32:$E$51,MATCH(CL637,データ!$B$32:$B$51),MATCH(CJ637,データ!$C$31:$E$31)),IF(CI637="マツ",INDEX(データ!#REF!,MATCH(CL637,データ!#REF!),MATCH(CJ637,データ!#REF!)),IF(CI637="ザツ",INDEX(データ!#REF!,MATCH(CL637,データ!#REF!),MATCH(CJ637,データ!#REF!)),""))))</f>
        <v/>
      </c>
      <c r="CO637" s="22" t="str">
        <f t="shared" si="953"/>
        <v/>
      </c>
      <c r="CP637" s="21" t="str">
        <f t="shared" si="1001"/>
        <v/>
      </c>
      <c r="CQ637" s="21" t="str">
        <f t="shared" si="1002"/>
        <v/>
      </c>
      <c r="CR637" s="24" t="str">
        <f>IF(CI637="スギ",INDEX(データ!$H$7:$J$26,MATCH(CL637,データ!$G$7:$G$26),MATCH(CJ637,データ!$H$6:$J$6)),IF(CI637="ヒノキ",INDEX(データ!$H$32:$J$51,MATCH(CL637,データ!$G$32:$G$51),MATCH(CJ637,データ!$H$31:$J$31)),IF(CI637="マツ",INDEX(データ!#REF!,MATCH(CL637,データ!#REF!),MATCH(CJ637,データ!#REF!)),IF(CI637="ザツ",INDEX(データ!#REF!,MATCH(CL637,データ!#REF!),MATCH(CJ637,データ!#REF!)),""))))</f>
        <v/>
      </c>
      <c r="CS637" s="22" t="str">
        <f t="shared" si="1003"/>
        <v/>
      </c>
      <c r="CT637" s="21" t="str">
        <f t="shared" si="1004"/>
        <v/>
      </c>
      <c r="CU637" s="27" t="str">
        <f t="shared" si="1005"/>
        <v/>
      </c>
      <c r="CV637" s="24" t="str">
        <f t="shared" si="1006"/>
        <v/>
      </c>
      <c r="CW637" s="25" t="str">
        <f t="shared" si="1007"/>
        <v>0</v>
      </c>
      <c r="CX637" s="26" t="str">
        <f t="shared" si="1008"/>
        <v/>
      </c>
      <c r="CY637" s="26" t="str">
        <f t="shared" si="1009"/>
        <v/>
      </c>
      <c r="CZ637" s="26" t="str">
        <f t="shared" si="1010"/>
        <v/>
      </c>
      <c r="DA637" s="27" t="str">
        <f t="shared" si="1011"/>
        <v/>
      </c>
      <c r="DB637" s="26" t="str">
        <f t="shared" si="1012"/>
        <v/>
      </c>
      <c r="DC637" s="26" t="str">
        <f t="shared" si="1013"/>
        <v/>
      </c>
      <c r="DD637" s="45" t="s">
        <v>30</v>
      </c>
      <c r="DE637" s="55" t="str">
        <f>IF(ＣＳＶ貼付用!DB623="","",ＣＳＶ貼付用!DB623)</f>
        <v/>
      </c>
      <c r="DF637" s="38" t="str">
        <f>IF(ＣＳＶ貼付用!DD623="","",ＣＳＶ貼付用!DD623)</f>
        <v/>
      </c>
      <c r="DG637" s="38" t="str">
        <f>IF(ＣＳＶ貼付用!DF623="","",ＣＳＶ貼付用!DF623)</f>
        <v/>
      </c>
      <c r="DH637" s="40" t="str">
        <f t="shared" si="1014"/>
        <v/>
      </c>
      <c r="DI637" s="41" t="str">
        <f>IF(林齢計算用!E623="","",林齢計算用!E623)</f>
        <v/>
      </c>
      <c r="DJ637" s="41" t="str">
        <f t="shared" si="1015"/>
        <v/>
      </c>
      <c r="DK637" s="41" t="str">
        <f t="shared" si="1016"/>
        <v/>
      </c>
      <c r="DL637" s="23" t="str">
        <f>IF(DG637="スギ",INDEX(データ!$C$7:$E$26,MATCH(DJ637,データ!$B$7:$B$26),MATCH(DH637,データ!$C$6:$E$6)),IF(DG637="ヒノキ",INDEX(データ!$C$32:$E$51,MATCH(DJ637,データ!$B$32:$B$51),MATCH(DH637,データ!$C$31:$E$31)),IF(DG637="マツ",INDEX(データ!#REF!,MATCH(DJ637,データ!#REF!),MATCH(DH637,データ!#REF!)),IF(DG637="ザツ",INDEX(データ!#REF!,MATCH(DJ637,データ!#REF!),MATCH(DH637,データ!#REF!)),""))))</f>
        <v/>
      </c>
      <c r="DM637" s="22" t="str">
        <f t="shared" si="954"/>
        <v/>
      </c>
      <c r="DN637" s="21" t="str">
        <f t="shared" si="1017"/>
        <v/>
      </c>
      <c r="DO637" s="21" t="str">
        <f t="shared" si="1018"/>
        <v/>
      </c>
      <c r="DP637" s="24" t="str">
        <f>IF(DG637="スギ",INDEX(データ!$H$7:$J$26,MATCH(DJ637,データ!$G$7:$G$26),MATCH(DH637,データ!$H$6:$J$6)),IF(DG637="ヒノキ",INDEX(データ!$H$32:$J$51,MATCH(DJ637,データ!$G$32:$G$51),MATCH(DH637,データ!$H$31:$J$31)),IF(DG637="マツ",INDEX(データ!#REF!,MATCH(DJ637,データ!#REF!),MATCH(DH637,データ!#REF!)),IF(DG637="ザツ",INDEX(データ!#REF!,MATCH(DJ637,データ!#REF!),MATCH(DH637,データ!#REF!)),""))))</f>
        <v/>
      </c>
      <c r="DQ637" s="22" t="str">
        <f t="shared" si="1019"/>
        <v/>
      </c>
      <c r="DR637" s="21" t="str">
        <f t="shared" si="1020"/>
        <v/>
      </c>
      <c r="DS637" s="27" t="str">
        <f t="shared" si="1021"/>
        <v/>
      </c>
      <c r="DT637" s="24" t="str">
        <f t="shared" si="1022"/>
        <v/>
      </c>
      <c r="DU637" s="25" t="str">
        <f t="shared" si="1023"/>
        <v>0</v>
      </c>
      <c r="DV637" s="26" t="str">
        <f t="shared" si="1024"/>
        <v/>
      </c>
      <c r="DW637" s="26" t="str">
        <f t="shared" si="1025"/>
        <v/>
      </c>
      <c r="DX637" s="26" t="str">
        <f t="shared" si="1026"/>
        <v/>
      </c>
      <c r="DY637" s="27" t="str">
        <f t="shared" si="1027"/>
        <v/>
      </c>
      <c r="DZ637" s="26" t="str">
        <f t="shared" si="1028"/>
        <v/>
      </c>
      <c r="EA637" s="26" t="str">
        <f t="shared" si="1029"/>
        <v/>
      </c>
      <c r="EB637" s="45" t="s">
        <v>30</v>
      </c>
      <c r="EC637" s="55" t="str">
        <f>IF(ＣＳＶ貼付用!DQ623="","",ＣＳＶ貼付用!DQ623)</f>
        <v/>
      </c>
      <c r="ED637" s="38" t="str">
        <f>IF(ＣＳＶ貼付用!DS623="","",ＣＳＶ貼付用!DS623)</f>
        <v/>
      </c>
      <c r="EE637" s="38" t="str">
        <f>IF(ＣＳＶ貼付用!DU623="","",ＣＳＶ貼付用!DU623)</f>
        <v/>
      </c>
      <c r="EF637" s="40" t="str">
        <f t="shared" si="1030"/>
        <v/>
      </c>
      <c r="EG637" s="41" t="str">
        <f>IF(林齢計算用!F623="","",林齢計算用!F623)</f>
        <v/>
      </c>
      <c r="EH637" s="41" t="str">
        <f t="shared" si="1031"/>
        <v/>
      </c>
      <c r="EI637" s="41" t="str">
        <f t="shared" si="1032"/>
        <v/>
      </c>
      <c r="EJ637" s="23" t="str">
        <f>IF(EE637="スギ",INDEX(データ!$C$7:$E$26,MATCH(EH637,データ!$B$7:$B$26),MATCH(EF637,データ!$C$6:$E$6)),IF(EE637="ヒノキ",INDEX(データ!$C$32:$E$51,MATCH(EH637,データ!$B$32:$B$51),MATCH(EF637,データ!$C$31:$E$31)),IF(EE637="マツ",INDEX(データ!#REF!,MATCH(EH637,データ!#REF!),MATCH(EF637,データ!#REF!)),IF(EE637="ザツ",INDEX(データ!#REF!,MATCH(EH637,データ!#REF!),MATCH(EF637,データ!#REF!)),""))))</f>
        <v/>
      </c>
      <c r="EK637" s="22" t="str">
        <f t="shared" si="955"/>
        <v/>
      </c>
      <c r="EL637" s="21" t="str">
        <f t="shared" si="1033"/>
        <v/>
      </c>
      <c r="EM637" s="21" t="str">
        <f t="shared" si="1034"/>
        <v/>
      </c>
      <c r="EN637" s="24" t="str">
        <f>IF(EE637="スギ",INDEX(データ!$H$7:$J$26,MATCH(EH637,データ!$G$7:$G$26),MATCH(EF637,データ!$H$6:$J$6)),IF(EE637="ヒノキ",INDEX(データ!$H$32:$J$51,MATCH(EH637,データ!$G$32:$G$51),MATCH(EF637,データ!$H$31:$J$31)),IF(EE637="マツ",INDEX(データ!#REF!,MATCH(EH637,データ!#REF!),MATCH(EF637,データ!#REF!)),IF(EE637="ザツ",INDEX(データ!#REF!,MATCH(EH637,データ!#REF!),MATCH(EF637,データ!#REF!)),""))))</f>
        <v/>
      </c>
      <c r="EO637" s="22" t="str">
        <f t="shared" si="1035"/>
        <v/>
      </c>
      <c r="EP637" s="21" t="str">
        <f t="shared" si="1036"/>
        <v/>
      </c>
      <c r="EQ637" s="27" t="str">
        <f t="shared" si="1037"/>
        <v/>
      </c>
      <c r="ER637" s="24" t="str">
        <f t="shared" si="1038"/>
        <v/>
      </c>
      <c r="ES637" s="25" t="str">
        <f t="shared" si="1039"/>
        <v>0</v>
      </c>
      <c r="ET637" s="26" t="str">
        <f t="shared" si="1040"/>
        <v/>
      </c>
      <c r="EU637" s="26" t="str">
        <f t="shared" si="1041"/>
        <v/>
      </c>
      <c r="EV637" s="26" t="str">
        <f t="shared" si="1042"/>
        <v/>
      </c>
      <c r="EW637" s="27" t="str">
        <f t="shared" si="1043"/>
        <v/>
      </c>
      <c r="EX637" s="26" t="str">
        <f t="shared" si="1044"/>
        <v/>
      </c>
      <c r="EY637" s="26" t="str">
        <f t="shared" si="1045"/>
        <v/>
      </c>
      <c r="EZ637" s="26">
        <f t="shared" si="1046"/>
        <v>0</v>
      </c>
      <c r="FA637" s="43"/>
    </row>
    <row r="638" spans="1:157" ht="15.95" customHeight="1" x14ac:dyDescent="0.15">
      <c r="A638" s="21"/>
      <c r="B638" s="36" t="str">
        <f>IF(ＣＳＶ貼付用!G624="","",ＣＳＶ貼付用!G624)</f>
        <v/>
      </c>
      <c r="C638" s="36" t="str">
        <f>IF(ＣＳＶ貼付用!I624="","",ＣＳＶ貼付用!I624)</f>
        <v/>
      </c>
      <c r="D638" s="36" t="str">
        <f>IF(ＣＳＶ貼付用!J624="","",ＣＳＶ貼付用!J624)</f>
        <v/>
      </c>
      <c r="E638" s="36" t="str">
        <f>IF(ＣＳＶ貼付用!F624="","",ＣＳＶ貼付用!F624)</f>
        <v/>
      </c>
      <c r="F638" s="38" t="str">
        <f>IF(ＣＳＶ貼付用!T624="","",ＣＳＶ貼付用!T624)</f>
        <v/>
      </c>
      <c r="G638" s="38"/>
      <c r="H638" s="38" t="str">
        <f>IF(ＣＳＶ貼付用!GJ624="","",ＣＳＶ貼付用!GJ624)</f>
        <v/>
      </c>
      <c r="I638" s="38" t="str">
        <f>IF(ＣＳＶ貼付用!GL624="","",ＣＳＶ貼付用!GL624)</f>
        <v/>
      </c>
      <c r="J638" s="38" t="str">
        <f>IF(ＣＳＶ貼付用!GN624="","",ＣＳＶ貼付用!GN624)</f>
        <v/>
      </c>
      <c r="K638" s="38" t="str">
        <f>IF(ＣＳＶ貼付用!GP624="","",ＣＳＶ貼付用!GP624)</f>
        <v/>
      </c>
      <c r="L638" s="45" t="s">
        <v>30</v>
      </c>
      <c r="M638" s="55" t="str">
        <f>IF(ＣＳＶ貼付用!AT624="","",ＣＳＶ貼付用!AT624)</f>
        <v/>
      </c>
      <c r="N638" s="38" t="str">
        <f>IF(ＣＳＶ貼付用!AV624="","",ＣＳＶ貼付用!AV624)</f>
        <v/>
      </c>
      <c r="O638" s="38" t="str">
        <f>IF(ＣＳＶ貼付用!AX624="","",ＣＳＶ貼付用!AX624)</f>
        <v/>
      </c>
      <c r="P638" s="40" t="str">
        <f>IF(ＣＳＶ貼付用!FE624="","",ＣＳＶ貼付用!FE624)</f>
        <v/>
      </c>
      <c r="Q638" s="41" t="str">
        <f>IF(林齢計算用!A624="","",林齢計算用!A624)</f>
        <v/>
      </c>
      <c r="R638" s="41" t="str">
        <f t="shared" si="956"/>
        <v/>
      </c>
      <c r="S638" s="56" t="str">
        <f>IF(ＣＳＶ貼付用!EG624="","",ＣＳＶ貼付用!EG624*10)</f>
        <v/>
      </c>
      <c r="T638" s="23" t="str">
        <f>IF(O638="スギ",INDEX(データ!$C$7:$E$26,MATCH(R638,データ!$B$7:$B$26),MATCH(P638,データ!$C$6:$E$6)),IF(O638="ヒノキ",INDEX(データ!$C$32:$E$51,MATCH(R638,データ!$B$32:$B$51),MATCH(P638,データ!$C$31:$E$31)),IF(O638="マツ",INDEX(データ!#REF!,MATCH(R638,データ!#REF!),MATCH(P638,データ!#REF!)),IF(O638="ザツ",INDEX(データ!#REF!,MATCH(R638,データ!#REF!),MATCH(P638,データ!#REF!)),""))))</f>
        <v/>
      </c>
      <c r="U638" s="22" t="str">
        <f t="shared" si="1047"/>
        <v/>
      </c>
      <c r="V638" s="21" t="str">
        <f t="shared" si="1051"/>
        <v/>
      </c>
      <c r="W638" s="21" t="str">
        <f t="shared" si="1048"/>
        <v/>
      </c>
      <c r="X638" s="23" t="str">
        <f>IF(O638="スギ",INDEX(データ!$H$7:$J$26,MATCH(R638,データ!$G$7:$G$26),MATCH(P638,データ!$H$6:$J$6)),IF(O638="ヒノキ",INDEX(データ!$H$32:$J$51,MATCH(R638,データ!$G$32:$G$51),MATCH(P638,データ!$H$31:$J$31)),IF(O638="マツ",INDEX(データ!#REF!,MATCH(R638,データ!#REF!),MATCH(P638,データ!#REF!)),IF(O638="ザツ",INDEX(データ!#REF!,MATCH(R638,データ!#REF!),MATCH(P638,データ!#REF!)),""))))</f>
        <v/>
      </c>
      <c r="Y638" s="22" t="str">
        <f t="shared" si="1049"/>
        <v/>
      </c>
      <c r="Z638" s="21" t="str">
        <f t="shared" si="1050"/>
        <v/>
      </c>
      <c r="AA638" s="27" t="str">
        <f t="shared" si="957"/>
        <v/>
      </c>
      <c r="AB638" s="24" t="str">
        <f t="shared" si="958"/>
        <v/>
      </c>
      <c r="AC638" s="25" t="str">
        <f t="shared" si="959"/>
        <v>0</v>
      </c>
      <c r="AD638" s="26" t="str">
        <f t="shared" si="960"/>
        <v/>
      </c>
      <c r="AE638" s="26" t="str">
        <f t="shared" si="961"/>
        <v/>
      </c>
      <c r="AF638" s="26" t="str">
        <f t="shared" si="962"/>
        <v/>
      </c>
      <c r="AG638" s="27" t="str">
        <f t="shared" si="963"/>
        <v/>
      </c>
      <c r="AH638" s="26" t="str">
        <f t="shared" si="964"/>
        <v/>
      </c>
      <c r="AI638" s="26" t="str">
        <f t="shared" si="965"/>
        <v/>
      </c>
      <c r="AJ638" s="45" t="s">
        <v>30</v>
      </c>
      <c r="AK638" s="55" t="str">
        <f>IF(ＣＳＶ貼付用!BI624="","",ＣＳＶ貼付用!BI624)</f>
        <v/>
      </c>
      <c r="AL638" s="38" t="str">
        <f>IF(ＣＳＶ貼付用!BK624="","",ＣＳＶ貼付用!BK624)</f>
        <v/>
      </c>
      <c r="AM638" s="38" t="str">
        <f>IF(ＣＳＶ貼付用!BM624="","",ＣＳＶ貼付用!BM624)</f>
        <v/>
      </c>
      <c r="AN638" s="40" t="str">
        <f t="shared" si="966"/>
        <v/>
      </c>
      <c r="AO638" s="41" t="str">
        <f>IF(林齢計算用!B624="","",林齢計算用!B624)</f>
        <v/>
      </c>
      <c r="AP638" s="41" t="str">
        <f t="shared" si="967"/>
        <v/>
      </c>
      <c r="AQ638" s="41" t="str">
        <f t="shared" si="968"/>
        <v/>
      </c>
      <c r="AR638" s="23" t="str">
        <f>IF(AM638="スギ",INDEX(データ!$C$7:$E$26,MATCH(AP638,データ!$B$7:$B$26),MATCH(AN638,データ!$C$6:$E$6)),IF(AM638="ヒノキ",INDEX(データ!$C$32:$E$51,MATCH(AP638,データ!$B$32:$B$51),MATCH(AN638,データ!$C$31:$E$31)),IF(AM638="マツ",INDEX(データ!#REF!,MATCH(AP638,データ!#REF!),MATCH(AN638,データ!#REF!)),IF(AM638="ザツ",INDEX(データ!#REF!,MATCH(AP638,データ!#REF!),MATCH(AN638,データ!#REF!)),""))))</f>
        <v/>
      </c>
      <c r="AS638" s="22" t="str">
        <f t="shared" si="951"/>
        <v/>
      </c>
      <c r="AT638" s="21" t="str">
        <f t="shared" si="969"/>
        <v/>
      </c>
      <c r="AU638" s="21" t="str">
        <f t="shared" si="970"/>
        <v/>
      </c>
      <c r="AV638" s="24" t="str">
        <f>IF(AM638="スギ",INDEX(データ!$H$7:$J$26,MATCH(AP638,データ!$G$7:$G$26),MATCH(AN638,データ!$H$6:$J$6)),IF(AM638="ヒノキ",INDEX(データ!$H$32:$J$51,MATCH(AP638,データ!$G$32:$G$51),MATCH(AN638,データ!$H$31:$J$31)),IF(AM638="マツ",INDEX(データ!#REF!,MATCH(AP638,データ!#REF!),MATCH(AN638,データ!#REF!)),IF(AM638="ザツ",INDEX(データ!#REF!,MATCH(AP638,データ!#REF!),MATCH(AN638,データ!#REF!)),""))))</f>
        <v/>
      </c>
      <c r="AW638" s="22" t="str">
        <f t="shared" si="971"/>
        <v/>
      </c>
      <c r="AX638" s="21" t="str">
        <f t="shared" si="972"/>
        <v/>
      </c>
      <c r="AY638" s="27" t="str">
        <f t="shared" si="973"/>
        <v/>
      </c>
      <c r="AZ638" s="24" t="str">
        <f t="shared" si="974"/>
        <v/>
      </c>
      <c r="BA638" s="25" t="str">
        <f t="shared" si="975"/>
        <v>0</v>
      </c>
      <c r="BB638" s="26" t="str">
        <f t="shared" si="976"/>
        <v/>
      </c>
      <c r="BC638" s="26" t="str">
        <f t="shared" si="977"/>
        <v/>
      </c>
      <c r="BD638" s="26" t="str">
        <f t="shared" si="978"/>
        <v/>
      </c>
      <c r="BE638" s="27" t="str">
        <f t="shared" si="979"/>
        <v/>
      </c>
      <c r="BF638" s="26" t="str">
        <f t="shared" si="980"/>
        <v/>
      </c>
      <c r="BG638" s="26" t="str">
        <f t="shared" si="981"/>
        <v/>
      </c>
      <c r="BH638" s="45" t="s">
        <v>30</v>
      </c>
      <c r="BI638" s="55" t="str">
        <f>IF(ＣＳＶ貼付用!BX624="","",ＣＳＶ貼付用!BX624)</f>
        <v/>
      </c>
      <c r="BJ638" s="38" t="str">
        <f>IF(ＣＳＶ貼付用!BZ624="","",ＣＳＶ貼付用!BZ624)</f>
        <v/>
      </c>
      <c r="BK638" s="38" t="str">
        <f>IF(ＣＳＶ貼付用!CB624="","",ＣＳＶ貼付用!CB624)</f>
        <v/>
      </c>
      <c r="BL638" s="40" t="str">
        <f t="shared" si="982"/>
        <v/>
      </c>
      <c r="BM638" s="41" t="str">
        <f>IF(林齢計算用!C624="","",林齢計算用!C624)</f>
        <v/>
      </c>
      <c r="BN638" s="41" t="str">
        <f t="shared" si="983"/>
        <v/>
      </c>
      <c r="BO638" s="41" t="str">
        <f t="shared" si="984"/>
        <v/>
      </c>
      <c r="BP638" s="23" t="str">
        <f>IF(BK638="スギ",INDEX(データ!$C$7:$E$26,MATCH(BN638,データ!$B$7:$B$26),MATCH(BL638,データ!$C$6:$E$6)),IF(BK638="ヒノキ",INDEX(データ!$C$32:$E$51,MATCH(BN638,データ!$B$32:$B$51),MATCH(BL638,データ!$C$31:$E$31)),IF(BK638="マツ",INDEX(データ!#REF!,MATCH(BN638,データ!#REF!),MATCH(BL638,データ!#REF!)),IF(BK638="ザツ",INDEX(データ!#REF!,MATCH(BN638,データ!#REF!),MATCH(BL638,データ!#REF!)),""))))</f>
        <v/>
      </c>
      <c r="BQ638" s="22" t="str">
        <f t="shared" si="952"/>
        <v/>
      </c>
      <c r="BR638" s="21" t="str">
        <f t="shared" si="985"/>
        <v/>
      </c>
      <c r="BS638" s="21" t="str">
        <f t="shared" si="986"/>
        <v/>
      </c>
      <c r="BT638" s="24" t="str">
        <f>IF(BK638="スギ",INDEX(データ!$H$7:$J$26,MATCH(BN638,データ!$G$7:$G$26),MATCH(BL638,データ!$H$6:$J$6)),IF(BK638="ヒノキ",INDEX(データ!$H$32:$J$51,MATCH(BN638,データ!$G$32:$G$51),MATCH(BL638,データ!$H$31:$J$31)),IF(BK638="マツ",INDEX(データ!#REF!,MATCH(BN638,データ!#REF!),MATCH(BL638,データ!#REF!)),IF(BK638="ザツ",INDEX(データ!#REF!,MATCH(BN638,データ!#REF!),MATCH(BL638,データ!#REF!)),""))))</f>
        <v/>
      </c>
      <c r="BU638" s="22" t="str">
        <f t="shared" si="987"/>
        <v/>
      </c>
      <c r="BV638" s="21" t="str">
        <f t="shared" si="988"/>
        <v/>
      </c>
      <c r="BW638" s="27" t="str">
        <f t="shared" si="989"/>
        <v/>
      </c>
      <c r="BX638" s="24" t="str">
        <f t="shared" si="990"/>
        <v/>
      </c>
      <c r="BY638" s="25" t="str">
        <f t="shared" si="991"/>
        <v>0</v>
      </c>
      <c r="BZ638" s="26" t="str">
        <f t="shared" si="992"/>
        <v/>
      </c>
      <c r="CA638" s="26" t="str">
        <f t="shared" si="993"/>
        <v/>
      </c>
      <c r="CB638" s="26" t="str">
        <f t="shared" si="994"/>
        <v/>
      </c>
      <c r="CC638" s="27" t="str">
        <f t="shared" si="995"/>
        <v/>
      </c>
      <c r="CD638" s="26" t="str">
        <f t="shared" si="996"/>
        <v/>
      </c>
      <c r="CE638" s="26" t="str">
        <f t="shared" si="997"/>
        <v/>
      </c>
      <c r="CF638" s="45" t="s">
        <v>30</v>
      </c>
      <c r="CG638" s="55" t="str">
        <f>IF(ＣＳＶ貼付用!CM624="","",ＣＳＶ貼付用!CM624)</f>
        <v/>
      </c>
      <c r="CH638" s="38" t="str">
        <f>IF(ＣＳＶ貼付用!CO624="","",ＣＳＶ貼付用!CO624)</f>
        <v/>
      </c>
      <c r="CI638" s="38" t="str">
        <f>IF(ＣＳＶ貼付用!CQ624="","",ＣＳＶ貼付用!CQ624)</f>
        <v/>
      </c>
      <c r="CJ638" s="40" t="str">
        <f t="shared" si="998"/>
        <v/>
      </c>
      <c r="CK638" s="41" t="str">
        <f>IF(林齢計算用!D624="","",林齢計算用!D624)</f>
        <v/>
      </c>
      <c r="CL638" s="41" t="str">
        <f t="shared" si="999"/>
        <v/>
      </c>
      <c r="CM638" s="41" t="str">
        <f t="shared" si="1000"/>
        <v/>
      </c>
      <c r="CN638" s="23" t="str">
        <f>IF(CI638="スギ",INDEX(データ!$C$7:$E$26,MATCH(CL638,データ!$B$7:$B$26),MATCH(CJ638,データ!$C$6:$E$6)),IF(CI638="ヒノキ",INDEX(データ!$C$32:$E$51,MATCH(CL638,データ!$B$32:$B$51),MATCH(CJ638,データ!$C$31:$E$31)),IF(CI638="マツ",INDEX(データ!#REF!,MATCH(CL638,データ!#REF!),MATCH(CJ638,データ!#REF!)),IF(CI638="ザツ",INDEX(データ!#REF!,MATCH(CL638,データ!#REF!),MATCH(CJ638,データ!#REF!)),""))))</f>
        <v/>
      </c>
      <c r="CO638" s="22" t="str">
        <f t="shared" si="953"/>
        <v/>
      </c>
      <c r="CP638" s="21" t="str">
        <f t="shared" si="1001"/>
        <v/>
      </c>
      <c r="CQ638" s="21" t="str">
        <f t="shared" si="1002"/>
        <v/>
      </c>
      <c r="CR638" s="24" t="str">
        <f>IF(CI638="スギ",INDEX(データ!$H$7:$J$26,MATCH(CL638,データ!$G$7:$G$26),MATCH(CJ638,データ!$H$6:$J$6)),IF(CI638="ヒノキ",INDEX(データ!$H$32:$J$51,MATCH(CL638,データ!$G$32:$G$51),MATCH(CJ638,データ!$H$31:$J$31)),IF(CI638="マツ",INDEX(データ!#REF!,MATCH(CL638,データ!#REF!),MATCH(CJ638,データ!#REF!)),IF(CI638="ザツ",INDEX(データ!#REF!,MATCH(CL638,データ!#REF!),MATCH(CJ638,データ!#REF!)),""))))</f>
        <v/>
      </c>
      <c r="CS638" s="22" t="str">
        <f t="shared" si="1003"/>
        <v/>
      </c>
      <c r="CT638" s="21" t="str">
        <f t="shared" si="1004"/>
        <v/>
      </c>
      <c r="CU638" s="27" t="str">
        <f t="shared" si="1005"/>
        <v/>
      </c>
      <c r="CV638" s="24" t="str">
        <f t="shared" si="1006"/>
        <v/>
      </c>
      <c r="CW638" s="25" t="str">
        <f t="shared" si="1007"/>
        <v>0</v>
      </c>
      <c r="CX638" s="26" t="str">
        <f t="shared" si="1008"/>
        <v/>
      </c>
      <c r="CY638" s="26" t="str">
        <f t="shared" si="1009"/>
        <v/>
      </c>
      <c r="CZ638" s="26" t="str">
        <f t="shared" si="1010"/>
        <v/>
      </c>
      <c r="DA638" s="27" t="str">
        <f t="shared" si="1011"/>
        <v/>
      </c>
      <c r="DB638" s="26" t="str">
        <f t="shared" si="1012"/>
        <v/>
      </c>
      <c r="DC638" s="26" t="str">
        <f t="shared" si="1013"/>
        <v/>
      </c>
      <c r="DD638" s="45" t="s">
        <v>30</v>
      </c>
      <c r="DE638" s="55" t="str">
        <f>IF(ＣＳＶ貼付用!DB624="","",ＣＳＶ貼付用!DB624)</f>
        <v/>
      </c>
      <c r="DF638" s="38" t="str">
        <f>IF(ＣＳＶ貼付用!DD624="","",ＣＳＶ貼付用!DD624)</f>
        <v/>
      </c>
      <c r="DG638" s="38" t="str">
        <f>IF(ＣＳＶ貼付用!DF624="","",ＣＳＶ貼付用!DF624)</f>
        <v/>
      </c>
      <c r="DH638" s="40" t="str">
        <f t="shared" si="1014"/>
        <v/>
      </c>
      <c r="DI638" s="41" t="str">
        <f>IF(林齢計算用!E624="","",林齢計算用!E624)</f>
        <v/>
      </c>
      <c r="DJ638" s="41" t="str">
        <f t="shared" si="1015"/>
        <v/>
      </c>
      <c r="DK638" s="41" t="str">
        <f t="shared" si="1016"/>
        <v/>
      </c>
      <c r="DL638" s="23" t="str">
        <f>IF(DG638="スギ",INDEX(データ!$C$7:$E$26,MATCH(DJ638,データ!$B$7:$B$26),MATCH(DH638,データ!$C$6:$E$6)),IF(DG638="ヒノキ",INDEX(データ!$C$32:$E$51,MATCH(DJ638,データ!$B$32:$B$51),MATCH(DH638,データ!$C$31:$E$31)),IF(DG638="マツ",INDEX(データ!#REF!,MATCH(DJ638,データ!#REF!),MATCH(DH638,データ!#REF!)),IF(DG638="ザツ",INDEX(データ!#REF!,MATCH(DJ638,データ!#REF!),MATCH(DH638,データ!#REF!)),""))))</f>
        <v/>
      </c>
      <c r="DM638" s="22" t="str">
        <f t="shared" si="954"/>
        <v/>
      </c>
      <c r="DN638" s="21" t="str">
        <f t="shared" si="1017"/>
        <v/>
      </c>
      <c r="DO638" s="21" t="str">
        <f t="shared" si="1018"/>
        <v/>
      </c>
      <c r="DP638" s="24" t="str">
        <f>IF(DG638="スギ",INDEX(データ!$H$7:$J$26,MATCH(DJ638,データ!$G$7:$G$26),MATCH(DH638,データ!$H$6:$J$6)),IF(DG638="ヒノキ",INDEX(データ!$H$32:$J$51,MATCH(DJ638,データ!$G$32:$G$51),MATCH(DH638,データ!$H$31:$J$31)),IF(DG638="マツ",INDEX(データ!#REF!,MATCH(DJ638,データ!#REF!),MATCH(DH638,データ!#REF!)),IF(DG638="ザツ",INDEX(データ!#REF!,MATCH(DJ638,データ!#REF!),MATCH(DH638,データ!#REF!)),""))))</f>
        <v/>
      </c>
      <c r="DQ638" s="22" t="str">
        <f t="shared" si="1019"/>
        <v/>
      </c>
      <c r="DR638" s="21" t="str">
        <f t="shared" si="1020"/>
        <v/>
      </c>
      <c r="DS638" s="27" t="str">
        <f t="shared" si="1021"/>
        <v/>
      </c>
      <c r="DT638" s="24" t="str">
        <f t="shared" si="1022"/>
        <v/>
      </c>
      <c r="DU638" s="25" t="str">
        <f t="shared" si="1023"/>
        <v>0</v>
      </c>
      <c r="DV638" s="26" t="str">
        <f t="shared" si="1024"/>
        <v/>
      </c>
      <c r="DW638" s="26" t="str">
        <f t="shared" si="1025"/>
        <v/>
      </c>
      <c r="DX638" s="26" t="str">
        <f t="shared" si="1026"/>
        <v/>
      </c>
      <c r="DY638" s="27" t="str">
        <f t="shared" si="1027"/>
        <v/>
      </c>
      <c r="DZ638" s="26" t="str">
        <f t="shared" si="1028"/>
        <v/>
      </c>
      <c r="EA638" s="26" t="str">
        <f t="shared" si="1029"/>
        <v/>
      </c>
      <c r="EB638" s="45" t="s">
        <v>30</v>
      </c>
      <c r="EC638" s="55" t="str">
        <f>IF(ＣＳＶ貼付用!DQ624="","",ＣＳＶ貼付用!DQ624)</f>
        <v/>
      </c>
      <c r="ED638" s="38" t="str">
        <f>IF(ＣＳＶ貼付用!DS624="","",ＣＳＶ貼付用!DS624)</f>
        <v/>
      </c>
      <c r="EE638" s="38" t="str">
        <f>IF(ＣＳＶ貼付用!DU624="","",ＣＳＶ貼付用!DU624)</f>
        <v/>
      </c>
      <c r="EF638" s="40" t="str">
        <f t="shared" si="1030"/>
        <v/>
      </c>
      <c r="EG638" s="41" t="str">
        <f>IF(林齢計算用!F624="","",林齢計算用!F624)</f>
        <v/>
      </c>
      <c r="EH638" s="41" t="str">
        <f t="shared" si="1031"/>
        <v/>
      </c>
      <c r="EI638" s="41" t="str">
        <f t="shared" si="1032"/>
        <v/>
      </c>
      <c r="EJ638" s="23" t="str">
        <f>IF(EE638="スギ",INDEX(データ!$C$7:$E$26,MATCH(EH638,データ!$B$7:$B$26),MATCH(EF638,データ!$C$6:$E$6)),IF(EE638="ヒノキ",INDEX(データ!$C$32:$E$51,MATCH(EH638,データ!$B$32:$B$51),MATCH(EF638,データ!$C$31:$E$31)),IF(EE638="マツ",INDEX(データ!#REF!,MATCH(EH638,データ!#REF!),MATCH(EF638,データ!#REF!)),IF(EE638="ザツ",INDEX(データ!#REF!,MATCH(EH638,データ!#REF!),MATCH(EF638,データ!#REF!)),""))))</f>
        <v/>
      </c>
      <c r="EK638" s="22" t="str">
        <f t="shared" si="955"/>
        <v/>
      </c>
      <c r="EL638" s="21" t="str">
        <f t="shared" si="1033"/>
        <v/>
      </c>
      <c r="EM638" s="21" t="str">
        <f t="shared" si="1034"/>
        <v/>
      </c>
      <c r="EN638" s="24" t="str">
        <f>IF(EE638="スギ",INDEX(データ!$H$7:$J$26,MATCH(EH638,データ!$G$7:$G$26),MATCH(EF638,データ!$H$6:$J$6)),IF(EE638="ヒノキ",INDEX(データ!$H$32:$J$51,MATCH(EH638,データ!$G$32:$G$51),MATCH(EF638,データ!$H$31:$J$31)),IF(EE638="マツ",INDEX(データ!#REF!,MATCH(EH638,データ!#REF!),MATCH(EF638,データ!#REF!)),IF(EE638="ザツ",INDEX(データ!#REF!,MATCH(EH638,データ!#REF!),MATCH(EF638,データ!#REF!)),""))))</f>
        <v/>
      </c>
      <c r="EO638" s="22" t="str">
        <f t="shared" si="1035"/>
        <v/>
      </c>
      <c r="EP638" s="21" t="str">
        <f t="shared" si="1036"/>
        <v/>
      </c>
      <c r="EQ638" s="27" t="str">
        <f t="shared" si="1037"/>
        <v/>
      </c>
      <c r="ER638" s="24" t="str">
        <f t="shared" si="1038"/>
        <v/>
      </c>
      <c r="ES638" s="25" t="str">
        <f t="shared" si="1039"/>
        <v>0</v>
      </c>
      <c r="ET638" s="26" t="str">
        <f t="shared" si="1040"/>
        <v/>
      </c>
      <c r="EU638" s="26" t="str">
        <f t="shared" si="1041"/>
        <v/>
      </c>
      <c r="EV638" s="26" t="str">
        <f t="shared" si="1042"/>
        <v/>
      </c>
      <c r="EW638" s="27" t="str">
        <f t="shared" si="1043"/>
        <v/>
      </c>
      <c r="EX638" s="26" t="str">
        <f t="shared" si="1044"/>
        <v/>
      </c>
      <c r="EY638" s="26" t="str">
        <f t="shared" si="1045"/>
        <v/>
      </c>
      <c r="EZ638" s="26">
        <f t="shared" si="1046"/>
        <v>0</v>
      </c>
      <c r="FA638" s="43"/>
    </row>
    <row r="639" spans="1:157" ht="15.95" customHeight="1" x14ac:dyDescent="0.15">
      <c r="A639" s="21"/>
      <c r="B639" s="36" t="str">
        <f>IF(ＣＳＶ貼付用!G625="","",ＣＳＶ貼付用!G625)</f>
        <v/>
      </c>
      <c r="C639" s="36" t="str">
        <f>IF(ＣＳＶ貼付用!I625="","",ＣＳＶ貼付用!I625)</f>
        <v/>
      </c>
      <c r="D639" s="36" t="str">
        <f>IF(ＣＳＶ貼付用!J625="","",ＣＳＶ貼付用!J625)</f>
        <v/>
      </c>
      <c r="E639" s="36" t="str">
        <f>IF(ＣＳＶ貼付用!F625="","",ＣＳＶ貼付用!F625)</f>
        <v/>
      </c>
      <c r="F639" s="38" t="str">
        <f>IF(ＣＳＶ貼付用!T625="","",ＣＳＶ貼付用!T625)</f>
        <v/>
      </c>
      <c r="G639" s="38"/>
      <c r="H639" s="38" t="str">
        <f>IF(ＣＳＶ貼付用!GJ625="","",ＣＳＶ貼付用!GJ625)</f>
        <v/>
      </c>
      <c r="I639" s="38" t="str">
        <f>IF(ＣＳＶ貼付用!GL625="","",ＣＳＶ貼付用!GL625)</f>
        <v/>
      </c>
      <c r="J639" s="38" t="str">
        <f>IF(ＣＳＶ貼付用!GN625="","",ＣＳＶ貼付用!GN625)</f>
        <v/>
      </c>
      <c r="K639" s="38" t="str">
        <f>IF(ＣＳＶ貼付用!GP625="","",ＣＳＶ貼付用!GP625)</f>
        <v/>
      </c>
      <c r="L639" s="45" t="s">
        <v>30</v>
      </c>
      <c r="M639" s="55" t="str">
        <f>IF(ＣＳＶ貼付用!AT625="","",ＣＳＶ貼付用!AT625)</f>
        <v/>
      </c>
      <c r="N639" s="38" t="str">
        <f>IF(ＣＳＶ貼付用!AV625="","",ＣＳＶ貼付用!AV625)</f>
        <v/>
      </c>
      <c r="O639" s="38" t="str">
        <f>IF(ＣＳＶ貼付用!AX625="","",ＣＳＶ貼付用!AX625)</f>
        <v/>
      </c>
      <c r="P639" s="40" t="str">
        <f>IF(ＣＳＶ貼付用!FE625="","",ＣＳＶ貼付用!FE625)</f>
        <v/>
      </c>
      <c r="Q639" s="41" t="str">
        <f>IF(林齢計算用!A625="","",林齢計算用!A625)</f>
        <v/>
      </c>
      <c r="R639" s="41" t="str">
        <f t="shared" si="956"/>
        <v/>
      </c>
      <c r="S639" s="56" t="str">
        <f>IF(ＣＳＶ貼付用!EG625="","",ＣＳＶ貼付用!EG625*10)</f>
        <v/>
      </c>
      <c r="T639" s="23" t="str">
        <f>IF(O639="スギ",INDEX(データ!$C$7:$E$26,MATCH(R639,データ!$B$7:$B$26),MATCH(P639,データ!$C$6:$E$6)),IF(O639="ヒノキ",INDEX(データ!$C$32:$E$51,MATCH(R639,データ!$B$32:$B$51),MATCH(P639,データ!$C$31:$E$31)),IF(O639="マツ",INDEX(データ!#REF!,MATCH(R639,データ!#REF!),MATCH(P639,データ!#REF!)),IF(O639="ザツ",INDEX(データ!#REF!,MATCH(R639,データ!#REF!),MATCH(P639,データ!#REF!)),""))))</f>
        <v/>
      </c>
      <c r="U639" s="22" t="str">
        <f t="shared" si="1047"/>
        <v/>
      </c>
      <c r="V639" s="21" t="str">
        <f t="shared" si="1051"/>
        <v/>
      </c>
      <c r="W639" s="21" t="str">
        <f t="shared" si="1048"/>
        <v/>
      </c>
      <c r="X639" s="23" t="str">
        <f>IF(O639="スギ",INDEX(データ!$H$7:$J$26,MATCH(R639,データ!$G$7:$G$26),MATCH(P639,データ!$H$6:$J$6)),IF(O639="ヒノキ",INDEX(データ!$H$32:$J$51,MATCH(R639,データ!$G$32:$G$51),MATCH(P639,データ!$H$31:$J$31)),IF(O639="マツ",INDEX(データ!#REF!,MATCH(R639,データ!#REF!),MATCH(P639,データ!#REF!)),IF(O639="ザツ",INDEX(データ!#REF!,MATCH(R639,データ!#REF!),MATCH(P639,データ!#REF!)),""))))</f>
        <v/>
      </c>
      <c r="Y639" s="22" t="str">
        <f t="shared" si="1049"/>
        <v/>
      </c>
      <c r="Z639" s="21" t="str">
        <f t="shared" si="1050"/>
        <v/>
      </c>
      <c r="AA639" s="27" t="str">
        <f t="shared" si="957"/>
        <v/>
      </c>
      <c r="AB639" s="24" t="str">
        <f t="shared" si="958"/>
        <v/>
      </c>
      <c r="AC639" s="25" t="str">
        <f t="shared" si="959"/>
        <v>0</v>
      </c>
      <c r="AD639" s="26" t="str">
        <f t="shared" si="960"/>
        <v/>
      </c>
      <c r="AE639" s="26" t="str">
        <f t="shared" si="961"/>
        <v/>
      </c>
      <c r="AF639" s="26" t="str">
        <f t="shared" si="962"/>
        <v/>
      </c>
      <c r="AG639" s="27" t="str">
        <f t="shared" si="963"/>
        <v/>
      </c>
      <c r="AH639" s="26" t="str">
        <f t="shared" si="964"/>
        <v/>
      </c>
      <c r="AI639" s="26" t="str">
        <f t="shared" si="965"/>
        <v/>
      </c>
      <c r="AJ639" s="45" t="s">
        <v>30</v>
      </c>
      <c r="AK639" s="55" t="str">
        <f>IF(ＣＳＶ貼付用!BI625="","",ＣＳＶ貼付用!BI625)</f>
        <v/>
      </c>
      <c r="AL639" s="38" t="str">
        <f>IF(ＣＳＶ貼付用!BK625="","",ＣＳＶ貼付用!BK625)</f>
        <v/>
      </c>
      <c r="AM639" s="38" t="str">
        <f>IF(ＣＳＶ貼付用!BM625="","",ＣＳＶ貼付用!BM625)</f>
        <v/>
      </c>
      <c r="AN639" s="40" t="str">
        <f t="shared" si="966"/>
        <v/>
      </c>
      <c r="AO639" s="41" t="str">
        <f>IF(林齢計算用!B625="","",林齢計算用!B625)</f>
        <v/>
      </c>
      <c r="AP639" s="41" t="str">
        <f t="shared" si="967"/>
        <v/>
      </c>
      <c r="AQ639" s="41" t="str">
        <f t="shared" si="968"/>
        <v/>
      </c>
      <c r="AR639" s="23" t="str">
        <f>IF(AM639="スギ",INDEX(データ!$C$7:$E$26,MATCH(AP639,データ!$B$7:$B$26),MATCH(AN639,データ!$C$6:$E$6)),IF(AM639="ヒノキ",INDEX(データ!$C$32:$E$51,MATCH(AP639,データ!$B$32:$B$51),MATCH(AN639,データ!$C$31:$E$31)),IF(AM639="マツ",INDEX(データ!#REF!,MATCH(AP639,データ!#REF!),MATCH(AN639,データ!#REF!)),IF(AM639="ザツ",INDEX(データ!#REF!,MATCH(AP639,データ!#REF!),MATCH(AN639,データ!#REF!)),""))))</f>
        <v/>
      </c>
      <c r="AS639" s="22" t="str">
        <f t="shared" si="951"/>
        <v/>
      </c>
      <c r="AT639" s="21" t="str">
        <f t="shared" si="969"/>
        <v/>
      </c>
      <c r="AU639" s="21" t="str">
        <f t="shared" si="970"/>
        <v/>
      </c>
      <c r="AV639" s="24" t="str">
        <f>IF(AM639="スギ",INDEX(データ!$H$7:$J$26,MATCH(AP639,データ!$G$7:$G$26),MATCH(AN639,データ!$H$6:$J$6)),IF(AM639="ヒノキ",INDEX(データ!$H$32:$J$51,MATCH(AP639,データ!$G$32:$G$51),MATCH(AN639,データ!$H$31:$J$31)),IF(AM639="マツ",INDEX(データ!#REF!,MATCH(AP639,データ!#REF!),MATCH(AN639,データ!#REF!)),IF(AM639="ザツ",INDEX(データ!#REF!,MATCH(AP639,データ!#REF!),MATCH(AN639,データ!#REF!)),""))))</f>
        <v/>
      </c>
      <c r="AW639" s="22" t="str">
        <f t="shared" si="971"/>
        <v/>
      </c>
      <c r="AX639" s="21" t="str">
        <f t="shared" si="972"/>
        <v/>
      </c>
      <c r="AY639" s="27" t="str">
        <f t="shared" si="973"/>
        <v/>
      </c>
      <c r="AZ639" s="24" t="str">
        <f t="shared" si="974"/>
        <v/>
      </c>
      <c r="BA639" s="25" t="str">
        <f t="shared" si="975"/>
        <v>0</v>
      </c>
      <c r="BB639" s="26" t="str">
        <f t="shared" si="976"/>
        <v/>
      </c>
      <c r="BC639" s="26" t="str">
        <f t="shared" si="977"/>
        <v/>
      </c>
      <c r="BD639" s="26" t="str">
        <f t="shared" si="978"/>
        <v/>
      </c>
      <c r="BE639" s="27" t="str">
        <f t="shared" si="979"/>
        <v/>
      </c>
      <c r="BF639" s="26" t="str">
        <f t="shared" si="980"/>
        <v/>
      </c>
      <c r="BG639" s="26" t="str">
        <f t="shared" si="981"/>
        <v/>
      </c>
      <c r="BH639" s="45" t="s">
        <v>30</v>
      </c>
      <c r="BI639" s="55" t="str">
        <f>IF(ＣＳＶ貼付用!BX625="","",ＣＳＶ貼付用!BX625)</f>
        <v/>
      </c>
      <c r="BJ639" s="38" t="str">
        <f>IF(ＣＳＶ貼付用!BZ625="","",ＣＳＶ貼付用!BZ625)</f>
        <v/>
      </c>
      <c r="BK639" s="38" t="str">
        <f>IF(ＣＳＶ貼付用!CB625="","",ＣＳＶ貼付用!CB625)</f>
        <v/>
      </c>
      <c r="BL639" s="40" t="str">
        <f t="shared" si="982"/>
        <v/>
      </c>
      <c r="BM639" s="41" t="str">
        <f>IF(林齢計算用!C625="","",林齢計算用!C625)</f>
        <v/>
      </c>
      <c r="BN639" s="41" t="str">
        <f t="shared" si="983"/>
        <v/>
      </c>
      <c r="BO639" s="41" t="str">
        <f t="shared" si="984"/>
        <v/>
      </c>
      <c r="BP639" s="23" t="str">
        <f>IF(BK639="スギ",INDEX(データ!$C$7:$E$26,MATCH(BN639,データ!$B$7:$B$26),MATCH(BL639,データ!$C$6:$E$6)),IF(BK639="ヒノキ",INDEX(データ!$C$32:$E$51,MATCH(BN639,データ!$B$32:$B$51),MATCH(BL639,データ!$C$31:$E$31)),IF(BK639="マツ",INDEX(データ!#REF!,MATCH(BN639,データ!#REF!),MATCH(BL639,データ!#REF!)),IF(BK639="ザツ",INDEX(データ!#REF!,MATCH(BN639,データ!#REF!),MATCH(BL639,データ!#REF!)),""))))</f>
        <v/>
      </c>
      <c r="BQ639" s="22" t="str">
        <f t="shared" si="952"/>
        <v/>
      </c>
      <c r="BR639" s="21" t="str">
        <f t="shared" si="985"/>
        <v/>
      </c>
      <c r="BS639" s="21" t="str">
        <f t="shared" si="986"/>
        <v/>
      </c>
      <c r="BT639" s="24" t="str">
        <f>IF(BK639="スギ",INDEX(データ!$H$7:$J$26,MATCH(BN639,データ!$G$7:$G$26),MATCH(BL639,データ!$H$6:$J$6)),IF(BK639="ヒノキ",INDEX(データ!$H$32:$J$51,MATCH(BN639,データ!$G$32:$G$51),MATCH(BL639,データ!$H$31:$J$31)),IF(BK639="マツ",INDEX(データ!#REF!,MATCH(BN639,データ!#REF!),MATCH(BL639,データ!#REF!)),IF(BK639="ザツ",INDEX(データ!#REF!,MATCH(BN639,データ!#REF!),MATCH(BL639,データ!#REF!)),""))))</f>
        <v/>
      </c>
      <c r="BU639" s="22" t="str">
        <f t="shared" si="987"/>
        <v/>
      </c>
      <c r="BV639" s="21" t="str">
        <f t="shared" si="988"/>
        <v/>
      </c>
      <c r="BW639" s="27" t="str">
        <f t="shared" si="989"/>
        <v/>
      </c>
      <c r="BX639" s="24" t="str">
        <f t="shared" si="990"/>
        <v/>
      </c>
      <c r="BY639" s="25" t="str">
        <f t="shared" si="991"/>
        <v>0</v>
      </c>
      <c r="BZ639" s="26" t="str">
        <f t="shared" si="992"/>
        <v/>
      </c>
      <c r="CA639" s="26" t="str">
        <f t="shared" si="993"/>
        <v/>
      </c>
      <c r="CB639" s="26" t="str">
        <f t="shared" si="994"/>
        <v/>
      </c>
      <c r="CC639" s="27" t="str">
        <f t="shared" si="995"/>
        <v/>
      </c>
      <c r="CD639" s="26" t="str">
        <f t="shared" si="996"/>
        <v/>
      </c>
      <c r="CE639" s="26" t="str">
        <f t="shared" si="997"/>
        <v/>
      </c>
      <c r="CF639" s="45" t="s">
        <v>30</v>
      </c>
      <c r="CG639" s="55" t="str">
        <f>IF(ＣＳＶ貼付用!CM625="","",ＣＳＶ貼付用!CM625)</f>
        <v/>
      </c>
      <c r="CH639" s="38" t="str">
        <f>IF(ＣＳＶ貼付用!CO625="","",ＣＳＶ貼付用!CO625)</f>
        <v/>
      </c>
      <c r="CI639" s="38" t="str">
        <f>IF(ＣＳＶ貼付用!CQ625="","",ＣＳＶ貼付用!CQ625)</f>
        <v/>
      </c>
      <c r="CJ639" s="40" t="str">
        <f t="shared" si="998"/>
        <v/>
      </c>
      <c r="CK639" s="41" t="str">
        <f>IF(林齢計算用!D625="","",林齢計算用!D625)</f>
        <v/>
      </c>
      <c r="CL639" s="41" t="str">
        <f t="shared" si="999"/>
        <v/>
      </c>
      <c r="CM639" s="41" t="str">
        <f t="shared" si="1000"/>
        <v/>
      </c>
      <c r="CN639" s="23" t="str">
        <f>IF(CI639="スギ",INDEX(データ!$C$7:$E$26,MATCH(CL639,データ!$B$7:$B$26),MATCH(CJ639,データ!$C$6:$E$6)),IF(CI639="ヒノキ",INDEX(データ!$C$32:$E$51,MATCH(CL639,データ!$B$32:$B$51),MATCH(CJ639,データ!$C$31:$E$31)),IF(CI639="マツ",INDEX(データ!#REF!,MATCH(CL639,データ!#REF!),MATCH(CJ639,データ!#REF!)),IF(CI639="ザツ",INDEX(データ!#REF!,MATCH(CL639,データ!#REF!),MATCH(CJ639,データ!#REF!)),""))))</f>
        <v/>
      </c>
      <c r="CO639" s="22" t="str">
        <f t="shared" si="953"/>
        <v/>
      </c>
      <c r="CP639" s="21" t="str">
        <f t="shared" si="1001"/>
        <v/>
      </c>
      <c r="CQ639" s="21" t="str">
        <f t="shared" si="1002"/>
        <v/>
      </c>
      <c r="CR639" s="24" t="str">
        <f>IF(CI639="スギ",INDEX(データ!$H$7:$J$26,MATCH(CL639,データ!$G$7:$G$26),MATCH(CJ639,データ!$H$6:$J$6)),IF(CI639="ヒノキ",INDEX(データ!$H$32:$J$51,MATCH(CL639,データ!$G$32:$G$51),MATCH(CJ639,データ!$H$31:$J$31)),IF(CI639="マツ",INDEX(データ!#REF!,MATCH(CL639,データ!#REF!),MATCH(CJ639,データ!#REF!)),IF(CI639="ザツ",INDEX(データ!#REF!,MATCH(CL639,データ!#REF!),MATCH(CJ639,データ!#REF!)),""))))</f>
        <v/>
      </c>
      <c r="CS639" s="22" t="str">
        <f t="shared" si="1003"/>
        <v/>
      </c>
      <c r="CT639" s="21" t="str">
        <f t="shared" si="1004"/>
        <v/>
      </c>
      <c r="CU639" s="27" t="str">
        <f t="shared" si="1005"/>
        <v/>
      </c>
      <c r="CV639" s="24" t="str">
        <f t="shared" si="1006"/>
        <v/>
      </c>
      <c r="CW639" s="25" t="str">
        <f t="shared" si="1007"/>
        <v>0</v>
      </c>
      <c r="CX639" s="26" t="str">
        <f t="shared" si="1008"/>
        <v/>
      </c>
      <c r="CY639" s="26" t="str">
        <f t="shared" si="1009"/>
        <v/>
      </c>
      <c r="CZ639" s="26" t="str">
        <f t="shared" si="1010"/>
        <v/>
      </c>
      <c r="DA639" s="27" t="str">
        <f t="shared" si="1011"/>
        <v/>
      </c>
      <c r="DB639" s="26" t="str">
        <f t="shared" si="1012"/>
        <v/>
      </c>
      <c r="DC639" s="26" t="str">
        <f t="shared" si="1013"/>
        <v/>
      </c>
      <c r="DD639" s="45" t="s">
        <v>30</v>
      </c>
      <c r="DE639" s="55" t="str">
        <f>IF(ＣＳＶ貼付用!DB625="","",ＣＳＶ貼付用!DB625)</f>
        <v/>
      </c>
      <c r="DF639" s="38" t="str">
        <f>IF(ＣＳＶ貼付用!DD625="","",ＣＳＶ貼付用!DD625)</f>
        <v/>
      </c>
      <c r="DG639" s="38" t="str">
        <f>IF(ＣＳＶ貼付用!DF625="","",ＣＳＶ貼付用!DF625)</f>
        <v/>
      </c>
      <c r="DH639" s="40" t="str">
        <f t="shared" si="1014"/>
        <v/>
      </c>
      <c r="DI639" s="41" t="str">
        <f>IF(林齢計算用!E625="","",林齢計算用!E625)</f>
        <v/>
      </c>
      <c r="DJ639" s="41" t="str">
        <f t="shared" si="1015"/>
        <v/>
      </c>
      <c r="DK639" s="41" t="str">
        <f t="shared" si="1016"/>
        <v/>
      </c>
      <c r="DL639" s="23" t="str">
        <f>IF(DG639="スギ",INDEX(データ!$C$7:$E$26,MATCH(DJ639,データ!$B$7:$B$26),MATCH(DH639,データ!$C$6:$E$6)),IF(DG639="ヒノキ",INDEX(データ!$C$32:$E$51,MATCH(DJ639,データ!$B$32:$B$51),MATCH(DH639,データ!$C$31:$E$31)),IF(DG639="マツ",INDEX(データ!#REF!,MATCH(DJ639,データ!#REF!),MATCH(DH639,データ!#REF!)),IF(DG639="ザツ",INDEX(データ!#REF!,MATCH(DJ639,データ!#REF!),MATCH(DH639,データ!#REF!)),""))))</f>
        <v/>
      </c>
      <c r="DM639" s="22" t="str">
        <f t="shared" si="954"/>
        <v/>
      </c>
      <c r="DN639" s="21" t="str">
        <f t="shared" si="1017"/>
        <v/>
      </c>
      <c r="DO639" s="21" t="str">
        <f t="shared" si="1018"/>
        <v/>
      </c>
      <c r="DP639" s="24" t="str">
        <f>IF(DG639="スギ",INDEX(データ!$H$7:$J$26,MATCH(DJ639,データ!$G$7:$G$26),MATCH(DH639,データ!$H$6:$J$6)),IF(DG639="ヒノキ",INDEX(データ!$H$32:$J$51,MATCH(DJ639,データ!$G$32:$G$51),MATCH(DH639,データ!$H$31:$J$31)),IF(DG639="マツ",INDEX(データ!#REF!,MATCH(DJ639,データ!#REF!),MATCH(DH639,データ!#REF!)),IF(DG639="ザツ",INDEX(データ!#REF!,MATCH(DJ639,データ!#REF!),MATCH(DH639,データ!#REF!)),""))))</f>
        <v/>
      </c>
      <c r="DQ639" s="22" t="str">
        <f t="shared" si="1019"/>
        <v/>
      </c>
      <c r="DR639" s="21" t="str">
        <f t="shared" si="1020"/>
        <v/>
      </c>
      <c r="DS639" s="27" t="str">
        <f t="shared" si="1021"/>
        <v/>
      </c>
      <c r="DT639" s="24" t="str">
        <f t="shared" si="1022"/>
        <v/>
      </c>
      <c r="DU639" s="25" t="str">
        <f t="shared" si="1023"/>
        <v>0</v>
      </c>
      <c r="DV639" s="26" t="str">
        <f t="shared" si="1024"/>
        <v/>
      </c>
      <c r="DW639" s="26" t="str">
        <f t="shared" si="1025"/>
        <v/>
      </c>
      <c r="DX639" s="26" t="str">
        <f t="shared" si="1026"/>
        <v/>
      </c>
      <c r="DY639" s="27" t="str">
        <f t="shared" si="1027"/>
        <v/>
      </c>
      <c r="DZ639" s="26" t="str">
        <f t="shared" si="1028"/>
        <v/>
      </c>
      <c r="EA639" s="26" t="str">
        <f t="shared" si="1029"/>
        <v/>
      </c>
      <c r="EB639" s="45" t="s">
        <v>30</v>
      </c>
      <c r="EC639" s="55" t="str">
        <f>IF(ＣＳＶ貼付用!DQ625="","",ＣＳＶ貼付用!DQ625)</f>
        <v/>
      </c>
      <c r="ED639" s="38" t="str">
        <f>IF(ＣＳＶ貼付用!DS625="","",ＣＳＶ貼付用!DS625)</f>
        <v/>
      </c>
      <c r="EE639" s="38" t="str">
        <f>IF(ＣＳＶ貼付用!DU625="","",ＣＳＶ貼付用!DU625)</f>
        <v/>
      </c>
      <c r="EF639" s="40" t="str">
        <f t="shared" si="1030"/>
        <v/>
      </c>
      <c r="EG639" s="41" t="str">
        <f>IF(林齢計算用!F625="","",林齢計算用!F625)</f>
        <v/>
      </c>
      <c r="EH639" s="41" t="str">
        <f t="shared" si="1031"/>
        <v/>
      </c>
      <c r="EI639" s="41" t="str">
        <f t="shared" si="1032"/>
        <v/>
      </c>
      <c r="EJ639" s="23" t="str">
        <f>IF(EE639="スギ",INDEX(データ!$C$7:$E$26,MATCH(EH639,データ!$B$7:$B$26),MATCH(EF639,データ!$C$6:$E$6)),IF(EE639="ヒノキ",INDEX(データ!$C$32:$E$51,MATCH(EH639,データ!$B$32:$B$51),MATCH(EF639,データ!$C$31:$E$31)),IF(EE639="マツ",INDEX(データ!#REF!,MATCH(EH639,データ!#REF!),MATCH(EF639,データ!#REF!)),IF(EE639="ザツ",INDEX(データ!#REF!,MATCH(EH639,データ!#REF!),MATCH(EF639,データ!#REF!)),""))))</f>
        <v/>
      </c>
      <c r="EK639" s="22" t="str">
        <f t="shared" si="955"/>
        <v/>
      </c>
      <c r="EL639" s="21" t="str">
        <f t="shared" si="1033"/>
        <v/>
      </c>
      <c r="EM639" s="21" t="str">
        <f t="shared" si="1034"/>
        <v/>
      </c>
      <c r="EN639" s="24" t="str">
        <f>IF(EE639="スギ",INDEX(データ!$H$7:$J$26,MATCH(EH639,データ!$G$7:$G$26),MATCH(EF639,データ!$H$6:$J$6)),IF(EE639="ヒノキ",INDEX(データ!$H$32:$J$51,MATCH(EH639,データ!$G$32:$G$51),MATCH(EF639,データ!$H$31:$J$31)),IF(EE639="マツ",INDEX(データ!#REF!,MATCH(EH639,データ!#REF!),MATCH(EF639,データ!#REF!)),IF(EE639="ザツ",INDEX(データ!#REF!,MATCH(EH639,データ!#REF!),MATCH(EF639,データ!#REF!)),""))))</f>
        <v/>
      </c>
      <c r="EO639" s="22" t="str">
        <f t="shared" si="1035"/>
        <v/>
      </c>
      <c r="EP639" s="21" t="str">
        <f t="shared" si="1036"/>
        <v/>
      </c>
      <c r="EQ639" s="27" t="str">
        <f t="shared" si="1037"/>
        <v/>
      </c>
      <c r="ER639" s="24" t="str">
        <f t="shared" si="1038"/>
        <v/>
      </c>
      <c r="ES639" s="25" t="str">
        <f t="shared" si="1039"/>
        <v>0</v>
      </c>
      <c r="ET639" s="26" t="str">
        <f t="shared" si="1040"/>
        <v/>
      </c>
      <c r="EU639" s="26" t="str">
        <f t="shared" si="1041"/>
        <v/>
      </c>
      <c r="EV639" s="26" t="str">
        <f t="shared" si="1042"/>
        <v/>
      </c>
      <c r="EW639" s="27" t="str">
        <f t="shared" si="1043"/>
        <v/>
      </c>
      <c r="EX639" s="26" t="str">
        <f t="shared" si="1044"/>
        <v/>
      </c>
      <c r="EY639" s="26" t="str">
        <f t="shared" si="1045"/>
        <v/>
      </c>
      <c r="EZ639" s="26">
        <f t="shared" si="1046"/>
        <v>0</v>
      </c>
      <c r="FA639" s="43"/>
    </row>
    <row r="640" spans="1:157" ht="15.95" customHeight="1" x14ac:dyDescent="0.15">
      <c r="A640" s="21"/>
      <c r="B640" s="36" t="str">
        <f>IF(ＣＳＶ貼付用!G626="","",ＣＳＶ貼付用!G626)</f>
        <v/>
      </c>
      <c r="C640" s="36" t="str">
        <f>IF(ＣＳＶ貼付用!I626="","",ＣＳＶ貼付用!I626)</f>
        <v/>
      </c>
      <c r="D640" s="36" t="str">
        <f>IF(ＣＳＶ貼付用!J626="","",ＣＳＶ貼付用!J626)</f>
        <v/>
      </c>
      <c r="E640" s="36" t="str">
        <f>IF(ＣＳＶ貼付用!F626="","",ＣＳＶ貼付用!F626)</f>
        <v/>
      </c>
      <c r="F640" s="38" t="str">
        <f>IF(ＣＳＶ貼付用!T626="","",ＣＳＶ貼付用!T626)</f>
        <v/>
      </c>
      <c r="G640" s="38"/>
      <c r="H640" s="38" t="str">
        <f>IF(ＣＳＶ貼付用!GJ626="","",ＣＳＶ貼付用!GJ626)</f>
        <v/>
      </c>
      <c r="I640" s="38" t="str">
        <f>IF(ＣＳＶ貼付用!GL626="","",ＣＳＶ貼付用!GL626)</f>
        <v/>
      </c>
      <c r="J640" s="38" t="str">
        <f>IF(ＣＳＶ貼付用!GN626="","",ＣＳＶ貼付用!GN626)</f>
        <v/>
      </c>
      <c r="K640" s="38" t="str">
        <f>IF(ＣＳＶ貼付用!GP626="","",ＣＳＶ貼付用!GP626)</f>
        <v/>
      </c>
      <c r="L640" s="45" t="s">
        <v>30</v>
      </c>
      <c r="M640" s="55" t="str">
        <f>IF(ＣＳＶ貼付用!AT626="","",ＣＳＶ貼付用!AT626)</f>
        <v/>
      </c>
      <c r="N640" s="38" t="str">
        <f>IF(ＣＳＶ貼付用!AV626="","",ＣＳＶ貼付用!AV626)</f>
        <v/>
      </c>
      <c r="O640" s="38" t="str">
        <f>IF(ＣＳＶ貼付用!AX626="","",ＣＳＶ貼付用!AX626)</f>
        <v/>
      </c>
      <c r="P640" s="40" t="str">
        <f>IF(ＣＳＶ貼付用!FE626="","",ＣＳＶ貼付用!FE626)</f>
        <v/>
      </c>
      <c r="Q640" s="41" t="str">
        <f>IF(林齢計算用!A626="","",林齢計算用!A626)</f>
        <v/>
      </c>
      <c r="R640" s="41" t="str">
        <f t="shared" si="956"/>
        <v/>
      </c>
      <c r="S640" s="56" t="str">
        <f>IF(ＣＳＶ貼付用!EG626="","",ＣＳＶ貼付用!EG626*10)</f>
        <v/>
      </c>
      <c r="T640" s="23" t="str">
        <f>IF(O640="スギ",INDEX(データ!$C$7:$E$26,MATCH(R640,データ!$B$7:$B$26),MATCH(P640,データ!$C$6:$E$6)),IF(O640="ヒノキ",INDEX(データ!$C$32:$E$51,MATCH(R640,データ!$B$32:$B$51),MATCH(P640,データ!$C$31:$E$31)),IF(O640="マツ",INDEX(データ!#REF!,MATCH(R640,データ!#REF!),MATCH(P640,データ!#REF!)),IF(O640="ザツ",INDEX(データ!#REF!,MATCH(R640,データ!#REF!),MATCH(P640,データ!#REF!)),""))))</f>
        <v/>
      </c>
      <c r="U640" s="22" t="str">
        <f t="shared" si="1047"/>
        <v/>
      </c>
      <c r="V640" s="21" t="str">
        <f t="shared" si="1051"/>
        <v/>
      </c>
      <c r="W640" s="21" t="str">
        <f t="shared" si="1048"/>
        <v/>
      </c>
      <c r="X640" s="23" t="str">
        <f>IF(O640="スギ",INDEX(データ!$H$7:$J$26,MATCH(R640,データ!$G$7:$G$26),MATCH(P640,データ!$H$6:$J$6)),IF(O640="ヒノキ",INDEX(データ!$H$32:$J$51,MATCH(R640,データ!$G$32:$G$51),MATCH(P640,データ!$H$31:$J$31)),IF(O640="マツ",INDEX(データ!#REF!,MATCH(R640,データ!#REF!),MATCH(P640,データ!#REF!)),IF(O640="ザツ",INDEX(データ!#REF!,MATCH(R640,データ!#REF!),MATCH(P640,データ!#REF!)),""))))</f>
        <v/>
      </c>
      <c r="Y640" s="22" t="str">
        <f t="shared" si="1049"/>
        <v/>
      </c>
      <c r="Z640" s="21" t="str">
        <f t="shared" si="1050"/>
        <v/>
      </c>
      <c r="AA640" s="27" t="str">
        <f t="shared" si="957"/>
        <v/>
      </c>
      <c r="AB640" s="24" t="str">
        <f t="shared" si="958"/>
        <v/>
      </c>
      <c r="AC640" s="25" t="str">
        <f t="shared" si="959"/>
        <v>0</v>
      </c>
      <c r="AD640" s="26" t="str">
        <f t="shared" si="960"/>
        <v/>
      </c>
      <c r="AE640" s="26" t="str">
        <f t="shared" si="961"/>
        <v/>
      </c>
      <c r="AF640" s="26" t="str">
        <f t="shared" si="962"/>
        <v/>
      </c>
      <c r="AG640" s="27" t="str">
        <f t="shared" si="963"/>
        <v/>
      </c>
      <c r="AH640" s="26" t="str">
        <f t="shared" si="964"/>
        <v/>
      </c>
      <c r="AI640" s="26" t="str">
        <f t="shared" si="965"/>
        <v/>
      </c>
      <c r="AJ640" s="45" t="s">
        <v>30</v>
      </c>
      <c r="AK640" s="55" t="str">
        <f>IF(ＣＳＶ貼付用!BI626="","",ＣＳＶ貼付用!BI626)</f>
        <v/>
      </c>
      <c r="AL640" s="38" t="str">
        <f>IF(ＣＳＶ貼付用!BK626="","",ＣＳＶ貼付用!BK626)</f>
        <v/>
      </c>
      <c r="AM640" s="38" t="str">
        <f>IF(ＣＳＶ貼付用!BM626="","",ＣＳＶ貼付用!BM626)</f>
        <v/>
      </c>
      <c r="AN640" s="40" t="str">
        <f t="shared" si="966"/>
        <v/>
      </c>
      <c r="AO640" s="41" t="str">
        <f>IF(林齢計算用!B626="","",林齢計算用!B626)</f>
        <v/>
      </c>
      <c r="AP640" s="41" t="str">
        <f t="shared" si="967"/>
        <v/>
      </c>
      <c r="AQ640" s="41" t="str">
        <f t="shared" si="968"/>
        <v/>
      </c>
      <c r="AR640" s="23" t="str">
        <f>IF(AM640="スギ",INDEX(データ!$C$7:$E$26,MATCH(AP640,データ!$B$7:$B$26),MATCH(AN640,データ!$C$6:$E$6)),IF(AM640="ヒノキ",INDEX(データ!$C$32:$E$51,MATCH(AP640,データ!$B$32:$B$51),MATCH(AN640,データ!$C$31:$E$31)),IF(AM640="マツ",INDEX(データ!#REF!,MATCH(AP640,データ!#REF!),MATCH(AN640,データ!#REF!)),IF(AM640="ザツ",INDEX(データ!#REF!,MATCH(AP640,データ!#REF!),MATCH(AN640,データ!#REF!)),""))))</f>
        <v/>
      </c>
      <c r="AS640" s="22" t="str">
        <f t="shared" si="951"/>
        <v/>
      </c>
      <c r="AT640" s="21" t="str">
        <f t="shared" si="969"/>
        <v/>
      </c>
      <c r="AU640" s="21" t="str">
        <f t="shared" si="970"/>
        <v/>
      </c>
      <c r="AV640" s="24" t="str">
        <f>IF(AM640="スギ",INDEX(データ!$H$7:$J$26,MATCH(AP640,データ!$G$7:$G$26),MATCH(AN640,データ!$H$6:$J$6)),IF(AM640="ヒノキ",INDEX(データ!$H$32:$J$51,MATCH(AP640,データ!$G$32:$G$51),MATCH(AN640,データ!$H$31:$J$31)),IF(AM640="マツ",INDEX(データ!#REF!,MATCH(AP640,データ!#REF!),MATCH(AN640,データ!#REF!)),IF(AM640="ザツ",INDEX(データ!#REF!,MATCH(AP640,データ!#REF!),MATCH(AN640,データ!#REF!)),""))))</f>
        <v/>
      </c>
      <c r="AW640" s="22" t="str">
        <f t="shared" si="971"/>
        <v/>
      </c>
      <c r="AX640" s="21" t="str">
        <f t="shared" si="972"/>
        <v/>
      </c>
      <c r="AY640" s="27" t="str">
        <f t="shared" si="973"/>
        <v/>
      </c>
      <c r="AZ640" s="24" t="str">
        <f t="shared" si="974"/>
        <v/>
      </c>
      <c r="BA640" s="25" t="str">
        <f t="shared" si="975"/>
        <v>0</v>
      </c>
      <c r="BB640" s="26" t="str">
        <f t="shared" si="976"/>
        <v/>
      </c>
      <c r="BC640" s="26" t="str">
        <f t="shared" si="977"/>
        <v/>
      </c>
      <c r="BD640" s="26" t="str">
        <f t="shared" si="978"/>
        <v/>
      </c>
      <c r="BE640" s="27" t="str">
        <f t="shared" si="979"/>
        <v/>
      </c>
      <c r="BF640" s="26" t="str">
        <f t="shared" si="980"/>
        <v/>
      </c>
      <c r="BG640" s="26" t="str">
        <f t="shared" si="981"/>
        <v/>
      </c>
      <c r="BH640" s="45" t="s">
        <v>30</v>
      </c>
      <c r="BI640" s="55" t="str">
        <f>IF(ＣＳＶ貼付用!BX626="","",ＣＳＶ貼付用!BX626)</f>
        <v/>
      </c>
      <c r="BJ640" s="38" t="str">
        <f>IF(ＣＳＶ貼付用!BZ626="","",ＣＳＶ貼付用!BZ626)</f>
        <v/>
      </c>
      <c r="BK640" s="38" t="str">
        <f>IF(ＣＳＶ貼付用!CB626="","",ＣＳＶ貼付用!CB626)</f>
        <v/>
      </c>
      <c r="BL640" s="40" t="str">
        <f t="shared" si="982"/>
        <v/>
      </c>
      <c r="BM640" s="41" t="str">
        <f>IF(林齢計算用!C626="","",林齢計算用!C626)</f>
        <v/>
      </c>
      <c r="BN640" s="41" t="str">
        <f t="shared" si="983"/>
        <v/>
      </c>
      <c r="BO640" s="41" t="str">
        <f t="shared" si="984"/>
        <v/>
      </c>
      <c r="BP640" s="23" t="str">
        <f>IF(BK640="スギ",INDEX(データ!$C$7:$E$26,MATCH(BN640,データ!$B$7:$B$26),MATCH(BL640,データ!$C$6:$E$6)),IF(BK640="ヒノキ",INDEX(データ!$C$32:$E$51,MATCH(BN640,データ!$B$32:$B$51),MATCH(BL640,データ!$C$31:$E$31)),IF(BK640="マツ",INDEX(データ!#REF!,MATCH(BN640,データ!#REF!),MATCH(BL640,データ!#REF!)),IF(BK640="ザツ",INDEX(データ!#REF!,MATCH(BN640,データ!#REF!),MATCH(BL640,データ!#REF!)),""))))</f>
        <v/>
      </c>
      <c r="BQ640" s="22" t="str">
        <f t="shared" si="952"/>
        <v/>
      </c>
      <c r="BR640" s="21" t="str">
        <f t="shared" si="985"/>
        <v/>
      </c>
      <c r="BS640" s="21" t="str">
        <f t="shared" si="986"/>
        <v/>
      </c>
      <c r="BT640" s="24" t="str">
        <f>IF(BK640="スギ",INDEX(データ!$H$7:$J$26,MATCH(BN640,データ!$G$7:$G$26),MATCH(BL640,データ!$H$6:$J$6)),IF(BK640="ヒノキ",INDEX(データ!$H$32:$J$51,MATCH(BN640,データ!$G$32:$G$51),MATCH(BL640,データ!$H$31:$J$31)),IF(BK640="マツ",INDEX(データ!#REF!,MATCH(BN640,データ!#REF!),MATCH(BL640,データ!#REF!)),IF(BK640="ザツ",INDEX(データ!#REF!,MATCH(BN640,データ!#REF!),MATCH(BL640,データ!#REF!)),""))))</f>
        <v/>
      </c>
      <c r="BU640" s="22" t="str">
        <f t="shared" si="987"/>
        <v/>
      </c>
      <c r="BV640" s="21" t="str">
        <f t="shared" si="988"/>
        <v/>
      </c>
      <c r="BW640" s="27" t="str">
        <f t="shared" si="989"/>
        <v/>
      </c>
      <c r="BX640" s="24" t="str">
        <f t="shared" si="990"/>
        <v/>
      </c>
      <c r="BY640" s="25" t="str">
        <f t="shared" si="991"/>
        <v>0</v>
      </c>
      <c r="BZ640" s="26" t="str">
        <f t="shared" si="992"/>
        <v/>
      </c>
      <c r="CA640" s="26" t="str">
        <f t="shared" si="993"/>
        <v/>
      </c>
      <c r="CB640" s="26" t="str">
        <f t="shared" si="994"/>
        <v/>
      </c>
      <c r="CC640" s="27" t="str">
        <f t="shared" si="995"/>
        <v/>
      </c>
      <c r="CD640" s="26" t="str">
        <f t="shared" si="996"/>
        <v/>
      </c>
      <c r="CE640" s="26" t="str">
        <f t="shared" si="997"/>
        <v/>
      </c>
      <c r="CF640" s="45" t="s">
        <v>30</v>
      </c>
      <c r="CG640" s="55" t="str">
        <f>IF(ＣＳＶ貼付用!CM626="","",ＣＳＶ貼付用!CM626)</f>
        <v/>
      </c>
      <c r="CH640" s="38" t="str">
        <f>IF(ＣＳＶ貼付用!CO626="","",ＣＳＶ貼付用!CO626)</f>
        <v/>
      </c>
      <c r="CI640" s="38" t="str">
        <f>IF(ＣＳＶ貼付用!CQ626="","",ＣＳＶ貼付用!CQ626)</f>
        <v/>
      </c>
      <c r="CJ640" s="40" t="str">
        <f t="shared" si="998"/>
        <v/>
      </c>
      <c r="CK640" s="41" t="str">
        <f>IF(林齢計算用!D626="","",林齢計算用!D626)</f>
        <v/>
      </c>
      <c r="CL640" s="41" t="str">
        <f t="shared" si="999"/>
        <v/>
      </c>
      <c r="CM640" s="41" t="str">
        <f t="shared" si="1000"/>
        <v/>
      </c>
      <c r="CN640" s="23" t="str">
        <f>IF(CI640="スギ",INDEX(データ!$C$7:$E$26,MATCH(CL640,データ!$B$7:$B$26),MATCH(CJ640,データ!$C$6:$E$6)),IF(CI640="ヒノキ",INDEX(データ!$C$32:$E$51,MATCH(CL640,データ!$B$32:$B$51),MATCH(CJ640,データ!$C$31:$E$31)),IF(CI640="マツ",INDEX(データ!#REF!,MATCH(CL640,データ!#REF!),MATCH(CJ640,データ!#REF!)),IF(CI640="ザツ",INDEX(データ!#REF!,MATCH(CL640,データ!#REF!),MATCH(CJ640,データ!#REF!)),""))))</f>
        <v/>
      </c>
      <c r="CO640" s="22" t="str">
        <f t="shared" si="953"/>
        <v/>
      </c>
      <c r="CP640" s="21" t="str">
        <f t="shared" si="1001"/>
        <v/>
      </c>
      <c r="CQ640" s="21" t="str">
        <f t="shared" si="1002"/>
        <v/>
      </c>
      <c r="CR640" s="24" t="str">
        <f>IF(CI640="スギ",INDEX(データ!$H$7:$J$26,MATCH(CL640,データ!$G$7:$G$26),MATCH(CJ640,データ!$H$6:$J$6)),IF(CI640="ヒノキ",INDEX(データ!$H$32:$J$51,MATCH(CL640,データ!$G$32:$G$51),MATCH(CJ640,データ!$H$31:$J$31)),IF(CI640="マツ",INDEX(データ!#REF!,MATCH(CL640,データ!#REF!),MATCH(CJ640,データ!#REF!)),IF(CI640="ザツ",INDEX(データ!#REF!,MATCH(CL640,データ!#REF!),MATCH(CJ640,データ!#REF!)),""))))</f>
        <v/>
      </c>
      <c r="CS640" s="22" t="str">
        <f t="shared" si="1003"/>
        <v/>
      </c>
      <c r="CT640" s="21" t="str">
        <f t="shared" si="1004"/>
        <v/>
      </c>
      <c r="CU640" s="27" t="str">
        <f t="shared" si="1005"/>
        <v/>
      </c>
      <c r="CV640" s="24" t="str">
        <f t="shared" si="1006"/>
        <v/>
      </c>
      <c r="CW640" s="25" t="str">
        <f t="shared" si="1007"/>
        <v>0</v>
      </c>
      <c r="CX640" s="26" t="str">
        <f t="shared" si="1008"/>
        <v/>
      </c>
      <c r="CY640" s="26" t="str">
        <f t="shared" si="1009"/>
        <v/>
      </c>
      <c r="CZ640" s="26" t="str">
        <f t="shared" si="1010"/>
        <v/>
      </c>
      <c r="DA640" s="27" t="str">
        <f t="shared" si="1011"/>
        <v/>
      </c>
      <c r="DB640" s="26" t="str">
        <f t="shared" si="1012"/>
        <v/>
      </c>
      <c r="DC640" s="26" t="str">
        <f t="shared" si="1013"/>
        <v/>
      </c>
      <c r="DD640" s="45" t="s">
        <v>30</v>
      </c>
      <c r="DE640" s="55" t="str">
        <f>IF(ＣＳＶ貼付用!DB626="","",ＣＳＶ貼付用!DB626)</f>
        <v/>
      </c>
      <c r="DF640" s="38" t="str">
        <f>IF(ＣＳＶ貼付用!DD626="","",ＣＳＶ貼付用!DD626)</f>
        <v/>
      </c>
      <c r="DG640" s="38" t="str">
        <f>IF(ＣＳＶ貼付用!DF626="","",ＣＳＶ貼付用!DF626)</f>
        <v/>
      </c>
      <c r="DH640" s="40" t="str">
        <f t="shared" si="1014"/>
        <v/>
      </c>
      <c r="DI640" s="41" t="str">
        <f>IF(林齢計算用!E626="","",林齢計算用!E626)</f>
        <v/>
      </c>
      <c r="DJ640" s="41" t="str">
        <f t="shared" si="1015"/>
        <v/>
      </c>
      <c r="DK640" s="41" t="str">
        <f t="shared" si="1016"/>
        <v/>
      </c>
      <c r="DL640" s="23" t="str">
        <f>IF(DG640="スギ",INDEX(データ!$C$7:$E$26,MATCH(DJ640,データ!$B$7:$B$26),MATCH(DH640,データ!$C$6:$E$6)),IF(DG640="ヒノキ",INDEX(データ!$C$32:$E$51,MATCH(DJ640,データ!$B$32:$B$51),MATCH(DH640,データ!$C$31:$E$31)),IF(DG640="マツ",INDEX(データ!#REF!,MATCH(DJ640,データ!#REF!),MATCH(DH640,データ!#REF!)),IF(DG640="ザツ",INDEX(データ!#REF!,MATCH(DJ640,データ!#REF!),MATCH(DH640,データ!#REF!)),""))))</f>
        <v/>
      </c>
      <c r="DM640" s="22" t="str">
        <f t="shared" si="954"/>
        <v/>
      </c>
      <c r="DN640" s="21" t="str">
        <f t="shared" si="1017"/>
        <v/>
      </c>
      <c r="DO640" s="21" t="str">
        <f t="shared" si="1018"/>
        <v/>
      </c>
      <c r="DP640" s="24" t="str">
        <f>IF(DG640="スギ",INDEX(データ!$H$7:$J$26,MATCH(DJ640,データ!$G$7:$G$26),MATCH(DH640,データ!$H$6:$J$6)),IF(DG640="ヒノキ",INDEX(データ!$H$32:$J$51,MATCH(DJ640,データ!$G$32:$G$51),MATCH(DH640,データ!$H$31:$J$31)),IF(DG640="マツ",INDEX(データ!#REF!,MATCH(DJ640,データ!#REF!),MATCH(DH640,データ!#REF!)),IF(DG640="ザツ",INDEX(データ!#REF!,MATCH(DJ640,データ!#REF!),MATCH(DH640,データ!#REF!)),""))))</f>
        <v/>
      </c>
      <c r="DQ640" s="22" t="str">
        <f t="shared" si="1019"/>
        <v/>
      </c>
      <c r="DR640" s="21" t="str">
        <f t="shared" si="1020"/>
        <v/>
      </c>
      <c r="DS640" s="27" t="str">
        <f t="shared" si="1021"/>
        <v/>
      </c>
      <c r="DT640" s="24" t="str">
        <f t="shared" si="1022"/>
        <v/>
      </c>
      <c r="DU640" s="25" t="str">
        <f t="shared" si="1023"/>
        <v>0</v>
      </c>
      <c r="DV640" s="26" t="str">
        <f t="shared" si="1024"/>
        <v/>
      </c>
      <c r="DW640" s="26" t="str">
        <f t="shared" si="1025"/>
        <v/>
      </c>
      <c r="DX640" s="26" t="str">
        <f t="shared" si="1026"/>
        <v/>
      </c>
      <c r="DY640" s="27" t="str">
        <f t="shared" si="1027"/>
        <v/>
      </c>
      <c r="DZ640" s="26" t="str">
        <f t="shared" si="1028"/>
        <v/>
      </c>
      <c r="EA640" s="26" t="str">
        <f t="shared" si="1029"/>
        <v/>
      </c>
      <c r="EB640" s="45" t="s">
        <v>30</v>
      </c>
      <c r="EC640" s="55" t="str">
        <f>IF(ＣＳＶ貼付用!DQ626="","",ＣＳＶ貼付用!DQ626)</f>
        <v/>
      </c>
      <c r="ED640" s="38" t="str">
        <f>IF(ＣＳＶ貼付用!DS626="","",ＣＳＶ貼付用!DS626)</f>
        <v/>
      </c>
      <c r="EE640" s="38" t="str">
        <f>IF(ＣＳＶ貼付用!DU626="","",ＣＳＶ貼付用!DU626)</f>
        <v/>
      </c>
      <c r="EF640" s="40" t="str">
        <f t="shared" si="1030"/>
        <v/>
      </c>
      <c r="EG640" s="41" t="str">
        <f>IF(林齢計算用!F626="","",林齢計算用!F626)</f>
        <v/>
      </c>
      <c r="EH640" s="41" t="str">
        <f t="shared" si="1031"/>
        <v/>
      </c>
      <c r="EI640" s="41" t="str">
        <f t="shared" si="1032"/>
        <v/>
      </c>
      <c r="EJ640" s="23" t="str">
        <f>IF(EE640="スギ",INDEX(データ!$C$7:$E$26,MATCH(EH640,データ!$B$7:$B$26),MATCH(EF640,データ!$C$6:$E$6)),IF(EE640="ヒノキ",INDEX(データ!$C$32:$E$51,MATCH(EH640,データ!$B$32:$B$51),MATCH(EF640,データ!$C$31:$E$31)),IF(EE640="マツ",INDEX(データ!#REF!,MATCH(EH640,データ!#REF!),MATCH(EF640,データ!#REF!)),IF(EE640="ザツ",INDEX(データ!#REF!,MATCH(EH640,データ!#REF!),MATCH(EF640,データ!#REF!)),""))))</f>
        <v/>
      </c>
      <c r="EK640" s="22" t="str">
        <f t="shared" si="955"/>
        <v/>
      </c>
      <c r="EL640" s="21" t="str">
        <f t="shared" si="1033"/>
        <v/>
      </c>
      <c r="EM640" s="21" t="str">
        <f t="shared" si="1034"/>
        <v/>
      </c>
      <c r="EN640" s="24" t="str">
        <f>IF(EE640="スギ",INDEX(データ!$H$7:$J$26,MATCH(EH640,データ!$G$7:$G$26),MATCH(EF640,データ!$H$6:$J$6)),IF(EE640="ヒノキ",INDEX(データ!$H$32:$J$51,MATCH(EH640,データ!$G$32:$G$51),MATCH(EF640,データ!$H$31:$J$31)),IF(EE640="マツ",INDEX(データ!#REF!,MATCH(EH640,データ!#REF!),MATCH(EF640,データ!#REF!)),IF(EE640="ザツ",INDEX(データ!#REF!,MATCH(EH640,データ!#REF!),MATCH(EF640,データ!#REF!)),""))))</f>
        <v/>
      </c>
      <c r="EO640" s="22" t="str">
        <f t="shared" si="1035"/>
        <v/>
      </c>
      <c r="EP640" s="21" t="str">
        <f t="shared" si="1036"/>
        <v/>
      </c>
      <c r="EQ640" s="27" t="str">
        <f t="shared" si="1037"/>
        <v/>
      </c>
      <c r="ER640" s="24" t="str">
        <f t="shared" si="1038"/>
        <v/>
      </c>
      <c r="ES640" s="25" t="str">
        <f t="shared" si="1039"/>
        <v>0</v>
      </c>
      <c r="ET640" s="26" t="str">
        <f t="shared" si="1040"/>
        <v/>
      </c>
      <c r="EU640" s="26" t="str">
        <f t="shared" si="1041"/>
        <v/>
      </c>
      <c r="EV640" s="26" t="str">
        <f t="shared" si="1042"/>
        <v/>
      </c>
      <c r="EW640" s="27" t="str">
        <f t="shared" si="1043"/>
        <v/>
      </c>
      <c r="EX640" s="26" t="str">
        <f t="shared" si="1044"/>
        <v/>
      </c>
      <c r="EY640" s="26" t="str">
        <f t="shared" si="1045"/>
        <v/>
      </c>
      <c r="EZ640" s="26">
        <f t="shared" si="1046"/>
        <v>0</v>
      </c>
      <c r="FA640" s="43"/>
    </row>
    <row r="641" spans="1:157" ht="15.95" customHeight="1" x14ac:dyDescent="0.15">
      <c r="A641" s="21"/>
      <c r="B641" s="36" t="str">
        <f>IF(ＣＳＶ貼付用!G627="","",ＣＳＶ貼付用!G627)</f>
        <v/>
      </c>
      <c r="C641" s="36" t="str">
        <f>IF(ＣＳＶ貼付用!I627="","",ＣＳＶ貼付用!I627)</f>
        <v/>
      </c>
      <c r="D641" s="36" t="str">
        <f>IF(ＣＳＶ貼付用!J627="","",ＣＳＶ貼付用!J627)</f>
        <v/>
      </c>
      <c r="E641" s="36" t="str">
        <f>IF(ＣＳＶ貼付用!F627="","",ＣＳＶ貼付用!F627)</f>
        <v/>
      </c>
      <c r="F641" s="38" t="str">
        <f>IF(ＣＳＶ貼付用!T627="","",ＣＳＶ貼付用!T627)</f>
        <v/>
      </c>
      <c r="G641" s="38"/>
      <c r="H641" s="38" t="str">
        <f>IF(ＣＳＶ貼付用!GJ627="","",ＣＳＶ貼付用!GJ627)</f>
        <v/>
      </c>
      <c r="I641" s="38" t="str">
        <f>IF(ＣＳＶ貼付用!GL627="","",ＣＳＶ貼付用!GL627)</f>
        <v/>
      </c>
      <c r="J641" s="38" t="str">
        <f>IF(ＣＳＶ貼付用!GN627="","",ＣＳＶ貼付用!GN627)</f>
        <v/>
      </c>
      <c r="K641" s="38" t="str">
        <f>IF(ＣＳＶ貼付用!GP627="","",ＣＳＶ貼付用!GP627)</f>
        <v/>
      </c>
      <c r="L641" s="45" t="s">
        <v>30</v>
      </c>
      <c r="M641" s="55" t="str">
        <f>IF(ＣＳＶ貼付用!AT627="","",ＣＳＶ貼付用!AT627)</f>
        <v/>
      </c>
      <c r="N641" s="38" t="str">
        <f>IF(ＣＳＶ貼付用!AV627="","",ＣＳＶ貼付用!AV627)</f>
        <v/>
      </c>
      <c r="O641" s="38" t="str">
        <f>IF(ＣＳＶ貼付用!AX627="","",ＣＳＶ貼付用!AX627)</f>
        <v/>
      </c>
      <c r="P641" s="40" t="str">
        <f>IF(ＣＳＶ貼付用!FE627="","",ＣＳＶ貼付用!FE627)</f>
        <v/>
      </c>
      <c r="Q641" s="41" t="str">
        <f>IF(林齢計算用!A627="","",林齢計算用!A627)</f>
        <v/>
      </c>
      <c r="R641" s="41" t="str">
        <f t="shared" si="956"/>
        <v/>
      </c>
      <c r="S641" s="56" t="str">
        <f>IF(ＣＳＶ貼付用!EG627="","",ＣＳＶ貼付用!EG627*10)</f>
        <v/>
      </c>
      <c r="T641" s="23" t="str">
        <f>IF(O641="スギ",INDEX(データ!$C$7:$E$26,MATCH(R641,データ!$B$7:$B$26),MATCH(P641,データ!$C$6:$E$6)),IF(O641="ヒノキ",INDEX(データ!$C$32:$E$51,MATCH(R641,データ!$B$32:$B$51),MATCH(P641,データ!$C$31:$E$31)),IF(O641="マツ",INDEX(データ!#REF!,MATCH(R641,データ!#REF!),MATCH(P641,データ!#REF!)),IF(O641="ザツ",INDEX(データ!#REF!,MATCH(R641,データ!#REF!),MATCH(P641,データ!#REF!)),""))))</f>
        <v/>
      </c>
      <c r="U641" s="22" t="str">
        <f t="shared" si="1047"/>
        <v/>
      </c>
      <c r="V641" s="21" t="str">
        <f t="shared" si="1051"/>
        <v/>
      </c>
      <c r="W641" s="21" t="str">
        <f t="shared" si="1048"/>
        <v/>
      </c>
      <c r="X641" s="23" t="str">
        <f>IF(O641="スギ",INDEX(データ!$H$7:$J$26,MATCH(R641,データ!$G$7:$G$26),MATCH(P641,データ!$H$6:$J$6)),IF(O641="ヒノキ",INDEX(データ!$H$32:$J$51,MATCH(R641,データ!$G$32:$G$51),MATCH(P641,データ!$H$31:$J$31)),IF(O641="マツ",INDEX(データ!#REF!,MATCH(R641,データ!#REF!),MATCH(P641,データ!#REF!)),IF(O641="ザツ",INDEX(データ!#REF!,MATCH(R641,データ!#REF!),MATCH(P641,データ!#REF!)),""))))</f>
        <v/>
      </c>
      <c r="Y641" s="22" t="str">
        <f t="shared" si="1049"/>
        <v/>
      </c>
      <c r="Z641" s="21" t="str">
        <f t="shared" si="1050"/>
        <v/>
      </c>
      <c r="AA641" s="27" t="str">
        <f t="shared" si="957"/>
        <v/>
      </c>
      <c r="AB641" s="24" t="str">
        <f t="shared" si="958"/>
        <v/>
      </c>
      <c r="AC641" s="25" t="str">
        <f t="shared" si="959"/>
        <v>0</v>
      </c>
      <c r="AD641" s="26" t="str">
        <f t="shared" si="960"/>
        <v/>
      </c>
      <c r="AE641" s="26" t="str">
        <f t="shared" si="961"/>
        <v/>
      </c>
      <c r="AF641" s="26" t="str">
        <f t="shared" si="962"/>
        <v/>
      </c>
      <c r="AG641" s="27" t="str">
        <f t="shared" si="963"/>
        <v/>
      </c>
      <c r="AH641" s="26" t="str">
        <f t="shared" si="964"/>
        <v/>
      </c>
      <c r="AI641" s="26" t="str">
        <f t="shared" si="965"/>
        <v/>
      </c>
      <c r="AJ641" s="45" t="s">
        <v>30</v>
      </c>
      <c r="AK641" s="55" t="str">
        <f>IF(ＣＳＶ貼付用!BI627="","",ＣＳＶ貼付用!BI627)</f>
        <v/>
      </c>
      <c r="AL641" s="38" t="str">
        <f>IF(ＣＳＶ貼付用!BK627="","",ＣＳＶ貼付用!BK627)</f>
        <v/>
      </c>
      <c r="AM641" s="38" t="str">
        <f>IF(ＣＳＶ貼付用!BM627="","",ＣＳＶ貼付用!BM627)</f>
        <v/>
      </c>
      <c r="AN641" s="40" t="str">
        <f t="shared" si="966"/>
        <v/>
      </c>
      <c r="AO641" s="41" t="str">
        <f>IF(林齢計算用!B627="","",林齢計算用!B627)</f>
        <v/>
      </c>
      <c r="AP641" s="41" t="str">
        <f t="shared" si="967"/>
        <v/>
      </c>
      <c r="AQ641" s="41" t="str">
        <f t="shared" si="968"/>
        <v/>
      </c>
      <c r="AR641" s="23" t="str">
        <f>IF(AM641="スギ",INDEX(データ!$C$7:$E$26,MATCH(AP641,データ!$B$7:$B$26),MATCH(AN641,データ!$C$6:$E$6)),IF(AM641="ヒノキ",INDEX(データ!$C$32:$E$51,MATCH(AP641,データ!$B$32:$B$51),MATCH(AN641,データ!$C$31:$E$31)),IF(AM641="マツ",INDEX(データ!#REF!,MATCH(AP641,データ!#REF!),MATCH(AN641,データ!#REF!)),IF(AM641="ザツ",INDEX(データ!#REF!,MATCH(AP641,データ!#REF!),MATCH(AN641,データ!#REF!)),""))))</f>
        <v/>
      </c>
      <c r="AS641" s="22" t="str">
        <f t="shared" si="951"/>
        <v/>
      </c>
      <c r="AT641" s="21" t="str">
        <f t="shared" si="969"/>
        <v/>
      </c>
      <c r="AU641" s="21" t="str">
        <f t="shared" si="970"/>
        <v/>
      </c>
      <c r="AV641" s="24" t="str">
        <f>IF(AM641="スギ",INDEX(データ!$H$7:$J$26,MATCH(AP641,データ!$G$7:$G$26),MATCH(AN641,データ!$H$6:$J$6)),IF(AM641="ヒノキ",INDEX(データ!$H$32:$J$51,MATCH(AP641,データ!$G$32:$G$51),MATCH(AN641,データ!$H$31:$J$31)),IF(AM641="マツ",INDEX(データ!#REF!,MATCH(AP641,データ!#REF!),MATCH(AN641,データ!#REF!)),IF(AM641="ザツ",INDEX(データ!#REF!,MATCH(AP641,データ!#REF!),MATCH(AN641,データ!#REF!)),""))))</f>
        <v/>
      </c>
      <c r="AW641" s="22" t="str">
        <f t="shared" si="971"/>
        <v/>
      </c>
      <c r="AX641" s="21" t="str">
        <f t="shared" si="972"/>
        <v/>
      </c>
      <c r="AY641" s="27" t="str">
        <f t="shared" si="973"/>
        <v/>
      </c>
      <c r="AZ641" s="24" t="str">
        <f t="shared" si="974"/>
        <v/>
      </c>
      <c r="BA641" s="25" t="str">
        <f t="shared" si="975"/>
        <v>0</v>
      </c>
      <c r="BB641" s="26" t="str">
        <f t="shared" si="976"/>
        <v/>
      </c>
      <c r="BC641" s="26" t="str">
        <f t="shared" si="977"/>
        <v/>
      </c>
      <c r="BD641" s="26" t="str">
        <f t="shared" si="978"/>
        <v/>
      </c>
      <c r="BE641" s="27" t="str">
        <f t="shared" si="979"/>
        <v/>
      </c>
      <c r="BF641" s="26" t="str">
        <f t="shared" si="980"/>
        <v/>
      </c>
      <c r="BG641" s="26" t="str">
        <f t="shared" si="981"/>
        <v/>
      </c>
      <c r="BH641" s="45" t="s">
        <v>30</v>
      </c>
      <c r="BI641" s="55" t="str">
        <f>IF(ＣＳＶ貼付用!BX627="","",ＣＳＶ貼付用!BX627)</f>
        <v/>
      </c>
      <c r="BJ641" s="38" t="str">
        <f>IF(ＣＳＶ貼付用!BZ627="","",ＣＳＶ貼付用!BZ627)</f>
        <v/>
      </c>
      <c r="BK641" s="38" t="str">
        <f>IF(ＣＳＶ貼付用!CB627="","",ＣＳＶ貼付用!CB627)</f>
        <v/>
      </c>
      <c r="BL641" s="40" t="str">
        <f t="shared" si="982"/>
        <v/>
      </c>
      <c r="BM641" s="41" t="str">
        <f>IF(林齢計算用!C627="","",林齢計算用!C627)</f>
        <v/>
      </c>
      <c r="BN641" s="41" t="str">
        <f t="shared" si="983"/>
        <v/>
      </c>
      <c r="BO641" s="41" t="str">
        <f t="shared" si="984"/>
        <v/>
      </c>
      <c r="BP641" s="23" t="str">
        <f>IF(BK641="スギ",INDEX(データ!$C$7:$E$26,MATCH(BN641,データ!$B$7:$B$26),MATCH(BL641,データ!$C$6:$E$6)),IF(BK641="ヒノキ",INDEX(データ!$C$32:$E$51,MATCH(BN641,データ!$B$32:$B$51),MATCH(BL641,データ!$C$31:$E$31)),IF(BK641="マツ",INDEX(データ!#REF!,MATCH(BN641,データ!#REF!),MATCH(BL641,データ!#REF!)),IF(BK641="ザツ",INDEX(データ!#REF!,MATCH(BN641,データ!#REF!),MATCH(BL641,データ!#REF!)),""))))</f>
        <v/>
      </c>
      <c r="BQ641" s="22" t="str">
        <f t="shared" si="952"/>
        <v/>
      </c>
      <c r="BR641" s="21" t="str">
        <f t="shared" si="985"/>
        <v/>
      </c>
      <c r="BS641" s="21" t="str">
        <f t="shared" si="986"/>
        <v/>
      </c>
      <c r="BT641" s="24" t="str">
        <f>IF(BK641="スギ",INDEX(データ!$H$7:$J$26,MATCH(BN641,データ!$G$7:$G$26),MATCH(BL641,データ!$H$6:$J$6)),IF(BK641="ヒノキ",INDEX(データ!$H$32:$J$51,MATCH(BN641,データ!$G$32:$G$51),MATCH(BL641,データ!$H$31:$J$31)),IF(BK641="マツ",INDEX(データ!#REF!,MATCH(BN641,データ!#REF!),MATCH(BL641,データ!#REF!)),IF(BK641="ザツ",INDEX(データ!#REF!,MATCH(BN641,データ!#REF!),MATCH(BL641,データ!#REF!)),""))))</f>
        <v/>
      </c>
      <c r="BU641" s="22" t="str">
        <f t="shared" si="987"/>
        <v/>
      </c>
      <c r="BV641" s="21" t="str">
        <f t="shared" si="988"/>
        <v/>
      </c>
      <c r="BW641" s="27" t="str">
        <f t="shared" si="989"/>
        <v/>
      </c>
      <c r="BX641" s="24" t="str">
        <f t="shared" si="990"/>
        <v/>
      </c>
      <c r="BY641" s="25" t="str">
        <f t="shared" si="991"/>
        <v>0</v>
      </c>
      <c r="BZ641" s="26" t="str">
        <f t="shared" si="992"/>
        <v/>
      </c>
      <c r="CA641" s="26" t="str">
        <f t="shared" si="993"/>
        <v/>
      </c>
      <c r="CB641" s="26" t="str">
        <f t="shared" si="994"/>
        <v/>
      </c>
      <c r="CC641" s="27" t="str">
        <f t="shared" si="995"/>
        <v/>
      </c>
      <c r="CD641" s="26" t="str">
        <f t="shared" si="996"/>
        <v/>
      </c>
      <c r="CE641" s="26" t="str">
        <f t="shared" si="997"/>
        <v/>
      </c>
      <c r="CF641" s="45" t="s">
        <v>30</v>
      </c>
      <c r="CG641" s="55" t="str">
        <f>IF(ＣＳＶ貼付用!CM627="","",ＣＳＶ貼付用!CM627)</f>
        <v/>
      </c>
      <c r="CH641" s="38" t="str">
        <f>IF(ＣＳＶ貼付用!CO627="","",ＣＳＶ貼付用!CO627)</f>
        <v/>
      </c>
      <c r="CI641" s="38" t="str">
        <f>IF(ＣＳＶ貼付用!CQ627="","",ＣＳＶ貼付用!CQ627)</f>
        <v/>
      </c>
      <c r="CJ641" s="40" t="str">
        <f t="shared" si="998"/>
        <v/>
      </c>
      <c r="CK641" s="41" t="str">
        <f>IF(林齢計算用!D627="","",林齢計算用!D627)</f>
        <v/>
      </c>
      <c r="CL641" s="41" t="str">
        <f t="shared" si="999"/>
        <v/>
      </c>
      <c r="CM641" s="41" t="str">
        <f t="shared" si="1000"/>
        <v/>
      </c>
      <c r="CN641" s="23" t="str">
        <f>IF(CI641="スギ",INDEX(データ!$C$7:$E$26,MATCH(CL641,データ!$B$7:$B$26),MATCH(CJ641,データ!$C$6:$E$6)),IF(CI641="ヒノキ",INDEX(データ!$C$32:$E$51,MATCH(CL641,データ!$B$32:$B$51),MATCH(CJ641,データ!$C$31:$E$31)),IF(CI641="マツ",INDEX(データ!#REF!,MATCH(CL641,データ!#REF!),MATCH(CJ641,データ!#REF!)),IF(CI641="ザツ",INDEX(データ!#REF!,MATCH(CL641,データ!#REF!),MATCH(CJ641,データ!#REF!)),""))))</f>
        <v/>
      </c>
      <c r="CO641" s="22" t="str">
        <f t="shared" si="953"/>
        <v/>
      </c>
      <c r="CP641" s="21" t="str">
        <f t="shared" si="1001"/>
        <v/>
      </c>
      <c r="CQ641" s="21" t="str">
        <f t="shared" si="1002"/>
        <v/>
      </c>
      <c r="CR641" s="24" t="str">
        <f>IF(CI641="スギ",INDEX(データ!$H$7:$J$26,MATCH(CL641,データ!$G$7:$G$26),MATCH(CJ641,データ!$H$6:$J$6)),IF(CI641="ヒノキ",INDEX(データ!$H$32:$J$51,MATCH(CL641,データ!$G$32:$G$51),MATCH(CJ641,データ!$H$31:$J$31)),IF(CI641="マツ",INDEX(データ!#REF!,MATCH(CL641,データ!#REF!),MATCH(CJ641,データ!#REF!)),IF(CI641="ザツ",INDEX(データ!#REF!,MATCH(CL641,データ!#REF!),MATCH(CJ641,データ!#REF!)),""))))</f>
        <v/>
      </c>
      <c r="CS641" s="22" t="str">
        <f t="shared" si="1003"/>
        <v/>
      </c>
      <c r="CT641" s="21" t="str">
        <f t="shared" si="1004"/>
        <v/>
      </c>
      <c r="CU641" s="27" t="str">
        <f t="shared" si="1005"/>
        <v/>
      </c>
      <c r="CV641" s="24" t="str">
        <f t="shared" si="1006"/>
        <v/>
      </c>
      <c r="CW641" s="25" t="str">
        <f t="shared" si="1007"/>
        <v>0</v>
      </c>
      <c r="CX641" s="26" t="str">
        <f t="shared" si="1008"/>
        <v/>
      </c>
      <c r="CY641" s="26" t="str">
        <f t="shared" si="1009"/>
        <v/>
      </c>
      <c r="CZ641" s="26" t="str">
        <f t="shared" si="1010"/>
        <v/>
      </c>
      <c r="DA641" s="27" t="str">
        <f t="shared" si="1011"/>
        <v/>
      </c>
      <c r="DB641" s="26" t="str">
        <f t="shared" si="1012"/>
        <v/>
      </c>
      <c r="DC641" s="26" t="str">
        <f t="shared" si="1013"/>
        <v/>
      </c>
      <c r="DD641" s="45" t="s">
        <v>30</v>
      </c>
      <c r="DE641" s="55" t="str">
        <f>IF(ＣＳＶ貼付用!DB627="","",ＣＳＶ貼付用!DB627)</f>
        <v/>
      </c>
      <c r="DF641" s="38" t="str">
        <f>IF(ＣＳＶ貼付用!DD627="","",ＣＳＶ貼付用!DD627)</f>
        <v/>
      </c>
      <c r="DG641" s="38" t="str">
        <f>IF(ＣＳＶ貼付用!DF627="","",ＣＳＶ貼付用!DF627)</f>
        <v/>
      </c>
      <c r="DH641" s="40" t="str">
        <f t="shared" si="1014"/>
        <v/>
      </c>
      <c r="DI641" s="41" t="str">
        <f>IF(林齢計算用!E627="","",林齢計算用!E627)</f>
        <v/>
      </c>
      <c r="DJ641" s="41" t="str">
        <f t="shared" si="1015"/>
        <v/>
      </c>
      <c r="DK641" s="41" t="str">
        <f t="shared" si="1016"/>
        <v/>
      </c>
      <c r="DL641" s="23" t="str">
        <f>IF(DG641="スギ",INDEX(データ!$C$7:$E$26,MATCH(DJ641,データ!$B$7:$B$26),MATCH(DH641,データ!$C$6:$E$6)),IF(DG641="ヒノキ",INDEX(データ!$C$32:$E$51,MATCH(DJ641,データ!$B$32:$B$51),MATCH(DH641,データ!$C$31:$E$31)),IF(DG641="マツ",INDEX(データ!#REF!,MATCH(DJ641,データ!#REF!),MATCH(DH641,データ!#REF!)),IF(DG641="ザツ",INDEX(データ!#REF!,MATCH(DJ641,データ!#REF!),MATCH(DH641,データ!#REF!)),""))))</f>
        <v/>
      </c>
      <c r="DM641" s="22" t="str">
        <f t="shared" si="954"/>
        <v/>
      </c>
      <c r="DN641" s="21" t="str">
        <f t="shared" si="1017"/>
        <v/>
      </c>
      <c r="DO641" s="21" t="str">
        <f t="shared" si="1018"/>
        <v/>
      </c>
      <c r="DP641" s="24" t="str">
        <f>IF(DG641="スギ",INDEX(データ!$H$7:$J$26,MATCH(DJ641,データ!$G$7:$G$26),MATCH(DH641,データ!$H$6:$J$6)),IF(DG641="ヒノキ",INDEX(データ!$H$32:$J$51,MATCH(DJ641,データ!$G$32:$G$51),MATCH(DH641,データ!$H$31:$J$31)),IF(DG641="マツ",INDEX(データ!#REF!,MATCH(DJ641,データ!#REF!),MATCH(DH641,データ!#REF!)),IF(DG641="ザツ",INDEX(データ!#REF!,MATCH(DJ641,データ!#REF!),MATCH(DH641,データ!#REF!)),""))))</f>
        <v/>
      </c>
      <c r="DQ641" s="22" t="str">
        <f t="shared" si="1019"/>
        <v/>
      </c>
      <c r="DR641" s="21" t="str">
        <f t="shared" si="1020"/>
        <v/>
      </c>
      <c r="DS641" s="27" t="str">
        <f t="shared" si="1021"/>
        <v/>
      </c>
      <c r="DT641" s="24" t="str">
        <f t="shared" si="1022"/>
        <v/>
      </c>
      <c r="DU641" s="25" t="str">
        <f t="shared" si="1023"/>
        <v>0</v>
      </c>
      <c r="DV641" s="26" t="str">
        <f t="shared" si="1024"/>
        <v/>
      </c>
      <c r="DW641" s="26" t="str">
        <f t="shared" si="1025"/>
        <v/>
      </c>
      <c r="DX641" s="26" t="str">
        <f t="shared" si="1026"/>
        <v/>
      </c>
      <c r="DY641" s="27" t="str">
        <f t="shared" si="1027"/>
        <v/>
      </c>
      <c r="DZ641" s="26" t="str">
        <f t="shared" si="1028"/>
        <v/>
      </c>
      <c r="EA641" s="26" t="str">
        <f t="shared" si="1029"/>
        <v/>
      </c>
      <c r="EB641" s="45" t="s">
        <v>30</v>
      </c>
      <c r="EC641" s="55" t="str">
        <f>IF(ＣＳＶ貼付用!DQ627="","",ＣＳＶ貼付用!DQ627)</f>
        <v/>
      </c>
      <c r="ED641" s="38" t="str">
        <f>IF(ＣＳＶ貼付用!DS627="","",ＣＳＶ貼付用!DS627)</f>
        <v/>
      </c>
      <c r="EE641" s="38" t="str">
        <f>IF(ＣＳＶ貼付用!DU627="","",ＣＳＶ貼付用!DU627)</f>
        <v/>
      </c>
      <c r="EF641" s="40" t="str">
        <f t="shared" si="1030"/>
        <v/>
      </c>
      <c r="EG641" s="41" t="str">
        <f>IF(林齢計算用!F627="","",林齢計算用!F627)</f>
        <v/>
      </c>
      <c r="EH641" s="41" t="str">
        <f t="shared" si="1031"/>
        <v/>
      </c>
      <c r="EI641" s="41" t="str">
        <f t="shared" si="1032"/>
        <v/>
      </c>
      <c r="EJ641" s="23" t="str">
        <f>IF(EE641="スギ",INDEX(データ!$C$7:$E$26,MATCH(EH641,データ!$B$7:$B$26),MATCH(EF641,データ!$C$6:$E$6)),IF(EE641="ヒノキ",INDEX(データ!$C$32:$E$51,MATCH(EH641,データ!$B$32:$B$51),MATCH(EF641,データ!$C$31:$E$31)),IF(EE641="マツ",INDEX(データ!#REF!,MATCH(EH641,データ!#REF!),MATCH(EF641,データ!#REF!)),IF(EE641="ザツ",INDEX(データ!#REF!,MATCH(EH641,データ!#REF!),MATCH(EF641,データ!#REF!)),""))))</f>
        <v/>
      </c>
      <c r="EK641" s="22" t="str">
        <f t="shared" si="955"/>
        <v/>
      </c>
      <c r="EL641" s="21" t="str">
        <f t="shared" si="1033"/>
        <v/>
      </c>
      <c r="EM641" s="21" t="str">
        <f t="shared" si="1034"/>
        <v/>
      </c>
      <c r="EN641" s="24" t="str">
        <f>IF(EE641="スギ",INDEX(データ!$H$7:$J$26,MATCH(EH641,データ!$G$7:$G$26),MATCH(EF641,データ!$H$6:$J$6)),IF(EE641="ヒノキ",INDEX(データ!$H$32:$J$51,MATCH(EH641,データ!$G$32:$G$51),MATCH(EF641,データ!$H$31:$J$31)),IF(EE641="マツ",INDEX(データ!#REF!,MATCH(EH641,データ!#REF!),MATCH(EF641,データ!#REF!)),IF(EE641="ザツ",INDEX(データ!#REF!,MATCH(EH641,データ!#REF!),MATCH(EF641,データ!#REF!)),""))))</f>
        <v/>
      </c>
      <c r="EO641" s="22" t="str">
        <f t="shared" si="1035"/>
        <v/>
      </c>
      <c r="EP641" s="21" t="str">
        <f t="shared" si="1036"/>
        <v/>
      </c>
      <c r="EQ641" s="27" t="str">
        <f t="shared" si="1037"/>
        <v/>
      </c>
      <c r="ER641" s="24" t="str">
        <f t="shared" si="1038"/>
        <v/>
      </c>
      <c r="ES641" s="25" t="str">
        <f t="shared" si="1039"/>
        <v>0</v>
      </c>
      <c r="ET641" s="26" t="str">
        <f t="shared" si="1040"/>
        <v/>
      </c>
      <c r="EU641" s="26" t="str">
        <f t="shared" si="1041"/>
        <v/>
      </c>
      <c r="EV641" s="26" t="str">
        <f t="shared" si="1042"/>
        <v/>
      </c>
      <c r="EW641" s="27" t="str">
        <f t="shared" si="1043"/>
        <v/>
      </c>
      <c r="EX641" s="26" t="str">
        <f t="shared" si="1044"/>
        <v/>
      </c>
      <c r="EY641" s="26" t="str">
        <f t="shared" si="1045"/>
        <v/>
      </c>
      <c r="EZ641" s="26">
        <f t="shared" si="1046"/>
        <v>0</v>
      </c>
      <c r="FA641" s="43"/>
    </row>
    <row r="642" spans="1:157" ht="15.95" customHeight="1" x14ac:dyDescent="0.15">
      <c r="A642" s="21"/>
      <c r="B642" s="36" t="str">
        <f>IF(ＣＳＶ貼付用!G628="","",ＣＳＶ貼付用!G628)</f>
        <v/>
      </c>
      <c r="C642" s="36" t="str">
        <f>IF(ＣＳＶ貼付用!I628="","",ＣＳＶ貼付用!I628)</f>
        <v/>
      </c>
      <c r="D642" s="36" t="str">
        <f>IF(ＣＳＶ貼付用!J628="","",ＣＳＶ貼付用!J628)</f>
        <v/>
      </c>
      <c r="E642" s="36" t="str">
        <f>IF(ＣＳＶ貼付用!F628="","",ＣＳＶ貼付用!F628)</f>
        <v/>
      </c>
      <c r="F642" s="38" t="str">
        <f>IF(ＣＳＶ貼付用!T628="","",ＣＳＶ貼付用!T628)</f>
        <v/>
      </c>
      <c r="G642" s="38"/>
      <c r="H642" s="38" t="str">
        <f>IF(ＣＳＶ貼付用!GJ628="","",ＣＳＶ貼付用!GJ628)</f>
        <v/>
      </c>
      <c r="I642" s="38" t="str">
        <f>IF(ＣＳＶ貼付用!GL628="","",ＣＳＶ貼付用!GL628)</f>
        <v/>
      </c>
      <c r="J642" s="38" t="str">
        <f>IF(ＣＳＶ貼付用!GN628="","",ＣＳＶ貼付用!GN628)</f>
        <v/>
      </c>
      <c r="K642" s="38" t="str">
        <f>IF(ＣＳＶ貼付用!GP628="","",ＣＳＶ貼付用!GP628)</f>
        <v/>
      </c>
      <c r="L642" s="45" t="s">
        <v>30</v>
      </c>
      <c r="M642" s="55" t="str">
        <f>IF(ＣＳＶ貼付用!AT628="","",ＣＳＶ貼付用!AT628)</f>
        <v/>
      </c>
      <c r="N642" s="38" t="str">
        <f>IF(ＣＳＶ貼付用!AV628="","",ＣＳＶ貼付用!AV628)</f>
        <v/>
      </c>
      <c r="O642" s="38" t="str">
        <f>IF(ＣＳＶ貼付用!AX628="","",ＣＳＶ貼付用!AX628)</f>
        <v/>
      </c>
      <c r="P642" s="40" t="str">
        <f>IF(ＣＳＶ貼付用!FE628="","",ＣＳＶ貼付用!FE628)</f>
        <v/>
      </c>
      <c r="Q642" s="41" t="str">
        <f>IF(林齢計算用!A628="","",林齢計算用!A628)</f>
        <v/>
      </c>
      <c r="R642" s="41" t="str">
        <f t="shared" si="956"/>
        <v/>
      </c>
      <c r="S642" s="56" t="str">
        <f>IF(ＣＳＶ貼付用!EG628="","",ＣＳＶ貼付用!EG628*10)</f>
        <v/>
      </c>
      <c r="T642" s="23" t="str">
        <f>IF(O642="スギ",INDEX(データ!$C$7:$E$26,MATCH(R642,データ!$B$7:$B$26),MATCH(P642,データ!$C$6:$E$6)),IF(O642="ヒノキ",INDEX(データ!$C$32:$E$51,MATCH(R642,データ!$B$32:$B$51),MATCH(P642,データ!$C$31:$E$31)),IF(O642="マツ",INDEX(データ!#REF!,MATCH(R642,データ!#REF!),MATCH(P642,データ!#REF!)),IF(O642="ザツ",INDEX(データ!#REF!,MATCH(R642,データ!#REF!),MATCH(P642,データ!#REF!)),""))))</f>
        <v/>
      </c>
      <c r="U642" s="22" t="str">
        <f t="shared" si="1047"/>
        <v/>
      </c>
      <c r="V642" s="21" t="str">
        <f t="shared" si="1051"/>
        <v/>
      </c>
      <c r="W642" s="21" t="str">
        <f t="shared" si="1048"/>
        <v/>
      </c>
      <c r="X642" s="23" t="str">
        <f>IF(O642="スギ",INDEX(データ!$H$7:$J$26,MATCH(R642,データ!$G$7:$G$26),MATCH(P642,データ!$H$6:$J$6)),IF(O642="ヒノキ",INDEX(データ!$H$32:$J$51,MATCH(R642,データ!$G$32:$G$51),MATCH(P642,データ!$H$31:$J$31)),IF(O642="マツ",INDEX(データ!#REF!,MATCH(R642,データ!#REF!),MATCH(P642,データ!#REF!)),IF(O642="ザツ",INDEX(データ!#REF!,MATCH(R642,データ!#REF!),MATCH(P642,データ!#REF!)),""))))</f>
        <v/>
      </c>
      <c r="Y642" s="22" t="str">
        <f t="shared" si="1049"/>
        <v/>
      </c>
      <c r="Z642" s="21" t="str">
        <f t="shared" si="1050"/>
        <v/>
      </c>
      <c r="AA642" s="27" t="str">
        <f t="shared" si="957"/>
        <v/>
      </c>
      <c r="AB642" s="24" t="str">
        <f t="shared" si="958"/>
        <v/>
      </c>
      <c r="AC642" s="25" t="str">
        <f t="shared" si="959"/>
        <v>0</v>
      </c>
      <c r="AD642" s="26" t="str">
        <f t="shared" si="960"/>
        <v/>
      </c>
      <c r="AE642" s="26" t="str">
        <f t="shared" si="961"/>
        <v/>
      </c>
      <c r="AF642" s="26" t="str">
        <f t="shared" si="962"/>
        <v/>
      </c>
      <c r="AG642" s="27" t="str">
        <f t="shared" si="963"/>
        <v/>
      </c>
      <c r="AH642" s="26" t="str">
        <f t="shared" si="964"/>
        <v/>
      </c>
      <c r="AI642" s="26" t="str">
        <f t="shared" si="965"/>
        <v/>
      </c>
      <c r="AJ642" s="45" t="s">
        <v>30</v>
      </c>
      <c r="AK642" s="55" t="str">
        <f>IF(ＣＳＶ貼付用!BI628="","",ＣＳＶ貼付用!BI628)</f>
        <v/>
      </c>
      <c r="AL642" s="38" t="str">
        <f>IF(ＣＳＶ貼付用!BK628="","",ＣＳＶ貼付用!BK628)</f>
        <v/>
      </c>
      <c r="AM642" s="38" t="str">
        <f>IF(ＣＳＶ貼付用!BM628="","",ＣＳＶ貼付用!BM628)</f>
        <v/>
      </c>
      <c r="AN642" s="40" t="str">
        <f t="shared" si="966"/>
        <v/>
      </c>
      <c r="AO642" s="41" t="str">
        <f>IF(林齢計算用!B628="","",林齢計算用!B628)</f>
        <v/>
      </c>
      <c r="AP642" s="41" t="str">
        <f t="shared" si="967"/>
        <v/>
      </c>
      <c r="AQ642" s="41" t="str">
        <f t="shared" si="968"/>
        <v/>
      </c>
      <c r="AR642" s="23" t="str">
        <f>IF(AM642="スギ",INDEX(データ!$C$7:$E$26,MATCH(AP642,データ!$B$7:$B$26),MATCH(AN642,データ!$C$6:$E$6)),IF(AM642="ヒノキ",INDEX(データ!$C$32:$E$51,MATCH(AP642,データ!$B$32:$B$51),MATCH(AN642,データ!$C$31:$E$31)),IF(AM642="マツ",INDEX(データ!#REF!,MATCH(AP642,データ!#REF!),MATCH(AN642,データ!#REF!)),IF(AM642="ザツ",INDEX(データ!#REF!,MATCH(AP642,データ!#REF!),MATCH(AN642,データ!#REF!)),""))))</f>
        <v/>
      </c>
      <c r="AS642" s="22" t="str">
        <f t="shared" si="951"/>
        <v/>
      </c>
      <c r="AT642" s="21" t="str">
        <f t="shared" si="969"/>
        <v/>
      </c>
      <c r="AU642" s="21" t="str">
        <f t="shared" si="970"/>
        <v/>
      </c>
      <c r="AV642" s="24" t="str">
        <f>IF(AM642="スギ",INDEX(データ!$H$7:$J$26,MATCH(AP642,データ!$G$7:$G$26),MATCH(AN642,データ!$H$6:$J$6)),IF(AM642="ヒノキ",INDEX(データ!$H$32:$J$51,MATCH(AP642,データ!$G$32:$G$51),MATCH(AN642,データ!$H$31:$J$31)),IF(AM642="マツ",INDEX(データ!#REF!,MATCH(AP642,データ!#REF!),MATCH(AN642,データ!#REF!)),IF(AM642="ザツ",INDEX(データ!#REF!,MATCH(AP642,データ!#REF!),MATCH(AN642,データ!#REF!)),""))))</f>
        <v/>
      </c>
      <c r="AW642" s="22" t="str">
        <f t="shared" si="971"/>
        <v/>
      </c>
      <c r="AX642" s="21" t="str">
        <f t="shared" si="972"/>
        <v/>
      </c>
      <c r="AY642" s="27" t="str">
        <f t="shared" si="973"/>
        <v/>
      </c>
      <c r="AZ642" s="24" t="str">
        <f t="shared" si="974"/>
        <v/>
      </c>
      <c r="BA642" s="25" t="str">
        <f t="shared" si="975"/>
        <v>0</v>
      </c>
      <c r="BB642" s="26" t="str">
        <f t="shared" si="976"/>
        <v/>
      </c>
      <c r="BC642" s="26" t="str">
        <f t="shared" si="977"/>
        <v/>
      </c>
      <c r="BD642" s="26" t="str">
        <f t="shared" si="978"/>
        <v/>
      </c>
      <c r="BE642" s="27" t="str">
        <f t="shared" si="979"/>
        <v/>
      </c>
      <c r="BF642" s="26" t="str">
        <f t="shared" si="980"/>
        <v/>
      </c>
      <c r="BG642" s="26" t="str">
        <f t="shared" si="981"/>
        <v/>
      </c>
      <c r="BH642" s="45" t="s">
        <v>30</v>
      </c>
      <c r="BI642" s="55" t="str">
        <f>IF(ＣＳＶ貼付用!BX628="","",ＣＳＶ貼付用!BX628)</f>
        <v/>
      </c>
      <c r="BJ642" s="38" t="str">
        <f>IF(ＣＳＶ貼付用!BZ628="","",ＣＳＶ貼付用!BZ628)</f>
        <v/>
      </c>
      <c r="BK642" s="38" t="str">
        <f>IF(ＣＳＶ貼付用!CB628="","",ＣＳＶ貼付用!CB628)</f>
        <v/>
      </c>
      <c r="BL642" s="40" t="str">
        <f t="shared" si="982"/>
        <v/>
      </c>
      <c r="BM642" s="41" t="str">
        <f>IF(林齢計算用!C628="","",林齢計算用!C628)</f>
        <v/>
      </c>
      <c r="BN642" s="41" t="str">
        <f t="shared" si="983"/>
        <v/>
      </c>
      <c r="BO642" s="41" t="str">
        <f t="shared" si="984"/>
        <v/>
      </c>
      <c r="BP642" s="23" t="str">
        <f>IF(BK642="スギ",INDEX(データ!$C$7:$E$26,MATCH(BN642,データ!$B$7:$B$26),MATCH(BL642,データ!$C$6:$E$6)),IF(BK642="ヒノキ",INDEX(データ!$C$32:$E$51,MATCH(BN642,データ!$B$32:$B$51),MATCH(BL642,データ!$C$31:$E$31)),IF(BK642="マツ",INDEX(データ!#REF!,MATCH(BN642,データ!#REF!),MATCH(BL642,データ!#REF!)),IF(BK642="ザツ",INDEX(データ!#REF!,MATCH(BN642,データ!#REF!),MATCH(BL642,データ!#REF!)),""))))</f>
        <v/>
      </c>
      <c r="BQ642" s="22" t="str">
        <f t="shared" si="952"/>
        <v/>
      </c>
      <c r="BR642" s="21" t="str">
        <f t="shared" si="985"/>
        <v/>
      </c>
      <c r="BS642" s="21" t="str">
        <f t="shared" si="986"/>
        <v/>
      </c>
      <c r="BT642" s="24" t="str">
        <f>IF(BK642="スギ",INDEX(データ!$H$7:$J$26,MATCH(BN642,データ!$G$7:$G$26),MATCH(BL642,データ!$H$6:$J$6)),IF(BK642="ヒノキ",INDEX(データ!$H$32:$J$51,MATCH(BN642,データ!$G$32:$G$51),MATCH(BL642,データ!$H$31:$J$31)),IF(BK642="マツ",INDEX(データ!#REF!,MATCH(BN642,データ!#REF!),MATCH(BL642,データ!#REF!)),IF(BK642="ザツ",INDEX(データ!#REF!,MATCH(BN642,データ!#REF!),MATCH(BL642,データ!#REF!)),""))))</f>
        <v/>
      </c>
      <c r="BU642" s="22" t="str">
        <f t="shared" si="987"/>
        <v/>
      </c>
      <c r="BV642" s="21" t="str">
        <f t="shared" si="988"/>
        <v/>
      </c>
      <c r="BW642" s="27" t="str">
        <f t="shared" si="989"/>
        <v/>
      </c>
      <c r="BX642" s="24" t="str">
        <f t="shared" si="990"/>
        <v/>
      </c>
      <c r="BY642" s="25" t="str">
        <f t="shared" si="991"/>
        <v>0</v>
      </c>
      <c r="BZ642" s="26" t="str">
        <f t="shared" si="992"/>
        <v/>
      </c>
      <c r="CA642" s="26" t="str">
        <f t="shared" si="993"/>
        <v/>
      </c>
      <c r="CB642" s="26" t="str">
        <f t="shared" si="994"/>
        <v/>
      </c>
      <c r="CC642" s="27" t="str">
        <f t="shared" si="995"/>
        <v/>
      </c>
      <c r="CD642" s="26" t="str">
        <f t="shared" si="996"/>
        <v/>
      </c>
      <c r="CE642" s="26" t="str">
        <f t="shared" si="997"/>
        <v/>
      </c>
      <c r="CF642" s="45" t="s">
        <v>30</v>
      </c>
      <c r="CG642" s="55" t="str">
        <f>IF(ＣＳＶ貼付用!CM628="","",ＣＳＶ貼付用!CM628)</f>
        <v/>
      </c>
      <c r="CH642" s="38" t="str">
        <f>IF(ＣＳＶ貼付用!CO628="","",ＣＳＶ貼付用!CO628)</f>
        <v/>
      </c>
      <c r="CI642" s="38" t="str">
        <f>IF(ＣＳＶ貼付用!CQ628="","",ＣＳＶ貼付用!CQ628)</f>
        <v/>
      </c>
      <c r="CJ642" s="40" t="str">
        <f t="shared" si="998"/>
        <v/>
      </c>
      <c r="CK642" s="41" t="str">
        <f>IF(林齢計算用!D628="","",林齢計算用!D628)</f>
        <v/>
      </c>
      <c r="CL642" s="41" t="str">
        <f t="shared" si="999"/>
        <v/>
      </c>
      <c r="CM642" s="41" t="str">
        <f t="shared" si="1000"/>
        <v/>
      </c>
      <c r="CN642" s="23" t="str">
        <f>IF(CI642="スギ",INDEX(データ!$C$7:$E$26,MATCH(CL642,データ!$B$7:$B$26),MATCH(CJ642,データ!$C$6:$E$6)),IF(CI642="ヒノキ",INDEX(データ!$C$32:$E$51,MATCH(CL642,データ!$B$32:$B$51),MATCH(CJ642,データ!$C$31:$E$31)),IF(CI642="マツ",INDEX(データ!#REF!,MATCH(CL642,データ!#REF!),MATCH(CJ642,データ!#REF!)),IF(CI642="ザツ",INDEX(データ!#REF!,MATCH(CL642,データ!#REF!),MATCH(CJ642,データ!#REF!)),""))))</f>
        <v/>
      </c>
      <c r="CO642" s="22" t="str">
        <f t="shared" si="953"/>
        <v/>
      </c>
      <c r="CP642" s="21" t="str">
        <f t="shared" si="1001"/>
        <v/>
      </c>
      <c r="CQ642" s="21" t="str">
        <f t="shared" si="1002"/>
        <v/>
      </c>
      <c r="CR642" s="24" t="str">
        <f>IF(CI642="スギ",INDEX(データ!$H$7:$J$26,MATCH(CL642,データ!$G$7:$G$26),MATCH(CJ642,データ!$H$6:$J$6)),IF(CI642="ヒノキ",INDEX(データ!$H$32:$J$51,MATCH(CL642,データ!$G$32:$G$51),MATCH(CJ642,データ!$H$31:$J$31)),IF(CI642="マツ",INDEX(データ!#REF!,MATCH(CL642,データ!#REF!),MATCH(CJ642,データ!#REF!)),IF(CI642="ザツ",INDEX(データ!#REF!,MATCH(CL642,データ!#REF!),MATCH(CJ642,データ!#REF!)),""))))</f>
        <v/>
      </c>
      <c r="CS642" s="22" t="str">
        <f t="shared" si="1003"/>
        <v/>
      </c>
      <c r="CT642" s="21" t="str">
        <f t="shared" si="1004"/>
        <v/>
      </c>
      <c r="CU642" s="27" t="str">
        <f t="shared" si="1005"/>
        <v/>
      </c>
      <c r="CV642" s="24" t="str">
        <f t="shared" si="1006"/>
        <v/>
      </c>
      <c r="CW642" s="25" t="str">
        <f t="shared" si="1007"/>
        <v>0</v>
      </c>
      <c r="CX642" s="26" t="str">
        <f t="shared" si="1008"/>
        <v/>
      </c>
      <c r="CY642" s="26" t="str">
        <f t="shared" si="1009"/>
        <v/>
      </c>
      <c r="CZ642" s="26" t="str">
        <f t="shared" si="1010"/>
        <v/>
      </c>
      <c r="DA642" s="27" t="str">
        <f t="shared" si="1011"/>
        <v/>
      </c>
      <c r="DB642" s="26" t="str">
        <f t="shared" si="1012"/>
        <v/>
      </c>
      <c r="DC642" s="26" t="str">
        <f t="shared" si="1013"/>
        <v/>
      </c>
      <c r="DD642" s="45" t="s">
        <v>30</v>
      </c>
      <c r="DE642" s="55" t="str">
        <f>IF(ＣＳＶ貼付用!DB628="","",ＣＳＶ貼付用!DB628)</f>
        <v/>
      </c>
      <c r="DF642" s="38" t="str">
        <f>IF(ＣＳＶ貼付用!DD628="","",ＣＳＶ貼付用!DD628)</f>
        <v/>
      </c>
      <c r="DG642" s="38" t="str">
        <f>IF(ＣＳＶ貼付用!DF628="","",ＣＳＶ貼付用!DF628)</f>
        <v/>
      </c>
      <c r="DH642" s="40" t="str">
        <f t="shared" si="1014"/>
        <v/>
      </c>
      <c r="DI642" s="41" t="str">
        <f>IF(林齢計算用!E628="","",林齢計算用!E628)</f>
        <v/>
      </c>
      <c r="DJ642" s="41" t="str">
        <f t="shared" si="1015"/>
        <v/>
      </c>
      <c r="DK642" s="41" t="str">
        <f t="shared" si="1016"/>
        <v/>
      </c>
      <c r="DL642" s="23" t="str">
        <f>IF(DG642="スギ",INDEX(データ!$C$7:$E$26,MATCH(DJ642,データ!$B$7:$B$26),MATCH(DH642,データ!$C$6:$E$6)),IF(DG642="ヒノキ",INDEX(データ!$C$32:$E$51,MATCH(DJ642,データ!$B$32:$B$51),MATCH(DH642,データ!$C$31:$E$31)),IF(DG642="マツ",INDEX(データ!#REF!,MATCH(DJ642,データ!#REF!),MATCH(DH642,データ!#REF!)),IF(DG642="ザツ",INDEX(データ!#REF!,MATCH(DJ642,データ!#REF!),MATCH(DH642,データ!#REF!)),""))))</f>
        <v/>
      </c>
      <c r="DM642" s="22" t="str">
        <f t="shared" si="954"/>
        <v/>
      </c>
      <c r="DN642" s="21" t="str">
        <f t="shared" si="1017"/>
        <v/>
      </c>
      <c r="DO642" s="21" t="str">
        <f t="shared" si="1018"/>
        <v/>
      </c>
      <c r="DP642" s="24" t="str">
        <f>IF(DG642="スギ",INDEX(データ!$H$7:$J$26,MATCH(DJ642,データ!$G$7:$G$26),MATCH(DH642,データ!$H$6:$J$6)),IF(DG642="ヒノキ",INDEX(データ!$H$32:$J$51,MATCH(DJ642,データ!$G$32:$G$51),MATCH(DH642,データ!$H$31:$J$31)),IF(DG642="マツ",INDEX(データ!#REF!,MATCH(DJ642,データ!#REF!),MATCH(DH642,データ!#REF!)),IF(DG642="ザツ",INDEX(データ!#REF!,MATCH(DJ642,データ!#REF!),MATCH(DH642,データ!#REF!)),""))))</f>
        <v/>
      </c>
      <c r="DQ642" s="22" t="str">
        <f t="shared" si="1019"/>
        <v/>
      </c>
      <c r="DR642" s="21" t="str">
        <f t="shared" si="1020"/>
        <v/>
      </c>
      <c r="DS642" s="27" t="str">
        <f t="shared" si="1021"/>
        <v/>
      </c>
      <c r="DT642" s="24" t="str">
        <f t="shared" si="1022"/>
        <v/>
      </c>
      <c r="DU642" s="25" t="str">
        <f t="shared" si="1023"/>
        <v>0</v>
      </c>
      <c r="DV642" s="26" t="str">
        <f t="shared" si="1024"/>
        <v/>
      </c>
      <c r="DW642" s="26" t="str">
        <f t="shared" si="1025"/>
        <v/>
      </c>
      <c r="DX642" s="26" t="str">
        <f t="shared" si="1026"/>
        <v/>
      </c>
      <c r="DY642" s="27" t="str">
        <f t="shared" si="1027"/>
        <v/>
      </c>
      <c r="DZ642" s="26" t="str">
        <f t="shared" si="1028"/>
        <v/>
      </c>
      <c r="EA642" s="26" t="str">
        <f t="shared" si="1029"/>
        <v/>
      </c>
      <c r="EB642" s="45" t="s">
        <v>30</v>
      </c>
      <c r="EC642" s="55" t="str">
        <f>IF(ＣＳＶ貼付用!DQ628="","",ＣＳＶ貼付用!DQ628)</f>
        <v/>
      </c>
      <c r="ED642" s="38" t="str">
        <f>IF(ＣＳＶ貼付用!DS628="","",ＣＳＶ貼付用!DS628)</f>
        <v/>
      </c>
      <c r="EE642" s="38" t="str">
        <f>IF(ＣＳＶ貼付用!DU628="","",ＣＳＶ貼付用!DU628)</f>
        <v/>
      </c>
      <c r="EF642" s="40" t="str">
        <f t="shared" si="1030"/>
        <v/>
      </c>
      <c r="EG642" s="41" t="str">
        <f>IF(林齢計算用!F628="","",林齢計算用!F628)</f>
        <v/>
      </c>
      <c r="EH642" s="41" t="str">
        <f t="shared" si="1031"/>
        <v/>
      </c>
      <c r="EI642" s="41" t="str">
        <f t="shared" si="1032"/>
        <v/>
      </c>
      <c r="EJ642" s="23" t="str">
        <f>IF(EE642="スギ",INDEX(データ!$C$7:$E$26,MATCH(EH642,データ!$B$7:$B$26),MATCH(EF642,データ!$C$6:$E$6)),IF(EE642="ヒノキ",INDEX(データ!$C$32:$E$51,MATCH(EH642,データ!$B$32:$B$51),MATCH(EF642,データ!$C$31:$E$31)),IF(EE642="マツ",INDEX(データ!#REF!,MATCH(EH642,データ!#REF!),MATCH(EF642,データ!#REF!)),IF(EE642="ザツ",INDEX(データ!#REF!,MATCH(EH642,データ!#REF!),MATCH(EF642,データ!#REF!)),""))))</f>
        <v/>
      </c>
      <c r="EK642" s="22" t="str">
        <f t="shared" si="955"/>
        <v/>
      </c>
      <c r="EL642" s="21" t="str">
        <f t="shared" si="1033"/>
        <v/>
      </c>
      <c r="EM642" s="21" t="str">
        <f t="shared" si="1034"/>
        <v/>
      </c>
      <c r="EN642" s="24" t="str">
        <f>IF(EE642="スギ",INDEX(データ!$H$7:$J$26,MATCH(EH642,データ!$G$7:$G$26),MATCH(EF642,データ!$H$6:$J$6)),IF(EE642="ヒノキ",INDEX(データ!$H$32:$J$51,MATCH(EH642,データ!$G$32:$G$51),MATCH(EF642,データ!$H$31:$J$31)),IF(EE642="マツ",INDEX(データ!#REF!,MATCH(EH642,データ!#REF!),MATCH(EF642,データ!#REF!)),IF(EE642="ザツ",INDEX(データ!#REF!,MATCH(EH642,データ!#REF!),MATCH(EF642,データ!#REF!)),""))))</f>
        <v/>
      </c>
      <c r="EO642" s="22" t="str">
        <f t="shared" si="1035"/>
        <v/>
      </c>
      <c r="EP642" s="21" t="str">
        <f t="shared" si="1036"/>
        <v/>
      </c>
      <c r="EQ642" s="27" t="str">
        <f t="shared" si="1037"/>
        <v/>
      </c>
      <c r="ER642" s="24" t="str">
        <f t="shared" si="1038"/>
        <v/>
      </c>
      <c r="ES642" s="25" t="str">
        <f t="shared" si="1039"/>
        <v>0</v>
      </c>
      <c r="ET642" s="26" t="str">
        <f t="shared" si="1040"/>
        <v/>
      </c>
      <c r="EU642" s="26" t="str">
        <f t="shared" si="1041"/>
        <v/>
      </c>
      <c r="EV642" s="26" t="str">
        <f t="shared" si="1042"/>
        <v/>
      </c>
      <c r="EW642" s="27" t="str">
        <f t="shared" si="1043"/>
        <v/>
      </c>
      <c r="EX642" s="26" t="str">
        <f t="shared" si="1044"/>
        <v/>
      </c>
      <c r="EY642" s="26" t="str">
        <f t="shared" si="1045"/>
        <v/>
      </c>
      <c r="EZ642" s="26">
        <f t="shared" si="1046"/>
        <v>0</v>
      </c>
      <c r="FA642" s="43"/>
    </row>
    <row r="643" spans="1:157" ht="15.95" customHeight="1" x14ac:dyDescent="0.15">
      <c r="A643" s="21"/>
      <c r="B643" s="36" t="str">
        <f>IF(ＣＳＶ貼付用!G629="","",ＣＳＶ貼付用!G629)</f>
        <v/>
      </c>
      <c r="C643" s="36" t="str">
        <f>IF(ＣＳＶ貼付用!I629="","",ＣＳＶ貼付用!I629)</f>
        <v/>
      </c>
      <c r="D643" s="36" t="str">
        <f>IF(ＣＳＶ貼付用!J629="","",ＣＳＶ貼付用!J629)</f>
        <v/>
      </c>
      <c r="E643" s="36" t="str">
        <f>IF(ＣＳＶ貼付用!F629="","",ＣＳＶ貼付用!F629)</f>
        <v/>
      </c>
      <c r="F643" s="38" t="str">
        <f>IF(ＣＳＶ貼付用!T629="","",ＣＳＶ貼付用!T629)</f>
        <v/>
      </c>
      <c r="G643" s="38"/>
      <c r="H643" s="38" t="str">
        <f>IF(ＣＳＶ貼付用!GJ629="","",ＣＳＶ貼付用!GJ629)</f>
        <v/>
      </c>
      <c r="I643" s="38" t="str">
        <f>IF(ＣＳＶ貼付用!GL629="","",ＣＳＶ貼付用!GL629)</f>
        <v/>
      </c>
      <c r="J643" s="38" t="str">
        <f>IF(ＣＳＶ貼付用!GN629="","",ＣＳＶ貼付用!GN629)</f>
        <v/>
      </c>
      <c r="K643" s="38" t="str">
        <f>IF(ＣＳＶ貼付用!GP629="","",ＣＳＶ貼付用!GP629)</f>
        <v/>
      </c>
      <c r="L643" s="45" t="s">
        <v>30</v>
      </c>
      <c r="M643" s="55" t="str">
        <f>IF(ＣＳＶ貼付用!AT629="","",ＣＳＶ貼付用!AT629)</f>
        <v/>
      </c>
      <c r="N643" s="38" t="str">
        <f>IF(ＣＳＶ貼付用!AV629="","",ＣＳＶ貼付用!AV629)</f>
        <v/>
      </c>
      <c r="O643" s="38" t="str">
        <f>IF(ＣＳＶ貼付用!AX629="","",ＣＳＶ貼付用!AX629)</f>
        <v/>
      </c>
      <c r="P643" s="40" t="str">
        <f>IF(ＣＳＶ貼付用!FE629="","",ＣＳＶ貼付用!FE629)</f>
        <v/>
      </c>
      <c r="Q643" s="41" t="str">
        <f>IF(林齢計算用!A629="","",林齢計算用!A629)</f>
        <v/>
      </c>
      <c r="R643" s="41" t="str">
        <f t="shared" si="956"/>
        <v/>
      </c>
      <c r="S643" s="56" t="str">
        <f>IF(ＣＳＶ貼付用!EG629="","",ＣＳＶ貼付用!EG629*10)</f>
        <v/>
      </c>
      <c r="T643" s="23" t="str">
        <f>IF(O643="スギ",INDEX(データ!$C$7:$E$26,MATCH(R643,データ!$B$7:$B$26),MATCH(P643,データ!$C$6:$E$6)),IF(O643="ヒノキ",INDEX(データ!$C$32:$E$51,MATCH(R643,データ!$B$32:$B$51),MATCH(P643,データ!$C$31:$E$31)),IF(O643="マツ",INDEX(データ!#REF!,MATCH(R643,データ!#REF!),MATCH(P643,データ!#REF!)),IF(O643="ザツ",INDEX(データ!#REF!,MATCH(R643,データ!#REF!),MATCH(P643,データ!#REF!)),""))))</f>
        <v/>
      </c>
      <c r="U643" s="22" t="str">
        <f t="shared" si="1047"/>
        <v/>
      </c>
      <c r="V643" s="21" t="str">
        <f t="shared" si="1051"/>
        <v/>
      </c>
      <c r="W643" s="21" t="str">
        <f t="shared" si="1048"/>
        <v/>
      </c>
      <c r="X643" s="23" t="str">
        <f>IF(O643="スギ",INDEX(データ!$H$7:$J$26,MATCH(R643,データ!$G$7:$G$26),MATCH(P643,データ!$H$6:$J$6)),IF(O643="ヒノキ",INDEX(データ!$H$32:$J$51,MATCH(R643,データ!$G$32:$G$51),MATCH(P643,データ!$H$31:$J$31)),IF(O643="マツ",INDEX(データ!#REF!,MATCH(R643,データ!#REF!),MATCH(P643,データ!#REF!)),IF(O643="ザツ",INDEX(データ!#REF!,MATCH(R643,データ!#REF!),MATCH(P643,データ!#REF!)),""))))</f>
        <v/>
      </c>
      <c r="Y643" s="22" t="str">
        <f t="shared" si="1049"/>
        <v/>
      </c>
      <c r="Z643" s="21" t="str">
        <f t="shared" si="1050"/>
        <v/>
      </c>
      <c r="AA643" s="27" t="str">
        <f t="shared" si="957"/>
        <v/>
      </c>
      <c r="AB643" s="24" t="str">
        <f t="shared" si="958"/>
        <v/>
      </c>
      <c r="AC643" s="25" t="str">
        <f t="shared" si="959"/>
        <v>0</v>
      </c>
      <c r="AD643" s="26" t="str">
        <f t="shared" si="960"/>
        <v/>
      </c>
      <c r="AE643" s="26" t="str">
        <f t="shared" si="961"/>
        <v/>
      </c>
      <c r="AF643" s="26" t="str">
        <f t="shared" si="962"/>
        <v/>
      </c>
      <c r="AG643" s="27" t="str">
        <f t="shared" si="963"/>
        <v/>
      </c>
      <c r="AH643" s="26" t="str">
        <f t="shared" si="964"/>
        <v/>
      </c>
      <c r="AI643" s="26" t="str">
        <f t="shared" si="965"/>
        <v/>
      </c>
      <c r="AJ643" s="45" t="s">
        <v>30</v>
      </c>
      <c r="AK643" s="55" t="str">
        <f>IF(ＣＳＶ貼付用!BI629="","",ＣＳＶ貼付用!BI629)</f>
        <v/>
      </c>
      <c r="AL643" s="38" t="str">
        <f>IF(ＣＳＶ貼付用!BK629="","",ＣＳＶ貼付用!BK629)</f>
        <v/>
      </c>
      <c r="AM643" s="38" t="str">
        <f>IF(ＣＳＶ貼付用!BM629="","",ＣＳＶ貼付用!BM629)</f>
        <v/>
      </c>
      <c r="AN643" s="40" t="str">
        <f t="shared" si="966"/>
        <v/>
      </c>
      <c r="AO643" s="41" t="str">
        <f>IF(林齢計算用!B629="","",林齢計算用!B629)</f>
        <v/>
      </c>
      <c r="AP643" s="41" t="str">
        <f t="shared" si="967"/>
        <v/>
      </c>
      <c r="AQ643" s="41" t="str">
        <f t="shared" si="968"/>
        <v/>
      </c>
      <c r="AR643" s="23" t="str">
        <f>IF(AM643="スギ",INDEX(データ!$C$7:$E$26,MATCH(AP643,データ!$B$7:$B$26),MATCH(AN643,データ!$C$6:$E$6)),IF(AM643="ヒノキ",INDEX(データ!$C$32:$E$51,MATCH(AP643,データ!$B$32:$B$51),MATCH(AN643,データ!$C$31:$E$31)),IF(AM643="マツ",INDEX(データ!#REF!,MATCH(AP643,データ!#REF!),MATCH(AN643,データ!#REF!)),IF(AM643="ザツ",INDEX(データ!#REF!,MATCH(AP643,データ!#REF!),MATCH(AN643,データ!#REF!)),""))))</f>
        <v/>
      </c>
      <c r="AS643" s="22" t="str">
        <f t="shared" si="951"/>
        <v/>
      </c>
      <c r="AT643" s="21" t="str">
        <f t="shared" si="969"/>
        <v/>
      </c>
      <c r="AU643" s="21" t="str">
        <f t="shared" si="970"/>
        <v/>
      </c>
      <c r="AV643" s="24" t="str">
        <f>IF(AM643="スギ",INDEX(データ!$H$7:$J$26,MATCH(AP643,データ!$G$7:$G$26),MATCH(AN643,データ!$H$6:$J$6)),IF(AM643="ヒノキ",INDEX(データ!$H$32:$J$51,MATCH(AP643,データ!$G$32:$G$51),MATCH(AN643,データ!$H$31:$J$31)),IF(AM643="マツ",INDEX(データ!#REF!,MATCH(AP643,データ!#REF!),MATCH(AN643,データ!#REF!)),IF(AM643="ザツ",INDEX(データ!#REF!,MATCH(AP643,データ!#REF!),MATCH(AN643,データ!#REF!)),""))))</f>
        <v/>
      </c>
      <c r="AW643" s="22" t="str">
        <f t="shared" si="971"/>
        <v/>
      </c>
      <c r="AX643" s="21" t="str">
        <f t="shared" si="972"/>
        <v/>
      </c>
      <c r="AY643" s="27" t="str">
        <f t="shared" si="973"/>
        <v/>
      </c>
      <c r="AZ643" s="24" t="str">
        <f t="shared" si="974"/>
        <v/>
      </c>
      <c r="BA643" s="25" t="str">
        <f t="shared" si="975"/>
        <v>0</v>
      </c>
      <c r="BB643" s="26" t="str">
        <f t="shared" si="976"/>
        <v/>
      </c>
      <c r="BC643" s="26" t="str">
        <f t="shared" si="977"/>
        <v/>
      </c>
      <c r="BD643" s="26" t="str">
        <f t="shared" si="978"/>
        <v/>
      </c>
      <c r="BE643" s="27" t="str">
        <f t="shared" si="979"/>
        <v/>
      </c>
      <c r="BF643" s="26" t="str">
        <f t="shared" si="980"/>
        <v/>
      </c>
      <c r="BG643" s="26" t="str">
        <f t="shared" si="981"/>
        <v/>
      </c>
      <c r="BH643" s="45" t="s">
        <v>30</v>
      </c>
      <c r="BI643" s="55" t="str">
        <f>IF(ＣＳＶ貼付用!BX629="","",ＣＳＶ貼付用!BX629)</f>
        <v/>
      </c>
      <c r="BJ643" s="38" t="str">
        <f>IF(ＣＳＶ貼付用!BZ629="","",ＣＳＶ貼付用!BZ629)</f>
        <v/>
      </c>
      <c r="BK643" s="38" t="str">
        <f>IF(ＣＳＶ貼付用!CB629="","",ＣＳＶ貼付用!CB629)</f>
        <v/>
      </c>
      <c r="BL643" s="40" t="str">
        <f t="shared" si="982"/>
        <v/>
      </c>
      <c r="BM643" s="41" t="str">
        <f>IF(林齢計算用!C629="","",林齢計算用!C629)</f>
        <v/>
      </c>
      <c r="BN643" s="41" t="str">
        <f t="shared" si="983"/>
        <v/>
      </c>
      <c r="BO643" s="41" t="str">
        <f t="shared" si="984"/>
        <v/>
      </c>
      <c r="BP643" s="23" t="str">
        <f>IF(BK643="スギ",INDEX(データ!$C$7:$E$26,MATCH(BN643,データ!$B$7:$B$26),MATCH(BL643,データ!$C$6:$E$6)),IF(BK643="ヒノキ",INDEX(データ!$C$32:$E$51,MATCH(BN643,データ!$B$32:$B$51),MATCH(BL643,データ!$C$31:$E$31)),IF(BK643="マツ",INDEX(データ!#REF!,MATCH(BN643,データ!#REF!),MATCH(BL643,データ!#REF!)),IF(BK643="ザツ",INDEX(データ!#REF!,MATCH(BN643,データ!#REF!),MATCH(BL643,データ!#REF!)),""))))</f>
        <v/>
      </c>
      <c r="BQ643" s="22" t="str">
        <f t="shared" si="952"/>
        <v/>
      </c>
      <c r="BR643" s="21" t="str">
        <f t="shared" si="985"/>
        <v/>
      </c>
      <c r="BS643" s="21" t="str">
        <f t="shared" si="986"/>
        <v/>
      </c>
      <c r="BT643" s="24" t="str">
        <f>IF(BK643="スギ",INDEX(データ!$H$7:$J$26,MATCH(BN643,データ!$G$7:$G$26),MATCH(BL643,データ!$H$6:$J$6)),IF(BK643="ヒノキ",INDEX(データ!$H$32:$J$51,MATCH(BN643,データ!$G$32:$G$51),MATCH(BL643,データ!$H$31:$J$31)),IF(BK643="マツ",INDEX(データ!#REF!,MATCH(BN643,データ!#REF!),MATCH(BL643,データ!#REF!)),IF(BK643="ザツ",INDEX(データ!#REF!,MATCH(BN643,データ!#REF!),MATCH(BL643,データ!#REF!)),""))))</f>
        <v/>
      </c>
      <c r="BU643" s="22" t="str">
        <f t="shared" si="987"/>
        <v/>
      </c>
      <c r="BV643" s="21" t="str">
        <f t="shared" si="988"/>
        <v/>
      </c>
      <c r="BW643" s="27" t="str">
        <f t="shared" si="989"/>
        <v/>
      </c>
      <c r="BX643" s="24" t="str">
        <f t="shared" si="990"/>
        <v/>
      </c>
      <c r="BY643" s="25" t="str">
        <f t="shared" si="991"/>
        <v>0</v>
      </c>
      <c r="BZ643" s="26" t="str">
        <f t="shared" si="992"/>
        <v/>
      </c>
      <c r="CA643" s="26" t="str">
        <f t="shared" si="993"/>
        <v/>
      </c>
      <c r="CB643" s="26" t="str">
        <f t="shared" si="994"/>
        <v/>
      </c>
      <c r="CC643" s="27" t="str">
        <f t="shared" si="995"/>
        <v/>
      </c>
      <c r="CD643" s="26" t="str">
        <f t="shared" si="996"/>
        <v/>
      </c>
      <c r="CE643" s="26" t="str">
        <f t="shared" si="997"/>
        <v/>
      </c>
      <c r="CF643" s="45" t="s">
        <v>30</v>
      </c>
      <c r="CG643" s="55" t="str">
        <f>IF(ＣＳＶ貼付用!CM629="","",ＣＳＶ貼付用!CM629)</f>
        <v/>
      </c>
      <c r="CH643" s="38" t="str">
        <f>IF(ＣＳＶ貼付用!CO629="","",ＣＳＶ貼付用!CO629)</f>
        <v/>
      </c>
      <c r="CI643" s="38" t="str">
        <f>IF(ＣＳＶ貼付用!CQ629="","",ＣＳＶ貼付用!CQ629)</f>
        <v/>
      </c>
      <c r="CJ643" s="40" t="str">
        <f t="shared" si="998"/>
        <v/>
      </c>
      <c r="CK643" s="41" t="str">
        <f>IF(林齢計算用!D629="","",林齢計算用!D629)</f>
        <v/>
      </c>
      <c r="CL643" s="41" t="str">
        <f t="shared" si="999"/>
        <v/>
      </c>
      <c r="CM643" s="41" t="str">
        <f t="shared" si="1000"/>
        <v/>
      </c>
      <c r="CN643" s="23" t="str">
        <f>IF(CI643="スギ",INDEX(データ!$C$7:$E$26,MATCH(CL643,データ!$B$7:$B$26),MATCH(CJ643,データ!$C$6:$E$6)),IF(CI643="ヒノキ",INDEX(データ!$C$32:$E$51,MATCH(CL643,データ!$B$32:$B$51),MATCH(CJ643,データ!$C$31:$E$31)),IF(CI643="マツ",INDEX(データ!#REF!,MATCH(CL643,データ!#REF!),MATCH(CJ643,データ!#REF!)),IF(CI643="ザツ",INDEX(データ!#REF!,MATCH(CL643,データ!#REF!),MATCH(CJ643,データ!#REF!)),""))))</f>
        <v/>
      </c>
      <c r="CO643" s="22" t="str">
        <f t="shared" si="953"/>
        <v/>
      </c>
      <c r="CP643" s="21" t="str">
        <f t="shared" si="1001"/>
        <v/>
      </c>
      <c r="CQ643" s="21" t="str">
        <f t="shared" si="1002"/>
        <v/>
      </c>
      <c r="CR643" s="24" t="str">
        <f>IF(CI643="スギ",INDEX(データ!$H$7:$J$26,MATCH(CL643,データ!$G$7:$G$26),MATCH(CJ643,データ!$H$6:$J$6)),IF(CI643="ヒノキ",INDEX(データ!$H$32:$J$51,MATCH(CL643,データ!$G$32:$G$51),MATCH(CJ643,データ!$H$31:$J$31)),IF(CI643="マツ",INDEX(データ!#REF!,MATCH(CL643,データ!#REF!),MATCH(CJ643,データ!#REF!)),IF(CI643="ザツ",INDEX(データ!#REF!,MATCH(CL643,データ!#REF!),MATCH(CJ643,データ!#REF!)),""))))</f>
        <v/>
      </c>
      <c r="CS643" s="22" t="str">
        <f t="shared" si="1003"/>
        <v/>
      </c>
      <c r="CT643" s="21" t="str">
        <f t="shared" si="1004"/>
        <v/>
      </c>
      <c r="CU643" s="27" t="str">
        <f t="shared" si="1005"/>
        <v/>
      </c>
      <c r="CV643" s="24" t="str">
        <f t="shared" si="1006"/>
        <v/>
      </c>
      <c r="CW643" s="25" t="str">
        <f t="shared" si="1007"/>
        <v>0</v>
      </c>
      <c r="CX643" s="26" t="str">
        <f t="shared" si="1008"/>
        <v/>
      </c>
      <c r="CY643" s="26" t="str">
        <f t="shared" si="1009"/>
        <v/>
      </c>
      <c r="CZ643" s="26" t="str">
        <f t="shared" si="1010"/>
        <v/>
      </c>
      <c r="DA643" s="27" t="str">
        <f t="shared" si="1011"/>
        <v/>
      </c>
      <c r="DB643" s="26" t="str">
        <f t="shared" si="1012"/>
        <v/>
      </c>
      <c r="DC643" s="26" t="str">
        <f t="shared" si="1013"/>
        <v/>
      </c>
      <c r="DD643" s="45" t="s">
        <v>30</v>
      </c>
      <c r="DE643" s="55" t="str">
        <f>IF(ＣＳＶ貼付用!DB629="","",ＣＳＶ貼付用!DB629)</f>
        <v/>
      </c>
      <c r="DF643" s="38" t="str">
        <f>IF(ＣＳＶ貼付用!DD629="","",ＣＳＶ貼付用!DD629)</f>
        <v/>
      </c>
      <c r="DG643" s="38" t="str">
        <f>IF(ＣＳＶ貼付用!DF629="","",ＣＳＶ貼付用!DF629)</f>
        <v/>
      </c>
      <c r="DH643" s="40" t="str">
        <f t="shared" si="1014"/>
        <v/>
      </c>
      <c r="DI643" s="41" t="str">
        <f>IF(林齢計算用!E629="","",林齢計算用!E629)</f>
        <v/>
      </c>
      <c r="DJ643" s="41" t="str">
        <f t="shared" si="1015"/>
        <v/>
      </c>
      <c r="DK643" s="41" t="str">
        <f t="shared" si="1016"/>
        <v/>
      </c>
      <c r="DL643" s="23" t="str">
        <f>IF(DG643="スギ",INDEX(データ!$C$7:$E$26,MATCH(DJ643,データ!$B$7:$B$26),MATCH(DH643,データ!$C$6:$E$6)),IF(DG643="ヒノキ",INDEX(データ!$C$32:$E$51,MATCH(DJ643,データ!$B$32:$B$51),MATCH(DH643,データ!$C$31:$E$31)),IF(DG643="マツ",INDEX(データ!#REF!,MATCH(DJ643,データ!#REF!),MATCH(DH643,データ!#REF!)),IF(DG643="ザツ",INDEX(データ!#REF!,MATCH(DJ643,データ!#REF!),MATCH(DH643,データ!#REF!)),""))))</f>
        <v/>
      </c>
      <c r="DM643" s="22" t="str">
        <f t="shared" si="954"/>
        <v/>
      </c>
      <c r="DN643" s="21" t="str">
        <f t="shared" si="1017"/>
        <v/>
      </c>
      <c r="DO643" s="21" t="str">
        <f t="shared" si="1018"/>
        <v/>
      </c>
      <c r="DP643" s="24" t="str">
        <f>IF(DG643="スギ",INDEX(データ!$H$7:$J$26,MATCH(DJ643,データ!$G$7:$G$26),MATCH(DH643,データ!$H$6:$J$6)),IF(DG643="ヒノキ",INDEX(データ!$H$32:$J$51,MATCH(DJ643,データ!$G$32:$G$51),MATCH(DH643,データ!$H$31:$J$31)),IF(DG643="マツ",INDEX(データ!#REF!,MATCH(DJ643,データ!#REF!),MATCH(DH643,データ!#REF!)),IF(DG643="ザツ",INDEX(データ!#REF!,MATCH(DJ643,データ!#REF!),MATCH(DH643,データ!#REF!)),""))))</f>
        <v/>
      </c>
      <c r="DQ643" s="22" t="str">
        <f t="shared" si="1019"/>
        <v/>
      </c>
      <c r="DR643" s="21" t="str">
        <f t="shared" si="1020"/>
        <v/>
      </c>
      <c r="DS643" s="27" t="str">
        <f t="shared" si="1021"/>
        <v/>
      </c>
      <c r="DT643" s="24" t="str">
        <f t="shared" si="1022"/>
        <v/>
      </c>
      <c r="DU643" s="25" t="str">
        <f t="shared" si="1023"/>
        <v>0</v>
      </c>
      <c r="DV643" s="26" t="str">
        <f t="shared" si="1024"/>
        <v/>
      </c>
      <c r="DW643" s="26" t="str">
        <f t="shared" si="1025"/>
        <v/>
      </c>
      <c r="DX643" s="26" t="str">
        <f t="shared" si="1026"/>
        <v/>
      </c>
      <c r="DY643" s="27" t="str">
        <f t="shared" si="1027"/>
        <v/>
      </c>
      <c r="DZ643" s="26" t="str">
        <f t="shared" si="1028"/>
        <v/>
      </c>
      <c r="EA643" s="26" t="str">
        <f t="shared" si="1029"/>
        <v/>
      </c>
      <c r="EB643" s="45" t="s">
        <v>30</v>
      </c>
      <c r="EC643" s="55" t="str">
        <f>IF(ＣＳＶ貼付用!DQ629="","",ＣＳＶ貼付用!DQ629)</f>
        <v/>
      </c>
      <c r="ED643" s="38" t="str">
        <f>IF(ＣＳＶ貼付用!DS629="","",ＣＳＶ貼付用!DS629)</f>
        <v/>
      </c>
      <c r="EE643" s="38" t="str">
        <f>IF(ＣＳＶ貼付用!DU629="","",ＣＳＶ貼付用!DU629)</f>
        <v/>
      </c>
      <c r="EF643" s="40" t="str">
        <f t="shared" si="1030"/>
        <v/>
      </c>
      <c r="EG643" s="41" t="str">
        <f>IF(林齢計算用!F629="","",林齢計算用!F629)</f>
        <v/>
      </c>
      <c r="EH643" s="41" t="str">
        <f t="shared" si="1031"/>
        <v/>
      </c>
      <c r="EI643" s="41" t="str">
        <f t="shared" si="1032"/>
        <v/>
      </c>
      <c r="EJ643" s="23" t="str">
        <f>IF(EE643="スギ",INDEX(データ!$C$7:$E$26,MATCH(EH643,データ!$B$7:$B$26),MATCH(EF643,データ!$C$6:$E$6)),IF(EE643="ヒノキ",INDEX(データ!$C$32:$E$51,MATCH(EH643,データ!$B$32:$B$51),MATCH(EF643,データ!$C$31:$E$31)),IF(EE643="マツ",INDEX(データ!#REF!,MATCH(EH643,データ!#REF!),MATCH(EF643,データ!#REF!)),IF(EE643="ザツ",INDEX(データ!#REF!,MATCH(EH643,データ!#REF!),MATCH(EF643,データ!#REF!)),""))))</f>
        <v/>
      </c>
      <c r="EK643" s="22" t="str">
        <f t="shared" si="955"/>
        <v/>
      </c>
      <c r="EL643" s="21" t="str">
        <f t="shared" si="1033"/>
        <v/>
      </c>
      <c r="EM643" s="21" t="str">
        <f t="shared" si="1034"/>
        <v/>
      </c>
      <c r="EN643" s="24" t="str">
        <f>IF(EE643="スギ",INDEX(データ!$H$7:$J$26,MATCH(EH643,データ!$G$7:$G$26),MATCH(EF643,データ!$H$6:$J$6)),IF(EE643="ヒノキ",INDEX(データ!$H$32:$J$51,MATCH(EH643,データ!$G$32:$G$51),MATCH(EF643,データ!$H$31:$J$31)),IF(EE643="マツ",INDEX(データ!#REF!,MATCH(EH643,データ!#REF!),MATCH(EF643,データ!#REF!)),IF(EE643="ザツ",INDEX(データ!#REF!,MATCH(EH643,データ!#REF!),MATCH(EF643,データ!#REF!)),""))))</f>
        <v/>
      </c>
      <c r="EO643" s="22" t="str">
        <f t="shared" si="1035"/>
        <v/>
      </c>
      <c r="EP643" s="21" t="str">
        <f t="shared" si="1036"/>
        <v/>
      </c>
      <c r="EQ643" s="27" t="str">
        <f t="shared" si="1037"/>
        <v/>
      </c>
      <c r="ER643" s="24" t="str">
        <f t="shared" si="1038"/>
        <v/>
      </c>
      <c r="ES643" s="25" t="str">
        <f t="shared" si="1039"/>
        <v>0</v>
      </c>
      <c r="ET643" s="26" t="str">
        <f t="shared" si="1040"/>
        <v/>
      </c>
      <c r="EU643" s="26" t="str">
        <f t="shared" si="1041"/>
        <v/>
      </c>
      <c r="EV643" s="26" t="str">
        <f t="shared" si="1042"/>
        <v/>
      </c>
      <c r="EW643" s="27" t="str">
        <f t="shared" si="1043"/>
        <v/>
      </c>
      <c r="EX643" s="26" t="str">
        <f t="shared" si="1044"/>
        <v/>
      </c>
      <c r="EY643" s="26" t="str">
        <f t="shared" si="1045"/>
        <v/>
      </c>
      <c r="EZ643" s="26">
        <f t="shared" si="1046"/>
        <v>0</v>
      </c>
      <c r="FA643" s="43"/>
    </row>
    <row r="644" spans="1:157" ht="15.95" customHeight="1" x14ac:dyDescent="0.15">
      <c r="A644" s="21"/>
      <c r="B644" s="36" t="str">
        <f>IF(ＣＳＶ貼付用!G630="","",ＣＳＶ貼付用!G630)</f>
        <v/>
      </c>
      <c r="C644" s="36" t="str">
        <f>IF(ＣＳＶ貼付用!I630="","",ＣＳＶ貼付用!I630)</f>
        <v/>
      </c>
      <c r="D644" s="36" t="str">
        <f>IF(ＣＳＶ貼付用!J630="","",ＣＳＶ貼付用!J630)</f>
        <v/>
      </c>
      <c r="E644" s="36" t="str">
        <f>IF(ＣＳＶ貼付用!F630="","",ＣＳＶ貼付用!F630)</f>
        <v/>
      </c>
      <c r="F644" s="38" t="str">
        <f>IF(ＣＳＶ貼付用!T630="","",ＣＳＶ貼付用!T630)</f>
        <v/>
      </c>
      <c r="G644" s="38"/>
      <c r="H644" s="38" t="str">
        <f>IF(ＣＳＶ貼付用!GJ630="","",ＣＳＶ貼付用!GJ630)</f>
        <v/>
      </c>
      <c r="I644" s="38" t="str">
        <f>IF(ＣＳＶ貼付用!GL630="","",ＣＳＶ貼付用!GL630)</f>
        <v/>
      </c>
      <c r="J644" s="38" t="str">
        <f>IF(ＣＳＶ貼付用!GN630="","",ＣＳＶ貼付用!GN630)</f>
        <v/>
      </c>
      <c r="K644" s="38" t="str">
        <f>IF(ＣＳＶ貼付用!GP630="","",ＣＳＶ貼付用!GP630)</f>
        <v/>
      </c>
      <c r="L644" s="45" t="s">
        <v>30</v>
      </c>
      <c r="M644" s="55" t="str">
        <f>IF(ＣＳＶ貼付用!AT630="","",ＣＳＶ貼付用!AT630)</f>
        <v/>
      </c>
      <c r="N644" s="38" t="str">
        <f>IF(ＣＳＶ貼付用!AV630="","",ＣＳＶ貼付用!AV630)</f>
        <v/>
      </c>
      <c r="O644" s="38" t="str">
        <f>IF(ＣＳＶ貼付用!AX630="","",ＣＳＶ貼付用!AX630)</f>
        <v/>
      </c>
      <c r="P644" s="40" t="str">
        <f>IF(ＣＳＶ貼付用!FE630="","",ＣＳＶ貼付用!FE630)</f>
        <v/>
      </c>
      <c r="Q644" s="41" t="str">
        <f>IF(林齢計算用!A630="","",林齢計算用!A630)</f>
        <v/>
      </c>
      <c r="R644" s="41" t="str">
        <f t="shared" si="956"/>
        <v/>
      </c>
      <c r="S644" s="56" t="str">
        <f>IF(ＣＳＶ貼付用!EG630="","",ＣＳＶ貼付用!EG630*10)</f>
        <v/>
      </c>
      <c r="T644" s="23" t="str">
        <f>IF(O644="スギ",INDEX(データ!$C$7:$E$26,MATCH(R644,データ!$B$7:$B$26),MATCH(P644,データ!$C$6:$E$6)),IF(O644="ヒノキ",INDEX(データ!$C$32:$E$51,MATCH(R644,データ!$B$32:$B$51),MATCH(P644,データ!$C$31:$E$31)),IF(O644="マツ",INDEX(データ!#REF!,MATCH(R644,データ!#REF!),MATCH(P644,データ!#REF!)),IF(O644="ザツ",INDEX(データ!#REF!,MATCH(R644,データ!#REF!),MATCH(P644,データ!#REF!)),""))))</f>
        <v/>
      </c>
      <c r="U644" s="22" t="str">
        <f t="shared" si="1047"/>
        <v/>
      </c>
      <c r="V644" s="21" t="str">
        <f t="shared" si="1051"/>
        <v/>
      </c>
      <c r="W644" s="21" t="str">
        <f t="shared" si="1048"/>
        <v/>
      </c>
      <c r="X644" s="23" t="str">
        <f>IF(O644="スギ",INDEX(データ!$H$7:$J$26,MATCH(R644,データ!$G$7:$G$26),MATCH(P644,データ!$H$6:$J$6)),IF(O644="ヒノキ",INDEX(データ!$H$32:$J$51,MATCH(R644,データ!$G$32:$G$51),MATCH(P644,データ!$H$31:$J$31)),IF(O644="マツ",INDEX(データ!#REF!,MATCH(R644,データ!#REF!),MATCH(P644,データ!#REF!)),IF(O644="ザツ",INDEX(データ!#REF!,MATCH(R644,データ!#REF!),MATCH(P644,データ!#REF!)),""))))</f>
        <v/>
      </c>
      <c r="Y644" s="22" t="str">
        <f t="shared" si="1049"/>
        <v/>
      </c>
      <c r="Z644" s="21" t="str">
        <f t="shared" si="1050"/>
        <v/>
      </c>
      <c r="AA644" s="27" t="str">
        <f t="shared" si="957"/>
        <v/>
      </c>
      <c r="AB644" s="24" t="str">
        <f t="shared" si="958"/>
        <v/>
      </c>
      <c r="AC644" s="25" t="str">
        <f t="shared" si="959"/>
        <v>0</v>
      </c>
      <c r="AD644" s="26" t="str">
        <f t="shared" si="960"/>
        <v/>
      </c>
      <c r="AE644" s="26" t="str">
        <f t="shared" si="961"/>
        <v/>
      </c>
      <c r="AF644" s="26" t="str">
        <f t="shared" si="962"/>
        <v/>
      </c>
      <c r="AG644" s="27" t="str">
        <f t="shared" si="963"/>
        <v/>
      </c>
      <c r="AH644" s="26" t="str">
        <f t="shared" si="964"/>
        <v/>
      </c>
      <c r="AI644" s="26" t="str">
        <f t="shared" si="965"/>
        <v/>
      </c>
      <c r="AJ644" s="45" t="s">
        <v>30</v>
      </c>
      <c r="AK644" s="55" t="str">
        <f>IF(ＣＳＶ貼付用!BI630="","",ＣＳＶ貼付用!BI630)</f>
        <v/>
      </c>
      <c r="AL644" s="38" t="str">
        <f>IF(ＣＳＶ貼付用!BK630="","",ＣＳＶ貼付用!BK630)</f>
        <v/>
      </c>
      <c r="AM644" s="38" t="str">
        <f>IF(ＣＳＶ貼付用!BM630="","",ＣＳＶ貼付用!BM630)</f>
        <v/>
      </c>
      <c r="AN644" s="40" t="str">
        <f t="shared" si="966"/>
        <v/>
      </c>
      <c r="AO644" s="41" t="str">
        <f>IF(林齢計算用!B630="","",林齢計算用!B630)</f>
        <v/>
      </c>
      <c r="AP644" s="41" t="str">
        <f t="shared" si="967"/>
        <v/>
      </c>
      <c r="AQ644" s="41" t="str">
        <f t="shared" si="968"/>
        <v/>
      </c>
      <c r="AR644" s="23" t="str">
        <f>IF(AM644="スギ",INDEX(データ!$C$7:$E$26,MATCH(AP644,データ!$B$7:$B$26),MATCH(AN644,データ!$C$6:$E$6)),IF(AM644="ヒノキ",INDEX(データ!$C$32:$E$51,MATCH(AP644,データ!$B$32:$B$51),MATCH(AN644,データ!$C$31:$E$31)),IF(AM644="マツ",INDEX(データ!#REF!,MATCH(AP644,データ!#REF!),MATCH(AN644,データ!#REF!)),IF(AM644="ザツ",INDEX(データ!#REF!,MATCH(AP644,データ!#REF!),MATCH(AN644,データ!#REF!)),""))))</f>
        <v/>
      </c>
      <c r="AS644" s="22" t="str">
        <f t="shared" si="951"/>
        <v/>
      </c>
      <c r="AT644" s="21" t="str">
        <f t="shared" si="969"/>
        <v/>
      </c>
      <c r="AU644" s="21" t="str">
        <f t="shared" si="970"/>
        <v/>
      </c>
      <c r="AV644" s="24" t="str">
        <f>IF(AM644="スギ",INDEX(データ!$H$7:$J$26,MATCH(AP644,データ!$G$7:$G$26),MATCH(AN644,データ!$H$6:$J$6)),IF(AM644="ヒノキ",INDEX(データ!$H$32:$J$51,MATCH(AP644,データ!$G$32:$G$51),MATCH(AN644,データ!$H$31:$J$31)),IF(AM644="マツ",INDEX(データ!#REF!,MATCH(AP644,データ!#REF!),MATCH(AN644,データ!#REF!)),IF(AM644="ザツ",INDEX(データ!#REF!,MATCH(AP644,データ!#REF!),MATCH(AN644,データ!#REF!)),""))))</f>
        <v/>
      </c>
      <c r="AW644" s="22" t="str">
        <f t="shared" si="971"/>
        <v/>
      </c>
      <c r="AX644" s="21" t="str">
        <f t="shared" si="972"/>
        <v/>
      </c>
      <c r="AY644" s="27" t="str">
        <f t="shared" si="973"/>
        <v/>
      </c>
      <c r="AZ644" s="24" t="str">
        <f t="shared" si="974"/>
        <v/>
      </c>
      <c r="BA644" s="25" t="str">
        <f t="shared" si="975"/>
        <v>0</v>
      </c>
      <c r="BB644" s="26" t="str">
        <f t="shared" si="976"/>
        <v/>
      </c>
      <c r="BC644" s="26" t="str">
        <f t="shared" si="977"/>
        <v/>
      </c>
      <c r="BD644" s="26" t="str">
        <f t="shared" si="978"/>
        <v/>
      </c>
      <c r="BE644" s="27" t="str">
        <f t="shared" si="979"/>
        <v/>
      </c>
      <c r="BF644" s="26" t="str">
        <f t="shared" si="980"/>
        <v/>
      </c>
      <c r="BG644" s="26" t="str">
        <f t="shared" si="981"/>
        <v/>
      </c>
      <c r="BH644" s="45" t="s">
        <v>30</v>
      </c>
      <c r="BI644" s="55" t="str">
        <f>IF(ＣＳＶ貼付用!BX630="","",ＣＳＶ貼付用!BX630)</f>
        <v/>
      </c>
      <c r="BJ644" s="38" t="str">
        <f>IF(ＣＳＶ貼付用!BZ630="","",ＣＳＶ貼付用!BZ630)</f>
        <v/>
      </c>
      <c r="BK644" s="38" t="str">
        <f>IF(ＣＳＶ貼付用!CB630="","",ＣＳＶ貼付用!CB630)</f>
        <v/>
      </c>
      <c r="BL644" s="40" t="str">
        <f t="shared" si="982"/>
        <v/>
      </c>
      <c r="BM644" s="41" t="str">
        <f>IF(林齢計算用!C630="","",林齢計算用!C630)</f>
        <v/>
      </c>
      <c r="BN644" s="41" t="str">
        <f t="shared" si="983"/>
        <v/>
      </c>
      <c r="BO644" s="41" t="str">
        <f t="shared" si="984"/>
        <v/>
      </c>
      <c r="BP644" s="23" t="str">
        <f>IF(BK644="スギ",INDEX(データ!$C$7:$E$26,MATCH(BN644,データ!$B$7:$B$26),MATCH(BL644,データ!$C$6:$E$6)),IF(BK644="ヒノキ",INDEX(データ!$C$32:$E$51,MATCH(BN644,データ!$B$32:$B$51),MATCH(BL644,データ!$C$31:$E$31)),IF(BK644="マツ",INDEX(データ!#REF!,MATCH(BN644,データ!#REF!),MATCH(BL644,データ!#REF!)),IF(BK644="ザツ",INDEX(データ!#REF!,MATCH(BN644,データ!#REF!),MATCH(BL644,データ!#REF!)),""))))</f>
        <v/>
      </c>
      <c r="BQ644" s="22" t="str">
        <f t="shared" si="952"/>
        <v/>
      </c>
      <c r="BR644" s="21" t="str">
        <f t="shared" si="985"/>
        <v/>
      </c>
      <c r="BS644" s="21" t="str">
        <f t="shared" si="986"/>
        <v/>
      </c>
      <c r="BT644" s="24" t="str">
        <f>IF(BK644="スギ",INDEX(データ!$H$7:$J$26,MATCH(BN644,データ!$G$7:$G$26),MATCH(BL644,データ!$H$6:$J$6)),IF(BK644="ヒノキ",INDEX(データ!$H$32:$J$51,MATCH(BN644,データ!$G$32:$G$51),MATCH(BL644,データ!$H$31:$J$31)),IF(BK644="マツ",INDEX(データ!#REF!,MATCH(BN644,データ!#REF!),MATCH(BL644,データ!#REF!)),IF(BK644="ザツ",INDEX(データ!#REF!,MATCH(BN644,データ!#REF!),MATCH(BL644,データ!#REF!)),""))))</f>
        <v/>
      </c>
      <c r="BU644" s="22" t="str">
        <f t="shared" si="987"/>
        <v/>
      </c>
      <c r="BV644" s="21" t="str">
        <f t="shared" si="988"/>
        <v/>
      </c>
      <c r="BW644" s="27" t="str">
        <f t="shared" si="989"/>
        <v/>
      </c>
      <c r="BX644" s="24" t="str">
        <f t="shared" si="990"/>
        <v/>
      </c>
      <c r="BY644" s="25" t="str">
        <f t="shared" si="991"/>
        <v>0</v>
      </c>
      <c r="BZ644" s="26" t="str">
        <f t="shared" si="992"/>
        <v/>
      </c>
      <c r="CA644" s="26" t="str">
        <f t="shared" si="993"/>
        <v/>
      </c>
      <c r="CB644" s="26" t="str">
        <f t="shared" si="994"/>
        <v/>
      </c>
      <c r="CC644" s="27" t="str">
        <f t="shared" si="995"/>
        <v/>
      </c>
      <c r="CD644" s="26" t="str">
        <f t="shared" si="996"/>
        <v/>
      </c>
      <c r="CE644" s="26" t="str">
        <f t="shared" si="997"/>
        <v/>
      </c>
      <c r="CF644" s="45" t="s">
        <v>30</v>
      </c>
      <c r="CG644" s="55" t="str">
        <f>IF(ＣＳＶ貼付用!CM630="","",ＣＳＶ貼付用!CM630)</f>
        <v/>
      </c>
      <c r="CH644" s="38" t="str">
        <f>IF(ＣＳＶ貼付用!CO630="","",ＣＳＶ貼付用!CO630)</f>
        <v/>
      </c>
      <c r="CI644" s="38" t="str">
        <f>IF(ＣＳＶ貼付用!CQ630="","",ＣＳＶ貼付用!CQ630)</f>
        <v/>
      </c>
      <c r="CJ644" s="40" t="str">
        <f t="shared" si="998"/>
        <v/>
      </c>
      <c r="CK644" s="41" t="str">
        <f>IF(林齢計算用!D630="","",林齢計算用!D630)</f>
        <v/>
      </c>
      <c r="CL644" s="41" t="str">
        <f t="shared" si="999"/>
        <v/>
      </c>
      <c r="CM644" s="41" t="str">
        <f t="shared" si="1000"/>
        <v/>
      </c>
      <c r="CN644" s="23" t="str">
        <f>IF(CI644="スギ",INDEX(データ!$C$7:$E$26,MATCH(CL644,データ!$B$7:$B$26),MATCH(CJ644,データ!$C$6:$E$6)),IF(CI644="ヒノキ",INDEX(データ!$C$32:$E$51,MATCH(CL644,データ!$B$32:$B$51),MATCH(CJ644,データ!$C$31:$E$31)),IF(CI644="マツ",INDEX(データ!#REF!,MATCH(CL644,データ!#REF!),MATCH(CJ644,データ!#REF!)),IF(CI644="ザツ",INDEX(データ!#REF!,MATCH(CL644,データ!#REF!),MATCH(CJ644,データ!#REF!)),""))))</f>
        <v/>
      </c>
      <c r="CO644" s="22" t="str">
        <f t="shared" si="953"/>
        <v/>
      </c>
      <c r="CP644" s="21" t="str">
        <f t="shared" si="1001"/>
        <v/>
      </c>
      <c r="CQ644" s="21" t="str">
        <f t="shared" si="1002"/>
        <v/>
      </c>
      <c r="CR644" s="24" t="str">
        <f>IF(CI644="スギ",INDEX(データ!$H$7:$J$26,MATCH(CL644,データ!$G$7:$G$26),MATCH(CJ644,データ!$H$6:$J$6)),IF(CI644="ヒノキ",INDEX(データ!$H$32:$J$51,MATCH(CL644,データ!$G$32:$G$51),MATCH(CJ644,データ!$H$31:$J$31)),IF(CI644="マツ",INDEX(データ!#REF!,MATCH(CL644,データ!#REF!),MATCH(CJ644,データ!#REF!)),IF(CI644="ザツ",INDEX(データ!#REF!,MATCH(CL644,データ!#REF!),MATCH(CJ644,データ!#REF!)),""))))</f>
        <v/>
      </c>
      <c r="CS644" s="22" t="str">
        <f t="shared" si="1003"/>
        <v/>
      </c>
      <c r="CT644" s="21" t="str">
        <f t="shared" si="1004"/>
        <v/>
      </c>
      <c r="CU644" s="27" t="str">
        <f t="shared" si="1005"/>
        <v/>
      </c>
      <c r="CV644" s="24" t="str">
        <f t="shared" si="1006"/>
        <v/>
      </c>
      <c r="CW644" s="25" t="str">
        <f t="shared" si="1007"/>
        <v>0</v>
      </c>
      <c r="CX644" s="26" t="str">
        <f t="shared" si="1008"/>
        <v/>
      </c>
      <c r="CY644" s="26" t="str">
        <f t="shared" si="1009"/>
        <v/>
      </c>
      <c r="CZ644" s="26" t="str">
        <f t="shared" si="1010"/>
        <v/>
      </c>
      <c r="DA644" s="27" t="str">
        <f t="shared" si="1011"/>
        <v/>
      </c>
      <c r="DB644" s="26" t="str">
        <f t="shared" si="1012"/>
        <v/>
      </c>
      <c r="DC644" s="26" t="str">
        <f t="shared" si="1013"/>
        <v/>
      </c>
      <c r="DD644" s="45" t="s">
        <v>30</v>
      </c>
      <c r="DE644" s="55" t="str">
        <f>IF(ＣＳＶ貼付用!DB630="","",ＣＳＶ貼付用!DB630)</f>
        <v/>
      </c>
      <c r="DF644" s="38" t="str">
        <f>IF(ＣＳＶ貼付用!DD630="","",ＣＳＶ貼付用!DD630)</f>
        <v/>
      </c>
      <c r="DG644" s="38" t="str">
        <f>IF(ＣＳＶ貼付用!DF630="","",ＣＳＶ貼付用!DF630)</f>
        <v/>
      </c>
      <c r="DH644" s="40" t="str">
        <f t="shared" si="1014"/>
        <v/>
      </c>
      <c r="DI644" s="41" t="str">
        <f>IF(林齢計算用!E630="","",林齢計算用!E630)</f>
        <v/>
      </c>
      <c r="DJ644" s="41" t="str">
        <f t="shared" si="1015"/>
        <v/>
      </c>
      <c r="DK644" s="41" t="str">
        <f t="shared" si="1016"/>
        <v/>
      </c>
      <c r="DL644" s="23" t="str">
        <f>IF(DG644="スギ",INDEX(データ!$C$7:$E$26,MATCH(DJ644,データ!$B$7:$B$26),MATCH(DH644,データ!$C$6:$E$6)),IF(DG644="ヒノキ",INDEX(データ!$C$32:$E$51,MATCH(DJ644,データ!$B$32:$B$51),MATCH(DH644,データ!$C$31:$E$31)),IF(DG644="マツ",INDEX(データ!#REF!,MATCH(DJ644,データ!#REF!),MATCH(DH644,データ!#REF!)),IF(DG644="ザツ",INDEX(データ!#REF!,MATCH(DJ644,データ!#REF!),MATCH(DH644,データ!#REF!)),""))))</f>
        <v/>
      </c>
      <c r="DM644" s="22" t="str">
        <f t="shared" si="954"/>
        <v/>
      </c>
      <c r="DN644" s="21" t="str">
        <f t="shared" si="1017"/>
        <v/>
      </c>
      <c r="DO644" s="21" t="str">
        <f t="shared" si="1018"/>
        <v/>
      </c>
      <c r="DP644" s="24" t="str">
        <f>IF(DG644="スギ",INDEX(データ!$H$7:$J$26,MATCH(DJ644,データ!$G$7:$G$26),MATCH(DH644,データ!$H$6:$J$6)),IF(DG644="ヒノキ",INDEX(データ!$H$32:$J$51,MATCH(DJ644,データ!$G$32:$G$51),MATCH(DH644,データ!$H$31:$J$31)),IF(DG644="マツ",INDEX(データ!#REF!,MATCH(DJ644,データ!#REF!),MATCH(DH644,データ!#REF!)),IF(DG644="ザツ",INDEX(データ!#REF!,MATCH(DJ644,データ!#REF!),MATCH(DH644,データ!#REF!)),""))))</f>
        <v/>
      </c>
      <c r="DQ644" s="22" t="str">
        <f t="shared" si="1019"/>
        <v/>
      </c>
      <c r="DR644" s="21" t="str">
        <f t="shared" si="1020"/>
        <v/>
      </c>
      <c r="DS644" s="27" t="str">
        <f t="shared" si="1021"/>
        <v/>
      </c>
      <c r="DT644" s="24" t="str">
        <f t="shared" si="1022"/>
        <v/>
      </c>
      <c r="DU644" s="25" t="str">
        <f t="shared" si="1023"/>
        <v>0</v>
      </c>
      <c r="DV644" s="26" t="str">
        <f t="shared" si="1024"/>
        <v/>
      </c>
      <c r="DW644" s="26" t="str">
        <f t="shared" si="1025"/>
        <v/>
      </c>
      <c r="DX644" s="26" t="str">
        <f t="shared" si="1026"/>
        <v/>
      </c>
      <c r="DY644" s="27" t="str">
        <f t="shared" si="1027"/>
        <v/>
      </c>
      <c r="DZ644" s="26" t="str">
        <f t="shared" si="1028"/>
        <v/>
      </c>
      <c r="EA644" s="26" t="str">
        <f t="shared" si="1029"/>
        <v/>
      </c>
      <c r="EB644" s="45" t="s">
        <v>30</v>
      </c>
      <c r="EC644" s="55" t="str">
        <f>IF(ＣＳＶ貼付用!DQ630="","",ＣＳＶ貼付用!DQ630)</f>
        <v/>
      </c>
      <c r="ED644" s="38" t="str">
        <f>IF(ＣＳＶ貼付用!DS630="","",ＣＳＶ貼付用!DS630)</f>
        <v/>
      </c>
      <c r="EE644" s="38" t="str">
        <f>IF(ＣＳＶ貼付用!DU630="","",ＣＳＶ貼付用!DU630)</f>
        <v/>
      </c>
      <c r="EF644" s="40" t="str">
        <f t="shared" si="1030"/>
        <v/>
      </c>
      <c r="EG644" s="41" t="str">
        <f>IF(林齢計算用!F630="","",林齢計算用!F630)</f>
        <v/>
      </c>
      <c r="EH644" s="41" t="str">
        <f t="shared" si="1031"/>
        <v/>
      </c>
      <c r="EI644" s="41" t="str">
        <f t="shared" si="1032"/>
        <v/>
      </c>
      <c r="EJ644" s="23" t="str">
        <f>IF(EE644="スギ",INDEX(データ!$C$7:$E$26,MATCH(EH644,データ!$B$7:$B$26),MATCH(EF644,データ!$C$6:$E$6)),IF(EE644="ヒノキ",INDEX(データ!$C$32:$E$51,MATCH(EH644,データ!$B$32:$B$51),MATCH(EF644,データ!$C$31:$E$31)),IF(EE644="マツ",INDEX(データ!#REF!,MATCH(EH644,データ!#REF!),MATCH(EF644,データ!#REF!)),IF(EE644="ザツ",INDEX(データ!#REF!,MATCH(EH644,データ!#REF!),MATCH(EF644,データ!#REF!)),""))))</f>
        <v/>
      </c>
      <c r="EK644" s="22" t="str">
        <f t="shared" si="955"/>
        <v/>
      </c>
      <c r="EL644" s="21" t="str">
        <f t="shared" si="1033"/>
        <v/>
      </c>
      <c r="EM644" s="21" t="str">
        <f t="shared" si="1034"/>
        <v/>
      </c>
      <c r="EN644" s="24" t="str">
        <f>IF(EE644="スギ",INDEX(データ!$H$7:$J$26,MATCH(EH644,データ!$G$7:$G$26),MATCH(EF644,データ!$H$6:$J$6)),IF(EE644="ヒノキ",INDEX(データ!$H$32:$J$51,MATCH(EH644,データ!$G$32:$G$51),MATCH(EF644,データ!$H$31:$J$31)),IF(EE644="マツ",INDEX(データ!#REF!,MATCH(EH644,データ!#REF!),MATCH(EF644,データ!#REF!)),IF(EE644="ザツ",INDEX(データ!#REF!,MATCH(EH644,データ!#REF!),MATCH(EF644,データ!#REF!)),""))))</f>
        <v/>
      </c>
      <c r="EO644" s="22" t="str">
        <f t="shared" si="1035"/>
        <v/>
      </c>
      <c r="EP644" s="21" t="str">
        <f t="shared" si="1036"/>
        <v/>
      </c>
      <c r="EQ644" s="27" t="str">
        <f t="shared" si="1037"/>
        <v/>
      </c>
      <c r="ER644" s="24" t="str">
        <f t="shared" si="1038"/>
        <v/>
      </c>
      <c r="ES644" s="25" t="str">
        <f t="shared" si="1039"/>
        <v>0</v>
      </c>
      <c r="ET644" s="26" t="str">
        <f t="shared" si="1040"/>
        <v/>
      </c>
      <c r="EU644" s="26" t="str">
        <f t="shared" si="1041"/>
        <v/>
      </c>
      <c r="EV644" s="26" t="str">
        <f t="shared" si="1042"/>
        <v/>
      </c>
      <c r="EW644" s="27" t="str">
        <f t="shared" si="1043"/>
        <v/>
      </c>
      <c r="EX644" s="26" t="str">
        <f t="shared" si="1044"/>
        <v/>
      </c>
      <c r="EY644" s="26" t="str">
        <f t="shared" si="1045"/>
        <v/>
      </c>
      <c r="EZ644" s="26">
        <f t="shared" si="1046"/>
        <v>0</v>
      </c>
      <c r="FA644" s="43"/>
    </row>
    <row r="645" spans="1:157" ht="15.95" customHeight="1" x14ac:dyDescent="0.15">
      <c r="A645" s="21"/>
      <c r="B645" s="36" t="str">
        <f>IF(ＣＳＶ貼付用!G631="","",ＣＳＶ貼付用!G631)</f>
        <v/>
      </c>
      <c r="C645" s="36" t="str">
        <f>IF(ＣＳＶ貼付用!I631="","",ＣＳＶ貼付用!I631)</f>
        <v/>
      </c>
      <c r="D645" s="36" t="str">
        <f>IF(ＣＳＶ貼付用!J631="","",ＣＳＶ貼付用!J631)</f>
        <v/>
      </c>
      <c r="E645" s="36" t="str">
        <f>IF(ＣＳＶ貼付用!F631="","",ＣＳＶ貼付用!F631)</f>
        <v/>
      </c>
      <c r="F645" s="38" t="str">
        <f>IF(ＣＳＶ貼付用!T631="","",ＣＳＶ貼付用!T631)</f>
        <v/>
      </c>
      <c r="G645" s="38"/>
      <c r="H645" s="38" t="str">
        <f>IF(ＣＳＶ貼付用!GJ631="","",ＣＳＶ貼付用!GJ631)</f>
        <v/>
      </c>
      <c r="I645" s="38" t="str">
        <f>IF(ＣＳＶ貼付用!GL631="","",ＣＳＶ貼付用!GL631)</f>
        <v/>
      </c>
      <c r="J645" s="38" t="str">
        <f>IF(ＣＳＶ貼付用!GN631="","",ＣＳＶ貼付用!GN631)</f>
        <v/>
      </c>
      <c r="K645" s="38" t="str">
        <f>IF(ＣＳＶ貼付用!GP631="","",ＣＳＶ貼付用!GP631)</f>
        <v/>
      </c>
      <c r="L645" s="45" t="s">
        <v>30</v>
      </c>
      <c r="M645" s="55" t="str">
        <f>IF(ＣＳＶ貼付用!AT631="","",ＣＳＶ貼付用!AT631)</f>
        <v/>
      </c>
      <c r="N645" s="38" t="str">
        <f>IF(ＣＳＶ貼付用!AV631="","",ＣＳＶ貼付用!AV631)</f>
        <v/>
      </c>
      <c r="O645" s="38" t="str">
        <f>IF(ＣＳＶ貼付用!AX631="","",ＣＳＶ貼付用!AX631)</f>
        <v/>
      </c>
      <c r="P645" s="40" t="str">
        <f>IF(ＣＳＶ貼付用!FE631="","",ＣＳＶ貼付用!FE631)</f>
        <v/>
      </c>
      <c r="Q645" s="41" t="str">
        <f>IF(林齢計算用!A631="","",林齢計算用!A631)</f>
        <v/>
      </c>
      <c r="R645" s="41" t="str">
        <f t="shared" si="956"/>
        <v/>
      </c>
      <c r="S645" s="56" t="str">
        <f>IF(ＣＳＶ貼付用!EG631="","",ＣＳＶ貼付用!EG631*10)</f>
        <v/>
      </c>
      <c r="T645" s="23" t="str">
        <f>IF(O645="スギ",INDEX(データ!$C$7:$E$26,MATCH(R645,データ!$B$7:$B$26),MATCH(P645,データ!$C$6:$E$6)),IF(O645="ヒノキ",INDEX(データ!$C$32:$E$51,MATCH(R645,データ!$B$32:$B$51),MATCH(P645,データ!$C$31:$E$31)),IF(O645="マツ",INDEX(データ!#REF!,MATCH(R645,データ!#REF!),MATCH(P645,データ!#REF!)),IF(O645="ザツ",INDEX(データ!#REF!,MATCH(R645,データ!#REF!),MATCH(P645,データ!#REF!)),""))))</f>
        <v/>
      </c>
      <c r="U645" s="22" t="str">
        <f t="shared" si="1047"/>
        <v/>
      </c>
      <c r="V645" s="21" t="str">
        <f t="shared" si="1051"/>
        <v/>
      </c>
      <c r="W645" s="21" t="str">
        <f t="shared" si="1048"/>
        <v/>
      </c>
      <c r="X645" s="23" t="str">
        <f>IF(O645="スギ",INDEX(データ!$H$7:$J$26,MATCH(R645,データ!$G$7:$G$26),MATCH(P645,データ!$H$6:$J$6)),IF(O645="ヒノキ",INDEX(データ!$H$32:$J$51,MATCH(R645,データ!$G$32:$G$51),MATCH(P645,データ!$H$31:$J$31)),IF(O645="マツ",INDEX(データ!#REF!,MATCH(R645,データ!#REF!),MATCH(P645,データ!#REF!)),IF(O645="ザツ",INDEX(データ!#REF!,MATCH(R645,データ!#REF!),MATCH(P645,データ!#REF!)),""))))</f>
        <v/>
      </c>
      <c r="Y645" s="22" t="str">
        <f t="shared" si="1049"/>
        <v/>
      </c>
      <c r="Z645" s="21" t="str">
        <f t="shared" si="1050"/>
        <v/>
      </c>
      <c r="AA645" s="27" t="str">
        <f t="shared" si="957"/>
        <v/>
      </c>
      <c r="AB645" s="24" t="str">
        <f t="shared" si="958"/>
        <v/>
      </c>
      <c r="AC645" s="25" t="str">
        <f t="shared" si="959"/>
        <v>0</v>
      </c>
      <c r="AD645" s="26" t="str">
        <f t="shared" si="960"/>
        <v/>
      </c>
      <c r="AE645" s="26" t="str">
        <f t="shared" si="961"/>
        <v/>
      </c>
      <c r="AF645" s="26" t="str">
        <f t="shared" si="962"/>
        <v/>
      </c>
      <c r="AG645" s="27" t="str">
        <f t="shared" si="963"/>
        <v/>
      </c>
      <c r="AH645" s="26" t="str">
        <f t="shared" si="964"/>
        <v/>
      </c>
      <c r="AI645" s="26" t="str">
        <f t="shared" si="965"/>
        <v/>
      </c>
      <c r="AJ645" s="45" t="s">
        <v>30</v>
      </c>
      <c r="AK645" s="55" t="str">
        <f>IF(ＣＳＶ貼付用!BI631="","",ＣＳＶ貼付用!BI631)</f>
        <v/>
      </c>
      <c r="AL645" s="38" t="str">
        <f>IF(ＣＳＶ貼付用!BK631="","",ＣＳＶ貼付用!BK631)</f>
        <v/>
      </c>
      <c r="AM645" s="38" t="str">
        <f>IF(ＣＳＶ貼付用!BM631="","",ＣＳＶ貼付用!BM631)</f>
        <v/>
      </c>
      <c r="AN645" s="40" t="str">
        <f t="shared" si="966"/>
        <v/>
      </c>
      <c r="AO645" s="41" t="str">
        <f>IF(林齢計算用!B631="","",林齢計算用!B631)</f>
        <v/>
      </c>
      <c r="AP645" s="41" t="str">
        <f t="shared" si="967"/>
        <v/>
      </c>
      <c r="AQ645" s="41" t="str">
        <f t="shared" si="968"/>
        <v/>
      </c>
      <c r="AR645" s="23" t="str">
        <f>IF(AM645="スギ",INDEX(データ!$C$7:$E$26,MATCH(AP645,データ!$B$7:$B$26),MATCH(AN645,データ!$C$6:$E$6)),IF(AM645="ヒノキ",INDEX(データ!$C$32:$E$51,MATCH(AP645,データ!$B$32:$B$51),MATCH(AN645,データ!$C$31:$E$31)),IF(AM645="マツ",INDEX(データ!#REF!,MATCH(AP645,データ!#REF!),MATCH(AN645,データ!#REF!)),IF(AM645="ザツ",INDEX(データ!#REF!,MATCH(AP645,データ!#REF!),MATCH(AN645,データ!#REF!)),""))))</f>
        <v/>
      </c>
      <c r="AS645" s="22" t="str">
        <f t="shared" si="951"/>
        <v/>
      </c>
      <c r="AT645" s="21" t="str">
        <f t="shared" si="969"/>
        <v/>
      </c>
      <c r="AU645" s="21" t="str">
        <f t="shared" si="970"/>
        <v/>
      </c>
      <c r="AV645" s="24" t="str">
        <f>IF(AM645="スギ",INDEX(データ!$H$7:$J$26,MATCH(AP645,データ!$G$7:$G$26),MATCH(AN645,データ!$H$6:$J$6)),IF(AM645="ヒノキ",INDEX(データ!$H$32:$J$51,MATCH(AP645,データ!$G$32:$G$51),MATCH(AN645,データ!$H$31:$J$31)),IF(AM645="マツ",INDEX(データ!#REF!,MATCH(AP645,データ!#REF!),MATCH(AN645,データ!#REF!)),IF(AM645="ザツ",INDEX(データ!#REF!,MATCH(AP645,データ!#REF!),MATCH(AN645,データ!#REF!)),""))))</f>
        <v/>
      </c>
      <c r="AW645" s="22" t="str">
        <f t="shared" si="971"/>
        <v/>
      </c>
      <c r="AX645" s="21" t="str">
        <f t="shared" si="972"/>
        <v/>
      </c>
      <c r="AY645" s="27" t="str">
        <f t="shared" si="973"/>
        <v/>
      </c>
      <c r="AZ645" s="24" t="str">
        <f t="shared" si="974"/>
        <v/>
      </c>
      <c r="BA645" s="25" t="str">
        <f t="shared" si="975"/>
        <v>0</v>
      </c>
      <c r="BB645" s="26" t="str">
        <f t="shared" si="976"/>
        <v/>
      </c>
      <c r="BC645" s="26" t="str">
        <f t="shared" si="977"/>
        <v/>
      </c>
      <c r="BD645" s="26" t="str">
        <f t="shared" si="978"/>
        <v/>
      </c>
      <c r="BE645" s="27" t="str">
        <f t="shared" si="979"/>
        <v/>
      </c>
      <c r="BF645" s="26" t="str">
        <f t="shared" si="980"/>
        <v/>
      </c>
      <c r="BG645" s="26" t="str">
        <f t="shared" si="981"/>
        <v/>
      </c>
      <c r="BH645" s="45" t="s">
        <v>30</v>
      </c>
      <c r="BI645" s="55" t="str">
        <f>IF(ＣＳＶ貼付用!BX631="","",ＣＳＶ貼付用!BX631)</f>
        <v/>
      </c>
      <c r="BJ645" s="38" t="str">
        <f>IF(ＣＳＶ貼付用!BZ631="","",ＣＳＶ貼付用!BZ631)</f>
        <v/>
      </c>
      <c r="BK645" s="38" t="str">
        <f>IF(ＣＳＶ貼付用!CB631="","",ＣＳＶ貼付用!CB631)</f>
        <v/>
      </c>
      <c r="BL645" s="40" t="str">
        <f t="shared" si="982"/>
        <v/>
      </c>
      <c r="BM645" s="41" t="str">
        <f>IF(林齢計算用!C631="","",林齢計算用!C631)</f>
        <v/>
      </c>
      <c r="BN645" s="41" t="str">
        <f t="shared" si="983"/>
        <v/>
      </c>
      <c r="BO645" s="41" t="str">
        <f t="shared" si="984"/>
        <v/>
      </c>
      <c r="BP645" s="23" t="str">
        <f>IF(BK645="スギ",INDEX(データ!$C$7:$E$26,MATCH(BN645,データ!$B$7:$B$26),MATCH(BL645,データ!$C$6:$E$6)),IF(BK645="ヒノキ",INDEX(データ!$C$32:$E$51,MATCH(BN645,データ!$B$32:$B$51),MATCH(BL645,データ!$C$31:$E$31)),IF(BK645="マツ",INDEX(データ!#REF!,MATCH(BN645,データ!#REF!),MATCH(BL645,データ!#REF!)),IF(BK645="ザツ",INDEX(データ!#REF!,MATCH(BN645,データ!#REF!),MATCH(BL645,データ!#REF!)),""))))</f>
        <v/>
      </c>
      <c r="BQ645" s="22" t="str">
        <f t="shared" si="952"/>
        <v/>
      </c>
      <c r="BR645" s="21" t="str">
        <f t="shared" si="985"/>
        <v/>
      </c>
      <c r="BS645" s="21" t="str">
        <f t="shared" si="986"/>
        <v/>
      </c>
      <c r="BT645" s="24" t="str">
        <f>IF(BK645="スギ",INDEX(データ!$H$7:$J$26,MATCH(BN645,データ!$G$7:$G$26),MATCH(BL645,データ!$H$6:$J$6)),IF(BK645="ヒノキ",INDEX(データ!$H$32:$J$51,MATCH(BN645,データ!$G$32:$G$51),MATCH(BL645,データ!$H$31:$J$31)),IF(BK645="マツ",INDEX(データ!#REF!,MATCH(BN645,データ!#REF!),MATCH(BL645,データ!#REF!)),IF(BK645="ザツ",INDEX(データ!#REF!,MATCH(BN645,データ!#REF!),MATCH(BL645,データ!#REF!)),""))))</f>
        <v/>
      </c>
      <c r="BU645" s="22" t="str">
        <f t="shared" si="987"/>
        <v/>
      </c>
      <c r="BV645" s="21" t="str">
        <f t="shared" si="988"/>
        <v/>
      </c>
      <c r="BW645" s="27" t="str">
        <f t="shared" si="989"/>
        <v/>
      </c>
      <c r="BX645" s="24" t="str">
        <f t="shared" si="990"/>
        <v/>
      </c>
      <c r="BY645" s="25" t="str">
        <f t="shared" si="991"/>
        <v>0</v>
      </c>
      <c r="BZ645" s="26" t="str">
        <f t="shared" si="992"/>
        <v/>
      </c>
      <c r="CA645" s="26" t="str">
        <f t="shared" si="993"/>
        <v/>
      </c>
      <c r="CB645" s="26" t="str">
        <f t="shared" si="994"/>
        <v/>
      </c>
      <c r="CC645" s="27" t="str">
        <f t="shared" si="995"/>
        <v/>
      </c>
      <c r="CD645" s="26" t="str">
        <f t="shared" si="996"/>
        <v/>
      </c>
      <c r="CE645" s="26" t="str">
        <f t="shared" si="997"/>
        <v/>
      </c>
      <c r="CF645" s="45" t="s">
        <v>30</v>
      </c>
      <c r="CG645" s="55" t="str">
        <f>IF(ＣＳＶ貼付用!CM631="","",ＣＳＶ貼付用!CM631)</f>
        <v/>
      </c>
      <c r="CH645" s="38" t="str">
        <f>IF(ＣＳＶ貼付用!CO631="","",ＣＳＶ貼付用!CO631)</f>
        <v/>
      </c>
      <c r="CI645" s="38" t="str">
        <f>IF(ＣＳＶ貼付用!CQ631="","",ＣＳＶ貼付用!CQ631)</f>
        <v/>
      </c>
      <c r="CJ645" s="40" t="str">
        <f t="shared" si="998"/>
        <v/>
      </c>
      <c r="CK645" s="41" t="str">
        <f>IF(林齢計算用!D631="","",林齢計算用!D631)</f>
        <v/>
      </c>
      <c r="CL645" s="41" t="str">
        <f t="shared" si="999"/>
        <v/>
      </c>
      <c r="CM645" s="41" t="str">
        <f t="shared" si="1000"/>
        <v/>
      </c>
      <c r="CN645" s="23" t="str">
        <f>IF(CI645="スギ",INDEX(データ!$C$7:$E$26,MATCH(CL645,データ!$B$7:$B$26),MATCH(CJ645,データ!$C$6:$E$6)),IF(CI645="ヒノキ",INDEX(データ!$C$32:$E$51,MATCH(CL645,データ!$B$32:$B$51),MATCH(CJ645,データ!$C$31:$E$31)),IF(CI645="マツ",INDEX(データ!#REF!,MATCH(CL645,データ!#REF!),MATCH(CJ645,データ!#REF!)),IF(CI645="ザツ",INDEX(データ!#REF!,MATCH(CL645,データ!#REF!),MATCH(CJ645,データ!#REF!)),""))))</f>
        <v/>
      </c>
      <c r="CO645" s="22" t="str">
        <f t="shared" si="953"/>
        <v/>
      </c>
      <c r="CP645" s="21" t="str">
        <f t="shared" si="1001"/>
        <v/>
      </c>
      <c r="CQ645" s="21" t="str">
        <f t="shared" si="1002"/>
        <v/>
      </c>
      <c r="CR645" s="24" t="str">
        <f>IF(CI645="スギ",INDEX(データ!$H$7:$J$26,MATCH(CL645,データ!$G$7:$G$26),MATCH(CJ645,データ!$H$6:$J$6)),IF(CI645="ヒノキ",INDEX(データ!$H$32:$J$51,MATCH(CL645,データ!$G$32:$G$51),MATCH(CJ645,データ!$H$31:$J$31)),IF(CI645="マツ",INDEX(データ!#REF!,MATCH(CL645,データ!#REF!),MATCH(CJ645,データ!#REF!)),IF(CI645="ザツ",INDEX(データ!#REF!,MATCH(CL645,データ!#REF!),MATCH(CJ645,データ!#REF!)),""))))</f>
        <v/>
      </c>
      <c r="CS645" s="22" t="str">
        <f t="shared" si="1003"/>
        <v/>
      </c>
      <c r="CT645" s="21" t="str">
        <f t="shared" si="1004"/>
        <v/>
      </c>
      <c r="CU645" s="27" t="str">
        <f t="shared" si="1005"/>
        <v/>
      </c>
      <c r="CV645" s="24" t="str">
        <f t="shared" si="1006"/>
        <v/>
      </c>
      <c r="CW645" s="25" t="str">
        <f t="shared" si="1007"/>
        <v>0</v>
      </c>
      <c r="CX645" s="26" t="str">
        <f t="shared" si="1008"/>
        <v/>
      </c>
      <c r="CY645" s="26" t="str">
        <f t="shared" si="1009"/>
        <v/>
      </c>
      <c r="CZ645" s="26" t="str">
        <f t="shared" si="1010"/>
        <v/>
      </c>
      <c r="DA645" s="27" t="str">
        <f t="shared" si="1011"/>
        <v/>
      </c>
      <c r="DB645" s="26" t="str">
        <f t="shared" si="1012"/>
        <v/>
      </c>
      <c r="DC645" s="26" t="str">
        <f t="shared" si="1013"/>
        <v/>
      </c>
      <c r="DD645" s="45" t="s">
        <v>30</v>
      </c>
      <c r="DE645" s="55" t="str">
        <f>IF(ＣＳＶ貼付用!DB631="","",ＣＳＶ貼付用!DB631)</f>
        <v/>
      </c>
      <c r="DF645" s="38" t="str">
        <f>IF(ＣＳＶ貼付用!DD631="","",ＣＳＶ貼付用!DD631)</f>
        <v/>
      </c>
      <c r="DG645" s="38" t="str">
        <f>IF(ＣＳＶ貼付用!DF631="","",ＣＳＶ貼付用!DF631)</f>
        <v/>
      </c>
      <c r="DH645" s="40" t="str">
        <f t="shared" si="1014"/>
        <v/>
      </c>
      <c r="DI645" s="41" t="str">
        <f>IF(林齢計算用!E631="","",林齢計算用!E631)</f>
        <v/>
      </c>
      <c r="DJ645" s="41" t="str">
        <f t="shared" si="1015"/>
        <v/>
      </c>
      <c r="DK645" s="41" t="str">
        <f t="shared" si="1016"/>
        <v/>
      </c>
      <c r="DL645" s="23" t="str">
        <f>IF(DG645="スギ",INDEX(データ!$C$7:$E$26,MATCH(DJ645,データ!$B$7:$B$26),MATCH(DH645,データ!$C$6:$E$6)),IF(DG645="ヒノキ",INDEX(データ!$C$32:$E$51,MATCH(DJ645,データ!$B$32:$B$51),MATCH(DH645,データ!$C$31:$E$31)),IF(DG645="マツ",INDEX(データ!#REF!,MATCH(DJ645,データ!#REF!),MATCH(DH645,データ!#REF!)),IF(DG645="ザツ",INDEX(データ!#REF!,MATCH(DJ645,データ!#REF!),MATCH(DH645,データ!#REF!)),""))))</f>
        <v/>
      </c>
      <c r="DM645" s="22" t="str">
        <f t="shared" si="954"/>
        <v/>
      </c>
      <c r="DN645" s="21" t="str">
        <f t="shared" si="1017"/>
        <v/>
      </c>
      <c r="DO645" s="21" t="str">
        <f t="shared" si="1018"/>
        <v/>
      </c>
      <c r="DP645" s="24" t="str">
        <f>IF(DG645="スギ",INDEX(データ!$H$7:$J$26,MATCH(DJ645,データ!$G$7:$G$26),MATCH(DH645,データ!$H$6:$J$6)),IF(DG645="ヒノキ",INDEX(データ!$H$32:$J$51,MATCH(DJ645,データ!$G$32:$G$51),MATCH(DH645,データ!$H$31:$J$31)),IF(DG645="マツ",INDEX(データ!#REF!,MATCH(DJ645,データ!#REF!),MATCH(DH645,データ!#REF!)),IF(DG645="ザツ",INDEX(データ!#REF!,MATCH(DJ645,データ!#REF!),MATCH(DH645,データ!#REF!)),""))))</f>
        <v/>
      </c>
      <c r="DQ645" s="22" t="str">
        <f t="shared" si="1019"/>
        <v/>
      </c>
      <c r="DR645" s="21" t="str">
        <f t="shared" si="1020"/>
        <v/>
      </c>
      <c r="DS645" s="27" t="str">
        <f t="shared" si="1021"/>
        <v/>
      </c>
      <c r="DT645" s="24" t="str">
        <f t="shared" si="1022"/>
        <v/>
      </c>
      <c r="DU645" s="25" t="str">
        <f t="shared" si="1023"/>
        <v>0</v>
      </c>
      <c r="DV645" s="26" t="str">
        <f t="shared" si="1024"/>
        <v/>
      </c>
      <c r="DW645" s="26" t="str">
        <f t="shared" si="1025"/>
        <v/>
      </c>
      <c r="DX645" s="26" t="str">
        <f t="shared" si="1026"/>
        <v/>
      </c>
      <c r="DY645" s="27" t="str">
        <f t="shared" si="1027"/>
        <v/>
      </c>
      <c r="DZ645" s="26" t="str">
        <f t="shared" si="1028"/>
        <v/>
      </c>
      <c r="EA645" s="26" t="str">
        <f t="shared" si="1029"/>
        <v/>
      </c>
      <c r="EB645" s="45" t="s">
        <v>30</v>
      </c>
      <c r="EC645" s="55" t="str">
        <f>IF(ＣＳＶ貼付用!DQ631="","",ＣＳＶ貼付用!DQ631)</f>
        <v/>
      </c>
      <c r="ED645" s="38" t="str">
        <f>IF(ＣＳＶ貼付用!DS631="","",ＣＳＶ貼付用!DS631)</f>
        <v/>
      </c>
      <c r="EE645" s="38" t="str">
        <f>IF(ＣＳＶ貼付用!DU631="","",ＣＳＶ貼付用!DU631)</f>
        <v/>
      </c>
      <c r="EF645" s="40" t="str">
        <f t="shared" si="1030"/>
        <v/>
      </c>
      <c r="EG645" s="41" t="str">
        <f>IF(林齢計算用!F631="","",林齢計算用!F631)</f>
        <v/>
      </c>
      <c r="EH645" s="41" t="str">
        <f t="shared" si="1031"/>
        <v/>
      </c>
      <c r="EI645" s="41" t="str">
        <f t="shared" si="1032"/>
        <v/>
      </c>
      <c r="EJ645" s="23" t="str">
        <f>IF(EE645="スギ",INDEX(データ!$C$7:$E$26,MATCH(EH645,データ!$B$7:$B$26),MATCH(EF645,データ!$C$6:$E$6)),IF(EE645="ヒノキ",INDEX(データ!$C$32:$E$51,MATCH(EH645,データ!$B$32:$B$51),MATCH(EF645,データ!$C$31:$E$31)),IF(EE645="マツ",INDEX(データ!#REF!,MATCH(EH645,データ!#REF!),MATCH(EF645,データ!#REF!)),IF(EE645="ザツ",INDEX(データ!#REF!,MATCH(EH645,データ!#REF!),MATCH(EF645,データ!#REF!)),""))))</f>
        <v/>
      </c>
      <c r="EK645" s="22" t="str">
        <f t="shared" si="955"/>
        <v/>
      </c>
      <c r="EL645" s="21" t="str">
        <f t="shared" si="1033"/>
        <v/>
      </c>
      <c r="EM645" s="21" t="str">
        <f t="shared" si="1034"/>
        <v/>
      </c>
      <c r="EN645" s="24" t="str">
        <f>IF(EE645="スギ",INDEX(データ!$H$7:$J$26,MATCH(EH645,データ!$G$7:$G$26),MATCH(EF645,データ!$H$6:$J$6)),IF(EE645="ヒノキ",INDEX(データ!$H$32:$J$51,MATCH(EH645,データ!$G$32:$G$51),MATCH(EF645,データ!$H$31:$J$31)),IF(EE645="マツ",INDEX(データ!#REF!,MATCH(EH645,データ!#REF!),MATCH(EF645,データ!#REF!)),IF(EE645="ザツ",INDEX(データ!#REF!,MATCH(EH645,データ!#REF!),MATCH(EF645,データ!#REF!)),""))))</f>
        <v/>
      </c>
      <c r="EO645" s="22" t="str">
        <f t="shared" si="1035"/>
        <v/>
      </c>
      <c r="EP645" s="21" t="str">
        <f t="shared" si="1036"/>
        <v/>
      </c>
      <c r="EQ645" s="27" t="str">
        <f t="shared" si="1037"/>
        <v/>
      </c>
      <c r="ER645" s="24" t="str">
        <f t="shared" si="1038"/>
        <v/>
      </c>
      <c r="ES645" s="25" t="str">
        <f t="shared" si="1039"/>
        <v>0</v>
      </c>
      <c r="ET645" s="26" t="str">
        <f t="shared" si="1040"/>
        <v/>
      </c>
      <c r="EU645" s="26" t="str">
        <f t="shared" si="1041"/>
        <v/>
      </c>
      <c r="EV645" s="26" t="str">
        <f t="shared" si="1042"/>
        <v/>
      </c>
      <c r="EW645" s="27" t="str">
        <f t="shared" si="1043"/>
        <v/>
      </c>
      <c r="EX645" s="26" t="str">
        <f t="shared" si="1044"/>
        <v/>
      </c>
      <c r="EY645" s="26" t="str">
        <f t="shared" si="1045"/>
        <v/>
      </c>
      <c r="EZ645" s="26">
        <f t="shared" si="1046"/>
        <v>0</v>
      </c>
      <c r="FA645" s="43"/>
    </row>
    <row r="646" spans="1:157" ht="15.95" customHeight="1" x14ac:dyDescent="0.15">
      <c r="A646" s="21"/>
      <c r="B646" s="36" t="str">
        <f>IF(ＣＳＶ貼付用!G632="","",ＣＳＶ貼付用!G632)</f>
        <v/>
      </c>
      <c r="C646" s="36" t="str">
        <f>IF(ＣＳＶ貼付用!I632="","",ＣＳＶ貼付用!I632)</f>
        <v/>
      </c>
      <c r="D646" s="36" t="str">
        <f>IF(ＣＳＶ貼付用!J632="","",ＣＳＶ貼付用!J632)</f>
        <v/>
      </c>
      <c r="E646" s="36" t="str">
        <f>IF(ＣＳＶ貼付用!F632="","",ＣＳＶ貼付用!F632)</f>
        <v/>
      </c>
      <c r="F646" s="38" t="str">
        <f>IF(ＣＳＶ貼付用!T632="","",ＣＳＶ貼付用!T632)</f>
        <v/>
      </c>
      <c r="G646" s="38"/>
      <c r="H646" s="38" t="str">
        <f>IF(ＣＳＶ貼付用!GJ632="","",ＣＳＶ貼付用!GJ632)</f>
        <v/>
      </c>
      <c r="I646" s="38" t="str">
        <f>IF(ＣＳＶ貼付用!GL632="","",ＣＳＶ貼付用!GL632)</f>
        <v/>
      </c>
      <c r="J646" s="38" t="str">
        <f>IF(ＣＳＶ貼付用!GN632="","",ＣＳＶ貼付用!GN632)</f>
        <v/>
      </c>
      <c r="K646" s="38" t="str">
        <f>IF(ＣＳＶ貼付用!GP632="","",ＣＳＶ貼付用!GP632)</f>
        <v/>
      </c>
      <c r="L646" s="45" t="s">
        <v>30</v>
      </c>
      <c r="M646" s="55" t="str">
        <f>IF(ＣＳＶ貼付用!AT632="","",ＣＳＶ貼付用!AT632)</f>
        <v/>
      </c>
      <c r="N646" s="38" t="str">
        <f>IF(ＣＳＶ貼付用!AV632="","",ＣＳＶ貼付用!AV632)</f>
        <v/>
      </c>
      <c r="O646" s="38" t="str">
        <f>IF(ＣＳＶ貼付用!AX632="","",ＣＳＶ貼付用!AX632)</f>
        <v/>
      </c>
      <c r="P646" s="40" t="str">
        <f>IF(ＣＳＶ貼付用!FE632="","",ＣＳＶ貼付用!FE632)</f>
        <v/>
      </c>
      <c r="Q646" s="41" t="str">
        <f>IF(林齢計算用!A632="","",林齢計算用!A632)</f>
        <v/>
      </c>
      <c r="R646" s="41" t="str">
        <f t="shared" si="956"/>
        <v/>
      </c>
      <c r="S646" s="56" t="str">
        <f>IF(ＣＳＶ貼付用!EG632="","",ＣＳＶ貼付用!EG632*10)</f>
        <v/>
      </c>
      <c r="T646" s="23" t="str">
        <f>IF(O646="スギ",INDEX(データ!$C$7:$E$26,MATCH(R646,データ!$B$7:$B$26),MATCH(P646,データ!$C$6:$E$6)),IF(O646="ヒノキ",INDEX(データ!$C$32:$E$51,MATCH(R646,データ!$B$32:$B$51),MATCH(P646,データ!$C$31:$E$31)),IF(O646="マツ",INDEX(データ!#REF!,MATCH(R646,データ!#REF!),MATCH(P646,データ!#REF!)),IF(O646="ザツ",INDEX(データ!#REF!,MATCH(R646,データ!#REF!),MATCH(P646,データ!#REF!)),""))))</f>
        <v/>
      </c>
      <c r="U646" s="22" t="str">
        <f t="shared" si="1047"/>
        <v/>
      </c>
      <c r="V646" s="21" t="str">
        <f t="shared" si="1051"/>
        <v/>
      </c>
      <c r="W646" s="21" t="str">
        <f t="shared" si="1048"/>
        <v/>
      </c>
      <c r="X646" s="23" t="str">
        <f>IF(O646="スギ",INDEX(データ!$H$7:$J$26,MATCH(R646,データ!$G$7:$G$26),MATCH(P646,データ!$H$6:$J$6)),IF(O646="ヒノキ",INDEX(データ!$H$32:$J$51,MATCH(R646,データ!$G$32:$G$51),MATCH(P646,データ!$H$31:$J$31)),IF(O646="マツ",INDEX(データ!#REF!,MATCH(R646,データ!#REF!),MATCH(P646,データ!#REF!)),IF(O646="ザツ",INDEX(データ!#REF!,MATCH(R646,データ!#REF!),MATCH(P646,データ!#REF!)),""))))</f>
        <v/>
      </c>
      <c r="Y646" s="22" t="str">
        <f t="shared" si="1049"/>
        <v/>
      </c>
      <c r="Z646" s="21" t="str">
        <f t="shared" si="1050"/>
        <v/>
      </c>
      <c r="AA646" s="27" t="str">
        <f t="shared" si="957"/>
        <v/>
      </c>
      <c r="AB646" s="24" t="str">
        <f t="shared" si="958"/>
        <v/>
      </c>
      <c r="AC646" s="25" t="str">
        <f t="shared" si="959"/>
        <v>0</v>
      </c>
      <c r="AD646" s="26" t="str">
        <f t="shared" si="960"/>
        <v/>
      </c>
      <c r="AE646" s="26" t="str">
        <f t="shared" si="961"/>
        <v/>
      </c>
      <c r="AF646" s="26" t="str">
        <f t="shared" si="962"/>
        <v/>
      </c>
      <c r="AG646" s="27" t="str">
        <f t="shared" si="963"/>
        <v/>
      </c>
      <c r="AH646" s="26" t="str">
        <f t="shared" si="964"/>
        <v/>
      </c>
      <c r="AI646" s="26" t="str">
        <f t="shared" si="965"/>
        <v/>
      </c>
      <c r="AJ646" s="45" t="s">
        <v>30</v>
      </c>
      <c r="AK646" s="55" t="str">
        <f>IF(ＣＳＶ貼付用!BI632="","",ＣＳＶ貼付用!BI632)</f>
        <v/>
      </c>
      <c r="AL646" s="38" t="str">
        <f>IF(ＣＳＶ貼付用!BK632="","",ＣＳＶ貼付用!BK632)</f>
        <v/>
      </c>
      <c r="AM646" s="38" t="str">
        <f>IF(ＣＳＶ貼付用!BM632="","",ＣＳＶ貼付用!BM632)</f>
        <v/>
      </c>
      <c r="AN646" s="40" t="str">
        <f t="shared" si="966"/>
        <v/>
      </c>
      <c r="AO646" s="41" t="str">
        <f>IF(林齢計算用!B632="","",林齢計算用!B632)</f>
        <v/>
      </c>
      <c r="AP646" s="41" t="str">
        <f t="shared" si="967"/>
        <v/>
      </c>
      <c r="AQ646" s="41" t="str">
        <f t="shared" si="968"/>
        <v/>
      </c>
      <c r="AR646" s="23" t="str">
        <f>IF(AM646="スギ",INDEX(データ!$C$7:$E$26,MATCH(AP646,データ!$B$7:$B$26),MATCH(AN646,データ!$C$6:$E$6)),IF(AM646="ヒノキ",INDEX(データ!$C$32:$E$51,MATCH(AP646,データ!$B$32:$B$51),MATCH(AN646,データ!$C$31:$E$31)),IF(AM646="マツ",INDEX(データ!#REF!,MATCH(AP646,データ!#REF!),MATCH(AN646,データ!#REF!)),IF(AM646="ザツ",INDEX(データ!#REF!,MATCH(AP646,データ!#REF!),MATCH(AN646,データ!#REF!)),""))))</f>
        <v/>
      </c>
      <c r="AS646" s="22" t="str">
        <f t="shared" si="951"/>
        <v/>
      </c>
      <c r="AT646" s="21" t="str">
        <f t="shared" si="969"/>
        <v/>
      </c>
      <c r="AU646" s="21" t="str">
        <f t="shared" si="970"/>
        <v/>
      </c>
      <c r="AV646" s="24" t="str">
        <f>IF(AM646="スギ",INDEX(データ!$H$7:$J$26,MATCH(AP646,データ!$G$7:$G$26),MATCH(AN646,データ!$H$6:$J$6)),IF(AM646="ヒノキ",INDEX(データ!$H$32:$J$51,MATCH(AP646,データ!$G$32:$G$51),MATCH(AN646,データ!$H$31:$J$31)),IF(AM646="マツ",INDEX(データ!#REF!,MATCH(AP646,データ!#REF!),MATCH(AN646,データ!#REF!)),IF(AM646="ザツ",INDEX(データ!#REF!,MATCH(AP646,データ!#REF!),MATCH(AN646,データ!#REF!)),""))))</f>
        <v/>
      </c>
      <c r="AW646" s="22" t="str">
        <f t="shared" si="971"/>
        <v/>
      </c>
      <c r="AX646" s="21" t="str">
        <f t="shared" si="972"/>
        <v/>
      </c>
      <c r="AY646" s="27" t="str">
        <f t="shared" si="973"/>
        <v/>
      </c>
      <c r="AZ646" s="24" t="str">
        <f t="shared" si="974"/>
        <v/>
      </c>
      <c r="BA646" s="25" t="str">
        <f t="shared" si="975"/>
        <v>0</v>
      </c>
      <c r="BB646" s="26" t="str">
        <f t="shared" si="976"/>
        <v/>
      </c>
      <c r="BC646" s="26" t="str">
        <f t="shared" si="977"/>
        <v/>
      </c>
      <c r="BD646" s="26" t="str">
        <f t="shared" si="978"/>
        <v/>
      </c>
      <c r="BE646" s="27" t="str">
        <f t="shared" si="979"/>
        <v/>
      </c>
      <c r="BF646" s="26" t="str">
        <f t="shared" si="980"/>
        <v/>
      </c>
      <c r="BG646" s="26" t="str">
        <f t="shared" si="981"/>
        <v/>
      </c>
      <c r="BH646" s="45" t="s">
        <v>30</v>
      </c>
      <c r="BI646" s="55" t="str">
        <f>IF(ＣＳＶ貼付用!BX632="","",ＣＳＶ貼付用!BX632)</f>
        <v/>
      </c>
      <c r="BJ646" s="38" t="str">
        <f>IF(ＣＳＶ貼付用!BZ632="","",ＣＳＶ貼付用!BZ632)</f>
        <v/>
      </c>
      <c r="BK646" s="38" t="str">
        <f>IF(ＣＳＶ貼付用!CB632="","",ＣＳＶ貼付用!CB632)</f>
        <v/>
      </c>
      <c r="BL646" s="40" t="str">
        <f t="shared" si="982"/>
        <v/>
      </c>
      <c r="BM646" s="41" t="str">
        <f>IF(林齢計算用!C632="","",林齢計算用!C632)</f>
        <v/>
      </c>
      <c r="BN646" s="41" t="str">
        <f t="shared" si="983"/>
        <v/>
      </c>
      <c r="BO646" s="41" t="str">
        <f t="shared" si="984"/>
        <v/>
      </c>
      <c r="BP646" s="23" t="str">
        <f>IF(BK646="スギ",INDEX(データ!$C$7:$E$26,MATCH(BN646,データ!$B$7:$B$26),MATCH(BL646,データ!$C$6:$E$6)),IF(BK646="ヒノキ",INDEX(データ!$C$32:$E$51,MATCH(BN646,データ!$B$32:$B$51),MATCH(BL646,データ!$C$31:$E$31)),IF(BK646="マツ",INDEX(データ!#REF!,MATCH(BN646,データ!#REF!),MATCH(BL646,データ!#REF!)),IF(BK646="ザツ",INDEX(データ!#REF!,MATCH(BN646,データ!#REF!),MATCH(BL646,データ!#REF!)),""))))</f>
        <v/>
      </c>
      <c r="BQ646" s="22" t="str">
        <f t="shared" si="952"/>
        <v/>
      </c>
      <c r="BR646" s="21" t="str">
        <f t="shared" si="985"/>
        <v/>
      </c>
      <c r="BS646" s="21" t="str">
        <f t="shared" si="986"/>
        <v/>
      </c>
      <c r="BT646" s="24" t="str">
        <f>IF(BK646="スギ",INDEX(データ!$H$7:$J$26,MATCH(BN646,データ!$G$7:$G$26),MATCH(BL646,データ!$H$6:$J$6)),IF(BK646="ヒノキ",INDEX(データ!$H$32:$J$51,MATCH(BN646,データ!$G$32:$G$51),MATCH(BL646,データ!$H$31:$J$31)),IF(BK646="マツ",INDEX(データ!#REF!,MATCH(BN646,データ!#REF!),MATCH(BL646,データ!#REF!)),IF(BK646="ザツ",INDEX(データ!#REF!,MATCH(BN646,データ!#REF!),MATCH(BL646,データ!#REF!)),""))))</f>
        <v/>
      </c>
      <c r="BU646" s="22" t="str">
        <f t="shared" si="987"/>
        <v/>
      </c>
      <c r="BV646" s="21" t="str">
        <f t="shared" si="988"/>
        <v/>
      </c>
      <c r="BW646" s="27" t="str">
        <f t="shared" si="989"/>
        <v/>
      </c>
      <c r="BX646" s="24" t="str">
        <f t="shared" si="990"/>
        <v/>
      </c>
      <c r="BY646" s="25" t="str">
        <f t="shared" si="991"/>
        <v>0</v>
      </c>
      <c r="BZ646" s="26" t="str">
        <f t="shared" si="992"/>
        <v/>
      </c>
      <c r="CA646" s="26" t="str">
        <f t="shared" si="993"/>
        <v/>
      </c>
      <c r="CB646" s="26" t="str">
        <f t="shared" si="994"/>
        <v/>
      </c>
      <c r="CC646" s="27" t="str">
        <f t="shared" si="995"/>
        <v/>
      </c>
      <c r="CD646" s="26" t="str">
        <f t="shared" si="996"/>
        <v/>
      </c>
      <c r="CE646" s="26" t="str">
        <f t="shared" si="997"/>
        <v/>
      </c>
      <c r="CF646" s="45" t="s">
        <v>30</v>
      </c>
      <c r="CG646" s="55" t="str">
        <f>IF(ＣＳＶ貼付用!CM632="","",ＣＳＶ貼付用!CM632)</f>
        <v/>
      </c>
      <c r="CH646" s="38" t="str">
        <f>IF(ＣＳＶ貼付用!CO632="","",ＣＳＶ貼付用!CO632)</f>
        <v/>
      </c>
      <c r="CI646" s="38" t="str">
        <f>IF(ＣＳＶ貼付用!CQ632="","",ＣＳＶ貼付用!CQ632)</f>
        <v/>
      </c>
      <c r="CJ646" s="40" t="str">
        <f t="shared" si="998"/>
        <v/>
      </c>
      <c r="CK646" s="41" t="str">
        <f>IF(林齢計算用!D632="","",林齢計算用!D632)</f>
        <v/>
      </c>
      <c r="CL646" s="41" t="str">
        <f t="shared" si="999"/>
        <v/>
      </c>
      <c r="CM646" s="41" t="str">
        <f t="shared" si="1000"/>
        <v/>
      </c>
      <c r="CN646" s="23" t="str">
        <f>IF(CI646="スギ",INDEX(データ!$C$7:$E$26,MATCH(CL646,データ!$B$7:$B$26),MATCH(CJ646,データ!$C$6:$E$6)),IF(CI646="ヒノキ",INDEX(データ!$C$32:$E$51,MATCH(CL646,データ!$B$32:$B$51),MATCH(CJ646,データ!$C$31:$E$31)),IF(CI646="マツ",INDEX(データ!#REF!,MATCH(CL646,データ!#REF!),MATCH(CJ646,データ!#REF!)),IF(CI646="ザツ",INDEX(データ!#REF!,MATCH(CL646,データ!#REF!),MATCH(CJ646,データ!#REF!)),""))))</f>
        <v/>
      </c>
      <c r="CO646" s="22" t="str">
        <f t="shared" si="953"/>
        <v/>
      </c>
      <c r="CP646" s="21" t="str">
        <f t="shared" si="1001"/>
        <v/>
      </c>
      <c r="CQ646" s="21" t="str">
        <f t="shared" si="1002"/>
        <v/>
      </c>
      <c r="CR646" s="24" t="str">
        <f>IF(CI646="スギ",INDEX(データ!$H$7:$J$26,MATCH(CL646,データ!$G$7:$G$26),MATCH(CJ646,データ!$H$6:$J$6)),IF(CI646="ヒノキ",INDEX(データ!$H$32:$J$51,MATCH(CL646,データ!$G$32:$G$51),MATCH(CJ646,データ!$H$31:$J$31)),IF(CI646="マツ",INDEX(データ!#REF!,MATCH(CL646,データ!#REF!),MATCH(CJ646,データ!#REF!)),IF(CI646="ザツ",INDEX(データ!#REF!,MATCH(CL646,データ!#REF!),MATCH(CJ646,データ!#REF!)),""))))</f>
        <v/>
      </c>
      <c r="CS646" s="22" t="str">
        <f t="shared" si="1003"/>
        <v/>
      </c>
      <c r="CT646" s="21" t="str">
        <f t="shared" si="1004"/>
        <v/>
      </c>
      <c r="CU646" s="27" t="str">
        <f t="shared" si="1005"/>
        <v/>
      </c>
      <c r="CV646" s="24" t="str">
        <f t="shared" si="1006"/>
        <v/>
      </c>
      <c r="CW646" s="25" t="str">
        <f t="shared" si="1007"/>
        <v>0</v>
      </c>
      <c r="CX646" s="26" t="str">
        <f t="shared" si="1008"/>
        <v/>
      </c>
      <c r="CY646" s="26" t="str">
        <f t="shared" si="1009"/>
        <v/>
      </c>
      <c r="CZ646" s="26" t="str">
        <f t="shared" si="1010"/>
        <v/>
      </c>
      <c r="DA646" s="27" t="str">
        <f t="shared" si="1011"/>
        <v/>
      </c>
      <c r="DB646" s="26" t="str">
        <f t="shared" si="1012"/>
        <v/>
      </c>
      <c r="DC646" s="26" t="str">
        <f t="shared" si="1013"/>
        <v/>
      </c>
      <c r="DD646" s="45" t="s">
        <v>30</v>
      </c>
      <c r="DE646" s="55" t="str">
        <f>IF(ＣＳＶ貼付用!DB632="","",ＣＳＶ貼付用!DB632)</f>
        <v/>
      </c>
      <c r="DF646" s="38" t="str">
        <f>IF(ＣＳＶ貼付用!DD632="","",ＣＳＶ貼付用!DD632)</f>
        <v/>
      </c>
      <c r="DG646" s="38" t="str">
        <f>IF(ＣＳＶ貼付用!DF632="","",ＣＳＶ貼付用!DF632)</f>
        <v/>
      </c>
      <c r="DH646" s="40" t="str">
        <f t="shared" si="1014"/>
        <v/>
      </c>
      <c r="DI646" s="41" t="str">
        <f>IF(林齢計算用!E632="","",林齢計算用!E632)</f>
        <v/>
      </c>
      <c r="DJ646" s="41" t="str">
        <f t="shared" si="1015"/>
        <v/>
      </c>
      <c r="DK646" s="41" t="str">
        <f t="shared" si="1016"/>
        <v/>
      </c>
      <c r="DL646" s="23" t="str">
        <f>IF(DG646="スギ",INDEX(データ!$C$7:$E$26,MATCH(DJ646,データ!$B$7:$B$26),MATCH(DH646,データ!$C$6:$E$6)),IF(DG646="ヒノキ",INDEX(データ!$C$32:$E$51,MATCH(DJ646,データ!$B$32:$B$51),MATCH(DH646,データ!$C$31:$E$31)),IF(DG646="マツ",INDEX(データ!#REF!,MATCH(DJ646,データ!#REF!),MATCH(DH646,データ!#REF!)),IF(DG646="ザツ",INDEX(データ!#REF!,MATCH(DJ646,データ!#REF!),MATCH(DH646,データ!#REF!)),""))))</f>
        <v/>
      </c>
      <c r="DM646" s="22" t="str">
        <f t="shared" si="954"/>
        <v/>
      </c>
      <c r="DN646" s="21" t="str">
        <f t="shared" si="1017"/>
        <v/>
      </c>
      <c r="DO646" s="21" t="str">
        <f t="shared" si="1018"/>
        <v/>
      </c>
      <c r="DP646" s="24" t="str">
        <f>IF(DG646="スギ",INDEX(データ!$H$7:$J$26,MATCH(DJ646,データ!$G$7:$G$26),MATCH(DH646,データ!$H$6:$J$6)),IF(DG646="ヒノキ",INDEX(データ!$H$32:$J$51,MATCH(DJ646,データ!$G$32:$G$51),MATCH(DH646,データ!$H$31:$J$31)),IF(DG646="マツ",INDEX(データ!#REF!,MATCH(DJ646,データ!#REF!),MATCH(DH646,データ!#REF!)),IF(DG646="ザツ",INDEX(データ!#REF!,MATCH(DJ646,データ!#REF!),MATCH(DH646,データ!#REF!)),""))))</f>
        <v/>
      </c>
      <c r="DQ646" s="22" t="str">
        <f t="shared" si="1019"/>
        <v/>
      </c>
      <c r="DR646" s="21" t="str">
        <f t="shared" si="1020"/>
        <v/>
      </c>
      <c r="DS646" s="27" t="str">
        <f t="shared" si="1021"/>
        <v/>
      </c>
      <c r="DT646" s="24" t="str">
        <f t="shared" si="1022"/>
        <v/>
      </c>
      <c r="DU646" s="25" t="str">
        <f t="shared" si="1023"/>
        <v>0</v>
      </c>
      <c r="DV646" s="26" t="str">
        <f t="shared" si="1024"/>
        <v/>
      </c>
      <c r="DW646" s="26" t="str">
        <f t="shared" si="1025"/>
        <v/>
      </c>
      <c r="DX646" s="26" t="str">
        <f t="shared" si="1026"/>
        <v/>
      </c>
      <c r="DY646" s="27" t="str">
        <f t="shared" si="1027"/>
        <v/>
      </c>
      <c r="DZ646" s="26" t="str">
        <f t="shared" si="1028"/>
        <v/>
      </c>
      <c r="EA646" s="26" t="str">
        <f t="shared" si="1029"/>
        <v/>
      </c>
      <c r="EB646" s="45" t="s">
        <v>30</v>
      </c>
      <c r="EC646" s="55" t="str">
        <f>IF(ＣＳＶ貼付用!DQ632="","",ＣＳＶ貼付用!DQ632)</f>
        <v/>
      </c>
      <c r="ED646" s="38" t="str">
        <f>IF(ＣＳＶ貼付用!DS632="","",ＣＳＶ貼付用!DS632)</f>
        <v/>
      </c>
      <c r="EE646" s="38" t="str">
        <f>IF(ＣＳＶ貼付用!DU632="","",ＣＳＶ貼付用!DU632)</f>
        <v/>
      </c>
      <c r="EF646" s="40" t="str">
        <f t="shared" si="1030"/>
        <v/>
      </c>
      <c r="EG646" s="41" t="str">
        <f>IF(林齢計算用!F632="","",林齢計算用!F632)</f>
        <v/>
      </c>
      <c r="EH646" s="41" t="str">
        <f t="shared" si="1031"/>
        <v/>
      </c>
      <c r="EI646" s="41" t="str">
        <f t="shared" si="1032"/>
        <v/>
      </c>
      <c r="EJ646" s="23" t="str">
        <f>IF(EE646="スギ",INDEX(データ!$C$7:$E$26,MATCH(EH646,データ!$B$7:$B$26),MATCH(EF646,データ!$C$6:$E$6)),IF(EE646="ヒノキ",INDEX(データ!$C$32:$E$51,MATCH(EH646,データ!$B$32:$B$51),MATCH(EF646,データ!$C$31:$E$31)),IF(EE646="マツ",INDEX(データ!#REF!,MATCH(EH646,データ!#REF!),MATCH(EF646,データ!#REF!)),IF(EE646="ザツ",INDEX(データ!#REF!,MATCH(EH646,データ!#REF!),MATCH(EF646,データ!#REF!)),""))))</f>
        <v/>
      </c>
      <c r="EK646" s="22" t="str">
        <f t="shared" si="955"/>
        <v/>
      </c>
      <c r="EL646" s="21" t="str">
        <f t="shared" si="1033"/>
        <v/>
      </c>
      <c r="EM646" s="21" t="str">
        <f t="shared" si="1034"/>
        <v/>
      </c>
      <c r="EN646" s="24" t="str">
        <f>IF(EE646="スギ",INDEX(データ!$H$7:$J$26,MATCH(EH646,データ!$G$7:$G$26),MATCH(EF646,データ!$H$6:$J$6)),IF(EE646="ヒノキ",INDEX(データ!$H$32:$J$51,MATCH(EH646,データ!$G$32:$G$51),MATCH(EF646,データ!$H$31:$J$31)),IF(EE646="マツ",INDEX(データ!#REF!,MATCH(EH646,データ!#REF!),MATCH(EF646,データ!#REF!)),IF(EE646="ザツ",INDEX(データ!#REF!,MATCH(EH646,データ!#REF!),MATCH(EF646,データ!#REF!)),""))))</f>
        <v/>
      </c>
      <c r="EO646" s="22" t="str">
        <f t="shared" si="1035"/>
        <v/>
      </c>
      <c r="EP646" s="21" t="str">
        <f t="shared" si="1036"/>
        <v/>
      </c>
      <c r="EQ646" s="27" t="str">
        <f t="shared" si="1037"/>
        <v/>
      </c>
      <c r="ER646" s="24" t="str">
        <f t="shared" si="1038"/>
        <v/>
      </c>
      <c r="ES646" s="25" t="str">
        <f t="shared" si="1039"/>
        <v>0</v>
      </c>
      <c r="ET646" s="26" t="str">
        <f t="shared" si="1040"/>
        <v/>
      </c>
      <c r="EU646" s="26" t="str">
        <f t="shared" si="1041"/>
        <v/>
      </c>
      <c r="EV646" s="26" t="str">
        <f t="shared" si="1042"/>
        <v/>
      </c>
      <c r="EW646" s="27" t="str">
        <f t="shared" si="1043"/>
        <v/>
      </c>
      <c r="EX646" s="26" t="str">
        <f t="shared" si="1044"/>
        <v/>
      </c>
      <c r="EY646" s="26" t="str">
        <f t="shared" si="1045"/>
        <v/>
      </c>
      <c r="EZ646" s="26">
        <f t="shared" si="1046"/>
        <v>0</v>
      </c>
      <c r="FA646" s="43"/>
    </row>
    <row r="647" spans="1:157" ht="15.95" customHeight="1" x14ac:dyDescent="0.15">
      <c r="A647" s="21"/>
      <c r="B647" s="36" t="str">
        <f>IF(ＣＳＶ貼付用!G633="","",ＣＳＶ貼付用!G633)</f>
        <v/>
      </c>
      <c r="C647" s="36" t="str">
        <f>IF(ＣＳＶ貼付用!I633="","",ＣＳＶ貼付用!I633)</f>
        <v/>
      </c>
      <c r="D647" s="36" t="str">
        <f>IF(ＣＳＶ貼付用!J633="","",ＣＳＶ貼付用!J633)</f>
        <v/>
      </c>
      <c r="E647" s="36" t="str">
        <f>IF(ＣＳＶ貼付用!F633="","",ＣＳＶ貼付用!F633)</f>
        <v/>
      </c>
      <c r="F647" s="38" t="str">
        <f>IF(ＣＳＶ貼付用!T633="","",ＣＳＶ貼付用!T633)</f>
        <v/>
      </c>
      <c r="G647" s="38"/>
      <c r="H647" s="38" t="str">
        <f>IF(ＣＳＶ貼付用!GJ633="","",ＣＳＶ貼付用!GJ633)</f>
        <v/>
      </c>
      <c r="I647" s="38" t="str">
        <f>IF(ＣＳＶ貼付用!GL633="","",ＣＳＶ貼付用!GL633)</f>
        <v/>
      </c>
      <c r="J647" s="38" t="str">
        <f>IF(ＣＳＶ貼付用!GN633="","",ＣＳＶ貼付用!GN633)</f>
        <v/>
      </c>
      <c r="K647" s="38" t="str">
        <f>IF(ＣＳＶ貼付用!GP633="","",ＣＳＶ貼付用!GP633)</f>
        <v/>
      </c>
      <c r="L647" s="45" t="s">
        <v>30</v>
      </c>
      <c r="M647" s="55" t="str">
        <f>IF(ＣＳＶ貼付用!AT633="","",ＣＳＶ貼付用!AT633)</f>
        <v/>
      </c>
      <c r="N647" s="38" t="str">
        <f>IF(ＣＳＶ貼付用!AV633="","",ＣＳＶ貼付用!AV633)</f>
        <v/>
      </c>
      <c r="O647" s="38" t="str">
        <f>IF(ＣＳＶ貼付用!AX633="","",ＣＳＶ貼付用!AX633)</f>
        <v/>
      </c>
      <c r="P647" s="40" t="str">
        <f>IF(ＣＳＶ貼付用!FE633="","",ＣＳＶ貼付用!FE633)</f>
        <v/>
      </c>
      <c r="Q647" s="41" t="str">
        <f>IF(林齢計算用!A633="","",林齢計算用!A633)</f>
        <v/>
      </c>
      <c r="R647" s="41" t="str">
        <f t="shared" si="956"/>
        <v/>
      </c>
      <c r="S647" s="56" t="str">
        <f>IF(ＣＳＶ貼付用!EG633="","",ＣＳＶ貼付用!EG633*10)</f>
        <v/>
      </c>
      <c r="T647" s="23" t="str">
        <f>IF(O647="スギ",INDEX(データ!$C$7:$E$26,MATCH(R647,データ!$B$7:$B$26),MATCH(P647,データ!$C$6:$E$6)),IF(O647="ヒノキ",INDEX(データ!$C$32:$E$51,MATCH(R647,データ!$B$32:$B$51),MATCH(P647,データ!$C$31:$E$31)),IF(O647="マツ",INDEX(データ!#REF!,MATCH(R647,データ!#REF!),MATCH(P647,データ!#REF!)),IF(O647="ザツ",INDEX(データ!#REF!,MATCH(R647,データ!#REF!),MATCH(P647,データ!#REF!)),""))))</f>
        <v/>
      </c>
      <c r="U647" s="22" t="str">
        <f t="shared" si="1047"/>
        <v/>
      </c>
      <c r="V647" s="21" t="str">
        <f t="shared" si="1051"/>
        <v/>
      </c>
      <c r="W647" s="21" t="str">
        <f t="shared" si="1048"/>
        <v/>
      </c>
      <c r="X647" s="23" t="str">
        <f>IF(O647="スギ",INDEX(データ!$H$7:$J$26,MATCH(R647,データ!$G$7:$G$26),MATCH(P647,データ!$H$6:$J$6)),IF(O647="ヒノキ",INDEX(データ!$H$32:$J$51,MATCH(R647,データ!$G$32:$G$51),MATCH(P647,データ!$H$31:$J$31)),IF(O647="マツ",INDEX(データ!#REF!,MATCH(R647,データ!#REF!),MATCH(P647,データ!#REF!)),IF(O647="ザツ",INDEX(データ!#REF!,MATCH(R647,データ!#REF!),MATCH(P647,データ!#REF!)),""))))</f>
        <v/>
      </c>
      <c r="Y647" s="22" t="str">
        <f t="shared" si="1049"/>
        <v/>
      </c>
      <c r="Z647" s="21" t="str">
        <f t="shared" si="1050"/>
        <v/>
      </c>
      <c r="AA647" s="27" t="str">
        <f t="shared" si="957"/>
        <v/>
      </c>
      <c r="AB647" s="24" t="str">
        <f t="shared" si="958"/>
        <v/>
      </c>
      <c r="AC647" s="25" t="str">
        <f t="shared" si="959"/>
        <v>0</v>
      </c>
      <c r="AD647" s="26" t="str">
        <f t="shared" si="960"/>
        <v/>
      </c>
      <c r="AE647" s="26" t="str">
        <f t="shared" si="961"/>
        <v/>
      </c>
      <c r="AF647" s="26" t="str">
        <f t="shared" si="962"/>
        <v/>
      </c>
      <c r="AG647" s="27" t="str">
        <f t="shared" si="963"/>
        <v/>
      </c>
      <c r="AH647" s="26" t="str">
        <f t="shared" si="964"/>
        <v/>
      </c>
      <c r="AI647" s="26" t="str">
        <f t="shared" si="965"/>
        <v/>
      </c>
      <c r="AJ647" s="45" t="s">
        <v>30</v>
      </c>
      <c r="AK647" s="55" t="str">
        <f>IF(ＣＳＶ貼付用!BI633="","",ＣＳＶ貼付用!BI633)</f>
        <v/>
      </c>
      <c r="AL647" s="38" t="str">
        <f>IF(ＣＳＶ貼付用!BK633="","",ＣＳＶ貼付用!BK633)</f>
        <v/>
      </c>
      <c r="AM647" s="38" t="str">
        <f>IF(ＣＳＶ貼付用!BM633="","",ＣＳＶ貼付用!BM633)</f>
        <v/>
      </c>
      <c r="AN647" s="40" t="str">
        <f t="shared" si="966"/>
        <v/>
      </c>
      <c r="AO647" s="41" t="str">
        <f>IF(林齢計算用!B633="","",林齢計算用!B633)</f>
        <v/>
      </c>
      <c r="AP647" s="41" t="str">
        <f t="shared" si="967"/>
        <v/>
      </c>
      <c r="AQ647" s="41" t="str">
        <f t="shared" si="968"/>
        <v/>
      </c>
      <c r="AR647" s="23" t="str">
        <f>IF(AM647="スギ",INDEX(データ!$C$7:$E$26,MATCH(AP647,データ!$B$7:$B$26),MATCH(AN647,データ!$C$6:$E$6)),IF(AM647="ヒノキ",INDEX(データ!$C$32:$E$51,MATCH(AP647,データ!$B$32:$B$51),MATCH(AN647,データ!$C$31:$E$31)),IF(AM647="マツ",INDEX(データ!#REF!,MATCH(AP647,データ!#REF!),MATCH(AN647,データ!#REF!)),IF(AM647="ザツ",INDEX(データ!#REF!,MATCH(AP647,データ!#REF!),MATCH(AN647,データ!#REF!)),""))))</f>
        <v/>
      </c>
      <c r="AS647" s="22" t="str">
        <f t="shared" si="951"/>
        <v/>
      </c>
      <c r="AT647" s="21" t="str">
        <f t="shared" si="969"/>
        <v/>
      </c>
      <c r="AU647" s="21" t="str">
        <f t="shared" si="970"/>
        <v/>
      </c>
      <c r="AV647" s="24" t="str">
        <f>IF(AM647="スギ",INDEX(データ!$H$7:$J$26,MATCH(AP647,データ!$G$7:$G$26),MATCH(AN647,データ!$H$6:$J$6)),IF(AM647="ヒノキ",INDEX(データ!$H$32:$J$51,MATCH(AP647,データ!$G$32:$G$51),MATCH(AN647,データ!$H$31:$J$31)),IF(AM647="マツ",INDEX(データ!#REF!,MATCH(AP647,データ!#REF!),MATCH(AN647,データ!#REF!)),IF(AM647="ザツ",INDEX(データ!#REF!,MATCH(AP647,データ!#REF!),MATCH(AN647,データ!#REF!)),""))))</f>
        <v/>
      </c>
      <c r="AW647" s="22" t="str">
        <f t="shared" si="971"/>
        <v/>
      </c>
      <c r="AX647" s="21" t="str">
        <f t="shared" si="972"/>
        <v/>
      </c>
      <c r="AY647" s="27" t="str">
        <f t="shared" si="973"/>
        <v/>
      </c>
      <c r="AZ647" s="24" t="str">
        <f t="shared" si="974"/>
        <v/>
      </c>
      <c r="BA647" s="25" t="str">
        <f t="shared" si="975"/>
        <v>0</v>
      </c>
      <c r="BB647" s="26" t="str">
        <f t="shared" si="976"/>
        <v/>
      </c>
      <c r="BC647" s="26" t="str">
        <f t="shared" si="977"/>
        <v/>
      </c>
      <c r="BD647" s="26" t="str">
        <f t="shared" si="978"/>
        <v/>
      </c>
      <c r="BE647" s="27" t="str">
        <f t="shared" si="979"/>
        <v/>
      </c>
      <c r="BF647" s="26" t="str">
        <f t="shared" si="980"/>
        <v/>
      </c>
      <c r="BG647" s="26" t="str">
        <f t="shared" si="981"/>
        <v/>
      </c>
      <c r="BH647" s="45" t="s">
        <v>30</v>
      </c>
      <c r="BI647" s="55" t="str">
        <f>IF(ＣＳＶ貼付用!BX633="","",ＣＳＶ貼付用!BX633)</f>
        <v/>
      </c>
      <c r="BJ647" s="38" t="str">
        <f>IF(ＣＳＶ貼付用!BZ633="","",ＣＳＶ貼付用!BZ633)</f>
        <v/>
      </c>
      <c r="BK647" s="38" t="str">
        <f>IF(ＣＳＶ貼付用!CB633="","",ＣＳＶ貼付用!CB633)</f>
        <v/>
      </c>
      <c r="BL647" s="40" t="str">
        <f t="shared" si="982"/>
        <v/>
      </c>
      <c r="BM647" s="41" t="str">
        <f>IF(林齢計算用!C633="","",林齢計算用!C633)</f>
        <v/>
      </c>
      <c r="BN647" s="41" t="str">
        <f t="shared" si="983"/>
        <v/>
      </c>
      <c r="BO647" s="41" t="str">
        <f t="shared" si="984"/>
        <v/>
      </c>
      <c r="BP647" s="23" t="str">
        <f>IF(BK647="スギ",INDEX(データ!$C$7:$E$26,MATCH(BN647,データ!$B$7:$B$26),MATCH(BL647,データ!$C$6:$E$6)),IF(BK647="ヒノキ",INDEX(データ!$C$32:$E$51,MATCH(BN647,データ!$B$32:$B$51),MATCH(BL647,データ!$C$31:$E$31)),IF(BK647="マツ",INDEX(データ!#REF!,MATCH(BN647,データ!#REF!),MATCH(BL647,データ!#REF!)),IF(BK647="ザツ",INDEX(データ!#REF!,MATCH(BN647,データ!#REF!),MATCH(BL647,データ!#REF!)),""))))</f>
        <v/>
      </c>
      <c r="BQ647" s="22" t="str">
        <f t="shared" si="952"/>
        <v/>
      </c>
      <c r="BR647" s="21" t="str">
        <f t="shared" si="985"/>
        <v/>
      </c>
      <c r="BS647" s="21" t="str">
        <f t="shared" si="986"/>
        <v/>
      </c>
      <c r="BT647" s="24" t="str">
        <f>IF(BK647="スギ",INDEX(データ!$H$7:$J$26,MATCH(BN647,データ!$G$7:$G$26),MATCH(BL647,データ!$H$6:$J$6)),IF(BK647="ヒノキ",INDEX(データ!$H$32:$J$51,MATCH(BN647,データ!$G$32:$G$51),MATCH(BL647,データ!$H$31:$J$31)),IF(BK647="マツ",INDEX(データ!#REF!,MATCH(BN647,データ!#REF!),MATCH(BL647,データ!#REF!)),IF(BK647="ザツ",INDEX(データ!#REF!,MATCH(BN647,データ!#REF!),MATCH(BL647,データ!#REF!)),""))))</f>
        <v/>
      </c>
      <c r="BU647" s="22" t="str">
        <f t="shared" si="987"/>
        <v/>
      </c>
      <c r="BV647" s="21" t="str">
        <f t="shared" si="988"/>
        <v/>
      </c>
      <c r="BW647" s="27" t="str">
        <f t="shared" si="989"/>
        <v/>
      </c>
      <c r="BX647" s="24" t="str">
        <f t="shared" si="990"/>
        <v/>
      </c>
      <c r="BY647" s="25" t="str">
        <f t="shared" si="991"/>
        <v>0</v>
      </c>
      <c r="BZ647" s="26" t="str">
        <f t="shared" si="992"/>
        <v/>
      </c>
      <c r="CA647" s="26" t="str">
        <f t="shared" si="993"/>
        <v/>
      </c>
      <c r="CB647" s="26" t="str">
        <f t="shared" si="994"/>
        <v/>
      </c>
      <c r="CC647" s="27" t="str">
        <f t="shared" si="995"/>
        <v/>
      </c>
      <c r="CD647" s="26" t="str">
        <f t="shared" si="996"/>
        <v/>
      </c>
      <c r="CE647" s="26" t="str">
        <f t="shared" si="997"/>
        <v/>
      </c>
      <c r="CF647" s="45" t="s">
        <v>30</v>
      </c>
      <c r="CG647" s="55" t="str">
        <f>IF(ＣＳＶ貼付用!CM633="","",ＣＳＶ貼付用!CM633)</f>
        <v/>
      </c>
      <c r="CH647" s="38" t="str">
        <f>IF(ＣＳＶ貼付用!CO633="","",ＣＳＶ貼付用!CO633)</f>
        <v/>
      </c>
      <c r="CI647" s="38" t="str">
        <f>IF(ＣＳＶ貼付用!CQ633="","",ＣＳＶ貼付用!CQ633)</f>
        <v/>
      </c>
      <c r="CJ647" s="40" t="str">
        <f t="shared" si="998"/>
        <v/>
      </c>
      <c r="CK647" s="41" t="str">
        <f>IF(林齢計算用!D633="","",林齢計算用!D633)</f>
        <v/>
      </c>
      <c r="CL647" s="41" t="str">
        <f t="shared" si="999"/>
        <v/>
      </c>
      <c r="CM647" s="41" t="str">
        <f t="shared" si="1000"/>
        <v/>
      </c>
      <c r="CN647" s="23" t="str">
        <f>IF(CI647="スギ",INDEX(データ!$C$7:$E$26,MATCH(CL647,データ!$B$7:$B$26),MATCH(CJ647,データ!$C$6:$E$6)),IF(CI647="ヒノキ",INDEX(データ!$C$32:$E$51,MATCH(CL647,データ!$B$32:$B$51),MATCH(CJ647,データ!$C$31:$E$31)),IF(CI647="マツ",INDEX(データ!#REF!,MATCH(CL647,データ!#REF!),MATCH(CJ647,データ!#REF!)),IF(CI647="ザツ",INDEX(データ!#REF!,MATCH(CL647,データ!#REF!),MATCH(CJ647,データ!#REF!)),""))))</f>
        <v/>
      </c>
      <c r="CO647" s="22" t="str">
        <f t="shared" si="953"/>
        <v/>
      </c>
      <c r="CP647" s="21" t="str">
        <f t="shared" si="1001"/>
        <v/>
      </c>
      <c r="CQ647" s="21" t="str">
        <f t="shared" si="1002"/>
        <v/>
      </c>
      <c r="CR647" s="24" t="str">
        <f>IF(CI647="スギ",INDEX(データ!$H$7:$J$26,MATCH(CL647,データ!$G$7:$G$26),MATCH(CJ647,データ!$H$6:$J$6)),IF(CI647="ヒノキ",INDEX(データ!$H$32:$J$51,MATCH(CL647,データ!$G$32:$G$51),MATCH(CJ647,データ!$H$31:$J$31)),IF(CI647="マツ",INDEX(データ!#REF!,MATCH(CL647,データ!#REF!),MATCH(CJ647,データ!#REF!)),IF(CI647="ザツ",INDEX(データ!#REF!,MATCH(CL647,データ!#REF!),MATCH(CJ647,データ!#REF!)),""))))</f>
        <v/>
      </c>
      <c r="CS647" s="22" t="str">
        <f t="shared" si="1003"/>
        <v/>
      </c>
      <c r="CT647" s="21" t="str">
        <f t="shared" si="1004"/>
        <v/>
      </c>
      <c r="CU647" s="27" t="str">
        <f t="shared" si="1005"/>
        <v/>
      </c>
      <c r="CV647" s="24" t="str">
        <f t="shared" si="1006"/>
        <v/>
      </c>
      <c r="CW647" s="25" t="str">
        <f t="shared" si="1007"/>
        <v>0</v>
      </c>
      <c r="CX647" s="26" t="str">
        <f t="shared" si="1008"/>
        <v/>
      </c>
      <c r="CY647" s="26" t="str">
        <f t="shared" si="1009"/>
        <v/>
      </c>
      <c r="CZ647" s="26" t="str">
        <f t="shared" si="1010"/>
        <v/>
      </c>
      <c r="DA647" s="27" t="str">
        <f t="shared" si="1011"/>
        <v/>
      </c>
      <c r="DB647" s="26" t="str">
        <f t="shared" si="1012"/>
        <v/>
      </c>
      <c r="DC647" s="26" t="str">
        <f t="shared" si="1013"/>
        <v/>
      </c>
      <c r="DD647" s="45" t="s">
        <v>30</v>
      </c>
      <c r="DE647" s="55" t="str">
        <f>IF(ＣＳＶ貼付用!DB633="","",ＣＳＶ貼付用!DB633)</f>
        <v/>
      </c>
      <c r="DF647" s="38" t="str">
        <f>IF(ＣＳＶ貼付用!DD633="","",ＣＳＶ貼付用!DD633)</f>
        <v/>
      </c>
      <c r="DG647" s="38" t="str">
        <f>IF(ＣＳＶ貼付用!DF633="","",ＣＳＶ貼付用!DF633)</f>
        <v/>
      </c>
      <c r="DH647" s="40" t="str">
        <f t="shared" si="1014"/>
        <v/>
      </c>
      <c r="DI647" s="41" t="str">
        <f>IF(林齢計算用!E633="","",林齢計算用!E633)</f>
        <v/>
      </c>
      <c r="DJ647" s="41" t="str">
        <f t="shared" si="1015"/>
        <v/>
      </c>
      <c r="DK647" s="41" t="str">
        <f t="shared" si="1016"/>
        <v/>
      </c>
      <c r="DL647" s="23" t="str">
        <f>IF(DG647="スギ",INDEX(データ!$C$7:$E$26,MATCH(DJ647,データ!$B$7:$B$26),MATCH(DH647,データ!$C$6:$E$6)),IF(DG647="ヒノキ",INDEX(データ!$C$32:$E$51,MATCH(DJ647,データ!$B$32:$B$51),MATCH(DH647,データ!$C$31:$E$31)),IF(DG647="マツ",INDEX(データ!#REF!,MATCH(DJ647,データ!#REF!),MATCH(DH647,データ!#REF!)),IF(DG647="ザツ",INDEX(データ!#REF!,MATCH(DJ647,データ!#REF!),MATCH(DH647,データ!#REF!)),""))))</f>
        <v/>
      </c>
      <c r="DM647" s="22" t="str">
        <f t="shared" si="954"/>
        <v/>
      </c>
      <c r="DN647" s="21" t="str">
        <f t="shared" si="1017"/>
        <v/>
      </c>
      <c r="DO647" s="21" t="str">
        <f t="shared" si="1018"/>
        <v/>
      </c>
      <c r="DP647" s="24" t="str">
        <f>IF(DG647="スギ",INDEX(データ!$H$7:$J$26,MATCH(DJ647,データ!$G$7:$G$26),MATCH(DH647,データ!$H$6:$J$6)),IF(DG647="ヒノキ",INDEX(データ!$H$32:$J$51,MATCH(DJ647,データ!$G$32:$G$51),MATCH(DH647,データ!$H$31:$J$31)),IF(DG647="マツ",INDEX(データ!#REF!,MATCH(DJ647,データ!#REF!),MATCH(DH647,データ!#REF!)),IF(DG647="ザツ",INDEX(データ!#REF!,MATCH(DJ647,データ!#REF!),MATCH(DH647,データ!#REF!)),""))))</f>
        <v/>
      </c>
      <c r="DQ647" s="22" t="str">
        <f t="shared" si="1019"/>
        <v/>
      </c>
      <c r="DR647" s="21" t="str">
        <f t="shared" si="1020"/>
        <v/>
      </c>
      <c r="DS647" s="27" t="str">
        <f t="shared" si="1021"/>
        <v/>
      </c>
      <c r="DT647" s="24" t="str">
        <f t="shared" si="1022"/>
        <v/>
      </c>
      <c r="DU647" s="25" t="str">
        <f t="shared" si="1023"/>
        <v>0</v>
      </c>
      <c r="DV647" s="26" t="str">
        <f t="shared" si="1024"/>
        <v/>
      </c>
      <c r="DW647" s="26" t="str">
        <f t="shared" si="1025"/>
        <v/>
      </c>
      <c r="DX647" s="26" t="str">
        <f t="shared" si="1026"/>
        <v/>
      </c>
      <c r="DY647" s="27" t="str">
        <f t="shared" si="1027"/>
        <v/>
      </c>
      <c r="DZ647" s="26" t="str">
        <f t="shared" si="1028"/>
        <v/>
      </c>
      <c r="EA647" s="26" t="str">
        <f t="shared" si="1029"/>
        <v/>
      </c>
      <c r="EB647" s="45" t="s">
        <v>30</v>
      </c>
      <c r="EC647" s="55" t="str">
        <f>IF(ＣＳＶ貼付用!DQ633="","",ＣＳＶ貼付用!DQ633)</f>
        <v/>
      </c>
      <c r="ED647" s="38" t="str">
        <f>IF(ＣＳＶ貼付用!DS633="","",ＣＳＶ貼付用!DS633)</f>
        <v/>
      </c>
      <c r="EE647" s="38" t="str">
        <f>IF(ＣＳＶ貼付用!DU633="","",ＣＳＶ貼付用!DU633)</f>
        <v/>
      </c>
      <c r="EF647" s="40" t="str">
        <f t="shared" si="1030"/>
        <v/>
      </c>
      <c r="EG647" s="41" t="str">
        <f>IF(林齢計算用!F633="","",林齢計算用!F633)</f>
        <v/>
      </c>
      <c r="EH647" s="41" t="str">
        <f t="shared" si="1031"/>
        <v/>
      </c>
      <c r="EI647" s="41" t="str">
        <f t="shared" si="1032"/>
        <v/>
      </c>
      <c r="EJ647" s="23" t="str">
        <f>IF(EE647="スギ",INDEX(データ!$C$7:$E$26,MATCH(EH647,データ!$B$7:$B$26),MATCH(EF647,データ!$C$6:$E$6)),IF(EE647="ヒノキ",INDEX(データ!$C$32:$E$51,MATCH(EH647,データ!$B$32:$B$51),MATCH(EF647,データ!$C$31:$E$31)),IF(EE647="マツ",INDEX(データ!#REF!,MATCH(EH647,データ!#REF!),MATCH(EF647,データ!#REF!)),IF(EE647="ザツ",INDEX(データ!#REF!,MATCH(EH647,データ!#REF!),MATCH(EF647,データ!#REF!)),""))))</f>
        <v/>
      </c>
      <c r="EK647" s="22" t="str">
        <f t="shared" si="955"/>
        <v/>
      </c>
      <c r="EL647" s="21" t="str">
        <f t="shared" si="1033"/>
        <v/>
      </c>
      <c r="EM647" s="21" t="str">
        <f t="shared" si="1034"/>
        <v/>
      </c>
      <c r="EN647" s="24" t="str">
        <f>IF(EE647="スギ",INDEX(データ!$H$7:$J$26,MATCH(EH647,データ!$G$7:$G$26),MATCH(EF647,データ!$H$6:$J$6)),IF(EE647="ヒノキ",INDEX(データ!$H$32:$J$51,MATCH(EH647,データ!$G$32:$G$51),MATCH(EF647,データ!$H$31:$J$31)),IF(EE647="マツ",INDEX(データ!#REF!,MATCH(EH647,データ!#REF!),MATCH(EF647,データ!#REF!)),IF(EE647="ザツ",INDEX(データ!#REF!,MATCH(EH647,データ!#REF!),MATCH(EF647,データ!#REF!)),""))))</f>
        <v/>
      </c>
      <c r="EO647" s="22" t="str">
        <f t="shared" si="1035"/>
        <v/>
      </c>
      <c r="EP647" s="21" t="str">
        <f t="shared" si="1036"/>
        <v/>
      </c>
      <c r="EQ647" s="27" t="str">
        <f t="shared" si="1037"/>
        <v/>
      </c>
      <c r="ER647" s="24" t="str">
        <f t="shared" si="1038"/>
        <v/>
      </c>
      <c r="ES647" s="25" t="str">
        <f t="shared" si="1039"/>
        <v>0</v>
      </c>
      <c r="ET647" s="26" t="str">
        <f t="shared" si="1040"/>
        <v/>
      </c>
      <c r="EU647" s="26" t="str">
        <f t="shared" si="1041"/>
        <v/>
      </c>
      <c r="EV647" s="26" t="str">
        <f t="shared" si="1042"/>
        <v/>
      </c>
      <c r="EW647" s="27" t="str">
        <f t="shared" si="1043"/>
        <v/>
      </c>
      <c r="EX647" s="26" t="str">
        <f t="shared" si="1044"/>
        <v/>
      </c>
      <c r="EY647" s="26" t="str">
        <f t="shared" si="1045"/>
        <v/>
      </c>
      <c r="EZ647" s="26">
        <f t="shared" si="1046"/>
        <v>0</v>
      </c>
      <c r="FA647" s="43"/>
    </row>
    <row r="648" spans="1:157" ht="15.95" customHeight="1" x14ac:dyDescent="0.15">
      <c r="A648" s="21"/>
      <c r="B648" s="36" t="str">
        <f>IF(ＣＳＶ貼付用!G634="","",ＣＳＶ貼付用!G634)</f>
        <v/>
      </c>
      <c r="C648" s="36" t="str">
        <f>IF(ＣＳＶ貼付用!I634="","",ＣＳＶ貼付用!I634)</f>
        <v/>
      </c>
      <c r="D648" s="36" t="str">
        <f>IF(ＣＳＶ貼付用!J634="","",ＣＳＶ貼付用!J634)</f>
        <v/>
      </c>
      <c r="E648" s="36" t="str">
        <f>IF(ＣＳＶ貼付用!F634="","",ＣＳＶ貼付用!F634)</f>
        <v/>
      </c>
      <c r="F648" s="38" t="str">
        <f>IF(ＣＳＶ貼付用!T634="","",ＣＳＶ貼付用!T634)</f>
        <v/>
      </c>
      <c r="G648" s="38"/>
      <c r="H648" s="38" t="str">
        <f>IF(ＣＳＶ貼付用!GJ634="","",ＣＳＶ貼付用!GJ634)</f>
        <v/>
      </c>
      <c r="I648" s="38" t="str">
        <f>IF(ＣＳＶ貼付用!GL634="","",ＣＳＶ貼付用!GL634)</f>
        <v/>
      </c>
      <c r="J648" s="38" t="str">
        <f>IF(ＣＳＶ貼付用!GN634="","",ＣＳＶ貼付用!GN634)</f>
        <v/>
      </c>
      <c r="K648" s="38" t="str">
        <f>IF(ＣＳＶ貼付用!GP634="","",ＣＳＶ貼付用!GP634)</f>
        <v/>
      </c>
      <c r="L648" s="45" t="s">
        <v>30</v>
      </c>
      <c r="M648" s="55" t="str">
        <f>IF(ＣＳＶ貼付用!AT634="","",ＣＳＶ貼付用!AT634)</f>
        <v/>
      </c>
      <c r="N648" s="38" t="str">
        <f>IF(ＣＳＶ貼付用!AV634="","",ＣＳＶ貼付用!AV634)</f>
        <v/>
      </c>
      <c r="O648" s="38" t="str">
        <f>IF(ＣＳＶ貼付用!AX634="","",ＣＳＶ貼付用!AX634)</f>
        <v/>
      </c>
      <c r="P648" s="40" t="str">
        <f>IF(ＣＳＶ貼付用!FE634="","",ＣＳＶ貼付用!FE634)</f>
        <v/>
      </c>
      <c r="Q648" s="41" t="str">
        <f>IF(林齢計算用!A634="","",林齢計算用!A634)</f>
        <v/>
      </c>
      <c r="R648" s="41" t="str">
        <f t="shared" si="956"/>
        <v/>
      </c>
      <c r="S648" s="56" t="str">
        <f>IF(ＣＳＶ貼付用!EG634="","",ＣＳＶ貼付用!EG634*10)</f>
        <v/>
      </c>
      <c r="T648" s="23" t="str">
        <f>IF(O648="スギ",INDEX(データ!$C$7:$E$26,MATCH(R648,データ!$B$7:$B$26),MATCH(P648,データ!$C$6:$E$6)),IF(O648="ヒノキ",INDEX(データ!$C$32:$E$51,MATCH(R648,データ!$B$32:$B$51),MATCH(P648,データ!$C$31:$E$31)),IF(O648="マツ",INDEX(データ!#REF!,MATCH(R648,データ!#REF!),MATCH(P648,データ!#REF!)),IF(O648="ザツ",INDEX(データ!#REF!,MATCH(R648,データ!#REF!),MATCH(P648,データ!#REF!)),""))))</f>
        <v/>
      </c>
      <c r="U648" s="22" t="str">
        <f t="shared" si="1047"/>
        <v/>
      </c>
      <c r="V648" s="21" t="str">
        <f t="shared" si="1051"/>
        <v/>
      </c>
      <c r="W648" s="21" t="str">
        <f t="shared" si="1048"/>
        <v/>
      </c>
      <c r="X648" s="23" t="str">
        <f>IF(O648="スギ",INDEX(データ!$H$7:$J$26,MATCH(R648,データ!$G$7:$G$26),MATCH(P648,データ!$H$6:$J$6)),IF(O648="ヒノキ",INDEX(データ!$H$32:$J$51,MATCH(R648,データ!$G$32:$G$51),MATCH(P648,データ!$H$31:$J$31)),IF(O648="マツ",INDEX(データ!#REF!,MATCH(R648,データ!#REF!),MATCH(P648,データ!#REF!)),IF(O648="ザツ",INDEX(データ!#REF!,MATCH(R648,データ!#REF!),MATCH(P648,データ!#REF!)),""))))</f>
        <v/>
      </c>
      <c r="Y648" s="22" t="str">
        <f t="shared" si="1049"/>
        <v/>
      </c>
      <c r="Z648" s="21" t="str">
        <f t="shared" si="1050"/>
        <v/>
      </c>
      <c r="AA648" s="27" t="str">
        <f t="shared" si="957"/>
        <v/>
      </c>
      <c r="AB648" s="24" t="str">
        <f t="shared" si="958"/>
        <v/>
      </c>
      <c r="AC648" s="25" t="str">
        <f t="shared" si="959"/>
        <v>0</v>
      </c>
      <c r="AD648" s="26" t="str">
        <f t="shared" si="960"/>
        <v/>
      </c>
      <c r="AE648" s="26" t="str">
        <f t="shared" si="961"/>
        <v/>
      </c>
      <c r="AF648" s="26" t="str">
        <f t="shared" si="962"/>
        <v/>
      </c>
      <c r="AG648" s="27" t="str">
        <f t="shared" si="963"/>
        <v/>
      </c>
      <c r="AH648" s="26" t="str">
        <f t="shared" si="964"/>
        <v/>
      </c>
      <c r="AI648" s="26" t="str">
        <f t="shared" si="965"/>
        <v/>
      </c>
      <c r="AJ648" s="45" t="s">
        <v>30</v>
      </c>
      <c r="AK648" s="55" t="str">
        <f>IF(ＣＳＶ貼付用!BI634="","",ＣＳＶ貼付用!BI634)</f>
        <v/>
      </c>
      <c r="AL648" s="38" t="str">
        <f>IF(ＣＳＶ貼付用!BK634="","",ＣＳＶ貼付用!BK634)</f>
        <v/>
      </c>
      <c r="AM648" s="38" t="str">
        <f>IF(ＣＳＶ貼付用!BM634="","",ＣＳＶ貼付用!BM634)</f>
        <v/>
      </c>
      <c r="AN648" s="40" t="str">
        <f t="shared" si="966"/>
        <v/>
      </c>
      <c r="AO648" s="41" t="str">
        <f>IF(林齢計算用!B634="","",林齢計算用!B634)</f>
        <v/>
      </c>
      <c r="AP648" s="41" t="str">
        <f t="shared" si="967"/>
        <v/>
      </c>
      <c r="AQ648" s="41" t="str">
        <f t="shared" si="968"/>
        <v/>
      </c>
      <c r="AR648" s="23" t="str">
        <f>IF(AM648="スギ",INDEX(データ!$C$7:$E$26,MATCH(AP648,データ!$B$7:$B$26),MATCH(AN648,データ!$C$6:$E$6)),IF(AM648="ヒノキ",INDEX(データ!$C$32:$E$51,MATCH(AP648,データ!$B$32:$B$51),MATCH(AN648,データ!$C$31:$E$31)),IF(AM648="マツ",INDEX(データ!#REF!,MATCH(AP648,データ!#REF!),MATCH(AN648,データ!#REF!)),IF(AM648="ザツ",INDEX(データ!#REF!,MATCH(AP648,データ!#REF!),MATCH(AN648,データ!#REF!)),""))))</f>
        <v/>
      </c>
      <c r="AS648" s="22" t="str">
        <f t="shared" si="951"/>
        <v/>
      </c>
      <c r="AT648" s="21" t="str">
        <f t="shared" si="969"/>
        <v/>
      </c>
      <c r="AU648" s="21" t="str">
        <f t="shared" si="970"/>
        <v/>
      </c>
      <c r="AV648" s="24" t="str">
        <f>IF(AM648="スギ",INDEX(データ!$H$7:$J$26,MATCH(AP648,データ!$G$7:$G$26),MATCH(AN648,データ!$H$6:$J$6)),IF(AM648="ヒノキ",INDEX(データ!$H$32:$J$51,MATCH(AP648,データ!$G$32:$G$51),MATCH(AN648,データ!$H$31:$J$31)),IF(AM648="マツ",INDEX(データ!#REF!,MATCH(AP648,データ!#REF!),MATCH(AN648,データ!#REF!)),IF(AM648="ザツ",INDEX(データ!#REF!,MATCH(AP648,データ!#REF!),MATCH(AN648,データ!#REF!)),""))))</f>
        <v/>
      </c>
      <c r="AW648" s="22" t="str">
        <f t="shared" si="971"/>
        <v/>
      </c>
      <c r="AX648" s="21" t="str">
        <f t="shared" si="972"/>
        <v/>
      </c>
      <c r="AY648" s="27" t="str">
        <f t="shared" si="973"/>
        <v/>
      </c>
      <c r="AZ648" s="24" t="str">
        <f t="shared" si="974"/>
        <v/>
      </c>
      <c r="BA648" s="25" t="str">
        <f t="shared" si="975"/>
        <v>0</v>
      </c>
      <c r="BB648" s="26" t="str">
        <f t="shared" si="976"/>
        <v/>
      </c>
      <c r="BC648" s="26" t="str">
        <f t="shared" si="977"/>
        <v/>
      </c>
      <c r="BD648" s="26" t="str">
        <f t="shared" si="978"/>
        <v/>
      </c>
      <c r="BE648" s="27" t="str">
        <f t="shared" si="979"/>
        <v/>
      </c>
      <c r="BF648" s="26" t="str">
        <f t="shared" si="980"/>
        <v/>
      </c>
      <c r="BG648" s="26" t="str">
        <f t="shared" si="981"/>
        <v/>
      </c>
      <c r="BH648" s="45" t="s">
        <v>30</v>
      </c>
      <c r="BI648" s="55" t="str">
        <f>IF(ＣＳＶ貼付用!BX634="","",ＣＳＶ貼付用!BX634)</f>
        <v/>
      </c>
      <c r="BJ648" s="38" t="str">
        <f>IF(ＣＳＶ貼付用!BZ634="","",ＣＳＶ貼付用!BZ634)</f>
        <v/>
      </c>
      <c r="BK648" s="38" t="str">
        <f>IF(ＣＳＶ貼付用!CB634="","",ＣＳＶ貼付用!CB634)</f>
        <v/>
      </c>
      <c r="BL648" s="40" t="str">
        <f t="shared" si="982"/>
        <v/>
      </c>
      <c r="BM648" s="41" t="str">
        <f>IF(林齢計算用!C634="","",林齢計算用!C634)</f>
        <v/>
      </c>
      <c r="BN648" s="41" t="str">
        <f t="shared" si="983"/>
        <v/>
      </c>
      <c r="BO648" s="41" t="str">
        <f t="shared" si="984"/>
        <v/>
      </c>
      <c r="BP648" s="23" t="str">
        <f>IF(BK648="スギ",INDEX(データ!$C$7:$E$26,MATCH(BN648,データ!$B$7:$B$26),MATCH(BL648,データ!$C$6:$E$6)),IF(BK648="ヒノキ",INDEX(データ!$C$32:$E$51,MATCH(BN648,データ!$B$32:$B$51),MATCH(BL648,データ!$C$31:$E$31)),IF(BK648="マツ",INDEX(データ!#REF!,MATCH(BN648,データ!#REF!),MATCH(BL648,データ!#REF!)),IF(BK648="ザツ",INDEX(データ!#REF!,MATCH(BN648,データ!#REF!),MATCH(BL648,データ!#REF!)),""))))</f>
        <v/>
      </c>
      <c r="BQ648" s="22" t="str">
        <f t="shared" si="952"/>
        <v/>
      </c>
      <c r="BR648" s="21" t="str">
        <f t="shared" si="985"/>
        <v/>
      </c>
      <c r="BS648" s="21" t="str">
        <f t="shared" si="986"/>
        <v/>
      </c>
      <c r="BT648" s="24" t="str">
        <f>IF(BK648="スギ",INDEX(データ!$H$7:$J$26,MATCH(BN648,データ!$G$7:$G$26),MATCH(BL648,データ!$H$6:$J$6)),IF(BK648="ヒノキ",INDEX(データ!$H$32:$J$51,MATCH(BN648,データ!$G$32:$G$51),MATCH(BL648,データ!$H$31:$J$31)),IF(BK648="マツ",INDEX(データ!#REF!,MATCH(BN648,データ!#REF!),MATCH(BL648,データ!#REF!)),IF(BK648="ザツ",INDEX(データ!#REF!,MATCH(BN648,データ!#REF!),MATCH(BL648,データ!#REF!)),""))))</f>
        <v/>
      </c>
      <c r="BU648" s="22" t="str">
        <f t="shared" si="987"/>
        <v/>
      </c>
      <c r="BV648" s="21" t="str">
        <f t="shared" si="988"/>
        <v/>
      </c>
      <c r="BW648" s="27" t="str">
        <f t="shared" si="989"/>
        <v/>
      </c>
      <c r="BX648" s="24" t="str">
        <f t="shared" si="990"/>
        <v/>
      </c>
      <c r="BY648" s="25" t="str">
        <f t="shared" si="991"/>
        <v>0</v>
      </c>
      <c r="BZ648" s="26" t="str">
        <f t="shared" si="992"/>
        <v/>
      </c>
      <c r="CA648" s="26" t="str">
        <f t="shared" si="993"/>
        <v/>
      </c>
      <c r="CB648" s="26" t="str">
        <f t="shared" si="994"/>
        <v/>
      </c>
      <c r="CC648" s="27" t="str">
        <f t="shared" si="995"/>
        <v/>
      </c>
      <c r="CD648" s="26" t="str">
        <f t="shared" si="996"/>
        <v/>
      </c>
      <c r="CE648" s="26" t="str">
        <f t="shared" si="997"/>
        <v/>
      </c>
      <c r="CF648" s="45" t="s">
        <v>30</v>
      </c>
      <c r="CG648" s="55" t="str">
        <f>IF(ＣＳＶ貼付用!CM634="","",ＣＳＶ貼付用!CM634)</f>
        <v/>
      </c>
      <c r="CH648" s="38" t="str">
        <f>IF(ＣＳＶ貼付用!CO634="","",ＣＳＶ貼付用!CO634)</f>
        <v/>
      </c>
      <c r="CI648" s="38" t="str">
        <f>IF(ＣＳＶ貼付用!CQ634="","",ＣＳＶ貼付用!CQ634)</f>
        <v/>
      </c>
      <c r="CJ648" s="40" t="str">
        <f t="shared" si="998"/>
        <v/>
      </c>
      <c r="CK648" s="41" t="str">
        <f>IF(林齢計算用!D634="","",林齢計算用!D634)</f>
        <v/>
      </c>
      <c r="CL648" s="41" t="str">
        <f t="shared" si="999"/>
        <v/>
      </c>
      <c r="CM648" s="41" t="str">
        <f t="shared" si="1000"/>
        <v/>
      </c>
      <c r="CN648" s="23" t="str">
        <f>IF(CI648="スギ",INDEX(データ!$C$7:$E$26,MATCH(CL648,データ!$B$7:$B$26),MATCH(CJ648,データ!$C$6:$E$6)),IF(CI648="ヒノキ",INDEX(データ!$C$32:$E$51,MATCH(CL648,データ!$B$32:$B$51),MATCH(CJ648,データ!$C$31:$E$31)),IF(CI648="マツ",INDEX(データ!#REF!,MATCH(CL648,データ!#REF!),MATCH(CJ648,データ!#REF!)),IF(CI648="ザツ",INDEX(データ!#REF!,MATCH(CL648,データ!#REF!),MATCH(CJ648,データ!#REF!)),""))))</f>
        <v/>
      </c>
      <c r="CO648" s="22" t="str">
        <f t="shared" si="953"/>
        <v/>
      </c>
      <c r="CP648" s="21" t="str">
        <f t="shared" si="1001"/>
        <v/>
      </c>
      <c r="CQ648" s="21" t="str">
        <f t="shared" si="1002"/>
        <v/>
      </c>
      <c r="CR648" s="24" t="str">
        <f>IF(CI648="スギ",INDEX(データ!$H$7:$J$26,MATCH(CL648,データ!$G$7:$G$26),MATCH(CJ648,データ!$H$6:$J$6)),IF(CI648="ヒノキ",INDEX(データ!$H$32:$J$51,MATCH(CL648,データ!$G$32:$G$51),MATCH(CJ648,データ!$H$31:$J$31)),IF(CI648="マツ",INDEX(データ!#REF!,MATCH(CL648,データ!#REF!),MATCH(CJ648,データ!#REF!)),IF(CI648="ザツ",INDEX(データ!#REF!,MATCH(CL648,データ!#REF!),MATCH(CJ648,データ!#REF!)),""))))</f>
        <v/>
      </c>
      <c r="CS648" s="22" t="str">
        <f t="shared" si="1003"/>
        <v/>
      </c>
      <c r="CT648" s="21" t="str">
        <f t="shared" si="1004"/>
        <v/>
      </c>
      <c r="CU648" s="27" t="str">
        <f t="shared" si="1005"/>
        <v/>
      </c>
      <c r="CV648" s="24" t="str">
        <f t="shared" si="1006"/>
        <v/>
      </c>
      <c r="CW648" s="25" t="str">
        <f t="shared" si="1007"/>
        <v>0</v>
      </c>
      <c r="CX648" s="26" t="str">
        <f t="shared" si="1008"/>
        <v/>
      </c>
      <c r="CY648" s="26" t="str">
        <f t="shared" si="1009"/>
        <v/>
      </c>
      <c r="CZ648" s="26" t="str">
        <f t="shared" si="1010"/>
        <v/>
      </c>
      <c r="DA648" s="27" t="str">
        <f t="shared" si="1011"/>
        <v/>
      </c>
      <c r="DB648" s="26" t="str">
        <f t="shared" si="1012"/>
        <v/>
      </c>
      <c r="DC648" s="26" t="str">
        <f t="shared" si="1013"/>
        <v/>
      </c>
      <c r="DD648" s="45" t="s">
        <v>30</v>
      </c>
      <c r="DE648" s="55" t="str">
        <f>IF(ＣＳＶ貼付用!DB634="","",ＣＳＶ貼付用!DB634)</f>
        <v/>
      </c>
      <c r="DF648" s="38" t="str">
        <f>IF(ＣＳＶ貼付用!DD634="","",ＣＳＶ貼付用!DD634)</f>
        <v/>
      </c>
      <c r="DG648" s="38" t="str">
        <f>IF(ＣＳＶ貼付用!DF634="","",ＣＳＶ貼付用!DF634)</f>
        <v/>
      </c>
      <c r="DH648" s="40" t="str">
        <f t="shared" si="1014"/>
        <v/>
      </c>
      <c r="DI648" s="41" t="str">
        <f>IF(林齢計算用!E634="","",林齢計算用!E634)</f>
        <v/>
      </c>
      <c r="DJ648" s="41" t="str">
        <f t="shared" si="1015"/>
        <v/>
      </c>
      <c r="DK648" s="41" t="str">
        <f t="shared" si="1016"/>
        <v/>
      </c>
      <c r="DL648" s="23" t="str">
        <f>IF(DG648="スギ",INDEX(データ!$C$7:$E$26,MATCH(DJ648,データ!$B$7:$B$26),MATCH(DH648,データ!$C$6:$E$6)),IF(DG648="ヒノキ",INDEX(データ!$C$32:$E$51,MATCH(DJ648,データ!$B$32:$B$51),MATCH(DH648,データ!$C$31:$E$31)),IF(DG648="マツ",INDEX(データ!#REF!,MATCH(DJ648,データ!#REF!),MATCH(DH648,データ!#REF!)),IF(DG648="ザツ",INDEX(データ!#REF!,MATCH(DJ648,データ!#REF!),MATCH(DH648,データ!#REF!)),""))))</f>
        <v/>
      </c>
      <c r="DM648" s="22" t="str">
        <f t="shared" si="954"/>
        <v/>
      </c>
      <c r="DN648" s="21" t="str">
        <f t="shared" si="1017"/>
        <v/>
      </c>
      <c r="DO648" s="21" t="str">
        <f t="shared" si="1018"/>
        <v/>
      </c>
      <c r="DP648" s="24" t="str">
        <f>IF(DG648="スギ",INDEX(データ!$H$7:$J$26,MATCH(DJ648,データ!$G$7:$G$26),MATCH(DH648,データ!$H$6:$J$6)),IF(DG648="ヒノキ",INDEX(データ!$H$32:$J$51,MATCH(DJ648,データ!$G$32:$G$51),MATCH(DH648,データ!$H$31:$J$31)),IF(DG648="マツ",INDEX(データ!#REF!,MATCH(DJ648,データ!#REF!),MATCH(DH648,データ!#REF!)),IF(DG648="ザツ",INDEX(データ!#REF!,MATCH(DJ648,データ!#REF!),MATCH(DH648,データ!#REF!)),""))))</f>
        <v/>
      </c>
      <c r="DQ648" s="22" t="str">
        <f t="shared" si="1019"/>
        <v/>
      </c>
      <c r="DR648" s="21" t="str">
        <f t="shared" si="1020"/>
        <v/>
      </c>
      <c r="DS648" s="27" t="str">
        <f t="shared" si="1021"/>
        <v/>
      </c>
      <c r="DT648" s="24" t="str">
        <f t="shared" si="1022"/>
        <v/>
      </c>
      <c r="DU648" s="25" t="str">
        <f t="shared" si="1023"/>
        <v>0</v>
      </c>
      <c r="DV648" s="26" t="str">
        <f t="shared" si="1024"/>
        <v/>
      </c>
      <c r="DW648" s="26" t="str">
        <f t="shared" si="1025"/>
        <v/>
      </c>
      <c r="DX648" s="26" t="str">
        <f t="shared" si="1026"/>
        <v/>
      </c>
      <c r="DY648" s="27" t="str">
        <f t="shared" si="1027"/>
        <v/>
      </c>
      <c r="DZ648" s="26" t="str">
        <f t="shared" si="1028"/>
        <v/>
      </c>
      <c r="EA648" s="26" t="str">
        <f t="shared" si="1029"/>
        <v/>
      </c>
      <c r="EB648" s="45" t="s">
        <v>30</v>
      </c>
      <c r="EC648" s="55" t="str">
        <f>IF(ＣＳＶ貼付用!DQ634="","",ＣＳＶ貼付用!DQ634)</f>
        <v/>
      </c>
      <c r="ED648" s="38" t="str">
        <f>IF(ＣＳＶ貼付用!DS634="","",ＣＳＶ貼付用!DS634)</f>
        <v/>
      </c>
      <c r="EE648" s="38" t="str">
        <f>IF(ＣＳＶ貼付用!DU634="","",ＣＳＶ貼付用!DU634)</f>
        <v/>
      </c>
      <c r="EF648" s="40" t="str">
        <f t="shared" si="1030"/>
        <v/>
      </c>
      <c r="EG648" s="41" t="str">
        <f>IF(林齢計算用!F634="","",林齢計算用!F634)</f>
        <v/>
      </c>
      <c r="EH648" s="41" t="str">
        <f t="shared" si="1031"/>
        <v/>
      </c>
      <c r="EI648" s="41" t="str">
        <f t="shared" si="1032"/>
        <v/>
      </c>
      <c r="EJ648" s="23" t="str">
        <f>IF(EE648="スギ",INDEX(データ!$C$7:$E$26,MATCH(EH648,データ!$B$7:$B$26),MATCH(EF648,データ!$C$6:$E$6)),IF(EE648="ヒノキ",INDEX(データ!$C$32:$E$51,MATCH(EH648,データ!$B$32:$B$51),MATCH(EF648,データ!$C$31:$E$31)),IF(EE648="マツ",INDEX(データ!#REF!,MATCH(EH648,データ!#REF!),MATCH(EF648,データ!#REF!)),IF(EE648="ザツ",INDEX(データ!#REF!,MATCH(EH648,データ!#REF!),MATCH(EF648,データ!#REF!)),""))))</f>
        <v/>
      </c>
      <c r="EK648" s="22" t="str">
        <f t="shared" si="955"/>
        <v/>
      </c>
      <c r="EL648" s="21" t="str">
        <f t="shared" si="1033"/>
        <v/>
      </c>
      <c r="EM648" s="21" t="str">
        <f t="shared" si="1034"/>
        <v/>
      </c>
      <c r="EN648" s="24" t="str">
        <f>IF(EE648="スギ",INDEX(データ!$H$7:$J$26,MATCH(EH648,データ!$G$7:$G$26),MATCH(EF648,データ!$H$6:$J$6)),IF(EE648="ヒノキ",INDEX(データ!$H$32:$J$51,MATCH(EH648,データ!$G$32:$G$51),MATCH(EF648,データ!$H$31:$J$31)),IF(EE648="マツ",INDEX(データ!#REF!,MATCH(EH648,データ!#REF!),MATCH(EF648,データ!#REF!)),IF(EE648="ザツ",INDEX(データ!#REF!,MATCH(EH648,データ!#REF!),MATCH(EF648,データ!#REF!)),""))))</f>
        <v/>
      </c>
      <c r="EO648" s="22" t="str">
        <f t="shared" si="1035"/>
        <v/>
      </c>
      <c r="EP648" s="21" t="str">
        <f t="shared" si="1036"/>
        <v/>
      </c>
      <c r="EQ648" s="27" t="str">
        <f t="shared" si="1037"/>
        <v/>
      </c>
      <c r="ER648" s="24" t="str">
        <f t="shared" si="1038"/>
        <v/>
      </c>
      <c r="ES648" s="25" t="str">
        <f t="shared" si="1039"/>
        <v>0</v>
      </c>
      <c r="ET648" s="26" t="str">
        <f t="shared" si="1040"/>
        <v/>
      </c>
      <c r="EU648" s="26" t="str">
        <f t="shared" si="1041"/>
        <v/>
      </c>
      <c r="EV648" s="26" t="str">
        <f t="shared" si="1042"/>
        <v/>
      </c>
      <c r="EW648" s="27" t="str">
        <f t="shared" si="1043"/>
        <v/>
      </c>
      <c r="EX648" s="26" t="str">
        <f t="shared" si="1044"/>
        <v/>
      </c>
      <c r="EY648" s="26" t="str">
        <f t="shared" si="1045"/>
        <v/>
      </c>
      <c r="EZ648" s="26">
        <f t="shared" si="1046"/>
        <v>0</v>
      </c>
      <c r="FA648" s="43"/>
    </row>
    <row r="649" spans="1:157" ht="15.95" customHeight="1" x14ac:dyDescent="0.15">
      <c r="A649" s="21"/>
      <c r="B649" s="36" t="str">
        <f>IF(ＣＳＶ貼付用!G635="","",ＣＳＶ貼付用!G635)</f>
        <v/>
      </c>
      <c r="C649" s="36" t="str">
        <f>IF(ＣＳＶ貼付用!I635="","",ＣＳＶ貼付用!I635)</f>
        <v/>
      </c>
      <c r="D649" s="36" t="str">
        <f>IF(ＣＳＶ貼付用!J635="","",ＣＳＶ貼付用!J635)</f>
        <v/>
      </c>
      <c r="E649" s="36" t="str">
        <f>IF(ＣＳＶ貼付用!F635="","",ＣＳＶ貼付用!F635)</f>
        <v/>
      </c>
      <c r="F649" s="38" t="str">
        <f>IF(ＣＳＶ貼付用!T635="","",ＣＳＶ貼付用!T635)</f>
        <v/>
      </c>
      <c r="G649" s="38"/>
      <c r="H649" s="38" t="str">
        <f>IF(ＣＳＶ貼付用!GJ635="","",ＣＳＶ貼付用!GJ635)</f>
        <v/>
      </c>
      <c r="I649" s="38" t="str">
        <f>IF(ＣＳＶ貼付用!GL635="","",ＣＳＶ貼付用!GL635)</f>
        <v/>
      </c>
      <c r="J649" s="38" t="str">
        <f>IF(ＣＳＶ貼付用!GN635="","",ＣＳＶ貼付用!GN635)</f>
        <v/>
      </c>
      <c r="K649" s="38" t="str">
        <f>IF(ＣＳＶ貼付用!GP635="","",ＣＳＶ貼付用!GP635)</f>
        <v/>
      </c>
      <c r="L649" s="45" t="s">
        <v>30</v>
      </c>
      <c r="M649" s="55" t="str">
        <f>IF(ＣＳＶ貼付用!AT635="","",ＣＳＶ貼付用!AT635)</f>
        <v/>
      </c>
      <c r="N649" s="38" t="str">
        <f>IF(ＣＳＶ貼付用!AV635="","",ＣＳＶ貼付用!AV635)</f>
        <v/>
      </c>
      <c r="O649" s="38" t="str">
        <f>IF(ＣＳＶ貼付用!AX635="","",ＣＳＶ貼付用!AX635)</f>
        <v/>
      </c>
      <c r="P649" s="40" t="str">
        <f>IF(ＣＳＶ貼付用!FE635="","",ＣＳＶ貼付用!FE635)</f>
        <v/>
      </c>
      <c r="Q649" s="41" t="str">
        <f>IF(林齢計算用!A635="","",林齢計算用!A635)</f>
        <v/>
      </c>
      <c r="R649" s="41" t="str">
        <f t="shared" si="956"/>
        <v/>
      </c>
      <c r="S649" s="56" t="str">
        <f>IF(ＣＳＶ貼付用!EG635="","",ＣＳＶ貼付用!EG635*10)</f>
        <v/>
      </c>
      <c r="T649" s="23" t="str">
        <f>IF(O649="スギ",INDEX(データ!$C$7:$E$26,MATCH(R649,データ!$B$7:$B$26),MATCH(P649,データ!$C$6:$E$6)),IF(O649="ヒノキ",INDEX(データ!$C$32:$E$51,MATCH(R649,データ!$B$32:$B$51),MATCH(P649,データ!$C$31:$E$31)),IF(O649="マツ",INDEX(データ!#REF!,MATCH(R649,データ!#REF!),MATCH(P649,データ!#REF!)),IF(O649="ザツ",INDEX(データ!#REF!,MATCH(R649,データ!#REF!),MATCH(P649,データ!#REF!)),""))))</f>
        <v/>
      </c>
      <c r="U649" s="22" t="str">
        <f t="shared" si="1047"/>
        <v/>
      </c>
      <c r="V649" s="21" t="str">
        <f t="shared" si="1051"/>
        <v/>
      </c>
      <c r="W649" s="21" t="str">
        <f t="shared" si="1048"/>
        <v/>
      </c>
      <c r="X649" s="23" t="str">
        <f>IF(O649="スギ",INDEX(データ!$H$7:$J$26,MATCH(R649,データ!$G$7:$G$26),MATCH(P649,データ!$H$6:$J$6)),IF(O649="ヒノキ",INDEX(データ!$H$32:$J$51,MATCH(R649,データ!$G$32:$G$51),MATCH(P649,データ!$H$31:$J$31)),IF(O649="マツ",INDEX(データ!#REF!,MATCH(R649,データ!#REF!),MATCH(P649,データ!#REF!)),IF(O649="ザツ",INDEX(データ!#REF!,MATCH(R649,データ!#REF!),MATCH(P649,データ!#REF!)),""))))</f>
        <v/>
      </c>
      <c r="Y649" s="22" t="str">
        <f t="shared" si="1049"/>
        <v/>
      </c>
      <c r="Z649" s="21" t="str">
        <f t="shared" si="1050"/>
        <v/>
      </c>
      <c r="AA649" s="27" t="str">
        <f t="shared" si="957"/>
        <v/>
      </c>
      <c r="AB649" s="24" t="str">
        <f t="shared" si="958"/>
        <v/>
      </c>
      <c r="AC649" s="25" t="str">
        <f t="shared" si="959"/>
        <v>0</v>
      </c>
      <c r="AD649" s="26" t="str">
        <f t="shared" si="960"/>
        <v/>
      </c>
      <c r="AE649" s="26" t="str">
        <f t="shared" si="961"/>
        <v/>
      </c>
      <c r="AF649" s="26" t="str">
        <f t="shared" si="962"/>
        <v/>
      </c>
      <c r="AG649" s="27" t="str">
        <f t="shared" si="963"/>
        <v/>
      </c>
      <c r="AH649" s="26" t="str">
        <f t="shared" si="964"/>
        <v/>
      </c>
      <c r="AI649" s="26" t="str">
        <f t="shared" si="965"/>
        <v/>
      </c>
      <c r="AJ649" s="45" t="s">
        <v>30</v>
      </c>
      <c r="AK649" s="55" t="str">
        <f>IF(ＣＳＶ貼付用!BI635="","",ＣＳＶ貼付用!BI635)</f>
        <v/>
      </c>
      <c r="AL649" s="38" t="str">
        <f>IF(ＣＳＶ貼付用!BK635="","",ＣＳＶ貼付用!BK635)</f>
        <v/>
      </c>
      <c r="AM649" s="38" t="str">
        <f>IF(ＣＳＶ貼付用!BM635="","",ＣＳＶ貼付用!BM635)</f>
        <v/>
      </c>
      <c r="AN649" s="40" t="str">
        <f t="shared" si="966"/>
        <v/>
      </c>
      <c r="AO649" s="41" t="str">
        <f>IF(林齢計算用!B635="","",林齢計算用!B635)</f>
        <v/>
      </c>
      <c r="AP649" s="41" t="str">
        <f t="shared" si="967"/>
        <v/>
      </c>
      <c r="AQ649" s="41" t="str">
        <f t="shared" si="968"/>
        <v/>
      </c>
      <c r="AR649" s="23" t="str">
        <f>IF(AM649="スギ",INDEX(データ!$C$7:$E$26,MATCH(AP649,データ!$B$7:$B$26),MATCH(AN649,データ!$C$6:$E$6)),IF(AM649="ヒノキ",INDEX(データ!$C$32:$E$51,MATCH(AP649,データ!$B$32:$B$51),MATCH(AN649,データ!$C$31:$E$31)),IF(AM649="マツ",INDEX(データ!#REF!,MATCH(AP649,データ!#REF!),MATCH(AN649,データ!#REF!)),IF(AM649="ザツ",INDEX(データ!#REF!,MATCH(AP649,データ!#REF!),MATCH(AN649,データ!#REF!)),""))))</f>
        <v/>
      </c>
      <c r="AS649" s="22" t="str">
        <f t="shared" si="951"/>
        <v/>
      </c>
      <c r="AT649" s="21" t="str">
        <f t="shared" si="969"/>
        <v/>
      </c>
      <c r="AU649" s="21" t="str">
        <f t="shared" si="970"/>
        <v/>
      </c>
      <c r="AV649" s="24" t="str">
        <f>IF(AM649="スギ",INDEX(データ!$H$7:$J$26,MATCH(AP649,データ!$G$7:$G$26),MATCH(AN649,データ!$H$6:$J$6)),IF(AM649="ヒノキ",INDEX(データ!$H$32:$J$51,MATCH(AP649,データ!$G$32:$G$51),MATCH(AN649,データ!$H$31:$J$31)),IF(AM649="マツ",INDEX(データ!#REF!,MATCH(AP649,データ!#REF!),MATCH(AN649,データ!#REF!)),IF(AM649="ザツ",INDEX(データ!#REF!,MATCH(AP649,データ!#REF!),MATCH(AN649,データ!#REF!)),""))))</f>
        <v/>
      </c>
      <c r="AW649" s="22" t="str">
        <f t="shared" si="971"/>
        <v/>
      </c>
      <c r="AX649" s="21" t="str">
        <f t="shared" si="972"/>
        <v/>
      </c>
      <c r="AY649" s="27" t="str">
        <f t="shared" si="973"/>
        <v/>
      </c>
      <c r="AZ649" s="24" t="str">
        <f t="shared" si="974"/>
        <v/>
      </c>
      <c r="BA649" s="25" t="str">
        <f t="shared" si="975"/>
        <v>0</v>
      </c>
      <c r="BB649" s="26" t="str">
        <f t="shared" si="976"/>
        <v/>
      </c>
      <c r="BC649" s="26" t="str">
        <f t="shared" si="977"/>
        <v/>
      </c>
      <c r="BD649" s="26" t="str">
        <f t="shared" si="978"/>
        <v/>
      </c>
      <c r="BE649" s="27" t="str">
        <f t="shared" si="979"/>
        <v/>
      </c>
      <c r="BF649" s="26" t="str">
        <f t="shared" si="980"/>
        <v/>
      </c>
      <c r="BG649" s="26" t="str">
        <f t="shared" si="981"/>
        <v/>
      </c>
      <c r="BH649" s="45" t="s">
        <v>30</v>
      </c>
      <c r="BI649" s="55" t="str">
        <f>IF(ＣＳＶ貼付用!BX635="","",ＣＳＶ貼付用!BX635)</f>
        <v/>
      </c>
      <c r="BJ649" s="38" t="str">
        <f>IF(ＣＳＶ貼付用!BZ635="","",ＣＳＶ貼付用!BZ635)</f>
        <v/>
      </c>
      <c r="BK649" s="38" t="str">
        <f>IF(ＣＳＶ貼付用!CB635="","",ＣＳＶ貼付用!CB635)</f>
        <v/>
      </c>
      <c r="BL649" s="40" t="str">
        <f t="shared" si="982"/>
        <v/>
      </c>
      <c r="BM649" s="41" t="str">
        <f>IF(林齢計算用!C635="","",林齢計算用!C635)</f>
        <v/>
      </c>
      <c r="BN649" s="41" t="str">
        <f t="shared" si="983"/>
        <v/>
      </c>
      <c r="BO649" s="41" t="str">
        <f t="shared" si="984"/>
        <v/>
      </c>
      <c r="BP649" s="23" t="str">
        <f>IF(BK649="スギ",INDEX(データ!$C$7:$E$26,MATCH(BN649,データ!$B$7:$B$26),MATCH(BL649,データ!$C$6:$E$6)),IF(BK649="ヒノキ",INDEX(データ!$C$32:$E$51,MATCH(BN649,データ!$B$32:$B$51),MATCH(BL649,データ!$C$31:$E$31)),IF(BK649="マツ",INDEX(データ!#REF!,MATCH(BN649,データ!#REF!),MATCH(BL649,データ!#REF!)),IF(BK649="ザツ",INDEX(データ!#REF!,MATCH(BN649,データ!#REF!),MATCH(BL649,データ!#REF!)),""))))</f>
        <v/>
      </c>
      <c r="BQ649" s="22" t="str">
        <f t="shared" si="952"/>
        <v/>
      </c>
      <c r="BR649" s="21" t="str">
        <f t="shared" si="985"/>
        <v/>
      </c>
      <c r="BS649" s="21" t="str">
        <f t="shared" si="986"/>
        <v/>
      </c>
      <c r="BT649" s="24" t="str">
        <f>IF(BK649="スギ",INDEX(データ!$H$7:$J$26,MATCH(BN649,データ!$G$7:$G$26),MATCH(BL649,データ!$H$6:$J$6)),IF(BK649="ヒノキ",INDEX(データ!$H$32:$J$51,MATCH(BN649,データ!$G$32:$G$51),MATCH(BL649,データ!$H$31:$J$31)),IF(BK649="マツ",INDEX(データ!#REF!,MATCH(BN649,データ!#REF!),MATCH(BL649,データ!#REF!)),IF(BK649="ザツ",INDEX(データ!#REF!,MATCH(BN649,データ!#REF!),MATCH(BL649,データ!#REF!)),""))))</f>
        <v/>
      </c>
      <c r="BU649" s="22" t="str">
        <f t="shared" si="987"/>
        <v/>
      </c>
      <c r="BV649" s="21" t="str">
        <f t="shared" si="988"/>
        <v/>
      </c>
      <c r="BW649" s="27" t="str">
        <f t="shared" si="989"/>
        <v/>
      </c>
      <c r="BX649" s="24" t="str">
        <f t="shared" si="990"/>
        <v/>
      </c>
      <c r="BY649" s="25" t="str">
        <f t="shared" si="991"/>
        <v>0</v>
      </c>
      <c r="BZ649" s="26" t="str">
        <f t="shared" si="992"/>
        <v/>
      </c>
      <c r="CA649" s="26" t="str">
        <f t="shared" si="993"/>
        <v/>
      </c>
      <c r="CB649" s="26" t="str">
        <f t="shared" si="994"/>
        <v/>
      </c>
      <c r="CC649" s="27" t="str">
        <f t="shared" si="995"/>
        <v/>
      </c>
      <c r="CD649" s="26" t="str">
        <f t="shared" si="996"/>
        <v/>
      </c>
      <c r="CE649" s="26" t="str">
        <f t="shared" si="997"/>
        <v/>
      </c>
      <c r="CF649" s="45" t="s">
        <v>30</v>
      </c>
      <c r="CG649" s="55" t="str">
        <f>IF(ＣＳＶ貼付用!CM635="","",ＣＳＶ貼付用!CM635)</f>
        <v/>
      </c>
      <c r="CH649" s="38" t="str">
        <f>IF(ＣＳＶ貼付用!CO635="","",ＣＳＶ貼付用!CO635)</f>
        <v/>
      </c>
      <c r="CI649" s="38" t="str">
        <f>IF(ＣＳＶ貼付用!CQ635="","",ＣＳＶ貼付用!CQ635)</f>
        <v/>
      </c>
      <c r="CJ649" s="40" t="str">
        <f t="shared" si="998"/>
        <v/>
      </c>
      <c r="CK649" s="41" t="str">
        <f>IF(林齢計算用!D635="","",林齢計算用!D635)</f>
        <v/>
      </c>
      <c r="CL649" s="41" t="str">
        <f t="shared" si="999"/>
        <v/>
      </c>
      <c r="CM649" s="41" t="str">
        <f t="shared" si="1000"/>
        <v/>
      </c>
      <c r="CN649" s="23" t="str">
        <f>IF(CI649="スギ",INDEX(データ!$C$7:$E$26,MATCH(CL649,データ!$B$7:$B$26),MATCH(CJ649,データ!$C$6:$E$6)),IF(CI649="ヒノキ",INDEX(データ!$C$32:$E$51,MATCH(CL649,データ!$B$32:$B$51),MATCH(CJ649,データ!$C$31:$E$31)),IF(CI649="マツ",INDEX(データ!#REF!,MATCH(CL649,データ!#REF!),MATCH(CJ649,データ!#REF!)),IF(CI649="ザツ",INDEX(データ!#REF!,MATCH(CL649,データ!#REF!),MATCH(CJ649,データ!#REF!)),""))))</f>
        <v/>
      </c>
      <c r="CO649" s="22" t="str">
        <f t="shared" si="953"/>
        <v/>
      </c>
      <c r="CP649" s="21" t="str">
        <f t="shared" si="1001"/>
        <v/>
      </c>
      <c r="CQ649" s="21" t="str">
        <f t="shared" si="1002"/>
        <v/>
      </c>
      <c r="CR649" s="24" t="str">
        <f>IF(CI649="スギ",INDEX(データ!$H$7:$J$26,MATCH(CL649,データ!$G$7:$G$26),MATCH(CJ649,データ!$H$6:$J$6)),IF(CI649="ヒノキ",INDEX(データ!$H$32:$J$51,MATCH(CL649,データ!$G$32:$G$51),MATCH(CJ649,データ!$H$31:$J$31)),IF(CI649="マツ",INDEX(データ!#REF!,MATCH(CL649,データ!#REF!),MATCH(CJ649,データ!#REF!)),IF(CI649="ザツ",INDEX(データ!#REF!,MATCH(CL649,データ!#REF!),MATCH(CJ649,データ!#REF!)),""))))</f>
        <v/>
      </c>
      <c r="CS649" s="22" t="str">
        <f t="shared" si="1003"/>
        <v/>
      </c>
      <c r="CT649" s="21" t="str">
        <f t="shared" si="1004"/>
        <v/>
      </c>
      <c r="CU649" s="27" t="str">
        <f t="shared" si="1005"/>
        <v/>
      </c>
      <c r="CV649" s="24" t="str">
        <f t="shared" si="1006"/>
        <v/>
      </c>
      <c r="CW649" s="25" t="str">
        <f t="shared" si="1007"/>
        <v>0</v>
      </c>
      <c r="CX649" s="26" t="str">
        <f t="shared" si="1008"/>
        <v/>
      </c>
      <c r="CY649" s="26" t="str">
        <f t="shared" si="1009"/>
        <v/>
      </c>
      <c r="CZ649" s="26" t="str">
        <f t="shared" si="1010"/>
        <v/>
      </c>
      <c r="DA649" s="27" t="str">
        <f t="shared" si="1011"/>
        <v/>
      </c>
      <c r="DB649" s="26" t="str">
        <f t="shared" si="1012"/>
        <v/>
      </c>
      <c r="DC649" s="26" t="str">
        <f t="shared" si="1013"/>
        <v/>
      </c>
      <c r="DD649" s="45" t="s">
        <v>30</v>
      </c>
      <c r="DE649" s="55" t="str">
        <f>IF(ＣＳＶ貼付用!DB635="","",ＣＳＶ貼付用!DB635)</f>
        <v/>
      </c>
      <c r="DF649" s="38" t="str">
        <f>IF(ＣＳＶ貼付用!DD635="","",ＣＳＶ貼付用!DD635)</f>
        <v/>
      </c>
      <c r="DG649" s="38" t="str">
        <f>IF(ＣＳＶ貼付用!DF635="","",ＣＳＶ貼付用!DF635)</f>
        <v/>
      </c>
      <c r="DH649" s="40" t="str">
        <f t="shared" si="1014"/>
        <v/>
      </c>
      <c r="DI649" s="41" t="str">
        <f>IF(林齢計算用!E635="","",林齢計算用!E635)</f>
        <v/>
      </c>
      <c r="DJ649" s="41" t="str">
        <f t="shared" si="1015"/>
        <v/>
      </c>
      <c r="DK649" s="41" t="str">
        <f t="shared" si="1016"/>
        <v/>
      </c>
      <c r="DL649" s="23" t="str">
        <f>IF(DG649="スギ",INDEX(データ!$C$7:$E$26,MATCH(DJ649,データ!$B$7:$B$26),MATCH(DH649,データ!$C$6:$E$6)),IF(DG649="ヒノキ",INDEX(データ!$C$32:$E$51,MATCH(DJ649,データ!$B$32:$B$51),MATCH(DH649,データ!$C$31:$E$31)),IF(DG649="マツ",INDEX(データ!#REF!,MATCH(DJ649,データ!#REF!),MATCH(DH649,データ!#REF!)),IF(DG649="ザツ",INDEX(データ!#REF!,MATCH(DJ649,データ!#REF!),MATCH(DH649,データ!#REF!)),""))))</f>
        <v/>
      </c>
      <c r="DM649" s="22" t="str">
        <f t="shared" si="954"/>
        <v/>
      </c>
      <c r="DN649" s="21" t="str">
        <f t="shared" si="1017"/>
        <v/>
      </c>
      <c r="DO649" s="21" t="str">
        <f t="shared" si="1018"/>
        <v/>
      </c>
      <c r="DP649" s="24" t="str">
        <f>IF(DG649="スギ",INDEX(データ!$H$7:$J$26,MATCH(DJ649,データ!$G$7:$G$26),MATCH(DH649,データ!$H$6:$J$6)),IF(DG649="ヒノキ",INDEX(データ!$H$32:$J$51,MATCH(DJ649,データ!$G$32:$G$51),MATCH(DH649,データ!$H$31:$J$31)),IF(DG649="マツ",INDEX(データ!#REF!,MATCH(DJ649,データ!#REF!),MATCH(DH649,データ!#REF!)),IF(DG649="ザツ",INDEX(データ!#REF!,MATCH(DJ649,データ!#REF!),MATCH(DH649,データ!#REF!)),""))))</f>
        <v/>
      </c>
      <c r="DQ649" s="22" t="str">
        <f t="shared" si="1019"/>
        <v/>
      </c>
      <c r="DR649" s="21" t="str">
        <f t="shared" si="1020"/>
        <v/>
      </c>
      <c r="DS649" s="27" t="str">
        <f t="shared" si="1021"/>
        <v/>
      </c>
      <c r="DT649" s="24" t="str">
        <f t="shared" si="1022"/>
        <v/>
      </c>
      <c r="DU649" s="25" t="str">
        <f t="shared" si="1023"/>
        <v>0</v>
      </c>
      <c r="DV649" s="26" t="str">
        <f t="shared" si="1024"/>
        <v/>
      </c>
      <c r="DW649" s="26" t="str">
        <f t="shared" si="1025"/>
        <v/>
      </c>
      <c r="DX649" s="26" t="str">
        <f t="shared" si="1026"/>
        <v/>
      </c>
      <c r="DY649" s="27" t="str">
        <f t="shared" si="1027"/>
        <v/>
      </c>
      <c r="DZ649" s="26" t="str">
        <f t="shared" si="1028"/>
        <v/>
      </c>
      <c r="EA649" s="26" t="str">
        <f t="shared" si="1029"/>
        <v/>
      </c>
      <c r="EB649" s="45" t="s">
        <v>30</v>
      </c>
      <c r="EC649" s="55" t="str">
        <f>IF(ＣＳＶ貼付用!DQ635="","",ＣＳＶ貼付用!DQ635)</f>
        <v/>
      </c>
      <c r="ED649" s="38" t="str">
        <f>IF(ＣＳＶ貼付用!DS635="","",ＣＳＶ貼付用!DS635)</f>
        <v/>
      </c>
      <c r="EE649" s="38" t="str">
        <f>IF(ＣＳＶ貼付用!DU635="","",ＣＳＶ貼付用!DU635)</f>
        <v/>
      </c>
      <c r="EF649" s="40" t="str">
        <f t="shared" si="1030"/>
        <v/>
      </c>
      <c r="EG649" s="41" t="str">
        <f>IF(林齢計算用!F635="","",林齢計算用!F635)</f>
        <v/>
      </c>
      <c r="EH649" s="41" t="str">
        <f t="shared" si="1031"/>
        <v/>
      </c>
      <c r="EI649" s="41" t="str">
        <f t="shared" si="1032"/>
        <v/>
      </c>
      <c r="EJ649" s="23" t="str">
        <f>IF(EE649="スギ",INDEX(データ!$C$7:$E$26,MATCH(EH649,データ!$B$7:$B$26),MATCH(EF649,データ!$C$6:$E$6)),IF(EE649="ヒノキ",INDEX(データ!$C$32:$E$51,MATCH(EH649,データ!$B$32:$B$51),MATCH(EF649,データ!$C$31:$E$31)),IF(EE649="マツ",INDEX(データ!#REF!,MATCH(EH649,データ!#REF!),MATCH(EF649,データ!#REF!)),IF(EE649="ザツ",INDEX(データ!#REF!,MATCH(EH649,データ!#REF!),MATCH(EF649,データ!#REF!)),""))))</f>
        <v/>
      </c>
      <c r="EK649" s="22" t="str">
        <f t="shared" si="955"/>
        <v/>
      </c>
      <c r="EL649" s="21" t="str">
        <f t="shared" si="1033"/>
        <v/>
      </c>
      <c r="EM649" s="21" t="str">
        <f t="shared" si="1034"/>
        <v/>
      </c>
      <c r="EN649" s="24" t="str">
        <f>IF(EE649="スギ",INDEX(データ!$H$7:$J$26,MATCH(EH649,データ!$G$7:$G$26),MATCH(EF649,データ!$H$6:$J$6)),IF(EE649="ヒノキ",INDEX(データ!$H$32:$J$51,MATCH(EH649,データ!$G$32:$G$51),MATCH(EF649,データ!$H$31:$J$31)),IF(EE649="マツ",INDEX(データ!#REF!,MATCH(EH649,データ!#REF!),MATCH(EF649,データ!#REF!)),IF(EE649="ザツ",INDEX(データ!#REF!,MATCH(EH649,データ!#REF!),MATCH(EF649,データ!#REF!)),""))))</f>
        <v/>
      </c>
      <c r="EO649" s="22" t="str">
        <f t="shared" si="1035"/>
        <v/>
      </c>
      <c r="EP649" s="21" t="str">
        <f t="shared" si="1036"/>
        <v/>
      </c>
      <c r="EQ649" s="27" t="str">
        <f t="shared" si="1037"/>
        <v/>
      </c>
      <c r="ER649" s="24" t="str">
        <f t="shared" si="1038"/>
        <v/>
      </c>
      <c r="ES649" s="25" t="str">
        <f t="shared" si="1039"/>
        <v>0</v>
      </c>
      <c r="ET649" s="26" t="str">
        <f t="shared" si="1040"/>
        <v/>
      </c>
      <c r="EU649" s="26" t="str">
        <f t="shared" si="1041"/>
        <v/>
      </c>
      <c r="EV649" s="26" t="str">
        <f t="shared" si="1042"/>
        <v/>
      </c>
      <c r="EW649" s="27" t="str">
        <f t="shared" si="1043"/>
        <v/>
      </c>
      <c r="EX649" s="26" t="str">
        <f t="shared" si="1044"/>
        <v/>
      </c>
      <c r="EY649" s="26" t="str">
        <f t="shared" si="1045"/>
        <v/>
      </c>
      <c r="EZ649" s="26">
        <f t="shared" si="1046"/>
        <v>0</v>
      </c>
      <c r="FA649" s="43"/>
    </row>
    <row r="650" spans="1:157" ht="15.95" customHeight="1" x14ac:dyDescent="0.15">
      <c r="A650" s="21"/>
      <c r="B650" s="36" t="str">
        <f>IF(ＣＳＶ貼付用!G636="","",ＣＳＶ貼付用!G636)</f>
        <v/>
      </c>
      <c r="C650" s="36" t="str">
        <f>IF(ＣＳＶ貼付用!I636="","",ＣＳＶ貼付用!I636)</f>
        <v/>
      </c>
      <c r="D650" s="36" t="str">
        <f>IF(ＣＳＶ貼付用!J636="","",ＣＳＶ貼付用!J636)</f>
        <v/>
      </c>
      <c r="E650" s="36" t="str">
        <f>IF(ＣＳＶ貼付用!F636="","",ＣＳＶ貼付用!F636)</f>
        <v/>
      </c>
      <c r="F650" s="38" t="str">
        <f>IF(ＣＳＶ貼付用!T636="","",ＣＳＶ貼付用!T636)</f>
        <v/>
      </c>
      <c r="G650" s="38"/>
      <c r="H650" s="38" t="str">
        <f>IF(ＣＳＶ貼付用!GJ636="","",ＣＳＶ貼付用!GJ636)</f>
        <v/>
      </c>
      <c r="I650" s="38" t="str">
        <f>IF(ＣＳＶ貼付用!GL636="","",ＣＳＶ貼付用!GL636)</f>
        <v/>
      </c>
      <c r="J650" s="38" t="str">
        <f>IF(ＣＳＶ貼付用!GN636="","",ＣＳＶ貼付用!GN636)</f>
        <v/>
      </c>
      <c r="K650" s="38" t="str">
        <f>IF(ＣＳＶ貼付用!GP636="","",ＣＳＶ貼付用!GP636)</f>
        <v/>
      </c>
      <c r="L650" s="45" t="s">
        <v>30</v>
      </c>
      <c r="M650" s="55" t="str">
        <f>IF(ＣＳＶ貼付用!AT636="","",ＣＳＶ貼付用!AT636)</f>
        <v/>
      </c>
      <c r="N650" s="38" t="str">
        <f>IF(ＣＳＶ貼付用!AV636="","",ＣＳＶ貼付用!AV636)</f>
        <v/>
      </c>
      <c r="O650" s="38" t="str">
        <f>IF(ＣＳＶ貼付用!AX636="","",ＣＳＶ貼付用!AX636)</f>
        <v/>
      </c>
      <c r="P650" s="40" t="str">
        <f>IF(ＣＳＶ貼付用!FE636="","",ＣＳＶ貼付用!FE636)</f>
        <v/>
      </c>
      <c r="Q650" s="41" t="str">
        <f>IF(林齢計算用!A636="","",林齢計算用!A636)</f>
        <v/>
      </c>
      <c r="R650" s="41" t="str">
        <f t="shared" si="956"/>
        <v/>
      </c>
      <c r="S650" s="56" t="str">
        <f>IF(ＣＳＶ貼付用!EG636="","",ＣＳＶ貼付用!EG636*10)</f>
        <v/>
      </c>
      <c r="T650" s="23" t="str">
        <f>IF(O650="スギ",INDEX(データ!$C$7:$E$26,MATCH(R650,データ!$B$7:$B$26),MATCH(P650,データ!$C$6:$E$6)),IF(O650="ヒノキ",INDEX(データ!$C$32:$E$51,MATCH(R650,データ!$B$32:$B$51),MATCH(P650,データ!$C$31:$E$31)),IF(O650="マツ",INDEX(データ!#REF!,MATCH(R650,データ!#REF!),MATCH(P650,データ!#REF!)),IF(O650="ザツ",INDEX(データ!#REF!,MATCH(R650,データ!#REF!),MATCH(P650,データ!#REF!)),""))))</f>
        <v/>
      </c>
      <c r="U650" s="22" t="str">
        <f t="shared" si="1047"/>
        <v/>
      </c>
      <c r="V650" s="21" t="str">
        <f t="shared" si="1051"/>
        <v/>
      </c>
      <c r="W650" s="21" t="str">
        <f t="shared" si="1048"/>
        <v/>
      </c>
      <c r="X650" s="23" t="str">
        <f>IF(O650="スギ",INDEX(データ!$H$7:$J$26,MATCH(R650,データ!$G$7:$G$26),MATCH(P650,データ!$H$6:$J$6)),IF(O650="ヒノキ",INDEX(データ!$H$32:$J$51,MATCH(R650,データ!$G$32:$G$51),MATCH(P650,データ!$H$31:$J$31)),IF(O650="マツ",INDEX(データ!#REF!,MATCH(R650,データ!#REF!),MATCH(P650,データ!#REF!)),IF(O650="ザツ",INDEX(データ!#REF!,MATCH(R650,データ!#REF!),MATCH(P650,データ!#REF!)),""))))</f>
        <v/>
      </c>
      <c r="Y650" s="22" t="str">
        <f t="shared" si="1049"/>
        <v/>
      </c>
      <c r="Z650" s="21" t="str">
        <f t="shared" si="1050"/>
        <v/>
      </c>
      <c r="AA650" s="27" t="str">
        <f t="shared" si="957"/>
        <v/>
      </c>
      <c r="AB650" s="24" t="str">
        <f t="shared" si="958"/>
        <v/>
      </c>
      <c r="AC650" s="25" t="str">
        <f t="shared" si="959"/>
        <v>0</v>
      </c>
      <c r="AD650" s="26" t="str">
        <f t="shared" si="960"/>
        <v/>
      </c>
      <c r="AE650" s="26" t="str">
        <f t="shared" si="961"/>
        <v/>
      </c>
      <c r="AF650" s="26" t="str">
        <f t="shared" si="962"/>
        <v/>
      </c>
      <c r="AG650" s="27" t="str">
        <f t="shared" si="963"/>
        <v/>
      </c>
      <c r="AH650" s="26" t="str">
        <f t="shared" si="964"/>
        <v/>
      </c>
      <c r="AI650" s="26" t="str">
        <f t="shared" si="965"/>
        <v/>
      </c>
      <c r="AJ650" s="45" t="s">
        <v>30</v>
      </c>
      <c r="AK650" s="55" t="str">
        <f>IF(ＣＳＶ貼付用!BI636="","",ＣＳＶ貼付用!BI636)</f>
        <v/>
      </c>
      <c r="AL650" s="38" t="str">
        <f>IF(ＣＳＶ貼付用!BK636="","",ＣＳＶ貼付用!BK636)</f>
        <v/>
      </c>
      <c r="AM650" s="38" t="str">
        <f>IF(ＣＳＶ貼付用!BM636="","",ＣＳＶ貼付用!BM636)</f>
        <v/>
      </c>
      <c r="AN650" s="40" t="str">
        <f t="shared" si="966"/>
        <v/>
      </c>
      <c r="AO650" s="41" t="str">
        <f>IF(林齢計算用!B636="","",林齢計算用!B636)</f>
        <v/>
      </c>
      <c r="AP650" s="41" t="str">
        <f t="shared" si="967"/>
        <v/>
      </c>
      <c r="AQ650" s="41" t="str">
        <f t="shared" si="968"/>
        <v/>
      </c>
      <c r="AR650" s="23" t="str">
        <f>IF(AM650="スギ",INDEX(データ!$C$7:$E$26,MATCH(AP650,データ!$B$7:$B$26),MATCH(AN650,データ!$C$6:$E$6)),IF(AM650="ヒノキ",INDEX(データ!$C$32:$E$51,MATCH(AP650,データ!$B$32:$B$51),MATCH(AN650,データ!$C$31:$E$31)),IF(AM650="マツ",INDEX(データ!#REF!,MATCH(AP650,データ!#REF!),MATCH(AN650,データ!#REF!)),IF(AM650="ザツ",INDEX(データ!#REF!,MATCH(AP650,データ!#REF!),MATCH(AN650,データ!#REF!)),""))))</f>
        <v/>
      </c>
      <c r="AS650" s="22" t="str">
        <f t="shared" si="951"/>
        <v/>
      </c>
      <c r="AT650" s="21" t="str">
        <f t="shared" si="969"/>
        <v/>
      </c>
      <c r="AU650" s="21" t="str">
        <f t="shared" si="970"/>
        <v/>
      </c>
      <c r="AV650" s="24" t="str">
        <f>IF(AM650="スギ",INDEX(データ!$H$7:$J$26,MATCH(AP650,データ!$G$7:$G$26),MATCH(AN650,データ!$H$6:$J$6)),IF(AM650="ヒノキ",INDEX(データ!$H$32:$J$51,MATCH(AP650,データ!$G$32:$G$51),MATCH(AN650,データ!$H$31:$J$31)),IF(AM650="マツ",INDEX(データ!#REF!,MATCH(AP650,データ!#REF!),MATCH(AN650,データ!#REF!)),IF(AM650="ザツ",INDEX(データ!#REF!,MATCH(AP650,データ!#REF!),MATCH(AN650,データ!#REF!)),""))))</f>
        <v/>
      </c>
      <c r="AW650" s="22" t="str">
        <f t="shared" si="971"/>
        <v/>
      </c>
      <c r="AX650" s="21" t="str">
        <f t="shared" si="972"/>
        <v/>
      </c>
      <c r="AY650" s="27" t="str">
        <f t="shared" si="973"/>
        <v/>
      </c>
      <c r="AZ650" s="24" t="str">
        <f t="shared" si="974"/>
        <v/>
      </c>
      <c r="BA650" s="25" t="str">
        <f t="shared" si="975"/>
        <v>0</v>
      </c>
      <c r="BB650" s="26" t="str">
        <f t="shared" si="976"/>
        <v/>
      </c>
      <c r="BC650" s="26" t="str">
        <f t="shared" si="977"/>
        <v/>
      </c>
      <c r="BD650" s="26" t="str">
        <f t="shared" si="978"/>
        <v/>
      </c>
      <c r="BE650" s="27" t="str">
        <f t="shared" si="979"/>
        <v/>
      </c>
      <c r="BF650" s="26" t="str">
        <f t="shared" si="980"/>
        <v/>
      </c>
      <c r="BG650" s="26" t="str">
        <f t="shared" si="981"/>
        <v/>
      </c>
      <c r="BH650" s="45" t="s">
        <v>30</v>
      </c>
      <c r="BI650" s="55" t="str">
        <f>IF(ＣＳＶ貼付用!BX636="","",ＣＳＶ貼付用!BX636)</f>
        <v/>
      </c>
      <c r="BJ650" s="38" t="str">
        <f>IF(ＣＳＶ貼付用!BZ636="","",ＣＳＶ貼付用!BZ636)</f>
        <v/>
      </c>
      <c r="BK650" s="38" t="str">
        <f>IF(ＣＳＶ貼付用!CB636="","",ＣＳＶ貼付用!CB636)</f>
        <v/>
      </c>
      <c r="BL650" s="40" t="str">
        <f t="shared" si="982"/>
        <v/>
      </c>
      <c r="BM650" s="41" t="str">
        <f>IF(林齢計算用!C636="","",林齢計算用!C636)</f>
        <v/>
      </c>
      <c r="BN650" s="41" t="str">
        <f t="shared" si="983"/>
        <v/>
      </c>
      <c r="BO650" s="41" t="str">
        <f t="shared" si="984"/>
        <v/>
      </c>
      <c r="BP650" s="23" t="str">
        <f>IF(BK650="スギ",INDEX(データ!$C$7:$E$26,MATCH(BN650,データ!$B$7:$B$26),MATCH(BL650,データ!$C$6:$E$6)),IF(BK650="ヒノキ",INDEX(データ!$C$32:$E$51,MATCH(BN650,データ!$B$32:$B$51),MATCH(BL650,データ!$C$31:$E$31)),IF(BK650="マツ",INDEX(データ!#REF!,MATCH(BN650,データ!#REF!),MATCH(BL650,データ!#REF!)),IF(BK650="ザツ",INDEX(データ!#REF!,MATCH(BN650,データ!#REF!),MATCH(BL650,データ!#REF!)),""))))</f>
        <v/>
      </c>
      <c r="BQ650" s="22" t="str">
        <f t="shared" si="952"/>
        <v/>
      </c>
      <c r="BR650" s="21" t="str">
        <f t="shared" si="985"/>
        <v/>
      </c>
      <c r="BS650" s="21" t="str">
        <f t="shared" si="986"/>
        <v/>
      </c>
      <c r="BT650" s="24" t="str">
        <f>IF(BK650="スギ",INDEX(データ!$H$7:$J$26,MATCH(BN650,データ!$G$7:$G$26),MATCH(BL650,データ!$H$6:$J$6)),IF(BK650="ヒノキ",INDEX(データ!$H$32:$J$51,MATCH(BN650,データ!$G$32:$G$51),MATCH(BL650,データ!$H$31:$J$31)),IF(BK650="マツ",INDEX(データ!#REF!,MATCH(BN650,データ!#REF!),MATCH(BL650,データ!#REF!)),IF(BK650="ザツ",INDEX(データ!#REF!,MATCH(BN650,データ!#REF!),MATCH(BL650,データ!#REF!)),""))))</f>
        <v/>
      </c>
      <c r="BU650" s="22" t="str">
        <f t="shared" si="987"/>
        <v/>
      </c>
      <c r="BV650" s="21" t="str">
        <f t="shared" si="988"/>
        <v/>
      </c>
      <c r="BW650" s="27" t="str">
        <f t="shared" si="989"/>
        <v/>
      </c>
      <c r="BX650" s="24" t="str">
        <f t="shared" si="990"/>
        <v/>
      </c>
      <c r="BY650" s="25" t="str">
        <f t="shared" si="991"/>
        <v>0</v>
      </c>
      <c r="BZ650" s="26" t="str">
        <f t="shared" si="992"/>
        <v/>
      </c>
      <c r="CA650" s="26" t="str">
        <f t="shared" si="993"/>
        <v/>
      </c>
      <c r="CB650" s="26" t="str">
        <f t="shared" si="994"/>
        <v/>
      </c>
      <c r="CC650" s="27" t="str">
        <f t="shared" si="995"/>
        <v/>
      </c>
      <c r="CD650" s="26" t="str">
        <f t="shared" si="996"/>
        <v/>
      </c>
      <c r="CE650" s="26" t="str">
        <f t="shared" si="997"/>
        <v/>
      </c>
      <c r="CF650" s="45" t="s">
        <v>30</v>
      </c>
      <c r="CG650" s="55" t="str">
        <f>IF(ＣＳＶ貼付用!CM636="","",ＣＳＶ貼付用!CM636)</f>
        <v/>
      </c>
      <c r="CH650" s="38" t="str">
        <f>IF(ＣＳＶ貼付用!CO636="","",ＣＳＶ貼付用!CO636)</f>
        <v/>
      </c>
      <c r="CI650" s="38" t="str">
        <f>IF(ＣＳＶ貼付用!CQ636="","",ＣＳＶ貼付用!CQ636)</f>
        <v/>
      </c>
      <c r="CJ650" s="40" t="str">
        <f t="shared" si="998"/>
        <v/>
      </c>
      <c r="CK650" s="41" t="str">
        <f>IF(林齢計算用!D636="","",林齢計算用!D636)</f>
        <v/>
      </c>
      <c r="CL650" s="41" t="str">
        <f t="shared" si="999"/>
        <v/>
      </c>
      <c r="CM650" s="41" t="str">
        <f t="shared" si="1000"/>
        <v/>
      </c>
      <c r="CN650" s="23" t="str">
        <f>IF(CI650="スギ",INDEX(データ!$C$7:$E$26,MATCH(CL650,データ!$B$7:$B$26),MATCH(CJ650,データ!$C$6:$E$6)),IF(CI650="ヒノキ",INDEX(データ!$C$32:$E$51,MATCH(CL650,データ!$B$32:$B$51),MATCH(CJ650,データ!$C$31:$E$31)),IF(CI650="マツ",INDEX(データ!#REF!,MATCH(CL650,データ!#REF!),MATCH(CJ650,データ!#REF!)),IF(CI650="ザツ",INDEX(データ!#REF!,MATCH(CL650,データ!#REF!),MATCH(CJ650,データ!#REF!)),""))))</f>
        <v/>
      </c>
      <c r="CO650" s="22" t="str">
        <f t="shared" si="953"/>
        <v/>
      </c>
      <c r="CP650" s="21" t="str">
        <f t="shared" si="1001"/>
        <v/>
      </c>
      <c r="CQ650" s="21" t="str">
        <f t="shared" si="1002"/>
        <v/>
      </c>
      <c r="CR650" s="24" t="str">
        <f>IF(CI650="スギ",INDEX(データ!$H$7:$J$26,MATCH(CL650,データ!$G$7:$G$26),MATCH(CJ650,データ!$H$6:$J$6)),IF(CI650="ヒノキ",INDEX(データ!$H$32:$J$51,MATCH(CL650,データ!$G$32:$G$51),MATCH(CJ650,データ!$H$31:$J$31)),IF(CI650="マツ",INDEX(データ!#REF!,MATCH(CL650,データ!#REF!),MATCH(CJ650,データ!#REF!)),IF(CI650="ザツ",INDEX(データ!#REF!,MATCH(CL650,データ!#REF!),MATCH(CJ650,データ!#REF!)),""))))</f>
        <v/>
      </c>
      <c r="CS650" s="22" t="str">
        <f t="shared" si="1003"/>
        <v/>
      </c>
      <c r="CT650" s="21" t="str">
        <f t="shared" si="1004"/>
        <v/>
      </c>
      <c r="CU650" s="27" t="str">
        <f t="shared" si="1005"/>
        <v/>
      </c>
      <c r="CV650" s="24" t="str">
        <f t="shared" si="1006"/>
        <v/>
      </c>
      <c r="CW650" s="25" t="str">
        <f t="shared" si="1007"/>
        <v>0</v>
      </c>
      <c r="CX650" s="26" t="str">
        <f t="shared" si="1008"/>
        <v/>
      </c>
      <c r="CY650" s="26" t="str">
        <f t="shared" si="1009"/>
        <v/>
      </c>
      <c r="CZ650" s="26" t="str">
        <f t="shared" si="1010"/>
        <v/>
      </c>
      <c r="DA650" s="27" t="str">
        <f t="shared" si="1011"/>
        <v/>
      </c>
      <c r="DB650" s="26" t="str">
        <f t="shared" si="1012"/>
        <v/>
      </c>
      <c r="DC650" s="26" t="str">
        <f t="shared" si="1013"/>
        <v/>
      </c>
      <c r="DD650" s="45" t="s">
        <v>30</v>
      </c>
      <c r="DE650" s="55" t="str">
        <f>IF(ＣＳＶ貼付用!DB636="","",ＣＳＶ貼付用!DB636)</f>
        <v/>
      </c>
      <c r="DF650" s="38" t="str">
        <f>IF(ＣＳＶ貼付用!DD636="","",ＣＳＶ貼付用!DD636)</f>
        <v/>
      </c>
      <c r="DG650" s="38" t="str">
        <f>IF(ＣＳＶ貼付用!DF636="","",ＣＳＶ貼付用!DF636)</f>
        <v/>
      </c>
      <c r="DH650" s="40" t="str">
        <f t="shared" si="1014"/>
        <v/>
      </c>
      <c r="DI650" s="41" t="str">
        <f>IF(林齢計算用!E636="","",林齢計算用!E636)</f>
        <v/>
      </c>
      <c r="DJ650" s="41" t="str">
        <f t="shared" si="1015"/>
        <v/>
      </c>
      <c r="DK650" s="41" t="str">
        <f t="shared" si="1016"/>
        <v/>
      </c>
      <c r="DL650" s="23" t="str">
        <f>IF(DG650="スギ",INDEX(データ!$C$7:$E$26,MATCH(DJ650,データ!$B$7:$B$26),MATCH(DH650,データ!$C$6:$E$6)),IF(DG650="ヒノキ",INDEX(データ!$C$32:$E$51,MATCH(DJ650,データ!$B$32:$B$51),MATCH(DH650,データ!$C$31:$E$31)),IF(DG650="マツ",INDEX(データ!#REF!,MATCH(DJ650,データ!#REF!),MATCH(DH650,データ!#REF!)),IF(DG650="ザツ",INDEX(データ!#REF!,MATCH(DJ650,データ!#REF!),MATCH(DH650,データ!#REF!)),""))))</f>
        <v/>
      </c>
      <c r="DM650" s="22" t="str">
        <f t="shared" si="954"/>
        <v/>
      </c>
      <c r="DN650" s="21" t="str">
        <f t="shared" si="1017"/>
        <v/>
      </c>
      <c r="DO650" s="21" t="str">
        <f t="shared" si="1018"/>
        <v/>
      </c>
      <c r="DP650" s="24" t="str">
        <f>IF(DG650="スギ",INDEX(データ!$H$7:$J$26,MATCH(DJ650,データ!$G$7:$G$26),MATCH(DH650,データ!$H$6:$J$6)),IF(DG650="ヒノキ",INDEX(データ!$H$32:$J$51,MATCH(DJ650,データ!$G$32:$G$51),MATCH(DH650,データ!$H$31:$J$31)),IF(DG650="マツ",INDEX(データ!#REF!,MATCH(DJ650,データ!#REF!),MATCH(DH650,データ!#REF!)),IF(DG650="ザツ",INDEX(データ!#REF!,MATCH(DJ650,データ!#REF!),MATCH(DH650,データ!#REF!)),""))))</f>
        <v/>
      </c>
      <c r="DQ650" s="22" t="str">
        <f t="shared" si="1019"/>
        <v/>
      </c>
      <c r="DR650" s="21" t="str">
        <f t="shared" si="1020"/>
        <v/>
      </c>
      <c r="DS650" s="27" t="str">
        <f t="shared" si="1021"/>
        <v/>
      </c>
      <c r="DT650" s="24" t="str">
        <f t="shared" si="1022"/>
        <v/>
      </c>
      <c r="DU650" s="25" t="str">
        <f t="shared" si="1023"/>
        <v>0</v>
      </c>
      <c r="DV650" s="26" t="str">
        <f t="shared" si="1024"/>
        <v/>
      </c>
      <c r="DW650" s="26" t="str">
        <f t="shared" si="1025"/>
        <v/>
      </c>
      <c r="DX650" s="26" t="str">
        <f t="shared" si="1026"/>
        <v/>
      </c>
      <c r="DY650" s="27" t="str">
        <f t="shared" si="1027"/>
        <v/>
      </c>
      <c r="DZ650" s="26" t="str">
        <f t="shared" si="1028"/>
        <v/>
      </c>
      <c r="EA650" s="26" t="str">
        <f t="shared" si="1029"/>
        <v/>
      </c>
      <c r="EB650" s="45" t="s">
        <v>30</v>
      </c>
      <c r="EC650" s="55" t="str">
        <f>IF(ＣＳＶ貼付用!DQ636="","",ＣＳＶ貼付用!DQ636)</f>
        <v/>
      </c>
      <c r="ED650" s="38" t="str">
        <f>IF(ＣＳＶ貼付用!DS636="","",ＣＳＶ貼付用!DS636)</f>
        <v/>
      </c>
      <c r="EE650" s="38" t="str">
        <f>IF(ＣＳＶ貼付用!DU636="","",ＣＳＶ貼付用!DU636)</f>
        <v/>
      </c>
      <c r="EF650" s="40" t="str">
        <f t="shared" si="1030"/>
        <v/>
      </c>
      <c r="EG650" s="41" t="str">
        <f>IF(林齢計算用!F636="","",林齢計算用!F636)</f>
        <v/>
      </c>
      <c r="EH650" s="41" t="str">
        <f t="shared" si="1031"/>
        <v/>
      </c>
      <c r="EI650" s="41" t="str">
        <f t="shared" si="1032"/>
        <v/>
      </c>
      <c r="EJ650" s="23" t="str">
        <f>IF(EE650="スギ",INDEX(データ!$C$7:$E$26,MATCH(EH650,データ!$B$7:$B$26),MATCH(EF650,データ!$C$6:$E$6)),IF(EE650="ヒノキ",INDEX(データ!$C$32:$E$51,MATCH(EH650,データ!$B$32:$B$51),MATCH(EF650,データ!$C$31:$E$31)),IF(EE650="マツ",INDEX(データ!#REF!,MATCH(EH650,データ!#REF!),MATCH(EF650,データ!#REF!)),IF(EE650="ザツ",INDEX(データ!#REF!,MATCH(EH650,データ!#REF!),MATCH(EF650,データ!#REF!)),""))))</f>
        <v/>
      </c>
      <c r="EK650" s="22" t="str">
        <f t="shared" si="955"/>
        <v/>
      </c>
      <c r="EL650" s="21" t="str">
        <f t="shared" si="1033"/>
        <v/>
      </c>
      <c r="EM650" s="21" t="str">
        <f t="shared" si="1034"/>
        <v/>
      </c>
      <c r="EN650" s="24" t="str">
        <f>IF(EE650="スギ",INDEX(データ!$H$7:$J$26,MATCH(EH650,データ!$G$7:$G$26),MATCH(EF650,データ!$H$6:$J$6)),IF(EE650="ヒノキ",INDEX(データ!$H$32:$J$51,MATCH(EH650,データ!$G$32:$G$51),MATCH(EF650,データ!$H$31:$J$31)),IF(EE650="マツ",INDEX(データ!#REF!,MATCH(EH650,データ!#REF!),MATCH(EF650,データ!#REF!)),IF(EE650="ザツ",INDEX(データ!#REF!,MATCH(EH650,データ!#REF!),MATCH(EF650,データ!#REF!)),""))))</f>
        <v/>
      </c>
      <c r="EO650" s="22" t="str">
        <f t="shared" si="1035"/>
        <v/>
      </c>
      <c r="EP650" s="21" t="str">
        <f t="shared" si="1036"/>
        <v/>
      </c>
      <c r="EQ650" s="27" t="str">
        <f t="shared" si="1037"/>
        <v/>
      </c>
      <c r="ER650" s="24" t="str">
        <f t="shared" si="1038"/>
        <v/>
      </c>
      <c r="ES650" s="25" t="str">
        <f t="shared" si="1039"/>
        <v>0</v>
      </c>
      <c r="ET650" s="26" t="str">
        <f t="shared" si="1040"/>
        <v/>
      </c>
      <c r="EU650" s="26" t="str">
        <f t="shared" si="1041"/>
        <v/>
      </c>
      <c r="EV650" s="26" t="str">
        <f t="shared" si="1042"/>
        <v/>
      </c>
      <c r="EW650" s="27" t="str">
        <f t="shared" si="1043"/>
        <v/>
      </c>
      <c r="EX650" s="26" t="str">
        <f t="shared" si="1044"/>
        <v/>
      </c>
      <c r="EY650" s="26" t="str">
        <f t="shared" si="1045"/>
        <v/>
      </c>
      <c r="EZ650" s="26">
        <f t="shared" si="1046"/>
        <v>0</v>
      </c>
      <c r="FA650" s="43"/>
    </row>
    <row r="651" spans="1:157" ht="15.95" customHeight="1" x14ac:dyDescent="0.15">
      <c r="A651" s="21"/>
      <c r="B651" s="36" t="str">
        <f>IF(ＣＳＶ貼付用!G637="","",ＣＳＶ貼付用!G637)</f>
        <v/>
      </c>
      <c r="C651" s="36" t="str">
        <f>IF(ＣＳＶ貼付用!I637="","",ＣＳＶ貼付用!I637)</f>
        <v/>
      </c>
      <c r="D651" s="36" t="str">
        <f>IF(ＣＳＶ貼付用!J637="","",ＣＳＶ貼付用!J637)</f>
        <v/>
      </c>
      <c r="E651" s="36" t="str">
        <f>IF(ＣＳＶ貼付用!F637="","",ＣＳＶ貼付用!F637)</f>
        <v/>
      </c>
      <c r="F651" s="38" t="str">
        <f>IF(ＣＳＶ貼付用!T637="","",ＣＳＶ貼付用!T637)</f>
        <v/>
      </c>
      <c r="G651" s="38"/>
      <c r="H651" s="38" t="str">
        <f>IF(ＣＳＶ貼付用!GJ637="","",ＣＳＶ貼付用!GJ637)</f>
        <v/>
      </c>
      <c r="I651" s="38" t="str">
        <f>IF(ＣＳＶ貼付用!GL637="","",ＣＳＶ貼付用!GL637)</f>
        <v/>
      </c>
      <c r="J651" s="38" t="str">
        <f>IF(ＣＳＶ貼付用!GN637="","",ＣＳＶ貼付用!GN637)</f>
        <v/>
      </c>
      <c r="K651" s="38" t="str">
        <f>IF(ＣＳＶ貼付用!GP637="","",ＣＳＶ貼付用!GP637)</f>
        <v/>
      </c>
      <c r="L651" s="45" t="s">
        <v>30</v>
      </c>
      <c r="M651" s="55" t="str">
        <f>IF(ＣＳＶ貼付用!AT637="","",ＣＳＶ貼付用!AT637)</f>
        <v/>
      </c>
      <c r="N651" s="38" t="str">
        <f>IF(ＣＳＶ貼付用!AV637="","",ＣＳＶ貼付用!AV637)</f>
        <v/>
      </c>
      <c r="O651" s="38" t="str">
        <f>IF(ＣＳＶ貼付用!AX637="","",ＣＳＶ貼付用!AX637)</f>
        <v/>
      </c>
      <c r="P651" s="40" t="str">
        <f>IF(ＣＳＶ貼付用!FE637="","",ＣＳＶ貼付用!FE637)</f>
        <v/>
      </c>
      <c r="Q651" s="41" t="str">
        <f>IF(林齢計算用!A637="","",林齢計算用!A637)</f>
        <v/>
      </c>
      <c r="R651" s="41" t="str">
        <f t="shared" si="956"/>
        <v/>
      </c>
      <c r="S651" s="56" t="str">
        <f>IF(ＣＳＶ貼付用!EG637="","",ＣＳＶ貼付用!EG637*10)</f>
        <v/>
      </c>
      <c r="T651" s="23" t="str">
        <f>IF(O651="スギ",INDEX(データ!$C$7:$E$26,MATCH(R651,データ!$B$7:$B$26),MATCH(P651,データ!$C$6:$E$6)),IF(O651="ヒノキ",INDEX(データ!$C$32:$E$51,MATCH(R651,データ!$B$32:$B$51),MATCH(P651,データ!$C$31:$E$31)),IF(O651="マツ",INDEX(データ!#REF!,MATCH(R651,データ!#REF!),MATCH(P651,データ!#REF!)),IF(O651="ザツ",INDEX(データ!#REF!,MATCH(R651,データ!#REF!),MATCH(P651,データ!#REF!)),""))))</f>
        <v/>
      </c>
      <c r="U651" s="22" t="str">
        <f t="shared" si="1047"/>
        <v/>
      </c>
      <c r="V651" s="21" t="str">
        <f t="shared" si="1051"/>
        <v/>
      </c>
      <c r="W651" s="21" t="str">
        <f t="shared" si="1048"/>
        <v/>
      </c>
      <c r="X651" s="23" t="str">
        <f>IF(O651="スギ",INDEX(データ!$H$7:$J$26,MATCH(R651,データ!$G$7:$G$26),MATCH(P651,データ!$H$6:$J$6)),IF(O651="ヒノキ",INDEX(データ!$H$32:$J$51,MATCH(R651,データ!$G$32:$G$51),MATCH(P651,データ!$H$31:$J$31)),IF(O651="マツ",INDEX(データ!#REF!,MATCH(R651,データ!#REF!),MATCH(P651,データ!#REF!)),IF(O651="ザツ",INDEX(データ!#REF!,MATCH(R651,データ!#REF!),MATCH(P651,データ!#REF!)),""))))</f>
        <v/>
      </c>
      <c r="Y651" s="22" t="str">
        <f t="shared" si="1049"/>
        <v/>
      </c>
      <c r="Z651" s="21" t="str">
        <f t="shared" si="1050"/>
        <v/>
      </c>
      <c r="AA651" s="27" t="str">
        <f t="shared" si="957"/>
        <v/>
      </c>
      <c r="AB651" s="24" t="str">
        <f t="shared" si="958"/>
        <v/>
      </c>
      <c r="AC651" s="25" t="str">
        <f t="shared" si="959"/>
        <v>0</v>
      </c>
      <c r="AD651" s="26" t="str">
        <f t="shared" si="960"/>
        <v/>
      </c>
      <c r="AE651" s="26" t="str">
        <f t="shared" si="961"/>
        <v/>
      </c>
      <c r="AF651" s="26" t="str">
        <f t="shared" si="962"/>
        <v/>
      </c>
      <c r="AG651" s="27" t="str">
        <f t="shared" si="963"/>
        <v/>
      </c>
      <c r="AH651" s="26" t="str">
        <f t="shared" si="964"/>
        <v/>
      </c>
      <c r="AI651" s="26" t="str">
        <f t="shared" si="965"/>
        <v/>
      </c>
      <c r="AJ651" s="45" t="s">
        <v>30</v>
      </c>
      <c r="AK651" s="55" t="str">
        <f>IF(ＣＳＶ貼付用!BI637="","",ＣＳＶ貼付用!BI637)</f>
        <v/>
      </c>
      <c r="AL651" s="38" t="str">
        <f>IF(ＣＳＶ貼付用!BK637="","",ＣＳＶ貼付用!BK637)</f>
        <v/>
      </c>
      <c r="AM651" s="38" t="str">
        <f>IF(ＣＳＶ貼付用!BM637="","",ＣＳＶ貼付用!BM637)</f>
        <v/>
      </c>
      <c r="AN651" s="40" t="str">
        <f t="shared" si="966"/>
        <v/>
      </c>
      <c r="AO651" s="41" t="str">
        <f>IF(林齢計算用!B637="","",林齢計算用!B637)</f>
        <v/>
      </c>
      <c r="AP651" s="41" t="str">
        <f t="shared" si="967"/>
        <v/>
      </c>
      <c r="AQ651" s="41" t="str">
        <f t="shared" si="968"/>
        <v/>
      </c>
      <c r="AR651" s="23" t="str">
        <f>IF(AM651="スギ",INDEX(データ!$C$7:$E$26,MATCH(AP651,データ!$B$7:$B$26),MATCH(AN651,データ!$C$6:$E$6)),IF(AM651="ヒノキ",INDEX(データ!$C$32:$E$51,MATCH(AP651,データ!$B$32:$B$51),MATCH(AN651,データ!$C$31:$E$31)),IF(AM651="マツ",INDEX(データ!#REF!,MATCH(AP651,データ!#REF!),MATCH(AN651,データ!#REF!)),IF(AM651="ザツ",INDEX(データ!#REF!,MATCH(AP651,データ!#REF!),MATCH(AN651,データ!#REF!)),""))))</f>
        <v/>
      </c>
      <c r="AS651" s="22" t="str">
        <f t="shared" si="951"/>
        <v/>
      </c>
      <c r="AT651" s="21" t="str">
        <f t="shared" si="969"/>
        <v/>
      </c>
      <c r="AU651" s="21" t="str">
        <f t="shared" si="970"/>
        <v/>
      </c>
      <c r="AV651" s="24" t="str">
        <f>IF(AM651="スギ",INDEX(データ!$H$7:$J$26,MATCH(AP651,データ!$G$7:$G$26),MATCH(AN651,データ!$H$6:$J$6)),IF(AM651="ヒノキ",INDEX(データ!$H$32:$J$51,MATCH(AP651,データ!$G$32:$G$51),MATCH(AN651,データ!$H$31:$J$31)),IF(AM651="マツ",INDEX(データ!#REF!,MATCH(AP651,データ!#REF!),MATCH(AN651,データ!#REF!)),IF(AM651="ザツ",INDEX(データ!#REF!,MATCH(AP651,データ!#REF!),MATCH(AN651,データ!#REF!)),""))))</f>
        <v/>
      </c>
      <c r="AW651" s="22" t="str">
        <f t="shared" si="971"/>
        <v/>
      </c>
      <c r="AX651" s="21" t="str">
        <f t="shared" si="972"/>
        <v/>
      </c>
      <c r="AY651" s="27" t="str">
        <f t="shared" si="973"/>
        <v/>
      </c>
      <c r="AZ651" s="24" t="str">
        <f t="shared" si="974"/>
        <v/>
      </c>
      <c r="BA651" s="25" t="str">
        <f t="shared" si="975"/>
        <v>0</v>
      </c>
      <c r="BB651" s="26" t="str">
        <f t="shared" si="976"/>
        <v/>
      </c>
      <c r="BC651" s="26" t="str">
        <f t="shared" si="977"/>
        <v/>
      </c>
      <c r="BD651" s="26" t="str">
        <f t="shared" si="978"/>
        <v/>
      </c>
      <c r="BE651" s="27" t="str">
        <f t="shared" si="979"/>
        <v/>
      </c>
      <c r="BF651" s="26" t="str">
        <f t="shared" si="980"/>
        <v/>
      </c>
      <c r="BG651" s="26" t="str">
        <f t="shared" si="981"/>
        <v/>
      </c>
      <c r="BH651" s="45" t="s">
        <v>30</v>
      </c>
      <c r="BI651" s="55" t="str">
        <f>IF(ＣＳＶ貼付用!BX637="","",ＣＳＶ貼付用!BX637)</f>
        <v/>
      </c>
      <c r="BJ651" s="38" t="str">
        <f>IF(ＣＳＶ貼付用!BZ637="","",ＣＳＶ貼付用!BZ637)</f>
        <v/>
      </c>
      <c r="BK651" s="38" t="str">
        <f>IF(ＣＳＶ貼付用!CB637="","",ＣＳＶ貼付用!CB637)</f>
        <v/>
      </c>
      <c r="BL651" s="40" t="str">
        <f t="shared" si="982"/>
        <v/>
      </c>
      <c r="BM651" s="41" t="str">
        <f>IF(林齢計算用!C637="","",林齢計算用!C637)</f>
        <v/>
      </c>
      <c r="BN651" s="41" t="str">
        <f t="shared" si="983"/>
        <v/>
      </c>
      <c r="BO651" s="41" t="str">
        <f t="shared" si="984"/>
        <v/>
      </c>
      <c r="BP651" s="23" t="str">
        <f>IF(BK651="スギ",INDEX(データ!$C$7:$E$26,MATCH(BN651,データ!$B$7:$B$26),MATCH(BL651,データ!$C$6:$E$6)),IF(BK651="ヒノキ",INDEX(データ!$C$32:$E$51,MATCH(BN651,データ!$B$32:$B$51),MATCH(BL651,データ!$C$31:$E$31)),IF(BK651="マツ",INDEX(データ!#REF!,MATCH(BN651,データ!#REF!),MATCH(BL651,データ!#REF!)),IF(BK651="ザツ",INDEX(データ!#REF!,MATCH(BN651,データ!#REF!),MATCH(BL651,データ!#REF!)),""))))</f>
        <v/>
      </c>
      <c r="BQ651" s="22" t="str">
        <f t="shared" si="952"/>
        <v/>
      </c>
      <c r="BR651" s="21" t="str">
        <f t="shared" si="985"/>
        <v/>
      </c>
      <c r="BS651" s="21" t="str">
        <f t="shared" si="986"/>
        <v/>
      </c>
      <c r="BT651" s="24" t="str">
        <f>IF(BK651="スギ",INDEX(データ!$H$7:$J$26,MATCH(BN651,データ!$G$7:$G$26),MATCH(BL651,データ!$H$6:$J$6)),IF(BK651="ヒノキ",INDEX(データ!$H$32:$J$51,MATCH(BN651,データ!$G$32:$G$51),MATCH(BL651,データ!$H$31:$J$31)),IF(BK651="マツ",INDEX(データ!#REF!,MATCH(BN651,データ!#REF!),MATCH(BL651,データ!#REF!)),IF(BK651="ザツ",INDEX(データ!#REF!,MATCH(BN651,データ!#REF!),MATCH(BL651,データ!#REF!)),""))))</f>
        <v/>
      </c>
      <c r="BU651" s="22" t="str">
        <f t="shared" si="987"/>
        <v/>
      </c>
      <c r="BV651" s="21" t="str">
        <f t="shared" si="988"/>
        <v/>
      </c>
      <c r="BW651" s="27" t="str">
        <f t="shared" si="989"/>
        <v/>
      </c>
      <c r="BX651" s="24" t="str">
        <f t="shared" si="990"/>
        <v/>
      </c>
      <c r="BY651" s="25" t="str">
        <f t="shared" si="991"/>
        <v>0</v>
      </c>
      <c r="BZ651" s="26" t="str">
        <f t="shared" si="992"/>
        <v/>
      </c>
      <c r="CA651" s="26" t="str">
        <f t="shared" si="993"/>
        <v/>
      </c>
      <c r="CB651" s="26" t="str">
        <f t="shared" si="994"/>
        <v/>
      </c>
      <c r="CC651" s="27" t="str">
        <f t="shared" si="995"/>
        <v/>
      </c>
      <c r="CD651" s="26" t="str">
        <f t="shared" si="996"/>
        <v/>
      </c>
      <c r="CE651" s="26" t="str">
        <f t="shared" si="997"/>
        <v/>
      </c>
      <c r="CF651" s="45" t="s">
        <v>30</v>
      </c>
      <c r="CG651" s="55" t="str">
        <f>IF(ＣＳＶ貼付用!CM637="","",ＣＳＶ貼付用!CM637)</f>
        <v/>
      </c>
      <c r="CH651" s="38" t="str">
        <f>IF(ＣＳＶ貼付用!CO637="","",ＣＳＶ貼付用!CO637)</f>
        <v/>
      </c>
      <c r="CI651" s="38" t="str">
        <f>IF(ＣＳＶ貼付用!CQ637="","",ＣＳＶ貼付用!CQ637)</f>
        <v/>
      </c>
      <c r="CJ651" s="40" t="str">
        <f t="shared" si="998"/>
        <v/>
      </c>
      <c r="CK651" s="41" t="str">
        <f>IF(林齢計算用!D637="","",林齢計算用!D637)</f>
        <v/>
      </c>
      <c r="CL651" s="41" t="str">
        <f t="shared" si="999"/>
        <v/>
      </c>
      <c r="CM651" s="41" t="str">
        <f t="shared" si="1000"/>
        <v/>
      </c>
      <c r="CN651" s="23" t="str">
        <f>IF(CI651="スギ",INDEX(データ!$C$7:$E$26,MATCH(CL651,データ!$B$7:$B$26),MATCH(CJ651,データ!$C$6:$E$6)),IF(CI651="ヒノキ",INDEX(データ!$C$32:$E$51,MATCH(CL651,データ!$B$32:$B$51),MATCH(CJ651,データ!$C$31:$E$31)),IF(CI651="マツ",INDEX(データ!#REF!,MATCH(CL651,データ!#REF!),MATCH(CJ651,データ!#REF!)),IF(CI651="ザツ",INDEX(データ!#REF!,MATCH(CL651,データ!#REF!),MATCH(CJ651,データ!#REF!)),""))))</f>
        <v/>
      </c>
      <c r="CO651" s="22" t="str">
        <f t="shared" si="953"/>
        <v/>
      </c>
      <c r="CP651" s="21" t="str">
        <f t="shared" si="1001"/>
        <v/>
      </c>
      <c r="CQ651" s="21" t="str">
        <f t="shared" si="1002"/>
        <v/>
      </c>
      <c r="CR651" s="24" t="str">
        <f>IF(CI651="スギ",INDEX(データ!$H$7:$J$26,MATCH(CL651,データ!$G$7:$G$26),MATCH(CJ651,データ!$H$6:$J$6)),IF(CI651="ヒノキ",INDEX(データ!$H$32:$J$51,MATCH(CL651,データ!$G$32:$G$51),MATCH(CJ651,データ!$H$31:$J$31)),IF(CI651="マツ",INDEX(データ!#REF!,MATCH(CL651,データ!#REF!),MATCH(CJ651,データ!#REF!)),IF(CI651="ザツ",INDEX(データ!#REF!,MATCH(CL651,データ!#REF!),MATCH(CJ651,データ!#REF!)),""))))</f>
        <v/>
      </c>
      <c r="CS651" s="22" t="str">
        <f t="shared" si="1003"/>
        <v/>
      </c>
      <c r="CT651" s="21" t="str">
        <f t="shared" si="1004"/>
        <v/>
      </c>
      <c r="CU651" s="27" t="str">
        <f t="shared" si="1005"/>
        <v/>
      </c>
      <c r="CV651" s="24" t="str">
        <f t="shared" si="1006"/>
        <v/>
      </c>
      <c r="CW651" s="25" t="str">
        <f t="shared" si="1007"/>
        <v>0</v>
      </c>
      <c r="CX651" s="26" t="str">
        <f t="shared" si="1008"/>
        <v/>
      </c>
      <c r="CY651" s="26" t="str">
        <f t="shared" si="1009"/>
        <v/>
      </c>
      <c r="CZ651" s="26" t="str">
        <f t="shared" si="1010"/>
        <v/>
      </c>
      <c r="DA651" s="27" t="str">
        <f t="shared" si="1011"/>
        <v/>
      </c>
      <c r="DB651" s="26" t="str">
        <f t="shared" si="1012"/>
        <v/>
      </c>
      <c r="DC651" s="26" t="str">
        <f t="shared" si="1013"/>
        <v/>
      </c>
      <c r="DD651" s="45" t="s">
        <v>30</v>
      </c>
      <c r="DE651" s="55" t="str">
        <f>IF(ＣＳＶ貼付用!DB637="","",ＣＳＶ貼付用!DB637)</f>
        <v/>
      </c>
      <c r="DF651" s="38" t="str">
        <f>IF(ＣＳＶ貼付用!DD637="","",ＣＳＶ貼付用!DD637)</f>
        <v/>
      </c>
      <c r="DG651" s="38" t="str">
        <f>IF(ＣＳＶ貼付用!DF637="","",ＣＳＶ貼付用!DF637)</f>
        <v/>
      </c>
      <c r="DH651" s="40" t="str">
        <f t="shared" si="1014"/>
        <v/>
      </c>
      <c r="DI651" s="41" t="str">
        <f>IF(林齢計算用!E637="","",林齢計算用!E637)</f>
        <v/>
      </c>
      <c r="DJ651" s="41" t="str">
        <f t="shared" si="1015"/>
        <v/>
      </c>
      <c r="DK651" s="41" t="str">
        <f t="shared" si="1016"/>
        <v/>
      </c>
      <c r="DL651" s="23" t="str">
        <f>IF(DG651="スギ",INDEX(データ!$C$7:$E$26,MATCH(DJ651,データ!$B$7:$B$26),MATCH(DH651,データ!$C$6:$E$6)),IF(DG651="ヒノキ",INDEX(データ!$C$32:$E$51,MATCH(DJ651,データ!$B$32:$B$51),MATCH(DH651,データ!$C$31:$E$31)),IF(DG651="マツ",INDEX(データ!#REF!,MATCH(DJ651,データ!#REF!),MATCH(DH651,データ!#REF!)),IF(DG651="ザツ",INDEX(データ!#REF!,MATCH(DJ651,データ!#REF!),MATCH(DH651,データ!#REF!)),""))))</f>
        <v/>
      </c>
      <c r="DM651" s="22" t="str">
        <f t="shared" si="954"/>
        <v/>
      </c>
      <c r="DN651" s="21" t="str">
        <f t="shared" si="1017"/>
        <v/>
      </c>
      <c r="DO651" s="21" t="str">
        <f t="shared" si="1018"/>
        <v/>
      </c>
      <c r="DP651" s="24" t="str">
        <f>IF(DG651="スギ",INDEX(データ!$H$7:$J$26,MATCH(DJ651,データ!$G$7:$G$26),MATCH(DH651,データ!$H$6:$J$6)),IF(DG651="ヒノキ",INDEX(データ!$H$32:$J$51,MATCH(DJ651,データ!$G$32:$G$51),MATCH(DH651,データ!$H$31:$J$31)),IF(DG651="マツ",INDEX(データ!#REF!,MATCH(DJ651,データ!#REF!),MATCH(DH651,データ!#REF!)),IF(DG651="ザツ",INDEX(データ!#REF!,MATCH(DJ651,データ!#REF!),MATCH(DH651,データ!#REF!)),""))))</f>
        <v/>
      </c>
      <c r="DQ651" s="22" t="str">
        <f t="shared" si="1019"/>
        <v/>
      </c>
      <c r="DR651" s="21" t="str">
        <f t="shared" si="1020"/>
        <v/>
      </c>
      <c r="DS651" s="27" t="str">
        <f t="shared" si="1021"/>
        <v/>
      </c>
      <c r="DT651" s="24" t="str">
        <f t="shared" si="1022"/>
        <v/>
      </c>
      <c r="DU651" s="25" t="str">
        <f t="shared" si="1023"/>
        <v>0</v>
      </c>
      <c r="DV651" s="26" t="str">
        <f t="shared" si="1024"/>
        <v/>
      </c>
      <c r="DW651" s="26" t="str">
        <f t="shared" si="1025"/>
        <v/>
      </c>
      <c r="DX651" s="26" t="str">
        <f t="shared" si="1026"/>
        <v/>
      </c>
      <c r="DY651" s="27" t="str">
        <f t="shared" si="1027"/>
        <v/>
      </c>
      <c r="DZ651" s="26" t="str">
        <f t="shared" si="1028"/>
        <v/>
      </c>
      <c r="EA651" s="26" t="str">
        <f t="shared" si="1029"/>
        <v/>
      </c>
      <c r="EB651" s="45" t="s">
        <v>30</v>
      </c>
      <c r="EC651" s="55" t="str">
        <f>IF(ＣＳＶ貼付用!DQ637="","",ＣＳＶ貼付用!DQ637)</f>
        <v/>
      </c>
      <c r="ED651" s="38" t="str">
        <f>IF(ＣＳＶ貼付用!DS637="","",ＣＳＶ貼付用!DS637)</f>
        <v/>
      </c>
      <c r="EE651" s="38" t="str">
        <f>IF(ＣＳＶ貼付用!DU637="","",ＣＳＶ貼付用!DU637)</f>
        <v/>
      </c>
      <c r="EF651" s="40" t="str">
        <f t="shared" si="1030"/>
        <v/>
      </c>
      <c r="EG651" s="41" t="str">
        <f>IF(林齢計算用!F637="","",林齢計算用!F637)</f>
        <v/>
      </c>
      <c r="EH651" s="41" t="str">
        <f t="shared" si="1031"/>
        <v/>
      </c>
      <c r="EI651" s="41" t="str">
        <f t="shared" si="1032"/>
        <v/>
      </c>
      <c r="EJ651" s="23" t="str">
        <f>IF(EE651="スギ",INDEX(データ!$C$7:$E$26,MATCH(EH651,データ!$B$7:$B$26),MATCH(EF651,データ!$C$6:$E$6)),IF(EE651="ヒノキ",INDEX(データ!$C$32:$E$51,MATCH(EH651,データ!$B$32:$B$51),MATCH(EF651,データ!$C$31:$E$31)),IF(EE651="マツ",INDEX(データ!#REF!,MATCH(EH651,データ!#REF!),MATCH(EF651,データ!#REF!)),IF(EE651="ザツ",INDEX(データ!#REF!,MATCH(EH651,データ!#REF!),MATCH(EF651,データ!#REF!)),""))))</f>
        <v/>
      </c>
      <c r="EK651" s="22" t="str">
        <f t="shared" si="955"/>
        <v/>
      </c>
      <c r="EL651" s="21" t="str">
        <f t="shared" si="1033"/>
        <v/>
      </c>
      <c r="EM651" s="21" t="str">
        <f t="shared" si="1034"/>
        <v/>
      </c>
      <c r="EN651" s="24" t="str">
        <f>IF(EE651="スギ",INDEX(データ!$H$7:$J$26,MATCH(EH651,データ!$G$7:$G$26),MATCH(EF651,データ!$H$6:$J$6)),IF(EE651="ヒノキ",INDEX(データ!$H$32:$J$51,MATCH(EH651,データ!$G$32:$G$51),MATCH(EF651,データ!$H$31:$J$31)),IF(EE651="マツ",INDEX(データ!#REF!,MATCH(EH651,データ!#REF!),MATCH(EF651,データ!#REF!)),IF(EE651="ザツ",INDEX(データ!#REF!,MATCH(EH651,データ!#REF!),MATCH(EF651,データ!#REF!)),""))))</f>
        <v/>
      </c>
      <c r="EO651" s="22" t="str">
        <f t="shared" si="1035"/>
        <v/>
      </c>
      <c r="EP651" s="21" t="str">
        <f t="shared" si="1036"/>
        <v/>
      </c>
      <c r="EQ651" s="27" t="str">
        <f t="shared" si="1037"/>
        <v/>
      </c>
      <c r="ER651" s="24" t="str">
        <f t="shared" si="1038"/>
        <v/>
      </c>
      <c r="ES651" s="25" t="str">
        <f t="shared" si="1039"/>
        <v>0</v>
      </c>
      <c r="ET651" s="26" t="str">
        <f t="shared" si="1040"/>
        <v/>
      </c>
      <c r="EU651" s="26" t="str">
        <f t="shared" si="1041"/>
        <v/>
      </c>
      <c r="EV651" s="26" t="str">
        <f t="shared" si="1042"/>
        <v/>
      </c>
      <c r="EW651" s="27" t="str">
        <f t="shared" si="1043"/>
        <v/>
      </c>
      <c r="EX651" s="26" t="str">
        <f t="shared" si="1044"/>
        <v/>
      </c>
      <c r="EY651" s="26" t="str">
        <f t="shared" si="1045"/>
        <v/>
      </c>
      <c r="EZ651" s="26">
        <f t="shared" si="1046"/>
        <v>0</v>
      </c>
      <c r="FA651" s="43"/>
    </row>
    <row r="652" spans="1:157" ht="15.95" customHeight="1" x14ac:dyDescent="0.15">
      <c r="A652" s="21"/>
      <c r="B652" s="36" t="str">
        <f>IF(ＣＳＶ貼付用!G638="","",ＣＳＶ貼付用!G638)</f>
        <v/>
      </c>
      <c r="C652" s="36" t="str">
        <f>IF(ＣＳＶ貼付用!I638="","",ＣＳＶ貼付用!I638)</f>
        <v/>
      </c>
      <c r="D652" s="36" t="str">
        <f>IF(ＣＳＶ貼付用!J638="","",ＣＳＶ貼付用!J638)</f>
        <v/>
      </c>
      <c r="E652" s="36" t="str">
        <f>IF(ＣＳＶ貼付用!F638="","",ＣＳＶ貼付用!F638)</f>
        <v/>
      </c>
      <c r="F652" s="38" t="str">
        <f>IF(ＣＳＶ貼付用!T638="","",ＣＳＶ貼付用!T638)</f>
        <v/>
      </c>
      <c r="G652" s="38"/>
      <c r="H652" s="38" t="str">
        <f>IF(ＣＳＶ貼付用!GJ638="","",ＣＳＶ貼付用!GJ638)</f>
        <v/>
      </c>
      <c r="I652" s="38" t="str">
        <f>IF(ＣＳＶ貼付用!GL638="","",ＣＳＶ貼付用!GL638)</f>
        <v/>
      </c>
      <c r="J652" s="38" t="str">
        <f>IF(ＣＳＶ貼付用!GN638="","",ＣＳＶ貼付用!GN638)</f>
        <v/>
      </c>
      <c r="K652" s="38" t="str">
        <f>IF(ＣＳＶ貼付用!GP638="","",ＣＳＶ貼付用!GP638)</f>
        <v/>
      </c>
      <c r="L652" s="45" t="s">
        <v>30</v>
      </c>
      <c r="M652" s="55" t="str">
        <f>IF(ＣＳＶ貼付用!AT638="","",ＣＳＶ貼付用!AT638)</f>
        <v/>
      </c>
      <c r="N652" s="38" t="str">
        <f>IF(ＣＳＶ貼付用!AV638="","",ＣＳＶ貼付用!AV638)</f>
        <v/>
      </c>
      <c r="O652" s="38" t="str">
        <f>IF(ＣＳＶ貼付用!AX638="","",ＣＳＶ貼付用!AX638)</f>
        <v/>
      </c>
      <c r="P652" s="40" t="str">
        <f>IF(ＣＳＶ貼付用!FE638="","",ＣＳＶ貼付用!FE638)</f>
        <v/>
      </c>
      <c r="Q652" s="41" t="str">
        <f>IF(林齢計算用!A638="","",林齢計算用!A638)</f>
        <v/>
      </c>
      <c r="R652" s="41" t="str">
        <f t="shared" si="956"/>
        <v/>
      </c>
      <c r="S652" s="56" t="str">
        <f>IF(ＣＳＶ貼付用!EG638="","",ＣＳＶ貼付用!EG638*10)</f>
        <v/>
      </c>
      <c r="T652" s="23" t="str">
        <f>IF(O652="スギ",INDEX(データ!$C$7:$E$26,MATCH(R652,データ!$B$7:$B$26),MATCH(P652,データ!$C$6:$E$6)),IF(O652="ヒノキ",INDEX(データ!$C$32:$E$51,MATCH(R652,データ!$B$32:$B$51),MATCH(P652,データ!$C$31:$E$31)),IF(O652="マツ",INDEX(データ!#REF!,MATCH(R652,データ!#REF!),MATCH(P652,データ!#REF!)),IF(O652="ザツ",INDEX(データ!#REF!,MATCH(R652,データ!#REF!),MATCH(P652,データ!#REF!)),""))))</f>
        <v/>
      </c>
      <c r="U652" s="22" t="str">
        <f t="shared" si="1047"/>
        <v/>
      </c>
      <c r="V652" s="21" t="str">
        <f t="shared" si="1051"/>
        <v/>
      </c>
      <c r="W652" s="21" t="str">
        <f t="shared" si="1048"/>
        <v/>
      </c>
      <c r="X652" s="23" t="str">
        <f>IF(O652="スギ",INDEX(データ!$H$7:$J$26,MATCH(R652,データ!$G$7:$G$26),MATCH(P652,データ!$H$6:$J$6)),IF(O652="ヒノキ",INDEX(データ!$H$32:$J$51,MATCH(R652,データ!$G$32:$G$51),MATCH(P652,データ!$H$31:$J$31)),IF(O652="マツ",INDEX(データ!#REF!,MATCH(R652,データ!#REF!),MATCH(P652,データ!#REF!)),IF(O652="ザツ",INDEX(データ!#REF!,MATCH(R652,データ!#REF!),MATCH(P652,データ!#REF!)),""))))</f>
        <v/>
      </c>
      <c r="Y652" s="22" t="str">
        <f t="shared" si="1049"/>
        <v/>
      </c>
      <c r="Z652" s="21" t="str">
        <f t="shared" si="1050"/>
        <v/>
      </c>
      <c r="AA652" s="27" t="str">
        <f t="shared" si="957"/>
        <v/>
      </c>
      <c r="AB652" s="24" t="str">
        <f t="shared" si="958"/>
        <v/>
      </c>
      <c r="AC652" s="25" t="str">
        <f t="shared" si="959"/>
        <v>0</v>
      </c>
      <c r="AD652" s="26" t="str">
        <f t="shared" si="960"/>
        <v/>
      </c>
      <c r="AE652" s="26" t="str">
        <f t="shared" si="961"/>
        <v/>
      </c>
      <c r="AF652" s="26" t="str">
        <f t="shared" si="962"/>
        <v/>
      </c>
      <c r="AG652" s="27" t="str">
        <f t="shared" si="963"/>
        <v/>
      </c>
      <c r="AH652" s="26" t="str">
        <f t="shared" si="964"/>
        <v/>
      </c>
      <c r="AI652" s="26" t="str">
        <f t="shared" si="965"/>
        <v/>
      </c>
      <c r="AJ652" s="45" t="s">
        <v>30</v>
      </c>
      <c r="AK652" s="55" t="str">
        <f>IF(ＣＳＶ貼付用!BI638="","",ＣＳＶ貼付用!BI638)</f>
        <v/>
      </c>
      <c r="AL652" s="38" t="str">
        <f>IF(ＣＳＶ貼付用!BK638="","",ＣＳＶ貼付用!BK638)</f>
        <v/>
      </c>
      <c r="AM652" s="38" t="str">
        <f>IF(ＣＳＶ貼付用!BM638="","",ＣＳＶ貼付用!BM638)</f>
        <v/>
      </c>
      <c r="AN652" s="40" t="str">
        <f t="shared" si="966"/>
        <v/>
      </c>
      <c r="AO652" s="41" t="str">
        <f>IF(林齢計算用!B638="","",林齢計算用!B638)</f>
        <v/>
      </c>
      <c r="AP652" s="41" t="str">
        <f t="shared" si="967"/>
        <v/>
      </c>
      <c r="AQ652" s="41" t="str">
        <f t="shared" si="968"/>
        <v/>
      </c>
      <c r="AR652" s="23" t="str">
        <f>IF(AM652="スギ",INDEX(データ!$C$7:$E$26,MATCH(AP652,データ!$B$7:$B$26),MATCH(AN652,データ!$C$6:$E$6)),IF(AM652="ヒノキ",INDEX(データ!$C$32:$E$51,MATCH(AP652,データ!$B$32:$B$51),MATCH(AN652,データ!$C$31:$E$31)),IF(AM652="マツ",INDEX(データ!#REF!,MATCH(AP652,データ!#REF!),MATCH(AN652,データ!#REF!)),IF(AM652="ザツ",INDEX(データ!#REF!,MATCH(AP652,データ!#REF!),MATCH(AN652,データ!#REF!)),""))))</f>
        <v/>
      </c>
      <c r="AS652" s="22" t="str">
        <f t="shared" si="951"/>
        <v/>
      </c>
      <c r="AT652" s="21" t="str">
        <f t="shared" si="969"/>
        <v/>
      </c>
      <c r="AU652" s="21" t="str">
        <f t="shared" si="970"/>
        <v/>
      </c>
      <c r="AV652" s="24" t="str">
        <f>IF(AM652="スギ",INDEX(データ!$H$7:$J$26,MATCH(AP652,データ!$G$7:$G$26),MATCH(AN652,データ!$H$6:$J$6)),IF(AM652="ヒノキ",INDEX(データ!$H$32:$J$51,MATCH(AP652,データ!$G$32:$G$51),MATCH(AN652,データ!$H$31:$J$31)),IF(AM652="マツ",INDEX(データ!#REF!,MATCH(AP652,データ!#REF!),MATCH(AN652,データ!#REF!)),IF(AM652="ザツ",INDEX(データ!#REF!,MATCH(AP652,データ!#REF!),MATCH(AN652,データ!#REF!)),""))))</f>
        <v/>
      </c>
      <c r="AW652" s="22" t="str">
        <f t="shared" si="971"/>
        <v/>
      </c>
      <c r="AX652" s="21" t="str">
        <f t="shared" si="972"/>
        <v/>
      </c>
      <c r="AY652" s="27" t="str">
        <f t="shared" si="973"/>
        <v/>
      </c>
      <c r="AZ652" s="24" t="str">
        <f t="shared" si="974"/>
        <v/>
      </c>
      <c r="BA652" s="25" t="str">
        <f t="shared" si="975"/>
        <v>0</v>
      </c>
      <c r="BB652" s="26" t="str">
        <f t="shared" si="976"/>
        <v/>
      </c>
      <c r="BC652" s="26" t="str">
        <f t="shared" si="977"/>
        <v/>
      </c>
      <c r="BD652" s="26" t="str">
        <f t="shared" si="978"/>
        <v/>
      </c>
      <c r="BE652" s="27" t="str">
        <f t="shared" si="979"/>
        <v/>
      </c>
      <c r="BF652" s="26" t="str">
        <f t="shared" si="980"/>
        <v/>
      </c>
      <c r="BG652" s="26" t="str">
        <f t="shared" si="981"/>
        <v/>
      </c>
      <c r="BH652" s="45" t="s">
        <v>30</v>
      </c>
      <c r="BI652" s="55" t="str">
        <f>IF(ＣＳＶ貼付用!BX638="","",ＣＳＶ貼付用!BX638)</f>
        <v/>
      </c>
      <c r="BJ652" s="38" t="str">
        <f>IF(ＣＳＶ貼付用!BZ638="","",ＣＳＶ貼付用!BZ638)</f>
        <v/>
      </c>
      <c r="BK652" s="38" t="str">
        <f>IF(ＣＳＶ貼付用!CB638="","",ＣＳＶ貼付用!CB638)</f>
        <v/>
      </c>
      <c r="BL652" s="40" t="str">
        <f t="shared" si="982"/>
        <v/>
      </c>
      <c r="BM652" s="41" t="str">
        <f>IF(林齢計算用!C638="","",林齢計算用!C638)</f>
        <v/>
      </c>
      <c r="BN652" s="41" t="str">
        <f t="shared" si="983"/>
        <v/>
      </c>
      <c r="BO652" s="41" t="str">
        <f t="shared" si="984"/>
        <v/>
      </c>
      <c r="BP652" s="23" t="str">
        <f>IF(BK652="スギ",INDEX(データ!$C$7:$E$26,MATCH(BN652,データ!$B$7:$B$26),MATCH(BL652,データ!$C$6:$E$6)),IF(BK652="ヒノキ",INDEX(データ!$C$32:$E$51,MATCH(BN652,データ!$B$32:$B$51),MATCH(BL652,データ!$C$31:$E$31)),IF(BK652="マツ",INDEX(データ!#REF!,MATCH(BN652,データ!#REF!),MATCH(BL652,データ!#REF!)),IF(BK652="ザツ",INDEX(データ!#REF!,MATCH(BN652,データ!#REF!),MATCH(BL652,データ!#REF!)),""))))</f>
        <v/>
      </c>
      <c r="BQ652" s="22" t="str">
        <f t="shared" si="952"/>
        <v/>
      </c>
      <c r="BR652" s="21" t="str">
        <f t="shared" si="985"/>
        <v/>
      </c>
      <c r="BS652" s="21" t="str">
        <f t="shared" si="986"/>
        <v/>
      </c>
      <c r="BT652" s="24" t="str">
        <f>IF(BK652="スギ",INDEX(データ!$H$7:$J$26,MATCH(BN652,データ!$G$7:$G$26),MATCH(BL652,データ!$H$6:$J$6)),IF(BK652="ヒノキ",INDEX(データ!$H$32:$J$51,MATCH(BN652,データ!$G$32:$G$51),MATCH(BL652,データ!$H$31:$J$31)),IF(BK652="マツ",INDEX(データ!#REF!,MATCH(BN652,データ!#REF!),MATCH(BL652,データ!#REF!)),IF(BK652="ザツ",INDEX(データ!#REF!,MATCH(BN652,データ!#REF!),MATCH(BL652,データ!#REF!)),""))))</f>
        <v/>
      </c>
      <c r="BU652" s="22" t="str">
        <f t="shared" si="987"/>
        <v/>
      </c>
      <c r="BV652" s="21" t="str">
        <f t="shared" si="988"/>
        <v/>
      </c>
      <c r="BW652" s="27" t="str">
        <f t="shared" si="989"/>
        <v/>
      </c>
      <c r="BX652" s="24" t="str">
        <f t="shared" si="990"/>
        <v/>
      </c>
      <c r="BY652" s="25" t="str">
        <f t="shared" si="991"/>
        <v>0</v>
      </c>
      <c r="BZ652" s="26" t="str">
        <f t="shared" si="992"/>
        <v/>
      </c>
      <c r="CA652" s="26" t="str">
        <f t="shared" si="993"/>
        <v/>
      </c>
      <c r="CB652" s="26" t="str">
        <f t="shared" si="994"/>
        <v/>
      </c>
      <c r="CC652" s="27" t="str">
        <f t="shared" si="995"/>
        <v/>
      </c>
      <c r="CD652" s="26" t="str">
        <f t="shared" si="996"/>
        <v/>
      </c>
      <c r="CE652" s="26" t="str">
        <f t="shared" si="997"/>
        <v/>
      </c>
      <c r="CF652" s="45" t="s">
        <v>30</v>
      </c>
      <c r="CG652" s="55" t="str">
        <f>IF(ＣＳＶ貼付用!CM638="","",ＣＳＶ貼付用!CM638)</f>
        <v/>
      </c>
      <c r="CH652" s="38" t="str">
        <f>IF(ＣＳＶ貼付用!CO638="","",ＣＳＶ貼付用!CO638)</f>
        <v/>
      </c>
      <c r="CI652" s="38" t="str">
        <f>IF(ＣＳＶ貼付用!CQ638="","",ＣＳＶ貼付用!CQ638)</f>
        <v/>
      </c>
      <c r="CJ652" s="40" t="str">
        <f t="shared" si="998"/>
        <v/>
      </c>
      <c r="CK652" s="41" t="str">
        <f>IF(林齢計算用!D638="","",林齢計算用!D638)</f>
        <v/>
      </c>
      <c r="CL652" s="41" t="str">
        <f t="shared" si="999"/>
        <v/>
      </c>
      <c r="CM652" s="41" t="str">
        <f t="shared" si="1000"/>
        <v/>
      </c>
      <c r="CN652" s="23" t="str">
        <f>IF(CI652="スギ",INDEX(データ!$C$7:$E$26,MATCH(CL652,データ!$B$7:$B$26),MATCH(CJ652,データ!$C$6:$E$6)),IF(CI652="ヒノキ",INDEX(データ!$C$32:$E$51,MATCH(CL652,データ!$B$32:$B$51),MATCH(CJ652,データ!$C$31:$E$31)),IF(CI652="マツ",INDEX(データ!#REF!,MATCH(CL652,データ!#REF!),MATCH(CJ652,データ!#REF!)),IF(CI652="ザツ",INDEX(データ!#REF!,MATCH(CL652,データ!#REF!),MATCH(CJ652,データ!#REF!)),""))))</f>
        <v/>
      </c>
      <c r="CO652" s="22" t="str">
        <f t="shared" si="953"/>
        <v/>
      </c>
      <c r="CP652" s="21" t="str">
        <f t="shared" si="1001"/>
        <v/>
      </c>
      <c r="CQ652" s="21" t="str">
        <f t="shared" si="1002"/>
        <v/>
      </c>
      <c r="CR652" s="24" t="str">
        <f>IF(CI652="スギ",INDEX(データ!$H$7:$J$26,MATCH(CL652,データ!$G$7:$G$26),MATCH(CJ652,データ!$H$6:$J$6)),IF(CI652="ヒノキ",INDEX(データ!$H$32:$J$51,MATCH(CL652,データ!$G$32:$G$51),MATCH(CJ652,データ!$H$31:$J$31)),IF(CI652="マツ",INDEX(データ!#REF!,MATCH(CL652,データ!#REF!),MATCH(CJ652,データ!#REF!)),IF(CI652="ザツ",INDEX(データ!#REF!,MATCH(CL652,データ!#REF!),MATCH(CJ652,データ!#REF!)),""))))</f>
        <v/>
      </c>
      <c r="CS652" s="22" t="str">
        <f t="shared" si="1003"/>
        <v/>
      </c>
      <c r="CT652" s="21" t="str">
        <f t="shared" si="1004"/>
        <v/>
      </c>
      <c r="CU652" s="27" t="str">
        <f t="shared" si="1005"/>
        <v/>
      </c>
      <c r="CV652" s="24" t="str">
        <f t="shared" si="1006"/>
        <v/>
      </c>
      <c r="CW652" s="25" t="str">
        <f t="shared" si="1007"/>
        <v>0</v>
      </c>
      <c r="CX652" s="26" t="str">
        <f t="shared" si="1008"/>
        <v/>
      </c>
      <c r="CY652" s="26" t="str">
        <f t="shared" si="1009"/>
        <v/>
      </c>
      <c r="CZ652" s="26" t="str">
        <f t="shared" si="1010"/>
        <v/>
      </c>
      <c r="DA652" s="27" t="str">
        <f t="shared" si="1011"/>
        <v/>
      </c>
      <c r="DB652" s="26" t="str">
        <f t="shared" si="1012"/>
        <v/>
      </c>
      <c r="DC652" s="26" t="str">
        <f t="shared" si="1013"/>
        <v/>
      </c>
      <c r="DD652" s="45" t="s">
        <v>30</v>
      </c>
      <c r="DE652" s="55" t="str">
        <f>IF(ＣＳＶ貼付用!DB638="","",ＣＳＶ貼付用!DB638)</f>
        <v/>
      </c>
      <c r="DF652" s="38" t="str">
        <f>IF(ＣＳＶ貼付用!DD638="","",ＣＳＶ貼付用!DD638)</f>
        <v/>
      </c>
      <c r="DG652" s="38" t="str">
        <f>IF(ＣＳＶ貼付用!DF638="","",ＣＳＶ貼付用!DF638)</f>
        <v/>
      </c>
      <c r="DH652" s="40" t="str">
        <f t="shared" si="1014"/>
        <v/>
      </c>
      <c r="DI652" s="41" t="str">
        <f>IF(林齢計算用!E638="","",林齢計算用!E638)</f>
        <v/>
      </c>
      <c r="DJ652" s="41" t="str">
        <f t="shared" si="1015"/>
        <v/>
      </c>
      <c r="DK652" s="41" t="str">
        <f t="shared" si="1016"/>
        <v/>
      </c>
      <c r="DL652" s="23" t="str">
        <f>IF(DG652="スギ",INDEX(データ!$C$7:$E$26,MATCH(DJ652,データ!$B$7:$B$26),MATCH(DH652,データ!$C$6:$E$6)),IF(DG652="ヒノキ",INDEX(データ!$C$32:$E$51,MATCH(DJ652,データ!$B$32:$B$51),MATCH(DH652,データ!$C$31:$E$31)),IF(DG652="マツ",INDEX(データ!#REF!,MATCH(DJ652,データ!#REF!),MATCH(DH652,データ!#REF!)),IF(DG652="ザツ",INDEX(データ!#REF!,MATCH(DJ652,データ!#REF!),MATCH(DH652,データ!#REF!)),""))))</f>
        <v/>
      </c>
      <c r="DM652" s="22" t="str">
        <f t="shared" si="954"/>
        <v/>
      </c>
      <c r="DN652" s="21" t="str">
        <f t="shared" si="1017"/>
        <v/>
      </c>
      <c r="DO652" s="21" t="str">
        <f t="shared" si="1018"/>
        <v/>
      </c>
      <c r="DP652" s="24" t="str">
        <f>IF(DG652="スギ",INDEX(データ!$H$7:$J$26,MATCH(DJ652,データ!$G$7:$G$26),MATCH(DH652,データ!$H$6:$J$6)),IF(DG652="ヒノキ",INDEX(データ!$H$32:$J$51,MATCH(DJ652,データ!$G$32:$G$51),MATCH(DH652,データ!$H$31:$J$31)),IF(DG652="マツ",INDEX(データ!#REF!,MATCH(DJ652,データ!#REF!),MATCH(DH652,データ!#REF!)),IF(DG652="ザツ",INDEX(データ!#REF!,MATCH(DJ652,データ!#REF!),MATCH(DH652,データ!#REF!)),""))))</f>
        <v/>
      </c>
      <c r="DQ652" s="22" t="str">
        <f t="shared" si="1019"/>
        <v/>
      </c>
      <c r="DR652" s="21" t="str">
        <f t="shared" si="1020"/>
        <v/>
      </c>
      <c r="DS652" s="27" t="str">
        <f t="shared" si="1021"/>
        <v/>
      </c>
      <c r="DT652" s="24" t="str">
        <f t="shared" si="1022"/>
        <v/>
      </c>
      <c r="DU652" s="25" t="str">
        <f t="shared" si="1023"/>
        <v>0</v>
      </c>
      <c r="DV652" s="26" t="str">
        <f t="shared" si="1024"/>
        <v/>
      </c>
      <c r="DW652" s="26" t="str">
        <f t="shared" si="1025"/>
        <v/>
      </c>
      <c r="DX652" s="26" t="str">
        <f t="shared" si="1026"/>
        <v/>
      </c>
      <c r="DY652" s="27" t="str">
        <f t="shared" si="1027"/>
        <v/>
      </c>
      <c r="DZ652" s="26" t="str">
        <f t="shared" si="1028"/>
        <v/>
      </c>
      <c r="EA652" s="26" t="str">
        <f t="shared" si="1029"/>
        <v/>
      </c>
      <c r="EB652" s="45" t="s">
        <v>30</v>
      </c>
      <c r="EC652" s="55" t="str">
        <f>IF(ＣＳＶ貼付用!DQ638="","",ＣＳＶ貼付用!DQ638)</f>
        <v/>
      </c>
      <c r="ED652" s="38" t="str">
        <f>IF(ＣＳＶ貼付用!DS638="","",ＣＳＶ貼付用!DS638)</f>
        <v/>
      </c>
      <c r="EE652" s="38" t="str">
        <f>IF(ＣＳＶ貼付用!DU638="","",ＣＳＶ貼付用!DU638)</f>
        <v/>
      </c>
      <c r="EF652" s="40" t="str">
        <f t="shared" si="1030"/>
        <v/>
      </c>
      <c r="EG652" s="41" t="str">
        <f>IF(林齢計算用!F638="","",林齢計算用!F638)</f>
        <v/>
      </c>
      <c r="EH652" s="41" t="str">
        <f t="shared" si="1031"/>
        <v/>
      </c>
      <c r="EI652" s="41" t="str">
        <f t="shared" si="1032"/>
        <v/>
      </c>
      <c r="EJ652" s="23" t="str">
        <f>IF(EE652="スギ",INDEX(データ!$C$7:$E$26,MATCH(EH652,データ!$B$7:$B$26),MATCH(EF652,データ!$C$6:$E$6)),IF(EE652="ヒノキ",INDEX(データ!$C$32:$E$51,MATCH(EH652,データ!$B$32:$B$51),MATCH(EF652,データ!$C$31:$E$31)),IF(EE652="マツ",INDEX(データ!#REF!,MATCH(EH652,データ!#REF!),MATCH(EF652,データ!#REF!)),IF(EE652="ザツ",INDEX(データ!#REF!,MATCH(EH652,データ!#REF!),MATCH(EF652,データ!#REF!)),""))))</f>
        <v/>
      </c>
      <c r="EK652" s="22" t="str">
        <f t="shared" si="955"/>
        <v/>
      </c>
      <c r="EL652" s="21" t="str">
        <f t="shared" si="1033"/>
        <v/>
      </c>
      <c r="EM652" s="21" t="str">
        <f t="shared" si="1034"/>
        <v/>
      </c>
      <c r="EN652" s="24" t="str">
        <f>IF(EE652="スギ",INDEX(データ!$H$7:$J$26,MATCH(EH652,データ!$G$7:$G$26),MATCH(EF652,データ!$H$6:$J$6)),IF(EE652="ヒノキ",INDEX(データ!$H$32:$J$51,MATCH(EH652,データ!$G$32:$G$51),MATCH(EF652,データ!$H$31:$J$31)),IF(EE652="マツ",INDEX(データ!#REF!,MATCH(EH652,データ!#REF!),MATCH(EF652,データ!#REF!)),IF(EE652="ザツ",INDEX(データ!#REF!,MATCH(EH652,データ!#REF!),MATCH(EF652,データ!#REF!)),""))))</f>
        <v/>
      </c>
      <c r="EO652" s="22" t="str">
        <f t="shared" si="1035"/>
        <v/>
      </c>
      <c r="EP652" s="21" t="str">
        <f t="shared" si="1036"/>
        <v/>
      </c>
      <c r="EQ652" s="27" t="str">
        <f t="shared" si="1037"/>
        <v/>
      </c>
      <c r="ER652" s="24" t="str">
        <f t="shared" si="1038"/>
        <v/>
      </c>
      <c r="ES652" s="25" t="str">
        <f t="shared" si="1039"/>
        <v>0</v>
      </c>
      <c r="ET652" s="26" t="str">
        <f t="shared" si="1040"/>
        <v/>
      </c>
      <c r="EU652" s="26" t="str">
        <f t="shared" si="1041"/>
        <v/>
      </c>
      <c r="EV652" s="26" t="str">
        <f t="shared" si="1042"/>
        <v/>
      </c>
      <c r="EW652" s="27" t="str">
        <f t="shared" si="1043"/>
        <v/>
      </c>
      <c r="EX652" s="26" t="str">
        <f t="shared" si="1044"/>
        <v/>
      </c>
      <c r="EY652" s="26" t="str">
        <f t="shared" si="1045"/>
        <v/>
      </c>
      <c r="EZ652" s="26">
        <f t="shared" si="1046"/>
        <v>0</v>
      </c>
      <c r="FA652" s="43"/>
    </row>
    <row r="653" spans="1:157" ht="15.95" customHeight="1" x14ac:dyDescent="0.15">
      <c r="A653" s="21"/>
      <c r="B653" s="36" t="str">
        <f>IF(ＣＳＶ貼付用!G639="","",ＣＳＶ貼付用!G639)</f>
        <v/>
      </c>
      <c r="C653" s="36" t="str">
        <f>IF(ＣＳＶ貼付用!I639="","",ＣＳＶ貼付用!I639)</f>
        <v/>
      </c>
      <c r="D653" s="36" t="str">
        <f>IF(ＣＳＶ貼付用!J639="","",ＣＳＶ貼付用!J639)</f>
        <v/>
      </c>
      <c r="E653" s="36" t="str">
        <f>IF(ＣＳＶ貼付用!F639="","",ＣＳＶ貼付用!F639)</f>
        <v/>
      </c>
      <c r="F653" s="38" t="str">
        <f>IF(ＣＳＶ貼付用!T639="","",ＣＳＶ貼付用!T639)</f>
        <v/>
      </c>
      <c r="G653" s="38"/>
      <c r="H653" s="38" t="str">
        <f>IF(ＣＳＶ貼付用!GJ639="","",ＣＳＶ貼付用!GJ639)</f>
        <v/>
      </c>
      <c r="I653" s="38" t="str">
        <f>IF(ＣＳＶ貼付用!GL639="","",ＣＳＶ貼付用!GL639)</f>
        <v/>
      </c>
      <c r="J653" s="38" t="str">
        <f>IF(ＣＳＶ貼付用!GN639="","",ＣＳＶ貼付用!GN639)</f>
        <v/>
      </c>
      <c r="K653" s="38" t="str">
        <f>IF(ＣＳＶ貼付用!GP639="","",ＣＳＶ貼付用!GP639)</f>
        <v/>
      </c>
      <c r="L653" s="45" t="s">
        <v>30</v>
      </c>
      <c r="M653" s="55" t="str">
        <f>IF(ＣＳＶ貼付用!AT639="","",ＣＳＶ貼付用!AT639)</f>
        <v/>
      </c>
      <c r="N653" s="38" t="str">
        <f>IF(ＣＳＶ貼付用!AV639="","",ＣＳＶ貼付用!AV639)</f>
        <v/>
      </c>
      <c r="O653" s="38" t="str">
        <f>IF(ＣＳＶ貼付用!AX639="","",ＣＳＶ貼付用!AX639)</f>
        <v/>
      </c>
      <c r="P653" s="40" t="str">
        <f>IF(ＣＳＶ貼付用!FE639="","",ＣＳＶ貼付用!FE639)</f>
        <v/>
      </c>
      <c r="Q653" s="41" t="str">
        <f>IF(林齢計算用!A639="","",林齢計算用!A639)</f>
        <v/>
      </c>
      <c r="R653" s="41" t="str">
        <f t="shared" si="956"/>
        <v/>
      </c>
      <c r="S653" s="56" t="str">
        <f>IF(ＣＳＶ貼付用!EG639="","",ＣＳＶ貼付用!EG639*10)</f>
        <v/>
      </c>
      <c r="T653" s="23" t="str">
        <f>IF(O653="スギ",INDEX(データ!$C$7:$E$26,MATCH(R653,データ!$B$7:$B$26),MATCH(P653,データ!$C$6:$E$6)),IF(O653="ヒノキ",INDEX(データ!$C$32:$E$51,MATCH(R653,データ!$B$32:$B$51),MATCH(P653,データ!$C$31:$E$31)),IF(O653="マツ",INDEX(データ!#REF!,MATCH(R653,データ!#REF!),MATCH(P653,データ!#REF!)),IF(O653="ザツ",INDEX(データ!#REF!,MATCH(R653,データ!#REF!),MATCH(P653,データ!#REF!)),""))))</f>
        <v/>
      </c>
      <c r="U653" s="22" t="str">
        <f t="shared" si="1047"/>
        <v/>
      </c>
      <c r="V653" s="21" t="str">
        <f t="shared" si="1051"/>
        <v/>
      </c>
      <c r="W653" s="21" t="str">
        <f t="shared" si="1048"/>
        <v/>
      </c>
      <c r="X653" s="23" t="str">
        <f>IF(O653="スギ",INDEX(データ!$H$7:$J$26,MATCH(R653,データ!$G$7:$G$26),MATCH(P653,データ!$H$6:$J$6)),IF(O653="ヒノキ",INDEX(データ!$H$32:$J$51,MATCH(R653,データ!$G$32:$G$51),MATCH(P653,データ!$H$31:$J$31)),IF(O653="マツ",INDEX(データ!#REF!,MATCH(R653,データ!#REF!),MATCH(P653,データ!#REF!)),IF(O653="ザツ",INDEX(データ!#REF!,MATCH(R653,データ!#REF!),MATCH(P653,データ!#REF!)),""))))</f>
        <v/>
      </c>
      <c r="Y653" s="22" t="str">
        <f t="shared" si="1049"/>
        <v/>
      </c>
      <c r="Z653" s="21" t="str">
        <f t="shared" si="1050"/>
        <v/>
      </c>
      <c r="AA653" s="27" t="str">
        <f t="shared" si="957"/>
        <v/>
      </c>
      <c r="AB653" s="24" t="str">
        <f t="shared" si="958"/>
        <v/>
      </c>
      <c r="AC653" s="25" t="str">
        <f t="shared" si="959"/>
        <v>0</v>
      </c>
      <c r="AD653" s="26" t="str">
        <f t="shared" si="960"/>
        <v/>
      </c>
      <c r="AE653" s="26" t="str">
        <f t="shared" si="961"/>
        <v/>
      </c>
      <c r="AF653" s="26" t="str">
        <f t="shared" si="962"/>
        <v/>
      </c>
      <c r="AG653" s="27" t="str">
        <f t="shared" si="963"/>
        <v/>
      </c>
      <c r="AH653" s="26" t="str">
        <f t="shared" si="964"/>
        <v/>
      </c>
      <c r="AI653" s="26" t="str">
        <f t="shared" si="965"/>
        <v/>
      </c>
      <c r="AJ653" s="45" t="s">
        <v>30</v>
      </c>
      <c r="AK653" s="55" t="str">
        <f>IF(ＣＳＶ貼付用!BI639="","",ＣＳＶ貼付用!BI639)</f>
        <v/>
      </c>
      <c r="AL653" s="38" t="str">
        <f>IF(ＣＳＶ貼付用!BK639="","",ＣＳＶ貼付用!BK639)</f>
        <v/>
      </c>
      <c r="AM653" s="38" t="str">
        <f>IF(ＣＳＶ貼付用!BM639="","",ＣＳＶ貼付用!BM639)</f>
        <v/>
      </c>
      <c r="AN653" s="40" t="str">
        <f t="shared" si="966"/>
        <v/>
      </c>
      <c r="AO653" s="41" t="str">
        <f>IF(林齢計算用!B639="","",林齢計算用!B639)</f>
        <v/>
      </c>
      <c r="AP653" s="41" t="str">
        <f t="shared" si="967"/>
        <v/>
      </c>
      <c r="AQ653" s="41" t="str">
        <f t="shared" si="968"/>
        <v/>
      </c>
      <c r="AR653" s="23" t="str">
        <f>IF(AM653="スギ",INDEX(データ!$C$7:$E$26,MATCH(AP653,データ!$B$7:$B$26),MATCH(AN653,データ!$C$6:$E$6)),IF(AM653="ヒノキ",INDEX(データ!$C$32:$E$51,MATCH(AP653,データ!$B$32:$B$51),MATCH(AN653,データ!$C$31:$E$31)),IF(AM653="マツ",INDEX(データ!#REF!,MATCH(AP653,データ!#REF!),MATCH(AN653,データ!#REF!)),IF(AM653="ザツ",INDEX(データ!#REF!,MATCH(AP653,データ!#REF!),MATCH(AN653,データ!#REF!)),""))))</f>
        <v/>
      </c>
      <c r="AS653" s="22" t="str">
        <f t="shared" si="951"/>
        <v/>
      </c>
      <c r="AT653" s="21" t="str">
        <f t="shared" si="969"/>
        <v/>
      </c>
      <c r="AU653" s="21" t="str">
        <f t="shared" si="970"/>
        <v/>
      </c>
      <c r="AV653" s="24" t="str">
        <f>IF(AM653="スギ",INDEX(データ!$H$7:$J$26,MATCH(AP653,データ!$G$7:$G$26),MATCH(AN653,データ!$H$6:$J$6)),IF(AM653="ヒノキ",INDEX(データ!$H$32:$J$51,MATCH(AP653,データ!$G$32:$G$51),MATCH(AN653,データ!$H$31:$J$31)),IF(AM653="マツ",INDEX(データ!#REF!,MATCH(AP653,データ!#REF!),MATCH(AN653,データ!#REF!)),IF(AM653="ザツ",INDEX(データ!#REF!,MATCH(AP653,データ!#REF!),MATCH(AN653,データ!#REF!)),""))))</f>
        <v/>
      </c>
      <c r="AW653" s="22" t="str">
        <f t="shared" si="971"/>
        <v/>
      </c>
      <c r="AX653" s="21" t="str">
        <f t="shared" si="972"/>
        <v/>
      </c>
      <c r="AY653" s="27" t="str">
        <f t="shared" si="973"/>
        <v/>
      </c>
      <c r="AZ653" s="24" t="str">
        <f t="shared" si="974"/>
        <v/>
      </c>
      <c r="BA653" s="25" t="str">
        <f t="shared" si="975"/>
        <v>0</v>
      </c>
      <c r="BB653" s="26" t="str">
        <f t="shared" si="976"/>
        <v/>
      </c>
      <c r="BC653" s="26" t="str">
        <f t="shared" si="977"/>
        <v/>
      </c>
      <c r="BD653" s="26" t="str">
        <f t="shared" si="978"/>
        <v/>
      </c>
      <c r="BE653" s="27" t="str">
        <f t="shared" si="979"/>
        <v/>
      </c>
      <c r="BF653" s="26" t="str">
        <f t="shared" si="980"/>
        <v/>
      </c>
      <c r="BG653" s="26" t="str">
        <f t="shared" si="981"/>
        <v/>
      </c>
      <c r="BH653" s="45" t="s">
        <v>30</v>
      </c>
      <c r="BI653" s="55" t="str">
        <f>IF(ＣＳＶ貼付用!BX639="","",ＣＳＶ貼付用!BX639)</f>
        <v/>
      </c>
      <c r="BJ653" s="38" t="str">
        <f>IF(ＣＳＶ貼付用!BZ639="","",ＣＳＶ貼付用!BZ639)</f>
        <v/>
      </c>
      <c r="BK653" s="38" t="str">
        <f>IF(ＣＳＶ貼付用!CB639="","",ＣＳＶ貼付用!CB639)</f>
        <v/>
      </c>
      <c r="BL653" s="40" t="str">
        <f t="shared" si="982"/>
        <v/>
      </c>
      <c r="BM653" s="41" t="str">
        <f>IF(林齢計算用!C639="","",林齢計算用!C639)</f>
        <v/>
      </c>
      <c r="BN653" s="41" t="str">
        <f t="shared" si="983"/>
        <v/>
      </c>
      <c r="BO653" s="41" t="str">
        <f t="shared" si="984"/>
        <v/>
      </c>
      <c r="BP653" s="23" t="str">
        <f>IF(BK653="スギ",INDEX(データ!$C$7:$E$26,MATCH(BN653,データ!$B$7:$B$26),MATCH(BL653,データ!$C$6:$E$6)),IF(BK653="ヒノキ",INDEX(データ!$C$32:$E$51,MATCH(BN653,データ!$B$32:$B$51),MATCH(BL653,データ!$C$31:$E$31)),IF(BK653="マツ",INDEX(データ!#REF!,MATCH(BN653,データ!#REF!),MATCH(BL653,データ!#REF!)),IF(BK653="ザツ",INDEX(データ!#REF!,MATCH(BN653,データ!#REF!),MATCH(BL653,データ!#REF!)),""))))</f>
        <v/>
      </c>
      <c r="BQ653" s="22" t="str">
        <f t="shared" si="952"/>
        <v/>
      </c>
      <c r="BR653" s="21" t="str">
        <f t="shared" si="985"/>
        <v/>
      </c>
      <c r="BS653" s="21" t="str">
        <f t="shared" si="986"/>
        <v/>
      </c>
      <c r="BT653" s="24" t="str">
        <f>IF(BK653="スギ",INDEX(データ!$H$7:$J$26,MATCH(BN653,データ!$G$7:$G$26),MATCH(BL653,データ!$H$6:$J$6)),IF(BK653="ヒノキ",INDEX(データ!$H$32:$J$51,MATCH(BN653,データ!$G$32:$G$51),MATCH(BL653,データ!$H$31:$J$31)),IF(BK653="マツ",INDEX(データ!#REF!,MATCH(BN653,データ!#REF!),MATCH(BL653,データ!#REF!)),IF(BK653="ザツ",INDEX(データ!#REF!,MATCH(BN653,データ!#REF!),MATCH(BL653,データ!#REF!)),""))))</f>
        <v/>
      </c>
      <c r="BU653" s="22" t="str">
        <f t="shared" si="987"/>
        <v/>
      </c>
      <c r="BV653" s="21" t="str">
        <f t="shared" si="988"/>
        <v/>
      </c>
      <c r="BW653" s="27" t="str">
        <f t="shared" si="989"/>
        <v/>
      </c>
      <c r="BX653" s="24" t="str">
        <f t="shared" si="990"/>
        <v/>
      </c>
      <c r="BY653" s="25" t="str">
        <f t="shared" si="991"/>
        <v>0</v>
      </c>
      <c r="BZ653" s="26" t="str">
        <f t="shared" si="992"/>
        <v/>
      </c>
      <c r="CA653" s="26" t="str">
        <f t="shared" si="993"/>
        <v/>
      </c>
      <c r="CB653" s="26" t="str">
        <f t="shared" si="994"/>
        <v/>
      </c>
      <c r="CC653" s="27" t="str">
        <f t="shared" si="995"/>
        <v/>
      </c>
      <c r="CD653" s="26" t="str">
        <f t="shared" si="996"/>
        <v/>
      </c>
      <c r="CE653" s="26" t="str">
        <f t="shared" si="997"/>
        <v/>
      </c>
      <c r="CF653" s="45" t="s">
        <v>30</v>
      </c>
      <c r="CG653" s="55" t="str">
        <f>IF(ＣＳＶ貼付用!CM639="","",ＣＳＶ貼付用!CM639)</f>
        <v/>
      </c>
      <c r="CH653" s="38" t="str">
        <f>IF(ＣＳＶ貼付用!CO639="","",ＣＳＶ貼付用!CO639)</f>
        <v/>
      </c>
      <c r="CI653" s="38" t="str">
        <f>IF(ＣＳＶ貼付用!CQ639="","",ＣＳＶ貼付用!CQ639)</f>
        <v/>
      </c>
      <c r="CJ653" s="40" t="str">
        <f t="shared" si="998"/>
        <v/>
      </c>
      <c r="CK653" s="41" t="str">
        <f>IF(林齢計算用!D639="","",林齢計算用!D639)</f>
        <v/>
      </c>
      <c r="CL653" s="41" t="str">
        <f t="shared" si="999"/>
        <v/>
      </c>
      <c r="CM653" s="41" t="str">
        <f t="shared" si="1000"/>
        <v/>
      </c>
      <c r="CN653" s="23" t="str">
        <f>IF(CI653="スギ",INDEX(データ!$C$7:$E$26,MATCH(CL653,データ!$B$7:$B$26),MATCH(CJ653,データ!$C$6:$E$6)),IF(CI653="ヒノキ",INDEX(データ!$C$32:$E$51,MATCH(CL653,データ!$B$32:$B$51),MATCH(CJ653,データ!$C$31:$E$31)),IF(CI653="マツ",INDEX(データ!#REF!,MATCH(CL653,データ!#REF!),MATCH(CJ653,データ!#REF!)),IF(CI653="ザツ",INDEX(データ!#REF!,MATCH(CL653,データ!#REF!),MATCH(CJ653,データ!#REF!)),""))))</f>
        <v/>
      </c>
      <c r="CO653" s="22" t="str">
        <f t="shared" si="953"/>
        <v/>
      </c>
      <c r="CP653" s="21" t="str">
        <f t="shared" si="1001"/>
        <v/>
      </c>
      <c r="CQ653" s="21" t="str">
        <f t="shared" si="1002"/>
        <v/>
      </c>
      <c r="CR653" s="24" t="str">
        <f>IF(CI653="スギ",INDEX(データ!$H$7:$J$26,MATCH(CL653,データ!$G$7:$G$26),MATCH(CJ653,データ!$H$6:$J$6)),IF(CI653="ヒノキ",INDEX(データ!$H$32:$J$51,MATCH(CL653,データ!$G$32:$G$51),MATCH(CJ653,データ!$H$31:$J$31)),IF(CI653="マツ",INDEX(データ!#REF!,MATCH(CL653,データ!#REF!),MATCH(CJ653,データ!#REF!)),IF(CI653="ザツ",INDEX(データ!#REF!,MATCH(CL653,データ!#REF!),MATCH(CJ653,データ!#REF!)),""))))</f>
        <v/>
      </c>
      <c r="CS653" s="22" t="str">
        <f t="shared" si="1003"/>
        <v/>
      </c>
      <c r="CT653" s="21" t="str">
        <f t="shared" si="1004"/>
        <v/>
      </c>
      <c r="CU653" s="27" t="str">
        <f t="shared" si="1005"/>
        <v/>
      </c>
      <c r="CV653" s="24" t="str">
        <f t="shared" si="1006"/>
        <v/>
      </c>
      <c r="CW653" s="25" t="str">
        <f t="shared" si="1007"/>
        <v>0</v>
      </c>
      <c r="CX653" s="26" t="str">
        <f t="shared" si="1008"/>
        <v/>
      </c>
      <c r="CY653" s="26" t="str">
        <f t="shared" si="1009"/>
        <v/>
      </c>
      <c r="CZ653" s="26" t="str">
        <f t="shared" si="1010"/>
        <v/>
      </c>
      <c r="DA653" s="27" t="str">
        <f t="shared" si="1011"/>
        <v/>
      </c>
      <c r="DB653" s="26" t="str">
        <f t="shared" si="1012"/>
        <v/>
      </c>
      <c r="DC653" s="26" t="str">
        <f t="shared" si="1013"/>
        <v/>
      </c>
      <c r="DD653" s="45" t="s">
        <v>30</v>
      </c>
      <c r="DE653" s="55" t="str">
        <f>IF(ＣＳＶ貼付用!DB639="","",ＣＳＶ貼付用!DB639)</f>
        <v/>
      </c>
      <c r="DF653" s="38" t="str">
        <f>IF(ＣＳＶ貼付用!DD639="","",ＣＳＶ貼付用!DD639)</f>
        <v/>
      </c>
      <c r="DG653" s="38" t="str">
        <f>IF(ＣＳＶ貼付用!DF639="","",ＣＳＶ貼付用!DF639)</f>
        <v/>
      </c>
      <c r="DH653" s="40" t="str">
        <f t="shared" si="1014"/>
        <v/>
      </c>
      <c r="DI653" s="41" t="str">
        <f>IF(林齢計算用!E639="","",林齢計算用!E639)</f>
        <v/>
      </c>
      <c r="DJ653" s="41" t="str">
        <f t="shared" si="1015"/>
        <v/>
      </c>
      <c r="DK653" s="41" t="str">
        <f t="shared" si="1016"/>
        <v/>
      </c>
      <c r="DL653" s="23" t="str">
        <f>IF(DG653="スギ",INDEX(データ!$C$7:$E$26,MATCH(DJ653,データ!$B$7:$B$26),MATCH(DH653,データ!$C$6:$E$6)),IF(DG653="ヒノキ",INDEX(データ!$C$32:$E$51,MATCH(DJ653,データ!$B$32:$B$51),MATCH(DH653,データ!$C$31:$E$31)),IF(DG653="マツ",INDEX(データ!#REF!,MATCH(DJ653,データ!#REF!),MATCH(DH653,データ!#REF!)),IF(DG653="ザツ",INDEX(データ!#REF!,MATCH(DJ653,データ!#REF!),MATCH(DH653,データ!#REF!)),""))))</f>
        <v/>
      </c>
      <c r="DM653" s="22" t="str">
        <f t="shared" si="954"/>
        <v/>
      </c>
      <c r="DN653" s="21" t="str">
        <f t="shared" si="1017"/>
        <v/>
      </c>
      <c r="DO653" s="21" t="str">
        <f t="shared" si="1018"/>
        <v/>
      </c>
      <c r="DP653" s="24" t="str">
        <f>IF(DG653="スギ",INDEX(データ!$H$7:$J$26,MATCH(DJ653,データ!$G$7:$G$26),MATCH(DH653,データ!$H$6:$J$6)),IF(DG653="ヒノキ",INDEX(データ!$H$32:$J$51,MATCH(DJ653,データ!$G$32:$G$51),MATCH(DH653,データ!$H$31:$J$31)),IF(DG653="マツ",INDEX(データ!#REF!,MATCH(DJ653,データ!#REF!),MATCH(DH653,データ!#REF!)),IF(DG653="ザツ",INDEX(データ!#REF!,MATCH(DJ653,データ!#REF!),MATCH(DH653,データ!#REF!)),""))))</f>
        <v/>
      </c>
      <c r="DQ653" s="22" t="str">
        <f t="shared" si="1019"/>
        <v/>
      </c>
      <c r="DR653" s="21" t="str">
        <f t="shared" si="1020"/>
        <v/>
      </c>
      <c r="DS653" s="27" t="str">
        <f t="shared" si="1021"/>
        <v/>
      </c>
      <c r="DT653" s="24" t="str">
        <f t="shared" si="1022"/>
        <v/>
      </c>
      <c r="DU653" s="25" t="str">
        <f t="shared" si="1023"/>
        <v>0</v>
      </c>
      <c r="DV653" s="26" t="str">
        <f t="shared" si="1024"/>
        <v/>
      </c>
      <c r="DW653" s="26" t="str">
        <f t="shared" si="1025"/>
        <v/>
      </c>
      <c r="DX653" s="26" t="str">
        <f t="shared" si="1026"/>
        <v/>
      </c>
      <c r="DY653" s="27" t="str">
        <f t="shared" si="1027"/>
        <v/>
      </c>
      <c r="DZ653" s="26" t="str">
        <f t="shared" si="1028"/>
        <v/>
      </c>
      <c r="EA653" s="26" t="str">
        <f t="shared" si="1029"/>
        <v/>
      </c>
      <c r="EB653" s="45" t="s">
        <v>30</v>
      </c>
      <c r="EC653" s="55" t="str">
        <f>IF(ＣＳＶ貼付用!DQ639="","",ＣＳＶ貼付用!DQ639)</f>
        <v/>
      </c>
      <c r="ED653" s="38" t="str">
        <f>IF(ＣＳＶ貼付用!DS639="","",ＣＳＶ貼付用!DS639)</f>
        <v/>
      </c>
      <c r="EE653" s="38" t="str">
        <f>IF(ＣＳＶ貼付用!DU639="","",ＣＳＶ貼付用!DU639)</f>
        <v/>
      </c>
      <c r="EF653" s="40" t="str">
        <f t="shared" si="1030"/>
        <v/>
      </c>
      <c r="EG653" s="41" t="str">
        <f>IF(林齢計算用!F639="","",林齢計算用!F639)</f>
        <v/>
      </c>
      <c r="EH653" s="41" t="str">
        <f t="shared" si="1031"/>
        <v/>
      </c>
      <c r="EI653" s="41" t="str">
        <f t="shared" si="1032"/>
        <v/>
      </c>
      <c r="EJ653" s="23" t="str">
        <f>IF(EE653="スギ",INDEX(データ!$C$7:$E$26,MATCH(EH653,データ!$B$7:$B$26),MATCH(EF653,データ!$C$6:$E$6)),IF(EE653="ヒノキ",INDEX(データ!$C$32:$E$51,MATCH(EH653,データ!$B$32:$B$51),MATCH(EF653,データ!$C$31:$E$31)),IF(EE653="マツ",INDEX(データ!#REF!,MATCH(EH653,データ!#REF!),MATCH(EF653,データ!#REF!)),IF(EE653="ザツ",INDEX(データ!#REF!,MATCH(EH653,データ!#REF!),MATCH(EF653,データ!#REF!)),""))))</f>
        <v/>
      </c>
      <c r="EK653" s="22" t="str">
        <f t="shared" si="955"/>
        <v/>
      </c>
      <c r="EL653" s="21" t="str">
        <f t="shared" si="1033"/>
        <v/>
      </c>
      <c r="EM653" s="21" t="str">
        <f t="shared" si="1034"/>
        <v/>
      </c>
      <c r="EN653" s="24" t="str">
        <f>IF(EE653="スギ",INDEX(データ!$H$7:$J$26,MATCH(EH653,データ!$G$7:$G$26),MATCH(EF653,データ!$H$6:$J$6)),IF(EE653="ヒノキ",INDEX(データ!$H$32:$J$51,MATCH(EH653,データ!$G$32:$G$51),MATCH(EF653,データ!$H$31:$J$31)),IF(EE653="マツ",INDEX(データ!#REF!,MATCH(EH653,データ!#REF!),MATCH(EF653,データ!#REF!)),IF(EE653="ザツ",INDEX(データ!#REF!,MATCH(EH653,データ!#REF!),MATCH(EF653,データ!#REF!)),""))))</f>
        <v/>
      </c>
      <c r="EO653" s="22" t="str">
        <f t="shared" si="1035"/>
        <v/>
      </c>
      <c r="EP653" s="21" t="str">
        <f t="shared" si="1036"/>
        <v/>
      </c>
      <c r="EQ653" s="27" t="str">
        <f t="shared" si="1037"/>
        <v/>
      </c>
      <c r="ER653" s="24" t="str">
        <f t="shared" si="1038"/>
        <v/>
      </c>
      <c r="ES653" s="25" t="str">
        <f t="shared" si="1039"/>
        <v>0</v>
      </c>
      <c r="ET653" s="26" t="str">
        <f t="shared" si="1040"/>
        <v/>
      </c>
      <c r="EU653" s="26" t="str">
        <f t="shared" si="1041"/>
        <v/>
      </c>
      <c r="EV653" s="26" t="str">
        <f t="shared" si="1042"/>
        <v/>
      </c>
      <c r="EW653" s="27" t="str">
        <f t="shared" si="1043"/>
        <v/>
      </c>
      <c r="EX653" s="26" t="str">
        <f t="shared" si="1044"/>
        <v/>
      </c>
      <c r="EY653" s="26" t="str">
        <f t="shared" si="1045"/>
        <v/>
      </c>
      <c r="EZ653" s="26">
        <f t="shared" si="1046"/>
        <v>0</v>
      </c>
      <c r="FA653" s="43"/>
    </row>
    <row r="654" spans="1:157" ht="15.95" customHeight="1" x14ac:dyDescent="0.15">
      <c r="A654" s="21"/>
      <c r="B654" s="36" t="str">
        <f>IF(ＣＳＶ貼付用!G640="","",ＣＳＶ貼付用!G640)</f>
        <v/>
      </c>
      <c r="C654" s="36" t="str">
        <f>IF(ＣＳＶ貼付用!I640="","",ＣＳＶ貼付用!I640)</f>
        <v/>
      </c>
      <c r="D654" s="36" t="str">
        <f>IF(ＣＳＶ貼付用!J640="","",ＣＳＶ貼付用!J640)</f>
        <v/>
      </c>
      <c r="E654" s="36" t="str">
        <f>IF(ＣＳＶ貼付用!F640="","",ＣＳＶ貼付用!F640)</f>
        <v/>
      </c>
      <c r="F654" s="38" t="str">
        <f>IF(ＣＳＶ貼付用!T640="","",ＣＳＶ貼付用!T640)</f>
        <v/>
      </c>
      <c r="G654" s="38"/>
      <c r="H654" s="38" t="str">
        <f>IF(ＣＳＶ貼付用!GJ640="","",ＣＳＶ貼付用!GJ640)</f>
        <v/>
      </c>
      <c r="I654" s="38" t="str">
        <f>IF(ＣＳＶ貼付用!GL640="","",ＣＳＶ貼付用!GL640)</f>
        <v/>
      </c>
      <c r="J654" s="38" t="str">
        <f>IF(ＣＳＶ貼付用!GN640="","",ＣＳＶ貼付用!GN640)</f>
        <v/>
      </c>
      <c r="K654" s="38" t="str">
        <f>IF(ＣＳＶ貼付用!GP640="","",ＣＳＶ貼付用!GP640)</f>
        <v/>
      </c>
      <c r="L654" s="45" t="s">
        <v>30</v>
      </c>
      <c r="M654" s="55" t="str">
        <f>IF(ＣＳＶ貼付用!AT640="","",ＣＳＶ貼付用!AT640)</f>
        <v/>
      </c>
      <c r="N654" s="38" t="str">
        <f>IF(ＣＳＶ貼付用!AV640="","",ＣＳＶ貼付用!AV640)</f>
        <v/>
      </c>
      <c r="O654" s="38" t="str">
        <f>IF(ＣＳＶ貼付用!AX640="","",ＣＳＶ貼付用!AX640)</f>
        <v/>
      </c>
      <c r="P654" s="40" t="str">
        <f>IF(ＣＳＶ貼付用!FE640="","",ＣＳＶ貼付用!FE640)</f>
        <v/>
      </c>
      <c r="Q654" s="41" t="str">
        <f>IF(林齢計算用!A640="","",林齢計算用!A640)</f>
        <v/>
      </c>
      <c r="R654" s="41" t="str">
        <f t="shared" si="956"/>
        <v/>
      </c>
      <c r="S654" s="56" t="str">
        <f>IF(ＣＳＶ貼付用!EG640="","",ＣＳＶ貼付用!EG640*10)</f>
        <v/>
      </c>
      <c r="T654" s="23" t="str">
        <f>IF(O654="スギ",INDEX(データ!$C$7:$E$26,MATCH(R654,データ!$B$7:$B$26),MATCH(P654,データ!$C$6:$E$6)),IF(O654="ヒノキ",INDEX(データ!$C$32:$E$51,MATCH(R654,データ!$B$32:$B$51),MATCH(P654,データ!$C$31:$E$31)),IF(O654="マツ",INDEX(データ!#REF!,MATCH(R654,データ!#REF!),MATCH(P654,データ!#REF!)),IF(O654="ザツ",INDEX(データ!#REF!,MATCH(R654,データ!#REF!),MATCH(P654,データ!#REF!)),""))))</f>
        <v/>
      </c>
      <c r="U654" s="22" t="str">
        <f t="shared" si="1047"/>
        <v/>
      </c>
      <c r="V654" s="21" t="str">
        <f t="shared" si="1051"/>
        <v/>
      </c>
      <c r="W654" s="21" t="str">
        <f t="shared" si="1048"/>
        <v/>
      </c>
      <c r="X654" s="23" t="str">
        <f>IF(O654="スギ",INDEX(データ!$H$7:$J$26,MATCH(R654,データ!$G$7:$G$26),MATCH(P654,データ!$H$6:$J$6)),IF(O654="ヒノキ",INDEX(データ!$H$32:$J$51,MATCH(R654,データ!$G$32:$G$51),MATCH(P654,データ!$H$31:$J$31)),IF(O654="マツ",INDEX(データ!#REF!,MATCH(R654,データ!#REF!),MATCH(P654,データ!#REF!)),IF(O654="ザツ",INDEX(データ!#REF!,MATCH(R654,データ!#REF!),MATCH(P654,データ!#REF!)),""))))</f>
        <v/>
      </c>
      <c r="Y654" s="22" t="str">
        <f t="shared" si="1049"/>
        <v/>
      </c>
      <c r="Z654" s="21" t="str">
        <f t="shared" si="1050"/>
        <v/>
      </c>
      <c r="AA654" s="27" t="str">
        <f t="shared" si="957"/>
        <v/>
      </c>
      <c r="AB654" s="24" t="str">
        <f t="shared" si="958"/>
        <v/>
      </c>
      <c r="AC654" s="25" t="str">
        <f t="shared" si="959"/>
        <v>0</v>
      </c>
      <c r="AD654" s="26" t="str">
        <f t="shared" si="960"/>
        <v/>
      </c>
      <c r="AE654" s="26" t="str">
        <f t="shared" si="961"/>
        <v/>
      </c>
      <c r="AF654" s="26" t="str">
        <f t="shared" si="962"/>
        <v/>
      </c>
      <c r="AG654" s="27" t="str">
        <f t="shared" si="963"/>
        <v/>
      </c>
      <c r="AH654" s="26" t="str">
        <f t="shared" si="964"/>
        <v/>
      </c>
      <c r="AI654" s="26" t="str">
        <f t="shared" si="965"/>
        <v/>
      </c>
      <c r="AJ654" s="45" t="s">
        <v>30</v>
      </c>
      <c r="AK654" s="55" t="str">
        <f>IF(ＣＳＶ貼付用!BI640="","",ＣＳＶ貼付用!BI640)</f>
        <v/>
      </c>
      <c r="AL654" s="38" t="str">
        <f>IF(ＣＳＶ貼付用!BK640="","",ＣＳＶ貼付用!BK640)</f>
        <v/>
      </c>
      <c r="AM654" s="38" t="str">
        <f>IF(ＣＳＶ貼付用!BM640="","",ＣＳＶ貼付用!BM640)</f>
        <v/>
      </c>
      <c r="AN654" s="40" t="str">
        <f t="shared" si="966"/>
        <v/>
      </c>
      <c r="AO654" s="41" t="str">
        <f>IF(林齢計算用!B640="","",林齢計算用!B640)</f>
        <v/>
      </c>
      <c r="AP654" s="41" t="str">
        <f t="shared" si="967"/>
        <v/>
      </c>
      <c r="AQ654" s="41" t="str">
        <f t="shared" si="968"/>
        <v/>
      </c>
      <c r="AR654" s="23" t="str">
        <f>IF(AM654="スギ",INDEX(データ!$C$7:$E$26,MATCH(AP654,データ!$B$7:$B$26),MATCH(AN654,データ!$C$6:$E$6)),IF(AM654="ヒノキ",INDEX(データ!$C$32:$E$51,MATCH(AP654,データ!$B$32:$B$51),MATCH(AN654,データ!$C$31:$E$31)),IF(AM654="マツ",INDEX(データ!#REF!,MATCH(AP654,データ!#REF!),MATCH(AN654,データ!#REF!)),IF(AM654="ザツ",INDEX(データ!#REF!,MATCH(AP654,データ!#REF!),MATCH(AN654,データ!#REF!)),""))))</f>
        <v/>
      </c>
      <c r="AS654" s="22" t="str">
        <f t="shared" si="951"/>
        <v/>
      </c>
      <c r="AT654" s="21" t="str">
        <f t="shared" si="969"/>
        <v/>
      </c>
      <c r="AU654" s="21" t="str">
        <f t="shared" si="970"/>
        <v/>
      </c>
      <c r="AV654" s="24" t="str">
        <f>IF(AM654="スギ",INDEX(データ!$H$7:$J$26,MATCH(AP654,データ!$G$7:$G$26),MATCH(AN654,データ!$H$6:$J$6)),IF(AM654="ヒノキ",INDEX(データ!$H$32:$J$51,MATCH(AP654,データ!$G$32:$G$51),MATCH(AN654,データ!$H$31:$J$31)),IF(AM654="マツ",INDEX(データ!#REF!,MATCH(AP654,データ!#REF!),MATCH(AN654,データ!#REF!)),IF(AM654="ザツ",INDEX(データ!#REF!,MATCH(AP654,データ!#REF!),MATCH(AN654,データ!#REF!)),""))))</f>
        <v/>
      </c>
      <c r="AW654" s="22" t="str">
        <f t="shared" si="971"/>
        <v/>
      </c>
      <c r="AX654" s="21" t="str">
        <f t="shared" si="972"/>
        <v/>
      </c>
      <c r="AY654" s="27" t="str">
        <f t="shared" si="973"/>
        <v/>
      </c>
      <c r="AZ654" s="24" t="str">
        <f t="shared" si="974"/>
        <v/>
      </c>
      <c r="BA654" s="25" t="str">
        <f t="shared" si="975"/>
        <v>0</v>
      </c>
      <c r="BB654" s="26" t="str">
        <f t="shared" si="976"/>
        <v/>
      </c>
      <c r="BC654" s="26" t="str">
        <f t="shared" si="977"/>
        <v/>
      </c>
      <c r="BD654" s="26" t="str">
        <f t="shared" si="978"/>
        <v/>
      </c>
      <c r="BE654" s="27" t="str">
        <f t="shared" si="979"/>
        <v/>
      </c>
      <c r="BF654" s="26" t="str">
        <f t="shared" si="980"/>
        <v/>
      </c>
      <c r="BG654" s="26" t="str">
        <f t="shared" si="981"/>
        <v/>
      </c>
      <c r="BH654" s="45" t="s">
        <v>30</v>
      </c>
      <c r="BI654" s="55" t="str">
        <f>IF(ＣＳＶ貼付用!BX640="","",ＣＳＶ貼付用!BX640)</f>
        <v/>
      </c>
      <c r="BJ654" s="38" t="str">
        <f>IF(ＣＳＶ貼付用!BZ640="","",ＣＳＶ貼付用!BZ640)</f>
        <v/>
      </c>
      <c r="BK654" s="38" t="str">
        <f>IF(ＣＳＶ貼付用!CB640="","",ＣＳＶ貼付用!CB640)</f>
        <v/>
      </c>
      <c r="BL654" s="40" t="str">
        <f t="shared" si="982"/>
        <v/>
      </c>
      <c r="BM654" s="41" t="str">
        <f>IF(林齢計算用!C640="","",林齢計算用!C640)</f>
        <v/>
      </c>
      <c r="BN654" s="41" t="str">
        <f t="shared" si="983"/>
        <v/>
      </c>
      <c r="BO654" s="41" t="str">
        <f t="shared" si="984"/>
        <v/>
      </c>
      <c r="BP654" s="23" t="str">
        <f>IF(BK654="スギ",INDEX(データ!$C$7:$E$26,MATCH(BN654,データ!$B$7:$B$26),MATCH(BL654,データ!$C$6:$E$6)),IF(BK654="ヒノキ",INDEX(データ!$C$32:$E$51,MATCH(BN654,データ!$B$32:$B$51),MATCH(BL654,データ!$C$31:$E$31)),IF(BK654="マツ",INDEX(データ!#REF!,MATCH(BN654,データ!#REF!),MATCH(BL654,データ!#REF!)),IF(BK654="ザツ",INDEX(データ!#REF!,MATCH(BN654,データ!#REF!),MATCH(BL654,データ!#REF!)),""))))</f>
        <v/>
      </c>
      <c r="BQ654" s="22" t="str">
        <f t="shared" si="952"/>
        <v/>
      </c>
      <c r="BR654" s="21" t="str">
        <f t="shared" si="985"/>
        <v/>
      </c>
      <c r="BS654" s="21" t="str">
        <f t="shared" si="986"/>
        <v/>
      </c>
      <c r="BT654" s="24" t="str">
        <f>IF(BK654="スギ",INDEX(データ!$H$7:$J$26,MATCH(BN654,データ!$G$7:$G$26),MATCH(BL654,データ!$H$6:$J$6)),IF(BK654="ヒノキ",INDEX(データ!$H$32:$J$51,MATCH(BN654,データ!$G$32:$G$51),MATCH(BL654,データ!$H$31:$J$31)),IF(BK654="マツ",INDEX(データ!#REF!,MATCH(BN654,データ!#REF!),MATCH(BL654,データ!#REF!)),IF(BK654="ザツ",INDEX(データ!#REF!,MATCH(BN654,データ!#REF!),MATCH(BL654,データ!#REF!)),""))))</f>
        <v/>
      </c>
      <c r="BU654" s="22" t="str">
        <f t="shared" si="987"/>
        <v/>
      </c>
      <c r="BV654" s="21" t="str">
        <f t="shared" si="988"/>
        <v/>
      </c>
      <c r="BW654" s="27" t="str">
        <f t="shared" si="989"/>
        <v/>
      </c>
      <c r="BX654" s="24" t="str">
        <f t="shared" si="990"/>
        <v/>
      </c>
      <c r="BY654" s="25" t="str">
        <f t="shared" si="991"/>
        <v>0</v>
      </c>
      <c r="BZ654" s="26" t="str">
        <f t="shared" si="992"/>
        <v/>
      </c>
      <c r="CA654" s="26" t="str">
        <f t="shared" si="993"/>
        <v/>
      </c>
      <c r="CB654" s="26" t="str">
        <f t="shared" si="994"/>
        <v/>
      </c>
      <c r="CC654" s="27" t="str">
        <f t="shared" si="995"/>
        <v/>
      </c>
      <c r="CD654" s="26" t="str">
        <f t="shared" si="996"/>
        <v/>
      </c>
      <c r="CE654" s="26" t="str">
        <f t="shared" si="997"/>
        <v/>
      </c>
      <c r="CF654" s="45" t="s">
        <v>30</v>
      </c>
      <c r="CG654" s="55" t="str">
        <f>IF(ＣＳＶ貼付用!CM640="","",ＣＳＶ貼付用!CM640)</f>
        <v/>
      </c>
      <c r="CH654" s="38" t="str">
        <f>IF(ＣＳＶ貼付用!CO640="","",ＣＳＶ貼付用!CO640)</f>
        <v/>
      </c>
      <c r="CI654" s="38" t="str">
        <f>IF(ＣＳＶ貼付用!CQ640="","",ＣＳＶ貼付用!CQ640)</f>
        <v/>
      </c>
      <c r="CJ654" s="40" t="str">
        <f t="shared" si="998"/>
        <v/>
      </c>
      <c r="CK654" s="41" t="str">
        <f>IF(林齢計算用!D640="","",林齢計算用!D640)</f>
        <v/>
      </c>
      <c r="CL654" s="41" t="str">
        <f t="shared" si="999"/>
        <v/>
      </c>
      <c r="CM654" s="41" t="str">
        <f t="shared" si="1000"/>
        <v/>
      </c>
      <c r="CN654" s="23" t="str">
        <f>IF(CI654="スギ",INDEX(データ!$C$7:$E$26,MATCH(CL654,データ!$B$7:$B$26),MATCH(CJ654,データ!$C$6:$E$6)),IF(CI654="ヒノキ",INDEX(データ!$C$32:$E$51,MATCH(CL654,データ!$B$32:$B$51),MATCH(CJ654,データ!$C$31:$E$31)),IF(CI654="マツ",INDEX(データ!#REF!,MATCH(CL654,データ!#REF!),MATCH(CJ654,データ!#REF!)),IF(CI654="ザツ",INDEX(データ!#REF!,MATCH(CL654,データ!#REF!),MATCH(CJ654,データ!#REF!)),""))))</f>
        <v/>
      </c>
      <c r="CO654" s="22" t="str">
        <f t="shared" si="953"/>
        <v/>
      </c>
      <c r="CP654" s="21" t="str">
        <f t="shared" si="1001"/>
        <v/>
      </c>
      <c r="CQ654" s="21" t="str">
        <f t="shared" si="1002"/>
        <v/>
      </c>
      <c r="CR654" s="24" t="str">
        <f>IF(CI654="スギ",INDEX(データ!$H$7:$J$26,MATCH(CL654,データ!$G$7:$G$26),MATCH(CJ654,データ!$H$6:$J$6)),IF(CI654="ヒノキ",INDEX(データ!$H$32:$J$51,MATCH(CL654,データ!$G$32:$G$51),MATCH(CJ654,データ!$H$31:$J$31)),IF(CI654="マツ",INDEX(データ!#REF!,MATCH(CL654,データ!#REF!),MATCH(CJ654,データ!#REF!)),IF(CI654="ザツ",INDEX(データ!#REF!,MATCH(CL654,データ!#REF!),MATCH(CJ654,データ!#REF!)),""))))</f>
        <v/>
      </c>
      <c r="CS654" s="22" t="str">
        <f t="shared" si="1003"/>
        <v/>
      </c>
      <c r="CT654" s="21" t="str">
        <f t="shared" si="1004"/>
        <v/>
      </c>
      <c r="CU654" s="27" t="str">
        <f t="shared" si="1005"/>
        <v/>
      </c>
      <c r="CV654" s="24" t="str">
        <f t="shared" si="1006"/>
        <v/>
      </c>
      <c r="CW654" s="25" t="str">
        <f t="shared" si="1007"/>
        <v>0</v>
      </c>
      <c r="CX654" s="26" t="str">
        <f t="shared" si="1008"/>
        <v/>
      </c>
      <c r="CY654" s="26" t="str">
        <f t="shared" si="1009"/>
        <v/>
      </c>
      <c r="CZ654" s="26" t="str">
        <f t="shared" si="1010"/>
        <v/>
      </c>
      <c r="DA654" s="27" t="str">
        <f t="shared" si="1011"/>
        <v/>
      </c>
      <c r="DB654" s="26" t="str">
        <f t="shared" si="1012"/>
        <v/>
      </c>
      <c r="DC654" s="26" t="str">
        <f t="shared" si="1013"/>
        <v/>
      </c>
      <c r="DD654" s="45" t="s">
        <v>30</v>
      </c>
      <c r="DE654" s="55" t="str">
        <f>IF(ＣＳＶ貼付用!DB640="","",ＣＳＶ貼付用!DB640)</f>
        <v/>
      </c>
      <c r="DF654" s="38" t="str">
        <f>IF(ＣＳＶ貼付用!DD640="","",ＣＳＶ貼付用!DD640)</f>
        <v/>
      </c>
      <c r="DG654" s="38" t="str">
        <f>IF(ＣＳＶ貼付用!DF640="","",ＣＳＶ貼付用!DF640)</f>
        <v/>
      </c>
      <c r="DH654" s="40" t="str">
        <f t="shared" si="1014"/>
        <v/>
      </c>
      <c r="DI654" s="41" t="str">
        <f>IF(林齢計算用!E640="","",林齢計算用!E640)</f>
        <v/>
      </c>
      <c r="DJ654" s="41" t="str">
        <f t="shared" si="1015"/>
        <v/>
      </c>
      <c r="DK654" s="41" t="str">
        <f t="shared" si="1016"/>
        <v/>
      </c>
      <c r="DL654" s="23" t="str">
        <f>IF(DG654="スギ",INDEX(データ!$C$7:$E$26,MATCH(DJ654,データ!$B$7:$B$26),MATCH(DH654,データ!$C$6:$E$6)),IF(DG654="ヒノキ",INDEX(データ!$C$32:$E$51,MATCH(DJ654,データ!$B$32:$B$51),MATCH(DH654,データ!$C$31:$E$31)),IF(DG654="マツ",INDEX(データ!#REF!,MATCH(DJ654,データ!#REF!),MATCH(DH654,データ!#REF!)),IF(DG654="ザツ",INDEX(データ!#REF!,MATCH(DJ654,データ!#REF!),MATCH(DH654,データ!#REF!)),""))))</f>
        <v/>
      </c>
      <c r="DM654" s="22" t="str">
        <f t="shared" si="954"/>
        <v/>
      </c>
      <c r="DN654" s="21" t="str">
        <f t="shared" si="1017"/>
        <v/>
      </c>
      <c r="DO654" s="21" t="str">
        <f t="shared" si="1018"/>
        <v/>
      </c>
      <c r="DP654" s="24" t="str">
        <f>IF(DG654="スギ",INDEX(データ!$H$7:$J$26,MATCH(DJ654,データ!$G$7:$G$26),MATCH(DH654,データ!$H$6:$J$6)),IF(DG654="ヒノキ",INDEX(データ!$H$32:$J$51,MATCH(DJ654,データ!$G$32:$G$51),MATCH(DH654,データ!$H$31:$J$31)),IF(DG654="マツ",INDEX(データ!#REF!,MATCH(DJ654,データ!#REF!),MATCH(DH654,データ!#REF!)),IF(DG654="ザツ",INDEX(データ!#REF!,MATCH(DJ654,データ!#REF!),MATCH(DH654,データ!#REF!)),""))))</f>
        <v/>
      </c>
      <c r="DQ654" s="22" t="str">
        <f t="shared" si="1019"/>
        <v/>
      </c>
      <c r="DR654" s="21" t="str">
        <f t="shared" si="1020"/>
        <v/>
      </c>
      <c r="DS654" s="27" t="str">
        <f t="shared" si="1021"/>
        <v/>
      </c>
      <c r="DT654" s="24" t="str">
        <f t="shared" si="1022"/>
        <v/>
      </c>
      <c r="DU654" s="25" t="str">
        <f t="shared" si="1023"/>
        <v>0</v>
      </c>
      <c r="DV654" s="26" t="str">
        <f t="shared" si="1024"/>
        <v/>
      </c>
      <c r="DW654" s="26" t="str">
        <f t="shared" si="1025"/>
        <v/>
      </c>
      <c r="DX654" s="26" t="str">
        <f t="shared" si="1026"/>
        <v/>
      </c>
      <c r="DY654" s="27" t="str">
        <f t="shared" si="1027"/>
        <v/>
      </c>
      <c r="DZ654" s="26" t="str">
        <f t="shared" si="1028"/>
        <v/>
      </c>
      <c r="EA654" s="26" t="str">
        <f t="shared" si="1029"/>
        <v/>
      </c>
      <c r="EB654" s="45" t="s">
        <v>30</v>
      </c>
      <c r="EC654" s="55" t="str">
        <f>IF(ＣＳＶ貼付用!DQ640="","",ＣＳＶ貼付用!DQ640)</f>
        <v/>
      </c>
      <c r="ED654" s="38" t="str">
        <f>IF(ＣＳＶ貼付用!DS640="","",ＣＳＶ貼付用!DS640)</f>
        <v/>
      </c>
      <c r="EE654" s="38" t="str">
        <f>IF(ＣＳＶ貼付用!DU640="","",ＣＳＶ貼付用!DU640)</f>
        <v/>
      </c>
      <c r="EF654" s="40" t="str">
        <f t="shared" si="1030"/>
        <v/>
      </c>
      <c r="EG654" s="41" t="str">
        <f>IF(林齢計算用!F640="","",林齢計算用!F640)</f>
        <v/>
      </c>
      <c r="EH654" s="41" t="str">
        <f t="shared" si="1031"/>
        <v/>
      </c>
      <c r="EI654" s="41" t="str">
        <f t="shared" si="1032"/>
        <v/>
      </c>
      <c r="EJ654" s="23" t="str">
        <f>IF(EE654="スギ",INDEX(データ!$C$7:$E$26,MATCH(EH654,データ!$B$7:$B$26),MATCH(EF654,データ!$C$6:$E$6)),IF(EE654="ヒノキ",INDEX(データ!$C$32:$E$51,MATCH(EH654,データ!$B$32:$B$51),MATCH(EF654,データ!$C$31:$E$31)),IF(EE654="マツ",INDEX(データ!#REF!,MATCH(EH654,データ!#REF!),MATCH(EF654,データ!#REF!)),IF(EE654="ザツ",INDEX(データ!#REF!,MATCH(EH654,データ!#REF!),MATCH(EF654,データ!#REF!)),""))))</f>
        <v/>
      </c>
      <c r="EK654" s="22" t="str">
        <f t="shared" si="955"/>
        <v/>
      </c>
      <c r="EL654" s="21" t="str">
        <f t="shared" si="1033"/>
        <v/>
      </c>
      <c r="EM654" s="21" t="str">
        <f t="shared" si="1034"/>
        <v/>
      </c>
      <c r="EN654" s="24" t="str">
        <f>IF(EE654="スギ",INDEX(データ!$H$7:$J$26,MATCH(EH654,データ!$G$7:$G$26),MATCH(EF654,データ!$H$6:$J$6)),IF(EE654="ヒノキ",INDEX(データ!$H$32:$J$51,MATCH(EH654,データ!$G$32:$G$51),MATCH(EF654,データ!$H$31:$J$31)),IF(EE654="マツ",INDEX(データ!#REF!,MATCH(EH654,データ!#REF!),MATCH(EF654,データ!#REF!)),IF(EE654="ザツ",INDEX(データ!#REF!,MATCH(EH654,データ!#REF!),MATCH(EF654,データ!#REF!)),""))))</f>
        <v/>
      </c>
      <c r="EO654" s="22" t="str">
        <f t="shared" si="1035"/>
        <v/>
      </c>
      <c r="EP654" s="21" t="str">
        <f t="shared" si="1036"/>
        <v/>
      </c>
      <c r="EQ654" s="27" t="str">
        <f t="shared" si="1037"/>
        <v/>
      </c>
      <c r="ER654" s="24" t="str">
        <f t="shared" si="1038"/>
        <v/>
      </c>
      <c r="ES654" s="25" t="str">
        <f t="shared" si="1039"/>
        <v>0</v>
      </c>
      <c r="ET654" s="26" t="str">
        <f t="shared" si="1040"/>
        <v/>
      </c>
      <c r="EU654" s="26" t="str">
        <f t="shared" si="1041"/>
        <v/>
      </c>
      <c r="EV654" s="26" t="str">
        <f t="shared" si="1042"/>
        <v/>
      </c>
      <c r="EW654" s="27" t="str">
        <f t="shared" si="1043"/>
        <v/>
      </c>
      <c r="EX654" s="26" t="str">
        <f t="shared" si="1044"/>
        <v/>
      </c>
      <c r="EY654" s="26" t="str">
        <f t="shared" si="1045"/>
        <v/>
      </c>
      <c r="EZ654" s="26">
        <f t="shared" si="1046"/>
        <v>0</v>
      </c>
      <c r="FA654" s="43"/>
    </row>
    <row r="655" spans="1:157" ht="15.95" customHeight="1" x14ac:dyDescent="0.15">
      <c r="A655" s="21"/>
      <c r="B655" s="36" t="str">
        <f>IF(ＣＳＶ貼付用!G641="","",ＣＳＶ貼付用!G641)</f>
        <v/>
      </c>
      <c r="C655" s="36" t="str">
        <f>IF(ＣＳＶ貼付用!I641="","",ＣＳＶ貼付用!I641)</f>
        <v/>
      </c>
      <c r="D655" s="36" t="str">
        <f>IF(ＣＳＶ貼付用!J641="","",ＣＳＶ貼付用!J641)</f>
        <v/>
      </c>
      <c r="E655" s="36" t="str">
        <f>IF(ＣＳＶ貼付用!F641="","",ＣＳＶ貼付用!F641)</f>
        <v/>
      </c>
      <c r="F655" s="38" t="str">
        <f>IF(ＣＳＶ貼付用!T641="","",ＣＳＶ貼付用!T641)</f>
        <v/>
      </c>
      <c r="G655" s="38"/>
      <c r="H655" s="38" t="str">
        <f>IF(ＣＳＶ貼付用!GJ641="","",ＣＳＶ貼付用!GJ641)</f>
        <v/>
      </c>
      <c r="I655" s="38" t="str">
        <f>IF(ＣＳＶ貼付用!GL641="","",ＣＳＶ貼付用!GL641)</f>
        <v/>
      </c>
      <c r="J655" s="38" t="str">
        <f>IF(ＣＳＶ貼付用!GN641="","",ＣＳＶ貼付用!GN641)</f>
        <v/>
      </c>
      <c r="K655" s="38" t="str">
        <f>IF(ＣＳＶ貼付用!GP641="","",ＣＳＶ貼付用!GP641)</f>
        <v/>
      </c>
      <c r="L655" s="45" t="s">
        <v>30</v>
      </c>
      <c r="M655" s="55" t="str">
        <f>IF(ＣＳＶ貼付用!AT641="","",ＣＳＶ貼付用!AT641)</f>
        <v/>
      </c>
      <c r="N655" s="38" t="str">
        <f>IF(ＣＳＶ貼付用!AV641="","",ＣＳＶ貼付用!AV641)</f>
        <v/>
      </c>
      <c r="O655" s="38" t="str">
        <f>IF(ＣＳＶ貼付用!AX641="","",ＣＳＶ貼付用!AX641)</f>
        <v/>
      </c>
      <c r="P655" s="40" t="str">
        <f>IF(ＣＳＶ貼付用!FE641="","",ＣＳＶ貼付用!FE641)</f>
        <v/>
      </c>
      <c r="Q655" s="41" t="str">
        <f>IF(林齢計算用!A641="","",林齢計算用!A641)</f>
        <v/>
      </c>
      <c r="R655" s="41" t="str">
        <f t="shared" si="956"/>
        <v/>
      </c>
      <c r="S655" s="56" t="str">
        <f>IF(ＣＳＶ貼付用!EG641="","",ＣＳＶ貼付用!EG641*10)</f>
        <v/>
      </c>
      <c r="T655" s="23" t="str">
        <f>IF(O655="スギ",INDEX(データ!$C$7:$E$26,MATCH(R655,データ!$B$7:$B$26),MATCH(P655,データ!$C$6:$E$6)),IF(O655="ヒノキ",INDEX(データ!$C$32:$E$51,MATCH(R655,データ!$B$32:$B$51),MATCH(P655,データ!$C$31:$E$31)),IF(O655="マツ",INDEX(データ!#REF!,MATCH(R655,データ!#REF!),MATCH(P655,データ!#REF!)),IF(O655="ザツ",INDEX(データ!#REF!,MATCH(R655,データ!#REF!),MATCH(P655,データ!#REF!)),""))))</f>
        <v/>
      </c>
      <c r="U655" s="22" t="str">
        <f t="shared" si="1047"/>
        <v/>
      </c>
      <c r="V655" s="21" t="str">
        <f t="shared" si="1051"/>
        <v/>
      </c>
      <c r="W655" s="21" t="str">
        <f t="shared" si="1048"/>
        <v/>
      </c>
      <c r="X655" s="23" t="str">
        <f>IF(O655="スギ",INDEX(データ!$H$7:$J$26,MATCH(R655,データ!$G$7:$G$26),MATCH(P655,データ!$H$6:$J$6)),IF(O655="ヒノキ",INDEX(データ!$H$32:$J$51,MATCH(R655,データ!$G$32:$G$51),MATCH(P655,データ!$H$31:$J$31)),IF(O655="マツ",INDEX(データ!#REF!,MATCH(R655,データ!#REF!),MATCH(P655,データ!#REF!)),IF(O655="ザツ",INDEX(データ!#REF!,MATCH(R655,データ!#REF!),MATCH(P655,データ!#REF!)),""))))</f>
        <v/>
      </c>
      <c r="Y655" s="22" t="str">
        <f t="shared" si="1049"/>
        <v/>
      </c>
      <c r="Z655" s="21" t="str">
        <f t="shared" si="1050"/>
        <v/>
      </c>
      <c r="AA655" s="27" t="str">
        <f t="shared" si="957"/>
        <v/>
      </c>
      <c r="AB655" s="24" t="str">
        <f t="shared" si="958"/>
        <v/>
      </c>
      <c r="AC655" s="25" t="str">
        <f t="shared" si="959"/>
        <v>0</v>
      </c>
      <c r="AD655" s="26" t="str">
        <f t="shared" si="960"/>
        <v/>
      </c>
      <c r="AE655" s="26" t="str">
        <f t="shared" si="961"/>
        <v/>
      </c>
      <c r="AF655" s="26" t="str">
        <f t="shared" si="962"/>
        <v/>
      </c>
      <c r="AG655" s="27" t="str">
        <f t="shared" si="963"/>
        <v/>
      </c>
      <c r="AH655" s="26" t="str">
        <f t="shared" si="964"/>
        <v/>
      </c>
      <c r="AI655" s="26" t="str">
        <f t="shared" si="965"/>
        <v/>
      </c>
      <c r="AJ655" s="45" t="s">
        <v>30</v>
      </c>
      <c r="AK655" s="55" t="str">
        <f>IF(ＣＳＶ貼付用!BI641="","",ＣＳＶ貼付用!BI641)</f>
        <v/>
      </c>
      <c r="AL655" s="38" t="str">
        <f>IF(ＣＳＶ貼付用!BK641="","",ＣＳＶ貼付用!BK641)</f>
        <v/>
      </c>
      <c r="AM655" s="38" t="str">
        <f>IF(ＣＳＶ貼付用!BM641="","",ＣＳＶ貼付用!BM641)</f>
        <v/>
      </c>
      <c r="AN655" s="40" t="str">
        <f t="shared" si="966"/>
        <v/>
      </c>
      <c r="AO655" s="41" t="str">
        <f>IF(林齢計算用!B641="","",林齢計算用!B641)</f>
        <v/>
      </c>
      <c r="AP655" s="41" t="str">
        <f t="shared" si="967"/>
        <v/>
      </c>
      <c r="AQ655" s="41" t="str">
        <f t="shared" si="968"/>
        <v/>
      </c>
      <c r="AR655" s="23" t="str">
        <f>IF(AM655="スギ",INDEX(データ!$C$7:$E$26,MATCH(AP655,データ!$B$7:$B$26),MATCH(AN655,データ!$C$6:$E$6)),IF(AM655="ヒノキ",INDEX(データ!$C$32:$E$51,MATCH(AP655,データ!$B$32:$B$51),MATCH(AN655,データ!$C$31:$E$31)),IF(AM655="マツ",INDEX(データ!#REF!,MATCH(AP655,データ!#REF!),MATCH(AN655,データ!#REF!)),IF(AM655="ザツ",INDEX(データ!#REF!,MATCH(AP655,データ!#REF!),MATCH(AN655,データ!#REF!)),""))))</f>
        <v/>
      </c>
      <c r="AS655" s="22" t="str">
        <f t="shared" si="951"/>
        <v/>
      </c>
      <c r="AT655" s="21" t="str">
        <f t="shared" si="969"/>
        <v/>
      </c>
      <c r="AU655" s="21" t="str">
        <f t="shared" si="970"/>
        <v/>
      </c>
      <c r="AV655" s="24" t="str">
        <f>IF(AM655="スギ",INDEX(データ!$H$7:$J$26,MATCH(AP655,データ!$G$7:$G$26),MATCH(AN655,データ!$H$6:$J$6)),IF(AM655="ヒノキ",INDEX(データ!$H$32:$J$51,MATCH(AP655,データ!$G$32:$G$51),MATCH(AN655,データ!$H$31:$J$31)),IF(AM655="マツ",INDEX(データ!#REF!,MATCH(AP655,データ!#REF!),MATCH(AN655,データ!#REF!)),IF(AM655="ザツ",INDEX(データ!#REF!,MATCH(AP655,データ!#REF!),MATCH(AN655,データ!#REF!)),""))))</f>
        <v/>
      </c>
      <c r="AW655" s="22" t="str">
        <f t="shared" si="971"/>
        <v/>
      </c>
      <c r="AX655" s="21" t="str">
        <f t="shared" si="972"/>
        <v/>
      </c>
      <c r="AY655" s="27" t="str">
        <f t="shared" si="973"/>
        <v/>
      </c>
      <c r="AZ655" s="24" t="str">
        <f t="shared" si="974"/>
        <v/>
      </c>
      <c r="BA655" s="25" t="str">
        <f t="shared" si="975"/>
        <v>0</v>
      </c>
      <c r="BB655" s="26" t="str">
        <f t="shared" si="976"/>
        <v/>
      </c>
      <c r="BC655" s="26" t="str">
        <f t="shared" si="977"/>
        <v/>
      </c>
      <c r="BD655" s="26" t="str">
        <f t="shared" si="978"/>
        <v/>
      </c>
      <c r="BE655" s="27" t="str">
        <f t="shared" si="979"/>
        <v/>
      </c>
      <c r="BF655" s="26" t="str">
        <f t="shared" si="980"/>
        <v/>
      </c>
      <c r="BG655" s="26" t="str">
        <f t="shared" si="981"/>
        <v/>
      </c>
      <c r="BH655" s="45" t="s">
        <v>30</v>
      </c>
      <c r="BI655" s="55" t="str">
        <f>IF(ＣＳＶ貼付用!BX641="","",ＣＳＶ貼付用!BX641)</f>
        <v/>
      </c>
      <c r="BJ655" s="38" t="str">
        <f>IF(ＣＳＶ貼付用!BZ641="","",ＣＳＶ貼付用!BZ641)</f>
        <v/>
      </c>
      <c r="BK655" s="38" t="str">
        <f>IF(ＣＳＶ貼付用!CB641="","",ＣＳＶ貼付用!CB641)</f>
        <v/>
      </c>
      <c r="BL655" s="40" t="str">
        <f t="shared" si="982"/>
        <v/>
      </c>
      <c r="BM655" s="41" t="str">
        <f>IF(林齢計算用!C641="","",林齢計算用!C641)</f>
        <v/>
      </c>
      <c r="BN655" s="41" t="str">
        <f t="shared" si="983"/>
        <v/>
      </c>
      <c r="BO655" s="41" t="str">
        <f t="shared" si="984"/>
        <v/>
      </c>
      <c r="BP655" s="23" t="str">
        <f>IF(BK655="スギ",INDEX(データ!$C$7:$E$26,MATCH(BN655,データ!$B$7:$B$26),MATCH(BL655,データ!$C$6:$E$6)),IF(BK655="ヒノキ",INDEX(データ!$C$32:$E$51,MATCH(BN655,データ!$B$32:$B$51),MATCH(BL655,データ!$C$31:$E$31)),IF(BK655="マツ",INDEX(データ!#REF!,MATCH(BN655,データ!#REF!),MATCH(BL655,データ!#REF!)),IF(BK655="ザツ",INDEX(データ!#REF!,MATCH(BN655,データ!#REF!),MATCH(BL655,データ!#REF!)),""))))</f>
        <v/>
      </c>
      <c r="BQ655" s="22" t="str">
        <f t="shared" si="952"/>
        <v/>
      </c>
      <c r="BR655" s="21" t="str">
        <f t="shared" si="985"/>
        <v/>
      </c>
      <c r="BS655" s="21" t="str">
        <f t="shared" si="986"/>
        <v/>
      </c>
      <c r="BT655" s="24" t="str">
        <f>IF(BK655="スギ",INDEX(データ!$H$7:$J$26,MATCH(BN655,データ!$G$7:$G$26),MATCH(BL655,データ!$H$6:$J$6)),IF(BK655="ヒノキ",INDEX(データ!$H$32:$J$51,MATCH(BN655,データ!$G$32:$G$51),MATCH(BL655,データ!$H$31:$J$31)),IF(BK655="マツ",INDEX(データ!#REF!,MATCH(BN655,データ!#REF!),MATCH(BL655,データ!#REF!)),IF(BK655="ザツ",INDEX(データ!#REF!,MATCH(BN655,データ!#REF!),MATCH(BL655,データ!#REF!)),""))))</f>
        <v/>
      </c>
      <c r="BU655" s="22" t="str">
        <f t="shared" si="987"/>
        <v/>
      </c>
      <c r="BV655" s="21" t="str">
        <f t="shared" si="988"/>
        <v/>
      </c>
      <c r="BW655" s="27" t="str">
        <f t="shared" si="989"/>
        <v/>
      </c>
      <c r="BX655" s="24" t="str">
        <f t="shared" si="990"/>
        <v/>
      </c>
      <c r="BY655" s="25" t="str">
        <f t="shared" si="991"/>
        <v>0</v>
      </c>
      <c r="BZ655" s="26" t="str">
        <f t="shared" si="992"/>
        <v/>
      </c>
      <c r="CA655" s="26" t="str">
        <f t="shared" si="993"/>
        <v/>
      </c>
      <c r="CB655" s="26" t="str">
        <f t="shared" si="994"/>
        <v/>
      </c>
      <c r="CC655" s="27" t="str">
        <f t="shared" si="995"/>
        <v/>
      </c>
      <c r="CD655" s="26" t="str">
        <f t="shared" si="996"/>
        <v/>
      </c>
      <c r="CE655" s="26" t="str">
        <f t="shared" si="997"/>
        <v/>
      </c>
      <c r="CF655" s="45" t="s">
        <v>30</v>
      </c>
      <c r="CG655" s="55" t="str">
        <f>IF(ＣＳＶ貼付用!CM641="","",ＣＳＶ貼付用!CM641)</f>
        <v/>
      </c>
      <c r="CH655" s="38" t="str">
        <f>IF(ＣＳＶ貼付用!CO641="","",ＣＳＶ貼付用!CO641)</f>
        <v/>
      </c>
      <c r="CI655" s="38" t="str">
        <f>IF(ＣＳＶ貼付用!CQ641="","",ＣＳＶ貼付用!CQ641)</f>
        <v/>
      </c>
      <c r="CJ655" s="40" t="str">
        <f t="shared" si="998"/>
        <v/>
      </c>
      <c r="CK655" s="41" t="str">
        <f>IF(林齢計算用!D641="","",林齢計算用!D641)</f>
        <v/>
      </c>
      <c r="CL655" s="41" t="str">
        <f t="shared" si="999"/>
        <v/>
      </c>
      <c r="CM655" s="41" t="str">
        <f t="shared" si="1000"/>
        <v/>
      </c>
      <c r="CN655" s="23" t="str">
        <f>IF(CI655="スギ",INDEX(データ!$C$7:$E$26,MATCH(CL655,データ!$B$7:$B$26),MATCH(CJ655,データ!$C$6:$E$6)),IF(CI655="ヒノキ",INDEX(データ!$C$32:$E$51,MATCH(CL655,データ!$B$32:$B$51),MATCH(CJ655,データ!$C$31:$E$31)),IF(CI655="マツ",INDEX(データ!#REF!,MATCH(CL655,データ!#REF!),MATCH(CJ655,データ!#REF!)),IF(CI655="ザツ",INDEX(データ!#REF!,MATCH(CL655,データ!#REF!),MATCH(CJ655,データ!#REF!)),""))))</f>
        <v/>
      </c>
      <c r="CO655" s="22" t="str">
        <f t="shared" si="953"/>
        <v/>
      </c>
      <c r="CP655" s="21" t="str">
        <f t="shared" si="1001"/>
        <v/>
      </c>
      <c r="CQ655" s="21" t="str">
        <f t="shared" si="1002"/>
        <v/>
      </c>
      <c r="CR655" s="24" t="str">
        <f>IF(CI655="スギ",INDEX(データ!$H$7:$J$26,MATCH(CL655,データ!$G$7:$G$26),MATCH(CJ655,データ!$H$6:$J$6)),IF(CI655="ヒノキ",INDEX(データ!$H$32:$J$51,MATCH(CL655,データ!$G$32:$G$51),MATCH(CJ655,データ!$H$31:$J$31)),IF(CI655="マツ",INDEX(データ!#REF!,MATCH(CL655,データ!#REF!),MATCH(CJ655,データ!#REF!)),IF(CI655="ザツ",INDEX(データ!#REF!,MATCH(CL655,データ!#REF!),MATCH(CJ655,データ!#REF!)),""))))</f>
        <v/>
      </c>
      <c r="CS655" s="22" t="str">
        <f t="shared" si="1003"/>
        <v/>
      </c>
      <c r="CT655" s="21" t="str">
        <f t="shared" si="1004"/>
        <v/>
      </c>
      <c r="CU655" s="27" t="str">
        <f t="shared" si="1005"/>
        <v/>
      </c>
      <c r="CV655" s="24" t="str">
        <f t="shared" si="1006"/>
        <v/>
      </c>
      <c r="CW655" s="25" t="str">
        <f t="shared" si="1007"/>
        <v>0</v>
      </c>
      <c r="CX655" s="26" t="str">
        <f t="shared" si="1008"/>
        <v/>
      </c>
      <c r="CY655" s="26" t="str">
        <f t="shared" si="1009"/>
        <v/>
      </c>
      <c r="CZ655" s="26" t="str">
        <f t="shared" si="1010"/>
        <v/>
      </c>
      <c r="DA655" s="27" t="str">
        <f t="shared" si="1011"/>
        <v/>
      </c>
      <c r="DB655" s="26" t="str">
        <f t="shared" si="1012"/>
        <v/>
      </c>
      <c r="DC655" s="26" t="str">
        <f t="shared" si="1013"/>
        <v/>
      </c>
      <c r="DD655" s="45" t="s">
        <v>30</v>
      </c>
      <c r="DE655" s="55" t="str">
        <f>IF(ＣＳＶ貼付用!DB641="","",ＣＳＶ貼付用!DB641)</f>
        <v/>
      </c>
      <c r="DF655" s="38" t="str">
        <f>IF(ＣＳＶ貼付用!DD641="","",ＣＳＶ貼付用!DD641)</f>
        <v/>
      </c>
      <c r="DG655" s="38" t="str">
        <f>IF(ＣＳＶ貼付用!DF641="","",ＣＳＶ貼付用!DF641)</f>
        <v/>
      </c>
      <c r="DH655" s="40" t="str">
        <f t="shared" si="1014"/>
        <v/>
      </c>
      <c r="DI655" s="41" t="str">
        <f>IF(林齢計算用!E641="","",林齢計算用!E641)</f>
        <v/>
      </c>
      <c r="DJ655" s="41" t="str">
        <f t="shared" si="1015"/>
        <v/>
      </c>
      <c r="DK655" s="41" t="str">
        <f t="shared" si="1016"/>
        <v/>
      </c>
      <c r="DL655" s="23" t="str">
        <f>IF(DG655="スギ",INDEX(データ!$C$7:$E$26,MATCH(DJ655,データ!$B$7:$B$26),MATCH(DH655,データ!$C$6:$E$6)),IF(DG655="ヒノキ",INDEX(データ!$C$32:$E$51,MATCH(DJ655,データ!$B$32:$B$51),MATCH(DH655,データ!$C$31:$E$31)),IF(DG655="マツ",INDEX(データ!#REF!,MATCH(DJ655,データ!#REF!),MATCH(DH655,データ!#REF!)),IF(DG655="ザツ",INDEX(データ!#REF!,MATCH(DJ655,データ!#REF!),MATCH(DH655,データ!#REF!)),""))))</f>
        <v/>
      </c>
      <c r="DM655" s="22" t="str">
        <f t="shared" si="954"/>
        <v/>
      </c>
      <c r="DN655" s="21" t="str">
        <f t="shared" si="1017"/>
        <v/>
      </c>
      <c r="DO655" s="21" t="str">
        <f t="shared" si="1018"/>
        <v/>
      </c>
      <c r="DP655" s="24" t="str">
        <f>IF(DG655="スギ",INDEX(データ!$H$7:$J$26,MATCH(DJ655,データ!$G$7:$G$26),MATCH(DH655,データ!$H$6:$J$6)),IF(DG655="ヒノキ",INDEX(データ!$H$32:$J$51,MATCH(DJ655,データ!$G$32:$G$51),MATCH(DH655,データ!$H$31:$J$31)),IF(DG655="マツ",INDEX(データ!#REF!,MATCH(DJ655,データ!#REF!),MATCH(DH655,データ!#REF!)),IF(DG655="ザツ",INDEX(データ!#REF!,MATCH(DJ655,データ!#REF!),MATCH(DH655,データ!#REF!)),""))))</f>
        <v/>
      </c>
      <c r="DQ655" s="22" t="str">
        <f t="shared" si="1019"/>
        <v/>
      </c>
      <c r="DR655" s="21" t="str">
        <f t="shared" si="1020"/>
        <v/>
      </c>
      <c r="DS655" s="27" t="str">
        <f t="shared" si="1021"/>
        <v/>
      </c>
      <c r="DT655" s="24" t="str">
        <f t="shared" si="1022"/>
        <v/>
      </c>
      <c r="DU655" s="25" t="str">
        <f t="shared" si="1023"/>
        <v>0</v>
      </c>
      <c r="DV655" s="26" t="str">
        <f t="shared" si="1024"/>
        <v/>
      </c>
      <c r="DW655" s="26" t="str">
        <f t="shared" si="1025"/>
        <v/>
      </c>
      <c r="DX655" s="26" t="str">
        <f t="shared" si="1026"/>
        <v/>
      </c>
      <c r="DY655" s="27" t="str">
        <f t="shared" si="1027"/>
        <v/>
      </c>
      <c r="DZ655" s="26" t="str">
        <f t="shared" si="1028"/>
        <v/>
      </c>
      <c r="EA655" s="26" t="str">
        <f t="shared" si="1029"/>
        <v/>
      </c>
      <c r="EB655" s="45" t="s">
        <v>30</v>
      </c>
      <c r="EC655" s="55" t="str">
        <f>IF(ＣＳＶ貼付用!DQ641="","",ＣＳＶ貼付用!DQ641)</f>
        <v/>
      </c>
      <c r="ED655" s="38" t="str">
        <f>IF(ＣＳＶ貼付用!DS641="","",ＣＳＶ貼付用!DS641)</f>
        <v/>
      </c>
      <c r="EE655" s="38" t="str">
        <f>IF(ＣＳＶ貼付用!DU641="","",ＣＳＶ貼付用!DU641)</f>
        <v/>
      </c>
      <c r="EF655" s="40" t="str">
        <f t="shared" si="1030"/>
        <v/>
      </c>
      <c r="EG655" s="41" t="str">
        <f>IF(林齢計算用!F641="","",林齢計算用!F641)</f>
        <v/>
      </c>
      <c r="EH655" s="41" t="str">
        <f t="shared" si="1031"/>
        <v/>
      </c>
      <c r="EI655" s="41" t="str">
        <f t="shared" si="1032"/>
        <v/>
      </c>
      <c r="EJ655" s="23" t="str">
        <f>IF(EE655="スギ",INDEX(データ!$C$7:$E$26,MATCH(EH655,データ!$B$7:$B$26),MATCH(EF655,データ!$C$6:$E$6)),IF(EE655="ヒノキ",INDEX(データ!$C$32:$E$51,MATCH(EH655,データ!$B$32:$B$51),MATCH(EF655,データ!$C$31:$E$31)),IF(EE655="マツ",INDEX(データ!#REF!,MATCH(EH655,データ!#REF!),MATCH(EF655,データ!#REF!)),IF(EE655="ザツ",INDEX(データ!#REF!,MATCH(EH655,データ!#REF!),MATCH(EF655,データ!#REF!)),""))))</f>
        <v/>
      </c>
      <c r="EK655" s="22" t="str">
        <f t="shared" si="955"/>
        <v/>
      </c>
      <c r="EL655" s="21" t="str">
        <f t="shared" si="1033"/>
        <v/>
      </c>
      <c r="EM655" s="21" t="str">
        <f t="shared" si="1034"/>
        <v/>
      </c>
      <c r="EN655" s="24" t="str">
        <f>IF(EE655="スギ",INDEX(データ!$H$7:$J$26,MATCH(EH655,データ!$G$7:$G$26),MATCH(EF655,データ!$H$6:$J$6)),IF(EE655="ヒノキ",INDEX(データ!$H$32:$J$51,MATCH(EH655,データ!$G$32:$G$51),MATCH(EF655,データ!$H$31:$J$31)),IF(EE655="マツ",INDEX(データ!#REF!,MATCH(EH655,データ!#REF!),MATCH(EF655,データ!#REF!)),IF(EE655="ザツ",INDEX(データ!#REF!,MATCH(EH655,データ!#REF!),MATCH(EF655,データ!#REF!)),""))))</f>
        <v/>
      </c>
      <c r="EO655" s="22" t="str">
        <f t="shared" si="1035"/>
        <v/>
      </c>
      <c r="EP655" s="21" t="str">
        <f t="shared" si="1036"/>
        <v/>
      </c>
      <c r="EQ655" s="27" t="str">
        <f t="shared" si="1037"/>
        <v/>
      </c>
      <c r="ER655" s="24" t="str">
        <f t="shared" si="1038"/>
        <v/>
      </c>
      <c r="ES655" s="25" t="str">
        <f t="shared" si="1039"/>
        <v>0</v>
      </c>
      <c r="ET655" s="26" t="str">
        <f t="shared" si="1040"/>
        <v/>
      </c>
      <c r="EU655" s="26" t="str">
        <f t="shared" si="1041"/>
        <v/>
      </c>
      <c r="EV655" s="26" t="str">
        <f t="shared" si="1042"/>
        <v/>
      </c>
      <c r="EW655" s="27" t="str">
        <f t="shared" si="1043"/>
        <v/>
      </c>
      <c r="EX655" s="26" t="str">
        <f t="shared" si="1044"/>
        <v/>
      </c>
      <c r="EY655" s="26" t="str">
        <f t="shared" si="1045"/>
        <v/>
      </c>
      <c r="EZ655" s="26">
        <f t="shared" si="1046"/>
        <v>0</v>
      </c>
      <c r="FA655" s="43"/>
    </row>
    <row r="656" spans="1:157" ht="15.95" customHeight="1" x14ac:dyDescent="0.15">
      <c r="A656" s="21"/>
      <c r="B656" s="36" t="str">
        <f>IF(ＣＳＶ貼付用!G642="","",ＣＳＶ貼付用!G642)</f>
        <v/>
      </c>
      <c r="C656" s="36" t="str">
        <f>IF(ＣＳＶ貼付用!I642="","",ＣＳＶ貼付用!I642)</f>
        <v/>
      </c>
      <c r="D656" s="36" t="str">
        <f>IF(ＣＳＶ貼付用!J642="","",ＣＳＶ貼付用!J642)</f>
        <v/>
      </c>
      <c r="E656" s="36" t="str">
        <f>IF(ＣＳＶ貼付用!F642="","",ＣＳＶ貼付用!F642)</f>
        <v/>
      </c>
      <c r="F656" s="38" t="str">
        <f>IF(ＣＳＶ貼付用!T642="","",ＣＳＶ貼付用!T642)</f>
        <v/>
      </c>
      <c r="G656" s="38"/>
      <c r="H656" s="38" t="str">
        <f>IF(ＣＳＶ貼付用!GJ642="","",ＣＳＶ貼付用!GJ642)</f>
        <v/>
      </c>
      <c r="I656" s="38" t="str">
        <f>IF(ＣＳＶ貼付用!GL642="","",ＣＳＶ貼付用!GL642)</f>
        <v/>
      </c>
      <c r="J656" s="38" t="str">
        <f>IF(ＣＳＶ貼付用!GN642="","",ＣＳＶ貼付用!GN642)</f>
        <v/>
      </c>
      <c r="K656" s="38" t="str">
        <f>IF(ＣＳＶ貼付用!GP642="","",ＣＳＶ貼付用!GP642)</f>
        <v/>
      </c>
      <c r="L656" s="45" t="s">
        <v>30</v>
      </c>
      <c r="M656" s="55" t="str">
        <f>IF(ＣＳＶ貼付用!AT642="","",ＣＳＶ貼付用!AT642)</f>
        <v/>
      </c>
      <c r="N656" s="38" t="str">
        <f>IF(ＣＳＶ貼付用!AV642="","",ＣＳＶ貼付用!AV642)</f>
        <v/>
      </c>
      <c r="O656" s="38" t="str">
        <f>IF(ＣＳＶ貼付用!AX642="","",ＣＳＶ貼付用!AX642)</f>
        <v/>
      </c>
      <c r="P656" s="40" t="str">
        <f>IF(ＣＳＶ貼付用!FE642="","",ＣＳＶ貼付用!FE642)</f>
        <v/>
      </c>
      <c r="Q656" s="41" t="str">
        <f>IF(林齢計算用!A642="","",林齢計算用!A642)</f>
        <v/>
      </c>
      <c r="R656" s="41" t="str">
        <f t="shared" si="956"/>
        <v/>
      </c>
      <c r="S656" s="56" t="str">
        <f>IF(ＣＳＶ貼付用!EG642="","",ＣＳＶ貼付用!EG642*10)</f>
        <v/>
      </c>
      <c r="T656" s="23" t="str">
        <f>IF(O656="スギ",INDEX(データ!$C$7:$E$26,MATCH(R656,データ!$B$7:$B$26),MATCH(P656,データ!$C$6:$E$6)),IF(O656="ヒノキ",INDEX(データ!$C$32:$E$51,MATCH(R656,データ!$B$32:$B$51),MATCH(P656,データ!$C$31:$E$31)),IF(O656="マツ",INDEX(データ!#REF!,MATCH(R656,データ!#REF!),MATCH(P656,データ!#REF!)),IF(O656="ザツ",INDEX(データ!#REF!,MATCH(R656,データ!#REF!),MATCH(P656,データ!#REF!)),""))))</f>
        <v/>
      </c>
      <c r="U656" s="22" t="str">
        <f t="shared" si="1047"/>
        <v/>
      </c>
      <c r="V656" s="21" t="str">
        <f t="shared" si="1051"/>
        <v/>
      </c>
      <c r="W656" s="21" t="str">
        <f t="shared" si="1048"/>
        <v/>
      </c>
      <c r="X656" s="23" t="str">
        <f>IF(O656="スギ",INDEX(データ!$H$7:$J$26,MATCH(R656,データ!$G$7:$G$26),MATCH(P656,データ!$H$6:$J$6)),IF(O656="ヒノキ",INDEX(データ!$H$32:$J$51,MATCH(R656,データ!$G$32:$G$51),MATCH(P656,データ!$H$31:$J$31)),IF(O656="マツ",INDEX(データ!#REF!,MATCH(R656,データ!#REF!),MATCH(P656,データ!#REF!)),IF(O656="ザツ",INDEX(データ!#REF!,MATCH(R656,データ!#REF!),MATCH(P656,データ!#REF!)),""))))</f>
        <v/>
      </c>
      <c r="Y656" s="22" t="str">
        <f t="shared" si="1049"/>
        <v/>
      </c>
      <c r="Z656" s="21" t="str">
        <f t="shared" si="1050"/>
        <v/>
      </c>
      <c r="AA656" s="27" t="str">
        <f t="shared" si="957"/>
        <v/>
      </c>
      <c r="AB656" s="24" t="str">
        <f t="shared" si="958"/>
        <v/>
      </c>
      <c r="AC656" s="25" t="str">
        <f t="shared" si="959"/>
        <v>0</v>
      </c>
      <c r="AD656" s="26" t="str">
        <f t="shared" si="960"/>
        <v/>
      </c>
      <c r="AE656" s="26" t="str">
        <f t="shared" si="961"/>
        <v/>
      </c>
      <c r="AF656" s="26" t="str">
        <f t="shared" si="962"/>
        <v/>
      </c>
      <c r="AG656" s="27" t="str">
        <f t="shared" si="963"/>
        <v/>
      </c>
      <c r="AH656" s="26" t="str">
        <f t="shared" si="964"/>
        <v/>
      </c>
      <c r="AI656" s="26" t="str">
        <f t="shared" si="965"/>
        <v/>
      </c>
      <c r="AJ656" s="45" t="s">
        <v>30</v>
      </c>
      <c r="AK656" s="55" t="str">
        <f>IF(ＣＳＶ貼付用!BI642="","",ＣＳＶ貼付用!BI642)</f>
        <v/>
      </c>
      <c r="AL656" s="38" t="str">
        <f>IF(ＣＳＶ貼付用!BK642="","",ＣＳＶ貼付用!BK642)</f>
        <v/>
      </c>
      <c r="AM656" s="38" t="str">
        <f>IF(ＣＳＶ貼付用!BM642="","",ＣＳＶ貼付用!BM642)</f>
        <v/>
      </c>
      <c r="AN656" s="40" t="str">
        <f t="shared" si="966"/>
        <v/>
      </c>
      <c r="AO656" s="41" t="str">
        <f>IF(林齢計算用!B642="","",林齢計算用!B642)</f>
        <v/>
      </c>
      <c r="AP656" s="41" t="str">
        <f t="shared" si="967"/>
        <v/>
      </c>
      <c r="AQ656" s="41" t="str">
        <f t="shared" si="968"/>
        <v/>
      </c>
      <c r="AR656" s="23" t="str">
        <f>IF(AM656="スギ",INDEX(データ!$C$7:$E$26,MATCH(AP656,データ!$B$7:$B$26),MATCH(AN656,データ!$C$6:$E$6)),IF(AM656="ヒノキ",INDEX(データ!$C$32:$E$51,MATCH(AP656,データ!$B$32:$B$51),MATCH(AN656,データ!$C$31:$E$31)),IF(AM656="マツ",INDEX(データ!#REF!,MATCH(AP656,データ!#REF!),MATCH(AN656,データ!#REF!)),IF(AM656="ザツ",INDEX(データ!#REF!,MATCH(AP656,データ!#REF!),MATCH(AN656,データ!#REF!)),""))))</f>
        <v/>
      </c>
      <c r="AS656" s="22" t="str">
        <f t="shared" ref="AS656:AS719" si="1052">IF(AR656="","",ROUND(AK656*AQ656*AR656/10,0))</f>
        <v/>
      </c>
      <c r="AT656" s="21" t="str">
        <f t="shared" si="969"/>
        <v/>
      </c>
      <c r="AU656" s="21" t="str">
        <f t="shared" si="970"/>
        <v/>
      </c>
      <c r="AV656" s="24" t="str">
        <f>IF(AM656="スギ",INDEX(データ!$H$7:$J$26,MATCH(AP656,データ!$G$7:$G$26),MATCH(AN656,データ!$H$6:$J$6)),IF(AM656="ヒノキ",INDEX(データ!$H$32:$J$51,MATCH(AP656,データ!$G$32:$G$51),MATCH(AN656,データ!$H$31:$J$31)),IF(AM656="マツ",INDEX(データ!#REF!,MATCH(AP656,データ!#REF!),MATCH(AN656,データ!#REF!)),IF(AM656="ザツ",INDEX(データ!#REF!,MATCH(AP656,データ!#REF!),MATCH(AN656,データ!#REF!)),""))))</f>
        <v/>
      </c>
      <c r="AW656" s="22" t="str">
        <f t="shared" si="971"/>
        <v/>
      </c>
      <c r="AX656" s="21" t="str">
        <f t="shared" si="972"/>
        <v/>
      </c>
      <c r="AY656" s="27" t="str">
        <f t="shared" si="973"/>
        <v/>
      </c>
      <c r="AZ656" s="24" t="str">
        <f t="shared" si="974"/>
        <v/>
      </c>
      <c r="BA656" s="25" t="str">
        <f t="shared" si="975"/>
        <v>0</v>
      </c>
      <c r="BB656" s="26" t="str">
        <f t="shared" si="976"/>
        <v/>
      </c>
      <c r="BC656" s="26" t="str">
        <f t="shared" si="977"/>
        <v/>
      </c>
      <c r="BD656" s="26" t="str">
        <f t="shared" si="978"/>
        <v/>
      </c>
      <c r="BE656" s="27" t="str">
        <f t="shared" si="979"/>
        <v/>
      </c>
      <c r="BF656" s="26" t="str">
        <f t="shared" si="980"/>
        <v/>
      </c>
      <c r="BG656" s="26" t="str">
        <f t="shared" si="981"/>
        <v/>
      </c>
      <c r="BH656" s="45" t="s">
        <v>30</v>
      </c>
      <c r="BI656" s="55" t="str">
        <f>IF(ＣＳＶ貼付用!BX642="","",ＣＳＶ貼付用!BX642)</f>
        <v/>
      </c>
      <c r="BJ656" s="38" t="str">
        <f>IF(ＣＳＶ貼付用!BZ642="","",ＣＳＶ貼付用!BZ642)</f>
        <v/>
      </c>
      <c r="BK656" s="38" t="str">
        <f>IF(ＣＳＶ貼付用!CB642="","",ＣＳＶ貼付用!CB642)</f>
        <v/>
      </c>
      <c r="BL656" s="40" t="str">
        <f t="shared" si="982"/>
        <v/>
      </c>
      <c r="BM656" s="41" t="str">
        <f>IF(林齢計算用!C642="","",林齢計算用!C642)</f>
        <v/>
      </c>
      <c r="BN656" s="41" t="str">
        <f t="shared" si="983"/>
        <v/>
      </c>
      <c r="BO656" s="41" t="str">
        <f t="shared" si="984"/>
        <v/>
      </c>
      <c r="BP656" s="23" t="str">
        <f>IF(BK656="スギ",INDEX(データ!$C$7:$E$26,MATCH(BN656,データ!$B$7:$B$26),MATCH(BL656,データ!$C$6:$E$6)),IF(BK656="ヒノキ",INDEX(データ!$C$32:$E$51,MATCH(BN656,データ!$B$32:$B$51),MATCH(BL656,データ!$C$31:$E$31)),IF(BK656="マツ",INDEX(データ!#REF!,MATCH(BN656,データ!#REF!),MATCH(BL656,データ!#REF!)),IF(BK656="ザツ",INDEX(データ!#REF!,MATCH(BN656,データ!#REF!),MATCH(BL656,データ!#REF!)),""))))</f>
        <v/>
      </c>
      <c r="BQ656" s="22" t="str">
        <f t="shared" ref="BQ656:BQ719" si="1053">IF(BP656="","",ROUND(BI656*BO656*BP656/10,0))</f>
        <v/>
      </c>
      <c r="BR656" s="21" t="str">
        <f t="shared" si="985"/>
        <v/>
      </c>
      <c r="BS656" s="21" t="str">
        <f t="shared" si="986"/>
        <v/>
      </c>
      <c r="BT656" s="24" t="str">
        <f>IF(BK656="スギ",INDEX(データ!$H$7:$J$26,MATCH(BN656,データ!$G$7:$G$26),MATCH(BL656,データ!$H$6:$J$6)),IF(BK656="ヒノキ",INDEX(データ!$H$32:$J$51,MATCH(BN656,データ!$G$32:$G$51),MATCH(BL656,データ!$H$31:$J$31)),IF(BK656="マツ",INDEX(データ!#REF!,MATCH(BN656,データ!#REF!),MATCH(BL656,データ!#REF!)),IF(BK656="ザツ",INDEX(データ!#REF!,MATCH(BN656,データ!#REF!),MATCH(BL656,データ!#REF!)),""))))</f>
        <v/>
      </c>
      <c r="BU656" s="22" t="str">
        <f t="shared" si="987"/>
        <v/>
      </c>
      <c r="BV656" s="21" t="str">
        <f t="shared" si="988"/>
        <v/>
      </c>
      <c r="BW656" s="27" t="str">
        <f t="shared" si="989"/>
        <v/>
      </c>
      <c r="BX656" s="24" t="str">
        <f t="shared" si="990"/>
        <v/>
      </c>
      <c r="BY656" s="25" t="str">
        <f t="shared" si="991"/>
        <v>0</v>
      </c>
      <c r="BZ656" s="26" t="str">
        <f t="shared" si="992"/>
        <v/>
      </c>
      <c r="CA656" s="26" t="str">
        <f t="shared" si="993"/>
        <v/>
      </c>
      <c r="CB656" s="26" t="str">
        <f t="shared" si="994"/>
        <v/>
      </c>
      <c r="CC656" s="27" t="str">
        <f t="shared" si="995"/>
        <v/>
      </c>
      <c r="CD656" s="26" t="str">
        <f t="shared" si="996"/>
        <v/>
      </c>
      <c r="CE656" s="26" t="str">
        <f t="shared" si="997"/>
        <v/>
      </c>
      <c r="CF656" s="45" t="s">
        <v>30</v>
      </c>
      <c r="CG656" s="55" t="str">
        <f>IF(ＣＳＶ貼付用!CM642="","",ＣＳＶ貼付用!CM642)</f>
        <v/>
      </c>
      <c r="CH656" s="38" t="str">
        <f>IF(ＣＳＶ貼付用!CO642="","",ＣＳＶ貼付用!CO642)</f>
        <v/>
      </c>
      <c r="CI656" s="38" t="str">
        <f>IF(ＣＳＶ貼付用!CQ642="","",ＣＳＶ貼付用!CQ642)</f>
        <v/>
      </c>
      <c r="CJ656" s="40" t="str">
        <f t="shared" si="998"/>
        <v/>
      </c>
      <c r="CK656" s="41" t="str">
        <f>IF(林齢計算用!D642="","",林齢計算用!D642)</f>
        <v/>
      </c>
      <c r="CL656" s="41" t="str">
        <f t="shared" si="999"/>
        <v/>
      </c>
      <c r="CM656" s="41" t="str">
        <f t="shared" si="1000"/>
        <v/>
      </c>
      <c r="CN656" s="23" t="str">
        <f>IF(CI656="スギ",INDEX(データ!$C$7:$E$26,MATCH(CL656,データ!$B$7:$B$26),MATCH(CJ656,データ!$C$6:$E$6)),IF(CI656="ヒノキ",INDEX(データ!$C$32:$E$51,MATCH(CL656,データ!$B$32:$B$51),MATCH(CJ656,データ!$C$31:$E$31)),IF(CI656="マツ",INDEX(データ!#REF!,MATCH(CL656,データ!#REF!),MATCH(CJ656,データ!#REF!)),IF(CI656="ザツ",INDEX(データ!#REF!,MATCH(CL656,データ!#REF!),MATCH(CJ656,データ!#REF!)),""))))</f>
        <v/>
      </c>
      <c r="CO656" s="22" t="str">
        <f t="shared" ref="CO656:CO719" si="1054">IF(CN656="","",ROUND(CG656*CM656*CN656/10,0))</f>
        <v/>
      </c>
      <c r="CP656" s="21" t="str">
        <f t="shared" si="1001"/>
        <v/>
      </c>
      <c r="CQ656" s="21" t="str">
        <f t="shared" si="1002"/>
        <v/>
      </c>
      <c r="CR656" s="24" t="str">
        <f>IF(CI656="スギ",INDEX(データ!$H$7:$J$26,MATCH(CL656,データ!$G$7:$G$26),MATCH(CJ656,データ!$H$6:$J$6)),IF(CI656="ヒノキ",INDEX(データ!$H$32:$J$51,MATCH(CL656,データ!$G$32:$G$51),MATCH(CJ656,データ!$H$31:$J$31)),IF(CI656="マツ",INDEX(データ!#REF!,MATCH(CL656,データ!#REF!),MATCH(CJ656,データ!#REF!)),IF(CI656="ザツ",INDEX(データ!#REF!,MATCH(CL656,データ!#REF!),MATCH(CJ656,データ!#REF!)),""))))</f>
        <v/>
      </c>
      <c r="CS656" s="22" t="str">
        <f t="shared" si="1003"/>
        <v/>
      </c>
      <c r="CT656" s="21" t="str">
        <f t="shared" si="1004"/>
        <v/>
      </c>
      <c r="CU656" s="27" t="str">
        <f t="shared" si="1005"/>
        <v/>
      </c>
      <c r="CV656" s="24" t="str">
        <f t="shared" si="1006"/>
        <v/>
      </c>
      <c r="CW656" s="25" t="str">
        <f t="shared" si="1007"/>
        <v>0</v>
      </c>
      <c r="CX656" s="26" t="str">
        <f t="shared" si="1008"/>
        <v/>
      </c>
      <c r="CY656" s="26" t="str">
        <f t="shared" si="1009"/>
        <v/>
      </c>
      <c r="CZ656" s="26" t="str">
        <f t="shared" si="1010"/>
        <v/>
      </c>
      <c r="DA656" s="27" t="str">
        <f t="shared" si="1011"/>
        <v/>
      </c>
      <c r="DB656" s="26" t="str">
        <f t="shared" si="1012"/>
        <v/>
      </c>
      <c r="DC656" s="26" t="str">
        <f t="shared" si="1013"/>
        <v/>
      </c>
      <c r="DD656" s="45" t="s">
        <v>30</v>
      </c>
      <c r="DE656" s="55" t="str">
        <f>IF(ＣＳＶ貼付用!DB642="","",ＣＳＶ貼付用!DB642)</f>
        <v/>
      </c>
      <c r="DF656" s="38" t="str">
        <f>IF(ＣＳＶ貼付用!DD642="","",ＣＳＶ貼付用!DD642)</f>
        <v/>
      </c>
      <c r="DG656" s="38" t="str">
        <f>IF(ＣＳＶ貼付用!DF642="","",ＣＳＶ貼付用!DF642)</f>
        <v/>
      </c>
      <c r="DH656" s="40" t="str">
        <f t="shared" si="1014"/>
        <v/>
      </c>
      <c r="DI656" s="41" t="str">
        <f>IF(林齢計算用!E642="","",林齢計算用!E642)</f>
        <v/>
      </c>
      <c r="DJ656" s="41" t="str">
        <f t="shared" si="1015"/>
        <v/>
      </c>
      <c r="DK656" s="41" t="str">
        <f t="shared" si="1016"/>
        <v/>
      </c>
      <c r="DL656" s="23" t="str">
        <f>IF(DG656="スギ",INDEX(データ!$C$7:$E$26,MATCH(DJ656,データ!$B$7:$B$26),MATCH(DH656,データ!$C$6:$E$6)),IF(DG656="ヒノキ",INDEX(データ!$C$32:$E$51,MATCH(DJ656,データ!$B$32:$B$51),MATCH(DH656,データ!$C$31:$E$31)),IF(DG656="マツ",INDEX(データ!#REF!,MATCH(DJ656,データ!#REF!),MATCH(DH656,データ!#REF!)),IF(DG656="ザツ",INDEX(データ!#REF!,MATCH(DJ656,データ!#REF!),MATCH(DH656,データ!#REF!)),""))))</f>
        <v/>
      </c>
      <c r="DM656" s="22" t="str">
        <f t="shared" ref="DM656:DM719" si="1055">IF(DL656="","",ROUND(DE656*DK656*DL656/10,0))</f>
        <v/>
      </c>
      <c r="DN656" s="21" t="str">
        <f t="shared" si="1017"/>
        <v/>
      </c>
      <c r="DO656" s="21" t="str">
        <f t="shared" si="1018"/>
        <v/>
      </c>
      <c r="DP656" s="24" t="str">
        <f>IF(DG656="スギ",INDEX(データ!$H$7:$J$26,MATCH(DJ656,データ!$G$7:$G$26),MATCH(DH656,データ!$H$6:$J$6)),IF(DG656="ヒノキ",INDEX(データ!$H$32:$J$51,MATCH(DJ656,データ!$G$32:$G$51),MATCH(DH656,データ!$H$31:$J$31)),IF(DG656="マツ",INDEX(データ!#REF!,MATCH(DJ656,データ!#REF!),MATCH(DH656,データ!#REF!)),IF(DG656="ザツ",INDEX(データ!#REF!,MATCH(DJ656,データ!#REF!),MATCH(DH656,データ!#REF!)),""))))</f>
        <v/>
      </c>
      <c r="DQ656" s="22" t="str">
        <f t="shared" si="1019"/>
        <v/>
      </c>
      <c r="DR656" s="21" t="str">
        <f t="shared" si="1020"/>
        <v/>
      </c>
      <c r="DS656" s="27" t="str">
        <f t="shared" si="1021"/>
        <v/>
      </c>
      <c r="DT656" s="24" t="str">
        <f t="shared" si="1022"/>
        <v/>
      </c>
      <c r="DU656" s="25" t="str">
        <f t="shared" si="1023"/>
        <v>0</v>
      </c>
      <c r="DV656" s="26" t="str">
        <f t="shared" si="1024"/>
        <v/>
      </c>
      <c r="DW656" s="26" t="str">
        <f t="shared" si="1025"/>
        <v/>
      </c>
      <c r="DX656" s="26" t="str">
        <f t="shared" si="1026"/>
        <v/>
      </c>
      <c r="DY656" s="27" t="str">
        <f t="shared" si="1027"/>
        <v/>
      </c>
      <c r="DZ656" s="26" t="str">
        <f t="shared" si="1028"/>
        <v/>
      </c>
      <c r="EA656" s="26" t="str">
        <f t="shared" si="1029"/>
        <v/>
      </c>
      <c r="EB656" s="45" t="s">
        <v>30</v>
      </c>
      <c r="EC656" s="55" t="str">
        <f>IF(ＣＳＶ貼付用!DQ642="","",ＣＳＶ貼付用!DQ642)</f>
        <v/>
      </c>
      <c r="ED656" s="38" t="str">
        <f>IF(ＣＳＶ貼付用!DS642="","",ＣＳＶ貼付用!DS642)</f>
        <v/>
      </c>
      <c r="EE656" s="38" t="str">
        <f>IF(ＣＳＶ貼付用!DU642="","",ＣＳＶ貼付用!DU642)</f>
        <v/>
      </c>
      <c r="EF656" s="40" t="str">
        <f t="shared" si="1030"/>
        <v/>
      </c>
      <c r="EG656" s="41" t="str">
        <f>IF(林齢計算用!F642="","",林齢計算用!F642)</f>
        <v/>
      </c>
      <c r="EH656" s="41" t="str">
        <f t="shared" si="1031"/>
        <v/>
      </c>
      <c r="EI656" s="41" t="str">
        <f t="shared" si="1032"/>
        <v/>
      </c>
      <c r="EJ656" s="23" t="str">
        <f>IF(EE656="スギ",INDEX(データ!$C$7:$E$26,MATCH(EH656,データ!$B$7:$B$26),MATCH(EF656,データ!$C$6:$E$6)),IF(EE656="ヒノキ",INDEX(データ!$C$32:$E$51,MATCH(EH656,データ!$B$32:$B$51),MATCH(EF656,データ!$C$31:$E$31)),IF(EE656="マツ",INDEX(データ!#REF!,MATCH(EH656,データ!#REF!),MATCH(EF656,データ!#REF!)),IF(EE656="ザツ",INDEX(データ!#REF!,MATCH(EH656,データ!#REF!),MATCH(EF656,データ!#REF!)),""))))</f>
        <v/>
      </c>
      <c r="EK656" s="22" t="str">
        <f t="shared" ref="EK656:EK719" si="1056">IF(EJ656="","",ROUND(EC656*EI656*EJ656/10,0))</f>
        <v/>
      </c>
      <c r="EL656" s="21" t="str">
        <f t="shared" si="1033"/>
        <v/>
      </c>
      <c r="EM656" s="21" t="str">
        <f t="shared" si="1034"/>
        <v/>
      </c>
      <c r="EN656" s="24" t="str">
        <f>IF(EE656="スギ",INDEX(データ!$H$7:$J$26,MATCH(EH656,データ!$G$7:$G$26),MATCH(EF656,データ!$H$6:$J$6)),IF(EE656="ヒノキ",INDEX(データ!$H$32:$J$51,MATCH(EH656,データ!$G$32:$G$51),MATCH(EF656,データ!$H$31:$J$31)),IF(EE656="マツ",INDEX(データ!#REF!,MATCH(EH656,データ!#REF!),MATCH(EF656,データ!#REF!)),IF(EE656="ザツ",INDEX(データ!#REF!,MATCH(EH656,データ!#REF!),MATCH(EF656,データ!#REF!)),""))))</f>
        <v/>
      </c>
      <c r="EO656" s="22" t="str">
        <f t="shared" si="1035"/>
        <v/>
      </c>
      <c r="EP656" s="21" t="str">
        <f t="shared" si="1036"/>
        <v/>
      </c>
      <c r="EQ656" s="27" t="str">
        <f t="shared" si="1037"/>
        <v/>
      </c>
      <c r="ER656" s="24" t="str">
        <f t="shared" si="1038"/>
        <v/>
      </c>
      <c r="ES656" s="25" t="str">
        <f t="shared" si="1039"/>
        <v>0</v>
      </c>
      <c r="ET656" s="26" t="str">
        <f t="shared" si="1040"/>
        <v/>
      </c>
      <c r="EU656" s="26" t="str">
        <f t="shared" si="1041"/>
        <v/>
      </c>
      <c r="EV656" s="26" t="str">
        <f t="shared" si="1042"/>
        <v/>
      </c>
      <c r="EW656" s="27" t="str">
        <f t="shared" si="1043"/>
        <v/>
      </c>
      <c r="EX656" s="26" t="str">
        <f t="shared" si="1044"/>
        <v/>
      </c>
      <c r="EY656" s="26" t="str">
        <f t="shared" si="1045"/>
        <v/>
      </c>
      <c r="EZ656" s="26">
        <f t="shared" si="1046"/>
        <v>0</v>
      </c>
      <c r="FA656" s="43"/>
    </row>
    <row r="657" spans="1:157" ht="15.95" customHeight="1" x14ac:dyDescent="0.15">
      <c r="A657" s="21"/>
      <c r="B657" s="36" t="str">
        <f>IF(ＣＳＶ貼付用!G643="","",ＣＳＶ貼付用!G643)</f>
        <v/>
      </c>
      <c r="C657" s="36" t="str">
        <f>IF(ＣＳＶ貼付用!I643="","",ＣＳＶ貼付用!I643)</f>
        <v/>
      </c>
      <c r="D657" s="36" t="str">
        <f>IF(ＣＳＶ貼付用!J643="","",ＣＳＶ貼付用!J643)</f>
        <v/>
      </c>
      <c r="E657" s="36" t="str">
        <f>IF(ＣＳＶ貼付用!F643="","",ＣＳＶ貼付用!F643)</f>
        <v/>
      </c>
      <c r="F657" s="38" t="str">
        <f>IF(ＣＳＶ貼付用!T643="","",ＣＳＶ貼付用!T643)</f>
        <v/>
      </c>
      <c r="G657" s="38"/>
      <c r="H657" s="38" t="str">
        <f>IF(ＣＳＶ貼付用!GJ643="","",ＣＳＶ貼付用!GJ643)</f>
        <v/>
      </c>
      <c r="I657" s="38" t="str">
        <f>IF(ＣＳＶ貼付用!GL643="","",ＣＳＶ貼付用!GL643)</f>
        <v/>
      </c>
      <c r="J657" s="38" t="str">
        <f>IF(ＣＳＶ貼付用!GN643="","",ＣＳＶ貼付用!GN643)</f>
        <v/>
      </c>
      <c r="K657" s="38" t="str">
        <f>IF(ＣＳＶ貼付用!GP643="","",ＣＳＶ貼付用!GP643)</f>
        <v/>
      </c>
      <c r="L657" s="45" t="s">
        <v>30</v>
      </c>
      <c r="M657" s="55" t="str">
        <f>IF(ＣＳＶ貼付用!AT643="","",ＣＳＶ貼付用!AT643)</f>
        <v/>
      </c>
      <c r="N657" s="38" t="str">
        <f>IF(ＣＳＶ貼付用!AV643="","",ＣＳＶ貼付用!AV643)</f>
        <v/>
      </c>
      <c r="O657" s="38" t="str">
        <f>IF(ＣＳＶ貼付用!AX643="","",ＣＳＶ貼付用!AX643)</f>
        <v/>
      </c>
      <c r="P657" s="40" t="str">
        <f>IF(ＣＳＶ貼付用!FE643="","",ＣＳＶ貼付用!FE643)</f>
        <v/>
      </c>
      <c r="Q657" s="41" t="str">
        <f>IF(林齢計算用!A643="","",林齢計算用!A643)</f>
        <v/>
      </c>
      <c r="R657" s="41" t="str">
        <f t="shared" ref="R657:R720" si="1057">IF(Q657="","",ROUNDUP(Q657/5,0))</f>
        <v/>
      </c>
      <c r="S657" s="56" t="str">
        <f>IF(ＣＳＶ貼付用!EG643="","",ＣＳＶ貼付用!EG643*10)</f>
        <v/>
      </c>
      <c r="T657" s="23" t="str">
        <f>IF(O657="スギ",INDEX(データ!$C$7:$E$26,MATCH(R657,データ!$B$7:$B$26),MATCH(P657,データ!$C$6:$E$6)),IF(O657="ヒノキ",INDEX(データ!$C$32:$E$51,MATCH(R657,データ!$B$32:$B$51),MATCH(P657,データ!$C$31:$E$31)),IF(O657="マツ",INDEX(データ!#REF!,MATCH(R657,データ!#REF!),MATCH(P657,データ!#REF!)),IF(O657="ザツ",INDEX(データ!#REF!,MATCH(R657,データ!#REF!),MATCH(P657,データ!#REF!)),""))))</f>
        <v/>
      </c>
      <c r="U657" s="22" t="str">
        <f t="shared" si="1047"/>
        <v/>
      </c>
      <c r="V657" s="21" t="str">
        <f t="shared" si="1051"/>
        <v/>
      </c>
      <c r="W657" s="21" t="str">
        <f t="shared" si="1048"/>
        <v/>
      </c>
      <c r="X657" s="23" t="str">
        <f>IF(O657="スギ",INDEX(データ!$H$7:$J$26,MATCH(R657,データ!$G$7:$G$26),MATCH(P657,データ!$H$6:$J$6)),IF(O657="ヒノキ",INDEX(データ!$H$32:$J$51,MATCH(R657,データ!$G$32:$G$51),MATCH(P657,データ!$H$31:$J$31)),IF(O657="マツ",INDEX(データ!#REF!,MATCH(R657,データ!#REF!),MATCH(P657,データ!#REF!)),IF(O657="ザツ",INDEX(データ!#REF!,MATCH(R657,データ!#REF!),MATCH(P657,データ!#REF!)),""))))</f>
        <v/>
      </c>
      <c r="Y657" s="22" t="str">
        <f t="shared" si="1049"/>
        <v/>
      </c>
      <c r="Z657" s="21" t="str">
        <f t="shared" si="1050"/>
        <v/>
      </c>
      <c r="AA657" s="27" t="str">
        <f t="shared" ref="AA657:AA720" si="1058">IF(OR($K657="T",L657="外"),"",M657)</f>
        <v/>
      </c>
      <c r="AB657" s="24" t="str">
        <f t="shared" ref="AB657:AB720" si="1059">IF(OR($K657="T"),"0",IF((L657="外"),"",Z657))</f>
        <v/>
      </c>
      <c r="AC657" s="25" t="str">
        <f t="shared" ref="AC657:AC720" si="1060">IF(OR($H657="M",$I657="M",$J657="M"),0.2,"0")</f>
        <v>0</v>
      </c>
      <c r="AD657" s="26" t="str">
        <f t="shared" ref="AD657:AD720" si="1061">IF(AB657="","",ROUND(AB657*(AC657+1),0))</f>
        <v/>
      </c>
      <c r="AE657" s="26" t="str">
        <f t="shared" ref="AE657:AE720" si="1062">IF(OR($K657="T",),"",IF((L657="外"),"",U657))</f>
        <v/>
      </c>
      <c r="AF657" s="26" t="str">
        <f t="shared" ref="AF657:AF720" si="1063">IF(V657="","",IF(OR($K657="T"),"",IF((L657="外"),"",((ROUND(M657*W657/2,0))))))</f>
        <v/>
      </c>
      <c r="AG657" s="27" t="str">
        <f t="shared" ref="AG657:AG720" si="1064">IF(OR($K657="T",L657="外"),"",M657)</f>
        <v/>
      </c>
      <c r="AH657" s="26" t="str">
        <f t="shared" ref="AH657:AH720" si="1065">IF(AG657&gt;0,V657,0)</f>
        <v/>
      </c>
      <c r="AI657" s="26" t="str">
        <f t="shared" ref="AI657:AI720" si="1066">IF(AF657="","",ROUND(AD657+(AE657-AF657)/AH657,0))</f>
        <v/>
      </c>
      <c r="AJ657" s="45" t="s">
        <v>30</v>
      </c>
      <c r="AK657" s="55" t="str">
        <f>IF(ＣＳＶ貼付用!BI643="","",ＣＳＶ貼付用!BI643)</f>
        <v/>
      </c>
      <c r="AL657" s="38" t="str">
        <f>IF(ＣＳＶ貼付用!BK643="","",ＣＳＶ貼付用!BK643)</f>
        <v/>
      </c>
      <c r="AM657" s="38" t="str">
        <f>IF(ＣＳＶ貼付用!BM643="","",ＣＳＶ貼付用!BM643)</f>
        <v/>
      </c>
      <c r="AN657" s="40" t="str">
        <f t="shared" ref="AN657:AN720" si="1067">IF(AM657="","",$P657)</f>
        <v/>
      </c>
      <c r="AO657" s="41" t="str">
        <f>IF(林齢計算用!B643="","",林齢計算用!B643)</f>
        <v/>
      </c>
      <c r="AP657" s="41" t="str">
        <f t="shared" ref="AP657:AP720" si="1068">IF(AO657="","",ROUNDUP(AO657/5,0))</f>
        <v/>
      </c>
      <c r="AQ657" s="41" t="str">
        <f t="shared" ref="AQ657:AQ720" si="1069">IF(AM657="","",$S657)</f>
        <v/>
      </c>
      <c r="AR657" s="23" t="str">
        <f>IF(AM657="スギ",INDEX(データ!$C$7:$E$26,MATCH(AP657,データ!$B$7:$B$26),MATCH(AN657,データ!$C$6:$E$6)),IF(AM657="ヒノキ",INDEX(データ!$C$32:$E$51,MATCH(AP657,データ!$B$32:$B$51),MATCH(AN657,データ!$C$31:$E$31)),IF(AM657="マツ",INDEX(データ!#REF!,MATCH(AP657,データ!#REF!),MATCH(AN657,データ!#REF!)),IF(AM657="ザツ",INDEX(データ!#REF!,MATCH(AP657,データ!#REF!),MATCH(AN657,データ!#REF!)),""))))</f>
        <v/>
      </c>
      <c r="AS657" s="22" t="str">
        <f t="shared" si="1052"/>
        <v/>
      </c>
      <c r="AT657" s="21" t="str">
        <f t="shared" ref="AT657:AT720" si="1070">IF(AM657="スギ",$A$19,IF(AM657="ヒノキ",$A$25,""))</f>
        <v/>
      </c>
      <c r="AU657" s="21" t="str">
        <f t="shared" ref="AU657:AU720" si="1071">IF(AM657="スギ",INDEX($FC$8:$FE$8,MATCH(AN657,$FC$7:$FE$7)),IF(AM657="ヒノキ",INDEX($FC$9:$FE$9,MATCH(AN657,$FC$7:$FE$7)),""))</f>
        <v/>
      </c>
      <c r="AV657" s="24" t="str">
        <f>IF(AM657="スギ",INDEX(データ!$H$7:$J$26,MATCH(AP657,データ!$G$7:$G$26),MATCH(AN657,データ!$H$6:$J$6)),IF(AM657="ヒノキ",INDEX(データ!$H$32:$J$51,MATCH(AP657,データ!$G$32:$G$51),MATCH(AN657,データ!$H$31:$J$31)),IF(AM657="マツ",INDEX(データ!#REF!,MATCH(AP657,データ!#REF!),MATCH(AN657,データ!#REF!)),IF(AM657="ザツ",INDEX(データ!#REF!,MATCH(AP657,データ!#REF!),MATCH(AN657,データ!#REF!)),""))))</f>
        <v/>
      </c>
      <c r="AW657" s="22" t="str">
        <f t="shared" ref="AW657:AW720" si="1072">IF(AV657="","",ROUND(AQ657*AV657/10,0))</f>
        <v/>
      </c>
      <c r="AX657" s="21" t="str">
        <f t="shared" ref="AX657:AX720" si="1073">IF(AW657="","",ROUND(AK657*AQ657*AV657/10,0))</f>
        <v/>
      </c>
      <c r="AY657" s="27" t="str">
        <f t="shared" ref="AY657:AY720" si="1074">IF(OR($K657="T",AJ657="外"),"",AK657)</f>
        <v/>
      </c>
      <c r="AZ657" s="24" t="str">
        <f t="shared" ref="AZ657:AZ720" si="1075">IF(OR($K657="T"),"0",IF((AJ657="外"),"",AX657))</f>
        <v/>
      </c>
      <c r="BA657" s="25" t="str">
        <f t="shared" ref="BA657:BA720" si="1076">IF(OR($H657="M",$I657="M",$J657="M"),0.2,"0")</f>
        <v>0</v>
      </c>
      <c r="BB657" s="26" t="str">
        <f t="shared" ref="BB657:BB720" si="1077">IF(AZ657="","",ROUND(AZ657*(BA657+1),0))</f>
        <v/>
      </c>
      <c r="BC657" s="26" t="str">
        <f t="shared" ref="BC657:BC720" si="1078">IF(OR($K657="T",),"",IF((AJ657="外"),"",AS657))</f>
        <v/>
      </c>
      <c r="BD657" s="26" t="str">
        <f t="shared" ref="BD657:BD720" si="1079">IF(AT657="","",IF(OR($K657="T"),"",IF((AJ657="外"),"",((ROUND(AK657*AU657/2,0))))))</f>
        <v/>
      </c>
      <c r="BE657" s="27" t="str">
        <f t="shared" ref="BE657:BE720" si="1080">IF(OR($K657="T",AJ657="外"),"",AK657)</f>
        <v/>
      </c>
      <c r="BF657" s="26" t="str">
        <f t="shared" ref="BF657:BF720" si="1081">IF(BE657&gt;0,AT657,0)</f>
        <v/>
      </c>
      <c r="BG657" s="26" t="str">
        <f t="shared" ref="BG657:BG720" si="1082">IF(BD657="","",ROUND(BB657+(BC657-BD657)/BF657,0))</f>
        <v/>
      </c>
      <c r="BH657" s="45" t="s">
        <v>30</v>
      </c>
      <c r="BI657" s="55" t="str">
        <f>IF(ＣＳＶ貼付用!BX643="","",ＣＳＶ貼付用!BX643)</f>
        <v/>
      </c>
      <c r="BJ657" s="38" t="str">
        <f>IF(ＣＳＶ貼付用!BZ643="","",ＣＳＶ貼付用!BZ643)</f>
        <v/>
      </c>
      <c r="BK657" s="38" t="str">
        <f>IF(ＣＳＶ貼付用!CB643="","",ＣＳＶ貼付用!CB643)</f>
        <v/>
      </c>
      <c r="BL657" s="40" t="str">
        <f t="shared" ref="BL657:BL720" si="1083">IF(BK657="","",$P657)</f>
        <v/>
      </c>
      <c r="BM657" s="41" t="str">
        <f>IF(林齢計算用!C643="","",林齢計算用!C643)</f>
        <v/>
      </c>
      <c r="BN657" s="41" t="str">
        <f t="shared" ref="BN657:BN720" si="1084">IF(BM657="","",ROUNDUP(BM657/5,0))</f>
        <v/>
      </c>
      <c r="BO657" s="41" t="str">
        <f t="shared" ref="BO657:BO720" si="1085">IF(BK657="","",$S657)</f>
        <v/>
      </c>
      <c r="BP657" s="23" t="str">
        <f>IF(BK657="スギ",INDEX(データ!$C$7:$E$26,MATCH(BN657,データ!$B$7:$B$26),MATCH(BL657,データ!$C$6:$E$6)),IF(BK657="ヒノキ",INDEX(データ!$C$32:$E$51,MATCH(BN657,データ!$B$32:$B$51),MATCH(BL657,データ!$C$31:$E$31)),IF(BK657="マツ",INDEX(データ!#REF!,MATCH(BN657,データ!#REF!),MATCH(BL657,データ!#REF!)),IF(BK657="ザツ",INDEX(データ!#REF!,MATCH(BN657,データ!#REF!),MATCH(BL657,データ!#REF!)),""))))</f>
        <v/>
      </c>
      <c r="BQ657" s="22" t="str">
        <f t="shared" si="1053"/>
        <v/>
      </c>
      <c r="BR657" s="21" t="str">
        <f t="shared" ref="BR657:BR720" si="1086">IF(BK657="スギ",$A$19,IF(BK657="ヒノキ",$A$25,""))</f>
        <v/>
      </c>
      <c r="BS657" s="21" t="str">
        <f t="shared" ref="BS657:BS720" si="1087">IF(BK657="スギ",INDEX($FC$8:$FE$8,MATCH(BL657,$FC$7:$FE$7)),IF(BK657="ヒノキ",INDEX($FC$9:$FE$9,MATCH(BL657,$FC$7:$FE$7)),""))</f>
        <v/>
      </c>
      <c r="BT657" s="24" t="str">
        <f>IF(BK657="スギ",INDEX(データ!$H$7:$J$26,MATCH(BN657,データ!$G$7:$G$26),MATCH(BL657,データ!$H$6:$J$6)),IF(BK657="ヒノキ",INDEX(データ!$H$32:$J$51,MATCH(BN657,データ!$G$32:$G$51),MATCH(BL657,データ!$H$31:$J$31)),IF(BK657="マツ",INDEX(データ!#REF!,MATCH(BN657,データ!#REF!),MATCH(BL657,データ!#REF!)),IF(BK657="ザツ",INDEX(データ!#REF!,MATCH(BN657,データ!#REF!),MATCH(BL657,データ!#REF!)),""))))</f>
        <v/>
      </c>
      <c r="BU657" s="22" t="str">
        <f t="shared" ref="BU657:BU720" si="1088">IF(BT657="","",ROUND(BO657*BT657/10,0))</f>
        <v/>
      </c>
      <c r="BV657" s="21" t="str">
        <f t="shared" ref="BV657:BV720" si="1089">IF(BU657="","",ROUND(BI657*BO657*BT657/10,0))</f>
        <v/>
      </c>
      <c r="BW657" s="27" t="str">
        <f t="shared" ref="BW657:BW720" si="1090">IF(OR($K657="T",BH657="外"),"",BI657)</f>
        <v/>
      </c>
      <c r="BX657" s="24" t="str">
        <f t="shared" ref="BX657:BX720" si="1091">IF(OR($K657="T"),"0",IF((BH657="外"),"",BV657))</f>
        <v/>
      </c>
      <c r="BY657" s="25" t="str">
        <f t="shared" ref="BY657:BY720" si="1092">IF(OR($H657="M",$I657="M",$J657="M"),0.2,"0")</f>
        <v>0</v>
      </c>
      <c r="BZ657" s="26" t="str">
        <f t="shared" ref="BZ657:BZ720" si="1093">IF(BX657="","",ROUND(BX657*(BY657+1),0))</f>
        <v/>
      </c>
      <c r="CA657" s="26" t="str">
        <f t="shared" ref="CA657:CA720" si="1094">IF(OR($K657="T",),"",IF((BH657="外"),"",BQ657))</f>
        <v/>
      </c>
      <c r="CB657" s="26" t="str">
        <f t="shared" ref="CB657:CB720" si="1095">IF(BR657="","",IF(OR($K657="T"),"",IF((BH657="外"),"",((ROUND(BI657*BS657/2,0))))))</f>
        <v/>
      </c>
      <c r="CC657" s="27" t="str">
        <f t="shared" ref="CC657:CC720" si="1096">IF(OR($K657="T",BH657="外"),"",BI657)</f>
        <v/>
      </c>
      <c r="CD657" s="26" t="str">
        <f t="shared" ref="CD657:CD720" si="1097">IF(CC657&gt;0,BR657,0)</f>
        <v/>
      </c>
      <c r="CE657" s="26" t="str">
        <f t="shared" ref="CE657:CE720" si="1098">IF(CB657="","",ROUND(BZ657+(CA657-CB657)/CD657,0))</f>
        <v/>
      </c>
      <c r="CF657" s="45" t="s">
        <v>30</v>
      </c>
      <c r="CG657" s="55" t="str">
        <f>IF(ＣＳＶ貼付用!CM643="","",ＣＳＶ貼付用!CM643)</f>
        <v/>
      </c>
      <c r="CH657" s="38" t="str">
        <f>IF(ＣＳＶ貼付用!CO643="","",ＣＳＶ貼付用!CO643)</f>
        <v/>
      </c>
      <c r="CI657" s="38" t="str">
        <f>IF(ＣＳＶ貼付用!CQ643="","",ＣＳＶ貼付用!CQ643)</f>
        <v/>
      </c>
      <c r="CJ657" s="40" t="str">
        <f t="shared" ref="CJ657:CJ720" si="1099">IF(CI657="","",$P657)</f>
        <v/>
      </c>
      <c r="CK657" s="41" t="str">
        <f>IF(林齢計算用!D643="","",林齢計算用!D643)</f>
        <v/>
      </c>
      <c r="CL657" s="41" t="str">
        <f t="shared" ref="CL657:CL720" si="1100">IF(CK657="","",ROUNDUP(CK657/5,0))</f>
        <v/>
      </c>
      <c r="CM657" s="41" t="str">
        <f t="shared" ref="CM657:CM720" si="1101">IF(CI657="","",$S657)</f>
        <v/>
      </c>
      <c r="CN657" s="23" t="str">
        <f>IF(CI657="スギ",INDEX(データ!$C$7:$E$26,MATCH(CL657,データ!$B$7:$B$26),MATCH(CJ657,データ!$C$6:$E$6)),IF(CI657="ヒノキ",INDEX(データ!$C$32:$E$51,MATCH(CL657,データ!$B$32:$B$51),MATCH(CJ657,データ!$C$31:$E$31)),IF(CI657="マツ",INDEX(データ!#REF!,MATCH(CL657,データ!#REF!),MATCH(CJ657,データ!#REF!)),IF(CI657="ザツ",INDEX(データ!#REF!,MATCH(CL657,データ!#REF!),MATCH(CJ657,データ!#REF!)),""))))</f>
        <v/>
      </c>
      <c r="CO657" s="22" t="str">
        <f t="shared" si="1054"/>
        <v/>
      </c>
      <c r="CP657" s="21" t="str">
        <f t="shared" ref="CP657:CP720" si="1102">IF(CI657="スギ",$A$19,IF(CI657="ヒノキ",$A$25,""))</f>
        <v/>
      </c>
      <c r="CQ657" s="21" t="str">
        <f t="shared" ref="CQ657:CQ720" si="1103">IF(CI657="スギ",INDEX($FC$8:$FE$8,MATCH(CJ657,$FC$7:$FE$7)),IF(CI657="ヒノキ",INDEX($FC$9:$FE$9,MATCH(CJ657,$FC$7:$FE$7)),""))</f>
        <v/>
      </c>
      <c r="CR657" s="24" t="str">
        <f>IF(CI657="スギ",INDEX(データ!$H$7:$J$26,MATCH(CL657,データ!$G$7:$G$26),MATCH(CJ657,データ!$H$6:$J$6)),IF(CI657="ヒノキ",INDEX(データ!$H$32:$J$51,MATCH(CL657,データ!$G$32:$G$51),MATCH(CJ657,データ!$H$31:$J$31)),IF(CI657="マツ",INDEX(データ!#REF!,MATCH(CL657,データ!#REF!),MATCH(CJ657,データ!#REF!)),IF(CI657="ザツ",INDEX(データ!#REF!,MATCH(CL657,データ!#REF!),MATCH(CJ657,データ!#REF!)),""))))</f>
        <v/>
      </c>
      <c r="CS657" s="22" t="str">
        <f t="shared" ref="CS657:CS720" si="1104">IF(CR657="","",ROUND(CM657*CR657/10,0))</f>
        <v/>
      </c>
      <c r="CT657" s="21" t="str">
        <f t="shared" ref="CT657:CT720" si="1105">IF(CS657="","",ROUND(CG657*CM657*CR657/10,0))</f>
        <v/>
      </c>
      <c r="CU657" s="27" t="str">
        <f t="shared" ref="CU657:CU720" si="1106">IF(OR($K657="T",CF657="外"),"",CG657)</f>
        <v/>
      </c>
      <c r="CV657" s="24" t="str">
        <f t="shared" ref="CV657:CV720" si="1107">IF(OR($K657="T"),"0",IF((CF657="外"),"",CT657))</f>
        <v/>
      </c>
      <c r="CW657" s="25" t="str">
        <f t="shared" ref="CW657:CW720" si="1108">IF(OR($H657="M",$I657="M",$J657="M"),0.2,"0")</f>
        <v>0</v>
      </c>
      <c r="CX657" s="26" t="str">
        <f t="shared" ref="CX657:CX720" si="1109">IF(CV657="","",ROUND(CV657*(CW657+1),0))</f>
        <v/>
      </c>
      <c r="CY657" s="26" t="str">
        <f t="shared" ref="CY657:CY720" si="1110">IF(OR($K657="T",),"",IF((CF657="外"),"",CO657))</f>
        <v/>
      </c>
      <c r="CZ657" s="26" t="str">
        <f t="shared" ref="CZ657:CZ720" si="1111">IF(CP657="","",IF(OR($K657="T"),"",IF((CF657="外"),"",((ROUND(CG657*CQ657/2,0))))))</f>
        <v/>
      </c>
      <c r="DA657" s="27" t="str">
        <f t="shared" ref="DA657:DA720" si="1112">IF(OR($K657="T",CF657="外"),"",CG657)</f>
        <v/>
      </c>
      <c r="DB657" s="26" t="str">
        <f t="shared" ref="DB657:DB720" si="1113">IF(DA657&gt;0,CP657,0)</f>
        <v/>
      </c>
      <c r="DC657" s="26" t="str">
        <f t="shared" ref="DC657:DC720" si="1114">IF(CZ657="","",ROUND(CX657+(CY657-CZ657)/DB657,0))</f>
        <v/>
      </c>
      <c r="DD657" s="45" t="s">
        <v>30</v>
      </c>
      <c r="DE657" s="55" t="str">
        <f>IF(ＣＳＶ貼付用!DB643="","",ＣＳＶ貼付用!DB643)</f>
        <v/>
      </c>
      <c r="DF657" s="38" t="str">
        <f>IF(ＣＳＶ貼付用!DD643="","",ＣＳＶ貼付用!DD643)</f>
        <v/>
      </c>
      <c r="DG657" s="38" t="str">
        <f>IF(ＣＳＶ貼付用!DF643="","",ＣＳＶ貼付用!DF643)</f>
        <v/>
      </c>
      <c r="DH657" s="40" t="str">
        <f t="shared" ref="DH657:DH720" si="1115">IF(DG657="","",$P657)</f>
        <v/>
      </c>
      <c r="DI657" s="41" t="str">
        <f>IF(林齢計算用!E643="","",林齢計算用!E643)</f>
        <v/>
      </c>
      <c r="DJ657" s="41" t="str">
        <f t="shared" ref="DJ657:DJ720" si="1116">IF(DI657="","",ROUNDUP(DI657/5,0))</f>
        <v/>
      </c>
      <c r="DK657" s="41" t="str">
        <f t="shared" ref="DK657:DK720" si="1117">IF(DG657="","",$S657)</f>
        <v/>
      </c>
      <c r="DL657" s="23" t="str">
        <f>IF(DG657="スギ",INDEX(データ!$C$7:$E$26,MATCH(DJ657,データ!$B$7:$B$26),MATCH(DH657,データ!$C$6:$E$6)),IF(DG657="ヒノキ",INDEX(データ!$C$32:$E$51,MATCH(DJ657,データ!$B$32:$B$51),MATCH(DH657,データ!$C$31:$E$31)),IF(DG657="マツ",INDEX(データ!#REF!,MATCH(DJ657,データ!#REF!),MATCH(DH657,データ!#REF!)),IF(DG657="ザツ",INDEX(データ!#REF!,MATCH(DJ657,データ!#REF!),MATCH(DH657,データ!#REF!)),""))))</f>
        <v/>
      </c>
      <c r="DM657" s="22" t="str">
        <f t="shared" si="1055"/>
        <v/>
      </c>
      <c r="DN657" s="21" t="str">
        <f t="shared" ref="DN657:DN720" si="1118">IF(DG657="スギ",$A$19,IF(DG657="ヒノキ",$A$25,""))</f>
        <v/>
      </c>
      <c r="DO657" s="21" t="str">
        <f t="shared" ref="DO657:DO720" si="1119">IF(DG657="スギ",INDEX($FC$8:$FE$8,MATCH(DH657,$FC$7:$FE$7)),IF(DG657="ヒノキ",INDEX($FC$9:$FE$9,MATCH(DH657,$FC$7:$FE$7)),""))</f>
        <v/>
      </c>
      <c r="DP657" s="24" t="str">
        <f>IF(DG657="スギ",INDEX(データ!$H$7:$J$26,MATCH(DJ657,データ!$G$7:$G$26),MATCH(DH657,データ!$H$6:$J$6)),IF(DG657="ヒノキ",INDEX(データ!$H$32:$J$51,MATCH(DJ657,データ!$G$32:$G$51),MATCH(DH657,データ!$H$31:$J$31)),IF(DG657="マツ",INDEX(データ!#REF!,MATCH(DJ657,データ!#REF!),MATCH(DH657,データ!#REF!)),IF(DG657="ザツ",INDEX(データ!#REF!,MATCH(DJ657,データ!#REF!),MATCH(DH657,データ!#REF!)),""))))</f>
        <v/>
      </c>
      <c r="DQ657" s="22" t="str">
        <f t="shared" ref="DQ657:DQ720" si="1120">IF(DP657="","",ROUND(DK657*DP657/10,0))</f>
        <v/>
      </c>
      <c r="DR657" s="21" t="str">
        <f t="shared" ref="DR657:DR720" si="1121">IF(DQ657="","",ROUND(DE657*DK657*DP657/10,0))</f>
        <v/>
      </c>
      <c r="DS657" s="27" t="str">
        <f t="shared" ref="DS657:DS720" si="1122">IF(OR($K657="T",DD657="外"),"",DE657)</f>
        <v/>
      </c>
      <c r="DT657" s="24" t="str">
        <f t="shared" ref="DT657:DT720" si="1123">IF(OR($K657="T"),"0",IF((DD657="外"),"",DR657))</f>
        <v/>
      </c>
      <c r="DU657" s="25" t="str">
        <f t="shared" ref="DU657:DU720" si="1124">IF(OR($H657="M",$I657="M",$J657="M"),0.2,"0")</f>
        <v>0</v>
      </c>
      <c r="DV657" s="26" t="str">
        <f t="shared" ref="DV657:DV720" si="1125">IF(DT657="","",ROUND(DT657*(DU657+1),0))</f>
        <v/>
      </c>
      <c r="DW657" s="26" t="str">
        <f t="shared" ref="DW657:DW720" si="1126">IF(OR($K657="T",),"",IF((DD657="外"),"",DM657))</f>
        <v/>
      </c>
      <c r="DX657" s="26" t="str">
        <f t="shared" ref="DX657:DX720" si="1127">IF(DN657="","",IF(OR($K657="T"),"",IF((DD657="外"),"",((ROUND(DE657*DO657/2,0))))))</f>
        <v/>
      </c>
      <c r="DY657" s="27" t="str">
        <f t="shared" ref="DY657:DY720" si="1128">IF(OR($K657="T",DD657="外"),"",DE657)</f>
        <v/>
      </c>
      <c r="DZ657" s="26" t="str">
        <f t="shared" ref="DZ657:DZ720" si="1129">IF(DY657&gt;0,DN657,0)</f>
        <v/>
      </c>
      <c r="EA657" s="26" t="str">
        <f t="shared" ref="EA657:EA720" si="1130">IF(DX657="","",ROUND(DV657+(DW657-DX657)/DZ657,0))</f>
        <v/>
      </c>
      <c r="EB657" s="45" t="s">
        <v>30</v>
      </c>
      <c r="EC657" s="55" t="str">
        <f>IF(ＣＳＶ貼付用!DQ643="","",ＣＳＶ貼付用!DQ643)</f>
        <v/>
      </c>
      <c r="ED657" s="38" t="str">
        <f>IF(ＣＳＶ貼付用!DS643="","",ＣＳＶ貼付用!DS643)</f>
        <v/>
      </c>
      <c r="EE657" s="38" t="str">
        <f>IF(ＣＳＶ貼付用!DU643="","",ＣＳＶ貼付用!DU643)</f>
        <v/>
      </c>
      <c r="EF657" s="40" t="str">
        <f t="shared" ref="EF657:EF720" si="1131">IF(EE657="","",$P657)</f>
        <v/>
      </c>
      <c r="EG657" s="41" t="str">
        <f>IF(林齢計算用!F643="","",林齢計算用!F643)</f>
        <v/>
      </c>
      <c r="EH657" s="41" t="str">
        <f t="shared" ref="EH657:EH720" si="1132">IF(EG657="","",ROUNDUP(EG657/5,0))</f>
        <v/>
      </c>
      <c r="EI657" s="41" t="str">
        <f t="shared" ref="EI657:EI720" si="1133">IF(EE657="","",$S657)</f>
        <v/>
      </c>
      <c r="EJ657" s="23" t="str">
        <f>IF(EE657="スギ",INDEX(データ!$C$7:$E$26,MATCH(EH657,データ!$B$7:$B$26),MATCH(EF657,データ!$C$6:$E$6)),IF(EE657="ヒノキ",INDEX(データ!$C$32:$E$51,MATCH(EH657,データ!$B$32:$B$51),MATCH(EF657,データ!$C$31:$E$31)),IF(EE657="マツ",INDEX(データ!#REF!,MATCH(EH657,データ!#REF!),MATCH(EF657,データ!#REF!)),IF(EE657="ザツ",INDEX(データ!#REF!,MATCH(EH657,データ!#REF!),MATCH(EF657,データ!#REF!)),""))))</f>
        <v/>
      </c>
      <c r="EK657" s="22" t="str">
        <f t="shared" si="1056"/>
        <v/>
      </c>
      <c r="EL657" s="21" t="str">
        <f t="shared" ref="EL657:EL720" si="1134">IF(EE657="スギ",$A$19,IF(EE657="ヒノキ",$A$25,""))</f>
        <v/>
      </c>
      <c r="EM657" s="21" t="str">
        <f t="shared" ref="EM657:EM720" si="1135">IF(EE657="スギ",INDEX($FC$8:$FE$8,MATCH(EF657,$FC$7:$FE$7)),IF(EE657="ヒノキ",INDEX($FC$9:$FE$9,MATCH(EF657,$FC$7:$FE$7)),""))</f>
        <v/>
      </c>
      <c r="EN657" s="24" t="str">
        <f>IF(EE657="スギ",INDEX(データ!$H$7:$J$26,MATCH(EH657,データ!$G$7:$G$26),MATCH(EF657,データ!$H$6:$J$6)),IF(EE657="ヒノキ",INDEX(データ!$H$32:$J$51,MATCH(EH657,データ!$G$32:$G$51),MATCH(EF657,データ!$H$31:$J$31)),IF(EE657="マツ",INDEX(データ!#REF!,MATCH(EH657,データ!#REF!),MATCH(EF657,データ!#REF!)),IF(EE657="ザツ",INDEX(データ!#REF!,MATCH(EH657,データ!#REF!),MATCH(EF657,データ!#REF!)),""))))</f>
        <v/>
      </c>
      <c r="EO657" s="22" t="str">
        <f t="shared" ref="EO657:EO720" si="1136">IF(EN657="","",ROUND(EI657*EN657/10,0))</f>
        <v/>
      </c>
      <c r="EP657" s="21" t="str">
        <f t="shared" ref="EP657:EP720" si="1137">IF(EO657="","",ROUND(EC657*EI657*EN657/10,0))</f>
        <v/>
      </c>
      <c r="EQ657" s="27" t="str">
        <f t="shared" ref="EQ657:EQ720" si="1138">IF(OR($K657="T",EB657="外"),"",EC657)</f>
        <v/>
      </c>
      <c r="ER657" s="24" t="str">
        <f t="shared" ref="ER657:ER720" si="1139">IF(OR($K657="T"),"0",IF((EB657="外"),"",EP657))</f>
        <v/>
      </c>
      <c r="ES657" s="25" t="str">
        <f t="shared" ref="ES657:ES720" si="1140">IF(OR($H657="M",$I657="M",$J657="M"),0.2,"0")</f>
        <v>0</v>
      </c>
      <c r="ET657" s="26" t="str">
        <f t="shared" ref="ET657:ET720" si="1141">IF(ER657="","",ROUND(ER657*(ES657+1),0))</f>
        <v/>
      </c>
      <c r="EU657" s="26" t="str">
        <f t="shared" ref="EU657:EU720" si="1142">IF(OR($K657="T",),"",IF((EB657="外"),"",EK657))</f>
        <v/>
      </c>
      <c r="EV657" s="26" t="str">
        <f t="shared" ref="EV657:EV720" si="1143">IF(EL657="","",IF(OR($K657="T"),"",IF((EB657="外"),"",((ROUND(EC657*EM657/2,0))))))</f>
        <v/>
      </c>
      <c r="EW657" s="27" t="str">
        <f t="shared" ref="EW657:EW720" si="1144">IF(OR($K657="T",EB657="外"),"",EC657)</f>
        <v/>
      </c>
      <c r="EX657" s="26" t="str">
        <f t="shared" ref="EX657:EX720" si="1145">IF(EW657&gt;0,EL657,0)</f>
        <v/>
      </c>
      <c r="EY657" s="26" t="str">
        <f t="shared" ref="EY657:EY720" si="1146">IF(EV657="","",ROUND(ET657+(EU657-EV657)/EX657,0))</f>
        <v/>
      </c>
      <c r="EZ657" s="26">
        <f t="shared" ref="EZ657:EZ720" si="1147">SUM(AI657,BG657,CE657,DC657,EA657,EY657)</f>
        <v>0</v>
      </c>
      <c r="FA657" s="43"/>
    </row>
    <row r="658" spans="1:157" ht="15.95" customHeight="1" x14ac:dyDescent="0.15">
      <c r="A658" s="21"/>
      <c r="B658" s="36" t="str">
        <f>IF(ＣＳＶ貼付用!G644="","",ＣＳＶ貼付用!G644)</f>
        <v/>
      </c>
      <c r="C658" s="36" t="str">
        <f>IF(ＣＳＶ貼付用!I644="","",ＣＳＶ貼付用!I644)</f>
        <v/>
      </c>
      <c r="D658" s="36" t="str">
        <f>IF(ＣＳＶ貼付用!J644="","",ＣＳＶ貼付用!J644)</f>
        <v/>
      </c>
      <c r="E658" s="36" t="str">
        <f>IF(ＣＳＶ貼付用!F644="","",ＣＳＶ貼付用!F644)</f>
        <v/>
      </c>
      <c r="F658" s="38" t="str">
        <f>IF(ＣＳＶ貼付用!T644="","",ＣＳＶ貼付用!T644)</f>
        <v/>
      </c>
      <c r="G658" s="38"/>
      <c r="H658" s="38" t="str">
        <f>IF(ＣＳＶ貼付用!GJ644="","",ＣＳＶ貼付用!GJ644)</f>
        <v/>
      </c>
      <c r="I658" s="38" t="str">
        <f>IF(ＣＳＶ貼付用!GL644="","",ＣＳＶ貼付用!GL644)</f>
        <v/>
      </c>
      <c r="J658" s="38" t="str">
        <f>IF(ＣＳＶ貼付用!GN644="","",ＣＳＶ貼付用!GN644)</f>
        <v/>
      </c>
      <c r="K658" s="38" t="str">
        <f>IF(ＣＳＶ貼付用!GP644="","",ＣＳＶ貼付用!GP644)</f>
        <v/>
      </c>
      <c r="L658" s="45" t="s">
        <v>30</v>
      </c>
      <c r="M658" s="55" t="str">
        <f>IF(ＣＳＶ貼付用!AT644="","",ＣＳＶ貼付用!AT644)</f>
        <v/>
      </c>
      <c r="N658" s="38" t="str">
        <f>IF(ＣＳＶ貼付用!AV644="","",ＣＳＶ貼付用!AV644)</f>
        <v/>
      </c>
      <c r="O658" s="38" t="str">
        <f>IF(ＣＳＶ貼付用!AX644="","",ＣＳＶ貼付用!AX644)</f>
        <v/>
      </c>
      <c r="P658" s="40" t="str">
        <f>IF(ＣＳＶ貼付用!FE644="","",ＣＳＶ貼付用!FE644)</f>
        <v/>
      </c>
      <c r="Q658" s="41" t="str">
        <f>IF(林齢計算用!A644="","",林齢計算用!A644)</f>
        <v/>
      </c>
      <c r="R658" s="41" t="str">
        <f t="shared" si="1057"/>
        <v/>
      </c>
      <c r="S658" s="56" t="str">
        <f>IF(ＣＳＶ貼付用!EG644="","",ＣＳＶ貼付用!EG644*10)</f>
        <v/>
      </c>
      <c r="T658" s="23" t="str">
        <f>IF(O658="スギ",INDEX(データ!$C$7:$E$26,MATCH(R658,データ!$B$7:$B$26),MATCH(P658,データ!$C$6:$E$6)),IF(O658="ヒノキ",INDEX(データ!$C$32:$E$51,MATCH(R658,データ!$B$32:$B$51),MATCH(P658,データ!$C$31:$E$31)),IF(O658="マツ",INDEX(データ!#REF!,MATCH(R658,データ!#REF!),MATCH(P658,データ!#REF!)),IF(O658="ザツ",INDEX(データ!#REF!,MATCH(R658,データ!#REF!),MATCH(P658,データ!#REF!)),""))))</f>
        <v/>
      </c>
      <c r="U658" s="22" t="str">
        <f t="shared" si="1047"/>
        <v/>
      </c>
      <c r="V658" s="21" t="str">
        <f t="shared" si="1051"/>
        <v/>
      </c>
      <c r="W658" s="21" t="str">
        <f t="shared" si="1048"/>
        <v/>
      </c>
      <c r="X658" s="23" t="str">
        <f>IF(O658="スギ",INDEX(データ!$H$7:$J$26,MATCH(R658,データ!$G$7:$G$26),MATCH(P658,データ!$H$6:$J$6)),IF(O658="ヒノキ",INDEX(データ!$H$32:$J$51,MATCH(R658,データ!$G$32:$G$51),MATCH(P658,データ!$H$31:$J$31)),IF(O658="マツ",INDEX(データ!#REF!,MATCH(R658,データ!#REF!),MATCH(P658,データ!#REF!)),IF(O658="ザツ",INDEX(データ!#REF!,MATCH(R658,データ!#REF!),MATCH(P658,データ!#REF!)),""))))</f>
        <v/>
      </c>
      <c r="Y658" s="22" t="str">
        <f t="shared" si="1049"/>
        <v/>
      </c>
      <c r="Z658" s="21" t="str">
        <f t="shared" si="1050"/>
        <v/>
      </c>
      <c r="AA658" s="27" t="str">
        <f t="shared" si="1058"/>
        <v/>
      </c>
      <c r="AB658" s="24" t="str">
        <f t="shared" si="1059"/>
        <v/>
      </c>
      <c r="AC658" s="25" t="str">
        <f t="shared" si="1060"/>
        <v>0</v>
      </c>
      <c r="AD658" s="26" t="str">
        <f t="shared" si="1061"/>
        <v/>
      </c>
      <c r="AE658" s="26" t="str">
        <f t="shared" si="1062"/>
        <v/>
      </c>
      <c r="AF658" s="26" t="str">
        <f t="shared" si="1063"/>
        <v/>
      </c>
      <c r="AG658" s="27" t="str">
        <f t="shared" si="1064"/>
        <v/>
      </c>
      <c r="AH658" s="26" t="str">
        <f t="shared" si="1065"/>
        <v/>
      </c>
      <c r="AI658" s="26" t="str">
        <f t="shared" si="1066"/>
        <v/>
      </c>
      <c r="AJ658" s="45" t="s">
        <v>30</v>
      </c>
      <c r="AK658" s="55" t="str">
        <f>IF(ＣＳＶ貼付用!BI644="","",ＣＳＶ貼付用!BI644)</f>
        <v/>
      </c>
      <c r="AL658" s="38" t="str">
        <f>IF(ＣＳＶ貼付用!BK644="","",ＣＳＶ貼付用!BK644)</f>
        <v/>
      </c>
      <c r="AM658" s="38" t="str">
        <f>IF(ＣＳＶ貼付用!BM644="","",ＣＳＶ貼付用!BM644)</f>
        <v/>
      </c>
      <c r="AN658" s="40" t="str">
        <f t="shared" si="1067"/>
        <v/>
      </c>
      <c r="AO658" s="41" t="str">
        <f>IF(林齢計算用!B644="","",林齢計算用!B644)</f>
        <v/>
      </c>
      <c r="AP658" s="41" t="str">
        <f t="shared" si="1068"/>
        <v/>
      </c>
      <c r="AQ658" s="41" t="str">
        <f t="shared" si="1069"/>
        <v/>
      </c>
      <c r="AR658" s="23" t="str">
        <f>IF(AM658="スギ",INDEX(データ!$C$7:$E$26,MATCH(AP658,データ!$B$7:$B$26),MATCH(AN658,データ!$C$6:$E$6)),IF(AM658="ヒノキ",INDEX(データ!$C$32:$E$51,MATCH(AP658,データ!$B$32:$B$51),MATCH(AN658,データ!$C$31:$E$31)),IF(AM658="マツ",INDEX(データ!#REF!,MATCH(AP658,データ!#REF!),MATCH(AN658,データ!#REF!)),IF(AM658="ザツ",INDEX(データ!#REF!,MATCH(AP658,データ!#REF!),MATCH(AN658,データ!#REF!)),""))))</f>
        <v/>
      </c>
      <c r="AS658" s="22" t="str">
        <f t="shared" si="1052"/>
        <v/>
      </c>
      <c r="AT658" s="21" t="str">
        <f t="shared" si="1070"/>
        <v/>
      </c>
      <c r="AU658" s="21" t="str">
        <f t="shared" si="1071"/>
        <v/>
      </c>
      <c r="AV658" s="24" t="str">
        <f>IF(AM658="スギ",INDEX(データ!$H$7:$J$26,MATCH(AP658,データ!$G$7:$G$26),MATCH(AN658,データ!$H$6:$J$6)),IF(AM658="ヒノキ",INDEX(データ!$H$32:$J$51,MATCH(AP658,データ!$G$32:$G$51),MATCH(AN658,データ!$H$31:$J$31)),IF(AM658="マツ",INDEX(データ!#REF!,MATCH(AP658,データ!#REF!),MATCH(AN658,データ!#REF!)),IF(AM658="ザツ",INDEX(データ!#REF!,MATCH(AP658,データ!#REF!),MATCH(AN658,データ!#REF!)),""))))</f>
        <v/>
      </c>
      <c r="AW658" s="22" t="str">
        <f t="shared" si="1072"/>
        <v/>
      </c>
      <c r="AX658" s="21" t="str">
        <f t="shared" si="1073"/>
        <v/>
      </c>
      <c r="AY658" s="27" t="str">
        <f t="shared" si="1074"/>
        <v/>
      </c>
      <c r="AZ658" s="24" t="str">
        <f t="shared" si="1075"/>
        <v/>
      </c>
      <c r="BA658" s="25" t="str">
        <f t="shared" si="1076"/>
        <v>0</v>
      </c>
      <c r="BB658" s="26" t="str">
        <f t="shared" si="1077"/>
        <v/>
      </c>
      <c r="BC658" s="26" t="str">
        <f t="shared" si="1078"/>
        <v/>
      </c>
      <c r="BD658" s="26" t="str">
        <f t="shared" si="1079"/>
        <v/>
      </c>
      <c r="BE658" s="27" t="str">
        <f t="shared" si="1080"/>
        <v/>
      </c>
      <c r="BF658" s="26" t="str">
        <f t="shared" si="1081"/>
        <v/>
      </c>
      <c r="BG658" s="26" t="str">
        <f t="shared" si="1082"/>
        <v/>
      </c>
      <c r="BH658" s="45" t="s">
        <v>30</v>
      </c>
      <c r="BI658" s="55" t="str">
        <f>IF(ＣＳＶ貼付用!BX644="","",ＣＳＶ貼付用!BX644)</f>
        <v/>
      </c>
      <c r="BJ658" s="38" t="str">
        <f>IF(ＣＳＶ貼付用!BZ644="","",ＣＳＶ貼付用!BZ644)</f>
        <v/>
      </c>
      <c r="BK658" s="38" t="str">
        <f>IF(ＣＳＶ貼付用!CB644="","",ＣＳＶ貼付用!CB644)</f>
        <v/>
      </c>
      <c r="BL658" s="40" t="str">
        <f t="shared" si="1083"/>
        <v/>
      </c>
      <c r="BM658" s="41" t="str">
        <f>IF(林齢計算用!C644="","",林齢計算用!C644)</f>
        <v/>
      </c>
      <c r="BN658" s="41" t="str">
        <f t="shared" si="1084"/>
        <v/>
      </c>
      <c r="BO658" s="41" t="str">
        <f t="shared" si="1085"/>
        <v/>
      </c>
      <c r="BP658" s="23" t="str">
        <f>IF(BK658="スギ",INDEX(データ!$C$7:$E$26,MATCH(BN658,データ!$B$7:$B$26),MATCH(BL658,データ!$C$6:$E$6)),IF(BK658="ヒノキ",INDEX(データ!$C$32:$E$51,MATCH(BN658,データ!$B$32:$B$51),MATCH(BL658,データ!$C$31:$E$31)),IF(BK658="マツ",INDEX(データ!#REF!,MATCH(BN658,データ!#REF!),MATCH(BL658,データ!#REF!)),IF(BK658="ザツ",INDEX(データ!#REF!,MATCH(BN658,データ!#REF!),MATCH(BL658,データ!#REF!)),""))))</f>
        <v/>
      </c>
      <c r="BQ658" s="22" t="str">
        <f t="shared" si="1053"/>
        <v/>
      </c>
      <c r="BR658" s="21" t="str">
        <f t="shared" si="1086"/>
        <v/>
      </c>
      <c r="BS658" s="21" t="str">
        <f t="shared" si="1087"/>
        <v/>
      </c>
      <c r="BT658" s="24" t="str">
        <f>IF(BK658="スギ",INDEX(データ!$H$7:$J$26,MATCH(BN658,データ!$G$7:$G$26),MATCH(BL658,データ!$H$6:$J$6)),IF(BK658="ヒノキ",INDEX(データ!$H$32:$J$51,MATCH(BN658,データ!$G$32:$G$51),MATCH(BL658,データ!$H$31:$J$31)),IF(BK658="マツ",INDEX(データ!#REF!,MATCH(BN658,データ!#REF!),MATCH(BL658,データ!#REF!)),IF(BK658="ザツ",INDEX(データ!#REF!,MATCH(BN658,データ!#REF!),MATCH(BL658,データ!#REF!)),""))))</f>
        <v/>
      </c>
      <c r="BU658" s="22" t="str">
        <f t="shared" si="1088"/>
        <v/>
      </c>
      <c r="BV658" s="21" t="str">
        <f t="shared" si="1089"/>
        <v/>
      </c>
      <c r="BW658" s="27" t="str">
        <f t="shared" si="1090"/>
        <v/>
      </c>
      <c r="BX658" s="24" t="str">
        <f t="shared" si="1091"/>
        <v/>
      </c>
      <c r="BY658" s="25" t="str">
        <f t="shared" si="1092"/>
        <v>0</v>
      </c>
      <c r="BZ658" s="26" t="str">
        <f t="shared" si="1093"/>
        <v/>
      </c>
      <c r="CA658" s="26" t="str">
        <f t="shared" si="1094"/>
        <v/>
      </c>
      <c r="CB658" s="26" t="str">
        <f t="shared" si="1095"/>
        <v/>
      </c>
      <c r="CC658" s="27" t="str">
        <f t="shared" si="1096"/>
        <v/>
      </c>
      <c r="CD658" s="26" t="str">
        <f t="shared" si="1097"/>
        <v/>
      </c>
      <c r="CE658" s="26" t="str">
        <f t="shared" si="1098"/>
        <v/>
      </c>
      <c r="CF658" s="45" t="s">
        <v>30</v>
      </c>
      <c r="CG658" s="55" t="str">
        <f>IF(ＣＳＶ貼付用!CM644="","",ＣＳＶ貼付用!CM644)</f>
        <v/>
      </c>
      <c r="CH658" s="38" t="str">
        <f>IF(ＣＳＶ貼付用!CO644="","",ＣＳＶ貼付用!CO644)</f>
        <v/>
      </c>
      <c r="CI658" s="38" t="str">
        <f>IF(ＣＳＶ貼付用!CQ644="","",ＣＳＶ貼付用!CQ644)</f>
        <v/>
      </c>
      <c r="CJ658" s="40" t="str">
        <f t="shared" si="1099"/>
        <v/>
      </c>
      <c r="CK658" s="41" t="str">
        <f>IF(林齢計算用!D644="","",林齢計算用!D644)</f>
        <v/>
      </c>
      <c r="CL658" s="41" t="str">
        <f t="shared" si="1100"/>
        <v/>
      </c>
      <c r="CM658" s="41" t="str">
        <f t="shared" si="1101"/>
        <v/>
      </c>
      <c r="CN658" s="23" t="str">
        <f>IF(CI658="スギ",INDEX(データ!$C$7:$E$26,MATCH(CL658,データ!$B$7:$B$26),MATCH(CJ658,データ!$C$6:$E$6)),IF(CI658="ヒノキ",INDEX(データ!$C$32:$E$51,MATCH(CL658,データ!$B$32:$B$51),MATCH(CJ658,データ!$C$31:$E$31)),IF(CI658="マツ",INDEX(データ!#REF!,MATCH(CL658,データ!#REF!),MATCH(CJ658,データ!#REF!)),IF(CI658="ザツ",INDEX(データ!#REF!,MATCH(CL658,データ!#REF!),MATCH(CJ658,データ!#REF!)),""))))</f>
        <v/>
      </c>
      <c r="CO658" s="22" t="str">
        <f t="shared" si="1054"/>
        <v/>
      </c>
      <c r="CP658" s="21" t="str">
        <f t="shared" si="1102"/>
        <v/>
      </c>
      <c r="CQ658" s="21" t="str">
        <f t="shared" si="1103"/>
        <v/>
      </c>
      <c r="CR658" s="24" t="str">
        <f>IF(CI658="スギ",INDEX(データ!$H$7:$J$26,MATCH(CL658,データ!$G$7:$G$26),MATCH(CJ658,データ!$H$6:$J$6)),IF(CI658="ヒノキ",INDEX(データ!$H$32:$J$51,MATCH(CL658,データ!$G$32:$G$51),MATCH(CJ658,データ!$H$31:$J$31)),IF(CI658="マツ",INDEX(データ!#REF!,MATCH(CL658,データ!#REF!),MATCH(CJ658,データ!#REF!)),IF(CI658="ザツ",INDEX(データ!#REF!,MATCH(CL658,データ!#REF!),MATCH(CJ658,データ!#REF!)),""))))</f>
        <v/>
      </c>
      <c r="CS658" s="22" t="str">
        <f t="shared" si="1104"/>
        <v/>
      </c>
      <c r="CT658" s="21" t="str">
        <f t="shared" si="1105"/>
        <v/>
      </c>
      <c r="CU658" s="27" t="str">
        <f t="shared" si="1106"/>
        <v/>
      </c>
      <c r="CV658" s="24" t="str">
        <f t="shared" si="1107"/>
        <v/>
      </c>
      <c r="CW658" s="25" t="str">
        <f t="shared" si="1108"/>
        <v>0</v>
      </c>
      <c r="CX658" s="26" t="str">
        <f t="shared" si="1109"/>
        <v/>
      </c>
      <c r="CY658" s="26" t="str">
        <f t="shared" si="1110"/>
        <v/>
      </c>
      <c r="CZ658" s="26" t="str">
        <f t="shared" si="1111"/>
        <v/>
      </c>
      <c r="DA658" s="27" t="str">
        <f t="shared" si="1112"/>
        <v/>
      </c>
      <c r="DB658" s="26" t="str">
        <f t="shared" si="1113"/>
        <v/>
      </c>
      <c r="DC658" s="26" t="str">
        <f t="shared" si="1114"/>
        <v/>
      </c>
      <c r="DD658" s="45" t="s">
        <v>30</v>
      </c>
      <c r="DE658" s="55" t="str">
        <f>IF(ＣＳＶ貼付用!DB644="","",ＣＳＶ貼付用!DB644)</f>
        <v/>
      </c>
      <c r="DF658" s="38" t="str">
        <f>IF(ＣＳＶ貼付用!DD644="","",ＣＳＶ貼付用!DD644)</f>
        <v/>
      </c>
      <c r="DG658" s="38" t="str">
        <f>IF(ＣＳＶ貼付用!DF644="","",ＣＳＶ貼付用!DF644)</f>
        <v/>
      </c>
      <c r="DH658" s="40" t="str">
        <f t="shared" si="1115"/>
        <v/>
      </c>
      <c r="DI658" s="41" t="str">
        <f>IF(林齢計算用!E644="","",林齢計算用!E644)</f>
        <v/>
      </c>
      <c r="DJ658" s="41" t="str">
        <f t="shared" si="1116"/>
        <v/>
      </c>
      <c r="DK658" s="41" t="str">
        <f t="shared" si="1117"/>
        <v/>
      </c>
      <c r="DL658" s="23" t="str">
        <f>IF(DG658="スギ",INDEX(データ!$C$7:$E$26,MATCH(DJ658,データ!$B$7:$B$26),MATCH(DH658,データ!$C$6:$E$6)),IF(DG658="ヒノキ",INDEX(データ!$C$32:$E$51,MATCH(DJ658,データ!$B$32:$B$51),MATCH(DH658,データ!$C$31:$E$31)),IF(DG658="マツ",INDEX(データ!#REF!,MATCH(DJ658,データ!#REF!),MATCH(DH658,データ!#REF!)),IF(DG658="ザツ",INDEX(データ!#REF!,MATCH(DJ658,データ!#REF!),MATCH(DH658,データ!#REF!)),""))))</f>
        <v/>
      </c>
      <c r="DM658" s="22" t="str">
        <f t="shared" si="1055"/>
        <v/>
      </c>
      <c r="DN658" s="21" t="str">
        <f t="shared" si="1118"/>
        <v/>
      </c>
      <c r="DO658" s="21" t="str">
        <f t="shared" si="1119"/>
        <v/>
      </c>
      <c r="DP658" s="24" t="str">
        <f>IF(DG658="スギ",INDEX(データ!$H$7:$J$26,MATCH(DJ658,データ!$G$7:$G$26),MATCH(DH658,データ!$H$6:$J$6)),IF(DG658="ヒノキ",INDEX(データ!$H$32:$J$51,MATCH(DJ658,データ!$G$32:$G$51),MATCH(DH658,データ!$H$31:$J$31)),IF(DG658="マツ",INDEX(データ!#REF!,MATCH(DJ658,データ!#REF!),MATCH(DH658,データ!#REF!)),IF(DG658="ザツ",INDEX(データ!#REF!,MATCH(DJ658,データ!#REF!),MATCH(DH658,データ!#REF!)),""))))</f>
        <v/>
      </c>
      <c r="DQ658" s="22" t="str">
        <f t="shared" si="1120"/>
        <v/>
      </c>
      <c r="DR658" s="21" t="str">
        <f t="shared" si="1121"/>
        <v/>
      </c>
      <c r="DS658" s="27" t="str">
        <f t="shared" si="1122"/>
        <v/>
      </c>
      <c r="DT658" s="24" t="str">
        <f t="shared" si="1123"/>
        <v/>
      </c>
      <c r="DU658" s="25" t="str">
        <f t="shared" si="1124"/>
        <v>0</v>
      </c>
      <c r="DV658" s="26" t="str">
        <f t="shared" si="1125"/>
        <v/>
      </c>
      <c r="DW658" s="26" t="str">
        <f t="shared" si="1126"/>
        <v/>
      </c>
      <c r="DX658" s="26" t="str">
        <f t="shared" si="1127"/>
        <v/>
      </c>
      <c r="DY658" s="27" t="str">
        <f t="shared" si="1128"/>
        <v/>
      </c>
      <c r="DZ658" s="26" t="str">
        <f t="shared" si="1129"/>
        <v/>
      </c>
      <c r="EA658" s="26" t="str">
        <f t="shared" si="1130"/>
        <v/>
      </c>
      <c r="EB658" s="45" t="s">
        <v>30</v>
      </c>
      <c r="EC658" s="55" t="str">
        <f>IF(ＣＳＶ貼付用!DQ644="","",ＣＳＶ貼付用!DQ644)</f>
        <v/>
      </c>
      <c r="ED658" s="38" t="str">
        <f>IF(ＣＳＶ貼付用!DS644="","",ＣＳＶ貼付用!DS644)</f>
        <v/>
      </c>
      <c r="EE658" s="38" t="str">
        <f>IF(ＣＳＶ貼付用!DU644="","",ＣＳＶ貼付用!DU644)</f>
        <v/>
      </c>
      <c r="EF658" s="40" t="str">
        <f t="shared" si="1131"/>
        <v/>
      </c>
      <c r="EG658" s="41" t="str">
        <f>IF(林齢計算用!F644="","",林齢計算用!F644)</f>
        <v/>
      </c>
      <c r="EH658" s="41" t="str">
        <f t="shared" si="1132"/>
        <v/>
      </c>
      <c r="EI658" s="41" t="str">
        <f t="shared" si="1133"/>
        <v/>
      </c>
      <c r="EJ658" s="23" t="str">
        <f>IF(EE658="スギ",INDEX(データ!$C$7:$E$26,MATCH(EH658,データ!$B$7:$B$26),MATCH(EF658,データ!$C$6:$E$6)),IF(EE658="ヒノキ",INDEX(データ!$C$32:$E$51,MATCH(EH658,データ!$B$32:$B$51),MATCH(EF658,データ!$C$31:$E$31)),IF(EE658="マツ",INDEX(データ!#REF!,MATCH(EH658,データ!#REF!),MATCH(EF658,データ!#REF!)),IF(EE658="ザツ",INDEX(データ!#REF!,MATCH(EH658,データ!#REF!),MATCH(EF658,データ!#REF!)),""))))</f>
        <v/>
      </c>
      <c r="EK658" s="22" t="str">
        <f t="shared" si="1056"/>
        <v/>
      </c>
      <c r="EL658" s="21" t="str">
        <f t="shared" si="1134"/>
        <v/>
      </c>
      <c r="EM658" s="21" t="str">
        <f t="shared" si="1135"/>
        <v/>
      </c>
      <c r="EN658" s="24" t="str">
        <f>IF(EE658="スギ",INDEX(データ!$H$7:$J$26,MATCH(EH658,データ!$G$7:$G$26),MATCH(EF658,データ!$H$6:$J$6)),IF(EE658="ヒノキ",INDEX(データ!$H$32:$J$51,MATCH(EH658,データ!$G$32:$G$51),MATCH(EF658,データ!$H$31:$J$31)),IF(EE658="マツ",INDEX(データ!#REF!,MATCH(EH658,データ!#REF!),MATCH(EF658,データ!#REF!)),IF(EE658="ザツ",INDEX(データ!#REF!,MATCH(EH658,データ!#REF!),MATCH(EF658,データ!#REF!)),""))))</f>
        <v/>
      </c>
      <c r="EO658" s="22" t="str">
        <f t="shared" si="1136"/>
        <v/>
      </c>
      <c r="EP658" s="21" t="str">
        <f t="shared" si="1137"/>
        <v/>
      </c>
      <c r="EQ658" s="27" t="str">
        <f t="shared" si="1138"/>
        <v/>
      </c>
      <c r="ER658" s="24" t="str">
        <f t="shared" si="1139"/>
        <v/>
      </c>
      <c r="ES658" s="25" t="str">
        <f t="shared" si="1140"/>
        <v>0</v>
      </c>
      <c r="ET658" s="26" t="str">
        <f t="shared" si="1141"/>
        <v/>
      </c>
      <c r="EU658" s="26" t="str">
        <f t="shared" si="1142"/>
        <v/>
      </c>
      <c r="EV658" s="26" t="str">
        <f t="shared" si="1143"/>
        <v/>
      </c>
      <c r="EW658" s="27" t="str">
        <f t="shared" si="1144"/>
        <v/>
      </c>
      <c r="EX658" s="26" t="str">
        <f t="shared" si="1145"/>
        <v/>
      </c>
      <c r="EY658" s="26" t="str">
        <f t="shared" si="1146"/>
        <v/>
      </c>
      <c r="EZ658" s="26">
        <f t="shared" si="1147"/>
        <v>0</v>
      </c>
      <c r="FA658" s="43"/>
    </row>
    <row r="659" spans="1:157" ht="15.95" customHeight="1" x14ac:dyDescent="0.15">
      <c r="A659" s="21"/>
      <c r="B659" s="36" t="str">
        <f>IF(ＣＳＶ貼付用!G645="","",ＣＳＶ貼付用!G645)</f>
        <v/>
      </c>
      <c r="C659" s="36" t="str">
        <f>IF(ＣＳＶ貼付用!I645="","",ＣＳＶ貼付用!I645)</f>
        <v/>
      </c>
      <c r="D659" s="36" t="str">
        <f>IF(ＣＳＶ貼付用!J645="","",ＣＳＶ貼付用!J645)</f>
        <v/>
      </c>
      <c r="E659" s="36" t="str">
        <f>IF(ＣＳＶ貼付用!F645="","",ＣＳＶ貼付用!F645)</f>
        <v/>
      </c>
      <c r="F659" s="38" t="str">
        <f>IF(ＣＳＶ貼付用!T645="","",ＣＳＶ貼付用!T645)</f>
        <v/>
      </c>
      <c r="G659" s="38"/>
      <c r="H659" s="38" t="str">
        <f>IF(ＣＳＶ貼付用!GJ645="","",ＣＳＶ貼付用!GJ645)</f>
        <v/>
      </c>
      <c r="I659" s="38" t="str">
        <f>IF(ＣＳＶ貼付用!GL645="","",ＣＳＶ貼付用!GL645)</f>
        <v/>
      </c>
      <c r="J659" s="38" t="str">
        <f>IF(ＣＳＶ貼付用!GN645="","",ＣＳＶ貼付用!GN645)</f>
        <v/>
      </c>
      <c r="K659" s="38" t="str">
        <f>IF(ＣＳＶ貼付用!GP645="","",ＣＳＶ貼付用!GP645)</f>
        <v/>
      </c>
      <c r="L659" s="45" t="s">
        <v>30</v>
      </c>
      <c r="M659" s="55" t="str">
        <f>IF(ＣＳＶ貼付用!AT645="","",ＣＳＶ貼付用!AT645)</f>
        <v/>
      </c>
      <c r="N659" s="38" t="str">
        <f>IF(ＣＳＶ貼付用!AV645="","",ＣＳＶ貼付用!AV645)</f>
        <v/>
      </c>
      <c r="O659" s="38" t="str">
        <f>IF(ＣＳＶ貼付用!AX645="","",ＣＳＶ貼付用!AX645)</f>
        <v/>
      </c>
      <c r="P659" s="40" t="str">
        <f>IF(ＣＳＶ貼付用!FE645="","",ＣＳＶ貼付用!FE645)</f>
        <v/>
      </c>
      <c r="Q659" s="41" t="str">
        <f>IF(林齢計算用!A645="","",林齢計算用!A645)</f>
        <v/>
      </c>
      <c r="R659" s="41" t="str">
        <f t="shared" si="1057"/>
        <v/>
      </c>
      <c r="S659" s="56" t="str">
        <f>IF(ＣＳＶ貼付用!EG645="","",ＣＳＶ貼付用!EG645*10)</f>
        <v/>
      </c>
      <c r="T659" s="23" t="str">
        <f>IF(O659="スギ",INDEX(データ!$C$7:$E$26,MATCH(R659,データ!$B$7:$B$26),MATCH(P659,データ!$C$6:$E$6)),IF(O659="ヒノキ",INDEX(データ!$C$32:$E$51,MATCH(R659,データ!$B$32:$B$51),MATCH(P659,データ!$C$31:$E$31)),IF(O659="マツ",INDEX(データ!#REF!,MATCH(R659,データ!#REF!),MATCH(P659,データ!#REF!)),IF(O659="ザツ",INDEX(データ!#REF!,MATCH(R659,データ!#REF!),MATCH(P659,データ!#REF!)),""))))</f>
        <v/>
      </c>
      <c r="U659" s="22" t="str">
        <f t="shared" si="1047"/>
        <v/>
      </c>
      <c r="V659" s="21" t="str">
        <f t="shared" si="1051"/>
        <v/>
      </c>
      <c r="W659" s="21" t="str">
        <f t="shared" si="1048"/>
        <v/>
      </c>
      <c r="X659" s="23" t="str">
        <f>IF(O659="スギ",INDEX(データ!$H$7:$J$26,MATCH(R659,データ!$G$7:$G$26),MATCH(P659,データ!$H$6:$J$6)),IF(O659="ヒノキ",INDEX(データ!$H$32:$J$51,MATCH(R659,データ!$G$32:$G$51),MATCH(P659,データ!$H$31:$J$31)),IF(O659="マツ",INDEX(データ!#REF!,MATCH(R659,データ!#REF!),MATCH(P659,データ!#REF!)),IF(O659="ザツ",INDEX(データ!#REF!,MATCH(R659,データ!#REF!),MATCH(P659,データ!#REF!)),""))))</f>
        <v/>
      </c>
      <c r="Y659" s="22" t="str">
        <f t="shared" si="1049"/>
        <v/>
      </c>
      <c r="Z659" s="21" t="str">
        <f t="shared" si="1050"/>
        <v/>
      </c>
      <c r="AA659" s="27" t="str">
        <f t="shared" si="1058"/>
        <v/>
      </c>
      <c r="AB659" s="24" t="str">
        <f t="shared" si="1059"/>
        <v/>
      </c>
      <c r="AC659" s="25" t="str">
        <f t="shared" si="1060"/>
        <v>0</v>
      </c>
      <c r="AD659" s="26" t="str">
        <f t="shared" si="1061"/>
        <v/>
      </c>
      <c r="AE659" s="26" t="str">
        <f t="shared" si="1062"/>
        <v/>
      </c>
      <c r="AF659" s="26" t="str">
        <f t="shared" si="1063"/>
        <v/>
      </c>
      <c r="AG659" s="27" t="str">
        <f t="shared" si="1064"/>
        <v/>
      </c>
      <c r="AH659" s="26" t="str">
        <f t="shared" si="1065"/>
        <v/>
      </c>
      <c r="AI659" s="26" t="str">
        <f t="shared" si="1066"/>
        <v/>
      </c>
      <c r="AJ659" s="45" t="s">
        <v>30</v>
      </c>
      <c r="AK659" s="55" t="str">
        <f>IF(ＣＳＶ貼付用!BI645="","",ＣＳＶ貼付用!BI645)</f>
        <v/>
      </c>
      <c r="AL659" s="38" t="str">
        <f>IF(ＣＳＶ貼付用!BK645="","",ＣＳＶ貼付用!BK645)</f>
        <v/>
      </c>
      <c r="AM659" s="38" t="str">
        <f>IF(ＣＳＶ貼付用!BM645="","",ＣＳＶ貼付用!BM645)</f>
        <v/>
      </c>
      <c r="AN659" s="40" t="str">
        <f t="shared" si="1067"/>
        <v/>
      </c>
      <c r="AO659" s="41" t="str">
        <f>IF(林齢計算用!B645="","",林齢計算用!B645)</f>
        <v/>
      </c>
      <c r="AP659" s="41" t="str">
        <f t="shared" si="1068"/>
        <v/>
      </c>
      <c r="AQ659" s="41" t="str">
        <f t="shared" si="1069"/>
        <v/>
      </c>
      <c r="AR659" s="23" t="str">
        <f>IF(AM659="スギ",INDEX(データ!$C$7:$E$26,MATCH(AP659,データ!$B$7:$B$26),MATCH(AN659,データ!$C$6:$E$6)),IF(AM659="ヒノキ",INDEX(データ!$C$32:$E$51,MATCH(AP659,データ!$B$32:$B$51),MATCH(AN659,データ!$C$31:$E$31)),IF(AM659="マツ",INDEX(データ!#REF!,MATCH(AP659,データ!#REF!),MATCH(AN659,データ!#REF!)),IF(AM659="ザツ",INDEX(データ!#REF!,MATCH(AP659,データ!#REF!),MATCH(AN659,データ!#REF!)),""))))</f>
        <v/>
      </c>
      <c r="AS659" s="22" t="str">
        <f t="shared" si="1052"/>
        <v/>
      </c>
      <c r="AT659" s="21" t="str">
        <f t="shared" si="1070"/>
        <v/>
      </c>
      <c r="AU659" s="21" t="str">
        <f t="shared" si="1071"/>
        <v/>
      </c>
      <c r="AV659" s="24" t="str">
        <f>IF(AM659="スギ",INDEX(データ!$H$7:$J$26,MATCH(AP659,データ!$G$7:$G$26),MATCH(AN659,データ!$H$6:$J$6)),IF(AM659="ヒノキ",INDEX(データ!$H$32:$J$51,MATCH(AP659,データ!$G$32:$G$51),MATCH(AN659,データ!$H$31:$J$31)),IF(AM659="マツ",INDEX(データ!#REF!,MATCH(AP659,データ!#REF!),MATCH(AN659,データ!#REF!)),IF(AM659="ザツ",INDEX(データ!#REF!,MATCH(AP659,データ!#REF!),MATCH(AN659,データ!#REF!)),""))))</f>
        <v/>
      </c>
      <c r="AW659" s="22" t="str">
        <f t="shared" si="1072"/>
        <v/>
      </c>
      <c r="AX659" s="21" t="str">
        <f t="shared" si="1073"/>
        <v/>
      </c>
      <c r="AY659" s="27" t="str">
        <f t="shared" si="1074"/>
        <v/>
      </c>
      <c r="AZ659" s="24" t="str">
        <f t="shared" si="1075"/>
        <v/>
      </c>
      <c r="BA659" s="25" t="str">
        <f t="shared" si="1076"/>
        <v>0</v>
      </c>
      <c r="BB659" s="26" t="str">
        <f t="shared" si="1077"/>
        <v/>
      </c>
      <c r="BC659" s="26" t="str">
        <f t="shared" si="1078"/>
        <v/>
      </c>
      <c r="BD659" s="26" t="str">
        <f t="shared" si="1079"/>
        <v/>
      </c>
      <c r="BE659" s="27" t="str">
        <f t="shared" si="1080"/>
        <v/>
      </c>
      <c r="BF659" s="26" t="str">
        <f t="shared" si="1081"/>
        <v/>
      </c>
      <c r="BG659" s="26" t="str">
        <f t="shared" si="1082"/>
        <v/>
      </c>
      <c r="BH659" s="45" t="s">
        <v>30</v>
      </c>
      <c r="BI659" s="55" t="str">
        <f>IF(ＣＳＶ貼付用!BX645="","",ＣＳＶ貼付用!BX645)</f>
        <v/>
      </c>
      <c r="BJ659" s="38" t="str">
        <f>IF(ＣＳＶ貼付用!BZ645="","",ＣＳＶ貼付用!BZ645)</f>
        <v/>
      </c>
      <c r="BK659" s="38" t="str">
        <f>IF(ＣＳＶ貼付用!CB645="","",ＣＳＶ貼付用!CB645)</f>
        <v/>
      </c>
      <c r="BL659" s="40" t="str">
        <f t="shared" si="1083"/>
        <v/>
      </c>
      <c r="BM659" s="41" t="str">
        <f>IF(林齢計算用!C645="","",林齢計算用!C645)</f>
        <v/>
      </c>
      <c r="BN659" s="41" t="str">
        <f t="shared" si="1084"/>
        <v/>
      </c>
      <c r="BO659" s="41" t="str">
        <f t="shared" si="1085"/>
        <v/>
      </c>
      <c r="BP659" s="23" t="str">
        <f>IF(BK659="スギ",INDEX(データ!$C$7:$E$26,MATCH(BN659,データ!$B$7:$B$26),MATCH(BL659,データ!$C$6:$E$6)),IF(BK659="ヒノキ",INDEX(データ!$C$32:$E$51,MATCH(BN659,データ!$B$32:$B$51),MATCH(BL659,データ!$C$31:$E$31)),IF(BK659="マツ",INDEX(データ!#REF!,MATCH(BN659,データ!#REF!),MATCH(BL659,データ!#REF!)),IF(BK659="ザツ",INDEX(データ!#REF!,MATCH(BN659,データ!#REF!),MATCH(BL659,データ!#REF!)),""))))</f>
        <v/>
      </c>
      <c r="BQ659" s="22" t="str">
        <f t="shared" si="1053"/>
        <v/>
      </c>
      <c r="BR659" s="21" t="str">
        <f t="shared" si="1086"/>
        <v/>
      </c>
      <c r="BS659" s="21" t="str">
        <f t="shared" si="1087"/>
        <v/>
      </c>
      <c r="BT659" s="24" t="str">
        <f>IF(BK659="スギ",INDEX(データ!$H$7:$J$26,MATCH(BN659,データ!$G$7:$G$26),MATCH(BL659,データ!$H$6:$J$6)),IF(BK659="ヒノキ",INDEX(データ!$H$32:$J$51,MATCH(BN659,データ!$G$32:$G$51),MATCH(BL659,データ!$H$31:$J$31)),IF(BK659="マツ",INDEX(データ!#REF!,MATCH(BN659,データ!#REF!),MATCH(BL659,データ!#REF!)),IF(BK659="ザツ",INDEX(データ!#REF!,MATCH(BN659,データ!#REF!),MATCH(BL659,データ!#REF!)),""))))</f>
        <v/>
      </c>
      <c r="BU659" s="22" t="str">
        <f t="shared" si="1088"/>
        <v/>
      </c>
      <c r="BV659" s="21" t="str">
        <f t="shared" si="1089"/>
        <v/>
      </c>
      <c r="BW659" s="27" t="str">
        <f t="shared" si="1090"/>
        <v/>
      </c>
      <c r="BX659" s="24" t="str">
        <f t="shared" si="1091"/>
        <v/>
      </c>
      <c r="BY659" s="25" t="str">
        <f t="shared" si="1092"/>
        <v>0</v>
      </c>
      <c r="BZ659" s="26" t="str">
        <f t="shared" si="1093"/>
        <v/>
      </c>
      <c r="CA659" s="26" t="str">
        <f t="shared" si="1094"/>
        <v/>
      </c>
      <c r="CB659" s="26" t="str">
        <f t="shared" si="1095"/>
        <v/>
      </c>
      <c r="CC659" s="27" t="str">
        <f t="shared" si="1096"/>
        <v/>
      </c>
      <c r="CD659" s="26" t="str">
        <f t="shared" si="1097"/>
        <v/>
      </c>
      <c r="CE659" s="26" t="str">
        <f t="shared" si="1098"/>
        <v/>
      </c>
      <c r="CF659" s="45" t="s">
        <v>30</v>
      </c>
      <c r="CG659" s="55" t="str">
        <f>IF(ＣＳＶ貼付用!CM645="","",ＣＳＶ貼付用!CM645)</f>
        <v/>
      </c>
      <c r="CH659" s="38" t="str">
        <f>IF(ＣＳＶ貼付用!CO645="","",ＣＳＶ貼付用!CO645)</f>
        <v/>
      </c>
      <c r="CI659" s="38" t="str">
        <f>IF(ＣＳＶ貼付用!CQ645="","",ＣＳＶ貼付用!CQ645)</f>
        <v/>
      </c>
      <c r="CJ659" s="40" t="str">
        <f t="shared" si="1099"/>
        <v/>
      </c>
      <c r="CK659" s="41" t="str">
        <f>IF(林齢計算用!D645="","",林齢計算用!D645)</f>
        <v/>
      </c>
      <c r="CL659" s="41" t="str">
        <f t="shared" si="1100"/>
        <v/>
      </c>
      <c r="CM659" s="41" t="str">
        <f t="shared" si="1101"/>
        <v/>
      </c>
      <c r="CN659" s="23" t="str">
        <f>IF(CI659="スギ",INDEX(データ!$C$7:$E$26,MATCH(CL659,データ!$B$7:$B$26),MATCH(CJ659,データ!$C$6:$E$6)),IF(CI659="ヒノキ",INDEX(データ!$C$32:$E$51,MATCH(CL659,データ!$B$32:$B$51),MATCH(CJ659,データ!$C$31:$E$31)),IF(CI659="マツ",INDEX(データ!#REF!,MATCH(CL659,データ!#REF!),MATCH(CJ659,データ!#REF!)),IF(CI659="ザツ",INDEX(データ!#REF!,MATCH(CL659,データ!#REF!),MATCH(CJ659,データ!#REF!)),""))))</f>
        <v/>
      </c>
      <c r="CO659" s="22" t="str">
        <f t="shared" si="1054"/>
        <v/>
      </c>
      <c r="CP659" s="21" t="str">
        <f t="shared" si="1102"/>
        <v/>
      </c>
      <c r="CQ659" s="21" t="str">
        <f t="shared" si="1103"/>
        <v/>
      </c>
      <c r="CR659" s="24" t="str">
        <f>IF(CI659="スギ",INDEX(データ!$H$7:$J$26,MATCH(CL659,データ!$G$7:$G$26),MATCH(CJ659,データ!$H$6:$J$6)),IF(CI659="ヒノキ",INDEX(データ!$H$32:$J$51,MATCH(CL659,データ!$G$32:$G$51),MATCH(CJ659,データ!$H$31:$J$31)),IF(CI659="マツ",INDEX(データ!#REF!,MATCH(CL659,データ!#REF!),MATCH(CJ659,データ!#REF!)),IF(CI659="ザツ",INDEX(データ!#REF!,MATCH(CL659,データ!#REF!),MATCH(CJ659,データ!#REF!)),""))))</f>
        <v/>
      </c>
      <c r="CS659" s="22" t="str">
        <f t="shared" si="1104"/>
        <v/>
      </c>
      <c r="CT659" s="21" t="str">
        <f t="shared" si="1105"/>
        <v/>
      </c>
      <c r="CU659" s="27" t="str">
        <f t="shared" si="1106"/>
        <v/>
      </c>
      <c r="CV659" s="24" t="str">
        <f t="shared" si="1107"/>
        <v/>
      </c>
      <c r="CW659" s="25" t="str">
        <f t="shared" si="1108"/>
        <v>0</v>
      </c>
      <c r="CX659" s="26" t="str">
        <f t="shared" si="1109"/>
        <v/>
      </c>
      <c r="CY659" s="26" t="str">
        <f t="shared" si="1110"/>
        <v/>
      </c>
      <c r="CZ659" s="26" t="str">
        <f t="shared" si="1111"/>
        <v/>
      </c>
      <c r="DA659" s="27" t="str">
        <f t="shared" si="1112"/>
        <v/>
      </c>
      <c r="DB659" s="26" t="str">
        <f t="shared" si="1113"/>
        <v/>
      </c>
      <c r="DC659" s="26" t="str">
        <f t="shared" si="1114"/>
        <v/>
      </c>
      <c r="DD659" s="45" t="s">
        <v>30</v>
      </c>
      <c r="DE659" s="55" t="str">
        <f>IF(ＣＳＶ貼付用!DB645="","",ＣＳＶ貼付用!DB645)</f>
        <v/>
      </c>
      <c r="DF659" s="38" t="str">
        <f>IF(ＣＳＶ貼付用!DD645="","",ＣＳＶ貼付用!DD645)</f>
        <v/>
      </c>
      <c r="DG659" s="38" t="str">
        <f>IF(ＣＳＶ貼付用!DF645="","",ＣＳＶ貼付用!DF645)</f>
        <v/>
      </c>
      <c r="DH659" s="40" t="str">
        <f t="shared" si="1115"/>
        <v/>
      </c>
      <c r="DI659" s="41" t="str">
        <f>IF(林齢計算用!E645="","",林齢計算用!E645)</f>
        <v/>
      </c>
      <c r="DJ659" s="41" t="str">
        <f t="shared" si="1116"/>
        <v/>
      </c>
      <c r="DK659" s="41" t="str">
        <f t="shared" si="1117"/>
        <v/>
      </c>
      <c r="DL659" s="23" t="str">
        <f>IF(DG659="スギ",INDEX(データ!$C$7:$E$26,MATCH(DJ659,データ!$B$7:$B$26),MATCH(DH659,データ!$C$6:$E$6)),IF(DG659="ヒノキ",INDEX(データ!$C$32:$E$51,MATCH(DJ659,データ!$B$32:$B$51),MATCH(DH659,データ!$C$31:$E$31)),IF(DG659="マツ",INDEX(データ!#REF!,MATCH(DJ659,データ!#REF!),MATCH(DH659,データ!#REF!)),IF(DG659="ザツ",INDEX(データ!#REF!,MATCH(DJ659,データ!#REF!),MATCH(DH659,データ!#REF!)),""))))</f>
        <v/>
      </c>
      <c r="DM659" s="22" t="str">
        <f t="shared" si="1055"/>
        <v/>
      </c>
      <c r="DN659" s="21" t="str">
        <f t="shared" si="1118"/>
        <v/>
      </c>
      <c r="DO659" s="21" t="str">
        <f t="shared" si="1119"/>
        <v/>
      </c>
      <c r="DP659" s="24" t="str">
        <f>IF(DG659="スギ",INDEX(データ!$H$7:$J$26,MATCH(DJ659,データ!$G$7:$G$26),MATCH(DH659,データ!$H$6:$J$6)),IF(DG659="ヒノキ",INDEX(データ!$H$32:$J$51,MATCH(DJ659,データ!$G$32:$G$51),MATCH(DH659,データ!$H$31:$J$31)),IF(DG659="マツ",INDEX(データ!#REF!,MATCH(DJ659,データ!#REF!),MATCH(DH659,データ!#REF!)),IF(DG659="ザツ",INDEX(データ!#REF!,MATCH(DJ659,データ!#REF!),MATCH(DH659,データ!#REF!)),""))))</f>
        <v/>
      </c>
      <c r="DQ659" s="22" t="str">
        <f t="shared" si="1120"/>
        <v/>
      </c>
      <c r="DR659" s="21" t="str">
        <f t="shared" si="1121"/>
        <v/>
      </c>
      <c r="DS659" s="27" t="str">
        <f t="shared" si="1122"/>
        <v/>
      </c>
      <c r="DT659" s="24" t="str">
        <f t="shared" si="1123"/>
        <v/>
      </c>
      <c r="DU659" s="25" t="str">
        <f t="shared" si="1124"/>
        <v>0</v>
      </c>
      <c r="DV659" s="26" t="str">
        <f t="shared" si="1125"/>
        <v/>
      </c>
      <c r="DW659" s="26" t="str">
        <f t="shared" si="1126"/>
        <v/>
      </c>
      <c r="DX659" s="26" t="str">
        <f t="shared" si="1127"/>
        <v/>
      </c>
      <c r="DY659" s="27" t="str">
        <f t="shared" si="1128"/>
        <v/>
      </c>
      <c r="DZ659" s="26" t="str">
        <f t="shared" si="1129"/>
        <v/>
      </c>
      <c r="EA659" s="26" t="str">
        <f t="shared" si="1130"/>
        <v/>
      </c>
      <c r="EB659" s="45" t="s">
        <v>30</v>
      </c>
      <c r="EC659" s="55" t="str">
        <f>IF(ＣＳＶ貼付用!DQ645="","",ＣＳＶ貼付用!DQ645)</f>
        <v/>
      </c>
      <c r="ED659" s="38" t="str">
        <f>IF(ＣＳＶ貼付用!DS645="","",ＣＳＶ貼付用!DS645)</f>
        <v/>
      </c>
      <c r="EE659" s="38" t="str">
        <f>IF(ＣＳＶ貼付用!DU645="","",ＣＳＶ貼付用!DU645)</f>
        <v/>
      </c>
      <c r="EF659" s="40" t="str">
        <f t="shared" si="1131"/>
        <v/>
      </c>
      <c r="EG659" s="41" t="str">
        <f>IF(林齢計算用!F645="","",林齢計算用!F645)</f>
        <v/>
      </c>
      <c r="EH659" s="41" t="str">
        <f t="shared" si="1132"/>
        <v/>
      </c>
      <c r="EI659" s="41" t="str">
        <f t="shared" si="1133"/>
        <v/>
      </c>
      <c r="EJ659" s="23" t="str">
        <f>IF(EE659="スギ",INDEX(データ!$C$7:$E$26,MATCH(EH659,データ!$B$7:$B$26),MATCH(EF659,データ!$C$6:$E$6)),IF(EE659="ヒノキ",INDEX(データ!$C$32:$E$51,MATCH(EH659,データ!$B$32:$B$51),MATCH(EF659,データ!$C$31:$E$31)),IF(EE659="マツ",INDEX(データ!#REF!,MATCH(EH659,データ!#REF!),MATCH(EF659,データ!#REF!)),IF(EE659="ザツ",INDEX(データ!#REF!,MATCH(EH659,データ!#REF!),MATCH(EF659,データ!#REF!)),""))))</f>
        <v/>
      </c>
      <c r="EK659" s="22" t="str">
        <f t="shared" si="1056"/>
        <v/>
      </c>
      <c r="EL659" s="21" t="str">
        <f t="shared" si="1134"/>
        <v/>
      </c>
      <c r="EM659" s="21" t="str">
        <f t="shared" si="1135"/>
        <v/>
      </c>
      <c r="EN659" s="24" t="str">
        <f>IF(EE659="スギ",INDEX(データ!$H$7:$J$26,MATCH(EH659,データ!$G$7:$G$26),MATCH(EF659,データ!$H$6:$J$6)),IF(EE659="ヒノキ",INDEX(データ!$H$32:$J$51,MATCH(EH659,データ!$G$32:$G$51),MATCH(EF659,データ!$H$31:$J$31)),IF(EE659="マツ",INDEX(データ!#REF!,MATCH(EH659,データ!#REF!),MATCH(EF659,データ!#REF!)),IF(EE659="ザツ",INDEX(データ!#REF!,MATCH(EH659,データ!#REF!),MATCH(EF659,データ!#REF!)),""))))</f>
        <v/>
      </c>
      <c r="EO659" s="22" t="str">
        <f t="shared" si="1136"/>
        <v/>
      </c>
      <c r="EP659" s="21" t="str">
        <f t="shared" si="1137"/>
        <v/>
      </c>
      <c r="EQ659" s="27" t="str">
        <f t="shared" si="1138"/>
        <v/>
      </c>
      <c r="ER659" s="24" t="str">
        <f t="shared" si="1139"/>
        <v/>
      </c>
      <c r="ES659" s="25" t="str">
        <f t="shared" si="1140"/>
        <v>0</v>
      </c>
      <c r="ET659" s="26" t="str">
        <f t="shared" si="1141"/>
        <v/>
      </c>
      <c r="EU659" s="26" t="str">
        <f t="shared" si="1142"/>
        <v/>
      </c>
      <c r="EV659" s="26" t="str">
        <f t="shared" si="1143"/>
        <v/>
      </c>
      <c r="EW659" s="27" t="str">
        <f t="shared" si="1144"/>
        <v/>
      </c>
      <c r="EX659" s="26" t="str">
        <f t="shared" si="1145"/>
        <v/>
      </c>
      <c r="EY659" s="26" t="str">
        <f t="shared" si="1146"/>
        <v/>
      </c>
      <c r="EZ659" s="26">
        <f t="shared" si="1147"/>
        <v>0</v>
      </c>
      <c r="FA659" s="43"/>
    </row>
    <row r="660" spans="1:157" ht="15.95" customHeight="1" x14ac:dyDescent="0.15">
      <c r="A660" s="21"/>
      <c r="B660" s="36" t="str">
        <f>IF(ＣＳＶ貼付用!G646="","",ＣＳＶ貼付用!G646)</f>
        <v/>
      </c>
      <c r="C660" s="36" t="str">
        <f>IF(ＣＳＶ貼付用!I646="","",ＣＳＶ貼付用!I646)</f>
        <v/>
      </c>
      <c r="D660" s="36" t="str">
        <f>IF(ＣＳＶ貼付用!J646="","",ＣＳＶ貼付用!J646)</f>
        <v/>
      </c>
      <c r="E660" s="36" t="str">
        <f>IF(ＣＳＶ貼付用!F646="","",ＣＳＶ貼付用!F646)</f>
        <v/>
      </c>
      <c r="F660" s="38" t="str">
        <f>IF(ＣＳＶ貼付用!T646="","",ＣＳＶ貼付用!T646)</f>
        <v/>
      </c>
      <c r="G660" s="38"/>
      <c r="H660" s="38" t="str">
        <f>IF(ＣＳＶ貼付用!GJ646="","",ＣＳＶ貼付用!GJ646)</f>
        <v/>
      </c>
      <c r="I660" s="38" t="str">
        <f>IF(ＣＳＶ貼付用!GL646="","",ＣＳＶ貼付用!GL646)</f>
        <v/>
      </c>
      <c r="J660" s="38" t="str">
        <f>IF(ＣＳＶ貼付用!GN646="","",ＣＳＶ貼付用!GN646)</f>
        <v/>
      </c>
      <c r="K660" s="38" t="str">
        <f>IF(ＣＳＶ貼付用!GP646="","",ＣＳＶ貼付用!GP646)</f>
        <v/>
      </c>
      <c r="L660" s="45" t="s">
        <v>30</v>
      </c>
      <c r="M660" s="55" t="str">
        <f>IF(ＣＳＶ貼付用!AT646="","",ＣＳＶ貼付用!AT646)</f>
        <v/>
      </c>
      <c r="N660" s="38" t="str">
        <f>IF(ＣＳＶ貼付用!AV646="","",ＣＳＶ貼付用!AV646)</f>
        <v/>
      </c>
      <c r="O660" s="38" t="str">
        <f>IF(ＣＳＶ貼付用!AX646="","",ＣＳＶ貼付用!AX646)</f>
        <v/>
      </c>
      <c r="P660" s="40" t="str">
        <f>IF(ＣＳＶ貼付用!FE646="","",ＣＳＶ貼付用!FE646)</f>
        <v/>
      </c>
      <c r="Q660" s="41" t="str">
        <f>IF(林齢計算用!A646="","",林齢計算用!A646)</f>
        <v/>
      </c>
      <c r="R660" s="41" t="str">
        <f t="shared" si="1057"/>
        <v/>
      </c>
      <c r="S660" s="56" t="str">
        <f>IF(ＣＳＶ貼付用!EG646="","",ＣＳＶ貼付用!EG646*10)</f>
        <v/>
      </c>
      <c r="T660" s="23" t="str">
        <f>IF(O660="スギ",INDEX(データ!$C$7:$E$26,MATCH(R660,データ!$B$7:$B$26),MATCH(P660,データ!$C$6:$E$6)),IF(O660="ヒノキ",INDEX(データ!$C$32:$E$51,MATCH(R660,データ!$B$32:$B$51),MATCH(P660,データ!$C$31:$E$31)),IF(O660="マツ",INDEX(データ!#REF!,MATCH(R660,データ!#REF!),MATCH(P660,データ!#REF!)),IF(O660="ザツ",INDEX(データ!#REF!,MATCH(R660,データ!#REF!),MATCH(P660,データ!#REF!)),""))))</f>
        <v/>
      </c>
      <c r="U660" s="22" t="str">
        <f t="shared" si="1047"/>
        <v/>
      </c>
      <c r="V660" s="21" t="str">
        <f t="shared" si="1051"/>
        <v/>
      </c>
      <c r="W660" s="21" t="str">
        <f t="shared" si="1048"/>
        <v/>
      </c>
      <c r="X660" s="23" t="str">
        <f>IF(O660="スギ",INDEX(データ!$H$7:$J$26,MATCH(R660,データ!$G$7:$G$26),MATCH(P660,データ!$H$6:$J$6)),IF(O660="ヒノキ",INDEX(データ!$H$32:$J$51,MATCH(R660,データ!$G$32:$G$51),MATCH(P660,データ!$H$31:$J$31)),IF(O660="マツ",INDEX(データ!#REF!,MATCH(R660,データ!#REF!),MATCH(P660,データ!#REF!)),IF(O660="ザツ",INDEX(データ!#REF!,MATCH(R660,データ!#REF!),MATCH(P660,データ!#REF!)),""))))</f>
        <v/>
      </c>
      <c r="Y660" s="22" t="str">
        <f t="shared" si="1049"/>
        <v/>
      </c>
      <c r="Z660" s="21" t="str">
        <f t="shared" si="1050"/>
        <v/>
      </c>
      <c r="AA660" s="27" t="str">
        <f t="shared" si="1058"/>
        <v/>
      </c>
      <c r="AB660" s="24" t="str">
        <f t="shared" si="1059"/>
        <v/>
      </c>
      <c r="AC660" s="25" t="str">
        <f t="shared" si="1060"/>
        <v>0</v>
      </c>
      <c r="AD660" s="26" t="str">
        <f t="shared" si="1061"/>
        <v/>
      </c>
      <c r="AE660" s="26" t="str">
        <f t="shared" si="1062"/>
        <v/>
      </c>
      <c r="AF660" s="26" t="str">
        <f t="shared" si="1063"/>
        <v/>
      </c>
      <c r="AG660" s="27" t="str">
        <f t="shared" si="1064"/>
        <v/>
      </c>
      <c r="AH660" s="26" t="str">
        <f t="shared" si="1065"/>
        <v/>
      </c>
      <c r="AI660" s="26" t="str">
        <f t="shared" si="1066"/>
        <v/>
      </c>
      <c r="AJ660" s="45" t="s">
        <v>30</v>
      </c>
      <c r="AK660" s="55" t="str">
        <f>IF(ＣＳＶ貼付用!BI646="","",ＣＳＶ貼付用!BI646)</f>
        <v/>
      </c>
      <c r="AL660" s="38" t="str">
        <f>IF(ＣＳＶ貼付用!BK646="","",ＣＳＶ貼付用!BK646)</f>
        <v/>
      </c>
      <c r="AM660" s="38" t="str">
        <f>IF(ＣＳＶ貼付用!BM646="","",ＣＳＶ貼付用!BM646)</f>
        <v/>
      </c>
      <c r="AN660" s="40" t="str">
        <f t="shared" si="1067"/>
        <v/>
      </c>
      <c r="AO660" s="41" t="str">
        <f>IF(林齢計算用!B646="","",林齢計算用!B646)</f>
        <v/>
      </c>
      <c r="AP660" s="41" t="str">
        <f t="shared" si="1068"/>
        <v/>
      </c>
      <c r="AQ660" s="41" t="str">
        <f t="shared" si="1069"/>
        <v/>
      </c>
      <c r="AR660" s="23" t="str">
        <f>IF(AM660="スギ",INDEX(データ!$C$7:$E$26,MATCH(AP660,データ!$B$7:$B$26),MATCH(AN660,データ!$C$6:$E$6)),IF(AM660="ヒノキ",INDEX(データ!$C$32:$E$51,MATCH(AP660,データ!$B$32:$B$51),MATCH(AN660,データ!$C$31:$E$31)),IF(AM660="マツ",INDEX(データ!#REF!,MATCH(AP660,データ!#REF!),MATCH(AN660,データ!#REF!)),IF(AM660="ザツ",INDEX(データ!#REF!,MATCH(AP660,データ!#REF!),MATCH(AN660,データ!#REF!)),""))))</f>
        <v/>
      </c>
      <c r="AS660" s="22" t="str">
        <f t="shared" si="1052"/>
        <v/>
      </c>
      <c r="AT660" s="21" t="str">
        <f t="shared" si="1070"/>
        <v/>
      </c>
      <c r="AU660" s="21" t="str">
        <f t="shared" si="1071"/>
        <v/>
      </c>
      <c r="AV660" s="24" t="str">
        <f>IF(AM660="スギ",INDEX(データ!$H$7:$J$26,MATCH(AP660,データ!$G$7:$G$26),MATCH(AN660,データ!$H$6:$J$6)),IF(AM660="ヒノキ",INDEX(データ!$H$32:$J$51,MATCH(AP660,データ!$G$32:$G$51),MATCH(AN660,データ!$H$31:$J$31)),IF(AM660="マツ",INDEX(データ!#REF!,MATCH(AP660,データ!#REF!),MATCH(AN660,データ!#REF!)),IF(AM660="ザツ",INDEX(データ!#REF!,MATCH(AP660,データ!#REF!),MATCH(AN660,データ!#REF!)),""))))</f>
        <v/>
      </c>
      <c r="AW660" s="22" t="str">
        <f t="shared" si="1072"/>
        <v/>
      </c>
      <c r="AX660" s="21" t="str">
        <f t="shared" si="1073"/>
        <v/>
      </c>
      <c r="AY660" s="27" t="str">
        <f t="shared" si="1074"/>
        <v/>
      </c>
      <c r="AZ660" s="24" t="str">
        <f t="shared" si="1075"/>
        <v/>
      </c>
      <c r="BA660" s="25" t="str">
        <f t="shared" si="1076"/>
        <v>0</v>
      </c>
      <c r="BB660" s="26" t="str">
        <f t="shared" si="1077"/>
        <v/>
      </c>
      <c r="BC660" s="26" t="str">
        <f t="shared" si="1078"/>
        <v/>
      </c>
      <c r="BD660" s="26" t="str">
        <f t="shared" si="1079"/>
        <v/>
      </c>
      <c r="BE660" s="27" t="str">
        <f t="shared" si="1080"/>
        <v/>
      </c>
      <c r="BF660" s="26" t="str">
        <f t="shared" si="1081"/>
        <v/>
      </c>
      <c r="BG660" s="26" t="str">
        <f t="shared" si="1082"/>
        <v/>
      </c>
      <c r="BH660" s="45" t="s">
        <v>30</v>
      </c>
      <c r="BI660" s="55" t="str">
        <f>IF(ＣＳＶ貼付用!BX646="","",ＣＳＶ貼付用!BX646)</f>
        <v/>
      </c>
      <c r="BJ660" s="38" t="str">
        <f>IF(ＣＳＶ貼付用!BZ646="","",ＣＳＶ貼付用!BZ646)</f>
        <v/>
      </c>
      <c r="BK660" s="38" t="str">
        <f>IF(ＣＳＶ貼付用!CB646="","",ＣＳＶ貼付用!CB646)</f>
        <v/>
      </c>
      <c r="BL660" s="40" t="str">
        <f t="shared" si="1083"/>
        <v/>
      </c>
      <c r="BM660" s="41" t="str">
        <f>IF(林齢計算用!C646="","",林齢計算用!C646)</f>
        <v/>
      </c>
      <c r="BN660" s="41" t="str">
        <f t="shared" si="1084"/>
        <v/>
      </c>
      <c r="BO660" s="41" t="str">
        <f t="shared" si="1085"/>
        <v/>
      </c>
      <c r="BP660" s="23" t="str">
        <f>IF(BK660="スギ",INDEX(データ!$C$7:$E$26,MATCH(BN660,データ!$B$7:$B$26),MATCH(BL660,データ!$C$6:$E$6)),IF(BK660="ヒノキ",INDEX(データ!$C$32:$E$51,MATCH(BN660,データ!$B$32:$B$51),MATCH(BL660,データ!$C$31:$E$31)),IF(BK660="マツ",INDEX(データ!#REF!,MATCH(BN660,データ!#REF!),MATCH(BL660,データ!#REF!)),IF(BK660="ザツ",INDEX(データ!#REF!,MATCH(BN660,データ!#REF!),MATCH(BL660,データ!#REF!)),""))))</f>
        <v/>
      </c>
      <c r="BQ660" s="22" t="str">
        <f t="shared" si="1053"/>
        <v/>
      </c>
      <c r="BR660" s="21" t="str">
        <f t="shared" si="1086"/>
        <v/>
      </c>
      <c r="BS660" s="21" t="str">
        <f t="shared" si="1087"/>
        <v/>
      </c>
      <c r="BT660" s="24" t="str">
        <f>IF(BK660="スギ",INDEX(データ!$H$7:$J$26,MATCH(BN660,データ!$G$7:$G$26),MATCH(BL660,データ!$H$6:$J$6)),IF(BK660="ヒノキ",INDEX(データ!$H$32:$J$51,MATCH(BN660,データ!$G$32:$G$51),MATCH(BL660,データ!$H$31:$J$31)),IF(BK660="マツ",INDEX(データ!#REF!,MATCH(BN660,データ!#REF!),MATCH(BL660,データ!#REF!)),IF(BK660="ザツ",INDEX(データ!#REF!,MATCH(BN660,データ!#REF!),MATCH(BL660,データ!#REF!)),""))))</f>
        <v/>
      </c>
      <c r="BU660" s="22" t="str">
        <f t="shared" si="1088"/>
        <v/>
      </c>
      <c r="BV660" s="21" t="str">
        <f t="shared" si="1089"/>
        <v/>
      </c>
      <c r="BW660" s="27" t="str">
        <f t="shared" si="1090"/>
        <v/>
      </c>
      <c r="BX660" s="24" t="str">
        <f t="shared" si="1091"/>
        <v/>
      </c>
      <c r="BY660" s="25" t="str">
        <f t="shared" si="1092"/>
        <v>0</v>
      </c>
      <c r="BZ660" s="26" t="str">
        <f t="shared" si="1093"/>
        <v/>
      </c>
      <c r="CA660" s="26" t="str">
        <f t="shared" si="1094"/>
        <v/>
      </c>
      <c r="CB660" s="26" t="str">
        <f t="shared" si="1095"/>
        <v/>
      </c>
      <c r="CC660" s="27" t="str">
        <f t="shared" si="1096"/>
        <v/>
      </c>
      <c r="CD660" s="26" t="str">
        <f t="shared" si="1097"/>
        <v/>
      </c>
      <c r="CE660" s="26" t="str">
        <f t="shared" si="1098"/>
        <v/>
      </c>
      <c r="CF660" s="45" t="s">
        <v>30</v>
      </c>
      <c r="CG660" s="55" t="str">
        <f>IF(ＣＳＶ貼付用!CM646="","",ＣＳＶ貼付用!CM646)</f>
        <v/>
      </c>
      <c r="CH660" s="38" t="str">
        <f>IF(ＣＳＶ貼付用!CO646="","",ＣＳＶ貼付用!CO646)</f>
        <v/>
      </c>
      <c r="CI660" s="38" t="str">
        <f>IF(ＣＳＶ貼付用!CQ646="","",ＣＳＶ貼付用!CQ646)</f>
        <v/>
      </c>
      <c r="CJ660" s="40" t="str">
        <f t="shared" si="1099"/>
        <v/>
      </c>
      <c r="CK660" s="41" t="str">
        <f>IF(林齢計算用!D646="","",林齢計算用!D646)</f>
        <v/>
      </c>
      <c r="CL660" s="41" t="str">
        <f t="shared" si="1100"/>
        <v/>
      </c>
      <c r="CM660" s="41" t="str">
        <f t="shared" si="1101"/>
        <v/>
      </c>
      <c r="CN660" s="23" t="str">
        <f>IF(CI660="スギ",INDEX(データ!$C$7:$E$26,MATCH(CL660,データ!$B$7:$B$26),MATCH(CJ660,データ!$C$6:$E$6)),IF(CI660="ヒノキ",INDEX(データ!$C$32:$E$51,MATCH(CL660,データ!$B$32:$B$51),MATCH(CJ660,データ!$C$31:$E$31)),IF(CI660="マツ",INDEX(データ!#REF!,MATCH(CL660,データ!#REF!),MATCH(CJ660,データ!#REF!)),IF(CI660="ザツ",INDEX(データ!#REF!,MATCH(CL660,データ!#REF!),MATCH(CJ660,データ!#REF!)),""))))</f>
        <v/>
      </c>
      <c r="CO660" s="22" t="str">
        <f t="shared" si="1054"/>
        <v/>
      </c>
      <c r="CP660" s="21" t="str">
        <f t="shared" si="1102"/>
        <v/>
      </c>
      <c r="CQ660" s="21" t="str">
        <f t="shared" si="1103"/>
        <v/>
      </c>
      <c r="CR660" s="24" t="str">
        <f>IF(CI660="スギ",INDEX(データ!$H$7:$J$26,MATCH(CL660,データ!$G$7:$G$26),MATCH(CJ660,データ!$H$6:$J$6)),IF(CI660="ヒノキ",INDEX(データ!$H$32:$J$51,MATCH(CL660,データ!$G$32:$G$51),MATCH(CJ660,データ!$H$31:$J$31)),IF(CI660="マツ",INDEX(データ!#REF!,MATCH(CL660,データ!#REF!),MATCH(CJ660,データ!#REF!)),IF(CI660="ザツ",INDEX(データ!#REF!,MATCH(CL660,データ!#REF!),MATCH(CJ660,データ!#REF!)),""))))</f>
        <v/>
      </c>
      <c r="CS660" s="22" t="str">
        <f t="shared" si="1104"/>
        <v/>
      </c>
      <c r="CT660" s="21" t="str">
        <f t="shared" si="1105"/>
        <v/>
      </c>
      <c r="CU660" s="27" t="str">
        <f t="shared" si="1106"/>
        <v/>
      </c>
      <c r="CV660" s="24" t="str">
        <f t="shared" si="1107"/>
        <v/>
      </c>
      <c r="CW660" s="25" t="str">
        <f t="shared" si="1108"/>
        <v>0</v>
      </c>
      <c r="CX660" s="26" t="str">
        <f t="shared" si="1109"/>
        <v/>
      </c>
      <c r="CY660" s="26" t="str">
        <f t="shared" si="1110"/>
        <v/>
      </c>
      <c r="CZ660" s="26" t="str">
        <f t="shared" si="1111"/>
        <v/>
      </c>
      <c r="DA660" s="27" t="str">
        <f t="shared" si="1112"/>
        <v/>
      </c>
      <c r="DB660" s="26" t="str">
        <f t="shared" si="1113"/>
        <v/>
      </c>
      <c r="DC660" s="26" t="str">
        <f t="shared" si="1114"/>
        <v/>
      </c>
      <c r="DD660" s="45" t="s">
        <v>30</v>
      </c>
      <c r="DE660" s="55" t="str">
        <f>IF(ＣＳＶ貼付用!DB646="","",ＣＳＶ貼付用!DB646)</f>
        <v/>
      </c>
      <c r="DF660" s="38" t="str">
        <f>IF(ＣＳＶ貼付用!DD646="","",ＣＳＶ貼付用!DD646)</f>
        <v/>
      </c>
      <c r="DG660" s="38" t="str">
        <f>IF(ＣＳＶ貼付用!DF646="","",ＣＳＶ貼付用!DF646)</f>
        <v/>
      </c>
      <c r="DH660" s="40" t="str">
        <f t="shared" si="1115"/>
        <v/>
      </c>
      <c r="DI660" s="41" t="str">
        <f>IF(林齢計算用!E646="","",林齢計算用!E646)</f>
        <v/>
      </c>
      <c r="DJ660" s="41" t="str">
        <f t="shared" si="1116"/>
        <v/>
      </c>
      <c r="DK660" s="41" t="str">
        <f t="shared" si="1117"/>
        <v/>
      </c>
      <c r="DL660" s="23" t="str">
        <f>IF(DG660="スギ",INDEX(データ!$C$7:$E$26,MATCH(DJ660,データ!$B$7:$B$26),MATCH(DH660,データ!$C$6:$E$6)),IF(DG660="ヒノキ",INDEX(データ!$C$32:$E$51,MATCH(DJ660,データ!$B$32:$B$51),MATCH(DH660,データ!$C$31:$E$31)),IF(DG660="マツ",INDEX(データ!#REF!,MATCH(DJ660,データ!#REF!),MATCH(DH660,データ!#REF!)),IF(DG660="ザツ",INDEX(データ!#REF!,MATCH(DJ660,データ!#REF!),MATCH(DH660,データ!#REF!)),""))))</f>
        <v/>
      </c>
      <c r="DM660" s="22" t="str">
        <f t="shared" si="1055"/>
        <v/>
      </c>
      <c r="DN660" s="21" t="str">
        <f t="shared" si="1118"/>
        <v/>
      </c>
      <c r="DO660" s="21" t="str">
        <f t="shared" si="1119"/>
        <v/>
      </c>
      <c r="DP660" s="24" t="str">
        <f>IF(DG660="スギ",INDEX(データ!$H$7:$J$26,MATCH(DJ660,データ!$G$7:$G$26),MATCH(DH660,データ!$H$6:$J$6)),IF(DG660="ヒノキ",INDEX(データ!$H$32:$J$51,MATCH(DJ660,データ!$G$32:$G$51),MATCH(DH660,データ!$H$31:$J$31)),IF(DG660="マツ",INDEX(データ!#REF!,MATCH(DJ660,データ!#REF!),MATCH(DH660,データ!#REF!)),IF(DG660="ザツ",INDEX(データ!#REF!,MATCH(DJ660,データ!#REF!),MATCH(DH660,データ!#REF!)),""))))</f>
        <v/>
      </c>
      <c r="DQ660" s="22" t="str">
        <f t="shared" si="1120"/>
        <v/>
      </c>
      <c r="DR660" s="21" t="str">
        <f t="shared" si="1121"/>
        <v/>
      </c>
      <c r="DS660" s="27" t="str">
        <f t="shared" si="1122"/>
        <v/>
      </c>
      <c r="DT660" s="24" t="str">
        <f t="shared" si="1123"/>
        <v/>
      </c>
      <c r="DU660" s="25" t="str">
        <f t="shared" si="1124"/>
        <v>0</v>
      </c>
      <c r="DV660" s="26" t="str">
        <f t="shared" si="1125"/>
        <v/>
      </c>
      <c r="DW660" s="26" t="str">
        <f t="shared" si="1126"/>
        <v/>
      </c>
      <c r="DX660" s="26" t="str">
        <f t="shared" si="1127"/>
        <v/>
      </c>
      <c r="DY660" s="27" t="str">
        <f t="shared" si="1128"/>
        <v/>
      </c>
      <c r="DZ660" s="26" t="str">
        <f t="shared" si="1129"/>
        <v/>
      </c>
      <c r="EA660" s="26" t="str">
        <f t="shared" si="1130"/>
        <v/>
      </c>
      <c r="EB660" s="45" t="s">
        <v>30</v>
      </c>
      <c r="EC660" s="55" t="str">
        <f>IF(ＣＳＶ貼付用!DQ646="","",ＣＳＶ貼付用!DQ646)</f>
        <v/>
      </c>
      <c r="ED660" s="38" t="str">
        <f>IF(ＣＳＶ貼付用!DS646="","",ＣＳＶ貼付用!DS646)</f>
        <v/>
      </c>
      <c r="EE660" s="38" t="str">
        <f>IF(ＣＳＶ貼付用!DU646="","",ＣＳＶ貼付用!DU646)</f>
        <v/>
      </c>
      <c r="EF660" s="40" t="str">
        <f t="shared" si="1131"/>
        <v/>
      </c>
      <c r="EG660" s="41" t="str">
        <f>IF(林齢計算用!F646="","",林齢計算用!F646)</f>
        <v/>
      </c>
      <c r="EH660" s="41" t="str">
        <f t="shared" si="1132"/>
        <v/>
      </c>
      <c r="EI660" s="41" t="str">
        <f t="shared" si="1133"/>
        <v/>
      </c>
      <c r="EJ660" s="23" t="str">
        <f>IF(EE660="スギ",INDEX(データ!$C$7:$E$26,MATCH(EH660,データ!$B$7:$B$26),MATCH(EF660,データ!$C$6:$E$6)),IF(EE660="ヒノキ",INDEX(データ!$C$32:$E$51,MATCH(EH660,データ!$B$32:$B$51),MATCH(EF660,データ!$C$31:$E$31)),IF(EE660="マツ",INDEX(データ!#REF!,MATCH(EH660,データ!#REF!),MATCH(EF660,データ!#REF!)),IF(EE660="ザツ",INDEX(データ!#REF!,MATCH(EH660,データ!#REF!),MATCH(EF660,データ!#REF!)),""))))</f>
        <v/>
      </c>
      <c r="EK660" s="22" t="str">
        <f t="shared" si="1056"/>
        <v/>
      </c>
      <c r="EL660" s="21" t="str">
        <f t="shared" si="1134"/>
        <v/>
      </c>
      <c r="EM660" s="21" t="str">
        <f t="shared" si="1135"/>
        <v/>
      </c>
      <c r="EN660" s="24" t="str">
        <f>IF(EE660="スギ",INDEX(データ!$H$7:$J$26,MATCH(EH660,データ!$G$7:$G$26),MATCH(EF660,データ!$H$6:$J$6)),IF(EE660="ヒノキ",INDEX(データ!$H$32:$J$51,MATCH(EH660,データ!$G$32:$G$51),MATCH(EF660,データ!$H$31:$J$31)),IF(EE660="マツ",INDEX(データ!#REF!,MATCH(EH660,データ!#REF!),MATCH(EF660,データ!#REF!)),IF(EE660="ザツ",INDEX(データ!#REF!,MATCH(EH660,データ!#REF!),MATCH(EF660,データ!#REF!)),""))))</f>
        <v/>
      </c>
      <c r="EO660" s="22" t="str">
        <f t="shared" si="1136"/>
        <v/>
      </c>
      <c r="EP660" s="21" t="str">
        <f t="shared" si="1137"/>
        <v/>
      </c>
      <c r="EQ660" s="27" t="str">
        <f t="shared" si="1138"/>
        <v/>
      </c>
      <c r="ER660" s="24" t="str">
        <f t="shared" si="1139"/>
        <v/>
      </c>
      <c r="ES660" s="25" t="str">
        <f t="shared" si="1140"/>
        <v>0</v>
      </c>
      <c r="ET660" s="26" t="str">
        <f t="shared" si="1141"/>
        <v/>
      </c>
      <c r="EU660" s="26" t="str">
        <f t="shared" si="1142"/>
        <v/>
      </c>
      <c r="EV660" s="26" t="str">
        <f t="shared" si="1143"/>
        <v/>
      </c>
      <c r="EW660" s="27" t="str">
        <f t="shared" si="1144"/>
        <v/>
      </c>
      <c r="EX660" s="26" t="str">
        <f t="shared" si="1145"/>
        <v/>
      </c>
      <c r="EY660" s="26" t="str">
        <f t="shared" si="1146"/>
        <v/>
      </c>
      <c r="EZ660" s="26">
        <f t="shared" si="1147"/>
        <v>0</v>
      </c>
      <c r="FA660" s="43"/>
    </row>
    <row r="661" spans="1:157" ht="15.95" customHeight="1" x14ac:dyDescent="0.15">
      <c r="A661" s="21"/>
      <c r="B661" s="36" t="str">
        <f>IF(ＣＳＶ貼付用!G647="","",ＣＳＶ貼付用!G647)</f>
        <v/>
      </c>
      <c r="C661" s="36" t="str">
        <f>IF(ＣＳＶ貼付用!I647="","",ＣＳＶ貼付用!I647)</f>
        <v/>
      </c>
      <c r="D661" s="36" t="str">
        <f>IF(ＣＳＶ貼付用!J647="","",ＣＳＶ貼付用!J647)</f>
        <v/>
      </c>
      <c r="E661" s="36" t="str">
        <f>IF(ＣＳＶ貼付用!F647="","",ＣＳＶ貼付用!F647)</f>
        <v/>
      </c>
      <c r="F661" s="38" t="str">
        <f>IF(ＣＳＶ貼付用!T647="","",ＣＳＶ貼付用!T647)</f>
        <v/>
      </c>
      <c r="G661" s="38"/>
      <c r="H661" s="38" t="str">
        <f>IF(ＣＳＶ貼付用!GJ647="","",ＣＳＶ貼付用!GJ647)</f>
        <v/>
      </c>
      <c r="I661" s="38" t="str">
        <f>IF(ＣＳＶ貼付用!GL647="","",ＣＳＶ貼付用!GL647)</f>
        <v/>
      </c>
      <c r="J661" s="38" t="str">
        <f>IF(ＣＳＶ貼付用!GN647="","",ＣＳＶ貼付用!GN647)</f>
        <v/>
      </c>
      <c r="K661" s="38" t="str">
        <f>IF(ＣＳＶ貼付用!GP647="","",ＣＳＶ貼付用!GP647)</f>
        <v/>
      </c>
      <c r="L661" s="45" t="s">
        <v>30</v>
      </c>
      <c r="M661" s="55" t="str">
        <f>IF(ＣＳＶ貼付用!AT647="","",ＣＳＶ貼付用!AT647)</f>
        <v/>
      </c>
      <c r="N661" s="38" t="str">
        <f>IF(ＣＳＶ貼付用!AV647="","",ＣＳＶ貼付用!AV647)</f>
        <v/>
      </c>
      <c r="O661" s="38" t="str">
        <f>IF(ＣＳＶ貼付用!AX647="","",ＣＳＶ貼付用!AX647)</f>
        <v/>
      </c>
      <c r="P661" s="40" t="str">
        <f>IF(ＣＳＶ貼付用!FE647="","",ＣＳＶ貼付用!FE647)</f>
        <v/>
      </c>
      <c r="Q661" s="41" t="str">
        <f>IF(林齢計算用!A647="","",林齢計算用!A647)</f>
        <v/>
      </c>
      <c r="R661" s="41" t="str">
        <f t="shared" si="1057"/>
        <v/>
      </c>
      <c r="S661" s="56" t="str">
        <f>IF(ＣＳＶ貼付用!EG647="","",ＣＳＶ貼付用!EG647*10)</f>
        <v/>
      </c>
      <c r="T661" s="23" t="str">
        <f>IF(O661="スギ",INDEX(データ!$C$7:$E$26,MATCH(R661,データ!$B$7:$B$26),MATCH(P661,データ!$C$6:$E$6)),IF(O661="ヒノキ",INDEX(データ!$C$32:$E$51,MATCH(R661,データ!$B$32:$B$51),MATCH(P661,データ!$C$31:$E$31)),IF(O661="マツ",INDEX(データ!#REF!,MATCH(R661,データ!#REF!),MATCH(P661,データ!#REF!)),IF(O661="ザツ",INDEX(データ!#REF!,MATCH(R661,データ!#REF!),MATCH(P661,データ!#REF!)),""))))</f>
        <v/>
      </c>
      <c r="U661" s="22" t="str">
        <f t="shared" si="1047"/>
        <v/>
      </c>
      <c r="V661" s="21" t="str">
        <f t="shared" si="1051"/>
        <v/>
      </c>
      <c r="W661" s="21" t="str">
        <f t="shared" si="1048"/>
        <v/>
      </c>
      <c r="X661" s="23" t="str">
        <f>IF(O661="スギ",INDEX(データ!$H$7:$J$26,MATCH(R661,データ!$G$7:$G$26),MATCH(P661,データ!$H$6:$J$6)),IF(O661="ヒノキ",INDEX(データ!$H$32:$J$51,MATCH(R661,データ!$G$32:$G$51),MATCH(P661,データ!$H$31:$J$31)),IF(O661="マツ",INDEX(データ!#REF!,MATCH(R661,データ!#REF!),MATCH(P661,データ!#REF!)),IF(O661="ザツ",INDEX(データ!#REF!,MATCH(R661,データ!#REF!),MATCH(P661,データ!#REF!)),""))))</f>
        <v/>
      </c>
      <c r="Y661" s="22" t="str">
        <f t="shared" si="1049"/>
        <v/>
      </c>
      <c r="Z661" s="21" t="str">
        <f t="shared" si="1050"/>
        <v/>
      </c>
      <c r="AA661" s="27" t="str">
        <f t="shared" si="1058"/>
        <v/>
      </c>
      <c r="AB661" s="24" t="str">
        <f t="shared" si="1059"/>
        <v/>
      </c>
      <c r="AC661" s="25" t="str">
        <f t="shared" si="1060"/>
        <v>0</v>
      </c>
      <c r="AD661" s="26" t="str">
        <f t="shared" si="1061"/>
        <v/>
      </c>
      <c r="AE661" s="26" t="str">
        <f t="shared" si="1062"/>
        <v/>
      </c>
      <c r="AF661" s="26" t="str">
        <f t="shared" si="1063"/>
        <v/>
      </c>
      <c r="AG661" s="27" t="str">
        <f t="shared" si="1064"/>
        <v/>
      </c>
      <c r="AH661" s="26" t="str">
        <f t="shared" si="1065"/>
        <v/>
      </c>
      <c r="AI661" s="26" t="str">
        <f t="shared" si="1066"/>
        <v/>
      </c>
      <c r="AJ661" s="45" t="s">
        <v>30</v>
      </c>
      <c r="AK661" s="55" t="str">
        <f>IF(ＣＳＶ貼付用!BI647="","",ＣＳＶ貼付用!BI647)</f>
        <v/>
      </c>
      <c r="AL661" s="38" t="str">
        <f>IF(ＣＳＶ貼付用!BK647="","",ＣＳＶ貼付用!BK647)</f>
        <v/>
      </c>
      <c r="AM661" s="38" t="str">
        <f>IF(ＣＳＶ貼付用!BM647="","",ＣＳＶ貼付用!BM647)</f>
        <v/>
      </c>
      <c r="AN661" s="40" t="str">
        <f t="shared" si="1067"/>
        <v/>
      </c>
      <c r="AO661" s="41" t="str">
        <f>IF(林齢計算用!B647="","",林齢計算用!B647)</f>
        <v/>
      </c>
      <c r="AP661" s="41" t="str">
        <f t="shared" si="1068"/>
        <v/>
      </c>
      <c r="AQ661" s="41" t="str">
        <f t="shared" si="1069"/>
        <v/>
      </c>
      <c r="AR661" s="23" t="str">
        <f>IF(AM661="スギ",INDEX(データ!$C$7:$E$26,MATCH(AP661,データ!$B$7:$B$26),MATCH(AN661,データ!$C$6:$E$6)),IF(AM661="ヒノキ",INDEX(データ!$C$32:$E$51,MATCH(AP661,データ!$B$32:$B$51),MATCH(AN661,データ!$C$31:$E$31)),IF(AM661="マツ",INDEX(データ!#REF!,MATCH(AP661,データ!#REF!),MATCH(AN661,データ!#REF!)),IF(AM661="ザツ",INDEX(データ!#REF!,MATCH(AP661,データ!#REF!),MATCH(AN661,データ!#REF!)),""))))</f>
        <v/>
      </c>
      <c r="AS661" s="22" t="str">
        <f t="shared" si="1052"/>
        <v/>
      </c>
      <c r="AT661" s="21" t="str">
        <f t="shared" si="1070"/>
        <v/>
      </c>
      <c r="AU661" s="21" t="str">
        <f t="shared" si="1071"/>
        <v/>
      </c>
      <c r="AV661" s="24" t="str">
        <f>IF(AM661="スギ",INDEX(データ!$H$7:$J$26,MATCH(AP661,データ!$G$7:$G$26),MATCH(AN661,データ!$H$6:$J$6)),IF(AM661="ヒノキ",INDEX(データ!$H$32:$J$51,MATCH(AP661,データ!$G$32:$G$51),MATCH(AN661,データ!$H$31:$J$31)),IF(AM661="マツ",INDEX(データ!#REF!,MATCH(AP661,データ!#REF!),MATCH(AN661,データ!#REF!)),IF(AM661="ザツ",INDEX(データ!#REF!,MATCH(AP661,データ!#REF!),MATCH(AN661,データ!#REF!)),""))))</f>
        <v/>
      </c>
      <c r="AW661" s="22" t="str">
        <f t="shared" si="1072"/>
        <v/>
      </c>
      <c r="AX661" s="21" t="str">
        <f t="shared" si="1073"/>
        <v/>
      </c>
      <c r="AY661" s="27" t="str">
        <f t="shared" si="1074"/>
        <v/>
      </c>
      <c r="AZ661" s="24" t="str">
        <f t="shared" si="1075"/>
        <v/>
      </c>
      <c r="BA661" s="25" t="str">
        <f t="shared" si="1076"/>
        <v>0</v>
      </c>
      <c r="BB661" s="26" t="str">
        <f t="shared" si="1077"/>
        <v/>
      </c>
      <c r="BC661" s="26" t="str">
        <f t="shared" si="1078"/>
        <v/>
      </c>
      <c r="BD661" s="26" t="str">
        <f t="shared" si="1079"/>
        <v/>
      </c>
      <c r="BE661" s="27" t="str">
        <f t="shared" si="1080"/>
        <v/>
      </c>
      <c r="BF661" s="26" t="str">
        <f t="shared" si="1081"/>
        <v/>
      </c>
      <c r="BG661" s="26" t="str">
        <f t="shared" si="1082"/>
        <v/>
      </c>
      <c r="BH661" s="45" t="s">
        <v>30</v>
      </c>
      <c r="BI661" s="55" t="str">
        <f>IF(ＣＳＶ貼付用!BX647="","",ＣＳＶ貼付用!BX647)</f>
        <v/>
      </c>
      <c r="BJ661" s="38" t="str">
        <f>IF(ＣＳＶ貼付用!BZ647="","",ＣＳＶ貼付用!BZ647)</f>
        <v/>
      </c>
      <c r="BK661" s="38" t="str">
        <f>IF(ＣＳＶ貼付用!CB647="","",ＣＳＶ貼付用!CB647)</f>
        <v/>
      </c>
      <c r="BL661" s="40" t="str">
        <f t="shared" si="1083"/>
        <v/>
      </c>
      <c r="BM661" s="41" t="str">
        <f>IF(林齢計算用!C647="","",林齢計算用!C647)</f>
        <v/>
      </c>
      <c r="BN661" s="41" t="str">
        <f t="shared" si="1084"/>
        <v/>
      </c>
      <c r="BO661" s="41" t="str">
        <f t="shared" si="1085"/>
        <v/>
      </c>
      <c r="BP661" s="23" t="str">
        <f>IF(BK661="スギ",INDEX(データ!$C$7:$E$26,MATCH(BN661,データ!$B$7:$B$26),MATCH(BL661,データ!$C$6:$E$6)),IF(BK661="ヒノキ",INDEX(データ!$C$32:$E$51,MATCH(BN661,データ!$B$32:$B$51),MATCH(BL661,データ!$C$31:$E$31)),IF(BK661="マツ",INDEX(データ!#REF!,MATCH(BN661,データ!#REF!),MATCH(BL661,データ!#REF!)),IF(BK661="ザツ",INDEX(データ!#REF!,MATCH(BN661,データ!#REF!),MATCH(BL661,データ!#REF!)),""))))</f>
        <v/>
      </c>
      <c r="BQ661" s="22" t="str">
        <f t="shared" si="1053"/>
        <v/>
      </c>
      <c r="BR661" s="21" t="str">
        <f t="shared" si="1086"/>
        <v/>
      </c>
      <c r="BS661" s="21" t="str">
        <f t="shared" si="1087"/>
        <v/>
      </c>
      <c r="BT661" s="24" t="str">
        <f>IF(BK661="スギ",INDEX(データ!$H$7:$J$26,MATCH(BN661,データ!$G$7:$G$26),MATCH(BL661,データ!$H$6:$J$6)),IF(BK661="ヒノキ",INDEX(データ!$H$32:$J$51,MATCH(BN661,データ!$G$32:$G$51),MATCH(BL661,データ!$H$31:$J$31)),IF(BK661="マツ",INDEX(データ!#REF!,MATCH(BN661,データ!#REF!),MATCH(BL661,データ!#REF!)),IF(BK661="ザツ",INDEX(データ!#REF!,MATCH(BN661,データ!#REF!),MATCH(BL661,データ!#REF!)),""))))</f>
        <v/>
      </c>
      <c r="BU661" s="22" t="str">
        <f t="shared" si="1088"/>
        <v/>
      </c>
      <c r="BV661" s="21" t="str">
        <f t="shared" si="1089"/>
        <v/>
      </c>
      <c r="BW661" s="27" t="str">
        <f t="shared" si="1090"/>
        <v/>
      </c>
      <c r="BX661" s="24" t="str">
        <f t="shared" si="1091"/>
        <v/>
      </c>
      <c r="BY661" s="25" t="str">
        <f t="shared" si="1092"/>
        <v>0</v>
      </c>
      <c r="BZ661" s="26" t="str">
        <f t="shared" si="1093"/>
        <v/>
      </c>
      <c r="CA661" s="26" t="str">
        <f t="shared" si="1094"/>
        <v/>
      </c>
      <c r="CB661" s="26" t="str">
        <f t="shared" si="1095"/>
        <v/>
      </c>
      <c r="CC661" s="27" t="str">
        <f t="shared" si="1096"/>
        <v/>
      </c>
      <c r="CD661" s="26" t="str">
        <f t="shared" si="1097"/>
        <v/>
      </c>
      <c r="CE661" s="26" t="str">
        <f t="shared" si="1098"/>
        <v/>
      </c>
      <c r="CF661" s="45" t="s">
        <v>30</v>
      </c>
      <c r="CG661" s="55" t="str">
        <f>IF(ＣＳＶ貼付用!CM647="","",ＣＳＶ貼付用!CM647)</f>
        <v/>
      </c>
      <c r="CH661" s="38" t="str">
        <f>IF(ＣＳＶ貼付用!CO647="","",ＣＳＶ貼付用!CO647)</f>
        <v/>
      </c>
      <c r="CI661" s="38" t="str">
        <f>IF(ＣＳＶ貼付用!CQ647="","",ＣＳＶ貼付用!CQ647)</f>
        <v/>
      </c>
      <c r="CJ661" s="40" t="str">
        <f t="shared" si="1099"/>
        <v/>
      </c>
      <c r="CK661" s="41" t="str">
        <f>IF(林齢計算用!D647="","",林齢計算用!D647)</f>
        <v/>
      </c>
      <c r="CL661" s="41" t="str">
        <f t="shared" si="1100"/>
        <v/>
      </c>
      <c r="CM661" s="41" t="str">
        <f t="shared" si="1101"/>
        <v/>
      </c>
      <c r="CN661" s="23" t="str">
        <f>IF(CI661="スギ",INDEX(データ!$C$7:$E$26,MATCH(CL661,データ!$B$7:$B$26),MATCH(CJ661,データ!$C$6:$E$6)),IF(CI661="ヒノキ",INDEX(データ!$C$32:$E$51,MATCH(CL661,データ!$B$32:$B$51),MATCH(CJ661,データ!$C$31:$E$31)),IF(CI661="マツ",INDEX(データ!#REF!,MATCH(CL661,データ!#REF!),MATCH(CJ661,データ!#REF!)),IF(CI661="ザツ",INDEX(データ!#REF!,MATCH(CL661,データ!#REF!),MATCH(CJ661,データ!#REF!)),""))))</f>
        <v/>
      </c>
      <c r="CO661" s="22" t="str">
        <f t="shared" si="1054"/>
        <v/>
      </c>
      <c r="CP661" s="21" t="str">
        <f t="shared" si="1102"/>
        <v/>
      </c>
      <c r="CQ661" s="21" t="str">
        <f t="shared" si="1103"/>
        <v/>
      </c>
      <c r="CR661" s="24" t="str">
        <f>IF(CI661="スギ",INDEX(データ!$H$7:$J$26,MATCH(CL661,データ!$G$7:$G$26),MATCH(CJ661,データ!$H$6:$J$6)),IF(CI661="ヒノキ",INDEX(データ!$H$32:$J$51,MATCH(CL661,データ!$G$32:$G$51),MATCH(CJ661,データ!$H$31:$J$31)),IF(CI661="マツ",INDEX(データ!#REF!,MATCH(CL661,データ!#REF!),MATCH(CJ661,データ!#REF!)),IF(CI661="ザツ",INDEX(データ!#REF!,MATCH(CL661,データ!#REF!),MATCH(CJ661,データ!#REF!)),""))))</f>
        <v/>
      </c>
      <c r="CS661" s="22" t="str">
        <f t="shared" si="1104"/>
        <v/>
      </c>
      <c r="CT661" s="21" t="str">
        <f t="shared" si="1105"/>
        <v/>
      </c>
      <c r="CU661" s="27" t="str">
        <f t="shared" si="1106"/>
        <v/>
      </c>
      <c r="CV661" s="24" t="str">
        <f t="shared" si="1107"/>
        <v/>
      </c>
      <c r="CW661" s="25" t="str">
        <f t="shared" si="1108"/>
        <v>0</v>
      </c>
      <c r="CX661" s="26" t="str">
        <f t="shared" si="1109"/>
        <v/>
      </c>
      <c r="CY661" s="26" t="str">
        <f t="shared" si="1110"/>
        <v/>
      </c>
      <c r="CZ661" s="26" t="str">
        <f t="shared" si="1111"/>
        <v/>
      </c>
      <c r="DA661" s="27" t="str">
        <f t="shared" si="1112"/>
        <v/>
      </c>
      <c r="DB661" s="26" t="str">
        <f t="shared" si="1113"/>
        <v/>
      </c>
      <c r="DC661" s="26" t="str">
        <f t="shared" si="1114"/>
        <v/>
      </c>
      <c r="DD661" s="45" t="s">
        <v>30</v>
      </c>
      <c r="DE661" s="55" t="str">
        <f>IF(ＣＳＶ貼付用!DB647="","",ＣＳＶ貼付用!DB647)</f>
        <v/>
      </c>
      <c r="DF661" s="38" t="str">
        <f>IF(ＣＳＶ貼付用!DD647="","",ＣＳＶ貼付用!DD647)</f>
        <v/>
      </c>
      <c r="DG661" s="38" t="str">
        <f>IF(ＣＳＶ貼付用!DF647="","",ＣＳＶ貼付用!DF647)</f>
        <v/>
      </c>
      <c r="DH661" s="40" t="str">
        <f t="shared" si="1115"/>
        <v/>
      </c>
      <c r="DI661" s="41" t="str">
        <f>IF(林齢計算用!E647="","",林齢計算用!E647)</f>
        <v/>
      </c>
      <c r="DJ661" s="41" t="str">
        <f t="shared" si="1116"/>
        <v/>
      </c>
      <c r="DK661" s="41" t="str">
        <f t="shared" si="1117"/>
        <v/>
      </c>
      <c r="DL661" s="23" t="str">
        <f>IF(DG661="スギ",INDEX(データ!$C$7:$E$26,MATCH(DJ661,データ!$B$7:$B$26),MATCH(DH661,データ!$C$6:$E$6)),IF(DG661="ヒノキ",INDEX(データ!$C$32:$E$51,MATCH(DJ661,データ!$B$32:$B$51),MATCH(DH661,データ!$C$31:$E$31)),IF(DG661="マツ",INDEX(データ!#REF!,MATCH(DJ661,データ!#REF!),MATCH(DH661,データ!#REF!)),IF(DG661="ザツ",INDEX(データ!#REF!,MATCH(DJ661,データ!#REF!),MATCH(DH661,データ!#REF!)),""))))</f>
        <v/>
      </c>
      <c r="DM661" s="22" t="str">
        <f t="shared" si="1055"/>
        <v/>
      </c>
      <c r="DN661" s="21" t="str">
        <f t="shared" si="1118"/>
        <v/>
      </c>
      <c r="DO661" s="21" t="str">
        <f t="shared" si="1119"/>
        <v/>
      </c>
      <c r="DP661" s="24" t="str">
        <f>IF(DG661="スギ",INDEX(データ!$H$7:$J$26,MATCH(DJ661,データ!$G$7:$G$26),MATCH(DH661,データ!$H$6:$J$6)),IF(DG661="ヒノキ",INDEX(データ!$H$32:$J$51,MATCH(DJ661,データ!$G$32:$G$51),MATCH(DH661,データ!$H$31:$J$31)),IF(DG661="マツ",INDEX(データ!#REF!,MATCH(DJ661,データ!#REF!),MATCH(DH661,データ!#REF!)),IF(DG661="ザツ",INDEX(データ!#REF!,MATCH(DJ661,データ!#REF!),MATCH(DH661,データ!#REF!)),""))))</f>
        <v/>
      </c>
      <c r="DQ661" s="22" t="str">
        <f t="shared" si="1120"/>
        <v/>
      </c>
      <c r="DR661" s="21" t="str">
        <f t="shared" si="1121"/>
        <v/>
      </c>
      <c r="DS661" s="27" t="str">
        <f t="shared" si="1122"/>
        <v/>
      </c>
      <c r="DT661" s="24" t="str">
        <f t="shared" si="1123"/>
        <v/>
      </c>
      <c r="DU661" s="25" t="str">
        <f t="shared" si="1124"/>
        <v>0</v>
      </c>
      <c r="DV661" s="26" t="str">
        <f t="shared" si="1125"/>
        <v/>
      </c>
      <c r="DW661" s="26" t="str">
        <f t="shared" si="1126"/>
        <v/>
      </c>
      <c r="DX661" s="26" t="str">
        <f t="shared" si="1127"/>
        <v/>
      </c>
      <c r="DY661" s="27" t="str">
        <f t="shared" si="1128"/>
        <v/>
      </c>
      <c r="DZ661" s="26" t="str">
        <f t="shared" si="1129"/>
        <v/>
      </c>
      <c r="EA661" s="26" t="str">
        <f t="shared" si="1130"/>
        <v/>
      </c>
      <c r="EB661" s="45" t="s">
        <v>30</v>
      </c>
      <c r="EC661" s="55" t="str">
        <f>IF(ＣＳＶ貼付用!DQ647="","",ＣＳＶ貼付用!DQ647)</f>
        <v/>
      </c>
      <c r="ED661" s="38" t="str">
        <f>IF(ＣＳＶ貼付用!DS647="","",ＣＳＶ貼付用!DS647)</f>
        <v/>
      </c>
      <c r="EE661" s="38" t="str">
        <f>IF(ＣＳＶ貼付用!DU647="","",ＣＳＶ貼付用!DU647)</f>
        <v/>
      </c>
      <c r="EF661" s="40" t="str">
        <f t="shared" si="1131"/>
        <v/>
      </c>
      <c r="EG661" s="41" t="str">
        <f>IF(林齢計算用!F647="","",林齢計算用!F647)</f>
        <v/>
      </c>
      <c r="EH661" s="41" t="str">
        <f t="shared" si="1132"/>
        <v/>
      </c>
      <c r="EI661" s="41" t="str">
        <f t="shared" si="1133"/>
        <v/>
      </c>
      <c r="EJ661" s="23" t="str">
        <f>IF(EE661="スギ",INDEX(データ!$C$7:$E$26,MATCH(EH661,データ!$B$7:$B$26),MATCH(EF661,データ!$C$6:$E$6)),IF(EE661="ヒノキ",INDEX(データ!$C$32:$E$51,MATCH(EH661,データ!$B$32:$B$51),MATCH(EF661,データ!$C$31:$E$31)),IF(EE661="マツ",INDEX(データ!#REF!,MATCH(EH661,データ!#REF!),MATCH(EF661,データ!#REF!)),IF(EE661="ザツ",INDEX(データ!#REF!,MATCH(EH661,データ!#REF!),MATCH(EF661,データ!#REF!)),""))))</f>
        <v/>
      </c>
      <c r="EK661" s="22" t="str">
        <f t="shared" si="1056"/>
        <v/>
      </c>
      <c r="EL661" s="21" t="str">
        <f t="shared" si="1134"/>
        <v/>
      </c>
      <c r="EM661" s="21" t="str">
        <f t="shared" si="1135"/>
        <v/>
      </c>
      <c r="EN661" s="24" t="str">
        <f>IF(EE661="スギ",INDEX(データ!$H$7:$J$26,MATCH(EH661,データ!$G$7:$G$26),MATCH(EF661,データ!$H$6:$J$6)),IF(EE661="ヒノキ",INDEX(データ!$H$32:$J$51,MATCH(EH661,データ!$G$32:$G$51),MATCH(EF661,データ!$H$31:$J$31)),IF(EE661="マツ",INDEX(データ!#REF!,MATCH(EH661,データ!#REF!),MATCH(EF661,データ!#REF!)),IF(EE661="ザツ",INDEX(データ!#REF!,MATCH(EH661,データ!#REF!),MATCH(EF661,データ!#REF!)),""))))</f>
        <v/>
      </c>
      <c r="EO661" s="22" t="str">
        <f t="shared" si="1136"/>
        <v/>
      </c>
      <c r="EP661" s="21" t="str">
        <f t="shared" si="1137"/>
        <v/>
      </c>
      <c r="EQ661" s="27" t="str">
        <f t="shared" si="1138"/>
        <v/>
      </c>
      <c r="ER661" s="24" t="str">
        <f t="shared" si="1139"/>
        <v/>
      </c>
      <c r="ES661" s="25" t="str">
        <f t="shared" si="1140"/>
        <v>0</v>
      </c>
      <c r="ET661" s="26" t="str">
        <f t="shared" si="1141"/>
        <v/>
      </c>
      <c r="EU661" s="26" t="str">
        <f t="shared" si="1142"/>
        <v/>
      </c>
      <c r="EV661" s="26" t="str">
        <f t="shared" si="1143"/>
        <v/>
      </c>
      <c r="EW661" s="27" t="str">
        <f t="shared" si="1144"/>
        <v/>
      </c>
      <c r="EX661" s="26" t="str">
        <f t="shared" si="1145"/>
        <v/>
      </c>
      <c r="EY661" s="26" t="str">
        <f t="shared" si="1146"/>
        <v/>
      </c>
      <c r="EZ661" s="26">
        <f t="shared" si="1147"/>
        <v>0</v>
      </c>
      <c r="FA661" s="43"/>
    </row>
    <row r="662" spans="1:157" ht="15.95" customHeight="1" x14ac:dyDescent="0.15">
      <c r="A662" s="21"/>
      <c r="B662" s="36" t="str">
        <f>IF(ＣＳＶ貼付用!G648="","",ＣＳＶ貼付用!G648)</f>
        <v/>
      </c>
      <c r="C662" s="36" t="str">
        <f>IF(ＣＳＶ貼付用!I648="","",ＣＳＶ貼付用!I648)</f>
        <v/>
      </c>
      <c r="D662" s="36" t="str">
        <f>IF(ＣＳＶ貼付用!J648="","",ＣＳＶ貼付用!J648)</f>
        <v/>
      </c>
      <c r="E662" s="36" t="str">
        <f>IF(ＣＳＶ貼付用!F648="","",ＣＳＶ貼付用!F648)</f>
        <v/>
      </c>
      <c r="F662" s="38" t="str">
        <f>IF(ＣＳＶ貼付用!T648="","",ＣＳＶ貼付用!T648)</f>
        <v/>
      </c>
      <c r="G662" s="38"/>
      <c r="H662" s="38" t="str">
        <f>IF(ＣＳＶ貼付用!GJ648="","",ＣＳＶ貼付用!GJ648)</f>
        <v/>
      </c>
      <c r="I662" s="38" t="str">
        <f>IF(ＣＳＶ貼付用!GL648="","",ＣＳＶ貼付用!GL648)</f>
        <v/>
      </c>
      <c r="J662" s="38" t="str">
        <f>IF(ＣＳＶ貼付用!GN648="","",ＣＳＶ貼付用!GN648)</f>
        <v/>
      </c>
      <c r="K662" s="38" t="str">
        <f>IF(ＣＳＶ貼付用!GP648="","",ＣＳＶ貼付用!GP648)</f>
        <v/>
      </c>
      <c r="L662" s="45" t="s">
        <v>30</v>
      </c>
      <c r="M662" s="55" t="str">
        <f>IF(ＣＳＶ貼付用!AT648="","",ＣＳＶ貼付用!AT648)</f>
        <v/>
      </c>
      <c r="N662" s="38" t="str">
        <f>IF(ＣＳＶ貼付用!AV648="","",ＣＳＶ貼付用!AV648)</f>
        <v/>
      </c>
      <c r="O662" s="38" t="str">
        <f>IF(ＣＳＶ貼付用!AX648="","",ＣＳＶ貼付用!AX648)</f>
        <v/>
      </c>
      <c r="P662" s="40" t="str">
        <f>IF(ＣＳＶ貼付用!FE648="","",ＣＳＶ貼付用!FE648)</f>
        <v/>
      </c>
      <c r="Q662" s="41" t="str">
        <f>IF(林齢計算用!A648="","",林齢計算用!A648)</f>
        <v/>
      </c>
      <c r="R662" s="41" t="str">
        <f t="shared" si="1057"/>
        <v/>
      </c>
      <c r="S662" s="56" t="str">
        <f>IF(ＣＳＶ貼付用!EG648="","",ＣＳＶ貼付用!EG648*10)</f>
        <v/>
      </c>
      <c r="T662" s="23" t="str">
        <f>IF(O662="スギ",INDEX(データ!$C$7:$E$26,MATCH(R662,データ!$B$7:$B$26),MATCH(P662,データ!$C$6:$E$6)),IF(O662="ヒノキ",INDEX(データ!$C$32:$E$51,MATCH(R662,データ!$B$32:$B$51),MATCH(P662,データ!$C$31:$E$31)),IF(O662="マツ",INDEX(データ!#REF!,MATCH(R662,データ!#REF!),MATCH(P662,データ!#REF!)),IF(O662="ザツ",INDEX(データ!#REF!,MATCH(R662,データ!#REF!),MATCH(P662,データ!#REF!)),""))))</f>
        <v/>
      </c>
      <c r="U662" s="22" t="str">
        <f t="shared" ref="U662:U725" si="1148">IF(T662="","",ROUND(M662*S662*T662/10,0))</f>
        <v/>
      </c>
      <c r="V662" s="21" t="str">
        <f t="shared" si="1051"/>
        <v/>
      </c>
      <c r="W662" s="21" t="str">
        <f t="shared" ref="W662:W725" si="1149">IF(O662="スギ",INDEX($FC$8:$FE$8,MATCH(P662,$FC$7:$FE$7)),IF(O662="ヒノキ",INDEX($FC$9:$FE$9,MATCH(P662,$FC$7:$FE$7)),""))</f>
        <v/>
      </c>
      <c r="X662" s="23" t="str">
        <f>IF(O662="スギ",INDEX(データ!$H$7:$J$26,MATCH(R662,データ!$G$7:$G$26),MATCH(P662,データ!$H$6:$J$6)),IF(O662="ヒノキ",INDEX(データ!$H$32:$J$51,MATCH(R662,データ!$G$32:$G$51),MATCH(P662,データ!$H$31:$J$31)),IF(O662="マツ",INDEX(データ!#REF!,MATCH(R662,データ!#REF!),MATCH(P662,データ!#REF!)),IF(O662="ザツ",INDEX(データ!#REF!,MATCH(R662,データ!#REF!),MATCH(P662,データ!#REF!)),""))))</f>
        <v/>
      </c>
      <c r="Y662" s="22" t="str">
        <f t="shared" ref="Y662:Y725" si="1150">IF(X662="","",ROUND(S662*X662/10,0))</f>
        <v/>
      </c>
      <c r="Z662" s="21" t="str">
        <f t="shared" ref="Z662:Z725" si="1151">IF(Y662="","",ROUND(M662*S662*X662/10,0))</f>
        <v/>
      </c>
      <c r="AA662" s="27" t="str">
        <f t="shared" si="1058"/>
        <v/>
      </c>
      <c r="AB662" s="24" t="str">
        <f t="shared" si="1059"/>
        <v/>
      </c>
      <c r="AC662" s="25" t="str">
        <f t="shared" si="1060"/>
        <v>0</v>
      </c>
      <c r="AD662" s="26" t="str">
        <f t="shared" si="1061"/>
        <v/>
      </c>
      <c r="AE662" s="26" t="str">
        <f t="shared" si="1062"/>
        <v/>
      </c>
      <c r="AF662" s="26" t="str">
        <f t="shared" si="1063"/>
        <v/>
      </c>
      <c r="AG662" s="27" t="str">
        <f t="shared" si="1064"/>
        <v/>
      </c>
      <c r="AH662" s="26" t="str">
        <f t="shared" si="1065"/>
        <v/>
      </c>
      <c r="AI662" s="26" t="str">
        <f t="shared" si="1066"/>
        <v/>
      </c>
      <c r="AJ662" s="45" t="s">
        <v>30</v>
      </c>
      <c r="AK662" s="55" t="str">
        <f>IF(ＣＳＶ貼付用!BI648="","",ＣＳＶ貼付用!BI648)</f>
        <v/>
      </c>
      <c r="AL662" s="38" t="str">
        <f>IF(ＣＳＶ貼付用!BK648="","",ＣＳＶ貼付用!BK648)</f>
        <v/>
      </c>
      <c r="AM662" s="38" t="str">
        <f>IF(ＣＳＶ貼付用!BM648="","",ＣＳＶ貼付用!BM648)</f>
        <v/>
      </c>
      <c r="AN662" s="40" t="str">
        <f t="shared" si="1067"/>
        <v/>
      </c>
      <c r="AO662" s="41" t="str">
        <f>IF(林齢計算用!B648="","",林齢計算用!B648)</f>
        <v/>
      </c>
      <c r="AP662" s="41" t="str">
        <f t="shared" si="1068"/>
        <v/>
      </c>
      <c r="AQ662" s="41" t="str">
        <f t="shared" si="1069"/>
        <v/>
      </c>
      <c r="AR662" s="23" t="str">
        <f>IF(AM662="スギ",INDEX(データ!$C$7:$E$26,MATCH(AP662,データ!$B$7:$B$26),MATCH(AN662,データ!$C$6:$E$6)),IF(AM662="ヒノキ",INDEX(データ!$C$32:$E$51,MATCH(AP662,データ!$B$32:$B$51),MATCH(AN662,データ!$C$31:$E$31)),IF(AM662="マツ",INDEX(データ!#REF!,MATCH(AP662,データ!#REF!),MATCH(AN662,データ!#REF!)),IF(AM662="ザツ",INDEX(データ!#REF!,MATCH(AP662,データ!#REF!),MATCH(AN662,データ!#REF!)),""))))</f>
        <v/>
      </c>
      <c r="AS662" s="22" t="str">
        <f t="shared" si="1052"/>
        <v/>
      </c>
      <c r="AT662" s="21" t="str">
        <f t="shared" si="1070"/>
        <v/>
      </c>
      <c r="AU662" s="21" t="str">
        <f t="shared" si="1071"/>
        <v/>
      </c>
      <c r="AV662" s="24" t="str">
        <f>IF(AM662="スギ",INDEX(データ!$H$7:$J$26,MATCH(AP662,データ!$G$7:$G$26),MATCH(AN662,データ!$H$6:$J$6)),IF(AM662="ヒノキ",INDEX(データ!$H$32:$J$51,MATCH(AP662,データ!$G$32:$G$51),MATCH(AN662,データ!$H$31:$J$31)),IF(AM662="マツ",INDEX(データ!#REF!,MATCH(AP662,データ!#REF!),MATCH(AN662,データ!#REF!)),IF(AM662="ザツ",INDEX(データ!#REF!,MATCH(AP662,データ!#REF!),MATCH(AN662,データ!#REF!)),""))))</f>
        <v/>
      </c>
      <c r="AW662" s="22" t="str">
        <f t="shared" si="1072"/>
        <v/>
      </c>
      <c r="AX662" s="21" t="str">
        <f t="shared" si="1073"/>
        <v/>
      </c>
      <c r="AY662" s="27" t="str">
        <f t="shared" si="1074"/>
        <v/>
      </c>
      <c r="AZ662" s="24" t="str">
        <f t="shared" si="1075"/>
        <v/>
      </c>
      <c r="BA662" s="25" t="str">
        <f t="shared" si="1076"/>
        <v>0</v>
      </c>
      <c r="BB662" s="26" t="str">
        <f t="shared" si="1077"/>
        <v/>
      </c>
      <c r="BC662" s="26" t="str">
        <f t="shared" si="1078"/>
        <v/>
      </c>
      <c r="BD662" s="26" t="str">
        <f t="shared" si="1079"/>
        <v/>
      </c>
      <c r="BE662" s="27" t="str">
        <f t="shared" si="1080"/>
        <v/>
      </c>
      <c r="BF662" s="26" t="str">
        <f t="shared" si="1081"/>
        <v/>
      </c>
      <c r="BG662" s="26" t="str">
        <f t="shared" si="1082"/>
        <v/>
      </c>
      <c r="BH662" s="45" t="s">
        <v>30</v>
      </c>
      <c r="BI662" s="55" t="str">
        <f>IF(ＣＳＶ貼付用!BX648="","",ＣＳＶ貼付用!BX648)</f>
        <v/>
      </c>
      <c r="BJ662" s="38" t="str">
        <f>IF(ＣＳＶ貼付用!BZ648="","",ＣＳＶ貼付用!BZ648)</f>
        <v/>
      </c>
      <c r="BK662" s="38" t="str">
        <f>IF(ＣＳＶ貼付用!CB648="","",ＣＳＶ貼付用!CB648)</f>
        <v/>
      </c>
      <c r="BL662" s="40" t="str">
        <f t="shared" si="1083"/>
        <v/>
      </c>
      <c r="BM662" s="41" t="str">
        <f>IF(林齢計算用!C648="","",林齢計算用!C648)</f>
        <v/>
      </c>
      <c r="BN662" s="41" t="str">
        <f t="shared" si="1084"/>
        <v/>
      </c>
      <c r="BO662" s="41" t="str">
        <f t="shared" si="1085"/>
        <v/>
      </c>
      <c r="BP662" s="23" t="str">
        <f>IF(BK662="スギ",INDEX(データ!$C$7:$E$26,MATCH(BN662,データ!$B$7:$B$26),MATCH(BL662,データ!$C$6:$E$6)),IF(BK662="ヒノキ",INDEX(データ!$C$32:$E$51,MATCH(BN662,データ!$B$32:$B$51),MATCH(BL662,データ!$C$31:$E$31)),IF(BK662="マツ",INDEX(データ!#REF!,MATCH(BN662,データ!#REF!),MATCH(BL662,データ!#REF!)),IF(BK662="ザツ",INDEX(データ!#REF!,MATCH(BN662,データ!#REF!),MATCH(BL662,データ!#REF!)),""))))</f>
        <v/>
      </c>
      <c r="BQ662" s="22" t="str">
        <f t="shared" si="1053"/>
        <v/>
      </c>
      <c r="BR662" s="21" t="str">
        <f t="shared" si="1086"/>
        <v/>
      </c>
      <c r="BS662" s="21" t="str">
        <f t="shared" si="1087"/>
        <v/>
      </c>
      <c r="BT662" s="24" t="str">
        <f>IF(BK662="スギ",INDEX(データ!$H$7:$J$26,MATCH(BN662,データ!$G$7:$G$26),MATCH(BL662,データ!$H$6:$J$6)),IF(BK662="ヒノキ",INDEX(データ!$H$32:$J$51,MATCH(BN662,データ!$G$32:$G$51),MATCH(BL662,データ!$H$31:$J$31)),IF(BK662="マツ",INDEX(データ!#REF!,MATCH(BN662,データ!#REF!),MATCH(BL662,データ!#REF!)),IF(BK662="ザツ",INDEX(データ!#REF!,MATCH(BN662,データ!#REF!),MATCH(BL662,データ!#REF!)),""))))</f>
        <v/>
      </c>
      <c r="BU662" s="22" t="str">
        <f t="shared" si="1088"/>
        <v/>
      </c>
      <c r="BV662" s="21" t="str">
        <f t="shared" si="1089"/>
        <v/>
      </c>
      <c r="BW662" s="27" t="str">
        <f t="shared" si="1090"/>
        <v/>
      </c>
      <c r="BX662" s="24" t="str">
        <f t="shared" si="1091"/>
        <v/>
      </c>
      <c r="BY662" s="25" t="str">
        <f t="shared" si="1092"/>
        <v>0</v>
      </c>
      <c r="BZ662" s="26" t="str">
        <f t="shared" si="1093"/>
        <v/>
      </c>
      <c r="CA662" s="26" t="str">
        <f t="shared" si="1094"/>
        <v/>
      </c>
      <c r="CB662" s="26" t="str">
        <f t="shared" si="1095"/>
        <v/>
      </c>
      <c r="CC662" s="27" t="str">
        <f t="shared" si="1096"/>
        <v/>
      </c>
      <c r="CD662" s="26" t="str">
        <f t="shared" si="1097"/>
        <v/>
      </c>
      <c r="CE662" s="26" t="str">
        <f t="shared" si="1098"/>
        <v/>
      </c>
      <c r="CF662" s="45" t="s">
        <v>30</v>
      </c>
      <c r="CG662" s="55" t="str">
        <f>IF(ＣＳＶ貼付用!CM648="","",ＣＳＶ貼付用!CM648)</f>
        <v/>
      </c>
      <c r="CH662" s="38" t="str">
        <f>IF(ＣＳＶ貼付用!CO648="","",ＣＳＶ貼付用!CO648)</f>
        <v/>
      </c>
      <c r="CI662" s="38" t="str">
        <f>IF(ＣＳＶ貼付用!CQ648="","",ＣＳＶ貼付用!CQ648)</f>
        <v/>
      </c>
      <c r="CJ662" s="40" t="str">
        <f t="shared" si="1099"/>
        <v/>
      </c>
      <c r="CK662" s="41" t="str">
        <f>IF(林齢計算用!D648="","",林齢計算用!D648)</f>
        <v/>
      </c>
      <c r="CL662" s="41" t="str">
        <f t="shared" si="1100"/>
        <v/>
      </c>
      <c r="CM662" s="41" t="str">
        <f t="shared" si="1101"/>
        <v/>
      </c>
      <c r="CN662" s="23" t="str">
        <f>IF(CI662="スギ",INDEX(データ!$C$7:$E$26,MATCH(CL662,データ!$B$7:$B$26),MATCH(CJ662,データ!$C$6:$E$6)),IF(CI662="ヒノキ",INDEX(データ!$C$32:$E$51,MATCH(CL662,データ!$B$32:$B$51),MATCH(CJ662,データ!$C$31:$E$31)),IF(CI662="マツ",INDEX(データ!#REF!,MATCH(CL662,データ!#REF!),MATCH(CJ662,データ!#REF!)),IF(CI662="ザツ",INDEX(データ!#REF!,MATCH(CL662,データ!#REF!),MATCH(CJ662,データ!#REF!)),""))))</f>
        <v/>
      </c>
      <c r="CO662" s="22" t="str">
        <f t="shared" si="1054"/>
        <v/>
      </c>
      <c r="CP662" s="21" t="str">
        <f t="shared" si="1102"/>
        <v/>
      </c>
      <c r="CQ662" s="21" t="str">
        <f t="shared" si="1103"/>
        <v/>
      </c>
      <c r="CR662" s="24" t="str">
        <f>IF(CI662="スギ",INDEX(データ!$H$7:$J$26,MATCH(CL662,データ!$G$7:$G$26),MATCH(CJ662,データ!$H$6:$J$6)),IF(CI662="ヒノキ",INDEX(データ!$H$32:$J$51,MATCH(CL662,データ!$G$32:$G$51),MATCH(CJ662,データ!$H$31:$J$31)),IF(CI662="マツ",INDEX(データ!#REF!,MATCH(CL662,データ!#REF!),MATCH(CJ662,データ!#REF!)),IF(CI662="ザツ",INDEX(データ!#REF!,MATCH(CL662,データ!#REF!),MATCH(CJ662,データ!#REF!)),""))))</f>
        <v/>
      </c>
      <c r="CS662" s="22" t="str">
        <f t="shared" si="1104"/>
        <v/>
      </c>
      <c r="CT662" s="21" t="str">
        <f t="shared" si="1105"/>
        <v/>
      </c>
      <c r="CU662" s="27" t="str">
        <f t="shared" si="1106"/>
        <v/>
      </c>
      <c r="CV662" s="24" t="str">
        <f t="shared" si="1107"/>
        <v/>
      </c>
      <c r="CW662" s="25" t="str">
        <f t="shared" si="1108"/>
        <v>0</v>
      </c>
      <c r="CX662" s="26" t="str">
        <f t="shared" si="1109"/>
        <v/>
      </c>
      <c r="CY662" s="26" t="str">
        <f t="shared" si="1110"/>
        <v/>
      </c>
      <c r="CZ662" s="26" t="str">
        <f t="shared" si="1111"/>
        <v/>
      </c>
      <c r="DA662" s="27" t="str">
        <f t="shared" si="1112"/>
        <v/>
      </c>
      <c r="DB662" s="26" t="str">
        <f t="shared" si="1113"/>
        <v/>
      </c>
      <c r="DC662" s="26" t="str">
        <f t="shared" si="1114"/>
        <v/>
      </c>
      <c r="DD662" s="45" t="s">
        <v>30</v>
      </c>
      <c r="DE662" s="55" t="str">
        <f>IF(ＣＳＶ貼付用!DB648="","",ＣＳＶ貼付用!DB648)</f>
        <v/>
      </c>
      <c r="DF662" s="38" t="str">
        <f>IF(ＣＳＶ貼付用!DD648="","",ＣＳＶ貼付用!DD648)</f>
        <v/>
      </c>
      <c r="DG662" s="38" t="str">
        <f>IF(ＣＳＶ貼付用!DF648="","",ＣＳＶ貼付用!DF648)</f>
        <v/>
      </c>
      <c r="DH662" s="40" t="str">
        <f t="shared" si="1115"/>
        <v/>
      </c>
      <c r="DI662" s="41" t="str">
        <f>IF(林齢計算用!E648="","",林齢計算用!E648)</f>
        <v/>
      </c>
      <c r="DJ662" s="41" t="str">
        <f t="shared" si="1116"/>
        <v/>
      </c>
      <c r="DK662" s="41" t="str">
        <f t="shared" si="1117"/>
        <v/>
      </c>
      <c r="DL662" s="23" t="str">
        <f>IF(DG662="スギ",INDEX(データ!$C$7:$E$26,MATCH(DJ662,データ!$B$7:$B$26),MATCH(DH662,データ!$C$6:$E$6)),IF(DG662="ヒノキ",INDEX(データ!$C$32:$E$51,MATCH(DJ662,データ!$B$32:$B$51),MATCH(DH662,データ!$C$31:$E$31)),IF(DG662="マツ",INDEX(データ!#REF!,MATCH(DJ662,データ!#REF!),MATCH(DH662,データ!#REF!)),IF(DG662="ザツ",INDEX(データ!#REF!,MATCH(DJ662,データ!#REF!),MATCH(DH662,データ!#REF!)),""))))</f>
        <v/>
      </c>
      <c r="DM662" s="22" t="str">
        <f t="shared" si="1055"/>
        <v/>
      </c>
      <c r="DN662" s="21" t="str">
        <f t="shared" si="1118"/>
        <v/>
      </c>
      <c r="DO662" s="21" t="str">
        <f t="shared" si="1119"/>
        <v/>
      </c>
      <c r="DP662" s="24" t="str">
        <f>IF(DG662="スギ",INDEX(データ!$H$7:$J$26,MATCH(DJ662,データ!$G$7:$G$26),MATCH(DH662,データ!$H$6:$J$6)),IF(DG662="ヒノキ",INDEX(データ!$H$32:$J$51,MATCH(DJ662,データ!$G$32:$G$51),MATCH(DH662,データ!$H$31:$J$31)),IF(DG662="マツ",INDEX(データ!#REF!,MATCH(DJ662,データ!#REF!),MATCH(DH662,データ!#REF!)),IF(DG662="ザツ",INDEX(データ!#REF!,MATCH(DJ662,データ!#REF!),MATCH(DH662,データ!#REF!)),""))))</f>
        <v/>
      </c>
      <c r="DQ662" s="22" t="str">
        <f t="shared" si="1120"/>
        <v/>
      </c>
      <c r="DR662" s="21" t="str">
        <f t="shared" si="1121"/>
        <v/>
      </c>
      <c r="DS662" s="27" t="str">
        <f t="shared" si="1122"/>
        <v/>
      </c>
      <c r="DT662" s="24" t="str">
        <f t="shared" si="1123"/>
        <v/>
      </c>
      <c r="DU662" s="25" t="str">
        <f t="shared" si="1124"/>
        <v>0</v>
      </c>
      <c r="DV662" s="26" t="str">
        <f t="shared" si="1125"/>
        <v/>
      </c>
      <c r="DW662" s="26" t="str">
        <f t="shared" si="1126"/>
        <v/>
      </c>
      <c r="DX662" s="26" t="str">
        <f t="shared" si="1127"/>
        <v/>
      </c>
      <c r="DY662" s="27" t="str">
        <f t="shared" si="1128"/>
        <v/>
      </c>
      <c r="DZ662" s="26" t="str">
        <f t="shared" si="1129"/>
        <v/>
      </c>
      <c r="EA662" s="26" t="str">
        <f t="shared" si="1130"/>
        <v/>
      </c>
      <c r="EB662" s="45" t="s">
        <v>30</v>
      </c>
      <c r="EC662" s="55" t="str">
        <f>IF(ＣＳＶ貼付用!DQ648="","",ＣＳＶ貼付用!DQ648)</f>
        <v/>
      </c>
      <c r="ED662" s="38" t="str">
        <f>IF(ＣＳＶ貼付用!DS648="","",ＣＳＶ貼付用!DS648)</f>
        <v/>
      </c>
      <c r="EE662" s="38" t="str">
        <f>IF(ＣＳＶ貼付用!DU648="","",ＣＳＶ貼付用!DU648)</f>
        <v/>
      </c>
      <c r="EF662" s="40" t="str">
        <f t="shared" si="1131"/>
        <v/>
      </c>
      <c r="EG662" s="41" t="str">
        <f>IF(林齢計算用!F648="","",林齢計算用!F648)</f>
        <v/>
      </c>
      <c r="EH662" s="41" t="str">
        <f t="shared" si="1132"/>
        <v/>
      </c>
      <c r="EI662" s="41" t="str">
        <f t="shared" si="1133"/>
        <v/>
      </c>
      <c r="EJ662" s="23" t="str">
        <f>IF(EE662="スギ",INDEX(データ!$C$7:$E$26,MATCH(EH662,データ!$B$7:$B$26),MATCH(EF662,データ!$C$6:$E$6)),IF(EE662="ヒノキ",INDEX(データ!$C$32:$E$51,MATCH(EH662,データ!$B$32:$B$51),MATCH(EF662,データ!$C$31:$E$31)),IF(EE662="マツ",INDEX(データ!#REF!,MATCH(EH662,データ!#REF!),MATCH(EF662,データ!#REF!)),IF(EE662="ザツ",INDEX(データ!#REF!,MATCH(EH662,データ!#REF!),MATCH(EF662,データ!#REF!)),""))))</f>
        <v/>
      </c>
      <c r="EK662" s="22" t="str">
        <f t="shared" si="1056"/>
        <v/>
      </c>
      <c r="EL662" s="21" t="str">
        <f t="shared" si="1134"/>
        <v/>
      </c>
      <c r="EM662" s="21" t="str">
        <f t="shared" si="1135"/>
        <v/>
      </c>
      <c r="EN662" s="24" t="str">
        <f>IF(EE662="スギ",INDEX(データ!$H$7:$J$26,MATCH(EH662,データ!$G$7:$G$26),MATCH(EF662,データ!$H$6:$J$6)),IF(EE662="ヒノキ",INDEX(データ!$H$32:$J$51,MATCH(EH662,データ!$G$32:$G$51),MATCH(EF662,データ!$H$31:$J$31)),IF(EE662="マツ",INDEX(データ!#REF!,MATCH(EH662,データ!#REF!),MATCH(EF662,データ!#REF!)),IF(EE662="ザツ",INDEX(データ!#REF!,MATCH(EH662,データ!#REF!),MATCH(EF662,データ!#REF!)),""))))</f>
        <v/>
      </c>
      <c r="EO662" s="22" t="str">
        <f t="shared" si="1136"/>
        <v/>
      </c>
      <c r="EP662" s="21" t="str">
        <f t="shared" si="1137"/>
        <v/>
      </c>
      <c r="EQ662" s="27" t="str">
        <f t="shared" si="1138"/>
        <v/>
      </c>
      <c r="ER662" s="24" t="str">
        <f t="shared" si="1139"/>
        <v/>
      </c>
      <c r="ES662" s="25" t="str">
        <f t="shared" si="1140"/>
        <v>0</v>
      </c>
      <c r="ET662" s="26" t="str">
        <f t="shared" si="1141"/>
        <v/>
      </c>
      <c r="EU662" s="26" t="str">
        <f t="shared" si="1142"/>
        <v/>
      </c>
      <c r="EV662" s="26" t="str">
        <f t="shared" si="1143"/>
        <v/>
      </c>
      <c r="EW662" s="27" t="str">
        <f t="shared" si="1144"/>
        <v/>
      </c>
      <c r="EX662" s="26" t="str">
        <f t="shared" si="1145"/>
        <v/>
      </c>
      <c r="EY662" s="26" t="str">
        <f t="shared" si="1146"/>
        <v/>
      </c>
      <c r="EZ662" s="26">
        <f t="shared" si="1147"/>
        <v>0</v>
      </c>
      <c r="FA662" s="43"/>
    </row>
    <row r="663" spans="1:157" ht="15.95" customHeight="1" x14ac:dyDescent="0.15">
      <c r="A663" s="21"/>
      <c r="B663" s="36" t="str">
        <f>IF(ＣＳＶ貼付用!G649="","",ＣＳＶ貼付用!G649)</f>
        <v/>
      </c>
      <c r="C663" s="36" t="str">
        <f>IF(ＣＳＶ貼付用!I649="","",ＣＳＶ貼付用!I649)</f>
        <v/>
      </c>
      <c r="D663" s="36" t="str">
        <f>IF(ＣＳＶ貼付用!J649="","",ＣＳＶ貼付用!J649)</f>
        <v/>
      </c>
      <c r="E663" s="36" t="str">
        <f>IF(ＣＳＶ貼付用!F649="","",ＣＳＶ貼付用!F649)</f>
        <v/>
      </c>
      <c r="F663" s="38" t="str">
        <f>IF(ＣＳＶ貼付用!T649="","",ＣＳＶ貼付用!T649)</f>
        <v/>
      </c>
      <c r="G663" s="38"/>
      <c r="H663" s="38" t="str">
        <f>IF(ＣＳＶ貼付用!GJ649="","",ＣＳＶ貼付用!GJ649)</f>
        <v/>
      </c>
      <c r="I663" s="38" t="str">
        <f>IF(ＣＳＶ貼付用!GL649="","",ＣＳＶ貼付用!GL649)</f>
        <v/>
      </c>
      <c r="J663" s="38" t="str">
        <f>IF(ＣＳＶ貼付用!GN649="","",ＣＳＶ貼付用!GN649)</f>
        <v/>
      </c>
      <c r="K663" s="38" t="str">
        <f>IF(ＣＳＶ貼付用!GP649="","",ＣＳＶ貼付用!GP649)</f>
        <v/>
      </c>
      <c r="L663" s="45" t="s">
        <v>30</v>
      </c>
      <c r="M663" s="55" t="str">
        <f>IF(ＣＳＶ貼付用!AT649="","",ＣＳＶ貼付用!AT649)</f>
        <v/>
      </c>
      <c r="N663" s="38" t="str">
        <f>IF(ＣＳＶ貼付用!AV649="","",ＣＳＶ貼付用!AV649)</f>
        <v/>
      </c>
      <c r="O663" s="38" t="str">
        <f>IF(ＣＳＶ貼付用!AX649="","",ＣＳＶ貼付用!AX649)</f>
        <v/>
      </c>
      <c r="P663" s="40" t="str">
        <f>IF(ＣＳＶ貼付用!FE649="","",ＣＳＶ貼付用!FE649)</f>
        <v/>
      </c>
      <c r="Q663" s="41" t="str">
        <f>IF(林齢計算用!A649="","",林齢計算用!A649)</f>
        <v/>
      </c>
      <c r="R663" s="41" t="str">
        <f t="shared" si="1057"/>
        <v/>
      </c>
      <c r="S663" s="56" t="str">
        <f>IF(ＣＳＶ貼付用!EG649="","",ＣＳＶ貼付用!EG649*10)</f>
        <v/>
      </c>
      <c r="T663" s="23" t="str">
        <f>IF(O663="スギ",INDEX(データ!$C$7:$E$26,MATCH(R663,データ!$B$7:$B$26),MATCH(P663,データ!$C$6:$E$6)),IF(O663="ヒノキ",INDEX(データ!$C$32:$E$51,MATCH(R663,データ!$B$32:$B$51),MATCH(P663,データ!$C$31:$E$31)),IF(O663="マツ",INDEX(データ!#REF!,MATCH(R663,データ!#REF!),MATCH(P663,データ!#REF!)),IF(O663="ザツ",INDEX(データ!#REF!,MATCH(R663,データ!#REF!),MATCH(P663,データ!#REF!)),""))))</f>
        <v/>
      </c>
      <c r="U663" s="22" t="str">
        <f t="shared" si="1148"/>
        <v/>
      </c>
      <c r="V663" s="21" t="str">
        <f t="shared" ref="V663:V726" si="1152">IF(O663="スギ",$A$19,IF(O663="ヒノキ",$A$25,""))</f>
        <v/>
      </c>
      <c r="W663" s="21" t="str">
        <f t="shared" si="1149"/>
        <v/>
      </c>
      <c r="X663" s="23" t="str">
        <f>IF(O663="スギ",INDEX(データ!$H$7:$J$26,MATCH(R663,データ!$G$7:$G$26),MATCH(P663,データ!$H$6:$J$6)),IF(O663="ヒノキ",INDEX(データ!$H$32:$J$51,MATCH(R663,データ!$G$32:$G$51),MATCH(P663,データ!$H$31:$J$31)),IF(O663="マツ",INDEX(データ!#REF!,MATCH(R663,データ!#REF!),MATCH(P663,データ!#REF!)),IF(O663="ザツ",INDEX(データ!#REF!,MATCH(R663,データ!#REF!),MATCH(P663,データ!#REF!)),""))))</f>
        <v/>
      </c>
      <c r="Y663" s="22" t="str">
        <f t="shared" si="1150"/>
        <v/>
      </c>
      <c r="Z663" s="21" t="str">
        <f t="shared" si="1151"/>
        <v/>
      </c>
      <c r="AA663" s="27" t="str">
        <f t="shared" si="1058"/>
        <v/>
      </c>
      <c r="AB663" s="24" t="str">
        <f t="shared" si="1059"/>
        <v/>
      </c>
      <c r="AC663" s="25" t="str">
        <f t="shared" si="1060"/>
        <v>0</v>
      </c>
      <c r="AD663" s="26" t="str">
        <f t="shared" si="1061"/>
        <v/>
      </c>
      <c r="AE663" s="26" t="str">
        <f t="shared" si="1062"/>
        <v/>
      </c>
      <c r="AF663" s="26" t="str">
        <f t="shared" si="1063"/>
        <v/>
      </c>
      <c r="AG663" s="27" t="str">
        <f t="shared" si="1064"/>
        <v/>
      </c>
      <c r="AH663" s="26" t="str">
        <f t="shared" si="1065"/>
        <v/>
      </c>
      <c r="AI663" s="26" t="str">
        <f t="shared" si="1066"/>
        <v/>
      </c>
      <c r="AJ663" s="45" t="s">
        <v>30</v>
      </c>
      <c r="AK663" s="55" t="str">
        <f>IF(ＣＳＶ貼付用!BI649="","",ＣＳＶ貼付用!BI649)</f>
        <v/>
      </c>
      <c r="AL663" s="38" t="str">
        <f>IF(ＣＳＶ貼付用!BK649="","",ＣＳＶ貼付用!BK649)</f>
        <v/>
      </c>
      <c r="AM663" s="38" t="str">
        <f>IF(ＣＳＶ貼付用!BM649="","",ＣＳＶ貼付用!BM649)</f>
        <v/>
      </c>
      <c r="AN663" s="40" t="str">
        <f t="shared" si="1067"/>
        <v/>
      </c>
      <c r="AO663" s="41" t="str">
        <f>IF(林齢計算用!B649="","",林齢計算用!B649)</f>
        <v/>
      </c>
      <c r="AP663" s="41" t="str">
        <f t="shared" si="1068"/>
        <v/>
      </c>
      <c r="AQ663" s="41" t="str">
        <f t="shared" si="1069"/>
        <v/>
      </c>
      <c r="AR663" s="23" t="str">
        <f>IF(AM663="スギ",INDEX(データ!$C$7:$E$26,MATCH(AP663,データ!$B$7:$B$26),MATCH(AN663,データ!$C$6:$E$6)),IF(AM663="ヒノキ",INDEX(データ!$C$32:$E$51,MATCH(AP663,データ!$B$32:$B$51),MATCH(AN663,データ!$C$31:$E$31)),IF(AM663="マツ",INDEX(データ!#REF!,MATCH(AP663,データ!#REF!),MATCH(AN663,データ!#REF!)),IF(AM663="ザツ",INDEX(データ!#REF!,MATCH(AP663,データ!#REF!),MATCH(AN663,データ!#REF!)),""))))</f>
        <v/>
      </c>
      <c r="AS663" s="22" t="str">
        <f t="shared" si="1052"/>
        <v/>
      </c>
      <c r="AT663" s="21" t="str">
        <f t="shared" si="1070"/>
        <v/>
      </c>
      <c r="AU663" s="21" t="str">
        <f t="shared" si="1071"/>
        <v/>
      </c>
      <c r="AV663" s="24" t="str">
        <f>IF(AM663="スギ",INDEX(データ!$H$7:$J$26,MATCH(AP663,データ!$G$7:$G$26),MATCH(AN663,データ!$H$6:$J$6)),IF(AM663="ヒノキ",INDEX(データ!$H$32:$J$51,MATCH(AP663,データ!$G$32:$G$51),MATCH(AN663,データ!$H$31:$J$31)),IF(AM663="マツ",INDEX(データ!#REF!,MATCH(AP663,データ!#REF!),MATCH(AN663,データ!#REF!)),IF(AM663="ザツ",INDEX(データ!#REF!,MATCH(AP663,データ!#REF!),MATCH(AN663,データ!#REF!)),""))))</f>
        <v/>
      </c>
      <c r="AW663" s="22" t="str">
        <f t="shared" si="1072"/>
        <v/>
      </c>
      <c r="AX663" s="21" t="str">
        <f t="shared" si="1073"/>
        <v/>
      </c>
      <c r="AY663" s="27" t="str">
        <f t="shared" si="1074"/>
        <v/>
      </c>
      <c r="AZ663" s="24" t="str">
        <f t="shared" si="1075"/>
        <v/>
      </c>
      <c r="BA663" s="25" t="str">
        <f t="shared" si="1076"/>
        <v>0</v>
      </c>
      <c r="BB663" s="26" t="str">
        <f t="shared" si="1077"/>
        <v/>
      </c>
      <c r="BC663" s="26" t="str">
        <f t="shared" si="1078"/>
        <v/>
      </c>
      <c r="BD663" s="26" t="str">
        <f t="shared" si="1079"/>
        <v/>
      </c>
      <c r="BE663" s="27" t="str">
        <f t="shared" si="1080"/>
        <v/>
      </c>
      <c r="BF663" s="26" t="str">
        <f t="shared" si="1081"/>
        <v/>
      </c>
      <c r="BG663" s="26" t="str">
        <f t="shared" si="1082"/>
        <v/>
      </c>
      <c r="BH663" s="45" t="s">
        <v>30</v>
      </c>
      <c r="BI663" s="55" t="str">
        <f>IF(ＣＳＶ貼付用!BX649="","",ＣＳＶ貼付用!BX649)</f>
        <v/>
      </c>
      <c r="BJ663" s="38" t="str">
        <f>IF(ＣＳＶ貼付用!BZ649="","",ＣＳＶ貼付用!BZ649)</f>
        <v/>
      </c>
      <c r="BK663" s="38" t="str">
        <f>IF(ＣＳＶ貼付用!CB649="","",ＣＳＶ貼付用!CB649)</f>
        <v/>
      </c>
      <c r="BL663" s="40" t="str">
        <f t="shared" si="1083"/>
        <v/>
      </c>
      <c r="BM663" s="41" t="str">
        <f>IF(林齢計算用!C649="","",林齢計算用!C649)</f>
        <v/>
      </c>
      <c r="BN663" s="41" t="str">
        <f t="shared" si="1084"/>
        <v/>
      </c>
      <c r="BO663" s="41" t="str">
        <f t="shared" si="1085"/>
        <v/>
      </c>
      <c r="BP663" s="23" t="str">
        <f>IF(BK663="スギ",INDEX(データ!$C$7:$E$26,MATCH(BN663,データ!$B$7:$B$26),MATCH(BL663,データ!$C$6:$E$6)),IF(BK663="ヒノキ",INDEX(データ!$C$32:$E$51,MATCH(BN663,データ!$B$32:$B$51),MATCH(BL663,データ!$C$31:$E$31)),IF(BK663="マツ",INDEX(データ!#REF!,MATCH(BN663,データ!#REF!),MATCH(BL663,データ!#REF!)),IF(BK663="ザツ",INDEX(データ!#REF!,MATCH(BN663,データ!#REF!),MATCH(BL663,データ!#REF!)),""))))</f>
        <v/>
      </c>
      <c r="BQ663" s="22" t="str">
        <f t="shared" si="1053"/>
        <v/>
      </c>
      <c r="BR663" s="21" t="str">
        <f t="shared" si="1086"/>
        <v/>
      </c>
      <c r="BS663" s="21" t="str">
        <f t="shared" si="1087"/>
        <v/>
      </c>
      <c r="BT663" s="24" t="str">
        <f>IF(BK663="スギ",INDEX(データ!$H$7:$J$26,MATCH(BN663,データ!$G$7:$G$26),MATCH(BL663,データ!$H$6:$J$6)),IF(BK663="ヒノキ",INDEX(データ!$H$32:$J$51,MATCH(BN663,データ!$G$32:$G$51),MATCH(BL663,データ!$H$31:$J$31)),IF(BK663="マツ",INDEX(データ!#REF!,MATCH(BN663,データ!#REF!),MATCH(BL663,データ!#REF!)),IF(BK663="ザツ",INDEX(データ!#REF!,MATCH(BN663,データ!#REF!),MATCH(BL663,データ!#REF!)),""))))</f>
        <v/>
      </c>
      <c r="BU663" s="22" t="str">
        <f t="shared" si="1088"/>
        <v/>
      </c>
      <c r="BV663" s="21" t="str">
        <f t="shared" si="1089"/>
        <v/>
      </c>
      <c r="BW663" s="27" t="str">
        <f t="shared" si="1090"/>
        <v/>
      </c>
      <c r="BX663" s="24" t="str">
        <f t="shared" si="1091"/>
        <v/>
      </c>
      <c r="BY663" s="25" t="str">
        <f t="shared" si="1092"/>
        <v>0</v>
      </c>
      <c r="BZ663" s="26" t="str">
        <f t="shared" si="1093"/>
        <v/>
      </c>
      <c r="CA663" s="26" t="str">
        <f t="shared" si="1094"/>
        <v/>
      </c>
      <c r="CB663" s="26" t="str">
        <f t="shared" si="1095"/>
        <v/>
      </c>
      <c r="CC663" s="27" t="str">
        <f t="shared" si="1096"/>
        <v/>
      </c>
      <c r="CD663" s="26" t="str">
        <f t="shared" si="1097"/>
        <v/>
      </c>
      <c r="CE663" s="26" t="str">
        <f t="shared" si="1098"/>
        <v/>
      </c>
      <c r="CF663" s="45" t="s">
        <v>30</v>
      </c>
      <c r="CG663" s="55" t="str">
        <f>IF(ＣＳＶ貼付用!CM649="","",ＣＳＶ貼付用!CM649)</f>
        <v/>
      </c>
      <c r="CH663" s="38" t="str">
        <f>IF(ＣＳＶ貼付用!CO649="","",ＣＳＶ貼付用!CO649)</f>
        <v/>
      </c>
      <c r="CI663" s="38" t="str">
        <f>IF(ＣＳＶ貼付用!CQ649="","",ＣＳＶ貼付用!CQ649)</f>
        <v/>
      </c>
      <c r="CJ663" s="40" t="str">
        <f t="shared" si="1099"/>
        <v/>
      </c>
      <c r="CK663" s="41" t="str">
        <f>IF(林齢計算用!D649="","",林齢計算用!D649)</f>
        <v/>
      </c>
      <c r="CL663" s="41" t="str">
        <f t="shared" si="1100"/>
        <v/>
      </c>
      <c r="CM663" s="41" t="str">
        <f t="shared" si="1101"/>
        <v/>
      </c>
      <c r="CN663" s="23" t="str">
        <f>IF(CI663="スギ",INDEX(データ!$C$7:$E$26,MATCH(CL663,データ!$B$7:$B$26),MATCH(CJ663,データ!$C$6:$E$6)),IF(CI663="ヒノキ",INDEX(データ!$C$32:$E$51,MATCH(CL663,データ!$B$32:$B$51),MATCH(CJ663,データ!$C$31:$E$31)),IF(CI663="マツ",INDEX(データ!#REF!,MATCH(CL663,データ!#REF!),MATCH(CJ663,データ!#REF!)),IF(CI663="ザツ",INDEX(データ!#REF!,MATCH(CL663,データ!#REF!),MATCH(CJ663,データ!#REF!)),""))))</f>
        <v/>
      </c>
      <c r="CO663" s="22" t="str">
        <f t="shared" si="1054"/>
        <v/>
      </c>
      <c r="CP663" s="21" t="str">
        <f t="shared" si="1102"/>
        <v/>
      </c>
      <c r="CQ663" s="21" t="str">
        <f t="shared" si="1103"/>
        <v/>
      </c>
      <c r="CR663" s="24" t="str">
        <f>IF(CI663="スギ",INDEX(データ!$H$7:$J$26,MATCH(CL663,データ!$G$7:$G$26),MATCH(CJ663,データ!$H$6:$J$6)),IF(CI663="ヒノキ",INDEX(データ!$H$32:$J$51,MATCH(CL663,データ!$G$32:$G$51),MATCH(CJ663,データ!$H$31:$J$31)),IF(CI663="マツ",INDEX(データ!#REF!,MATCH(CL663,データ!#REF!),MATCH(CJ663,データ!#REF!)),IF(CI663="ザツ",INDEX(データ!#REF!,MATCH(CL663,データ!#REF!),MATCH(CJ663,データ!#REF!)),""))))</f>
        <v/>
      </c>
      <c r="CS663" s="22" t="str">
        <f t="shared" si="1104"/>
        <v/>
      </c>
      <c r="CT663" s="21" t="str">
        <f t="shared" si="1105"/>
        <v/>
      </c>
      <c r="CU663" s="27" t="str">
        <f t="shared" si="1106"/>
        <v/>
      </c>
      <c r="CV663" s="24" t="str">
        <f t="shared" si="1107"/>
        <v/>
      </c>
      <c r="CW663" s="25" t="str">
        <f t="shared" si="1108"/>
        <v>0</v>
      </c>
      <c r="CX663" s="26" t="str">
        <f t="shared" si="1109"/>
        <v/>
      </c>
      <c r="CY663" s="26" t="str">
        <f t="shared" si="1110"/>
        <v/>
      </c>
      <c r="CZ663" s="26" t="str">
        <f t="shared" si="1111"/>
        <v/>
      </c>
      <c r="DA663" s="27" t="str">
        <f t="shared" si="1112"/>
        <v/>
      </c>
      <c r="DB663" s="26" t="str">
        <f t="shared" si="1113"/>
        <v/>
      </c>
      <c r="DC663" s="26" t="str">
        <f t="shared" si="1114"/>
        <v/>
      </c>
      <c r="DD663" s="45" t="s">
        <v>30</v>
      </c>
      <c r="DE663" s="55" t="str">
        <f>IF(ＣＳＶ貼付用!DB649="","",ＣＳＶ貼付用!DB649)</f>
        <v/>
      </c>
      <c r="DF663" s="38" t="str">
        <f>IF(ＣＳＶ貼付用!DD649="","",ＣＳＶ貼付用!DD649)</f>
        <v/>
      </c>
      <c r="DG663" s="38" t="str">
        <f>IF(ＣＳＶ貼付用!DF649="","",ＣＳＶ貼付用!DF649)</f>
        <v/>
      </c>
      <c r="DH663" s="40" t="str">
        <f t="shared" si="1115"/>
        <v/>
      </c>
      <c r="DI663" s="41" t="str">
        <f>IF(林齢計算用!E649="","",林齢計算用!E649)</f>
        <v/>
      </c>
      <c r="DJ663" s="41" t="str">
        <f t="shared" si="1116"/>
        <v/>
      </c>
      <c r="DK663" s="41" t="str">
        <f t="shared" si="1117"/>
        <v/>
      </c>
      <c r="DL663" s="23" t="str">
        <f>IF(DG663="スギ",INDEX(データ!$C$7:$E$26,MATCH(DJ663,データ!$B$7:$B$26),MATCH(DH663,データ!$C$6:$E$6)),IF(DG663="ヒノキ",INDEX(データ!$C$32:$E$51,MATCH(DJ663,データ!$B$32:$B$51),MATCH(DH663,データ!$C$31:$E$31)),IF(DG663="マツ",INDEX(データ!#REF!,MATCH(DJ663,データ!#REF!),MATCH(DH663,データ!#REF!)),IF(DG663="ザツ",INDEX(データ!#REF!,MATCH(DJ663,データ!#REF!),MATCH(DH663,データ!#REF!)),""))))</f>
        <v/>
      </c>
      <c r="DM663" s="22" t="str">
        <f t="shared" si="1055"/>
        <v/>
      </c>
      <c r="DN663" s="21" t="str">
        <f t="shared" si="1118"/>
        <v/>
      </c>
      <c r="DO663" s="21" t="str">
        <f t="shared" si="1119"/>
        <v/>
      </c>
      <c r="DP663" s="24" t="str">
        <f>IF(DG663="スギ",INDEX(データ!$H$7:$J$26,MATCH(DJ663,データ!$G$7:$G$26),MATCH(DH663,データ!$H$6:$J$6)),IF(DG663="ヒノキ",INDEX(データ!$H$32:$J$51,MATCH(DJ663,データ!$G$32:$G$51),MATCH(DH663,データ!$H$31:$J$31)),IF(DG663="マツ",INDEX(データ!#REF!,MATCH(DJ663,データ!#REF!),MATCH(DH663,データ!#REF!)),IF(DG663="ザツ",INDEX(データ!#REF!,MATCH(DJ663,データ!#REF!),MATCH(DH663,データ!#REF!)),""))))</f>
        <v/>
      </c>
      <c r="DQ663" s="22" t="str">
        <f t="shared" si="1120"/>
        <v/>
      </c>
      <c r="DR663" s="21" t="str">
        <f t="shared" si="1121"/>
        <v/>
      </c>
      <c r="DS663" s="27" t="str">
        <f t="shared" si="1122"/>
        <v/>
      </c>
      <c r="DT663" s="24" t="str">
        <f t="shared" si="1123"/>
        <v/>
      </c>
      <c r="DU663" s="25" t="str">
        <f t="shared" si="1124"/>
        <v>0</v>
      </c>
      <c r="DV663" s="26" t="str">
        <f t="shared" si="1125"/>
        <v/>
      </c>
      <c r="DW663" s="26" t="str">
        <f t="shared" si="1126"/>
        <v/>
      </c>
      <c r="DX663" s="26" t="str">
        <f t="shared" si="1127"/>
        <v/>
      </c>
      <c r="DY663" s="27" t="str">
        <f t="shared" si="1128"/>
        <v/>
      </c>
      <c r="DZ663" s="26" t="str">
        <f t="shared" si="1129"/>
        <v/>
      </c>
      <c r="EA663" s="26" t="str">
        <f t="shared" si="1130"/>
        <v/>
      </c>
      <c r="EB663" s="45" t="s">
        <v>30</v>
      </c>
      <c r="EC663" s="55" t="str">
        <f>IF(ＣＳＶ貼付用!DQ649="","",ＣＳＶ貼付用!DQ649)</f>
        <v/>
      </c>
      <c r="ED663" s="38" t="str">
        <f>IF(ＣＳＶ貼付用!DS649="","",ＣＳＶ貼付用!DS649)</f>
        <v/>
      </c>
      <c r="EE663" s="38" t="str">
        <f>IF(ＣＳＶ貼付用!DU649="","",ＣＳＶ貼付用!DU649)</f>
        <v/>
      </c>
      <c r="EF663" s="40" t="str">
        <f t="shared" si="1131"/>
        <v/>
      </c>
      <c r="EG663" s="41" t="str">
        <f>IF(林齢計算用!F649="","",林齢計算用!F649)</f>
        <v/>
      </c>
      <c r="EH663" s="41" t="str">
        <f t="shared" si="1132"/>
        <v/>
      </c>
      <c r="EI663" s="41" t="str">
        <f t="shared" si="1133"/>
        <v/>
      </c>
      <c r="EJ663" s="23" t="str">
        <f>IF(EE663="スギ",INDEX(データ!$C$7:$E$26,MATCH(EH663,データ!$B$7:$B$26),MATCH(EF663,データ!$C$6:$E$6)),IF(EE663="ヒノキ",INDEX(データ!$C$32:$E$51,MATCH(EH663,データ!$B$32:$B$51),MATCH(EF663,データ!$C$31:$E$31)),IF(EE663="マツ",INDEX(データ!#REF!,MATCH(EH663,データ!#REF!),MATCH(EF663,データ!#REF!)),IF(EE663="ザツ",INDEX(データ!#REF!,MATCH(EH663,データ!#REF!),MATCH(EF663,データ!#REF!)),""))))</f>
        <v/>
      </c>
      <c r="EK663" s="22" t="str">
        <f t="shared" si="1056"/>
        <v/>
      </c>
      <c r="EL663" s="21" t="str">
        <f t="shared" si="1134"/>
        <v/>
      </c>
      <c r="EM663" s="21" t="str">
        <f t="shared" si="1135"/>
        <v/>
      </c>
      <c r="EN663" s="24" t="str">
        <f>IF(EE663="スギ",INDEX(データ!$H$7:$J$26,MATCH(EH663,データ!$G$7:$G$26),MATCH(EF663,データ!$H$6:$J$6)),IF(EE663="ヒノキ",INDEX(データ!$H$32:$J$51,MATCH(EH663,データ!$G$32:$G$51),MATCH(EF663,データ!$H$31:$J$31)),IF(EE663="マツ",INDEX(データ!#REF!,MATCH(EH663,データ!#REF!),MATCH(EF663,データ!#REF!)),IF(EE663="ザツ",INDEX(データ!#REF!,MATCH(EH663,データ!#REF!),MATCH(EF663,データ!#REF!)),""))))</f>
        <v/>
      </c>
      <c r="EO663" s="22" t="str">
        <f t="shared" si="1136"/>
        <v/>
      </c>
      <c r="EP663" s="21" t="str">
        <f t="shared" si="1137"/>
        <v/>
      </c>
      <c r="EQ663" s="27" t="str">
        <f t="shared" si="1138"/>
        <v/>
      </c>
      <c r="ER663" s="24" t="str">
        <f t="shared" si="1139"/>
        <v/>
      </c>
      <c r="ES663" s="25" t="str">
        <f t="shared" si="1140"/>
        <v>0</v>
      </c>
      <c r="ET663" s="26" t="str">
        <f t="shared" si="1141"/>
        <v/>
      </c>
      <c r="EU663" s="26" t="str">
        <f t="shared" si="1142"/>
        <v/>
      </c>
      <c r="EV663" s="26" t="str">
        <f t="shared" si="1143"/>
        <v/>
      </c>
      <c r="EW663" s="27" t="str">
        <f t="shared" si="1144"/>
        <v/>
      </c>
      <c r="EX663" s="26" t="str">
        <f t="shared" si="1145"/>
        <v/>
      </c>
      <c r="EY663" s="26" t="str">
        <f t="shared" si="1146"/>
        <v/>
      </c>
      <c r="EZ663" s="26">
        <f t="shared" si="1147"/>
        <v>0</v>
      </c>
      <c r="FA663" s="43"/>
    </row>
    <row r="664" spans="1:157" ht="15.95" customHeight="1" x14ac:dyDescent="0.15">
      <c r="A664" s="21"/>
      <c r="B664" s="36" t="str">
        <f>IF(ＣＳＶ貼付用!G650="","",ＣＳＶ貼付用!G650)</f>
        <v/>
      </c>
      <c r="C664" s="36" t="str">
        <f>IF(ＣＳＶ貼付用!I650="","",ＣＳＶ貼付用!I650)</f>
        <v/>
      </c>
      <c r="D664" s="36" t="str">
        <f>IF(ＣＳＶ貼付用!J650="","",ＣＳＶ貼付用!J650)</f>
        <v/>
      </c>
      <c r="E664" s="36" t="str">
        <f>IF(ＣＳＶ貼付用!F650="","",ＣＳＶ貼付用!F650)</f>
        <v/>
      </c>
      <c r="F664" s="38" t="str">
        <f>IF(ＣＳＶ貼付用!T650="","",ＣＳＶ貼付用!T650)</f>
        <v/>
      </c>
      <c r="G664" s="38"/>
      <c r="H664" s="38" t="str">
        <f>IF(ＣＳＶ貼付用!GJ650="","",ＣＳＶ貼付用!GJ650)</f>
        <v/>
      </c>
      <c r="I664" s="38" t="str">
        <f>IF(ＣＳＶ貼付用!GL650="","",ＣＳＶ貼付用!GL650)</f>
        <v/>
      </c>
      <c r="J664" s="38" t="str">
        <f>IF(ＣＳＶ貼付用!GN650="","",ＣＳＶ貼付用!GN650)</f>
        <v/>
      </c>
      <c r="K664" s="38" t="str">
        <f>IF(ＣＳＶ貼付用!GP650="","",ＣＳＶ貼付用!GP650)</f>
        <v/>
      </c>
      <c r="L664" s="45" t="s">
        <v>30</v>
      </c>
      <c r="M664" s="55" t="str">
        <f>IF(ＣＳＶ貼付用!AT650="","",ＣＳＶ貼付用!AT650)</f>
        <v/>
      </c>
      <c r="N664" s="38" t="str">
        <f>IF(ＣＳＶ貼付用!AV650="","",ＣＳＶ貼付用!AV650)</f>
        <v/>
      </c>
      <c r="O664" s="38" t="str">
        <f>IF(ＣＳＶ貼付用!AX650="","",ＣＳＶ貼付用!AX650)</f>
        <v/>
      </c>
      <c r="P664" s="40" t="str">
        <f>IF(ＣＳＶ貼付用!FE650="","",ＣＳＶ貼付用!FE650)</f>
        <v/>
      </c>
      <c r="Q664" s="41" t="str">
        <f>IF(林齢計算用!A650="","",林齢計算用!A650)</f>
        <v/>
      </c>
      <c r="R664" s="41" t="str">
        <f t="shared" si="1057"/>
        <v/>
      </c>
      <c r="S664" s="56" t="str">
        <f>IF(ＣＳＶ貼付用!EG650="","",ＣＳＶ貼付用!EG650*10)</f>
        <v/>
      </c>
      <c r="T664" s="23" t="str">
        <f>IF(O664="スギ",INDEX(データ!$C$7:$E$26,MATCH(R664,データ!$B$7:$B$26),MATCH(P664,データ!$C$6:$E$6)),IF(O664="ヒノキ",INDEX(データ!$C$32:$E$51,MATCH(R664,データ!$B$32:$B$51),MATCH(P664,データ!$C$31:$E$31)),IF(O664="マツ",INDEX(データ!#REF!,MATCH(R664,データ!#REF!),MATCH(P664,データ!#REF!)),IF(O664="ザツ",INDEX(データ!#REF!,MATCH(R664,データ!#REF!),MATCH(P664,データ!#REF!)),""))))</f>
        <v/>
      </c>
      <c r="U664" s="22" t="str">
        <f t="shared" si="1148"/>
        <v/>
      </c>
      <c r="V664" s="21" t="str">
        <f t="shared" si="1152"/>
        <v/>
      </c>
      <c r="W664" s="21" t="str">
        <f t="shared" si="1149"/>
        <v/>
      </c>
      <c r="X664" s="23" t="str">
        <f>IF(O664="スギ",INDEX(データ!$H$7:$J$26,MATCH(R664,データ!$G$7:$G$26),MATCH(P664,データ!$H$6:$J$6)),IF(O664="ヒノキ",INDEX(データ!$H$32:$J$51,MATCH(R664,データ!$G$32:$G$51),MATCH(P664,データ!$H$31:$J$31)),IF(O664="マツ",INDEX(データ!#REF!,MATCH(R664,データ!#REF!),MATCH(P664,データ!#REF!)),IF(O664="ザツ",INDEX(データ!#REF!,MATCH(R664,データ!#REF!),MATCH(P664,データ!#REF!)),""))))</f>
        <v/>
      </c>
      <c r="Y664" s="22" t="str">
        <f t="shared" si="1150"/>
        <v/>
      </c>
      <c r="Z664" s="21" t="str">
        <f t="shared" si="1151"/>
        <v/>
      </c>
      <c r="AA664" s="27" t="str">
        <f t="shared" si="1058"/>
        <v/>
      </c>
      <c r="AB664" s="24" t="str">
        <f t="shared" si="1059"/>
        <v/>
      </c>
      <c r="AC664" s="25" t="str">
        <f t="shared" si="1060"/>
        <v>0</v>
      </c>
      <c r="AD664" s="26" t="str">
        <f t="shared" si="1061"/>
        <v/>
      </c>
      <c r="AE664" s="26" t="str">
        <f t="shared" si="1062"/>
        <v/>
      </c>
      <c r="AF664" s="26" t="str">
        <f t="shared" si="1063"/>
        <v/>
      </c>
      <c r="AG664" s="27" t="str">
        <f t="shared" si="1064"/>
        <v/>
      </c>
      <c r="AH664" s="26" t="str">
        <f t="shared" si="1065"/>
        <v/>
      </c>
      <c r="AI664" s="26" t="str">
        <f t="shared" si="1066"/>
        <v/>
      </c>
      <c r="AJ664" s="45" t="s">
        <v>30</v>
      </c>
      <c r="AK664" s="55" t="str">
        <f>IF(ＣＳＶ貼付用!BI650="","",ＣＳＶ貼付用!BI650)</f>
        <v/>
      </c>
      <c r="AL664" s="38" t="str">
        <f>IF(ＣＳＶ貼付用!BK650="","",ＣＳＶ貼付用!BK650)</f>
        <v/>
      </c>
      <c r="AM664" s="38" t="str">
        <f>IF(ＣＳＶ貼付用!BM650="","",ＣＳＶ貼付用!BM650)</f>
        <v/>
      </c>
      <c r="AN664" s="40" t="str">
        <f t="shared" si="1067"/>
        <v/>
      </c>
      <c r="AO664" s="41" t="str">
        <f>IF(林齢計算用!B650="","",林齢計算用!B650)</f>
        <v/>
      </c>
      <c r="AP664" s="41" t="str">
        <f t="shared" si="1068"/>
        <v/>
      </c>
      <c r="AQ664" s="41" t="str">
        <f t="shared" si="1069"/>
        <v/>
      </c>
      <c r="AR664" s="23" t="str">
        <f>IF(AM664="スギ",INDEX(データ!$C$7:$E$26,MATCH(AP664,データ!$B$7:$B$26),MATCH(AN664,データ!$C$6:$E$6)),IF(AM664="ヒノキ",INDEX(データ!$C$32:$E$51,MATCH(AP664,データ!$B$32:$B$51),MATCH(AN664,データ!$C$31:$E$31)),IF(AM664="マツ",INDEX(データ!#REF!,MATCH(AP664,データ!#REF!),MATCH(AN664,データ!#REF!)),IF(AM664="ザツ",INDEX(データ!#REF!,MATCH(AP664,データ!#REF!),MATCH(AN664,データ!#REF!)),""))))</f>
        <v/>
      </c>
      <c r="AS664" s="22" t="str">
        <f t="shared" si="1052"/>
        <v/>
      </c>
      <c r="AT664" s="21" t="str">
        <f t="shared" si="1070"/>
        <v/>
      </c>
      <c r="AU664" s="21" t="str">
        <f t="shared" si="1071"/>
        <v/>
      </c>
      <c r="AV664" s="24" t="str">
        <f>IF(AM664="スギ",INDEX(データ!$H$7:$J$26,MATCH(AP664,データ!$G$7:$G$26),MATCH(AN664,データ!$H$6:$J$6)),IF(AM664="ヒノキ",INDEX(データ!$H$32:$J$51,MATCH(AP664,データ!$G$32:$G$51),MATCH(AN664,データ!$H$31:$J$31)),IF(AM664="マツ",INDEX(データ!#REF!,MATCH(AP664,データ!#REF!),MATCH(AN664,データ!#REF!)),IF(AM664="ザツ",INDEX(データ!#REF!,MATCH(AP664,データ!#REF!),MATCH(AN664,データ!#REF!)),""))))</f>
        <v/>
      </c>
      <c r="AW664" s="22" t="str">
        <f t="shared" si="1072"/>
        <v/>
      </c>
      <c r="AX664" s="21" t="str">
        <f t="shared" si="1073"/>
        <v/>
      </c>
      <c r="AY664" s="27" t="str">
        <f t="shared" si="1074"/>
        <v/>
      </c>
      <c r="AZ664" s="24" t="str">
        <f t="shared" si="1075"/>
        <v/>
      </c>
      <c r="BA664" s="25" t="str">
        <f t="shared" si="1076"/>
        <v>0</v>
      </c>
      <c r="BB664" s="26" t="str">
        <f t="shared" si="1077"/>
        <v/>
      </c>
      <c r="BC664" s="26" t="str">
        <f t="shared" si="1078"/>
        <v/>
      </c>
      <c r="BD664" s="26" t="str">
        <f t="shared" si="1079"/>
        <v/>
      </c>
      <c r="BE664" s="27" t="str">
        <f t="shared" si="1080"/>
        <v/>
      </c>
      <c r="BF664" s="26" t="str">
        <f t="shared" si="1081"/>
        <v/>
      </c>
      <c r="BG664" s="26" t="str">
        <f t="shared" si="1082"/>
        <v/>
      </c>
      <c r="BH664" s="45" t="s">
        <v>30</v>
      </c>
      <c r="BI664" s="55" t="str">
        <f>IF(ＣＳＶ貼付用!BX650="","",ＣＳＶ貼付用!BX650)</f>
        <v/>
      </c>
      <c r="BJ664" s="38" t="str">
        <f>IF(ＣＳＶ貼付用!BZ650="","",ＣＳＶ貼付用!BZ650)</f>
        <v/>
      </c>
      <c r="BK664" s="38" t="str">
        <f>IF(ＣＳＶ貼付用!CB650="","",ＣＳＶ貼付用!CB650)</f>
        <v/>
      </c>
      <c r="BL664" s="40" t="str">
        <f t="shared" si="1083"/>
        <v/>
      </c>
      <c r="BM664" s="41" t="str">
        <f>IF(林齢計算用!C650="","",林齢計算用!C650)</f>
        <v/>
      </c>
      <c r="BN664" s="41" t="str">
        <f t="shared" si="1084"/>
        <v/>
      </c>
      <c r="BO664" s="41" t="str">
        <f t="shared" si="1085"/>
        <v/>
      </c>
      <c r="BP664" s="23" t="str">
        <f>IF(BK664="スギ",INDEX(データ!$C$7:$E$26,MATCH(BN664,データ!$B$7:$B$26),MATCH(BL664,データ!$C$6:$E$6)),IF(BK664="ヒノキ",INDEX(データ!$C$32:$E$51,MATCH(BN664,データ!$B$32:$B$51),MATCH(BL664,データ!$C$31:$E$31)),IF(BK664="マツ",INDEX(データ!#REF!,MATCH(BN664,データ!#REF!),MATCH(BL664,データ!#REF!)),IF(BK664="ザツ",INDEX(データ!#REF!,MATCH(BN664,データ!#REF!),MATCH(BL664,データ!#REF!)),""))))</f>
        <v/>
      </c>
      <c r="BQ664" s="22" t="str">
        <f t="shared" si="1053"/>
        <v/>
      </c>
      <c r="BR664" s="21" t="str">
        <f t="shared" si="1086"/>
        <v/>
      </c>
      <c r="BS664" s="21" t="str">
        <f t="shared" si="1087"/>
        <v/>
      </c>
      <c r="BT664" s="24" t="str">
        <f>IF(BK664="スギ",INDEX(データ!$H$7:$J$26,MATCH(BN664,データ!$G$7:$G$26),MATCH(BL664,データ!$H$6:$J$6)),IF(BK664="ヒノキ",INDEX(データ!$H$32:$J$51,MATCH(BN664,データ!$G$32:$G$51),MATCH(BL664,データ!$H$31:$J$31)),IF(BK664="マツ",INDEX(データ!#REF!,MATCH(BN664,データ!#REF!),MATCH(BL664,データ!#REF!)),IF(BK664="ザツ",INDEX(データ!#REF!,MATCH(BN664,データ!#REF!),MATCH(BL664,データ!#REF!)),""))))</f>
        <v/>
      </c>
      <c r="BU664" s="22" t="str">
        <f t="shared" si="1088"/>
        <v/>
      </c>
      <c r="BV664" s="21" t="str">
        <f t="shared" si="1089"/>
        <v/>
      </c>
      <c r="BW664" s="27" t="str">
        <f t="shared" si="1090"/>
        <v/>
      </c>
      <c r="BX664" s="24" t="str">
        <f t="shared" si="1091"/>
        <v/>
      </c>
      <c r="BY664" s="25" t="str">
        <f t="shared" si="1092"/>
        <v>0</v>
      </c>
      <c r="BZ664" s="26" t="str">
        <f t="shared" si="1093"/>
        <v/>
      </c>
      <c r="CA664" s="26" t="str">
        <f t="shared" si="1094"/>
        <v/>
      </c>
      <c r="CB664" s="26" t="str">
        <f t="shared" si="1095"/>
        <v/>
      </c>
      <c r="CC664" s="27" t="str">
        <f t="shared" si="1096"/>
        <v/>
      </c>
      <c r="CD664" s="26" t="str">
        <f t="shared" si="1097"/>
        <v/>
      </c>
      <c r="CE664" s="26" t="str">
        <f t="shared" si="1098"/>
        <v/>
      </c>
      <c r="CF664" s="45" t="s">
        <v>30</v>
      </c>
      <c r="CG664" s="55" t="str">
        <f>IF(ＣＳＶ貼付用!CM650="","",ＣＳＶ貼付用!CM650)</f>
        <v/>
      </c>
      <c r="CH664" s="38" t="str">
        <f>IF(ＣＳＶ貼付用!CO650="","",ＣＳＶ貼付用!CO650)</f>
        <v/>
      </c>
      <c r="CI664" s="38" t="str">
        <f>IF(ＣＳＶ貼付用!CQ650="","",ＣＳＶ貼付用!CQ650)</f>
        <v/>
      </c>
      <c r="CJ664" s="40" t="str">
        <f t="shared" si="1099"/>
        <v/>
      </c>
      <c r="CK664" s="41" t="str">
        <f>IF(林齢計算用!D650="","",林齢計算用!D650)</f>
        <v/>
      </c>
      <c r="CL664" s="41" t="str">
        <f t="shared" si="1100"/>
        <v/>
      </c>
      <c r="CM664" s="41" t="str">
        <f t="shared" si="1101"/>
        <v/>
      </c>
      <c r="CN664" s="23" t="str">
        <f>IF(CI664="スギ",INDEX(データ!$C$7:$E$26,MATCH(CL664,データ!$B$7:$B$26),MATCH(CJ664,データ!$C$6:$E$6)),IF(CI664="ヒノキ",INDEX(データ!$C$32:$E$51,MATCH(CL664,データ!$B$32:$B$51),MATCH(CJ664,データ!$C$31:$E$31)),IF(CI664="マツ",INDEX(データ!#REF!,MATCH(CL664,データ!#REF!),MATCH(CJ664,データ!#REF!)),IF(CI664="ザツ",INDEX(データ!#REF!,MATCH(CL664,データ!#REF!),MATCH(CJ664,データ!#REF!)),""))))</f>
        <v/>
      </c>
      <c r="CO664" s="22" t="str">
        <f t="shared" si="1054"/>
        <v/>
      </c>
      <c r="CP664" s="21" t="str">
        <f t="shared" si="1102"/>
        <v/>
      </c>
      <c r="CQ664" s="21" t="str">
        <f t="shared" si="1103"/>
        <v/>
      </c>
      <c r="CR664" s="24" t="str">
        <f>IF(CI664="スギ",INDEX(データ!$H$7:$J$26,MATCH(CL664,データ!$G$7:$G$26),MATCH(CJ664,データ!$H$6:$J$6)),IF(CI664="ヒノキ",INDEX(データ!$H$32:$J$51,MATCH(CL664,データ!$G$32:$G$51),MATCH(CJ664,データ!$H$31:$J$31)),IF(CI664="マツ",INDEX(データ!#REF!,MATCH(CL664,データ!#REF!),MATCH(CJ664,データ!#REF!)),IF(CI664="ザツ",INDEX(データ!#REF!,MATCH(CL664,データ!#REF!),MATCH(CJ664,データ!#REF!)),""))))</f>
        <v/>
      </c>
      <c r="CS664" s="22" t="str">
        <f t="shared" si="1104"/>
        <v/>
      </c>
      <c r="CT664" s="21" t="str">
        <f t="shared" si="1105"/>
        <v/>
      </c>
      <c r="CU664" s="27" t="str">
        <f t="shared" si="1106"/>
        <v/>
      </c>
      <c r="CV664" s="24" t="str">
        <f t="shared" si="1107"/>
        <v/>
      </c>
      <c r="CW664" s="25" t="str">
        <f t="shared" si="1108"/>
        <v>0</v>
      </c>
      <c r="CX664" s="26" t="str">
        <f t="shared" si="1109"/>
        <v/>
      </c>
      <c r="CY664" s="26" t="str">
        <f t="shared" si="1110"/>
        <v/>
      </c>
      <c r="CZ664" s="26" t="str">
        <f t="shared" si="1111"/>
        <v/>
      </c>
      <c r="DA664" s="27" t="str">
        <f t="shared" si="1112"/>
        <v/>
      </c>
      <c r="DB664" s="26" t="str">
        <f t="shared" si="1113"/>
        <v/>
      </c>
      <c r="DC664" s="26" t="str">
        <f t="shared" si="1114"/>
        <v/>
      </c>
      <c r="DD664" s="45" t="s">
        <v>30</v>
      </c>
      <c r="DE664" s="55" t="str">
        <f>IF(ＣＳＶ貼付用!DB650="","",ＣＳＶ貼付用!DB650)</f>
        <v/>
      </c>
      <c r="DF664" s="38" t="str">
        <f>IF(ＣＳＶ貼付用!DD650="","",ＣＳＶ貼付用!DD650)</f>
        <v/>
      </c>
      <c r="DG664" s="38" t="str">
        <f>IF(ＣＳＶ貼付用!DF650="","",ＣＳＶ貼付用!DF650)</f>
        <v/>
      </c>
      <c r="DH664" s="40" t="str">
        <f t="shared" si="1115"/>
        <v/>
      </c>
      <c r="DI664" s="41" t="str">
        <f>IF(林齢計算用!E650="","",林齢計算用!E650)</f>
        <v/>
      </c>
      <c r="DJ664" s="41" t="str">
        <f t="shared" si="1116"/>
        <v/>
      </c>
      <c r="DK664" s="41" t="str">
        <f t="shared" si="1117"/>
        <v/>
      </c>
      <c r="DL664" s="23" t="str">
        <f>IF(DG664="スギ",INDEX(データ!$C$7:$E$26,MATCH(DJ664,データ!$B$7:$B$26),MATCH(DH664,データ!$C$6:$E$6)),IF(DG664="ヒノキ",INDEX(データ!$C$32:$E$51,MATCH(DJ664,データ!$B$32:$B$51),MATCH(DH664,データ!$C$31:$E$31)),IF(DG664="マツ",INDEX(データ!#REF!,MATCH(DJ664,データ!#REF!),MATCH(DH664,データ!#REF!)),IF(DG664="ザツ",INDEX(データ!#REF!,MATCH(DJ664,データ!#REF!),MATCH(DH664,データ!#REF!)),""))))</f>
        <v/>
      </c>
      <c r="DM664" s="22" t="str">
        <f t="shared" si="1055"/>
        <v/>
      </c>
      <c r="DN664" s="21" t="str">
        <f t="shared" si="1118"/>
        <v/>
      </c>
      <c r="DO664" s="21" t="str">
        <f t="shared" si="1119"/>
        <v/>
      </c>
      <c r="DP664" s="24" t="str">
        <f>IF(DG664="スギ",INDEX(データ!$H$7:$J$26,MATCH(DJ664,データ!$G$7:$G$26),MATCH(DH664,データ!$H$6:$J$6)),IF(DG664="ヒノキ",INDEX(データ!$H$32:$J$51,MATCH(DJ664,データ!$G$32:$G$51),MATCH(DH664,データ!$H$31:$J$31)),IF(DG664="マツ",INDEX(データ!#REF!,MATCH(DJ664,データ!#REF!),MATCH(DH664,データ!#REF!)),IF(DG664="ザツ",INDEX(データ!#REF!,MATCH(DJ664,データ!#REF!),MATCH(DH664,データ!#REF!)),""))))</f>
        <v/>
      </c>
      <c r="DQ664" s="22" t="str">
        <f t="shared" si="1120"/>
        <v/>
      </c>
      <c r="DR664" s="21" t="str">
        <f t="shared" si="1121"/>
        <v/>
      </c>
      <c r="DS664" s="27" t="str">
        <f t="shared" si="1122"/>
        <v/>
      </c>
      <c r="DT664" s="24" t="str">
        <f t="shared" si="1123"/>
        <v/>
      </c>
      <c r="DU664" s="25" t="str">
        <f t="shared" si="1124"/>
        <v>0</v>
      </c>
      <c r="DV664" s="26" t="str">
        <f t="shared" si="1125"/>
        <v/>
      </c>
      <c r="DW664" s="26" t="str">
        <f t="shared" si="1126"/>
        <v/>
      </c>
      <c r="DX664" s="26" t="str">
        <f t="shared" si="1127"/>
        <v/>
      </c>
      <c r="DY664" s="27" t="str">
        <f t="shared" si="1128"/>
        <v/>
      </c>
      <c r="DZ664" s="26" t="str">
        <f t="shared" si="1129"/>
        <v/>
      </c>
      <c r="EA664" s="26" t="str">
        <f t="shared" si="1130"/>
        <v/>
      </c>
      <c r="EB664" s="45" t="s">
        <v>30</v>
      </c>
      <c r="EC664" s="55" t="str">
        <f>IF(ＣＳＶ貼付用!DQ650="","",ＣＳＶ貼付用!DQ650)</f>
        <v/>
      </c>
      <c r="ED664" s="38" t="str">
        <f>IF(ＣＳＶ貼付用!DS650="","",ＣＳＶ貼付用!DS650)</f>
        <v/>
      </c>
      <c r="EE664" s="38" t="str">
        <f>IF(ＣＳＶ貼付用!DU650="","",ＣＳＶ貼付用!DU650)</f>
        <v/>
      </c>
      <c r="EF664" s="40" t="str">
        <f t="shared" si="1131"/>
        <v/>
      </c>
      <c r="EG664" s="41" t="str">
        <f>IF(林齢計算用!F650="","",林齢計算用!F650)</f>
        <v/>
      </c>
      <c r="EH664" s="41" t="str">
        <f t="shared" si="1132"/>
        <v/>
      </c>
      <c r="EI664" s="41" t="str">
        <f t="shared" si="1133"/>
        <v/>
      </c>
      <c r="EJ664" s="23" t="str">
        <f>IF(EE664="スギ",INDEX(データ!$C$7:$E$26,MATCH(EH664,データ!$B$7:$B$26),MATCH(EF664,データ!$C$6:$E$6)),IF(EE664="ヒノキ",INDEX(データ!$C$32:$E$51,MATCH(EH664,データ!$B$32:$B$51),MATCH(EF664,データ!$C$31:$E$31)),IF(EE664="マツ",INDEX(データ!#REF!,MATCH(EH664,データ!#REF!),MATCH(EF664,データ!#REF!)),IF(EE664="ザツ",INDEX(データ!#REF!,MATCH(EH664,データ!#REF!),MATCH(EF664,データ!#REF!)),""))))</f>
        <v/>
      </c>
      <c r="EK664" s="22" t="str">
        <f t="shared" si="1056"/>
        <v/>
      </c>
      <c r="EL664" s="21" t="str">
        <f t="shared" si="1134"/>
        <v/>
      </c>
      <c r="EM664" s="21" t="str">
        <f t="shared" si="1135"/>
        <v/>
      </c>
      <c r="EN664" s="24" t="str">
        <f>IF(EE664="スギ",INDEX(データ!$H$7:$J$26,MATCH(EH664,データ!$G$7:$G$26),MATCH(EF664,データ!$H$6:$J$6)),IF(EE664="ヒノキ",INDEX(データ!$H$32:$J$51,MATCH(EH664,データ!$G$32:$G$51),MATCH(EF664,データ!$H$31:$J$31)),IF(EE664="マツ",INDEX(データ!#REF!,MATCH(EH664,データ!#REF!),MATCH(EF664,データ!#REF!)),IF(EE664="ザツ",INDEX(データ!#REF!,MATCH(EH664,データ!#REF!),MATCH(EF664,データ!#REF!)),""))))</f>
        <v/>
      </c>
      <c r="EO664" s="22" t="str">
        <f t="shared" si="1136"/>
        <v/>
      </c>
      <c r="EP664" s="21" t="str">
        <f t="shared" si="1137"/>
        <v/>
      </c>
      <c r="EQ664" s="27" t="str">
        <f t="shared" si="1138"/>
        <v/>
      </c>
      <c r="ER664" s="24" t="str">
        <f t="shared" si="1139"/>
        <v/>
      </c>
      <c r="ES664" s="25" t="str">
        <f t="shared" si="1140"/>
        <v>0</v>
      </c>
      <c r="ET664" s="26" t="str">
        <f t="shared" si="1141"/>
        <v/>
      </c>
      <c r="EU664" s="26" t="str">
        <f t="shared" si="1142"/>
        <v/>
      </c>
      <c r="EV664" s="26" t="str">
        <f t="shared" si="1143"/>
        <v/>
      </c>
      <c r="EW664" s="27" t="str">
        <f t="shared" si="1144"/>
        <v/>
      </c>
      <c r="EX664" s="26" t="str">
        <f t="shared" si="1145"/>
        <v/>
      </c>
      <c r="EY664" s="26" t="str">
        <f t="shared" si="1146"/>
        <v/>
      </c>
      <c r="EZ664" s="26">
        <f t="shared" si="1147"/>
        <v>0</v>
      </c>
      <c r="FA664" s="43"/>
    </row>
    <row r="665" spans="1:157" ht="15.95" customHeight="1" x14ac:dyDescent="0.15">
      <c r="A665" s="21"/>
      <c r="B665" s="36" t="str">
        <f>IF(ＣＳＶ貼付用!G651="","",ＣＳＶ貼付用!G651)</f>
        <v/>
      </c>
      <c r="C665" s="36" t="str">
        <f>IF(ＣＳＶ貼付用!I651="","",ＣＳＶ貼付用!I651)</f>
        <v/>
      </c>
      <c r="D665" s="36" t="str">
        <f>IF(ＣＳＶ貼付用!J651="","",ＣＳＶ貼付用!J651)</f>
        <v/>
      </c>
      <c r="E665" s="36" t="str">
        <f>IF(ＣＳＶ貼付用!F651="","",ＣＳＶ貼付用!F651)</f>
        <v/>
      </c>
      <c r="F665" s="38" t="str">
        <f>IF(ＣＳＶ貼付用!T651="","",ＣＳＶ貼付用!T651)</f>
        <v/>
      </c>
      <c r="G665" s="38"/>
      <c r="H665" s="38" t="str">
        <f>IF(ＣＳＶ貼付用!GJ651="","",ＣＳＶ貼付用!GJ651)</f>
        <v/>
      </c>
      <c r="I665" s="38" t="str">
        <f>IF(ＣＳＶ貼付用!GL651="","",ＣＳＶ貼付用!GL651)</f>
        <v/>
      </c>
      <c r="J665" s="38" t="str">
        <f>IF(ＣＳＶ貼付用!GN651="","",ＣＳＶ貼付用!GN651)</f>
        <v/>
      </c>
      <c r="K665" s="38" t="str">
        <f>IF(ＣＳＶ貼付用!GP651="","",ＣＳＶ貼付用!GP651)</f>
        <v/>
      </c>
      <c r="L665" s="45" t="s">
        <v>30</v>
      </c>
      <c r="M665" s="55" t="str">
        <f>IF(ＣＳＶ貼付用!AT651="","",ＣＳＶ貼付用!AT651)</f>
        <v/>
      </c>
      <c r="N665" s="38" t="str">
        <f>IF(ＣＳＶ貼付用!AV651="","",ＣＳＶ貼付用!AV651)</f>
        <v/>
      </c>
      <c r="O665" s="38" t="str">
        <f>IF(ＣＳＶ貼付用!AX651="","",ＣＳＶ貼付用!AX651)</f>
        <v/>
      </c>
      <c r="P665" s="40" t="str">
        <f>IF(ＣＳＶ貼付用!FE651="","",ＣＳＶ貼付用!FE651)</f>
        <v/>
      </c>
      <c r="Q665" s="41" t="str">
        <f>IF(林齢計算用!A651="","",林齢計算用!A651)</f>
        <v/>
      </c>
      <c r="R665" s="41" t="str">
        <f t="shared" si="1057"/>
        <v/>
      </c>
      <c r="S665" s="56" t="str">
        <f>IF(ＣＳＶ貼付用!EG651="","",ＣＳＶ貼付用!EG651*10)</f>
        <v/>
      </c>
      <c r="T665" s="23" t="str">
        <f>IF(O665="スギ",INDEX(データ!$C$7:$E$26,MATCH(R665,データ!$B$7:$B$26),MATCH(P665,データ!$C$6:$E$6)),IF(O665="ヒノキ",INDEX(データ!$C$32:$E$51,MATCH(R665,データ!$B$32:$B$51),MATCH(P665,データ!$C$31:$E$31)),IF(O665="マツ",INDEX(データ!#REF!,MATCH(R665,データ!#REF!),MATCH(P665,データ!#REF!)),IF(O665="ザツ",INDEX(データ!#REF!,MATCH(R665,データ!#REF!),MATCH(P665,データ!#REF!)),""))))</f>
        <v/>
      </c>
      <c r="U665" s="22" t="str">
        <f t="shared" si="1148"/>
        <v/>
      </c>
      <c r="V665" s="21" t="str">
        <f t="shared" si="1152"/>
        <v/>
      </c>
      <c r="W665" s="21" t="str">
        <f t="shared" si="1149"/>
        <v/>
      </c>
      <c r="X665" s="23" t="str">
        <f>IF(O665="スギ",INDEX(データ!$H$7:$J$26,MATCH(R665,データ!$G$7:$G$26),MATCH(P665,データ!$H$6:$J$6)),IF(O665="ヒノキ",INDEX(データ!$H$32:$J$51,MATCH(R665,データ!$G$32:$G$51),MATCH(P665,データ!$H$31:$J$31)),IF(O665="マツ",INDEX(データ!#REF!,MATCH(R665,データ!#REF!),MATCH(P665,データ!#REF!)),IF(O665="ザツ",INDEX(データ!#REF!,MATCH(R665,データ!#REF!),MATCH(P665,データ!#REF!)),""))))</f>
        <v/>
      </c>
      <c r="Y665" s="22" t="str">
        <f t="shared" si="1150"/>
        <v/>
      </c>
      <c r="Z665" s="21" t="str">
        <f t="shared" si="1151"/>
        <v/>
      </c>
      <c r="AA665" s="27" t="str">
        <f t="shared" si="1058"/>
        <v/>
      </c>
      <c r="AB665" s="24" t="str">
        <f t="shared" si="1059"/>
        <v/>
      </c>
      <c r="AC665" s="25" t="str">
        <f t="shared" si="1060"/>
        <v>0</v>
      </c>
      <c r="AD665" s="26" t="str">
        <f t="shared" si="1061"/>
        <v/>
      </c>
      <c r="AE665" s="26" t="str">
        <f t="shared" si="1062"/>
        <v/>
      </c>
      <c r="AF665" s="26" t="str">
        <f t="shared" si="1063"/>
        <v/>
      </c>
      <c r="AG665" s="27" t="str">
        <f t="shared" si="1064"/>
        <v/>
      </c>
      <c r="AH665" s="26" t="str">
        <f t="shared" si="1065"/>
        <v/>
      </c>
      <c r="AI665" s="26" t="str">
        <f t="shared" si="1066"/>
        <v/>
      </c>
      <c r="AJ665" s="45" t="s">
        <v>30</v>
      </c>
      <c r="AK665" s="55" t="str">
        <f>IF(ＣＳＶ貼付用!BI651="","",ＣＳＶ貼付用!BI651)</f>
        <v/>
      </c>
      <c r="AL665" s="38" t="str">
        <f>IF(ＣＳＶ貼付用!BK651="","",ＣＳＶ貼付用!BK651)</f>
        <v/>
      </c>
      <c r="AM665" s="38" t="str">
        <f>IF(ＣＳＶ貼付用!BM651="","",ＣＳＶ貼付用!BM651)</f>
        <v/>
      </c>
      <c r="AN665" s="40" t="str">
        <f t="shared" si="1067"/>
        <v/>
      </c>
      <c r="AO665" s="41" t="str">
        <f>IF(林齢計算用!B651="","",林齢計算用!B651)</f>
        <v/>
      </c>
      <c r="AP665" s="41" t="str">
        <f t="shared" si="1068"/>
        <v/>
      </c>
      <c r="AQ665" s="41" t="str">
        <f t="shared" si="1069"/>
        <v/>
      </c>
      <c r="AR665" s="23" t="str">
        <f>IF(AM665="スギ",INDEX(データ!$C$7:$E$26,MATCH(AP665,データ!$B$7:$B$26),MATCH(AN665,データ!$C$6:$E$6)),IF(AM665="ヒノキ",INDEX(データ!$C$32:$E$51,MATCH(AP665,データ!$B$32:$B$51),MATCH(AN665,データ!$C$31:$E$31)),IF(AM665="マツ",INDEX(データ!#REF!,MATCH(AP665,データ!#REF!),MATCH(AN665,データ!#REF!)),IF(AM665="ザツ",INDEX(データ!#REF!,MATCH(AP665,データ!#REF!),MATCH(AN665,データ!#REF!)),""))))</f>
        <v/>
      </c>
      <c r="AS665" s="22" t="str">
        <f t="shared" si="1052"/>
        <v/>
      </c>
      <c r="AT665" s="21" t="str">
        <f t="shared" si="1070"/>
        <v/>
      </c>
      <c r="AU665" s="21" t="str">
        <f t="shared" si="1071"/>
        <v/>
      </c>
      <c r="AV665" s="24" t="str">
        <f>IF(AM665="スギ",INDEX(データ!$H$7:$J$26,MATCH(AP665,データ!$G$7:$G$26),MATCH(AN665,データ!$H$6:$J$6)),IF(AM665="ヒノキ",INDEX(データ!$H$32:$J$51,MATCH(AP665,データ!$G$32:$G$51),MATCH(AN665,データ!$H$31:$J$31)),IF(AM665="マツ",INDEX(データ!#REF!,MATCH(AP665,データ!#REF!),MATCH(AN665,データ!#REF!)),IF(AM665="ザツ",INDEX(データ!#REF!,MATCH(AP665,データ!#REF!),MATCH(AN665,データ!#REF!)),""))))</f>
        <v/>
      </c>
      <c r="AW665" s="22" t="str">
        <f t="shared" si="1072"/>
        <v/>
      </c>
      <c r="AX665" s="21" t="str">
        <f t="shared" si="1073"/>
        <v/>
      </c>
      <c r="AY665" s="27" t="str">
        <f t="shared" si="1074"/>
        <v/>
      </c>
      <c r="AZ665" s="24" t="str">
        <f t="shared" si="1075"/>
        <v/>
      </c>
      <c r="BA665" s="25" t="str">
        <f t="shared" si="1076"/>
        <v>0</v>
      </c>
      <c r="BB665" s="26" t="str">
        <f t="shared" si="1077"/>
        <v/>
      </c>
      <c r="BC665" s="26" t="str">
        <f t="shared" si="1078"/>
        <v/>
      </c>
      <c r="BD665" s="26" t="str">
        <f t="shared" si="1079"/>
        <v/>
      </c>
      <c r="BE665" s="27" t="str">
        <f t="shared" si="1080"/>
        <v/>
      </c>
      <c r="BF665" s="26" t="str">
        <f t="shared" si="1081"/>
        <v/>
      </c>
      <c r="BG665" s="26" t="str">
        <f t="shared" si="1082"/>
        <v/>
      </c>
      <c r="BH665" s="45" t="s">
        <v>30</v>
      </c>
      <c r="BI665" s="55" t="str">
        <f>IF(ＣＳＶ貼付用!BX651="","",ＣＳＶ貼付用!BX651)</f>
        <v/>
      </c>
      <c r="BJ665" s="38" t="str">
        <f>IF(ＣＳＶ貼付用!BZ651="","",ＣＳＶ貼付用!BZ651)</f>
        <v/>
      </c>
      <c r="BK665" s="38" t="str">
        <f>IF(ＣＳＶ貼付用!CB651="","",ＣＳＶ貼付用!CB651)</f>
        <v/>
      </c>
      <c r="BL665" s="40" t="str">
        <f t="shared" si="1083"/>
        <v/>
      </c>
      <c r="BM665" s="41" t="str">
        <f>IF(林齢計算用!C651="","",林齢計算用!C651)</f>
        <v/>
      </c>
      <c r="BN665" s="41" t="str">
        <f t="shared" si="1084"/>
        <v/>
      </c>
      <c r="BO665" s="41" t="str">
        <f t="shared" si="1085"/>
        <v/>
      </c>
      <c r="BP665" s="23" t="str">
        <f>IF(BK665="スギ",INDEX(データ!$C$7:$E$26,MATCH(BN665,データ!$B$7:$B$26),MATCH(BL665,データ!$C$6:$E$6)),IF(BK665="ヒノキ",INDEX(データ!$C$32:$E$51,MATCH(BN665,データ!$B$32:$B$51),MATCH(BL665,データ!$C$31:$E$31)),IF(BK665="マツ",INDEX(データ!#REF!,MATCH(BN665,データ!#REF!),MATCH(BL665,データ!#REF!)),IF(BK665="ザツ",INDEX(データ!#REF!,MATCH(BN665,データ!#REF!),MATCH(BL665,データ!#REF!)),""))))</f>
        <v/>
      </c>
      <c r="BQ665" s="22" t="str">
        <f t="shared" si="1053"/>
        <v/>
      </c>
      <c r="BR665" s="21" t="str">
        <f t="shared" si="1086"/>
        <v/>
      </c>
      <c r="BS665" s="21" t="str">
        <f t="shared" si="1087"/>
        <v/>
      </c>
      <c r="BT665" s="24" t="str">
        <f>IF(BK665="スギ",INDEX(データ!$H$7:$J$26,MATCH(BN665,データ!$G$7:$G$26),MATCH(BL665,データ!$H$6:$J$6)),IF(BK665="ヒノキ",INDEX(データ!$H$32:$J$51,MATCH(BN665,データ!$G$32:$G$51),MATCH(BL665,データ!$H$31:$J$31)),IF(BK665="マツ",INDEX(データ!#REF!,MATCH(BN665,データ!#REF!),MATCH(BL665,データ!#REF!)),IF(BK665="ザツ",INDEX(データ!#REF!,MATCH(BN665,データ!#REF!),MATCH(BL665,データ!#REF!)),""))))</f>
        <v/>
      </c>
      <c r="BU665" s="22" t="str">
        <f t="shared" si="1088"/>
        <v/>
      </c>
      <c r="BV665" s="21" t="str">
        <f t="shared" si="1089"/>
        <v/>
      </c>
      <c r="BW665" s="27" t="str">
        <f t="shared" si="1090"/>
        <v/>
      </c>
      <c r="BX665" s="24" t="str">
        <f t="shared" si="1091"/>
        <v/>
      </c>
      <c r="BY665" s="25" t="str">
        <f t="shared" si="1092"/>
        <v>0</v>
      </c>
      <c r="BZ665" s="26" t="str">
        <f t="shared" si="1093"/>
        <v/>
      </c>
      <c r="CA665" s="26" t="str">
        <f t="shared" si="1094"/>
        <v/>
      </c>
      <c r="CB665" s="26" t="str">
        <f t="shared" si="1095"/>
        <v/>
      </c>
      <c r="CC665" s="27" t="str">
        <f t="shared" si="1096"/>
        <v/>
      </c>
      <c r="CD665" s="26" t="str">
        <f t="shared" si="1097"/>
        <v/>
      </c>
      <c r="CE665" s="26" t="str">
        <f t="shared" si="1098"/>
        <v/>
      </c>
      <c r="CF665" s="45" t="s">
        <v>30</v>
      </c>
      <c r="CG665" s="55" t="str">
        <f>IF(ＣＳＶ貼付用!CM651="","",ＣＳＶ貼付用!CM651)</f>
        <v/>
      </c>
      <c r="CH665" s="38" t="str">
        <f>IF(ＣＳＶ貼付用!CO651="","",ＣＳＶ貼付用!CO651)</f>
        <v/>
      </c>
      <c r="CI665" s="38" t="str">
        <f>IF(ＣＳＶ貼付用!CQ651="","",ＣＳＶ貼付用!CQ651)</f>
        <v/>
      </c>
      <c r="CJ665" s="40" t="str">
        <f t="shared" si="1099"/>
        <v/>
      </c>
      <c r="CK665" s="41" t="str">
        <f>IF(林齢計算用!D651="","",林齢計算用!D651)</f>
        <v/>
      </c>
      <c r="CL665" s="41" t="str">
        <f t="shared" si="1100"/>
        <v/>
      </c>
      <c r="CM665" s="41" t="str">
        <f t="shared" si="1101"/>
        <v/>
      </c>
      <c r="CN665" s="23" t="str">
        <f>IF(CI665="スギ",INDEX(データ!$C$7:$E$26,MATCH(CL665,データ!$B$7:$B$26),MATCH(CJ665,データ!$C$6:$E$6)),IF(CI665="ヒノキ",INDEX(データ!$C$32:$E$51,MATCH(CL665,データ!$B$32:$B$51),MATCH(CJ665,データ!$C$31:$E$31)),IF(CI665="マツ",INDEX(データ!#REF!,MATCH(CL665,データ!#REF!),MATCH(CJ665,データ!#REF!)),IF(CI665="ザツ",INDEX(データ!#REF!,MATCH(CL665,データ!#REF!),MATCH(CJ665,データ!#REF!)),""))))</f>
        <v/>
      </c>
      <c r="CO665" s="22" t="str">
        <f t="shared" si="1054"/>
        <v/>
      </c>
      <c r="CP665" s="21" t="str">
        <f t="shared" si="1102"/>
        <v/>
      </c>
      <c r="CQ665" s="21" t="str">
        <f t="shared" si="1103"/>
        <v/>
      </c>
      <c r="CR665" s="24" t="str">
        <f>IF(CI665="スギ",INDEX(データ!$H$7:$J$26,MATCH(CL665,データ!$G$7:$G$26),MATCH(CJ665,データ!$H$6:$J$6)),IF(CI665="ヒノキ",INDEX(データ!$H$32:$J$51,MATCH(CL665,データ!$G$32:$G$51),MATCH(CJ665,データ!$H$31:$J$31)),IF(CI665="マツ",INDEX(データ!#REF!,MATCH(CL665,データ!#REF!),MATCH(CJ665,データ!#REF!)),IF(CI665="ザツ",INDEX(データ!#REF!,MATCH(CL665,データ!#REF!),MATCH(CJ665,データ!#REF!)),""))))</f>
        <v/>
      </c>
      <c r="CS665" s="22" t="str">
        <f t="shared" si="1104"/>
        <v/>
      </c>
      <c r="CT665" s="21" t="str">
        <f t="shared" si="1105"/>
        <v/>
      </c>
      <c r="CU665" s="27" t="str">
        <f t="shared" si="1106"/>
        <v/>
      </c>
      <c r="CV665" s="24" t="str">
        <f t="shared" si="1107"/>
        <v/>
      </c>
      <c r="CW665" s="25" t="str">
        <f t="shared" si="1108"/>
        <v>0</v>
      </c>
      <c r="CX665" s="26" t="str">
        <f t="shared" si="1109"/>
        <v/>
      </c>
      <c r="CY665" s="26" t="str">
        <f t="shared" si="1110"/>
        <v/>
      </c>
      <c r="CZ665" s="26" t="str">
        <f t="shared" si="1111"/>
        <v/>
      </c>
      <c r="DA665" s="27" t="str">
        <f t="shared" si="1112"/>
        <v/>
      </c>
      <c r="DB665" s="26" t="str">
        <f t="shared" si="1113"/>
        <v/>
      </c>
      <c r="DC665" s="26" t="str">
        <f t="shared" si="1114"/>
        <v/>
      </c>
      <c r="DD665" s="45" t="s">
        <v>30</v>
      </c>
      <c r="DE665" s="55" t="str">
        <f>IF(ＣＳＶ貼付用!DB651="","",ＣＳＶ貼付用!DB651)</f>
        <v/>
      </c>
      <c r="DF665" s="38" t="str">
        <f>IF(ＣＳＶ貼付用!DD651="","",ＣＳＶ貼付用!DD651)</f>
        <v/>
      </c>
      <c r="DG665" s="38" t="str">
        <f>IF(ＣＳＶ貼付用!DF651="","",ＣＳＶ貼付用!DF651)</f>
        <v/>
      </c>
      <c r="DH665" s="40" t="str">
        <f t="shared" si="1115"/>
        <v/>
      </c>
      <c r="DI665" s="41" t="str">
        <f>IF(林齢計算用!E651="","",林齢計算用!E651)</f>
        <v/>
      </c>
      <c r="DJ665" s="41" t="str">
        <f t="shared" si="1116"/>
        <v/>
      </c>
      <c r="DK665" s="41" t="str">
        <f t="shared" si="1117"/>
        <v/>
      </c>
      <c r="DL665" s="23" t="str">
        <f>IF(DG665="スギ",INDEX(データ!$C$7:$E$26,MATCH(DJ665,データ!$B$7:$B$26),MATCH(DH665,データ!$C$6:$E$6)),IF(DG665="ヒノキ",INDEX(データ!$C$32:$E$51,MATCH(DJ665,データ!$B$32:$B$51),MATCH(DH665,データ!$C$31:$E$31)),IF(DG665="マツ",INDEX(データ!#REF!,MATCH(DJ665,データ!#REF!),MATCH(DH665,データ!#REF!)),IF(DG665="ザツ",INDEX(データ!#REF!,MATCH(DJ665,データ!#REF!),MATCH(DH665,データ!#REF!)),""))))</f>
        <v/>
      </c>
      <c r="DM665" s="22" t="str">
        <f t="shared" si="1055"/>
        <v/>
      </c>
      <c r="DN665" s="21" t="str">
        <f t="shared" si="1118"/>
        <v/>
      </c>
      <c r="DO665" s="21" t="str">
        <f t="shared" si="1119"/>
        <v/>
      </c>
      <c r="DP665" s="24" t="str">
        <f>IF(DG665="スギ",INDEX(データ!$H$7:$J$26,MATCH(DJ665,データ!$G$7:$G$26),MATCH(DH665,データ!$H$6:$J$6)),IF(DG665="ヒノキ",INDEX(データ!$H$32:$J$51,MATCH(DJ665,データ!$G$32:$G$51),MATCH(DH665,データ!$H$31:$J$31)),IF(DG665="マツ",INDEX(データ!#REF!,MATCH(DJ665,データ!#REF!),MATCH(DH665,データ!#REF!)),IF(DG665="ザツ",INDEX(データ!#REF!,MATCH(DJ665,データ!#REF!),MATCH(DH665,データ!#REF!)),""))))</f>
        <v/>
      </c>
      <c r="DQ665" s="22" t="str">
        <f t="shared" si="1120"/>
        <v/>
      </c>
      <c r="DR665" s="21" t="str">
        <f t="shared" si="1121"/>
        <v/>
      </c>
      <c r="DS665" s="27" t="str">
        <f t="shared" si="1122"/>
        <v/>
      </c>
      <c r="DT665" s="24" t="str">
        <f t="shared" si="1123"/>
        <v/>
      </c>
      <c r="DU665" s="25" t="str">
        <f t="shared" si="1124"/>
        <v>0</v>
      </c>
      <c r="DV665" s="26" t="str">
        <f t="shared" si="1125"/>
        <v/>
      </c>
      <c r="DW665" s="26" t="str">
        <f t="shared" si="1126"/>
        <v/>
      </c>
      <c r="DX665" s="26" t="str">
        <f t="shared" si="1127"/>
        <v/>
      </c>
      <c r="DY665" s="27" t="str">
        <f t="shared" si="1128"/>
        <v/>
      </c>
      <c r="DZ665" s="26" t="str">
        <f t="shared" si="1129"/>
        <v/>
      </c>
      <c r="EA665" s="26" t="str">
        <f t="shared" si="1130"/>
        <v/>
      </c>
      <c r="EB665" s="45" t="s">
        <v>30</v>
      </c>
      <c r="EC665" s="55" t="str">
        <f>IF(ＣＳＶ貼付用!DQ651="","",ＣＳＶ貼付用!DQ651)</f>
        <v/>
      </c>
      <c r="ED665" s="38" t="str">
        <f>IF(ＣＳＶ貼付用!DS651="","",ＣＳＶ貼付用!DS651)</f>
        <v/>
      </c>
      <c r="EE665" s="38" t="str">
        <f>IF(ＣＳＶ貼付用!DU651="","",ＣＳＶ貼付用!DU651)</f>
        <v/>
      </c>
      <c r="EF665" s="40" t="str">
        <f t="shared" si="1131"/>
        <v/>
      </c>
      <c r="EG665" s="41" t="str">
        <f>IF(林齢計算用!F651="","",林齢計算用!F651)</f>
        <v/>
      </c>
      <c r="EH665" s="41" t="str">
        <f t="shared" si="1132"/>
        <v/>
      </c>
      <c r="EI665" s="41" t="str">
        <f t="shared" si="1133"/>
        <v/>
      </c>
      <c r="EJ665" s="23" t="str">
        <f>IF(EE665="スギ",INDEX(データ!$C$7:$E$26,MATCH(EH665,データ!$B$7:$B$26),MATCH(EF665,データ!$C$6:$E$6)),IF(EE665="ヒノキ",INDEX(データ!$C$32:$E$51,MATCH(EH665,データ!$B$32:$B$51),MATCH(EF665,データ!$C$31:$E$31)),IF(EE665="マツ",INDEX(データ!#REF!,MATCH(EH665,データ!#REF!),MATCH(EF665,データ!#REF!)),IF(EE665="ザツ",INDEX(データ!#REF!,MATCH(EH665,データ!#REF!),MATCH(EF665,データ!#REF!)),""))))</f>
        <v/>
      </c>
      <c r="EK665" s="22" t="str">
        <f t="shared" si="1056"/>
        <v/>
      </c>
      <c r="EL665" s="21" t="str">
        <f t="shared" si="1134"/>
        <v/>
      </c>
      <c r="EM665" s="21" t="str">
        <f t="shared" si="1135"/>
        <v/>
      </c>
      <c r="EN665" s="24" t="str">
        <f>IF(EE665="スギ",INDEX(データ!$H$7:$J$26,MATCH(EH665,データ!$G$7:$G$26),MATCH(EF665,データ!$H$6:$J$6)),IF(EE665="ヒノキ",INDEX(データ!$H$32:$J$51,MATCH(EH665,データ!$G$32:$G$51),MATCH(EF665,データ!$H$31:$J$31)),IF(EE665="マツ",INDEX(データ!#REF!,MATCH(EH665,データ!#REF!),MATCH(EF665,データ!#REF!)),IF(EE665="ザツ",INDEX(データ!#REF!,MATCH(EH665,データ!#REF!),MATCH(EF665,データ!#REF!)),""))))</f>
        <v/>
      </c>
      <c r="EO665" s="22" t="str">
        <f t="shared" si="1136"/>
        <v/>
      </c>
      <c r="EP665" s="21" t="str">
        <f t="shared" si="1137"/>
        <v/>
      </c>
      <c r="EQ665" s="27" t="str">
        <f t="shared" si="1138"/>
        <v/>
      </c>
      <c r="ER665" s="24" t="str">
        <f t="shared" si="1139"/>
        <v/>
      </c>
      <c r="ES665" s="25" t="str">
        <f t="shared" si="1140"/>
        <v>0</v>
      </c>
      <c r="ET665" s="26" t="str">
        <f t="shared" si="1141"/>
        <v/>
      </c>
      <c r="EU665" s="26" t="str">
        <f t="shared" si="1142"/>
        <v/>
      </c>
      <c r="EV665" s="26" t="str">
        <f t="shared" si="1143"/>
        <v/>
      </c>
      <c r="EW665" s="27" t="str">
        <f t="shared" si="1144"/>
        <v/>
      </c>
      <c r="EX665" s="26" t="str">
        <f t="shared" si="1145"/>
        <v/>
      </c>
      <c r="EY665" s="26" t="str">
        <f t="shared" si="1146"/>
        <v/>
      </c>
      <c r="EZ665" s="26">
        <f t="shared" si="1147"/>
        <v>0</v>
      </c>
      <c r="FA665" s="43"/>
    </row>
    <row r="666" spans="1:157" ht="15.95" customHeight="1" x14ac:dyDescent="0.15">
      <c r="A666" s="21"/>
      <c r="B666" s="36" t="str">
        <f>IF(ＣＳＶ貼付用!G652="","",ＣＳＶ貼付用!G652)</f>
        <v/>
      </c>
      <c r="C666" s="36" t="str">
        <f>IF(ＣＳＶ貼付用!I652="","",ＣＳＶ貼付用!I652)</f>
        <v/>
      </c>
      <c r="D666" s="36" t="str">
        <f>IF(ＣＳＶ貼付用!J652="","",ＣＳＶ貼付用!J652)</f>
        <v/>
      </c>
      <c r="E666" s="36" t="str">
        <f>IF(ＣＳＶ貼付用!F652="","",ＣＳＶ貼付用!F652)</f>
        <v/>
      </c>
      <c r="F666" s="38" t="str">
        <f>IF(ＣＳＶ貼付用!T652="","",ＣＳＶ貼付用!T652)</f>
        <v/>
      </c>
      <c r="G666" s="38"/>
      <c r="H666" s="38" t="str">
        <f>IF(ＣＳＶ貼付用!GJ652="","",ＣＳＶ貼付用!GJ652)</f>
        <v/>
      </c>
      <c r="I666" s="38" t="str">
        <f>IF(ＣＳＶ貼付用!GL652="","",ＣＳＶ貼付用!GL652)</f>
        <v/>
      </c>
      <c r="J666" s="38" t="str">
        <f>IF(ＣＳＶ貼付用!GN652="","",ＣＳＶ貼付用!GN652)</f>
        <v/>
      </c>
      <c r="K666" s="38" t="str">
        <f>IF(ＣＳＶ貼付用!GP652="","",ＣＳＶ貼付用!GP652)</f>
        <v/>
      </c>
      <c r="L666" s="45" t="s">
        <v>30</v>
      </c>
      <c r="M666" s="55" t="str">
        <f>IF(ＣＳＶ貼付用!AT652="","",ＣＳＶ貼付用!AT652)</f>
        <v/>
      </c>
      <c r="N666" s="38" t="str">
        <f>IF(ＣＳＶ貼付用!AV652="","",ＣＳＶ貼付用!AV652)</f>
        <v/>
      </c>
      <c r="O666" s="38" t="str">
        <f>IF(ＣＳＶ貼付用!AX652="","",ＣＳＶ貼付用!AX652)</f>
        <v/>
      </c>
      <c r="P666" s="40" t="str">
        <f>IF(ＣＳＶ貼付用!FE652="","",ＣＳＶ貼付用!FE652)</f>
        <v/>
      </c>
      <c r="Q666" s="41" t="str">
        <f>IF(林齢計算用!A652="","",林齢計算用!A652)</f>
        <v/>
      </c>
      <c r="R666" s="41" t="str">
        <f t="shared" si="1057"/>
        <v/>
      </c>
      <c r="S666" s="56" t="str">
        <f>IF(ＣＳＶ貼付用!EG652="","",ＣＳＶ貼付用!EG652*10)</f>
        <v/>
      </c>
      <c r="T666" s="23" t="str">
        <f>IF(O666="スギ",INDEX(データ!$C$7:$E$26,MATCH(R666,データ!$B$7:$B$26),MATCH(P666,データ!$C$6:$E$6)),IF(O666="ヒノキ",INDEX(データ!$C$32:$E$51,MATCH(R666,データ!$B$32:$B$51),MATCH(P666,データ!$C$31:$E$31)),IF(O666="マツ",INDEX(データ!#REF!,MATCH(R666,データ!#REF!),MATCH(P666,データ!#REF!)),IF(O666="ザツ",INDEX(データ!#REF!,MATCH(R666,データ!#REF!),MATCH(P666,データ!#REF!)),""))))</f>
        <v/>
      </c>
      <c r="U666" s="22" t="str">
        <f t="shared" si="1148"/>
        <v/>
      </c>
      <c r="V666" s="21" t="str">
        <f t="shared" si="1152"/>
        <v/>
      </c>
      <c r="W666" s="21" t="str">
        <f t="shared" si="1149"/>
        <v/>
      </c>
      <c r="X666" s="23" t="str">
        <f>IF(O666="スギ",INDEX(データ!$H$7:$J$26,MATCH(R666,データ!$G$7:$G$26),MATCH(P666,データ!$H$6:$J$6)),IF(O666="ヒノキ",INDEX(データ!$H$32:$J$51,MATCH(R666,データ!$G$32:$G$51),MATCH(P666,データ!$H$31:$J$31)),IF(O666="マツ",INDEX(データ!#REF!,MATCH(R666,データ!#REF!),MATCH(P666,データ!#REF!)),IF(O666="ザツ",INDEX(データ!#REF!,MATCH(R666,データ!#REF!),MATCH(P666,データ!#REF!)),""))))</f>
        <v/>
      </c>
      <c r="Y666" s="22" t="str">
        <f t="shared" si="1150"/>
        <v/>
      </c>
      <c r="Z666" s="21" t="str">
        <f t="shared" si="1151"/>
        <v/>
      </c>
      <c r="AA666" s="27" t="str">
        <f t="shared" si="1058"/>
        <v/>
      </c>
      <c r="AB666" s="24" t="str">
        <f t="shared" si="1059"/>
        <v/>
      </c>
      <c r="AC666" s="25" t="str">
        <f t="shared" si="1060"/>
        <v>0</v>
      </c>
      <c r="AD666" s="26" t="str">
        <f t="shared" si="1061"/>
        <v/>
      </c>
      <c r="AE666" s="26" t="str">
        <f t="shared" si="1062"/>
        <v/>
      </c>
      <c r="AF666" s="26" t="str">
        <f t="shared" si="1063"/>
        <v/>
      </c>
      <c r="AG666" s="27" t="str">
        <f t="shared" si="1064"/>
        <v/>
      </c>
      <c r="AH666" s="26" t="str">
        <f t="shared" si="1065"/>
        <v/>
      </c>
      <c r="AI666" s="26" t="str">
        <f t="shared" si="1066"/>
        <v/>
      </c>
      <c r="AJ666" s="45" t="s">
        <v>30</v>
      </c>
      <c r="AK666" s="55" t="str">
        <f>IF(ＣＳＶ貼付用!BI652="","",ＣＳＶ貼付用!BI652)</f>
        <v/>
      </c>
      <c r="AL666" s="38" t="str">
        <f>IF(ＣＳＶ貼付用!BK652="","",ＣＳＶ貼付用!BK652)</f>
        <v/>
      </c>
      <c r="AM666" s="38" t="str">
        <f>IF(ＣＳＶ貼付用!BM652="","",ＣＳＶ貼付用!BM652)</f>
        <v/>
      </c>
      <c r="AN666" s="40" t="str">
        <f t="shared" si="1067"/>
        <v/>
      </c>
      <c r="AO666" s="41" t="str">
        <f>IF(林齢計算用!B652="","",林齢計算用!B652)</f>
        <v/>
      </c>
      <c r="AP666" s="41" t="str">
        <f t="shared" si="1068"/>
        <v/>
      </c>
      <c r="AQ666" s="41" t="str">
        <f t="shared" si="1069"/>
        <v/>
      </c>
      <c r="AR666" s="23" t="str">
        <f>IF(AM666="スギ",INDEX(データ!$C$7:$E$26,MATCH(AP666,データ!$B$7:$B$26),MATCH(AN666,データ!$C$6:$E$6)),IF(AM666="ヒノキ",INDEX(データ!$C$32:$E$51,MATCH(AP666,データ!$B$32:$B$51),MATCH(AN666,データ!$C$31:$E$31)),IF(AM666="マツ",INDEX(データ!#REF!,MATCH(AP666,データ!#REF!),MATCH(AN666,データ!#REF!)),IF(AM666="ザツ",INDEX(データ!#REF!,MATCH(AP666,データ!#REF!),MATCH(AN666,データ!#REF!)),""))))</f>
        <v/>
      </c>
      <c r="AS666" s="22" t="str">
        <f t="shared" si="1052"/>
        <v/>
      </c>
      <c r="AT666" s="21" t="str">
        <f t="shared" si="1070"/>
        <v/>
      </c>
      <c r="AU666" s="21" t="str">
        <f t="shared" si="1071"/>
        <v/>
      </c>
      <c r="AV666" s="24" t="str">
        <f>IF(AM666="スギ",INDEX(データ!$H$7:$J$26,MATCH(AP666,データ!$G$7:$G$26),MATCH(AN666,データ!$H$6:$J$6)),IF(AM666="ヒノキ",INDEX(データ!$H$32:$J$51,MATCH(AP666,データ!$G$32:$G$51),MATCH(AN666,データ!$H$31:$J$31)),IF(AM666="マツ",INDEX(データ!#REF!,MATCH(AP666,データ!#REF!),MATCH(AN666,データ!#REF!)),IF(AM666="ザツ",INDEX(データ!#REF!,MATCH(AP666,データ!#REF!),MATCH(AN666,データ!#REF!)),""))))</f>
        <v/>
      </c>
      <c r="AW666" s="22" t="str">
        <f t="shared" si="1072"/>
        <v/>
      </c>
      <c r="AX666" s="21" t="str">
        <f t="shared" si="1073"/>
        <v/>
      </c>
      <c r="AY666" s="27" t="str">
        <f t="shared" si="1074"/>
        <v/>
      </c>
      <c r="AZ666" s="24" t="str">
        <f t="shared" si="1075"/>
        <v/>
      </c>
      <c r="BA666" s="25" t="str">
        <f t="shared" si="1076"/>
        <v>0</v>
      </c>
      <c r="BB666" s="26" t="str">
        <f t="shared" si="1077"/>
        <v/>
      </c>
      <c r="BC666" s="26" t="str">
        <f t="shared" si="1078"/>
        <v/>
      </c>
      <c r="BD666" s="26" t="str">
        <f t="shared" si="1079"/>
        <v/>
      </c>
      <c r="BE666" s="27" t="str">
        <f t="shared" si="1080"/>
        <v/>
      </c>
      <c r="BF666" s="26" t="str">
        <f t="shared" si="1081"/>
        <v/>
      </c>
      <c r="BG666" s="26" t="str">
        <f t="shared" si="1082"/>
        <v/>
      </c>
      <c r="BH666" s="45" t="s">
        <v>30</v>
      </c>
      <c r="BI666" s="55" t="str">
        <f>IF(ＣＳＶ貼付用!BX652="","",ＣＳＶ貼付用!BX652)</f>
        <v/>
      </c>
      <c r="BJ666" s="38" t="str">
        <f>IF(ＣＳＶ貼付用!BZ652="","",ＣＳＶ貼付用!BZ652)</f>
        <v/>
      </c>
      <c r="BK666" s="38" t="str">
        <f>IF(ＣＳＶ貼付用!CB652="","",ＣＳＶ貼付用!CB652)</f>
        <v/>
      </c>
      <c r="BL666" s="40" t="str">
        <f t="shared" si="1083"/>
        <v/>
      </c>
      <c r="BM666" s="41" t="str">
        <f>IF(林齢計算用!C652="","",林齢計算用!C652)</f>
        <v/>
      </c>
      <c r="BN666" s="41" t="str">
        <f t="shared" si="1084"/>
        <v/>
      </c>
      <c r="BO666" s="41" t="str">
        <f t="shared" si="1085"/>
        <v/>
      </c>
      <c r="BP666" s="23" t="str">
        <f>IF(BK666="スギ",INDEX(データ!$C$7:$E$26,MATCH(BN666,データ!$B$7:$B$26),MATCH(BL666,データ!$C$6:$E$6)),IF(BK666="ヒノキ",INDEX(データ!$C$32:$E$51,MATCH(BN666,データ!$B$32:$B$51),MATCH(BL666,データ!$C$31:$E$31)),IF(BK666="マツ",INDEX(データ!#REF!,MATCH(BN666,データ!#REF!),MATCH(BL666,データ!#REF!)),IF(BK666="ザツ",INDEX(データ!#REF!,MATCH(BN666,データ!#REF!),MATCH(BL666,データ!#REF!)),""))))</f>
        <v/>
      </c>
      <c r="BQ666" s="22" t="str">
        <f t="shared" si="1053"/>
        <v/>
      </c>
      <c r="BR666" s="21" t="str">
        <f t="shared" si="1086"/>
        <v/>
      </c>
      <c r="BS666" s="21" t="str">
        <f t="shared" si="1087"/>
        <v/>
      </c>
      <c r="BT666" s="24" t="str">
        <f>IF(BK666="スギ",INDEX(データ!$H$7:$J$26,MATCH(BN666,データ!$G$7:$G$26),MATCH(BL666,データ!$H$6:$J$6)),IF(BK666="ヒノキ",INDEX(データ!$H$32:$J$51,MATCH(BN666,データ!$G$32:$G$51),MATCH(BL666,データ!$H$31:$J$31)),IF(BK666="マツ",INDEX(データ!#REF!,MATCH(BN666,データ!#REF!),MATCH(BL666,データ!#REF!)),IF(BK666="ザツ",INDEX(データ!#REF!,MATCH(BN666,データ!#REF!),MATCH(BL666,データ!#REF!)),""))))</f>
        <v/>
      </c>
      <c r="BU666" s="22" t="str">
        <f t="shared" si="1088"/>
        <v/>
      </c>
      <c r="BV666" s="21" t="str">
        <f t="shared" si="1089"/>
        <v/>
      </c>
      <c r="BW666" s="27" t="str">
        <f t="shared" si="1090"/>
        <v/>
      </c>
      <c r="BX666" s="24" t="str">
        <f t="shared" si="1091"/>
        <v/>
      </c>
      <c r="BY666" s="25" t="str">
        <f t="shared" si="1092"/>
        <v>0</v>
      </c>
      <c r="BZ666" s="26" t="str">
        <f t="shared" si="1093"/>
        <v/>
      </c>
      <c r="CA666" s="26" t="str">
        <f t="shared" si="1094"/>
        <v/>
      </c>
      <c r="CB666" s="26" t="str">
        <f t="shared" si="1095"/>
        <v/>
      </c>
      <c r="CC666" s="27" t="str">
        <f t="shared" si="1096"/>
        <v/>
      </c>
      <c r="CD666" s="26" t="str">
        <f t="shared" si="1097"/>
        <v/>
      </c>
      <c r="CE666" s="26" t="str">
        <f t="shared" si="1098"/>
        <v/>
      </c>
      <c r="CF666" s="45" t="s">
        <v>30</v>
      </c>
      <c r="CG666" s="55" t="str">
        <f>IF(ＣＳＶ貼付用!CM652="","",ＣＳＶ貼付用!CM652)</f>
        <v/>
      </c>
      <c r="CH666" s="38" t="str">
        <f>IF(ＣＳＶ貼付用!CO652="","",ＣＳＶ貼付用!CO652)</f>
        <v/>
      </c>
      <c r="CI666" s="38" t="str">
        <f>IF(ＣＳＶ貼付用!CQ652="","",ＣＳＶ貼付用!CQ652)</f>
        <v/>
      </c>
      <c r="CJ666" s="40" t="str">
        <f t="shared" si="1099"/>
        <v/>
      </c>
      <c r="CK666" s="41" t="str">
        <f>IF(林齢計算用!D652="","",林齢計算用!D652)</f>
        <v/>
      </c>
      <c r="CL666" s="41" t="str">
        <f t="shared" si="1100"/>
        <v/>
      </c>
      <c r="CM666" s="41" t="str">
        <f t="shared" si="1101"/>
        <v/>
      </c>
      <c r="CN666" s="23" t="str">
        <f>IF(CI666="スギ",INDEX(データ!$C$7:$E$26,MATCH(CL666,データ!$B$7:$B$26),MATCH(CJ666,データ!$C$6:$E$6)),IF(CI666="ヒノキ",INDEX(データ!$C$32:$E$51,MATCH(CL666,データ!$B$32:$B$51),MATCH(CJ666,データ!$C$31:$E$31)),IF(CI666="マツ",INDEX(データ!#REF!,MATCH(CL666,データ!#REF!),MATCH(CJ666,データ!#REF!)),IF(CI666="ザツ",INDEX(データ!#REF!,MATCH(CL666,データ!#REF!),MATCH(CJ666,データ!#REF!)),""))))</f>
        <v/>
      </c>
      <c r="CO666" s="22" t="str">
        <f t="shared" si="1054"/>
        <v/>
      </c>
      <c r="CP666" s="21" t="str">
        <f t="shared" si="1102"/>
        <v/>
      </c>
      <c r="CQ666" s="21" t="str">
        <f t="shared" si="1103"/>
        <v/>
      </c>
      <c r="CR666" s="24" t="str">
        <f>IF(CI666="スギ",INDEX(データ!$H$7:$J$26,MATCH(CL666,データ!$G$7:$G$26),MATCH(CJ666,データ!$H$6:$J$6)),IF(CI666="ヒノキ",INDEX(データ!$H$32:$J$51,MATCH(CL666,データ!$G$32:$G$51),MATCH(CJ666,データ!$H$31:$J$31)),IF(CI666="マツ",INDEX(データ!#REF!,MATCH(CL666,データ!#REF!),MATCH(CJ666,データ!#REF!)),IF(CI666="ザツ",INDEX(データ!#REF!,MATCH(CL666,データ!#REF!),MATCH(CJ666,データ!#REF!)),""))))</f>
        <v/>
      </c>
      <c r="CS666" s="22" t="str">
        <f t="shared" si="1104"/>
        <v/>
      </c>
      <c r="CT666" s="21" t="str">
        <f t="shared" si="1105"/>
        <v/>
      </c>
      <c r="CU666" s="27" t="str">
        <f t="shared" si="1106"/>
        <v/>
      </c>
      <c r="CV666" s="24" t="str">
        <f t="shared" si="1107"/>
        <v/>
      </c>
      <c r="CW666" s="25" t="str">
        <f t="shared" si="1108"/>
        <v>0</v>
      </c>
      <c r="CX666" s="26" t="str">
        <f t="shared" si="1109"/>
        <v/>
      </c>
      <c r="CY666" s="26" t="str">
        <f t="shared" si="1110"/>
        <v/>
      </c>
      <c r="CZ666" s="26" t="str">
        <f t="shared" si="1111"/>
        <v/>
      </c>
      <c r="DA666" s="27" t="str">
        <f t="shared" si="1112"/>
        <v/>
      </c>
      <c r="DB666" s="26" t="str">
        <f t="shared" si="1113"/>
        <v/>
      </c>
      <c r="DC666" s="26" t="str">
        <f t="shared" si="1114"/>
        <v/>
      </c>
      <c r="DD666" s="45" t="s">
        <v>30</v>
      </c>
      <c r="DE666" s="55" t="str">
        <f>IF(ＣＳＶ貼付用!DB652="","",ＣＳＶ貼付用!DB652)</f>
        <v/>
      </c>
      <c r="DF666" s="38" t="str">
        <f>IF(ＣＳＶ貼付用!DD652="","",ＣＳＶ貼付用!DD652)</f>
        <v/>
      </c>
      <c r="DG666" s="38" t="str">
        <f>IF(ＣＳＶ貼付用!DF652="","",ＣＳＶ貼付用!DF652)</f>
        <v/>
      </c>
      <c r="DH666" s="40" t="str">
        <f t="shared" si="1115"/>
        <v/>
      </c>
      <c r="DI666" s="41" t="str">
        <f>IF(林齢計算用!E652="","",林齢計算用!E652)</f>
        <v/>
      </c>
      <c r="DJ666" s="41" t="str">
        <f t="shared" si="1116"/>
        <v/>
      </c>
      <c r="DK666" s="41" t="str">
        <f t="shared" si="1117"/>
        <v/>
      </c>
      <c r="DL666" s="23" t="str">
        <f>IF(DG666="スギ",INDEX(データ!$C$7:$E$26,MATCH(DJ666,データ!$B$7:$B$26),MATCH(DH666,データ!$C$6:$E$6)),IF(DG666="ヒノキ",INDEX(データ!$C$32:$E$51,MATCH(DJ666,データ!$B$32:$B$51),MATCH(DH666,データ!$C$31:$E$31)),IF(DG666="マツ",INDEX(データ!#REF!,MATCH(DJ666,データ!#REF!),MATCH(DH666,データ!#REF!)),IF(DG666="ザツ",INDEX(データ!#REF!,MATCH(DJ666,データ!#REF!),MATCH(DH666,データ!#REF!)),""))))</f>
        <v/>
      </c>
      <c r="DM666" s="22" t="str">
        <f t="shared" si="1055"/>
        <v/>
      </c>
      <c r="DN666" s="21" t="str">
        <f t="shared" si="1118"/>
        <v/>
      </c>
      <c r="DO666" s="21" t="str">
        <f t="shared" si="1119"/>
        <v/>
      </c>
      <c r="DP666" s="24" t="str">
        <f>IF(DG666="スギ",INDEX(データ!$H$7:$J$26,MATCH(DJ666,データ!$G$7:$G$26),MATCH(DH666,データ!$H$6:$J$6)),IF(DG666="ヒノキ",INDEX(データ!$H$32:$J$51,MATCH(DJ666,データ!$G$32:$G$51),MATCH(DH666,データ!$H$31:$J$31)),IF(DG666="マツ",INDEX(データ!#REF!,MATCH(DJ666,データ!#REF!),MATCH(DH666,データ!#REF!)),IF(DG666="ザツ",INDEX(データ!#REF!,MATCH(DJ666,データ!#REF!),MATCH(DH666,データ!#REF!)),""))))</f>
        <v/>
      </c>
      <c r="DQ666" s="22" t="str">
        <f t="shared" si="1120"/>
        <v/>
      </c>
      <c r="DR666" s="21" t="str">
        <f t="shared" si="1121"/>
        <v/>
      </c>
      <c r="DS666" s="27" t="str">
        <f t="shared" si="1122"/>
        <v/>
      </c>
      <c r="DT666" s="24" t="str">
        <f t="shared" si="1123"/>
        <v/>
      </c>
      <c r="DU666" s="25" t="str">
        <f t="shared" si="1124"/>
        <v>0</v>
      </c>
      <c r="DV666" s="26" t="str">
        <f t="shared" si="1125"/>
        <v/>
      </c>
      <c r="DW666" s="26" t="str">
        <f t="shared" si="1126"/>
        <v/>
      </c>
      <c r="DX666" s="26" t="str">
        <f t="shared" si="1127"/>
        <v/>
      </c>
      <c r="DY666" s="27" t="str">
        <f t="shared" si="1128"/>
        <v/>
      </c>
      <c r="DZ666" s="26" t="str">
        <f t="shared" si="1129"/>
        <v/>
      </c>
      <c r="EA666" s="26" t="str">
        <f t="shared" si="1130"/>
        <v/>
      </c>
      <c r="EB666" s="45" t="s">
        <v>30</v>
      </c>
      <c r="EC666" s="55" t="str">
        <f>IF(ＣＳＶ貼付用!DQ652="","",ＣＳＶ貼付用!DQ652)</f>
        <v/>
      </c>
      <c r="ED666" s="38" t="str">
        <f>IF(ＣＳＶ貼付用!DS652="","",ＣＳＶ貼付用!DS652)</f>
        <v/>
      </c>
      <c r="EE666" s="38" t="str">
        <f>IF(ＣＳＶ貼付用!DU652="","",ＣＳＶ貼付用!DU652)</f>
        <v/>
      </c>
      <c r="EF666" s="40" t="str">
        <f t="shared" si="1131"/>
        <v/>
      </c>
      <c r="EG666" s="41" t="str">
        <f>IF(林齢計算用!F652="","",林齢計算用!F652)</f>
        <v/>
      </c>
      <c r="EH666" s="41" t="str">
        <f t="shared" si="1132"/>
        <v/>
      </c>
      <c r="EI666" s="41" t="str">
        <f t="shared" si="1133"/>
        <v/>
      </c>
      <c r="EJ666" s="23" t="str">
        <f>IF(EE666="スギ",INDEX(データ!$C$7:$E$26,MATCH(EH666,データ!$B$7:$B$26),MATCH(EF666,データ!$C$6:$E$6)),IF(EE666="ヒノキ",INDEX(データ!$C$32:$E$51,MATCH(EH666,データ!$B$32:$B$51),MATCH(EF666,データ!$C$31:$E$31)),IF(EE666="マツ",INDEX(データ!#REF!,MATCH(EH666,データ!#REF!),MATCH(EF666,データ!#REF!)),IF(EE666="ザツ",INDEX(データ!#REF!,MATCH(EH666,データ!#REF!),MATCH(EF666,データ!#REF!)),""))))</f>
        <v/>
      </c>
      <c r="EK666" s="22" t="str">
        <f t="shared" si="1056"/>
        <v/>
      </c>
      <c r="EL666" s="21" t="str">
        <f t="shared" si="1134"/>
        <v/>
      </c>
      <c r="EM666" s="21" t="str">
        <f t="shared" si="1135"/>
        <v/>
      </c>
      <c r="EN666" s="24" t="str">
        <f>IF(EE666="スギ",INDEX(データ!$H$7:$J$26,MATCH(EH666,データ!$G$7:$G$26),MATCH(EF666,データ!$H$6:$J$6)),IF(EE666="ヒノキ",INDEX(データ!$H$32:$J$51,MATCH(EH666,データ!$G$32:$G$51),MATCH(EF666,データ!$H$31:$J$31)),IF(EE666="マツ",INDEX(データ!#REF!,MATCH(EH666,データ!#REF!),MATCH(EF666,データ!#REF!)),IF(EE666="ザツ",INDEX(データ!#REF!,MATCH(EH666,データ!#REF!),MATCH(EF666,データ!#REF!)),""))))</f>
        <v/>
      </c>
      <c r="EO666" s="22" t="str">
        <f t="shared" si="1136"/>
        <v/>
      </c>
      <c r="EP666" s="21" t="str">
        <f t="shared" si="1137"/>
        <v/>
      </c>
      <c r="EQ666" s="27" t="str">
        <f t="shared" si="1138"/>
        <v/>
      </c>
      <c r="ER666" s="24" t="str">
        <f t="shared" si="1139"/>
        <v/>
      </c>
      <c r="ES666" s="25" t="str">
        <f t="shared" si="1140"/>
        <v>0</v>
      </c>
      <c r="ET666" s="26" t="str">
        <f t="shared" si="1141"/>
        <v/>
      </c>
      <c r="EU666" s="26" t="str">
        <f t="shared" si="1142"/>
        <v/>
      </c>
      <c r="EV666" s="26" t="str">
        <f t="shared" si="1143"/>
        <v/>
      </c>
      <c r="EW666" s="27" t="str">
        <f t="shared" si="1144"/>
        <v/>
      </c>
      <c r="EX666" s="26" t="str">
        <f t="shared" si="1145"/>
        <v/>
      </c>
      <c r="EY666" s="26" t="str">
        <f t="shared" si="1146"/>
        <v/>
      </c>
      <c r="EZ666" s="26">
        <f t="shared" si="1147"/>
        <v>0</v>
      </c>
      <c r="FA666" s="43"/>
    </row>
    <row r="667" spans="1:157" ht="15.95" customHeight="1" x14ac:dyDescent="0.15">
      <c r="A667" s="21"/>
      <c r="B667" s="36" t="str">
        <f>IF(ＣＳＶ貼付用!G653="","",ＣＳＶ貼付用!G653)</f>
        <v/>
      </c>
      <c r="C667" s="36" t="str">
        <f>IF(ＣＳＶ貼付用!I653="","",ＣＳＶ貼付用!I653)</f>
        <v/>
      </c>
      <c r="D667" s="36" t="str">
        <f>IF(ＣＳＶ貼付用!J653="","",ＣＳＶ貼付用!J653)</f>
        <v/>
      </c>
      <c r="E667" s="36" t="str">
        <f>IF(ＣＳＶ貼付用!F653="","",ＣＳＶ貼付用!F653)</f>
        <v/>
      </c>
      <c r="F667" s="38" t="str">
        <f>IF(ＣＳＶ貼付用!T653="","",ＣＳＶ貼付用!T653)</f>
        <v/>
      </c>
      <c r="G667" s="38"/>
      <c r="H667" s="38" t="str">
        <f>IF(ＣＳＶ貼付用!GJ653="","",ＣＳＶ貼付用!GJ653)</f>
        <v/>
      </c>
      <c r="I667" s="38" t="str">
        <f>IF(ＣＳＶ貼付用!GL653="","",ＣＳＶ貼付用!GL653)</f>
        <v/>
      </c>
      <c r="J667" s="38" t="str">
        <f>IF(ＣＳＶ貼付用!GN653="","",ＣＳＶ貼付用!GN653)</f>
        <v/>
      </c>
      <c r="K667" s="38" t="str">
        <f>IF(ＣＳＶ貼付用!GP653="","",ＣＳＶ貼付用!GP653)</f>
        <v/>
      </c>
      <c r="L667" s="45" t="s">
        <v>30</v>
      </c>
      <c r="M667" s="55" t="str">
        <f>IF(ＣＳＶ貼付用!AT653="","",ＣＳＶ貼付用!AT653)</f>
        <v/>
      </c>
      <c r="N667" s="38" t="str">
        <f>IF(ＣＳＶ貼付用!AV653="","",ＣＳＶ貼付用!AV653)</f>
        <v/>
      </c>
      <c r="O667" s="38" t="str">
        <f>IF(ＣＳＶ貼付用!AX653="","",ＣＳＶ貼付用!AX653)</f>
        <v/>
      </c>
      <c r="P667" s="40" t="str">
        <f>IF(ＣＳＶ貼付用!FE653="","",ＣＳＶ貼付用!FE653)</f>
        <v/>
      </c>
      <c r="Q667" s="41" t="str">
        <f>IF(林齢計算用!A653="","",林齢計算用!A653)</f>
        <v/>
      </c>
      <c r="R667" s="41" t="str">
        <f t="shared" si="1057"/>
        <v/>
      </c>
      <c r="S667" s="56" t="str">
        <f>IF(ＣＳＶ貼付用!EG653="","",ＣＳＶ貼付用!EG653*10)</f>
        <v/>
      </c>
      <c r="T667" s="23" t="str">
        <f>IF(O667="スギ",INDEX(データ!$C$7:$E$26,MATCH(R667,データ!$B$7:$B$26),MATCH(P667,データ!$C$6:$E$6)),IF(O667="ヒノキ",INDEX(データ!$C$32:$E$51,MATCH(R667,データ!$B$32:$B$51),MATCH(P667,データ!$C$31:$E$31)),IF(O667="マツ",INDEX(データ!#REF!,MATCH(R667,データ!#REF!),MATCH(P667,データ!#REF!)),IF(O667="ザツ",INDEX(データ!#REF!,MATCH(R667,データ!#REF!),MATCH(P667,データ!#REF!)),""))))</f>
        <v/>
      </c>
      <c r="U667" s="22" t="str">
        <f t="shared" si="1148"/>
        <v/>
      </c>
      <c r="V667" s="21" t="str">
        <f t="shared" si="1152"/>
        <v/>
      </c>
      <c r="W667" s="21" t="str">
        <f t="shared" si="1149"/>
        <v/>
      </c>
      <c r="X667" s="23" t="str">
        <f>IF(O667="スギ",INDEX(データ!$H$7:$J$26,MATCH(R667,データ!$G$7:$G$26),MATCH(P667,データ!$H$6:$J$6)),IF(O667="ヒノキ",INDEX(データ!$H$32:$J$51,MATCH(R667,データ!$G$32:$G$51),MATCH(P667,データ!$H$31:$J$31)),IF(O667="マツ",INDEX(データ!#REF!,MATCH(R667,データ!#REF!),MATCH(P667,データ!#REF!)),IF(O667="ザツ",INDEX(データ!#REF!,MATCH(R667,データ!#REF!),MATCH(P667,データ!#REF!)),""))))</f>
        <v/>
      </c>
      <c r="Y667" s="22" t="str">
        <f t="shared" si="1150"/>
        <v/>
      </c>
      <c r="Z667" s="21" t="str">
        <f t="shared" si="1151"/>
        <v/>
      </c>
      <c r="AA667" s="27" t="str">
        <f t="shared" si="1058"/>
        <v/>
      </c>
      <c r="AB667" s="24" t="str">
        <f t="shared" si="1059"/>
        <v/>
      </c>
      <c r="AC667" s="25" t="str">
        <f t="shared" si="1060"/>
        <v>0</v>
      </c>
      <c r="AD667" s="26" t="str">
        <f t="shared" si="1061"/>
        <v/>
      </c>
      <c r="AE667" s="26" t="str">
        <f t="shared" si="1062"/>
        <v/>
      </c>
      <c r="AF667" s="26" t="str">
        <f t="shared" si="1063"/>
        <v/>
      </c>
      <c r="AG667" s="27" t="str">
        <f t="shared" si="1064"/>
        <v/>
      </c>
      <c r="AH667" s="26" t="str">
        <f t="shared" si="1065"/>
        <v/>
      </c>
      <c r="AI667" s="26" t="str">
        <f t="shared" si="1066"/>
        <v/>
      </c>
      <c r="AJ667" s="45" t="s">
        <v>30</v>
      </c>
      <c r="AK667" s="55" t="str">
        <f>IF(ＣＳＶ貼付用!BI653="","",ＣＳＶ貼付用!BI653)</f>
        <v/>
      </c>
      <c r="AL667" s="38" t="str">
        <f>IF(ＣＳＶ貼付用!BK653="","",ＣＳＶ貼付用!BK653)</f>
        <v/>
      </c>
      <c r="AM667" s="38" t="str">
        <f>IF(ＣＳＶ貼付用!BM653="","",ＣＳＶ貼付用!BM653)</f>
        <v/>
      </c>
      <c r="AN667" s="40" t="str">
        <f t="shared" si="1067"/>
        <v/>
      </c>
      <c r="AO667" s="41" t="str">
        <f>IF(林齢計算用!B653="","",林齢計算用!B653)</f>
        <v/>
      </c>
      <c r="AP667" s="41" t="str">
        <f t="shared" si="1068"/>
        <v/>
      </c>
      <c r="AQ667" s="41" t="str">
        <f t="shared" si="1069"/>
        <v/>
      </c>
      <c r="AR667" s="23" t="str">
        <f>IF(AM667="スギ",INDEX(データ!$C$7:$E$26,MATCH(AP667,データ!$B$7:$B$26),MATCH(AN667,データ!$C$6:$E$6)),IF(AM667="ヒノキ",INDEX(データ!$C$32:$E$51,MATCH(AP667,データ!$B$32:$B$51),MATCH(AN667,データ!$C$31:$E$31)),IF(AM667="マツ",INDEX(データ!#REF!,MATCH(AP667,データ!#REF!),MATCH(AN667,データ!#REF!)),IF(AM667="ザツ",INDEX(データ!#REF!,MATCH(AP667,データ!#REF!),MATCH(AN667,データ!#REF!)),""))))</f>
        <v/>
      </c>
      <c r="AS667" s="22" t="str">
        <f t="shared" si="1052"/>
        <v/>
      </c>
      <c r="AT667" s="21" t="str">
        <f t="shared" si="1070"/>
        <v/>
      </c>
      <c r="AU667" s="21" t="str">
        <f t="shared" si="1071"/>
        <v/>
      </c>
      <c r="AV667" s="24" t="str">
        <f>IF(AM667="スギ",INDEX(データ!$H$7:$J$26,MATCH(AP667,データ!$G$7:$G$26),MATCH(AN667,データ!$H$6:$J$6)),IF(AM667="ヒノキ",INDEX(データ!$H$32:$J$51,MATCH(AP667,データ!$G$32:$G$51),MATCH(AN667,データ!$H$31:$J$31)),IF(AM667="マツ",INDEX(データ!#REF!,MATCH(AP667,データ!#REF!),MATCH(AN667,データ!#REF!)),IF(AM667="ザツ",INDEX(データ!#REF!,MATCH(AP667,データ!#REF!),MATCH(AN667,データ!#REF!)),""))))</f>
        <v/>
      </c>
      <c r="AW667" s="22" t="str">
        <f t="shared" si="1072"/>
        <v/>
      </c>
      <c r="AX667" s="21" t="str">
        <f t="shared" si="1073"/>
        <v/>
      </c>
      <c r="AY667" s="27" t="str">
        <f t="shared" si="1074"/>
        <v/>
      </c>
      <c r="AZ667" s="24" t="str">
        <f t="shared" si="1075"/>
        <v/>
      </c>
      <c r="BA667" s="25" t="str">
        <f t="shared" si="1076"/>
        <v>0</v>
      </c>
      <c r="BB667" s="26" t="str">
        <f t="shared" si="1077"/>
        <v/>
      </c>
      <c r="BC667" s="26" t="str">
        <f t="shared" si="1078"/>
        <v/>
      </c>
      <c r="BD667" s="26" t="str">
        <f t="shared" si="1079"/>
        <v/>
      </c>
      <c r="BE667" s="27" t="str">
        <f t="shared" si="1080"/>
        <v/>
      </c>
      <c r="BF667" s="26" t="str">
        <f t="shared" si="1081"/>
        <v/>
      </c>
      <c r="BG667" s="26" t="str">
        <f t="shared" si="1082"/>
        <v/>
      </c>
      <c r="BH667" s="45" t="s">
        <v>30</v>
      </c>
      <c r="BI667" s="55" t="str">
        <f>IF(ＣＳＶ貼付用!BX653="","",ＣＳＶ貼付用!BX653)</f>
        <v/>
      </c>
      <c r="BJ667" s="38" t="str">
        <f>IF(ＣＳＶ貼付用!BZ653="","",ＣＳＶ貼付用!BZ653)</f>
        <v/>
      </c>
      <c r="BK667" s="38" t="str">
        <f>IF(ＣＳＶ貼付用!CB653="","",ＣＳＶ貼付用!CB653)</f>
        <v/>
      </c>
      <c r="BL667" s="40" t="str">
        <f t="shared" si="1083"/>
        <v/>
      </c>
      <c r="BM667" s="41" t="str">
        <f>IF(林齢計算用!C653="","",林齢計算用!C653)</f>
        <v/>
      </c>
      <c r="BN667" s="41" t="str">
        <f t="shared" si="1084"/>
        <v/>
      </c>
      <c r="BO667" s="41" t="str">
        <f t="shared" si="1085"/>
        <v/>
      </c>
      <c r="BP667" s="23" t="str">
        <f>IF(BK667="スギ",INDEX(データ!$C$7:$E$26,MATCH(BN667,データ!$B$7:$B$26),MATCH(BL667,データ!$C$6:$E$6)),IF(BK667="ヒノキ",INDEX(データ!$C$32:$E$51,MATCH(BN667,データ!$B$32:$B$51),MATCH(BL667,データ!$C$31:$E$31)),IF(BK667="マツ",INDEX(データ!#REF!,MATCH(BN667,データ!#REF!),MATCH(BL667,データ!#REF!)),IF(BK667="ザツ",INDEX(データ!#REF!,MATCH(BN667,データ!#REF!),MATCH(BL667,データ!#REF!)),""))))</f>
        <v/>
      </c>
      <c r="BQ667" s="22" t="str">
        <f t="shared" si="1053"/>
        <v/>
      </c>
      <c r="BR667" s="21" t="str">
        <f t="shared" si="1086"/>
        <v/>
      </c>
      <c r="BS667" s="21" t="str">
        <f t="shared" si="1087"/>
        <v/>
      </c>
      <c r="BT667" s="24" t="str">
        <f>IF(BK667="スギ",INDEX(データ!$H$7:$J$26,MATCH(BN667,データ!$G$7:$G$26),MATCH(BL667,データ!$H$6:$J$6)),IF(BK667="ヒノキ",INDEX(データ!$H$32:$J$51,MATCH(BN667,データ!$G$32:$G$51),MATCH(BL667,データ!$H$31:$J$31)),IF(BK667="マツ",INDEX(データ!#REF!,MATCH(BN667,データ!#REF!),MATCH(BL667,データ!#REF!)),IF(BK667="ザツ",INDEX(データ!#REF!,MATCH(BN667,データ!#REF!),MATCH(BL667,データ!#REF!)),""))))</f>
        <v/>
      </c>
      <c r="BU667" s="22" t="str">
        <f t="shared" si="1088"/>
        <v/>
      </c>
      <c r="BV667" s="21" t="str">
        <f t="shared" si="1089"/>
        <v/>
      </c>
      <c r="BW667" s="27" t="str">
        <f t="shared" si="1090"/>
        <v/>
      </c>
      <c r="BX667" s="24" t="str">
        <f t="shared" si="1091"/>
        <v/>
      </c>
      <c r="BY667" s="25" t="str">
        <f t="shared" si="1092"/>
        <v>0</v>
      </c>
      <c r="BZ667" s="26" t="str">
        <f t="shared" si="1093"/>
        <v/>
      </c>
      <c r="CA667" s="26" t="str">
        <f t="shared" si="1094"/>
        <v/>
      </c>
      <c r="CB667" s="26" t="str">
        <f t="shared" si="1095"/>
        <v/>
      </c>
      <c r="CC667" s="27" t="str">
        <f t="shared" si="1096"/>
        <v/>
      </c>
      <c r="CD667" s="26" t="str">
        <f t="shared" si="1097"/>
        <v/>
      </c>
      <c r="CE667" s="26" t="str">
        <f t="shared" si="1098"/>
        <v/>
      </c>
      <c r="CF667" s="45" t="s">
        <v>30</v>
      </c>
      <c r="CG667" s="55" t="str">
        <f>IF(ＣＳＶ貼付用!CM653="","",ＣＳＶ貼付用!CM653)</f>
        <v/>
      </c>
      <c r="CH667" s="38" t="str">
        <f>IF(ＣＳＶ貼付用!CO653="","",ＣＳＶ貼付用!CO653)</f>
        <v/>
      </c>
      <c r="CI667" s="38" t="str">
        <f>IF(ＣＳＶ貼付用!CQ653="","",ＣＳＶ貼付用!CQ653)</f>
        <v/>
      </c>
      <c r="CJ667" s="40" t="str">
        <f t="shared" si="1099"/>
        <v/>
      </c>
      <c r="CK667" s="41" t="str">
        <f>IF(林齢計算用!D653="","",林齢計算用!D653)</f>
        <v/>
      </c>
      <c r="CL667" s="41" t="str">
        <f t="shared" si="1100"/>
        <v/>
      </c>
      <c r="CM667" s="41" t="str">
        <f t="shared" si="1101"/>
        <v/>
      </c>
      <c r="CN667" s="23" t="str">
        <f>IF(CI667="スギ",INDEX(データ!$C$7:$E$26,MATCH(CL667,データ!$B$7:$B$26),MATCH(CJ667,データ!$C$6:$E$6)),IF(CI667="ヒノキ",INDEX(データ!$C$32:$E$51,MATCH(CL667,データ!$B$32:$B$51),MATCH(CJ667,データ!$C$31:$E$31)),IF(CI667="マツ",INDEX(データ!#REF!,MATCH(CL667,データ!#REF!),MATCH(CJ667,データ!#REF!)),IF(CI667="ザツ",INDEX(データ!#REF!,MATCH(CL667,データ!#REF!),MATCH(CJ667,データ!#REF!)),""))))</f>
        <v/>
      </c>
      <c r="CO667" s="22" t="str">
        <f t="shared" si="1054"/>
        <v/>
      </c>
      <c r="CP667" s="21" t="str">
        <f t="shared" si="1102"/>
        <v/>
      </c>
      <c r="CQ667" s="21" t="str">
        <f t="shared" si="1103"/>
        <v/>
      </c>
      <c r="CR667" s="24" t="str">
        <f>IF(CI667="スギ",INDEX(データ!$H$7:$J$26,MATCH(CL667,データ!$G$7:$G$26),MATCH(CJ667,データ!$H$6:$J$6)),IF(CI667="ヒノキ",INDEX(データ!$H$32:$J$51,MATCH(CL667,データ!$G$32:$G$51),MATCH(CJ667,データ!$H$31:$J$31)),IF(CI667="マツ",INDEX(データ!#REF!,MATCH(CL667,データ!#REF!),MATCH(CJ667,データ!#REF!)),IF(CI667="ザツ",INDEX(データ!#REF!,MATCH(CL667,データ!#REF!),MATCH(CJ667,データ!#REF!)),""))))</f>
        <v/>
      </c>
      <c r="CS667" s="22" t="str">
        <f t="shared" si="1104"/>
        <v/>
      </c>
      <c r="CT667" s="21" t="str">
        <f t="shared" si="1105"/>
        <v/>
      </c>
      <c r="CU667" s="27" t="str">
        <f t="shared" si="1106"/>
        <v/>
      </c>
      <c r="CV667" s="24" t="str">
        <f t="shared" si="1107"/>
        <v/>
      </c>
      <c r="CW667" s="25" t="str">
        <f t="shared" si="1108"/>
        <v>0</v>
      </c>
      <c r="CX667" s="26" t="str">
        <f t="shared" si="1109"/>
        <v/>
      </c>
      <c r="CY667" s="26" t="str">
        <f t="shared" si="1110"/>
        <v/>
      </c>
      <c r="CZ667" s="26" t="str">
        <f t="shared" si="1111"/>
        <v/>
      </c>
      <c r="DA667" s="27" t="str">
        <f t="shared" si="1112"/>
        <v/>
      </c>
      <c r="DB667" s="26" t="str">
        <f t="shared" si="1113"/>
        <v/>
      </c>
      <c r="DC667" s="26" t="str">
        <f t="shared" si="1114"/>
        <v/>
      </c>
      <c r="DD667" s="45" t="s">
        <v>30</v>
      </c>
      <c r="DE667" s="55" t="str">
        <f>IF(ＣＳＶ貼付用!DB653="","",ＣＳＶ貼付用!DB653)</f>
        <v/>
      </c>
      <c r="DF667" s="38" t="str">
        <f>IF(ＣＳＶ貼付用!DD653="","",ＣＳＶ貼付用!DD653)</f>
        <v/>
      </c>
      <c r="DG667" s="38" t="str">
        <f>IF(ＣＳＶ貼付用!DF653="","",ＣＳＶ貼付用!DF653)</f>
        <v/>
      </c>
      <c r="DH667" s="40" t="str">
        <f t="shared" si="1115"/>
        <v/>
      </c>
      <c r="DI667" s="41" t="str">
        <f>IF(林齢計算用!E653="","",林齢計算用!E653)</f>
        <v/>
      </c>
      <c r="DJ667" s="41" t="str">
        <f t="shared" si="1116"/>
        <v/>
      </c>
      <c r="DK667" s="41" t="str">
        <f t="shared" si="1117"/>
        <v/>
      </c>
      <c r="DL667" s="23" t="str">
        <f>IF(DG667="スギ",INDEX(データ!$C$7:$E$26,MATCH(DJ667,データ!$B$7:$B$26),MATCH(DH667,データ!$C$6:$E$6)),IF(DG667="ヒノキ",INDEX(データ!$C$32:$E$51,MATCH(DJ667,データ!$B$32:$B$51),MATCH(DH667,データ!$C$31:$E$31)),IF(DG667="マツ",INDEX(データ!#REF!,MATCH(DJ667,データ!#REF!),MATCH(DH667,データ!#REF!)),IF(DG667="ザツ",INDEX(データ!#REF!,MATCH(DJ667,データ!#REF!),MATCH(DH667,データ!#REF!)),""))))</f>
        <v/>
      </c>
      <c r="DM667" s="22" t="str">
        <f t="shared" si="1055"/>
        <v/>
      </c>
      <c r="DN667" s="21" t="str">
        <f t="shared" si="1118"/>
        <v/>
      </c>
      <c r="DO667" s="21" t="str">
        <f t="shared" si="1119"/>
        <v/>
      </c>
      <c r="DP667" s="24" t="str">
        <f>IF(DG667="スギ",INDEX(データ!$H$7:$J$26,MATCH(DJ667,データ!$G$7:$G$26),MATCH(DH667,データ!$H$6:$J$6)),IF(DG667="ヒノキ",INDEX(データ!$H$32:$J$51,MATCH(DJ667,データ!$G$32:$G$51),MATCH(DH667,データ!$H$31:$J$31)),IF(DG667="マツ",INDEX(データ!#REF!,MATCH(DJ667,データ!#REF!),MATCH(DH667,データ!#REF!)),IF(DG667="ザツ",INDEX(データ!#REF!,MATCH(DJ667,データ!#REF!),MATCH(DH667,データ!#REF!)),""))))</f>
        <v/>
      </c>
      <c r="DQ667" s="22" t="str">
        <f t="shared" si="1120"/>
        <v/>
      </c>
      <c r="DR667" s="21" t="str">
        <f t="shared" si="1121"/>
        <v/>
      </c>
      <c r="DS667" s="27" t="str">
        <f t="shared" si="1122"/>
        <v/>
      </c>
      <c r="DT667" s="24" t="str">
        <f t="shared" si="1123"/>
        <v/>
      </c>
      <c r="DU667" s="25" t="str">
        <f t="shared" si="1124"/>
        <v>0</v>
      </c>
      <c r="DV667" s="26" t="str">
        <f t="shared" si="1125"/>
        <v/>
      </c>
      <c r="DW667" s="26" t="str">
        <f t="shared" si="1126"/>
        <v/>
      </c>
      <c r="DX667" s="26" t="str">
        <f t="shared" si="1127"/>
        <v/>
      </c>
      <c r="DY667" s="27" t="str">
        <f t="shared" si="1128"/>
        <v/>
      </c>
      <c r="DZ667" s="26" t="str">
        <f t="shared" si="1129"/>
        <v/>
      </c>
      <c r="EA667" s="26" t="str">
        <f t="shared" si="1130"/>
        <v/>
      </c>
      <c r="EB667" s="45" t="s">
        <v>30</v>
      </c>
      <c r="EC667" s="55" t="str">
        <f>IF(ＣＳＶ貼付用!DQ653="","",ＣＳＶ貼付用!DQ653)</f>
        <v/>
      </c>
      <c r="ED667" s="38" t="str">
        <f>IF(ＣＳＶ貼付用!DS653="","",ＣＳＶ貼付用!DS653)</f>
        <v/>
      </c>
      <c r="EE667" s="38" t="str">
        <f>IF(ＣＳＶ貼付用!DU653="","",ＣＳＶ貼付用!DU653)</f>
        <v/>
      </c>
      <c r="EF667" s="40" t="str">
        <f t="shared" si="1131"/>
        <v/>
      </c>
      <c r="EG667" s="41" t="str">
        <f>IF(林齢計算用!F653="","",林齢計算用!F653)</f>
        <v/>
      </c>
      <c r="EH667" s="41" t="str">
        <f t="shared" si="1132"/>
        <v/>
      </c>
      <c r="EI667" s="41" t="str">
        <f t="shared" si="1133"/>
        <v/>
      </c>
      <c r="EJ667" s="23" t="str">
        <f>IF(EE667="スギ",INDEX(データ!$C$7:$E$26,MATCH(EH667,データ!$B$7:$B$26),MATCH(EF667,データ!$C$6:$E$6)),IF(EE667="ヒノキ",INDEX(データ!$C$32:$E$51,MATCH(EH667,データ!$B$32:$B$51),MATCH(EF667,データ!$C$31:$E$31)),IF(EE667="マツ",INDEX(データ!#REF!,MATCH(EH667,データ!#REF!),MATCH(EF667,データ!#REF!)),IF(EE667="ザツ",INDEX(データ!#REF!,MATCH(EH667,データ!#REF!),MATCH(EF667,データ!#REF!)),""))))</f>
        <v/>
      </c>
      <c r="EK667" s="22" t="str">
        <f t="shared" si="1056"/>
        <v/>
      </c>
      <c r="EL667" s="21" t="str">
        <f t="shared" si="1134"/>
        <v/>
      </c>
      <c r="EM667" s="21" t="str">
        <f t="shared" si="1135"/>
        <v/>
      </c>
      <c r="EN667" s="24" t="str">
        <f>IF(EE667="スギ",INDEX(データ!$H$7:$J$26,MATCH(EH667,データ!$G$7:$G$26),MATCH(EF667,データ!$H$6:$J$6)),IF(EE667="ヒノキ",INDEX(データ!$H$32:$J$51,MATCH(EH667,データ!$G$32:$G$51),MATCH(EF667,データ!$H$31:$J$31)),IF(EE667="マツ",INDEX(データ!#REF!,MATCH(EH667,データ!#REF!),MATCH(EF667,データ!#REF!)),IF(EE667="ザツ",INDEX(データ!#REF!,MATCH(EH667,データ!#REF!),MATCH(EF667,データ!#REF!)),""))))</f>
        <v/>
      </c>
      <c r="EO667" s="22" t="str">
        <f t="shared" si="1136"/>
        <v/>
      </c>
      <c r="EP667" s="21" t="str">
        <f t="shared" si="1137"/>
        <v/>
      </c>
      <c r="EQ667" s="27" t="str">
        <f t="shared" si="1138"/>
        <v/>
      </c>
      <c r="ER667" s="24" t="str">
        <f t="shared" si="1139"/>
        <v/>
      </c>
      <c r="ES667" s="25" t="str">
        <f t="shared" si="1140"/>
        <v>0</v>
      </c>
      <c r="ET667" s="26" t="str">
        <f t="shared" si="1141"/>
        <v/>
      </c>
      <c r="EU667" s="26" t="str">
        <f t="shared" si="1142"/>
        <v/>
      </c>
      <c r="EV667" s="26" t="str">
        <f t="shared" si="1143"/>
        <v/>
      </c>
      <c r="EW667" s="27" t="str">
        <f t="shared" si="1144"/>
        <v/>
      </c>
      <c r="EX667" s="26" t="str">
        <f t="shared" si="1145"/>
        <v/>
      </c>
      <c r="EY667" s="26" t="str">
        <f t="shared" si="1146"/>
        <v/>
      </c>
      <c r="EZ667" s="26">
        <f t="shared" si="1147"/>
        <v>0</v>
      </c>
      <c r="FA667" s="43"/>
    </row>
    <row r="668" spans="1:157" ht="15.95" customHeight="1" x14ac:dyDescent="0.15">
      <c r="A668" s="21"/>
      <c r="B668" s="36" t="str">
        <f>IF(ＣＳＶ貼付用!G654="","",ＣＳＶ貼付用!G654)</f>
        <v/>
      </c>
      <c r="C668" s="36" t="str">
        <f>IF(ＣＳＶ貼付用!I654="","",ＣＳＶ貼付用!I654)</f>
        <v/>
      </c>
      <c r="D668" s="36" t="str">
        <f>IF(ＣＳＶ貼付用!J654="","",ＣＳＶ貼付用!J654)</f>
        <v/>
      </c>
      <c r="E668" s="36" t="str">
        <f>IF(ＣＳＶ貼付用!F654="","",ＣＳＶ貼付用!F654)</f>
        <v/>
      </c>
      <c r="F668" s="38" t="str">
        <f>IF(ＣＳＶ貼付用!T654="","",ＣＳＶ貼付用!T654)</f>
        <v/>
      </c>
      <c r="G668" s="38"/>
      <c r="H668" s="38" t="str">
        <f>IF(ＣＳＶ貼付用!GJ654="","",ＣＳＶ貼付用!GJ654)</f>
        <v/>
      </c>
      <c r="I668" s="38" t="str">
        <f>IF(ＣＳＶ貼付用!GL654="","",ＣＳＶ貼付用!GL654)</f>
        <v/>
      </c>
      <c r="J668" s="38" t="str">
        <f>IF(ＣＳＶ貼付用!GN654="","",ＣＳＶ貼付用!GN654)</f>
        <v/>
      </c>
      <c r="K668" s="38" t="str">
        <f>IF(ＣＳＶ貼付用!GP654="","",ＣＳＶ貼付用!GP654)</f>
        <v/>
      </c>
      <c r="L668" s="45" t="s">
        <v>30</v>
      </c>
      <c r="M668" s="55" t="str">
        <f>IF(ＣＳＶ貼付用!AT654="","",ＣＳＶ貼付用!AT654)</f>
        <v/>
      </c>
      <c r="N668" s="38" t="str">
        <f>IF(ＣＳＶ貼付用!AV654="","",ＣＳＶ貼付用!AV654)</f>
        <v/>
      </c>
      <c r="O668" s="38" t="str">
        <f>IF(ＣＳＶ貼付用!AX654="","",ＣＳＶ貼付用!AX654)</f>
        <v/>
      </c>
      <c r="P668" s="40" t="str">
        <f>IF(ＣＳＶ貼付用!FE654="","",ＣＳＶ貼付用!FE654)</f>
        <v/>
      </c>
      <c r="Q668" s="41" t="str">
        <f>IF(林齢計算用!A654="","",林齢計算用!A654)</f>
        <v/>
      </c>
      <c r="R668" s="41" t="str">
        <f t="shared" si="1057"/>
        <v/>
      </c>
      <c r="S668" s="56" t="str">
        <f>IF(ＣＳＶ貼付用!EG654="","",ＣＳＶ貼付用!EG654*10)</f>
        <v/>
      </c>
      <c r="T668" s="23" t="str">
        <f>IF(O668="スギ",INDEX(データ!$C$7:$E$26,MATCH(R668,データ!$B$7:$B$26),MATCH(P668,データ!$C$6:$E$6)),IF(O668="ヒノキ",INDEX(データ!$C$32:$E$51,MATCH(R668,データ!$B$32:$B$51),MATCH(P668,データ!$C$31:$E$31)),IF(O668="マツ",INDEX(データ!#REF!,MATCH(R668,データ!#REF!),MATCH(P668,データ!#REF!)),IF(O668="ザツ",INDEX(データ!#REF!,MATCH(R668,データ!#REF!),MATCH(P668,データ!#REF!)),""))))</f>
        <v/>
      </c>
      <c r="U668" s="22" t="str">
        <f t="shared" si="1148"/>
        <v/>
      </c>
      <c r="V668" s="21" t="str">
        <f t="shared" si="1152"/>
        <v/>
      </c>
      <c r="W668" s="21" t="str">
        <f t="shared" si="1149"/>
        <v/>
      </c>
      <c r="X668" s="23" t="str">
        <f>IF(O668="スギ",INDEX(データ!$H$7:$J$26,MATCH(R668,データ!$G$7:$G$26),MATCH(P668,データ!$H$6:$J$6)),IF(O668="ヒノキ",INDEX(データ!$H$32:$J$51,MATCH(R668,データ!$G$32:$G$51),MATCH(P668,データ!$H$31:$J$31)),IF(O668="マツ",INDEX(データ!#REF!,MATCH(R668,データ!#REF!),MATCH(P668,データ!#REF!)),IF(O668="ザツ",INDEX(データ!#REF!,MATCH(R668,データ!#REF!),MATCH(P668,データ!#REF!)),""))))</f>
        <v/>
      </c>
      <c r="Y668" s="22" t="str">
        <f t="shared" si="1150"/>
        <v/>
      </c>
      <c r="Z668" s="21" t="str">
        <f t="shared" si="1151"/>
        <v/>
      </c>
      <c r="AA668" s="27" t="str">
        <f t="shared" si="1058"/>
        <v/>
      </c>
      <c r="AB668" s="24" t="str">
        <f t="shared" si="1059"/>
        <v/>
      </c>
      <c r="AC668" s="25" t="str">
        <f t="shared" si="1060"/>
        <v>0</v>
      </c>
      <c r="AD668" s="26" t="str">
        <f t="shared" si="1061"/>
        <v/>
      </c>
      <c r="AE668" s="26" t="str">
        <f t="shared" si="1062"/>
        <v/>
      </c>
      <c r="AF668" s="26" t="str">
        <f t="shared" si="1063"/>
        <v/>
      </c>
      <c r="AG668" s="27" t="str">
        <f t="shared" si="1064"/>
        <v/>
      </c>
      <c r="AH668" s="26" t="str">
        <f t="shared" si="1065"/>
        <v/>
      </c>
      <c r="AI668" s="26" t="str">
        <f t="shared" si="1066"/>
        <v/>
      </c>
      <c r="AJ668" s="45" t="s">
        <v>30</v>
      </c>
      <c r="AK668" s="55" t="str">
        <f>IF(ＣＳＶ貼付用!BI654="","",ＣＳＶ貼付用!BI654)</f>
        <v/>
      </c>
      <c r="AL668" s="38" t="str">
        <f>IF(ＣＳＶ貼付用!BK654="","",ＣＳＶ貼付用!BK654)</f>
        <v/>
      </c>
      <c r="AM668" s="38" t="str">
        <f>IF(ＣＳＶ貼付用!BM654="","",ＣＳＶ貼付用!BM654)</f>
        <v/>
      </c>
      <c r="AN668" s="40" t="str">
        <f t="shared" si="1067"/>
        <v/>
      </c>
      <c r="AO668" s="41" t="str">
        <f>IF(林齢計算用!B654="","",林齢計算用!B654)</f>
        <v/>
      </c>
      <c r="AP668" s="41" t="str">
        <f t="shared" si="1068"/>
        <v/>
      </c>
      <c r="AQ668" s="41" t="str">
        <f t="shared" si="1069"/>
        <v/>
      </c>
      <c r="AR668" s="23" t="str">
        <f>IF(AM668="スギ",INDEX(データ!$C$7:$E$26,MATCH(AP668,データ!$B$7:$B$26),MATCH(AN668,データ!$C$6:$E$6)),IF(AM668="ヒノキ",INDEX(データ!$C$32:$E$51,MATCH(AP668,データ!$B$32:$B$51),MATCH(AN668,データ!$C$31:$E$31)),IF(AM668="マツ",INDEX(データ!#REF!,MATCH(AP668,データ!#REF!),MATCH(AN668,データ!#REF!)),IF(AM668="ザツ",INDEX(データ!#REF!,MATCH(AP668,データ!#REF!),MATCH(AN668,データ!#REF!)),""))))</f>
        <v/>
      </c>
      <c r="AS668" s="22" t="str">
        <f t="shared" si="1052"/>
        <v/>
      </c>
      <c r="AT668" s="21" t="str">
        <f t="shared" si="1070"/>
        <v/>
      </c>
      <c r="AU668" s="21" t="str">
        <f t="shared" si="1071"/>
        <v/>
      </c>
      <c r="AV668" s="24" t="str">
        <f>IF(AM668="スギ",INDEX(データ!$H$7:$J$26,MATCH(AP668,データ!$G$7:$G$26),MATCH(AN668,データ!$H$6:$J$6)),IF(AM668="ヒノキ",INDEX(データ!$H$32:$J$51,MATCH(AP668,データ!$G$32:$G$51),MATCH(AN668,データ!$H$31:$J$31)),IF(AM668="マツ",INDEX(データ!#REF!,MATCH(AP668,データ!#REF!),MATCH(AN668,データ!#REF!)),IF(AM668="ザツ",INDEX(データ!#REF!,MATCH(AP668,データ!#REF!),MATCH(AN668,データ!#REF!)),""))))</f>
        <v/>
      </c>
      <c r="AW668" s="22" t="str">
        <f t="shared" si="1072"/>
        <v/>
      </c>
      <c r="AX668" s="21" t="str">
        <f t="shared" si="1073"/>
        <v/>
      </c>
      <c r="AY668" s="27" t="str">
        <f t="shared" si="1074"/>
        <v/>
      </c>
      <c r="AZ668" s="24" t="str">
        <f t="shared" si="1075"/>
        <v/>
      </c>
      <c r="BA668" s="25" t="str">
        <f t="shared" si="1076"/>
        <v>0</v>
      </c>
      <c r="BB668" s="26" t="str">
        <f t="shared" si="1077"/>
        <v/>
      </c>
      <c r="BC668" s="26" t="str">
        <f t="shared" si="1078"/>
        <v/>
      </c>
      <c r="BD668" s="26" t="str">
        <f t="shared" si="1079"/>
        <v/>
      </c>
      <c r="BE668" s="27" t="str">
        <f t="shared" si="1080"/>
        <v/>
      </c>
      <c r="BF668" s="26" t="str">
        <f t="shared" si="1081"/>
        <v/>
      </c>
      <c r="BG668" s="26" t="str">
        <f t="shared" si="1082"/>
        <v/>
      </c>
      <c r="BH668" s="45" t="s">
        <v>30</v>
      </c>
      <c r="BI668" s="55" t="str">
        <f>IF(ＣＳＶ貼付用!BX654="","",ＣＳＶ貼付用!BX654)</f>
        <v/>
      </c>
      <c r="BJ668" s="38" t="str">
        <f>IF(ＣＳＶ貼付用!BZ654="","",ＣＳＶ貼付用!BZ654)</f>
        <v/>
      </c>
      <c r="BK668" s="38" t="str">
        <f>IF(ＣＳＶ貼付用!CB654="","",ＣＳＶ貼付用!CB654)</f>
        <v/>
      </c>
      <c r="BL668" s="40" t="str">
        <f t="shared" si="1083"/>
        <v/>
      </c>
      <c r="BM668" s="41" t="str">
        <f>IF(林齢計算用!C654="","",林齢計算用!C654)</f>
        <v/>
      </c>
      <c r="BN668" s="41" t="str">
        <f t="shared" si="1084"/>
        <v/>
      </c>
      <c r="BO668" s="41" t="str">
        <f t="shared" si="1085"/>
        <v/>
      </c>
      <c r="BP668" s="23" t="str">
        <f>IF(BK668="スギ",INDEX(データ!$C$7:$E$26,MATCH(BN668,データ!$B$7:$B$26),MATCH(BL668,データ!$C$6:$E$6)),IF(BK668="ヒノキ",INDEX(データ!$C$32:$E$51,MATCH(BN668,データ!$B$32:$B$51),MATCH(BL668,データ!$C$31:$E$31)),IF(BK668="マツ",INDEX(データ!#REF!,MATCH(BN668,データ!#REF!),MATCH(BL668,データ!#REF!)),IF(BK668="ザツ",INDEX(データ!#REF!,MATCH(BN668,データ!#REF!),MATCH(BL668,データ!#REF!)),""))))</f>
        <v/>
      </c>
      <c r="BQ668" s="22" t="str">
        <f t="shared" si="1053"/>
        <v/>
      </c>
      <c r="BR668" s="21" t="str">
        <f t="shared" si="1086"/>
        <v/>
      </c>
      <c r="BS668" s="21" t="str">
        <f t="shared" si="1087"/>
        <v/>
      </c>
      <c r="BT668" s="24" t="str">
        <f>IF(BK668="スギ",INDEX(データ!$H$7:$J$26,MATCH(BN668,データ!$G$7:$G$26),MATCH(BL668,データ!$H$6:$J$6)),IF(BK668="ヒノキ",INDEX(データ!$H$32:$J$51,MATCH(BN668,データ!$G$32:$G$51),MATCH(BL668,データ!$H$31:$J$31)),IF(BK668="マツ",INDEX(データ!#REF!,MATCH(BN668,データ!#REF!),MATCH(BL668,データ!#REF!)),IF(BK668="ザツ",INDEX(データ!#REF!,MATCH(BN668,データ!#REF!),MATCH(BL668,データ!#REF!)),""))))</f>
        <v/>
      </c>
      <c r="BU668" s="22" t="str">
        <f t="shared" si="1088"/>
        <v/>
      </c>
      <c r="BV668" s="21" t="str">
        <f t="shared" si="1089"/>
        <v/>
      </c>
      <c r="BW668" s="27" t="str">
        <f t="shared" si="1090"/>
        <v/>
      </c>
      <c r="BX668" s="24" t="str">
        <f t="shared" si="1091"/>
        <v/>
      </c>
      <c r="BY668" s="25" t="str">
        <f t="shared" si="1092"/>
        <v>0</v>
      </c>
      <c r="BZ668" s="26" t="str">
        <f t="shared" si="1093"/>
        <v/>
      </c>
      <c r="CA668" s="26" t="str">
        <f t="shared" si="1094"/>
        <v/>
      </c>
      <c r="CB668" s="26" t="str">
        <f t="shared" si="1095"/>
        <v/>
      </c>
      <c r="CC668" s="27" t="str">
        <f t="shared" si="1096"/>
        <v/>
      </c>
      <c r="CD668" s="26" t="str">
        <f t="shared" si="1097"/>
        <v/>
      </c>
      <c r="CE668" s="26" t="str">
        <f t="shared" si="1098"/>
        <v/>
      </c>
      <c r="CF668" s="45" t="s">
        <v>30</v>
      </c>
      <c r="CG668" s="55" t="str">
        <f>IF(ＣＳＶ貼付用!CM654="","",ＣＳＶ貼付用!CM654)</f>
        <v/>
      </c>
      <c r="CH668" s="38" t="str">
        <f>IF(ＣＳＶ貼付用!CO654="","",ＣＳＶ貼付用!CO654)</f>
        <v/>
      </c>
      <c r="CI668" s="38" t="str">
        <f>IF(ＣＳＶ貼付用!CQ654="","",ＣＳＶ貼付用!CQ654)</f>
        <v/>
      </c>
      <c r="CJ668" s="40" t="str">
        <f t="shared" si="1099"/>
        <v/>
      </c>
      <c r="CK668" s="41" t="str">
        <f>IF(林齢計算用!D654="","",林齢計算用!D654)</f>
        <v/>
      </c>
      <c r="CL668" s="41" t="str">
        <f t="shared" si="1100"/>
        <v/>
      </c>
      <c r="CM668" s="41" t="str">
        <f t="shared" si="1101"/>
        <v/>
      </c>
      <c r="CN668" s="23" t="str">
        <f>IF(CI668="スギ",INDEX(データ!$C$7:$E$26,MATCH(CL668,データ!$B$7:$B$26),MATCH(CJ668,データ!$C$6:$E$6)),IF(CI668="ヒノキ",INDEX(データ!$C$32:$E$51,MATCH(CL668,データ!$B$32:$B$51),MATCH(CJ668,データ!$C$31:$E$31)),IF(CI668="マツ",INDEX(データ!#REF!,MATCH(CL668,データ!#REF!),MATCH(CJ668,データ!#REF!)),IF(CI668="ザツ",INDEX(データ!#REF!,MATCH(CL668,データ!#REF!),MATCH(CJ668,データ!#REF!)),""))))</f>
        <v/>
      </c>
      <c r="CO668" s="22" t="str">
        <f t="shared" si="1054"/>
        <v/>
      </c>
      <c r="CP668" s="21" t="str">
        <f t="shared" si="1102"/>
        <v/>
      </c>
      <c r="CQ668" s="21" t="str">
        <f t="shared" si="1103"/>
        <v/>
      </c>
      <c r="CR668" s="24" t="str">
        <f>IF(CI668="スギ",INDEX(データ!$H$7:$J$26,MATCH(CL668,データ!$G$7:$G$26),MATCH(CJ668,データ!$H$6:$J$6)),IF(CI668="ヒノキ",INDEX(データ!$H$32:$J$51,MATCH(CL668,データ!$G$32:$G$51),MATCH(CJ668,データ!$H$31:$J$31)),IF(CI668="マツ",INDEX(データ!#REF!,MATCH(CL668,データ!#REF!),MATCH(CJ668,データ!#REF!)),IF(CI668="ザツ",INDEX(データ!#REF!,MATCH(CL668,データ!#REF!),MATCH(CJ668,データ!#REF!)),""))))</f>
        <v/>
      </c>
      <c r="CS668" s="22" t="str">
        <f t="shared" si="1104"/>
        <v/>
      </c>
      <c r="CT668" s="21" t="str">
        <f t="shared" si="1105"/>
        <v/>
      </c>
      <c r="CU668" s="27" t="str">
        <f t="shared" si="1106"/>
        <v/>
      </c>
      <c r="CV668" s="24" t="str">
        <f t="shared" si="1107"/>
        <v/>
      </c>
      <c r="CW668" s="25" t="str">
        <f t="shared" si="1108"/>
        <v>0</v>
      </c>
      <c r="CX668" s="26" t="str">
        <f t="shared" si="1109"/>
        <v/>
      </c>
      <c r="CY668" s="26" t="str">
        <f t="shared" si="1110"/>
        <v/>
      </c>
      <c r="CZ668" s="26" t="str">
        <f t="shared" si="1111"/>
        <v/>
      </c>
      <c r="DA668" s="27" t="str">
        <f t="shared" si="1112"/>
        <v/>
      </c>
      <c r="DB668" s="26" t="str">
        <f t="shared" si="1113"/>
        <v/>
      </c>
      <c r="DC668" s="26" t="str">
        <f t="shared" si="1114"/>
        <v/>
      </c>
      <c r="DD668" s="45" t="s">
        <v>30</v>
      </c>
      <c r="DE668" s="55" t="str">
        <f>IF(ＣＳＶ貼付用!DB654="","",ＣＳＶ貼付用!DB654)</f>
        <v/>
      </c>
      <c r="DF668" s="38" t="str">
        <f>IF(ＣＳＶ貼付用!DD654="","",ＣＳＶ貼付用!DD654)</f>
        <v/>
      </c>
      <c r="DG668" s="38" t="str">
        <f>IF(ＣＳＶ貼付用!DF654="","",ＣＳＶ貼付用!DF654)</f>
        <v/>
      </c>
      <c r="DH668" s="40" t="str">
        <f t="shared" si="1115"/>
        <v/>
      </c>
      <c r="DI668" s="41" t="str">
        <f>IF(林齢計算用!E654="","",林齢計算用!E654)</f>
        <v/>
      </c>
      <c r="DJ668" s="41" t="str">
        <f t="shared" si="1116"/>
        <v/>
      </c>
      <c r="DK668" s="41" t="str">
        <f t="shared" si="1117"/>
        <v/>
      </c>
      <c r="DL668" s="23" t="str">
        <f>IF(DG668="スギ",INDEX(データ!$C$7:$E$26,MATCH(DJ668,データ!$B$7:$B$26),MATCH(DH668,データ!$C$6:$E$6)),IF(DG668="ヒノキ",INDEX(データ!$C$32:$E$51,MATCH(DJ668,データ!$B$32:$B$51),MATCH(DH668,データ!$C$31:$E$31)),IF(DG668="マツ",INDEX(データ!#REF!,MATCH(DJ668,データ!#REF!),MATCH(DH668,データ!#REF!)),IF(DG668="ザツ",INDEX(データ!#REF!,MATCH(DJ668,データ!#REF!),MATCH(DH668,データ!#REF!)),""))))</f>
        <v/>
      </c>
      <c r="DM668" s="22" t="str">
        <f t="shared" si="1055"/>
        <v/>
      </c>
      <c r="DN668" s="21" t="str">
        <f t="shared" si="1118"/>
        <v/>
      </c>
      <c r="DO668" s="21" t="str">
        <f t="shared" si="1119"/>
        <v/>
      </c>
      <c r="DP668" s="24" t="str">
        <f>IF(DG668="スギ",INDEX(データ!$H$7:$J$26,MATCH(DJ668,データ!$G$7:$G$26),MATCH(DH668,データ!$H$6:$J$6)),IF(DG668="ヒノキ",INDEX(データ!$H$32:$J$51,MATCH(DJ668,データ!$G$32:$G$51),MATCH(DH668,データ!$H$31:$J$31)),IF(DG668="マツ",INDEX(データ!#REF!,MATCH(DJ668,データ!#REF!),MATCH(DH668,データ!#REF!)),IF(DG668="ザツ",INDEX(データ!#REF!,MATCH(DJ668,データ!#REF!),MATCH(DH668,データ!#REF!)),""))))</f>
        <v/>
      </c>
      <c r="DQ668" s="22" t="str">
        <f t="shared" si="1120"/>
        <v/>
      </c>
      <c r="DR668" s="21" t="str">
        <f t="shared" si="1121"/>
        <v/>
      </c>
      <c r="DS668" s="27" t="str">
        <f t="shared" si="1122"/>
        <v/>
      </c>
      <c r="DT668" s="24" t="str">
        <f t="shared" si="1123"/>
        <v/>
      </c>
      <c r="DU668" s="25" t="str">
        <f t="shared" si="1124"/>
        <v>0</v>
      </c>
      <c r="DV668" s="26" t="str">
        <f t="shared" si="1125"/>
        <v/>
      </c>
      <c r="DW668" s="26" t="str">
        <f t="shared" si="1126"/>
        <v/>
      </c>
      <c r="DX668" s="26" t="str">
        <f t="shared" si="1127"/>
        <v/>
      </c>
      <c r="DY668" s="27" t="str">
        <f t="shared" si="1128"/>
        <v/>
      </c>
      <c r="DZ668" s="26" t="str">
        <f t="shared" si="1129"/>
        <v/>
      </c>
      <c r="EA668" s="26" t="str">
        <f t="shared" si="1130"/>
        <v/>
      </c>
      <c r="EB668" s="45" t="s">
        <v>30</v>
      </c>
      <c r="EC668" s="55" t="str">
        <f>IF(ＣＳＶ貼付用!DQ654="","",ＣＳＶ貼付用!DQ654)</f>
        <v/>
      </c>
      <c r="ED668" s="38" t="str">
        <f>IF(ＣＳＶ貼付用!DS654="","",ＣＳＶ貼付用!DS654)</f>
        <v/>
      </c>
      <c r="EE668" s="38" t="str">
        <f>IF(ＣＳＶ貼付用!DU654="","",ＣＳＶ貼付用!DU654)</f>
        <v/>
      </c>
      <c r="EF668" s="40" t="str">
        <f t="shared" si="1131"/>
        <v/>
      </c>
      <c r="EG668" s="41" t="str">
        <f>IF(林齢計算用!F654="","",林齢計算用!F654)</f>
        <v/>
      </c>
      <c r="EH668" s="41" t="str">
        <f t="shared" si="1132"/>
        <v/>
      </c>
      <c r="EI668" s="41" t="str">
        <f t="shared" si="1133"/>
        <v/>
      </c>
      <c r="EJ668" s="23" t="str">
        <f>IF(EE668="スギ",INDEX(データ!$C$7:$E$26,MATCH(EH668,データ!$B$7:$B$26),MATCH(EF668,データ!$C$6:$E$6)),IF(EE668="ヒノキ",INDEX(データ!$C$32:$E$51,MATCH(EH668,データ!$B$32:$B$51),MATCH(EF668,データ!$C$31:$E$31)),IF(EE668="マツ",INDEX(データ!#REF!,MATCH(EH668,データ!#REF!),MATCH(EF668,データ!#REF!)),IF(EE668="ザツ",INDEX(データ!#REF!,MATCH(EH668,データ!#REF!),MATCH(EF668,データ!#REF!)),""))))</f>
        <v/>
      </c>
      <c r="EK668" s="22" t="str">
        <f t="shared" si="1056"/>
        <v/>
      </c>
      <c r="EL668" s="21" t="str">
        <f t="shared" si="1134"/>
        <v/>
      </c>
      <c r="EM668" s="21" t="str">
        <f t="shared" si="1135"/>
        <v/>
      </c>
      <c r="EN668" s="24" t="str">
        <f>IF(EE668="スギ",INDEX(データ!$H$7:$J$26,MATCH(EH668,データ!$G$7:$G$26),MATCH(EF668,データ!$H$6:$J$6)),IF(EE668="ヒノキ",INDEX(データ!$H$32:$J$51,MATCH(EH668,データ!$G$32:$G$51),MATCH(EF668,データ!$H$31:$J$31)),IF(EE668="マツ",INDEX(データ!#REF!,MATCH(EH668,データ!#REF!),MATCH(EF668,データ!#REF!)),IF(EE668="ザツ",INDEX(データ!#REF!,MATCH(EH668,データ!#REF!),MATCH(EF668,データ!#REF!)),""))))</f>
        <v/>
      </c>
      <c r="EO668" s="22" t="str">
        <f t="shared" si="1136"/>
        <v/>
      </c>
      <c r="EP668" s="21" t="str">
        <f t="shared" si="1137"/>
        <v/>
      </c>
      <c r="EQ668" s="27" t="str">
        <f t="shared" si="1138"/>
        <v/>
      </c>
      <c r="ER668" s="24" t="str">
        <f t="shared" si="1139"/>
        <v/>
      </c>
      <c r="ES668" s="25" t="str">
        <f t="shared" si="1140"/>
        <v>0</v>
      </c>
      <c r="ET668" s="26" t="str">
        <f t="shared" si="1141"/>
        <v/>
      </c>
      <c r="EU668" s="26" t="str">
        <f t="shared" si="1142"/>
        <v/>
      </c>
      <c r="EV668" s="26" t="str">
        <f t="shared" si="1143"/>
        <v/>
      </c>
      <c r="EW668" s="27" t="str">
        <f t="shared" si="1144"/>
        <v/>
      </c>
      <c r="EX668" s="26" t="str">
        <f t="shared" si="1145"/>
        <v/>
      </c>
      <c r="EY668" s="26" t="str">
        <f t="shared" si="1146"/>
        <v/>
      </c>
      <c r="EZ668" s="26">
        <f t="shared" si="1147"/>
        <v>0</v>
      </c>
      <c r="FA668" s="43"/>
    </row>
    <row r="669" spans="1:157" ht="15.95" customHeight="1" x14ac:dyDescent="0.15">
      <c r="A669" s="21"/>
      <c r="B669" s="36" t="str">
        <f>IF(ＣＳＶ貼付用!G655="","",ＣＳＶ貼付用!G655)</f>
        <v/>
      </c>
      <c r="C669" s="36" t="str">
        <f>IF(ＣＳＶ貼付用!I655="","",ＣＳＶ貼付用!I655)</f>
        <v/>
      </c>
      <c r="D669" s="36" t="str">
        <f>IF(ＣＳＶ貼付用!J655="","",ＣＳＶ貼付用!J655)</f>
        <v/>
      </c>
      <c r="E669" s="36" t="str">
        <f>IF(ＣＳＶ貼付用!F655="","",ＣＳＶ貼付用!F655)</f>
        <v/>
      </c>
      <c r="F669" s="38" t="str">
        <f>IF(ＣＳＶ貼付用!T655="","",ＣＳＶ貼付用!T655)</f>
        <v/>
      </c>
      <c r="G669" s="38"/>
      <c r="H669" s="38" t="str">
        <f>IF(ＣＳＶ貼付用!GJ655="","",ＣＳＶ貼付用!GJ655)</f>
        <v/>
      </c>
      <c r="I669" s="38" t="str">
        <f>IF(ＣＳＶ貼付用!GL655="","",ＣＳＶ貼付用!GL655)</f>
        <v/>
      </c>
      <c r="J669" s="38" t="str">
        <f>IF(ＣＳＶ貼付用!GN655="","",ＣＳＶ貼付用!GN655)</f>
        <v/>
      </c>
      <c r="K669" s="38" t="str">
        <f>IF(ＣＳＶ貼付用!GP655="","",ＣＳＶ貼付用!GP655)</f>
        <v/>
      </c>
      <c r="L669" s="45" t="s">
        <v>30</v>
      </c>
      <c r="M669" s="55" t="str">
        <f>IF(ＣＳＶ貼付用!AT655="","",ＣＳＶ貼付用!AT655)</f>
        <v/>
      </c>
      <c r="N669" s="38" t="str">
        <f>IF(ＣＳＶ貼付用!AV655="","",ＣＳＶ貼付用!AV655)</f>
        <v/>
      </c>
      <c r="O669" s="38" t="str">
        <f>IF(ＣＳＶ貼付用!AX655="","",ＣＳＶ貼付用!AX655)</f>
        <v/>
      </c>
      <c r="P669" s="40" t="str">
        <f>IF(ＣＳＶ貼付用!FE655="","",ＣＳＶ貼付用!FE655)</f>
        <v/>
      </c>
      <c r="Q669" s="41" t="str">
        <f>IF(林齢計算用!A655="","",林齢計算用!A655)</f>
        <v/>
      </c>
      <c r="R669" s="41" t="str">
        <f t="shared" si="1057"/>
        <v/>
      </c>
      <c r="S669" s="56" t="str">
        <f>IF(ＣＳＶ貼付用!EG655="","",ＣＳＶ貼付用!EG655*10)</f>
        <v/>
      </c>
      <c r="T669" s="23" t="str">
        <f>IF(O669="スギ",INDEX(データ!$C$7:$E$26,MATCH(R669,データ!$B$7:$B$26),MATCH(P669,データ!$C$6:$E$6)),IF(O669="ヒノキ",INDEX(データ!$C$32:$E$51,MATCH(R669,データ!$B$32:$B$51),MATCH(P669,データ!$C$31:$E$31)),IF(O669="マツ",INDEX(データ!#REF!,MATCH(R669,データ!#REF!),MATCH(P669,データ!#REF!)),IF(O669="ザツ",INDEX(データ!#REF!,MATCH(R669,データ!#REF!),MATCH(P669,データ!#REF!)),""))))</f>
        <v/>
      </c>
      <c r="U669" s="22" t="str">
        <f t="shared" si="1148"/>
        <v/>
      </c>
      <c r="V669" s="21" t="str">
        <f t="shared" si="1152"/>
        <v/>
      </c>
      <c r="W669" s="21" t="str">
        <f t="shared" si="1149"/>
        <v/>
      </c>
      <c r="X669" s="23" t="str">
        <f>IF(O669="スギ",INDEX(データ!$H$7:$J$26,MATCH(R669,データ!$G$7:$G$26),MATCH(P669,データ!$H$6:$J$6)),IF(O669="ヒノキ",INDEX(データ!$H$32:$J$51,MATCH(R669,データ!$G$32:$G$51),MATCH(P669,データ!$H$31:$J$31)),IF(O669="マツ",INDEX(データ!#REF!,MATCH(R669,データ!#REF!),MATCH(P669,データ!#REF!)),IF(O669="ザツ",INDEX(データ!#REF!,MATCH(R669,データ!#REF!),MATCH(P669,データ!#REF!)),""))))</f>
        <v/>
      </c>
      <c r="Y669" s="22" t="str">
        <f t="shared" si="1150"/>
        <v/>
      </c>
      <c r="Z669" s="21" t="str">
        <f t="shared" si="1151"/>
        <v/>
      </c>
      <c r="AA669" s="27" t="str">
        <f t="shared" si="1058"/>
        <v/>
      </c>
      <c r="AB669" s="24" t="str">
        <f t="shared" si="1059"/>
        <v/>
      </c>
      <c r="AC669" s="25" t="str">
        <f t="shared" si="1060"/>
        <v>0</v>
      </c>
      <c r="AD669" s="26" t="str">
        <f t="shared" si="1061"/>
        <v/>
      </c>
      <c r="AE669" s="26" t="str">
        <f t="shared" si="1062"/>
        <v/>
      </c>
      <c r="AF669" s="26" t="str">
        <f t="shared" si="1063"/>
        <v/>
      </c>
      <c r="AG669" s="27" t="str">
        <f t="shared" si="1064"/>
        <v/>
      </c>
      <c r="AH669" s="26" t="str">
        <f t="shared" si="1065"/>
        <v/>
      </c>
      <c r="AI669" s="26" t="str">
        <f t="shared" si="1066"/>
        <v/>
      </c>
      <c r="AJ669" s="45" t="s">
        <v>30</v>
      </c>
      <c r="AK669" s="55" t="str">
        <f>IF(ＣＳＶ貼付用!BI655="","",ＣＳＶ貼付用!BI655)</f>
        <v/>
      </c>
      <c r="AL669" s="38" t="str">
        <f>IF(ＣＳＶ貼付用!BK655="","",ＣＳＶ貼付用!BK655)</f>
        <v/>
      </c>
      <c r="AM669" s="38" t="str">
        <f>IF(ＣＳＶ貼付用!BM655="","",ＣＳＶ貼付用!BM655)</f>
        <v/>
      </c>
      <c r="AN669" s="40" t="str">
        <f t="shared" si="1067"/>
        <v/>
      </c>
      <c r="AO669" s="41" t="str">
        <f>IF(林齢計算用!B655="","",林齢計算用!B655)</f>
        <v/>
      </c>
      <c r="AP669" s="41" t="str">
        <f t="shared" si="1068"/>
        <v/>
      </c>
      <c r="AQ669" s="41" t="str">
        <f t="shared" si="1069"/>
        <v/>
      </c>
      <c r="AR669" s="23" t="str">
        <f>IF(AM669="スギ",INDEX(データ!$C$7:$E$26,MATCH(AP669,データ!$B$7:$B$26),MATCH(AN669,データ!$C$6:$E$6)),IF(AM669="ヒノキ",INDEX(データ!$C$32:$E$51,MATCH(AP669,データ!$B$32:$B$51),MATCH(AN669,データ!$C$31:$E$31)),IF(AM669="マツ",INDEX(データ!#REF!,MATCH(AP669,データ!#REF!),MATCH(AN669,データ!#REF!)),IF(AM669="ザツ",INDEX(データ!#REF!,MATCH(AP669,データ!#REF!),MATCH(AN669,データ!#REF!)),""))))</f>
        <v/>
      </c>
      <c r="AS669" s="22" t="str">
        <f t="shared" si="1052"/>
        <v/>
      </c>
      <c r="AT669" s="21" t="str">
        <f t="shared" si="1070"/>
        <v/>
      </c>
      <c r="AU669" s="21" t="str">
        <f t="shared" si="1071"/>
        <v/>
      </c>
      <c r="AV669" s="24" t="str">
        <f>IF(AM669="スギ",INDEX(データ!$H$7:$J$26,MATCH(AP669,データ!$G$7:$G$26),MATCH(AN669,データ!$H$6:$J$6)),IF(AM669="ヒノキ",INDEX(データ!$H$32:$J$51,MATCH(AP669,データ!$G$32:$G$51),MATCH(AN669,データ!$H$31:$J$31)),IF(AM669="マツ",INDEX(データ!#REF!,MATCH(AP669,データ!#REF!),MATCH(AN669,データ!#REF!)),IF(AM669="ザツ",INDEX(データ!#REF!,MATCH(AP669,データ!#REF!),MATCH(AN669,データ!#REF!)),""))))</f>
        <v/>
      </c>
      <c r="AW669" s="22" t="str">
        <f t="shared" si="1072"/>
        <v/>
      </c>
      <c r="AX669" s="21" t="str">
        <f t="shared" si="1073"/>
        <v/>
      </c>
      <c r="AY669" s="27" t="str">
        <f t="shared" si="1074"/>
        <v/>
      </c>
      <c r="AZ669" s="24" t="str">
        <f t="shared" si="1075"/>
        <v/>
      </c>
      <c r="BA669" s="25" t="str">
        <f t="shared" si="1076"/>
        <v>0</v>
      </c>
      <c r="BB669" s="26" t="str">
        <f t="shared" si="1077"/>
        <v/>
      </c>
      <c r="BC669" s="26" t="str">
        <f t="shared" si="1078"/>
        <v/>
      </c>
      <c r="BD669" s="26" t="str">
        <f t="shared" si="1079"/>
        <v/>
      </c>
      <c r="BE669" s="27" t="str">
        <f t="shared" si="1080"/>
        <v/>
      </c>
      <c r="BF669" s="26" t="str">
        <f t="shared" si="1081"/>
        <v/>
      </c>
      <c r="BG669" s="26" t="str">
        <f t="shared" si="1082"/>
        <v/>
      </c>
      <c r="BH669" s="45" t="s">
        <v>30</v>
      </c>
      <c r="BI669" s="55" t="str">
        <f>IF(ＣＳＶ貼付用!BX655="","",ＣＳＶ貼付用!BX655)</f>
        <v/>
      </c>
      <c r="BJ669" s="38" t="str">
        <f>IF(ＣＳＶ貼付用!BZ655="","",ＣＳＶ貼付用!BZ655)</f>
        <v/>
      </c>
      <c r="BK669" s="38" t="str">
        <f>IF(ＣＳＶ貼付用!CB655="","",ＣＳＶ貼付用!CB655)</f>
        <v/>
      </c>
      <c r="BL669" s="40" t="str">
        <f t="shared" si="1083"/>
        <v/>
      </c>
      <c r="BM669" s="41" t="str">
        <f>IF(林齢計算用!C655="","",林齢計算用!C655)</f>
        <v/>
      </c>
      <c r="BN669" s="41" t="str">
        <f t="shared" si="1084"/>
        <v/>
      </c>
      <c r="BO669" s="41" t="str">
        <f t="shared" si="1085"/>
        <v/>
      </c>
      <c r="BP669" s="23" t="str">
        <f>IF(BK669="スギ",INDEX(データ!$C$7:$E$26,MATCH(BN669,データ!$B$7:$B$26),MATCH(BL669,データ!$C$6:$E$6)),IF(BK669="ヒノキ",INDEX(データ!$C$32:$E$51,MATCH(BN669,データ!$B$32:$B$51),MATCH(BL669,データ!$C$31:$E$31)),IF(BK669="マツ",INDEX(データ!#REF!,MATCH(BN669,データ!#REF!),MATCH(BL669,データ!#REF!)),IF(BK669="ザツ",INDEX(データ!#REF!,MATCH(BN669,データ!#REF!),MATCH(BL669,データ!#REF!)),""))))</f>
        <v/>
      </c>
      <c r="BQ669" s="22" t="str">
        <f t="shared" si="1053"/>
        <v/>
      </c>
      <c r="BR669" s="21" t="str">
        <f t="shared" si="1086"/>
        <v/>
      </c>
      <c r="BS669" s="21" t="str">
        <f t="shared" si="1087"/>
        <v/>
      </c>
      <c r="BT669" s="24" t="str">
        <f>IF(BK669="スギ",INDEX(データ!$H$7:$J$26,MATCH(BN669,データ!$G$7:$G$26),MATCH(BL669,データ!$H$6:$J$6)),IF(BK669="ヒノキ",INDEX(データ!$H$32:$J$51,MATCH(BN669,データ!$G$32:$G$51),MATCH(BL669,データ!$H$31:$J$31)),IF(BK669="マツ",INDEX(データ!#REF!,MATCH(BN669,データ!#REF!),MATCH(BL669,データ!#REF!)),IF(BK669="ザツ",INDEX(データ!#REF!,MATCH(BN669,データ!#REF!),MATCH(BL669,データ!#REF!)),""))))</f>
        <v/>
      </c>
      <c r="BU669" s="22" t="str">
        <f t="shared" si="1088"/>
        <v/>
      </c>
      <c r="BV669" s="21" t="str">
        <f t="shared" si="1089"/>
        <v/>
      </c>
      <c r="BW669" s="27" t="str">
        <f t="shared" si="1090"/>
        <v/>
      </c>
      <c r="BX669" s="24" t="str">
        <f t="shared" si="1091"/>
        <v/>
      </c>
      <c r="BY669" s="25" t="str">
        <f t="shared" si="1092"/>
        <v>0</v>
      </c>
      <c r="BZ669" s="26" t="str">
        <f t="shared" si="1093"/>
        <v/>
      </c>
      <c r="CA669" s="26" t="str">
        <f t="shared" si="1094"/>
        <v/>
      </c>
      <c r="CB669" s="26" t="str">
        <f t="shared" si="1095"/>
        <v/>
      </c>
      <c r="CC669" s="27" t="str">
        <f t="shared" si="1096"/>
        <v/>
      </c>
      <c r="CD669" s="26" t="str">
        <f t="shared" si="1097"/>
        <v/>
      </c>
      <c r="CE669" s="26" t="str">
        <f t="shared" si="1098"/>
        <v/>
      </c>
      <c r="CF669" s="45" t="s">
        <v>30</v>
      </c>
      <c r="CG669" s="55" t="str">
        <f>IF(ＣＳＶ貼付用!CM655="","",ＣＳＶ貼付用!CM655)</f>
        <v/>
      </c>
      <c r="CH669" s="38" t="str">
        <f>IF(ＣＳＶ貼付用!CO655="","",ＣＳＶ貼付用!CO655)</f>
        <v/>
      </c>
      <c r="CI669" s="38" t="str">
        <f>IF(ＣＳＶ貼付用!CQ655="","",ＣＳＶ貼付用!CQ655)</f>
        <v/>
      </c>
      <c r="CJ669" s="40" t="str">
        <f t="shared" si="1099"/>
        <v/>
      </c>
      <c r="CK669" s="41" t="str">
        <f>IF(林齢計算用!D655="","",林齢計算用!D655)</f>
        <v/>
      </c>
      <c r="CL669" s="41" t="str">
        <f t="shared" si="1100"/>
        <v/>
      </c>
      <c r="CM669" s="41" t="str">
        <f t="shared" si="1101"/>
        <v/>
      </c>
      <c r="CN669" s="23" t="str">
        <f>IF(CI669="スギ",INDEX(データ!$C$7:$E$26,MATCH(CL669,データ!$B$7:$B$26),MATCH(CJ669,データ!$C$6:$E$6)),IF(CI669="ヒノキ",INDEX(データ!$C$32:$E$51,MATCH(CL669,データ!$B$32:$B$51),MATCH(CJ669,データ!$C$31:$E$31)),IF(CI669="マツ",INDEX(データ!#REF!,MATCH(CL669,データ!#REF!),MATCH(CJ669,データ!#REF!)),IF(CI669="ザツ",INDEX(データ!#REF!,MATCH(CL669,データ!#REF!),MATCH(CJ669,データ!#REF!)),""))))</f>
        <v/>
      </c>
      <c r="CO669" s="22" t="str">
        <f t="shared" si="1054"/>
        <v/>
      </c>
      <c r="CP669" s="21" t="str">
        <f t="shared" si="1102"/>
        <v/>
      </c>
      <c r="CQ669" s="21" t="str">
        <f t="shared" si="1103"/>
        <v/>
      </c>
      <c r="CR669" s="24" t="str">
        <f>IF(CI669="スギ",INDEX(データ!$H$7:$J$26,MATCH(CL669,データ!$G$7:$G$26),MATCH(CJ669,データ!$H$6:$J$6)),IF(CI669="ヒノキ",INDEX(データ!$H$32:$J$51,MATCH(CL669,データ!$G$32:$G$51),MATCH(CJ669,データ!$H$31:$J$31)),IF(CI669="マツ",INDEX(データ!#REF!,MATCH(CL669,データ!#REF!),MATCH(CJ669,データ!#REF!)),IF(CI669="ザツ",INDEX(データ!#REF!,MATCH(CL669,データ!#REF!),MATCH(CJ669,データ!#REF!)),""))))</f>
        <v/>
      </c>
      <c r="CS669" s="22" t="str">
        <f t="shared" si="1104"/>
        <v/>
      </c>
      <c r="CT669" s="21" t="str">
        <f t="shared" si="1105"/>
        <v/>
      </c>
      <c r="CU669" s="27" t="str">
        <f t="shared" si="1106"/>
        <v/>
      </c>
      <c r="CV669" s="24" t="str">
        <f t="shared" si="1107"/>
        <v/>
      </c>
      <c r="CW669" s="25" t="str">
        <f t="shared" si="1108"/>
        <v>0</v>
      </c>
      <c r="CX669" s="26" t="str">
        <f t="shared" si="1109"/>
        <v/>
      </c>
      <c r="CY669" s="26" t="str">
        <f t="shared" si="1110"/>
        <v/>
      </c>
      <c r="CZ669" s="26" t="str">
        <f t="shared" si="1111"/>
        <v/>
      </c>
      <c r="DA669" s="27" t="str">
        <f t="shared" si="1112"/>
        <v/>
      </c>
      <c r="DB669" s="26" t="str">
        <f t="shared" si="1113"/>
        <v/>
      </c>
      <c r="DC669" s="26" t="str">
        <f t="shared" si="1114"/>
        <v/>
      </c>
      <c r="DD669" s="45" t="s">
        <v>30</v>
      </c>
      <c r="DE669" s="55" t="str">
        <f>IF(ＣＳＶ貼付用!DB655="","",ＣＳＶ貼付用!DB655)</f>
        <v/>
      </c>
      <c r="DF669" s="38" t="str">
        <f>IF(ＣＳＶ貼付用!DD655="","",ＣＳＶ貼付用!DD655)</f>
        <v/>
      </c>
      <c r="DG669" s="38" t="str">
        <f>IF(ＣＳＶ貼付用!DF655="","",ＣＳＶ貼付用!DF655)</f>
        <v/>
      </c>
      <c r="DH669" s="40" t="str">
        <f t="shared" si="1115"/>
        <v/>
      </c>
      <c r="DI669" s="41" t="str">
        <f>IF(林齢計算用!E655="","",林齢計算用!E655)</f>
        <v/>
      </c>
      <c r="DJ669" s="41" t="str">
        <f t="shared" si="1116"/>
        <v/>
      </c>
      <c r="DK669" s="41" t="str">
        <f t="shared" si="1117"/>
        <v/>
      </c>
      <c r="DL669" s="23" t="str">
        <f>IF(DG669="スギ",INDEX(データ!$C$7:$E$26,MATCH(DJ669,データ!$B$7:$B$26),MATCH(DH669,データ!$C$6:$E$6)),IF(DG669="ヒノキ",INDEX(データ!$C$32:$E$51,MATCH(DJ669,データ!$B$32:$B$51),MATCH(DH669,データ!$C$31:$E$31)),IF(DG669="マツ",INDEX(データ!#REF!,MATCH(DJ669,データ!#REF!),MATCH(DH669,データ!#REF!)),IF(DG669="ザツ",INDEX(データ!#REF!,MATCH(DJ669,データ!#REF!),MATCH(DH669,データ!#REF!)),""))))</f>
        <v/>
      </c>
      <c r="DM669" s="22" t="str">
        <f t="shared" si="1055"/>
        <v/>
      </c>
      <c r="DN669" s="21" t="str">
        <f t="shared" si="1118"/>
        <v/>
      </c>
      <c r="DO669" s="21" t="str">
        <f t="shared" si="1119"/>
        <v/>
      </c>
      <c r="DP669" s="24" t="str">
        <f>IF(DG669="スギ",INDEX(データ!$H$7:$J$26,MATCH(DJ669,データ!$G$7:$G$26),MATCH(DH669,データ!$H$6:$J$6)),IF(DG669="ヒノキ",INDEX(データ!$H$32:$J$51,MATCH(DJ669,データ!$G$32:$G$51),MATCH(DH669,データ!$H$31:$J$31)),IF(DG669="マツ",INDEX(データ!#REF!,MATCH(DJ669,データ!#REF!),MATCH(DH669,データ!#REF!)),IF(DG669="ザツ",INDEX(データ!#REF!,MATCH(DJ669,データ!#REF!),MATCH(DH669,データ!#REF!)),""))))</f>
        <v/>
      </c>
      <c r="DQ669" s="22" t="str">
        <f t="shared" si="1120"/>
        <v/>
      </c>
      <c r="DR669" s="21" t="str">
        <f t="shared" si="1121"/>
        <v/>
      </c>
      <c r="DS669" s="27" t="str">
        <f t="shared" si="1122"/>
        <v/>
      </c>
      <c r="DT669" s="24" t="str">
        <f t="shared" si="1123"/>
        <v/>
      </c>
      <c r="DU669" s="25" t="str">
        <f t="shared" si="1124"/>
        <v>0</v>
      </c>
      <c r="DV669" s="26" t="str">
        <f t="shared" si="1125"/>
        <v/>
      </c>
      <c r="DW669" s="26" t="str">
        <f t="shared" si="1126"/>
        <v/>
      </c>
      <c r="DX669" s="26" t="str">
        <f t="shared" si="1127"/>
        <v/>
      </c>
      <c r="DY669" s="27" t="str">
        <f t="shared" si="1128"/>
        <v/>
      </c>
      <c r="DZ669" s="26" t="str">
        <f t="shared" si="1129"/>
        <v/>
      </c>
      <c r="EA669" s="26" t="str">
        <f t="shared" si="1130"/>
        <v/>
      </c>
      <c r="EB669" s="45" t="s">
        <v>30</v>
      </c>
      <c r="EC669" s="55" t="str">
        <f>IF(ＣＳＶ貼付用!DQ655="","",ＣＳＶ貼付用!DQ655)</f>
        <v/>
      </c>
      <c r="ED669" s="38" t="str">
        <f>IF(ＣＳＶ貼付用!DS655="","",ＣＳＶ貼付用!DS655)</f>
        <v/>
      </c>
      <c r="EE669" s="38" t="str">
        <f>IF(ＣＳＶ貼付用!DU655="","",ＣＳＶ貼付用!DU655)</f>
        <v/>
      </c>
      <c r="EF669" s="40" t="str">
        <f t="shared" si="1131"/>
        <v/>
      </c>
      <c r="EG669" s="41" t="str">
        <f>IF(林齢計算用!F655="","",林齢計算用!F655)</f>
        <v/>
      </c>
      <c r="EH669" s="41" t="str">
        <f t="shared" si="1132"/>
        <v/>
      </c>
      <c r="EI669" s="41" t="str">
        <f t="shared" si="1133"/>
        <v/>
      </c>
      <c r="EJ669" s="23" t="str">
        <f>IF(EE669="スギ",INDEX(データ!$C$7:$E$26,MATCH(EH669,データ!$B$7:$B$26),MATCH(EF669,データ!$C$6:$E$6)),IF(EE669="ヒノキ",INDEX(データ!$C$32:$E$51,MATCH(EH669,データ!$B$32:$B$51),MATCH(EF669,データ!$C$31:$E$31)),IF(EE669="マツ",INDEX(データ!#REF!,MATCH(EH669,データ!#REF!),MATCH(EF669,データ!#REF!)),IF(EE669="ザツ",INDEX(データ!#REF!,MATCH(EH669,データ!#REF!),MATCH(EF669,データ!#REF!)),""))))</f>
        <v/>
      </c>
      <c r="EK669" s="22" t="str">
        <f t="shared" si="1056"/>
        <v/>
      </c>
      <c r="EL669" s="21" t="str">
        <f t="shared" si="1134"/>
        <v/>
      </c>
      <c r="EM669" s="21" t="str">
        <f t="shared" si="1135"/>
        <v/>
      </c>
      <c r="EN669" s="24" t="str">
        <f>IF(EE669="スギ",INDEX(データ!$H$7:$J$26,MATCH(EH669,データ!$G$7:$G$26),MATCH(EF669,データ!$H$6:$J$6)),IF(EE669="ヒノキ",INDEX(データ!$H$32:$J$51,MATCH(EH669,データ!$G$32:$G$51),MATCH(EF669,データ!$H$31:$J$31)),IF(EE669="マツ",INDEX(データ!#REF!,MATCH(EH669,データ!#REF!),MATCH(EF669,データ!#REF!)),IF(EE669="ザツ",INDEX(データ!#REF!,MATCH(EH669,データ!#REF!),MATCH(EF669,データ!#REF!)),""))))</f>
        <v/>
      </c>
      <c r="EO669" s="22" t="str">
        <f t="shared" si="1136"/>
        <v/>
      </c>
      <c r="EP669" s="21" t="str">
        <f t="shared" si="1137"/>
        <v/>
      </c>
      <c r="EQ669" s="27" t="str">
        <f t="shared" si="1138"/>
        <v/>
      </c>
      <c r="ER669" s="24" t="str">
        <f t="shared" si="1139"/>
        <v/>
      </c>
      <c r="ES669" s="25" t="str">
        <f t="shared" si="1140"/>
        <v>0</v>
      </c>
      <c r="ET669" s="26" t="str">
        <f t="shared" si="1141"/>
        <v/>
      </c>
      <c r="EU669" s="26" t="str">
        <f t="shared" si="1142"/>
        <v/>
      </c>
      <c r="EV669" s="26" t="str">
        <f t="shared" si="1143"/>
        <v/>
      </c>
      <c r="EW669" s="27" t="str">
        <f t="shared" si="1144"/>
        <v/>
      </c>
      <c r="EX669" s="26" t="str">
        <f t="shared" si="1145"/>
        <v/>
      </c>
      <c r="EY669" s="26" t="str">
        <f t="shared" si="1146"/>
        <v/>
      </c>
      <c r="EZ669" s="26">
        <f t="shared" si="1147"/>
        <v>0</v>
      </c>
      <c r="FA669" s="43"/>
    </row>
    <row r="670" spans="1:157" ht="15.95" customHeight="1" x14ac:dyDescent="0.15">
      <c r="A670" s="21"/>
      <c r="B670" s="36" t="str">
        <f>IF(ＣＳＶ貼付用!G656="","",ＣＳＶ貼付用!G656)</f>
        <v/>
      </c>
      <c r="C670" s="36" t="str">
        <f>IF(ＣＳＶ貼付用!I656="","",ＣＳＶ貼付用!I656)</f>
        <v/>
      </c>
      <c r="D670" s="36" t="str">
        <f>IF(ＣＳＶ貼付用!J656="","",ＣＳＶ貼付用!J656)</f>
        <v/>
      </c>
      <c r="E670" s="36" t="str">
        <f>IF(ＣＳＶ貼付用!F656="","",ＣＳＶ貼付用!F656)</f>
        <v/>
      </c>
      <c r="F670" s="38" t="str">
        <f>IF(ＣＳＶ貼付用!T656="","",ＣＳＶ貼付用!T656)</f>
        <v/>
      </c>
      <c r="G670" s="38"/>
      <c r="H670" s="38" t="str">
        <f>IF(ＣＳＶ貼付用!GJ656="","",ＣＳＶ貼付用!GJ656)</f>
        <v/>
      </c>
      <c r="I670" s="38" t="str">
        <f>IF(ＣＳＶ貼付用!GL656="","",ＣＳＶ貼付用!GL656)</f>
        <v/>
      </c>
      <c r="J670" s="38" t="str">
        <f>IF(ＣＳＶ貼付用!GN656="","",ＣＳＶ貼付用!GN656)</f>
        <v/>
      </c>
      <c r="K670" s="38" t="str">
        <f>IF(ＣＳＶ貼付用!GP656="","",ＣＳＶ貼付用!GP656)</f>
        <v/>
      </c>
      <c r="L670" s="45" t="s">
        <v>30</v>
      </c>
      <c r="M670" s="55" t="str">
        <f>IF(ＣＳＶ貼付用!AT656="","",ＣＳＶ貼付用!AT656)</f>
        <v/>
      </c>
      <c r="N670" s="38" t="str">
        <f>IF(ＣＳＶ貼付用!AV656="","",ＣＳＶ貼付用!AV656)</f>
        <v/>
      </c>
      <c r="O670" s="38" t="str">
        <f>IF(ＣＳＶ貼付用!AX656="","",ＣＳＶ貼付用!AX656)</f>
        <v/>
      </c>
      <c r="P670" s="40" t="str">
        <f>IF(ＣＳＶ貼付用!FE656="","",ＣＳＶ貼付用!FE656)</f>
        <v/>
      </c>
      <c r="Q670" s="41" t="str">
        <f>IF(林齢計算用!A656="","",林齢計算用!A656)</f>
        <v/>
      </c>
      <c r="R670" s="41" t="str">
        <f t="shared" si="1057"/>
        <v/>
      </c>
      <c r="S670" s="56" t="str">
        <f>IF(ＣＳＶ貼付用!EG656="","",ＣＳＶ貼付用!EG656*10)</f>
        <v/>
      </c>
      <c r="T670" s="23" t="str">
        <f>IF(O670="スギ",INDEX(データ!$C$7:$E$26,MATCH(R670,データ!$B$7:$B$26),MATCH(P670,データ!$C$6:$E$6)),IF(O670="ヒノキ",INDEX(データ!$C$32:$E$51,MATCH(R670,データ!$B$32:$B$51),MATCH(P670,データ!$C$31:$E$31)),IF(O670="マツ",INDEX(データ!#REF!,MATCH(R670,データ!#REF!),MATCH(P670,データ!#REF!)),IF(O670="ザツ",INDEX(データ!#REF!,MATCH(R670,データ!#REF!),MATCH(P670,データ!#REF!)),""))))</f>
        <v/>
      </c>
      <c r="U670" s="22" t="str">
        <f t="shared" si="1148"/>
        <v/>
      </c>
      <c r="V670" s="21" t="str">
        <f t="shared" si="1152"/>
        <v/>
      </c>
      <c r="W670" s="21" t="str">
        <f t="shared" si="1149"/>
        <v/>
      </c>
      <c r="X670" s="23" t="str">
        <f>IF(O670="スギ",INDEX(データ!$H$7:$J$26,MATCH(R670,データ!$G$7:$G$26),MATCH(P670,データ!$H$6:$J$6)),IF(O670="ヒノキ",INDEX(データ!$H$32:$J$51,MATCH(R670,データ!$G$32:$G$51),MATCH(P670,データ!$H$31:$J$31)),IF(O670="マツ",INDEX(データ!#REF!,MATCH(R670,データ!#REF!),MATCH(P670,データ!#REF!)),IF(O670="ザツ",INDEX(データ!#REF!,MATCH(R670,データ!#REF!),MATCH(P670,データ!#REF!)),""))))</f>
        <v/>
      </c>
      <c r="Y670" s="22" t="str">
        <f t="shared" si="1150"/>
        <v/>
      </c>
      <c r="Z670" s="21" t="str">
        <f t="shared" si="1151"/>
        <v/>
      </c>
      <c r="AA670" s="27" t="str">
        <f t="shared" si="1058"/>
        <v/>
      </c>
      <c r="AB670" s="24" t="str">
        <f t="shared" si="1059"/>
        <v/>
      </c>
      <c r="AC670" s="25" t="str">
        <f t="shared" si="1060"/>
        <v>0</v>
      </c>
      <c r="AD670" s="26" t="str">
        <f t="shared" si="1061"/>
        <v/>
      </c>
      <c r="AE670" s="26" t="str">
        <f t="shared" si="1062"/>
        <v/>
      </c>
      <c r="AF670" s="26" t="str">
        <f t="shared" si="1063"/>
        <v/>
      </c>
      <c r="AG670" s="27" t="str">
        <f t="shared" si="1064"/>
        <v/>
      </c>
      <c r="AH670" s="26" t="str">
        <f t="shared" si="1065"/>
        <v/>
      </c>
      <c r="AI670" s="26" t="str">
        <f t="shared" si="1066"/>
        <v/>
      </c>
      <c r="AJ670" s="45" t="s">
        <v>30</v>
      </c>
      <c r="AK670" s="55" t="str">
        <f>IF(ＣＳＶ貼付用!BI656="","",ＣＳＶ貼付用!BI656)</f>
        <v/>
      </c>
      <c r="AL670" s="38" t="str">
        <f>IF(ＣＳＶ貼付用!BK656="","",ＣＳＶ貼付用!BK656)</f>
        <v/>
      </c>
      <c r="AM670" s="38" t="str">
        <f>IF(ＣＳＶ貼付用!BM656="","",ＣＳＶ貼付用!BM656)</f>
        <v/>
      </c>
      <c r="AN670" s="40" t="str">
        <f t="shared" si="1067"/>
        <v/>
      </c>
      <c r="AO670" s="41" t="str">
        <f>IF(林齢計算用!B656="","",林齢計算用!B656)</f>
        <v/>
      </c>
      <c r="AP670" s="41" t="str">
        <f t="shared" si="1068"/>
        <v/>
      </c>
      <c r="AQ670" s="41" t="str">
        <f t="shared" si="1069"/>
        <v/>
      </c>
      <c r="AR670" s="23" t="str">
        <f>IF(AM670="スギ",INDEX(データ!$C$7:$E$26,MATCH(AP670,データ!$B$7:$B$26),MATCH(AN670,データ!$C$6:$E$6)),IF(AM670="ヒノキ",INDEX(データ!$C$32:$E$51,MATCH(AP670,データ!$B$32:$B$51),MATCH(AN670,データ!$C$31:$E$31)),IF(AM670="マツ",INDEX(データ!#REF!,MATCH(AP670,データ!#REF!),MATCH(AN670,データ!#REF!)),IF(AM670="ザツ",INDEX(データ!#REF!,MATCH(AP670,データ!#REF!),MATCH(AN670,データ!#REF!)),""))))</f>
        <v/>
      </c>
      <c r="AS670" s="22" t="str">
        <f t="shared" si="1052"/>
        <v/>
      </c>
      <c r="AT670" s="21" t="str">
        <f t="shared" si="1070"/>
        <v/>
      </c>
      <c r="AU670" s="21" t="str">
        <f t="shared" si="1071"/>
        <v/>
      </c>
      <c r="AV670" s="24" t="str">
        <f>IF(AM670="スギ",INDEX(データ!$H$7:$J$26,MATCH(AP670,データ!$G$7:$G$26),MATCH(AN670,データ!$H$6:$J$6)),IF(AM670="ヒノキ",INDEX(データ!$H$32:$J$51,MATCH(AP670,データ!$G$32:$G$51),MATCH(AN670,データ!$H$31:$J$31)),IF(AM670="マツ",INDEX(データ!#REF!,MATCH(AP670,データ!#REF!),MATCH(AN670,データ!#REF!)),IF(AM670="ザツ",INDEX(データ!#REF!,MATCH(AP670,データ!#REF!),MATCH(AN670,データ!#REF!)),""))))</f>
        <v/>
      </c>
      <c r="AW670" s="22" t="str">
        <f t="shared" si="1072"/>
        <v/>
      </c>
      <c r="AX670" s="21" t="str">
        <f t="shared" si="1073"/>
        <v/>
      </c>
      <c r="AY670" s="27" t="str">
        <f t="shared" si="1074"/>
        <v/>
      </c>
      <c r="AZ670" s="24" t="str">
        <f t="shared" si="1075"/>
        <v/>
      </c>
      <c r="BA670" s="25" t="str">
        <f t="shared" si="1076"/>
        <v>0</v>
      </c>
      <c r="BB670" s="26" t="str">
        <f t="shared" si="1077"/>
        <v/>
      </c>
      <c r="BC670" s="26" t="str">
        <f t="shared" si="1078"/>
        <v/>
      </c>
      <c r="BD670" s="26" t="str">
        <f t="shared" si="1079"/>
        <v/>
      </c>
      <c r="BE670" s="27" t="str">
        <f t="shared" si="1080"/>
        <v/>
      </c>
      <c r="BF670" s="26" t="str">
        <f t="shared" si="1081"/>
        <v/>
      </c>
      <c r="BG670" s="26" t="str">
        <f t="shared" si="1082"/>
        <v/>
      </c>
      <c r="BH670" s="45" t="s">
        <v>30</v>
      </c>
      <c r="BI670" s="55" t="str">
        <f>IF(ＣＳＶ貼付用!BX656="","",ＣＳＶ貼付用!BX656)</f>
        <v/>
      </c>
      <c r="BJ670" s="38" t="str">
        <f>IF(ＣＳＶ貼付用!BZ656="","",ＣＳＶ貼付用!BZ656)</f>
        <v/>
      </c>
      <c r="BK670" s="38" t="str">
        <f>IF(ＣＳＶ貼付用!CB656="","",ＣＳＶ貼付用!CB656)</f>
        <v/>
      </c>
      <c r="BL670" s="40" t="str">
        <f t="shared" si="1083"/>
        <v/>
      </c>
      <c r="BM670" s="41" t="str">
        <f>IF(林齢計算用!C656="","",林齢計算用!C656)</f>
        <v/>
      </c>
      <c r="BN670" s="41" t="str">
        <f t="shared" si="1084"/>
        <v/>
      </c>
      <c r="BO670" s="41" t="str">
        <f t="shared" si="1085"/>
        <v/>
      </c>
      <c r="BP670" s="23" t="str">
        <f>IF(BK670="スギ",INDEX(データ!$C$7:$E$26,MATCH(BN670,データ!$B$7:$B$26),MATCH(BL670,データ!$C$6:$E$6)),IF(BK670="ヒノキ",INDEX(データ!$C$32:$E$51,MATCH(BN670,データ!$B$32:$B$51),MATCH(BL670,データ!$C$31:$E$31)),IF(BK670="マツ",INDEX(データ!#REF!,MATCH(BN670,データ!#REF!),MATCH(BL670,データ!#REF!)),IF(BK670="ザツ",INDEX(データ!#REF!,MATCH(BN670,データ!#REF!),MATCH(BL670,データ!#REF!)),""))))</f>
        <v/>
      </c>
      <c r="BQ670" s="22" t="str">
        <f t="shared" si="1053"/>
        <v/>
      </c>
      <c r="BR670" s="21" t="str">
        <f t="shared" si="1086"/>
        <v/>
      </c>
      <c r="BS670" s="21" t="str">
        <f t="shared" si="1087"/>
        <v/>
      </c>
      <c r="BT670" s="24" t="str">
        <f>IF(BK670="スギ",INDEX(データ!$H$7:$J$26,MATCH(BN670,データ!$G$7:$G$26),MATCH(BL670,データ!$H$6:$J$6)),IF(BK670="ヒノキ",INDEX(データ!$H$32:$J$51,MATCH(BN670,データ!$G$32:$G$51),MATCH(BL670,データ!$H$31:$J$31)),IF(BK670="マツ",INDEX(データ!#REF!,MATCH(BN670,データ!#REF!),MATCH(BL670,データ!#REF!)),IF(BK670="ザツ",INDEX(データ!#REF!,MATCH(BN670,データ!#REF!),MATCH(BL670,データ!#REF!)),""))))</f>
        <v/>
      </c>
      <c r="BU670" s="22" t="str">
        <f t="shared" si="1088"/>
        <v/>
      </c>
      <c r="BV670" s="21" t="str">
        <f t="shared" si="1089"/>
        <v/>
      </c>
      <c r="BW670" s="27" t="str">
        <f t="shared" si="1090"/>
        <v/>
      </c>
      <c r="BX670" s="24" t="str">
        <f t="shared" si="1091"/>
        <v/>
      </c>
      <c r="BY670" s="25" t="str">
        <f t="shared" si="1092"/>
        <v>0</v>
      </c>
      <c r="BZ670" s="26" t="str">
        <f t="shared" si="1093"/>
        <v/>
      </c>
      <c r="CA670" s="26" t="str">
        <f t="shared" si="1094"/>
        <v/>
      </c>
      <c r="CB670" s="26" t="str">
        <f t="shared" si="1095"/>
        <v/>
      </c>
      <c r="CC670" s="27" t="str">
        <f t="shared" si="1096"/>
        <v/>
      </c>
      <c r="CD670" s="26" t="str">
        <f t="shared" si="1097"/>
        <v/>
      </c>
      <c r="CE670" s="26" t="str">
        <f t="shared" si="1098"/>
        <v/>
      </c>
      <c r="CF670" s="45" t="s">
        <v>30</v>
      </c>
      <c r="CG670" s="55" t="str">
        <f>IF(ＣＳＶ貼付用!CM656="","",ＣＳＶ貼付用!CM656)</f>
        <v/>
      </c>
      <c r="CH670" s="38" t="str">
        <f>IF(ＣＳＶ貼付用!CO656="","",ＣＳＶ貼付用!CO656)</f>
        <v/>
      </c>
      <c r="CI670" s="38" t="str">
        <f>IF(ＣＳＶ貼付用!CQ656="","",ＣＳＶ貼付用!CQ656)</f>
        <v/>
      </c>
      <c r="CJ670" s="40" t="str">
        <f t="shared" si="1099"/>
        <v/>
      </c>
      <c r="CK670" s="41" t="str">
        <f>IF(林齢計算用!D656="","",林齢計算用!D656)</f>
        <v/>
      </c>
      <c r="CL670" s="41" t="str">
        <f t="shared" si="1100"/>
        <v/>
      </c>
      <c r="CM670" s="41" t="str">
        <f t="shared" si="1101"/>
        <v/>
      </c>
      <c r="CN670" s="23" t="str">
        <f>IF(CI670="スギ",INDEX(データ!$C$7:$E$26,MATCH(CL670,データ!$B$7:$B$26),MATCH(CJ670,データ!$C$6:$E$6)),IF(CI670="ヒノキ",INDEX(データ!$C$32:$E$51,MATCH(CL670,データ!$B$32:$B$51),MATCH(CJ670,データ!$C$31:$E$31)),IF(CI670="マツ",INDEX(データ!#REF!,MATCH(CL670,データ!#REF!),MATCH(CJ670,データ!#REF!)),IF(CI670="ザツ",INDEX(データ!#REF!,MATCH(CL670,データ!#REF!),MATCH(CJ670,データ!#REF!)),""))))</f>
        <v/>
      </c>
      <c r="CO670" s="22" t="str">
        <f t="shared" si="1054"/>
        <v/>
      </c>
      <c r="CP670" s="21" t="str">
        <f t="shared" si="1102"/>
        <v/>
      </c>
      <c r="CQ670" s="21" t="str">
        <f t="shared" si="1103"/>
        <v/>
      </c>
      <c r="CR670" s="24" t="str">
        <f>IF(CI670="スギ",INDEX(データ!$H$7:$J$26,MATCH(CL670,データ!$G$7:$G$26),MATCH(CJ670,データ!$H$6:$J$6)),IF(CI670="ヒノキ",INDEX(データ!$H$32:$J$51,MATCH(CL670,データ!$G$32:$G$51),MATCH(CJ670,データ!$H$31:$J$31)),IF(CI670="マツ",INDEX(データ!#REF!,MATCH(CL670,データ!#REF!),MATCH(CJ670,データ!#REF!)),IF(CI670="ザツ",INDEX(データ!#REF!,MATCH(CL670,データ!#REF!),MATCH(CJ670,データ!#REF!)),""))))</f>
        <v/>
      </c>
      <c r="CS670" s="22" t="str">
        <f t="shared" si="1104"/>
        <v/>
      </c>
      <c r="CT670" s="21" t="str">
        <f t="shared" si="1105"/>
        <v/>
      </c>
      <c r="CU670" s="27" t="str">
        <f t="shared" si="1106"/>
        <v/>
      </c>
      <c r="CV670" s="24" t="str">
        <f t="shared" si="1107"/>
        <v/>
      </c>
      <c r="CW670" s="25" t="str">
        <f t="shared" si="1108"/>
        <v>0</v>
      </c>
      <c r="CX670" s="26" t="str">
        <f t="shared" si="1109"/>
        <v/>
      </c>
      <c r="CY670" s="26" t="str">
        <f t="shared" si="1110"/>
        <v/>
      </c>
      <c r="CZ670" s="26" t="str">
        <f t="shared" si="1111"/>
        <v/>
      </c>
      <c r="DA670" s="27" t="str">
        <f t="shared" si="1112"/>
        <v/>
      </c>
      <c r="DB670" s="26" t="str">
        <f t="shared" si="1113"/>
        <v/>
      </c>
      <c r="DC670" s="26" t="str">
        <f t="shared" si="1114"/>
        <v/>
      </c>
      <c r="DD670" s="45" t="s">
        <v>30</v>
      </c>
      <c r="DE670" s="55" t="str">
        <f>IF(ＣＳＶ貼付用!DB656="","",ＣＳＶ貼付用!DB656)</f>
        <v/>
      </c>
      <c r="DF670" s="38" t="str">
        <f>IF(ＣＳＶ貼付用!DD656="","",ＣＳＶ貼付用!DD656)</f>
        <v/>
      </c>
      <c r="DG670" s="38" t="str">
        <f>IF(ＣＳＶ貼付用!DF656="","",ＣＳＶ貼付用!DF656)</f>
        <v/>
      </c>
      <c r="DH670" s="40" t="str">
        <f t="shared" si="1115"/>
        <v/>
      </c>
      <c r="DI670" s="41" t="str">
        <f>IF(林齢計算用!E656="","",林齢計算用!E656)</f>
        <v/>
      </c>
      <c r="DJ670" s="41" t="str">
        <f t="shared" si="1116"/>
        <v/>
      </c>
      <c r="DK670" s="41" t="str">
        <f t="shared" si="1117"/>
        <v/>
      </c>
      <c r="DL670" s="23" t="str">
        <f>IF(DG670="スギ",INDEX(データ!$C$7:$E$26,MATCH(DJ670,データ!$B$7:$B$26),MATCH(DH670,データ!$C$6:$E$6)),IF(DG670="ヒノキ",INDEX(データ!$C$32:$E$51,MATCH(DJ670,データ!$B$32:$B$51),MATCH(DH670,データ!$C$31:$E$31)),IF(DG670="マツ",INDEX(データ!#REF!,MATCH(DJ670,データ!#REF!),MATCH(DH670,データ!#REF!)),IF(DG670="ザツ",INDEX(データ!#REF!,MATCH(DJ670,データ!#REF!),MATCH(DH670,データ!#REF!)),""))))</f>
        <v/>
      </c>
      <c r="DM670" s="22" t="str">
        <f t="shared" si="1055"/>
        <v/>
      </c>
      <c r="DN670" s="21" t="str">
        <f t="shared" si="1118"/>
        <v/>
      </c>
      <c r="DO670" s="21" t="str">
        <f t="shared" si="1119"/>
        <v/>
      </c>
      <c r="DP670" s="24" t="str">
        <f>IF(DG670="スギ",INDEX(データ!$H$7:$J$26,MATCH(DJ670,データ!$G$7:$G$26),MATCH(DH670,データ!$H$6:$J$6)),IF(DG670="ヒノキ",INDEX(データ!$H$32:$J$51,MATCH(DJ670,データ!$G$32:$G$51),MATCH(DH670,データ!$H$31:$J$31)),IF(DG670="マツ",INDEX(データ!#REF!,MATCH(DJ670,データ!#REF!),MATCH(DH670,データ!#REF!)),IF(DG670="ザツ",INDEX(データ!#REF!,MATCH(DJ670,データ!#REF!),MATCH(DH670,データ!#REF!)),""))))</f>
        <v/>
      </c>
      <c r="DQ670" s="22" t="str">
        <f t="shared" si="1120"/>
        <v/>
      </c>
      <c r="DR670" s="21" t="str">
        <f t="shared" si="1121"/>
        <v/>
      </c>
      <c r="DS670" s="27" t="str">
        <f t="shared" si="1122"/>
        <v/>
      </c>
      <c r="DT670" s="24" t="str">
        <f t="shared" si="1123"/>
        <v/>
      </c>
      <c r="DU670" s="25" t="str">
        <f t="shared" si="1124"/>
        <v>0</v>
      </c>
      <c r="DV670" s="26" t="str">
        <f t="shared" si="1125"/>
        <v/>
      </c>
      <c r="DW670" s="26" t="str">
        <f t="shared" si="1126"/>
        <v/>
      </c>
      <c r="DX670" s="26" t="str">
        <f t="shared" si="1127"/>
        <v/>
      </c>
      <c r="DY670" s="27" t="str">
        <f t="shared" si="1128"/>
        <v/>
      </c>
      <c r="DZ670" s="26" t="str">
        <f t="shared" si="1129"/>
        <v/>
      </c>
      <c r="EA670" s="26" t="str">
        <f t="shared" si="1130"/>
        <v/>
      </c>
      <c r="EB670" s="45" t="s">
        <v>30</v>
      </c>
      <c r="EC670" s="55" t="str">
        <f>IF(ＣＳＶ貼付用!DQ656="","",ＣＳＶ貼付用!DQ656)</f>
        <v/>
      </c>
      <c r="ED670" s="38" t="str">
        <f>IF(ＣＳＶ貼付用!DS656="","",ＣＳＶ貼付用!DS656)</f>
        <v/>
      </c>
      <c r="EE670" s="38" t="str">
        <f>IF(ＣＳＶ貼付用!DU656="","",ＣＳＶ貼付用!DU656)</f>
        <v/>
      </c>
      <c r="EF670" s="40" t="str">
        <f t="shared" si="1131"/>
        <v/>
      </c>
      <c r="EG670" s="41" t="str">
        <f>IF(林齢計算用!F656="","",林齢計算用!F656)</f>
        <v/>
      </c>
      <c r="EH670" s="41" t="str">
        <f t="shared" si="1132"/>
        <v/>
      </c>
      <c r="EI670" s="41" t="str">
        <f t="shared" si="1133"/>
        <v/>
      </c>
      <c r="EJ670" s="23" t="str">
        <f>IF(EE670="スギ",INDEX(データ!$C$7:$E$26,MATCH(EH670,データ!$B$7:$B$26),MATCH(EF670,データ!$C$6:$E$6)),IF(EE670="ヒノキ",INDEX(データ!$C$32:$E$51,MATCH(EH670,データ!$B$32:$B$51),MATCH(EF670,データ!$C$31:$E$31)),IF(EE670="マツ",INDEX(データ!#REF!,MATCH(EH670,データ!#REF!),MATCH(EF670,データ!#REF!)),IF(EE670="ザツ",INDEX(データ!#REF!,MATCH(EH670,データ!#REF!),MATCH(EF670,データ!#REF!)),""))))</f>
        <v/>
      </c>
      <c r="EK670" s="22" t="str">
        <f t="shared" si="1056"/>
        <v/>
      </c>
      <c r="EL670" s="21" t="str">
        <f t="shared" si="1134"/>
        <v/>
      </c>
      <c r="EM670" s="21" t="str">
        <f t="shared" si="1135"/>
        <v/>
      </c>
      <c r="EN670" s="24" t="str">
        <f>IF(EE670="スギ",INDEX(データ!$H$7:$J$26,MATCH(EH670,データ!$G$7:$G$26),MATCH(EF670,データ!$H$6:$J$6)),IF(EE670="ヒノキ",INDEX(データ!$H$32:$J$51,MATCH(EH670,データ!$G$32:$G$51),MATCH(EF670,データ!$H$31:$J$31)),IF(EE670="マツ",INDEX(データ!#REF!,MATCH(EH670,データ!#REF!),MATCH(EF670,データ!#REF!)),IF(EE670="ザツ",INDEX(データ!#REF!,MATCH(EH670,データ!#REF!),MATCH(EF670,データ!#REF!)),""))))</f>
        <v/>
      </c>
      <c r="EO670" s="22" t="str">
        <f t="shared" si="1136"/>
        <v/>
      </c>
      <c r="EP670" s="21" t="str">
        <f t="shared" si="1137"/>
        <v/>
      </c>
      <c r="EQ670" s="27" t="str">
        <f t="shared" si="1138"/>
        <v/>
      </c>
      <c r="ER670" s="24" t="str">
        <f t="shared" si="1139"/>
        <v/>
      </c>
      <c r="ES670" s="25" t="str">
        <f t="shared" si="1140"/>
        <v>0</v>
      </c>
      <c r="ET670" s="26" t="str">
        <f t="shared" si="1141"/>
        <v/>
      </c>
      <c r="EU670" s="26" t="str">
        <f t="shared" si="1142"/>
        <v/>
      </c>
      <c r="EV670" s="26" t="str">
        <f t="shared" si="1143"/>
        <v/>
      </c>
      <c r="EW670" s="27" t="str">
        <f t="shared" si="1144"/>
        <v/>
      </c>
      <c r="EX670" s="26" t="str">
        <f t="shared" si="1145"/>
        <v/>
      </c>
      <c r="EY670" s="26" t="str">
        <f t="shared" si="1146"/>
        <v/>
      </c>
      <c r="EZ670" s="26">
        <f t="shared" si="1147"/>
        <v>0</v>
      </c>
      <c r="FA670" s="43"/>
    </row>
    <row r="671" spans="1:157" ht="15.95" customHeight="1" x14ac:dyDescent="0.15">
      <c r="A671" s="21"/>
      <c r="B671" s="36" t="str">
        <f>IF(ＣＳＶ貼付用!G657="","",ＣＳＶ貼付用!G657)</f>
        <v/>
      </c>
      <c r="C671" s="36" t="str">
        <f>IF(ＣＳＶ貼付用!I657="","",ＣＳＶ貼付用!I657)</f>
        <v/>
      </c>
      <c r="D671" s="36" t="str">
        <f>IF(ＣＳＶ貼付用!J657="","",ＣＳＶ貼付用!J657)</f>
        <v/>
      </c>
      <c r="E671" s="36" t="str">
        <f>IF(ＣＳＶ貼付用!F657="","",ＣＳＶ貼付用!F657)</f>
        <v/>
      </c>
      <c r="F671" s="38" t="str">
        <f>IF(ＣＳＶ貼付用!T657="","",ＣＳＶ貼付用!T657)</f>
        <v/>
      </c>
      <c r="G671" s="38"/>
      <c r="H671" s="38" t="str">
        <f>IF(ＣＳＶ貼付用!GJ657="","",ＣＳＶ貼付用!GJ657)</f>
        <v/>
      </c>
      <c r="I671" s="38" t="str">
        <f>IF(ＣＳＶ貼付用!GL657="","",ＣＳＶ貼付用!GL657)</f>
        <v/>
      </c>
      <c r="J671" s="38" t="str">
        <f>IF(ＣＳＶ貼付用!GN657="","",ＣＳＶ貼付用!GN657)</f>
        <v/>
      </c>
      <c r="K671" s="38" t="str">
        <f>IF(ＣＳＶ貼付用!GP657="","",ＣＳＶ貼付用!GP657)</f>
        <v/>
      </c>
      <c r="L671" s="45" t="s">
        <v>30</v>
      </c>
      <c r="M671" s="55" t="str">
        <f>IF(ＣＳＶ貼付用!AT657="","",ＣＳＶ貼付用!AT657)</f>
        <v/>
      </c>
      <c r="N671" s="38" t="str">
        <f>IF(ＣＳＶ貼付用!AV657="","",ＣＳＶ貼付用!AV657)</f>
        <v/>
      </c>
      <c r="O671" s="38" t="str">
        <f>IF(ＣＳＶ貼付用!AX657="","",ＣＳＶ貼付用!AX657)</f>
        <v/>
      </c>
      <c r="P671" s="40" t="str">
        <f>IF(ＣＳＶ貼付用!FE657="","",ＣＳＶ貼付用!FE657)</f>
        <v/>
      </c>
      <c r="Q671" s="41" t="str">
        <f>IF(林齢計算用!A657="","",林齢計算用!A657)</f>
        <v/>
      </c>
      <c r="R671" s="41" t="str">
        <f t="shared" si="1057"/>
        <v/>
      </c>
      <c r="S671" s="56" t="str">
        <f>IF(ＣＳＶ貼付用!EG657="","",ＣＳＶ貼付用!EG657*10)</f>
        <v/>
      </c>
      <c r="T671" s="23" t="str">
        <f>IF(O671="スギ",INDEX(データ!$C$7:$E$26,MATCH(R671,データ!$B$7:$B$26),MATCH(P671,データ!$C$6:$E$6)),IF(O671="ヒノキ",INDEX(データ!$C$32:$E$51,MATCH(R671,データ!$B$32:$B$51),MATCH(P671,データ!$C$31:$E$31)),IF(O671="マツ",INDEX(データ!#REF!,MATCH(R671,データ!#REF!),MATCH(P671,データ!#REF!)),IF(O671="ザツ",INDEX(データ!#REF!,MATCH(R671,データ!#REF!),MATCH(P671,データ!#REF!)),""))))</f>
        <v/>
      </c>
      <c r="U671" s="22" t="str">
        <f t="shared" si="1148"/>
        <v/>
      </c>
      <c r="V671" s="21" t="str">
        <f t="shared" si="1152"/>
        <v/>
      </c>
      <c r="W671" s="21" t="str">
        <f t="shared" si="1149"/>
        <v/>
      </c>
      <c r="X671" s="23" t="str">
        <f>IF(O671="スギ",INDEX(データ!$H$7:$J$26,MATCH(R671,データ!$G$7:$G$26),MATCH(P671,データ!$H$6:$J$6)),IF(O671="ヒノキ",INDEX(データ!$H$32:$J$51,MATCH(R671,データ!$G$32:$G$51),MATCH(P671,データ!$H$31:$J$31)),IF(O671="マツ",INDEX(データ!#REF!,MATCH(R671,データ!#REF!),MATCH(P671,データ!#REF!)),IF(O671="ザツ",INDEX(データ!#REF!,MATCH(R671,データ!#REF!),MATCH(P671,データ!#REF!)),""))))</f>
        <v/>
      </c>
      <c r="Y671" s="22" t="str">
        <f t="shared" si="1150"/>
        <v/>
      </c>
      <c r="Z671" s="21" t="str">
        <f t="shared" si="1151"/>
        <v/>
      </c>
      <c r="AA671" s="27" t="str">
        <f t="shared" si="1058"/>
        <v/>
      </c>
      <c r="AB671" s="24" t="str">
        <f t="shared" si="1059"/>
        <v/>
      </c>
      <c r="AC671" s="25" t="str">
        <f t="shared" si="1060"/>
        <v>0</v>
      </c>
      <c r="AD671" s="26" t="str">
        <f t="shared" si="1061"/>
        <v/>
      </c>
      <c r="AE671" s="26" t="str">
        <f t="shared" si="1062"/>
        <v/>
      </c>
      <c r="AF671" s="26" t="str">
        <f t="shared" si="1063"/>
        <v/>
      </c>
      <c r="AG671" s="27" t="str">
        <f t="shared" si="1064"/>
        <v/>
      </c>
      <c r="AH671" s="26" t="str">
        <f t="shared" si="1065"/>
        <v/>
      </c>
      <c r="AI671" s="26" t="str">
        <f t="shared" si="1066"/>
        <v/>
      </c>
      <c r="AJ671" s="45" t="s">
        <v>30</v>
      </c>
      <c r="AK671" s="55" t="str">
        <f>IF(ＣＳＶ貼付用!BI657="","",ＣＳＶ貼付用!BI657)</f>
        <v/>
      </c>
      <c r="AL671" s="38" t="str">
        <f>IF(ＣＳＶ貼付用!BK657="","",ＣＳＶ貼付用!BK657)</f>
        <v/>
      </c>
      <c r="AM671" s="38" t="str">
        <f>IF(ＣＳＶ貼付用!BM657="","",ＣＳＶ貼付用!BM657)</f>
        <v/>
      </c>
      <c r="AN671" s="40" t="str">
        <f t="shared" si="1067"/>
        <v/>
      </c>
      <c r="AO671" s="41" t="str">
        <f>IF(林齢計算用!B657="","",林齢計算用!B657)</f>
        <v/>
      </c>
      <c r="AP671" s="41" t="str">
        <f t="shared" si="1068"/>
        <v/>
      </c>
      <c r="AQ671" s="41" t="str">
        <f t="shared" si="1069"/>
        <v/>
      </c>
      <c r="AR671" s="23" t="str">
        <f>IF(AM671="スギ",INDEX(データ!$C$7:$E$26,MATCH(AP671,データ!$B$7:$B$26),MATCH(AN671,データ!$C$6:$E$6)),IF(AM671="ヒノキ",INDEX(データ!$C$32:$E$51,MATCH(AP671,データ!$B$32:$B$51),MATCH(AN671,データ!$C$31:$E$31)),IF(AM671="マツ",INDEX(データ!#REF!,MATCH(AP671,データ!#REF!),MATCH(AN671,データ!#REF!)),IF(AM671="ザツ",INDEX(データ!#REF!,MATCH(AP671,データ!#REF!),MATCH(AN671,データ!#REF!)),""))))</f>
        <v/>
      </c>
      <c r="AS671" s="22" t="str">
        <f t="shared" si="1052"/>
        <v/>
      </c>
      <c r="AT671" s="21" t="str">
        <f t="shared" si="1070"/>
        <v/>
      </c>
      <c r="AU671" s="21" t="str">
        <f t="shared" si="1071"/>
        <v/>
      </c>
      <c r="AV671" s="24" t="str">
        <f>IF(AM671="スギ",INDEX(データ!$H$7:$J$26,MATCH(AP671,データ!$G$7:$G$26),MATCH(AN671,データ!$H$6:$J$6)),IF(AM671="ヒノキ",INDEX(データ!$H$32:$J$51,MATCH(AP671,データ!$G$32:$G$51),MATCH(AN671,データ!$H$31:$J$31)),IF(AM671="マツ",INDEX(データ!#REF!,MATCH(AP671,データ!#REF!),MATCH(AN671,データ!#REF!)),IF(AM671="ザツ",INDEX(データ!#REF!,MATCH(AP671,データ!#REF!),MATCH(AN671,データ!#REF!)),""))))</f>
        <v/>
      </c>
      <c r="AW671" s="22" t="str">
        <f t="shared" si="1072"/>
        <v/>
      </c>
      <c r="AX671" s="21" t="str">
        <f t="shared" si="1073"/>
        <v/>
      </c>
      <c r="AY671" s="27" t="str">
        <f t="shared" si="1074"/>
        <v/>
      </c>
      <c r="AZ671" s="24" t="str">
        <f t="shared" si="1075"/>
        <v/>
      </c>
      <c r="BA671" s="25" t="str">
        <f t="shared" si="1076"/>
        <v>0</v>
      </c>
      <c r="BB671" s="26" t="str">
        <f t="shared" si="1077"/>
        <v/>
      </c>
      <c r="BC671" s="26" t="str">
        <f t="shared" si="1078"/>
        <v/>
      </c>
      <c r="BD671" s="26" t="str">
        <f t="shared" si="1079"/>
        <v/>
      </c>
      <c r="BE671" s="27" t="str">
        <f t="shared" si="1080"/>
        <v/>
      </c>
      <c r="BF671" s="26" t="str">
        <f t="shared" si="1081"/>
        <v/>
      </c>
      <c r="BG671" s="26" t="str">
        <f t="shared" si="1082"/>
        <v/>
      </c>
      <c r="BH671" s="45" t="s">
        <v>30</v>
      </c>
      <c r="BI671" s="55" t="str">
        <f>IF(ＣＳＶ貼付用!BX657="","",ＣＳＶ貼付用!BX657)</f>
        <v/>
      </c>
      <c r="BJ671" s="38" t="str">
        <f>IF(ＣＳＶ貼付用!BZ657="","",ＣＳＶ貼付用!BZ657)</f>
        <v/>
      </c>
      <c r="BK671" s="38" t="str">
        <f>IF(ＣＳＶ貼付用!CB657="","",ＣＳＶ貼付用!CB657)</f>
        <v/>
      </c>
      <c r="BL671" s="40" t="str">
        <f t="shared" si="1083"/>
        <v/>
      </c>
      <c r="BM671" s="41" t="str">
        <f>IF(林齢計算用!C657="","",林齢計算用!C657)</f>
        <v/>
      </c>
      <c r="BN671" s="41" t="str">
        <f t="shared" si="1084"/>
        <v/>
      </c>
      <c r="BO671" s="41" t="str">
        <f t="shared" si="1085"/>
        <v/>
      </c>
      <c r="BP671" s="23" t="str">
        <f>IF(BK671="スギ",INDEX(データ!$C$7:$E$26,MATCH(BN671,データ!$B$7:$B$26),MATCH(BL671,データ!$C$6:$E$6)),IF(BK671="ヒノキ",INDEX(データ!$C$32:$E$51,MATCH(BN671,データ!$B$32:$B$51),MATCH(BL671,データ!$C$31:$E$31)),IF(BK671="マツ",INDEX(データ!#REF!,MATCH(BN671,データ!#REF!),MATCH(BL671,データ!#REF!)),IF(BK671="ザツ",INDEX(データ!#REF!,MATCH(BN671,データ!#REF!),MATCH(BL671,データ!#REF!)),""))))</f>
        <v/>
      </c>
      <c r="BQ671" s="22" t="str">
        <f t="shared" si="1053"/>
        <v/>
      </c>
      <c r="BR671" s="21" t="str">
        <f t="shared" si="1086"/>
        <v/>
      </c>
      <c r="BS671" s="21" t="str">
        <f t="shared" si="1087"/>
        <v/>
      </c>
      <c r="BT671" s="24" t="str">
        <f>IF(BK671="スギ",INDEX(データ!$H$7:$J$26,MATCH(BN671,データ!$G$7:$G$26),MATCH(BL671,データ!$H$6:$J$6)),IF(BK671="ヒノキ",INDEX(データ!$H$32:$J$51,MATCH(BN671,データ!$G$32:$G$51),MATCH(BL671,データ!$H$31:$J$31)),IF(BK671="マツ",INDEX(データ!#REF!,MATCH(BN671,データ!#REF!),MATCH(BL671,データ!#REF!)),IF(BK671="ザツ",INDEX(データ!#REF!,MATCH(BN671,データ!#REF!),MATCH(BL671,データ!#REF!)),""))))</f>
        <v/>
      </c>
      <c r="BU671" s="22" t="str">
        <f t="shared" si="1088"/>
        <v/>
      </c>
      <c r="BV671" s="21" t="str">
        <f t="shared" si="1089"/>
        <v/>
      </c>
      <c r="BW671" s="27" t="str">
        <f t="shared" si="1090"/>
        <v/>
      </c>
      <c r="BX671" s="24" t="str">
        <f t="shared" si="1091"/>
        <v/>
      </c>
      <c r="BY671" s="25" t="str">
        <f t="shared" si="1092"/>
        <v>0</v>
      </c>
      <c r="BZ671" s="26" t="str">
        <f t="shared" si="1093"/>
        <v/>
      </c>
      <c r="CA671" s="26" t="str">
        <f t="shared" si="1094"/>
        <v/>
      </c>
      <c r="CB671" s="26" t="str">
        <f t="shared" si="1095"/>
        <v/>
      </c>
      <c r="CC671" s="27" t="str">
        <f t="shared" si="1096"/>
        <v/>
      </c>
      <c r="CD671" s="26" t="str">
        <f t="shared" si="1097"/>
        <v/>
      </c>
      <c r="CE671" s="26" t="str">
        <f t="shared" si="1098"/>
        <v/>
      </c>
      <c r="CF671" s="45" t="s">
        <v>30</v>
      </c>
      <c r="CG671" s="55" t="str">
        <f>IF(ＣＳＶ貼付用!CM657="","",ＣＳＶ貼付用!CM657)</f>
        <v/>
      </c>
      <c r="CH671" s="38" t="str">
        <f>IF(ＣＳＶ貼付用!CO657="","",ＣＳＶ貼付用!CO657)</f>
        <v/>
      </c>
      <c r="CI671" s="38" t="str">
        <f>IF(ＣＳＶ貼付用!CQ657="","",ＣＳＶ貼付用!CQ657)</f>
        <v/>
      </c>
      <c r="CJ671" s="40" t="str">
        <f t="shared" si="1099"/>
        <v/>
      </c>
      <c r="CK671" s="41" t="str">
        <f>IF(林齢計算用!D657="","",林齢計算用!D657)</f>
        <v/>
      </c>
      <c r="CL671" s="41" t="str">
        <f t="shared" si="1100"/>
        <v/>
      </c>
      <c r="CM671" s="41" t="str">
        <f t="shared" si="1101"/>
        <v/>
      </c>
      <c r="CN671" s="23" t="str">
        <f>IF(CI671="スギ",INDEX(データ!$C$7:$E$26,MATCH(CL671,データ!$B$7:$B$26),MATCH(CJ671,データ!$C$6:$E$6)),IF(CI671="ヒノキ",INDEX(データ!$C$32:$E$51,MATCH(CL671,データ!$B$32:$B$51),MATCH(CJ671,データ!$C$31:$E$31)),IF(CI671="マツ",INDEX(データ!#REF!,MATCH(CL671,データ!#REF!),MATCH(CJ671,データ!#REF!)),IF(CI671="ザツ",INDEX(データ!#REF!,MATCH(CL671,データ!#REF!),MATCH(CJ671,データ!#REF!)),""))))</f>
        <v/>
      </c>
      <c r="CO671" s="22" t="str">
        <f t="shared" si="1054"/>
        <v/>
      </c>
      <c r="CP671" s="21" t="str">
        <f t="shared" si="1102"/>
        <v/>
      </c>
      <c r="CQ671" s="21" t="str">
        <f t="shared" si="1103"/>
        <v/>
      </c>
      <c r="CR671" s="24" t="str">
        <f>IF(CI671="スギ",INDEX(データ!$H$7:$J$26,MATCH(CL671,データ!$G$7:$G$26),MATCH(CJ671,データ!$H$6:$J$6)),IF(CI671="ヒノキ",INDEX(データ!$H$32:$J$51,MATCH(CL671,データ!$G$32:$G$51),MATCH(CJ671,データ!$H$31:$J$31)),IF(CI671="マツ",INDEX(データ!#REF!,MATCH(CL671,データ!#REF!),MATCH(CJ671,データ!#REF!)),IF(CI671="ザツ",INDEX(データ!#REF!,MATCH(CL671,データ!#REF!),MATCH(CJ671,データ!#REF!)),""))))</f>
        <v/>
      </c>
      <c r="CS671" s="22" t="str">
        <f t="shared" si="1104"/>
        <v/>
      </c>
      <c r="CT671" s="21" t="str">
        <f t="shared" si="1105"/>
        <v/>
      </c>
      <c r="CU671" s="27" t="str">
        <f t="shared" si="1106"/>
        <v/>
      </c>
      <c r="CV671" s="24" t="str">
        <f t="shared" si="1107"/>
        <v/>
      </c>
      <c r="CW671" s="25" t="str">
        <f t="shared" si="1108"/>
        <v>0</v>
      </c>
      <c r="CX671" s="26" t="str">
        <f t="shared" si="1109"/>
        <v/>
      </c>
      <c r="CY671" s="26" t="str">
        <f t="shared" si="1110"/>
        <v/>
      </c>
      <c r="CZ671" s="26" t="str">
        <f t="shared" si="1111"/>
        <v/>
      </c>
      <c r="DA671" s="27" t="str">
        <f t="shared" si="1112"/>
        <v/>
      </c>
      <c r="DB671" s="26" t="str">
        <f t="shared" si="1113"/>
        <v/>
      </c>
      <c r="DC671" s="26" t="str">
        <f t="shared" si="1114"/>
        <v/>
      </c>
      <c r="DD671" s="45" t="s">
        <v>30</v>
      </c>
      <c r="DE671" s="55" t="str">
        <f>IF(ＣＳＶ貼付用!DB657="","",ＣＳＶ貼付用!DB657)</f>
        <v/>
      </c>
      <c r="DF671" s="38" t="str">
        <f>IF(ＣＳＶ貼付用!DD657="","",ＣＳＶ貼付用!DD657)</f>
        <v/>
      </c>
      <c r="DG671" s="38" t="str">
        <f>IF(ＣＳＶ貼付用!DF657="","",ＣＳＶ貼付用!DF657)</f>
        <v/>
      </c>
      <c r="DH671" s="40" t="str">
        <f t="shared" si="1115"/>
        <v/>
      </c>
      <c r="DI671" s="41" t="str">
        <f>IF(林齢計算用!E657="","",林齢計算用!E657)</f>
        <v/>
      </c>
      <c r="DJ671" s="41" t="str">
        <f t="shared" si="1116"/>
        <v/>
      </c>
      <c r="DK671" s="41" t="str">
        <f t="shared" si="1117"/>
        <v/>
      </c>
      <c r="DL671" s="23" t="str">
        <f>IF(DG671="スギ",INDEX(データ!$C$7:$E$26,MATCH(DJ671,データ!$B$7:$B$26),MATCH(DH671,データ!$C$6:$E$6)),IF(DG671="ヒノキ",INDEX(データ!$C$32:$E$51,MATCH(DJ671,データ!$B$32:$B$51),MATCH(DH671,データ!$C$31:$E$31)),IF(DG671="マツ",INDEX(データ!#REF!,MATCH(DJ671,データ!#REF!),MATCH(DH671,データ!#REF!)),IF(DG671="ザツ",INDEX(データ!#REF!,MATCH(DJ671,データ!#REF!),MATCH(DH671,データ!#REF!)),""))))</f>
        <v/>
      </c>
      <c r="DM671" s="22" t="str">
        <f t="shared" si="1055"/>
        <v/>
      </c>
      <c r="DN671" s="21" t="str">
        <f t="shared" si="1118"/>
        <v/>
      </c>
      <c r="DO671" s="21" t="str">
        <f t="shared" si="1119"/>
        <v/>
      </c>
      <c r="DP671" s="24" t="str">
        <f>IF(DG671="スギ",INDEX(データ!$H$7:$J$26,MATCH(DJ671,データ!$G$7:$G$26),MATCH(DH671,データ!$H$6:$J$6)),IF(DG671="ヒノキ",INDEX(データ!$H$32:$J$51,MATCH(DJ671,データ!$G$32:$G$51),MATCH(DH671,データ!$H$31:$J$31)),IF(DG671="マツ",INDEX(データ!#REF!,MATCH(DJ671,データ!#REF!),MATCH(DH671,データ!#REF!)),IF(DG671="ザツ",INDEX(データ!#REF!,MATCH(DJ671,データ!#REF!),MATCH(DH671,データ!#REF!)),""))))</f>
        <v/>
      </c>
      <c r="DQ671" s="22" t="str">
        <f t="shared" si="1120"/>
        <v/>
      </c>
      <c r="DR671" s="21" t="str">
        <f t="shared" si="1121"/>
        <v/>
      </c>
      <c r="DS671" s="27" t="str">
        <f t="shared" si="1122"/>
        <v/>
      </c>
      <c r="DT671" s="24" t="str">
        <f t="shared" si="1123"/>
        <v/>
      </c>
      <c r="DU671" s="25" t="str">
        <f t="shared" si="1124"/>
        <v>0</v>
      </c>
      <c r="DV671" s="26" t="str">
        <f t="shared" si="1125"/>
        <v/>
      </c>
      <c r="DW671" s="26" t="str">
        <f t="shared" si="1126"/>
        <v/>
      </c>
      <c r="DX671" s="26" t="str">
        <f t="shared" si="1127"/>
        <v/>
      </c>
      <c r="DY671" s="27" t="str">
        <f t="shared" si="1128"/>
        <v/>
      </c>
      <c r="DZ671" s="26" t="str">
        <f t="shared" si="1129"/>
        <v/>
      </c>
      <c r="EA671" s="26" t="str">
        <f t="shared" si="1130"/>
        <v/>
      </c>
      <c r="EB671" s="45" t="s">
        <v>30</v>
      </c>
      <c r="EC671" s="55" t="str">
        <f>IF(ＣＳＶ貼付用!DQ657="","",ＣＳＶ貼付用!DQ657)</f>
        <v/>
      </c>
      <c r="ED671" s="38" t="str">
        <f>IF(ＣＳＶ貼付用!DS657="","",ＣＳＶ貼付用!DS657)</f>
        <v/>
      </c>
      <c r="EE671" s="38" t="str">
        <f>IF(ＣＳＶ貼付用!DU657="","",ＣＳＶ貼付用!DU657)</f>
        <v/>
      </c>
      <c r="EF671" s="40" t="str">
        <f t="shared" si="1131"/>
        <v/>
      </c>
      <c r="EG671" s="41" t="str">
        <f>IF(林齢計算用!F657="","",林齢計算用!F657)</f>
        <v/>
      </c>
      <c r="EH671" s="41" t="str">
        <f t="shared" si="1132"/>
        <v/>
      </c>
      <c r="EI671" s="41" t="str">
        <f t="shared" si="1133"/>
        <v/>
      </c>
      <c r="EJ671" s="23" t="str">
        <f>IF(EE671="スギ",INDEX(データ!$C$7:$E$26,MATCH(EH671,データ!$B$7:$B$26),MATCH(EF671,データ!$C$6:$E$6)),IF(EE671="ヒノキ",INDEX(データ!$C$32:$E$51,MATCH(EH671,データ!$B$32:$B$51),MATCH(EF671,データ!$C$31:$E$31)),IF(EE671="マツ",INDEX(データ!#REF!,MATCH(EH671,データ!#REF!),MATCH(EF671,データ!#REF!)),IF(EE671="ザツ",INDEX(データ!#REF!,MATCH(EH671,データ!#REF!),MATCH(EF671,データ!#REF!)),""))))</f>
        <v/>
      </c>
      <c r="EK671" s="22" t="str">
        <f t="shared" si="1056"/>
        <v/>
      </c>
      <c r="EL671" s="21" t="str">
        <f t="shared" si="1134"/>
        <v/>
      </c>
      <c r="EM671" s="21" t="str">
        <f t="shared" si="1135"/>
        <v/>
      </c>
      <c r="EN671" s="24" t="str">
        <f>IF(EE671="スギ",INDEX(データ!$H$7:$J$26,MATCH(EH671,データ!$G$7:$G$26),MATCH(EF671,データ!$H$6:$J$6)),IF(EE671="ヒノキ",INDEX(データ!$H$32:$J$51,MATCH(EH671,データ!$G$32:$G$51),MATCH(EF671,データ!$H$31:$J$31)),IF(EE671="マツ",INDEX(データ!#REF!,MATCH(EH671,データ!#REF!),MATCH(EF671,データ!#REF!)),IF(EE671="ザツ",INDEX(データ!#REF!,MATCH(EH671,データ!#REF!),MATCH(EF671,データ!#REF!)),""))))</f>
        <v/>
      </c>
      <c r="EO671" s="22" t="str">
        <f t="shared" si="1136"/>
        <v/>
      </c>
      <c r="EP671" s="21" t="str">
        <f t="shared" si="1137"/>
        <v/>
      </c>
      <c r="EQ671" s="27" t="str">
        <f t="shared" si="1138"/>
        <v/>
      </c>
      <c r="ER671" s="24" t="str">
        <f t="shared" si="1139"/>
        <v/>
      </c>
      <c r="ES671" s="25" t="str">
        <f t="shared" si="1140"/>
        <v>0</v>
      </c>
      <c r="ET671" s="26" t="str">
        <f t="shared" si="1141"/>
        <v/>
      </c>
      <c r="EU671" s="26" t="str">
        <f t="shared" si="1142"/>
        <v/>
      </c>
      <c r="EV671" s="26" t="str">
        <f t="shared" si="1143"/>
        <v/>
      </c>
      <c r="EW671" s="27" t="str">
        <f t="shared" si="1144"/>
        <v/>
      </c>
      <c r="EX671" s="26" t="str">
        <f t="shared" si="1145"/>
        <v/>
      </c>
      <c r="EY671" s="26" t="str">
        <f t="shared" si="1146"/>
        <v/>
      </c>
      <c r="EZ671" s="26">
        <f t="shared" si="1147"/>
        <v>0</v>
      </c>
      <c r="FA671" s="43"/>
    </row>
    <row r="672" spans="1:157" ht="15.95" customHeight="1" x14ac:dyDescent="0.15">
      <c r="A672" s="21"/>
      <c r="B672" s="36" t="str">
        <f>IF(ＣＳＶ貼付用!G658="","",ＣＳＶ貼付用!G658)</f>
        <v/>
      </c>
      <c r="C672" s="36" t="str">
        <f>IF(ＣＳＶ貼付用!I658="","",ＣＳＶ貼付用!I658)</f>
        <v/>
      </c>
      <c r="D672" s="36" t="str">
        <f>IF(ＣＳＶ貼付用!J658="","",ＣＳＶ貼付用!J658)</f>
        <v/>
      </c>
      <c r="E672" s="36" t="str">
        <f>IF(ＣＳＶ貼付用!F658="","",ＣＳＶ貼付用!F658)</f>
        <v/>
      </c>
      <c r="F672" s="38" t="str">
        <f>IF(ＣＳＶ貼付用!T658="","",ＣＳＶ貼付用!T658)</f>
        <v/>
      </c>
      <c r="G672" s="38"/>
      <c r="H672" s="38" t="str">
        <f>IF(ＣＳＶ貼付用!GJ658="","",ＣＳＶ貼付用!GJ658)</f>
        <v/>
      </c>
      <c r="I672" s="38" t="str">
        <f>IF(ＣＳＶ貼付用!GL658="","",ＣＳＶ貼付用!GL658)</f>
        <v/>
      </c>
      <c r="J672" s="38" t="str">
        <f>IF(ＣＳＶ貼付用!GN658="","",ＣＳＶ貼付用!GN658)</f>
        <v/>
      </c>
      <c r="K672" s="38" t="str">
        <f>IF(ＣＳＶ貼付用!GP658="","",ＣＳＶ貼付用!GP658)</f>
        <v/>
      </c>
      <c r="L672" s="45" t="s">
        <v>30</v>
      </c>
      <c r="M672" s="55" t="str">
        <f>IF(ＣＳＶ貼付用!AT658="","",ＣＳＶ貼付用!AT658)</f>
        <v/>
      </c>
      <c r="N672" s="38" t="str">
        <f>IF(ＣＳＶ貼付用!AV658="","",ＣＳＶ貼付用!AV658)</f>
        <v/>
      </c>
      <c r="O672" s="38" t="str">
        <f>IF(ＣＳＶ貼付用!AX658="","",ＣＳＶ貼付用!AX658)</f>
        <v/>
      </c>
      <c r="P672" s="40" t="str">
        <f>IF(ＣＳＶ貼付用!FE658="","",ＣＳＶ貼付用!FE658)</f>
        <v/>
      </c>
      <c r="Q672" s="41" t="str">
        <f>IF(林齢計算用!A658="","",林齢計算用!A658)</f>
        <v/>
      </c>
      <c r="R672" s="41" t="str">
        <f t="shared" si="1057"/>
        <v/>
      </c>
      <c r="S672" s="56" t="str">
        <f>IF(ＣＳＶ貼付用!EG658="","",ＣＳＶ貼付用!EG658*10)</f>
        <v/>
      </c>
      <c r="T672" s="23" t="str">
        <f>IF(O672="スギ",INDEX(データ!$C$7:$E$26,MATCH(R672,データ!$B$7:$B$26),MATCH(P672,データ!$C$6:$E$6)),IF(O672="ヒノキ",INDEX(データ!$C$32:$E$51,MATCH(R672,データ!$B$32:$B$51),MATCH(P672,データ!$C$31:$E$31)),IF(O672="マツ",INDEX(データ!#REF!,MATCH(R672,データ!#REF!),MATCH(P672,データ!#REF!)),IF(O672="ザツ",INDEX(データ!#REF!,MATCH(R672,データ!#REF!),MATCH(P672,データ!#REF!)),""))))</f>
        <v/>
      </c>
      <c r="U672" s="22" t="str">
        <f t="shared" si="1148"/>
        <v/>
      </c>
      <c r="V672" s="21" t="str">
        <f t="shared" si="1152"/>
        <v/>
      </c>
      <c r="W672" s="21" t="str">
        <f t="shared" si="1149"/>
        <v/>
      </c>
      <c r="X672" s="23" t="str">
        <f>IF(O672="スギ",INDEX(データ!$H$7:$J$26,MATCH(R672,データ!$G$7:$G$26),MATCH(P672,データ!$H$6:$J$6)),IF(O672="ヒノキ",INDEX(データ!$H$32:$J$51,MATCH(R672,データ!$G$32:$G$51),MATCH(P672,データ!$H$31:$J$31)),IF(O672="マツ",INDEX(データ!#REF!,MATCH(R672,データ!#REF!),MATCH(P672,データ!#REF!)),IF(O672="ザツ",INDEX(データ!#REF!,MATCH(R672,データ!#REF!),MATCH(P672,データ!#REF!)),""))))</f>
        <v/>
      </c>
      <c r="Y672" s="22" t="str">
        <f t="shared" si="1150"/>
        <v/>
      </c>
      <c r="Z672" s="21" t="str">
        <f t="shared" si="1151"/>
        <v/>
      </c>
      <c r="AA672" s="27" t="str">
        <f t="shared" si="1058"/>
        <v/>
      </c>
      <c r="AB672" s="24" t="str">
        <f t="shared" si="1059"/>
        <v/>
      </c>
      <c r="AC672" s="25" t="str">
        <f t="shared" si="1060"/>
        <v>0</v>
      </c>
      <c r="AD672" s="26" t="str">
        <f t="shared" si="1061"/>
        <v/>
      </c>
      <c r="AE672" s="26" t="str">
        <f t="shared" si="1062"/>
        <v/>
      </c>
      <c r="AF672" s="26" t="str">
        <f t="shared" si="1063"/>
        <v/>
      </c>
      <c r="AG672" s="27" t="str">
        <f t="shared" si="1064"/>
        <v/>
      </c>
      <c r="AH672" s="26" t="str">
        <f t="shared" si="1065"/>
        <v/>
      </c>
      <c r="AI672" s="26" t="str">
        <f t="shared" si="1066"/>
        <v/>
      </c>
      <c r="AJ672" s="45" t="s">
        <v>30</v>
      </c>
      <c r="AK672" s="55" t="str">
        <f>IF(ＣＳＶ貼付用!BI658="","",ＣＳＶ貼付用!BI658)</f>
        <v/>
      </c>
      <c r="AL672" s="38" t="str">
        <f>IF(ＣＳＶ貼付用!BK658="","",ＣＳＶ貼付用!BK658)</f>
        <v/>
      </c>
      <c r="AM672" s="38" t="str">
        <f>IF(ＣＳＶ貼付用!BM658="","",ＣＳＶ貼付用!BM658)</f>
        <v/>
      </c>
      <c r="AN672" s="40" t="str">
        <f t="shared" si="1067"/>
        <v/>
      </c>
      <c r="AO672" s="41" t="str">
        <f>IF(林齢計算用!B658="","",林齢計算用!B658)</f>
        <v/>
      </c>
      <c r="AP672" s="41" t="str">
        <f t="shared" si="1068"/>
        <v/>
      </c>
      <c r="AQ672" s="41" t="str">
        <f t="shared" si="1069"/>
        <v/>
      </c>
      <c r="AR672" s="23" t="str">
        <f>IF(AM672="スギ",INDEX(データ!$C$7:$E$26,MATCH(AP672,データ!$B$7:$B$26),MATCH(AN672,データ!$C$6:$E$6)),IF(AM672="ヒノキ",INDEX(データ!$C$32:$E$51,MATCH(AP672,データ!$B$32:$B$51),MATCH(AN672,データ!$C$31:$E$31)),IF(AM672="マツ",INDEX(データ!#REF!,MATCH(AP672,データ!#REF!),MATCH(AN672,データ!#REF!)),IF(AM672="ザツ",INDEX(データ!#REF!,MATCH(AP672,データ!#REF!),MATCH(AN672,データ!#REF!)),""))))</f>
        <v/>
      </c>
      <c r="AS672" s="22" t="str">
        <f t="shared" si="1052"/>
        <v/>
      </c>
      <c r="AT672" s="21" t="str">
        <f t="shared" si="1070"/>
        <v/>
      </c>
      <c r="AU672" s="21" t="str">
        <f t="shared" si="1071"/>
        <v/>
      </c>
      <c r="AV672" s="24" t="str">
        <f>IF(AM672="スギ",INDEX(データ!$H$7:$J$26,MATCH(AP672,データ!$G$7:$G$26),MATCH(AN672,データ!$H$6:$J$6)),IF(AM672="ヒノキ",INDEX(データ!$H$32:$J$51,MATCH(AP672,データ!$G$32:$G$51),MATCH(AN672,データ!$H$31:$J$31)),IF(AM672="マツ",INDEX(データ!#REF!,MATCH(AP672,データ!#REF!),MATCH(AN672,データ!#REF!)),IF(AM672="ザツ",INDEX(データ!#REF!,MATCH(AP672,データ!#REF!),MATCH(AN672,データ!#REF!)),""))))</f>
        <v/>
      </c>
      <c r="AW672" s="22" t="str">
        <f t="shared" si="1072"/>
        <v/>
      </c>
      <c r="AX672" s="21" t="str">
        <f t="shared" si="1073"/>
        <v/>
      </c>
      <c r="AY672" s="27" t="str">
        <f t="shared" si="1074"/>
        <v/>
      </c>
      <c r="AZ672" s="24" t="str">
        <f t="shared" si="1075"/>
        <v/>
      </c>
      <c r="BA672" s="25" t="str">
        <f t="shared" si="1076"/>
        <v>0</v>
      </c>
      <c r="BB672" s="26" t="str">
        <f t="shared" si="1077"/>
        <v/>
      </c>
      <c r="BC672" s="26" t="str">
        <f t="shared" si="1078"/>
        <v/>
      </c>
      <c r="BD672" s="26" t="str">
        <f t="shared" si="1079"/>
        <v/>
      </c>
      <c r="BE672" s="27" t="str">
        <f t="shared" si="1080"/>
        <v/>
      </c>
      <c r="BF672" s="26" t="str">
        <f t="shared" si="1081"/>
        <v/>
      </c>
      <c r="BG672" s="26" t="str">
        <f t="shared" si="1082"/>
        <v/>
      </c>
      <c r="BH672" s="45" t="s">
        <v>30</v>
      </c>
      <c r="BI672" s="55" t="str">
        <f>IF(ＣＳＶ貼付用!BX658="","",ＣＳＶ貼付用!BX658)</f>
        <v/>
      </c>
      <c r="BJ672" s="38" t="str">
        <f>IF(ＣＳＶ貼付用!BZ658="","",ＣＳＶ貼付用!BZ658)</f>
        <v/>
      </c>
      <c r="BK672" s="38" t="str">
        <f>IF(ＣＳＶ貼付用!CB658="","",ＣＳＶ貼付用!CB658)</f>
        <v/>
      </c>
      <c r="BL672" s="40" t="str">
        <f t="shared" si="1083"/>
        <v/>
      </c>
      <c r="BM672" s="41" t="str">
        <f>IF(林齢計算用!C658="","",林齢計算用!C658)</f>
        <v/>
      </c>
      <c r="BN672" s="41" t="str">
        <f t="shared" si="1084"/>
        <v/>
      </c>
      <c r="BO672" s="41" t="str">
        <f t="shared" si="1085"/>
        <v/>
      </c>
      <c r="BP672" s="23" t="str">
        <f>IF(BK672="スギ",INDEX(データ!$C$7:$E$26,MATCH(BN672,データ!$B$7:$B$26),MATCH(BL672,データ!$C$6:$E$6)),IF(BK672="ヒノキ",INDEX(データ!$C$32:$E$51,MATCH(BN672,データ!$B$32:$B$51),MATCH(BL672,データ!$C$31:$E$31)),IF(BK672="マツ",INDEX(データ!#REF!,MATCH(BN672,データ!#REF!),MATCH(BL672,データ!#REF!)),IF(BK672="ザツ",INDEX(データ!#REF!,MATCH(BN672,データ!#REF!),MATCH(BL672,データ!#REF!)),""))))</f>
        <v/>
      </c>
      <c r="BQ672" s="22" t="str">
        <f t="shared" si="1053"/>
        <v/>
      </c>
      <c r="BR672" s="21" t="str">
        <f t="shared" si="1086"/>
        <v/>
      </c>
      <c r="BS672" s="21" t="str">
        <f t="shared" si="1087"/>
        <v/>
      </c>
      <c r="BT672" s="24" t="str">
        <f>IF(BK672="スギ",INDEX(データ!$H$7:$J$26,MATCH(BN672,データ!$G$7:$G$26),MATCH(BL672,データ!$H$6:$J$6)),IF(BK672="ヒノキ",INDEX(データ!$H$32:$J$51,MATCH(BN672,データ!$G$32:$G$51),MATCH(BL672,データ!$H$31:$J$31)),IF(BK672="マツ",INDEX(データ!#REF!,MATCH(BN672,データ!#REF!),MATCH(BL672,データ!#REF!)),IF(BK672="ザツ",INDEX(データ!#REF!,MATCH(BN672,データ!#REF!),MATCH(BL672,データ!#REF!)),""))))</f>
        <v/>
      </c>
      <c r="BU672" s="22" t="str">
        <f t="shared" si="1088"/>
        <v/>
      </c>
      <c r="BV672" s="21" t="str">
        <f t="shared" si="1089"/>
        <v/>
      </c>
      <c r="BW672" s="27" t="str">
        <f t="shared" si="1090"/>
        <v/>
      </c>
      <c r="BX672" s="24" t="str">
        <f t="shared" si="1091"/>
        <v/>
      </c>
      <c r="BY672" s="25" t="str">
        <f t="shared" si="1092"/>
        <v>0</v>
      </c>
      <c r="BZ672" s="26" t="str">
        <f t="shared" si="1093"/>
        <v/>
      </c>
      <c r="CA672" s="26" t="str">
        <f t="shared" si="1094"/>
        <v/>
      </c>
      <c r="CB672" s="26" t="str">
        <f t="shared" si="1095"/>
        <v/>
      </c>
      <c r="CC672" s="27" t="str">
        <f t="shared" si="1096"/>
        <v/>
      </c>
      <c r="CD672" s="26" t="str">
        <f t="shared" si="1097"/>
        <v/>
      </c>
      <c r="CE672" s="26" t="str">
        <f t="shared" si="1098"/>
        <v/>
      </c>
      <c r="CF672" s="45" t="s">
        <v>30</v>
      </c>
      <c r="CG672" s="55" t="str">
        <f>IF(ＣＳＶ貼付用!CM658="","",ＣＳＶ貼付用!CM658)</f>
        <v/>
      </c>
      <c r="CH672" s="38" t="str">
        <f>IF(ＣＳＶ貼付用!CO658="","",ＣＳＶ貼付用!CO658)</f>
        <v/>
      </c>
      <c r="CI672" s="38" t="str">
        <f>IF(ＣＳＶ貼付用!CQ658="","",ＣＳＶ貼付用!CQ658)</f>
        <v/>
      </c>
      <c r="CJ672" s="40" t="str">
        <f t="shared" si="1099"/>
        <v/>
      </c>
      <c r="CK672" s="41" t="str">
        <f>IF(林齢計算用!D658="","",林齢計算用!D658)</f>
        <v/>
      </c>
      <c r="CL672" s="41" t="str">
        <f t="shared" si="1100"/>
        <v/>
      </c>
      <c r="CM672" s="41" t="str">
        <f t="shared" si="1101"/>
        <v/>
      </c>
      <c r="CN672" s="23" t="str">
        <f>IF(CI672="スギ",INDEX(データ!$C$7:$E$26,MATCH(CL672,データ!$B$7:$B$26),MATCH(CJ672,データ!$C$6:$E$6)),IF(CI672="ヒノキ",INDEX(データ!$C$32:$E$51,MATCH(CL672,データ!$B$32:$B$51),MATCH(CJ672,データ!$C$31:$E$31)),IF(CI672="マツ",INDEX(データ!#REF!,MATCH(CL672,データ!#REF!),MATCH(CJ672,データ!#REF!)),IF(CI672="ザツ",INDEX(データ!#REF!,MATCH(CL672,データ!#REF!),MATCH(CJ672,データ!#REF!)),""))))</f>
        <v/>
      </c>
      <c r="CO672" s="22" t="str">
        <f t="shared" si="1054"/>
        <v/>
      </c>
      <c r="CP672" s="21" t="str">
        <f t="shared" si="1102"/>
        <v/>
      </c>
      <c r="CQ672" s="21" t="str">
        <f t="shared" si="1103"/>
        <v/>
      </c>
      <c r="CR672" s="24" t="str">
        <f>IF(CI672="スギ",INDEX(データ!$H$7:$J$26,MATCH(CL672,データ!$G$7:$G$26),MATCH(CJ672,データ!$H$6:$J$6)),IF(CI672="ヒノキ",INDEX(データ!$H$32:$J$51,MATCH(CL672,データ!$G$32:$G$51),MATCH(CJ672,データ!$H$31:$J$31)),IF(CI672="マツ",INDEX(データ!#REF!,MATCH(CL672,データ!#REF!),MATCH(CJ672,データ!#REF!)),IF(CI672="ザツ",INDEX(データ!#REF!,MATCH(CL672,データ!#REF!),MATCH(CJ672,データ!#REF!)),""))))</f>
        <v/>
      </c>
      <c r="CS672" s="22" t="str">
        <f t="shared" si="1104"/>
        <v/>
      </c>
      <c r="CT672" s="21" t="str">
        <f t="shared" si="1105"/>
        <v/>
      </c>
      <c r="CU672" s="27" t="str">
        <f t="shared" si="1106"/>
        <v/>
      </c>
      <c r="CV672" s="24" t="str">
        <f t="shared" si="1107"/>
        <v/>
      </c>
      <c r="CW672" s="25" t="str">
        <f t="shared" si="1108"/>
        <v>0</v>
      </c>
      <c r="CX672" s="26" t="str">
        <f t="shared" si="1109"/>
        <v/>
      </c>
      <c r="CY672" s="26" t="str">
        <f t="shared" si="1110"/>
        <v/>
      </c>
      <c r="CZ672" s="26" t="str">
        <f t="shared" si="1111"/>
        <v/>
      </c>
      <c r="DA672" s="27" t="str">
        <f t="shared" si="1112"/>
        <v/>
      </c>
      <c r="DB672" s="26" t="str">
        <f t="shared" si="1113"/>
        <v/>
      </c>
      <c r="DC672" s="26" t="str">
        <f t="shared" si="1114"/>
        <v/>
      </c>
      <c r="DD672" s="45" t="s">
        <v>30</v>
      </c>
      <c r="DE672" s="55" t="str">
        <f>IF(ＣＳＶ貼付用!DB658="","",ＣＳＶ貼付用!DB658)</f>
        <v/>
      </c>
      <c r="DF672" s="38" t="str">
        <f>IF(ＣＳＶ貼付用!DD658="","",ＣＳＶ貼付用!DD658)</f>
        <v/>
      </c>
      <c r="DG672" s="38" t="str">
        <f>IF(ＣＳＶ貼付用!DF658="","",ＣＳＶ貼付用!DF658)</f>
        <v/>
      </c>
      <c r="DH672" s="40" t="str">
        <f t="shared" si="1115"/>
        <v/>
      </c>
      <c r="DI672" s="41" t="str">
        <f>IF(林齢計算用!E658="","",林齢計算用!E658)</f>
        <v/>
      </c>
      <c r="DJ672" s="41" t="str">
        <f t="shared" si="1116"/>
        <v/>
      </c>
      <c r="DK672" s="41" t="str">
        <f t="shared" si="1117"/>
        <v/>
      </c>
      <c r="DL672" s="23" t="str">
        <f>IF(DG672="スギ",INDEX(データ!$C$7:$E$26,MATCH(DJ672,データ!$B$7:$B$26),MATCH(DH672,データ!$C$6:$E$6)),IF(DG672="ヒノキ",INDEX(データ!$C$32:$E$51,MATCH(DJ672,データ!$B$32:$B$51),MATCH(DH672,データ!$C$31:$E$31)),IF(DG672="マツ",INDEX(データ!#REF!,MATCH(DJ672,データ!#REF!),MATCH(DH672,データ!#REF!)),IF(DG672="ザツ",INDEX(データ!#REF!,MATCH(DJ672,データ!#REF!),MATCH(DH672,データ!#REF!)),""))))</f>
        <v/>
      </c>
      <c r="DM672" s="22" t="str">
        <f t="shared" si="1055"/>
        <v/>
      </c>
      <c r="DN672" s="21" t="str">
        <f t="shared" si="1118"/>
        <v/>
      </c>
      <c r="DO672" s="21" t="str">
        <f t="shared" si="1119"/>
        <v/>
      </c>
      <c r="DP672" s="24" t="str">
        <f>IF(DG672="スギ",INDEX(データ!$H$7:$J$26,MATCH(DJ672,データ!$G$7:$G$26),MATCH(DH672,データ!$H$6:$J$6)),IF(DG672="ヒノキ",INDEX(データ!$H$32:$J$51,MATCH(DJ672,データ!$G$32:$G$51),MATCH(DH672,データ!$H$31:$J$31)),IF(DG672="マツ",INDEX(データ!#REF!,MATCH(DJ672,データ!#REF!),MATCH(DH672,データ!#REF!)),IF(DG672="ザツ",INDEX(データ!#REF!,MATCH(DJ672,データ!#REF!),MATCH(DH672,データ!#REF!)),""))))</f>
        <v/>
      </c>
      <c r="DQ672" s="22" t="str">
        <f t="shared" si="1120"/>
        <v/>
      </c>
      <c r="DR672" s="21" t="str">
        <f t="shared" si="1121"/>
        <v/>
      </c>
      <c r="DS672" s="27" t="str">
        <f t="shared" si="1122"/>
        <v/>
      </c>
      <c r="DT672" s="24" t="str">
        <f t="shared" si="1123"/>
        <v/>
      </c>
      <c r="DU672" s="25" t="str">
        <f t="shared" si="1124"/>
        <v>0</v>
      </c>
      <c r="DV672" s="26" t="str">
        <f t="shared" si="1125"/>
        <v/>
      </c>
      <c r="DW672" s="26" t="str">
        <f t="shared" si="1126"/>
        <v/>
      </c>
      <c r="DX672" s="26" t="str">
        <f t="shared" si="1127"/>
        <v/>
      </c>
      <c r="DY672" s="27" t="str">
        <f t="shared" si="1128"/>
        <v/>
      </c>
      <c r="DZ672" s="26" t="str">
        <f t="shared" si="1129"/>
        <v/>
      </c>
      <c r="EA672" s="26" t="str">
        <f t="shared" si="1130"/>
        <v/>
      </c>
      <c r="EB672" s="45" t="s">
        <v>30</v>
      </c>
      <c r="EC672" s="55" t="str">
        <f>IF(ＣＳＶ貼付用!DQ658="","",ＣＳＶ貼付用!DQ658)</f>
        <v/>
      </c>
      <c r="ED672" s="38" t="str">
        <f>IF(ＣＳＶ貼付用!DS658="","",ＣＳＶ貼付用!DS658)</f>
        <v/>
      </c>
      <c r="EE672" s="38" t="str">
        <f>IF(ＣＳＶ貼付用!DU658="","",ＣＳＶ貼付用!DU658)</f>
        <v/>
      </c>
      <c r="EF672" s="40" t="str">
        <f t="shared" si="1131"/>
        <v/>
      </c>
      <c r="EG672" s="41" t="str">
        <f>IF(林齢計算用!F658="","",林齢計算用!F658)</f>
        <v/>
      </c>
      <c r="EH672" s="41" t="str">
        <f t="shared" si="1132"/>
        <v/>
      </c>
      <c r="EI672" s="41" t="str">
        <f t="shared" si="1133"/>
        <v/>
      </c>
      <c r="EJ672" s="23" t="str">
        <f>IF(EE672="スギ",INDEX(データ!$C$7:$E$26,MATCH(EH672,データ!$B$7:$B$26),MATCH(EF672,データ!$C$6:$E$6)),IF(EE672="ヒノキ",INDEX(データ!$C$32:$E$51,MATCH(EH672,データ!$B$32:$B$51),MATCH(EF672,データ!$C$31:$E$31)),IF(EE672="マツ",INDEX(データ!#REF!,MATCH(EH672,データ!#REF!),MATCH(EF672,データ!#REF!)),IF(EE672="ザツ",INDEX(データ!#REF!,MATCH(EH672,データ!#REF!),MATCH(EF672,データ!#REF!)),""))))</f>
        <v/>
      </c>
      <c r="EK672" s="22" t="str">
        <f t="shared" si="1056"/>
        <v/>
      </c>
      <c r="EL672" s="21" t="str">
        <f t="shared" si="1134"/>
        <v/>
      </c>
      <c r="EM672" s="21" t="str">
        <f t="shared" si="1135"/>
        <v/>
      </c>
      <c r="EN672" s="24" t="str">
        <f>IF(EE672="スギ",INDEX(データ!$H$7:$J$26,MATCH(EH672,データ!$G$7:$G$26),MATCH(EF672,データ!$H$6:$J$6)),IF(EE672="ヒノキ",INDEX(データ!$H$32:$J$51,MATCH(EH672,データ!$G$32:$G$51),MATCH(EF672,データ!$H$31:$J$31)),IF(EE672="マツ",INDEX(データ!#REF!,MATCH(EH672,データ!#REF!),MATCH(EF672,データ!#REF!)),IF(EE672="ザツ",INDEX(データ!#REF!,MATCH(EH672,データ!#REF!),MATCH(EF672,データ!#REF!)),""))))</f>
        <v/>
      </c>
      <c r="EO672" s="22" t="str">
        <f t="shared" si="1136"/>
        <v/>
      </c>
      <c r="EP672" s="21" t="str">
        <f t="shared" si="1137"/>
        <v/>
      </c>
      <c r="EQ672" s="27" t="str">
        <f t="shared" si="1138"/>
        <v/>
      </c>
      <c r="ER672" s="24" t="str">
        <f t="shared" si="1139"/>
        <v/>
      </c>
      <c r="ES672" s="25" t="str">
        <f t="shared" si="1140"/>
        <v>0</v>
      </c>
      <c r="ET672" s="26" t="str">
        <f t="shared" si="1141"/>
        <v/>
      </c>
      <c r="EU672" s="26" t="str">
        <f t="shared" si="1142"/>
        <v/>
      </c>
      <c r="EV672" s="26" t="str">
        <f t="shared" si="1143"/>
        <v/>
      </c>
      <c r="EW672" s="27" t="str">
        <f t="shared" si="1144"/>
        <v/>
      </c>
      <c r="EX672" s="26" t="str">
        <f t="shared" si="1145"/>
        <v/>
      </c>
      <c r="EY672" s="26" t="str">
        <f t="shared" si="1146"/>
        <v/>
      </c>
      <c r="EZ672" s="26">
        <f t="shared" si="1147"/>
        <v>0</v>
      </c>
      <c r="FA672" s="43"/>
    </row>
    <row r="673" spans="1:157" ht="15.95" customHeight="1" x14ac:dyDescent="0.15">
      <c r="A673" s="21"/>
      <c r="B673" s="36" t="str">
        <f>IF(ＣＳＶ貼付用!G659="","",ＣＳＶ貼付用!G659)</f>
        <v/>
      </c>
      <c r="C673" s="36" t="str">
        <f>IF(ＣＳＶ貼付用!I659="","",ＣＳＶ貼付用!I659)</f>
        <v/>
      </c>
      <c r="D673" s="36" t="str">
        <f>IF(ＣＳＶ貼付用!J659="","",ＣＳＶ貼付用!J659)</f>
        <v/>
      </c>
      <c r="E673" s="36" t="str">
        <f>IF(ＣＳＶ貼付用!F659="","",ＣＳＶ貼付用!F659)</f>
        <v/>
      </c>
      <c r="F673" s="38" t="str">
        <f>IF(ＣＳＶ貼付用!T659="","",ＣＳＶ貼付用!T659)</f>
        <v/>
      </c>
      <c r="G673" s="38"/>
      <c r="H673" s="38" t="str">
        <f>IF(ＣＳＶ貼付用!GJ659="","",ＣＳＶ貼付用!GJ659)</f>
        <v/>
      </c>
      <c r="I673" s="38" t="str">
        <f>IF(ＣＳＶ貼付用!GL659="","",ＣＳＶ貼付用!GL659)</f>
        <v/>
      </c>
      <c r="J673" s="38" t="str">
        <f>IF(ＣＳＶ貼付用!GN659="","",ＣＳＶ貼付用!GN659)</f>
        <v/>
      </c>
      <c r="K673" s="38" t="str">
        <f>IF(ＣＳＶ貼付用!GP659="","",ＣＳＶ貼付用!GP659)</f>
        <v/>
      </c>
      <c r="L673" s="45" t="s">
        <v>30</v>
      </c>
      <c r="M673" s="55" t="str">
        <f>IF(ＣＳＶ貼付用!AT659="","",ＣＳＶ貼付用!AT659)</f>
        <v/>
      </c>
      <c r="N673" s="38" t="str">
        <f>IF(ＣＳＶ貼付用!AV659="","",ＣＳＶ貼付用!AV659)</f>
        <v/>
      </c>
      <c r="O673" s="38" t="str">
        <f>IF(ＣＳＶ貼付用!AX659="","",ＣＳＶ貼付用!AX659)</f>
        <v/>
      </c>
      <c r="P673" s="40" t="str">
        <f>IF(ＣＳＶ貼付用!FE659="","",ＣＳＶ貼付用!FE659)</f>
        <v/>
      </c>
      <c r="Q673" s="41" t="str">
        <f>IF(林齢計算用!A659="","",林齢計算用!A659)</f>
        <v/>
      </c>
      <c r="R673" s="41" t="str">
        <f t="shared" si="1057"/>
        <v/>
      </c>
      <c r="S673" s="56" t="str">
        <f>IF(ＣＳＶ貼付用!EG659="","",ＣＳＶ貼付用!EG659*10)</f>
        <v/>
      </c>
      <c r="T673" s="23" t="str">
        <f>IF(O673="スギ",INDEX(データ!$C$7:$E$26,MATCH(R673,データ!$B$7:$B$26),MATCH(P673,データ!$C$6:$E$6)),IF(O673="ヒノキ",INDEX(データ!$C$32:$E$51,MATCH(R673,データ!$B$32:$B$51),MATCH(P673,データ!$C$31:$E$31)),IF(O673="マツ",INDEX(データ!#REF!,MATCH(R673,データ!#REF!),MATCH(P673,データ!#REF!)),IF(O673="ザツ",INDEX(データ!#REF!,MATCH(R673,データ!#REF!),MATCH(P673,データ!#REF!)),""))))</f>
        <v/>
      </c>
      <c r="U673" s="22" t="str">
        <f t="shared" si="1148"/>
        <v/>
      </c>
      <c r="V673" s="21" t="str">
        <f t="shared" si="1152"/>
        <v/>
      </c>
      <c r="W673" s="21" t="str">
        <f t="shared" si="1149"/>
        <v/>
      </c>
      <c r="X673" s="23" t="str">
        <f>IF(O673="スギ",INDEX(データ!$H$7:$J$26,MATCH(R673,データ!$G$7:$G$26),MATCH(P673,データ!$H$6:$J$6)),IF(O673="ヒノキ",INDEX(データ!$H$32:$J$51,MATCH(R673,データ!$G$32:$G$51),MATCH(P673,データ!$H$31:$J$31)),IF(O673="マツ",INDEX(データ!#REF!,MATCH(R673,データ!#REF!),MATCH(P673,データ!#REF!)),IF(O673="ザツ",INDEX(データ!#REF!,MATCH(R673,データ!#REF!),MATCH(P673,データ!#REF!)),""))))</f>
        <v/>
      </c>
      <c r="Y673" s="22" t="str">
        <f t="shared" si="1150"/>
        <v/>
      </c>
      <c r="Z673" s="21" t="str">
        <f t="shared" si="1151"/>
        <v/>
      </c>
      <c r="AA673" s="27" t="str">
        <f t="shared" si="1058"/>
        <v/>
      </c>
      <c r="AB673" s="24" t="str">
        <f t="shared" si="1059"/>
        <v/>
      </c>
      <c r="AC673" s="25" t="str">
        <f t="shared" si="1060"/>
        <v>0</v>
      </c>
      <c r="AD673" s="26" t="str">
        <f t="shared" si="1061"/>
        <v/>
      </c>
      <c r="AE673" s="26" t="str">
        <f t="shared" si="1062"/>
        <v/>
      </c>
      <c r="AF673" s="26" t="str">
        <f t="shared" si="1063"/>
        <v/>
      </c>
      <c r="AG673" s="27" t="str">
        <f t="shared" si="1064"/>
        <v/>
      </c>
      <c r="AH673" s="26" t="str">
        <f t="shared" si="1065"/>
        <v/>
      </c>
      <c r="AI673" s="26" t="str">
        <f t="shared" si="1066"/>
        <v/>
      </c>
      <c r="AJ673" s="45" t="s">
        <v>30</v>
      </c>
      <c r="AK673" s="55" t="str">
        <f>IF(ＣＳＶ貼付用!BI659="","",ＣＳＶ貼付用!BI659)</f>
        <v/>
      </c>
      <c r="AL673" s="38" t="str">
        <f>IF(ＣＳＶ貼付用!BK659="","",ＣＳＶ貼付用!BK659)</f>
        <v/>
      </c>
      <c r="AM673" s="38" t="str">
        <f>IF(ＣＳＶ貼付用!BM659="","",ＣＳＶ貼付用!BM659)</f>
        <v/>
      </c>
      <c r="AN673" s="40" t="str">
        <f t="shared" si="1067"/>
        <v/>
      </c>
      <c r="AO673" s="41" t="str">
        <f>IF(林齢計算用!B659="","",林齢計算用!B659)</f>
        <v/>
      </c>
      <c r="AP673" s="41" t="str">
        <f t="shared" si="1068"/>
        <v/>
      </c>
      <c r="AQ673" s="41" t="str">
        <f t="shared" si="1069"/>
        <v/>
      </c>
      <c r="AR673" s="23" t="str">
        <f>IF(AM673="スギ",INDEX(データ!$C$7:$E$26,MATCH(AP673,データ!$B$7:$B$26),MATCH(AN673,データ!$C$6:$E$6)),IF(AM673="ヒノキ",INDEX(データ!$C$32:$E$51,MATCH(AP673,データ!$B$32:$B$51),MATCH(AN673,データ!$C$31:$E$31)),IF(AM673="マツ",INDEX(データ!#REF!,MATCH(AP673,データ!#REF!),MATCH(AN673,データ!#REF!)),IF(AM673="ザツ",INDEX(データ!#REF!,MATCH(AP673,データ!#REF!),MATCH(AN673,データ!#REF!)),""))))</f>
        <v/>
      </c>
      <c r="AS673" s="22" t="str">
        <f t="shared" si="1052"/>
        <v/>
      </c>
      <c r="AT673" s="21" t="str">
        <f t="shared" si="1070"/>
        <v/>
      </c>
      <c r="AU673" s="21" t="str">
        <f t="shared" si="1071"/>
        <v/>
      </c>
      <c r="AV673" s="24" t="str">
        <f>IF(AM673="スギ",INDEX(データ!$H$7:$J$26,MATCH(AP673,データ!$G$7:$G$26),MATCH(AN673,データ!$H$6:$J$6)),IF(AM673="ヒノキ",INDEX(データ!$H$32:$J$51,MATCH(AP673,データ!$G$32:$G$51),MATCH(AN673,データ!$H$31:$J$31)),IF(AM673="マツ",INDEX(データ!#REF!,MATCH(AP673,データ!#REF!),MATCH(AN673,データ!#REF!)),IF(AM673="ザツ",INDEX(データ!#REF!,MATCH(AP673,データ!#REF!),MATCH(AN673,データ!#REF!)),""))))</f>
        <v/>
      </c>
      <c r="AW673" s="22" t="str">
        <f t="shared" si="1072"/>
        <v/>
      </c>
      <c r="AX673" s="21" t="str">
        <f t="shared" si="1073"/>
        <v/>
      </c>
      <c r="AY673" s="27" t="str">
        <f t="shared" si="1074"/>
        <v/>
      </c>
      <c r="AZ673" s="24" t="str">
        <f t="shared" si="1075"/>
        <v/>
      </c>
      <c r="BA673" s="25" t="str">
        <f t="shared" si="1076"/>
        <v>0</v>
      </c>
      <c r="BB673" s="26" t="str">
        <f t="shared" si="1077"/>
        <v/>
      </c>
      <c r="BC673" s="26" t="str">
        <f t="shared" si="1078"/>
        <v/>
      </c>
      <c r="BD673" s="26" t="str">
        <f t="shared" si="1079"/>
        <v/>
      </c>
      <c r="BE673" s="27" t="str">
        <f t="shared" si="1080"/>
        <v/>
      </c>
      <c r="BF673" s="26" t="str">
        <f t="shared" si="1081"/>
        <v/>
      </c>
      <c r="BG673" s="26" t="str">
        <f t="shared" si="1082"/>
        <v/>
      </c>
      <c r="BH673" s="45" t="s">
        <v>30</v>
      </c>
      <c r="BI673" s="55" t="str">
        <f>IF(ＣＳＶ貼付用!BX659="","",ＣＳＶ貼付用!BX659)</f>
        <v/>
      </c>
      <c r="BJ673" s="38" t="str">
        <f>IF(ＣＳＶ貼付用!BZ659="","",ＣＳＶ貼付用!BZ659)</f>
        <v/>
      </c>
      <c r="BK673" s="38" t="str">
        <f>IF(ＣＳＶ貼付用!CB659="","",ＣＳＶ貼付用!CB659)</f>
        <v/>
      </c>
      <c r="BL673" s="40" t="str">
        <f t="shared" si="1083"/>
        <v/>
      </c>
      <c r="BM673" s="41" t="str">
        <f>IF(林齢計算用!C659="","",林齢計算用!C659)</f>
        <v/>
      </c>
      <c r="BN673" s="41" t="str">
        <f t="shared" si="1084"/>
        <v/>
      </c>
      <c r="BO673" s="41" t="str">
        <f t="shared" si="1085"/>
        <v/>
      </c>
      <c r="BP673" s="23" t="str">
        <f>IF(BK673="スギ",INDEX(データ!$C$7:$E$26,MATCH(BN673,データ!$B$7:$B$26),MATCH(BL673,データ!$C$6:$E$6)),IF(BK673="ヒノキ",INDEX(データ!$C$32:$E$51,MATCH(BN673,データ!$B$32:$B$51),MATCH(BL673,データ!$C$31:$E$31)),IF(BK673="マツ",INDEX(データ!#REF!,MATCH(BN673,データ!#REF!),MATCH(BL673,データ!#REF!)),IF(BK673="ザツ",INDEX(データ!#REF!,MATCH(BN673,データ!#REF!),MATCH(BL673,データ!#REF!)),""))))</f>
        <v/>
      </c>
      <c r="BQ673" s="22" t="str">
        <f t="shared" si="1053"/>
        <v/>
      </c>
      <c r="BR673" s="21" t="str">
        <f t="shared" si="1086"/>
        <v/>
      </c>
      <c r="BS673" s="21" t="str">
        <f t="shared" si="1087"/>
        <v/>
      </c>
      <c r="BT673" s="24" t="str">
        <f>IF(BK673="スギ",INDEX(データ!$H$7:$J$26,MATCH(BN673,データ!$G$7:$G$26),MATCH(BL673,データ!$H$6:$J$6)),IF(BK673="ヒノキ",INDEX(データ!$H$32:$J$51,MATCH(BN673,データ!$G$32:$G$51),MATCH(BL673,データ!$H$31:$J$31)),IF(BK673="マツ",INDEX(データ!#REF!,MATCH(BN673,データ!#REF!),MATCH(BL673,データ!#REF!)),IF(BK673="ザツ",INDEX(データ!#REF!,MATCH(BN673,データ!#REF!),MATCH(BL673,データ!#REF!)),""))))</f>
        <v/>
      </c>
      <c r="BU673" s="22" t="str">
        <f t="shared" si="1088"/>
        <v/>
      </c>
      <c r="BV673" s="21" t="str">
        <f t="shared" si="1089"/>
        <v/>
      </c>
      <c r="BW673" s="27" t="str">
        <f t="shared" si="1090"/>
        <v/>
      </c>
      <c r="BX673" s="24" t="str">
        <f t="shared" si="1091"/>
        <v/>
      </c>
      <c r="BY673" s="25" t="str">
        <f t="shared" si="1092"/>
        <v>0</v>
      </c>
      <c r="BZ673" s="26" t="str">
        <f t="shared" si="1093"/>
        <v/>
      </c>
      <c r="CA673" s="26" t="str">
        <f t="shared" si="1094"/>
        <v/>
      </c>
      <c r="CB673" s="26" t="str">
        <f t="shared" si="1095"/>
        <v/>
      </c>
      <c r="CC673" s="27" t="str">
        <f t="shared" si="1096"/>
        <v/>
      </c>
      <c r="CD673" s="26" t="str">
        <f t="shared" si="1097"/>
        <v/>
      </c>
      <c r="CE673" s="26" t="str">
        <f t="shared" si="1098"/>
        <v/>
      </c>
      <c r="CF673" s="45" t="s">
        <v>30</v>
      </c>
      <c r="CG673" s="55" t="str">
        <f>IF(ＣＳＶ貼付用!CM659="","",ＣＳＶ貼付用!CM659)</f>
        <v/>
      </c>
      <c r="CH673" s="38" t="str">
        <f>IF(ＣＳＶ貼付用!CO659="","",ＣＳＶ貼付用!CO659)</f>
        <v/>
      </c>
      <c r="CI673" s="38" t="str">
        <f>IF(ＣＳＶ貼付用!CQ659="","",ＣＳＶ貼付用!CQ659)</f>
        <v/>
      </c>
      <c r="CJ673" s="40" t="str">
        <f t="shared" si="1099"/>
        <v/>
      </c>
      <c r="CK673" s="41" t="str">
        <f>IF(林齢計算用!D659="","",林齢計算用!D659)</f>
        <v/>
      </c>
      <c r="CL673" s="41" t="str">
        <f t="shared" si="1100"/>
        <v/>
      </c>
      <c r="CM673" s="41" t="str">
        <f t="shared" si="1101"/>
        <v/>
      </c>
      <c r="CN673" s="23" t="str">
        <f>IF(CI673="スギ",INDEX(データ!$C$7:$E$26,MATCH(CL673,データ!$B$7:$B$26),MATCH(CJ673,データ!$C$6:$E$6)),IF(CI673="ヒノキ",INDEX(データ!$C$32:$E$51,MATCH(CL673,データ!$B$32:$B$51),MATCH(CJ673,データ!$C$31:$E$31)),IF(CI673="マツ",INDEX(データ!#REF!,MATCH(CL673,データ!#REF!),MATCH(CJ673,データ!#REF!)),IF(CI673="ザツ",INDEX(データ!#REF!,MATCH(CL673,データ!#REF!),MATCH(CJ673,データ!#REF!)),""))))</f>
        <v/>
      </c>
      <c r="CO673" s="22" t="str">
        <f t="shared" si="1054"/>
        <v/>
      </c>
      <c r="CP673" s="21" t="str">
        <f t="shared" si="1102"/>
        <v/>
      </c>
      <c r="CQ673" s="21" t="str">
        <f t="shared" si="1103"/>
        <v/>
      </c>
      <c r="CR673" s="24" t="str">
        <f>IF(CI673="スギ",INDEX(データ!$H$7:$J$26,MATCH(CL673,データ!$G$7:$G$26),MATCH(CJ673,データ!$H$6:$J$6)),IF(CI673="ヒノキ",INDEX(データ!$H$32:$J$51,MATCH(CL673,データ!$G$32:$G$51),MATCH(CJ673,データ!$H$31:$J$31)),IF(CI673="マツ",INDEX(データ!#REF!,MATCH(CL673,データ!#REF!),MATCH(CJ673,データ!#REF!)),IF(CI673="ザツ",INDEX(データ!#REF!,MATCH(CL673,データ!#REF!),MATCH(CJ673,データ!#REF!)),""))))</f>
        <v/>
      </c>
      <c r="CS673" s="22" t="str">
        <f t="shared" si="1104"/>
        <v/>
      </c>
      <c r="CT673" s="21" t="str">
        <f t="shared" si="1105"/>
        <v/>
      </c>
      <c r="CU673" s="27" t="str">
        <f t="shared" si="1106"/>
        <v/>
      </c>
      <c r="CV673" s="24" t="str">
        <f t="shared" si="1107"/>
        <v/>
      </c>
      <c r="CW673" s="25" t="str">
        <f t="shared" si="1108"/>
        <v>0</v>
      </c>
      <c r="CX673" s="26" t="str">
        <f t="shared" si="1109"/>
        <v/>
      </c>
      <c r="CY673" s="26" t="str">
        <f t="shared" si="1110"/>
        <v/>
      </c>
      <c r="CZ673" s="26" t="str">
        <f t="shared" si="1111"/>
        <v/>
      </c>
      <c r="DA673" s="27" t="str">
        <f t="shared" si="1112"/>
        <v/>
      </c>
      <c r="DB673" s="26" t="str">
        <f t="shared" si="1113"/>
        <v/>
      </c>
      <c r="DC673" s="26" t="str">
        <f t="shared" si="1114"/>
        <v/>
      </c>
      <c r="DD673" s="45" t="s">
        <v>30</v>
      </c>
      <c r="DE673" s="55" t="str">
        <f>IF(ＣＳＶ貼付用!DB659="","",ＣＳＶ貼付用!DB659)</f>
        <v/>
      </c>
      <c r="DF673" s="38" t="str">
        <f>IF(ＣＳＶ貼付用!DD659="","",ＣＳＶ貼付用!DD659)</f>
        <v/>
      </c>
      <c r="DG673" s="38" t="str">
        <f>IF(ＣＳＶ貼付用!DF659="","",ＣＳＶ貼付用!DF659)</f>
        <v/>
      </c>
      <c r="DH673" s="40" t="str">
        <f t="shared" si="1115"/>
        <v/>
      </c>
      <c r="DI673" s="41" t="str">
        <f>IF(林齢計算用!E659="","",林齢計算用!E659)</f>
        <v/>
      </c>
      <c r="DJ673" s="41" t="str">
        <f t="shared" si="1116"/>
        <v/>
      </c>
      <c r="DK673" s="41" t="str">
        <f t="shared" si="1117"/>
        <v/>
      </c>
      <c r="DL673" s="23" t="str">
        <f>IF(DG673="スギ",INDEX(データ!$C$7:$E$26,MATCH(DJ673,データ!$B$7:$B$26),MATCH(DH673,データ!$C$6:$E$6)),IF(DG673="ヒノキ",INDEX(データ!$C$32:$E$51,MATCH(DJ673,データ!$B$32:$B$51),MATCH(DH673,データ!$C$31:$E$31)),IF(DG673="マツ",INDEX(データ!#REF!,MATCH(DJ673,データ!#REF!),MATCH(DH673,データ!#REF!)),IF(DG673="ザツ",INDEX(データ!#REF!,MATCH(DJ673,データ!#REF!),MATCH(DH673,データ!#REF!)),""))))</f>
        <v/>
      </c>
      <c r="DM673" s="22" t="str">
        <f t="shared" si="1055"/>
        <v/>
      </c>
      <c r="DN673" s="21" t="str">
        <f t="shared" si="1118"/>
        <v/>
      </c>
      <c r="DO673" s="21" t="str">
        <f t="shared" si="1119"/>
        <v/>
      </c>
      <c r="DP673" s="24" t="str">
        <f>IF(DG673="スギ",INDEX(データ!$H$7:$J$26,MATCH(DJ673,データ!$G$7:$G$26),MATCH(DH673,データ!$H$6:$J$6)),IF(DG673="ヒノキ",INDEX(データ!$H$32:$J$51,MATCH(DJ673,データ!$G$32:$G$51),MATCH(DH673,データ!$H$31:$J$31)),IF(DG673="マツ",INDEX(データ!#REF!,MATCH(DJ673,データ!#REF!),MATCH(DH673,データ!#REF!)),IF(DG673="ザツ",INDEX(データ!#REF!,MATCH(DJ673,データ!#REF!),MATCH(DH673,データ!#REF!)),""))))</f>
        <v/>
      </c>
      <c r="DQ673" s="22" t="str">
        <f t="shared" si="1120"/>
        <v/>
      </c>
      <c r="DR673" s="21" t="str">
        <f t="shared" si="1121"/>
        <v/>
      </c>
      <c r="DS673" s="27" t="str">
        <f t="shared" si="1122"/>
        <v/>
      </c>
      <c r="DT673" s="24" t="str">
        <f t="shared" si="1123"/>
        <v/>
      </c>
      <c r="DU673" s="25" t="str">
        <f t="shared" si="1124"/>
        <v>0</v>
      </c>
      <c r="DV673" s="26" t="str">
        <f t="shared" si="1125"/>
        <v/>
      </c>
      <c r="DW673" s="26" t="str">
        <f t="shared" si="1126"/>
        <v/>
      </c>
      <c r="DX673" s="26" t="str">
        <f t="shared" si="1127"/>
        <v/>
      </c>
      <c r="DY673" s="27" t="str">
        <f t="shared" si="1128"/>
        <v/>
      </c>
      <c r="DZ673" s="26" t="str">
        <f t="shared" si="1129"/>
        <v/>
      </c>
      <c r="EA673" s="26" t="str">
        <f t="shared" si="1130"/>
        <v/>
      </c>
      <c r="EB673" s="45" t="s">
        <v>30</v>
      </c>
      <c r="EC673" s="55" t="str">
        <f>IF(ＣＳＶ貼付用!DQ659="","",ＣＳＶ貼付用!DQ659)</f>
        <v/>
      </c>
      <c r="ED673" s="38" t="str">
        <f>IF(ＣＳＶ貼付用!DS659="","",ＣＳＶ貼付用!DS659)</f>
        <v/>
      </c>
      <c r="EE673" s="38" t="str">
        <f>IF(ＣＳＶ貼付用!DU659="","",ＣＳＶ貼付用!DU659)</f>
        <v/>
      </c>
      <c r="EF673" s="40" t="str">
        <f t="shared" si="1131"/>
        <v/>
      </c>
      <c r="EG673" s="41" t="str">
        <f>IF(林齢計算用!F659="","",林齢計算用!F659)</f>
        <v/>
      </c>
      <c r="EH673" s="41" t="str">
        <f t="shared" si="1132"/>
        <v/>
      </c>
      <c r="EI673" s="41" t="str">
        <f t="shared" si="1133"/>
        <v/>
      </c>
      <c r="EJ673" s="23" t="str">
        <f>IF(EE673="スギ",INDEX(データ!$C$7:$E$26,MATCH(EH673,データ!$B$7:$B$26),MATCH(EF673,データ!$C$6:$E$6)),IF(EE673="ヒノキ",INDEX(データ!$C$32:$E$51,MATCH(EH673,データ!$B$32:$B$51),MATCH(EF673,データ!$C$31:$E$31)),IF(EE673="マツ",INDEX(データ!#REF!,MATCH(EH673,データ!#REF!),MATCH(EF673,データ!#REF!)),IF(EE673="ザツ",INDEX(データ!#REF!,MATCH(EH673,データ!#REF!),MATCH(EF673,データ!#REF!)),""))))</f>
        <v/>
      </c>
      <c r="EK673" s="22" t="str">
        <f t="shared" si="1056"/>
        <v/>
      </c>
      <c r="EL673" s="21" t="str">
        <f t="shared" si="1134"/>
        <v/>
      </c>
      <c r="EM673" s="21" t="str">
        <f t="shared" si="1135"/>
        <v/>
      </c>
      <c r="EN673" s="24" t="str">
        <f>IF(EE673="スギ",INDEX(データ!$H$7:$J$26,MATCH(EH673,データ!$G$7:$G$26),MATCH(EF673,データ!$H$6:$J$6)),IF(EE673="ヒノキ",INDEX(データ!$H$32:$J$51,MATCH(EH673,データ!$G$32:$G$51),MATCH(EF673,データ!$H$31:$J$31)),IF(EE673="マツ",INDEX(データ!#REF!,MATCH(EH673,データ!#REF!),MATCH(EF673,データ!#REF!)),IF(EE673="ザツ",INDEX(データ!#REF!,MATCH(EH673,データ!#REF!),MATCH(EF673,データ!#REF!)),""))))</f>
        <v/>
      </c>
      <c r="EO673" s="22" t="str">
        <f t="shared" si="1136"/>
        <v/>
      </c>
      <c r="EP673" s="21" t="str">
        <f t="shared" si="1137"/>
        <v/>
      </c>
      <c r="EQ673" s="27" t="str">
        <f t="shared" si="1138"/>
        <v/>
      </c>
      <c r="ER673" s="24" t="str">
        <f t="shared" si="1139"/>
        <v/>
      </c>
      <c r="ES673" s="25" t="str">
        <f t="shared" si="1140"/>
        <v>0</v>
      </c>
      <c r="ET673" s="26" t="str">
        <f t="shared" si="1141"/>
        <v/>
      </c>
      <c r="EU673" s="26" t="str">
        <f t="shared" si="1142"/>
        <v/>
      </c>
      <c r="EV673" s="26" t="str">
        <f t="shared" si="1143"/>
        <v/>
      </c>
      <c r="EW673" s="27" t="str">
        <f t="shared" si="1144"/>
        <v/>
      </c>
      <c r="EX673" s="26" t="str">
        <f t="shared" si="1145"/>
        <v/>
      </c>
      <c r="EY673" s="26" t="str">
        <f t="shared" si="1146"/>
        <v/>
      </c>
      <c r="EZ673" s="26">
        <f t="shared" si="1147"/>
        <v>0</v>
      </c>
      <c r="FA673" s="43"/>
    </row>
    <row r="674" spans="1:157" ht="15.95" customHeight="1" x14ac:dyDescent="0.15">
      <c r="A674" s="21"/>
      <c r="B674" s="36" t="str">
        <f>IF(ＣＳＶ貼付用!G660="","",ＣＳＶ貼付用!G660)</f>
        <v/>
      </c>
      <c r="C674" s="36" t="str">
        <f>IF(ＣＳＶ貼付用!I660="","",ＣＳＶ貼付用!I660)</f>
        <v/>
      </c>
      <c r="D674" s="36" t="str">
        <f>IF(ＣＳＶ貼付用!J660="","",ＣＳＶ貼付用!J660)</f>
        <v/>
      </c>
      <c r="E674" s="36" t="str">
        <f>IF(ＣＳＶ貼付用!F660="","",ＣＳＶ貼付用!F660)</f>
        <v/>
      </c>
      <c r="F674" s="38" t="str">
        <f>IF(ＣＳＶ貼付用!T660="","",ＣＳＶ貼付用!T660)</f>
        <v/>
      </c>
      <c r="G674" s="38"/>
      <c r="H674" s="38" t="str">
        <f>IF(ＣＳＶ貼付用!GJ660="","",ＣＳＶ貼付用!GJ660)</f>
        <v/>
      </c>
      <c r="I674" s="38" t="str">
        <f>IF(ＣＳＶ貼付用!GL660="","",ＣＳＶ貼付用!GL660)</f>
        <v/>
      </c>
      <c r="J674" s="38" t="str">
        <f>IF(ＣＳＶ貼付用!GN660="","",ＣＳＶ貼付用!GN660)</f>
        <v/>
      </c>
      <c r="K674" s="38" t="str">
        <f>IF(ＣＳＶ貼付用!GP660="","",ＣＳＶ貼付用!GP660)</f>
        <v/>
      </c>
      <c r="L674" s="45" t="s">
        <v>30</v>
      </c>
      <c r="M674" s="55" t="str">
        <f>IF(ＣＳＶ貼付用!AT660="","",ＣＳＶ貼付用!AT660)</f>
        <v/>
      </c>
      <c r="N674" s="38" t="str">
        <f>IF(ＣＳＶ貼付用!AV660="","",ＣＳＶ貼付用!AV660)</f>
        <v/>
      </c>
      <c r="O674" s="38" t="str">
        <f>IF(ＣＳＶ貼付用!AX660="","",ＣＳＶ貼付用!AX660)</f>
        <v/>
      </c>
      <c r="P674" s="40" t="str">
        <f>IF(ＣＳＶ貼付用!FE660="","",ＣＳＶ貼付用!FE660)</f>
        <v/>
      </c>
      <c r="Q674" s="41" t="str">
        <f>IF(林齢計算用!A660="","",林齢計算用!A660)</f>
        <v/>
      </c>
      <c r="R674" s="41" t="str">
        <f t="shared" si="1057"/>
        <v/>
      </c>
      <c r="S674" s="56" t="str">
        <f>IF(ＣＳＶ貼付用!EG660="","",ＣＳＶ貼付用!EG660*10)</f>
        <v/>
      </c>
      <c r="T674" s="23" t="str">
        <f>IF(O674="スギ",INDEX(データ!$C$7:$E$26,MATCH(R674,データ!$B$7:$B$26),MATCH(P674,データ!$C$6:$E$6)),IF(O674="ヒノキ",INDEX(データ!$C$32:$E$51,MATCH(R674,データ!$B$32:$B$51),MATCH(P674,データ!$C$31:$E$31)),IF(O674="マツ",INDEX(データ!#REF!,MATCH(R674,データ!#REF!),MATCH(P674,データ!#REF!)),IF(O674="ザツ",INDEX(データ!#REF!,MATCH(R674,データ!#REF!),MATCH(P674,データ!#REF!)),""))))</f>
        <v/>
      </c>
      <c r="U674" s="22" t="str">
        <f t="shared" si="1148"/>
        <v/>
      </c>
      <c r="V674" s="21" t="str">
        <f t="shared" si="1152"/>
        <v/>
      </c>
      <c r="W674" s="21" t="str">
        <f t="shared" si="1149"/>
        <v/>
      </c>
      <c r="X674" s="23" t="str">
        <f>IF(O674="スギ",INDEX(データ!$H$7:$J$26,MATCH(R674,データ!$G$7:$G$26),MATCH(P674,データ!$H$6:$J$6)),IF(O674="ヒノキ",INDEX(データ!$H$32:$J$51,MATCH(R674,データ!$G$32:$G$51),MATCH(P674,データ!$H$31:$J$31)),IF(O674="マツ",INDEX(データ!#REF!,MATCH(R674,データ!#REF!),MATCH(P674,データ!#REF!)),IF(O674="ザツ",INDEX(データ!#REF!,MATCH(R674,データ!#REF!),MATCH(P674,データ!#REF!)),""))))</f>
        <v/>
      </c>
      <c r="Y674" s="22" t="str">
        <f t="shared" si="1150"/>
        <v/>
      </c>
      <c r="Z674" s="21" t="str">
        <f t="shared" si="1151"/>
        <v/>
      </c>
      <c r="AA674" s="27" t="str">
        <f t="shared" si="1058"/>
        <v/>
      </c>
      <c r="AB674" s="24" t="str">
        <f t="shared" si="1059"/>
        <v/>
      </c>
      <c r="AC674" s="25" t="str">
        <f t="shared" si="1060"/>
        <v>0</v>
      </c>
      <c r="AD674" s="26" t="str">
        <f t="shared" si="1061"/>
        <v/>
      </c>
      <c r="AE674" s="26" t="str">
        <f t="shared" si="1062"/>
        <v/>
      </c>
      <c r="AF674" s="26" t="str">
        <f t="shared" si="1063"/>
        <v/>
      </c>
      <c r="AG674" s="27" t="str">
        <f t="shared" si="1064"/>
        <v/>
      </c>
      <c r="AH674" s="26" t="str">
        <f t="shared" si="1065"/>
        <v/>
      </c>
      <c r="AI674" s="26" t="str">
        <f t="shared" si="1066"/>
        <v/>
      </c>
      <c r="AJ674" s="45" t="s">
        <v>30</v>
      </c>
      <c r="AK674" s="55" t="str">
        <f>IF(ＣＳＶ貼付用!BI660="","",ＣＳＶ貼付用!BI660)</f>
        <v/>
      </c>
      <c r="AL674" s="38" t="str">
        <f>IF(ＣＳＶ貼付用!BK660="","",ＣＳＶ貼付用!BK660)</f>
        <v/>
      </c>
      <c r="AM674" s="38" t="str">
        <f>IF(ＣＳＶ貼付用!BM660="","",ＣＳＶ貼付用!BM660)</f>
        <v/>
      </c>
      <c r="AN674" s="40" t="str">
        <f t="shared" si="1067"/>
        <v/>
      </c>
      <c r="AO674" s="41" t="str">
        <f>IF(林齢計算用!B660="","",林齢計算用!B660)</f>
        <v/>
      </c>
      <c r="AP674" s="41" t="str">
        <f t="shared" si="1068"/>
        <v/>
      </c>
      <c r="AQ674" s="41" t="str">
        <f t="shared" si="1069"/>
        <v/>
      </c>
      <c r="AR674" s="23" t="str">
        <f>IF(AM674="スギ",INDEX(データ!$C$7:$E$26,MATCH(AP674,データ!$B$7:$B$26),MATCH(AN674,データ!$C$6:$E$6)),IF(AM674="ヒノキ",INDEX(データ!$C$32:$E$51,MATCH(AP674,データ!$B$32:$B$51),MATCH(AN674,データ!$C$31:$E$31)),IF(AM674="マツ",INDEX(データ!#REF!,MATCH(AP674,データ!#REF!),MATCH(AN674,データ!#REF!)),IF(AM674="ザツ",INDEX(データ!#REF!,MATCH(AP674,データ!#REF!),MATCH(AN674,データ!#REF!)),""))))</f>
        <v/>
      </c>
      <c r="AS674" s="22" t="str">
        <f t="shared" si="1052"/>
        <v/>
      </c>
      <c r="AT674" s="21" t="str">
        <f t="shared" si="1070"/>
        <v/>
      </c>
      <c r="AU674" s="21" t="str">
        <f t="shared" si="1071"/>
        <v/>
      </c>
      <c r="AV674" s="24" t="str">
        <f>IF(AM674="スギ",INDEX(データ!$H$7:$J$26,MATCH(AP674,データ!$G$7:$G$26),MATCH(AN674,データ!$H$6:$J$6)),IF(AM674="ヒノキ",INDEX(データ!$H$32:$J$51,MATCH(AP674,データ!$G$32:$G$51),MATCH(AN674,データ!$H$31:$J$31)),IF(AM674="マツ",INDEX(データ!#REF!,MATCH(AP674,データ!#REF!),MATCH(AN674,データ!#REF!)),IF(AM674="ザツ",INDEX(データ!#REF!,MATCH(AP674,データ!#REF!),MATCH(AN674,データ!#REF!)),""))))</f>
        <v/>
      </c>
      <c r="AW674" s="22" t="str">
        <f t="shared" si="1072"/>
        <v/>
      </c>
      <c r="AX674" s="21" t="str">
        <f t="shared" si="1073"/>
        <v/>
      </c>
      <c r="AY674" s="27" t="str">
        <f t="shared" si="1074"/>
        <v/>
      </c>
      <c r="AZ674" s="24" t="str">
        <f t="shared" si="1075"/>
        <v/>
      </c>
      <c r="BA674" s="25" t="str">
        <f t="shared" si="1076"/>
        <v>0</v>
      </c>
      <c r="BB674" s="26" t="str">
        <f t="shared" si="1077"/>
        <v/>
      </c>
      <c r="BC674" s="26" t="str">
        <f t="shared" si="1078"/>
        <v/>
      </c>
      <c r="BD674" s="26" t="str">
        <f t="shared" si="1079"/>
        <v/>
      </c>
      <c r="BE674" s="27" t="str">
        <f t="shared" si="1080"/>
        <v/>
      </c>
      <c r="BF674" s="26" t="str">
        <f t="shared" si="1081"/>
        <v/>
      </c>
      <c r="BG674" s="26" t="str">
        <f t="shared" si="1082"/>
        <v/>
      </c>
      <c r="BH674" s="45" t="s">
        <v>30</v>
      </c>
      <c r="BI674" s="55" t="str">
        <f>IF(ＣＳＶ貼付用!BX660="","",ＣＳＶ貼付用!BX660)</f>
        <v/>
      </c>
      <c r="BJ674" s="38" t="str">
        <f>IF(ＣＳＶ貼付用!BZ660="","",ＣＳＶ貼付用!BZ660)</f>
        <v/>
      </c>
      <c r="BK674" s="38" t="str">
        <f>IF(ＣＳＶ貼付用!CB660="","",ＣＳＶ貼付用!CB660)</f>
        <v/>
      </c>
      <c r="BL674" s="40" t="str">
        <f t="shared" si="1083"/>
        <v/>
      </c>
      <c r="BM674" s="41" t="str">
        <f>IF(林齢計算用!C660="","",林齢計算用!C660)</f>
        <v/>
      </c>
      <c r="BN674" s="41" t="str">
        <f t="shared" si="1084"/>
        <v/>
      </c>
      <c r="BO674" s="41" t="str">
        <f t="shared" si="1085"/>
        <v/>
      </c>
      <c r="BP674" s="23" t="str">
        <f>IF(BK674="スギ",INDEX(データ!$C$7:$E$26,MATCH(BN674,データ!$B$7:$B$26),MATCH(BL674,データ!$C$6:$E$6)),IF(BK674="ヒノキ",INDEX(データ!$C$32:$E$51,MATCH(BN674,データ!$B$32:$B$51),MATCH(BL674,データ!$C$31:$E$31)),IF(BK674="マツ",INDEX(データ!#REF!,MATCH(BN674,データ!#REF!),MATCH(BL674,データ!#REF!)),IF(BK674="ザツ",INDEX(データ!#REF!,MATCH(BN674,データ!#REF!),MATCH(BL674,データ!#REF!)),""))))</f>
        <v/>
      </c>
      <c r="BQ674" s="22" t="str">
        <f t="shared" si="1053"/>
        <v/>
      </c>
      <c r="BR674" s="21" t="str">
        <f t="shared" si="1086"/>
        <v/>
      </c>
      <c r="BS674" s="21" t="str">
        <f t="shared" si="1087"/>
        <v/>
      </c>
      <c r="BT674" s="24" t="str">
        <f>IF(BK674="スギ",INDEX(データ!$H$7:$J$26,MATCH(BN674,データ!$G$7:$G$26),MATCH(BL674,データ!$H$6:$J$6)),IF(BK674="ヒノキ",INDEX(データ!$H$32:$J$51,MATCH(BN674,データ!$G$32:$G$51),MATCH(BL674,データ!$H$31:$J$31)),IF(BK674="マツ",INDEX(データ!#REF!,MATCH(BN674,データ!#REF!),MATCH(BL674,データ!#REF!)),IF(BK674="ザツ",INDEX(データ!#REF!,MATCH(BN674,データ!#REF!),MATCH(BL674,データ!#REF!)),""))))</f>
        <v/>
      </c>
      <c r="BU674" s="22" t="str">
        <f t="shared" si="1088"/>
        <v/>
      </c>
      <c r="BV674" s="21" t="str">
        <f t="shared" si="1089"/>
        <v/>
      </c>
      <c r="BW674" s="27" t="str">
        <f t="shared" si="1090"/>
        <v/>
      </c>
      <c r="BX674" s="24" t="str">
        <f t="shared" si="1091"/>
        <v/>
      </c>
      <c r="BY674" s="25" t="str">
        <f t="shared" si="1092"/>
        <v>0</v>
      </c>
      <c r="BZ674" s="26" t="str">
        <f t="shared" si="1093"/>
        <v/>
      </c>
      <c r="CA674" s="26" t="str">
        <f t="shared" si="1094"/>
        <v/>
      </c>
      <c r="CB674" s="26" t="str">
        <f t="shared" si="1095"/>
        <v/>
      </c>
      <c r="CC674" s="27" t="str">
        <f t="shared" si="1096"/>
        <v/>
      </c>
      <c r="CD674" s="26" t="str">
        <f t="shared" si="1097"/>
        <v/>
      </c>
      <c r="CE674" s="26" t="str">
        <f t="shared" si="1098"/>
        <v/>
      </c>
      <c r="CF674" s="45" t="s">
        <v>30</v>
      </c>
      <c r="CG674" s="55" t="str">
        <f>IF(ＣＳＶ貼付用!CM660="","",ＣＳＶ貼付用!CM660)</f>
        <v/>
      </c>
      <c r="CH674" s="38" t="str">
        <f>IF(ＣＳＶ貼付用!CO660="","",ＣＳＶ貼付用!CO660)</f>
        <v/>
      </c>
      <c r="CI674" s="38" t="str">
        <f>IF(ＣＳＶ貼付用!CQ660="","",ＣＳＶ貼付用!CQ660)</f>
        <v/>
      </c>
      <c r="CJ674" s="40" t="str">
        <f t="shared" si="1099"/>
        <v/>
      </c>
      <c r="CK674" s="41" t="str">
        <f>IF(林齢計算用!D660="","",林齢計算用!D660)</f>
        <v/>
      </c>
      <c r="CL674" s="41" t="str">
        <f t="shared" si="1100"/>
        <v/>
      </c>
      <c r="CM674" s="41" t="str">
        <f t="shared" si="1101"/>
        <v/>
      </c>
      <c r="CN674" s="23" t="str">
        <f>IF(CI674="スギ",INDEX(データ!$C$7:$E$26,MATCH(CL674,データ!$B$7:$B$26),MATCH(CJ674,データ!$C$6:$E$6)),IF(CI674="ヒノキ",INDEX(データ!$C$32:$E$51,MATCH(CL674,データ!$B$32:$B$51),MATCH(CJ674,データ!$C$31:$E$31)),IF(CI674="マツ",INDEX(データ!#REF!,MATCH(CL674,データ!#REF!),MATCH(CJ674,データ!#REF!)),IF(CI674="ザツ",INDEX(データ!#REF!,MATCH(CL674,データ!#REF!),MATCH(CJ674,データ!#REF!)),""))))</f>
        <v/>
      </c>
      <c r="CO674" s="22" t="str">
        <f t="shared" si="1054"/>
        <v/>
      </c>
      <c r="CP674" s="21" t="str">
        <f t="shared" si="1102"/>
        <v/>
      </c>
      <c r="CQ674" s="21" t="str">
        <f t="shared" si="1103"/>
        <v/>
      </c>
      <c r="CR674" s="24" t="str">
        <f>IF(CI674="スギ",INDEX(データ!$H$7:$J$26,MATCH(CL674,データ!$G$7:$G$26),MATCH(CJ674,データ!$H$6:$J$6)),IF(CI674="ヒノキ",INDEX(データ!$H$32:$J$51,MATCH(CL674,データ!$G$32:$G$51),MATCH(CJ674,データ!$H$31:$J$31)),IF(CI674="マツ",INDEX(データ!#REF!,MATCH(CL674,データ!#REF!),MATCH(CJ674,データ!#REF!)),IF(CI674="ザツ",INDEX(データ!#REF!,MATCH(CL674,データ!#REF!),MATCH(CJ674,データ!#REF!)),""))))</f>
        <v/>
      </c>
      <c r="CS674" s="22" t="str">
        <f t="shared" si="1104"/>
        <v/>
      </c>
      <c r="CT674" s="21" t="str">
        <f t="shared" si="1105"/>
        <v/>
      </c>
      <c r="CU674" s="27" t="str">
        <f t="shared" si="1106"/>
        <v/>
      </c>
      <c r="CV674" s="24" t="str">
        <f t="shared" si="1107"/>
        <v/>
      </c>
      <c r="CW674" s="25" t="str">
        <f t="shared" si="1108"/>
        <v>0</v>
      </c>
      <c r="CX674" s="26" t="str">
        <f t="shared" si="1109"/>
        <v/>
      </c>
      <c r="CY674" s="26" t="str">
        <f t="shared" si="1110"/>
        <v/>
      </c>
      <c r="CZ674" s="26" t="str">
        <f t="shared" si="1111"/>
        <v/>
      </c>
      <c r="DA674" s="27" t="str">
        <f t="shared" si="1112"/>
        <v/>
      </c>
      <c r="DB674" s="26" t="str">
        <f t="shared" si="1113"/>
        <v/>
      </c>
      <c r="DC674" s="26" t="str">
        <f t="shared" si="1114"/>
        <v/>
      </c>
      <c r="DD674" s="45" t="s">
        <v>30</v>
      </c>
      <c r="DE674" s="55" t="str">
        <f>IF(ＣＳＶ貼付用!DB660="","",ＣＳＶ貼付用!DB660)</f>
        <v/>
      </c>
      <c r="DF674" s="38" t="str">
        <f>IF(ＣＳＶ貼付用!DD660="","",ＣＳＶ貼付用!DD660)</f>
        <v/>
      </c>
      <c r="DG674" s="38" t="str">
        <f>IF(ＣＳＶ貼付用!DF660="","",ＣＳＶ貼付用!DF660)</f>
        <v/>
      </c>
      <c r="DH674" s="40" t="str">
        <f t="shared" si="1115"/>
        <v/>
      </c>
      <c r="DI674" s="41" t="str">
        <f>IF(林齢計算用!E660="","",林齢計算用!E660)</f>
        <v/>
      </c>
      <c r="DJ674" s="41" t="str">
        <f t="shared" si="1116"/>
        <v/>
      </c>
      <c r="DK674" s="41" t="str">
        <f t="shared" si="1117"/>
        <v/>
      </c>
      <c r="DL674" s="23" t="str">
        <f>IF(DG674="スギ",INDEX(データ!$C$7:$E$26,MATCH(DJ674,データ!$B$7:$B$26),MATCH(DH674,データ!$C$6:$E$6)),IF(DG674="ヒノキ",INDEX(データ!$C$32:$E$51,MATCH(DJ674,データ!$B$32:$B$51),MATCH(DH674,データ!$C$31:$E$31)),IF(DG674="マツ",INDEX(データ!#REF!,MATCH(DJ674,データ!#REF!),MATCH(DH674,データ!#REF!)),IF(DG674="ザツ",INDEX(データ!#REF!,MATCH(DJ674,データ!#REF!),MATCH(DH674,データ!#REF!)),""))))</f>
        <v/>
      </c>
      <c r="DM674" s="22" t="str">
        <f t="shared" si="1055"/>
        <v/>
      </c>
      <c r="DN674" s="21" t="str">
        <f t="shared" si="1118"/>
        <v/>
      </c>
      <c r="DO674" s="21" t="str">
        <f t="shared" si="1119"/>
        <v/>
      </c>
      <c r="DP674" s="24" t="str">
        <f>IF(DG674="スギ",INDEX(データ!$H$7:$J$26,MATCH(DJ674,データ!$G$7:$G$26),MATCH(DH674,データ!$H$6:$J$6)),IF(DG674="ヒノキ",INDEX(データ!$H$32:$J$51,MATCH(DJ674,データ!$G$32:$G$51),MATCH(DH674,データ!$H$31:$J$31)),IF(DG674="マツ",INDEX(データ!#REF!,MATCH(DJ674,データ!#REF!),MATCH(DH674,データ!#REF!)),IF(DG674="ザツ",INDEX(データ!#REF!,MATCH(DJ674,データ!#REF!),MATCH(DH674,データ!#REF!)),""))))</f>
        <v/>
      </c>
      <c r="DQ674" s="22" t="str">
        <f t="shared" si="1120"/>
        <v/>
      </c>
      <c r="DR674" s="21" t="str">
        <f t="shared" si="1121"/>
        <v/>
      </c>
      <c r="DS674" s="27" t="str">
        <f t="shared" si="1122"/>
        <v/>
      </c>
      <c r="DT674" s="24" t="str">
        <f t="shared" si="1123"/>
        <v/>
      </c>
      <c r="DU674" s="25" t="str">
        <f t="shared" si="1124"/>
        <v>0</v>
      </c>
      <c r="DV674" s="26" t="str">
        <f t="shared" si="1125"/>
        <v/>
      </c>
      <c r="DW674" s="26" t="str">
        <f t="shared" si="1126"/>
        <v/>
      </c>
      <c r="DX674" s="26" t="str">
        <f t="shared" si="1127"/>
        <v/>
      </c>
      <c r="DY674" s="27" t="str">
        <f t="shared" si="1128"/>
        <v/>
      </c>
      <c r="DZ674" s="26" t="str">
        <f t="shared" si="1129"/>
        <v/>
      </c>
      <c r="EA674" s="26" t="str">
        <f t="shared" si="1130"/>
        <v/>
      </c>
      <c r="EB674" s="45" t="s">
        <v>30</v>
      </c>
      <c r="EC674" s="55" t="str">
        <f>IF(ＣＳＶ貼付用!DQ660="","",ＣＳＶ貼付用!DQ660)</f>
        <v/>
      </c>
      <c r="ED674" s="38" t="str">
        <f>IF(ＣＳＶ貼付用!DS660="","",ＣＳＶ貼付用!DS660)</f>
        <v/>
      </c>
      <c r="EE674" s="38" t="str">
        <f>IF(ＣＳＶ貼付用!DU660="","",ＣＳＶ貼付用!DU660)</f>
        <v/>
      </c>
      <c r="EF674" s="40" t="str">
        <f t="shared" si="1131"/>
        <v/>
      </c>
      <c r="EG674" s="41" t="str">
        <f>IF(林齢計算用!F660="","",林齢計算用!F660)</f>
        <v/>
      </c>
      <c r="EH674" s="41" t="str">
        <f t="shared" si="1132"/>
        <v/>
      </c>
      <c r="EI674" s="41" t="str">
        <f t="shared" si="1133"/>
        <v/>
      </c>
      <c r="EJ674" s="23" t="str">
        <f>IF(EE674="スギ",INDEX(データ!$C$7:$E$26,MATCH(EH674,データ!$B$7:$B$26),MATCH(EF674,データ!$C$6:$E$6)),IF(EE674="ヒノキ",INDEX(データ!$C$32:$E$51,MATCH(EH674,データ!$B$32:$B$51),MATCH(EF674,データ!$C$31:$E$31)),IF(EE674="マツ",INDEX(データ!#REF!,MATCH(EH674,データ!#REF!),MATCH(EF674,データ!#REF!)),IF(EE674="ザツ",INDEX(データ!#REF!,MATCH(EH674,データ!#REF!),MATCH(EF674,データ!#REF!)),""))))</f>
        <v/>
      </c>
      <c r="EK674" s="22" t="str">
        <f t="shared" si="1056"/>
        <v/>
      </c>
      <c r="EL674" s="21" t="str">
        <f t="shared" si="1134"/>
        <v/>
      </c>
      <c r="EM674" s="21" t="str">
        <f t="shared" si="1135"/>
        <v/>
      </c>
      <c r="EN674" s="24" t="str">
        <f>IF(EE674="スギ",INDEX(データ!$H$7:$J$26,MATCH(EH674,データ!$G$7:$G$26),MATCH(EF674,データ!$H$6:$J$6)),IF(EE674="ヒノキ",INDEX(データ!$H$32:$J$51,MATCH(EH674,データ!$G$32:$G$51),MATCH(EF674,データ!$H$31:$J$31)),IF(EE674="マツ",INDEX(データ!#REF!,MATCH(EH674,データ!#REF!),MATCH(EF674,データ!#REF!)),IF(EE674="ザツ",INDEX(データ!#REF!,MATCH(EH674,データ!#REF!),MATCH(EF674,データ!#REF!)),""))))</f>
        <v/>
      </c>
      <c r="EO674" s="22" t="str">
        <f t="shared" si="1136"/>
        <v/>
      </c>
      <c r="EP674" s="21" t="str">
        <f t="shared" si="1137"/>
        <v/>
      </c>
      <c r="EQ674" s="27" t="str">
        <f t="shared" si="1138"/>
        <v/>
      </c>
      <c r="ER674" s="24" t="str">
        <f t="shared" si="1139"/>
        <v/>
      </c>
      <c r="ES674" s="25" t="str">
        <f t="shared" si="1140"/>
        <v>0</v>
      </c>
      <c r="ET674" s="26" t="str">
        <f t="shared" si="1141"/>
        <v/>
      </c>
      <c r="EU674" s="26" t="str">
        <f t="shared" si="1142"/>
        <v/>
      </c>
      <c r="EV674" s="26" t="str">
        <f t="shared" si="1143"/>
        <v/>
      </c>
      <c r="EW674" s="27" t="str">
        <f t="shared" si="1144"/>
        <v/>
      </c>
      <c r="EX674" s="26" t="str">
        <f t="shared" si="1145"/>
        <v/>
      </c>
      <c r="EY674" s="26" t="str">
        <f t="shared" si="1146"/>
        <v/>
      </c>
      <c r="EZ674" s="26">
        <f t="shared" si="1147"/>
        <v>0</v>
      </c>
      <c r="FA674" s="43"/>
    </row>
    <row r="675" spans="1:157" ht="15.95" customHeight="1" x14ac:dyDescent="0.15">
      <c r="A675" s="21"/>
      <c r="B675" s="36" t="str">
        <f>IF(ＣＳＶ貼付用!G661="","",ＣＳＶ貼付用!G661)</f>
        <v/>
      </c>
      <c r="C675" s="36" t="str">
        <f>IF(ＣＳＶ貼付用!I661="","",ＣＳＶ貼付用!I661)</f>
        <v/>
      </c>
      <c r="D675" s="36" t="str">
        <f>IF(ＣＳＶ貼付用!J661="","",ＣＳＶ貼付用!J661)</f>
        <v/>
      </c>
      <c r="E675" s="36" t="str">
        <f>IF(ＣＳＶ貼付用!F661="","",ＣＳＶ貼付用!F661)</f>
        <v/>
      </c>
      <c r="F675" s="38" t="str">
        <f>IF(ＣＳＶ貼付用!T661="","",ＣＳＶ貼付用!T661)</f>
        <v/>
      </c>
      <c r="G675" s="38"/>
      <c r="H675" s="38" t="str">
        <f>IF(ＣＳＶ貼付用!GJ661="","",ＣＳＶ貼付用!GJ661)</f>
        <v/>
      </c>
      <c r="I675" s="38" t="str">
        <f>IF(ＣＳＶ貼付用!GL661="","",ＣＳＶ貼付用!GL661)</f>
        <v/>
      </c>
      <c r="J675" s="38" t="str">
        <f>IF(ＣＳＶ貼付用!GN661="","",ＣＳＶ貼付用!GN661)</f>
        <v/>
      </c>
      <c r="K675" s="38" t="str">
        <f>IF(ＣＳＶ貼付用!GP661="","",ＣＳＶ貼付用!GP661)</f>
        <v/>
      </c>
      <c r="L675" s="45" t="s">
        <v>30</v>
      </c>
      <c r="M675" s="55" t="str">
        <f>IF(ＣＳＶ貼付用!AT661="","",ＣＳＶ貼付用!AT661)</f>
        <v/>
      </c>
      <c r="N675" s="38" t="str">
        <f>IF(ＣＳＶ貼付用!AV661="","",ＣＳＶ貼付用!AV661)</f>
        <v/>
      </c>
      <c r="O675" s="38" t="str">
        <f>IF(ＣＳＶ貼付用!AX661="","",ＣＳＶ貼付用!AX661)</f>
        <v/>
      </c>
      <c r="P675" s="40" t="str">
        <f>IF(ＣＳＶ貼付用!FE661="","",ＣＳＶ貼付用!FE661)</f>
        <v/>
      </c>
      <c r="Q675" s="41" t="str">
        <f>IF(林齢計算用!A661="","",林齢計算用!A661)</f>
        <v/>
      </c>
      <c r="R675" s="41" t="str">
        <f t="shared" si="1057"/>
        <v/>
      </c>
      <c r="S675" s="56" t="str">
        <f>IF(ＣＳＶ貼付用!EG661="","",ＣＳＶ貼付用!EG661*10)</f>
        <v/>
      </c>
      <c r="T675" s="23" t="str">
        <f>IF(O675="スギ",INDEX(データ!$C$7:$E$26,MATCH(R675,データ!$B$7:$B$26),MATCH(P675,データ!$C$6:$E$6)),IF(O675="ヒノキ",INDEX(データ!$C$32:$E$51,MATCH(R675,データ!$B$32:$B$51),MATCH(P675,データ!$C$31:$E$31)),IF(O675="マツ",INDEX(データ!#REF!,MATCH(R675,データ!#REF!),MATCH(P675,データ!#REF!)),IF(O675="ザツ",INDEX(データ!#REF!,MATCH(R675,データ!#REF!),MATCH(P675,データ!#REF!)),""))))</f>
        <v/>
      </c>
      <c r="U675" s="22" t="str">
        <f t="shared" si="1148"/>
        <v/>
      </c>
      <c r="V675" s="21" t="str">
        <f t="shared" si="1152"/>
        <v/>
      </c>
      <c r="W675" s="21" t="str">
        <f t="shared" si="1149"/>
        <v/>
      </c>
      <c r="X675" s="23" t="str">
        <f>IF(O675="スギ",INDEX(データ!$H$7:$J$26,MATCH(R675,データ!$G$7:$G$26),MATCH(P675,データ!$H$6:$J$6)),IF(O675="ヒノキ",INDEX(データ!$H$32:$J$51,MATCH(R675,データ!$G$32:$G$51),MATCH(P675,データ!$H$31:$J$31)),IF(O675="マツ",INDEX(データ!#REF!,MATCH(R675,データ!#REF!),MATCH(P675,データ!#REF!)),IF(O675="ザツ",INDEX(データ!#REF!,MATCH(R675,データ!#REF!),MATCH(P675,データ!#REF!)),""))))</f>
        <v/>
      </c>
      <c r="Y675" s="22" t="str">
        <f t="shared" si="1150"/>
        <v/>
      </c>
      <c r="Z675" s="21" t="str">
        <f t="shared" si="1151"/>
        <v/>
      </c>
      <c r="AA675" s="27" t="str">
        <f t="shared" si="1058"/>
        <v/>
      </c>
      <c r="AB675" s="24" t="str">
        <f t="shared" si="1059"/>
        <v/>
      </c>
      <c r="AC675" s="25" t="str">
        <f t="shared" si="1060"/>
        <v>0</v>
      </c>
      <c r="AD675" s="26" t="str">
        <f t="shared" si="1061"/>
        <v/>
      </c>
      <c r="AE675" s="26" t="str">
        <f t="shared" si="1062"/>
        <v/>
      </c>
      <c r="AF675" s="26" t="str">
        <f t="shared" si="1063"/>
        <v/>
      </c>
      <c r="AG675" s="27" t="str">
        <f t="shared" si="1064"/>
        <v/>
      </c>
      <c r="AH675" s="26" t="str">
        <f t="shared" si="1065"/>
        <v/>
      </c>
      <c r="AI675" s="26" t="str">
        <f t="shared" si="1066"/>
        <v/>
      </c>
      <c r="AJ675" s="45" t="s">
        <v>30</v>
      </c>
      <c r="AK675" s="55" t="str">
        <f>IF(ＣＳＶ貼付用!BI661="","",ＣＳＶ貼付用!BI661)</f>
        <v/>
      </c>
      <c r="AL675" s="38" t="str">
        <f>IF(ＣＳＶ貼付用!BK661="","",ＣＳＶ貼付用!BK661)</f>
        <v/>
      </c>
      <c r="AM675" s="38" t="str">
        <f>IF(ＣＳＶ貼付用!BM661="","",ＣＳＶ貼付用!BM661)</f>
        <v/>
      </c>
      <c r="AN675" s="40" t="str">
        <f t="shared" si="1067"/>
        <v/>
      </c>
      <c r="AO675" s="41" t="str">
        <f>IF(林齢計算用!B661="","",林齢計算用!B661)</f>
        <v/>
      </c>
      <c r="AP675" s="41" t="str">
        <f t="shared" si="1068"/>
        <v/>
      </c>
      <c r="AQ675" s="41" t="str">
        <f t="shared" si="1069"/>
        <v/>
      </c>
      <c r="AR675" s="23" t="str">
        <f>IF(AM675="スギ",INDEX(データ!$C$7:$E$26,MATCH(AP675,データ!$B$7:$B$26),MATCH(AN675,データ!$C$6:$E$6)),IF(AM675="ヒノキ",INDEX(データ!$C$32:$E$51,MATCH(AP675,データ!$B$32:$B$51),MATCH(AN675,データ!$C$31:$E$31)),IF(AM675="マツ",INDEX(データ!#REF!,MATCH(AP675,データ!#REF!),MATCH(AN675,データ!#REF!)),IF(AM675="ザツ",INDEX(データ!#REF!,MATCH(AP675,データ!#REF!),MATCH(AN675,データ!#REF!)),""))))</f>
        <v/>
      </c>
      <c r="AS675" s="22" t="str">
        <f t="shared" si="1052"/>
        <v/>
      </c>
      <c r="AT675" s="21" t="str">
        <f t="shared" si="1070"/>
        <v/>
      </c>
      <c r="AU675" s="21" t="str">
        <f t="shared" si="1071"/>
        <v/>
      </c>
      <c r="AV675" s="24" t="str">
        <f>IF(AM675="スギ",INDEX(データ!$H$7:$J$26,MATCH(AP675,データ!$G$7:$G$26),MATCH(AN675,データ!$H$6:$J$6)),IF(AM675="ヒノキ",INDEX(データ!$H$32:$J$51,MATCH(AP675,データ!$G$32:$G$51),MATCH(AN675,データ!$H$31:$J$31)),IF(AM675="マツ",INDEX(データ!#REF!,MATCH(AP675,データ!#REF!),MATCH(AN675,データ!#REF!)),IF(AM675="ザツ",INDEX(データ!#REF!,MATCH(AP675,データ!#REF!),MATCH(AN675,データ!#REF!)),""))))</f>
        <v/>
      </c>
      <c r="AW675" s="22" t="str">
        <f t="shared" si="1072"/>
        <v/>
      </c>
      <c r="AX675" s="21" t="str">
        <f t="shared" si="1073"/>
        <v/>
      </c>
      <c r="AY675" s="27" t="str">
        <f t="shared" si="1074"/>
        <v/>
      </c>
      <c r="AZ675" s="24" t="str">
        <f t="shared" si="1075"/>
        <v/>
      </c>
      <c r="BA675" s="25" t="str">
        <f t="shared" si="1076"/>
        <v>0</v>
      </c>
      <c r="BB675" s="26" t="str">
        <f t="shared" si="1077"/>
        <v/>
      </c>
      <c r="BC675" s="26" t="str">
        <f t="shared" si="1078"/>
        <v/>
      </c>
      <c r="BD675" s="26" t="str">
        <f t="shared" si="1079"/>
        <v/>
      </c>
      <c r="BE675" s="27" t="str">
        <f t="shared" si="1080"/>
        <v/>
      </c>
      <c r="BF675" s="26" t="str">
        <f t="shared" si="1081"/>
        <v/>
      </c>
      <c r="BG675" s="26" t="str">
        <f t="shared" si="1082"/>
        <v/>
      </c>
      <c r="BH675" s="45" t="s">
        <v>30</v>
      </c>
      <c r="BI675" s="55" t="str">
        <f>IF(ＣＳＶ貼付用!BX661="","",ＣＳＶ貼付用!BX661)</f>
        <v/>
      </c>
      <c r="BJ675" s="38" t="str">
        <f>IF(ＣＳＶ貼付用!BZ661="","",ＣＳＶ貼付用!BZ661)</f>
        <v/>
      </c>
      <c r="BK675" s="38" t="str">
        <f>IF(ＣＳＶ貼付用!CB661="","",ＣＳＶ貼付用!CB661)</f>
        <v/>
      </c>
      <c r="BL675" s="40" t="str">
        <f t="shared" si="1083"/>
        <v/>
      </c>
      <c r="BM675" s="41" t="str">
        <f>IF(林齢計算用!C661="","",林齢計算用!C661)</f>
        <v/>
      </c>
      <c r="BN675" s="41" t="str">
        <f t="shared" si="1084"/>
        <v/>
      </c>
      <c r="BO675" s="41" t="str">
        <f t="shared" si="1085"/>
        <v/>
      </c>
      <c r="BP675" s="23" t="str">
        <f>IF(BK675="スギ",INDEX(データ!$C$7:$E$26,MATCH(BN675,データ!$B$7:$B$26),MATCH(BL675,データ!$C$6:$E$6)),IF(BK675="ヒノキ",INDEX(データ!$C$32:$E$51,MATCH(BN675,データ!$B$32:$B$51),MATCH(BL675,データ!$C$31:$E$31)),IF(BK675="マツ",INDEX(データ!#REF!,MATCH(BN675,データ!#REF!),MATCH(BL675,データ!#REF!)),IF(BK675="ザツ",INDEX(データ!#REF!,MATCH(BN675,データ!#REF!),MATCH(BL675,データ!#REF!)),""))))</f>
        <v/>
      </c>
      <c r="BQ675" s="22" t="str">
        <f t="shared" si="1053"/>
        <v/>
      </c>
      <c r="BR675" s="21" t="str">
        <f t="shared" si="1086"/>
        <v/>
      </c>
      <c r="BS675" s="21" t="str">
        <f t="shared" si="1087"/>
        <v/>
      </c>
      <c r="BT675" s="24" t="str">
        <f>IF(BK675="スギ",INDEX(データ!$H$7:$J$26,MATCH(BN675,データ!$G$7:$G$26),MATCH(BL675,データ!$H$6:$J$6)),IF(BK675="ヒノキ",INDEX(データ!$H$32:$J$51,MATCH(BN675,データ!$G$32:$G$51),MATCH(BL675,データ!$H$31:$J$31)),IF(BK675="マツ",INDEX(データ!#REF!,MATCH(BN675,データ!#REF!),MATCH(BL675,データ!#REF!)),IF(BK675="ザツ",INDEX(データ!#REF!,MATCH(BN675,データ!#REF!),MATCH(BL675,データ!#REF!)),""))))</f>
        <v/>
      </c>
      <c r="BU675" s="22" t="str">
        <f t="shared" si="1088"/>
        <v/>
      </c>
      <c r="BV675" s="21" t="str">
        <f t="shared" si="1089"/>
        <v/>
      </c>
      <c r="BW675" s="27" t="str">
        <f t="shared" si="1090"/>
        <v/>
      </c>
      <c r="BX675" s="24" t="str">
        <f t="shared" si="1091"/>
        <v/>
      </c>
      <c r="BY675" s="25" t="str">
        <f t="shared" si="1092"/>
        <v>0</v>
      </c>
      <c r="BZ675" s="26" t="str">
        <f t="shared" si="1093"/>
        <v/>
      </c>
      <c r="CA675" s="26" t="str">
        <f t="shared" si="1094"/>
        <v/>
      </c>
      <c r="CB675" s="26" t="str">
        <f t="shared" si="1095"/>
        <v/>
      </c>
      <c r="CC675" s="27" t="str">
        <f t="shared" si="1096"/>
        <v/>
      </c>
      <c r="CD675" s="26" t="str">
        <f t="shared" si="1097"/>
        <v/>
      </c>
      <c r="CE675" s="26" t="str">
        <f t="shared" si="1098"/>
        <v/>
      </c>
      <c r="CF675" s="45" t="s">
        <v>30</v>
      </c>
      <c r="CG675" s="55" t="str">
        <f>IF(ＣＳＶ貼付用!CM661="","",ＣＳＶ貼付用!CM661)</f>
        <v/>
      </c>
      <c r="CH675" s="38" t="str">
        <f>IF(ＣＳＶ貼付用!CO661="","",ＣＳＶ貼付用!CO661)</f>
        <v/>
      </c>
      <c r="CI675" s="38" t="str">
        <f>IF(ＣＳＶ貼付用!CQ661="","",ＣＳＶ貼付用!CQ661)</f>
        <v/>
      </c>
      <c r="CJ675" s="40" t="str">
        <f t="shared" si="1099"/>
        <v/>
      </c>
      <c r="CK675" s="41" t="str">
        <f>IF(林齢計算用!D661="","",林齢計算用!D661)</f>
        <v/>
      </c>
      <c r="CL675" s="41" t="str">
        <f t="shared" si="1100"/>
        <v/>
      </c>
      <c r="CM675" s="41" t="str">
        <f t="shared" si="1101"/>
        <v/>
      </c>
      <c r="CN675" s="23" t="str">
        <f>IF(CI675="スギ",INDEX(データ!$C$7:$E$26,MATCH(CL675,データ!$B$7:$B$26),MATCH(CJ675,データ!$C$6:$E$6)),IF(CI675="ヒノキ",INDEX(データ!$C$32:$E$51,MATCH(CL675,データ!$B$32:$B$51),MATCH(CJ675,データ!$C$31:$E$31)),IF(CI675="マツ",INDEX(データ!#REF!,MATCH(CL675,データ!#REF!),MATCH(CJ675,データ!#REF!)),IF(CI675="ザツ",INDEX(データ!#REF!,MATCH(CL675,データ!#REF!),MATCH(CJ675,データ!#REF!)),""))))</f>
        <v/>
      </c>
      <c r="CO675" s="22" t="str">
        <f t="shared" si="1054"/>
        <v/>
      </c>
      <c r="CP675" s="21" t="str">
        <f t="shared" si="1102"/>
        <v/>
      </c>
      <c r="CQ675" s="21" t="str">
        <f t="shared" si="1103"/>
        <v/>
      </c>
      <c r="CR675" s="24" t="str">
        <f>IF(CI675="スギ",INDEX(データ!$H$7:$J$26,MATCH(CL675,データ!$G$7:$G$26),MATCH(CJ675,データ!$H$6:$J$6)),IF(CI675="ヒノキ",INDEX(データ!$H$32:$J$51,MATCH(CL675,データ!$G$32:$G$51),MATCH(CJ675,データ!$H$31:$J$31)),IF(CI675="マツ",INDEX(データ!#REF!,MATCH(CL675,データ!#REF!),MATCH(CJ675,データ!#REF!)),IF(CI675="ザツ",INDEX(データ!#REF!,MATCH(CL675,データ!#REF!),MATCH(CJ675,データ!#REF!)),""))))</f>
        <v/>
      </c>
      <c r="CS675" s="22" t="str">
        <f t="shared" si="1104"/>
        <v/>
      </c>
      <c r="CT675" s="21" t="str">
        <f t="shared" si="1105"/>
        <v/>
      </c>
      <c r="CU675" s="27" t="str">
        <f t="shared" si="1106"/>
        <v/>
      </c>
      <c r="CV675" s="24" t="str">
        <f t="shared" si="1107"/>
        <v/>
      </c>
      <c r="CW675" s="25" t="str">
        <f t="shared" si="1108"/>
        <v>0</v>
      </c>
      <c r="CX675" s="26" t="str">
        <f t="shared" si="1109"/>
        <v/>
      </c>
      <c r="CY675" s="26" t="str">
        <f t="shared" si="1110"/>
        <v/>
      </c>
      <c r="CZ675" s="26" t="str">
        <f t="shared" si="1111"/>
        <v/>
      </c>
      <c r="DA675" s="27" t="str">
        <f t="shared" si="1112"/>
        <v/>
      </c>
      <c r="DB675" s="26" t="str">
        <f t="shared" si="1113"/>
        <v/>
      </c>
      <c r="DC675" s="26" t="str">
        <f t="shared" si="1114"/>
        <v/>
      </c>
      <c r="DD675" s="45" t="s">
        <v>30</v>
      </c>
      <c r="DE675" s="55" t="str">
        <f>IF(ＣＳＶ貼付用!DB661="","",ＣＳＶ貼付用!DB661)</f>
        <v/>
      </c>
      <c r="DF675" s="38" t="str">
        <f>IF(ＣＳＶ貼付用!DD661="","",ＣＳＶ貼付用!DD661)</f>
        <v/>
      </c>
      <c r="DG675" s="38" t="str">
        <f>IF(ＣＳＶ貼付用!DF661="","",ＣＳＶ貼付用!DF661)</f>
        <v/>
      </c>
      <c r="DH675" s="40" t="str">
        <f t="shared" si="1115"/>
        <v/>
      </c>
      <c r="DI675" s="41" t="str">
        <f>IF(林齢計算用!E661="","",林齢計算用!E661)</f>
        <v/>
      </c>
      <c r="DJ675" s="41" t="str">
        <f t="shared" si="1116"/>
        <v/>
      </c>
      <c r="DK675" s="41" t="str">
        <f t="shared" si="1117"/>
        <v/>
      </c>
      <c r="DL675" s="23" t="str">
        <f>IF(DG675="スギ",INDEX(データ!$C$7:$E$26,MATCH(DJ675,データ!$B$7:$B$26),MATCH(DH675,データ!$C$6:$E$6)),IF(DG675="ヒノキ",INDEX(データ!$C$32:$E$51,MATCH(DJ675,データ!$B$32:$B$51),MATCH(DH675,データ!$C$31:$E$31)),IF(DG675="マツ",INDEX(データ!#REF!,MATCH(DJ675,データ!#REF!),MATCH(DH675,データ!#REF!)),IF(DG675="ザツ",INDEX(データ!#REF!,MATCH(DJ675,データ!#REF!),MATCH(DH675,データ!#REF!)),""))))</f>
        <v/>
      </c>
      <c r="DM675" s="22" t="str">
        <f t="shared" si="1055"/>
        <v/>
      </c>
      <c r="DN675" s="21" t="str">
        <f t="shared" si="1118"/>
        <v/>
      </c>
      <c r="DO675" s="21" t="str">
        <f t="shared" si="1119"/>
        <v/>
      </c>
      <c r="DP675" s="24" t="str">
        <f>IF(DG675="スギ",INDEX(データ!$H$7:$J$26,MATCH(DJ675,データ!$G$7:$G$26),MATCH(DH675,データ!$H$6:$J$6)),IF(DG675="ヒノキ",INDEX(データ!$H$32:$J$51,MATCH(DJ675,データ!$G$32:$G$51),MATCH(DH675,データ!$H$31:$J$31)),IF(DG675="マツ",INDEX(データ!#REF!,MATCH(DJ675,データ!#REF!),MATCH(DH675,データ!#REF!)),IF(DG675="ザツ",INDEX(データ!#REF!,MATCH(DJ675,データ!#REF!),MATCH(DH675,データ!#REF!)),""))))</f>
        <v/>
      </c>
      <c r="DQ675" s="22" t="str">
        <f t="shared" si="1120"/>
        <v/>
      </c>
      <c r="DR675" s="21" t="str">
        <f t="shared" si="1121"/>
        <v/>
      </c>
      <c r="DS675" s="27" t="str">
        <f t="shared" si="1122"/>
        <v/>
      </c>
      <c r="DT675" s="24" t="str">
        <f t="shared" si="1123"/>
        <v/>
      </c>
      <c r="DU675" s="25" t="str">
        <f t="shared" si="1124"/>
        <v>0</v>
      </c>
      <c r="DV675" s="26" t="str">
        <f t="shared" si="1125"/>
        <v/>
      </c>
      <c r="DW675" s="26" t="str">
        <f t="shared" si="1126"/>
        <v/>
      </c>
      <c r="DX675" s="26" t="str">
        <f t="shared" si="1127"/>
        <v/>
      </c>
      <c r="DY675" s="27" t="str">
        <f t="shared" si="1128"/>
        <v/>
      </c>
      <c r="DZ675" s="26" t="str">
        <f t="shared" si="1129"/>
        <v/>
      </c>
      <c r="EA675" s="26" t="str">
        <f t="shared" si="1130"/>
        <v/>
      </c>
      <c r="EB675" s="45" t="s">
        <v>30</v>
      </c>
      <c r="EC675" s="55" t="str">
        <f>IF(ＣＳＶ貼付用!DQ661="","",ＣＳＶ貼付用!DQ661)</f>
        <v/>
      </c>
      <c r="ED675" s="38" t="str">
        <f>IF(ＣＳＶ貼付用!DS661="","",ＣＳＶ貼付用!DS661)</f>
        <v/>
      </c>
      <c r="EE675" s="38" t="str">
        <f>IF(ＣＳＶ貼付用!DU661="","",ＣＳＶ貼付用!DU661)</f>
        <v/>
      </c>
      <c r="EF675" s="40" t="str">
        <f t="shared" si="1131"/>
        <v/>
      </c>
      <c r="EG675" s="41" t="str">
        <f>IF(林齢計算用!F661="","",林齢計算用!F661)</f>
        <v/>
      </c>
      <c r="EH675" s="41" t="str">
        <f t="shared" si="1132"/>
        <v/>
      </c>
      <c r="EI675" s="41" t="str">
        <f t="shared" si="1133"/>
        <v/>
      </c>
      <c r="EJ675" s="23" t="str">
        <f>IF(EE675="スギ",INDEX(データ!$C$7:$E$26,MATCH(EH675,データ!$B$7:$B$26),MATCH(EF675,データ!$C$6:$E$6)),IF(EE675="ヒノキ",INDEX(データ!$C$32:$E$51,MATCH(EH675,データ!$B$32:$B$51),MATCH(EF675,データ!$C$31:$E$31)),IF(EE675="マツ",INDEX(データ!#REF!,MATCH(EH675,データ!#REF!),MATCH(EF675,データ!#REF!)),IF(EE675="ザツ",INDEX(データ!#REF!,MATCH(EH675,データ!#REF!),MATCH(EF675,データ!#REF!)),""))))</f>
        <v/>
      </c>
      <c r="EK675" s="22" t="str">
        <f t="shared" si="1056"/>
        <v/>
      </c>
      <c r="EL675" s="21" t="str">
        <f t="shared" si="1134"/>
        <v/>
      </c>
      <c r="EM675" s="21" t="str">
        <f t="shared" si="1135"/>
        <v/>
      </c>
      <c r="EN675" s="24" t="str">
        <f>IF(EE675="スギ",INDEX(データ!$H$7:$J$26,MATCH(EH675,データ!$G$7:$G$26),MATCH(EF675,データ!$H$6:$J$6)),IF(EE675="ヒノキ",INDEX(データ!$H$32:$J$51,MATCH(EH675,データ!$G$32:$G$51),MATCH(EF675,データ!$H$31:$J$31)),IF(EE675="マツ",INDEX(データ!#REF!,MATCH(EH675,データ!#REF!),MATCH(EF675,データ!#REF!)),IF(EE675="ザツ",INDEX(データ!#REF!,MATCH(EH675,データ!#REF!),MATCH(EF675,データ!#REF!)),""))))</f>
        <v/>
      </c>
      <c r="EO675" s="22" t="str">
        <f t="shared" si="1136"/>
        <v/>
      </c>
      <c r="EP675" s="21" t="str">
        <f t="shared" si="1137"/>
        <v/>
      </c>
      <c r="EQ675" s="27" t="str">
        <f t="shared" si="1138"/>
        <v/>
      </c>
      <c r="ER675" s="24" t="str">
        <f t="shared" si="1139"/>
        <v/>
      </c>
      <c r="ES675" s="25" t="str">
        <f t="shared" si="1140"/>
        <v>0</v>
      </c>
      <c r="ET675" s="26" t="str">
        <f t="shared" si="1141"/>
        <v/>
      </c>
      <c r="EU675" s="26" t="str">
        <f t="shared" si="1142"/>
        <v/>
      </c>
      <c r="EV675" s="26" t="str">
        <f t="shared" si="1143"/>
        <v/>
      </c>
      <c r="EW675" s="27" t="str">
        <f t="shared" si="1144"/>
        <v/>
      </c>
      <c r="EX675" s="26" t="str">
        <f t="shared" si="1145"/>
        <v/>
      </c>
      <c r="EY675" s="26" t="str">
        <f t="shared" si="1146"/>
        <v/>
      </c>
      <c r="EZ675" s="26">
        <f t="shared" si="1147"/>
        <v>0</v>
      </c>
      <c r="FA675" s="43"/>
    </row>
    <row r="676" spans="1:157" ht="15.95" customHeight="1" x14ac:dyDescent="0.15">
      <c r="A676" s="21"/>
      <c r="B676" s="36" t="str">
        <f>IF(ＣＳＶ貼付用!G662="","",ＣＳＶ貼付用!G662)</f>
        <v/>
      </c>
      <c r="C676" s="36" t="str">
        <f>IF(ＣＳＶ貼付用!I662="","",ＣＳＶ貼付用!I662)</f>
        <v/>
      </c>
      <c r="D676" s="36" t="str">
        <f>IF(ＣＳＶ貼付用!J662="","",ＣＳＶ貼付用!J662)</f>
        <v/>
      </c>
      <c r="E676" s="36" t="str">
        <f>IF(ＣＳＶ貼付用!F662="","",ＣＳＶ貼付用!F662)</f>
        <v/>
      </c>
      <c r="F676" s="38" t="str">
        <f>IF(ＣＳＶ貼付用!T662="","",ＣＳＶ貼付用!T662)</f>
        <v/>
      </c>
      <c r="G676" s="38"/>
      <c r="H676" s="38" t="str">
        <f>IF(ＣＳＶ貼付用!GJ662="","",ＣＳＶ貼付用!GJ662)</f>
        <v/>
      </c>
      <c r="I676" s="38" t="str">
        <f>IF(ＣＳＶ貼付用!GL662="","",ＣＳＶ貼付用!GL662)</f>
        <v/>
      </c>
      <c r="J676" s="38" t="str">
        <f>IF(ＣＳＶ貼付用!GN662="","",ＣＳＶ貼付用!GN662)</f>
        <v/>
      </c>
      <c r="K676" s="38" t="str">
        <f>IF(ＣＳＶ貼付用!GP662="","",ＣＳＶ貼付用!GP662)</f>
        <v/>
      </c>
      <c r="L676" s="45" t="s">
        <v>30</v>
      </c>
      <c r="M676" s="55" t="str">
        <f>IF(ＣＳＶ貼付用!AT662="","",ＣＳＶ貼付用!AT662)</f>
        <v/>
      </c>
      <c r="N676" s="38" t="str">
        <f>IF(ＣＳＶ貼付用!AV662="","",ＣＳＶ貼付用!AV662)</f>
        <v/>
      </c>
      <c r="O676" s="38" t="str">
        <f>IF(ＣＳＶ貼付用!AX662="","",ＣＳＶ貼付用!AX662)</f>
        <v/>
      </c>
      <c r="P676" s="40" t="str">
        <f>IF(ＣＳＶ貼付用!FE662="","",ＣＳＶ貼付用!FE662)</f>
        <v/>
      </c>
      <c r="Q676" s="41" t="str">
        <f>IF(林齢計算用!A662="","",林齢計算用!A662)</f>
        <v/>
      </c>
      <c r="R676" s="41" t="str">
        <f t="shared" si="1057"/>
        <v/>
      </c>
      <c r="S676" s="56" t="str">
        <f>IF(ＣＳＶ貼付用!EG662="","",ＣＳＶ貼付用!EG662*10)</f>
        <v/>
      </c>
      <c r="T676" s="23" t="str">
        <f>IF(O676="スギ",INDEX(データ!$C$7:$E$26,MATCH(R676,データ!$B$7:$B$26),MATCH(P676,データ!$C$6:$E$6)),IF(O676="ヒノキ",INDEX(データ!$C$32:$E$51,MATCH(R676,データ!$B$32:$B$51),MATCH(P676,データ!$C$31:$E$31)),IF(O676="マツ",INDEX(データ!#REF!,MATCH(R676,データ!#REF!),MATCH(P676,データ!#REF!)),IF(O676="ザツ",INDEX(データ!#REF!,MATCH(R676,データ!#REF!),MATCH(P676,データ!#REF!)),""))))</f>
        <v/>
      </c>
      <c r="U676" s="22" t="str">
        <f t="shared" si="1148"/>
        <v/>
      </c>
      <c r="V676" s="21" t="str">
        <f t="shared" si="1152"/>
        <v/>
      </c>
      <c r="W676" s="21" t="str">
        <f t="shared" si="1149"/>
        <v/>
      </c>
      <c r="X676" s="23" t="str">
        <f>IF(O676="スギ",INDEX(データ!$H$7:$J$26,MATCH(R676,データ!$G$7:$G$26),MATCH(P676,データ!$H$6:$J$6)),IF(O676="ヒノキ",INDEX(データ!$H$32:$J$51,MATCH(R676,データ!$G$32:$G$51),MATCH(P676,データ!$H$31:$J$31)),IF(O676="マツ",INDEX(データ!#REF!,MATCH(R676,データ!#REF!),MATCH(P676,データ!#REF!)),IF(O676="ザツ",INDEX(データ!#REF!,MATCH(R676,データ!#REF!),MATCH(P676,データ!#REF!)),""))))</f>
        <v/>
      </c>
      <c r="Y676" s="22" t="str">
        <f t="shared" si="1150"/>
        <v/>
      </c>
      <c r="Z676" s="21" t="str">
        <f t="shared" si="1151"/>
        <v/>
      </c>
      <c r="AA676" s="27" t="str">
        <f t="shared" si="1058"/>
        <v/>
      </c>
      <c r="AB676" s="24" t="str">
        <f t="shared" si="1059"/>
        <v/>
      </c>
      <c r="AC676" s="25" t="str">
        <f t="shared" si="1060"/>
        <v>0</v>
      </c>
      <c r="AD676" s="26" t="str">
        <f t="shared" si="1061"/>
        <v/>
      </c>
      <c r="AE676" s="26" t="str">
        <f t="shared" si="1062"/>
        <v/>
      </c>
      <c r="AF676" s="26" t="str">
        <f t="shared" si="1063"/>
        <v/>
      </c>
      <c r="AG676" s="27" t="str">
        <f t="shared" si="1064"/>
        <v/>
      </c>
      <c r="AH676" s="26" t="str">
        <f t="shared" si="1065"/>
        <v/>
      </c>
      <c r="AI676" s="26" t="str">
        <f t="shared" si="1066"/>
        <v/>
      </c>
      <c r="AJ676" s="45" t="s">
        <v>30</v>
      </c>
      <c r="AK676" s="55" t="str">
        <f>IF(ＣＳＶ貼付用!BI662="","",ＣＳＶ貼付用!BI662)</f>
        <v/>
      </c>
      <c r="AL676" s="38" t="str">
        <f>IF(ＣＳＶ貼付用!BK662="","",ＣＳＶ貼付用!BK662)</f>
        <v/>
      </c>
      <c r="AM676" s="38" t="str">
        <f>IF(ＣＳＶ貼付用!BM662="","",ＣＳＶ貼付用!BM662)</f>
        <v/>
      </c>
      <c r="AN676" s="40" t="str">
        <f t="shared" si="1067"/>
        <v/>
      </c>
      <c r="AO676" s="41" t="str">
        <f>IF(林齢計算用!B662="","",林齢計算用!B662)</f>
        <v/>
      </c>
      <c r="AP676" s="41" t="str">
        <f t="shared" si="1068"/>
        <v/>
      </c>
      <c r="AQ676" s="41" t="str">
        <f t="shared" si="1069"/>
        <v/>
      </c>
      <c r="AR676" s="23" t="str">
        <f>IF(AM676="スギ",INDEX(データ!$C$7:$E$26,MATCH(AP676,データ!$B$7:$B$26),MATCH(AN676,データ!$C$6:$E$6)),IF(AM676="ヒノキ",INDEX(データ!$C$32:$E$51,MATCH(AP676,データ!$B$32:$B$51),MATCH(AN676,データ!$C$31:$E$31)),IF(AM676="マツ",INDEX(データ!#REF!,MATCH(AP676,データ!#REF!),MATCH(AN676,データ!#REF!)),IF(AM676="ザツ",INDEX(データ!#REF!,MATCH(AP676,データ!#REF!),MATCH(AN676,データ!#REF!)),""))))</f>
        <v/>
      </c>
      <c r="AS676" s="22" t="str">
        <f t="shared" si="1052"/>
        <v/>
      </c>
      <c r="AT676" s="21" t="str">
        <f t="shared" si="1070"/>
        <v/>
      </c>
      <c r="AU676" s="21" t="str">
        <f t="shared" si="1071"/>
        <v/>
      </c>
      <c r="AV676" s="24" t="str">
        <f>IF(AM676="スギ",INDEX(データ!$H$7:$J$26,MATCH(AP676,データ!$G$7:$G$26),MATCH(AN676,データ!$H$6:$J$6)),IF(AM676="ヒノキ",INDEX(データ!$H$32:$J$51,MATCH(AP676,データ!$G$32:$G$51),MATCH(AN676,データ!$H$31:$J$31)),IF(AM676="マツ",INDEX(データ!#REF!,MATCH(AP676,データ!#REF!),MATCH(AN676,データ!#REF!)),IF(AM676="ザツ",INDEX(データ!#REF!,MATCH(AP676,データ!#REF!),MATCH(AN676,データ!#REF!)),""))))</f>
        <v/>
      </c>
      <c r="AW676" s="22" t="str">
        <f t="shared" si="1072"/>
        <v/>
      </c>
      <c r="AX676" s="21" t="str">
        <f t="shared" si="1073"/>
        <v/>
      </c>
      <c r="AY676" s="27" t="str">
        <f t="shared" si="1074"/>
        <v/>
      </c>
      <c r="AZ676" s="24" t="str">
        <f t="shared" si="1075"/>
        <v/>
      </c>
      <c r="BA676" s="25" t="str">
        <f t="shared" si="1076"/>
        <v>0</v>
      </c>
      <c r="BB676" s="26" t="str">
        <f t="shared" si="1077"/>
        <v/>
      </c>
      <c r="BC676" s="26" t="str">
        <f t="shared" si="1078"/>
        <v/>
      </c>
      <c r="BD676" s="26" t="str">
        <f t="shared" si="1079"/>
        <v/>
      </c>
      <c r="BE676" s="27" t="str">
        <f t="shared" si="1080"/>
        <v/>
      </c>
      <c r="BF676" s="26" t="str">
        <f t="shared" si="1081"/>
        <v/>
      </c>
      <c r="BG676" s="26" t="str">
        <f t="shared" si="1082"/>
        <v/>
      </c>
      <c r="BH676" s="45" t="s">
        <v>30</v>
      </c>
      <c r="BI676" s="55" t="str">
        <f>IF(ＣＳＶ貼付用!BX662="","",ＣＳＶ貼付用!BX662)</f>
        <v/>
      </c>
      <c r="BJ676" s="38" t="str">
        <f>IF(ＣＳＶ貼付用!BZ662="","",ＣＳＶ貼付用!BZ662)</f>
        <v/>
      </c>
      <c r="BK676" s="38" t="str">
        <f>IF(ＣＳＶ貼付用!CB662="","",ＣＳＶ貼付用!CB662)</f>
        <v/>
      </c>
      <c r="BL676" s="40" t="str">
        <f t="shared" si="1083"/>
        <v/>
      </c>
      <c r="BM676" s="41" t="str">
        <f>IF(林齢計算用!C662="","",林齢計算用!C662)</f>
        <v/>
      </c>
      <c r="BN676" s="41" t="str">
        <f t="shared" si="1084"/>
        <v/>
      </c>
      <c r="BO676" s="41" t="str">
        <f t="shared" si="1085"/>
        <v/>
      </c>
      <c r="BP676" s="23" t="str">
        <f>IF(BK676="スギ",INDEX(データ!$C$7:$E$26,MATCH(BN676,データ!$B$7:$B$26),MATCH(BL676,データ!$C$6:$E$6)),IF(BK676="ヒノキ",INDEX(データ!$C$32:$E$51,MATCH(BN676,データ!$B$32:$B$51),MATCH(BL676,データ!$C$31:$E$31)),IF(BK676="マツ",INDEX(データ!#REF!,MATCH(BN676,データ!#REF!),MATCH(BL676,データ!#REF!)),IF(BK676="ザツ",INDEX(データ!#REF!,MATCH(BN676,データ!#REF!),MATCH(BL676,データ!#REF!)),""))))</f>
        <v/>
      </c>
      <c r="BQ676" s="22" t="str">
        <f t="shared" si="1053"/>
        <v/>
      </c>
      <c r="BR676" s="21" t="str">
        <f t="shared" si="1086"/>
        <v/>
      </c>
      <c r="BS676" s="21" t="str">
        <f t="shared" si="1087"/>
        <v/>
      </c>
      <c r="BT676" s="24" t="str">
        <f>IF(BK676="スギ",INDEX(データ!$H$7:$J$26,MATCH(BN676,データ!$G$7:$G$26),MATCH(BL676,データ!$H$6:$J$6)),IF(BK676="ヒノキ",INDEX(データ!$H$32:$J$51,MATCH(BN676,データ!$G$32:$G$51),MATCH(BL676,データ!$H$31:$J$31)),IF(BK676="マツ",INDEX(データ!#REF!,MATCH(BN676,データ!#REF!),MATCH(BL676,データ!#REF!)),IF(BK676="ザツ",INDEX(データ!#REF!,MATCH(BN676,データ!#REF!),MATCH(BL676,データ!#REF!)),""))))</f>
        <v/>
      </c>
      <c r="BU676" s="22" t="str">
        <f t="shared" si="1088"/>
        <v/>
      </c>
      <c r="BV676" s="21" t="str">
        <f t="shared" si="1089"/>
        <v/>
      </c>
      <c r="BW676" s="27" t="str">
        <f t="shared" si="1090"/>
        <v/>
      </c>
      <c r="BX676" s="24" t="str">
        <f t="shared" si="1091"/>
        <v/>
      </c>
      <c r="BY676" s="25" t="str">
        <f t="shared" si="1092"/>
        <v>0</v>
      </c>
      <c r="BZ676" s="26" t="str">
        <f t="shared" si="1093"/>
        <v/>
      </c>
      <c r="CA676" s="26" t="str">
        <f t="shared" si="1094"/>
        <v/>
      </c>
      <c r="CB676" s="26" t="str">
        <f t="shared" si="1095"/>
        <v/>
      </c>
      <c r="CC676" s="27" t="str">
        <f t="shared" si="1096"/>
        <v/>
      </c>
      <c r="CD676" s="26" t="str">
        <f t="shared" si="1097"/>
        <v/>
      </c>
      <c r="CE676" s="26" t="str">
        <f t="shared" si="1098"/>
        <v/>
      </c>
      <c r="CF676" s="45" t="s">
        <v>30</v>
      </c>
      <c r="CG676" s="55" t="str">
        <f>IF(ＣＳＶ貼付用!CM662="","",ＣＳＶ貼付用!CM662)</f>
        <v/>
      </c>
      <c r="CH676" s="38" t="str">
        <f>IF(ＣＳＶ貼付用!CO662="","",ＣＳＶ貼付用!CO662)</f>
        <v/>
      </c>
      <c r="CI676" s="38" t="str">
        <f>IF(ＣＳＶ貼付用!CQ662="","",ＣＳＶ貼付用!CQ662)</f>
        <v/>
      </c>
      <c r="CJ676" s="40" t="str">
        <f t="shared" si="1099"/>
        <v/>
      </c>
      <c r="CK676" s="41" t="str">
        <f>IF(林齢計算用!D662="","",林齢計算用!D662)</f>
        <v/>
      </c>
      <c r="CL676" s="41" t="str">
        <f t="shared" si="1100"/>
        <v/>
      </c>
      <c r="CM676" s="41" t="str">
        <f t="shared" si="1101"/>
        <v/>
      </c>
      <c r="CN676" s="23" t="str">
        <f>IF(CI676="スギ",INDEX(データ!$C$7:$E$26,MATCH(CL676,データ!$B$7:$B$26),MATCH(CJ676,データ!$C$6:$E$6)),IF(CI676="ヒノキ",INDEX(データ!$C$32:$E$51,MATCH(CL676,データ!$B$32:$B$51),MATCH(CJ676,データ!$C$31:$E$31)),IF(CI676="マツ",INDEX(データ!#REF!,MATCH(CL676,データ!#REF!),MATCH(CJ676,データ!#REF!)),IF(CI676="ザツ",INDEX(データ!#REF!,MATCH(CL676,データ!#REF!),MATCH(CJ676,データ!#REF!)),""))))</f>
        <v/>
      </c>
      <c r="CO676" s="22" t="str">
        <f t="shared" si="1054"/>
        <v/>
      </c>
      <c r="CP676" s="21" t="str">
        <f t="shared" si="1102"/>
        <v/>
      </c>
      <c r="CQ676" s="21" t="str">
        <f t="shared" si="1103"/>
        <v/>
      </c>
      <c r="CR676" s="24" t="str">
        <f>IF(CI676="スギ",INDEX(データ!$H$7:$J$26,MATCH(CL676,データ!$G$7:$G$26),MATCH(CJ676,データ!$H$6:$J$6)),IF(CI676="ヒノキ",INDEX(データ!$H$32:$J$51,MATCH(CL676,データ!$G$32:$G$51),MATCH(CJ676,データ!$H$31:$J$31)),IF(CI676="マツ",INDEX(データ!#REF!,MATCH(CL676,データ!#REF!),MATCH(CJ676,データ!#REF!)),IF(CI676="ザツ",INDEX(データ!#REF!,MATCH(CL676,データ!#REF!),MATCH(CJ676,データ!#REF!)),""))))</f>
        <v/>
      </c>
      <c r="CS676" s="22" t="str">
        <f t="shared" si="1104"/>
        <v/>
      </c>
      <c r="CT676" s="21" t="str">
        <f t="shared" si="1105"/>
        <v/>
      </c>
      <c r="CU676" s="27" t="str">
        <f t="shared" si="1106"/>
        <v/>
      </c>
      <c r="CV676" s="24" t="str">
        <f t="shared" si="1107"/>
        <v/>
      </c>
      <c r="CW676" s="25" t="str">
        <f t="shared" si="1108"/>
        <v>0</v>
      </c>
      <c r="CX676" s="26" t="str">
        <f t="shared" si="1109"/>
        <v/>
      </c>
      <c r="CY676" s="26" t="str">
        <f t="shared" si="1110"/>
        <v/>
      </c>
      <c r="CZ676" s="26" t="str">
        <f t="shared" si="1111"/>
        <v/>
      </c>
      <c r="DA676" s="27" t="str">
        <f t="shared" si="1112"/>
        <v/>
      </c>
      <c r="DB676" s="26" t="str">
        <f t="shared" si="1113"/>
        <v/>
      </c>
      <c r="DC676" s="26" t="str">
        <f t="shared" si="1114"/>
        <v/>
      </c>
      <c r="DD676" s="45" t="s">
        <v>30</v>
      </c>
      <c r="DE676" s="55" t="str">
        <f>IF(ＣＳＶ貼付用!DB662="","",ＣＳＶ貼付用!DB662)</f>
        <v/>
      </c>
      <c r="DF676" s="38" t="str">
        <f>IF(ＣＳＶ貼付用!DD662="","",ＣＳＶ貼付用!DD662)</f>
        <v/>
      </c>
      <c r="DG676" s="38" t="str">
        <f>IF(ＣＳＶ貼付用!DF662="","",ＣＳＶ貼付用!DF662)</f>
        <v/>
      </c>
      <c r="DH676" s="40" t="str">
        <f t="shared" si="1115"/>
        <v/>
      </c>
      <c r="DI676" s="41" t="str">
        <f>IF(林齢計算用!E662="","",林齢計算用!E662)</f>
        <v/>
      </c>
      <c r="DJ676" s="41" t="str">
        <f t="shared" si="1116"/>
        <v/>
      </c>
      <c r="DK676" s="41" t="str">
        <f t="shared" si="1117"/>
        <v/>
      </c>
      <c r="DL676" s="23" t="str">
        <f>IF(DG676="スギ",INDEX(データ!$C$7:$E$26,MATCH(DJ676,データ!$B$7:$B$26),MATCH(DH676,データ!$C$6:$E$6)),IF(DG676="ヒノキ",INDEX(データ!$C$32:$E$51,MATCH(DJ676,データ!$B$32:$B$51),MATCH(DH676,データ!$C$31:$E$31)),IF(DG676="マツ",INDEX(データ!#REF!,MATCH(DJ676,データ!#REF!),MATCH(DH676,データ!#REF!)),IF(DG676="ザツ",INDEX(データ!#REF!,MATCH(DJ676,データ!#REF!),MATCH(DH676,データ!#REF!)),""))))</f>
        <v/>
      </c>
      <c r="DM676" s="22" t="str">
        <f t="shared" si="1055"/>
        <v/>
      </c>
      <c r="DN676" s="21" t="str">
        <f t="shared" si="1118"/>
        <v/>
      </c>
      <c r="DO676" s="21" t="str">
        <f t="shared" si="1119"/>
        <v/>
      </c>
      <c r="DP676" s="24" t="str">
        <f>IF(DG676="スギ",INDEX(データ!$H$7:$J$26,MATCH(DJ676,データ!$G$7:$G$26),MATCH(DH676,データ!$H$6:$J$6)),IF(DG676="ヒノキ",INDEX(データ!$H$32:$J$51,MATCH(DJ676,データ!$G$32:$G$51),MATCH(DH676,データ!$H$31:$J$31)),IF(DG676="マツ",INDEX(データ!#REF!,MATCH(DJ676,データ!#REF!),MATCH(DH676,データ!#REF!)),IF(DG676="ザツ",INDEX(データ!#REF!,MATCH(DJ676,データ!#REF!),MATCH(DH676,データ!#REF!)),""))))</f>
        <v/>
      </c>
      <c r="DQ676" s="22" t="str">
        <f t="shared" si="1120"/>
        <v/>
      </c>
      <c r="DR676" s="21" t="str">
        <f t="shared" si="1121"/>
        <v/>
      </c>
      <c r="DS676" s="27" t="str">
        <f t="shared" si="1122"/>
        <v/>
      </c>
      <c r="DT676" s="24" t="str">
        <f t="shared" si="1123"/>
        <v/>
      </c>
      <c r="DU676" s="25" t="str">
        <f t="shared" si="1124"/>
        <v>0</v>
      </c>
      <c r="DV676" s="26" t="str">
        <f t="shared" si="1125"/>
        <v/>
      </c>
      <c r="DW676" s="26" t="str">
        <f t="shared" si="1126"/>
        <v/>
      </c>
      <c r="DX676" s="26" t="str">
        <f t="shared" si="1127"/>
        <v/>
      </c>
      <c r="DY676" s="27" t="str">
        <f t="shared" si="1128"/>
        <v/>
      </c>
      <c r="DZ676" s="26" t="str">
        <f t="shared" si="1129"/>
        <v/>
      </c>
      <c r="EA676" s="26" t="str">
        <f t="shared" si="1130"/>
        <v/>
      </c>
      <c r="EB676" s="45" t="s">
        <v>30</v>
      </c>
      <c r="EC676" s="55" t="str">
        <f>IF(ＣＳＶ貼付用!DQ662="","",ＣＳＶ貼付用!DQ662)</f>
        <v/>
      </c>
      <c r="ED676" s="38" t="str">
        <f>IF(ＣＳＶ貼付用!DS662="","",ＣＳＶ貼付用!DS662)</f>
        <v/>
      </c>
      <c r="EE676" s="38" t="str">
        <f>IF(ＣＳＶ貼付用!DU662="","",ＣＳＶ貼付用!DU662)</f>
        <v/>
      </c>
      <c r="EF676" s="40" t="str">
        <f t="shared" si="1131"/>
        <v/>
      </c>
      <c r="EG676" s="41" t="str">
        <f>IF(林齢計算用!F662="","",林齢計算用!F662)</f>
        <v/>
      </c>
      <c r="EH676" s="41" t="str">
        <f t="shared" si="1132"/>
        <v/>
      </c>
      <c r="EI676" s="41" t="str">
        <f t="shared" si="1133"/>
        <v/>
      </c>
      <c r="EJ676" s="23" t="str">
        <f>IF(EE676="スギ",INDEX(データ!$C$7:$E$26,MATCH(EH676,データ!$B$7:$B$26),MATCH(EF676,データ!$C$6:$E$6)),IF(EE676="ヒノキ",INDEX(データ!$C$32:$E$51,MATCH(EH676,データ!$B$32:$B$51),MATCH(EF676,データ!$C$31:$E$31)),IF(EE676="マツ",INDEX(データ!#REF!,MATCH(EH676,データ!#REF!),MATCH(EF676,データ!#REF!)),IF(EE676="ザツ",INDEX(データ!#REF!,MATCH(EH676,データ!#REF!),MATCH(EF676,データ!#REF!)),""))))</f>
        <v/>
      </c>
      <c r="EK676" s="22" t="str">
        <f t="shared" si="1056"/>
        <v/>
      </c>
      <c r="EL676" s="21" t="str">
        <f t="shared" si="1134"/>
        <v/>
      </c>
      <c r="EM676" s="21" t="str">
        <f t="shared" si="1135"/>
        <v/>
      </c>
      <c r="EN676" s="24" t="str">
        <f>IF(EE676="スギ",INDEX(データ!$H$7:$J$26,MATCH(EH676,データ!$G$7:$G$26),MATCH(EF676,データ!$H$6:$J$6)),IF(EE676="ヒノキ",INDEX(データ!$H$32:$J$51,MATCH(EH676,データ!$G$32:$G$51),MATCH(EF676,データ!$H$31:$J$31)),IF(EE676="マツ",INDEX(データ!#REF!,MATCH(EH676,データ!#REF!),MATCH(EF676,データ!#REF!)),IF(EE676="ザツ",INDEX(データ!#REF!,MATCH(EH676,データ!#REF!),MATCH(EF676,データ!#REF!)),""))))</f>
        <v/>
      </c>
      <c r="EO676" s="22" t="str">
        <f t="shared" si="1136"/>
        <v/>
      </c>
      <c r="EP676" s="21" t="str">
        <f t="shared" si="1137"/>
        <v/>
      </c>
      <c r="EQ676" s="27" t="str">
        <f t="shared" si="1138"/>
        <v/>
      </c>
      <c r="ER676" s="24" t="str">
        <f t="shared" si="1139"/>
        <v/>
      </c>
      <c r="ES676" s="25" t="str">
        <f t="shared" si="1140"/>
        <v>0</v>
      </c>
      <c r="ET676" s="26" t="str">
        <f t="shared" si="1141"/>
        <v/>
      </c>
      <c r="EU676" s="26" t="str">
        <f t="shared" si="1142"/>
        <v/>
      </c>
      <c r="EV676" s="26" t="str">
        <f t="shared" si="1143"/>
        <v/>
      </c>
      <c r="EW676" s="27" t="str">
        <f t="shared" si="1144"/>
        <v/>
      </c>
      <c r="EX676" s="26" t="str">
        <f t="shared" si="1145"/>
        <v/>
      </c>
      <c r="EY676" s="26" t="str">
        <f t="shared" si="1146"/>
        <v/>
      </c>
      <c r="EZ676" s="26">
        <f t="shared" si="1147"/>
        <v>0</v>
      </c>
      <c r="FA676" s="43"/>
    </row>
    <row r="677" spans="1:157" ht="15.95" customHeight="1" x14ac:dyDescent="0.15">
      <c r="A677" s="21"/>
      <c r="B677" s="36" t="str">
        <f>IF(ＣＳＶ貼付用!G663="","",ＣＳＶ貼付用!G663)</f>
        <v/>
      </c>
      <c r="C677" s="36" t="str">
        <f>IF(ＣＳＶ貼付用!I663="","",ＣＳＶ貼付用!I663)</f>
        <v/>
      </c>
      <c r="D677" s="36" t="str">
        <f>IF(ＣＳＶ貼付用!J663="","",ＣＳＶ貼付用!J663)</f>
        <v/>
      </c>
      <c r="E677" s="36" t="str">
        <f>IF(ＣＳＶ貼付用!F663="","",ＣＳＶ貼付用!F663)</f>
        <v/>
      </c>
      <c r="F677" s="38" t="str">
        <f>IF(ＣＳＶ貼付用!T663="","",ＣＳＶ貼付用!T663)</f>
        <v/>
      </c>
      <c r="G677" s="38"/>
      <c r="H677" s="38" t="str">
        <f>IF(ＣＳＶ貼付用!GJ663="","",ＣＳＶ貼付用!GJ663)</f>
        <v/>
      </c>
      <c r="I677" s="38" t="str">
        <f>IF(ＣＳＶ貼付用!GL663="","",ＣＳＶ貼付用!GL663)</f>
        <v/>
      </c>
      <c r="J677" s="38" t="str">
        <f>IF(ＣＳＶ貼付用!GN663="","",ＣＳＶ貼付用!GN663)</f>
        <v/>
      </c>
      <c r="K677" s="38" t="str">
        <f>IF(ＣＳＶ貼付用!GP663="","",ＣＳＶ貼付用!GP663)</f>
        <v/>
      </c>
      <c r="L677" s="45" t="s">
        <v>30</v>
      </c>
      <c r="M677" s="55" t="str">
        <f>IF(ＣＳＶ貼付用!AT663="","",ＣＳＶ貼付用!AT663)</f>
        <v/>
      </c>
      <c r="N677" s="38" t="str">
        <f>IF(ＣＳＶ貼付用!AV663="","",ＣＳＶ貼付用!AV663)</f>
        <v/>
      </c>
      <c r="O677" s="38" t="str">
        <f>IF(ＣＳＶ貼付用!AX663="","",ＣＳＶ貼付用!AX663)</f>
        <v/>
      </c>
      <c r="P677" s="40" t="str">
        <f>IF(ＣＳＶ貼付用!FE663="","",ＣＳＶ貼付用!FE663)</f>
        <v/>
      </c>
      <c r="Q677" s="41" t="str">
        <f>IF(林齢計算用!A663="","",林齢計算用!A663)</f>
        <v/>
      </c>
      <c r="R677" s="41" t="str">
        <f t="shared" si="1057"/>
        <v/>
      </c>
      <c r="S677" s="56" t="str">
        <f>IF(ＣＳＶ貼付用!EG663="","",ＣＳＶ貼付用!EG663*10)</f>
        <v/>
      </c>
      <c r="T677" s="23" t="str">
        <f>IF(O677="スギ",INDEX(データ!$C$7:$E$26,MATCH(R677,データ!$B$7:$B$26),MATCH(P677,データ!$C$6:$E$6)),IF(O677="ヒノキ",INDEX(データ!$C$32:$E$51,MATCH(R677,データ!$B$32:$B$51),MATCH(P677,データ!$C$31:$E$31)),IF(O677="マツ",INDEX(データ!#REF!,MATCH(R677,データ!#REF!),MATCH(P677,データ!#REF!)),IF(O677="ザツ",INDEX(データ!#REF!,MATCH(R677,データ!#REF!),MATCH(P677,データ!#REF!)),""))))</f>
        <v/>
      </c>
      <c r="U677" s="22" t="str">
        <f t="shared" si="1148"/>
        <v/>
      </c>
      <c r="V677" s="21" t="str">
        <f t="shared" si="1152"/>
        <v/>
      </c>
      <c r="W677" s="21" t="str">
        <f t="shared" si="1149"/>
        <v/>
      </c>
      <c r="X677" s="23" t="str">
        <f>IF(O677="スギ",INDEX(データ!$H$7:$J$26,MATCH(R677,データ!$G$7:$G$26),MATCH(P677,データ!$H$6:$J$6)),IF(O677="ヒノキ",INDEX(データ!$H$32:$J$51,MATCH(R677,データ!$G$32:$G$51),MATCH(P677,データ!$H$31:$J$31)),IF(O677="マツ",INDEX(データ!#REF!,MATCH(R677,データ!#REF!),MATCH(P677,データ!#REF!)),IF(O677="ザツ",INDEX(データ!#REF!,MATCH(R677,データ!#REF!),MATCH(P677,データ!#REF!)),""))))</f>
        <v/>
      </c>
      <c r="Y677" s="22" t="str">
        <f t="shared" si="1150"/>
        <v/>
      </c>
      <c r="Z677" s="21" t="str">
        <f t="shared" si="1151"/>
        <v/>
      </c>
      <c r="AA677" s="27" t="str">
        <f t="shared" si="1058"/>
        <v/>
      </c>
      <c r="AB677" s="24" t="str">
        <f t="shared" si="1059"/>
        <v/>
      </c>
      <c r="AC677" s="25" t="str">
        <f t="shared" si="1060"/>
        <v>0</v>
      </c>
      <c r="AD677" s="26" t="str">
        <f t="shared" si="1061"/>
        <v/>
      </c>
      <c r="AE677" s="26" t="str">
        <f t="shared" si="1062"/>
        <v/>
      </c>
      <c r="AF677" s="26" t="str">
        <f t="shared" si="1063"/>
        <v/>
      </c>
      <c r="AG677" s="27" t="str">
        <f t="shared" si="1064"/>
        <v/>
      </c>
      <c r="AH677" s="26" t="str">
        <f t="shared" si="1065"/>
        <v/>
      </c>
      <c r="AI677" s="26" t="str">
        <f t="shared" si="1066"/>
        <v/>
      </c>
      <c r="AJ677" s="45" t="s">
        <v>30</v>
      </c>
      <c r="AK677" s="55" t="str">
        <f>IF(ＣＳＶ貼付用!BI663="","",ＣＳＶ貼付用!BI663)</f>
        <v/>
      </c>
      <c r="AL677" s="38" t="str">
        <f>IF(ＣＳＶ貼付用!BK663="","",ＣＳＶ貼付用!BK663)</f>
        <v/>
      </c>
      <c r="AM677" s="38" t="str">
        <f>IF(ＣＳＶ貼付用!BM663="","",ＣＳＶ貼付用!BM663)</f>
        <v/>
      </c>
      <c r="AN677" s="40" t="str">
        <f t="shared" si="1067"/>
        <v/>
      </c>
      <c r="AO677" s="41" t="str">
        <f>IF(林齢計算用!B663="","",林齢計算用!B663)</f>
        <v/>
      </c>
      <c r="AP677" s="41" t="str">
        <f t="shared" si="1068"/>
        <v/>
      </c>
      <c r="AQ677" s="41" t="str">
        <f t="shared" si="1069"/>
        <v/>
      </c>
      <c r="AR677" s="23" t="str">
        <f>IF(AM677="スギ",INDEX(データ!$C$7:$E$26,MATCH(AP677,データ!$B$7:$B$26),MATCH(AN677,データ!$C$6:$E$6)),IF(AM677="ヒノキ",INDEX(データ!$C$32:$E$51,MATCH(AP677,データ!$B$32:$B$51),MATCH(AN677,データ!$C$31:$E$31)),IF(AM677="マツ",INDEX(データ!#REF!,MATCH(AP677,データ!#REF!),MATCH(AN677,データ!#REF!)),IF(AM677="ザツ",INDEX(データ!#REF!,MATCH(AP677,データ!#REF!),MATCH(AN677,データ!#REF!)),""))))</f>
        <v/>
      </c>
      <c r="AS677" s="22" t="str">
        <f t="shared" si="1052"/>
        <v/>
      </c>
      <c r="AT677" s="21" t="str">
        <f t="shared" si="1070"/>
        <v/>
      </c>
      <c r="AU677" s="21" t="str">
        <f t="shared" si="1071"/>
        <v/>
      </c>
      <c r="AV677" s="24" t="str">
        <f>IF(AM677="スギ",INDEX(データ!$H$7:$J$26,MATCH(AP677,データ!$G$7:$G$26),MATCH(AN677,データ!$H$6:$J$6)),IF(AM677="ヒノキ",INDEX(データ!$H$32:$J$51,MATCH(AP677,データ!$G$32:$G$51),MATCH(AN677,データ!$H$31:$J$31)),IF(AM677="マツ",INDEX(データ!#REF!,MATCH(AP677,データ!#REF!),MATCH(AN677,データ!#REF!)),IF(AM677="ザツ",INDEX(データ!#REF!,MATCH(AP677,データ!#REF!),MATCH(AN677,データ!#REF!)),""))))</f>
        <v/>
      </c>
      <c r="AW677" s="22" t="str">
        <f t="shared" si="1072"/>
        <v/>
      </c>
      <c r="AX677" s="21" t="str">
        <f t="shared" si="1073"/>
        <v/>
      </c>
      <c r="AY677" s="27" t="str">
        <f t="shared" si="1074"/>
        <v/>
      </c>
      <c r="AZ677" s="24" t="str">
        <f t="shared" si="1075"/>
        <v/>
      </c>
      <c r="BA677" s="25" t="str">
        <f t="shared" si="1076"/>
        <v>0</v>
      </c>
      <c r="BB677" s="26" t="str">
        <f t="shared" si="1077"/>
        <v/>
      </c>
      <c r="BC677" s="26" t="str">
        <f t="shared" si="1078"/>
        <v/>
      </c>
      <c r="BD677" s="26" t="str">
        <f t="shared" si="1079"/>
        <v/>
      </c>
      <c r="BE677" s="27" t="str">
        <f t="shared" si="1080"/>
        <v/>
      </c>
      <c r="BF677" s="26" t="str">
        <f t="shared" si="1081"/>
        <v/>
      </c>
      <c r="BG677" s="26" t="str">
        <f t="shared" si="1082"/>
        <v/>
      </c>
      <c r="BH677" s="45" t="s">
        <v>30</v>
      </c>
      <c r="BI677" s="55" t="str">
        <f>IF(ＣＳＶ貼付用!BX663="","",ＣＳＶ貼付用!BX663)</f>
        <v/>
      </c>
      <c r="BJ677" s="38" t="str">
        <f>IF(ＣＳＶ貼付用!BZ663="","",ＣＳＶ貼付用!BZ663)</f>
        <v/>
      </c>
      <c r="BK677" s="38" t="str">
        <f>IF(ＣＳＶ貼付用!CB663="","",ＣＳＶ貼付用!CB663)</f>
        <v/>
      </c>
      <c r="BL677" s="40" t="str">
        <f t="shared" si="1083"/>
        <v/>
      </c>
      <c r="BM677" s="41" t="str">
        <f>IF(林齢計算用!C663="","",林齢計算用!C663)</f>
        <v/>
      </c>
      <c r="BN677" s="41" t="str">
        <f t="shared" si="1084"/>
        <v/>
      </c>
      <c r="BO677" s="41" t="str">
        <f t="shared" si="1085"/>
        <v/>
      </c>
      <c r="BP677" s="23" t="str">
        <f>IF(BK677="スギ",INDEX(データ!$C$7:$E$26,MATCH(BN677,データ!$B$7:$B$26),MATCH(BL677,データ!$C$6:$E$6)),IF(BK677="ヒノキ",INDEX(データ!$C$32:$E$51,MATCH(BN677,データ!$B$32:$B$51),MATCH(BL677,データ!$C$31:$E$31)),IF(BK677="マツ",INDEX(データ!#REF!,MATCH(BN677,データ!#REF!),MATCH(BL677,データ!#REF!)),IF(BK677="ザツ",INDEX(データ!#REF!,MATCH(BN677,データ!#REF!),MATCH(BL677,データ!#REF!)),""))))</f>
        <v/>
      </c>
      <c r="BQ677" s="22" t="str">
        <f t="shared" si="1053"/>
        <v/>
      </c>
      <c r="BR677" s="21" t="str">
        <f t="shared" si="1086"/>
        <v/>
      </c>
      <c r="BS677" s="21" t="str">
        <f t="shared" si="1087"/>
        <v/>
      </c>
      <c r="BT677" s="24" t="str">
        <f>IF(BK677="スギ",INDEX(データ!$H$7:$J$26,MATCH(BN677,データ!$G$7:$G$26),MATCH(BL677,データ!$H$6:$J$6)),IF(BK677="ヒノキ",INDEX(データ!$H$32:$J$51,MATCH(BN677,データ!$G$32:$G$51),MATCH(BL677,データ!$H$31:$J$31)),IF(BK677="マツ",INDEX(データ!#REF!,MATCH(BN677,データ!#REF!),MATCH(BL677,データ!#REF!)),IF(BK677="ザツ",INDEX(データ!#REF!,MATCH(BN677,データ!#REF!),MATCH(BL677,データ!#REF!)),""))))</f>
        <v/>
      </c>
      <c r="BU677" s="22" t="str">
        <f t="shared" si="1088"/>
        <v/>
      </c>
      <c r="BV677" s="21" t="str">
        <f t="shared" si="1089"/>
        <v/>
      </c>
      <c r="BW677" s="27" t="str">
        <f t="shared" si="1090"/>
        <v/>
      </c>
      <c r="BX677" s="24" t="str">
        <f t="shared" si="1091"/>
        <v/>
      </c>
      <c r="BY677" s="25" t="str">
        <f t="shared" si="1092"/>
        <v>0</v>
      </c>
      <c r="BZ677" s="26" t="str">
        <f t="shared" si="1093"/>
        <v/>
      </c>
      <c r="CA677" s="26" t="str">
        <f t="shared" si="1094"/>
        <v/>
      </c>
      <c r="CB677" s="26" t="str">
        <f t="shared" si="1095"/>
        <v/>
      </c>
      <c r="CC677" s="27" t="str">
        <f t="shared" si="1096"/>
        <v/>
      </c>
      <c r="CD677" s="26" t="str">
        <f t="shared" si="1097"/>
        <v/>
      </c>
      <c r="CE677" s="26" t="str">
        <f t="shared" si="1098"/>
        <v/>
      </c>
      <c r="CF677" s="45" t="s">
        <v>30</v>
      </c>
      <c r="CG677" s="55" t="str">
        <f>IF(ＣＳＶ貼付用!CM663="","",ＣＳＶ貼付用!CM663)</f>
        <v/>
      </c>
      <c r="CH677" s="38" t="str">
        <f>IF(ＣＳＶ貼付用!CO663="","",ＣＳＶ貼付用!CO663)</f>
        <v/>
      </c>
      <c r="CI677" s="38" t="str">
        <f>IF(ＣＳＶ貼付用!CQ663="","",ＣＳＶ貼付用!CQ663)</f>
        <v/>
      </c>
      <c r="CJ677" s="40" t="str">
        <f t="shared" si="1099"/>
        <v/>
      </c>
      <c r="CK677" s="41" t="str">
        <f>IF(林齢計算用!D663="","",林齢計算用!D663)</f>
        <v/>
      </c>
      <c r="CL677" s="41" t="str">
        <f t="shared" si="1100"/>
        <v/>
      </c>
      <c r="CM677" s="41" t="str">
        <f t="shared" si="1101"/>
        <v/>
      </c>
      <c r="CN677" s="23" t="str">
        <f>IF(CI677="スギ",INDEX(データ!$C$7:$E$26,MATCH(CL677,データ!$B$7:$B$26),MATCH(CJ677,データ!$C$6:$E$6)),IF(CI677="ヒノキ",INDEX(データ!$C$32:$E$51,MATCH(CL677,データ!$B$32:$B$51),MATCH(CJ677,データ!$C$31:$E$31)),IF(CI677="マツ",INDEX(データ!#REF!,MATCH(CL677,データ!#REF!),MATCH(CJ677,データ!#REF!)),IF(CI677="ザツ",INDEX(データ!#REF!,MATCH(CL677,データ!#REF!),MATCH(CJ677,データ!#REF!)),""))))</f>
        <v/>
      </c>
      <c r="CO677" s="22" t="str">
        <f t="shared" si="1054"/>
        <v/>
      </c>
      <c r="CP677" s="21" t="str">
        <f t="shared" si="1102"/>
        <v/>
      </c>
      <c r="CQ677" s="21" t="str">
        <f t="shared" si="1103"/>
        <v/>
      </c>
      <c r="CR677" s="24" t="str">
        <f>IF(CI677="スギ",INDEX(データ!$H$7:$J$26,MATCH(CL677,データ!$G$7:$G$26),MATCH(CJ677,データ!$H$6:$J$6)),IF(CI677="ヒノキ",INDEX(データ!$H$32:$J$51,MATCH(CL677,データ!$G$32:$G$51),MATCH(CJ677,データ!$H$31:$J$31)),IF(CI677="マツ",INDEX(データ!#REF!,MATCH(CL677,データ!#REF!),MATCH(CJ677,データ!#REF!)),IF(CI677="ザツ",INDEX(データ!#REF!,MATCH(CL677,データ!#REF!),MATCH(CJ677,データ!#REF!)),""))))</f>
        <v/>
      </c>
      <c r="CS677" s="22" t="str">
        <f t="shared" si="1104"/>
        <v/>
      </c>
      <c r="CT677" s="21" t="str">
        <f t="shared" si="1105"/>
        <v/>
      </c>
      <c r="CU677" s="27" t="str">
        <f t="shared" si="1106"/>
        <v/>
      </c>
      <c r="CV677" s="24" t="str">
        <f t="shared" si="1107"/>
        <v/>
      </c>
      <c r="CW677" s="25" t="str">
        <f t="shared" si="1108"/>
        <v>0</v>
      </c>
      <c r="CX677" s="26" t="str">
        <f t="shared" si="1109"/>
        <v/>
      </c>
      <c r="CY677" s="26" t="str">
        <f t="shared" si="1110"/>
        <v/>
      </c>
      <c r="CZ677" s="26" t="str">
        <f t="shared" si="1111"/>
        <v/>
      </c>
      <c r="DA677" s="27" t="str">
        <f t="shared" si="1112"/>
        <v/>
      </c>
      <c r="DB677" s="26" t="str">
        <f t="shared" si="1113"/>
        <v/>
      </c>
      <c r="DC677" s="26" t="str">
        <f t="shared" si="1114"/>
        <v/>
      </c>
      <c r="DD677" s="45" t="s">
        <v>30</v>
      </c>
      <c r="DE677" s="55" t="str">
        <f>IF(ＣＳＶ貼付用!DB663="","",ＣＳＶ貼付用!DB663)</f>
        <v/>
      </c>
      <c r="DF677" s="38" t="str">
        <f>IF(ＣＳＶ貼付用!DD663="","",ＣＳＶ貼付用!DD663)</f>
        <v/>
      </c>
      <c r="DG677" s="38" t="str">
        <f>IF(ＣＳＶ貼付用!DF663="","",ＣＳＶ貼付用!DF663)</f>
        <v/>
      </c>
      <c r="DH677" s="40" t="str">
        <f t="shared" si="1115"/>
        <v/>
      </c>
      <c r="DI677" s="41" t="str">
        <f>IF(林齢計算用!E663="","",林齢計算用!E663)</f>
        <v/>
      </c>
      <c r="DJ677" s="41" t="str">
        <f t="shared" si="1116"/>
        <v/>
      </c>
      <c r="DK677" s="41" t="str">
        <f t="shared" si="1117"/>
        <v/>
      </c>
      <c r="DL677" s="23" t="str">
        <f>IF(DG677="スギ",INDEX(データ!$C$7:$E$26,MATCH(DJ677,データ!$B$7:$B$26),MATCH(DH677,データ!$C$6:$E$6)),IF(DG677="ヒノキ",INDEX(データ!$C$32:$E$51,MATCH(DJ677,データ!$B$32:$B$51),MATCH(DH677,データ!$C$31:$E$31)),IF(DG677="マツ",INDEX(データ!#REF!,MATCH(DJ677,データ!#REF!),MATCH(DH677,データ!#REF!)),IF(DG677="ザツ",INDEX(データ!#REF!,MATCH(DJ677,データ!#REF!),MATCH(DH677,データ!#REF!)),""))))</f>
        <v/>
      </c>
      <c r="DM677" s="22" t="str">
        <f t="shared" si="1055"/>
        <v/>
      </c>
      <c r="DN677" s="21" t="str">
        <f t="shared" si="1118"/>
        <v/>
      </c>
      <c r="DO677" s="21" t="str">
        <f t="shared" si="1119"/>
        <v/>
      </c>
      <c r="DP677" s="24" t="str">
        <f>IF(DG677="スギ",INDEX(データ!$H$7:$J$26,MATCH(DJ677,データ!$G$7:$G$26),MATCH(DH677,データ!$H$6:$J$6)),IF(DG677="ヒノキ",INDEX(データ!$H$32:$J$51,MATCH(DJ677,データ!$G$32:$G$51),MATCH(DH677,データ!$H$31:$J$31)),IF(DG677="マツ",INDEX(データ!#REF!,MATCH(DJ677,データ!#REF!),MATCH(DH677,データ!#REF!)),IF(DG677="ザツ",INDEX(データ!#REF!,MATCH(DJ677,データ!#REF!),MATCH(DH677,データ!#REF!)),""))))</f>
        <v/>
      </c>
      <c r="DQ677" s="22" t="str">
        <f t="shared" si="1120"/>
        <v/>
      </c>
      <c r="DR677" s="21" t="str">
        <f t="shared" si="1121"/>
        <v/>
      </c>
      <c r="DS677" s="27" t="str">
        <f t="shared" si="1122"/>
        <v/>
      </c>
      <c r="DT677" s="24" t="str">
        <f t="shared" si="1123"/>
        <v/>
      </c>
      <c r="DU677" s="25" t="str">
        <f t="shared" si="1124"/>
        <v>0</v>
      </c>
      <c r="DV677" s="26" t="str">
        <f t="shared" si="1125"/>
        <v/>
      </c>
      <c r="DW677" s="26" t="str">
        <f t="shared" si="1126"/>
        <v/>
      </c>
      <c r="DX677" s="26" t="str">
        <f t="shared" si="1127"/>
        <v/>
      </c>
      <c r="DY677" s="27" t="str">
        <f t="shared" si="1128"/>
        <v/>
      </c>
      <c r="DZ677" s="26" t="str">
        <f t="shared" si="1129"/>
        <v/>
      </c>
      <c r="EA677" s="26" t="str">
        <f t="shared" si="1130"/>
        <v/>
      </c>
      <c r="EB677" s="45" t="s">
        <v>30</v>
      </c>
      <c r="EC677" s="55" t="str">
        <f>IF(ＣＳＶ貼付用!DQ663="","",ＣＳＶ貼付用!DQ663)</f>
        <v/>
      </c>
      <c r="ED677" s="38" t="str">
        <f>IF(ＣＳＶ貼付用!DS663="","",ＣＳＶ貼付用!DS663)</f>
        <v/>
      </c>
      <c r="EE677" s="38" t="str">
        <f>IF(ＣＳＶ貼付用!DU663="","",ＣＳＶ貼付用!DU663)</f>
        <v/>
      </c>
      <c r="EF677" s="40" t="str">
        <f t="shared" si="1131"/>
        <v/>
      </c>
      <c r="EG677" s="41" t="str">
        <f>IF(林齢計算用!F663="","",林齢計算用!F663)</f>
        <v/>
      </c>
      <c r="EH677" s="41" t="str">
        <f t="shared" si="1132"/>
        <v/>
      </c>
      <c r="EI677" s="41" t="str">
        <f t="shared" si="1133"/>
        <v/>
      </c>
      <c r="EJ677" s="23" t="str">
        <f>IF(EE677="スギ",INDEX(データ!$C$7:$E$26,MATCH(EH677,データ!$B$7:$B$26),MATCH(EF677,データ!$C$6:$E$6)),IF(EE677="ヒノキ",INDEX(データ!$C$32:$E$51,MATCH(EH677,データ!$B$32:$B$51),MATCH(EF677,データ!$C$31:$E$31)),IF(EE677="マツ",INDEX(データ!#REF!,MATCH(EH677,データ!#REF!),MATCH(EF677,データ!#REF!)),IF(EE677="ザツ",INDEX(データ!#REF!,MATCH(EH677,データ!#REF!),MATCH(EF677,データ!#REF!)),""))))</f>
        <v/>
      </c>
      <c r="EK677" s="22" t="str">
        <f t="shared" si="1056"/>
        <v/>
      </c>
      <c r="EL677" s="21" t="str">
        <f t="shared" si="1134"/>
        <v/>
      </c>
      <c r="EM677" s="21" t="str">
        <f t="shared" si="1135"/>
        <v/>
      </c>
      <c r="EN677" s="24" t="str">
        <f>IF(EE677="スギ",INDEX(データ!$H$7:$J$26,MATCH(EH677,データ!$G$7:$G$26),MATCH(EF677,データ!$H$6:$J$6)),IF(EE677="ヒノキ",INDEX(データ!$H$32:$J$51,MATCH(EH677,データ!$G$32:$G$51),MATCH(EF677,データ!$H$31:$J$31)),IF(EE677="マツ",INDEX(データ!#REF!,MATCH(EH677,データ!#REF!),MATCH(EF677,データ!#REF!)),IF(EE677="ザツ",INDEX(データ!#REF!,MATCH(EH677,データ!#REF!),MATCH(EF677,データ!#REF!)),""))))</f>
        <v/>
      </c>
      <c r="EO677" s="22" t="str">
        <f t="shared" si="1136"/>
        <v/>
      </c>
      <c r="EP677" s="21" t="str">
        <f t="shared" si="1137"/>
        <v/>
      </c>
      <c r="EQ677" s="27" t="str">
        <f t="shared" si="1138"/>
        <v/>
      </c>
      <c r="ER677" s="24" t="str">
        <f t="shared" si="1139"/>
        <v/>
      </c>
      <c r="ES677" s="25" t="str">
        <f t="shared" si="1140"/>
        <v>0</v>
      </c>
      <c r="ET677" s="26" t="str">
        <f t="shared" si="1141"/>
        <v/>
      </c>
      <c r="EU677" s="26" t="str">
        <f t="shared" si="1142"/>
        <v/>
      </c>
      <c r="EV677" s="26" t="str">
        <f t="shared" si="1143"/>
        <v/>
      </c>
      <c r="EW677" s="27" t="str">
        <f t="shared" si="1144"/>
        <v/>
      </c>
      <c r="EX677" s="26" t="str">
        <f t="shared" si="1145"/>
        <v/>
      </c>
      <c r="EY677" s="26" t="str">
        <f t="shared" si="1146"/>
        <v/>
      </c>
      <c r="EZ677" s="26">
        <f t="shared" si="1147"/>
        <v>0</v>
      </c>
      <c r="FA677" s="43"/>
    </row>
    <row r="678" spans="1:157" ht="15.95" customHeight="1" x14ac:dyDescent="0.15">
      <c r="A678" s="21"/>
      <c r="B678" s="36" t="str">
        <f>IF(ＣＳＶ貼付用!G664="","",ＣＳＶ貼付用!G664)</f>
        <v/>
      </c>
      <c r="C678" s="36" t="str">
        <f>IF(ＣＳＶ貼付用!I664="","",ＣＳＶ貼付用!I664)</f>
        <v/>
      </c>
      <c r="D678" s="36" t="str">
        <f>IF(ＣＳＶ貼付用!J664="","",ＣＳＶ貼付用!J664)</f>
        <v/>
      </c>
      <c r="E678" s="36" t="str">
        <f>IF(ＣＳＶ貼付用!F664="","",ＣＳＶ貼付用!F664)</f>
        <v/>
      </c>
      <c r="F678" s="38" t="str">
        <f>IF(ＣＳＶ貼付用!T664="","",ＣＳＶ貼付用!T664)</f>
        <v/>
      </c>
      <c r="G678" s="38"/>
      <c r="H678" s="38" t="str">
        <f>IF(ＣＳＶ貼付用!GJ664="","",ＣＳＶ貼付用!GJ664)</f>
        <v/>
      </c>
      <c r="I678" s="38" t="str">
        <f>IF(ＣＳＶ貼付用!GL664="","",ＣＳＶ貼付用!GL664)</f>
        <v/>
      </c>
      <c r="J678" s="38" t="str">
        <f>IF(ＣＳＶ貼付用!GN664="","",ＣＳＶ貼付用!GN664)</f>
        <v/>
      </c>
      <c r="K678" s="38" t="str">
        <f>IF(ＣＳＶ貼付用!GP664="","",ＣＳＶ貼付用!GP664)</f>
        <v/>
      </c>
      <c r="L678" s="45" t="s">
        <v>30</v>
      </c>
      <c r="M678" s="55" t="str">
        <f>IF(ＣＳＶ貼付用!AT664="","",ＣＳＶ貼付用!AT664)</f>
        <v/>
      </c>
      <c r="N678" s="38" t="str">
        <f>IF(ＣＳＶ貼付用!AV664="","",ＣＳＶ貼付用!AV664)</f>
        <v/>
      </c>
      <c r="O678" s="38" t="str">
        <f>IF(ＣＳＶ貼付用!AX664="","",ＣＳＶ貼付用!AX664)</f>
        <v/>
      </c>
      <c r="P678" s="40" t="str">
        <f>IF(ＣＳＶ貼付用!FE664="","",ＣＳＶ貼付用!FE664)</f>
        <v/>
      </c>
      <c r="Q678" s="41" t="str">
        <f>IF(林齢計算用!A664="","",林齢計算用!A664)</f>
        <v/>
      </c>
      <c r="R678" s="41" t="str">
        <f t="shared" si="1057"/>
        <v/>
      </c>
      <c r="S678" s="56" t="str">
        <f>IF(ＣＳＶ貼付用!EG664="","",ＣＳＶ貼付用!EG664*10)</f>
        <v/>
      </c>
      <c r="T678" s="23" t="str">
        <f>IF(O678="スギ",INDEX(データ!$C$7:$E$26,MATCH(R678,データ!$B$7:$B$26),MATCH(P678,データ!$C$6:$E$6)),IF(O678="ヒノキ",INDEX(データ!$C$32:$E$51,MATCH(R678,データ!$B$32:$B$51),MATCH(P678,データ!$C$31:$E$31)),IF(O678="マツ",INDEX(データ!#REF!,MATCH(R678,データ!#REF!),MATCH(P678,データ!#REF!)),IF(O678="ザツ",INDEX(データ!#REF!,MATCH(R678,データ!#REF!),MATCH(P678,データ!#REF!)),""))))</f>
        <v/>
      </c>
      <c r="U678" s="22" t="str">
        <f t="shared" si="1148"/>
        <v/>
      </c>
      <c r="V678" s="21" t="str">
        <f t="shared" si="1152"/>
        <v/>
      </c>
      <c r="W678" s="21" t="str">
        <f t="shared" si="1149"/>
        <v/>
      </c>
      <c r="X678" s="23" t="str">
        <f>IF(O678="スギ",INDEX(データ!$H$7:$J$26,MATCH(R678,データ!$G$7:$G$26),MATCH(P678,データ!$H$6:$J$6)),IF(O678="ヒノキ",INDEX(データ!$H$32:$J$51,MATCH(R678,データ!$G$32:$G$51),MATCH(P678,データ!$H$31:$J$31)),IF(O678="マツ",INDEX(データ!#REF!,MATCH(R678,データ!#REF!),MATCH(P678,データ!#REF!)),IF(O678="ザツ",INDEX(データ!#REF!,MATCH(R678,データ!#REF!),MATCH(P678,データ!#REF!)),""))))</f>
        <v/>
      </c>
      <c r="Y678" s="22" t="str">
        <f t="shared" si="1150"/>
        <v/>
      </c>
      <c r="Z678" s="21" t="str">
        <f t="shared" si="1151"/>
        <v/>
      </c>
      <c r="AA678" s="27" t="str">
        <f t="shared" si="1058"/>
        <v/>
      </c>
      <c r="AB678" s="24" t="str">
        <f t="shared" si="1059"/>
        <v/>
      </c>
      <c r="AC678" s="25" t="str">
        <f t="shared" si="1060"/>
        <v>0</v>
      </c>
      <c r="AD678" s="26" t="str">
        <f t="shared" si="1061"/>
        <v/>
      </c>
      <c r="AE678" s="26" t="str">
        <f t="shared" si="1062"/>
        <v/>
      </c>
      <c r="AF678" s="26" t="str">
        <f t="shared" si="1063"/>
        <v/>
      </c>
      <c r="AG678" s="27" t="str">
        <f t="shared" si="1064"/>
        <v/>
      </c>
      <c r="AH678" s="26" t="str">
        <f t="shared" si="1065"/>
        <v/>
      </c>
      <c r="AI678" s="26" t="str">
        <f t="shared" si="1066"/>
        <v/>
      </c>
      <c r="AJ678" s="45" t="s">
        <v>30</v>
      </c>
      <c r="AK678" s="55" t="str">
        <f>IF(ＣＳＶ貼付用!BI664="","",ＣＳＶ貼付用!BI664)</f>
        <v/>
      </c>
      <c r="AL678" s="38" t="str">
        <f>IF(ＣＳＶ貼付用!BK664="","",ＣＳＶ貼付用!BK664)</f>
        <v/>
      </c>
      <c r="AM678" s="38" t="str">
        <f>IF(ＣＳＶ貼付用!BM664="","",ＣＳＶ貼付用!BM664)</f>
        <v/>
      </c>
      <c r="AN678" s="40" t="str">
        <f t="shared" si="1067"/>
        <v/>
      </c>
      <c r="AO678" s="41" t="str">
        <f>IF(林齢計算用!B664="","",林齢計算用!B664)</f>
        <v/>
      </c>
      <c r="AP678" s="41" t="str">
        <f t="shared" si="1068"/>
        <v/>
      </c>
      <c r="AQ678" s="41" t="str">
        <f t="shared" si="1069"/>
        <v/>
      </c>
      <c r="AR678" s="23" t="str">
        <f>IF(AM678="スギ",INDEX(データ!$C$7:$E$26,MATCH(AP678,データ!$B$7:$B$26),MATCH(AN678,データ!$C$6:$E$6)),IF(AM678="ヒノキ",INDEX(データ!$C$32:$E$51,MATCH(AP678,データ!$B$32:$B$51),MATCH(AN678,データ!$C$31:$E$31)),IF(AM678="マツ",INDEX(データ!#REF!,MATCH(AP678,データ!#REF!),MATCH(AN678,データ!#REF!)),IF(AM678="ザツ",INDEX(データ!#REF!,MATCH(AP678,データ!#REF!),MATCH(AN678,データ!#REF!)),""))))</f>
        <v/>
      </c>
      <c r="AS678" s="22" t="str">
        <f t="shared" si="1052"/>
        <v/>
      </c>
      <c r="AT678" s="21" t="str">
        <f t="shared" si="1070"/>
        <v/>
      </c>
      <c r="AU678" s="21" t="str">
        <f t="shared" si="1071"/>
        <v/>
      </c>
      <c r="AV678" s="24" t="str">
        <f>IF(AM678="スギ",INDEX(データ!$H$7:$J$26,MATCH(AP678,データ!$G$7:$G$26),MATCH(AN678,データ!$H$6:$J$6)),IF(AM678="ヒノキ",INDEX(データ!$H$32:$J$51,MATCH(AP678,データ!$G$32:$G$51),MATCH(AN678,データ!$H$31:$J$31)),IF(AM678="マツ",INDEX(データ!#REF!,MATCH(AP678,データ!#REF!),MATCH(AN678,データ!#REF!)),IF(AM678="ザツ",INDEX(データ!#REF!,MATCH(AP678,データ!#REF!),MATCH(AN678,データ!#REF!)),""))))</f>
        <v/>
      </c>
      <c r="AW678" s="22" t="str">
        <f t="shared" si="1072"/>
        <v/>
      </c>
      <c r="AX678" s="21" t="str">
        <f t="shared" si="1073"/>
        <v/>
      </c>
      <c r="AY678" s="27" t="str">
        <f t="shared" si="1074"/>
        <v/>
      </c>
      <c r="AZ678" s="24" t="str">
        <f t="shared" si="1075"/>
        <v/>
      </c>
      <c r="BA678" s="25" t="str">
        <f t="shared" si="1076"/>
        <v>0</v>
      </c>
      <c r="BB678" s="26" t="str">
        <f t="shared" si="1077"/>
        <v/>
      </c>
      <c r="BC678" s="26" t="str">
        <f t="shared" si="1078"/>
        <v/>
      </c>
      <c r="BD678" s="26" t="str">
        <f t="shared" si="1079"/>
        <v/>
      </c>
      <c r="BE678" s="27" t="str">
        <f t="shared" si="1080"/>
        <v/>
      </c>
      <c r="BF678" s="26" t="str">
        <f t="shared" si="1081"/>
        <v/>
      </c>
      <c r="BG678" s="26" t="str">
        <f t="shared" si="1082"/>
        <v/>
      </c>
      <c r="BH678" s="45" t="s">
        <v>30</v>
      </c>
      <c r="BI678" s="55" t="str">
        <f>IF(ＣＳＶ貼付用!BX664="","",ＣＳＶ貼付用!BX664)</f>
        <v/>
      </c>
      <c r="BJ678" s="38" t="str">
        <f>IF(ＣＳＶ貼付用!BZ664="","",ＣＳＶ貼付用!BZ664)</f>
        <v/>
      </c>
      <c r="BK678" s="38" t="str">
        <f>IF(ＣＳＶ貼付用!CB664="","",ＣＳＶ貼付用!CB664)</f>
        <v/>
      </c>
      <c r="BL678" s="40" t="str">
        <f t="shared" si="1083"/>
        <v/>
      </c>
      <c r="BM678" s="41" t="str">
        <f>IF(林齢計算用!C664="","",林齢計算用!C664)</f>
        <v/>
      </c>
      <c r="BN678" s="41" t="str">
        <f t="shared" si="1084"/>
        <v/>
      </c>
      <c r="BO678" s="41" t="str">
        <f t="shared" si="1085"/>
        <v/>
      </c>
      <c r="BP678" s="23" t="str">
        <f>IF(BK678="スギ",INDEX(データ!$C$7:$E$26,MATCH(BN678,データ!$B$7:$B$26),MATCH(BL678,データ!$C$6:$E$6)),IF(BK678="ヒノキ",INDEX(データ!$C$32:$E$51,MATCH(BN678,データ!$B$32:$B$51),MATCH(BL678,データ!$C$31:$E$31)),IF(BK678="マツ",INDEX(データ!#REF!,MATCH(BN678,データ!#REF!),MATCH(BL678,データ!#REF!)),IF(BK678="ザツ",INDEX(データ!#REF!,MATCH(BN678,データ!#REF!),MATCH(BL678,データ!#REF!)),""))))</f>
        <v/>
      </c>
      <c r="BQ678" s="22" t="str">
        <f t="shared" si="1053"/>
        <v/>
      </c>
      <c r="BR678" s="21" t="str">
        <f t="shared" si="1086"/>
        <v/>
      </c>
      <c r="BS678" s="21" t="str">
        <f t="shared" si="1087"/>
        <v/>
      </c>
      <c r="BT678" s="24" t="str">
        <f>IF(BK678="スギ",INDEX(データ!$H$7:$J$26,MATCH(BN678,データ!$G$7:$G$26),MATCH(BL678,データ!$H$6:$J$6)),IF(BK678="ヒノキ",INDEX(データ!$H$32:$J$51,MATCH(BN678,データ!$G$32:$G$51),MATCH(BL678,データ!$H$31:$J$31)),IF(BK678="マツ",INDEX(データ!#REF!,MATCH(BN678,データ!#REF!),MATCH(BL678,データ!#REF!)),IF(BK678="ザツ",INDEX(データ!#REF!,MATCH(BN678,データ!#REF!),MATCH(BL678,データ!#REF!)),""))))</f>
        <v/>
      </c>
      <c r="BU678" s="22" t="str">
        <f t="shared" si="1088"/>
        <v/>
      </c>
      <c r="BV678" s="21" t="str">
        <f t="shared" si="1089"/>
        <v/>
      </c>
      <c r="BW678" s="27" t="str">
        <f t="shared" si="1090"/>
        <v/>
      </c>
      <c r="BX678" s="24" t="str">
        <f t="shared" si="1091"/>
        <v/>
      </c>
      <c r="BY678" s="25" t="str">
        <f t="shared" si="1092"/>
        <v>0</v>
      </c>
      <c r="BZ678" s="26" t="str">
        <f t="shared" si="1093"/>
        <v/>
      </c>
      <c r="CA678" s="26" t="str">
        <f t="shared" si="1094"/>
        <v/>
      </c>
      <c r="CB678" s="26" t="str">
        <f t="shared" si="1095"/>
        <v/>
      </c>
      <c r="CC678" s="27" t="str">
        <f t="shared" si="1096"/>
        <v/>
      </c>
      <c r="CD678" s="26" t="str">
        <f t="shared" si="1097"/>
        <v/>
      </c>
      <c r="CE678" s="26" t="str">
        <f t="shared" si="1098"/>
        <v/>
      </c>
      <c r="CF678" s="45" t="s">
        <v>30</v>
      </c>
      <c r="CG678" s="55" t="str">
        <f>IF(ＣＳＶ貼付用!CM664="","",ＣＳＶ貼付用!CM664)</f>
        <v/>
      </c>
      <c r="CH678" s="38" t="str">
        <f>IF(ＣＳＶ貼付用!CO664="","",ＣＳＶ貼付用!CO664)</f>
        <v/>
      </c>
      <c r="CI678" s="38" t="str">
        <f>IF(ＣＳＶ貼付用!CQ664="","",ＣＳＶ貼付用!CQ664)</f>
        <v/>
      </c>
      <c r="CJ678" s="40" t="str">
        <f t="shared" si="1099"/>
        <v/>
      </c>
      <c r="CK678" s="41" t="str">
        <f>IF(林齢計算用!D664="","",林齢計算用!D664)</f>
        <v/>
      </c>
      <c r="CL678" s="41" t="str">
        <f t="shared" si="1100"/>
        <v/>
      </c>
      <c r="CM678" s="41" t="str">
        <f t="shared" si="1101"/>
        <v/>
      </c>
      <c r="CN678" s="23" t="str">
        <f>IF(CI678="スギ",INDEX(データ!$C$7:$E$26,MATCH(CL678,データ!$B$7:$B$26),MATCH(CJ678,データ!$C$6:$E$6)),IF(CI678="ヒノキ",INDEX(データ!$C$32:$E$51,MATCH(CL678,データ!$B$32:$B$51),MATCH(CJ678,データ!$C$31:$E$31)),IF(CI678="マツ",INDEX(データ!#REF!,MATCH(CL678,データ!#REF!),MATCH(CJ678,データ!#REF!)),IF(CI678="ザツ",INDEX(データ!#REF!,MATCH(CL678,データ!#REF!),MATCH(CJ678,データ!#REF!)),""))))</f>
        <v/>
      </c>
      <c r="CO678" s="22" t="str">
        <f t="shared" si="1054"/>
        <v/>
      </c>
      <c r="CP678" s="21" t="str">
        <f t="shared" si="1102"/>
        <v/>
      </c>
      <c r="CQ678" s="21" t="str">
        <f t="shared" si="1103"/>
        <v/>
      </c>
      <c r="CR678" s="24" t="str">
        <f>IF(CI678="スギ",INDEX(データ!$H$7:$J$26,MATCH(CL678,データ!$G$7:$G$26),MATCH(CJ678,データ!$H$6:$J$6)),IF(CI678="ヒノキ",INDEX(データ!$H$32:$J$51,MATCH(CL678,データ!$G$32:$G$51),MATCH(CJ678,データ!$H$31:$J$31)),IF(CI678="マツ",INDEX(データ!#REF!,MATCH(CL678,データ!#REF!),MATCH(CJ678,データ!#REF!)),IF(CI678="ザツ",INDEX(データ!#REF!,MATCH(CL678,データ!#REF!),MATCH(CJ678,データ!#REF!)),""))))</f>
        <v/>
      </c>
      <c r="CS678" s="22" t="str">
        <f t="shared" si="1104"/>
        <v/>
      </c>
      <c r="CT678" s="21" t="str">
        <f t="shared" si="1105"/>
        <v/>
      </c>
      <c r="CU678" s="27" t="str">
        <f t="shared" si="1106"/>
        <v/>
      </c>
      <c r="CV678" s="24" t="str">
        <f t="shared" si="1107"/>
        <v/>
      </c>
      <c r="CW678" s="25" t="str">
        <f t="shared" si="1108"/>
        <v>0</v>
      </c>
      <c r="CX678" s="26" t="str">
        <f t="shared" si="1109"/>
        <v/>
      </c>
      <c r="CY678" s="26" t="str">
        <f t="shared" si="1110"/>
        <v/>
      </c>
      <c r="CZ678" s="26" t="str">
        <f t="shared" si="1111"/>
        <v/>
      </c>
      <c r="DA678" s="27" t="str">
        <f t="shared" si="1112"/>
        <v/>
      </c>
      <c r="DB678" s="26" t="str">
        <f t="shared" si="1113"/>
        <v/>
      </c>
      <c r="DC678" s="26" t="str">
        <f t="shared" si="1114"/>
        <v/>
      </c>
      <c r="DD678" s="45" t="s">
        <v>30</v>
      </c>
      <c r="DE678" s="55" t="str">
        <f>IF(ＣＳＶ貼付用!DB664="","",ＣＳＶ貼付用!DB664)</f>
        <v/>
      </c>
      <c r="DF678" s="38" t="str">
        <f>IF(ＣＳＶ貼付用!DD664="","",ＣＳＶ貼付用!DD664)</f>
        <v/>
      </c>
      <c r="DG678" s="38" t="str">
        <f>IF(ＣＳＶ貼付用!DF664="","",ＣＳＶ貼付用!DF664)</f>
        <v/>
      </c>
      <c r="DH678" s="40" t="str">
        <f t="shared" si="1115"/>
        <v/>
      </c>
      <c r="DI678" s="41" t="str">
        <f>IF(林齢計算用!E664="","",林齢計算用!E664)</f>
        <v/>
      </c>
      <c r="DJ678" s="41" t="str">
        <f t="shared" si="1116"/>
        <v/>
      </c>
      <c r="DK678" s="41" t="str">
        <f t="shared" si="1117"/>
        <v/>
      </c>
      <c r="DL678" s="23" t="str">
        <f>IF(DG678="スギ",INDEX(データ!$C$7:$E$26,MATCH(DJ678,データ!$B$7:$B$26),MATCH(DH678,データ!$C$6:$E$6)),IF(DG678="ヒノキ",INDEX(データ!$C$32:$E$51,MATCH(DJ678,データ!$B$32:$B$51),MATCH(DH678,データ!$C$31:$E$31)),IF(DG678="マツ",INDEX(データ!#REF!,MATCH(DJ678,データ!#REF!),MATCH(DH678,データ!#REF!)),IF(DG678="ザツ",INDEX(データ!#REF!,MATCH(DJ678,データ!#REF!),MATCH(DH678,データ!#REF!)),""))))</f>
        <v/>
      </c>
      <c r="DM678" s="22" t="str">
        <f t="shared" si="1055"/>
        <v/>
      </c>
      <c r="DN678" s="21" t="str">
        <f t="shared" si="1118"/>
        <v/>
      </c>
      <c r="DO678" s="21" t="str">
        <f t="shared" si="1119"/>
        <v/>
      </c>
      <c r="DP678" s="24" t="str">
        <f>IF(DG678="スギ",INDEX(データ!$H$7:$J$26,MATCH(DJ678,データ!$G$7:$G$26),MATCH(DH678,データ!$H$6:$J$6)),IF(DG678="ヒノキ",INDEX(データ!$H$32:$J$51,MATCH(DJ678,データ!$G$32:$G$51),MATCH(DH678,データ!$H$31:$J$31)),IF(DG678="マツ",INDEX(データ!#REF!,MATCH(DJ678,データ!#REF!),MATCH(DH678,データ!#REF!)),IF(DG678="ザツ",INDEX(データ!#REF!,MATCH(DJ678,データ!#REF!),MATCH(DH678,データ!#REF!)),""))))</f>
        <v/>
      </c>
      <c r="DQ678" s="22" t="str">
        <f t="shared" si="1120"/>
        <v/>
      </c>
      <c r="DR678" s="21" t="str">
        <f t="shared" si="1121"/>
        <v/>
      </c>
      <c r="DS678" s="27" t="str">
        <f t="shared" si="1122"/>
        <v/>
      </c>
      <c r="DT678" s="24" t="str">
        <f t="shared" si="1123"/>
        <v/>
      </c>
      <c r="DU678" s="25" t="str">
        <f t="shared" si="1124"/>
        <v>0</v>
      </c>
      <c r="DV678" s="26" t="str">
        <f t="shared" si="1125"/>
        <v/>
      </c>
      <c r="DW678" s="26" t="str">
        <f t="shared" si="1126"/>
        <v/>
      </c>
      <c r="DX678" s="26" t="str">
        <f t="shared" si="1127"/>
        <v/>
      </c>
      <c r="DY678" s="27" t="str">
        <f t="shared" si="1128"/>
        <v/>
      </c>
      <c r="DZ678" s="26" t="str">
        <f t="shared" si="1129"/>
        <v/>
      </c>
      <c r="EA678" s="26" t="str">
        <f t="shared" si="1130"/>
        <v/>
      </c>
      <c r="EB678" s="45" t="s">
        <v>30</v>
      </c>
      <c r="EC678" s="55" t="str">
        <f>IF(ＣＳＶ貼付用!DQ664="","",ＣＳＶ貼付用!DQ664)</f>
        <v/>
      </c>
      <c r="ED678" s="38" t="str">
        <f>IF(ＣＳＶ貼付用!DS664="","",ＣＳＶ貼付用!DS664)</f>
        <v/>
      </c>
      <c r="EE678" s="38" t="str">
        <f>IF(ＣＳＶ貼付用!DU664="","",ＣＳＶ貼付用!DU664)</f>
        <v/>
      </c>
      <c r="EF678" s="40" t="str">
        <f t="shared" si="1131"/>
        <v/>
      </c>
      <c r="EG678" s="41" t="str">
        <f>IF(林齢計算用!F664="","",林齢計算用!F664)</f>
        <v/>
      </c>
      <c r="EH678" s="41" t="str">
        <f t="shared" si="1132"/>
        <v/>
      </c>
      <c r="EI678" s="41" t="str">
        <f t="shared" si="1133"/>
        <v/>
      </c>
      <c r="EJ678" s="23" t="str">
        <f>IF(EE678="スギ",INDEX(データ!$C$7:$E$26,MATCH(EH678,データ!$B$7:$B$26),MATCH(EF678,データ!$C$6:$E$6)),IF(EE678="ヒノキ",INDEX(データ!$C$32:$E$51,MATCH(EH678,データ!$B$32:$B$51),MATCH(EF678,データ!$C$31:$E$31)),IF(EE678="マツ",INDEX(データ!#REF!,MATCH(EH678,データ!#REF!),MATCH(EF678,データ!#REF!)),IF(EE678="ザツ",INDEX(データ!#REF!,MATCH(EH678,データ!#REF!),MATCH(EF678,データ!#REF!)),""))))</f>
        <v/>
      </c>
      <c r="EK678" s="22" t="str">
        <f t="shared" si="1056"/>
        <v/>
      </c>
      <c r="EL678" s="21" t="str">
        <f t="shared" si="1134"/>
        <v/>
      </c>
      <c r="EM678" s="21" t="str">
        <f t="shared" si="1135"/>
        <v/>
      </c>
      <c r="EN678" s="24" t="str">
        <f>IF(EE678="スギ",INDEX(データ!$H$7:$J$26,MATCH(EH678,データ!$G$7:$G$26),MATCH(EF678,データ!$H$6:$J$6)),IF(EE678="ヒノキ",INDEX(データ!$H$32:$J$51,MATCH(EH678,データ!$G$32:$G$51),MATCH(EF678,データ!$H$31:$J$31)),IF(EE678="マツ",INDEX(データ!#REF!,MATCH(EH678,データ!#REF!),MATCH(EF678,データ!#REF!)),IF(EE678="ザツ",INDEX(データ!#REF!,MATCH(EH678,データ!#REF!),MATCH(EF678,データ!#REF!)),""))))</f>
        <v/>
      </c>
      <c r="EO678" s="22" t="str">
        <f t="shared" si="1136"/>
        <v/>
      </c>
      <c r="EP678" s="21" t="str">
        <f t="shared" si="1137"/>
        <v/>
      </c>
      <c r="EQ678" s="27" t="str">
        <f t="shared" si="1138"/>
        <v/>
      </c>
      <c r="ER678" s="24" t="str">
        <f t="shared" si="1139"/>
        <v/>
      </c>
      <c r="ES678" s="25" t="str">
        <f t="shared" si="1140"/>
        <v>0</v>
      </c>
      <c r="ET678" s="26" t="str">
        <f t="shared" si="1141"/>
        <v/>
      </c>
      <c r="EU678" s="26" t="str">
        <f t="shared" si="1142"/>
        <v/>
      </c>
      <c r="EV678" s="26" t="str">
        <f t="shared" si="1143"/>
        <v/>
      </c>
      <c r="EW678" s="27" t="str">
        <f t="shared" si="1144"/>
        <v/>
      </c>
      <c r="EX678" s="26" t="str">
        <f t="shared" si="1145"/>
        <v/>
      </c>
      <c r="EY678" s="26" t="str">
        <f t="shared" si="1146"/>
        <v/>
      </c>
      <c r="EZ678" s="26">
        <f t="shared" si="1147"/>
        <v>0</v>
      </c>
      <c r="FA678" s="43"/>
    </row>
    <row r="679" spans="1:157" ht="15.95" customHeight="1" x14ac:dyDescent="0.15">
      <c r="A679" s="21"/>
      <c r="B679" s="36" t="str">
        <f>IF(ＣＳＶ貼付用!G665="","",ＣＳＶ貼付用!G665)</f>
        <v/>
      </c>
      <c r="C679" s="36" t="str">
        <f>IF(ＣＳＶ貼付用!I665="","",ＣＳＶ貼付用!I665)</f>
        <v/>
      </c>
      <c r="D679" s="36" t="str">
        <f>IF(ＣＳＶ貼付用!J665="","",ＣＳＶ貼付用!J665)</f>
        <v/>
      </c>
      <c r="E679" s="36" t="str">
        <f>IF(ＣＳＶ貼付用!F665="","",ＣＳＶ貼付用!F665)</f>
        <v/>
      </c>
      <c r="F679" s="38" t="str">
        <f>IF(ＣＳＶ貼付用!T665="","",ＣＳＶ貼付用!T665)</f>
        <v/>
      </c>
      <c r="G679" s="38"/>
      <c r="H679" s="38" t="str">
        <f>IF(ＣＳＶ貼付用!GJ665="","",ＣＳＶ貼付用!GJ665)</f>
        <v/>
      </c>
      <c r="I679" s="38" t="str">
        <f>IF(ＣＳＶ貼付用!GL665="","",ＣＳＶ貼付用!GL665)</f>
        <v/>
      </c>
      <c r="J679" s="38" t="str">
        <f>IF(ＣＳＶ貼付用!GN665="","",ＣＳＶ貼付用!GN665)</f>
        <v/>
      </c>
      <c r="K679" s="38" t="str">
        <f>IF(ＣＳＶ貼付用!GP665="","",ＣＳＶ貼付用!GP665)</f>
        <v/>
      </c>
      <c r="L679" s="45" t="s">
        <v>30</v>
      </c>
      <c r="M679" s="55" t="str">
        <f>IF(ＣＳＶ貼付用!AT665="","",ＣＳＶ貼付用!AT665)</f>
        <v/>
      </c>
      <c r="N679" s="38" t="str">
        <f>IF(ＣＳＶ貼付用!AV665="","",ＣＳＶ貼付用!AV665)</f>
        <v/>
      </c>
      <c r="O679" s="38" t="str">
        <f>IF(ＣＳＶ貼付用!AX665="","",ＣＳＶ貼付用!AX665)</f>
        <v/>
      </c>
      <c r="P679" s="40" t="str">
        <f>IF(ＣＳＶ貼付用!FE665="","",ＣＳＶ貼付用!FE665)</f>
        <v/>
      </c>
      <c r="Q679" s="41" t="str">
        <f>IF(林齢計算用!A665="","",林齢計算用!A665)</f>
        <v/>
      </c>
      <c r="R679" s="41" t="str">
        <f t="shared" si="1057"/>
        <v/>
      </c>
      <c r="S679" s="56" t="str">
        <f>IF(ＣＳＶ貼付用!EG665="","",ＣＳＶ貼付用!EG665*10)</f>
        <v/>
      </c>
      <c r="T679" s="23" t="str">
        <f>IF(O679="スギ",INDEX(データ!$C$7:$E$26,MATCH(R679,データ!$B$7:$B$26),MATCH(P679,データ!$C$6:$E$6)),IF(O679="ヒノキ",INDEX(データ!$C$32:$E$51,MATCH(R679,データ!$B$32:$B$51),MATCH(P679,データ!$C$31:$E$31)),IF(O679="マツ",INDEX(データ!#REF!,MATCH(R679,データ!#REF!),MATCH(P679,データ!#REF!)),IF(O679="ザツ",INDEX(データ!#REF!,MATCH(R679,データ!#REF!),MATCH(P679,データ!#REF!)),""))))</f>
        <v/>
      </c>
      <c r="U679" s="22" t="str">
        <f t="shared" si="1148"/>
        <v/>
      </c>
      <c r="V679" s="21" t="str">
        <f t="shared" si="1152"/>
        <v/>
      </c>
      <c r="W679" s="21" t="str">
        <f t="shared" si="1149"/>
        <v/>
      </c>
      <c r="X679" s="23" t="str">
        <f>IF(O679="スギ",INDEX(データ!$H$7:$J$26,MATCH(R679,データ!$G$7:$G$26),MATCH(P679,データ!$H$6:$J$6)),IF(O679="ヒノキ",INDEX(データ!$H$32:$J$51,MATCH(R679,データ!$G$32:$G$51),MATCH(P679,データ!$H$31:$J$31)),IF(O679="マツ",INDEX(データ!#REF!,MATCH(R679,データ!#REF!),MATCH(P679,データ!#REF!)),IF(O679="ザツ",INDEX(データ!#REF!,MATCH(R679,データ!#REF!),MATCH(P679,データ!#REF!)),""))))</f>
        <v/>
      </c>
      <c r="Y679" s="22" t="str">
        <f t="shared" si="1150"/>
        <v/>
      </c>
      <c r="Z679" s="21" t="str">
        <f t="shared" si="1151"/>
        <v/>
      </c>
      <c r="AA679" s="27" t="str">
        <f t="shared" si="1058"/>
        <v/>
      </c>
      <c r="AB679" s="24" t="str">
        <f t="shared" si="1059"/>
        <v/>
      </c>
      <c r="AC679" s="25" t="str">
        <f t="shared" si="1060"/>
        <v>0</v>
      </c>
      <c r="AD679" s="26" t="str">
        <f t="shared" si="1061"/>
        <v/>
      </c>
      <c r="AE679" s="26" t="str">
        <f t="shared" si="1062"/>
        <v/>
      </c>
      <c r="AF679" s="26" t="str">
        <f t="shared" si="1063"/>
        <v/>
      </c>
      <c r="AG679" s="27" t="str">
        <f t="shared" si="1064"/>
        <v/>
      </c>
      <c r="AH679" s="26" t="str">
        <f t="shared" si="1065"/>
        <v/>
      </c>
      <c r="AI679" s="26" t="str">
        <f t="shared" si="1066"/>
        <v/>
      </c>
      <c r="AJ679" s="45" t="s">
        <v>30</v>
      </c>
      <c r="AK679" s="55" t="str">
        <f>IF(ＣＳＶ貼付用!BI665="","",ＣＳＶ貼付用!BI665)</f>
        <v/>
      </c>
      <c r="AL679" s="38" t="str">
        <f>IF(ＣＳＶ貼付用!BK665="","",ＣＳＶ貼付用!BK665)</f>
        <v/>
      </c>
      <c r="AM679" s="38" t="str">
        <f>IF(ＣＳＶ貼付用!BM665="","",ＣＳＶ貼付用!BM665)</f>
        <v/>
      </c>
      <c r="AN679" s="40" t="str">
        <f t="shared" si="1067"/>
        <v/>
      </c>
      <c r="AO679" s="41" t="str">
        <f>IF(林齢計算用!B665="","",林齢計算用!B665)</f>
        <v/>
      </c>
      <c r="AP679" s="41" t="str">
        <f t="shared" si="1068"/>
        <v/>
      </c>
      <c r="AQ679" s="41" t="str">
        <f t="shared" si="1069"/>
        <v/>
      </c>
      <c r="AR679" s="23" t="str">
        <f>IF(AM679="スギ",INDEX(データ!$C$7:$E$26,MATCH(AP679,データ!$B$7:$B$26),MATCH(AN679,データ!$C$6:$E$6)),IF(AM679="ヒノキ",INDEX(データ!$C$32:$E$51,MATCH(AP679,データ!$B$32:$B$51),MATCH(AN679,データ!$C$31:$E$31)),IF(AM679="マツ",INDEX(データ!#REF!,MATCH(AP679,データ!#REF!),MATCH(AN679,データ!#REF!)),IF(AM679="ザツ",INDEX(データ!#REF!,MATCH(AP679,データ!#REF!),MATCH(AN679,データ!#REF!)),""))))</f>
        <v/>
      </c>
      <c r="AS679" s="22" t="str">
        <f t="shared" si="1052"/>
        <v/>
      </c>
      <c r="AT679" s="21" t="str">
        <f t="shared" si="1070"/>
        <v/>
      </c>
      <c r="AU679" s="21" t="str">
        <f t="shared" si="1071"/>
        <v/>
      </c>
      <c r="AV679" s="24" t="str">
        <f>IF(AM679="スギ",INDEX(データ!$H$7:$J$26,MATCH(AP679,データ!$G$7:$G$26),MATCH(AN679,データ!$H$6:$J$6)),IF(AM679="ヒノキ",INDEX(データ!$H$32:$J$51,MATCH(AP679,データ!$G$32:$G$51),MATCH(AN679,データ!$H$31:$J$31)),IF(AM679="マツ",INDEX(データ!#REF!,MATCH(AP679,データ!#REF!),MATCH(AN679,データ!#REF!)),IF(AM679="ザツ",INDEX(データ!#REF!,MATCH(AP679,データ!#REF!),MATCH(AN679,データ!#REF!)),""))))</f>
        <v/>
      </c>
      <c r="AW679" s="22" t="str">
        <f t="shared" si="1072"/>
        <v/>
      </c>
      <c r="AX679" s="21" t="str">
        <f t="shared" si="1073"/>
        <v/>
      </c>
      <c r="AY679" s="27" t="str">
        <f t="shared" si="1074"/>
        <v/>
      </c>
      <c r="AZ679" s="24" t="str">
        <f t="shared" si="1075"/>
        <v/>
      </c>
      <c r="BA679" s="25" t="str">
        <f t="shared" si="1076"/>
        <v>0</v>
      </c>
      <c r="BB679" s="26" t="str">
        <f t="shared" si="1077"/>
        <v/>
      </c>
      <c r="BC679" s="26" t="str">
        <f t="shared" si="1078"/>
        <v/>
      </c>
      <c r="BD679" s="26" t="str">
        <f t="shared" si="1079"/>
        <v/>
      </c>
      <c r="BE679" s="27" t="str">
        <f t="shared" si="1080"/>
        <v/>
      </c>
      <c r="BF679" s="26" t="str">
        <f t="shared" si="1081"/>
        <v/>
      </c>
      <c r="BG679" s="26" t="str">
        <f t="shared" si="1082"/>
        <v/>
      </c>
      <c r="BH679" s="45" t="s">
        <v>30</v>
      </c>
      <c r="BI679" s="55" t="str">
        <f>IF(ＣＳＶ貼付用!BX665="","",ＣＳＶ貼付用!BX665)</f>
        <v/>
      </c>
      <c r="BJ679" s="38" t="str">
        <f>IF(ＣＳＶ貼付用!BZ665="","",ＣＳＶ貼付用!BZ665)</f>
        <v/>
      </c>
      <c r="BK679" s="38" t="str">
        <f>IF(ＣＳＶ貼付用!CB665="","",ＣＳＶ貼付用!CB665)</f>
        <v/>
      </c>
      <c r="BL679" s="40" t="str">
        <f t="shared" si="1083"/>
        <v/>
      </c>
      <c r="BM679" s="41" t="str">
        <f>IF(林齢計算用!C665="","",林齢計算用!C665)</f>
        <v/>
      </c>
      <c r="BN679" s="41" t="str">
        <f t="shared" si="1084"/>
        <v/>
      </c>
      <c r="BO679" s="41" t="str">
        <f t="shared" si="1085"/>
        <v/>
      </c>
      <c r="BP679" s="23" t="str">
        <f>IF(BK679="スギ",INDEX(データ!$C$7:$E$26,MATCH(BN679,データ!$B$7:$B$26),MATCH(BL679,データ!$C$6:$E$6)),IF(BK679="ヒノキ",INDEX(データ!$C$32:$E$51,MATCH(BN679,データ!$B$32:$B$51),MATCH(BL679,データ!$C$31:$E$31)),IF(BK679="マツ",INDEX(データ!#REF!,MATCH(BN679,データ!#REF!),MATCH(BL679,データ!#REF!)),IF(BK679="ザツ",INDEX(データ!#REF!,MATCH(BN679,データ!#REF!),MATCH(BL679,データ!#REF!)),""))))</f>
        <v/>
      </c>
      <c r="BQ679" s="22" t="str">
        <f t="shared" si="1053"/>
        <v/>
      </c>
      <c r="BR679" s="21" t="str">
        <f t="shared" si="1086"/>
        <v/>
      </c>
      <c r="BS679" s="21" t="str">
        <f t="shared" si="1087"/>
        <v/>
      </c>
      <c r="BT679" s="24" t="str">
        <f>IF(BK679="スギ",INDEX(データ!$H$7:$J$26,MATCH(BN679,データ!$G$7:$G$26),MATCH(BL679,データ!$H$6:$J$6)),IF(BK679="ヒノキ",INDEX(データ!$H$32:$J$51,MATCH(BN679,データ!$G$32:$G$51),MATCH(BL679,データ!$H$31:$J$31)),IF(BK679="マツ",INDEX(データ!#REF!,MATCH(BN679,データ!#REF!),MATCH(BL679,データ!#REF!)),IF(BK679="ザツ",INDEX(データ!#REF!,MATCH(BN679,データ!#REF!),MATCH(BL679,データ!#REF!)),""))))</f>
        <v/>
      </c>
      <c r="BU679" s="22" t="str">
        <f t="shared" si="1088"/>
        <v/>
      </c>
      <c r="BV679" s="21" t="str">
        <f t="shared" si="1089"/>
        <v/>
      </c>
      <c r="BW679" s="27" t="str">
        <f t="shared" si="1090"/>
        <v/>
      </c>
      <c r="BX679" s="24" t="str">
        <f t="shared" si="1091"/>
        <v/>
      </c>
      <c r="BY679" s="25" t="str">
        <f t="shared" si="1092"/>
        <v>0</v>
      </c>
      <c r="BZ679" s="26" t="str">
        <f t="shared" si="1093"/>
        <v/>
      </c>
      <c r="CA679" s="26" t="str">
        <f t="shared" si="1094"/>
        <v/>
      </c>
      <c r="CB679" s="26" t="str">
        <f t="shared" si="1095"/>
        <v/>
      </c>
      <c r="CC679" s="27" t="str">
        <f t="shared" si="1096"/>
        <v/>
      </c>
      <c r="CD679" s="26" t="str">
        <f t="shared" si="1097"/>
        <v/>
      </c>
      <c r="CE679" s="26" t="str">
        <f t="shared" si="1098"/>
        <v/>
      </c>
      <c r="CF679" s="45" t="s">
        <v>30</v>
      </c>
      <c r="CG679" s="55" t="str">
        <f>IF(ＣＳＶ貼付用!CM665="","",ＣＳＶ貼付用!CM665)</f>
        <v/>
      </c>
      <c r="CH679" s="38" t="str">
        <f>IF(ＣＳＶ貼付用!CO665="","",ＣＳＶ貼付用!CO665)</f>
        <v/>
      </c>
      <c r="CI679" s="38" t="str">
        <f>IF(ＣＳＶ貼付用!CQ665="","",ＣＳＶ貼付用!CQ665)</f>
        <v/>
      </c>
      <c r="CJ679" s="40" t="str">
        <f t="shared" si="1099"/>
        <v/>
      </c>
      <c r="CK679" s="41" t="str">
        <f>IF(林齢計算用!D665="","",林齢計算用!D665)</f>
        <v/>
      </c>
      <c r="CL679" s="41" t="str">
        <f t="shared" si="1100"/>
        <v/>
      </c>
      <c r="CM679" s="41" t="str">
        <f t="shared" si="1101"/>
        <v/>
      </c>
      <c r="CN679" s="23" t="str">
        <f>IF(CI679="スギ",INDEX(データ!$C$7:$E$26,MATCH(CL679,データ!$B$7:$B$26),MATCH(CJ679,データ!$C$6:$E$6)),IF(CI679="ヒノキ",INDEX(データ!$C$32:$E$51,MATCH(CL679,データ!$B$32:$B$51),MATCH(CJ679,データ!$C$31:$E$31)),IF(CI679="マツ",INDEX(データ!#REF!,MATCH(CL679,データ!#REF!),MATCH(CJ679,データ!#REF!)),IF(CI679="ザツ",INDEX(データ!#REF!,MATCH(CL679,データ!#REF!),MATCH(CJ679,データ!#REF!)),""))))</f>
        <v/>
      </c>
      <c r="CO679" s="22" t="str">
        <f t="shared" si="1054"/>
        <v/>
      </c>
      <c r="CP679" s="21" t="str">
        <f t="shared" si="1102"/>
        <v/>
      </c>
      <c r="CQ679" s="21" t="str">
        <f t="shared" si="1103"/>
        <v/>
      </c>
      <c r="CR679" s="24" t="str">
        <f>IF(CI679="スギ",INDEX(データ!$H$7:$J$26,MATCH(CL679,データ!$G$7:$G$26),MATCH(CJ679,データ!$H$6:$J$6)),IF(CI679="ヒノキ",INDEX(データ!$H$32:$J$51,MATCH(CL679,データ!$G$32:$G$51),MATCH(CJ679,データ!$H$31:$J$31)),IF(CI679="マツ",INDEX(データ!#REF!,MATCH(CL679,データ!#REF!),MATCH(CJ679,データ!#REF!)),IF(CI679="ザツ",INDEX(データ!#REF!,MATCH(CL679,データ!#REF!),MATCH(CJ679,データ!#REF!)),""))))</f>
        <v/>
      </c>
      <c r="CS679" s="22" t="str">
        <f t="shared" si="1104"/>
        <v/>
      </c>
      <c r="CT679" s="21" t="str">
        <f t="shared" si="1105"/>
        <v/>
      </c>
      <c r="CU679" s="27" t="str">
        <f t="shared" si="1106"/>
        <v/>
      </c>
      <c r="CV679" s="24" t="str">
        <f t="shared" si="1107"/>
        <v/>
      </c>
      <c r="CW679" s="25" t="str">
        <f t="shared" si="1108"/>
        <v>0</v>
      </c>
      <c r="CX679" s="26" t="str">
        <f t="shared" si="1109"/>
        <v/>
      </c>
      <c r="CY679" s="26" t="str">
        <f t="shared" si="1110"/>
        <v/>
      </c>
      <c r="CZ679" s="26" t="str">
        <f t="shared" si="1111"/>
        <v/>
      </c>
      <c r="DA679" s="27" t="str">
        <f t="shared" si="1112"/>
        <v/>
      </c>
      <c r="DB679" s="26" t="str">
        <f t="shared" si="1113"/>
        <v/>
      </c>
      <c r="DC679" s="26" t="str">
        <f t="shared" si="1114"/>
        <v/>
      </c>
      <c r="DD679" s="45" t="s">
        <v>30</v>
      </c>
      <c r="DE679" s="55" t="str">
        <f>IF(ＣＳＶ貼付用!DB665="","",ＣＳＶ貼付用!DB665)</f>
        <v/>
      </c>
      <c r="DF679" s="38" t="str">
        <f>IF(ＣＳＶ貼付用!DD665="","",ＣＳＶ貼付用!DD665)</f>
        <v/>
      </c>
      <c r="DG679" s="38" t="str">
        <f>IF(ＣＳＶ貼付用!DF665="","",ＣＳＶ貼付用!DF665)</f>
        <v/>
      </c>
      <c r="DH679" s="40" t="str">
        <f t="shared" si="1115"/>
        <v/>
      </c>
      <c r="DI679" s="41" t="str">
        <f>IF(林齢計算用!E665="","",林齢計算用!E665)</f>
        <v/>
      </c>
      <c r="DJ679" s="41" t="str">
        <f t="shared" si="1116"/>
        <v/>
      </c>
      <c r="DK679" s="41" t="str">
        <f t="shared" si="1117"/>
        <v/>
      </c>
      <c r="DL679" s="23" t="str">
        <f>IF(DG679="スギ",INDEX(データ!$C$7:$E$26,MATCH(DJ679,データ!$B$7:$B$26),MATCH(DH679,データ!$C$6:$E$6)),IF(DG679="ヒノキ",INDEX(データ!$C$32:$E$51,MATCH(DJ679,データ!$B$32:$B$51),MATCH(DH679,データ!$C$31:$E$31)),IF(DG679="マツ",INDEX(データ!#REF!,MATCH(DJ679,データ!#REF!),MATCH(DH679,データ!#REF!)),IF(DG679="ザツ",INDEX(データ!#REF!,MATCH(DJ679,データ!#REF!),MATCH(DH679,データ!#REF!)),""))))</f>
        <v/>
      </c>
      <c r="DM679" s="22" t="str">
        <f t="shared" si="1055"/>
        <v/>
      </c>
      <c r="DN679" s="21" t="str">
        <f t="shared" si="1118"/>
        <v/>
      </c>
      <c r="DO679" s="21" t="str">
        <f t="shared" si="1119"/>
        <v/>
      </c>
      <c r="DP679" s="24" t="str">
        <f>IF(DG679="スギ",INDEX(データ!$H$7:$J$26,MATCH(DJ679,データ!$G$7:$G$26),MATCH(DH679,データ!$H$6:$J$6)),IF(DG679="ヒノキ",INDEX(データ!$H$32:$J$51,MATCH(DJ679,データ!$G$32:$G$51),MATCH(DH679,データ!$H$31:$J$31)),IF(DG679="マツ",INDEX(データ!#REF!,MATCH(DJ679,データ!#REF!),MATCH(DH679,データ!#REF!)),IF(DG679="ザツ",INDEX(データ!#REF!,MATCH(DJ679,データ!#REF!),MATCH(DH679,データ!#REF!)),""))))</f>
        <v/>
      </c>
      <c r="DQ679" s="22" t="str">
        <f t="shared" si="1120"/>
        <v/>
      </c>
      <c r="DR679" s="21" t="str">
        <f t="shared" si="1121"/>
        <v/>
      </c>
      <c r="DS679" s="27" t="str">
        <f t="shared" si="1122"/>
        <v/>
      </c>
      <c r="DT679" s="24" t="str">
        <f t="shared" si="1123"/>
        <v/>
      </c>
      <c r="DU679" s="25" t="str">
        <f t="shared" si="1124"/>
        <v>0</v>
      </c>
      <c r="DV679" s="26" t="str">
        <f t="shared" si="1125"/>
        <v/>
      </c>
      <c r="DW679" s="26" t="str">
        <f t="shared" si="1126"/>
        <v/>
      </c>
      <c r="DX679" s="26" t="str">
        <f t="shared" si="1127"/>
        <v/>
      </c>
      <c r="DY679" s="27" t="str">
        <f t="shared" si="1128"/>
        <v/>
      </c>
      <c r="DZ679" s="26" t="str">
        <f t="shared" si="1129"/>
        <v/>
      </c>
      <c r="EA679" s="26" t="str">
        <f t="shared" si="1130"/>
        <v/>
      </c>
      <c r="EB679" s="45" t="s">
        <v>30</v>
      </c>
      <c r="EC679" s="55" t="str">
        <f>IF(ＣＳＶ貼付用!DQ665="","",ＣＳＶ貼付用!DQ665)</f>
        <v/>
      </c>
      <c r="ED679" s="38" t="str">
        <f>IF(ＣＳＶ貼付用!DS665="","",ＣＳＶ貼付用!DS665)</f>
        <v/>
      </c>
      <c r="EE679" s="38" t="str">
        <f>IF(ＣＳＶ貼付用!DU665="","",ＣＳＶ貼付用!DU665)</f>
        <v/>
      </c>
      <c r="EF679" s="40" t="str">
        <f t="shared" si="1131"/>
        <v/>
      </c>
      <c r="EG679" s="41" t="str">
        <f>IF(林齢計算用!F665="","",林齢計算用!F665)</f>
        <v/>
      </c>
      <c r="EH679" s="41" t="str">
        <f t="shared" si="1132"/>
        <v/>
      </c>
      <c r="EI679" s="41" t="str">
        <f t="shared" si="1133"/>
        <v/>
      </c>
      <c r="EJ679" s="23" t="str">
        <f>IF(EE679="スギ",INDEX(データ!$C$7:$E$26,MATCH(EH679,データ!$B$7:$B$26),MATCH(EF679,データ!$C$6:$E$6)),IF(EE679="ヒノキ",INDEX(データ!$C$32:$E$51,MATCH(EH679,データ!$B$32:$B$51),MATCH(EF679,データ!$C$31:$E$31)),IF(EE679="マツ",INDEX(データ!#REF!,MATCH(EH679,データ!#REF!),MATCH(EF679,データ!#REF!)),IF(EE679="ザツ",INDEX(データ!#REF!,MATCH(EH679,データ!#REF!),MATCH(EF679,データ!#REF!)),""))))</f>
        <v/>
      </c>
      <c r="EK679" s="22" t="str">
        <f t="shared" si="1056"/>
        <v/>
      </c>
      <c r="EL679" s="21" t="str">
        <f t="shared" si="1134"/>
        <v/>
      </c>
      <c r="EM679" s="21" t="str">
        <f t="shared" si="1135"/>
        <v/>
      </c>
      <c r="EN679" s="24" t="str">
        <f>IF(EE679="スギ",INDEX(データ!$H$7:$J$26,MATCH(EH679,データ!$G$7:$G$26),MATCH(EF679,データ!$H$6:$J$6)),IF(EE679="ヒノキ",INDEX(データ!$H$32:$J$51,MATCH(EH679,データ!$G$32:$G$51),MATCH(EF679,データ!$H$31:$J$31)),IF(EE679="マツ",INDEX(データ!#REF!,MATCH(EH679,データ!#REF!),MATCH(EF679,データ!#REF!)),IF(EE679="ザツ",INDEX(データ!#REF!,MATCH(EH679,データ!#REF!),MATCH(EF679,データ!#REF!)),""))))</f>
        <v/>
      </c>
      <c r="EO679" s="22" t="str">
        <f t="shared" si="1136"/>
        <v/>
      </c>
      <c r="EP679" s="21" t="str">
        <f t="shared" si="1137"/>
        <v/>
      </c>
      <c r="EQ679" s="27" t="str">
        <f t="shared" si="1138"/>
        <v/>
      </c>
      <c r="ER679" s="24" t="str">
        <f t="shared" si="1139"/>
        <v/>
      </c>
      <c r="ES679" s="25" t="str">
        <f t="shared" si="1140"/>
        <v>0</v>
      </c>
      <c r="ET679" s="26" t="str">
        <f t="shared" si="1141"/>
        <v/>
      </c>
      <c r="EU679" s="26" t="str">
        <f t="shared" si="1142"/>
        <v/>
      </c>
      <c r="EV679" s="26" t="str">
        <f t="shared" si="1143"/>
        <v/>
      </c>
      <c r="EW679" s="27" t="str">
        <f t="shared" si="1144"/>
        <v/>
      </c>
      <c r="EX679" s="26" t="str">
        <f t="shared" si="1145"/>
        <v/>
      </c>
      <c r="EY679" s="26" t="str">
        <f t="shared" si="1146"/>
        <v/>
      </c>
      <c r="EZ679" s="26">
        <f t="shared" si="1147"/>
        <v>0</v>
      </c>
      <c r="FA679" s="43"/>
    </row>
    <row r="680" spans="1:157" ht="15.95" customHeight="1" x14ac:dyDescent="0.15">
      <c r="A680" s="21"/>
      <c r="B680" s="36" t="str">
        <f>IF(ＣＳＶ貼付用!G666="","",ＣＳＶ貼付用!G666)</f>
        <v/>
      </c>
      <c r="C680" s="36" t="str">
        <f>IF(ＣＳＶ貼付用!I666="","",ＣＳＶ貼付用!I666)</f>
        <v/>
      </c>
      <c r="D680" s="36" t="str">
        <f>IF(ＣＳＶ貼付用!J666="","",ＣＳＶ貼付用!J666)</f>
        <v/>
      </c>
      <c r="E680" s="36" t="str">
        <f>IF(ＣＳＶ貼付用!F666="","",ＣＳＶ貼付用!F666)</f>
        <v/>
      </c>
      <c r="F680" s="38" t="str">
        <f>IF(ＣＳＶ貼付用!T666="","",ＣＳＶ貼付用!T666)</f>
        <v/>
      </c>
      <c r="G680" s="38"/>
      <c r="H680" s="38" t="str">
        <f>IF(ＣＳＶ貼付用!GJ666="","",ＣＳＶ貼付用!GJ666)</f>
        <v/>
      </c>
      <c r="I680" s="38" t="str">
        <f>IF(ＣＳＶ貼付用!GL666="","",ＣＳＶ貼付用!GL666)</f>
        <v/>
      </c>
      <c r="J680" s="38" t="str">
        <f>IF(ＣＳＶ貼付用!GN666="","",ＣＳＶ貼付用!GN666)</f>
        <v/>
      </c>
      <c r="K680" s="38" t="str">
        <f>IF(ＣＳＶ貼付用!GP666="","",ＣＳＶ貼付用!GP666)</f>
        <v/>
      </c>
      <c r="L680" s="45" t="s">
        <v>30</v>
      </c>
      <c r="M680" s="55" t="str">
        <f>IF(ＣＳＶ貼付用!AT666="","",ＣＳＶ貼付用!AT666)</f>
        <v/>
      </c>
      <c r="N680" s="38" t="str">
        <f>IF(ＣＳＶ貼付用!AV666="","",ＣＳＶ貼付用!AV666)</f>
        <v/>
      </c>
      <c r="O680" s="38" t="str">
        <f>IF(ＣＳＶ貼付用!AX666="","",ＣＳＶ貼付用!AX666)</f>
        <v/>
      </c>
      <c r="P680" s="40" t="str">
        <f>IF(ＣＳＶ貼付用!FE666="","",ＣＳＶ貼付用!FE666)</f>
        <v/>
      </c>
      <c r="Q680" s="41" t="str">
        <f>IF(林齢計算用!A666="","",林齢計算用!A666)</f>
        <v/>
      </c>
      <c r="R680" s="41" t="str">
        <f t="shared" si="1057"/>
        <v/>
      </c>
      <c r="S680" s="56" t="str">
        <f>IF(ＣＳＶ貼付用!EG666="","",ＣＳＶ貼付用!EG666*10)</f>
        <v/>
      </c>
      <c r="T680" s="23" t="str">
        <f>IF(O680="スギ",INDEX(データ!$C$7:$E$26,MATCH(R680,データ!$B$7:$B$26),MATCH(P680,データ!$C$6:$E$6)),IF(O680="ヒノキ",INDEX(データ!$C$32:$E$51,MATCH(R680,データ!$B$32:$B$51),MATCH(P680,データ!$C$31:$E$31)),IF(O680="マツ",INDEX(データ!#REF!,MATCH(R680,データ!#REF!),MATCH(P680,データ!#REF!)),IF(O680="ザツ",INDEX(データ!#REF!,MATCH(R680,データ!#REF!),MATCH(P680,データ!#REF!)),""))))</f>
        <v/>
      </c>
      <c r="U680" s="22" t="str">
        <f t="shared" si="1148"/>
        <v/>
      </c>
      <c r="V680" s="21" t="str">
        <f t="shared" si="1152"/>
        <v/>
      </c>
      <c r="W680" s="21" t="str">
        <f t="shared" si="1149"/>
        <v/>
      </c>
      <c r="X680" s="23" t="str">
        <f>IF(O680="スギ",INDEX(データ!$H$7:$J$26,MATCH(R680,データ!$G$7:$G$26),MATCH(P680,データ!$H$6:$J$6)),IF(O680="ヒノキ",INDEX(データ!$H$32:$J$51,MATCH(R680,データ!$G$32:$G$51),MATCH(P680,データ!$H$31:$J$31)),IF(O680="マツ",INDEX(データ!#REF!,MATCH(R680,データ!#REF!),MATCH(P680,データ!#REF!)),IF(O680="ザツ",INDEX(データ!#REF!,MATCH(R680,データ!#REF!),MATCH(P680,データ!#REF!)),""))))</f>
        <v/>
      </c>
      <c r="Y680" s="22" t="str">
        <f t="shared" si="1150"/>
        <v/>
      </c>
      <c r="Z680" s="21" t="str">
        <f t="shared" si="1151"/>
        <v/>
      </c>
      <c r="AA680" s="27" t="str">
        <f t="shared" si="1058"/>
        <v/>
      </c>
      <c r="AB680" s="24" t="str">
        <f t="shared" si="1059"/>
        <v/>
      </c>
      <c r="AC680" s="25" t="str">
        <f t="shared" si="1060"/>
        <v>0</v>
      </c>
      <c r="AD680" s="26" t="str">
        <f t="shared" si="1061"/>
        <v/>
      </c>
      <c r="AE680" s="26" t="str">
        <f t="shared" si="1062"/>
        <v/>
      </c>
      <c r="AF680" s="26" t="str">
        <f t="shared" si="1063"/>
        <v/>
      </c>
      <c r="AG680" s="27" t="str">
        <f t="shared" si="1064"/>
        <v/>
      </c>
      <c r="AH680" s="26" t="str">
        <f t="shared" si="1065"/>
        <v/>
      </c>
      <c r="AI680" s="26" t="str">
        <f t="shared" si="1066"/>
        <v/>
      </c>
      <c r="AJ680" s="45" t="s">
        <v>30</v>
      </c>
      <c r="AK680" s="55" t="str">
        <f>IF(ＣＳＶ貼付用!BI666="","",ＣＳＶ貼付用!BI666)</f>
        <v/>
      </c>
      <c r="AL680" s="38" t="str">
        <f>IF(ＣＳＶ貼付用!BK666="","",ＣＳＶ貼付用!BK666)</f>
        <v/>
      </c>
      <c r="AM680" s="38" t="str">
        <f>IF(ＣＳＶ貼付用!BM666="","",ＣＳＶ貼付用!BM666)</f>
        <v/>
      </c>
      <c r="AN680" s="40" t="str">
        <f t="shared" si="1067"/>
        <v/>
      </c>
      <c r="AO680" s="41" t="str">
        <f>IF(林齢計算用!B666="","",林齢計算用!B666)</f>
        <v/>
      </c>
      <c r="AP680" s="41" t="str">
        <f t="shared" si="1068"/>
        <v/>
      </c>
      <c r="AQ680" s="41" t="str">
        <f t="shared" si="1069"/>
        <v/>
      </c>
      <c r="AR680" s="23" t="str">
        <f>IF(AM680="スギ",INDEX(データ!$C$7:$E$26,MATCH(AP680,データ!$B$7:$B$26),MATCH(AN680,データ!$C$6:$E$6)),IF(AM680="ヒノキ",INDEX(データ!$C$32:$E$51,MATCH(AP680,データ!$B$32:$B$51),MATCH(AN680,データ!$C$31:$E$31)),IF(AM680="マツ",INDEX(データ!#REF!,MATCH(AP680,データ!#REF!),MATCH(AN680,データ!#REF!)),IF(AM680="ザツ",INDEX(データ!#REF!,MATCH(AP680,データ!#REF!),MATCH(AN680,データ!#REF!)),""))))</f>
        <v/>
      </c>
      <c r="AS680" s="22" t="str">
        <f t="shared" si="1052"/>
        <v/>
      </c>
      <c r="AT680" s="21" t="str">
        <f t="shared" si="1070"/>
        <v/>
      </c>
      <c r="AU680" s="21" t="str">
        <f t="shared" si="1071"/>
        <v/>
      </c>
      <c r="AV680" s="24" t="str">
        <f>IF(AM680="スギ",INDEX(データ!$H$7:$J$26,MATCH(AP680,データ!$G$7:$G$26),MATCH(AN680,データ!$H$6:$J$6)),IF(AM680="ヒノキ",INDEX(データ!$H$32:$J$51,MATCH(AP680,データ!$G$32:$G$51),MATCH(AN680,データ!$H$31:$J$31)),IF(AM680="マツ",INDEX(データ!#REF!,MATCH(AP680,データ!#REF!),MATCH(AN680,データ!#REF!)),IF(AM680="ザツ",INDEX(データ!#REF!,MATCH(AP680,データ!#REF!),MATCH(AN680,データ!#REF!)),""))))</f>
        <v/>
      </c>
      <c r="AW680" s="22" t="str">
        <f t="shared" si="1072"/>
        <v/>
      </c>
      <c r="AX680" s="21" t="str">
        <f t="shared" si="1073"/>
        <v/>
      </c>
      <c r="AY680" s="27" t="str">
        <f t="shared" si="1074"/>
        <v/>
      </c>
      <c r="AZ680" s="24" t="str">
        <f t="shared" si="1075"/>
        <v/>
      </c>
      <c r="BA680" s="25" t="str">
        <f t="shared" si="1076"/>
        <v>0</v>
      </c>
      <c r="BB680" s="26" t="str">
        <f t="shared" si="1077"/>
        <v/>
      </c>
      <c r="BC680" s="26" t="str">
        <f t="shared" si="1078"/>
        <v/>
      </c>
      <c r="BD680" s="26" t="str">
        <f t="shared" si="1079"/>
        <v/>
      </c>
      <c r="BE680" s="27" t="str">
        <f t="shared" si="1080"/>
        <v/>
      </c>
      <c r="BF680" s="26" t="str">
        <f t="shared" si="1081"/>
        <v/>
      </c>
      <c r="BG680" s="26" t="str">
        <f t="shared" si="1082"/>
        <v/>
      </c>
      <c r="BH680" s="45" t="s">
        <v>30</v>
      </c>
      <c r="BI680" s="55" t="str">
        <f>IF(ＣＳＶ貼付用!BX666="","",ＣＳＶ貼付用!BX666)</f>
        <v/>
      </c>
      <c r="BJ680" s="38" t="str">
        <f>IF(ＣＳＶ貼付用!BZ666="","",ＣＳＶ貼付用!BZ666)</f>
        <v/>
      </c>
      <c r="BK680" s="38" t="str">
        <f>IF(ＣＳＶ貼付用!CB666="","",ＣＳＶ貼付用!CB666)</f>
        <v/>
      </c>
      <c r="BL680" s="40" t="str">
        <f t="shared" si="1083"/>
        <v/>
      </c>
      <c r="BM680" s="41" t="str">
        <f>IF(林齢計算用!C666="","",林齢計算用!C666)</f>
        <v/>
      </c>
      <c r="BN680" s="41" t="str">
        <f t="shared" si="1084"/>
        <v/>
      </c>
      <c r="BO680" s="41" t="str">
        <f t="shared" si="1085"/>
        <v/>
      </c>
      <c r="BP680" s="23" t="str">
        <f>IF(BK680="スギ",INDEX(データ!$C$7:$E$26,MATCH(BN680,データ!$B$7:$B$26),MATCH(BL680,データ!$C$6:$E$6)),IF(BK680="ヒノキ",INDEX(データ!$C$32:$E$51,MATCH(BN680,データ!$B$32:$B$51),MATCH(BL680,データ!$C$31:$E$31)),IF(BK680="マツ",INDEX(データ!#REF!,MATCH(BN680,データ!#REF!),MATCH(BL680,データ!#REF!)),IF(BK680="ザツ",INDEX(データ!#REF!,MATCH(BN680,データ!#REF!),MATCH(BL680,データ!#REF!)),""))))</f>
        <v/>
      </c>
      <c r="BQ680" s="22" t="str">
        <f t="shared" si="1053"/>
        <v/>
      </c>
      <c r="BR680" s="21" t="str">
        <f t="shared" si="1086"/>
        <v/>
      </c>
      <c r="BS680" s="21" t="str">
        <f t="shared" si="1087"/>
        <v/>
      </c>
      <c r="BT680" s="24" t="str">
        <f>IF(BK680="スギ",INDEX(データ!$H$7:$J$26,MATCH(BN680,データ!$G$7:$G$26),MATCH(BL680,データ!$H$6:$J$6)),IF(BK680="ヒノキ",INDEX(データ!$H$32:$J$51,MATCH(BN680,データ!$G$32:$G$51),MATCH(BL680,データ!$H$31:$J$31)),IF(BK680="マツ",INDEX(データ!#REF!,MATCH(BN680,データ!#REF!),MATCH(BL680,データ!#REF!)),IF(BK680="ザツ",INDEX(データ!#REF!,MATCH(BN680,データ!#REF!),MATCH(BL680,データ!#REF!)),""))))</f>
        <v/>
      </c>
      <c r="BU680" s="22" t="str">
        <f t="shared" si="1088"/>
        <v/>
      </c>
      <c r="BV680" s="21" t="str">
        <f t="shared" si="1089"/>
        <v/>
      </c>
      <c r="BW680" s="27" t="str">
        <f t="shared" si="1090"/>
        <v/>
      </c>
      <c r="BX680" s="24" t="str">
        <f t="shared" si="1091"/>
        <v/>
      </c>
      <c r="BY680" s="25" t="str">
        <f t="shared" si="1092"/>
        <v>0</v>
      </c>
      <c r="BZ680" s="26" t="str">
        <f t="shared" si="1093"/>
        <v/>
      </c>
      <c r="CA680" s="26" t="str">
        <f t="shared" si="1094"/>
        <v/>
      </c>
      <c r="CB680" s="26" t="str">
        <f t="shared" si="1095"/>
        <v/>
      </c>
      <c r="CC680" s="27" t="str">
        <f t="shared" si="1096"/>
        <v/>
      </c>
      <c r="CD680" s="26" t="str">
        <f t="shared" si="1097"/>
        <v/>
      </c>
      <c r="CE680" s="26" t="str">
        <f t="shared" si="1098"/>
        <v/>
      </c>
      <c r="CF680" s="45" t="s">
        <v>30</v>
      </c>
      <c r="CG680" s="55" t="str">
        <f>IF(ＣＳＶ貼付用!CM666="","",ＣＳＶ貼付用!CM666)</f>
        <v/>
      </c>
      <c r="CH680" s="38" t="str">
        <f>IF(ＣＳＶ貼付用!CO666="","",ＣＳＶ貼付用!CO666)</f>
        <v/>
      </c>
      <c r="CI680" s="38" t="str">
        <f>IF(ＣＳＶ貼付用!CQ666="","",ＣＳＶ貼付用!CQ666)</f>
        <v/>
      </c>
      <c r="CJ680" s="40" t="str">
        <f t="shared" si="1099"/>
        <v/>
      </c>
      <c r="CK680" s="41" t="str">
        <f>IF(林齢計算用!D666="","",林齢計算用!D666)</f>
        <v/>
      </c>
      <c r="CL680" s="41" t="str">
        <f t="shared" si="1100"/>
        <v/>
      </c>
      <c r="CM680" s="41" t="str">
        <f t="shared" si="1101"/>
        <v/>
      </c>
      <c r="CN680" s="23" t="str">
        <f>IF(CI680="スギ",INDEX(データ!$C$7:$E$26,MATCH(CL680,データ!$B$7:$B$26),MATCH(CJ680,データ!$C$6:$E$6)),IF(CI680="ヒノキ",INDEX(データ!$C$32:$E$51,MATCH(CL680,データ!$B$32:$B$51),MATCH(CJ680,データ!$C$31:$E$31)),IF(CI680="マツ",INDEX(データ!#REF!,MATCH(CL680,データ!#REF!),MATCH(CJ680,データ!#REF!)),IF(CI680="ザツ",INDEX(データ!#REF!,MATCH(CL680,データ!#REF!),MATCH(CJ680,データ!#REF!)),""))))</f>
        <v/>
      </c>
      <c r="CO680" s="22" t="str">
        <f t="shared" si="1054"/>
        <v/>
      </c>
      <c r="CP680" s="21" t="str">
        <f t="shared" si="1102"/>
        <v/>
      </c>
      <c r="CQ680" s="21" t="str">
        <f t="shared" si="1103"/>
        <v/>
      </c>
      <c r="CR680" s="24" t="str">
        <f>IF(CI680="スギ",INDEX(データ!$H$7:$J$26,MATCH(CL680,データ!$G$7:$G$26),MATCH(CJ680,データ!$H$6:$J$6)),IF(CI680="ヒノキ",INDEX(データ!$H$32:$J$51,MATCH(CL680,データ!$G$32:$G$51),MATCH(CJ680,データ!$H$31:$J$31)),IF(CI680="マツ",INDEX(データ!#REF!,MATCH(CL680,データ!#REF!),MATCH(CJ680,データ!#REF!)),IF(CI680="ザツ",INDEX(データ!#REF!,MATCH(CL680,データ!#REF!),MATCH(CJ680,データ!#REF!)),""))))</f>
        <v/>
      </c>
      <c r="CS680" s="22" t="str">
        <f t="shared" si="1104"/>
        <v/>
      </c>
      <c r="CT680" s="21" t="str">
        <f t="shared" si="1105"/>
        <v/>
      </c>
      <c r="CU680" s="27" t="str">
        <f t="shared" si="1106"/>
        <v/>
      </c>
      <c r="CV680" s="24" t="str">
        <f t="shared" si="1107"/>
        <v/>
      </c>
      <c r="CW680" s="25" t="str">
        <f t="shared" si="1108"/>
        <v>0</v>
      </c>
      <c r="CX680" s="26" t="str">
        <f t="shared" si="1109"/>
        <v/>
      </c>
      <c r="CY680" s="26" t="str">
        <f t="shared" si="1110"/>
        <v/>
      </c>
      <c r="CZ680" s="26" t="str">
        <f t="shared" si="1111"/>
        <v/>
      </c>
      <c r="DA680" s="27" t="str">
        <f t="shared" si="1112"/>
        <v/>
      </c>
      <c r="DB680" s="26" t="str">
        <f t="shared" si="1113"/>
        <v/>
      </c>
      <c r="DC680" s="26" t="str">
        <f t="shared" si="1114"/>
        <v/>
      </c>
      <c r="DD680" s="45" t="s">
        <v>30</v>
      </c>
      <c r="DE680" s="55" t="str">
        <f>IF(ＣＳＶ貼付用!DB666="","",ＣＳＶ貼付用!DB666)</f>
        <v/>
      </c>
      <c r="DF680" s="38" t="str">
        <f>IF(ＣＳＶ貼付用!DD666="","",ＣＳＶ貼付用!DD666)</f>
        <v/>
      </c>
      <c r="DG680" s="38" t="str">
        <f>IF(ＣＳＶ貼付用!DF666="","",ＣＳＶ貼付用!DF666)</f>
        <v/>
      </c>
      <c r="DH680" s="40" t="str">
        <f t="shared" si="1115"/>
        <v/>
      </c>
      <c r="DI680" s="41" t="str">
        <f>IF(林齢計算用!E666="","",林齢計算用!E666)</f>
        <v/>
      </c>
      <c r="DJ680" s="41" t="str">
        <f t="shared" si="1116"/>
        <v/>
      </c>
      <c r="DK680" s="41" t="str">
        <f t="shared" si="1117"/>
        <v/>
      </c>
      <c r="DL680" s="23" t="str">
        <f>IF(DG680="スギ",INDEX(データ!$C$7:$E$26,MATCH(DJ680,データ!$B$7:$B$26),MATCH(DH680,データ!$C$6:$E$6)),IF(DG680="ヒノキ",INDEX(データ!$C$32:$E$51,MATCH(DJ680,データ!$B$32:$B$51),MATCH(DH680,データ!$C$31:$E$31)),IF(DG680="マツ",INDEX(データ!#REF!,MATCH(DJ680,データ!#REF!),MATCH(DH680,データ!#REF!)),IF(DG680="ザツ",INDEX(データ!#REF!,MATCH(DJ680,データ!#REF!),MATCH(DH680,データ!#REF!)),""))))</f>
        <v/>
      </c>
      <c r="DM680" s="22" t="str">
        <f t="shared" si="1055"/>
        <v/>
      </c>
      <c r="DN680" s="21" t="str">
        <f t="shared" si="1118"/>
        <v/>
      </c>
      <c r="DO680" s="21" t="str">
        <f t="shared" si="1119"/>
        <v/>
      </c>
      <c r="DP680" s="24" t="str">
        <f>IF(DG680="スギ",INDEX(データ!$H$7:$J$26,MATCH(DJ680,データ!$G$7:$G$26),MATCH(DH680,データ!$H$6:$J$6)),IF(DG680="ヒノキ",INDEX(データ!$H$32:$J$51,MATCH(DJ680,データ!$G$32:$G$51),MATCH(DH680,データ!$H$31:$J$31)),IF(DG680="マツ",INDEX(データ!#REF!,MATCH(DJ680,データ!#REF!),MATCH(DH680,データ!#REF!)),IF(DG680="ザツ",INDEX(データ!#REF!,MATCH(DJ680,データ!#REF!),MATCH(DH680,データ!#REF!)),""))))</f>
        <v/>
      </c>
      <c r="DQ680" s="22" t="str">
        <f t="shared" si="1120"/>
        <v/>
      </c>
      <c r="DR680" s="21" t="str">
        <f t="shared" si="1121"/>
        <v/>
      </c>
      <c r="DS680" s="27" t="str">
        <f t="shared" si="1122"/>
        <v/>
      </c>
      <c r="DT680" s="24" t="str">
        <f t="shared" si="1123"/>
        <v/>
      </c>
      <c r="DU680" s="25" t="str">
        <f t="shared" si="1124"/>
        <v>0</v>
      </c>
      <c r="DV680" s="26" t="str">
        <f t="shared" si="1125"/>
        <v/>
      </c>
      <c r="DW680" s="26" t="str">
        <f t="shared" si="1126"/>
        <v/>
      </c>
      <c r="DX680" s="26" t="str">
        <f t="shared" si="1127"/>
        <v/>
      </c>
      <c r="DY680" s="27" t="str">
        <f t="shared" si="1128"/>
        <v/>
      </c>
      <c r="DZ680" s="26" t="str">
        <f t="shared" si="1129"/>
        <v/>
      </c>
      <c r="EA680" s="26" t="str">
        <f t="shared" si="1130"/>
        <v/>
      </c>
      <c r="EB680" s="45" t="s">
        <v>30</v>
      </c>
      <c r="EC680" s="55" t="str">
        <f>IF(ＣＳＶ貼付用!DQ666="","",ＣＳＶ貼付用!DQ666)</f>
        <v/>
      </c>
      <c r="ED680" s="38" t="str">
        <f>IF(ＣＳＶ貼付用!DS666="","",ＣＳＶ貼付用!DS666)</f>
        <v/>
      </c>
      <c r="EE680" s="38" t="str">
        <f>IF(ＣＳＶ貼付用!DU666="","",ＣＳＶ貼付用!DU666)</f>
        <v/>
      </c>
      <c r="EF680" s="40" t="str">
        <f t="shared" si="1131"/>
        <v/>
      </c>
      <c r="EG680" s="41" t="str">
        <f>IF(林齢計算用!F666="","",林齢計算用!F666)</f>
        <v/>
      </c>
      <c r="EH680" s="41" t="str">
        <f t="shared" si="1132"/>
        <v/>
      </c>
      <c r="EI680" s="41" t="str">
        <f t="shared" si="1133"/>
        <v/>
      </c>
      <c r="EJ680" s="23" t="str">
        <f>IF(EE680="スギ",INDEX(データ!$C$7:$E$26,MATCH(EH680,データ!$B$7:$B$26),MATCH(EF680,データ!$C$6:$E$6)),IF(EE680="ヒノキ",INDEX(データ!$C$32:$E$51,MATCH(EH680,データ!$B$32:$B$51),MATCH(EF680,データ!$C$31:$E$31)),IF(EE680="マツ",INDEX(データ!#REF!,MATCH(EH680,データ!#REF!),MATCH(EF680,データ!#REF!)),IF(EE680="ザツ",INDEX(データ!#REF!,MATCH(EH680,データ!#REF!),MATCH(EF680,データ!#REF!)),""))))</f>
        <v/>
      </c>
      <c r="EK680" s="22" t="str">
        <f t="shared" si="1056"/>
        <v/>
      </c>
      <c r="EL680" s="21" t="str">
        <f t="shared" si="1134"/>
        <v/>
      </c>
      <c r="EM680" s="21" t="str">
        <f t="shared" si="1135"/>
        <v/>
      </c>
      <c r="EN680" s="24" t="str">
        <f>IF(EE680="スギ",INDEX(データ!$H$7:$J$26,MATCH(EH680,データ!$G$7:$G$26),MATCH(EF680,データ!$H$6:$J$6)),IF(EE680="ヒノキ",INDEX(データ!$H$32:$J$51,MATCH(EH680,データ!$G$32:$G$51),MATCH(EF680,データ!$H$31:$J$31)),IF(EE680="マツ",INDEX(データ!#REF!,MATCH(EH680,データ!#REF!),MATCH(EF680,データ!#REF!)),IF(EE680="ザツ",INDEX(データ!#REF!,MATCH(EH680,データ!#REF!),MATCH(EF680,データ!#REF!)),""))))</f>
        <v/>
      </c>
      <c r="EO680" s="22" t="str">
        <f t="shared" si="1136"/>
        <v/>
      </c>
      <c r="EP680" s="21" t="str">
        <f t="shared" si="1137"/>
        <v/>
      </c>
      <c r="EQ680" s="27" t="str">
        <f t="shared" si="1138"/>
        <v/>
      </c>
      <c r="ER680" s="24" t="str">
        <f t="shared" si="1139"/>
        <v/>
      </c>
      <c r="ES680" s="25" t="str">
        <f t="shared" si="1140"/>
        <v>0</v>
      </c>
      <c r="ET680" s="26" t="str">
        <f t="shared" si="1141"/>
        <v/>
      </c>
      <c r="EU680" s="26" t="str">
        <f t="shared" si="1142"/>
        <v/>
      </c>
      <c r="EV680" s="26" t="str">
        <f t="shared" si="1143"/>
        <v/>
      </c>
      <c r="EW680" s="27" t="str">
        <f t="shared" si="1144"/>
        <v/>
      </c>
      <c r="EX680" s="26" t="str">
        <f t="shared" si="1145"/>
        <v/>
      </c>
      <c r="EY680" s="26" t="str">
        <f t="shared" si="1146"/>
        <v/>
      </c>
      <c r="EZ680" s="26">
        <f t="shared" si="1147"/>
        <v>0</v>
      </c>
      <c r="FA680" s="43"/>
    </row>
    <row r="681" spans="1:157" ht="15.95" customHeight="1" x14ac:dyDescent="0.15">
      <c r="A681" s="21"/>
      <c r="B681" s="36" t="str">
        <f>IF(ＣＳＶ貼付用!G667="","",ＣＳＶ貼付用!G667)</f>
        <v/>
      </c>
      <c r="C681" s="36" t="str">
        <f>IF(ＣＳＶ貼付用!I667="","",ＣＳＶ貼付用!I667)</f>
        <v/>
      </c>
      <c r="D681" s="36" t="str">
        <f>IF(ＣＳＶ貼付用!J667="","",ＣＳＶ貼付用!J667)</f>
        <v/>
      </c>
      <c r="E681" s="36" t="str">
        <f>IF(ＣＳＶ貼付用!F667="","",ＣＳＶ貼付用!F667)</f>
        <v/>
      </c>
      <c r="F681" s="38" t="str">
        <f>IF(ＣＳＶ貼付用!T667="","",ＣＳＶ貼付用!T667)</f>
        <v/>
      </c>
      <c r="G681" s="38"/>
      <c r="H681" s="38" t="str">
        <f>IF(ＣＳＶ貼付用!GJ667="","",ＣＳＶ貼付用!GJ667)</f>
        <v/>
      </c>
      <c r="I681" s="38" t="str">
        <f>IF(ＣＳＶ貼付用!GL667="","",ＣＳＶ貼付用!GL667)</f>
        <v/>
      </c>
      <c r="J681" s="38" t="str">
        <f>IF(ＣＳＶ貼付用!GN667="","",ＣＳＶ貼付用!GN667)</f>
        <v/>
      </c>
      <c r="K681" s="38" t="str">
        <f>IF(ＣＳＶ貼付用!GP667="","",ＣＳＶ貼付用!GP667)</f>
        <v/>
      </c>
      <c r="L681" s="45" t="s">
        <v>30</v>
      </c>
      <c r="M681" s="55" t="str">
        <f>IF(ＣＳＶ貼付用!AT667="","",ＣＳＶ貼付用!AT667)</f>
        <v/>
      </c>
      <c r="N681" s="38" t="str">
        <f>IF(ＣＳＶ貼付用!AV667="","",ＣＳＶ貼付用!AV667)</f>
        <v/>
      </c>
      <c r="O681" s="38" t="str">
        <f>IF(ＣＳＶ貼付用!AX667="","",ＣＳＶ貼付用!AX667)</f>
        <v/>
      </c>
      <c r="P681" s="40" t="str">
        <f>IF(ＣＳＶ貼付用!FE667="","",ＣＳＶ貼付用!FE667)</f>
        <v/>
      </c>
      <c r="Q681" s="41" t="str">
        <f>IF(林齢計算用!A667="","",林齢計算用!A667)</f>
        <v/>
      </c>
      <c r="R681" s="41" t="str">
        <f t="shared" si="1057"/>
        <v/>
      </c>
      <c r="S681" s="56" t="str">
        <f>IF(ＣＳＶ貼付用!EG667="","",ＣＳＶ貼付用!EG667*10)</f>
        <v/>
      </c>
      <c r="T681" s="23" t="str">
        <f>IF(O681="スギ",INDEX(データ!$C$7:$E$26,MATCH(R681,データ!$B$7:$B$26),MATCH(P681,データ!$C$6:$E$6)),IF(O681="ヒノキ",INDEX(データ!$C$32:$E$51,MATCH(R681,データ!$B$32:$B$51),MATCH(P681,データ!$C$31:$E$31)),IF(O681="マツ",INDEX(データ!#REF!,MATCH(R681,データ!#REF!),MATCH(P681,データ!#REF!)),IF(O681="ザツ",INDEX(データ!#REF!,MATCH(R681,データ!#REF!),MATCH(P681,データ!#REF!)),""))))</f>
        <v/>
      </c>
      <c r="U681" s="22" t="str">
        <f t="shared" si="1148"/>
        <v/>
      </c>
      <c r="V681" s="21" t="str">
        <f t="shared" si="1152"/>
        <v/>
      </c>
      <c r="W681" s="21" t="str">
        <f t="shared" si="1149"/>
        <v/>
      </c>
      <c r="X681" s="23" t="str">
        <f>IF(O681="スギ",INDEX(データ!$H$7:$J$26,MATCH(R681,データ!$G$7:$G$26),MATCH(P681,データ!$H$6:$J$6)),IF(O681="ヒノキ",INDEX(データ!$H$32:$J$51,MATCH(R681,データ!$G$32:$G$51),MATCH(P681,データ!$H$31:$J$31)),IF(O681="マツ",INDEX(データ!#REF!,MATCH(R681,データ!#REF!),MATCH(P681,データ!#REF!)),IF(O681="ザツ",INDEX(データ!#REF!,MATCH(R681,データ!#REF!),MATCH(P681,データ!#REF!)),""))))</f>
        <v/>
      </c>
      <c r="Y681" s="22" t="str">
        <f t="shared" si="1150"/>
        <v/>
      </c>
      <c r="Z681" s="21" t="str">
        <f t="shared" si="1151"/>
        <v/>
      </c>
      <c r="AA681" s="27" t="str">
        <f t="shared" si="1058"/>
        <v/>
      </c>
      <c r="AB681" s="24" t="str">
        <f t="shared" si="1059"/>
        <v/>
      </c>
      <c r="AC681" s="25" t="str">
        <f t="shared" si="1060"/>
        <v>0</v>
      </c>
      <c r="AD681" s="26" t="str">
        <f t="shared" si="1061"/>
        <v/>
      </c>
      <c r="AE681" s="26" t="str">
        <f t="shared" si="1062"/>
        <v/>
      </c>
      <c r="AF681" s="26" t="str">
        <f t="shared" si="1063"/>
        <v/>
      </c>
      <c r="AG681" s="27" t="str">
        <f t="shared" si="1064"/>
        <v/>
      </c>
      <c r="AH681" s="26" t="str">
        <f t="shared" si="1065"/>
        <v/>
      </c>
      <c r="AI681" s="26" t="str">
        <f t="shared" si="1066"/>
        <v/>
      </c>
      <c r="AJ681" s="45" t="s">
        <v>30</v>
      </c>
      <c r="AK681" s="55" t="str">
        <f>IF(ＣＳＶ貼付用!BI667="","",ＣＳＶ貼付用!BI667)</f>
        <v/>
      </c>
      <c r="AL681" s="38" t="str">
        <f>IF(ＣＳＶ貼付用!BK667="","",ＣＳＶ貼付用!BK667)</f>
        <v/>
      </c>
      <c r="AM681" s="38" t="str">
        <f>IF(ＣＳＶ貼付用!BM667="","",ＣＳＶ貼付用!BM667)</f>
        <v/>
      </c>
      <c r="AN681" s="40" t="str">
        <f t="shared" si="1067"/>
        <v/>
      </c>
      <c r="AO681" s="41" t="str">
        <f>IF(林齢計算用!B667="","",林齢計算用!B667)</f>
        <v/>
      </c>
      <c r="AP681" s="41" t="str">
        <f t="shared" si="1068"/>
        <v/>
      </c>
      <c r="AQ681" s="41" t="str">
        <f t="shared" si="1069"/>
        <v/>
      </c>
      <c r="AR681" s="23" t="str">
        <f>IF(AM681="スギ",INDEX(データ!$C$7:$E$26,MATCH(AP681,データ!$B$7:$B$26),MATCH(AN681,データ!$C$6:$E$6)),IF(AM681="ヒノキ",INDEX(データ!$C$32:$E$51,MATCH(AP681,データ!$B$32:$B$51),MATCH(AN681,データ!$C$31:$E$31)),IF(AM681="マツ",INDEX(データ!#REF!,MATCH(AP681,データ!#REF!),MATCH(AN681,データ!#REF!)),IF(AM681="ザツ",INDEX(データ!#REF!,MATCH(AP681,データ!#REF!),MATCH(AN681,データ!#REF!)),""))))</f>
        <v/>
      </c>
      <c r="AS681" s="22" t="str">
        <f t="shared" si="1052"/>
        <v/>
      </c>
      <c r="AT681" s="21" t="str">
        <f t="shared" si="1070"/>
        <v/>
      </c>
      <c r="AU681" s="21" t="str">
        <f t="shared" si="1071"/>
        <v/>
      </c>
      <c r="AV681" s="24" t="str">
        <f>IF(AM681="スギ",INDEX(データ!$H$7:$J$26,MATCH(AP681,データ!$G$7:$G$26),MATCH(AN681,データ!$H$6:$J$6)),IF(AM681="ヒノキ",INDEX(データ!$H$32:$J$51,MATCH(AP681,データ!$G$32:$G$51),MATCH(AN681,データ!$H$31:$J$31)),IF(AM681="マツ",INDEX(データ!#REF!,MATCH(AP681,データ!#REF!),MATCH(AN681,データ!#REF!)),IF(AM681="ザツ",INDEX(データ!#REF!,MATCH(AP681,データ!#REF!),MATCH(AN681,データ!#REF!)),""))))</f>
        <v/>
      </c>
      <c r="AW681" s="22" t="str">
        <f t="shared" si="1072"/>
        <v/>
      </c>
      <c r="AX681" s="21" t="str">
        <f t="shared" si="1073"/>
        <v/>
      </c>
      <c r="AY681" s="27" t="str">
        <f t="shared" si="1074"/>
        <v/>
      </c>
      <c r="AZ681" s="24" t="str">
        <f t="shared" si="1075"/>
        <v/>
      </c>
      <c r="BA681" s="25" t="str">
        <f t="shared" si="1076"/>
        <v>0</v>
      </c>
      <c r="BB681" s="26" t="str">
        <f t="shared" si="1077"/>
        <v/>
      </c>
      <c r="BC681" s="26" t="str">
        <f t="shared" si="1078"/>
        <v/>
      </c>
      <c r="BD681" s="26" t="str">
        <f t="shared" si="1079"/>
        <v/>
      </c>
      <c r="BE681" s="27" t="str">
        <f t="shared" si="1080"/>
        <v/>
      </c>
      <c r="BF681" s="26" t="str">
        <f t="shared" si="1081"/>
        <v/>
      </c>
      <c r="BG681" s="26" t="str">
        <f t="shared" si="1082"/>
        <v/>
      </c>
      <c r="BH681" s="45" t="s">
        <v>30</v>
      </c>
      <c r="BI681" s="55" t="str">
        <f>IF(ＣＳＶ貼付用!BX667="","",ＣＳＶ貼付用!BX667)</f>
        <v/>
      </c>
      <c r="BJ681" s="38" t="str">
        <f>IF(ＣＳＶ貼付用!BZ667="","",ＣＳＶ貼付用!BZ667)</f>
        <v/>
      </c>
      <c r="BK681" s="38" t="str">
        <f>IF(ＣＳＶ貼付用!CB667="","",ＣＳＶ貼付用!CB667)</f>
        <v/>
      </c>
      <c r="BL681" s="40" t="str">
        <f t="shared" si="1083"/>
        <v/>
      </c>
      <c r="BM681" s="41" t="str">
        <f>IF(林齢計算用!C667="","",林齢計算用!C667)</f>
        <v/>
      </c>
      <c r="BN681" s="41" t="str">
        <f t="shared" si="1084"/>
        <v/>
      </c>
      <c r="BO681" s="41" t="str">
        <f t="shared" si="1085"/>
        <v/>
      </c>
      <c r="BP681" s="23" t="str">
        <f>IF(BK681="スギ",INDEX(データ!$C$7:$E$26,MATCH(BN681,データ!$B$7:$B$26),MATCH(BL681,データ!$C$6:$E$6)),IF(BK681="ヒノキ",INDEX(データ!$C$32:$E$51,MATCH(BN681,データ!$B$32:$B$51),MATCH(BL681,データ!$C$31:$E$31)),IF(BK681="マツ",INDEX(データ!#REF!,MATCH(BN681,データ!#REF!),MATCH(BL681,データ!#REF!)),IF(BK681="ザツ",INDEX(データ!#REF!,MATCH(BN681,データ!#REF!),MATCH(BL681,データ!#REF!)),""))))</f>
        <v/>
      </c>
      <c r="BQ681" s="22" t="str">
        <f t="shared" si="1053"/>
        <v/>
      </c>
      <c r="BR681" s="21" t="str">
        <f t="shared" si="1086"/>
        <v/>
      </c>
      <c r="BS681" s="21" t="str">
        <f t="shared" si="1087"/>
        <v/>
      </c>
      <c r="BT681" s="24" t="str">
        <f>IF(BK681="スギ",INDEX(データ!$H$7:$J$26,MATCH(BN681,データ!$G$7:$G$26),MATCH(BL681,データ!$H$6:$J$6)),IF(BK681="ヒノキ",INDEX(データ!$H$32:$J$51,MATCH(BN681,データ!$G$32:$G$51),MATCH(BL681,データ!$H$31:$J$31)),IF(BK681="マツ",INDEX(データ!#REF!,MATCH(BN681,データ!#REF!),MATCH(BL681,データ!#REF!)),IF(BK681="ザツ",INDEX(データ!#REF!,MATCH(BN681,データ!#REF!),MATCH(BL681,データ!#REF!)),""))))</f>
        <v/>
      </c>
      <c r="BU681" s="22" t="str">
        <f t="shared" si="1088"/>
        <v/>
      </c>
      <c r="BV681" s="21" t="str">
        <f t="shared" si="1089"/>
        <v/>
      </c>
      <c r="BW681" s="27" t="str">
        <f t="shared" si="1090"/>
        <v/>
      </c>
      <c r="BX681" s="24" t="str">
        <f t="shared" si="1091"/>
        <v/>
      </c>
      <c r="BY681" s="25" t="str">
        <f t="shared" si="1092"/>
        <v>0</v>
      </c>
      <c r="BZ681" s="26" t="str">
        <f t="shared" si="1093"/>
        <v/>
      </c>
      <c r="CA681" s="26" t="str">
        <f t="shared" si="1094"/>
        <v/>
      </c>
      <c r="CB681" s="26" t="str">
        <f t="shared" si="1095"/>
        <v/>
      </c>
      <c r="CC681" s="27" t="str">
        <f t="shared" si="1096"/>
        <v/>
      </c>
      <c r="CD681" s="26" t="str">
        <f t="shared" si="1097"/>
        <v/>
      </c>
      <c r="CE681" s="26" t="str">
        <f t="shared" si="1098"/>
        <v/>
      </c>
      <c r="CF681" s="45" t="s">
        <v>30</v>
      </c>
      <c r="CG681" s="55" t="str">
        <f>IF(ＣＳＶ貼付用!CM667="","",ＣＳＶ貼付用!CM667)</f>
        <v/>
      </c>
      <c r="CH681" s="38" t="str">
        <f>IF(ＣＳＶ貼付用!CO667="","",ＣＳＶ貼付用!CO667)</f>
        <v/>
      </c>
      <c r="CI681" s="38" t="str">
        <f>IF(ＣＳＶ貼付用!CQ667="","",ＣＳＶ貼付用!CQ667)</f>
        <v/>
      </c>
      <c r="CJ681" s="40" t="str">
        <f t="shared" si="1099"/>
        <v/>
      </c>
      <c r="CK681" s="41" t="str">
        <f>IF(林齢計算用!D667="","",林齢計算用!D667)</f>
        <v/>
      </c>
      <c r="CL681" s="41" t="str">
        <f t="shared" si="1100"/>
        <v/>
      </c>
      <c r="CM681" s="41" t="str">
        <f t="shared" si="1101"/>
        <v/>
      </c>
      <c r="CN681" s="23" t="str">
        <f>IF(CI681="スギ",INDEX(データ!$C$7:$E$26,MATCH(CL681,データ!$B$7:$B$26),MATCH(CJ681,データ!$C$6:$E$6)),IF(CI681="ヒノキ",INDEX(データ!$C$32:$E$51,MATCH(CL681,データ!$B$32:$B$51),MATCH(CJ681,データ!$C$31:$E$31)),IF(CI681="マツ",INDEX(データ!#REF!,MATCH(CL681,データ!#REF!),MATCH(CJ681,データ!#REF!)),IF(CI681="ザツ",INDEX(データ!#REF!,MATCH(CL681,データ!#REF!),MATCH(CJ681,データ!#REF!)),""))))</f>
        <v/>
      </c>
      <c r="CO681" s="22" t="str">
        <f t="shared" si="1054"/>
        <v/>
      </c>
      <c r="CP681" s="21" t="str">
        <f t="shared" si="1102"/>
        <v/>
      </c>
      <c r="CQ681" s="21" t="str">
        <f t="shared" si="1103"/>
        <v/>
      </c>
      <c r="CR681" s="24" t="str">
        <f>IF(CI681="スギ",INDEX(データ!$H$7:$J$26,MATCH(CL681,データ!$G$7:$G$26),MATCH(CJ681,データ!$H$6:$J$6)),IF(CI681="ヒノキ",INDEX(データ!$H$32:$J$51,MATCH(CL681,データ!$G$32:$G$51),MATCH(CJ681,データ!$H$31:$J$31)),IF(CI681="マツ",INDEX(データ!#REF!,MATCH(CL681,データ!#REF!),MATCH(CJ681,データ!#REF!)),IF(CI681="ザツ",INDEX(データ!#REF!,MATCH(CL681,データ!#REF!),MATCH(CJ681,データ!#REF!)),""))))</f>
        <v/>
      </c>
      <c r="CS681" s="22" t="str">
        <f t="shared" si="1104"/>
        <v/>
      </c>
      <c r="CT681" s="21" t="str">
        <f t="shared" si="1105"/>
        <v/>
      </c>
      <c r="CU681" s="27" t="str">
        <f t="shared" si="1106"/>
        <v/>
      </c>
      <c r="CV681" s="24" t="str">
        <f t="shared" si="1107"/>
        <v/>
      </c>
      <c r="CW681" s="25" t="str">
        <f t="shared" si="1108"/>
        <v>0</v>
      </c>
      <c r="CX681" s="26" t="str">
        <f t="shared" si="1109"/>
        <v/>
      </c>
      <c r="CY681" s="26" t="str">
        <f t="shared" si="1110"/>
        <v/>
      </c>
      <c r="CZ681" s="26" t="str">
        <f t="shared" si="1111"/>
        <v/>
      </c>
      <c r="DA681" s="27" t="str">
        <f t="shared" si="1112"/>
        <v/>
      </c>
      <c r="DB681" s="26" t="str">
        <f t="shared" si="1113"/>
        <v/>
      </c>
      <c r="DC681" s="26" t="str">
        <f t="shared" si="1114"/>
        <v/>
      </c>
      <c r="DD681" s="45" t="s">
        <v>30</v>
      </c>
      <c r="DE681" s="55" t="str">
        <f>IF(ＣＳＶ貼付用!DB667="","",ＣＳＶ貼付用!DB667)</f>
        <v/>
      </c>
      <c r="DF681" s="38" t="str">
        <f>IF(ＣＳＶ貼付用!DD667="","",ＣＳＶ貼付用!DD667)</f>
        <v/>
      </c>
      <c r="DG681" s="38" t="str">
        <f>IF(ＣＳＶ貼付用!DF667="","",ＣＳＶ貼付用!DF667)</f>
        <v/>
      </c>
      <c r="DH681" s="40" t="str">
        <f t="shared" si="1115"/>
        <v/>
      </c>
      <c r="DI681" s="41" t="str">
        <f>IF(林齢計算用!E667="","",林齢計算用!E667)</f>
        <v/>
      </c>
      <c r="DJ681" s="41" t="str">
        <f t="shared" si="1116"/>
        <v/>
      </c>
      <c r="DK681" s="41" t="str">
        <f t="shared" si="1117"/>
        <v/>
      </c>
      <c r="DL681" s="23" t="str">
        <f>IF(DG681="スギ",INDEX(データ!$C$7:$E$26,MATCH(DJ681,データ!$B$7:$B$26),MATCH(DH681,データ!$C$6:$E$6)),IF(DG681="ヒノキ",INDEX(データ!$C$32:$E$51,MATCH(DJ681,データ!$B$32:$B$51),MATCH(DH681,データ!$C$31:$E$31)),IF(DG681="マツ",INDEX(データ!#REF!,MATCH(DJ681,データ!#REF!),MATCH(DH681,データ!#REF!)),IF(DG681="ザツ",INDEX(データ!#REF!,MATCH(DJ681,データ!#REF!),MATCH(DH681,データ!#REF!)),""))))</f>
        <v/>
      </c>
      <c r="DM681" s="22" t="str">
        <f t="shared" si="1055"/>
        <v/>
      </c>
      <c r="DN681" s="21" t="str">
        <f t="shared" si="1118"/>
        <v/>
      </c>
      <c r="DO681" s="21" t="str">
        <f t="shared" si="1119"/>
        <v/>
      </c>
      <c r="DP681" s="24" t="str">
        <f>IF(DG681="スギ",INDEX(データ!$H$7:$J$26,MATCH(DJ681,データ!$G$7:$G$26),MATCH(DH681,データ!$H$6:$J$6)),IF(DG681="ヒノキ",INDEX(データ!$H$32:$J$51,MATCH(DJ681,データ!$G$32:$G$51),MATCH(DH681,データ!$H$31:$J$31)),IF(DG681="マツ",INDEX(データ!#REF!,MATCH(DJ681,データ!#REF!),MATCH(DH681,データ!#REF!)),IF(DG681="ザツ",INDEX(データ!#REF!,MATCH(DJ681,データ!#REF!),MATCH(DH681,データ!#REF!)),""))))</f>
        <v/>
      </c>
      <c r="DQ681" s="22" t="str">
        <f t="shared" si="1120"/>
        <v/>
      </c>
      <c r="DR681" s="21" t="str">
        <f t="shared" si="1121"/>
        <v/>
      </c>
      <c r="DS681" s="27" t="str">
        <f t="shared" si="1122"/>
        <v/>
      </c>
      <c r="DT681" s="24" t="str">
        <f t="shared" si="1123"/>
        <v/>
      </c>
      <c r="DU681" s="25" t="str">
        <f t="shared" si="1124"/>
        <v>0</v>
      </c>
      <c r="DV681" s="26" t="str">
        <f t="shared" si="1125"/>
        <v/>
      </c>
      <c r="DW681" s="26" t="str">
        <f t="shared" si="1126"/>
        <v/>
      </c>
      <c r="DX681" s="26" t="str">
        <f t="shared" si="1127"/>
        <v/>
      </c>
      <c r="DY681" s="27" t="str">
        <f t="shared" si="1128"/>
        <v/>
      </c>
      <c r="DZ681" s="26" t="str">
        <f t="shared" si="1129"/>
        <v/>
      </c>
      <c r="EA681" s="26" t="str">
        <f t="shared" si="1130"/>
        <v/>
      </c>
      <c r="EB681" s="45" t="s">
        <v>30</v>
      </c>
      <c r="EC681" s="55" t="str">
        <f>IF(ＣＳＶ貼付用!DQ667="","",ＣＳＶ貼付用!DQ667)</f>
        <v/>
      </c>
      <c r="ED681" s="38" t="str">
        <f>IF(ＣＳＶ貼付用!DS667="","",ＣＳＶ貼付用!DS667)</f>
        <v/>
      </c>
      <c r="EE681" s="38" t="str">
        <f>IF(ＣＳＶ貼付用!DU667="","",ＣＳＶ貼付用!DU667)</f>
        <v/>
      </c>
      <c r="EF681" s="40" t="str">
        <f t="shared" si="1131"/>
        <v/>
      </c>
      <c r="EG681" s="41" t="str">
        <f>IF(林齢計算用!F667="","",林齢計算用!F667)</f>
        <v/>
      </c>
      <c r="EH681" s="41" t="str">
        <f t="shared" si="1132"/>
        <v/>
      </c>
      <c r="EI681" s="41" t="str">
        <f t="shared" si="1133"/>
        <v/>
      </c>
      <c r="EJ681" s="23" t="str">
        <f>IF(EE681="スギ",INDEX(データ!$C$7:$E$26,MATCH(EH681,データ!$B$7:$B$26),MATCH(EF681,データ!$C$6:$E$6)),IF(EE681="ヒノキ",INDEX(データ!$C$32:$E$51,MATCH(EH681,データ!$B$32:$B$51),MATCH(EF681,データ!$C$31:$E$31)),IF(EE681="マツ",INDEX(データ!#REF!,MATCH(EH681,データ!#REF!),MATCH(EF681,データ!#REF!)),IF(EE681="ザツ",INDEX(データ!#REF!,MATCH(EH681,データ!#REF!),MATCH(EF681,データ!#REF!)),""))))</f>
        <v/>
      </c>
      <c r="EK681" s="22" t="str">
        <f t="shared" si="1056"/>
        <v/>
      </c>
      <c r="EL681" s="21" t="str">
        <f t="shared" si="1134"/>
        <v/>
      </c>
      <c r="EM681" s="21" t="str">
        <f t="shared" si="1135"/>
        <v/>
      </c>
      <c r="EN681" s="24" t="str">
        <f>IF(EE681="スギ",INDEX(データ!$H$7:$J$26,MATCH(EH681,データ!$G$7:$G$26),MATCH(EF681,データ!$H$6:$J$6)),IF(EE681="ヒノキ",INDEX(データ!$H$32:$J$51,MATCH(EH681,データ!$G$32:$G$51),MATCH(EF681,データ!$H$31:$J$31)),IF(EE681="マツ",INDEX(データ!#REF!,MATCH(EH681,データ!#REF!),MATCH(EF681,データ!#REF!)),IF(EE681="ザツ",INDEX(データ!#REF!,MATCH(EH681,データ!#REF!),MATCH(EF681,データ!#REF!)),""))))</f>
        <v/>
      </c>
      <c r="EO681" s="22" t="str">
        <f t="shared" si="1136"/>
        <v/>
      </c>
      <c r="EP681" s="21" t="str">
        <f t="shared" si="1137"/>
        <v/>
      </c>
      <c r="EQ681" s="27" t="str">
        <f t="shared" si="1138"/>
        <v/>
      </c>
      <c r="ER681" s="24" t="str">
        <f t="shared" si="1139"/>
        <v/>
      </c>
      <c r="ES681" s="25" t="str">
        <f t="shared" si="1140"/>
        <v>0</v>
      </c>
      <c r="ET681" s="26" t="str">
        <f t="shared" si="1141"/>
        <v/>
      </c>
      <c r="EU681" s="26" t="str">
        <f t="shared" si="1142"/>
        <v/>
      </c>
      <c r="EV681" s="26" t="str">
        <f t="shared" si="1143"/>
        <v/>
      </c>
      <c r="EW681" s="27" t="str">
        <f t="shared" si="1144"/>
        <v/>
      </c>
      <c r="EX681" s="26" t="str">
        <f t="shared" si="1145"/>
        <v/>
      </c>
      <c r="EY681" s="26" t="str">
        <f t="shared" si="1146"/>
        <v/>
      </c>
      <c r="EZ681" s="26">
        <f t="shared" si="1147"/>
        <v>0</v>
      </c>
      <c r="FA681" s="43"/>
    </row>
    <row r="682" spans="1:157" ht="15.95" customHeight="1" x14ac:dyDescent="0.15">
      <c r="A682" s="21"/>
      <c r="B682" s="36" t="str">
        <f>IF(ＣＳＶ貼付用!G668="","",ＣＳＶ貼付用!G668)</f>
        <v/>
      </c>
      <c r="C682" s="36" t="str">
        <f>IF(ＣＳＶ貼付用!I668="","",ＣＳＶ貼付用!I668)</f>
        <v/>
      </c>
      <c r="D682" s="36" t="str">
        <f>IF(ＣＳＶ貼付用!J668="","",ＣＳＶ貼付用!J668)</f>
        <v/>
      </c>
      <c r="E682" s="36" t="str">
        <f>IF(ＣＳＶ貼付用!F668="","",ＣＳＶ貼付用!F668)</f>
        <v/>
      </c>
      <c r="F682" s="38" t="str">
        <f>IF(ＣＳＶ貼付用!T668="","",ＣＳＶ貼付用!T668)</f>
        <v/>
      </c>
      <c r="G682" s="38"/>
      <c r="H682" s="38" t="str">
        <f>IF(ＣＳＶ貼付用!GJ668="","",ＣＳＶ貼付用!GJ668)</f>
        <v/>
      </c>
      <c r="I682" s="38" t="str">
        <f>IF(ＣＳＶ貼付用!GL668="","",ＣＳＶ貼付用!GL668)</f>
        <v/>
      </c>
      <c r="J682" s="38" t="str">
        <f>IF(ＣＳＶ貼付用!GN668="","",ＣＳＶ貼付用!GN668)</f>
        <v/>
      </c>
      <c r="K682" s="38" t="str">
        <f>IF(ＣＳＶ貼付用!GP668="","",ＣＳＶ貼付用!GP668)</f>
        <v/>
      </c>
      <c r="L682" s="45" t="s">
        <v>30</v>
      </c>
      <c r="M682" s="55" t="str">
        <f>IF(ＣＳＶ貼付用!AT668="","",ＣＳＶ貼付用!AT668)</f>
        <v/>
      </c>
      <c r="N682" s="38" t="str">
        <f>IF(ＣＳＶ貼付用!AV668="","",ＣＳＶ貼付用!AV668)</f>
        <v/>
      </c>
      <c r="O682" s="38" t="str">
        <f>IF(ＣＳＶ貼付用!AX668="","",ＣＳＶ貼付用!AX668)</f>
        <v/>
      </c>
      <c r="P682" s="40" t="str">
        <f>IF(ＣＳＶ貼付用!FE668="","",ＣＳＶ貼付用!FE668)</f>
        <v/>
      </c>
      <c r="Q682" s="41" t="str">
        <f>IF(林齢計算用!A668="","",林齢計算用!A668)</f>
        <v/>
      </c>
      <c r="R682" s="41" t="str">
        <f t="shared" si="1057"/>
        <v/>
      </c>
      <c r="S682" s="56" t="str">
        <f>IF(ＣＳＶ貼付用!EG668="","",ＣＳＶ貼付用!EG668*10)</f>
        <v/>
      </c>
      <c r="T682" s="23" t="str">
        <f>IF(O682="スギ",INDEX(データ!$C$7:$E$26,MATCH(R682,データ!$B$7:$B$26),MATCH(P682,データ!$C$6:$E$6)),IF(O682="ヒノキ",INDEX(データ!$C$32:$E$51,MATCH(R682,データ!$B$32:$B$51),MATCH(P682,データ!$C$31:$E$31)),IF(O682="マツ",INDEX(データ!#REF!,MATCH(R682,データ!#REF!),MATCH(P682,データ!#REF!)),IF(O682="ザツ",INDEX(データ!#REF!,MATCH(R682,データ!#REF!),MATCH(P682,データ!#REF!)),""))))</f>
        <v/>
      </c>
      <c r="U682" s="22" t="str">
        <f t="shared" si="1148"/>
        <v/>
      </c>
      <c r="V682" s="21" t="str">
        <f t="shared" si="1152"/>
        <v/>
      </c>
      <c r="W682" s="21" t="str">
        <f t="shared" si="1149"/>
        <v/>
      </c>
      <c r="X682" s="23" t="str">
        <f>IF(O682="スギ",INDEX(データ!$H$7:$J$26,MATCH(R682,データ!$G$7:$G$26),MATCH(P682,データ!$H$6:$J$6)),IF(O682="ヒノキ",INDEX(データ!$H$32:$J$51,MATCH(R682,データ!$G$32:$G$51),MATCH(P682,データ!$H$31:$J$31)),IF(O682="マツ",INDEX(データ!#REF!,MATCH(R682,データ!#REF!),MATCH(P682,データ!#REF!)),IF(O682="ザツ",INDEX(データ!#REF!,MATCH(R682,データ!#REF!),MATCH(P682,データ!#REF!)),""))))</f>
        <v/>
      </c>
      <c r="Y682" s="22" t="str">
        <f t="shared" si="1150"/>
        <v/>
      </c>
      <c r="Z682" s="21" t="str">
        <f t="shared" si="1151"/>
        <v/>
      </c>
      <c r="AA682" s="27" t="str">
        <f t="shared" si="1058"/>
        <v/>
      </c>
      <c r="AB682" s="24" t="str">
        <f t="shared" si="1059"/>
        <v/>
      </c>
      <c r="AC682" s="25" t="str">
        <f t="shared" si="1060"/>
        <v>0</v>
      </c>
      <c r="AD682" s="26" t="str">
        <f t="shared" si="1061"/>
        <v/>
      </c>
      <c r="AE682" s="26" t="str">
        <f t="shared" si="1062"/>
        <v/>
      </c>
      <c r="AF682" s="26" t="str">
        <f t="shared" si="1063"/>
        <v/>
      </c>
      <c r="AG682" s="27" t="str">
        <f t="shared" si="1064"/>
        <v/>
      </c>
      <c r="AH682" s="26" t="str">
        <f t="shared" si="1065"/>
        <v/>
      </c>
      <c r="AI682" s="26" t="str">
        <f t="shared" si="1066"/>
        <v/>
      </c>
      <c r="AJ682" s="45" t="s">
        <v>30</v>
      </c>
      <c r="AK682" s="55" t="str">
        <f>IF(ＣＳＶ貼付用!BI668="","",ＣＳＶ貼付用!BI668)</f>
        <v/>
      </c>
      <c r="AL682" s="38" t="str">
        <f>IF(ＣＳＶ貼付用!BK668="","",ＣＳＶ貼付用!BK668)</f>
        <v/>
      </c>
      <c r="AM682" s="38" t="str">
        <f>IF(ＣＳＶ貼付用!BM668="","",ＣＳＶ貼付用!BM668)</f>
        <v/>
      </c>
      <c r="AN682" s="40" t="str">
        <f t="shared" si="1067"/>
        <v/>
      </c>
      <c r="AO682" s="41" t="str">
        <f>IF(林齢計算用!B668="","",林齢計算用!B668)</f>
        <v/>
      </c>
      <c r="AP682" s="41" t="str">
        <f t="shared" si="1068"/>
        <v/>
      </c>
      <c r="AQ682" s="41" t="str">
        <f t="shared" si="1069"/>
        <v/>
      </c>
      <c r="AR682" s="23" t="str">
        <f>IF(AM682="スギ",INDEX(データ!$C$7:$E$26,MATCH(AP682,データ!$B$7:$B$26),MATCH(AN682,データ!$C$6:$E$6)),IF(AM682="ヒノキ",INDEX(データ!$C$32:$E$51,MATCH(AP682,データ!$B$32:$B$51),MATCH(AN682,データ!$C$31:$E$31)),IF(AM682="マツ",INDEX(データ!#REF!,MATCH(AP682,データ!#REF!),MATCH(AN682,データ!#REF!)),IF(AM682="ザツ",INDEX(データ!#REF!,MATCH(AP682,データ!#REF!),MATCH(AN682,データ!#REF!)),""))))</f>
        <v/>
      </c>
      <c r="AS682" s="22" t="str">
        <f t="shared" si="1052"/>
        <v/>
      </c>
      <c r="AT682" s="21" t="str">
        <f t="shared" si="1070"/>
        <v/>
      </c>
      <c r="AU682" s="21" t="str">
        <f t="shared" si="1071"/>
        <v/>
      </c>
      <c r="AV682" s="24" t="str">
        <f>IF(AM682="スギ",INDEX(データ!$H$7:$J$26,MATCH(AP682,データ!$G$7:$G$26),MATCH(AN682,データ!$H$6:$J$6)),IF(AM682="ヒノキ",INDEX(データ!$H$32:$J$51,MATCH(AP682,データ!$G$32:$G$51),MATCH(AN682,データ!$H$31:$J$31)),IF(AM682="マツ",INDEX(データ!#REF!,MATCH(AP682,データ!#REF!),MATCH(AN682,データ!#REF!)),IF(AM682="ザツ",INDEX(データ!#REF!,MATCH(AP682,データ!#REF!),MATCH(AN682,データ!#REF!)),""))))</f>
        <v/>
      </c>
      <c r="AW682" s="22" t="str">
        <f t="shared" si="1072"/>
        <v/>
      </c>
      <c r="AX682" s="21" t="str">
        <f t="shared" si="1073"/>
        <v/>
      </c>
      <c r="AY682" s="27" t="str">
        <f t="shared" si="1074"/>
        <v/>
      </c>
      <c r="AZ682" s="24" t="str">
        <f t="shared" si="1075"/>
        <v/>
      </c>
      <c r="BA682" s="25" t="str">
        <f t="shared" si="1076"/>
        <v>0</v>
      </c>
      <c r="BB682" s="26" t="str">
        <f t="shared" si="1077"/>
        <v/>
      </c>
      <c r="BC682" s="26" t="str">
        <f t="shared" si="1078"/>
        <v/>
      </c>
      <c r="BD682" s="26" t="str">
        <f t="shared" si="1079"/>
        <v/>
      </c>
      <c r="BE682" s="27" t="str">
        <f t="shared" si="1080"/>
        <v/>
      </c>
      <c r="BF682" s="26" t="str">
        <f t="shared" si="1081"/>
        <v/>
      </c>
      <c r="BG682" s="26" t="str">
        <f t="shared" si="1082"/>
        <v/>
      </c>
      <c r="BH682" s="45" t="s">
        <v>30</v>
      </c>
      <c r="BI682" s="55" t="str">
        <f>IF(ＣＳＶ貼付用!BX668="","",ＣＳＶ貼付用!BX668)</f>
        <v/>
      </c>
      <c r="BJ682" s="38" t="str">
        <f>IF(ＣＳＶ貼付用!BZ668="","",ＣＳＶ貼付用!BZ668)</f>
        <v/>
      </c>
      <c r="BK682" s="38" t="str">
        <f>IF(ＣＳＶ貼付用!CB668="","",ＣＳＶ貼付用!CB668)</f>
        <v/>
      </c>
      <c r="BL682" s="40" t="str">
        <f t="shared" si="1083"/>
        <v/>
      </c>
      <c r="BM682" s="41" t="str">
        <f>IF(林齢計算用!C668="","",林齢計算用!C668)</f>
        <v/>
      </c>
      <c r="BN682" s="41" t="str">
        <f t="shared" si="1084"/>
        <v/>
      </c>
      <c r="BO682" s="41" t="str">
        <f t="shared" si="1085"/>
        <v/>
      </c>
      <c r="BP682" s="23" t="str">
        <f>IF(BK682="スギ",INDEX(データ!$C$7:$E$26,MATCH(BN682,データ!$B$7:$B$26),MATCH(BL682,データ!$C$6:$E$6)),IF(BK682="ヒノキ",INDEX(データ!$C$32:$E$51,MATCH(BN682,データ!$B$32:$B$51),MATCH(BL682,データ!$C$31:$E$31)),IF(BK682="マツ",INDEX(データ!#REF!,MATCH(BN682,データ!#REF!),MATCH(BL682,データ!#REF!)),IF(BK682="ザツ",INDEX(データ!#REF!,MATCH(BN682,データ!#REF!),MATCH(BL682,データ!#REF!)),""))))</f>
        <v/>
      </c>
      <c r="BQ682" s="22" t="str">
        <f t="shared" si="1053"/>
        <v/>
      </c>
      <c r="BR682" s="21" t="str">
        <f t="shared" si="1086"/>
        <v/>
      </c>
      <c r="BS682" s="21" t="str">
        <f t="shared" si="1087"/>
        <v/>
      </c>
      <c r="BT682" s="24" t="str">
        <f>IF(BK682="スギ",INDEX(データ!$H$7:$J$26,MATCH(BN682,データ!$G$7:$G$26),MATCH(BL682,データ!$H$6:$J$6)),IF(BK682="ヒノキ",INDEX(データ!$H$32:$J$51,MATCH(BN682,データ!$G$32:$G$51),MATCH(BL682,データ!$H$31:$J$31)),IF(BK682="マツ",INDEX(データ!#REF!,MATCH(BN682,データ!#REF!),MATCH(BL682,データ!#REF!)),IF(BK682="ザツ",INDEX(データ!#REF!,MATCH(BN682,データ!#REF!),MATCH(BL682,データ!#REF!)),""))))</f>
        <v/>
      </c>
      <c r="BU682" s="22" t="str">
        <f t="shared" si="1088"/>
        <v/>
      </c>
      <c r="BV682" s="21" t="str">
        <f t="shared" si="1089"/>
        <v/>
      </c>
      <c r="BW682" s="27" t="str">
        <f t="shared" si="1090"/>
        <v/>
      </c>
      <c r="BX682" s="24" t="str">
        <f t="shared" si="1091"/>
        <v/>
      </c>
      <c r="BY682" s="25" t="str">
        <f t="shared" si="1092"/>
        <v>0</v>
      </c>
      <c r="BZ682" s="26" t="str">
        <f t="shared" si="1093"/>
        <v/>
      </c>
      <c r="CA682" s="26" t="str">
        <f t="shared" si="1094"/>
        <v/>
      </c>
      <c r="CB682" s="26" t="str">
        <f t="shared" si="1095"/>
        <v/>
      </c>
      <c r="CC682" s="27" t="str">
        <f t="shared" si="1096"/>
        <v/>
      </c>
      <c r="CD682" s="26" t="str">
        <f t="shared" si="1097"/>
        <v/>
      </c>
      <c r="CE682" s="26" t="str">
        <f t="shared" si="1098"/>
        <v/>
      </c>
      <c r="CF682" s="45" t="s">
        <v>30</v>
      </c>
      <c r="CG682" s="55" t="str">
        <f>IF(ＣＳＶ貼付用!CM668="","",ＣＳＶ貼付用!CM668)</f>
        <v/>
      </c>
      <c r="CH682" s="38" t="str">
        <f>IF(ＣＳＶ貼付用!CO668="","",ＣＳＶ貼付用!CO668)</f>
        <v/>
      </c>
      <c r="CI682" s="38" t="str">
        <f>IF(ＣＳＶ貼付用!CQ668="","",ＣＳＶ貼付用!CQ668)</f>
        <v/>
      </c>
      <c r="CJ682" s="40" t="str">
        <f t="shared" si="1099"/>
        <v/>
      </c>
      <c r="CK682" s="41" t="str">
        <f>IF(林齢計算用!D668="","",林齢計算用!D668)</f>
        <v/>
      </c>
      <c r="CL682" s="41" t="str">
        <f t="shared" si="1100"/>
        <v/>
      </c>
      <c r="CM682" s="41" t="str">
        <f t="shared" si="1101"/>
        <v/>
      </c>
      <c r="CN682" s="23" t="str">
        <f>IF(CI682="スギ",INDEX(データ!$C$7:$E$26,MATCH(CL682,データ!$B$7:$B$26),MATCH(CJ682,データ!$C$6:$E$6)),IF(CI682="ヒノキ",INDEX(データ!$C$32:$E$51,MATCH(CL682,データ!$B$32:$B$51),MATCH(CJ682,データ!$C$31:$E$31)),IF(CI682="マツ",INDEX(データ!#REF!,MATCH(CL682,データ!#REF!),MATCH(CJ682,データ!#REF!)),IF(CI682="ザツ",INDEX(データ!#REF!,MATCH(CL682,データ!#REF!),MATCH(CJ682,データ!#REF!)),""))))</f>
        <v/>
      </c>
      <c r="CO682" s="22" t="str">
        <f t="shared" si="1054"/>
        <v/>
      </c>
      <c r="CP682" s="21" t="str">
        <f t="shared" si="1102"/>
        <v/>
      </c>
      <c r="CQ682" s="21" t="str">
        <f t="shared" si="1103"/>
        <v/>
      </c>
      <c r="CR682" s="24" t="str">
        <f>IF(CI682="スギ",INDEX(データ!$H$7:$J$26,MATCH(CL682,データ!$G$7:$G$26),MATCH(CJ682,データ!$H$6:$J$6)),IF(CI682="ヒノキ",INDEX(データ!$H$32:$J$51,MATCH(CL682,データ!$G$32:$G$51),MATCH(CJ682,データ!$H$31:$J$31)),IF(CI682="マツ",INDEX(データ!#REF!,MATCH(CL682,データ!#REF!),MATCH(CJ682,データ!#REF!)),IF(CI682="ザツ",INDEX(データ!#REF!,MATCH(CL682,データ!#REF!),MATCH(CJ682,データ!#REF!)),""))))</f>
        <v/>
      </c>
      <c r="CS682" s="22" t="str">
        <f t="shared" si="1104"/>
        <v/>
      </c>
      <c r="CT682" s="21" t="str">
        <f t="shared" si="1105"/>
        <v/>
      </c>
      <c r="CU682" s="27" t="str">
        <f t="shared" si="1106"/>
        <v/>
      </c>
      <c r="CV682" s="24" t="str">
        <f t="shared" si="1107"/>
        <v/>
      </c>
      <c r="CW682" s="25" t="str">
        <f t="shared" si="1108"/>
        <v>0</v>
      </c>
      <c r="CX682" s="26" t="str">
        <f t="shared" si="1109"/>
        <v/>
      </c>
      <c r="CY682" s="26" t="str">
        <f t="shared" si="1110"/>
        <v/>
      </c>
      <c r="CZ682" s="26" t="str">
        <f t="shared" si="1111"/>
        <v/>
      </c>
      <c r="DA682" s="27" t="str">
        <f t="shared" si="1112"/>
        <v/>
      </c>
      <c r="DB682" s="26" t="str">
        <f t="shared" si="1113"/>
        <v/>
      </c>
      <c r="DC682" s="26" t="str">
        <f t="shared" si="1114"/>
        <v/>
      </c>
      <c r="DD682" s="45" t="s">
        <v>30</v>
      </c>
      <c r="DE682" s="55" t="str">
        <f>IF(ＣＳＶ貼付用!DB668="","",ＣＳＶ貼付用!DB668)</f>
        <v/>
      </c>
      <c r="DF682" s="38" t="str">
        <f>IF(ＣＳＶ貼付用!DD668="","",ＣＳＶ貼付用!DD668)</f>
        <v/>
      </c>
      <c r="DG682" s="38" t="str">
        <f>IF(ＣＳＶ貼付用!DF668="","",ＣＳＶ貼付用!DF668)</f>
        <v/>
      </c>
      <c r="DH682" s="40" t="str">
        <f t="shared" si="1115"/>
        <v/>
      </c>
      <c r="DI682" s="41" t="str">
        <f>IF(林齢計算用!E668="","",林齢計算用!E668)</f>
        <v/>
      </c>
      <c r="DJ682" s="41" t="str">
        <f t="shared" si="1116"/>
        <v/>
      </c>
      <c r="DK682" s="41" t="str">
        <f t="shared" si="1117"/>
        <v/>
      </c>
      <c r="DL682" s="23" t="str">
        <f>IF(DG682="スギ",INDEX(データ!$C$7:$E$26,MATCH(DJ682,データ!$B$7:$B$26),MATCH(DH682,データ!$C$6:$E$6)),IF(DG682="ヒノキ",INDEX(データ!$C$32:$E$51,MATCH(DJ682,データ!$B$32:$B$51),MATCH(DH682,データ!$C$31:$E$31)),IF(DG682="マツ",INDEX(データ!#REF!,MATCH(DJ682,データ!#REF!),MATCH(DH682,データ!#REF!)),IF(DG682="ザツ",INDEX(データ!#REF!,MATCH(DJ682,データ!#REF!),MATCH(DH682,データ!#REF!)),""))))</f>
        <v/>
      </c>
      <c r="DM682" s="22" t="str">
        <f t="shared" si="1055"/>
        <v/>
      </c>
      <c r="DN682" s="21" t="str">
        <f t="shared" si="1118"/>
        <v/>
      </c>
      <c r="DO682" s="21" t="str">
        <f t="shared" si="1119"/>
        <v/>
      </c>
      <c r="DP682" s="24" t="str">
        <f>IF(DG682="スギ",INDEX(データ!$H$7:$J$26,MATCH(DJ682,データ!$G$7:$G$26),MATCH(DH682,データ!$H$6:$J$6)),IF(DG682="ヒノキ",INDEX(データ!$H$32:$J$51,MATCH(DJ682,データ!$G$32:$G$51),MATCH(DH682,データ!$H$31:$J$31)),IF(DG682="マツ",INDEX(データ!#REF!,MATCH(DJ682,データ!#REF!),MATCH(DH682,データ!#REF!)),IF(DG682="ザツ",INDEX(データ!#REF!,MATCH(DJ682,データ!#REF!),MATCH(DH682,データ!#REF!)),""))))</f>
        <v/>
      </c>
      <c r="DQ682" s="22" t="str">
        <f t="shared" si="1120"/>
        <v/>
      </c>
      <c r="DR682" s="21" t="str">
        <f t="shared" si="1121"/>
        <v/>
      </c>
      <c r="DS682" s="27" t="str">
        <f t="shared" si="1122"/>
        <v/>
      </c>
      <c r="DT682" s="24" t="str">
        <f t="shared" si="1123"/>
        <v/>
      </c>
      <c r="DU682" s="25" t="str">
        <f t="shared" si="1124"/>
        <v>0</v>
      </c>
      <c r="DV682" s="26" t="str">
        <f t="shared" si="1125"/>
        <v/>
      </c>
      <c r="DW682" s="26" t="str">
        <f t="shared" si="1126"/>
        <v/>
      </c>
      <c r="DX682" s="26" t="str">
        <f t="shared" si="1127"/>
        <v/>
      </c>
      <c r="DY682" s="27" t="str">
        <f t="shared" si="1128"/>
        <v/>
      </c>
      <c r="DZ682" s="26" t="str">
        <f t="shared" si="1129"/>
        <v/>
      </c>
      <c r="EA682" s="26" t="str">
        <f t="shared" si="1130"/>
        <v/>
      </c>
      <c r="EB682" s="45" t="s">
        <v>30</v>
      </c>
      <c r="EC682" s="55" t="str">
        <f>IF(ＣＳＶ貼付用!DQ668="","",ＣＳＶ貼付用!DQ668)</f>
        <v/>
      </c>
      <c r="ED682" s="38" t="str">
        <f>IF(ＣＳＶ貼付用!DS668="","",ＣＳＶ貼付用!DS668)</f>
        <v/>
      </c>
      <c r="EE682" s="38" t="str">
        <f>IF(ＣＳＶ貼付用!DU668="","",ＣＳＶ貼付用!DU668)</f>
        <v/>
      </c>
      <c r="EF682" s="40" t="str">
        <f t="shared" si="1131"/>
        <v/>
      </c>
      <c r="EG682" s="41" t="str">
        <f>IF(林齢計算用!F668="","",林齢計算用!F668)</f>
        <v/>
      </c>
      <c r="EH682" s="41" t="str">
        <f t="shared" si="1132"/>
        <v/>
      </c>
      <c r="EI682" s="41" t="str">
        <f t="shared" si="1133"/>
        <v/>
      </c>
      <c r="EJ682" s="23" t="str">
        <f>IF(EE682="スギ",INDEX(データ!$C$7:$E$26,MATCH(EH682,データ!$B$7:$B$26),MATCH(EF682,データ!$C$6:$E$6)),IF(EE682="ヒノキ",INDEX(データ!$C$32:$E$51,MATCH(EH682,データ!$B$32:$B$51),MATCH(EF682,データ!$C$31:$E$31)),IF(EE682="マツ",INDEX(データ!#REF!,MATCH(EH682,データ!#REF!),MATCH(EF682,データ!#REF!)),IF(EE682="ザツ",INDEX(データ!#REF!,MATCH(EH682,データ!#REF!),MATCH(EF682,データ!#REF!)),""))))</f>
        <v/>
      </c>
      <c r="EK682" s="22" t="str">
        <f t="shared" si="1056"/>
        <v/>
      </c>
      <c r="EL682" s="21" t="str">
        <f t="shared" si="1134"/>
        <v/>
      </c>
      <c r="EM682" s="21" t="str">
        <f t="shared" si="1135"/>
        <v/>
      </c>
      <c r="EN682" s="24" t="str">
        <f>IF(EE682="スギ",INDEX(データ!$H$7:$J$26,MATCH(EH682,データ!$G$7:$G$26),MATCH(EF682,データ!$H$6:$J$6)),IF(EE682="ヒノキ",INDEX(データ!$H$32:$J$51,MATCH(EH682,データ!$G$32:$G$51),MATCH(EF682,データ!$H$31:$J$31)),IF(EE682="マツ",INDEX(データ!#REF!,MATCH(EH682,データ!#REF!),MATCH(EF682,データ!#REF!)),IF(EE682="ザツ",INDEX(データ!#REF!,MATCH(EH682,データ!#REF!),MATCH(EF682,データ!#REF!)),""))))</f>
        <v/>
      </c>
      <c r="EO682" s="22" t="str">
        <f t="shared" si="1136"/>
        <v/>
      </c>
      <c r="EP682" s="21" t="str">
        <f t="shared" si="1137"/>
        <v/>
      </c>
      <c r="EQ682" s="27" t="str">
        <f t="shared" si="1138"/>
        <v/>
      </c>
      <c r="ER682" s="24" t="str">
        <f t="shared" si="1139"/>
        <v/>
      </c>
      <c r="ES682" s="25" t="str">
        <f t="shared" si="1140"/>
        <v>0</v>
      </c>
      <c r="ET682" s="26" t="str">
        <f t="shared" si="1141"/>
        <v/>
      </c>
      <c r="EU682" s="26" t="str">
        <f t="shared" si="1142"/>
        <v/>
      </c>
      <c r="EV682" s="26" t="str">
        <f t="shared" si="1143"/>
        <v/>
      </c>
      <c r="EW682" s="27" t="str">
        <f t="shared" si="1144"/>
        <v/>
      </c>
      <c r="EX682" s="26" t="str">
        <f t="shared" si="1145"/>
        <v/>
      </c>
      <c r="EY682" s="26" t="str">
        <f t="shared" si="1146"/>
        <v/>
      </c>
      <c r="EZ682" s="26">
        <f t="shared" si="1147"/>
        <v>0</v>
      </c>
      <c r="FA682" s="43"/>
    </row>
    <row r="683" spans="1:157" ht="15.95" customHeight="1" x14ac:dyDescent="0.15">
      <c r="A683" s="21"/>
      <c r="B683" s="36" t="str">
        <f>IF(ＣＳＶ貼付用!G669="","",ＣＳＶ貼付用!G669)</f>
        <v/>
      </c>
      <c r="C683" s="36" t="str">
        <f>IF(ＣＳＶ貼付用!I669="","",ＣＳＶ貼付用!I669)</f>
        <v/>
      </c>
      <c r="D683" s="36" t="str">
        <f>IF(ＣＳＶ貼付用!J669="","",ＣＳＶ貼付用!J669)</f>
        <v/>
      </c>
      <c r="E683" s="36" t="str">
        <f>IF(ＣＳＶ貼付用!F669="","",ＣＳＶ貼付用!F669)</f>
        <v/>
      </c>
      <c r="F683" s="38" t="str">
        <f>IF(ＣＳＶ貼付用!T669="","",ＣＳＶ貼付用!T669)</f>
        <v/>
      </c>
      <c r="G683" s="38"/>
      <c r="H683" s="38" t="str">
        <f>IF(ＣＳＶ貼付用!GJ669="","",ＣＳＶ貼付用!GJ669)</f>
        <v/>
      </c>
      <c r="I683" s="38" t="str">
        <f>IF(ＣＳＶ貼付用!GL669="","",ＣＳＶ貼付用!GL669)</f>
        <v/>
      </c>
      <c r="J683" s="38" t="str">
        <f>IF(ＣＳＶ貼付用!GN669="","",ＣＳＶ貼付用!GN669)</f>
        <v/>
      </c>
      <c r="K683" s="38" t="str">
        <f>IF(ＣＳＶ貼付用!GP669="","",ＣＳＶ貼付用!GP669)</f>
        <v/>
      </c>
      <c r="L683" s="45" t="s">
        <v>30</v>
      </c>
      <c r="M683" s="55" t="str">
        <f>IF(ＣＳＶ貼付用!AT669="","",ＣＳＶ貼付用!AT669)</f>
        <v/>
      </c>
      <c r="N683" s="38" t="str">
        <f>IF(ＣＳＶ貼付用!AV669="","",ＣＳＶ貼付用!AV669)</f>
        <v/>
      </c>
      <c r="O683" s="38" t="str">
        <f>IF(ＣＳＶ貼付用!AX669="","",ＣＳＶ貼付用!AX669)</f>
        <v/>
      </c>
      <c r="P683" s="40" t="str">
        <f>IF(ＣＳＶ貼付用!FE669="","",ＣＳＶ貼付用!FE669)</f>
        <v/>
      </c>
      <c r="Q683" s="41" t="str">
        <f>IF(林齢計算用!A669="","",林齢計算用!A669)</f>
        <v/>
      </c>
      <c r="R683" s="41" t="str">
        <f t="shared" si="1057"/>
        <v/>
      </c>
      <c r="S683" s="56" t="str">
        <f>IF(ＣＳＶ貼付用!EG669="","",ＣＳＶ貼付用!EG669*10)</f>
        <v/>
      </c>
      <c r="T683" s="23" t="str">
        <f>IF(O683="スギ",INDEX(データ!$C$7:$E$26,MATCH(R683,データ!$B$7:$B$26),MATCH(P683,データ!$C$6:$E$6)),IF(O683="ヒノキ",INDEX(データ!$C$32:$E$51,MATCH(R683,データ!$B$32:$B$51),MATCH(P683,データ!$C$31:$E$31)),IF(O683="マツ",INDEX(データ!#REF!,MATCH(R683,データ!#REF!),MATCH(P683,データ!#REF!)),IF(O683="ザツ",INDEX(データ!#REF!,MATCH(R683,データ!#REF!),MATCH(P683,データ!#REF!)),""))))</f>
        <v/>
      </c>
      <c r="U683" s="22" t="str">
        <f t="shared" si="1148"/>
        <v/>
      </c>
      <c r="V683" s="21" t="str">
        <f t="shared" si="1152"/>
        <v/>
      </c>
      <c r="W683" s="21" t="str">
        <f t="shared" si="1149"/>
        <v/>
      </c>
      <c r="X683" s="23" t="str">
        <f>IF(O683="スギ",INDEX(データ!$H$7:$J$26,MATCH(R683,データ!$G$7:$G$26),MATCH(P683,データ!$H$6:$J$6)),IF(O683="ヒノキ",INDEX(データ!$H$32:$J$51,MATCH(R683,データ!$G$32:$G$51),MATCH(P683,データ!$H$31:$J$31)),IF(O683="マツ",INDEX(データ!#REF!,MATCH(R683,データ!#REF!),MATCH(P683,データ!#REF!)),IF(O683="ザツ",INDEX(データ!#REF!,MATCH(R683,データ!#REF!),MATCH(P683,データ!#REF!)),""))))</f>
        <v/>
      </c>
      <c r="Y683" s="22" t="str">
        <f t="shared" si="1150"/>
        <v/>
      </c>
      <c r="Z683" s="21" t="str">
        <f t="shared" si="1151"/>
        <v/>
      </c>
      <c r="AA683" s="27" t="str">
        <f t="shared" si="1058"/>
        <v/>
      </c>
      <c r="AB683" s="24" t="str">
        <f t="shared" si="1059"/>
        <v/>
      </c>
      <c r="AC683" s="25" t="str">
        <f t="shared" si="1060"/>
        <v>0</v>
      </c>
      <c r="AD683" s="26" t="str">
        <f t="shared" si="1061"/>
        <v/>
      </c>
      <c r="AE683" s="26" t="str">
        <f t="shared" si="1062"/>
        <v/>
      </c>
      <c r="AF683" s="26" t="str">
        <f t="shared" si="1063"/>
        <v/>
      </c>
      <c r="AG683" s="27" t="str">
        <f t="shared" si="1064"/>
        <v/>
      </c>
      <c r="AH683" s="26" t="str">
        <f t="shared" si="1065"/>
        <v/>
      </c>
      <c r="AI683" s="26" t="str">
        <f t="shared" si="1066"/>
        <v/>
      </c>
      <c r="AJ683" s="45" t="s">
        <v>30</v>
      </c>
      <c r="AK683" s="55" t="str">
        <f>IF(ＣＳＶ貼付用!BI669="","",ＣＳＶ貼付用!BI669)</f>
        <v/>
      </c>
      <c r="AL683" s="38" t="str">
        <f>IF(ＣＳＶ貼付用!BK669="","",ＣＳＶ貼付用!BK669)</f>
        <v/>
      </c>
      <c r="AM683" s="38" t="str">
        <f>IF(ＣＳＶ貼付用!BM669="","",ＣＳＶ貼付用!BM669)</f>
        <v/>
      </c>
      <c r="AN683" s="40" t="str">
        <f t="shared" si="1067"/>
        <v/>
      </c>
      <c r="AO683" s="41" t="str">
        <f>IF(林齢計算用!B669="","",林齢計算用!B669)</f>
        <v/>
      </c>
      <c r="AP683" s="41" t="str">
        <f t="shared" si="1068"/>
        <v/>
      </c>
      <c r="AQ683" s="41" t="str">
        <f t="shared" si="1069"/>
        <v/>
      </c>
      <c r="AR683" s="23" t="str">
        <f>IF(AM683="スギ",INDEX(データ!$C$7:$E$26,MATCH(AP683,データ!$B$7:$B$26),MATCH(AN683,データ!$C$6:$E$6)),IF(AM683="ヒノキ",INDEX(データ!$C$32:$E$51,MATCH(AP683,データ!$B$32:$B$51),MATCH(AN683,データ!$C$31:$E$31)),IF(AM683="マツ",INDEX(データ!#REF!,MATCH(AP683,データ!#REF!),MATCH(AN683,データ!#REF!)),IF(AM683="ザツ",INDEX(データ!#REF!,MATCH(AP683,データ!#REF!),MATCH(AN683,データ!#REF!)),""))))</f>
        <v/>
      </c>
      <c r="AS683" s="22" t="str">
        <f t="shared" si="1052"/>
        <v/>
      </c>
      <c r="AT683" s="21" t="str">
        <f t="shared" si="1070"/>
        <v/>
      </c>
      <c r="AU683" s="21" t="str">
        <f t="shared" si="1071"/>
        <v/>
      </c>
      <c r="AV683" s="24" t="str">
        <f>IF(AM683="スギ",INDEX(データ!$H$7:$J$26,MATCH(AP683,データ!$G$7:$G$26),MATCH(AN683,データ!$H$6:$J$6)),IF(AM683="ヒノキ",INDEX(データ!$H$32:$J$51,MATCH(AP683,データ!$G$32:$G$51),MATCH(AN683,データ!$H$31:$J$31)),IF(AM683="マツ",INDEX(データ!#REF!,MATCH(AP683,データ!#REF!),MATCH(AN683,データ!#REF!)),IF(AM683="ザツ",INDEX(データ!#REF!,MATCH(AP683,データ!#REF!),MATCH(AN683,データ!#REF!)),""))))</f>
        <v/>
      </c>
      <c r="AW683" s="22" t="str">
        <f t="shared" si="1072"/>
        <v/>
      </c>
      <c r="AX683" s="21" t="str">
        <f t="shared" si="1073"/>
        <v/>
      </c>
      <c r="AY683" s="27" t="str">
        <f t="shared" si="1074"/>
        <v/>
      </c>
      <c r="AZ683" s="24" t="str">
        <f t="shared" si="1075"/>
        <v/>
      </c>
      <c r="BA683" s="25" t="str">
        <f t="shared" si="1076"/>
        <v>0</v>
      </c>
      <c r="BB683" s="26" t="str">
        <f t="shared" si="1077"/>
        <v/>
      </c>
      <c r="BC683" s="26" t="str">
        <f t="shared" si="1078"/>
        <v/>
      </c>
      <c r="BD683" s="26" t="str">
        <f t="shared" si="1079"/>
        <v/>
      </c>
      <c r="BE683" s="27" t="str">
        <f t="shared" si="1080"/>
        <v/>
      </c>
      <c r="BF683" s="26" t="str">
        <f t="shared" si="1081"/>
        <v/>
      </c>
      <c r="BG683" s="26" t="str">
        <f t="shared" si="1082"/>
        <v/>
      </c>
      <c r="BH683" s="45" t="s">
        <v>30</v>
      </c>
      <c r="BI683" s="55" t="str">
        <f>IF(ＣＳＶ貼付用!BX669="","",ＣＳＶ貼付用!BX669)</f>
        <v/>
      </c>
      <c r="BJ683" s="38" t="str">
        <f>IF(ＣＳＶ貼付用!BZ669="","",ＣＳＶ貼付用!BZ669)</f>
        <v/>
      </c>
      <c r="BK683" s="38" t="str">
        <f>IF(ＣＳＶ貼付用!CB669="","",ＣＳＶ貼付用!CB669)</f>
        <v/>
      </c>
      <c r="BL683" s="40" t="str">
        <f t="shared" si="1083"/>
        <v/>
      </c>
      <c r="BM683" s="41" t="str">
        <f>IF(林齢計算用!C669="","",林齢計算用!C669)</f>
        <v/>
      </c>
      <c r="BN683" s="41" t="str">
        <f t="shared" si="1084"/>
        <v/>
      </c>
      <c r="BO683" s="41" t="str">
        <f t="shared" si="1085"/>
        <v/>
      </c>
      <c r="BP683" s="23" t="str">
        <f>IF(BK683="スギ",INDEX(データ!$C$7:$E$26,MATCH(BN683,データ!$B$7:$B$26),MATCH(BL683,データ!$C$6:$E$6)),IF(BK683="ヒノキ",INDEX(データ!$C$32:$E$51,MATCH(BN683,データ!$B$32:$B$51),MATCH(BL683,データ!$C$31:$E$31)),IF(BK683="マツ",INDEX(データ!#REF!,MATCH(BN683,データ!#REF!),MATCH(BL683,データ!#REF!)),IF(BK683="ザツ",INDEX(データ!#REF!,MATCH(BN683,データ!#REF!),MATCH(BL683,データ!#REF!)),""))))</f>
        <v/>
      </c>
      <c r="BQ683" s="22" t="str">
        <f t="shared" si="1053"/>
        <v/>
      </c>
      <c r="BR683" s="21" t="str">
        <f t="shared" si="1086"/>
        <v/>
      </c>
      <c r="BS683" s="21" t="str">
        <f t="shared" si="1087"/>
        <v/>
      </c>
      <c r="BT683" s="24" t="str">
        <f>IF(BK683="スギ",INDEX(データ!$H$7:$J$26,MATCH(BN683,データ!$G$7:$G$26),MATCH(BL683,データ!$H$6:$J$6)),IF(BK683="ヒノキ",INDEX(データ!$H$32:$J$51,MATCH(BN683,データ!$G$32:$G$51),MATCH(BL683,データ!$H$31:$J$31)),IF(BK683="マツ",INDEX(データ!#REF!,MATCH(BN683,データ!#REF!),MATCH(BL683,データ!#REF!)),IF(BK683="ザツ",INDEX(データ!#REF!,MATCH(BN683,データ!#REF!),MATCH(BL683,データ!#REF!)),""))))</f>
        <v/>
      </c>
      <c r="BU683" s="22" t="str">
        <f t="shared" si="1088"/>
        <v/>
      </c>
      <c r="BV683" s="21" t="str">
        <f t="shared" si="1089"/>
        <v/>
      </c>
      <c r="BW683" s="27" t="str">
        <f t="shared" si="1090"/>
        <v/>
      </c>
      <c r="BX683" s="24" t="str">
        <f t="shared" si="1091"/>
        <v/>
      </c>
      <c r="BY683" s="25" t="str">
        <f t="shared" si="1092"/>
        <v>0</v>
      </c>
      <c r="BZ683" s="26" t="str">
        <f t="shared" si="1093"/>
        <v/>
      </c>
      <c r="CA683" s="26" t="str">
        <f t="shared" si="1094"/>
        <v/>
      </c>
      <c r="CB683" s="26" t="str">
        <f t="shared" si="1095"/>
        <v/>
      </c>
      <c r="CC683" s="27" t="str">
        <f t="shared" si="1096"/>
        <v/>
      </c>
      <c r="CD683" s="26" t="str">
        <f t="shared" si="1097"/>
        <v/>
      </c>
      <c r="CE683" s="26" t="str">
        <f t="shared" si="1098"/>
        <v/>
      </c>
      <c r="CF683" s="45" t="s">
        <v>30</v>
      </c>
      <c r="CG683" s="55" t="str">
        <f>IF(ＣＳＶ貼付用!CM669="","",ＣＳＶ貼付用!CM669)</f>
        <v/>
      </c>
      <c r="CH683" s="38" t="str">
        <f>IF(ＣＳＶ貼付用!CO669="","",ＣＳＶ貼付用!CO669)</f>
        <v/>
      </c>
      <c r="CI683" s="38" t="str">
        <f>IF(ＣＳＶ貼付用!CQ669="","",ＣＳＶ貼付用!CQ669)</f>
        <v/>
      </c>
      <c r="CJ683" s="40" t="str">
        <f t="shared" si="1099"/>
        <v/>
      </c>
      <c r="CK683" s="41" t="str">
        <f>IF(林齢計算用!D669="","",林齢計算用!D669)</f>
        <v/>
      </c>
      <c r="CL683" s="41" t="str">
        <f t="shared" si="1100"/>
        <v/>
      </c>
      <c r="CM683" s="41" t="str">
        <f t="shared" si="1101"/>
        <v/>
      </c>
      <c r="CN683" s="23" t="str">
        <f>IF(CI683="スギ",INDEX(データ!$C$7:$E$26,MATCH(CL683,データ!$B$7:$B$26),MATCH(CJ683,データ!$C$6:$E$6)),IF(CI683="ヒノキ",INDEX(データ!$C$32:$E$51,MATCH(CL683,データ!$B$32:$B$51),MATCH(CJ683,データ!$C$31:$E$31)),IF(CI683="マツ",INDEX(データ!#REF!,MATCH(CL683,データ!#REF!),MATCH(CJ683,データ!#REF!)),IF(CI683="ザツ",INDEX(データ!#REF!,MATCH(CL683,データ!#REF!),MATCH(CJ683,データ!#REF!)),""))))</f>
        <v/>
      </c>
      <c r="CO683" s="22" t="str">
        <f t="shared" si="1054"/>
        <v/>
      </c>
      <c r="CP683" s="21" t="str">
        <f t="shared" si="1102"/>
        <v/>
      </c>
      <c r="CQ683" s="21" t="str">
        <f t="shared" si="1103"/>
        <v/>
      </c>
      <c r="CR683" s="24" t="str">
        <f>IF(CI683="スギ",INDEX(データ!$H$7:$J$26,MATCH(CL683,データ!$G$7:$G$26),MATCH(CJ683,データ!$H$6:$J$6)),IF(CI683="ヒノキ",INDEX(データ!$H$32:$J$51,MATCH(CL683,データ!$G$32:$G$51),MATCH(CJ683,データ!$H$31:$J$31)),IF(CI683="マツ",INDEX(データ!#REF!,MATCH(CL683,データ!#REF!),MATCH(CJ683,データ!#REF!)),IF(CI683="ザツ",INDEX(データ!#REF!,MATCH(CL683,データ!#REF!),MATCH(CJ683,データ!#REF!)),""))))</f>
        <v/>
      </c>
      <c r="CS683" s="22" t="str">
        <f t="shared" si="1104"/>
        <v/>
      </c>
      <c r="CT683" s="21" t="str">
        <f t="shared" si="1105"/>
        <v/>
      </c>
      <c r="CU683" s="27" t="str">
        <f t="shared" si="1106"/>
        <v/>
      </c>
      <c r="CV683" s="24" t="str">
        <f t="shared" si="1107"/>
        <v/>
      </c>
      <c r="CW683" s="25" t="str">
        <f t="shared" si="1108"/>
        <v>0</v>
      </c>
      <c r="CX683" s="26" t="str">
        <f t="shared" si="1109"/>
        <v/>
      </c>
      <c r="CY683" s="26" t="str">
        <f t="shared" si="1110"/>
        <v/>
      </c>
      <c r="CZ683" s="26" t="str">
        <f t="shared" si="1111"/>
        <v/>
      </c>
      <c r="DA683" s="27" t="str">
        <f t="shared" si="1112"/>
        <v/>
      </c>
      <c r="DB683" s="26" t="str">
        <f t="shared" si="1113"/>
        <v/>
      </c>
      <c r="DC683" s="26" t="str">
        <f t="shared" si="1114"/>
        <v/>
      </c>
      <c r="DD683" s="45" t="s">
        <v>30</v>
      </c>
      <c r="DE683" s="55" t="str">
        <f>IF(ＣＳＶ貼付用!DB669="","",ＣＳＶ貼付用!DB669)</f>
        <v/>
      </c>
      <c r="DF683" s="38" t="str">
        <f>IF(ＣＳＶ貼付用!DD669="","",ＣＳＶ貼付用!DD669)</f>
        <v/>
      </c>
      <c r="DG683" s="38" t="str">
        <f>IF(ＣＳＶ貼付用!DF669="","",ＣＳＶ貼付用!DF669)</f>
        <v/>
      </c>
      <c r="DH683" s="40" t="str">
        <f t="shared" si="1115"/>
        <v/>
      </c>
      <c r="DI683" s="41" t="str">
        <f>IF(林齢計算用!E669="","",林齢計算用!E669)</f>
        <v/>
      </c>
      <c r="DJ683" s="41" t="str">
        <f t="shared" si="1116"/>
        <v/>
      </c>
      <c r="DK683" s="41" t="str">
        <f t="shared" si="1117"/>
        <v/>
      </c>
      <c r="DL683" s="23" t="str">
        <f>IF(DG683="スギ",INDEX(データ!$C$7:$E$26,MATCH(DJ683,データ!$B$7:$B$26),MATCH(DH683,データ!$C$6:$E$6)),IF(DG683="ヒノキ",INDEX(データ!$C$32:$E$51,MATCH(DJ683,データ!$B$32:$B$51),MATCH(DH683,データ!$C$31:$E$31)),IF(DG683="マツ",INDEX(データ!#REF!,MATCH(DJ683,データ!#REF!),MATCH(DH683,データ!#REF!)),IF(DG683="ザツ",INDEX(データ!#REF!,MATCH(DJ683,データ!#REF!),MATCH(DH683,データ!#REF!)),""))))</f>
        <v/>
      </c>
      <c r="DM683" s="22" t="str">
        <f t="shared" si="1055"/>
        <v/>
      </c>
      <c r="DN683" s="21" t="str">
        <f t="shared" si="1118"/>
        <v/>
      </c>
      <c r="DO683" s="21" t="str">
        <f t="shared" si="1119"/>
        <v/>
      </c>
      <c r="DP683" s="24" t="str">
        <f>IF(DG683="スギ",INDEX(データ!$H$7:$J$26,MATCH(DJ683,データ!$G$7:$G$26),MATCH(DH683,データ!$H$6:$J$6)),IF(DG683="ヒノキ",INDEX(データ!$H$32:$J$51,MATCH(DJ683,データ!$G$32:$G$51),MATCH(DH683,データ!$H$31:$J$31)),IF(DG683="マツ",INDEX(データ!#REF!,MATCH(DJ683,データ!#REF!),MATCH(DH683,データ!#REF!)),IF(DG683="ザツ",INDEX(データ!#REF!,MATCH(DJ683,データ!#REF!),MATCH(DH683,データ!#REF!)),""))))</f>
        <v/>
      </c>
      <c r="DQ683" s="22" t="str">
        <f t="shared" si="1120"/>
        <v/>
      </c>
      <c r="DR683" s="21" t="str">
        <f t="shared" si="1121"/>
        <v/>
      </c>
      <c r="DS683" s="27" t="str">
        <f t="shared" si="1122"/>
        <v/>
      </c>
      <c r="DT683" s="24" t="str">
        <f t="shared" si="1123"/>
        <v/>
      </c>
      <c r="DU683" s="25" t="str">
        <f t="shared" si="1124"/>
        <v>0</v>
      </c>
      <c r="DV683" s="26" t="str">
        <f t="shared" si="1125"/>
        <v/>
      </c>
      <c r="DW683" s="26" t="str">
        <f t="shared" si="1126"/>
        <v/>
      </c>
      <c r="DX683" s="26" t="str">
        <f t="shared" si="1127"/>
        <v/>
      </c>
      <c r="DY683" s="27" t="str">
        <f t="shared" si="1128"/>
        <v/>
      </c>
      <c r="DZ683" s="26" t="str">
        <f t="shared" si="1129"/>
        <v/>
      </c>
      <c r="EA683" s="26" t="str">
        <f t="shared" si="1130"/>
        <v/>
      </c>
      <c r="EB683" s="45" t="s">
        <v>30</v>
      </c>
      <c r="EC683" s="55" t="str">
        <f>IF(ＣＳＶ貼付用!DQ669="","",ＣＳＶ貼付用!DQ669)</f>
        <v/>
      </c>
      <c r="ED683" s="38" t="str">
        <f>IF(ＣＳＶ貼付用!DS669="","",ＣＳＶ貼付用!DS669)</f>
        <v/>
      </c>
      <c r="EE683" s="38" t="str">
        <f>IF(ＣＳＶ貼付用!DU669="","",ＣＳＶ貼付用!DU669)</f>
        <v/>
      </c>
      <c r="EF683" s="40" t="str">
        <f t="shared" si="1131"/>
        <v/>
      </c>
      <c r="EG683" s="41" t="str">
        <f>IF(林齢計算用!F669="","",林齢計算用!F669)</f>
        <v/>
      </c>
      <c r="EH683" s="41" t="str">
        <f t="shared" si="1132"/>
        <v/>
      </c>
      <c r="EI683" s="41" t="str">
        <f t="shared" si="1133"/>
        <v/>
      </c>
      <c r="EJ683" s="23" t="str">
        <f>IF(EE683="スギ",INDEX(データ!$C$7:$E$26,MATCH(EH683,データ!$B$7:$B$26),MATCH(EF683,データ!$C$6:$E$6)),IF(EE683="ヒノキ",INDEX(データ!$C$32:$E$51,MATCH(EH683,データ!$B$32:$B$51),MATCH(EF683,データ!$C$31:$E$31)),IF(EE683="マツ",INDEX(データ!#REF!,MATCH(EH683,データ!#REF!),MATCH(EF683,データ!#REF!)),IF(EE683="ザツ",INDEX(データ!#REF!,MATCH(EH683,データ!#REF!),MATCH(EF683,データ!#REF!)),""))))</f>
        <v/>
      </c>
      <c r="EK683" s="22" t="str">
        <f t="shared" si="1056"/>
        <v/>
      </c>
      <c r="EL683" s="21" t="str">
        <f t="shared" si="1134"/>
        <v/>
      </c>
      <c r="EM683" s="21" t="str">
        <f t="shared" si="1135"/>
        <v/>
      </c>
      <c r="EN683" s="24" t="str">
        <f>IF(EE683="スギ",INDEX(データ!$H$7:$J$26,MATCH(EH683,データ!$G$7:$G$26),MATCH(EF683,データ!$H$6:$J$6)),IF(EE683="ヒノキ",INDEX(データ!$H$32:$J$51,MATCH(EH683,データ!$G$32:$G$51),MATCH(EF683,データ!$H$31:$J$31)),IF(EE683="マツ",INDEX(データ!#REF!,MATCH(EH683,データ!#REF!),MATCH(EF683,データ!#REF!)),IF(EE683="ザツ",INDEX(データ!#REF!,MATCH(EH683,データ!#REF!),MATCH(EF683,データ!#REF!)),""))))</f>
        <v/>
      </c>
      <c r="EO683" s="22" t="str">
        <f t="shared" si="1136"/>
        <v/>
      </c>
      <c r="EP683" s="21" t="str">
        <f t="shared" si="1137"/>
        <v/>
      </c>
      <c r="EQ683" s="27" t="str">
        <f t="shared" si="1138"/>
        <v/>
      </c>
      <c r="ER683" s="24" t="str">
        <f t="shared" si="1139"/>
        <v/>
      </c>
      <c r="ES683" s="25" t="str">
        <f t="shared" si="1140"/>
        <v>0</v>
      </c>
      <c r="ET683" s="26" t="str">
        <f t="shared" si="1141"/>
        <v/>
      </c>
      <c r="EU683" s="26" t="str">
        <f t="shared" si="1142"/>
        <v/>
      </c>
      <c r="EV683" s="26" t="str">
        <f t="shared" si="1143"/>
        <v/>
      </c>
      <c r="EW683" s="27" t="str">
        <f t="shared" si="1144"/>
        <v/>
      </c>
      <c r="EX683" s="26" t="str">
        <f t="shared" si="1145"/>
        <v/>
      </c>
      <c r="EY683" s="26" t="str">
        <f t="shared" si="1146"/>
        <v/>
      </c>
      <c r="EZ683" s="26">
        <f t="shared" si="1147"/>
        <v>0</v>
      </c>
      <c r="FA683" s="43"/>
    </row>
    <row r="684" spans="1:157" ht="15.95" customHeight="1" x14ac:dyDescent="0.15">
      <c r="A684" s="21"/>
      <c r="B684" s="36" t="str">
        <f>IF(ＣＳＶ貼付用!G670="","",ＣＳＶ貼付用!G670)</f>
        <v/>
      </c>
      <c r="C684" s="36" t="str">
        <f>IF(ＣＳＶ貼付用!I670="","",ＣＳＶ貼付用!I670)</f>
        <v/>
      </c>
      <c r="D684" s="36" t="str">
        <f>IF(ＣＳＶ貼付用!J670="","",ＣＳＶ貼付用!J670)</f>
        <v/>
      </c>
      <c r="E684" s="36" t="str">
        <f>IF(ＣＳＶ貼付用!F670="","",ＣＳＶ貼付用!F670)</f>
        <v/>
      </c>
      <c r="F684" s="38" t="str">
        <f>IF(ＣＳＶ貼付用!T670="","",ＣＳＶ貼付用!T670)</f>
        <v/>
      </c>
      <c r="G684" s="38"/>
      <c r="H684" s="38" t="str">
        <f>IF(ＣＳＶ貼付用!GJ670="","",ＣＳＶ貼付用!GJ670)</f>
        <v/>
      </c>
      <c r="I684" s="38" t="str">
        <f>IF(ＣＳＶ貼付用!GL670="","",ＣＳＶ貼付用!GL670)</f>
        <v/>
      </c>
      <c r="J684" s="38" t="str">
        <f>IF(ＣＳＶ貼付用!GN670="","",ＣＳＶ貼付用!GN670)</f>
        <v/>
      </c>
      <c r="K684" s="38" t="str">
        <f>IF(ＣＳＶ貼付用!GP670="","",ＣＳＶ貼付用!GP670)</f>
        <v/>
      </c>
      <c r="L684" s="45" t="s">
        <v>30</v>
      </c>
      <c r="M684" s="55" t="str">
        <f>IF(ＣＳＶ貼付用!AT670="","",ＣＳＶ貼付用!AT670)</f>
        <v/>
      </c>
      <c r="N684" s="38" t="str">
        <f>IF(ＣＳＶ貼付用!AV670="","",ＣＳＶ貼付用!AV670)</f>
        <v/>
      </c>
      <c r="O684" s="38" t="str">
        <f>IF(ＣＳＶ貼付用!AX670="","",ＣＳＶ貼付用!AX670)</f>
        <v/>
      </c>
      <c r="P684" s="40" t="str">
        <f>IF(ＣＳＶ貼付用!FE670="","",ＣＳＶ貼付用!FE670)</f>
        <v/>
      </c>
      <c r="Q684" s="41" t="str">
        <f>IF(林齢計算用!A670="","",林齢計算用!A670)</f>
        <v/>
      </c>
      <c r="R684" s="41" t="str">
        <f t="shared" si="1057"/>
        <v/>
      </c>
      <c r="S684" s="56" t="str">
        <f>IF(ＣＳＶ貼付用!EG670="","",ＣＳＶ貼付用!EG670*10)</f>
        <v/>
      </c>
      <c r="T684" s="23" t="str">
        <f>IF(O684="スギ",INDEX(データ!$C$7:$E$26,MATCH(R684,データ!$B$7:$B$26),MATCH(P684,データ!$C$6:$E$6)),IF(O684="ヒノキ",INDEX(データ!$C$32:$E$51,MATCH(R684,データ!$B$32:$B$51),MATCH(P684,データ!$C$31:$E$31)),IF(O684="マツ",INDEX(データ!#REF!,MATCH(R684,データ!#REF!),MATCH(P684,データ!#REF!)),IF(O684="ザツ",INDEX(データ!#REF!,MATCH(R684,データ!#REF!),MATCH(P684,データ!#REF!)),""))))</f>
        <v/>
      </c>
      <c r="U684" s="22" t="str">
        <f t="shared" si="1148"/>
        <v/>
      </c>
      <c r="V684" s="21" t="str">
        <f t="shared" si="1152"/>
        <v/>
      </c>
      <c r="W684" s="21" t="str">
        <f t="shared" si="1149"/>
        <v/>
      </c>
      <c r="X684" s="23" t="str">
        <f>IF(O684="スギ",INDEX(データ!$H$7:$J$26,MATCH(R684,データ!$G$7:$G$26),MATCH(P684,データ!$H$6:$J$6)),IF(O684="ヒノキ",INDEX(データ!$H$32:$J$51,MATCH(R684,データ!$G$32:$G$51),MATCH(P684,データ!$H$31:$J$31)),IF(O684="マツ",INDEX(データ!#REF!,MATCH(R684,データ!#REF!),MATCH(P684,データ!#REF!)),IF(O684="ザツ",INDEX(データ!#REF!,MATCH(R684,データ!#REF!),MATCH(P684,データ!#REF!)),""))))</f>
        <v/>
      </c>
      <c r="Y684" s="22" t="str">
        <f t="shared" si="1150"/>
        <v/>
      </c>
      <c r="Z684" s="21" t="str">
        <f t="shared" si="1151"/>
        <v/>
      </c>
      <c r="AA684" s="27" t="str">
        <f t="shared" si="1058"/>
        <v/>
      </c>
      <c r="AB684" s="24" t="str">
        <f t="shared" si="1059"/>
        <v/>
      </c>
      <c r="AC684" s="25" t="str">
        <f t="shared" si="1060"/>
        <v>0</v>
      </c>
      <c r="AD684" s="26" t="str">
        <f t="shared" si="1061"/>
        <v/>
      </c>
      <c r="AE684" s="26" t="str">
        <f t="shared" si="1062"/>
        <v/>
      </c>
      <c r="AF684" s="26" t="str">
        <f t="shared" si="1063"/>
        <v/>
      </c>
      <c r="AG684" s="27" t="str">
        <f t="shared" si="1064"/>
        <v/>
      </c>
      <c r="AH684" s="26" t="str">
        <f t="shared" si="1065"/>
        <v/>
      </c>
      <c r="AI684" s="26" t="str">
        <f t="shared" si="1066"/>
        <v/>
      </c>
      <c r="AJ684" s="45" t="s">
        <v>30</v>
      </c>
      <c r="AK684" s="55" t="str">
        <f>IF(ＣＳＶ貼付用!BI670="","",ＣＳＶ貼付用!BI670)</f>
        <v/>
      </c>
      <c r="AL684" s="38" t="str">
        <f>IF(ＣＳＶ貼付用!BK670="","",ＣＳＶ貼付用!BK670)</f>
        <v/>
      </c>
      <c r="AM684" s="38" t="str">
        <f>IF(ＣＳＶ貼付用!BM670="","",ＣＳＶ貼付用!BM670)</f>
        <v/>
      </c>
      <c r="AN684" s="40" t="str">
        <f t="shared" si="1067"/>
        <v/>
      </c>
      <c r="AO684" s="41" t="str">
        <f>IF(林齢計算用!B670="","",林齢計算用!B670)</f>
        <v/>
      </c>
      <c r="AP684" s="41" t="str">
        <f t="shared" si="1068"/>
        <v/>
      </c>
      <c r="AQ684" s="41" t="str">
        <f t="shared" si="1069"/>
        <v/>
      </c>
      <c r="AR684" s="23" t="str">
        <f>IF(AM684="スギ",INDEX(データ!$C$7:$E$26,MATCH(AP684,データ!$B$7:$B$26),MATCH(AN684,データ!$C$6:$E$6)),IF(AM684="ヒノキ",INDEX(データ!$C$32:$E$51,MATCH(AP684,データ!$B$32:$B$51),MATCH(AN684,データ!$C$31:$E$31)),IF(AM684="マツ",INDEX(データ!#REF!,MATCH(AP684,データ!#REF!),MATCH(AN684,データ!#REF!)),IF(AM684="ザツ",INDEX(データ!#REF!,MATCH(AP684,データ!#REF!),MATCH(AN684,データ!#REF!)),""))))</f>
        <v/>
      </c>
      <c r="AS684" s="22" t="str">
        <f t="shared" si="1052"/>
        <v/>
      </c>
      <c r="AT684" s="21" t="str">
        <f t="shared" si="1070"/>
        <v/>
      </c>
      <c r="AU684" s="21" t="str">
        <f t="shared" si="1071"/>
        <v/>
      </c>
      <c r="AV684" s="24" t="str">
        <f>IF(AM684="スギ",INDEX(データ!$H$7:$J$26,MATCH(AP684,データ!$G$7:$G$26),MATCH(AN684,データ!$H$6:$J$6)),IF(AM684="ヒノキ",INDEX(データ!$H$32:$J$51,MATCH(AP684,データ!$G$32:$G$51),MATCH(AN684,データ!$H$31:$J$31)),IF(AM684="マツ",INDEX(データ!#REF!,MATCH(AP684,データ!#REF!),MATCH(AN684,データ!#REF!)),IF(AM684="ザツ",INDEX(データ!#REF!,MATCH(AP684,データ!#REF!),MATCH(AN684,データ!#REF!)),""))))</f>
        <v/>
      </c>
      <c r="AW684" s="22" t="str">
        <f t="shared" si="1072"/>
        <v/>
      </c>
      <c r="AX684" s="21" t="str">
        <f t="shared" si="1073"/>
        <v/>
      </c>
      <c r="AY684" s="27" t="str">
        <f t="shared" si="1074"/>
        <v/>
      </c>
      <c r="AZ684" s="24" t="str">
        <f t="shared" si="1075"/>
        <v/>
      </c>
      <c r="BA684" s="25" t="str">
        <f t="shared" si="1076"/>
        <v>0</v>
      </c>
      <c r="BB684" s="26" t="str">
        <f t="shared" si="1077"/>
        <v/>
      </c>
      <c r="BC684" s="26" t="str">
        <f t="shared" si="1078"/>
        <v/>
      </c>
      <c r="BD684" s="26" t="str">
        <f t="shared" si="1079"/>
        <v/>
      </c>
      <c r="BE684" s="27" t="str">
        <f t="shared" si="1080"/>
        <v/>
      </c>
      <c r="BF684" s="26" t="str">
        <f t="shared" si="1081"/>
        <v/>
      </c>
      <c r="BG684" s="26" t="str">
        <f t="shared" si="1082"/>
        <v/>
      </c>
      <c r="BH684" s="45" t="s">
        <v>30</v>
      </c>
      <c r="BI684" s="55" t="str">
        <f>IF(ＣＳＶ貼付用!BX670="","",ＣＳＶ貼付用!BX670)</f>
        <v/>
      </c>
      <c r="BJ684" s="38" t="str">
        <f>IF(ＣＳＶ貼付用!BZ670="","",ＣＳＶ貼付用!BZ670)</f>
        <v/>
      </c>
      <c r="BK684" s="38" t="str">
        <f>IF(ＣＳＶ貼付用!CB670="","",ＣＳＶ貼付用!CB670)</f>
        <v/>
      </c>
      <c r="BL684" s="40" t="str">
        <f t="shared" si="1083"/>
        <v/>
      </c>
      <c r="BM684" s="41" t="str">
        <f>IF(林齢計算用!C670="","",林齢計算用!C670)</f>
        <v/>
      </c>
      <c r="BN684" s="41" t="str">
        <f t="shared" si="1084"/>
        <v/>
      </c>
      <c r="BO684" s="41" t="str">
        <f t="shared" si="1085"/>
        <v/>
      </c>
      <c r="BP684" s="23" t="str">
        <f>IF(BK684="スギ",INDEX(データ!$C$7:$E$26,MATCH(BN684,データ!$B$7:$B$26),MATCH(BL684,データ!$C$6:$E$6)),IF(BK684="ヒノキ",INDEX(データ!$C$32:$E$51,MATCH(BN684,データ!$B$32:$B$51),MATCH(BL684,データ!$C$31:$E$31)),IF(BK684="マツ",INDEX(データ!#REF!,MATCH(BN684,データ!#REF!),MATCH(BL684,データ!#REF!)),IF(BK684="ザツ",INDEX(データ!#REF!,MATCH(BN684,データ!#REF!),MATCH(BL684,データ!#REF!)),""))))</f>
        <v/>
      </c>
      <c r="BQ684" s="22" t="str">
        <f t="shared" si="1053"/>
        <v/>
      </c>
      <c r="BR684" s="21" t="str">
        <f t="shared" si="1086"/>
        <v/>
      </c>
      <c r="BS684" s="21" t="str">
        <f t="shared" si="1087"/>
        <v/>
      </c>
      <c r="BT684" s="24" t="str">
        <f>IF(BK684="スギ",INDEX(データ!$H$7:$J$26,MATCH(BN684,データ!$G$7:$G$26),MATCH(BL684,データ!$H$6:$J$6)),IF(BK684="ヒノキ",INDEX(データ!$H$32:$J$51,MATCH(BN684,データ!$G$32:$G$51),MATCH(BL684,データ!$H$31:$J$31)),IF(BK684="マツ",INDEX(データ!#REF!,MATCH(BN684,データ!#REF!),MATCH(BL684,データ!#REF!)),IF(BK684="ザツ",INDEX(データ!#REF!,MATCH(BN684,データ!#REF!),MATCH(BL684,データ!#REF!)),""))))</f>
        <v/>
      </c>
      <c r="BU684" s="22" t="str">
        <f t="shared" si="1088"/>
        <v/>
      </c>
      <c r="BV684" s="21" t="str">
        <f t="shared" si="1089"/>
        <v/>
      </c>
      <c r="BW684" s="27" t="str">
        <f t="shared" si="1090"/>
        <v/>
      </c>
      <c r="BX684" s="24" t="str">
        <f t="shared" si="1091"/>
        <v/>
      </c>
      <c r="BY684" s="25" t="str">
        <f t="shared" si="1092"/>
        <v>0</v>
      </c>
      <c r="BZ684" s="26" t="str">
        <f t="shared" si="1093"/>
        <v/>
      </c>
      <c r="CA684" s="26" t="str">
        <f t="shared" si="1094"/>
        <v/>
      </c>
      <c r="CB684" s="26" t="str">
        <f t="shared" si="1095"/>
        <v/>
      </c>
      <c r="CC684" s="27" t="str">
        <f t="shared" si="1096"/>
        <v/>
      </c>
      <c r="CD684" s="26" t="str">
        <f t="shared" si="1097"/>
        <v/>
      </c>
      <c r="CE684" s="26" t="str">
        <f t="shared" si="1098"/>
        <v/>
      </c>
      <c r="CF684" s="45" t="s">
        <v>30</v>
      </c>
      <c r="CG684" s="55" t="str">
        <f>IF(ＣＳＶ貼付用!CM670="","",ＣＳＶ貼付用!CM670)</f>
        <v/>
      </c>
      <c r="CH684" s="38" t="str">
        <f>IF(ＣＳＶ貼付用!CO670="","",ＣＳＶ貼付用!CO670)</f>
        <v/>
      </c>
      <c r="CI684" s="38" t="str">
        <f>IF(ＣＳＶ貼付用!CQ670="","",ＣＳＶ貼付用!CQ670)</f>
        <v/>
      </c>
      <c r="CJ684" s="40" t="str">
        <f t="shared" si="1099"/>
        <v/>
      </c>
      <c r="CK684" s="41" t="str">
        <f>IF(林齢計算用!D670="","",林齢計算用!D670)</f>
        <v/>
      </c>
      <c r="CL684" s="41" t="str">
        <f t="shared" si="1100"/>
        <v/>
      </c>
      <c r="CM684" s="41" t="str">
        <f t="shared" si="1101"/>
        <v/>
      </c>
      <c r="CN684" s="23" t="str">
        <f>IF(CI684="スギ",INDEX(データ!$C$7:$E$26,MATCH(CL684,データ!$B$7:$B$26),MATCH(CJ684,データ!$C$6:$E$6)),IF(CI684="ヒノキ",INDEX(データ!$C$32:$E$51,MATCH(CL684,データ!$B$32:$B$51),MATCH(CJ684,データ!$C$31:$E$31)),IF(CI684="マツ",INDEX(データ!#REF!,MATCH(CL684,データ!#REF!),MATCH(CJ684,データ!#REF!)),IF(CI684="ザツ",INDEX(データ!#REF!,MATCH(CL684,データ!#REF!),MATCH(CJ684,データ!#REF!)),""))))</f>
        <v/>
      </c>
      <c r="CO684" s="22" t="str">
        <f t="shared" si="1054"/>
        <v/>
      </c>
      <c r="CP684" s="21" t="str">
        <f t="shared" si="1102"/>
        <v/>
      </c>
      <c r="CQ684" s="21" t="str">
        <f t="shared" si="1103"/>
        <v/>
      </c>
      <c r="CR684" s="24" t="str">
        <f>IF(CI684="スギ",INDEX(データ!$H$7:$J$26,MATCH(CL684,データ!$G$7:$G$26),MATCH(CJ684,データ!$H$6:$J$6)),IF(CI684="ヒノキ",INDEX(データ!$H$32:$J$51,MATCH(CL684,データ!$G$32:$G$51),MATCH(CJ684,データ!$H$31:$J$31)),IF(CI684="マツ",INDEX(データ!#REF!,MATCH(CL684,データ!#REF!),MATCH(CJ684,データ!#REF!)),IF(CI684="ザツ",INDEX(データ!#REF!,MATCH(CL684,データ!#REF!),MATCH(CJ684,データ!#REF!)),""))))</f>
        <v/>
      </c>
      <c r="CS684" s="22" t="str">
        <f t="shared" si="1104"/>
        <v/>
      </c>
      <c r="CT684" s="21" t="str">
        <f t="shared" si="1105"/>
        <v/>
      </c>
      <c r="CU684" s="27" t="str">
        <f t="shared" si="1106"/>
        <v/>
      </c>
      <c r="CV684" s="24" t="str">
        <f t="shared" si="1107"/>
        <v/>
      </c>
      <c r="CW684" s="25" t="str">
        <f t="shared" si="1108"/>
        <v>0</v>
      </c>
      <c r="CX684" s="26" t="str">
        <f t="shared" si="1109"/>
        <v/>
      </c>
      <c r="CY684" s="26" t="str">
        <f t="shared" si="1110"/>
        <v/>
      </c>
      <c r="CZ684" s="26" t="str">
        <f t="shared" si="1111"/>
        <v/>
      </c>
      <c r="DA684" s="27" t="str">
        <f t="shared" si="1112"/>
        <v/>
      </c>
      <c r="DB684" s="26" t="str">
        <f t="shared" si="1113"/>
        <v/>
      </c>
      <c r="DC684" s="26" t="str">
        <f t="shared" si="1114"/>
        <v/>
      </c>
      <c r="DD684" s="45" t="s">
        <v>30</v>
      </c>
      <c r="DE684" s="55" t="str">
        <f>IF(ＣＳＶ貼付用!DB670="","",ＣＳＶ貼付用!DB670)</f>
        <v/>
      </c>
      <c r="DF684" s="38" t="str">
        <f>IF(ＣＳＶ貼付用!DD670="","",ＣＳＶ貼付用!DD670)</f>
        <v/>
      </c>
      <c r="DG684" s="38" t="str">
        <f>IF(ＣＳＶ貼付用!DF670="","",ＣＳＶ貼付用!DF670)</f>
        <v/>
      </c>
      <c r="DH684" s="40" t="str">
        <f t="shared" si="1115"/>
        <v/>
      </c>
      <c r="DI684" s="41" t="str">
        <f>IF(林齢計算用!E670="","",林齢計算用!E670)</f>
        <v/>
      </c>
      <c r="DJ684" s="41" t="str">
        <f t="shared" si="1116"/>
        <v/>
      </c>
      <c r="DK684" s="41" t="str">
        <f t="shared" si="1117"/>
        <v/>
      </c>
      <c r="DL684" s="23" t="str">
        <f>IF(DG684="スギ",INDEX(データ!$C$7:$E$26,MATCH(DJ684,データ!$B$7:$B$26),MATCH(DH684,データ!$C$6:$E$6)),IF(DG684="ヒノキ",INDEX(データ!$C$32:$E$51,MATCH(DJ684,データ!$B$32:$B$51),MATCH(DH684,データ!$C$31:$E$31)),IF(DG684="マツ",INDEX(データ!#REF!,MATCH(DJ684,データ!#REF!),MATCH(DH684,データ!#REF!)),IF(DG684="ザツ",INDEX(データ!#REF!,MATCH(DJ684,データ!#REF!),MATCH(DH684,データ!#REF!)),""))))</f>
        <v/>
      </c>
      <c r="DM684" s="22" t="str">
        <f t="shared" si="1055"/>
        <v/>
      </c>
      <c r="DN684" s="21" t="str">
        <f t="shared" si="1118"/>
        <v/>
      </c>
      <c r="DO684" s="21" t="str">
        <f t="shared" si="1119"/>
        <v/>
      </c>
      <c r="DP684" s="24" t="str">
        <f>IF(DG684="スギ",INDEX(データ!$H$7:$J$26,MATCH(DJ684,データ!$G$7:$G$26),MATCH(DH684,データ!$H$6:$J$6)),IF(DG684="ヒノキ",INDEX(データ!$H$32:$J$51,MATCH(DJ684,データ!$G$32:$G$51),MATCH(DH684,データ!$H$31:$J$31)),IF(DG684="マツ",INDEX(データ!#REF!,MATCH(DJ684,データ!#REF!),MATCH(DH684,データ!#REF!)),IF(DG684="ザツ",INDEX(データ!#REF!,MATCH(DJ684,データ!#REF!),MATCH(DH684,データ!#REF!)),""))))</f>
        <v/>
      </c>
      <c r="DQ684" s="22" t="str">
        <f t="shared" si="1120"/>
        <v/>
      </c>
      <c r="DR684" s="21" t="str">
        <f t="shared" si="1121"/>
        <v/>
      </c>
      <c r="DS684" s="27" t="str">
        <f t="shared" si="1122"/>
        <v/>
      </c>
      <c r="DT684" s="24" t="str">
        <f t="shared" si="1123"/>
        <v/>
      </c>
      <c r="DU684" s="25" t="str">
        <f t="shared" si="1124"/>
        <v>0</v>
      </c>
      <c r="DV684" s="26" t="str">
        <f t="shared" si="1125"/>
        <v/>
      </c>
      <c r="DW684" s="26" t="str">
        <f t="shared" si="1126"/>
        <v/>
      </c>
      <c r="DX684" s="26" t="str">
        <f t="shared" si="1127"/>
        <v/>
      </c>
      <c r="DY684" s="27" t="str">
        <f t="shared" si="1128"/>
        <v/>
      </c>
      <c r="DZ684" s="26" t="str">
        <f t="shared" si="1129"/>
        <v/>
      </c>
      <c r="EA684" s="26" t="str">
        <f t="shared" si="1130"/>
        <v/>
      </c>
      <c r="EB684" s="45" t="s">
        <v>30</v>
      </c>
      <c r="EC684" s="55" t="str">
        <f>IF(ＣＳＶ貼付用!DQ670="","",ＣＳＶ貼付用!DQ670)</f>
        <v/>
      </c>
      <c r="ED684" s="38" t="str">
        <f>IF(ＣＳＶ貼付用!DS670="","",ＣＳＶ貼付用!DS670)</f>
        <v/>
      </c>
      <c r="EE684" s="38" t="str">
        <f>IF(ＣＳＶ貼付用!DU670="","",ＣＳＶ貼付用!DU670)</f>
        <v/>
      </c>
      <c r="EF684" s="40" t="str">
        <f t="shared" si="1131"/>
        <v/>
      </c>
      <c r="EG684" s="41" t="str">
        <f>IF(林齢計算用!F670="","",林齢計算用!F670)</f>
        <v/>
      </c>
      <c r="EH684" s="41" t="str">
        <f t="shared" si="1132"/>
        <v/>
      </c>
      <c r="EI684" s="41" t="str">
        <f t="shared" si="1133"/>
        <v/>
      </c>
      <c r="EJ684" s="23" t="str">
        <f>IF(EE684="スギ",INDEX(データ!$C$7:$E$26,MATCH(EH684,データ!$B$7:$B$26),MATCH(EF684,データ!$C$6:$E$6)),IF(EE684="ヒノキ",INDEX(データ!$C$32:$E$51,MATCH(EH684,データ!$B$32:$B$51),MATCH(EF684,データ!$C$31:$E$31)),IF(EE684="マツ",INDEX(データ!#REF!,MATCH(EH684,データ!#REF!),MATCH(EF684,データ!#REF!)),IF(EE684="ザツ",INDEX(データ!#REF!,MATCH(EH684,データ!#REF!),MATCH(EF684,データ!#REF!)),""))))</f>
        <v/>
      </c>
      <c r="EK684" s="22" t="str">
        <f t="shared" si="1056"/>
        <v/>
      </c>
      <c r="EL684" s="21" t="str">
        <f t="shared" si="1134"/>
        <v/>
      </c>
      <c r="EM684" s="21" t="str">
        <f t="shared" si="1135"/>
        <v/>
      </c>
      <c r="EN684" s="24" t="str">
        <f>IF(EE684="スギ",INDEX(データ!$H$7:$J$26,MATCH(EH684,データ!$G$7:$G$26),MATCH(EF684,データ!$H$6:$J$6)),IF(EE684="ヒノキ",INDEX(データ!$H$32:$J$51,MATCH(EH684,データ!$G$32:$G$51),MATCH(EF684,データ!$H$31:$J$31)),IF(EE684="マツ",INDEX(データ!#REF!,MATCH(EH684,データ!#REF!),MATCH(EF684,データ!#REF!)),IF(EE684="ザツ",INDEX(データ!#REF!,MATCH(EH684,データ!#REF!),MATCH(EF684,データ!#REF!)),""))))</f>
        <v/>
      </c>
      <c r="EO684" s="22" t="str">
        <f t="shared" si="1136"/>
        <v/>
      </c>
      <c r="EP684" s="21" t="str">
        <f t="shared" si="1137"/>
        <v/>
      </c>
      <c r="EQ684" s="27" t="str">
        <f t="shared" si="1138"/>
        <v/>
      </c>
      <c r="ER684" s="24" t="str">
        <f t="shared" si="1139"/>
        <v/>
      </c>
      <c r="ES684" s="25" t="str">
        <f t="shared" si="1140"/>
        <v>0</v>
      </c>
      <c r="ET684" s="26" t="str">
        <f t="shared" si="1141"/>
        <v/>
      </c>
      <c r="EU684" s="26" t="str">
        <f t="shared" si="1142"/>
        <v/>
      </c>
      <c r="EV684" s="26" t="str">
        <f t="shared" si="1143"/>
        <v/>
      </c>
      <c r="EW684" s="27" t="str">
        <f t="shared" si="1144"/>
        <v/>
      </c>
      <c r="EX684" s="26" t="str">
        <f t="shared" si="1145"/>
        <v/>
      </c>
      <c r="EY684" s="26" t="str">
        <f t="shared" si="1146"/>
        <v/>
      </c>
      <c r="EZ684" s="26">
        <f t="shared" si="1147"/>
        <v>0</v>
      </c>
      <c r="FA684" s="43"/>
    </row>
    <row r="685" spans="1:157" ht="15.95" customHeight="1" x14ac:dyDescent="0.15">
      <c r="A685" s="21"/>
      <c r="B685" s="36" t="str">
        <f>IF(ＣＳＶ貼付用!G671="","",ＣＳＶ貼付用!G671)</f>
        <v/>
      </c>
      <c r="C685" s="36" t="str">
        <f>IF(ＣＳＶ貼付用!I671="","",ＣＳＶ貼付用!I671)</f>
        <v/>
      </c>
      <c r="D685" s="36" t="str">
        <f>IF(ＣＳＶ貼付用!J671="","",ＣＳＶ貼付用!J671)</f>
        <v/>
      </c>
      <c r="E685" s="36" t="str">
        <f>IF(ＣＳＶ貼付用!F671="","",ＣＳＶ貼付用!F671)</f>
        <v/>
      </c>
      <c r="F685" s="38" t="str">
        <f>IF(ＣＳＶ貼付用!T671="","",ＣＳＶ貼付用!T671)</f>
        <v/>
      </c>
      <c r="G685" s="38"/>
      <c r="H685" s="38" t="str">
        <f>IF(ＣＳＶ貼付用!GJ671="","",ＣＳＶ貼付用!GJ671)</f>
        <v/>
      </c>
      <c r="I685" s="38" t="str">
        <f>IF(ＣＳＶ貼付用!GL671="","",ＣＳＶ貼付用!GL671)</f>
        <v/>
      </c>
      <c r="J685" s="38" t="str">
        <f>IF(ＣＳＶ貼付用!GN671="","",ＣＳＶ貼付用!GN671)</f>
        <v/>
      </c>
      <c r="K685" s="38" t="str">
        <f>IF(ＣＳＶ貼付用!GP671="","",ＣＳＶ貼付用!GP671)</f>
        <v/>
      </c>
      <c r="L685" s="45" t="s">
        <v>30</v>
      </c>
      <c r="M685" s="55" t="str">
        <f>IF(ＣＳＶ貼付用!AT671="","",ＣＳＶ貼付用!AT671)</f>
        <v/>
      </c>
      <c r="N685" s="38" t="str">
        <f>IF(ＣＳＶ貼付用!AV671="","",ＣＳＶ貼付用!AV671)</f>
        <v/>
      </c>
      <c r="O685" s="38" t="str">
        <f>IF(ＣＳＶ貼付用!AX671="","",ＣＳＶ貼付用!AX671)</f>
        <v/>
      </c>
      <c r="P685" s="40" t="str">
        <f>IF(ＣＳＶ貼付用!FE671="","",ＣＳＶ貼付用!FE671)</f>
        <v/>
      </c>
      <c r="Q685" s="41" t="str">
        <f>IF(林齢計算用!A671="","",林齢計算用!A671)</f>
        <v/>
      </c>
      <c r="R685" s="41" t="str">
        <f t="shared" si="1057"/>
        <v/>
      </c>
      <c r="S685" s="56" t="str">
        <f>IF(ＣＳＶ貼付用!EG671="","",ＣＳＶ貼付用!EG671*10)</f>
        <v/>
      </c>
      <c r="T685" s="23" t="str">
        <f>IF(O685="スギ",INDEX(データ!$C$7:$E$26,MATCH(R685,データ!$B$7:$B$26),MATCH(P685,データ!$C$6:$E$6)),IF(O685="ヒノキ",INDEX(データ!$C$32:$E$51,MATCH(R685,データ!$B$32:$B$51),MATCH(P685,データ!$C$31:$E$31)),IF(O685="マツ",INDEX(データ!#REF!,MATCH(R685,データ!#REF!),MATCH(P685,データ!#REF!)),IF(O685="ザツ",INDEX(データ!#REF!,MATCH(R685,データ!#REF!),MATCH(P685,データ!#REF!)),""))))</f>
        <v/>
      </c>
      <c r="U685" s="22" t="str">
        <f t="shared" si="1148"/>
        <v/>
      </c>
      <c r="V685" s="21" t="str">
        <f t="shared" si="1152"/>
        <v/>
      </c>
      <c r="W685" s="21" t="str">
        <f t="shared" si="1149"/>
        <v/>
      </c>
      <c r="X685" s="23" t="str">
        <f>IF(O685="スギ",INDEX(データ!$H$7:$J$26,MATCH(R685,データ!$G$7:$G$26),MATCH(P685,データ!$H$6:$J$6)),IF(O685="ヒノキ",INDEX(データ!$H$32:$J$51,MATCH(R685,データ!$G$32:$G$51),MATCH(P685,データ!$H$31:$J$31)),IF(O685="マツ",INDEX(データ!#REF!,MATCH(R685,データ!#REF!),MATCH(P685,データ!#REF!)),IF(O685="ザツ",INDEX(データ!#REF!,MATCH(R685,データ!#REF!),MATCH(P685,データ!#REF!)),""))))</f>
        <v/>
      </c>
      <c r="Y685" s="22" t="str">
        <f t="shared" si="1150"/>
        <v/>
      </c>
      <c r="Z685" s="21" t="str">
        <f t="shared" si="1151"/>
        <v/>
      </c>
      <c r="AA685" s="27" t="str">
        <f t="shared" si="1058"/>
        <v/>
      </c>
      <c r="AB685" s="24" t="str">
        <f t="shared" si="1059"/>
        <v/>
      </c>
      <c r="AC685" s="25" t="str">
        <f t="shared" si="1060"/>
        <v>0</v>
      </c>
      <c r="AD685" s="26" t="str">
        <f t="shared" si="1061"/>
        <v/>
      </c>
      <c r="AE685" s="26" t="str">
        <f t="shared" si="1062"/>
        <v/>
      </c>
      <c r="AF685" s="26" t="str">
        <f t="shared" si="1063"/>
        <v/>
      </c>
      <c r="AG685" s="27" t="str">
        <f t="shared" si="1064"/>
        <v/>
      </c>
      <c r="AH685" s="26" t="str">
        <f t="shared" si="1065"/>
        <v/>
      </c>
      <c r="AI685" s="26" t="str">
        <f t="shared" si="1066"/>
        <v/>
      </c>
      <c r="AJ685" s="45" t="s">
        <v>30</v>
      </c>
      <c r="AK685" s="55" t="str">
        <f>IF(ＣＳＶ貼付用!BI671="","",ＣＳＶ貼付用!BI671)</f>
        <v/>
      </c>
      <c r="AL685" s="38" t="str">
        <f>IF(ＣＳＶ貼付用!BK671="","",ＣＳＶ貼付用!BK671)</f>
        <v/>
      </c>
      <c r="AM685" s="38" t="str">
        <f>IF(ＣＳＶ貼付用!BM671="","",ＣＳＶ貼付用!BM671)</f>
        <v/>
      </c>
      <c r="AN685" s="40" t="str">
        <f t="shared" si="1067"/>
        <v/>
      </c>
      <c r="AO685" s="41" t="str">
        <f>IF(林齢計算用!B671="","",林齢計算用!B671)</f>
        <v/>
      </c>
      <c r="AP685" s="41" t="str">
        <f t="shared" si="1068"/>
        <v/>
      </c>
      <c r="AQ685" s="41" t="str">
        <f t="shared" si="1069"/>
        <v/>
      </c>
      <c r="AR685" s="23" t="str">
        <f>IF(AM685="スギ",INDEX(データ!$C$7:$E$26,MATCH(AP685,データ!$B$7:$B$26),MATCH(AN685,データ!$C$6:$E$6)),IF(AM685="ヒノキ",INDEX(データ!$C$32:$E$51,MATCH(AP685,データ!$B$32:$B$51),MATCH(AN685,データ!$C$31:$E$31)),IF(AM685="マツ",INDEX(データ!#REF!,MATCH(AP685,データ!#REF!),MATCH(AN685,データ!#REF!)),IF(AM685="ザツ",INDEX(データ!#REF!,MATCH(AP685,データ!#REF!),MATCH(AN685,データ!#REF!)),""))))</f>
        <v/>
      </c>
      <c r="AS685" s="22" t="str">
        <f t="shared" si="1052"/>
        <v/>
      </c>
      <c r="AT685" s="21" t="str">
        <f t="shared" si="1070"/>
        <v/>
      </c>
      <c r="AU685" s="21" t="str">
        <f t="shared" si="1071"/>
        <v/>
      </c>
      <c r="AV685" s="24" t="str">
        <f>IF(AM685="スギ",INDEX(データ!$H$7:$J$26,MATCH(AP685,データ!$G$7:$G$26),MATCH(AN685,データ!$H$6:$J$6)),IF(AM685="ヒノキ",INDEX(データ!$H$32:$J$51,MATCH(AP685,データ!$G$32:$G$51),MATCH(AN685,データ!$H$31:$J$31)),IF(AM685="マツ",INDEX(データ!#REF!,MATCH(AP685,データ!#REF!),MATCH(AN685,データ!#REF!)),IF(AM685="ザツ",INDEX(データ!#REF!,MATCH(AP685,データ!#REF!),MATCH(AN685,データ!#REF!)),""))))</f>
        <v/>
      </c>
      <c r="AW685" s="22" t="str">
        <f t="shared" si="1072"/>
        <v/>
      </c>
      <c r="AX685" s="21" t="str">
        <f t="shared" si="1073"/>
        <v/>
      </c>
      <c r="AY685" s="27" t="str">
        <f t="shared" si="1074"/>
        <v/>
      </c>
      <c r="AZ685" s="24" t="str">
        <f t="shared" si="1075"/>
        <v/>
      </c>
      <c r="BA685" s="25" t="str">
        <f t="shared" si="1076"/>
        <v>0</v>
      </c>
      <c r="BB685" s="26" t="str">
        <f t="shared" si="1077"/>
        <v/>
      </c>
      <c r="BC685" s="26" t="str">
        <f t="shared" si="1078"/>
        <v/>
      </c>
      <c r="BD685" s="26" t="str">
        <f t="shared" si="1079"/>
        <v/>
      </c>
      <c r="BE685" s="27" t="str">
        <f t="shared" si="1080"/>
        <v/>
      </c>
      <c r="BF685" s="26" t="str">
        <f t="shared" si="1081"/>
        <v/>
      </c>
      <c r="BG685" s="26" t="str">
        <f t="shared" si="1082"/>
        <v/>
      </c>
      <c r="BH685" s="45" t="s">
        <v>30</v>
      </c>
      <c r="BI685" s="55" t="str">
        <f>IF(ＣＳＶ貼付用!BX671="","",ＣＳＶ貼付用!BX671)</f>
        <v/>
      </c>
      <c r="BJ685" s="38" t="str">
        <f>IF(ＣＳＶ貼付用!BZ671="","",ＣＳＶ貼付用!BZ671)</f>
        <v/>
      </c>
      <c r="BK685" s="38" t="str">
        <f>IF(ＣＳＶ貼付用!CB671="","",ＣＳＶ貼付用!CB671)</f>
        <v/>
      </c>
      <c r="BL685" s="40" t="str">
        <f t="shared" si="1083"/>
        <v/>
      </c>
      <c r="BM685" s="41" t="str">
        <f>IF(林齢計算用!C671="","",林齢計算用!C671)</f>
        <v/>
      </c>
      <c r="BN685" s="41" t="str">
        <f t="shared" si="1084"/>
        <v/>
      </c>
      <c r="BO685" s="41" t="str">
        <f t="shared" si="1085"/>
        <v/>
      </c>
      <c r="BP685" s="23" t="str">
        <f>IF(BK685="スギ",INDEX(データ!$C$7:$E$26,MATCH(BN685,データ!$B$7:$B$26),MATCH(BL685,データ!$C$6:$E$6)),IF(BK685="ヒノキ",INDEX(データ!$C$32:$E$51,MATCH(BN685,データ!$B$32:$B$51),MATCH(BL685,データ!$C$31:$E$31)),IF(BK685="マツ",INDEX(データ!#REF!,MATCH(BN685,データ!#REF!),MATCH(BL685,データ!#REF!)),IF(BK685="ザツ",INDEX(データ!#REF!,MATCH(BN685,データ!#REF!),MATCH(BL685,データ!#REF!)),""))))</f>
        <v/>
      </c>
      <c r="BQ685" s="22" t="str">
        <f t="shared" si="1053"/>
        <v/>
      </c>
      <c r="BR685" s="21" t="str">
        <f t="shared" si="1086"/>
        <v/>
      </c>
      <c r="BS685" s="21" t="str">
        <f t="shared" si="1087"/>
        <v/>
      </c>
      <c r="BT685" s="24" t="str">
        <f>IF(BK685="スギ",INDEX(データ!$H$7:$J$26,MATCH(BN685,データ!$G$7:$G$26),MATCH(BL685,データ!$H$6:$J$6)),IF(BK685="ヒノキ",INDEX(データ!$H$32:$J$51,MATCH(BN685,データ!$G$32:$G$51),MATCH(BL685,データ!$H$31:$J$31)),IF(BK685="マツ",INDEX(データ!#REF!,MATCH(BN685,データ!#REF!),MATCH(BL685,データ!#REF!)),IF(BK685="ザツ",INDEX(データ!#REF!,MATCH(BN685,データ!#REF!),MATCH(BL685,データ!#REF!)),""))))</f>
        <v/>
      </c>
      <c r="BU685" s="22" t="str">
        <f t="shared" si="1088"/>
        <v/>
      </c>
      <c r="BV685" s="21" t="str">
        <f t="shared" si="1089"/>
        <v/>
      </c>
      <c r="BW685" s="27" t="str">
        <f t="shared" si="1090"/>
        <v/>
      </c>
      <c r="BX685" s="24" t="str">
        <f t="shared" si="1091"/>
        <v/>
      </c>
      <c r="BY685" s="25" t="str">
        <f t="shared" si="1092"/>
        <v>0</v>
      </c>
      <c r="BZ685" s="26" t="str">
        <f t="shared" si="1093"/>
        <v/>
      </c>
      <c r="CA685" s="26" t="str">
        <f t="shared" si="1094"/>
        <v/>
      </c>
      <c r="CB685" s="26" t="str">
        <f t="shared" si="1095"/>
        <v/>
      </c>
      <c r="CC685" s="27" t="str">
        <f t="shared" si="1096"/>
        <v/>
      </c>
      <c r="CD685" s="26" t="str">
        <f t="shared" si="1097"/>
        <v/>
      </c>
      <c r="CE685" s="26" t="str">
        <f t="shared" si="1098"/>
        <v/>
      </c>
      <c r="CF685" s="45" t="s">
        <v>30</v>
      </c>
      <c r="CG685" s="55" t="str">
        <f>IF(ＣＳＶ貼付用!CM671="","",ＣＳＶ貼付用!CM671)</f>
        <v/>
      </c>
      <c r="CH685" s="38" t="str">
        <f>IF(ＣＳＶ貼付用!CO671="","",ＣＳＶ貼付用!CO671)</f>
        <v/>
      </c>
      <c r="CI685" s="38" t="str">
        <f>IF(ＣＳＶ貼付用!CQ671="","",ＣＳＶ貼付用!CQ671)</f>
        <v/>
      </c>
      <c r="CJ685" s="40" t="str">
        <f t="shared" si="1099"/>
        <v/>
      </c>
      <c r="CK685" s="41" t="str">
        <f>IF(林齢計算用!D671="","",林齢計算用!D671)</f>
        <v/>
      </c>
      <c r="CL685" s="41" t="str">
        <f t="shared" si="1100"/>
        <v/>
      </c>
      <c r="CM685" s="41" t="str">
        <f t="shared" si="1101"/>
        <v/>
      </c>
      <c r="CN685" s="23" t="str">
        <f>IF(CI685="スギ",INDEX(データ!$C$7:$E$26,MATCH(CL685,データ!$B$7:$B$26),MATCH(CJ685,データ!$C$6:$E$6)),IF(CI685="ヒノキ",INDEX(データ!$C$32:$E$51,MATCH(CL685,データ!$B$32:$B$51),MATCH(CJ685,データ!$C$31:$E$31)),IF(CI685="マツ",INDEX(データ!#REF!,MATCH(CL685,データ!#REF!),MATCH(CJ685,データ!#REF!)),IF(CI685="ザツ",INDEX(データ!#REF!,MATCH(CL685,データ!#REF!),MATCH(CJ685,データ!#REF!)),""))))</f>
        <v/>
      </c>
      <c r="CO685" s="22" t="str">
        <f t="shared" si="1054"/>
        <v/>
      </c>
      <c r="CP685" s="21" t="str">
        <f t="shared" si="1102"/>
        <v/>
      </c>
      <c r="CQ685" s="21" t="str">
        <f t="shared" si="1103"/>
        <v/>
      </c>
      <c r="CR685" s="24" t="str">
        <f>IF(CI685="スギ",INDEX(データ!$H$7:$J$26,MATCH(CL685,データ!$G$7:$G$26),MATCH(CJ685,データ!$H$6:$J$6)),IF(CI685="ヒノキ",INDEX(データ!$H$32:$J$51,MATCH(CL685,データ!$G$32:$G$51),MATCH(CJ685,データ!$H$31:$J$31)),IF(CI685="マツ",INDEX(データ!#REF!,MATCH(CL685,データ!#REF!),MATCH(CJ685,データ!#REF!)),IF(CI685="ザツ",INDEX(データ!#REF!,MATCH(CL685,データ!#REF!),MATCH(CJ685,データ!#REF!)),""))))</f>
        <v/>
      </c>
      <c r="CS685" s="22" t="str">
        <f t="shared" si="1104"/>
        <v/>
      </c>
      <c r="CT685" s="21" t="str">
        <f t="shared" si="1105"/>
        <v/>
      </c>
      <c r="CU685" s="27" t="str">
        <f t="shared" si="1106"/>
        <v/>
      </c>
      <c r="CV685" s="24" t="str">
        <f t="shared" si="1107"/>
        <v/>
      </c>
      <c r="CW685" s="25" t="str">
        <f t="shared" si="1108"/>
        <v>0</v>
      </c>
      <c r="CX685" s="26" t="str">
        <f t="shared" si="1109"/>
        <v/>
      </c>
      <c r="CY685" s="26" t="str">
        <f t="shared" si="1110"/>
        <v/>
      </c>
      <c r="CZ685" s="26" t="str">
        <f t="shared" si="1111"/>
        <v/>
      </c>
      <c r="DA685" s="27" t="str">
        <f t="shared" si="1112"/>
        <v/>
      </c>
      <c r="DB685" s="26" t="str">
        <f t="shared" si="1113"/>
        <v/>
      </c>
      <c r="DC685" s="26" t="str">
        <f t="shared" si="1114"/>
        <v/>
      </c>
      <c r="DD685" s="45" t="s">
        <v>30</v>
      </c>
      <c r="DE685" s="55" t="str">
        <f>IF(ＣＳＶ貼付用!DB671="","",ＣＳＶ貼付用!DB671)</f>
        <v/>
      </c>
      <c r="DF685" s="38" t="str">
        <f>IF(ＣＳＶ貼付用!DD671="","",ＣＳＶ貼付用!DD671)</f>
        <v/>
      </c>
      <c r="DG685" s="38" t="str">
        <f>IF(ＣＳＶ貼付用!DF671="","",ＣＳＶ貼付用!DF671)</f>
        <v/>
      </c>
      <c r="DH685" s="40" t="str">
        <f t="shared" si="1115"/>
        <v/>
      </c>
      <c r="DI685" s="41" t="str">
        <f>IF(林齢計算用!E671="","",林齢計算用!E671)</f>
        <v/>
      </c>
      <c r="DJ685" s="41" t="str">
        <f t="shared" si="1116"/>
        <v/>
      </c>
      <c r="DK685" s="41" t="str">
        <f t="shared" si="1117"/>
        <v/>
      </c>
      <c r="DL685" s="23" t="str">
        <f>IF(DG685="スギ",INDEX(データ!$C$7:$E$26,MATCH(DJ685,データ!$B$7:$B$26),MATCH(DH685,データ!$C$6:$E$6)),IF(DG685="ヒノキ",INDEX(データ!$C$32:$E$51,MATCH(DJ685,データ!$B$32:$B$51),MATCH(DH685,データ!$C$31:$E$31)),IF(DG685="マツ",INDEX(データ!#REF!,MATCH(DJ685,データ!#REF!),MATCH(DH685,データ!#REF!)),IF(DG685="ザツ",INDEX(データ!#REF!,MATCH(DJ685,データ!#REF!),MATCH(DH685,データ!#REF!)),""))))</f>
        <v/>
      </c>
      <c r="DM685" s="22" t="str">
        <f t="shared" si="1055"/>
        <v/>
      </c>
      <c r="DN685" s="21" t="str">
        <f t="shared" si="1118"/>
        <v/>
      </c>
      <c r="DO685" s="21" t="str">
        <f t="shared" si="1119"/>
        <v/>
      </c>
      <c r="DP685" s="24" t="str">
        <f>IF(DG685="スギ",INDEX(データ!$H$7:$J$26,MATCH(DJ685,データ!$G$7:$G$26),MATCH(DH685,データ!$H$6:$J$6)),IF(DG685="ヒノキ",INDEX(データ!$H$32:$J$51,MATCH(DJ685,データ!$G$32:$G$51),MATCH(DH685,データ!$H$31:$J$31)),IF(DG685="マツ",INDEX(データ!#REF!,MATCH(DJ685,データ!#REF!),MATCH(DH685,データ!#REF!)),IF(DG685="ザツ",INDEX(データ!#REF!,MATCH(DJ685,データ!#REF!),MATCH(DH685,データ!#REF!)),""))))</f>
        <v/>
      </c>
      <c r="DQ685" s="22" t="str">
        <f t="shared" si="1120"/>
        <v/>
      </c>
      <c r="DR685" s="21" t="str">
        <f t="shared" si="1121"/>
        <v/>
      </c>
      <c r="DS685" s="27" t="str">
        <f t="shared" si="1122"/>
        <v/>
      </c>
      <c r="DT685" s="24" t="str">
        <f t="shared" si="1123"/>
        <v/>
      </c>
      <c r="DU685" s="25" t="str">
        <f t="shared" si="1124"/>
        <v>0</v>
      </c>
      <c r="DV685" s="26" t="str">
        <f t="shared" si="1125"/>
        <v/>
      </c>
      <c r="DW685" s="26" t="str">
        <f t="shared" si="1126"/>
        <v/>
      </c>
      <c r="DX685" s="26" t="str">
        <f t="shared" si="1127"/>
        <v/>
      </c>
      <c r="DY685" s="27" t="str">
        <f t="shared" si="1128"/>
        <v/>
      </c>
      <c r="DZ685" s="26" t="str">
        <f t="shared" si="1129"/>
        <v/>
      </c>
      <c r="EA685" s="26" t="str">
        <f t="shared" si="1130"/>
        <v/>
      </c>
      <c r="EB685" s="45" t="s">
        <v>30</v>
      </c>
      <c r="EC685" s="55" t="str">
        <f>IF(ＣＳＶ貼付用!DQ671="","",ＣＳＶ貼付用!DQ671)</f>
        <v/>
      </c>
      <c r="ED685" s="38" t="str">
        <f>IF(ＣＳＶ貼付用!DS671="","",ＣＳＶ貼付用!DS671)</f>
        <v/>
      </c>
      <c r="EE685" s="38" t="str">
        <f>IF(ＣＳＶ貼付用!DU671="","",ＣＳＶ貼付用!DU671)</f>
        <v/>
      </c>
      <c r="EF685" s="40" t="str">
        <f t="shared" si="1131"/>
        <v/>
      </c>
      <c r="EG685" s="41" t="str">
        <f>IF(林齢計算用!F671="","",林齢計算用!F671)</f>
        <v/>
      </c>
      <c r="EH685" s="41" t="str">
        <f t="shared" si="1132"/>
        <v/>
      </c>
      <c r="EI685" s="41" t="str">
        <f t="shared" si="1133"/>
        <v/>
      </c>
      <c r="EJ685" s="23" t="str">
        <f>IF(EE685="スギ",INDEX(データ!$C$7:$E$26,MATCH(EH685,データ!$B$7:$B$26),MATCH(EF685,データ!$C$6:$E$6)),IF(EE685="ヒノキ",INDEX(データ!$C$32:$E$51,MATCH(EH685,データ!$B$32:$B$51),MATCH(EF685,データ!$C$31:$E$31)),IF(EE685="マツ",INDEX(データ!#REF!,MATCH(EH685,データ!#REF!),MATCH(EF685,データ!#REF!)),IF(EE685="ザツ",INDEX(データ!#REF!,MATCH(EH685,データ!#REF!),MATCH(EF685,データ!#REF!)),""))))</f>
        <v/>
      </c>
      <c r="EK685" s="22" t="str">
        <f t="shared" si="1056"/>
        <v/>
      </c>
      <c r="EL685" s="21" t="str">
        <f t="shared" si="1134"/>
        <v/>
      </c>
      <c r="EM685" s="21" t="str">
        <f t="shared" si="1135"/>
        <v/>
      </c>
      <c r="EN685" s="24" t="str">
        <f>IF(EE685="スギ",INDEX(データ!$H$7:$J$26,MATCH(EH685,データ!$G$7:$G$26),MATCH(EF685,データ!$H$6:$J$6)),IF(EE685="ヒノキ",INDEX(データ!$H$32:$J$51,MATCH(EH685,データ!$G$32:$G$51),MATCH(EF685,データ!$H$31:$J$31)),IF(EE685="マツ",INDEX(データ!#REF!,MATCH(EH685,データ!#REF!),MATCH(EF685,データ!#REF!)),IF(EE685="ザツ",INDEX(データ!#REF!,MATCH(EH685,データ!#REF!),MATCH(EF685,データ!#REF!)),""))))</f>
        <v/>
      </c>
      <c r="EO685" s="22" t="str">
        <f t="shared" si="1136"/>
        <v/>
      </c>
      <c r="EP685" s="21" t="str">
        <f t="shared" si="1137"/>
        <v/>
      </c>
      <c r="EQ685" s="27" t="str">
        <f t="shared" si="1138"/>
        <v/>
      </c>
      <c r="ER685" s="24" t="str">
        <f t="shared" si="1139"/>
        <v/>
      </c>
      <c r="ES685" s="25" t="str">
        <f t="shared" si="1140"/>
        <v>0</v>
      </c>
      <c r="ET685" s="26" t="str">
        <f t="shared" si="1141"/>
        <v/>
      </c>
      <c r="EU685" s="26" t="str">
        <f t="shared" si="1142"/>
        <v/>
      </c>
      <c r="EV685" s="26" t="str">
        <f t="shared" si="1143"/>
        <v/>
      </c>
      <c r="EW685" s="27" t="str">
        <f t="shared" si="1144"/>
        <v/>
      </c>
      <c r="EX685" s="26" t="str">
        <f t="shared" si="1145"/>
        <v/>
      </c>
      <c r="EY685" s="26" t="str">
        <f t="shared" si="1146"/>
        <v/>
      </c>
      <c r="EZ685" s="26">
        <f t="shared" si="1147"/>
        <v>0</v>
      </c>
      <c r="FA685" s="43"/>
    </row>
    <row r="686" spans="1:157" ht="15.95" customHeight="1" x14ac:dyDescent="0.15">
      <c r="A686" s="21"/>
      <c r="B686" s="36" t="str">
        <f>IF(ＣＳＶ貼付用!G672="","",ＣＳＶ貼付用!G672)</f>
        <v/>
      </c>
      <c r="C686" s="36" t="str">
        <f>IF(ＣＳＶ貼付用!I672="","",ＣＳＶ貼付用!I672)</f>
        <v/>
      </c>
      <c r="D686" s="36" t="str">
        <f>IF(ＣＳＶ貼付用!J672="","",ＣＳＶ貼付用!J672)</f>
        <v/>
      </c>
      <c r="E686" s="36" t="str">
        <f>IF(ＣＳＶ貼付用!F672="","",ＣＳＶ貼付用!F672)</f>
        <v/>
      </c>
      <c r="F686" s="38" t="str">
        <f>IF(ＣＳＶ貼付用!T672="","",ＣＳＶ貼付用!T672)</f>
        <v/>
      </c>
      <c r="G686" s="38"/>
      <c r="H686" s="38" t="str">
        <f>IF(ＣＳＶ貼付用!GJ672="","",ＣＳＶ貼付用!GJ672)</f>
        <v/>
      </c>
      <c r="I686" s="38" t="str">
        <f>IF(ＣＳＶ貼付用!GL672="","",ＣＳＶ貼付用!GL672)</f>
        <v/>
      </c>
      <c r="J686" s="38" t="str">
        <f>IF(ＣＳＶ貼付用!GN672="","",ＣＳＶ貼付用!GN672)</f>
        <v/>
      </c>
      <c r="K686" s="38" t="str">
        <f>IF(ＣＳＶ貼付用!GP672="","",ＣＳＶ貼付用!GP672)</f>
        <v/>
      </c>
      <c r="L686" s="45" t="s">
        <v>30</v>
      </c>
      <c r="M686" s="55" t="str">
        <f>IF(ＣＳＶ貼付用!AT672="","",ＣＳＶ貼付用!AT672)</f>
        <v/>
      </c>
      <c r="N686" s="38" t="str">
        <f>IF(ＣＳＶ貼付用!AV672="","",ＣＳＶ貼付用!AV672)</f>
        <v/>
      </c>
      <c r="O686" s="38" t="str">
        <f>IF(ＣＳＶ貼付用!AX672="","",ＣＳＶ貼付用!AX672)</f>
        <v/>
      </c>
      <c r="P686" s="40" t="str">
        <f>IF(ＣＳＶ貼付用!FE672="","",ＣＳＶ貼付用!FE672)</f>
        <v/>
      </c>
      <c r="Q686" s="41" t="str">
        <f>IF(林齢計算用!A672="","",林齢計算用!A672)</f>
        <v/>
      </c>
      <c r="R686" s="41" t="str">
        <f t="shared" si="1057"/>
        <v/>
      </c>
      <c r="S686" s="56" t="str">
        <f>IF(ＣＳＶ貼付用!EG672="","",ＣＳＶ貼付用!EG672*10)</f>
        <v/>
      </c>
      <c r="T686" s="23" t="str">
        <f>IF(O686="スギ",INDEX(データ!$C$7:$E$26,MATCH(R686,データ!$B$7:$B$26),MATCH(P686,データ!$C$6:$E$6)),IF(O686="ヒノキ",INDEX(データ!$C$32:$E$51,MATCH(R686,データ!$B$32:$B$51),MATCH(P686,データ!$C$31:$E$31)),IF(O686="マツ",INDEX(データ!#REF!,MATCH(R686,データ!#REF!),MATCH(P686,データ!#REF!)),IF(O686="ザツ",INDEX(データ!#REF!,MATCH(R686,データ!#REF!),MATCH(P686,データ!#REF!)),""))))</f>
        <v/>
      </c>
      <c r="U686" s="22" t="str">
        <f t="shared" si="1148"/>
        <v/>
      </c>
      <c r="V686" s="21" t="str">
        <f t="shared" si="1152"/>
        <v/>
      </c>
      <c r="W686" s="21" t="str">
        <f t="shared" si="1149"/>
        <v/>
      </c>
      <c r="X686" s="23" t="str">
        <f>IF(O686="スギ",INDEX(データ!$H$7:$J$26,MATCH(R686,データ!$G$7:$G$26),MATCH(P686,データ!$H$6:$J$6)),IF(O686="ヒノキ",INDEX(データ!$H$32:$J$51,MATCH(R686,データ!$G$32:$G$51),MATCH(P686,データ!$H$31:$J$31)),IF(O686="マツ",INDEX(データ!#REF!,MATCH(R686,データ!#REF!),MATCH(P686,データ!#REF!)),IF(O686="ザツ",INDEX(データ!#REF!,MATCH(R686,データ!#REF!),MATCH(P686,データ!#REF!)),""))))</f>
        <v/>
      </c>
      <c r="Y686" s="22" t="str">
        <f t="shared" si="1150"/>
        <v/>
      </c>
      <c r="Z686" s="21" t="str">
        <f t="shared" si="1151"/>
        <v/>
      </c>
      <c r="AA686" s="27" t="str">
        <f t="shared" si="1058"/>
        <v/>
      </c>
      <c r="AB686" s="24" t="str">
        <f t="shared" si="1059"/>
        <v/>
      </c>
      <c r="AC686" s="25" t="str">
        <f t="shared" si="1060"/>
        <v>0</v>
      </c>
      <c r="AD686" s="26" t="str">
        <f t="shared" si="1061"/>
        <v/>
      </c>
      <c r="AE686" s="26" t="str">
        <f t="shared" si="1062"/>
        <v/>
      </c>
      <c r="AF686" s="26" t="str">
        <f t="shared" si="1063"/>
        <v/>
      </c>
      <c r="AG686" s="27" t="str">
        <f t="shared" si="1064"/>
        <v/>
      </c>
      <c r="AH686" s="26" t="str">
        <f t="shared" si="1065"/>
        <v/>
      </c>
      <c r="AI686" s="26" t="str">
        <f t="shared" si="1066"/>
        <v/>
      </c>
      <c r="AJ686" s="45" t="s">
        <v>30</v>
      </c>
      <c r="AK686" s="55" t="str">
        <f>IF(ＣＳＶ貼付用!BI672="","",ＣＳＶ貼付用!BI672)</f>
        <v/>
      </c>
      <c r="AL686" s="38" t="str">
        <f>IF(ＣＳＶ貼付用!BK672="","",ＣＳＶ貼付用!BK672)</f>
        <v/>
      </c>
      <c r="AM686" s="38" t="str">
        <f>IF(ＣＳＶ貼付用!BM672="","",ＣＳＶ貼付用!BM672)</f>
        <v/>
      </c>
      <c r="AN686" s="40" t="str">
        <f t="shared" si="1067"/>
        <v/>
      </c>
      <c r="AO686" s="41" t="str">
        <f>IF(林齢計算用!B672="","",林齢計算用!B672)</f>
        <v/>
      </c>
      <c r="AP686" s="41" t="str">
        <f t="shared" si="1068"/>
        <v/>
      </c>
      <c r="AQ686" s="41" t="str">
        <f t="shared" si="1069"/>
        <v/>
      </c>
      <c r="AR686" s="23" t="str">
        <f>IF(AM686="スギ",INDEX(データ!$C$7:$E$26,MATCH(AP686,データ!$B$7:$B$26),MATCH(AN686,データ!$C$6:$E$6)),IF(AM686="ヒノキ",INDEX(データ!$C$32:$E$51,MATCH(AP686,データ!$B$32:$B$51),MATCH(AN686,データ!$C$31:$E$31)),IF(AM686="マツ",INDEX(データ!#REF!,MATCH(AP686,データ!#REF!),MATCH(AN686,データ!#REF!)),IF(AM686="ザツ",INDEX(データ!#REF!,MATCH(AP686,データ!#REF!),MATCH(AN686,データ!#REF!)),""))))</f>
        <v/>
      </c>
      <c r="AS686" s="22" t="str">
        <f t="shared" si="1052"/>
        <v/>
      </c>
      <c r="AT686" s="21" t="str">
        <f t="shared" si="1070"/>
        <v/>
      </c>
      <c r="AU686" s="21" t="str">
        <f t="shared" si="1071"/>
        <v/>
      </c>
      <c r="AV686" s="24" t="str">
        <f>IF(AM686="スギ",INDEX(データ!$H$7:$J$26,MATCH(AP686,データ!$G$7:$G$26),MATCH(AN686,データ!$H$6:$J$6)),IF(AM686="ヒノキ",INDEX(データ!$H$32:$J$51,MATCH(AP686,データ!$G$32:$G$51),MATCH(AN686,データ!$H$31:$J$31)),IF(AM686="マツ",INDEX(データ!#REF!,MATCH(AP686,データ!#REF!),MATCH(AN686,データ!#REF!)),IF(AM686="ザツ",INDEX(データ!#REF!,MATCH(AP686,データ!#REF!),MATCH(AN686,データ!#REF!)),""))))</f>
        <v/>
      </c>
      <c r="AW686" s="22" t="str">
        <f t="shared" si="1072"/>
        <v/>
      </c>
      <c r="AX686" s="21" t="str">
        <f t="shared" si="1073"/>
        <v/>
      </c>
      <c r="AY686" s="27" t="str">
        <f t="shared" si="1074"/>
        <v/>
      </c>
      <c r="AZ686" s="24" t="str">
        <f t="shared" si="1075"/>
        <v/>
      </c>
      <c r="BA686" s="25" t="str">
        <f t="shared" si="1076"/>
        <v>0</v>
      </c>
      <c r="BB686" s="26" t="str">
        <f t="shared" si="1077"/>
        <v/>
      </c>
      <c r="BC686" s="26" t="str">
        <f t="shared" si="1078"/>
        <v/>
      </c>
      <c r="BD686" s="26" t="str">
        <f t="shared" si="1079"/>
        <v/>
      </c>
      <c r="BE686" s="27" t="str">
        <f t="shared" si="1080"/>
        <v/>
      </c>
      <c r="BF686" s="26" t="str">
        <f t="shared" si="1081"/>
        <v/>
      </c>
      <c r="BG686" s="26" t="str">
        <f t="shared" si="1082"/>
        <v/>
      </c>
      <c r="BH686" s="45" t="s">
        <v>30</v>
      </c>
      <c r="BI686" s="55" t="str">
        <f>IF(ＣＳＶ貼付用!BX672="","",ＣＳＶ貼付用!BX672)</f>
        <v/>
      </c>
      <c r="BJ686" s="38" t="str">
        <f>IF(ＣＳＶ貼付用!BZ672="","",ＣＳＶ貼付用!BZ672)</f>
        <v/>
      </c>
      <c r="BK686" s="38" t="str">
        <f>IF(ＣＳＶ貼付用!CB672="","",ＣＳＶ貼付用!CB672)</f>
        <v/>
      </c>
      <c r="BL686" s="40" t="str">
        <f t="shared" si="1083"/>
        <v/>
      </c>
      <c r="BM686" s="41" t="str">
        <f>IF(林齢計算用!C672="","",林齢計算用!C672)</f>
        <v/>
      </c>
      <c r="BN686" s="41" t="str">
        <f t="shared" si="1084"/>
        <v/>
      </c>
      <c r="BO686" s="41" t="str">
        <f t="shared" si="1085"/>
        <v/>
      </c>
      <c r="BP686" s="23" t="str">
        <f>IF(BK686="スギ",INDEX(データ!$C$7:$E$26,MATCH(BN686,データ!$B$7:$B$26),MATCH(BL686,データ!$C$6:$E$6)),IF(BK686="ヒノキ",INDEX(データ!$C$32:$E$51,MATCH(BN686,データ!$B$32:$B$51),MATCH(BL686,データ!$C$31:$E$31)),IF(BK686="マツ",INDEX(データ!#REF!,MATCH(BN686,データ!#REF!),MATCH(BL686,データ!#REF!)),IF(BK686="ザツ",INDEX(データ!#REF!,MATCH(BN686,データ!#REF!),MATCH(BL686,データ!#REF!)),""))))</f>
        <v/>
      </c>
      <c r="BQ686" s="22" t="str">
        <f t="shared" si="1053"/>
        <v/>
      </c>
      <c r="BR686" s="21" t="str">
        <f t="shared" si="1086"/>
        <v/>
      </c>
      <c r="BS686" s="21" t="str">
        <f t="shared" si="1087"/>
        <v/>
      </c>
      <c r="BT686" s="24" t="str">
        <f>IF(BK686="スギ",INDEX(データ!$H$7:$J$26,MATCH(BN686,データ!$G$7:$G$26),MATCH(BL686,データ!$H$6:$J$6)),IF(BK686="ヒノキ",INDEX(データ!$H$32:$J$51,MATCH(BN686,データ!$G$32:$G$51),MATCH(BL686,データ!$H$31:$J$31)),IF(BK686="マツ",INDEX(データ!#REF!,MATCH(BN686,データ!#REF!),MATCH(BL686,データ!#REF!)),IF(BK686="ザツ",INDEX(データ!#REF!,MATCH(BN686,データ!#REF!),MATCH(BL686,データ!#REF!)),""))))</f>
        <v/>
      </c>
      <c r="BU686" s="22" t="str">
        <f t="shared" si="1088"/>
        <v/>
      </c>
      <c r="BV686" s="21" t="str">
        <f t="shared" si="1089"/>
        <v/>
      </c>
      <c r="BW686" s="27" t="str">
        <f t="shared" si="1090"/>
        <v/>
      </c>
      <c r="BX686" s="24" t="str">
        <f t="shared" si="1091"/>
        <v/>
      </c>
      <c r="BY686" s="25" t="str">
        <f t="shared" si="1092"/>
        <v>0</v>
      </c>
      <c r="BZ686" s="26" t="str">
        <f t="shared" si="1093"/>
        <v/>
      </c>
      <c r="CA686" s="26" t="str">
        <f t="shared" si="1094"/>
        <v/>
      </c>
      <c r="CB686" s="26" t="str">
        <f t="shared" si="1095"/>
        <v/>
      </c>
      <c r="CC686" s="27" t="str">
        <f t="shared" si="1096"/>
        <v/>
      </c>
      <c r="CD686" s="26" t="str">
        <f t="shared" si="1097"/>
        <v/>
      </c>
      <c r="CE686" s="26" t="str">
        <f t="shared" si="1098"/>
        <v/>
      </c>
      <c r="CF686" s="45" t="s">
        <v>30</v>
      </c>
      <c r="CG686" s="55" t="str">
        <f>IF(ＣＳＶ貼付用!CM672="","",ＣＳＶ貼付用!CM672)</f>
        <v/>
      </c>
      <c r="CH686" s="38" t="str">
        <f>IF(ＣＳＶ貼付用!CO672="","",ＣＳＶ貼付用!CO672)</f>
        <v/>
      </c>
      <c r="CI686" s="38" t="str">
        <f>IF(ＣＳＶ貼付用!CQ672="","",ＣＳＶ貼付用!CQ672)</f>
        <v/>
      </c>
      <c r="CJ686" s="40" t="str">
        <f t="shared" si="1099"/>
        <v/>
      </c>
      <c r="CK686" s="41" t="str">
        <f>IF(林齢計算用!D672="","",林齢計算用!D672)</f>
        <v/>
      </c>
      <c r="CL686" s="41" t="str">
        <f t="shared" si="1100"/>
        <v/>
      </c>
      <c r="CM686" s="41" t="str">
        <f t="shared" si="1101"/>
        <v/>
      </c>
      <c r="CN686" s="23" t="str">
        <f>IF(CI686="スギ",INDEX(データ!$C$7:$E$26,MATCH(CL686,データ!$B$7:$B$26),MATCH(CJ686,データ!$C$6:$E$6)),IF(CI686="ヒノキ",INDEX(データ!$C$32:$E$51,MATCH(CL686,データ!$B$32:$B$51),MATCH(CJ686,データ!$C$31:$E$31)),IF(CI686="マツ",INDEX(データ!#REF!,MATCH(CL686,データ!#REF!),MATCH(CJ686,データ!#REF!)),IF(CI686="ザツ",INDEX(データ!#REF!,MATCH(CL686,データ!#REF!),MATCH(CJ686,データ!#REF!)),""))))</f>
        <v/>
      </c>
      <c r="CO686" s="22" t="str">
        <f t="shared" si="1054"/>
        <v/>
      </c>
      <c r="CP686" s="21" t="str">
        <f t="shared" si="1102"/>
        <v/>
      </c>
      <c r="CQ686" s="21" t="str">
        <f t="shared" si="1103"/>
        <v/>
      </c>
      <c r="CR686" s="24" t="str">
        <f>IF(CI686="スギ",INDEX(データ!$H$7:$J$26,MATCH(CL686,データ!$G$7:$G$26),MATCH(CJ686,データ!$H$6:$J$6)),IF(CI686="ヒノキ",INDEX(データ!$H$32:$J$51,MATCH(CL686,データ!$G$32:$G$51),MATCH(CJ686,データ!$H$31:$J$31)),IF(CI686="マツ",INDEX(データ!#REF!,MATCH(CL686,データ!#REF!),MATCH(CJ686,データ!#REF!)),IF(CI686="ザツ",INDEX(データ!#REF!,MATCH(CL686,データ!#REF!),MATCH(CJ686,データ!#REF!)),""))))</f>
        <v/>
      </c>
      <c r="CS686" s="22" t="str">
        <f t="shared" si="1104"/>
        <v/>
      </c>
      <c r="CT686" s="21" t="str">
        <f t="shared" si="1105"/>
        <v/>
      </c>
      <c r="CU686" s="27" t="str">
        <f t="shared" si="1106"/>
        <v/>
      </c>
      <c r="CV686" s="24" t="str">
        <f t="shared" si="1107"/>
        <v/>
      </c>
      <c r="CW686" s="25" t="str">
        <f t="shared" si="1108"/>
        <v>0</v>
      </c>
      <c r="CX686" s="26" t="str">
        <f t="shared" si="1109"/>
        <v/>
      </c>
      <c r="CY686" s="26" t="str">
        <f t="shared" si="1110"/>
        <v/>
      </c>
      <c r="CZ686" s="26" t="str">
        <f t="shared" si="1111"/>
        <v/>
      </c>
      <c r="DA686" s="27" t="str">
        <f t="shared" si="1112"/>
        <v/>
      </c>
      <c r="DB686" s="26" t="str">
        <f t="shared" si="1113"/>
        <v/>
      </c>
      <c r="DC686" s="26" t="str">
        <f t="shared" si="1114"/>
        <v/>
      </c>
      <c r="DD686" s="45" t="s">
        <v>30</v>
      </c>
      <c r="DE686" s="55" t="str">
        <f>IF(ＣＳＶ貼付用!DB672="","",ＣＳＶ貼付用!DB672)</f>
        <v/>
      </c>
      <c r="DF686" s="38" t="str">
        <f>IF(ＣＳＶ貼付用!DD672="","",ＣＳＶ貼付用!DD672)</f>
        <v/>
      </c>
      <c r="DG686" s="38" t="str">
        <f>IF(ＣＳＶ貼付用!DF672="","",ＣＳＶ貼付用!DF672)</f>
        <v/>
      </c>
      <c r="DH686" s="40" t="str">
        <f t="shared" si="1115"/>
        <v/>
      </c>
      <c r="DI686" s="41" t="str">
        <f>IF(林齢計算用!E672="","",林齢計算用!E672)</f>
        <v/>
      </c>
      <c r="DJ686" s="41" t="str">
        <f t="shared" si="1116"/>
        <v/>
      </c>
      <c r="DK686" s="41" t="str">
        <f t="shared" si="1117"/>
        <v/>
      </c>
      <c r="DL686" s="23" t="str">
        <f>IF(DG686="スギ",INDEX(データ!$C$7:$E$26,MATCH(DJ686,データ!$B$7:$B$26),MATCH(DH686,データ!$C$6:$E$6)),IF(DG686="ヒノキ",INDEX(データ!$C$32:$E$51,MATCH(DJ686,データ!$B$32:$B$51),MATCH(DH686,データ!$C$31:$E$31)),IF(DG686="マツ",INDEX(データ!#REF!,MATCH(DJ686,データ!#REF!),MATCH(DH686,データ!#REF!)),IF(DG686="ザツ",INDEX(データ!#REF!,MATCH(DJ686,データ!#REF!),MATCH(DH686,データ!#REF!)),""))))</f>
        <v/>
      </c>
      <c r="DM686" s="22" t="str">
        <f t="shared" si="1055"/>
        <v/>
      </c>
      <c r="DN686" s="21" t="str">
        <f t="shared" si="1118"/>
        <v/>
      </c>
      <c r="DO686" s="21" t="str">
        <f t="shared" si="1119"/>
        <v/>
      </c>
      <c r="DP686" s="24" t="str">
        <f>IF(DG686="スギ",INDEX(データ!$H$7:$J$26,MATCH(DJ686,データ!$G$7:$G$26),MATCH(DH686,データ!$H$6:$J$6)),IF(DG686="ヒノキ",INDEX(データ!$H$32:$J$51,MATCH(DJ686,データ!$G$32:$G$51),MATCH(DH686,データ!$H$31:$J$31)),IF(DG686="マツ",INDEX(データ!#REF!,MATCH(DJ686,データ!#REF!),MATCH(DH686,データ!#REF!)),IF(DG686="ザツ",INDEX(データ!#REF!,MATCH(DJ686,データ!#REF!),MATCH(DH686,データ!#REF!)),""))))</f>
        <v/>
      </c>
      <c r="DQ686" s="22" t="str">
        <f t="shared" si="1120"/>
        <v/>
      </c>
      <c r="DR686" s="21" t="str">
        <f t="shared" si="1121"/>
        <v/>
      </c>
      <c r="DS686" s="27" t="str">
        <f t="shared" si="1122"/>
        <v/>
      </c>
      <c r="DT686" s="24" t="str">
        <f t="shared" si="1123"/>
        <v/>
      </c>
      <c r="DU686" s="25" t="str">
        <f t="shared" si="1124"/>
        <v>0</v>
      </c>
      <c r="DV686" s="26" t="str">
        <f t="shared" si="1125"/>
        <v/>
      </c>
      <c r="DW686" s="26" t="str">
        <f t="shared" si="1126"/>
        <v/>
      </c>
      <c r="DX686" s="26" t="str">
        <f t="shared" si="1127"/>
        <v/>
      </c>
      <c r="DY686" s="27" t="str">
        <f t="shared" si="1128"/>
        <v/>
      </c>
      <c r="DZ686" s="26" t="str">
        <f t="shared" si="1129"/>
        <v/>
      </c>
      <c r="EA686" s="26" t="str">
        <f t="shared" si="1130"/>
        <v/>
      </c>
      <c r="EB686" s="45" t="s">
        <v>30</v>
      </c>
      <c r="EC686" s="55" t="str">
        <f>IF(ＣＳＶ貼付用!DQ672="","",ＣＳＶ貼付用!DQ672)</f>
        <v/>
      </c>
      <c r="ED686" s="38" t="str">
        <f>IF(ＣＳＶ貼付用!DS672="","",ＣＳＶ貼付用!DS672)</f>
        <v/>
      </c>
      <c r="EE686" s="38" t="str">
        <f>IF(ＣＳＶ貼付用!DU672="","",ＣＳＶ貼付用!DU672)</f>
        <v/>
      </c>
      <c r="EF686" s="40" t="str">
        <f t="shared" si="1131"/>
        <v/>
      </c>
      <c r="EG686" s="41" t="str">
        <f>IF(林齢計算用!F672="","",林齢計算用!F672)</f>
        <v/>
      </c>
      <c r="EH686" s="41" t="str">
        <f t="shared" si="1132"/>
        <v/>
      </c>
      <c r="EI686" s="41" t="str">
        <f t="shared" si="1133"/>
        <v/>
      </c>
      <c r="EJ686" s="23" t="str">
        <f>IF(EE686="スギ",INDEX(データ!$C$7:$E$26,MATCH(EH686,データ!$B$7:$B$26),MATCH(EF686,データ!$C$6:$E$6)),IF(EE686="ヒノキ",INDEX(データ!$C$32:$E$51,MATCH(EH686,データ!$B$32:$B$51),MATCH(EF686,データ!$C$31:$E$31)),IF(EE686="マツ",INDEX(データ!#REF!,MATCH(EH686,データ!#REF!),MATCH(EF686,データ!#REF!)),IF(EE686="ザツ",INDEX(データ!#REF!,MATCH(EH686,データ!#REF!),MATCH(EF686,データ!#REF!)),""))))</f>
        <v/>
      </c>
      <c r="EK686" s="22" t="str">
        <f t="shared" si="1056"/>
        <v/>
      </c>
      <c r="EL686" s="21" t="str">
        <f t="shared" si="1134"/>
        <v/>
      </c>
      <c r="EM686" s="21" t="str">
        <f t="shared" si="1135"/>
        <v/>
      </c>
      <c r="EN686" s="24" t="str">
        <f>IF(EE686="スギ",INDEX(データ!$H$7:$J$26,MATCH(EH686,データ!$G$7:$G$26),MATCH(EF686,データ!$H$6:$J$6)),IF(EE686="ヒノキ",INDEX(データ!$H$32:$J$51,MATCH(EH686,データ!$G$32:$G$51),MATCH(EF686,データ!$H$31:$J$31)),IF(EE686="マツ",INDEX(データ!#REF!,MATCH(EH686,データ!#REF!),MATCH(EF686,データ!#REF!)),IF(EE686="ザツ",INDEX(データ!#REF!,MATCH(EH686,データ!#REF!),MATCH(EF686,データ!#REF!)),""))))</f>
        <v/>
      </c>
      <c r="EO686" s="22" t="str">
        <f t="shared" si="1136"/>
        <v/>
      </c>
      <c r="EP686" s="21" t="str">
        <f t="shared" si="1137"/>
        <v/>
      </c>
      <c r="EQ686" s="27" t="str">
        <f t="shared" si="1138"/>
        <v/>
      </c>
      <c r="ER686" s="24" t="str">
        <f t="shared" si="1139"/>
        <v/>
      </c>
      <c r="ES686" s="25" t="str">
        <f t="shared" si="1140"/>
        <v>0</v>
      </c>
      <c r="ET686" s="26" t="str">
        <f t="shared" si="1141"/>
        <v/>
      </c>
      <c r="EU686" s="26" t="str">
        <f t="shared" si="1142"/>
        <v/>
      </c>
      <c r="EV686" s="26" t="str">
        <f t="shared" si="1143"/>
        <v/>
      </c>
      <c r="EW686" s="27" t="str">
        <f t="shared" si="1144"/>
        <v/>
      </c>
      <c r="EX686" s="26" t="str">
        <f t="shared" si="1145"/>
        <v/>
      </c>
      <c r="EY686" s="26" t="str">
        <f t="shared" si="1146"/>
        <v/>
      </c>
      <c r="EZ686" s="26">
        <f t="shared" si="1147"/>
        <v>0</v>
      </c>
      <c r="FA686" s="43"/>
    </row>
    <row r="687" spans="1:157" ht="15.95" customHeight="1" x14ac:dyDescent="0.15">
      <c r="A687" s="21"/>
      <c r="B687" s="36" t="str">
        <f>IF(ＣＳＶ貼付用!G673="","",ＣＳＶ貼付用!G673)</f>
        <v/>
      </c>
      <c r="C687" s="36" t="str">
        <f>IF(ＣＳＶ貼付用!I673="","",ＣＳＶ貼付用!I673)</f>
        <v/>
      </c>
      <c r="D687" s="36" t="str">
        <f>IF(ＣＳＶ貼付用!J673="","",ＣＳＶ貼付用!J673)</f>
        <v/>
      </c>
      <c r="E687" s="36" t="str">
        <f>IF(ＣＳＶ貼付用!F673="","",ＣＳＶ貼付用!F673)</f>
        <v/>
      </c>
      <c r="F687" s="38" t="str">
        <f>IF(ＣＳＶ貼付用!T673="","",ＣＳＶ貼付用!T673)</f>
        <v/>
      </c>
      <c r="G687" s="38"/>
      <c r="H687" s="38" t="str">
        <f>IF(ＣＳＶ貼付用!GJ673="","",ＣＳＶ貼付用!GJ673)</f>
        <v/>
      </c>
      <c r="I687" s="38" t="str">
        <f>IF(ＣＳＶ貼付用!GL673="","",ＣＳＶ貼付用!GL673)</f>
        <v/>
      </c>
      <c r="J687" s="38" t="str">
        <f>IF(ＣＳＶ貼付用!GN673="","",ＣＳＶ貼付用!GN673)</f>
        <v/>
      </c>
      <c r="K687" s="38" t="str">
        <f>IF(ＣＳＶ貼付用!GP673="","",ＣＳＶ貼付用!GP673)</f>
        <v/>
      </c>
      <c r="L687" s="45" t="s">
        <v>30</v>
      </c>
      <c r="M687" s="55" t="str">
        <f>IF(ＣＳＶ貼付用!AT673="","",ＣＳＶ貼付用!AT673)</f>
        <v/>
      </c>
      <c r="N687" s="38" t="str">
        <f>IF(ＣＳＶ貼付用!AV673="","",ＣＳＶ貼付用!AV673)</f>
        <v/>
      </c>
      <c r="O687" s="38" t="str">
        <f>IF(ＣＳＶ貼付用!AX673="","",ＣＳＶ貼付用!AX673)</f>
        <v/>
      </c>
      <c r="P687" s="40" t="str">
        <f>IF(ＣＳＶ貼付用!FE673="","",ＣＳＶ貼付用!FE673)</f>
        <v/>
      </c>
      <c r="Q687" s="41" t="str">
        <f>IF(林齢計算用!A673="","",林齢計算用!A673)</f>
        <v/>
      </c>
      <c r="R687" s="41" t="str">
        <f t="shared" si="1057"/>
        <v/>
      </c>
      <c r="S687" s="56" t="str">
        <f>IF(ＣＳＶ貼付用!EG673="","",ＣＳＶ貼付用!EG673*10)</f>
        <v/>
      </c>
      <c r="T687" s="23" t="str">
        <f>IF(O687="スギ",INDEX(データ!$C$7:$E$26,MATCH(R687,データ!$B$7:$B$26),MATCH(P687,データ!$C$6:$E$6)),IF(O687="ヒノキ",INDEX(データ!$C$32:$E$51,MATCH(R687,データ!$B$32:$B$51),MATCH(P687,データ!$C$31:$E$31)),IF(O687="マツ",INDEX(データ!#REF!,MATCH(R687,データ!#REF!),MATCH(P687,データ!#REF!)),IF(O687="ザツ",INDEX(データ!#REF!,MATCH(R687,データ!#REF!),MATCH(P687,データ!#REF!)),""))))</f>
        <v/>
      </c>
      <c r="U687" s="22" t="str">
        <f t="shared" si="1148"/>
        <v/>
      </c>
      <c r="V687" s="21" t="str">
        <f t="shared" si="1152"/>
        <v/>
      </c>
      <c r="W687" s="21" t="str">
        <f t="shared" si="1149"/>
        <v/>
      </c>
      <c r="X687" s="23" t="str">
        <f>IF(O687="スギ",INDEX(データ!$H$7:$J$26,MATCH(R687,データ!$G$7:$G$26),MATCH(P687,データ!$H$6:$J$6)),IF(O687="ヒノキ",INDEX(データ!$H$32:$J$51,MATCH(R687,データ!$G$32:$G$51),MATCH(P687,データ!$H$31:$J$31)),IF(O687="マツ",INDEX(データ!#REF!,MATCH(R687,データ!#REF!),MATCH(P687,データ!#REF!)),IF(O687="ザツ",INDEX(データ!#REF!,MATCH(R687,データ!#REF!),MATCH(P687,データ!#REF!)),""))))</f>
        <v/>
      </c>
      <c r="Y687" s="22" t="str">
        <f t="shared" si="1150"/>
        <v/>
      </c>
      <c r="Z687" s="21" t="str">
        <f t="shared" si="1151"/>
        <v/>
      </c>
      <c r="AA687" s="27" t="str">
        <f t="shared" si="1058"/>
        <v/>
      </c>
      <c r="AB687" s="24" t="str">
        <f t="shared" si="1059"/>
        <v/>
      </c>
      <c r="AC687" s="25" t="str">
        <f t="shared" si="1060"/>
        <v>0</v>
      </c>
      <c r="AD687" s="26" t="str">
        <f t="shared" si="1061"/>
        <v/>
      </c>
      <c r="AE687" s="26" t="str">
        <f t="shared" si="1062"/>
        <v/>
      </c>
      <c r="AF687" s="26" t="str">
        <f t="shared" si="1063"/>
        <v/>
      </c>
      <c r="AG687" s="27" t="str">
        <f t="shared" si="1064"/>
        <v/>
      </c>
      <c r="AH687" s="26" t="str">
        <f t="shared" si="1065"/>
        <v/>
      </c>
      <c r="AI687" s="26" t="str">
        <f t="shared" si="1066"/>
        <v/>
      </c>
      <c r="AJ687" s="45" t="s">
        <v>30</v>
      </c>
      <c r="AK687" s="55" t="str">
        <f>IF(ＣＳＶ貼付用!BI673="","",ＣＳＶ貼付用!BI673)</f>
        <v/>
      </c>
      <c r="AL687" s="38" t="str">
        <f>IF(ＣＳＶ貼付用!BK673="","",ＣＳＶ貼付用!BK673)</f>
        <v/>
      </c>
      <c r="AM687" s="38" t="str">
        <f>IF(ＣＳＶ貼付用!BM673="","",ＣＳＶ貼付用!BM673)</f>
        <v/>
      </c>
      <c r="AN687" s="40" t="str">
        <f t="shared" si="1067"/>
        <v/>
      </c>
      <c r="AO687" s="41" t="str">
        <f>IF(林齢計算用!B673="","",林齢計算用!B673)</f>
        <v/>
      </c>
      <c r="AP687" s="41" t="str">
        <f t="shared" si="1068"/>
        <v/>
      </c>
      <c r="AQ687" s="41" t="str">
        <f t="shared" si="1069"/>
        <v/>
      </c>
      <c r="AR687" s="23" t="str">
        <f>IF(AM687="スギ",INDEX(データ!$C$7:$E$26,MATCH(AP687,データ!$B$7:$B$26),MATCH(AN687,データ!$C$6:$E$6)),IF(AM687="ヒノキ",INDEX(データ!$C$32:$E$51,MATCH(AP687,データ!$B$32:$B$51),MATCH(AN687,データ!$C$31:$E$31)),IF(AM687="マツ",INDEX(データ!#REF!,MATCH(AP687,データ!#REF!),MATCH(AN687,データ!#REF!)),IF(AM687="ザツ",INDEX(データ!#REF!,MATCH(AP687,データ!#REF!),MATCH(AN687,データ!#REF!)),""))))</f>
        <v/>
      </c>
      <c r="AS687" s="22" t="str">
        <f t="shared" si="1052"/>
        <v/>
      </c>
      <c r="AT687" s="21" t="str">
        <f t="shared" si="1070"/>
        <v/>
      </c>
      <c r="AU687" s="21" t="str">
        <f t="shared" si="1071"/>
        <v/>
      </c>
      <c r="AV687" s="24" t="str">
        <f>IF(AM687="スギ",INDEX(データ!$H$7:$J$26,MATCH(AP687,データ!$G$7:$G$26),MATCH(AN687,データ!$H$6:$J$6)),IF(AM687="ヒノキ",INDEX(データ!$H$32:$J$51,MATCH(AP687,データ!$G$32:$G$51),MATCH(AN687,データ!$H$31:$J$31)),IF(AM687="マツ",INDEX(データ!#REF!,MATCH(AP687,データ!#REF!),MATCH(AN687,データ!#REF!)),IF(AM687="ザツ",INDEX(データ!#REF!,MATCH(AP687,データ!#REF!),MATCH(AN687,データ!#REF!)),""))))</f>
        <v/>
      </c>
      <c r="AW687" s="22" t="str">
        <f t="shared" si="1072"/>
        <v/>
      </c>
      <c r="AX687" s="21" t="str">
        <f t="shared" si="1073"/>
        <v/>
      </c>
      <c r="AY687" s="27" t="str">
        <f t="shared" si="1074"/>
        <v/>
      </c>
      <c r="AZ687" s="24" t="str">
        <f t="shared" si="1075"/>
        <v/>
      </c>
      <c r="BA687" s="25" t="str">
        <f t="shared" si="1076"/>
        <v>0</v>
      </c>
      <c r="BB687" s="26" t="str">
        <f t="shared" si="1077"/>
        <v/>
      </c>
      <c r="BC687" s="26" t="str">
        <f t="shared" si="1078"/>
        <v/>
      </c>
      <c r="BD687" s="26" t="str">
        <f t="shared" si="1079"/>
        <v/>
      </c>
      <c r="BE687" s="27" t="str">
        <f t="shared" si="1080"/>
        <v/>
      </c>
      <c r="BF687" s="26" t="str">
        <f t="shared" si="1081"/>
        <v/>
      </c>
      <c r="BG687" s="26" t="str">
        <f t="shared" si="1082"/>
        <v/>
      </c>
      <c r="BH687" s="45" t="s">
        <v>30</v>
      </c>
      <c r="BI687" s="55" t="str">
        <f>IF(ＣＳＶ貼付用!BX673="","",ＣＳＶ貼付用!BX673)</f>
        <v/>
      </c>
      <c r="BJ687" s="38" t="str">
        <f>IF(ＣＳＶ貼付用!BZ673="","",ＣＳＶ貼付用!BZ673)</f>
        <v/>
      </c>
      <c r="BK687" s="38" t="str">
        <f>IF(ＣＳＶ貼付用!CB673="","",ＣＳＶ貼付用!CB673)</f>
        <v/>
      </c>
      <c r="BL687" s="40" t="str">
        <f t="shared" si="1083"/>
        <v/>
      </c>
      <c r="BM687" s="41" t="str">
        <f>IF(林齢計算用!C673="","",林齢計算用!C673)</f>
        <v/>
      </c>
      <c r="BN687" s="41" t="str">
        <f t="shared" si="1084"/>
        <v/>
      </c>
      <c r="BO687" s="41" t="str">
        <f t="shared" si="1085"/>
        <v/>
      </c>
      <c r="BP687" s="23" t="str">
        <f>IF(BK687="スギ",INDEX(データ!$C$7:$E$26,MATCH(BN687,データ!$B$7:$B$26),MATCH(BL687,データ!$C$6:$E$6)),IF(BK687="ヒノキ",INDEX(データ!$C$32:$E$51,MATCH(BN687,データ!$B$32:$B$51),MATCH(BL687,データ!$C$31:$E$31)),IF(BK687="マツ",INDEX(データ!#REF!,MATCH(BN687,データ!#REF!),MATCH(BL687,データ!#REF!)),IF(BK687="ザツ",INDEX(データ!#REF!,MATCH(BN687,データ!#REF!),MATCH(BL687,データ!#REF!)),""))))</f>
        <v/>
      </c>
      <c r="BQ687" s="22" t="str">
        <f t="shared" si="1053"/>
        <v/>
      </c>
      <c r="BR687" s="21" t="str">
        <f t="shared" si="1086"/>
        <v/>
      </c>
      <c r="BS687" s="21" t="str">
        <f t="shared" si="1087"/>
        <v/>
      </c>
      <c r="BT687" s="24" t="str">
        <f>IF(BK687="スギ",INDEX(データ!$H$7:$J$26,MATCH(BN687,データ!$G$7:$G$26),MATCH(BL687,データ!$H$6:$J$6)),IF(BK687="ヒノキ",INDEX(データ!$H$32:$J$51,MATCH(BN687,データ!$G$32:$G$51),MATCH(BL687,データ!$H$31:$J$31)),IF(BK687="マツ",INDEX(データ!#REF!,MATCH(BN687,データ!#REF!),MATCH(BL687,データ!#REF!)),IF(BK687="ザツ",INDEX(データ!#REF!,MATCH(BN687,データ!#REF!),MATCH(BL687,データ!#REF!)),""))))</f>
        <v/>
      </c>
      <c r="BU687" s="22" t="str">
        <f t="shared" si="1088"/>
        <v/>
      </c>
      <c r="BV687" s="21" t="str">
        <f t="shared" si="1089"/>
        <v/>
      </c>
      <c r="BW687" s="27" t="str">
        <f t="shared" si="1090"/>
        <v/>
      </c>
      <c r="BX687" s="24" t="str">
        <f t="shared" si="1091"/>
        <v/>
      </c>
      <c r="BY687" s="25" t="str">
        <f t="shared" si="1092"/>
        <v>0</v>
      </c>
      <c r="BZ687" s="26" t="str">
        <f t="shared" si="1093"/>
        <v/>
      </c>
      <c r="CA687" s="26" t="str">
        <f t="shared" si="1094"/>
        <v/>
      </c>
      <c r="CB687" s="26" t="str">
        <f t="shared" si="1095"/>
        <v/>
      </c>
      <c r="CC687" s="27" t="str">
        <f t="shared" si="1096"/>
        <v/>
      </c>
      <c r="CD687" s="26" t="str">
        <f t="shared" si="1097"/>
        <v/>
      </c>
      <c r="CE687" s="26" t="str">
        <f t="shared" si="1098"/>
        <v/>
      </c>
      <c r="CF687" s="45" t="s">
        <v>30</v>
      </c>
      <c r="CG687" s="55" t="str">
        <f>IF(ＣＳＶ貼付用!CM673="","",ＣＳＶ貼付用!CM673)</f>
        <v/>
      </c>
      <c r="CH687" s="38" t="str">
        <f>IF(ＣＳＶ貼付用!CO673="","",ＣＳＶ貼付用!CO673)</f>
        <v/>
      </c>
      <c r="CI687" s="38" t="str">
        <f>IF(ＣＳＶ貼付用!CQ673="","",ＣＳＶ貼付用!CQ673)</f>
        <v/>
      </c>
      <c r="CJ687" s="40" t="str">
        <f t="shared" si="1099"/>
        <v/>
      </c>
      <c r="CK687" s="41" t="str">
        <f>IF(林齢計算用!D673="","",林齢計算用!D673)</f>
        <v/>
      </c>
      <c r="CL687" s="41" t="str">
        <f t="shared" si="1100"/>
        <v/>
      </c>
      <c r="CM687" s="41" t="str">
        <f t="shared" si="1101"/>
        <v/>
      </c>
      <c r="CN687" s="23" t="str">
        <f>IF(CI687="スギ",INDEX(データ!$C$7:$E$26,MATCH(CL687,データ!$B$7:$B$26),MATCH(CJ687,データ!$C$6:$E$6)),IF(CI687="ヒノキ",INDEX(データ!$C$32:$E$51,MATCH(CL687,データ!$B$32:$B$51),MATCH(CJ687,データ!$C$31:$E$31)),IF(CI687="マツ",INDEX(データ!#REF!,MATCH(CL687,データ!#REF!),MATCH(CJ687,データ!#REF!)),IF(CI687="ザツ",INDEX(データ!#REF!,MATCH(CL687,データ!#REF!),MATCH(CJ687,データ!#REF!)),""))))</f>
        <v/>
      </c>
      <c r="CO687" s="22" t="str">
        <f t="shared" si="1054"/>
        <v/>
      </c>
      <c r="CP687" s="21" t="str">
        <f t="shared" si="1102"/>
        <v/>
      </c>
      <c r="CQ687" s="21" t="str">
        <f t="shared" si="1103"/>
        <v/>
      </c>
      <c r="CR687" s="24" t="str">
        <f>IF(CI687="スギ",INDEX(データ!$H$7:$J$26,MATCH(CL687,データ!$G$7:$G$26),MATCH(CJ687,データ!$H$6:$J$6)),IF(CI687="ヒノキ",INDEX(データ!$H$32:$J$51,MATCH(CL687,データ!$G$32:$G$51),MATCH(CJ687,データ!$H$31:$J$31)),IF(CI687="マツ",INDEX(データ!#REF!,MATCH(CL687,データ!#REF!),MATCH(CJ687,データ!#REF!)),IF(CI687="ザツ",INDEX(データ!#REF!,MATCH(CL687,データ!#REF!),MATCH(CJ687,データ!#REF!)),""))))</f>
        <v/>
      </c>
      <c r="CS687" s="22" t="str">
        <f t="shared" si="1104"/>
        <v/>
      </c>
      <c r="CT687" s="21" t="str">
        <f t="shared" si="1105"/>
        <v/>
      </c>
      <c r="CU687" s="27" t="str">
        <f t="shared" si="1106"/>
        <v/>
      </c>
      <c r="CV687" s="24" t="str">
        <f t="shared" si="1107"/>
        <v/>
      </c>
      <c r="CW687" s="25" t="str">
        <f t="shared" si="1108"/>
        <v>0</v>
      </c>
      <c r="CX687" s="26" t="str">
        <f t="shared" si="1109"/>
        <v/>
      </c>
      <c r="CY687" s="26" t="str">
        <f t="shared" si="1110"/>
        <v/>
      </c>
      <c r="CZ687" s="26" t="str">
        <f t="shared" si="1111"/>
        <v/>
      </c>
      <c r="DA687" s="27" t="str">
        <f t="shared" si="1112"/>
        <v/>
      </c>
      <c r="DB687" s="26" t="str">
        <f t="shared" si="1113"/>
        <v/>
      </c>
      <c r="DC687" s="26" t="str">
        <f t="shared" si="1114"/>
        <v/>
      </c>
      <c r="DD687" s="45" t="s">
        <v>30</v>
      </c>
      <c r="DE687" s="55" t="str">
        <f>IF(ＣＳＶ貼付用!DB673="","",ＣＳＶ貼付用!DB673)</f>
        <v/>
      </c>
      <c r="DF687" s="38" t="str">
        <f>IF(ＣＳＶ貼付用!DD673="","",ＣＳＶ貼付用!DD673)</f>
        <v/>
      </c>
      <c r="DG687" s="38" t="str">
        <f>IF(ＣＳＶ貼付用!DF673="","",ＣＳＶ貼付用!DF673)</f>
        <v/>
      </c>
      <c r="DH687" s="40" t="str">
        <f t="shared" si="1115"/>
        <v/>
      </c>
      <c r="DI687" s="41" t="str">
        <f>IF(林齢計算用!E673="","",林齢計算用!E673)</f>
        <v/>
      </c>
      <c r="DJ687" s="41" t="str">
        <f t="shared" si="1116"/>
        <v/>
      </c>
      <c r="DK687" s="41" t="str">
        <f t="shared" si="1117"/>
        <v/>
      </c>
      <c r="DL687" s="23" t="str">
        <f>IF(DG687="スギ",INDEX(データ!$C$7:$E$26,MATCH(DJ687,データ!$B$7:$B$26),MATCH(DH687,データ!$C$6:$E$6)),IF(DG687="ヒノキ",INDEX(データ!$C$32:$E$51,MATCH(DJ687,データ!$B$32:$B$51),MATCH(DH687,データ!$C$31:$E$31)),IF(DG687="マツ",INDEX(データ!#REF!,MATCH(DJ687,データ!#REF!),MATCH(DH687,データ!#REF!)),IF(DG687="ザツ",INDEX(データ!#REF!,MATCH(DJ687,データ!#REF!),MATCH(DH687,データ!#REF!)),""))))</f>
        <v/>
      </c>
      <c r="DM687" s="22" t="str">
        <f t="shared" si="1055"/>
        <v/>
      </c>
      <c r="DN687" s="21" t="str">
        <f t="shared" si="1118"/>
        <v/>
      </c>
      <c r="DO687" s="21" t="str">
        <f t="shared" si="1119"/>
        <v/>
      </c>
      <c r="DP687" s="24" t="str">
        <f>IF(DG687="スギ",INDEX(データ!$H$7:$J$26,MATCH(DJ687,データ!$G$7:$G$26),MATCH(DH687,データ!$H$6:$J$6)),IF(DG687="ヒノキ",INDEX(データ!$H$32:$J$51,MATCH(DJ687,データ!$G$32:$G$51),MATCH(DH687,データ!$H$31:$J$31)),IF(DG687="マツ",INDEX(データ!#REF!,MATCH(DJ687,データ!#REF!),MATCH(DH687,データ!#REF!)),IF(DG687="ザツ",INDEX(データ!#REF!,MATCH(DJ687,データ!#REF!),MATCH(DH687,データ!#REF!)),""))))</f>
        <v/>
      </c>
      <c r="DQ687" s="22" t="str">
        <f t="shared" si="1120"/>
        <v/>
      </c>
      <c r="DR687" s="21" t="str">
        <f t="shared" si="1121"/>
        <v/>
      </c>
      <c r="DS687" s="27" t="str">
        <f t="shared" si="1122"/>
        <v/>
      </c>
      <c r="DT687" s="24" t="str">
        <f t="shared" si="1123"/>
        <v/>
      </c>
      <c r="DU687" s="25" t="str">
        <f t="shared" si="1124"/>
        <v>0</v>
      </c>
      <c r="DV687" s="26" t="str">
        <f t="shared" si="1125"/>
        <v/>
      </c>
      <c r="DW687" s="26" t="str">
        <f t="shared" si="1126"/>
        <v/>
      </c>
      <c r="DX687" s="26" t="str">
        <f t="shared" si="1127"/>
        <v/>
      </c>
      <c r="DY687" s="27" t="str">
        <f t="shared" si="1128"/>
        <v/>
      </c>
      <c r="DZ687" s="26" t="str">
        <f t="shared" si="1129"/>
        <v/>
      </c>
      <c r="EA687" s="26" t="str">
        <f t="shared" si="1130"/>
        <v/>
      </c>
      <c r="EB687" s="45" t="s">
        <v>30</v>
      </c>
      <c r="EC687" s="55" t="str">
        <f>IF(ＣＳＶ貼付用!DQ673="","",ＣＳＶ貼付用!DQ673)</f>
        <v/>
      </c>
      <c r="ED687" s="38" t="str">
        <f>IF(ＣＳＶ貼付用!DS673="","",ＣＳＶ貼付用!DS673)</f>
        <v/>
      </c>
      <c r="EE687" s="38" t="str">
        <f>IF(ＣＳＶ貼付用!DU673="","",ＣＳＶ貼付用!DU673)</f>
        <v/>
      </c>
      <c r="EF687" s="40" t="str">
        <f t="shared" si="1131"/>
        <v/>
      </c>
      <c r="EG687" s="41" t="str">
        <f>IF(林齢計算用!F673="","",林齢計算用!F673)</f>
        <v/>
      </c>
      <c r="EH687" s="41" t="str">
        <f t="shared" si="1132"/>
        <v/>
      </c>
      <c r="EI687" s="41" t="str">
        <f t="shared" si="1133"/>
        <v/>
      </c>
      <c r="EJ687" s="23" t="str">
        <f>IF(EE687="スギ",INDEX(データ!$C$7:$E$26,MATCH(EH687,データ!$B$7:$B$26),MATCH(EF687,データ!$C$6:$E$6)),IF(EE687="ヒノキ",INDEX(データ!$C$32:$E$51,MATCH(EH687,データ!$B$32:$B$51),MATCH(EF687,データ!$C$31:$E$31)),IF(EE687="マツ",INDEX(データ!#REF!,MATCH(EH687,データ!#REF!),MATCH(EF687,データ!#REF!)),IF(EE687="ザツ",INDEX(データ!#REF!,MATCH(EH687,データ!#REF!),MATCH(EF687,データ!#REF!)),""))))</f>
        <v/>
      </c>
      <c r="EK687" s="22" t="str">
        <f t="shared" si="1056"/>
        <v/>
      </c>
      <c r="EL687" s="21" t="str">
        <f t="shared" si="1134"/>
        <v/>
      </c>
      <c r="EM687" s="21" t="str">
        <f t="shared" si="1135"/>
        <v/>
      </c>
      <c r="EN687" s="24" t="str">
        <f>IF(EE687="スギ",INDEX(データ!$H$7:$J$26,MATCH(EH687,データ!$G$7:$G$26),MATCH(EF687,データ!$H$6:$J$6)),IF(EE687="ヒノキ",INDEX(データ!$H$32:$J$51,MATCH(EH687,データ!$G$32:$G$51),MATCH(EF687,データ!$H$31:$J$31)),IF(EE687="マツ",INDEX(データ!#REF!,MATCH(EH687,データ!#REF!),MATCH(EF687,データ!#REF!)),IF(EE687="ザツ",INDEX(データ!#REF!,MATCH(EH687,データ!#REF!),MATCH(EF687,データ!#REF!)),""))))</f>
        <v/>
      </c>
      <c r="EO687" s="22" t="str">
        <f t="shared" si="1136"/>
        <v/>
      </c>
      <c r="EP687" s="21" t="str">
        <f t="shared" si="1137"/>
        <v/>
      </c>
      <c r="EQ687" s="27" t="str">
        <f t="shared" si="1138"/>
        <v/>
      </c>
      <c r="ER687" s="24" t="str">
        <f t="shared" si="1139"/>
        <v/>
      </c>
      <c r="ES687" s="25" t="str">
        <f t="shared" si="1140"/>
        <v>0</v>
      </c>
      <c r="ET687" s="26" t="str">
        <f t="shared" si="1141"/>
        <v/>
      </c>
      <c r="EU687" s="26" t="str">
        <f t="shared" si="1142"/>
        <v/>
      </c>
      <c r="EV687" s="26" t="str">
        <f t="shared" si="1143"/>
        <v/>
      </c>
      <c r="EW687" s="27" t="str">
        <f t="shared" si="1144"/>
        <v/>
      </c>
      <c r="EX687" s="26" t="str">
        <f t="shared" si="1145"/>
        <v/>
      </c>
      <c r="EY687" s="26" t="str">
        <f t="shared" si="1146"/>
        <v/>
      </c>
      <c r="EZ687" s="26">
        <f t="shared" si="1147"/>
        <v>0</v>
      </c>
      <c r="FA687" s="43"/>
    </row>
    <row r="688" spans="1:157" ht="15.95" customHeight="1" x14ac:dyDescent="0.15">
      <c r="A688" s="21"/>
      <c r="B688" s="36" t="str">
        <f>IF(ＣＳＶ貼付用!G674="","",ＣＳＶ貼付用!G674)</f>
        <v/>
      </c>
      <c r="C688" s="36" t="str">
        <f>IF(ＣＳＶ貼付用!I674="","",ＣＳＶ貼付用!I674)</f>
        <v/>
      </c>
      <c r="D688" s="36" t="str">
        <f>IF(ＣＳＶ貼付用!J674="","",ＣＳＶ貼付用!J674)</f>
        <v/>
      </c>
      <c r="E688" s="36" t="str">
        <f>IF(ＣＳＶ貼付用!F674="","",ＣＳＶ貼付用!F674)</f>
        <v/>
      </c>
      <c r="F688" s="38" t="str">
        <f>IF(ＣＳＶ貼付用!T674="","",ＣＳＶ貼付用!T674)</f>
        <v/>
      </c>
      <c r="G688" s="38"/>
      <c r="H688" s="38" t="str">
        <f>IF(ＣＳＶ貼付用!GJ674="","",ＣＳＶ貼付用!GJ674)</f>
        <v/>
      </c>
      <c r="I688" s="38" t="str">
        <f>IF(ＣＳＶ貼付用!GL674="","",ＣＳＶ貼付用!GL674)</f>
        <v/>
      </c>
      <c r="J688" s="38" t="str">
        <f>IF(ＣＳＶ貼付用!GN674="","",ＣＳＶ貼付用!GN674)</f>
        <v/>
      </c>
      <c r="K688" s="38" t="str">
        <f>IF(ＣＳＶ貼付用!GP674="","",ＣＳＶ貼付用!GP674)</f>
        <v/>
      </c>
      <c r="L688" s="45" t="s">
        <v>30</v>
      </c>
      <c r="M688" s="55" t="str">
        <f>IF(ＣＳＶ貼付用!AT674="","",ＣＳＶ貼付用!AT674)</f>
        <v/>
      </c>
      <c r="N688" s="38" t="str">
        <f>IF(ＣＳＶ貼付用!AV674="","",ＣＳＶ貼付用!AV674)</f>
        <v/>
      </c>
      <c r="O688" s="38" t="str">
        <f>IF(ＣＳＶ貼付用!AX674="","",ＣＳＶ貼付用!AX674)</f>
        <v/>
      </c>
      <c r="P688" s="40" t="str">
        <f>IF(ＣＳＶ貼付用!FE674="","",ＣＳＶ貼付用!FE674)</f>
        <v/>
      </c>
      <c r="Q688" s="41" t="str">
        <f>IF(林齢計算用!A674="","",林齢計算用!A674)</f>
        <v/>
      </c>
      <c r="R688" s="41" t="str">
        <f t="shared" si="1057"/>
        <v/>
      </c>
      <c r="S688" s="56" t="str">
        <f>IF(ＣＳＶ貼付用!EG674="","",ＣＳＶ貼付用!EG674*10)</f>
        <v/>
      </c>
      <c r="T688" s="23" t="str">
        <f>IF(O688="スギ",INDEX(データ!$C$7:$E$26,MATCH(R688,データ!$B$7:$B$26),MATCH(P688,データ!$C$6:$E$6)),IF(O688="ヒノキ",INDEX(データ!$C$32:$E$51,MATCH(R688,データ!$B$32:$B$51),MATCH(P688,データ!$C$31:$E$31)),IF(O688="マツ",INDEX(データ!#REF!,MATCH(R688,データ!#REF!),MATCH(P688,データ!#REF!)),IF(O688="ザツ",INDEX(データ!#REF!,MATCH(R688,データ!#REF!),MATCH(P688,データ!#REF!)),""))))</f>
        <v/>
      </c>
      <c r="U688" s="22" t="str">
        <f t="shared" si="1148"/>
        <v/>
      </c>
      <c r="V688" s="21" t="str">
        <f t="shared" si="1152"/>
        <v/>
      </c>
      <c r="W688" s="21" t="str">
        <f t="shared" si="1149"/>
        <v/>
      </c>
      <c r="X688" s="23" t="str">
        <f>IF(O688="スギ",INDEX(データ!$H$7:$J$26,MATCH(R688,データ!$G$7:$G$26),MATCH(P688,データ!$H$6:$J$6)),IF(O688="ヒノキ",INDEX(データ!$H$32:$J$51,MATCH(R688,データ!$G$32:$G$51),MATCH(P688,データ!$H$31:$J$31)),IF(O688="マツ",INDEX(データ!#REF!,MATCH(R688,データ!#REF!),MATCH(P688,データ!#REF!)),IF(O688="ザツ",INDEX(データ!#REF!,MATCH(R688,データ!#REF!),MATCH(P688,データ!#REF!)),""))))</f>
        <v/>
      </c>
      <c r="Y688" s="22" t="str">
        <f t="shared" si="1150"/>
        <v/>
      </c>
      <c r="Z688" s="21" t="str">
        <f t="shared" si="1151"/>
        <v/>
      </c>
      <c r="AA688" s="27" t="str">
        <f t="shared" si="1058"/>
        <v/>
      </c>
      <c r="AB688" s="24" t="str">
        <f t="shared" si="1059"/>
        <v/>
      </c>
      <c r="AC688" s="25" t="str">
        <f t="shared" si="1060"/>
        <v>0</v>
      </c>
      <c r="AD688" s="26" t="str">
        <f t="shared" si="1061"/>
        <v/>
      </c>
      <c r="AE688" s="26" t="str">
        <f t="shared" si="1062"/>
        <v/>
      </c>
      <c r="AF688" s="26" t="str">
        <f t="shared" si="1063"/>
        <v/>
      </c>
      <c r="AG688" s="27" t="str">
        <f t="shared" si="1064"/>
        <v/>
      </c>
      <c r="AH688" s="26" t="str">
        <f t="shared" si="1065"/>
        <v/>
      </c>
      <c r="AI688" s="26" t="str">
        <f t="shared" si="1066"/>
        <v/>
      </c>
      <c r="AJ688" s="45" t="s">
        <v>30</v>
      </c>
      <c r="AK688" s="55" t="str">
        <f>IF(ＣＳＶ貼付用!BI674="","",ＣＳＶ貼付用!BI674)</f>
        <v/>
      </c>
      <c r="AL688" s="38" t="str">
        <f>IF(ＣＳＶ貼付用!BK674="","",ＣＳＶ貼付用!BK674)</f>
        <v/>
      </c>
      <c r="AM688" s="38" t="str">
        <f>IF(ＣＳＶ貼付用!BM674="","",ＣＳＶ貼付用!BM674)</f>
        <v/>
      </c>
      <c r="AN688" s="40" t="str">
        <f t="shared" si="1067"/>
        <v/>
      </c>
      <c r="AO688" s="41" t="str">
        <f>IF(林齢計算用!B674="","",林齢計算用!B674)</f>
        <v/>
      </c>
      <c r="AP688" s="41" t="str">
        <f t="shared" si="1068"/>
        <v/>
      </c>
      <c r="AQ688" s="41" t="str">
        <f t="shared" si="1069"/>
        <v/>
      </c>
      <c r="AR688" s="23" t="str">
        <f>IF(AM688="スギ",INDEX(データ!$C$7:$E$26,MATCH(AP688,データ!$B$7:$B$26),MATCH(AN688,データ!$C$6:$E$6)),IF(AM688="ヒノキ",INDEX(データ!$C$32:$E$51,MATCH(AP688,データ!$B$32:$B$51),MATCH(AN688,データ!$C$31:$E$31)),IF(AM688="マツ",INDEX(データ!#REF!,MATCH(AP688,データ!#REF!),MATCH(AN688,データ!#REF!)),IF(AM688="ザツ",INDEX(データ!#REF!,MATCH(AP688,データ!#REF!),MATCH(AN688,データ!#REF!)),""))))</f>
        <v/>
      </c>
      <c r="AS688" s="22" t="str">
        <f t="shared" si="1052"/>
        <v/>
      </c>
      <c r="AT688" s="21" t="str">
        <f t="shared" si="1070"/>
        <v/>
      </c>
      <c r="AU688" s="21" t="str">
        <f t="shared" si="1071"/>
        <v/>
      </c>
      <c r="AV688" s="24" t="str">
        <f>IF(AM688="スギ",INDEX(データ!$H$7:$J$26,MATCH(AP688,データ!$G$7:$G$26),MATCH(AN688,データ!$H$6:$J$6)),IF(AM688="ヒノキ",INDEX(データ!$H$32:$J$51,MATCH(AP688,データ!$G$32:$G$51),MATCH(AN688,データ!$H$31:$J$31)),IF(AM688="マツ",INDEX(データ!#REF!,MATCH(AP688,データ!#REF!),MATCH(AN688,データ!#REF!)),IF(AM688="ザツ",INDEX(データ!#REF!,MATCH(AP688,データ!#REF!),MATCH(AN688,データ!#REF!)),""))))</f>
        <v/>
      </c>
      <c r="AW688" s="22" t="str">
        <f t="shared" si="1072"/>
        <v/>
      </c>
      <c r="AX688" s="21" t="str">
        <f t="shared" si="1073"/>
        <v/>
      </c>
      <c r="AY688" s="27" t="str">
        <f t="shared" si="1074"/>
        <v/>
      </c>
      <c r="AZ688" s="24" t="str">
        <f t="shared" si="1075"/>
        <v/>
      </c>
      <c r="BA688" s="25" t="str">
        <f t="shared" si="1076"/>
        <v>0</v>
      </c>
      <c r="BB688" s="26" t="str">
        <f t="shared" si="1077"/>
        <v/>
      </c>
      <c r="BC688" s="26" t="str">
        <f t="shared" si="1078"/>
        <v/>
      </c>
      <c r="BD688" s="26" t="str">
        <f t="shared" si="1079"/>
        <v/>
      </c>
      <c r="BE688" s="27" t="str">
        <f t="shared" si="1080"/>
        <v/>
      </c>
      <c r="BF688" s="26" t="str">
        <f t="shared" si="1081"/>
        <v/>
      </c>
      <c r="BG688" s="26" t="str">
        <f t="shared" si="1082"/>
        <v/>
      </c>
      <c r="BH688" s="45" t="s">
        <v>30</v>
      </c>
      <c r="BI688" s="55" t="str">
        <f>IF(ＣＳＶ貼付用!BX674="","",ＣＳＶ貼付用!BX674)</f>
        <v/>
      </c>
      <c r="BJ688" s="38" t="str">
        <f>IF(ＣＳＶ貼付用!BZ674="","",ＣＳＶ貼付用!BZ674)</f>
        <v/>
      </c>
      <c r="BK688" s="38" t="str">
        <f>IF(ＣＳＶ貼付用!CB674="","",ＣＳＶ貼付用!CB674)</f>
        <v/>
      </c>
      <c r="BL688" s="40" t="str">
        <f t="shared" si="1083"/>
        <v/>
      </c>
      <c r="BM688" s="41" t="str">
        <f>IF(林齢計算用!C674="","",林齢計算用!C674)</f>
        <v/>
      </c>
      <c r="BN688" s="41" t="str">
        <f t="shared" si="1084"/>
        <v/>
      </c>
      <c r="BO688" s="41" t="str">
        <f t="shared" si="1085"/>
        <v/>
      </c>
      <c r="BP688" s="23" t="str">
        <f>IF(BK688="スギ",INDEX(データ!$C$7:$E$26,MATCH(BN688,データ!$B$7:$B$26),MATCH(BL688,データ!$C$6:$E$6)),IF(BK688="ヒノキ",INDEX(データ!$C$32:$E$51,MATCH(BN688,データ!$B$32:$B$51),MATCH(BL688,データ!$C$31:$E$31)),IF(BK688="マツ",INDEX(データ!#REF!,MATCH(BN688,データ!#REF!),MATCH(BL688,データ!#REF!)),IF(BK688="ザツ",INDEX(データ!#REF!,MATCH(BN688,データ!#REF!),MATCH(BL688,データ!#REF!)),""))))</f>
        <v/>
      </c>
      <c r="BQ688" s="22" t="str">
        <f t="shared" si="1053"/>
        <v/>
      </c>
      <c r="BR688" s="21" t="str">
        <f t="shared" si="1086"/>
        <v/>
      </c>
      <c r="BS688" s="21" t="str">
        <f t="shared" si="1087"/>
        <v/>
      </c>
      <c r="BT688" s="24" t="str">
        <f>IF(BK688="スギ",INDEX(データ!$H$7:$J$26,MATCH(BN688,データ!$G$7:$G$26),MATCH(BL688,データ!$H$6:$J$6)),IF(BK688="ヒノキ",INDEX(データ!$H$32:$J$51,MATCH(BN688,データ!$G$32:$G$51),MATCH(BL688,データ!$H$31:$J$31)),IF(BK688="マツ",INDEX(データ!#REF!,MATCH(BN688,データ!#REF!),MATCH(BL688,データ!#REF!)),IF(BK688="ザツ",INDEX(データ!#REF!,MATCH(BN688,データ!#REF!),MATCH(BL688,データ!#REF!)),""))))</f>
        <v/>
      </c>
      <c r="BU688" s="22" t="str">
        <f t="shared" si="1088"/>
        <v/>
      </c>
      <c r="BV688" s="21" t="str">
        <f t="shared" si="1089"/>
        <v/>
      </c>
      <c r="BW688" s="27" t="str">
        <f t="shared" si="1090"/>
        <v/>
      </c>
      <c r="BX688" s="24" t="str">
        <f t="shared" si="1091"/>
        <v/>
      </c>
      <c r="BY688" s="25" t="str">
        <f t="shared" si="1092"/>
        <v>0</v>
      </c>
      <c r="BZ688" s="26" t="str">
        <f t="shared" si="1093"/>
        <v/>
      </c>
      <c r="CA688" s="26" t="str">
        <f t="shared" si="1094"/>
        <v/>
      </c>
      <c r="CB688" s="26" t="str">
        <f t="shared" si="1095"/>
        <v/>
      </c>
      <c r="CC688" s="27" t="str">
        <f t="shared" si="1096"/>
        <v/>
      </c>
      <c r="CD688" s="26" t="str">
        <f t="shared" si="1097"/>
        <v/>
      </c>
      <c r="CE688" s="26" t="str">
        <f t="shared" si="1098"/>
        <v/>
      </c>
      <c r="CF688" s="45" t="s">
        <v>30</v>
      </c>
      <c r="CG688" s="55" t="str">
        <f>IF(ＣＳＶ貼付用!CM674="","",ＣＳＶ貼付用!CM674)</f>
        <v/>
      </c>
      <c r="CH688" s="38" t="str">
        <f>IF(ＣＳＶ貼付用!CO674="","",ＣＳＶ貼付用!CO674)</f>
        <v/>
      </c>
      <c r="CI688" s="38" t="str">
        <f>IF(ＣＳＶ貼付用!CQ674="","",ＣＳＶ貼付用!CQ674)</f>
        <v/>
      </c>
      <c r="CJ688" s="40" t="str">
        <f t="shared" si="1099"/>
        <v/>
      </c>
      <c r="CK688" s="41" t="str">
        <f>IF(林齢計算用!D674="","",林齢計算用!D674)</f>
        <v/>
      </c>
      <c r="CL688" s="41" t="str">
        <f t="shared" si="1100"/>
        <v/>
      </c>
      <c r="CM688" s="41" t="str">
        <f t="shared" si="1101"/>
        <v/>
      </c>
      <c r="CN688" s="23" t="str">
        <f>IF(CI688="スギ",INDEX(データ!$C$7:$E$26,MATCH(CL688,データ!$B$7:$B$26),MATCH(CJ688,データ!$C$6:$E$6)),IF(CI688="ヒノキ",INDEX(データ!$C$32:$E$51,MATCH(CL688,データ!$B$32:$B$51),MATCH(CJ688,データ!$C$31:$E$31)),IF(CI688="マツ",INDEX(データ!#REF!,MATCH(CL688,データ!#REF!),MATCH(CJ688,データ!#REF!)),IF(CI688="ザツ",INDEX(データ!#REF!,MATCH(CL688,データ!#REF!),MATCH(CJ688,データ!#REF!)),""))))</f>
        <v/>
      </c>
      <c r="CO688" s="22" t="str">
        <f t="shared" si="1054"/>
        <v/>
      </c>
      <c r="CP688" s="21" t="str">
        <f t="shared" si="1102"/>
        <v/>
      </c>
      <c r="CQ688" s="21" t="str">
        <f t="shared" si="1103"/>
        <v/>
      </c>
      <c r="CR688" s="24" t="str">
        <f>IF(CI688="スギ",INDEX(データ!$H$7:$J$26,MATCH(CL688,データ!$G$7:$G$26),MATCH(CJ688,データ!$H$6:$J$6)),IF(CI688="ヒノキ",INDEX(データ!$H$32:$J$51,MATCH(CL688,データ!$G$32:$G$51),MATCH(CJ688,データ!$H$31:$J$31)),IF(CI688="マツ",INDEX(データ!#REF!,MATCH(CL688,データ!#REF!),MATCH(CJ688,データ!#REF!)),IF(CI688="ザツ",INDEX(データ!#REF!,MATCH(CL688,データ!#REF!),MATCH(CJ688,データ!#REF!)),""))))</f>
        <v/>
      </c>
      <c r="CS688" s="22" t="str">
        <f t="shared" si="1104"/>
        <v/>
      </c>
      <c r="CT688" s="21" t="str">
        <f t="shared" si="1105"/>
        <v/>
      </c>
      <c r="CU688" s="27" t="str">
        <f t="shared" si="1106"/>
        <v/>
      </c>
      <c r="CV688" s="24" t="str">
        <f t="shared" si="1107"/>
        <v/>
      </c>
      <c r="CW688" s="25" t="str">
        <f t="shared" si="1108"/>
        <v>0</v>
      </c>
      <c r="CX688" s="26" t="str">
        <f t="shared" si="1109"/>
        <v/>
      </c>
      <c r="CY688" s="26" t="str">
        <f t="shared" si="1110"/>
        <v/>
      </c>
      <c r="CZ688" s="26" t="str">
        <f t="shared" si="1111"/>
        <v/>
      </c>
      <c r="DA688" s="27" t="str">
        <f t="shared" si="1112"/>
        <v/>
      </c>
      <c r="DB688" s="26" t="str">
        <f t="shared" si="1113"/>
        <v/>
      </c>
      <c r="DC688" s="26" t="str">
        <f t="shared" si="1114"/>
        <v/>
      </c>
      <c r="DD688" s="45" t="s">
        <v>30</v>
      </c>
      <c r="DE688" s="55" t="str">
        <f>IF(ＣＳＶ貼付用!DB674="","",ＣＳＶ貼付用!DB674)</f>
        <v/>
      </c>
      <c r="DF688" s="38" t="str">
        <f>IF(ＣＳＶ貼付用!DD674="","",ＣＳＶ貼付用!DD674)</f>
        <v/>
      </c>
      <c r="DG688" s="38" t="str">
        <f>IF(ＣＳＶ貼付用!DF674="","",ＣＳＶ貼付用!DF674)</f>
        <v/>
      </c>
      <c r="DH688" s="40" t="str">
        <f t="shared" si="1115"/>
        <v/>
      </c>
      <c r="DI688" s="41" t="str">
        <f>IF(林齢計算用!E674="","",林齢計算用!E674)</f>
        <v/>
      </c>
      <c r="DJ688" s="41" t="str">
        <f t="shared" si="1116"/>
        <v/>
      </c>
      <c r="DK688" s="41" t="str">
        <f t="shared" si="1117"/>
        <v/>
      </c>
      <c r="DL688" s="23" t="str">
        <f>IF(DG688="スギ",INDEX(データ!$C$7:$E$26,MATCH(DJ688,データ!$B$7:$B$26),MATCH(DH688,データ!$C$6:$E$6)),IF(DG688="ヒノキ",INDEX(データ!$C$32:$E$51,MATCH(DJ688,データ!$B$32:$B$51),MATCH(DH688,データ!$C$31:$E$31)),IF(DG688="マツ",INDEX(データ!#REF!,MATCH(DJ688,データ!#REF!),MATCH(DH688,データ!#REF!)),IF(DG688="ザツ",INDEX(データ!#REF!,MATCH(DJ688,データ!#REF!),MATCH(DH688,データ!#REF!)),""))))</f>
        <v/>
      </c>
      <c r="DM688" s="22" t="str">
        <f t="shared" si="1055"/>
        <v/>
      </c>
      <c r="DN688" s="21" t="str">
        <f t="shared" si="1118"/>
        <v/>
      </c>
      <c r="DO688" s="21" t="str">
        <f t="shared" si="1119"/>
        <v/>
      </c>
      <c r="DP688" s="24" t="str">
        <f>IF(DG688="スギ",INDEX(データ!$H$7:$J$26,MATCH(DJ688,データ!$G$7:$G$26),MATCH(DH688,データ!$H$6:$J$6)),IF(DG688="ヒノキ",INDEX(データ!$H$32:$J$51,MATCH(DJ688,データ!$G$32:$G$51),MATCH(DH688,データ!$H$31:$J$31)),IF(DG688="マツ",INDEX(データ!#REF!,MATCH(DJ688,データ!#REF!),MATCH(DH688,データ!#REF!)),IF(DG688="ザツ",INDEX(データ!#REF!,MATCH(DJ688,データ!#REF!),MATCH(DH688,データ!#REF!)),""))))</f>
        <v/>
      </c>
      <c r="DQ688" s="22" t="str">
        <f t="shared" si="1120"/>
        <v/>
      </c>
      <c r="DR688" s="21" t="str">
        <f t="shared" si="1121"/>
        <v/>
      </c>
      <c r="DS688" s="27" t="str">
        <f t="shared" si="1122"/>
        <v/>
      </c>
      <c r="DT688" s="24" t="str">
        <f t="shared" si="1123"/>
        <v/>
      </c>
      <c r="DU688" s="25" t="str">
        <f t="shared" si="1124"/>
        <v>0</v>
      </c>
      <c r="DV688" s="26" t="str">
        <f t="shared" si="1125"/>
        <v/>
      </c>
      <c r="DW688" s="26" t="str">
        <f t="shared" si="1126"/>
        <v/>
      </c>
      <c r="DX688" s="26" t="str">
        <f t="shared" si="1127"/>
        <v/>
      </c>
      <c r="DY688" s="27" t="str">
        <f t="shared" si="1128"/>
        <v/>
      </c>
      <c r="DZ688" s="26" t="str">
        <f t="shared" si="1129"/>
        <v/>
      </c>
      <c r="EA688" s="26" t="str">
        <f t="shared" si="1130"/>
        <v/>
      </c>
      <c r="EB688" s="45" t="s">
        <v>30</v>
      </c>
      <c r="EC688" s="55" t="str">
        <f>IF(ＣＳＶ貼付用!DQ674="","",ＣＳＶ貼付用!DQ674)</f>
        <v/>
      </c>
      <c r="ED688" s="38" t="str">
        <f>IF(ＣＳＶ貼付用!DS674="","",ＣＳＶ貼付用!DS674)</f>
        <v/>
      </c>
      <c r="EE688" s="38" t="str">
        <f>IF(ＣＳＶ貼付用!DU674="","",ＣＳＶ貼付用!DU674)</f>
        <v/>
      </c>
      <c r="EF688" s="40" t="str">
        <f t="shared" si="1131"/>
        <v/>
      </c>
      <c r="EG688" s="41" t="str">
        <f>IF(林齢計算用!F674="","",林齢計算用!F674)</f>
        <v/>
      </c>
      <c r="EH688" s="41" t="str">
        <f t="shared" si="1132"/>
        <v/>
      </c>
      <c r="EI688" s="41" t="str">
        <f t="shared" si="1133"/>
        <v/>
      </c>
      <c r="EJ688" s="23" t="str">
        <f>IF(EE688="スギ",INDEX(データ!$C$7:$E$26,MATCH(EH688,データ!$B$7:$B$26),MATCH(EF688,データ!$C$6:$E$6)),IF(EE688="ヒノキ",INDEX(データ!$C$32:$E$51,MATCH(EH688,データ!$B$32:$B$51),MATCH(EF688,データ!$C$31:$E$31)),IF(EE688="マツ",INDEX(データ!#REF!,MATCH(EH688,データ!#REF!),MATCH(EF688,データ!#REF!)),IF(EE688="ザツ",INDEX(データ!#REF!,MATCH(EH688,データ!#REF!),MATCH(EF688,データ!#REF!)),""))))</f>
        <v/>
      </c>
      <c r="EK688" s="22" t="str">
        <f t="shared" si="1056"/>
        <v/>
      </c>
      <c r="EL688" s="21" t="str">
        <f t="shared" si="1134"/>
        <v/>
      </c>
      <c r="EM688" s="21" t="str">
        <f t="shared" si="1135"/>
        <v/>
      </c>
      <c r="EN688" s="24" t="str">
        <f>IF(EE688="スギ",INDEX(データ!$H$7:$J$26,MATCH(EH688,データ!$G$7:$G$26),MATCH(EF688,データ!$H$6:$J$6)),IF(EE688="ヒノキ",INDEX(データ!$H$32:$J$51,MATCH(EH688,データ!$G$32:$G$51),MATCH(EF688,データ!$H$31:$J$31)),IF(EE688="マツ",INDEX(データ!#REF!,MATCH(EH688,データ!#REF!),MATCH(EF688,データ!#REF!)),IF(EE688="ザツ",INDEX(データ!#REF!,MATCH(EH688,データ!#REF!),MATCH(EF688,データ!#REF!)),""))))</f>
        <v/>
      </c>
      <c r="EO688" s="22" t="str">
        <f t="shared" si="1136"/>
        <v/>
      </c>
      <c r="EP688" s="21" t="str">
        <f t="shared" si="1137"/>
        <v/>
      </c>
      <c r="EQ688" s="27" t="str">
        <f t="shared" si="1138"/>
        <v/>
      </c>
      <c r="ER688" s="24" t="str">
        <f t="shared" si="1139"/>
        <v/>
      </c>
      <c r="ES688" s="25" t="str">
        <f t="shared" si="1140"/>
        <v>0</v>
      </c>
      <c r="ET688" s="26" t="str">
        <f t="shared" si="1141"/>
        <v/>
      </c>
      <c r="EU688" s="26" t="str">
        <f t="shared" si="1142"/>
        <v/>
      </c>
      <c r="EV688" s="26" t="str">
        <f t="shared" si="1143"/>
        <v/>
      </c>
      <c r="EW688" s="27" t="str">
        <f t="shared" si="1144"/>
        <v/>
      </c>
      <c r="EX688" s="26" t="str">
        <f t="shared" si="1145"/>
        <v/>
      </c>
      <c r="EY688" s="26" t="str">
        <f t="shared" si="1146"/>
        <v/>
      </c>
      <c r="EZ688" s="26">
        <f t="shared" si="1147"/>
        <v>0</v>
      </c>
      <c r="FA688" s="43"/>
    </row>
    <row r="689" spans="1:157" ht="15.95" customHeight="1" x14ac:dyDescent="0.15">
      <c r="A689" s="21"/>
      <c r="B689" s="36" t="str">
        <f>IF(ＣＳＶ貼付用!G675="","",ＣＳＶ貼付用!G675)</f>
        <v/>
      </c>
      <c r="C689" s="36" t="str">
        <f>IF(ＣＳＶ貼付用!I675="","",ＣＳＶ貼付用!I675)</f>
        <v/>
      </c>
      <c r="D689" s="36" t="str">
        <f>IF(ＣＳＶ貼付用!J675="","",ＣＳＶ貼付用!J675)</f>
        <v/>
      </c>
      <c r="E689" s="36" t="str">
        <f>IF(ＣＳＶ貼付用!F675="","",ＣＳＶ貼付用!F675)</f>
        <v/>
      </c>
      <c r="F689" s="38" t="str">
        <f>IF(ＣＳＶ貼付用!T675="","",ＣＳＶ貼付用!T675)</f>
        <v/>
      </c>
      <c r="G689" s="38"/>
      <c r="H689" s="38" t="str">
        <f>IF(ＣＳＶ貼付用!GJ675="","",ＣＳＶ貼付用!GJ675)</f>
        <v/>
      </c>
      <c r="I689" s="38" t="str">
        <f>IF(ＣＳＶ貼付用!GL675="","",ＣＳＶ貼付用!GL675)</f>
        <v/>
      </c>
      <c r="J689" s="38" t="str">
        <f>IF(ＣＳＶ貼付用!GN675="","",ＣＳＶ貼付用!GN675)</f>
        <v/>
      </c>
      <c r="K689" s="38" t="str">
        <f>IF(ＣＳＶ貼付用!GP675="","",ＣＳＶ貼付用!GP675)</f>
        <v/>
      </c>
      <c r="L689" s="45" t="s">
        <v>30</v>
      </c>
      <c r="M689" s="55" t="str">
        <f>IF(ＣＳＶ貼付用!AT675="","",ＣＳＶ貼付用!AT675)</f>
        <v/>
      </c>
      <c r="N689" s="38" t="str">
        <f>IF(ＣＳＶ貼付用!AV675="","",ＣＳＶ貼付用!AV675)</f>
        <v/>
      </c>
      <c r="O689" s="38" t="str">
        <f>IF(ＣＳＶ貼付用!AX675="","",ＣＳＶ貼付用!AX675)</f>
        <v/>
      </c>
      <c r="P689" s="40" t="str">
        <f>IF(ＣＳＶ貼付用!FE675="","",ＣＳＶ貼付用!FE675)</f>
        <v/>
      </c>
      <c r="Q689" s="41" t="str">
        <f>IF(林齢計算用!A675="","",林齢計算用!A675)</f>
        <v/>
      </c>
      <c r="R689" s="41" t="str">
        <f t="shared" si="1057"/>
        <v/>
      </c>
      <c r="S689" s="56" t="str">
        <f>IF(ＣＳＶ貼付用!EG675="","",ＣＳＶ貼付用!EG675*10)</f>
        <v/>
      </c>
      <c r="T689" s="23" t="str">
        <f>IF(O689="スギ",INDEX(データ!$C$7:$E$26,MATCH(R689,データ!$B$7:$B$26),MATCH(P689,データ!$C$6:$E$6)),IF(O689="ヒノキ",INDEX(データ!$C$32:$E$51,MATCH(R689,データ!$B$32:$B$51),MATCH(P689,データ!$C$31:$E$31)),IF(O689="マツ",INDEX(データ!#REF!,MATCH(R689,データ!#REF!),MATCH(P689,データ!#REF!)),IF(O689="ザツ",INDEX(データ!#REF!,MATCH(R689,データ!#REF!),MATCH(P689,データ!#REF!)),""))))</f>
        <v/>
      </c>
      <c r="U689" s="22" t="str">
        <f t="shared" si="1148"/>
        <v/>
      </c>
      <c r="V689" s="21" t="str">
        <f t="shared" si="1152"/>
        <v/>
      </c>
      <c r="W689" s="21" t="str">
        <f t="shared" si="1149"/>
        <v/>
      </c>
      <c r="X689" s="23" t="str">
        <f>IF(O689="スギ",INDEX(データ!$H$7:$J$26,MATCH(R689,データ!$G$7:$G$26),MATCH(P689,データ!$H$6:$J$6)),IF(O689="ヒノキ",INDEX(データ!$H$32:$J$51,MATCH(R689,データ!$G$32:$G$51),MATCH(P689,データ!$H$31:$J$31)),IF(O689="マツ",INDEX(データ!#REF!,MATCH(R689,データ!#REF!),MATCH(P689,データ!#REF!)),IF(O689="ザツ",INDEX(データ!#REF!,MATCH(R689,データ!#REF!),MATCH(P689,データ!#REF!)),""))))</f>
        <v/>
      </c>
      <c r="Y689" s="22" t="str">
        <f t="shared" si="1150"/>
        <v/>
      </c>
      <c r="Z689" s="21" t="str">
        <f t="shared" si="1151"/>
        <v/>
      </c>
      <c r="AA689" s="27" t="str">
        <f t="shared" si="1058"/>
        <v/>
      </c>
      <c r="AB689" s="24" t="str">
        <f t="shared" si="1059"/>
        <v/>
      </c>
      <c r="AC689" s="25" t="str">
        <f t="shared" si="1060"/>
        <v>0</v>
      </c>
      <c r="AD689" s="26" t="str">
        <f t="shared" si="1061"/>
        <v/>
      </c>
      <c r="AE689" s="26" t="str">
        <f t="shared" si="1062"/>
        <v/>
      </c>
      <c r="AF689" s="26" t="str">
        <f t="shared" si="1063"/>
        <v/>
      </c>
      <c r="AG689" s="27" t="str">
        <f t="shared" si="1064"/>
        <v/>
      </c>
      <c r="AH689" s="26" t="str">
        <f t="shared" si="1065"/>
        <v/>
      </c>
      <c r="AI689" s="26" t="str">
        <f t="shared" si="1066"/>
        <v/>
      </c>
      <c r="AJ689" s="45" t="s">
        <v>30</v>
      </c>
      <c r="AK689" s="55" t="str">
        <f>IF(ＣＳＶ貼付用!BI675="","",ＣＳＶ貼付用!BI675)</f>
        <v/>
      </c>
      <c r="AL689" s="38" t="str">
        <f>IF(ＣＳＶ貼付用!BK675="","",ＣＳＶ貼付用!BK675)</f>
        <v/>
      </c>
      <c r="AM689" s="38" t="str">
        <f>IF(ＣＳＶ貼付用!BM675="","",ＣＳＶ貼付用!BM675)</f>
        <v/>
      </c>
      <c r="AN689" s="40" t="str">
        <f t="shared" si="1067"/>
        <v/>
      </c>
      <c r="AO689" s="41" t="str">
        <f>IF(林齢計算用!B675="","",林齢計算用!B675)</f>
        <v/>
      </c>
      <c r="AP689" s="41" t="str">
        <f t="shared" si="1068"/>
        <v/>
      </c>
      <c r="AQ689" s="41" t="str">
        <f t="shared" si="1069"/>
        <v/>
      </c>
      <c r="AR689" s="23" t="str">
        <f>IF(AM689="スギ",INDEX(データ!$C$7:$E$26,MATCH(AP689,データ!$B$7:$B$26),MATCH(AN689,データ!$C$6:$E$6)),IF(AM689="ヒノキ",INDEX(データ!$C$32:$E$51,MATCH(AP689,データ!$B$32:$B$51),MATCH(AN689,データ!$C$31:$E$31)),IF(AM689="マツ",INDEX(データ!#REF!,MATCH(AP689,データ!#REF!),MATCH(AN689,データ!#REF!)),IF(AM689="ザツ",INDEX(データ!#REF!,MATCH(AP689,データ!#REF!),MATCH(AN689,データ!#REF!)),""))))</f>
        <v/>
      </c>
      <c r="AS689" s="22" t="str">
        <f t="shared" si="1052"/>
        <v/>
      </c>
      <c r="AT689" s="21" t="str">
        <f t="shared" si="1070"/>
        <v/>
      </c>
      <c r="AU689" s="21" t="str">
        <f t="shared" si="1071"/>
        <v/>
      </c>
      <c r="AV689" s="24" t="str">
        <f>IF(AM689="スギ",INDEX(データ!$H$7:$J$26,MATCH(AP689,データ!$G$7:$G$26),MATCH(AN689,データ!$H$6:$J$6)),IF(AM689="ヒノキ",INDEX(データ!$H$32:$J$51,MATCH(AP689,データ!$G$32:$G$51),MATCH(AN689,データ!$H$31:$J$31)),IF(AM689="マツ",INDEX(データ!#REF!,MATCH(AP689,データ!#REF!),MATCH(AN689,データ!#REF!)),IF(AM689="ザツ",INDEX(データ!#REF!,MATCH(AP689,データ!#REF!),MATCH(AN689,データ!#REF!)),""))))</f>
        <v/>
      </c>
      <c r="AW689" s="22" t="str">
        <f t="shared" si="1072"/>
        <v/>
      </c>
      <c r="AX689" s="21" t="str">
        <f t="shared" si="1073"/>
        <v/>
      </c>
      <c r="AY689" s="27" t="str">
        <f t="shared" si="1074"/>
        <v/>
      </c>
      <c r="AZ689" s="24" t="str">
        <f t="shared" si="1075"/>
        <v/>
      </c>
      <c r="BA689" s="25" t="str">
        <f t="shared" si="1076"/>
        <v>0</v>
      </c>
      <c r="BB689" s="26" t="str">
        <f t="shared" si="1077"/>
        <v/>
      </c>
      <c r="BC689" s="26" t="str">
        <f t="shared" si="1078"/>
        <v/>
      </c>
      <c r="BD689" s="26" t="str">
        <f t="shared" si="1079"/>
        <v/>
      </c>
      <c r="BE689" s="27" t="str">
        <f t="shared" si="1080"/>
        <v/>
      </c>
      <c r="BF689" s="26" t="str">
        <f t="shared" si="1081"/>
        <v/>
      </c>
      <c r="BG689" s="26" t="str">
        <f t="shared" si="1082"/>
        <v/>
      </c>
      <c r="BH689" s="45" t="s">
        <v>30</v>
      </c>
      <c r="BI689" s="55" t="str">
        <f>IF(ＣＳＶ貼付用!BX675="","",ＣＳＶ貼付用!BX675)</f>
        <v/>
      </c>
      <c r="BJ689" s="38" t="str">
        <f>IF(ＣＳＶ貼付用!BZ675="","",ＣＳＶ貼付用!BZ675)</f>
        <v/>
      </c>
      <c r="BK689" s="38" t="str">
        <f>IF(ＣＳＶ貼付用!CB675="","",ＣＳＶ貼付用!CB675)</f>
        <v/>
      </c>
      <c r="BL689" s="40" t="str">
        <f t="shared" si="1083"/>
        <v/>
      </c>
      <c r="BM689" s="41" t="str">
        <f>IF(林齢計算用!C675="","",林齢計算用!C675)</f>
        <v/>
      </c>
      <c r="BN689" s="41" t="str">
        <f t="shared" si="1084"/>
        <v/>
      </c>
      <c r="BO689" s="41" t="str">
        <f t="shared" si="1085"/>
        <v/>
      </c>
      <c r="BP689" s="23" t="str">
        <f>IF(BK689="スギ",INDEX(データ!$C$7:$E$26,MATCH(BN689,データ!$B$7:$B$26),MATCH(BL689,データ!$C$6:$E$6)),IF(BK689="ヒノキ",INDEX(データ!$C$32:$E$51,MATCH(BN689,データ!$B$32:$B$51),MATCH(BL689,データ!$C$31:$E$31)),IF(BK689="マツ",INDEX(データ!#REF!,MATCH(BN689,データ!#REF!),MATCH(BL689,データ!#REF!)),IF(BK689="ザツ",INDEX(データ!#REF!,MATCH(BN689,データ!#REF!),MATCH(BL689,データ!#REF!)),""))))</f>
        <v/>
      </c>
      <c r="BQ689" s="22" t="str">
        <f t="shared" si="1053"/>
        <v/>
      </c>
      <c r="BR689" s="21" t="str">
        <f t="shared" si="1086"/>
        <v/>
      </c>
      <c r="BS689" s="21" t="str">
        <f t="shared" si="1087"/>
        <v/>
      </c>
      <c r="BT689" s="24" t="str">
        <f>IF(BK689="スギ",INDEX(データ!$H$7:$J$26,MATCH(BN689,データ!$G$7:$G$26),MATCH(BL689,データ!$H$6:$J$6)),IF(BK689="ヒノキ",INDEX(データ!$H$32:$J$51,MATCH(BN689,データ!$G$32:$G$51),MATCH(BL689,データ!$H$31:$J$31)),IF(BK689="マツ",INDEX(データ!#REF!,MATCH(BN689,データ!#REF!),MATCH(BL689,データ!#REF!)),IF(BK689="ザツ",INDEX(データ!#REF!,MATCH(BN689,データ!#REF!),MATCH(BL689,データ!#REF!)),""))))</f>
        <v/>
      </c>
      <c r="BU689" s="22" t="str">
        <f t="shared" si="1088"/>
        <v/>
      </c>
      <c r="BV689" s="21" t="str">
        <f t="shared" si="1089"/>
        <v/>
      </c>
      <c r="BW689" s="27" t="str">
        <f t="shared" si="1090"/>
        <v/>
      </c>
      <c r="BX689" s="24" t="str">
        <f t="shared" si="1091"/>
        <v/>
      </c>
      <c r="BY689" s="25" t="str">
        <f t="shared" si="1092"/>
        <v>0</v>
      </c>
      <c r="BZ689" s="26" t="str">
        <f t="shared" si="1093"/>
        <v/>
      </c>
      <c r="CA689" s="26" t="str">
        <f t="shared" si="1094"/>
        <v/>
      </c>
      <c r="CB689" s="26" t="str">
        <f t="shared" si="1095"/>
        <v/>
      </c>
      <c r="CC689" s="27" t="str">
        <f t="shared" si="1096"/>
        <v/>
      </c>
      <c r="CD689" s="26" t="str">
        <f t="shared" si="1097"/>
        <v/>
      </c>
      <c r="CE689" s="26" t="str">
        <f t="shared" si="1098"/>
        <v/>
      </c>
      <c r="CF689" s="45" t="s">
        <v>30</v>
      </c>
      <c r="CG689" s="55" t="str">
        <f>IF(ＣＳＶ貼付用!CM675="","",ＣＳＶ貼付用!CM675)</f>
        <v/>
      </c>
      <c r="CH689" s="38" t="str">
        <f>IF(ＣＳＶ貼付用!CO675="","",ＣＳＶ貼付用!CO675)</f>
        <v/>
      </c>
      <c r="CI689" s="38" t="str">
        <f>IF(ＣＳＶ貼付用!CQ675="","",ＣＳＶ貼付用!CQ675)</f>
        <v/>
      </c>
      <c r="CJ689" s="40" t="str">
        <f t="shared" si="1099"/>
        <v/>
      </c>
      <c r="CK689" s="41" t="str">
        <f>IF(林齢計算用!D675="","",林齢計算用!D675)</f>
        <v/>
      </c>
      <c r="CL689" s="41" t="str">
        <f t="shared" si="1100"/>
        <v/>
      </c>
      <c r="CM689" s="41" t="str">
        <f t="shared" si="1101"/>
        <v/>
      </c>
      <c r="CN689" s="23" t="str">
        <f>IF(CI689="スギ",INDEX(データ!$C$7:$E$26,MATCH(CL689,データ!$B$7:$B$26),MATCH(CJ689,データ!$C$6:$E$6)),IF(CI689="ヒノキ",INDEX(データ!$C$32:$E$51,MATCH(CL689,データ!$B$32:$B$51),MATCH(CJ689,データ!$C$31:$E$31)),IF(CI689="マツ",INDEX(データ!#REF!,MATCH(CL689,データ!#REF!),MATCH(CJ689,データ!#REF!)),IF(CI689="ザツ",INDEX(データ!#REF!,MATCH(CL689,データ!#REF!),MATCH(CJ689,データ!#REF!)),""))))</f>
        <v/>
      </c>
      <c r="CO689" s="22" t="str">
        <f t="shared" si="1054"/>
        <v/>
      </c>
      <c r="CP689" s="21" t="str">
        <f t="shared" si="1102"/>
        <v/>
      </c>
      <c r="CQ689" s="21" t="str">
        <f t="shared" si="1103"/>
        <v/>
      </c>
      <c r="CR689" s="24" t="str">
        <f>IF(CI689="スギ",INDEX(データ!$H$7:$J$26,MATCH(CL689,データ!$G$7:$G$26),MATCH(CJ689,データ!$H$6:$J$6)),IF(CI689="ヒノキ",INDEX(データ!$H$32:$J$51,MATCH(CL689,データ!$G$32:$G$51),MATCH(CJ689,データ!$H$31:$J$31)),IF(CI689="マツ",INDEX(データ!#REF!,MATCH(CL689,データ!#REF!),MATCH(CJ689,データ!#REF!)),IF(CI689="ザツ",INDEX(データ!#REF!,MATCH(CL689,データ!#REF!),MATCH(CJ689,データ!#REF!)),""))))</f>
        <v/>
      </c>
      <c r="CS689" s="22" t="str">
        <f t="shared" si="1104"/>
        <v/>
      </c>
      <c r="CT689" s="21" t="str">
        <f t="shared" si="1105"/>
        <v/>
      </c>
      <c r="CU689" s="27" t="str">
        <f t="shared" si="1106"/>
        <v/>
      </c>
      <c r="CV689" s="24" t="str">
        <f t="shared" si="1107"/>
        <v/>
      </c>
      <c r="CW689" s="25" t="str">
        <f t="shared" si="1108"/>
        <v>0</v>
      </c>
      <c r="CX689" s="26" t="str">
        <f t="shared" si="1109"/>
        <v/>
      </c>
      <c r="CY689" s="26" t="str">
        <f t="shared" si="1110"/>
        <v/>
      </c>
      <c r="CZ689" s="26" t="str">
        <f t="shared" si="1111"/>
        <v/>
      </c>
      <c r="DA689" s="27" t="str">
        <f t="shared" si="1112"/>
        <v/>
      </c>
      <c r="DB689" s="26" t="str">
        <f t="shared" si="1113"/>
        <v/>
      </c>
      <c r="DC689" s="26" t="str">
        <f t="shared" si="1114"/>
        <v/>
      </c>
      <c r="DD689" s="45" t="s">
        <v>30</v>
      </c>
      <c r="DE689" s="55" t="str">
        <f>IF(ＣＳＶ貼付用!DB675="","",ＣＳＶ貼付用!DB675)</f>
        <v/>
      </c>
      <c r="DF689" s="38" t="str">
        <f>IF(ＣＳＶ貼付用!DD675="","",ＣＳＶ貼付用!DD675)</f>
        <v/>
      </c>
      <c r="DG689" s="38" t="str">
        <f>IF(ＣＳＶ貼付用!DF675="","",ＣＳＶ貼付用!DF675)</f>
        <v/>
      </c>
      <c r="DH689" s="40" t="str">
        <f t="shared" si="1115"/>
        <v/>
      </c>
      <c r="DI689" s="41" t="str">
        <f>IF(林齢計算用!E675="","",林齢計算用!E675)</f>
        <v/>
      </c>
      <c r="DJ689" s="41" t="str">
        <f t="shared" si="1116"/>
        <v/>
      </c>
      <c r="DK689" s="41" t="str">
        <f t="shared" si="1117"/>
        <v/>
      </c>
      <c r="DL689" s="23" t="str">
        <f>IF(DG689="スギ",INDEX(データ!$C$7:$E$26,MATCH(DJ689,データ!$B$7:$B$26),MATCH(DH689,データ!$C$6:$E$6)),IF(DG689="ヒノキ",INDEX(データ!$C$32:$E$51,MATCH(DJ689,データ!$B$32:$B$51),MATCH(DH689,データ!$C$31:$E$31)),IF(DG689="マツ",INDEX(データ!#REF!,MATCH(DJ689,データ!#REF!),MATCH(DH689,データ!#REF!)),IF(DG689="ザツ",INDEX(データ!#REF!,MATCH(DJ689,データ!#REF!),MATCH(DH689,データ!#REF!)),""))))</f>
        <v/>
      </c>
      <c r="DM689" s="22" t="str">
        <f t="shared" si="1055"/>
        <v/>
      </c>
      <c r="DN689" s="21" t="str">
        <f t="shared" si="1118"/>
        <v/>
      </c>
      <c r="DO689" s="21" t="str">
        <f t="shared" si="1119"/>
        <v/>
      </c>
      <c r="DP689" s="24" t="str">
        <f>IF(DG689="スギ",INDEX(データ!$H$7:$J$26,MATCH(DJ689,データ!$G$7:$G$26),MATCH(DH689,データ!$H$6:$J$6)),IF(DG689="ヒノキ",INDEX(データ!$H$32:$J$51,MATCH(DJ689,データ!$G$32:$G$51),MATCH(DH689,データ!$H$31:$J$31)),IF(DG689="マツ",INDEX(データ!#REF!,MATCH(DJ689,データ!#REF!),MATCH(DH689,データ!#REF!)),IF(DG689="ザツ",INDEX(データ!#REF!,MATCH(DJ689,データ!#REF!),MATCH(DH689,データ!#REF!)),""))))</f>
        <v/>
      </c>
      <c r="DQ689" s="22" t="str">
        <f t="shared" si="1120"/>
        <v/>
      </c>
      <c r="DR689" s="21" t="str">
        <f t="shared" si="1121"/>
        <v/>
      </c>
      <c r="DS689" s="27" t="str">
        <f t="shared" si="1122"/>
        <v/>
      </c>
      <c r="DT689" s="24" t="str">
        <f t="shared" si="1123"/>
        <v/>
      </c>
      <c r="DU689" s="25" t="str">
        <f t="shared" si="1124"/>
        <v>0</v>
      </c>
      <c r="DV689" s="26" t="str">
        <f t="shared" si="1125"/>
        <v/>
      </c>
      <c r="DW689" s="26" t="str">
        <f t="shared" si="1126"/>
        <v/>
      </c>
      <c r="DX689" s="26" t="str">
        <f t="shared" si="1127"/>
        <v/>
      </c>
      <c r="DY689" s="27" t="str">
        <f t="shared" si="1128"/>
        <v/>
      </c>
      <c r="DZ689" s="26" t="str">
        <f t="shared" si="1129"/>
        <v/>
      </c>
      <c r="EA689" s="26" t="str">
        <f t="shared" si="1130"/>
        <v/>
      </c>
      <c r="EB689" s="45" t="s">
        <v>30</v>
      </c>
      <c r="EC689" s="55" t="str">
        <f>IF(ＣＳＶ貼付用!DQ675="","",ＣＳＶ貼付用!DQ675)</f>
        <v/>
      </c>
      <c r="ED689" s="38" t="str">
        <f>IF(ＣＳＶ貼付用!DS675="","",ＣＳＶ貼付用!DS675)</f>
        <v/>
      </c>
      <c r="EE689" s="38" t="str">
        <f>IF(ＣＳＶ貼付用!DU675="","",ＣＳＶ貼付用!DU675)</f>
        <v/>
      </c>
      <c r="EF689" s="40" t="str">
        <f t="shared" si="1131"/>
        <v/>
      </c>
      <c r="EG689" s="41" t="str">
        <f>IF(林齢計算用!F675="","",林齢計算用!F675)</f>
        <v/>
      </c>
      <c r="EH689" s="41" t="str">
        <f t="shared" si="1132"/>
        <v/>
      </c>
      <c r="EI689" s="41" t="str">
        <f t="shared" si="1133"/>
        <v/>
      </c>
      <c r="EJ689" s="23" t="str">
        <f>IF(EE689="スギ",INDEX(データ!$C$7:$E$26,MATCH(EH689,データ!$B$7:$B$26),MATCH(EF689,データ!$C$6:$E$6)),IF(EE689="ヒノキ",INDEX(データ!$C$32:$E$51,MATCH(EH689,データ!$B$32:$B$51),MATCH(EF689,データ!$C$31:$E$31)),IF(EE689="マツ",INDEX(データ!#REF!,MATCH(EH689,データ!#REF!),MATCH(EF689,データ!#REF!)),IF(EE689="ザツ",INDEX(データ!#REF!,MATCH(EH689,データ!#REF!),MATCH(EF689,データ!#REF!)),""))))</f>
        <v/>
      </c>
      <c r="EK689" s="22" t="str">
        <f t="shared" si="1056"/>
        <v/>
      </c>
      <c r="EL689" s="21" t="str">
        <f t="shared" si="1134"/>
        <v/>
      </c>
      <c r="EM689" s="21" t="str">
        <f t="shared" si="1135"/>
        <v/>
      </c>
      <c r="EN689" s="24" t="str">
        <f>IF(EE689="スギ",INDEX(データ!$H$7:$J$26,MATCH(EH689,データ!$G$7:$G$26),MATCH(EF689,データ!$H$6:$J$6)),IF(EE689="ヒノキ",INDEX(データ!$H$32:$J$51,MATCH(EH689,データ!$G$32:$G$51),MATCH(EF689,データ!$H$31:$J$31)),IF(EE689="マツ",INDEX(データ!#REF!,MATCH(EH689,データ!#REF!),MATCH(EF689,データ!#REF!)),IF(EE689="ザツ",INDEX(データ!#REF!,MATCH(EH689,データ!#REF!),MATCH(EF689,データ!#REF!)),""))))</f>
        <v/>
      </c>
      <c r="EO689" s="22" t="str">
        <f t="shared" si="1136"/>
        <v/>
      </c>
      <c r="EP689" s="21" t="str">
        <f t="shared" si="1137"/>
        <v/>
      </c>
      <c r="EQ689" s="27" t="str">
        <f t="shared" si="1138"/>
        <v/>
      </c>
      <c r="ER689" s="24" t="str">
        <f t="shared" si="1139"/>
        <v/>
      </c>
      <c r="ES689" s="25" t="str">
        <f t="shared" si="1140"/>
        <v>0</v>
      </c>
      <c r="ET689" s="26" t="str">
        <f t="shared" si="1141"/>
        <v/>
      </c>
      <c r="EU689" s="26" t="str">
        <f t="shared" si="1142"/>
        <v/>
      </c>
      <c r="EV689" s="26" t="str">
        <f t="shared" si="1143"/>
        <v/>
      </c>
      <c r="EW689" s="27" t="str">
        <f t="shared" si="1144"/>
        <v/>
      </c>
      <c r="EX689" s="26" t="str">
        <f t="shared" si="1145"/>
        <v/>
      </c>
      <c r="EY689" s="26" t="str">
        <f t="shared" si="1146"/>
        <v/>
      </c>
      <c r="EZ689" s="26">
        <f t="shared" si="1147"/>
        <v>0</v>
      </c>
      <c r="FA689" s="43"/>
    </row>
    <row r="690" spans="1:157" ht="15.95" customHeight="1" x14ac:dyDescent="0.15">
      <c r="A690" s="21"/>
      <c r="B690" s="36" t="str">
        <f>IF(ＣＳＶ貼付用!G676="","",ＣＳＶ貼付用!G676)</f>
        <v/>
      </c>
      <c r="C690" s="36" t="str">
        <f>IF(ＣＳＶ貼付用!I676="","",ＣＳＶ貼付用!I676)</f>
        <v/>
      </c>
      <c r="D690" s="36" t="str">
        <f>IF(ＣＳＶ貼付用!J676="","",ＣＳＶ貼付用!J676)</f>
        <v/>
      </c>
      <c r="E690" s="36" t="str">
        <f>IF(ＣＳＶ貼付用!F676="","",ＣＳＶ貼付用!F676)</f>
        <v/>
      </c>
      <c r="F690" s="38" t="str">
        <f>IF(ＣＳＶ貼付用!T676="","",ＣＳＶ貼付用!T676)</f>
        <v/>
      </c>
      <c r="G690" s="38"/>
      <c r="H690" s="38" t="str">
        <f>IF(ＣＳＶ貼付用!GJ676="","",ＣＳＶ貼付用!GJ676)</f>
        <v/>
      </c>
      <c r="I690" s="38" t="str">
        <f>IF(ＣＳＶ貼付用!GL676="","",ＣＳＶ貼付用!GL676)</f>
        <v/>
      </c>
      <c r="J690" s="38" t="str">
        <f>IF(ＣＳＶ貼付用!GN676="","",ＣＳＶ貼付用!GN676)</f>
        <v/>
      </c>
      <c r="K690" s="38" t="str">
        <f>IF(ＣＳＶ貼付用!GP676="","",ＣＳＶ貼付用!GP676)</f>
        <v/>
      </c>
      <c r="L690" s="45" t="s">
        <v>30</v>
      </c>
      <c r="M690" s="55" t="str">
        <f>IF(ＣＳＶ貼付用!AT676="","",ＣＳＶ貼付用!AT676)</f>
        <v/>
      </c>
      <c r="N690" s="38" t="str">
        <f>IF(ＣＳＶ貼付用!AV676="","",ＣＳＶ貼付用!AV676)</f>
        <v/>
      </c>
      <c r="O690" s="38" t="str">
        <f>IF(ＣＳＶ貼付用!AX676="","",ＣＳＶ貼付用!AX676)</f>
        <v/>
      </c>
      <c r="P690" s="40" t="str">
        <f>IF(ＣＳＶ貼付用!FE676="","",ＣＳＶ貼付用!FE676)</f>
        <v/>
      </c>
      <c r="Q690" s="41" t="str">
        <f>IF(林齢計算用!A676="","",林齢計算用!A676)</f>
        <v/>
      </c>
      <c r="R690" s="41" t="str">
        <f t="shared" si="1057"/>
        <v/>
      </c>
      <c r="S690" s="56" t="str">
        <f>IF(ＣＳＶ貼付用!EG676="","",ＣＳＶ貼付用!EG676*10)</f>
        <v/>
      </c>
      <c r="T690" s="23" t="str">
        <f>IF(O690="スギ",INDEX(データ!$C$7:$E$26,MATCH(R690,データ!$B$7:$B$26),MATCH(P690,データ!$C$6:$E$6)),IF(O690="ヒノキ",INDEX(データ!$C$32:$E$51,MATCH(R690,データ!$B$32:$B$51),MATCH(P690,データ!$C$31:$E$31)),IF(O690="マツ",INDEX(データ!#REF!,MATCH(R690,データ!#REF!),MATCH(P690,データ!#REF!)),IF(O690="ザツ",INDEX(データ!#REF!,MATCH(R690,データ!#REF!),MATCH(P690,データ!#REF!)),""))))</f>
        <v/>
      </c>
      <c r="U690" s="22" t="str">
        <f t="shared" si="1148"/>
        <v/>
      </c>
      <c r="V690" s="21" t="str">
        <f t="shared" si="1152"/>
        <v/>
      </c>
      <c r="W690" s="21" t="str">
        <f t="shared" si="1149"/>
        <v/>
      </c>
      <c r="X690" s="23" t="str">
        <f>IF(O690="スギ",INDEX(データ!$H$7:$J$26,MATCH(R690,データ!$G$7:$G$26),MATCH(P690,データ!$H$6:$J$6)),IF(O690="ヒノキ",INDEX(データ!$H$32:$J$51,MATCH(R690,データ!$G$32:$G$51),MATCH(P690,データ!$H$31:$J$31)),IF(O690="マツ",INDEX(データ!#REF!,MATCH(R690,データ!#REF!),MATCH(P690,データ!#REF!)),IF(O690="ザツ",INDEX(データ!#REF!,MATCH(R690,データ!#REF!),MATCH(P690,データ!#REF!)),""))))</f>
        <v/>
      </c>
      <c r="Y690" s="22" t="str">
        <f t="shared" si="1150"/>
        <v/>
      </c>
      <c r="Z690" s="21" t="str">
        <f t="shared" si="1151"/>
        <v/>
      </c>
      <c r="AA690" s="27" t="str">
        <f t="shared" si="1058"/>
        <v/>
      </c>
      <c r="AB690" s="24" t="str">
        <f t="shared" si="1059"/>
        <v/>
      </c>
      <c r="AC690" s="25" t="str">
        <f t="shared" si="1060"/>
        <v>0</v>
      </c>
      <c r="AD690" s="26" t="str">
        <f t="shared" si="1061"/>
        <v/>
      </c>
      <c r="AE690" s="26" t="str">
        <f t="shared" si="1062"/>
        <v/>
      </c>
      <c r="AF690" s="26" t="str">
        <f t="shared" si="1063"/>
        <v/>
      </c>
      <c r="AG690" s="27" t="str">
        <f t="shared" si="1064"/>
        <v/>
      </c>
      <c r="AH690" s="26" t="str">
        <f t="shared" si="1065"/>
        <v/>
      </c>
      <c r="AI690" s="26" t="str">
        <f t="shared" si="1066"/>
        <v/>
      </c>
      <c r="AJ690" s="45" t="s">
        <v>30</v>
      </c>
      <c r="AK690" s="55" t="str">
        <f>IF(ＣＳＶ貼付用!BI676="","",ＣＳＶ貼付用!BI676)</f>
        <v/>
      </c>
      <c r="AL690" s="38" t="str">
        <f>IF(ＣＳＶ貼付用!BK676="","",ＣＳＶ貼付用!BK676)</f>
        <v/>
      </c>
      <c r="AM690" s="38" t="str">
        <f>IF(ＣＳＶ貼付用!BM676="","",ＣＳＶ貼付用!BM676)</f>
        <v/>
      </c>
      <c r="AN690" s="40" t="str">
        <f t="shared" si="1067"/>
        <v/>
      </c>
      <c r="AO690" s="41" t="str">
        <f>IF(林齢計算用!B676="","",林齢計算用!B676)</f>
        <v/>
      </c>
      <c r="AP690" s="41" t="str">
        <f t="shared" si="1068"/>
        <v/>
      </c>
      <c r="AQ690" s="41" t="str">
        <f t="shared" si="1069"/>
        <v/>
      </c>
      <c r="AR690" s="23" t="str">
        <f>IF(AM690="スギ",INDEX(データ!$C$7:$E$26,MATCH(AP690,データ!$B$7:$B$26),MATCH(AN690,データ!$C$6:$E$6)),IF(AM690="ヒノキ",INDEX(データ!$C$32:$E$51,MATCH(AP690,データ!$B$32:$B$51),MATCH(AN690,データ!$C$31:$E$31)),IF(AM690="マツ",INDEX(データ!#REF!,MATCH(AP690,データ!#REF!),MATCH(AN690,データ!#REF!)),IF(AM690="ザツ",INDEX(データ!#REF!,MATCH(AP690,データ!#REF!),MATCH(AN690,データ!#REF!)),""))))</f>
        <v/>
      </c>
      <c r="AS690" s="22" t="str">
        <f t="shared" si="1052"/>
        <v/>
      </c>
      <c r="AT690" s="21" t="str">
        <f t="shared" si="1070"/>
        <v/>
      </c>
      <c r="AU690" s="21" t="str">
        <f t="shared" si="1071"/>
        <v/>
      </c>
      <c r="AV690" s="24" t="str">
        <f>IF(AM690="スギ",INDEX(データ!$H$7:$J$26,MATCH(AP690,データ!$G$7:$G$26),MATCH(AN690,データ!$H$6:$J$6)),IF(AM690="ヒノキ",INDEX(データ!$H$32:$J$51,MATCH(AP690,データ!$G$32:$G$51),MATCH(AN690,データ!$H$31:$J$31)),IF(AM690="マツ",INDEX(データ!#REF!,MATCH(AP690,データ!#REF!),MATCH(AN690,データ!#REF!)),IF(AM690="ザツ",INDEX(データ!#REF!,MATCH(AP690,データ!#REF!),MATCH(AN690,データ!#REF!)),""))))</f>
        <v/>
      </c>
      <c r="AW690" s="22" t="str">
        <f t="shared" si="1072"/>
        <v/>
      </c>
      <c r="AX690" s="21" t="str">
        <f t="shared" si="1073"/>
        <v/>
      </c>
      <c r="AY690" s="27" t="str">
        <f t="shared" si="1074"/>
        <v/>
      </c>
      <c r="AZ690" s="24" t="str">
        <f t="shared" si="1075"/>
        <v/>
      </c>
      <c r="BA690" s="25" t="str">
        <f t="shared" si="1076"/>
        <v>0</v>
      </c>
      <c r="BB690" s="26" t="str">
        <f t="shared" si="1077"/>
        <v/>
      </c>
      <c r="BC690" s="26" t="str">
        <f t="shared" si="1078"/>
        <v/>
      </c>
      <c r="BD690" s="26" t="str">
        <f t="shared" si="1079"/>
        <v/>
      </c>
      <c r="BE690" s="27" t="str">
        <f t="shared" si="1080"/>
        <v/>
      </c>
      <c r="BF690" s="26" t="str">
        <f t="shared" si="1081"/>
        <v/>
      </c>
      <c r="BG690" s="26" t="str">
        <f t="shared" si="1082"/>
        <v/>
      </c>
      <c r="BH690" s="45" t="s">
        <v>30</v>
      </c>
      <c r="BI690" s="55" t="str">
        <f>IF(ＣＳＶ貼付用!BX676="","",ＣＳＶ貼付用!BX676)</f>
        <v/>
      </c>
      <c r="BJ690" s="38" t="str">
        <f>IF(ＣＳＶ貼付用!BZ676="","",ＣＳＶ貼付用!BZ676)</f>
        <v/>
      </c>
      <c r="BK690" s="38" t="str">
        <f>IF(ＣＳＶ貼付用!CB676="","",ＣＳＶ貼付用!CB676)</f>
        <v/>
      </c>
      <c r="BL690" s="40" t="str">
        <f t="shared" si="1083"/>
        <v/>
      </c>
      <c r="BM690" s="41" t="str">
        <f>IF(林齢計算用!C676="","",林齢計算用!C676)</f>
        <v/>
      </c>
      <c r="BN690" s="41" t="str">
        <f t="shared" si="1084"/>
        <v/>
      </c>
      <c r="BO690" s="41" t="str">
        <f t="shared" si="1085"/>
        <v/>
      </c>
      <c r="BP690" s="23" t="str">
        <f>IF(BK690="スギ",INDEX(データ!$C$7:$E$26,MATCH(BN690,データ!$B$7:$B$26),MATCH(BL690,データ!$C$6:$E$6)),IF(BK690="ヒノキ",INDEX(データ!$C$32:$E$51,MATCH(BN690,データ!$B$32:$B$51),MATCH(BL690,データ!$C$31:$E$31)),IF(BK690="マツ",INDEX(データ!#REF!,MATCH(BN690,データ!#REF!),MATCH(BL690,データ!#REF!)),IF(BK690="ザツ",INDEX(データ!#REF!,MATCH(BN690,データ!#REF!),MATCH(BL690,データ!#REF!)),""))))</f>
        <v/>
      </c>
      <c r="BQ690" s="22" t="str">
        <f t="shared" si="1053"/>
        <v/>
      </c>
      <c r="BR690" s="21" t="str">
        <f t="shared" si="1086"/>
        <v/>
      </c>
      <c r="BS690" s="21" t="str">
        <f t="shared" si="1087"/>
        <v/>
      </c>
      <c r="BT690" s="24" t="str">
        <f>IF(BK690="スギ",INDEX(データ!$H$7:$J$26,MATCH(BN690,データ!$G$7:$G$26),MATCH(BL690,データ!$H$6:$J$6)),IF(BK690="ヒノキ",INDEX(データ!$H$32:$J$51,MATCH(BN690,データ!$G$32:$G$51),MATCH(BL690,データ!$H$31:$J$31)),IF(BK690="マツ",INDEX(データ!#REF!,MATCH(BN690,データ!#REF!),MATCH(BL690,データ!#REF!)),IF(BK690="ザツ",INDEX(データ!#REF!,MATCH(BN690,データ!#REF!),MATCH(BL690,データ!#REF!)),""))))</f>
        <v/>
      </c>
      <c r="BU690" s="22" t="str">
        <f t="shared" si="1088"/>
        <v/>
      </c>
      <c r="BV690" s="21" t="str">
        <f t="shared" si="1089"/>
        <v/>
      </c>
      <c r="BW690" s="27" t="str">
        <f t="shared" si="1090"/>
        <v/>
      </c>
      <c r="BX690" s="24" t="str">
        <f t="shared" si="1091"/>
        <v/>
      </c>
      <c r="BY690" s="25" t="str">
        <f t="shared" si="1092"/>
        <v>0</v>
      </c>
      <c r="BZ690" s="26" t="str">
        <f t="shared" si="1093"/>
        <v/>
      </c>
      <c r="CA690" s="26" t="str">
        <f t="shared" si="1094"/>
        <v/>
      </c>
      <c r="CB690" s="26" t="str">
        <f t="shared" si="1095"/>
        <v/>
      </c>
      <c r="CC690" s="27" t="str">
        <f t="shared" si="1096"/>
        <v/>
      </c>
      <c r="CD690" s="26" t="str">
        <f t="shared" si="1097"/>
        <v/>
      </c>
      <c r="CE690" s="26" t="str">
        <f t="shared" si="1098"/>
        <v/>
      </c>
      <c r="CF690" s="45" t="s">
        <v>30</v>
      </c>
      <c r="CG690" s="55" t="str">
        <f>IF(ＣＳＶ貼付用!CM676="","",ＣＳＶ貼付用!CM676)</f>
        <v/>
      </c>
      <c r="CH690" s="38" t="str">
        <f>IF(ＣＳＶ貼付用!CO676="","",ＣＳＶ貼付用!CO676)</f>
        <v/>
      </c>
      <c r="CI690" s="38" t="str">
        <f>IF(ＣＳＶ貼付用!CQ676="","",ＣＳＶ貼付用!CQ676)</f>
        <v/>
      </c>
      <c r="CJ690" s="40" t="str">
        <f t="shared" si="1099"/>
        <v/>
      </c>
      <c r="CK690" s="41" t="str">
        <f>IF(林齢計算用!D676="","",林齢計算用!D676)</f>
        <v/>
      </c>
      <c r="CL690" s="41" t="str">
        <f t="shared" si="1100"/>
        <v/>
      </c>
      <c r="CM690" s="41" t="str">
        <f t="shared" si="1101"/>
        <v/>
      </c>
      <c r="CN690" s="23" t="str">
        <f>IF(CI690="スギ",INDEX(データ!$C$7:$E$26,MATCH(CL690,データ!$B$7:$B$26),MATCH(CJ690,データ!$C$6:$E$6)),IF(CI690="ヒノキ",INDEX(データ!$C$32:$E$51,MATCH(CL690,データ!$B$32:$B$51),MATCH(CJ690,データ!$C$31:$E$31)),IF(CI690="マツ",INDEX(データ!#REF!,MATCH(CL690,データ!#REF!),MATCH(CJ690,データ!#REF!)),IF(CI690="ザツ",INDEX(データ!#REF!,MATCH(CL690,データ!#REF!),MATCH(CJ690,データ!#REF!)),""))))</f>
        <v/>
      </c>
      <c r="CO690" s="22" t="str">
        <f t="shared" si="1054"/>
        <v/>
      </c>
      <c r="CP690" s="21" t="str">
        <f t="shared" si="1102"/>
        <v/>
      </c>
      <c r="CQ690" s="21" t="str">
        <f t="shared" si="1103"/>
        <v/>
      </c>
      <c r="CR690" s="24" t="str">
        <f>IF(CI690="スギ",INDEX(データ!$H$7:$J$26,MATCH(CL690,データ!$G$7:$G$26),MATCH(CJ690,データ!$H$6:$J$6)),IF(CI690="ヒノキ",INDEX(データ!$H$32:$J$51,MATCH(CL690,データ!$G$32:$G$51),MATCH(CJ690,データ!$H$31:$J$31)),IF(CI690="マツ",INDEX(データ!#REF!,MATCH(CL690,データ!#REF!),MATCH(CJ690,データ!#REF!)),IF(CI690="ザツ",INDEX(データ!#REF!,MATCH(CL690,データ!#REF!),MATCH(CJ690,データ!#REF!)),""))))</f>
        <v/>
      </c>
      <c r="CS690" s="22" t="str">
        <f t="shared" si="1104"/>
        <v/>
      </c>
      <c r="CT690" s="21" t="str">
        <f t="shared" si="1105"/>
        <v/>
      </c>
      <c r="CU690" s="27" t="str">
        <f t="shared" si="1106"/>
        <v/>
      </c>
      <c r="CV690" s="24" t="str">
        <f t="shared" si="1107"/>
        <v/>
      </c>
      <c r="CW690" s="25" t="str">
        <f t="shared" si="1108"/>
        <v>0</v>
      </c>
      <c r="CX690" s="26" t="str">
        <f t="shared" si="1109"/>
        <v/>
      </c>
      <c r="CY690" s="26" t="str">
        <f t="shared" si="1110"/>
        <v/>
      </c>
      <c r="CZ690" s="26" t="str">
        <f t="shared" si="1111"/>
        <v/>
      </c>
      <c r="DA690" s="27" t="str">
        <f t="shared" si="1112"/>
        <v/>
      </c>
      <c r="DB690" s="26" t="str">
        <f t="shared" si="1113"/>
        <v/>
      </c>
      <c r="DC690" s="26" t="str">
        <f t="shared" si="1114"/>
        <v/>
      </c>
      <c r="DD690" s="45" t="s">
        <v>30</v>
      </c>
      <c r="DE690" s="55" t="str">
        <f>IF(ＣＳＶ貼付用!DB676="","",ＣＳＶ貼付用!DB676)</f>
        <v/>
      </c>
      <c r="DF690" s="38" t="str">
        <f>IF(ＣＳＶ貼付用!DD676="","",ＣＳＶ貼付用!DD676)</f>
        <v/>
      </c>
      <c r="DG690" s="38" t="str">
        <f>IF(ＣＳＶ貼付用!DF676="","",ＣＳＶ貼付用!DF676)</f>
        <v/>
      </c>
      <c r="DH690" s="40" t="str">
        <f t="shared" si="1115"/>
        <v/>
      </c>
      <c r="DI690" s="41" t="str">
        <f>IF(林齢計算用!E676="","",林齢計算用!E676)</f>
        <v/>
      </c>
      <c r="DJ690" s="41" t="str">
        <f t="shared" si="1116"/>
        <v/>
      </c>
      <c r="DK690" s="41" t="str">
        <f t="shared" si="1117"/>
        <v/>
      </c>
      <c r="DL690" s="23" t="str">
        <f>IF(DG690="スギ",INDEX(データ!$C$7:$E$26,MATCH(DJ690,データ!$B$7:$B$26),MATCH(DH690,データ!$C$6:$E$6)),IF(DG690="ヒノキ",INDEX(データ!$C$32:$E$51,MATCH(DJ690,データ!$B$32:$B$51),MATCH(DH690,データ!$C$31:$E$31)),IF(DG690="マツ",INDEX(データ!#REF!,MATCH(DJ690,データ!#REF!),MATCH(DH690,データ!#REF!)),IF(DG690="ザツ",INDEX(データ!#REF!,MATCH(DJ690,データ!#REF!),MATCH(DH690,データ!#REF!)),""))))</f>
        <v/>
      </c>
      <c r="DM690" s="22" t="str">
        <f t="shared" si="1055"/>
        <v/>
      </c>
      <c r="DN690" s="21" t="str">
        <f t="shared" si="1118"/>
        <v/>
      </c>
      <c r="DO690" s="21" t="str">
        <f t="shared" si="1119"/>
        <v/>
      </c>
      <c r="DP690" s="24" t="str">
        <f>IF(DG690="スギ",INDEX(データ!$H$7:$J$26,MATCH(DJ690,データ!$G$7:$G$26),MATCH(DH690,データ!$H$6:$J$6)),IF(DG690="ヒノキ",INDEX(データ!$H$32:$J$51,MATCH(DJ690,データ!$G$32:$G$51),MATCH(DH690,データ!$H$31:$J$31)),IF(DG690="マツ",INDEX(データ!#REF!,MATCH(DJ690,データ!#REF!),MATCH(DH690,データ!#REF!)),IF(DG690="ザツ",INDEX(データ!#REF!,MATCH(DJ690,データ!#REF!),MATCH(DH690,データ!#REF!)),""))))</f>
        <v/>
      </c>
      <c r="DQ690" s="22" t="str">
        <f t="shared" si="1120"/>
        <v/>
      </c>
      <c r="DR690" s="21" t="str">
        <f t="shared" si="1121"/>
        <v/>
      </c>
      <c r="DS690" s="27" t="str">
        <f t="shared" si="1122"/>
        <v/>
      </c>
      <c r="DT690" s="24" t="str">
        <f t="shared" si="1123"/>
        <v/>
      </c>
      <c r="DU690" s="25" t="str">
        <f t="shared" si="1124"/>
        <v>0</v>
      </c>
      <c r="DV690" s="26" t="str">
        <f t="shared" si="1125"/>
        <v/>
      </c>
      <c r="DW690" s="26" t="str">
        <f t="shared" si="1126"/>
        <v/>
      </c>
      <c r="DX690" s="26" t="str">
        <f t="shared" si="1127"/>
        <v/>
      </c>
      <c r="DY690" s="27" t="str">
        <f t="shared" si="1128"/>
        <v/>
      </c>
      <c r="DZ690" s="26" t="str">
        <f t="shared" si="1129"/>
        <v/>
      </c>
      <c r="EA690" s="26" t="str">
        <f t="shared" si="1130"/>
        <v/>
      </c>
      <c r="EB690" s="45" t="s">
        <v>30</v>
      </c>
      <c r="EC690" s="55" t="str">
        <f>IF(ＣＳＶ貼付用!DQ676="","",ＣＳＶ貼付用!DQ676)</f>
        <v/>
      </c>
      <c r="ED690" s="38" t="str">
        <f>IF(ＣＳＶ貼付用!DS676="","",ＣＳＶ貼付用!DS676)</f>
        <v/>
      </c>
      <c r="EE690" s="38" t="str">
        <f>IF(ＣＳＶ貼付用!DU676="","",ＣＳＶ貼付用!DU676)</f>
        <v/>
      </c>
      <c r="EF690" s="40" t="str">
        <f t="shared" si="1131"/>
        <v/>
      </c>
      <c r="EG690" s="41" t="str">
        <f>IF(林齢計算用!F676="","",林齢計算用!F676)</f>
        <v/>
      </c>
      <c r="EH690" s="41" t="str">
        <f t="shared" si="1132"/>
        <v/>
      </c>
      <c r="EI690" s="41" t="str">
        <f t="shared" si="1133"/>
        <v/>
      </c>
      <c r="EJ690" s="23" t="str">
        <f>IF(EE690="スギ",INDEX(データ!$C$7:$E$26,MATCH(EH690,データ!$B$7:$B$26),MATCH(EF690,データ!$C$6:$E$6)),IF(EE690="ヒノキ",INDEX(データ!$C$32:$E$51,MATCH(EH690,データ!$B$32:$B$51),MATCH(EF690,データ!$C$31:$E$31)),IF(EE690="マツ",INDEX(データ!#REF!,MATCH(EH690,データ!#REF!),MATCH(EF690,データ!#REF!)),IF(EE690="ザツ",INDEX(データ!#REF!,MATCH(EH690,データ!#REF!),MATCH(EF690,データ!#REF!)),""))))</f>
        <v/>
      </c>
      <c r="EK690" s="22" t="str">
        <f t="shared" si="1056"/>
        <v/>
      </c>
      <c r="EL690" s="21" t="str">
        <f t="shared" si="1134"/>
        <v/>
      </c>
      <c r="EM690" s="21" t="str">
        <f t="shared" si="1135"/>
        <v/>
      </c>
      <c r="EN690" s="24" t="str">
        <f>IF(EE690="スギ",INDEX(データ!$H$7:$J$26,MATCH(EH690,データ!$G$7:$G$26),MATCH(EF690,データ!$H$6:$J$6)),IF(EE690="ヒノキ",INDEX(データ!$H$32:$J$51,MATCH(EH690,データ!$G$32:$G$51),MATCH(EF690,データ!$H$31:$J$31)),IF(EE690="マツ",INDEX(データ!#REF!,MATCH(EH690,データ!#REF!),MATCH(EF690,データ!#REF!)),IF(EE690="ザツ",INDEX(データ!#REF!,MATCH(EH690,データ!#REF!),MATCH(EF690,データ!#REF!)),""))))</f>
        <v/>
      </c>
      <c r="EO690" s="22" t="str">
        <f t="shared" si="1136"/>
        <v/>
      </c>
      <c r="EP690" s="21" t="str">
        <f t="shared" si="1137"/>
        <v/>
      </c>
      <c r="EQ690" s="27" t="str">
        <f t="shared" si="1138"/>
        <v/>
      </c>
      <c r="ER690" s="24" t="str">
        <f t="shared" si="1139"/>
        <v/>
      </c>
      <c r="ES690" s="25" t="str">
        <f t="shared" si="1140"/>
        <v>0</v>
      </c>
      <c r="ET690" s="26" t="str">
        <f t="shared" si="1141"/>
        <v/>
      </c>
      <c r="EU690" s="26" t="str">
        <f t="shared" si="1142"/>
        <v/>
      </c>
      <c r="EV690" s="26" t="str">
        <f t="shared" si="1143"/>
        <v/>
      </c>
      <c r="EW690" s="27" t="str">
        <f t="shared" si="1144"/>
        <v/>
      </c>
      <c r="EX690" s="26" t="str">
        <f t="shared" si="1145"/>
        <v/>
      </c>
      <c r="EY690" s="26" t="str">
        <f t="shared" si="1146"/>
        <v/>
      </c>
      <c r="EZ690" s="26">
        <f t="shared" si="1147"/>
        <v>0</v>
      </c>
      <c r="FA690" s="43"/>
    </row>
    <row r="691" spans="1:157" ht="15.95" customHeight="1" x14ac:dyDescent="0.15">
      <c r="A691" s="21"/>
      <c r="B691" s="36" t="str">
        <f>IF(ＣＳＶ貼付用!G677="","",ＣＳＶ貼付用!G677)</f>
        <v/>
      </c>
      <c r="C691" s="36" t="str">
        <f>IF(ＣＳＶ貼付用!I677="","",ＣＳＶ貼付用!I677)</f>
        <v/>
      </c>
      <c r="D691" s="36" t="str">
        <f>IF(ＣＳＶ貼付用!J677="","",ＣＳＶ貼付用!J677)</f>
        <v/>
      </c>
      <c r="E691" s="36" t="str">
        <f>IF(ＣＳＶ貼付用!F677="","",ＣＳＶ貼付用!F677)</f>
        <v/>
      </c>
      <c r="F691" s="38" t="str">
        <f>IF(ＣＳＶ貼付用!T677="","",ＣＳＶ貼付用!T677)</f>
        <v/>
      </c>
      <c r="G691" s="38"/>
      <c r="H691" s="38" t="str">
        <f>IF(ＣＳＶ貼付用!GJ677="","",ＣＳＶ貼付用!GJ677)</f>
        <v/>
      </c>
      <c r="I691" s="38" t="str">
        <f>IF(ＣＳＶ貼付用!GL677="","",ＣＳＶ貼付用!GL677)</f>
        <v/>
      </c>
      <c r="J691" s="38" t="str">
        <f>IF(ＣＳＶ貼付用!GN677="","",ＣＳＶ貼付用!GN677)</f>
        <v/>
      </c>
      <c r="K691" s="38" t="str">
        <f>IF(ＣＳＶ貼付用!GP677="","",ＣＳＶ貼付用!GP677)</f>
        <v/>
      </c>
      <c r="L691" s="45" t="s">
        <v>30</v>
      </c>
      <c r="M691" s="55" t="str">
        <f>IF(ＣＳＶ貼付用!AT677="","",ＣＳＶ貼付用!AT677)</f>
        <v/>
      </c>
      <c r="N691" s="38" t="str">
        <f>IF(ＣＳＶ貼付用!AV677="","",ＣＳＶ貼付用!AV677)</f>
        <v/>
      </c>
      <c r="O691" s="38" t="str">
        <f>IF(ＣＳＶ貼付用!AX677="","",ＣＳＶ貼付用!AX677)</f>
        <v/>
      </c>
      <c r="P691" s="40" t="str">
        <f>IF(ＣＳＶ貼付用!FE677="","",ＣＳＶ貼付用!FE677)</f>
        <v/>
      </c>
      <c r="Q691" s="41" t="str">
        <f>IF(林齢計算用!A677="","",林齢計算用!A677)</f>
        <v/>
      </c>
      <c r="R691" s="41" t="str">
        <f t="shared" si="1057"/>
        <v/>
      </c>
      <c r="S691" s="56" t="str">
        <f>IF(ＣＳＶ貼付用!EG677="","",ＣＳＶ貼付用!EG677*10)</f>
        <v/>
      </c>
      <c r="T691" s="23" t="str">
        <f>IF(O691="スギ",INDEX(データ!$C$7:$E$26,MATCH(R691,データ!$B$7:$B$26),MATCH(P691,データ!$C$6:$E$6)),IF(O691="ヒノキ",INDEX(データ!$C$32:$E$51,MATCH(R691,データ!$B$32:$B$51),MATCH(P691,データ!$C$31:$E$31)),IF(O691="マツ",INDEX(データ!#REF!,MATCH(R691,データ!#REF!),MATCH(P691,データ!#REF!)),IF(O691="ザツ",INDEX(データ!#REF!,MATCH(R691,データ!#REF!),MATCH(P691,データ!#REF!)),""))))</f>
        <v/>
      </c>
      <c r="U691" s="22" t="str">
        <f t="shared" si="1148"/>
        <v/>
      </c>
      <c r="V691" s="21" t="str">
        <f t="shared" si="1152"/>
        <v/>
      </c>
      <c r="W691" s="21" t="str">
        <f t="shared" si="1149"/>
        <v/>
      </c>
      <c r="X691" s="23" t="str">
        <f>IF(O691="スギ",INDEX(データ!$H$7:$J$26,MATCH(R691,データ!$G$7:$G$26),MATCH(P691,データ!$H$6:$J$6)),IF(O691="ヒノキ",INDEX(データ!$H$32:$J$51,MATCH(R691,データ!$G$32:$G$51),MATCH(P691,データ!$H$31:$J$31)),IF(O691="マツ",INDEX(データ!#REF!,MATCH(R691,データ!#REF!),MATCH(P691,データ!#REF!)),IF(O691="ザツ",INDEX(データ!#REF!,MATCH(R691,データ!#REF!),MATCH(P691,データ!#REF!)),""))))</f>
        <v/>
      </c>
      <c r="Y691" s="22" t="str">
        <f t="shared" si="1150"/>
        <v/>
      </c>
      <c r="Z691" s="21" t="str">
        <f t="shared" si="1151"/>
        <v/>
      </c>
      <c r="AA691" s="27" t="str">
        <f t="shared" si="1058"/>
        <v/>
      </c>
      <c r="AB691" s="24" t="str">
        <f t="shared" si="1059"/>
        <v/>
      </c>
      <c r="AC691" s="25" t="str">
        <f t="shared" si="1060"/>
        <v>0</v>
      </c>
      <c r="AD691" s="26" t="str">
        <f t="shared" si="1061"/>
        <v/>
      </c>
      <c r="AE691" s="26" t="str">
        <f t="shared" si="1062"/>
        <v/>
      </c>
      <c r="AF691" s="26" t="str">
        <f t="shared" si="1063"/>
        <v/>
      </c>
      <c r="AG691" s="27" t="str">
        <f t="shared" si="1064"/>
        <v/>
      </c>
      <c r="AH691" s="26" t="str">
        <f t="shared" si="1065"/>
        <v/>
      </c>
      <c r="AI691" s="26" t="str">
        <f t="shared" si="1066"/>
        <v/>
      </c>
      <c r="AJ691" s="45" t="s">
        <v>30</v>
      </c>
      <c r="AK691" s="55" t="str">
        <f>IF(ＣＳＶ貼付用!BI677="","",ＣＳＶ貼付用!BI677)</f>
        <v/>
      </c>
      <c r="AL691" s="38" t="str">
        <f>IF(ＣＳＶ貼付用!BK677="","",ＣＳＶ貼付用!BK677)</f>
        <v/>
      </c>
      <c r="AM691" s="38" t="str">
        <f>IF(ＣＳＶ貼付用!BM677="","",ＣＳＶ貼付用!BM677)</f>
        <v/>
      </c>
      <c r="AN691" s="40" t="str">
        <f t="shared" si="1067"/>
        <v/>
      </c>
      <c r="AO691" s="41" t="str">
        <f>IF(林齢計算用!B677="","",林齢計算用!B677)</f>
        <v/>
      </c>
      <c r="AP691" s="41" t="str">
        <f t="shared" si="1068"/>
        <v/>
      </c>
      <c r="AQ691" s="41" t="str">
        <f t="shared" si="1069"/>
        <v/>
      </c>
      <c r="AR691" s="23" t="str">
        <f>IF(AM691="スギ",INDEX(データ!$C$7:$E$26,MATCH(AP691,データ!$B$7:$B$26),MATCH(AN691,データ!$C$6:$E$6)),IF(AM691="ヒノキ",INDEX(データ!$C$32:$E$51,MATCH(AP691,データ!$B$32:$B$51),MATCH(AN691,データ!$C$31:$E$31)),IF(AM691="マツ",INDEX(データ!#REF!,MATCH(AP691,データ!#REF!),MATCH(AN691,データ!#REF!)),IF(AM691="ザツ",INDEX(データ!#REF!,MATCH(AP691,データ!#REF!),MATCH(AN691,データ!#REF!)),""))))</f>
        <v/>
      </c>
      <c r="AS691" s="22" t="str">
        <f t="shared" si="1052"/>
        <v/>
      </c>
      <c r="AT691" s="21" t="str">
        <f t="shared" si="1070"/>
        <v/>
      </c>
      <c r="AU691" s="21" t="str">
        <f t="shared" si="1071"/>
        <v/>
      </c>
      <c r="AV691" s="24" t="str">
        <f>IF(AM691="スギ",INDEX(データ!$H$7:$J$26,MATCH(AP691,データ!$G$7:$G$26),MATCH(AN691,データ!$H$6:$J$6)),IF(AM691="ヒノキ",INDEX(データ!$H$32:$J$51,MATCH(AP691,データ!$G$32:$G$51),MATCH(AN691,データ!$H$31:$J$31)),IF(AM691="マツ",INDEX(データ!#REF!,MATCH(AP691,データ!#REF!),MATCH(AN691,データ!#REF!)),IF(AM691="ザツ",INDEX(データ!#REF!,MATCH(AP691,データ!#REF!),MATCH(AN691,データ!#REF!)),""))))</f>
        <v/>
      </c>
      <c r="AW691" s="22" t="str">
        <f t="shared" si="1072"/>
        <v/>
      </c>
      <c r="AX691" s="21" t="str">
        <f t="shared" si="1073"/>
        <v/>
      </c>
      <c r="AY691" s="27" t="str">
        <f t="shared" si="1074"/>
        <v/>
      </c>
      <c r="AZ691" s="24" t="str">
        <f t="shared" si="1075"/>
        <v/>
      </c>
      <c r="BA691" s="25" t="str">
        <f t="shared" si="1076"/>
        <v>0</v>
      </c>
      <c r="BB691" s="26" t="str">
        <f t="shared" si="1077"/>
        <v/>
      </c>
      <c r="BC691" s="26" t="str">
        <f t="shared" si="1078"/>
        <v/>
      </c>
      <c r="BD691" s="26" t="str">
        <f t="shared" si="1079"/>
        <v/>
      </c>
      <c r="BE691" s="27" t="str">
        <f t="shared" si="1080"/>
        <v/>
      </c>
      <c r="BF691" s="26" t="str">
        <f t="shared" si="1081"/>
        <v/>
      </c>
      <c r="BG691" s="26" t="str">
        <f t="shared" si="1082"/>
        <v/>
      </c>
      <c r="BH691" s="45" t="s">
        <v>30</v>
      </c>
      <c r="BI691" s="55" t="str">
        <f>IF(ＣＳＶ貼付用!BX677="","",ＣＳＶ貼付用!BX677)</f>
        <v/>
      </c>
      <c r="BJ691" s="38" t="str">
        <f>IF(ＣＳＶ貼付用!BZ677="","",ＣＳＶ貼付用!BZ677)</f>
        <v/>
      </c>
      <c r="BK691" s="38" t="str">
        <f>IF(ＣＳＶ貼付用!CB677="","",ＣＳＶ貼付用!CB677)</f>
        <v/>
      </c>
      <c r="BL691" s="40" t="str">
        <f t="shared" si="1083"/>
        <v/>
      </c>
      <c r="BM691" s="41" t="str">
        <f>IF(林齢計算用!C677="","",林齢計算用!C677)</f>
        <v/>
      </c>
      <c r="BN691" s="41" t="str">
        <f t="shared" si="1084"/>
        <v/>
      </c>
      <c r="BO691" s="41" t="str">
        <f t="shared" si="1085"/>
        <v/>
      </c>
      <c r="BP691" s="23" t="str">
        <f>IF(BK691="スギ",INDEX(データ!$C$7:$E$26,MATCH(BN691,データ!$B$7:$B$26),MATCH(BL691,データ!$C$6:$E$6)),IF(BK691="ヒノキ",INDEX(データ!$C$32:$E$51,MATCH(BN691,データ!$B$32:$B$51),MATCH(BL691,データ!$C$31:$E$31)),IF(BK691="マツ",INDEX(データ!#REF!,MATCH(BN691,データ!#REF!),MATCH(BL691,データ!#REF!)),IF(BK691="ザツ",INDEX(データ!#REF!,MATCH(BN691,データ!#REF!),MATCH(BL691,データ!#REF!)),""))))</f>
        <v/>
      </c>
      <c r="BQ691" s="22" t="str">
        <f t="shared" si="1053"/>
        <v/>
      </c>
      <c r="BR691" s="21" t="str">
        <f t="shared" si="1086"/>
        <v/>
      </c>
      <c r="BS691" s="21" t="str">
        <f t="shared" si="1087"/>
        <v/>
      </c>
      <c r="BT691" s="24" t="str">
        <f>IF(BK691="スギ",INDEX(データ!$H$7:$J$26,MATCH(BN691,データ!$G$7:$G$26),MATCH(BL691,データ!$H$6:$J$6)),IF(BK691="ヒノキ",INDEX(データ!$H$32:$J$51,MATCH(BN691,データ!$G$32:$G$51),MATCH(BL691,データ!$H$31:$J$31)),IF(BK691="マツ",INDEX(データ!#REF!,MATCH(BN691,データ!#REF!),MATCH(BL691,データ!#REF!)),IF(BK691="ザツ",INDEX(データ!#REF!,MATCH(BN691,データ!#REF!),MATCH(BL691,データ!#REF!)),""))))</f>
        <v/>
      </c>
      <c r="BU691" s="22" t="str">
        <f t="shared" si="1088"/>
        <v/>
      </c>
      <c r="BV691" s="21" t="str">
        <f t="shared" si="1089"/>
        <v/>
      </c>
      <c r="BW691" s="27" t="str">
        <f t="shared" si="1090"/>
        <v/>
      </c>
      <c r="BX691" s="24" t="str">
        <f t="shared" si="1091"/>
        <v/>
      </c>
      <c r="BY691" s="25" t="str">
        <f t="shared" si="1092"/>
        <v>0</v>
      </c>
      <c r="BZ691" s="26" t="str">
        <f t="shared" si="1093"/>
        <v/>
      </c>
      <c r="CA691" s="26" t="str">
        <f t="shared" si="1094"/>
        <v/>
      </c>
      <c r="CB691" s="26" t="str">
        <f t="shared" si="1095"/>
        <v/>
      </c>
      <c r="CC691" s="27" t="str">
        <f t="shared" si="1096"/>
        <v/>
      </c>
      <c r="CD691" s="26" t="str">
        <f t="shared" si="1097"/>
        <v/>
      </c>
      <c r="CE691" s="26" t="str">
        <f t="shared" si="1098"/>
        <v/>
      </c>
      <c r="CF691" s="45" t="s">
        <v>30</v>
      </c>
      <c r="CG691" s="55" t="str">
        <f>IF(ＣＳＶ貼付用!CM677="","",ＣＳＶ貼付用!CM677)</f>
        <v/>
      </c>
      <c r="CH691" s="38" t="str">
        <f>IF(ＣＳＶ貼付用!CO677="","",ＣＳＶ貼付用!CO677)</f>
        <v/>
      </c>
      <c r="CI691" s="38" t="str">
        <f>IF(ＣＳＶ貼付用!CQ677="","",ＣＳＶ貼付用!CQ677)</f>
        <v/>
      </c>
      <c r="CJ691" s="40" t="str">
        <f t="shared" si="1099"/>
        <v/>
      </c>
      <c r="CK691" s="41" t="str">
        <f>IF(林齢計算用!D677="","",林齢計算用!D677)</f>
        <v/>
      </c>
      <c r="CL691" s="41" t="str">
        <f t="shared" si="1100"/>
        <v/>
      </c>
      <c r="CM691" s="41" t="str">
        <f t="shared" si="1101"/>
        <v/>
      </c>
      <c r="CN691" s="23" t="str">
        <f>IF(CI691="スギ",INDEX(データ!$C$7:$E$26,MATCH(CL691,データ!$B$7:$B$26),MATCH(CJ691,データ!$C$6:$E$6)),IF(CI691="ヒノキ",INDEX(データ!$C$32:$E$51,MATCH(CL691,データ!$B$32:$B$51),MATCH(CJ691,データ!$C$31:$E$31)),IF(CI691="マツ",INDEX(データ!#REF!,MATCH(CL691,データ!#REF!),MATCH(CJ691,データ!#REF!)),IF(CI691="ザツ",INDEX(データ!#REF!,MATCH(CL691,データ!#REF!),MATCH(CJ691,データ!#REF!)),""))))</f>
        <v/>
      </c>
      <c r="CO691" s="22" t="str">
        <f t="shared" si="1054"/>
        <v/>
      </c>
      <c r="CP691" s="21" t="str">
        <f t="shared" si="1102"/>
        <v/>
      </c>
      <c r="CQ691" s="21" t="str">
        <f t="shared" si="1103"/>
        <v/>
      </c>
      <c r="CR691" s="24" t="str">
        <f>IF(CI691="スギ",INDEX(データ!$H$7:$J$26,MATCH(CL691,データ!$G$7:$G$26),MATCH(CJ691,データ!$H$6:$J$6)),IF(CI691="ヒノキ",INDEX(データ!$H$32:$J$51,MATCH(CL691,データ!$G$32:$G$51),MATCH(CJ691,データ!$H$31:$J$31)),IF(CI691="マツ",INDEX(データ!#REF!,MATCH(CL691,データ!#REF!),MATCH(CJ691,データ!#REF!)),IF(CI691="ザツ",INDEX(データ!#REF!,MATCH(CL691,データ!#REF!),MATCH(CJ691,データ!#REF!)),""))))</f>
        <v/>
      </c>
      <c r="CS691" s="22" t="str">
        <f t="shared" si="1104"/>
        <v/>
      </c>
      <c r="CT691" s="21" t="str">
        <f t="shared" si="1105"/>
        <v/>
      </c>
      <c r="CU691" s="27" t="str">
        <f t="shared" si="1106"/>
        <v/>
      </c>
      <c r="CV691" s="24" t="str">
        <f t="shared" si="1107"/>
        <v/>
      </c>
      <c r="CW691" s="25" t="str">
        <f t="shared" si="1108"/>
        <v>0</v>
      </c>
      <c r="CX691" s="26" t="str">
        <f t="shared" si="1109"/>
        <v/>
      </c>
      <c r="CY691" s="26" t="str">
        <f t="shared" si="1110"/>
        <v/>
      </c>
      <c r="CZ691" s="26" t="str">
        <f t="shared" si="1111"/>
        <v/>
      </c>
      <c r="DA691" s="27" t="str">
        <f t="shared" si="1112"/>
        <v/>
      </c>
      <c r="DB691" s="26" t="str">
        <f t="shared" si="1113"/>
        <v/>
      </c>
      <c r="DC691" s="26" t="str">
        <f t="shared" si="1114"/>
        <v/>
      </c>
      <c r="DD691" s="45" t="s">
        <v>30</v>
      </c>
      <c r="DE691" s="55" t="str">
        <f>IF(ＣＳＶ貼付用!DB677="","",ＣＳＶ貼付用!DB677)</f>
        <v/>
      </c>
      <c r="DF691" s="38" t="str">
        <f>IF(ＣＳＶ貼付用!DD677="","",ＣＳＶ貼付用!DD677)</f>
        <v/>
      </c>
      <c r="DG691" s="38" t="str">
        <f>IF(ＣＳＶ貼付用!DF677="","",ＣＳＶ貼付用!DF677)</f>
        <v/>
      </c>
      <c r="DH691" s="40" t="str">
        <f t="shared" si="1115"/>
        <v/>
      </c>
      <c r="DI691" s="41" t="str">
        <f>IF(林齢計算用!E677="","",林齢計算用!E677)</f>
        <v/>
      </c>
      <c r="DJ691" s="41" t="str">
        <f t="shared" si="1116"/>
        <v/>
      </c>
      <c r="DK691" s="41" t="str">
        <f t="shared" si="1117"/>
        <v/>
      </c>
      <c r="DL691" s="23" t="str">
        <f>IF(DG691="スギ",INDEX(データ!$C$7:$E$26,MATCH(DJ691,データ!$B$7:$B$26),MATCH(DH691,データ!$C$6:$E$6)),IF(DG691="ヒノキ",INDEX(データ!$C$32:$E$51,MATCH(DJ691,データ!$B$32:$B$51),MATCH(DH691,データ!$C$31:$E$31)),IF(DG691="マツ",INDEX(データ!#REF!,MATCH(DJ691,データ!#REF!),MATCH(DH691,データ!#REF!)),IF(DG691="ザツ",INDEX(データ!#REF!,MATCH(DJ691,データ!#REF!),MATCH(DH691,データ!#REF!)),""))))</f>
        <v/>
      </c>
      <c r="DM691" s="22" t="str">
        <f t="shared" si="1055"/>
        <v/>
      </c>
      <c r="DN691" s="21" t="str">
        <f t="shared" si="1118"/>
        <v/>
      </c>
      <c r="DO691" s="21" t="str">
        <f t="shared" si="1119"/>
        <v/>
      </c>
      <c r="DP691" s="24" t="str">
        <f>IF(DG691="スギ",INDEX(データ!$H$7:$J$26,MATCH(DJ691,データ!$G$7:$G$26),MATCH(DH691,データ!$H$6:$J$6)),IF(DG691="ヒノキ",INDEX(データ!$H$32:$J$51,MATCH(DJ691,データ!$G$32:$G$51),MATCH(DH691,データ!$H$31:$J$31)),IF(DG691="マツ",INDEX(データ!#REF!,MATCH(DJ691,データ!#REF!),MATCH(DH691,データ!#REF!)),IF(DG691="ザツ",INDEX(データ!#REF!,MATCH(DJ691,データ!#REF!),MATCH(DH691,データ!#REF!)),""))))</f>
        <v/>
      </c>
      <c r="DQ691" s="22" t="str">
        <f t="shared" si="1120"/>
        <v/>
      </c>
      <c r="DR691" s="21" t="str">
        <f t="shared" si="1121"/>
        <v/>
      </c>
      <c r="DS691" s="27" t="str">
        <f t="shared" si="1122"/>
        <v/>
      </c>
      <c r="DT691" s="24" t="str">
        <f t="shared" si="1123"/>
        <v/>
      </c>
      <c r="DU691" s="25" t="str">
        <f t="shared" si="1124"/>
        <v>0</v>
      </c>
      <c r="DV691" s="26" t="str">
        <f t="shared" si="1125"/>
        <v/>
      </c>
      <c r="DW691" s="26" t="str">
        <f t="shared" si="1126"/>
        <v/>
      </c>
      <c r="DX691" s="26" t="str">
        <f t="shared" si="1127"/>
        <v/>
      </c>
      <c r="DY691" s="27" t="str">
        <f t="shared" si="1128"/>
        <v/>
      </c>
      <c r="DZ691" s="26" t="str">
        <f t="shared" si="1129"/>
        <v/>
      </c>
      <c r="EA691" s="26" t="str">
        <f t="shared" si="1130"/>
        <v/>
      </c>
      <c r="EB691" s="45" t="s">
        <v>30</v>
      </c>
      <c r="EC691" s="55" t="str">
        <f>IF(ＣＳＶ貼付用!DQ677="","",ＣＳＶ貼付用!DQ677)</f>
        <v/>
      </c>
      <c r="ED691" s="38" t="str">
        <f>IF(ＣＳＶ貼付用!DS677="","",ＣＳＶ貼付用!DS677)</f>
        <v/>
      </c>
      <c r="EE691" s="38" t="str">
        <f>IF(ＣＳＶ貼付用!DU677="","",ＣＳＶ貼付用!DU677)</f>
        <v/>
      </c>
      <c r="EF691" s="40" t="str">
        <f t="shared" si="1131"/>
        <v/>
      </c>
      <c r="EG691" s="41" t="str">
        <f>IF(林齢計算用!F677="","",林齢計算用!F677)</f>
        <v/>
      </c>
      <c r="EH691" s="41" t="str">
        <f t="shared" si="1132"/>
        <v/>
      </c>
      <c r="EI691" s="41" t="str">
        <f t="shared" si="1133"/>
        <v/>
      </c>
      <c r="EJ691" s="23" t="str">
        <f>IF(EE691="スギ",INDEX(データ!$C$7:$E$26,MATCH(EH691,データ!$B$7:$B$26),MATCH(EF691,データ!$C$6:$E$6)),IF(EE691="ヒノキ",INDEX(データ!$C$32:$E$51,MATCH(EH691,データ!$B$32:$B$51),MATCH(EF691,データ!$C$31:$E$31)),IF(EE691="マツ",INDEX(データ!#REF!,MATCH(EH691,データ!#REF!),MATCH(EF691,データ!#REF!)),IF(EE691="ザツ",INDEX(データ!#REF!,MATCH(EH691,データ!#REF!),MATCH(EF691,データ!#REF!)),""))))</f>
        <v/>
      </c>
      <c r="EK691" s="22" t="str">
        <f t="shared" si="1056"/>
        <v/>
      </c>
      <c r="EL691" s="21" t="str">
        <f t="shared" si="1134"/>
        <v/>
      </c>
      <c r="EM691" s="21" t="str">
        <f t="shared" si="1135"/>
        <v/>
      </c>
      <c r="EN691" s="24" t="str">
        <f>IF(EE691="スギ",INDEX(データ!$H$7:$J$26,MATCH(EH691,データ!$G$7:$G$26),MATCH(EF691,データ!$H$6:$J$6)),IF(EE691="ヒノキ",INDEX(データ!$H$32:$J$51,MATCH(EH691,データ!$G$32:$G$51),MATCH(EF691,データ!$H$31:$J$31)),IF(EE691="マツ",INDEX(データ!#REF!,MATCH(EH691,データ!#REF!),MATCH(EF691,データ!#REF!)),IF(EE691="ザツ",INDEX(データ!#REF!,MATCH(EH691,データ!#REF!),MATCH(EF691,データ!#REF!)),""))))</f>
        <v/>
      </c>
      <c r="EO691" s="22" t="str">
        <f t="shared" si="1136"/>
        <v/>
      </c>
      <c r="EP691" s="21" t="str">
        <f t="shared" si="1137"/>
        <v/>
      </c>
      <c r="EQ691" s="27" t="str">
        <f t="shared" si="1138"/>
        <v/>
      </c>
      <c r="ER691" s="24" t="str">
        <f t="shared" si="1139"/>
        <v/>
      </c>
      <c r="ES691" s="25" t="str">
        <f t="shared" si="1140"/>
        <v>0</v>
      </c>
      <c r="ET691" s="26" t="str">
        <f t="shared" si="1141"/>
        <v/>
      </c>
      <c r="EU691" s="26" t="str">
        <f t="shared" si="1142"/>
        <v/>
      </c>
      <c r="EV691" s="26" t="str">
        <f t="shared" si="1143"/>
        <v/>
      </c>
      <c r="EW691" s="27" t="str">
        <f t="shared" si="1144"/>
        <v/>
      </c>
      <c r="EX691" s="26" t="str">
        <f t="shared" si="1145"/>
        <v/>
      </c>
      <c r="EY691" s="26" t="str">
        <f t="shared" si="1146"/>
        <v/>
      </c>
      <c r="EZ691" s="26">
        <f t="shared" si="1147"/>
        <v>0</v>
      </c>
      <c r="FA691" s="43"/>
    </row>
    <row r="692" spans="1:157" ht="15.95" customHeight="1" x14ac:dyDescent="0.15">
      <c r="A692" s="21"/>
      <c r="B692" s="36" t="str">
        <f>IF(ＣＳＶ貼付用!G678="","",ＣＳＶ貼付用!G678)</f>
        <v/>
      </c>
      <c r="C692" s="36" t="str">
        <f>IF(ＣＳＶ貼付用!I678="","",ＣＳＶ貼付用!I678)</f>
        <v/>
      </c>
      <c r="D692" s="36" t="str">
        <f>IF(ＣＳＶ貼付用!J678="","",ＣＳＶ貼付用!J678)</f>
        <v/>
      </c>
      <c r="E692" s="36" t="str">
        <f>IF(ＣＳＶ貼付用!F678="","",ＣＳＶ貼付用!F678)</f>
        <v/>
      </c>
      <c r="F692" s="38" t="str">
        <f>IF(ＣＳＶ貼付用!T678="","",ＣＳＶ貼付用!T678)</f>
        <v/>
      </c>
      <c r="G692" s="38"/>
      <c r="H692" s="38" t="str">
        <f>IF(ＣＳＶ貼付用!GJ678="","",ＣＳＶ貼付用!GJ678)</f>
        <v/>
      </c>
      <c r="I692" s="38" t="str">
        <f>IF(ＣＳＶ貼付用!GL678="","",ＣＳＶ貼付用!GL678)</f>
        <v/>
      </c>
      <c r="J692" s="38" t="str">
        <f>IF(ＣＳＶ貼付用!GN678="","",ＣＳＶ貼付用!GN678)</f>
        <v/>
      </c>
      <c r="K692" s="38" t="str">
        <f>IF(ＣＳＶ貼付用!GP678="","",ＣＳＶ貼付用!GP678)</f>
        <v/>
      </c>
      <c r="L692" s="45" t="s">
        <v>30</v>
      </c>
      <c r="M692" s="55" t="str">
        <f>IF(ＣＳＶ貼付用!AT678="","",ＣＳＶ貼付用!AT678)</f>
        <v/>
      </c>
      <c r="N692" s="38" t="str">
        <f>IF(ＣＳＶ貼付用!AV678="","",ＣＳＶ貼付用!AV678)</f>
        <v/>
      </c>
      <c r="O692" s="38" t="str">
        <f>IF(ＣＳＶ貼付用!AX678="","",ＣＳＶ貼付用!AX678)</f>
        <v/>
      </c>
      <c r="P692" s="40" t="str">
        <f>IF(ＣＳＶ貼付用!FE678="","",ＣＳＶ貼付用!FE678)</f>
        <v/>
      </c>
      <c r="Q692" s="41" t="str">
        <f>IF(林齢計算用!A678="","",林齢計算用!A678)</f>
        <v/>
      </c>
      <c r="R692" s="41" t="str">
        <f t="shared" si="1057"/>
        <v/>
      </c>
      <c r="S692" s="56" t="str">
        <f>IF(ＣＳＶ貼付用!EG678="","",ＣＳＶ貼付用!EG678*10)</f>
        <v/>
      </c>
      <c r="T692" s="23" t="str">
        <f>IF(O692="スギ",INDEX(データ!$C$7:$E$26,MATCH(R692,データ!$B$7:$B$26),MATCH(P692,データ!$C$6:$E$6)),IF(O692="ヒノキ",INDEX(データ!$C$32:$E$51,MATCH(R692,データ!$B$32:$B$51),MATCH(P692,データ!$C$31:$E$31)),IF(O692="マツ",INDEX(データ!#REF!,MATCH(R692,データ!#REF!),MATCH(P692,データ!#REF!)),IF(O692="ザツ",INDEX(データ!#REF!,MATCH(R692,データ!#REF!),MATCH(P692,データ!#REF!)),""))))</f>
        <v/>
      </c>
      <c r="U692" s="22" t="str">
        <f t="shared" si="1148"/>
        <v/>
      </c>
      <c r="V692" s="21" t="str">
        <f t="shared" si="1152"/>
        <v/>
      </c>
      <c r="W692" s="21" t="str">
        <f t="shared" si="1149"/>
        <v/>
      </c>
      <c r="X692" s="23" t="str">
        <f>IF(O692="スギ",INDEX(データ!$H$7:$J$26,MATCH(R692,データ!$G$7:$G$26),MATCH(P692,データ!$H$6:$J$6)),IF(O692="ヒノキ",INDEX(データ!$H$32:$J$51,MATCH(R692,データ!$G$32:$G$51),MATCH(P692,データ!$H$31:$J$31)),IF(O692="マツ",INDEX(データ!#REF!,MATCH(R692,データ!#REF!),MATCH(P692,データ!#REF!)),IF(O692="ザツ",INDEX(データ!#REF!,MATCH(R692,データ!#REF!),MATCH(P692,データ!#REF!)),""))))</f>
        <v/>
      </c>
      <c r="Y692" s="22" t="str">
        <f t="shared" si="1150"/>
        <v/>
      </c>
      <c r="Z692" s="21" t="str">
        <f t="shared" si="1151"/>
        <v/>
      </c>
      <c r="AA692" s="27" t="str">
        <f t="shared" si="1058"/>
        <v/>
      </c>
      <c r="AB692" s="24" t="str">
        <f t="shared" si="1059"/>
        <v/>
      </c>
      <c r="AC692" s="25" t="str">
        <f t="shared" si="1060"/>
        <v>0</v>
      </c>
      <c r="AD692" s="26" t="str">
        <f t="shared" si="1061"/>
        <v/>
      </c>
      <c r="AE692" s="26" t="str">
        <f t="shared" si="1062"/>
        <v/>
      </c>
      <c r="AF692" s="26" t="str">
        <f t="shared" si="1063"/>
        <v/>
      </c>
      <c r="AG692" s="27" t="str">
        <f t="shared" si="1064"/>
        <v/>
      </c>
      <c r="AH692" s="26" t="str">
        <f t="shared" si="1065"/>
        <v/>
      </c>
      <c r="AI692" s="26" t="str">
        <f t="shared" si="1066"/>
        <v/>
      </c>
      <c r="AJ692" s="45" t="s">
        <v>30</v>
      </c>
      <c r="AK692" s="55" t="str">
        <f>IF(ＣＳＶ貼付用!BI678="","",ＣＳＶ貼付用!BI678)</f>
        <v/>
      </c>
      <c r="AL692" s="38" t="str">
        <f>IF(ＣＳＶ貼付用!BK678="","",ＣＳＶ貼付用!BK678)</f>
        <v/>
      </c>
      <c r="AM692" s="38" t="str">
        <f>IF(ＣＳＶ貼付用!BM678="","",ＣＳＶ貼付用!BM678)</f>
        <v/>
      </c>
      <c r="AN692" s="40" t="str">
        <f t="shared" si="1067"/>
        <v/>
      </c>
      <c r="AO692" s="41" t="str">
        <f>IF(林齢計算用!B678="","",林齢計算用!B678)</f>
        <v/>
      </c>
      <c r="AP692" s="41" t="str">
        <f t="shared" si="1068"/>
        <v/>
      </c>
      <c r="AQ692" s="41" t="str">
        <f t="shared" si="1069"/>
        <v/>
      </c>
      <c r="AR692" s="23" t="str">
        <f>IF(AM692="スギ",INDEX(データ!$C$7:$E$26,MATCH(AP692,データ!$B$7:$B$26),MATCH(AN692,データ!$C$6:$E$6)),IF(AM692="ヒノキ",INDEX(データ!$C$32:$E$51,MATCH(AP692,データ!$B$32:$B$51),MATCH(AN692,データ!$C$31:$E$31)),IF(AM692="マツ",INDEX(データ!#REF!,MATCH(AP692,データ!#REF!),MATCH(AN692,データ!#REF!)),IF(AM692="ザツ",INDEX(データ!#REF!,MATCH(AP692,データ!#REF!),MATCH(AN692,データ!#REF!)),""))))</f>
        <v/>
      </c>
      <c r="AS692" s="22" t="str">
        <f t="shared" si="1052"/>
        <v/>
      </c>
      <c r="AT692" s="21" t="str">
        <f t="shared" si="1070"/>
        <v/>
      </c>
      <c r="AU692" s="21" t="str">
        <f t="shared" si="1071"/>
        <v/>
      </c>
      <c r="AV692" s="24" t="str">
        <f>IF(AM692="スギ",INDEX(データ!$H$7:$J$26,MATCH(AP692,データ!$G$7:$G$26),MATCH(AN692,データ!$H$6:$J$6)),IF(AM692="ヒノキ",INDEX(データ!$H$32:$J$51,MATCH(AP692,データ!$G$32:$G$51),MATCH(AN692,データ!$H$31:$J$31)),IF(AM692="マツ",INDEX(データ!#REF!,MATCH(AP692,データ!#REF!),MATCH(AN692,データ!#REF!)),IF(AM692="ザツ",INDEX(データ!#REF!,MATCH(AP692,データ!#REF!),MATCH(AN692,データ!#REF!)),""))))</f>
        <v/>
      </c>
      <c r="AW692" s="22" t="str">
        <f t="shared" si="1072"/>
        <v/>
      </c>
      <c r="AX692" s="21" t="str">
        <f t="shared" si="1073"/>
        <v/>
      </c>
      <c r="AY692" s="27" t="str">
        <f t="shared" si="1074"/>
        <v/>
      </c>
      <c r="AZ692" s="24" t="str">
        <f t="shared" si="1075"/>
        <v/>
      </c>
      <c r="BA692" s="25" t="str">
        <f t="shared" si="1076"/>
        <v>0</v>
      </c>
      <c r="BB692" s="26" t="str">
        <f t="shared" si="1077"/>
        <v/>
      </c>
      <c r="BC692" s="26" t="str">
        <f t="shared" si="1078"/>
        <v/>
      </c>
      <c r="BD692" s="26" t="str">
        <f t="shared" si="1079"/>
        <v/>
      </c>
      <c r="BE692" s="27" t="str">
        <f t="shared" si="1080"/>
        <v/>
      </c>
      <c r="BF692" s="26" t="str">
        <f t="shared" si="1081"/>
        <v/>
      </c>
      <c r="BG692" s="26" t="str">
        <f t="shared" si="1082"/>
        <v/>
      </c>
      <c r="BH692" s="45" t="s">
        <v>30</v>
      </c>
      <c r="BI692" s="55" t="str">
        <f>IF(ＣＳＶ貼付用!BX678="","",ＣＳＶ貼付用!BX678)</f>
        <v/>
      </c>
      <c r="BJ692" s="38" t="str">
        <f>IF(ＣＳＶ貼付用!BZ678="","",ＣＳＶ貼付用!BZ678)</f>
        <v/>
      </c>
      <c r="BK692" s="38" t="str">
        <f>IF(ＣＳＶ貼付用!CB678="","",ＣＳＶ貼付用!CB678)</f>
        <v/>
      </c>
      <c r="BL692" s="40" t="str">
        <f t="shared" si="1083"/>
        <v/>
      </c>
      <c r="BM692" s="41" t="str">
        <f>IF(林齢計算用!C678="","",林齢計算用!C678)</f>
        <v/>
      </c>
      <c r="BN692" s="41" t="str">
        <f t="shared" si="1084"/>
        <v/>
      </c>
      <c r="BO692" s="41" t="str">
        <f t="shared" si="1085"/>
        <v/>
      </c>
      <c r="BP692" s="23" t="str">
        <f>IF(BK692="スギ",INDEX(データ!$C$7:$E$26,MATCH(BN692,データ!$B$7:$B$26),MATCH(BL692,データ!$C$6:$E$6)),IF(BK692="ヒノキ",INDEX(データ!$C$32:$E$51,MATCH(BN692,データ!$B$32:$B$51),MATCH(BL692,データ!$C$31:$E$31)),IF(BK692="マツ",INDEX(データ!#REF!,MATCH(BN692,データ!#REF!),MATCH(BL692,データ!#REF!)),IF(BK692="ザツ",INDEX(データ!#REF!,MATCH(BN692,データ!#REF!),MATCH(BL692,データ!#REF!)),""))))</f>
        <v/>
      </c>
      <c r="BQ692" s="22" t="str">
        <f t="shared" si="1053"/>
        <v/>
      </c>
      <c r="BR692" s="21" t="str">
        <f t="shared" si="1086"/>
        <v/>
      </c>
      <c r="BS692" s="21" t="str">
        <f t="shared" si="1087"/>
        <v/>
      </c>
      <c r="BT692" s="24" t="str">
        <f>IF(BK692="スギ",INDEX(データ!$H$7:$J$26,MATCH(BN692,データ!$G$7:$G$26),MATCH(BL692,データ!$H$6:$J$6)),IF(BK692="ヒノキ",INDEX(データ!$H$32:$J$51,MATCH(BN692,データ!$G$32:$G$51),MATCH(BL692,データ!$H$31:$J$31)),IF(BK692="マツ",INDEX(データ!#REF!,MATCH(BN692,データ!#REF!),MATCH(BL692,データ!#REF!)),IF(BK692="ザツ",INDEX(データ!#REF!,MATCH(BN692,データ!#REF!),MATCH(BL692,データ!#REF!)),""))))</f>
        <v/>
      </c>
      <c r="BU692" s="22" t="str">
        <f t="shared" si="1088"/>
        <v/>
      </c>
      <c r="BV692" s="21" t="str">
        <f t="shared" si="1089"/>
        <v/>
      </c>
      <c r="BW692" s="27" t="str">
        <f t="shared" si="1090"/>
        <v/>
      </c>
      <c r="BX692" s="24" t="str">
        <f t="shared" si="1091"/>
        <v/>
      </c>
      <c r="BY692" s="25" t="str">
        <f t="shared" si="1092"/>
        <v>0</v>
      </c>
      <c r="BZ692" s="26" t="str">
        <f t="shared" si="1093"/>
        <v/>
      </c>
      <c r="CA692" s="26" t="str">
        <f t="shared" si="1094"/>
        <v/>
      </c>
      <c r="CB692" s="26" t="str">
        <f t="shared" si="1095"/>
        <v/>
      </c>
      <c r="CC692" s="27" t="str">
        <f t="shared" si="1096"/>
        <v/>
      </c>
      <c r="CD692" s="26" t="str">
        <f t="shared" si="1097"/>
        <v/>
      </c>
      <c r="CE692" s="26" t="str">
        <f t="shared" si="1098"/>
        <v/>
      </c>
      <c r="CF692" s="45" t="s">
        <v>30</v>
      </c>
      <c r="CG692" s="55" t="str">
        <f>IF(ＣＳＶ貼付用!CM678="","",ＣＳＶ貼付用!CM678)</f>
        <v/>
      </c>
      <c r="CH692" s="38" t="str">
        <f>IF(ＣＳＶ貼付用!CO678="","",ＣＳＶ貼付用!CO678)</f>
        <v/>
      </c>
      <c r="CI692" s="38" t="str">
        <f>IF(ＣＳＶ貼付用!CQ678="","",ＣＳＶ貼付用!CQ678)</f>
        <v/>
      </c>
      <c r="CJ692" s="40" t="str">
        <f t="shared" si="1099"/>
        <v/>
      </c>
      <c r="CK692" s="41" t="str">
        <f>IF(林齢計算用!D678="","",林齢計算用!D678)</f>
        <v/>
      </c>
      <c r="CL692" s="41" t="str">
        <f t="shared" si="1100"/>
        <v/>
      </c>
      <c r="CM692" s="41" t="str">
        <f t="shared" si="1101"/>
        <v/>
      </c>
      <c r="CN692" s="23" t="str">
        <f>IF(CI692="スギ",INDEX(データ!$C$7:$E$26,MATCH(CL692,データ!$B$7:$B$26),MATCH(CJ692,データ!$C$6:$E$6)),IF(CI692="ヒノキ",INDEX(データ!$C$32:$E$51,MATCH(CL692,データ!$B$32:$B$51),MATCH(CJ692,データ!$C$31:$E$31)),IF(CI692="マツ",INDEX(データ!#REF!,MATCH(CL692,データ!#REF!),MATCH(CJ692,データ!#REF!)),IF(CI692="ザツ",INDEX(データ!#REF!,MATCH(CL692,データ!#REF!),MATCH(CJ692,データ!#REF!)),""))))</f>
        <v/>
      </c>
      <c r="CO692" s="22" t="str">
        <f t="shared" si="1054"/>
        <v/>
      </c>
      <c r="CP692" s="21" t="str">
        <f t="shared" si="1102"/>
        <v/>
      </c>
      <c r="CQ692" s="21" t="str">
        <f t="shared" si="1103"/>
        <v/>
      </c>
      <c r="CR692" s="24" t="str">
        <f>IF(CI692="スギ",INDEX(データ!$H$7:$J$26,MATCH(CL692,データ!$G$7:$G$26),MATCH(CJ692,データ!$H$6:$J$6)),IF(CI692="ヒノキ",INDEX(データ!$H$32:$J$51,MATCH(CL692,データ!$G$32:$G$51),MATCH(CJ692,データ!$H$31:$J$31)),IF(CI692="マツ",INDEX(データ!#REF!,MATCH(CL692,データ!#REF!),MATCH(CJ692,データ!#REF!)),IF(CI692="ザツ",INDEX(データ!#REF!,MATCH(CL692,データ!#REF!),MATCH(CJ692,データ!#REF!)),""))))</f>
        <v/>
      </c>
      <c r="CS692" s="22" t="str">
        <f t="shared" si="1104"/>
        <v/>
      </c>
      <c r="CT692" s="21" t="str">
        <f t="shared" si="1105"/>
        <v/>
      </c>
      <c r="CU692" s="27" t="str">
        <f t="shared" si="1106"/>
        <v/>
      </c>
      <c r="CV692" s="24" t="str">
        <f t="shared" si="1107"/>
        <v/>
      </c>
      <c r="CW692" s="25" t="str">
        <f t="shared" si="1108"/>
        <v>0</v>
      </c>
      <c r="CX692" s="26" t="str">
        <f t="shared" si="1109"/>
        <v/>
      </c>
      <c r="CY692" s="26" t="str">
        <f t="shared" si="1110"/>
        <v/>
      </c>
      <c r="CZ692" s="26" t="str">
        <f t="shared" si="1111"/>
        <v/>
      </c>
      <c r="DA692" s="27" t="str">
        <f t="shared" si="1112"/>
        <v/>
      </c>
      <c r="DB692" s="26" t="str">
        <f t="shared" si="1113"/>
        <v/>
      </c>
      <c r="DC692" s="26" t="str">
        <f t="shared" si="1114"/>
        <v/>
      </c>
      <c r="DD692" s="45" t="s">
        <v>30</v>
      </c>
      <c r="DE692" s="55" t="str">
        <f>IF(ＣＳＶ貼付用!DB678="","",ＣＳＶ貼付用!DB678)</f>
        <v/>
      </c>
      <c r="DF692" s="38" t="str">
        <f>IF(ＣＳＶ貼付用!DD678="","",ＣＳＶ貼付用!DD678)</f>
        <v/>
      </c>
      <c r="DG692" s="38" t="str">
        <f>IF(ＣＳＶ貼付用!DF678="","",ＣＳＶ貼付用!DF678)</f>
        <v/>
      </c>
      <c r="DH692" s="40" t="str">
        <f t="shared" si="1115"/>
        <v/>
      </c>
      <c r="DI692" s="41" t="str">
        <f>IF(林齢計算用!E678="","",林齢計算用!E678)</f>
        <v/>
      </c>
      <c r="DJ692" s="41" t="str">
        <f t="shared" si="1116"/>
        <v/>
      </c>
      <c r="DK692" s="41" t="str">
        <f t="shared" si="1117"/>
        <v/>
      </c>
      <c r="DL692" s="23" t="str">
        <f>IF(DG692="スギ",INDEX(データ!$C$7:$E$26,MATCH(DJ692,データ!$B$7:$B$26),MATCH(DH692,データ!$C$6:$E$6)),IF(DG692="ヒノキ",INDEX(データ!$C$32:$E$51,MATCH(DJ692,データ!$B$32:$B$51),MATCH(DH692,データ!$C$31:$E$31)),IF(DG692="マツ",INDEX(データ!#REF!,MATCH(DJ692,データ!#REF!),MATCH(DH692,データ!#REF!)),IF(DG692="ザツ",INDEX(データ!#REF!,MATCH(DJ692,データ!#REF!),MATCH(DH692,データ!#REF!)),""))))</f>
        <v/>
      </c>
      <c r="DM692" s="22" t="str">
        <f t="shared" si="1055"/>
        <v/>
      </c>
      <c r="DN692" s="21" t="str">
        <f t="shared" si="1118"/>
        <v/>
      </c>
      <c r="DO692" s="21" t="str">
        <f t="shared" si="1119"/>
        <v/>
      </c>
      <c r="DP692" s="24" t="str">
        <f>IF(DG692="スギ",INDEX(データ!$H$7:$J$26,MATCH(DJ692,データ!$G$7:$G$26),MATCH(DH692,データ!$H$6:$J$6)),IF(DG692="ヒノキ",INDEX(データ!$H$32:$J$51,MATCH(DJ692,データ!$G$32:$G$51),MATCH(DH692,データ!$H$31:$J$31)),IF(DG692="マツ",INDEX(データ!#REF!,MATCH(DJ692,データ!#REF!),MATCH(DH692,データ!#REF!)),IF(DG692="ザツ",INDEX(データ!#REF!,MATCH(DJ692,データ!#REF!),MATCH(DH692,データ!#REF!)),""))))</f>
        <v/>
      </c>
      <c r="DQ692" s="22" t="str">
        <f t="shared" si="1120"/>
        <v/>
      </c>
      <c r="DR692" s="21" t="str">
        <f t="shared" si="1121"/>
        <v/>
      </c>
      <c r="DS692" s="27" t="str">
        <f t="shared" si="1122"/>
        <v/>
      </c>
      <c r="DT692" s="24" t="str">
        <f t="shared" si="1123"/>
        <v/>
      </c>
      <c r="DU692" s="25" t="str">
        <f t="shared" si="1124"/>
        <v>0</v>
      </c>
      <c r="DV692" s="26" t="str">
        <f t="shared" si="1125"/>
        <v/>
      </c>
      <c r="DW692" s="26" t="str">
        <f t="shared" si="1126"/>
        <v/>
      </c>
      <c r="DX692" s="26" t="str">
        <f t="shared" si="1127"/>
        <v/>
      </c>
      <c r="DY692" s="27" t="str">
        <f t="shared" si="1128"/>
        <v/>
      </c>
      <c r="DZ692" s="26" t="str">
        <f t="shared" si="1129"/>
        <v/>
      </c>
      <c r="EA692" s="26" t="str">
        <f t="shared" si="1130"/>
        <v/>
      </c>
      <c r="EB692" s="45" t="s">
        <v>30</v>
      </c>
      <c r="EC692" s="55" t="str">
        <f>IF(ＣＳＶ貼付用!DQ678="","",ＣＳＶ貼付用!DQ678)</f>
        <v/>
      </c>
      <c r="ED692" s="38" t="str">
        <f>IF(ＣＳＶ貼付用!DS678="","",ＣＳＶ貼付用!DS678)</f>
        <v/>
      </c>
      <c r="EE692" s="38" t="str">
        <f>IF(ＣＳＶ貼付用!DU678="","",ＣＳＶ貼付用!DU678)</f>
        <v/>
      </c>
      <c r="EF692" s="40" t="str">
        <f t="shared" si="1131"/>
        <v/>
      </c>
      <c r="EG692" s="41" t="str">
        <f>IF(林齢計算用!F678="","",林齢計算用!F678)</f>
        <v/>
      </c>
      <c r="EH692" s="41" t="str">
        <f t="shared" si="1132"/>
        <v/>
      </c>
      <c r="EI692" s="41" t="str">
        <f t="shared" si="1133"/>
        <v/>
      </c>
      <c r="EJ692" s="23" t="str">
        <f>IF(EE692="スギ",INDEX(データ!$C$7:$E$26,MATCH(EH692,データ!$B$7:$B$26),MATCH(EF692,データ!$C$6:$E$6)),IF(EE692="ヒノキ",INDEX(データ!$C$32:$E$51,MATCH(EH692,データ!$B$32:$B$51),MATCH(EF692,データ!$C$31:$E$31)),IF(EE692="マツ",INDEX(データ!#REF!,MATCH(EH692,データ!#REF!),MATCH(EF692,データ!#REF!)),IF(EE692="ザツ",INDEX(データ!#REF!,MATCH(EH692,データ!#REF!),MATCH(EF692,データ!#REF!)),""))))</f>
        <v/>
      </c>
      <c r="EK692" s="22" t="str">
        <f t="shared" si="1056"/>
        <v/>
      </c>
      <c r="EL692" s="21" t="str">
        <f t="shared" si="1134"/>
        <v/>
      </c>
      <c r="EM692" s="21" t="str">
        <f t="shared" si="1135"/>
        <v/>
      </c>
      <c r="EN692" s="24" t="str">
        <f>IF(EE692="スギ",INDEX(データ!$H$7:$J$26,MATCH(EH692,データ!$G$7:$G$26),MATCH(EF692,データ!$H$6:$J$6)),IF(EE692="ヒノキ",INDEX(データ!$H$32:$J$51,MATCH(EH692,データ!$G$32:$G$51),MATCH(EF692,データ!$H$31:$J$31)),IF(EE692="マツ",INDEX(データ!#REF!,MATCH(EH692,データ!#REF!),MATCH(EF692,データ!#REF!)),IF(EE692="ザツ",INDEX(データ!#REF!,MATCH(EH692,データ!#REF!),MATCH(EF692,データ!#REF!)),""))))</f>
        <v/>
      </c>
      <c r="EO692" s="22" t="str">
        <f t="shared" si="1136"/>
        <v/>
      </c>
      <c r="EP692" s="21" t="str">
        <f t="shared" si="1137"/>
        <v/>
      </c>
      <c r="EQ692" s="27" t="str">
        <f t="shared" si="1138"/>
        <v/>
      </c>
      <c r="ER692" s="24" t="str">
        <f t="shared" si="1139"/>
        <v/>
      </c>
      <c r="ES692" s="25" t="str">
        <f t="shared" si="1140"/>
        <v>0</v>
      </c>
      <c r="ET692" s="26" t="str">
        <f t="shared" si="1141"/>
        <v/>
      </c>
      <c r="EU692" s="26" t="str">
        <f t="shared" si="1142"/>
        <v/>
      </c>
      <c r="EV692" s="26" t="str">
        <f t="shared" si="1143"/>
        <v/>
      </c>
      <c r="EW692" s="27" t="str">
        <f t="shared" si="1144"/>
        <v/>
      </c>
      <c r="EX692" s="26" t="str">
        <f t="shared" si="1145"/>
        <v/>
      </c>
      <c r="EY692" s="26" t="str">
        <f t="shared" si="1146"/>
        <v/>
      </c>
      <c r="EZ692" s="26">
        <f t="shared" si="1147"/>
        <v>0</v>
      </c>
      <c r="FA692" s="43"/>
    </row>
    <row r="693" spans="1:157" ht="15.95" customHeight="1" x14ac:dyDescent="0.15">
      <c r="A693" s="21"/>
      <c r="B693" s="36" t="str">
        <f>IF(ＣＳＶ貼付用!G679="","",ＣＳＶ貼付用!G679)</f>
        <v/>
      </c>
      <c r="C693" s="36" t="str">
        <f>IF(ＣＳＶ貼付用!I679="","",ＣＳＶ貼付用!I679)</f>
        <v/>
      </c>
      <c r="D693" s="36" t="str">
        <f>IF(ＣＳＶ貼付用!J679="","",ＣＳＶ貼付用!J679)</f>
        <v/>
      </c>
      <c r="E693" s="36" t="str">
        <f>IF(ＣＳＶ貼付用!F679="","",ＣＳＶ貼付用!F679)</f>
        <v/>
      </c>
      <c r="F693" s="38" t="str">
        <f>IF(ＣＳＶ貼付用!T679="","",ＣＳＶ貼付用!T679)</f>
        <v/>
      </c>
      <c r="G693" s="38"/>
      <c r="H693" s="38" t="str">
        <f>IF(ＣＳＶ貼付用!GJ679="","",ＣＳＶ貼付用!GJ679)</f>
        <v/>
      </c>
      <c r="I693" s="38" t="str">
        <f>IF(ＣＳＶ貼付用!GL679="","",ＣＳＶ貼付用!GL679)</f>
        <v/>
      </c>
      <c r="J693" s="38" t="str">
        <f>IF(ＣＳＶ貼付用!GN679="","",ＣＳＶ貼付用!GN679)</f>
        <v/>
      </c>
      <c r="K693" s="38" t="str">
        <f>IF(ＣＳＶ貼付用!GP679="","",ＣＳＶ貼付用!GP679)</f>
        <v/>
      </c>
      <c r="L693" s="45" t="s">
        <v>30</v>
      </c>
      <c r="M693" s="55" t="str">
        <f>IF(ＣＳＶ貼付用!AT679="","",ＣＳＶ貼付用!AT679)</f>
        <v/>
      </c>
      <c r="N693" s="38" t="str">
        <f>IF(ＣＳＶ貼付用!AV679="","",ＣＳＶ貼付用!AV679)</f>
        <v/>
      </c>
      <c r="O693" s="38" t="str">
        <f>IF(ＣＳＶ貼付用!AX679="","",ＣＳＶ貼付用!AX679)</f>
        <v/>
      </c>
      <c r="P693" s="40" t="str">
        <f>IF(ＣＳＶ貼付用!FE679="","",ＣＳＶ貼付用!FE679)</f>
        <v/>
      </c>
      <c r="Q693" s="41" t="str">
        <f>IF(林齢計算用!A679="","",林齢計算用!A679)</f>
        <v/>
      </c>
      <c r="R693" s="41" t="str">
        <f t="shared" si="1057"/>
        <v/>
      </c>
      <c r="S693" s="56" t="str">
        <f>IF(ＣＳＶ貼付用!EG679="","",ＣＳＶ貼付用!EG679*10)</f>
        <v/>
      </c>
      <c r="T693" s="23" t="str">
        <f>IF(O693="スギ",INDEX(データ!$C$7:$E$26,MATCH(R693,データ!$B$7:$B$26),MATCH(P693,データ!$C$6:$E$6)),IF(O693="ヒノキ",INDEX(データ!$C$32:$E$51,MATCH(R693,データ!$B$32:$B$51),MATCH(P693,データ!$C$31:$E$31)),IF(O693="マツ",INDEX(データ!#REF!,MATCH(R693,データ!#REF!),MATCH(P693,データ!#REF!)),IF(O693="ザツ",INDEX(データ!#REF!,MATCH(R693,データ!#REF!),MATCH(P693,データ!#REF!)),""))))</f>
        <v/>
      </c>
      <c r="U693" s="22" t="str">
        <f t="shared" si="1148"/>
        <v/>
      </c>
      <c r="V693" s="21" t="str">
        <f t="shared" si="1152"/>
        <v/>
      </c>
      <c r="W693" s="21" t="str">
        <f t="shared" si="1149"/>
        <v/>
      </c>
      <c r="X693" s="23" t="str">
        <f>IF(O693="スギ",INDEX(データ!$H$7:$J$26,MATCH(R693,データ!$G$7:$G$26),MATCH(P693,データ!$H$6:$J$6)),IF(O693="ヒノキ",INDEX(データ!$H$32:$J$51,MATCH(R693,データ!$G$32:$G$51),MATCH(P693,データ!$H$31:$J$31)),IF(O693="マツ",INDEX(データ!#REF!,MATCH(R693,データ!#REF!),MATCH(P693,データ!#REF!)),IF(O693="ザツ",INDEX(データ!#REF!,MATCH(R693,データ!#REF!),MATCH(P693,データ!#REF!)),""))))</f>
        <v/>
      </c>
      <c r="Y693" s="22" t="str">
        <f t="shared" si="1150"/>
        <v/>
      </c>
      <c r="Z693" s="21" t="str">
        <f t="shared" si="1151"/>
        <v/>
      </c>
      <c r="AA693" s="27" t="str">
        <f t="shared" si="1058"/>
        <v/>
      </c>
      <c r="AB693" s="24" t="str">
        <f t="shared" si="1059"/>
        <v/>
      </c>
      <c r="AC693" s="25" t="str">
        <f t="shared" si="1060"/>
        <v>0</v>
      </c>
      <c r="AD693" s="26" t="str">
        <f t="shared" si="1061"/>
        <v/>
      </c>
      <c r="AE693" s="26" t="str">
        <f t="shared" si="1062"/>
        <v/>
      </c>
      <c r="AF693" s="26" t="str">
        <f t="shared" si="1063"/>
        <v/>
      </c>
      <c r="AG693" s="27" t="str">
        <f t="shared" si="1064"/>
        <v/>
      </c>
      <c r="AH693" s="26" t="str">
        <f t="shared" si="1065"/>
        <v/>
      </c>
      <c r="AI693" s="26" t="str">
        <f t="shared" si="1066"/>
        <v/>
      </c>
      <c r="AJ693" s="45" t="s">
        <v>30</v>
      </c>
      <c r="AK693" s="55" t="str">
        <f>IF(ＣＳＶ貼付用!BI679="","",ＣＳＶ貼付用!BI679)</f>
        <v/>
      </c>
      <c r="AL693" s="38" t="str">
        <f>IF(ＣＳＶ貼付用!BK679="","",ＣＳＶ貼付用!BK679)</f>
        <v/>
      </c>
      <c r="AM693" s="38" t="str">
        <f>IF(ＣＳＶ貼付用!BM679="","",ＣＳＶ貼付用!BM679)</f>
        <v/>
      </c>
      <c r="AN693" s="40" t="str">
        <f t="shared" si="1067"/>
        <v/>
      </c>
      <c r="AO693" s="41" t="str">
        <f>IF(林齢計算用!B679="","",林齢計算用!B679)</f>
        <v/>
      </c>
      <c r="AP693" s="41" t="str">
        <f t="shared" si="1068"/>
        <v/>
      </c>
      <c r="AQ693" s="41" t="str">
        <f t="shared" si="1069"/>
        <v/>
      </c>
      <c r="AR693" s="23" t="str">
        <f>IF(AM693="スギ",INDEX(データ!$C$7:$E$26,MATCH(AP693,データ!$B$7:$B$26),MATCH(AN693,データ!$C$6:$E$6)),IF(AM693="ヒノキ",INDEX(データ!$C$32:$E$51,MATCH(AP693,データ!$B$32:$B$51),MATCH(AN693,データ!$C$31:$E$31)),IF(AM693="マツ",INDEX(データ!#REF!,MATCH(AP693,データ!#REF!),MATCH(AN693,データ!#REF!)),IF(AM693="ザツ",INDEX(データ!#REF!,MATCH(AP693,データ!#REF!),MATCH(AN693,データ!#REF!)),""))))</f>
        <v/>
      </c>
      <c r="AS693" s="22" t="str">
        <f t="shared" si="1052"/>
        <v/>
      </c>
      <c r="AT693" s="21" t="str">
        <f t="shared" si="1070"/>
        <v/>
      </c>
      <c r="AU693" s="21" t="str">
        <f t="shared" si="1071"/>
        <v/>
      </c>
      <c r="AV693" s="24" t="str">
        <f>IF(AM693="スギ",INDEX(データ!$H$7:$J$26,MATCH(AP693,データ!$G$7:$G$26),MATCH(AN693,データ!$H$6:$J$6)),IF(AM693="ヒノキ",INDEX(データ!$H$32:$J$51,MATCH(AP693,データ!$G$32:$G$51),MATCH(AN693,データ!$H$31:$J$31)),IF(AM693="マツ",INDEX(データ!#REF!,MATCH(AP693,データ!#REF!),MATCH(AN693,データ!#REF!)),IF(AM693="ザツ",INDEX(データ!#REF!,MATCH(AP693,データ!#REF!),MATCH(AN693,データ!#REF!)),""))))</f>
        <v/>
      </c>
      <c r="AW693" s="22" t="str">
        <f t="shared" si="1072"/>
        <v/>
      </c>
      <c r="AX693" s="21" t="str">
        <f t="shared" si="1073"/>
        <v/>
      </c>
      <c r="AY693" s="27" t="str">
        <f t="shared" si="1074"/>
        <v/>
      </c>
      <c r="AZ693" s="24" t="str">
        <f t="shared" si="1075"/>
        <v/>
      </c>
      <c r="BA693" s="25" t="str">
        <f t="shared" si="1076"/>
        <v>0</v>
      </c>
      <c r="BB693" s="26" t="str">
        <f t="shared" si="1077"/>
        <v/>
      </c>
      <c r="BC693" s="26" t="str">
        <f t="shared" si="1078"/>
        <v/>
      </c>
      <c r="BD693" s="26" t="str">
        <f t="shared" si="1079"/>
        <v/>
      </c>
      <c r="BE693" s="27" t="str">
        <f t="shared" si="1080"/>
        <v/>
      </c>
      <c r="BF693" s="26" t="str">
        <f t="shared" si="1081"/>
        <v/>
      </c>
      <c r="BG693" s="26" t="str">
        <f t="shared" si="1082"/>
        <v/>
      </c>
      <c r="BH693" s="45" t="s">
        <v>30</v>
      </c>
      <c r="BI693" s="55" t="str">
        <f>IF(ＣＳＶ貼付用!BX679="","",ＣＳＶ貼付用!BX679)</f>
        <v/>
      </c>
      <c r="BJ693" s="38" t="str">
        <f>IF(ＣＳＶ貼付用!BZ679="","",ＣＳＶ貼付用!BZ679)</f>
        <v/>
      </c>
      <c r="BK693" s="38" t="str">
        <f>IF(ＣＳＶ貼付用!CB679="","",ＣＳＶ貼付用!CB679)</f>
        <v/>
      </c>
      <c r="BL693" s="40" t="str">
        <f t="shared" si="1083"/>
        <v/>
      </c>
      <c r="BM693" s="41" t="str">
        <f>IF(林齢計算用!C679="","",林齢計算用!C679)</f>
        <v/>
      </c>
      <c r="BN693" s="41" t="str">
        <f t="shared" si="1084"/>
        <v/>
      </c>
      <c r="BO693" s="41" t="str">
        <f t="shared" si="1085"/>
        <v/>
      </c>
      <c r="BP693" s="23" t="str">
        <f>IF(BK693="スギ",INDEX(データ!$C$7:$E$26,MATCH(BN693,データ!$B$7:$B$26),MATCH(BL693,データ!$C$6:$E$6)),IF(BK693="ヒノキ",INDEX(データ!$C$32:$E$51,MATCH(BN693,データ!$B$32:$B$51),MATCH(BL693,データ!$C$31:$E$31)),IF(BK693="マツ",INDEX(データ!#REF!,MATCH(BN693,データ!#REF!),MATCH(BL693,データ!#REF!)),IF(BK693="ザツ",INDEX(データ!#REF!,MATCH(BN693,データ!#REF!),MATCH(BL693,データ!#REF!)),""))))</f>
        <v/>
      </c>
      <c r="BQ693" s="22" t="str">
        <f t="shared" si="1053"/>
        <v/>
      </c>
      <c r="BR693" s="21" t="str">
        <f t="shared" si="1086"/>
        <v/>
      </c>
      <c r="BS693" s="21" t="str">
        <f t="shared" si="1087"/>
        <v/>
      </c>
      <c r="BT693" s="24" t="str">
        <f>IF(BK693="スギ",INDEX(データ!$H$7:$J$26,MATCH(BN693,データ!$G$7:$G$26),MATCH(BL693,データ!$H$6:$J$6)),IF(BK693="ヒノキ",INDEX(データ!$H$32:$J$51,MATCH(BN693,データ!$G$32:$G$51),MATCH(BL693,データ!$H$31:$J$31)),IF(BK693="マツ",INDEX(データ!#REF!,MATCH(BN693,データ!#REF!),MATCH(BL693,データ!#REF!)),IF(BK693="ザツ",INDEX(データ!#REF!,MATCH(BN693,データ!#REF!),MATCH(BL693,データ!#REF!)),""))))</f>
        <v/>
      </c>
      <c r="BU693" s="22" t="str">
        <f t="shared" si="1088"/>
        <v/>
      </c>
      <c r="BV693" s="21" t="str">
        <f t="shared" si="1089"/>
        <v/>
      </c>
      <c r="BW693" s="27" t="str">
        <f t="shared" si="1090"/>
        <v/>
      </c>
      <c r="BX693" s="24" t="str">
        <f t="shared" si="1091"/>
        <v/>
      </c>
      <c r="BY693" s="25" t="str">
        <f t="shared" si="1092"/>
        <v>0</v>
      </c>
      <c r="BZ693" s="26" t="str">
        <f t="shared" si="1093"/>
        <v/>
      </c>
      <c r="CA693" s="26" t="str">
        <f t="shared" si="1094"/>
        <v/>
      </c>
      <c r="CB693" s="26" t="str">
        <f t="shared" si="1095"/>
        <v/>
      </c>
      <c r="CC693" s="27" t="str">
        <f t="shared" si="1096"/>
        <v/>
      </c>
      <c r="CD693" s="26" t="str">
        <f t="shared" si="1097"/>
        <v/>
      </c>
      <c r="CE693" s="26" t="str">
        <f t="shared" si="1098"/>
        <v/>
      </c>
      <c r="CF693" s="45" t="s">
        <v>30</v>
      </c>
      <c r="CG693" s="55" t="str">
        <f>IF(ＣＳＶ貼付用!CM679="","",ＣＳＶ貼付用!CM679)</f>
        <v/>
      </c>
      <c r="CH693" s="38" t="str">
        <f>IF(ＣＳＶ貼付用!CO679="","",ＣＳＶ貼付用!CO679)</f>
        <v/>
      </c>
      <c r="CI693" s="38" t="str">
        <f>IF(ＣＳＶ貼付用!CQ679="","",ＣＳＶ貼付用!CQ679)</f>
        <v/>
      </c>
      <c r="CJ693" s="40" t="str">
        <f t="shared" si="1099"/>
        <v/>
      </c>
      <c r="CK693" s="41" t="str">
        <f>IF(林齢計算用!D679="","",林齢計算用!D679)</f>
        <v/>
      </c>
      <c r="CL693" s="41" t="str">
        <f t="shared" si="1100"/>
        <v/>
      </c>
      <c r="CM693" s="41" t="str">
        <f t="shared" si="1101"/>
        <v/>
      </c>
      <c r="CN693" s="23" t="str">
        <f>IF(CI693="スギ",INDEX(データ!$C$7:$E$26,MATCH(CL693,データ!$B$7:$B$26),MATCH(CJ693,データ!$C$6:$E$6)),IF(CI693="ヒノキ",INDEX(データ!$C$32:$E$51,MATCH(CL693,データ!$B$32:$B$51),MATCH(CJ693,データ!$C$31:$E$31)),IF(CI693="マツ",INDEX(データ!#REF!,MATCH(CL693,データ!#REF!),MATCH(CJ693,データ!#REF!)),IF(CI693="ザツ",INDEX(データ!#REF!,MATCH(CL693,データ!#REF!),MATCH(CJ693,データ!#REF!)),""))))</f>
        <v/>
      </c>
      <c r="CO693" s="22" t="str">
        <f t="shared" si="1054"/>
        <v/>
      </c>
      <c r="CP693" s="21" t="str">
        <f t="shared" si="1102"/>
        <v/>
      </c>
      <c r="CQ693" s="21" t="str">
        <f t="shared" si="1103"/>
        <v/>
      </c>
      <c r="CR693" s="24" t="str">
        <f>IF(CI693="スギ",INDEX(データ!$H$7:$J$26,MATCH(CL693,データ!$G$7:$G$26),MATCH(CJ693,データ!$H$6:$J$6)),IF(CI693="ヒノキ",INDEX(データ!$H$32:$J$51,MATCH(CL693,データ!$G$32:$G$51),MATCH(CJ693,データ!$H$31:$J$31)),IF(CI693="マツ",INDEX(データ!#REF!,MATCH(CL693,データ!#REF!),MATCH(CJ693,データ!#REF!)),IF(CI693="ザツ",INDEX(データ!#REF!,MATCH(CL693,データ!#REF!),MATCH(CJ693,データ!#REF!)),""))))</f>
        <v/>
      </c>
      <c r="CS693" s="22" t="str">
        <f t="shared" si="1104"/>
        <v/>
      </c>
      <c r="CT693" s="21" t="str">
        <f t="shared" si="1105"/>
        <v/>
      </c>
      <c r="CU693" s="27" t="str">
        <f t="shared" si="1106"/>
        <v/>
      </c>
      <c r="CV693" s="24" t="str">
        <f t="shared" si="1107"/>
        <v/>
      </c>
      <c r="CW693" s="25" t="str">
        <f t="shared" si="1108"/>
        <v>0</v>
      </c>
      <c r="CX693" s="26" t="str">
        <f t="shared" si="1109"/>
        <v/>
      </c>
      <c r="CY693" s="26" t="str">
        <f t="shared" si="1110"/>
        <v/>
      </c>
      <c r="CZ693" s="26" t="str">
        <f t="shared" si="1111"/>
        <v/>
      </c>
      <c r="DA693" s="27" t="str">
        <f t="shared" si="1112"/>
        <v/>
      </c>
      <c r="DB693" s="26" t="str">
        <f t="shared" si="1113"/>
        <v/>
      </c>
      <c r="DC693" s="26" t="str">
        <f t="shared" si="1114"/>
        <v/>
      </c>
      <c r="DD693" s="45" t="s">
        <v>30</v>
      </c>
      <c r="DE693" s="55" t="str">
        <f>IF(ＣＳＶ貼付用!DB679="","",ＣＳＶ貼付用!DB679)</f>
        <v/>
      </c>
      <c r="DF693" s="38" t="str">
        <f>IF(ＣＳＶ貼付用!DD679="","",ＣＳＶ貼付用!DD679)</f>
        <v/>
      </c>
      <c r="DG693" s="38" t="str">
        <f>IF(ＣＳＶ貼付用!DF679="","",ＣＳＶ貼付用!DF679)</f>
        <v/>
      </c>
      <c r="DH693" s="40" t="str">
        <f t="shared" si="1115"/>
        <v/>
      </c>
      <c r="DI693" s="41" t="str">
        <f>IF(林齢計算用!E679="","",林齢計算用!E679)</f>
        <v/>
      </c>
      <c r="DJ693" s="41" t="str">
        <f t="shared" si="1116"/>
        <v/>
      </c>
      <c r="DK693" s="41" t="str">
        <f t="shared" si="1117"/>
        <v/>
      </c>
      <c r="DL693" s="23" t="str">
        <f>IF(DG693="スギ",INDEX(データ!$C$7:$E$26,MATCH(DJ693,データ!$B$7:$B$26),MATCH(DH693,データ!$C$6:$E$6)),IF(DG693="ヒノキ",INDEX(データ!$C$32:$E$51,MATCH(DJ693,データ!$B$32:$B$51),MATCH(DH693,データ!$C$31:$E$31)),IF(DG693="マツ",INDEX(データ!#REF!,MATCH(DJ693,データ!#REF!),MATCH(DH693,データ!#REF!)),IF(DG693="ザツ",INDEX(データ!#REF!,MATCH(DJ693,データ!#REF!),MATCH(DH693,データ!#REF!)),""))))</f>
        <v/>
      </c>
      <c r="DM693" s="22" t="str">
        <f t="shared" si="1055"/>
        <v/>
      </c>
      <c r="DN693" s="21" t="str">
        <f t="shared" si="1118"/>
        <v/>
      </c>
      <c r="DO693" s="21" t="str">
        <f t="shared" si="1119"/>
        <v/>
      </c>
      <c r="DP693" s="24" t="str">
        <f>IF(DG693="スギ",INDEX(データ!$H$7:$J$26,MATCH(DJ693,データ!$G$7:$G$26),MATCH(DH693,データ!$H$6:$J$6)),IF(DG693="ヒノキ",INDEX(データ!$H$32:$J$51,MATCH(DJ693,データ!$G$32:$G$51),MATCH(DH693,データ!$H$31:$J$31)),IF(DG693="マツ",INDEX(データ!#REF!,MATCH(DJ693,データ!#REF!),MATCH(DH693,データ!#REF!)),IF(DG693="ザツ",INDEX(データ!#REF!,MATCH(DJ693,データ!#REF!),MATCH(DH693,データ!#REF!)),""))))</f>
        <v/>
      </c>
      <c r="DQ693" s="22" t="str">
        <f t="shared" si="1120"/>
        <v/>
      </c>
      <c r="DR693" s="21" t="str">
        <f t="shared" si="1121"/>
        <v/>
      </c>
      <c r="DS693" s="27" t="str">
        <f t="shared" si="1122"/>
        <v/>
      </c>
      <c r="DT693" s="24" t="str">
        <f t="shared" si="1123"/>
        <v/>
      </c>
      <c r="DU693" s="25" t="str">
        <f t="shared" si="1124"/>
        <v>0</v>
      </c>
      <c r="DV693" s="26" t="str">
        <f t="shared" si="1125"/>
        <v/>
      </c>
      <c r="DW693" s="26" t="str">
        <f t="shared" si="1126"/>
        <v/>
      </c>
      <c r="DX693" s="26" t="str">
        <f t="shared" si="1127"/>
        <v/>
      </c>
      <c r="DY693" s="27" t="str">
        <f t="shared" si="1128"/>
        <v/>
      </c>
      <c r="DZ693" s="26" t="str">
        <f t="shared" si="1129"/>
        <v/>
      </c>
      <c r="EA693" s="26" t="str">
        <f t="shared" si="1130"/>
        <v/>
      </c>
      <c r="EB693" s="45" t="s">
        <v>30</v>
      </c>
      <c r="EC693" s="55" t="str">
        <f>IF(ＣＳＶ貼付用!DQ679="","",ＣＳＶ貼付用!DQ679)</f>
        <v/>
      </c>
      <c r="ED693" s="38" t="str">
        <f>IF(ＣＳＶ貼付用!DS679="","",ＣＳＶ貼付用!DS679)</f>
        <v/>
      </c>
      <c r="EE693" s="38" t="str">
        <f>IF(ＣＳＶ貼付用!DU679="","",ＣＳＶ貼付用!DU679)</f>
        <v/>
      </c>
      <c r="EF693" s="40" t="str">
        <f t="shared" si="1131"/>
        <v/>
      </c>
      <c r="EG693" s="41" t="str">
        <f>IF(林齢計算用!F679="","",林齢計算用!F679)</f>
        <v/>
      </c>
      <c r="EH693" s="41" t="str">
        <f t="shared" si="1132"/>
        <v/>
      </c>
      <c r="EI693" s="41" t="str">
        <f t="shared" si="1133"/>
        <v/>
      </c>
      <c r="EJ693" s="23" t="str">
        <f>IF(EE693="スギ",INDEX(データ!$C$7:$E$26,MATCH(EH693,データ!$B$7:$B$26),MATCH(EF693,データ!$C$6:$E$6)),IF(EE693="ヒノキ",INDEX(データ!$C$32:$E$51,MATCH(EH693,データ!$B$32:$B$51),MATCH(EF693,データ!$C$31:$E$31)),IF(EE693="マツ",INDEX(データ!#REF!,MATCH(EH693,データ!#REF!),MATCH(EF693,データ!#REF!)),IF(EE693="ザツ",INDEX(データ!#REF!,MATCH(EH693,データ!#REF!),MATCH(EF693,データ!#REF!)),""))))</f>
        <v/>
      </c>
      <c r="EK693" s="22" t="str">
        <f t="shared" si="1056"/>
        <v/>
      </c>
      <c r="EL693" s="21" t="str">
        <f t="shared" si="1134"/>
        <v/>
      </c>
      <c r="EM693" s="21" t="str">
        <f t="shared" si="1135"/>
        <v/>
      </c>
      <c r="EN693" s="24" t="str">
        <f>IF(EE693="スギ",INDEX(データ!$H$7:$J$26,MATCH(EH693,データ!$G$7:$G$26),MATCH(EF693,データ!$H$6:$J$6)),IF(EE693="ヒノキ",INDEX(データ!$H$32:$J$51,MATCH(EH693,データ!$G$32:$G$51),MATCH(EF693,データ!$H$31:$J$31)),IF(EE693="マツ",INDEX(データ!#REF!,MATCH(EH693,データ!#REF!),MATCH(EF693,データ!#REF!)),IF(EE693="ザツ",INDEX(データ!#REF!,MATCH(EH693,データ!#REF!),MATCH(EF693,データ!#REF!)),""))))</f>
        <v/>
      </c>
      <c r="EO693" s="22" t="str">
        <f t="shared" si="1136"/>
        <v/>
      </c>
      <c r="EP693" s="21" t="str">
        <f t="shared" si="1137"/>
        <v/>
      </c>
      <c r="EQ693" s="27" t="str">
        <f t="shared" si="1138"/>
        <v/>
      </c>
      <c r="ER693" s="24" t="str">
        <f t="shared" si="1139"/>
        <v/>
      </c>
      <c r="ES693" s="25" t="str">
        <f t="shared" si="1140"/>
        <v>0</v>
      </c>
      <c r="ET693" s="26" t="str">
        <f t="shared" si="1141"/>
        <v/>
      </c>
      <c r="EU693" s="26" t="str">
        <f t="shared" si="1142"/>
        <v/>
      </c>
      <c r="EV693" s="26" t="str">
        <f t="shared" si="1143"/>
        <v/>
      </c>
      <c r="EW693" s="27" t="str">
        <f t="shared" si="1144"/>
        <v/>
      </c>
      <c r="EX693" s="26" t="str">
        <f t="shared" si="1145"/>
        <v/>
      </c>
      <c r="EY693" s="26" t="str">
        <f t="shared" si="1146"/>
        <v/>
      </c>
      <c r="EZ693" s="26">
        <f t="shared" si="1147"/>
        <v>0</v>
      </c>
      <c r="FA693" s="43"/>
    </row>
    <row r="694" spans="1:157" ht="15.95" customHeight="1" x14ac:dyDescent="0.15">
      <c r="A694" s="21"/>
      <c r="B694" s="36" t="str">
        <f>IF(ＣＳＶ貼付用!G680="","",ＣＳＶ貼付用!G680)</f>
        <v/>
      </c>
      <c r="C694" s="36" t="str">
        <f>IF(ＣＳＶ貼付用!I680="","",ＣＳＶ貼付用!I680)</f>
        <v/>
      </c>
      <c r="D694" s="36" t="str">
        <f>IF(ＣＳＶ貼付用!J680="","",ＣＳＶ貼付用!J680)</f>
        <v/>
      </c>
      <c r="E694" s="36" t="str">
        <f>IF(ＣＳＶ貼付用!F680="","",ＣＳＶ貼付用!F680)</f>
        <v/>
      </c>
      <c r="F694" s="38" t="str">
        <f>IF(ＣＳＶ貼付用!T680="","",ＣＳＶ貼付用!T680)</f>
        <v/>
      </c>
      <c r="G694" s="38"/>
      <c r="H694" s="38" t="str">
        <f>IF(ＣＳＶ貼付用!GJ680="","",ＣＳＶ貼付用!GJ680)</f>
        <v/>
      </c>
      <c r="I694" s="38" t="str">
        <f>IF(ＣＳＶ貼付用!GL680="","",ＣＳＶ貼付用!GL680)</f>
        <v/>
      </c>
      <c r="J694" s="38" t="str">
        <f>IF(ＣＳＶ貼付用!GN680="","",ＣＳＶ貼付用!GN680)</f>
        <v/>
      </c>
      <c r="K694" s="38" t="str">
        <f>IF(ＣＳＶ貼付用!GP680="","",ＣＳＶ貼付用!GP680)</f>
        <v/>
      </c>
      <c r="L694" s="45" t="s">
        <v>30</v>
      </c>
      <c r="M694" s="55" t="str">
        <f>IF(ＣＳＶ貼付用!AT680="","",ＣＳＶ貼付用!AT680)</f>
        <v/>
      </c>
      <c r="N694" s="38" t="str">
        <f>IF(ＣＳＶ貼付用!AV680="","",ＣＳＶ貼付用!AV680)</f>
        <v/>
      </c>
      <c r="O694" s="38" t="str">
        <f>IF(ＣＳＶ貼付用!AX680="","",ＣＳＶ貼付用!AX680)</f>
        <v/>
      </c>
      <c r="P694" s="40" t="str">
        <f>IF(ＣＳＶ貼付用!FE680="","",ＣＳＶ貼付用!FE680)</f>
        <v/>
      </c>
      <c r="Q694" s="41" t="str">
        <f>IF(林齢計算用!A680="","",林齢計算用!A680)</f>
        <v/>
      </c>
      <c r="R694" s="41" t="str">
        <f t="shared" si="1057"/>
        <v/>
      </c>
      <c r="S694" s="56" t="str">
        <f>IF(ＣＳＶ貼付用!EG680="","",ＣＳＶ貼付用!EG680*10)</f>
        <v/>
      </c>
      <c r="T694" s="23" t="str">
        <f>IF(O694="スギ",INDEX(データ!$C$7:$E$26,MATCH(R694,データ!$B$7:$B$26),MATCH(P694,データ!$C$6:$E$6)),IF(O694="ヒノキ",INDEX(データ!$C$32:$E$51,MATCH(R694,データ!$B$32:$B$51),MATCH(P694,データ!$C$31:$E$31)),IF(O694="マツ",INDEX(データ!#REF!,MATCH(R694,データ!#REF!),MATCH(P694,データ!#REF!)),IF(O694="ザツ",INDEX(データ!#REF!,MATCH(R694,データ!#REF!),MATCH(P694,データ!#REF!)),""))))</f>
        <v/>
      </c>
      <c r="U694" s="22" t="str">
        <f t="shared" si="1148"/>
        <v/>
      </c>
      <c r="V694" s="21" t="str">
        <f t="shared" si="1152"/>
        <v/>
      </c>
      <c r="W694" s="21" t="str">
        <f t="shared" si="1149"/>
        <v/>
      </c>
      <c r="X694" s="23" t="str">
        <f>IF(O694="スギ",INDEX(データ!$H$7:$J$26,MATCH(R694,データ!$G$7:$G$26),MATCH(P694,データ!$H$6:$J$6)),IF(O694="ヒノキ",INDEX(データ!$H$32:$J$51,MATCH(R694,データ!$G$32:$G$51),MATCH(P694,データ!$H$31:$J$31)),IF(O694="マツ",INDEX(データ!#REF!,MATCH(R694,データ!#REF!),MATCH(P694,データ!#REF!)),IF(O694="ザツ",INDEX(データ!#REF!,MATCH(R694,データ!#REF!),MATCH(P694,データ!#REF!)),""))))</f>
        <v/>
      </c>
      <c r="Y694" s="22" t="str">
        <f t="shared" si="1150"/>
        <v/>
      </c>
      <c r="Z694" s="21" t="str">
        <f t="shared" si="1151"/>
        <v/>
      </c>
      <c r="AA694" s="27" t="str">
        <f t="shared" si="1058"/>
        <v/>
      </c>
      <c r="AB694" s="24" t="str">
        <f t="shared" si="1059"/>
        <v/>
      </c>
      <c r="AC694" s="25" t="str">
        <f t="shared" si="1060"/>
        <v>0</v>
      </c>
      <c r="AD694" s="26" t="str">
        <f t="shared" si="1061"/>
        <v/>
      </c>
      <c r="AE694" s="26" t="str">
        <f t="shared" si="1062"/>
        <v/>
      </c>
      <c r="AF694" s="26" t="str">
        <f t="shared" si="1063"/>
        <v/>
      </c>
      <c r="AG694" s="27" t="str">
        <f t="shared" si="1064"/>
        <v/>
      </c>
      <c r="AH694" s="26" t="str">
        <f t="shared" si="1065"/>
        <v/>
      </c>
      <c r="AI694" s="26" t="str">
        <f t="shared" si="1066"/>
        <v/>
      </c>
      <c r="AJ694" s="45" t="s">
        <v>30</v>
      </c>
      <c r="AK694" s="55" t="str">
        <f>IF(ＣＳＶ貼付用!BI680="","",ＣＳＶ貼付用!BI680)</f>
        <v/>
      </c>
      <c r="AL694" s="38" t="str">
        <f>IF(ＣＳＶ貼付用!BK680="","",ＣＳＶ貼付用!BK680)</f>
        <v/>
      </c>
      <c r="AM694" s="38" t="str">
        <f>IF(ＣＳＶ貼付用!BM680="","",ＣＳＶ貼付用!BM680)</f>
        <v/>
      </c>
      <c r="AN694" s="40" t="str">
        <f t="shared" si="1067"/>
        <v/>
      </c>
      <c r="AO694" s="41" t="str">
        <f>IF(林齢計算用!B680="","",林齢計算用!B680)</f>
        <v/>
      </c>
      <c r="AP694" s="41" t="str">
        <f t="shared" si="1068"/>
        <v/>
      </c>
      <c r="AQ694" s="41" t="str">
        <f t="shared" si="1069"/>
        <v/>
      </c>
      <c r="AR694" s="23" t="str">
        <f>IF(AM694="スギ",INDEX(データ!$C$7:$E$26,MATCH(AP694,データ!$B$7:$B$26),MATCH(AN694,データ!$C$6:$E$6)),IF(AM694="ヒノキ",INDEX(データ!$C$32:$E$51,MATCH(AP694,データ!$B$32:$B$51),MATCH(AN694,データ!$C$31:$E$31)),IF(AM694="マツ",INDEX(データ!#REF!,MATCH(AP694,データ!#REF!),MATCH(AN694,データ!#REF!)),IF(AM694="ザツ",INDEX(データ!#REF!,MATCH(AP694,データ!#REF!),MATCH(AN694,データ!#REF!)),""))))</f>
        <v/>
      </c>
      <c r="AS694" s="22" t="str">
        <f t="shared" si="1052"/>
        <v/>
      </c>
      <c r="AT694" s="21" t="str">
        <f t="shared" si="1070"/>
        <v/>
      </c>
      <c r="AU694" s="21" t="str">
        <f t="shared" si="1071"/>
        <v/>
      </c>
      <c r="AV694" s="24" t="str">
        <f>IF(AM694="スギ",INDEX(データ!$H$7:$J$26,MATCH(AP694,データ!$G$7:$G$26),MATCH(AN694,データ!$H$6:$J$6)),IF(AM694="ヒノキ",INDEX(データ!$H$32:$J$51,MATCH(AP694,データ!$G$32:$G$51),MATCH(AN694,データ!$H$31:$J$31)),IF(AM694="マツ",INDEX(データ!#REF!,MATCH(AP694,データ!#REF!),MATCH(AN694,データ!#REF!)),IF(AM694="ザツ",INDEX(データ!#REF!,MATCH(AP694,データ!#REF!),MATCH(AN694,データ!#REF!)),""))))</f>
        <v/>
      </c>
      <c r="AW694" s="22" t="str">
        <f t="shared" si="1072"/>
        <v/>
      </c>
      <c r="AX694" s="21" t="str">
        <f t="shared" si="1073"/>
        <v/>
      </c>
      <c r="AY694" s="27" t="str">
        <f t="shared" si="1074"/>
        <v/>
      </c>
      <c r="AZ694" s="24" t="str">
        <f t="shared" si="1075"/>
        <v/>
      </c>
      <c r="BA694" s="25" t="str">
        <f t="shared" si="1076"/>
        <v>0</v>
      </c>
      <c r="BB694" s="26" t="str">
        <f t="shared" si="1077"/>
        <v/>
      </c>
      <c r="BC694" s="26" t="str">
        <f t="shared" si="1078"/>
        <v/>
      </c>
      <c r="BD694" s="26" t="str">
        <f t="shared" si="1079"/>
        <v/>
      </c>
      <c r="BE694" s="27" t="str">
        <f t="shared" si="1080"/>
        <v/>
      </c>
      <c r="BF694" s="26" t="str">
        <f t="shared" si="1081"/>
        <v/>
      </c>
      <c r="BG694" s="26" t="str">
        <f t="shared" si="1082"/>
        <v/>
      </c>
      <c r="BH694" s="45" t="s">
        <v>30</v>
      </c>
      <c r="BI694" s="55" t="str">
        <f>IF(ＣＳＶ貼付用!BX680="","",ＣＳＶ貼付用!BX680)</f>
        <v/>
      </c>
      <c r="BJ694" s="38" t="str">
        <f>IF(ＣＳＶ貼付用!BZ680="","",ＣＳＶ貼付用!BZ680)</f>
        <v/>
      </c>
      <c r="BK694" s="38" t="str">
        <f>IF(ＣＳＶ貼付用!CB680="","",ＣＳＶ貼付用!CB680)</f>
        <v/>
      </c>
      <c r="BL694" s="40" t="str">
        <f t="shared" si="1083"/>
        <v/>
      </c>
      <c r="BM694" s="41" t="str">
        <f>IF(林齢計算用!C680="","",林齢計算用!C680)</f>
        <v/>
      </c>
      <c r="BN694" s="41" t="str">
        <f t="shared" si="1084"/>
        <v/>
      </c>
      <c r="BO694" s="41" t="str">
        <f t="shared" si="1085"/>
        <v/>
      </c>
      <c r="BP694" s="23" t="str">
        <f>IF(BK694="スギ",INDEX(データ!$C$7:$E$26,MATCH(BN694,データ!$B$7:$B$26),MATCH(BL694,データ!$C$6:$E$6)),IF(BK694="ヒノキ",INDEX(データ!$C$32:$E$51,MATCH(BN694,データ!$B$32:$B$51),MATCH(BL694,データ!$C$31:$E$31)),IF(BK694="マツ",INDEX(データ!#REF!,MATCH(BN694,データ!#REF!),MATCH(BL694,データ!#REF!)),IF(BK694="ザツ",INDEX(データ!#REF!,MATCH(BN694,データ!#REF!),MATCH(BL694,データ!#REF!)),""))))</f>
        <v/>
      </c>
      <c r="BQ694" s="22" t="str">
        <f t="shared" si="1053"/>
        <v/>
      </c>
      <c r="BR694" s="21" t="str">
        <f t="shared" si="1086"/>
        <v/>
      </c>
      <c r="BS694" s="21" t="str">
        <f t="shared" si="1087"/>
        <v/>
      </c>
      <c r="BT694" s="24" t="str">
        <f>IF(BK694="スギ",INDEX(データ!$H$7:$J$26,MATCH(BN694,データ!$G$7:$G$26),MATCH(BL694,データ!$H$6:$J$6)),IF(BK694="ヒノキ",INDEX(データ!$H$32:$J$51,MATCH(BN694,データ!$G$32:$G$51),MATCH(BL694,データ!$H$31:$J$31)),IF(BK694="マツ",INDEX(データ!#REF!,MATCH(BN694,データ!#REF!),MATCH(BL694,データ!#REF!)),IF(BK694="ザツ",INDEX(データ!#REF!,MATCH(BN694,データ!#REF!),MATCH(BL694,データ!#REF!)),""))))</f>
        <v/>
      </c>
      <c r="BU694" s="22" t="str">
        <f t="shared" si="1088"/>
        <v/>
      </c>
      <c r="BV694" s="21" t="str">
        <f t="shared" si="1089"/>
        <v/>
      </c>
      <c r="BW694" s="27" t="str">
        <f t="shared" si="1090"/>
        <v/>
      </c>
      <c r="BX694" s="24" t="str">
        <f t="shared" si="1091"/>
        <v/>
      </c>
      <c r="BY694" s="25" t="str">
        <f t="shared" si="1092"/>
        <v>0</v>
      </c>
      <c r="BZ694" s="26" t="str">
        <f t="shared" si="1093"/>
        <v/>
      </c>
      <c r="CA694" s="26" t="str">
        <f t="shared" si="1094"/>
        <v/>
      </c>
      <c r="CB694" s="26" t="str">
        <f t="shared" si="1095"/>
        <v/>
      </c>
      <c r="CC694" s="27" t="str">
        <f t="shared" si="1096"/>
        <v/>
      </c>
      <c r="CD694" s="26" t="str">
        <f t="shared" si="1097"/>
        <v/>
      </c>
      <c r="CE694" s="26" t="str">
        <f t="shared" si="1098"/>
        <v/>
      </c>
      <c r="CF694" s="45" t="s">
        <v>30</v>
      </c>
      <c r="CG694" s="55" t="str">
        <f>IF(ＣＳＶ貼付用!CM680="","",ＣＳＶ貼付用!CM680)</f>
        <v/>
      </c>
      <c r="CH694" s="38" t="str">
        <f>IF(ＣＳＶ貼付用!CO680="","",ＣＳＶ貼付用!CO680)</f>
        <v/>
      </c>
      <c r="CI694" s="38" t="str">
        <f>IF(ＣＳＶ貼付用!CQ680="","",ＣＳＶ貼付用!CQ680)</f>
        <v/>
      </c>
      <c r="CJ694" s="40" t="str">
        <f t="shared" si="1099"/>
        <v/>
      </c>
      <c r="CK694" s="41" t="str">
        <f>IF(林齢計算用!D680="","",林齢計算用!D680)</f>
        <v/>
      </c>
      <c r="CL694" s="41" t="str">
        <f t="shared" si="1100"/>
        <v/>
      </c>
      <c r="CM694" s="41" t="str">
        <f t="shared" si="1101"/>
        <v/>
      </c>
      <c r="CN694" s="23" t="str">
        <f>IF(CI694="スギ",INDEX(データ!$C$7:$E$26,MATCH(CL694,データ!$B$7:$B$26),MATCH(CJ694,データ!$C$6:$E$6)),IF(CI694="ヒノキ",INDEX(データ!$C$32:$E$51,MATCH(CL694,データ!$B$32:$B$51),MATCH(CJ694,データ!$C$31:$E$31)),IF(CI694="マツ",INDEX(データ!#REF!,MATCH(CL694,データ!#REF!),MATCH(CJ694,データ!#REF!)),IF(CI694="ザツ",INDEX(データ!#REF!,MATCH(CL694,データ!#REF!),MATCH(CJ694,データ!#REF!)),""))))</f>
        <v/>
      </c>
      <c r="CO694" s="22" t="str">
        <f t="shared" si="1054"/>
        <v/>
      </c>
      <c r="CP694" s="21" t="str">
        <f t="shared" si="1102"/>
        <v/>
      </c>
      <c r="CQ694" s="21" t="str">
        <f t="shared" si="1103"/>
        <v/>
      </c>
      <c r="CR694" s="24" t="str">
        <f>IF(CI694="スギ",INDEX(データ!$H$7:$J$26,MATCH(CL694,データ!$G$7:$G$26),MATCH(CJ694,データ!$H$6:$J$6)),IF(CI694="ヒノキ",INDEX(データ!$H$32:$J$51,MATCH(CL694,データ!$G$32:$G$51),MATCH(CJ694,データ!$H$31:$J$31)),IF(CI694="マツ",INDEX(データ!#REF!,MATCH(CL694,データ!#REF!),MATCH(CJ694,データ!#REF!)),IF(CI694="ザツ",INDEX(データ!#REF!,MATCH(CL694,データ!#REF!),MATCH(CJ694,データ!#REF!)),""))))</f>
        <v/>
      </c>
      <c r="CS694" s="22" t="str">
        <f t="shared" si="1104"/>
        <v/>
      </c>
      <c r="CT694" s="21" t="str">
        <f t="shared" si="1105"/>
        <v/>
      </c>
      <c r="CU694" s="27" t="str">
        <f t="shared" si="1106"/>
        <v/>
      </c>
      <c r="CV694" s="24" t="str">
        <f t="shared" si="1107"/>
        <v/>
      </c>
      <c r="CW694" s="25" t="str">
        <f t="shared" si="1108"/>
        <v>0</v>
      </c>
      <c r="CX694" s="26" t="str">
        <f t="shared" si="1109"/>
        <v/>
      </c>
      <c r="CY694" s="26" t="str">
        <f t="shared" si="1110"/>
        <v/>
      </c>
      <c r="CZ694" s="26" t="str">
        <f t="shared" si="1111"/>
        <v/>
      </c>
      <c r="DA694" s="27" t="str">
        <f t="shared" si="1112"/>
        <v/>
      </c>
      <c r="DB694" s="26" t="str">
        <f t="shared" si="1113"/>
        <v/>
      </c>
      <c r="DC694" s="26" t="str">
        <f t="shared" si="1114"/>
        <v/>
      </c>
      <c r="DD694" s="45" t="s">
        <v>30</v>
      </c>
      <c r="DE694" s="55" t="str">
        <f>IF(ＣＳＶ貼付用!DB680="","",ＣＳＶ貼付用!DB680)</f>
        <v/>
      </c>
      <c r="DF694" s="38" t="str">
        <f>IF(ＣＳＶ貼付用!DD680="","",ＣＳＶ貼付用!DD680)</f>
        <v/>
      </c>
      <c r="DG694" s="38" t="str">
        <f>IF(ＣＳＶ貼付用!DF680="","",ＣＳＶ貼付用!DF680)</f>
        <v/>
      </c>
      <c r="DH694" s="40" t="str">
        <f t="shared" si="1115"/>
        <v/>
      </c>
      <c r="DI694" s="41" t="str">
        <f>IF(林齢計算用!E680="","",林齢計算用!E680)</f>
        <v/>
      </c>
      <c r="DJ694" s="41" t="str">
        <f t="shared" si="1116"/>
        <v/>
      </c>
      <c r="DK694" s="41" t="str">
        <f t="shared" si="1117"/>
        <v/>
      </c>
      <c r="DL694" s="23" t="str">
        <f>IF(DG694="スギ",INDEX(データ!$C$7:$E$26,MATCH(DJ694,データ!$B$7:$B$26),MATCH(DH694,データ!$C$6:$E$6)),IF(DG694="ヒノキ",INDEX(データ!$C$32:$E$51,MATCH(DJ694,データ!$B$32:$B$51),MATCH(DH694,データ!$C$31:$E$31)),IF(DG694="マツ",INDEX(データ!#REF!,MATCH(DJ694,データ!#REF!),MATCH(DH694,データ!#REF!)),IF(DG694="ザツ",INDEX(データ!#REF!,MATCH(DJ694,データ!#REF!),MATCH(DH694,データ!#REF!)),""))))</f>
        <v/>
      </c>
      <c r="DM694" s="22" t="str">
        <f t="shared" si="1055"/>
        <v/>
      </c>
      <c r="DN694" s="21" t="str">
        <f t="shared" si="1118"/>
        <v/>
      </c>
      <c r="DO694" s="21" t="str">
        <f t="shared" si="1119"/>
        <v/>
      </c>
      <c r="DP694" s="24" t="str">
        <f>IF(DG694="スギ",INDEX(データ!$H$7:$J$26,MATCH(DJ694,データ!$G$7:$G$26),MATCH(DH694,データ!$H$6:$J$6)),IF(DG694="ヒノキ",INDEX(データ!$H$32:$J$51,MATCH(DJ694,データ!$G$32:$G$51),MATCH(DH694,データ!$H$31:$J$31)),IF(DG694="マツ",INDEX(データ!#REF!,MATCH(DJ694,データ!#REF!),MATCH(DH694,データ!#REF!)),IF(DG694="ザツ",INDEX(データ!#REF!,MATCH(DJ694,データ!#REF!),MATCH(DH694,データ!#REF!)),""))))</f>
        <v/>
      </c>
      <c r="DQ694" s="22" t="str">
        <f t="shared" si="1120"/>
        <v/>
      </c>
      <c r="DR694" s="21" t="str">
        <f t="shared" si="1121"/>
        <v/>
      </c>
      <c r="DS694" s="27" t="str">
        <f t="shared" si="1122"/>
        <v/>
      </c>
      <c r="DT694" s="24" t="str">
        <f t="shared" si="1123"/>
        <v/>
      </c>
      <c r="DU694" s="25" t="str">
        <f t="shared" si="1124"/>
        <v>0</v>
      </c>
      <c r="DV694" s="26" t="str">
        <f t="shared" si="1125"/>
        <v/>
      </c>
      <c r="DW694" s="26" t="str">
        <f t="shared" si="1126"/>
        <v/>
      </c>
      <c r="DX694" s="26" t="str">
        <f t="shared" si="1127"/>
        <v/>
      </c>
      <c r="DY694" s="27" t="str">
        <f t="shared" si="1128"/>
        <v/>
      </c>
      <c r="DZ694" s="26" t="str">
        <f t="shared" si="1129"/>
        <v/>
      </c>
      <c r="EA694" s="26" t="str">
        <f t="shared" si="1130"/>
        <v/>
      </c>
      <c r="EB694" s="45" t="s">
        <v>30</v>
      </c>
      <c r="EC694" s="55" t="str">
        <f>IF(ＣＳＶ貼付用!DQ680="","",ＣＳＶ貼付用!DQ680)</f>
        <v/>
      </c>
      <c r="ED694" s="38" t="str">
        <f>IF(ＣＳＶ貼付用!DS680="","",ＣＳＶ貼付用!DS680)</f>
        <v/>
      </c>
      <c r="EE694" s="38" t="str">
        <f>IF(ＣＳＶ貼付用!DU680="","",ＣＳＶ貼付用!DU680)</f>
        <v/>
      </c>
      <c r="EF694" s="40" t="str">
        <f t="shared" si="1131"/>
        <v/>
      </c>
      <c r="EG694" s="41" t="str">
        <f>IF(林齢計算用!F680="","",林齢計算用!F680)</f>
        <v/>
      </c>
      <c r="EH694" s="41" t="str">
        <f t="shared" si="1132"/>
        <v/>
      </c>
      <c r="EI694" s="41" t="str">
        <f t="shared" si="1133"/>
        <v/>
      </c>
      <c r="EJ694" s="23" t="str">
        <f>IF(EE694="スギ",INDEX(データ!$C$7:$E$26,MATCH(EH694,データ!$B$7:$B$26),MATCH(EF694,データ!$C$6:$E$6)),IF(EE694="ヒノキ",INDEX(データ!$C$32:$E$51,MATCH(EH694,データ!$B$32:$B$51),MATCH(EF694,データ!$C$31:$E$31)),IF(EE694="マツ",INDEX(データ!#REF!,MATCH(EH694,データ!#REF!),MATCH(EF694,データ!#REF!)),IF(EE694="ザツ",INDEX(データ!#REF!,MATCH(EH694,データ!#REF!),MATCH(EF694,データ!#REF!)),""))))</f>
        <v/>
      </c>
      <c r="EK694" s="22" t="str">
        <f t="shared" si="1056"/>
        <v/>
      </c>
      <c r="EL694" s="21" t="str">
        <f t="shared" si="1134"/>
        <v/>
      </c>
      <c r="EM694" s="21" t="str">
        <f t="shared" si="1135"/>
        <v/>
      </c>
      <c r="EN694" s="24" t="str">
        <f>IF(EE694="スギ",INDEX(データ!$H$7:$J$26,MATCH(EH694,データ!$G$7:$G$26),MATCH(EF694,データ!$H$6:$J$6)),IF(EE694="ヒノキ",INDEX(データ!$H$32:$J$51,MATCH(EH694,データ!$G$32:$G$51),MATCH(EF694,データ!$H$31:$J$31)),IF(EE694="マツ",INDEX(データ!#REF!,MATCH(EH694,データ!#REF!),MATCH(EF694,データ!#REF!)),IF(EE694="ザツ",INDEX(データ!#REF!,MATCH(EH694,データ!#REF!),MATCH(EF694,データ!#REF!)),""))))</f>
        <v/>
      </c>
      <c r="EO694" s="22" t="str">
        <f t="shared" si="1136"/>
        <v/>
      </c>
      <c r="EP694" s="21" t="str">
        <f t="shared" si="1137"/>
        <v/>
      </c>
      <c r="EQ694" s="27" t="str">
        <f t="shared" si="1138"/>
        <v/>
      </c>
      <c r="ER694" s="24" t="str">
        <f t="shared" si="1139"/>
        <v/>
      </c>
      <c r="ES694" s="25" t="str">
        <f t="shared" si="1140"/>
        <v>0</v>
      </c>
      <c r="ET694" s="26" t="str">
        <f t="shared" si="1141"/>
        <v/>
      </c>
      <c r="EU694" s="26" t="str">
        <f t="shared" si="1142"/>
        <v/>
      </c>
      <c r="EV694" s="26" t="str">
        <f t="shared" si="1143"/>
        <v/>
      </c>
      <c r="EW694" s="27" t="str">
        <f t="shared" si="1144"/>
        <v/>
      </c>
      <c r="EX694" s="26" t="str">
        <f t="shared" si="1145"/>
        <v/>
      </c>
      <c r="EY694" s="26" t="str">
        <f t="shared" si="1146"/>
        <v/>
      </c>
      <c r="EZ694" s="26">
        <f t="shared" si="1147"/>
        <v>0</v>
      </c>
      <c r="FA694" s="43"/>
    </row>
    <row r="695" spans="1:157" ht="15.95" customHeight="1" x14ac:dyDescent="0.15">
      <c r="A695" s="21"/>
      <c r="B695" s="36" t="str">
        <f>IF(ＣＳＶ貼付用!G681="","",ＣＳＶ貼付用!G681)</f>
        <v/>
      </c>
      <c r="C695" s="36" t="str">
        <f>IF(ＣＳＶ貼付用!I681="","",ＣＳＶ貼付用!I681)</f>
        <v/>
      </c>
      <c r="D695" s="36" t="str">
        <f>IF(ＣＳＶ貼付用!J681="","",ＣＳＶ貼付用!J681)</f>
        <v/>
      </c>
      <c r="E695" s="36" t="str">
        <f>IF(ＣＳＶ貼付用!F681="","",ＣＳＶ貼付用!F681)</f>
        <v/>
      </c>
      <c r="F695" s="38" t="str">
        <f>IF(ＣＳＶ貼付用!T681="","",ＣＳＶ貼付用!T681)</f>
        <v/>
      </c>
      <c r="G695" s="38"/>
      <c r="H695" s="38" t="str">
        <f>IF(ＣＳＶ貼付用!GJ681="","",ＣＳＶ貼付用!GJ681)</f>
        <v/>
      </c>
      <c r="I695" s="38" t="str">
        <f>IF(ＣＳＶ貼付用!GL681="","",ＣＳＶ貼付用!GL681)</f>
        <v/>
      </c>
      <c r="J695" s="38" t="str">
        <f>IF(ＣＳＶ貼付用!GN681="","",ＣＳＶ貼付用!GN681)</f>
        <v/>
      </c>
      <c r="K695" s="38" t="str">
        <f>IF(ＣＳＶ貼付用!GP681="","",ＣＳＶ貼付用!GP681)</f>
        <v/>
      </c>
      <c r="L695" s="45" t="s">
        <v>30</v>
      </c>
      <c r="M695" s="55" t="str">
        <f>IF(ＣＳＶ貼付用!AT681="","",ＣＳＶ貼付用!AT681)</f>
        <v/>
      </c>
      <c r="N695" s="38" t="str">
        <f>IF(ＣＳＶ貼付用!AV681="","",ＣＳＶ貼付用!AV681)</f>
        <v/>
      </c>
      <c r="O695" s="38" t="str">
        <f>IF(ＣＳＶ貼付用!AX681="","",ＣＳＶ貼付用!AX681)</f>
        <v/>
      </c>
      <c r="P695" s="40" t="str">
        <f>IF(ＣＳＶ貼付用!FE681="","",ＣＳＶ貼付用!FE681)</f>
        <v/>
      </c>
      <c r="Q695" s="41" t="str">
        <f>IF(林齢計算用!A681="","",林齢計算用!A681)</f>
        <v/>
      </c>
      <c r="R695" s="41" t="str">
        <f t="shared" si="1057"/>
        <v/>
      </c>
      <c r="S695" s="56" t="str">
        <f>IF(ＣＳＶ貼付用!EG681="","",ＣＳＶ貼付用!EG681*10)</f>
        <v/>
      </c>
      <c r="T695" s="23" t="str">
        <f>IF(O695="スギ",INDEX(データ!$C$7:$E$26,MATCH(R695,データ!$B$7:$B$26),MATCH(P695,データ!$C$6:$E$6)),IF(O695="ヒノキ",INDEX(データ!$C$32:$E$51,MATCH(R695,データ!$B$32:$B$51),MATCH(P695,データ!$C$31:$E$31)),IF(O695="マツ",INDEX(データ!#REF!,MATCH(R695,データ!#REF!),MATCH(P695,データ!#REF!)),IF(O695="ザツ",INDEX(データ!#REF!,MATCH(R695,データ!#REF!),MATCH(P695,データ!#REF!)),""))))</f>
        <v/>
      </c>
      <c r="U695" s="22" t="str">
        <f t="shared" si="1148"/>
        <v/>
      </c>
      <c r="V695" s="21" t="str">
        <f t="shared" si="1152"/>
        <v/>
      </c>
      <c r="W695" s="21" t="str">
        <f t="shared" si="1149"/>
        <v/>
      </c>
      <c r="X695" s="23" t="str">
        <f>IF(O695="スギ",INDEX(データ!$H$7:$J$26,MATCH(R695,データ!$G$7:$G$26),MATCH(P695,データ!$H$6:$J$6)),IF(O695="ヒノキ",INDEX(データ!$H$32:$J$51,MATCH(R695,データ!$G$32:$G$51),MATCH(P695,データ!$H$31:$J$31)),IF(O695="マツ",INDEX(データ!#REF!,MATCH(R695,データ!#REF!),MATCH(P695,データ!#REF!)),IF(O695="ザツ",INDEX(データ!#REF!,MATCH(R695,データ!#REF!),MATCH(P695,データ!#REF!)),""))))</f>
        <v/>
      </c>
      <c r="Y695" s="22" t="str">
        <f t="shared" si="1150"/>
        <v/>
      </c>
      <c r="Z695" s="21" t="str">
        <f t="shared" si="1151"/>
        <v/>
      </c>
      <c r="AA695" s="27" t="str">
        <f t="shared" si="1058"/>
        <v/>
      </c>
      <c r="AB695" s="24" t="str">
        <f t="shared" si="1059"/>
        <v/>
      </c>
      <c r="AC695" s="25" t="str">
        <f t="shared" si="1060"/>
        <v>0</v>
      </c>
      <c r="AD695" s="26" t="str">
        <f t="shared" si="1061"/>
        <v/>
      </c>
      <c r="AE695" s="26" t="str">
        <f t="shared" si="1062"/>
        <v/>
      </c>
      <c r="AF695" s="26" t="str">
        <f t="shared" si="1063"/>
        <v/>
      </c>
      <c r="AG695" s="27" t="str">
        <f t="shared" si="1064"/>
        <v/>
      </c>
      <c r="AH695" s="26" t="str">
        <f t="shared" si="1065"/>
        <v/>
      </c>
      <c r="AI695" s="26" t="str">
        <f t="shared" si="1066"/>
        <v/>
      </c>
      <c r="AJ695" s="45" t="s">
        <v>30</v>
      </c>
      <c r="AK695" s="55" t="str">
        <f>IF(ＣＳＶ貼付用!BI681="","",ＣＳＶ貼付用!BI681)</f>
        <v/>
      </c>
      <c r="AL695" s="38" t="str">
        <f>IF(ＣＳＶ貼付用!BK681="","",ＣＳＶ貼付用!BK681)</f>
        <v/>
      </c>
      <c r="AM695" s="38" t="str">
        <f>IF(ＣＳＶ貼付用!BM681="","",ＣＳＶ貼付用!BM681)</f>
        <v/>
      </c>
      <c r="AN695" s="40" t="str">
        <f t="shared" si="1067"/>
        <v/>
      </c>
      <c r="AO695" s="41" t="str">
        <f>IF(林齢計算用!B681="","",林齢計算用!B681)</f>
        <v/>
      </c>
      <c r="AP695" s="41" t="str">
        <f t="shared" si="1068"/>
        <v/>
      </c>
      <c r="AQ695" s="41" t="str">
        <f t="shared" si="1069"/>
        <v/>
      </c>
      <c r="AR695" s="23" t="str">
        <f>IF(AM695="スギ",INDEX(データ!$C$7:$E$26,MATCH(AP695,データ!$B$7:$B$26),MATCH(AN695,データ!$C$6:$E$6)),IF(AM695="ヒノキ",INDEX(データ!$C$32:$E$51,MATCH(AP695,データ!$B$32:$B$51),MATCH(AN695,データ!$C$31:$E$31)),IF(AM695="マツ",INDEX(データ!#REF!,MATCH(AP695,データ!#REF!),MATCH(AN695,データ!#REF!)),IF(AM695="ザツ",INDEX(データ!#REF!,MATCH(AP695,データ!#REF!),MATCH(AN695,データ!#REF!)),""))))</f>
        <v/>
      </c>
      <c r="AS695" s="22" t="str">
        <f t="shared" si="1052"/>
        <v/>
      </c>
      <c r="AT695" s="21" t="str">
        <f t="shared" si="1070"/>
        <v/>
      </c>
      <c r="AU695" s="21" t="str">
        <f t="shared" si="1071"/>
        <v/>
      </c>
      <c r="AV695" s="24" t="str">
        <f>IF(AM695="スギ",INDEX(データ!$H$7:$J$26,MATCH(AP695,データ!$G$7:$G$26),MATCH(AN695,データ!$H$6:$J$6)),IF(AM695="ヒノキ",INDEX(データ!$H$32:$J$51,MATCH(AP695,データ!$G$32:$G$51),MATCH(AN695,データ!$H$31:$J$31)),IF(AM695="マツ",INDEX(データ!#REF!,MATCH(AP695,データ!#REF!),MATCH(AN695,データ!#REF!)),IF(AM695="ザツ",INDEX(データ!#REF!,MATCH(AP695,データ!#REF!),MATCH(AN695,データ!#REF!)),""))))</f>
        <v/>
      </c>
      <c r="AW695" s="22" t="str">
        <f t="shared" si="1072"/>
        <v/>
      </c>
      <c r="AX695" s="21" t="str">
        <f t="shared" si="1073"/>
        <v/>
      </c>
      <c r="AY695" s="27" t="str">
        <f t="shared" si="1074"/>
        <v/>
      </c>
      <c r="AZ695" s="24" t="str">
        <f t="shared" si="1075"/>
        <v/>
      </c>
      <c r="BA695" s="25" t="str">
        <f t="shared" si="1076"/>
        <v>0</v>
      </c>
      <c r="BB695" s="26" t="str">
        <f t="shared" si="1077"/>
        <v/>
      </c>
      <c r="BC695" s="26" t="str">
        <f t="shared" si="1078"/>
        <v/>
      </c>
      <c r="BD695" s="26" t="str">
        <f t="shared" si="1079"/>
        <v/>
      </c>
      <c r="BE695" s="27" t="str">
        <f t="shared" si="1080"/>
        <v/>
      </c>
      <c r="BF695" s="26" t="str">
        <f t="shared" si="1081"/>
        <v/>
      </c>
      <c r="BG695" s="26" t="str">
        <f t="shared" si="1082"/>
        <v/>
      </c>
      <c r="BH695" s="45" t="s">
        <v>30</v>
      </c>
      <c r="BI695" s="55" t="str">
        <f>IF(ＣＳＶ貼付用!BX681="","",ＣＳＶ貼付用!BX681)</f>
        <v/>
      </c>
      <c r="BJ695" s="38" t="str">
        <f>IF(ＣＳＶ貼付用!BZ681="","",ＣＳＶ貼付用!BZ681)</f>
        <v/>
      </c>
      <c r="BK695" s="38" t="str">
        <f>IF(ＣＳＶ貼付用!CB681="","",ＣＳＶ貼付用!CB681)</f>
        <v/>
      </c>
      <c r="BL695" s="40" t="str">
        <f t="shared" si="1083"/>
        <v/>
      </c>
      <c r="BM695" s="41" t="str">
        <f>IF(林齢計算用!C681="","",林齢計算用!C681)</f>
        <v/>
      </c>
      <c r="BN695" s="41" t="str">
        <f t="shared" si="1084"/>
        <v/>
      </c>
      <c r="BO695" s="41" t="str">
        <f t="shared" si="1085"/>
        <v/>
      </c>
      <c r="BP695" s="23" t="str">
        <f>IF(BK695="スギ",INDEX(データ!$C$7:$E$26,MATCH(BN695,データ!$B$7:$B$26),MATCH(BL695,データ!$C$6:$E$6)),IF(BK695="ヒノキ",INDEX(データ!$C$32:$E$51,MATCH(BN695,データ!$B$32:$B$51),MATCH(BL695,データ!$C$31:$E$31)),IF(BK695="マツ",INDEX(データ!#REF!,MATCH(BN695,データ!#REF!),MATCH(BL695,データ!#REF!)),IF(BK695="ザツ",INDEX(データ!#REF!,MATCH(BN695,データ!#REF!),MATCH(BL695,データ!#REF!)),""))))</f>
        <v/>
      </c>
      <c r="BQ695" s="22" t="str">
        <f t="shared" si="1053"/>
        <v/>
      </c>
      <c r="BR695" s="21" t="str">
        <f t="shared" si="1086"/>
        <v/>
      </c>
      <c r="BS695" s="21" t="str">
        <f t="shared" si="1087"/>
        <v/>
      </c>
      <c r="BT695" s="24" t="str">
        <f>IF(BK695="スギ",INDEX(データ!$H$7:$J$26,MATCH(BN695,データ!$G$7:$G$26),MATCH(BL695,データ!$H$6:$J$6)),IF(BK695="ヒノキ",INDEX(データ!$H$32:$J$51,MATCH(BN695,データ!$G$32:$G$51),MATCH(BL695,データ!$H$31:$J$31)),IF(BK695="マツ",INDEX(データ!#REF!,MATCH(BN695,データ!#REF!),MATCH(BL695,データ!#REF!)),IF(BK695="ザツ",INDEX(データ!#REF!,MATCH(BN695,データ!#REF!),MATCH(BL695,データ!#REF!)),""))))</f>
        <v/>
      </c>
      <c r="BU695" s="22" t="str">
        <f t="shared" si="1088"/>
        <v/>
      </c>
      <c r="BV695" s="21" t="str">
        <f t="shared" si="1089"/>
        <v/>
      </c>
      <c r="BW695" s="27" t="str">
        <f t="shared" si="1090"/>
        <v/>
      </c>
      <c r="BX695" s="24" t="str">
        <f t="shared" si="1091"/>
        <v/>
      </c>
      <c r="BY695" s="25" t="str">
        <f t="shared" si="1092"/>
        <v>0</v>
      </c>
      <c r="BZ695" s="26" t="str">
        <f t="shared" si="1093"/>
        <v/>
      </c>
      <c r="CA695" s="26" t="str">
        <f t="shared" si="1094"/>
        <v/>
      </c>
      <c r="CB695" s="26" t="str">
        <f t="shared" si="1095"/>
        <v/>
      </c>
      <c r="CC695" s="27" t="str">
        <f t="shared" si="1096"/>
        <v/>
      </c>
      <c r="CD695" s="26" t="str">
        <f t="shared" si="1097"/>
        <v/>
      </c>
      <c r="CE695" s="26" t="str">
        <f t="shared" si="1098"/>
        <v/>
      </c>
      <c r="CF695" s="45" t="s">
        <v>30</v>
      </c>
      <c r="CG695" s="55" t="str">
        <f>IF(ＣＳＶ貼付用!CM681="","",ＣＳＶ貼付用!CM681)</f>
        <v/>
      </c>
      <c r="CH695" s="38" t="str">
        <f>IF(ＣＳＶ貼付用!CO681="","",ＣＳＶ貼付用!CO681)</f>
        <v/>
      </c>
      <c r="CI695" s="38" t="str">
        <f>IF(ＣＳＶ貼付用!CQ681="","",ＣＳＶ貼付用!CQ681)</f>
        <v/>
      </c>
      <c r="CJ695" s="40" t="str">
        <f t="shared" si="1099"/>
        <v/>
      </c>
      <c r="CK695" s="41" t="str">
        <f>IF(林齢計算用!D681="","",林齢計算用!D681)</f>
        <v/>
      </c>
      <c r="CL695" s="41" t="str">
        <f t="shared" si="1100"/>
        <v/>
      </c>
      <c r="CM695" s="41" t="str">
        <f t="shared" si="1101"/>
        <v/>
      </c>
      <c r="CN695" s="23" t="str">
        <f>IF(CI695="スギ",INDEX(データ!$C$7:$E$26,MATCH(CL695,データ!$B$7:$B$26),MATCH(CJ695,データ!$C$6:$E$6)),IF(CI695="ヒノキ",INDEX(データ!$C$32:$E$51,MATCH(CL695,データ!$B$32:$B$51),MATCH(CJ695,データ!$C$31:$E$31)),IF(CI695="マツ",INDEX(データ!#REF!,MATCH(CL695,データ!#REF!),MATCH(CJ695,データ!#REF!)),IF(CI695="ザツ",INDEX(データ!#REF!,MATCH(CL695,データ!#REF!),MATCH(CJ695,データ!#REF!)),""))))</f>
        <v/>
      </c>
      <c r="CO695" s="22" t="str">
        <f t="shared" si="1054"/>
        <v/>
      </c>
      <c r="CP695" s="21" t="str">
        <f t="shared" si="1102"/>
        <v/>
      </c>
      <c r="CQ695" s="21" t="str">
        <f t="shared" si="1103"/>
        <v/>
      </c>
      <c r="CR695" s="24" t="str">
        <f>IF(CI695="スギ",INDEX(データ!$H$7:$J$26,MATCH(CL695,データ!$G$7:$G$26),MATCH(CJ695,データ!$H$6:$J$6)),IF(CI695="ヒノキ",INDEX(データ!$H$32:$J$51,MATCH(CL695,データ!$G$32:$G$51),MATCH(CJ695,データ!$H$31:$J$31)),IF(CI695="マツ",INDEX(データ!#REF!,MATCH(CL695,データ!#REF!),MATCH(CJ695,データ!#REF!)),IF(CI695="ザツ",INDEX(データ!#REF!,MATCH(CL695,データ!#REF!),MATCH(CJ695,データ!#REF!)),""))))</f>
        <v/>
      </c>
      <c r="CS695" s="22" t="str">
        <f t="shared" si="1104"/>
        <v/>
      </c>
      <c r="CT695" s="21" t="str">
        <f t="shared" si="1105"/>
        <v/>
      </c>
      <c r="CU695" s="27" t="str">
        <f t="shared" si="1106"/>
        <v/>
      </c>
      <c r="CV695" s="24" t="str">
        <f t="shared" si="1107"/>
        <v/>
      </c>
      <c r="CW695" s="25" t="str">
        <f t="shared" si="1108"/>
        <v>0</v>
      </c>
      <c r="CX695" s="26" t="str">
        <f t="shared" si="1109"/>
        <v/>
      </c>
      <c r="CY695" s="26" t="str">
        <f t="shared" si="1110"/>
        <v/>
      </c>
      <c r="CZ695" s="26" t="str">
        <f t="shared" si="1111"/>
        <v/>
      </c>
      <c r="DA695" s="27" t="str">
        <f t="shared" si="1112"/>
        <v/>
      </c>
      <c r="DB695" s="26" t="str">
        <f t="shared" si="1113"/>
        <v/>
      </c>
      <c r="DC695" s="26" t="str">
        <f t="shared" si="1114"/>
        <v/>
      </c>
      <c r="DD695" s="45" t="s">
        <v>30</v>
      </c>
      <c r="DE695" s="55" t="str">
        <f>IF(ＣＳＶ貼付用!DB681="","",ＣＳＶ貼付用!DB681)</f>
        <v/>
      </c>
      <c r="DF695" s="38" t="str">
        <f>IF(ＣＳＶ貼付用!DD681="","",ＣＳＶ貼付用!DD681)</f>
        <v/>
      </c>
      <c r="DG695" s="38" t="str">
        <f>IF(ＣＳＶ貼付用!DF681="","",ＣＳＶ貼付用!DF681)</f>
        <v/>
      </c>
      <c r="DH695" s="40" t="str">
        <f t="shared" si="1115"/>
        <v/>
      </c>
      <c r="DI695" s="41" t="str">
        <f>IF(林齢計算用!E681="","",林齢計算用!E681)</f>
        <v/>
      </c>
      <c r="DJ695" s="41" t="str">
        <f t="shared" si="1116"/>
        <v/>
      </c>
      <c r="DK695" s="41" t="str">
        <f t="shared" si="1117"/>
        <v/>
      </c>
      <c r="DL695" s="23" t="str">
        <f>IF(DG695="スギ",INDEX(データ!$C$7:$E$26,MATCH(DJ695,データ!$B$7:$B$26),MATCH(DH695,データ!$C$6:$E$6)),IF(DG695="ヒノキ",INDEX(データ!$C$32:$E$51,MATCH(DJ695,データ!$B$32:$B$51),MATCH(DH695,データ!$C$31:$E$31)),IF(DG695="マツ",INDEX(データ!#REF!,MATCH(DJ695,データ!#REF!),MATCH(DH695,データ!#REF!)),IF(DG695="ザツ",INDEX(データ!#REF!,MATCH(DJ695,データ!#REF!),MATCH(DH695,データ!#REF!)),""))))</f>
        <v/>
      </c>
      <c r="DM695" s="22" t="str">
        <f t="shared" si="1055"/>
        <v/>
      </c>
      <c r="DN695" s="21" t="str">
        <f t="shared" si="1118"/>
        <v/>
      </c>
      <c r="DO695" s="21" t="str">
        <f t="shared" si="1119"/>
        <v/>
      </c>
      <c r="DP695" s="24" t="str">
        <f>IF(DG695="スギ",INDEX(データ!$H$7:$J$26,MATCH(DJ695,データ!$G$7:$G$26),MATCH(DH695,データ!$H$6:$J$6)),IF(DG695="ヒノキ",INDEX(データ!$H$32:$J$51,MATCH(DJ695,データ!$G$32:$G$51),MATCH(DH695,データ!$H$31:$J$31)),IF(DG695="マツ",INDEX(データ!#REF!,MATCH(DJ695,データ!#REF!),MATCH(DH695,データ!#REF!)),IF(DG695="ザツ",INDEX(データ!#REF!,MATCH(DJ695,データ!#REF!),MATCH(DH695,データ!#REF!)),""))))</f>
        <v/>
      </c>
      <c r="DQ695" s="22" t="str">
        <f t="shared" si="1120"/>
        <v/>
      </c>
      <c r="DR695" s="21" t="str">
        <f t="shared" si="1121"/>
        <v/>
      </c>
      <c r="DS695" s="27" t="str">
        <f t="shared" si="1122"/>
        <v/>
      </c>
      <c r="DT695" s="24" t="str">
        <f t="shared" si="1123"/>
        <v/>
      </c>
      <c r="DU695" s="25" t="str">
        <f t="shared" si="1124"/>
        <v>0</v>
      </c>
      <c r="DV695" s="26" t="str">
        <f t="shared" si="1125"/>
        <v/>
      </c>
      <c r="DW695" s="26" t="str">
        <f t="shared" si="1126"/>
        <v/>
      </c>
      <c r="DX695" s="26" t="str">
        <f t="shared" si="1127"/>
        <v/>
      </c>
      <c r="DY695" s="27" t="str">
        <f t="shared" si="1128"/>
        <v/>
      </c>
      <c r="DZ695" s="26" t="str">
        <f t="shared" si="1129"/>
        <v/>
      </c>
      <c r="EA695" s="26" t="str">
        <f t="shared" si="1130"/>
        <v/>
      </c>
      <c r="EB695" s="45" t="s">
        <v>30</v>
      </c>
      <c r="EC695" s="55" t="str">
        <f>IF(ＣＳＶ貼付用!DQ681="","",ＣＳＶ貼付用!DQ681)</f>
        <v/>
      </c>
      <c r="ED695" s="38" t="str">
        <f>IF(ＣＳＶ貼付用!DS681="","",ＣＳＶ貼付用!DS681)</f>
        <v/>
      </c>
      <c r="EE695" s="38" t="str">
        <f>IF(ＣＳＶ貼付用!DU681="","",ＣＳＶ貼付用!DU681)</f>
        <v/>
      </c>
      <c r="EF695" s="40" t="str">
        <f t="shared" si="1131"/>
        <v/>
      </c>
      <c r="EG695" s="41" t="str">
        <f>IF(林齢計算用!F681="","",林齢計算用!F681)</f>
        <v/>
      </c>
      <c r="EH695" s="41" t="str">
        <f t="shared" si="1132"/>
        <v/>
      </c>
      <c r="EI695" s="41" t="str">
        <f t="shared" si="1133"/>
        <v/>
      </c>
      <c r="EJ695" s="23" t="str">
        <f>IF(EE695="スギ",INDEX(データ!$C$7:$E$26,MATCH(EH695,データ!$B$7:$B$26),MATCH(EF695,データ!$C$6:$E$6)),IF(EE695="ヒノキ",INDEX(データ!$C$32:$E$51,MATCH(EH695,データ!$B$32:$B$51),MATCH(EF695,データ!$C$31:$E$31)),IF(EE695="マツ",INDEX(データ!#REF!,MATCH(EH695,データ!#REF!),MATCH(EF695,データ!#REF!)),IF(EE695="ザツ",INDEX(データ!#REF!,MATCH(EH695,データ!#REF!),MATCH(EF695,データ!#REF!)),""))))</f>
        <v/>
      </c>
      <c r="EK695" s="22" t="str">
        <f t="shared" si="1056"/>
        <v/>
      </c>
      <c r="EL695" s="21" t="str">
        <f t="shared" si="1134"/>
        <v/>
      </c>
      <c r="EM695" s="21" t="str">
        <f t="shared" si="1135"/>
        <v/>
      </c>
      <c r="EN695" s="24" t="str">
        <f>IF(EE695="スギ",INDEX(データ!$H$7:$J$26,MATCH(EH695,データ!$G$7:$G$26),MATCH(EF695,データ!$H$6:$J$6)),IF(EE695="ヒノキ",INDEX(データ!$H$32:$J$51,MATCH(EH695,データ!$G$32:$G$51),MATCH(EF695,データ!$H$31:$J$31)),IF(EE695="マツ",INDEX(データ!#REF!,MATCH(EH695,データ!#REF!),MATCH(EF695,データ!#REF!)),IF(EE695="ザツ",INDEX(データ!#REF!,MATCH(EH695,データ!#REF!),MATCH(EF695,データ!#REF!)),""))))</f>
        <v/>
      </c>
      <c r="EO695" s="22" t="str">
        <f t="shared" si="1136"/>
        <v/>
      </c>
      <c r="EP695" s="21" t="str">
        <f t="shared" si="1137"/>
        <v/>
      </c>
      <c r="EQ695" s="27" t="str">
        <f t="shared" si="1138"/>
        <v/>
      </c>
      <c r="ER695" s="24" t="str">
        <f t="shared" si="1139"/>
        <v/>
      </c>
      <c r="ES695" s="25" t="str">
        <f t="shared" si="1140"/>
        <v>0</v>
      </c>
      <c r="ET695" s="26" t="str">
        <f t="shared" si="1141"/>
        <v/>
      </c>
      <c r="EU695" s="26" t="str">
        <f t="shared" si="1142"/>
        <v/>
      </c>
      <c r="EV695" s="26" t="str">
        <f t="shared" si="1143"/>
        <v/>
      </c>
      <c r="EW695" s="27" t="str">
        <f t="shared" si="1144"/>
        <v/>
      </c>
      <c r="EX695" s="26" t="str">
        <f t="shared" si="1145"/>
        <v/>
      </c>
      <c r="EY695" s="26" t="str">
        <f t="shared" si="1146"/>
        <v/>
      </c>
      <c r="EZ695" s="26">
        <f t="shared" si="1147"/>
        <v>0</v>
      </c>
      <c r="FA695" s="43"/>
    </row>
    <row r="696" spans="1:157" ht="15.95" customHeight="1" x14ac:dyDescent="0.15">
      <c r="A696" s="21"/>
      <c r="B696" s="36" t="str">
        <f>IF(ＣＳＶ貼付用!G682="","",ＣＳＶ貼付用!G682)</f>
        <v/>
      </c>
      <c r="C696" s="36" t="str">
        <f>IF(ＣＳＶ貼付用!I682="","",ＣＳＶ貼付用!I682)</f>
        <v/>
      </c>
      <c r="D696" s="36" t="str">
        <f>IF(ＣＳＶ貼付用!J682="","",ＣＳＶ貼付用!J682)</f>
        <v/>
      </c>
      <c r="E696" s="36" t="str">
        <f>IF(ＣＳＶ貼付用!F682="","",ＣＳＶ貼付用!F682)</f>
        <v/>
      </c>
      <c r="F696" s="38" t="str">
        <f>IF(ＣＳＶ貼付用!T682="","",ＣＳＶ貼付用!T682)</f>
        <v/>
      </c>
      <c r="G696" s="38"/>
      <c r="H696" s="38" t="str">
        <f>IF(ＣＳＶ貼付用!GJ682="","",ＣＳＶ貼付用!GJ682)</f>
        <v/>
      </c>
      <c r="I696" s="38" t="str">
        <f>IF(ＣＳＶ貼付用!GL682="","",ＣＳＶ貼付用!GL682)</f>
        <v/>
      </c>
      <c r="J696" s="38" t="str">
        <f>IF(ＣＳＶ貼付用!GN682="","",ＣＳＶ貼付用!GN682)</f>
        <v/>
      </c>
      <c r="K696" s="38" t="str">
        <f>IF(ＣＳＶ貼付用!GP682="","",ＣＳＶ貼付用!GP682)</f>
        <v/>
      </c>
      <c r="L696" s="45" t="s">
        <v>30</v>
      </c>
      <c r="M696" s="55" t="str">
        <f>IF(ＣＳＶ貼付用!AT682="","",ＣＳＶ貼付用!AT682)</f>
        <v/>
      </c>
      <c r="N696" s="38" t="str">
        <f>IF(ＣＳＶ貼付用!AV682="","",ＣＳＶ貼付用!AV682)</f>
        <v/>
      </c>
      <c r="O696" s="38" t="str">
        <f>IF(ＣＳＶ貼付用!AX682="","",ＣＳＶ貼付用!AX682)</f>
        <v/>
      </c>
      <c r="P696" s="40" t="str">
        <f>IF(ＣＳＶ貼付用!FE682="","",ＣＳＶ貼付用!FE682)</f>
        <v/>
      </c>
      <c r="Q696" s="41" t="str">
        <f>IF(林齢計算用!A682="","",林齢計算用!A682)</f>
        <v/>
      </c>
      <c r="R696" s="41" t="str">
        <f t="shared" si="1057"/>
        <v/>
      </c>
      <c r="S696" s="56" t="str">
        <f>IF(ＣＳＶ貼付用!EG682="","",ＣＳＶ貼付用!EG682*10)</f>
        <v/>
      </c>
      <c r="T696" s="23" t="str">
        <f>IF(O696="スギ",INDEX(データ!$C$7:$E$26,MATCH(R696,データ!$B$7:$B$26),MATCH(P696,データ!$C$6:$E$6)),IF(O696="ヒノキ",INDEX(データ!$C$32:$E$51,MATCH(R696,データ!$B$32:$B$51),MATCH(P696,データ!$C$31:$E$31)),IF(O696="マツ",INDEX(データ!#REF!,MATCH(R696,データ!#REF!),MATCH(P696,データ!#REF!)),IF(O696="ザツ",INDEX(データ!#REF!,MATCH(R696,データ!#REF!),MATCH(P696,データ!#REF!)),""))))</f>
        <v/>
      </c>
      <c r="U696" s="22" t="str">
        <f t="shared" si="1148"/>
        <v/>
      </c>
      <c r="V696" s="21" t="str">
        <f t="shared" si="1152"/>
        <v/>
      </c>
      <c r="W696" s="21" t="str">
        <f t="shared" si="1149"/>
        <v/>
      </c>
      <c r="X696" s="23" t="str">
        <f>IF(O696="スギ",INDEX(データ!$H$7:$J$26,MATCH(R696,データ!$G$7:$G$26),MATCH(P696,データ!$H$6:$J$6)),IF(O696="ヒノキ",INDEX(データ!$H$32:$J$51,MATCH(R696,データ!$G$32:$G$51),MATCH(P696,データ!$H$31:$J$31)),IF(O696="マツ",INDEX(データ!#REF!,MATCH(R696,データ!#REF!),MATCH(P696,データ!#REF!)),IF(O696="ザツ",INDEX(データ!#REF!,MATCH(R696,データ!#REF!),MATCH(P696,データ!#REF!)),""))))</f>
        <v/>
      </c>
      <c r="Y696" s="22" t="str">
        <f t="shared" si="1150"/>
        <v/>
      </c>
      <c r="Z696" s="21" t="str">
        <f t="shared" si="1151"/>
        <v/>
      </c>
      <c r="AA696" s="27" t="str">
        <f t="shared" si="1058"/>
        <v/>
      </c>
      <c r="AB696" s="24" t="str">
        <f t="shared" si="1059"/>
        <v/>
      </c>
      <c r="AC696" s="25" t="str">
        <f t="shared" si="1060"/>
        <v>0</v>
      </c>
      <c r="AD696" s="26" t="str">
        <f t="shared" si="1061"/>
        <v/>
      </c>
      <c r="AE696" s="26" t="str">
        <f t="shared" si="1062"/>
        <v/>
      </c>
      <c r="AF696" s="26" t="str">
        <f t="shared" si="1063"/>
        <v/>
      </c>
      <c r="AG696" s="27" t="str">
        <f t="shared" si="1064"/>
        <v/>
      </c>
      <c r="AH696" s="26" t="str">
        <f t="shared" si="1065"/>
        <v/>
      </c>
      <c r="AI696" s="26" t="str">
        <f t="shared" si="1066"/>
        <v/>
      </c>
      <c r="AJ696" s="45" t="s">
        <v>30</v>
      </c>
      <c r="AK696" s="55" t="str">
        <f>IF(ＣＳＶ貼付用!BI682="","",ＣＳＶ貼付用!BI682)</f>
        <v/>
      </c>
      <c r="AL696" s="38" t="str">
        <f>IF(ＣＳＶ貼付用!BK682="","",ＣＳＶ貼付用!BK682)</f>
        <v/>
      </c>
      <c r="AM696" s="38" t="str">
        <f>IF(ＣＳＶ貼付用!BM682="","",ＣＳＶ貼付用!BM682)</f>
        <v/>
      </c>
      <c r="AN696" s="40" t="str">
        <f t="shared" si="1067"/>
        <v/>
      </c>
      <c r="AO696" s="41" t="str">
        <f>IF(林齢計算用!B682="","",林齢計算用!B682)</f>
        <v/>
      </c>
      <c r="AP696" s="41" t="str">
        <f t="shared" si="1068"/>
        <v/>
      </c>
      <c r="AQ696" s="41" t="str">
        <f t="shared" si="1069"/>
        <v/>
      </c>
      <c r="AR696" s="23" t="str">
        <f>IF(AM696="スギ",INDEX(データ!$C$7:$E$26,MATCH(AP696,データ!$B$7:$B$26),MATCH(AN696,データ!$C$6:$E$6)),IF(AM696="ヒノキ",INDEX(データ!$C$32:$E$51,MATCH(AP696,データ!$B$32:$B$51),MATCH(AN696,データ!$C$31:$E$31)),IF(AM696="マツ",INDEX(データ!#REF!,MATCH(AP696,データ!#REF!),MATCH(AN696,データ!#REF!)),IF(AM696="ザツ",INDEX(データ!#REF!,MATCH(AP696,データ!#REF!),MATCH(AN696,データ!#REF!)),""))))</f>
        <v/>
      </c>
      <c r="AS696" s="22" t="str">
        <f t="shared" si="1052"/>
        <v/>
      </c>
      <c r="AT696" s="21" t="str">
        <f t="shared" si="1070"/>
        <v/>
      </c>
      <c r="AU696" s="21" t="str">
        <f t="shared" si="1071"/>
        <v/>
      </c>
      <c r="AV696" s="24" t="str">
        <f>IF(AM696="スギ",INDEX(データ!$H$7:$J$26,MATCH(AP696,データ!$G$7:$G$26),MATCH(AN696,データ!$H$6:$J$6)),IF(AM696="ヒノキ",INDEX(データ!$H$32:$J$51,MATCH(AP696,データ!$G$32:$G$51),MATCH(AN696,データ!$H$31:$J$31)),IF(AM696="マツ",INDEX(データ!#REF!,MATCH(AP696,データ!#REF!),MATCH(AN696,データ!#REF!)),IF(AM696="ザツ",INDEX(データ!#REF!,MATCH(AP696,データ!#REF!),MATCH(AN696,データ!#REF!)),""))))</f>
        <v/>
      </c>
      <c r="AW696" s="22" t="str">
        <f t="shared" si="1072"/>
        <v/>
      </c>
      <c r="AX696" s="21" t="str">
        <f t="shared" si="1073"/>
        <v/>
      </c>
      <c r="AY696" s="27" t="str">
        <f t="shared" si="1074"/>
        <v/>
      </c>
      <c r="AZ696" s="24" t="str">
        <f t="shared" si="1075"/>
        <v/>
      </c>
      <c r="BA696" s="25" t="str">
        <f t="shared" si="1076"/>
        <v>0</v>
      </c>
      <c r="BB696" s="26" t="str">
        <f t="shared" si="1077"/>
        <v/>
      </c>
      <c r="BC696" s="26" t="str">
        <f t="shared" si="1078"/>
        <v/>
      </c>
      <c r="BD696" s="26" t="str">
        <f t="shared" si="1079"/>
        <v/>
      </c>
      <c r="BE696" s="27" t="str">
        <f t="shared" si="1080"/>
        <v/>
      </c>
      <c r="BF696" s="26" t="str">
        <f t="shared" si="1081"/>
        <v/>
      </c>
      <c r="BG696" s="26" t="str">
        <f t="shared" si="1082"/>
        <v/>
      </c>
      <c r="BH696" s="45" t="s">
        <v>30</v>
      </c>
      <c r="BI696" s="55" t="str">
        <f>IF(ＣＳＶ貼付用!BX682="","",ＣＳＶ貼付用!BX682)</f>
        <v/>
      </c>
      <c r="BJ696" s="38" t="str">
        <f>IF(ＣＳＶ貼付用!BZ682="","",ＣＳＶ貼付用!BZ682)</f>
        <v/>
      </c>
      <c r="BK696" s="38" t="str">
        <f>IF(ＣＳＶ貼付用!CB682="","",ＣＳＶ貼付用!CB682)</f>
        <v/>
      </c>
      <c r="BL696" s="40" t="str">
        <f t="shared" si="1083"/>
        <v/>
      </c>
      <c r="BM696" s="41" t="str">
        <f>IF(林齢計算用!C682="","",林齢計算用!C682)</f>
        <v/>
      </c>
      <c r="BN696" s="41" t="str">
        <f t="shared" si="1084"/>
        <v/>
      </c>
      <c r="BO696" s="41" t="str">
        <f t="shared" si="1085"/>
        <v/>
      </c>
      <c r="BP696" s="23" t="str">
        <f>IF(BK696="スギ",INDEX(データ!$C$7:$E$26,MATCH(BN696,データ!$B$7:$B$26),MATCH(BL696,データ!$C$6:$E$6)),IF(BK696="ヒノキ",INDEX(データ!$C$32:$E$51,MATCH(BN696,データ!$B$32:$B$51),MATCH(BL696,データ!$C$31:$E$31)),IF(BK696="マツ",INDEX(データ!#REF!,MATCH(BN696,データ!#REF!),MATCH(BL696,データ!#REF!)),IF(BK696="ザツ",INDEX(データ!#REF!,MATCH(BN696,データ!#REF!),MATCH(BL696,データ!#REF!)),""))))</f>
        <v/>
      </c>
      <c r="BQ696" s="22" t="str">
        <f t="shared" si="1053"/>
        <v/>
      </c>
      <c r="BR696" s="21" t="str">
        <f t="shared" si="1086"/>
        <v/>
      </c>
      <c r="BS696" s="21" t="str">
        <f t="shared" si="1087"/>
        <v/>
      </c>
      <c r="BT696" s="24" t="str">
        <f>IF(BK696="スギ",INDEX(データ!$H$7:$J$26,MATCH(BN696,データ!$G$7:$G$26),MATCH(BL696,データ!$H$6:$J$6)),IF(BK696="ヒノキ",INDEX(データ!$H$32:$J$51,MATCH(BN696,データ!$G$32:$G$51),MATCH(BL696,データ!$H$31:$J$31)),IF(BK696="マツ",INDEX(データ!#REF!,MATCH(BN696,データ!#REF!),MATCH(BL696,データ!#REF!)),IF(BK696="ザツ",INDEX(データ!#REF!,MATCH(BN696,データ!#REF!),MATCH(BL696,データ!#REF!)),""))))</f>
        <v/>
      </c>
      <c r="BU696" s="22" t="str">
        <f t="shared" si="1088"/>
        <v/>
      </c>
      <c r="BV696" s="21" t="str">
        <f t="shared" si="1089"/>
        <v/>
      </c>
      <c r="BW696" s="27" t="str">
        <f t="shared" si="1090"/>
        <v/>
      </c>
      <c r="BX696" s="24" t="str">
        <f t="shared" si="1091"/>
        <v/>
      </c>
      <c r="BY696" s="25" t="str">
        <f t="shared" si="1092"/>
        <v>0</v>
      </c>
      <c r="BZ696" s="26" t="str">
        <f t="shared" si="1093"/>
        <v/>
      </c>
      <c r="CA696" s="26" t="str">
        <f t="shared" si="1094"/>
        <v/>
      </c>
      <c r="CB696" s="26" t="str">
        <f t="shared" si="1095"/>
        <v/>
      </c>
      <c r="CC696" s="27" t="str">
        <f t="shared" si="1096"/>
        <v/>
      </c>
      <c r="CD696" s="26" t="str">
        <f t="shared" si="1097"/>
        <v/>
      </c>
      <c r="CE696" s="26" t="str">
        <f t="shared" si="1098"/>
        <v/>
      </c>
      <c r="CF696" s="45" t="s">
        <v>30</v>
      </c>
      <c r="CG696" s="55" t="str">
        <f>IF(ＣＳＶ貼付用!CM682="","",ＣＳＶ貼付用!CM682)</f>
        <v/>
      </c>
      <c r="CH696" s="38" t="str">
        <f>IF(ＣＳＶ貼付用!CO682="","",ＣＳＶ貼付用!CO682)</f>
        <v/>
      </c>
      <c r="CI696" s="38" t="str">
        <f>IF(ＣＳＶ貼付用!CQ682="","",ＣＳＶ貼付用!CQ682)</f>
        <v/>
      </c>
      <c r="CJ696" s="40" t="str">
        <f t="shared" si="1099"/>
        <v/>
      </c>
      <c r="CK696" s="41" t="str">
        <f>IF(林齢計算用!D682="","",林齢計算用!D682)</f>
        <v/>
      </c>
      <c r="CL696" s="41" t="str">
        <f t="shared" si="1100"/>
        <v/>
      </c>
      <c r="CM696" s="41" t="str">
        <f t="shared" si="1101"/>
        <v/>
      </c>
      <c r="CN696" s="23" t="str">
        <f>IF(CI696="スギ",INDEX(データ!$C$7:$E$26,MATCH(CL696,データ!$B$7:$B$26),MATCH(CJ696,データ!$C$6:$E$6)),IF(CI696="ヒノキ",INDEX(データ!$C$32:$E$51,MATCH(CL696,データ!$B$32:$B$51),MATCH(CJ696,データ!$C$31:$E$31)),IF(CI696="マツ",INDEX(データ!#REF!,MATCH(CL696,データ!#REF!),MATCH(CJ696,データ!#REF!)),IF(CI696="ザツ",INDEX(データ!#REF!,MATCH(CL696,データ!#REF!),MATCH(CJ696,データ!#REF!)),""))))</f>
        <v/>
      </c>
      <c r="CO696" s="22" t="str">
        <f t="shared" si="1054"/>
        <v/>
      </c>
      <c r="CP696" s="21" t="str">
        <f t="shared" si="1102"/>
        <v/>
      </c>
      <c r="CQ696" s="21" t="str">
        <f t="shared" si="1103"/>
        <v/>
      </c>
      <c r="CR696" s="24" t="str">
        <f>IF(CI696="スギ",INDEX(データ!$H$7:$J$26,MATCH(CL696,データ!$G$7:$G$26),MATCH(CJ696,データ!$H$6:$J$6)),IF(CI696="ヒノキ",INDEX(データ!$H$32:$J$51,MATCH(CL696,データ!$G$32:$G$51),MATCH(CJ696,データ!$H$31:$J$31)),IF(CI696="マツ",INDEX(データ!#REF!,MATCH(CL696,データ!#REF!),MATCH(CJ696,データ!#REF!)),IF(CI696="ザツ",INDEX(データ!#REF!,MATCH(CL696,データ!#REF!),MATCH(CJ696,データ!#REF!)),""))))</f>
        <v/>
      </c>
      <c r="CS696" s="22" t="str">
        <f t="shared" si="1104"/>
        <v/>
      </c>
      <c r="CT696" s="21" t="str">
        <f t="shared" si="1105"/>
        <v/>
      </c>
      <c r="CU696" s="27" t="str">
        <f t="shared" si="1106"/>
        <v/>
      </c>
      <c r="CV696" s="24" t="str">
        <f t="shared" si="1107"/>
        <v/>
      </c>
      <c r="CW696" s="25" t="str">
        <f t="shared" si="1108"/>
        <v>0</v>
      </c>
      <c r="CX696" s="26" t="str">
        <f t="shared" si="1109"/>
        <v/>
      </c>
      <c r="CY696" s="26" t="str">
        <f t="shared" si="1110"/>
        <v/>
      </c>
      <c r="CZ696" s="26" t="str">
        <f t="shared" si="1111"/>
        <v/>
      </c>
      <c r="DA696" s="27" t="str">
        <f t="shared" si="1112"/>
        <v/>
      </c>
      <c r="DB696" s="26" t="str">
        <f t="shared" si="1113"/>
        <v/>
      </c>
      <c r="DC696" s="26" t="str">
        <f t="shared" si="1114"/>
        <v/>
      </c>
      <c r="DD696" s="45" t="s">
        <v>30</v>
      </c>
      <c r="DE696" s="55" t="str">
        <f>IF(ＣＳＶ貼付用!DB682="","",ＣＳＶ貼付用!DB682)</f>
        <v/>
      </c>
      <c r="DF696" s="38" t="str">
        <f>IF(ＣＳＶ貼付用!DD682="","",ＣＳＶ貼付用!DD682)</f>
        <v/>
      </c>
      <c r="DG696" s="38" t="str">
        <f>IF(ＣＳＶ貼付用!DF682="","",ＣＳＶ貼付用!DF682)</f>
        <v/>
      </c>
      <c r="DH696" s="40" t="str">
        <f t="shared" si="1115"/>
        <v/>
      </c>
      <c r="DI696" s="41" t="str">
        <f>IF(林齢計算用!E682="","",林齢計算用!E682)</f>
        <v/>
      </c>
      <c r="DJ696" s="41" t="str">
        <f t="shared" si="1116"/>
        <v/>
      </c>
      <c r="DK696" s="41" t="str">
        <f t="shared" si="1117"/>
        <v/>
      </c>
      <c r="DL696" s="23" t="str">
        <f>IF(DG696="スギ",INDEX(データ!$C$7:$E$26,MATCH(DJ696,データ!$B$7:$B$26),MATCH(DH696,データ!$C$6:$E$6)),IF(DG696="ヒノキ",INDEX(データ!$C$32:$E$51,MATCH(DJ696,データ!$B$32:$B$51),MATCH(DH696,データ!$C$31:$E$31)),IF(DG696="マツ",INDEX(データ!#REF!,MATCH(DJ696,データ!#REF!),MATCH(DH696,データ!#REF!)),IF(DG696="ザツ",INDEX(データ!#REF!,MATCH(DJ696,データ!#REF!),MATCH(DH696,データ!#REF!)),""))))</f>
        <v/>
      </c>
      <c r="DM696" s="22" t="str">
        <f t="shared" si="1055"/>
        <v/>
      </c>
      <c r="DN696" s="21" t="str">
        <f t="shared" si="1118"/>
        <v/>
      </c>
      <c r="DO696" s="21" t="str">
        <f t="shared" si="1119"/>
        <v/>
      </c>
      <c r="DP696" s="24" t="str">
        <f>IF(DG696="スギ",INDEX(データ!$H$7:$J$26,MATCH(DJ696,データ!$G$7:$G$26),MATCH(DH696,データ!$H$6:$J$6)),IF(DG696="ヒノキ",INDEX(データ!$H$32:$J$51,MATCH(DJ696,データ!$G$32:$G$51),MATCH(DH696,データ!$H$31:$J$31)),IF(DG696="マツ",INDEX(データ!#REF!,MATCH(DJ696,データ!#REF!),MATCH(DH696,データ!#REF!)),IF(DG696="ザツ",INDEX(データ!#REF!,MATCH(DJ696,データ!#REF!),MATCH(DH696,データ!#REF!)),""))))</f>
        <v/>
      </c>
      <c r="DQ696" s="22" t="str">
        <f t="shared" si="1120"/>
        <v/>
      </c>
      <c r="DR696" s="21" t="str">
        <f t="shared" si="1121"/>
        <v/>
      </c>
      <c r="DS696" s="27" t="str">
        <f t="shared" si="1122"/>
        <v/>
      </c>
      <c r="DT696" s="24" t="str">
        <f t="shared" si="1123"/>
        <v/>
      </c>
      <c r="DU696" s="25" t="str">
        <f t="shared" si="1124"/>
        <v>0</v>
      </c>
      <c r="DV696" s="26" t="str">
        <f t="shared" si="1125"/>
        <v/>
      </c>
      <c r="DW696" s="26" t="str">
        <f t="shared" si="1126"/>
        <v/>
      </c>
      <c r="DX696" s="26" t="str">
        <f t="shared" si="1127"/>
        <v/>
      </c>
      <c r="DY696" s="27" t="str">
        <f t="shared" si="1128"/>
        <v/>
      </c>
      <c r="DZ696" s="26" t="str">
        <f t="shared" si="1129"/>
        <v/>
      </c>
      <c r="EA696" s="26" t="str">
        <f t="shared" si="1130"/>
        <v/>
      </c>
      <c r="EB696" s="45" t="s">
        <v>30</v>
      </c>
      <c r="EC696" s="55" t="str">
        <f>IF(ＣＳＶ貼付用!DQ682="","",ＣＳＶ貼付用!DQ682)</f>
        <v/>
      </c>
      <c r="ED696" s="38" t="str">
        <f>IF(ＣＳＶ貼付用!DS682="","",ＣＳＶ貼付用!DS682)</f>
        <v/>
      </c>
      <c r="EE696" s="38" t="str">
        <f>IF(ＣＳＶ貼付用!DU682="","",ＣＳＶ貼付用!DU682)</f>
        <v/>
      </c>
      <c r="EF696" s="40" t="str">
        <f t="shared" si="1131"/>
        <v/>
      </c>
      <c r="EG696" s="41" t="str">
        <f>IF(林齢計算用!F682="","",林齢計算用!F682)</f>
        <v/>
      </c>
      <c r="EH696" s="41" t="str">
        <f t="shared" si="1132"/>
        <v/>
      </c>
      <c r="EI696" s="41" t="str">
        <f t="shared" si="1133"/>
        <v/>
      </c>
      <c r="EJ696" s="23" t="str">
        <f>IF(EE696="スギ",INDEX(データ!$C$7:$E$26,MATCH(EH696,データ!$B$7:$B$26),MATCH(EF696,データ!$C$6:$E$6)),IF(EE696="ヒノキ",INDEX(データ!$C$32:$E$51,MATCH(EH696,データ!$B$32:$B$51),MATCH(EF696,データ!$C$31:$E$31)),IF(EE696="マツ",INDEX(データ!#REF!,MATCH(EH696,データ!#REF!),MATCH(EF696,データ!#REF!)),IF(EE696="ザツ",INDEX(データ!#REF!,MATCH(EH696,データ!#REF!),MATCH(EF696,データ!#REF!)),""))))</f>
        <v/>
      </c>
      <c r="EK696" s="22" t="str">
        <f t="shared" si="1056"/>
        <v/>
      </c>
      <c r="EL696" s="21" t="str">
        <f t="shared" si="1134"/>
        <v/>
      </c>
      <c r="EM696" s="21" t="str">
        <f t="shared" si="1135"/>
        <v/>
      </c>
      <c r="EN696" s="24" t="str">
        <f>IF(EE696="スギ",INDEX(データ!$H$7:$J$26,MATCH(EH696,データ!$G$7:$G$26),MATCH(EF696,データ!$H$6:$J$6)),IF(EE696="ヒノキ",INDEX(データ!$H$32:$J$51,MATCH(EH696,データ!$G$32:$G$51),MATCH(EF696,データ!$H$31:$J$31)),IF(EE696="マツ",INDEX(データ!#REF!,MATCH(EH696,データ!#REF!),MATCH(EF696,データ!#REF!)),IF(EE696="ザツ",INDEX(データ!#REF!,MATCH(EH696,データ!#REF!),MATCH(EF696,データ!#REF!)),""))))</f>
        <v/>
      </c>
      <c r="EO696" s="22" t="str">
        <f t="shared" si="1136"/>
        <v/>
      </c>
      <c r="EP696" s="21" t="str">
        <f t="shared" si="1137"/>
        <v/>
      </c>
      <c r="EQ696" s="27" t="str">
        <f t="shared" si="1138"/>
        <v/>
      </c>
      <c r="ER696" s="24" t="str">
        <f t="shared" si="1139"/>
        <v/>
      </c>
      <c r="ES696" s="25" t="str">
        <f t="shared" si="1140"/>
        <v>0</v>
      </c>
      <c r="ET696" s="26" t="str">
        <f t="shared" si="1141"/>
        <v/>
      </c>
      <c r="EU696" s="26" t="str">
        <f t="shared" si="1142"/>
        <v/>
      </c>
      <c r="EV696" s="26" t="str">
        <f t="shared" si="1143"/>
        <v/>
      </c>
      <c r="EW696" s="27" t="str">
        <f t="shared" si="1144"/>
        <v/>
      </c>
      <c r="EX696" s="26" t="str">
        <f t="shared" si="1145"/>
        <v/>
      </c>
      <c r="EY696" s="26" t="str">
        <f t="shared" si="1146"/>
        <v/>
      </c>
      <c r="EZ696" s="26">
        <f t="shared" si="1147"/>
        <v>0</v>
      </c>
      <c r="FA696" s="43"/>
    </row>
    <row r="697" spans="1:157" ht="15.95" customHeight="1" x14ac:dyDescent="0.15">
      <c r="A697" s="21"/>
      <c r="B697" s="36" t="str">
        <f>IF(ＣＳＶ貼付用!G683="","",ＣＳＶ貼付用!G683)</f>
        <v/>
      </c>
      <c r="C697" s="36" t="str">
        <f>IF(ＣＳＶ貼付用!I683="","",ＣＳＶ貼付用!I683)</f>
        <v/>
      </c>
      <c r="D697" s="36" t="str">
        <f>IF(ＣＳＶ貼付用!J683="","",ＣＳＶ貼付用!J683)</f>
        <v/>
      </c>
      <c r="E697" s="36" t="str">
        <f>IF(ＣＳＶ貼付用!F683="","",ＣＳＶ貼付用!F683)</f>
        <v/>
      </c>
      <c r="F697" s="38" t="str">
        <f>IF(ＣＳＶ貼付用!T683="","",ＣＳＶ貼付用!T683)</f>
        <v/>
      </c>
      <c r="G697" s="38"/>
      <c r="H697" s="38" t="str">
        <f>IF(ＣＳＶ貼付用!GJ683="","",ＣＳＶ貼付用!GJ683)</f>
        <v/>
      </c>
      <c r="I697" s="38" t="str">
        <f>IF(ＣＳＶ貼付用!GL683="","",ＣＳＶ貼付用!GL683)</f>
        <v/>
      </c>
      <c r="J697" s="38" t="str">
        <f>IF(ＣＳＶ貼付用!GN683="","",ＣＳＶ貼付用!GN683)</f>
        <v/>
      </c>
      <c r="K697" s="38" t="str">
        <f>IF(ＣＳＶ貼付用!GP683="","",ＣＳＶ貼付用!GP683)</f>
        <v/>
      </c>
      <c r="L697" s="45" t="s">
        <v>30</v>
      </c>
      <c r="M697" s="55" t="str">
        <f>IF(ＣＳＶ貼付用!AT683="","",ＣＳＶ貼付用!AT683)</f>
        <v/>
      </c>
      <c r="N697" s="38" t="str">
        <f>IF(ＣＳＶ貼付用!AV683="","",ＣＳＶ貼付用!AV683)</f>
        <v/>
      </c>
      <c r="O697" s="38" t="str">
        <f>IF(ＣＳＶ貼付用!AX683="","",ＣＳＶ貼付用!AX683)</f>
        <v/>
      </c>
      <c r="P697" s="40" t="str">
        <f>IF(ＣＳＶ貼付用!FE683="","",ＣＳＶ貼付用!FE683)</f>
        <v/>
      </c>
      <c r="Q697" s="41" t="str">
        <f>IF(林齢計算用!A683="","",林齢計算用!A683)</f>
        <v/>
      </c>
      <c r="R697" s="41" t="str">
        <f t="shared" si="1057"/>
        <v/>
      </c>
      <c r="S697" s="56" t="str">
        <f>IF(ＣＳＶ貼付用!EG683="","",ＣＳＶ貼付用!EG683*10)</f>
        <v/>
      </c>
      <c r="T697" s="23" t="str">
        <f>IF(O697="スギ",INDEX(データ!$C$7:$E$26,MATCH(R697,データ!$B$7:$B$26),MATCH(P697,データ!$C$6:$E$6)),IF(O697="ヒノキ",INDEX(データ!$C$32:$E$51,MATCH(R697,データ!$B$32:$B$51),MATCH(P697,データ!$C$31:$E$31)),IF(O697="マツ",INDEX(データ!#REF!,MATCH(R697,データ!#REF!),MATCH(P697,データ!#REF!)),IF(O697="ザツ",INDEX(データ!#REF!,MATCH(R697,データ!#REF!),MATCH(P697,データ!#REF!)),""))))</f>
        <v/>
      </c>
      <c r="U697" s="22" t="str">
        <f t="shared" si="1148"/>
        <v/>
      </c>
      <c r="V697" s="21" t="str">
        <f t="shared" si="1152"/>
        <v/>
      </c>
      <c r="W697" s="21" t="str">
        <f t="shared" si="1149"/>
        <v/>
      </c>
      <c r="X697" s="23" t="str">
        <f>IF(O697="スギ",INDEX(データ!$H$7:$J$26,MATCH(R697,データ!$G$7:$G$26),MATCH(P697,データ!$H$6:$J$6)),IF(O697="ヒノキ",INDEX(データ!$H$32:$J$51,MATCH(R697,データ!$G$32:$G$51),MATCH(P697,データ!$H$31:$J$31)),IF(O697="マツ",INDEX(データ!#REF!,MATCH(R697,データ!#REF!),MATCH(P697,データ!#REF!)),IF(O697="ザツ",INDEX(データ!#REF!,MATCH(R697,データ!#REF!),MATCH(P697,データ!#REF!)),""))))</f>
        <v/>
      </c>
      <c r="Y697" s="22" t="str">
        <f t="shared" si="1150"/>
        <v/>
      </c>
      <c r="Z697" s="21" t="str">
        <f t="shared" si="1151"/>
        <v/>
      </c>
      <c r="AA697" s="27" t="str">
        <f t="shared" si="1058"/>
        <v/>
      </c>
      <c r="AB697" s="24" t="str">
        <f t="shared" si="1059"/>
        <v/>
      </c>
      <c r="AC697" s="25" t="str">
        <f t="shared" si="1060"/>
        <v>0</v>
      </c>
      <c r="AD697" s="26" t="str">
        <f t="shared" si="1061"/>
        <v/>
      </c>
      <c r="AE697" s="26" t="str">
        <f t="shared" si="1062"/>
        <v/>
      </c>
      <c r="AF697" s="26" t="str">
        <f t="shared" si="1063"/>
        <v/>
      </c>
      <c r="AG697" s="27" t="str">
        <f t="shared" si="1064"/>
        <v/>
      </c>
      <c r="AH697" s="26" t="str">
        <f t="shared" si="1065"/>
        <v/>
      </c>
      <c r="AI697" s="26" t="str">
        <f t="shared" si="1066"/>
        <v/>
      </c>
      <c r="AJ697" s="45" t="s">
        <v>30</v>
      </c>
      <c r="AK697" s="55" t="str">
        <f>IF(ＣＳＶ貼付用!BI683="","",ＣＳＶ貼付用!BI683)</f>
        <v/>
      </c>
      <c r="AL697" s="38" t="str">
        <f>IF(ＣＳＶ貼付用!BK683="","",ＣＳＶ貼付用!BK683)</f>
        <v/>
      </c>
      <c r="AM697" s="38" t="str">
        <f>IF(ＣＳＶ貼付用!BM683="","",ＣＳＶ貼付用!BM683)</f>
        <v/>
      </c>
      <c r="AN697" s="40" t="str">
        <f t="shared" si="1067"/>
        <v/>
      </c>
      <c r="AO697" s="41" t="str">
        <f>IF(林齢計算用!B683="","",林齢計算用!B683)</f>
        <v/>
      </c>
      <c r="AP697" s="41" t="str">
        <f t="shared" si="1068"/>
        <v/>
      </c>
      <c r="AQ697" s="41" t="str">
        <f t="shared" si="1069"/>
        <v/>
      </c>
      <c r="AR697" s="23" t="str">
        <f>IF(AM697="スギ",INDEX(データ!$C$7:$E$26,MATCH(AP697,データ!$B$7:$B$26),MATCH(AN697,データ!$C$6:$E$6)),IF(AM697="ヒノキ",INDEX(データ!$C$32:$E$51,MATCH(AP697,データ!$B$32:$B$51),MATCH(AN697,データ!$C$31:$E$31)),IF(AM697="マツ",INDEX(データ!#REF!,MATCH(AP697,データ!#REF!),MATCH(AN697,データ!#REF!)),IF(AM697="ザツ",INDEX(データ!#REF!,MATCH(AP697,データ!#REF!),MATCH(AN697,データ!#REF!)),""))))</f>
        <v/>
      </c>
      <c r="AS697" s="22" t="str">
        <f t="shared" si="1052"/>
        <v/>
      </c>
      <c r="AT697" s="21" t="str">
        <f t="shared" si="1070"/>
        <v/>
      </c>
      <c r="AU697" s="21" t="str">
        <f t="shared" si="1071"/>
        <v/>
      </c>
      <c r="AV697" s="24" t="str">
        <f>IF(AM697="スギ",INDEX(データ!$H$7:$J$26,MATCH(AP697,データ!$G$7:$G$26),MATCH(AN697,データ!$H$6:$J$6)),IF(AM697="ヒノキ",INDEX(データ!$H$32:$J$51,MATCH(AP697,データ!$G$32:$G$51),MATCH(AN697,データ!$H$31:$J$31)),IF(AM697="マツ",INDEX(データ!#REF!,MATCH(AP697,データ!#REF!),MATCH(AN697,データ!#REF!)),IF(AM697="ザツ",INDEX(データ!#REF!,MATCH(AP697,データ!#REF!),MATCH(AN697,データ!#REF!)),""))))</f>
        <v/>
      </c>
      <c r="AW697" s="22" t="str">
        <f t="shared" si="1072"/>
        <v/>
      </c>
      <c r="AX697" s="21" t="str">
        <f t="shared" si="1073"/>
        <v/>
      </c>
      <c r="AY697" s="27" t="str">
        <f t="shared" si="1074"/>
        <v/>
      </c>
      <c r="AZ697" s="24" t="str">
        <f t="shared" si="1075"/>
        <v/>
      </c>
      <c r="BA697" s="25" t="str">
        <f t="shared" si="1076"/>
        <v>0</v>
      </c>
      <c r="BB697" s="26" t="str">
        <f t="shared" si="1077"/>
        <v/>
      </c>
      <c r="BC697" s="26" t="str">
        <f t="shared" si="1078"/>
        <v/>
      </c>
      <c r="BD697" s="26" t="str">
        <f t="shared" si="1079"/>
        <v/>
      </c>
      <c r="BE697" s="27" t="str">
        <f t="shared" si="1080"/>
        <v/>
      </c>
      <c r="BF697" s="26" t="str">
        <f t="shared" si="1081"/>
        <v/>
      </c>
      <c r="BG697" s="26" t="str">
        <f t="shared" si="1082"/>
        <v/>
      </c>
      <c r="BH697" s="45" t="s">
        <v>30</v>
      </c>
      <c r="BI697" s="55" t="str">
        <f>IF(ＣＳＶ貼付用!BX683="","",ＣＳＶ貼付用!BX683)</f>
        <v/>
      </c>
      <c r="BJ697" s="38" t="str">
        <f>IF(ＣＳＶ貼付用!BZ683="","",ＣＳＶ貼付用!BZ683)</f>
        <v/>
      </c>
      <c r="BK697" s="38" t="str">
        <f>IF(ＣＳＶ貼付用!CB683="","",ＣＳＶ貼付用!CB683)</f>
        <v/>
      </c>
      <c r="BL697" s="40" t="str">
        <f t="shared" si="1083"/>
        <v/>
      </c>
      <c r="BM697" s="41" t="str">
        <f>IF(林齢計算用!C683="","",林齢計算用!C683)</f>
        <v/>
      </c>
      <c r="BN697" s="41" t="str">
        <f t="shared" si="1084"/>
        <v/>
      </c>
      <c r="BO697" s="41" t="str">
        <f t="shared" si="1085"/>
        <v/>
      </c>
      <c r="BP697" s="23" t="str">
        <f>IF(BK697="スギ",INDEX(データ!$C$7:$E$26,MATCH(BN697,データ!$B$7:$B$26),MATCH(BL697,データ!$C$6:$E$6)),IF(BK697="ヒノキ",INDEX(データ!$C$32:$E$51,MATCH(BN697,データ!$B$32:$B$51),MATCH(BL697,データ!$C$31:$E$31)),IF(BK697="マツ",INDEX(データ!#REF!,MATCH(BN697,データ!#REF!),MATCH(BL697,データ!#REF!)),IF(BK697="ザツ",INDEX(データ!#REF!,MATCH(BN697,データ!#REF!),MATCH(BL697,データ!#REF!)),""))))</f>
        <v/>
      </c>
      <c r="BQ697" s="22" t="str">
        <f t="shared" si="1053"/>
        <v/>
      </c>
      <c r="BR697" s="21" t="str">
        <f t="shared" si="1086"/>
        <v/>
      </c>
      <c r="BS697" s="21" t="str">
        <f t="shared" si="1087"/>
        <v/>
      </c>
      <c r="BT697" s="24" t="str">
        <f>IF(BK697="スギ",INDEX(データ!$H$7:$J$26,MATCH(BN697,データ!$G$7:$G$26),MATCH(BL697,データ!$H$6:$J$6)),IF(BK697="ヒノキ",INDEX(データ!$H$32:$J$51,MATCH(BN697,データ!$G$32:$G$51),MATCH(BL697,データ!$H$31:$J$31)),IF(BK697="マツ",INDEX(データ!#REF!,MATCH(BN697,データ!#REF!),MATCH(BL697,データ!#REF!)),IF(BK697="ザツ",INDEX(データ!#REF!,MATCH(BN697,データ!#REF!),MATCH(BL697,データ!#REF!)),""))))</f>
        <v/>
      </c>
      <c r="BU697" s="22" t="str">
        <f t="shared" si="1088"/>
        <v/>
      </c>
      <c r="BV697" s="21" t="str">
        <f t="shared" si="1089"/>
        <v/>
      </c>
      <c r="BW697" s="27" t="str">
        <f t="shared" si="1090"/>
        <v/>
      </c>
      <c r="BX697" s="24" t="str">
        <f t="shared" si="1091"/>
        <v/>
      </c>
      <c r="BY697" s="25" t="str">
        <f t="shared" si="1092"/>
        <v>0</v>
      </c>
      <c r="BZ697" s="26" t="str">
        <f t="shared" si="1093"/>
        <v/>
      </c>
      <c r="CA697" s="26" t="str">
        <f t="shared" si="1094"/>
        <v/>
      </c>
      <c r="CB697" s="26" t="str">
        <f t="shared" si="1095"/>
        <v/>
      </c>
      <c r="CC697" s="27" t="str">
        <f t="shared" si="1096"/>
        <v/>
      </c>
      <c r="CD697" s="26" t="str">
        <f t="shared" si="1097"/>
        <v/>
      </c>
      <c r="CE697" s="26" t="str">
        <f t="shared" si="1098"/>
        <v/>
      </c>
      <c r="CF697" s="45" t="s">
        <v>30</v>
      </c>
      <c r="CG697" s="55" t="str">
        <f>IF(ＣＳＶ貼付用!CM683="","",ＣＳＶ貼付用!CM683)</f>
        <v/>
      </c>
      <c r="CH697" s="38" t="str">
        <f>IF(ＣＳＶ貼付用!CO683="","",ＣＳＶ貼付用!CO683)</f>
        <v/>
      </c>
      <c r="CI697" s="38" t="str">
        <f>IF(ＣＳＶ貼付用!CQ683="","",ＣＳＶ貼付用!CQ683)</f>
        <v/>
      </c>
      <c r="CJ697" s="40" t="str">
        <f t="shared" si="1099"/>
        <v/>
      </c>
      <c r="CK697" s="41" t="str">
        <f>IF(林齢計算用!D683="","",林齢計算用!D683)</f>
        <v/>
      </c>
      <c r="CL697" s="41" t="str">
        <f t="shared" si="1100"/>
        <v/>
      </c>
      <c r="CM697" s="41" t="str">
        <f t="shared" si="1101"/>
        <v/>
      </c>
      <c r="CN697" s="23" t="str">
        <f>IF(CI697="スギ",INDEX(データ!$C$7:$E$26,MATCH(CL697,データ!$B$7:$B$26),MATCH(CJ697,データ!$C$6:$E$6)),IF(CI697="ヒノキ",INDEX(データ!$C$32:$E$51,MATCH(CL697,データ!$B$32:$B$51),MATCH(CJ697,データ!$C$31:$E$31)),IF(CI697="マツ",INDEX(データ!#REF!,MATCH(CL697,データ!#REF!),MATCH(CJ697,データ!#REF!)),IF(CI697="ザツ",INDEX(データ!#REF!,MATCH(CL697,データ!#REF!),MATCH(CJ697,データ!#REF!)),""))))</f>
        <v/>
      </c>
      <c r="CO697" s="22" t="str">
        <f t="shared" si="1054"/>
        <v/>
      </c>
      <c r="CP697" s="21" t="str">
        <f t="shared" si="1102"/>
        <v/>
      </c>
      <c r="CQ697" s="21" t="str">
        <f t="shared" si="1103"/>
        <v/>
      </c>
      <c r="CR697" s="24" t="str">
        <f>IF(CI697="スギ",INDEX(データ!$H$7:$J$26,MATCH(CL697,データ!$G$7:$G$26),MATCH(CJ697,データ!$H$6:$J$6)),IF(CI697="ヒノキ",INDEX(データ!$H$32:$J$51,MATCH(CL697,データ!$G$32:$G$51),MATCH(CJ697,データ!$H$31:$J$31)),IF(CI697="マツ",INDEX(データ!#REF!,MATCH(CL697,データ!#REF!),MATCH(CJ697,データ!#REF!)),IF(CI697="ザツ",INDEX(データ!#REF!,MATCH(CL697,データ!#REF!),MATCH(CJ697,データ!#REF!)),""))))</f>
        <v/>
      </c>
      <c r="CS697" s="22" t="str">
        <f t="shared" si="1104"/>
        <v/>
      </c>
      <c r="CT697" s="21" t="str">
        <f t="shared" si="1105"/>
        <v/>
      </c>
      <c r="CU697" s="27" t="str">
        <f t="shared" si="1106"/>
        <v/>
      </c>
      <c r="CV697" s="24" t="str">
        <f t="shared" si="1107"/>
        <v/>
      </c>
      <c r="CW697" s="25" t="str">
        <f t="shared" si="1108"/>
        <v>0</v>
      </c>
      <c r="CX697" s="26" t="str">
        <f t="shared" si="1109"/>
        <v/>
      </c>
      <c r="CY697" s="26" t="str">
        <f t="shared" si="1110"/>
        <v/>
      </c>
      <c r="CZ697" s="26" t="str">
        <f t="shared" si="1111"/>
        <v/>
      </c>
      <c r="DA697" s="27" t="str">
        <f t="shared" si="1112"/>
        <v/>
      </c>
      <c r="DB697" s="26" t="str">
        <f t="shared" si="1113"/>
        <v/>
      </c>
      <c r="DC697" s="26" t="str">
        <f t="shared" si="1114"/>
        <v/>
      </c>
      <c r="DD697" s="45" t="s">
        <v>30</v>
      </c>
      <c r="DE697" s="55" t="str">
        <f>IF(ＣＳＶ貼付用!DB683="","",ＣＳＶ貼付用!DB683)</f>
        <v/>
      </c>
      <c r="DF697" s="38" t="str">
        <f>IF(ＣＳＶ貼付用!DD683="","",ＣＳＶ貼付用!DD683)</f>
        <v/>
      </c>
      <c r="DG697" s="38" t="str">
        <f>IF(ＣＳＶ貼付用!DF683="","",ＣＳＶ貼付用!DF683)</f>
        <v/>
      </c>
      <c r="DH697" s="40" t="str">
        <f t="shared" si="1115"/>
        <v/>
      </c>
      <c r="DI697" s="41" t="str">
        <f>IF(林齢計算用!E683="","",林齢計算用!E683)</f>
        <v/>
      </c>
      <c r="DJ697" s="41" t="str">
        <f t="shared" si="1116"/>
        <v/>
      </c>
      <c r="DK697" s="41" t="str">
        <f t="shared" si="1117"/>
        <v/>
      </c>
      <c r="DL697" s="23" t="str">
        <f>IF(DG697="スギ",INDEX(データ!$C$7:$E$26,MATCH(DJ697,データ!$B$7:$B$26),MATCH(DH697,データ!$C$6:$E$6)),IF(DG697="ヒノキ",INDEX(データ!$C$32:$E$51,MATCH(DJ697,データ!$B$32:$B$51),MATCH(DH697,データ!$C$31:$E$31)),IF(DG697="マツ",INDEX(データ!#REF!,MATCH(DJ697,データ!#REF!),MATCH(DH697,データ!#REF!)),IF(DG697="ザツ",INDEX(データ!#REF!,MATCH(DJ697,データ!#REF!),MATCH(DH697,データ!#REF!)),""))))</f>
        <v/>
      </c>
      <c r="DM697" s="22" t="str">
        <f t="shared" si="1055"/>
        <v/>
      </c>
      <c r="DN697" s="21" t="str">
        <f t="shared" si="1118"/>
        <v/>
      </c>
      <c r="DO697" s="21" t="str">
        <f t="shared" si="1119"/>
        <v/>
      </c>
      <c r="DP697" s="24" t="str">
        <f>IF(DG697="スギ",INDEX(データ!$H$7:$J$26,MATCH(DJ697,データ!$G$7:$G$26),MATCH(DH697,データ!$H$6:$J$6)),IF(DG697="ヒノキ",INDEX(データ!$H$32:$J$51,MATCH(DJ697,データ!$G$32:$G$51),MATCH(DH697,データ!$H$31:$J$31)),IF(DG697="マツ",INDEX(データ!#REF!,MATCH(DJ697,データ!#REF!),MATCH(DH697,データ!#REF!)),IF(DG697="ザツ",INDEX(データ!#REF!,MATCH(DJ697,データ!#REF!),MATCH(DH697,データ!#REF!)),""))))</f>
        <v/>
      </c>
      <c r="DQ697" s="22" t="str">
        <f t="shared" si="1120"/>
        <v/>
      </c>
      <c r="DR697" s="21" t="str">
        <f t="shared" si="1121"/>
        <v/>
      </c>
      <c r="DS697" s="27" t="str">
        <f t="shared" si="1122"/>
        <v/>
      </c>
      <c r="DT697" s="24" t="str">
        <f t="shared" si="1123"/>
        <v/>
      </c>
      <c r="DU697" s="25" t="str">
        <f t="shared" si="1124"/>
        <v>0</v>
      </c>
      <c r="DV697" s="26" t="str">
        <f t="shared" si="1125"/>
        <v/>
      </c>
      <c r="DW697" s="26" t="str">
        <f t="shared" si="1126"/>
        <v/>
      </c>
      <c r="DX697" s="26" t="str">
        <f t="shared" si="1127"/>
        <v/>
      </c>
      <c r="DY697" s="27" t="str">
        <f t="shared" si="1128"/>
        <v/>
      </c>
      <c r="DZ697" s="26" t="str">
        <f t="shared" si="1129"/>
        <v/>
      </c>
      <c r="EA697" s="26" t="str">
        <f t="shared" si="1130"/>
        <v/>
      </c>
      <c r="EB697" s="45" t="s">
        <v>30</v>
      </c>
      <c r="EC697" s="55" t="str">
        <f>IF(ＣＳＶ貼付用!DQ683="","",ＣＳＶ貼付用!DQ683)</f>
        <v/>
      </c>
      <c r="ED697" s="38" t="str">
        <f>IF(ＣＳＶ貼付用!DS683="","",ＣＳＶ貼付用!DS683)</f>
        <v/>
      </c>
      <c r="EE697" s="38" t="str">
        <f>IF(ＣＳＶ貼付用!DU683="","",ＣＳＶ貼付用!DU683)</f>
        <v/>
      </c>
      <c r="EF697" s="40" t="str">
        <f t="shared" si="1131"/>
        <v/>
      </c>
      <c r="EG697" s="41" t="str">
        <f>IF(林齢計算用!F683="","",林齢計算用!F683)</f>
        <v/>
      </c>
      <c r="EH697" s="41" t="str">
        <f t="shared" si="1132"/>
        <v/>
      </c>
      <c r="EI697" s="41" t="str">
        <f t="shared" si="1133"/>
        <v/>
      </c>
      <c r="EJ697" s="23" t="str">
        <f>IF(EE697="スギ",INDEX(データ!$C$7:$E$26,MATCH(EH697,データ!$B$7:$B$26),MATCH(EF697,データ!$C$6:$E$6)),IF(EE697="ヒノキ",INDEX(データ!$C$32:$E$51,MATCH(EH697,データ!$B$32:$B$51),MATCH(EF697,データ!$C$31:$E$31)),IF(EE697="マツ",INDEX(データ!#REF!,MATCH(EH697,データ!#REF!),MATCH(EF697,データ!#REF!)),IF(EE697="ザツ",INDEX(データ!#REF!,MATCH(EH697,データ!#REF!),MATCH(EF697,データ!#REF!)),""))))</f>
        <v/>
      </c>
      <c r="EK697" s="22" t="str">
        <f t="shared" si="1056"/>
        <v/>
      </c>
      <c r="EL697" s="21" t="str">
        <f t="shared" si="1134"/>
        <v/>
      </c>
      <c r="EM697" s="21" t="str">
        <f t="shared" si="1135"/>
        <v/>
      </c>
      <c r="EN697" s="24" t="str">
        <f>IF(EE697="スギ",INDEX(データ!$H$7:$J$26,MATCH(EH697,データ!$G$7:$G$26),MATCH(EF697,データ!$H$6:$J$6)),IF(EE697="ヒノキ",INDEX(データ!$H$32:$J$51,MATCH(EH697,データ!$G$32:$G$51),MATCH(EF697,データ!$H$31:$J$31)),IF(EE697="マツ",INDEX(データ!#REF!,MATCH(EH697,データ!#REF!),MATCH(EF697,データ!#REF!)),IF(EE697="ザツ",INDEX(データ!#REF!,MATCH(EH697,データ!#REF!),MATCH(EF697,データ!#REF!)),""))))</f>
        <v/>
      </c>
      <c r="EO697" s="22" t="str">
        <f t="shared" si="1136"/>
        <v/>
      </c>
      <c r="EP697" s="21" t="str">
        <f t="shared" si="1137"/>
        <v/>
      </c>
      <c r="EQ697" s="27" t="str">
        <f t="shared" si="1138"/>
        <v/>
      </c>
      <c r="ER697" s="24" t="str">
        <f t="shared" si="1139"/>
        <v/>
      </c>
      <c r="ES697" s="25" t="str">
        <f t="shared" si="1140"/>
        <v>0</v>
      </c>
      <c r="ET697" s="26" t="str">
        <f t="shared" si="1141"/>
        <v/>
      </c>
      <c r="EU697" s="26" t="str">
        <f t="shared" si="1142"/>
        <v/>
      </c>
      <c r="EV697" s="26" t="str">
        <f t="shared" si="1143"/>
        <v/>
      </c>
      <c r="EW697" s="27" t="str">
        <f t="shared" si="1144"/>
        <v/>
      </c>
      <c r="EX697" s="26" t="str">
        <f t="shared" si="1145"/>
        <v/>
      </c>
      <c r="EY697" s="26" t="str">
        <f t="shared" si="1146"/>
        <v/>
      </c>
      <c r="EZ697" s="26">
        <f t="shared" si="1147"/>
        <v>0</v>
      </c>
      <c r="FA697" s="43"/>
    </row>
    <row r="698" spans="1:157" ht="15.95" customHeight="1" x14ac:dyDescent="0.15">
      <c r="A698" s="21"/>
      <c r="B698" s="36" t="str">
        <f>IF(ＣＳＶ貼付用!G684="","",ＣＳＶ貼付用!G684)</f>
        <v/>
      </c>
      <c r="C698" s="36" t="str">
        <f>IF(ＣＳＶ貼付用!I684="","",ＣＳＶ貼付用!I684)</f>
        <v/>
      </c>
      <c r="D698" s="36" t="str">
        <f>IF(ＣＳＶ貼付用!J684="","",ＣＳＶ貼付用!J684)</f>
        <v/>
      </c>
      <c r="E698" s="36" t="str">
        <f>IF(ＣＳＶ貼付用!F684="","",ＣＳＶ貼付用!F684)</f>
        <v/>
      </c>
      <c r="F698" s="38" t="str">
        <f>IF(ＣＳＶ貼付用!T684="","",ＣＳＶ貼付用!T684)</f>
        <v/>
      </c>
      <c r="G698" s="38"/>
      <c r="H698" s="38" t="str">
        <f>IF(ＣＳＶ貼付用!GJ684="","",ＣＳＶ貼付用!GJ684)</f>
        <v/>
      </c>
      <c r="I698" s="38" t="str">
        <f>IF(ＣＳＶ貼付用!GL684="","",ＣＳＶ貼付用!GL684)</f>
        <v/>
      </c>
      <c r="J698" s="38" t="str">
        <f>IF(ＣＳＶ貼付用!GN684="","",ＣＳＶ貼付用!GN684)</f>
        <v/>
      </c>
      <c r="K698" s="38" t="str">
        <f>IF(ＣＳＶ貼付用!GP684="","",ＣＳＶ貼付用!GP684)</f>
        <v/>
      </c>
      <c r="L698" s="45" t="s">
        <v>30</v>
      </c>
      <c r="M698" s="55" t="str">
        <f>IF(ＣＳＶ貼付用!AT684="","",ＣＳＶ貼付用!AT684)</f>
        <v/>
      </c>
      <c r="N698" s="38" t="str">
        <f>IF(ＣＳＶ貼付用!AV684="","",ＣＳＶ貼付用!AV684)</f>
        <v/>
      </c>
      <c r="O698" s="38" t="str">
        <f>IF(ＣＳＶ貼付用!AX684="","",ＣＳＶ貼付用!AX684)</f>
        <v/>
      </c>
      <c r="P698" s="40" t="str">
        <f>IF(ＣＳＶ貼付用!FE684="","",ＣＳＶ貼付用!FE684)</f>
        <v/>
      </c>
      <c r="Q698" s="41" t="str">
        <f>IF(林齢計算用!A684="","",林齢計算用!A684)</f>
        <v/>
      </c>
      <c r="R698" s="41" t="str">
        <f t="shared" si="1057"/>
        <v/>
      </c>
      <c r="S698" s="56" t="str">
        <f>IF(ＣＳＶ貼付用!EG684="","",ＣＳＶ貼付用!EG684*10)</f>
        <v/>
      </c>
      <c r="T698" s="23" t="str">
        <f>IF(O698="スギ",INDEX(データ!$C$7:$E$26,MATCH(R698,データ!$B$7:$B$26),MATCH(P698,データ!$C$6:$E$6)),IF(O698="ヒノキ",INDEX(データ!$C$32:$E$51,MATCH(R698,データ!$B$32:$B$51),MATCH(P698,データ!$C$31:$E$31)),IF(O698="マツ",INDEX(データ!#REF!,MATCH(R698,データ!#REF!),MATCH(P698,データ!#REF!)),IF(O698="ザツ",INDEX(データ!#REF!,MATCH(R698,データ!#REF!),MATCH(P698,データ!#REF!)),""))))</f>
        <v/>
      </c>
      <c r="U698" s="22" t="str">
        <f t="shared" si="1148"/>
        <v/>
      </c>
      <c r="V698" s="21" t="str">
        <f t="shared" si="1152"/>
        <v/>
      </c>
      <c r="W698" s="21" t="str">
        <f t="shared" si="1149"/>
        <v/>
      </c>
      <c r="X698" s="23" t="str">
        <f>IF(O698="スギ",INDEX(データ!$H$7:$J$26,MATCH(R698,データ!$G$7:$G$26),MATCH(P698,データ!$H$6:$J$6)),IF(O698="ヒノキ",INDEX(データ!$H$32:$J$51,MATCH(R698,データ!$G$32:$G$51),MATCH(P698,データ!$H$31:$J$31)),IF(O698="マツ",INDEX(データ!#REF!,MATCH(R698,データ!#REF!),MATCH(P698,データ!#REF!)),IF(O698="ザツ",INDEX(データ!#REF!,MATCH(R698,データ!#REF!),MATCH(P698,データ!#REF!)),""))))</f>
        <v/>
      </c>
      <c r="Y698" s="22" t="str">
        <f t="shared" si="1150"/>
        <v/>
      </c>
      <c r="Z698" s="21" t="str">
        <f t="shared" si="1151"/>
        <v/>
      </c>
      <c r="AA698" s="27" t="str">
        <f t="shared" si="1058"/>
        <v/>
      </c>
      <c r="AB698" s="24" t="str">
        <f t="shared" si="1059"/>
        <v/>
      </c>
      <c r="AC698" s="25" t="str">
        <f t="shared" si="1060"/>
        <v>0</v>
      </c>
      <c r="AD698" s="26" t="str">
        <f t="shared" si="1061"/>
        <v/>
      </c>
      <c r="AE698" s="26" t="str">
        <f t="shared" si="1062"/>
        <v/>
      </c>
      <c r="AF698" s="26" t="str">
        <f t="shared" si="1063"/>
        <v/>
      </c>
      <c r="AG698" s="27" t="str">
        <f t="shared" si="1064"/>
        <v/>
      </c>
      <c r="AH698" s="26" t="str">
        <f t="shared" si="1065"/>
        <v/>
      </c>
      <c r="AI698" s="26" t="str">
        <f t="shared" si="1066"/>
        <v/>
      </c>
      <c r="AJ698" s="45" t="s">
        <v>30</v>
      </c>
      <c r="AK698" s="55" t="str">
        <f>IF(ＣＳＶ貼付用!BI684="","",ＣＳＶ貼付用!BI684)</f>
        <v/>
      </c>
      <c r="AL698" s="38" t="str">
        <f>IF(ＣＳＶ貼付用!BK684="","",ＣＳＶ貼付用!BK684)</f>
        <v/>
      </c>
      <c r="AM698" s="38" t="str">
        <f>IF(ＣＳＶ貼付用!BM684="","",ＣＳＶ貼付用!BM684)</f>
        <v/>
      </c>
      <c r="AN698" s="40" t="str">
        <f t="shared" si="1067"/>
        <v/>
      </c>
      <c r="AO698" s="41" t="str">
        <f>IF(林齢計算用!B684="","",林齢計算用!B684)</f>
        <v/>
      </c>
      <c r="AP698" s="41" t="str">
        <f t="shared" si="1068"/>
        <v/>
      </c>
      <c r="AQ698" s="41" t="str">
        <f t="shared" si="1069"/>
        <v/>
      </c>
      <c r="AR698" s="23" t="str">
        <f>IF(AM698="スギ",INDEX(データ!$C$7:$E$26,MATCH(AP698,データ!$B$7:$B$26),MATCH(AN698,データ!$C$6:$E$6)),IF(AM698="ヒノキ",INDEX(データ!$C$32:$E$51,MATCH(AP698,データ!$B$32:$B$51),MATCH(AN698,データ!$C$31:$E$31)),IF(AM698="マツ",INDEX(データ!#REF!,MATCH(AP698,データ!#REF!),MATCH(AN698,データ!#REF!)),IF(AM698="ザツ",INDEX(データ!#REF!,MATCH(AP698,データ!#REF!),MATCH(AN698,データ!#REF!)),""))))</f>
        <v/>
      </c>
      <c r="AS698" s="22" t="str">
        <f t="shared" si="1052"/>
        <v/>
      </c>
      <c r="AT698" s="21" t="str">
        <f t="shared" si="1070"/>
        <v/>
      </c>
      <c r="AU698" s="21" t="str">
        <f t="shared" si="1071"/>
        <v/>
      </c>
      <c r="AV698" s="24" t="str">
        <f>IF(AM698="スギ",INDEX(データ!$H$7:$J$26,MATCH(AP698,データ!$G$7:$G$26),MATCH(AN698,データ!$H$6:$J$6)),IF(AM698="ヒノキ",INDEX(データ!$H$32:$J$51,MATCH(AP698,データ!$G$32:$G$51),MATCH(AN698,データ!$H$31:$J$31)),IF(AM698="マツ",INDEX(データ!#REF!,MATCH(AP698,データ!#REF!),MATCH(AN698,データ!#REF!)),IF(AM698="ザツ",INDEX(データ!#REF!,MATCH(AP698,データ!#REF!),MATCH(AN698,データ!#REF!)),""))))</f>
        <v/>
      </c>
      <c r="AW698" s="22" t="str">
        <f t="shared" si="1072"/>
        <v/>
      </c>
      <c r="AX698" s="21" t="str">
        <f t="shared" si="1073"/>
        <v/>
      </c>
      <c r="AY698" s="27" t="str">
        <f t="shared" si="1074"/>
        <v/>
      </c>
      <c r="AZ698" s="24" t="str">
        <f t="shared" si="1075"/>
        <v/>
      </c>
      <c r="BA698" s="25" t="str">
        <f t="shared" si="1076"/>
        <v>0</v>
      </c>
      <c r="BB698" s="26" t="str">
        <f t="shared" si="1077"/>
        <v/>
      </c>
      <c r="BC698" s="26" t="str">
        <f t="shared" si="1078"/>
        <v/>
      </c>
      <c r="BD698" s="26" t="str">
        <f t="shared" si="1079"/>
        <v/>
      </c>
      <c r="BE698" s="27" t="str">
        <f t="shared" si="1080"/>
        <v/>
      </c>
      <c r="BF698" s="26" t="str">
        <f t="shared" si="1081"/>
        <v/>
      </c>
      <c r="BG698" s="26" t="str">
        <f t="shared" si="1082"/>
        <v/>
      </c>
      <c r="BH698" s="45" t="s">
        <v>30</v>
      </c>
      <c r="BI698" s="55" t="str">
        <f>IF(ＣＳＶ貼付用!BX684="","",ＣＳＶ貼付用!BX684)</f>
        <v/>
      </c>
      <c r="BJ698" s="38" t="str">
        <f>IF(ＣＳＶ貼付用!BZ684="","",ＣＳＶ貼付用!BZ684)</f>
        <v/>
      </c>
      <c r="BK698" s="38" t="str">
        <f>IF(ＣＳＶ貼付用!CB684="","",ＣＳＶ貼付用!CB684)</f>
        <v/>
      </c>
      <c r="BL698" s="40" t="str">
        <f t="shared" si="1083"/>
        <v/>
      </c>
      <c r="BM698" s="41" t="str">
        <f>IF(林齢計算用!C684="","",林齢計算用!C684)</f>
        <v/>
      </c>
      <c r="BN698" s="41" t="str">
        <f t="shared" si="1084"/>
        <v/>
      </c>
      <c r="BO698" s="41" t="str">
        <f t="shared" si="1085"/>
        <v/>
      </c>
      <c r="BP698" s="23" t="str">
        <f>IF(BK698="スギ",INDEX(データ!$C$7:$E$26,MATCH(BN698,データ!$B$7:$B$26),MATCH(BL698,データ!$C$6:$E$6)),IF(BK698="ヒノキ",INDEX(データ!$C$32:$E$51,MATCH(BN698,データ!$B$32:$B$51),MATCH(BL698,データ!$C$31:$E$31)),IF(BK698="マツ",INDEX(データ!#REF!,MATCH(BN698,データ!#REF!),MATCH(BL698,データ!#REF!)),IF(BK698="ザツ",INDEX(データ!#REF!,MATCH(BN698,データ!#REF!),MATCH(BL698,データ!#REF!)),""))))</f>
        <v/>
      </c>
      <c r="BQ698" s="22" t="str">
        <f t="shared" si="1053"/>
        <v/>
      </c>
      <c r="BR698" s="21" t="str">
        <f t="shared" si="1086"/>
        <v/>
      </c>
      <c r="BS698" s="21" t="str">
        <f t="shared" si="1087"/>
        <v/>
      </c>
      <c r="BT698" s="24" t="str">
        <f>IF(BK698="スギ",INDEX(データ!$H$7:$J$26,MATCH(BN698,データ!$G$7:$G$26),MATCH(BL698,データ!$H$6:$J$6)),IF(BK698="ヒノキ",INDEX(データ!$H$32:$J$51,MATCH(BN698,データ!$G$32:$G$51),MATCH(BL698,データ!$H$31:$J$31)),IF(BK698="マツ",INDEX(データ!#REF!,MATCH(BN698,データ!#REF!),MATCH(BL698,データ!#REF!)),IF(BK698="ザツ",INDEX(データ!#REF!,MATCH(BN698,データ!#REF!),MATCH(BL698,データ!#REF!)),""))))</f>
        <v/>
      </c>
      <c r="BU698" s="22" t="str">
        <f t="shared" si="1088"/>
        <v/>
      </c>
      <c r="BV698" s="21" t="str">
        <f t="shared" si="1089"/>
        <v/>
      </c>
      <c r="BW698" s="27" t="str">
        <f t="shared" si="1090"/>
        <v/>
      </c>
      <c r="BX698" s="24" t="str">
        <f t="shared" si="1091"/>
        <v/>
      </c>
      <c r="BY698" s="25" t="str">
        <f t="shared" si="1092"/>
        <v>0</v>
      </c>
      <c r="BZ698" s="26" t="str">
        <f t="shared" si="1093"/>
        <v/>
      </c>
      <c r="CA698" s="26" t="str">
        <f t="shared" si="1094"/>
        <v/>
      </c>
      <c r="CB698" s="26" t="str">
        <f t="shared" si="1095"/>
        <v/>
      </c>
      <c r="CC698" s="27" t="str">
        <f t="shared" si="1096"/>
        <v/>
      </c>
      <c r="CD698" s="26" t="str">
        <f t="shared" si="1097"/>
        <v/>
      </c>
      <c r="CE698" s="26" t="str">
        <f t="shared" si="1098"/>
        <v/>
      </c>
      <c r="CF698" s="45" t="s">
        <v>30</v>
      </c>
      <c r="CG698" s="55" t="str">
        <f>IF(ＣＳＶ貼付用!CM684="","",ＣＳＶ貼付用!CM684)</f>
        <v/>
      </c>
      <c r="CH698" s="38" t="str">
        <f>IF(ＣＳＶ貼付用!CO684="","",ＣＳＶ貼付用!CO684)</f>
        <v/>
      </c>
      <c r="CI698" s="38" t="str">
        <f>IF(ＣＳＶ貼付用!CQ684="","",ＣＳＶ貼付用!CQ684)</f>
        <v/>
      </c>
      <c r="CJ698" s="40" t="str">
        <f t="shared" si="1099"/>
        <v/>
      </c>
      <c r="CK698" s="41" t="str">
        <f>IF(林齢計算用!D684="","",林齢計算用!D684)</f>
        <v/>
      </c>
      <c r="CL698" s="41" t="str">
        <f t="shared" si="1100"/>
        <v/>
      </c>
      <c r="CM698" s="41" t="str">
        <f t="shared" si="1101"/>
        <v/>
      </c>
      <c r="CN698" s="23" t="str">
        <f>IF(CI698="スギ",INDEX(データ!$C$7:$E$26,MATCH(CL698,データ!$B$7:$B$26),MATCH(CJ698,データ!$C$6:$E$6)),IF(CI698="ヒノキ",INDEX(データ!$C$32:$E$51,MATCH(CL698,データ!$B$32:$B$51),MATCH(CJ698,データ!$C$31:$E$31)),IF(CI698="マツ",INDEX(データ!#REF!,MATCH(CL698,データ!#REF!),MATCH(CJ698,データ!#REF!)),IF(CI698="ザツ",INDEX(データ!#REF!,MATCH(CL698,データ!#REF!),MATCH(CJ698,データ!#REF!)),""))))</f>
        <v/>
      </c>
      <c r="CO698" s="22" t="str">
        <f t="shared" si="1054"/>
        <v/>
      </c>
      <c r="CP698" s="21" t="str">
        <f t="shared" si="1102"/>
        <v/>
      </c>
      <c r="CQ698" s="21" t="str">
        <f t="shared" si="1103"/>
        <v/>
      </c>
      <c r="CR698" s="24" t="str">
        <f>IF(CI698="スギ",INDEX(データ!$H$7:$J$26,MATCH(CL698,データ!$G$7:$G$26),MATCH(CJ698,データ!$H$6:$J$6)),IF(CI698="ヒノキ",INDEX(データ!$H$32:$J$51,MATCH(CL698,データ!$G$32:$G$51),MATCH(CJ698,データ!$H$31:$J$31)),IF(CI698="マツ",INDEX(データ!#REF!,MATCH(CL698,データ!#REF!),MATCH(CJ698,データ!#REF!)),IF(CI698="ザツ",INDEX(データ!#REF!,MATCH(CL698,データ!#REF!),MATCH(CJ698,データ!#REF!)),""))))</f>
        <v/>
      </c>
      <c r="CS698" s="22" t="str">
        <f t="shared" si="1104"/>
        <v/>
      </c>
      <c r="CT698" s="21" t="str">
        <f t="shared" si="1105"/>
        <v/>
      </c>
      <c r="CU698" s="27" t="str">
        <f t="shared" si="1106"/>
        <v/>
      </c>
      <c r="CV698" s="24" t="str">
        <f t="shared" si="1107"/>
        <v/>
      </c>
      <c r="CW698" s="25" t="str">
        <f t="shared" si="1108"/>
        <v>0</v>
      </c>
      <c r="CX698" s="26" t="str">
        <f t="shared" si="1109"/>
        <v/>
      </c>
      <c r="CY698" s="26" t="str">
        <f t="shared" si="1110"/>
        <v/>
      </c>
      <c r="CZ698" s="26" t="str">
        <f t="shared" si="1111"/>
        <v/>
      </c>
      <c r="DA698" s="27" t="str">
        <f t="shared" si="1112"/>
        <v/>
      </c>
      <c r="DB698" s="26" t="str">
        <f t="shared" si="1113"/>
        <v/>
      </c>
      <c r="DC698" s="26" t="str">
        <f t="shared" si="1114"/>
        <v/>
      </c>
      <c r="DD698" s="45" t="s">
        <v>30</v>
      </c>
      <c r="DE698" s="55" t="str">
        <f>IF(ＣＳＶ貼付用!DB684="","",ＣＳＶ貼付用!DB684)</f>
        <v/>
      </c>
      <c r="DF698" s="38" t="str">
        <f>IF(ＣＳＶ貼付用!DD684="","",ＣＳＶ貼付用!DD684)</f>
        <v/>
      </c>
      <c r="DG698" s="38" t="str">
        <f>IF(ＣＳＶ貼付用!DF684="","",ＣＳＶ貼付用!DF684)</f>
        <v/>
      </c>
      <c r="DH698" s="40" t="str">
        <f t="shared" si="1115"/>
        <v/>
      </c>
      <c r="DI698" s="41" t="str">
        <f>IF(林齢計算用!E684="","",林齢計算用!E684)</f>
        <v/>
      </c>
      <c r="DJ698" s="41" t="str">
        <f t="shared" si="1116"/>
        <v/>
      </c>
      <c r="DK698" s="41" t="str">
        <f t="shared" si="1117"/>
        <v/>
      </c>
      <c r="DL698" s="23" t="str">
        <f>IF(DG698="スギ",INDEX(データ!$C$7:$E$26,MATCH(DJ698,データ!$B$7:$B$26),MATCH(DH698,データ!$C$6:$E$6)),IF(DG698="ヒノキ",INDEX(データ!$C$32:$E$51,MATCH(DJ698,データ!$B$32:$B$51),MATCH(DH698,データ!$C$31:$E$31)),IF(DG698="マツ",INDEX(データ!#REF!,MATCH(DJ698,データ!#REF!),MATCH(DH698,データ!#REF!)),IF(DG698="ザツ",INDEX(データ!#REF!,MATCH(DJ698,データ!#REF!),MATCH(DH698,データ!#REF!)),""))))</f>
        <v/>
      </c>
      <c r="DM698" s="22" t="str">
        <f t="shared" si="1055"/>
        <v/>
      </c>
      <c r="DN698" s="21" t="str">
        <f t="shared" si="1118"/>
        <v/>
      </c>
      <c r="DO698" s="21" t="str">
        <f t="shared" si="1119"/>
        <v/>
      </c>
      <c r="DP698" s="24" t="str">
        <f>IF(DG698="スギ",INDEX(データ!$H$7:$J$26,MATCH(DJ698,データ!$G$7:$G$26),MATCH(DH698,データ!$H$6:$J$6)),IF(DG698="ヒノキ",INDEX(データ!$H$32:$J$51,MATCH(DJ698,データ!$G$32:$G$51),MATCH(DH698,データ!$H$31:$J$31)),IF(DG698="マツ",INDEX(データ!#REF!,MATCH(DJ698,データ!#REF!),MATCH(DH698,データ!#REF!)),IF(DG698="ザツ",INDEX(データ!#REF!,MATCH(DJ698,データ!#REF!),MATCH(DH698,データ!#REF!)),""))))</f>
        <v/>
      </c>
      <c r="DQ698" s="22" t="str">
        <f t="shared" si="1120"/>
        <v/>
      </c>
      <c r="DR698" s="21" t="str">
        <f t="shared" si="1121"/>
        <v/>
      </c>
      <c r="DS698" s="27" t="str">
        <f t="shared" si="1122"/>
        <v/>
      </c>
      <c r="DT698" s="24" t="str">
        <f t="shared" si="1123"/>
        <v/>
      </c>
      <c r="DU698" s="25" t="str">
        <f t="shared" si="1124"/>
        <v>0</v>
      </c>
      <c r="DV698" s="26" t="str">
        <f t="shared" si="1125"/>
        <v/>
      </c>
      <c r="DW698" s="26" t="str">
        <f t="shared" si="1126"/>
        <v/>
      </c>
      <c r="DX698" s="26" t="str">
        <f t="shared" si="1127"/>
        <v/>
      </c>
      <c r="DY698" s="27" t="str">
        <f t="shared" si="1128"/>
        <v/>
      </c>
      <c r="DZ698" s="26" t="str">
        <f t="shared" si="1129"/>
        <v/>
      </c>
      <c r="EA698" s="26" t="str">
        <f t="shared" si="1130"/>
        <v/>
      </c>
      <c r="EB698" s="45" t="s">
        <v>30</v>
      </c>
      <c r="EC698" s="55" t="str">
        <f>IF(ＣＳＶ貼付用!DQ684="","",ＣＳＶ貼付用!DQ684)</f>
        <v/>
      </c>
      <c r="ED698" s="38" t="str">
        <f>IF(ＣＳＶ貼付用!DS684="","",ＣＳＶ貼付用!DS684)</f>
        <v/>
      </c>
      <c r="EE698" s="38" t="str">
        <f>IF(ＣＳＶ貼付用!DU684="","",ＣＳＶ貼付用!DU684)</f>
        <v/>
      </c>
      <c r="EF698" s="40" t="str">
        <f t="shared" si="1131"/>
        <v/>
      </c>
      <c r="EG698" s="41" t="str">
        <f>IF(林齢計算用!F684="","",林齢計算用!F684)</f>
        <v/>
      </c>
      <c r="EH698" s="41" t="str">
        <f t="shared" si="1132"/>
        <v/>
      </c>
      <c r="EI698" s="41" t="str">
        <f t="shared" si="1133"/>
        <v/>
      </c>
      <c r="EJ698" s="23" t="str">
        <f>IF(EE698="スギ",INDEX(データ!$C$7:$E$26,MATCH(EH698,データ!$B$7:$B$26),MATCH(EF698,データ!$C$6:$E$6)),IF(EE698="ヒノキ",INDEX(データ!$C$32:$E$51,MATCH(EH698,データ!$B$32:$B$51),MATCH(EF698,データ!$C$31:$E$31)),IF(EE698="マツ",INDEX(データ!#REF!,MATCH(EH698,データ!#REF!),MATCH(EF698,データ!#REF!)),IF(EE698="ザツ",INDEX(データ!#REF!,MATCH(EH698,データ!#REF!),MATCH(EF698,データ!#REF!)),""))))</f>
        <v/>
      </c>
      <c r="EK698" s="22" t="str">
        <f t="shared" si="1056"/>
        <v/>
      </c>
      <c r="EL698" s="21" t="str">
        <f t="shared" si="1134"/>
        <v/>
      </c>
      <c r="EM698" s="21" t="str">
        <f t="shared" si="1135"/>
        <v/>
      </c>
      <c r="EN698" s="24" t="str">
        <f>IF(EE698="スギ",INDEX(データ!$H$7:$J$26,MATCH(EH698,データ!$G$7:$G$26),MATCH(EF698,データ!$H$6:$J$6)),IF(EE698="ヒノキ",INDEX(データ!$H$32:$J$51,MATCH(EH698,データ!$G$32:$G$51),MATCH(EF698,データ!$H$31:$J$31)),IF(EE698="マツ",INDEX(データ!#REF!,MATCH(EH698,データ!#REF!),MATCH(EF698,データ!#REF!)),IF(EE698="ザツ",INDEX(データ!#REF!,MATCH(EH698,データ!#REF!),MATCH(EF698,データ!#REF!)),""))))</f>
        <v/>
      </c>
      <c r="EO698" s="22" t="str">
        <f t="shared" si="1136"/>
        <v/>
      </c>
      <c r="EP698" s="21" t="str">
        <f t="shared" si="1137"/>
        <v/>
      </c>
      <c r="EQ698" s="27" t="str">
        <f t="shared" si="1138"/>
        <v/>
      </c>
      <c r="ER698" s="24" t="str">
        <f t="shared" si="1139"/>
        <v/>
      </c>
      <c r="ES698" s="25" t="str">
        <f t="shared" si="1140"/>
        <v>0</v>
      </c>
      <c r="ET698" s="26" t="str">
        <f t="shared" si="1141"/>
        <v/>
      </c>
      <c r="EU698" s="26" t="str">
        <f t="shared" si="1142"/>
        <v/>
      </c>
      <c r="EV698" s="26" t="str">
        <f t="shared" si="1143"/>
        <v/>
      </c>
      <c r="EW698" s="27" t="str">
        <f t="shared" si="1144"/>
        <v/>
      </c>
      <c r="EX698" s="26" t="str">
        <f t="shared" si="1145"/>
        <v/>
      </c>
      <c r="EY698" s="26" t="str">
        <f t="shared" si="1146"/>
        <v/>
      </c>
      <c r="EZ698" s="26">
        <f t="shared" si="1147"/>
        <v>0</v>
      </c>
      <c r="FA698" s="43"/>
    </row>
    <row r="699" spans="1:157" ht="15.95" customHeight="1" x14ac:dyDescent="0.15">
      <c r="A699" s="21"/>
      <c r="B699" s="36" t="str">
        <f>IF(ＣＳＶ貼付用!G685="","",ＣＳＶ貼付用!G685)</f>
        <v/>
      </c>
      <c r="C699" s="36" t="str">
        <f>IF(ＣＳＶ貼付用!I685="","",ＣＳＶ貼付用!I685)</f>
        <v/>
      </c>
      <c r="D699" s="36" t="str">
        <f>IF(ＣＳＶ貼付用!J685="","",ＣＳＶ貼付用!J685)</f>
        <v/>
      </c>
      <c r="E699" s="36" t="str">
        <f>IF(ＣＳＶ貼付用!F685="","",ＣＳＶ貼付用!F685)</f>
        <v/>
      </c>
      <c r="F699" s="38" t="str">
        <f>IF(ＣＳＶ貼付用!T685="","",ＣＳＶ貼付用!T685)</f>
        <v/>
      </c>
      <c r="G699" s="38"/>
      <c r="H699" s="38" t="str">
        <f>IF(ＣＳＶ貼付用!GJ685="","",ＣＳＶ貼付用!GJ685)</f>
        <v/>
      </c>
      <c r="I699" s="38" t="str">
        <f>IF(ＣＳＶ貼付用!GL685="","",ＣＳＶ貼付用!GL685)</f>
        <v/>
      </c>
      <c r="J699" s="38" t="str">
        <f>IF(ＣＳＶ貼付用!GN685="","",ＣＳＶ貼付用!GN685)</f>
        <v/>
      </c>
      <c r="K699" s="38" t="str">
        <f>IF(ＣＳＶ貼付用!GP685="","",ＣＳＶ貼付用!GP685)</f>
        <v/>
      </c>
      <c r="L699" s="45" t="s">
        <v>30</v>
      </c>
      <c r="M699" s="55" t="str">
        <f>IF(ＣＳＶ貼付用!AT685="","",ＣＳＶ貼付用!AT685)</f>
        <v/>
      </c>
      <c r="N699" s="38" t="str">
        <f>IF(ＣＳＶ貼付用!AV685="","",ＣＳＶ貼付用!AV685)</f>
        <v/>
      </c>
      <c r="O699" s="38" t="str">
        <f>IF(ＣＳＶ貼付用!AX685="","",ＣＳＶ貼付用!AX685)</f>
        <v/>
      </c>
      <c r="P699" s="40" t="str">
        <f>IF(ＣＳＶ貼付用!FE685="","",ＣＳＶ貼付用!FE685)</f>
        <v/>
      </c>
      <c r="Q699" s="41" t="str">
        <f>IF(林齢計算用!A685="","",林齢計算用!A685)</f>
        <v/>
      </c>
      <c r="R699" s="41" t="str">
        <f t="shared" si="1057"/>
        <v/>
      </c>
      <c r="S699" s="56" t="str">
        <f>IF(ＣＳＶ貼付用!EG685="","",ＣＳＶ貼付用!EG685*10)</f>
        <v/>
      </c>
      <c r="T699" s="23" t="str">
        <f>IF(O699="スギ",INDEX(データ!$C$7:$E$26,MATCH(R699,データ!$B$7:$B$26),MATCH(P699,データ!$C$6:$E$6)),IF(O699="ヒノキ",INDEX(データ!$C$32:$E$51,MATCH(R699,データ!$B$32:$B$51),MATCH(P699,データ!$C$31:$E$31)),IF(O699="マツ",INDEX(データ!#REF!,MATCH(R699,データ!#REF!),MATCH(P699,データ!#REF!)),IF(O699="ザツ",INDEX(データ!#REF!,MATCH(R699,データ!#REF!),MATCH(P699,データ!#REF!)),""))))</f>
        <v/>
      </c>
      <c r="U699" s="22" t="str">
        <f t="shared" si="1148"/>
        <v/>
      </c>
      <c r="V699" s="21" t="str">
        <f t="shared" si="1152"/>
        <v/>
      </c>
      <c r="W699" s="21" t="str">
        <f t="shared" si="1149"/>
        <v/>
      </c>
      <c r="X699" s="23" t="str">
        <f>IF(O699="スギ",INDEX(データ!$H$7:$J$26,MATCH(R699,データ!$G$7:$G$26),MATCH(P699,データ!$H$6:$J$6)),IF(O699="ヒノキ",INDEX(データ!$H$32:$J$51,MATCH(R699,データ!$G$32:$G$51),MATCH(P699,データ!$H$31:$J$31)),IF(O699="マツ",INDEX(データ!#REF!,MATCH(R699,データ!#REF!),MATCH(P699,データ!#REF!)),IF(O699="ザツ",INDEX(データ!#REF!,MATCH(R699,データ!#REF!),MATCH(P699,データ!#REF!)),""))))</f>
        <v/>
      </c>
      <c r="Y699" s="22" t="str">
        <f t="shared" si="1150"/>
        <v/>
      </c>
      <c r="Z699" s="21" t="str">
        <f t="shared" si="1151"/>
        <v/>
      </c>
      <c r="AA699" s="27" t="str">
        <f t="shared" si="1058"/>
        <v/>
      </c>
      <c r="AB699" s="24" t="str">
        <f t="shared" si="1059"/>
        <v/>
      </c>
      <c r="AC699" s="25" t="str">
        <f t="shared" si="1060"/>
        <v>0</v>
      </c>
      <c r="AD699" s="26" t="str">
        <f t="shared" si="1061"/>
        <v/>
      </c>
      <c r="AE699" s="26" t="str">
        <f t="shared" si="1062"/>
        <v/>
      </c>
      <c r="AF699" s="26" t="str">
        <f t="shared" si="1063"/>
        <v/>
      </c>
      <c r="AG699" s="27" t="str">
        <f t="shared" si="1064"/>
        <v/>
      </c>
      <c r="AH699" s="26" t="str">
        <f t="shared" si="1065"/>
        <v/>
      </c>
      <c r="AI699" s="26" t="str">
        <f t="shared" si="1066"/>
        <v/>
      </c>
      <c r="AJ699" s="45" t="s">
        <v>30</v>
      </c>
      <c r="AK699" s="55" t="str">
        <f>IF(ＣＳＶ貼付用!BI685="","",ＣＳＶ貼付用!BI685)</f>
        <v/>
      </c>
      <c r="AL699" s="38" t="str">
        <f>IF(ＣＳＶ貼付用!BK685="","",ＣＳＶ貼付用!BK685)</f>
        <v/>
      </c>
      <c r="AM699" s="38" t="str">
        <f>IF(ＣＳＶ貼付用!BM685="","",ＣＳＶ貼付用!BM685)</f>
        <v/>
      </c>
      <c r="AN699" s="40" t="str">
        <f t="shared" si="1067"/>
        <v/>
      </c>
      <c r="AO699" s="41" t="str">
        <f>IF(林齢計算用!B685="","",林齢計算用!B685)</f>
        <v/>
      </c>
      <c r="AP699" s="41" t="str">
        <f t="shared" si="1068"/>
        <v/>
      </c>
      <c r="AQ699" s="41" t="str">
        <f t="shared" si="1069"/>
        <v/>
      </c>
      <c r="AR699" s="23" t="str">
        <f>IF(AM699="スギ",INDEX(データ!$C$7:$E$26,MATCH(AP699,データ!$B$7:$B$26),MATCH(AN699,データ!$C$6:$E$6)),IF(AM699="ヒノキ",INDEX(データ!$C$32:$E$51,MATCH(AP699,データ!$B$32:$B$51),MATCH(AN699,データ!$C$31:$E$31)),IF(AM699="マツ",INDEX(データ!#REF!,MATCH(AP699,データ!#REF!),MATCH(AN699,データ!#REF!)),IF(AM699="ザツ",INDEX(データ!#REF!,MATCH(AP699,データ!#REF!),MATCH(AN699,データ!#REF!)),""))))</f>
        <v/>
      </c>
      <c r="AS699" s="22" t="str">
        <f t="shared" si="1052"/>
        <v/>
      </c>
      <c r="AT699" s="21" t="str">
        <f t="shared" si="1070"/>
        <v/>
      </c>
      <c r="AU699" s="21" t="str">
        <f t="shared" si="1071"/>
        <v/>
      </c>
      <c r="AV699" s="24" t="str">
        <f>IF(AM699="スギ",INDEX(データ!$H$7:$J$26,MATCH(AP699,データ!$G$7:$G$26),MATCH(AN699,データ!$H$6:$J$6)),IF(AM699="ヒノキ",INDEX(データ!$H$32:$J$51,MATCH(AP699,データ!$G$32:$G$51),MATCH(AN699,データ!$H$31:$J$31)),IF(AM699="マツ",INDEX(データ!#REF!,MATCH(AP699,データ!#REF!),MATCH(AN699,データ!#REF!)),IF(AM699="ザツ",INDEX(データ!#REF!,MATCH(AP699,データ!#REF!),MATCH(AN699,データ!#REF!)),""))))</f>
        <v/>
      </c>
      <c r="AW699" s="22" t="str">
        <f t="shared" si="1072"/>
        <v/>
      </c>
      <c r="AX699" s="21" t="str">
        <f t="shared" si="1073"/>
        <v/>
      </c>
      <c r="AY699" s="27" t="str">
        <f t="shared" si="1074"/>
        <v/>
      </c>
      <c r="AZ699" s="24" t="str">
        <f t="shared" si="1075"/>
        <v/>
      </c>
      <c r="BA699" s="25" t="str">
        <f t="shared" si="1076"/>
        <v>0</v>
      </c>
      <c r="BB699" s="26" t="str">
        <f t="shared" si="1077"/>
        <v/>
      </c>
      <c r="BC699" s="26" t="str">
        <f t="shared" si="1078"/>
        <v/>
      </c>
      <c r="BD699" s="26" t="str">
        <f t="shared" si="1079"/>
        <v/>
      </c>
      <c r="BE699" s="27" t="str">
        <f t="shared" si="1080"/>
        <v/>
      </c>
      <c r="BF699" s="26" t="str">
        <f t="shared" si="1081"/>
        <v/>
      </c>
      <c r="BG699" s="26" t="str">
        <f t="shared" si="1082"/>
        <v/>
      </c>
      <c r="BH699" s="45" t="s">
        <v>30</v>
      </c>
      <c r="BI699" s="55" t="str">
        <f>IF(ＣＳＶ貼付用!BX685="","",ＣＳＶ貼付用!BX685)</f>
        <v/>
      </c>
      <c r="BJ699" s="38" t="str">
        <f>IF(ＣＳＶ貼付用!BZ685="","",ＣＳＶ貼付用!BZ685)</f>
        <v/>
      </c>
      <c r="BK699" s="38" t="str">
        <f>IF(ＣＳＶ貼付用!CB685="","",ＣＳＶ貼付用!CB685)</f>
        <v/>
      </c>
      <c r="BL699" s="40" t="str">
        <f t="shared" si="1083"/>
        <v/>
      </c>
      <c r="BM699" s="41" t="str">
        <f>IF(林齢計算用!C685="","",林齢計算用!C685)</f>
        <v/>
      </c>
      <c r="BN699" s="41" t="str">
        <f t="shared" si="1084"/>
        <v/>
      </c>
      <c r="BO699" s="41" t="str">
        <f t="shared" si="1085"/>
        <v/>
      </c>
      <c r="BP699" s="23" t="str">
        <f>IF(BK699="スギ",INDEX(データ!$C$7:$E$26,MATCH(BN699,データ!$B$7:$B$26),MATCH(BL699,データ!$C$6:$E$6)),IF(BK699="ヒノキ",INDEX(データ!$C$32:$E$51,MATCH(BN699,データ!$B$32:$B$51),MATCH(BL699,データ!$C$31:$E$31)),IF(BK699="マツ",INDEX(データ!#REF!,MATCH(BN699,データ!#REF!),MATCH(BL699,データ!#REF!)),IF(BK699="ザツ",INDEX(データ!#REF!,MATCH(BN699,データ!#REF!),MATCH(BL699,データ!#REF!)),""))))</f>
        <v/>
      </c>
      <c r="BQ699" s="22" t="str">
        <f t="shared" si="1053"/>
        <v/>
      </c>
      <c r="BR699" s="21" t="str">
        <f t="shared" si="1086"/>
        <v/>
      </c>
      <c r="BS699" s="21" t="str">
        <f t="shared" si="1087"/>
        <v/>
      </c>
      <c r="BT699" s="24" t="str">
        <f>IF(BK699="スギ",INDEX(データ!$H$7:$J$26,MATCH(BN699,データ!$G$7:$G$26),MATCH(BL699,データ!$H$6:$J$6)),IF(BK699="ヒノキ",INDEX(データ!$H$32:$J$51,MATCH(BN699,データ!$G$32:$G$51),MATCH(BL699,データ!$H$31:$J$31)),IF(BK699="マツ",INDEX(データ!#REF!,MATCH(BN699,データ!#REF!),MATCH(BL699,データ!#REF!)),IF(BK699="ザツ",INDEX(データ!#REF!,MATCH(BN699,データ!#REF!),MATCH(BL699,データ!#REF!)),""))))</f>
        <v/>
      </c>
      <c r="BU699" s="22" t="str">
        <f t="shared" si="1088"/>
        <v/>
      </c>
      <c r="BV699" s="21" t="str">
        <f t="shared" si="1089"/>
        <v/>
      </c>
      <c r="BW699" s="27" t="str">
        <f t="shared" si="1090"/>
        <v/>
      </c>
      <c r="BX699" s="24" t="str">
        <f t="shared" si="1091"/>
        <v/>
      </c>
      <c r="BY699" s="25" t="str">
        <f t="shared" si="1092"/>
        <v>0</v>
      </c>
      <c r="BZ699" s="26" t="str">
        <f t="shared" si="1093"/>
        <v/>
      </c>
      <c r="CA699" s="26" t="str">
        <f t="shared" si="1094"/>
        <v/>
      </c>
      <c r="CB699" s="26" t="str">
        <f t="shared" si="1095"/>
        <v/>
      </c>
      <c r="CC699" s="27" t="str">
        <f t="shared" si="1096"/>
        <v/>
      </c>
      <c r="CD699" s="26" t="str">
        <f t="shared" si="1097"/>
        <v/>
      </c>
      <c r="CE699" s="26" t="str">
        <f t="shared" si="1098"/>
        <v/>
      </c>
      <c r="CF699" s="45" t="s">
        <v>30</v>
      </c>
      <c r="CG699" s="55" t="str">
        <f>IF(ＣＳＶ貼付用!CM685="","",ＣＳＶ貼付用!CM685)</f>
        <v/>
      </c>
      <c r="CH699" s="38" t="str">
        <f>IF(ＣＳＶ貼付用!CO685="","",ＣＳＶ貼付用!CO685)</f>
        <v/>
      </c>
      <c r="CI699" s="38" t="str">
        <f>IF(ＣＳＶ貼付用!CQ685="","",ＣＳＶ貼付用!CQ685)</f>
        <v/>
      </c>
      <c r="CJ699" s="40" t="str">
        <f t="shared" si="1099"/>
        <v/>
      </c>
      <c r="CK699" s="41" t="str">
        <f>IF(林齢計算用!D685="","",林齢計算用!D685)</f>
        <v/>
      </c>
      <c r="CL699" s="41" t="str">
        <f t="shared" si="1100"/>
        <v/>
      </c>
      <c r="CM699" s="41" t="str">
        <f t="shared" si="1101"/>
        <v/>
      </c>
      <c r="CN699" s="23" t="str">
        <f>IF(CI699="スギ",INDEX(データ!$C$7:$E$26,MATCH(CL699,データ!$B$7:$B$26),MATCH(CJ699,データ!$C$6:$E$6)),IF(CI699="ヒノキ",INDEX(データ!$C$32:$E$51,MATCH(CL699,データ!$B$32:$B$51),MATCH(CJ699,データ!$C$31:$E$31)),IF(CI699="マツ",INDEX(データ!#REF!,MATCH(CL699,データ!#REF!),MATCH(CJ699,データ!#REF!)),IF(CI699="ザツ",INDEX(データ!#REF!,MATCH(CL699,データ!#REF!),MATCH(CJ699,データ!#REF!)),""))))</f>
        <v/>
      </c>
      <c r="CO699" s="22" t="str">
        <f t="shared" si="1054"/>
        <v/>
      </c>
      <c r="CP699" s="21" t="str">
        <f t="shared" si="1102"/>
        <v/>
      </c>
      <c r="CQ699" s="21" t="str">
        <f t="shared" si="1103"/>
        <v/>
      </c>
      <c r="CR699" s="24" t="str">
        <f>IF(CI699="スギ",INDEX(データ!$H$7:$J$26,MATCH(CL699,データ!$G$7:$G$26),MATCH(CJ699,データ!$H$6:$J$6)),IF(CI699="ヒノキ",INDEX(データ!$H$32:$J$51,MATCH(CL699,データ!$G$32:$G$51),MATCH(CJ699,データ!$H$31:$J$31)),IF(CI699="マツ",INDEX(データ!#REF!,MATCH(CL699,データ!#REF!),MATCH(CJ699,データ!#REF!)),IF(CI699="ザツ",INDEX(データ!#REF!,MATCH(CL699,データ!#REF!),MATCH(CJ699,データ!#REF!)),""))))</f>
        <v/>
      </c>
      <c r="CS699" s="22" t="str">
        <f t="shared" si="1104"/>
        <v/>
      </c>
      <c r="CT699" s="21" t="str">
        <f t="shared" si="1105"/>
        <v/>
      </c>
      <c r="CU699" s="27" t="str">
        <f t="shared" si="1106"/>
        <v/>
      </c>
      <c r="CV699" s="24" t="str">
        <f t="shared" si="1107"/>
        <v/>
      </c>
      <c r="CW699" s="25" t="str">
        <f t="shared" si="1108"/>
        <v>0</v>
      </c>
      <c r="CX699" s="26" t="str">
        <f t="shared" si="1109"/>
        <v/>
      </c>
      <c r="CY699" s="26" t="str">
        <f t="shared" si="1110"/>
        <v/>
      </c>
      <c r="CZ699" s="26" t="str">
        <f t="shared" si="1111"/>
        <v/>
      </c>
      <c r="DA699" s="27" t="str">
        <f t="shared" si="1112"/>
        <v/>
      </c>
      <c r="DB699" s="26" t="str">
        <f t="shared" si="1113"/>
        <v/>
      </c>
      <c r="DC699" s="26" t="str">
        <f t="shared" si="1114"/>
        <v/>
      </c>
      <c r="DD699" s="45" t="s">
        <v>30</v>
      </c>
      <c r="DE699" s="55" t="str">
        <f>IF(ＣＳＶ貼付用!DB685="","",ＣＳＶ貼付用!DB685)</f>
        <v/>
      </c>
      <c r="DF699" s="38" t="str">
        <f>IF(ＣＳＶ貼付用!DD685="","",ＣＳＶ貼付用!DD685)</f>
        <v/>
      </c>
      <c r="DG699" s="38" t="str">
        <f>IF(ＣＳＶ貼付用!DF685="","",ＣＳＶ貼付用!DF685)</f>
        <v/>
      </c>
      <c r="DH699" s="40" t="str">
        <f t="shared" si="1115"/>
        <v/>
      </c>
      <c r="DI699" s="41" t="str">
        <f>IF(林齢計算用!E685="","",林齢計算用!E685)</f>
        <v/>
      </c>
      <c r="DJ699" s="41" t="str">
        <f t="shared" si="1116"/>
        <v/>
      </c>
      <c r="DK699" s="41" t="str">
        <f t="shared" si="1117"/>
        <v/>
      </c>
      <c r="DL699" s="23" t="str">
        <f>IF(DG699="スギ",INDEX(データ!$C$7:$E$26,MATCH(DJ699,データ!$B$7:$B$26),MATCH(DH699,データ!$C$6:$E$6)),IF(DG699="ヒノキ",INDEX(データ!$C$32:$E$51,MATCH(DJ699,データ!$B$32:$B$51),MATCH(DH699,データ!$C$31:$E$31)),IF(DG699="マツ",INDEX(データ!#REF!,MATCH(DJ699,データ!#REF!),MATCH(DH699,データ!#REF!)),IF(DG699="ザツ",INDEX(データ!#REF!,MATCH(DJ699,データ!#REF!),MATCH(DH699,データ!#REF!)),""))))</f>
        <v/>
      </c>
      <c r="DM699" s="22" t="str">
        <f t="shared" si="1055"/>
        <v/>
      </c>
      <c r="DN699" s="21" t="str">
        <f t="shared" si="1118"/>
        <v/>
      </c>
      <c r="DO699" s="21" t="str">
        <f t="shared" si="1119"/>
        <v/>
      </c>
      <c r="DP699" s="24" t="str">
        <f>IF(DG699="スギ",INDEX(データ!$H$7:$J$26,MATCH(DJ699,データ!$G$7:$G$26),MATCH(DH699,データ!$H$6:$J$6)),IF(DG699="ヒノキ",INDEX(データ!$H$32:$J$51,MATCH(DJ699,データ!$G$32:$G$51),MATCH(DH699,データ!$H$31:$J$31)),IF(DG699="マツ",INDEX(データ!#REF!,MATCH(DJ699,データ!#REF!),MATCH(DH699,データ!#REF!)),IF(DG699="ザツ",INDEX(データ!#REF!,MATCH(DJ699,データ!#REF!),MATCH(DH699,データ!#REF!)),""))))</f>
        <v/>
      </c>
      <c r="DQ699" s="22" t="str">
        <f t="shared" si="1120"/>
        <v/>
      </c>
      <c r="DR699" s="21" t="str">
        <f t="shared" si="1121"/>
        <v/>
      </c>
      <c r="DS699" s="27" t="str">
        <f t="shared" si="1122"/>
        <v/>
      </c>
      <c r="DT699" s="24" t="str">
        <f t="shared" si="1123"/>
        <v/>
      </c>
      <c r="DU699" s="25" t="str">
        <f t="shared" si="1124"/>
        <v>0</v>
      </c>
      <c r="DV699" s="26" t="str">
        <f t="shared" si="1125"/>
        <v/>
      </c>
      <c r="DW699" s="26" t="str">
        <f t="shared" si="1126"/>
        <v/>
      </c>
      <c r="DX699" s="26" t="str">
        <f t="shared" si="1127"/>
        <v/>
      </c>
      <c r="DY699" s="27" t="str">
        <f t="shared" si="1128"/>
        <v/>
      </c>
      <c r="DZ699" s="26" t="str">
        <f t="shared" si="1129"/>
        <v/>
      </c>
      <c r="EA699" s="26" t="str">
        <f t="shared" si="1130"/>
        <v/>
      </c>
      <c r="EB699" s="45" t="s">
        <v>30</v>
      </c>
      <c r="EC699" s="55" t="str">
        <f>IF(ＣＳＶ貼付用!DQ685="","",ＣＳＶ貼付用!DQ685)</f>
        <v/>
      </c>
      <c r="ED699" s="38" t="str">
        <f>IF(ＣＳＶ貼付用!DS685="","",ＣＳＶ貼付用!DS685)</f>
        <v/>
      </c>
      <c r="EE699" s="38" t="str">
        <f>IF(ＣＳＶ貼付用!DU685="","",ＣＳＶ貼付用!DU685)</f>
        <v/>
      </c>
      <c r="EF699" s="40" t="str">
        <f t="shared" si="1131"/>
        <v/>
      </c>
      <c r="EG699" s="41" t="str">
        <f>IF(林齢計算用!F685="","",林齢計算用!F685)</f>
        <v/>
      </c>
      <c r="EH699" s="41" t="str">
        <f t="shared" si="1132"/>
        <v/>
      </c>
      <c r="EI699" s="41" t="str">
        <f t="shared" si="1133"/>
        <v/>
      </c>
      <c r="EJ699" s="23" t="str">
        <f>IF(EE699="スギ",INDEX(データ!$C$7:$E$26,MATCH(EH699,データ!$B$7:$B$26),MATCH(EF699,データ!$C$6:$E$6)),IF(EE699="ヒノキ",INDEX(データ!$C$32:$E$51,MATCH(EH699,データ!$B$32:$B$51),MATCH(EF699,データ!$C$31:$E$31)),IF(EE699="マツ",INDEX(データ!#REF!,MATCH(EH699,データ!#REF!),MATCH(EF699,データ!#REF!)),IF(EE699="ザツ",INDEX(データ!#REF!,MATCH(EH699,データ!#REF!),MATCH(EF699,データ!#REF!)),""))))</f>
        <v/>
      </c>
      <c r="EK699" s="22" t="str">
        <f t="shared" si="1056"/>
        <v/>
      </c>
      <c r="EL699" s="21" t="str">
        <f t="shared" si="1134"/>
        <v/>
      </c>
      <c r="EM699" s="21" t="str">
        <f t="shared" si="1135"/>
        <v/>
      </c>
      <c r="EN699" s="24" t="str">
        <f>IF(EE699="スギ",INDEX(データ!$H$7:$J$26,MATCH(EH699,データ!$G$7:$G$26),MATCH(EF699,データ!$H$6:$J$6)),IF(EE699="ヒノキ",INDEX(データ!$H$32:$J$51,MATCH(EH699,データ!$G$32:$G$51),MATCH(EF699,データ!$H$31:$J$31)),IF(EE699="マツ",INDEX(データ!#REF!,MATCH(EH699,データ!#REF!),MATCH(EF699,データ!#REF!)),IF(EE699="ザツ",INDEX(データ!#REF!,MATCH(EH699,データ!#REF!),MATCH(EF699,データ!#REF!)),""))))</f>
        <v/>
      </c>
      <c r="EO699" s="22" t="str">
        <f t="shared" si="1136"/>
        <v/>
      </c>
      <c r="EP699" s="21" t="str">
        <f t="shared" si="1137"/>
        <v/>
      </c>
      <c r="EQ699" s="27" t="str">
        <f t="shared" si="1138"/>
        <v/>
      </c>
      <c r="ER699" s="24" t="str">
        <f t="shared" si="1139"/>
        <v/>
      </c>
      <c r="ES699" s="25" t="str">
        <f t="shared" si="1140"/>
        <v>0</v>
      </c>
      <c r="ET699" s="26" t="str">
        <f t="shared" si="1141"/>
        <v/>
      </c>
      <c r="EU699" s="26" t="str">
        <f t="shared" si="1142"/>
        <v/>
      </c>
      <c r="EV699" s="26" t="str">
        <f t="shared" si="1143"/>
        <v/>
      </c>
      <c r="EW699" s="27" t="str">
        <f t="shared" si="1144"/>
        <v/>
      </c>
      <c r="EX699" s="26" t="str">
        <f t="shared" si="1145"/>
        <v/>
      </c>
      <c r="EY699" s="26" t="str">
        <f t="shared" si="1146"/>
        <v/>
      </c>
      <c r="EZ699" s="26">
        <f t="shared" si="1147"/>
        <v>0</v>
      </c>
      <c r="FA699" s="43"/>
    </row>
    <row r="700" spans="1:157" ht="15.95" customHeight="1" x14ac:dyDescent="0.15">
      <c r="A700" s="21"/>
      <c r="B700" s="36" t="str">
        <f>IF(ＣＳＶ貼付用!G686="","",ＣＳＶ貼付用!G686)</f>
        <v/>
      </c>
      <c r="C700" s="36" t="str">
        <f>IF(ＣＳＶ貼付用!I686="","",ＣＳＶ貼付用!I686)</f>
        <v/>
      </c>
      <c r="D700" s="36" t="str">
        <f>IF(ＣＳＶ貼付用!J686="","",ＣＳＶ貼付用!J686)</f>
        <v/>
      </c>
      <c r="E700" s="36" t="str">
        <f>IF(ＣＳＶ貼付用!F686="","",ＣＳＶ貼付用!F686)</f>
        <v/>
      </c>
      <c r="F700" s="38" t="str">
        <f>IF(ＣＳＶ貼付用!T686="","",ＣＳＶ貼付用!T686)</f>
        <v/>
      </c>
      <c r="G700" s="38"/>
      <c r="H700" s="38" t="str">
        <f>IF(ＣＳＶ貼付用!GJ686="","",ＣＳＶ貼付用!GJ686)</f>
        <v/>
      </c>
      <c r="I700" s="38" t="str">
        <f>IF(ＣＳＶ貼付用!GL686="","",ＣＳＶ貼付用!GL686)</f>
        <v/>
      </c>
      <c r="J700" s="38" t="str">
        <f>IF(ＣＳＶ貼付用!GN686="","",ＣＳＶ貼付用!GN686)</f>
        <v/>
      </c>
      <c r="K700" s="38" t="str">
        <f>IF(ＣＳＶ貼付用!GP686="","",ＣＳＶ貼付用!GP686)</f>
        <v/>
      </c>
      <c r="L700" s="45" t="s">
        <v>30</v>
      </c>
      <c r="M700" s="55" t="str">
        <f>IF(ＣＳＶ貼付用!AT686="","",ＣＳＶ貼付用!AT686)</f>
        <v/>
      </c>
      <c r="N700" s="38" t="str">
        <f>IF(ＣＳＶ貼付用!AV686="","",ＣＳＶ貼付用!AV686)</f>
        <v/>
      </c>
      <c r="O700" s="38" t="str">
        <f>IF(ＣＳＶ貼付用!AX686="","",ＣＳＶ貼付用!AX686)</f>
        <v/>
      </c>
      <c r="P700" s="40" t="str">
        <f>IF(ＣＳＶ貼付用!FE686="","",ＣＳＶ貼付用!FE686)</f>
        <v/>
      </c>
      <c r="Q700" s="41" t="str">
        <f>IF(林齢計算用!A686="","",林齢計算用!A686)</f>
        <v/>
      </c>
      <c r="R700" s="41" t="str">
        <f t="shared" si="1057"/>
        <v/>
      </c>
      <c r="S700" s="56" t="str">
        <f>IF(ＣＳＶ貼付用!EG686="","",ＣＳＶ貼付用!EG686*10)</f>
        <v/>
      </c>
      <c r="T700" s="23" t="str">
        <f>IF(O700="スギ",INDEX(データ!$C$7:$E$26,MATCH(R700,データ!$B$7:$B$26),MATCH(P700,データ!$C$6:$E$6)),IF(O700="ヒノキ",INDEX(データ!$C$32:$E$51,MATCH(R700,データ!$B$32:$B$51),MATCH(P700,データ!$C$31:$E$31)),IF(O700="マツ",INDEX(データ!#REF!,MATCH(R700,データ!#REF!),MATCH(P700,データ!#REF!)),IF(O700="ザツ",INDEX(データ!#REF!,MATCH(R700,データ!#REF!),MATCH(P700,データ!#REF!)),""))))</f>
        <v/>
      </c>
      <c r="U700" s="22" t="str">
        <f t="shared" si="1148"/>
        <v/>
      </c>
      <c r="V700" s="21" t="str">
        <f t="shared" si="1152"/>
        <v/>
      </c>
      <c r="W700" s="21" t="str">
        <f t="shared" si="1149"/>
        <v/>
      </c>
      <c r="X700" s="23" t="str">
        <f>IF(O700="スギ",INDEX(データ!$H$7:$J$26,MATCH(R700,データ!$G$7:$G$26),MATCH(P700,データ!$H$6:$J$6)),IF(O700="ヒノキ",INDEX(データ!$H$32:$J$51,MATCH(R700,データ!$G$32:$G$51),MATCH(P700,データ!$H$31:$J$31)),IF(O700="マツ",INDEX(データ!#REF!,MATCH(R700,データ!#REF!),MATCH(P700,データ!#REF!)),IF(O700="ザツ",INDEX(データ!#REF!,MATCH(R700,データ!#REF!),MATCH(P700,データ!#REF!)),""))))</f>
        <v/>
      </c>
      <c r="Y700" s="22" t="str">
        <f t="shared" si="1150"/>
        <v/>
      </c>
      <c r="Z700" s="21" t="str">
        <f t="shared" si="1151"/>
        <v/>
      </c>
      <c r="AA700" s="27" t="str">
        <f t="shared" si="1058"/>
        <v/>
      </c>
      <c r="AB700" s="24" t="str">
        <f t="shared" si="1059"/>
        <v/>
      </c>
      <c r="AC700" s="25" t="str">
        <f t="shared" si="1060"/>
        <v>0</v>
      </c>
      <c r="AD700" s="26" t="str">
        <f t="shared" si="1061"/>
        <v/>
      </c>
      <c r="AE700" s="26" t="str">
        <f t="shared" si="1062"/>
        <v/>
      </c>
      <c r="AF700" s="26" t="str">
        <f t="shared" si="1063"/>
        <v/>
      </c>
      <c r="AG700" s="27" t="str">
        <f t="shared" si="1064"/>
        <v/>
      </c>
      <c r="AH700" s="26" t="str">
        <f t="shared" si="1065"/>
        <v/>
      </c>
      <c r="AI700" s="26" t="str">
        <f t="shared" si="1066"/>
        <v/>
      </c>
      <c r="AJ700" s="45" t="s">
        <v>30</v>
      </c>
      <c r="AK700" s="55" t="str">
        <f>IF(ＣＳＶ貼付用!BI686="","",ＣＳＶ貼付用!BI686)</f>
        <v/>
      </c>
      <c r="AL700" s="38" t="str">
        <f>IF(ＣＳＶ貼付用!BK686="","",ＣＳＶ貼付用!BK686)</f>
        <v/>
      </c>
      <c r="AM700" s="38" t="str">
        <f>IF(ＣＳＶ貼付用!BM686="","",ＣＳＶ貼付用!BM686)</f>
        <v/>
      </c>
      <c r="AN700" s="40" t="str">
        <f t="shared" si="1067"/>
        <v/>
      </c>
      <c r="AO700" s="41" t="str">
        <f>IF(林齢計算用!B686="","",林齢計算用!B686)</f>
        <v/>
      </c>
      <c r="AP700" s="41" t="str">
        <f t="shared" si="1068"/>
        <v/>
      </c>
      <c r="AQ700" s="41" t="str">
        <f t="shared" si="1069"/>
        <v/>
      </c>
      <c r="AR700" s="23" t="str">
        <f>IF(AM700="スギ",INDEX(データ!$C$7:$E$26,MATCH(AP700,データ!$B$7:$B$26),MATCH(AN700,データ!$C$6:$E$6)),IF(AM700="ヒノキ",INDEX(データ!$C$32:$E$51,MATCH(AP700,データ!$B$32:$B$51),MATCH(AN700,データ!$C$31:$E$31)),IF(AM700="マツ",INDEX(データ!#REF!,MATCH(AP700,データ!#REF!),MATCH(AN700,データ!#REF!)),IF(AM700="ザツ",INDEX(データ!#REF!,MATCH(AP700,データ!#REF!),MATCH(AN700,データ!#REF!)),""))))</f>
        <v/>
      </c>
      <c r="AS700" s="22" t="str">
        <f t="shared" si="1052"/>
        <v/>
      </c>
      <c r="AT700" s="21" t="str">
        <f t="shared" si="1070"/>
        <v/>
      </c>
      <c r="AU700" s="21" t="str">
        <f t="shared" si="1071"/>
        <v/>
      </c>
      <c r="AV700" s="24" t="str">
        <f>IF(AM700="スギ",INDEX(データ!$H$7:$J$26,MATCH(AP700,データ!$G$7:$G$26),MATCH(AN700,データ!$H$6:$J$6)),IF(AM700="ヒノキ",INDEX(データ!$H$32:$J$51,MATCH(AP700,データ!$G$32:$G$51),MATCH(AN700,データ!$H$31:$J$31)),IF(AM700="マツ",INDEX(データ!#REF!,MATCH(AP700,データ!#REF!),MATCH(AN700,データ!#REF!)),IF(AM700="ザツ",INDEX(データ!#REF!,MATCH(AP700,データ!#REF!),MATCH(AN700,データ!#REF!)),""))))</f>
        <v/>
      </c>
      <c r="AW700" s="22" t="str">
        <f t="shared" si="1072"/>
        <v/>
      </c>
      <c r="AX700" s="21" t="str">
        <f t="shared" si="1073"/>
        <v/>
      </c>
      <c r="AY700" s="27" t="str">
        <f t="shared" si="1074"/>
        <v/>
      </c>
      <c r="AZ700" s="24" t="str">
        <f t="shared" si="1075"/>
        <v/>
      </c>
      <c r="BA700" s="25" t="str">
        <f t="shared" si="1076"/>
        <v>0</v>
      </c>
      <c r="BB700" s="26" t="str">
        <f t="shared" si="1077"/>
        <v/>
      </c>
      <c r="BC700" s="26" t="str">
        <f t="shared" si="1078"/>
        <v/>
      </c>
      <c r="BD700" s="26" t="str">
        <f t="shared" si="1079"/>
        <v/>
      </c>
      <c r="BE700" s="27" t="str">
        <f t="shared" si="1080"/>
        <v/>
      </c>
      <c r="BF700" s="26" t="str">
        <f t="shared" si="1081"/>
        <v/>
      </c>
      <c r="BG700" s="26" t="str">
        <f t="shared" si="1082"/>
        <v/>
      </c>
      <c r="BH700" s="45" t="s">
        <v>30</v>
      </c>
      <c r="BI700" s="55" t="str">
        <f>IF(ＣＳＶ貼付用!BX686="","",ＣＳＶ貼付用!BX686)</f>
        <v/>
      </c>
      <c r="BJ700" s="38" t="str">
        <f>IF(ＣＳＶ貼付用!BZ686="","",ＣＳＶ貼付用!BZ686)</f>
        <v/>
      </c>
      <c r="BK700" s="38" t="str">
        <f>IF(ＣＳＶ貼付用!CB686="","",ＣＳＶ貼付用!CB686)</f>
        <v/>
      </c>
      <c r="BL700" s="40" t="str">
        <f t="shared" si="1083"/>
        <v/>
      </c>
      <c r="BM700" s="41" t="str">
        <f>IF(林齢計算用!C686="","",林齢計算用!C686)</f>
        <v/>
      </c>
      <c r="BN700" s="41" t="str">
        <f t="shared" si="1084"/>
        <v/>
      </c>
      <c r="BO700" s="41" t="str">
        <f t="shared" si="1085"/>
        <v/>
      </c>
      <c r="BP700" s="23" t="str">
        <f>IF(BK700="スギ",INDEX(データ!$C$7:$E$26,MATCH(BN700,データ!$B$7:$B$26),MATCH(BL700,データ!$C$6:$E$6)),IF(BK700="ヒノキ",INDEX(データ!$C$32:$E$51,MATCH(BN700,データ!$B$32:$B$51),MATCH(BL700,データ!$C$31:$E$31)),IF(BK700="マツ",INDEX(データ!#REF!,MATCH(BN700,データ!#REF!),MATCH(BL700,データ!#REF!)),IF(BK700="ザツ",INDEX(データ!#REF!,MATCH(BN700,データ!#REF!),MATCH(BL700,データ!#REF!)),""))))</f>
        <v/>
      </c>
      <c r="BQ700" s="22" t="str">
        <f t="shared" si="1053"/>
        <v/>
      </c>
      <c r="BR700" s="21" t="str">
        <f t="shared" si="1086"/>
        <v/>
      </c>
      <c r="BS700" s="21" t="str">
        <f t="shared" si="1087"/>
        <v/>
      </c>
      <c r="BT700" s="24" t="str">
        <f>IF(BK700="スギ",INDEX(データ!$H$7:$J$26,MATCH(BN700,データ!$G$7:$G$26),MATCH(BL700,データ!$H$6:$J$6)),IF(BK700="ヒノキ",INDEX(データ!$H$32:$J$51,MATCH(BN700,データ!$G$32:$G$51),MATCH(BL700,データ!$H$31:$J$31)),IF(BK700="マツ",INDEX(データ!#REF!,MATCH(BN700,データ!#REF!),MATCH(BL700,データ!#REF!)),IF(BK700="ザツ",INDEX(データ!#REF!,MATCH(BN700,データ!#REF!),MATCH(BL700,データ!#REF!)),""))))</f>
        <v/>
      </c>
      <c r="BU700" s="22" t="str">
        <f t="shared" si="1088"/>
        <v/>
      </c>
      <c r="BV700" s="21" t="str">
        <f t="shared" si="1089"/>
        <v/>
      </c>
      <c r="BW700" s="27" t="str">
        <f t="shared" si="1090"/>
        <v/>
      </c>
      <c r="BX700" s="24" t="str">
        <f t="shared" si="1091"/>
        <v/>
      </c>
      <c r="BY700" s="25" t="str">
        <f t="shared" si="1092"/>
        <v>0</v>
      </c>
      <c r="BZ700" s="26" t="str">
        <f t="shared" si="1093"/>
        <v/>
      </c>
      <c r="CA700" s="26" t="str">
        <f t="shared" si="1094"/>
        <v/>
      </c>
      <c r="CB700" s="26" t="str">
        <f t="shared" si="1095"/>
        <v/>
      </c>
      <c r="CC700" s="27" t="str">
        <f t="shared" si="1096"/>
        <v/>
      </c>
      <c r="CD700" s="26" t="str">
        <f t="shared" si="1097"/>
        <v/>
      </c>
      <c r="CE700" s="26" t="str">
        <f t="shared" si="1098"/>
        <v/>
      </c>
      <c r="CF700" s="45" t="s">
        <v>30</v>
      </c>
      <c r="CG700" s="55" t="str">
        <f>IF(ＣＳＶ貼付用!CM686="","",ＣＳＶ貼付用!CM686)</f>
        <v/>
      </c>
      <c r="CH700" s="38" t="str">
        <f>IF(ＣＳＶ貼付用!CO686="","",ＣＳＶ貼付用!CO686)</f>
        <v/>
      </c>
      <c r="CI700" s="38" t="str">
        <f>IF(ＣＳＶ貼付用!CQ686="","",ＣＳＶ貼付用!CQ686)</f>
        <v/>
      </c>
      <c r="CJ700" s="40" t="str">
        <f t="shared" si="1099"/>
        <v/>
      </c>
      <c r="CK700" s="41" t="str">
        <f>IF(林齢計算用!D686="","",林齢計算用!D686)</f>
        <v/>
      </c>
      <c r="CL700" s="41" t="str">
        <f t="shared" si="1100"/>
        <v/>
      </c>
      <c r="CM700" s="41" t="str">
        <f t="shared" si="1101"/>
        <v/>
      </c>
      <c r="CN700" s="23" t="str">
        <f>IF(CI700="スギ",INDEX(データ!$C$7:$E$26,MATCH(CL700,データ!$B$7:$B$26),MATCH(CJ700,データ!$C$6:$E$6)),IF(CI700="ヒノキ",INDEX(データ!$C$32:$E$51,MATCH(CL700,データ!$B$32:$B$51),MATCH(CJ700,データ!$C$31:$E$31)),IF(CI700="マツ",INDEX(データ!#REF!,MATCH(CL700,データ!#REF!),MATCH(CJ700,データ!#REF!)),IF(CI700="ザツ",INDEX(データ!#REF!,MATCH(CL700,データ!#REF!),MATCH(CJ700,データ!#REF!)),""))))</f>
        <v/>
      </c>
      <c r="CO700" s="22" t="str">
        <f t="shared" si="1054"/>
        <v/>
      </c>
      <c r="CP700" s="21" t="str">
        <f t="shared" si="1102"/>
        <v/>
      </c>
      <c r="CQ700" s="21" t="str">
        <f t="shared" si="1103"/>
        <v/>
      </c>
      <c r="CR700" s="24" t="str">
        <f>IF(CI700="スギ",INDEX(データ!$H$7:$J$26,MATCH(CL700,データ!$G$7:$G$26),MATCH(CJ700,データ!$H$6:$J$6)),IF(CI700="ヒノキ",INDEX(データ!$H$32:$J$51,MATCH(CL700,データ!$G$32:$G$51),MATCH(CJ700,データ!$H$31:$J$31)),IF(CI700="マツ",INDEX(データ!#REF!,MATCH(CL700,データ!#REF!),MATCH(CJ700,データ!#REF!)),IF(CI700="ザツ",INDEX(データ!#REF!,MATCH(CL700,データ!#REF!),MATCH(CJ700,データ!#REF!)),""))))</f>
        <v/>
      </c>
      <c r="CS700" s="22" t="str">
        <f t="shared" si="1104"/>
        <v/>
      </c>
      <c r="CT700" s="21" t="str">
        <f t="shared" si="1105"/>
        <v/>
      </c>
      <c r="CU700" s="27" t="str">
        <f t="shared" si="1106"/>
        <v/>
      </c>
      <c r="CV700" s="24" t="str">
        <f t="shared" si="1107"/>
        <v/>
      </c>
      <c r="CW700" s="25" t="str">
        <f t="shared" si="1108"/>
        <v>0</v>
      </c>
      <c r="CX700" s="26" t="str">
        <f t="shared" si="1109"/>
        <v/>
      </c>
      <c r="CY700" s="26" t="str">
        <f t="shared" si="1110"/>
        <v/>
      </c>
      <c r="CZ700" s="26" t="str">
        <f t="shared" si="1111"/>
        <v/>
      </c>
      <c r="DA700" s="27" t="str">
        <f t="shared" si="1112"/>
        <v/>
      </c>
      <c r="DB700" s="26" t="str">
        <f t="shared" si="1113"/>
        <v/>
      </c>
      <c r="DC700" s="26" t="str">
        <f t="shared" si="1114"/>
        <v/>
      </c>
      <c r="DD700" s="45" t="s">
        <v>30</v>
      </c>
      <c r="DE700" s="55" t="str">
        <f>IF(ＣＳＶ貼付用!DB686="","",ＣＳＶ貼付用!DB686)</f>
        <v/>
      </c>
      <c r="DF700" s="38" t="str">
        <f>IF(ＣＳＶ貼付用!DD686="","",ＣＳＶ貼付用!DD686)</f>
        <v/>
      </c>
      <c r="DG700" s="38" t="str">
        <f>IF(ＣＳＶ貼付用!DF686="","",ＣＳＶ貼付用!DF686)</f>
        <v/>
      </c>
      <c r="DH700" s="40" t="str">
        <f t="shared" si="1115"/>
        <v/>
      </c>
      <c r="DI700" s="41" t="str">
        <f>IF(林齢計算用!E686="","",林齢計算用!E686)</f>
        <v/>
      </c>
      <c r="DJ700" s="41" t="str">
        <f t="shared" si="1116"/>
        <v/>
      </c>
      <c r="DK700" s="41" t="str">
        <f t="shared" si="1117"/>
        <v/>
      </c>
      <c r="DL700" s="23" t="str">
        <f>IF(DG700="スギ",INDEX(データ!$C$7:$E$26,MATCH(DJ700,データ!$B$7:$B$26),MATCH(DH700,データ!$C$6:$E$6)),IF(DG700="ヒノキ",INDEX(データ!$C$32:$E$51,MATCH(DJ700,データ!$B$32:$B$51),MATCH(DH700,データ!$C$31:$E$31)),IF(DG700="マツ",INDEX(データ!#REF!,MATCH(DJ700,データ!#REF!),MATCH(DH700,データ!#REF!)),IF(DG700="ザツ",INDEX(データ!#REF!,MATCH(DJ700,データ!#REF!),MATCH(DH700,データ!#REF!)),""))))</f>
        <v/>
      </c>
      <c r="DM700" s="22" t="str">
        <f t="shared" si="1055"/>
        <v/>
      </c>
      <c r="DN700" s="21" t="str">
        <f t="shared" si="1118"/>
        <v/>
      </c>
      <c r="DO700" s="21" t="str">
        <f t="shared" si="1119"/>
        <v/>
      </c>
      <c r="DP700" s="24" t="str">
        <f>IF(DG700="スギ",INDEX(データ!$H$7:$J$26,MATCH(DJ700,データ!$G$7:$G$26),MATCH(DH700,データ!$H$6:$J$6)),IF(DG700="ヒノキ",INDEX(データ!$H$32:$J$51,MATCH(DJ700,データ!$G$32:$G$51),MATCH(DH700,データ!$H$31:$J$31)),IF(DG700="マツ",INDEX(データ!#REF!,MATCH(DJ700,データ!#REF!),MATCH(DH700,データ!#REF!)),IF(DG700="ザツ",INDEX(データ!#REF!,MATCH(DJ700,データ!#REF!),MATCH(DH700,データ!#REF!)),""))))</f>
        <v/>
      </c>
      <c r="DQ700" s="22" t="str">
        <f t="shared" si="1120"/>
        <v/>
      </c>
      <c r="DR700" s="21" t="str">
        <f t="shared" si="1121"/>
        <v/>
      </c>
      <c r="DS700" s="27" t="str">
        <f t="shared" si="1122"/>
        <v/>
      </c>
      <c r="DT700" s="24" t="str">
        <f t="shared" si="1123"/>
        <v/>
      </c>
      <c r="DU700" s="25" t="str">
        <f t="shared" si="1124"/>
        <v>0</v>
      </c>
      <c r="DV700" s="26" t="str">
        <f t="shared" si="1125"/>
        <v/>
      </c>
      <c r="DW700" s="26" t="str">
        <f t="shared" si="1126"/>
        <v/>
      </c>
      <c r="DX700" s="26" t="str">
        <f t="shared" si="1127"/>
        <v/>
      </c>
      <c r="DY700" s="27" t="str">
        <f t="shared" si="1128"/>
        <v/>
      </c>
      <c r="DZ700" s="26" t="str">
        <f t="shared" si="1129"/>
        <v/>
      </c>
      <c r="EA700" s="26" t="str">
        <f t="shared" si="1130"/>
        <v/>
      </c>
      <c r="EB700" s="45" t="s">
        <v>30</v>
      </c>
      <c r="EC700" s="55" t="str">
        <f>IF(ＣＳＶ貼付用!DQ686="","",ＣＳＶ貼付用!DQ686)</f>
        <v/>
      </c>
      <c r="ED700" s="38" t="str">
        <f>IF(ＣＳＶ貼付用!DS686="","",ＣＳＶ貼付用!DS686)</f>
        <v/>
      </c>
      <c r="EE700" s="38" t="str">
        <f>IF(ＣＳＶ貼付用!DU686="","",ＣＳＶ貼付用!DU686)</f>
        <v/>
      </c>
      <c r="EF700" s="40" t="str">
        <f t="shared" si="1131"/>
        <v/>
      </c>
      <c r="EG700" s="41" t="str">
        <f>IF(林齢計算用!F686="","",林齢計算用!F686)</f>
        <v/>
      </c>
      <c r="EH700" s="41" t="str">
        <f t="shared" si="1132"/>
        <v/>
      </c>
      <c r="EI700" s="41" t="str">
        <f t="shared" si="1133"/>
        <v/>
      </c>
      <c r="EJ700" s="23" t="str">
        <f>IF(EE700="スギ",INDEX(データ!$C$7:$E$26,MATCH(EH700,データ!$B$7:$B$26),MATCH(EF700,データ!$C$6:$E$6)),IF(EE700="ヒノキ",INDEX(データ!$C$32:$E$51,MATCH(EH700,データ!$B$32:$B$51),MATCH(EF700,データ!$C$31:$E$31)),IF(EE700="マツ",INDEX(データ!#REF!,MATCH(EH700,データ!#REF!),MATCH(EF700,データ!#REF!)),IF(EE700="ザツ",INDEX(データ!#REF!,MATCH(EH700,データ!#REF!),MATCH(EF700,データ!#REF!)),""))))</f>
        <v/>
      </c>
      <c r="EK700" s="22" t="str">
        <f t="shared" si="1056"/>
        <v/>
      </c>
      <c r="EL700" s="21" t="str">
        <f t="shared" si="1134"/>
        <v/>
      </c>
      <c r="EM700" s="21" t="str">
        <f t="shared" si="1135"/>
        <v/>
      </c>
      <c r="EN700" s="24" t="str">
        <f>IF(EE700="スギ",INDEX(データ!$H$7:$J$26,MATCH(EH700,データ!$G$7:$G$26),MATCH(EF700,データ!$H$6:$J$6)),IF(EE700="ヒノキ",INDEX(データ!$H$32:$J$51,MATCH(EH700,データ!$G$32:$G$51),MATCH(EF700,データ!$H$31:$J$31)),IF(EE700="マツ",INDEX(データ!#REF!,MATCH(EH700,データ!#REF!),MATCH(EF700,データ!#REF!)),IF(EE700="ザツ",INDEX(データ!#REF!,MATCH(EH700,データ!#REF!),MATCH(EF700,データ!#REF!)),""))))</f>
        <v/>
      </c>
      <c r="EO700" s="22" t="str">
        <f t="shared" si="1136"/>
        <v/>
      </c>
      <c r="EP700" s="21" t="str">
        <f t="shared" si="1137"/>
        <v/>
      </c>
      <c r="EQ700" s="27" t="str">
        <f t="shared" si="1138"/>
        <v/>
      </c>
      <c r="ER700" s="24" t="str">
        <f t="shared" si="1139"/>
        <v/>
      </c>
      <c r="ES700" s="25" t="str">
        <f t="shared" si="1140"/>
        <v>0</v>
      </c>
      <c r="ET700" s="26" t="str">
        <f t="shared" si="1141"/>
        <v/>
      </c>
      <c r="EU700" s="26" t="str">
        <f t="shared" si="1142"/>
        <v/>
      </c>
      <c r="EV700" s="26" t="str">
        <f t="shared" si="1143"/>
        <v/>
      </c>
      <c r="EW700" s="27" t="str">
        <f t="shared" si="1144"/>
        <v/>
      </c>
      <c r="EX700" s="26" t="str">
        <f t="shared" si="1145"/>
        <v/>
      </c>
      <c r="EY700" s="26" t="str">
        <f t="shared" si="1146"/>
        <v/>
      </c>
      <c r="EZ700" s="26">
        <f t="shared" si="1147"/>
        <v>0</v>
      </c>
      <c r="FA700" s="43"/>
    </row>
    <row r="701" spans="1:157" ht="15.95" customHeight="1" x14ac:dyDescent="0.15">
      <c r="A701" s="21"/>
      <c r="B701" s="36" t="str">
        <f>IF(ＣＳＶ貼付用!G687="","",ＣＳＶ貼付用!G687)</f>
        <v/>
      </c>
      <c r="C701" s="36" t="str">
        <f>IF(ＣＳＶ貼付用!I687="","",ＣＳＶ貼付用!I687)</f>
        <v/>
      </c>
      <c r="D701" s="36" t="str">
        <f>IF(ＣＳＶ貼付用!J687="","",ＣＳＶ貼付用!J687)</f>
        <v/>
      </c>
      <c r="E701" s="36" t="str">
        <f>IF(ＣＳＶ貼付用!F687="","",ＣＳＶ貼付用!F687)</f>
        <v/>
      </c>
      <c r="F701" s="38" t="str">
        <f>IF(ＣＳＶ貼付用!T687="","",ＣＳＶ貼付用!T687)</f>
        <v/>
      </c>
      <c r="G701" s="38"/>
      <c r="H701" s="38" t="str">
        <f>IF(ＣＳＶ貼付用!GJ687="","",ＣＳＶ貼付用!GJ687)</f>
        <v/>
      </c>
      <c r="I701" s="38" t="str">
        <f>IF(ＣＳＶ貼付用!GL687="","",ＣＳＶ貼付用!GL687)</f>
        <v/>
      </c>
      <c r="J701" s="38" t="str">
        <f>IF(ＣＳＶ貼付用!GN687="","",ＣＳＶ貼付用!GN687)</f>
        <v/>
      </c>
      <c r="K701" s="38" t="str">
        <f>IF(ＣＳＶ貼付用!GP687="","",ＣＳＶ貼付用!GP687)</f>
        <v/>
      </c>
      <c r="L701" s="45" t="s">
        <v>30</v>
      </c>
      <c r="M701" s="55" t="str">
        <f>IF(ＣＳＶ貼付用!AT687="","",ＣＳＶ貼付用!AT687)</f>
        <v/>
      </c>
      <c r="N701" s="38" t="str">
        <f>IF(ＣＳＶ貼付用!AV687="","",ＣＳＶ貼付用!AV687)</f>
        <v/>
      </c>
      <c r="O701" s="38" t="str">
        <f>IF(ＣＳＶ貼付用!AX687="","",ＣＳＶ貼付用!AX687)</f>
        <v/>
      </c>
      <c r="P701" s="40" t="str">
        <f>IF(ＣＳＶ貼付用!FE687="","",ＣＳＶ貼付用!FE687)</f>
        <v/>
      </c>
      <c r="Q701" s="41" t="str">
        <f>IF(林齢計算用!A687="","",林齢計算用!A687)</f>
        <v/>
      </c>
      <c r="R701" s="41" t="str">
        <f t="shared" si="1057"/>
        <v/>
      </c>
      <c r="S701" s="56" t="str">
        <f>IF(ＣＳＶ貼付用!EG687="","",ＣＳＶ貼付用!EG687*10)</f>
        <v/>
      </c>
      <c r="T701" s="23" t="str">
        <f>IF(O701="スギ",INDEX(データ!$C$7:$E$26,MATCH(R701,データ!$B$7:$B$26),MATCH(P701,データ!$C$6:$E$6)),IF(O701="ヒノキ",INDEX(データ!$C$32:$E$51,MATCH(R701,データ!$B$32:$B$51),MATCH(P701,データ!$C$31:$E$31)),IF(O701="マツ",INDEX(データ!#REF!,MATCH(R701,データ!#REF!),MATCH(P701,データ!#REF!)),IF(O701="ザツ",INDEX(データ!#REF!,MATCH(R701,データ!#REF!),MATCH(P701,データ!#REF!)),""))))</f>
        <v/>
      </c>
      <c r="U701" s="22" t="str">
        <f t="shared" si="1148"/>
        <v/>
      </c>
      <c r="V701" s="21" t="str">
        <f t="shared" si="1152"/>
        <v/>
      </c>
      <c r="W701" s="21" t="str">
        <f t="shared" si="1149"/>
        <v/>
      </c>
      <c r="X701" s="23" t="str">
        <f>IF(O701="スギ",INDEX(データ!$H$7:$J$26,MATCH(R701,データ!$G$7:$G$26),MATCH(P701,データ!$H$6:$J$6)),IF(O701="ヒノキ",INDEX(データ!$H$32:$J$51,MATCH(R701,データ!$G$32:$G$51),MATCH(P701,データ!$H$31:$J$31)),IF(O701="マツ",INDEX(データ!#REF!,MATCH(R701,データ!#REF!),MATCH(P701,データ!#REF!)),IF(O701="ザツ",INDEX(データ!#REF!,MATCH(R701,データ!#REF!),MATCH(P701,データ!#REF!)),""))))</f>
        <v/>
      </c>
      <c r="Y701" s="22" t="str">
        <f t="shared" si="1150"/>
        <v/>
      </c>
      <c r="Z701" s="21" t="str">
        <f t="shared" si="1151"/>
        <v/>
      </c>
      <c r="AA701" s="27" t="str">
        <f t="shared" si="1058"/>
        <v/>
      </c>
      <c r="AB701" s="24" t="str">
        <f t="shared" si="1059"/>
        <v/>
      </c>
      <c r="AC701" s="25" t="str">
        <f t="shared" si="1060"/>
        <v>0</v>
      </c>
      <c r="AD701" s="26" t="str">
        <f t="shared" si="1061"/>
        <v/>
      </c>
      <c r="AE701" s="26" t="str">
        <f t="shared" si="1062"/>
        <v/>
      </c>
      <c r="AF701" s="26" t="str">
        <f t="shared" si="1063"/>
        <v/>
      </c>
      <c r="AG701" s="27" t="str">
        <f t="shared" si="1064"/>
        <v/>
      </c>
      <c r="AH701" s="26" t="str">
        <f t="shared" si="1065"/>
        <v/>
      </c>
      <c r="AI701" s="26" t="str">
        <f t="shared" si="1066"/>
        <v/>
      </c>
      <c r="AJ701" s="45" t="s">
        <v>30</v>
      </c>
      <c r="AK701" s="55" t="str">
        <f>IF(ＣＳＶ貼付用!BI687="","",ＣＳＶ貼付用!BI687)</f>
        <v/>
      </c>
      <c r="AL701" s="38" t="str">
        <f>IF(ＣＳＶ貼付用!BK687="","",ＣＳＶ貼付用!BK687)</f>
        <v/>
      </c>
      <c r="AM701" s="38" t="str">
        <f>IF(ＣＳＶ貼付用!BM687="","",ＣＳＶ貼付用!BM687)</f>
        <v/>
      </c>
      <c r="AN701" s="40" t="str">
        <f t="shared" si="1067"/>
        <v/>
      </c>
      <c r="AO701" s="41" t="str">
        <f>IF(林齢計算用!B687="","",林齢計算用!B687)</f>
        <v/>
      </c>
      <c r="AP701" s="41" t="str">
        <f t="shared" si="1068"/>
        <v/>
      </c>
      <c r="AQ701" s="41" t="str">
        <f t="shared" si="1069"/>
        <v/>
      </c>
      <c r="AR701" s="23" t="str">
        <f>IF(AM701="スギ",INDEX(データ!$C$7:$E$26,MATCH(AP701,データ!$B$7:$B$26),MATCH(AN701,データ!$C$6:$E$6)),IF(AM701="ヒノキ",INDEX(データ!$C$32:$E$51,MATCH(AP701,データ!$B$32:$B$51),MATCH(AN701,データ!$C$31:$E$31)),IF(AM701="マツ",INDEX(データ!#REF!,MATCH(AP701,データ!#REF!),MATCH(AN701,データ!#REF!)),IF(AM701="ザツ",INDEX(データ!#REF!,MATCH(AP701,データ!#REF!),MATCH(AN701,データ!#REF!)),""))))</f>
        <v/>
      </c>
      <c r="AS701" s="22" t="str">
        <f t="shared" si="1052"/>
        <v/>
      </c>
      <c r="AT701" s="21" t="str">
        <f t="shared" si="1070"/>
        <v/>
      </c>
      <c r="AU701" s="21" t="str">
        <f t="shared" si="1071"/>
        <v/>
      </c>
      <c r="AV701" s="24" t="str">
        <f>IF(AM701="スギ",INDEX(データ!$H$7:$J$26,MATCH(AP701,データ!$G$7:$G$26),MATCH(AN701,データ!$H$6:$J$6)),IF(AM701="ヒノキ",INDEX(データ!$H$32:$J$51,MATCH(AP701,データ!$G$32:$G$51),MATCH(AN701,データ!$H$31:$J$31)),IF(AM701="マツ",INDEX(データ!#REF!,MATCH(AP701,データ!#REF!),MATCH(AN701,データ!#REF!)),IF(AM701="ザツ",INDEX(データ!#REF!,MATCH(AP701,データ!#REF!),MATCH(AN701,データ!#REF!)),""))))</f>
        <v/>
      </c>
      <c r="AW701" s="22" t="str">
        <f t="shared" si="1072"/>
        <v/>
      </c>
      <c r="AX701" s="21" t="str">
        <f t="shared" si="1073"/>
        <v/>
      </c>
      <c r="AY701" s="27" t="str">
        <f t="shared" si="1074"/>
        <v/>
      </c>
      <c r="AZ701" s="24" t="str">
        <f t="shared" si="1075"/>
        <v/>
      </c>
      <c r="BA701" s="25" t="str">
        <f t="shared" si="1076"/>
        <v>0</v>
      </c>
      <c r="BB701" s="26" t="str">
        <f t="shared" si="1077"/>
        <v/>
      </c>
      <c r="BC701" s="26" t="str">
        <f t="shared" si="1078"/>
        <v/>
      </c>
      <c r="BD701" s="26" t="str">
        <f t="shared" si="1079"/>
        <v/>
      </c>
      <c r="BE701" s="27" t="str">
        <f t="shared" si="1080"/>
        <v/>
      </c>
      <c r="BF701" s="26" t="str">
        <f t="shared" si="1081"/>
        <v/>
      </c>
      <c r="BG701" s="26" t="str">
        <f t="shared" si="1082"/>
        <v/>
      </c>
      <c r="BH701" s="45" t="s">
        <v>30</v>
      </c>
      <c r="BI701" s="55" t="str">
        <f>IF(ＣＳＶ貼付用!BX687="","",ＣＳＶ貼付用!BX687)</f>
        <v/>
      </c>
      <c r="BJ701" s="38" t="str">
        <f>IF(ＣＳＶ貼付用!BZ687="","",ＣＳＶ貼付用!BZ687)</f>
        <v/>
      </c>
      <c r="BK701" s="38" t="str">
        <f>IF(ＣＳＶ貼付用!CB687="","",ＣＳＶ貼付用!CB687)</f>
        <v/>
      </c>
      <c r="BL701" s="40" t="str">
        <f t="shared" si="1083"/>
        <v/>
      </c>
      <c r="BM701" s="41" t="str">
        <f>IF(林齢計算用!C687="","",林齢計算用!C687)</f>
        <v/>
      </c>
      <c r="BN701" s="41" t="str">
        <f t="shared" si="1084"/>
        <v/>
      </c>
      <c r="BO701" s="41" t="str">
        <f t="shared" si="1085"/>
        <v/>
      </c>
      <c r="BP701" s="23" t="str">
        <f>IF(BK701="スギ",INDEX(データ!$C$7:$E$26,MATCH(BN701,データ!$B$7:$B$26),MATCH(BL701,データ!$C$6:$E$6)),IF(BK701="ヒノキ",INDEX(データ!$C$32:$E$51,MATCH(BN701,データ!$B$32:$B$51),MATCH(BL701,データ!$C$31:$E$31)),IF(BK701="マツ",INDEX(データ!#REF!,MATCH(BN701,データ!#REF!),MATCH(BL701,データ!#REF!)),IF(BK701="ザツ",INDEX(データ!#REF!,MATCH(BN701,データ!#REF!),MATCH(BL701,データ!#REF!)),""))))</f>
        <v/>
      </c>
      <c r="BQ701" s="22" t="str">
        <f t="shared" si="1053"/>
        <v/>
      </c>
      <c r="BR701" s="21" t="str">
        <f t="shared" si="1086"/>
        <v/>
      </c>
      <c r="BS701" s="21" t="str">
        <f t="shared" si="1087"/>
        <v/>
      </c>
      <c r="BT701" s="24" t="str">
        <f>IF(BK701="スギ",INDEX(データ!$H$7:$J$26,MATCH(BN701,データ!$G$7:$G$26),MATCH(BL701,データ!$H$6:$J$6)),IF(BK701="ヒノキ",INDEX(データ!$H$32:$J$51,MATCH(BN701,データ!$G$32:$G$51),MATCH(BL701,データ!$H$31:$J$31)),IF(BK701="マツ",INDEX(データ!#REF!,MATCH(BN701,データ!#REF!),MATCH(BL701,データ!#REF!)),IF(BK701="ザツ",INDEX(データ!#REF!,MATCH(BN701,データ!#REF!),MATCH(BL701,データ!#REF!)),""))))</f>
        <v/>
      </c>
      <c r="BU701" s="22" t="str">
        <f t="shared" si="1088"/>
        <v/>
      </c>
      <c r="BV701" s="21" t="str">
        <f t="shared" si="1089"/>
        <v/>
      </c>
      <c r="BW701" s="27" t="str">
        <f t="shared" si="1090"/>
        <v/>
      </c>
      <c r="BX701" s="24" t="str">
        <f t="shared" si="1091"/>
        <v/>
      </c>
      <c r="BY701" s="25" t="str">
        <f t="shared" si="1092"/>
        <v>0</v>
      </c>
      <c r="BZ701" s="26" t="str">
        <f t="shared" si="1093"/>
        <v/>
      </c>
      <c r="CA701" s="26" t="str">
        <f t="shared" si="1094"/>
        <v/>
      </c>
      <c r="CB701" s="26" t="str">
        <f t="shared" si="1095"/>
        <v/>
      </c>
      <c r="CC701" s="27" t="str">
        <f t="shared" si="1096"/>
        <v/>
      </c>
      <c r="CD701" s="26" t="str">
        <f t="shared" si="1097"/>
        <v/>
      </c>
      <c r="CE701" s="26" t="str">
        <f t="shared" si="1098"/>
        <v/>
      </c>
      <c r="CF701" s="45" t="s">
        <v>30</v>
      </c>
      <c r="CG701" s="55" t="str">
        <f>IF(ＣＳＶ貼付用!CM687="","",ＣＳＶ貼付用!CM687)</f>
        <v/>
      </c>
      <c r="CH701" s="38" t="str">
        <f>IF(ＣＳＶ貼付用!CO687="","",ＣＳＶ貼付用!CO687)</f>
        <v/>
      </c>
      <c r="CI701" s="38" t="str">
        <f>IF(ＣＳＶ貼付用!CQ687="","",ＣＳＶ貼付用!CQ687)</f>
        <v/>
      </c>
      <c r="CJ701" s="40" t="str">
        <f t="shared" si="1099"/>
        <v/>
      </c>
      <c r="CK701" s="41" t="str">
        <f>IF(林齢計算用!D687="","",林齢計算用!D687)</f>
        <v/>
      </c>
      <c r="CL701" s="41" t="str">
        <f t="shared" si="1100"/>
        <v/>
      </c>
      <c r="CM701" s="41" t="str">
        <f t="shared" si="1101"/>
        <v/>
      </c>
      <c r="CN701" s="23" t="str">
        <f>IF(CI701="スギ",INDEX(データ!$C$7:$E$26,MATCH(CL701,データ!$B$7:$B$26),MATCH(CJ701,データ!$C$6:$E$6)),IF(CI701="ヒノキ",INDEX(データ!$C$32:$E$51,MATCH(CL701,データ!$B$32:$B$51),MATCH(CJ701,データ!$C$31:$E$31)),IF(CI701="マツ",INDEX(データ!#REF!,MATCH(CL701,データ!#REF!),MATCH(CJ701,データ!#REF!)),IF(CI701="ザツ",INDEX(データ!#REF!,MATCH(CL701,データ!#REF!),MATCH(CJ701,データ!#REF!)),""))))</f>
        <v/>
      </c>
      <c r="CO701" s="22" t="str">
        <f t="shared" si="1054"/>
        <v/>
      </c>
      <c r="CP701" s="21" t="str">
        <f t="shared" si="1102"/>
        <v/>
      </c>
      <c r="CQ701" s="21" t="str">
        <f t="shared" si="1103"/>
        <v/>
      </c>
      <c r="CR701" s="24" t="str">
        <f>IF(CI701="スギ",INDEX(データ!$H$7:$J$26,MATCH(CL701,データ!$G$7:$G$26),MATCH(CJ701,データ!$H$6:$J$6)),IF(CI701="ヒノキ",INDEX(データ!$H$32:$J$51,MATCH(CL701,データ!$G$32:$G$51),MATCH(CJ701,データ!$H$31:$J$31)),IF(CI701="マツ",INDEX(データ!#REF!,MATCH(CL701,データ!#REF!),MATCH(CJ701,データ!#REF!)),IF(CI701="ザツ",INDEX(データ!#REF!,MATCH(CL701,データ!#REF!),MATCH(CJ701,データ!#REF!)),""))))</f>
        <v/>
      </c>
      <c r="CS701" s="22" t="str">
        <f t="shared" si="1104"/>
        <v/>
      </c>
      <c r="CT701" s="21" t="str">
        <f t="shared" si="1105"/>
        <v/>
      </c>
      <c r="CU701" s="27" t="str">
        <f t="shared" si="1106"/>
        <v/>
      </c>
      <c r="CV701" s="24" t="str">
        <f t="shared" si="1107"/>
        <v/>
      </c>
      <c r="CW701" s="25" t="str">
        <f t="shared" si="1108"/>
        <v>0</v>
      </c>
      <c r="CX701" s="26" t="str">
        <f t="shared" si="1109"/>
        <v/>
      </c>
      <c r="CY701" s="26" t="str">
        <f t="shared" si="1110"/>
        <v/>
      </c>
      <c r="CZ701" s="26" t="str">
        <f t="shared" si="1111"/>
        <v/>
      </c>
      <c r="DA701" s="27" t="str">
        <f t="shared" si="1112"/>
        <v/>
      </c>
      <c r="DB701" s="26" t="str">
        <f t="shared" si="1113"/>
        <v/>
      </c>
      <c r="DC701" s="26" t="str">
        <f t="shared" si="1114"/>
        <v/>
      </c>
      <c r="DD701" s="45" t="s">
        <v>30</v>
      </c>
      <c r="DE701" s="55" t="str">
        <f>IF(ＣＳＶ貼付用!DB687="","",ＣＳＶ貼付用!DB687)</f>
        <v/>
      </c>
      <c r="DF701" s="38" t="str">
        <f>IF(ＣＳＶ貼付用!DD687="","",ＣＳＶ貼付用!DD687)</f>
        <v/>
      </c>
      <c r="DG701" s="38" t="str">
        <f>IF(ＣＳＶ貼付用!DF687="","",ＣＳＶ貼付用!DF687)</f>
        <v/>
      </c>
      <c r="DH701" s="40" t="str">
        <f t="shared" si="1115"/>
        <v/>
      </c>
      <c r="DI701" s="41" t="str">
        <f>IF(林齢計算用!E687="","",林齢計算用!E687)</f>
        <v/>
      </c>
      <c r="DJ701" s="41" t="str">
        <f t="shared" si="1116"/>
        <v/>
      </c>
      <c r="DK701" s="41" t="str">
        <f t="shared" si="1117"/>
        <v/>
      </c>
      <c r="DL701" s="23" t="str">
        <f>IF(DG701="スギ",INDEX(データ!$C$7:$E$26,MATCH(DJ701,データ!$B$7:$B$26),MATCH(DH701,データ!$C$6:$E$6)),IF(DG701="ヒノキ",INDEX(データ!$C$32:$E$51,MATCH(DJ701,データ!$B$32:$B$51),MATCH(DH701,データ!$C$31:$E$31)),IF(DG701="マツ",INDEX(データ!#REF!,MATCH(DJ701,データ!#REF!),MATCH(DH701,データ!#REF!)),IF(DG701="ザツ",INDEX(データ!#REF!,MATCH(DJ701,データ!#REF!),MATCH(DH701,データ!#REF!)),""))))</f>
        <v/>
      </c>
      <c r="DM701" s="22" t="str">
        <f t="shared" si="1055"/>
        <v/>
      </c>
      <c r="DN701" s="21" t="str">
        <f t="shared" si="1118"/>
        <v/>
      </c>
      <c r="DO701" s="21" t="str">
        <f t="shared" si="1119"/>
        <v/>
      </c>
      <c r="DP701" s="24" t="str">
        <f>IF(DG701="スギ",INDEX(データ!$H$7:$J$26,MATCH(DJ701,データ!$G$7:$G$26),MATCH(DH701,データ!$H$6:$J$6)),IF(DG701="ヒノキ",INDEX(データ!$H$32:$J$51,MATCH(DJ701,データ!$G$32:$G$51),MATCH(DH701,データ!$H$31:$J$31)),IF(DG701="マツ",INDEX(データ!#REF!,MATCH(DJ701,データ!#REF!),MATCH(DH701,データ!#REF!)),IF(DG701="ザツ",INDEX(データ!#REF!,MATCH(DJ701,データ!#REF!),MATCH(DH701,データ!#REF!)),""))))</f>
        <v/>
      </c>
      <c r="DQ701" s="22" t="str">
        <f t="shared" si="1120"/>
        <v/>
      </c>
      <c r="DR701" s="21" t="str">
        <f t="shared" si="1121"/>
        <v/>
      </c>
      <c r="DS701" s="27" t="str">
        <f t="shared" si="1122"/>
        <v/>
      </c>
      <c r="DT701" s="24" t="str">
        <f t="shared" si="1123"/>
        <v/>
      </c>
      <c r="DU701" s="25" t="str">
        <f t="shared" si="1124"/>
        <v>0</v>
      </c>
      <c r="DV701" s="26" t="str">
        <f t="shared" si="1125"/>
        <v/>
      </c>
      <c r="DW701" s="26" t="str">
        <f t="shared" si="1126"/>
        <v/>
      </c>
      <c r="DX701" s="26" t="str">
        <f t="shared" si="1127"/>
        <v/>
      </c>
      <c r="DY701" s="27" t="str">
        <f t="shared" si="1128"/>
        <v/>
      </c>
      <c r="DZ701" s="26" t="str">
        <f t="shared" si="1129"/>
        <v/>
      </c>
      <c r="EA701" s="26" t="str">
        <f t="shared" si="1130"/>
        <v/>
      </c>
      <c r="EB701" s="45" t="s">
        <v>30</v>
      </c>
      <c r="EC701" s="55" t="str">
        <f>IF(ＣＳＶ貼付用!DQ687="","",ＣＳＶ貼付用!DQ687)</f>
        <v/>
      </c>
      <c r="ED701" s="38" t="str">
        <f>IF(ＣＳＶ貼付用!DS687="","",ＣＳＶ貼付用!DS687)</f>
        <v/>
      </c>
      <c r="EE701" s="38" t="str">
        <f>IF(ＣＳＶ貼付用!DU687="","",ＣＳＶ貼付用!DU687)</f>
        <v/>
      </c>
      <c r="EF701" s="40" t="str">
        <f t="shared" si="1131"/>
        <v/>
      </c>
      <c r="EG701" s="41" t="str">
        <f>IF(林齢計算用!F687="","",林齢計算用!F687)</f>
        <v/>
      </c>
      <c r="EH701" s="41" t="str">
        <f t="shared" si="1132"/>
        <v/>
      </c>
      <c r="EI701" s="41" t="str">
        <f t="shared" si="1133"/>
        <v/>
      </c>
      <c r="EJ701" s="23" t="str">
        <f>IF(EE701="スギ",INDEX(データ!$C$7:$E$26,MATCH(EH701,データ!$B$7:$B$26),MATCH(EF701,データ!$C$6:$E$6)),IF(EE701="ヒノキ",INDEX(データ!$C$32:$E$51,MATCH(EH701,データ!$B$32:$B$51),MATCH(EF701,データ!$C$31:$E$31)),IF(EE701="マツ",INDEX(データ!#REF!,MATCH(EH701,データ!#REF!),MATCH(EF701,データ!#REF!)),IF(EE701="ザツ",INDEX(データ!#REF!,MATCH(EH701,データ!#REF!),MATCH(EF701,データ!#REF!)),""))))</f>
        <v/>
      </c>
      <c r="EK701" s="22" t="str">
        <f t="shared" si="1056"/>
        <v/>
      </c>
      <c r="EL701" s="21" t="str">
        <f t="shared" si="1134"/>
        <v/>
      </c>
      <c r="EM701" s="21" t="str">
        <f t="shared" si="1135"/>
        <v/>
      </c>
      <c r="EN701" s="24" t="str">
        <f>IF(EE701="スギ",INDEX(データ!$H$7:$J$26,MATCH(EH701,データ!$G$7:$G$26),MATCH(EF701,データ!$H$6:$J$6)),IF(EE701="ヒノキ",INDEX(データ!$H$32:$J$51,MATCH(EH701,データ!$G$32:$G$51),MATCH(EF701,データ!$H$31:$J$31)),IF(EE701="マツ",INDEX(データ!#REF!,MATCH(EH701,データ!#REF!),MATCH(EF701,データ!#REF!)),IF(EE701="ザツ",INDEX(データ!#REF!,MATCH(EH701,データ!#REF!),MATCH(EF701,データ!#REF!)),""))))</f>
        <v/>
      </c>
      <c r="EO701" s="22" t="str">
        <f t="shared" si="1136"/>
        <v/>
      </c>
      <c r="EP701" s="21" t="str">
        <f t="shared" si="1137"/>
        <v/>
      </c>
      <c r="EQ701" s="27" t="str">
        <f t="shared" si="1138"/>
        <v/>
      </c>
      <c r="ER701" s="24" t="str">
        <f t="shared" si="1139"/>
        <v/>
      </c>
      <c r="ES701" s="25" t="str">
        <f t="shared" si="1140"/>
        <v>0</v>
      </c>
      <c r="ET701" s="26" t="str">
        <f t="shared" si="1141"/>
        <v/>
      </c>
      <c r="EU701" s="26" t="str">
        <f t="shared" si="1142"/>
        <v/>
      </c>
      <c r="EV701" s="26" t="str">
        <f t="shared" si="1143"/>
        <v/>
      </c>
      <c r="EW701" s="27" t="str">
        <f t="shared" si="1144"/>
        <v/>
      </c>
      <c r="EX701" s="26" t="str">
        <f t="shared" si="1145"/>
        <v/>
      </c>
      <c r="EY701" s="26" t="str">
        <f t="shared" si="1146"/>
        <v/>
      </c>
      <c r="EZ701" s="26">
        <f t="shared" si="1147"/>
        <v>0</v>
      </c>
      <c r="FA701" s="43"/>
    </row>
    <row r="702" spans="1:157" ht="15.95" customHeight="1" x14ac:dyDescent="0.15">
      <c r="A702" s="21"/>
      <c r="B702" s="36" t="str">
        <f>IF(ＣＳＶ貼付用!G688="","",ＣＳＶ貼付用!G688)</f>
        <v/>
      </c>
      <c r="C702" s="36" t="str">
        <f>IF(ＣＳＶ貼付用!I688="","",ＣＳＶ貼付用!I688)</f>
        <v/>
      </c>
      <c r="D702" s="36" t="str">
        <f>IF(ＣＳＶ貼付用!J688="","",ＣＳＶ貼付用!J688)</f>
        <v/>
      </c>
      <c r="E702" s="36" t="str">
        <f>IF(ＣＳＶ貼付用!F688="","",ＣＳＶ貼付用!F688)</f>
        <v/>
      </c>
      <c r="F702" s="38" t="str">
        <f>IF(ＣＳＶ貼付用!T688="","",ＣＳＶ貼付用!T688)</f>
        <v/>
      </c>
      <c r="G702" s="38"/>
      <c r="H702" s="38" t="str">
        <f>IF(ＣＳＶ貼付用!GJ688="","",ＣＳＶ貼付用!GJ688)</f>
        <v/>
      </c>
      <c r="I702" s="38" t="str">
        <f>IF(ＣＳＶ貼付用!GL688="","",ＣＳＶ貼付用!GL688)</f>
        <v/>
      </c>
      <c r="J702" s="38" t="str">
        <f>IF(ＣＳＶ貼付用!GN688="","",ＣＳＶ貼付用!GN688)</f>
        <v/>
      </c>
      <c r="K702" s="38" t="str">
        <f>IF(ＣＳＶ貼付用!GP688="","",ＣＳＶ貼付用!GP688)</f>
        <v/>
      </c>
      <c r="L702" s="45" t="s">
        <v>30</v>
      </c>
      <c r="M702" s="55" t="str">
        <f>IF(ＣＳＶ貼付用!AT688="","",ＣＳＶ貼付用!AT688)</f>
        <v/>
      </c>
      <c r="N702" s="38" t="str">
        <f>IF(ＣＳＶ貼付用!AV688="","",ＣＳＶ貼付用!AV688)</f>
        <v/>
      </c>
      <c r="O702" s="38" t="str">
        <f>IF(ＣＳＶ貼付用!AX688="","",ＣＳＶ貼付用!AX688)</f>
        <v/>
      </c>
      <c r="P702" s="40" t="str">
        <f>IF(ＣＳＶ貼付用!FE688="","",ＣＳＶ貼付用!FE688)</f>
        <v/>
      </c>
      <c r="Q702" s="41" t="str">
        <f>IF(林齢計算用!A688="","",林齢計算用!A688)</f>
        <v/>
      </c>
      <c r="R702" s="41" t="str">
        <f t="shared" si="1057"/>
        <v/>
      </c>
      <c r="S702" s="56" t="str">
        <f>IF(ＣＳＶ貼付用!EG688="","",ＣＳＶ貼付用!EG688*10)</f>
        <v/>
      </c>
      <c r="T702" s="23" t="str">
        <f>IF(O702="スギ",INDEX(データ!$C$7:$E$26,MATCH(R702,データ!$B$7:$B$26),MATCH(P702,データ!$C$6:$E$6)),IF(O702="ヒノキ",INDEX(データ!$C$32:$E$51,MATCH(R702,データ!$B$32:$B$51),MATCH(P702,データ!$C$31:$E$31)),IF(O702="マツ",INDEX(データ!#REF!,MATCH(R702,データ!#REF!),MATCH(P702,データ!#REF!)),IF(O702="ザツ",INDEX(データ!#REF!,MATCH(R702,データ!#REF!),MATCH(P702,データ!#REF!)),""))))</f>
        <v/>
      </c>
      <c r="U702" s="22" t="str">
        <f t="shared" si="1148"/>
        <v/>
      </c>
      <c r="V702" s="21" t="str">
        <f t="shared" si="1152"/>
        <v/>
      </c>
      <c r="W702" s="21" t="str">
        <f t="shared" si="1149"/>
        <v/>
      </c>
      <c r="X702" s="23" t="str">
        <f>IF(O702="スギ",INDEX(データ!$H$7:$J$26,MATCH(R702,データ!$G$7:$G$26),MATCH(P702,データ!$H$6:$J$6)),IF(O702="ヒノキ",INDEX(データ!$H$32:$J$51,MATCH(R702,データ!$G$32:$G$51),MATCH(P702,データ!$H$31:$J$31)),IF(O702="マツ",INDEX(データ!#REF!,MATCH(R702,データ!#REF!),MATCH(P702,データ!#REF!)),IF(O702="ザツ",INDEX(データ!#REF!,MATCH(R702,データ!#REF!),MATCH(P702,データ!#REF!)),""))))</f>
        <v/>
      </c>
      <c r="Y702" s="22" t="str">
        <f t="shared" si="1150"/>
        <v/>
      </c>
      <c r="Z702" s="21" t="str">
        <f t="shared" si="1151"/>
        <v/>
      </c>
      <c r="AA702" s="27" t="str">
        <f t="shared" si="1058"/>
        <v/>
      </c>
      <c r="AB702" s="24" t="str">
        <f t="shared" si="1059"/>
        <v/>
      </c>
      <c r="AC702" s="25" t="str">
        <f t="shared" si="1060"/>
        <v>0</v>
      </c>
      <c r="AD702" s="26" t="str">
        <f t="shared" si="1061"/>
        <v/>
      </c>
      <c r="AE702" s="26" t="str">
        <f t="shared" si="1062"/>
        <v/>
      </c>
      <c r="AF702" s="26" t="str">
        <f t="shared" si="1063"/>
        <v/>
      </c>
      <c r="AG702" s="27" t="str">
        <f t="shared" si="1064"/>
        <v/>
      </c>
      <c r="AH702" s="26" t="str">
        <f t="shared" si="1065"/>
        <v/>
      </c>
      <c r="AI702" s="26" t="str">
        <f t="shared" si="1066"/>
        <v/>
      </c>
      <c r="AJ702" s="45" t="s">
        <v>30</v>
      </c>
      <c r="AK702" s="55" t="str">
        <f>IF(ＣＳＶ貼付用!BI688="","",ＣＳＶ貼付用!BI688)</f>
        <v/>
      </c>
      <c r="AL702" s="38" t="str">
        <f>IF(ＣＳＶ貼付用!BK688="","",ＣＳＶ貼付用!BK688)</f>
        <v/>
      </c>
      <c r="AM702" s="38" t="str">
        <f>IF(ＣＳＶ貼付用!BM688="","",ＣＳＶ貼付用!BM688)</f>
        <v/>
      </c>
      <c r="AN702" s="40" t="str">
        <f t="shared" si="1067"/>
        <v/>
      </c>
      <c r="AO702" s="41" t="str">
        <f>IF(林齢計算用!B688="","",林齢計算用!B688)</f>
        <v/>
      </c>
      <c r="AP702" s="41" t="str">
        <f t="shared" si="1068"/>
        <v/>
      </c>
      <c r="AQ702" s="41" t="str">
        <f t="shared" si="1069"/>
        <v/>
      </c>
      <c r="AR702" s="23" t="str">
        <f>IF(AM702="スギ",INDEX(データ!$C$7:$E$26,MATCH(AP702,データ!$B$7:$B$26),MATCH(AN702,データ!$C$6:$E$6)),IF(AM702="ヒノキ",INDEX(データ!$C$32:$E$51,MATCH(AP702,データ!$B$32:$B$51),MATCH(AN702,データ!$C$31:$E$31)),IF(AM702="マツ",INDEX(データ!#REF!,MATCH(AP702,データ!#REF!),MATCH(AN702,データ!#REF!)),IF(AM702="ザツ",INDEX(データ!#REF!,MATCH(AP702,データ!#REF!),MATCH(AN702,データ!#REF!)),""))))</f>
        <v/>
      </c>
      <c r="AS702" s="22" t="str">
        <f t="shared" si="1052"/>
        <v/>
      </c>
      <c r="AT702" s="21" t="str">
        <f t="shared" si="1070"/>
        <v/>
      </c>
      <c r="AU702" s="21" t="str">
        <f t="shared" si="1071"/>
        <v/>
      </c>
      <c r="AV702" s="24" t="str">
        <f>IF(AM702="スギ",INDEX(データ!$H$7:$J$26,MATCH(AP702,データ!$G$7:$G$26),MATCH(AN702,データ!$H$6:$J$6)),IF(AM702="ヒノキ",INDEX(データ!$H$32:$J$51,MATCH(AP702,データ!$G$32:$G$51),MATCH(AN702,データ!$H$31:$J$31)),IF(AM702="マツ",INDEX(データ!#REF!,MATCH(AP702,データ!#REF!),MATCH(AN702,データ!#REF!)),IF(AM702="ザツ",INDEX(データ!#REF!,MATCH(AP702,データ!#REF!),MATCH(AN702,データ!#REF!)),""))))</f>
        <v/>
      </c>
      <c r="AW702" s="22" t="str">
        <f t="shared" si="1072"/>
        <v/>
      </c>
      <c r="AX702" s="21" t="str">
        <f t="shared" si="1073"/>
        <v/>
      </c>
      <c r="AY702" s="27" t="str">
        <f t="shared" si="1074"/>
        <v/>
      </c>
      <c r="AZ702" s="24" t="str">
        <f t="shared" si="1075"/>
        <v/>
      </c>
      <c r="BA702" s="25" t="str">
        <f t="shared" si="1076"/>
        <v>0</v>
      </c>
      <c r="BB702" s="26" t="str">
        <f t="shared" si="1077"/>
        <v/>
      </c>
      <c r="BC702" s="26" t="str">
        <f t="shared" si="1078"/>
        <v/>
      </c>
      <c r="BD702" s="26" t="str">
        <f t="shared" si="1079"/>
        <v/>
      </c>
      <c r="BE702" s="27" t="str">
        <f t="shared" si="1080"/>
        <v/>
      </c>
      <c r="BF702" s="26" t="str">
        <f t="shared" si="1081"/>
        <v/>
      </c>
      <c r="BG702" s="26" t="str">
        <f t="shared" si="1082"/>
        <v/>
      </c>
      <c r="BH702" s="45" t="s">
        <v>30</v>
      </c>
      <c r="BI702" s="55" t="str">
        <f>IF(ＣＳＶ貼付用!BX688="","",ＣＳＶ貼付用!BX688)</f>
        <v/>
      </c>
      <c r="BJ702" s="38" t="str">
        <f>IF(ＣＳＶ貼付用!BZ688="","",ＣＳＶ貼付用!BZ688)</f>
        <v/>
      </c>
      <c r="BK702" s="38" t="str">
        <f>IF(ＣＳＶ貼付用!CB688="","",ＣＳＶ貼付用!CB688)</f>
        <v/>
      </c>
      <c r="BL702" s="40" t="str">
        <f t="shared" si="1083"/>
        <v/>
      </c>
      <c r="BM702" s="41" t="str">
        <f>IF(林齢計算用!C688="","",林齢計算用!C688)</f>
        <v/>
      </c>
      <c r="BN702" s="41" t="str">
        <f t="shared" si="1084"/>
        <v/>
      </c>
      <c r="BO702" s="41" t="str">
        <f t="shared" si="1085"/>
        <v/>
      </c>
      <c r="BP702" s="23" t="str">
        <f>IF(BK702="スギ",INDEX(データ!$C$7:$E$26,MATCH(BN702,データ!$B$7:$B$26),MATCH(BL702,データ!$C$6:$E$6)),IF(BK702="ヒノキ",INDEX(データ!$C$32:$E$51,MATCH(BN702,データ!$B$32:$B$51),MATCH(BL702,データ!$C$31:$E$31)),IF(BK702="マツ",INDEX(データ!#REF!,MATCH(BN702,データ!#REF!),MATCH(BL702,データ!#REF!)),IF(BK702="ザツ",INDEX(データ!#REF!,MATCH(BN702,データ!#REF!),MATCH(BL702,データ!#REF!)),""))))</f>
        <v/>
      </c>
      <c r="BQ702" s="22" t="str">
        <f t="shared" si="1053"/>
        <v/>
      </c>
      <c r="BR702" s="21" t="str">
        <f t="shared" si="1086"/>
        <v/>
      </c>
      <c r="BS702" s="21" t="str">
        <f t="shared" si="1087"/>
        <v/>
      </c>
      <c r="BT702" s="24" t="str">
        <f>IF(BK702="スギ",INDEX(データ!$H$7:$J$26,MATCH(BN702,データ!$G$7:$G$26),MATCH(BL702,データ!$H$6:$J$6)),IF(BK702="ヒノキ",INDEX(データ!$H$32:$J$51,MATCH(BN702,データ!$G$32:$G$51),MATCH(BL702,データ!$H$31:$J$31)),IF(BK702="マツ",INDEX(データ!#REF!,MATCH(BN702,データ!#REF!),MATCH(BL702,データ!#REF!)),IF(BK702="ザツ",INDEX(データ!#REF!,MATCH(BN702,データ!#REF!),MATCH(BL702,データ!#REF!)),""))))</f>
        <v/>
      </c>
      <c r="BU702" s="22" t="str">
        <f t="shared" si="1088"/>
        <v/>
      </c>
      <c r="BV702" s="21" t="str">
        <f t="shared" si="1089"/>
        <v/>
      </c>
      <c r="BW702" s="27" t="str">
        <f t="shared" si="1090"/>
        <v/>
      </c>
      <c r="BX702" s="24" t="str">
        <f t="shared" si="1091"/>
        <v/>
      </c>
      <c r="BY702" s="25" t="str">
        <f t="shared" si="1092"/>
        <v>0</v>
      </c>
      <c r="BZ702" s="26" t="str">
        <f t="shared" si="1093"/>
        <v/>
      </c>
      <c r="CA702" s="26" t="str">
        <f t="shared" si="1094"/>
        <v/>
      </c>
      <c r="CB702" s="26" t="str">
        <f t="shared" si="1095"/>
        <v/>
      </c>
      <c r="CC702" s="27" t="str">
        <f t="shared" si="1096"/>
        <v/>
      </c>
      <c r="CD702" s="26" t="str">
        <f t="shared" si="1097"/>
        <v/>
      </c>
      <c r="CE702" s="26" t="str">
        <f t="shared" si="1098"/>
        <v/>
      </c>
      <c r="CF702" s="45" t="s">
        <v>30</v>
      </c>
      <c r="CG702" s="55" t="str">
        <f>IF(ＣＳＶ貼付用!CM688="","",ＣＳＶ貼付用!CM688)</f>
        <v/>
      </c>
      <c r="CH702" s="38" t="str">
        <f>IF(ＣＳＶ貼付用!CO688="","",ＣＳＶ貼付用!CO688)</f>
        <v/>
      </c>
      <c r="CI702" s="38" t="str">
        <f>IF(ＣＳＶ貼付用!CQ688="","",ＣＳＶ貼付用!CQ688)</f>
        <v/>
      </c>
      <c r="CJ702" s="40" t="str">
        <f t="shared" si="1099"/>
        <v/>
      </c>
      <c r="CK702" s="41" t="str">
        <f>IF(林齢計算用!D688="","",林齢計算用!D688)</f>
        <v/>
      </c>
      <c r="CL702" s="41" t="str">
        <f t="shared" si="1100"/>
        <v/>
      </c>
      <c r="CM702" s="41" t="str">
        <f t="shared" si="1101"/>
        <v/>
      </c>
      <c r="CN702" s="23" t="str">
        <f>IF(CI702="スギ",INDEX(データ!$C$7:$E$26,MATCH(CL702,データ!$B$7:$B$26),MATCH(CJ702,データ!$C$6:$E$6)),IF(CI702="ヒノキ",INDEX(データ!$C$32:$E$51,MATCH(CL702,データ!$B$32:$B$51),MATCH(CJ702,データ!$C$31:$E$31)),IF(CI702="マツ",INDEX(データ!#REF!,MATCH(CL702,データ!#REF!),MATCH(CJ702,データ!#REF!)),IF(CI702="ザツ",INDEX(データ!#REF!,MATCH(CL702,データ!#REF!),MATCH(CJ702,データ!#REF!)),""))))</f>
        <v/>
      </c>
      <c r="CO702" s="22" t="str">
        <f t="shared" si="1054"/>
        <v/>
      </c>
      <c r="CP702" s="21" t="str">
        <f t="shared" si="1102"/>
        <v/>
      </c>
      <c r="CQ702" s="21" t="str">
        <f t="shared" si="1103"/>
        <v/>
      </c>
      <c r="CR702" s="24" t="str">
        <f>IF(CI702="スギ",INDEX(データ!$H$7:$J$26,MATCH(CL702,データ!$G$7:$G$26),MATCH(CJ702,データ!$H$6:$J$6)),IF(CI702="ヒノキ",INDEX(データ!$H$32:$J$51,MATCH(CL702,データ!$G$32:$G$51),MATCH(CJ702,データ!$H$31:$J$31)),IF(CI702="マツ",INDEX(データ!#REF!,MATCH(CL702,データ!#REF!),MATCH(CJ702,データ!#REF!)),IF(CI702="ザツ",INDEX(データ!#REF!,MATCH(CL702,データ!#REF!),MATCH(CJ702,データ!#REF!)),""))))</f>
        <v/>
      </c>
      <c r="CS702" s="22" t="str">
        <f t="shared" si="1104"/>
        <v/>
      </c>
      <c r="CT702" s="21" t="str">
        <f t="shared" si="1105"/>
        <v/>
      </c>
      <c r="CU702" s="27" t="str">
        <f t="shared" si="1106"/>
        <v/>
      </c>
      <c r="CV702" s="24" t="str">
        <f t="shared" si="1107"/>
        <v/>
      </c>
      <c r="CW702" s="25" t="str">
        <f t="shared" si="1108"/>
        <v>0</v>
      </c>
      <c r="CX702" s="26" t="str">
        <f t="shared" si="1109"/>
        <v/>
      </c>
      <c r="CY702" s="26" t="str">
        <f t="shared" si="1110"/>
        <v/>
      </c>
      <c r="CZ702" s="26" t="str">
        <f t="shared" si="1111"/>
        <v/>
      </c>
      <c r="DA702" s="27" t="str">
        <f t="shared" si="1112"/>
        <v/>
      </c>
      <c r="DB702" s="26" t="str">
        <f t="shared" si="1113"/>
        <v/>
      </c>
      <c r="DC702" s="26" t="str">
        <f t="shared" si="1114"/>
        <v/>
      </c>
      <c r="DD702" s="45" t="s">
        <v>30</v>
      </c>
      <c r="DE702" s="55" t="str">
        <f>IF(ＣＳＶ貼付用!DB688="","",ＣＳＶ貼付用!DB688)</f>
        <v/>
      </c>
      <c r="DF702" s="38" t="str">
        <f>IF(ＣＳＶ貼付用!DD688="","",ＣＳＶ貼付用!DD688)</f>
        <v/>
      </c>
      <c r="DG702" s="38" t="str">
        <f>IF(ＣＳＶ貼付用!DF688="","",ＣＳＶ貼付用!DF688)</f>
        <v/>
      </c>
      <c r="DH702" s="40" t="str">
        <f t="shared" si="1115"/>
        <v/>
      </c>
      <c r="DI702" s="41" t="str">
        <f>IF(林齢計算用!E688="","",林齢計算用!E688)</f>
        <v/>
      </c>
      <c r="DJ702" s="41" t="str">
        <f t="shared" si="1116"/>
        <v/>
      </c>
      <c r="DK702" s="41" t="str">
        <f t="shared" si="1117"/>
        <v/>
      </c>
      <c r="DL702" s="23" t="str">
        <f>IF(DG702="スギ",INDEX(データ!$C$7:$E$26,MATCH(DJ702,データ!$B$7:$B$26),MATCH(DH702,データ!$C$6:$E$6)),IF(DG702="ヒノキ",INDEX(データ!$C$32:$E$51,MATCH(DJ702,データ!$B$32:$B$51),MATCH(DH702,データ!$C$31:$E$31)),IF(DG702="マツ",INDEX(データ!#REF!,MATCH(DJ702,データ!#REF!),MATCH(DH702,データ!#REF!)),IF(DG702="ザツ",INDEX(データ!#REF!,MATCH(DJ702,データ!#REF!),MATCH(DH702,データ!#REF!)),""))))</f>
        <v/>
      </c>
      <c r="DM702" s="22" t="str">
        <f t="shared" si="1055"/>
        <v/>
      </c>
      <c r="DN702" s="21" t="str">
        <f t="shared" si="1118"/>
        <v/>
      </c>
      <c r="DO702" s="21" t="str">
        <f t="shared" si="1119"/>
        <v/>
      </c>
      <c r="DP702" s="24" t="str">
        <f>IF(DG702="スギ",INDEX(データ!$H$7:$J$26,MATCH(DJ702,データ!$G$7:$G$26),MATCH(DH702,データ!$H$6:$J$6)),IF(DG702="ヒノキ",INDEX(データ!$H$32:$J$51,MATCH(DJ702,データ!$G$32:$G$51),MATCH(DH702,データ!$H$31:$J$31)),IF(DG702="マツ",INDEX(データ!#REF!,MATCH(DJ702,データ!#REF!),MATCH(DH702,データ!#REF!)),IF(DG702="ザツ",INDEX(データ!#REF!,MATCH(DJ702,データ!#REF!),MATCH(DH702,データ!#REF!)),""))))</f>
        <v/>
      </c>
      <c r="DQ702" s="22" t="str">
        <f t="shared" si="1120"/>
        <v/>
      </c>
      <c r="DR702" s="21" t="str">
        <f t="shared" si="1121"/>
        <v/>
      </c>
      <c r="DS702" s="27" t="str">
        <f t="shared" si="1122"/>
        <v/>
      </c>
      <c r="DT702" s="24" t="str">
        <f t="shared" si="1123"/>
        <v/>
      </c>
      <c r="DU702" s="25" t="str">
        <f t="shared" si="1124"/>
        <v>0</v>
      </c>
      <c r="DV702" s="26" t="str">
        <f t="shared" si="1125"/>
        <v/>
      </c>
      <c r="DW702" s="26" t="str">
        <f t="shared" si="1126"/>
        <v/>
      </c>
      <c r="DX702" s="26" t="str">
        <f t="shared" si="1127"/>
        <v/>
      </c>
      <c r="DY702" s="27" t="str">
        <f t="shared" si="1128"/>
        <v/>
      </c>
      <c r="DZ702" s="26" t="str">
        <f t="shared" si="1129"/>
        <v/>
      </c>
      <c r="EA702" s="26" t="str">
        <f t="shared" si="1130"/>
        <v/>
      </c>
      <c r="EB702" s="45" t="s">
        <v>30</v>
      </c>
      <c r="EC702" s="55" t="str">
        <f>IF(ＣＳＶ貼付用!DQ688="","",ＣＳＶ貼付用!DQ688)</f>
        <v/>
      </c>
      <c r="ED702" s="38" t="str">
        <f>IF(ＣＳＶ貼付用!DS688="","",ＣＳＶ貼付用!DS688)</f>
        <v/>
      </c>
      <c r="EE702" s="38" t="str">
        <f>IF(ＣＳＶ貼付用!DU688="","",ＣＳＶ貼付用!DU688)</f>
        <v/>
      </c>
      <c r="EF702" s="40" t="str">
        <f t="shared" si="1131"/>
        <v/>
      </c>
      <c r="EG702" s="41" t="str">
        <f>IF(林齢計算用!F688="","",林齢計算用!F688)</f>
        <v/>
      </c>
      <c r="EH702" s="41" t="str">
        <f t="shared" si="1132"/>
        <v/>
      </c>
      <c r="EI702" s="41" t="str">
        <f t="shared" si="1133"/>
        <v/>
      </c>
      <c r="EJ702" s="23" t="str">
        <f>IF(EE702="スギ",INDEX(データ!$C$7:$E$26,MATCH(EH702,データ!$B$7:$B$26),MATCH(EF702,データ!$C$6:$E$6)),IF(EE702="ヒノキ",INDEX(データ!$C$32:$E$51,MATCH(EH702,データ!$B$32:$B$51),MATCH(EF702,データ!$C$31:$E$31)),IF(EE702="マツ",INDEX(データ!#REF!,MATCH(EH702,データ!#REF!),MATCH(EF702,データ!#REF!)),IF(EE702="ザツ",INDEX(データ!#REF!,MATCH(EH702,データ!#REF!),MATCH(EF702,データ!#REF!)),""))))</f>
        <v/>
      </c>
      <c r="EK702" s="22" t="str">
        <f t="shared" si="1056"/>
        <v/>
      </c>
      <c r="EL702" s="21" t="str">
        <f t="shared" si="1134"/>
        <v/>
      </c>
      <c r="EM702" s="21" t="str">
        <f t="shared" si="1135"/>
        <v/>
      </c>
      <c r="EN702" s="24" t="str">
        <f>IF(EE702="スギ",INDEX(データ!$H$7:$J$26,MATCH(EH702,データ!$G$7:$G$26),MATCH(EF702,データ!$H$6:$J$6)),IF(EE702="ヒノキ",INDEX(データ!$H$32:$J$51,MATCH(EH702,データ!$G$32:$G$51),MATCH(EF702,データ!$H$31:$J$31)),IF(EE702="マツ",INDEX(データ!#REF!,MATCH(EH702,データ!#REF!),MATCH(EF702,データ!#REF!)),IF(EE702="ザツ",INDEX(データ!#REF!,MATCH(EH702,データ!#REF!),MATCH(EF702,データ!#REF!)),""))))</f>
        <v/>
      </c>
      <c r="EO702" s="22" t="str">
        <f t="shared" si="1136"/>
        <v/>
      </c>
      <c r="EP702" s="21" t="str">
        <f t="shared" si="1137"/>
        <v/>
      </c>
      <c r="EQ702" s="27" t="str">
        <f t="shared" si="1138"/>
        <v/>
      </c>
      <c r="ER702" s="24" t="str">
        <f t="shared" si="1139"/>
        <v/>
      </c>
      <c r="ES702" s="25" t="str">
        <f t="shared" si="1140"/>
        <v>0</v>
      </c>
      <c r="ET702" s="26" t="str">
        <f t="shared" si="1141"/>
        <v/>
      </c>
      <c r="EU702" s="26" t="str">
        <f t="shared" si="1142"/>
        <v/>
      </c>
      <c r="EV702" s="26" t="str">
        <f t="shared" si="1143"/>
        <v/>
      </c>
      <c r="EW702" s="27" t="str">
        <f t="shared" si="1144"/>
        <v/>
      </c>
      <c r="EX702" s="26" t="str">
        <f t="shared" si="1145"/>
        <v/>
      </c>
      <c r="EY702" s="26" t="str">
        <f t="shared" si="1146"/>
        <v/>
      </c>
      <c r="EZ702" s="26">
        <f t="shared" si="1147"/>
        <v>0</v>
      </c>
      <c r="FA702" s="43"/>
    </row>
    <row r="703" spans="1:157" ht="15.95" customHeight="1" x14ac:dyDescent="0.15">
      <c r="A703" s="21"/>
      <c r="B703" s="36" t="str">
        <f>IF(ＣＳＶ貼付用!G689="","",ＣＳＶ貼付用!G689)</f>
        <v/>
      </c>
      <c r="C703" s="36" t="str">
        <f>IF(ＣＳＶ貼付用!I689="","",ＣＳＶ貼付用!I689)</f>
        <v/>
      </c>
      <c r="D703" s="36" t="str">
        <f>IF(ＣＳＶ貼付用!J689="","",ＣＳＶ貼付用!J689)</f>
        <v/>
      </c>
      <c r="E703" s="36" t="str">
        <f>IF(ＣＳＶ貼付用!F689="","",ＣＳＶ貼付用!F689)</f>
        <v/>
      </c>
      <c r="F703" s="38" t="str">
        <f>IF(ＣＳＶ貼付用!T689="","",ＣＳＶ貼付用!T689)</f>
        <v/>
      </c>
      <c r="G703" s="38"/>
      <c r="H703" s="38" t="str">
        <f>IF(ＣＳＶ貼付用!GJ689="","",ＣＳＶ貼付用!GJ689)</f>
        <v/>
      </c>
      <c r="I703" s="38" t="str">
        <f>IF(ＣＳＶ貼付用!GL689="","",ＣＳＶ貼付用!GL689)</f>
        <v/>
      </c>
      <c r="J703" s="38" t="str">
        <f>IF(ＣＳＶ貼付用!GN689="","",ＣＳＶ貼付用!GN689)</f>
        <v/>
      </c>
      <c r="K703" s="38" t="str">
        <f>IF(ＣＳＶ貼付用!GP689="","",ＣＳＶ貼付用!GP689)</f>
        <v/>
      </c>
      <c r="L703" s="45" t="s">
        <v>30</v>
      </c>
      <c r="M703" s="55" t="str">
        <f>IF(ＣＳＶ貼付用!AT689="","",ＣＳＶ貼付用!AT689)</f>
        <v/>
      </c>
      <c r="N703" s="38" t="str">
        <f>IF(ＣＳＶ貼付用!AV689="","",ＣＳＶ貼付用!AV689)</f>
        <v/>
      </c>
      <c r="O703" s="38" t="str">
        <f>IF(ＣＳＶ貼付用!AX689="","",ＣＳＶ貼付用!AX689)</f>
        <v/>
      </c>
      <c r="P703" s="40" t="str">
        <f>IF(ＣＳＶ貼付用!FE689="","",ＣＳＶ貼付用!FE689)</f>
        <v/>
      </c>
      <c r="Q703" s="41" t="str">
        <f>IF(林齢計算用!A689="","",林齢計算用!A689)</f>
        <v/>
      </c>
      <c r="R703" s="41" t="str">
        <f t="shared" si="1057"/>
        <v/>
      </c>
      <c r="S703" s="56" t="str">
        <f>IF(ＣＳＶ貼付用!EG689="","",ＣＳＶ貼付用!EG689*10)</f>
        <v/>
      </c>
      <c r="T703" s="23" t="str">
        <f>IF(O703="スギ",INDEX(データ!$C$7:$E$26,MATCH(R703,データ!$B$7:$B$26),MATCH(P703,データ!$C$6:$E$6)),IF(O703="ヒノキ",INDEX(データ!$C$32:$E$51,MATCH(R703,データ!$B$32:$B$51),MATCH(P703,データ!$C$31:$E$31)),IF(O703="マツ",INDEX(データ!#REF!,MATCH(R703,データ!#REF!),MATCH(P703,データ!#REF!)),IF(O703="ザツ",INDEX(データ!#REF!,MATCH(R703,データ!#REF!),MATCH(P703,データ!#REF!)),""))))</f>
        <v/>
      </c>
      <c r="U703" s="22" t="str">
        <f t="shared" si="1148"/>
        <v/>
      </c>
      <c r="V703" s="21" t="str">
        <f t="shared" si="1152"/>
        <v/>
      </c>
      <c r="W703" s="21" t="str">
        <f t="shared" si="1149"/>
        <v/>
      </c>
      <c r="X703" s="23" t="str">
        <f>IF(O703="スギ",INDEX(データ!$H$7:$J$26,MATCH(R703,データ!$G$7:$G$26),MATCH(P703,データ!$H$6:$J$6)),IF(O703="ヒノキ",INDEX(データ!$H$32:$J$51,MATCH(R703,データ!$G$32:$G$51),MATCH(P703,データ!$H$31:$J$31)),IF(O703="マツ",INDEX(データ!#REF!,MATCH(R703,データ!#REF!),MATCH(P703,データ!#REF!)),IF(O703="ザツ",INDEX(データ!#REF!,MATCH(R703,データ!#REF!),MATCH(P703,データ!#REF!)),""))))</f>
        <v/>
      </c>
      <c r="Y703" s="22" t="str">
        <f t="shared" si="1150"/>
        <v/>
      </c>
      <c r="Z703" s="21" t="str">
        <f t="shared" si="1151"/>
        <v/>
      </c>
      <c r="AA703" s="27" t="str">
        <f t="shared" si="1058"/>
        <v/>
      </c>
      <c r="AB703" s="24" t="str">
        <f t="shared" si="1059"/>
        <v/>
      </c>
      <c r="AC703" s="25" t="str">
        <f t="shared" si="1060"/>
        <v>0</v>
      </c>
      <c r="AD703" s="26" t="str">
        <f t="shared" si="1061"/>
        <v/>
      </c>
      <c r="AE703" s="26" t="str">
        <f t="shared" si="1062"/>
        <v/>
      </c>
      <c r="AF703" s="26" t="str">
        <f t="shared" si="1063"/>
        <v/>
      </c>
      <c r="AG703" s="27" t="str">
        <f t="shared" si="1064"/>
        <v/>
      </c>
      <c r="AH703" s="26" t="str">
        <f t="shared" si="1065"/>
        <v/>
      </c>
      <c r="AI703" s="26" t="str">
        <f t="shared" si="1066"/>
        <v/>
      </c>
      <c r="AJ703" s="45" t="s">
        <v>30</v>
      </c>
      <c r="AK703" s="55" t="str">
        <f>IF(ＣＳＶ貼付用!BI689="","",ＣＳＶ貼付用!BI689)</f>
        <v/>
      </c>
      <c r="AL703" s="38" t="str">
        <f>IF(ＣＳＶ貼付用!BK689="","",ＣＳＶ貼付用!BK689)</f>
        <v/>
      </c>
      <c r="AM703" s="38" t="str">
        <f>IF(ＣＳＶ貼付用!BM689="","",ＣＳＶ貼付用!BM689)</f>
        <v/>
      </c>
      <c r="AN703" s="40" t="str">
        <f t="shared" si="1067"/>
        <v/>
      </c>
      <c r="AO703" s="41" t="str">
        <f>IF(林齢計算用!B689="","",林齢計算用!B689)</f>
        <v/>
      </c>
      <c r="AP703" s="41" t="str">
        <f t="shared" si="1068"/>
        <v/>
      </c>
      <c r="AQ703" s="41" t="str">
        <f t="shared" si="1069"/>
        <v/>
      </c>
      <c r="AR703" s="23" t="str">
        <f>IF(AM703="スギ",INDEX(データ!$C$7:$E$26,MATCH(AP703,データ!$B$7:$B$26),MATCH(AN703,データ!$C$6:$E$6)),IF(AM703="ヒノキ",INDEX(データ!$C$32:$E$51,MATCH(AP703,データ!$B$32:$B$51),MATCH(AN703,データ!$C$31:$E$31)),IF(AM703="マツ",INDEX(データ!#REF!,MATCH(AP703,データ!#REF!),MATCH(AN703,データ!#REF!)),IF(AM703="ザツ",INDEX(データ!#REF!,MATCH(AP703,データ!#REF!),MATCH(AN703,データ!#REF!)),""))))</f>
        <v/>
      </c>
      <c r="AS703" s="22" t="str">
        <f t="shared" si="1052"/>
        <v/>
      </c>
      <c r="AT703" s="21" t="str">
        <f t="shared" si="1070"/>
        <v/>
      </c>
      <c r="AU703" s="21" t="str">
        <f t="shared" si="1071"/>
        <v/>
      </c>
      <c r="AV703" s="24" t="str">
        <f>IF(AM703="スギ",INDEX(データ!$H$7:$J$26,MATCH(AP703,データ!$G$7:$G$26),MATCH(AN703,データ!$H$6:$J$6)),IF(AM703="ヒノキ",INDEX(データ!$H$32:$J$51,MATCH(AP703,データ!$G$32:$G$51),MATCH(AN703,データ!$H$31:$J$31)),IF(AM703="マツ",INDEX(データ!#REF!,MATCH(AP703,データ!#REF!),MATCH(AN703,データ!#REF!)),IF(AM703="ザツ",INDEX(データ!#REF!,MATCH(AP703,データ!#REF!),MATCH(AN703,データ!#REF!)),""))))</f>
        <v/>
      </c>
      <c r="AW703" s="22" t="str">
        <f t="shared" si="1072"/>
        <v/>
      </c>
      <c r="AX703" s="21" t="str">
        <f t="shared" si="1073"/>
        <v/>
      </c>
      <c r="AY703" s="27" t="str">
        <f t="shared" si="1074"/>
        <v/>
      </c>
      <c r="AZ703" s="24" t="str">
        <f t="shared" si="1075"/>
        <v/>
      </c>
      <c r="BA703" s="25" t="str">
        <f t="shared" si="1076"/>
        <v>0</v>
      </c>
      <c r="BB703" s="26" t="str">
        <f t="shared" si="1077"/>
        <v/>
      </c>
      <c r="BC703" s="26" t="str">
        <f t="shared" si="1078"/>
        <v/>
      </c>
      <c r="BD703" s="26" t="str">
        <f t="shared" si="1079"/>
        <v/>
      </c>
      <c r="BE703" s="27" t="str">
        <f t="shared" si="1080"/>
        <v/>
      </c>
      <c r="BF703" s="26" t="str">
        <f t="shared" si="1081"/>
        <v/>
      </c>
      <c r="BG703" s="26" t="str">
        <f t="shared" si="1082"/>
        <v/>
      </c>
      <c r="BH703" s="45" t="s">
        <v>30</v>
      </c>
      <c r="BI703" s="55" t="str">
        <f>IF(ＣＳＶ貼付用!BX689="","",ＣＳＶ貼付用!BX689)</f>
        <v/>
      </c>
      <c r="BJ703" s="38" t="str">
        <f>IF(ＣＳＶ貼付用!BZ689="","",ＣＳＶ貼付用!BZ689)</f>
        <v/>
      </c>
      <c r="BK703" s="38" t="str">
        <f>IF(ＣＳＶ貼付用!CB689="","",ＣＳＶ貼付用!CB689)</f>
        <v/>
      </c>
      <c r="BL703" s="40" t="str">
        <f t="shared" si="1083"/>
        <v/>
      </c>
      <c r="BM703" s="41" t="str">
        <f>IF(林齢計算用!C689="","",林齢計算用!C689)</f>
        <v/>
      </c>
      <c r="BN703" s="41" t="str">
        <f t="shared" si="1084"/>
        <v/>
      </c>
      <c r="BO703" s="41" t="str">
        <f t="shared" si="1085"/>
        <v/>
      </c>
      <c r="BP703" s="23" t="str">
        <f>IF(BK703="スギ",INDEX(データ!$C$7:$E$26,MATCH(BN703,データ!$B$7:$B$26),MATCH(BL703,データ!$C$6:$E$6)),IF(BK703="ヒノキ",INDEX(データ!$C$32:$E$51,MATCH(BN703,データ!$B$32:$B$51),MATCH(BL703,データ!$C$31:$E$31)),IF(BK703="マツ",INDEX(データ!#REF!,MATCH(BN703,データ!#REF!),MATCH(BL703,データ!#REF!)),IF(BK703="ザツ",INDEX(データ!#REF!,MATCH(BN703,データ!#REF!),MATCH(BL703,データ!#REF!)),""))))</f>
        <v/>
      </c>
      <c r="BQ703" s="22" t="str">
        <f t="shared" si="1053"/>
        <v/>
      </c>
      <c r="BR703" s="21" t="str">
        <f t="shared" si="1086"/>
        <v/>
      </c>
      <c r="BS703" s="21" t="str">
        <f t="shared" si="1087"/>
        <v/>
      </c>
      <c r="BT703" s="24" t="str">
        <f>IF(BK703="スギ",INDEX(データ!$H$7:$J$26,MATCH(BN703,データ!$G$7:$G$26),MATCH(BL703,データ!$H$6:$J$6)),IF(BK703="ヒノキ",INDEX(データ!$H$32:$J$51,MATCH(BN703,データ!$G$32:$G$51),MATCH(BL703,データ!$H$31:$J$31)),IF(BK703="マツ",INDEX(データ!#REF!,MATCH(BN703,データ!#REF!),MATCH(BL703,データ!#REF!)),IF(BK703="ザツ",INDEX(データ!#REF!,MATCH(BN703,データ!#REF!),MATCH(BL703,データ!#REF!)),""))))</f>
        <v/>
      </c>
      <c r="BU703" s="22" t="str">
        <f t="shared" si="1088"/>
        <v/>
      </c>
      <c r="BV703" s="21" t="str">
        <f t="shared" si="1089"/>
        <v/>
      </c>
      <c r="BW703" s="27" t="str">
        <f t="shared" si="1090"/>
        <v/>
      </c>
      <c r="BX703" s="24" t="str">
        <f t="shared" si="1091"/>
        <v/>
      </c>
      <c r="BY703" s="25" t="str">
        <f t="shared" si="1092"/>
        <v>0</v>
      </c>
      <c r="BZ703" s="26" t="str">
        <f t="shared" si="1093"/>
        <v/>
      </c>
      <c r="CA703" s="26" t="str">
        <f t="shared" si="1094"/>
        <v/>
      </c>
      <c r="CB703" s="26" t="str">
        <f t="shared" si="1095"/>
        <v/>
      </c>
      <c r="CC703" s="27" t="str">
        <f t="shared" si="1096"/>
        <v/>
      </c>
      <c r="CD703" s="26" t="str">
        <f t="shared" si="1097"/>
        <v/>
      </c>
      <c r="CE703" s="26" t="str">
        <f t="shared" si="1098"/>
        <v/>
      </c>
      <c r="CF703" s="45" t="s">
        <v>30</v>
      </c>
      <c r="CG703" s="55" t="str">
        <f>IF(ＣＳＶ貼付用!CM689="","",ＣＳＶ貼付用!CM689)</f>
        <v/>
      </c>
      <c r="CH703" s="38" t="str">
        <f>IF(ＣＳＶ貼付用!CO689="","",ＣＳＶ貼付用!CO689)</f>
        <v/>
      </c>
      <c r="CI703" s="38" t="str">
        <f>IF(ＣＳＶ貼付用!CQ689="","",ＣＳＶ貼付用!CQ689)</f>
        <v/>
      </c>
      <c r="CJ703" s="40" t="str">
        <f t="shared" si="1099"/>
        <v/>
      </c>
      <c r="CK703" s="41" t="str">
        <f>IF(林齢計算用!D689="","",林齢計算用!D689)</f>
        <v/>
      </c>
      <c r="CL703" s="41" t="str">
        <f t="shared" si="1100"/>
        <v/>
      </c>
      <c r="CM703" s="41" t="str">
        <f t="shared" si="1101"/>
        <v/>
      </c>
      <c r="CN703" s="23" t="str">
        <f>IF(CI703="スギ",INDEX(データ!$C$7:$E$26,MATCH(CL703,データ!$B$7:$B$26),MATCH(CJ703,データ!$C$6:$E$6)),IF(CI703="ヒノキ",INDEX(データ!$C$32:$E$51,MATCH(CL703,データ!$B$32:$B$51),MATCH(CJ703,データ!$C$31:$E$31)),IF(CI703="マツ",INDEX(データ!#REF!,MATCH(CL703,データ!#REF!),MATCH(CJ703,データ!#REF!)),IF(CI703="ザツ",INDEX(データ!#REF!,MATCH(CL703,データ!#REF!),MATCH(CJ703,データ!#REF!)),""))))</f>
        <v/>
      </c>
      <c r="CO703" s="22" t="str">
        <f t="shared" si="1054"/>
        <v/>
      </c>
      <c r="CP703" s="21" t="str">
        <f t="shared" si="1102"/>
        <v/>
      </c>
      <c r="CQ703" s="21" t="str">
        <f t="shared" si="1103"/>
        <v/>
      </c>
      <c r="CR703" s="24" t="str">
        <f>IF(CI703="スギ",INDEX(データ!$H$7:$J$26,MATCH(CL703,データ!$G$7:$G$26),MATCH(CJ703,データ!$H$6:$J$6)),IF(CI703="ヒノキ",INDEX(データ!$H$32:$J$51,MATCH(CL703,データ!$G$32:$G$51),MATCH(CJ703,データ!$H$31:$J$31)),IF(CI703="マツ",INDEX(データ!#REF!,MATCH(CL703,データ!#REF!),MATCH(CJ703,データ!#REF!)),IF(CI703="ザツ",INDEX(データ!#REF!,MATCH(CL703,データ!#REF!),MATCH(CJ703,データ!#REF!)),""))))</f>
        <v/>
      </c>
      <c r="CS703" s="22" t="str">
        <f t="shared" si="1104"/>
        <v/>
      </c>
      <c r="CT703" s="21" t="str">
        <f t="shared" si="1105"/>
        <v/>
      </c>
      <c r="CU703" s="27" t="str">
        <f t="shared" si="1106"/>
        <v/>
      </c>
      <c r="CV703" s="24" t="str">
        <f t="shared" si="1107"/>
        <v/>
      </c>
      <c r="CW703" s="25" t="str">
        <f t="shared" si="1108"/>
        <v>0</v>
      </c>
      <c r="CX703" s="26" t="str">
        <f t="shared" si="1109"/>
        <v/>
      </c>
      <c r="CY703" s="26" t="str">
        <f t="shared" si="1110"/>
        <v/>
      </c>
      <c r="CZ703" s="26" t="str">
        <f t="shared" si="1111"/>
        <v/>
      </c>
      <c r="DA703" s="27" t="str">
        <f t="shared" si="1112"/>
        <v/>
      </c>
      <c r="DB703" s="26" t="str">
        <f t="shared" si="1113"/>
        <v/>
      </c>
      <c r="DC703" s="26" t="str">
        <f t="shared" si="1114"/>
        <v/>
      </c>
      <c r="DD703" s="45" t="s">
        <v>30</v>
      </c>
      <c r="DE703" s="55" t="str">
        <f>IF(ＣＳＶ貼付用!DB689="","",ＣＳＶ貼付用!DB689)</f>
        <v/>
      </c>
      <c r="DF703" s="38" t="str">
        <f>IF(ＣＳＶ貼付用!DD689="","",ＣＳＶ貼付用!DD689)</f>
        <v/>
      </c>
      <c r="DG703" s="38" t="str">
        <f>IF(ＣＳＶ貼付用!DF689="","",ＣＳＶ貼付用!DF689)</f>
        <v/>
      </c>
      <c r="DH703" s="40" t="str">
        <f t="shared" si="1115"/>
        <v/>
      </c>
      <c r="DI703" s="41" t="str">
        <f>IF(林齢計算用!E689="","",林齢計算用!E689)</f>
        <v/>
      </c>
      <c r="DJ703" s="41" t="str">
        <f t="shared" si="1116"/>
        <v/>
      </c>
      <c r="DK703" s="41" t="str">
        <f t="shared" si="1117"/>
        <v/>
      </c>
      <c r="DL703" s="23" t="str">
        <f>IF(DG703="スギ",INDEX(データ!$C$7:$E$26,MATCH(DJ703,データ!$B$7:$B$26),MATCH(DH703,データ!$C$6:$E$6)),IF(DG703="ヒノキ",INDEX(データ!$C$32:$E$51,MATCH(DJ703,データ!$B$32:$B$51),MATCH(DH703,データ!$C$31:$E$31)),IF(DG703="マツ",INDEX(データ!#REF!,MATCH(DJ703,データ!#REF!),MATCH(DH703,データ!#REF!)),IF(DG703="ザツ",INDEX(データ!#REF!,MATCH(DJ703,データ!#REF!),MATCH(DH703,データ!#REF!)),""))))</f>
        <v/>
      </c>
      <c r="DM703" s="22" t="str">
        <f t="shared" si="1055"/>
        <v/>
      </c>
      <c r="DN703" s="21" t="str">
        <f t="shared" si="1118"/>
        <v/>
      </c>
      <c r="DO703" s="21" t="str">
        <f t="shared" si="1119"/>
        <v/>
      </c>
      <c r="DP703" s="24" t="str">
        <f>IF(DG703="スギ",INDEX(データ!$H$7:$J$26,MATCH(DJ703,データ!$G$7:$G$26),MATCH(DH703,データ!$H$6:$J$6)),IF(DG703="ヒノキ",INDEX(データ!$H$32:$J$51,MATCH(DJ703,データ!$G$32:$G$51),MATCH(DH703,データ!$H$31:$J$31)),IF(DG703="マツ",INDEX(データ!#REF!,MATCH(DJ703,データ!#REF!),MATCH(DH703,データ!#REF!)),IF(DG703="ザツ",INDEX(データ!#REF!,MATCH(DJ703,データ!#REF!),MATCH(DH703,データ!#REF!)),""))))</f>
        <v/>
      </c>
      <c r="DQ703" s="22" t="str">
        <f t="shared" si="1120"/>
        <v/>
      </c>
      <c r="DR703" s="21" t="str">
        <f t="shared" si="1121"/>
        <v/>
      </c>
      <c r="DS703" s="27" t="str">
        <f t="shared" si="1122"/>
        <v/>
      </c>
      <c r="DT703" s="24" t="str">
        <f t="shared" si="1123"/>
        <v/>
      </c>
      <c r="DU703" s="25" t="str">
        <f t="shared" si="1124"/>
        <v>0</v>
      </c>
      <c r="DV703" s="26" t="str">
        <f t="shared" si="1125"/>
        <v/>
      </c>
      <c r="DW703" s="26" t="str">
        <f t="shared" si="1126"/>
        <v/>
      </c>
      <c r="DX703" s="26" t="str">
        <f t="shared" si="1127"/>
        <v/>
      </c>
      <c r="DY703" s="27" t="str">
        <f t="shared" si="1128"/>
        <v/>
      </c>
      <c r="DZ703" s="26" t="str">
        <f t="shared" si="1129"/>
        <v/>
      </c>
      <c r="EA703" s="26" t="str">
        <f t="shared" si="1130"/>
        <v/>
      </c>
      <c r="EB703" s="45" t="s">
        <v>30</v>
      </c>
      <c r="EC703" s="55" t="str">
        <f>IF(ＣＳＶ貼付用!DQ689="","",ＣＳＶ貼付用!DQ689)</f>
        <v/>
      </c>
      <c r="ED703" s="38" t="str">
        <f>IF(ＣＳＶ貼付用!DS689="","",ＣＳＶ貼付用!DS689)</f>
        <v/>
      </c>
      <c r="EE703" s="38" t="str">
        <f>IF(ＣＳＶ貼付用!DU689="","",ＣＳＶ貼付用!DU689)</f>
        <v/>
      </c>
      <c r="EF703" s="40" t="str">
        <f t="shared" si="1131"/>
        <v/>
      </c>
      <c r="EG703" s="41" t="str">
        <f>IF(林齢計算用!F689="","",林齢計算用!F689)</f>
        <v/>
      </c>
      <c r="EH703" s="41" t="str">
        <f t="shared" si="1132"/>
        <v/>
      </c>
      <c r="EI703" s="41" t="str">
        <f t="shared" si="1133"/>
        <v/>
      </c>
      <c r="EJ703" s="23" t="str">
        <f>IF(EE703="スギ",INDEX(データ!$C$7:$E$26,MATCH(EH703,データ!$B$7:$B$26),MATCH(EF703,データ!$C$6:$E$6)),IF(EE703="ヒノキ",INDEX(データ!$C$32:$E$51,MATCH(EH703,データ!$B$32:$B$51),MATCH(EF703,データ!$C$31:$E$31)),IF(EE703="マツ",INDEX(データ!#REF!,MATCH(EH703,データ!#REF!),MATCH(EF703,データ!#REF!)),IF(EE703="ザツ",INDEX(データ!#REF!,MATCH(EH703,データ!#REF!),MATCH(EF703,データ!#REF!)),""))))</f>
        <v/>
      </c>
      <c r="EK703" s="22" t="str">
        <f t="shared" si="1056"/>
        <v/>
      </c>
      <c r="EL703" s="21" t="str">
        <f t="shared" si="1134"/>
        <v/>
      </c>
      <c r="EM703" s="21" t="str">
        <f t="shared" si="1135"/>
        <v/>
      </c>
      <c r="EN703" s="24" t="str">
        <f>IF(EE703="スギ",INDEX(データ!$H$7:$J$26,MATCH(EH703,データ!$G$7:$G$26),MATCH(EF703,データ!$H$6:$J$6)),IF(EE703="ヒノキ",INDEX(データ!$H$32:$J$51,MATCH(EH703,データ!$G$32:$G$51),MATCH(EF703,データ!$H$31:$J$31)),IF(EE703="マツ",INDEX(データ!#REF!,MATCH(EH703,データ!#REF!),MATCH(EF703,データ!#REF!)),IF(EE703="ザツ",INDEX(データ!#REF!,MATCH(EH703,データ!#REF!),MATCH(EF703,データ!#REF!)),""))))</f>
        <v/>
      </c>
      <c r="EO703" s="22" t="str">
        <f t="shared" si="1136"/>
        <v/>
      </c>
      <c r="EP703" s="21" t="str">
        <f t="shared" si="1137"/>
        <v/>
      </c>
      <c r="EQ703" s="27" t="str">
        <f t="shared" si="1138"/>
        <v/>
      </c>
      <c r="ER703" s="24" t="str">
        <f t="shared" si="1139"/>
        <v/>
      </c>
      <c r="ES703" s="25" t="str">
        <f t="shared" si="1140"/>
        <v>0</v>
      </c>
      <c r="ET703" s="26" t="str">
        <f t="shared" si="1141"/>
        <v/>
      </c>
      <c r="EU703" s="26" t="str">
        <f t="shared" si="1142"/>
        <v/>
      </c>
      <c r="EV703" s="26" t="str">
        <f t="shared" si="1143"/>
        <v/>
      </c>
      <c r="EW703" s="27" t="str">
        <f t="shared" si="1144"/>
        <v/>
      </c>
      <c r="EX703" s="26" t="str">
        <f t="shared" si="1145"/>
        <v/>
      </c>
      <c r="EY703" s="26" t="str">
        <f t="shared" si="1146"/>
        <v/>
      </c>
      <c r="EZ703" s="26">
        <f t="shared" si="1147"/>
        <v>0</v>
      </c>
      <c r="FA703" s="43"/>
    </row>
    <row r="704" spans="1:157" ht="15.95" customHeight="1" x14ac:dyDescent="0.15">
      <c r="A704" s="21"/>
      <c r="B704" s="36" t="str">
        <f>IF(ＣＳＶ貼付用!G690="","",ＣＳＶ貼付用!G690)</f>
        <v/>
      </c>
      <c r="C704" s="36" t="str">
        <f>IF(ＣＳＶ貼付用!I690="","",ＣＳＶ貼付用!I690)</f>
        <v/>
      </c>
      <c r="D704" s="36" t="str">
        <f>IF(ＣＳＶ貼付用!J690="","",ＣＳＶ貼付用!J690)</f>
        <v/>
      </c>
      <c r="E704" s="36" t="str">
        <f>IF(ＣＳＶ貼付用!F690="","",ＣＳＶ貼付用!F690)</f>
        <v/>
      </c>
      <c r="F704" s="38" t="str">
        <f>IF(ＣＳＶ貼付用!T690="","",ＣＳＶ貼付用!T690)</f>
        <v/>
      </c>
      <c r="G704" s="38"/>
      <c r="H704" s="38" t="str">
        <f>IF(ＣＳＶ貼付用!GJ690="","",ＣＳＶ貼付用!GJ690)</f>
        <v/>
      </c>
      <c r="I704" s="38" t="str">
        <f>IF(ＣＳＶ貼付用!GL690="","",ＣＳＶ貼付用!GL690)</f>
        <v/>
      </c>
      <c r="J704" s="38" t="str">
        <f>IF(ＣＳＶ貼付用!GN690="","",ＣＳＶ貼付用!GN690)</f>
        <v/>
      </c>
      <c r="K704" s="38" t="str">
        <f>IF(ＣＳＶ貼付用!GP690="","",ＣＳＶ貼付用!GP690)</f>
        <v/>
      </c>
      <c r="L704" s="45" t="s">
        <v>30</v>
      </c>
      <c r="M704" s="55" t="str">
        <f>IF(ＣＳＶ貼付用!AT690="","",ＣＳＶ貼付用!AT690)</f>
        <v/>
      </c>
      <c r="N704" s="38" t="str">
        <f>IF(ＣＳＶ貼付用!AV690="","",ＣＳＶ貼付用!AV690)</f>
        <v/>
      </c>
      <c r="O704" s="38" t="str">
        <f>IF(ＣＳＶ貼付用!AX690="","",ＣＳＶ貼付用!AX690)</f>
        <v/>
      </c>
      <c r="P704" s="40" t="str">
        <f>IF(ＣＳＶ貼付用!FE690="","",ＣＳＶ貼付用!FE690)</f>
        <v/>
      </c>
      <c r="Q704" s="41" t="str">
        <f>IF(林齢計算用!A690="","",林齢計算用!A690)</f>
        <v/>
      </c>
      <c r="R704" s="41" t="str">
        <f t="shared" si="1057"/>
        <v/>
      </c>
      <c r="S704" s="56" t="str">
        <f>IF(ＣＳＶ貼付用!EG690="","",ＣＳＶ貼付用!EG690*10)</f>
        <v/>
      </c>
      <c r="T704" s="23" t="str">
        <f>IF(O704="スギ",INDEX(データ!$C$7:$E$26,MATCH(R704,データ!$B$7:$B$26),MATCH(P704,データ!$C$6:$E$6)),IF(O704="ヒノキ",INDEX(データ!$C$32:$E$51,MATCH(R704,データ!$B$32:$B$51),MATCH(P704,データ!$C$31:$E$31)),IF(O704="マツ",INDEX(データ!#REF!,MATCH(R704,データ!#REF!),MATCH(P704,データ!#REF!)),IF(O704="ザツ",INDEX(データ!#REF!,MATCH(R704,データ!#REF!),MATCH(P704,データ!#REF!)),""))))</f>
        <v/>
      </c>
      <c r="U704" s="22" t="str">
        <f t="shared" si="1148"/>
        <v/>
      </c>
      <c r="V704" s="21" t="str">
        <f t="shared" si="1152"/>
        <v/>
      </c>
      <c r="W704" s="21" t="str">
        <f t="shared" si="1149"/>
        <v/>
      </c>
      <c r="X704" s="23" t="str">
        <f>IF(O704="スギ",INDEX(データ!$H$7:$J$26,MATCH(R704,データ!$G$7:$G$26),MATCH(P704,データ!$H$6:$J$6)),IF(O704="ヒノキ",INDEX(データ!$H$32:$J$51,MATCH(R704,データ!$G$32:$G$51),MATCH(P704,データ!$H$31:$J$31)),IF(O704="マツ",INDEX(データ!#REF!,MATCH(R704,データ!#REF!),MATCH(P704,データ!#REF!)),IF(O704="ザツ",INDEX(データ!#REF!,MATCH(R704,データ!#REF!),MATCH(P704,データ!#REF!)),""))))</f>
        <v/>
      </c>
      <c r="Y704" s="22" t="str">
        <f t="shared" si="1150"/>
        <v/>
      </c>
      <c r="Z704" s="21" t="str">
        <f t="shared" si="1151"/>
        <v/>
      </c>
      <c r="AA704" s="27" t="str">
        <f t="shared" si="1058"/>
        <v/>
      </c>
      <c r="AB704" s="24" t="str">
        <f t="shared" si="1059"/>
        <v/>
      </c>
      <c r="AC704" s="25" t="str">
        <f t="shared" si="1060"/>
        <v>0</v>
      </c>
      <c r="AD704" s="26" t="str">
        <f t="shared" si="1061"/>
        <v/>
      </c>
      <c r="AE704" s="26" t="str">
        <f t="shared" si="1062"/>
        <v/>
      </c>
      <c r="AF704" s="26" t="str">
        <f t="shared" si="1063"/>
        <v/>
      </c>
      <c r="AG704" s="27" t="str">
        <f t="shared" si="1064"/>
        <v/>
      </c>
      <c r="AH704" s="26" t="str">
        <f t="shared" si="1065"/>
        <v/>
      </c>
      <c r="AI704" s="26" t="str">
        <f t="shared" si="1066"/>
        <v/>
      </c>
      <c r="AJ704" s="45" t="s">
        <v>30</v>
      </c>
      <c r="AK704" s="55" t="str">
        <f>IF(ＣＳＶ貼付用!BI690="","",ＣＳＶ貼付用!BI690)</f>
        <v/>
      </c>
      <c r="AL704" s="38" t="str">
        <f>IF(ＣＳＶ貼付用!BK690="","",ＣＳＶ貼付用!BK690)</f>
        <v/>
      </c>
      <c r="AM704" s="38" t="str">
        <f>IF(ＣＳＶ貼付用!BM690="","",ＣＳＶ貼付用!BM690)</f>
        <v/>
      </c>
      <c r="AN704" s="40" t="str">
        <f t="shared" si="1067"/>
        <v/>
      </c>
      <c r="AO704" s="41" t="str">
        <f>IF(林齢計算用!B690="","",林齢計算用!B690)</f>
        <v/>
      </c>
      <c r="AP704" s="41" t="str">
        <f t="shared" si="1068"/>
        <v/>
      </c>
      <c r="AQ704" s="41" t="str">
        <f t="shared" si="1069"/>
        <v/>
      </c>
      <c r="AR704" s="23" t="str">
        <f>IF(AM704="スギ",INDEX(データ!$C$7:$E$26,MATCH(AP704,データ!$B$7:$B$26),MATCH(AN704,データ!$C$6:$E$6)),IF(AM704="ヒノキ",INDEX(データ!$C$32:$E$51,MATCH(AP704,データ!$B$32:$B$51),MATCH(AN704,データ!$C$31:$E$31)),IF(AM704="マツ",INDEX(データ!#REF!,MATCH(AP704,データ!#REF!),MATCH(AN704,データ!#REF!)),IF(AM704="ザツ",INDEX(データ!#REF!,MATCH(AP704,データ!#REF!),MATCH(AN704,データ!#REF!)),""))))</f>
        <v/>
      </c>
      <c r="AS704" s="22" t="str">
        <f t="shared" si="1052"/>
        <v/>
      </c>
      <c r="AT704" s="21" t="str">
        <f t="shared" si="1070"/>
        <v/>
      </c>
      <c r="AU704" s="21" t="str">
        <f t="shared" si="1071"/>
        <v/>
      </c>
      <c r="AV704" s="24" t="str">
        <f>IF(AM704="スギ",INDEX(データ!$H$7:$J$26,MATCH(AP704,データ!$G$7:$G$26),MATCH(AN704,データ!$H$6:$J$6)),IF(AM704="ヒノキ",INDEX(データ!$H$32:$J$51,MATCH(AP704,データ!$G$32:$G$51),MATCH(AN704,データ!$H$31:$J$31)),IF(AM704="マツ",INDEX(データ!#REF!,MATCH(AP704,データ!#REF!),MATCH(AN704,データ!#REF!)),IF(AM704="ザツ",INDEX(データ!#REF!,MATCH(AP704,データ!#REF!),MATCH(AN704,データ!#REF!)),""))))</f>
        <v/>
      </c>
      <c r="AW704" s="22" t="str">
        <f t="shared" si="1072"/>
        <v/>
      </c>
      <c r="AX704" s="21" t="str">
        <f t="shared" si="1073"/>
        <v/>
      </c>
      <c r="AY704" s="27" t="str">
        <f t="shared" si="1074"/>
        <v/>
      </c>
      <c r="AZ704" s="24" t="str">
        <f t="shared" si="1075"/>
        <v/>
      </c>
      <c r="BA704" s="25" t="str">
        <f t="shared" si="1076"/>
        <v>0</v>
      </c>
      <c r="BB704" s="26" t="str">
        <f t="shared" si="1077"/>
        <v/>
      </c>
      <c r="BC704" s="26" t="str">
        <f t="shared" si="1078"/>
        <v/>
      </c>
      <c r="BD704" s="26" t="str">
        <f t="shared" si="1079"/>
        <v/>
      </c>
      <c r="BE704" s="27" t="str">
        <f t="shared" si="1080"/>
        <v/>
      </c>
      <c r="BF704" s="26" t="str">
        <f t="shared" si="1081"/>
        <v/>
      </c>
      <c r="BG704" s="26" t="str">
        <f t="shared" si="1082"/>
        <v/>
      </c>
      <c r="BH704" s="45" t="s">
        <v>30</v>
      </c>
      <c r="BI704" s="55" t="str">
        <f>IF(ＣＳＶ貼付用!BX690="","",ＣＳＶ貼付用!BX690)</f>
        <v/>
      </c>
      <c r="BJ704" s="38" t="str">
        <f>IF(ＣＳＶ貼付用!BZ690="","",ＣＳＶ貼付用!BZ690)</f>
        <v/>
      </c>
      <c r="BK704" s="38" t="str">
        <f>IF(ＣＳＶ貼付用!CB690="","",ＣＳＶ貼付用!CB690)</f>
        <v/>
      </c>
      <c r="BL704" s="40" t="str">
        <f t="shared" si="1083"/>
        <v/>
      </c>
      <c r="BM704" s="41" t="str">
        <f>IF(林齢計算用!C690="","",林齢計算用!C690)</f>
        <v/>
      </c>
      <c r="BN704" s="41" t="str">
        <f t="shared" si="1084"/>
        <v/>
      </c>
      <c r="BO704" s="41" t="str">
        <f t="shared" si="1085"/>
        <v/>
      </c>
      <c r="BP704" s="23" t="str">
        <f>IF(BK704="スギ",INDEX(データ!$C$7:$E$26,MATCH(BN704,データ!$B$7:$B$26),MATCH(BL704,データ!$C$6:$E$6)),IF(BK704="ヒノキ",INDEX(データ!$C$32:$E$51,MATCH(BN704,データ!$B$32:$B$51),MATCH(BL704,データ!$C$31:$E$31)),IF(BK704="マツ",INDEX(データ!#REF!,MATCH(BN704,データ!#REF!),MATCH(BL704,データ!#REF!)),IF(BK704="ザツ",INDEX(データ!#REF!,MATCH(BN704,データ!#REF!),MATCH(BL704,データ!#REF!)),""))))</f>
        <v/>
      </c>
      <c r="BQ704" s="22" t="str">
        <f t="shared" si="1053"/>
        <v/>
      </c>
      <c r="BR704" s="21" t="str">
        <f t="shared" si="1086"/>
        <v/>
      </c>
      <c r="BS704" s="21" t="str">
        <f t="shared" si="1087"/>
        <v/>
      </c>
      <c r="BT704" s="24" t="str">
        <f>IF(BK704="スギ",INDEX(データ!$H$7:$J$26,MATCH(BN704,データ!$G$7:$G$26),MATCH(BL704,データ!$H$6:$J$6)),IF(BK704="ヒノキ",INDEX(データ!$H$32:$J$51,MATCH(BN704,データ!$G$32:$G$51),MATCH(BL704,データ!$H$31:$J$31)),IF(BK704="マツ",INDEX(データ!#REF!,MATCH(BN704,データ!#REF!),MATCH(BL704,データ!#REF!)),IF(BK704="ザツ",INDEX(データ!#REF!,MATCH(BN704,データ!#REF!),MATCH(BL704,データ!#REF!)),""))))</f>
        <v/>
      </c>
      <c r="BU704" s="22" t="str">
        <f t="shared" si="1088"/>
        <v/>
      </c>
      <c r="BV704" s="21" t="str">
        <f t="shared" si="1089"/>
        <v/>
      </c>
      <c r="BW704" s="27" t="str">
        <f t="shared" si="1090"/>
        <v/>
      </c>
      <c r="BX704" s="24" t="str">
        <f t="shared" si="1091"/>
        <v/>
      </c>
      <c r="BY704" s="25" t="str">
        <f t="shared" si="1092"/>
        <v>0</v>
      </c>
      <c r="BZ704" s="26" t="str">
        <f t="shared" si="1093"/>
        <v/>
      </c>
      <c r="CA704" s="26" t="str">
        <f t="shared" si="1094"/>
        <v/>
      </c>
      <c r="CB704" s="26" t="str">
        <f t="shared" si="1095"/>
        <v/>
      </c>
      <c r="CC704" s="27" t="str">
        <f t="shared" si="1096"/>
        <v/>
      </c>
      <c r="CD704" s="26" t="str">
        <f t="shared" si="1097"/>
        <v/>
      </c>
      <c r="CE704" s="26" t="str">
        <f t="shared" si="1098"/>
        <v/>
      </c>
      <c r="CF704" s="45" t="s">
        <v>30</v>
      </c>
      <c r="CG704" s="55" t="str">
        <f>IF(ＣＳＶ貼付用!CM690="","",ＣＳＶ貼付用!CM690)</f>
        <v/>
      </c>
      <c r="CH704" s="38" t="str">
        <f>IF(ＣＳＶ貼付用!CO690="","",ＣＳＶ貼付用!CO690)</f>
        <v/>
      </c>
      <c r="CI704" s="38" t="str">
        <f>IF(ＣＳＶ貼付用!CQ690="","",ＣＳＶ貼付用!CQ690)</f>
        <v/>
      </c>
      <c r="CJ704" s="40" t="str">
        <f t="shared" si="1099"/>
        <v/>
      </c>
      <c r="CK704" s="41" t="str">
        <f>IF(林齢計算用!D690="","",林齢計算用!D690)</f>
        <v/>
      </c>
      <c r="CL704" s="41" t="str">
        <f t="shared" si="1100"/>
        <v/>
      </c>
      <c r="CM704" s="41" t="str">
        <f t="shared" si="1101"/>
        <v/>
      </c>
      <c r="CN704" s="23" t="str">
        <f>IF(CI704="スギ",INDEX(データ!$C$7:$E$26,MATCH(CL704,データ!$B$7:$B$26),MATCH(CJ704,データ!$C$6:$E$6)),IF(CI704="ヒノキ",INDEX(データ!$C$32:$E$51,MATCH(CL704,データ!$B$32:$B$51),MATCH(CJ704,データ!$C$31:$E$31)),IF(CI704="マツ",INDEX(データ!#REF!,MATCH(CL704,データ!#REF!),MATCH(CJ704,データ!#REF!)),IF(CI704="ザツ",INDEX(データ!#REF!,MATCH(CL704,データ!#REF!),MATCH(CJ704,データ!#REF!)),""))))</f>
        <v/>
      </c>
      <c r="CO704" s="22" t="str">
        <f t="shared" si="1054"/>
        <v/>
      </c>
      <c r="CP704" s="21" t="str">
        <f t="shared" si="1102"/>
        <v/>
      </c>
      <c r="CQ704" s="21" t="str">
        <f t="shared" si="1103"/>
        <v/>
      </c>
      <c r="CR704" s="24" t="str">
        <f>IF(CI704="スギ",INDEX(データ!$H$7:$J$26,MATCH(CL704,データ!$G$7:$G$26),MATCH(CJ704,データ!$H$6:$J$6)),IF(CI704="ヒノキ",INDEX(データ!$H$32:$J$51,MATCH(CL704,データ!$G$32:$G$51),MATCH(CJ704,データ!$H$31:$J$31)),IF(CI704="マツ",INDEX(データ!#REF!,MATCH(CL704,データ!#REF!),MATCH(CJ704,データ!#REF!)),IF(CI704="ザツ",INDEX(データ!#REF!,MATCH(CL704,データ!#REF!),MATCH(CJ704,データ!#REF!)),""))))</f>
        <v/>
      </c>
      <c r="CS704" s="22" t="str">
        <f t="shared" si="1104"/>
        <v/>
      </c>
      <c r="CT704" s="21" t="str">
        <f t="shared" si="1105"/>
        <v/>
      </c>
      <c r="CU704" s="27" t="str">
        <f t="shared" si="1106"/>
        <v/>
      </c>
      <c r="CV704" s="24" t="str">
        <f t="shared" si="1107"/>
        <v/>
      </c>
      <c r="CW704" s="25" t="str">
        <f t="shared" si="1108"/>
        <v>0</v>
      </c>
      <c r="CX704" s="26" t="str">
        <f t="shared" si="1109"/>
        <v/>
      </c>
      <c r="CY704" s="26" t="str">
        <f t="shared" si="1110"/>
        <v/>
      </c>
      <c r="CZ704" s="26" t="str">
        <f t="shared" si="1111"/>
        <v/>
      </c>
      <c r="DA704" s="27" t="str">
        <f t="shared" si="1112"/>
        <v/>
      </c>
      <c r="DB704" s="26" t="str">
        <f t="shared" si="1113"/>
        <v/>
      </c>
      <c r="DC704" s="26" t="str">
        <f t="shared" si="1114"/>
        <v/>
      </c>
      <c r="DD704" s="45" t="s">
        <v>30</v>
      </c>
      <c r="DE704" s="55" t="str">
        <f>IF(ＣＳＶ貼付用!DB690="","",ＣＳＶ貼付用!DB690)</f>
        <v/>
      </c>
      <c r="DF704" s="38" t="str">
        <f>IF(ＣＳＶ貼付用!DD690="","",ＣＳＶ貼付用!DD690)</f>
        <v/>
      </c>
      <c r="DG704" s="38" t="str">
        <f>IF(ＣＳＶ貼付用!DF690="","",ＣＳＶ貼付用!DF690)</f>
        <v/>
      </c>
      <c r="DH704" s="40" t="str">
        <f t="shared" si="1115"/>
        <v/>
      </c>
      <c r="DI704" s="41" t="str">
        <f>IF(林齢計算用!E690="","",林齢計算用!E690)</f>
        <v/>
      </c>
      <c r="DJ704" s="41" t="str">
        <f t="shared" si="1116"/>
        <v/>
      </c>
      <c r="DK704" s="41" t="str">
        <f t="shared" si="1117"/>
        <v/>
      </c>
      <c r="DL704" s="23" t="str">
        <f>IF(DG704="スギ",INDEX(データ!$C$7:$E$26,MATCH(DJ704,データ!$B$7:$B$26),MATCH(DH704,データ!$C$6:$E$6)),IF(DG704="ヒノキ",INDEX(データ!$C$32:$E$51,MATCH(DJ704,データ!$B$32:$B$51),MATCH(DH704,データ!$C$31:$E$31)),IF(DG704="マツ",INDEX(データ!#REF!,MATCH(DJ704,データ!#REF!),MATCH(DH704,データ!#REF!)),IF(DG704="ザツ",INDEX(データ!#REF!,MATCH(DJ704,データ!#REF!),MATCH(DH704,データ!#REF!)),""))))</f>
        <v/>
      </c>
      <c r="DM704" s="22" t="str">
        <f t="shared" si="1055"/>
        <v/>
      </c>
      <c r="DN704" s="21" t="str">
        <f t="shared" si="1118"/>
        <v/>
      </c>
      <c r="DO704" s="21" t="str">
        <f t="shared" si="1119"/>
        <v/>
      </c>
      <c r="DP704" s="24" t="str">
        <f>IF(DG704="スギ",INDEX(データ!$H$7:$J$26,MATCH(DJ704,データ!$G$7:$G$26),MATCH(DH704,データ!$H$6:$J$6)),IF(DG704="ヒノキ",INDEX(データ!$H$32:$J$51,MATCH(DJ704,データ!$G$32:$G$51),MATCH(DH704,データ!$H$31:$J$31)),IF(DG704="マツ",INDEX(データ!#REF!,MATCH(DJ704,データ!#REF!),MATCH(DH704,データ!#REF!)),IF(DG704="ザツ",INDEX(データ!#REF!,MATCH(DJ704,データ!#REF!),MATCH(DH704,データ!#REF!)),""))))</f>
        <v/>
      </c>
      <c r="DQ704" s="22" t="str">
        <f t="shared" si="1120"/>
        <v/>
      </c>
      <c r="DR704" s="21" t="str">
        <f t="shared" si="1121"/>
        <v/>
      </c>
      <c r="DS704" s="27" t="str">
        <f t="shared" si="1122"/>
        <v/>
      </c>
      <c r="DT704" s="24" t="str">
        <f t="shared" si="1123"/>
        <v/>
      </c>
      <c r="DU704" s="25" t="str">
        <f t="shared" si="1124"/>
        <v>0</v>
      </c>
      <c r="DV704" s="26" t="str">
        <f t="shared" si="1125"/>
        <v/>
      </c>
      <c r="DW704" s="26" t="str">
        <f t="shared" si="1126"/>
        <v/>
      </c>
      <c r="DX704" s="26" t="str">
        <f t="shared" si="1127"/>
        <v/>
      </c>
      <c r="DY704" s="27" t="str">
        <f t="shared" si="1128"/>
        <v/>
      </c>
      <c r="DZ704" s="26" t="str">
        <f t="shared" si="1129"/>
        <v/>
      </c>
      <c r="EA704" s="26" t="str">
        <f t="shared" si="1130"/>
        <v/>
      </c>
      <c r="EB704" s="45" t="s">
        <v>30</v>
      </c>
      <c r="EC704" s="55" t="str">
        <f>IF(ＣＳＶ貼付用!DQ690="","",ＣＳＶ貼付用!DQ690)</f>
        <v/>
      </c>
      <c r="ED704" s="38" t="str">
        <f>IF(ＣＳＶ貼付用!DS690="","",ＣＳＶ貼付用!DS690)</f>
        <v/>
      </c>
      <c r="EE704" s="38" t="str">
        <f>IF(ＣＳＶ貼付用!DU690="","",ＣＳＶ貼付用!DU690)</f>
        <v/>
      </c>
      <c r="EF704" s="40" t="str">
        <f t="shared" si="1131"/>
        <v/>
      </c>
      <c r="EG704" s="41" t="str">
        <f>IF(林齢計算用!F690="","",林齢計算用!F690)</f>
        <v/>
      </c>
      <c r="EH704" s="41" t="str">
        <f t="shared" si="1132"/>
        <v/>
      </c>
      <c r="EI704" s="41" t="str">
        <f t="shared" si="1133"/>
        <v/>
      </c>
      <c r="EJ704" s="23" t="str">
        <f>IF(EE704="スギ",INDEX(データ!$C$7:$E$26,MATCH(EH704,データ!$B$7:$B$26),MATCH(EF704,データ!$C$6:$E$6)),IF(EE704="ヒノキ",INDEX(データ!$C$32:$E$51,MATCH(EH704,データ!$B$32:$B$51),MATCH(EF704,データ!$C$31:$E$31)),IF(EE704="マツ",INDEX(データ!#REF!,MATCH(EH704,データ!#REF!),MATCH(EF704,データ!#REF!)),IF(EE704="ザツ",INDEX(データ!#REF!,MATCH(EH704,データ!#REF!),MATCH(EF704,データ!#REF!)),""))))</f>
        <v/>
      </c>
      <c r="EK704" s="22" t="str">
        <f t="shared" si="1056"/>
        <v/>
      </c>
      <c r="EL704" s="21" t="str">
        <f t="shared" si="1134"/>
        <v/>
      </c>
      <c r="EM704" s="21" t="str">
        <f t="shared" si="1135"/>
        <v/>
      </c>
      <c r="EN704" s="24" t="str">
        <f>IF(EE704="スギ",INDEX(データ!$H$7:$J$26,MATCH(EH704,データ!$G$7:$G$26),MATCH(EF704,データ!$H$6:$J$6)),IF(EE704="ヒノキ",INDEX(データ!$H$32:$J$51,MATCH(EH704,データ!$G$32:$G$51),MATCH(EF704,データ!$H$31:$J$31)),IF(EE704="マツ",INDEX(データ!#REF!,MATCH(EH704,データ!#REF!),MATCH(EF704,データ!#REF!)),IF(EE704="ザツ",INDEX(データ!#REF!,MATCH(EH704,データ!#REF!),MATCH(EF704,データ!#REF!)),""))))</f>
        <v/>
      </c>
      <c r="EO704" s="22" t="str">
        <f t="shared" si="1136"/>
        <v/>
      </c>
      <c r="EP704" s="21" t="str">
        <f t="shared" si="1137"/>
        <v/>
      </c>
      <c r="EQ704" s="27" t="str">
        <f t="shared" si="1138"/>
        <v/>
      </c>
      <c r="ER704" s="24" t="str">
        <f t="shared" si="1139"/>
        <v/>
      </c>
      <c r="ES704" s="25" t="str">
        <f t="shared" si="1140"/>
        <v>0</v>
      </c>
      <c r="ET704" s="26" t="str">
        <f t="shared" si="1141"/>
        <v/>
      </c>
      <c r="EU704" s="26" t="str">
        <f t="shared" si="1142"/>
        <v/>
      </c>
      <c r="EV704" s="26" t="str">
        <f t="shared" si="1143"/>
        <v/>
      </c>
      <c r="EW704" s="27" t="str">
        <f t="shared" si="1144"/>
        <v/>
      </c>
      <c r="EX704" s="26" t="str">
        <f t="shared" si="1145"/>
        <v/>
      </c>
      <c r="EY704" s="26" t="str">
        <f t="shared" si="1146"/>
        <v/>
      </c>
      <c r="EZ704" s="26">
        <f t="shared" si="1147"/>
        <v>0</v>
      </c>
      <c r="FA704" s="43"/>
    </row>
    <row r="705" spans="1:157" ht="15.95" customHeight="1" x14ac:dyDescent="0.15">
      <c r="A705" s="21"/>
      <c r="B705" s="36" t="str">
        <f>IF(ＣＳＶ貼付用!G691="","",ＣＳＶ貼付用!G691)</f>
        <v/>
      </c>
      <c r="C705" s="36" t="str">
        <f>IF(ＣＳＶ貼付用!I691="","",ＣＳＶ貼付用!I691)</f>
        <v/>
      </c>
      <c r="D705" s="36" t="str">
        <f>IF(ＣＳＶ貼付用!J691="","",ＣＳＶ貼付用!J691)</f>
        <v/>
      </c>
      <c r="E705" s="36" t="str">
        <f>IF(ＣＳＶ貼付用!F691="","",ＣＳＶ貼付用!F691)</f>
        <v/>
      </c>
      <c r="F705" s="38" t="str">
        <f>IF(ＣＳＶ貼付用!T691="","",ＣＳＶ貼付用!T691)</f>
        <v/>
      </c>
      <c r="G705" s="38"/>
      <c r="H705" s="38" t="str">
        <f>IF(ＣＳＶ貼付用!GJ691="","",ＣＳＶ貼付用!GJ691)</f>
        <v/>
      </c>
      <c r="I705" s="38" t="str">
        <f>IF(ＣＳＶ貼付用!GL691="","",ＣＳＶ貼付用!GL691)</f>
        <v/>
      </c>
      <c r="J705" s="38" t="str">
        <f>IF(ＣＳＶ貼付用!GN691="","",ＣＳＶ貼付用!GN691)</f>
        <v/>
      </c>
      <c r="K705" s="38" t="str">
        <f>IF(ＣＳＶ貼付用!GP691="","",ＣＳＶ貼付用!GP691)</f>
        <v/>
      </c>
      <c r="L705" s="45" t="s">
        <v>30</v>
      </c>
      <c r="M705" s="55" t="str">
        <f>IF(ＣＳＶ貼付用!AT691="","",ＣＳＶ貼付用!AT691)</f>
        <v/>
      </c>
      <c r="N705" s="38" t="str">
        <f>IF(ＣＳＶ貼付用!AV691="","",ＣＳＶ貼付用!AV691)</f>
        <v/>
      </c>
      <c r="O705" s="38" t="str">
        <f>IF(ＣＳＶ貼付用!AX691="","",ＣＳＶ貼付用!AX691)</f>
        <v/>
      </c>
      <c r="P705" s="40" t="str">
        <f>IF(ＣＳＶ貼付用!FE691="","",ＣＳＶ貼付用!FE691)</f>
        <v/>
      </c>
      <c r="Q705" s="41" t="str">
        <f>IF(林齢計算用!A691="","",林齢計算用!A691)</f>
        <v/>
      </c>
      <c r="R705" s="41" t="str">
        <f t="shared" si="1057"/>
        <v/>
      </c>
      <c r="S705" s="56" t="str">
        <f>IF(ＣＳＶ貼付用!EG691="","",ＣＳＶ貼付用!EG691*10)</f>
        <v/>
      </c>
      <c r="T705" s="23" t="str">
        <f>IF(O705="スギ",INDEX(データ!$C$7:$E$26,MATCH(R705,データ!$B$7:$B$26),MATCH(P705,データ!$C$6:$E$6)),IF(O705="ヒノキ",INDEX(データ!$C$32:$E$51,MATCH(R705,データ!$B$32:$B$51),MATCH(P705,データ!$C$31:$E$31)),IF(O705="マツ",INDEX(データ!#REF!,MATCH(R705,データ!#REF!),MATCH(P705,データ!#REF!)),IF(O705="ザツ",INDEX(データ!#REF!,MATCH(R705,データ!#REF!),MATCH(P705,データ!#REF!)),""))))</f>
        <v/>
      </c>
      <c r="U705" s="22" t="str">
        <f t="shared" si="1148"/>
        <v/>
      </c>
      <c r="V705" s="21" t="str">
        <f t="shared" si="1152"/>
        <v/>
      </c>
      <c r="W705" s="21" t="str">
        <f t="shared" si="1149"/>
        <v/>
      </c>
      <c r="X705" s="23" t="str">
        <f>IF(O705="スギ",INDEX(データ!$H$7:$J$26,MATCH(R705,データ!$G$7:$G$26),MATCH(P705,データ!$H$6:$J$6)),IF(O705="ヒノキ",INDEX(データ!$H$32:$J$51,MATCH(R705,データ!$G$32:$G$51),MATCH(P705,データ!$H$31:$J$31)),IF(O705="マツ",INDEX(データ!#REF!,MATCH(R705,データ!#REF!),MATCH(P705,データ!#REF!)),IF(O705="ザツ",INDEX(データ!#REF!,MATCH(R705,データ!#REF!),MATCH(P705,データ!#REF!)),""))))</f>
        <v/>
      </c>
      <c r="Y705" s="22" t="str">
        <f t="shared" si="1150"/>
        <v/>
      </c>
      <c r="Z705" s="21" t="str">
        <f t="shared" si="1151"/>
        <v/>
      </c>
      <c r="AA705" s="27" t="str">
        <f t="shared" si="1058"/>
        <v/>
      </c>
      <c r="AB705" s="24" t="str">
        <f t="shared" si="1059"/>
        <v/>
      </c>
      <c r="AC705" s="25" t="str">
        <f t="shared" si="1060"/>
        <v>0</v>
      </c>
      <c r="AD705" s="26" t="str">
        <f t="shared" si="1061"/>
        <v/>
      </c>
      <c r="AE705" s="26" t="str">
        <f t="shared" si="1062"/>
        <v/>
      </c>
      <c r="AF705" s="26" t="str">
        <f t="shared" si="1063"/>
        <v/>
      </c>
      <c r="AG705" s="27" t="str">
        <f t="shared" si="1064"/>
        <v/>
      </c>
      <c r="AH705" s="26" t="str">
        <f t="shared" si="1065"/>
        <v/>
      </c>
      <c r="AI705" s="26" t="str">
        <f t="shared" si="1066"/>
        <v/>
      </c>
      <c r="AJ705" s="45" t="s">
        <v>30</v>
      </c>
      <c r="AK705" s="55" t="str">
        <f>IF(ＣＳＶ貼付用!BI691="","",ＣＳＶ貼付用!BI691)</f>
        <v/>
      </c>
      <c r="AL705" s="38" t="str">
        <f>IF(ＣＳＶ貼付用!BK691="","",ＣＳＶ貼付用!BK691)</f>
        <v/>
      </c>
      <c r="AM705" s="38" t="str">
        <f>IF(ＣＳＶ貼付用!BM691="","",ＣＳＶ貼付用!BM691)</f>
        <v/>
      </c>
      <c r="AN705" s="40" t="str">
        <f t="shared" si="1067"/>
        <v/>
      </c>
      <c r="AO705" s="41" t="str">
        <f>IF(林齢計算用!B691="","",林齢計算用!B691)</f>
        <v/>
      </c>
      <c r="AP705" s="41" t="str">
        <f t="shared" si="1068"/>
        <v/>
      </c>
      <c r="AQ705" s="41" t="str">
        <f t="shared" si="1069"/>
        <v/>
      </c>
      <c r="AR705" s="23" t="str">
        <f>IF(AM705="スギ",INDEX(データ!$C$7:$E$26,MATCH(AP705,データ!$B$7:$B$26),MATCH(AN705,データ!$C$6:$E$6)),IF(AM705="ヒノキ",INDEX(データ!$C$32:$E$51,MATCH(AP705,データ!$B$32:$B$51),MATCH(AN705,データ!$C$31:$E$31)),IF(AM705="マツ",INDEX(データ!#REF!,MATCH(AP705,データ!#REF!),MATCH(AN705,データ!#REF!)),IF(AM705="ザツ",INDEX(データ!#REF!,MATCH(AP705,データ!#REF!),MATCH(AN705,データ!#REF!)),""))))</f>
        <v/>
      </c>
      <c r="AS705" s="22" t="str">
        <f t="shared" si="1052"/>
        <v/>
      </c>
      <c r="AT705" s="21" t="str">
        <f t="shared" si="1070"/>
        <v/>
      </c>
      <c r="AU705" s="21" t="str">
        <f t="shared" si="1071"/>
        <v/>
      </c>
      <c r="AV705" s="24" t="str">
        <f>IF(AM705="スギ",INDEX(データ!$H$7:$J$26,MATCH(AP705,データ!$G$7:$G$26),MATCH(AN705,データ!$H$6:$J$6)),IF(AM705="ヒノキ",INDEX(データ!$H$32:$J$51,MATCH(AP705,データ!$G$32:$G$51),MATCH(AN705,データ!$H$31:$J$31)),IF(AM705="マツ",INDEX(データ!#REF!,MATCH(AP705,データ!#REF!),MATCH(AN705,データ!#REF!)),IF(AM705="ザツ",INDEX(データ!#REF!,MATCH(AP705,データ!#REF!),MATCH(AN705,データ!#REF!)),""))))</f>
        <v/>
      </c>
      <c r="AW705" s="22" t="str">
        <f t="shared" si="1072"/>
        <v/>
      </c>
      <c r="AX705" s="21" t="str">
        <f t="shared" si="1073"/>
        <v/>
      </c>
      <c r="AY705" s="27" t="str">
        <f t="shared" si="1074"/>
        <v/>
      </c>
      <c r="AZ705" s="24" t="str">
        <f t="shared" si="1075"/>
        <v/>
      </c>
      <c r="BA705" s="25" t="str">
        <f t="shared" si="1076"/>
        <v>0</v>
      </c>
      <c r="BB705" s="26" t="str">
        <f t="shared" si="1077"/>
        <v/>
      </c>
      <c r="BC705" s="26" t="str">
        <f t="shared" si="1078"/>
        <v/>
      </c>
      <c r="BD705" s="26" t="str">
        <f t="shared" si="1079"/>
        <v/>
      </c>
      <c r="BE705" s="27" t="str">
        <f t="shared" si="1080"/>
        <v/>
      </c>
      <c r="BF705" s="26" t="str">
        <f t="shared" si="1081"/>
        <v/>
      </c>
      <c r="BG705" s="26" t="str">
        <f t="shared" si="1082"/>
        <v/>
      </c>
      <c r="BH705" s="45" t="s">
        <v>30</v>
      </c>
      <c r="BI705" s="55" t="str">
        <f>IF(ＣＳＶ貼付用!BX691="","",ＣＳＶ貼付用!BX691)</f>
        <v/>
      </c>
      <c r="BJ705" s="38" t="str">
        <f>IF(ＣＳＶ貼付用!BZ691="","",ＣＳＶ貼付用!BZ691)</f>
        <v/>
      </c>
      <c r="BK705" s="38" t="str">
        <f>IF(ＣＳＶ貼付用!CB691="","",ＣＳＶ貼付用!CB691)</f>
        <v/>
      </c>
      <c r="BL705" s="40" t="str">
        <f t="shared" si="1083"/>
        <v/>
      </c>
      <c r="BM705" s="41" t="str">
        <f>IF(林齢計算用!C691="","",林齢計算用!C691)</f>
        <v/>
      </c>
      <c r="BN705" s="41" t="str">
        <f t="shared" si="1084"/>
        <v/>
      </c>
      <c r="BO705" s="41" t="str">
        <f t="shared" si="1085"/>
        <v/>
      </c>
      <c r="BP705" s="23" t="str">
        <f>IF(BK705="スギ",INDEX(データ!$C$7:$E$26,MATCH(BN705,データ!$B$7:$B$26),MATCH(BL705,データ!$C$6:$E$6)),IF(BK705="ヒノキ",INDEX(データ!$C$32:$E$51,MATCH(BN705,データ!$B$32:$B$51),MATCH(BL705,データ!$C$31:$E$31)),IF(BK705="マツ",INDEX(データ!#REF!,MATCH(BN705,データ!#REF!),MATCH(BL705,データ!#REF!)),IF(BK705="ザツ",INDEX(データ!#REF!,MATCH(BN705,データ!#REF!),MATCH(BL705,データ!#REF!)),""))))</f>
        <v/>
      </c>
      <c r="BQ705" s="22" t="str">
        <f t="shared" si="1053"/>
        <v/>
      </c>
      <c r="BR705" s="21" t="str">
        <f t="shared" si="1086"/>
        <v/>
      </c>
      <c r="BS705" s="21" t="str">
        <f t="shared" si="1087"/>
        <v/>
      </c>
      <c r="BT705" s="24" t="str">
        <f>IF(BK705="スギ",INDEX(データ!$H$7:$J$26,MATCH(BN705,データ!$G$7:$G$26),MATCH(BL705,データ!$H$6:$J$6)),IF(BK705="ヒノキ",INDEX(データ!$H$32:$J$51,MATCH(BN705,データ!$G$32:$G$51),MATCH(BL705,データ!$H$31:$J$31)),IF(BK705="マツ",INDEX(データ!#REF!,MATCH(BN705,データ!#REF!),MATCH(BL705,データ!#REF!)),IF(BK705="ザツ",INDEX(データ!#REF!,MATCH(BN705,データ!#REF!),MATCH(BL705,データ!#REF!)),""))))</f>
        <v/>
      </c>
      <c r="BU705" s="22" t="str">
        <f t="shared" si="1088"/>
        <v/>
      </c>
      <c r="BV705" s="21" t="str">
        <f t="shared" si="1089"/>
        <v/>
      </c>
      <c r="BW705" s="27" t="str">
        <f t="shared" si="1090"/>
        <v/>
      </c>
      <c r="BX705" s="24" t="str">
        <f t="shared" si="1091"/>
        <v/>
      </c>
      <c r="BY705" s="25" t="str">
        <f t="shared" si="1092"/>
        <v>0</v>
      </c>
      <c r="BZ705" s="26" t="str">
        <f t="shared" si="1093"/>
        <v/>
      </c>
      <c r="CA705" s="26" t="str">
        <f t="shared" si="1094"/>
        <v/>
      </c>
      <c r="CB705" s="26" t="str">
        <f t="shared" si="1095"/>
        <v/>
      </c>
      <c r="CC705" s="27" t="str">
        <f t="shared" si="1096"/>
        <v/>
      </c>
      <c r="CD705" s="26" t="str">
        <f t="shared" si="1097"/>
        <v/>
      </c>
      <c r="CE705" s="26" t="str">
        <f t="shared" si="1098"/>
        <v/>
      </c>
      <c r="CF705" s="45" t="s">
        <v>30</v>
      </c>
      <c r="CG705" s="55" t="str">
        <f>IF(ＣＳＶ貼付用!CM691="","",ＣＳＶ貼付用!CM691)</f>
        <v/>
      </c>
      <c r="CH705" s="38" t="str">
        <f>IF(ＣＳＶ貼付用!CO691="","",ＣＳＶ貼付用!CO691)</f>
        <v/>
      </c>
      <c r="CI705" s="38" t="str">
        <f>IF(ＣＳＶ貼付用!CQ691="","",ＣＳＶ貼付用!CQ691)</f>
        <v/>
      </c>
      <c r="CJ705" s="40" t="str">
        <f t="shared" si="1099"/>
        <v/>
      </c>
      <c r="CK705" s="41" t="str">
        <f>IF(林齢計算用!D691="","",林齢計算用!D691)</f>
        <v/>
      </c>
      <c r="CL705" s="41" t="str">
        <f t="shared" si="1100"/>
        <v/>
      </c>
      <c r="CM705" s="41" t="str">
        <f t="shared" si="1101"/>
        <v/>
      </c>
      <c r="CN705" s="23" t="str">
        <f>IF(CI705="スギ",INDEX(データ!$C$7:$E$26,MATCH(CL705,データ!$B$7:$B$26),MATCH(CJ705,データ!$C$6:$E$6)),IF(CI705="ヒノキ",INDEX(データ!$C$32:$E$51,MATCH(CL705,データ!$B$32:$B$51),MATCH(CJ705,データ!$C$31:$E$31)),IF(CI705="マツ",INDEX(データ!#REF!,MATCH(CL705,データ!#REF!),MATCH(CJ705,データ!#REF!)),IF(CI705="ザツ",INDEX(データ!#REF!,MATCH(CL705,データ!#REF!),MATCH(CJ705,データ!#REF!)),""))))</f>
        <v/>
      </c>
      <c r="CO705" s="22" t="str">
        <f t="shared" si="1054"/>
        <v/>
      </c>
      <c r="CP705" s="21" t="str">
        <f t="shared" si="1102"/>
        <v/>
      </c>
      <c r="CQ705" s="21" t="str">
        <f t="shared" si="1103"/>
        <v/>
      </c>
      <c r="CR705" s="24" t="str">
        <f>IF(CI705="スギ",INDEX(データ!$H$7:$J$26,MATCH(CL705,データ!$G$7:$G$26),MATCH(CJ705,データ!$H$6:$J$6)),IF(CI705="ヒノキ",INDEX(データ!$H$32:$J$51,MATCH(CL705,データ!$G$32:$G$51),MATCH(CJ705,データ!$H$31:$J$31)),IF(CI705="マツ",INDEX(データ!#REF!,MATCH(CL705,データ!#REF!),MATCH(CJ705,データ!#REF!)),IF(CI705="ザツ",INDEX(データ!#REF!,MATCH(CL705,データ!#REF!),MATCH(CJ705,データ!#REF!)),""))))</f>
        <v/>
      </c>
      <c r="CS705" s="22" t="str">
        <f t="shared" si="1104"/>
        <v/>
      </c>
      <c r="CT705" s="21" t="str">
        <f t="shared" si="1105"/>
        <v/>
      </c>
      <c r="CU705" s="27" t="str">
        <f t="shared" si="1106"/>
        <v/>
      </c>
      <c r="CV705" s="24" t="str">
        <f t="shared" si="1107"/>
        <v/>
      </c>
      <c r="CW705" s="25" t="str">
        <f t="shared" si="1108"/>
        <v>0</v>
      </c>
      <c r="CX705" s="26" t="str">
        <f t="shared" si="1109"/>
        <v/>
      </c>
      <c r="CY705" s="26" t="str">
        <f t="shared" si="1110"/>
        <v/>
      </c>
      <c r="CZ705" s="26" t="str">
        <f t="shared" si="1111"/>
        <v/>
      </c>
      <c r="DA705" s="27" t="str">
        <f t="shared" si="1112"/>
        <v/>
      </c>
      <c r="DB705" s="26" t="str">
        <f t="shared" si="1113"/>
        <v/>
      </c>
      <c r="DC705" s="26" t="str">
        <f t="shared" si="1114"/>
        <v/>
      </c>
      <c r="DD705" s="45" t="s">
        <v>30</v>
      </c>
      <c r="DE705" s="55" t="str">
        <f>IF(ＣＳＶ貼付用!DB691="","",ＣＳＶ貼付用!DB691)</f>
        <v/>
      </c>
      <c r="DF705" s="38" t="str">
        <f>IF(ＣＳＶ貼付用!DD691="","",ＣＳＶ貼付用!DD691)</f>
        <v/>
      </c>
      <c r="DG705" s="38" t="str">
        <f>IF(ＣＳＶ貼付用!DF691="","",ＣＳＶ貼付用!DF691)</f>
        <v/>
      </c>
      <c r="DH705" s="40" t="str">
        <f t="shared" si="1115"/>
        <v/>
      </c>
      <c r="DI705" s="41" t="str">
        <f>IF(林齢計算用!E691="","",林齢計算用!E691)</f>
        <v/>
      </c>
      <c r="DJ705" s="41" t="str">
        <f t="shared" si="1116"/>
        <v/>
      </c>
      <c r="DK705" s="41" t="str">
        <f t="shared" si="1117"/>
        <v/>
      </c>
      <c r="DL705" s="23" t="str">
        <f>IF(DG705="スギ",INDEX(データ!$C$7:$E$26,MATCH(DJ705,データ!$B$7:$B$26),MATCH(DH705,データ!$C$6:$E$6)),IF(DG705="ヒノキ",INDEX(データ!$C$32:$E$51,MATCH(DJ705,データ!$B$32:$B$51),MATCH(DH705,データ!$C$31:$E$31)),IF(DG705="マツ",INDEX(データ!#REF!,MATCH(DJ705,データ!#REF!),MATCH(DH705,データ!#REF!)),IF(DG705="ザツ",INDEX(データ!#REF!,MATCH(DJ705,データ!#REF!),MATCH(DH705,データ!#REF!)),""))))</f>
        <v/>
      </c>
      <c r="DM705" s="22" t="str">
        <f t="shared" si="1055"/>
        <v/>
      </c>
      <c r="DN705" s="21" t="str">
        <f t="shared" si="1118"/>
        <v/>
      </c>
      <c r="DO705" s="21" t="str">
        <f t="shared" si="1119"/>
        <v/>
      </c>
      <c r="DP705" s="24" t="str">
        <f>IF(DG705="スギ",INDEX(データ!$H$7:$J$26,MATCH(DJ705,データ!$G$7:$G$26),MATCH(DH705,データ!$H$6:$J$6)),IF(DG705="ヒノキ",INDEX(データ!$H$32:$J$51,MATCH(DJ705,データ!$G$32:$G$51),MATCH(DH705,データ!$H$31:$J$31)),IF(DG705="マツ",INDEX(データ!#REF!,MATCH(DJ705,データ!#REF!),MATCH(DH705,データ!#REF!)),IF(DG705="ザツ",INDEX(データ!#REF!,MATCH(DJ705,データ!#REF!),MATCH(DH705,データ!#REF!)),""))))</f>
        <v/>
      </c>
      <c r="DQ705" s="22" t="str">
        <f t="shared" si="1120"/>
        <v/>
      </c>
      <c r="DR705" s="21" t="str">
        <f t="shared" si="1121"/>
        <v/>
      </c>
      <c r="DS705" s="27" t="str">
        <f t="shared" si="1122"/>
        <v/>
      </c>
      <c r="DT705" s="24" t="str">
        <f t="shared" si="1123"/>
        <v/>
      </c>
      <c r="DU705" s="25" t="str">
        <f t="shared" si="1124"/>
        <v>0</v>
      </c>
      <c r="DV705" s="26" t="str">
        <f t="shared" si="1125"/>
        <v/>
      </c>
      <c r="DW705" s="26" t="str">
        <f t="shared" si="1126"/>
        <v/>
      </c>
      <c r="DX705" s="26" t="str">
        <f t="shared" si="1127"/>
        <v/>
      </c>
      <c r="DY705" s="27" t="str">
        <f t="shared" si="1128"/>
        <v/>
      </c>
      <c r="DZ705" s="26" t="str">
        <f t="shared" si="1129"/>
        <v/>
      </c>
      <c r="EA705" s="26" t="str">
        <f t="shared" si="1130"/>
        <v/>
      </c>
      <c r="EB705" s="45" t="s">
        <v>30</v>
      </c>
      <c r="EC705" s="55" t="str">
        <f>IF(ＣＳＶ貼付用!DQ691="","",ＣＳＶ貼付用!DQ691)</f>
        <v/>
      </c>
      <c r="ED705" s="38" t="str">
        <f>IF(ＣＳＶ貼付用!DS691="","",ＣＳＶ貼付用!DS691)</f>
        <v/>
      </c>
      <c r="EE705" s="38" t="str">
        <f>IF(ＣＳＶ貼付用!DU691="","",ＣＳＶ貼付用!DU691)</f>
        <v/>
      </c>
      <c r="EF705" s="40" t="str">
        <f t="shared" si="1131"/>
        <v/>
      </c>
      <c r="EG705" s="41" t="str">
        <f>IF(林齢計算用!F691="","",林齢計算用!F691)</f>
        <v/>
      </c>
      <c r="EH705" s="41" t="str">
        <f t="shared" si="1132"/>
        <v/>
      </c>
      <c r="EI705" s="41" t="str">
        <f t="shared" si="1133"/>
        <v/>
      </c>
      <c r="EJ705" s="23" t="str">
        <f>IF(EE705="スギ",INDEX(データ!$C$7:$E$26,MATCH(EH705,データ!$B$7:$B$26),MATCH(EF705,データ!$C$6:$E$6)),IF(EE705="ヒノキ",INDEX(データ!$C$32:$E$51,MATCH(EH705,データ!$B$32:$B$51),MATCH(EF705,データ!$C$31:$E$31)),IF(EE705="マツ",INDEX(データ!#REF!,MATCH(EH705,データ!#REF!),MATCH(EF705,データ!#REF!)),IF(EE705="ザツ",INDEX(データ!#REF!,MATCH(EH705,データ!#REF!),MATCH(EF705,データ!#REF!)),""))))</f>
        <v/>
      </c>
      <c r="EK705" s="22" t="str">
        <f t="shared" si="1056"/>
        <v/>
      </c>
      <c r="EL705" s="21" t="str">
        <f t="shared" si="1134"/>
        <v/>
      </c>
      <c r="EM705" s="21" t="str">
        <f t="shared" si="1135"/>
        <v/>
      </c>
      <c r="EN705" s="24" t="str">
        <f>IF(EE705="スギ",INDEX(データ!$H$7:$J$26,MATCH(EH705,データ!$G$7:$G$26),MATCH(EF705,データ!$H$6:$J$6)),IF(EE705="ヒノキ",INDEX(データ!$H$32:$J$51,MATCH(EH705,データ!$G$32:$G$51),MATCH(EF705,データ!$H$31:$J$31)),IF(EE705="マツ",INDEX(データ!#REF!,MATCH(EH705,データ!#REF!),MATCH(EF705,データ!#REF!)),IF(EE705="ザツ",INDEX(データ!#REF!,MATCH(EH705,データ!#REF!),MATCH(EF705,データ!#REF!)),""))))</f>
        <v/>
      </c>
      <c r="EO705" s="22" t="str">
        <f t="shared" si="1136"/>
        <v/>
      </c>
      <c r="EP705" s="21" t="str">
        <f t="shared" si="1137"/>
        <v/>
      </c>
      <c r="EQ705" s="27" t="str">
        <f t="shared" si="1138"/>
        <v/>
      </c>
      <c r="ER705" s="24" t="str">
        <f t="shared" si="1139"/>
        <v/>
      </c>
      <c r="ES705" s="25" t="str">
        <f t="shared" si="1140"/>
        <v>0</v>
      </c>
      <c r="ET705" s="26" t="str">
        <f t="shared" si="1141"/>
        <v/>
      </c>
      <c r="EU705" s="26" t="str">
        <f t="shared" si="1142"/>
        <v/>
      </c>
      <c r="EV705" s="26" t="str">
        <f t="shared" si="1143"/>
        <v/>
      </c>
      <c r="EW705" s="27" t="str">
        <f t="shared" si="1144"/>
        <v/>
      </c>
      <c r="EX705" s="26" t="str">
        <f t="shared" si="1145"/>
        <v/>
      </c>
      <c r="EY705" s="26" t="str">
        <f t="shared" si="1146"/>
        <v/>
      </c>
      <c r="EZ705" s="26">
        <f t="shared" si="1147"/>
        <v>0</v>
      </c>
      <c r="FA705" s="43"/>
    </row>
    <row r="706" spans="1:157" ht="15.95" customHeight="1" x14ac:dyDescent="0.15">
      <c r="A706" s="21"/>
      <c r="B706" s="36" t="str">
        <f>IF(ＣＳＶ貼付用!G692="","",ＣＳＶ貼付用!G692)</f>
        <v/>
      </c>
      <c r="C706" s="36" t="str">
        <f>IF(ＣＳＶ貼付用!I692="","",ＣＳＶ貼付用!I692)</f>
        <v/>
      </c>
      <c r="D706" s="36" t="str">
        <f>IF(ＣＳＶ貼付用!J692="","",ＣＳＶ貼付用!J692)</f>
        <v/>
      </c>
      <c r="E706" s="36" t="str">
        <f>IF(ＣＳＶ貼付用!F692="","",ＣＳＶ貼付用!F692)</f>
        <v/>
      </c>
      <c r="F706" s="38" t="str">
        <f>IF(ＣＳＶ貼付用!T692="","",ＣＳＶ貼付用!T692)</f>
        <v/>
      </c>
      <c r="G706" s="38"/>
      <c r="H706" s="38" t="str">
        <f>IF(ＣＳＶ貼付用!GJ692="","",ＣＳＶ貼付用!GJ692)</f>
        <v/>
      </c>
      <c r="I706" s="38" t="str">
        <f>IF(ＣＳＶ貼付用!GL692="","",ＣＳＶ貼付用!GL692)</f>
        <v/>
      </c>
      <c r="J706" s="38" t="str">
        <f>IF(ＣＳＶ貼付用!GN692="","",ＣＳＶ貼付用!GN692)</f>
        <v/>
      </c>
      <c r="K706" s="38" t="str">
        <f>IF(ＣＳＶ貼付用!GP692="","",ＣＳＶ貼付用!GP692)</f>
        <v/>
      </c>
      <c r="L706" s="45" t="s">
        <v>30</v>
      </c>
      <c r="M706" s="55" t="str">
        <f>IF(ＣＳＶ貼付用!AT692="","",ＣＳＶ貼付用!AT692)</f>
        <v/>
      </c>
      <c r="N706" s="38" t="str">
        <f>IF(ＣＳＶ貼付用!AV692="","",ＣＳＶ貼付用!AV692)</f>
        <v/>
      </c>
      <c r="O706" s="38" t="str">
        <f>IF(ＣＳＶ貼付用!AX692="","",ＣＳＶ貼付用!AX692)</f>
        <v/>
      </c>
      <c r="P706" s="40" t="str">
        <f>IF(ＣＳＶ貼付用!FE692="","",ＣＳＶ貼付用!FE692)</f>
        <v/>
      </c>
      <c r="Q706" s="41" t="str">
        <f>IF(林齢計算用!A692="","",林齢計算用!A692)</f>
        <v/>
      </c>
      <c r="R706" s="41" t="str">
        <f t="shared" si="1057"/>
        <v/>
      </c>
      <c r="S706" s="56" t="str">
        <f>IF(ＣＳＶ貼付用!EG692="","",ＣＳＶ貼付用!EG692*10)</f>
        <v/>
      </c>
      <c r="T706" s="23" t="str">
        <f>IF(O706="スギ",INDEX(データ!$C$7:$E$26,MATCH(R706,データ!$B$7:$B$26),MATCH(P706,データ!$C$6:$E$6)),IF(O706="ヒノキ",INDEX(データ!$C$32:$E$51,MATCH(R706,データ!$B$32:$B$51),MATCH(P706,データ!$C$31:$E$31)),IF(O706="マツ",INDEX(データ!#REF!,MATCH(R706,データ!#REF!),MATCH(P706,データ!#REF!)),IF(O706="ザツ",INDEX(データ!#REF!,MATCH(R706,データ!#REF!),MATCH(P706,データ!#REF!)),""))))</f>
        <v/>
      </c>
      <c r="U706" s="22" t="str">
        <f t="shared" si="1148"/>
        <v/>
      </c>
      <c r="V706" s="21" t="str">
        <f t="shared" si="1152"/>
        <v/>
      </c>
      <c r="W706" s="21" t="str">
        <f t="shared" si="1149"/>
        <v/>
      </c>
      <c r="X706" s="23" t="str">
        <f>IF(O706="スギ",INDEX(データ!$H$7:$J$26,MATCH(R706,データ!$G$7:$G$26),MATCH(P706,データ!$H$6:$J$6)),IF(O706="ヒノキ",INDEX(データ!$H$32:$J$51,MATCH(R706,データ!$G$32:$G$51),MATCH(P706,データ!$H$31:$J$31)),IF(O706="マツ",INDEX(データ!#REF!,MATCH(R706,データ!#REF!),MATCH(P706,データ!#REF!)),IF(O706="ザツ",INDEX(データ!#REF!,MATCH(R706,データ!#REF!),MATCH(P706,データ!#REF!)),""))))</f>
        <v/>
      </c>
      <c r="Y706" s="22" t="str">
        <f t="shared" si="1150"/>
        <v/>
      </c>
      <c r="Z706" s="21" t="str">
        <f t="shared" si="1151"/>
        <v/>
      </c>
      <c r="AA706" s="27" t="str">
        <f t="shared" si="1058"/>
        <v/>
      </c>
      <c r="AB706" s="24" t="str">
        <f t="shared" si="1059"/>
        <v/>
      </c>
      <c r="AC706" s="25" t="str">
        <f t="shared" si="1060"/>
        <v>0</v>
      </c>
      <c r="AD706" s="26" t="str">
        <f t="shared" si="1061"/>
        <v/>
      </c>
      <c r="AE706" s="26" t="str">
        <f t="shared" si="1062"/>
        <v/>
      </c>
      <c r="AF706" s="26" t="str">
        <f t="shared" si="1063"/>
        <v/>
      </c>
      <c r="AG706" s="27" t="str">
        <f t="shared" si="1064"/>
        <v/>
      </c>
      <c r="AH706" s="26" t="str">
        <f t="shared" si="1065"/>
        <v/>
      </c>
      <c r="AI706" s="26" t="str">
        <f t="shared" si="1066"/>
        <v/>
      </c>
      <c r="AJ706" s="45" t="s">
        <v>30</v>
      </c>
      <c r="AK706" s="55" t="str">
        <f>IF(ＣＳＶ貼付用!BI692="","",ＣＳＶ貼付用!BI692)</f>
        <v/>
      </c>
      <c r="AL706" s="38" t="str">
        <f>IF(ＣＳＶ貼付用!BK692="","",ＣＳＶ貼付用!BK692)</f>
        <v/>
      </c>
      <c r="AM706" s="38" t="str">
        <f>IF(ＣＳＶ貼付用!BM692="","",ＣＳＶ貼付用!BM692)</f>
        <v/>
      </c>
      <c r="AN706" s="40" t="str">
        <f t="shared" si="1067"/>
        <v/>
      </c>
      <c r="AO706" s="41" t="str">
        <f>IF(林齢計算用!B692="","",林齢計算用!B692)</f>
        <v/>
      </c>
      <c r="AP706" s="41" t="str">
        <f t="shared" si="1068"/>
        <v/>
      </c>
      <c r="AQ706" s="41" t="str">
        <f t="shared" si="1069"/>
        <v/>
      </c>
      <c r="AR706" s="23" t="str">
        <f>IF(AM706="スギ",INDEX(データ!$C$7:$E$26,MATCH(AP706,データ!$B$7:$B$26),MATCH(AN706,データ!$C$6:$E$6)),IF(AM706="ヒノキ",INDEX(データ!$C$32:$E$51,MATCH(AP706,データ!$B$32:$B$51),MATCH(AN706,データ!$C$31:$E$31)),IF(AM706="マツ",INDEX(データ!#REF!,MATCH(AP706,データ!#REF!),MATCH(AN706,データ!#REF!)),IF(AM706="ザツ",INDEX(データ!#REF!,MATCH(AP706,データ!#REF!),MATCH(AN706,データ!#REF!)),""))))</f>
        <v/>
      </c>
      <c r="AS706" s="22" t="str">
        <f t="shared" si="1052"/>
        <v/>
      </c>
      <c r="AT706" s="21" t="str">
        <f t="shared" si="1070"/>
        <v/>
      </c>
      <c r="AU706" s="21" t="str">
        <f t="shared" si="1071"/>
        <v/>
      </c>
      <c r="AV706" s="24" t="str">
        <f>IF(AM706="スギ",INDEX(データ!$H$7:$J$26,MATCH(AP706,データ!$G$7:$G$26),MATCH(AN706,データ!$H$6:$J$6)),IF(AM706="ヒノキ",INDEX(データ!$H$32:$J$51,MATCH(AP706,データ!$G$32:$G$51),MATCH(AN706,データ!$H$31:$J$31)),IF(AM706="マツ",INDEX(データ!#REF!,MATCH(AP706,データ!#REF!),MATCH(AN706,データ!#REF!)),IF(AM706="ザツ",INDEX(データ!#REF!,MATCH(AP706,データ!#REF!),MATCH(AN706,データ!#REF!)),""))))</f>
        <v/>
      </c>
      <c r="AW706" s="22" t="str">
        <f t="shared" si="1072"/>
        <v/>
      </c>
      <c r="AX706" s="21" t="str">
        <f t="shared" si="1073"/>
        <v/>
      </c>
      <c r="AY706" s="27" t="str">
        <f t="shared" si="1074"/>
        <v/>
      </c>
      <c r="AZ706" s="24" t="str">
        <f t="shared" si="1075"/>
        <v/>
      </c>
      <c r="BA706" s="25" t="str">
        <f t="shared" si="1076"/>
        <v>0</v>
      </c>
      <c r="BB706" s="26" t="str">
        <f t="shared" si="1077"/>
        <v/>
      </c>
      <c r="BC706" s="26" t="str">
        <f t="shared" si="1078"/>
        <v/>
      </c>
      <c r="BD706" s="26" t="str">
        <f t="shared" si="1079"/>
        <v/>
      </c>
      <c r="BE706" s="27" t="str">
        <f t="shared" si="1080"/>
        <v/>
      </c>
      <c r="BF706" s="26" t="str">
        <f t="shared" si="1081"/>
        <v/>
      </c>
      <c r="BG706" s="26" t="str">
        <f t="shared" si="1082"/>
        <v/>
      </c>
      <c r="BH706" s="45" t="s">
        <v>30</v>
      </c>
      <c r="BI706" s="55" t="str">
        <f>IF(ＣＳＶ貼付用!BX692="","",ＣＳＶ貼付用!BX692)</f>
        <v/>
      </c>
      <c r="BJ706" s="38" t="str">
        <f>IF(ＣＳＶ貼付用!BZ692="","",ＣＳＶ貼付用!BZ692)</f>
        <v/>
      </c>
      <c r="BK706" s="38" t="str">
        <f>IF(ＣＳＶ貼付用!CB692="","",ＣＳＶ貼付用!CB692)</f>
        <v/>
      </c>
      <c r="BL706" s="40" t="str">
        <f t="shared" si="1083"/>
        <v/>
      </c>
      <c r="BM706" s="41" t="str">
        <f>IF(林齢計算用!C692="","",林齢計算用!C692)</f>
        <v/>
      </c>
      <c r="BN706" s="41" t="str">
        <f t="shared" si="1084"/>
        <v/>
      </c>
      <c r="BO706" s="41" t="str">
        <f t="shared" si="1085"/>
        <v/>
      </c>
      <c r="BP706" s="23" t="str">
        <f>IF(BK706="スギ",INDEX(データ!$C$7:$E$26,MATCH(BN706,データ!$B$7:$B$26),MATCH(BL706,データ!$C$6:$E$6)),IF(BK706="ヒノキ",INDEX(データ!$C$32:$E$51,MATCH(BN706,データ!$B$32:$B$51),MATCH(BL706,データ!$C$31:$E$31)),IF(BK706="マツ",INDEX(データ!#REF!,MATCH(BN706,データ!#REF!),MATCH(BL706,データ!#REF!)),IF(BK706="ザツ",INDEX(データ!#REF!,MATCH(BN706,データ!#REF!),MATCH(BL706,データ!#REF!)),""))))</f>
        <v/>
      </c>
      <c r="BQ706" s="22" t="str">
        <f t="shared" si="1053"/>
        <v/>
      </c>
      <c r="BR706" s="21" t="str">
        <f t="shared" si="1086"/>
        <v/>
      </c>
      <c r="BS706" s="21" t="str">
        <f t="shared" si="1087"/>
        <v/>
      </c>
      <c r="BT706" s="24" t="str">
        <f>IF(BK706="スギ",INDEX(データ!$H$7:$J$26,MATCH(BN706,データ!$G$7:$G$26),MATCH(BL706,データ!$H$6:$J$6)),IF(BK706="ヒノキ",INDEX(データ!$H$32:$J$51,MATCH(BN706,データ!$G$32:$G$51),MATCH(BL706,データ!$H$31:$J$31)),IF(BK706="マツ",INDEX(データ!#REF!,MATCH(BN706,データ!#REF!),MATCH(BL706,データ!#REF!)),IF(BK706="ザツ",INDEX(データ!#REF!,MATCH(BN706,データ!#REF!),MATCH(BL706,データ!#REF!)),""))))</f>
        <v/>
      </c>
      <c r="BU706" s="22" t="str">
        <f t="shared" si="1088"/>
        <v/>
      </c>
      <c r="BV706" s="21" t="str">
        <f t="shared" si="1089"/>
        <v/>
      </c>
      <c r="BW706" s="27" t="str">
        <f t="shared" si="1090"/>
        <v/>
      </c>
      <c r="BX706" s="24" t="str">
        <f t="shared" si="1091"/>
        <v/>
      </c>
      <c r="BY706" s="25" t="str">
        <f t="shared" si="1092"/>
        <v>0</v>
      </c>
      <c r="BZ706" s="26" t="str">
        <f t="shared" si="1093"/>
        <v/>
      </c>
      <c r="CA706" s="26" t="str">
        <f t="shared" si="1094"/>
        <v/>
      </c>
      <c r="CB706" s="26" t="str">
        <f t="shared" si="1095"/>
        <v/>
      </c>
      <c r="CC706" s="27" t="str">
        <f t="shared" si="1096"/>
        <v/>
      </c>
      <c r="CD706" s="26" t="str">
        <f t="shared" si="1097"/>
        <v/>
      </c>
      <c r="CE706" s="26" t="str">
        <f t="shared" si="1098"/>
        <v/>
      </c>
      <c r="CF706" s="45" t="s">
        <v>30</v>
      </c>
      <c r="CG706" s="55" t="str">
        <f>IF(ＣＳＶ貼付用!CM692="","",ＣＳＶ貼付用!CM692)</f>
        <v/>
      </c>
      <c r="CH706" s="38" t="str">
        <f>IF(ＣＳＶ貼付用!CO692="","",ＣＳＶ貼付用!CO692)</f>
        <v/>
      </c>
      <c r="CI706" s="38" t="str">
        <f>IF(ＣＳＶ貼付用!CQ692="","",ＣＳＶ貼付用!CQ692)</f>
        <v/>
      </c>
      <c r="CJ706" s="40" t="str">
        <f t="shared" si="1099"/>
        <v/>
      </c>
      <c r="CK706" s="41" t="str">
        <f>IF(林齢計算用!D692="","",林齢計算用!D692)</f>
        <v/>
      </c>
      <c r="CL706" s="41" t="str">
        <f t="shared" si="1100"/>
        <v/>
      </c>
      <c r="CM706" s="41" t="str">
        <f t="shared" si="1101"/>
        <v/>
      </c>
      <c r="CN706" s="23" t="str">
        <f>IF(CI706="スギ",INDEX(データ!$C$7:$E$26,MATCH(CL706,データ!$B$7:$B$26),MATCH(CJ706,データ!$C$6:$E$6)),IF(CI706="ヒノキ",INDEX(データ!$C$32:$E$51,MATCH(CL706,データ!$B$32:$B$51),MATCH(CJ706,データ!$C$31:$E$31)),IF(CI706="マツ",INDEX(データ!#REF!,MATCH(CL706,データ!#REF!),MATCH(CJ706,データ!#REF!)),IF(CI706="ザツ",INDEX(データ!#REF!,MATCH(CL706,データ!#REF!),MATCH(CJ706,データ!#REF!)),""))))</f>
        <v/>
      </c>
      <c r="CO706" s="22" t="str">
        <f t="shared" si="1054"/>
        <v/>
      </c>
      <c r="CP706" s="21" t="str">
        <f t="shared" si="1102"/>
        <v/>
      </c>
      <c r="CQ706" s="21" t="str">
        <f t="shared" si="1103"/>
        <v/>
      </c>
      <c r="CR706" s="24" t="str">
        <f>IF(CI706="スギ",INDEX(データ!$H$7:$J$26,MATCH(CL706,データ!$G$7:$G$26),MATCH(CJ706,データ!$H$6:$J$6)),IF(CI706="ヒノキ",INDEX(データ!$H$32:$J$51,MATCH(CL706,データ!$G$32:$G$51),MATCH(CJ706,データ!$H$31:$J$31)),IF(CI706="マツ",INDEX(データ!#REF!,MATCH(CL706,データ!#REF!),MATCH(CJ706,データ!#REF!)),IF(CI706="ザツ",INDEX(データ!#REF!,MATCH(CL706,データ!#REF!),MATCH(CJ706,データ!#REF!)),""))))</f>
        <v/>
      </c>
      <c r="CS706" s="22" t="str">
        <f t="shared" si="1104"/>
        <v/>
      </c>
      <c r="CT706" s="21" t="str">
        <f t="shared" si="1105"/>
        <v/>
      </c>
      <c r="CU706" s="27" t="str">
        <f t="shared" si="1106"/>
        <v/>
      </c>
      <c r="CV706" s="24" t="str">
        <f t="shared" si="1107"/>
        <v/>
      </c>
      <c r="CW706" s="25" t="str">
        <f t="shared" si="1108"/>
        <v>0</v>
      </c>
      <c r="CX706" s="26" t="str">
        <f t="shared" si="1109"/>
        <v/>
      </c>
      <c r="CY706" s="26" t="str">
        <f t="shared" si="1110"/>
        <v/>
      </c>
      <c r="CZ706" s="26" t="str">
        <f t="shared" si="1111"/>
        <v/>
      </c>
      <c r="DA706" s="27" t="str">
        <f t="shared" si="1112"/>
        <v/>
      </c>
      <c r="DB706" s="26" t="str">
        <f t="shared" si="1113"/>
        <v/>
      </c>
      <c r="DC706" s="26" t="str">
        <f t="shared" si="1114"/>
        <v/>
      </c>
      <c r="DD706" s="45" t="s">
        <v>30</v>
      </c>
      <c r="DE706" s="55" t="str">
        <f>IF(ＣＳＶ貼付用!DB692="","",ＣＳＶ貼付用!DB692)</f>
        <v/>
      </c>
      <c r="DF706" s="38" t="str">
        <f>IF(ＣＳＶ貼付用!DD692="","",ＣＳＶ貼付用!DD692)</f>
        <v/>
      </c>
      <c r="DG706" s="38" t="str">
        <f>IF(ＣＳＶ貼付用!DF692="","",ＣＳＶ貼付用!DF692)</f>
        <v/>
      </c>
      <c r="DH706" s="40" t="str">
        <f t="shared" si="1115"/>
        <v/>
      </c>
      <c r="DI706" s="41" t="str">
        <f>IF(林齢計算用!E692="","",林齢計算用!E692)</f>
        <v/>
      </c>
      <c r="DJ706" s="41" t="str">
        <f t="shared" si="1116"/>
        <v/>
      </c>
      <c r="DK706" s="41" t="str">
        <f t="shared" si="1117"/>
        <v/>
      </c>
      <c r="DL706" s="23" t="str">
        <f>IF(DG706="スギ",INDEX(データ!$C$7:$E$26,MATCH(DJ706,データ!$B$7:$B$26),MATCH(DH706,データ!$C$6:$E$6)),IF(DG706="ヒノキ",INDEX(データ!$C$32:$E$51,MATCH(DJ706,データ!$B$32:$B$51),MATCH(DH706,データ!$C$31:$E$31)),IF(DG706="マツ",INDEX(データ!#REF!,MATCH(DJ706,データ!#REF!),MATCH(DH706,データ!#REF!)),IF(DG706="ザツ",INDEX(データ!#REF!,MATCH(DJ706,データ!#REF!),MATCH(DH706,データ!#REF!)),""))))</f>
        <v/>
      </c>
      <c r="DM706" s="22" t="str">
        <f t="shared" si="1055"/>
        <v/>
      </c>
      <c r="DN706" s="21" t="str">
        <f t="shared" si="1118"/>
        <v/>
      </c>
      <c r="DO706" s="21" t="str">
        <f t="shared" si="1119"/>
        <v/>
      </c>
      <c r="DP706" s="24" t="str">
        <f>IF(DG706="スギ",INDEX(データ!$H$7:$J$26,MATCH(DJ706,データ!$G$7:$G$26),MATCH(DH706,データ!$H$6:$J$6)),IF(DG706="ヒノキ",INDEX(データ!$H$32:$J$51,MATCH(DJ706,データ!$G$32:$G$51),MATCH(DH706,データ!$H$31:$J$31)),IF(DG706="マツ",INDEX(データ!#REF!,MATCH(DJ706,データ!#REF!),MATCH(DH706,データ!#REF!)),IF(DG706="ザツ",INDEX(データ!#REF!,MATCH(DJ706,データ!#REF!),MATCH(DH706,データ!#REF!)),""))))</f>
        <v/>
      </c>
      <c r="DQ706" s="22" t="str">
        <f t="shared" si="1120"/>
        <v/>
      </c>
      <c r="DR706" s="21" t="str">
        <f t="shared" si="1121"/>
        <v/>
      </c>
      <c r="DS706" s="27" t="str">
        <f t="shared" si="1122"/>
        <v/>
      </c>
      <c r="DT706" s="24" t="str">
        <f t="shared" si="1123"/>
        <v/>
      </c>
      <c r="DU706" s="25" t="str">
        <f t="shared" si="1124"/>
        <v>0</v>
      </c>
      <c r="DV706" s="26" t="str">
        <f t="shared" si="1125"/>
        <v/>
      </c>
      <c r="DW706" s="26" t="str">
        <f t="shared" si="1126"/>
        <v/>
      </c>
      <c r="DX706" s="26" t="str">
        <f t="shared" si="1127"/>
        <v/>
      </c>
      <c r="DY706" s="27" t="str">
        <f t="shared" si="1128"/>
        <v/>
      </c>
      <c r="DZ706" s="26" t="str">
        <f t="shared" si="1129"/>
        <v/>
      </c>
      <c r="EA706" s="26" t="str">
        <f t="shared" si="1130"/>
        <v/>
      </c>
      <c r="EB706" s="45" t="s">
        <v>30</v>
      </c>
      <c r="EC706" s="55" t="str">
        <f>IF(ＣＳＶ貼付用!DQ692="","",ＣＳＶ貼付用!DQ692)</f>
        <v/>
      </c>
      <c r="ED706" s="38" t="str">
        <f>IF(ＣＳＶ貼付用!DS692="","",ＣＳＶ貼付用!DS692)</f>
        <v/>
      </c>
      <c r="EE706" s="38" t="str">
        <f>IF(ＣＳＶ貼付用!DU692="","",ＣＳＶ貼付用!DU692)</f>
        <v/>
      </c>
      <c r="EF706" s="40" t="str">
        <f t="shared" si="1131"/>
        <v/>
      </c>
      <c r="EG706" s="41" t="str">
        <f>IF(林齢計算用!F692="","",林齢計算用!F692)</f>
        <v/>
      </c>
      <c r="EH706" s="41" t="str">
        <f t="shared" si="1132"/>
        <v/>
      </c>
      <c r="EI706" s="41" t="str">
        <f t="shared" si="1133"/>
        <v/>
      </c>
      <c r="EJ706" s="23" t="str">
        <f>IF(EE706="スギ",INDEX(データ!$C$7:$E$26,MATCH(EH706,データ!$B$7:$B$26),MATCH(EF706,データ!$C$6:$E$6)),IF(EE706="ヒノキ",INDEX(データ!$C$32:$E$51,MATCH(EH706,データ!$B$32:$B$51),MATCH(EF706,データ!$C$31:$E$31)),IF(EE706="マツ",INDEX(データ!#REF!,MATCH(EH706,データ!#REF!),MATCH(EF706,データ!#REF!)),IF(EE706="ザツ",INDEX(データ!#REF!,MATCH(EH706,データ!#REF!),MATCH(EF706,データ!#REF!)),""))))</f>
        <v/>
      </c>
      <c r="EK706" s="22" t="str">
        <f t="shared" si="1056"/>
        <v/>
      </c>
      <c r="EL706" s="21" t="str">
        <f t="shared" si="1134"/>
        <v/>
      </c>
      <c r="EM706" s="21" t="str">
        <f t="shared" si="1135"/>
        <v/>
      </c>
      <c r="EN706" s="24" t="str">
        <f>IF(EE706="スギ",INDEX(データ!$H$7:$J$26,MATCH(EH706,データ!$G$7:$G$26),MATCH(EF706,データ!$H$6:$J$6)),IF(EE706="ヒノキ",INDEX(データ!$H$32:$J$51,MATCH(EH706,データ!$G$32:$G$51),MATCH(EF706,データ!$H$31:$J$31)),IF(EE706="マツ",INDEX(データ!#REF!,MATCH(EH706,データ!#REF!),MATCH(EF706,データ!#REF!)),IF(EE706="ザツ",INDEX(データ!#REF!,MATCH(EH706,データ!#REF!),MATCH(EF706,データ!#REF!)),""))))</f>
        <v/>
      </c>
      <c r="EO706" s="22" t="str">
        <f t="shared" si="1136"/>
        <v/>
      </c>
      <c r="EP706" s="21" t="str">
        <f t="shared" si="1137"/>
        <v/>
      </c>
      <c r="EQ706" s="27" t="str">
        <f t="shared" si="1138"/>
        <v/>
      </c>
      <c r="ER706" s="24" t="str">
        <f t="shared" si="1139"/>
        <v/>
      </c>
      <c r="ES706" s="25" t="str">
        <f t="shared" si="1140"/>
        <v>0</v>
      </c>
      <c r="ET706" s="26" t="str">
        <f t="shared" si="1141"/>
        <v/>
      </c>
      <c r="EU706" s="26" t="str">
        <f t="shared" si="1142"/>
        <v/>
      </c>
      <c r="EV706" s="26" t="str">
        <f t="shared" si="1143"/>
        <v/>
      </c>
      <c r="EW706" s="27" t="str">
        <f t="shared" si="1144"/>
        <v/>
      </c>
      <c r="EX706" s="26" t="str">
        <f t="shared" si="1145"/>
        <v/>
      </c>
      <c r="EY706" s="26" t="str">
        <f t="shared" si="1146"/>
        <v/>
      </c>
      <c r="EZ706" s="26">
        <f t="shared" si="1147"/>
        <v>0</v>
      </c>
      <c r="FA706" s="43"/>
    </row>
    <row r="707" spans="1:157" ht="15.95" customHeight="1" x14ac:dyDescent="0.15">
      <c r="A707" s="21"/>
      <c r="B707" s="36" t="str">
        <f>IF(ＣＳＶ貼付用!G693="","",ＣＳＶ貼付用!G693)</f>
        <v/>
      </c>
      <c r="C707" s="36" t="str">
        <f>IF(ＣＳＶ貼付用!I693="","",ＣＳＶ貼付用!I693)</f>
        <v/>
      </c>
      <c r="D707" s="36" t="str">
        <f>IF(ＣＳＶ貼付用!J693="","",ＣＳＶ貼付用!J693)</f>
        <v/>
      </c>
      <c r="E707" s="36" t="str">
        <f>IF(ＣＳＶ貼付用!F693="","",ＣＳＶ貼付用!F693)</f>
        <v/>
      </c>
      <c r="F707" s="38" t="str">
        <f>IF(ＣＳＶ貼付用!T693="","",ＣＳＶ貼付用!T693)</f>
        <v/>
      </c>
      <c r="G707" s="38"/>
      <c r="H707" s="38" t="str">
        <f>IF(ＣＳＶ貼付用!GJ693="","",ＣＳＶ貼付用!GJ693)</f>
        <v/>
      </c>
      <c r="I707" s="38" t="str">
        <f>IF(ＣＳＶ貼付用!GL693="","",ＣＳＶ貼付用!GL693)</f>
        <v/>
      </c>
      <c r="J707" s="38" t="str">
        <f>IF(ＣＳＶ貼付用!GN693="","",ＣＳＶ貼付用!GN693)</f>
        <v/>
      </c>
      <c r="K707" s="38" t="str">
        <f>IF(ＣＳＶ貼付用!GP693="","",ＣＳＶ貼付用!GP693)</f>
        <v/>
      </c>
      <c r="L707" s="45" t="s">
        <v>30</v>
      </c>
      <c r="M707" s="55" t="str">
        <f>IF(ＣＳＶ貼付用!AT693="","",ＣＳＶ貼付用!AT693)</f>
        <v/>
      </c>
      <c r="N707" s="38" t="str">
        <f>IF(ＣＳＶ貼付用!AV693="","",ＣＳＶ貼付用!AV693)</f>
        <v/>
      </c>
      <c r="O707" s="38" t="str">
        <f>IF(ＣＳＶ貼付用!AX693="","",ＣＳＶ貼付用!AX693)</f>
        <v/>
      </c>
      <c r="P707" s="40" t="str">
        <f>IF(ＣＳＶ貼付用!FE693="","",ＣＳＶ貼付用!FE693)</f>
        <v/>
      </c>
      <c r="Q707" s="41" t="str">
        <f>IF(林齢計算用!A693="","",林齢計算用!A693)</f>
        <v/>
      </c>
      <c r="R707" s="41" t="str">
        <f t="shared" si="1057"/>
        <v/>
      </c>
      <c r="S707" s="56" t="str">
        <f>IF(ＣＳＶ貼付用!EG693="","",ＣＳＶ貼付用!EG693*10)</f>
        <v/>
      </c>
      <c r="T707" s="23" t="str">
        <f>IF(O707="スギ",INDEX(データ!$C$7:$E$26,MATCH(R707,データ!$B$7:$B$26),MATCH(P707,データ!$C$6:$E$6)),IF(O707="ヒノキ",INDEX(データ!$C$32:$E$51,MATCH(R707,データ!$B$32:$B$51),MATCH(P707,データ!$C$31:$E$31)),IF(O707="マツ",INDEX(データ!#REF!,MATCH(R707,データ!#REF!),MATCH(P707,データ!#REF!)),IF(O707="ザツ",INDEX(データ!#REF!,MATCH(R707,データ!#REF!),MATCH(P707,データ!#REF!)),""))))</f>
        <v/>
      </c>
      <c r="U707" s="22" t="str">
        <f t="shared" si="1148"/>
        <v/>
      </c>
      <c r="V707" s="21" t="str">
        <f t="shared" si="1152"/>
        <v/>
      </c>
      <c r="W707" s="21" t="str">
        <f t="shared" si="1149"/>
        <v/>
      </c>
      <c r="X707" s="23" t="str">
        <f>IF(O707="スギ",INDEX(データ!$H$7:$J$26,MATCH(R707,データ!$G$7:$G$26),MATCH(P707,データ!$H$6:$J$6)),IF(O707="ヒノキ",INDEX(データ!$H$32:$J$51,MATCH(R707,データ!$G$32:$G$51),MATCH(P707,データ!$H$31:$J$31)),IF(O707="マツ",INDEX(データ!#REF!,MATCH(R707,データ!#REF!),MATCH(P707,データ!#REF!)),IF(O707="ザツ",INDEX(データ!#REF!,MATCH(R707,データ!#REF!),MATCH(P707,データ!#REF!)),""))))</f>
        <v/>
      </c>
      <c r="Y707" s="22" t="str">
        <f t="shared" si="1150"/>
        <v/>
      </c>
      <c r="Z707" s="21" t="str">
        <f t="shared" si="1151"/>
        <v/>
      </c>
      <c r="AA707" s="27" t="str">
        <f t="shared" si="1058"/>
        <v/>
      </c>
      <c r="AB707" s="24" t="str">
        <f t="shared" si="1059"/>
        <v/>
      </c>
      <c r="AC707" s="25" t="str">
        <f t="shared" si="1060"/>
        <v>0</v>
      </c>
      <c r="AD707" s="26" t="str">
        <f t="shared" si="1061"/>
        <v/>
      </c>
      <c r="AE707" s="26" t="str">
        <f t="shared" si="1062"/>
        <v/>
      </c>
      <c r="AF707" s="26" t="str">
        <f t="shared" si="1063"/>
        <v/>
      </c>
      <c r="AG707" s="27" t="str">
        <f t="shared" si="1064"/>
        <v/>
      </c>
      <c r="AH707" s="26" t="str">
        <f t="shared" si="1065"/>
        <v/>
      </c>
      <c r="AI707" s="26" t="str">
        <f t="shared" si="1066"/>
        <v/>
      </c>
      <c r="AJ707" s="45" t="s">
        <v>30</v>
      </c>
      <c r="AK707" s="55" t="str">
        <f>IF(ＣＳＶ貼付用!BI693="","",ＣＳＶ貼付用!BI693)</f>
        <v/>
      </c>
      <c r="AL707" s="38" t="str">
        <f>IF(ＣＳＶ貼付用!BK693="","",ＣＳＶ貼付用!BK693)</f>
        <v/>
      </c>
      <c r="AM707" s="38" t="str">
        <f>IF(ＣＳＶ貼付用!BM693="","",ＣＳＶ貼付用!BM693)</f>
        <v/>
      </c>
      <c r="AN707" s="40" t="str">
        <f t="shared" si="1067"/>
        <v/>
      </c>
      <c r="AO707" s="41" t="str">
        <f>IF(林齢計算用!B693="","",林齢計算用!B693)</f>
        <v/>
      </c>
      <c r="AP707" s="41" t="str">
        <f t="shared" si="1068"/>
        <v/>
      </c>
      <c r="AQ707" s="41" t="str">
        <f t="shared" si="1069"/>
        <v/>
      </c>
      <c r="AR707" s="23" t="str">
        <f>IF(AM707="スギ",INDEX(データ!$C$7:$E$26,MATCH(AP707,データ!$B$7:$B$26),MATCH(AN707,データ!$C$6:$E$6)),IF(AM707="ヒノキ",INDEX(データ!$C$32:$E$51,MATCH(AP707,データ!$B$32:$B$51),MATCH(AN707,データ!$C$31:$E$31)),IF(AM707="マツ",INDEX(データ!#REF!,MATCH(AP707,データ!#REF!),MATCH(AN707,データ!#REF!)),IF(AM707="ザツ",INDEX(データ!#REF!,MATCH(AP707,データ!#REF!),MATCH(AN707,データ!#REF!)),""))))</f>
        <v/>
      </c>
      <c r="AS707" s="22" t="str">
        <f t="shared" si="1052"/>
        <v/>
      </c>
      <c r="AT707" s="21" t="str">
        <f t="shared" si="1070"/>
        <v/>
      </c>
      <c r="AU707" s="21" t="str">
        <f t="shared" si="1071"/>
        <v/>
      </c>
      <c r="AV707" s="24" t="str">
        <f>IF(AM707="スギ",INDEX(データ!$H$7:$J$26,MATCH(AP707,データ!$G$7:$G$26),MATCH(AN707,データ!$H$6:$J$6)),IF(AM707="ヒノキ",INDEX(データ!$H$32:$J$51,MATCH(AP707,データ!$G$32:$G$51),MATCH(AN707,データ!$H$31:$J$31)),IF(AM707="マツ",INDEX(データ!#REF!,MATCH(AP707,データ!#REF!),MATCH(AN707,データ!#REF!)),IF(AM707="ザツ",INDEX(データ!#REF!,MATCH(AP707,データ!#REF!),MATCH(AN707,データ!#REF!)),""))))</f>
        <v/>
      </c>
      <c r="AW707" s="22" t="str">
        <f t="shared" si="1072"/>
        <v/>
      </c>
      <c r="AX707" s="21" t="str">
        <f t="shared" si="1073"/>
        <v/>
      </c>
      <c r="AY707" s="27" t="str">
        <f t="shared" si="1074"/>
        <v/>
      </c>
      <c r="AZ707" s="24" t="str">
        <f t="shared" si="1075"/>
        <v/>
      </c>
      <c r="BA707" s="25" t="str">
        <f t="shared" si="1076"/>
        <v>0</v>
      </c>
      <c r="BB707" s="26" t="str">
        <f t="shared" si="1077"/>
        <v/>
      </c>
      <c r="BC707" s="26" t="str">
        <f t="shared" si="1078"/>
        <v/>
      </c>
      <c r="BD707" s="26" t="str">
        <f t="shared" si="1079"/>
        <v/>
      </c>
      <c r="BE707" s="27" t="str">
        <f t="shared" si="1080"/>
        <v/>
      </c>
      <c r="BF707" s="26" t="str">
        <f t="shared" si="1081"/>
        <v/>
      </c>
      <c r="BG707" s="26" t="str">
        <f t="shared" si="1082"/>
        <v/>
      </c>
      <c r="BH707" s="45" t="s">
        <v>30</v>
      </c>
      <c r="BI707" s="55" t="str">
        <f>IF(ＣＳＶ貼付用!BX693="","",ＣＳＶ貼付用!BX693)</f>
        <v/>
      </c>
      <c r="BJ707" s="38" t="str">
        <f>IF(ＣＳＶ貼付用!BZ693="","",ＣＳＶ貼付用!BZ693)</f>
        <v/>
      </c>
      <c r="BK707" s="38" t="str">
        <f>IF(ＣＳＶ貼付用!CB693="","",ＣＳＶ貼付用!CB693)</f>
        <v/>
      </c>
      <c r="BL707" s="40" t="str">
        <f t="shared" si="1083"/>
        <v/>
      </c>
      <c r="BM707" s="41" t="str">
        <f>IF(林齢計算用!C693="","",林齢計算用!C693)</f>
        <v/>
      </c>
      <c r="BN707" s="41" t="str">
        <f t="shared" si="1084"/>
        <v/>
      </c>
      <c r="BO707" s="41" t="str">
        <f t="shared" si="1085"/>
        <v/>
      </c>
      <c r="BP707" s="23" t="str">
        <f>IF(BK707="スギ",INDEX(データ!$C$7:$E$26,MATCH(BN707,データ!$B$7:$B$26),MATCH(BL707,データ!$C$6:$E$6)),IF(BK707="ヒノキ",INDEX(データ!$C$32:$E$51,MATCH(BN707,データ!$B$32:$B$51),MATCH(BL707,データ!$C$31:$E$31)),IF(BK707="マツ",INDEX(データ!#REF!,MATCH(BN707,データ!#REF!),MATCH(BL707,データ!#REF!)),IF(BK707="ザツ",INDEX(データ!#REF!,MATCH(BN707,データ!#REF!),MATCH(BL707,データ!#REF!)),""))))</f>
        <v/>
      </c>
      <c r="BQ707" s="22" t="str">
        <f t="shared" si="1053"/>
        <v/>
      </c>
      <c r="BR707" s="21" t="str">
        <f t="shared" si="1086"/>
        <v/>
      </c>
      <c r="BS707" s="21" t="str">
        <f t="shared" si="1087"/>
        <v/>
      </c>
      <c r="BT707" s="24" t="str">
        <f>IF(BK707="スギ",INDEX(データ!$H$7:$J$26,MATCH(BN707,データ!$G$7:$G$26),MATCH(BL707,データ!$H$6:$J$6)),IF(BK707="ヒノキ",INDEX(データ!$H$32:$J$51,MATCH(BN707,データ!$G$32:$G$51),MATCH(BL707,データ!$H$31:$J$31)),IF(BK707="マツ",INDEX(データ!#REF!,MATCH(BN707,データ!#REF!),MATCH(BL707,データ!#REF!)),IF(BK707="ザツ",INDEX(データ!#REF!,MATCH(BN707,データ!#REF!),MATCH(BL707,データ!#REF!)),""))))</f>
        <v/>
      </c>
      <c r="BU707" s="22" t="str">
        <f t="shared" si="1088"/>
        <v/>
      </c>
      <c r="BV707" s="21" t="str">
        <f t="shared" si="1089"/>
        <v/>
      </c>
      <c r="BW707" s="27" t="str">
        <f t="shared" si="1090"/>
        <v/>
      </c>
      <c r="BX707" s="24" t="str">
        <f t="shared" si="1091"/>
        <v/>
      </c>
      <c r="BY707" s="25" t="str">
        <f t="shared" si="1092"/>
        <v>0</v>
      </c>
      <c r="BZ707" s="26" t="str">
        <f t="shared" si="1093"/>
        <v/>
      </c>
      <c r="CA707" s="26" t="str">
        <f t="shared" si="1094"/>
        <v/>
      </c>
      <c r="CB707" s="26" t="str">
        <f t="shared" si="1095"/>
        <v/>
      </c>
      <c r="CC707" s="27" t="str">
        <f t="shared" si="1096"/>
        <v/>
      </c>
      <c r="CD707" s="26" t="str">
        <f t="shared" si="1097"/>
        <v/>
      </c>
      <c r="CE707" s="26" t="str">
        <f t="shared" si="1098"/>
        <v/>
      </c>
      <c r="CF707" s="45" t="s">
        <v>30</v>
      </c>
      <c r="CG707" s="55" t="str">
        <f>IF(ＣＳＶ貼付用!CM693="","",ＣＳＶ貼付用!CM693)</f>
        <v/>
      </c>
      <c r="CH707" s="38" t="str">
        <f>IF(ＣＳＶ貼付用!CO693="","",ＣＳＶ貼付用!CO693)</f>
        <v/>
      </c>
      <c r="CI707" s="38" t="str">
        <f>IF(ＣＳＶ貼付用!CQ693="","",ＣＳＶ貼付用!CQ693)</f>
        <v/>
      </c>
      <c r="CJ707" s="40" t="str">
        <f t="shared" si="1099"/>
        <v/>
      </c>
      <c r="CK707" s="41" t="str">
        <f>IF(林齢計算用!D693="","",林齢計算用!D693)</f>
        <v/>
      </c>
      <c r="CL707" s="41" t="str">
        <f t="shared" si="1100"/>
        <v/>
      </c>
      <c r="CM707" s="41" t="str">
        <f t="shared" si="1101"/>
        <v/>
      </c>
      <c r="CN707" s="23" t="str">
        <f>IF(CI707="スギ",INDEX(データ!$C$7:$E$26,MATCH(CL707,データ!$B$7:$B$26),MATCH(CJ707,データ!$C$6:$E$6)),IF(CI707="ヒノキ",INDEX(データ!$C$32:$E$51,MATCH(CL707,データ!$B$32:$B$51),MATCH(CJ707,データ!$C$31:$E$31)),IF(CI707="マツ",INDEX(データ!#REF!,MATCH(CL707,データ!#REF!),MATCH(CJ707,データ!#REF!)),IF(CI707="ザツ",INDEX(データ!#REF!,MATCH(CL707,データ!#REF!),MATCH(CJ707,データ!#REF!)),""))))</f>
        <v/>
      </c>
      <c r="CO707" s="22" t="str">
        <f t="shared" si="1054"/>
        <v/>
      </c>
      <c r="CP707" s="21" t="str">
        <f t="shared" si="1102"/>
        <v/>
      </c>
      <c r="CQ707" s="21" t="str">
        <f t="shared" si="1103"/>
        <v/>
      </c>
      <c r="CR707" s="24" t="str">
        <f>IF(CI707="スギ",INDEX(データ!$H$7:$J$26,MATCH(CL707,データ!$G$7:$G$26),MATCH(CJ707,データ!$H$6:$J$6)),IF(CI707="ヒノキ",INDEX(データ!$H$32:$J$51,MATCH(CL707,データ!$G$32:$G$51),MATCH(CJ707,データ!$H$31:$J$31)),IF(CI707="マツ",INDEX(データ!#REF!,MATCH(CL707,データ!#REF!),MATCH(CJ707,データ!#REF!)),IF(CI707="ザツ",INDEX(データ!#REF!,MATCH(CL707,データ!#REF!),MATCH(CJ707,データ!#REF!)),""))))</f>
        <v/>
      </c>
      <c r="CS707" s="22" t="str">
        <f t="shared" si="1104"/>
        <v/>
      </c>
      <c r="CT707" s="21" t="str">
        <f t="shared" si="1105"/>
        <v/>
      </c>
      <c r="CU707" s="27" t="str">
        <f t="shared" si="1106"/>
        <v/>
      </c>
      <c r="CV707" s="24" t="str">
        <f t="shared" si="1107"/>
        <v/>
      </c>
      <c r="CW707" s="25" t="str">
        <f t="shared" si="1108"/>
        <v>0</v>
      </c>
      <c r="CX707" s="26" t="str">
        <f t="shared" si="1109"/>
        <v/>
      </c>
      <c r="CY707" s="26" t="str">
        <f t="shared" si="1110"/>
        <v/>
      </c>
      <c r="CZ707" s="26" t="str">
        <f t="shared" si="1111"/>
        <v/>
      </c>
      <c r="DA707" s="27" t="str">
        <f t="shared" si="1112"/>
        <v/>
      </c>
      <c r="DB707" s="26" t="str">
        <f t="shared" si="1113"/>
        <v/>
      </c>
      <c r="DC707" s="26" t="str">
        <f t="shared" si="1114"/>
        <v/>
      </c>
      <c r="DD707" s="45" t="s">
        <v>30</v>
      </c>
      <c r="DE707" s="55" t="str">
        <f>IF(ＣＳＶ貼付用!DB693="","",ＣＳＶ貼付用!DB693)</f>
        <v/>
      </c>
      <c r="DF707" s="38" t="str">
        <f>IF(ＣＳＶ貼付用!DD693="","",ＣＳＶ貼付用!DD693)</f>
        <v/>
      </c>
      <c r="DG707" s="38" t="str">
        <f>IF(ＣＳＶ貼付用!DF693="","",ＣＳＶ貼付用!DF693)</f>
        <v/>
      </c>
      <c r="DH707" s="40" t="str">
        <f t="shared" si="1115"/>
        <v/>
      </c>
      <c r="DI707" s="41" t="str">
        <f>IF(林齢計算用!E693="","",林齢計算用!E693)</f>
        <v/>
      </c>
      <c r="DJ707" s="41" t="str">
        <f t="shared" si="1116"/>
        <v/>
      </c>
      <c r="DK707" s="41" t="str">
        <f t="shared" si="1117"/>
        <v/>
      </c>
      <c r="DL707" s="23" t="str">
        <f>IF(DG707="スギ",INDEX(データ!$C$7:$E$26,MATCH(DJ707,データ!$B$7:$B$26),MATCH(DH707,データ!$C$6:$E$6)),IF(DG707="ヒノキ",INDEX(データ!$C$32:$E$51,MATCH(DJ707,データ!$B$32:$B$51),MATCH(DH707,データ!$C$31:$E$31)),IF(DG707="マツ",INDEX(データ!#REF!,MATCH(DJ707,データ!#REF!),MATCH(DH707,データ!#REF!)),IF(DG707="ザツ",INDEX(データ!#REF!,MATCH(DJ707,データ!#REF!),MATCH(DH707,データ!#REF!)),""))))</f>
        <v/>
      </c>
      <c r="DM707" s="22" t="str">
        <f t="shared" si="1055"/>
        <v/>
      </c>
      <c r="DN707" s="21" t="str">
        <f t="shared" si="1118"/>
        <v/>
      </c>
      <c r="DO707" s="21" t="str">
        <f t="shared" si="1119"/>
        <v/>
      </c>
      <c r="DP707" s="24" t="str">
        <f>IF(DG707="スギ",INDEX(データ!$H$7:$J$26,MATCH(DJ707,データ!$G$7:$G$26),MATCH(DH707,データ!$H$6:$J$6)),IF(DG707="ヒノキ",INDEX(データ!$H$32:$J$51,MATCH(DJ707,データ!$G$32:$G$51),MATCH(DH707,データ!$H$31:$J$31)),IF(DG707="マツ",INDEX(データ!#REF!,MATCH(DJ707,データ!#REF!),MATCH(DH707,データ!#REF!)),IF(DG707="ザツ",INDEX(データ!#REF!,MATCH(DJ707,データ!#REF!),MATCH(DH707,データ!#REF!)),""))))</f>
        <v/>
      </c>
      <c r="DQ707" s="22" t="str">
        <f t="shared" si="1120"/>
        <v/>
      </c>
      <c r="DR707" s="21" t="str">
        <f t="shared" si="1121"/>
        <v/>
      </c>
      <c r="DS707" s="27" t="str">
        <f t="shared" si="1122"/>
        <v/>
      </c>
      <c r="DT707" s="24" t="str">
        <f t="shared" si="1123"/>
        <v/>
      </c>
      <c r="DU707" s="25" t="str">
        <f t="shared" si="1124"/>
        <v>0</v>
      </c>
      <c r="DV707" s="26" t="str">
        <f t="shared" si="1125"/>
        <v/>
      </c>
      <c r="DW707" s="26" t="str">
        <f t="shared" si="1126"/>
        <v/>
      </c>
      <c r="DX707" s="26" t="str">
        <f t="shared" si="1127"/>
        <v/>
      </c>
      <c r="DY707" s="27" t="str">
        <f t="shared" si="1128"/>
        <v/>
      </c>
      <c r="DZ707" s="26" t="str">
        <f t="shared" si="1129"/>
        <v/>
      </c>
      <c r="EA707" s="26" t="str">
        <f t="shared" si="1130"/>
        <v/>
      </c>
      <c r="EB707" s="45" t="s">
        <v>30</v>
      </c>
      <c r="EC707" s="55" t="str">
        <f>IF(ＣＳＶ貼付用!DQ693="","",ＣＳＶ貼付用!DQ693)</f>
        <v/>
      </c>
      <c r="ED707" s="38" t="str">
        <f>IF(ＣＳＶ貼付用!DS693="","",ＣＳＶ貼付用!DS693)</f>
        <v/>
      </c>
      <c r="EE707" s="38" t="str">
        <f>IF(ＣＳＶ貼付用!DU693="","",ＣＳＶ貼付用!DU693)</f>
        <v/>
      </c>
      <c r="EF707" s="40" t="str">
        <f t="shared" si="1131"/>
        <v/>
      </c>
      <c r="EG707" s="41" t="str">
        <f>IF(林齢計算用!F693="","",林齢計算用!F693)</f>
        <v/>
      </c>
      <c r="EH707" s="41" t="str">
        <f t="shared" si="1132"/>
        <v/>
      </c>
      <c r="EI707" s="41" t="str">
        <f t="shared" si="1133"/>
        <v/>
      </c>
      <c r="EJ707" s="23" t="str">
        <f>IF(EE707="スギ",INDEX(データ!$C$7:$E$26,MATCH(EH707,データ!$B$7:$B$26),MATCH(EF707,データ!$C$6:$E$6)),IF(EE707="ヒノキ",INDEX(データ!$C$32:$E$51,MATCH(EH707,データ!$B$32:$B$51),MATCH(EF707,データ!$C$31:$E$31)),IF(EE707="マツ",INDEX(データ!#REF!,MATCH(EH707,データ!#REF!),MATCH(EF707,データ!#REF!)),IF(EE707="ザツ",INDEX(データ!#REF!,MATCH(EH707,データ!#REF!),MATCH(EF707,データ!#REF!)),""))))</f>
        <v/>
      </c>
      <c r="EK707" s="22" t="str">
        <f t="shared" si="1056"/>
        <v/>
      </c>
      <c r="EL707" s="21" t="str">
        <f t="shared" si="1134"/>
        <v/>
      </c>
      <c r="EM707" s="21" t="str">
        <f t="shared" si="1135"/>
        <v/>
      </c>
      <c r="EN707" s="24" t="str">
        <f>IF(EE707="スギ",INDEX(データ!$H$7:$J$26,MATCH(EH707,データ!$G$7:$G$26),MATCH(EF707,データ!$H$6:$J$6)),IF(EE707="ヒノキ",INDEX(データ!$H$32:$J$51,MATCH(EH707,データ!$G$32:$G$51),MATCH(EF707,データ!$H$31:$J$31)),IF(EE707="マツ",INDEX(データ!#REF!,MATCH(EH707,データ!#REF!),MATCH(EF707,データ!#REF!)),IF(EE707="ザツ",INDEX(データ!#REF!,MATCH(EH707,データ!#REF!),MATCH(EF707,データ!#REF!)),""))))</f>
        <v/>
      </c>
      <c r="EO707" s="22" t="str">
        <f t="shared" si="1136"/>
        <v/>
      </c>
      <c r="EP707" s="21" t="str">
        <f t="shared" si="1137"/>
        <v/>
      </c>
      <c r="EQ707" s="27" t="str">
        <f t="shared" si="1138"/>
        <v/>
      </c>
      <c r="ER707" s="24" t="str">
        <f t="shared" si="1139"/>
        <v/>
      </c>
      <c r="ES707" s="25" t="str">
        <f t="shared" si="1140"/>
        <v>0</v>
      </c>
      <c r="ET707" s="26" t="str">
        <f t="shared" si="1141"/>
        <v/>
      </c>
      <c r="EU707" s="26" t="str">
        <f t="shared" si="1142"/>
        <v/>
      </c>
      <c r="EV707" s="26" t="str">
        <f t="shared" si="1143"/>
        <v/>
      </c>
      <c r="EW707" s="27" t="str">
        <f t="shared" si="1144"/>
        <v/>
      </c>
      <c r="EX707" s="26" t="str">
        <f t="shared" si="1145"/>
        <v/>
      </c>
      <c r="EY707" s="26" t="str">
        <f t="shared" si="1146"/>
        <v/>
      </c>
      <c r="EZ707" s="26">
        <f t="shared" si="1147"/>
        <v>0</v>
      </c>
      <c r="FA707" s="43"/>
    </row>
    <row r="708" spans="1:157" ht="15.95" customHeight="1" x14ac:dyDescent="0.15">
      <c r="A708" s="21"/>
      <c r="B708" s="36" t="str">
        <f>IF(ＣＳＶ貼付用!G694="","",ＣＳＶ貼付用!G694)</f>
        <v/>
      </c>
      <c r="C708" s="36" t="str">
        <f>IF(ＣＳＶ貼付用!I694="","",ＣＳＶ貼付用!I694)</f>
        <v/>
      </c>
      <c r="D708" s="36" t="str">
        <f>IF(ＣＳＶ貼付用!J694="","",ＣＳＶ貼付用!J694)</f>
        <v/>
      </c>
      <c r="E708" s="36" t="str">
        <f>IF(ＣＳＶ貼付用!F694="","",ＣＳＶ貼付用!F694)</f>
        <v/>
      </c>
      <c r="F708" s="38" t="str">
        <f>IF(ＣＳＶ貼付用!T694="","",ＣＳＶ貼付用!T694)</f>
        <v/>
      </c>
      <c r="G708" s="38"/>
      <c r="H708" s="38" t="str">
        <f>IF(ＣＳＶ貼付用!GJ694="","",ＣＳＶ貼付用!GJ694)</f>
        <v/>
      </c>
      <c r="I708" s="38" t="str">
        <f>IF(ＣＳＶ貼付用!GL694="","",ＣＳＶ貼付用!GL694)</f>
        <v/>
      </c>
      <c r="J708" s="38" t="str">
        <f>IF(ＣＳＶ貼付用!GN694="","",ＣＳＶ貼付用!GN694)</f>
        <v/>
      </c>
      <c r="K708" s="38" t="str">
        <f>IF(ＣＳＶ貼付用!GP694="","",ＣＳＶ貼付用!GP694)</f>
        <v/>
      </c>
      <c r="L708" s="45" t="s">
        <v>30</v>
      </c>
      <c r="M708" s="55" t="str">
        <f>IF(ＣＳＶ貼付用!AT694="","",ＣＳＶ貼付用!AT694)</f>
        <v/>
      </c>
      <c r="N708" s="38" t="str">
        <f>IF(ＣＳＶ貼付用!AV694="","",ＣＳＶ貼付用!AV694)</f>
        <v/>
      </c>
      <c r="O708" s="38" t="str">
        <f>IF(ＣＳＶ貼付用!AX694="","",ＣＳＶ貼付用!AX694)</f>
        <v/>
      </c>
      <c r="P708" s="40" t="str">
        <f>IF(ＣＳＶ貼付用!FE694="","",ＣＳＶ貼付用!FE694)</f>
        <v/>
      </c>
      <c r="Q708" s="41" t="str">
        <f>IF(林齢計算用!A694="","",林齢計算用!A694)</f>
        <v/>
      </c>
      <c r="R708" s="41" t="str">
        <f t="shared" si="1057"/>
        <v/>
      </c>
      <c r="S708" s="56" t="str">
        <f>IF(ＣＳＶ貼付用!EG694="","",ＣＳＶ貼付用!EG694*10)</f>
        <v/>
      </c>
      <c r="T708" s="23" t="str">
        <f>IF(O708="スギ",INDEX(データ!$C$7:$E$26,MATCH(R708,データ!$B$7:$B$26),MATCH(P708,データ!$C$6:$E$6)),IF(O708="ヒノキ",INDEX(データ!$C$32:$E$51,MATCH(R708,データ!$B$32:$B$51),MATCH(P708,データ!$C$31:$E$31)),IF(O708="マツ",INDEX(データ!#REF!,MATCH(R708,データ!#REF!),MATCH(P708,データ!#REF!)),IF(O708="ザツ",INDEX(データ!#REF!,MATCH(R708,データ!#REF!),MATCH(P708,データ!#REF!)),""))))</f>
        <v/>
      </c>
      <c r="U708" s="22" t="str">
        <f t="shared" si="1148"/>
        <v/>
      </c>
      <c r="V708" s="21" t="str">
        <f t="shared" si="1152"/>
        <v/>
      </c>
      <c r="W708" s="21" t="str">
        <f t="shared" si="1149"/>
        <v/>
      </c>
      <c r="X708" s="23" t="str">
        <f>IF(O708="スギ",INDEX(データ!$H$7:$J$26,MATCH(R708,データ!$G$7:$G$26),MATCH(P708,データ!$H$6:$J$6)),IF(O708="ヒノキ",INDEX(データ!$H$32:$J$51,MATCH(R708,データ!$G$32:$G$51),MATCH(P708,データ!$H$31:$J$31)),IF(O708="マツ",INDEX(データ!#REF!,MATCH(R708,データ!#REF!),MATCH(P708,データ!#REF!)),IF(O708="ザツ",INDEX(データ!#REF!,MATCH(R708,データ!#REF!),MATCH(P708,データ!#REF!)),""))))</f>
        <v/>
      </c>
      <c r="Y708" s="22" t="str">
        <f t="shared" si="1150"/>
        <v/>
      </c>
      <c r="Z708" s="21" t="str">
        <f t="shared" si="1151"/>
        <v/>
      </c>
      <c r="AA708" s="27" t="str">
        <f t="shared" si="1058"/>
        <v/>
      </c>
      <c r="AB708" s="24" t="str">
        <f t="shared" si="1059"/>
        <v/>
      </c>
      <c r="AC708" s="25" t="str">
        <f t="shared" si="1060"/>
        <v>0</v>
      </c>
      <c r="AD708" s="26" t="str">
        <f t="shared" si="1061"/>
        <v/>
      </c>
      <c r="AE708" s="26" t="str">
        <f t="shared" si="1062"/>
        <v/>
      </c>
      <c r="AF708" s="26" t="str">
        <f t="shared" si="1063"/>
        <v/>
      </c>
      <c r="AG708" s="27" t="str">
        <f t="shared" si="1064"/>
        <v/>
      </c>
      <c r="AH708" s="26" t="str">
        <f t="shared" si="1065"/>
        <v/>
      </c>
      <c r="AI708" s="26" t="str">
        <f t="shared" si="1066"/>
        <v/>
      </c>
      <c r="AJ708" s="45" t="s">
        <v>30</v>
      </c>
      <c r="AK708" s="55" t="str">
        <f>IF(ＣＳＶ貼付用!BI694="","",ＣＳＶ貼付用!BI694)</f>
        <v/>
      </c>
      <c r="AL708" s="38" t="str">
        <f>IF(ＣＳＶ貼付用!BK694="","",ＣＳＶ貼付用!BK694)</f>
        <v/>
      </c>
      <c r="AM708" s="38" t="str">
        <f>IF(ＣＳＶ貼付用!BM694="","",ＣＳＶ貼付用!BM694)</f>
        <v/>
      </c>
      <c r="AN708" s="40" t="str">
        <f t="shared" si="1067"/>
        <v/>
      </c>
      <c r="AO708" s="41" t="str">
        <f>IF(林齢計算用!B694="","",林齢計算用!B694)</f>
        <v/>
      </c>
      <c r="AP708" s="41" t="str">
        <f t="shared" si="1068"/>
        <v/>
      </c>
      <c r="AQ708" s="41" t="str">
        <f t="shared" si="1069"/>
        <v/>
      </c>
      <c r="AR708" s="23" t="str">
        <f>IF(AM708="スギ",INDEX(データ!$C$7:$E$26,MATCH(AP708,データ!$B$7:$B$26),MATCH(AN708,データ!$C$6:$E$6)),IF(AM708="ヒノキ",INDEX(データ!$C$32:$E$51,MATCH(AP708,データ!$B$32:$B$51),MATCH(AN708,データ!$C$31:$E$31)),IF(AM708="マツ",INDEX(データ!#REF!,MATCH(AP708,データ!#REF!),MATCH(AN708,データ!#REF!)),IF(AM708="ザツ",INDEX(データ!#REF!,MATCH(AP708,データ!#REF!),MATCH(AN708,データ!#REF!)),""))))</f>
        <v/>
      </c>
      <c r="AS708" s="22" t="str">
        <f t="shared" si="1052"/>
        <v/>
      </c>
      <c r="AT708" s="21" t="str">
        <f t="shared" si="1070"/>
        <v/>
      </c>
      <c r="AU708" s="21" t="str">
        <f t="shared" si="1071"/>
        <v/>
      </c>
      <c r="AV708" s="24" t="str">
        <f>IF(AM708="スギ",INDEX(データ!$H$7:$J$26,MATCH(AP708,データ!$G$7:$G$26),MATCH(AN708,データ!$H$6:$J$6)),IF(AM708="ヒノキ",INDEX(データ!$H$32:$J$51,MATCH(AP708,データ!$G$32:$G$51),MATCH(AN708,データ!$H$31:$J$31)),IF(AM708="マツ",INDEX(データ!#REF!,MATCH(AP708,データ!#REF!),MATCH(AN708,データ!#REF!)),IF(AM708="ザツ",INDEX(データ!#REF!,MATCH(AP708,データ!#REF!),MATCH(AN708,データ!#REF!)),""))))</f>
        <v/>
      </c>
      <c r="AW708" s="22" t="str">
        <f t="shared" si="1072"/>
        <v/>
      </c>
      <c r="AX708" s="21" t="str">
        <f t="shared" si="1073"/>
        <v/>
      </c>
      <c r="AY708" s="27" t="str">
        <f t="shared" si="1074"/>
        <v/>
      </c>
      <c r="AZ708" s="24" t="str">
        <f t="shared" si="1075"/>
        <v/>
      </c>
      <c r="BA708" s="25" t="str">
        <f t="shared" si="1076"/>
        <v>0</v>
      </c>
      <c r="BB708" s="26" t="str">
        <f t="shared" si="1077"/>
        <v/>
      </c>
      <c r="BC708" s="26" t="str">
        <f t="shared" si="1078"/>
        <v/>
      </c>
      <c r="BD708" s="26" t="str">
        <f t="shared" si="1079"/>
        <v/>
      </c>
      <c r="BE708" s="27" t="str">
        <f t="shared" si="1080"/>
        <v/>
      </c>
      <c r="BF708" s="26" t="str">
        <f t="shared" si="1081"/>
        <v/>
      </c>
      <c r="BG708" s="26" t="str">
        <f t="shared" si="1082"/>
        <v/>
      </c>
      <c r="BH708" s="45" t="s">
        <v>30</v>
      </c>
      <c r="BI708" s="55" t="str">
        <f>IF(ＣＳＶ貼付用!BX694="","",ＣＳＶ貼付用!BX694)</f>
        <v/>
      </c>
      <c r="BJ708" s="38" t="str">
        <f>IF(ＣＳＶ貼付用!BZ694="","",ＣＳＶ貼付用!BZ694)</f>
        <v/>
      </c>
      <c r="BK708" s="38" t="str">
        <f>IF(ＣＳＶ貼付用!CB694="","",ＣＳＶ貼付用!CB694)</f>
        <v/>
      </c>
      <c r="BL708" s="40" t="str">
        <f t="shared" si="1083"/>
        <v/>
      </c>
      <c r="BM708" s="41" t="str">
        <f>IF(林齢計算用!C694="","",林齢計算用!C694)</f>
        <v/>
      </c>
      <c r="BN708" s="41" t="str">
        <f t="shared" si="1084"/>
        <v/>
      </c>
      <c r="BO708" s="41" t="str">
        <f t="shared" si="1085"/>
        <v/>
      </c>
      <c r="BP708" s="23" t="str">
        <f>IF(BK708="スギ",INDEX(データ!$C$7:$E$26,MATCH(BN708,データ!$B$7:$B$26),MATCH(BL708,データ!$C$6:$E$6)),IF(BK708="ヒノキ",INDEX(データ!$C$32:$E$51,MATCH(BN708,データ!$B$32:$B$51),MATCH(BL708,データ!$C$31:$E$31)),IF(BK708="マツ",INDEX(データ!#REF!,MATCH(BN708,データ!#REF!),MATCH(BL708,データ!#REF!)),IF(BK708="ザツ",INDEX(データ!#REF!,MATCH(BN708,データ!#REF!),MATCH(BL708,データ!#REF!)),""))))</f>
        <v/>
      </c>
      <c r="BQ708" s="22" t="str">
        <f t="shared" si="1053"/>
        <v/>
      </c>
      <c r="BR708" s="21" t="str">
        <f t="shared" si="1086"/>
        <v/>
      </c>
      <c r="BS708" s="21" t="str">
        <f t="shared" si="1087"/>
        <v/>
      </c>
      <c r="BT708" s="24" t="str">
        <f>IF(BK708="スギ",INDEX(データ!$H$7:$J$26,MATCH(BN708,データ!$G$7:$G$26),MATCH(BL708,データ!$H$6:$J$6)),IF(BK708="ヒノキ",INDEX(データ!$H$32:$J$51,MATCH(BN708,データ!$G$32:$G$51),MATCH(BL708,データ!$H$31:$J$31)),IF(BK708="マツ",INDEX(データ!#REF!,MATCH(BN708,データ!#REF!),MATCH(BL708,データ!#REF!)),IF(BK708="ザツ",INDEX(データ!#REF!,MATCH(BN708,データ!#REF!),MATCH(BL708,データ!#REF!)),""))))</f>
        <v/>
      </c>
      <c r="BU708" s="22" t="str">
        <f t="shared" si="1088"/>
        <v/>
      </c>
      <c r="BV708" s="21" t="str">
        <f t="shared" si="1089"/>
        <v/>
      </c>
      <c r="BW708" s="27" t="str">
        <f t="shared" si="1090"/>
        <v/>
      </c>
      <c r="BX708" s="24" t="str">
        <f t="shared" si="1091"/>
        <v/>
      </c>
      <c r="BY708" s="25" t="str">
        <f t="shared" si="1092"/>
        <v>0</v>
      </c>
      <c r="BZ708" s="26" t="str">
        <f t="shared" si="1093"/>
        <v/>
      </c>
      <c r="CA708" s="26" t="str">
        <f t="shared" si="1094"/>
        <v/>
      </c>
      <c r="CB708" s="26" t="str">
        <f t="shared" si="1095"/>
        <v/>
      </c>
      <c r="CC708" s="27" t="str">
        <f t="shared" si="1096"/>
        <v/>
      </c>
      <c r="CD708" s="26" t="str">
        <f t="shared" si="1097"/>
        <v/>
      </c>
      <c r="CE708" s="26" t="str">
        <f t="shared" si="1098"/>
        <v/>
      </c>
      <c r="CF708" s="45" t="s">
        <v>30</v>
      </c>
      <c r="CG708" s="55" t="str">
        <f>IF(ＣＳＶ貼付用!CM694="","",ＣＳＶ貼付用!CM694)</f>
        <v/>
      </c>
      <c r="CH708" s="38" t="str">
        <f>IF(ＣＳＶ貼付用!CO694="","",ＣＳＶ貼付用!CO694)</f>
        <v/>
      </c>
      <c r="CI708" s="38" t="str">
        <f>IF(ＣＳＶ貼付用!CQ694="","",ＣＳＶ貼付用!CQ694)</f>
        <v/>
      </c>
      <c r="CJ708" s="40" t="str">
        <f t="shared" si="1099"/>
        <v/>
      </c>
      <c r="CK708" s="41" t="str">
        <f>IF(林齢計算用!D694="","",林齢計算用!D694)</f>
        <v/>
      </c>
      <c r="CL708" s="41" t="str">
        <f t="shared" si="1100"/>
        <v/>
      </c>
      <c r="CM708" s="41" t="str">
        <f t="shared" si="1101"/>
        <v/>
      </c>
      <c r="CN708" s="23" t="str">
        <f>IF(CI708="スギ",INDEX(データ!$C$7:$E$26,MATCH(CL708,データ!$B$7:$B$26),MATCH(CJ708,データ!$C$6:$E$6)),IF(CI708="ヒノキ",INDEX(データ!$C$32:$E$51,MATCH(CL708,データ!$B$32:$B$51),MATCH(CJ708,データ!$C$31:$E$31)),IF(CI708="マツ",INDEX(データ!#REF!,MATCH(CL708,データ!#REF!),MATCH(CJ708,データ!#REF!)),IF(CI708="ザツ",INDEX(データ!#REF!,MATCH(CL708,データ!#REF!),MATCH(CJ708,データ!#REF!)),""))))</f>
        <v/>
      </c>
      <c r="CO708" s="22" t="str">
        <f t="shared" si="1054"/>
        <v/>
      </c>
      <c r="CP708" s="21" t="str">
        <f t="shared" si="1102"/>
        <v/>
      </c>
      <c r="CQ708" s="21" t="str">
        <f t="shared" si="1103"/>
        <v/>
      </c>
      <c r="CR708" s="24" t="str">
        <f>IF(CI708="スギ",INDEX(データ!$H$7:$J$26,MATCH(CL708,データ!$G$7:$G$26),MATCH(CJ708,データ!$H$6:$J$6)),IF(CI708="ヒノキ",INDEX(データ!$H$32:$J$51,MATCH(CL708,データ!$G$32:$G$51),MATCH(CJ708,データ!$H$31:$J$31)),IF(CI708="マツ",INDEX(データ!#REF!,MATCH(CL708,データ!#REF!),MATCH(CJ708,データ!#REF!)),IF(CI708="ザツ",INDEX(データ!#REF!,MATCH(CL708,データ!#REF!),MATCH(CJ708,データ!#REF!)),""))))</f>
        <v/>
      </c>
      <c r="CS708" s="22" t="str">
        <f t="shared" si="1104"/>
        <v/>
      </c>
      <c r="CT708" s="21" t="str">
        <f t="shared" si="1105"/>
        <v/>
      </c>
      <c r="CU708" s="27" t="str">
        <f t="shared" si="1106"/>
        <v/>
      </c>
      <c r="CV708" s="24" t="str">
        <f t="shared" si="1107"/>
        <v/>
      </c>
      <c r="CW708" s="25" t="str">
        <f t="shared" si="1108"/>
        <v>0</v>
      </c>
      <c r="CX708" s="26" t="str">
        <f t="shared" si="1109"/>
        <v/>
      </c>
      <c r="CY708" s="26" t="str">
        <f t="shared" si="1110"/>
        <v/>
      </c>
      <c r="CZ708" s="26" t="str">
        <f t="shared" si="1111"/>
        <v/>
      </c>
      <c r="DA708" s="27" t="str">
        <f t="shared" si="1112"/>
        <v/>
      </c>
      <c r="DB708" s="26" t="str">
        <f t="shared" si="1113"/>
        <v/>
      </c>
      <c r="DC708" s="26" t="str">
        <f t="shared" si="1114"/>
        <v/>
      </c>
      <c r="DD708" s="45" t="s">
        <v>30</v>
      </c>
      <c r="DE708" s="55" t="str">
        <f>IF(ＣＳＶ貼付用!DB694="","",ＣＳＶ貼付用!DB694)</f>
        <v/>
      </c>
      <c r="DF708" s="38" t="str">
        <f>IF(ＣＳＶ貼付用!DD694="","",ＣＳＶ貼付用!DD694)</f>
        <v/>
      </c>
      <c r="DG708" s="38" t="str">
        <f>IF(ＣＳＶ貼付用!DF694="","",ＣＳＶ貼付用!DF694)</f>
        <v/>
      </c>
      <c r="DH708" s="40" t="str">
        <f t="shared" si="1115"/>
        <v/>
      </c>
      <c r="DI708" s="41" t="str">
        <f>IF(林齢計算用!E694="","",林齢計算用!E694)</f>
        <v/>
      </c>
      <c r="DJ708" s="41" t="str">
        <f t="shared" si="1116"/>
        <v/>
      </c>
      <c r="DK708" s="41" t="str">
        <f t="shared" si="1117"/>
        <v/>
      </c>
      <c r="DL708" s="23" t="str">
        <f>IF(DG708="スギ",INDEX(データ!$C$7:$E$26,MATCH(DJ708,データ!$B$7:$B$26),MATCH(DH708,データ!$C$6:$E$6)),IF(DG708="ヒノキ",INDEX(データ!$C$32:$E$51,MATCH(DJ708,データ!$B$32:$B$51),MATCH(DH708,データ!$C$31:$E$31)),IF(DG708="マツ",INDEX(データ!#REF!,MATCH(DJ708,データ!#REF!),MATCH(DH708,データ!#REF!)),IF(DG708="ザツ",INDEX(データ!#REF!,MATCH(DJ708,データ!#REF!),MATCH(DH708,データ!#REF!)),""))))</f>
        <v/>
      </c>
      <c r="DM708" s="22" t="str">
        <f t="shared" si="1055"/>
        <v/>
      </c>
      <c r="DN708" s="21" t="str">
        <f t="shared" si="1118"/>
        <v/>
      </c>
      <c r="DO708" s="21" t="str">
        <f t="shared" si="1119"/>
        <v/>
      </c>
      <c r="DP708" s="24" t="str">
        <f>IF(DG708="スギ",INDEX(データ!$H$7:$J$26,MATCH(DJ708,データ!$G$7:$G$26),MATCH(DH708,データ!$H$6:$J$6)),IF(DG708="ヒノキ",INDEX(データ!$H$32:$J$51,MATCH(DJ708,データ!$G$32:$G$51),MATCH(DH708,データ!$H$31:$J$31)),IF(DG708="マツ",INDEX(データ!#REF!,MATCH(DJ708,データ!#REF!),MATCH(DH708,データ!#REF!)),IF(DG708="ザツ",INDEX(データ!#REF!,MATCH(DJ708,データ!#REF!),MATCH(DH708,データ!#REF!)),""))))</f>
        <v/>
      </c>
      <c r="DQ708" s="22" t="str">
        <f t="shared" si="1120"/>
        <v/>
      </c>
      <c r="DR708" s="21" t="str">
        <f t="shared" si="1121"/>
        <v/>
      </c>
      <c r="DS708" s="27" t="str">
        <f t="shared" si="1122"/>
        <v/>
      </c>
      <c r="DT708" s="24" t="str">
        <f t="shared" si="1123"/>
        <v/>
      </c>
      <c r="DU708" s="25" t="str">
        <f t="shared" si="1124"/>
        <v>0</v>
      </c>
      <c r="DV708" s="26" t="str">
        <f t="shared" si="1125"/>
        <v/>
      </c>
      <c r="DW708" s="26" t="str">
        <f t="shared" si="1126"/>
        <v/>
      </c>
      <c r="DX708" s="26" t="str">
        <f t="shared" si="1127"/>
        <v/>
      </c>
      <c r="DY708" s="27" t="str">
        <f t="shared" si="1128"/>
        <v/>
      </c>
      <c r="DZ708" s="26" t="str">
        <f t="shared" si="1129"/>
        <v/>
      </c>
      <c r="EA708" s="26" t="str">
        <f t="shared" si="1130"/>
        <v/>
      </c>
      <c r="EB708" s="45" t="s">
        <v>30</v>
      </c>
      <c r="EC708" s="55" t="str">
        <f>IF(ＣＳＶ貼付用!DQ694="","",ＣＳＶ貼付用!DQ694)</f>
        <v/>
      </c>
      <c r="ED708" s="38" t="str">
        <f>IF(ＣＳＶ貼付用!DS694="","",ＣＳＶ貼付用!DS694)</f>
        <v/>
      </c>
      <c r="EE708" s="38" t="str">
        <f>IF(ＣＳＶ貼付用!DU694="","",ＣＳＶ貼付用!DU694)</f>
        <v/>
      </c>
      <c r="EF708" s="40" t="str">
        <f t="shared" si="1131"/>
        <v/>
      </c>
      <c r="EG708" s="41" t="str">
        <f>IF(林齢計算用!F694="","",林齢計算用!F694)</f>
        <v/>
      </c>
      <c r="EH708" s="41" t="str">
        <f t="shared" si="1132"/>
        <v/>
      </c>
      <c r="EI708" s="41" t="str">
        <f t="shared" si="1133"/>
        <v/>
      </c>
      <c r="EJ708" s="23" t="str">
        <f>IF(EE708="スギ",INDEX(データ!$C$7:$E$26,MATCH(EH708,データ!$B$7:$B$26),MATCH(EF708,データ!$C$6:$E$6)),IF(EE708="ヒノキ",INDEX(データ!$C$32:$E$51,MATCH(EH708,データ!$B$32:$B$51),MATCH(EF708,データ!$C$31:$E$31)),IF(EE708="マツ",INDEX(データ!#REF!,MATCH(EH708,データ!#REF!),MATCH(EF708,データ!#REF!)),IF(EE708="ザツ",INDEX(データ!#REF!,MATCH(EH708,データ!#REF!),MATCH(EF708,データ!#REF!)),""))))</f>
        <v/>
      </c>
      <c r="EK708" s="22" t="str">
        <f t="shared" si="1056"/>
        <v/>
      </c>
      <c r="EL708" s="21" t="str">
        <f t="shared" si="1134"/>
        <v/>
      </c>
      <c r="EM708" s="21" t="str">
        <f t="shared" si="1135"/>
        <v/>
      </c>
      <c r="EN708" s="24" t="str">
        <f>IF(EE708="スギ",INDEX(データ!$H$7:$J$26,MATCH(EH708,データ!$G$7:$G$26),MATCH(EF708,データ!$H$6:$J$6)),IF(EE708="ヒノキ",INDEX(データ!$H$32:$J$51,MATCH(EH708,データ!$G$32:$G$51),MATCH(EF708,データ!$H$31:$J$31)),IF(EE708="マツ",INDEX(データ!#REF!,MATCH(EH708,データ!#REF!),MATCH(EF708,データ!#REF!)),IF(EE708="ザツ",INDEX(データ!#REF!,MATCH(EH708,データ!#REF!),MATCH(EF708,データ!#REF!)),""))))</f>
        <v/>
      </c>
      <c r="EO708" s="22" t="str">
        <f t="shared" si="1136"/>
        <v/>
      </c>
      <c r="EP708" s="21" t="str">
        <f t="shared" si="1137"/>
        <v/>
      </c>
      <c r="EQ708" s="27" t="str">
        <f t="shared" si="1138"/>
        <v/>
      </c>
      <c r="ER708" s="24" t="str">
        <f t="shared" si="1139"/>
        <v/>
      </c>
      <c r="ES708" s="25" t="str">
        <f t="shared" si="1140"/>
        <v>0</v>
      </c>
      <c r="ET708" s="26" t="str">
        <f t="shared" si="1141"/>
        <v/>
      </c>
      <c r="EU708" s="26" t="str">
        <f t="shared" si="1142"/>
        <v/>
      </c>
      <c r="EV708" s="26" t="str">
        <f t="shared" si="1143"/>
        <v/>
      </c>
      <c r="EW708" s="27" t="str">
        <f t="shared" si="1144"/>
        <v/>
      </c>
      <c r="EX708" s="26" t="str">
        <f t="shared" si="1145"/>
        <v/>
      </c>
      <c r="EY708" s="26" t="str">
        <f t="shared" si="1146"/>
        <v/>
      </c>
      <c r="EZ708" s="26">
        <f t="shared" si="1147"/>
        <v>0</v>
      </c>
      <c r="FA708" s="43"/>
    </row>
    <row r="709" spans="1:157" ht="15.95" customHeight="1" x14ac:dyDescent="0.15">
      <c r="A709" s="21"/>
      <c r="B709" s="36" t="str">
        <f>IF(ＣＳＶ貼付用!G695="","",ＣＳＶ貼付用!G695)</f>
        <v/>
      </c>
      <c r="C709" s="36" t="str">
        <f>IF(ＣＳＶ貼付用!I695="","",ＣＳＶ貼付用!I695)</f>
        <v/>
      </c>
      <c r="D709" s="36" t="str">
        <f>IF(ＣＳＶ貼付用!J695="","",ＣＳＶ貼付用!J695)</f>
        <v/>
      </c>
      <c r="E709" s="36" t="str">
        <f>IF(ＣＳＶ貼付用!F695="","",ＣＳＶ貼付用!F695)</f>
        <v/>
      </c>
      <c r="F709" s="38" t="str">
        <f>IF(ＣＳＶ貼付用!T695="","",ＣＳＶ貼付用!T695)</f>
        <v/>
      </c>
      <c r="G709" s="38"/>
      <c r="H709" s="38" t="str">
        <f>IF(ＣＳＶ貼付用!GJ695="","",ＣＳＶ貼付用!GJ695)</f>
        <v/>
      </c>
      <c r="I709" s="38" t="str">
        <f>IF(ＣＳＶ貼付用!GL695="","",ＣＳＶ貼付用!GL695)</f>
        <v/>
      </c>
      <c r="J709" s="38" t="str">
        <f>IF(ＣＳＶ貼付用!GN695="","",ＣＳＶ貼付用!GN695)</f>
        <v/>
      </c>
      <c r="K709" s="38" t="str">
        <f>IF(ＣＳＶ貼付用!GP695="","",ＣＳＶ貼付用!GP695)</f>
        <v/>
      </c>
      <c r="L709" s="45" t="s">
        <v>30</v>
      </c>
      <c r="M709" s="55" t="str">
        <f>IF(ＣＳＶ貼付用!AT695="","",ＣＳＶ貼付用!AT695)</f>
        <v/>
      </c>
      <c r="N709" s="38" t="str">
        <f>IF(ＣＳＶ貼付用!AV695="","",ＣＳＶ貼付用!AV695)</f>
        <v/>
      </c>
      <c r="O709" s="38" t="str">
        <f>IF(ＣＳＶ貼付用!AX695="","",ＣＳＶ貼付用!AX695)</f>
        <v/>
      </c>
      <c r="P709" s="40" t="str">
        <f>IF(ＣＳＶ貼付用!FE695="","",ＣＳＶ貼付用!FE695)</f>
        <v/>
      </c>
      <c r="Q709" s="41" t="str">
        <f>IF(林齢計算用!A695="","",林齢計算用!A695)</f>
        <v/>
      </c>
      <c r="R709" s="41" t="str">
        <f t="shared" si="1057"/>
        <v/>
      </c>
      <c r="S709" s="56" t="str">
        <f>IF(ＣＳＶ貼付用!EG695="","",ＣＳＶ貼付用!EG695*10)</f>
        <v/>
      </c>
      <c r="T709" s="23" t="str">
        <f>IF(O709="スギ",INDEX(データ!$C$7:$E$26,MATCH(R709,データ!$B$7:$B$26),MATCH(P709,データ!$C$6:$E$6)),IF(O709="ヒノキ",INDEX(データ!$C$32:$E$51,MATCH(R709,データ!$B$32:$B$51),MATCH(P709,データ!$C$31:$E$31)),IF(O709="マツ",INDEX(データ!#REF!,MATCH(R709,データ!#REF!),MATCH(P709,データ!#REF!)),IF(O709="ザツ",INDEX(データ!#REF!,MATCH(R709,データ!#REF!),MATCH(P709,データ!#REF!)),""))))</f>
        <v/>
      </c>
      <c r="U709" s="22" t="str">
        <f t="shared" si="1148"/>
        <v/>
      </c>
      <c r="V709" s="21" t="str">
        <f t="shared" si="1152"/>
        <v/>
      </c>
      <c r="W709" s="21" t="str">
        <f t="shared" si="1149"/>
        <v/>
      </c>
      <c r="X709" s="23" t="str">
        <f>IF(O709="スギ",INDEX(データ!$H$7:$J$26,MATCH(R709,データ!$G$7:$G$26),MATCH(P709,データ!$H$6:$J$6)),IF(O709="ヒノキ",INDEX(データ!$H$32:$J$51,MATCH(R709,データ!$G$32:$G$51),MATCH(P709,データ!$H$31:$J$31)),IF(O709="マツ",INDEX(データ!#REF!,MATCH(R709,データ!#REF!),MATCH(P709,データ!#REF!)),IF(O709="ザツ",INDEX(データ!#REF!,MATCH(R709,データ!#REF!),MATCH(P709,データ!#REF!)),""))))</f>
        <v/>
      </c>
      <c r="Y709" s="22" t="str">
        <f t="shared" si="1150"/>
        <v/>
      </c>
      <c r="Z709" s="21" t="str">
        <f t="shared" si="1151"/>
        <v/>
      </c>
      <c r="AA709" s="27" t="str">
        <f t="shared" si="1058"/>
        <v/>
      </c>
      <c r="AB709" s="24" t="str">
        <f t="shared" si="1059"/>
        <v/>
      </c>
      <c r="AC709" s="25" t="str">
        <f t="shared" si="1060"/>
        <v>0</v>
      </c>
      <c r="AD709" s="26" t="str">
        <f t="shared" si="1061"/>
        <v/>
      </c>
      <c r="AE709" s="26" t="str">
        <f t="shared" si="1062"/>
        <v/>
      </c>
      <c r="AF709" s="26" t="str">
        <f t="shared" si="1063"/>
        <v/>
      </c>
      <c r="AG709" s="27" t="str">
        <f t="shared" si="1064"/>
        <v/>
      </c>
      <c r="AH709" s="26" t="str">
        <f t="shared" si="1065"/>
        <v/>
      </c>
      <c r="AI709" s="26" t="str">
        <f t="shared" si="1066"/>
        <v/>
      </c>
      <c r="AJ709" s="45" t="s">
        <v>30</v>
      </c>
      <c r="AK709" s="55" t="str">
        <f>IF(ＣＳＶ貼付用!BI695="","",ＣＳＶ貼付用!BI695)</f>
        <v/>
      </c>
      <c r="AL709" s="38" t="str">
        <f>IF(ＣＳＶ貼付用!BK695="","",ＣＳＶ貼付用!BK695)</f>
        <v/>
      </c>
      <c r="AM709" s="38" t="str">
        <f>IF(ＣＳＶ貼付用!BM695="","",ＣＳＶ貼付用!BM695)</f>
        <v/>
      </c>
      <c r="AN709" s="40" t="str">
        <f t="shared" si="1067"/>
        <v/>
      </c>
      <c r="AO709" s="41" t="str">
        <f>IF(林齢計算用!B695="","",林齢計算用!B695)</f>
        <v/>
      </c>
      <c r="AP709" s="41" t="str">
        <f t="shared" si="1068"/>
        <v/>
      </c>
      <c r="AQ709" s="41" t="str">
        <f t="shared" si="1069"/>
        <v/>
      </c>
      <c r="AR709" s="23" t="str">
        <f>IF(AM709="スギ",INDEX(データ!$C$7:$E$26,MATCH(AP709,データ!$B$7:$B$26),MATCH(AN709,データ!$C$6:$E$6)),IF(AM709="ヒノキ",INDEX(データ!$C$32:$E$51,MATCH(AP709,データ!$B$32:$B$51),MATCH(AN709,データ!$C$31:$E$31)),IF(AM709="マツ",INDEX(データ!#REF!,MATCH(AP709,データ!#REF!),MATCH(AN709,データ!#REF!)),IF(AM709="ザツ",INDEX(データ!#REF!,MATCH(AP709,データ!#REF!),MATCH(AN709,データ!#REF!)),""))))</f>
        <v/>
      </c>
      <c r="AS709" s="22" t="str">
        <f t="shared" si="1052"/>
        <v/>
      </c>
      <c r="AT709" s="21" t="str">
        <f t="shared" si="1070"/>
        <v/>
      </c>
      <c r="AU709" s="21" t="str">
        <f t="shared" si="1071"/>
        <v/>
      </c>
      <c r="AV709" s="24" t="str">
        <f>IF(AM709="スギ",INDEX(データ!$H$7:$J$26,MATCH(AP709,データ!$G$7:$G$26),MATCH(AN709,データ!$H$6:$J$6)),IF(AM709="ヒノキ",INDEX(データ!$H$32:$J$51,MATCH(AP709,データ!$G$32:$G$51),MATCH(AN709,データ!$H$31:$J$31)),IF(AM709="マツ",INDEX(データ!#REF!,MATCH(AP709,データ!#REF!),MATCH(AN709,データ!#REF!)),IF(AM709="ザツ",INDEX(データ!#REF!,MATCH(AP709,データ!#REF!),MATCH(AN709,データ!#REF!)),""))))</f>
        <v/>
      </c>
      <c r="AW709" s="22" t="str">
        <f t="shared" si="1072"/>
        <v/>
      </c>
      <c r="AX709" s="21" t="str">
        <f t="shared" si="1073"/>
        <v/>
      </c>
      <c r="AY709" s="27" t="str">
        <f t="shared" si="1074"/>
        <v/>
      </c>
      <c r="AZ709" s="24" t="str">
        <f t="shared" si="1075"/>
        <v/>
      </c>
      <c r="BA709" s="25" t="str">
        <f t="shared" si="1076"/>
        <v>0</v>
      </c>
      <c r="BB709" s="26" t="str">
        <f t="shared" si="1077"/>
        <v/>
      </c>
      <c r="BC709" s="26" t="str">
        <f t="shared" si="1078"/>
        <v/>
      </c>
      <c r="BD709" s="26" t="str">
        <f t="shared" si="1079"/>
        <v/>
      </c>
      <c r="BE709" s="27" t="str">
        <f t="shared" si="1080"/>
        <v/>
      </c>
      <c r="BF709" s="26" t="str">
        <f t="shared" si="1081"/>
        <v/>
      </c>
      <c r="BG709" s="26" t="str">
        <f t="shared" si="1082"/>
        <v/>
      </c>
      <c r="BH709" s="45" t="s">
        <v>30</v>
      </c>
      <c r="BI709" s="55" t="str">
        <f>IF(ＣＳＶ貼付用!BX695="","",ＣＳＶ貼付用!BX695)</f>
        <v/>
      </c>
      <c r="BJ709" s="38" t="str">
        <f>IF(ＣＳＶ貼付用!BZ695="","",ＣＳＶ貼付用!BZ695)</f>
        <v/>
      </c>
      <c r="BK709" s="38" t="str">
        <f>IF(ＣＳＶ貼付用!CB695="","",ＣＳＶ貼付用!CB695)</f>
        <v/>
      </c>
      <c r="BL709" s="40" t="str">
        <f t="shared" si="1083"/>
        <v/>
      </c>
      <c r="BM709" s="41" t="str">
        <f>IF(林齢計算用!C695="","",林齢計算用!C695)</f>
        <v/>
      </c>
      <c r="BN709" s="41" t="str">
        <f t="shared" si="1084"/>
        <v/>
      </c>
      <c r="BO709" s="41" t="str">
        <f t="shared" si="1085"/>
        <v/>
      </c>
      <c r="BP709" s="23" t="str">
        <f>IF(BK709="スギ",INDEX(データ!$C$7:$E$26,MATCH(BN709,データ!$B$7:$B$26),MATCH(BL709,データ!$C$6:$E$6)),IF(BK709="ヒノキ",INDEX(データ!$C$32:$E$51,MATCH(BN709,データ!$B$32:$B$51),MATCH(BL709,データ!$C$31:$E$31)),IF(BK709="マツ",INDEX(データ!#REF!,MATCH(BN709,データ!#REF!),MATCH(BL709,データ!#REF!)),IF(BK709="ザツ",INDEX(データ!#REF!,MATCH(BN709,データ!#REF!),MATCH(BL709,データ!#REF!)),""))))</f>
        <v/>
      </c>
      <c r="BQ709" s="22" t="str">
        <f t="shared" si="1053"/>
        <v/>
      </c>
      <c r="BR709" s="21" t="str">
        <f t="shared" si="1086"/>
        <v/>
      </c>
      <c r="BS709" s="21" t="str">
        <f t="shared" si="1087"/>
        <v/>
      </c>
      <c r="BT709" s="24" t="str">
        <f>IF(BK709="スギ",INDEX(データ!$H$7:$J$26,MATCH(BN709,データ!$G$7:$G$26),MATCH(BL709,データ!$H$6:$J$6)),IF(BK709="ヒノキ",INDEX(データ!$H$32:$J$51,MATCH(BN709,データ!$G$32:$G$51),MATCH(BL709,データ!$H$31:$J$31)),IF(BK709="マツ",INDEX(データ!#REF!,MATCH(BN709,データ!#REF!),MATCH(BL709,データ!#REF!)),IF(BK709="ザツ",INDEX(データ!#REF!,MATCH(BN709,データ!#REF!),MATCH(BL709,データ!#REF!)),""))))</f>
        <v/>
      </c>
      <c r="BU709" s="22" t="str">
        <f t="shared" si="1088"/>
        <v/>
      </c>
      <c r="BV709" s="21" t="str">
        <f t="shared" si="1089"/>
        <v/>
      </c>
      <c r="BW709" s="27" t="str">
        <f t="shared" si="1090"/>
        <v/>
      </c>
      <c r="BX709" s="24" t="str">
        <f t="shared" si="1091"/>
        <v/>
      </c>
      <c r="BY709" s="25" t="str">
        <f t="shared" si="1092"/>
        <v>0</v>
      </c>
      <c r="BZ709" s="26" t="str">
        <f t="shared" si="1093"/>
        <v/>
      </c>
      <c r="CA709" s="26" t="str">
        <f t="shared" si="1094"/>
        <v/>
      </c>
      <c r="CB709" s="26" t="str">
        <f t="shared" si="1095"/>
        <v/>
      </c>
      <c r="CC709" s="27" t="str">
        <f t="shared" si="1096"/>
        <v/>
      </c>
      <c r="CD709" s="26" t="str">
        <f t="shared" si="1097"/>
        <v/>
      </c>
      <c r="CE709" s="26" t="str">
        <f t="shared" si="1098"/>
        <v/>
      </c>
      <c r="CF709" s="45" t="s">
        <v>30</v>
      </c>
      <c r="CG709" s="55" t="str">
        <f>IF(ＣＳＶ貼付用!CM695="","",ＣＳＶ貼付用!CM695)</f>
        <v/>
      </c>
      <c r="CH709" s="38" t="str">
        <f>IF(ＣＳＶ貼付用!CO695="","",ＣＳＶ貼付用!CO695)</f>
        <v/>
      </c>
      <c r="CI709" s="38" t="str">
        <f>IF(ＣＳＶ貼付用!CQ695="","",ＣＳＶ貼付用!CQ695)</f>
        <v/>
      </c>
      <c r="CJ709" s="40" t="str">
        <f t="shared" si="1099"/>
        <v/>
      </c>
      <c r="CK709" s="41" t="str">
        <f>IF(林齢計算用!D695="","",林齢計算用!D695)</f>
        <v/>
      </c>
      <c r="CL709" s="41" t="str">
        <f t="shared" si="1100"/>
        <v/>
      </c>
      <c r="CM709" s="41" t="str">
        <f t="shared" si="1101"/>
        <v/>
      </c>
      <c r="CN709" s="23" t="str">
        <f>IF(CI709="スギ",INDEX(データ!$C$7:$E$26,MATCH(CL709,データ!$B$7:$B$26),MATCH(CJ709,データ!$C$6:$E$6)),IF(CI709="ヒノキ",INDEX(データ!$C$32:$E$51,MATCH(CL709,データ!$B$32:$B$51),MATCH(CJ709,データ!$C$31:$E$31)),IF(CI709="マツ",INDEX(データ!#REF!,MATCH(CL709,データ!#REF!),MATCH(CJ709,データ!#REF!)),IF(CI709="ザツ",INDEX(データ!#REF!,MATCH(CL709,データ!#REF!),MATCH(CJ709,データ!#REF!)),""))))</f>
        <v/>
      </c>
      <c r="CO709" s="22" t="str">
        <f t="shared" si="1054"/>
        <v/>
      </c>
      <c r="CP709" s="21" t="str">
        <f t="shared" si="1102"/>
        <v/>
      </c>
      <c r="CQ709" s="21" t="str">
        <f t="shared" si="1103"/>
        <v/>
      </c>
      <c r="CR709" s="24" t="str">
        <f>IF(CI709="スギ",INDEX(データ!$H$7:$J$26,MATCH(CL709,データ!$G$7:$G$26),MATCH(CJ709,データ!$H$6:$J$6)),IF(CI709="ヒノキ",INDEX(データ!$H$32:$J$51,MATCH(CL709,データ!$G$32:$G$51),MATCH(CJ709,データ!$H$31:$J$31)),IF(CI709="マツ",INDEX(データ!#REF!,MATCH(CL709,データ!#REF!),MATCH(CJ709,データ!#REF!)),IF(CI709="ザツ",INDEX(データ!#REF!,MATCH(CL709,データ!#REF!),MATCH(CJ709,データ!#REF!)),""))))</f>
        <v/>
      </c>
      <c r="CS709" s="22" t="str">
        <f t="shared" si="1104"/>
        <v/>
      </c>
      <c r="CT709" s="21" t="str">
        <f t="shared" si="1105"/>
        <v/>
      </c>
      <c r="CU709" s="27" t="str">
        <f t="shared" si="1106"/>
        <v/>
      </c>
      <c r="CV709" s="24" t="str">
        <f t="shared" si="1107"/>
        <v/>
      </c>
      <c r="CW709" s="25" t="str">
        <f t="shared" si="1108"/>
        <v>0</v>
      </c>
      <c r="CX709" s="26" t="str">
        <f t="shared" si="1109"/>
        <v/>
      </c>
      <c r="CY709" s="26" t="str">
        <f t="shared" si="1110"/>
        <v/>
      </c>
      <c r="CZ709" s="26" t="str">
        <f t="shared" si="1111"/>
        <v/>
      </c>
      <c r="DA709" s="27" t="str">
        <f t="shared" si="1112"/>
        <v/>
      </c>
      <c r="DB709" s="26" t="str">
        <f t="shared" si="1113"/>
        <v/>
      </c>
      <c r="DC709" s="26" t="str">
        <f t="shared" si="1114"/>
        <v/>
      </c>
      <c r="DD709" s="45" t="s">
        <v>30</v>
      </c>
      <c r="DE709" s="55" t="str">
        <f>IF(ＣＳＶ貼付用!DB695="","",ＣＳＶ貼付用!DB695)</f>
        <v/>
      </c>
      <c r="DF709" s="38" t="str">
        <f>IF(ＣＳＶ貼付用!DD695="","",ＣＳＶ貼付用!DD695)</f>
        <v/>
      </c>
      <c r="DG709" s="38" t="str">
        <f>IF(ＣＳＶ貼付用!DF695="","",ＣＳＶ貼付用!DF695)</f>
        <v/>
      </c>
      <c r="DH709" s="40" t="str">
        <f t="shared" si="1115"/>
        <v/>
      </c>
      <c r="DI709" s="41" t="str">
        <f>IF(林齢計算用!E695="","",林齢計算用!E695)</f>
        <v/>
      </c>
      <c r="DJ709" s="41" t="str">
        <f t="shared" si="1116"/>
        <v/>
      </c>
      <c r="DK709" s="41" t="str">
        <f t="shared" si="1117"/>
        <v/>
      </c>
      <c r="DL709" s="23" t="str">
        <f>IF(DG709="スギ",INDEX(データ!$C$7:$E$26,MATCH(DJ709,データ!$B$7:$B$26),MATCH(DH709,データ!$C$6:$E$6)),IF(DG709="ヒノキ",INDEX(データ!$C$32:$E$51,MATCH(DJ709,データ!$B$32:$B$51),MATCH(DH709,データ!$C$31:$E$31)),IF(DG709="マツ",INDEX(データ!#REF!,MATCH(DJ709,データ!#REF!),MATCH(DH709,データ!#REF!)),IF(DG709="ザツ",INDEX(データ!#REF!,MATCH(DJ709,データ!#REF!),MATCH(DH709,データ!#REF!)),""))))</f>
        <v/>
      </c>
      <c r="DM709" s="22" t="str">
        <f t="shared" si="1055"/>
        <v/>
      </c>
      <c r="DN709" s="21" t="str">
        <f t="shared" si="1118"/>
        <v/>
      </c>
      <c r="DO709" s="21" t="str">
        <f t="shared" si="1119"/>
        <v/>
      </c>
      <c r="DP709" s="24" t="str">
        <f>IF(DG709="スギ",INDEX(データ!$H$7:$J$26,MATCH(DJ709,データ!$G$7:$G$26),MATCH(DH709,データ!$H$6:$J$6)),IF(DG709="ヒノキ",INDEX(データ!$H$32:$J$51,MATCH(DJ709,データ!$G$32:$G$51),MATCH(DH709,データ!$H$31:$J$31)),IF(DG709="マツ",INDEX(データ!#REF!,MATCH(DJ709,データ!#REF!),MATCH(DH709,データ!#REF!)),IF(DG709="ザツ",INDEX(データ!#REF!,MATCH(DJ709,データ!#REF!),MATCH(DH709,データ!#REF!)),""))))</f>
        <v/>
      </c>
      <c r="DQ709" s="22" t="str">
        <f t="shared" si="1120"/>
        <v/>
      </c>
      <c r="DR709" s="21" t="str">
        <f t="shared" si="1121"/>
        <v/>
      </c>
      <c r="DS709" s="27" t="str">
        <f t="shared" si="1122"/>
        <v/>
      </c>
      <c r="DT709" s="24" t="str">
        <f t="shared" si="1123"/>
        <v/>
      </c>
      <c r="DU709" s="25" t="str">
        <f t="shared" si="1124"/>
        <v>0</v>
      </c>
      <c r="DV709" s="26" t="str">
        <f t="shared" si="1125"/>
        <v/>
      </c>
      <c r="DW709" s="26" t="str">
        <f t="shared" si="1126"/>
        <v/>
      </c>
      <c r="DX709" s="26" t="str">
        <f t="shared" si="1127"/>
        <v/>
      </c>
      <c r="DY709" s="27" t="str">
        <f t="shared" si="1128"/>
        <v/>
      </c>
      <c r="DZ709" s="26" t="str">
        <f t="shared" si="1129"/>
        <v/>
      </c>
      <c r="EA709" s="26" t="str">
        <f t="shared" si="1130"/>
        <v/>
      </c>
      <c r="EB709" s="45" t="s">
        <v>30</v>
      </c>
      <c r="EC709" s="55" t="str">
        <f>IF(ＣＳＶ貼付用!DQ695="","",ＣＳＶ貼付用!DQ695)</f>
        <v/>
      </c>
      <c r="ED709" s="38" t="str">
        <f>IF(ＣＳＶ貼付用!DS695="","",ＣＳＶ貼付用!DS695)</f>
        <v/>
      </c>
      <c r="EE709" s="38" t="str">
        <f>IF(ＣＳＶ貼付用!DU695="","",ＣＳＶ貼付用!DU695)</f>
        <v/>
      </c>
      <c r="EF709" s="40" t="str">
        <f t="shared" si="1131"/>
        <v/>
      </c>
      <c r="EG709" s="41" t="str">
        <f>IF(林齢計算用!F695="","",林齢計算用!F695)</f>
        <v/>
      </c>
      <c r="EH709" s="41" t="str">
        <f t="shared" si="1132"/>
        <v/>
      </c>
      <c r="EI709" s="41" t="str">
        <f t="shared" si="1133"/>
        <v/>
      </c>
      <c r="EJ709" s="23" t="str">
        <f>IF(EE709="スギ",INDEX(データ!$C$7:$E$26,MATCH(EH709,データ!$B$7:$B$26),MATCH(EF709,データ!$C$6:$E$6)),IF(EE709="ヒノキ",INDEX(データ!$C$32:$E$51,MATCH(EH709,データ!$B$32:$B$51),MATCH(EF709,データ!$C$31:$E$31)),IF(EE709="マツ",INDEX(データ!#REF!,MATCH(EH709,データ!#REF!),MATCH(EF709,データ!#REF!)),IF(EE709="ザツ",INDEX(データ!#REF!,MATCH(EH709,データ!#REF!),MATCH(EF709,データ!#REF!)),""))))</f>
        <v/>
      </c>
      <c r="EK709" s="22" t="str">
        <f t="shared" si="1056"/>
        <v/>
      </c>
      <c r="EL709" s="21" t="str">
        <f t="shared" si="1134"/>
        <v/>
      </c>
      <c r="EM709" s="21" t="str">
        <f t="shared" si="1135"/>
        <v/>
      </c>
      <c r="EN709" s="24" t="str">
        <f>IF(EE709="スギ",INDEX(データ!$H$7:$J$26,MATCH(EH709,データ!$G$7:$G$26),MATCH(EF709,データ!$H$6:$J$6)),IF(EE709="ヒノキ",INDEX(データ!$H$32:$J$51,MATCH(EH709,データ!$G$32:$G$51),MATCH(EF709,データ!$H$31:$J$31)),IF(EE709="マツ",INDEX(データ!#REF!,MATCH(EH709,データ!#REF!),MATCH(EF709,データ!#REF!)),IF(EE709="ザツ",INDEX(データ!#REF!,MATCH(EH709,データ!#REF!),MATCH(EF709,データ!#REF!)),""))))</f>
        <v/>
      </c>
      <c r="EO709" s="22" t="str">
        <f t="shared" si="1136"/>
        <v/>
      </c>
      <c r="EP709" s="21" t="str">
        <f t="shared" si="1137"/>
        <v/>
      </c>
      <c r="EQ709" s="27" t="str">
        <f t="shared" si="1138"/>
        <v/>
      </c>
      <c r="ER709" s="24" t="str">
        <f t="shared" si="1139"/>
        <v/>
      </c>
      <c r="ES709" s="25" t="str">
        <f t="shared" si="1140"/>
        <v>0</v>
      </c>
      <c r="ET709" s="26" t="str">
        <f t="shared" si="1141"/>
        <v/>
      </c>
      <c r="EU709" s="26" t="str">
        <f t="shared" si="1142"/>
        <v/>
      </c>
      <c r="EV709" s="26" t="str">
        <f t="shared" si="1143"/>
        <v/>
      </c>
      <c r="EW709" s="27" t="str">
        <f t="shared" si="1144"/>
        <v/>
      </c>
      <c r="EX709" s="26" t="str">
        <f t="shared" si="1145"/>
        <v/>
      </c>
      <c r="EY709" s="26" t="str">
        <f t="shared" si="1146"/>
        <v/>
      </c>
      <c r="EZ709" s="26">
        <f t="shared" si="1147"/>
        <v>0</v>
      </c>
      <c r="FA709" s="43"/>
    </row>
    <row r="710" spans="1:157" ht="15.95" customHeight="1" x14ac:dyDescent="0.15">
      <c r="A710" s="21"/>
      <c r="B710" s="36" t="str">
        <f>IF(ＣＳＶ貼付用!G696="","",ＣＳＶ貼付用!G696)</f>
        <v/>
      </c>
      <c r="C710" s="36" t="str">
        <f>IF(ＣＳＶ貼付用!I696="","",ＣＳＶ貼付用!I696)</f>
        <v/>
      </c>
      <c r="D710" s="36" t="str">
        <f>IF(ＣＳＶ貼付用!J696="","",ＣＳＶ貼付用!J696)</f>
        <v/>
      </c>
      <c r="E710" s="36" t="str">
        <f>IF(ＣＳＶ貼付用!F696="","",ＣＳＶ貼付用!F696)</f>
        <v/>
      </c>
      <c r="F710" s="38" t="str">
        <f>IF(ＣＳＶ貼付用!T696="","",ＣＳＶ貼付用!T696)</f>
        <v/>
      </c>
      <c r="G710" s="38"/>
      <c r="H710" s="38" t="str">
        <f>IF(ＣＳＶ貼付用!GJ696="","",ＣＳＶ貼付用!GJ696)</f>
        <v/>
      </c>
      <c r="I710" s="38" t="str">
        <f>IF(ＣＳＶ貼付用!GL696="","",ＣＳＶ貼付用!GL696)</f>
        <v/>
      </c>
      <c r="J710" s="38" t="str">
        <f>IF(ＣＳＶ貼付用!GN696="","",ＣＳＶ貼付用!GN696)</f>
        <v/>
      </c>
      <c r="K710" s="38" t="str">
        <f>IF(ＣＳＶ貼付用!GP696="","",ＣＳＶ貼付用!GP696)</f>
        <v/>
      </c>
      <c r="L710" s="45" t="s">
        <v>30</v>
      </c>
      <c r="M710" s="55" t="str">
        <f>IF(ＣＳＶ貼付用!AT696="","",ＣＳＶ貼付用!AT696)</f>
        <v/>
      </c>
      <c r="N710" s="38" t="str">
        <f>IF(ＣＳＶ貼付用!AV696="","",ＣＳＶ貼付用!AV696)</f>
        <v/>
      </c>
      <c r="O710" s="38" t="str">
        <f>IF(ＣＳＶ貼付用!AX696="","",ＣＳＶ貼付用!AX696)</f>
        <v/>
      </c>
      <c r="P710" s="40" t="str">
        <f>IF(ＣＳＶ貼付用!FE696="","",ＣＳＶ貼付用!FE696)</f>
        <v/>
      </c>
      <c r="Q710" s="41" t="str">
        <f>IF(林齢計算用!A696="","",林齢計算用!A696)</f>
        <v/>
      </c>
      <c r="R710" s="41" t="str">
        <f t="shared" si="1057"/>
        <v/>
      </c>
      <c r="S710" s="56" t="str">
        <f>IF(ＣＳＶ貼付用!EG696="","",ＣＳＶ貼付用!EG696*10)</f>
        <v/>
      </c>
      <c r="T710" s="23" t="str">
        <f>IF(O710="スギ",INDEX(データ!$C$7:$E$26,MATCH(R710,データ!$B$7:$B$26),MATCH(P710,データ!$C$6:$E$6)),IF(O710="ヒノキ",INDEX(データ!$C$32:$E$51,MATCH(R710,データ!$B$32:$B$51),MATCH(P710,データ!$C$31:$E$31)),IF(O710="マツ",INDEX(データ!#REF!,MATCH(R710,データ!#REF!),MATCH(P710,データ!#REF!)),IF(O710="ザツ",INDEX(データ!#REF!,MATCH(R710,データ!#REF!),MATCH(P710,データ!#REF!)),""))))</f>
        <v/>
      </c>
      <c r="U710" s="22" t="str">
        <f t="shared" si="1148"/>
        <v/>
      </c>
      <c r="V710" s="21" t="str">
        <f t="shared" si="1152"/>
        <v/>
      </c>
      <c r="W710" s="21" t="str">
        <f t="shared" si="1149"/>
        <v/>
      </c>
      <c r="X710" s="23" t="str">
        <f>IF(O710="スギ",INDEX(データ!$H$7:$J$26,MATCH(R710,データ!$G$7:$G$26),MATCH(P710,データ!$H$6:$J$6)),IF(O710="ヒノキ",INDEX(データ!$H$32:$J$51,MATCH(R710,データ!$G$32:$G$51),MATCH(P710,データ!$H$31:$J$31)),IF(O710="マツ",INDEX(データ!#REF!,MATCH(R710,データ!#REF!),MATCH(P710,データ!#REF!)),IF(O710="ザツ",INDEX(データ!#REF!,MATCH(R710,データ!#REF!),MATCH(P710,データ!#REF!)),""))))</f>
        <v/>
      </c>
      <c r="Y710" s="22" t="str">
        <f t="shared" si="1150"/>
        <v/>
      </c>
      <c r="Z710" s="21" t="str">
        <f t="shared" si="1151"/>
        <v/>
      </c>
      <c r="AA710" s="27" t="str">
        <f t="shared" si="1058"/>
        <v/>
      </c>
      <c r="AB710" s="24" t="str">
        <f t="shared" si="1059"/>
        <v/>
      </c>
      <c r="AC710" s="25" t="str">
        <f t="shared" si="1060"/>
        <v>0</v>
      </c>
      <c r="AD710" s="26" t="str">
        <f t="shared" si="1061"/>
        <v/>
      </c>
      <c r="AE710" s="26" t="str">
        <f t="shared" si="1062"/>
        <v/>
      </c>
      <c r="AF710" s="26" t="str">
        <f t="shared" si="1063"/>
        <v/>
      </c>
      <c r="AG710" s="27" t="str">
        <f t="shared" si="1064"/>
        <v/>
      </c>
      <c r="AH710" s="26" t="str">
        <f t="shared" si="1065"/>
        <v/>
      </c>
      <c r="AI710" s="26" t="str">
        <f t="shared" si="1066"/>
        <v/>
      </c>
      <c r="AJ710" s="45" t="s">
        <v>30</v>
      </c>
      <c r="AK710" s="55" t="str">
        <f>IF(ＣＳＶ貼付用!BI696="","",ＣＳＶ貼付用!BI696)</f>
        <v/>
      </c>
      <c r="AL710" s="38" t="str">
        <f>IF(ＣＳＶ貼付用!BK696="","",ＣＳＶ貼付用!BK696)</f>
        <v/>
      </c>
      <c r="AM710" s="38" t="str">
        <f>IF(ＣＳＶ貼付用!BM696="","",ＣＳＶ貼付用!BM696)</f>
        <v/>
      </c>
      <c r="AN710" s="40" t="str">
        <f t="shared" si="1067"/>
        <v/>
      </c>
      <c r="AO710" s="41" t="str">
        <f>IF(林齢計算用!B696="","",林齢計算用!B696)</f>
        <v/>
      </c>
      <c r="AP710" s="41" t="str">
        <f t="shared" si="1068"/>
        <v/>
      </c>
      <c r="AQ710" s="41" t="str">
        <f t="shared" si="1069"/>
        <v/>
      </c>
      <c r="AR710" s="23" t="str">
        <f>IF(AM710="スギ",INDEX(データ!$C$7:$E$26,MATCH(AP710,データ!$B$7:$B$26),MATCH(AN710,データ!$C$6:$E$6)),IF(AM710="ヒノキ",INDEX(データ!$C$32:$E$51,MATCH(AP710,データ!$B$32:$B$51),MATCH(AN710,データ!$C$31:$E$31)),IF(AM710="マツ",INDEX(データ!#REF!,MATCH(AP710,データ!#REF!),MATCH(AN710,データ!#REF!)),IF(AM710="ザツ",INDEX(データ!#REF!,MATCH(AP710,データ!#REF!),MATCH(AN710,データ!#REF!)),""))))</f>
        <v/>
      </c>
      <c r="AS710" s="22" t="str">
        <f t="shared" si="1052"/>
        <v/>
      </c>
      <c r="AT710" s="21" t="str">
        <f t="shared" si="1070"/>
        <v/>
      </c>
      <c r="AU710" s="21" t="str">
        <f t="shared" si="1071"/>
        <v/>
      </c>
      <c r="AV710" s="24" t="str">
        <f>IF(AM710="スギ",INDEX(データ!$H$7:$J$26,MATCH(AP710,データ!$G$7:$G$26),MATCH(AN710,データ!$H$6:$J$6)),IF(AM710="ヒノキ",INDEX(データ!$H$32:$J$51,MATCH(AP710,データ!$G$32:$G$51),MATCH(AN710,データ!$H$31:$J$31)),IF(AM710="マツ",INDEX(データ!#REF!,MATCH(AP710,データ!#REF!),MATCH(AN710,データ!#REF!)),IF(AM710="ザツ",INDEX(データ!#REF!,MATCH(AP710,データ!#REF!),MATCH(AN710,データ!#REF!)),""))))</f>
        <v/>
      </c>
      <c r="AW710" s="22" t="str">
        <f t="shared" si="1072"/>
        <v/>
      </c>
      <c r="AX710" s="21" t="str">
        <f t="shared" si="1073"/>
        <v/>
      </c>
      <c r="AY710" s="27" t="str">
        <f t="shared" si="1074"/>
        <v/>
      </c>
      <c r="AZ710" s="24" t="str">
        <f t="shared" si="1075"/>
        <v/>
      </c>
      <c r="BA710" s="25" t="str">
        <f t="shared" si="1076"/>
        <v>0</v>
      </c>
      <c r="BB710" s="26" t="str">
        <f t="shared" si="1077"/>
        <v/>
      </c>
      <c r="BC710" s="26" t="str">
        <f t="shared" si="1078"/>
        <v/>
      </c>
      <c r="BD710" s="26" t="str">
        <f t="shared" si="1079"/>
        <v/>
      </c>
      <c r="BE710" s="27" t="str">
        <f t="shared" si="1080"/>
        <v/>
      </c>
      <c r="BF710" s="26" t="str">
        <f t="shared" si="1081"/>
        <v/>
      </c>
      <c r="BG710" s="26" t="str">
        <f t="shared" si="1082"/>
        <v/>
      </c>
      <c r="BH710" s="45" t="s">
        <v>30</v>
      </c>
      <c r="BI710" s="55" t="str">
        <f>IF(ＣＳＶ貼付用!BX696="","",ＣＳＶ貼付用!BX696)</f>
        <v/>
      </c>
      <c r="BJ710" s="38" t="str">
        <f>IF(ＣＳＶ貼付用!BZ696="","",ＣＳＶ貼付用!BZ696)</f>
        <v/>
      </c>
      <c r="BK710" s="38" t="str">
        <f>IF(ＣＳＶ貼付用!CB696="","",ＣＳＶ貼付用!CB696)</f>
        <v/>
      </c>
      <c r="BL710" s="40" t="str">
        <f t="shared" si="1083"/>
        <v/>
      </c>
      <c r="BM710" s="41" t="str">
        <f>IF(林齢計算用!C696="","",林齢計算用!C696)</f>
        <v/>
      </c>
      <c r="BN710" s="41" t="str">
        <f t="shared" si="1084"/>
        <v/>
      </c>
      <c r="BO710" s="41" t="str">
        <f t="shared" si="1085"/>
        <v/>
      </c>
      <c r="BP710" s="23" t="str">
        <f>IF(BK710="スギ",INDEX(データ!$C$7:$E$26,MATCH(BN710,データ!$B$7:$B$26),MATCH(BL710,データ!$C$6:$E$6)),IF(BK710="ヒノキ",INDEX(データ!$C$32:$E$51,MATCH(BN710,データ!$B$32:$B$51),MATCH(BL710,データ!$C$31:$E$31)),IF(BK710="マツ",INDEX(データ!#REF!,MATCH(BN710,データ!#REF!),MATCH(BL710,データ!#REF!)),IF(BK710="ザツ",INDEX(データ!#REF!,MATCH(BN710,データ!#REF!),MATCH(BL710,データ!#REF!)),""))))</f>
        <v/>
      </c>
      <c r="BQ710" s="22" t="str">
        <f t="shared" si="1053"/>
        <v/>
      </c>
      <c r="BR710" s="21" t="str">
        <f t="shared" si="1086"/>
        <v/>
      </c>
      <c r="BS710" s="21" t="str">
        <f t="shared" si="1087"/>
        <v/>
      </c>
      <c r="BT710" s="24" t="str">
        <f>IF(BK710="スギ",INDEX(データ!$H$7:$J$26,MATCH(BN710,データ!$G$7:$G$26),MATCH(BL710,データ!$H$6:$J$6)),IF(BK710="ヒノキ",INDEX(データ!$H$32:$J$51,MATCH(BN710,データ!$G$32:$G$51),MATCH(BL710,データ!$H$31:$J$31)),IF(BK710="マツ",INDEX(データ!#REF!,MATCH(BN710,データ!#REF!),MATCH(BL710,データ!#REF!)),IF(BK710="ザツ",INDEX(データ!#REF!,MATCH(BN710,データ!#REF!),MATCH(BL710,データ!#REF!)),""))))</f>
        <v/>
      </c>
      <c r="BU710" s="22" t="str">
        <f t="shared" si="1088"/>
        <v/>
      </c>
      <c r="BV710" s="21" t="str">
        <f t="shared" si="1089"/>
        <v/>
      </c>
      <c r="BW710" s="27" t="str">
        <f t="shared" si="1090"/>
        <v/>
      </c>
      <c r="BX710" s="24" t="str">
        <f t="shared" si="1091"/>
        <v/>
      </c>
      <c r="BY710" s="25" t="str">
        <f t="shared" si="1092"/>
        <v>0</v>
      </c>
      <c r="BZ710" s="26" t="str">
        <f t="shared" si="1093"/>
        <v/>
      </c>
      <c r="CA710" s="26" t="str">
        <f t="shared" si="1094"/>
        <v/>
      </c>
      <c r="CB710" s="26" t="str">
        <f t="shared" si="1095"/>
        <v/>
      </c>
      <c r="CC710" s="27" t="str">
        <f t="shared" si="1096"/>
        <v/>
      </c>
      <c r="CD710" s="26" t="str">
        <f t="shared" si="1097"/>
        <v/>
      </c>
      <c r="CE710" s="26" t="str">
        <f t="shared" si="1098"/>
        <v/>
      </c>
      <c r="CF710" s="45" t="s">
        <v>30</v>
      </c>
      <c r="CG710" s="55" t="str">
        <f>IF(ＣＳＶ貼付用!CM696="","",ＣＳＶ貼付用!CM696)</f>
        <v/>
      </c>
      <c r="CH710" s="38" t="str">
        <f>IF(ＣＳＶ貼付用!CO696="","",ＣＳＶ貼付用!CO696)</f>
        <v/>
      </c>
      <c r="CI710" s="38" t="str">
        <f>IF(ＣＳＶ貼付用!CQ696="","",ＣＳＶ貼付用!CQ696)</f>
        <v/>
      </c>
      <c r="CJ710" s="40" t="str">
        <f t="shared" si="1099"/>
        <v/>
      </c>
      <c r="CK710" s="41" t="str">
        <f>IF(林齢計算用!D696="","",林齢計算用!D696)</f>
        <v/>
      </c>
      <c r="CL710" s="41" t="str">
        <f t="shared" si="1100"/>
        <v/>
      </c>
      <c r="CM710" s="41" t="str">
        <f t="shared" si="1101"/>
        <v/>
      </c>
      <c r="CN710" s="23" t="str">
        <f>IF(CI710="スギ",INDEX(データ!$C$7:$E$26,MATCH(CL710,データ!$B$7:$B$26),MATCH(CJ710,データ!$C$6:$E$6)),IF(CI710="ヒノキ",INDEX(データ!$C$32:$E$51,MATCH(CL710,データ!$B$32:$B$51),MATCH(CJ710,データ!$C$31:$E$31)),IF(CI710="マツ",INDEX(データ!#REF!,MATCH(CL710,データ!#REF!),MATCH(CJ710,データ!#REF!)),IF(CI710="ザツ",INDEX(データ!#REF!,MATCH(CL710,データ!#REF!),MATCH(CJ710,データ!#REF!)),""))))</f>
        <v/>
      </c>
      <c r="CO710" s="22" t="str">
        <f t="shared" si="1054"/>
        <v/>
      </c>
      <c r="CP710" s="21" t="str">
        <f t="shared" si="1102"/>
        <v/>
      </c>
      <c r="CQ710" s="21" t="str">
        <f t="shared" si="1103"/>
        <v/>
      </c>
      <c r="CR710" s="24" t="str">
        <f>IF(CI710="スギ",INDEX(データ!$H$7:$J$26,MATCH(CL710,データ!$G$7:$G$26),MATCH(CJ710,データ!$H$6:$J$6)),IF(CI710="ヒノキ",INDEX(データ!$H$32:$J$51,MATCH(CL710,データ!$G$32:$G$51),MATCH(CJ710,データ!$H$31:$J$31)),IF(CI710="マツ",INDEX(データ!#REF!,MATCH(CL710,データ!#REF!),MATCH(CJ710,データ!#REF!)),IF(CI710="ザツ",INDEX(データ!#REF!,MATCH(CL710,データ!#REF!),MATCH(CJ710,データ!#REF!)),""))))</f>
        <v/>
      </c>
      <c r="CS710" s="22" t="str">
        <f t="shared" si="1104"/>
        <v/>
      </c>
      <c r="CT710" s="21" t="str">
        <f t="shared" si="1105"/>
        <v/>
      </c>
      <c r="CU710" s="27" t="str">
        <f t="shared" si="1106"/>
        <v/>
      </c>
      <c r="CV710" s="24" t="str">
        <f t="shared" si="1107"/>
        <v/>
      </c>
      <c r="CW710" s="25" t="str">
        <f t="shared" si="1108"/>
        <v>0</v>
      </c>
      <c r="CX710" s="26" t="str">
        <f t="shared" si="1109"/>
        <v/>
      </c>
      <c r="CY710" s="26" t="str">
        <f t="shared" si="1110"/>
        <v/>
      </c>
      <c r="CZ710" s="26" t="str">
        <f t="shared" si="1111"/>
        <v/>
      </c>
      <c r="DA710" s="27" t="str">
        <f t="shared" si="1112"/>
        <v/>
      </c>
      <c r="DB710" s="26" t="str">
        <f t="shared" si="1113"/>
        <v/>
      </c>
      <c r="DC710" s="26" t="str">
        <f t="shared" si="1114"/>
        <v/>
      </c>
      <c r="DD710" s="45" t="s">
        <v>30</v>
      </c>
      <c r="DE710" s="55" t="str">
        <f>IF(ＣＳＶ貼付用!DB696="","",ＣＳＶ貼付用!DB696)</f>
        <v/>
      </c>
      <c r="DF710" s="38" t="str">
        <f>IF(ＣＳＶ貼付用!DD696="","",ＣＳＶ貼付用!DD696)</f>
        <v/>
      </c>
      <c r="DG710" s="38" t="str">
        <f>IF(ＣＳＶ貼付用!DF696="","",ＣＳＶ貼付用!DF696)</f>
        <v/>
      </c>
      <c r="DH710" s="40" t="str">
        <f t="shared" si="1115"/>
        <v/>
      </c>
      <c r="DI710" s="41" t="str">
        <f>IF(林齢計算用!E696="","",林齢計算用!E696)</f>
        <v/>
      </c>
      <c r="DJ710" s="41" t="str">
        <f t="shared" si="1116"/>
        <v/>
      </c>
      <c r="DK710" s="41" t="str">
        <f t="shared" si="1117"/>
        <v/>
      </c>
      <c r="DL710" s="23" t="str">
        <f>IF(DG710="スギ",INDEX(データ!$C$7:$E$26,MATCH(DJ710,データ!$B$7:$B$26),MATCH(DH710,データ!$C$6:$E$6)),IF(DG710="ヒノキ",INDEX(データ!$C$32:$E$51,MATCH(DJ710,データ!$B$32:$B$51),MATCH(DH710,データ!$C$31:$E$31)),IF(DG710="マツ",INDEX(データ!#REF!,MATCH(DJ710,データ!#REF!),MATCH(DH710,データ!#REF!)),IF(DG710="ザツ",INDEX(データ!#REF!,MATCH(DJ710,データ!#REF!),MATCH(DH710,データ!#REF!)),""))))</f>
        <v/>
      </c>
      <c r="DM710" s="22" t="str">
        <f t="shared" si="1055"/>
        <v/>
      </c>
      <c r="DN710" s="21" t="str">
        <f t="shared" si="1118"/>
        <v/>
      </c>
      <c r="DO710" s="21" t="str">
        <f t="shared" si="1119"/>
        <v/>
      </c>
      <c r="DP710" s="24" t="str">
        <f>IF(DG710="スギ",INDEX(データ!$H$7:$J$26,MATCH(DJ710,データ!$G$7:$G$26),MATCH(DH710,データ!$H$6:$J$6)),IF(DG710="ヒノキ",INDEX(データ!$H$32:$J$51,MATCH(DJ710,データ!$G$32:$G$51),MATCH(DH710,データ!$H$31:$J$31)),IF(DG710="マツ",INDEX(データ!#REF!,MATCH(DJ710,データ!#REF!),MATCH(DH710,データ!#REF!)),IF(DG710="ザツ",INDEX(データ!#REF!,MATCH(DJ710,データ!#REF!),MATCH(DH710,データ!#REF!)),""))))</f>
        <v/>
      </c>
      <c r="DQ710" s="22" t="str">
        <f t="shared" si="1120"/>
        <v/>
      </c>
      <c r="DR710" s="21" t="str">
        <f t="shared" si="1121"/>
        <v/>
      </c>
      <c r="DS710" s="27" t="str">
        <f t="shared" si="1122"/>
        <v/>
      </c>
      <c r="DT710" s="24" t="str">
        <f t="shared" si="1123"/>
        <v/>
      </c>
      <c r="DU710" s="25" t="str">
        <f t="shared" si="1124"/>
        <v>0</v>
      </c>
      <c r="DV710" s="26" t="str">
        <f t="shared" si="1125"/>
        <v/>
      </c>
      <c r="DW710" s="26" t="str">
        <f t="shared" si="1126"/>
        <v/>
      </c>
      <c r="DX710" s="26" t="str">
        <f t="shared" si="1127"/>
        <v/>
      </c>
      <c r="DY710" s="27" t="str">
        <f t="shared" si="1128"/>
        <v/>
      </c>
      <c r="DZ710" s="26" t="str">
        <f t="shared" si="1129"/>
        <v/>
      </c>
      <c r="EA710" s="26" t="str">
        <f t="shared" si="1130"/>
        <v/>
      </c>
      <c r="EB710" s="45" t="s">
        <v>30</v>
      </c>
      <c r="EC710" s="55" t="str">
        <f>IF(ＣＳＶ貼付用!DQ696="","",ＣＳＶ貼付用!DQ696)</f>
        <v/>
      </c>
      <c r="ED710" s="38" t="str">
        <f>IF(ＣＳＶ貼付用!DS696="","",ＣＳＶ貼付用!DS696)</f>
        <v/>
      </c>
      <c r="EE710" s="38" t="str">
        <f>IF(ＣＳＶ貼付用!DU696="","",ＣＳＶ貼付用!DU696)</f>
        <v/>
      </c>
      <c r="EF710" s="40" t="str">
        <f t="shared" si="1131"/>
        <v/>
      </c>
      <c r="EG710" s="41" t="str">
        <f>IF(林齢計算用!F696="","",林齢計算用!F696)</f>
        <v/>
      </c>
      <c r="EH710" s="41" t="str">
        <f t="shared" si="1132"/>
        <v/>
      </c>
      <c r="EI710" s="41" t="str">
        <f t="shared" si="1133"/>
        <v/>
      </c>
      <c r="EJ710" s="23" t="str">
        <f>IF(EE710="スギ",INDEX(データ!$C$7:$E$26,MATCH(EH710,データ!$B$7:$B$26),MATCH(EF710,データ!$C$6:$E$6)),IF(EE710="ヒノキ",INDEX(データ!$C$32:$E$51,MATCH(EH710,データ!$B$32:$B$51),MATCH(EF710,データ!$C$31:$E$31)),IF(EE710="マツ",INDEX(データ!#REF!,MATCH(EH710,データ!#REF!),MATCH(EF710,データ!#REF!)),IF(EE710="ザツ",INDEX(データ!#REF!,MATCH(EH710,データ!#REF!),MATCH(EF710,データ!#REF!)),""))))</f>
        <v/>
      </c>
      <c r="EK710" s="22" t="str">
        <f t="shared" si="1056"/>
        <v/>
      </c>
      <c r="EL710" s="21" t="str">
        <f t="shared" si="1134"/>
        <v/>
      </c>
      <c r="EM710" s="21" t="str">
        <f t="shared" si="1135"/>
        <v/>
      </c>
      <c r="EN710" s="24" t="str">
        <f>IF(EE710="スギ",INDEX(データ!$H$7:$J$26,MATCH(EH710,データ!$G$7:$G$26),MATCH(EF710,データ!$H$6:$J$6)),IF(EE710="ヒノキ",INDEX(データ!$H$32:$J$51,MATCH(EH710,データ!$G$32:$G$51),MATCH(EF710,データ!$H$31:$J$31)),IF(EE710="マツ",INDEX(データ!#REF!,MATCH(EH710,データ!#REF!),MATCH(EF710,データ!#REF!)),IF(EE710="ザツ",INDEX(データ!#REF!,MATCH(EH710,データ!#REF!),MATCH(EF710,データ!#REF!)),""))))</f>
        <v/>
      </c>
      <c r="EO710" s="22" t="str">
        <f t="shared" si="1136"/>
        <v/>
      </c>
      <c r="EP710" s="21" t="str">
        <f t="shared" si="1137"/>
        <v/>
      </c>
      <c r="EQ710" s="27" t="str">
        <f t="shared" si="1138"/>
        <v/>
      </c>
      <c r="ER710" s="24" t="str">
        <f t="shared" si="1139"/>
        <v/>
      </c>
      <c r="ES710" s="25" t="str">
        <f t="shared" si="1140"/>
        <v>0</v>
      </c>
      <c r="ET710" s="26" t="str">
        <f t="shared" si="1141"/>
        <v/>
      </c>
      <c r="EU710" s="26" t="str">
        <f t="shared" si="1142"/>
        <v/>
      </c>
      <c r="EV710" s="26" t="str">
        <f t="shared" si="1143"/>
        <v/>
      </c>
      <c r="EW710" s="27" t="str">
        <f t="shared" si="1144"/>
        <v/>
      </c>
      <c r="EX710" s="26" t="str">
        <f t="shared" si="1145"/>
        <v/>
      </c>
      <c r="EY710" s="26" t="str">
        <f t="shared" si="1146"/>
        <v/>
      </c>
      <c r="EZ710" s="26">
        <f t="shared" si="1147"/>
        <v>0</v>
      </c>
      <c r="FA710" s="43"/>
    </row>
    <row r="711" spans="1:157" ht="15.95" customHeight="1" x14ac:dyDescent="0.15">
      <c r="A711" s="21"/>
      <c r="B711" s="36" t="str">
        <f>IF(ＣＳＶ貼付用!G697="","",ＣＳＶ貼付用!G697)</f>
        <v/>
      </c>
      <c r="C711" s="36" t="str">
        <f>IF(ＣＳＶ貼付用!I697="","",ＣＳＶ貼付用!I697)</f>
        <v/>
      </c>
      <c r="D711" s="36" t="str">
        <f>IF(ＣＳＶ貼付用!J697="","",ＣＳＶ貼付用!J697)</f>
        <v/>
      </c>
      <c r="E711" s="36" t="str">
        <f>IF(ＣＳＶ貼付用!F697="","",ＣＳＶ貼付用!F697)</f>
        <v/>
      </c>
      <c r="F711" s="38" t="str">
        <f>IF(ＣＳＶ貼付用!T697="","",ＣＳＶ貼付用!T697)</f>
        <v/>
      </c>
      <c r="G711" s="38"/>
      <c r="H711" s="38" t="str">
        <f>IF(ＣＳＶ貼付用!GJ697="","",ＣＳＶ貼付用!GJ697)</f>
        <v/>
      </c>
      <c r="I711" s="38" t="str">
        <f>IF(ＣＳＶ貼付用!GL697="","",ＣＳＶ貼付用!GL697)</f>
        <v/>
      </c>
      <c r="J711" s="38" t="str">
        <f>IF(ＣＳＶ貼付用!GN697="","",ＣＳＶ貼付用!GN697)</f>
        <v/>
      </c>
      <c r="K711" s="38" t="str">
        <f>IF(ＣＳＶ貼付用!GP697="","",ＣＳＶ貼付用!GP697)</f>
        <v/>
      </c>
      <c r="L711" s="45" t="s">
        <v>30</v>
      </c>
      <c r="M711" s="55" t="str">
        <f>IF(ＣＳＶ貼付用!AT697="","",ＣＳＶ貼付用!AT697)</f>
        <v/>
      </c>
      <c r="N711" s="38" t="str">
        <f>IF(ＣＳＶ貼付用!AV697="","",ＣＳＶ貼付用!AV697)</f>
        <v/>
      </c>
      <c r="O711" s="38" t="str">
        <f>IF(ＣＳＶ貼付用!AX697="","",ＣＳＶ貼付用!AX697)</f>
        <v/>
      </c>
      <c r="P711" s="40" t="str">
        <f>IF(ＣＳＶ貼付用!FE697="","",ＣＳＶ貼付用!FE697)</f>
        <v/>
      </c>
      <c r="Q711" s="41" t="str">
        <f>IF(林齢計算用!A697="","",林齢計算用!A697)</f>
        <v/>
      </c>
      <c r="R711" s="41" t="str">
        <f t="shared" si="1057"/>
        <v/>
      </c>
      <c r="S711" s="56" t="str">
        <f>IF(ＣＳＶ貼付用!EG697="","",ＣＳＶ貼付用!EG697*10)</f>
        <v/>
      </c>
      <c r="T711" s="23" t="str">
        <f>IF(O711="スギ",INDEX(データ!$C$7:$E$26,MATCH(R711,データ!$B$7:$B$26),MATCH(P711,データ!$C$6:$E$6)),IF(O711="ヒノキ",INDEX(データ!$C$32:$E$51,MATCH(R711,データ!$B$32:$B$51),MATCH(P711,データ!$C$31:$E$31)),IF(O711="マツ",INDEX(データ!#REF!,MATCH(R711,データ!#REF!),MATCH(P711,データ!#REF!)),IF(O711="ザツ",INDEX(データ!#REF!,MATCH(R711,データ!#REF!),MATCH(P711,データ!#REF!)),""))))</f>
        <v/>
      </c>
      <c r="U711" s="22" t="str">
        <f t="shared" si="1148"/>
        <v/>
      </c>
      <c r="V711" s="21" t="str">
        <f t="shared" si="1152"/>
        <v/>
      </c>
      <c r="W711" s="21" t="str">
        <f t="shared" si="1149"/>
        <v/>
      </c>
      <c r="X711" s="23" t="str">
        <f>IF(O711="スギ",INDEX(データ!$H$7:$J$26,MATCH(R711,データ!$G$7:$G$26),MATCH(P711,データ!$H$6:$J$6)),IF(O711="ヒノキ",INDEX(データ!$H$32:$J$51,MATCH(R711,データ!$G$32:$G$51),MATCH(P711,データ!$H$31:$J$31)),IF(O711="マツ",INDEX(データ!#REF!,MATCH(R711,データ!#REF!),MATCH(P711,データ!#REF!)),IF(O711="ザツ",INDEX(データ!#REF!,MATCH(R711,データ!#REF!),MATCH(P711,データ!#REF!)),""))))</f>
        <v/>
      </c>
      <c r="Y711" s="22" t="str">
        <f t="shared" si="1150"/>
        <v/>
      </c>
      <c r="Z711" s="21" t="str">
        <f t="shared" si="1151"/>
        <v/>
      </c>
      <c r="AA711" s="27" t="str">
        <f t="shared" si="1058"/>
        <v/>
      </c>
      <c r="AB711" s="24" t="str">
        <f t="shared" si="1059"/>
        <v/>
      </c>
      <c r="AC711" s="25" t="str">
        <f t="shared" si="1060"/>
        <v>0</v>
      </c>
      <c r="AD711" s="26" t="str">
        <f t="shared" si="1061"/>
        <v/>
      </c>
      <c r="AE711" s="26" t="str">
        <f t="shared" si="1062"/>
        <v/>
      </c>
      <c r="AF711" s="26" t="str">
        <f t="shared" si="1063"/>
        <v/>
      </c>
      <c r="AG711" s="27" t="str">
        <f t="shared" si="1064"/>
        <v/>
      </c>
      <c r="AH711" s="26" t="str">
        <f t="shared" si="1065"/>
        <v/>
      </c>
      <c r="AI711" s="26" t="str">
        <f t="shared" si="1066"/>
        <v/>
      </c>
      <c r="AJ711" s="45" t="s">
        <v>30</v>
      </c>
      <c r="AK711" s="55" t="str">
        <f>IF(ＣＳＶ貼付用!BI697="","",ＣＳＶ貼付用!BI697)</f>
        <v/>
      </c>
      <c r="AL711" s="38" t="str">
        <f>IF(ＣＳＶ貼付用!BK697="","",ＣＳＶ貼付用!BK697)</f>
        <v/>
      </c>
      <c r="AM711" s="38" t="str">
        <f>IF(ＣＳＶ貼付用!BM697="","",ＣＳＶ貼付用!BM697)</f>
        <v/>
      </c>
      <c r="AN711" s="40" t="str">
        <f t="shared" si="1067"/>
        <v/>
      </c>
      <c r="AO711" s="41" t="str">
        <f>IF(林齢計算用!B697="","",林齢計算用!B697)</f>
        <v/>
      </c>
      <c r="AP711" s="41" t="str">
        <f t="shared" si="1068"/>
        <v/>
      </c>
      <c r="AQ711" s="41" t="str">
        <f t="shared" si="1069"/>
        <v/>
      </c>
      <c r="AR711" s="23" t="str">
        <f>IF(AM711="スギ",INDEX(データ!$C$7:$E$26,MATCH(AP711,データ!$B$7:$B$26),MATCH(AN711,データ!$C$6:$E$6)),IF(AM711="ヒノキ",INDEX(データ!$C$32:$E$51,MATCH(AP711,データ!$B$32:$B$51),MATCH(AN711,データ!$C$31:$E$31)),IF(AM711="マツ",INDEX(データ!#REF!,MATCH(AP711,データ!#REF!),MATCH(AN711,データ!#REF!)),IF(AM711="ザツ",INDEX(データ!#REF!,MATCH(AP711,データ!#REF!),MATCH(AN711,データ!#REF!)),""))))</f>
        <v/>
      </c>
      <c r="AS711" s="22" t="str">
        <f t="shared" si="1052"/>
        <v/>
      </c>
      <c r="AT711" s="21" t="str">
        <f t="shared" si="1070"/>
        <v/>
      </c>
      <c r="AU711" s="21" t="str">
        <f t="shared" si="1071"/>
        <v/>
      </c>
      <c r="AV711" s="24" t="str">
        <f>IF(AM711="スギ",INDEX(データ!$H$7:$J$26,MATCH(AP711,データ!$G$7:$G$26),MATCH(AN711,データ!$H$6:$J$6)),IF(AM711="ヒノキ",INDEX(データ!$H$32:$J$51,MATCH(AP711,データ!$G$32:$G$51),MATCH(AN711,データ!$H$31:$J$31)),IF(AM711="マツ",INDEX(データ!#REF!,MATCH(AP711,データ!#REF!),MATCH(AN711,データ!#REF!)),IF(AM711="ザツ",INDEX(データ!#REF!,MATCH(AP711,データ!#REF!),MATCH(AN711,データ!#REF!)),""))))</f>
        <v/>
      </c>
      <c r="AW711" s="22" t="str">
        <f t="shared" si="1072"/>
        <v/>
      </c>
      <c r="AX711" s="21" t="str">
        <f t="shared" si="1073"/>
        <v/>
      </c>
      <c r="AY711" s="27" t="str">
        <f t="shared" si="1074"/>
        <v/>
      </c>
      <c r="AZ711" s="24" t="str">
        <f t="shared" si="1075"/>
        <v/>
      </c>
      <c r="BA711" s="25" t="str">
        <f t="shared" si="1076"/>
        <v>0</v>
      </c>
      <c r="BB711" s="26" t="str">
        <f t="shared" si="1077"/>
        <v/>
      </c>
      <c r="BC711" s="26" t="str">
        <f t="shared" si="1078"/>
        <v/>
      </c>
      <c r="BD711" s="26" t="str">
        <f t="shared" si="1079"/>
        <v/>
      </c>
      <c r="BE711" s="27" t="str">
        <f t="shared" si="1080"/>
        <v/>
      </c>
      <c r="BF711" s="26" t="str">
        <f t="shared" si="1081"/>
        <v/>
      </c>
      <c r="BG711" s="26" t="str">
        <f t="shared" si="1082"/>
        <v/>
      </c>
      <c r="BH711" s="45" t="s">
        <v>30</v>
      </c>
      <c r="BI711" s="55" t="str">
        <f>IF(ＣＳＶ貼付用!BX697="","",ＣＳＶ貼付用!BX697)</f>
        <v/>
      </c>
      <c r="BJ711" s="38" t="str">
        <f>IF(ＣＳＶ貼付用!BZ697="","",ＣＳＶ貼付用!BZ697)</f>
        <v/>
      </c>
      <c r="BK711" s="38" t="str">
        <f>IF(ＣＳＶ貼付用!CB697="","",ＣＳＶ貼付用!CB697)</f>
        <v/>
      </c>
      <c r="BL711" s="40" t="str">
        <f t="shared" si="1083"/>
        <v/>
      </c>
      <c r="BM711" s="41" t="str">
        <f>IF(林齢計算用!C697="","",林齢計算用!C697)</f>
        <v/>
      </c>
      <c r="BN711" s="41" t="str">
        <f t="shared" si="1084"/>
        <v/>
      </c>
      <c r="BO711" s="41" t="str">
        <f t="shared" si="1085"/>
        <v/>
      </c>
      <c r="BP711" s="23" t="str">
        <f>IF(BK711="スギ",INDEX(データ!$C$7:$E$26,MATCH(BN711,データ!$B$7:$B$26),MATCH(BL711,データ!$C$6:$E$6)),IF(BK711="ヒノキ",INDEX(データ!$C$32:$E$51,MATCH(BN711,データ!$B$32:$B$51),MATCH(BL711,データ!$C$31:$E$31)),IF(BK711="マツ",INDEX(データ!#REF!,MATCH(BN711,データ!#REF!),MATCH(BL711,データ!#REF!)),IF(BK711="ザツ",INDEX(データ!#REF!,MATCH(BN711,データ!#REF!),MATCH(BL711,データ!#REF!)),""))))</f>
        <v/>
      </c>
      <c r="BQ711" s="22" t="str">
        <f t="shared" si="1053"/>
        <v/>
      </c>
      <c r="BR711" s="21" t="str">
        <f t="shared" si="1086"/>
        <v/>
      </c>
      <c r="BS711" s="21" t="str">
        <f t="shared" si="1087"/>
        <v/>
      </c>
      <c r="BT711" s="24" t="str">
        <f>IF(BK711="スギ",INDEX(データ!$H$7:$J$26,MATCH(BN711,データ!$G$7:$G$26),MATCH(BL711,データ!$H$6:$J$6)),IF(BK711="ヒノキ",INDEX(データ!$H$32:$J$51,MATCH(BN711,データ!$G$32:$G$51),MATCH(BL711,データ!$H$31:$J$31)),IF(BK711="マツ",INDEX(データ!#REF!,MATCH(BN711,データ!#REF!),MATCH(BL711,データ!#REF!)),IF(BK711="ザツ",INDEX(データ!#REF!,MATCH(BN711,データ!#REF!),MATCH(BL711,データ!#REF!)),""))))</f>
        <v/>
      </c>
      <c r="BU711" s="22" t="str">
        <f t="shared" si="1088"/>
        <v/>
      </c>
      <c r="BV711" s="21" t="str">
        <f t="shared" si="1089"/>
        <v/>
      </c>
      <c r="BW711" s="27" t="str">
        <f t="shared" si="1090"/>
        <v/>
      </c>
      <c r="BX711" s="24" t="str">
        <f t="shared" si="1091"/>
        <v/>
      </c>
      <c r="BY711" s="25" t="str">
        <f t="shared" si="1092"/>
        <v>0</v>
      </c>
      <c r="BZ711" s="26" t="str">
        <f t="shared" si="1093"/>
        <v/>
      </c>
      <c r="CA711" s="26" t="str">
        <f t="shared" si="1094"/>
        <v/>
      </c>
      <c r="CB711" s="26" t="str">
        <f t="shared" si="1095"/>
        <v/>
      </c>
      <c r="CC711" s="27" t="str">
        <f t="shared" si="1096"/>
        <v/>
      </c>
      <c r="CD711" s="26" t="str">
        <f t="shared" si="1097"/>
        <v/>
      </c>
      <c r="CE711" s="26" t="str">
        <f t="shared" si="1098"/>
        <v/>
      </c>
      <c r="CF711" s="45" t="s">
        <v>30</v>
      </c>
      <c r="CG711" s="55" t="str">
        <f>IF(ＣＳＶ貼付用!CM697="","",ＣＳＶ貼付用!CM697)</f>
        <v/>
      </c>
      <c r="CH711" s="38" t="str">
        <f>IF(ＣＳＶ貼付用!CO697="","",ＣＳＶ貼付用!CO697)</f>
        <v/>
      </c>
      <c r="CI711" s="38" t="str">
        <f>IF(ＣＳＶ貼付用!CQ697="","",ＣＳＶ貼付用!CQ697)</f>
        <v/>
      </c>
      <c r="CJ711" s="40" t="str">
        <f t="shared" si="1099"/>
        <v/>
      </c>
      <c r="CK711" s="41" t="str">
        <f>IF(林齢計算用!D697="","",林齢計算用!D697)</f>
        <v/>
      </c>
      <c r="CL711" s="41" t="str">
        <f t="shared" si="1100"/>
        <v/>
      </c>
      <c r="CM711" s="41" t="str">
        <f t="shared" si="1101"/>
        <v/>
      </c>
      <c r="CN711" s="23" t="str">
        <f>IF(CI711="スギ",INDEX(データ!$C$7:$E$26,MATCH(CL711,データ!$B$7:$B$26),MATCH(CJ711,データ!$C$6:$E$6)),IF(CI711="ヒノキ",INDEX(データ!$C$32:$E$51,MATCH(CL711,データ!$B$32:$B$51),MATCH(CJ711,データ!$C$31:$E$31)),IF(CI711="マツ",INDEX(データ!#REF!,MATCH(CL711,データ!#REF!),MATCH(CJ711,データ!#REF!)),IF(CI711="ザツ",INDEX(データ!#REF!,MATCH(CL711,データ!#REF!),MATCH(CJ711,データ!#REF!)),""))))</f>
        <v/>
      </c>
      <c r="CO711" s="22" t="str">
        <f t="shared" si="1054"/>
        <v/>
      </c>
      <c r="CP711" s="21" t="str">
        <f t="shared" si="1102"/>
        <v/>
      </c>
      <c r="CQ711" s="21" t="str">
        <f t="shared" si="1103"/>
        <v/>
      </c>
      <c r="CR711" s="24" t="str">
        <f>IF(CI711="スギ",INDEX(データ!$H$7:$J$26,MATCH(CL711,データ!$G$7:$G$26),MATCH(CJ711,データ!$H$6:$J$6)),IF(CI711="ヒノキ",INDEX(データ!$H$32:$J$51,MATCH(CL711,データ!$G$32:$G$51),MATCH(CJ711,データ!$H$31:$J$31)),IF(CI711="マツ",INDEX(データ!#REF!,MATCH(CL711,データ!#REF!),MATCH(CJ711,データ!#REF!)),IF(CI711="ザツ",INDEX(データ!#REF!,MATCH(CL711,データ!#REF!),MATCH(CJ711,データ!#REF!)),""))))</f>
        <v/>
      </c>
      <c r="CS711" s="22" t="str">
        <f t="shared" si="1104"/>
        <v/>
      </c>
      <c r="CT711" s="21" t="str">
        <f t="shared" si="1105"/>
        <v/>
      </c>
      <c r="CU711" s="27" t="str">
        <f t="shared" si="1106"/>
        <v/>
      </c>
      <c r="CV711" s="24" t="str">
        <f t="shared" si="1107"/>
        <v/>
      </c>
      <c r="CW711" s="25" t="str">
        <f t="shared" si="1108"/>
        <v>0</v>
      </c>
      <c r="CX711" s="26" t="str">
        <f t="shared" si="1109"/>
        <v/>
      </c>
      <c r="CY711" s="26" t="str">
        <f t="shared" si="1110"/>
        <v/>
      </c>
      <c r="CZ711" s="26" t="str">
        <f t="shared" si="1111"/>
        <v/>
      </c>
      <c r="DA711" s="27" t="str">
        <f t="shared" si="1112"/>
        <v/>
      </c>
      <c r="DB711" s="26" t="str">
        <f t="shared" si="1113"/>
        <v/>
      </c>
      <c r="DC711" s="26" t="str">
        <f t="shared" si="1114"/>
        <v/>
      </c>
      <c r="DD711" s="45" t="s">
        <v>30</v>
      </c>
      <c r="DE711" s="55" t="str">
        <f>IF(ＣＳＶ貼付用!DB697="","",ＣＳＶ貼付用!DB697)</f>
        <v/>
      </c>
      <c r="DF711" s="38" t="str">
        <f>IF(ＣＳＶ貼付用!DD697="","",ＣＳＶ貼付用!DD697)</f>
        <v/>
      </c>
      <c r="DG711" s="38" t="str">
        <f>IF(ＣＳＶ貼付用!DF697="","",ＣＳＶ貼付用!DF697)</f>
        <v/>
      </c>
      <c r="DH711" s="40" t="str">
        <f t="shared" si="1115"/>
        <v/>
      </c>
      <c r="DI711" s="41" t="str">
        <f>IF(林齢計算用!E697="","",林齢計算用!E697)</f>
        <v/>
      </c>
      <c r="DJ711" s="41" t="str">
        <f t="shared" si="1116"/>
        <v/>
      </c>
      <c r="DK711" s="41" t="str">
        <f t="shared" si="1117"/>
        <v/>
      </c>
      <c r="DL711" s="23" t="str">
        <f>IF(DG711="スギ",INDEX(データ!$C$7:$E$26,MATCH(DJ711,データ!$B$7:$B$26),MATCH(DH711,データ!$C$6:$E$6)),IF(DG711="ヒノキ",INDEX(データ!$C$32:$E$51,MATCH(DJ711,データ!$B$32:$B$51),MATCH(DH711,データ!$C$31:$E$31)),IF(DG711="マツ",INDEX(データ!#REF!,MATCH(DJ711,データ!#REF!),MATCH(DH711,データ!#REF!)),IF(DG711="ザツ",INDEX(データ!#REF!,MATCH(DJ711,データ!#REF!),MATCH(DH711,データ!#REF!)),""))))</f>
        <v/>
      </c>
      <c r="DM711" s="22" t="str">
        <f t="shared" si="1055"/>
        <v/>
      </c>
      <c r="DN711" s="21" t="str">
        <f t="shared" si="1118"/>
        <v/>
      </c>
      <c r="DO711" s="21" t="str">
        <f t="shared" si="1119"/>
        <v/>
      </c>
      <c r="DP711" s="24" t="str">
        <f>IF(DG711="スギ",INDEX(データ!$H$7:$J$26,MATCH(DJ711,データ!$G$7:$G$26),MATCH(DH711,データ!$H$6:$J$6)),IF(DG711="ヒノキ",INDEX(データ!$H$32:$J$51,MATCH(DJ711,データ!$G$32:$G$51),MATCH(DH711,データ!$H$31:$J$31)),IF(DG711="マツ",INDEX(データ!#REF!,MATCH(DJ711,データ!#REF!),MATCH(DH711,データ!#REF!)),IF(DG711="ザツ",INDEX(データ!#REF!,MATCH(DJ711,データ!#REF!),MATCH(DH711,データ!#REF!)),""))))</f>
        <v/>
      </c>
      <c r="DQ711" s="22" t="str">
        <f t="shared" si="1120"/>
        <v/>
      </c>
      <c r="DR711" s="21" t="str">
        <f t="shared" si="1121"/>
        <v/>
      </c>
      <c r="DS711" s="27" t="str">
        <f t="shared" si="1122"/>
        <v/>
      </c>
      <c r="DT711" s="24" t="str">
        <f t="shared" si="1123"/>
        <v/>
      </c>
      <c r="DU711" s="25" t="str">
        <f t="shared" si="1124"/>
        <v>0</v>
      </c>
      <c r="DV711" s="26" t="str">
        <f t="shared" si="1125"/>
        <v/>
      </c>
      <c r="DW711" s="26" t="str">
        <f t="shared" si="1126"/>
        <v/>
      </c>
      <c r="DX711" s="26" t="str">
        <f t="shared" si="1127"/>
        <v/>
      </c>
      <c r="DY711" s="27" t="str">
        <f t="shared" si="1128"/>
        <v/>
      </c>
      <c r="DZ711" s="26" t="str">
        <f t="shared" si="1129"/>
        <v/>
      </c>
      <c r="EA711" s="26" t="str">
        <f t="shared" si="1130"/>
        <v/>
      </c>
      <c r="EB711" s="45" t="s">
        <v>30</v>
      </c>
      <c r="EC711" s="55" t="str">
        <f>IF(ＣＳＶ貼付用!DQ697="","",ＣＳＶ貼付用!DQ697)</f>
        <v/>
      </c>
      <c r="ED711" s="38" t="str">
        <f>IF(ＣＳＶ貼付用!DS697="","",ＣＳＶ貼付用!DS697)</f>
        <v/>
      </c>
      <c r="EE711" s="38" t="str">
        <f>IF(ＣＳＶ貼付用!DU697="","",ＣＳＶ貼付用!DU697)</f>
        <v/>
      </c>
      <c r="EF711" s="40" t="str">
        <f t="shared" si="1131"/>
        <v/>
      </c>
      <c r="EG711" s="41" t="str">
        <f>IF(林齢計算用!F697="","",林齢計算用!F697)</f>
        <v/>
      </c>
      <c r="EH711" s="41" t="str">
        <f t="shared" si="1132"/>
        <v/>
      </c>
      <c r="EI711" s="41" t="str">
        <f t="shared" si="1133"/>
        <v/>
      </c>
      <c r="EJ711" s="23" t="str">
        <f>IF(EE711="スギ",INDEX(データ!$C$7:$E$26,MATCH(EH711,データ!$B$7:$B$26),MATCH(EF711,データ!$C$6:$E$6)),IF(EE711="ヒノキ",INDEX(データ!$C$32:$E$51,MATCH(EH711,データ!$B$32:$B$51),MATCH(EF711,データ!$C$31:$E$31)),IF(EE711="マツ",INDEX(データ!#REF!,MATCH(EH711,データ!#REF!),MATCH(EF711,データ!#REF!)),IF(EE711="ザツ",INDEX(データ!#REF!,MATCH(EH711,データ!#REF!),MATCH(EF711,データ!#REF!)),""))))</f>
        <v/>
      </c>
      <c r="EK711" s="22" t="str">
        <f t="shared" si="1056"/>
        <v/>
      </c>
      <c r="EL711" s="21" t="str">
        <f t="shared" si="1134"/>
        <v/>
      </c>
      <c r="EM711" s="21" t="str">
        <f t="shared" si="1135"/>
        <v/>
      </c>
      <c r="EN711" s="24" t="str">
        <f>IF(EE711="スギ",INDEX(データ!$H$7:$J$26,MATCH(EH711,データ!$G$7:$G$26),MATCH(EF711,データ!$H$6:$J$6)),IF(EE711="ヒノキ",INDEX(データ!$H$32:$J$51,MATCH(EH711,データ!$G$32:$G$51),MATCH(EF711,データ!$H$31:$J$31)),IF(EE711="マツ",INDEX(データ!#REF!,MATCH(EH711,データ!#REF!),MATCH(EF711,データ!#REF!)),IF(EE711="ザツ",INDEX(データ!#REF!,MATCH(EH711,データ!#REF!),MATCH(EF711,データ!#REF!)),""))))</f>
        <v/>
      </c>
      <c r="EO711" s="22" t="str">
        <f t="shared" si="1136"/>
        <v/>
      </c>
      <c r="EP711" s="21" t="str">
        <f t="shared" si="1137"/>
        <v/>
      </c>
      <c r="EQ711" s="27" t="str">
        <f t="shared" si="1138"/>
        <v/>
      </c>
      <c r="ER711" s="24" t="str">
        <f t="shared" si="1139"/>
        <v/>
      </c>
      <c r="ES711" s="25" t="str">
        <f t="shared" si="1140"/>
        <v>0</v>
      </c>
      <c r="ET711" s="26" t="str">
        <f t="shared" si="1141"/>
        <v/>
      </c>
      <c r="EU711" s="26" t="str">
        <f t="shared" si="1142"/>
        <v/>
      </c>
      <c r="EV711" s="26" t="str">
        <f t="shared" si="1143"/>
        <v/>
      </c>
      <c r="EW711" s="27" t="str">
        <f t="shared" si="1144"/>
        <v/>
      </c>
      <c r="EX711" s="26" t="str">
        <f t="shared" si="1145"/>
        <v/>
      </c>
      <c r="EY711" s="26" t="str">
        <f t="shared" si="1146"/>
        <v/>
      </c>
      <c r="EZ711" s="26">
        <f t="shared" si="1147"/>
        <v>0</v>
      </c>
      <c r="FA711" s="43"/>
    </row>
    <row r="712" spans="1:157" ht="15.95" customHeight="1" x14ac:dyDescent="0.15">
      <c r="A712" s="21"/>
      <c r="B712" s="36" t="str">
        <f>IF(ＣＳＶ貼付用!G698="","",ＣＳＶ貼付用!G698)</f>
        <v/>
      </c>
      <c r="C712" s="36" t="str">
        <f>IF(ＣＳＶ貼付用!I698="","",ＣＳＶ貼付用!I698)</f>
        <v/>
      </c>
      <c r="D712" s="36" t="str">
        <f>IF(ＣＳＶ貼付用!J698="","",ＣＳＶ貼付用!J698)</f>
        <v/>
      </c>
      <c r="E712" s="36" t="str">
        <f>IF(ＣＳＶ貼付用!F698="","",ＣＳＶ貼付用!F698)</f>
        <v/>
      </c>
      <c r="F712" s="38" t="str">
        <f>IF(ＣＳＶ貼付用!T698="","",ＣＳＶ貼付用!T698)</f>
        <v/>
      </c>
      <c r="G712" s="38"/>
      <c r="H712" s="38" t="str">
        <f>IF(ＣＳＶ貼付用!GJ698="","",ＣＳＶ貼付用!GJ698)</f>
        <v/>
      </c>
      <c r="I712" s="38" t="str">
        <f>IF(ＣＳＶ貼付用!GL698="","",ＣＳＶ貼付用!GL698)</f>
        <v/>
      </c>
      <c r="J712" s="38" t="str">
        <f>IF(ＣＳＶ貼付用!GN698="","",ＣＳＶ貼付用!GN698)</f>
        <v/>
      </c>
      <c r="K712" s="38" t="str">
        <f>IF(ＣＳＶ貼付用!GP698="","",ＣＳＶ貼付用!GP698)</f>
        <v/>
      </c>
      <c r="L712" s="45" t="s">
        <v>30</v>
      </c>
      <c r="M712" s="55" t="str">
        <f>IF(ＣＳＶ貼付用!AT698="","",ＣＳＶ貼付用!AT698)</f>
        <v/>
      </c>
      <c r="N712" s="38" t="str">
        <f>IF(ＣＳＶ貼付用!AV698="","",ＣＳＶ貼付用!AV698)</f>
        <v/>
      </c>
      <c r="O712" s="38" t="str">
        <f>IF(ＣＳＶ貼付用!AX698="","",ＣＳＶ貼付用!AX698)</f>
        <v/>
      </c>
      <c r="P712" s="40" t="str">
        <f>IF(ＣＳＶ貼付用!FE698="","",ＣＳＶ貼付用!FE698)</f>
        <v/>
      </c>
      <c r="Q712" s="41" t="str">
        <f>IF(林齢計算用!A698="","",林齢計算用!A698)</f>
        <v/>
      </c>
      <c r="R712" s="41" t="str">
        <f t="shared" si="1057"/>
        <v/>
      </c>
      <c r="S712" s="56" t="str">
        <f>IF(ＣＳＶ貼付用!EG698="","",ＣＳＶ貼付用!EG698*10)</f>
        <v/>
      </c>
      <c r="T712" s="23" t="str">
        <f>IF(O712="スギ",INDEX(データ!$C$7:$E$26,MATCH(R712,データ!$B$7:$B$26),MATCH(P712,データ!$C$6:$E$6)),IF(O712="ヒノキ",INDEX(データ!$C$32:$E$51,MATCH(R712,データ!$B$32:$B$51),MATCH(P712,データ!$C$31:$E$31)),IF(O712="マツ",INDEX(データ!#REF!,MATCH(R712,データ!#REF!),MATCH(P712,データ!#REF!)),IF(O712="ザツ",INDEX(データ!#REF!,MATCH(R712,データ!#REF!),MATCH(P712,データ!#REF!)),""))))</f>
        <v/>
      </c>
      <c r="U712" s="22" t="str">
        <f t="shared" si="1148"/>
        <v/>
      </c>
      <c r="V712" s="21" t="str">
        <f t="shared" si="1152"/>
        <v/>
      </c>
      <c r="W712" s="21" t="str">
        <f t="shared" si="1149"/>
        <v/>
      </c>
      <c r="X712" s="23" t="str">
        <f>IF(O712="スギ",INDEX(データ!$H$7:$J$26,MATCH(R712,データ!$G$7:$G$26),MATCH(P712,データ!$H$6:$J$6)),IF(O712="ヒノキ",INDEX(データ!$H$32:$J$51,MATCH(R712,データ!$G$32:$G$51),MATCH(P712,データ!$H$31:$J$31)),IF(O712="マツ",INDEX(データ!#REF!,MATCH(R712,データ!#REF!),MATCH(P712,データ!#REF!)),IF(O712="ザツ",INDEX(データ!#REF!,MATCH(R712,データ!#REF!),MATCH(P712,データ!#REF!)),""))))</f>
        <v/>
      </c>
      <c r="Y712" s="22" t="str">
        <f t="shared" si="1150"/>
        <v/>
      </c>
      <c r="Z712" s="21" t="str">
        <f t="shared" si="1151"/>
        <v/>
      </c>
      <c r="AA712" s="27" t="str">
        <f t="shared" si="1058"/>
        <v/>
      </c>
      <c r="AB712" s="24" t="str">
        <f t="shared" si="1059"/>
        <v/>
      </c>
      <c r="AC712" s="25" t="str">
        <f t="shared" si="1060"/>
        <v>0</v>
      </c>
      <c r="AD712" s="26" t="str">
        <f t="shared" si="1061"/>
        <v/>
      </c>
      <c r="AE712" s="26" t="str">
        <f t="shared" si="1062"/>
        <v/>
      </c>
      <c r="AF712" s="26" t="str">
        <f t="shared" si="1063"/>
        <v/>
      </c>
      <c r="AG712" s="27" t="str">
        <f t="shared" si="1064"/>
        <v/>
      </c>
      <c r="AH712" s="26" t="str">
        <f t="shared" si="1065"/>
        <v/>
      </c>
      <c r="AI712" s="26" t="str">
        <f t="shared" si="1066"/>
        <v/>
      </c>
      <c r="AJ712" s="45" t="s">
        <v>30</v>
      </c>
      <c r="AK712" s="55" t="str">
        <f>IF(ＣＳＶ貼付用!BI698="","",ＣＳＶ貼付用!BI698)</f>
        <v/>
      </c>
      <c r="AL712" s="38" t="str">
        <f>IF(ＣＳＶ貼付用!BK698="","",ＣＳＶ貼付用!BK698)</f>
        <v/>
      </c>
      <c r="AM712" s="38" t="str">
        <f>IF(ＣＳＶ貼付用!BM698="","",ＣＳＶ貼付用!BM698)</f>
        <v/>
      </c>
      <c r="AN712" s="40" t="str">
        <f t="shared" si="1067"/>
        <v/>
      </c>
      <c r="AO712" s="41" t="str">
        <f>IF(林齢計算用!B698="","",林齢計算用!B698)</f>
        <v/>
      </c>
      <c r="AP712" s="41" t="str">
        <f t="shared" si="1068"/>
        <v/>
      </c>
      <c r="AQ712" s="41" t="str">
        <f t="shared" si="1069"/>
        <v/>
      </c>
      <c r="AR712" s="23" t="str">
        <f>IF(AM712="スギ",INDEX(データ!$C$7:$E$26,MATCH(AP712,データ!$B$7:$B$26),MATCH(AN712,データ!$C$6:$E$6)),IF(AM712="ヒノキ",INDEX(データ!$C$32:$E$51,MATCH(AP712,データ!$B$32:$B$51),MATCH(AN712,データ!$C$31:$E$31)),IF(AM712="マツ",INDEX(データ!#REF!,MATCH(AP712,データ!#REF!),MATCH(AN712,データ!#REF!)),IF(AM712="ザツ",INDEX(データ!#REF!,MATCH(AP712,データ!#REF!),MATCH(AN712,データ!#REF!)),""))))</f>
        <v/>
      </c>
      <c r="AS712" s="22" t="str">
        <f t="shared" si="1052"/>
        <v/>
      </c>
      <c r="AT712" s="21" t="str">
        <f t="shared" si="1070"/>
        <v/>
      </c>
      <c r="AU712" s="21" t="str">
        <f t="shared" si="1071"/>
        <v/>
      </c>
      <c r="AV712" s="24" t="str">
        <f>IF(AM712="スギ",INDEX(データ!$H$7:$J$26,MATCH(AP712,データ!$G$7:$G$26),MATCH(AN712,データ!$H$6:$J$6)),IF(AM712="ヒノキ",INDEX(データ!$H$32:$J$51,MATCH(AP712,データ!$G$32:$G$51),MATCH(AN712,データ!$H$31:$J$31)),IF(AM712="マツ",INDEX(データ!#REF!,MATCH(AP712,データ!#REF!),MATCH(AN712,データ!#REF!)),IF(AM712="ザツ",INDEX(データ!#REF!,MATCH(AP712,データ!#REF!),MATCH(AN712,データ!#REF!)),""))))</f>
        <v/>
      </c>
      <c r="AW712" s="22" t="str">
        <f t="shared" si="1072"/>
        <v/>
      </c>
      <c r="AX712" s="21" t="str">
        <f t="shared" si="1073"/>
        <v/>
      </c>
      <c r="AY712" s="27" t="str">
        <f t="shared" si="1074"/>
        <v/>
      </c>
      <c r="AZ712" s="24" t="str">
        <f t="shared" si="1075"/>
        <v/>
      </c>
      <c r="BA712" s="25" t="str">
        <f t="shared" si="1076"/>
        <v>0</v>
      </c>
      <c r="BB712" s="26" t="str">
        <f t="shared" si="1077"/>
        <v/>
      </c>
      <c r="BC712" s="26" t="str">
        <f t="shared" si="1078"/>
        <v/>
      </c>
      <c r="BD712" s="26" t="str">
        <f t="shared" si="1079"/>
        <v/>
      </c>
      <c r="BE712" s="27" t="str">
        <f t="shared" si="1080"/>
        <v/>
      </c>
      <c r="BF712" s="26" t="str">
        <f t="shared" si="1081"/>
        <v/>
      </c>
      <c r="BG712" s="26" t="str">
        <f t="shared" si="1082"/>
        <v/>
      </c>
      <c r="BH712" s="45" t="s">
        <v>30</v>
      </c>
      <c r="BI712" s="55" t="str">
        <f>IF(ＣＳＶ貼付用!BX698="","",ＣＳＶ貼付用!BX698)</f>
        <v/>
      </c>
      <c r="BJ712" s="38" t="str">
        <f>IF(ＣＳＶ貼付用!BZ698="","",ＣＳＶ貼付用!BZ698)</f>
        <v/>
      </c>
      <c r="BK712" s="38" t="str">
        <f>IF(ＣＳＶ貼付用!CB698="","",ＣＳＶ貼付用!CB698)</f>
        <v/>
      </c>
      <c r="BL712" s="40" t="str">
        <f t="shared" si="1083"/>
        <v/>
      </c>
      <c r="BM712" s="41" t="str">
        <f>IF(林齢計算用!C698="","",林齢計算用!C698)</f>
        <v/>
      </c>
      <c r="BN712" s="41" t="str">
        <f t="shared" si="1084"/>
        <v/>
      </c>
      <c r="BO712" s="41" t="str">
        <f t="shared" si="1085"/>
        <v/>
      </c>
      <c r="BP712" s="23" t="str">
        <f>IF(BK712="スギ",INDEX(データ!$C$7:$E$26,MATCH(BN712,データ!$B$7:$B$26),MATCH(BL712,データ!$C$6:$E$6)),IF(BK712="ヒノキ",INDEX(データ!$C$32:$E$51,MATCH(BN712,データ!$B$32:$B$51),MATCH(BL712,データ!$C$31:$E$31)),IF(BK712="マツ",INDEX(データ!#REF!,MATCH(BN712,データ!#REF!),MATCH(BL712,データ!#REF!)),IF(BK712="ザツ",INDEX(データ!#REF!,MATCH(BN712,データ!#REF!),MATCH(BL712,データ!#REF!)),""))))</f>
        <v/>
      </c>
      <c r="BQ712" s="22" t="str">
        <f t="shared" si="1053"/>
        <v/>
      </c>
      <c r="BR712" s="21" t="str">
        <f t="shared" si="1086"/>
        <v/>
      </c>
      <c r="BS712" s="21" t="str">
        <f t="shared" si="1087"/>
        <v/>
      </c>
      <c r="BT712" s="24" t="str">
        <f>IF(BK712="スギ",INDEX(データ!$H$7:$J$26,MATCH(BN712,データ!$G$7:$G$26),MATCH(BL712,データ!$H$6:$J$6)),IF(BK712="ヒノキ",INDEX(データ!$H$32:$J$51,MATCH(BN712,データ!$G$32:$G$51),MATCH(BL712,データ!$H$31:$J$31)),IF(BK712="マツ",INDEX(データ!#REF!,MATCH(BN712,データ!#REF!),MATCH(BL712,データ!#REF!)),IF(BK712="ザツ",INDEX(データ!#REF!,MATCH(BN712,データ!#REF!),MATCH(BL712,データ!#REF!)),""))))</f>
        <v/>
      </c>
      <c r="BU712" s="22" t="str">
        <f t="shared" si="1088"/>
        <v/>
      </c>
      <c r="BV712" s="21" t="str">
        <f t="shared" si="1089"/>
        <v/>
      </c>
      <c r="BW712" s="27" t="str">
        <f t="shared" si="1090"/>
        <v/>
      </c>
      <c r="BX712" s="24" t="str">
        <f t="shared" si="1091"/>
        <v/>
      </c>
      <c r="BY712" s="25" t="str">
        <f t="shared" si="1092"/>
        <v>0</v>
      </c>
      <c r="BZ712" s="26" t="str">
        <f t="shared" si="1093"/>
        <v/>
      </c>
      <c r="CA712" s="26" t="str">
        <f t="shared" si="1094"/>
        <v/>
      </c>
      <c r="CB712" s="26" t="str">
        <f t="shared" si="1095"/>
        <v/>
      </c>
      <c r="CC712" s="27" t="str">
        <f t="shared" si="1096"/>
        <v/>
      </c>
      <c r="CD712" s="26" t="str">
        <f t="shared" si="1097"/>
        <v/>
      </c>
      <c r="CE712" s="26" t="str">
        <f t="shared" si="1098"/>
        <v/>
      </c>
      <c r="CF712" s="45" t="s">
        <v>30</v>
      </c>
      <c r="CG712" s="55" t="str">
        <f>IF(ＣＳＶ貼付用!CM698="","",ＣＳＶ貼付用!CM698)</f>
        <v/>
      </c>
      <c r="CH712" s="38" t="str">
        <f>IF(ＣＳＶ貼付用!CO698="","",ＣＳＶ貼付用!CO698)</f>
        <v/>
      </c>
      <c r="CI712" s="38" t="str">
        <f>IF(ＣＳＶ貼付用!CQ698="","",ＣＳＶ貼付用!CQ698)</f>
        <v/>
      </c>
      <c r="CJ712" s="40" t="str">
        <f t="shared" si="1099"/>
        <v/>
      </c>
      <c r="CK712" s="41" t="str">
        <f>IF(林齢計算用!D698="","",林齢計算用!D698)</f>
        <v/>
      </c>
      <c r="CL712" s="41" t="str">
        <f t="shared" si="1100"/>
        <v/>
      </c>
      <c r="CM712" s="41" t="str">
        <f t="shared" si="1101"/>
        <v/>
      </c>
      <c r="CN712" s="23" t="str">
        <f>IF(CI712="スギ",INDEX(データ!$C$7:$E$26,MATCH(CL712,データ!$B$7:$B$26),MATCH(CJ712,データ!$C$6:$E$6)),IF(CI712="ヒノキ",INDEX(データ!$C$32:$E$51,MATCH(CL712,データ!$B$32:$B$51),MATCH(CJ712,データ!$C$31:$E$31)),IF(CI712="マツ",INDEX(データ!#REF!,MATCH(CL712,データ!#REF!),MATCH(CJ712,データ!#REF!)),IF(CI712="ザツ",INDEX(データ!#REF!,MATCH(CL712,データ!#REF!),MATCH(CJ712,データ!#REF!)),""))))</f>
        <v/>
      </c>
      <c r="CO712" s="22" t="str">
        <f t="shared" si="1054"/>
        <v/>
      </c>
      <c r="CP712" s="21" t="str">
        <f t="shared" si="1102"/>
        <v/>
      </c>
      <c r="CQ712" s="21" t="str">
        <f t="shared" si="1103"/>
        <v/>
      </c>
      <c r="CR712" s="24" t="str">
        <f>IF(CI712="スギ",INDEX(データ!$H$7:$J$26,MATCH(CL712,データ!$G$7:$G$26),MATCH(CJ712,データ!$H$6:$J$6)),IF(CI712="ヒノキ",INDEX(データ!$H$32:$J$51,MATCH(CL712,データ!$G$32:$G$51),MATCH(CJ712,データ!$H$31:$J$31)),IF(CI712="マツ",INDEX(データ!#REF!,MATCH(CL712,データ!#REF!),MATCH(CJ712,データ!#REF!)),IF(CI712="ザツ",INDEX(データ!#REF!,MATCH(CL712,データ!#REF!),MATCH(CJ712,データ!#REF!)),""))))</f>
        <v/>
      </c>
      <c r="CS712" s="22" t="str">
        <f t="shared" si="1104"/>
        <v/>
      </c>
      <c r="CT712" s="21" t="str">
        <f t="shared" si="1105"/>
        <v/>
      </c>
      <c r="CU712" s="27" t="str">
        <f t="shared" si="1106"/>
        <v/>
      </c>
      <c r="CV712" s="24" t="str">
        <f t="shared" si="1107"/>
        <v/>
      </c>
      <c r="CW712" s="25" t="str">
        <f t="shared" si="1108"/>
        <v>0</v>
      </c>
      <c r="CX712" s="26" t="str">
        <f t="shared" si="1109"/>
        <v/>
      </c>
      <c r="CY712" s="26" t="str">
        <f t="shared" si="1110"/>
        <v/>
      </c>
      <c r="CZ712" s="26" t="str">
        <f t="shared" si="1111"/>
        <v/>
      </c>
      <c r="DA712" s="27" t="str">
        <f t="shared" si="1112"/>
        <v/>
      </c>
      <c r="DB712" s="26" t="str">
        <f t="shared" si="1113"/>
        <v/>
      </c>
      <c r="DC712" s="26" t="str">
        <f t="shared" si="1114"/>
        <v/>
      </c>
      <c r="DD712" s="45" t="s">
        <v>30</v>
      </c>
      <c r="DE712" s="55" t="str">
        <f>IF(ＣＳＶ貼付用!DB698="","",ＣＳＶ貼付用!DB698)</f>
        <v/>
      </c>
      <c r="DF712" s="38" t="str">
        <f>IF(ＣＳＶ貼付用!DD698="","",ＣＳＶ貼付用!DD698)</f>
        <v/>
      </c>
      <c r="DG712" s="38" t="str">
        <f>IF(ＣＳＶ貼付用!DF698="","",ＣＳＶ貼付用!DF698)</f>
        <v/>
      </c>
      <c r="DH712" s="40" t="str">
        <f t="shared" si="1115"/>
        <v/>
      </c>
      <c r="DI712" s="41" t="str">
        <f>IF(林齢計算用!E698="","",林齢計算用!E698)</f>
        <v/>
      </c>
      <c r="DJ712" s="41" t="str">
        <f t="shared" si="1116"/>
        <v/>
      </c>
      <c r="DK712" s="41" t="str">
        <f t="shared" si="1117"/>
        <v/>
      </c>
      <c r="DL712" s="23" t="str">
        <f>IF(DG712="スギ",INDEX(データ!$C$7:$E$26,MATCH(DJ712,データ!$B$7:$B$26),MATCH(DH712,データ!$C$6:$E$6)),IF(DG712="ヒノキ",INDEX(データ!$C$32:$E$51,MATCH(DJ712,データ!$B$32:$B$51),MATCH(DH712,データ!$C$31:$E$31)),IF(DG712="マツ",INDEX(データ!#REF!,MATCH(DJ712,データ!#REF!),MATCH(DH712,データ!#REF!)),IF(DG712="ザツ",INDEX(データ!#REF!,MATCH(DJ712,データ!#REF!),MATCH(DH712,データ!#REF!)),""))))</f>
        <v/>
      </c>
      <c r="DM712" s="22" t="str">
        <f t="shared" si="1055"/>
        <v/>
      </c>
      <c r="DN712" s="21" t="str">
        <f t="shared" si="1118"/>
        <v/>
      </c>
      <c r="DO712" s="21" t="str">
        <f t="shared" si="1119"/>
        <v/>
      </c>
      <c r="DP712" s="24" t="str">
        <f>IF(DG712="スギ",INDEX(データ!$H$7:$J$26,MATCH(DJ712,データ!$G$7:$G$26),MATCH(DH712,データ!$H$6:$J$6)),IF(DG712="ヒノキ",INDEX(データ!$H$32:$J$51,MATCH(DJ712,データ!$G$32:$G$51),MATCH(DH712,データ!$H$31:$J$31)),IF(DG712="マツ",INDEX(データ!#REF!,MATCH(DJ712,データ!#REF!),MATCH(DH712,データ!#REF!)),IF(DG712="ザツ",INDEX(データ!#REF!,MATCH(DJ712,データ!#REF!),MATCH(DH712,データ!#REF!)),""))))</f>
        <v/>
      </c>
      <c r="DQ712" s="22" t="str">
        <f t="shared" si="1120"/>
        <v/>
      </c>
      <c r="DR712" s="21" t="str">
        <f t="shared" si="1121"/>
        <v/>
      </c>
      <c r="DS712" s="27" t="str">
        <f t="shared" si="1122"/>
        <v/>
      </c>
      <c r="DT712" s="24" t="str">
        <f t="shared" si="1123"/>
        <v/>
      </c>
      <c r="DU712" s="25" t="str">
        <f t="shared" si="1124"/>
        <v>0</v>
      </c>
      <c r="DV712" s="26" t="str">
        <f t="shared" si="1125"/>
        <v/>
      </c>
      <c r="DW712" s="26" t="str">
        <f t="shared" si="1126"/>
        <v/>
      </c>
      <c r="DX712" s="26" t="str">
        <f t="shared" si="1127"/>
        <v/>
      </c>
      <c r="DY712" s="27" t="str">
        <f t="shared" si="1128"/>
        <v/>
      </c>
      <c r="DZ712" s="26" t="str">
        <f t="shared" si="1129"/>
        <v/>
      </c>
      <c r="EA712" s="26" t="str">
        <f t="shared" si="1130"/>
        <v/>
      </c>
      <c r="EB712" s="45" t="s">
        <v>30</v>
      </c>
      <c r="EC712" s="55" t="str">
        <f>IF(ＣＳＶ貼付用!DQ698="","",ＣＳＶ貼付用!DQ698)</f>
        <v/>
      </c>
      <c r="ED712" s="38" t="str">
        <f>IF(ＣＳＶ貼付用!DS698="","",ＣＳＶ貼付用!DS698)</f>
        <v/>
      </c>
      <c r="EE712" s="38" t="str">
        <f>IF(ＣＳＶ貼付用!DU698="","",ＣＳＶ貼付用!DU698)</f>
        <v/>
      </c>
      <c r="EF712" s="40" t="str">
        <f t="shared" si="1131"/>
        <v/>
      </c>
      <c r="EG712" s="41" t="str">
        <f>IF(林齢計算用!F698="","",林齢計算用!F698)</f>
        <v/>
      </c>
      <c r="EH712" s="41" t="str">
        <f t="shared" si="1132"/>
        <v/>
      </c>
      <c r="EI712" s="41" t="str">
        <f t="shared" si="1133"/>
        <v/>
      </c>
      <c r="EJ712" s="23" t="str">
        <f>IF(EE712="スギ",INDEX(データ!$C$7:$E$26,MATCH(EH712,データ!$B$7:$B$26),MATCH(EF712,データ!$C$6:$E$6)),IF(EE712="ヒノキ",INDEX(データ!$C$32:$E$51,MATCH(EH712,データ!$B$32:$B$51),MATCH(EF712,データ!$C$31:$E$31)),IF(EE712="マツ",INDEX(データ!#REF!,MATCH(EH712,データ!#REF!),MATCH(EF712,データ!#REF!)),IF(EE712="ザツ",INDEX(データ!#REF!,MATCH(EH712,データ!#REF!),MATCH(EF712,データ!#REF!)),""))))</f>
        <v/>
      </c>
      <c r="EK712" s="22" t="str">
        <f t="shared" si="1056"/>
        <v/>
      </c>
      <c r="EL712" s="21" t="str">
        <f t="shared" si="1134"/>
        <v/>
      </c>
      <c r="EM712" s="21" t="str">
        <f t="shared" si="1135"/>
        <v/>
      </c>
      <c r="EN712" s="24" t="str">
        <f>IF(EE712="スギ",INDEX(データ!$H$7:$J$26,MATCH(EH712,データ!$G$7:$G$26),MATCH(EF712,データ!$H$6:$J$6)),IF(EE712="ヒノキ",INDEX(データ!$H$32:$J$51,MATCH(EH712,データ!$G$32:$G$51),MATCH(EF712,データ!$H$31:$J$31)),IF(EE712="マツ",INDEX(データ!#REF!,MATCH(EH712,データ!#REF!),MATCH(EF712,データ!#REF!)),IF(EE712="ザツ",INDEX(データ!#REF!,MATCH(EH712,データ!#REF!),MATCH(EF712,データ!#REF!)),""))))</f>
        <v/>
      </c>
      <c r="EO712" s="22" t="str">
        <f t="shared" si="1136"/>
        <v/>
      </c>
      <c r="EP712" s="21" t="str">
        <f t="shared" si="1137"/>
        <v/>
      </c>
      <c r="EQ712" s="27" t="str">
        <f t="shared" si="1138"/>
        <v/>
      </c>
      <c r="ER712" s="24" t="str">
        <f t="shared" si="1139"/>
        <v/>
      </c>
      <c r="ES712" s="25" t="str">
        <f t="shared" si="1140"/>
        <v>0</v>
      </c>
      <c r="ET712" s="26" t="str">
        <f t="shared" si="1141"/>
        <v/>
      </c>
      <c r="EU712" s="26" t="str">
        <f t="shared" si="1142"/>
        <v/>
      </c>
      <c r="EV712" s="26" t="str">
        <f t="shared" si="1143"/>
        <v/>
      </c>
      <c r="EW712" s="27" t="str">
        <f t="shared" si="1144"/>
        <v/>
      </c>
      <c r="EX712" s="26" t="str">
        <f t="shared" si="1145"/>
        <v/>
      </c>
      <c r="EY712" s="26" t="str">
        <f t="shared" si="1146"/>
        <v/>
      </c>
      <c r="EZ712" s="26">
        <f t="shared" si="1147"/>
        <v>0</v>
      </c>
      <c r="FA712" s="43"/>
    </row>
    <row r="713" spans="1:157" ht="15.95" customHeight="1" x14ac:dyDescent="0.15">
      <c r="A713" s="21"/>
      <c r="B713" s="36" t="str">
        <f>IF(ＣＳＶ貼付用!G699="","",ＣＳＶ貼付用!G699)</f>
        <v/>
      </c>
      <c r="C713" s="36" t="str">
        <f>IF(ＣＳＶ貼付用!I699="","",ＣＳＶ貼付用!I699)</f>
        <v/>
      </c>
      <c r="D713" s="36" t="str">
        <f>IF(ＣＳＶ貼付用!J699="","",ＣＳＶ貼付用!J699)</f>
        <v/>
      </c>
      <c r="E713" s="36" t="str">
        <f>IF(ＣＳＶ貼付用!F699="","",ＣＳＶ貼付用!F699)</f>
        <v/>
      </c>
      <c r="F713" s="38" t="str">
        <f>IF(ＣＳＶ貼付用!T699="","",ＣＳＶ貼付用!T699)</f>
        <v/>
      </c>
      <c r="G713" s="38"/>
      <c r="H713" s="38" t="str">
        <f>IF(ＣＳＶ貼付用!GJ699="","",ＣＳＶ貼付用!GJ699)</f>
        <v/>
      </c>
      <c r="I713" s="38" t="str">
        <f>IF(ＣＳＶ貼付用!GL699="","",ＣＳＶ貼付用!GL699)</f>
        <v/>
      </c>
      <c r="J713" s="38" t="str">
        <f>IF(ＣＳＶ貼付用!GN699="","",ＣＳＶ貼付用!GN699)</f>
        <v/>
      </c>
      <c r="K713" s="38" t="str">
        <f>IF(ＣＳＶ貼付用!GP699="","",ＣＳＶ貼付用!GP699)</f>
        <v/>
      </c>
      <c r="L713" s="45" t="s">
        <v>30</v>
      </c>
      <c r="M713" s="55" t="str">
        <f>IF(ＣＳＶ貼付用!AT699="","",ＣＳＶ貼付用!AT699)</f>
        <v/>
      </c>
      <c r="N713" s="38" t="str">
        <f>IF(ＣＳＶ貼付用!AV699="","",ＣＳＶ貼付用!AV699)</f>
        <v/>
      </c>
      <c r="O713" s="38" t="str">
        <f>IF(ＣＳＶ貼付用!AX699="","",ＣＳＶ貼付用!AX699)</f>
        <v/>
      </c>
      <c r="P713" s="40" t="str">
        <f>IF(ＣＳＶ貼付用!FE699="","",ＣＳＶ貼付用!FE699)</f>
        <v/>
      </c>
      <c r="Q713" s="41" t="str">
        <f>IF(林齢計算用!A699="","",林齢計算用!A699)</f>
        <v/>
      </c>
      <c r="R713" s="41" t="str">
        <f t="shared" si="1057"/>
        <v/>
      </c>
      <c r="S713" s="56" t="str">
        <f>IF(ＣＳＶ貼付用!EG699="","",ＣＳＶ貼付用!EG699*10)</f>
        <v/>
      </c>
      <c r="T713" s="23" t="str">
        <f>IF(O713="スギ",INDEX(データ!$C$7:$E$26,MATCH(R713,データ!$B$7:$B$26),MATCH(P713,データ!$C$6:$E$6)),IF(O713="ヒノキ",INDEX(データ!$C$32:$E$51,MATCH(R713,データ!$B$32:$B$51),MATCH(P713,データ!$C$31:$E$31)),IF(O713="マツ",INDEX(データ!#REF!,MATCH(R713,データ!#REF!),MATCH(P713,データ!#REF!)),IF(O713="ザツ",INDEX(データ!#REF!,MATCH(R713,データ!#REF!),MATCH(P713,データ!#REF!)),""))))</f>
        <v/>
      </c>
      <c r="U713" s="22" t="str">
        <f t="shared" si="1148"/>
        <v/>
      </c>
      <c r="V713" s="21" t="str">
        <f t="shared" si="1152"/>
        <v/>
      </c>
      <c r="W713" s="21" t="str">
        <f t="shared" si="1149"/>
        <v/>
      </c>
      <c r="X713" s="23" t="str">
        <f>IF(O713="スギ",INDEX(データ!$H$7:$J$26,MATCH(R713,データ!$G$7:$G$26),MATCH(P713,データ!$H$6:$J$6)),IF(O713="ヒノキ",INDEX(データ!$H$32:$J$51,MATCH(R713,データ!$G$32:$G$51),MATCH(P713,データ!$H$31:$J$31)),IF(O713="マツ",INDEX(データ!#REF!,MATCH(R713,データ!#REF!),MATCH(P713,データ!#REF!)),IF(O713="ザツ",INDEX(データ!#REF!,MATCH(R713,データ!#REF!),MATCH(P713,データ!#REF!)),""))))</f>
        <v/>
      </c>
      <c r="Y713" s="22" t="str">
        <f t="shared" si="1150"/>
        <v/>
      </c>
      <c r="Z713" s="21" t="str">
        <f t="shared" si="1151"/>
        <v/>
      </c>
      <c r="AA713" s="27" t="str">
        <f t="shared" si="1058"/>
        <v/>
      </c>
      <c r="AB713" s="24" t="str">
        <f t="shared" si="1059"/>
        <v/>
      </c>
      <c r="AC713" s="25" t="str">
        <f t="shared" si="1060"/>
        <v>0</v>
      </c>
      <c r="AD713" s="26" t="str">
        <f t="shared" si="1061"/>
        <v/>
      </c>
      <c r="AE713" s="26" t="str">
        <f t="shared" si="1062"/>
        <v/>
      </c>
      <c r="AF713" s="26" t="str">
        <f t="shared" si="1063"/>
        <v/>
      </c>
      <c r="AG713" s="27" t="str">
        <f t="shared" si="1064"/>
        <v/>
      </c>
      <c r="AH713" s="26" t="str">
        <f t="shared" si="1065"/>
        <v/>
      </c>
      <c r="AI713" s="26" t="str">
        <f t="shared" si="1066"/>
        <v/>
      </c>
      <c r="AJ713" s="45" t="s">
        <v>30</v>
      </c>
      <c r="AK713" s="55" t="str">
        <f>IF(ＣＳＶ貼付用!BI699="","",ＣＳＶ貼付用!BI699)</f>
        <v/>
      </c>
      <c r="AL713" s="38" t="str">
        <f>IF(ＣＳＶ貼付用!BK699="","",ＣＳＶ貼付用!BK699)</f>
        <v/>
      </c>
      <c r="AM713" s="38" t="str">
        <f>IF(ＣＳＶ貼付用!BM699="","",ＣＳＶ貼付用!BM699)</f>
        <v/>
      </c>
      <c r="AN713" s="40" t="str">
        <f t="shared" si="1067"/>
        <v/>
      </c>
      <c r="AO713" s="41" t="str">
        <f>IF(林齢計算用!B699="","",林齢計算用!B699)</f>
        <v/>
      </c>
      <c r="AP713" s="41" t="str">
        <f t="shared" si="1068"/>
        <v/>
      </c>
      <c r="AQ713" s="41" t="str">
        <f t="shared" si="1069"/>
        <v/>
      </c>
      <c r="AR713" s="23" t="str">
        <f>IF(AM713="スギ",INDEX(データ!$C$7:$E$26,MATCH(AP713,データ!$B$7:$B$26),MATCH(AN713,データ!$C$6:$E$6)),IF(AM713="ヒノキ",INDEX(データ!$C$32:$E$51,MATCH(AP713,データ!$B$32:$B$51),MATCH(AN713,データ!$C$31:$E$31)),IF(AM713="マツ",INDEX(データ!#REF!,MATCH(AP713,データ!#REF!),MATCH(AN713,データ!#REF!)),IF(AM713="ザツ",INDEX(データ!#REF!,MATCH(AP713,データ!#REF!),MATCH(AN713,データ!#REF!)),""))))</f>
        <v/>
      </c>
      <c r="AS713" s="22" t="str">
        <f t="shared" si="1052"/>
        <v/>
      </c>
      <c r="AT713" s="21" t="str">
        <f t="shared" si="1070"/>
        <v/>
      </c>
      <c r="AU713" s="21" t="str">
        <f t="shared" si="1071"/>
        <v/>
      </c>
      <c r="AV713" s="24" t="str">
        <f>IF(AM713="スギ",INDEX(データ!$H$7:$J$26,MATCH(AP713,データ!$G$7:$G$26),MATCH(AN713,データ!$H$6:$J$6)),IF(AM713="ヒノキ",INDEX(データ!$H$32:$J$51,MATCH(AP713,データ!$G$32:$G$51),MATCH(AN713,データ!$H$31:$J$31)),IF(AM713="マツ",INDEX(データ!#REF!,MATCH(AP713,データ!#REF!),MATCH(AN713,データ!#REF!)),IF(AM713="ザツ",INDEX(データ!#REF!,MATCH(AP713,データ!#REF!),MATCH(AN713,データ!#REF!)),""))))</f>
        <v/>
      </c>
      <c r="AW713" s="22" t="str">
        <f t="shared" si="1072"/>
        <v/>
      </c>
      <c r="AX713" s="21" t="str">
        <f t="shared" si="1073"/>
        <v/>
      </c>
      <c r="AY713" s="27" t="str">
        <f t="shared" si="1074"/>
        <v/>
      </c>
      <c r="AZ713" s="24" t="str">
        <f t="shared" si="1075"/>
        <v/>
      </c>
      <c r="BA713" s="25" t="str">
        <f t="shared" si="1076"/>
        <v>0</v>
      </c>
      <c r="BB713" s="26" t="str">
        <f t="shared" si="1077"/>
        <v/>
      </c>
      <c r="BC713" s="26" t="str">
        <f t="shared" si="1078"/>
        <v/>
      </c>
      <c r="BD713" s="26" t="str">
        <f t="shared" si="1079"/>
        <v/>
      </c>
      <c r="BE713" s="27" t="str">
        <f t="shared" si="1080"/>
        <v/>
      </c>
      <c r="BF713" s="26" t="str">
        <f t="shared" si="1081"/>
        <v/>
      </c>
      <c r="BG713" s="26" t="str">
        <f t="shared" si="1082"/>
        <v/>
      </c>
      <c r="BH713" s="45" t="s">
        <v>30</v>
      </c>
      <c r="BI713" s="55" t="str">
        <f>IF(ＣＳＶ貼付用!BX699="","",ＣＳＶ貼付用!BX699)</f>
        <v/>
      </c>
      <c r="BJ713" s="38" t="str">
        <f>IF(ＣＳＶ貼付用!BZ699="","",ＣＳＶ貼付用!BZ699)</f>
        <v/>
      </c>
      <c r="BK713" s="38" t="str">
        <f>IF(ＣＳＶ貼付用!CB699="","",ＣＳＶ貼付用!CB699)</f>
        <v/>
      </c>
      <c r="BL713" s="40" t="str">
        <f t="shared" si="1083"/>
        <v/>
      </c>
      <c r="BM713" s="41" t="str">
        <f>IF(林齢計算用!C699="","",林齢計算用!C699)</f>
        <v/>
      </c>
      <c r="BN713" s="41" t="str">
        <f t="shared" si="1084"/>
        <v/>
      </c>
      <c r="BO713" s="41" t="str">
        <f t="shared" si="1085"/>
        <v/>
      </c>
      <c r="BP713" s="23" t="str">
        <f>IF(BK713="スギ",INDEX(データ!$C$7:$E$26,MATCH(BN713,データ!$B$7:$B$26),MATCH(BL713,データ!$C$6:$E$6)),IF(BK713="ヒノキ",INDEX(データ!$C$32:$E$51,MATCH(BN713,データ!$B$32:$B$51),MATCH(BL713,データ!$C$31:$E$31)),IF(BK713="マツ",INDEX(データ!#REF!,MATCH(BN713,データ!#REF!),MATCH(BL713,データ!#REF!)),IF(BK713="ザツ",INDEX(データ!#REF!,MATCH(BN713,データ!#REF!),MATCH(BL713,データ!#REF!)),""))))</f>
        <v/>
      </c>
      <c r="BQ713" s="22" t="str">
        <f t="shared" si="1053"/>
        <v/>
      </c>
      <c r="BR713" s="21" t="str">
        <f t="shared" si="1086"/>
        <v/>
      </c>
      <c r="BS713" s="21" t="str">
        <f t="shared" si="1087"/>
        <v/>
      </c>
      <c r="BT713" s="24" t="str">
        <f>IF(BK713="スギ",INDEX(データ!$H$7:$J$26,MATCH(BN713,データ!$G$7:$G$26),MATCH(BL713,データ!$H$6:$J$6)),IF(BK713="ヒノキ",INDEX(データ!$H$32:$J$51,MATCH(BN713,データ!$G$32:$G$51),MATCH(BL713,データ!$H$31:$J$31)),IF(BK713="マツ",INDEX(データ!#REF!,MATCH(BN713,データ!#REF!),MATCH(BL713,データ!#REF!)),IF(BK713="ザツ",INDEX(データ!#REF!,MATCH(BN713,データ!#REF!),MATCH(BL713,データ!#REF!)),""))))</f>
        <v/>
      </c>
      <c r="BU713" s="22" t="str">
        <f t="shared" si="1088"/>
        <v/>
      </c>
      <c r="BV713" s="21" t="str">
        <f t="shared" si="1089"/>
        <v/>
      </c>
      <c r="BW713" s="27" t="str">
        <f t="shared" si="1090"/>
        <v/>
      </c>
      <c r="BX713" s="24" t="str">
        <f t="shared" si="1091"/>
        <v/>
      </c>
      <c r="BY713" s="25" t="str">
        <f t="shared" si="1092"/>
        <v>0</v>
      </c>
      <c r="BZ713" s="26" t="str">
        <f t="shared" si="1093"/>
        <v/>
      </c>
      <c r="CA713" s="26" t="str">
        <f t="shared" si="1094"/>
        <v/>
      </c>
      <c r="CB713" s="26" t="str">
        <f t="shared" si="1095"/>
        <v/>
      </c>
      <c r="CC713" s="27" t="str">
        <f t="shared" si="1096"/>
        <v/>
      </c>
      <c r="CD713" s="26" t="str">
        <f t="shared" si="1097"/>
        <v/>
      </c>
      <c r="CE713" s="26" t="str">
        <f t="shared" si="1098"/>
        <v/>
      </c>
      <c r="CF713" s="45" t="s">
        <v>30</v>
      </c>
      <c r="CG713" s="55" t="str">
        <f>IF(ＣＳＶ貼付用!CM699="","",ＣＳＶ貼付用!CM699)</f>
        <v/>
      </c>
      <c r="CH713" s="38" t="str">
        <f>IF(ＣＳＶ貼付用!CO699="","",ＣＳＶ貼付用!CO699)</f>
        <v/>
      </c>
      <c r="CI713" s="38" t="str">
        <f>IF(ＣＳＶ貼付用!CQ699="","",ＣＳＶ貼付用!CQ699)</f>
        <v/>
      </c>
      <c r="CJ713" s="40" t="str">
        <f t="shared" si="1099"/>
        <v/>
      </c>
      <c r="CK713" s="41" t="str">
        <f>IF(林齢計算用!D699="","",林齢計算用!D699)</f>
        <v/>
      </c>
      <c r="CL713" s="41" t="str">
        <f t="shared" si="1100"/>
        <v/>
      </c>
      <c r="CM713" s="41" t="str">
        <f t="shared" si="1101"/>
        <v/>
      </c>
      <c r="CN713" s="23" t="str">
        <f>IF(CI713="スギ",INDEX(データ!$C$7:$E$26,MATCH(CL713,データ!$B$7:$B$26),MATCH(CJ713,データ!$C$6:$E$6)),IF(CI713="ヒノキ",INDEX(データ!$C$32:$E$51,MATCH(CL713,データ!$B$32:$B$51),MATCH(CJ713,データ!$C$31:$E$31)),IF(CI713="マツ",INDEX(データ!#REF!,MATCH(CL713,データ!#REF!),MATCH(CJ713,データ!#REF!)),IF(CI713="ザツ",INDEX(データ!#REF!,MATCH(CL713,データ!#REF!),MATCH(CJ713,データ!#REF!)),""))))</f>
        <v/>
      </c>
      <c r="CO713" s="22" t="str">
        <f t="shared" si="1054"/>
        <v/>
      </c>
      <c r="CP713" s="21" t="str">
        <f t="shared" si="1102"/>
        <v/>
      </c>
      <c r="CQ713" s="21" t="str">
        <f t="shared" si="1103"/>
        <v/>
      </c>
      <c r="CR713" s="24" t="str">
        <f>IF(CI713="スギ",INDEX(データ!$H$7:$J$26,MATCH(CL713,データ!$G$7:$G$26),MATCH(CJ713,データ!$H$6:$J$6)),IF(CI713="ヒノキ",INDEX(データ!$H$32:$J$51,MATCH(CL713,データ!$G$32:$G$51),MATCH(CJ713,データ!$H$31:$J$31)),IF(CI713="マツ",INDEX(データ!#REF!,MATCH(CL713,データ!#REF!),MATCH(CJ713,データ!#REF!)),IF(CI713="ザツ",INDEX(データ!#REF!,MATCH(CL713,データ!#REF!),MATCH(CJ713,データ!#REF!)),""))))</f>
        <v/>
      </c>
      <c r="CS713" s="22" t="str">
        <f t="shared" si="1104"/>
        <v/>
      </c>
      <c r="CT713" s="21" t="str">
        <f t="shared" si="1105"/>
        <v/>
      </c>
      <c r="CU713" s="27" t="str">
        <f t="shared" si="1106"/>
        <v/>
      </c>
      <c r="CV713" s="24" t="str">
        <f t="shared" si="1107"/>
        <v/>
      </c>
      <c r="CW713" s="25" t="str">
        <f t="shared" si="1108"/>
        <v>0</v>
      </c>
      <c r="CX713" s="26" t="str">
        <f t="shared" si="1109"/>
        <v/>
      </c>
      <c r="CY713" s="26" t="str">
        <f t="shared" si="1110"/>
        <v/>
      </c>
      <c r="CZ713" s="26" t="str">
        <f t="shared" si="1111"/>
        <v/>
      </c>
      <c r="DA713" s="27" t="str">
        <f t="shared" si="1112"/>
        <v/>
      </c>
      <c r="DB713" s="26" t="str">
        <f t="shared" si="1113"/>
        <v/>
      </c>
      <c r="DC713" s="26" t="str">
        <f t="shared" si="1114"/>
        <v/>
      </c>
      <c r="DD713" s="45" t="s">
        <v>30</v>
      </c>
      <c r="DE713" s="55" t="str">
        <f>IF(ＣＳＶ貼付用!DB699="","",ＣＳＶ貼付用!DB699)</f>
        <v/>
      </c>
      <c r="DF713" s="38" t="str">
        <f>IF(ＣＳＶ貼付用!DD699="","",ＣＳＶ貼付用!DD699)</f>
        <v/>
      </c>
      <c r="DG713" s="38" t="str">
        <f>IF(ＣＳＶ貼付用!DF699="","",ＣＳＶ貼付用!DF699)</f>
        <v/>
      </c>
      <c r="DH713" s="40" t="str">
        <f t="shared" si="1115"/>
        <v/>
      </c>
      <c r="DI713" s="41" t="str">
        <f>IF(林齢計算用!E699="","",林齢計算用!E699)</f>
        <v/>
      </c>
      <c r="DJ713" s="41" t="str">
        <f t="shared" si="1116"/>
        <v/>
      </c>
      <c r="DK713" s="41" t="str">
        <f t="shared" si="1117"/>
        <v/>
      </c>
      <c r="DL713" s="23" t="str">
        <f>IF(DG713="スギ",INDEX(データ!$C$7:$E$26,MATCH(DJ713,データ!$B$7:$B$26),MATCH(DH713,データ!$C$6:$E$6)),IF(DG713="ヒノキ",INDEX(データ!$C$32:$E$51,MATCH(DJ713,データ!$B$32:$B$51),MATCH(DH713,データ!$C$31:$E$31)),IF(DG713="マツ",INDEX(データ!#REF!,MATCH(DJ713,データ!#REF!),MATCH(DH713,データ!#REF!)),IF(DG713="ザツ",INDEX(データ!#REF!,MATCH(DJ713,データ!#REF!),MATCH(DH713,データ!#REF!)),""))))</f>
        <v/>
      </c>
      <c r="DM713" s="22" t="str">
        <f t="shared" si="1055"/>
        <v/>
      </c>
      <c r="DN713" s="21" t="str">
        <f t="shared" si="1118"/>
        <v/>
      </c>
      <c r="DO713" s="21" t="str">
        <f t="shared" si="1119"/>
        <v/>
      </c>
      <c r="DP713" s="24" t="str">
        <f>IF(DG713="スギ",INDEX(データ!$H$7:$J$26,MATCH(DJ713,データ!$G$7:$G$26),MATCH(DH713,データ!$H$6:$J$6)),IF(DG713="ヒノキ",INDEX(データ!$H$32:$J$51,MATCH(DJ713,データ!$G$32:$G$51),MATCH(DH713,データ!$H$31:$J$31)),IF(DG713="マツ",INDEX(データ!#REF!,MATCH(DJ713,データ!#REF!),MATCH(DH713,データ!#REF!)),IF(DG713="ザツ",INDEX(データ!#REF!,MATCH(DJ713,データ!#REF!),MATCH(DH713,データ!#REF!)),""))))</f>
        <v/>
      </c>
      <c r="DQ713" s="22" t="str">
        <f t="shared" si="1120"/>
        <v/>
      </c>
      <c r="DR713" s="21" t="str">
        <f t="shared" si="1121"/>
        <v/>
      </c>
      <c r="DS713" s="27" t="str">
        <f t="shared" si="1122"/>
        <v/>
      </c>
      <c r="DT713" s="24" t="str">
        <f t="shared" si="1123"/>
        <v/>
      </c>
      <c r="DU713" s="25" t="str">
        <f t="shared" si="1124"/>
        <v>0</v>
      </c>
      <c r="DV713" s="26" t="str">
        <f t="shared" si="1125"/>
        <v/>
      </c>
      <c r="DW713" s="26" t="str">
        <f t="shared" si="1126"/>
        <v/>
      </c>
      <c r="DX713" s="26" t="str">
        <f t="shared" si="1127"/>
        <v/>
      </c>
      <c r="DY713" s="27" t="str">
        <f t="shared" si="1128"/>
        <v/>
      </c>
      <c r="DZ713" s="26" t="str">
        <f t="shared" si="1129"/>
        <v/>
      </c>
      <c r="EA713" s="26" t="str">
        <f t="shared" si="1130"/>
        <v/>
      </c>
      <c r="EB713" s="45" t="s">
        <v>30</v>
      </c>
      <c r="EC713" s="55" t="str">
        <f>IF(ＣＳＶ貼付用!DQ699="","",ＣＳＶ貼付用!DQ699)</f>
        <v/>
      </c>
      <c r="ED713" s="38" t="str">
        <f>IF(ＣＳＶ貼付用!DS699="","",ＣＳＶ貼付用!DS699)</f>
        <v/>
      </c>
      <c r="EE713" s="38" t="str">
        <f>IF(ＣＳＶ貼付用!DU699="","",ＣＳＶ貼付用!DU699)</f>
        <v/>
      </c>
      <c r="EF713" s="40" t="str">
        <f t="shared" si="1131"/>
        <v/>
      </c>
      <c r="EG713" s="41" t="str">
        <f>IF(林齢計算用!F699="","",林齢計算用!F699)</f>
        <v/>
      </c>
      <c r="EH713" s="41" t="str">
        <f t="shared" si="1132"/>
        <v/>
      </c>
      <c r="EI713" s="41" t="str">
        <f t="shared" si="1133"/>
        <v/>
      </c>
      <c r="EJ713" s="23" t="str">
        <f>IF(EE713="スギ",INDEX(データ!$C$7:$E$26,MATCH(EH713,データ!$B$7:$B$26),MATCH(EF713,データ!$C$6:$E$6)),IF(EE713="ヒノキ",INDEX(データ!$C$32:$E$51,MATCH(EH713,データ!$B$32:$B$51),MATCH(EF713,データ!$C$31:$E$31)),IF(EE713="マツ",INDEX(データ!#REF!,MATCH(EH713,データ!#REF!),MATCH(EF713,データ!#REF!)),IF(EE713="ザツ",INDEX(データ!#REF!,MATCH(EH713,データ!#REF!),MATCH(EF713,データ!#REF!)),""))))</f>
        <v/>
      </c>
      <c r="EK713" s="22" t="str">
        <f t="shared" si="1056"/>
        <v/>
      </c>
      <c r="EL713" s="21" t="str">
        <f t="shared" si="1134"/>
        <v/>
      </c>
      <c r="EM713" s="21" t="str">
        <f t="shared" si="1135"/>
        <v/>
      </c>
      <c r="EN713" s="24" t="str">
        <f>IF(EE713="スギ",INDEX(データ!$H$7:$J$26,MATCH(EH713,データ!$G$7:$G$26),MATCH(EF713,データ!$H$6:$J$6)),IF(EE713="ヒノキ",INDEX(データ!$H$32:$J$51,MATCH(EH713,データ!$G$32:$G$51),MATCH(EF713,データ!$H$31:$J$31)),IF(EE713="マツ",INDEX(データ!#REF!,MATCH(EH713,データ!#REF!),MATCH(EF713,データ!#REF!)),IF(EE713="ザツ",INDEX(データ!#REF!,MATCH(EH713,データ!#REF!),MATCH(EF713,データ!#REF!)),""))))</f>
        <v/>
      </c>
      <c r="EO713" s="22" t="str">
        <f t="shared" si="1136"/>
        <v/>
      </c>
      <c r="EP713" s="21" t="str">
        <f t="shared" si="1137"/>
        <v/>
      </c>
      <c r="EQ713" s="27" t="str">
        <f t="shared" si="1138"/>
        <v/>
      </c>
      <c r="ER713" s="24" t="str">
        <f t="shared" si="1139"/>
        <v/>
      </c>
      <c r="ES713" s="25" t="str">
        <f t="shared" si="1140"/>
        <v>0</v>
      </c>
      <c r="ET713" s="26" t="str">
        <f t="shared" si="1141"/>
        <v/>
      </c>
      <c r="EU713" s="26" t="str">
        <f t="shared" si="1142"/>
        <v/>
      </c>
      <c r="EV713" s="26" t="str">
        <f t="shared" si="1143"/>
        <v/>
      </c>
      <c r="EW713" s="27" t="str">
        <f t="shared" si="1144"/>
        <v/>
      </c>
      <c r="EX713" s="26" t="str">
        <f t="shared" si="1145"/>
        <v/>
      </c>
      <c r="EY713" s="26" t="str">
        <f t="shared" si="1146"/>
        <v/>
      </c>
      <c r="EZ713" s="26">
        <f t="shared" si="1147"/>
        <v>0</v>
      </c>
      <c r="FA713" s="43"/>
    </row>
    <row r="714" spans="1:157" ht="15.95" customHeight="1" x14ac:dyDescent="0.15">
      <c r="A714" s="21"/>
      <c r="B714" s="36" t="str">
        <f>IF(ＣＳＶ貼付用!G700="","",ＣＳＶ貼付用!G700)</f>
        <v/>
      </c>
      <c r="C714" s="36" t="str">
        <f>IF(ＣＳＶ貼付用!I700="","",ＣＳＶ貼付用!I700)</f>
        <v/>
      </c>
      <c r="D714" s="36" t="str">
        <f>IF(ＣＳＶ貼付用!J700="","",ＣＳＶ貼付用!J700)</f>
        <v/>
      </c>
      <c r="E714" s="36" t="str">
        <f>IF(ＣＳＶ貼付用!F700="","",ＣＳＶ貼付用!F700)</f>
        <v/>
      </c>
      <c r="F714" s="38" t="str">
        <f>IF(ＣＳＶ貼付用!T700="","",ＣＳＶ貼付用!T700)</f>
        <v/>
      </c>
      <c r="G714" s="38"/>
      <c r="H714" s="38" t="str">
        <f>IF(ＣＳＶ貼付用!GJ700="","",ＣＳＶ貼付用!GJ700)</f>
        <v/>
      </c>
      <c r="I714" s="38" t="str">
        <f>IF(ＣＳＶ貼付用!GL700="","",ＣＳＶ貼付用!GL700)</f>
        <v/>
      </c>
      <c r="J714" s="38" t="str">
        <f>IF(ＣＳＶ貼付用!GN700="","",ＣＳＶ貼付用!GN700)</f>
        <v/>
      </c>
      <c r="K714" s="38" t="str">
        <f>IF(ＣＳＶ貼付用!GP700="","",ＣＳＶ貼付用!GP700)</f>
        <v/>
      </c>
      <c r="L714" s="45" t="s">
        <v>30</v>
      </c>
      <c r="M714" s="55" t="str">
        <f>IF(ＣＳＶ貼付用!AT700="","",ＣＳＶ貼付用!AT700)</f>
        <v/>
      </c>
      <c r="N714" s="38" t="str">
        <f>IF(ＣＳＶ貼付用!AV700="","",ＣＳＶ貼付用!AV700)</f>
        <v/>
      </c>
      <c r="O714" s="38" t="str">
        <f>IF(ＣＳＶ貼付用!AX700="","",ＣＳＶ貼付用!AX700)</f>
        <v/>
      </c>
      <c r="P714" s="40" t="str">
        <f>IF(ＣＳＶ貼付用!FE700="","",ＣＳＶ貼付用!FE700)</f>
        <v/>
      </c>
      <c r="Q714" s="41" t="str">
        <f>IF(林齢計算用!A700="","",林齢計算用!A700)</f>
        <v/>
      </c>
      <c r="R714" s="41" t="str">
        <f t="shared" si="1057"/>
        <v/>
      </c>
      <c r="S714" s="56" t="str">
        <f>IF(ＣＳＶ貼付用!EG700="","",ＣＳＶ貼付用!EG700*10)</f>
        <v/>
      </c>
      <c r="T714" s="23" t="str">
        <f>IF(O714="スギ",INDEX(データ!$C$7:$E$26,MATCH(R714,データ!$B$7:$B$26),MATCH(P714,データ!$C$6:$E$6)),IF(O714="ヒノキ",INDEX(データ!$C$32:$E$51,MATCH(R714,データ!$B$32:$B$51),MATCH(P714,データ!$C$31:$E$31)),IF(O714="マツ",INDEX(データ!#REF!,MATCH(R714,データ!#REF!),MATCH(P714,データ!#REF!)),IF(O714="ザツ",INDEX(データ!#REF!,MATCH(R714,データ!#REF!),MATCH(P714,データ!#REF!)),""))))</f>
        <v/>
      </c>
      <c r="U714" s="22" t="str">
        <f t="shared" si="1148"/>
        <v/>
      </c>
      <c r="V714" s="21" t="str">
        <f t="shared" si="1152"/>
        <v/>
      </c>
      <c r="W714" s="21" t="str">
        <f t="shared" si="1149"/>
        <v/>
      </c>
      <c r="X714" s="23" t="str">
        <f>IF(O714="スギ",INDEX(データ!$H$7:$J$26,MATCH(R714,データ!$G$7:$G$26),MATCH(P714,データ!$H$6:$J$6)),IF(O714="ヒノキ",INDEX(データ!$H$32:$J$51,MATCH(R714,データ!$G$32:$G$51),MATCH(P714,データ!$H$31:$J$31)),IF(O714="マツ",INDEX(データ!#REF!,MATCH(R714,データ!#REF!),MATCH(P714,データ!#REF!)),IF(O714="ザツ",INDEX(データ!#REF!,MATCH(R714,データ!#REF!),MATCH(P714,データ!#REF!)),""))))</f>
        <v/>
      </c>
      <c r="Y714" s="22" t="str">
        <f t="shared" si="1150"/>
        <v/>
      </c>
      <c r="Z714" s="21" t="str">
        <f t="shared" si="1151"/>
        <v/>
      </c>
      <c r="AA714" s="27" t="str">
        <f t="shared" si="1058"/>
        <v/>
      </c>
      <c r="AB714" s="24" t="str">
        <f t="shared" si="1059"/>
        <v/>
      </c>
      <c r="AC714" s="25" t="str">
        <f t="shared" si="1060"/>
        <v>0</v>
      </c>
      <c r="AD714" s="26" t="str">
        <f t="shared" si="1061"/>
        <v/>
      </c>
      <c r="AE714" s="26" t="str">
        <f t="shared" si="1062"/>
        <v/>
      </c>
      <c r="AF714" s="26" t="str">
        <f t="shared" si="1063"/>
        <v/>
      </c>
      <c r="AG714" s="27" t="str">
        <f t="shared" si="1064"/>
        <v/>
      </c>
      <c r="AH714" s="26" t="str">
        <f t="shared" si="1065"/>
        <v/>
      </c>
      <c r="AI714" s="26" t="str">
        <f t="shared" si="1066"/>
        <v/>
      </c>
      <c r="AJ714" s="45" t="s">
        <v>30</v>
      </c>
      <c r="AK714" s="55" t="str">
        <f>IF(ＣＳＶ貼付用!BI700="","",ＣＳＶ貼付用!BI700)</f>
        <v/>
      </c>
      <c r="AL714" s="38" t="str">
        <f>IF(ＣＳＶ貼付用!BK700="","",ＣＳＶ貼付用!BK700)</f>
        <v/>
      </c>
      <c r="AM714" s="38" t="str">
        <f>IF(ＣＳＶ貼付用!BM700="","",ＣＳＶ貼付用!BM700)</f>
        <v/>
      </c>
      <c r="AN714" s="40" t="str">
        <f t="shared" si="1067"/>
        <v/>
      </c>
      <c r="AO714" s="41" t="str">
        <f>IF(林齢計算用!B700="","",林齢計算用!B700)</f>
        <v/>
      </c>
      <c r="AP714" s="41" t="str">
        <f t="shared" si="1068"/>
        <v/>
      </c>
      <c r="AQ714" s="41" t="str">
        <f t="shared" si="1069"/>
        <v/>
      </c>
      <c r="AR714" s="23" t="str">
        <f>IF(AM714="スギ",INDEX(データ!$C$7:$E$26,MATCH(AP714,データ!$B$7:$B$26),MATCH(AN714,データ!$C$6:$E$6)),IF(AM714="ヒノキ",INDEX(データ!$C$32:$E$51,MATCH(AP714,データ!$B$32:$B$51),MATCH(AN714,データ!$C$31:$E$31)),IF(AM714="マツ",INDEX(データ!#REF!,MATCH(AP714,データ!#REF!),MATCH(AN714,データ!#REF!)),IF(AM714="ザツ",INDEX(データ!#REF!,MATCH(AP714,データ!#REF!),MATCH(AN714,データ!#REF!)),""))))</f>
        <v/>
      </c>
      <c r="AS714" s="22" t="str">
        <f t="shared" si="1052"/>
        <v/>
      </c>
      <c r="AT714" s="21" t="str">
        <f t="shared" si="1070"/>
        <v/>
      </c>
      <c r="AU714" s="21" t="str">
        <f t="shared" si="1071"/>
        <v/>
      </c>
      <c r="AV714" s="24" t="str">
        <f>IF(AM714="スギ",INDEX(データ!$H$7:$J$26,MATCH(AP714,データ!$G$7:$G$26),MATCH(AN714,データ!$H$6:$J$6)),IF(AM714="ヒノキ",INDEX(データ!$H$32:$J$51,MATCH(AP714,データ!$G$32:$G$51),MATCH(AN714,データ!$H$31:$J$31)),IF(AM714="マツ",INDEX(データ!#REF!,MATCH(AP714,データ!#REF!),MATCH(AN714,データ!#REF!)),IF(AM714="ザツ",INDEX(データ!#REF!,MATCH(AP714,データ!#REF!),MATCH(AN714,データ!#REF!)),""))))</f>
        <v/>
      </c>
      <c r="AW714" s="22" t="str">
        <f t="shared" si="1072"/>
        <v/>
      </c>
      <c r="AX714" s="21" t="str">
        <f t="shared" si="1073"/>
        <v/>
      </c>
      <c r="AY714" s="27" t="str">
        <f t="shared" si="1074"/>
        <v/>
      </c>
      <c r="AZ714" s="24" t="str">
        <f t="shared" si="1075"/>
        <v/>
      </c>
      <c r="BA714" s="25" t="str">
        <f t="shared" si="1076"/>
        <v>0</v>
      </c>
      <c r="BB714" s="26" t="str">
        <f t="shared" si="1077"/>
        <v/>
      </c>
      <c r="BC714" s="26" t="str">
        <f t="shared" si="1078"/>
        <v/>
      </c>
      <c r="BD714" s="26" t="str">
        <f t="shared" si="1079"/>
        <v/>
      </c>
      <c r="BE714" s="27" t="str">
        <f t="shared" si="1080"/>
        <v/>
      </c>
      <c r="BF714" s="26" t="str">
        <f t="shared" si="1081"/>
        <v/>
      </c>
      <c r="BG714" s="26" t="str">
        <f t="shared" si="1082"/>
        <v/>
      </c>
      <c r="BH714" s="45" t="s">
        <v>30</v>
      </c>
      <c r="BI714" s="55" t="str">
        <f>IF(ＣＳＶ貼付用!BX700="","",ＣＳＶ貼付用!BX700)</f>
        <v/>
      </c>
      <c r="BJ714" s="38" t="str">
        <f>IF(ＣＳＶ貼付用!BZ700="","",ＣＳＶ貼付用!BZ700)</f>
        <v/>
      </c>
      <c r="BK714" s="38" t="str">
        <f>IF(ＣＳＶ貼付用!CB700="","",ＣＳＶ貼付用!CB700)</f>
        <v/>
      </c>
      <c r="BL714" s="40" t="str">
        <f t="shared" si="1083"/>
        <v/>
      </c>
      <c r="BM714" s="41" t="str">
        <f>IF(林齢計算用!C700="","",林齢計算用!C700)</f>
        <v/>
      </c>
      <c r="BN714" s="41" t="str">
        <f t="shared" si="1084"/>
        <v/>
      </c>
      <c r="BO714" s="41" t="str">
        <f t="shared" si="1085"/>
        <v/>
      </c>
      <c r="BP714" s="23" t="str">
        <f>IF(BK714="スギ",INDEX(データ!$C$7:$E$26,MATCH(BN714,データ!$B$7:$B$26),MATCH(BL714,データ!$C$6:$E$6)),IF(BK714="ヒノキ",INDEX(データ!$C$32:$E$51,MATCH(BN714,データ!$B$32:$B$51),MATCH(BL714,データ!$C$31:$E$31)),IF(BK714="マツ",INDEX(データ!#REF!,MATCH(BN714,データ!#REF!),MATCH(BL714,データ!#REF!)),IF(BK714="ザツ",INDEX(データ!#REF!,MATCH(BN714,データ!#REF!),MATCH(BL714,データ!#REF!)),""))))</f>
        <v/>
      </c>
      <c r="BQ714" s="22" t="str">
        <f t="shared" si="1053"/>
        <v/>
      </c>
      <c r="BR714" s="21" t="str">
        <f t="shared" si="1086"/>
        <v/>
      </c>
      <c r="BS714" s="21" t="str">
        <f t="shared" si="1087"/>
        <v/>
      </c>
      <c r="BT714" s="24" t="str">
        <f>IF(BK714="スギ",INDEX(データ!$H$7:$J$26,MATCH(BN714,データ!$G$7:$G$26),MATCH(BL714,データ!$H$6:$J$6)),IF(BK714="ヒノキ",INDEX(データ!$H$32:$J$51,MATCH(BN714,データ!$G$32:$G$51),MATCH(BL714,データ!$H$31:$J$31)),IF(BK714="マツ",INDEX(データ!#REF!,MATCH(BN714,データ!#REF!),MATCH(BL714,データ!#REF!)),IF(BK714="ザツ",INDEX(データ!#REF!,MATCH(BN714,データ!#REF!),MATCH(BL714,データ!#REF!)),""))))</f>
        <v/>
      </c>
      <c r="BU714" s="22" t="str">
        <f t="shared" si="1088"/>
        <v/>
      </c>
      <c r="BV714" s="21" t="str">
        <f t="shared" si="1089"/>
        <v/>
      </c>
      <c r="BW714" s="27" t="str">
        <f t="shared" si="1090"/>
        <v/>
      </c>
      <c r="BX714" s="24" t="str">
        <f t="shared" si="1091"/>
        <v/>
      </c>
      <c r="BY714" s="25" t="str">
        <f t="shared" si="1092"/>
        <v>0</v>
      </c>
      <c r="BZ714" s="26" t="str">
        <f t="shared" si="1093"/>
        <v/>
      </c>
      <c r="CA714" s="26" t="str">
        <f t="shared" si="1094"/>
        <v/>
      </c>
      <c r="CB714" s="26" t="str">
        <f t="shared" si="1095"/>
        <v/>
      </c>
      <c r="CC714" s="27" t="str">
        <f t="shared" si="1096"/>
        <v/>
      </c>
      <c r="CD714" s="26" t="str">
        <f t="shared" si="1097"/>
        <v/>
      </c>
      <c r="CE714" s="26" t="str">
        <f t="shared" si="1098"/>
        <v/>
      </c>
      <c r="CF714" s="45" t="s">
        <v>30</v>
      </c>
      <c r="CG714" s="55" t="str">
        <f>IF(ＣＳＶ貼付用!CM700="","",ＣＳＶ貼付用!CM700)</f>
        <v/>
      </c>
      <c r="CH714" s="38" t="str">
        <f>IF(ＣＳＶ貼付用!CO700="","",ＣＳＶ貼付用!CO700)</f>
        <v/>
      </c>
      <c r="CI714" s="38" t="str">
        <f>IF(ＣＳＶ貼付用!CQ700="","",ＣＳＶ貼付用!CQ700)</f>
        <v/>
      </c>
      <c r="CJ714" s="40" t="str">
        <f t="shared" si="1099"/>
        <v/>
      </c>
      <c r="CK714" s="41" t="str">
        <f>IF(林齢計算用!D700="","",林齢計算用!D700)</f>
        <v/>
      </c>
      <c r="CL714" s="41" t="str">
        <f t="shared" si="1100"/>
        <v/>
      </c>
      <c r="CM714" s="41" t="str">
        <f t="shared" si="1101"/>
        <v/>
      </c>
      <c r="CN714" s="23" t="str">
        <f>IF(CI714="スギ",INDEX(データ!$C$7:$E$26,MATCH(CL714,データ!$B$7:$B$26),MATCH(CJ714,データ!$C$6:$E$6)),IF(CI714="ヒノキ",INDEX(データ!$C$32:$E$51,MATCH(CL714,データ!$B$32:$B$51),MATCH(CJ714,データ!$C$31:$E$31)),IF(CI714="マツ",INDEX(データ!#REF!,MATCH(CL714,データ!#REF!),MATCH(CJ714,データ!#REF!)),IF(CI714="ザツ",INDEX(データ!#REF!,MATCH(CL714,データ!#REF!),MATCH(CJ714,データ!#REF!)),""))))</f>
        <v/>
      </c>
      <c r="CO714" s="22" t="str">
        <f t="shared" si="1054"/>
        <v/>
      </c>
      <c r="CP714" s="21" t="str">
        <f t="shared" si="1102"/>
        <v/>
      </c>
      <c r="CQ714" s="21" t="str">
        <f t="shared" si="1103"/>
        <v/>
      </c>
      <c r="CR714" s="24" t="str">
        <f>IF(CI714="スギ",INDEX(データ!$H$7:$J$26,MATCH(CL714,データ!$G$7:$G$26),MATCH(CJ714,データ!$H$6:$J$6)),IF(CI714="ヒノキ",INDEX(データ!$H$32:$J$51,MATCH(CL714,データ!$G$32:$G$51),MATCH(CJ714,データ!$H$31:$J$31)),IF(CI714="マツ",INDEX(データ!#REF!,MATCH(CL714,データ!#REF!),MATCH(CJ714,データ!#REF!)),IF(CI714="ザツ",INDEX(データ!#REF!,MATCH(CL714,データ!#REF!),MATCH(CJ714,データ!#REF!)),""))))</f>
        <v/>
      </c>
      <c r="CS714" s="22" t="str">
        <f t="shared" si="1104"/>
        <v/>
      </c>
      <c r="CT714" s="21" t="str">
        <f t="shared" si="1105"/>
        <v/>
      </c>
      <c r="CU714" s="27" t="str">
        <f t="shared" si="1106"/>
        <v/>
      </c>
      <c r="CV714" s="24" t="str">
        <f t="shared" si="1107"/>
        <v/>
      </c>
      <c r="CW714" s="25" t="str">
        <f t="shared" si="1108"/>
        <v>0</v>
      </c>
      <c r="CX714" s="26" t="str">
        <f t="shared" si="1109"/>
        <v/>
      </c>
      <c r="CY714" s="26" t="str">
        <f t="shared" si="1110"/>
        <v/>
      </c>
      <c r="CZ714" s="26" t="str">
        <f t="shared" si="1111"/>
        <v/>
      </c>
      <c r="DA714" s="27" t="str">
        <f t="shared" si="1112"/>
        <v/>
      </c>
      <c r="DB714" s="26" t="str">
        <f t="shared" si="1113"/>
        <v/>
      </c>
      <c r="DC714" s="26" t="str">
        <f t="shared" si="1114"/>
        <v/>
      </c>
      <c r="DD714" s="45" t="s">
        <v>30</v>
      </c>
      <c r="DE714" s="55" t="str">
        <f>IF(ＣＳＶ貼付用!DB700="","",ＣＳＶ貼付用!DB700)</f>
        <v/>
      </c>
      <c r="DF714" s="38" t="str">
        <f>IF(ＣＳＶ貼付用!DD700="","",ＣＳＶ貼付用!DD700)</f>
        <v/>
      </c>
      <c r="DG714" s="38" t="str">
        <f>IF(ＣＳＶ貼付用!DF700="","",ＣＳＶ貼付用!DF700)</f>
        <v/>
      </c>
      <c r="DH714" s="40" t="str">
        <f t="shared" si="1115"/>
        <v/>
      </c>
      <c r="DI714" s="41" t="str">
        <f>IF(林齢計算用!E700="","",林齢計算用!E700)</f>
        <v/>
      </c>
      <c r="DJ714" s="41" t="str">
        <f t="shared" si="1116"/>
        <v/>
      </c>
      <c r="DK714" s="41" t="str">
        <f t="shared" si="1117"/>
        <v/>
      </c>
      <c r="DL714" s="23" t="str">
        <f>IF(DG714="スギ",INDEX(データ!$C$7:$E$26,MATCH(DJ714,データ!$B$7:$B$26),MATCH(DH714,データ!$C$6:$E$6)),IF(DG714="ヒノキ",INDEX(データ!$C$32:$E$51,MATCH(DJ714,データ!$B$32:$B$51),MATCH(DH714,データ!$C$31:$E$31)),IF(DG714="マツ",INDEX(データ!#REF!,MATCH(DJ714,データ!#REF!),MATCH(DH714,データ!#REF!)),IF(DG714="ザツ",INDEX(データ!#REF!,MATCH(DJ714,データ!#REF!),MATCH(DH714,データ!#REF!)),""))))</f>
        <v/>
      </c>
      <c r="DM714" s="22" t="str">
        <f t="shared" si="1055"/>
        <v/>
      </c>
      <c r="DN714" s="21" t="str">
        <f t="shared" si="1118"/>
        <v/>
      </c>
      <c r="DO714" s="21" t="str">
        <f t="shared" si="1119"/>
        <v/>
      </c>
      <c r="DP714" s="24" t="str">
        <f>IF(DG714="スギ",INDEX(データ!$H$7:$J$26,MATCH(DJ714,データ!$G$7:$G$26),MATCH(DH714,データ!$H$6:$J$6)),IF(DG714="ヒノキ",INDEX(データ!$H$32:$J$51,MATCH(DJ714,データ!$G$32:$G$51),MATCH(DH714,データ!$H$31:$J$31)),IF(DG714="マツ",INDEX(データ!#REF!,MATCH(DJ714,データ!#REF!),MATCH(DH714,データ!#REF!)),IF(DG714="ザツ",INDEX(データ!#REF!,MATCH(DJ714,データ!#REF!),MATCH(DH714,データ!#REF!)),""))))</f>
        <v/>
      </c>
      <c r="DQ714" s="22" t="str">
        <f t="shared" si="1120"/>
        <v/>
      </c>
      <c r="DR714" s="21" t="str">
        <f t="shared" si="1121"/>
        <v/>
      </c>
      <c r="DS714" s="27" t="str">
        <f t="shared" si="1122"/>
        <v/>
      </c>
      <c r="DT714" s="24" t="str">
        <f t="shared" si="1123"/>
        <v/>
      </c>
      <c r="DU714" s="25" t="str">
        <f t="shared" si="1124"/>
        <v>0</v>
      </c>
      <c r="DV714" s="26" t="str">
        <f t="shared" si="1125"/>
        <v/>
      </c>
      <c r="DW714" s="26" t="str">
        <f t="shared" si="1126"/>
        <v/>
      </c>
      <c r="DX714" s="26" t="str">
        <f t="shared" si="1127"/>
        <v/>
      </c>
      <c r="DY714" s="27" t="str">
        <f t="shared" si="1128"/>
        <v/>
      </c>
      <c r="DZ714" s="26" t="str">
        <f t="shared" si="1129"/>
        <v/>
      </c>
      <c r="EA714" s="26" t="str">
        <f t="shared" si="1130"/>
        <v/>
      </c>
      <c r="EB714" s="45" t="s">
        <v>30</v>
      </c>
      <c r="EC714" s="55" t="str">
        <f>IF(ＣＳＶ貼付用!DQ700="","",ＣＳＶ貼付用!DQ700)</f>
        <v/>
      </c>
      <c r="ED714" s="38" t="str">
        <f>IF(ＣＳＶ貼付用!DS700="","",ＣＳＶ貼付用!DS700)</f>
        <v/>
      </c>
      <c r="EE714" s="38" t="str">
        <f>IF(ＣＳＶ貼付用!DU700="","",ＣＳＶ貼付用!DU700)</f>
        <v/>
      </c>
      <c r="EF714" s="40" t="str">
        <f t="shared" si="1131"/>
        <v/>
      </c>
      <c r="EG714" s="41" t="str">
        <f>IF(林齢計算用!F700="","",林齢計算用!F700)</f>
        <v/>
      </c>
      <c r="EH714" s="41" t="str">
        <f t="shared" si="1132"/>
        <v/>
      </c>
      <c r="EI714" s="41" t="str">
        <f t="shared" si="1133"/>
        <v/>
      </c>
      <c r="EJ714" s="23" t="str">
        <f>IF(EE714="スギ",INDEX(データ!$C$7:$E$26,MATCH(EH714,データ!$B$7:$B$26),MATCH(EF714,データ!$C$6:$E$6)),IF(EE714="ヒノキ",INDEX(データ!$C$32:$E$51,MATCH(EH714,データ!$B$32:$B$51),MATCH(EF714,データ!$C$31:$E$31)),IF(EE714="マツ",INDEX(データ!#REF!,MATCH(EH714,データ!#REF!),MATCH(EF714,データ!#REF!)),IF(EE714="ザツ",INDEX(データ!#REF!,MATCH(EH714,データ!#REF!),MATCH(EF714,データ!#REF!)),""))))</f>
        <v/>
      </c>
      <c r="EK714" s="22" t="str">
        <f t="shared" si="1056"/>
        <v/>
      </c>
      <c r="EL714" s="21" t="str">
        <f t="shared" si="1134"/>
        <v/>
      </c>
      <c r="EM714" s="21" t="str">
        <f t="shared" si="1135"/>
        <v/>
      </c>
      <c r="EN714" s="24" t="str">
        <f>IF(EE714="スギ",INDEX(データ!$H$7:$J$26,MATCH(EH714,データ!$G$7:$G$26),MATCH(EF714,データ!$H$6:$J$6)),IF(EE714="ヒノキ",INDEX(データ!$H$32:$J$51,MATCH(EH714,データ!$G$32:$G$51),MATCH(EF714,データ!$H$31:$J$31)),IF(EE714="マツ",INDEX(データ!#REF!,MATCH(EH714,データ!#REF!),MATCH(EF714,データ!#REF!)),IF(EE714="ザツ",INDEX(データ!#REF!,MATCH(EH714,データ!#REF!),MATCH(EF714,データ!#REF!)),""))))</f>
        <v/>
      </c>
      <c r="EO714" s="22" t="str">
        <f t="shared" si="1136"/>
        <v/>
      </c>
      <c r="EP714" s="21" t="str">
        <f t="shared" si="1137"/>
        <v/>
      </c>
      <c r="EQ714" s="27" t="str">
        <f t="shared" si="1138"/>
        <v/>
      </c>
      <c r="ER714" s="24" t="str">
        <f t="shared" si="1139"/>
        <v/>
      </c>
      <c r="ES714" s="25" t="str">
        <f t="shared" si="1140"/>
        <v>0</v>
      </c>
      <c r="ET714" s="26" t="str">
        <f t="shared" si="1141"/>
        <v/>
      </c>
      <c r="EU714" s="26" t="str">
        <f t="shared" si="1142"/>
        <v/>
      </c>
      <c r="EV714" s="26" t="str">
        <f t="shared" si="1143"/>
        <v/>
      </c>
      <c r="EW714" s="27" t="str">
        <f t="shared" si="1144"/>
        <v/>
      </c>
      <c r="EX714" s="26" t="str">
        <f t="shared" si="1145"/>
        <v/>
      </c>
      <c r="EY714" s="26" t="str">
        <f t="shared" si="1146"/>
        <v/>
      </c>
      <c r="EZ714" s="26">
        <f t="shared" si="1147"/>
        <v>0</v>
      </c>
      <c r="FA714" s="43"/>
    </row>
    <row r="715" spans="1:157" ht="15.95" customHeight="1" x14ac:dyDescent="0.15">
      <c r="A715" s="21"/>
      <c r="B715" s="36" t="str">
        <f>IF(ＣＳＶ貼付用!G701="","",ＣＳＶ貼付用!G701)</f>
        <v/>
      </c>
      <c r="C715" s="36" t="str">
        <f>IF(ＣＳＶ貼付用!I701="","",ＣＳＶ貼付用!I701)</f>
        <v/>
      </c>
      <c r="D715" s="36" t="str">
        <f>IF(ＣＳＶ貼付用!J701="","",ＣＳＶ貼付用!J701)</f>
        <v/>
      </c>
      <c r="E715" s="36" t="str">
        <f>IF(ＣＳＶ貼付用!F701="","",ＣＳＶ貼付用!F701)</f>
        <v/>
      </c>
      <c r="F715" s="38" t="str">
        <f>IF(ＣＳＶ貼付用!T701="","",ＣＳＶ貼付用!T701)</f>
        <v/>
      </c>
      <c r="G715" s="38"/>
      <c r="H715" s="38" t="str">
        <f>IF(ＣＳＶ貼付用!GJ701="","",ＣＳＶ貼付用!GJ701)</f>
        <v/>
      </c>
      <c r="I715" s="38" t="str">
        <f>IF(ＣＳＶ貼付用!GL701="","",ＣＳＶ貼付用!GL701)</f>
        <v/>
      </c>
      <c r="J715" s="38" t="str">
        <f>IF(ＣＳＶ貼付用!GN701="","",ＣＳＶ貼付用!GN701)</f>
        <v/>
      </c>
      <c r="K715" s="38" t="str">
        <f>IF(ＣＳＶ貼付用!GP701="","",ＣＳＶ貼付用!GP701)</f>
        <v/>
      </c>
      <c r="L715" s="45" t="s">
        <v>30</v>
      </c>
      <c r="M715" s="55" t="str">
        <f>IF(ＣＳＶ貼付用!AT701="","",ＣＳＶ貼付用!AT701)</f>
        <v/>
      </c>
      <c r="N715" s="38" t="str">
        <f>IF(ＣＳＶ貼付用!AV701="","",ＣＳＶ貼付用!AV701)</f>
        <v/>
      </c>
      <c r="O715" s="38" t="str">
        <f>IF(ＣＳＶ貼付用!AX701="","",ＣＳＶ貼付用!AX701)</f>
        <v/>
      </c>
      <c r="P715" s="40" t="str">
        <f>IF(ＣＳＶ貼付用!FE701="","",ＣＳＶ貼付用!FE701)</f>
        <v/>
      </c>
      <c r="Q715" s="41" t="str">
        <f>IF(林齢計算用!A701="","",林齢計算用!A701)</f>
        <v/>
      </c>
      <c r="R715" s="41" t="str">
        <f t="shared" si="1057"/>
        <v/>
      </c>
      <c r="S715" s="56" t="str">
        <f>IF(ＣＳＶ貼付用!EG701="","",ＣＳＶ貼付用!EG701*10)</f>
        <v/>
      </c>
      <c r="T715" s="23" t="str">
        <f>IF(O715="スギ",INDEX(データ!$C$7:$E$26,MATCH(R715,データ!$B$7:$B$26),MATCH(P715,データ!$C$6:$E$6)),IF(O715="ヒノキ",INDEX(データ!$C$32:$E$51,MATCH(R715,データ!$B$32:$B$51),MATCH(P715,データ!$C$31:$E$31)),IF(O715="マツ",INDEX(データ!#REF!,MATCH(R715,データ!#REF!),MATCH(P715,データ!#REF!)),IF(O715="ザツ",INDEX(データ!#REF!,MATCH(R715,データ!#REF!),MATCH(P715,データ!#REF!)),""))))</f>
        <v/>
      </c>
      <c r="U715" s="22" t="str">
        <f t="shared" si="1148"/>
        <v/>
      </c>
      <c r="V715" s="21" t="str">
        <f t="shared" si="1152"/>
        <v/>
      </c>
      <c r="W715" s="21" t="str">
        <f t="shared" si="1149"/>
        <v/>
      </c>
      <c r="X715" s="23" t="str">
        <f>IF(O715="スギ",INDEX(データ!$H$7:$J$26,MATCH(R715,データ!$G$7:$G$26),MATCH(P715,データ!$H$6:$J$6)),IF(O715="ヒノキ",INDEX(データ!$H$32:$J$51,MATCH(R715,データ!$G$32:$G$51),MATCH(P715,データ!$H$31:$J$31)),IF(O715="マツ",INDEX(データ!#REF!,MATCH(R715,データ!#REF!),MATCH(P715,データ!#REF!)),IF(O715="ザツ",INDEX(データ!#REF!,MATCH(R715,データ!#REF!),MATCH(P715,データ!#REF!)),""))))</f>
        <v/>
      </c>
      <c r="Y715" s="22" t="str">
        <f t="shared" si="1150"/>
        <v/>
      </c>
      <c r="Z715" s="21" t="str">
        <f t="shared" si="1151"/>
        <v/>
      </c>
      <c r="AA715" s="27" t="str">
        <f t="shared" si="1058"/>
        <v/>
      </c>
      <c r="AB715" s="24" t="str">
        <f t="shared" si="1059"/>
        <v/>
      </c>
      <c r="AC715" s="25" t="str">
        <f t="shared" si="1060"/>
        <v>0</v>
      </c>
      <c r="AD715" s="26" t="str">
        <f t="shared" si="1061"/>
        <v/>
      </c>
      <c r="AE715" s="26" t="str">
        <f t="shared" si="1062"/>
        <v/>
      </c>
      <c r="AF715" s="26" t="str">
        <f t="shared" si="1063"/>
        <v/>
      </c>
      <c r="AG715" s="27" t="str">
        <f t="shared" si="1064"/>
        <v/>
      </c>
      <c r="AH715" s="26" t="str">
        <f t="shared" si="1065"/>
        <v/>
      </c>
      <c r="AI715" s="26" t="str">
        <f t="shared" si="1066"/>
        <v/>
      </c>
      <c r="AJ715" s="45" t="s">
        <v>30</v>
      </c>
      <c r="AK715" s="55" t="str">
        <f>IF(ＣＳＶ貼付用!BI701="","",ＣＳＶ貼付用!BI701)</f>
        <v/>
      </c>
      <c r="AL715" s="38" t="str">
        <f>IF(ＣＳＶ貼付用!BK701="","",ＣＳＶ貼付用!BK701)</f>
        <v/>
      </c>
      <c r="AM715" s="38" t="str">
        <f>IF(ＣＳＶ貼付用!BM701="","",ＣＳＶ貼付用!BM701)</f>
        <v/>
      </c>
      <c r="AN715" s="40" t="str">
        <f t="shared" si="1067"/>
        <v/>
      </c>
      <c r="AO715" s="41" t="str">
        <f>IF(林齢計算用!B701="","",林齢計算用!B701)</f>
        <v/>
      </c>
      <c r="AP715" s="41" t="str">
        <f t="shared" si="1068"/>
        <v/>
      </c>
      <c r="AQ715" s="41" t="str">
        <f t="shared" si="1069"/>
        <v/>
      </c>
      <c r="AR715" s="23" t="str">
        <f>IF(AM715="スギ",INDEX(データ!$C$7:$E$26,MATCH(AP715,データ!$B$7:$B$26),MATCH(AN715,データ!$C$6:$E$6)),IF(AM715="ヒノキ",INDEX(データ!$C$32:$E$51,MATCH(AP715,データ!$B$32:$B$51),MATCH(AN715,データ!$C$31:$E$31)),IF(AM715="マツ",INDEX(データ!#REF!,MATCH(AP715,データ!#REF!),MATCH(AN715,データ!#REF!)),IF(AM715="ザツ",INDEX(データ!#REF!,MATCH(AP715,データ!#REF!),MATCH(AN715,データ!#REF!)),""))))</f>
        <v/>
      </c>
      <c r="AS715" s="22" t="str">
        <f t="shared" si="1052"/>
        <v/>
      </c>
      <c r="AT715" s="21" t="str">
        <f t="shared" si="1070"/>
        <v/>
      </c>
      <c r="AU715" s="21" t="str">
        <f t="shared" si="1071"/>
        <v/>
      </c>
      <c r="AV715" s="24" t="str">
        <f>IF(AM715="スギ",INDEX(データ!$H$7:$J$26,MATCH(AP715,データ!$G$7:$G$26),MATCH(AN715,データ!$H$6:$J$6)),IF(AM715="ヒノキ",INDEX(データ!$H$32:$J$51,MATCH(AP715,データ!$G$32:$G$51),MATCH(AN715,データ!$H$31:$J$31)),IF(AM715="マツ",INDEX(データ!#REF!,MATCH(AP715,データ!#REF!),MATCH(AN715,データ!#REF!)),IF(AM715="ザツ",INDEX(データ!#REF!,MATCH(AP715,データ!#REF!),MATCH(AN715,データ!#REF!)),""))))</f>
        <v/>
      </c>
      <c r="AW715" s="22" t="str">
        <f t="shared" si="1072"/>
        <v/>
      </c>
      <c r="AX715" s="21" t="str">
        <f t="shared" si="1073"/>
        <v/>
      </c>
      <c r="AY715" s="27" t="str">
        <f t="shared" si="1074"/>
        <v/>
      </c>
      <c r="AZ715" s="24" t="str">
        <f t="shared" si="1075"/>
        <v/>
      </c>
      <c r="BA715" s="25" t="str">
        <f t="shared" si="1076"/>
        <v>0</v>
      </c>
      <c r="BB715" s="26" t="str">
        <f t="shared" si="1077"/>
        <v/>
      </c>
      <c r="BC715" s="26" t="str">
        <f t="shared" si="1078"/>
        <v/>
      </c>
      <c r="BD715" s="26" t="str">
        <f t="shared" si="1079"/>
        <v/>
      </c>
      <c r="BE715" s="27" t="str">
        <f t="shared" si="1080"/>
        <v/>
      </c>
      <c r="BF715" s="26" t="str">
        <f t="shared" si="1081"/>
        <v/>
      </c>
      <c r="BG715" s="26" t="str">
        <f t="shared" si="1082"/>
        <v/>
      </c>
      <c r="BH715" s="45" t="s">
        <v>30</v>
      </c>
      <c r="BI715" s="55" t="str">
        <f>IF(ＣＳＶ貼付用!BX701="","",ＣＳＶ貼付用!BX701)</f>
        <v/>
      </c>
      <c r="BJ715" s="38" t="str">
        <f>IF(ＣＳＶ貼付用!BZ701="","",ＣＳＶ貼付用!BZ701)</f>
        <v/>
      </c>
      <c r="BK715" s="38" t="str">
        <f>IF(ＣＳＶ貼付用!CB701="","",ＣＳＶ貼付用!CB701)</f>
        <v/>
      </c>
      <c r="BL715" s="40" t="str">
        <f t="shared" si="1083"/>
        <v/>
      </c>
      <c r="BM715" s="41" t="str">
        <f>IF(林齢計算用!C701="","",林齢計算用!C701)</f>
        <v/>
      </c>
      <c r="BN715" s="41" t="str">
        <f t="shared" si="1084"/>
        <v/>
      </c>
      <c r="BO715" s="41" t="str">
        <f t="shared" si="1085"/>
        <v/>
      </c>
      <c r="BP715" s="23" t="str">
        <f>IF(BK715="スギ",INDEX(データ!$C$7:$E$26,MATCH(BN715,データ!$B$7:$B$26),MATCH(BL715,データ!$C$6:$E$6)),IF(BK715="ヒノキ",INDEX(データ!$C$32:$E$51,MATCH(BN715,データ!$B$32:$B$51),MATCH(BL715,データ!$C$31:$E$31)),IF(BK715="マツ",INDEX(データ!#REF!,MATCH(BN715,データ!#REF!),MATCH(BL715,データ!#REF!)),IF(BK715="ザツ",INDEX(データ!#REF!,MATCH(BN715,データ!#REF!),MATCH(BL715,データ!#REF!)),""))))</f>
        <v/>
      </c>
      <c r="BQ715" s="22" t="str">
        <f t="shared" si="1053"/>
        <v/>
      </c>
      <c r="BR715" s="21" t="str">
        <f t="shared" si="1086"/>
        <v/>
      </c>
      <c r="BS715" s="21" t="str">
        <f t="shared" si="1087"/>
        <v/>
      </c>
      <c r="BT715" s="24" t="str">
        <f>IF(BK715="スギ",INDEX(データ!$H$7:$J$26,MATCH(BN715,データ!$G$7:$G$26),MATCH(BL715,データ!$H$6:$J$6)),IF(BK715="ヒノキ",INDEX(データ!$H$32:$J$51,MATCH(BN715,データ!$G$32:$G$51),MATCH(BL715,データ!$H$31:$J$31)),IF(BK715="マツ",INDEX(データ!#REF!,MATCH(BN715,データ!#REF!),MATCH(BL715,データ!#REF!)),IF(BK715="ザツ",INDEX(データ!#REF!,MATCH(BN715,データ!#REF!),MATCH(BL715,データ!#REF!)),""))))</f>
        <v/>
      </c>
      <c r="BU715" s="22" t="str">
        <f t="shared" si="1088"/>
        <v/>
      </c>
      <c r="BV715" s="21" t="str">
        <f t="shared" si="1089"/>
        <v/>
      </c>
      <c r="BW715" s="27" t="str">
        <f t="shared" si="1090"/>
        <v/>
      </c>
      <c r="BX715" s="24" t="str">
        <f t="shared" si="1091"/>
        <v/>
      </c>
      <c r="BY715" s="25" t="str">
        <f t="shared" si="1092"/>
        <v>0</v>
      </c>
      <c r="BZ715" s="26" t="str">
        <f t="shared" si="1093"/>
        <v/>
      </c>
      <c r="CA715" s="26" t="str">
        <f t="shared" si="1094"/>
        <v/>
      </c>
      <c r="CB715" s="26" t="str">
        <f t="shared" si="1095"/>
        <v/>
      </c>
      <c r="CC715" s="27" t="str">
        <f t="shared" si="1096"/>
        <v/>
      </c>
      <c r="CD715" s="26" t="str">
        <f t="shared" si="1097"/>
        <v/>
      </c>
      <c r="CE715" s="26" t="str">
        <f t="shared" si="1098"/>
        <v/>
      </c>
      <c r="CF715" s="45" t="s">
        <v>30</v>
      </c>
      <c r="CG715" s="55" t="str">
        <f>IF(ＣＳＶ貼付用!CM701="","",ＣＳＶ貼付用!CM701)</f>
        <v/>
      </c>
      <c r="CH715" s="38" t="str">
        <f>IF(ＣＳＶ貼付用!CO701="","",ＣＳＶ貼付用!CO701)</f>
        <v/>
      </c>
      <c r="CI715" s="38" t="str">
        <f>IF(ＣＳＶ貼付用!CQ701="","",ＣＳＶ貼付用!CQ701)</f>
        <v/>
      </c>
      <c r="CJ715" s="40" t="str">
        <f t="shared" si="1099"/>
        <v/>
      </c>
      <c r="CK715" s="41" t="str">
        <f>IF(林齢計算用!D701="","",林齢計算用!D701)</f>
        <v/>
      </c>
      <c r="CL715" s="41" t="str">
        <f t="shared" si="1100"/>
        <v/>
      </c>
      <c r="CM715" s="41" t="str">
        <f t="shared" si="1101"/>
        <v/>
      </c>
      <c r="CN715" s="23" t="str">
        <f>IF(CI715="スギ",INDEX(データ!$C$7:$E$26,MATCH(CL715,データ!$B$7:$B$26),MATCH(CJ715,データ!$C$6:$E$6)),IF(CI715="ヒノキ",INDEX(データ!$C$32:$E$51,MATCH(CL715,データ!$B$32:$B$51),MATCH(CJ715,データ!$C$31:$E$31)),IF(CI715="マツ",INDEX(データ!#REF!,MATCH(CL715,データ!#REF!),MATCH(CJ715,データ!#REF!)),IF(CI715="ザツ",INDEX(データ!#REF!,MATCH(CL715,データ!#REF!),MATCH(CJ715,データ!#REF!)),""))))</f>
        <v/>
      </c>
      <c r="CO715" s="22" t="str">
        <f t="shared" si="1054"/>
        <v/>
      </c>
      <c r="CP715" s="21" t="str">
        <f t="shared" si="1102"/>
        <v/>
      </c>
      <c r="CQ715" s="21" t="str">
        <f t="shared" si="1103"/>
        <v/>
      </c>
      <c r="CR715" s="24" t="str">
        <f>IF(CI715="スギ",INDEX(データ!$H$7:$J$26,MATCH(CL715,データ!$G$7:$G$26),MATCH(CJ715,データ!$H$6:$J$6)),IF(CI715="ヒノキ",INDEX(データ!$H$32:$J$51,MATCH(CL715,データ!$G$32:$G$51),MATCH(CJ715,データ!$H$31:$J$31)),IF(CI715="マツ",INDEX(データ!#REF!,MATCH(CL715,データ!#REF!),MATCH(CJ715,データ!#REF!)),IF(CI715="ザツ",INDEX(データ!#REF!,MATCH(CL715,データ!#REF!),MATCH(CJ715,データ!#REF!)),""))))</f>
        <v/>
      </c>
      <c r="CS715" s="22" t="str">
        <f t="shared" si="1104"/>
        <v/>
      </c>
      <c r="CT715" s="21" t="str">
        <f t="shared" si="1105"/>
        <v/>
      </c>
      <c r="CU715" s="27" t="str">
        <f t="shared" si="1106"/>
        <v/>
      </c>
      <c r="CV715" s="24" t="str">
        <f t="shared" si="1107"/>
        <v/>
      </c>
      <c r="CW715" s="25" t="str">
        <f t="shared" si="1108"/>
        <v>0</v>
      </c>
      <c r="CX715" s="26" t="str">
        <f t="shared" si="1109"/>
        <v/>
      </c>
      <c r="CY715" s="26" t="str">
        <f t="shared" si="1110"/>
        <v/>
      </c>
      <c r="CZ715" s="26" t="str">
        <f t="shared" si="1111"/>
        <v/>
      </c>
      <c r="DA715" s="27" t="str">
        <f t="shared" si="1112"/>
        <v/>
      </c>
      <c r="DB715" s="26" t="str">
        <f t="shared" si="1113"/>
        <v/>
      </c>
      <c r="DC715" s="26" t="str">
        <f t="shared" si="1114"/>
        <v/>
      </c>
      <c r="DD715" s="45" t="s">
        <v>30</v>
      </c>
      <c r="DE715" s="55" t="str">
        <f>IF(ＣＳＶ貼付用!DB701="","",ＣＳＶ貼付用!DB701)</f>
        <v/>
      </c>
      <c r="DF715" s="38" t="str">
        <f>IF(ＣＳＶ貼付用!DD701="","",ＣＳＶ貼付用!DD701)</f>
        <v/>
      </c>
      <c r="DG715" s="38" t="str">
        <f>IF(ＣＳＶ貼付用!DF701="","",ＣＳＶ貼付用!DF701)</f>
        <v/>
      </c>
      <c r="DH715" s="40" t="str">
        <f t="shared" si="1115"/>
        <v/>
      </c>
      <c r="DI715" s="41" t="str">
        <f>IF(林齢計算用!E701="","",林齢計算用!E701)</f>
        <v/>
      </c>
      <c r="DJ715" s="41" t="str">
        <f t="shared" si="1116"/>
        <v/>
      </c>
      <c r="DK715" s="41" t="str">
        <f t="shared" si="1117"/>
        <v/>
      </c>
      <c r="DL715" s="23" t="str">
        <f>IF(DG715="スギ",INDEX(データ!$C$7:$E$26,MATCH(DJ715,データ!$B$7:$B$26),MATCH(DH715,データ!$C$6:$E$6)),IF(DG715="ヒノキ",INDEX(データ!$C$32:$E$51,MATCH(DJ715,データ!$B$32:$B$51),MATCH(DH715,データ!$C$31:$E$31)),IF(DG715="マツ",INDEX(データ!#REF!,MATCH(DJ715,データ!#REF!),MATCH(DH715,データ!#REF!)),IF(DG715="ザツ",INDEX(データ!#REF!,MATCH(DJ715,データ!#REF!),MATCH(DH715,データ!#REF!)),""))))</f>
        <v/>
      </c>
      <c r="DM715" s="22" t="str">
        <f t="shared" si="1055"/>
        <v/>
      </c>
      <c r="DN715" s="21" t="str">
        <f t="shared" si="1118"/>
        <v/>
      </c>
      <c r="DO715" s="21" t="str">
        <f t="shared" si="1119"/>
        <v/>
      </c>
      <c r="DP715" s="24" t="str">
        <f>IF(DG715="スギ",INDEX(データ!$H$7:$J$26,MATCH(DJ715,データ!$G$7:$G$26),MATCH(DH715,データ!$H$6:$J$6)),IF(DG715="ヒノキ",INDEX(データ!$H$32:$J$51,MATCH(DJ715,データ!$G$32:$G$51),MATCH(DH715,データ!$H$31:$J$31)),IF(DG715="マツ",INDEX(データ!#REF!,MATCH(DJ715,データ!#REF!),MATCH(DH715,データ!#REF!)),IF(DG715="ザツ",INDEX(データ!#REF!,MATCH(DJ715,データ!#REF!),MATCH(DH715,データ!#REF!)),""))))</f>
        <v/>
      </c>
      <c r="DQ715" s="22" t="str">
        <f t="shared" si="1120"/>
        <v/>
      </c>
      <c r="DR715" s="21" t="str">
        <f t="shared" si="1121"/>
        <v/>
      </c>
      <c r="DS715" s="27" t="str">
        <f t="shared" si="1122"/>
        <v/>
      </c>
      <c r="DT715" s="24" t="str">
        <f t="shared" si="1123"/>
        <v/>
      </c>
      <c r="DU715" s="25" t="str">
        <f t="shared" si="1124"/>
        <v>0</v>
      </c>
      <c r="DV715" s="26" t="str">
        <f t="shared" si="1125"/>
        <v/>
      </c>
      <c r="DW715" s="26" t="str">
        <f t="shared" si="1126"/>
        <v/>
      </c>
      <c r="DX715" s="26" t="str">
        <f t="shared" si="1127"/>
        <v/>
      </c>
      <c r="DY715" s="27" t="str">
        <f t="shared" si="1128"/>
        <v/>
      </c>
      <c r="DZ715" s="26" t="str">
        <f t="shared" si="1129"/>
        <v/>
      </c>
      <c r="EA715" s="26" t="str">
        <f t="shared" si="1130"/>
        <v/>
      </c>
      <c r="EB715" s="45" t="s">
        <v>30</v>
      </c>
      <c r="EC715" s="55" t="str">
        <f>IF(ＣＳＶ貼付用!DQ701="","",ＣＳＶ貼付用!DQ701)</f>
        <v/>
      </c>
      <c r="ED715" s="38" t="str">
        <f>IF(ＣＳＶ貼付用!DS701="","",ＣＳＶ貼付用!DS701)</f>
        <v/>
      </c>
      <c r="EE715" s="38" t="str">
        <f>IF(ＣＳＶ貼付用!DU701="","",ＣＳＶ貼付用!DU701)</f>
        <v/>
      </c>
      <c r="EF715" s="40" t="str">
        <f t="shared" si="1131"/>
        <v/>
      </c>
      <c r="EG715" s="41" t="str">
        <f>IF(林齢計算用!F701="","",林齢計算用!F701)</f>
        <v/>
      </c>
      <c r="EH715" s="41" t="str">
        <f t="shared" si="1132"/>
        <v/>
      </c>
      <c r="EI715" s="41" t="str">
        <f t="shared" si="1133"/>
        <v/>
      </c>
      <c r="EJ715" s="23" t="str">
        <f>IF(EE715="スギ",INDEX(データ!$C$7:$E$26,MATCH(EH715,データ!$B$7:$B$26),MATCH(EF715,データ!$C$6:$E$6)),IF(EE715="ヒノキ",INDEX(データ!$C$32:$E$51,MATCH(EH715,データ!$B$32:$B$51),MATCH(EF715,データ!$C$31:$E$31)),IF(EE715="マツ",INDEX(データ!#REF!,MATCH(EH715,データ!#REF!),MATCH(EF715,データ!#REF!)),IF(EE715="ザツ",INDEX(データ!#REF!,MATCH(EH715,データ!#REF!),MATCH(EF715,データ!#REF!)),""))))</f>
        <v/>
      </c>
      <c r="EK715" s="22" t="str">
        <f t="shared" si="1056"/>
        <v/>
      </c>
      <c r="EL715" s="21" t="str">
        <f t="shared" si="1134"/>
        <v/>
      </c>
      <c r="EM715" s="21" t="str">
        <f t="shared" si="1135"/>
        <v/>
      </c>
      <c r="EN715" s="24" t="str">
        <f>IF(EE715="スギ",INDEX(データ!$H$7:$J$26,MATCH(EH715,データ!$G$7:$G$26),MATCH(EF715,データ!$H$6:$J$6)),IF(EE715="ヒノキ",INDEX(データ!$H$32:$J$51,MATCH(EH715,データ!$G$32:$G$51),MATCH(EF715,データ!$H$31:$J$31)),IF(EE715="マツ",INDEX(データ!#REF!,MATCH(EH715,データ!#REF!),MATCH(EF715,データ!#REF!)),IF(EE715="ザツ",INDEX(データ!#REF!,MATCH(EH715,データ!#REF!),MATCH(EF715,データ!#REF!)),""))))</f>
        <v/>
      </c>
      <c r="EO715" s="22" t="str">
        <f t="shared" si="1136"/>
        <v/>
      </c>
      <c r="EP715" s="21" t="str">
        <f t="shared" si="1137"/>
        <v/>
      </c>
      <c r="EQ715" s="27" t="str">
        <f t="shared" si="1138"/>
        <v/>
      </c>
      <c r="ER715" s="24" t="str">
        <f t="shared" si="1139"/>
        <v/>
      </c>
      <c r="ES715" s="25" t="str">
        <f t="shared" si="1140"/>
        <v>0</v>
      </c>
      <c r="ET715" s="26" t="str">
        <f t="shared" si="1141"/>
        <v/>
      </c>
      <c r="EU715" s="26" t="str">
        <f t="shared" si="1142"/>
        <v/>
      </c>
      <c r="EV715" s="26" t="str">
        <f t="shared" si="1143"/>
        <v/>
      </c>
      <c r="EW715" s="27" t="str">
        <f t="shared" si="1144"/>
        <v/>
      </c>
      <c r="EX715" s="26" t="str">
        <f t="shared" si="1145"/>
        <v/>
      </c>
      <c r="EY715" s="26" t="str">
        <f t="shared" si="1146"/>
        <v/>
      </c>
      <c r="EZ715" s="26">
        <f t="shared" si="1147"/>
        <v>0</v>
      </c>
      <c r="FA715" s="43"/>
    </row>
    <row r="716" spans="1:157" ht="15.95" customHeight="1" x14ac:dyDescent="0.15">
      <c r="A716" s="21"/>
      <c r="B716" s="36" t="str">
        <f>IF(ＣＳＶ貼付用!G702="","",ＣＳＶ貼付用!G702)</f>
        <v/>
      </c>
      <c r="C716" s="36" t="str">
        <f>IF(ＣＳＶ貼付用!I702="","",ＣＳＶ貼付用!I702)</f>
        <v/>
      </c>
      <c r="D716" s="36" t="str">
        <f>IF(ＣＳＶ貼付用!J702="","",ＣＳＶ貼付用!J702)</f>
        <v/>
      </c>
      <c r="E716" s="36" t="str">
        <f>IF(ＣＳＶ貼付用!F702="","",ＣＳＶ貼付用!F702)</f>
        <v/>
      </c>
      <c r="F716" s="38" t="str">
        <f>IF(ＣＳＶ貼付用!T702="","",ＣＳＶ貼付用!T702)</f>
        <v/>
      </c>
      <c r="G716" s="38"/>
      <c r="H716" s="38" t="str">
        <f>IF(ＣＳＶ貼付用!GJ702="","",ＣＳＶ貼付用!GJ702)</f>
        <v/>
      </c>
      <c r="I716" s="38" t="str">
        <f>IF(ＣＳＶ貼付用!GL702="","",ＣＳＶ貼付用!GL702)</f>
        <v/>
      </c>
      <c r="J716" s="38" t="str">
        <f>IF(ＣＳＶ貼付用!GN702="","",ＣＳＶ貼付用!GN702)</f>
        <v/>
      </c>
      <c r="K716" s="38" t="str">
        <f>IF(ＣＳＶ貼付用!GP702="","",ＣＳＶ貼付用!GP702)</f>
        <v/>
      </c>
      <c r="L716" s="45" t="s">
        <v>30</v>
      </c>
      <c r="M716" s="55" t="str">
        <f>IF(ＣＳＶ貼付用!AT702="","",ＣＳＶ貼付用!AT702)</f>
        <v/>
      </c>
      <c r="N716" s="38" t="str">
        <f>IF(ＣＳＶ貼付用!AV702="","",ＣＳＶ貼付用!AV702)</f>
        <v/>
      </c>
      <c r="O716" s="38" t="str">
        <f>IF(ＣＳＶ貼付用!AX702="","",ＣＳＶ貼付用!AX702)</f>
        <v/>
      </c>
      <c r="P716" s="40" t="str">
        <f>IF(ＣＳＶ貼付用!FE702="","",ＣＳＶ貼付用!FE702)</f>
        <v/>
      </c>
      <c r="Q716" s="41" t="str">
        <f>IF(林齢計算用!A702="","",林齢計算用!A702)</f>
        <v/>
      </c>
      <c r="R716" s="41" t="str">
        <f t="shared" si="1057"/>
        <v/>
      </c>
      <c r="S716" s="56" t="str">
        <f>IF(ＣＳＶ貼付用!EG702="","",ＣＳＶ貼付用!EG702*10)</f>
        <v/>
      </c>
      <c r="T716" s="23" t="str">
        <f>IF(O716="スギ",INDEX(データ!$C$7:$E$26,MATCH(R716,データ!$B$7:$B$26),MATCH(P716,データ!$C$6:$E$6)),IF(O716="ヒノキ",INDEX(データ!$C$32:$E$51,MATCH(R716,データ!$B$32:$B$51),MATCH(P716,データ!$C$31:$E$31)),IF(O716="マツ",INDEX(データ!#REF!,MATCH(R716,データ!#REF!),MATCH(P716,データ!#REF!)),IF(O716="ザツ",INDEX(データ!#REF!,MATCH(R716,データ!#REF!),MATCH(P716,データ!#REF!)),""))))</f>
        <v/>
      </c>
      <c r="U716" s="22" t="str">
        <f t="shared" si="1148"/>
        <v/>
      </c>
      <c r="V716" s="21" t="str">
        <f t="shared" si="1152"/>
        <v/>
      </c>
      <c r="W716" s="21" t="str">
        <f t="shared" si="1149"/>
        <v/>
      </c>
      <c r="X716" s="23" t="str">
        <f>IF(O716="スギ",INDEX(データ!$H$7:$J$26,MATCH(R716,データ!$G$7:$G$26),MATCH(P716,データ!$H$6:$J$6)),IF(O716="ヒノキ",INDEX(データ!$H$32:$J$51,MATCH(R716,データ!$G$32:$G$51),MATCH(P716,データ!$H$31:$J$31)),IF(O716="マツ",INDEX(データ!#REF!,MATCH(R716,データ!#REF!),MATCH(P716,データ!#REF!)),IF(O716="ザツ",INDEX(データ!#REF!,MATCH(R716,データ!#REF!),MATCH(P716,データ!#REF!)),""))))</f>
        <v/>
      </c>
      <c r="Y716" s="22" t="str">
        <f t="shared" si="1150"/>
        <v/>
      </c>
      <c r="Z716" s="21" t="str">
        <f t="shared" si="1151"/>
        <v/>
      </c>
      <c r="AA716" s="27" t="str">
        <f t="shared" si="1058"/>
        <v/>
      </c>
      <c r="AB716" s="24" t="str">
        <f t="shared" si="1059"/>
        <v/>
      </c>
      <c r="AC716" s="25" t="str">
        <f t="shared" si="1060"/>
        <v>0</v>
      </c>
      <c r="AD716" s="26" t="str">
        <f t="shared" si="1061"/>
        <v/>
      </c>
      <c r="AE716" s="26" t="str">
        <f t="shared" si="1062"/>
        <v/>
      </c>
      <c r="AF716" s="26" t="str">
        <f t="shared" si="1063"/>
        <v/>
      </c>
      <c r="AG716" s="27" t="str">
        <f t="shared" si="1064"/>
        <v/>
      </c>
      <c r="AH716" s="26" t="str">
        <f t="shared" si="1065"/>
        <v/>
      </c>
      <c r="AI716" s="26" t="str">
        <f t="shared" si="1066"/>
        <v/>
      </c>
      <c r="AJ716" s="45" t="s">
        <v>30</v>
      </c>
      <c r="AK716" s="55" t="str">
        <f>IF(ＣＳＶ貼付用!BI702="","",ＣＳＶ貼付用!BI702)</f>
        <v/>
      </c>
      <c r="AL716" s="38" t="str">
        <f>IF(ＣＳＶ貼付用!BK702="","",ＣＳＶ貼付用!BK702)</f>
        <v/>
      </c>
      <c r="AM716" s="38" t="str">
        <f>IF(ＣＳＶ貼付用!BM702="","",ＣＳＶ貼付用!BM702)</f>
        <v/>
      </c>
      <c r="AN716" s="40" t="str">
        <f t="shared" si="1067"/>
        <v/>
      </c>
      <c r="AO716" s="41" t="str">
        <f>IF(林齢計算用!B702="","",林齢計算用!B702)</f>
        <v/>
      </c>
      <c r="AP716" s="41" t="str">
        <f t="shared" si="1068"/>
        <v/>
      </c>
      <c r="AQ716" s="41" t="str">
        <f t="shared" si="1069"/>
        <v/>
      </c>
      <c r="AR716" s="23" t="str">
        <f>IF(AM716="スギ",INDEX(データ!$C$7:$E$26,MATCH(AP716,データ!$B$7:$B$26),MATCH(AN716,データ!$C$6:$E$6)),IF(AM716="ヒノキ",INDEX(データ!$C$32:$E$51,MATCH(AP716,データ!$B$32:$B$51),MATCH(AN716,データ!$C$31:$E$31)),IF(AM716="マツ",INDEX(データ!#REF!,MATCH(AP716,データ!#REF!),MATCH(AN716,データ!#REF!)),IF(AM716="ザツ",INDEX(データ!#REF!,MATCH(AP716,データ!#REF!),MATCH(AN716,データ!#REF!)),""))))</f>
        <v/>
      </c>
      <c r="AS716" s="22" t="str">
        <f t="shared" si="1052"/>
        <v/>
      </c>
      <c r="AT716" s="21" t="str">
        <f t="shared" si="1070"/>
        <v/>
      </c>
      <c r="AU716" s="21" t="str">
        <f t="shared" si="1071"/>
        <v/>
      </c>
      <c r="AV716" s="24" t="str">
        <f>IF(AM716="スギ",INDEX(データ!$H$7:$J$26,MATCH(AP716,データ!$G$7:$G$26),MATCH(AN716,データ!$H$6:$J$6)),IF(AM716="ヒノキ",INDEX(データ!$H$32:$J$51,MATCH(AP716,データ!$G$32:$G$51),MATCH(AN716,データ!$H$31:$J$31)),IF(AM716="マツ",INDEX(データ!#REF!,MATCH(AP716,データ!#REF!),MATCH(AN716,データ!#REF!)),IF(AM716="ザツ",INDEX(データ!#REF!,MATCH(AP716,データ!#REF!),MATCH(AN716,データ!#REF!)),""))))</f>
        <v/>
      </c>
      <c r="AW716" s="22" t="str">
        <f t="shared" si="1072"/>
        <v/>
      </c>
      <c r="AX716" s="21" t="str">
        <f t="shared" si="1073"/>
        <v/>
      </c>
      <c r="AY716" s="27" t="str">
        <f t="shared" si="1074"/>
        <v/>
      </c>
      <c r="AZ716" s="24" t="str">
        <f t="shared" si="1075"/>
        <v/>
      </c>
      <c r="BA716" s="25" t="str">
        <f t="shared" si="1076"/>
        <v>0</v>
      </c>
      <c r="BB716" s="26" t="str">
        <f t="shared" si="1077"/>
        <v/>
      </c>
      <c r="BC716" s="26" t="str">
        <f t="shared" si="1078"/>
        <v/>
      </c>
      <c r="BD716" s="26" t="str">
        <f t="shared" si="1079"/>
        <v/>
      </c>
      <c r="BE716" s="27" t="str">
        <f t="shared" si="1080"/>
        <v/>
      </c>
      <c r="BF716" s="26" t="str">
        <f t="shared" si="1081"/>
        <v/>
      </c>
      <c r="BG716" s="26" t="str">
        <f t="shared" si="1082"/>
        <v/>
      </c>
      <c r="BH716" s="45" t="s">
        <v>30</v>
      </c>
      <c r="BI716" s="55" t="str">
        <f>IF(ＣＳＶ貼付用!BX702="","",ＣＳＶ貼付用!BX702)</f>
        <v/>
      </c>
      <c r="BJ716" s="38" t="str">
        <f>IF(ＣＳＶ貼付用!BZ702="","",ＣＳＶ貼付用!BZ702)</f>
        <v/>
      </c>
      <c r="BK716" s="38" t="str">
        <f>IF(ＣＳＶ貼付用!CB702="","",ＣＳＶ貼付用!CB702)</f>
        <v/>
      </c>
      <c r="BL716" s="40" t="str">
        <f t="shared" si="1083"/>
        <v/>
      </c>
      <c r="BM716" s="41" t="str">
        <f>IF(林齢計算用!C702="","",林齢計算用!C702)</f>
        <v/>
      </c>
      <c r="BN716" s="41" t="str">
        <f t="shared" si="1084"/>
        <v/>
      </c>
      <c r="BO716" s="41" t="str">
        <f t="shared" si="1085"/>
        <v/>
      </c>
      <c r="BP716" s="23" t="str">
        <f>IF(BK716="スギ",INDEX(データ!$C$7:$E$26,MATCH(BN716,データ!$B$7:$B$26),MATCH(BL716,データ!$C$6:$E$6)),IF(BK716="ヒノキ",INDEX(データ!$C$32:$E$51,MATCH(BN716,データ!$B$32:$B$51),MATCH(BL716,データ!$C$31:$E$31)),IF(BK716="マツ",INDEX(データ!#REF!,MATCH(BN716,データ!#REF!),MATCH(BL716,データ!#REF!)),IF(BK716="ザツ",INDEX(データ!#REF!,MATCH(BN716,データ!#REF!),MATCH(BL716,データ!#REF!)),""))))</f>
        <v/>
      </c>
      <c r="BQ716" s="22" t="str">
        <f t="shared" si="1053"/>
        <v/>
      </c>
      <c r="BR716" s="21" t="str">
        <f t="shared" si="1086"/>
        <v/>
      </c>
      <c r="BS716" s="21" t="str">
        <f t="shared" si="1087"/>
        <v/>
      </c>
      <c r="BT716" s="24" t="str">
        <f>IF(BK716="スギ",INDEX(データ!$H$7:$J$26,MATCH(BN716,データ!$G$7:$G$26),MATCH(BL716,データ!$H$6:$J$6)),IF(BK716="ヒノキ",INDEX(データ!$H$32:$J$51,MATCH(BN716,データ!$G$32:$G$51),MATCH(BL716,データ!$H$31:$J$31)),IF(BK716="マツ",INDEX(データ!#REF!,MATCH(BN716,データ!#REF!),MATCH(BL716,データ!#REF!)),IF(BK716="ザツ",INDEX(データ!#REF!,MATCH(BN716,データ!#REF!),MATCH(BL716,データ!#REF!)),""))))</f>
        <v/>
      </c>
      <c r="BU716" s="22" t="str">
        <f t="shared" si="1088"/>
        <v/>
      </c>
      <c r="BV716" s="21" t="str">
        <f t="shared" si="1089"/>
        <v/>
      </c>
      <c r="BW716" s="27" t="str">
        <f t="shared" si="1090"/>
        <v/>
      </c>
      <c r="BX716" s="24" t="str">
        <f t="shared" si="1091"/>
        <v/>
      </c>
      <c r="BY716" s="25" t="str">
        <f t="shared" si="1092"/>
        <v>0</v>
      </c>
      <c r="BZ716" s="26" t="str">
        <f t="shared" si="1093"/>
        <v/>
      </c>
      <c r="CA716" s="26" t="str">
        <f t="shared" si="1094"/>
        <v/>
      </c>
      <c r="CB716" s="26" t="str">
        <f t="shared" si="1095"/>
        <v/>
      </c>
      <c r="CC716" s="27" t="str">
        <f t="shared" si="1096"/>
        <v/>
      </c>
      <c r="CD716" s="26" t="str">
        <f t="shared" si="1097"/>
        <v/>
      </c>
      <c r="CE716" s="26" t="str">
        <f t="shared" si="1098"/>
        <v/>
      </c>
      <c r="CF716" s="45" t="s">
        <v>30</v>
      </c>
      <c r="CG716" s="55" t="str">
        <f>IF(ＣＳＶ貼付用!CM702="","",ＣＳＶ貼付用!CM702)</f>
        <v/>
      </c>
      <c r="CH716" s="38" t="str">
        <f>IF(ＣＳＶ貼付用!CO702="","",ＣＳＶ貼付用!CO702)</f>
        <v/>
      </c>
      <c r="CI716" s="38" t="str">
        <f>IF(ＣＳＶ貼付用!CQ702="","",ＣＳＶ貼付用!CQ702)</f>
        <v/>
      </c>
      <c r="CJ716" s="40" t="str">
        <f t="shared" si="1099"/>
        <v/>
      </c>
      <c r="CK716" s="41" t="str">
        <f>IF(林齢計算用!D702="","",林齢計算用!D702)</f>
        <v/>
      </c>
      <c r="CL716" s="41" t="str">
        <f t="shared" si="1100"/>
        <v/>
      </c>
      <c r="CM716" s="41" t="str">
        <f t="shared" si="1101"/>
        <v/>
      </c>
      <c r="CN716" s="23" t="str">
        <f>IF(CI716="スギ",INDEX(データ!$C$7:$E$26,MATCH(CL716,データ!$B$7:$B$26),MATCH(CJ716,データ!$C$6:$E$6)),IF(CI716="ヒノキ",INDEX(データ!$C$32:$E$51,MATCH(CL716,データ!$B$32:$B$51),MATCH(CJ716,データ!$C$31:$E$31)),IF(CI716="マツ",INDEX(データ!#REF!,MATCH(CL716,データ!#REF!),MATCH(CJ716,データ!#REF!)),IF(CI716="ザツ",INDEX(データ!#REF!,MATCH(CL716,データ!#REF!),MATCH(CJ716,データ!#REF!)),""))))</f>
        <v/>
      </c>
      <c r="CO716" s="22" t="str">
        <f t="shared" si="1054"/>
        <v/>
      </c>
      <c r="CP716" s="21" t="str">
        <f t="shared" si="1102"/>
        <v/>
      </c>
      <c r="CQ716" s="21" t="str">
        <f t="shared" si="1103"/>
        <v/>
      </c>
      <c r="CR716" s="24" t="str">
        <f>IF(CI716="スギ",INDEX(データ!$H$7:$J$26,MATCH(CL716,データ!$G$7:$G$26),MATCH(CJ716,データ!$H$6:$J$6)),IF(CI716="ヒノキ",INDEX(データ!$H$32:$J$51,MATCH(CL716,データ!$G$32:$G$51),MATCH(CJ716,データ!$H$31:$J$31)),IF(CI716="マツ",INDEX(データ!#REF!,MATCH(CL716,データ!#REF!),MATCH(CJ716,データ!#REF!)),IF(CI716="ザツ",INDEX(データ!#REF!,MATCH(CL716,データ!#REF!),MATCH(CJ716,データ!#REF!)),""))))</f>
        <v/>
      </c>
      <c r="CS716" s="22" t="str">
        <f t="shared" si="1104"/>
        <v/>
      </c>
      <c r="CT716" s="21" t="str">
        <f t="shared" si="1105"/>
        <v/>
      </c>
      <c r="CU716" s="27" t="str">
        <f t="shared" si="1106"/>
        <v/>
      </c>
      <c r="CV716" s="24" t="str">
        <f t="shared" si="1107"/>
        <v/>
      </c>
      <c r="CW716" s="25" t="str">
        <f t="shared" si="1108"/>
        <v>0</v>
      </c>
      <c r="CX716" s="26" t="str">
        <f t="shared" si="1109"/>
        <v/>
      </c>
      <c r="CY716" s="26" t="str">
        <f t="shared" si="1110"/>
        <v/>
      </c>
      <c r="CZ716" s="26" t="str">
        <f t="shared" si="1111"/>
        <v/>
      </c>
      <c r="DA716" s="27" t="str">
        <f t="shared" si="1112"/>
        <v/>
      </c>
      <c r="DB716" s="26" t="str">
        <f t="shared" si="1113"/>
        <v/>
      </c>
      <c r="DC716" s="26" t="str">
        <f t="shared" si="1114"/>
        <v/>
      </c>
      <c r="DD716" s="45" t="s">
        <v>30</v>
      </c>
      <c r="DE716" s="55" t="str">
        <f>IF(ＣＳＶ貼付用!DB702="","",ＣＳＶ貼付用!DB702)</f>
        <v/>
      </c>
      <c r="DF716" s="38" t="str">
        <f>IF(ＣＳＶ貼付用!DD702="","",ＣＳＶ貼付用!DD702)</f>
        <v/>
      </c>
      <c r="DG716" s="38" t="str">
        <f>IF(ＣＳＶ貼付用!DF702="","",ＣＳＶ貼付用!DF702)</f>
        <v/>
      </c>
      <c r="DH716" s="40" t="str">
        <f t="shared" si="1115"/>
        <v/>
      </c>
      <c r="DI716" s="41" t="str">
        <f>IF(林齢計算用!E702="","",林齢計算用!E702)</f>
        <v/>
      </c>
      <c r="DJ716" s="41" t="str">
        <f t="shared" si="1116"/>
        <v/>
      </c>
      <c r="DK716" s="41" t="str">
        <f t="shared" si="1117"/>
        <v/>
      </c>
      <c r="DL716" s="23" t="str">
        <f>IF(DG716="スギ",INDEX(データ!$C$7:$E$26,MATCH(DJ716,データ!$B$7:$B$26),MATCH(DH716,データ!$C$6:$E$6)),IF(DG716="ヒノキ",INDEX(データ!$C$32:$E$51,MATCH(DJ716,データ!$B$32:$B$51),MATCH(DH716,データ!$C$31:$E$31)),IF(DG716="マツ",INDEX(データ!#REF!,MATCH(DJ716,データ!#REF!),MATCH(DH716,データ!#REF!)),IF(DG716="ザツ",INDEX(データ!#REF!,MATCH(DJ716,データ!#REF!),MATCH(DH716,データ!#REF!)),""))))</f>
        <v/>
      </c>
      <c r="DM716" s="22" t="str">
        <f t="shared" si="1055"/>
        <v/>
      </c>
      <c r="DN716" s="21" t="str">
        <f t="shared" si="1118"/>
        <v/>
      </c>
      <c r="DO716" s="21" t="str">
        <f t="shared" si="1119"/>
        <v/>
      </c>
      <c r="DP716" s="24" t="str">
        <f>IF(DG716="スギ",INDEX(データ!$H$7:$J$26,MATCH(DJ716,データ!$G$7:$G$26),MATCH(DH716,データ!$H$6:$J$6)),IF(DG716="ヒノキ",INDEX(データ!$H$32:$J$51,MATCH(DJ716,データ!$G$32:$G$51),MATCH(DH716,データ!$H$31:$J$31)),IF(DG716="マツ",INDEX(データ!#REF!,MATCH(DJ716,データ!#REF!),MATCH(DH716,データ!#REF!)),IF(DG716="ザツ",INDEX(データ!#REF!,MATCH(DJ716,データ!#REF!),MATCH(DH716,データ!#REF!)),""))))</f>
        <v/>
      </c>
      <c r="DQ716" s="22" t="str">
        <f t="shared" si="1120"/>
        <v/>
      </c>
      <c r="DR716" s="21" t="str">
        <f t="shared" si="1121"/>
        <v/>
      </c>
      <c r="DS716" s="27" t="str">
        <f t="shared" si="1122"/>
        <v/>
      </c>
      <c r="DT716" s="24" t="str">
        <f t="shared" si="1123"/>
        <v/>
      </c>
      <c r="DU716" s="25" t="str">
        <f t="shared" si="1124"/>
        <v>0</v>
      </c>
      <c r="DV716" s="26" t="str">
        <f t="shared" si="1125"/>
        <v/>
      </c>
      <c r="DW716" s="26" t="str">
        <f t="shared" si="1126"/>
        <v/>
      </c>
      <c r="DX716" s="26" t="str">
        <f t="shared" si="1127"/>
        <v/>
      </c>
      <c r="DY716" s="27" t="str">
        <f t="shared" si="1128"/>
        <v/>
      </c>
      <c r="DZ716" s="26" t="str">
        <f t="shared" si="1129"/>
        <v/>
      </c>
      <c r="EA716" s="26" t="str">
        <f t="shared" si="1130"/>
        <v/>
      </c>
      <c r="EB716" s="45" t="s">
        <v>30</v>
      </c>
      <c r="EC716" s="55" t="str">
        <f>IF(ＣＳＶ貼付用!DQ702="","",ＣＳＶ貼付用!DQ702)</f>
        <v/>
      </c>
      <c r="ED716" s="38" t="str">
        <f>IF(ＣＳＶ貼付用!DS702="","",ＣＳＶ貼付用!DS702)</f>
        <v/>
      </c>
      <c r="EE716" s="38" t="str">
        <f>IF(ＣＳＶ貼付用!DU702="","",ＣＳＶ貼付用!DU702)</f>
        <v/>
      </c>
      <c r="EF716" s="40" t="str">
        <f t="shared" si="1131"/>
        <v/>
      </c>
      <c r="EG716" s="41" t="str">
        <f>IF(林齢計算用!F702="","",林齢計算用!F702)</f>
        <v/>
      </c>
      <c r="EH716" s="41" t="str">
        <f t="shared" si="1132"/>
        <v/>
      </c>
      <c r="EI716" s="41" t="str">
        <f t="shared" si="1133"/>
        <v/>
      </c>
      <c r="EJ716" s="23" t="str">
        <f>IF(EE716="スギ",INDEX(データ!$C$7:$E$26,MATCH(EH716,データ!$B$7:$B$26),MATCH(EF716,データ!$C$6:$E$6)),IF(EE716="ヒノキ",INDEX(データ!$C$32:$E$51,MATCH(EH716,データ!$B$32:$B$51),MATCH(EF716,データ!$C$31:$E$31)),IF(EE716="マツ",INDEX(データ!#REF!,MATCH(EH716,データ!#REF!),MATCH(EF716,データ!#REF!)),IF(EE716="ザツ",INDEX(データ!#REF!,MATCH(EH716,データ!#REF!),MATCH(EF716,データ!#REF!)),""))))</f>
        <v/>
      </c>
      <c r="EK716" s="22" t="str">
        <f t="shared" si="1056"/>
        <v/>
      </c>
      <c r="EL716" s="21" t="str">
        <f t="shared" si="1134"/>
        <v/>
      </c>
      <c r="EM716" s="21" t="str">
        <f t="shared" si="1135"/>
        <v/>
      </c>
      <c r="EN716" s="24" t="str">
        <f>IF(EE716="スギ",INDEX(データ!$H$7:$J$26,MATCH(EH716,データ!$G$7:$G$26),MATCH(EF716,データ!$H$6:$J$6)),IF(EE716="ヒノキ",INDEX(データ!$H$32:$J$51,MATCH(EH716,データ!$G$32:$G$51),MATCH(EF716,データ!$H$31:$J$31)),IF(EE716="マツ",INDEX(データ!#REF!,MATCH(EH716,データ!#REF!),MATCH(EF716,データ!#REF!)),IF(EE716="ザツ",INDEX(データ!#REF!,MATCH(EH716,データ!#REF!),MATCH(EF716,データ!#REF!)),""))))</f>
        <v/>
      </c>
      <c r="EO716" s="22" t="str">
        <f t="shared" si="1136"/>
        <v/>
      </c>
      <c r="EP716" s="21" t="str">
        <f t="shared" si="1137"/>
        <v/>
      </c>
      <c r="EQ716" s="27" t="str">
        <f t="shared" si="1138"/>
        <v/>
      </c>
      <c r="ER716" s="24" t="str">
        <f t="shared" si="1139"/>
        <v/>
      </c>
      <c r="ES716" s="25" t="str">
        <f t="shared" si="1140"/>
        <v>0</v>
      </c>
      <c r="ET716" s="26" t="str">
        <f t="shared" si="1141"/>
        <v/>
      </c>
      <c r="EU716" s="26" t="str">
        <f t="shared" si="1142"/>
        <v/>
      </c>
      <c r="EV716" s="26" t="str">
        <f t="shared" si="1143"/>
        <v/>
      </c>
      <c r="EW716" s="27" t="str">
        <f t="shared" si="1144"/>
        <v/>
      </c>
      <c r="EX716" s="26" t="str">
        <f t="shared" si="1145"/>
        <v/>
      </c>
      <c r="EY716" s="26" t="str">
        <f t="shared" si="1146"/>
        <v/>
      </c>
      <c r="EZ716" s="26">
        <f t="shared" si="1147"/>
        <v>0</v>
      </c>
      <c r="FA716" s="43"/>
    </row>
    <row r="717" spans="1:157" ht="15.95" customHeight="1" x14ac:dyDescent="0.15">
      <c r="A717" s="21"/>
      <c r="B717" s="36" t="str">
        <f>IF(ＣＳＶ貼付用!G703="","",ＣＳＶ貼付用!G703)</f>
        <v/>
      </c>
      <c r="C717" s="36" t="str">
        <f>IF(ＣＳＶ貼付用!I703="","",ＣＳＶ貼付用!I703)</f>
        <v/>
      </c>
      <c r="D717" s="36" t="str">
        <f>IF(ＣＳＶ貼付用!J703="","",ＣＳＶ貼付用!J703)</f>
        <v/>
      </c>
      <c r="E717" s="36" t="str">
        <f>IF(ＣＳＶ貼付用!F703="","",ＣＳＶ貼付用!F703)</f>
        <v/>
      </c>
      <c r="F717" s="38" t="str">
        <f>IF(ＣＳＶ貼付用!T703="","",ＣＳＶ貼付用!T703)</f>
        <v/>
      </c>
      <c r="G717" s="38"/>
      <c r="H717" s="38" t="str">
        <f>IF(ＣＳＶ貼付用!GJ703="","",ＣＳＶ貼付用!GJ703)</f>
        <v/>
      </c>
      <c r="I717" s="38" t="str">
        <f>IF(ＣＳＶ貼付用!GL703="","",ＣＳＶ貼付用!GL703)</f>
        <v/>
      </c>
      <c r="J717" s="38" t="str">
        <f>IF(ＣＳＶ貼付用!GN703="","",ＣＳＶ貼付用!GN703)</f>
        <v/>
      </c>
      <c r="K717" s="38" t="str">
        <f>IF(ＣＳＶ貼付用!GP703="","",ＣＳＶ貼付用!GP703)</f>
        <v/>
      </c>
      <c r="L717" s="45" t="s">
        <v>30</v>
      </c>
      <c r="M717" s="55" t="str">
        <f>IF(ＣＳＶ貼付用!AT703="","",ＣＳＶ貼付用!AT703)</f>
        <v/>
      </c>
      <c r="N717" s="38" t="str">
        <f>IF(ＣＳＶ貼付用!AV703="","",ＣＳＶ貼付用!AV703)</f>
        <v/>
      </c>
      <c r="O717" s="38" t="str">
        <f>IF(ＣＳＶ貼付用!AX703="","",ＣＳＶ貼付用!AX703)</f>
        <v/>
      </c>
      <c r="P717" s="40" t="str">
        <f>IF(ＣＳＶ貼付用!FE703="","",ＣＳＶ貼付用!FE703)</f>
        <v/>
      </c>
      <c r="Q717" s="41" t="str">
        <f>IF(林齢計算用!A703="","",林齢計算用!A703)</f>
        <v/>
      </c>
      <c r="R717" s="41" t="str">
        <f t="shared" si="1057"/>
        <v/>
      </c>
      <c r="S717" s="56" t="str">
        <f>IF(ＣＳＶ貼付用!EG703="","",ＣＳＶ貼付用!EG703*10)</f>
        <v/>
      </c>
      <c r="T717" s="23" t="str">
        <f>IF(O717="スギ",INDEX(データ!$C$7:$E$26,MATCH(R717,データ!$B$7:$B$26),MATCH(P717,データ!$C$6:$E$6)),IF(O717="ヒノキ",INDEX(データ!$C$32:$E$51,MATCH(R717,データ!$B$32:$B$51),MATCH(P717,データ!$C$31:$E$31)),IF(O717="マツ",INDEX(データ!#REF!,MATCH(R717,データ!#REF!),MATCH(P717,データ!#REF!)),IF(O717="ザツ",INDEX(データ!#REF!,MATCH(R717,データ!#REF!),MATCH(P717,データ!#REF!)),""))))</f>
        <v/>
      </c>
      <c r="U717" s="22" t="str">
        <f t="shared" si="1148"/>
        <v/>
      </c>
      <c r="V717" s="21" t="str">
        <f t="shared" si="1152"/>
        <v/>
      </c>
      <c r="W717" s="21" t="str">
        <f t="shared" si="1149"/>
        <v/>
      </c>
      <c r="X717" s="23" t="str">
        <f>IF(O717="スギ",INDEX(データ!$H$7:$J$26,MATCH(R717,データ!$G$7:$G$26),MATCH(P717,データ!$H$6:$J$6)),IF(O717="ヒノキ",INDEX(データ!$H$32:$J$51,MATCH(R717,データ!$G$32:$G$51),MATCH(P717,データ!$H$31:$J$31)),IF(O717="マツ",INDEX(データ!#REF!,MATCH(R717,データ!#REF!),MATCH(P717,データ!#REF!)),IF(O717="ザツ",INDEX(データ!#REF!,MATCH(R717,データ!#REF!),MATCH(P717,データ!#REF!)),""))))</f>
        <v/>
      </c>
      <c r="Y717" s="22" t="str">
        <f t="shared" si="1150"/>
        <v/>
      </c>
      <c r="Z717" s="21" t="str">
        <f t="shared" si="1151"/>
        <v/>
      </c>
      <c r="AA717" s="27" t="str">
        <f t="shared" si="1058"/>
        <v/>
      </c>
      <c r="AB717" s="24" t="str">
        <f t="shared" si="1059"/>
        <v/>
      </c>
      <c r="AC717" s="25" t="str">
        <f t="shared" si="1060"/>
        <v>0</v>
      </c>
      <c r="AD717" s="26" t="str">
        <f t="shared" si="1061"/>
        <v/>
      </c>
      <c r="AE717" s="26" t="str">
        <f t="shared" si="1062"/>
        <v/>
      </c>
      <c r="AF717" s="26" t="str">
        <f t="shared" si="1063"/>
        <v/>
      </c>
      <c r="AG717" s="27" t="str">
        <f t="shared" si="1064"/>
        <v/>
      </c>
      <c r="AH717" s="26" t="str">
        <f t="shared" si="1065"/>
        <v/>
      </c>
      <c r="AI717" s="26" t="str">
        <f t="shared" si="1066"/>
        <v/>
      </c>
      <c r="AJ717" s="45" t="s">
        <v>30</v>
      </c>
      <c r="AK717" s="55" t="str">
        <f>IF(ＣＳＶ貼付用!BI703="","",ＣＳＶ貼付用!BI703)</f>
        <v/>
      </c>
      <c r="AL717" s="38" t="str">
        <f>IF(ＣＳＶ貼付用!BK703="","",ＣＳＶ貼付用!BK703)</f>
        <v/>
      </c>
      <c r="AM717" s="38" t="str">
        <f>IF(ＣＳＶ貼付用!BM703="","",ＣＳＶ貼付用!BM703)</f>
        <v/>
      </c>
      <c r="AN717" s="40" t="str">
        <f t="shared" si="1067"/>
        <v/>
      </c>
      <c r="AO717" s="41" t="str">
        <f>IF(林齢計算用!B703="","",林齢計算用!B703)</f>
        <v/>
      </c>
      <c r="AP717" s="41" t="str">
        <f t="shared" si="1068"/>
        <v/>
      </c>
      <c r="AQ717" s="41" t="str">
        <f t="shared" si="1069"/>
        <v/>
      </c>
      <c r="AR717" s="23" t="str">
        <f>IF(AM717="スギ",INDEX(データ!$C$7:$E$26,MATCH(AP717,データ!$B$7:$B$26),MATCH(AN717,データ!$C$6:$E$6)),IF(AM717="ヒノキ",INDEX(データ!$C$32:$E$51,MATCH(AP717,データ!$B$32:$B$51),MATCH(AN717,データ!$C$31:$E$31)),IF(AM717="マツ",INDEX(データ!#REF!,MATCH(AP717,データ!#REF!),MATCH(AN717,データ!#REF!)),IF(AM717="ザツ",INDEX(データ!#REF!,MATCH(AP717,データ!#REF!),MATCH(AN717,データ!#REF!)),""))))</f>
        <v/>
      </c>
      <c r="AS717" s="22" t="str">
        <f t="shared" si="1052"/>
        <v/>
      </c>
      <c r="AT717" s="21" t="str">
        <f t="shared" si="1070"/>
        <v/>
      </c>
      <c r="AU717" s="21" t="str">
        <f t="shared" si="1071"/>
        <v/>
      </c>
      <c r="AV717" s="24" t="str">
        <f>IF(AM717="スギ",INDEX(データ!$H$7:$J$26,MATCH(AP717,データ!$G$7:$G$26),MATCH(AN717,データ!$H$6:$J$6)),IF(AM717="ヒノキ",INDEX(データ!$H$32:$J$51,MATCH(AP717,データ!$G$32:$G$51),MATCH(AN717,データ!$H$31:$J$31)),IF(AM717="マツ",INDEX(データ!#REF!,MATCH(AP717,データ!#REF!),MATCH(AN717,データ!#REF!)),IF(AM717="ザツ",INDEX(データ!#REF!,MATCH(AP717,データ!#REF!),MATCH(AN717,データ!#REF!)),""))))</f>
        <v/>
      </c>
      <c r="AW717" s="22" t="str">
        <f t="shared" si="1072"/>
        <v/>
      </c>
      <c r="AX717" s="21" t="str">
        <f t="shared" si="1073"/>
        <v/>
      </c>
      <c r="AY717" s="27" t="str">
        <f t="shared" si="1074"/>
        <v/>
      </c>
      <c r="AZ717" s="24" t="str">
        <f t="shared" si="1075"/>
        <v/>
      </c>
      <c r="BA717" s="25" t="str">
        <f t="shared" si="1076"/>
        <v>0</v>
      </c>
      <c r="BB717" s="26" t="str">
        <f t="shared" si="1077"/>
        <v/>
      </c>
      <c r="BC717" s="26" t="str">
        <f t="shared" si="1078"/>
        <v/>
      </c>
      <c r="BD717" s="26" t="str">
        <f t="shared" si="1079"/>
        <v/>
      </c>
      <c r="BE717" s="27" t="str">
        <f t="shared" si="1080"/>
        <v/>
      </c>
      <c r="BF717" s="26" t="str">
        <f t="shared" si="1081"/>
        <v/>
      </c>
      <c r="BG717" s="26" t="str">
        <f t="shared" si="1082"/>
        <v/>
      </c>
      <c r="BH717" s="45" t="s">
        <v>30</v>
      </c>
      <c r="BI717" s="55" t="str">
        <f>IF(ＣＳＶ貼付用!BX703="","",ＣＳＶ貼付用!BX703)</f>
        <v/>
      </c>
      <c r="BJ717" s="38" t="str">
        <f>IF(ＣＳＶ貼付用!BZ703="","",ＣＳＶ貼付用!BZ703)</f>
        <v/>
      </c>
      <c r="BK717" s="38" t="str">
        <f>IF(ＣＳＶ貼付用!CB703="","",ＣＳＶ貼付用!CB703)</f>
        <v/>
      </c>
      <c r="BL717" s="40" t="str">
        <f t="shared" si="1083"/>
        <v/>
      </c>
      <c r="BM717" s="41" t="str">
        <f>IF(林齢計算用!C703="","",林齢計算用!C703)</f>
        <v/>
      </c>
      <c r="BN717" s="41" t="str">
        <f t="shared" si="1084"/>
        <v/>
      </c>
      <c r="BO717" s="41" t="str">
        <f t="shared" si="1085"/>
        <v/>
      </c>
      <c r="BP717" s="23" t="str">
        <f>IF(BK717="スギ",INDEX(データ!$C$7:$E$26,MATCH(BN717,データ!$B$7:$B$26),MATCH(BL717,データ!$C$6:$E$6)),IF(BK717="ヒノキ",INDEX(データ!$C$32:$E$51,MATCH(BN717,データ!$B$32:$B$51),MATCH(BL717,データ!$C$31:$E$31)),IF(BK717="マツ",INDEX(データ!#REF!,MATCH(BN717,データ!#REF!),MATCH(BL717,データ!#REF!)),IF(BK717="ザツ",INDEX(データ!#REF!,MATCH(BN717,データ!#REF!),MATCH(BL717,データ!#REF!)),""))))</f>
        <v/>
      </c>
      <c r="BQ717" s="22" t="str">
        <f t="shared" si="1053"/>
        <v/>
      </c>
      <c r="BR717" s="21" t="str">
        <f t="shared" si="1086"/>
        <v/>
      </c>
      <c r="BS717" s="21" t="str">
        <f t="shared" si="1087"/>
        <v/>
      </c>
      <c r="BT717" s="24" t="str">
        <f>IF(BK717="スギ",INDEX(データ!$H$7:$J$26,MATCH(BN717,データ!$G$7:$G$26),MATCH(BL717,データ!$H$6:$J$6)),IF(BK717="ヒノキ",INDEX(データ!$H$32:$J$51,MATCH(BN717,データ!$G$32:$G$51),MATCH(BL717,データ!$H$31:$J$31)),IF(BK717="マツ",INDEX(データ!#REF!,MATCH(BN717,データ!#REF!),MATCH(BL717,データ!#REF!)),IF(BK717="ザツ",INDEX(データ!#REF!,MATCH(BN717,データ!#REF!),MATCH(BL717,データ!#REF!)),""))))</f>
        <v/>
      </c>
      <c r="BU717" s="22" t="str">
        <f t="shared" si="1088"/>
        <v/>
      </c>
      <c r="BV717" s="21" t="str">
        <f t="shared" si="1089"/>
        <v/>
      </c>
      <c r="BW717" s="27" t="str">
        <f t="shared" si="1090"/>
        <v/>
      </c>
      <c r="BX717" s="24" t="str">
        <f t="shared" si="1091"/>
        <v/>
      </c>
      <c r="BY717" s="25" t="str">
        <f t="shared" si="1092"/>
        <v>0</v>
      </c>
      <c r="BZ717" s="26" t="str">
        <f t="shared" si="1093"/>
        <v/>
      </c>
      <c r="CA717" s="26" t="str">
        <f t="shared" si="1094"/>
        <v/>
      </c>
      <c r="CB717" s="26" t="str">
        <f t="shared" si="1095"/>
        <v/>
      </c>
      <c r="CC717" s="27" t="str">
        <f t="shared" si="1096"/>
        <v/>
      </c>
      <c r="CD717" s="26" t="str">
        <f t="shared" si="1097"/>
        <v/>
      </c>
      <c r="CE717" s="26" t="str">
        <f t="shared" si="1098"/>
        <v/>
      </c>
      <c r="CF717" s="45" t="s">
        <v>30</v>
      </c>
      <c r="CG717" s="55" t="str">
        <f>IF(ＣＳＶ貼付用!CM703="","",ＣＳＶ貼付用!CM703)</f>
        <v/>
      </c>
      <c r="CH717" s="38" t="str">
        <f>IF(ＣＳＶ貼付用!CO703="","",ＣＳＶ貼付用!CO703)</f>
        <v/>
      </c>
      <c r="CI717" s="38" t="str">
        <f>IF(ＣＳＶ貼付用!CQ703="","",ＣＳＶ貼付用!CQ703)</f>
        <v/>
      </c>
      <c r="CJ717" s="40" t="str">
        <f t="shared" si="1099"/>
        <v/>
      </c>
      <c r="CK717" s="41" t="str">
        <f>IF(林齢計算用!D703="","",林齢計算用!D703)</f>
        <v/>
      </c>
      <c r="CL717" s="41" t="str">
        <f t="shared" si="1100"/>
        <v/>
      </c>
      <c r="CM717" s="41" t="str">
        <f t="shared" si="1101"/>
        <v/>
      </c>
      <c r="CN717" s="23" t="str">
        <f>IF(CI717="スギ",INDEX(データ!$C$7:$E$26,MATCH(CL717,データ!$B$7:$B$26),MATCH(CJ717,データ!$C$6:$E$6)),IF(CI717="ヒノキ",INDEX(データ!$C$32:$E$51,MATCH(CL717,データ!$B$32:$B$51),MATCH(CJ717,データ!$C$31:$E$31)),IF(CI717="マツ",INDEX(データ!#REF!,MATCH(CL717,データ!#REF!),MATCH(CJ717,データ!#REF!)),IF(CI717="ザツ",INDEX(データ!#REF!,MATCH(CL717,データ!#REF!),MATCH(CJ717,データ!#REF!)),""))))</f>
        <v/>
      </c>
      <c r="CO717" s="22" t="str">
        <f t="shared" si="1054"/>
        <v/>
      </c>
      <c r="CP717" s="21" t="str">
        <f t="shared" si="1102"/>
        <v/>
      </c>
      <c r="CQ717" s="21" t="str">
        <f t="shared" si="1103"/>
        <v/>
      </c>
      <c r="CR717" s="24" t="str">
        <f>IF(CI717="スギ",INDEX(データ!$H$7:$J$26,MATCH(CL717,データ!$G$7:$G$26),MATCH(CJ717,データ!$H$6:$J$6)),IF(CI717="ヒノキ",INDEX(データ!$H$32:$J$51,MATCH(CL717,データ!$G$32:$G$51),MATCH(CJ717,データ!$H$31:$J$31)),IF(CI717="マツ",INDEX(データ!#REF!,MATCH(CL717,データ!#REF!),MATCH(CJ717,データ!#REF!)),IF(CI717="ザツ",INDEX(データ!#REF!,MATCH(CL717,データ!#REF!),MATCH(CJ717,データ!#REF!)),""))))</f>
        <v/>
      </c>
      <c r="CS717" s="22" t="str">
        <f t="shared" si="1104"/>
        <v/>
      </c>
      <c r="CT717" s="21" t="str">
        <f t="shared" si="1105"/>
        <v/>
      </c>
      <c r="CU717" s="27" t="str">
        <f t="shared" si="1106"/>
        <v/>
      </c>
      <c r="CV717" s="24" t="str">
        <f t="shared" si="1107"/>
        <v/>
      </c>
      <c r="CW717" s="25" t="str">
        <f t="shared" si="1108"/>
        <v>0</v>
      </c>
      <c r="CX717" s="26" t="str">
        <f t="shared" si="1109"/>
        <v/>
      </c>
      <c r="CY717" s="26" t="str">
        <f t="shared" si="1110"/>
        <v/>
      </c>
      <c r="CZ717" s="26" t="str">
        <f t="shared" si="1111"/>
        <v/>
      </c>
      <c r="DA717" s="27" t="str">
        <f t="shared" si="1112"/>
        <v/>
      </c>
      <c r="DB717" s="26" t="str">
        <f t="shared" si="1113"/>
        <v/>
      </c>
      <c r="DC717" s="26" t="str">
        <f t="shared" si="1114"/>
        <v/>
      </c>
      <c r="DD717" s="45" t="s">
        <v>30</v>
      </c>
      <c r="DE717" s="55" t="str">
        <f>IF(ＣＳＶ貼付用!DB703="","",ＣＳＶ貼付用!DB703)</f>
        <v/>
      </c>
      <c r="DF717" s="38" t="str">
        <f>IF(ＣＳＶ貼付用!DD703="","",ＣＳＶ貼付用!DD703)</f>
        <v/>
      </c>
      <c r="DG717" s="38" t="str">
        <f>IF(ＣＳＶ貼付用!DF703="","",ＣＳＶ貼付用!DF703)</f>
        <v/>
      </c>
      <c r="DH717" s="40" t="str">
        <f t="shared" si="1115"/>
        <v/>
      </c>
      <c r="DI717" s="41" t="str">
        <f>IF(林齢計算用!E703="","",林齢計算用!E703)</f>
        <v/>
      </c>
      <c r="DJ717" s="41" t="str">
        <f t="shared" si="1116"/>
        <v/>
      </c>
      <c r="DK717" s="41" t="str">
        <f t="shared" si="1117"/>
        <v/>
      </c>
      <c r="DL717" s="23" t="str">
        <f>IF(DG717="スギ",INDEX(データ!$C$7:$E$26,MATCH(DJ717,データ!$B$7:$B$26),MATCH(DH717,データ!$C$6:$E$6)),IF(DG717="ヒノキ",INDEX(データ!$C$32:$E$51,MATCH(DJ717,データ!$B$32:$B$51),MATCH(DH717,データ!$C$31:$E$31)),IF(DG717="マツ",INDEX(データ!#REF!,MATCH(DJ717,データ!#REF!),MATCH(DH717,データ!#REF!)),IF(DG717="ザツ",INDEX(データ!#REF!,MATCH(DJ717,データ!#REF!),MATCH(DH717,データ!#REF!)),""))))</f>
        <v/>
      </c>
      <c r="DM717" s="22" t="str">
        <f t="shared" si="1055"/>
        <v/>
      </c>
      <c r="DN717" s="21" t="str">
        <f t="shared" si="1118"/>
        <v/>
      </c>
      <c r="DO717" s="21" t="str">
        <f t="shared" si="1119"/>
        <v/>
      </c>
      <c r="DP717" s="24" t="str">
        <f>IF(DG717="スギ",INDEX(データ!$H$7:$J$26,MATCH(DJ717,データ!$G$7:$G$26),MATCH(DH717,データ!$H$6:$J$6)),IF(DG717="ヒノキ",INDEX(データ!$H$32:$J$51,MATCH(DJ717,データ!$G$32:$G$51),MATCH(DH717,データ!$H$31:$J$31)),IF(DG717="マツ",INDEX(データ!#REF!,MATCH(DJ717,データ!#REF!),MATCH(DH717,データ!#REF!)),IF(DG717="ザツ",INDEX(データ!#REF!,MATCH(DJ717,データ!#REF!),MATCH(DH717,データ!#REF!)),""))))</f>
        <v/>
      </c>
      <c r="DQ717" s="22" t="str">
        <f t="shared" si="1120"/>
        <v/>
      </c>
      <c r="DR717" s="21" t="str">
        <f t="shared" si="1121"/>
        <v/>
      </c>
      <c r="DS717" s="27" t="str">
        <f t="shared" si="1122"/>
        <v/>
      </c>
      <c r="DT717" s="24" t="str">
        <f t="shared" si="1123"/>
        <v/>
      </c>
      <c r="DU717" s="25" t="str">
        <f t="shared" si="1124"/>
        <v>0</v>
      </c>
      <c r="DV717" s="26" t="str">
        <f t="shared" si="1125"/>
        <v/>
      </c>
      <c r="DW717" s="26" t="str">
        <f t="shared" si="1126"/>
        <v/>
      </c>
      <c r="DX717" s="26" t="str">
        <f t="shared" si="1127"/>
        <v/>
      </c>
      <c r="DY717" s="27" t="str">
        <f t="shared" si="1128"/>
        <v/>
      </c>
      <c r="DZ717" s="26" t="str">
        <f t="shared" si="1129"/>
        <v/>
      </c>
      <c r="EA717" s="26" t="str">
        <f t="shared" si="1130"/>
        <v/>
      </c>
      <c r="EB717" s="45" t="s">
        <v>30</v>
      </c>
      <c r="EC717" s="55" t="str">
        <f>IF(ＣＳＶ貼付用!DQ703="","",ＣＳＶ貼付用!DQ703)</f>
        <v/>
      </c>
      <c r="ED717" s="38" t="str">
        <f>IF(ＣＳＶ貼付用!DS703="","",ＣＳＶ貼付用!DS703)</f>
        <v/>
      </c>
      <c r="EE717" s="38" t="str">
        <f>IF(ＣＳＶ貼付用!DU703="","",ＣＳＶ貼付用!DU703)</f>
        <v/>
      </c>
      <c r="EF717" s="40" t="str">
        <f t="shared" si="1131"/>
        <v/>
      </c>
      <c r="EG717" s="41" t="str">
        <f>IF(林齢計算用!F703="","",林齢計算用!F703)</f>
        <v/>
      </c>
      <c r="EH717" s="41" t="str">
        <f t="shared" si="1132"/>
        <v/>
      </c>
      <c r="EI717" s="41" t="str">
        <f t="shared" si="1133"/>
        <v/>
      </c>
      <c r="EJ717" s="23" t="str">
        <f>IF(EE717="スギ",INDEX(データ!$C$7:$E$26,MATCH(EH717,データ!$B$7:$B$26),MATCH(EF717,データ!$C$6:$E$6)),IF(EE717="ヒノキ",INDEX(データ!$C$32:$E$51,MATCH(EH717,データ!$B$32:$B$51),MATCH(EF717,データ!$C$31:$E$31)),IF(EE717="マツ",INDEX(データ!#REF!,MATCH(EH717,データ!#REF!),MATCH(EF717,データ!#REF!)),IF(EE717="ザツ",INDEX(データ!#REF!,MATCH(EH717,データ!#REF!),MATCH(EF717,データ!#REF!)),""))))</f>
        <v/>
      </c>
      <c r="EK717" s="22" t="str">
        <f t="shared" si="1056"/>
        <v/>
      </c>
      <c r="EL717" s="21" t="str">
        <f t="shared" si="1134"/>
        <v/>
      </c>
      <c r="EM717" s="21" t="str">
        <f t="shared" si="1135"/>
        <v/>
      </c>
      <c r="EN717" s="24" t="str">
        <f>IF(EE717="スギ",INDEX(データ!$H$7:$J$26,MATCH(EH717,データ!$G$7:$G$26),MATCH(EF717,データ!$H$6:$J$6)),IF(EE717="ヒノキ",INDEX(データ!$H$32:$J$51,MATCH(EH717,データ!$G$32:$G$51),MATCH(EF717,データ!$H$31:$J$31)),IF(EE717="マツ",INDEX(データ!#REF!,MATCH(EH717,データ!#REF!),MATCH(EF717,データ!#REF!)),IF(EE717="ザツ",INDEX(データ!#REF!,MATCH(EH717,データ!#REF!),MATCH(EF717,データ!#REF!)),""))))</f>
        <v/>
      </c>
      <c r="EO717" s="22" t="str">
        <f t="shared" si="1136"/>
        <v/>
      </c>
      <c r="EP717" s="21" t="str">
        <f t="shared" si="1137"/>
        <v/>
      </c>
      <c r="EQ717" s="27" t="str">
        <f t="shared" si="1138"/>
        <v/>
      </c>
      <c r="ER717" s="24" t="str">
        <f t="shared" si="1139"/>
        <v/>
      </c>
      <c r="ES717" s="25" t="str">
        <f t="shared" si="1140"/>
        <v>0</v>
      </c>
      <c r="ET717" s="26" t="str">
        <f t="shared" si="1141"/>
        <v/>
      </c>
      <c r="EU717" s="26" t="str">
        <f t="shared" si="1142"/>
        <v/>
      </c>
      <c r="EV717" s="26" t="str">
        <f t="shared" si="1143"/>
        <v/>
      </c>
      <c r="EW717" s="27" t="str">
        <f t="shared" si="1144"/>
        <v/>
      </c>
      <c r="EX717" s="26" t="str">
        <f t="shared" si="1145"/>
        <v/>
      </c>
      <c r="EY717" s="26" t="str">
        <f t="shared" si="1146"/>
        <v/>
      </c>
      <c r="EZ717" s="26">
        <f t="shared" si="1147"/>
        <v>0</v>
      </c>
      <c r="FA717" s="43"/>
    </row>
    <row r="718" spans="1:157" ht="15.95" customHeight="1" x14ac:dyDescent="0.15">
      <c r="A718" s="21"/>
      <c r="B718" s="36" t="str">
        <f>IF(ＣＳＶ貼付用!G704="","",ＣＳＶ貼付用!G704)</f>
        <v/>
      </c>
      <c r="C718" s="36" t="str">
        <f>IF(ＣＳＶ貼付用!I704="","",ＣＳＶ貼付用!I704)</f>
        <v/>
      </c>
      <c r="D718" s="36" t="str">
        <f>IF(ＣＳＶ貼付用!J704="","",ＣＳＶ貼付用!J704)</f>
        <v/>
      </c>
      <c r="E718" s="36" t="str">
        <f>IF(ＣＳＶ貼付用!F704="","",ＣＳＶ貼付用!F704)</f>
        <v/>
      </c>
      <c r="F718" s="38" t="str">
        <f>IF(ＣＳＶ貼付用!T704="","",ＣＳＶ貼付用!T704)</f>
        <v/>
      </c>
      <c r="G718" s="38"/>
      <c r="H718" s="38" t="str">
        <f>IF(ＣＳＶ貼付用!GJ704="","",ＣＳＶ貼付用!GJ704)</f>
        <v/>
      </c>
      <c r="I718" s="38" t="str">
        <f>IF(ＣＳＶ貼付用!GL704="","",ＣＳＶ貼付用!GL704)</f>
        <v/>
      </c>
      <c r="J718" s="38" t="str">
        <f>IF(ＣＳＶ貼付用!GN704="","",ＣＳＶ貼付用!GN704)</f>
        <v/>
      </c>
      <c r="K718" s="38" t="str">
        <f>IF(ＣＳＶ貼付用!GP704="","",ＣＳＶ貼付用!GP704)</f>
        <v/>
      </c>
      <c r="L718" s="45" t="s">
        <v>30</v>
      </c>
      <c r="M718" s="55" t="str">
        <f>IF(ＣＳＶ貼付用!AT704="","",ＣＳＶ貼付用!AT704)</f>
        <v/>
      </c>
      <c r="N718" s="38" t="str">
        <f>IF(ＣＳＶ貼付用!AV704="","",ＣＳＶ貼付用!AV704)</f>
        <v/>
      </c>
      <c r="O718" s="38" t="str">
        <f>IF(ＣＳＶ貼付用!AX704="","",ＣＳＶ貼付用!AX704)</f>
        <v/>
      </c>
      <c r="P718" s="40" t="str">
        <f>IF(ＣＳＶ貼付用!FE704="","",ＣＳＶ貼付用!FE704)</f>
        <v/>
      </c>
      <c r="Q718" s="41" t="str">
        <f>IF(林齢計算用!A704="","",林齢計算用!A704)</f>
        <v/>
      </c>
      <c r="R718" s="41" t="str">
        <f t="shared" si="1057"/>
        <v/>
      </c>
      <c r="S718" s="56" t="str">
        <f>IF(ＣＳＶ貼付用!EG704="","",ＣＳＶ貼付用!EG704*10)</f>
        <v/>
      </c>
      <c r="T718" s="23" t="str">
        <f>IF(O718="スギ",INDEX(データ!$C$7:$E$26,MATCH(R718,データ!$B$7:$B$26),MATCH(P718,データ!$C$6:$E$6)),IF(O718="ヒノキ",INDEX(データ!$C$32:$E$51,MATCH(R718,データ!$B$32:$B$51),MATCH(P718,データ!$C$31:$E$31)),IF(O718="マツ",INDEX(データ!#REF!,MATCH(R718,データ!#REF!),MATCH(P718,データ!#REF!)),IF(O718="ザツ",INDEX(データ!#REF!,MATCH(R718,データ!#REF!),MATCH(P718,データ!#REF!)),""))))</f>
        <v/>
      </c>
      <c r="U718" s="22" t="str">
        <f t="shared" si="1148"/>
        <v/>
      </c>
      <c r="V718" s="21" t="str">
        <f t="shared" si="1152"/>
        <v/>
      </c>
      <c r="W718" s="21" t="str">
        <f t="shared" si="1149"/>
        <v/>
      </c>
      <c r="X718" s="23" t="str">
        <f>IF(O718="スギ",INDEX(データ!$H$7:$J$26,MATCH(R718,データ!$G$7:$G$26),MATCH(P718,データ!$H$6:$J$6)),IF(O718="ヒノキ",INDEX(データ!$H$32:$J$51,MATCH(R718,データ!$G$32:$G$51),MATCH(P718,データ!$H$31:$J$31)),IF(O718="マツ",INDEX(データ!#REF!,MATCH(R718,データ!#REF!),MATCH(P718,データ!#REF!)),IF(O718="ザツ",INDEX(データ!#REF!,MATCH(R718,データ!#REF!),MATCH(P718,データ!#REF!)),""))))</f>
        <v/>
      </c>
      <c r="Y718" s="22" t="str">
        <f t="shared" si="1150"/>
        <v/>
      </c>
      <c r="Z718" s="21" t="str">
        <f t="shared" si="1151"/>
        <v/>
      </c>
      <c r="AA718" s="27" t="str">
        <f t="shared" si="1058"/>
        <v/>
      </c>
      <c r="AB718" s="24" t="str">
        <f t="shared" si="1059"/>
        <v/>
      </c>
      <c r="AC718" s="25" t="str">
        <f t="shared" si="1060"/>
        <v>0</v>
      </c>
      <c r="AD718" s="26" t="str">
        <f t="shared" si="1061"/>
        <v/>
      </c>
      <c r="AE718" s="26" t="str">
        <f t="shared" si="1062"/>
        <v/>
      </c>
      <c r="AF718" s="26" t="str">
        <f t="shared" si="1063"/>
        <v/>
      </c>
      <c r="AG718" s="27" t="str">
        <f t="shared" si="1064"/>
        <v/>
      </c>
      <c r="AH718" s="26" t="str">
        <f t="shared" si="1065"/>
        <v/>
      </c>
      <c r="AI718" s="26" t="str">
        <f t="shared" si="1066"/>
        <v/>
      </c>
      <c r="AJ718" s="45" t="s">
        <v>30</v>
      </c>
      <c r="AK718" s="55" t="str">
        <f>IF(ＣＳＶ貼付用!BI704="","",ＣＳＶ貼付用!BI704)</f>
        <v/>
      </c>
      <c r="AL718" s="38" t="str">
        <f>IF(ＣＳＶ貼付用!BK704="","",ＣＳＶ貼付用!BK704)</f>
        <v/>
      </c>
      <c r="AM718" s="38" t="str">
        <f>IF(ＣＳＶ貼付用!BM704="","",ＣＳＶ貼付用!BM704)</f>
        <v/>
      </c>
      <c r="AN718" s="40" t="str">
        <f t="shared" si="1067"/>
        <v/>
      </c>
      <c r="AO718" s="41" t="str">
        <f>IF(林齢計算用!B704="","",林齢計算用!B704)</f>
        <v/>
      </c>
      <c r="AP718" s="41" t="str">
        <f t="shared" si="1068"/>
        <v/>
      </c>
      <c r="AQ718" s="41" t="str">
        <f t="shared" si="1069"/>
        <v/>
      </c>
      <c r="AR718" s="23" t="str">
        <f>IF(AM718="スギ",INDEX(データ!$C$7:$E$26,MATCH(AP718,データ!$B$7:$B$26),MATCH(AN718,データ!$C$6:$E$6)),IF(AM718="ヒノキ",INDEX(データ!$C$32:$E$51,MATCH(AP718,データ!$B$32:$B$51),MATCH(AN718,データ!$C$31:$E$31)),IF(AM718="マツ",INDEX(データ!#REF!,MATCH(AP718,データ!#REF!),MATCH(AN718,データ!#REF!)),IF(AM718="ザツ",INDEX(データ!#REF!,MATCH(AP718,データ!#REF!),MATCH(AN718,データ!#REF!)),""))))</f>
        <v/>
      </c>
      <c r="AS718" s="22" t="str">
        <f t="shared" si="1052"/>
        <v/>
      </c>
      <c r="AT718" s="21" t="str">
        <f t="shared" si="1070"/>
        <v/>
      </c>
      <c r="AU718" s="21" t="str">
        <f t="shared" si="1071"/>
        <v/>
      </c>
      <c r="AV718" s="24" t="str">
        <f>IF(AM718="スギ",INDEX(データ!$H$7:$J$26,MATCH(AP718,データ!$G$7:$G$26),MATCH(AN718,データ!$H$6:$J$6)),IF(AM718="ヒノキ",INDEX(データ!$H$32:$J$51,MATCH(AP718,データ!$G$32:$G$51),MATCH(AN718,データ!$H$31:$J$31)),IF(AM718="マツ",INDEX(データ!#REF!,MATCH(AP718,データ!#REF!),MATCH(AN718,データ!#REF!)),IF(AM718="ザツ",INDEX(データ!#REF!,MATCH(AP718,データ!#REF!),MATCH(AN718,データ!#REF!)),""))))</f>
        <v/>
      </c>
      <c r="AW718" s="22" t="str">
        <f t="shared" si="1072"/>
        <v/>
      </c>
      <c r="AX718" s="21" t="str">
        <f t="shared" si="1073"/>
        <v/>
      </c>
      <c r="AY718" s="27" t="str">
        <f t="shared" si="1074"/>
        <v/>
      </c>
      <c r="AZ718" s="24" t="str">
        <f t="shared" si="1075"/>
        <v/>
      </c>
      <c r="BA718" s="25" t="str">
        <f t="shared" si="1076"/>
        <v>0</v>
      </c>
      <c r="BB718" s="26" t="str">
        <f t="shared" si="1077"/>
        <v/>
      </c>
      <c r="BC718" s="26" t="str">
        <f t="shared" si="1078"/>
        <v/>
      </c>
      <c r="BD718" s="26" t="str">
        <f t="shared" si="1079"/>
        <v/>
      </c>
      <c r="BE718" s="27" t="str">
        <f t="shared" si="1080"/>
        <v/>
      </c>
      <c r="BF718" s="26" t="str">
        <f t="shared" si="1081"/>
        <v/>
      </c>
      <c r="BG718" s="26" t="str">
        <f t="shared" si="1082"/>
        <v/>
      </c>
      <c r="BH718" s="45" t="s">
        <v>30</v>
      </c>
      <c r="BI718" s="55" t="str">
        <f>IF(ＣＳＶ貼付用!BX704="","",ＣＳＶ貼付用!BX704)</f>
        <v/>
      </c>
      <c r="BJ718" s="38" t="str">
        <f>IF(ＣＳＶ貼付用!BZ704="","",ＣＳＶ貼付用!BZ704)</f>
        <v/>
      </c>
      <c r="BK718" s="38" t="str">
        <f>IF(ＣＳＶ貼付用!CB704="","",ＣＳＶ貼付用!CB704)</f>
        <v/>
      </c>
      <c r="BL718" s="40" t="str">
        <f t="shared" si="1083"/>
        <v/>
      </c>
      <c r="BM718" s="41" t="str">
        <f>IF(林齢計算用!C704="","",林齢計算用!C704)</f>
        <v/>
      </c>
      <c r="BN718" s="41" t="str">
        <f t="shared" si="1084"/>
        <v/>
      </c>
      <c r="BO718" s="41" t="str">
        <f t="shared" si="1085"/>
        <v/>
      </c>
      <c r="BP718" s="23" t="str">
        <f>IF(BK718="スギ",INDEX(データ!$C$7:$E$26,MATCH(BN718,データ!$B$7:$B$26),MATCH(BL718,データ!$C$6:$E$6)),IF(BK718="ヒノキ",INDEX(データ!$C$32:$E$51,MATCH(BN718,データ!$B$32:$B$51),MATCH(BL718,データ!$C$31:$E$31)),IF(BK718="マツ",INDEX(データ!#REF!,MATCH(BN718,データ!#REF!),MATCH(BL718,データ!#REF!)),IF(BK718="ザツ",INDEX(データ!#REF!,MATCH(BN718,データ!#REF!),MATCH(BL718,データ!#REF!)),""))))</f>
        <v/>
      </c>
      <c r="BQ718" s="22" t="str">
        <f t="shared" si="1053"/>
        <v/>
      </c>
      <c r="BR718" s="21" t="str">
        <f t="shared" si="1086"/>
        <v/>
      </c>
      <c r="BS718" s="21" t="str">
        <f t="shared" si="1087"/>
        <v/>
      </c>
      <c r="BT718" s="24" t="str">
        <f>IF(BK718="スギ",INDEX(データ!$H$7:$J$26,MATCH(BN718,データ!$G$7:$G$26),MATCH(BL718,データ!$H$6:$J$6)),IF(BK718="ヒノキ",INDEX(データ!$H$32:$J$51,MATCH(BN718,データ!$G$32:$G$51),MATCH(BL718,データ!$H$31:$J$31)),IF(BK718="マツ",INDEX(データ!#REF!,MATCH(BN718,データ!#REF!),MATCH(BL718,データ!#REF!)),IF(BK718="ザツ",INDEX(データ!#REF!,MATCH(BN718,データ!#REF!),MATCH(BL718,データ!#REF!)),""))))</f>
        <v/>
      </c>
      <c r="BU718" s="22" t="str">
        <f t="shared" si="1088"/>
        <v/>
      </c>
      <c r="BV718" s="21" t="str">
        <f t="shared" si="1089"/>
        <v/>
      </c>
      <c r="BW718" s="27" t="str">
        <f t="shared" si="1090"/>
        <v/>
      </c>
      <c r="BX718" s="24" t="str">
        <f t="shared" si="1091"/>
        <v/>
      </c>
      <c r="BY718" s="25" t="str">
        <f t="shared" si="1092"/>
        <v>0</v>
      </c>
      <c r="BZ718" s="26" t="str">
        <f t="shared" si="1093"/>
        <v/>
      </c>
      <c r="CA718" s="26" t="str">
        <f t="shared" si="1094"/>
        <v/>
      </c>
      <c r="CB718" s="26" t="str">
        <f t="shared" si="1095"/>
        <v/>
      </c>
      <c r="CC718" s="27" t="str">
        <f t="shared" si="1096"/>
        <v/>
      </c>
      <c r="CD718" s="26" t="str">
        <f t="shared" si="1097"/>
        <v/>
      </c>
      <c r="CE718" s="26" t="str">
        <f t="shared" si="1098"/>
        <v/>
      </c>
      <c r="CF718" s="45" t="s">
        <v>30</v>
      </c>
      <c r="CG718" s="55" t="str">
        <f>IF(ＣＳＶ貼付用!CM704="","",ＣＳＶ貼付用!CM704)</f>
        <v/>
      </c>
      <c r="CH718" s="38" t="str">
        <f>IF(ＣＳＶ貼付用!CO704="","",ＣＳＶ貼付用!CO704)</f>
        <v/>
      </c>
      <c r="CI718" s="38" t="str">
        <f>IF(ＣＳＶ貼付用!CQ704="","",ＣＳＶ貼付用!CQ704)</f>
        <v/>
      </c>
      <c r="CJ718" s="40" t="str">
        <f t="shared" si="1099"/>
        <v/>
      </c>
      <c r="CK718" s="41" t="str">
        <f>IF(林齢計算用!D704="","",林齢計算用!D704)</f>
        <v/>
      </c>
      <c r="CL718" s="41" t="str">
        <f t="shared" si="1100"/>
        <v/>
      </c>
      <c r="CM718" s="41" t="str">
        <f t="shared" si="1101"/>
        <v/>
      </c>
      <c r="CN718" s="23" t="str">
        <f>IF(CI718="スギ",INDEX(データ!$C$7:$E$26,MATCH(CL718,データ!$B$7:$B$26),MATCH(CJ718,データ!$C$6:$E$6)),IF(CI718="ヒノキ",INDEX(データ!$C$32:$E$51,MATCH(CL718,データ!$B$32:$B$51),MATCH(CJ718,データ!$C$31:$E$31)),IF(CI718="マツ",INDEX(データ!#REF!,MATCH(CL718,データ!#REF!),MATCH(CJ718,データ!#REF!)),IF(CI718="ザツ",INDEX(データ!#REF!,MATCH(CL718,データ!#REF!),MATCH(CJ718,データ!#REF!)),""))))</f>
        <v/>
      </c>
      <c r="CO718" s="22" t="str">
        <f t="shared" si="1054"/>
        <v/>
      </c>
      <c r="CP718" s="21" t="str">
        <f t="shared" si="1102"/>
        <v/>
      </c>
      <c r="CQ718" s="21" t="str">
        <f t="shared" si="1103"/>
        <v/>
      </c>
      <c r="CR718" s="24" t="str">
        <f>IF(CI718="スギ",INDEX(データ!$H$7:$J$26,MATCH(CL718,データ!$G$7:$G$26),MATCH(CJ718,データ!$H$6:$J$6)),IF(CI718="ヒノキ",INDEX(データ!$H$32:$J$51,MATCH(CL718,データ!$G$32:$G$51),MATCH(CJ718,データ!$H$31:$J$31)),IF(CI718="マツ",INDEX(データ!#REF!,MATCH(CL718,データ!#REF!),MATCH(CJ718,データ!#REF!)),IF(CI718="ザツ",INDEX(データ!#REF!,MATCH(CL718,データ!#REF!),MATCH(CJ718,データ!#REF!)),""))))</f>
        <v/>
      </c>
      <c r="CS718" s="22" t="str">
        <f t="shared" si="1104"/>
        <v/>
      </c>
      <c r="CT718" s="21" t="str">
        <f t="shared" si="1105"/>
        <v/>
      </c>
      <c r="CU718" s="27" t="str">
        <f t="shared" si="1106"/>
        <v/>
      </c>
      <c r="CV718" s="24" t="str">
        <f t="shared" si="1107"/>
        <v/>
      </c>
      <c r="CW718" s="25" t="str">
        <f t="shared" si="1108"/>
        <v>0</v>
      </c>
      <c r="CX718" s="26" t="str">
        <f t="shared" si="1109"/>
        <v/>
      </c>
      <c r="CY718" s="26" t="str">
        <f t="shared" si="1110"/>
        <v/>
      </c>
      <c r="CZ718" s="26" t="str">
        <f t="shared" si="1111"/>
        <v/>
      </c>
      <c r="DA718" s="27" t="str">
        <f t="shared" si="1112"/>
        <v/>
      </c>
      <c r="DB718" s="26" t="str">
        <f t="shared" si="1113"/>
        <v/>
      </c>
      <c r="DC718" s="26" t="str">
        <f t="shared" si="1114"/>
        <v/>
      </c>
      <c r="DD718" s="45" t="s">
        <v>30</v>
      </c>
      <c r="DE718" s="55" t="str">
        <f>IF(ＣＳＶ貼付用!DB704="","",ＣＳＶ貼付用!DB704)</f>
        <v/>
      </c>
      <c r="DF718" s="38" t="str">
        <f>IF(ＣＳＶ貼付用!DD704="","",ＣＳＶ貼付用!DD704)</f>
        <v/>
      </c>
      <c r="DG718" s="38" t="str">
        <f>IF(ＣＳＶ貼付用!DF704="","",ＣＳＶ貼付用!DF704)</f>
        <v/>
      </c>
      <c r="DH718" s="40" t="str">
        <f t="shared" si="1115"/>
        <v/>
      </c>
      <c r="DI718" s="41" t="str">
        <f>IF(林齢計算用!E704="","",林齢計算用!E704)</f>
        <v/>
      </c>
      <c r="DJ718" s="41" t="str">
        <f t="shared" si="1116"/>
        <v/>
      </c>
      <c r="DK718" s="41" t="str">
        <f t="shared" si="1117"/>
        <v/>
      </c>
      <c r="DL718" s="23" t="str">
        <f>IF(DG718="スギ",INDEX(データ!$C$7:$E$26,MATCH(DJ718,データ!$B$7:$B$26),MATCH(DH718,データ!$C$6:$E$6)),IF(DG718="ヒノキ",INDEX(データ!$C$32:$E$51,MATCH(DJ718,データ!$B$32:$B$51),MATCH(DH718,データ!$C$31:$E$31)),IF(DG718="マツ",INDEX(データ!#REF!,MATCH(DJ718,データ!#REF!),MATCH(DH718,データ!#REF!)),IF(DG718="ザツ",INDEX(データ!#REF!,MATCH(DJ718,データ!#REF!),MATCH(DH718,データ!#REF!)),""))))</f>
        <v/>
      </c>
      <c r="DM718" s="22" t="str">
        <f t="shared" si="1055"/>
        <v/>
      </c>
      <c r="DN718" s="21" t="str">
        <f t="shared" si="1118"/>
        <v/>
      </c>
      <c r="DO718" s="21" t="str">
        <f t="shared" si="1119"/>
        <v/>
      </c>
      <c r="DP718" s="24" t="str">
        <f>IF(DG718="スギ",INDEX(データ!$H$7:$J$26,MATCH(DJ718,データ!$G$7:$G$26),MATCH(DH718,データ!$H$6:$J$6)),IF(DG718="ヒノキ",INDEX(データ!$H$32:$J$51,MATCH(DJ718,データ!$G$32:$G$51),MATCH(DH718,データ!$H$31:$J$31)),IF(DG718="マツ",INDEX(データ!#REF!,MATCH(DJ718,データ!#REF!),MATCH(DH718,データ!#REF!)),IF(DG718="ザツ",INDEX(データ!#REF!,MATCH(DJ718,データ!#REF!),MATCH(DH718,データ!#REF!)),""))))</f>
        <v/>
      </c>
      <c r="DQ718" s="22" t="str">
        <f t="shared" si="1120"/>
        <v/>
      </c>
      <c r="DR718" s="21" t="str">
        <f t="shared" si="1121"/>
        <v/>
      </c>
      <c r="DS718" s="27" t="str">
        <f t="shared" si="1122"/>
        <v/>
      </c>
      <c r="DT718" s="24" t="str">
        <f t="shared" si="1123"/>
        <v/>
      </c>
      <c r="DU718" s="25" t="str">
        <f t="shared" si="1124"/>
        <v>0</v>
      </c>
      <c r="DV718" s="26" t="str">
        <f t="shared" si="1125"/>
        <v/>
      </c>
      <c r="DW718" s="26" t="str">
        <f t="shared" si="1126"/>
        <v/>
      </c>
      <c r="DX718" s="26" t="str">
        <f t="shared" si="1127"/>
        <v/>
      </c>
      <c r="DY718" s="27" t="str">
        <f t="shared" si="1128"/>
        <v/>
      </c>
      <c r="DZ718" s="26" t="str">
        <f t="shared" si="1129"/>
        <v/>
      </c>
      <c r="EA718" s="26" t="str">
        <f t="shared" si="1130"/>
        <v/>
      </c>
      <c r="EB718" s="45" t="s">
        <v>30</v>
      </c>
      <c r="EC718" s="55" t="str">
        <f>IF(ＣＳＶ貼付用!DQ704="","",ＣＳＶ貼付用!DQ704)</f>
        <v/>
      </c>
      <c r="ED718" s="38" t="str">
        <f>IF(ＣＳＶ貼付用!DS704="","",ＣＳＶ貼付用!DS704)</f>
        <v/>
      </c>
      <c r="EE718" s="38" t="str">
        <f>IF(ＣＳＶ貼付用!DU704="","",ＣＳＶ貼付用!DU704)</f>
        <v/>
      </c>
      <c r="EF718" s="40" t="str">
        <f t="shared" si="1131"/>
        <v/>
      </c>
      <c r="EG718" s="41" t="str">
        <f>IF(林齢計算用!F704="","",林齢計算用!F704)</f>
        <v/>
      </c>
      <c r="EH718" s="41" t="str">
        <f t="shared" si="1132"/>
        <v/>
      </c>
      <c r="EI718" s="41" t="str">
        <f t="shared" si="1133"/>
        <v/>
      </c>
      <c r="EJ718" s="23" t="str">
        <f>IF(EE718="スギ",INDEX(データ!$C$7:$E$26,MATCH(EH718,データ!$B$7:$B$26),MATCH(EF718,データ!$C$6:$E$6)),IF(EE718="ヒノキ",INDEX(データ!$C$32:$E$51,MATCH(EH718,データ!$B$32:$B$51),MATCH(EF718,データ!$C$31:$E$31)),IF(EE718="マツ",INDEX(データ!#REF!,MATCH(EH718,データ!#REF!),MATCH(EF718,データ!#REF!)),IF(EE718="ザツ",INDEX(データ!#REF!,MATCH(EH718,データ!#REF!),MATCH(EF718,データ!#REF!)),""))))</f>
        <v/>
      </c>
      <c r="EK718" s="22" t="str">
        <f t="shared" si="1056"/>
        <v/>
      </c>
      <c r="EL718" s="21" t="str">
        <f t="shared" si="1134"/>
        <v/>
      </c>
      <c r="EM718" s="21" t="str">
        <f t="shared" si="1135"/>
        <v/>
      </c>
      <c r="EN718" s="24" t="str">
        <f>IF(EE718="スギ",INDEX(データ!$H$7:$J$26,MATCH(EH718,データ!$G$7:$G$26),MATCH(EF718,データ!$H$6:$J$6)),IF(EE718="ヒノキ",INDEX(データ!$H$32:$J$51,MATCH(EH718,データ!$G$32:$G$51),MATCH(EF718,データ!$H$31:$J$31)),IF(EE718="マツ",INDEX(データ!#REF!,MATCH(EH718,データ!#REF!),MATCH(EF718,データ!#REF!)),IF(EE718="ザツ",INDEX(データ!#REF!,MATCH(EH718,データ!#REF!),MATCH(EF718,データ!#REF!)),""))))</f>
        <v/>
      </c>
      <c r="EO718" s="22" t="str">
        <f t="shared" si="1136"/>
        <v/>
      </c>
      <c r="EP718" s="21" t="str">
        <f t="shared" si="1137"/>
        <v/>
      </c>
      <c r="EQ718" s="27" t="str">
        <f t="shared" si="1138"/>
        <v/>
      </c>
      <c r="ER718" s="24" t="str">
        <f t="shared" si="1139"/>
        <v/>
      </c>
      <c r="ES718" s="25" t="str">
        <f t="shared" si="1140"/>
        <v>0</v>
      </c>
      <c r="ET718" s="26" t="str">
        <f t="shared" si="1141"/>
        <v/>
      </c>
      <c r="EU718" s="26" t="str">
        <f t="shared" si="1142"/>
        <v/>
      </c>
      <c r="EV718" s="26" t="str">
        <f t="shared" si="1143"/>
        <v/>
      </c>
      <c r="EW718" s="27" t="str">
        <f t="shared" si="1144"/>
        <v/>
      </c>
      <c r="EX718" s="26" t="str">
        <f t="shared" si="1145"/>
        <v/>
      </c>
      <c r="EY718" s="26" t="str">
        <f t="shared" si="1146"/>
        <v/>
      </c>
      <c r="EZ718" s="26">
        <f t="shared" si="1147"/>
        <v>0</v>
      </c>
      <c r="FA718" s="43"/>
    </row>
    <row r="719" spans="1:157" ht="15.95" customHeight="1" x14ac:dyDescent="0.15">
      <c r="A719" s="21"/>
      <c r="B719" s="36" t="str">
        <f>IF(ＣＳＶ貼付用!G705="","",ＣＳＶ貼付用!G705)</f>
        <v/>
      </c>
      <c r="C719" s="36" t="str">
        <f>IF(ＣＳＶ貼付用!I705="","",ＣＳＶ貼付用!I705)</f>
        <v/>
      </c>
      <c r="D719" s="36" t="str">
        <f>IF(ＣＳＶ貼付用!J705="","",ＣＳＶ貼付用!J705)</f>
        <v/>
      </c>
      <c r="E719" s="36" t="str">
        <f>IF(ＣＳＶ貼付用!F705="","",ＣＳＶ貼付用!F705)</f>
        <v/>
      </c>
      <c r="F719" s="38" t="str">
        <f>IF(ＣＳＶ貼付用!T705="","",ＣＳＶ貼付用!T705)</f>
        <v/>
      </c>
      <c r="G719" s="38"/>
      <c r="H719" s="38" t="str">
        <f>IF(ＣＳＶ貼付用!GJ705="","",ＣＳＶ貼付用!GJ705)</f>
        <v/>
      </c>
      <c r="I719" s="38" t="str">
        <f>IF(ＣＳＶ貼付用!GL705="","",ＣＳＶ貼付用!GL705)</f>
        <v/>
      </c>
      <c r="J719" s="38" t="str">
        <f>IF(ＣＳＶ貼付用!GN705="","",ＣＳＶ貼付用!GN705)</f>
        <v/>
      </c>
      <c r="K719" s="38" t="str">
        <f>IF(ＣＳＶ貼付用!GP705="","",ＣＳＶ貼付用!GP705)</f>
        <v/>
      </c>
      <c r="L719" s="45" t="s">
        <v>30</v>
      </c>
      <c r="M719" s="55" t="str">
        <f>IF(ＣＳＶ貼付用!AT705="","",ＣＳＶ貼付用!AT705)</f>
        <v/>
      </c>
      <c r="N719" s="38" t="str">
        <f>IF(ＣＳＶ貼付用!AV705="","",ＣＳＶ貼付用!AV705)</f>
        <v/>
      </c>
      <c r="O719" s="38" t="str">
        <f>IF(ＣＳＶ貼付用!AX705="","",ＣＳＶ貼付用!AX705)</f>
        <v/>
      </c>
      <c r="P719" s="40" t="str">
        <f>IF(ＣＳＶ貼付用!FE705="","",ＣＳＶ貼付用!FE705)</f>
        <v/>
      </c>
      <c r="Q719" s="41" t="str">
        <f>IF(林齢計算用!A705="","",林齢計算用!A705)</f>
        <v/>
      </c>
      <c r="R719" s="41" t="str">
        <f t="shared" si="1057"/>
        <v/>
      </c>
      <c r="S719" s="56" t="str">
        <f>IF(ＣＳＶ貼付用!EG705="","",ＣＳＶ貼付用!EG705*10)</f>
        <v/>
      </c>
      <c r="T719" s="23" t="str">
        <f>IF(O719="スギ",INDEX(データ!$C$7:$E$26,MATCH(R719,データ!$B$7:$B$26),MATCH(P719,データ!$C$6:$E$6)),IF(O719="ヒノキ",INDEX(データ!$C$32:$E$51,MATCH(R719,データ!$B$32:$B$51),MATCH(P719,データ!$C$31:$E$31)),IF(O719="マツ",INDEX(データ!#REF!,MATCH(R719,データ!#REF!),MATCH(P719,データ!#REF!)),IF(O719="ザツ",INDEX(データ!#REF!,MATCH(R719,データ!#REF!),MATCH(P719,データ!#REF!)),""))))</f>
        <v/>
      </c>
      <c r="U719" s="22" t="str">
        <f t="shared" si="1148"/>
        <v/>
      </c>
      <c r="V719" s="21" t="str">
        <f t="shared" si="1152"/>
        <v/>
      </c>
      <c r="W719" s="21" t="str">
        <f t="shared" si="1149"/>
        <v/>
      </c>
      <c r="X719" s="23" t="str">
        <f>IF(O719="スギ",INDEX(データ!$H$7:$J$26,MATCH(R719,データ!$G$7:$G$26),MATCH(P719,データ!$H$6:$J$6)),IF(O719="ヒノキ",INDEX(データ!$H$32:$J$51,MATCH(R719,データ!$G$32:$G$51),MATCH(P719,データ!$H$31:$J$31)),IF(O719="マツ",INDEX(データ!#REF!,MATCH(R719,データ!#REF!),MATCH(P719,データ!#REF!)),IF(O719="ザツ",INDEX(データ!#REF!,MATCH(R719,データ!#REF!),MATCH(P719,データ!#REF!)),""))))</f>
        <v/>
      </c>
      <c r="Y719" s="22" t="str">
        <f t="shared" si="1150"/>
        <v/>
      </c>
      <c r="Z719" s="21" t="str">
        <f t="shared" si="1151"/>
        <v/>
      </c>
      <c r="AA719" s="27" t="str">
        <f t="shared" si="1058"/>
        <v/>
      </c>
      <c r="AB719" s="24" t="str">
        <f t="shared" si="1059"/>
        <v/>
      </c>
      <c r="AC719" s="25" t="str">
        <f t="shared" si="1060"/>
        <v>0</v>
      </c>
      <c r="AD719" s="26" t="str">
        <f t="shared" si="1061"/>
        <v/>
      </c>
      <c r="AE719" s="26" t="str">
        <f t="shared" si="1062"/>
        <v/>
      </c>
      <c r="AF719" s="26" t="str">
        <f t="shared" si="1063"/>
        <v/>
      </c>
      <c r="AG719" s="27" t="str">
        <f t="shared" si="1064"/>
        <v/>
      </c>
      <c r="AH719" s="26" t="str">
        <f t="shared" si="1065"/>
        <v/>
      </c>
      <c r="AI719" s="26" t="str">
        <f t="shared" si="1066"/>
        <v/>
      </c>
      <c r="AJ719" s="45" t="s">
        <v>30</v>
      </c>
      <c r="AK719" s="55" t="str">
        <f>IF(ＣＳＶ貼付用!BI705="","",ＣＳＶ貼付用!BI705)</f>
        <v/>
      </c>
      <c r="AL719" s="38" t="str">
        <f>IF(ＣＳＶ貼付用!BK705="","",ＣＳＶ貼付用!BK705)</f>
        <v/>
      </c>
      <c r="AM719" s="38" t="str">
        <f>IF(ＣＳＶ貼付用!BM705="","",ＣＳＶ貼付用!BM705)</f>
        <v/>
      </c>
      <c r="AN719" s="40" t="str">
        <f t="shared" si="1067"/>
        <v/>
      </c>
      <c r="AO719" s="41" t="str">
        <f>IF(林齢計算用!B705="","",林齢計算用!B705)</f>
        <v/>
      </c>
      <c r="AP719" s="41" t="str">
        <f t="shared" si="1068"/>
        <v/>
      </c>
      <c r="AQ719" s="41" t="str">
        <f t="shared" si="1069"/>
        <v/>
      </c>
      <c r="AR719" s="23" t="str">
        <f>IF(AM719="スギ",INDEX(データ!$C$7:$E$26,MATCH(AP719,データ!$B$7:$B$26),MATCH(AN719,データ!$C$6:$E$6)),IF(AM719="ヒノキ",INDEX(データ!$C$32:$E$51,MATCH(AP719,データ!$B$32:$B$51),MATCH(AN719,データ!$C$31:$E$31)),IF(AM719="マツ",INDEX(データ!#REF!,MATCH(AP719,データ!#REF!),MATCH(AN719,データ!#REF!)),IF(AM719="ザツ",INDEX(データ!#REF!,MATCH(AP719,データ!#REF!),MATCH(AN719,データ!#REF!)),""))))</f>
        <v/>
      </c>
      <c r="AS719" s="22" t="str">
        <f t="shared" si="1052"/>
        <v/>
      </c>
      <c r="AT719" s="21" t="str">
        <f t="shared" si="1070"/>
        <v/>
      </c>
      <c r="AU719" s="21" t="str">
        <f t="shared" si="1071"/>
        <v/>
      </c>
      <c r="AV719" s="24" t="str">
        <f>IF(AM719="スギ",INDEX(データ!$H$7:$J$26,MATCH(AP719,データ!$G$7:$G$26),MATCH(AN719,データ!$H$6:$J$6)),IF(AM719="ヒノキ",INDEX(データ!$H$32:$J$51,MATCH(AP719,データ!$G$32:$G$51),MATCH(AN719,データ!$H$31:$J$31)),IF(AM719="マツ",INDEX(データ!#REF!,MATCH(AP719,データ!#REF!),MATCH(AN719,データ!#REF!)),IF(AM719="ザツ",INDEX(データ!#REF!,MATCH(AP719,データ!#REF!),MATCH(AN719,データ!#REF!)),""))))</f>
        <v/>
      </c>
      <c r="AW719" s="22" t="str">
        <f t="shared" si="1072"/>
        <v/>
      </c>
      <c r="AX719" s="21" t="str">
        <f t="shared" si="1073"/>
        <v/>
      </c>
      <c r="AY719" s="27" t="str">
        <f t="shared" si="1074"/>
        <v/>
      </c>
      <c r="AZ719" s="24" t="str">
        <f t="shared" si="1075"/>
        <v/>
      </c>
      <c r="BA719" s="25" t="str">
        <f t="shared" si="1076"/>
        <v>0</v>
      </c>
      <c r="BB719" s="26" t="str">
        <f t="shared" si="1077"/>
        <v/>
      </c>
      <c r="BC719" s="26" t="str">
        <f t="shared" si="1078"/>
        <v/>
      </c>
      <c r="BD719" s="26" t="str">
        <f t="shared" si="1079"/>
        <v/>
      </c>
      <c r="BE719" s="27" t="str">
        <f t="shared" si="1080"/>
        <v/>
      </c>
      <c r="BF719" s="26" t="str">
        <f t="shared" si="1081"/>
        <v/>
      </c>
      <c r="BG719" s="26" t="str">
        <f t="shared" si="1082"/>
        <v/>
      </c>
      <c r="BH719" s="45" t="s">
        <v>30</v>
      </c>
      <c r="BI719" s="55" t="str">
        <f>IF(ＣＳＶ貼付用!BX705="","",ＣＳＶ貼付用!BX705)</f>
        <v/>
      </c>
      <c r="BJ719" s="38" t="str">
        <f>IF(ＣＳＶ貼付用!BZ705="","",ＣＳＶ貼付用!BZ705)</f>
        <v/>
      </c>
      <c r="BK719" s="38" t="str">
        <f>IF(ＣＳＶ貼付用!CB705="","",ＣＳＶ貼付用!CB705)</f>
        <v/>
      </c>
      <c r="BL719" s="40" t="str">
        <f t="shared" si="1083"/>
        <v/>
      </c>
      <c r="BM719" s="41" t="str">
        <f>IF(林齢計算用!C705="","",林齢計算用!C705)</f>
        <v/>
      </c>
      <c r="BN719" s="41" t="str">
        <f t="shared" si="1084"/>
        <v/>
      </c>
      <c r="BO719" s="41" t="str">
        <f t="shared" si="1085"/>
        <v/>
      </c>
      <c r="BP719" s="23" t="str">
        <f>IF(BK719="スギ",INDEX(データ!$C$7:$E$26,MATCH(BN719,データ!$B$7:$B$26),MATCH(BL719,データ!$C$6:$E$6)),IF(BK719="ヒノキ",INDEX(データ!$C$32:$E$51,MATCH(BN719,データ!$B$32:$B$51),MATCH(BL719,データ!$C$31:$E$31)),IF(BK719="マツ",INDEX(データ!#REF!,MATCH(BN719,データ!#REF!),MATCH(BL719,データ!#REF!)),IF(BK719="ザツ",INDEX(データ!#REF!,MATCH(BN719,データ!#REF!),MATCH(BL719,データ!#REF!)),""))))</f>
        <v/>
      </c>
      <c r="BQ719" s="22" t="str">
        <f t="shared" si="1053"/>
        <v/>
      </c>
      <c r="BR719" s="21" t="str">
        <f t="shared" si="1086"/>
        <v/>
      </c>
      <c r="BS719" s="21" t="str">
        <f t="shared" si="1087"/>
        <v/>
      </c>
      <c r="BT719" s="24" t="str">
        <f>IF(BK719="スギ",INDEX(データ!$H$7:$J$26,MATCH(BN719,データ!$G$7:$G$26),MATCH(BL719,データ!$H$6:$J$6)),IF(BK719="ヒノキ",INDEX(データ!$H$32:$J$51,MATCH(BN719,データ!$G$32:$G$51),MATCH(BL719,データ!$H$31:$J$31)),IF(BK719="マツ",INDEX(データ!#REF!,MATCH(BN719,データ!#REF!),MATCH(BL719,データ!#REF!)),IF(BK719="ザツ",INDEX(データ!#REF!,MATCH(BN719,データ!#REF!),MATCH(BL719,データ!#REF!)),""))))</f>
        <v/>
      </c>
      <c r="BU719" s="22" t="str">
        <f t="shared" si="1088"/>
        <v/>
      </c>
      <c r="BV719" s="21" t="str">
        <f t="shared" si="1089"/>
        <v/>
      </c>
      <c r="BW719" s="27" t="str">
        <f t="shared" si="1090"/>
        <v/>
      </c>
      <c r="BX719" s="24" t="str">
        <f t="shared" si="1091"/>
        <v/>
      </c>
      <c r="BY719" s="25" t="str">
        <f t="shared" si="1092"/>
        <v>0</v>
      </c>
      <c r="BZ719" s="26" t="str">
        <f t="shared" si="1093"/>
        <v/>
      </c>
      <c r="CA719" s="26" t="str">
        <f t="shared" si="1094"/>
        <v/>
      </c>
      <c r="CB719" s="26" t="str">
        <f t="shared" si="1095"/>
        <v/>
      </c>
      <c r="CC719" s="27" t="str">
        <f t="shared" si="1096"/>
        <v/>
      </c>
      <c r="CD719" s="26" t="str">
        <f t="shared" si="1097"/>
        <v/>
      </c>
      <c r="CE719" s="26" t="str">
        <f t="shared" si="1098"/>
        <v/>
      </c>
      <c r="CF719" s="45" t="s">
        <v>30</v>
      </c>
      <c r="CG719" s="55" t="str">
        <f>IF(ＣＳＶ貼付用!CM705="","",ＣＳＶ貼付用!CM705)</f>
        <v/>
      </c>
      <c r="CH719" s="38" t="str">
        <f>IF(ＣＳＶ貼付用!CO705="","",ＣＳＶ貼付用!CO705)</f>
        <v/>
      </c>
      <c r="CI719" s="38" t="str">
        <f>IF(ＣＳＶ貼付用!CQ705="","",ＣＳＶ貼付用!CQ705)</f>
        <v/>
      </c>
      <c r="CJ719" s="40" t="str">
        <f t="shared" si="1099"/>
        <v/>
      </c>
      <c r="CK719" s="41" t="str">
        <f>IF(林齢計算用!D705="","",林齢計算用!D705)</f>
        <v/>
      </c>
      <c r="CL719" s="41" t="str">
        <f t="shared" si="1100"/>
        <v/>
      </c>
      <c r="CM719" s="41" t="str">
        <f t="shared" si="1101"/>
        <v/>
      </c>
      <c r="CN719" s="23" t="str">
        <f>IF(CI719="スギ",INDEX(データ!$C$7:$E$26,MATCH(CL719,データ!$B$7:$B$26),MATCH(CJ719,データ!$C$6:$E$6)),IF(CI719="ヒノキ",INDEX(データ!$C$32:$E$51,MATCH(CL719,データ!$B$32:$B$51),MATCH(CJ719,データ!$C$31:$E$31)),IF(CI719="マツ",INDEX(データ!#REF!,MATCH(CL719,データ!#REF!),MATCH(CJ719,データ!#REF!)),IF(CI719="ザツ",INDEX(データ!#REF!,MATCH(CL719,データ!#REF!),MATCH(CJ719,データ!#REF!)),""))))</f>
        <v/>
      </c>
      <c r="CO719" s="22" t="str">
        <f t="shared" si="1054"/>
        <v/>
      </c>
      <c r="CP719" s="21" t="str">
        <f t="shared" si="1102"/>
        <v/>
      </c>
      <c r="CQ719" s="21" t="str">
        <f t="shared" si="1103"/>
        <v/>
      </c>
      <c r="CR719" s="24" t="str">
        <f>IF(CI719="スギ",INDEX(データ!$H$7:$J$26,MATCH(CL719,データ!$G$7:$G$26),MATCH(CJ719,データ!$H$6:$J$6)),IF(CI719="ヒノキ",INDEX(データ!$H$32:$J$51,MATCH(CL719,データ!$G$32:$G$51),MATCH(CJ719,データ!$H$31:$J$31)),IF(CI719="マツ",INDEX(データ!#REF!,MATCH(CL719,データ!#REF!),MATCH(CJ719,データ!#REF!)),IF(CI719="ザツ",INDEX(データ!#REF!,MATCH(CL719,データ!#REF!),MATCH(CJ719,データ!#REF!)),""))))</f>
        <v/>
      </c>
      <c r="CS719" s="22" t="str">
        <f t="shared" si="1104"/>
        <v/>
      </c>
      <c r="CT719" s="21" t="str">
        <f t="shared" si="1105"/>
        <v/>
      </c>
      <c r="CU719" s="27" t="str">
        <f t="shared" si="1106"/>
        <v/>
      </c>
      <c r="CV719" s="24" t="str">
        <f t="shared" si="1107"/>
        <v/>
      </c>
      <c r="CW719" s="25" t="str">
        <f t="shared" si="1108"/>
        <v>0</v>
      </c>
      <c r="CX719" s="26" t="str">
        <f t="shared" si="1109"/>
        <v/>
      </c>
      <c r="CY719" s="26" t="str">
        <f t="shared" si="1110"/>
        <v/>
      </c>
      <c r="CZ719" s="26" t="str">
        <f t="shared" si="1111"/>
        <v/>
      </c>
      <c r="DA719" s="27" t="str">
        <f t="shared" si="1112"/>
        <v/>
      </c>
      <c r="DB719" s="26" t="str">
        <f t="shared" si="1113"/>
        <v/>
      </c>
      <c r="DC719" s="26" t="str">
        <f t="shared" si="1114"/>
        <v/>
      </c>
      <c r="DD719" s="45" t="s">
        <v>30</v>
      </c>
      <c r="DE719" s="55" t="str">
        <f>IF(ＣＳＶ貼付用!DB705="","",ＣＳＶ貼付用!DB705)</f>
        <v/>
      </c>
      <c r="DF719" s="38" t="str">
        <f>IF(ＣＳＶ貼付用!DD705="","",ＣＳＶ貼付用!DD705)</f>
        <v/>
      </c>
      <c r="DG719" s="38" t="str">
        <f>IF(ＣＳＶ貼付用!DF705="","",ＣＳＶ貼付用!DF705)</f>
        <v/>
      </c>
      <c r="DH719" s="40" t="str">
        <f t="shared" si="1115"/>
        <v/>
      </c>
      <c r="DI719" s="41" t="str">
        <f>IF(林齢計算用!E705="","",林齢計算用!E705)</f>
        <v/>
      </c>
      <c r="DJ719" s="41" t="str">
        <f t="shared" si="1116"/>
        <v/>
      </c>
      <c r="DK719" s="41" t="str">
        <f t="shared" si="1117"/>
        <v/>
      </c>
      <c r="DL719" s="23" t="str">
        <f>IF(DG719="スギ",INDEX(データ!$C$7:$E$26,MATCH(DJ719,データ!$B$7:$B$26),MATCH(DH719,データ!$C$6:$E$6)),IF(DG719="ヒノキ",INDEX(データ!$C$32:$E$51,MATCH(DJ719,データ!$B$32:$B$51),MATCH(DH719,データ!$C$31:$E$31)),IF(DG719="マツ",INDEX(データ!#REF!,MATCH(DJ719,データ!#REF!),MATCH(DH719,データ!#REF!)),IF(DG719="ザツ",INDEX(データ!#REF!,MATCH(DJ719,データ!#REF!),MATCH(DH719,データ!#REF!)),""))))</f>
        <v/>
      </c>
      <c r="DM719" s="22" t="str">
        <f t="shared" si="1055"/>
        <v/>
      </c>
      <c r="DN719" s="21" t="str">
        <f t="shared" si="1118"/>
        <v/>
      </c>
      <c r="DO719" s="21" t="str">
        <f t="shared" si="1119"/>
        <v/>
      </c>
      <c r="DP719" s="24" t="str">
        <f>IF(DG719="スギ",INDEX(データ!$H$7:$J$26,MATCH(DJ719,データ!$G$7:$G$26),MATCH(DH719,データ!$H$6:$J$6)),IF(DG719="ヒノキ",INDEX(データ!$H$32:$J$51,MATCH(DJ719,データ!$G$32:$G$51),MATCH(DH719,データ!$H$31:$J$31)),IF(DG719="マツ",INDEX(データ!#REF!,MATCH(DJ719,データ!#REF!),MATCH(DH719,データ!#REF!)),IF(DG719="ザツ",INDEX(データ!#REF!,MATCH(DJ719,データ!#REF!),MATCH(DH719,データ!#REF!)),""))))</f>
        <v/>
      </c>
      <c r="DQ719" s="22" t="str">
        <f t="shared" si="1120"/>
        <v/>
      </c>
      <c r="DR719" s="21" t="str">
        <f t="shared" si="1121"/>
        <v/>
      </c>
      <c r="DS719" s="27" t="str">
        <f t="shared" si="1122"/>
        <v/>
      </c>
      <c r="DT719" s="24" t="str">
        <f t="shared" si="1123"/>
        <v/>
      </c>
      <c r="DU719" s="25" t="str">
        <f t="shared" si="1124"/>
        <v>0</v>
      </c>
      <c r="DV719" s="26" t="str">
        <f t="shared" si="1125"/>
        <v/>
      </c>
      <c r="DW719" s="26" t="str">
        <f t="shared" si="1126"/>
        <v/>
      </c>
      <c r="DX719" s="26" t="str">
        <f t="shared" si="1127"/>
        <v/>
      </c>
      <c r="DY719" s="27" t="str">
        <f t="shared" si="1128"/>
        <v/>
      </c>
      <c r="DZ719" s="26" t="str">
        <f t="shared" si="1129"/>
        <v/>
      </c>
      <c r="EA719" s="26" t="str">
        <f t="shared" si="1130"/>
        <v/>
      </c>
      <c r="EB719" s="45" t="s">
        <v>30</v>
      </c>
      <c r="EC719" s="55" t="str">
        <f>IF(ＣＳＶ貼付用!DQ705="","",ＣＳＶ貼付用!DQ705)</f>
        <v/>
      </c>
      <c r="ED719" s="38" t="str">
        <f>IF(ＣＳＶ貼付用!DS705="","",ＣＳＶ貼付用!DS705)</f>
        <v/>
      </c>
      <c r="EE719" s="38" t="str">
        <f>IF(ＣＳＶ貼付用!DU705="","",ＣＳＶ貼付用!DU705)</f>
        <v/>
      </c>
      <c r="EF719" s="40" t="str">
        <f t="shared" si="1131"/>
        <v/>
      </c>
      <c r="EG719" s="41" t="str">
        <f>IF(林齢計算用!F705="","",林齢計算用!F705)</f>
        <v/>
      </c>
      <c r="EH719" s="41" t="str">
        <f t="shared" si="1132"/>
        <v/>
      </c>
      <c r="EI719" s="41" t="str">
        <f t="shared" si="1133"/>
        <v/>
      </c>
      <c r="EJ719" s="23" t="str">
        <f>IF(EE719="スギ",INDEX(データ!$C$7:$E$26,MATCH(EH719,データ!$B$7:$B$26),MATCH(EF719,データ!$C$6:$E$6)),IF(EE719="ヒノキ",INDEX(データ!$C$32:$E$51,MATCH(EH719,データ!$B$32:$B$51),MATCH(EF719,データ!$C$31:$E$31)),IF(EE719="マツ",INDEX(データ!#REF!,MATCH(EH719,データ!#REF!),MATCH(EF719,データ!#REF!)),IF(EE719="ザツ",INDEX(データ!#REF!,MATCH(EH719,データ!#REF!),MATCH(EF719,データ!#REF!)),""))))</f>
        <v/>
      </c>
      <c r="EK719" s="22" t="str">
        <f t="shared" si="1056"/>
        <v/>
      </c>
      <c r="EL719" s="21" t="str">
        <f t="shared" si="1134"/>
        <v/>
      </c>
      <c r="EM719" s="21" t="str">
        <f t="shared" si="1135"/>
        <v/>
      </c>
      <c r="EN719" s="24" t="str">
        <f>IF(EE719="スギ",INDEX(データ!$H$7:$J$26,MATCH(EH719,データ!$G$7:$G$26),MATCH(EF719,データ!$H$6:$J$6)),IF(EE719="ヒノキ",INDEX(データ!$H$32:$J$51,MATCH(EH719,データ!$G$32:$G$51),MATCH(EF719,データ!$H$31:$J$31)),IF(EE719="マツ",INDEX(データ!#REF!,MATCH(EH719,データ!#REF!),MATCH(EF719,データ!#REF!)),IF(EE719="ザツ",INDEX(データ!#REF!,MATCH(EH719,データ!#REF!),MATCH(EF719,データ!#REF!)),""))))</f>
        <v/>
      </c>
      <c r="EO719" s="22" t="str">
        <f t="shared" si="1136"/>
        <v/>
      </c>
      <c r="EP719" s="21" t="str">
        <f t="shared" si="1137"/>
        <v/>
      </c>
      <c r="EQ719" s="27" t="str">
        <f t="shared" si="1138"/>
        <v/>
      </c>
      <c r="ER719" s="24" t="str">
        <f t="shared" si="1139"/>
        <v/>
      </c>
      <c r="ES719" s="25" t="str">
        <f t="shared" si="1140"/>
        <v>0</v>
      </c>
      <c r="ET719" s="26" t="str">
        <f t="shared" si="1141"/>
        <v/>
      </c>
      <c r="EU719" s="26" t="str">
        <f t="shared" si="1142"/>
        <v/>
      </c>
      <c r="EV719" s="26" t="str">
        <f t="shared" si="1143"/>
        <v/>
      </c>
      <c r="EW719" s="27" t="str">
        <f t="shared" si="1144"/>
        <v/>
      </c>
      <c r="EX719" s="26" t="str">
        <f t="shared" si="1145"/>
        <v/>
      </c>
      <c r="EY719" s="26" t="str">
        <f t="shared" si="1146"/>
        <v/>
      </c>
      <c r="EZ719" s="26">
        <f t="shared" si="1147"/>
        <v>0</v>
      </c>
      <c r="FA719" s="43"/>
    </row>
    <row r="720" spans="1:157" ht="15.95" customHeight="1" x14ac:dyDescent="0.15">
      <c r="A720" s="21"/>
      <c r="B720" s="36" t="str">
        <f>IF(ＣＳＶ貼付用!G706="","",ＣＳＶ貼付用!G706)</f>
        <v/>
      </c>
      <c r="C720" s="36" t="str">
        <f>IF(ＣＳＶ貼付用!I706="","",ＣＳＶ貼付用!I706)</f>
        <v/>
      </c>
      <c r="D720" s="36" t="str">
        <f>IF(ＣＳＶ貼付用!J706="","",ＣＳＶ貼付用!J706)</f>
        <v/>
      </c>
      <c r="E720" s="36" t="str">
        <f>IF(ＣＳＶ貼付用!F706="","",ＣＳＶ貼付用!F706)</f>
        <v/>
      </c>
      <c r="F720" s="38" t="str">
        <f>IF(ＣＳＶ貼付用!T706="","",ＣＳＶ貼付用!T706)</f>
        <v/>
      </c>
      <c r="G720" s="38"/>
      <c r="H720" s="38" t="str">
        <f>IF(ＣＳＶ貼付用!GJ706="","",ＣＳＶ貼付用!GJ706)</f>
        <v/>
      </c>
      <c r="I720" s="38" t="str">
        <f>IF(ＣＳＶ貼付用!GL706="","",ＣＳＶ貼付用!GL706)</f>
        <v/>
      </c>
      <c r="J720" s="38" t="str">
        <f>IF(ＣＳＶ貼付用!GN706="","",ＣＳＶ貼付用!GN706)</f>
        <v/>
      </c>
      <c r="K720" s="38" t="str">
        <f>IF(ＣＳＶ貼付用!GP706="","",ＣＳＶ貼付用!GP706)</f>
        <v/>
      </c>
      <c r="L720" s="45" t="s">
        <v>30</v>
      </c>
      <c r="M720" s="55" t="str">
        <f>IF(ＣＳＶ貼付用!AT706="","",ＣＳＶ貼付用!AT706)</f>
        <v/>
      </c>
      <c r="N720" s="38" t="str">
        <f>IF(ＣＳＶ貼付用!AV706="","",ＣＳＶ貼付用!AV706)</f>
        <v/>
      </c>
      <c r="O720" s="38" t="str">
        <f>IF(ＣＳＶ貼付用!AX706="","",ＣＳＶ貼付用!AX706)</f>
        <v/>
      </c>
      <c r="P720" s="40" t="str">
        <f>IF(ＣＳＶ貼付用!FE706="","",ＣＳＶ貼付用!FE706)</f>
        <v/>
      </c>
      <c r="Q720" s="41" t="str">
        <f>IF(林齢計算用!A706="","",林齢計算用!A706)</f>
        <v/>
      </c>
      <c r="R720" s="41" t="str">
        <f t="shared" si="1057"/>
        <v/>
      </c>
      <c r="S720" s="56" t="str">
        <f>IF(ＣＳＶ貼付用!EG706="","",ＣＳＶ貼付用!EG706*10)</f>
        <v/>
      </c>
      <c r="T720" s="23" t="str">
        <f>IF(O720="スギ",INDEX(データ!$C$7:$E$26,MATCH(R720,データ!$B$7:$B$26),MATCH(P720,データ!$C$6:$E$6)),IF(O720="ヒノキ",INDEX(データ!$C$32:$E$51,MATCH(R720,データ!$B$32:$B$51),MATCH(P720,データ!$C$31:$E$31)),IF(O720="マツ",INDEX(データ!#REF!,MATCH(R720,データ!#REF!),MATCH(P720,データ!#REF!)),IF(O720="ザツ",INDEX(データ!#REF!,MATCH(R720,データ!#REF!),MATCH(P720,データ!#REF!)),""))))</f>
        <v/>
      </c>
      <c r="U720" s="22" t="str">
        <f t="shared" si="1148"/>
        <v/>
      </c>
      <c r="V720" s="21" t="str">
        <f t="shared" si="1152"/>
        <v/>
      </c>
      <c r="W720" s="21" t="str">
        <f t="shared" si="1149"/>
        <v/>
      </c>
      <c r="X720" s="23" t="str">
        <f>IF(O720="スギ",INDEX(データ!$H$7:$J$26,MATCH(R720,データ!$G$7:$G$26),MATCH(P720,データ!$H$6:$J$6)),IF(O720="ヒノキ",INDEX(データ!$H$32:$J$51,MATCH(R720,データ!$G$32:$G$51),MATCH(P720,データ!$H$31:$J$31)),IF(O720="マツ",INDEX(データ!#REF!,MATCH(R720,データ!#REF!),MATCH(P720,データ!#REF!)),IF(O720="ザツ",INDEX(データ!#REF!,MATCH(R720,データ!#REF!),MATCH(P720,データ!#REF!)),""))))</f>
        <v/>
      </c>
      <c r="Y720" s="22" t="str">
        <f t="shared" si="1150"/>
        <v/>
      </c>
      <c r="Z720" s="21" t="str">
        <f t="shared" si="1151"/>
        <v/>
      </c>
      <c r="AA720" s="27" t="str">
        <f t="shared" si="1058"/>
        <v/>
      </c>
      <c r="AB720" s="24" t="str">
        <f t="shared" si="1059"/>
        <v/>
      </c>
      <c r="AC720" s="25" t="str">
        <f t="shared" si="1060"/>
        <v>0</v>
      </c>
      <c r="AD720" s="26" t="str">
        <f t="shared" si="1061"/>
        <v/>
      </c>
      <c r="AE720" s="26" t="str">
        <f t="shared" si="1062"/>
        <v/>
      </c>
      <c r="AF720" s="26" t="str">
        <f t="shared" si="1063"/>
        <v/>
      </c>
      <c r="AG720" s="27" t="str">
        <f t="shared" si="1064"/>
        <v/>
      </c>
      <c r="AH720" s="26" t="str">
        <f t="shared" si="1065"/>
        <v/>
      </c>
      <c r="AI720" s="26" t="str">
        <f t="shared" si="1066"/>
        <v/>
      </c>
      <c r="AJ720" s="45" t="s">
        <v>30</v>
      </c>
      <c r="AK720" s="55" t="str">
        <f>IF(ＣＳＶ貼付用!BI706="","",ＣＳＶ貼付用!BI706)</f>
        <v/>
      </c>
      <c r="AL720" s="38" t="str">
        <f>IF(ＣＳＶ貼付用!BK706="","",ＣＳＶ貼付用!BK706)</f>
        <v/>
      </c>
      <c r="AM720" s="38" t="str">
        <f>IF(ＣＳＶ貼付用!BM706="","",ＣＳＶ貼付用!BM706)</f>
        <v/>
      </c>
      <c r="AN720" s="40" t="str">
        <f t="shared" si="1067"/>
        <v/>
      </c>
      <c r="AO720" s="41" t="str">
        <f>IF(林齢計算用!B706="","",林齢計算用!B706)</f>
        <v/>
      </c>
      <c r="AP720" s="41" t="str">
        <f t="shared" si="1068"/>
        <v/>
      </c>
      <c r="AQ720" s="41" t="str">
        <f t="shared" si="1069"/>
        <v/>
      </c>
      <c r="AR720" s="23" t="str">
        <f>IF(AM720="スギ",INDEX(データ!$C$7:$E$26,MATCH(AP720,データ!$B$7:$B$26),MATCH(AN720,データ!$C$6:$E$6)),IF(AM720="ヒノキ",INDEX(データ!$C$32:$E$51,MATCH(AP720,データ!$B$32:$B$51),MATCH(AN720,データ!$C$31:$E$31)),IF(AM720="マツ",INDEX(データ!#REF!,MATCH(AP720,データ!#REF!),MATCH(AN720,データ!#REF!)),IF(AM720="ザツ",INDEX(データ!#REF!,MATCH(AP720,データ!#REF!),MATCH(AN720,データ!#REF!)),""))))</f>
        <v/>
      </c>
      <c r="AS720" s="22" t="str">
        <f t="shared" ref="AS720:AS783" si="1153">IF(AR720="","",ROUND(AK720*AQ720*AR720/10,0))</f>
        <v/>
      </c>
      <c r="AT720" s="21" t="str">
        <f t="shared" si="1070"/>
        <v/>
      </c>
      <c r="AU720" s="21" t="str">
        <f t="shared" si="1071"/>
        <v/>
      </c>
      <c r="AV720" s="24" t="str">
        <f>IF(AM720="スギ",INDEX(データ!$H$7:$J$26,MATCH(AP720,データ!$G$7:$G$26),MATCH(AN720,データ!$H$6:$J$6)),IF(AM720="ヒノキ",INDEX(データ!$H$32:$J$51,MATCH(AP720,データ!$G$32:$G$51),MATCH(AN720,データ!$H$31:$J$31)),IF(AM720="マツ",INDEX(データ!#REF!,MATCH(AP720,データ!#REF!),MATCH(AN720,データ!#REF!)),IF(AM720="ザツ",INDEX(データ!#REF!,MATCH(AP720,データ!#REF!),MATCH(AN720,データ!#REF!)),""))))</f>
        <v/>
      </c>
      <c r="AW720" s="22" t="str">
        <f t="shared" si="1072"/>
        <v/>
      </c>
      <c r="AX720" s="21" t="str">
        <f t="shared" si="1073"/>
        <v/>
      </c>
      <c r="AY720" s="27" t="str">
        <f t="shared" si="1074"/>
        <v/>
      </c>
      <c r="AZ720" s="24" t="str">
        <f t="shared" si="1075"/>
        <v/>
      </c>
      <c r="BA720" s="25" t="str">
        <f t="shared" si="1076"/>
        <v>0</v>
      </c>
      <c r="BB720" s="26" t="str">
        <f t="shared" si="1077"/>
        <v/>
      </c>
      <c r="BC720" s="26" t="str">
        <f t="shared" si="1078"/>
        <v/>
      </c>
      <c r="BD720" s="26" t="str">
        <f t="shared" si="1079"/>
        <v/>
      </c>
      <c r="BE720" s="27" t="str">
        <f t="shared" si="1080"/>
        <v/>
      </c>
      <c r="BF720" s="26" t="str">
        <f t="shared" si="1081"/>
        <v/>
      </c>
      <c r="BG720" s="26" t="str">
        <f t="shared" si="1082"/>
        <v/>
      </c>
      <c r="BH720" s="45" t="s">
        <v>30</v>
      </c>
      <c r="BI720" s="55" t="str">
        <f>IF(ＣＳＶ貼付用!BX706="","",ＣＳＶ貼付用!BX706)</f>
        <v/>
      </c>
      <c r="BJ720" s="38" t="str">
        <f>IF(ＣＳＶ貼付用!BZ706="","",ＣＳＶ貼付用!BZ706)</f>
        <v/>
      </c>
      <c r="BK720" s="38" t="str">
        <f>IF(ＣＳＶ貼付用!CB706="","",ＣＳＶ貼付用!CB706)</f>
        <v/>
      </c>
      <c r="BL720" s="40" t="str">
        <f t="shared" si="1083"/>
        <v/>
      </c>
      <c r="BM720" s="41" t="str">
        <f>IF(林齢計算用!C706="","",林齢計算用!C706)</f>
        <v/>
      </c>
      <c r="BN720" s="41" t="str">
        <f t="shared" si="1084"/>
        <v/>
      </c>
      <c r="BO720" s="41" t="str">
        <f t="shared" si="1085"/>
        <v/>
      </c>
      <c r="BP720" s="23" t="str">
        <f>IF(BK720="スギ",INDEX(データ!$C$7:$E$26,MATCH(BN720,データ!$B$7:$B$26),MATCH(BL720,データ!$C$6:$E$6)),IF(BK720="ヒノキ",INDEX(データ!$C$32:$E$51,MATCH(BN720,データ!$B$32:$B$51),MATCH(BL720,データ!$C$31:$E$31)),IF(BK720="マツ",INDEX(データ!#REF!,MATCH(BN720,データ!#REF!),MATCH(BL720,データ!#REF!)),IF(BK720="ザツ",INDEX(データ!#REF!,MATCH(BN720,データ!#REF!),MATCH(BL720,データ!#REF!)),""))))</f>
        <v/>
      </c>
      <c r="BQ720" s="22" t="str">
        <f t="shared" ref="BQ720:BQ783" si="1154">IF(BP720="","",ROUND(BI720*BO720*BP720/10,0))</f>
        <v/>
      </c>
      <c r="BR720" s="21" t="str">
        <f t="shared" si="1086"/>
        <v/>
      </c>
      <c r="BS720" s="21" t="str">
        <f t="shared" si="1087"/>
        <v/>
      </c>
      <c r="BT720" s="24" t="str">
        <f>IF(BK720="スギ",INDEX(データ!$H$7:$J$26,MATCH(BN720,データ!$G$7:$G$26),MATCH(BL720,データ!$H$6:$J$6)),IF(BK720="ヒノキ",INDEX(データ!$H$32:$J$51,MATCH(BN720,データ!$G$32:$G$51),MATCH(BL720,データ!$H$31:$J$31)),IF(BK720="マツ",INDEX(データ!#REF!,MATCH(BN720,データ!#REF!),MATCH(BL720,データ!#REF!)),IF(BK720="ザツ",INDEX(データ!#REF!,MATCH(BN720,データ!#REF!),MATCH(BL720,データ!#REF!)),""))))</f>
        <v/>
      </c>
      <c r="BU720" s="22" t="str">
        <f t="shared" si="1088"/>
        <v/>
      </c>
      <c r="BV720" s="21" t="str">
        <f t="shared" si="1089"/>
        <v/>
      </c>
      <c r="BW720" s="27" t="str">
        <f t="shared" si="1090"/>
        <v/>
      </c>
      <c r="BX720" s="24" t="str">
        <f t="shared" si="1091"/>
        <v/>
      </c>
      <c r="BY720" s="25" t="str">
        <f t="shared" si="1092"/>
        <v>0</v>
      </c>
      <c r="BZ720" s="26" t="str">
        <f t="shared" si="1093"/>
        <v/>
      </c>
      <c r="CA720" s="26" t="str">
        <f t="shared" si="1094"/>
        <v/>
      </c>
      <c r="CB720" s="26" t="str">
        <f t="shared" si="1095"/>
        <v/>
      </c>
      <c r="CC720" s="27" t="str">
        <f t="shared" si="1096"/>
        <v/>
      </c>
      <c r="CD720" s="26" t="str">
        <f t="shared" si="1097"/>
        <v/>
      </c>
      <c r="CE720" s="26" t="str">
        <f t="shared" si="1098"/>
        <v/>
      </c>
      <c r="CF720" s="45" t="s">
        <v>30</v>
      </c>
      <c r="CG720" s="55" t="str">
        <f>IF(ＣＳＶ貼付用!CM706="","",ＣＳＶ貼付用!CM706)</f>
        <v/>
      </c>
      <c r="CH720" s="38" t="str">
        <f>IF(ＣＳＶ貼付用!CO706="","",ＣＳＶ貼付用!CO706)</f>
        <v/>
      </c>
      <c r="CI720" s="38" t="str">
        <f>IF(ＣＳＶ貼付用!CQ706="","",ＣＳＶ貼付用!CQ706)</f>
        <v/>
      </c>
      <c r="CJ720" s="40" t="str">
        <f t="shared" si="1099"/>
        <v/>
      </c>
      <c r="CK720" s="41" t="str">
        <f>IF(林齢計算用!D706="","",林齢計算用!D706)</f>
        <v/>
      </c>
      <c r="CL720" s="41" t="str">
        <f t="shared" si="1100"/>
        <v/>
      </c>
      <c r="CM720" s="41" t="str">
        <f t="shared" si="1101"/>
        <v/>
      </c>
      <c r="CN720" s="23" t="str">
        <f>IF(CI720="スギ",INDEX(データ!$C$7:$E$26,MATCH(CL720,データ!$B$7:$B$26),MATCH(CJ720,データ!$C$6:$E$6)),IF(CI720="ヒノキ",INDEX(データ!$C$32:$E$51,MATCH(CL720,データ!$B$32:$B$51),MATCH(CJ720,データ!$C$31:$E$31)),IF(CI720="マツ",INDEX(データ!#REF!,MATCH(CL720,データ!#REF!),MATCH(CJ720,データ!#REF!)),IF(CI720="ザツ",INDEX(データ!#REF!,MATCH(CL720,データ!#REF!),MATCH(CJ720,データ!#REF!)),""))))</f>
        <v/>
      </c>
      <c r="CO720" s="22" t="str">
        <f t="shared" ref="CO720:CO783" si="1155">IF(CN720="","",ROUND(CG720*CM720*CN720/10,0))</f>
        <v/>
      </c>
      <c r="CP720" s="21" t="str">
        <f t="shared" si="1102"/>
        <v/>
      </c>
      <c r="CQ720" s="21" t="str">
        <f t="shared" si="1103"/>
        <v/>
      </c>
      <c r="CR720" s="24" t="str">
        <f>IF(CI720="スギ",INDEX(データ!$H$7:$J$26,MATCH(CL720,データ!$G$7:$G$26),MATCH(CJ720,データ!$H$6:$J$6)),IF(CI720="ヒノキ",INDEX(データ!$H$32:$J$51,MATCH(CL720,データ!$G$32:$G$51),MATCH(CJ720,データ!$H$31:$J$31)),IF(CI720="マツ",INDEX(データ!#REF!,MATCH(CL720,データ!#REF!),MATCH(CJ720,データ!#REF!)),IF(CI720="ザツ",INDEX(データ!#REF!,MATCH(CL720,データ!#REF!),MATCH(CJ720,データ!#REF!)),""))))</f>
        <v/>
      </c>
      <c r="CS720" s="22" t="str">
        <f t="shared" si="1104"/>
        <v/>
      </c>
      <c r="CT720" s="21" t="str">
        <f t="shared" si="1105"/>
        <v/>
      </c>
      <c r="CU720" s="27" t="str">
        <f t="shared" si="1106"/>
        <v/>
      </c>
      <c r="CV720" s="24" t="str">
        <f t="shared" si="1107"/>
        <v/>
      </c>
      <c r="CW720" s="25" t="str">
        <f t="shared" si="1108"/>
        <v>0</v>
      </c>
      <c r="CX720" s="26" t="str">
        <f t="shared" si="1109"/>
        <v/>
      </c>
      <c r="CY720" s="26" t="str">
        <f t="shared" si="1110"/>
        <v/>
      </c>
      <c r="CZ720" s="26" t="str">
        <f t="shared" si="1111"/>
        <v/>
      </c>
      <c r="DA720" s="27" t="str">
        <f t="shared" si="1112"/>
        <v/>
      </c>
      <c r="DB720" s="26" t="str">
        <f t="shared" si="1113"/>
        <v/>
      </c>
      <c r="DC720" s="26" t="str">
        <f t="shared" si="1114"/>
        <v/>
      </c>
      <c r="DD720" s="45" t="s">
        <v>30</v>
      </c>
      <c r="DE720" s="55" t="str">
        <f>IF(ＣＳＶ貼付用!DB706="","",ＣＳＶ貼付用!DB706)</f>
        <v/>
      </c>
      <c r="DF720" s="38" t="str">
        <f>IF(ＣＳＶ貼付用!DD706="","",ＣＳＶ貼付用!DD706)</f>
        <v/>
      </c>
      <c r="DG720" s="38" t="str">
        <f>IF(ＣＳＶ貼付用!DF706="","",ＣＳＶ貼付用!DF706)</f>
        <v/>
      </c>
      <c r="DH720" s="40" t="str">
        <f t="shared" si="1115"/>
        <v/>
      </c>
      <c r="DI720" s="41" t="str">
        <f>IF(林齢計算用!E706="","",林齢計算用!E706)</f>
        <v/>
      </c>
      <c r="DJ720" s="41" t="str">
        <f t="shared" si="1116"/>
        <v/>
      </c>
      <c r="DK720" s="41" t="str">
        <f t="shared" si="1117"/>
        <v/>
      </c>
      <c r="DL720" s="23" t="str">
        <f>IF(DG720="スギ",INDEX(データ!$C$7:$E$26,MATCH(DJ720,データ!$B$7:$B$26),MATCH(DH720,データ!$C$6:$E$6)),IF(DG720="ヒノキ",INDEX(データ!$C$32:$E$51,MATCH(DJ720,データ!$B$32:$B$51),MATCH(DH720,データ!$C$31:$E$31)),IF(DG720="マツ",INDEX(データ!#REF!,MATCH(DJ720,データ!#REF!),MATCH(DH720,データ!#REF!)),IF(DG720="ザツ",INDEX(データ!#REF!,MATCH(DJ720,データ!#REF!),MATCH(DH720,データ!#REF!)),""))))</f>
        <v/>
      </c>
      <c r="DM720" s="22" t="str">
        <f t="shared" ref="DM720:DM783" si="1156">IF(DL720="","",ROUND(DE720*DK720*DL720/10,0))</f>
        <v/>
      </c>
      <c r="DN720" s="21" t="str">
        <f t="shared" si="1118"/>
        <v/>
      </c>
      <c r="DO720" s="21" t="str">
        <f t="shared" si="1119"/>
        <v/>
      </c>
      <c r="DP720" s="24" t="str">
        <f>IF(DG720="スギ",INDEX(データ!$H$7:$J$26,MATCH(DJ720,データ!$G$7:$G$26),MATCH(DH720,データ!$H$6:$J$6)),IF(DG720="ヒノキ",INDEX(データ!$H$32:$J$51,MATCH(DJ720,データ!$G$32:$G$51),MATCH(DH720,データ!$H$31:$J$31)),IF(DG720="マツ",INDEX(データ!#REF!,MATCH(DJ720,データ!#REF!),MATCH(DH720,データ!#REF!)),IF(DG720="ザツ",INDEX(データ!#REF!,MATCH(DJ720,データ!#REF!),MATCH(DH720,データ!#REF!)),""))))</f>
        <v/>
      </c>
      <c r="DQ720" s="22" t="str">
        <f t="shared" si="1120"/>
        <v/>
      </c>
      <c r="DR720" s="21" t="str">
        <f t="shared" si="1121"/>
        <v/>
      </c>
      <c r="DS720" s="27" t="str">
        <f t="shared" si="1122"/>
        <v/>
      </c>
      <c r="DT720" s="24" t="str">
        <f t="shared" si="1123"/>
        <v/>
      </c>
      <c r="DU720" s="25" t="str">
        <f t="shared" si="1124"/>
        <v>0</v>
      </c>
      <c r="DV720" s="26" t="str">
        <f t="shared" si="1125"/>
        <v/>
      </c>
      <c r="DW720" s="26" t="str">
        <f t="shared" si="1126"/>
        <v/>
      </c>
      <c r="DX720" s="26" t="str">
        <f t="shared" si="1127"/>
        <v/>
      </c>
      <c r="DY720" s="27" t="str">
        <f t="shared" si="1128"/>
        <v/>
      </c>
      <c r="DZ720" s="26" t="str">
        <f t="shared" si="1129"/>
        <v/>
      </c>
      <c r="EA720" s="26" t="str">
        <f t="shared" si="1130"/>
        <v/>
      </c>
      <c r="EB720" s="45" t="s">
        <v>30</v>
      </c>
      <c r="EC720" s="55" t="str">
        <f>IF(ＣＳＶ貼付用!DQ706="","",ＣＳＶ貼付用!DQ706)</f>
        <v/>
      </c>
      <c r="ED720" s="38" t="str">
        <f>IF(ＣＳＶ貼付用!DS706="","",ＣＳＶ貼付用!DS706)</f>
        <v/>
      </c>
      <c r="EE720" s="38" t="str">
        <f>IF(ＣＳＶ貼付用!DU706="","",ＣＳＶ貼付用!DU706)</f>
        <v/>
      </c>
      <c r="EF720" s="40" t="str">
        <f t="shared" si="1131"/>
        <v/>
      </c>
      <c r="EG720" s="41" t="str">
        <f>IF(林齢計算用!F706="","",林齢計算用!F706)</f>
        <v/>
      </c>
      <c r="EH720" s="41" t="str">
        <f t="shared" si="1132"/>
        <v/>
      </c>
      <c r="EI720" s="41" t="str">
        <f t="shared" si="1133"/>
        <v/>
      </c>
      <c r="EJ720" s="23" t="str">
        <f>IF(EE720="スギ",INDEX(データ!$C$7:$E$26,MATCH(EH720,データ!$B$7:$B$26),MATCH(EF720,データ!$C$6:$E$6)),IF(EE720="ヒノキ",INDEX(データ!$C$32:$E$51,MATCH(EH720,データ!$B$32:$B$51),MATCH(EF720,データ!$C$31:$E$31)),IF(EE720="マツ",INDEX(データ!#REF!,MATCH(EH720,データ!#REF!),MATCH(EF720,データ!#REF!)),IF(EE720="ザツ",INDEX(データ!#REF!,MATCH(EH720,データ!#REF!),MATCH(EF720,データ!#REF!)),""))))</f>
        <v/>
      </c>
      <c r="EK720" s="22" t="str">
        <f t="shared" ref="EK720:EK783" si="1157">IF(EJ720="","",ROUND(EC720*EI720*EJ720/10,0))</f>
        <v/>
      </c>
      <c r="EL720" s="21" t="str">
        <f t="shared" si="1134"/>
        <v/>
      </c>
      <c r="EM720" s="21" t="str">
        <f t="shared" si="1135"/>
        <v/>
      </c>
      <c r="EN720" s="24" t="str">
        <f>IF(EE720="スギ",INDEX(データ!$H$7:$J$26,MATCH(EH720,データ!$G$7:$G$26),MATCH(EF720,データ!$H$6:$J$6)),IF(EE720="ヒノキ",INDEX(データ!$H$32:$J$51,MATCH(EH720,データ!$G$32:$G$51),MATCH(EF720,データ!$H$31:$J$31)),IF(EE720="マツ",INDEX(データ!#REF!,MATCH(EH720,データ!#REF!),MATCH(EF720,データ!#REF!)),IF(EE720="ザツ",INDEX(データ!#REF!,MATCH(EH720,データ!#REF!),MATCH(EF720,データ!#REF!)),""))))</f>
        <v/>
      </c>
      <c r="EO720" s="22" t="str">
        <f t="shared" si="1136"/>
        <v/>
      </c>
      <c r="EP720" s="21" t="str">
        <f t="shared" si="1137"/>
        <v/>
      </c>
      <c r="EQ720" s="27" t="str">
        <f t="shared" si="1138"/>
        <v/>
      </c>
      <c r="ER720" s="24" t="str">
        <f t="shared" si="1139"/>
        <v/>
      </c>
      <c r="ES720" s="25" t="str">
        <f t="shared" si="1140"/>
        <v>0</v>
      </c>
      <c r="ET720" s="26" t="str">
        <f t="shared" si="1141"/>
        <v/>
      </c>
      <c r="EU720" s="26" t="str">
        <f t="shared" si="1142"/>
        <v/>
      </c>
      <c r="EV720" s="26" t="str">
        <f t="shared" si="1143"/>
        <v/>
      </c>
      <c r="EW720" s="27" t="str">
        <f t="shared" si="1144"/>
        <v/>
      </c>
      <c r="EX720" s="26" t="str">
        <f t="shared" si="1145"/>
        <v/>
      </c>
      <c r="EY720" s="26" t="str">
        <f t="shared" si="1146"/>
        <v/>
      </c>
      <c r="EZ720" s="26">
        <f t="shared" si="1147"/>
        <v>0</v>
      </c>
      <c r="FA720" s="43"/>
    </row>
    <row r="721" spans="1:157" ht="15.95" customHeight="1" x14ac:dyDescent="0.15">
      <c r="A721" s="21"/>
      <c r="B721" s="36" t="str">
        <f>IF(ＣＳＶ貼付用!G707="","",ＣＳＶ貼付用!G707)</f>
        <v/>
      </c>
      <c r="C721" s="36" t="str">
        <f>IF(ＣＳＶ貼付用!I707="","",ＣＳＶ貼付用!I707)</f>
        <v/>
      </c>
      <c r="D721" s="36" t="str">
        <f>IF(ＣＳＶ貼付用!J707="","",ＣＳＶ貼付用!J707)</f>
        <v/>
      </c>
      <c r="E721" s="36" t="str">
        <f>IF(ＣＳＶ貼付用!F707="","",ＣＳＶ貼付用!F707)</f>
        <v/>
      </c>
      <c r="F721" s="38" t="str">
        <f>IF(ＣＳＶ貼付用!T707="","",ＣＳＶ貼付用!T707)</f>
        <v/>
      </c>
      <c r="G721" s="38"/>
      <c r="H721" s="38" t="str">
        <f>IF(ＣＳＶ貼付用!GJ707="","",ＣＳＶ貼付用!GJ707)</f>
        <v/>
      </c>
      <c r="I721" s="38" t="str">
        <f>IF(ＣＳＶ貼付用!GL707="","",ＣＳＶ貼付用!GL707)</f>
        <v/>
      </c>
      <c r="J721" s="38" t="str">
        <f>IF(ＣＳＶ貼付用!GN707="","",ＣＳＶ貼付用!GN707)</f>
        <v/>
      </c>
      <c r="K721" s="38" t="str">
        <f>IF(ＣＳＶ貼付用!GP707="","",ＣＳＶ貼付用!GP707)</f>
        <v/>
      </c>
      <c r="L721" s="45" t="s">
        <v>30</v>
      </c>
      <c r="M721" s="55" t="str">
        <f>IF(ＣＳＶ貼付用!AT707="","",ＣＳＶ貼付用!AT707)</f>
        <v/>
      </c>
      <c r="N721" s="38" t="str">
        <f>IF(ＣＳＶ貼付用!AV707="","",ＣＳＶ貼付用!AV707)</f>
        <v/>
      </c>
      <c r="O721" s="38" t="str">
        <f>IF(ＣＳＶ貼付用!AX707="","",ＣＳＶ貼付用!AX707)</f>
        <v/>
      </c>
      <c r="P721" s="40" t="str">
        <f>IF(ＣＳＶ貼付用!FE707="","",ＣＳＶ貼付用!FE707)</f>
        <v/>
      </c>
      <c r="Q721" s="41" t="str">
        <f>IF(林齢計算用!A707="","",林齢計算用!A707)</f>
        <v/>
      </c>
      <c r="R721" s="41" t="str">
        <f t="shared" ref="R721:R784" si="1158">IF(Q721="","",ROUNDUP(Q721/5,0))</f>
        <v/>
      </c>
      <c r="S721" s="56" t="str">
        <f>IF(ＣＳＶ貼付用!EG707="","",ＣＳＶ貼付用!EG707*10)</f>
        <v/>
      </c>
      <c r="T721" s="23" t="str">
        <f>IF(O721="スギ",INDEX(データ!$C$7:$E$26,MATCH(R721,データ!$B$7:$B$26),MATCH(P721,データ!$C$6:$E$6)),IF(O721="ヒノキ",INDEX(データ!$C$32:$E$51,MATCH(R721,データ!$B$32:$B$51),MATCH(P721,データ!$C$31:$E$31)),IF(O721="マツ",INDEX(データ!#REF!,MATCH(R721,データ!#REF!),MATCH(P721,データ!#REF!)),IF(O721="ザツ",INDEX(データ!#REF!,MATCH(R721,データ!#REF!),MATCH(P721,データ!#REF!)),""))))</f>
        <v/>
      </c>
      <c r="U721" s="22" t="str">
        <f t="shared" si="1148"/>
        <v/>
      </c>
      <c r="V721" s="21" t="str">
        <f t="shared" si="1152"/>
        <v/>
      </c>
      <c r="W721" s="21" t="str">
        <f t="shared" si="1149"/>
        <v/>
      </c>
      <c r="X721" s="23" t="str">
        <f>IF(O721="スギ",INDEX(データ!$H$7:$J$26,MATCH(R721,データ!$G$7:$G$26),MATCH(P721,データ!$H$6:$J$6)),IF(O721="ヒノキ",INDEX(データ!$H$32:$J$51,MATCH(R721,データ!$G$32:$G$51),MATCH(P721,データ!$H$31:$J$31)),IF(O721="マツ",INDEX(データ!#REF!,MATCH(R721,データ!#REF!),MATCH(P721,データ!#REF!)),IF(O721="ザツ",INDEX(データ!#REF!,MATCH(R721,データ!#REF!),MATCH(P721,データ!#REF!)),""))))</f>
        <v/>
      </c>
      <c r="Y721" s="22" t="str">
        <f t="shared" si="1150"/>
        <v/>
      </c>
      <c r="Z721" s="21" t="str">
        <f t="shared" si="1151"/>
        <v/>
      </c>
      <c r="AA721" s="27" t="str">
        <f t="shared" ref="AA721:AA784" si="1159">IF(OR($K721="T",L721="外"),"",M721)</f>
        <v/>
      </c>
      <c r="AB721" s="24" t="str">
        <f t="shared" ref="AB721:AB784" si="1160">IF(OR($K721="T"),"0",IF((L721="外"),"",Z721))</f>
        <v/>
      </c>
      <c r="AC721" s="25" t="str">
        <f t="shared" ref="AC721:AC784" si="1161">IF(OR($H721="M",$I721="M",$J721="M"),0.2,"0")</f>
        <v>0</v>
      </c>
      <c r="AD721" s="26" t="str">
        <f t="shared" ref="AD721:AD784" si="1162">IF(AB721="","",ROUND(AB721*(AC721+1),0))</f>
        <v/>
      </c>
      <c r="AE721" s="26" t="str">
        <f t="shared" ref="AE721:AE784" si="1163">IF(OR($K721="T",),"",IF((L721="外"),"",U721))</f>
        <v/>
      </c>
      <c r="AF721" s="26" t="str">
        <f t="shared" ref="AF721:AF784" si="1164">IF(V721="","",IF(OR($K721="T"),"",IF((L721="外"),"",((ROUND(M721*W721/2,0))))))</f>
        <v/>
      </c>
      <c r="AG721" s="27" t="str">
        <f t="shared" ref="AG721:AG784" si="1165">IF(OR($K721="T",L721="外"),"",M721)</f>
        <v/>
      </c>
      <c r="AH721" s="26" t="str">
        <f t="shared" ref="AH721:AH784" si="1166">IF(AG721&gt;0,V721,0)</f>
        <v/>
      </c>
      <c r="AI721" s="26" t="str">
        <f t="shared" ref="AI721:AI784" si="1167">IF(AF721="","",ROUND(AD721+(AE721-AF721)/AH721,0))</f>
        <v/>
      </c>
      <c r="AJ721" s="45" t="s">
        <v>30</v>
      </c>
      <c r="AK721" s="55" t="str">
        <f>IF(ＣＳＶ貼付用!BI707="","",ＣＳＶ貼付用!BI707)</f>
        <v/>
      </c>
      <c r="AL721" s="38" t="str">
        <f>IF(ＣＳＶ貼付用!BK707="","",ＣＳＶ貼付用!BK707)</f>
        <v/>
      </c>
      <c r="AM721" s="38" t="str">
        <f>IF(ＣＳＶ貼付用!BM707="","",ＣＳＶ貼付用!BM707)</f>
        <v/>
      </c>
      <c r="AN721" s="40" t="str">
        <f t="shared" ref="AN721:AN784" si="1168">IF(AM721="","",$P721)</f>
        <v/>
      </c>
      <c r="AO721" s="41" t="str">
        <f>IF(林齢計算用!B707="","",林齢計算用!B707)</f>
        <v/>
      </c>
      <c r="AP721" s="41" t="str">
        <f t="shared" ref="AP721:AP784" si="1169">IF(AO721="","",ROUNDUP(AO721/5,0))</f>
        <v/>
      </c>
      <c r="AQ721" s="41" t="str">
        <f t="shared" ref="AQ721:AQ784" si="1170">IF(AM721="","",$S721)</f>
        <v/>
      </c>
      <c r="AR721" s="23" t="str">
        <f>IF(AM721="スギ",INDEX(データ!$C$7:$E$26,MATCH(AP721,データ!$B$7:$B$26),MATCH(AN721,データ!$C$6:$E$6)),IF(AM721="ヒノキ",INDEX(データ!$C$32:$E$51,MATCH(AP721,データ!$B$32:$B$51),MATCH(AN721,データ!$C$31:$E$31)),IF(AM721="マツ",INDEX(データ!#REF!,MATCH(AP721,データ!#REF!),MATCH(AN721,データ!#REF!)),IF(AM721="ザツ",INDEX(データ!#REF!,MATCH(AP721,データ!#REF!),MATCH(AN721,データ!#REF!)),""))))</f>
        <v/>
      </c>
      <c r="AS721" s="22" t="str">
        <f t="shared" si="1153"/>
        <v/>
      </c>
      <c r="AT721" s="21" t="str">
        <f t="shared" ref="AT721:AT784" si="1171">IF(AM721="スギ",$A$19,IF(AM721="ヒノキ",$A$25,""))</f>
        <v/>
      </c>
      <c r="AU721" s="21" t="str">
        <f t="shared" ref="AU721:AU784" si="1172">IF(AM721="スギ",INDEX($FC$8:$FE$8,MATCH(AN721,$FC$7:$FE$7)),IF(AM721="ヒノキ",INDEX($FC$9:$FE$9,MATCH(AN721,$FC$7:$FE$7)),""))</f>
        <v/>
      </c>
      <c r="AV721" s="24" t="str">
        <f>IF(AM721="スギ",INDEX(データ!$H$7:$J$26,MATCH(AP721,データ!$G$7:$G$26),MATCH(AN721,データ!$H$6:$J$6)),IF(AM721="ヒノキ",INDEX(データ!$H$32:$J$51,MATCH(AP721,データ!$G$32:$G$51),MATCH(AN721,データ!$H$31:$J$31)),IF(AM721="マツ",INDEX(データ!#REF!,MATCH(AP721,データ!#REF!),MATCH(AN721,データ!#REF!)),IF(AM721="ザツ",INDEX(データ!#REF!,MATCH(AP721,データ!#REF!),MATCH(AN721,データ!#REF!)),""))))</f>
        <v/>
      </c>
      <c r="AW721" s="22" t="str">
        <f t="shared" ref="AW721:AW784" si="1173">IF(AV721="","",ROUND(AQ721*AV721/10,0))</f>
        <v/>
      </c>
      <c r="AX721" s="21" t="str">
        <f t="shared" ref="AX721:AX784" si="1174">IF(AW721="","",ROUND(AK721*AQ721*AV721/10,0))</f>
        <v/>
      </c>
      <c r="AY721" s="27" t="str">
        <f t="shared" ref="AY721:AY784" si="1175">IF(OR($K721="T",AJ721="外"),"",AK721)</f>
        <v/>
      </c>
      <c r="AZ721" s="24" t="str">
        <f t="shared" ref="AZ721:AZ784" si="1176">IF(OR($K721="T"),"0",IF((AJ721="外"),"",AX721))</f>
        <v/>
      </c>
      <c r="BA721" s="25" t="str">
        <f t="shared" ref="BA721:BA784" si="1177">IF(OR($H721="M",$I721="M",$J721="M"),0.2,"0")</f>
        <v>0</v>
      </c>
      <c r="BB721" s="26" t="str">
        <f t="shared" ref="BB721:BB784" si="1178">IF(AZ721="","",ROUND(AZ721*(BA721+1),0))</f>
        <v/>
      </c>
      <c r="BC721" s="26" t="str">
        <f t="shared" ref="BC721:BC784" si="1179">IF(OR($K721="T",),"",IF((AJ721="外"),"",AS721))</f>
        <v/>
      </c>
      <c r="BD721" s="26" t="str">
        <f t="shared" ref="BD721:BD784" si="1180">IF(AT721="","",IF(OR($K721="T"),"",IF((AJ721="外"),"",((ROUND(AK721*AU721/2,0))))))</f>
        <v/>
      </c>
      <c r="BE721" s="27" t="str">
        <f t="shared" ref="BE721:BE784" si="1181">IF(OR($K721="T",AJ721="外"),"",AK721)</f>
        <v/>
      </c>
      <c r="BF721" s="26" t="str">
        <f t="shared" ref="BF721:BF784" si="1182">IF(BE721&gt;0,AT721,0)</f>
        <v/>
      </c>
      <c r="BG721" s="26" t="str">
        <f t="shared" ref="BG721:BG784" si="1183">IF(BD721="","",ROUND(BB721+(BC721-BD721)/BF721,0))</f>
        <v/>
      </c>
      <c r="BH721" s="45" t="s">
        <v>30</v>
      </c>
      <c r="BI721" s="55" t="str">
        <f>IF(ＣＳＶ貼付用!BX707="","",ＣＳＶ貼付用!BX707)</f>
        <v/>
      </c>
      <c r="BJ721" s="38" t="str">
        <f>IF(ＣＳＶ貼付用!BZ707="","",ＣＳＶ貼付用!BZ707)</f>
        <v/>
      </c>
      <c r="BK721" s="38" t="str">
        <f>IF(ＣＳＶ貼付用!CB707="","",ＣＳＶ貼付用!CB707)</f>
        <v/>
      </c>
      <c r="BL721" s="40" t="str">
        <f t="shared" ref="BL721:BL784" si="1184">IF(BK721="","",$P721)</f>
        <v/>
      </c>
      <c r="BM721" s="41" t="str">
        <f>IF(林齢計算用!C707="","",林齢計算用!C707)</f>
        <v/>
      </c>
      <c r="BN721" s="41" t="str">
        <f t="shared" ref="BN721:BN784" si="1185">IF(BM721="","",ROUNDUP(BM721/5,0))</f>
        <v/>
      </c>
      <c r="BO721" s="41" t="str">
        <f t="shared" ref="BO721:BO784" si="1186">IF(BK721="","",$S721)</f>
        <v/>
      </c>
      <c r="BP721" s="23" t="str">
        <f>IF(BK721="スギ",INDEX(データ!$C$7:$E$26,MATCH(BN721,データ!$B$7:$B$26),MATCH(BL721,データ!$C$6:$E$6)),IF(BK721="ヒノキ",INDEX(データ!$C$32:$E$51,MATCH(BN721,データ!$B$32:$B$51),MATCH(BL721,データ!$C$31:$E$31)),IF(BK721="マツ",INDEX(データ!#REF!,MATCH(BN721,データ!#REF!),MATCH(BL721,データ!#REF!)),IF(BK721="ザツ",INDEX(データ!#REF!,MATCH(BN721,データ!#REF!),MATCH(BL721,データ!#REF!)),""))))</f>
        <v/>
      </c>
      <c r="BQ721" s="22" t="str">
        <f t="shared" si="1154"/>
        <v/>
      </c>
      <c r="BR721" s="21" t="str">
        <f t="shared" ref="BR721:BR784" si="1187">IF(BK721="スギ",$A$19,IF(BK721="ヒノキ",$A$25,""))</f>
        <v/>
      </c>
      <c r="BS721" s="21" t="str">
        <f t="shared" ref="BS721:BS784" si="1188">IF(BK721="スギ",INDEX($FC$8:$FE$8,MATCH(BL721,$FC$7:$FE$7)),IF(BK721="ヒノキ",INDEX($FC$9:$FE$9,MATCH(BL721,$FC$7:$FE$7)),""))</f>
        <v/>
      </c>
      <c r="BT721" s="24" t="str">
        <f>IF(BK721="スギ",INDEX(データ!$H$7:$J$26,MATCH(BN721,データ!$G$7:$G$26),MATCH(BL721,データ!$H$6:$J$6)),IF(BK721="ヒノキ",INDEX(データ!$H$32:$J$51,MATCH(BN721,データ!$G$32:$G$51),MATCH(BL721,データ!$H$31:$J$31)),IF(BK721="マツ",INDEX(データ!#REF!,MATCH(BN721,データ!#REF!),MATCH(BL721,データ!#REF!)),IF(BK721="ザツ",INDEX(データ!#REF!,MATCH(BN721,データ!#REF!),MATCH(BL721,データ!#REF!)),""))))</f>
        <v/>
      </c>
      <c r="BU721" s="22" t="str">
        <f t="shared" ref="BU721:BU784" si="1189">IF(BT721="","",ROUND(BO721*BT721/10,0))</f>
        <v/>
      </c>
      <c r="BV721" s="21" t="str">
        <f t="shared" ref="BV721:BV784" si="1190">IF(BU721="","",ROUND(BI721*BO721*BT721/10,0))</f>
        <v/>
      </c>
      <c r="BW721" s="27" t="str">
        <f t="shared" ref="BW721:BW784" si="1191">IF(OR($K721="T",BH721="外"),"",BI721)</f>
        <v/>
      </c>
      <c r="BX721" s="24" t="str">
        <f t="shared" ref="BX721:BX784" si="1192">IF(OR($K721="T"),"0",IF((BH721="外"),"",BV721))</f>
        <v/>
      </c>
      <c r="BY721" s="25" t="str">
        <f t="shared" ref="BY721:BY784" si="1193">IF(OR($H721="M",$I721="M",$J721="M"),0.2,"0")</f>
        <v>0</v>
      </c>
      <c r="BZ721" s="26" t="str">
        <f t="shared" ref="BZ721:BZ784" si="1194">IF(BX721="","",ROUND(BX721*(BY721+1),0))</f>
        <v/>
      </c>
      <c r="CA721" s="26" t="str">
        <f t="shared" ref="CA721:CA784" si="1195">IF(OR($K721="T",),"",IF((BH721="外"),"",BQ721))</f>
        <v/>
      </c>
      <c r="CB721" s="26" t="str">
        <f t="shared" ref="CB721:CB784" si="1196">IF(BR721="","",IF(OR($K721="T"),"",IF((BH721="外"),"",((ROUND(BI721*BS721/2,0))))))</f>
        <v/>
      </c>
      <c r="CC721" s="27" t="str">
        <f t="shared" ref="CC721:CC784" si="1197">IF(OR($K721="T",BH721="外"),"",BI721)</f>
        <v/>
      </c>
      <c r="CD721" s="26" t="str">
        <f t="shared" ref="CD721:CD784" si="1198">IF(CC721&gt;0,BR721,0)</f>
        <v/>
      </c>
      <c r="CE721" s="26" t="str">
        <f t="shared" ref="CE721:CE784" si="1199">IF(CB721="","",ROUND(BZ721+(CA721-CB721)/CD721,0))</f>
        <v/>
      </c>
      <c r="CF721" s="45" t="s">
        <v>30</v>
      </c>
      <c r="CG721" s="55" t="str">
        <f>IF(ＣＳＶ貼付用!CM707="","",ＣＳＶ貼付用!CM707)</f>
        <v/>
      </c>
      <c r="CH721" s="38" t="str">
        <f>IF(ＣＳＶ貼付用!CO707="","",ＣＳＶ貼付用!CO707)</f>
        <v/>
      </c>
      <c r="CI721" s="38" t="str">
        <f>IF(ＣＳＶ貼付用!CQ707="","",ＣＳＶ貼付用!CQ707)</f>
        <v/>
      </c>
      <c r="CJ721" s="40" t="str">
        <f t="shared" ref="CJ721:CJ784" si="1200">IF(CI721="","",$P721)</f>
        <v/>
      </c>
      <c r="CK721" s="41" t="str">
        <f>IF(林齢計算用!D707="","",林齢計算用!D707)</f>
        <v/>
      </c>
      <c r="CL721" s="41" t="str">
        <f t="shared" ref="CL721:CL784" si="1201">IF(CK721="","",ROUNDUP(CK721/5,0))</f>
        <v/>
      </c>
      <c r="CM721" s="41" t="str">
        <f t="shared" ref="CM721:CM784" si="1202">IF(CI721="","",$S721)</f>
        <v/>
      </c>
      <c r="CN721" s="23" t="str">
        <f>IF(CI721="スギ",INDEX(データ!$C$7:$E$26,MATCH(CL721,データ!$B$7:$B$26),MATCH(CJ721,データ!$C$6:$E$6)),IF(CI721="ヒノキ",INDEX(データ!$C$32:$E$51,MATCH(CL721,データ!$B$32:$B$51),MATCH(CJ721,データ!$C$31:$E$31)),IF(CI721="マツ",INDEX(データ!#REF!,MATCH(CL721,データ!#REF!),MATCH(CJ721,データ!#REF!)),IF(CI721="ザツ",INDEX(データ!#REF!,MATCH(CL721,データ!#REF!),MATCH(CJ721,データ!#REF!)),""))))</f>
        <v/>
      </c>
      <c r="CO721" s="22" t="str">
        <f t="shared" si="1155"/>
        <v/>
      </c>
      <c r="CP721" s="21" t="str">
        <f t="shared" ref="CP721:CP784" si="1203">IF(CI721="スギ",$A$19,IF(CI721="ヒノキ",$A$25,""))</f>
        <v/>
      </c>
      <c r="CQ721" s="21" t="str">
        <f t="shared" ref="CQ721:CQ784" si="1204">IF(CI721="スギ",INDEX($FC$8:$FE$8,MATCH(CJ721,$FC$7:$FE$7)),IF(CI721="ヒノキ",INDEX($FC$9:$FE$9,MATCH(CJ721,$FC$7:$FE$7)),""))</f>
        <v/>
      </c>
      <c r="CR721" s="24" t="str">
        <f>IF(CI721="スギ",INDEX(データ!$H$7:$J$26,MATCH(CL721,データ!$G$7:$G$26),MATCH(CJ721,データ!$H$6:$J$6)),IF(CI721="ヒノキ",INDEX(データ!$H$32:$J$51,MATCH(CL721,データ!$G$32:$G$51),MATCH(CJ721,データ!$H$31:$J$31)),IF(CI721="マツ",INDEX(データ!#REF!,MATCH(CL721,データ!#REF!),MATCH(CJ721,データ!#REF!)),IF(CI721="ザツ",INDEX(データ!#REF!,MATCH(CL721,データ!#REF!),MATCH(CJ721,データ!#REF!)),""))))</f>
        <v/>
      </c>
      <c r="CS721" s="22" t="str">
        <f t="shared" ref="CS721:CS784" si="1205">IF(CR721="","",ROUND(CM721*CR721/10,0))</f>
        <v/>
      </c>
      <c r="CT721" s="21" t="str">
        <f t="shared" ref="CT721:CT784" si="1206">IF(CS721="","",ROUND(CG721*CM721*CR721/10,0))</f>
        <v/>
      </c>
      <c r="CU721" s="27" t="str">
        <f t="shared" ref="CU721:CU784" si="1207">IF(OR($K721="T",CF721="外"),"",CG721)</f>
        <v/>
      </c>
      <c r="CV721" s="24" t="str">
        <f t="shared" ref="CV721:CV784" si="1208">IF(OR($K721="T"),"0",IF((CF721="外"),"",CT721))</f>
        <v/>
      </c>
      <c r="CW721" s="25" t="str">
        <f t="shared" ref="CW721:CW784" si="1209">IF(OR($H721="M",$I721="M",$J721="M"),0.2,"0")</f>
        <v>0</v>
      </c>
      <c r="CX721" s="26" t="str">
        <f t="shared" ref="CX721:CX784" si="1210">IF(CV721="","",ROUND(CV721*(CW721+1),0))</f>
        <v/>
      </c>
      <c r="CY721" s="26" t="str">
        <f t="shared" ref="CY721:CY784" si="1211">IF(OR($K721="T",),"",IF((CF721="外"),"",CO721))</f>
        <v/>
      </c>
      <c r="CZ721" s="26" t="str">
        <f t="shared" ref="CZ721:CZ784" si="1212">IF(CP721="","",IF(OR($K721="T"),"",IF((CF721="外"),"",((ROUND(CG721*CQ721/2,0))))))</f>
        <v/>
      </c>
      <c r="DA721" s="27" t="str">
        <f t="shared" ref="DA721:DA784" si="1213">IF(OR($K721="T",CF721="外"),"",CG721)</f>
        <v/>
      </c>
      <c r="DB721" s="26" t="str">
        <f t="shared" ref="DB721:DB784" si="1214">IF(DA721&gt;0,CP721,0)</f>
        <v/>
      </c>
      <c r="DC721" s="26" t="str">
        <f t="shared" ref="DC721:DC784" si="1215">IF(CZ721="","",ROUND(CX721+(CY721-CZ721)/DB721,0))</f>
        <v/>
      </c>
      <c r="DD721" s="45" t="s">
        <v>30</v>
      </c>
      <c r="DE721" s="55" t="str">
        <f>IF(ＣＳＶ貼付用!DB707="","",ＣＳＶ貼付用!DB707)</f>
        <v/>
      </c>
      <c r="DF721" s="38" t="str">
        <f>IF(ＣＳＶ貼付用!DD707="","",ＣＳＶ貼付用!DD707)</f>
        <v/>
      </c>
      <c r="DG721" s="38" t="str">
        <f>IF(ＣＳＶ貼付用!DF707="","",ＣＳＶ貼付用!DF707)</f>
        <v/>
      </c>
      <c r="DH721" s="40" t="str">
        <f t="shared" ref="DH721:DH784" si="1216">IF(DG721="","",$P721)</f>
        <v/>
      </c>
      <c r="DI721" s="41" t="str">
        <f>IF(林齢計算用!E707="","",林齢計算用!E707)</f>
        <v/>
      </c>
      <c r="DJ721" s="41" t="str">
        <f t="shared" ref="DJ721:DJ784" si="1217">IF(DI721="","",ROUNDUP(DI721/5,0))</f>
        <v/>
      </c>
      <c r="DK721" s="41" t="str">
        <f t="shared" ref="DK721:DK784" si="1218">IF(DG721="","",$S721)</f>
        <v/>
      </c>
      <c r="DL721" s="23" t="str">
        <f>IF(DG721="スギ",INDEX(データ!$C$7:$E$26,MATCH(DJ721,データ!$B$7:$B$26),MATCH(DH721,データ!$C$6:$E$6)),IF(DG721="ヒノキ",INDEX(データ!$C$32:$E$51,MATCH(DJ721,データ!$B$32:$B$51),MATCH(DH721,データ!$C$31:$E$31)),IF(DG721="マツ",INDEX(データ!#REF!,MATCH(DJ721,データ!#REF!),MATCH(DH721,データ!#REF!)),IF(DG721="ザツ",INDEX(データ!#REF!,MATCH(DJ721,データ!#REF!),MATCH(DH721,データ!#REF!)),""))))</f>
        <v/>
      </c>
      <c r="DM721" s="22" t="str">
        <f t="shared" si="1156"/>
        <v/>
      </c>
      <c r="DN721" s="21" t="str">
        <f t="shared" ref="DN721:DN784" si="1219">IF(DG721="スギ",$A$19,IF(DG721="ヒノキ",$A$25,""))</f>
        <v/>
      </c>
      <c r="DO721" s="21" t="str">
        <f t="shared" ref="DO721:DO784" si="1220">IF(DG721="スギ",INDEX($FC$8:$FE$8,MATCH(DH721,$FC$7:$FE$7)),IF(DG721="ヒノキ",INDEX($FC$9:$FE$9,MATCH(DH721,$FC$7:$FE$7)),""))</f>
        <v/>
      </c>
      <c r="DP721" s="24" t="str">
        <f>IF(DG721="スギ",INDEX(データ!$H$7:$J$26,MATCH(DJ721,データ!$G$7:$G$26),MATCH(DH721,データ!$H$6:$J$6)),IF(DG721="ヒノキ",INDEX(データ!$H$32:$J$51,MATCH(DJ721,データ!$G$32:$G$51),MATCH(DH721,データ!$H$31:$J$31)),IF(DG721="マツ",INDEX(データ!#REF!,MATCH(DJ721,データ!#REF!),MATCH(DH721,データ!#REF!)),IF(DG721="ザツ",INDEX(データ!#REF!,MATCH(DJ721,データ!#REF!),MATCH(DH721,データ!#REF!)),""))))</f>
        <v/>
      </c>
      <c r="DQ721" s="22" t="str">
        <f t="shared" ref="DQ721:DQ784" si="1221">IF(DP721="","",ROUND(DK721*DP721/10,0))</f>
        <v/>
      </c>
      <c r="DR721" s="21" t="str">
        <f t="shared" ref="DR721:DR784" si="1222">IF(DQ721="","",ROUND(DE721*DK721*DP721/10,0))</f>
        <v/>
      </c>
      <c r="DS721" s="27" t="str">
        <f t="shared" ref="DS721:DS784" si="1223">IF(OR($K721="T",DD721="外"),"",DE721)</f>
        <v/>
      </c>
      <c r="DT721" s="24" t="str">
        <f t="shared" ref="DT721:DT784" si="1224">IF(OR($K721="T"),"0",IF((DD721="外"),"",DR721))</f>
        <v/>
      </c>
      <c r="DU721" s="25" t="str">
        <f t="shared" ref="DU721:DU784" si="1225">IF(OR($H721="M",$I721="M",$J721="M"),0.2,"0")</f>
        <v>0</v>
      </c>
      <c r="DV721" s="26" t="str">
        <f t="shared" ref="DV721:DV784" si="1226">IF(DT721="","",ROUND(DT721*(DU721+1),0))</f>
        <v/>
      </c>
      <c r="DW721" s="26" t="str">
        <f t="shared" ref="DW721:DW784" si="1227">IF(OR($K721="T",),"",IF((DD721="外"),"",DM721))</f>
        <v/>
      </c>
      <c r="DX721" s="26" t="str">
        <f t="shared" ref="DX721:DX784" si="1228">IF(DN721="","",IF(OR($K721="T"),"",IF((DD721="外"),"",((ROUND(DE721*DO721/2,0))))))</f>
        <v/>
      </c>
      <c r="DY721" s="27" t="str">
        <f t="shared" ref="DY721:DY784" si="1229">IF(OR($K721="T",DD721="外"),"",DE721)</f>
        <v/>
      </c>
      <c r="DZ721" s="26" t="str">
        <f t="shared" ref="DZ721:DZ784" si="1230">IF(DY721&gt;0,DN721,0)</f>
        <v/>
      </c>
      <c r="EA721" s="26" t="str">
        <f t="shared" ref="EA721:EA784" si="1231">IF(DX721="","",ROUND(DV721+(DW721-DX721)/DZ721,0))</f>
        <v/>
      </c>
      <c r="EB721" s="45" t="s">
        <v>30</v>
      </c>
      <c r="EC721" s="55" t="str">
        <f>IF(ＣＳＶ貼付用!DQ707="","",ＣＳＶ貼付用!DQ707)</f>
        <v/>
      </c>
      <c r="ED721" s="38" t="str">
        <f>IF(ＣＳＶ貼付用!DS707="","",ＣＳＶ貼付用!DS707)</f>
        <v/>
      </c>
      <c r="EE721" s="38" t="str">
        <f>IF(ＣＳＶ貼付用!DU707="","",ＣＳＶ貼付用!DU707)</f>
        <v/>
      </c>
      <c r="EF721" s="40" t="str">
        <f t="shared" ref="EF721:EF784" si="1232">IF(EE721="","",$P721)</f>
        <v/>
      </c>
      <c r="EG721" s="41" t="str">
        <f>IF(林齢計算用!F707="","",林齢計算用!F707)</f>
        <v/>
      </c>
      <c r="EH721" s="41" t="str">
        <f t="shared" ref="EH721:EH784" si="1233">IF(EG721="","",ROUNDUP(EG721/5,0))</f>
        <v/>
      </c>
      <c r="EI721" s="41" t="str">
        <f t="shared" ref="EI721:EI784" si="1234">IF(EE721="","",$S721)</f>
        <v/>
      </c>
      <c r="EJ721" s="23" t="str">
        <f>IF(EE721="スギ",INDEX(データ!$C$7:$E$26,MATCH(EH721,データ!$B$7:$B$26),MATCH(EF721,データ!$C$6:$E$6)),IF(EE721="ヒノキ",INDEX(データ!$C$32:$E$51,MATCH(EH721,データ!$B$32:$B$51),MATCH(EF721,データ!$C$31:$E$31)),IF(EE721="マツ",INDEX(データ!#REF!,MATCH(EH721,データ!#REF!),MATCH(EF721,データ!#REF!)),IF(EE721="ザツ",INDEX(データ!#REF!,MATCH(EH721,データ!#REF!),MATCH(EF721,データ!#REF!)),""))))</f>
        <v/>
      </c>
      <c r="EK721" s="22" t="str">
        <f t="shared" si="1157"/>
        <v/>
      </c>
      <c r="EL721" s="21" t="str">
        <f t="shared" ref="EL721:EL784" si="1235">IF(EE721="スギ",$A$19,IF(EE721="ヒノキ",$A$25,""))</f>
        <v/>
      </c>
      <c r="EM721" s="21" t="str">
        <f t="shared" ref="EM721:EM784" si="1236">IF(EE721="スギ",INDEX($FC$8:$FE$8,MATCH(EF721,$FC$7:$FE$7)),IF(EE721="ヒノキ",INDEX($FC$9:$FE$9,MATCH(EF721,$FC$7:$FE$7)),""))</f>
        <v/>
      </c>
      <c r="EN721" s="24" t="str">
        <f>IF(EE721="スギ",INDEX(データ!$H$7:$J$26,MATCH(EH721,データ!$G$7:$G$26),MATCH(EF721,データ!$H$6:$J$6)),IF(EE721="ヒノキ",INDEX(データ!$H$32:$J$51,MATCH(EH721,データ!$G$32:$G$51),MATCH(EF721,データ!$H$31:$J$31)),IF(EE721="マツ",INDEX(データ!#REF!,MATCH(EH721,データ!#REF!),MATCH(EF721,データ!#REF!)),IF(EE721="ザツ",INDEX(データ!#REF!,MATCH(EH721,データ!#REF!),MATCH(EF721,データ!#REF!)),""))))</f>
        <v/>
      </c>
      <c r="EO721" s="22" t="str">
        <f t="shared" ref="EO721:EO784" si="1237">IF(EN721="","",ROUND(EI721*EN721/10,0))</f>
        <v/>
      </c>
      <c r="EP721" s="21" t="str">
        <f t="shared" ref="EP721:EP784" si="1238">IF(EO721="","",ROUND(EC721*EI721*EN721/10,0))</f>
        <v/>
      </c>
      <c r="EQ721" s="27" t="str">
        <f t="shared" ref="EQ721:EQ784" si="1239">IF(OR($K721="T",EB721="外"),"",EC721)</f>
        <v/>
      </c>
      <c r="ER721" s="24" t="str">
        <f t="shared" ref="ER721:ER784" si="1240">IF(OR($K721="T"),"0",IF((EB721="外"),"",EP721))</f>
        <v/>
      </c>
      <c r="ES721" s="25" t="str">
        <f t="shared" ref="ES721:ES784" si="1241">IF(OR($H721="M",$I721="M",$J721="M"),0.2,"0")</f>
        <v>0</v>
      </c>
      <c r="ET721" s="26" t="str">
        <f t="shared" ref="ET721:ET784" si="1242">IF(ER721="","",ROUND(ER721*(ES721+1),0))</f>
        <v/>
      </c>
      <c r="EU721" s="26" t="str">
        <f t="shared" ref="EU721:EU784" si="1243">IF(OR($K721="T",),"",IF((EB721="外"),"",EK721))</f>
        <v/>
      </c>
      <c r="EV721" s="26" t="str">
        <f t="shared" ref="EV721:EV784" si="1244">IF(EL721="","",IF(OR($K721="T"),"",IF((EB721="外"),"",((ROUND(EC721*EM721/2,0))))))</f>
        <v/>
      </c>
      <c r="EW721" s="27" t="str">
        <f t="shared" ref="EW721:EW784" si="1245">IF(OR($K721="T",EB721="外"),"",EC721)</f>
        <v/>
      </c>
      <c r="EX721" s="26" t="str">
        <f t="shared" ref="EX721:EX784" si="1246">IF(EW721&gt;0,EL721,0)</f>
        <v/>
      </c>
      <c r="EY721" s="26" t="str">
        <f t="shared" ref="EY721:EY784" si="1247">IF(EV721="","",ROUND(ET721+(EU721-EV721)/EX721,0))</f>
        <v/>
      </c>
      <c r="EZ721" s="26">
        <f t="shared" ref="EZ721:EZ784" si="1248">SUM(AI721,BG721,CE721,DC721,EA721,EY721)</f>
        <v>0</v>
      </c>
      <c r="FA721" s="43"/>
    </row>
    <row r="722" spans="1:157" ht="15.95" customHeight="1" x14ac:dyDescent="0.15">
      <c r="A722" s="21"/>
      <c r="B722" s="36" t="str">
        <f>IF(ＣＳＶ貼付用!G708="","",ＣＳＶ貼付用!G708)</f>
        <v/>
      </c>
      <c r="C722" s="36" t="str">
        <f>IF(ＣＳＶ貼付用!I708="","",ＣＳＶ貼付用!I708)</f>
        <v/>
      </c>
      <c r="D722" s="36" t="str">
        <f>IF(ＣＳＶ貼付用!J708="","",ＣＳＶ貼付用!J708)</f>
        <v/>
      </c>
      <c r="E722" s="36" t="str">
        <f>IF(ＣＳＶ貼付用!F708="","",ＣＳＶ貼付用!F708)</f>
        <v/>
      </c>
      <c r="F722" s="38" t="str">
        <f>IF(ＣＳＶ貼付用!T708="","",ＣＳＶ貼付用!T708)</f>
        <v/>
      </c>
      <c r="G722" s="38"/>
      <c r="H722" s="38" t="str">
        <f>IF(ＣＳＶ貼付用!GJ708="","",ＣＳＶ貼付用!GJ708)</f>
        <v/>
      </c>
      <c r="I722" s="38" t="str">
        <f>IF(ＣＳＶ貼付用!GL708="","",ＣＳＶ貼付用!GL708)</f>
        <v/>
      </c>
      <c r="J722" s="38" t="str">
        <f>IF(ＣＳＶ貼付用!GN708="","",ＣＳＶ貼付用!GN708)</f>
        <v/>
      </c>
      <c r="K722" s="38" t="str">
        <f>IF(ＣＳＶ貼付用!GP708="","",ＣＳＶ貼付用!GP708)</f>
        <v/>
      </c>
      <c r="L722" s="45" t="s">
        <v>30</v>
      </c>
      <c r="M722" s="55" t="str">
        <f>IF(ＣＳＶ貼付用!AT708="","",ＣＳＶ貼付用!AT708)</f>
        <v/>
      </c>
      <c r="N722" s="38" t="str">
        <f>IF(ＣＳＶ貼付用!AV708="","",ＣＳＶ貼付用!AV708)</f>
        <v/>
      </c>
      <c r="O722" s="38" t="str">
        <f>IF(ＣＳＶ貼付用!AX708="","",ＣＳＶ貼付用!AX708)</f>
        <v/>
      </c>
      <c r="P722" s="40" t="str">
        <f>IF(ＣＳＶ貼付用!FE708="","",ＣＳＶ貼付用!FE708)</f>
        <v/>
      </c>
      <c r="Q722" s="41" t="str">
        <f>IF(林齢計算用!A708="","",林齢計算用!A708)</f>
        <v/>
      </c>
      <c r="R722" s="41" t="str">
        <f t="shared" si="1158"/>
        <v/>
      </c>
      <c r="S722" s="56" t="str">
        <f>IF(ＣＳＶ貼付用!EG708="","",ＣＳＶ貼付用!EG708*10)</f>
        <v/>
      </c>
      <c r="T722" s="23" t="str">
        <f>IF(O722="スギ",INDEX(データ!$C$7:$E$26,MATCH(R722,データ!$B$7:$B$26),MATCH(P722,データ!$C$6:$E$6)),IF(O722="ヒノキ",INDEX(データ!$C$32:$E$51,MATCH(R722,データ!$B$32:$B$51),MATCH(P722,データ!$C$31:$E$31)),IF(O722="マツ",INDEX(データ!#REF!,MATCH(R722,データ!#REF!),MATCH(P722,データ!#REF!)),IF(O722="ザツ",INDEX(データ!#REF!,MATCH(R722,データ!#REF!),MATCH(P722,データ!#REF!)),""))))</f>
        <v/>
      </c>
      <c r="U722" s="22" t="str">
        <f t="shared" si="1148"/>
        <v/>
      </c>
      <c r="V722" s="21" t="str">
        <f t="shared" si="1152"/>
        <v/>
      </c>
      <c r="W722" s="21" t="str">
        <f t="shared" si="1149"/>
        <v/>
      </c>
      <c r="X722" s="23" t="str">
        <f>IF(O722="スギ",INDEX(データ!$H$7:$J$26,MATCH(R722,データ!$G$7:$G$26),MATCH(P722,データ!$H$6:$J$6)),IF(O722="ヒノキ",INDEX(データ!$H$32:$J$51,MATCH(R722,データ!$G$32:$G$51),MATCH(P722,データ!$H$31:$J$31)),IF(O722="マツ",INDEX(データ!#REF!,MATCH(R722,データ!#REF!),MATCH(P722,データ!#REF!)),IF(O722="ザツ",INDEX(データ!#REF!,MATCH(R722,データ!#REF!),MATCH(P722,データ!#REF!)),""))))</f>
        <v/>
      </c>
      <c r="Y722" s="22" t="str">
        <f t="shared" si="1150"/>
        <v/>
      </c>
      <c r="Z722" s="21" t="str">
        <f t="shared" si="1151"/>
        <v/>
      </c>
      <c r="AA722" s="27" t="str">
        <f t="shared" si="1159"/>
        <v/>
      </c>
      <c r="AB722" s="24" t="str">
        <f t="shared" si="1160"/>
        <v/>
      </c>
      <c r="AC722" s="25" t="str">
        <f t="shared" si="1161"/>
        <v>0</v>
      </c>
      <c r="AD722" s="26" t="str">
        <f t="shared" si="1162"/>
        <v/>
      </c>
      <c r="AE722" s="26" t="str">
        <f t="shared" si="1163"/>
        <v/>
      </c>
      <c r="AF722" s="26" t="str">
        <f t="shared" si="1164"/>
        <v/>
      </c>
      <c r="AG722" s="27" t="str">
        <f t="shared" si="1165"/>
        <v/>
      </c>
      <c r="AH722" s="26" t="str">
        <f t="shared" si="1166"/>
        <v/>
      </c>
      <c r="AI722" s="26" t="str">
        <f t="shared" si="1167"/>
        <v/>
      </c>
      <c r="AJ722" s="45" t="s">
        <v>30</v>
      </c>
      <c r="AK722" s="55" t="str">
        <f>IF(ＣＳＶ貼付用!BI708="","",ＣＳＶ貼付用!BI708)</f>
        <v/>
      </c>
      <c r="AL722" s="38" t="str">
        <f>IF(ＣＳＶ貼付用!BK708="","",ＣＳＶ貼付用!BK708)</f>
        <v/>
      </c>
      <c r="AM722" s="38" t="str">
        <f>IF(ＣＳＶ貼付用!BM708="","",ＣＳＶ貼付用!BM708)</f>
        <v/>
      </c>
      <c r="AN722" s="40" t="str">
        <f t="shared" si="1168"/>
        <v/>
      </c>
      <c r="AO722" s="41" t="str">
        <f>IF(林齢計算用!B708="","",林齢計算用!B708)</f>
        <v/>
      </c>
      <c r="AP722" s="41" t="str">
        <f t="shared" si="1169"/>
        <v/>
      </c>
      <c r="AQ722" s="41" t="str">
        <f t="shared" si="1170"/>
        <v/>
      </c>
      <c r="AR722" s="23" t="str">
        <f>IF(AM722="スギ",INDEX(データ!$C$7:$E$26,MATCH(AP722,データ!$B$7:$B$26),MATCH(AN722,データ!$C$6:$E$6)),IF(AM722="ヒノキ",INDEX(データ!$C$32:$E$51,MATCH(AP722,データ!$B$32:$B$51),MATCH(AN722,データ!$C$31:$E$31)),IF(AM722="マツ",INDEX(データ!#REF!,MATCH(AP722,データ!#REF!),MATCH(AN722,データ!#REF!)),IF(AM722="ザツ",INDEX(データ!#REF!,MATCH(AP722,データ!#REF!),MATCH(AN722,データ!#REF!)),""))))</f>
        <v/>
      </c>
      <c r="AS722" s="22" t="str">
        <f t="shared" si="1153"/>
        <v/>
      </c>
      <c r="AT722" s="21" t="str">
        <f t="shared" si="1171"/>
        <v/>
      </c>
      <c r="AU722" s="21" t="str">
        <f t="shared" si="1172"/>
        <v/>
      </c>
      <c r="AV722" s="24" t="str">
        <f>IF(AM722="スギ",INDEX(データ!$H$7:$J$26,MATCH(AP722,データ!$G$7:$G$26),MATCH(AN722,データ!$H$6:$J$6)),IF(AM722="ヒノキ",INDEX(データ!$H$32:$J$51,MATCH(AP722,データ!$G$32:$G$51),MATCH(AN722,データ!$H$31:$J$31)),IF(AM722="マツ",INDEX(データ!#REF!,MATCH(AP722,データ!#REF!),MATCH(AN722,データ!#REF!)),IF(AM722="ザツ",INDEX(データ!#REF!,MATCH(AP722,データ!#REF!),MATCH(AN722,データ!#REF!)),""))))</f>
        <v/>
      </c>
      <c r="AW722" s="22" t="str">
        <f t="shared" si="1173"/>
        <v/>
      </c>
      <c r="AX722" s="21" t="str">
        <f t="shared" si="1174"/>
        <v/>
      </c>
      <c r="AY722" s="27" t="str">
        <f t="shared" si="1175"/>
        <v/>
      </c>
      <c r="AZ722" s="24" t="str">
        <f t="shared" si="1176"/>
        <v/>
      </c>
      <c r="BA722" s="25" t="str">
        <f t="shared" si="1177"/>
        <v>0</v>
      </c>
      <c r="BB722" s="26" t="str">
        <f t="shared" si="1178"/>
        <v/>
      </c>
      <c r="BC722" s="26" t="str">
        <f t="shared" si="1179"/>
        <v/>
      </c>
      <c r="BD722" s="26" t="str">
        <f t="shared" si="1180"/>
        <v/>
      </c>
      <c r="BE722" s="27" t="str">
        <f t="shared" si="1181"/>
        <v/>
      </c>
      <c r="BF722" s="26" t="str">
        <f t="shared" si="1182"/>
        <v/>
      </c>
      <c r="BG722" s="26" t="str">
        <f t="shared" si="1183"/>
        <v/>
      </c>
      <c r="BH722" s="45" t="s">
        <v>30</v>
      </c>
      <c r="BI722" s="55" t="str">
        <f>IF(ＣＳＶ貼付用!BX708="","",ＣＳＶ貼付用!BX708)</f>
        <v/>
      </c>
      <c r="BJ722" s="38" t="str">
        <f>IF(ＣＳＶ貼付用!BZ708="","",ＣＳＶ貼付用!BZ708)</f>
        <v/>
      </c>
      <c r="BK722" s="38" t="str">
        <f>IF(ＣＳＶ貼付用!CB708="","",ＣＳＶ貼付用!CB708)</f>
        <v/>
      </c>
      <c r="BL722" s="40" t="str">
        <f t="shared" si="1184"/>
        <v/>
      </c>
      <c r="BM722" s="41" t="str">
        <f>IF(林齢計算用!C708="","",林齢計算用!C708)</f>
        <v/>
      </c>
      <c r="BN722" s="41" t="str">
        <f t="shared" si="1185"/>
        <v/>
      </c>
      <c r="BO722" s="41" t="str">
        <f t="shared" si="1186"/>
        <v/>
      </c>
      <c r="BP722" s="23" t="str">
        <f>IF(BK722="スギ",INDEX(データ!$C$7:$E$26,MATCH(BN722,データ!$B$7:$B$26),MATCH(BL722,データ!$C$6:$E$6)),IF(BK722="ヒノキ",INDEX(データ!$C$32:$E$51,MATCH(BN722,データ!$B$32:$B$51),MATCH(BL722,データ!$C$31:$E$31)),IF(BK722="マツ",INDEX(データ!#REF!,MATCH(BN722,データ!#REF!),MATCH(BL722,データ!#REF!)),IF(BK722="ザツ",INDEX(データ!#REF!,MATCH(BN722,データ!#REF!),MATCH(BL722,データ!#REF!)),""))))</f>
        <v/>
      </c>
      <c r="BQ722" s="22" t="str">
        <f t="shared" si="1154"/>
        <v/>
      </c>
      <c r="BR722" s="21" t="str">
        <f t="shared" si="1187"/>
        <v/>
      </c>
      <c r="BS722" s="21" t="str">
        <f t="shared" si="1188"/>
        <v/>
      </c>
      <c r="BT722" s="24" t="str">
        <f>IF(BK722="スギ",INDEX(データ!$H$7:$J$26,MATCH(BN722,データ!$G$7:$G$26),MATCH(BL722,データ!$H$6:$J$6)),IF(BK722="ヒノキ",INDEX(データ!$H$32:$J$51,MATCH(BN722,データ!$G$32:$G$51),MATCH(BL722,データ!$H$31:$J$31)),IF(BK722="マツ",INDEX(データ!#REF!,MATCH(BN722,データ!#REF!),MATCH(BL722,データ!#REF!)),IF(BK722="ザツ",INDEX(データ!#REF!,MATCH(BN722,データ!#REF!),MATCH(BL722,データ!#REF!)),""))))</f>
        <v/>
      </c>
      <c r="BU722" s="22" t="str">
        <f t="shared" si="1189"/>
        <v/>
      </c>
      <c r="BV722" s="21" t="str">
        <f t="shared" si="1190"/>
        <v/>
      </c>
      <c r="BW722" s="27" t="str">
        <f t="shared" si="1191"/>
        <v/>
      </c>
      <c r="BX722" s="24" t="str">
        <f t="shared" si="1192"/>
        <v/>
      </c>
      <c r="BY722" s="25" t="str">
        <f t="shared" si="1193"/>
        <v>0</v>
      </c>
      <c r="BZ722" s="26" t="str">
        <f t="shared" si="1194"/>
        <v/>
      </c>
      <c r="CA722" s="26" t="str">
        <f t="shared" si="1195"/>
        <v/>
      </c>
      <c r="CB722" s="26" t="str">
        <f t="shared" si="1196"/>
        <v/>
      </c>
      <c r="CC722" s="27" t="str">
        <f t="shared" si="1197"/>
        <v/>
      </c>
      <c r="CD722" s="26" t="str">
        <f t="shared" si="1198"/>
        <v/>
      </c>
      <c r="CE722" s="26" t="str">
        <f t="shared" si="1199"/>
        <v/>
      </c>
      <c r="CF722" s="45" t="s">
        <v>30</v>
      </c>
      <c r="CG722" s="55" t="str">
        <f>IF(ＣＳＶ貼付用!CM708="","",ＣＳＶ貼付用!CM708)</f>
        <v/>
      </c>
      <c r="CH722" s="38" t="str">
        <f>IF(ＣＳＶ貼付用!CO708="","",ＣＳＶ貼付用!CO708)</f>
        <v/>
      </c>
      <c r="CI722" s="38" t="str">
        <f>IF(ＣＳＶ貼付用!CQ708="","",ＣＳＶ貼付用!CQ708)</f>
        <v/>
      </c>
      <c r="CJ722" s="40" t="str">
        <f t="shared" si="1200"/>
        <v/>
      </c>
      <c r="CK722" s="41" t="str">
        <f>IF(林齢計算用!D708="","",林齢計算用!D708)</f>
        <v/>
      </c>
      <c r="CL722" s="41" t="str">
        <f t="shared" si="1201"/>
        <v/>
      </c>
      <c r="CM722" s="41" t="str">
        <f t="shared" si="1202"/>
        <v/>
      </c>
      <c r="CN722" s="23" t="str">
        <f>IF(CI722="スギ",INDEX(データ!$C$7:$E$26,MATCH(CL722,データ!$B$7:$B$26),MATCH(CJ722,データ!$C$6:$E$6)),IF(CI722="ヒノキ",INDEX(データ!$C$32:$E$51,MATCH(CL722,データ!$B$32:$B$51),MATCH(CJ722,データ!$C$31:$E$31)),IF(CI722="マツ",INDEX(データ!#REF!,MATCH(CL722,データ!#REF!),MATCH(CJ722,データ!#REF!)),IF(CI722="ザツ",INDEX(データ!#REF!,MATCH(CL722,データ!#REF!),MATCH(CJ722,データ!#REF!)),""))))</f>
        <v/>
      </c>
      <c r="CO722" s="22" t="str">
        <f t="shared" si="1155"/>
        <v/>
      </c>
      <c r="CP722" s="21" t="str">
        <f t="shared" si="1203"/>
        <v/>
      </c>
      <c r="CQ722" s="21" t="str">
        <f t="shared" si="1204"/>
        <v/>
      </c>
      <c r="CR722" s="24" t="str">
        <f>IF(CI722="スギ",INDEX(データ!$H$7:$J$26,MATCH(CL722,データ!$G$7:$G$26),MATCH(CJ722,データ!$H$6:$J$6)),IF(CI722="ヒノキ",INDEX(データ!$H$32:$J$51,MATCH(CL722,データ!$G$32:$G$51),MATCH(CJ722,データ!$H$31:$J$31)),IF(CI722="マツ",INDEX(データ!#REF!,MATCH(CL722,データ!#REF!),MATCH(CJ722,データ!#REF!)),IF(CI722="ザツ",INDEX(データ!#REF!,MATCH(CL722,データ!#REF!),MATCH(CJ722,データ!#REF!)),""))))</f>
        <v/>
      </c>
      <c r="CS722" s="22" t="str">
        <f t="shared" si="1205"/>
        <v/>
      </c>
      <c r="CT722" s="21" t="str">
        <f t="shared" si="1206"/>
        <v/>
      </c>
      <c r="CU722" s="27" t="str">
        <f t="shared" si="1207"/>
        <v/>
      </c>
      <c r="CV722" s="24" t="str">
        <f t="shared" si="1208"/>
        <v/>
      </c>
      <c r="CW722" s="25" t="str">
        <f t="shared" si="1209"/>
        <v>0</v>
      </c>
      <c r="CX722" s="26" t="str">
        <f t="shared" si="1210"/>
        <v/>
      </c>
      <c r="CY722" s="26" t="str">
        <f t="shared" si="1211"/>
        <v/>
      </c>
      <c r="CZ722" s="26" t="str">
        <f t="shared" si="1212"/>
        <v/>
      </c>
      <c r="DA722" s="27" t="str">
        <f t="shared" si="1213"/>
        <v/>
      </c>
      <c r="DB722" s="26" t="str">
        <f t="shared" si="1214"/>
        <v/>
      </c>
      <c r="DC722" s="26" t="str">
        <f t="shared" si="1215"/>
        <v/>
      </c>
      <c r="DD722" s="45" t="s">
        <v>30</v>
      </c>
      <c r="DE722" s="55" t="str">
        <f>IF(ＣＳＶ貼付用!DB708="","",ＣＳＶ貼付用!DB708)</f>
        <v/>
      </c>
      <c r="DF722" s="38" t="str">
        <f>IF(ＣＳＶ貼付用!DD708="","",ＣＳＶ貼付用!DD708)</f>
        <v/>
      </c>
      <c r="DG722" s="38" t="str">
        <f>IF(ＣＳＶ貼付用!DF708="","",ＣＳＶ貼付用!DF708)</f>
        <v/>
      </c>
      <c r="DH722" s="40" t="str">
        <f t="shared" si="1216"/>
        <v/>
      </c>
      <c r="DI722" s="41" t="str">
        <f>IF(林齢計算用!E708="","",林齢計算用!E708)</f>
        <v/>
      </c>
      <c r="DJ722" s="41" t="str">
        <f t="shared" si="1217"/>
        <v/>
      </c>
      <c r="DK722" s="41" t="str">
        <f t="shared" si="1218"/>
        <v/>
      </c>
      <c r="DL722" s="23" t="str">
        <f>IF(DG722="スギ",INDEX(データ!$C$7:$E$26,MATCH(DJ722,データ!$B$7:$B$26),MATCH(DH722,データ!$C$6:$E$6)),IF(DG722="ヒノキ",INDEX(データ!$C$32:$E$51,MATCH(DJ722,データ!$B$32:$B$51),MATCH(DH722,データ!$C$31:$E$31)),IF(DG722="マツ",INDEX(データ!#REF!,MATCH(DJ722,データ!#REF!),MATCH(DH722,データ!#REF!)),IF(DG722="ザツ",INDEX(データ!#REF!,MATCH(DJ722,データ!#REF!),MATCH(DH722,データ!#REF!)),""))))</f>
        <v/>
      </c>
      <c r="DM722" s="22" t="str">
        <f t="shared" si="1156"/>
        <v/>
      </c>
      <c r="DN722" s="21" t="str">
        <f t="shared" si="1219"/>
        <v/>
      </c>
      <c r="DO722" s="21" t="str">
        <f t="shared" si="1220"/>
        <v/>
      </c>
      <c r="DP722" s="24" t="str">
        <f>IF(DG722="スギ",INDEX(データ!$H$7:$J$26,MATCH(DJ722,データ!$G$7:$G$26),MATCH(DH722,データ!$H$6:$J$6)),IF(DG722="ヒノキ",INDEX(データ!$H$32:$J$51,MATCH(DJ722,データ!$G$32:$G$51),MATCH(DH722,データ!$H$31:$J$31)),IF(DG722="マツ",INDEX(データ!#REF!,MATCH(DJ722,データ!#REF!),MATCH(DH722,データ!#REF!)),IF(DG722="ザツ",INDEX(データ!#REF!,MATCH(DJ722,データ!#REF!),MATCH(DH722,データ!#REF!)),""))))</f>
        <v/>
      </c>
      <c r="DQ722" s="22" t="str">
        <f t="shared" si="1221"/>
        <v/>
      </c>
      <c r="DR722" s="21" t="str">
        <f t="shared" si="1222"/>
        <v/>
      </c>
      <c r="DS722" s="27" t="str">
        <f t="shared" si="1223"/>
        <v/>
      </c>
      <c r="DT722" s="24" t="str">
        <f t="shared" si="1224"/>
        <v/>
      </c>
      <c r="DU722" s="25" t="str">
        <f t="shared" si="1225"/>
        <v>0</v>
      </c>
      <c r="DV722" s="26" t="str">
        <f t="shared" si="1226"/>
        <v/>
      </c>
      <c r="DW722" s="26" t="str">
        <f t="shared" si="1227"/>
        <v/>
      </c>
      <c r="DX722" s="26" t="str">
        <f t="shared" si="1228"/>
        <v/>
      </c>
      <c r="DY722" s="27" t="str">
        <f t="shared" si="1229"/>
        <v/>
      </c>
      <c r="DZ722" s="26" t="str">
        <f t="shared" si="1230"/>
        <v/>
      </c>
      <c r="EA722" s="26" t="str">
        <f t="shared" si="1231"/>
        <v/>
      </c>
      <c r="EB722" s="45" t="s">
        <v>30</v>
      </c>
      <c r="EC722" s="55" t="str">
        <f>IF(ＣＳＶ貼付用!DQ708="","",ＣＳＶ貼付用!DQ708)</f>
        <v/>
      </c>
      <c r="ED722" s="38" t="str">
        <f>IF(ＣＳＶ貼付用!DS708="","",ＣＳＶ貼付用!DS708)</f>
        <v/>
      </c>
      <c r="EE722" s="38" t="str">
        <f>IF(ＣＳＶ貼付用!DU708="","",ＣＳＶ貼付用!DU708)</f>
        <v/>
      </c>
      <c r="EF722" s="40" t="str">
        <f t="shared" si="1232"/>
        <v/>
      </c>
      <c r="EG722" s="41" t="str">
        <f>IF(林齢計算用!F708="","",林齢計算用!F708)</f>
        <v/>
      </c>
      <c r="EH722" s="41" t="str">
        <f t="shared" si="1233"/>
        <v/>
      </c>
      <c r="EI722" s="41" t="str">
        <f t="shared" si="1234"/>
        <v/>
      </c>
      <c r="EJ722" s="23" t="str">
        <f>IF(EE722="スギ",INDEX(データ!$C$7:$E$26,MATCH(EH722,データ!$B$7:$B$26),MATCH(EF722,データ!$C$6:$E$6)),IF(EE722="ヒノキ",INDEX(データ!$C$32:$E$51,MATCH(EH722,データ!$B$32:$B$51),MATCH(EF722,データ!$C$31:$E$31)),IF(EE722="マツ",INDEX(データ!#REF!,MATCH(EH722,データ!#REF!),MATCH(EF722,データ!#REF!)),IF(EE722="ザツ",INDEX(データ!#REF!,MATCH(EH722,データ!#REF!),MATCH(EF722,データ!#REF!)),""))))</f>
        <v/>
      </c>
      <c r="EK722" s="22" t="str">
        <f t="shared" si="1157"/>
        <v/>
      </c>
      <c r="EL722" s="21" t="str">
        <f t="shared" si="1235"/>
        <v/>
      </c>
      <c r="EM722" s="21" t="str">
        <f t="shared" si="1236"/>
        <v/>
      </c>
      <c r="EN722" s="24" t="str">
        <f>IF(EE722="スギ",INDEX(データ!$H$7:$J$26,MATCH(EH722,データ!$G$7:$G$26),MATCH(EF722,データ!$H$6:$J$6)),IF(EE722="ヒノキ",INDEX(データ!$H$32:$J$51,MATCH(EH722,データ!$G$32:$G$51),MATCH(EF722,データ!$H$31:$J$31)),IF(EE722="マツ",INDEX(データ!#REF!,MATCH(EH722,データ!#REF!),MATCH(EF722,データ!#REF!)),IF(EE722="ザツ",INDEX(データ!#REF!,MATCH(EH722,データ!#REF!),MATCH(EF722,データ!#REF!)),""))))</f>
        <v/>
      </c>
      <c r="EO722" s="22" t="str">
        <f t="shared" si="1237"/>
        <v/>
      </c>
      <c r="EP722" s="21" t="str">
        <f t="shared" si="1238"/>
        <v/>
      </c>
      <c r="EQ722" s="27" t="str">
        <f t="shared" si="1239"/>
        <v/>
      </c>
      <c r="ER722" s="24" t="str">
        <f t="shared" si="1240"/>
        <v/>
      </c>
      <c r="ES722" s="25" t="str">
        <f t="shared" si="1241"/>
        <v>0</v>
      </c>
      <c r="ET722" s="26" t="str">
        <f t="shared" si="1242"/>
        <v/>
      </c>
      <c r="EU722" s="26" t="str">
        <f t="shared" si="1243"/>
        <v/>
      </c>
      <c r="EV722" s="26" t="str">
        <f t="shared" si="1244"/>
        <v/>
      </c>
      <c r="EW722" s="27" t="str">
        <f t="shared" si="1245"/>
        <v/>
      </c>
      <c r="EX722" s="26" t="str">
        <f t="shared" si="1246"/>
        <v/>
      </c>
      <c r="EY722" s="26" t="str">
        <f t="shared" si="1247"/>
        <v/>
      </c>
      <c r="EZ722" s="26">
        <f t="shared" si="1248"/>
        <v>0</v>
      </c>
      <c r="FA722" s="43"/>
    </row>
    <row r="723" spans="1:157" ht="15.95" customHeight="1" x14ac:dyDescent="0.15">
      <c r="A723" s="21"/>
      <c r="B723" s="36" t="str">
        <f>IF(ＣＳＶ貼付用!G709="","",ＣＳＶ貼付用!G709)</f>
        <v/>
      </c>
      <c r="C723" s="36" t="str">
        <f>IF(ＣＳＶ貼付用!I709="","",ＣＳＶ貼付用!I709)</f>
        <v/>
      </c>
      <c r="D723" s="36" t="str">
        <f>IF(ＣＳＶ貼付用!J709="","",ＣＳＶ貼付用!J709)</f>
        <v/>
      </c>
      <c r="E723" s="36" t="str">
        <f>IF(ＣＳＶ貼付用!F709="","",ＣＳＶ貼付用!F709)</f>
        <v/>
      </c>
      <c r="F723" s="38" t="str">
        <f>IF(ＣＳＶ貼付用!T709="","",ＣＳＶ貼付用!T709)</f>
        <v/>
      </c>
      <c r="G723" s="38"/>
      <c r="H723" s="38" t="str">
        <f>IF(ＣＳＶ貼付用!GJ709="","",ＣＳＶ貼付用!GJ709)</f>
        <v/>
      </c>
      <c r="I723" s="38" t="str">
        <f>IF(ＣＳＶ貼付用!GL709="","",ＣＳＶ貼付用!GL709)</f>
        <v/>
      </c>
      <c r="J723" s="38" t="str">
        <f>IF(ＣＳＶ貼付用!GN709="","",ＣＳＶ貼付用!GN709)</f>
        <v/>
      </c>
      <c r="K723" s="38" t="str">
        <f>IF(ＣＳＶ貼付用!GP709="","",ＣＳＶ貼付用!GP709)</f>
        <v/>
      </c>
      <c r="L723" s="45" t="s">
        <v>30</v>
      </c>
      <c r="M723" s="55" t="str">
        <f>IF(ＣＳＶ貼付用!AT709="","",ＣＳＶ貼付用!AT709)</f>
        <v/>
      </c>
      <c r="N723" s="38" t="str">
        <f>IF(ＣＳＶ貼付用!AV709="","",ＣＳＶ貼付用!AV709)</f>
        <v/>
      </c>
      <c r="O723" s="38" t="str">
        <f>IF(ＣＳＶ貼付用!AX709="","",ＣＳＶ貼付用!AX709)</f>
        <v/>
      </c>
      <c r="P723" s="40" t="str">
        <f>IF(ＣＳＶ貼付用!FE709="","",ＣＳＶ貼付用!FE709)</f>
        <v/>
      </c>
      <c r="Q723" s="41" t="str">
        <f>IF(林齢計算用!A709="","",林齢計算用!A709)</f>
        <v/>
      </c>
      <c r="R723" s="41" t="str">
        <f t="shared" si="1158"/>
        <v/>
      </c>
      <c r="S723" s="56" t="str">
        <f>IF(ＣＳＶ貼付用!EG709="","",ＣＳＶ貼付用!EG709*10)</f>
        <v/>
      </c>
      <c r="T723" s="23" t="str">
        <f>IF(O723="スギ",INDEX(データ!$C$7:$E$26,MATCH(R723,データ!$B$7:$B$26),MATCH(P723,データ!$C$6:$E$6)),IF(O723="ヒノキ",INDEX(データ!$C$32:$E$51,MATCH(R723,データ!$B$32:$B$51),MATCH(P723,データ!$C$31:$E$31)),IF(O723="マツ",INDEX(データ!#REF!,MATCH(R723,データ!#REF!),MATCH(P723,データ!#REF!)),IF(O723="ザツ",INDEX(データ!#REF!,MATCH(R723,データ!#REF!),MATCH(P723,データ!#REF!)),""))))</f>
        <v/>
      </c>
      <c r="U723" s="22" t="str">
        <f t="shared" si="1148"/>
        <v/>
      </c>
      <c r="V723" s="21" t="str">
        <f t="shared" si="1152"/>
        <v/>
      </c>
      <c r="W723" s="21" t="str">
        <f t="shared" si="1149"/>
        <v/>
      </c>
      <c r="X723" s="23" t="str">
        <f>IF(O723="スギ",INDEX(データ!$H$7:$J$26,MATCH(R723,データ!$G$7:$G$26),MATCH(P723,データ!$H$6:$J$6)),IF(O723="ヒノキ",INDEX(データ!$H$32:$J$51,MATCH(R723,データ!$G$32:$G$51),MATCH(P723,データ!$H$31:$J$31)),IF(O723="マツ",INDEX(データ!#REF!,MATCH(R723,データ!#REF!),MATCH(P723,データ!#REF!)),IF(O723="ザツ",INDEX(データ!#REF!,MATCH(R723,データ!#REF!),MATCH(P723,データ!#REF!)),""))))</f>
        <v/>
      </c>
      <c r="Y723" s="22" t="str">
        <f t="shared" si="1150"/>
        <v/>
      </c>
      <c r="Z723" s="21" t="str">
        <f t="shared" si="1151"/>
        <v/>
      </c>
      <c r="AA723" s="27" t="str">
        <f t="shared" si="1159"/>
        <v/>
      </c>
      <c r="AB723" s="24" t="str">
        <f t="shared" si="1160"/>
        <v/>
      </c>
      <c r="AC723" s="25" t="str">
        <f t="shared" si="1161"/>
        <v>0</v>
      </c>
      <c r="AD723" s="26" t="str">
        <f t="shared" si="1162"/>
        <v/>
      </c>
      <c r="AE723" s="26" t="str">
        <f t="shared" si="1163"/>
        <v/>
      </c>
      <c r="AF723" s="26" t="str">
        <f t="shared" si="1164"/>
        <v/>
      </c>
      <c r="AG723" s="27" t="str">
        <f t="shared" si="1165"/>
        <v/>
      </c>
      <c r="AH723" s="26" t="str">
        <f t="shared" si="1166"/>
        <v/>
      </c>
      <c r="AI723" s="26" t="str">
        <f t="shared" si="1167"/>
        <v/>
      </c>
      <c r="AJ723" s="45" t="s">
        <v>30</v>
      </c>
      <c r="AK723" s="55" t="str">
        <f>IF(ＣＳＶ貼付用!BI709="","",ＣＳＶ貼付用!BI709)</f>
        <v/>
      </c>
      <c r="AL723" s="38" t="str">
        <f>IF(ＣＳＶ貼付用!BK709="","",ＣＳＶ貼付用!BK709)</f>
        <v/>
      </c>
      <c r="AM723" s="38" t="str">
        <f>IF(ＣＳＶ貼付用!BM709="","",ＣＳＶ貼付用!BM709)</f>
        <v/>
      </c>
      <c r="AN723" s="40" t="str">
        <f t="shared" si="1168"/>
        <v/>
      </c>
      <c r="AO723" s="41" t="str">
        <f>IF(林齢計算用!B709="","",林齢計算用!B709)</f>
        <v/>
      </c>
      <c r="AP723" s="41" t="str">
        <f t="shared" si="1169"/>
        <v/>
      </c>
      <c r="AQ723" s="41" t="str">
        <f t="shared" si="1170"/>
        <v/>
      </c>
      <c r="AR723" s="23" t="str">
        <f>IF(AM723="スギ",INDEX(データ!$C$7:$E$26,MATCH(AP723,データ!$B$7:$B$26),MATCH(AN723,データ!$C$6:$E$6)),IF(AM723="ヒノキ",INDEX(データ!$C$32:$E$51,MATCH(AP723,データ!$B$32:$B$51),MATCH(AN723,データ!$C$31:$E$31)),IF(AM723="マツ",INDEX(データ!#REF!,MATCH(AP723,データ!#REF!),MATCH(AN723,データ!#REF!)),IF(AM723="ザツ",INDEX(データ!#REF!,MATCH(AP723,データ!#REF!),MATCH(AN723,データ!#REF!)),""))))</f>
        <v/>
      </c>
      <c r="AS723" s="22" t="str">
        <f t="shared" si="1153"/>
        <v/>
      </c>
      <c r="AT723" s="21" t="str">
        <f t="shared" si="1171"/>
        <v/>
      </c>
      <c r="AU723" s="21" t="str">
        <f t="shared" si="1172"/>
        <v/>
      </c>
      <c r="AV723" s="24" t="str">
        <f>IF(AM723="スギ",INDEX(データ!$H$7:$J$26,MATCH(AP723,データ!$G$7:$G$26),MATCH(AN723,データ!$H$6:$J$6)),IF(AM723="ヒノキ",INDEX(データ!$H$32:$J$51,MATCH(AP723,データ!$G$32:$G$51),MATCH(AN723,データ!$H$31:$J$31)),IF(AM723="マツ",INDEX(データ!#REF!,MATCH(AP723,データ!#REF!),MATCH(AN723,データ!#REF!)),IF(AM723="ザツ",INDEX(データ!#REF!,MATCH(AP723,データ!#REF!),MATCH(AN723,データ!#REF!)),""))))</f>
        <v/>
      </c>
      <c r="AW723" s="22" t="str">
        <f t="shared" si="1173"/>
        <v/>
      </c>
      <c r="AX723" s="21" t="str">
        <f t="shared" si="1174"/>
        <v/>
      </c>
      <c r="AY723" s="27" t="str">
        <f t="shared" si="1175"/>
        <v/>
      </c>
      <c r="AZ723" s="24" t="str">
        <f t="shared" si="1176"/>
        <v/>
      </c>
      <c r="BA723" s="25" t="str">
        <f t="shared" si="1177"/>
        <v>0</v>
      </c>
      <c r="BB723" s="26" t="str">
        <f t="shared" si="1178"/>
        <v/>
      </c>
      <c r="BC723" s="26" t="str">
        <f t="shared" si="1179"/>
        <v/>
      </c>
      <c r="BD723" s="26" t="str">
        <f t="shared" si="1180"/>
        <v/>
      </c>
      <c r="BE723" s="27" t="str">
        <f t="shared" si="1181"/>
        <v/>
      </c>
      <c r="BF723" s="26" t="str">
        <f t="shared" si="1182"/>
        <v/>
      </c>
      <c r="BG723" s="26" t="str">
        <f t="shared" si="1183"/>
        <v/>
      </c>
      <c r="BH723" s="45" t="s">
        <v>30</v>
      </c>
      <c r="BI723" s="55" t="str">
        <f>IF(ＣＳＶ貼付用!BX709="","",ＣＳＶ貼付用!BX709)</f>
        <v/>
      </c>
      <c r="BJ723" s="38" t="str">
        <f>IF(ＣＳＶ貼付用!BZ709="","",ＣＳＶ貼付用!BZ709)</f>
        <v/>
      </c>
      <c r="BK723" s="38" t="str">
        <f>IF(ＣＳＶ貼付用!CB709="","",ＣＳＶ貼付用!CB709)</f>
        <v/>
      </c>
      <c r="BL723" s="40" t="str">
        <f t="shared" si="1184"/>
        <v/>
      </c>
      <c r="BM723" s="41" t="str">
        <f>IF(林齢計算用!C709="","",林齢計算用!C709)</f>
        <v/>
      </c>
      <c r="BN723" s="41" t="str">
        <f t="shared" si="1185"/>
        <v/>
      </c>
      <c r="BO723" s="41" t="str">
        <f t="shared" si="1186"/>
        <v/>
      </c>
      <c r="BP723" s="23" t="str">
        <f>IF(BK723="スギ",INDEX(データ!$C$7:$E$26,MATCH(BN723,データ!$B$7:$B$26),MATCH(BL723,データ!$C$6:$E$6)),IF(BK723="ヒノキ",INDEX(データ!$C$32:$E$51,MATCH(BN723,データ!$B$32:$B$51),MATCH(BL723,データ!$C$31:$E$31)),IF(BK723="マツ",INDEX(データ!#REF!,MATCH(BN723,データ!#REF!),MATCH(BL723,データ!#REF!)),IF(BK723="ザツ",INDEX(データ!#REF!,MATCH(BN723,データ!#REF!),MATCH(BL723,データ!#REF!)),""))))</f>
        <v/>
      </c>
      <c r="BQ723" s="22" t="str">
        <f t="shared" si="1154"/>
        <v/>
      </c>
      <c r="BR723" s="21" t="str">
        <f t="shared" si="1187"/>
        <v/>
      </c>
      <c r="BS723" s="21" t="str">
        <f t="shared" si="1188"/>
        <v/>
      </c>
      <c r="BT723" s="24" t="str">
        <f>IF(BK723="スギ",INDEX(データ!$H$7:$J$26,MATCH(BN723,データ!$G$7:$G$26),MATCH(BL723,データ!$H$6:$J$6)),IF(BK723="ヒノキ",INDEX(データ!$H$32:$J$51,MATCH(BN723,データ!$G$32:$G$51),MATCH(BL723,データ!$H$31:$J$31)),IF(BK723="マツ",INDEX(データ!#REF!,MATCH(BN723,データ!#REF!),MATCH(BL723,データ!#REF!)),IF(BK723="ザツ",INDEX(データ!#REF!,MATCH(BN723,データ!#REF!),MATCH(BL723,データ!#REF!)),""))))</f>
        <v/>
      </c>
      <c r="BU723" s="22" t="str">
        <f t="shared" si="1189"/>
        <v/>
      </c>
      <c r="BV723" s="21" t="str">
        <f t="shared" si="1190"/>
        <v/>
      </c>
      <c r="BW723" s="27" t="str">
        <f t="shared" si="1191"/>
        <v/>
      </c>
      <c r="BX723" s="24" t="str">
        <f t="shared" si="1192"/>
        <v/>
      </c>
      <c r="BY723" s="25" t="str">
        <f t="shared" si="1193"/>
        <v>0</v>
      </c>
      <c r="BZ723" s="26" t="str">
        <f t="shared" si="1194"/>
        <v/>
      </c>
      <c r="CA723" s="26" t="str">
        <f t="shared" si="1195"/>
        <v/>
      </c>
      <c r="CB723" s="26" t="str">
        <f t="shared" si="1196"/>
        <v/>
      </c>
      <c r="CC723" s="27" t="str">
        <f t="shared" si="1197"/>
        <v/>
      </c>
      <c r="CD723" s="26" t="str">
        <f t="shared" si="1198"/>
        <v/>
      </c>
      <c r="CE723" s="26" t="str">
        <f t="shared" si="1199"/>
        <v/>
      </c>
      <c r="CF723" s="45" t="s">
        <v>30</v>
      </c>
      <c r="CG723" s="55" t="str">
        <f>IF(ＣＳＶ貼付用!CM709="","",ＣＳＶ貼付用!CM709)</f>
        <v/>
      </c>
      <c r="CH723" s="38" t="str">
        <f>IF(ＣＳＶ貼付用!CO709="","",ＣＳＶ貼付用!CO709)</f>
        <v/>
      </c>
      <c r="CI723" s="38" t="str">
        <f>IF(ＣＳＶ貼付用!CQ709="","",ＣＳＶ貼付用!CQ709)</f>
        <v/>
      </c>
      <c r="CJ723" s="40" t="str">
        <f t="shared" si="1200"/>
        <v/>
      </c>
      <c r="CK723" s="41" t="str">
        <f>IF(林齢計算用!D709="","",林齢計算用!D709)</f>
        <v/>
      </c>
      <c r="CL723" s="41" t="str">
        <f t="shared" si="1201"/>
        <v/>
      </c>
      <c r="CM723" s="41" t="str">
        <f t="shared" si="1202"/>
        <v/>
      </c>
      <c r="CN723" s="23" t="str">
        <f>IF(CI723="スギ",INDEX(データ!$C$7:$E$26,MATCH(CL723,データ!$B$7:$B$26),MATCH(CJ723,データ!$C$6:$E$6)),IF(CI723="ヒノキ",INDEX(データ!$C$32:$E$51,MATCH(CL723,データ!$B$32:$B$51),MATCH(CJ723,データ!$C$31:$E$31)),IF(CI723="マツ",INDEX(データ!#REF!,MATCH(CL723,データ!#REF!),MATCH(CJ723,データ!#REF!)),IF(CI723="ザツ",INDEX(データ!#REF!,MATCH(CL723,データ!#REF!),MATCH(CJ723,データ!#REF!)),""))))</f>
        <v/>
      </c>
      <c r="CO723" s="22" t="str">
        <f t="shared" si="1155"/>
        <v/>
      </c>
      <c r="CP723" s="21" t="str">
        <f t="shared" si="1203"/>
        <v/>
      </c>
      <c r="CQ723" s="21" t="str">
        <f t="shared" si="1204"/>
        <v/>
      </c>
      <c r="CR723" s="24" t="str">
        <f>IF(CI723="スギ",INDEX(データ!$H$7:$J$26,MATCH(CL723,データ!$G$7:$G$26),MATCH(CJ723,データ!$H$6:$J$6)),IF(CI723="ヒノキ",INDEX(データ!$H$32:$J$51,MATCH(CL723,データ!$G$32:$G$51),MATCH(CJ723,データ!$H$31:$J$31)),IF(CI723="マツ",INDEX(データ!#REF!,MATCH(CL723,データ!#REF!),MATCH(CJ723,データ!#REF!)),IF(CI723="ザツ",INDEX(データ!#REF!,MATCH(CL723,データ!#REF!),MATCH(CJ723,データ!#REF!)),""))))</f>
        <v/>
      </c>
      <c r="CS723" s="22" t="str">
        <f t="shared" si="1205"/>
        <v/>
      </c>
      <c r="CT723" s="21" t="str">
        <f t="shared" si="1206"/>
        <v/>
      </c>
      <c r="CU723" s="27" t="str">
        <f t="shared" si="1207"/>
        <v/>
      </c>
      <c r="CV723" s="24" t="str">
        <f t="shared" si="1208"/>
        <v/>
      </c>
      <c r="CW723" s="25" t="str">
        <f t="shared" si="1209"/>
        <v>0</v>
      </c>
      <c r="CX723" s="26" t="str">
        <f t="shared" si="1210"/>
        <v/>
      </c>
      <c r="CY723" s="26" t="str">
        <f t="shared" si="1211"/>
        <v/>
      </c>
      <c r="CZ723" s="26" t="str">
        <f t="shared" si="1212"/>
        <v/>
      </c>
      <c r="DA723" s="27" t="str">
        <f t="shared" si="1213"/>
        <v/>
      </c>
      <c r="DB723" s="26" t="str">
        <f t="shared" si="1214"/>
        <v/>
      </c>
      <c r="DC723" s="26" t="str">
        <f t="shared" si="1215"/>
        <v/>
      </c>
      <c r="DD723" s="45" t="s">
        <v>30</v>
      </c>
      <c r="DE723" s="55" t="str">
        <f>IF(ＣＳＶ貼付用!DB709="","",ＣＳＶ貼付用!DB709)</f>
        <v/>
      </c>
      <c r="DF723" s="38" t="str">
        <f>IF(ＣＳＶ貼付用!DD709="","",ＣＳＶ貼付用!DD709)</f>
        <v/>
      </c>
      <c r="DG723" s="38" t="str">
        <f>IF(ＣＳＶ貼付用!DF709="","",ＣＳＶ貼付用!DF709)</f>
        <v/>
      </c>
      <c r="DH723" s="40" t="str">
        <f t="shared" si="1216"/>
        <v/>
      </c>
      <c r="DI723" s="41" t="str">
        <f>IF(林齢計算用!E709="","",林齢計算用!E709)</f>
        <v/>
      </c>
      <c r="DJ723" s="41" t="str">
        <f t="shared" si="1217"/>
        <v/>
      </c>
      <c r="DK723" s="41" t="str">
        <f t="shared" si="1218"/>
        <v/>
      </c>
      <c r="DL723" s="23" t="str">
        <f>IF(DG723="スギ",INDEX(データ!$C$7:$E$26,MATCH(DJ723,データ!$B$7:$B$26),MATCH(DH723,データ!$C$6:$E$6)),IF(DG723="ヒノキ",INDEX(データ!$C$32:$E$51,MATCH(DJ723,データ!$B$32:$B$51),MATCH(DH723,データ!$C$31:$E$31)),IF(DG723="マツ",INDEX(データ!#REF!,MATCH(DJ723,データ!#REF!),MATCH(DH723,データ!#REF!)),IF(DG723="ザツ",INDEX(データ!#REF!,MATCH(DJ723,データ!#REF!),MATCH(DH723,データ!#REF!)),""))))</f>
        <v/>
      </c>
      <c r="DM723" s="22" t="str">
        <f t="shared" si="1156"/>
        <v/>
      </c>
      <c r="DN723" s="21" t="str">
        <f t="shared" si="1219"/>
        <v/>
      </c>
      <c r="DO723" s="21" t="str">
        <f t="shared" si="1220"/>
        <v/>
      </c>
      <c r="DP723" s="24" t="str">
        <f>IF(DG723="スギ",INDEX(データ!$H$7:$J$26,MATCH(DJ723,データ!$G$7:$G$26),MATCH(DH723,データ!$H$6:$J$6)),IF(DG723="ヒノキ",INDEX(データ!$H$32:$J$51,MATCH(DJ723,データ!$G$32:$G$51),MATCH(DH723,データ!$H$31:$J$31)),IF(DG723="マツ",INDEX(データ!#REF!,MATCH(DJ723,データ!#REF!),MATCH(DH723,データ!#REF!)),IF(DG723="ザツ",INDEX(データ!#REF!,MATCH(DJ723,データ!#REF!),MATCH(DH723,データ!#REF!)),""))))</f>
        <v/>
      </c>
      <c r="DQ723" s="22" t="str">
        <f t="shared" si="1221"/>
        <v/>
      </c>
      <c r="DR723" s="21" t="str">
        <f t="shared" si="1222"/>
        <v/>
      </c>
      <c r="DS723" s="27" t="str">
        <f t="shared" si="1223"/>
        <v/>
      </c>
      <c r="DT723" s="24" t="str">
        <f t="shared" si="1224"/>
        <v/>
      </c>
      <c r="DU723" s="25" t="str">
        <f t="shared" si="1225"/>
        <v>0</v>
      </c>
      <c r="DV723" s="26" t="str">
        <f t="shared" si="1226"/>
        <v/>
      </c>
      <c r="DW723" s="26" t="str">
        <f t="shared" si="1227"/>
        <v/>
      </c>
      <c r="DX723" s="26" t="str">
        <f t="shared" si="1228"/>
        <v/>
      </c>
      <c r="DY723" s="27" t="str">
        <f t="shared" si="1229"/>
        <v/>
      </c>
      <c r="DZ723" s="26" t="str">
        <f t="shared" si="1230"/>
        <v/>
      </c>
      <c r="EA723" s="26" t="str">
        <f t="shared" si="1231"/>
        <v/>
      </c>
      <c r="EB723" s="45" t="s">
        <v>30</v>
      </c>
      <c r="EC723" s="55" t="str">
        <f>IF(ＣＳＶ貼付用!DQ709="","",ＣＳＶ貼付用!DQ709)</f>
        <v/>
      </c>
      <c r="ED723" s="38" t="str">
        <f>IF(ＣＳＶ貼付用!DS709="","",ＣＳＶ貼付用!DS709)</f>
        <v/>
      </c>
      <c r="EE723" s="38" t="str">
        <f>IF(ＣＳＶ貼付用!DU709="","",ＣＳＶ貼付用!DU709)</f>
        <v/>
      </c>
      <c r="EF723" s="40" t="str">
        <f t="shared" si="1232"/>
        <v/>
      </c>
      <c r="EG723" s="41" t="str">
        <f>IF(林齢計算用!F709="","",林齢計算用!F709)</f>
        <v/>
      </c>
      <c r="EH723" s="41" t="str">
        <f t="shared" si="1233"/>
        <v/>
      </c>
      <c r="EI723" s="41" t="str">
        <f t="shared" si="1234"/>
        <v/>
      </c>
      <c r="EJ723" s="23" t="str">
        <f>IF(EE723="スギ",INDEX(データ!$C$7:$E$26,MATCH(EH723,データ!$B$7:$B$26),MATCH(EF723,データ!$C$6:$E$6)),IF(EE723="ヒノキ",INDEX(データ!$C$32:$E$51,MATCH(EH723,データ!$B$32:$B$51),MATCH(EF723,データ!$C$31:$E$31)),IF(EE723="マツ",INDEX(データ!#REF!,MATCH(EH723,データ!#REF!),MATCH(EF723,データ!#REF!)),IF(EE723="ザツ",INDEX(データ!#REF!,MATCH(EH723,データ!#REF!),MATCH(EF723,データ!#REF!)),""))))</f>
        <v/>
      </c>
      <c r="EK723" s="22" t="str">
        <f t="shared" si="1157"/>
        <v/>
      </c>
      <c r="EL723" s="21" t="str">
        <f t="shared" si="1235"/>
        <v/>
      </c>
      <c r="EM723" s="21" t="str">
        <f t="shared" si="1236"/>
        <v/>
      </c>
      <c r="EN723" s="24" t="str">
        <f>IF(EE723="スギ",INDEX(データ!$H$7:$J$26,MATCH(EH723,データ!$G$7:$G$26),MATCH(EF723,データ!$H$6:$J$6)),IF(EE723="ヒノキ",INDEX(データ!$H$32:$J$51,MATCH(EH723,データ!$G$32:$G$51),MATCH(EF723,データ!$H$31:$J$31)),IF(EE723="マツ",INDEX(データ!#REF!,MATCH(EH723,データ!#REF!),MATCH(EF723,データ!#REF!)),IF(EE723="ザツ",INDEX(データ!#REF!,MATCH(EH723,データ!#REF!),MATCH(EF723,データ!#REF!)),""))))</f>
        <v/>
      </c>
      <c r="EO723" s="22" t="str">
        <f t="shared" si="1237"/>
        <v/>
      </c>
      <c r="EP723" s="21" t="str">
        <f t="shared" si="1238"/>
        <v/>
      </c>
      <c r="EQ723" s="27" t="str">
        <f t="shared" si="1239"/>
        <v/>
      </c>
      <c r="ER723" s="24" t="str">
        <f t="shared" si="1240"/>
        <v/>
      </c>
      <c r="ES723" s="25" t="str">
        <f t="shared" si="1241"/>
        <v>0</v>
      </c>
      <c r="ET723" s="26" t="str">
        <f t="shared" si="1242"/>
        <v/>
      </c>
      <c r="EU723" s="26" t="str">
        <f t="shared" si="1243"/>
        <v/>
      </c>
      <c r="EV723" s="26" t="str">
        <f t="shared" si="1244"/>
        <v/>
      </c>
      <c r="EW723" s="27" t="str">
        <f t="shared" si="1245"/>
        <v/>
      </c>
      <c r="EX723" s="26" t="str">
        <f t="shared" si="1246"/>
        <v/>
      </c>
      <c r="EY723" s="26" t="str">
        <f t="shared" si="1247"/>
        <v/>
      </c>
      <c r="EZ723" s="26">
        <f t="shared" si="1248"/>
        <v>0</v>
      </c>
      <c r="FA723" s="43"/>
    </row>
    <row r="724" spans="1:157" ht="15.95" customHeight="1" x14ac:dyDescent="0.15">
      <c r="A724" s="21"/>
      <c r="B724" s="36" t="str">
        <f>IF(ＣＳＶ貼付用!G710="","",ＣＳＶ貼付用!G710)</f>
        <v/>
      </c>
      <c r="C724" s="36" t="str">
        <f>IF(ＣＳＶ貼付用!I710="","",ＣＳＶ貼付用!I710)</f>
        <v/>
      </c>
      <c r="D724" s="36" t="str">
        <f>IF(ＣＳＶ貼付用!J710="","",ＣＳＶ貼付用!J710)</f>
        <v/>
      </c>
      <c r="E724" s="36" t="str">
        <f>IF(ＣＳＶ貼付用!F710="","",ＣＳＶ貼付用!F710)</f>
        <v/>
      </c>
      <c r="F724" s="38" t="str">
        <f>IF(ＣＳＶ貼付用!T710="","",ＣＳＶ貼付用!T710)</f>
        <v/>
      </c>
      <c r="G724" s="38"/>
      <c r="H724" s="38" t="str">
        <f>IF(ＣＳＶ貼付用!GJ710="","",ＣＳＶ貼付用!GJ710)</f>
        <v/>
      </c>
      <c r="I724" s="38" t="str">
        <f>IF(ＣＳＶ貼付用!GL710="","",ＣＳＶ貼付用!GL710)</f>
        <v/>
      </c>
      <c r="J724" s="38" t="str">
        <f>IF(ＣＳＶ貼付用!GN710="","",ＣＳＶ貼付用!GN710)</f>
        <v/>
      </c>
      <c r="K724" s="38" t="str">
        <f>IF(ＣＳＶ貼付用!GP710="","",ＣＳＶ貼付用!GP710)</f>
        <v/>
      </c>
      <c r="L724" s="45" t="s">
        <v>30</v>
      </c>
      <c r="M724" s="55" t="str">
        <f>IF(ＣＳＶ貼付用!AT710="","",ＣＳＶ貼付用!AT710)</f>
        <v/>
      </c>
      <c r="N724" s="38" t="str">
        <f>IF(ＣＳＶ貼付用!AV710="","",ＣＳＶ貼付用!AV710)</f>
        <v/>
      </c>
      <c r="O724" s="38" t="str">
        <f>IF(ＣＳＶ貼付用!AX710="","",ＣＳＶ貼付用!AX710)</f>
        <v/>
      </c>
      <c r="P724" s="40" t="str">
        <f>IF(ＣＳＶ貼付用!FE710="","",ＣＳＶ貼付用!FE710)</f>
        <v/>
      </c>
      <c r="Q724" s="41" t="str">
        <f>IF(林齢計算用!A710="","",林齢計算用!A710)</f>
        <v/>
      </c>
      <c r="R724" s="41" t="str">
        <f t="shared" si="1158"/>
        <v/>
      </c>
      <c r="S724" s="56" t="str">
        <f>IF(ＣＳＶ貼付用!EG710="","",ＣＳＶ貼付用!EG710*10)</f>
        <v/>
      </c>
      <c r="T724" s="23" t="str">
        <f>IF(O724="スギ",INDEX(データ!$C$7:$E$26,MATCH(R724,データ!$B$7:$B$26),MATCH(P724,データ!$C$6:$E$6)),IF(O724="ヒノキ",INDEX(データ!$C$32:$E$51,MATCH(R724,データ!$B$32:$B$51),MATCH(P724,データ!$C$31:$E$31)),IF(O724="マツ",INDEX(データ!#REF!,MATCH(R724,データ!#REF!),MATCH(P724,データ!#REF!)),IF(O724="ザツ",INDEX(データ!#REF!,MATCH(R724,データ!#REF!),MATCH(P724,データ!#REF!)),""))))</f>
        <v/>
      </c>
      <c r="U724" s="22" t="str">
        <f t="shared" si="1148"/>
        <v/>
      </c>
      <c r="V724" s="21" t="str">
        <f t="shared" si="1152"/>
        <v/>
      </c>
      <c r="W724" s="21" t="str">
        <f t="shared" si="1149"/>
        <v/>
      </c>
      <c r="X724" s="23" t="str">
        <f>IF(O724="スギ",INDEX(データ!$H$7:$J$26,MATCH(R724,データ!$G$7:$G$26),MATCH(P724,データ!$H$6:$J$6)),IF(O724="ヒノキ",INDEX(データ!$H$32:$J$51,MATCH(R724,データ!$G$32:$G$51),MATCH(P724,データ!$H$31:$J$31)),IF(O724="マツ",INDEX(データ!#REF!,MATCH(R724,データ!#REF!),MATCH(P724,データ!#REF!)),IF(O724="ザツ",INDEX(データ!#REF!,MATCH(R724,データ!#REF!),MATCH(P724,データ!#REF!)),""))))</f>
        <v/>
      </c>
      <c r="Y724" s="22" t="str">
        <f t="shared" si="1150"/>
        <v/>
      </c>
      <c r="Z724" s="21" t="str">
        <f t="shared" si="1151"/>
        <v/>
      </c>
      <c r="AA724" s="27" t="str">
        <f t="shared" si="1159"/>
        <v/>
      </c>
      <c r="AB724" s="24" t="str">
        <f t="shared" si="1160"/>
        <v/>
      </c>
      <c r="AC724" s="25" t="str">
        <f t="shared" si="1161"/>
        <v>0</v>
      </c>
      <c r="AD724" s="26" t="str">
        <f t="shared" si="1162"/>
        <v/>
      </c>
      <c r="AE724" s="26" t="str">
        <f t="shared" si="1163"/>
        <v/>
      </c>
      <c r="AF724" s="26" t="str">
        <f t="shared" si="1164"/>
        <v/>
      </c>
      <c r="AG724" s="27" t="str">
        <f t="shared" si="1165"/>
        <v/>
      </c>
      <c r="AH724" s="26" t="str">
        <f t="shared" si="1166"/>
        <v/>
      </c>
      <c r="AI724" s="26" t="str">
        <f t="shared" si="1167"/>
        <v/>
      </c>
      <c r="AJ724" s="45" t="s">
        <v>30</v>
      </c>
      <c r="AK724" s="55" t="str">
        <f>IF(ＣＳＶ貼付用!BI710="","",ＣＳＶ貼付用!BI710)</f>
        <v/>
      </c>
      <c r="AL724" s="38" t="str">
        <f>IF(ＣＳＶ貼付用!BK710="","",ＣＳＶ貼付用!BK710)</f>
        <v/>
      </c>
      <c r="AM724" s="38" t="str">
        <f>IF(ＣＳＶ貼付用!BM710="","",ＣＳＶ貼付用!BM710)</f>
        <v/>
      </c>
      <c r="AN724" s="40" t="str">
        <f t="shared" si="1168"/>
        <v/>
      </c>
      <c r="AO724" s="41" t="str">
        <f>IF(林齢計算用!B710="","",林齢計算用!B710)</f>
        <v/>
      </c>
      <c r="AP724" s="41" t="str">
        <f t="shared" si="1169"/>
        <v/>
      </c>
      <c r="AQ724" s="41" t="str">
        <f t="shared" si="1170"/>
        <v/>
      </c>
      <c r="AR724" s="23" t="str">
        <f>IF(AM724="スギ",INDEX(データ!$C$7:$E$26,MATCH(AP724,データ!$B$7:$B$26),MATCH(AN724,データ!$C$6:$E$6)),IF(AM724="ヒノキ",INDEX(データ!$C$32:$E$51,MATCH(AP724,データ!$B$32:$B$51),MATCH(AN724,データ!$C$31:$E$31)),IF(AM724="マツ",INDEX(データ!#REF!,MATCH(AP724,データ!#REF!),MATCH(AN724,データ!#REF!)),IF(AM724="ザツ",INDEX(データ!#REF!,MATCH(AP724,データ!#REF!),MATCH(AN724,データ!#REF!)),""))))</f>
        <v/>
      </c>
      <c r="AS724" s="22" t="str">
        <f t="shared" si="1153"/>
        <v/>
      </c>
      <c r="AT724" s="21" t="str">
        <f t="shared" si="1171"/>
        <v/>
      </c>
      <c r="AU724" s="21" t="str">
        <f t="shared" si="1172"/>
        <v/>
      </c>
      <c r="AV724" s="24" t="str">
        <f>IF(AM724="スギ",INDEX(データ!$H$7:$J$26,MATCH(AP724,データ!$G$7:$G$26),MATCH(AN724,データ!$H$6:$J$6)),IF(AM724="ヒノキ",INDEX(データ!$H$32:$J$51,MATCH(AP724,データ!$G$32:$G$51),MATCH(AN724,データ!$H$31:$J$31)),IF(AM724="マツ",INDEX(データ!#REF!,MATCH(AP724,データ!#REF!),MATCH(AN724,データ!#REF!)),IF(AM724="ザツ",INDEX(データ!#REF!,MATCH(AP724,データ!#REF!),MATCH(AN724,データ!#REF!)),""))))</f>
        <v/>
      </c>
      <c r="AW724" s="22" t="str">
        <f t="shared" si="1173"/>
        <v/>
      </c>
      <c r="AX724" s="21" t="str">
        <f t="shared" si="1174"/>
        <v/>
      </c>
      <c r="AY724" s="27" t="str">
        <f t="shared" si="1175"/>
        <v/>
      </c>
      <c r="AZ724" s="24" t="str">
        <f t="shared" si="1176"/>
        <v/>
      </c>
      <c r="BA724" s="25" t="str">
        <f t="shared" si="1177"/>
        <v>0</v>
      </c>
      <c r="BB724" s="26" t="str">
        <f t="shared" si="1178"/>
        <v/>
      </c>
      <c r="BC724" s="26" t="str">
        <f t="shared" si="1179"/>
        <v/>
      </c>
      <c r="BD724" s="26" t="str">
        <f t="shared" si="1180"/>
        <v/>
      </c>
      <c r="BE724" s="27" t="str">
        <f t="shared" si="1181"/>
        <v/>
      </c>
      <c r="BF724" s="26" t="str">
        <f t="shared" si="1182"/>
        <v/>
      </c>
      <c r="BG724" s="26" t="str">
        <f t="shared" si="1183"/>
        <v/>
      </c>
      <c r="BH724" s="45" t="s">
        <v>30</v>
      </c>
      <c r="BI724" s="55" t="str">
        <f>IF(ＣＳＶ貼付用!BX710="","",ＣＳＶ貼付用!BX710)</f>
        <v/>
      </c>
      <c r="BJ724" s="38" t="str">
        <f>IF(ＣＳＶ貼付用!BZ710="","",ＣＳＶ貼付用!BZ710)</f>
        <v/>
      </c>
      <c r="BK724" s="38" t="str">
        <f>IF(ＣＳＶ貼付用!CB710="","",ＣＳＶ貼付用!CB710)</f>
        <v/>
      </c>
      <c r="BL724" s="40" t="str">
        <f t="shared" si="1184"/>
        <v/>
      </c>
      <c r="BM724" s="41" t="str">
        <f>IF(林齢計算用!C710="","",林齢計算用!C710)</f>
        <v/>
      </c>
      <c r="BN724" s="41" t="str">
        <f t="shared" si="1185"/>
        <v/>
      </c>
      <c r="BO724" s="41" t="str">
        <f t="shared" si="1186"/>
        <v/>
      </c>
      <c r="BP724" s="23" t="str">
        <f>IF(BK724="スギ",INDEX(データ!$C$7:$E$26,MATCH(BN724,データ!$B$7:$B$26),MATCH(BL724,データ!$C$6:$E$6)),IF(BK724="ヒノキ",INDEX(データ!$C$32:$E$51,MATCH(BN724,データ!$B$32:$B$51),MATCH(BL724,データ!$C$31:$E$31)),IF(BK724="マツ",INDEX(データ!#REF!,MATCH(BN724,データ!#REF!),MATCH(BL724,データ!#REF!)),IF(BK724="ザツ",INDEX(データ!#REF!,MATCH(BN724,データ!#REF!),MATCH(BL724,データ!#REF!)),""))))</f>
        <v/>
      </c>
      <c r="BQ724" s="22" t="str">
        <f t="shared" si="1154"/>
        <v/>
      </c>
      <c r="BR724" s="21" t="str">
        <f t="shared" si="1187"/>
        <v/>
      </c>
      <c r="BS724" s="21" t="str">
        <f t="shared" si="1188"/>
        <v/>
      </c>
      <c r="BT724" s="24" t="str">
        <f>IF(BK724="スギ",INDEX(データ!$H$7:$J$26,MATCH(BN724,データ!$G$7:$G$26),MATCH(BL724,データ!$H$6:$J$6)),IF(BK724="ヒノキ",INDEX(データ!$H$32:$J$51,MATCH(BN724,データ!$G$32:$G$51),MATCH(BL724,データ!$H$31:$J$31)),IF(BK724="マツ",INDEX(データ!#REF!,MATCH(BN724,データ!#REF!),MATCH(BL724,データ!#REF!)),IF(BK724="ザツ",INDEX(データ!#REF!,MATCH(BN724,データ!#REF!),MATCH(BL724,データ!#REF!)),""))))</f>
        <v/>
      </c>
      <c r="BU724" s="22" t="str">
        <f t="shared" si="1189"/>
        <v/>
      </c>
      <c r="BV724" s="21" t="str">
        <f t="shared" si="1190"/>
        <v/>
      </c>
      <c r="BW724" s="27" t="str">
        <f t="shared" si="1191"/>
        <v/>
      </c>
      <c r="BX724" s="24" t="str">
        <f t="shared" si="1192"/>
        <v/>
      </c>
      <c r="BY724" s="25" t="str">
        <f t="shared" si="1193"/>
        <v>0</v>
      </c>
      <c r="BZ724" s="26" t="str">
        <f t="shared" si="1194"/>
        <v/>
      </c>
      <c r="CA724" s="26" t="str">
        <f t="shared" si="1195"/>
        <v/>
      </c>
      <c r="CB724" s="26" t="str">
        <f t="shared" si="1196"/>
        <v/>
      </c>
      <c r="CC724" s="27" t="str">
        <f t="shared" si="1197"/>
        <v/>
      </c>
      <c r="CD724" s="26" t="str">
        <f t="shared" si="1198"/>
        <v/>
      </c>
      <c r="CE724" s="26" t="str">
        <f t="shared" si="1199"/>
        <v/>
      </c>
      <c r="CF724" s="45" t="s">
        <v>30</v>
      </c>
      <c r="CG724" s="55" t="str">
        <f>IF(ＣＳＶ貼付用!CM710="","",ＣＳＶ貼付用!CM710)</f>
        <v/>
      </c>
      <c r="CH724" s="38" t="str">
        <f>IF(ＣＳＶ貼付用!CO710="","",ＣＳＶ貼付用!CO710)</f>
        <v/>
      </c>
      <c r="CI724" s="38" t="str">
        <f>IF(ＣＳＶ貼付用!CQ710="","",ＣＳＶ貼付用!CQ710)</f>
        <v/>
      </c>
      <c r="CJ724" s="40" t="str">
        <f t="shared" si="1200"/>
        <v/>
      </c>
      <c r="CK724" s="41" t="str">
        <f>IF(林齢計算用!D710="","",林齢計算用!D710)</f>
        <v/>
      </c>
      <c r="CL724" s="41" t="str">
        <f t="shared" si="1201"/>
        <v/>
      </c>
      <c r="CM724" s="41" t="str">
        <f t="shared" si="1202"/>
        <v/>
      </c>
      <c r="CN724" s="23" t="str">
        <f>IF(CI724="スギ",INDEX(データ!$C$7:$E$26,MATCH(CL724,データ!$B$7:$B$26),MATCH(CJ724,データ!$C$6:$E$6)),IF(CI724="ヒノキ",INDEX(データ!$C$32:$E$51,MATCH(CL724,データ!$B$32:$B$51),MATCH(CJ724,データ!$C$31:$E$31)),IF(CI724="マツ",INDEX(データ!#REF!,MATCH(CL724,データ!#REF!),MATCH(CJ724,データ!#REF!)),IF(CI724="ザツ",INDEX(データ!#REF!,MATCH(CL724,データ!#REF!),MATCH(CJ724,データ!#REF!)),""))))</f>
        <v/>
      </c>
      <c r="CO724" s="22" t="str">
        <f t="shared" si="1155"/>
        <v/>
      </c>
      <c r="CP724" s="21" t="str">
        <f t="shared" si="1203"/>
        <v/>
      </c>
      <c r="CQ724" s="21" t="str">
        <f t="shared" si="1204"/>
        <v/>
      </c>
      <c r="CR724" s="24" t="str">
        <f>IF(CI724="スギ",INDEX(データ!$H$7:$J$26,MATCH(CL724,データ!$G$7:$G$26),MATCH(CJ724,データ!$H$6:$J$6)),IF(CI724="ヒノキ",INDEX(データ!$H$32:$J$51,MATCH(CL724,データ!$G$32:$G$51),MATCH(CJ724,データ!$H$31:$J$31)),IF(CI724="マツ",INDEX(データ!#REF!,MATCH(CL724,データ!#REF!),MATCH(CJ724,データ!#REF!)),IF(CI724="ザツ",INDEX(データ!#REF!,MATCH(CL724,データ!#REF!),MATCH(CJ724,データ!#REF!)),""))))</f>
        <v/>
      </c>
      <c r="CS724" s="22" t="str">
        <f t="shared" si="1205"/>
        <v/>
      </c>
      <c r="CT724" s="21" t="str">
        <f t="shared" si="1206"/>
        <v/>
      </c>
      <c r="CU724" s="27" t="str">
        <f t="shared" si="1207"/>
        <v/>
      </c>
      <c r="CV724" s="24" t="str">
        <f t="shared" si="1208"/>
        <v/>
      </c>
      <c r="CW724" s="25" t="str">
        <f t="shared" si="1209"/>
        <v>0</v>
      </c>
      <c r="CX724" s="26" t="str">
        <f t="shared" si="1210"/>
        <v/>
      </c>
      <c r="CY724" s="26" t="str">
        <f t="shared" si="1211"/>
        <v/>
      </c>
      <c r="CZ724" s="26" t="str">
        <f t="shared" si="1212"/>
        <v/>
      </c>
      <c r="DA724" s="27" t="str">
        <f t="shared" si="1213"/>
        <v/>
      </c>
      <c r="DB724" s="26" t="str">
        <f t="shared" si="1214"/>
        <v/>
      </c>
      <c r="DC724" s="26" t="str">
        <f t="shared" si="1215"/>
        <v/>
      </c>
      <c r="DD724" s="45" t="s">
        <v>30</v>
      </c>
      <c r="DE724" s="55" t="str">
        <f>IF(ＣＳＶ貼付用!DB710="","",ＣＳＶ貼付用!DB710)</f>
        <v/>
      </c>
      <c r="DF724" s="38" t="str">
        <f>IF(ＣＳＶ貼付用!DD710="","",ＣＳＶ貼付用!DD710)</f>
        <v/>
      </c>
      <c r="DG724" s="38" t="str">
        <f>IF(ＣＳＶ貼付用!DF710="","",ＣＳＶ貼付用!DF710)</f>
        <v/>
      </c>
      <c r="DH724" s="40" t="str">
        <f t="shared" si="1216"/>
        <v/>
      </c>
      <c r="DI724" s="41" t="str">
        <f>IF(林齢計算用!E710="","",林齢計算用!E710)</f>
        <v/>
      </c>
      <c r="DJ724" s="41" t="str">
        <f t="shared" si="1217"/>
        <v/>
      </c>
      <c r="DK724" s="41" t="str">
        <f t="shared" si="1218"/>
        <v/>
      </c>
      <c r="DL724" s="23" t="str">
        <f>IF(DG724="スギ",INDEX(データ!$C$7:$E$26,MATCH(DJ724,データ!$B$7:$B$26),MATCH(DH724,データ!$C$6:$E$6)),IF(DG724="ヒノキ",INDEX(データ!$C$32:$E$51,MATCH(DJ724,データ!$B$32:$B$51),MATCH(DH724,データ!$C$31:$E$31)),IF(DG724="マツ",INDEX(データ!#REF!,MATCH(DJ724,データ!#REF!),MATCH(DH724,データ!#REF!)),IF(DG724="ザツ",INDEX(データ!#REF!,MATCH(DJ724,データ!#REF!),MATCH(DH724,データ!#REF!)),""))))</f>
        <v/>
      </c>
      <c r="DM724" s="22" t="str">
        <f t="shared" si="1156"/>
        <v/>
      </c>
      <c r="DN724" s="21" t="str">
        <f t="shared" si="1219"/>
        <v/>
      </c>
      <c r="DO724" s="21" t="str">
        <f t="shared" si="1220"/>
        <v/>
      </c>
      <c r="DP724" s="24" t="str">
        <f>IF(DG724="スギ",INDEX(データ!$H$7:$J$26,MATCH(DJ724,データ!$G$7:$G$26),MATCH(DH724,データ!$H$6:$J$6)),IF(DG724="ヒノキ",INDEX(データ!$H$32:$J$51,MATCH(DJ724,データ!$G$32:$G$51),MATCH(DH724,データ!$H$31:$J$31)),IF(DG724="マツ",INDEX(データ!#REF!,MATCH(DJ724,データ!#REF!),MATCH(DH724,データ!#REF!)),IF(DG724="ザツ",INDEX(データ!#REF!,MATCH(DJ724,データ!#REF!),MATCH(DH724,データ!#REF!)),""))))</f>
        <v/>
      </c>
      <c r="DQ724" s="22" t="str">
        <f t="shared" si="1221"/>
        <v/>
      </c>
      <c r="DR724" s="21" t="str">
        <f t="shared" si="1222"/>
        <v/>
      </c>
      <c r="DS724" s="27" t="str">
        <f t="shared" si="1223"/>
        <v/>
      </c>
      <c r="DT724" s="24" t="str">
        <f t="shared" si="1224"/>
        <v/>
      </c>
      <c r="DU724" s="25" t="str">
        <f t="shared" si="1225"/>
        <v>0</v>
      </c>
      <c r="DV724" s="26" t="str">
        <f t="shared" si="1226"/>
        <v/>
      </c>
      <c r="DW724" s="26" t="str">
        <f t="shared" si="1227"/>
        <v/>
      </c>
      <c r="DX724" s="26" t="str">
        <f t="shared" si="1228"/>
        <v/>
      </c>
      <c r="DY724" s="27" t="str">
        <f t="shared" si="1229"/>
        <v/>
      </c>
      <c r="DZ724" s="26" t="str">
        <f t="shared" si="1230"/>
        <v/>
      </c>
      <c r="EA724" s="26" t="str">
        <f t="shared" si="1231"/>
        <v/>
      </c>
      <c r="EB724" s="45" t="s">
        <v>30</v>
      </c>
      <c r="EC724" s="55" t="str">
        <f>IF(ＣＳＶ貼付用!DQ710="","",ＣＳＶ貼付用!DQ710)</f>
        <v/>
      </c>
      <c r="ED724" s="38" t="str">
        <f>IF(ＣＳＶ貼付用!DS710="","",ＣＳＶ貼付用!DS710)</f>
        <v/>
      </c>
      <c r="EE724" s="38" t="str">
        <f>IF(ＣＳＶ貼付用!DU710="","",ＣＳＶ貼付用!DU710)</f>
        <v/>
      </c>
      <c r="EF724" s="40" t="str">
        <f t="shared" si="1232"/>
        <v/>
      </c>
      <c r="EG724" s="41" t="str">
        <f>IF(林齢計算用!F710="","",林齢計算用!F710)</f>
        <v/>
      </c>
      <c r="EH724" s="41" t="str">
        <f t="shared" si="1233"/>
        <v/>
      </c>
      <c r="EI724" s="41" t="str">
        <f t="shared" si="1234"/>
        <v/>
      </c>
      <c r="EJ724" s="23" t="str">
        <f>IF(EE724="スギ",INDEX(データ!$C$7:$E$26,MATCH(EH724,データ!$B$7:$B$26),MATCH(EF724,データ!$C$6:$E$6)),IF(EE724="ヒノキ",INDEX(データ!$C$32:$E$51,MATCH(EH724,データ!$B$32:$B$51),MATCH(EF724,データ!$C$31:$E$31)),IF(EE724="マツ",INDEX(データ!#REF!,MATCH(EH724,データ!#REF!),MATCH(EF724,データ!#REF!)),IF(EE724="ザツ",INDEX(データ!#REF!,MATCH(EH724,データ!#REF!),MATCH(EF724,データ!#REF!)),""))))</f>
        <v/>
      </c>
      <c r="EK724" s="22" t="str">
        <f t="shared" si="1157"/>
        <v/>
      </c>
      <c r="EL724" s="21" t="str">
        <f t="shared" si="1235"/>
        <v/>
      </c>
      <c r="EM724" s="21" t="str">
        <f t="shared" si="1236"/>
        <v/>
      </c>
      <c r="EN724" s="24" t="str">
        <f>IF(EE724="スギ",INDEX(データ!$H$7:$J$26,MATCH(EH724,データ!$G$7:$G$26),MATCH(EF724,データ!$H$6:$J$6)),IF(EE724="ヒノキ",INDEX(データ!$H$32:$J$51,MATCH(EH724,データ!$G$32:$G$51),MATCH(EF724,データ!$H$31:$J$31)),IF(EE724="マツ",INDEX(データ!#REF!,MATCH(EH724,データ!#REF!),MATCH(EF724,データ!#REF!)),IF(EE724="ザツ",INDEX(データ!#REF!,MATCH(EH724,データ!#REF!),MATCH(EF724,データ!#REF!)),""))))</f>
        <v/>
      </c>
      <c r="EO724" s="22" t="str">
        <f t="shared" si="1237"/>
        <v/>
      </c>
      <c r="EP724" s="21" t="str">
        <f t="shared" si="1238"/>
        <v/>
      </c>
      <c r="EQ724" s="27" t="str">
        <f t="shared" si="1239"/>
        <v/>
      </c>
      <c r="ER724" s="24" t="str">
        <f t="shared" si="1240"/>
        <v/>
      </c>
      <c r="ES724" s="25" t="str">
        <f t="shared" si="1241"/>
        <v>0</v>
      </c>
      <c r="ET724" s="26" t="str">
        <f t="shared" si="1242"/>
        <v/>
      </c>
      <c r="EU724" s="26" t="str">
        <f t="shared" si="1243"/>
        <v/>
      </c>
      <c r="EV724" s="26" t="str">
        <f t="shared" si="1244"/>
        <v/>
      </c>
      <c r="EW724" s="27" t="str">
        <f t="shared" si="1245"/>
        <v/>
      </c>
      <c r="EX724" s="26" t="str">
        <f t="shared" si="1246"/>
        <v/>
      </c>
      <c r="EY724" s="26" t="str">
        <f t="shared" si="1247"/>
        <v/>
      </c>
      <c r="EZ724" s="26">
        <f t="shared" si="1248"/>
        <v>0</v>
      </c>
      <c r="FA724" s="43"/>
    </row>
    <row r="725" spans="1:157" ht="15.95" customHeight="1" x14ac:dyDescent="0.15">
      <c r="A725" s="21"/>
      <c r="B725" s="36" t="str">
        <f>IF(ＣＳＶ貼付用!G711="","",ＣＳＶ貼付用!G711)</f>
        <v/>
      </c>
      <c r="C725" s="36" t="str">
        <f>IF(ＣＳＶ貼付用!I711="","",ＣＳＶ貼付用!I711)</f>
        <v/>
      </c>
      <c r="D725" s="36" t="str">
        <f>IF(ＣＳＶ貼付用!J711="","",ＣＳＶ貼付用!J711)</f>
        <v/>
      </c>
      <c r="E725" s="36" t="str">
        <f>IF(ＣＳＶ貼付用!F711="","",ＣＳＶ貼付用!F711)</f>
        <v/>
      </c>
      <c r="F725" s="38" t="str">
        <f>IF(ＣＳＶ貼付用!T711="","",ＣＳＶ貼付用!T711)</f>
        <v/>
      </c>
      <c r="G725" s="38"/>
      <c r="H725" s="38" t="str">
        <f>IF(ＣＳＶ貼付用!GJ711="","",ＣＳＶ貼付用!GJ711)</f>
        <v/>
      </c>
      <c r="I725" s="38" t="str">
        <f>IF(ＣＳＶ貼付用!GL711="","",ＣＳＶ貼付用!GL711)</f>
        <v/>
      </c>
      <c r="J725" s="38" t="str">
        <f>IF(ＣＳＶ貼付用!GN711="","",ＣＳＶ貼付用!GN711)</f>
        <v/>
      </c>
      <c r="K725" s="38" t="str">
        <f>IF(ＣＳＶ貼付用!GP711="","",ＣＳＶ貼付用!GP711)</f>
        <v/>
      </c>
      <c r="L725" s="45" t="s">
        <v>30</v>
      </c>
      <c r="M725" s="55" t="str">
        <f>IF(ＣＳＶ貼付用!AT711="","",ＣＳＶ貼付用!AT711)</f>
        <v/>
      </c>
      <c r="N725" s="38" t="str">
        <f>IF(ＣＳＶ貼付用!AV711="","",ＣＳＶ貼付用!AV711)</f>
        <v/>
      </c>
      <c r="O725" s="38" t="str">
        <f>IF(ＣＳＶ貼付用!AX711="","",ＣＳＶ貼付用!AX711)</f>
        <v/>
      </c>
      <c r="P725" s="40" t="str">
        <f>IF(ＣＳＶ貼付用!FE711="","",ＣＳＶ貼付用!FE711)</f>
        <v/>
      </c>
      <c r="Q725" s="41" t="str">
        <f>IF(林齢計算用!A711="","",林齢計算用!A711)</f>
        <v/>
      </c>
      <c r="R725" s="41" t="str">
        <f t="shared" si="1158"/>
        <v/>
      </c>
      <c r="S725" s="56" t="str">
        <f>IF(ＣＳＶ貼付用!EG711="","",ＣＳＶ貼付用!EG711*10)</f>
        <v/>
      </c>
      <c r="T725" s="23" t="str">
        <f>IF(O725="スギ",INDEX(データ!$C$7:$E$26,MATCH(R725,データ!$B$7:$B$26),MATCH(P725,データ!$C$6:$E$6)),IF(O725="ヒノキ",INDEX(データ!$C$32:$E$51,MATCH(R725,データ!$B$32:$B$51),MATCH(P725,データ!$C$31:$E$31)),IF(O725="マツ",INDEX(データ!#REF!,MATCH(R725,データ!#REF!),MATCH(P725,データ!#REF!)),IF(O725="ザツ",INDEX(データ!#REF!,MATCH(R725,データ!#REF!),MATCH(P725,データ!#REF!)),""))))</f>
        <v/>
      </c>
      <c r="U725" s="22" t="str">
        <f t="shared" si="1148"/>
        <v/>
      </c>
      <c r="V725" s="21" t="str">
        <f t="shared" si="1152"/>
        <v/>
      </c>
      <c r="W725" s="21" t="str">
        <f t="shared" si="1149"/>
        <v/>
      </c>
      <c r="X725" s="23" t="str">
        <f>IF(O725="スギ",INDEX(データ!$H$7:$J$26,MATCH(R725,データ!$G$7:$G$26),MATCH(P725,データ!$H$6:$J$6)),IF(O725="ヒノキ",INDEX(データ!$H$32:$J$51,MATCH(R725,データ!$G$32:$G$51),MATCH(P725,データ!$H$31:$J$31)),IF(O725="マツ",INDEX(データ!#REF!,MATCH(R725,データ!#REF!),MATCH(P725,データ!#REF!)),IF(O725="ザツ",INDEX(データ!#REF!,MATCH(R725,データ!#REF!),MATCH(P725,データ!#REF!)),""))))</f>
        <v/>
      </c>
      <c r="Y725" s="22" t="str">
        <f t="shared" si="1150"/>
        <v/>
      </c>
      <c r="Z725" s="21" t="str">
        <f t="shared" si="1151"/>
        <v/>
      </c>
      <c r="AA725" s="27" t="str">
        <f t="shared" si="1159"/>
        <v/>
      </c>
      <c r="AB725" s="24" t="str">
        <f t="shared" si="1160"/>
        <v/>
      </c>
      <c r="AC725" s="25" t="str">
        <f t="shared" si="1161"/>
        <v>0</v>
      </c>
      <c r="AD725" s="26" t="str">
        <f t="shared" si="1162"/>
        <v/>
      </c>
      <c r="AE725" s="26" t="str">
        <f t="shared" si="1163"/>
        <v/>
      </c>
      <c r="AF725" s="26" t="str">
        <f t="shared" si="1164"/>
        <v/>
      </c>
      <c r="AG725" s="27" t="str">
        <f t="shared" si="1165"/>
        <v/>
      </c>
      <c r="AH725" s="26" t="str">
        <f t="shared" si="1166"/>
        <v/>
      </c>
      <c r="AI725" s="26" t="str">
        <f t="shared" si="1167"/>
        <v/>
      </c>
      <c r="AJ725" s="45" t="s">
        <v>30</v>
      </c>
      <c r="AK725" s="55" t="str">
        <f>IF(ＣＳＶ貼付用!BI711="","",ＣＳＶ貼付用!BI711)</f>
        <v/>
      </c>
      <c r="AL725" s="38" t="str">
        <f>IF(ＣＳＶ貼付用!BK711="","",ＣＳＶ貼付用!BK711)</f>
        <v/>
      </c>
      <c r="AM725" s="38" t="str">
        <f>IF(ＣＳＶ貼付用!BM711="","",ＣＳＶ貼付用!BM711)</f>
        <v/>
      </c>
      <c r="AN725" s="40" t="str">
        <f t="shared" si="1168"/>
        <v/>
      </c>
      <c r="AO725" s="41" t="str">
        <f>IF(林齢計算用!B711="","",林齢計算用!B711)</f>
        <v/>
      </c>
      <c r="AP725" s="41" t="str">
        <f t="shared" si="1169"/>
        <v/>
      </c>
      <c r="AQ725" s="41" t="str">
        <f t="shared" si="1170"/>
        <v/>
      </c>
      <c r="AR725" s="23" t="str">
        <f>IF(AM725="スギ",INDEX(データ!$C$7:$E$26,MATCH(AP725,データ!$B$7:$B$26),MATCH(AN725,データ!$C$6:$E$6)),IF(AM725="ヒノキ",INDEX(データ!$C$32:$E$51,MATCH(AP725,データ!$B$32:$B$51),MATCH(AN725,データ!$C$31:$E$31)),IF(AM725="マツ",INDEX(データ!#REF!,MATCH(AP725,データ!#REF!),MATCH(AN725,データ!#REF!)),IF(AM725="ザツ",INDEX(データ!#REF!,MATCH(AP725,データ!#REF!),MATCH(AN725,データ!#REF!)),""))))</f>
        <v/>
      </c>
      <c r="AS725" s="22" t="str">
        <f t="shared" si="1153"/>
        <v/>
      </c>
      <c r="AT725" s="21" t="str">
        <f t="shared" si="1171"/>
        <v/>
      </c>
      <c r="AU725" s="21" t="str">
        <f t="shared" si="1172"/>
        <v/>
      </c>
      <c r="AV725" s="24" t="str">
        <f>IF(AM725="スギ",INDEX(データ!$H$7:$J$26,MATCH(AP725,データ!$G$7:$G$26),MATCH(AN725,データ!$H$6:$J$6)),IF(AM725="ヒノキ",INDEX(データ!$H$32:$J$51,MATCH(AP725,データ!$G$32:$G$51),MATCH(AN725,データ!$H$31:$J$31)),IF(AM725="マツ",INDEX(データ!#REF!,MATCH(AP725,データ!#REF!),MATCH(AN725,データ!#REF!)),IF(AM725="ザツ",INDEX(データ!#REF!,MATCH(AP725,データ!#REF!),MATCH(AN725,データ!#REF!)),""))))</f>
        <v/>
      </c>
      <c r="AW725" s="22" t="str">
        <f t="shared" si="1173"/>
        <v/>
      </c>
      <c r="AX725" s="21" t="str">
        <f t="shared" si="1174"/>
        <v/>
      </c>
      <c r="AY725" s="27" t="str">
        <f t="shared" si="1175"/>
        <v/>
      </c>
      <c r="AZ725" s="24" t="str">
        <f t="shared" si="1176"/>
        <v/>
      </c>
      <c r="BA725" s="25" t="str">
        <f t="shared" si="1177"/>
        <v>0</v>
      </c>
      <c r="BB725" s="26" t="str">
        <f t="shared" si="1178"/>
        <v/>
      </c>
      <c r="BC725" s="26" t="str">
        <f t="shared" si="1179"/>
        <v/>
      </c>
      <c r="BD725" s="26" t="str">
        <f t="shared" si="1180"/>
        <v/>
      </c>
      <c r="BE725" s="27" t="str">
        <f t="shared" si="1181"/>
        <v/>
      </c>
      <c r="BF725" s="26" t="str">
        <f t="shared" si="1182"/>
        <v/>
      </c>
      <c r="BG725" s="26" t="str">
        <f t="shared" si="1183"/>
        <v/>
      </c>
      <c r="BH725" s="45" t="s">
        <v>30</v>
      </c>
      <c r="BI725" s="55" t="str">
        <f>IF(ＣＳＶ貼付用!BX711="","",ＣＳＶ貼付用!BX711)</f>
        <v/>
      </c>
      <c r="BJ725" s="38" t="str">
        <f>IF(ＣＳＶ貼付用!BZ711="","",ＣＳＶ貼付用!BZ711)</f>
        <v/>
      </c>
      <c r="BK725" s="38" t="str">
        <f>IF(ＣＳＶ貼付用!CB711="","",ＣＳＶ貼付用!CB711)</f>
        <v/>
      </c>
      <c r="BL725" s="40" t="str">
        <f t="shared" si="1184"/>
        <v/>
      </c>
      <c r="BM725" s="41" t="str">
        <f>IF(林齢計算用!C711="","",林齢計算用!C711)</f>
        <v/>
      </c>
      <c r="BN725" s="41" t="str">
        <f t="shared" si="1185"/>
        <v/>
      </c>
      <c r="BO725" s="41" t="str">
        <f t="shared" si="1186"/>
        <v/>
      </c>
      <c r="BP725" s="23" t="str">
        <f>IF(BK725="スギ",INDEX(データ!$C$7:$E$26,MATCH(BN725,データ!$B$7:$B$26),MATCH(BL725,データ!$C$6:$E$6)),IF(BK725="ヒノキ",INDEX(データ!$C$32:$E$51,MATCH(BN725,データ!$B$32:$B$51),MATCH(BL725,データ!$C$31:$E$31)),IF(BK725="マツ",INDEX(データ!#REF!,MATCH(BN725,データ!#REF!),MATCH(BL725,データ!#REF!)),IF(BK725="ザツ",INDEX(データ!#REF!,MATCH(BN725,データ!#REF!),MATCH(BL725,データ!#REF!)),""))))</f>
        <v/>
      </c>
      <c r="BQ725" s="22" t="str">
        <f t="shared" si="1154"/>
        <v/>
      </c>
      <c r="BR725" s="21" t="str">
        <f t="shared" si="1187"/>
        <v/>
      </c>
      <c r="BS725" s="21" t="str">
        <f t="shared" si="1188"/>
        <v/>
      </c>
      <c r="BT725" s="24" t="str">
        <f>IF(BK725="スギ",INDEX(データ!$H$7:$J$26,MATCH(BN725,データ!$G$7:$G$26),MATCH(BL725,データ!$H$6:$J$6)),IF(BK725="ヒノキ",INDEX(データ!$H$32:$J$51,MATCH(BN725,データ!$G$32:$G$51),MATCH(BL725,データ!$H$31:$J$31)),IF(BK725="マツ",INDEX(データ!#REF!,MATCH(BN725,データ!#REF!),MATCH(BL725,データ!#REF!)),IF(BK725="ザツ",INDEX(データ!#REF!,MATCH(BN725,データ!#REF!),MATCH(BL725,データ!#REF!)),""))))</f>
        <v/>
      </c>
      <c r="BU725" s="22" t="str">
        <f t="shared" si="1189"/>
        <v/>
      </c>
      <c r="BV725" s="21" t="str">
        <f t="shared" si="1190"/>
        <v/>
      </c>
      <c r="BW725" s="27" t="str">
        <f t="shared" si="1191"/>
        <v/>
      </c>
      <c r="BX725" s="24" t="str">
        <f t="shared" si="1192"/>
        <v/>
      </c>
      <c r="BY725" s="25" t="str">
        <f t="shared" si="1193"/>
        <v>0</v>
      </c>
      <c r="BZ725" s="26" t="str">
        <f t="shared" si="1194"/>
        <v/>
      </c>
      <c r="CA725" s="26" t="str">
        <f t="shared" si="1195"/>
        <v/>
      </c>
      <c r="CB725" s="26" t="str">
        <f t="shared" si="1196"/>
        <v/>
      </c>
      <c r="CC725" s="27" t="str">
        <f t="shared" si="1197"/>
        <v/>
      </c>
      <c r="CD725" s="26" t="str">
        <f t="shared" si="1198"/>
        <v/>
      </c>
      <c r="CE725" s="26" t="str">
        <f t="shared" si="1199"/>
        <v/>
      </c>
      <c r="CF725" s="45" t="s">
        <v>30</v>
      </c>
      <c r="CG725" s="55" t="str">
        <f>IF(ＣＳＶ貼付用!CM711="","",ＣＳＶ貼付用!CM711)</f>
        <v/>
      </c>
      <c r="CH725" s="38" t="str">
        <f>IF(ＣＳＶ貼付用!CO711="","",ＣＳＶ貼付用!CO711)</f>
        <v/>
      </c>
      <c r="CI725" s="38" t="str">
        <f>IF(ＣＳＶ貼付用!CQ711="","",ＣＳＶ貼付用!CQ711)</f>
        <v/>
      </c>
      <c r="CJ725" s="40" t="str">
        <f t="shared" si="1200"/>
        <v/>
      </c>
      <c r="CK725" s="41" t="str">
        <f>IF(林齢計算用!D711="","",林齢計算用!D711)</f>
        <v/>
      </c>
      <c r="CL725" s="41" t="str">
        <f t="shared" si="1201"/>
        <v/>
      </c>
      <c r="CM725" s="41" t="str">
        <f t="shared" si="1202"/>
        <v/>
      </c>
      <c r="CN725" s="23" t="str">
        <f>IF(CI725="スギ",INDEX(データ!$C$7:$E$26,MATCH(CL725,データ!$B$7:$B$26),MATCH(CJ725,データ!$C$6:$E$6)),IF(CI725="ヒノキ",INDEX(データ!$C$32:$E$51,MATCH(CL725,データ!$B$32:$B$51),MATCH(CJ725,データ!$C$31:$E$31)),IF(CI725="マツ",INDEX(データ!#REF!,MATCH(CL725,データ!#REF!),MATCH(CJ725,データ!#REF!)),IF(CI725="ザツ",INDEX(データ!#REF!,MATCH(CL725,データ!#REF!),MATCH(CJ725,データ!#REF!)),""))))</f>
        <v/>
      </c>
      <c r="CO725" s="22" t="str">
        <f t="shared" si="1155"/>
        <v/>
      </c>
      <c r="CP725" s="21" t="str">
        <f t="shared" si="1203"/>
        <v/>
      </c>
      <c r="CQ725" s="21" t="str">
        <f t="shared" si="1204"/>
        <v/>
      </c>
      <c r="CR725" s="24" t="str">
        <f>IF(CI725="スギ",INDEX(データ!$H$7:$J$26,MATCH(CL725,データ!$G$7:$G$26),MATCH(CJ725,データ!$H$6:$J$6)),IF(CI725="ヒノキ",INDEX(データ!$H$32:$J$51,MATCH(CL725,データ!$G$32:$G$51),MATCH(CJ725,データ!$H$31:$J$31)),IF(CI725="マツ",INDEX(データ!#REF!,MATCH(CL725,データ!#REF!),MATCH(CJ725,データ!#REF!)),IF(CI725="ザツ",INDEX(データ!#REF!,MATCH(CL725,データ!#REF!),MATCH(CJ725,データ!#REF!)),""))))</f>
        <v/>
      </c>
      <c r="CS725" s="22" t="str">
        <f t="shared" si="1205"/>
        <v/>
      </c>
      <c r="CT725" s="21" t="str">
        <f t="shared" si="1206"/>
        <v/>
      </c>
      <c r="CU725" s="27" t="str">
        <f t="shared" si="1207"/>
        <v/>
      </c>
      <c r="CV725" s="24" t="str">
        <f t="shared" si="1208"/>
        <v/>
      </c>
      <c r="CW725" s="25" t="str">
        <f t="shared" si="1209"/>
        <v>0</v>
      </c>
      <c r="CX725" s="26" t="str">
        <f t="shared" si="1210"/>
        <v/>
      </c>
      <c r="CY725" s="26" t="str">
        <f t="shared" si="1211"/>
        <v/>
      </c>
      <c r="CZ725" s="26" t="str">
        <f t="shared" si="1212"/>
        <v/>
      </c>
      <c r="DA725" s="27" t="str">
        <f t="shared" si="1213"/>
        <v/>
      </c>
      <c r="DB725" s="26" t="str">
        <f t="shared" si="1214"/>
        <v/>
      </c>
      <c r="DC725" s="26" t="str">
        <f t="shared" si="1215"/>
        <v/>
      </c>
      <c r="DD725" s="45" t="s">
        <v>30</v>
      </c>
      <c r="DE725" s="55" t="str">
        <f>IF(ＣＳＶ貼付用!DB711="","",ＣＳＶ貼付用!DB711)</f>
        <v/>
      </c>
      <c r="DF725" s="38" t="str">
        <f>IF(ＣＳＶ貼付用!DD711="","",ＣＳＶ貼付用!DD711)</f>
        <v/>
      </c>
      <c r="DG725" s="38" t="str">
        <f>IF(ＣＳＶ貼付用!DF711="","",ＣＳＶ貼付用!DF711)</f>
        <v/>
      </c>
      <c r="DH725" s="40" t="str">
        <f t="shared" si="1216"/>
        <v/>
      </c>
      <c r="DI725" s="41" t="str">
        <f>IF(林齢計算用!E711="","",林齢計算用!E711)</f>
        <v/>
      </c>
      <c r="DJ725" s="41" t="str">
        <f t="shared" si="1217"/>
        <v/>
      </c>
      <c r="DK725" s="41" t="str">
        <f t="shared" si="1218"/>
        <v/>
      </c>
      <c r="DL725" s="23" t="str">
        <f>IF(DG725="スギ",INDEX(データ!$C$7:$E$26,MATCH(DJ725,データ!$B$7:$B$26),MATCH(DH725,データ!$C$6:$E$6)),IF(DG725="ヒノキ",INDEX(データ!$C$32:$E$51,MATCH(DJ725,データ!$B$32:$B$51),MATCH(DH725,データ!$C$31:$E$31)),IF(DG725="マツ",INDEX(データ!#REF!,MATCH(DJ725,データ!#REF!),MATCH(DH725,データ!#REF!)),IF(DG725="ザツ",INDEX(データ!#REF!,MATCH(DJ725,データ!#REF!),MATCH(DH725,データ!#REF!)),""))))</f>
        <v/>
      </c>
      <c r="DM725" s="22" t="str">
        <f t="shared" si="1156"/>
        <v/>
      </c>
      <c r="DN725" s="21" t="str">
        <f t="shared" si="1219"/>
        <v/>
      </c>
      <c r="DO725" s="21" t="str">
        <f t="shared" si="1220"/>
        <v/>
      </c>
      <c r="DP725" s="24" t="str">
        <f>IF(DG725="スギ",INDEX(データ!$H$7:$J$26,MATCH(DJ725,データ!$G$7:$G$26),MATCH(DH725,データ!$H$6:$J$6)),IF(DG725="ヒノキ",INDEX(データ!$H$32:$J$51,MATCH(DJ725,データ!$G$32:$G$51),MATCH(DH725,データ!$H$31:$J$31)),IF(DG725="マツ",INDEX(データ!#REF!,MATCH(DJ725,データ!#REF!),MATCH(DH725,データ!#REF!)),IF(DG725="ザツ",INDEX(データ!#REF!,MATCH(DJ725,データ!#REF!),MATCH(DH725,データ!#REF!)),""))))</f>
        <v/>
      </c>
      <c r="DQ725" s="22" t="str">
        <f t="shared" si="1221"/>
        <v/>
      </c>
      <c r="DR725" s="21" t="str">
        <f t="shared" si="1222"/>
        <v/>
      </c>
      <c r="DS725" s="27" t="str">
        <f t="shared" si="1223"/>
        <v/>
      </c>
      <c r="DT725" s="24" t="str">
        <f t="shared" si="1224"/>
        <v/>
      </c>
      <c r="DU725" s="25" t="str">
        <f t="shared" si="1225"/>
        <v>0</v>
      </c>
      <c r="DV725" s="26" t="str">
        <f t="shared" si="1226"/>
        <v/>
      </c>
      <c r="DW725" s="26" t="str">
        <f t="shared" si="1227"/>
        <v/>
      </c>
      <c r="DX725" s="26" t="str">
        <f t="shared" si="1228"/>
        <v/>
      </c>
      <c r="DY725" s="27" t="str">
        <f t="shared" si="1229"/>
        <v/>
      </c>
      <c r="DZ725" s="26" t="str">
        <f t="shared" si="1230"/>
        <v/>
      </c>
      <c r="EA725" s="26" t="str">
        <f t="shared" si="1231"/>
        <v/>
      </c>
      <c r="EB725" s="45" t="s">
        <v>30</v>
      </c>
      <c r="EC725" s="55" t="str">
        <f>IF(ＣＳＶ貼付用!DQ711="","",ＣＳＶ貼付用!DQ711)</f>
        <v/>
      </c>
      <c r="ED725" s="38" t="str">
        <f>IF(ＣＳＶ貼付用!DS711="","",ＣＳＶ貼付用!DS711)</f>
        <v/>
      </c>
      <c r="EE725" s="38" t="str">
        <f>IF(ＣＳＶ貼付用!DU711="","",ＣＳＶ貼付用!DU711)</f>
        <v/>
      </c>
      <c r="EF725" s="40" t="str">
        <f t="shared" si="1232"/>
        <v/>
      </c>
      <c r="EG725" s="41" t="str">
        <f>IF(林齢計算用!F711="","",林齢計算用!F711)</f>
        <v/>
      </c>
      <c r="EH725" s="41" t="str">
        <f t="shared" si="1233"/>
        <v/>
      </c>
      <c r="EI725" s="41" t="str">
        <f t="shared" si="1234"/>
        <v/>
      </c>
      <c r="EJ725" s="23" t="str">
        <f>IF(EE725="スギ",INDEX(データ!$C$7:$E$26,MATCH(EH725,データ!$B$7:$B$26),MATCH(EF725,データ!$C$6:$E$6)),IF(EE725="ヒノキ",INDEX(データ!$C$32:$E$51,MATCH(EH725,データ!$B$32:$B$51),MATCH(EF725,データ!$C$31:$E$31)),IF(EE725="マツ",INDEX(データ!#REF!,MATCH(EH725,データ!#REF!),MATCH(EF725,データ!#REF!)),IF(EE725="ザツ",INDEX(データ!#REF!,MATCH(EH725,データ!#REF!),MATCH(EF725,データ!#REF!)),""))))</f>
        <v/>
      </c>
      <c r="EK725" s="22" t="str">
        <f t="shared" si="1157"/>
        <v/>
      </c>
      <c r="EL725" s="21" t="str">
        <f t="shared" si="1235"/>
        <v/>
      </c>
      <c r="EM725" s="21" t="str">
        <f t="shared" si="1236"/>
        <v/>
      </c>
      <c r="EN725" s="24" t="str">
        <f>IF(EE725="スギ",INDEX(データ!$H$7:$J$26,MATCH(EH725,データ!$G$7:$G$26),MATCH(EF725,データ!$H$6:$J$6)),IF(EE725="ヒノキ",INDEX(データ!$H$32:$J$51,MATCH(EH725,データ!$G$32:$G$51),MATCH(EF725,データ!$H$31:$J$31)),IF(EE725="マツ",INDEX(データ!#REF!,MATCH(EH725,データ!#REF!),MATCH(EF725,データ!#REF!)),IF(EE725="ザツ",INDEX(データ!#REF!,MATCH(EH725,データ!#REF!),MATCH(EF725,データ!#REF!)),""))))</f>
        <v/>
      </c>
      <c r="EO725" s="22" t="str">
        <f t="shared" si="1237"/>
        <v/>
      </c>
      <c r="EP725" s="21" t="str">
        <f t="shared" si="1238"/>
        <v/>
      </c>
      <c r="EQ725" s="27" t="str">
        <f t="shared" si="1239"/>
        <v/>
      </c>
      <c r="ER725" s="24" t="str">
        <f t="shared" si="1240"/>
        <v/>
      </c>
      <c r="ES725" s="25" t="str">
        <f t="shared" si="1241"/>
        <v>0</v>
      </c>
      <c r="ET725" s="26" t="str">
        <f t="shared" si="1242"/>
        <v/>
      </c>
      <c r="EU725" s="26" t="str">
        <f t="shared" si="1243"/>
        <v/>
      </c>
      <c r="EV725" s="26" t="str">
        <f t="shared" si="1244"/>
        <v/>
      </c>
      <c r="EW725" s="27" t="str">
        <f t="shared" si="1245"/>
        <v/>
      </c>
      <c r="EX725" s="26" t="str">
        <f t="shared" si="1246"/>
        <v/>
      </c>
      <c r="EY725" s="26" t="str">
        <f t="shared" si="1247"/>
        <v/>
      </c>
      <c r="EZ725" s="26">
        <f t="shared" si="1248"/>
        <v>0</v>
      </c>
      <c r="FA725" s="43"/>
    </row>
    <row r="726" spans="1:157" ht="15.95" customHeight="1" x14ac:dyDescent="0.15">
      <c r="A726" s="21"/>
      <c r="B726" s="36" t="str">
        <f>IF(ＣＳＶ貼付用!G712="","",ＣＳＶ貼付用!G712)</f>
        <v/>
      </c>
      <c r="C726" s="36" t="str">
        <f>IF(ＣＳＶ貼付用!I712="","",ＣＳＶ貼付用!I712)</f>
        <v/>
      </c>
      <c r="D726" s="36" t="str">
        <f>IF(ＣＳＶ貼付用!J712="","",ＣＳＶ貼付用!J712)</f>
        <v/>
      </c>
      <c r="E726" s="36" t="str">
        <f>IF(ＣＳＶ貼付用!F712="","",ＣＳＶ貼付用!F712)</f>
        <v/>
      </c>
      <c r="F726" s="38" t="str">
        <f>IF(ＣＳＶ貼付用!T712="","",ＣＳＶ貼付用!T712)</f>
        <v/>
      </c>
      <c r="G726" s="38"/>
      <c r="H726" s="38" t="str">
        <f>IF(ＣＳＶ貼付用!GJ712="","",ＣＳＶ貼付用!GJ712)</f>
        <v/>
      </c>
      <c r="I726" s="38" t="str">
        <f>IF(ＣＳＶ貼付用!GL712="","",ＣＳＶ貼付用!GL712)</f>
        <v/>
      </c>
      <c r="J726" s="38" t="str">
        <f>IF(ＣＳＶ貼付用!GN712="","",ＣＳＶ貼付用!GN712)</f>
        <v/>
      </c>
      <c r="K726" s="38" t="str">
        <f>IF(ＣＳＶ貼付用!GP712="","",ＣＳＶ貼付用!GP712)</f>
        <v/>
      </c>
      <c r="L726" s="45" t="s">
        <v>30</v>
      </c>
      <c r="M726" s="55" t="str">
        <f>IF(ＣＳＶ貼付用!AT712="","",ＣＳＶ貼付用!AT712)</f>
        <v/>
      </c>
      <c r="N726" s="38" t="str">
        <f>IF(ＣＳＶ貼付用!AV712="","",ＣＳＶ貼付用!AV712)</f>
        <v/>
      </c>
      <c r="O726" s="38" t="str">
        <f>IF(ＣＳＶ貼付用!AX712="","",ＣＳＶ貼付用!AX712)</f>
        <v/>
      </c>
      <c r="P726" s="40" t="str">
        <f>IF(ＣＳＶ貼付用!FE712="","",ＣＳＶ貼付用!FE712)</f>
        <v/>
      </c>
      <c r="Q726" s="41" t="str">
        <f>IF(林齢計算用!A712="","",林齢計算用!A712)</f>
        <v/>
      </c>
      <c r="R726" s="41" t="str">
        <f t="shared" si="1158"/>
        <v/>
      </c>
      <c r="S726" s="56" t="str">
        <f>IF(ＣＳＶ貼付用!EG712="","",ＣＳＶ貼付用!EG712*10)</f>
        <v/>
      </c>
      <c r="T726" s="23" t="str">
        <f>IF(O726="スギ",INDEX(データ!$C$7:$E$26,MATCH(R726,データ!$B$7:$B$26),MATCH(P726,データ!$C$6:$E$6)),IF(O726="ヒノキ",INDEX(データ!$C$32:$E$51,MATCH(R726,データ!$B$32:$B$51),MATCH(P726,データ!$C$31:$E$31)),IF(O726="マツ",INDEX(データ!#REF!,MATCH(R726,データ!#REF!),MATCH(P726,データ!#REF!)),IF(O726="ザツ",INDEX(データ!#REF!,MATCH(R726,データ!#REF!),MATCH(P726,データ!#REF!)),""))))</f>
        <v/>
      </c>
      <c r="U726" s="22" t="str">
        <f t="shared" ref="U726:U789" si="1249">IF(T726="","",ROUND(M726*S726*T726/10,0))</f>
        <v/>
      </c>
      <c r="V726" s="21" t="str">
        <f t="shared" si="1152"/>
        <v/>
      </c>
      <c r="W726" s="21" t="str">
        <f t="shared" ref="W726:W789" si="1250">IF(O726="スギ",INDEX($FC$8:$FE$8,MATCH(P726,$FC$7:$FE$7)),IF(O726="ヒノキ",INDEX($FC$9:$FE$9,MATCH(P726,$FC$7:$FE$7)),""))</f>
        <v/>
      </c>
      <c r="X726" s="23" t="str">
        <f>IF(O726="スギ",INDEX(データ!$H$7:$J$26,MATCH(R726,データ!$G$7:$G$26),MATCH(P726,データ!$H$6:$J$6)),IF(O726="ヒノキ",INDEX(データ!$H$32:$J$51,MATCH(R726,データ!$G$32:$G$51),MATCH(P726,データ!$H$31:$J$31)),IF(O726="マツ",INDEX(データ!#REF!,MATCH(R726,データ!#REF!),MATCH(P726,データ!#REF!)),IF(O726="ザツ",INDEX(データ!#REF!,MATCH(R726,データ!#REF!),MATCH(P726,データ!#REF!)),""))))</f>
        <v/>
      </c>
      <c r="Y726" s="22" t="str">
        <f t="shared" ref="Y726:Y789" si="1251">IF(X726="","",ROUND(S726*X726/10,0))</f>
        <v/>
      </c>
      <c r="Z726" s="21" t="str">
        <f t="shared" ref="Z726:Z789" si="1252">IF(Y726="","",ROUND(M726*S726*X726/10,0))</f>
        <v/>
      </c>
      <c r="AA726" s="27" t="str">
        <f t="shared" si="1159"/>
        <v/>
      </c>
      <c r="AB726" s="24" t="str">
        <f t="shared" si="1160"/>
        <v/>
      </c>
      <c r="AC726" s="25" t="str">
        <f t="shared" si="1161"/>
        <v>0</v>
      </c>
      <c r="AD726" s="26" t="str">
        <f t="shared" si="1162"/>
        <v/>
      </c>
      <c r="AE726" s="26" t="str">
        <f t="shared" si="1163"/>
        <v/>
      </c>
      <c r="AF726" s="26" t="str">
        <f t="shared" si="1164"/>
        <v/>
      </c>
      <c r="AG726" s="27" t="str">
        <f t="shared" si="1165"/>
        <v/>
      </c>
      <c r="AH726" s="26" t="str">
        <f t="shared" si="1166"/>
        <v/>
      </c>
      <c r="AI726" s="26" t="str">
        <f t="shared" si="1167"/>
        <v/>
      </c>
      <c r="AJ726" s="45" t="s">
        <v>30</v>
      </c>
      <c r="AK726" s="55" t="str">
        <f>IF(ＣＳＶ貼付用!BI712="","",ＣＳＶ貼付用!BI712)</f>
        <v/>
      </c>
      <c r="AL726" s="38" t="str">
        <f>IF(ＣＳＶ貼付用!BK712="","",ＣＳＶ貼付用!BK712)</f>
        <v/>
      </c>
      <c r="AM726" s="38" t="str">
        <f>IF(ＣＳＶ貼付用!BM712="","",ＣＳＶ貼付用!BM712)</f>
        <v/>
      </c>
      <c r="AN726" s="40" t="str">
        <f t="shared" si="1168"/>
        <v/>
      </c>
      <c r="AO726" s="41" t="str">
        <f>IF(林齢計算用!B712="","",林齢計算用!B712)</f>
        <v/>
      </c>
      <c r="AP726" s="41" t="str">
        <f t="shared" si="1169"/>
        <v/>
      </c>
      <c r="AQ726" s="41" t="str">
        <f t="shared" si="1170"/>
        <v/>
      </c>
      <c r="AR726" s="23" t="str">
        <f>IF(AM726="スギ",INDEX(データ!$C$7:$E$26,MATCH(AP726,データ!$B$7:$B$26),MATCH(AN726,データ!$C$6:$E$6)),IF(AM726="ヒノキ",INDEX(データ!$C$32:$E$51,MATCH(AP726,データ!$B$32:$B$51),MATCH(AN726,データ!$C$31:$E$31)),IF(AM726="マツ",INDEX(データ!#REF!,MATCH(AP726,データ!#REF!),MATCH(AN726,データ!#REF!)),IF(AM726="ザツ",INDEX(データ!#REF!,MATCH(AP726,データ!#REF!),MATCH(AN726,データ!#REF!)),""))))</f>
        <v/>
      </c>
      <c r="AS726" s="22" t="str">
        <f t="shared" si="1153"/>
        <v/>
      </c>
      <c r="AT726" s="21" t="str">
        <f t="shared" si="1171"/>
        <v/>
      </c>
      <c r="AU726" s="21" t="str">
        <f t="shared" si="1172"/>
        <v/>
      </c>
      <c r="AV726" s="24" t="str">
        <f>IF(AM726="スギ",INDEX(データ!$H$7:$J$26,MATCH(AP726,データ!$G$7:$G$26),MATCH(AN726,データ!$H$6:$J$6)),IF(AM726="ヒノキ",INDEX(データ!$H$32:$J$51,MATCH(AP726,データ!$G$32:$G$51),MATCH(AN726,データ!$H$31:$J$31)),IF(AM726="マツ",INDEX(データ!#REF!,MATCH(AP726,データ!#REF!),MATCH(AN726,データ!#REF!)),IF(AM726="ザツ",INDEX(データ!#REF!,MATCH(AP726,データ!#REF!),MATCH(AN726,データ!#REF!)),""))))</f>
        <v/>
      </c>
      <c r="AW726" s="22" t="str">
        <f t="shared" si="1173"/>
        <v/>
      </c>
      <c r="AX726" s="21" t="str">
        <f t="shared" si="1174"/>
        <v/>
      </c>
      <c r="AY726" s="27" t="str">
        <f t="shared" si="1175"/>
        <v/>
      </c>
      <c r="AZ726" s="24" t="str">
        <f t="shared" si="1176"/>
        <v/>
      </c>
      <c r="BA726" s="25" t="str">
        <f t="shared" si="1177"/>
        <v>0</v>
      </c>
      <c r="BB726" s="26" t="str">
        <f t="shared" si="1178"/>
        <v/>
      </c>
      <c r="BC726" s="26" t="str">
        <f t="shared" si="1179"/>
        <v/>
      </c>
      <c r="BD726" s="26" t="str">
        <f t="shared" si="1180"/>
        <v/>
      </c>
      <c r="BE726" s="27" t="str">
        <f t="shared" si="1181"/>
        <v/>
      </c>
      <c r="BF726" s="26" t="str">
        <f t="shared" si="1182"/>
        <v/>
      </c>
      <c r="BG726" s="26" t="str">
        <f t="shared" si="1183"/>
        <v/>
      </c>
      <c r="BH726" s="45" t="s">
        <v>30</v>
      </c>
      <c r="BI726" s="55" t="str">
        <f>IF(ＣＳＶ貼付用!BX712="","",ＣＳＶ貼付用!BX712)</f>
        <v/>
      </c>
      <c r="BJ726" s="38" t="str">
        <f>IF(ＣＳＶ貼付用!BZ712="","",ＣＳＶ貼付用!BZ712)</f>
        <v/>
      </c>
      <c r="BK726" s="38" t="str">
        <f>IF(ＣＳＶ貼付用!CB712="","",ＣＳＶ貼付用!CB712)</f>
        <v/>
      </c>
      <c r="BL726" s="40" t="str">
        <f t="shared" si="1184"/>
        <v/>
      </c>
      <c r="BM726" s="41" t="str">
        <f>IF(林齢計算用!C712="","",林齢計算用!C712)</f>
        <v/>
      </c>
      <c r="BN726" s="41" t="str">
        <f t="shared" si="1185"/>
        <v/>
      </c>
      <c r="BO726" s="41" t="str">
        <f t="shared" si="1186"/>
        <v/>
      </c>
      <c r="BP726" s="23" t="str">
        <f>IF(BK726="スギ",INDEX(データ!$C$7:$E$26,MATCH(BN726,データ!$B$7:$B$26),MATCH(BL726,データ!$C$6:$E$6)),IF(BK726="ヒノキ",INDEX(データ!$C$32:$E$51,MATCH(BN726,データ!$B$32:$B$51),MATCH(BL726,データ!$C$31:$E$31)),IF(BK726="マツ",INDEX(データ!#REF!,MATCH(BN726,データ!#REF!),MATCH(BL726,データ!#REF!)),IF(BK726="ザツ",INDEX(データ!#REF!,MATCH(BN726,データ!#REF!),MATCH(BL726,データ!#REF!)),""))))</f>
        <v/>
      </c>
      <c r="BQ726" s="22" t="str">
        <f t="shared" si="1154"/>
        <v/>
      </c>
      <c r="BR726" s="21" t="str">
        <f t="shared" si="1187"/>
        <v/>
      </c>
      <c r="BS726" s="21" t="str">
        <f t="shared" si="1188"/>
        <v/>
      </c>
      <c r="BT726" s="24" t="str">
        <f>IF(BK726="スギ",INDEX(データ!$H$7:$J$26,MATCH(BN726,データ!$G$7:$G$26),MATCH(BL726,データ!$H$6:$J$6)),IF(BK726="ヒノキ",INDEX(データ!$H$32:$J$51,MATCH(BN726,データ!$G$32:$G$51),MATCH(BL726,データ!$H$31:$J$31)),IF(BK726="マツ",INDEX(データ!#REF!,MATCH(BN726,データ!#REF!),MATCH(BL726,データ!#REF!)),IF(BK726="ザツ",INDEX(データ!#REF!,MATCH(BN726,データ!#REF!),MATCH(BL726,データ!#REF!)),""))))</f>
        <v/>
      </c>
      <c r="BU726" s="22" t="str">
        <f t="shared" si="1189"/>
        <v/>
      </c>
      <c r="BV726" s="21" t="str">
        <f t="shared" si="1190"/>
        <v/>
      </c>
      <c r="BW726" s="27" t="str">
        <f t="shared" si="1191"/>
        <v/>
      </c>
      <c r="BX726" s="24" t="str">
        <f t="shared" si="1192"/>
        <v/>
      </c>
      <c r="BY726" s="25" t="str">
        <f t="shared" si="1193"/>
        <v>0</v>
      </c>
      <c r="BZ726" s="26" t="str">
        <f t="shared" si="1194"/>
        <v/>
      </c>
      <c r="CA726" s="26" t="str">
        <f t="shared" si="1195"/>
        <v/>
      </c>
      <c r="CB726" s="26" t="str">
        <f t="shared" si="1196"/>
        <v/>
      </c>
      <c r="CC726" s="27" t="str">
        <f t="shared" si="1197"/>
        <v/>
      </c>
      <c r="CD726" s="26" t="str">
        <f t="shared" si="1198"/>
        <v/>
      </c>
      <c r="CE726" s="26" t="str">
        <f t="shared" si="1199"/>
        <v/>
      </c>
      <c r="CF726" s="45" t="s">
        <v>30</v>
      </c>
      <c r="CG726" s="55" t="str">
        <f>IF(ＣＳＶ貼付用!CM712="","",ＣＳＶ貼付用!CM712)</f>
        <v/>
      </c>
      <c r="CH726" s="38" t="str">
        <f>IF(ＣＳＶ貼付用!CO712="","",ＣＳＶ貼付用!CO712)</f>
        <v/>
      </c>
      <c r="CI726" s="38" t="str">
        <f>IF(ＣＳＶ貼付用!CQ712="","",ＣＳＶ貼付用!CQ712)</f>
        <v/>
      </c>
      <c r="CJ726" s="40" t="str">
        <f t="shared" si="1200"/>
        <v/>
      </c>
      <c r="CK726" s="41" t="str">
        <f>IF(林齢計算用!D712="","",林齢計算用!D712)</f>
        <v/>
      </c>
      <c r="CL726" s="41" t="str">
        <f t="shared" si="1201"/>
        <v/>
      </c>
      <c r="CM726" s="41" t="str">
        <f t="shared" si="1202"/>
        <v/>
      </c>
      <c r="CN726" s="23" t="str">
        <f>IF(CI726="スギ",INDEX(データ!$C$7:$E$26,MATCH(CL726,データ!$B$7:$B$26),MATCH(CJ726,データ!$C$6:$E$6)),IF(CI726="ヒノキ",INDEX(データ!$C$32:$E$51,MATCH(CL726,データ!$B$32:$B$51),MATCH(CJ726,データ!$C$31:$E$31)),IF(CI726="マツ",INDEX(データ!#REF!,MATCH(CL726,データ!#REF!),MATCH(CJ726,データ!#REF!)),IF(CI726="ザツ",INDEX(データ!#REF!,MATCH(CL726,データ!#REF!),MATCH(CJ726,データ!#REF!)),""))))</f>
        <v/>
      </c>
      <c r="CO726" s="22" t="str">
        <f t="shared" si="1155"/>
        <v/>
      </c>
      <c r="CP726" s="21" t="str">
        <f t="shared" si="1203"/>
        <v/>
      </c>
      <c r="CQ726" s="21" t="str">
        <f t="shared" si="1204"/>
        <v/>
      </c>
      <c r="CR726" s="24" t="str">
        <f>IF(CI726="スギ",INDEX(データ!$H$7:$J$26,MATCH(CL726,データ!$G$7:$G$26),MATCH(CJ726,データ!$H$6:$J$6)),IF(CI726="ヒノキ",INDEX(データ!$H$32:$J$51,MATCH(CL726,データ!$G$32:$G$51),MATCH(CJ726,データ!$H$31:$J$31)),IF(CI726="マツ",INDEX(データ!#REF!,MATCH(CL726,データ!#REF!),MATCH(CJ726,データ!#REF!)),IF(CI726="ザツ",INDEX(データ!#REF!,MATCH(CL726,データ!#REF!),MATCH(CJ726,データ!#REF!)),""))))</f>
        <v/>
      </c>
      <c r="CS726" s="22" t="str">
        <f t="shared" si="1205"/>
        <v/>
      </c>
      <c r="CT726" s="21" t="str">
        <f t="shared" si="1206"/>
        <v/>
      </c>
      <c r="CU726" s="27" t="str">
        <f t="shared" si="1207"/>
        <v/>
      </c>
      <c r="CV726" s="24" t="str">
        <f t="shared" si="1208"/>
        <v/>
      </c>
      <c r="CW726" s="25" t="str">
        <f t="shared" si="1209"/>
        <v>0</v>
      </c>
      <c r="CX726" s="26" t="str">
        <f t="shared" si="1210"/>
        <v/>
      </c>
      <c r="CY726" s="26" t="str">
        <f t="shared" si="1211"/>
        <v/>
      </c>
      <c r="CZ726" s="26" t="str">
        <f t="shared" si="1212"/>
        <v/>
      </c>
      <c r="DA726" s="27" t="str">
        <f t="shared" si="1213"/>
        <v/>
      </c>
      <c r="DB726" s="26" t="str">
        <f t="shared" si="1214"/>
        <v/>
      </c>
      <c r="DC726" s="26" t="str">
        <f t="shared" si="1215"/>
        <v/>
      </c>
      <c r="DD726" s="45" t="s">
        <v>30</v>
      </c>
      <c r="DE726" s="55" t="str">
        <f>IF(ＣＳＶ貼付用!DB712="","",ＣＳＶ貼付用!DB712)</f>
        <v/>
      </c>
      <c r="DF726" s="38" t="str">
        <f>IF(ＣＳＶ貼付用!DD712="","",ＣＳＶ貼付用!DD712)</f>
        <v/>
      </c>
      <c r="DG726" s="38" t="str">
        <f>IF(ＣＳＶ貼付用!DF712="","",ＣＳＶ貼付用!DF712)</f>
        <v/>
      </c>
      <c r="DH726" s="40" t="str">
        <f t="shared" si="1216"/>
        <v/>
      </c>
      <c r="DI726" s="41" t="str">
        <f>IF(林齢計算用!E712="","",林齢計算用!E712)</f>
        <v/>
      </c>
      <c r="DJ726" s="41" t="str">
        <f t="shared" si="1217"/>
        <v/>
      </c>
      <c r="DK726" s="41" t="str">
        <f t="shared" si="1218"/>
        <v/>
      </c>
      <c r="DL726" s="23" t="str">
        <f>IF(DG726="スギ",INDEX(データ!$C$7:$E$26,MATCH(DJ726,データ!$B$7:$B$26),MATCH(DH726,データ!$C$6:$E$6)),IF(DG726="ヒノキ",INDEX(データ!$C$32:$E$51,MATCH(DJ726,データ!$B$32:$B$51),MATCH(DH726,データ!$C$31:$E$31)),IF(DG726="マツ",INDEX(データ!#REF!,MATCH(DJ726,データ!#REF!),MATCH(DH726,データ!#REF!)),IF(DG726="ザツ",INDEX(データ!#REF!,MATCH(DJ726,データ!#REF!),MATCH(DH726,データ!#REF!)),""))))</f>
        <v/>
      </c>
      <c r="DM726" s="22" t="str">
        <f t="shared" si="1156"/>
        <v/>
      </c>
      <c r="DN726" s="21" t="str">
        <f t="shared" si="1219"/>
        <v/>
      </c>
      <c r="DO726" s="21" t="str">
        <f t="shared" si="1220"/>
        <v/>
      </c>
      <c r="DP726" s="24" t="str">
        <f>IF(DG726="スギ",INDEX(データ!$H$7:$J$26,MATCH(DJ726,データ!$G$7:$G$26),MATCH(DH726,データ!$H$6:$J$6)),IF(DG726="ヒノキ",INDEX(データ!$H$32:$J$51,MATCH(DJ726,データ!$G$32:$G$51),MATCH(DH726,データ!$H$31:$J$31)),IF(DG726="マツ",INDEX(データ!#REF!,MATCH(DJ726,データ!#REF!),MATCH(DH726,データ!#REF!)),IF(DG726="ザツ",INDEX(データ!#REF!,MATCH(DJ726,データ!#REF!),MATCH(DH726,データ!#REF!)),""))))</f>
        <v/>
      </c>
      <c r="DQ726" s="22" t="str">
        <f t="shared" si="1221"/>
        <v/>
      </c>
      <c r="DR726" s="21" t="str">
        <f t="shared" si="1222"/>
        <v/>
      </c>
      <c r="DS726" s="27" t="str">
        <f t="shared" si="1223"/>
        <v/>
      </c>
      <c r="DT726" s="24" t="str">
        <f t="shared" si="1224"/>
        <v/>
      </c>
      <c r="DU726" s="25" t="str">
        <f t="shared" si="1225"/>
        <v>0</v>
      </c>
      <c r="DV726" s="26" t="str">
        <f t="shared" si="1226"/>
        <v/>
      </c>
      <c r="DW726" s="26" t="str">
        <f t="shared" si="1227"/>
        <v/>
      </c>
      <c r="DX726" s="26" t="str">
        <f t="shared" si="1228"/>
        <v/>
      </c>
      <c r="DY726" s="27" t="str">
        <f t="shared" si="1229"/>
        <v/>
      </c>
      <c r="DZ726" s="26" t="str">
        <f t="shared" si="1230"/>
        <v/>
      </c>
      <c r="EA726" s="26" t="str">
        <f t="shared" si="1231"/>
        <v/>
      </c>
      <c r="EB726" s="45" t="s">
        <v>30</v>
      </c>
      <c r="EC726" s="55" t="str">
        <f>IF(ＣＳＶ貼付用!DQ712="","",ＣＳＶ貼付用!DQ712)</f>
        <v/>
      </c>
      <c r="ED726" s="38" t="str">
        <f>IF(ＣＳＶ貼付用!DS712="","",ＣＳＶ貼付用!DS712)</f>
        <v/>
      </c>
      <c r="EE726" s="38" t="str">
        <f>IF(ＣＳＶ貼付用!DU712="","",ＣＳＶ貼付用!DU712)</f>
        <v/>
      </c>
      <c r="EF726" s="40" t="str">
        <f t="shared" si="1232"/>
        <v/>
      </c>
      <c r="EG726" s="41" t="str">
        <f>IF(林齢計算用!F712="","",林齢計算用!F712)</f>
        <v/>
      </c>
      <c r="EH726" s="41" t="str">
        <f t="shared" si="1233"/>
        <v/>
      </c>
      <c r="EI726" s="41" t="str">
        <f t="shared" si="1234"/>
        <v/>
      </c>
      <c r="EJ726" s="23" t="str">
        <f>IF(EE726="スギ",INDEX(データ!$C$7:$E$26,MATCH(EH726,データ!$B$7:$B$26),MATCH(EF726,データ!$C$6:$E$6)),IF(EE726="ヒノキ",INDEX(データ!$C$32:$E$51,MATCH(EH726,データ!$B$32:$B$51),MATCH(EF726,データ!$C$31:$E$31)),IF(EE726="マツ",INDEX(データ!#REF!,MATCH(EH726,データ!#REF!),MATCH(EF726,データ!#REF!)),IF(EE726="ザツ",INDEX(データ!#REF!,MATCH(EH726,データ!#REF!),MATCH(EF726,データ!#REF!)),""))))</f>
        <v/>
      </c>
      <c r="EK726" s="22" t="str">
        <f t="shared" si="1157"/>
        <v/>
      </c>
      <c r="EL726" s="21" t="str">
        <f t="shared" si="1235"/>
        <v/>
      </c>
      <c r="EM726" s="21" t="str">
        <f t="shared" si="1236"/>
        <v/>
      </c>
      <c r="EN726" s="24" t="str">
        <f>IF(EE726="スギ",INDEX(データ!$H$7:$J$26,MATCH(EH726,データ!$G$7:$G$26),MATCH(EF726,データ!$H$6:$J$6)),IF(EE726="ヒノキ",INDEX(データ!$H$32:$J$51,MATCH(EH726,データ!$G$32:$G$51),MATCH(EF726,データ!$H$31:$J$31)),IF(EE726="マツ",INDEX(データ!#REF!,MATCH(EH726,データ!#REF!),MATCH(EF726,データ!#REF!)),IF(EE726="ザツ",INDEX(データ!#REF!,MATCH(EH726,データ!#REF!),MATCH(EF726,データ!#REF!)),""))))</f>
        <v/>
      </c>
      <c r="EO726" s="22" t="str">
        <f t="shared" si="1237"/>
        <v/>
      </c>
      <c r="EP726" s="21" t="str">
        <f t="shared" si="1238"/>
        <v/>
      </c>
      <c r="EQ726" s="27" t="str">
        <f t="shared" si="1239"/>
        <v/>
      </c>
      <c r="ER726" s="24" t="str">
        <f t="shared" si="1240"/>
        <v/>
      </c>
      <c r="ES726" s="25" t="str">
        <f t="shared" si="1241"/>
        <v>0</v>
      </c>
      <c r="ET726" s="26" t="str">
        <f t="shared" si="1242"/>
        <v/>
      </c>
      <c r="EU726" s="26" t="str">
        <f t="shared" si="1243"/>
        <v/>
      </c>
      <c r="EV726" s="26" t="str">
        <f t="shared" si="1244"/>
        <v/>
      </c>
      <c r="EW726" s="27" t="str">
        <f t="shared" si="1245"/>
        <v/>
      </c>
      <c r="EX726" s="26" t="str">
        <f t="shared" si="1246"/>
        <v/>
      </c>
      <c r="EY726" s="26" t="str">
        <f t="shared" si="1247"/>
        <v/>
      </c>
      <c r="EZ726" s="26">
        <f t="shared" si="1248"/>
        <v>0</v>
      </c>
      <c r="FA726" s="43"/>
    </row>
    <row r="727" spans="1:157" ht="15.95" customHeight="1" x14ac:dyDescent="0.15">
      <c r="A727" s="21"/>
      <c r="B727" s="36" t="str">
        <f>IF(ＣＳＶ貼付用!G713="","",ＣＳＶ貼付用!G713)</f>
        <v/>
      </c>
      <c r="C727" s="36" t="str">
        <f>IF(ＣＳＶ貼付用!I713="","",ＣＳＶ貼付用!I713)</f>
        <v/>
      </c>
      <c r="D727" s="36" t="str">
        <f>IF(ＣＳＶ貼付用!J713="","",ＣＳＶ貼付用!J713)</f>
        <v/>
      </c>
      <c r="E727" s="36" t="str">
        <f>IF(ＣＳＶ貼付用!F713="","",ＣＳＶ貼付用!F713)</f>
        <v/>
      </c>
      <c r="F727" s="38" t="str">
        <f>IF(ＣＳＶ貼付用!T713="","",ＣＳＶ貼付用!T713)</f>
        <v/>
      </c>
      <c r="G727" s="38"/>
      <c r="H727" s="38" t="str">
        <f>IF(ＣＳＶ貼付用!GJ713="","",ＣＳＶ貼付用!GJ713)</f>
        <v/>
      </c>
      <c r="I727" s="38" t="str">
        <f>IF(ＣＳＶ貼付用!GL713="","",ＣＳＶ貼付用!GL713)</f>
        <v/>
      </c>
      <c r="J727" s="38" t="str">
        <f>IF(ＣＳＶ貼付用!GN713="","",ＣＳＶ貼付用!GN713)</f>
        <v/>
      </c>
      <c r="K727" s="38" t="str">
        <f>IF(ＣＳＶ貼付用!GP713="","",ＣＳＶ貼付用!GP713)</f>
        <v/>
      </c>
      <c r="L727" s="45" t="s">
        <v>30</v>
      </c>
      <c r="M727" s="55" t="str">
        <f>IF(ＣＳＶ貼付用!AT713="","",ＣＳＶ貼付用!AT713)</f>
        <v/>
      </c>
      <c r="N727" s="38" t="str">
        <f>IF(ＣＳＶ貼付用!AV713="","",ＣＳＶ貼付用!AV713)</f>
        <v/>
      </c>
      <c r="O727" s="38" t="str">
        <f>IF(ＣＳＶ貼付用!AX713="","",ＣＳＶ貼付用!AX713)</f>
        <v/>
      </c>
      <c r="P727" s="40" t="str">
        <f>IF(ＣＳＶ貼付用!FE713="","",ＣＳＶ貼付用!FE713)</f>
        <v/>
      </c>
      <c r="Q727" s="41" t="str">
        <f>IF(林齢計算用!A713="","",林齢計算用!A713)</f>
        <v/>
      </c>
      <c r="R727" s="41" t="str">
        <f t="shared" si="1158"/>
        <v/>
      </c>
      <c r="S727" s="56" t="str">
        <f>IF(ＣＳＶ貼付用!EG713="","",ＣＳＶ貼付用!EG713*10)</f>
        <v/>
      </c>
      <c r="T727" s="23" t="str">
        <f>IF(O727="スギ",INDEX(データ!$C$7:$E$26,MATCH(R727,データ!$B$7:$B$26),MATCH(P727,データ!$C$6:$E$6)),IF(O727="ヒノキ",INDEX(データ!$C$32:$E$51,MATCH(R727,データ!$B$32:$B$51),MATCH(P727,データ!$C$31:$E$31)),IF(O727="マツ",INDEX(データ!#REF!,MATCH(R727,データ!#REF!),MATCH(P727,データ!#REF!)),IF(O727="ザツ",INDEX(データ!#REF!,MATCH(R727,データ!#REF!),MATCH(P727,データ!#REF!)),""))))</f>
        <v/>
      </c>
      <c r="U727" s="22" t="str">
        <f t="shared" si="1249"/>
        <v/>
      </c>
      <c r="V727" s="21" t="str">
        <f t="shared" ref="V727:V790" si="1253">IF(O727="スギ",$A$19,IF(O727="ヒノキ",$A$25,""))</f>
        <v/>
      </c>
      <c r="W727" s="21" t="str">
        <f t="shared" si="1250"/>
        <v/>
      </c>
      <c r="X727" s="23" t="str">
        <f>IF(O727="スギ",INDEX(データ!$H$7:$J$26,MATCH(R727,データ!$G$7:$G$26),MATCH(P727,データ!$H$6:$J$6)),IF(O727="ヒノキ",INDEX(データ!$H$32:$J$51,MATCH(R727,データ!$G$32:$G$51),MATCH(P727,データ!$H$31:$J$31)),IF(O727="マツ",INDEX(データ!#REF!,MATCH(R727,データ!#REF!),MATCH(P727,データ!#REF!)),IF(O727="ザツ",INDEX(データ!#REF!,MATCH(R727,データ!#REF!),MATCH(P727,データ!#REF!)),""))))</f>
        <v/>
      </c>
      <c r="Y727" s="22" t="str">
        <f t="shared" si="1251"/>
        <v/>
      </c>
      <c r="Z727" s="21" t="str">
        <f t="shared" si="1252"/>
        <v/>
      </c>
      <c r="AA727" s="27" t="str">
        <f t="shared" si="1159"/>
        <v/>
      </c>
      <c r="AB727" s="24" t="str">
        <f t="shared" si="1160"/>
        <v/>
      </c>
      <c r="AC727" s="25" t="str">
        <f t="shared" si="1161"/>
        <v>0</v>
      </c>
      <c r="AD727" s="26" t="str">
        <f t="shared" si="1162"/>
        <v/>
      </c>
      <c r="AE727" s="26" t="str">
        <f t="shared" si="1163"/>
        <v/>
      </c>
      <c r="AF727" s="26" t="str">
        <f t="shared" si="1164"/>
        <v/>
      </c>
      <c r="AG727" s="27" t="str">
        <f t="shared" si="1165"/>
        <v/>
      </c>
      <c r="AH727" s="26" t="str">
        <f t="shared" si="1166"/>
        <v/>
      </c>
      <c r="AI727" s="26" t="str">
        <f t="shared" si="1167"/>
        <v/>
      </c>
      <c r="AJ727" s="45" t="s">
        <v>30</v>
      </c>
      <c r="AK727" s="55" t="str">
        <f>IF(ＣＳＶ貼付用!BI713="","",ＣＳＶ貼付用!BI713)</f>
        <v/>
      </c>
      <c r="AL727" s="38" t="str">
        <f>IF(ＣＳＶ貼付用!BK713="","",ＣＳＶ貼付用!BK713)</f>
        <v/>
      </c>
      <c r="AM727" s="38" t="str">
        <f>IF(ＣＳＶ貼付用!BM713="","",ＣＳＶ貼付用!BM713)</f>
        <v/>
      </c>
      <c r="AN727" s="40" t="str">
        <f t="shared" si="1168"/>
        <v/>
      </c>
      <c r="AO727" s="41" t="str">
        <f>IF(林齢計算用!B713="","",林齢計算用!B713)</f>
        <v/>
      </c>
      <c r="AP727" s="41" t="str">
        <f t="shared" si="1169"/>
        <v/>
      </c>
      <c r="AQ727" s="41" t="str">
        <f t="shared" si="1170"/>
        <v/>
      </c>
      <c r="AR727" s="23" t="str">
        <f>IF(AM727="スギ",INDEX(データ!$C$7:$E$26,MATCH(AP727,データ!$B$7:$B$26),MATCH(AN727,データ!$C$6:$E$6)),IF(AM727="ヒノキ",INDEX(データ!$C$32:$E$51,MATCH(AP727,データ!$B$32:$B$51),MATCH(AN727,データ!$C$31:$E$31)),IF(AM727="マツ",INDEX(データ!#REF!,MATCH(AP727,データ!#REF!),MATCH(AN727,データ!#REF!)),IF(AM727="ザツ",INDEX(データ!#REF!,MATCH(AP727,データ!#REF!),MATCH(AN727,データ!#REF!)),""))))</f>
        <v/>
      </c>
      <c r="AS727" s="22" t="str">
        <f t="shared" si="1153"/>
        <v/>
      </c>
      <c r="AT727" s="21" t="str">
        <f t="shared" si="1171"/>
        <v/>
      </c>
      <c r="AU727" s="21" t="str">
        <f t="shared" si="1172"/>
        <v/>
      </c>
      <c r="AV727" s="24" t="str">
        <f>IF(AM727="スギ",INDEX(データ!$H$7:$J$26,MATCH(AP727,データ!$G$7:$G$26),MATCH(AN727,データ!$H$6:$J$6)),IF(AM727="ヒノキ",INDEX(データ!$H$32:$J$51,MATCH(AP727,データ!$G$32:$G$51),MATCH(AN727,データ!$H$31:$J$31)),IF(AM727="マツ",INDEX(データ!#REF!,MATCH(AP727,データ!#REF!),MATCH(AN727,データ!#REF!)),IF(AM727="ザツ",INDEX(データ!#REF!,MATCH(AP727,データ!#REF!),MATCH(AN727,データ!#REF!)),""))))</f>
        <v/>
      </c>
      <c r="AW727" s="22" t="str">
        <f t="shared" si="1173"/>
        <v/>
      </c>
      <c r="AX727" s="21" t="str">
        <f t="shared" si="1174"/>
        <v/>
      </c>
      <c r="AY727" s="27" t="str">
        <f t="shared" si="1175"/>
        <v/>
      </c>
      <c r="AZ727" s="24" t="str">
        <f t="shared" si="1176"/>
        <v/>
      </c>
      <c r="BA727" s="25" t="str">
        <f t="shared" si="1177"/>
        <v>0</v>
      </c>
      <c r="BB727" s="26" t="str">
        <f t="shared" si="1178"/>
        <v/>
      </c>
      <c r="BC727" s="26" t="str">
        <f t="shared" si="1179"/>
        <v/>
      </c>
      <c r="BD727" s="26" t="str">
        <f t="shared" si="1180"/>
        <v/>
      </c>
      <c r="BE727" s="27" t="str">
        <f t="shared" si="1181"/>
        <v/>
      </c>
      <c r="BF727" s="26" t="str">
        <f t="shared" si="1182"/>
        <v/>
      </c>
      <c r="BG727" s="26" t="str">
        <f t="shared" si="1183"/>
        <v/>
      </c>
      <c r="BH727" s="45" t="s">
        <v>30</v>
      </c>
      <c r="BI727" s="55" t="str">
        <f>IF(ＣＳＶ貼付用!BX713="","",ＣＳＶ貼付用!BX713)</f>
        <v/>
      </c>
      <c r="BJ727" s="38" t="str">
        <f>IF(ＣＳＶ貼付用!BZ713="","",ＣＳＶ貼付用!BZ713)</f>
        <v/>
      </c>
      <c r="BK727" s="38" t="str">
        <f>IF(ＣＳＶ貼付用!CB713="","",ＣＳＶ貼付用!CB713)</f>
        <v/>
      </c>
      <c r="BL727" s="40" t="str">
        <f t="shared" si="1184"/>
        <v/>
      </c>
      <c r="BM727" s="41" t="str">
        <f>IF(林齢計算用!C713="","",林齢計算用!C713)</f>
        <v/>
      </c>
      <c r="BN727" s="41" t="str">
        <f t="shared" si="1185"/>
        <v/>
      </c>
      <c r="BO727" s="41" t="str">
        <f t="shared" si="1186"/>
        <v/>
      </c>
      <c r="BP727" s="23" t="str">
        <f>IF(BK727="スギ",INDEX(データ!$C$7:$E$26,MATCH(BN727,データ!$B$7:$B$26),MATCH(BL727,データ!$C$6:$E$6)),IF(BK727="ヒノキ",INDEX(データ!$C$32:$E$51,MATCH(BN727,データ!$B$32:$B$51),MATCH(BL727,データ!$C$31:$E$31)),IF(BK727="マツ",INDEX(データ!#REF!,MATCH(BN727,データ!#REF!),MATCH(BL727,データ!#REF!)),IF(BK727="ザツ",INDEX(データ!#REF!,MATCH(BN727,データ!#REF!),MATCH(BL727,データ!#REF!)),""))))</f>
        <v/>
      </c>
      <c r="BQ727" s="22" t="str">
        <f t="shared" si="1154"/>
        <v/>
      </c>
      <c r="BR727" s="21" t="str">
        <f t="shared" si="1187"/>
        <v/>
      </c>
      <c r="BS727" s="21" t="str">
        <f t="shared" si="1188"/>
        <v/>
      </c>
      <c r="BT727" s="24" t="str">
        <f>IF(BK727="スギ",INDEX(データ!$H$7:$J$26,MATCH(BN727,データ!$G$7:$G$26),MATCH(BL727,データ!$H$6:$J$6)),IF(BK727="ヒノキ",INDEX(データ!$H$32:$J$51,MATCH(BN727,データ!$G$32:$G$51),MATCH(BL727,データ!$H$31:$J$31)),IF(BK727="マツ",INDEX(データ!#REF!,MATCH(BN727,データ!#REF!),MATCH(BL727,データ!#REF!)),IF(BK727="ザツ",INDEX(データ!#REF!,MATCH(BN727,データ!#REF!),MATCH(BL727,データ!#REF!)),""))))</f>
        <v/>
      </c>
      <c r="BU727" s="22" t="str">
        <f t="shared" si="1189"/>
        <v/>
      </c>
      <c r="BV727" s="21" t="str">
        <f t="shared" si="1190"/>
        <v/>
      </c>
      <c r="BW727" s="27" t="str">
        <f t="shared" si="1191"/>
        <v/>
      </c>
      <c r="BX727" s="24" t="str">
        <f t="shared" si="1192"/>
        <v/>
      </c>
      <c r="BY727" s="25" t="str">
        <f t="shared" si="1193"/>
        <v>0</v>
      </c>
      <c r="BZ727" s="26" t="str">
        <f t="shared" si="1194"/>
        <v/>
      </c>
      <c r="CA727" s="26" t="str">
        <f t="shared" si="1195"/>
        <v/>
      </c>
      <c r="CB727" s="26" t="str">
        <f t="shared" si="1196"/>
        <v/>
      </c>
      <c r="CC727" s="27" t="str">
        <f t="shared" si="1197"/>
        <v/>
      </c>
      <c r="CD727" s="26" t="str">
        <f t="shared" si="1198"/>
        <v/>
      </c>
      <c r="CE727" s="26" t="str">
        <f t="shared" si="1199"/>
        <v/>
      </c>
      <c r="CF727" s="45" t="s">
        <v>30</v>
      </c>
      <c r="CG727" s="55" t="str">
        <f>IF(ＣＳＶ貼付用!CM713="","",ＣＳＶ貼付用!CM713)</f>
        <v/>
      </c>
      <c r="CH727" s="38" t="str">
        <f>IF(ＣＳＶ貼付用!CO713="","",ＣＳＶ貼付用!CO713)</f>
        <v/>
      </c>
      <c r="CI727" s="38" t="str">
        <f>IF(ＣＳＶ貼付用!CQ713="","",ＣＳＶ貼付用!CQ713)</f>
        <v/>
      </c>
      <c r="CJ727" s="40" t="str">
        <f t="shared" si="1200"/>
        <v/>
      </c>
      <c r="CK727" s="41" t="str">
        <f>IF(林齢計算用!D713="","",林齢計算用!D713)</f>
        <v/>
      </c>
      <c r="CL727" s="41" t="str">
        <f t="shared" si="1201"/>
        <v/>
      </c>
      <c r="CM727" s="41" t="str">
        <f t="shared" si="1202"/>
        <v/>
      </c>
      <c r="CN727" s="23" t="str">
        <f>IF(CI727="スギ",INDEX(データ!$C$7:$E$26,MATCH(CL727,データ!$B$7:$B$26),MATCH(CJ727,データ!$C$6:$E$6)),IF(CI727="ヒノキ",INDEX(データ!$C$32:$E$51,MATCH(CL727,データ!$B$32:$B$51),MATCH(CJ727,データ!$C$31:$E$31)),IF(CI727="マツ",INDEX(データ!#REF!,MATCH(CL727,データ!#REF!),MATCH(CJ727,データ!#REF!)),IF(CI727="ザツ",INDEX(データ!#REF!,MATCH(CL727,データ!#REF!),MATCH(CJ727,データ!#REF!)),""))))</f>
        <v/>
      </c>
      <c r="CO727" s="22" t="str">
        <f t="shared" si="1155"/>
        <v/>
      </c>
      <c r="CP727" s="21" t="str">
        <f t="shared" si="1203"/>
        <v/>
      </c>
      <c r="CQ727" s="21" t="str">
        <f t="shared" si="1204"/>
        <v/>
      </c>
      <c r="CR727" s="24" t="str">
        <f>IF(CI727="スギ",INDEX(データ!$H$7:$J$26,MATCH(CL727,データ!$G$7:$G$26),MATCH(CJ727,データ!$H$6:$J$6)),IF(CI727="ヒノキ",INDEX(データ!$H$32:$J$51,MATCH(CL727,データ!$G$32:$G$51),MATCH(CJ727,データ!$H$31:$J$31)),IF(CI727="マツ",INDEX(データ!#REF!,MATCH(CL727,データ!#REF!),MATCH(CJ727,データ!#REF!)),IF(CI727="ザツ",INDEX(データ!#REF!,MATCH(CL727,データ!#REF!),MATCH(CJ727,データ!#REF!)),""))))</f>
        <v/>
      </c>
      <c r="CS727" s="22" t="str">
        <f t="shared" si="1205"/>
        <v/>
      </c>
      <c r="CT727" s="21" t="str">
        <f t="shared" si="1206"/>
        <v/>
      </c>
      <c r="CU727" s="27" t="str">
        <f t="shared" si="1207"/>
        <v/>
      </c>
      <c r="CV727" s="24" t="str">
        <f t="shared" si="1208"/>
        <v/>
      </c>
      <c r="CW727" s="25" t="str">
        <f t="shared" si="1209"/>
        <v>0</v>
      </c>
      <c r="CX727" s="26" t="str">
        <f t="shared" si="1210"/>
        <v/>
      </c>
      <c r="CY727" s="26" t="str">
        <f t="shared" si="1211"/>
        <v/>
      </c>
      <c r="CZ727" s="26" t="str">
        <f t="shared" si="1212"/>
        <v/>
      </c>
      <c r="DA727" s="27" t="str">
        <f t="shared" si="1213"/>
        <v/>
      </c>
      <c r="DB727" s="26" t="str">
        <f t="shared" si="1214"/>
        <v/>
      </c>
      <c r="DC727" s="26" t="str">
        <f t="shared" si="1215"/>
        <v/>
      </c>
      <c r="DD727" s="45" t="s">
        <v>30</v>
      </c>
      <c r="DE727" s="55" t="str">
        <f>IF(ＣＳＶ貼付用!DB713="","",ＣＳＶ貼付用!DB713)</f>
        <v/>
      </c>
      <c r="DF727" s="38" t="str">
        <f>IF(ＣＳＶ貼付用!DD713="","",ＣＳＶ貼付用!DD713)</f>
        <v/>
      </c>
      <c r="DG727" s="38" t="str">
        <f>IF(ＣＳＶ貼付用!DF713="","",ＣＳＶ貼付用!DF713)</f>
        <v/>
      </c>
      <c r="DH727" s="40" t="str">
        <f t="shared" si="1216"/>
        <v/>
      </c>
      <c r="DI727" s="41" t="str">
        <f>IF(林齢計算用!E713="","",林齢計算用!E713)</f>
        <v/>
      </c>
      <c r="DJ727" s="41" t="str">
        <f t="shared" si="1217"/>
        <v/>
      </c>
      <c r="DK727" s="41" t="str">
        <f t="shared" si="1218"/>
        <v/>
      </c>
      <c r="DL727" s="23" t="str">
        <f>IF(DG727="スギ",INDEX(データ!$C$7:$E$26,MATCH(DJ727,データ!$B$7:$B$26),MATCH(DH727,データ!$C$6:$E$6)),IF(DG727="ヒノキ",INDEX(データ!$C$32:$E$51,MATCH(DJ727,データ!$B$32:$B$51),MATCH(DH727,データ!$C$31:$E$31)),IF(DG727="マツ",INDEX(データ!#REF!,MATCH(DJ727,データ!#REF!),MATCH(DH727,データ!#REF!)),IF(DG727="ザツ",INDEX(データ!#REF!,MATCH(DJ727,データ!#REF!),MATCH(DH727,データ!#REF!)),""))))</f>
        <v/>
      </c>
      <c r="DM727" s="22" t="str">
        <f t="shared" si="1156"/>
        <v/>
      </c>
      <c r="DN727" s="21" t="str">
        <f t="shared" si="1219"/>
        <v/>
      </c>
      <c r="DO727" s="21" t="str">
        <f t="shared" si="1220"/>
        <v/>
      </c>
      <c r="DP727" s="24" t="str">
        <f>IF(DG727="スギ",INDEX(データ!$H$7:$J$26,MATCH(DJ727,データ!$G$7:$G$26),MATCH(DH727,データ!$H$6:$J$6)),IF(DG727="ヒノキ",INDEX(データ!$H$32:$J$51,MATCH(DJ727,データ!$G$32:$G$51),MATCH(DH727,データ!$H$31:$J$31)),IF(DG727="マツ",INDEX(データ!#REF!,MATCH(DJ727,データ!#REF!),MATCH(DH727,データ!#REF!)),IF(DG727="ザツ",INDEX(データ!#REF!,MATCH(DJ727,データ!#REF!),MATCH(DH727,データ!#REF!)),""))))</f>
        <v/>
      </c>
      <c r="DQ727" s="22" t="str">
        <f t="shared" si="1221"/>
        <v/>
      </c>
      <c r="DR727" s="21" t="str">
        <f t="shared" si="1222"/>
        <v/>
      </c>
      <c r="DS727" s="27" t="str">
        <f t="shared" si="1223"/>
        <v/>
      </c>
      <c r="DT727" s="24" t="str">
        <f t="shared" si="1224"/>
        <v/>
      </c>
      <c r="DU727" s="25" t="str">
        <f t="shared" si="1225"/>
        <v>0</v>
      </c>
      <c r="DV727" s="26" t="str">
        <f t="shared" si="1226"/>
        <v/>
      </c>
      <c r="DW727" s="26" t="str">
        <f t="shared" si="1227"/>
        <v/>
      </c>
      <c r="DX727" s="26" t="str">
        <f t="shared" si="1228"/>
        <v/>
      </c>
      <c r="DY727" s="27" t="str">
        <f t="shared" si="1229"/>
        <v/>
      </c>
      <c r="DZ727" s="26" t="str">
        <f t="shared" si="1230"/>
        <v/>
      </c>
      <c r="EA727" s="26" t="str">
        <f t="shared" si="1231"/>
        <v/>
      </c>
      <c r="EB727" s="45" t="s">
        <v>30</v>
      </c>
      <c r="EC727" s="55" t="str">
        <f>IF(ＣＳＶ貼付用!DQ713="","",ＣＳＶ貼付用!DQ713)</f>
        <v/>
      </c>
      <c r="ED727" s="38" t="str">
        <f>IF(ＣＳＶ貼付用!DS713="","",ＣＳＶ貼付用!DS713)</f>
        <v/>
      </c>
      <c r="EE727" s="38" t="str">
        <f>IF(ＣＳＶ貼付用!DU713="","",ＣＳＶ貼付用!DU713)</f>
        <v/>
      </c>
      <c r="EF727" s="40" t="str">
        <f t="shared" si="1232"/>
        <v/>
      </c>
      <c r="EG727" s="41" t="str">
        <f>IF(林齢計算用!F713="","",林齢計算用!F713)</f>
        <v/>
      </c>
      <c r="EH727" s="41" t="str">
        <f t="shared" si="1233"/>
        <v/>
      </c>
      <c r="EI727" s="41" t="str">
        <f t="shared" si="1234"/>
        <v/>
      </c>
      <c r="EJ727" s="23" t="str">
        <f>IF(EE727="スギ",INDEX(データ!$C$7:$E$26,MATCH(EH727,データ!$B$7:$B$26),MATCH(EF727,データ!$C$6:$E$6)),IF(EE727="ヒノキ",INDEX(データ!$C$32:$E$51,MATCH(EH727,データ!$B$32:$B$51),MATCH(EF727,データ!$C$31:$E$31)),IF(EE727="マツ",INDEX(データ!#REF!,MATCH(EH727,データ!#REF!),MATCH(EF727,データ!#REF!)),IF(EE727="ザツ",INDEX(データ!#REF!,MATCH(EH727,データ!#REF!),MATCH(EF727,データ!#REF!)),""))))</f>
        <v/>
      </c>
      <c r="EK727" s="22" t="str">
        <f t="shared" si="1157"/>
        <v/>
      </c>
      <c r="EL727" s="21" t="str">
        <f t="shared" si="1235"/>
        <v/>
      </c>
      <c r="EM727" s="21" t="str">
        <f t="shared" si="1236"/>
        <v/>
      </c>
      <c r="EN727" s="24" t="str">
        <f>IF(EE727="スギ",INDEX(データ!$H$7:$J$26,MATCH(EH727,データ!$G$7:$G$26),MATCH(EF727,データ!$H$6:$J$6)),IF(EE727="ヒノキ",INDEX(データ!$H$32:$J$51,MATCH(EH727,データ!$G$32:$G$51),MATCH(EF727,データ!$H$31:$J$31)),IF(EE727="マツ",INDEX(データ!#REF!,MATCH(EH727,データ!#REF!),MATCH(EF727,データ!#REF!)),IF(EE727="ザツ",INDEX(データ!#REF!,MATCH(EH727,データ!#REF!),MATCH(EF727,データ!#REF!)),""))))</f>
        <v/>
      </c>
      <c r="EO727" s="22" t="str">
        <f t="shared" si="1237"/>
        <v/>
      </c>
      <c r="EP727" s="21" t="str">
        <f t="shared" si="1238"/>
        <v/>
      </c>
      <c r="EQ727" s="27" t="str">
        <f t="shared" si="1239"/>
        <v/>
      </c>
      <c r="ER727" s="24" t="str">
        <f t="shared" si="1240"/>
        <v/>
      </c>
      <c r="ES727" s="25" t="str">
        <f t="shared" si="1241"/>
        <v>0</v>
      </c>
      <c r="ET727" s="26" t="str">
        <f t="shared" si="1242"/>
        <v/>
      </c>
      <c r="EU727" s="26" t="str">
        <f t="shared" si="1243"/>
        <v/>
      </c>
      <c r="EV727" s="26" t="str">
        <f t="shared" si="1244"/>
        <v/>
      </c>
      <c r="EW727" s="27" t="str">
        <f t="shared" si="1245"/>
        <v/>
      </c>
      <c r="EX727" s="26" t="str">
        <f t="shared" si="1246"/>
        <v/>
      </c>
      <c r="EY727" s="26" t="str">
        <f t="shared" si="1247"/>
        <v/>
      </c>
      <c r="EZ727" s="26">
        <f t="shared" si="1248"/>
        <v>0</v>
      </c>
      <c r="FA727" s="43"/>
    </row>
    <row r="728" spans="1:157" ht="15.95" customHeight="1" x14ac:dyDescent="0.15">
      <c r="A728" s="21"/>
      <c r="B728" s="36" t="str">
        <f>IF(ＣＳＶ貼付用!G714="","",ＣＳＶ貼付用!G714)</f>
        <v/>
      </c>
      <c r="C728" s="36" t="str">
        <f>IF(ＣＳＶ貼付用!I714="","",ＣＳＶ貼付用!I714)</f>
        <v/>
      </c>
      <c r="D728" s="36" t="str">
        <f>IF(ＣＳＶ貼付用!J714="","",ＣＳＶ貼付用!J714)</f>
        <v/>
      </c>
      <c r="E728" s="36" t="str">
        <f>IF(ＣＳＶ貼付用!F714="","",ＣＳＶ貼付用!F714)</f>
        <v/>
      </c>
      <c r="F728" s="38" t="str">
        <f>IF(ＣＳＶ貼付用!T714="","",ＣＳＶ貼付用!T714)</f>
        <v/>
      </c>
      <c r="G728" s="38"/>
      <c r="H728" s="38" t="str">
        <f>IF(ＣＳＶ貼付用!GJ714="","",ＣＳＶ貼付用!GJ714)</f>
        <v/>
      </c>
      <c r="I728" s="38" t="str">
        <f>IF(ＣＳＶ貼付用!GL714="","",ＣＳＶ貼付用!GL714)</f>
        <v/>
      </c>
      <c r="J728" s="38" t="str">
        <f>IF(ＣＳＶ貼付用!GN714="","",ＣＳＶ貼付用!GN714)</f>
        <v/>
      </c>
      <c r="K728" s="38" t="str">
        <f>IF(ＣＳＶ貼付用!GP714="","",ＣＳＶ貼付用!GP714)</f>
        <v/>
      </c>
      <c r="L728" s="45" t="s">
        <v>30</v>
      </c>
      <c r="M728" s="55" t="str">
        <f>IF(ＣＳＶ貼付用!AT714="","",ＣＳＶ貼付用!AT714)</f>
        <v/>
      </c>
      <c r="N728" s="38" t="str">
        <f>IF(ＣＳＶ貼付用!AV714="","",ＣＳＶ貼付用!AV714)</f>
        <v/>
      </c>
      <c r="O728" s="38" t="str">
        <f>IF(ＣＳＶ貼付用!AX714="","",ＣＳＶ貼付用!AX714)</f>
        <v/>
      </c>
      <c r="P728" s="40" t="str">
        <f>IF(ＣＳＶ貼付用!FE714="","",ＣＳＶ貼付用!FE714)</f>
        <v/>
      </c>
      <c r="Q728" s="41" t="str">
        <f>IF(林齢計算用!A714="","",林齢計算用!A714)</f>
        <v/>
      </c>
      <c r="R728" s="41" t="str">
        <f t="shared" si="1158"/>
        <v/>
      </c>
      <c r="S728" s="56" t="str">
        <f>IF(ＣＳＶ貼付用!EG714="","",ＣＳＶ貼付用!EG714*10)</f>
        <v/>
      </c>
      <c r="T728" s="23" t="str">
        <f>IF(O728="スギ",INDEX(データ!$C$7:$E$26,MATCH(R728,データ!$B$7:$B$26),MATCH(P728,データ!$C$6:$E$6)),IF(O728="ヒノキ",INDEX(データ!$C$32:$E$51,MATCH(R728,データ!$B$32:$B$51),MATCH(P728,データ!$C$31:$E$31)),IF(O728="マツ",INDEX(データ!#REF!,MATCH(R728,データ!#REF!),MATCH(P728,データ!#REF!)),IF(O728="ザツ",INDEX(データ!#REF!,MATCH(R728,データ!#REF!),MATCH(P728,データ!#REF!)),""))))</f>
        <v/>
      </c>
      <c r="U728" s="22" t="str">
        <f t="shared" si="1249"/>
        <v/>
      </c>
      <c r="V728" s="21" t="str">
        <f t="shared" si="1253"/>
        <v/>
      </c>
      <c r="W728" s="21" t="str">
        <f t="shared" si="1250"/>
        <v/>
      </c>
      <c r="X728" s="23" t="str">
        <f>IF(O728="スギ",INDEX(データ!$H$7:$J$26,MATCH(R728,データ!$G$7:$G$26),MATCH(P728,データ!$H$6:$J$6)),IF(O728="ヒノキ",INDEX(データ!$H$32:$J$51,MATCH(R728,データ!$G$32:$G$51),MATCH(P728,データ!$H$31:$J$31)),IF(O728="マツ",INDEX(データ!#REF!,MATCH(R728,データ!#REF!),MATCH(P728,データ!#REF!)),IF(O728="ザツ",INDEX(データ!#REF!,MATCH(R728,データ!#REF!),MATCH(P728,データ!#REF!)),""))))</f>
        <v/>
      </c>
      <c r="Y728" s="22" t="str">
        <f t="shared" si="1251"/>
        <v/>
      </c>
      <c r="Z728" s="21" t="str">
        <f t="shared" si="1252"/>
        <v/>
      </c>
      <c r="AA728" s="27" t="str">
        <f t="shared" si="1159"/>
        <v/>
      </c>
      <c r="AB728" s="24" t="str">
        <f t="shared" si="1160"/>
        <v/>
      </c>
      <c r="AC728" s="25" t="str">
        <f t="shared" si="1161"/>
        <v>0</v>
      </c>
      <c r="AD728" s="26" t="str">
        <f t="shared" si="1162"/>
        <v/>
      </c>
      <c r="AE728" s="26" t="str">
        <f t="shared" si="1163"/>
        <v/>
      </c>
      <c r="AF728" s="26" t="str">
        <f t="shared" si="1164"/>
        <v/>
      </c>
      <c r="AG728" s="27" t="str">
        <f t="shared" si="1165"/>
        <v/>
      </c>
      <c r="AH728" s="26" t="str">
        <f t="shared" si="1166"/>
        <v/>
      </c>
      <c r="AI728" s="26" t="str">
        <f t="shared" si="1167"/>
        <v/>
      </c>
      <c r="AJ728" s="45" t="s">
        <v>30</v>
      </c>
      <c r="AK728" s="55" t="str">
        <f>IF(ＣＳＶ貼付用!BI714="","",ＣＳＶ貼付用!BI714)</f>
        <v/>
      </c>
      <c r="AL728" s="38" t="str">
        <f>IF(ＣＳＶ貼付用!BK714="","",ＣＳＶ貼付用!BK714)</f>
        <v/>
      </c>
      <c r="AM728" s="38" t="str">
        <f>IF(ＣＳＶ貼付用!BM714="","",ＣＳＶ貼付用!BM714)</f>
        <v/>
      </c>
      <c r="AN728" s="40" t="str">
        <f t="shared" si="1168"/>
        <v/>
      </c>
      <c r="AO728" s="41" t="str">
        <f>IF(林齢計算用!B714="","",林齢計算用!B714)</f>
        <v/>
      </c>
      <c r="AP728" s="41" t="str">
        <f t="shared" si="1169"/>
        <v/>
      </c>
      <c r="AQ728" s="41" t="str">
        <f t="shared" si="1170"/>
        <v/>
      </c>
      <c r="AR728" s="23" t="str">
        <f>IF(AM728="スギ",INDEX(データ!$C$7:$E$26,MATCH(AP728,データ!$B$7:$B$26),MATCH(AN728,データ!$C$6:$E$6)),IF(AM728="ヒノキ",INDEX(データ!$C$32:$E$51,MATCH(AP728,データ!$B$32:$B$51),MATCH(AN728,データ!$C$31:$E$31)),IF(AM728="マツ",INDEX(データ!#REF!,MATCH(AP728,データ!#REF!),MATCH(AN728,データ!#REF!)),IF(AM728="ザツ",INDEX(データ!#REF!,MATCH(AP728,データ!#REF!),MATCH(AN728,データ!#REF!)),""))))</f>
        <v/>
      </c>
      <c r="AS728" s="22" t="str">
        <f t="shared" si="1153"/>
        <v/>
      </c>
      <c r="AT728" s="21" t="str">
        <f t="shared" si="1171"/>
        <v/>
      </c>
      <c r="AU728" s="21" t="str">
        <f t="shared" si="1172"/>
        <v/>
      </c>
      <c r="AV728" s="24" t="str">
        <f>IF(AM728="スギ",INDEX(データ!$H$7:$J$26,MATCH(AP728,データ!$G$7:$G$26),MATCH(AN728,データ!$H$6:$J$6)),IF(AM728="ヒノキ",INDEX(データ!$H$32:$J$51,MATCH(AP728,データ!$G$32:$G$51),MATCH(AN728,データ!$H$31:$J$31)),IF(AM728="マツ",INDEX(データ!#REF!,MATCH(AP728,データ!#REF!),MATCH(AN728,データ!#REF!)),IF(AM728="ザツ",INDEX(データ!#REF!,MATCH(AP728,データ!#REF!),MATCH(AN728,データ!#REF!)),""))))</f>
        <v/>
      </c>
      <c r="AW728" s="22" t="str">
        <f t="shared" si="1173"/>
        <v/>
      </c>
      <c r="AX728" s="21" t="str">
        <f t="shared" si="1174"/>
        <v/>
      </c>
      <c r="AY728" s="27" t="str">
        <f t="shared" si="1175"/>
        <v/>
      </c>
      <c r="AZ728" s="24" t="str">
        <f t="shared" si="1176"/>
        <v/>
      </c>
      <c r="BA728" s="25" t="str">
        <f t="shared" si="1177"/>
        <v>0</v>
      </c>
      <c r="BB728" s="26" t="str">
        <f t="shared" si="1178"/>
        <v/>
      </c>
      <c r="BC728" s="26" t="str">
        <f t="shared" si="1179"/>
        <v/>
      </c>
      <c r="BD728" s="26" t="str">
        <f t="shared" si="1180"/>
        <v/>
      </c>
      <c r="BE728" s="27" t="str">
        <f t="shared" si="1181"/>
        <v/>
      </c>
      <c r="BF728" s="26" t="str">
        <f t="shared" si="1182"/>
        <v/>
      </c>
      <c r="BG728" s="26" t="str">
        <f t="shared" si="1183"/>
        <v/>
      </c>
      <c r="BH728" s="45" t="s">
        <v>30</v>
      </c>
      <c r="BI728" s="55" t="str">
        <f>IF(ＣＳＶ貼付用!BX714="","",ＣＳＶ貼付用!BX714)</f>
        <v/>
      </c>
      <c r="BJ728" s="38" t="str">
        <f>IF(ＣＳＶ貼付用!BZ714="","",ＣＳＶ貼付用!BZ714)</f>
        <v/>
      </c>
      <c r="BK728" s="38" t="str">
        <f>IF(ＣＳＶ貼付用!CB714="","",ＣＳＶ貼付用!CB714)</f>
        <v/>
      </c>
      <c r="BL728" s="40" t="str">
        <f t="shared" si="1184"/>
        <v/>
      </c>
      <c r="BM728" s="41" t="str">
        <f>IF(林齢計算用!C714="","",林齢計算用!C714)</f>
        <v/>
      </c>
      <c r="BN728" s="41" t="str">
        <f t="shared" si="1185"/>
        <v/>
      </c>
      <c r="BO728" s="41" t="str">
        <f t="shared" si="1186"/>
        <v/>
      </c>
      <c r="BP728" s="23" t="str">
        <f>IF(BK728="スギ",INDEX(データ!$C$7:$E$26,MATCH(BN728,データ!$B$7:$B$26),MATCH(BL728,データ!$C$6:$E$6)),IF(BK728="ヒノキ",INDEX(データ!$C$32:$E$51,MATCH(BN728,データ!$B$32:$B$51),MATCH(BL728,データ!$C$31:$E$31)),IF(BK728="マツ",INDEX(データ!#REF!,MATCH(BN728,データ!#REF!),MATCH(BL728,データ!#REF!)),IF(BK728="ザツ",INDEX(データ!#REF!,MATCH(BN728,データ!#REF!),MATCH(BL728,データ!#REF!)),""))))</f>
        <v/>
      </c>
      <c r="BQ728" s="22" t="str">
        <f t="shared" si="1154"/>
        <v/>
      </c>
      <c r="BR728" s="21" t="str">
        <f t="shared" si="1187"/>
        <v/>
      </c>
      <c r="BS728" s="21" t="str">
        <f t="shared" si="1188"/>
        <v/>
      </c>
      <c r="BT728" s="24" t="str">
        <f>IF(BK728="スギ",INDEX(データ!$H$7:$J$26,MATCH(BN728,データ!$G$7:$G$26),MATCH(BL728,データ!$H$6:$J$6)),IF(BK728="ヒノキ",INDEX(データ!$H$32:$J$51,MATCH(BN728,データ!$G$32:$G$51),MATCH(BL728,データ!$H$31:$J$31)),IF(BK728="マツ",INDEX(データ!#REF!,MATCH(BN728,データ!#REF!),MATCH(BL728,データ!#REF!)),IF(BK728="ザツ",INDEX(データ!#REF!,MATCH(BN728,データ!#REF!),MATCH(BL728,データ!#REF!)),""))))</f>
        <v/>
      </c>
      <c r="BU728" s="22" t="str">
        <f t="shared" si="1189"/>
        <v/>
      </c>
      <c r="BV728" s="21" t="str">
        <f t="shared" si="1190"/>
        <v/>
      </c>
      <c r="BW728" s="27" t="str">
        <f t="shared" si="1191"/>
        <v/>
      </c>
      <c r="BX728" s="24" t="str">
        <f t="shared" si="1192"/>
        <v/>
      </c>
      <c r="BY728" s="25" t="str">
        <f t="shared" si="1193"/>
        <v>0</v>
      </c>
      <c r="BZ728" s="26" t="str">
        <f t="shared" si="1194"/>
        <v/>
      </c>
      <c r="CA728" s="26" t="str">
        <f t="shared" si="1195"/>
        <v/>
      </c>
      <c r="CB728" s="26" t="str">
        <f t="shared" si="1196"/>
        <v/>
      </c>
      <c r="CC728" s="27" t="str">
        <f t="shared" si="1197"/>
        <v/>
      </c>
      <c r="CD728" s="26" t="str">
        <f t="shared" si="1198"/>
        <v/>
      </c>
      <c r="CE728" s="26" t="str">
        <f t="shared" si="1199"/>
        <v/>
      </c>
      <c r="CF728" s="45" t="s">
        <v>30</v>
      </c>
      <c r="CG728" s="55" t="str">
        <f>IF(ＣＳＶ貼付用!CM714="","",ＣＳＶ貼付用!CM714)</f>
        <v/>
      </c>
      <c r="CH728" s="38" t="str">
        <f>IF(ＣＳＶ貼付用!CO714="","",ＣＳＶ貼付用!CO714)</f>
        <v/>
      </c>
      <c r="CI728" s="38" t="str">
        <f>IF(ＣＳＶ貼付用!CQ714="","",ＣＳＶ貼付用!CQ714)</f>
        <v/>
      </c>
      <c r="CJ728" s="40" t="str">
        <f t="shared" si="1200"/>
        <v/>
      </c>
      <c r="CK728" s="41" t="str">
        <f>IF(林齢計算用!D714="","",林齢計算用!D714)</f>
        <v/>
      </c>
      <c r="CL728" s="41" t="str">
        <f t="shared" si="1201"/>
        <v/>
      </c>
      <c r="CM728" s="41" t="str">
        <f t="shared" si="1202"/>
        <v/>
      </c>
      <c r="CN728" s="23" t="str">
        <f>IF(CI728="スギ",INDEX(データ!$C$7:$E$26,MATCH(CL728,データ!$B$7:$B$26),MATCH(CJ728,データ!$C$6:$E$6)),IF(CI728="ヒノキ",INDEX(データ!$C$32:$E$51,MATCH(CL728,データ!$B$32:$B$51),MATCH(CJ728,データ!$C$31:$E$31)),IF(CI728="マツ",INDEX(データ!#REF!,MATCH(CL728,データ!#REF!),MATCH(CJ728,データ!#REF!)),IF(CI728="ザツ",INDEX(データ!#REF!,MATCH(CL728,データ!#REF!),MATCH(CJ728,データ!#REF!)),""))))</f>
        <v/>
      </c>
      <c r="CO728" s="22" t="str">
        <f t="shared" si="1155"/>
        <v/>
      </c>
      <c r="CP728" s="21" t="str">
        <f t="shared" si="1203"/>
        <v/>
      </c>
      <c r="CQ728" s="21" t="str">
        <f t="shared" si="1204"/>
        <v/>
      </c>
      <c r="CR728" s="24" t="str">
        <f>IF(CI728="スギ",INDEX(データ!$H$7:$J$26,MATCH(CL728,データ!$G$7:$G$26),MATCH(CJ728,データ!$H$6:$J$6)),IF(CI728="ヒノキ",INDEX(データ!$H$32:$J$51,MATCH(CL728,データ!$G$32:$G$51),MATCH(CJ728,データ!$H$31:$J$31)),IF(CI728="マツ",INDEX(データ!#REF!,MATCH(CL728,データ!#REF!),MATCH(CJ728,データ!#REF!)),IF(CI728="ザツ",INDEX(データ!#REF!,MATCH(CL728,データ!#REF!),MATCH(CJ728,データ!#REF!)),""))))</f>
        <v/>
      </c>
      <c r="CS728" s="22" t="str">
        <f t="shared" si="1205"/>
        <v/>
      </c>
      <c r="CT728" s="21" t="str">
        <f t="shared" si="1206"/>
        <v/>
      </c>
      <c r="CU728" s="27" t="str">
        <f t="shared" si="1207"/>
        <v/>
      </c>
      <c r="CV728" s="24" t="str">
        <f t="shared" si="1208"/>
        <v/>
      </c>
      <c r="CW728" s="25" t="str">
        <f t="shared" si="1209"/>
        <v>0</v>
      </c>
      <c r="CX728" s="26" t="str">
        <f t="shared" si="1210"/>
        <v/>
      </c>
      <c r="CY728" s="26" t="str">
        <f t="shared" si="1211"/>
        <v/>
      </c>
      <c r="CZ728" s="26" t="str">
        <f t="shared" si="1212"/>
        <v/>
      </c>
      <c r="DA728" s="27" t="str">
        <f t="shared" si="1213"/>
        <v/>
      </c>
      <c r="DB728" s="26" t="str">
        <f t="shared" si="1214"/>
        <v/>
      </c>
      <c r="DC728" s="26" t="str">
        <f t="shared" si="1215"/>
        <v/>
      </c>
      <c r="DD728" s="45" t="s">
        <v>30</v>
      </c>
      <c r="DE728" s="55" t="str">
        <f>IF(ＣＳＶ貼付用!DB714="","",ＣＳＶ貼付用!DB714)</f>
        <v/>
      </c>
      <c r="DF728" s="38" t="str">
        <f>IF(ＣＳＶ貼付用!DD714="","",ＣＳＶ貼付用!DD714)</f>
        <v/>
      </c>
      <c r="DG728" s="38" t="str">
        <f>IF(ＣＳＶ貼付用!DF714="","",ＣＳＶ貼付用!DF714)</f>
        <v/>
      </c>
      <c r="DH728" s="40" t="str">
        <f t="shared" si="1216"/>
        <v/>
      </c>
      <c r="DI728" s="41" t="str">
        <f>IF(林齢計算用!E714="","",林齢計算用!E714)</f>
        <v/>
      </c>
      <c r="DJ728" s="41" t="str">
        <f t="shared" si="1217"/>
        <v/>
      </c>
      <c r="DK728" s="41" t="str">
        <f t="shared" si="1218"/>
        <v/>
      </c>
      <c r="DL728" s="23" t="str">
        <f>IF(DG728="スギ",INDEX(データ!$C$7:$E$26,MATCH(DJ728,データ!$B$7:$B$26),MATCH(DH728,データ!$C$6:$E$6)),IF(DG728="ヒノキ",INDEX(データ!$C$32:$E$51,MATCH(DJ728,データ!$B$32:$B$51),MATCH(DH728,データ!$C$31:$E$31)),IF(DG728="マツ",INDEX(データ!#REF!,MATCH(DJ728,データ!#REF!),MATCH(DH728,データ!#REF!)),IF(DG728="ザツ",INDEX(データ!#REF!,MATCH(DJ728,データ!#REF!),MATCH(DH728,データ!#REF!)),""))))</f>
        <v/>
      </c>
      <c r="DM728" s="22" t="str">
        <f t="shared" si="1156"/>
        <v/>
      </c>
      <c r="DN728" s="21" t="str">
        <f t="shared" si="1219"/>
        <v/>
      </c>
      <c r="DO728" s="21" t="str">
        <f t="shared" si="1220"/>
        <v/>
      </c>
      <c r="DP728" s="24" t="str">
        <f>IF(DG728="スギ",INDEX(データ!$H$7:$J$26,MATCH(DJ728,データ!$G$7:$G$26),MATCH(DH728,データ!$H$6:$J$6)),IF(DG728="ヒノキ",INDEX(データ!$H$32:$J$51,MATCH(DJ728,データ!$G$32:$G$51),MATCH(DH728,データ!$H$31:$J$31)),IF(DG728="マツ",INDEX(データ!#REF!,MATCH(DJ728,データ!#REF!),MATCH(DH728,データ!#REF!)),IF(DG728="ザツ",INDEX(データ!#REF!,MATCH(DJ728,データ!#REF!),MATCH(DH728,データ!#REF!)),""))))</f>
        <v/>
      </c>
      <c r="DQ728" s="22" t="str">
        <f t="shared" si="1221"/>
        <v/>
      </c>
      <c r="DR728" s="21" t="str">
        <f t="shared" si="1222"/>
        <v/>
      </c>
      <c r="DS728" s="27" t="str">
        <f t="shared" si="1223"/>
        <v/>
      </c>
      <c r="DT728" s="24" t="str">
        <f t="shared" si="1224"/>
        <v/>
      </c>
      <c r="DU728" s="25" t="str">
        <f t="shared" si="1225"/>
        <v>0</v>
      </c>
      <c r="DV728" s="26" t="str">
        <f t="shared" si="1226"/>
        <v/>
      </c>
      <c r="DW728" s="26" t="str">
        <f t="shared" si="1227"/>
        <v/>
      </c>
      <c r="DX728" s="26" t="str">
        <f t="shared" si="1228"/>
        <v/>
      </c>
      <c r="DY728" s="27" t="str">
        <f t="shared" si="1229"/>
        <v/>
      </c>
      <c r="DZ728" s="26" t="str">
        <f t="shared" si="1230"/>
        <v/>
      </c>
      <c r="EA728" s="26" t="str">
        <f t="shared" si="1231"/>
        <v/>
      </c>
      <c r="EB728" s="45" t="s">
        <v>30</v>
      </c>
      <c r="EC728" s="55" t="str">
        <f>IF(ＣＳＶ貼付用!DQ714="","",ＣＳＶ貼付用!DQ714)</f>
        <v/>
      </c>
      <c r="ED728" s="38" t="str">
        <f>IF(ＣＳＶ貼付用!DS714="","",ＣＳＶ貼付用!DS714)</f>
        <v/>
      </c>
      <c r="EE728" s="38" t="str">
        <f>IF(ＣＳＶ貼付用!DU714="","",ＣＳＶ貼付用!DU714)</f>
        <v/>
      </c>
      <c r="EF728" s="40" t="str">
        <f t="shared" si="1232"/>
        <v/>
      </c>
      <c r="EG728" s="41" t="str">
        <f>IF(林齢計算用!F714="","",林齢計算用!F714)</f>
        <v/>
      </c>
      <c r="EH728" s="41" t="str">
        <f t="shared" si="1233"/>
        <v/>
      </c>
      <c r="EI728" s="41" t="str">
        <f t="shared" si="1234"/>
        <v/>
      </c>
      <c r="EJ728" s="23" t="str">
        <f>IF(EE728="スギ",INDEX(データ!$C$7:$E$26,MATCH(EH728,データ!$B$7:$B$26),MATCH(EF728,データ!$C$6:$E$6)),IF(EE728="ヒノキ",INDEX(データ!$C$32:$E$51,MATCH(EH728,データ!$B$32:$B$51),MATCH(EF728,データ!$C$31:$E$31)),IF(EE728="マツ",INDEX(データ!#REF!,MATCH(EH728,データ!#REF!),MATCH(EF728,データ!#REF!)),IF(EE728="ザツ",INDEX(データ!#REF!,MATCH(EH728,データ!#REF!),MATCH(EF728,データ!#REF!)),""))))</f>
        <v/>
      </c>
      <c r="EK728" s="22" t="str">
        <f t="shared" si="1157"/>
        <v/>
      </c>
      <c r="EL728" s="21" t="str">
        <f t="shared" si="1235"/>
        <v/>
      </c>
      <c r="EM728" s="21" t="str">
        <f t="shared" si="1236"/>
        <v/>
      </c>
      <c r="EN728" s="24" t="str">
        <f>IF(EE728="スギ",INDEX(データ!$H$7:$J$26,MATCH(EH728,データ!$G$7:$G$26),MATCH(EF728,データ!$H$6:$J$6)),IF(EE728="ヒノキ",INDEX(データ!$H$32:$J$51,MATCH(EH728,データ!$G$32:$G$51),MATCH(EF728,データ!$H$31:$J$31)),IF(EE728="マツ",INDEX(データ!#REF!,MATCH(EH728,データ!#REF!),MATCH(EF728,データ!#REF!)),IF(EE728="ザツ",INDEX(データ!#REF!,MATCH(EH728,データ!#REF!),MATCH(EF728,データ!#REF!)),""))))</f>
        <v/>
      </c>
      <c r="EO728" s="22" t="str">
        <f t="shared" si="1237"/>
        <v/>
      </c>
      <c r="EP728" s="21" t="str">
        <f t="shared" si="1238"/>
        <v/>
      </c>
      <c r="EQ728" s="27" t="str">
        <f t="shared" si="1239"/>
        <v/>
      </c>
      <c r="ER728" s="24" t="str">
        <f t="shared" si="1240"/>
        <v/>
      </c>
      <c r="ES728" s="25" t="str">
        <f t="shared" si="1241"/>
        <v>0</v>
      </c>
      <c r="ET728" s="26" t="str">
        <f t="shared" si="1242"/>
        <v/>
      </c>
      <c r="EU728" s="26" t="str">
        <f t="shared" si="1243"/>
        <v/>
      </c>
      <c r="EV728" s="26" t="str">
        <f t="shared" si="1244"/>
        <v/>
      </c>
      <c r="EW728" s="27" t="str">
        <f t="shared" si="1245"/>
        <v/>
      </c>
      <c r="EX728" s="26" t="str">
        <f t="shared" si="1246"/>
        <v/>
      </c>
      <c r="EY728" s="26" t="str">
        <f t="shared" si="1247"/>
        <v/>
      </c>
      <c r="EZ728" s="26">
        <f t="shared" si="1248"/>
        <v>0</v>
      </c>
      <c r="FA728" s="43"/>
    </row>
    <row r="729" spans="1:157" ht="15.95" customHeight="1" x14ac:dyDescent="0.15">
      <c r="A729" s="21"/>
      <c r="B729" s="36" t="str">
        <f>IF(ＣＳＶ貼付用!G715="","",ＣＳＶ貼付用!G715)</f>
        <v/>
      </c>
      <c r="C729" s="36" t="str">
        <f>IF(ＣＳＶ貼付用!I715="","",ＣＳＶ貼付用!I715)</f>
        <v/>
      </c>
      <c r="D729" s="36" t="str">
        <f>IF(ＣＳＶ貼付用!J715="","",ＣＳＶ貼付用!J715)</f>
        <v/>
      </c>
      <c r="E729" s="36" t="str">
        <f>IF(ＣＳＶ貼付用!F715="","",ＣＳＶ貼付用!F715)</f>
        <v/>
      </c>
      <c r="F729" s="38" t="str">
        <f>IF(ＣＳＶ貼付用!T715="","",ＣＳＶ貼付用!T715)</f>
        <v/>
      </c>
      <c r="G729" s="38"/>
      <c r="H729" s="38" t="str">
        <f>IF(ＣＳＶ貼付用!GJ715="","",ＣＳＶ貼付用!GJ715)</f>
        <v/>
      </c>
      <c r="I729" s="38" t="str">
        <f>IF(ＣＳＶ貼付用!GL715="","",ＣＳＶ貼付用!GL715)</f>
        <v/>
      </c>
      <c r="J729" s="38" t="str">
        <f>IF(ＣＳＶ貼付用!GN715="","",ＣＳＶ貼付用!GN715)</f>
        <v/>
      </c>
      <c r="K729" s="38" t="str">
        <f>IF(ＣＳＶ貼付用!GP715="","",ＣＳＶ貼付用!GP715)</f>
        <v/>
      </c>
      <c r="L729" s="45" t="s">
        <v>30</v>
      </c>
      <c r="M729" s="55" t="str">
        <f>IF(ＣＳＶ貼付用!AT715="","",ＣＳＶ貼付用!AT715)</f>
        <v/>
      </c>
      <c r="N729" s="38" t="str">
        <f>IF(ＣＳＶ貼付用!AV715="","",ＣＳＶ貼付用!AV715)</f>
        <v/>
      </c>
      <c r="O729" s="38" t="str">
        <f>IF(ＣＳＶ貼付用!AX715="","",ＣＳＶ貼付用!AX715)</f>
        <v/>
      </c>
      <c r="P729" s="40" t="str">
        <f>IF(ＣＳＶ貼付用!FE715="","",ＣＳＶ貼付用!FE715)</f>
        <v/>
      </c>
      <c r="Q729" s="41" t="str">
        <f>IF(林齢計算用!A715="","",林齢計算用!A715)</f>
        <v/>
      </c>
      <c r="R729" s="41" t="str">
        <f t="shared" si="1158"/>
        <v/>
      </c>
      <c r="S729" s="56" t="str">
        <f>IF(ＣＳＶ貼付用!EG715="","",ＣＳＶ貼付用!EG715*10)</f>
        <v/>
      </c>
      <c r="T729" s="23" t="str">
        <f>IF(O729="スギ",INDEX(データ!$C$7:$E$26,MATCH(R729,データ!$B$7:$B$26),MATCH(P729,データ!$C$6:$E$6)),IF(O729="ヒノキ",INDEX(データ!$C$32:$E$51,MATCH(R729,データ!$B$32:$B$51),MATCH(P729,データ!$C$31:$E$31)),IF(O729="マツ",INDEX(データ!#REF!,MATCH(R729,データ!#REF!),MATCH(P729,データ!#REF!)),IF(O729="ザツ",INDEX(データ!#REF!,MATCH(R729,データ!#REF!),MATCH(P729,データ!#REF!)),""))))</f>
        <v/>
      </c>
      <c r="U729" s="22" t="str">
        <f t="shared" si="1249"/>
        <v/>
      </c>
      <c r="V729" s="21" t="str">
        <f t="shared" si="1253"/>
        <v/>
      </c>
      <c r="W729" s="21" t="str">
        <f t="shared" si="1250"/>
        <v/>
      </c>
      <c r="X729" s="23" t="str">
        <f>IF(O729="スギ",INDEX(データ!$H$7:$J$26,MATCH(R729,データ!$G$7:$G$26),MATCH(P729,データ!$H$6:$J$6)),IF(O729="ヒノキ",INDEX(データ!$H$32:$J$51,MATCH(R729,データ!$G$32:$G$51),MATCH(P729,データ!$H$31:$J$31)),IF(O729="マツ",INDEX(データ!#REF!,MATCH(R729,データ!#REF!),MATCH(P729,データ!#REF!)),IF(O729="ザツ",INDEX(データ!#REF!,MATCH(R729,データ!#REF!),MATCH(P729,データ!#REF!)),""))))</f>
        <v/>
      </c>
      <c r="Y729" s="22" t="str">
        <f t="shared" si="1251"/>
        <v/>
      </c>
      <c r="Z729" s="21" t="str">
        <f t="shared" si="1252"/>
        <v/>
      </c>
      <c r="AA729" s="27" t="str">
        <f t="shared" si="1159"/>
        <v/>
      </c>
      <c r="AB729" s="24" t="str">
        <f t="shared" si="1160"/>
        <v/>
      </c>
      <c r="AC729" s="25" t="str">
        <f t="shared" si="1161"/>
        <v>0</v>
      </c>
      <c r="AD729" s="26" t="str">
        <f t="shared" si="1162"/>
        <v/>
      </c>
      <c r="AE729" s="26" t="str">
        <f t="shared" si="1163"/>
        <v/>
      </c>
      <c r="AF729" s="26" t="str">
        <f t="shared" si="1164"/>
        <v/>
      </c>
      <c r="AG729" s="27" t="str">
        <f t="shared" si="1165"/>
        <v/>
      </c>
      <c r="AH729" s="26" t="str">
        <f t="shared" si="1166"/>
        <v/>
      </c>
      <c r="AI729" s="26" t="str">
        <f t="shared" si="1167"/>
        <v/>
      </c>
      <c r="AJ729" s="45" t="s">
        <v>30</v>
      </c>
      <c r="AK729" s="55" t="str">
        <f>IF(ＣＳＶ貼付用!BI715="","",ＣＳＶ貼付用!BI715)</f>
        <v/>
      </c>
      <c r="AL729" s="38" t="str">
        <f>IF(ＣＳＶ貼付用!BK715="","",ＣＳＶ貼付用!BK715)</f>
        <v/>
      </c>
      <c r="AM729" s="38" t="str">
        <f>IF(ＣＳＶ貼付用!BM715="","",ＣＳＶ貼付用!BM715)</f>
        <v/>
      </c>
      <c r="AN729" s="40" t="str">
        <f t="shared" si="1168"/>
        <v/>
      </c>
      <c r="AO729" s="41" t="str">
        <f>IF(林齢計算用!B715="","",林齢計算用!B715)</f>
        <v/>
      </c>
      <c r="AP729" s="41" t="str">
        <f t="shared" si="1169"/>
        <v/>
      </c>
      <c r="AQ729" s="41" t="str">
        <f t="shared" si="1170"/>
        <v/>
      </c>
      <c r="AR729" s="23" t="str">
        <f>IF(AM729="スギ",INDEX(データ!$C$7:$E$26,MATCH(AP729,データ!$B$7:$B$26),MATCH(AN729,データ!$C$6:$E$6)),IF(AM729="ヒノキ",INDEX(データ!$C$32:$E$51,MATCH(AP729,データ!$B$32:$B$51),MATCH(AN729,データ!$C$31:$E$31)),IF(AM729="マツ",INDEX(データ!#REF!,MATCH(AP729,データ!#REF!),MATCH(AN729,データ!#REF!)),IF(AM729="ザツ",INDEX(データ!#REF!,MATCH(AP729,データ!#REF!),MATCH(AN729,データ!#REF!)),""))))</f>
        <v/>
      </c>
      <c r="AS729" s="22" t="str">
        <f t="shared" si="1153"/>
        <v/>
      </c>
      <c r="AT729" s="21" t="str">
        <f t="shared" si="1171"/>
        <v/>
      </c>
      <c r="AU729" s="21" t="str">
        <f t="shared" si="1172"/>
        <v/>
      </c>
      <c r="AV729" s="24" t="str">
        <f>IF(AM729="スギ",INDEX(データ!$H$7:$J$26,MATCH(AP729,データ!$G$7:$G$26),MATCH(AN729,データ!$H$6:$J$6)),IF(AM729="ヒノキ",INDEX(データ!$H$32:$J$51,MATCH(AP729,データ!$G$32:$G$51),MATCH(AN729,データ!$H$31:$J$31)),IF(AM729="マツ",INDEX(データ!#REF!,MATCH(AP729,データ!#REF!),MATCH(AN729,データ!#REF!)),IF(AM729="ザツ",INDEX(データ!#REF!,MATCH(AP729,データ!#REF!),MATCH(AN729,データ!#REF!)),""))))</f>
        <v/>
      </c>
      <c r="AW729" s="22" t="str">
        <f t="shared" si="1173"/>
        <v/>
      </c>
      <c r="AX729" s="21" t="str">
        <f t="shared" si="1174"/>
        <v/>
      </c>
      <c r="AY729" s="27" t="str">
        <f t="shared" si="1175"/>
        <v/>
      </c>
      <c r="AZ729" s="24" t="str">
        <f t="shared" si="1176"/>
        <v/>
      </c>
      <c r="BA729" s="25" t="str">
        <f t="shared" si="1177"/>
        <v>0</v>
      </c>
      <c r="BB729" s="26" t="str">
        <f t="shared" si="1178"/>
        <v/>
      </c>
      <c r="BC729" s="26" t="str">
        <f t="shared" si="1179"/>
        <v/>
      </c>
      <c r="BD729" s="26" t="str">
        <f t="shared" si="1180"/>
        <v/>
      </c>
      <c r="BE729" s="27" t="str">
        <f t="shared" si="1181"/>
        <v/>
      </c>
      <c r="BF729" s="26" t="str">
        <f t="shared" si="1182"/>
        <v/>
      </c>
      <c r="BG729" s="26" t="str">
        <f t="shared" si="1183"/>
        <v/>
      </c>
      <c r="BH729" s="45" t="s">
        <v>30</v>
      </c>
      <c r="BI729" s="55" t="str">
        <f>IF(ＣＳＶ貼付用!BX715="","",ＣＳＶ貼付用!BX715)</f>
        <v/>
      </c>
      <c r="BJ729" s="38" t="str">
        <f>IF(ＣＳＶ貼付用!BZ715="","",ＣＳＶ貼付用!BZ715)</f>
        <v/>
      </c>
      <c r="BK729" s="38" t="str">
        <f>IF(ＣＳＶ貼付用!CB715="","",ＣＳＶ貼付用!CB715)</f>
        <v/>
      </c>
      <c r="BL729" s="40" t="str">
        <f t="shared" si="1184"/>
        <v/>
      </c>
      <c r="BM729" s="41" t="str">
        <f>IF(林齢計算用!C715="","",林齢計算用!C715)</f>
        <v/>
      </c>
      <c r="BN729" s="41" t="str">
        <f t="shared" si="1185"/>
        <v/>
      </c>
      <c r="BO729" s="41" t="str">
        <f t="shared" si="1186"/>
        <v/>
      </c>
      <c r="BP729" s="23" t="str">
        <f>IF(BK729="スギ",INDEX(データ!$C$7:$E$26,MATCH(BN729,データ!$B$7:$B$26),MATCH(BL729,データ!$C$6:$E$6)),IF(BK729="ヒノキ",INDEX(データ!$C$32:$E$51,MATCH(BN729,データ!$B$32:$B$51),MATCH(BL729,データ!$C$31:$E$31)),IF(BK729="マツ",INDEX(データ!#REF!,MATCH(BN729,データ!#REF!),MATCH(BL729,データ!#REF!)),IF(BK729="ザツ",INDEX(データ!#REF!,MATCH(BN729,データ!#REF!),MATCH(BL729,データ!#REF!)),""))))</f>
        <v/>
      </c>
      <c r="BQ729" s="22" t="str">
        <f t="shared" si="1154"/>
        <v/>
      </c>
      <c r="BR729" s="21" t="str">
        <f t="shared" si="1187"/>
        <v/>
      </c>
      <c r="BS729" s="21" t="str">
        <f t="shared" si="1188"/>
        <v/>
      </c>
      <c r="BT729" s="24" t="str">
        <f>IF(BK729="スギ",INDEX(データ!$H$7:$J$26,MATCH(BN729,データ!$G$7:$G$26),MATCH(BL729,データ!$H$6:$J$6)),IF(BK729="ヒノキ",INDEX(データ!$H$32:$J$51,MATCH(BN729,データ!$G$32:$G$51),MATCH(BL729,データ!$H$31:$J$31)),IF(BK729="マツ",INDEX(データ!#REF!,MATCH(BN729,データ!#REF!),MATCH(BL729,データ!#REF!)),IF(BK729="ザツ",INDEX(データ!#REF!,MATCH(BN729,データ!#REF!),MATCH(BL729,データ!#REF!)),""))))</f>
        <v/>
      </c>
      <c r="BU729" s="22" t="str">
        <f t="shared" si="1189"/>
        <v/>
      </c>
      <c r="BV729" s="21" t="str">
        <f t="shared" si="1190"/>
        <v/>
      </c>
      <c r="BW729" s="27" t="str">
        <f t="shared" si="1191"/>
        <v/>
      </c>
      <c r="BX729" s="24" t="str">
        <f t="shared" si="1192"/>
        <v/>
      </c>
      <c r="BY729" s="25" t="str">
        <f t="shared" si="1193"/>
        <v>0</v>
      </c>
      <c r="BZ729" s="26" t="str">
        <f t="shared" si="1194"/>
        <v/>
      </c>
      <c r="CA729" s="26" t="str">
        <f t="shared" si="1195"/>
        <v/>
      </c>
      <c r="CB729" s="26" t="str">
        <f t="shared" si="1196"/>
        <v/>
      </c>
      <c r="CC729" s="27" t="str">
        <f t="shared" si="1197"/>
        <v/>
      </c>
      <c r="CD729" s="26" t="str">
        <f t="shared" si="1198"/>
        <v/>
      </c>
      <c r="CE729" s="26" t="str">
        <f t="shared" si="1199"/>
        <v/>
      </c>
      <c r="CF729" s="45" t="s">
        <v>30</v>
      </c>
      <c r="CG729" s="55" t="str">
        <f>IF(ＣＳＶ貼付用!CM715="","",ＣＳＶ貼付用!CM715)</f>
        <v/>
      </c>
      <c r="CH729" s="38" t="str">
        <f>IF(ＣＳＶ貼付用!CO715="","",ＣＳＶ貼付用!CO715)</f>
        <v/>
      </c>
      <c r="CI729" s="38" t="str">
        <f>IF(ＣＳＶ貼付用!CQ715="","",ＣＳＶ貼付用!CQ715)</f>
        <v/>
      </c>
      <c r="CJ729" s="40" t="str">
        <f t="shared" si="1200"/>
        <v/>
      </c>
      <c r="CK729" s="41" t="str">
        <f>IF(林齢計算用!D715="","",林齢計算用!D715)</f>
        <v/>
      </c>
      <c r="CL729" s="41" t="str">
        <f t="shared" si="1201"/>
        <v/>
      </c>
      <c r="CM729" s="41" t="str">
        <f t="shared" si="1202"/>
        <v/>
      </c>
      <c r="CN729" s="23" t="str">
        <f>IF(CI729="スギ",INDEX(データ!$C$7:$E$26,MATCH(CL729,データ!$B$7:$B$26),MATCH(CJ729,データ!$C$6:$E$6)),IF(CI729="ヒノキ",INDEX(データ!$C$32:$E$51,MATCH(CL729,データ!$B$32:$B$51),MATCH(CJ729,データ!$C$31:$E$31)),IF(CI729="マツ",INDEX(データ!#REF!,MATCH(CL729,データ!#REF!),MATCH(CJ729,データ!#REF!)),IF(CI729="ザツ",INDEX(データ!#REF!,MATCH(CL729,データ!#REF!),MATCH(CJ729,データ!#REF!)),""))))</f>
        <v/>
      </c>
      <c r="CO729" s="22" t="str">
        <f t="shared" si="1155"/>
        <v/>
      </c>
      <c r="CP729" s="21" t="str">
        <f t="shared" si="1203"/>
        <v/>
      </c>
      <c r="CQ729" s="21" t="str">
        <f t="shared" si="1204"/>
        <v/>
      </c>
      <c r="CR729" s="24" t="str">
        <f>IF(CI729="スギ",INDEX(データ!$H$7:$J$26,MATCH(CL729,データ!$G$7:$G$26),MATCH(CJ729,データ!$H$6:$J$6)),IF(CI729="ヒノキ",INDEX(データ!$H$32:$J$51,MATCH(CL729,データ!$G$32:$G$51),MATCH(CJ729,データ!$H$31:$J$31)),IF(CI729="マツ",INDEX(データ!#REF!,MATCH(CL729,データ!#REF!),MATCH(CJ729,データ!#REF!)),IF(CI729="ザツ",INDEX(データ!#REF!,MATCH(CL729,データ!#REF!),MATCH(CJ729,データ!#REF!)),""))))</f>
        <v/>
      </c>
      <c r="CS729" s="22" t="str">
        <f t="shared" si="1205"/>
        <v/>
      </c>
      <c r="CT729" s="21" t="str">
        <f t="shared" si="1206"/>
        <v/>
      </c>
      <c r="CU729" s="27" t="str">
        <f t="shared" si="1207"/>
        <v/>
      </c>
      <c r="CV729" s="24" t="str">
        <f t="shared" si="1208"/>
        <v/>
      </c>
      <c r="CW729" s="25" t="str">
        <f t="shared" si="1209"/>
        <v>0</v>
      </c>
      <c r="CX729" s="26" t="str">
        <f t="shared" si="1210"/>
        <v/>
      </c>
      <c r="CY729" s="26" t="str">
        <f t="shared" si="1211"/>
        <v/>
      </c>
      <c r="CZ729" s="26" t="str">
        <f t="shared" si="1212"/>
        <v/>
      </c>
      <c r="DA729" s="27" t="str">
        <f t="shared" si="1213"/>
        <v/>
      </c>
      <c r="DB729" s="26" t="str">
        <f t="shared" si="1214"/>
        <v/>
      </c>
      <c r="DC729" s="26" t="str">
        <f t="shared" si="1215"/>
        <v/>
      </c>
      <c r="DD729" s="45" t="s">
        <v>30</v>
      </c>
      <c r="DE729" s="55" t="str">
        <f>IF(ＣＳＶ貼付用!DB715="","",ＣＳＶ貼付用!DB715)</f>
        <v/>
      </c>
      <c r="DF729" s="38" t="str">
        <f>IF(ＣＳＶ貼付用!DD715="","",ＣＳＶ貼付用!DD715)</f>
        <v/>
      </c>
      <c r="DG729" s="38" t="str">
        <f>IF(ＣＳＶ貼付用!DF715="","",ＣＳＶ貼付用!DF715)</f>
        <v/>
      </c>
      <c r="DH729" s="40" t="str">
        <f t="shared" si="1216"/>
        <v/>
      </c>
      <c r="DI729" s="41" t="str">
        <f>IF(林齢計算用!E715="","",林齢計算用!E715)</f>
        <v/>
      </c>
      <c r="DJ729" s="41" t="str">
        <f t="shared" si="1217"/>
        <v/>
      </c>
      <c r="DK729" s="41" t="str">
        <f t="shared" si="1218"/>
        <v/>
      </c>
      <c r="DL729" s="23" t="str">
        <f>IF(DG729="スギ",INDEX(データ!$C$7:$E$26,MATCH(DJ729,データ!$B$7:$B$26),MATCH(DH729,データ!$C$6:$E$6)),IF(DG729="ヒノキ",INDEX(データ!$C$32:$E$51,MATCH(DJ729,データ!$B$32:$B$51),MATCH(DH729,データ!$C$31:$E$31)),IF(DG729="マツ",INDEX(データ!#REF!,MATCH(DJ729,データ!#REF!),MATCH(DH729,データ!#REF!)),IF(DG729="ザツ",INDEX(データ!#REF!,MATCH(DJ729,データ!#REF!),MATCH(DH729,データ!#REF!)),""))))</f>
        <v/>
      </c>
      <c r="DM729" s="22" t="str">
        <f t="shared" si="1156"/>
        <v/>
      </c>
      <c r="DN729" s="21" t="str">
        <f t="shared" si="1219"/>
        <v/>
      </c>
      <c r="DO729" s="21" t="str">
        <f t="shared" si="1220"/>
        <v/>
      </c>
      <c r="DP729" s="24" t="str">
        <f>IF(DG729="スギ",INDEX(データ!$H$7:$J$26,MATCH(DJ729,データ!$G$7:$G$26),MATCH(DH729,データ!$H$6:$J$6)),IF(DG729="ヒノキ",INDEX(データ!$H$32:$J$51,MATCH(DJ729,データ!$G$32:$G$51),MATCH(DH729,データ!$H$31:$J$31)),IF(DG729="マツ",INDEX(データ!#REF!,MATCH(DJ729,データ!#REF!),MATCH(DH729,データ!#REF!)),IF(DG729="ザツ",INDEX(データ!#REF!,MATCH(DJ729,データ!#REF!),MATCH(DH729,データ!#REF!)),""))))</f>
        <v/>
      </c>
      <c r="DQ729" s="22" t="str">
        <f t="shared" si="1221"/>
        <v/>
      </c>
      <c r="DR729" s="21" t="str">
        <f t="shared" si="1222"/>
        <v/>
      </c>
      <c r="DS729" s="27" t="str">
        <f t="shared" si="1223"/>
        <v/>
      </c>
      <c r="DT729" s="24" t="str">
        <f t="shared" si="1224"/>
        <v/>
      </c>
      <c r="DU729" s="25" t="str">
        <f t="shared" si="1225"/>
        <v>0</v>
      </c>
      <c r="DV729" s="26" t="str">
        <f t="shared" si="1226"/>
        <v/>
      </c>
      <c r="DW729" s="26" t="str">
        <f t="shared" si="1227"/>
        <v/>
      </c>
      <c r="DX729" s="26" t="str">
        <f t="shared" si="1228"/>
        <v/>
      </c>
      <c r="DY729" s="27" t="str">
        <f t="shared" si="1229"/>
        <v/>
      </c>
      <c r="DZ729" s="26" t="str">
        <f t="shared" si="1230"/>
        <v/>
      </c>
      <c r="EA729" s="26" t="str">
        <f t="shared" si="1231"/>
        <v/>
      </c>
      <c r="EB729" s="45" t="s">
        <v>30</v>
      </c>
      <c r="EC729" s="55" t="str">
        <f>IF(ＣＳＶ貼付用!DQ715="","",ＣＳＶ貼付用!DQ715)</f>
        <v/>
      </c>
      <c r="ED729" s="38" t="str">
        <f>IF(ＣＳＶ貼付用!DS715="","",ＣＳＶ貼付用!DS715)</f>
        <v/>
      </c>
      <c r="EE729" s="38" t="str">
        <f>IF(ＣＳＶ貼付用!DU715="","",ＣＳＶ貼付用!DU715)</f>
        <v/>
      </c>
      <c r="EF729" s="40" t="str">
        <f t="shared" si="1232"/>
        <v/>
      </c>
      <c r="EG729" s="41" t="str">
        <f>IF(林齢計算用!F715="","",林齢計算用!F715)</f>
        <v/>
      </c>
      <c r="EH729" s="41" t="str">
        <f t="shared" si="1233"/>
        <v/>
      </c>
      <c r="EI729" s="41" t="str">
        <f t="shared" si="1234"/>
        <v/>
      </c>
      <c r="EJ729" s="23" t="str">
        <f>IF(EE729="スギ",INDEX(データ!$C$7:$E$26,MATCH(EH729,データ!$B$7:$B$26),MATCH(EF729,データ!$C$6:$E$6)),IF(EE729="ヒノキ",INDEX(データ!$C$32:$E$51,MATCH(EH729,データ!$B$32:$B$51),MATCH(EF729,データ!$C$31:$E$31)),IF(EE729="マツ",INDEX(データ!#REF!,MATCH(EH729,データ!#REF!),MATCH(EF729,データ!#REF!)),IF(EE729="ザツ",INDEX(データ!#REF!,MATCH(EH729,データ!#REF!),MATCH(EF729,データ!#REF!)),""))))</f>
        <v/>
      </c>
      <c r="EK729" s="22" t="str">
        <f t="shared" si="1157"/>
        <v/>
      </c>
      <c r="EL729" s="21" t="str">
        <f t="shared" si="1235"/>
        <v/>
      </c>
      <c r="EM729" s="21" t="str">
        <f t="shared" si="1236"/>
        <v/>
      </c>
      <c r="EN729" s="24" t="str">
        <f>IF(EE729="スギ",INDEX(データ!$H$7:$J$26,MATCH(EH729,データ!$G$7:$G$26),MATCH(EF729,データ!$H$6:$J$6)),IF(EE729="ヒノキ",INDEX(データ!$H$32:$J$51,MATCH(EH729,データ!$G$32:$G$51),MATCH(EF729,データ!$H$31:$J$31)),IF(EE729="マツ",INDEX(データ!#REF!,MATCH(EH729,データ!#REF!),MATCH(EF729,データ!#REF!)),IF(EE729="ザツ",INDEX(データ!#REF!,MATCH(EH729,データ!#REF!),MATCH(EF729,データ!#REF!)),""))))</f>
        <v/>
      </c>
      <c r="EO729" s="22" t="str">
        <f t="shared" si="1237"/>
        <v/>
      </c>
      <c r="EP729" s="21" t="str">
        <f t="shared" si="1238"/>
        <v/>
      </c>
      <c r="EQ729" s="27" t="str">
        <f t="shared" si="1239"/>
        <v/>
      </c>
      <c r="ER729" s="24" t="str">
        <f t="shared" si="1240"/>
        <v/>
      </c>
      <c r="ES729" s="25" t="str">
        <f t="shared" si="1241"/>
        <v>0</v>
      </c>
      <c r="ET729" s="26" t="str">
        <f t="shared" si="1242"/>
        <v/>
      </c>
      <c r="EU729" s="26" t="str">
        <f t="shared" si="1243"/>
        <v/>
      </c>
      <c r="EV729" s="26" t="str">
        <f t="shared" si="1244"/>
        <v/>
      </c>
      <c r="EW729" s="27" t="str">
        <f t="shared" si="1245"/>
        <v/>
      </c>
      <c r="EX729" s="26" t="str">
        <f t="shared" si="1246"/>
        <v/>
      </c>
      <c r="EY729" s="26" t="str">
        <f t="shared" si="1247"/>
        <v/>
      </c>
      <c r="EZ729" s="26">
        <f t="shared" si="1248"/>
        <v>0</v>
      </c>
      <c r="FA729" s="43"/>
    </row>
    <row r="730" spans="1:157" ht="15.95" customHeight="1" x14ac:dyDescent="0.15">
      <c r="A730" s="21"/>
      <c r="B730" s="36" t="str">
        <f>IF(ＣＳＶ貼付用!G716="","",ＣＳＶ貼付用!G716)</f>
        <v/>
      </c>
      <c r="C730" s="36" t="str">
        <f>IF(ＣＳＶ貼付用!I716="","",ＣＳＶ貼付用!I716)</f>
        <v/>
      </c>
      <c r="D730" s="36" t="str">
        <f>IF(ＣＳＶ貼付用!J716="","",ＣＳＶ貼付用!J716)</f>
        <v/>
      </c>
      <c r="E730" s="36" t="str">
        <f>IF(ＣＳＶ貼付用!F716="","",ＣＳＶ貼付用!F716)</f>
        <v/>
      </c>
      <c r="F730" s="38" t="str">
        <f>IF(ＣＳＶ貼付用!T716="","",ＣＳＶ貼付用!T716)</f>
        <v/>
      </c>
      <c r="G730" s="38"/>
      <c r="H730" s="38" t="str">
        <f>IF(ＣＳＶ貼付用!GJ716="","",ＣＳＶ貼付用!GJ716)</f>
        <v/>
      </c>
      <c r="I730" s="38" t="str">
        <f>IF(ＣＳＶ貼付用!GL716="","",ＣＳＶ貼付用!GL716)</f>
        <v/>
      </c>
      <c r="J730" s="38" t="str">
        <f>IF(ＣＳＶ貼付用!GN716="","",ＣＳＶ貼付用!GN716)</f>
        <v/>
      </c>
      <c r="K730" s="38" t="str">
        <f>IF(ＣＳＶ貼付用!GP716="","",ＣＳＶ貼付用!GP716)</f>
        <v/>
      </c>
      <c r="L730" s="45" t="s">
        <v>30</v>
      </c>
      <c r="M730" s="55" t="str">
        <f>IF(ＣＳＶ貼付用!AT716="","",ＣＳＶ貼付用!AT716)</f>
        <v/>
      </c>
      <c r="N730" s="38" t="str">
        <f>IF(ＣＳＶ貼付用!AV716="","",ＣＳＶ貼付用!AV716)</f>
        <v/>
      </c>
      <c r="O730" s="38" t="str">
        <f>IF(ＣＳＶ貼付用!AX716="","",ＣＳＶ貼付用!AX716)</f>
        <v/>
      </c>
      <c r="P730" s="40" t="str">
        <f>IF(ＣＳＶ貼付用!FE716="","",ＣＳＶ貼付用!FE716)</f>
        <v/>
      </c>
      <c r="Q730" s="41" t="str">
        <f>IF(林齢計算用!A716="","",林齢計算用!A716)</f>
        <v/>
      </c>
      <c r="R730" s="41" t="str">
        <f t="shared" si="1158"/>
        <v/>
      </c>
      <c r="S730" s="56" t="str">
        <f>IF(ＣＳＶ貼付用!EG716="","",ＣＳＶ貼付用!EG716*10)</f>
        <v/>
      </c>
      <c r="T730" s="23" t="str">
        <f>IF(O730="スギ",INDEX(データ!$C$7:$E$26,MATCH(R730,データ!$B$7:$B$26),MATCH(P730,データ!$C$6:$E$6)),IF(O730="ヒノキ",INDEX(データ!$C$32:$E$51,MATCH(R730,データ!$B$32:$B$51),MATCH(P730,データ!$C$31:$E$31)),IF(O730="マツ",INDEX(データ!#REF!,MATCH(R730,データ!#REF!),MATCH(P730,データ!#REF!)),IF(O730="ザツ",INDEX(データ!#REF!,MATCH(R730,データ!#REF!),MATCH(P730,データ!#REF!)),""))))</f>
        <v/>
      </c>
      <c r="U730" s="22" t="str">
        <f t="shared" si="1249"/>
        <v/>
      </c>
      <c r="V730" s="21" t="str">
        <f t="shared" si="1253"/>
        <v/>
      </c>
      <c r="W730" s="21" t="str">
        <f t="shared" si="1250"/>
        <v/>
      </c>
      <c r="X730" s="23" t="str">
        <f>IF(O730="スギ",INDEX(データ!$H$7:$J$26,MATCH(R730,データ!$G$7:$G$26),MATCH(P730,データ!$H$6:$J$6)),IF(O730="ヒノキ",INDEX(データ!$H$32:$J$51,MATCH(R730,データ!$G$32:$G$51),MATCH(P730,データ!$H$31:$J$31)),IF(O730="マツ",INDEX(データ!#REF!,MATCH(R730,データ!#REF!),MATCH(P730,データ!#REF!)),IF(O730="ザツ",INDEX(データ!#REF!,MATCH(R730,データ!#REF!),MATCH(P730,データ!#REF!)),""))))</f>
        <v/>
      </c>
      <c r="Y730" s="22" t="str">
        <f t="shared" si="1251"/>
        <v/>
      </c>
      <c r="Z730" s="21" t="str">
        <f t="shared" si="1252"/>
        <v/>
      </c>
      <c r="AA730" s="27" t="str">
        <f t="shared" si="1159"/>
        <v/>
      </c>
      <c r="AB730" s="24" t="str">
        <f t="shared" si="1160"/>
        <v/>
      </c>
      <c r="AC730" s="25" t="str">
        <f t="shared" si="1161"/>
        <v>0</v>
      </c>
      <c r="AD730" s="26" t="str">
        <f t="shared" si="1162"/>
        <v/>
      </c>
      <c r="AE730" s="26" t="str">
        <f t="shared" si="1163"/>
        <v/>
      </c>
      <c r="AF730" s="26" t="str">
        <f t="shared" si="1164"/>
        <v/>
      </c>
      <c r="AG730" s="27" t="str">
        <f t="shared" si="1165"/>
        <v/>
      </c>
      <c r="AH730" s="26" t="str">
        <f t="shared" si="1166"/>
        <v/>
      </c>
      <c r="AI730" s="26" t="str">
        <f t="shared" si="1167"/>
        <v/>
      </c>
      <c r="AJ730" s="45" t="s">
        <v>30</v>
      </c>
      <c r="AK730" s="55" t="str">
        <f>IF(ＣＳＶ貼付用!BI716="","",ＣＳＶ貼付用!BI716)</f>
        <v/>
      </c>
      <c r="AL730" s="38" t="str">
        <f>IF(ＣＳＶ貼付用!BK716="","",ＣＳＶ貼付用!BK716)</f>
        <v/>
      </c>
      <c r="AM730" s="38" t="str">
        <f>IF(ＣＳＶ貼付用!BM716="","",ＣＳＶ貼付用!BM716)</f>
        <v/>
      </c>
      <c r="AN730" s="40" t="str">
        <f t="shared" si="1168"/>
        <v/>
      </c>
      <c r="AO730" s="41" t="str">
        <f>IF(林齢計算用!B716="","",林齢計算用!B716)</f>
        <v/>
      </c>
      <c r="AP730" s="41" t="str">
        <f t="shared" si="1169"/>
        <v/>
      </c>
      <c r="AQ730" s="41" t="str">
        <f t="shared" si="1170"/>
        <v/>
      </c>
      <c r="AR730" s="23" t="str">
        <f>IF(AM730="スギ",INDEX(データ!$C$7:$E$26,MATCH(AP730,データ!$B$7:$B$26),MATCH(AN730,データ!$C$6:$E$6)),IF(AM730="ヒノキ",INDEX(データ!$C$32:$E$51,MATCH(AP730,データ!$B$32:$B$51),MATCH(AN730,データ!$C$31:$E$31)),IF(AM730="マツ",INDEX(データ!#REF!,MATCH(AP730,データ!#REF!),MATCH(AN730,データ!#REF!)),IF(AM730="ザツ",INDEX(データ!#REF!,MATCH(AP730,データ!#REF!),MATCH(AN730,データ!#REF!)),""))))</f>
        <v/>
      </c>
      <c r="AS730" s="22" t="str">
        <f t="shared" si="1153"/>
        <v/>
      </c>
      <c r="AT730" s="21" t="str">
        <f t="shared" si="1171"/>
        <v/>
      </c>
      <c r="AU730" s="21" t="str">
        <f t="shared" si="1172"/>
        <v/>
      </c>
      <c r="AV730" s="24" t="str">
        <f>IF(AM730="スギ",INDEX(データ!$H$7:$J$26,MATCH(AP730,データ!$G$7:$G$26),MATCH(AN730,データ!$H$6:$J$6)),IF(AM730="ヒノキ",INDEX(データ!$H$32:$J$51,MATCH(AP730,データ!$G$32:$G$51),MATCH(AN730,データ!$H$31:$J$31)),IF(AM730="マツ",INDEX(データ!#REF!,MATCH(AP730,データ!#REF!),MATCH(AN730,データ!#REF!)),IF(AM730="ザツ",INDEX(データ!#REF!,MATCH(AP730,データ!#REF!),MATCH(AN730,データ!#REF!)),""))))</f>
        <v/>
      </c>
      <c r="AW730" s="22" t="str">
        <f t="shared" si="1173"/>
        <v/>
      </c>
      <c r="AX730" s="21" t="str">
        <f t="shared" si="1174"/>
        <v/>
      </c>
      <c r="AY730" s="27" t="str">
        <f t="shared" si="1175"/>
        <v/>
      </c>
      <c r="AZ730" s="24" t="str">
        <f t="shared" si="1176"/>
        <v/>
      </c>
      <c r="BA730" s="25" t="str">
        <f t="shared" si="1177"/>
        <v>0</v>
      </c>
      <c r="BB730" s="26" t="str">
        <f t="shared" si="1178"/>
        <v/>
      </c>
      <c r="BC730" s="26" t="str">
        <f t="shared" si="1179"/>
        <v/>
      </c>
      <c r="BD730" s="26" t="str">
        <f t="shared" si="1180"/>
        <v/>
      </c>
      <c r="BE730" s="27" t="str">
        <f t="shared" si="1181"/>
        <v/>
      </c>
      <c r="BF730" s="26" t="str">
        <f t="shared" si="1182"/>
        <v/>
      </c>
      <c r="BG730" s="26" t="str">
        <f t="shared" si="1183"/>
        <v/>
      </c>
      <c r="BH730" s="45" t="s">
        <v>30</v>
      </c>
      <c r="BI730" s="55" t="str">
        <f>IF(ＣＳＶ貼付用!BX716="","",ＣＳＶ貼付用!BX716)</f>
        <v/>
      </c>
      <c r="BJ730" s="38" t="str">
        <f>IF(ＣＳＶ貼付用!BZ716="","",ＣＳＶ貼付用!BZ716)</f>
        <v/>
      </c>
      <c r="BK730" s="38" t="str">
        <f>IF(ＣＳＶ貼付用!CB716="","",ＣＳＶ貼付用!CB716)</f>
        <v/>
      </c>
      <c r="BL730" s="40" t="str">
        <f t="shared" si="1184"/>
        <v/>
      </c>
      <c r="BM730" s="41" t="str">
        <f>IF(林齢計算用!C716="","",林齢計算用!C716)</f>
        <v/>
      </c>
      <c r="BN730" s="41" t="str">
        <f t="shared" si="1185"/>
        <v/>
      </c>
      <c r="BO730" s="41" t="str">
        <f t="shared" si="1186"/>
        <v/>
      </c>
      <c r="BP730" s="23" t="str">
        <f>IF(BK730="スギ",INDEX(データ!$C$7:$E$26,MATCH(BN730,データ!$B$7:$B$26),MATCH(BL730,データ!$C$6:$E$6)),IF(BK730="ヒノキ",INDEX(データ!$C$32:$E$51,MATCH(BN730,データ!$B$32:$B$51),MATCH(BL730,データ!$C$31:$E$31)),IF(BK730="マツ",INDEX(データ!#REF!,MATCH(BN730,データ!#REF!),MATCH(BL730,データ!#REF!)),IF(BK730="ザツ",INDEX(データ!#REF!,MATCH(BN730,データ!#REF!),MATCH(BL730,データ!#REF!)),""))))</f>
        <v/>
      </c>
      <c r="BQ730" s="22" t="str">
        <f t="shared" si="1154"/>
        <v/>
      </c>
      <c r="BR730" s="21" t="str">
        <f t="shared" si="1187"/>
        <v/>
      </c>
      <c r="BS730" s="21" t="str">
        <f t="shared" si="1188"/>
        <v/>
      </c>
      <c r="BT730" s="24" t="str">
        <f>IF(BK730="スギ",INDEX(データ!$H$7:$J$26,MATCH(BN730,データ!$G$7:$G$26),MATCH(BL730,データ!$H$6:$J$6)),IF(BK730="ヒノキ",INDEX(データ!$H$32:$J$51,MATCH(BN730,データ!$G$32:$G$51),MATCH(BL730,データ!$H$31:$J$31)),IF(BK730="マツ",INDEX(データ!#REF!,MATCH(BN730,データ!#REF!),MATCH(BL730,データ!#REF!)),IF(BK730="ザツ",INDEX(データ!#REF!,MATCH(BN730,データ!#REF!),MATCH(BL730,データ!#REF!)),""))))</f>
        <v/>
      </c>
      <c r="BU730" s="22" t="str">
        <f t="shared" si="1189"/>
        <v/>
      </c>
      <c r="BV730" s="21" t="str">
        <f t="shared" si="1190"/>
        <v/>
      </c>
      <c r="BW730" s="27" t="str">
        <f t="shared" si="1191"/>
        <v/>
      </c>
      <c r="BX730" s="24" t="str">
        <f t="shared" si="1192"/>
        <v/>
      </c>
      <c r="BY730" s="25" t="str">
        <f t="shared" si="1193"/>
        <v>0</v>
      </c>
      <c r="BZ730" s="26" t="str">
        <f t="shared" si="1194"/>
        <v/>
      </c>
      <c r="CA730" s="26" t="str">
        <f t="shared" si="1195"/>
        <v/>
      </c>
      <c r="CB730" s="26" t="str">
        <f t="shared" si="1196"/>
        <v/>
      </c>
      <c r="CC730" s="27" t="str">
        <f t="shared" si="1197"/>
        <v/>
      </c>
      <c r="CD730" s="26" t="str">
        <f t="shared" si="1198"/>
        <v/>
      </c>
      <c r="CE730" s="26" t="str">
        <f t="shared" si="1199"/>
        <v/>
      </c>
      <c r="CF730" s="45" t="s">
        <v>30</v>
      </c>
      <c r="CG730" s="55" t="str">
        <f>IF(ＣＳＶ貼付用!CM716="","",ＣＳＶ貼付用!CM716)</f>
        <v/>
      </c>
      <c r="CH730" s="38" t="str">
        <f>IF(ＣＳＶ貼付用!CO716="","",ＣＳＶ貼付用!CO716)</f>
        <v/>
      </c>
      <c r="CI730" s="38" t="str">
        <f>IF(ＣＳＶ貼付用!CQ716="","",ＣＳＶ貼付用!CQ716)</f>
        <v/>
      </c>
      <c r="CJ730" s="40" t="str">
        <f t="shared" si="1200"/>
        <v/>
      </c>
      <c r="CK730" s="41" t="str">
        <f>IF(林齢計算用!D716="","",林齢計算用!D716)</f>
        <v/>
      </c>
      <c r="CL730" s="41" t="str">
        <f t="shared" si="1201"/>
        <v/>
      </c>
      <c r="CM730" s="41" t="str">
        <f t="shared" si="1202"/>
        <v/>
      </c>
      <c r="CN730" s="23" t="str">
        <f>IF(CI730="スギ",INDEX(データ!$C$7:$E$26,MATCH(CL730,データ!$B$7:$B$26),MATCH(CJ730,データ!$C$6:$E$6)),IF(CI730="ヒノキ",INDEX(データ!$C$32:$E$51,MATCH(CL730,データ!$B$32:$B$51),MATCH(CJ730,データ!$C$31:$E$31)),IF(CI730="マツ",INDEX(データ!#REF!,MATCH(CL730,データ!#REF!),MATCH(CJ730,データ!#REF!)),IF(CI730="ザツ",INDEX(データ!#REF!,MATCH(CL730,データ!#REF!),MATCH(CJ730,データ!#REF!)),""))))</f>
        <v/>
      </c>
      <c r="CO730" s="22" t="str">
        <f t="shared" si="1155"/>
        <v/>
      </c>
      <c r="CP730" s="21" t="str">
        <f t="shared" si="1203"/>
        <v/>
      </c>
      <c r="CQ730" s="21" t="str">
        <f t="shared" si="1204"/>
        <v/>
      </c>
      <c r="CR730" s="24" t="str">
        <f>IF(CI730="スギ",INDEX(データ!$H$7:$J$26,MATCH(CL730,データ!$G$7:$G$26),MATCH(CJ730,データ!$H$6:$J$6)),IF(CI730="ヒノキ",INDEX(データ!$H$32:$J$51,MATCH(CL730,データ!$G$32:$G$51),MATCH(CJ730,データ!$H$31:$J$31)),IF(CI730="マツ",INDEX(データ!#REF!,MATCH(CL730,データ!#REF!),MATCH(CJ730,データ!#REF!)),IF(CI730="ザツ",INDEX(データ!#REF!,MATCH(CL730,データ!#REF!),MATCH(CJ730,データ!#REF!)),""))))</f>
        <v/>
      </c>
      <c r="CS730" s="22" t="str">
        <f t="shared" si="1205"/>
        <v/>
      </c>
      <c r="CT730" s="21" t="str">
        <f t="shared" si="1206"/>
        <v/>
      </c>
      <c r="CU730" s="27" t="str">
        <f t="shared" si="1207"/>
        <v/>
      </c>
      <c r="CV730" s="24" t="str">
        <f t="shared" si="1208"/>
        <v/>
      </c>
      <c r="CW730" s="25" t="str">
        <f t="shared" si="1209"/>
        <v>0</v>
      </c>
      <c r="CX730" s="26" t="str">
        <f t="shared" si="1210"/>
        <v/>
      </c>
      <c r="CY730" s="26" t="str">
        <f t="shared" si="1211"/>
        <v/>
      </c>
      <c r="CZ730" s="26" t="str">
        <f t="shared" si="1212"/>
        <v/>
      </c>
      <c r="DA730" s="27" t="str">
        <f t="shared" si="1213"/>
        <v/>
      </c>
      <c r="DB730" s="26" t="str">
        <f t="shared" si="1214"/>
        <v/>
      </c>
      <c r="DC730" s="26" t="str">
        <f t="shared" si="1215"/>
        <v/>
      </c>
      <c r="DD730" s="45" t="s">
        <v>30</v>
      </c>
      <c r="DE730" s="55" t="str">
        <f>IF(ＣＳＶ貼付用!DB716="","",ＣＳＶ貼付用!DB716)</f>
        <v/>
      </c>
      <c r="DF730" s="38" t="str">
        <f>IF(ＣＳＶ貼付用!DD716="","",ＣＳＶ貼付用!DD716)</f>
        <v/>
      </c>
      <c r="DG730" s="38" t="str">
        <f>IF(ＣＳＶ貼付用!DF716="","",ＣＳＶ貼付用!DF716)</f>
        <v/>
      </c>
      <c r="DH730" s="40" t="str">
        <f t="shared" si="1216"/>
        <v/>
      </c>
      <c r="DI730" s="41" t="str">
        <f>IF(林齢計算用!E716="","",林齢計算用!E716)</f>
        <v/>
      </c>
      <c r="DJ730" s="41" t="str">
        <f t="shared" si="1217"/>
        <v/>
      </c>
      <c r="DK730" s="41" t="str">
        <f t="shared" si="1218"/>
        <v/>
      </c>
      <c r="DL730" s="23" t="str">
        <f>IF(DG730="スギ",INDEX(データ!$C$7:$E$26,MATCH(DJ730,データ!$B$7:$B$26),MATCH(DH730,データ!$C$6:$E$6)),IF(DG730="ヒノキ",INDEX(データ!$C$32:$E$51,MATCH(DJ730,データ!$B$32:$B$51),MATCH(DH730,データ!$C$31:$E$31)),IF(DG730="マツ",INDEX(データ!#REF!,MATCH(DJ730,データ!#REF!),MATCH(DH730,データ!#REF!)),IF(DG730="ザツ",INDEX(データ!#REF!,MATCH(DJ730,データ!#REF!),MATCH(DH730,データ!#REF!)),""))))</f>
        <v/>
      </c>
      <c r="DM730" s="22" t="str">
        <f t="shared" si="1156"/>
        <v/>
      </c>
      <c r="DN730" s="21" t="str">
        <f t="shared" si="1219"/>
        <v/>
      </c>
      <c r="DO730" s="21" t="str">
        <f t="shared" si="1220"/>
        <v/>
      </c>
      <c r="DP730" s="24" t="str">
        <f>IF(DG730="スギ",INDEX(データ!$H$7:$J$26,MATCH(DJ730,データ!$G$7:$G$26),MATCH(DH730,データ!$H$6:$J$6)),IF(DG730="ヒノキ",INDEX(データ!$H$32:$J$51,MATCH(DJ730,データ!$G$32:$G$51),MATCH(DH730,データ!$H$31:$J$31)),IF(DG730="マツ",INDEX(データ!#REF!,MATCH(DJ730,データ!#REF!),MATCH(DH730,データ!#REF!)),IF(DG730="ザツ",INDEX(データ!#REF!,MATCH(DJ730,データ!#REF!),MATCH(DH730,データ!#REF!)),""))))</f>
        <v/>
      </c>
      <c r="DQ730" s="22" t="str">
        <f t="shared" si="1221"/>
        <v/>
      </c>
      <c r="DR730" s="21" t="str">
        <f t="shared" si="1222"/>
        <v/>
      </c>
      <c r="DS730" s="27" t="str">
        <f t="shared" si="1223"/>
        <v/>
      </c>
      <c r="DT730" s="24" t="str">
        <f t="shared" si="1224"/>
        <v/>
      </c>
      <c r="DU730" s="25" t="str">
        <f t="shared" si="1225"/>
        <v>0</v>
      </c>
      <c r="DV730" s="26" t="str">
        <f t="shared" si="1226"/>
        <v/>
      </c>
      <c r="DW730" s="26" t="str">
        <f t="shared" si="1227"/>
        <v/>
      </c>
      <c r="DX730" s="26" t="str">
        <f t="shared" si="1228"/>
        <v/>
      </c>
      <c r="DY730" s="27" t="str">
        <f t="shared" si="1229"/>
        <v/>
      </c>
      <c r="DZ730" s="26" t="str">
        <f t="shared" si="1230"/>
        <v/>
      </c>
      <c r="EA730" s="26" t="str">
        <f t="shared" si="1231"/>
        <v/>
      </c>
      <c r="EB730" s="45" t="s">
        <v>30</v>
      </c>
      <c r="EC730" s="55" t="str">
        <f>IF(ＣＳＶ貼付用!DQ716="","",ＣＳＶ貼付用!DQ716)</f>
        <v/>
      </c>
      <c r="ED730" s="38" t="str">
        <f>IF(ＣＳＶ貼付用!DS716="","",ＣＳＶ貼付用!DS716)</f>
        <v/>
      </c>
      <c r="EE730" s="38" t="str">
        <f>IF(ＣＳＶ貼付用!DU716="","",ＣＳＶ貼付用!DU716)</f>
        <v/>
      </c>
      <c r="EF730" s="40" t="str">
        <f t="shared" si="1232"/>
        <v/>
      </c>
      <c r="EG730" s="41" t="str">
        <f>IF(林齢計算用!F716="","",林齢計算用!F716)</f>
        <v/>
      </c>
      <c r="EH730" s="41" t="str">
        <f t="shared" si="1233"/>
        <v/>
      </c>
      <c r="EI730" s="41" t="str">
        <f t="shared" si="1234"/>
        <v/>
      </c>
      <c r="EJ730" s="23" t="str">
        <f>IF(EE730="スギ",INDEX(データ!$C$7:$E$26,MATCH(EH730,データ!$B$7:$B$26),MATCH(EF730,データ!$C$6:$E$6)),IF(EE730="ヒノキ",INDEX(データ!$C$32:$E$51,MATCH(EH730,データ!$B$32:$B$51),MATCH(EF730,データ!$C$31:$E$31)),IF(EE730="マツ",INDEX(データ!#REF!,MATCH(EH730,データ!#REF!),MATCH(EF730,データ!#REF!)),IF(EE730="ザツ",INDEX(データ!#REF!,MATCH(EH730,データ!#REF!),MATCH(EF730,データ!#REF!)),""))))</f>
        <v/>
      </c>
      <c r="EK730" s="22" t="str">
        <f t="shared" si="1157"/>
        <v/>
      </c>
      <c r="EL730" s="21" t="str">
        <f t="shared" si="1235"/>
        <v/>
      </c>
      <c r="EM730" s="21" t="str">
        <f t="shared" si="1236"/>
        <v/>
      </c>
      <c r="EN730" s="24" t="str">
        <f>IF(EE730="スギ",INDEX(データ!$H$7:$J$26,MATCH(EH730,データ!$G$7:$G$26),MATCH(EF730,データ!$H$6:$J$6)),IF(EE730="ヒノキ",INDEX(データ!$H$32:$J$51,MATCH(EH730,データ!$G$32:$G$51),MATCH(EF730,データ!$H$31:$J$31)),IF(EE730="マツ",INDEX(データ!#REF!,MATCH(EH730,データ!#REF!),MATCH(EF730,データ!#REF!)),IF(EE730="ザツ",INDEX(データ!#REF!,MATCH(EH730,データ!#REF!),MATCH(EF730,データ!#REF!)),""))))</f>
        <v/>
      </c>
      <c r="EO730" s="22" t="str">
        <f t="shared" si="1237"/>
        <v/>
      </c>
      <c r="EP730" s="21" t="str">
        <f t="shared" si="1238"/>
        <v/>
      </c>
      <c r="EQ730" s="27" t="str">
        <f t="shared" si="1239"/>
        <v/>
      </c>
      <c r="ER730" s="24" t="str">
        <f t="shared" si="1240"/>
        <v/>
      </c>
      <c r="ES730" s="25" t="str">
        <f t="shared" si="1241"/>
        <v>0</v>
      </c>
      <c r="ET730" s="26" t="str">
        <f t="shared" si="1242"/>
        <v/>
      </c>
      <c r="EU730" s="26" t="str">
        <f t="shared" si="1243"/>
        <v/>
      </c>
      <c r="EV730" s="26" t="str">
        <f t="shared" si="1244"/>
        <v/>
      </c>
      <c r="EW730" s="27" t="str">
        <f t="shared" si="1245"/>
        <v/>
      </c>
      <c r="EX730" s="26" t="str">
        <f t="shared" si="1246"/>
        <v/>
      </c>
      <c r="EY730" s="26" t="str">
        <f t="shared" si="1247"/>
        <v/>
      </c>
      <c r="EZ730" s="26">
        <f t="shared" si="1248"/>
        <v>0</v>
      </c>
      <c r="FA730" s="43"/>
    </row>
    <row r="731" spans="1:157" ht="15.95" customHeight="1" x14ac:dyDescent="0.15">
      <c r="A731" s="21"/>
      <c r="B731" s="36" t="str">
        <f>IF(ＣＳＶ貼付用!G717="","",ＣＳＶ貼付用!G717)</f>
        <v/>
      </c>
      <c r="C731" s="36" t="str">
        <f>IF(ＣＳＶ貼付用!I717="","",ＣＳＶ貼付用!I717)</f>
        <v/>
      </c>
      <c r="D731" s="36" t="str">
        <f>IF(ＣＳＶ貼付用!J717="","",ＣＳＶ貼付用!J717)</f>
        <v/>
      </c>
      <c r="E731" s="36" t="str">
        <f>IF(ＣＳＶ貼付用!F717="","",ＣＳＶ貼付用!F717)</f>
        <v/>
      </c>
      <c r="F731" s="38" t="str">
        <f>IF(ＣＳＶ貼付用!T717="","",ＣＳＶ貼付用!T717)</f>
        <v/>
      </c>
      <c r="G731" s="38"/>
      <c r="H731" s="38" t="str">
        <f>IF(ＣＳＶ貼付用!GJ717="","",ＣＳＶ貼付用!GJ717)</f>
        <v/>
      </c>
      <c r="I731" s="38" t="str">
        <f>IF(ＣＳＶ貼付用!GL717="","",ＣＳＶ貼付用!GL717)</f>
        <v/>
      </c>
      <c r="J731" s="38" t="str">
        <f>IF(ＣＳＶ貼付用!GN717="","",ＣＳＶ貼付用!GN717)</f>
        <v/>
      </c>
      <c r="K731" s="38" t="str">
        <f>IF(ＣＳＶ貼付用!GP717="","",ＣＳＶ貼付用!GP717)</f>
        <v/>
      </c>
      <c r="L731" s="45" t="s">
        <v>30</v>
      </c>
      <c r="M731" s="55" t="str">
        <f>IF(ＣＳＶ貼付用!AT717="","",ＣＳＶ貼付用!AT717)</f>
        <v/>
      </c>
      <c r="N731" s="38" t="str">
        <f>IF(ＣＳＶ貼付用!AV717="","",ＣＳＶ貼付用!AV717)</f>
        <v/>
      </c>
      <c r="O731" s="38" t="str">
        <f>IF(ＣＳＶ貼付用!AX717="","",ＣＳＶ貼付用!AX717)</f>
        <v/>
      </c>
      <c r="P731" s="40" t="str">
        <f>IF(ＣＳＶ貼付用!FE717="","",ＣＳＶ貼付用!FE717)</f>
        <v/>
      </c>
      <c r="Q731" s="41" t="str">
        <f>IF(林齢計算用!A717="","",林齢計算用!A717)</f>
        <v/>
      </c>
      <c r="R731" s="41" t="str">
        <f t="shared" si="1158"/>
        <v/>
      </c>
      <c r="S731" s="56" t="str">
        <f>IF(ＣＳＶ貼付用!EG717="","",ＣＳＶ貼付用!EG717*10)</f>
        <v/>
      </c>
      <c r="T731" s="23" t="str">
        <f>IF(O731="スギ",INDEX(データ!$C$7:$E$26,MATCH(R731,データ!$B$7:$B$26),MATCH(P731,データ!$C$6:$E$6)),IF(O731="ヒノキ",INDEX(データ!$C$32:$E$51,MATCH(R731,データ!$B$32:$B$51),MATCH(P731,データ!$C$31:$E$31)),IF(O731="マツ",INDEX(データ!#REF!,MATCH(R731,データ!#REF!),MATCH(P731,データ!#REF!)),IF(O731="ザツ",INDEX(データ!#REF!,MATCH(R731,データ!#REF!),MATCH(P731,データ!#REF!)),""))))</f>
        <v/>
      </c>
      <c r="U731" s="22" t="str">
        <f t="shared" si="1249"/>
        <v/>
      </c>
      <c r="V731" s="21" t="str">
        <f t="shared" si="1253"/>
        <v/>
      </c>
      <c r="W731" s="21" t="str">
        <f t="shared" si="1250"/>
        <v/>
      </c>
      <c r="X731" s="23" t="str">
        <f>IF(O731="スギ",INDEX(データ!$H$7:$J$26,MATCH(R731,データ!$G$7:$G$26),MATCH(P731,データ!$H$6:$J$6)),IF(O731="ヒノキ",INDEX(データ!$H$32:$J$51,MATCH(R731,データ!$G$32:$G$51),MATCH(P731,データ!$H$31:$J$31)),IF(O731="マツ",INDEX(データ!#REF!,MATCH(R731,データ!#REF!),MATCH(P731,データ!#REF!)),IF(O731="ザツ",INDEX(データ!#REF!,MATCH(R731,データ!#REF!),MATCH(P731,データ!#REF!)),""))))</f>
        <v/>
      </c>
      <c r="Y731" s="22" t="str">
        <f t="shared" si="1251"/>
        <v/>
      </c>
      <c r="Z731" s="21" t="str">
        <f t="shared" si="1252"/>
        <v/>
      </c>
      <c r="AA731" s="27" t="str">
        <f t="shared" si="1159"/>
        <v/>
      </c>
      <c r="AB731" s="24" t="str">
        <f t="shared" si="1160"/>
        <v/>
      </c>
      <c r="AC731" s="25" t="str">
        <f t="shared" si="1161"/>
        <v>0</v>
      </c>
      <c r="AD731" s="26" t="str">
        <f t="shared" si="1162"/>
        <v/>
      </c>
      <c r="AE731" s="26" t="str">
        <f t="shared" si="1163"/>
        <v/>
      </c>
      <c r="AF731" s="26" t="str">
        <f t="shared" si="1164"/>
        <v/>
      </c>
      <c r="AG731" s="27" t="str">
        <f t="shared" si="1165"/>
        <v/>
      </c>
      <c r="AH731" s="26" t="str">
        <f t="shared" si="1166"/>
        <v/>
      </c>
      <c r="AI731" s="26" t="str">
        <f t="shared" si="1167"/>
        <v/>
      </c>
      <c r="AJ731" s="45" t="s">
        <v>30</v>
      </c>
      <c r="AK731" s="55" t="str">
        <f>IF(ＣＳＶ貼付用!BI717="","",ＣＳＶ貼付用!BI717)</f>
        <v/>
      </c>
      <c r="AL731" s="38" t="str">
        <f>IF(ＣＳＶ貼付用!BK717="","",ＣＳＶ貼付用!BK717)</f>
        <v/>
      </c>
      <c r="AM731" s="38" t="str">
        <f>IF(ＣＳＶ貼付用!BM717="","",ＣＳＶ貼付用!BM717)</f>
        <v/>
      </c>
      <c r="AN731" s="40" t="str">
        <f t="shared" si="1168"/>
        <v/>
      </c>
      <c r="AO731" s="41" t="str">
        <f>IF(林齢計算用!B717="","",林齢計算用!B717)</f>
        <v/>
      </c>
      <c r="AP731" s="41" t="str">
        <f t="shared" si="1169"/>
        <v/>
      </c>
      <c r="AQ731" s="41" t="str">
        <f t="shared" si="1170"/>
        <v/>
      </c>
      <c r="AR731" s="23" t="str">
        <f>IF(AM731="スギ",INDEX(データ!$C$7:$E$26,MATCH(AP731,データ!$B$7:$B$26),MATCH(AN731,データ!$C$6:$E$6)),IF(AM731="ヒノキ",INDEX(データ!$C$32:$E$51,MATCH(AP731,データ!$B$32:$B$51),MATCH(AN731,データ!$C$31:$E$31)),IF(AM731="マツ",INDEX(データ!#REF!,MATCH(AP731,データ!#REF!),MATCH(AN731,データ!#REF!)),IF(AM731="ザツ",INDEX(データ!#REF!,MATCH(AP731,データ!#REF!),MATCH(AN731,データ!#REF!)),""))))</f>
        <v/>
      </c>
      <c r="AS731" s="22" t="str">
        <f t="shared" si="1153"/>
        <v/>
      </c>
      <c r="AT731" s="21" t="str">
        <f t="shared" si="1171"/>
        <v/>
      </c>
      <c r="AU731" s="21" t="str">
        <f t="shared" si="1172"/>
        <v/>
      </c>
      <c r="AV731" s="24" t="str">
        <f>IF(AM731="スギ",INDEX(データ!$H$7:$J$26,MATCH(AP731,データ!$G$7:$G$26),MATCH(AN731,データ!$H$6:$J$6)),IF(AM731="ヒノキ",INDEX(データ!$H$32:$J$51,MATCH(AP731,データ!$G$32:$G$51),MATCH(AN731,データ!$H$31:$J$31)),IF(AM731="マツ",INDEX(データ!#REF!,MATCH(AP731,データ!#REF!),MATCH(AN731,データ!#REF!)),IF(AM731="ザツ",INDEX(データ!#REF!,MATCH(AP731,データ!#REF!),MATCH(AN731,データ!#REF!)),""))))</f>
        <v/>
      </c>
      <c r="AW731" s="22" t="str">
        <f t="shared" si="1173"/>
        <v/>
      </c>
      <c r="AX731" s="21" t="str">
        <f t="shared" si="1174"/>
        <v/>
      </c>
      <c r="AY731" s="27" t="str">
        <f t="shared" si="1175"/>
        <v/>
      </c>
      <c r="AZ731" s="24" t="str">
        <f t="shared" si="1176"/>
        <v/>
      </c>
      <c r="BA731" s="25" t="str">
        <f t="shared" si="1177"/>
        <v>0</v>
      </c>
      <c r="BB731" s="26" t="str">
        <f t="shared" si="1178"/>
        <v/>
      </c>
      <c r="BC731" s="26" t="str">
        <f t="shared" si="1179"/>
        <v/>
      </c>
      <c r="BD731" s="26" t="str">
        <f t="shared" si="1180"/>
        <v/>
      </c>
      <c r="BE731" s="27" t="str">
        <f t="shared" si="1181"/>
        <v/>
      </c>
      <c r="BF731" s="26" t="str">
        <f t="shared" si="1182"/>
        <v/>
      </c>
      <c r="BG731" s="26" t="str">
        <f t="shared" si="1183"/>
        <v/>
      </c>
      <c r="BH731" s="45" t="s">
        <v>30</v>
      </c>
      <c r="BI731" s="55" t="str">
        <f>IF(ＣＳＶ貼付用!BX717="","",ＣＳＶ貼付用!BX717)</f>
        <v/>
      </c>
      <c r="BJ731" s="38" t="str">
        <f>IF(ＣＳＶ貼付用!BZ717="","",ＣＳＶ貼付用!BZ717)</f>
        <v/>
      </c>
      <c r="BK731" s="38" t="str">
        <f>IF(ＣＳＶ貼付用!CB717="","",ＣＳＶ貼付用!CB717)</f>
        <v/>
      </c>
      <c r="BL731" s="40" t="str">
        <f t="shared" si="1184"/>
        <v/>
      </c>
      <c r="BM731" s="41" t="str">
        <f>IF(林齢計算用!C717="","",林齢計算用!C717)</f>
        <v/>
      </c>
      <c r="BN731" s="41" t="str">
        <f t="shared" si="1185"/>
        <v/>
      </c>
      <c r="BO731" s="41" t="str">
        <f t="shared" si="1186"/>
        <v/>
      </c>
      <c r="BP731" s="23" t="str">
        <f>IF(BK731="スギ",INDEX(データ!$C$7:$E$26,MATCH(BN731,データ!$B$7:$B$26),MATCH(BL731,データ!$C$6:$E$6)),IF(BK731="ヒノキ",INDEX(データ!$C$32:$E$51,MATCH(BN731,データ!$B$32:$B$51),MATCH(BL731,データ!$C$31:$E$31)),IF(BK731="マツ",INDEX(データ!#REF!,MATCH(BN731,データ!#REF!),MATCH(BL731,データ!#REF!)),IF(BK731="ザツ",INDEX(データ!#REF!,MATCH(BN731,データ!#REF!),MATCH(BL731,データ!#REF!)),""))))</f>
        <v/>
      </c>
      <c r="BQ731" s="22" t="str">
        <f t="shared" si="1154"/>
        <v/>
      </c>
      <c r="BR731" s="21" t="str">
        <f t="shared" si="1187"/>
        <v/>
      </c>
      <c r="BS731" s="21" t="str">
        <f t="shared" si="1188"/>
        <v/>
      </c>
      <c r="BT731" s="24" t="str">
        <f>IF(BK731="スギ",INDEX(データ!$H$7:$J$26,MATCH(BN731,データ!$G$7:$G$26),MATCH(BL731,データ!$H$6:$J$6)),IF(BK731="ヒノキ",INDEX(データ!$H$32:$J$51,MATCH(BN731,データ!$G$32:$G$51),MATCH(BL731,データ!$H$31:$J$31)),IF(BK731="マツ",INDEX(データ!#REF!,MATCH(BN731,データ!#REF!),MATCH(BL731,データ!#REF!)),IF(BK731="ザツ",INDEX(データ!#REF!,MATCH(BN731,データ!#REF!),MATCH(BL731,データ!#REF!)),""))))</f>
        <v/>
      </c>
      <c r="BU731" s="22" t="str">
        <f t="shared" si="1189"/>
        <v/>
      </c>
      <c r="BV731" s="21" t="str">
        <f t="shared" si="1190"/>
        <v/>
      </c>
      <c r="BW731" s="27" t="str">
        <f t="shared" si="1191"/>
        <v/>
      </c>
      <c r="BX731" s="24" t="str">
        <f t="shared" si="1192"/>
        <v/>
      </c>
      <c r="BY731" s="25" t="str">
        <f t="shared" si="1193"/>
        <v>0</v>
      </c>
      <c r="BZ731" s="26" t="str">
        <f t="shared" si="1194"/>
        <v/>
      </c>
      <c r="CA731" s="26" t="str">
        <f t="shared" si="1195"/>
        <v/>
      </c>
      <c r="CB731" s="26" t="str">
        <f t="shared" si="1196"/>
        <v/>
      </c>
      <c r="CC731" s="27" t="str">
        <f t="shared" si="1197"/>
        <v/>
      </c>
      <c r="CD731" s="26" t="str">
        <f t="shared" si="1198"/>
        <v/>
      </c>
      <c r="CE731" s="26" t="str">
        <f t="shared" si="1199"/>
        <v/>
      </c>
      <c r="CF731" s="45" t="s">
        <v>30</v>
      </c>
      <c r="CG731" s="55" t="str">
        <f>IF(ＣＳＶ貼付用!CM717="","",ＣＳＶ貼付用!CM717)</f>
        <v/>
      </c>
      <c r="CH731" s="38" t="str">
        <f>IF(ＣＳＶ貼付用!CO717="","",ＣＳＶ貼付用!CO717)</f>
        <v/>
      </c>
      <c r="CI731" s="38" t="str">
        <f>IF(ＣＳＶ貼付用!CQ717="","",ＣＳＶ貼付用!CQ717)</f>
        <v/>
      </c>
      <c r="CJ731" s="40" t="str">
        <f t="shared" si="1200"/>
        <v/>
      </c>
      <c r="CK731" s="41" t="str">
        <f>IF(林齢計算用!D717="","",林齢計算用!D717)</f>
        <v/>
      </c>
      <c r="CL731" s="41" t="str">
        <f t="shared" si="1201"/>
        <v/>
      </c>
      <c r="CM731" s="41" t="str">
        <f t="shared" si="1202"/>
        <v/>
      </c>
      <c r="CN731" s="23" t="str">
        <f>IF(CI731="スギ",INDEX(データ!$C$7:$E$26,MATCH(CL731,データ!$B$7:$B$26),MATCH(CJ731,データ!$C$6:$E$6)),IF(CI731="ヒノキ",INDEX(データ!$C$32:$E$51,MATCH(CL731,データ!$B$32:$B$51),MATCH(CJ731,データ!$C$31:$E$31)),IF(CI731="マツ",INDEX(データ!#REF!,MATCH(CL731,データ!#REF!),MATCH(CJ731,データ!#REF!)),IF(CI731="ザツ",INDEX(データ!#REF!,MATCH(CL731,データ!#REF!),MATCH(CJ731,データ!#REF!)),""))))</f>
        <v/>
      </c>
      <c r="CO731" s="22" t="str">
        <f t="shared" si="1155"/>
        <v/>
      </c>
      <c r="CP731" s="21" t="str">
        <f t="shared" si="1203"/>
        <v/>
      </c>
      <c r="CQ731" s="21" t="str">
        <f t="shared" si="1204"/>
        <v/>
      </c>
      <c r="CR731" s="24" t="str">
        <f>IF(CI731="スギ",INDEX(データ!$H$7:$J$26,MATCH(CL731,データ!$G$7:$G$26),MATCH(CJ731,データ!$H$6:$J$6)),IF(CI731="ヒノキ",INDEX(データ!$H$32:$J$51,MATCH(CL731,データ!$G$32:$G$51),MATCH(CJ731,データ!$H$31:$J$31)),IF(CI731="マツ",INDEX(データ!#REF!,MATCH(CL731,データ!#REF!),MATCH(CJ731,データ!#REF!)),IF(CI731="ザツ",INDEX(データ!#REF!,MATCH(CL731,データ!#REF!),MATCH(CJ731,データ!#REF!)),""))))</f>
        <v/>
      </c>
      <c r="CS731" s="22" t="str">
        <f t="shared" si="1205"/>
        <v/>
      </c>
      <c r="CT731" s="21" t="str">
        <f t="shared" si="1206"/>
        <v/>
      </c>
      <c r="CU731" s="27" t="str">
        <f t="shared" si="1207"/>
        <v/>
      </c>
      <c r="CV731" s="24" t="str">
        <f t="shared" si="1208"/>
        <v/>
      </c>
      <c r="CW731" s="25" t="str">
        <f t="shared" si="1209"/>
        <v>0</v>
      </c>
      <c r="CX731" s="26" t="str">
        <f t="shared" si="1210"/>
        <v/>
      </c>
      <c r="CY731" s="26" t="str">
        <f t="shared" si="1211"/>
        <v/>
      </c>
      <c r="CZ731" s="26" t="str">
        <f t="shared" si="1212"/>
        <v/>
      </c>
      <c r="DA731" s="27" t="str">
        <f t="shared" si="1213"/>
        <v/>
      </c>
      <c r="DB731" s="26" t="str">
        <f t="shared" si="1214"/>
        <v/>
      </c>
      <c r="DC731" s="26" t="str">
        <f t="shared" si="1215"/>
        <v/>
      </c>
      <c r="DD731" s="45" t="s">
        <v>30</v>
      </c>
      <c r="DE731" s="55" t="str">
        <f>IF(ＣＳＶ貼付用!DB717="","",ＣＳＶ貼付用!DB717)</f>
        <v/>
      </c>
      <c r="DF731" s="38" t="str">
        <f>IF(ＣＳＶ貼付用!DD717="","",ＣＳＶ貼付用!DD717)</f>
        <v/>
      </c>
      <c r="DG731" s="38" t="str">
        <f>IF(ＣＳＶ貼付用!DF717="","",ＣＳＶ貼付用!DF717)</f>
        <v/>
      </c>
      <c r="DH731" s="40" t="str">
        <f t="shared" si="1216"/>
        <v/>
      </c>
      <c r="DI731" s="41" t="str">
        <f>IF(林齢計算用!E717="","",林齢計算用!E717)</f>
        <v/>
      </c>
      <c r="DJ731" s="41" t="str">
        <f t="shared" si="1217"/>
        <v/>
      </c>
      <c r="DK731" s="41" t="str">
        <f t="shared" si="1218"/>
        <v/>
      </c>
      <c r="DL731" s="23" t="str">
        <f>IF(DG731="スギ",INDEX(データ!$C$7:$E$26,MATCH(DJ731,データ!$B$7:$B$26),MATCH(DH731,データ!$C$6:$E$6)),IF(DG731="ヒノキ",INDEX(データ!$C$32:$E$51,MATCH(DJ731,データ!$B$32:$B$51),MATCH(DH731,データ!$C$31:$E$31)),IF(DG731="マツ",INDEX(データ!#REF!,MATCH(DJ731,データ!#REF!),MATCH(DH731,データ!#REF!)),IF(DG731="ザツ",INDEX(データ!#REF!,MATCH(DJ731,データ!#REF!),MATCH(DH731,データ!#REF!)),""))))</f>
        <v/>
      </c>
      <c r="DM731" s="22" t="str">
        <f t="shared" si="1156"/>
        <v/>
      </c>
      <c r="DN731" s="21" t="str">
        <f t="shared" si="1219"/>
        <v/>
      </c>
      <c r="DO731" s="21" t="str">
        <f t="shared" si="1220"/>
        <v/>
      </c>
      <c r="DP731" s="24" t="str">
        <f>IF(DG731="スギ",INDEX(データ!$H$7:$J$26,MATCH(DJ731,データ!$G$7:$G$26),MATCH(DH731,データ!$H$6:$J$6)),IF(DG731="ヒノキ",INDEX(データ!$H$32:$J$51,MATCH(DJ731,データ!$G$32:$G$51),MATCH(DH731,データ!$H$31:$J$31)),IF(DG731="マツ",INDEX(データ!#REF!,MATCH(DJ731,データ!#REF!),MATCH(DH731,データ!#REF!)),IF(DG731="ザツ",INDEX(データ!#REF!,MATCH(DJ731,データ!#REF!),MATCH(DH731,データ!#REF!)),""))))</f>
        <v/>
      </c>
      <c r="DQ731" s="22" t="str">
        <f t="shared" si="1221"/>
        <v/>
      </c>
      <c r="DR731" s="21" t="str">
        <f t="shared" si="1222"/>
        <v/>
      </c>
      <c r="DS731" s="27" t="str">
        <f t="shared" si="1223"/>
        <v/>
      </c>
      <c r="DT731" s="24" t="str">
        <f t="shared" si="1224"/>
        <v/>
      </c>
      <c r="DU731" s="25" t="str">
        <f t="shared" si="1225"/>
        <v>0</v>
      </c>
      <c r="DV731" s="26" t="str">
        <f t="shared" si="1226"/>
        <v/>
      </c>
      <c r="DW731" s="26" t="str">
        <f t="shared" si="1227"/>
        <v/>
      </c>
      <c r="DX731" s="26" t="str">
        <f t="shared" si="1228"/>
        <v/>
      </c>
      <c r="DY731" s="27" t="str">
        <f t="shared" si="1229"/>
        <v/>
      </c>
      <c r="DZ731" s="26" t="str">
        <f t="shared" si="1230"/>
        <v/>
      </c>
      <c r="EA731" s="26" t="str">
        <f t="shared" si="1231"/>
        <v/>
      </c>
      <c r="EB731" s="45" t="s">
        <v>30</v>
      </c>
      <c r="EC731" s="55" t="str">
        <f>IF(ＣＳＶ貼付用!DQ717="","",ＣＳＶ貼付用!DQ717)</f>
        <v/>
      </c>
      <c r="ED731" s="38" t="str">
        <f>IF(ＣＳＶ貼付用!DS717="","",ＣＳＶ貼付用!DS717)</f>
        <v/>
      </c>
      <c r="EE731" s="38" t="str">
        <f>IF(ＣＳＶ貼付用!DU717="","",ＣＳＶ貼付用!DU717)</f>
        <v/>
      </c>
      <c r="EF731" s="40" t="str">
        <f t="shared" si="1232"/>
        <v/>
      </c>
      <c r="EG731" s="41" t="str">
        <f>IF(林齢計算用!F717="","",林齢計算用!F717)</f>
        <v/>
      </c>
      <c r="EH731" s="41" t="str">
        <f t="shared" si="1233"/>
        <v/>
      </c>
      <c r="EI731" s="41" t="str">
        <f t="shared" si="1234"/>
        <v/>
      </c>
      <c r="EJ731" s="23" t="str">
        <f>IF(EE731="スギ",INDEX(データ!$C$7:$E$26,MATCH(EH731,データ!$B$7:$B$26),MATCH(EF731,データ!$C$6:$E$6)),IF(EE731="ヒノキ",INDEX(データ!$C$32:$E$51,MATCH(EH731,データ!$B$32:$B$51),MATCH(EF731,データ!$C$31:$E$31)),IF(EE731="マツ",INDEX(データ!#REF!,MATCH(EH731,データ!#REF!),MATCH(EF731,データ!#REF!)),IF(EE731="ザツ",INDEX(データ!#REF!,MATCH(EH731,データ!#REF!),MATCH(EF731,データ!#REF!)),""))))</f>
        <v/>
      </c>
      <c r="EK731" s="22" t="str">
        <f t="shared" si="1157"/>
        <v/>
      </c>
      <c r="EL731" s="21" t="str">
        <f t="shared" si="1235"/>
        <v/>
      </c>
      <c r="EM731" s="21" t="str">
        <f t="shared" si="1236"/>
        <v/>
      </c>
      <c r="EN731" s="24" t="str">
        <f>IF(EE731="スギ",INDEX(データ!$H$7:$J$26,MATCH(EH731,データ!$G$7:$G$26),MATCH(EF731,データ!$H$6:$J$6)),IF(EE731="ヒノキ",INDEX(データ!$H$32:$J$51,MATCH(EH731,データ!$G$32:$G$51),MATCH(EF731,データ!$H$31:$J$31)),IF(EE731="マツ",INDEX(データ!#REF!,MATCH(EH731,データ!#REF!),MATCH(EF731,データ!#REF!)),IF(EE731="ザツ",INDEX(データ!#REF!,MATCH(EH731,データ!#REF!),MATCH(EF731,データ!#REF!)),""))))</f>
        <v/>
      </c>
      <c r="EO731" s="22" t="str">
        <f t="shared" si="1237"/>
        <v/>
      </c>
      <c r="EP731" s="21" t="str">
        <f t="shared" si="1238"/>
        <v/>
      </c>
      <c r="EQ731" s="27" t="str">
        <f t="shared" si="1239"/>
        <v/>
      </c>
      <c r="ER731" s="24" t="str">
        <f t="shared" si="1240"/>
        <v/>
      </c>
      <c r="ES731" s="25" t="str">
        <f t="shared" si="1241"/>
        <v>0</v>
      </c>
      <c r="ET731" s="26" t="str">
        <f t="shared" si="1242"/>
        <v/>
      </c>
      <c r="EU731" s="26" t="str">
        <f t="shared" si="1243"/>
        <v/>
      </c>
      <c r="EV731" s="26" t="str">
        <f t="shared" si="1244"/>
        <v/>
      </c>
      <c r="EW731" s="27" t="str">
        <f t="shared" si="1245"/>
        <v/>
      </c>
      <c r="EX731" s="26" t="str">
        <f t="shared" si="1246"/>
        <v/>
      </c>
      <c r="EY731" s="26" t="str">
        <f t="shared" si="1247"/>
        <v/>
      </c>
      <c r="EZ731" s="26">
        <f t="shared" si="1248"/>
        <v>0</v>
      </c>
      <c r="FA731" s="43"/>
    </row>
    <row r="732" spans="1:157" ht="15.95" customHeight="1" x14ac:dyDescent="0.15">
      <c r="A732" s="21"/>
      <c r="B732" s="36" t="str">
        <f>IF(ＣＳＶ貼付用!G718="","",ＣＳＶ貼付用!G718)</f>
        <v/>
      </c>
      <c r="C732" s="36" t="str">
        <f>IF(ＣＳＶ貼付用!I718="","",ＣＳＶ貼付用!I718)</f>
        <v/>
      </c>
      <c r="D732" s="36" t="str">
        <f>IF(ＣＳＶ貼付用!J718="","",ＣＳＶ貼付用!J718)</f>
        <v/>
      </c>
      <c r="E732" s="36" t="str">
        <f>IF(ＣＳＶ貼付用!F718="","",ＣＳＶ貼付用!F718)</f>
        <v/>
      </c>
      <c r="F732" s="38" t="str">
        <f>IF(ＣＳＶ貼付用!T718="","",ＣＳＶ貼付用!T718)</f>
        <v/>
      </c>
      <c r="G732" s="38"/>
      <c r="H732" s="38" t="str">
        <f>IF(ＣＳＶ貼付用!GJ718="","",ＣＳＶ貼付用!GJ718)</f>
        <v/>
      </c>
      <c r="I732" s="38" t="str">
        <f>IF(ＣＳＶ貼付用!GL718="","",ＣＳＶ貼付用!GL718)</f>
        <v/>
      </c>
      <c r="J732" s="38" t="str">
        <f>IF(ＣＳＶ貼付用!GN718="","",ＣＳＶ貼付用!GN718)</f>
        <v/>
      </c>
      <c r="K732" s="38" t="str">
        <f>IF(ＣＳＶ貼付用!GP718="","",ＣＳＶ貼付用!GP718)</f>
        <v/>
      </c>
      <c r="L732" s="45" t="s">
        <v>30</v>
      </c>
      <c r="M732" s="55" t="str">
        <f>IF(ＣＳＶ貼付用!AT718="","",ＣＳＶ貼付用!AT718)</f>
        <v/>
      </c>
      <c r="N732" s="38" t="str">
        <f>IF(ＣＳＶ貼付用!AV718="","",ＣＳＶ貼付用!AV718)</f>
        <v/>
      </c>
      <c r="O732" s="38" t="str">
        <f>IF(ＣＳＶ貼付用!AX718="","",ＣＳＶ貼付用!AX718)</f>
        <v/>
      </c>
      <c r="P732" s="40" t="str">
        <f>IF(ＣＳＶ貼付用!FE718="","",ＣＳＶ貼付用!FE718)</f>
        <v/>
      </c>
      <c r="Q732" s="41" t="str">
        <f>IF(林齢計算用!A718="","",林齢計算用!A718)</f>
        <v/>
      </c>
      <c r="R732" s="41" t="str">
        <f t="shared" si="1158"/>
        <v/>
      </c>
      <c r="S732" s="56" t="str">
        <f>IF(ＣＳＶ貼付用!EG718="","",ＣＳＶ貼付用!EG718*10)</f>
        <v/>
      </c>
      <c r="T732" s="23" t="str">
        <f>IF(O732="スギ",INDEX(データ!$C$7:$E$26,MATCH(R732,データ!$B$7:$B$26),MATCH(P732,データ!$C$6:$E$6)),IF(O732="ヒノキ",INDEX(データ!$C$32:$E$51,MATCH(R732,データ!$B$32:$B$51),MATCH(P732,データ!$C$31:$E$31)),IF(O732="マツ",INDEX(データ!#REF!,MATCH(R732,データ!#REF!),MATCH(P732,データ!#REF!)),IF(O732="ザツ",INDEX(データ!#REF!,MATCH(R732,データ!#REF!),MATCH(P732,データ!#REF!)),""))))</f>
        <v/>
      </c>
      <c r="U732" s="22" t="str">
        <f t="shared" si="1249"/>
        <v/>
      </c>
      <c r="V732" s="21" t="str">
        <f t="shared" si="1253"/>
        <v/>
      </c>
      <c r="W732" s="21" t="str">
        <f t="shared" si="1250"/>
        <v/>
      </c>
      <c r="X732" s="23" t="str">
        <f>IF(O732="スギ",INDEX(データ!$H$7:$J$26,MATCH(R732,データ!$G$7:$G$26),MATCH(P732,データ!$H$6:$J$6)),IF(O732="ヒノキ",INDEX(データ!$H$32:$J$51,MATCH(R732,データ!$G$32:$G$51),MATCH(P732,データ!$H$31:$J$31)),IF(O732="マツ",INDEX(データ!#REF!,MATCH(R732,データ!#REF!),MATCH(P732,データ!#REF!)),IF(O732="ザツ",INDEX(データ!#REF!,MATCH(R732,データ!#REF!),MATCH(P732,データ!#REF!)),""))))</f>
        <v/>
      </c>
      <c r="Y732" s="22" t="str">
        <f t="shared" si="1251"/>
        <v/>
      </c>
      <c r="Z732" s="21" t="str">
        <f t="shared" si="1252"/>
        <v/>
      </c>
      <c r="AA732" s="27" t="str">
        <f t="shared" si="1159"/>
        <v/>
      </c>
      <c r="AB732" s="24" t="str">
        <f t="shared" si="1160"/>
        <v/>
      </c>
      <c r="AC732" s="25" t="str">
        <f t="shared" si="1161"/>
        <v>0</v>
      </c>
      <c r="AD732" s="26" t="str">
        <f t="shared" si="1162"/>
        <v/>
      </c>
      <c r="AE732" s="26" t="str">
        <f t="shared" si="1163"/>
        <v/>
      </c>
      <c r="AF732" s="26" t="str">
        <f t="shared" si="1164"/>
        <v/>
      </c>
      <c r="AG732" s="27" t="str">
        <f t="shared" si="1165"/>
        <v/>
      </c>
      <c r="AH732" s="26" t="str">
        <f t="shared" si="1166"/>
        <v/>
      </c>
      <c r="AI732" s="26" t="str">
        <f t="shared" si="1167"/>
        <v/>
      </c>
      <c r="AJ732" s="45" t="s">
        <v>30</v>
      </c>
      <c r="AK732" s="55" t="str">
        <f>IF(ＣＳＶ貼付用!BI718="","",ＣＳＶ貼付用!BI718)</f>
        <v/>
      </c>
      <c r="AL732" s="38" t="str">
        <f>IF(ＣＳＶ貼付用!BK718="","",ＣＳＶ貼付用!BK718)</f>
        <v/>
      </c>
      <c r="AM732" s="38" t="str">
        <f>IF(ＣＳＶ貼付用!BM718="","",ＣＳＶ貼付用!BM718)</f>
        <v/>
      </c>
      <c r="AN732" s="40" t="str">
        <f t="shared" si="1168"/>
        <v/>
      </c>
      <c r="AO732" s="41" t="str">
        <f>IF(林齢計算用!B718="","",林齢計算用!B718)</f>
        <v/>
      </c>
      <c r="AP732" s="41" t="str">
        <f t="shared" si="1169"/>
        <v/>
      </c>
      <c r="AQ732" s="41" t="str">
        <f t="shared" si="1170"/>
        <v/>
      </c>
      <c r="AR732" s="23" t="str">
        <f>IF(AM732="スギ",INDEX(データ!$C$7:$E$26,MATCH(AP732,データ!$B$7:$B$26),MATCH(AN732,データ!$C$6:$E$6)),IF(AM732="ヒノキ",INDEX(データ!$C$32:$E$51,MATCH(AP732,データ!$B$32:$B$51),MATCH(AN732,データ!$C$31:$E$31)),IF(AM732="マツ",INDEX(データ!#REF!,MATCH(AP732,データ!#REF!),MATCH(AN732,データ!#REF!)),IF(AM732="ザツ",INDEX(データ!#REF!,MATCH(AP732,データ!#REF!),MATCH(AN732,データ!#REF!)),""))))</f>
        <v/>
      </c>
      <c r="AS732" s="22" t="str">
        <f t="shared" si="1153"/>
        <v/>
      </c>
      <c r="AT732" s="21" t="str">
        <f t="shared" si="1171"/>
        <v/>
      </c>
      <c r="AU732" s="21" t="str">
        <f t="shared" si="1172"/>
        <v/>
      </c>
      <c r="AV732" s="24" t="str">
        <f>IF(AM732="スギ",INDEX(データ!$H$7:$J$26,MATCH(AP732,データ!$G$7:$G$26),MATCH(AN732,データ!$H$6:$J$6)),IF(AM732="ヒノキ",INDEX(データ!$H$32:$J$51,MATCH(AP732,データ!$G$32:$G$51),MATCH(AN732,データ!$H$31:$J$31)),IF(AM732="マツ",INDEX(データ!#REF!,MATCH(AP732,データ!#REF!),MATCH(AN732,データ!#REF!)),IF(AM732="ザツ",INDEX(データ!#REF!,MATCH(AP732,データ!#REF!),MATCH(AN732,データ!#REF!)),""))))</f>
        <v/>
      </c>
      <c r="AW732" s="22" t="str">
        <f t="shared" si="1173"/>
        <v/>
      </c>
      <c r="AX732" s="21" t="str">
        <f t="shared" si="1174"/>
        <v/>
      </c>
      <c r="AY732" s="27" t="str">
        <f t="shared" si="1175"/>
        <v/>
      </c>
      <c r="AZ732" s="24" t="str">
        <f t="shared" si="1176"/>
        <v/>
      </c>
      <c r="BA732" s="25" t="str">
        <f t="shared" si="1177"/>
        <v>0</v>
      </c>
      <c r="BB732" s="26" t="str">
        <f t="shared" si="1178"/>
        <v/>
      </c>
      <c r="BC732" s="26" t="str">
        <f t="shared" si="1179"/>
        <v/>
      </c>
      <c r="BD732" s="26" t="str">
        <f t="shared" si="1180"/>
        <v/>
      </c>
      <c r="BE732" s="27" t="str">
        <f t="shared" si="1181"/>
        <v/>
      </c>
      <c r="BF732" s="26" t="str">
        <f t="shared" si="1182"/>
        <v/>
      </c>
      <c r="BG732" s="26" t="str">
        <f t="shared" si="1183"/>
        <v/>
      </c>
      <c r="BH732" s="45" t="s">
        <v>30</v>
      </c>
      <c r="BI732" s="55" t="str">
        <f>IF(ＣＳＶ貼付用!BX718="","",ＣＳＶ貼付用!BX718)</f>
        <v/>
      </c>
      <c r="BJ732" s="38" t="str">
        <f>IF(ＣＳＶ貼付用!BZ718="","",ＣＳＶ貼付用!BZ718)</f>
        <v/>
      </c>
      <c r="BK732" s="38" t="str">
        <f>IF(ＣＳＶ貼付用!CB718="","",ＣＳＶ貼付用!CB718)</f>
        <v/>
      </c>
      <c r="BL732" s="40" t="str">
        <f t="shared" si="1184"/>
        <v/>
      </c>
      <c r="BM732" s="41" t="str">
        <f>IF(林齢計算用!C718="","",林齢計算用!C718)</f>
        <v/>
      </c>
      <c r="BN732" s="41" t="str">
        <f t="shared" si="1185"/>
        <v/>
      </c>
      <c r="BO732" s="41" t="str">
        <f t="shared" si="1186"/>
        <v/>
      </c>
      <c r="BP732" s="23" t="str">
        <f>IF(BK732="スギ",INDEX(データ!$C$7:$E$26,MATCH(BN732,データ!$B$7:$B$26),MATCH(BL732,データ!$C$6:$E$6)),IF(BK732="ヒノキ",INDEX(データ!$C$32:$E$51,MATCH(BN732,データ!$B$32:$B$51),MATCH(BL732,データ!$C$31:$E$31)),IF(BK732="マツ",INDEX(データ!#REF!,MATCH(BN732,データ!#REF!),MATCH(BL732,データ!#REF!)),IF(BK732="ザツ",INDEX(データ!#REF!,MATCH(BN732,データ!#REF!),MATCH(BL732,データ!#REF!)),""))))</f>
        <v/>
      </c>
      <c r="BQ732" s="22" t="str">
        <f t="shared" si="1154"/>
        <v/>
      </c>
      <c r="BR732" s="21" t="str">
        <f t="shared" si="1187"/>
        <v/>
      </c>
      <c r="BS732" s="21" t="str">
        <f t="shared" si="1188"/>
        <v/>
      </c>
      <c r="BT732" s="24" t="str">
        <f>IF(BK732="スギ",INDEX(データ!$H$7:$J$26,MATCH(BN732,データ!$G$7:$G$26),MATCH(BL732,データ!$H$6:$J$6)),IF(BK732="ヒノキ",INDEX(データ!$H$32:$J$51,MATCH(BN732,データ!$G$32:$G$51),MATCH(BL732,データ!$H$31:$J$31)),IF(BK732="マツ",INDEX(データ!#REF!,MATCH(BN732,データ!#REF!),MATCH(BL732,データ!#REF!)),IF(BK732="ザツ",INDEX(データ!#REF!,MATCH(BN732,データ!#REF!),MATCH(BL732,データ!#REF!)),""))))</f>
        <v/>
      </c>
      <c r="BU732" s="22" t="str">
        <f t="shared" si="1189"/>
        <v/>
      </c>
      <c r="BV732" s="21" t="str">
        <f t="shared" si="1190"/>
        <v/>
      </c>
      <c r="BW732" s="27" t="str">
        <f t="shared" si="1191"/>
        <v/>
      </c>
      <c r="BX732" s="24" t="str">
        <f t="shared" si="1192"/>
        <v/>
      </c>
      <c r="BY732" s="25" t="str">
        <f t="shared" si="1193"/>
        <v>0</v>
      </c>
      <c r="BZ732" s="26" t="str">
        <f t="shared" si="1194"/>
        <v/>
      </c>
      <c r="CA732" s="26" t="str">
        <f t="shared" si="1195"/>
        <v/>
      </c>
      <c r="CB732" s="26" t="str">
        <f t="shared" si="1196"/>
        <v/>
      </c>
      <c r="CC732" s="27" t="str">
        <f t="shared" si="1197"/>
        <v/>
      </c>
      <c r="CD732" s="26" t="str">
        <f t="shared" si="1198"/>
        <v/>
      </c>
      <c r="CE732" s="26" t="str">
        <f t="shared" si="1199"/>
        <v/>
      </c>
      <c r="CF732" s="45" t="s">
        <v>30</v>
      </c>
      <c r="CG732" s="55" t="str">
        <f>IF(ＣＳＶ貼付用!CM718="","",ＣＳＶ貼付用!CM718)</f>
        <v/>
      </c>
      <c r="CH732" s="38" t="str">
        <f>IF(ＣＳＶ貼付用!CO718="","",ＣＳＶ貼付用!CO718)</f>
        <v/>
      </c>
      <c r="CI732" s="38" t="str">
        <f>IF(ＣＳＶ貼付用!CQ718="","",ＣＳＶ貼付用!CQ718)</f>
        <v/>
      </c>
      <c r="CJ732" s="40" t="str">
        <f t="shared" si="1200"/>
        <v/>
      </c>
      <c r="CK732" s="41" t="str">
        <f>IF(林齢計算用!D718="","",林齢計算用!D718)</f>
        <v/>
      </c>
      <c r="CL732" s="41" t="str">
        <f t="shared" si="1201"/>
        <v/>
      </c>
      <c r="CM732" s="41" t="str">
        <f t="shared" si="1202"/>
        <v/>
      </c>
      <c r="CN732" s="23" t="str">
        <f>IF(CI732="スギ",INDEX(データ!$C$7:$E$26,MATCH(CL732,データ!$B$7:$B$26),MATCH(CJ732,データ!$C$6:$E$6)),IF(CI732="ヒノキ",INDEX(データ!$C$32:$E$51,MATCH(CL732,データ!$B$32:$B$51),MATCH(CJ732,データ!$C$31:$E$31)),IF(CI732="マツ",INDEX(データ!#REF!,MATCH(CL732,データ!#REF!),MATCH(CJ732,データ!#REF!)),IF(CI732="ザツ",INDEX(データ!#REF!,MATCH(CL732,データ!#REF!),MATCH(CJ732,データ!#REF!)),""))))</f>
        <v/>
      </c>
      <c r="CO732" s="22" t="str">
        <f t="shared" si="1155"/>
        <v/>
      </c>
      <c r="CP732" s="21" t="str">
        <f t="shared" si="1203"/>
        <v/>
      </c>
      <c r="CQ732" s="21" t="str">
        <f t="shared" si="1204"/>
        <v/>
      </c>
      <c r="CR732" s="24" t="str">
        <f>IF(CI732="スギ",INDEX(データ!$H$7:$J$26,MATCH(CL732,データ!$G$7:$G$26),MATCH(CJ732,データ!$H$6:$J$6)),IF(CI732="ヒノキ",INDEX(データ!$H$32:$J$51,MATCH(CL732,データ!$G$32:$G$51),MATCH(CJ732,データ!$H$31:$J$31)),IF(CI732="マツ",INDEX(データ!#REF!,MATCH(CL732,データ!#REF!),MATCH(CJ732,データ!#REF!)),IF(CI732="ザツ",INDEX(データ!#REF!,MATCH(CL732,データ!#REF!),MATCH(CJ732,データ!#REF!)),""))))</f>
        <v/>
      </c>
      <c r="CS732" s="22" t="str">
        <f t="shared" si="1205"/>
        <v/>
      </c>
      <c r="CT732" s="21" t="str">
        <f t="shared" si="1206"/>
        <v/>
      </c>
      <c r="CU732" s="27" t="str">
        <f t="shared" si="1207"/>
        <v/>
      </c>
      <c r="CV732" s="24" t="str">
        <f t="shared" si="1208"/>
        <v/>
      </c>
      <c r="CW732" s="25" t="str">
        <f t="shared" si="1209"/>
        <v>0</v>
      </c>
      <c r="CX732" s="26" t="str">
        <f t="shared" si="1210"/>
        <v/>
      </c>
      <c r="CY732" s="26" t="str">
        <f t="shared" si="1211"/>
        <v/>
      </c>
      <c r="CZ732" s="26" t="str">
        <f t="shared" si="1212"/>
        <v/>
      </c>
      <c r="DA732" s="27" t="str">
        <f t="shared" si="1213"/>
        <v/>
      </c>
      <c r="DB732" s="26" t="str">
        <f t="shared" si="1214"/>
        <v/>
      </c>
      <c r="DC732" s="26" t="str">
        <f t="shared" si="1215"/>
        <v/>
      </c>
      <c r="DD732" s="45" t="s">
        <v>30</v>
      </c>
      <c r="DE732" s="55" t="str">
        <f>IF(ＣＳＶ貼付用!DB718="","",ＣＳＶ貼付用!DB718)</f>
        <v/>
      </c>
      <c r="DF732" s="38" t="str">
        <f>IF(ＣＳＶ貼付用!DD718="","",ＣＳＶ貼付用!DD718)</f>
        <v/>
      </c>
      <c r="DG732" s="38" t="str">
        <f>IF(ＣＳＶ貼付用!DF718="","",ＣＳＶ貼付用!DF718)</f>
        <v/>
      </c>
      <c r="DH732" s="40" t="str">
        <f t="shared" si="1216"/>
        <v/>
      </c>
      <c r="DI732" s="41" t="str">
        <f>IF(林齢計算用!E718="","",林齢計算用!E718)</f>
        <v/>
      </c>
      <c r="DJ732" s="41" t="str">
        <f t="shared" si="1217"/>
        <v/>
      </c>
      <c r="DK732" s="41" t="str">
        <f t="shared" si="1218"/>
        <v/>
      </c>
      <c r="DL732" s="23" t="str">
        <f>IF(DG732="スギ",INDEX(データ!$C$7:$E$26,MATCH(DJ732,データ!$B$7:$B$26),MATCH(DH732,データ!$C$6:$E$6)),IF(DG732="ヒノキ",INDEX(データ!$C$32:$E$51,MATCH(DJ732,データ!$B$32:$B$51),MATCH(DH732,データ!$C$31:$E$31)),IF(DG732="マツ",INDEX(データ!#REF!,MATCH(DJ732,データ!#REF!),MATCH(DH732,データ!#REF!)),IF(DG732="ザツ",INDEX(データ!#REF!,MATCH(DJ732,データ!#REF!),MATCH(DH732,データ!#REF!)),""))))</f>
        <v/>
      </c>
      <c r="DM732" s="22" t="str">
        <f t="shared" si="1156"/>
        <v/>
      </c>
      <c r="DN732" s="21" t="str">
        <f t="shared" si="1219"/>
        <v/>
      </c>
      <c r="DO732" s="21" t="str">
        <f t="shared" si="1220"/>
        <v/>
      </c>
      <c r="DP732" s="24" t="str">
        <f>IF(DG732="スギ",INDEX(データ!$H$7:$J$26,MATCH(DJ732,データ!$G$7:$G$26),MATCH(DH732,データ!$H$6:$J$6)),IF(DG732="ヒノキ",INDEX(データ!$H$32:$J$51,MATCH(DJ732,データ!$G$32:$G$51),MATCH(DH732,データ!$H$31:$J$31)),IF(DG732="マツ",INDEX(データ!#REF!,MATCH(DJ732,データ!#REF!),MATCH(DH732,データ!#REF!)),IF(DG732="ザツ",INDEX(データ!#REF!,MATCH(DJ732,データ!#REF!),MATCH(DH732,データ!#REF!)),""))))</f>
        <v/>
      </c>
      <c r="DQ732" s="22" t="str">
        <f t="shared" si="1221"/>
        <v/>
      </c>
      <c r="DR732" s="21" t="str">
        <f t="shared" si="1222"/>
        <v/>
      </c>
      <c r="DS732" s="27" t="str">
        <f t="shared" si="1223"/>
        <v/>
      </c>
      <c r="DT732" s="24" t="str">
        <f t="shared" si="1224"/>
        <v/>
      </c>
      <c r="DU732" s="25" t="str">
        <f t="shared" si="1225"/>
        <v>0</v>
      </c>
      <c r="DV732" s="26" t="str">
        <f t="shared" si="1226"/>
        <v/>
      </c>
      <c r="DW732" s="26" t="str">
        <f t="shared" si="1227"/>
        <v/>
      </c>
      <c r="DX732" s="26" t="str">
        <f t="shared" si="1228"/>
        <v/>
      </c>
      <c r="DY732" s="27" t="str">
        <f t="shared" si="1229"/>
        <v/>
      </c>
      <c r="DZ732" s="26" t="str">
        <f t="shared" si="1230"/>
        <v/>
      </c>
      <c r="EA732" s="26" t="str">
        <f t="shared" si="1231"/>
        <v/>
      </c>
      <c r="EB732" s="45" t="s">
        <v>30</v>
      </c>
      <c r="EC732" s="55" t="str">
        <f>IF(ＣＳＶ貼付用!DQ718="","",ＣＳＶ貼付用!DQ718)</f>
        <v/>
      </c>
      <c r="ED732" s="38" t="str">
        <f>IF(ＣＳＶ貼付用!DS718="","",ＣＳＶ貼付用!DS718)</f>
        <v/>
      </c>
      <c r="EE732" s="38" t="str">
        <f>IF(ＣＳＶ貼付用!DU718="","",ＣＳＶ貼付用!DU718)</f>
        <v/>
      </c>
      <c r="EF732" s="40" t="str">
        <f t="shared" si="1232"/>
        <v/>
      </c>
      <c r="EG732" s="41" t="str">
        <f>IF(林齢計算用!F718="","",林齢計算用!F718)</f>
        <v/>
      </c>
      <c r="EH732" s="41" t="str">
        <f t="shared" si="1233"/>
        <v/>
      </c>
      <c r="EI732" s="41" t="str">
        <f t="shared" si="1234"/>
        <v/>
      </c>
      <c r="EJ732" s="23" t="str">
        <f>IF(EE732="スギ",INDEX(データ!$C$7:$E$26,MATCH(EH732,データ!$B$7:$B$26),MATCH(EF732,データ!$C$6:$E$6)),IF(EE732="ヒノキ",INDEX(データ!$C$32:$E$51,MATCH(EH732,データ!$B$32:$B$51),MATCH(EF732,データ!$C$31:$E$31)),IF(EE732="マツ",INDEX(データ!#REF!,MATCH(EH732,データ!#REF!),MATCH(EF732,データ!#REF!)),IF(EE732="ザツ",INDEX(データ!#REF!,MATCH(EH732,データ!#REF!),MATCH(EF732,データ!#REF!)),""))))</f>
        <v/>
      </c>
      <c r="EK732" s="22" t="str">
        <f t="shared" si="1157"/>
        <v/>
      </c>
      <c r="EL732" s="21" t="str">
        <f t="shared" si="1235"/>
        <v/>
      </c>
      <c r="EM732" s="21" t="str">
        <f t="shared" si="1236"/>
        <v/>
      </c>
      <c r="EN732" s="24" t="str">
        <f>IF(EE732="スギ",INDEX(データ!$H$7:$J$26,MATCH(EH732,データ!$G$7:$G$26),MATCH(EF732,データ!$H$6:$J$6)),IF(EE732="ヒノキ",INDEX(データ!$H$32:$J$51,MATCH(EH732,データ!$G$32:$G$51),MATCH(EF732,データ!$H$31:$J$31)),IF(EE732="マツ",INDEX(データ!#REF!,MATCH(EH732,データ!#REF!),MATCH(EF732,データ!#REF!)),IF(EE732="ザツ",INDEX(データ!#REF!,MATCH(EH732,データ!#REF!),MATCH(EF732,データ!#REF!)),""))))</f>
        <v/>
      </c>
      <c r="EO732" s="22" t="str">
        <f t="shared" si="1237"/>
        <v/>
      </c>
      <c r="EP732" s="21" t="str">
        <f t="shared" si="1238"/>
        <v/>
      </c>
      <c r="EQ732" s="27" t="str">
        <f t="shared" si="1239"/>
        <v/>
      </c>
      <c r="ER732" s="24" t="str">
        <f t="shared" si="1240"/>
        <v/>
      </c>
      <c r="ES732" s="25" t="str">
        <f t="shared" si="1241"/>
        <v>0</v>
      </c>
      <c r="ET732" s="26" t="str">
        <f t="shared" si="1242"/>
        <v/>
      </c>
      <c r="EU732" s="26" t="str">
        <f t="shared" si="1243"/>
        <v/>
      </c>
      <c r="EV732" s="26" t="str">
        <f t="shared" si="1244"/>
        <v/>
      </c>
      <c r="EW732" s="27" t="str">
        <f t="shared" si="1245"/>
        <v/>
      </c>
      <c r="EX732" s="26" t="str">
        <f t="shared" si="1246"/>
        <v/>
      </c>
      <c r="EY732" s="26" t="str">
        <f t="shared" si="1247"/>
        <v/>
      </c>
      <c r="EZ732" s="26">
        <f t="shared" si="1248"/>
        <v>0</v>
      </c>
      <c r="FA732" s="43"/>
    </row>
    <row r="733" spans="1:157" ht="15.95" customHeight="1" x14ac:dyDescent="0.15">
      <c r="A733" s="21"/>
      <c r="B733" s="36" t="str">
        <f>IF(ＣＳＶ貼付用!G719="","",ＣＳＶ貼付用!G719)</f>
        <v/>
      </c>
      <c r="C733" s="36" t="str">
        <f>IF(ＣＳＶ貼付用!I719="","",ＣＳＶ貼付用!I719)</f>
        <v/>
      </c>
      <c r="D733" s="36" t="str">
        <f>IF(ＣＳＶ貼付用!J719="","",ＣＳＶ貼付用!J719)</f>
        <v/>
      </c>
      <c r="E733" s="36" t="str">
        <f>IF(ＣＳＶ貼付用!F719="","",ＣＳＶ貼付用!F719)</f>
        <v/>
      </c>
      <c r="F733" s="38" t="str">
        <f>IF(ＣＳＶ貼付用!T719="","",ＣＳＶ貼付用!T719)</f>
        <v/>
      </c>
      <c r="G733" s="38"/>
      <c r="H733" s="38" t="str">
        <f>IF(ＣＳＶ貼付用!GJ719="","",ＣＳＶ貼付用!GJ719)</f>
        <v/>
      </c>
      <c r="I733" s="38" t="str">
        <f>IF(ＣＳＶ貼付用!GL719="","",ＣＳＶ貼付用!GL719)</f>
        <v/>
      </c>
      <c r="J733" s="38" t="str">
        <f>IF(ＣＳＶ貼付用!GN719="","",ＣＳＶ貼付用!GN719)</f>
        <v/>
      </c>
      <c r="K733" s="38" t="str">
        <f>IF(ＣＳＶ貼付用!GP719="","",ＣＳＶ貼付用!GP719)</f>
        <v/>
      </c>
      <c r="L733" s="45" t="s">
        <v>30</v>
      </c>
      <c r="M733" s="55" t="str">
        <f>IF(ＣＳＶ貼付用!AT719="","",ＣＳＶ貼付用!AT719)</f>
        <v/>
      </c>
      <c r="N733" s="38" t="str">
        <f>IF(ＣＳＶ貼付用!AV719="","",ＣＳＶ貼付用!AV719)</f>
        <v/>
      </c>
      <c r="O733" s="38" t="str">
        <f>IF(ＣＳＶ貼付用!AX719="","",ＣＳＶ貼付用!AX719)</f>
        <v/>
      </c>
      <c r="P733" s="40" t="str">
        <f>IF(ＣＳＶ貼付用!FE719="","",ＣＳＶ貼付用!FE719)</f>
        <v/>
      </c>
      <c r="Q733" s="41" t="str">
        <f>IF(林齢計算用!A719="","",林齢計算用!A719)</f>
        <v/>
      </c>
      <c r="R733" s="41" t="str">
        <f t="shared" si="1158"/>
        <v/>
      </c>
      <c r="S733" s="56" t="str">
        <f>IF(ＣＳＶ貼付用!EG719="","",ＣＳＶ貼付用!EG719*10)</f>
        <v/>
      </c>
      <c r="T733" s="23" t="str">
        <f>IF(O733="スギ",INDEX(データ!$C$7:$E$26,MATCH(R733,データ!$B$7:$B$26),MATCH(P733,データ!$C$6:$E$6)),IF(O733="ヒノキ",INDEX(データ!$C$32:$E$51,MATCH(R733,データ!$B$32:$B$51),MATCH(P733,データ!$C$31:$E$31)),IF(O733="マツ",INDEX(データ!#REF!,MATCH(R733,データ!#REF!),MATCH(P733,データ!#REF!)),IF(O733="ザツ",INDEX(データ!#REF!,MATCH(R733,データ!#REF!),MATCH(P733,データ!#REF!)),""))))</f>
        <v/>
      </c>
      <c r="U733" s="22" t="str">
        <f t="shared" si="1249"/>
        <v/>
      </c>
      <c r="V733" s="21" t="str">
        <f t="shared" si="1253"/>
        <v/>
      </c>
      <c r="W733" s="21" t="str">
        <f t="shared" si="1250"/>
        <v/>
      </c>
      <c r="X733" s="23" t="str">
        <f>IF(O733="スギ",INDEX(データ!$H$7:$J$26,MATCH(R733,データ!$G$7:$G$26),MATCH(P733,データ!$H$6:$J$6)),IF(O733="ヒノキ",INDEX(データ!$H$32:$J$51,MATCH(R733,データ!$G$32:$G$51),MATCH(P733,データ!$H$31:$J$31)),IF(O733="マツ",INDEX(データ!#REF!,MATCH(R733,データ!#REF!),MATCH(P733,データ!#REF!)),IF(O733="ザツ",INDEX(データ!#REF!,MATCH(R733,データ!#REF!),MATCH(P733,データ!#REF!)),""))))</f>
        <v/>
      </c>
      <c r="Y733" s="22" t="str">
        <f t="shared" si="1251"/>
        <v/>
      </c>
      <c r="Z733" s="21" t="str">
        <f t="shared" si="1252"/>
        <v/>
      </c>
      <c r="AA733" s="27" t="str">
        <f t="shared" si="1159"/>
        <v/>
      </c>
      <c r="AB733" s="24" t="str">
        <f t="shared" si="1160"/>
        <v/>
      </c>
      <c r="AC733" s="25" t="str">
        <f t="shared" si="1161"/>
        <v>0</v>
      </c>
      <c r="AD733" s="26" t="str">
        <f t="shared" si="1162"/>
        <v/>
      </c>
      <c r="AE733" s="26" t="str">
        <f t="shared" si="1163"/>
        <v/>
      </c>
      <c r="AF733" s="26" t="str">
        <f t="shared" si="1164"/>
        <v/>
      </c>
      <c r="AG733" s="27" t="str">
        <f t="shared" si="1165"/>
        <v/>
      </c>
      <c r="AH733" s="26" t="str">
        <f t="shared" si="1166"/>
        <v/>
      </c>
      <c r="AI733" s="26" t="str">
        <f t="shared" si="1167"/>
        <v/>
      </c>
      <c r="AJ733" s="45" t="s">
        <v>30</v>
      </c>
      <c r="AK733" s="55" t="str">
        <f>IF(ＣＳＶ貼付用!BI719="","",ＣＳＶ貼付用!BI719)</f>
        <v/>
      </c>
      <c r="AL733" s="38" t="str">
        <f>IF(ＣＳＶ貼付用!BK719="","",ＣＳＶ貼付用!BK719)</f>
        <v/>
      </c>
      <c r="AM733" s="38" t="str">
        <f>IF(ＣＳＶ貼付用!BM719="","",ＣＳＶ貼付用!BM719)</f>
        <v/>
      </c>
      <c r="AN733" s="40" t="str">
        <f t="shared" si="1168"/>
        <v/>
      </c>
      <c r="AO733" s="41" t="str">
        <f>IF(林齢計算用!B719="","",林齢計算用!B719)</f>
        <v/>
      </c>
      <c r="AP733" s="41" t="str">
        <f t="shared" si="1169"/>
        <v/>
      </c>
      <c r="AQ733" s="41" t="str">
        <f t="shared" si="1170"/>
        <v/>
      </c>
      <c r="AR733" s="23" t="str">
        <f>IF(AM733="スギ",INDEX(データ!$C$7:$E$26,MATCH(AP733,データ!$B$7:$B$26),MATCH(AN733,データ!$C$6:$E$6)),IF(AM733="ヒノキ",INDEX(データ!$C$32:$E$51,MATCH(AP733,データ!$B$32:$B$51),MATCH(AN733,データ!$C$31:$E$31)),IF(AM733="マツ",INDEX(データ!#REF!,MATCH(AP733,データ!#REF!),MATCH(AN733,データ!#REF!)),IF(AM733="ザツ",INDEX(データ!#REF!,MATCH(AP733,データ!#REF!),MATCH(AN733,データ!#REF!)),""))))</f>
        <v/>
      </c>
      <c r="AS733" s="22" t="str">
        <f t="shared" si="1153"/>
        <v/>
      </c>
      <c r="AT733" s="21" t="str">
        <f t="shared" si="1171"/>
        <v/>
      </c>
      <c r="AU733" s="21" t="str">
        <f t="shared" si="1172"/>
        <v/>
      </c>
      <c r="AV733" s="24" t="str">
        <f>IF(AM733="スギ",INDEX(データ!$H$7:$J$26,MATCH(AP733,データ!$G$7:$G$26),MATCH(AN733,データ!$H$6:$J$6)),IF(AM733="ヒノキ",INDEX(データ!$H$32:$J$51,MATCH(AP733,データ!$G$32:$G$51),MATCH(AN733,データ!$H$31:$J$31)),IF(AM733="マツ",INDEX(データ!#REF!,MATCH(AP733,データ!#REF!),MATCH(AN733,データ!#REF!)),IF(AM733="ザツ",INDEX(データ!#REF!,MATCH(AP733,データ!#REF!),MATCH(AN733,データ!#REF!)),""))))</f>
        <v/>
      </c>
      <c r="AW733" s="22" t="str">
        <f t="shared" si="1173"/>
        <v/>
      </c>
      <c r="AX733" s="21" t="str">
        <f t="shared" si="1174"/>
        <v/>
      </c>
      <c r="AY733" s="27" t="str">
        <f t="shared" si="1175"/>
        <v/>
      </c>
      <c r="AZ733" s="24" t="str">
        <f t="shared" si="1176"/>
        <v/>
      </c>
      <c r="BA733" s="25" t="str">
        <f t="shared" si="1177"/>
        <v>0</v>
      </c>
      <c r="BB733" s="26" t="str">
        <f t="shared" si="1178"/>
        <v/>
      </c>
      <c r="BC733" s="26" t="str">
        <f t="shared" si="1179"/>
        <v/>
      </c>
      <c r="BD733" s="26" t="str">
        <f t="shared" si="1180"/>
        <v/>
      </c>
      <c r="BE733" s="27" t="str">
        <f t="shared" si="1181"/>
        <v/>
      </c>
      <c r="BF733" s="26" t="str">
        <f t="shared" si="1182"/>
        <v/>
      </c>
      <c r="BG733" s="26" t="str">
        <f t="shared" si="1183"/>
        <v/>
      </c>
      <c r="BH733" s="45" t="s">
        <v>30</v>
      </c>
      <c r="BI733" s="55" t="str">
        <f>IF(ＣＳＶ貼付用!BX719="","",ＣＳＶ貼付用!BX719)</f>
        <v/>
      </c>
      <c r="BJ733" s="38" t="str">
        <f>IF(ＣＳＶ貼付用!BZ719="","",ＣＳＶ貼付用!BZ719)</f>
        <v/>
      </c>
      <c r="BK733" s="38" t="str">
        <f>IF(ＣＳＶ貼付用!CB719="","",ＣＳＶ貼付用!CB719)</f>
        <v/>
      </c>
      <c r="BL733" s="40" t="str">
        <f t="shared" si="1184"/>
        <v/>
      </c>
      <c r="BM733" s="41" t="str">
        <f>IF(林齢計算用!C719="","",林齢計算用!C719)</f>
        <v/>
      </c>
      <c r="BN733" s="41" t="str">
        <f t="shared" si="1185"/>
        <v/>
      </c>
      <c r="BO733" s="41" t="str">
        <f t="shared" si="1186"/>
        <v/>
      </c>
      <c r="BP733" s="23" t="str">
        <f>IF(BK733="スギ",INDEX(データ!$C$7:$E$26,MATCH(BN733,データ!$B$7:$B$26),MATCH(BL733,データ!$C$6:$E$6)),IF(BK733="ヒノキ",INDEX(データ!$C$32:$E$51,MATCH(BN733,データ!$B$32:$B$51),MATCH(BL733,データ!$C$31:$E$31)),IF(BK733="マツ",INDEX(データ!#REF!,MATCH(BN733,データ!#REF!),MATCH(BL733,データ!#REF!)),IF(BK733="ザツ",INDEX(データ!#REF!,MATCH(BN733,データ!#REF!),MATCH(BL733,データ!#REF!)),""))))</f>
        <v/>
      </c>
      <c r="BQ733" s="22" t="str">
        <f t="shared" si="1154"/>
        <v/>
      </c>
      <c r="BR733" s="21" t="str">
        <f t="shared" si="1187"/>
        <v/>
      </c>
      <c r="BS733" s="21" t="str">
        <f t="shared" si="1188"/>
        <v/>
      </c>
      <c r="BT733" s="24" t="str">
        <f>IF(BK733="スギ",INDEX(データ!$H$7:$J$26,MATCH(BN733,データ!$G$7:$G$26),MATCH(BL733,データ!$H$6:$J$6)),IF(BK733="ヒノキ",INDEX(データ!$H$32:$J$51,MATCH(BN733,データ!$G$32:$G$51),MATCH(BL733,データ!$H$31:$J$31)),IF(BK733="マツ",INDEX(データ!#REF!,MATCH(BN733,データ!#REF!),MATCH(BL733,データ!#REF!)),IF(BK733="ザツ",INDEX(データ!#REF!,MATCH(BN733,データ!#REF!),MATCH(BL733,データ!#REF!)),""))))</f>
        <v/>
      </c>
      <c r="BU733" s="22" t="str">
        <f t="shared" si="1189"/>
        <v/>
      </c>
      <c r="BV733" s="21" t="str">
        <f t="shared" si="1190"/>
        <v/>
      </c>
      <c r="BW733" s="27" t="str">
        <f t="shared" si="1191"/>
        <v/>
      </c>
      <c r="BX733" s="24" t="str">
        <f t="shared" si="1192"/>
        <v/>
      </c>
      <c r="BY733" s="25" t="str">
        <f t="shared" si="1193"/>
        <v>0</v>
      </c>
      <c r="BZ733" s="26" t="str">
        <f t="shared" si="1194"/>
        <v/>
      </c>
      <c r="CA733" s="26" t="str">
        <f t="shared" si="1195"/>
        <v/>
      </c>
      <c r="CB733" s="26" t="str">
        <f t="shared" si="1196"/>
        <v/>
      </c>
      <c r="CC733" s="27" t="str">
        <f t="shared" si="1197"/>
        <v/>
      </c>
      <c r="CD733" s="26" t="str">
        <f t="shared" si="1198"/>
        <v/>
      </c>
      <c r="CE733" s="26" t="str">
        <f t="shared" si="1199"/>
        <v/>
      </c>
      <c r="CF733" s="45" t="s">
        <v>30</v>
      </c>
      <c r="CG733" s="55" t="str">
        <f>IF(ＣＳＶ貼付用!CM719="","",ＣＳＶ貼付用!CM719)</f>
        <v/>
      </c>
      <c r="CH733" s="38" t="str">
        <f>IF(ＣＳＶ貼付用!CO719="","",ＣＳＶ貼付用!CO719)</f>
        <v/>
      </c>
      <c r="CI733" s="38" t="str">
        <f>IF(ＣＳＶ貼付用!CQ719="","",ＣＳＶ貼付用!CQ719)</f>
        <v/>
      </c>
      <c r="CJ733" s="40" t="str">
        <f t="shared" si="1200"/>
        <v/>
      </c>
      <c r="CK733" s="41" t="str">
        <f>IF(林齢計算用!D719="","",林齢計算用!D719)</f>
        <v/>
      </c>
      <c r="CL733" s="41" t="str">
        <f t="shared" si="1201"/>
        <v/>
      </c>
      <c r="CM733" s="41" t="str">
        <f t="shared" si="1202"/>
        <v/>
      </c>
      <c r="CN733" s="23" t="str">
        <f>IF(CI733="スギ",INDEX(データ!$C$7:$E$26,MATCH(CL733,データ!$B$7:$B$26),MATCH(CJ733,データ!$C$6:$E$6)),IF(CI733="ヒノキ",INDEX(データ!$C$32:$E$51,MATCH(CL733,データ!$B$32:$B$51),MATCH(CJ733,データ!$C$31:$E$31)),IF(CI733="マツ",INDEX(データ!#REF!,MATCH(CL733,データ!#REF!),MATCH(CJ733,データ!#REF!)),IF(CI733="ザツ",INDEX(データ!#REF!,MATCH(CL733,データ!#REF!),MATCH(CJ733,データ!#REF!)),""))))</f>
        <v/>
      </c>
      <c r="CO733" s="22" t="str">
        <f t="shared" si="1155"/>
        <v/>
      </c>
      <c r="CP733" s="21" t="str">
        <f t="shared" si="1203"/>
        <v/>
      </c>
      <c r="CQ733" s="21" t="str">
        <f t="shared" si="1204"/>
        <v/>
      </c>
      <c r="CR733" s="24" t="str">
        <f>IF(CI733="スギ",INDEX(データ!$H$7:$J$26,MATCH(CL733,データ!$G$7:$G$26),MATCH(CJ733,データ!$H$6:$J$6)),IF(CI733="ヒノキ",INDEX(データ!$H$32:$J$51,MATCH(CL733,データ!$G$32:$G$51),MATCH(CJ733,データ!$H$31:$J$31)),IF(CI733="マツ",INDEX(データ!#REF!,MATCH(CL733,データ!#REF!),MATCH(CJ733,データ!#REF!)),IF(CI733="ザツ",INDEX(データ!#REF!,MATCH(CL733,データ!#REF!),MATCH(CJ733,データ!#REF!)),""))))</f>
        <v/>
      </c>
      <c r="CS733" s="22" t="str">
        <f t="shared" si="1205"/>
        <v/>
      </c>
      <c r="CT733" s="21" t="str">
        <f t="shared" si="1206"/>
        <v/>
      </c>
      <c r="CU733" s="27" t="str">
        <f t="shared" si="1207"/>
        <v/>
      </c>
      <c r="CV733" s="24" t="str">
        <f t="shared" si="1208"/>
        <v/>
      </c>
      <c r="CW733" s="25" t="str">
        <f t="shared" si="1209"/>
        <v>0</v>
      </c>
      <c r="CX733" s="26" t="str">
        <f t="shared" si="1210"/>
        <v/>
      </c>
      <c r="CY733" s="26" t="str">
        <f t="shared" si="1211"/>
        <v/>
      </c>
      <c r="CZ733" s="26" t="str">
        <f t="shared" si="1212"/>
        <v/>
      </c>
      <c r="DA733" s="27" t="str">
        <f t="shared" si="1213"/>
        <v/>
      </c>
      <c r="DB733" s="26" t="str">
        <f t="shared" si="1214"/>
        <v/>
      </c>
      <c r="DC733" s="26" t="str">
        <f t="shared" si="1215"/>
        <v/>
      </c>
      <c r="DD733" s="45" t="s">
        <v>30</v>
      </c>
      <c r="DE733" s="55" t="str">
        <f>IF(ＣＳＶ貼付用!DB719="","",ＣＳＶ貼付用!DB719)</f>
        <v/>
      </c>
      <c r="DF733" s="38" t="str">
        <f>IF(ＣＳＶ貼付用!DD719="","",ＣＳＶ貼付用!DD719)</f>
        <v/>
      </c>
      <c r="DG733" s="38" t="str">
        <f>IF(ＣＳＶ貼付用!DF719="","",ＣＳＶ貼付用!DF719)</f>
        <v/>
      </c>
      <c r="DH733" s="40" t="str">
        <f t="shared" si="1216"/>
        <v/>
      </c>
      <c r="DI733" s="41" t="str">
        <f>IF(林齢計算用!E719="","",林齢計算用!E719)</f>
        <v/>
      </c>
      <c r="DJ733" s="41" t="str">
        <f t="shared" si="1217"/>
        <v/>
      </c>
      <c r="DK733" s="41" t="str">
        <f t="shared" si="1218"/>
        <v/>
      </c>
      <c r="DL733" s="23" t="str">
        <f>IF(DG733="スギ",INDEX(データ!$C$7:$E$26,MATCH(DJ733,データ!$B$7:$B$26),MATCH(DH733,データ!$C$6:$E$6)),IF(DG733="ヒノキ",INDEX(データ!$C$32:$E$51,MATCH(DJ733,データ!$B$32:$B$51),MATCH(DH733,データ!$C$31:$E$31)),IF(DG733="マツ",INDEX(データ!#REF!,MATCH(DJ733,データ!#REF!),MATCH(DH733,データ!#REF!)),IF(DG733="ザツ",INDEX(データ!#REF!,MATCH(DJ733,データ!#REF!),MATCH(DH733,データ!#REF!)),""))))</f>
        <v/>
      </c>
      <c r="DM733" s="22" t="str">
        <f t="shared" si="1156"/>
        <v/>
      </c>
      <c r="DN733" s="21" t="str">
        <f t="shared" si="1219"/>
        <v/>
      </c>
      <c r="DO733" s="21" t="str">
        <f t="shared" si="1220"/>
        <v/>
      </c>
      <c r="DP733" s="24" t="str">
        <f>IF(DG733="スギ",INDEX(データ!$H$7:$J$26,MATCH(DJ733,データ!$G$7:$G$26),MATCH(DH733,データ!$H$6:$J$6)),IF(DG733="ヒノキ",INDEX(データ!$H$32:$J$51,MATCH(DJ733,データ!$G$32:$G$51),MATCH(DH733,データ!$H$31:$J$31)),IF(DG733="マツ",INDEX(データ!#REF!,MATCH(DJ733,データ!#REF!),MATCH(DH733,データ!#REF!)),IF(DG733="ザツ",INDEX(データ!#REF!,MATCH(DJ733,データ!#REF!),MATCH(DH733,データ!#REF!)),""))))</f>
        <v/>
      </c>
      <c r="DQ733" s="22" t="str">
        <f t="shared" si="1221"/>
        <v/>
      </c>
      <c r="DR733" s="21" t="str">
        <f t="shared" si="1222"/>
        <v/>
      </c>
      <c r="DS733" s="27" t="str">
        <f t="shared" si="1223"/>
        <v/>
      </c>
      <c r="DT733" s="24" t="str">
        <f t="shared" si="1224"/>
        <v/>
      </c>
      <c r="DU733" s="25" t="str">
        <f t="shared" si="1225"/>
        <v>0</v>
      </c>
      <c r="DV733" s="26" t="str">
        <f t="shared" si="1226"/>
        <v/>
      </c>
      <c r="DW733" s="26" t="str">
        <f t="shared" si="1227"/>
        <v/>
      </c>
      <c r="DX733" s="26" t="str">
        <f t="shared" si="1228"/>
        <v/>
      </c>
      <c r="DY733" s="27" t="str">
        <f t="shared" si="1229"/>
        <v/>
      </c>
      <c r="DZ733" s="26" t="str">
        <f t="shared" si="1230"/>
        <v/>
      </c>
      <c r="EA733" s="26" t="str">
        <f t="shared" si="1231"/>
        <v/>
      </c>
      <c r="EB733" s="45" t="s">
        <v>30</v>
      </c>
      <c r="EC733" s="55" t="str">
        <f>IF(ＣＳＶ貼付用!DQ719="","",ＣＳＶ貼付用!DQ719)</f>
        <v/>
      </c>
      <c r="ED733" s="38" t="str">
        <f>IF(ＣＳＶ貼付用!DS719="","",ＣＳＶ貼付用!DS719)</f>
        <v/>
      </c>
      <c r="EE733" s="38" t="str">
        <f>IF(ＣＳＶ貼付用!DU719="","",ＣＳＶ貼付用!DU719)</f>
        <v/>
      </c>
      <c r="EF733" s="40" t="str">
        <f t="shared" si="1232"/>
        <v/>
      </c>
      <c r="EG733" s="41" t="str">
        <f>IF(林齢計算用!F719="","",林齢計算用!F719)</f>
        <v/>
      </c>
      <c r="EH733" s="41" t="str">
        <f t="shared" si="1233"/>
        <v/>
      </c>
      <c r="EI733" s="41" t="str">
        <f t="shared" si="1234"/>
        <v/>
      </c>
      <c r="EJ733" s="23" t="str">
        <f>IF(EE733="スギ",INDEX(データ!$C$7:$E$26,MATCH(EH733,データ!$B$7:$B$26),MATCH(EF733,データ!$C$6:$E$6)),IF(EE733="ヒノキ",INDEX(データ!$C$32:$E$51,MATCH(EH733,データ!$B$32:$B$51),MATCH(EF733,データ!$C$31:$E$31)),IF(EE733="マツ",INDEX(データ!#REF!,MATCH(EH733,データ!#REF!),MATCH(EF733,データ!#REF!)),IF(EE733="ザツ",INDEX(データ!#REF!,MATCH(EH733,データ!#REF!),MATCH(EF733,データ!#REF!)),""))))</f>
        <v/>
      </c>
      <c r="EK733" s="22" t="str">
        <f t="shared" si="1157"/>
        <v/>
      </c>
      <c r="EL733" s="21" t="str">
        <f t="shared" si="1235"/>
        <v/>
      </c>
      <c r="EM733" s="21" t="str">
        <f t="shared" si="1236"/>
        <v/>
      </c>
      <c r="EN733" s="24" t="str">
        <f>IF(EE733="スギ",INDEX(データ!$H$7:$J$26,MATCH(EH733,データ!$G$7:$G$26),MATCH(EF733,データ!$H$6:$J$6)),IF(EE733="ヒノキ",INDEX(データ!$H$32:$J$51,MATCH(EH733,データ!$G$32:$G$51),MATCH(EF733,データ!$H$31:$J$31)),IF(EE733="マツ",INDEX(データ!#REF!,MATCH(EH733,データ!#REF!),MATCH(EF733,データ!#REF!)),IF(EE733="ザツ",INDEX(データ!#REF!,MATCH(EH733,データ!#REF!),MATCH(EF733,データ!#REF!)),""))))</f>
        <v/>
      </c>
      <c r="EO733" s="22" t="str">
        <f t="shared" si="1237"/>
        <v/>
      </c>
      <c r="EP733" s="21" t="str">
        <f t="shared" si="1238"/>
        <v/>
      </c>
      <c r="EQ733" s="27" t="str">
        <f t="shared" si="1239"/>
        <v/>
      </c>
      <c r="ER733" s="24" t="str">
        <f t="shared" si="1240"/>
        <v/>
      </c>
      <c r="ES733" s="25" t="str">
        <f t="shared" si="1241"/>
        <v>0</v>
      </c>
      <c r="ET733" s="26" t="str">
        <f t="shared" si="1242"/>
        <v/>
      </c>
      <c r="EU733" s="26" t="str">
        <f t="shared" si="1243"/>
        <v/>
      </c>
      <c r="EV733" s="26" t="str">
        <f t="shared" si="1244"/>
        <v/>
      </c>
      <c r="EW733" s="27" t="str">
        <f t="shared" si="1245"/>
        <v/>
      </c>
      <c r="EX733" s="26" t="str">
        <f t="shared" si="1246"/>
        <v/>
      </c>
      <c r="EY733" s="26" t="str">
        <f t="shared" si="1247"/>
        <v/>
      </c>
      <c r="EZ733" s="26">
        <f t="shared" si="1248"/>
        <v>0</v>
      </c>
      <c r="FA733" s="43"/>
    </row>
    <row r="734" spans="1:157" ht="15.95" customHeight="1" x14ac:dyDescent="0.15">
      <c r="A734" s="21"/>
      <c r="B734" s="36" t="str">
        <f>IF(ＣＳＶ貼付用!G720="","",ＣＳＶ貼付用!G720)</f>
        <v/>
      </c>
      <c r="C734" s="36" t="str">
        <f>IF(ＣＳＶ貼付用!I720="","",ＣＳＶ貼付用!I720)</f>
        <v/>
      </c>
      <c r="D734" s="36" t="str">
        <f>IF(ＣＳＶ貼付用!J720="","",ＣＳＶ貼付用!J720)</f>
        <v/>
      </c>
      <c r="E734" s="36" t="str">
        <f>IF(ＣＳＶ貼付用!F720="","",ＣＳＶ貼付用!F720)</f>
        <v/>
      </c>
      <c r="F734" s="38" t="str">
        <f>IF(ＣＳＶ貼付用!T720="","",ＣＳＶ貼付用!T720)</f>
        <v/>
      </c>
      <c r="G734" s="38"/>
      <c r="H734" s="38" t="str">
        <f>IF(ＣＳＶ貼付用!GJ720="","",ＣＳＶ貼付用!GJ720)</f>
        <v/>
      </c>
      <c r="I734" s="38" t="str">
        <f>IF(ＣＳＶ貼付用!GL720="","",ＣＳＶ貼付用!GL720)</f>
        <v/>
      </c>
      <c r="J734" s="38" t="str">
        <f>IF(ＣＳＶ貼付用!GN720="","",ＣＳＶ貼付用!GN720)</f>
        <v/>
      </c>
      <c r="K734" s="38" t="str">
        <f>IF(ＣＳＶ貼付用!GP720="","",ＣＳＶ貼付用!GP720)</f>
        <v/>
      </c>
      <c r="L734" s="45" t="s">
        <v>30</v>
      </c>
      <c r="M734" s="55" t="str">
        <f>IF(ＣＳＶ貼付用!AT720="","",ＣＳＶ貼付用!AT720)</f>
        <v/>
      </c>
      <c r="N734" s="38" t="str">
        <f>IF(ＣＳＶ貼付用!AV720="","",ＣＳＶ貼付用!AV720)</f>
        <v/>
      </c>
      <c r="O734" s="38" t="str">
        <f>IF(ＣＳＶ貼付用!AX720="","",ＣＳＶ貼付用!AX720)</f>
        <v/>
      </c>
      <c r="P734" s="40" t="str">
        <f>IF(ＣＳＶ貼付用!FE720="","",ＣＳＶ貼付用!FE720)</f>
        <v/>
      </c>
      <c r="Q734" s="41" t="str">
        <f>IF(林齢計算用!A720="","",林齢計算用!A720)</f>
        <v/>
      </c>
      <c r="R734" s="41" t="str">
        <f t="shared" si="1158"/>
        <v/>
      </c>
      <c r="S734" s="56" t="str">
        <f>IF(ＣＳＶ貼付用!EG720="","",ＣＳＶ貼付用!EG720*10)</f>
        <v/>
      </c>
      <c r="T734" s="23" t="str">
        <f>IF(O734="スギ",INDEX(データ!$C$7:$E$26,MATCH(R734,データ!$B$7:$B$26),MATCH(P734,データ!$C$6:$E$6)),IF(O734="ヒノキ",INDEX(データ!$C$32:$E$51,MATCH(R734,データ!$B$32:$B$51),MATCH(P734,データ!$C$31:$E$31)),IF(O734="マツ",INDEX(データ!#REF!,MATCH(R734,データ!#REF!),MATCH(P734,データ!#REF!)),IF(O734="ザツ",INDEX(データ!#REF!,MATCH(R734,データ!#REF!),MATCH(P734,データ!#REF!)),""))))</f>
        <v/>
      </c>
      <c r="U734" s="22" t="str">
        <f t="shared" si="1249"/>
        <v/>
      </c>
      <c r="V734" s="21" t="str">
        <f t="shared" si="1253"/>
        <v/>
      </c>
      <c r="W734" s="21" t="str">
        <f t="shared" si="1250"/>
        <v/>
      </c>
      <c r="X734" s="23" t="str">
        <f>IF(O734="スギ",INDEX(データ!$H$7:$J$26,MATCH(R734,データ!$G$7:$G$26),MATCH(P734,データ!$H$6:$J$6)),IF(O734="ヒノキ",INDEX(データ!$H$32:$J$51,MATCH(R734,データ!$G$32:$G$51),MATCH(P734,データ!$H$31:$J$31)),IF(O734="マツ",INDEX(データ!#REF!,MATCH(R734,データ!#REF!),MATCH(P734,データ!#REF!)),IF(O734="ザツ",INDEX(データ!#REF!,MATCH(R734,データ!#REF!),MATCH(P734,データ!#REF!)),""))))</f>
        <v/>
      </c>
      <c r="Y734" s="22" t="str">
        <f t="shared" si="1251"/>
        <v/>
      </c>
      <c r="Z734" s="21" t="str">
        <f t="shared" si="1252"/>
        <v/>
      </c>
      <c r="AA734" s="27" t="str">
        <f t="shared" si="1159"/>
        <v/>
      </c>
      <c r="AB734" s="24" t="str">
        <f t="shared" si="1160"/>
        <v/>
      </c>
      <c r="AC734" s="25" t="str">
        <f t="shared" si="1161"/>
        <v>0</v>
      </c>
      <c r="AD734" s="26" t="str">
        <f t="shared" si="1162"/>
        <v/>
      </c>
      <c r="AE734" s="26" t="str">
        <f t="shared" si="1163"/>
        <v/>
      </c>
      <c r="AF734" s="26" t="str">
        <f t="shared" si="1164"/>
        <v/>
      </c>
      <c r="AG734" s="27" t="str">
        <f t="shared" si="1165"/>
        <v/>
      </c>
      <c r="AH734" s="26" t="str">
        <f t="shared" si="1166"/>
        <v/>
      </c>
      <c r="AI734" s="26" t="str">
        <f t="shared" si="1167"/>
        <v/>
      </c>
      <c r="AJ734" s="45" t="s">
        <v>30</v>
      </c>
      <c r="AK734" s="55" t="str">
        <f>IF(ＣＳＶ貼付用!BI720="","",ＣＳＶ貼付用!BI720)</f>
        <v/>
      </c>
      <c r="AL734" s="38" t="str">
        <f>IF(ＣＳＶ貼付用!BK720="","",ＣＳＶ貼付用!BK720)</f>
        <v/>
      </c>
      <c r="AM734" s="38" t="str">
        <f>IF(ＣＳＶ貼付用!BM720="","",ＣＳＶ貼付用!BM720)</f>
        <v/>
      </c>
      <c r="AN734" s="40" t="str">
        <f t="shared" si="1168"/>
        <v/>
      </c>
      <c r="AO734" s="41" t="str">
        <f>IF(林齢計算用!B720="","",林齢計算用!B720)</f>
        <v/>
      </c>
      <c r="AP734" s="41" t="str">
        <f t="shared" si="1169"/>
        <v/>
      </c>
      <c r="AQ734" s="41" t="str">
        <f t="shared" si="1170"/>
        <v/>
      </c>
      <c r="AR734" s="23" t="str">
        <f>IF(AM734="スギ",INDEX(データ!$C$7:$E$26,MATCH(AP734,データ!$B$7:$B$26),MATCH(AN734,データ!$C$6:$E$6)),IF(AM734="ヒノキ",INDEX(データ!$C$32:$E$51,MATCH(AP734,データ!$B$32:$B$51),MATCH(AN734,データ!$C$31:$E$31)),IF(AM734="マツ",INDEX(データ!#REF!,MATCH(AP734,データ!#REF!),MATCH(AN734,データ!#REF!)),IF(AM734="ザツ",INDEX(データ!#REF!,MATCH(AP734,データ!#REF!),MATCH(AN734,データ!#REF!)),""))))</f>
        <v/>
      </c>
      <c r="AS734" s="22" t="str">
        <f t="shared" si="1153"/>
        <v/>
      </c>
      <c r="AT734" s="21" t="str">
        <f t="shared" si="1171"/>
        <v/>
      </c>
      <c r="AU734" s="21" t="str">
        <f t="shared" si="1172"/>
        <v/>
      </c>
      <c r="AV734" s="24" t="str">
        <f>IF(AM734="スギ",INDEX(データ!$H$7:$J$26,MATCH(AP734,データ!$G$7:$G$26),MATCH(AN734,データ!$H$6:$J$6)),IF(AM734="ヒノキ",INDEX(データ!$H$32:$J$51,MATCH(AP734,データ!$G$32:$G$51),MATCH(AN734,データ!$H$31:$J$31)),IF(AM734="マツ",INDEX(データ!#REF!,MATCH(AP734,データ!#REF!),MATCH(AN734,データ!#REF!)),IF(AM734="ザツ",INDEX(データ!#REF!,MATCH(AP734,データ!#REF!),MATCH(AN734,データ!#REF!)),""))))</f>
        <v/>
      </c>
      <c r="AW734" s="22" t="str">
        <f t="shared" si="1173"/>
        <v/>
      </c>
      <c r="AX734" s="21" t="str">
        <f t="shared" si="1174"/>
        <v/>
      </c>
      <c r="AY734" s="27" t="str">
        <f t="shared" si="1175"/>
        <v/>
      </c>
      <c r="AZ734" s="24" t="str">
        <f t="shared" si="1176"/>
        <v/>
      </c>
      <c r="BA734" s="25" t="str">
        <f t="shared" si="1177"/>
        <v>0</v>
      </c>
      <c r="BB734" s="26" t="str">
        <f t="shared" si="1178"/>
        <v/>
      </c>
      <c r="BC734" s="26" t="str">
        <f t="shared" si="1179"/>
        <v/>
      </c>
      <c r="BD734" s="26" t="str">
        <f t="shared" si="1180"/>
        <v/>
      </c>
      <c r="BE734" s="27" t="str">
        <f t="shared" si="1181"/>
        <v/>
      </c>
      <c r="BF734" s="26" t="str">
        <f t="shared" si="1182"/>
        <v/>
      </c>
      <c r="BG734" s="26" t="str">
        <f t="shared" si="1183"/>
        <v/>
      </c>
      <c r="BH734" s="45" t="s">
        <v>30</v>
      </c>
      <c r="BI734" s="55" t="str">
        <f>IF(ＣＳＶ貼付用!BX720="","",ＣＳＶ貼付用!BX720)</f>
        <v/>
      </c>
      <c r="BJ734" s="38" t="str">
        <f>IF(ＣＳＶ貼付用!BZ720="","",ＣＳＶ貼付用!BZ720)</f>
        <v/>
      </c>
      <c r="BK734" s="38" t="str">
        <f>IF(ＣＳＶ貼付用!CB720="","",ＣＳＶ貼付用!CB720)</f>
        <v/>
      </c>
      <c r="BL734" s="40" t="str">
        <f t="shared" si="1184"/>
        <v/>
      </c>
      <c r="BM734" s="41" t="str">
        <f>IF(林齢計算用!C720="","",林齢計算用!C720)</f>
        <v/>
      </c>
      <c r="BN734" s="41" t="str">
        <f t="shared" si="1185"/>
        <v/>
      </c>
      <c r="BO734" s="41" t="str">
        <f t="shared" si="1186"/>
        <v/>
      </c>
      <c r="BP734" s="23" t="str">
        <f>IF(BK734="スギ",INDEX(データ!$C$7:$E$26,MATCH(BN734,データ!$B$7:$B$26),MATCH(BL734,データ!$C$6:$E$6)),IF(BK734="ヒノキ",INDEX(データ!$C$32:$E$51,MATCH(BN734,データ!$B$32:$B$51),MATCH(BL734,データ!$C$31:$E$31)),IF(BK734="マツ",INDEX(データ!#REF!,MATCH(BN734,データ!#REF!),MATCH(BL734,データ!#REF!)),IF(BK734="ザツ",INDEX(データ!#REF!,MATCH(BN734,データ!#REF!),MATCH(BL734,データ!#REF!)),""))))</f>
        <v/>
      </c>
      <c r="BQ734" s="22" t="str">
        <f t="shared" si="1154"/>
        <v/>
      </c>
      <c r="BR734" s="21" t="str">
        <f t="shared" si="1187"/>
        <v/>
      </c>
      <c r="BS734" s="21" t="str">
        <f t="shared" si="1188"/>
        <v/>
      </c>
      <c r="BT734" s="24" t="str">
        <f>IF(BK734="スギ",INDEX(データ!$H$7:$J$26,MATCH(BN734,データ!$G$7:$G$26),MATCH(BL734,データ!$H$6:$J$6)),IF(BK734="ヒノキ",INDEX(データ!$H$32:$J$51,MATCH(BN734,データ!$G$32:$G$51),MATCH(BL734,データ!$H$31:$J$31)),IF(BK734="マツ",INDEX(データ!#REF!,MATCH(BN734,データ!#REF!),MATCH(BL734,データ!#REF!)),IF(BK734="ザツ",INDEX(データ!#REF!,MATCH(BN734,データ!#REF!),MATCH(BL734,データ!#REF!)),""))))</f>
        <v/>
      </c>
      <c r="BU734" s="22" t="str">
        <f t="shared" si="1189"/>
        <v/>
      </c>
      <c r="BV734" s="21" t="str">
        <f t="shared" si="1190"/>
        <v/>
      </c>
      <c r="BW734" s="27" t="str">
        <f t="shared" si="1191"/>
        <v/>
      </c>
      <c r="BX734" s="24" t="str">
        <f t="shared" si="1192"/>
        <v/>
      </c>
      <c r="BY734" s="25" t="str">
        <f t="shared" si="1193"/>
        <v>0</v>
      </c>
      <c r="BZ734" s="26" t="str">
        <f t="shared" si="1194"/>
        <v/>
      </c>
      <c r="CA734" s="26" t="str">
        <f t="shared" si="1195"/>
        <v/>
      </c>
      <c r="CB734" s="26" t="str">
        <f t="shared" si="1196"/>
        <v/>
      </c>
      <c r="CC734" s="27" t="str">
        <f t="shared" si="1197"/>
        <v/>
      </c>
      <c r="CD734" s="26" t="str">
        <f t="shared" si="1198"/>
        <v/>
      </c>
      <c r="CE734" s="26" t="str">
        <f t="shared" si="1199"/>
        <v/>
      </c>
      <c r="CF734" s="45" t="s">
        <v>30</v>
      </c>
      <c r="CG734" s="55" t="str">
        <f>IF(ＣＳＶ貼付用!CM720="","",ＣＳＶ貼付用!CM720)</f>
        <v/>
      </c>
      <c r="CH734" s="38" t="str">
        <f>IF(ＣＳＶ貼付用!CO720="","",ＣＳＶ貼付用!CO720)</f>
        <v/>
      </c>
      <c r="CI734" s="38" t="str">
        <f>IF(ＣＳＶ貼付用!CQ720="","",ＣＳＶ貼付用!CQ720)</f>
        <v/>
      </c>
      <c r="CJ734" s="40" t="str">
        <f t="shared" si="1200"/>
        <v/>
      </c>
      <c r="CK734" s="41" t="str">
        <f>IF(林齢計算用!D720="","",林齢計算用!D720)</f>
        <v/>
      </c>
      <c r="CL734" s="41" t="str">
        <f t="shared" si="1201"/>
        <v/>
      </c>
      <c r="CM734" s="41" t="str">
        <f t="shared" si="1202"/>
        <v/>
      </c>
      <c r="CN734" s="23" t="str">
        <f>IF(CI734="スギ",INDEX(データ!$C$7:$E$26,MATCH(CL734,データ!$B$7:$B$26),MATCH(CJ734,データ!$C$6:$E$6)),IF(CI734="ヒノキ",INDEX(データ!$C$32:$E$51,MATCH(CL734,データ!$B$32:$B$51),MATCH(CJ734,データ!$C$31:$E$31)),IF(CI734="マツ",INDEX(データ!#REF!,MATCH(CL734,データ!#REF!),MATCH(CJ734,データ!#REF!)),IF(CI734="ザツ",INDEX(データ!#REF!,MATCH(CL734,データ!#REF!),MATCH(CJ734,データ!#REF!)),""))))</f>
        <v/>
      </c>
      <c r="CO734" s="22" t="str">
        <f t="shared" si="1155"/>
        <v/>
      </c>
      <c r="CP734" s="21" t="str">
        <f t="shared" si="1203"/>
        <v/>
      </c>
      <c r="CQ734" s="21" t="str">
        <f t="shared" si="1204"/>
        <v/>
      </c>
      <c r="CR734" s="24" t="str">
        <f>IF(CI734="スギ",INDEX(データ!$H$7:$J$26,MATCH(CL734,データ!$G$7:$G$26),MATCH(CJ734,データ!$H$6:$J$6)),IF(CI734="ヒノキ",INDEX(データ!$H$32:$J$51,MATCH(CL734,データ!$G$32:$G$51),MATCH(CJ734,データ!$H$31:$J$31)),IF(CI734="マツ",INDEX(データ!#REF!,MATCH(CL734,データ!#REF!),MATCH(CJ734,データ!#REF!)),IF(CI734="ザツ",INDEX(データ!#REF!,MATCH(CL734,データ!#REF!),MATCH(CJ734,データ!#REF!)),""))))</f>
        <v/>
      </c>
      <c r="CS734" s="22" t="str">
        <f t="shared" si="1205"/>
        <v/>
      </c>
      <c r="CT734" s="21" t="str">
        <f t="shared" si="1206"/>
        <v/>
      </c>
      <c r="CU734" s="27" t="str">
        <f t="shared" si="1207"/>
        <v/>
      </c>
      <c r="CV734" s="24" t="str">
        <f t="shared" si="1208"/>
        <v/>
      </c>
      <c r="CW734" s="25" t="str">
        <f t="shared" si="1209"/>
        <v>0</v>
      </c>
      <c r="CX734" s="26" t="str">
        <f t="shared" si="1210"/>
        <v/>
      </c>
      <c r="CY734" s="26" t="str">
        <f t="shared" si="1211"/>
        <v/>
      </c>
      <c r="CZ734" s="26" t="str">
        <f t="shared" si="1212"/>
        <v/>
      </c>
      <c r="DA734" s="27" t="str">
        <f t="shared" si="1213"/>
        <v/>
      </c>
      <c r="DB734" s="26" t="str">
        <f t="shared" si="1214"/>
        <v/>
      </c>
      <c r="DC734" s="26" t="str">
        <f t="shared" si="1215"/>
        <v/>
      </c>
      <c r="DD734" s="45" t="s">
        <v>30</v>
      </c>
      <c r="DE734" s="55" t="str">
        <f>IF(ＣＳＶ貼付用!DB720="","",ＣＳＶ貼付用!DB720)</f>
        <v/>
      </c>
      <c r="DF734" s="38" t="str">
        <f>IF(ＣＳＶ貼付用!DD720="","",ＣＳＶ貼付用!DD720)</f>
        <v/>
      </c>
      <c r="DG734" s="38" t="str">
        <f>IF(ＣＳＶ貼付用!DF720="","",ＣＳＶ貼付用!DF720)</f>
        <v/>
      </c>
      <c r="DH734" s="40" t="str">
        <f t="shared" si="1216"/>
        <v/>
      </c>
      <c r="DI734" s="41" t="str">
        <f>IF(林齢計算用!E720="","",林齢計算用!E720)</f>
        <v/>
      </c>
      <c r="DJ734" s="41" t="str">
        <f t="shared" si="1217"/>
        <v/>
      </c>
      <c r="DK734" s="41" t="str">
        <f t="shared" si="1218"/>
        <v/>
      </c>
      <c r="DL734" s="23" t="str">
        <f>IF(DG734="スギ",INDEX(データ!$C$7:$E$26,MATCH(DJ734,データ!$B$7:$B$26),MATCH(DH734,データ!$C$6:$E$6)),IF(DG734="ヒノキ",INDEX(データ!$C$32:$E$51,MATCH(DJ734,データ!$B$32:$B$51),MATCH(DH734,データ!$C$31:$E$31)),IF(DG734="マツ",INDEX(データ!#REF!,MATCH(DJ734,データ!#REF!),MATCH(DH734,データ!#REF!)),IF(DG734="ザツ",INDEX(データ!#REF!,MATCH(DJ734,データ!#REF!),MATCH(DH734,データ!#REF!)),""))))</f>
        <v/>
      </c>
      <c r="DM734" s="22" t="str">
        <f t="shared" si="1156"/>
        <v/>
      </c>
      <c r="DN734" s="21" t="str">
        <f t="shared" si="1219"/>
        <v/>
      </c>
      <c r="DO734" s="21" t="str">
        <f t="shared" si="1220"/>
        <v/>
      </c>
      <c r="DP734" s="24" t="str">
        <f>IF(DG734="スギ",INDEX(データ!$H$7:$J$26,MATCH(DJ734,データ!$G$7:$G$26),MATCH(DH734,データ!$H$6:$J$6)),IF(DG734="ヒノキ",INDEX(データ!$H$32:$J$51,MATCH(DJ734,データ!$G$32:$G$51),MATCH(DH734,データ!$H$31:$J$31)),IF(DG734="マツ",INDEX(データ!#REF!,MATCH(DJ734,データ!#REF!),MATCH(DH734,データ!#REF!)),IF(DG734="ザツ",INDEX(データ!#REF!,MATCH(DJ734,データ!#REF!),MATCH(DH734,データ!#REF!)),""))))</f>
        <v/>
      </c>
      <c r="DQ734" s="22" t="str">
        <f t="shared" si="1221"/>
        <v/>
      </c>
      <c r="DR734" s="21" t="str">
        <f t="shared" si="1222"/>
        <v/>
      </c>
      <c r="DS734" s="27" t="str">
        <f t="shared" si="1223"/>
        <v/>
      </c>
      <c r="DT734" s="24" t="str">
        <f t="shared" si="1224"/>
        <v/>
      </c>
      <c r="DU734" s="25" t="str">
        <f t="shared" si="1225"/>
        <v>0</v>
      </c>
      <c r="DV734" s="26" t="str">
        <f t="shared" si="1226"/>
        <v/>
      </c>
      <c r="DW734" s="26" t="str">
        <f t="shared" si="1227"/>
        <v/>
      </c>
      <c r="DX734" s="26" t="str">
        <f t="shared" si="1228"/>
        <v/>
      </c>
      <c r="DY734" s="27" t="str">
        <f t="shared" si="1229"/>
        <v/>
      </c>
      <c r="DZ734" s="26" t="str">
        <f t="shared" si="1230"/>
        <v/>
      </c>
      <c r="EA734" s="26" t="str">
        <f t="shared" si="1231"/>
        <v/>
      </c>
      <c r="EB734" s="45" t="s">
        <v>30</v>
      </c>
      <c r="EC734" s="55" t="str">
        <f>IF(ＣＳＶ貼付用!DQ720="","",ＣＳＶ貼付用!DQ720)</f>
        <v/>
      </c>
      <c r="ED734" s="38" t="str">
        <f>IF(ＣＳＶ貼付用!DS720="","",ＣＳＶ貼付用!DS720)</f>
        <v/>
      </c>
      <c r="EE734" s="38" t="str">
        <f>IF(ＣＳＶ貼付用!DU720="","",ＣＳＶ貼付用!DU720)</f>
        <v/>
      </c>
      <c r="EF734" s="40" t="str">
        <f t="shared" si="1232"/>
        <v/>
      </c>
      <c r="EG734" s="41" t="str">
        <f>IF(林齢計算用!F720="","",林齢計算用!F720)</f>
        <v/>
      </c>
      <c r="EH734" s="41" t="str">
        <f t="shared" si="1233"/>
        <v/>
      </c>
      <c r="EI734" s="41" t="str">
        <f t="shared" si="1234"/>
        <v/>
      </c>
      <c r="EJ734" s="23" t="str">
        <f>IF(EE734="スギ",INDEX(データ!$C$7:$E$26,MATCH(EH734,データ!$B$7:$B$26),MATCH(EF734,データ!$C$6:$E$6)),IF(EE734="ヒノキ",INDEX(データ!$C$32:$E$51,MATCH(EH734,データ!$B$32:$B$51),MATCH(EF734,データ!$C$31:$E$31)),IF(EE734="マツ",INDEX(データ!#REF!,MATCH(EH734,データ!#REF!),MATCH(EF734,データ!#REF!)),IF(EE734="ザツ",INDEX(データ!#REF!,MATCH(EH734,データ!#REF!),MATCH(EF734,データ!#REF!)),""))))</f>
        <v/>
      </c>
      <c r="EK734" s="22" t="str">
        <f t="shared" si="1157"/>
        <v/>
      </c>
      <c r="EL734" s="21" t="str">
        <f t="shared" si="1235"/>
        <v/>
      </c>
      <c r="EM734" s="21" t="str">
        <f t="shared" si="1236"/>
        <v/>
      </c>
      <c r="EN734" s="24" t="str">
        <f>IF(EE734="スギ",INDEX(データ!$H$7:$J$26,MATCH(EH734,データ!$G$7:$G$26),MATCH(EF734,データ!$H$6:$J$6)),IF(EE734="ヒノキ",INDEX(データ!$H$32:$J$51,MATCH(EH734,データ!$G$32:$G$51),MATCH(EF734,データ!$H$31:$J$31)),IF(EE734="マツ",INDEX(データ!#REF!,MATCH(EH734,データ!#REF!),MATCH(EF734,データ!#REF!)),IF(EE734="ザツ",INDEX(データ!#REF!,MATCH(EH734,データ!#REF!),MATCH(EF734,データ!#REF!)),""))))</f>
        <v/>
      </c>
      <c r="EO734" s="22" t="str">
        <f t="shared" si="1237"/>
        <v/>
      </c>
      <c r="EP734" s="21" t="str">
        <f t="shared" si="1238"/>
        <v/>
      </c>
      <c r="EQ734" s="27" t="str">
        <f t="shared" si="1239"/>
        <v/>
      </c>
      <c r="ER734" s="24" t="str">
        <f t="shared" si="1240"/>
        <v/>
      </c>
      <c r="ES734" s="25" t="str">
        <f t="shared" si="1241"/>
        <v>0</v>
      </c>
      <c r="ET734" s="26" t="str">
        <f t="shared" si="1242"/>
        <v/>
      </c>
      <c r="EU734" s="26" t="str">
        <f t="shared" si="1243"/>
        <v/>
      </c>
      <c r="EV734" s="26" t="str">
        <f t="shared" si="1244"/>
        <v/>
      </c>
      <c r="EW734" s="27" t="str">
        <f t="shared" si="1245"/>
        <v/>
      </c>
      <c r="EX734" s="26" t="str">
        <f t="shared" si="1246"/>
        <v/>
      </c>
      <c r="EY734" s="26" t="str">
        <f t="shared" si="1247"/>
        <v/>
      </c>
      <c r="EZ734" s="26">
        <f t="shared" si="1248"/>
        <v>0</v>
      </c>
      <c r="FA734" s="43"/>
    </row>
    <row r="735" spans="1:157" ht="15.95" customHeight="1" x14ac:dyDescent="0.15">
      <c r="A735" s="21"/>
      <c r="B735" s="36" t="str">
        <f>IF(ＣＳＶ貼付用!G721="","",ＣＳＶ貼付用!G721)</f>
        <v/>
      </c>
      <c r="C735" s="36" t="str">
        <f>IF(ＣＳＶ貼付用!I721="","",ＣＳＶ貼付用!I721)</f>
        <v/>
      </c>
      <c r="D735" s="36" t="str">
        <f>IF(ＣＳＶ貼付用!J721="","",ＣＳＶ貼付用!J721)</f>
        <v/>
      </c>
      <c r="E735" s="36" t="str">
        <f>IF(ＣＳＶ貼付用!F721="","",ＣＳＶ貼付用!F721)</f>
        <v/>
      </c>
      <c r="F735" s="38" t="str">
        <f>IF(ＣＳＶ貼付用!T721="","",ＣＳＶ貼付用!T721)</f>
        <v/>
      </c>
      <c r="G735" s="38"/>
      <c r="H735" s="38" t="str">
        <f>IF(ＣＳＶ貼付用!GJ721="","",ＣＳＶ貼付用!GJ721)</f>
        <v/>
      </c>
      <c r="I735" s="38" t="str">
        <f>IF(ＣＳＶ貼付用!GL721="","",ＣＳＶ貼付用!GL721)</f>
        <v/>
      </c>
      <c r="J735" s="38" t="str">
        <f>IF(ＣＳＶ貼付用!GN721="","",ＣＳＶ貼付用!GN721)</f>
        <v/>
      </c>
      <c r="K735" s="38" t="str">
        <f>IF(ＣＳＶ貼付用!GP721="","",ＣＳＶ貼付用!GP721)</f>
        <v/>
      </c>
      <c r="L735" s="45" t="s">
        <v>30</v>
      </c>
      <c r="M735" s="55" t="str">
        <f>IF(ＣＳＶ貼付用!AT721="","",ＣＳＶ貼付用!AT721)</f>
        <v/>
      </c>
      <c r="N735" s="38" t="str">
        <f>IF(ＣＳＶ貼付用!AV721="","",ＣＳＶ貼付用!AV721)</f>
        <v/>
      </c>
      <c r="O735" s="38" t="str">
        <f>IF(ＣＳＶ貼付用!AX721="","",ＣＳＶ貼付用!AX721)</f>
        <v/>
      </c>
      <c r="P735" s="40" t="str">
        <f>IF(ＣＳＶ貼付用!FE721="","",ＣＳＶ貼付用!FE721)</f>
        <v/>
      </c>
      <c r="Q735" s="41" t="str">
        <f>IF(林齢計算用!A721="","",林齢計算用!A721)</f>
        <v/>
      </c>
      <c r="R735" s="41" t="str">
        <f t="shared" si="1158"/>
        <v/>
      </c>
      <c r="S735" s="56" t="str">
        <f>IF(ＣＳＶ貼付用!EG721="","",ＣＳＶ貼付用!EG721*10)</f>
        <v/>
      </c>
      <c r="T735" s="23" t="str">
        <f>IF(O735="スギ",INDEX(データ!$C$7:$E$26,MATCH(R735,データ!$B$7:$B$26),MATCH(P735,データ!$C$6:$E$6)),IF(O735="ヒノキ",INDEX(データ!$C$32:$E$51,MATCH(R735,データ!$B$32:$B$51),MATCH(P735,データ!$C$31:$E$31)),IF(O735="マツ",INDEX(データ!#REF!,MATCH(R735,データ!#REF!),MATCH(P735,データ!#REF!)),IF(O735="ザツ",INDEX(データ!#REF!,MATCH(R735,データ!#REF!),MATCH(P735,データ!#REF!)),""))))</f>
        <v/>
      </c>
      <c r="U735" s="22" t="str">
        <f t="shared" si="1249"/>
        <v/>
      </c>
      <c r="V735" s="21" t="str">
        <f t="shared" si="1253"/>
        <v/>
      </c>
      <c r="W735" s="21" t="str">
        <f t="shared" si="1250"/>
        <v/>
      </c>
      <c r="X735" s="23" t="str">
        <f>IF(O735="スギ",INDEX(データ!$H$7:$J$26,MATCH(R735,データ!$G$7:$G$26),MATCH(P735,データ!$H$6:$J$6)),IF(O735="ヒノキ",INDEX(データ!$H$32:$J$51,MATCH(R735,データ!$G$32:$G$51),MATCH(P735,データ!$H$31:$J$31)),IF(O735="マツ",INDEX(データ!#REF!,MATCH(R735,データ!#REF!),MATCH(P735,データ!#REF!)),IF(O735="ザツ",INDEX(データ!#REF!,MATCH(R735,データ!#REF!),MATCH(P735,データ!#REF!)),""))))</f>
        <v/>
      </c>
      <c r="Y735" s="22" t="str">
        <f t="shared" si="1251"/>
        <v/>
      </c>
      <c r="Z735" s="21" t="str">
        <f t="shared" si="1252"/>
        <v/>
      </c>
      <c r="AA735" s="27" t="str">
        <f t="shared" si="1159"/>
        <v/>
      </c>
      <c r="AB735" s="24" t="str">
        <f t="shared" si="1160"/>
        <v/>
      </c>
      <c r="AC735" s="25" t="str">
        <f t="shared" si="1161"/>
        <v>0</v>
      </c>
      <c r="AD735" s="26" t="str">
        <f t="shared" si="1162"/>
        <v/>
      </c>
      <c r="AE735" s="26" t="str">
        <f t="shared" si="1163"/>
        <v/>
      </c>
      <c r="AF735" s="26" t="str">
        <f t="shared" si="1164"/>
        <v/>
      </c>
      <c r="AG735" s="27" t="str">
        <f t="shared" si="1165"/>
        <v/>
      </c>
      <c r="AH735" s="26" t="str">
        <f t="shared" si="1166"/>
        <v/>
      </c>
      <c r="AI735" s="26" t="str">
        <f t="shared" si="1167"/>
        <v/>
      </c>
      <c r="AJ735" s="45" t="s">
        <v>30</v>
      </c>
      <c r="AK735" s="55" t="str">
        <f>IF(ＣＳＶ貼付用!BI721="","",ＣＳＶ貼付用!BI721)</f>
        <v/>
      </c>
      <c r="AL735" s="38" t="str">
        <f>IF(ＣＳＶ貼付用!BK721="","",ＣＳＶ貼付用!BK721)</f>
        <v/>
      </c>
      <c r="AM735" s="38" t="str">
        <f>IF(ＣＳＶ貼付用!BM721="","",ＣＳＶ貼付用!BM721)</f>
        <v/>
      </c>
      <c r="AN735" s="40" t="str">
        <f t="shared" si="1168"/>
        <v/>
      </c>
      <c r="AO735" s="41" t="str">
        <f>IF(林齢計算用!B721="","",林齢計算用!B721)</f>
        <v/>
      </c>
      <c r="AP735" s="41" t="str">
        <f t="shared" si="1169"/>
        <v/>
      </c>
      <c r="AQ735" s="41" t="str">
        <f t="shared" si="1170"/>
        <v/>
      </c>
      <c r="AR735" s="23" t="str">
        <f>IF(AM735="スギ",INDEX(データ!$C$7:$E$26,MATCH(AP735,データ!$B$7:$B$26),MATCH(AN735,データ!$C$6:$E$6)),IF(AM735="ヒノキ",INDEX(データ!$C$32:$E$51,MATCH(AP735,データ!$B$32:$B$51),MATCH(AN735,データ!$C$31:$E$31)),IF(AM735="マツ",INDEX(データ!#REF!,MATCH(AP735,データ!#REF!),MATCH(AN735,データ!#REF!)),IF(AM735="ザツ",INDEX(データ!#REF!,MATCH(AP735,データ!#REF!),MATCH(AN735,データ!#REF!)),""))))</f>
        <v/>
      </c>
      <c r="AS735" s="22" t="str">
        <f t="shared" si="1153"/>
        <v/>
      </c>
      <c r="AT735" s="21" t="str">
        <f t="shared" si="1171"/>
        <v/>
      </c>
      <c r="AU735" s="21" t="str">
        <f t="shared" si="1172"/>
        <v/>
      </c>
      <c r="AV735" s="24" t="str">
        <f>IF(AM735="スギ",INDEX(データ!$H$7:$J$26,MATCH(AP735,データ!$G$7:$G$26),MATCH(AN735,データ!$H$6:$J$6)),IF(AM735="ヒノキ",INDEX(データ!$H$32:$J$51,MATCH(AP735,データ!$G$32:$G$51),MATCH(AN735,データ!$H$31:$J$31)),IF(AM735="マツ",INDEX(データ!#REF!,MATCH(AP735,データ!#REF!),MATCH(AN735,データ!#REF!)),IF(AM735="ザツ",INDEX(データ!#REF!,MATCH(AP735,データ!#REF!),MATCH(AN735,データ!#REF!)),""))))</f>
        <v/>
      </c>
      <c r="AW735" s="22" t="str">
        <f t="shared" si="1173"/>
        <v/>
      </c>
      <c r="AX735" s="21" t="str">
        <f t="shared" si="1174"/>
        <v/>
      </c>
      <c r="AY735" s="27" t="str">
        <f t="shared" si="1175"/>
        <v/>
      </c>
      <c r="AZ735" s="24" t="str">
        <f t="shared" si="1176"/>
        <v/>
      </c>
      <c r="BA735" s="25" t="str">
        <f t="shared" si="1177"/>
        <v>0</v>
      </c>
      <c r="BB735" s="26" t="str">
        <f t="shared" si="1178"/>
        <v/>
      </c>
      <c r="BC735" s="26" t="str">
        <f t="shared" si="1179"/>
        <v/>
      </c>
      <c r="BD735" s="26" t="str">
        <f t="shared" si="1180"/>
        <v/>
      </c>
      <c r="BE735" s="27" t="str">
        <f t="shared" si="1181"/>
        <v/>
      </c>
      <c r="BF735" s="26" t="str">
        <f t="shared" si="1182"/>
        <v/>
      </c>
      <c r="BG735" s="26" t="str">
        <f t="shared" si="1183"/>
        <v/>
      </c>
      <c r="BH735" s="45" t="s">
        <v>30</v>
      </c>
      <c r="BI735" s="55" t="str">
        <f>IF(ＣＳＶ貼付用!BX721="","",ＣＳＶ貼付用!BX721)</f>
        <v/>
      </c>
      <c r="BJ735" s="38" t="str">
        <f>IF(ＣＳＶ貼付用!BZ721="","",ＣＳＶ貼付用!BZ721)</f>
        <v/>
      </c>
      <c r="BK735" s="38" t="str">
        <f>IF(ＣＳＶ貼付用!CB721="","",ＣＳＶ貼付用!CB721)</f>
        <v/>
      </c>
      <c r="BL735" s="40" t="str">
        <f t="shared" si="1184"/>
        <v/>
      </c>
      <c r="BM735" s="41" t="str">
        <f>IF(林齢計算用!C721="","",林齢計算用!C721)</f>
        <v/>
      </c>
      <c r="BN735" s="41" t="str">
        <f t="shared" si="1185"/>
        <v/>
      </c>
      <c r="BO735" s="41" t="str">
        <f t="shared" si="1186"/>
        <v/>
      </c>
      <c r="BP735" s="23" t="str">
        <f>IF(BK735="スギ",INDEX(データ!$C$7:$E$26,MATCH(BN735,データ!$B$7:$B$26),MATCH(BL735,データ!$C$6:$E$6)),IF(BK735="ヒノキ",INDEX(データ!$C$32:$E$51,MATCH(BN735,データ!$B$32:$B$51),MATCH(BL735,データ!$C$31:$E$31)),IF(BK735="マツ",INDEX(データ!#REF!,MATCH(BN735,データ!#REF!),MATCH(BL735,データ!#REF!)),IF(BK735="ザツ",INDEX(データ!#REF!,MATCH(BN735,データ!#REF!),MATCH(BL735,データ!#REF!)),""))))</f>
        <v/>
      </c>
      <c r="BQ735" s="22" t="str">
        <f t="shared" si="1154"/>
        <v/>
      </c>
      <c r="BR735" s="21" t="str">
        <f t="shared" si="1187"/>
        <v/>
      </c>
      <c r="BS735" s="21" t="str">
        <f t="shared" si="1188"/>
        <v/>
      </c>
      <c r="BT735" s="24" t="str">
        <f>IF(BK735="スギ",INDEX(データ!$H$7:$J$26,MATCH(BN735,データ!$G$7:$G$26),MATCH(BL735,データ!$H$6:$J$6)),IF(BK735="ヒノキ",INDEX(データ!$H$32:$J$51,MATCH(BN735,データ!$G$32:$G$51),MATCH(BL735,データ!$H$31:$J$31)),IF(BK735="マツ",INDEX(データ!#REF!,MATCH(BN735,データ!#REF!),MATCH(BL735,データ!#REF!)),IF(BK735="ザツ",INDEX(データ!#REF!,MATCH(BN735,データ!#REF!),MATCH(BL735,データ!#REF!)),""))))</f>
        <v/>
      </c>
      <c r="BU735" s="22" t="str">
        <f t="shared" si="1189"/>
        <v/>
      </c>
      <c r="BV735" s="21" t="str">
        <f t="shared" si="1190"/>
        <v/>
      </c>
      <c r="BW735" s="27" t="str">
        <f t="shared" si="1191"/>
        <v/>
      </c>
      <c r="BX735" s="24" t="str">
        <f t="shared" si="1192"/>
        <v/>
      </c>
      <c r="BY735" s="25" t="str">
        <f t="shared" si="1193"/>
        <v>0</v>
      </c>
      <c r="BZ735" s="26" t="str">
        <f t="shared" si="1194"/>
        <v/>
      </c>
      <c r="CA735" s="26" t="str">
        <f t="shared" si="1195"/>
        <v/>
      </c>
      <c r="CB735" s="26" t="str">
        <f t="shared" si="1196"/>
        <v/>
      </c>
      <c r="CC735" s="27" t="str">
        <f t="shared" si="1197"/>
        <v/>
      </c>
      <c r="CD735" s="26" t="str">
        <f t="shared" si="1198"/>
        <v/>
      </c>
      <c r="CE735" s="26" t="str">
        <f t="shared" si="1199"/>
        <v/>
      </c>
      <c r="CF735" s="45" t="s">
        <v>30</v>
      </c>
      <c r="CG735" s="55" t="str">
        <f>IF(ＣＳＶ貼付用!CM721="","",ＣＳＶ貼付用!CM721)</f>
        <v/>
      </c>
      <c r="CH735" s="38" t="str">
        <f>IF(ＣＳＶ貼付用!CO721="","",ＣＳＶ貼付用!CO721)</f>
        <v/>
      </c>
      <c r="CI735" s="38" t="str">
        <f>IF(ＣＳＶ貼付用!CQ721="","",ＣＳＶ貼付用!CQ721)</f>
        <v/>
      </c>
      <c r="CJ735" s="40" t="str">
        <f t="shared" si="1200"/>
        <v/>
      </c>
      <c r="CK735" s="41" t="str">
        <f>IF(林齢計算用!D721="","",林齢計算用!D721)</f>
        <v/>
      </c>
      <c r="CL735" s="41" t="str">
        <f t="shared" si="1201"/>
        <v/>
      </c>
      <c r="CM735" s="41" t="str">
        <f t="shared" si="1202"/>
        <v/>
      </c>
      <c r="CN735" s="23" t="str">
        <f>IF(CI735="スギ",INDEX(データ!$C$7:$E$26,MATCH(CL735,データ!$B$7:$B$26),MATCH(CJ735,データ!$C$6:$E$6)),IF(CI735="ヒノキ",INDEX(データ!$C$32:$E$51,MATCH(CL735,データ!$B$32:$B$51),MATCH(CJ735,データ!$C$31:$E$31)),IF(CI735="マツ",INDEX(データ!#REF!,MATCH(CL735,データ!#REF!),MATCH(CJ735,データ!#REF!)),IF(CI735="ザツ",INDEX(データ!#REF!,MATCH(CL735,データ!#REF!),MATCH(CJ735,データ!#REF!)),""))))</f>
        <v/>
      </c>
      <c r="CO735" s="22" t="str">
        <f t="shared" si="1155"/>
        <v/>
      </c>
      <c r="CP735" s="21" t="str">
        <f t="shared" si="1203"/>
        <v/>
      </c>
      <c r="CQ735" s="21" t="str">
        <f t="shared" si="1204"/>
        <v/>
      </c>
      <c r="CR735" s="24" t="str">
        <f>IF(CI735="スギ",INDEX(データ!$H$7:$J$26,MATCH(CL735,データ!$G$7:$G$26),MATCH(CJ735,データ!$H$6:$J$6)),IF(CI735="ヒノキ",INDEX(データ!$H$32:$J$51,MATCH(CL735,データ!$G$32:$G$51),MATCH(CJ735,データ!$H$31:$J$31)),IF(CI735="マツ",INDEX(データ!#REF!,MATCH(CL735,データ!#REF!),MATCH(CJ735,データ!#REF!)),IF(CI735="ザツ",INDEX(データ!#REF!,MATCH(CL735,データ!#REF!),MATCH(CJ735,データ!#REF!)),""))))</f>
        <v/>
      </c>
      <c r="CS735" s="22" t="str">
        <f t="shared" si="1205"/>
        <v/>
      </c>
      <c r="CT735" s="21" t="str">
        <f t="shared" si="1206"/>
        <v/>
      </c>
      <c r="CU735" s="27" t="str">
        <f t="shared" si="1207"/>
        <v/>
      </c>
      <c r="CV735" s="24" t="str">
        <f t="shared" si="1208"/>
        <v/>
      </c>
      <c r="CW735" s="25" t="str">
        <f t="shared" si="1209"/>
        <v>0</v>
      </c>
      <c r="CX735" s="26" t="str">
        <f t="shared" si="1210"/>
        <v/>
      </c>
      <c r="CY735" s="26" t="str">
        <f t="shared" si="1211"/>
        <v/>
      </c>
      <c r="CZ735" s="26" t="str">
        <f t="shared" si="1212"/>
        <v/>
      </c>
      <c r="DA735" s="27" t="str">
        <f t="shared" si="1213"/>
        <v/>
      </c>
      <c r="DB735" s="26" t="str">
        <f t="shared" si="1214"/>
        <v/>
      </c>
      <c r="DC735" s="26" t="str">
        <f t="shared" si="1215"/>
        <v/>
      </c>
      <c r="DD735" s="45" t="s">
        <v>30</v>
      </c>
      <c r="DE735" s="55" t="str">
        <f>IF(ＣＳＶ貼付用!DB721="","",ＣＳＶ貼付用!DB721)</f>
        <v/>
      </c>
      <c r="DF735" s="38" t="str">
        <f>IF(ＣＳＶ貼付用!DD721="","",ＣＳＶ貼付用!DD721)</f>
        <v/>
      </c>
      <c r="DG735" s="38" t="str">
        <f>IF(ＣＳＶ貼付用!DF721="","",ＣＳＶ貼付用!DF721)</f>
        <v/>
      </c>
      <c r="DH735" s="40" t="str">
        <f t="shared" si="1216"/>
        <v/>
      </c>
      <c r="DI735" s="41" t="str">
        <f>IF(林齢計算用!E721="","",林齢計算用!E721)</f>
        <v/>
      </c>
      <c r="DJ735" s="41" t="str">
        <f t="shared" si="1217"/>
        <v/>
      </c>
      <c r="DK735" s="41" t="str">
        <f t="shared" si="1218"/>
        <v/>
      </c>
      <c r="DL735" s="23" t="str">
        <f>IF(DG735="スギ",INDEX(データ!$C$7:$E$26,MATCH(DJ735,データ!$B$7:$B$26),MATCH(DH735,データ!$C$6:$E$6)),IF(DG735="ヒノキ",INDEX(データ!$C$32:$E$51,MATCH(DJ735,データ!$B$32:$B$51),MATCH(DH735,データ!$C$31:$E$31)),IF(DG735="マツ",INDEX(データ!#REF!,MATCH(DJ735,データ!#REF!),MATCH(DH735,データ!#REF!)),IF(DG735="ザツ",INDEX(データ!#REF!,MATCH(DJ735,データ!#REF!),MATCH(DH735,データ!#REF!)),""))))</f>
        <v/>
      </c>
      <c r="DM735" s="22" t="str">
        <f t="shared" si="1156"/>
        <v/>
      </c>
      <c r="DN735" s="21" t="str">
        <f t="shared" si="1219"/>
        <v/>
      </c>
      <c r="DO735" s="21" t="str">
        <f t="shared" si="1220"/>
        <v/>
      </c>
      <c r="DP735" s="24" t="str">
        <f>IF(DG735="スギ",INDEX(データ!$H$7:$J$26,MATCH(DJ735,データ!$G$7:$G$26),MATCH(DH735,データ!$H$6:$J$6)),IF(DG735="ヒノキ",INDEX(データ!$H$32:$J$51,MATCH(DJ735,データ!$G$32:$G$51),MATCH(DH735,データ!$H$31:$J$31)),IF(DG735="マツ",INDEX(データ!#REF!,MATCH(DJ735,データ!#REF!),MATCH(DH735,データ!#REF!)),IF(DG735="ザツ",INDEX(データ!#REF!,MATCH(DJ735,データ!#REF!),MATCH(DH735,データ!#REF!)),""))))</f>
        <v/>
      </c>
      <c r="DQ735" s="22" t="str">
        <f t="shared" si="1221"/>
        <v/>
      </c>
      <c r="DR735" s="21" t="str">
        <f t="shared" si="1222"/>
        <v/>
      </c>
      <c r="DS735" s="27" t="str">
        <f t="shared" si="1223"/>
        <v/>
      </c>
      <c r="DT735" s="24" t="str">
        <f t="shared" si="1224"/>
        <v/>
      </c>
      <c r="DU735" s="25" t="str">
        <f t="shared" si="1225"/>
        <v>0</v>
      </c>
      <c r="DV735" s="26" t="str">
        <f t="shared" si="1226"/>
        <v/>
      </c>
      <c r="DW735" s="26" t="str">
        <f t="shared" si="1227"/>
        <v/>
      </c>
      <c r="DX735" s="26" t="str">
        <f t="shared" si="1228"/>
        <v/>
      </c>
      <c r="DY735" s="27" t="str">
        <f t="shared" si="1229"/>
        <v/>
      </c>
      <c r="DZ735" s="26" t="str">
        <f t="shared" si="1230"/>
        <v/>
      </c>
      <c r="EA735" s="26" t="str">
        <f t="shared" si="1231"/>
        <v/>
      </c>
      <c r="EB735" s="45" t="s">
        <v>30</v>
      </c>
      <c r="EC735" s="55" t="str">
        <f>IF(ＣＳＶ貼付用!DQ721="","",ＣＳＶ貼付用!DQ721)</f>
        <v/>
      </c>
      <c r="ED735" s="38" t="str">
        <f>IF(ＣＳＶ貼付用!DS721="","",ＣＳＶ貼付用!DS721)</f>
        <v/>
      </c>
      <c r="EE735" s="38" t="str">
        <f>IF(ＣＳＶ貼付用!DU721="","",ＣＳＶ貼付用!DU721)</f>
        <v/>
      </c>
      <c r="EF735" s="40" t="str">
        <f t="shared" si="1232"/>
        <v/>
      </c>
      <c r="EG735" s="41" t="str">
        <f>IF(林齢計算用!F721="","",林齢計算用!F721)</f>
        <v/>
      </c>
      <c r="EH735" s="41" t="str">
        <f t="shared" si="1233"/>
        <v/>
      </c>
      <c r="EI735" s="41" t="str">
        <f t="shared" si="1234"/>
        <v/>
      </c>
      <c r="EJ735" s="23" t="str">
        <f>IF(EE735="スギ",INDEX(データ!$C$7:$E$26,MATCH(EH735,データ!$B$7:$B$26),MATCH(EF735,データ!$C$6:$E$6)),IF(EE735="ヒノキ",INDEX(データ!$C$32:$E$51,MATCH(EH735,データ!$B$32:$B$51),MATCH(EF735,データ!$C$31:$E$31)),IF(EE735="マツ",INDEX(データ!#REF!,MATCH(EH735,データ!#REF!),MATCH(EF735,データ!#REF!)),IF(EE735="ザツ",INDEX(データ!#REF!,MATCH(EH735,データ!#REF!),MATCH(EF735,データ!#REF!)),""))))</f>
        <v/>
      </c>
      <c r="EK735" s="22" t="str">
        <f t="shared" si="1157"/>
        <v/>
      </c>
      <c r="EL735" s="21" t="str">
        <f t="shared" si="1235"/>
        <v/>
      </c>
      <c r="EM735" s="21" t="str">
        <f t="shared" si="1236"/>
        <v/>
      </c>
      <c r="EN735" s="24" t="str">
        <f>IF(EE735="スギ",INDEX(データ!$H$7:$J$26,MATCH(EH735,データ!$G$7:$G$26),MATCH(EF735,データ!$H$6:$J$6)),IF(EE735="ヒノキ",INDEX(データ!$H$32:$J$51,MATCH(EH735,データ!$G$32:$G$51),MATCH(EF735,データ!$H$31:$J$31)),IF(EE735="マツ",INDEX(データ!#REF!,MATCH(EH735,データ!#REF!),MATCH(EF735,データ!#REF!)),IF(EE735="ザツ",INDEX(データ!#REF!,MATCH(EH735,データ!#REF!),MATCH(EF735,データ!#REF!)),""))))</f>
        <v/>
      </c>
      <c r="EO735" s="22" t="str">
        <f t="shared" si="1237"/>
        <v/>
      </c>
      <c r="EP735" s="21" t="str">
        <f t="shared" si="1238"/>
        <v/>
      </c>
      <c r="EQ735" s="27" t="str">
        <f t="shared" si="1239"/>
        <v/>
      </c>
      <c r="ER735" s="24" t="str">
        <f t="shared" si="1240"/>
        <v/>
      </c>
      <c r="ES735" s="25" t="str">
        <f t="shared" si="1241"/>
        <v>0</v>
      </c>
      <c r="ET735" s="26" t="str">
        <f t="shared" si="1242"/>
        <v/>
      </c>
      <c r="EU735" s="26" t="str">
        <f t="shared" si="1243"/>
        <v/>
      </c>
      <c r="EV735" s="26" t="str">
        <f t="shared" si="1244"/>
        <v/>
      </c>
      <c r="EW735" s="27" t="str">
        <f t="shared" si="1245"/>
        <v/>
      </c>
      <c r="EX735" s="26" t="str">
        <f t="shared" si="1246"/>
        <v/>
      </c>
      <c r="EY735" s="26" t="str">
        <f t="shared" si="1247"/>
        <v/>
      </c>
      <c r="EZ735" s="26">
        <f t="shared" si="1248"/>
        <v>0</v>
      </c>
      <c r="FA735" s="43"/>
    </row>
    <row r="736" spans="1:157" ht="15.95" customHeight="1" x14ac:dyDescent="0.15">
      <c r="A736" s="21"/>
      <c r="B736" s="36" t="str">
        <f>IF(ＣＳＶ貼付用!G722="","",ＣＳＶ貼付用!G722)</f>
        <v/>
      </c>
      <c r="C736" s="36" t="str">
        <f>IF(ＣＳＶ貼付用!I722="","",ＣＳＶ貼付用!I722)</f>
        <v/>
      </c>
      <c r="D736" s="36" t="str">
        <f>IF(ＣＳＶ貼付用!J722="","",ＣＳＶ貼付用!J722)</f>
        <v/>
      </c>
      <c r="E736" s="36" t="str">
        <f>IF(ＣＳＶ貼付用!F722="","",ＣＳＶ貼付用!F722)</f>
        <v/>
      </c>
      <c r="F736" s="38" t="str">
        <f>IF(ＣＳＶ貼付用!T722="","",ＣＳＶ貼付用!T722)</f>
        <v/>
      </c>
      <c r="G736" s="38"/>
      <c r="H736" s="38" t="str">
        <f>IF(ＣＳＶ貼付用!GJ722="","",ＣＳＶ貼付用!GJ722)</f>
        <v/>
      </c>
      <c r="I736" s="38" t="str">
        <f>IF(ＣＳＶ貼付用!GL722="","",ＣＳＶ貼付用!GL722)</f>
        <v/>
      </c>
      <c r="J736" s="38" t="str">
        <f>IF(ＣＳＶ貼付用!GN722="","",ＣＳＶ貼付用!GN722)</f>
        <v/>
      </c>
      <c r="K736" s="38" t="str">
        <f>IF(ＣＳＶ貼付用!GP722="","",ＣＳＶ貼付用!GP722)</f>
        <v/>
      </c>
      <c r="L736" s="45" t="s">
        <v>30</v>
      </c>
      <c r="M736" s="55" t="str">
        <f>IF(ＣＳＶ貼付用!AT722="","",ＣＳＶ貼付用!AT722)</f>
        <v/>
      </c>
      <c r="N736" s="38" t="str">
        <f>IF(ＣＳＶ貼付用!AV722="","",ＣＳＶ貼付用!AV722)</f>
        <v/>
      </c>
      <c r="O736" s="38" t="str">
        <f>IF(ＣＳＶ貼付用!AX722="","",ＣＳＶ貼付用!AX722)</f>
        <v/>
      </c>
      <c r="P736" s="40" t="str">
        <f>IF(ＣＳＶ貼付用!FE722="","",ＣＳＶ貼付用!FE722)</f>
        <v/>
      </c>
      <c r="Q736" s="41" t="str">
        <f>IF(林齢計算用!A722="","",林齢計算用!A722)</f>
        <v/>
      </c>
      <c r="R736" s="41" t="str">
        <f t="shared" si="1158"/>
        <v/>
      </c>
      <c r="S736" s="56" t="str">
        <f>IF(ＣＳＶ貼付用!EG722="","",ＣＳＶ貼付用!EG722*10)</f>
        <v/>
      </c>
      <c r="T736" s="23" t="str">
        <f>IF(O736="スギ",INDEX(データ!$C$7:$E$26,MATCH(R736,データ!$B$7:$B$26),MATCH(P736,データ!$C$6:$E$6)),IF(O736="ヒノキ",INDEX(データ!$C$32:$E$51,MATCH(R736,データ!$B$32:$B$51),MATCH(P736,データ!$C$31:$E$31)),IF(O736="マツ",INDEX(データ!#REF!,MATCH(R736,データ!#REF!),MATCH(P736,データ!#REF!)),IF(O736="ザツ",INDEX(データ!#REF!,MATCH(R736,データ!#REF!),MATCH(P736,データ!#REF!)),""))))</f>
        <v/>
      </c>
      <c r="U736" s="22" t="str">
        <f t="shared" si="1249"/>
        <v/>
      </c>
      <c r="V736" s="21" t="str">
        <f t="shared" si="1253"/>
        <v/>
      </c>
      <c r="W736" s="21" t="str">
        <f t="shared" si="1250"/>
        <v/>
      </c>
      <c r="X736" s="23" t="str">
        <f>IF(O736="スギ",INDEX(データ!$H$7:$J$26,MATCH(R736,データ!$G$7:$G$26),MATCH(P736,データ!$H$6:$J$6)),IF(O736="ヒノキ",INDEX(データ!$H$32:$J$51,MATCH(R736,データ!$G$32:$G$51),MATCH(P736,データ!$H$31:$J$31)),IF(O736="マツ",INDEX(データ!#REF!,MATCH(R736,データ!#REF!),MATCH(P736,データ!#REF!)),IF(O736="ザツ",INDEX(データ!#REF!,MATCH(R736,データ!#REF!),MATCH(P736,データ!#REF!)),""))))</f>
        <v/>
      </c>
      <c r="Y736" s="22" t="str">
        <f t="shared" si="1251"/>
        <v/>
      </c>
      <c r="Z736" s="21" t="str">
        <f t="shared" si="1252"/>
        <v/>
      </c>
      <c r="AA736" s="27" t="str">
        <f t="shared" si="1159"/>
        <v/>
      </c>
      <c r="AB736" s="24" t="str">
        <f t="shared" si="1160"/>
        <v/>
      </c>
      <c r="AC736" s="25" t="str">
        <f t="shared" si="1161"/>
        <v>0</v>
      </c>
      <c r="AD736" s="26" t="str">
        <f t="shared" si="1162"/>
        <v/>
      </c>
      <c r="AE736" s="26" t="str">
        <f t="shared" si="1163"/>
        <v/>
      </c>
      <c r="AF736" s="26" t="str">
        <f t="shared" si="1164"/>
        <v/>
      </c>
      <c r="AG736" s="27" t="str">
        <f t="shared" si="1165"/>
        <v/>
      </c>
      <c r="AH736" s="26" t="str">
        <f t="shared" si="1166"/>
        <v/>
      </c>
      <c r="AI736" s="26" t="str">
        <f t="shared" si="1167"/>
        <v/>
      </c>
      <c r="AJ736" s="45" t="s">
        <v>30</v>
      </c>
      <c r="AK736" s="55" t="str">
        <f>IF(ＣＳＶ貼付用!BI722="","",ＣＳＶ貼付用!BI722)</f>
        <v/>
      </c>
      <c r="AL736" s="38" t="str">
        <f>IF(ＣＳＶ貼付用!BK722="","",ＣＳＶ貼付用!BK722)</f>
        <v/>
      </c>
      <c r="AM736" s="38" t="str">
        <f>IF(ＣＳＶ貼付用!BM722="","",ＣＳＶ貼付用!BM722)</f>
        <v/>
      </c>
      <c r="AN736" s="40" t="str">
        <f t="shared" si="1168"/>
        <v/>
      </c>
      <c r="AO736" s="41" t="str">
        <f>IF(林齢計算用!B722="","",林齢計算用!B722)</f>
        <v/>
      </c>
      <c r="AP736" s="41" t="str">
        <f t="shared" si="1169"/>
        <v/>
      </c>
      <c r="AQ736" s="41" t="str">
        <f t="shared" si="1170"/>
        <v/>
      </c>
      <c r="AR736" s="23" t="str">
        <f>IF(AM736="スギ",INDEX(データ!$C$7:$E$26,MATCH(AP736,データ!$B$7:$B$26),MATCH(AN736,データ!$C$6:$E$6)),IF(AM736="ヒノキ",INDEX(データ!$C$32:$E$51,MATCH(AP736,データ!$B$32:$B$51),MATCH(AN736,データ!$C$31:$E$31)),IF(AM736="マツ",INDEX(データ!#REF!,MATCH(AP736,データ!#REF!),MATCH(AN736,データ!#REF!)),IF(AM736="ザツ",INDEX(データ!#REF!,MATCH(AP736,データ!#REF!),MATCH(AN736,データ!#REF!)),""))))</f>
        <v/>
      </c>
      <c r="AS736" s="22" t="str">
        <f t="shared" si="1153"/>
        <v/>
      </c>
      <c r="AT736" s="21" t="str">
        <f t="shared" si="1171"/>
        <v/>
      </c>
      <c r="AU736" s="21" t="str">
        <f t="shared" si="1172"/>
        <v/>
      </c>
      <c r="AV736" s="24" t="str">
        <f>IF(AM736="スギ",INDEX(データ!$H$7:$J$26,MATCH(AP736,データ!$G$7:$G$26),MATCH(AN736,データ!$H$6:$J$6)),IF(AM736="ヒノキ",INDEX(データ!$H$32:$J$51,MATCH(AP736,データ!$G$32:$G$51),MATCH(AN736,データ!$H$31:$J$31)),IF(AM736="マツ",INDEX(データ!#REF!,MATCH(AP736,データ!#REF!),MATCH(AN736,データ!#REF!)),IF(AM736="ザツ",INDEX(データ!#REF!,MATCH(AP736,データ!#REF!),MATCH(AN736,データ!#REF!)),""))))</f>
        <v/>
      </c>
      <c r="AW736" s="22" t="str">
        <f t="shared" si="1173"/>
        <v/>
      </c>
      <c r="AX736" s="21" t="str">
        <f t="shared" si="1174"/>
        <v/>
      </c>
      <c r="AY736" s="27" t="str">
        <f t="shared" si="1175"/>
        <v/>
      </c>
      <c r="AZ736" s="24" t="str">
        <f t="shared" si="1176"/>
        <v/>
      </c>
      <c r="BA736" s="25" t="str">
        <f t="shared" si="1177"/>
        <v>0</v>
      </c>
      <c r="BB736" s="26" t="str">
        <f t="shared" si="1178"/>
        <v/>
      </c>
      <c r="BC736" s="26" t="str">
        <f t="shared" si="1179"/>
        <v/>
      </c>
      <c r="BD736" s="26" t="str">
        <f t="shared" si="1180"/>
        <v/>
      </c>
      <c r="BE736" s="27" t="str">
        <f t="shared" si="1181"/>
        <v/>
      </c>
      <c r="BF736" s="26" t="str">
        <f t="shared" si="1182"/>
        <v/>
      </c>
      <c r="BG736" s="26" t="str">
        <f t="shared" si="1183"/>
        <v/>
      </c>
      <c r="BH736" s="45" t="s">
        <v>30</v>
      </c>
      <c r="BI736" s="55" t="str">
        <f>IF(ＣＳＶ貼付用!BX722="","",ＣＳＶ貼付用!BX722)</f>
        <v/>
      </c>
      <c r="BJ736" s="38" t="str">
        <f>IF(ＣＳＶ貼付用!BZ722="","",ＣＳＶ貼付用!BZ722)</f>
        <v/>
      </c>
      <c r="BK736" s="38" t="str">
        <f>IF(ＣＳＶ貼付用!CB722="","",ＣＳＶ貼付用!CB722)</f>
        <v/>
      </c>
      <c r="BL736" s="40" t="str">
        <f t="shared" si="1184"/>
        <v/>
      </c>
      <c r="BM736" s="41" t="str">
        <f>IF(林齢計算用!C722="","",林齢計算用!C722)</f>
        <v/>
      </c>
      <c r="BN736" s="41" t="str">
        <f t="shared" si="1185"/>
        <v/>
      </c>
      <c r="BO736" s="41" t="str">
        <f t="shared" si="1186"/>
        <v/>
      </c>
      <c r="BP736" s="23" t="str">
        <f>IF(BK736="スギ",INDEX(データ!$C$7:$E$26,MATCH(BN736,データ!$B$7:$B$26),MATCH(BL736,データ!$C$6:$E$6)),IF(BK736="ヒノキ",INDEX(データ!$C$32:$E$51,MATCH(BN736,データ!$B$32:$B$51),MATCH(BL736,データ!$C$31:$E$31)),IF(BK736="マツ",INDEX(データ!#REF!,MATCH(BN736,データ!#REF!),MATCH(BL736,データ!#REF!)),IF(BK736="ザツ",INDEX(データ!#REF!,MATCH(BN736,データ!#REF!),MATCH(BL736,データ!#REF!)),""))))</f>
        <v/>
      </c>
      <c r="BQ736" s="22" t="str">
        <f t="shared" si="1154"/>
        <v/>
      </c>
      <c r="BR736" s="21" t="str">
        <f t="shared" si="1187"/>
        <v/>
      </c>
      <c r="BS736" s="21" t="str">
        <f t="shared" si="1188"/>
        <v/>
      </c>
      <c r="BT736" s="24" t="str">
        <f>IF(BK736="スギ",INDEX(データ!$H$7:$J$26,MATCH(BN736,データ!$G$7:$G$26),MATCH(BL736,データ!$H$6:$J$6)),IF(BK736="ヒノキ",INDEX(データ!$H$32:$J$51,MATCH(BN736,データ!$G$32:$G$51),MATCH(BL736,データ!$H$31:$J$31)),IF(BK736="マツ",INDEX(データ!#REF!,MATCH(BN736,データ!#REF!),MATCH(BL736,データ!#REF!)),IF(BK736="ザツ",INDEX(データ!#REF!,MATCH(BN736,データ!#REF!),MATCH(BL736,データ!#REF!)),""))))</f>
        <v/>
      </c>
      <c r="BU736" s="22" t="str">
        <f t="shared" si="1189"/>
        <v/>
      </c>
      <c r="BV736" s="21" t="str">
        <f t="shared" si="1190"/>
        <v/>
      </c>
      <c r="BW736" s="27" t="str">
        <f t="shared" si="1191"/>
        <v/>
      </c>
      <c r="BX736" s="24" t="str">
        <f t="shared" si="1192"/>
        <v/>
      </c>
      <c r="BY736" s="25" t="str">
        <f t="shared" si="1193"/>
        <v>0</v>
      </c>
      <c r="BZ736" s="26" t="str">
        <f t="shared" si="1194"/>
        <v/>
      </c>
      <c r="CA736" s="26" t="str">
        <f t="shared" si="1195"/>
        <v/>
      </c>
      <c r="CB736" s="26" t="str">
        <f t="shared" si="1196"/>
        <v/>
      </c>
      <c r="CC736" s="27" t="str">
        <f t="shared" si="1197"/>
        <v/>
      </c>
      <c r="CD736" s="26" t="str">
        <f t="shared" si="1198"/>
        <v/>
      </c>
      <c r="CE736" s="26" t="str">
        <f t="shared" si="1199"/>
        <v/>
      </c>
      <c r="CF736" s="45" t="s">
        <v>30</v>
      </c>
      <c r="CG736" s="55" t="str">
        <f>IF(ＣＳＶ貼付用!CM722="","",ＣＳＶ貼付用!CM722)</f>
        <v/>
      </c>
      <c r="CH736" s="38" t="str">
        <f>IF(ＣＳＶ貼付用!CO722="","",ＣＳＶ貼付用!CO722)</f>
        <v/>
      </c>
      <c r="CI736" s="38" t="str">
        <f>IF(ＣＳＶ貼付用!CQ722="","",ＣＳＶ貼付用!CQ722)</f>
        <v/>
      </c>
      <c r="CJ736" s="40" t="str">
        <f t="shared" si="1200"/>
        <v/>
      </c>
      <c r="CK736" s="41" t="str">
        <f>IF(林齢計算用!D722="","",林齢計算用!D722)</f>
        <v/>
      </c>
      <c r="CL736" s="41" t="str">
        <f t="shared" si="1201"/>
        <v/>
      </c>
      <c r="CM736" s="41" t="str">
        <f t="shared" si="1202"/>
        <v/>
      </c>
      <c r="CN736" s="23" t="str">
        <f>IF(CI736="スギ",INDEX(データ!$C$7:$E$26,MATCH(CL736,データ!$B$7:$B$26),MATCH(CJ736,データ!$C$6:$E$6)),IF(CI736="ヒノキ",INDEX(データ!$C$32:$E$51,MATCH(CL736,データ!$B$32:$B$51),MATCH(CJ736,データ!$C$31:$E$31)),IF(CI736="マツ",INDEX(データ!#REF!,MATCH(CL736,データ!#REF!),MATCH(CJ736,データ!#REF!)),IF(CI736="ザツ",INDEX(データ!#REF!,MATCH(CL736,データ!#REF!),MATCH(CJ736,データ!#REF!)),""))))</f>
        <v/>
      </c>
      <c r="CO736" s="22" t="str">
        <f t="shared" si="1155"/>
        <v/>
      </c>
      <c r="CP736" s="21" t="str">
        <f t="shared" si="1203"/>
        <v/>
      </c>
      <c r="CQ736" s="21" t="str">
        <f t="shared" si="1204"/>
        <v/>
      </c>
      <c r="CR736" s="24" t="str">
        <f>IF(CI736="スギ",INDEX(データ!$H$7:$J$26,MATCH(CL736,データ!$G$7:$G$26),MATCH(CJ736,データ!$H$6:$J$6)),IF(CI736="ヒノキ",INDEX(データ!$H$32:$J$51,MATCH(CL736,データ!$G$32:$G$51),MATCH(CJ736,データ!$H$31:$J$31)),IF(CI736="マツ",INDEX(データ!#REF!,MATCH(CL736,データ!#REF!),MATCH(CJ736,データ!#REF!)),IF(CI736="ザツ",INDEX(データ!#REF!,MATCH(CL736,データ!#REF!),MATCH(CJ736,データ!#REF!)),""))))</f>
        <v/>
      </c>
      <c r="CS736" s="22" t="str">
        <f t="shared" si="1205"/>
        <v/>
      </c>
      <c r="CT736" s="21" t="str">
        <f t="shared" si="1206"/>
        <v/>
      </c>
      <c r="CU736" s="27" t="str">
        <f t="shared" si="1207"/>
        <v/>
      </c>
      <c r="CV736" s="24" t="str">
        <f t="shared" si="1208"/>
        <v/>
      </c>
      <c r="CW736" s="25" t="str">
        <f t="shared" si="1209"/>
        <v>0</v>
      </c>
      <c r="CX736" s="26" t="str">
        <f t="shared" si="1210"/>
        <v/>
      </c>
      <c r="CY736" s="26" t="str">
        <f t="shared" si="1211"/>
        <v/>
      </c>
      <c r="CZ736" s="26" t="str">
        <f t="shared" si="1212"/>
        <v/>
      </c>
      <c r="DA736" s="27" t="str">
        <f t="shared" si="1213"/>
        <v/>
      </c>
      <c r="DB736" s="26" t="str">
        <f t="shared" si="1214"/>
        <v/>
      </c>
      <c r="DC736" s="26" t="str">
        <f t="shared" si="1215"/>
        <v/>
      </c>
      <c r="DD736" s="45" t="s">
        <v>30</v>
      </c>
      <c r="DE736" s="55" t="str">
        <f>IF(ＣＳＶ貼付用!DB722="","",ＣＳＶ貼付用!DB722)</f>
        <v/>
      </c>
      <c r="DF736" s="38" t="str">
        <f>IF(ＣＳＶ貼付用!DD722="","",ＣＳＶ貼付用!DD722)</f>
        <v/>
      </c>
      <c r="DG736" s="38" t="str">
        <f>IF(ＣＳＶ貼付用!DF722="","",ＣＳＶ貼付用!DF722)</f>
        <v/>
      </c>
      <c r="DH736" s="40" t="str">
        <f t="shared" si="1216"/>
        <v/>
      </c>
      <c r="DI736" s="41" t="str">
        <f>IF(林齢計算用!E722="","",林齢計算用!E722)</f>
        <v/>
      </c>
      <c r="DJ736" s="41" t="str">
        <f t="shared" si="1217"/>
        <v/>
      </c>
      <c r="DK736" s="41" t="str">
        <f t="shared" si="1218"/>
        <v/>
      </c>
      <c r="DL736" s="23" t="str">
        <f>IF(DG736="スギ",INDEX(データ!$C$7:$E$26,MATCH(DJ736,データ!$B$7:$B$26),MATCH(DH736,データ!$C$6:$E$6)),IF(DG736="ヒノキ",INDEX(データ!$C$32:$E$51,MATCH(DJ736,データ!$B$32:$B$51),MATCH(DH736,データ!$C$31:$E$31)),IF(DG736="マツ",INDEX(データ!#REF!,MATCH(DJ736,データ!#REF!),MATCH(DH736,データ!#REF!)),IF(DG736="ザツ",INDEX(データ!#REF!,MATCH(DJ736,データ!#REF!),MATCH(DH736,データ!#REF!)),""))))</f>
        <v/>
      </c>
      <c r="DM736" s="22" t="str">
        <f t="shared" si="1156"/>
        <v/>
      </c>
      <c r="DN736" s="21" t="str">
        <f t="shared" si="1219"/>
        <v/>
      </c>
      <c r="DO736" s="21" t="str">
        <f t="shared" si="1220"/>
        <v/>
      </c>
      <c r="DP736" s="24" t="str">
        <f>IF(DG736="スギ",INDEX(データ!$H$7:$J$26,MATCH(DJ736,データ!$G$7:$G$26),MATCH(DH736,データ!$H$6:$J$6)),IF(DG736="ヒノキ",INDEX(データ!$H$32:$J$51,MATCH(DJ736,データ!$G$32:$G$51),MATCH(DH736,データ!$H$31:$J$31)),IF(DG736="マツ",INDEX(データ!#REF!,MATCH(DJ736,データ!#REF!),MATCH(DH736,データ!#REF!)),IF(DG736="ザツ",INDEX(データ!#REF!,MATCH(DJ736,データ!#REF!),MATCH(DH736,データ!#REF!)),""))))</f>
        <v/>
      </c>
      <c r="DQ736" s="22" t="str">
        <f t="shared" si="1221"/>
        <v/>
      </c>
      <c r="DR736" s="21" t="str">
        <f t="shared" si="1222"/>
        <v/>
      </c>
      <c r="DS736" s="27" t="str">
        <f t="shared" si="1223"/>
        <v/>
      </c>
      <c r="DT736" s="24" t="str">
        <f t="shared" si="1224"/>
        <v/>
      </c>
      <c r="DU736" s="25" t="str">
        <f t="shared" si="1225"/>
        <v>0</v>
      </c>
      <c r="DV736" s="26" t="str">
        <f t="shared" si="1226"/>
        <v/>
      </c>
      <c r="DW736" s="26" t="str">
        <f t="shared" si="1227"/>
        <v/>
      </c>
      <c r="DX736" s="26" t="str">
        <f t="shared" si="1228"/>
        <v/>
      </c>
      <c r="DY736" s="27" t="str">
        <f t="shared" si="1229"/>
        <v/>
      </c>
      <c r="DZ736" s="26" t="str">
        <f t="shared" si="1230"/>
        <v/>
      </c>
      <c r="EA736" s="26" t="str">
        <f t="shared" si="1231"/>
        <v/>
      </c>
      <c r="EB736" s="45" t="s">
        <v>30</v>
      </c>
      <c r="EC736" s="55" t="str">
        <f>IF(ＣＳＶ貼付用!DQ722="","",ＣＳＶ貼付用!DQ722)</f>
        <v/>
      </c>
      <c r="ED736" s="38" t="str">
        <f>IF(ＣＳＶ貼付用!DS722="","",ＣＳＶ貼付用!DS722)</f>
        <v/>
      </c>
      <c r="EE736" s="38" t="str">
        <f>IF(ＣＳＶ貼付用!DU722="","",ＣＳＶ貼付用!DU722)</f>
        <v/>
      </c>
      <c r="EF736" s="40" t="str">
        <f t="shared" si="1232"/>
        <v/>
      </c>
      <c r="EG736" s="41" t="str">
        <f>IF(林齢計算用!F722="","",林齢計算用!F722)</f>
        <v/>
      </c>
      <c r="EH736" s="41" t="str">
        <f t="shared" si="1233"/>
        <v/>
      </c>
      <c r="EI736" s="41" t="str">
        <f t="shared" si="1234"/>
        <v/>
      </c>
      <c r="EJ736" s="23" t="str">
        <f>IF(EE736="スギ",INDEX(データ!$C$7:$E$26,MATCH(EH736,データ!$B$7:$B$26),MATCH(EF736,データ!$C$6:$E$6)),IF(EE736="ヒノキ",INDEX(データ!$C$32:$E$51,MATCH(EH736,データ!$B$32:$B$51),MATCH(EF736,データ!$C$31:$E$31)),IF(EE736="マツ",INDEX(データ!#REF!,MATCH(EH736,データ!#REF!),MATCH(EF736,データ!#REF!)),IF(EE736="ザツ",INDEX(データ!#REF!,MATCH(EH736,データ!#REF!),MATCH(EF736,データ!#REF!)),""))))</f>
        <v/>
      </c>
      <c r="EK736" s="22" t="str">
        <f t="shared" si="1157"/>
        <v/>
      </c>
      <c r="EL736" s="21" t="str">
        <f t="shared" si="1235"/>
        <v/>
      </c>
      <c r="EM736" s="21" t="str">
        <f t="shared" si="1236"/>
        <v/>
      </c>
      <c r="EN736" s="24" t="str">
        <f>IF(EE736="スギ",INDEX(データ!$H$7:$J$26,MATCH(EH736,データ!$G$7:$G$26),MATCH(EF736,データ!$H$6:$J$6)),IF(EE736="ヒノキ",INDEX(データ!$H$32:$J$51,MATCH(EH736,データ!$G$32:$G$51),MATCH(EF736,データ!$H$31:$J$31)),IF(EE736="マツ",INDEX(データ!#REF!,MATCH(EH736,データ!#REF!),MATCH(EF736,データ!#REF!)),IF(EE736="ザツ",INDEX(データ!#REF!,MATCH(EH736,データ!#REF!),MATCH(EF736,データ!#REF!)),""))))</f>
        <v/>
      </c>
      <c r="EO736" s="22" t="str">
        <f t="shared" si="1237"/>
        <v/>
      </c>
      <c r="EP736" s="21" t="str">
        <f t="shared" si="1238"/>
        <v/>
      </c>
      <c r="EQ736" s="27" t="str">
        <f t="shared" si="1239"/>
        <v/>
      </c>
      <c r="ER736" s="24" t="str">
        <f t="shared" si="1240"/>
        <v/>
      </c>
      <c r="ES736" s="25" t="str">
        <f t="shared" si="1241"/>
        <v>0</v>
      </c>
      <c r="ET736" s="26" t="str">
        <f t="shared" si="1242"/>
        <v/>
      </c>
      <c r="EU736" s="26" t="str">
        <f t="shared" si="1243"/>
        <v/>
      </c>
      <c r="EV736" s="26" t="str">
        <f t="shared" si="1244"/>
        <v/>
      </c>
      <c r="EW736" s="27" t="str">
        <f t="shared" si="1245"/>
        <v/>
      </c>
      <c r="EX736" s="26" t="str">
        <f t="shared" si="1246"/>
        <v/>
      </c>
      <c r="EY736" s="26" t="str">
        <f t="shared" si="1247"/>
        <v/>
      </c>
      <c r="EZ736" s="26">
        <f t="shared" si="1248"/>
        <v>0</v>
      </c>
      <c r="FA736" s="43"/>
    </row>
    <row r="737" spans="1:157" ht="15.95" customHeight="1" x14ac:dyDescent="0.15">
      <c r="A737" s="21"/>
      <c r="B737" s="36" t="str">
        <f>IF(ＣＳＶ貼付用!G723="","",ＣＳＶ貼付用!G723)</f>
        <v/>
      </c>
      <c r="C737" s="36" t="str">
        <f>IF(ＣＳＶ貼付用!I723="","",ＣＳＶ貼付用!I723)</f>
        <v/>
      </c>
      <c r="D737" s="36" t="str">
        <f>IF(ＣＳＶ貼付用!J723="","",ＣＳＶ貼付用!J723)</f>
        <v/>
      </c>
      <c r="E737" s="36" t="str">
        <f>IF(ＣＳＶ貼付用!F723="","",ＣＳＶ貼付用!F723)</f>
        <v/>
      </c>
      <c r="F737" s="38" t="str">
        <f>IF(ＣＳＶ貼付用!T723="","",ＣＳＶ貼付用!T723)</f>
        <v/>
      </c>
      <c r="G737" s="38"/>
      <c r="H737" s="38" t="str">
        <f>IF(ＣＳＶ貼付用!GJ723="","",ＣＳＶ貼付用!GJ723)</f>
        <v/>
      </c>
      <c r="I737" s="38" t="str">
        <f>IF(ＣＳＶ貼付用!GL723="","",ＣＳＶ貼付用!GL723)</f>
        <v/>
      </c>
      <c r="J737" s="38" t="str">
        <f>IF(ＣＳＶ貼付用!GN723="","",ＣＳＶ貼付用!GN723)</f>
        <v/>
      </c>
      <c r="K737" s="38" t="str">
        <f>IF(ＣＳＶ貼付用!GP723="","",ＣＳＶ貼付用!GP723)</f>
        <v/>
      </c>
      <c r="L737" s="45" t="s">
        <v>30</v>
      </c>
      <c r="M737" s="55" t="str">
        <f>IF(ＣＳＶ貼付用!AT723="","",ＣＳＶ貼付用!AT723)</f>
        <v/>
      </c>
      <c r="N737" s="38" t="str">
        <f>IF(ＣＳＶ貼付用!AV723="","",ＣＳＶ貼付用!AV723)</f>
        <v/>
      </c>
      <c r="O737" s="38" t="str">
        <f>IF(ＣＳＶ貼付用!AX723="","",ＣＳＶ貼付用!AX723)</f>
        <v/>
      </c>
      <c r="P737" s="40" t="str">
        <f>IF(ＣＳＶ貼付用!FE723="","",ＣＳＶ貼付用!FE723)</f>
        <v/>
      </c>
      <c r="Q737" s="41" t="str">
        <f>IF(林齢計算用!A723="","",林齢計算用!A723)</f>
        <v/>
      </c>
      <c r="R737" s="41" t="str">
        <f t="shared" si="1158"/>
        <v/>
      </c>
      <c r="S737" s="56" t="str">
        <f>IF(ＣＳＶ貼付用!EG723="","",ＣＳＶ貼付用!EG723*10)</f>
        <v/>
      </c>
      <c r="T737" s="23" t="str">
        <f>IF(O737="スギ",INDEX(データ!$C$7:$E$26,MATCH(R737,データ!$B$7:$B$26),MATCH(P737,データ!$C$6:$E$6)),IF(O737="ヒノキ",INDEX(データ!$C$32:$E$51,MATCH(R737,データ!$B$32:$B$51),MATCH(P737,データ!$C$31:$E$31)),IF(O737="マツ",INDEX(データ!#REF!,MATCH(R737,データ!#REF!),MATCH(P737,データ!#REF!)),IF(O737="ザツ",INDEX(データ!#REF!,MATCH(R737,データ!#REF!),MATCH(P737,データ!#REF!)),""))))</f>
        <v/>
      </c>
      <c r="U737" s="22" t="str">
        <f t="shared" si="1249"/>
        <v/>
      </c>
      <c r="V737" s="21" t="str">
        <f t="shared" si="1253"/>
        <v/>
      </c>
      <c r="W737" s="21" t="str">
        <f t="shared" si="1250"/>
        <v/>
      </c>
      <c r="X737" s="23" t="str">
        <f>IF(O737="スギ",INDEX(データ!$H$7:$J$26,MATCH(R737,データ!$G$7:$G$26),MATCH(P737,データ!$H$6:$J$6)),IF(O737="ヒノキ",INDEX(データ!$H$32:$J$51,MATCH(R737,データ!$G$32:$G$51),MATCH(P737,データ!$H$31:$J$31)),IF(O737="マツ",INDEX(データ!#REF!,MATCH(R737,データ!#REF!),MATCH(P737,データ!#REF!)),IF(O737="ザツ",INDEX(データ!#REF!,MATCH(R737,データ!#REF!),MATCH(P737,データ!#REF!)),""))))</f>
        <v/>
      </c>
      <c r="Y737" s="22" t="str">
        <f t="shared" si="1251"/>
        <v/>
      </c>
      <c r="Z737" s="21" t="str">
        <f t="shared" si="1252"/>
        <v/>
      </c>
      <c r="AA737" s="27" t="str">
        <f t="shared" si="1159"/>
        <v/>
      </c>
      <c r="AB737" s="24" t="str">
        <f t="shared" si="1160"/>
        <v/>
      </c>
      <c r="AC737" s="25" t="str">
        <f t="shared" si="1161"/>
        <v>0</v>
      </c>
      <c r="AD737" s="26" t="str">
        <f t="shared" si="1162"/>
        <v/>
      </c>
      <c r="AE737" s="26" t="str">
        <f t="shared" si="1163"/>
        <v/>
      </c>
      <c r="AF737" s="26" t="str">
        <f t="shared" si="1164"/>
        <v/>
      </c>
      <c r="AG737" s="27" t="str">
        <f t="shared" si="1165"/>
        <v/>
      </c>
      <c r="AH737" s="26" t="str">
        <f t="shared" si="1166"/>
        <v/>
      </c>
      <c r="AI737" s="26" t="str">
        <f t="shared" si="1167"/>
        <v/>
      </c>
      <c r="AJ737" s="45" t="s">
        <v>30</v>
      </c>
      <c r="AK737" s="55" t="str">
        <f>IF(ＣＳＶ貼付用!BI723="","",ＣＳＶ貼付用!BI723)</f>
        <v/>
      </c>
      <c r="AL737" s="38" t="str">
        <f>IF(ＣＳＶ貼付用!BK723="","",ＣＳＶ貼付用!BK723)</f>
        <v/>
      </c>
      <c r="AM737" s="38" t="str">
        <f>IF(ＣＳＶ貼付用!BM723="","",ＣＳＶ貼付用!BM723)</f>
        <v/>
      </c>
      <c r="AN737" s="40" t="str">
        <f t="shared" si="1168"/>
        <v/>
      </c>
      <c r="AO737" s="41" t="str">
        <f>IF(林齢計算用!B723="","",林齢計算用!B723)</f>
        <v/>
      </c>
      <c r="AP737" s="41" t="str">
        <f t="shared" si="1169"/>
        <v/>
      </c>
      <c r="AQ737" s="41" t="str">
        <f t="shared" si="1170"/>
        <v/>
      </c>
      <c r="AR737" s="23" t="str">
        <f>IF(AM737="スギ",INDEX(データ!$C$7:$E$26,MATCH(AP737,データ!$B$7:$B$26),MATCH(AN737,データ!$C$6:$E$6)),IF(AM737="ヒノキ",INDEX(データ!$C$32:$E$51,MATCH(AP737,データ!$B$32:$B$51),MATCH(AN737,データ!$C$31:$E$31)),IF(AM737="マツ",INDEX(データ!#REF!,MATCH(AP737,データ!#REF!),MATCH(AN737,データ!#REF!)),IF(AM737="ザツ",INDEX(データ!#REF!,MATCH(AP737,データ!#REF!),MATCH(AN737,データ!#REF!)),""))))</f>
        <v/>
      </c>
      <c r="AS737" s="22" t="str">
        <f t="shared" si="1153"/>
        <v/>
      </c>
      <c r="AT737" s="21" t="str">
        <f t="shared" si="1171"/>
        <v/>
      </c>
      <c r="AU737" s="21" t="str">
        <f t="shared" si="1172"/>
        <v/>
      </c>
      <c r="AV737" s="24" t="str">
        <f>IF(AM737="スギ",INDEX(データ!$H$7:$J$26,MATCH(AP737,データ!$G$7:$G$26),MATCH(AN737,データ!$H$6:$J$6)),IF(AM737="ヒノキ",INDEX(データ!$H$32:$J$51,MATCH(AP737,データ!$G$32:$G$51),MATCH(AN737,データ!$H$31:$J$31)),IF(AM737="マツ",INDEX(データ!#REF!,MATCH(AP737,データ!#REF!),MATCH(AN737,データ!#REF!)),IF(AM737="ザツ",INDEX(データ!#REF!,MATCH(AP737,データ!#REF!),MATCH(AN737,データ!#REF!)),""))))</f>
        <v/>
      </c>
      <c r="AW737" s="22" t="str">
        <f t="shared" si="1173"/>
        <v/>
      </c>
      <c r="AX737" s="21" t="str">
        <f t="shared" si="1174"/>
        <v/>
      </c>
      <c r="AY737" s="27" t="str">
        <f t="shared" si="1175"/>
        <v/>
      </c>
      <c r="AZ737" s="24" t="str">
        <f t="shared" si="1176"/>
        <v/>
      </c>
      <c r="BA737" s="25" t="str">
        <f t="shared" si="1177"/>
        <v>0</v>
      </c>
      <c r="BB737" s="26" t="str">
        <f t="shared" si="1178"/>
        <v/>
      </c>
      <c r="BC737" s="26" t="str">
        <f t="shared" si="1179"/>
        <v/>
      </c>
      <c r="BD737" s="26" t="str">
        <f t="shared" si="1180"/>
        <v/>
      </c>
      <c r="BE737" s="27" t="str">
        <f t="shared" si="1181"/>
        <v/>
      </c>
      <c r="BF737" s="26" t="str">
        <f t="shared" si="1182"/>
        <v/>
      </c>
      <c r="BG737" s="26" t="str">
        <f t="shared" si="1183"/>
        <v/>
      </c>
      <c r="BH737" s="45" t="s">
        <v>30</v>
      </c>
      <c r="BI737" s="55" t="str">
        <f>IF(ＣＳＶ貼付用!BX723="","",ＣＳＶ貼付用!BX723)</f>
        <v/>
      </c>
      <c r="BJ737" s="38" t="str">
        <f>IF(ＣＳＶ貼付用!BZ723="","",ＣＳＶ貼付用!BZ723)</f>
        <v/>
      </c>
      <c r="BK737" s="38" t="str">
        <f>IF(ＣＳＶ貼付用!CB723="","",ＣＳＶ貼付用!CB723)</f>
        <v/>
      </c>
      <c r="BL737" s="40" t="str">
        <f t="shared" si="1184"/>
        <v/>
      </c>
      <c r="BM737" s="41" t="str">
        <f>IF(林齢計算用!C723="","",林齢計算用!C723)</f>
        <v/>
      </c>
      <c r="BN737" s="41" t="str">
        <f t="shared" si="1185"/>
        <v/>
      </c>
      <c r="BO737" s="41" t="str">
        <f t="shared" si="1186"/>
        <v/>
      </c>
      <c r="BP737" s="23" t="str">
        <f>IF(BK737="スギ",INDEX(データ!$C$7:$E$26,MATCH(BN737,データ!$B$7:$B$26),MATCH(BL737,データ!$C$6:$E$6)),IF(BK737="ヒノキ",INDEX(データ!$C$32:$E$51,MATCH(BN737,データ!$B$32:$B$51),MATCH(BL737,データ!$C$31:$E$31)),IF(BK737="マツ",INDEX(データ!#REF!,MATCH(BN737,データ!#REF!),MATCH(BL737,データ!#REF!)),IF(BK737="ザツ",INDEX(データ!#REF!,MATCH(BN737,データ!#REF!),MATCH(BL737,データ!#REF!)),""))))</f>
        <v/>
      </c>
      <c r="BQ737" s="22" t="str">
        <f t="shared" si="1154"/>
        <v/>
      </c>
      <c r="BR737" s="21" t="str">
        <f t="shared" si="1187"/>
        <v/>
      </c>
      <c r="BS737" s="21" t="str">
        <f t="shared" si="1188"/>
        <v/>
      </c>
      <c r="BT737" s="24" t="str">
        <f>IF(BK737="スギ",INDEX(データ!$H$7:$J$26,MATCH(BN737,データ!$G$7:$G$26),MATCH(BL737,データ!$H$6:$J$6)),IF(BK737="ヒノキ",INDEX(データ!$H$32:$J$51,MATCH(BN737,データ!$G$32:$G$51),MATCH(BL737,データ!$H$31:$J$31)),IF(BK737="マツ",INDEX(データ!#REF!,MATCH(BN737,データ!#REF!),MATCH(BL737,データ!#REF!)),IF(BK737="ザツ",INDEX(データ!#REF!,MATCH(BN737,データ!#REF!),MATCH(BL737,データ!#REF!)),""))))</f>
        <v/>
      </c>
      <c r="BU737" s="22" t="str">
        <f t="shared" si="1189"/>
        <v/>
      </c>
      <c r="BV737" s="21" t="str">
        <f t="shared" si="1190"/>
        <v/>
      </c>
      <c r="BW737" s="27" t="str">
        <f t="shared" si="1191"/>
        <v/>
      </c>
      <c r="BX737" s="24" t="str">
        <f t="shared" si="1192"/>
        <v/>
      </c>
      <c r="BY737" s="25" t="str">
        <f t="shared" si="1193"/>
        <v>0</v>
      </c>
      <c r="BZ737" s="26" t="str">
        <f t="shared" si="1194"/>
        <v/>
      </c>
      <c r="CA737" s="26" t="str">
        <f t="shared" si="1195"/>
        <v/>
      </c>
      <c r="CB737" s="26" t="str">
        <f t="shared" si="1196"/>
        <v/>
      </c>
      <c r="CC737" s="27" t="str">
        <f t="shared" si="1197"/>
        <v/>
      </c>
      <c r="CD737" s="26" t="str">
        <f t="shared" si="1198"/>
        <v/>
      </c>
      <c r="CE737" s="26" t="str">
        <f t="shared" si="1199"/>
        <v/>
      </c>
      <c r="CF737" s="45" t="s">
        <v>30</v>
      </c>
      <c r="CG737" s="55" t="str">
        <f>IF(ＣＳＶ貼付用!CM723="","",ＣＳＶ貼付用!CM723)</f>
        <v/>
      </c>
      <c r="CH737" s="38" t="str">
        <f>IF(ＣＳＶ貼付用!CO723="","",ＣＳＶ貼付用!CO723)</f>
        <v/>
      </c>
      <c r="CI737" s="38" t="str">
        <f>IF(ＣＳＶ貼付用!CQ723="","",ＣＳＶ貼付用!CQ723)</f>
        <v/>
      </c>
      <c r="CJ737" s="40" t="str">
        <f t="shared" si="1200"/>
        <v/>
      </c>
      <c r="CK737" s="41" t="str">
        <f>IF(林齢計算用!D723="","",林齢計算用!D723)</f>
        <v/>
      </c>
      <c r="CL737" s="41" t="str">
        <f t="shared" si="1201"/>
        <v/>
      </c>
      <c r="CM737" s="41" t="str">
        <f t="shared" si="1202"/>
        <v/>
      </c>
      <c r="CN737" s="23" t="str">
        <f>IF(CI737="スギ",INDEX(データ!$C$7:$E$26,MATCH(CL737,データ!$B$7:$B$26),MATCH(CJ737,データ!$C$6:$E$6)),IF(CI737="ヒノキ",INDEX(データ!$C$32:$E$51,MATCH(CL737,データ!$B$32:$B$51),MATCH(CJ737,データ!$C$31:$E$31)),IF(CI737="マツ",INDEX(データ!#REF!,MATCH(CL737,データ!#REF!),MATCH(CJ737,データ!#REF!)),IF(CI737="ザツ",INDEX(データ!#REF!,MATCH(CL737,データ!#REF!),MATCH(CJ737,データ!#REF!)),""))))</f>
        <v/>
      </c>
      <c r="CO737" s="22" t="str">
        <f t="shared" si="1155"/>
        <v/>
      </c>
      <c r="CP737" s="21" t="str">
        <f t="shared" si="1203"/>
        <v/>
      </c>
      <c r="CQ737" s="21" t="str">
        <f t="shared" si="1204"/>
        <v/>
      </c>
      <c r="CR737" s="24" t="str">
        <f>IF(CI737="スギ",INDEX(データ!$H$7:$J$26,MATCH(CL737,データ!$G$7:$G$26),MATCH(CJ737,データ!$H$6:$J$6)),IF(CI737="ヒノキ",INDEX(データ!$H$32:$J$51,MATCH(CL737,データ!$G$32:$G$51),MATCH(CJ737,データ!$H$31:$J$31)),IF(CI737="マツ",INDEX(データ!#REF!,MATCH(CL737,データ!#REF!),MATCH(CJ737,データ!#REF!)),IF(CI737="ザツ",INDEX(データ!#REF!,MATCH(CL737,データ!#REF!),MATCH(CJ737,データ!#REF!)),""))))</f>
        <v/>
      </c>
      <c r="CS737" s="22" t="str">
        <f t="shared" si="1205"/>
        <v/>
      </c>
      <c r="CT737" s="21" t="str">
        <f t="shared" si="1206"/>
        <v/>
      </c>
      <c r="CU737" s="27" t="str">
        <f t="shared" si="1207"/>
        <v/>
      </c>
      <c r="CV737" s="24" t="str">
        <f t="shared" si="1208"/>
        <v/>
      </c>
      <c r="CW737" s="25" t="str">
        <f t="shared" si="1209"/>
        <v>0</v>
      </c>
      <c r="CX737" s="26" t="str">
        <f t="shared" si="1210"/>
        <v/>
      </c>
      <c r="CY737" s="26" t="str">
        <f t="shared" si="1211"/>
        <v/>
      </c>
      <c r="CZ737" s="26" t="str">
        <f t="shared" si="1212"/>
        <v/>
      </c>
      <c r="DA737" s="27" t="str">
        <f t="shared" si="1213"/>
        <v/>
      </c>
      <c r="DB737" s="26" t="str">
        <f t="shared" si="1214"/>
        <v/>
      </c>
      <c r="DC737" s="26" t="str">
        <f t="shared" si="1215"/>
        <v/>
      </c>
      <c r="DD737" s="45" t="s">
        <v>30</v>
      </c>
      <c r="DE737" s="55" t="str">
        <f>IF(ＣＳＶ貼付用!DB723="","",ＣＳＶ貼付用!DB723)</f>
        <v/>
      </c>
      <c r="DF737" s="38" t="str">
        <f>IF(ＣＳＶ貼付用!DD723="","",ＣＳＶ貼付用!DD723)</f>
        <v/>
      </c>
      <c r="DG737" s="38" t="str">
        <f>IF(ＣＳＶ貼付用!DF723="","",ＣＳＶ貼付用!DF723)</f>
        <v/>
      </c>
      <c r="DH737" s="40" t="str">
        <f t="shared" si="1216"/>
        <v/>
      </c>
      <c r="DI737" s="41" t="str">
        <f>IF(林齢計算用!E723="","",林齢計算用!E723)</f>
        <v/>
      </c>
      <c r="DJ737" s="41" t="str">
        <f t="shared" si="1217"/>
        <v/>
      </c>
      <c r="DK737" s="41" t="str">
        <f t="shared" si="1218"/>
        <v/>
      </c>
      <c r="DL737" s="23" t="str">
        <f>IF(DG737="スギ",INDEX(データ!$C$7:$E$26,MATCH(DJ737,データ!$B$7:$B$26),MATCH(DH737,データ!$C$6:$E$6)),IF(DG737="ヒノキ",INDEX(データ!$C$32:$E$51,MATCH(DJ737,データ!$B$32:$B$51),MATCH(DH737,データ!$C$31:$E$31)),IF(DG737="マツ",INDEX(データ!#REF!,MATCH(DJ737,データ!#REF!),MATCH(DH737,データ!#REF!)),IF(DG737="ザツ",INDEX(データ!#REF!,MATCH(DJ737,データ!#REF!),MATCH(DH737,データ!#REF!)),""))))</f>
        <v/>
      </c>
      <c r="DM737" s="22" t="str">
        <f t="shared" si="1156"/>
        <v/>
      </c>
      <c r="DN737" s="21" t="str">
        <f t="shared" si="1219"/>
        <v/>
      </c>
      <c r="DO737" s="21" t="str">
        <f t="shared" si="1220"/>
        <v/>
      </c>
      <c r="DP737" s="24" t="str">
        <f>IF(DG737="スギ",INDEX(データ!$H$7:$J$26,MATCH(DJ737,データ!$G$7:$G$26),MATCH(DH737,データ!$H$6:$J$6)),IF(DG737="ヒノキ",INDEX(データ!$H$32:$J$51,MATCH(DJ737,データ!$G$32:$G$51),MATCH(DH737,データ!$H$31:$J$31)),IF(DG737="マツ",INDEX(データ!#REF!,MATCH(DJ737,データ!#REF!),MATCH(DH737,データ!#REF!)),IF(DG737="ザツ",INDEX(データ!#REF!,MATCH(DJ737,データ!#REF!),MATCH(DH737,データ!#REF!)),""))))</f>
        <v/>
      </c>
      <c r="DQ737" s="22" t="str">
        <f t="shared" si="1221"/>
        <v/>
      </c>
      <c r="DR737" s="21" t="str">
        <f t="shared" si="1222"/>
        <v/>
      </c>
      <c r="DS737" s="27" t="str">
        <f t="shared" si="1223"/>
        <v/>
      </c>
      <c r="DT737" s="24" t="str">
        <f t="shared" si="1224"/>
        <v/>
      </c>
      <c r="DU737" s="25" t="str">
        <f t="shared" si="1225"/>
        <v>0</v>
      </c>
      <c r="DV737" s="26" t="str">
        <f t="shared" si="1226"/>
        <v/>
      </c>
      <c r="DW737" s="26" t="str">
        <f t="shared" si="1227"/>
        <v/>
      </c>
      <c r="DX737" s="26" t="str">
        <f t="shared" si="1228"/>
        <v/>
      </c>
      <c r="DY737" s="27" t="str">
        <f t="shared" si="1229"/>
        <v/>
      </c>
      <c r="DZ737" s="26" t="str">
        <f t="shared" si="1230"/>
        <v/>
      </c>
      <c r="EA737" s="26" t="str">
        <f t="shared" si="1231"/>
        <v/>
      </c>
      <c r="EB737" s="45" t="s">
        <v>30</v>
      </c>
      <c r="EC737" s="55" t="str">
        <f>IF(ＣＳＶ貼付用!DQ723="","",ＣＳＶ貼付用!DQ723)</f>
        <v/>
      </c>
      <c r="ED737" s="38" t="str">
        <f>IF(ＣＳＶ貼付用!DS723="","",ＣＳＶ貼付用!DS723)</f>
        <v/>
      </c>
      <c r="EE737" s="38" t="str">
        <f>IF(ＣＳＶ貼付用!DU723="","",ＣＳＶ貼付用!DU723)</f>
        <v/>
      </c>
      <c r="EF737" s="40" t="str">
        <f t="shared" si="1232"/>
        <v/>
      </c>
      <c r="EG737" s="41" t="str">
        <f>IF(林齢計算用!F723="","",林齢計算用!F723)</f>
        <v/>
      </c>
      <c r="EH737" s="41" t="str">
        <f t="shared" si="1233"/>
        <v/>
      </c>
      <c r="EI737" s="41" t="str">
        <f t="shared" si="1234"/>
        <v/>
      </c>
      <c r="EJ737" s="23" t="str">
        <f>IF(EE737="スギ",INDEX(データ!$C$7:$E$26,MATCH(EH737,データ!$B$7:$B$26),MATCH(EF737,データ!$C$6:$E$6)),IF(EE737="ヒノキ",INDEX(データ!$C$32:$E$51,MATCH(EH737,データ!$B$32:$B$51),MATCH(EF737,データ!$C$31:$E$31)),IF(EE737="マツ",INDEX(データ!#REF!,MATCH(EH737,データ!#REF!),MATCH(EF737,データ!#REF!)),IF(EE737="ザツ",INDEX(データ!#REF!,MATCH(EH737,データ!#REF!),MATCH(EF737,データ!#REF!)),""))))</f>
        <v/>
      </c>
      <c r="EK737" s="22" t="str">
        <f t="shared" si="1157"/>
        <v/>
      </c>
      <c r="EL737" s="21" t="str">
        <f t="shared" si="1235"/>
        <v/>
      </c>
      <c r="EM737" s="21" t="str">
        <f t="shared" si="1236"/>
        <v/>
      </c>
      <c r="EN737" s="24" t="str">
        <f>IF(EE737="スギ",INDEX(データ!$H$7:$J$26,MATCH(EH737,データ!$G$7:$G$26),MATCH(EF737,データ!$H$6:$J$6)),IF(EE737="ヒノキ",INDEX(データ!$H$32:$J$51,MATCH(EH737,データ!$G$32:$G$51),MATCH(EF737,データ!$H$31:$J$31)),IF(EE737="マツ",INDEX(データ!#REF!,MATCH(EH737,データ!#REF!),MATCH(EF737,データ!#REF!)),IF(EE737="ザツ",INDEX(データ!#REF!,MATCH(EH737,データ!#REF!),MATCH(EF737,データ!#REF!)),""))))</f>
        <v/>
      </c>
      <c r="EO737" s="22" t="str">
        <f t="shared" si="1237"/>
        <v/>
      </c>
      <c r="EP737" s="21" t="str">
        <f t="shared" si="1238"/>
        <v/>
      </c>
      <c r="EQ737" s="27" t="str">
        <f t="shared" si="1239"/>
        <v/>
      </c>
      <c r="ER737" s="24" t="str">
        <f t="shared" si="1240"/>
        <v/>
      </c>
      <c r="ES737" s="25" t="str">
        <f t="shared" si="1241"/>
        <v>0</v>
      </c>
      <c r="ET737" s="26" t="str">
        <f t="shared" si="1242"/>
        <v/>
      </c>
      <c r="EU737" s="26" t="str">
        <f t="shared" si="1243"/>
        <v/>
      </c>
      <c r="EV737" s="26" t="str">
        <f t="shared" si="1244"/>
        <v/>
      </c>
      <c r="EW737" s="27" t="str">
        <f t="shared" si="1245"/>
        <v/>
      </c>
      <c r="EX737" s="26" t="str">
        <f t="shared" si="1246"/>
        <v/>
      </c>
      <c r="EY737" s="26" t="str">
        <f t="shared" si="1247"/>
        <v/>
      </c>
      <c r="EZ737" s="26">
        <f t="shared" si="1248"/>
        <v>0</v>
      </c>
      <c r="FA737" s="43"/>
    </row>
    <row r="738" spans="1:157" ht="15.95" customHeight="1" x14ac:dyDescent="0.15">
      <c r="A738" s="21"/>
      <c r="B738" s="36" t="str">
        <f>IF(ＣＳＶ貼付用!G724="","",ＣＳＶ貼付用!G724)</f>
        <v/>
      </c>
      <c r="C738" s="36" t="str">
        <f>IF(ＣＳＶ貼付用!I724="","",ＣＳＶ貼付用!I724)</f>
        <v/>
      </c>
      <c r="D738" s="36" t="str">
        <f>IF(ＣＳＶ貼付用!J724="","",ＣＳＶ貼付用!J724)</f>
        <v/>
      </c>
      <c r="E738" s="36" t="str">
        <f>IF(ＣＳＶ貼付用!F724="","",ＣＳＶ貼付用!F724)</f>
        <v/>
      </c>
      <c r="F738" s="38" t="str">
        <f>IF(ＣＳＶ貼付用!T724="","",ＣＳＶ貼付用!T724)</f>
        <v/>
      </c>
      <c r="G738" s="38"/>
      <c r="H738" s="38" t="str">
        <f>IF(ＣＳＶ貼付用!GJ724="","",ＣＳＶ貼付用!GJ724)</f>
        <v/>
      </c>
      <c r="I738" s="38" t="str">
        <f>IF(ＣＳＶ貼付用!GL724="","",ＣＳＶ貼付用!GL724)</f>
        <v/>
      </c>
      <c r="J738" s="38" t="str">
        <f>IF(ＣＳＶ貼付用!GN724="","",ＣＳＶ貼付用!GN724)</f>
        <v/>
      </c>
      <c r="K738" s="38" t="str">
        <f>IF(ＣＳＶ貼付用!GP724="","",ＣＳＶ貼付用!GP724)</f>
        <v/>
      </c>
      <c r="L738" s="45" t="s">
        <v>30</v>
      </c>
      <c r="M738" s="55" t="str">
        <f>IF(ＣＳＶ貼付用!AT724="","",ＣＳＶ貼付用!AT724)</f>
        <v/>
      </c>
      <c r="N738" s="38" t="str">
        <f>IF(ＣＳＶ貼付用!AV724="","",ＣＳＶ貼付用!AV724)</f>
        <v/>
      </c>
      <c r="O738" s="38" t="str">
        <f>IF(ＣＳＶ貼付用!AX724="","",ＣＳＶ貼付用!AX724)</f>
        <v/>
      </c>
      <c r="P738" s="40" t="str">
        <f>IF(ＣＳＶ貼付用!FE724="","",ＣＳＶ貼付用!FE724)</f>
        <v/>
      </c>
      <c r="Q738" s="41" t="str">
        <f>IF(林齢計算用!A724="","",林齢計算用!A724)</f>
        <v/>
      </c>
      <c r="R738" s="41" t="str">
        <f t="shared" si="1158"/>
        <v/>
      </c>
      <c r="S738" s="56" t="str">
        <f>IF(ＣＳＶ貼付用!EG724="","",ＣＳＶ貼付用!EG724*10)</f>
        <v/>
      </c>
      <c r="T738" s="23" t="str">
        <f>IF(O738="スギ",INDEX(データ!$C$7:$E$26,MATCH(R738,データ!$B$7:$B$26),MATCH(P738,データ!$C$6:$E$6)),IF(O738="ヒノキ",INDEX(データ!$C$32:$E$51,MATCH(R738,データ!$B$32:$B$51),MATCH(P738,データ!$C$31:$E$31)),IF(O738="マツ",INDEX(データ!#REF!,MATCH(R738,データ!#REF!),MATCH(P738,データ!#REF!)),IF(O738="ザツ",INDEX(データ!#REF!,MATCH(R738,データ!#REF!),MATCH(P738,データ!#REF!)),""))))</f>
        <v/>
      </c>
      <c r="U738" s="22" t="str">
        <f t="shared" si="1249"/>
        <v/>
      </c>
      <c r="V738" s="21" t="str">
        <f t="shared" si="1253"/>
        <v/>
      </c>
      <c r="W738" s="21" t="str">
        <f t="shared" si="1250"/>
        <v/>
      </c>
      <c r="X738" s="23" t="str">
        <f>IF(O738="スギ",INDEX(データ!$H$7:$J$26,MATCH(R738,データ!$G$7:$G$26),MATCH(P738,データ!$H$6:$J$6)),IF(O738="ヒノキ",INDEX(データ!$H$32:$J$51,MATCH(R738,データ!$G$32:$G$51),MATCH(P738,データ!$H$31:$J$31)),IF(O738="マツ",INDEX(データ!#REF!,MATCH(R738,データ!#REF!),MATCH(P738,データ!#REF!)),IF(O738="ザツ",INDEX(データ!#REF!,MATCH(R738,データ!#REF!),MATCH(P738,データ!#REF!)),""))))</f>
        <v/>
      </c>
      <c r="Y738" s="22" t="str">
        <f t="shared" si="1251"/>
        <v/>
      </c>
      <c r="Z738" s="21" t="str">
        <f t="shared" si="1252"/>
        <v/>
      </c>
      <c r="AA738" s="27" t="str">
        <f t="shared" si="1159"/>
        <v/>
      </c>
      <c r="AB738" s="24" t="str">
        <f t="shared" si="1160"/>
        <v/>
      </c>
      <c r="AC738" s="25" t="str">
        <f t="shared" si="1161"/>
        <v>0</v>
      </c>
      <c r="AD738" s="26" t="str">
        <f t="shared" si="1162"/>
        <v/>
      </c>
      <c r="AE738" s="26" t="str">
        <f t="shared" si="1163"/>
        <v/>
      </c>
      <c r="AF738" s="26" t="str">
        <f t="shared" si="1164"/>
        <v/>
      </c>
      <c r="AG738" s="27" t="str">
        <f t="shared" si="1165"/>
        <v/>
      </c>
      <c r="AH738" s="26" t="str">
        <f t="shared" si="1166"/>
        <v/>
      </c>
      <c r="AI738" s="26" t="str">
        <f t="shared" si="1167"/>
        <v/>
      </c>
      <c r="AJ738" s="45" t="s">
        <v>30</v>
      </c>
      <c r="AK738" s="55" t="str">
        <f>IF(ＣＳＶ貼付用!BI724="","",ＣＳＶ貼付用!BI724)</f>
        <v/>
      </c>
      <c r="AL738" s="38" t="str">
        <f>IF(ＣＳＶ貼付用!BK724="","",ＣＳＶ貼付用!BK724)</f>
        <v/>
      </c>
      <c r="AM738" s="38" t="str">
        <f>IF(ＣＳＶ貼付用!BM724="","",ＣＳＶ貼付用!BM724)</f>
        <v/>
      </c>
      <c r="AN738" s="40" t="str">
        <f t="shared" si="1168"/>
        <v/>
      </c>
      <c r="AO738" s="41" t="str">
        <f>IF(林齢計算用!B724="","",林齢計算用!B724)</f>
        <v/>
      </c>
      <c r="AP738" s="41" t="str">
        <f t="shared" si="1169"/>
        <v/>
      </c>
      <c r="AQ738" s="41" t="str">
        <f t="shared" si="1170"/>
        <v/>
      </c>
      <c r="AR738" s="23" t="str">
        <f>IF(AM738="スギ",INDEX(データ!$C$7:$E$26,MATCH(AP738,データ!$B$7:$B$26),MATCH(AN738,データ!$C$6:$E$6)),IF(AM738="ヒノキ",INDEX(データ!$C$32:$E$51,MATCH(AP738,データ!$B$32:$B$51),MATCH(AN738,データ!$C$31:$E$31)),IF(AM738="マツ",INDEX(データ!#REF!,MATCH(AP738,データ!#REF!),MATCH(AN738,データ!#REF!)),IF(AM738="ザツ",INDEX(データ!#REF!,MATCH(AP738,データ!#REF!),MATCH(AN738,データ!#REF!)),""))))</f>
        <v/>
      </c>
      <c r="AS738" s="22" t="str">
        <f t="shared" si="1153"/>
        <v/>
      </c>
      <c r="AT738" s="21" t="str">
        <f t="shared" si="1171"/>
        <v/>
      </c>
      <c r="AU738" s="21" t="str">
        <f t="shared" si="1172"/>
        <v/>
      </c>
      <c r="AV738" s="24" t="str">
        <f>IF(AM738="スギ",INDEX(データ!$H$7:$J$26,MATCH(AP738,データ!$G$7:$G$26),MATCH(AN738,データ!$H$6:$J$6)),IF(AM738="ヒノキ",INDEX(データ!$H$32:$J$51,MATCH(AP738,データ!$G$32:$G$51),MATCH(AN738,データ!$H$31:$J$31)),IF(AM738="マツ",INDEX(データ!#REF!,MATCH(AP738,データ!#REF!),MATCH(AN738,データ!#REF!)),IF(AM738="ザツ",INDEX(データ!#REF!,MATCH(AP738,データ!#REF!),MATCH(AN738,データ!#REF!)),""))))</f>
        <v/>
      </c>
      <c r="AW738" s="22" t="str">
        <f t="shared" si="1173"/>
        <v/>
      </c>
      <c r="AX738" s="21" t="str">
        <f t="shared" si="1174"/>
        <v/>
      </c>
      <c r="AY738" s="27" t="str">
        <f t="shared" si="1175"/>
        <v/>
      </c>
      <c r="AZ738" s="24" t="str">
        <f t="shared" si="1176"/>
        <v/>
      </c>
      <c r="BA738" s="25" t="str">
        <f t="shared" si="1177"/>
        <v>0</v>
      </c>
      <c r="BB738" s="26" t="str">
        <f t="shared" si="1178"/>
        <v/>
      </c>
      <c r="BC738" s="26" t="str">
        <f t="shared" si="1179"/>
        <v/>
      </c>
      <c r="BD738" s="26" t="str">
        <f t="shared" si="1180"/>
        <v/>
      </c>
      <c r="BE738" s="27" t="str">
        <f t="shared" si="1181"/>
        <v/>
      </c>
      <c r="BF738" s="26" t="str">
        <f t="shared" si="1182"/>
        <v/>
      </c>
      <c r="BG738" s="26" t="str">
        <f t="shared" si="1183"/>
        <v/>
      </c>
      <c r="BH738" s="45" t="s">
        <v>30</v>
      </c>
      <c r="BI738" s="55" t="str">
        <f>IF(ＣＳＶ貼付用!BX724="","",ＣＳＶ貼付用!BX724)</f>
        <v/>
      </c>
      <c r="BJ738" s="38" t="str">
        <f>IF(ＣＳＶ貼付用!BZ724="","",ＣＳＶ貼付用!BZ724)</f>
        <v/>
      </c>
      <c r="BK738" s="38" t="str">
        <f>IF(ＣＳＶ貼付用!CB724="","",ＣＳＶ貼付用!CB724)</f>
        <v/>
      </c>
      <c r="BL738" s="40" t="str">
        <f t="shared" si="1184"/>
        <v/>
      </c>
      <c r="BM738" s="41" t="str">
        <f>IF(林齢計算用!C724="","",林齢計算用!C724)</f>
        <v/>
      </c>
      <c r="BN738" s="41" t="str">
        <f t="shared" si="1185"/>
        <v/>
      </c>
      <c r="BO738" s="41" t="str">
        <f t="shared" si="1186"/>
        <v/>
      </c>
      <c r="BP738" s="23" t="str">
        <f>IF(BK738="スギ",INDEX(データ!$C$7:$E$26,MATCH(BN738,データ!$B$7:$B$26),MATCH(BL738,データ!$C$6:$E$6)),IF(BK738="ヒノキ",INDEX(データ!$C$32:$E$51,MATCH(BN738,データ!$B$32:$B$51),MATCH(BL738,データ!$C$31:$E$31)),IF(BK738="マツ",INDEX(データ!#REF!,MATCH(BN738,データ!#REF!),MATCH(BL738,データ!#REF!)),IF(BK738="ザツ",INDEX(データ!#REF!,MATCH(BN738,データ!#REF!),MATCH(BL738,データ!#REF!)),""))))</f>
        <v/>
      </c>
      <c r="BQ738" s="22" t="str">
        <f t="shared" si="1154"/>
        <v/>
      </c>
      <c r="BR738" s="21" t="str">
        <f t="shared" si="1187"/>
        <v/>
      </c>
      <c r="BS738" s="21" t="str">
        <f t="shared" si="1188"/>
        <v/>
      </c>
      <c r="BT738" s="24" t="str">
        <f>IF(BK738="スギ",INDEX(データ!$H$7:$J$26,MATCH(BN738,データ!$G$7:$G$26),MATCH(BL738,データ!$H$6:$J$6)),IF(BK738="ヒノキ",INDEX(データ!$H$32:$J$51,MATCH(BN738,データ!$G$32:$G$51),MATCH(BL738,データ!$H$31:$J$31)),IF(BK738="マツ",INDEX(データ!#REF!,MATCH(BN738,データ!#REF!),MATCH(BL738,データ!#REF!)),IF(BK738="ザツ",INDEX(データ!#REF!,MATCH(BN738,データ!#REF!),MATCH(BL738,データ!#REF!)),""))))</f>
        <v/>
      </c>
      <c r="BU738" s="22" t="str">
        <f t="shared" si="1189"/>
        <v/>
      </c>
      <c r="BV738" s="21" t="str">
        <f t="shared" si="1190"/>
        <v/>
      </c>
      <c r="BW738" s="27" t="str">
        <f t="shared" si="1191"/>
        <v/>
      </c>
      <c r="BX738" s="24" t="str">
        <f t="shared" si="1192"/>
        <v/>
      </c>
      <c r="BY738" s="25" t="str">
        <f t="shared" si="1193"/>
        <v>0</v>
      </c>
      <c r="BZ738" s="26" t="str">
        <f t="shared" si="1194"/>
        <v/>
      </c>
      <c r="CA738" s="26" t="str">
        <f t="shared" si="1195"/>
        <v/>
      </c>
      <c r="CB738" s="26" t="str">
        <f t="shared" si="1196"/>
        <v/>
      </c>
      <c r="CC738" s="27" t="str">
        <f t="shared" si="1197"/>
        <v/>
      </c>
      <c r="CD738" s="26" t="str">
        <f t="shared" si="1198"/>
        <v/>
      </c>
      <c r="CE738" s="26" t="str">
        <f t="shared" si="1199"/>
        <v/>
      </c>
      <c r="CF738" s="45" t="s">
        <v>30</v>
      </c>
      <c r="CG738" s="55" t="str">
        <f>IF(ＣＳＶ貼付用!CM724="","",ＣＳＶ貼付用!CM724)</f>
        <v/>
      </c>
      <c r="CH738" s="38" t="str">
        <f>IF(ＣＳＶ貼付用!CO724="","",ＣＳＶ貼付用!CO724)</f>
        <v/>
      </c>
      <c r="CI738" s="38" t="str">
        <f>IF(ＣＳＶ貼付用!CQ724="","",ＣＳＶ貼付用!CQ724)</f>
        <v/>
      </c>
      <c r="CJ738" s="40" t="str">
        <f t="shared" si="1200"/>
        <v/>
      </c>
      <c r="CK738" s="41" t="str">
        <f>IF(林齢計算用!D724="","",林齢計算用!D724)</f>
        <v/>
      </c>
      <c r="CL738" s="41" t="str">
        <f t="shared" si="1201"/>
        <v/>
      </c>
      <c r="CM738" s="41" t="str">
        <f t="shared" si="1202"/>
        <v/>
      </c>
      <c r="CN738" s="23" t="str">
        <f>IF(CI738="スギ",INDEX(データ!$C$7:$E$26,MATCH(CL738,データ!$B$7:$B$26),MATCH(CJ738,データ!$C$6:$E$6)),IF(CI738="ヒノキ",INDEX(データ!$C$32:$E$51,MATCH(CL738,データ!$B$32:$B$51),MATCH(CJ738,データ!$C$31:$E$31)),IF(CI738="マツ",INDEX(データ!#REF!,MATCH(CL738,データ!#REF!),MATCH(CJ738,データ!#REF!)),IF(CI738="ザツ",INDEX(データ!#REF!,MATCH(CL738,データ!#REF!),MATCH(CJ738,データ!#REF!)),""))))</f>
        <v/>
      </c>
      <c r="CO738" s="22" t="str">
        <f t="shared" si="1155"/>
        <v/>
      </c>
      <c r="CP738" s="21" t="str">
        <f t="shared" si="1203"/>
        <v/>
      </c>
      <c r="CQ738" s="21" t="str">
        <f t="shared" si="1204"/>
        <v/>
      </c>
      <c r="CR738" s="24" t="str">
        <f>IF(CI738="スギ",INDEX(データ!$H$7:$J$26,MATCH(CL738,データ!$G$7:$G$26),MATCH(CJ738,データ!$H$6:$J$6)),IF(CI738="ヒノキ",INDEX(データ!$H$32:$J$51,MATCH(CL738,データ!$G$32:$G$51),MATCH(CJ738,データ!$H$31:$J$31)),IF(CI738="マツ",INDEX(データ!#REF!,MATCH(CL738,データ!#REF!),MATCH(CJ738,データ!#REF!)),IF(CI738="ザツ",INDEX(データ!#REF!,MATCH(CL738,データ!#REF!),MATCH(CJ738,データ!#REF!)),""))))</f>
        <v/>
      </c>
      <c r="CS738" s="22" t="str">
        <f t="shared" si="1205"/>
        <v/>
      </c>
      <c r="CT738" s="21" t="str">
        <f t="shared" si="1206"/>
        <v/>
      </c>
      <c r="CU738" s="27" t="str">
        <f t="shared" si="1207"/>
        <v/>
      </c>
      <c r="CV738" s="24" t="str">
        <f t="shared" si="1208"/>
        <v/>
      </c>
      <c r="CW738" s="25" t="str">
        <f t="shared" si="1209"/>
        <v>0</v>
      </c>
      <c r="CX738" s="26" t="str">
        <f t="shared" si="1210"/>
        <v/>
      </c>
      <c r="CY738" s="26" t="str">
        <f t="shared" si="1211"/>
        <v/>
      </c>
      <c r="CZ738" s="26" t="str">
        <f t="shared" si="1212"/>
        <v/>
      </c>
      <c r="DA738" s="27" t="str">
        <f t="shared" si="1213"/>
        <v/>
      </c>
      <c r="DB738" s="26" t="str">
        <f t="shared" si="1214"/>
        <v/>
      </c>
      <c r="DC738" s="26" t="str">
        <f t="shared" si="1215"/>
        <v/>
      </c>
      <c r="DD738" s="45" t="s">
        <v>30</v>
      </c>
      <c r="DE738" s="55" t="str">
        <f>IF(ＣＳＶ貼付用!DB724="","",ＣＳＶ貼付用!DB724)</f>
        <v/>
      </c>
      <c r="DF738" s="38" t="str">
        <f>IF(ＣＳＶ貼付用!DD724="","",ＣＳＶ貼付用!DD724)</f>
        <v/>
      </c>
      <c r="DG738" s="38" t="str">
        <f>IF(ＣＳＶ貼付用!DF724="","",ＣＳＶ貼付用!DF724)</f>
        <v/>
      </c>
      <c r="DH738" s="40" t="str">
        <f t="shared" si="1216"/>
        <v/>
      </c>
      <c r="DI738" s="41" t="str">
        <f>IF(林齢計算用!E724="","",林齢計算用!E724)</f>
        <v/>
      </c>
      <c r="DJ738" s="41" t="str">
        <f t="shared" si="1217"/>
        <v/>
      </c>
      <c r="DK738" s="41" t="str">
        <f t="shared" si="1218"/>
        <v/>
      </c>
      <c r="DL738" s="23" t="str">
        <f>IF(DG738="スギ",INDEX(データ!$C$7:$E$26,MATCH(DJ738,データ!$B$7:$B$26),MATCH(DH738,データ!$C$6:$E$6)),IF(DG738="ヒノキ",INDEX(データ!$C$32:$E$51,MATCH(DJ738,データ!$B$32:$B$51),MATCH(DH738,データ!$C$31:$E$31)),IF(DG738="マツ",INDEX(データ!#REF!,MATCH(DJ738,データ!#REF!),MATCH(DH738,データ!#REF!)),IF(DG738="ザツ",INDEX(データ!#REF!,MATCH(DJ738,データ!#REF!),MATCH(DH738,データ!#REF!)),""))))</f>
        <v/>
      </c>
      <c r="DM738" s="22" t="str">
        <f t="shared" si="1156"/>
        <v/>
      </c>
      <c r="DN738" s="21" t="str">
        <f t="shared" si="1219"/>
        <v/>
      </c>
      <c r="DO738" s="21" t="str">
        <f t="shared" si="1220"/>
        <v/>
      </c>
      <c r="DP738" s="24" t="str">
        <f>IF(DG738="スギ",INDEX(データ!$H$7:$J$26,MATCH(DJ738,データ!$G$7:$G$26),MATCH(DH738,データ!$H$6:$J$6)),IF(DG738="ヒノキ",INDEX(データ!$H$32:$J$51,MATCH(DJ738,データ!$G$32:$G$51),MATCH(DH738,データ!$H$31:$J$31)),IF(DG738="マツ",INDEX(データ!#REF!,MATCH(DJ738,データ!#REF!),MATCH(DH738,データ!#REF!)),IF(DG738="ザツ",INDEX(データ!#REF!,MATCH(DJ738,データ!#REF!),MATCH(DH738,データ!#REF!)),""))))</f>
        <v/>
      </c>
      <c r="DQ738" s="22" t="str">
        <f t="shared" si="1221"/>
        <v/>
      </c>
      <c r="DR738" s="21" t="str">
        <f t="shared" si="1222"/>
        <v/>
      </c>
      <c r="DS738" s="27" t="str">
        <f t="shared" si="1223"/>
        <v/>
      </c>
      <c r="DT738" s="24" t="str">
        <f t="shared" si="1224"/>
        <v/>
      </c>
      <c r="DU738" s="25" t="str">
        <f t="shared" si="1225"/>
        <v>0</v>
      </c>
      <c r="DV738" s="26" t="str">
        <f t="shared" si="1226"/>
        <v/>
      </c>
      <c r="DW738" s="26" t="str">
        <f t="shared" si="1227"/>
        <v/>
      </c>
      <c r="DX738" s="26" t="str">
        <f t="shared" si="1228"/>
        <v/>
      </c>
      <c r="DY738" s="27" t="str">
        <f t="shared" si="1229"/>
        <v/>
      </c>
      <c r="DZ738" s="26" t="str">
        <f t="shared" si="1230"/>
        <v/>
      </c>
      <c r="EA738" s="26" t="str">
        <f t="shared" si="1231"/>
        <v/>
      </c>
      <c r="EB738" s="45" t="s">
        <v>30</v>
      </c>
      <c r="EC738" s="55" t="str">
        <f>IF(ＣＳＶ貼付用!DQ724="","",ＣＳＶ貼付用!DQ724)</f>
        <v/>
      </c>
      <c r="ED738" s="38" t="str">
        <f>IF(ＣＳＶ貼付用!DS724="","",ＣＳＶ貼付用!DS724)</f>
        <v/>
      </c>
      <c r="EE738" s="38" t="str">
        <f>IF(ＣＳＶ貼付用!DU724="","",ＣＳＶ貼付用!DU724)</f>
        <v/>
      </c>
      <c r="EF738" s="40" t="str">
        <f t="shared" si="1232"/>
        <v/>
      </c>
      <c r="EG738" s="41" t="str">
        <f>IF(林齢計算用!F724="","",林齢計算用!F724)</f>
        <v/>
      </c>
      <c r="EH738" s="41" t="str">
        <f t="shared" si="1233"/>
        <v/>
      </c>
      <c r="EI738" s="41" t="str">
        <f t="shared" si="1234"/>
        <v/>
      </c>
      <c r="EJ738" s="23" t="str">
        <f>IF(EE738="スギ",INDEX(データ!$C$7:$E$26,MATCH(EH738,データ!$B$7:$B$26),MATCH(EF738,データ!$C$6:$E$6)),IF(EE738="ヒノキ",INDEX(データ!$C$32:$E$51,MATCH(EH738,データ!$B$32:$B$51),MATCH(EF738,データ!$C$31:$E$31)),IF(EE738="マツ",INDEX(データ!#REF!,MATCH(EH738,データ!#REF!),MATCH(EF738,データ!#REF!)),IF(EE738="ザツ",INDEX(データ!#REF!,MATCH(EH738,データ!#REF!),MATCH(EF738,データ!#REF!)),""))))</f>
        <v/>
      </c>
      <c r="EK738" s="22" t="str">
        <f t="shared" si="1157"/>
        <v/>
      </c>
      <c r="EL738" s="21" t="str">
        <f t="shared" si="1235"/>
        <v/>
      </c>
      <c r="EM738" s="21" t="str">
        <f t="shared" si="1236"/>
        <v/>
      </c>
      <c r="EN738" s="24" t="str">
        <f>IF(EE738="スギ",INDEX(データ!$H$7:$J$26,MATCH(EH738,データ!$G$7:$G$26),MATCH(EF738,データ!$H$6:$J$6)),IF(EE738="ヒノキ",INDEX(データ!$H$32:$J$51,MATCH(EH738,データ!$G$32:$G$51),MATCH(EF738,データ!$H$31:$J$31)),IF(EE738="マツ",INDEX(データ!#REF!,MATCH(EH738,データ!#REF!),MATCH(EF738,データ!#REF!)),IF(EE738="ザツ",INDEX(データ!#REF!,MATCH(EH738,データ!#REF!),MATCH(EF738,データ!#REF!)),""))))</f>
        <v/>
      </c>
      <c r="EO738" s="22" t="str">
        <f t="shared" si="1237"/>
        <v/>
      </c>
      <c r="EP738" s="21" t="str">
        <f t="shared" si="1238"/>
        <v/>
      </c>
      <c r="EQ738" s="27" t="str">
        <f t="shared" si="1239"/>
        <v/>
      </c>
      <c r="ER738" s="24" t="str">
        <f t="shared" si="1240"/>
        <v/>
      </c>
      <c r="ES738" s="25" t="str">
        <f t="shared" si="1241"/>
        <v>0</v>
      </c>
      <c r="ET738" s="26" t="str">
        <f t="shared" si="1242"/>
        <v/>
      </c>
      <c r="EU738" s="26" t="str">
        <f t="shared" si="1243"/>
        <v/>
      </c>
      <c r="EV738" s="26" t="str">
        <f t="shared" si="1244"/>
        <v/>
      </c>
      <c r="EW738" s="27" t="str">
        <f t="shared" si="1245"/>
        <v/>
      </c>
      <c r="EX738" s="26" t="str">
        <f t="shared" si="1246"/>
        <v/>
      </c>
      <c r="EY738" s="26" t="str">
        <f t="shared" si="1247"/>
        <v/>
      </c>
      <c r="EZ738" s="26">
        <f t="shared" si="1248"/>
        <v>0</v>
      </c>
      <c r="FA738" s="43"/>
    </row>
    <row r="739" spans="1:157" ht="15.95" customHeight="1" x14ac:dyDescent="0.15">
      <c r="A739" s="21"/>
      <c r="B739" s="36" t="str">
        <f>IF(ＣＳＶ貼付用!G725="","",ＣＳＶ貼付用!G725)</f>
        <v/>
      </c>
      <c r="C739" s="36" t="str">
        <f>IF(ＣＳＶ貼付用!I725="","",ＣＳＶ貼付用!I725)</f>
        <v/>
      </c>
      <c r="D739" s="36" t="str">
        <f>IF(ＣＳＶ貼付用!J725="","",ＣＳＶ貼付用!J725)</f>
        <v/>
      </c>
      <c r="E739" s="36" t="str">
        <f>IF(ＣＳＶ貼付用!F725="","",ＣＳＶ貼付用!F725)</f>
        <v/>
      </c>
      <c r="F739" s="38" t="str">
        <f>IF(ＣＳＶ貼付用!T725="","",ＣＳＶ貼付用!T725)</f>
        <v/>
      </c>
      <c r="G739" s="38"/>
      <c r="H739" s="38" t="str">
        <f>IF(ＣＳＶ貼付用!GJ725="","",ＣＳＶ貼付用!GJ725)</f>
        <v/>
      </c>
      <c r="I739" s="38" t="str">
        <f>IF(ＣＳＶ貼付用!GL725="","",ＣＳＶ貼付用!GL725)</f>
        <v/>
      </c>
      <c r="J739" s="38" t="str">
        <f>IF(ＣＳＶ貼付用!GN725="","",ＣＳＶ貼付用!GN725)</f>
        <v/>
      </c>
      <c r="K739" s="38" t="str">
        <f>IF(ＣＳＶ貼付用!GP725="","",ＣＳＶ貼付用!GP725)</f>
        <v/>
      </c>
      <c r="L739" s="45" t="s">
        <v>30</v>
      </c>
      <c r="M739" s="55" t="str">
        <f>IF(ＣＳＶ貼付用!AT725="","",ＣＳＶ貼付用!AT725)</f>
        <v/>
      </c>
      <c r="N739" s="38" t="str">
        <f>IF(ＣＳＶ貼付用!AV725="","",ＣＳＶ貼付用!AV725)</f>
        <v/>
      </c>
      <c r="O739" s="38" t="str">
        <f>IF(ＣＳＶ貼付用!AX725="","",ＣＳＶ貼付用!AX725)</f>
        <v/>
      </c>
      <c r="P739" s="40" t="str">
        <f>IF(ＣＳＶ貼付用!FE725="","",ＣＳＶ貼付用!FE725)</f>
        <v/>
      </c>
      <c r="Q739" s="41" t="str">
        <f>IF(林齢計算用!A725="","",林齢計算用!A725)</f>
        <v/>
      </c>
      <c r="R739" s="41" t="str">
        <f t="shared" si="1158"/>
        <v/>
      </c>
      <c r="S739" s="56" t="str">
        <f>IF(ＣＳＶ貼付用!EG725="","",ＣＳＶ貼付用!EG725*10)</f>
        <v/>
      </c>
      <c r="T739" s="23" t="str">
        <f>IF(O739="スギ",INDEX(データ!$C$7:$E$26,MATCH(R739,データ!$B$7:$B$26),MATCH(P739,データ!$C$6:$E$6)),IF(O739="ヒノキ",INDEX(データ!$C$32:$E$51,MATCH(R739,データ!$B$32:$B$51),MATCH(P739,データ!$C$31:$E$31)),IF(O739="マツ",INDEX(データ!#REF!,MATCH(R739,データ!#REF!),MATCH(P739,データ!#REF!)),IF(O739="ザツ",INDEX(データ!#REF!,MATCH(R739,データ!#REF!),MATCH(P739,データ!#REF!)),""))))</f>
        <v/>
      </c>
      <c r="U739" s="22" t="str">
        <f t="shared" si="1249"/>
        <v/>
      </c>
      <c r="V739" s="21" t="str">
        <f t="shared" si="1253"/>
        <v/>
      </c>
      <c r="W739" s="21" t="str">
        <f t="shared" si="1250"/>
        <v/>
      </c>
      <c r="X739" s="23" t="str">
        <f>IF(O739="スギ",INDEX(データ!$H$7:$J$26,MATCH(R739,データ!$G$7:$G$26),MATCH(P739,データ!$H$6:$J$6)),IF(O739="ヒノキ",INDEX(データ!$H$32:$J$51,MATCH(R739,データ!$G$32:$G$51),MATCH(P739,データ!$H$31:$J$31)),IF(O739="マツ",INDEX(データ!#REF!,MATCH(R739,データ!#REF!),MATCH(P739,データ!#REF!)),IF(O739="ザツ",INDEX(データ!#REF!,MATCH(R739,データ!#REF!),MATCH(P739,データ!#REF!)),""))))</f>
        <v/>
      </c>
      <c r="Y739" s="22" t="str">
        <f t="shared" si="1251"/>
        <v/>
      </c>
      <c r="Z739" s="21" t="str">
        <f t="shared" si="1252"/>
        <v/>
      </c>
      <c r="AA739" s="27" t="str">
        <f t="shared" si="1159"/>
        <v/>
      </c>
      <c r="AB739" s="24" t="str">
        <f t="shared" si="1160"/>
        <v/>
      </c>
      <c r="AC739" s="25" t="str">
        <f t="shared" si="1161"/>
        <v>0</v>
      </c>
      <c r="AD739" s="26" t="str">
        <f t="shared" si="1162"/>
        <v/>
      </c>
      <c r="AE739" s="26" t="str">
        <f t="shared" si="1163"/>
        <v/>
      </c>
      <c r="AF739" s="26" t="str">
        <f t="shared" si="1164"/>
        <v/>
      </c>
      <c r="AG739" s="27" t="str">
        <f t="shared" si="1165"/>
        <v/>
      </c>
      <c r="AH739" s="26" t="str">
        <f t="shared" si="1166"/>
        <v/>
      </c>
      <c r="AI739" s="26" t="str">
        <f t="shared" si="1167"/>
        <v/>
      </c>
      <c r="AJ739" s="45" t="s">
        <v>30</v>
      </c>
      <c r="AK739" s="55" t="str">
        <f>IF(ＣＳＶ貼付用!BI725="","",ＣＳＶ貼付用!BI725)</f>
        <v/>
      </c>
      <c r="AL739" s="38" t="str">
        <f>IF(ＣＳＶ貼付用!BK725="","",ＣＳＶ貼付用!BK725)</f>
        <v/>
      </c>
      <c r="AM739" s="38" t="str">
        <f>IF(ＣＳＶ貼付用!BM725="","",ＣＳＶ貼付用!BM725)</f>
        <v/>
      </c>
      <c r="AN739" s="40" t="str">
        <f t="shared" si="1168"/>
        <v/>
      </c>
      <c r="AO739" s="41" t="str">
        <f>IF(林齢計算用!B725="","",林齢計算用!B725)</f>
        <v/>
      </c>
      <c r="AP739" s="41" t="str">
        <f t="shared" si="1169"/>
        <v/>
      </c>
      <c r="AQ739" s="41" t="str">
        <f t="shared" si="1170"/>
        <v/>
      </c>
      <c r="AR739" s="23" t="str">
        <f>IF(AM739="スギ",INDEX(データ!$C$7:$E$26,MATCH(AP739,データ!$B$7:$B$26),MATCH(AN739,データ!$C$6:$E$6)),IF(AM739="ヒノキ",INDEX(データ!$C$32:$E$51,MATCH(AP739,データ!$B$32:$B$51),MATCH(AN739,データ!$C$31:$E$31)),IF(AM739="マツ",INDEX(データ!#REF!,MATCH(AP739,データ!#REF!),MATCH(AN739,データ!#REF!)),IF(AM739="ザツ",INDEX(データ!#REF!,MATCH(AP739,データ!#REF!),MATCH(AN739,データ!#REF!)),""))))</f>
        <v/>
      </c>
      <c r="AS739" s="22" t="str">
        <f t="shared" si="1153"/>
        <v/>
      </c>
      <c r="AT739" s="21" t="str">
        <f t="shared" si="1171"/>
        <v/>
      </c>
      <c r="AU739" s="21" t="str">
        <f t="shared" si="1172"/>
        <v/>
      </c>
      <c r="AV739" s="24" t="str">
        <f>IF(AM739="スギ",INDEX(データ!$H$7:$J$26,MATCH(AP739,データ!$G$7:$G$26),MATCH(AN739,データ!$H$6:$J$6)),IF(AM739="ヒノキ",INDEX(データ!$H$32:$J$51,MATCH(AP739,データ!$G$32:$G$51),MATCH(AN739,データ!$H$31:$J$31)),IF(AM739="マツ",INDEX(データ!#REF!,MATCH(AP739,データ!#REF!),MATCH(AN739,データ!#REF!)),IF(AM739="ザツ",INDEX(データ!#REF!,MATCH(AP739,データ!#REF!),MATCH(AN739,データ!#REF!)),""))))</f>
        <v/>
      </c>
      <c r="AW739" s="22" t="str">
        <f t="shared" si="1173"/>
        <v/>
      </c>
      <c r="AX739" s="21" t="str">
        <f t="shared" si="1174"/>
        <v/>
      </c>
      <c r="AY739" s="27" t="str">
        <f t="shared" si="1175"/>
        <v/>
      </c>
      <c r="AZ739" s="24" t="str">
        <f t="shared" si="1176"/>
        <v/>
      </c>
      <c r="BA739" s="25" t="str">
        <f t="shared" si="1177"/>
        <v>0</v>
      </c>
      <c r="BB739" s="26" t="str">
        <f t="shared" si="1178"/>
        <v/>
      </c>
      <c r="BC739" s="26" t="str">
        <f t="shared" si="1179"/>
        <v/>
      </c>
      <c r="BD739" s="26" t="str">
        <f t="shared" si="1180"/>
        <v/>
      </c>
      <c r="BE739" s="27" t="str">
        <f t="shared" si="1181"/>
        <v/>
      </c>
      <c r="BF739" s="26" t="str">
        <f t="shared" si="1182"/>
        <v/>
      </c>
      <c r="BG739" s="26" t="str">
        <f t="shared" si="1183"/>
        <v/>
      </c>
      <c r="BH739" s="45" t="s">
        <v>30</v>
      </c>
      <c r="BI739" s="55" t="str">
        <f>IF(ＣＳＶ貼付用!BX725="","",ＣＳＶ貼付用!BX725)</f>
        <v/>
      </c>
      <c r="BJ739" s="38" t="str">
        <f>IF(ＣＳＶ貼付用!BZ725="","",ＣＳＶ貼付用!BZ725)</f>
        <v/>
      </c>
      <c r="BK739" s="38" t="str">
        <f>IF(ＣＳＶ貼付用!CB725="","",ＣＳＶ貼付用!CB725)</f>
        <v/>
      </c>
      <c r="BL739" s="40" t="str">
        <f t="shared" si="1184"/>
        <v/>
      </c>
      <c r="BM739" s="41" t="str">
        <f>IF(林齢計算用!C725="","",林齢計算用!C725)</f>
        <v/>
      </c>
      <c r="BN739" s="41" t="str">
        <f t="shared" si="1185"/>
        <v/>
      </c>
      <c r="BO739" s="41" t="str">
        <f t="shared" si="1186"/>
        <v/>
      </c>
      <c r="BP739" s="23" t="str">
        <f>IF(BK739="スギ",INDEX(データ!$C$7:$E$26,MATCH(BN739,データ!$B$7:$B$26),MATCH(BL739,データ!$C$6:$E$6)),IF(BK739="ヒノキ",INDEX(データ!$C$32:$E$51,MATCH(BN739,データ!$B$32:$B$51),MATCH(BL739,データ!$C$31:$E$31)),IF(BK739="マツ",INDEX(データ!#REF!,MATCH(BN739,データ!#REF!),MATCH(BL739,データ!#REF!)),IF(BK739="ザツ",INDEX(データ!#REF!,MATCH(BN739,データ!#REF!),MATCH(BL739,データ!#REF!)),""))))</f>
        <v/>
      </c>
      <c r="BQ739" s="22" t="str">
        <f t="shared" si="1154"/>
        <v/>
      </c>
      <c r="BR739" s="21" t="str">
        <f t="shared" si="1187"/>
        <v/>
      </c>
      <c r="BS739" s="21" t="str">
        <f t="shared" si="1188"/>
        <v/>
      </c>
      <c r="BT739" s="24" t="str">
        <f>IF(BK739="スギ",INDEX(データ!$H$7:$J$26,MATCH(BN739,データ!$G$7:$G$26),MATCH(BL739,データ!$H$6:$J$6)),IF(BK739="ヒノキ",INDEX(データ!$H$32:$J$51,MATCH(BN739,データ!$G$32:$G$51),MATCH(BL739,データ!$H$31:$J$31)),IF(BK739="マツ",INDEX(データ!#REF!,MATCH(BN739,データ!#REF!),MATCH(BL739,データ!#REF!)),IF(BK739="ザツ",INDEX(データ!#REF!,MATCH(BN739,データ!#REF!),MATCH(BL739,データ!#REF!)),""))))</f>
        <v/>
      </c>
      <c r="BU739" s="22" t="str">
        <f t="shared" si="1189"/>
        <v/>
      </c>
      <c r="BV739" s="21" t="str">
        <f t="shared" si="1190"/>
        <v/>
      </c>
      <c r="BW739" s="27" t="str">
        <f t="shared" si="1191"/>
        <v/>
      </c>
      <c r="BX739" s="24" t="str">
        <f t="shared" si="1192"/>
        <v/>
      </c>
      <c r="BY739" s="25" t="str">
        <f t="shared" si="1193"/>
        <v>0</v>
      </c>
      <c r="BZ739" s="26" t="str">
        <f t="shared" si="1194"/>
        <v/>
      </c>
      <c r="CA739" s="26" t="str">
        <f t="shared" si="1195"/>
        <v/>
      </c>
      <c r="CB739" s="26" t="str">
        <f t="shared" si="1196"/>
        <v/>
      </c>
      <c r="CC739" s="27" t="str">
        <f t="shared" si="1197"/>
        <v/>
      </c>
      <c r="CD739" s="26" t="str">
        <f t="shared" si="1198"/>
        <v/>
      </c>
      <c r="CE739" s="26" t="str">
        <f t="shared" si="1199"/>
        <v/>
      </c>
      <c r="CF739" s="45" t="s">
        <v>30</v>
      </c>
      <c r="CG739" s="55" t="str">
        <f>IF(ＣＳＶ貼付用!CM725="","",ＣＳＶ貼付用!CM725)</f>
        <v/>
      </c>
      <c r="CH739" s="38" t="str">
        <f>IF(ＣＳＶ貼付用!CO725="","",ＣＳＶ貼付用!CO725)</f>
        <v/>
      </c>
      <c r="CI739" s="38" t="str">
        <f>IF(ＣＳＶ貼付用!CQ725="","",ＣＳＶ貼付用!CQ725)</f>
        <v/>
      </c>
      <c r="CJ739" s="40" t="str">
        <f t="shared" si="1200"/>
        <v/>
      </c>
      <c r="CK739" s="41" t="str">
        <f>IF(林齢計算用!D725="","",林齢計算用!D725)</f>
        <v/>
      </c>
      <c r="CL739" s="41" t="str">
        <f t="shared" si="1201"/>
        <v/>
      </c>
      <c r="CM739" s="41" t="str">
        <f t="shared" si="1202"/>
        <v/>
      </c>
      <c r="CN739" s="23" t="str">
        <f>IF(CI739="スギ",INDEX(データ!$C$7:$E$26,MATCH(CL739,データ!$B$7:$B$26),MATCH(CJ739,データ!$C$6:$E$6)),IF(CI739="ヒノキ",INDEX(データ!$C$32:$E$51,MATCH(CL739,データ!$B$32:$B$51),MATCH(CJ739,データ!$C$31:$E$31)),IF(CI739="マツ",INDEX(データ!#REF!,MATCH(CL739,データ!#REF!),MATCH(CJ739,データ!#REF!)),IF(CI739="ザツ",INDEX(データ!#REF!,MATCH(CL739,データ!#REF!),MATCH(CJ739,データ!#REF!)),""))))</f>
        <v/>
      </c>
      <c r="CO739" s="22" t="str">
        <f t="shared" si="1155"/>
        <v/>
      </c>
      <c r="CP739" s="21" t="str">
        <f t="shared" si="1203"/>
        <v/>
      </c>
      <c r="CQ739" s="21" t="str">
        <f t="shared" si="1204"/>
        <v/>
      </c>
      <c r="CR739" s="24" t="str">
        <f>IF(CI739="スギ",INDEX(データ!$H$7:$J$26,MATCH(CL739,データ!$G$7:$G$26),MATCH(CJ739,データ!$H$6:$J$6)),IF(CI739="ヒノキ",INDEX(データ!$H$32:$J$51,MATCH(CL739,データ!$G$32:$G$51),MATCH(CJ739,データ!$H$31:$J$31)),IF(CI739="マツ",INDEX(データ!#REF!,MATCH(CL739,データ!#REF!),MATCH(CJ739,データ!#REF!)),IF(CI739="ザツ",INDEX(データ!#REF!,MATCH(CL739,データ!#REF!),MATCH(CJ739,データ!#REF!)),""))))</f>
        <v/>
      </c>
      <c r="CS739" s="22" t="str">
        <f t="shared" si="1205"/>
        <v/>
      </c>
      <c r="CT739" s="21" t="str">
        <f t="shared" si="1206"/>
        <v/>
      </c>
      <c r="CU739" s="27" t="str">
        <f t="shared" si="1207"/>
        <v/>
      </c>
      <c r="CV739" s="24" t="str">
        <f t="shared" si="1208"/>
        <v/>
      </c>
      <c r="CW739" s="25" t="str">
        <f t="shared" si="1209"/>
        <v>0</v>
      </c>
      <c r="CX739" s="26" t="str">
        <f t="shared" si="1210"/>
        <v/>
      </c>
      <c r="CY739" s="26" t="str">
        <f t="shared" si="1211"/>
        <v/>
      </c>
      <c r="CZ739" s="26" t="str">
        <f t="shared" si="1212"/>
        <v/>
      </c>
      <c r="DA739" s="27" t="str">
        <f t="shared" si="1213"/>
        <v/>
      </c>
      <c r="DB739" s="26" t="str">
        <f t="shared" si="1214"/>
        <v/>
      </c>
      <c r="DC739" s="26" t="str">
        <f t="shared" si="1215"/>
        <v/>
      </c>
      <c r="DD739" s="45" t="s">
        <v>30</v>
      </c>
      <c r="DE739" s="55" t="str">
        <f>IF(ＣＳＶ貼付用!DB725="","",ＣＳＶ貼付用!DB725)</f>
        <v/>
      </c>
      <c r="DF739" s="38" t="str">
        <f>IF(ＣＳＶ貼付用!DD725="","",ＣＳＶ貼付用!DD725)</f>
        <v/>
      </c>
      <c r="DG739" s="38" t="str">
        <f>IF(ＣＳＶ貼付用!DF725="","",ＣＳＶ貼付用!DF725)</f>
        <v/>
      </c>
      <c r="DH739" s="40" t="str">
        <f t="shared" si="1216"/>
        <v/>
      </c>
      <c r="DI739" s="41" t="str">
        <f>IF(林齢計算用!E725="","",林齢計算用!E725)</f>
        <v/>
      </c>
      <c r="DJ739" s="41" t="str">
        <f t="shared" si="1217"/>
        <v/>
      </c>
      <c r="DK739" s="41" t="str">
        <f t="shared" si="1218"/>
        <v/>
      </c>
      <c r="DL739" s="23" t="str">
        <f>IF(DG739="スギ",INDEX(データ!$C$7:$E$26,MATCH(DJ739,データ!$B$7:$B$26),MATCH(DH739,データ!$C$6:$E$6)),IF(DG739="ヒノキ",INDEX(データ!$C$32:$E$51,MATCH(DJ739,データ!$B$32:$B$51),MATCH(DH739,データ!$C$31:$E$31)),IF(DG739="マツ",INDEX(データ!#REF!,MATCH(DJ739,データ!#REF!),MATCH(DH739,データ!#REF!)),IF(DG739="ザツ",INDEX(データ!#REF!,MATCH(DJ739,データ!#REF!),MATCH(DH739,データ!#REF!)),""))))</f>
        <v/>
      </c>
      <c r="DM739" s="22" t="str">
        <f t="shared" si="1156"/>
        <v/>
      </c>
      <c r="DN739" s="21" t="str">
        <f t="shared" si="1219"/>
        <v/>
      </c>
      <c r="DO739" s="21" t="str">
        <f t="shared" si="1220"/>
        <v/>
      </c>
      <c r="DP739" s="24" t="str">
        <f>IF(DG739="スギ",INDEX(データ!$H$7:$J$26,MATCH(DJ739,データ!$G$7:$G$26),MATCH(DH739,データ!$H$6:$J$6)),IF(DG739="ヒノキ",INDEX(データ!$H$32:$J$51,MATCH(DJ739,データ!$G$32:$G$51),MATCH(DH739,データ!$H$31:$J$31)),IF(DG739="マツ",INDEX(データ!#REF!,MATCH(DJ739,データ!#REF!),MATCH(DH739,データ!#REF!)),IF(DG739="ザツ",INDEX(データ!#REF!,MATCH(DJ739,データ!#REF!),MATCH(DH739,データ!#REF!)),""))))</f>
        <v/>
      </c>
      <c r="DQ739" s="22" t="str">
        <f t="shared" si="1221"/>
        <v/>
      </c>
      <c r="DR739" s="21" t="str">
        <f t="shared" si="1222"/>
        <v/>
      </c>
      <c r="DS739" s="27" t="str">
        <f t="shared" si="1223"/>
        <v/>
      </c>
      <c r="DT739" s="24" t="str">
        <f t="shared" si="1224"/>
        <v/>
      </c>
      <c r="DU739" s="25" t="str">
        <f t="shared" si="1225"/>
        <v>0</v>
      </c>
      <c r="DV739" s="26" t="str">
        <f t="shared" si="1226"/>
        <v/>
      </c>
      <c r="DW739" s="26" t="str">
        <f t="shared" si="1227"/>
        <v/>
      </c>
      <c r="DX739" s="26" t="str">
        <f t="shared" si="1228"/>
        <v/>
      </c>
      <c r="DY739" s="27" t="str">
        <f t="shared" si="1229"/>
        <v/>
      </c>
      <c r="DZ739" s="26" t="str">
        <f t="shared" si="1230"/>
        <v/>
      </c>
      <c r="EA739" s="26" t="str">
        <f t="shared" si="1231"/>
        <v/>
      </c>
      <c r="EB739" s="45" t="s">
        <v>30</v>
      </c>
      <c r="EC739" s="55" t="str">
        <f>IF(ＣＳＶ貼付用!DQ725="","",ＣＳＶ貼付用!DQ725)</f>
        <v/>
      </c>
      <c r="ED739" s="38" t="str">
        <f>IF(ＣＳＶ貼付用!DS725="","",ＣＳＶ貼付用!DS725)</f>
        <v/>
      </c>
      <c r="EE739" s="38" t="str">
        <f>IF(ＣＳＶ貼付用!DU725="","",ＣＳＶ貼付用!DU725)</f>
        <v/>
      </c>
      <c r="EF739" s="40" t="str">
        <f t="shared" si="1232"/>
        <v/>
      </c>
      <c r="EG739" s="41" t="str">
        <f>IF(林齢計算用!F725="","",林齢計算用!F725)</f>
        <v/>
      </c>
      <c r="EH739" s="41" t="str">
        <f t="shared" si="1233"/>
        <v/>
      </c>
      <c r="EI739" s="41" t="str">
        <f t="shared" si="1234"/>
        <v/>
      </c>
      <c r="EJ739" s="23" t="str">
        <f>IF(EE739="スギ",INDEX(データ!$C$7:$E$26,MATCH(EH739,データ!$B$7:$B$26),MATCH(EF739,データ!$C$6:$E$6)),IF(EE739="ヒノキ",INDEX(データ!$C$32:$E$51,MATCH(EH739,データ!$B$32:$B$51),MATCH(EF739,データ!$C$31:$E$31)),IF(EE739="マツ",INDEX(データ!#REF!,MATCH(EH739,データ!#REF!),MATCH(EF739,データ!#REF!)),IF(EE739="ザツ",INDEX(データ!#REF!,MATCH(EH739,データ!#REF!),MATCH(EF739,データ!#REF!)),""))))</f>
        <v/>
      </c>
      <c r="EK739" s="22" t="str">
        <f t="shared" si="1157"/>
        <v/>
      </c>
      <c r="EL739" s="21" t="str">
        <f t="shared" si="1235"/>
        <v/>
      </c>
      <c r="EM739" s="21" t="str">
        <f t="shared" si="1236"/>
        <v/>
      </c>
      <c r="EN739" s="24" t="str">
        <f>IF(EE739="スギ",INDEX(データ!$H$7:$J$26,MATCH(EH739,データ!$G$7:$G$26),MATCH(EF739,データ!$H$6:$J$6)),IF(EE739="ヒノキ",INDEX(データ!$H$32:$J$51,MATCH(EH739,データ!$G$32:$G$51),MATCH(EF739,データ!$H$31:$J$31)),IF(EE739="マツ",INDEX(データ!#REF!,MATCH(EH739,データ!#REF!),MATCH(EF739,データ!#REF!)),IF(EE739="ザツ",INDEX(データ!#REF!,MATCH(EH739,データ!#REF!),MATCH(EF739,データ!#REF!)),""))))</f>
        <v/>
      </c>
      <c r="EO739" s="22" t="str">
        <f t="shared" si="1237"/>
        <v/>
      </c>
      <c r="EP739" s="21" t="str">
        <f t="shared" si="1238"/>
        <v/>
      </c>
      <c r="EQ739" s="27" t="str">
        <f t="shared" si="1239"/>
        <v/>
      </c>
      <c r="ER739" s="24" t="str">
        <f t="shared" si="1240"/>
        <v/>
      </c>
      <c r="ES739" s="25" t="str">
        <f t="shared" si="1241"/>
        <v>0</v>
      </c>
      <c r="ET739" s="26" t="str">
        <f t="shared" si="1242"/>
        <v/>
      </c>
      <c r="EU739" s="26" t="str">
        <f t="shared" si="1243"/>
        <v/>
      </c>
      <c r="EV739" s="26" t="str">
        <f t="shared" si="1244"/>
        <v/>
      </c>
      <c r="EW739" s="27" t="str">
        <f t="shared" si="1245"/>
        <v/>
      </c>
      <c r="EX739" s="26" t="str">
        <f t="shared" si="1246"/>
        <v/>
      </c>
      <c r="EY739" s="26" t="str">
        <f t="shared" si="1247"/>
        <v/>
      </c>
      <c r="EZ739" s="26">
        <f t="shared" si="1248"/>
        <v>0</v>
      </c>
      <c r="FA739" s="43"/>
    </row>
    <row r="740" spans="1:157" ht="15.95" customHeight="1" x14ac:dyDescent="0.15">
      <c r="A740" s="21"/>
      <c r="B740" s="36" t="str">
        <f>IF(ＣＳＶ貼付用!G726="","",ＣＳＶ貼付用!G726)</f>
        <v/>
      </c>
      <c r="C740" s="36" t="str">
        <f>IF(ＣＳＶ貼付用!I726="","",ＣＳＶ貼付用!I726)</f>
        <v/>
      </c>
      <c r="D740" s="36" t="str">
        <f>IF(ＣＳＶ貼付用!J726="","",ＣＳＶ貼付用!J726)</f>
        <v/>
      </c>
      <c r="E740" s="36" t="str">
        <f>IF(ＣＳＶ貼付用!F726="","",ＣＳＶ貼付用!F726)</f>
        <v/>
      </c>
      <c r="F740" s="38" t="str">
        <f>IF(ＣＳＶ貼付用!T726="","",ＣＳＶ貼付用!T726)</f>
        <v/>
      </c>
      <c r="G740" s="38"/>
      <c r="H740" s="38" t="str">
        <f>IF(ＣＳＶ貼付用!GJ726="","",ＣＳＶ貼付用!GJ726)</f>
        <v/>
      </c>
      <c r="I740" s="38" t="str">
        <f>IF(ＣＳＶ貼付用!GL726="","",ＣＳＶ貼付用!GL726)</f>
        <v/>
      </c>
      <c r="J740" s="38" t="str">
        <f>IF(ＣＳＶ貼付用!GN726="","",ＣＳＶ貼付用!GN726)</f>
        <v/>
      </c>
      <c r="K740" s="38" t="str">
        <f>IF(ＣＳＶ貼付用!GP726="","",ＣＳＶ貼付用!GP726)</f>
        <v/>
      </c>
      <c r="L740" s="45" t="s">
        <v>30</v>
      </c>
      <c r="M740" s="55" t="str">
        <f>IF(ＣＳＶ貼付用!AT726="","",ＣＳＶ貼付用!AT726)</f>
        <v/>
      </c>
      <c r="N740" s="38" t="str">
        <f>IF(ＣＳＶ貼付用!AV726="","",ＣＳＶ貼付用!AV726)</f>
        <v/>
      </c>
      <c r="O740" s="38" t="str">
        <f>IF(ＣＳＶ貼付用!AX726="","",ＣＳＶ貼付用!AX726)</f>
        <v/>
      </c>
      <c r="P740" s="40" t="str">
        <f>IF(ＣＳＶ貼付用!FE726="","",ＣＳＶ貼付用!FE726)</f>
        <v/>
      </c>
      <c r="Q740" s="41" t="str">
        <f>IF(林齢計算用!A726="","",林齢計算用!A726)</f>
        <v/>
      </c>
      <c r="R740" s="41" t="str">
        <f t="shared" si="1158"/>
        <v/>
      </c>
      <c r="S740" s="56" t="str">
        <f>IF(ＣＳＶ貼付用!EG726="","",ＣＳＶ貼付用!EG726*10)</f>
        <v/>
      </c>
      <c r="T740" s="23" t="str">
        <f>IF(O740="スギ",INDEX(データ!$C$7:$E$26,MATCH(R740,データ!$B$7:$B$26),MATCH(P740,データ!$C$6:$E$6)),IF(O740="ヒノキ",INDEX(データ!$C$32:$E$51,MATCH(R740,データ!$B$32:$B$51),MATCH(P740,データ!$C$31:$E$31)),IF(O740="マツ",INDEX(データ!#REF!,MATCH(R740,データ!#REF!),MATCH(P740,データ!#REF!)),IF(O740="ザツ",INDEX(データ!#REF!,MATCH(R740,データ!#REF!),MATCH(P740,データ!#REF!)),""))))</f>
        <v/>
      </c>
      <c r="U740" s="22" t="str">
        <f t="shared" si="1249"/>
        <v/>
      </c>
      <c r="V740" s="21" t="str">
        <f t="shared" si="1253"/>
        <v/>
      </c>
      <c r="W740" s="21" t="str">
        <f t="shared" si="1250"/>
        <v/>
      </c>
      <c r="X740" s="23" t="str">
        <f>IF(O740="スギ",INDEX(データ!$H$7:$J$26,MATCH(R740,データ!$G$7:$G$26),MATCH(P740,データ!$H$6:$J$6)),IF(O740="ヒノキ",INDEX(データ!$H$32:$J$51,MATCH(R740,データ!$G$32:$G$51),MATCH(P740,データ!$H$31:$J$31)),IF(O740="マツ",INDEX(データ!#REF!,MATCH(R740,データ!#REF!),MATCH(P740,データ!#REF!)),IF(O740="ザツ",INDEX(データ!#REF!,MATCH(R740,データ!#REF!),MATCH(P740,データ!#REF!)),""))))</f>
        <v/>
      </c>
      <c r="Y740" s="22" t="str">
        <f t="shared" si="1251"/>
        <v/>
      </c>
      <c r="Z740" s="21" t="str">
        <f t="shared" si="1252"/>
        <v/>
      </c>
      <c r="AA740" s="27" t="str">
        <f t="shared" si="1159"/>
        <v/>
      </c>
      <c r="AB740" s="24" t="str">
        <f t="shared" si="1160"/>
        <v/>
      </c>
      <c r="AC740" s="25" t="str">
        <f t="shared" si="1161"/>
        <v>0</v>
      </c>
      <c r="AD740" s="26" t="str">
        <f t="shared" si="1162"/>
        <v/>
      </c>
      <c r="AE740" s="26" t="str">
        <f t="shared" si="1163"/>
        <v/>
      </c>
      <c r="AF740" s="26" t="str">
        <f t="shared" si="1164"/>
        <v/>
      </c>
      <c r="AG740" s="27" t="str">
        <f t="shared" si="1165"/>
        <v/>
      </c>
      <c r="AH740" s="26" t="str">
        <f t="shared" si="1166"/>
        <v/>
      </c>
      <c r="AI740" s="26" t="str">
        <f t="shared" si="1167"/>
        <v/>
      </c>
      <c r="AJ740" s="45" t="s">
        <v>30</v>
      </c>
      <c r="AK740" s="55" t="str">
        <f>IF(ＣＳＶ貼付用!BI726="","",ＣＳＶ貼付用!BI726)</f>
        <v/>
      </c>
      <c r="AL740" s="38" t="str">
        <f>IF(ＣＳＶ貼付用!BK726="","",ＣＳＶ貼付用!BK726)</f>
        <v/>
      </c>
      <c r="AM740" s="38" t="str">
        <f>IF(ＣＳＶ貼付用!BM726="","",ＣＳＶ貼付用!BM726)</f>
        <v/>
      </c>
      <c r="AN740" s="40" t="str">
        <f t="shared" si="1168"/>
        <v/>
      </c>
      <c r="AO740" s="41" t="str">
        <f>IF(林齢計算用!B726="","",林齢計算用!B726)</f>
        <v/>
      </c>
      <c r="AP740" s="41" t="str">
        <f t="shared" si="1169"/>
        <v/>
      </c>
      <c r="AQ740" s="41" t="str">
        <f t="shared" si="1170"/>
        <v/>
      </c>
      <c r="AR740" s="23" t="str">
        <f>IF(AM740="スギ",INDEX(データ!$C$7:$E$26,MATCH(AP740,データ!$B$7:$B$26),MATCH(AN740,データ!$C$6:$E$6)),IF(AM740="ヒノキ",INDEX(データ!$C$32:$E$51,MATCH(AP740,データ!$B$32:$B$51),MATCH(AN740,データ!$C$31:$E$31)),IF(AM740="マツ",INDEX(データ!#REF!,MATCH(AP740,データ!#REF!),MATCH(AN740,データ!#REF!)),IF(AM740="ザツ",INDEX(データ!#REF!,MATCH(AP740,データ!#REF!),MATCH(AN740,データ!#REF!)),""))))</f>
        <v/>
      </c>
      <c r="AS740" s="22" t="str">
        <f t="shared" si="1153"/>
        <v/>
      </c>
      <c r="AT740" s="21" t="str">
        <f t="shared" si="1171"/>
        <v/>
      </c>
      <c r="AU740" s="21" t="str">
        <f t="shared" si="1172"/>
        <v/>
      </c>
      <c r="AV740" s="24" t="str">
        <f>IF(AM740="スギ",INDEX(データ!$H$7:$J$26,MATCH(AP740,データ!$G$7:$G$26),MATCH(AN740,データ!$H$6:$J$6)),IF(AM740="ヒノキ",INDEX(データ!$H$32:$J$51,MATCH(AP740,データ!$G$32:$G$51),MATCH(AN740,データ!$H$31:$J$31)),IF(AM740="マツ",INDEX(データ!#REF!,MATCH(AP740,データ!#REF!),MATCH(AN740,データ!#REF!)),IF(AM740="ザツ",INDEX(データ!#REF!,MATCH(AP740,データ!#REF!),MATCH(AN740,データ!#REF!)),""))))</f>
        <v/>
      </c>
      <c r="AW740" s="22" t="str">
        <f t="shared" si="1173"/>
        <v/>
      </c>
      <c r="AX740" s="21" t="str">
        <f t="shared" si="1174"/>
        <v/>
      </c>
      <c r="AY740" s="27" t="str">
        <f t="shared" si="1175"/>
        <v/>
      </c>
      <c r="AZ740" s="24" t="str">
        <f t="shared" si="1176"/>
        <v/>
      </c>
      <c r="BA740" s="25" t="str">
        <f t="shared" si="1177"/>
        <v>0</v>
      </c>
      <c r="BB740" s="26" t="str">
        <f t="shared" si="1178"/>
        <v/>
      </c>
      <c r="BC740" s="26" t="str">
        <f t="shared" si="1179"/>
        <v/>
      </c>
      <c r="BD740" s="26" t="str">
        <f t="shared" si="1180"/>
        <v/>
      </c>
      <c r="BE740" s="27" t="str">
        <f t="shared" si="1181"/>
        <v/>
      </c>
      <c r="BF740" s="26" t="str">
        <f t="shared" si="1182"/>
        <v/>
      </c>
      <c r="BG740" s="26" t="str">
        <f t="shared" si="1183"/>
        <v/>
      </c>
      <c r="BH740" s="45" t="s">
        <v>30</v>
      </c>
      <c r="BI740" s="55" t="str">
        <f>IF(ＣＳＶ貼付用!BX726="","",ＣＳＶ貼付用!BX726)</f>
        <v/>
      </c>
      <c r="BJ740" s="38" t="str">
        <f>IF(ＣＳＶ貼付用!BZ726="","",ＣＳＶ貼付用!BZ726)</f>
        <v/>
      </c>
      <c r="BK740" s="38" t="str">
        <f>IF(ＣＳＶ貼付用!CB726="","",ＣＳＶ貼付用!CB726)</f>
        <v/>
      </c>
      <c r="BL740" s="40" t="str">
        <f t="shared" si="1184"/>
        <v/>
      </c>
      <c r="BM740" s="41" t="str">
        <f>IF(林齢計算用!C726="","",林齢計算用!C726)</f>
        <v/>
      </c>
      <c r="BN740" s="41" t="str">
        <f t="shared" si="1185"/>
        <v/>
      </c>
      <c r="BO740" s="41" t="str">
        <f t="shared" si="1186"/>
        <v/>
      </c>
      <c r="BP740" s="23" t="str">
        <f>IF(BK740="スギ",INDEX(データ!$C$7:$E$26,MATCH(BN740,データ!$B$7:$B$26),MATCH(BL740,データ!$C$6:$E$6)),IF(BK740="ヒノキ",INDEX(データ!$C$32:$E$51,MATCH(BN740,データ!$B$32:$B$51),MATCH(BL740,データ!$C$31:$E$31)),IF(BK740="マツ",INDEX(データ!#REF!,MATCH(BN740,データ!#REF!),MATCH(BL740,データ!#REF!)),IF(BK740="ザツ",INDEX(データ!#REF!,MATCH(BN740,データ!#REF!),MATCH(BL740,データ!#REF!)),""))))</f>
        <v/>
      </c>
      <c r="BQ740" s="22" t="str">
        <f t="shared" si="1154"/>
        <v/>
      </c>
      <c r="BR740" s="21" t="str">
        <f t="shared" si="1187"/>
        <v/>
      </c>
      <c r="BS740" s="21" t="str">
        <f t="shared" si="1188"/>
        <v/>
      </c>
      <c r="BT740" s="24" t="str">
        <f>IF(BK740="スギ",INDEX(データ!$H$7:$J$26,MATCH(BN740,データ!$G$7:$G$26),MATCH(BL740,データ!$H$6:$J$6)),IF(BK740="ヒノキ",INDEX(データ!$H$32:$J$51,MATCH(BN740,データ!$G$32:$G$51),MATCH(BL740,データ!$H$31:$J$31)),IF(BK740="マツ",INDEX(データ!#REF!,MATCH(BN740,データ!#REF!),MATCH(BL740,データ!#REF!)),IF(BK740="ザツ",INDEX(データ!#REF!,MATCH(BN740,データ!#REF!),MATCH(BL740,データ!#REF!)),""))))</f>
        <v/>
      </c>
      <c r="BU740" s="22" t="str">
        <f t="shared" si="1189"/>
        <v/>
      </c>
      <c r="BV740" s="21" t="str">
        <f t="shared" si="1190"/>
        <v/>
      </c>
      <c r="BW740" s="27" t="str">
        <f t="shared" si="1191"/>
        <v/>
      </c>
      <c r="BX740" s="24" t="str">
        <f t="shared" si="1192"/>
        <v/>
      </c>
      <c r="BY740" s="25" t="str">
        <f t="shared" si="1193"/>
        <v>0</v>
      </c>
      <c r="BZ740" s="26" t="str">
        <f t="shared" si="1194"/>
        <v/>
      </c>
      <c r="CA740" s="26" t="str">
        <f t="shared" si="1195"/>
        <v/>
      </c>
      <c r="CB740" s="26" t="str">
        <f t="shared" si="1196"/>
        <v/>
      </c>
      <c r="CC740" s="27" t="str">
        <f t="shared" si="1197"/>
        <v/>
      </c>
      <c r="CD740" s="26" t="str">
        <f t="shared" si="1198"/>
        <v/>
      </c>
      <c r="CE740" s="26" t="str">
        <f t="shared" si="1199"/>
        <v/>
      </c>
      <c r="CF740" s="45" t="s">
        <v>30</v>
      </c>
      <c r="CG740" s="55" t="str">
        <f>IF(ＣＳＶ貼付用!CM726="","",ＣＳＶ貼付用!CM726)</f>
        <v/>
      </c>
      <c r="CH740" s="38" t="str">
        <f>IF(ＣＳＶ貼付用!CO726="","",ＣＳＶ貼付用!CO726)</f>
        <v/>
      </c>
      <c r="CI740" s="38" t="str">
        <f>IF(ＣＳＶ貼付用!CQ726="","",ＣＳＶ貼付用!CQ726)</f>
        <v/>
      </c>
      <c r="CJ740" s="40" t="str">
        <f t="shared" si="1200"/>
        <v/>
      </c>
      <c r="CK740" s="41" t="str">
        <f>IF(林齢計算用!D726="","",林齢計算用!D726)</f>
        <v/>
      </c>
      <c r="CL740" s="41" t="str">
        <f t="shared" si="1201"/>
        <v/>
      </c>
      <c r="CM740" s="41" t="str">
        <f t="shared" si="1202"/>
        <v/>
      </c>
      <c r="CN740" s="23" t="str">
        <f>IF(CI740="スギ",INDEX(データ!$C$7:$E$26,MATCH(CL740,データ!$B$7:$B$26),MATCH(CJ740,データ!$C$6:$E$6)),IF(CI740="ヒノキ",INDEX(データ!$C$32:$E$51,MATCH(CL740,データ!$B$32:$B$51),MATCH(CJ740,データ!$C$31:$E$31)),IF(CI740="マツ",INDEX(データ!#REF!,MATCH(CL740,データ!#REF!),MATCH(CJ740,データ!#REF!)),IF(CI740="ザツ",INDEX(データ!#REF!,MATCH(CL740,データ!#REF!),MATCH(CJ740,データ!#REF!)),""))))</f>
        <v/>
      </c>
      <c r="CO740" s="22" t="str">
        <f t="shared" si="1155"/>
        <v/>
      </c>
      <c r="CP740" s="21" t="str">
        <f t="shared" si="1203"/>
        <v/>
      </c>
      <c r="CQ740" s="21" t="str">
        <f t="shared" si="1204"/>
        <v/>
      </c>
      <c r="CR740" s="24" t="str">
        <f>IF(CI740="スギ",INDEX(データ!$H$7:$J$26,MATCH(CL740,データ!$G$7:$G$26),MATCH(CJ740,データ!$H$6:$J$6)),IF(CI740="ヒノキ",INDEX(データ!$H$32:$J$51,MATCH(CL740,データ!$G$32:$G$51),MATCH(CJ740,データ!$H$31:$J$31)),IF(CI740="マツ",INDEX(データ!#REF!,MATCH(CL740,データ!#REF!),MATCH(CJ740,データ!#REF!)),IF(CI740="ザツ",INDEX(データ!#REF!,MATCH(CL740,データ!#REF!),MATCH(CJ740,データ!#REF!)),""))))</f>
        <v/>
      </c>
      <c r="CS740" s="22" t="str">
        <f t="shared" si="1205"/>
        <v/>
      </c>
      <c r="CT740" s="21" t="str">
        <f t="shared" si="1206"/>
        <v/>
      </c>
      <c r="CU740" s="27" t="str">
        <f t="shared" si="1207"/>
        <v/>
      </c>
      <c r="CV740" s="24" t="str">
        <f t="shared" si="1208"/>
        <v/>
      </c>
      <c r="CW740" s="25" t="str">
        <f t="shared" si="1209"/>
        <v>0</v>
      </c>
      <c r="CX740" s="26" t="str">
        <f t="shared" si="1210"/>
        <v/>
      </c>
      <c r="CY740" s="26" t="str">
        <f t="shared" si="1211"/>
        <v/>
      </c>
      <c r="CZ740" s="26" t="str">
        <f t="shared" si="1212"/>
        <v/>
      </c>
      <c r="DA740" s="27" t="str">
        <f t="shared" si="1213"/>
        <v/>
      </c>
      <c r="DB740" s="26" t="str">
        <f t="shared" si="1214"/>
        <v/>
      </c>
      <c r="DC740" s="26" t="str">
        <f t="shared" si="1215"/>
        <v/>
      </c>
      <c r="DD740" s="45" t="s">
        <v>30</v>
      </c>
      <c r="DE740" s="55" t="str">
        <f>IF(ＣＳＶ貼付用!DB726="","",ＣＳＶ貼付用!DB726)</f>
        <v/>
      </c>
      <c r="DF740" s="38" t="str">
        <f>IF(ＣＳＶ貼付用!DD726="","",ＣＳＶ貼付用!DD726)</f>
        <v/>
      </c>
      <c r="DG740" s="38" t="str">
        <f>IF(ＣＳＶ貼付用!DF726="","",ＣＳＶ貼付用!DF726)</f>
        <v/>
      </c>
      <c r="DH740" s="40" t="str">
        <f t="shared" si="1216"/>
        <v/>
      </c>
      <c r="DI740" s="41" t="str">
        <f>IF(林齢計算用!E726="","",林齢計算用!E726)</f>
        <v/>
      </c>
      <c r="DJ740" s="41" t="str">
        <f t="shared" si="1217"/>
        <v/>
      </c>
      <c r="DK740" s="41" t="str">
        <f t="shared" si="1218"/>
        <v/>
      </c>
      <c r="DL740" s="23" t="str">
        <f>IF(DG740="スギ",INDEX(データ!$C$7:$E$26,MATCH(DJ740,データ!$B$7:$B$26),MATCH(DH740,データ!$C$6:$E$6)),IF(DG740="ヒノキ",INDEX(データ!$C$32:$E$51,MATCH(DJ740,データ!$B$32:$B$51),MATCH(DH740,データ!$C$31:$E$31)),IF(DG740="マツ",INDEX(データ!#REF!,MATCH(DJ740,データ!#REF!),MATCH(DH740,データ!#REF!)),IF(DG740="ザツ",INDEX(データ!#REF!,MATCH(DJ740,データ!#REF!),MATCH(DH740,データ!#REF!)),""))))</f>
        <v/>
      </c>
      <c r="DM740" s="22" t="str">
        <f t="shared" si="1156"/>
        <v/>
      </c>
      <c r="DN740" s="21" t="str">
        <f t="shared" si="1219"/>
        <v/>
      </c>
      <c r="DO740" s="21" t="str">
        <f t="shared" si="1220"/>
        <v/>
      </c>
      <c r="DP740" s="24" t="str">
        <f>IF(DG740="スギ",INDEX(データ!$H$7:$J$26,MATCH(DJ740,データ!$G$7:$G$26),MATCH(DH740,データ!$H$6:$J$6)),IF(DG740="ヒノキ",INDEX(データ!$H$32:$J$51,MATCH(DJ740,データ!$G$32:$G$51),MATCH(DH740,データ!$H$31:$J$31)),IF(DG740="マツ",INDEX(データ!#REF!,MATCH(DJ740,データ!#REF!),MATCH(DH740,データ!#REF!)),IF(DG740="ザツ",INDEX(データ!#REF!,MATCH(DJ740,データ!#REF!),MATCH(DH740,データ!#REF!)),""))))</f>
        <v/>
      </c>
      <c r="DQ740" s="22" t="str">
        <f t="shared" si="1221"/>
        <v/>
      </c>
      <c r="DR740" s="21" t="str">
        <f t="shared" si="1222"/>
        <v/>
      </c>
      <c r="DS740" s="27" t="str">
        <f t="shared" si="1223"/>
        <v/>
      </c>
      <c r="DT740" s="24" t="str">
        <f t="shared" si="1224"/>
        <v/>
      </c>
      <c r="DU740" s="25" t="str">
        <f t="shared" si="1225"/>
        <v>0</v>
      </c>
      <c r="DV740" s="26" t="str">
        <f t="shared" si="1226"/>
        <v/>
      </c>
      <c r="DW740" s="26" t="str">
        <f t="shared" si="1227"/>
        <v/>
      </c>
      <c r="DX740" s="26" t="str">
        <f t="shared" si="1228"/>
        <v/>
      </c>
      <c r="DY740" s="27" t="str">
        <f t="shared" si="1229"/>
        <v/>
      </c>
      <c r="DZ740" s="26" t="str">
        <f t="shared" si="1230"/>
        <v/>
      </c>
      <c r="EA740" s="26" t="str">
        <f t="shared" si="1231"/>
        <v/>
      </c>
      <c r="EB740" s="45" t="s">
        <v>30</v>
      </c>
      <c r="EC740" s="55" t="str">
        <f>IF(ＣＳＶ貼付用!DQ726="","",ＣＳＶ貼付用!DQ726)</f>
        <v/>
      </c>
      <c r="ED740" s="38" t="str">
        <f>IF(ＣＳＶ貼付用!DS726="","",ＣＳＶ貼付用!DS726)</f>
        <v/>
      </c>
      <c r="EE740" s="38" t="str">
        <f>IF(ＣＳＶ貼付用!DU726="","",ＣＳＶ貼付用!DU726)</f>
        <v/>
      </c>
      <c r="EF740" s="40" t="str">
        <f t="shared" si="1232"/>
        <v/>
      </c>
      <c r="EG740" s="41" t="str">
        <f>IF(林齢計算用!F726="","",林齢計算用!F726)</f>
        <v/>
      </c>
      <c r="EH740" s="41" t="str">
        <f t="shared" si="1233"/>
        <v/>
      </c>
      <c r="EI740" s="41" t="str">
        <f t="shared" si="1234"/>
        <v/>
      </c>
      <c r="EJ740" s="23" t="str">
        <f>IF(EE740="スギ",INDEX(データ!$C$7:$E$26,MATCH(EH740,データ!$B$7:$B$26),MATCH(EF740,データ!$C$6:$E$6)),IF(EE740="ヒノキ",INDEX(データ!$C$32:$E$51,MATCH(EH740,データ!$B$32:$B$51),MATCH(EF740,データ!$C$31:$E$31)),IF(EE740="マツ",INDEX(データ!#REF!,MATCH(EH740,データ!#REF!),MATCH(EF740,データ!#REF!)),IF(EE740="ザツ",INDEX(データ!#REF!,MATCH(EH740,データ!#REF!),MATCH(EF740,データ!#REF!)),""))))</f>
        <v/>
      </c>
      <c r="EK740" s="22" t="str">
        <f t="shared" si="1157"/>
        <v/>
      </c>
      <c r="EL740" s="21" t="str">
        <f t="shared" si="1235"/>
        <v/>
      </c>
      <c r="EM740" s="21" t="str">
        <f t="shared" si="1236"/>
        <v/>
      </c>
      <c r="EN740" s="24" t="str">
        <f>IF(EE740="スギ",INDEX(データ!$H$7:$J$26,MATCH(EH740,データ!$G$7:$G$26),MATCH(EF740,データ!$H$6:$J$6)),IF(EE740="ヒノキ",INDEX(データ!$H$32:$J$51,MATCH(EH740,データ!$G$32:$G$51),MATCH(EF740,データ!$H$31:$J$31)),IF(EE740="マツ",INDEX(データ!#REF!,MATCH(EH740,データ!#REF!),MATCH(EF740,データ!#REF!)),IF(EE740="ザツ",INDEX(データ!#REF!,MATCH(EH740,データ!#REF!),MATCH(EF740,データ!#REF!)),""))))</f>
        <v/>
      </c>
      <c r="EO740" s="22" t="str">
        <f t="shared" si="1237"/>
        <v/>
      </c>
      <c r="EP740" s="21" t="str">
        <f t="shared" si="1238"/>
        <v/>
      </c>
      <c r="EQ740" s="27" t="str">
        <f t="shared" si="1239"/>
        <v/>
      </c>
      <c r="ER740" s="24" t="str">
        <f t="shared" si="1240"/>
        <v/>
      </c>
      <c r="ES740" s="25" t="str">
        <f t="shared" si="1241"/>
        <v>0</v>
      </c>
      <c r="ET740" s="26" t="str">
        <f t="shared" si="1242"/>
        <v/>
      </c>
      <c r="EU740" s="26" t="str">
        <f t="shared" si="1243"/>
        <v/>
      </c>
      <c r="EV740" s="26" t="str">
        <f t="shared" si="1244"/>
        <v/>
      </c>
      <c r="EW740" s="27" t="str">
        <f t="shared" si="1245"/>
        <v/>
      </c>
      <c r="EX740" s="26" t="str">
        <f t="shared" si="1246"/>
        <v/>
      </c>
      <c r="EY740" s="26" t="str">
        <f t="shared" si="1247"/>
        <v/>
      </c>
      <c r="EZ740" s="26">
        <f t="shared" si="1248"/>
        <v>0</v>
      </c>
      <c r="FA740" s="43"/>
    </row>
    <row r="741" spans="1:157" ht="15.95" customHeight="1" x14ac:dyDescent="0.15">
      <c r="A741" s="21"/>
      <c r="B741" s="36" t="str">
        <f>IF(ＣＳＶ貼付用!G727="","",ＣＳＶ貼付用!G727)</f>
        <v/>
      </c>
      <c r="C741" s="36" t="str">
        <f>IF(ＣＳＶ貼付用!I727="","",ＣＳＶ貼付用!I727)</f>
        <v/>
      </c>
      <c r="D741" s="36" t="str">
        <f>IF(ＣＳＶ貼付用!J727="","",ＣＳＶ貼付用!J727)</f>
        <v/>
      </c>
      <c r="E741" s="36" t="str">
        <f>IF(ＣＳＶ貼付用!F727="","",ＣＳＶ貼付用!F727)</f>
        <v/>
      </c>
      <c r="F741" s="38" t="str">
        <f>IF(ＣＳＶ貼付用!T727="","",ＣＳＶ貼付用!T727)</f>
        <v/>
      </c>
      <c r="G741" s="38"/>
      <c r="H741" s="38" t="str">
        <f>IF(ＣＳＶ貼付用!GJ727="","",ＣＳＶ貼付用!GJ727)</f>
        <v/>
      </c>
      <c r="I741" s="38" t="str">
        <f>IF(ＣＳＶ貼付用!GL727="","",ＣＳＶ貼付用!GL727)</f>
        <v/>
      </c>
      <c r="J741" s="38" t="str">
        <f>IF(ＣＳＶ貼付用!GN727="","",ＣＳＶ貼付用!GN727)</f>
        <v/>
      </c>
      <c r="K741" s="38" t="str">
        <f>IF(ＣＳＶ貼付用!GP727="","",ＣＳＶ貼付用!GP727)</f>
        <v/>
      </c>
      <c r="L741" s="45" t="s">
        <v>30</v>
      </c>
      <c r="M741" s="55" t="str">
        <f>IF(ＣＳＶ貼付用!AT727="","",ＣＳＶ貼付用!AT727)</f>
        <v/>
      </c>
      <c r="N741" s="38" t="str">
        <f>IF(ＣＳＶ貼付用!AV727="","",ＣＳＶ貼付用!AV727)</f>
        <v/>
      </c>
      <c r="O741" s="38" t="str">
        <f>IF(ＣＳＶ貼付用!AX727="","",ＣＳＶ貼付用!AX727)</f>
        <v/>
      </c>
      <c r="P741" s="40" t="str">
        <f>IF(ＣＳＶ貼付用!FE727="","",ＣＳＶ貼付用!FE727)</f>
        <v/>
      </c>
      <c r="Q741" s="41" t="str">
        <f>IF(林齢計算用!A727="","",林齢計算用!A727)</f>
        <v/>
      </c>
      <c r="R741" s="41" t="str">
        <f t="shared" si="1158"/>
        <v/>
      </c>
      <c r="S741" s="56" t="str">
        <f>IF(ＣＳＶ貼付用!EG727="","",ＣＳＶ貼付用!EG727*10)</f>
        <v/>
      </c>
      <c r="T741" s="23" t="str">
        <f>IF(O741="スギ",INDEX(データ!$C$7:$E$26,MATCH(R741,データ!$B$7:$B$26),MATCH(P741,データ!$C$6:$E$6)),IF(O741="ヒノキ",INDEX(データ!$C$32:$E$51,MATCH(R741,データ!$B$32:$B$51),MATCH(P741,データ!$C$31:$E$31)),IF(O741="マツ",INDEX(データ!#REF!,MATCH(R741,データ!#REF!),MATCH(P741,データ!#REF!)),IF(O741="ザツ",INDEX(データ!#REF!,MATCH(R741,データ!#REF!),MATCH(P741,データ!#REF!)),""))))</f>
        <v/>
      </c>
      <c r="U741" s="22" t="str">
        <f t="shared" si="1249"/>
        <v/>
      </c>
      <c r="V741" s="21" t="str">
        <f t="shared" si="1253"/>
        <v/>
      </c>
      <c r="W741" s="21" t="str">
        <f t="shared" si="1250"/>
        <v/>
      </c>
      <c r="X741" s="23" t="str">
        <f>IF(O741="スギ",INDEX(データ!$H$7:$J$26,MATCH(R741,データ!$G$7:$G$26),MATCH(P741,データ!$H$6:$J$6)),IF(O741="ヒノキ",INDEX(データ!$H$32:$J$51,MATCH(R741,データ!$G$32:$G$51),MATCH(P741,データ!$H$31:$J$31)),IF(O741="マツ",INDEX(データ!#REF!,MATCH(R741,データ!#REF!),MATCH(P741,データ!#REF!)),IF(O741="ザツ",INDEX(データ!#REF!,MATCH(R741,データ!#REF!),MATCH(P741,データ!#REF!)),""))))</f>
        <v/>
      </c>
      <c r="Y741" s="22" t="str">
        <f t="shared" si="1251"/>
        <v/>
      </c>
      <c r="Z741" s="21" t="str">
        <f t="shared" si="1252"/>
        <v/>
      </c>
      <c r="AA741" s="27" t="str">
        <f t="shared" si="1159"/>
        <v/>
      </c>
      <c r="AB741" s="24" t="str">
        <f t="shared" si="1160"/>
        <v/>
      </c>
      <c r="AC741" s="25" t="str">
        <f t="shared" si="1161"/>
        <v>0</v>
      </c>
      <c r="AD741" s="26" t="str">
        <f t="shared" si="1162"/>
        <v/>
      </c>
      <c r="AE741" s="26" t="str">
        <f t="shared" si="1163"/>
        <v/>
      </c>
      <c r="AF741" s="26" t="str">
        <f t="shared" si="1164"/>
        <v/>
      </c>
      <c r="AG741" s="27" t="str">
        <f t="shared" si="1165"/>
        <v/>
      </c>
      <c r="AH741" s="26" t="str">
        <f t="shared" si="1166"/>
        <v/>
      </c>
      <c r="AI741" s="26" t="str">
        <f t="shared" si="1167"/>
        <v/>
      </c>
      <c r="AJ741" s="45" t="s">
        <v>30</v>
      </c>
      <c r="AK741" s="55" t="str">
        <f>IF(ＣＳＶ貼付用!BI727="","",ＣＳＶ貼付用!BI727)</f>
        <v/>
      </c>
      <c r="AL741" s="38" t="str">
        <f>IF(ＣＳＶ貼付用!BK727="","",ＣＳＶ貼付用!BK727)</f>
        <v/>
      </c>
      <c r="AM741" s="38" t="str">
        <f>IF(ＣＳＶ貼付用!BM727="","",ＣＳＶ貼付用!BM727)</f>
        <v/>
      </c>
      <c r="AN741" s="40" t="str">
        <f t="shared" si="1168"/>
        <v/>
      </c>
      <c r="AO741" s="41" t="str">
        <f>IF(林齢計算用!B727="","",林齢計算用!B727)</f>
        <v/>
      </c>
      <c r="AP741" s="41" t="str">
        <f t="shared" si="1169"/>
        <v/>
      </c>
      <c r="AQ741" s="41" t="str">
        <f t="shared" si="1170"/>
        <v/>
      </c>
      <c r="AR741" s="23" t="str">
        <f>IF(AM741="スギ",INDEX(データ!$C$7:$E$26,MATCH(AP741,データ!$B$7:$B$26),MATCH(AN741,データ!$C$6:$E$6)),IF(AM741="ヒノキ",INDEX(データ!$C$32:$E$51,MATCH(AP741,データ!$B$32:$B$51),MATCH(AN741,データ!$C$31:$E$31)),IF(AM741="マツ",INDEX(データ!#REF!,MATCH(AP741,データ!#REF!),MATCH(AN741,データ!#REF!)),IF(AM741="ザツ",INDEX(データ!#REF!,MATCH(AP741,データ!#REF!),MATCH(AN741,データ!#REF!)),""))))</f>
        <v/>
      </c>
      <c r="AS741" s="22" t="str">
        <f t="shared" si="1153"/>
        <v/>
      </c>
      <c r="AT741" s="21" t="str">
        <f t="shared" si="1171"/>
        <v/>
      </c>
      <c r="AU741" s="21" t="str">
        <f t="shared" si="1172"/>
        <v/>
      </c>
      <c r="AV741" s="24" t="str">
        <f>IF(AM741="スギ",INDEX(データ!$H$7:$J$26,MATCH(AP741,データ!$G$7:$G$26),MATCH(AN741,データ!$H$6:$J$6)),IF(AM741="ヒノキ",INDEX(データ!$H$32:$J$51,MATCH(AP741,データ!$G$32:$G$51),MATCH(AN741,データ!$H$31:$J$31)),IF(AM741="マツ",INDEX(データ!#REF!,MATCH(AP741,データ!#REF!),MATCH(AN741,データ!#REF!)),IF(AM741="ザツ",INDEX(データ!#REF!,MATCH(AP741,データ!#REF!),MATCH(AN741,データ!#REF!)),""))))</f>
        <v/>
      </c>
      <c r="AW741" s="22" t="str">
        <f t="shared" si="1173"/>
        <v/>
      </c>
      <c r="AX741" s="21" t="str">
        <f t="shared" si="1174"/>
        <v/>
      </c>
      <c r="AY741" s="27" t="str">
        <f t="shared" si="1175"/>
        <v/>
      </c>
      <c r="AZ741" s="24" t="str">
        <f t="shared" si="1176"/>
        <v/>
      </c>
      <c r="BA741" s="25" t="str">
        <f t="shared" si="1177"/>
        <v>0</v>
      </c>
      <c r="BB741" s="26" t="str">
        <f t="shared" si="1178"/>
        <v/>
      </c>
      <c r="BC741" s="26" t="str">
        <f t="shared" si="1179"/>
        <v/>
      </c>
      <c r="BD741" s="26" t="str">
        <f t="shared" si="1180"/>
        <v/>
      </c>
      <c r="BE741" s="27" t="str">
        <f t="shared" si="1181"/>
        <v/>
      </c>
      <c r="BF741" s="26" t="str">
        <f t="shared" si="1182"/>
        <v/>
      </c>
      <c r="BG741" s="26" t="str">
        <f t="shared" si="1183"/>
        <v/>
      </c>
      <c r="BH741" s="45" t="s">
        <v>30</v>
      </c>
      <c r="BI741" s="55" t="str">
        <f>IF(ＣＳＶ貼付用!BX727="","",ＣＳＶ貼付用!BX727)</f>
        <v/>
      </c>
      <c r="BJ741" s="38" t="str">
        <f>IF(ＣＳＶ貼付用!BZ727="","",ＣＳＶ貼付用!BZ727)</f>
        <v/>
      </c>
      <c r="BK741" s="38" t="str">
        <f>IF(ＣＳＶ貼付用!CB727="","",ＣＳＶ貼付用!CB727)</f>
        <v/>
      </c>
      <c r="BL741" s="40" t="str">
        <f t="shared" si="1184"/>
        <v/>
      </c>
      <c r="BM741" s="41" t="str">
        <f>IF(林齢計算用!C727="","",林齢計算用!C727)</f>
        <v/>
      </c>
      <c r="BN741" s="41" t="str">
        <f t="shared" si="1185"/>
        <v/>
      </c>
      <c r="BO741" s="41" t="str">
        <f t="shared" si="1186"/>
        <v/>
      </c>
      <c r="BP741" s="23" t="str">
        <f>IF(BK741="スギ",INDEX(データ!$C$7:$E$26,MATCH(BN741,データ!$B$7:$B$26),MATCH(BL741,データ!$C$6:$E$6)),IF(BK741="ヒノキ",INDEX(データ!$C$32:$E$51,MATCH(BN741,データ!$B$32:$B$51),MATCH(BL741,データ!$C$31:$E$31)),IF(BK741="マツ",INDEX(データ!#REF!,MATCH(BN741,データ!#REF!),MATCH(BL741,データ!#REF!)),IF(BK741="ザツ",INDEX(データ!#REF!,MATCH(BN741,データ!#REF!),MATCH(BL741,データ!#REF!)),""))))</f>
        <v/>
      </c>
      <c r="BQ741" s="22" t="str">
        <f t="shared" si="1154"/>
        <v/>
      </c>
      <c r="BR741" s="21" t="str">
        <f t="shared" si="1187"/>
        <v/>
      </c>
      <c r="BS741" s="21" t="str">
        <f t="shared" si="1188"/>
        <v/>
      </c>
      <c r="BT741" s="24" t="str">
        <f>IF(BK741="スギ",INDEX(データ!$H$7:$J$26,MATCH(BN741,データ!$G$7:$G$26),MATCH(BL741,データ!$H$6:$J$6)),IF(BK741="ヒノキ",INDEX(データ!$H$32:$J$51,MATCH(BN741,データ!$G$32:$G$51),MATCH(BL741,データ!$H$31:$J$31)),IF(BK741="マツ",INDEX(データ!#REF!,MATCH(BN741,データ!#REF!),MATCH(BL741,データ!#REF!)),IF(BK741="ザツ",INDEX(データ!#REF!,MATCH(BN741,データ!#REF!),MATCH(BL741,データ!#REF!)),""))))</f>
        <v/>
      </c>
      <c r="BU741" s="22" t="str">
        <f t="shared" si="1189"/>
        <v/>
      </c>
      <c r="BV741" s="21" t="str">
        <f t="shared" si="1190"/>
        <v/>
      </c>
      <c r="BW741" s="27" t="str">
        <f t="shared" si="1191"/>
        <v/>
      </c>
      <c r="BX741" s="24" t="str">
        <f t="shared" si="1192"/>
        <v/>
      </c>
      <c r="BY741" s="25" t="str">
        <f t="shared" si="1193"/>
        <v>0</v>
      </c>
      <c r="BZ741" s="26" t="str">
        <f t="shared" si="1194"/>
        <v/>
      </c>
      <c r="CA741" s="26" t="str">
        <f t="shared" si="1195"/>
        <v/>
      </c>
      <c r="CB741" s="26" t="str">
        <f t="shared" si="1196"/>
        <v/>
      </c>
      <c r="CC741" s="27" t="str">
        <f t="shared" si="1197"/>
        <v/>
      </c>
      <c r="CD741" s="26" t="str">
        <f t="shared" si="1198"/>
        <v/>
      </c>
      <c r="CE741" s="26" t="str">
        <f t="shared" si="1199"/>
        <v/>
      </c>
      <c r="CF741" s="45" t="s">
        <v>30</v>
      </c>
      <c r="CG741" s="55" t="str">
        <f>IF(ＣＳＶ貼付用!CM727="","",ＣＳＶ貼付用!CM727)</f>
        <v/>
      </c>
      <c r="CH741" s="38" t="str">
        <f>IF(ＣＳＶ貼付用!CO727="","",ＣＳＶ貼付用!CO727)</f>
        <v/>
      </c>
      <c r="CI741" s="38" t="str">
        <f>IF(ＣＳＶ貼付用!CQ727="","",ＣＳＶ貼付用!CQ727)</f>
        <v/>
      </c>
      <c r="CJ741" s="40" t="str">
        <f t="shared" si="1200"/>
        <v/>
      </c>
      <c r="CK741" s="41" t="str">
        <f>IF(林齢計算用!D727="","",林齢計算用!D727)</f>
        <v/>
      </c>
      <c r="CL741" s="41" t="str">
        <f t="shared" si="1201"/>
        <v/>
      </c>
      <c r="CM741" s="41" t="str">
        <f t="shared" si="1202"/>
        <v/>
      </c>
      <c r="CN741" s="23" t="str">
        <f>IF(CI741="スギ",INDEX(データ!$C$7:$E$26,MATCH(CL741,データ!$B$7:$B$26),MATCH(CJ741,データ!$C$6:$E$6)),IF(CI741="ヒノキ",INDEX(データ!$C$32:$E$51,MATCH(CL741,データ!$B$32:$B$51),MATCH(CJ741,データ!$C$31:$E$31)),IF(CI741="マツ",INDEX(データ!#REF!,MATCH(CL741,データ!#REF!),MATCH(CJ741,データ!#REF!)),IF(CI741="ザツ",INDEX(データ!#REF!,MATCH(CL741,データ!#REF!),MATCH(CJ741,データ!#REF!)),""))))</f>
        <v/>
      </c>
      <c r="CO741" s="22" t="str">
        <f t="shared" si="1155"/>
        <v/>
      </c>
      <c r="CP741" s="21" t="str">
        <f t="shared" si="1203"/>
        <v/>
      </c>
      <c r="CQ741" s="21" t="str">
        <f t="shared" si="1204"/>
        <v/>
      </c>
      <c r="CR741" s="24" t="str">
        <f>IF(CI741="スギ",INDEX(データ!$H$7:$J$26,MATCH(CL741,データ!$G$7:$G$26),MATCH(CJ741,データ!$H$6:$J$6)),IF(CI741="ヒノキ",INDEX(データ!$H$32:$J$51,MATCH(CL741,データ!$G$32:$G$51),MATCH(CJ741,データ!$H$31:$J$31)),IF(CI741="マツ",INDEX(データ!#REF!,MATCH(CL741,データ!#REF!),MATCH(CJ741,データ!#REF!)),IF(CI741="ザツ",INDEX(データ!#REF!,MATCH(CL741,データ!#REF!),MATCH(CJ741,データ!#REF!)),""))))</f>
        <v/>
      </c>
      <c r="CS741" s="22" t="str">
        <f t="shared" si="1205"/>
        <v/>
      </c>
      <c r="CT741" s="21" t="str">
        <f t="shared" si="1206"/>
        <v/>
      </c>
      <c r="CU741" s="27" t="str">
        <f t="shared" si="1207"/>
        <v/>
      </c>
      <c r="CV741" s="24" t="str">
        <f t="shared" si="1208"/>
        <v/>
      </c>
      <c r="CW741" s="25" t="str">
        <f t="shared" si="1209"/>
        <v>0</v>
      </c>
      <c r="CX741" s="26" t="str">
        <f t="shared" si="1210"/>
        <v/>
      </c>
      <c r="CY741" s="26" t="str">
        <f t="shared" si="1211"/>
        <v/>
      </c>
      <c r="CZ741" s="26" t="str">
        <f t="shared" si="1212"/>
        <v/>
      </c>
      <c r="DA741" s="27" t="str">
        <f t="shared" si="1213"/>
        <v/>
      </c>
      <c r="DB741" s="26" t="str">
        <f t="shared" si="1214"/>
        <v/>
      </c>
      <c r="DC741" s="26" t="str">
        <f t="shared" si="1215"/>
        <v/>
      </c>
      <c r="DD741" s="45" t="s">
        <v>30</v>
      </c>
      <c r="DE741" s="55" t="str">
        <f>IF(ＣＳＶ貼付用!DB727="","",ＣＳＶ貼付用!DB727)</f>
        <v/>
      </c>
      <c r="DF741" s="38" t="str">
        <f>IF(ＣＳＶ貼付用!DD727="","",ＣＳＶ貼付用!DD727)</f>
        <v/>
      </c>
      <c r="DG741" s="38" t="str">
        <f>IF(ＣＳＶ貼付用!DF727="","",ＣＳＶ貼付用!DF727)</f>
        <v/>
      </c>
      <c r="DH741" s="40" t="str">
        <f t="shared" si="1216"/>
        <v/>
      </c>
      <c r="DI741" s="41" t="str">
        <f>IF(林齢計算用!E727="","",林齢計算用!E727)</f>
        <v/>
      </c>
      <c r="DJ741" s="41" t="str">
        <f t="shared" si="1217"/>
        <v/>
      </c>
      <c r="DK741" s="41" t="str">
        <f t="shared" si="1218"/>
        <v/>
      </c>
      <c r="DL741" s="23" t="str">
        <f>IF(DG741="スギ",INDEX(データ!$C$7:$E$26,MATCH(DJ741,データ!$B$7:$B$26),MATCH(DH741,データ!$C$6:$E$6)),IF(DG741="ヒノキ",INDEX(データ!$C$32:$E$51,MATCH(DJ741,データ!$B$32:$B$51),MATCH(DH741,データ!$C$31:$E$31)),IF(DG741="マツ",INDEX(データ!#REF!,MATCH(DJ741,データ!#REF!),MATCH(DH741,データ!#REF!)),IF(DG741="ザツ",INDEX(データ!#REF!,MATCH(DJ741,データ!#REF!),MATCH(DH741,データ!#REF!)),""))))</f>
        <v/>
      </c>
      <c r="DM741" s="22" t="str">
        <f t="shared" si="1156"/>
        <v/>
      </c>
      <c r="DN741" s="21" t="str">
        <f t="shared" si="1219"/>
        <v/>
      </c>
      <c r="DO741" s="21" t="str">
        <f t="shared" si="1220"/>
        <v/>
      </c>
      <c r="DP741" s="24" t="str">
        <f>IF(DG741="スギ",INDEX(データ!$H$7:$J$26,MATCH(DJ741,データ!$G$7:$G$26),MATCH(DH741,データ!$H$6:$J$6)),IF(DG741="ヒノキ",INDEX(データ!$H$32:$J$51,MATCH(DJ741,データ!$G$32:$G$51),MATCH(DH741,データ!$H$31:$J$31)),IF(DG741="マツ",INDEX(データ!#REF!,MATCH(DJ741,データ!#REF!),MATCH(DH741,データ!#REF!)),IF(DG741="ザツ",INDEX(データ!#REF!,MATCH(DJ741,データ!#REF!),MATCH(DH741,データ!#REF!)),""))))</f>
        <v/>
      </c>
      <c r="DQ741" s="22" t="str">
        <f t="shared" si="1221"/>
        <v/>
      </c>
      <c r="DR741" s="21" t="str">
        <f t="shared" si="1222"/>
        <v/>
      </c>
      <c r="DS741" s="27" t="str">
        <f t="shared" si="1223"/>
        <v/>
      </c>
      <c r="DT741" s="24" t="str">
        <f t="shared" si="1224"/>
        <v/>
      </c>
      <c r="DU741" s="25" t="str">
        <f t="shared" si="1225"/>
        <v>0</v>
      </c>
      <c r="DV741" s="26" t="str">
        <f t="shared" si="1226"/>
        <v/>
      </c>
      <c r="DW741" s="26" t="str">
        <f t="shared" si="1227"/>
        <v/>
      </c>
      <c r="DX741" s="26" t="str">
        <f t="shared" si="1228"/>
        <v/>
      </c>
      <c r="DY741" s="27" t="str">
        <f t="shared" si="1229"/>
        <v/>
      </c>
      <c r="DZ741" s="26" t="str">
        <f t="shared" si="1230"/>
        <v/>
      </c>
      <c r="EA741" s="26" t="str">
        <f t="shared" si="1231"/>
        <v/>
      </c>
      <c r="EB741" s="45" t="s">
        <v>30</v>
      </c>
      <c r="EC741" s="55" t="str">
        <f>IF(ＣＳＶ貼付用!DQ727="","",ＣＳＶ貼付用!DQ727)</f>
        <v/>
      </c>
      <c r="ED741" s="38" t="str">
        <f>IF(ＣＳＶ貼付用!DS727="","",ＣＳＶ貼付用!DS727)</f>
        <v/>
      </c>
      <c r="EE741" s="38" t="str">
        <f>IF(ＣＳＶ貼付用!DU727="","",ＣＳＶ貼付用!DU727)</f>
        <v/>
      </c>
      <c r="EF741" s="40" t="str">
        <f t="shared" si="1232"/>
        <v/>
      </c>
      <c r="EG741" s="41" t="str">
        <f>IF(林齢計算用!F727="","",林齢計算用!F727)</f>
        <v/>
      </c>
      <c r="EH741" s="41" t="str">
        <f t="shared" si="1233"/>
        <v/>
      </c>
      <c r="EI741" s="41" t="str">
        <f t="shared" si="1234"/>
        <v/>
      </c>
      <c r="EJ741" s="23" t="str">
        <f>IF(EE741="スギ",INDEX(データ!$C$7:$E$26,MATCH(EH741,データ!$B$7:$B$26),MATCH(EF741,データ!$C$6:$E$6)),IF(EE741="ヒノキ",INDEX(データ!$C$32:$E$51,MATCH(EH741,データ!$B$32:$B$51),MATCH(EF741,データ!$C$31:$E$31)),IF(EE741="マツ",INDEX(データ!#REF!,MATCH(EH741,データ!#REF!),MATCH(EF741,データ!#REF!)),IF(EE741="ザツ",INDEX(データ!#REF!,MATCH(EH741,データ!#REF!),MATCH(EF741,データ!#REF!)),""))))</f>
        <v/>
      </c>
      <c r="EK741" s="22" t="str">
        <f t="shared" si="1157"/>
        <v/>
      </c>
      <c r="EL741" s="21" t="str">
        <f t="shared" si="1235"/>
        <v/>
      </c>
      <c r="EM741" s="21" t="str">
        <f t="shared" si="1236"/>
        <v/>
      </c>
      <c r="EN741" s="24" t="str">
        <f>IF(EE741="スギ",INDEX(データ!$H$7:$J$26,MATCH(EH741,データ!$G$7:$G$26),MATCH(EF741,データ!$H$6:$J$6)),IF(EE741="ヒノキ",INDEX(データ!$H$32:$J$51,MATCH(EH741,データ!$G$32:$G$51),MATCH(EF741,データ!$H$31:$J$31)),IF(EE741="マツ",INDEX(データ!#REF!,MATCH(EH741,データ!#REF!),MATCH(EF741,データ!#REF!)),IF(EE741="ザツ",INDEX(データ!#REF!,MATCH(EH741,データ!#REF!),MATCH(EF741,データ!#REF!)),""))))</f>
        <v/>
      </c>
      <c r="EO741" s="22" t="str">
        <f t="shared" si="1237"/>
        <v/>
      </c>
      <c r="EP741" s="21" t="str">
        <f t="shared" si="1238"/>
        <v/>
      </c>
      <c r="EQ741" s="27" t="str">
        <f t="shared" si="1239"/>
        <v/>
      </c>
      <c r="ER741" s="24" t="str">
        <f t="shared" si="1240"/>
        <v/>
      </c>
      <c r="ES741" s="25" t="str">
        <f t="shared" si="1241"/>
        <v>0</v>
      </c>
      <c r="ET741" s="26" t="str">
        <f t="shared" si="1242"/>
        <v/>
      </c>
      <c r="EU741" s="26" t="str">
        <f t="shared" si="1243"/>
        <v/>
      </c>
      <c r="EV741" s="26" t="str">
        <f t="shared" si="1244"/>
        <v/>
      </c>
      <c r="EW741" s="27" t="str">
        <f t="shared" si="1245"/>
        <v/>
      </c>
      <c r="EX741" s="26" t="str">
        <f t="shared" si="1246"/>
        <v/>
      </c>
      <c r="EY741" s="26" t="str">
        <f t="shared" si="1247"/>
        <v/>
      </c>
      <c r="EZ741" s="26">
        <f t="shared" si="1248"/>
        <v>0</v>
      </c>
      <c r="FA741" s="43"/>
    </row>
    <row r="742" spans="1:157" ht="15.95" customHeight="1" x14ac:dyDescent="0.15">
      <c r="A742" s="21"/>
      <c r="B742" s="36" t="str">
        <f>IF(ＣＳＶ貼付用!G728="","",ＣＳＶ貼付用!G728)</f>
        <v/>
      </c>
      <c r="C742" s="36" t="str">
        <f>IF(ＣＳＶ貼付用!I728="","",ＣＳＶ貼付用!I728)</f>
        <v/>
      </c>
      <c r="D742" s="36" t="str">
        <f>IF(ＣＳＶ貼付用!J728="","",ＣＳＶ貼付用!J728)</f>
        <v/>
      </c>
      <c r="E742" s="36" t="str">
        <f>IF(ＣＳＶ貼付用!F728="","",ＣＳＶ貼付用!F728)</f>
        <v/>
      </c>
      <c r="F742" s="38" t="str">
        <f>IF(ＣＳＶ貼付用!T728="","",ＣＳＶ貼付用!T728)</f>
        <v/>
      </c>
      <c r="G742" s="38"/>
      <c r="H742" s="38" t="str">
        <f>IF(ＣＳＶ貼付用!GJ728="","",ＣＳＶ貼付用!GJ728)</f>
        <v/>
      </c>
      <c r="I742" s="38" t="str">
        <f>IF(ＣＳＶ貼付用!GL728="","",ＣＳＶ貼付用!GL728)</f>
        <v/>
      </c>
      <c r="J742" s="38" t="str">
        <f>IF(ＣＳＶ貼付用!GN728="","",ＣＳＶ貼付用!GN728)</f>
        <v/>
      </c>
      <c r="K742" s="38" t="str">
        <f>IF(ＣＳＶ貼付用!GP728="","",ＣＳＶ貼付用!GP728)</f>
        <v/>
      </c>
      <c r="L742" s="45" t="s">
        <v>30</v>
      </c>
      <c r="M742" s="55" t="str">
        <f>IF(ＣＳＶ貼付用!AT728="","",ＣＳＶ貼付用!AT728)</f>
        <v/>
      </c>
      <c r="N742" s="38" t="str">
        <f>IF(ＣＳＶ貼付用!AV728="","",ＣＳＶ貼付用!AV728)</f>
        <v/>
      </c>
      <c r="O742" s="38" t="str">
        <f>IF(ＣＳＶ貼付用!AX728="","",ＣＳＶ貼付用!AX728)</f>
        <v/>
      </c>
      <c r="P742" s="40" t="str">
        <f>IF(ＣＳＶ貼付用!FE728="","",ＣＳＶ貼付用!FE728)</f>
        <v/>
      </c>
      <c r="Q742" s="41" t="str">
        <f>IF(林齢計算用!A728="","",林齢計算用!A728)</f>
        <v/>
      </c>
      <c r="R742" s="41" t="str">
        <f t="shared" si="1158"/>
        <v/>
      </c>
      <c r="S742" s="56" t="str">
        <f>IF(ＣＳＶ貼付用!EG728="","",ＣＳＶ貼付用!EG728*10)</f>
        <v/>
      </c>
      <c r="T742" s="23" t="str">
        <f>IF(O742="スギ",INDEX(データ!$C$7:$E$26,MATCH(R742,データ!$B$7:$B$26),MATCH(P742,データ!$C$6:$E$6)),IF(O742="ヒノキ",INDEX(データ!$C$32:$E$51,MATCH(R742,データ!$B$32:$B$51),MATCH(P742,データ!$C$31:$E$31)),IF(O742="マツ",INDEX(データ!#REF!,MATCH(R742,データ!#REF!),MATCH(P742,データ!#REF!)),IF(O742="ザツ",INDEX(データ!#REF!,MATCH(R742,データ!#REF!),MATCH(P742,データ!#REF!)),""))))</f>
        <v/>
      </c>
      <c r="U742" s="22" t="str">
        <f t="shared" si="1249"/>
        <v/>
      </c>
      <c r="V742" s="21" t="str">
        <f t="shared" si="1253"/>
        <v/>
      </c>
      <c r="W742" s="21" t="str">
        <f t="shared" si="1250"/>
        <v/>
      </c>
      <c r="X742" s="23" t="str">
        <f>IF(O742="スギ",INDEX(データ!$H$7:$J$26,MATCH(R742,データ!$G$7:$G$26),MATCH(P742,データ!$H$6:$J$6)),IF(O742="ヒノキ",INDEX(データ!$H$32:$J$51,MATCH(R742,データ!$G$32:$G$51),MATCH(P742,データ!$H$31:$J$31)),IF(O742="マツ",INDEX(データ!#REF!,MATCH(R742,データ!#REF!),MATCH(P742,データ!#REF!)),IF(O742="ザツ",INDEX(データ!#REF!,MATCH(R742,データ!#REF!),MATCH(P742,データ!#REF!)),""))))</f>
        <v/>
      </c>
      <c r="Y742" s="22" t="str">
        <f t="shared" si="1251"/>
        <v/>
      </c>
      <c r="Z742" s="21" t="str">
        <f t="shared" si="1252"/>
        <v/>
      </c>
      <c r="AA742" s="27" t="str">
        <f t="shared" si="1159"/>
        <v/>
      </c>
      <c r="AB742" s="24" t="str">
        <f t="shared" si="1160"/>
        <v/>
      </c>
      <c r="AC742" s="25" t="str">
        <f t="shared" si="1161"/>
        <v>0</v>
      </c>
      <c r="AD742" s="26" t="str">
        <f t="shared" si="1162"/>
        <v/>
      </c>
      <c r="AE742" s="26" t="str">
        <f t="shared" si="1163"/>
        <v/>
      </c>
      <c r="AF742" s="26" t="str">
        <f t="shared" si="1164"/>
        <v/>
      </c>
      <c r="AG742" s="27" t="str">
        <f t="shared" si="1165"/>
        <v/>
      </c>
      <c r="AH742" s="26" t="str">
        <f t="shared" si="1166"/>
        <v/>
      </c>
      <c r="AI742" s="26" t="str">
        <f t="shared" si="1167"/>
        <v/>
      </c>
      <c r="AJ742" s="45" t="s">
        <v>30</v>
      </c>
      <c r="AK742" s="55" t="str">
        <f>IF(ＣＳＶ貼付用!BI728="","",ＣＳＶ貼付用!BI728)</f>
        <v/>
      </c>
      <c r="AL742" s="38" t="str">
        <f>IF(ＣＳＶ貼付用!BK728="","",ＣＳＶ貼付用!BK728)</f>
        <v/>
      </c>
      <c r="AM742" s="38" t="str">
        <f>IF(ＣＳＶ貼付用!BM728="","",ＣＳＶ貼付用!BM728)</f>
        <v/>
      </c>
      <c r="AN742" s="40" t="str">
        <f t="shared" si="1168"/>
        <v/>
      </c>
      <c r="AO742" s="41" t="str">
        <f>IF(林齢計算用!B728="","",林齢計算用!B728)</f>
        <v/>
      </c>
      <c r="AP742" s="41" t="str">
        <f t="shared" si="1169"/>
        <v/>
      </c>
      <c r="AQ742" s="41" t="str">
        <f t="shared" si="1170"/>
        <v/>
      </c>
      <c r="AR742" s="23" t="str">
        <f>IF(AM742="スギ",INDEX(データ!$C$7:$E$26,MATCH(AP742,データ!$B$7:$B$26),MATCH(AN742,データ!$C$6:$E$6)),IF(AM742="ヒノキ",INDEX(データ!$C$32:$E$51,MATCH(AP742,データ!$B$32:$B$51),MATCH(AN742,データ!$C$31:$E$31)),IF(AM742="マツ",INDEX(データ!#REF!,MATCH(AP742,データ!#REF!),MATCH(AN742,データ!#REF!)),IF(AM742="ザツ",INDEX(データ!#REF!,MATCH(AP742,データ!#REF!),MATCH(AN742,データ!#REF!)),""))))</f>
        <v/>
      </c>
      <c r="AS742" s="22" t="str">
        <f t="shared" si="1153"/>
        <v/>
      </c>
      <c r="AT742" s="21" t="str">
        <f t="shared" si="1171"/>
        <v/>
      </c>
      <c r="AU742" s="21" t="str">
        <f t="shared" si="1172"/>
        <v/>
      </c>
      <c r="AV742" s="24" t="str">
        <f>IF(AM742="スギ",INDEX(データ!$H$7:$J$26,MATCH(AP742,データ!$G$7:$G$26),MATCH(AN742,データ!$H$6:$J$6)),IF(AM742="ヒノキ",INDEX(データ!$H$32:$J$51,MATCH(AP742,データ!$G$32:$G$51),MATCH(AN742,データ!$H$31:$J$31)),IF(AM742="マツ",INDEX(データ!#REF!,MATCH(AP742,データ!#REF!),MATCH(AN742,データ!#REF!)),IF(AM742="ザツ",INDEX(データ!#REF!,MATCH(AP742,データ!#REF!),MATCH(AN742,データ!#REF!)),""))))</f>
        <v/>
      </c>
      <c r="AW742" s="22" t="str">
        <f t="shared" si="1173"/>
        <v/>
      </c>
      <c r="AX742" s="21" t="str">
        <f t="shared" si="1174"/>
        <v/>
      </c>
      <c r="AY742" s="27" t="str">
        <f t="shared" si="1175"/>
        <v/>
      </c>
      <c r="AZ742" s="24" t="str">
        <f t="shared" si="1176"/>
        <v/>
      </c>
      <c r="BA742" s="25" t="str">
        <f t="shared" si="1177"/>
        <v>0</v>
      </c>
      <c r="BB742" s="26" t="str">
        <f t="shared" si="1178"/>
        <v/>
      </c>
      <c r="BC742" s="26" t="str">
        <f t="shared" si="1179"/>
        <v/>
      </c>
      <c r="BD742" s="26" t="str">
        <f t="shared" si="1180"/>
        <v/>
      </c>
      <c r="BE742" s="27" t="str">
        <f t="shared" si="1181"/>
        <v/>
      </c>
      <c r="BF742" s="26" t="str">
        <f t="shared" si="1182"/>
        <v/>
      </c>
      <c r="BG742" s="26" t="str">
        <f t="shared" si="1183"/>
        <v/>
      </c>
      <c r="BH742" s="45" t="s">
        <v>30</v>
      </c>
      <c r="BI742" s="55" t="str">
        <f>IF(ＣＳＶ貼付用!BX728="","",ＣＳＶ貼付用!BX728)</f>
        <v/>
      </c>
      <c r="BJ742" s="38" t="str">
        <f>IF(ＣＳＶ貼付用!BZ728="","",ＣＳＶ貼付用!BZ728)</f>
        <v/>
      </c>
      <c r="BK742" s="38" t="str">
        <f>IF(ＣＳＶ貼付用!CB728="","",ＣＳＶ貼付用!CB728)</f>
        <v/>
      </c>
      <c r="BL742" s="40" t="str">
        <f t="shared" si="1184"/>
        <v/>
      </c>
      <c r="BM742" s="41" t="str">
        <f>IF(林齢計算用!C728="","",林齢計算用!C728)</f>
        <v/>
      </c>
      <c r="BN742" s="41" t="str">
        <f t="shared" si="1185"/>
        <v/>
      </c>
      <c r="BO742" s="41" t="str">
        <f t="shared" si="1186"/>
        <v/>
      </c>
      <c r="BP742" s="23" t="str">
        <f>IF(BK742="スギ",INDEX(データ!$C$7:$E$26,MATCH(BN742,データ!$B$7:$B$26),MATCH(BL742,データ!$C$6:$E$6)),IF(BK742="ヒノキ",INDEX(データ!$C$32:$E$51,MATCH(BN742,データ!$B$32:$B$51),MATCH(BL742,データ!$C$31:$E$31)),IF(BK742="マツ",INDEX(データ!#REF!,MATCH(BN742,データ!#REF!),MATCH(BL742,データ!#REF!)),IF(BK742="ザツ",INDEX(データ!#REF!,MATCH(BN742,データ!#REF!),MATCH(BL742,データ!#REF!)),""))))</f>
        <v/>
      </c>
      <c r="BQ742" s="22" t="str">
        <f t="shared" si="1154"/>
        <v/>
      </c>
      <c r="BR742" s="21" t="str">
        <f t="shared" si="1187"/>
        <v/>
      </c>
      <c r="BS742" s="21" t="str">
        <f t="shared" si="1188"/>
        <v/>
      </c>
      <c r="BT742" s="24" t="str">
        <f>IF(BK742="スギ",INDEX(データ!$H$7:$J$26,MATCH(BN742,データ!$G$7:$G$26),MATCH(BL742,データ!$H$6:$J$6)),IF(BK742="ヒノキ",INDEX(データ!$H$32:$J$51,MATCH(BN742,データ!$G$32:$G$51),MATCH(BL742,データ!$H$31:$J$31)),IF(BK742="マツ",INDEX(データ!#REF!,MATCH(BN742,データ!#REF!),MATCH(BL742,データ!#REF!)),IF(BK742="ザツ",INDEX(データ!#REF!,MATCH(BN742,データ!#REF!),MATCH(BL742,データ!#REF!)),""))))</f>
        <v/>
      </c>
      <c r="BU742" s="22" t="str">
        <f t="shared" si="1189"/>
        <v/>
      </c>
      <c r="BV742" s="21" t="str">
        <f t="shared" si="1190"/>
        <v/>
      </c>
      <c r="BW742" s="27" t="str">
        <f t="shared" si="1191"/>
        <v/>
      </c>
      <c r="BX742" s="24" t="str">
        <f t="shared" si="1192"/>
        <v/>
      </c>
      <c r="BY742" s="25" t="str">
        <f t="shared" si="1193"/>
        <v>0</v>
      </c>
      <c r="BZ742" s="26" t="str">
        <f t="shared" si="1194"/>
        <v/>
      </c>
      <c r="CA742" s="26" t="str">
        <f t="shared" si="1195"/>
        <v/>
      </c>
      <c r="CB742" s="26" t="str">
        <f t="shared" si="1196"/>
        <v/>
      </c>
      <c r="CC742" s="27" t="str">
        <f t="shared" si="1197"/>
        <v/>
      </c>
      <c r="CD742" s="26" t="str">
        <f t="shared" si="1198"/>
        <v/>
      </c>
      <c r="CE742" s="26" t="str">
        <f t="shared" si="1199"/>
        <v/>
      </c>
      <c r="CF742" s="45" t="s">
        <v>30</v>
      </c>
      <c r="CG742" s="55" t="str">
        <f>IF(ＣＳＶ貼付用!CM728="","",ＣＳＶ貼付用!CM728)</f>
        <v/>
      </c>
      <c r="CH742" s="38" t="str">
        <f>IF(ＣＳＶ貼付用!CO728="","",ＣＳＶ貼付用!CO728)</f>
        <v/>
      </c>
      <c r="CI742" s="38" t="str">
        <f>IF(ＣＳＶ貼付用!CQ728="","",ＣＳＶ貼付用!CQ728)</f>
        <v/>
      </c>
      <c r="CJ742" s="40" t="str">
        <f t="shared" si="1200"/>
        <v/>
      </c>
      <c r="CK742" s="41" t="str">
        <f>IF(林齢計算用!D728="","",林齢計算用!D728)</f>
        <v/>
      </c>
      <c r="CL742" s="41" t="str">
        <f t="shared" si="1201"/>
        <v/>
      </c>
      <c r="CM742" s="41" t="str">
        <f t="shared" si="1202"/>
        <v/>
      </c>
      <c r="CN742" s="23" t="str">
        <f>IF(CI742="スギ",INDEX(データ!$C$7:$E$26,MATCH(CL742,データ!$B$7:$B$26),MATCH(CJ742,データ!$C$6:$E$6)),IF(CI742="ヒノキ",INDEX(データ!$C$32:$E$51,MATCH(CL742,データ!$B$32:$B$51),MATCH(CJ742,データ!$C$31:$E$31)),IF(CI742="マツ",INDEX(データ!#REF!,MATCH(CL742,データ!#REF!),MATCH(CJ742,データ!#REF!)),IF(CI742="ザツ",INDEX(データ!#REF!,MATCH(CL742,データ!#REF!),MATCH(CJ742,データ!#REF!)),""))))</f>
        <v/>
      </c>
      <c r="CO742" s="22" t="str">
        <f t="shared" si="1155"/>
        <v/>
      </c>
      <c r="CP742" s="21" t="str">
        <f t="shared" si="1203"/>
        <v/>
      </c>
      <c r="CQ742" s="21" t="str">
        <f t="shared" si="1204"/>
        <v/>
      </c>
      <c r="CR742" s="24" t="str">
        <f>IF(CI742="スギ",INDEX(データ!$H$7:$J$26,MATCH(CL742,データ!$G$7:$G$26),MATCH(CJ742,データ!$H$6:$J$6)),IF(CI742="ヒノキ",INDEX(データ!$H$32:$J$51,MATCH(CL742,データ!$G$32:$G$51),MATCH(CJ742,データ!$H$31:$J$31)),IF(CI742="マツ",INDEX(データ!#REF!,MATCH(CL742,データ!#REF!),MATCH(CJ742,データ!#REF!)),IF(CI742="ザツ",INDEX(データ!#REF!,MATCH(CL742,データ!#REF!),MATCH(CJ742,データ!#REF!)),""))))</f>
        <v/>
      </c>
      <c r="CS742" s="22" t="str">
        <f t="shared" si="1205"/>
        <v/>
      </c>
      <c r="CT742" s="21" t="str">
        <f t="shared" si="1206"/>
        <v/>
      </c>
      <c r="CU742" s="27" t="str">
        <f t="shared" si="1207"/>
        <v/>
      </c>
      <c r="CV742" s="24" t="str">
        <f t="shared" si="1208"/>
        <v/>
      </c>
      <c r="CW742" s="25" t="str">
        <f t="shared" si="1209"/>
        <v>0</v>
      </c>
      <c r="CX742" s="26" t="str">
        <f t="shared" si="1210"/>
        <v/>
      </c>
      <c r="CY742" s="26" t="str">
        <f t="shared" si="1211"/>
        <v/>
      </c>
      <c r="CZ742" s="26" t="str">
        <f t="shared" si="1212"/>
        <v/>
      </c>
      <c r="DA742" s="27" t="str">
        <f t="shared" si="1213"/>
        <v/>
      </c>
      <c r="DB742" s="26" t="str">
        <f t="shared" si="1214"/>
        <v/>
      </c>
      <c r="DC742" s="26" t="str">
        <f t="shared" si="1215"/>
        <v/>
      </c>
      <c r="DD742" s="45" t="s">
        <v>30</v>
      </c>
      <c r="DE742" s="55" t="str">
        <f>IF(ＣＳＶ貼付用!DB728="","",ＣＳＶ貼付用!DB728)</f>
        <v/>
      </c>
      <c r="DF742" s="38" t="str">
        <f>IF(ＣＳＶ貼付用!DD728="","",ＣＳＶ貼付用!DD728)</f>
        <v/>
      </c>
      <c r="DG742" s="38" t="str">
        <f>IF(ＣＳＶ貼付用!DF728="","",ＣＳＶ貼付用!DF728)</f>
        <v/>
      </c>
      <c r="DH742" s="40" t="str">
        <f t="shared" si="1216"/>
        <v/>
      </c>
      <c r="DI742" s="41" t="str">
        <f>IF(林齢計算用!E728="","",林齢計算用!E728)</f>
        <v/>
      </c>
      <c r="DJ742" s="41" t="str">
        <f t="shared" si="1217"/>
        <v/>
      </c>
      <c r="DK742" s="41" t="str">
        <f t="shared" si="1218"/>
        <v/>
      </c>
      <c r="DL742" s="23" t="str">
        <f>IF(DG742="スギ",INDEX(データ!$C$7:$E$26,MATCH(DJ742,データ!$B$7:$B$26),MATCH(DH742,データ!$C$6:$E$6)),IF(DG742="ヒノキ",INDEX(データ!$C$32:$E$51,MATCH(DJ742,データ!$B$32:$B$51),MATCH(DH742,データ!$C$31:$E$31)),IF(DG742="マツ",INDEX(データ!#REF!,MATCH(DJ742,データ!#REF!),MATCH(DH742,データ!#REF!)),IF(DG742="ザツ",INDEX(データ!#REF!,MATCH(DJ742,データ!#REF!),MATCH(DH742,データ!#REF!)),""))))</f>
        <v/>
      </c>
      <c r="DM742" s="22" t="str">
        <f t="shared" si="1156"/>
        <v/>
      </c>
      <c r="DN742" s="21" t="str">
        <f t="shared" si="1219"/>
        <v/>
      </c>
      <c r="DO742" s="21" t="str">
        <f t="shared" si="1220"/>
        <v/>
      </c>
      <c r="DP742" s="24" t="str">
        <f>IF(DG742="スギ",INDEX(データ!$H$7:$J$26,MATCH(DJ742,データ!$G$7:$G$26),MATCH(DH742,データ!$H$6:$J$6)),IF(DG742="ヒノキ",INDEX(データ!$H$32:$J$51,MATCH(DJ742,データ!$G$32:$G$51),MATCH(DH742,データ!$H$31:$J$31)),IF(DG742="マツ",INDEX(データ!#REF!,MATCH(DJ742,データ!#REF!),MATCH(DH742,データ!#REF!)),IF(DG742="ザツ",INDEX(データ!#REF!,MATCH(DJ742,データ!#REF!),MATCH(DH742,データ!#REF!)),""))))</f>
        <v/>
      </c>
      <c r="DQ742" s="22" t="str">
        <f t="shared" si="1221"/>
        <v/>
      </c>
      <c r="DR742" s="21" t="str">
        <f t="shared" si="1222"/>
        <v/>
      </c>
      <c r="DS742" s="27" t="str">
        <f t="shared" si="1223"/>
        <v/>
      </c>
      <c r="DT742" s="24" t="str">
        <f t="shared" si="1224"/>
        <v/>
      </c>
      <c r="DU742" s="25" t="str">
        <f t="shared" si="1225"/>
        <v>0</v>
      </c>
      <c r="DV742" s="26" t="str">
        <f t="shared" si="1226"/>
        <v/>
      </c>
      <c r="DW742" s="26" t="str">
        <f t="shared" si="1227"/>
        <v/>
      </c>
      <c r="DX742" s="26" t="str">
        <f t="shared" si="1228"/>
        <v/>
      </c>
      <c r="DY742" s="27" t="str">
        <f t="shared" si="1229"/>
        <v/>
      </c>
      <c r="DZ742" s="26" t="str">
        <f t="shared" si="1230"/>
        <v/>
      </c>
      <c r="EA742" s="26" t="str">
        <f t="shared" si="1231"/>
        <v/>
      </c>
      <c r="EB742" s="45" t="s">
        <v>30</v>
      </c>
      <c r="EC742" s="55" t="str">
        <f>IF(ＣＳＶ貼付用!DQ728="","",ＣＳＶ貼付用!DQ728)</f>
        <v/>
      </c>
      <c r="ED742" s="38" t="str">
        <f>IF(ＣＳＶ貼付用!DS728="","",ＣＳＶ貼付用!DS728)</f>
        <v/>
      </c>
      <c r="EE742" s="38" t="str">
        <f>IF(ＣＳＶ貼付用!DU728="","",ＣＳＶ貼付用!DU728)</f>
        <v/>
      </c>
      <c r="EF742" s="40" t="str">
        <f t="shared" si="1232"/>
        <v/>
      </c>
      <c r="EG742" s="41" t="str">
        <f>IF(林齢計算用!F728="","",林齢計算用!F728)</f>
        <v/>
      </c>
      <c r="EH742" s="41" t="str">
        <f t="shared" si="1233"/>
        <v/>
      </c>
      <c r="EI742" s="41" t="str">
        <f t="shared" si="1234"/>
        <v/>
      </c>
      <c r="EJ742" s="23" t="str">
        <f>IF(EE742="スギ",INDEX(データ!$C$7:$E$26,MATCH(EH742,データ!$B$7:$B$26),MATCH(EF742,データ!$C$6:$E$6)),IF(EE742="ヒノキ",INDEX(データ!$C$32:$E$51,MATCH(EH742,データ!$B$32:$B$51),MATCH(EF742,データ!$C$31:$E$31)),IF(EE742="マツ",INDEX(データ!#REF!,MATCH(EH742,データ!#REF!),MATCH(EF742,データ!#REF!)),IF(EE742="ザツ",INDEX(データ!#REF!,MATCH(EH742,データ!#REF!),MATCH(EF742,データ!#REF!)),""))))</f>
        <v/>
      </c>
      <c r="EK742" s="22" t="str">
        <f t="shared" si="1157"/>
        <v/>
      </c>
      <c r="EL742" s="21" t="str">
        <f t="shared" si="1235"/>
        <v/>
      </c>
      <c r="EM742" s="21" t="str">
        <f t="shared" si="1236"/>
        <v/>
      </c>
      <c r="EN742" s="24" t="str">
        <f>IF(EE742="スギ",INDEX(データ!$H$7:$J$26,MATCH(EH742,データ!$G$7:$G$26),MATCH(EF742,データ!$H$6:$J$6)),IF(EE742="ヒノキ",INDEX(データ!$H$32:$J$51,MATCH(EH742,データ!$G$32:$G$51),MATCH(EF742,データ!$H$31:$J$31)),IF(EE742="マツ",INDEX(データ!#REF!,MATCH(EH742,データ!#REF!),MATCH(EF742,データ!#REF!)),IF(EE742="ザツ",INDEX(データ!#REF!,MATCH(EH742,データ!#REF!),MATCH(EF742,データ!#REF!)),""))))</f>
        <v/>
      </c>
      <c r="EO742" s="22" t="str">
        <f t="shared" si="1237"/>
        <v/>
      </c>
      <c r="EP742" s="21" t="str">
        <f t="shared" si="1238"/>
        <v/>
      </c>
      <c r="EQ742" s="27" t="str">
        <f t="shared" si="1239"/>
        <v/>
      </c>
      <c r="ER742" s="24" t="str">
        <f t="shared" si="1240"/>
        <v/>
      </c>
      <c r="ES742" s="25" t="str">
        <f t="shared" si="1241"/>
        <v>0</v>
      </c>
      <c r="ET742" s="26" t="str">
        <f t="shared" si="1242"/>
        <v/>
      </c>
      <c r="EU742" s="26" t="str">
        <f t="shared" si="1243"/>
        <v/>
      </c>
      <c r="EV742" s="26" t="str">
        <f t="shared" si="1244"/>
        <v/>
      </c>
      <c r="EW742" s="27" t="str">
        <f t="shared" si="1245"/>
        <v/>
      </c>
      <c r="EX742" s="26" t="str">
        <f t="shared" si="1246"/>
        <v/>
      </c>
      <c r="EY742" s="26" t="str">
        <f t="shared" si="1247"/>
        <v/>
      </c>
      <c r="EZ742" s="26">
        <f t="shared" si="1248"/>
        <v>0</v>
      </c>
      <c r="FA742" s="43"/>
    </row>
    <row r="743" spans="1:157" ht="15.95" customHeight="1" x14ac:dyDescent="0.15">
      <c r="A743" s="21"/>
      <c r="B743" s="36" t="str">
        <f>IF(ＣＳＶ貼付用!G729="","",ＣＳＶ貼付用!G729)</f>
        <v/>
      </c>
      <c r="C743" s="36" t="str">
        <f>IF(ＣＳＶ貼付用!I729="","",ＣＳＶ貼付用!I729)</f>
        <v/>
      </c>
      <c r="D743" s="36" t="str">
        <f>IF(ＣＳＶ貼付用!J729="","",ＣＳＶ貼付用!J729)</f>
        <v/>
      </c>
      <c r="E743" s="36" t="str">
        <f>IF(ＣＳＶ貼付用!F729="","",ＣＳＶ貼付用!F729)</f>
        <v/>
      </c>
      <c r="F743" s="38" t="str">
        <f>IF(ＣＳＶ貼付用!T729="","",ＣＳＶ貼付用!T729)</f>
        <v/>
      </c>
      <c r="G743" s="38"/>
      <c r="H743" s="38" t="str">
        <f>IF(ＣＳＶ貼付用!GJ729="","",ＣＳＶ貼付用!GJ729)</f>
        <v/>
      </c>
      <c r="I743" s="38" t="str">
        <f>IF(ＣＳＶ貼付用!GL729="","",ＣＳＶ貼付用!GL729)</f>
        <v/>
      </c>
      <c r="J743" s="38" t="str">
        <f>IF(ＣＳＶ貼付用!GN729="","",ＣＳＶ貼付用!GN729)</f>
        <v/>
      </c>
      <c r="K743" s="38" t="str">
        <f>IF(ＣＳＶ貼付用!GP729="","",ＣＳＶ貼付用!GP729)</f>
        <v/>
      </c>
      <c r="L743" s="45" t="s">
        <v>30</v>
      </c>
      <c r="M743" s="55" t="str">
        <f>IF(ＣＳＶ貼付用!AT729="","",ＣＳＶ貼付用!AT729)</f>
        <v/>
      </c>
      <c r="N743" s="38" t="str">
        <f>IF(ＣＳＶ貼付用!AV729="","",ＣＳＶ貼付用!AV729)</f>
        <v/>
      </c>
      <c r="O743" s="38" t="str">
        <f>IF(ＣＳＶ貼付用!AX729="","",ＣＳＶ貼付用!AX729)</f>
        <v/>
      </c>
      <c r="P743" s="40" t="str">
        <f>IF(ＣＳＶ貼付用!FE729="","",ＣＳＶ貼付用!FE729)</f>
        <v/>
      </c>
      <c r="Q743" s="41" t="str">
        <f>IF(林齢計算用!A729="","",林齢計算用!A729)</f>
        <v/>
      </c>
      <c r="R743" s="41" t="str">
        <f t="shared" si="1158"/>
        <v/>
      </c>
      <c r="S743" s="56" t="str">
        <f>IF(ＣＳＶ貼付用!EG729="","",ＣＳＶ貼付用!EG729*10)</f>
        <v/>
      </c>
      <c r="T743" s="23" t="str">
        <f>IF(O743="スギ",INDEX(データ!$C$7:$E$26,MATCH(R743,データ!$B$7:$B$26),MATCH(P743,データ!$C$6:$E$6)),IF(O743="ヒノキ",INDEX(データ!$C$32:$E$51,MATCH(R743,データ!$B$32:$B$51),MATCH(P743,データ!$C$31:$E$31)),IF(O743="マツ",INDEX(データ!#REF!,MATCH(R743,データ!#REF!),MATCH(P743,データ!#REF!)),IF(O743="ザツ",INDEX(データ!#REF!,MATCH(R743,データ!#REF!),MATCH(P743,データ!#REF!)),""))))</f>
        <v/>
      </c>
      <c r="U743" s="22" t="str">
        <f t="shared" si="1249"/>
        <v/>
      </c>
      <c r="V743" s="21" t="str">
        <f t="shared" si="1253"/>
        <v/>
      </c>
      <c r="W743" s="21" t="str">
        <f t="shared" si="1250"/>
        <v/>
      </c>
      <c r="X743" s="23" t="str">
        <f>IF(O743="スギ",INDEX(データ!$H$7:$J$26,MATCH(R743,データ!$G$7:$G$26),MATCH(P743,データ!$H$6:$J$6)),IF(O743="ヒノキ",INDEX(データ!$H$32:$J$51,MATCH(R743,データ!$G$32:$G$51),MATCH(P743,データ!$H$31:$J$31)),IF(O743="マツ",INDEX(データ!#REF!,MATCH(R743,データ!#REF!),MATCH(P743,データ!#REF!)),IF(O743="ザツ",INDEX(データ!#REF!,MATCH(R743,データ!#REF!),MATCH(P743,データ!#REF!)),""))))</f>
        <v/>
      </c>
      <c r="Y743" s="22" t="str">
        <f t="shared" si="1251"/>
        <v/>
      </c>
      <c r="Z743" s="21" t="str">
        <f t="shared" si="1252"/>
        <v/>
      </c>
      <c r="AA743" s="27" t="str">
        <f t="shared" si="1159"/>
        <v/>
      </c>
      <c r="AB743" s="24" t="str">
        <f t="shared" si="1160"/>
        <v/>
      </c>
      <c r="AC743" s="25" t="str">
        <f t="shared" si="1161"/>
        <v>0</v>
      </c>
      <c r="AD743" s="26" t="str">
        <f t="shared" si="1162"/>
        <v/>
      </c>
      <c r="AE743" s="26" t="str">
        <f t="shared" si="1163"/>
        <v/>
      </c>
      <c r="AF743" s="26" t="str">
        <f t="shared" si="1164"/>
        <v/>
      </c>
      <c r="AG743" s="27" t="str">
        <f t="shared" si="1165"/>
        <v/>
      </c>
      <c r="AH743" s="26" t="str">
        <f t="shared" si="1166"/>
        <v/>
      </c>
      <c r="AI743" s="26" t="str">
        <f t="shared" si="1167"/>
        <v/>
      </c>
      <c r="AJ743" s="45" t="s">
        <v>30</v>
      </c>
      <c r="AK743" s="55" t="str">
        <f>IF(ＣＳＶ貼付用!BI729="","",ＣＳＶ貼付用!BI729)</f>
        <v/>
      </c>
      <c r="AL743" s="38" t="str">
        <f>IF(ＣＳＶ貼付用!BK729="","",ＣＳＶ貼付用!BK729)</f>
        <v/>
      </c>
      <c r="AM743" s="38" t="str">
        <f>IF(ＣＳＶ貼付用!BM729="","",ＣＳＶ貼付用!BM729)</f>
        <v/>
      </c>
      <c r="AN743" s="40" t="str">
        <f t="shared" si="1168"/>
        <v/>
      </c>
      <c r="AO743" s="41" t="str">
        <f>IF(林齢計算用!B729="","",林齢計算用!B729)</f>
        <v/>
      </c>
      <c r="AP743" s="41" t="str">
        <f t="shared" si="1169"/>
        <v/>
      </c>
      <c r="AQ743" s="41" t="str">
        <f t="shared" si="1170"/>
        <v/>
      </c>
      <c r="AR743" s="23" t="str">
        <f>IF(AM743="スギ",INDEX(データ!$C$7:$E$26,MATCH(AP743,データ!$B$7:$B$26),MATCH(AN743,データ!$C$6:$E$6)),IF(AM743="ヒノキ",INDEX(データ!$C$32:$E$51,MATCH(AP743,データ!$B$32:$B$51),MATCH(AN743,データ!$C$31:$E$31)),IF(AM743="マツ",INDEX(データ!#REF!,MATCH(AP743,データ!#REF!),MATCH(AN743,データ!#REF!)),IF(AM743="ザツ",INDEX(データ!#REF!,MATCH(AP743,データ!#REF!),MATCH(AN743,データ!#REF!)),""))))</f>
        <v/>
      </c>
      <c r="AS743" s="22" t="str">
        <f t="shared" si="1153"/>
        <v/>
      </c>
      <c r="AT743" s="21" t="str">
        <f t="shared" si="1171"/>
        <v/>
      </c>
      <c r="AU743" s="21" t="str">
        <f t="shared" si="1172"/>
        <v/>
      </c>
      <c r="AV743" s="24" t="str">
        <f>IF(AM743="スギ",INDEX(データ!$H$7:$J$26,MATCH(AP743,データ!$G$7:$G$26),MATCH(AN743,データ!$H$6:$J$6)),IF(AM743="ヒノキ",INDEX(データ!$H$32:$J$51,MATCH(AP743,データ!$G$32:$G$51),MATCH(AN743,データ!$H$31:$J$31)),IF(AM743="マツ",INDEX(データ!#REF!,MATCH(AP743,データ!#REF!),MATCH(AN743,データ!#REF!)),IF(AM743="ザツ",INDEX(データ!#REF!,MATCH(AP743,データ!#REF!),MATCH(AN743,データ!#REF!)),""))))</f>
        <v/>
      </c>
      <c r="AW743" s="22" t="str">
        <f t="shared" si="1173"/>
        <v/>
      </c>
      <c r="AX743" s="21" t="str">
        <f t="shared" si="1174"/>
        <v/>
      </c>
      <c r="AY743" s="27" t="str">
        <f t="shared" si="1175"/>
        <v/>
      </c>
      <c r="AZ743" s="24" t="str">
        <f t="shared" si="1176"/>
        <v/>
      </c>
      <c r="BA743" s="25" t="str">
        <f t="shared" si="1177"/>
        <v>0</v>
      </c>
      <c r="BB743" s="26" t="str">
        <f t="shared" si="1178"/>
        <v/>
      </c>
      <c r="BC743" s="26" t="str">
        <f t="shared" si="1179"/>
        <v/>
      </c>
      <c r="BD743" s="26" t="str">
        <f t="shared" si="1180"/>
        <v/>
      </c>
      <c r="BE743" s="27" t="str">
        <f t="shared" si="1181"/>
        <v/>
      </c>
      <c r="BF743" s="26" t="str">
        <f t="shared" si="1182"/>
        <v/>
      </c>
      <c r="BG743" s="26" t="str">
        <f t="shared" si="1183"/>
        <v/>
      </c>
      <c r="BH743" s="45" t="s">
        <v>30</v>
      </c>
      <c r="BI743" s="55" t="str">
        <f>IF(ＣＳＶ貼付用!BX729="","",ＣＳＶ貼付用!BX729)</f>
        <v/>
      </c>
      <c r="BJ743" s="38" t="str">
        <f>IF(ＣＳＶ貼付用!BZ729="","",ＣＳＶ貼付用!BZ729)</f>
        <v/>
      </c>
      <c r="BK743" s="38" t="str">
        <f>IF(ＣＳＶ貼付用!CB729="","",ＣＳＶ貼付用!CB729)</f>
        <v/>
      </c>
      <c r="BL743" s="40" t="str">
        <f t="shared" si="1184"/>
        <v/>
      </c>
      <c r="BM743" s="41" t="str">
        <f>IF(林齢計算用!C729="","",林齢計算用!C729)</f>
        <v/>
      </c>
      <c r="BN743" s="41" t="str">
        <f t="shared" si="1185"/>
        <v/>
      </c>
      <c r="BO743" s="41" t="str">
        <f t="shared" si="1186"/>
        <v/>
      </c>
      <c r="BP743" s="23" t="str">
        <f>IF(BK743="スギ",INDEX(データ!$C$7:$E$26,MATCH(BN743,データ!$B$7:$B$26),MATCH(BL743,データ!$C$6:$E$6)),IF(BK743="ヒノキ",INDEX(データ!$C$32:$E$51,MATCH(BN743,データ!$B$32:$B$51),MATCH(BL743,データ!$C$31:$E$31)),IF(BK743="マツ",INDEX(データ!#REF!,MATCH(BN743,データ!#REF!),MATCH(BL743,データ!#REF!)),IF(BK743="ザツ",INDEX(データ!#REF!,MATCH(BN743,データ!#REF!),MATCH(BL743,データ!#REF!)),""))))</f>
        <v/>
      </c>
      <c r="BQ743" s="22" t="str">
        <f t="shared" si="1154"/>
        <v/>
      </c>
      <c r="BR743" s="21" t="str">
        <f t="shared" si="1187"/>
        <v/>
      </c>
      <c r="BS743" s="21" t="str">
        <f t="shared" si="1188"/>
        <v/>
      </c>
      <c r="BT743" s="24" t="str">
        <f>IF(BK743="スギ",INDEX(データ!$H$7:$J$26,MATCH(BN743,データ!$G$7:$G$26),MATCH(BL743,データ!$H$6:$J$6)),IF(BK743="ヒノキ",INDEX(データ!$H$32:$J$51,MATCH(BN743,データ!$G$32:$G$51),MATCH(BL743,データ!$H$31:$J$31)),IF(BK743="マツ",INDEX(データ!#REF!,MATCH(BN743,データ!#REF!),MATCH(BL743,データ!#REF!)),IF(BK743="ザツ",INDEX(データ!#REF!,MATCH(BN743,データ!#REF!),MATCH(BL743,データ!#REF!)),""))))</f>
        <v/>
      </c>
      <c r="BU743" s="22" t="str">
        <f t="shared" si="1189"/>
        <v/>
      </c>
      <c r="BV743" s="21" t="str">
        <f t="shared" si="1190"/>
        <v/>
      </c>
      <c r="BW743" s="27" t="str">
        <f t="shared" si="1191"/>
        <v/>
      </c>
      <c r="BX743" s="24" t="str">
        <f t="shared" si="1192"/>
        <v/>
      </c>
      <c r="BY743" s="25" t="str">
        <f t="shared" si="1193"/>
        <v>0</v>
      </c>
      <c r="BZ743" s="26" t="str">
        <f t="shared" si="1194"/>
        <v/>
      </c>
      <c r="CA743" s="26" t="str">
        <f t="shared" si="1195"/>
        <v/>
      </c>
      <c r="CB743" s="26" t="str">
        <f t="shared" si="1196"/>
        <v/>
      </c>
      <c r="CC743" s="27" t="str">
        <f t="shared" si="1197"/>
        <v/>
      </c>
      <c r="CD743" s="26" t="str">
        <f t="shared" si="1198"/>
        <v/>
      </c>
      <c r="CE743" s="26" t="str">
        <f t="shared" si="1199"/>
        <v/>
      </c>
      <c r="CF743" s="45" t="s">
        <v>30</v>
      </c>
      <c r="CG743" s="55" t="str">
        <f>IF(ＣＳＶ貼付用!CM729="","",ＣＳＶ貼付用!CM729)</f>
        <v/>
      </c>
      <c r="CH743" s="38" t="str">
        <f>IF(ＣＳＶ貼付用!CO729="","",ＣＳＶ貼付用!CO729)</f>
        <v/>
      </c>
      <c r="CI743" s="38" t="str">
        <f>IF(ＣＳＶ貼付用!CQ729="","",ＣＳＶ貼付用!CQ729)</f>
        <v/>
      </c>
      <c r="CJ743" s="40" t="str">
        <f t="shared" si="1200"/>
        <v/>
      </c>
      <c r="CK743" s="41" t="str">
        <f>IF(林齢計算用!D729="","",林齢計算用!D729)</f>
        <v/>
      </c>
      <c r="CL743" s="41" t="str">
        <f t="shared" si="1201"/>
        <v/>
      </c>
      <c r="CM743" s="41" t="str">
        <f t="shared" si="1202"/>
        <v/>
      </c>
      <c r="CN743" s="23" t="str">
        <f>IF(CI743="スギ",INDEX(データ!$C$7:$E$26,MATCH(CL743,データ!$B$7:$B$26),MATCH(CJ743,データ!$C$6:$E$6)),IF(CI743="ヒノキ",INDEX(データ!$C$32:$E$51,MATCH(CL743,データ!$B$32:$B$51),MATCH(CJ743,データ!$C$31:$E$31)),IF(CI743="マツ",INDEX(データ!#REF!,MATCH(CL743,データ!#REF!),MATCH(CJ743,データ!#REF!)),IF(CI743="ザツ",INDEX(データ!#REF!,MATCH(CL743,データ!#REF!),MATCH(CJ743,データ!#REF!)),""))))</f>
        <v/>
      </c>
      <c r="CO743" s="22" t="str">
        <f t="shared" si="1155"/>
        <v/>
      </c>
      <c r="CP743" s="21" t="str">
        <f t="shared" si="1203"/>
        <v/>
      </c>
      <c r="CQ743" s="21" t="str">
        <f t="shared" si="1204"/>
        <v/>
      </c>
      <c r="CR743" s="24" t="str">
        <f>IF(CI743="スギ",INDEX(データ!$H$7:$J$26,MATCH(CL743,データ!$G$7:$G$26),MATCH(CJ743,データ!$H$6:$J$6)),IF(CI743="ヒノキ",INDEX(データ!$H$32:$J$51,MATCH(CL743,データ!$G$32:$G$51),MATCH(CJ743,データ!$H$31:$J$31)),IF(CI743="マツ",INDEX(データ!#REF!,MATCH(CL743,データ!#REF!),MATCH(CJ743,データ!#REF!)),IF(CI743="ザツ",INDEX(データ!#REF!,MATCH(CL743,データ!#REF!),MATCH(CJ743,データ!#REF!)),""))))</f>
        <v/>
      </c>
      <c r="CS743" s="22" t="str">
        <f t="shared" si="1205"/>
        <v/>
      </c>
      <c r="CT743" s="21" t="str">
        <f t="shared" si="1206"/>
        <v/>
      </c>
      <c r="CU743" s="27" t="str">
        <f t="shared" si="1207"/>
        <v/>
      </c>
      <c r="CV743" s="24" t="str">
        <f t="shared" si="1208"/>
        <v/>
      </c>
      <c r="CW743" s="25" t="str">
        <f t="shared" si="1209"/>
        <v>0</v>
      </c>
      <c r="CX743" s="26" t="str">
        <f t="shared" si="1210"/>
        <v/>
      </c>
      <c r="CY743" s="26" t="str">
        <f t="shared" si="1211"/>
        <v/>
      </c>
      <c r="CZ743" s="26" t="str">
        <f t="shared" si="1212"/>
        <v/>
      </c>
      <c r="DA743" s="27" t="str">
        <f t="shared" si="1213"/>
        <v/>
      </c>
      <c r="DB743" s="26" t="str">
        <f t="shared" si="1214"/>
        <v/>
      </c>
      <c r="DC743" s="26" t="str">
        <f t="shared" si="1215"/>
        <v/>
      </c>
      <c r="DD743" s="45" t="s">
        <v>30</v>
      </c>
      <c r="DE743" s="55" t="str">
        <f>IF(ＣＳＶ貼付用!DB729="","",ＣＳＶ貼付用!DB729)</f>
        <v/>
      </c>
      <c r="DF743" s="38" t="str">
        <f>IF(ＣＳＶ貼付用!DD729="","",ＣＳＶ貼付用!DD729)</f>
        <v/>
      </c>
      <c r="DG743" s="38" t="str">
        <f>IF(ＣＳＶ貼付用!DF729="","",ＣＳＶ貼付用!DF729)</f>
        <v/>
      </c>
      <c r="DH743" s="40" t="str">
        <f t="shared" si="1216"/>
        <v/>
      </c>
      <c r="DI743" s="41" t="str">
        <f>IF(林齢計算用!E729="","",林齢計算用!E729)</f>
        <v/>
      </c>
      <c r="DJ743" s="41" t="str">
        <f t="shared" si="1217"/>
        <v/>
      </c>
      <c r="DK743" s="41" t="str">
        <f t="shared" si="1218"/>
        <v/>
      </c>
      <c r="DL743" s="23" t="str">
        <f>IF(DG743="スギ",INDEX(データ!$C$7:$E$26,MATCH(DJ743,データ!$B$7:$B$26),MATCH(DH743,データ!$C$6:$E$6)),IF(DG743="ヒノキ",INDEX(データ!$C$32:$E$51,MATCH(DJ743,データ!$B$32:$B$51),MATCH(DH743,データ!$C$31:$E$31)),IF(DG743="マツ",INDEX(データ!#REF!,MATCH(DJ743,データ!#REF!),MATCH(DH743,データ!#REF!)),IF(DG743="ザツ",INDEX(データ!#REF!,MATCH(DJ743,データ!#REF!),MATCH(DH743,データ!#REF!)),""))))</f>
        <v/>
      </c>
      <c r="DM743" s="22" t="str">
        <f t="shared" si="1156"/>
        <v/>
      </c>
      <c r="DN743" s="21" t="str">
        <f t="shared" si="1219"/>
        <v/>
      </c>
      <c r="DO743" s="21" t="str">
        <f t="shared" si="1220"/>
        <v/>
      </c>
      <c r="DP743" s="24" t="str">
        <f>IF(DG743="スギ",INDEX(データ!$H$7:$J$26,MATCH(DJ743,データ!$G$7:$G$26),MATCH(DH743,データ!$H$6:$J$6)),IF(DG743="ヒノキ",INDEX(データ!$H$32:$J$51,MATCH(DJ743,データ!$G$32:$G$51),MATCH(DH743,データ!$H$31:$J$31)),IF(DG743="マツ",INDEX(データ!#REF!,MATCH(DJ743,データ!#REF!),MATCH(DH743,データ!#REF!)),IF(DG743="ザツ",INDEX(データ!#REF!,MATCH(DJ743,データ!#REF!),MATCH(DH743,データ!#REF!)),""))))</f>
        <v/>
      </c>
      <c r="DQ743" s="22" t="str">
        <f t="shared" si="1221"/>
        <v/>
      </c>
      <c r="DR743" s="21" t="str">
        <f t="shared" si="1222"/>
        <v/>
      </c>
      <c r="DS743" s="27" t="str">
        <f t="shared" si="1223"/>
        <v/>
      </c>
      <c r="DT743" s="24" t="str">
        <f t="shared" si="1224"/>
        <v/>
      </c>
      <c r="DU743" s="25" t="str">
        <f t="shared" si="1225"/>
        <v>0</v>
      </c>
      <c r="DV743" s="26" t="str">
        <f t="shared" si="1226"/>
        <v/>
      </c>
      <c r="DW743" s="26" t="str">
        <f t="shared" si="1227"/>
        <v/>
      </c>
      <c r="DX743" s="26" t="str">
        <f t="shared" si="1228"/>
        <v/>
      </c>
      <c r="DY743" s="27" t="str">
        <f t="shared" si="1229"/>
        <v/>
      </c>
      <c r="DZ743" s="26" t="str">
        <f t="shared" si="1230"/>
        <v/>
      </c>
      <c r="EA743" s="26" t="str">
        <f t="shared" si="1231"/>
        <v/>
      </c>
      <c r="EB743" s="45" t="s">
        <v>30</v>
      </c>
      <c r="EC743" s="55" t="str">
        <f>IF(ＣＳＶ貼付用!DQ729="","",ＣＳＶ貼付用!DQ729)</f>
        <v/>
      </c>
      <c r="ED743" s="38" t="str">
        <f>IF(ＣＳＶ貼付用!DS729="","",ＣＳＶ貼付用!DS729)</f>
        <v/>
      </c>
      <c r="EE743" s="38" t="str">
        <f>IF(ＣＳＶ貼付用!DU729="","",ＣＳＶ貼付用!DU729)</f>
        <v/>
      </c>
      <c r="EF743" s="40" t="str">
        <f t="shared" si="1232"/>
        <v/>
      </c>
      <c r="EG743" s="41" t="str">
        <f>IF(林齢計算用!F729="","",林齢計算用!F729)</f>
        <v/>
      </c>
      <c r="EH743" s="41" t="str">
        <f t="shared" si="1233"/>
        <v/>
      </c>
      <c r="EI743" s="41" t="str">
        <f t="shared" si="1234"/>
        <v/>
      </c>
      <c r="EJ743" s="23" t="str">
        <f>IF(EE743="スギ",INDEX(データ!$C$7:$E$26,MATCH(EH743,データ!$B$7:$B$26),MATCH(EF743,データ!$C$6:$E$6)),IF(EE743="ヒノキ",INDEX(データ!$C$32:$E$51,MATCH(EH743,データ!$B$32:$B$51),MATCH(EF743,データ!$C$31:$E$31)),IF(EE743="マツ",INDEX(データ!#REF!,MATCH(EH743,データ!#REF!),MATCH(EF743,データ!#REF!)),IF(EE743="ザツ",INDEX(データ!#REF!,MATCH(EH743,データ!#REF!),MATCH(EF743,データ!#REF!)),""))))</f>
        <v/>
      </c>
      <c r="EK743" s="22" t="str">
        <f t="shared" si="1157"/>
        <v/>
      </c>
      <c r="EL743" s="21" t="str">
        <f t="shared" si="1235"/>
        <v/>
      </c>
      <c r="EM743" s="21" t="str">
        <f t="shared" si="1236"/>
        <v/>
      </c>
      <c r="EN743" s="24" t="str">
        <f>IF(EE743="スギ",INDEX(データ!$H$7:$J$26,MATCH(EH743,データ!$G$7:$G$26),MATCH(EF743,データ!$H$6:$J$6)),IF(EE743="ヒノキ",INDEX(データ!$H$32:$J$51,MATCH(EH743,データ!$G$32:$G$51),MATCH(EF743,データ!$H$31:$J$31)),IF(EE743="マツ",INDEX(データ!#REF!,MATCH(EH743,データ!#REF!),MATCH(EF743,データ!#REF!)),IF(EE743="ザツ",INDEX(データ!#REF!,MATCH(EH743,データ!#REF!),MATCH(EF743,データ!#REF!)),""))))</f>
        <v/>
      </c>
      <c r="EO743" s="22" t="str">
        <f t="shared" si="1237"/>
        <v/>
      </c>
      <c r="EP743" s="21" t="str">
        <f t="shared" si="1238"/>
        <v/>
      </c>
      <c r="EQ743" s="27" t="str">
        <f t="shared" si="1239"/>
        <v/>
      </c>
      <c r="ER743" s="24" t="str">
        <f t="shared" si="1240"/>
        <v/>
      </c>
      <c r="ES743" s="25" t="str">
        <f t="shared" si="1241"/>
        <v>0</v>
      </c>
      <c r="ET743" s="26" t="str">
        <f t="shared" si="1242"/>
        <v/>
      </c>
      <c r="EU743" s="26" t="str">
        <f t="shared" si="1243"/>
        <v/>
      </c>
      <c r="EV743" s="26" t="str">
        <f t="shared" si="1244"/>
        <v/>
      </c>
      <c r="EW743" s="27" t="str">
        <f t="shared" si="1245"/>
        <v/>
      </c>
      <c r="EX743" s="26" t="str">
        <f t="shared" si="1246"/>
        <v/>
      </c>
      <c r="EY743" s="26" t="str">
        <f t="shared" si="1247"/>
        <v/>
      </c>
      <c r="EZ743" s="26">
        <f t="shared" si="1248"/>
        <v>0</v>
      </c>
      <c r="FA743" s="43"/>
    </row>
    <row r="744" spans="1:157" ht="15.95" customHeight="1" x14ac:dyDescent="0.15">
      <c r="A744" s="21"/>
      <c r="B744" s="36" t="str">
        <f>IF(ＣＳＶ貼付用!G730="","",ＣＳＶ貼付用!G730)</f>
        <v/>
      </c>
      <c r="C744" s="36" t="str">
        <f>IF(ＣＳＶ貼付用!I730="","",ＣＳＶ貼付用!I730)</f>
        <v/>
      </c>
      <c r="D744" s="36" t="str">
        <f>IF(ＣＳＶ貼付用!J730="","",ＣＳＶ貼付用!J730)</f>
        <v/>
      </c>
      <c r="E744" s="36" t="str">
        <f>IF(ＣＳＶ貼付用!F730="","",ＣＳＶ貼付用!F730)</f>
        <v/>
      </c>
      <c r="F744" s="38" t="str">
        <f>IF(ＣＳＶ貼付用!T730="","",ＣＳＶ貼付用!T730)</f>
        <v/>
      </c>
      <c r="G744" s="38"/>
      <c r="H744" s="38" t="str">
        <f>IF(ＣＳＶ貼付用!GJ730="","",ＣＳＶ貼付用!GJ730)</f>
        <v/>
      </c>
      <c r="I744" s="38" t="str">
        <f>IF(ＣＳＶ貼付用!GL730="","",ＣＳＶ貼付用!GL730)</f>
        <v/>
      </c>
      <c r="J744" s="38" t="str">
        <f>IF(ＣＳＶ貼付用!GN730="","",ＣＳＶ貼付用!GN730)</f>
        <v/>
      </c>
      <c r="K744" s="38" t="str">
        <f>IF(ＣＳＶ貼付用!GP730="","",ＣＳＶ貼付用!GP730)</f>
        <v/>
      </c>
      <c r="L744" s="45" t="s">
        <v>30</v>
      </c>
      <c r="M744" s="55" t="str">
        <f>IF(ＣＳＶ貼付用!AT730="","",ＣＳＶ貼付用!AT730)</f>
        <v/>
      </c>
      <c r="N744" s="38" t="str">
        <f>IF(ＣＳＶ貼付用!AV730="","",ＣＳＶ貼付用!AV730)</f>
        <v/>
      </c>
      <c r="O744" s="38" t="str">
        <f>IF(ＣＳＶ貼付用!AX730="","",ＣＳＶ貼付用!AX730)</f>
        <v/>
      </c>
      <c r="P744" s="40" t="str">
        <f>IF(ＣＳＶ貼付用!FE730="","",ＣＳＶ貼付用!FE730)</f>
        <v/>
      </c>
      <c r="Q744" s="41" t="str">
        <f>IF(林齢計算用!A730="","",林齢計算用!A730)</f>
        <v/>
      </c>
      <c r="R744" s="41" t="str">
        <f t="shared" si="1158"/>
        <v/>
      </c>
      <c r="S744" s="56" t="str">
        <f>IF(ＣＳＶ貼付用!EG730="","",ＣＳＶ貼付用!EG730*10)</f>
        <v/>
      </c>
      <c r="T744" s="23" t="str">
        <f>IF(O744="スギ",INDEX(データ!$C$7:$E$26,MATCH(R744,データ!$B$7:$B$26),MATCH(P744,データ!$C$6:$E$6)),IF(O744="ヒノキ",INDEX(データ!$C$32:$E$51,MATCH(R744,データ!$B$32:$B$51),MATCH(P744,データ!$C$31:$E$31)),IF(O744="マツ",INDEX(データ!#REF!,MATCH(R744,データ!#REF!),MATCH(P744,データ!#REF!)),IF(O744="ザツ",INDEX(データ!#REF!,MATCH(R744,データ!#REF!),MATCH(P744,データ!#REF!)),""))))</f>
        <v/>
      </c>
      <c r="U744" s="22" t="str">
        <f t="shared" si="1249"/>
        <v/>
      </c>
      <c r="V744" s="21" t="str">
        <f t="shared" si="1253"/>
        <v/>
      </c>
      <c r="W744" s="21" t="str">
        <f t="shared" si="1250"/>
        <v/>
      </c>
      <c r="X744" s="23" t="str">
        <f>IF(O744="スギ",INDEX(データ!$H$7:$J$26,MATCH(R744,データ!$G$7:$G$26),MATCH(P744,データ!$H$6:$J$6)),IF(O744="ヒノキ",INDEX(データ!$H$32:$J$51,MATCH(R744,データ!$G$32:$G$51),MATCH(P744,データ!$H$31:$J$31)),IF(O744="マツ",INDEX(データ!#REF!,MATCH(R744,データ!#REF!),MATCH(P744,データ!#REF!)),IF(O744="ザツ",INDEX(データ!#REF!,MATCH(R744,データ!#REF!),MATCH(P744,データ!#REF!)),""))))</f>
        <v/>
      </c>
      <c r="Y744" s="22" t="str">
        <f t="shared" si="1251"/>
        <v/>
      </c>
      <c r="Z744" s="21" t="str">
        <f t="shared" si="1252"/>
        <v/>
      </c>
      <c r="AA744" s="27" t="str">
        <f t="shared" si="1159"/>
        <v/>
      </c>
      <c r="AB744" s="24" t="str">
        <f t="shared" si="1160"/>
        <v/>
      </c>
      <c r="AC744" s="25" t="str">
        <f t="shared" si="1161"/>
        <v>0</v>
      </c>
      <c r="AD744" s="26" t="str">
        <f t="shared" si="1162"/>
        <v/>
      </c>
      <c r="AE744" s="26" t="str">
        <f t="shared" si="1163"/>
        <v/>
      </c>
      <c r="AF744" s="26" t="str">
        <f t="shared" si="1164"/>
        <v/>
      </c>
      <c r="AG744" s="27" t="str">
        <f t="shared" si="1165"/>
        <v/>
      </c>
      <c r="AH744" s="26" t="str">
        <f t="shared" si="1166"/>
        <v/>
      </c>
      <c r="AI744" s="26" t="str">
        <f t="shared" si="1167"/>
        <v/>
      </c>
      <c r="AJ744" s="45" t="s">
        <v>30</v>
      </c>
      <c r="AK744" s="55" t="str">
        <f>IF(ＣＳＶ貼付用!BI730="","",ＣＳＶ貼付用!BI730)</f>
        <v/>
      </c>
      <c r="AL744" s="38" t="str">
        <f>IF(ＣＳＶ貼付用!BK730="","",ＣＳＶ貼付用!BK730)</f>
        <v/>
      </c>
      <c r="AM744" s="38" t="str">
        <f>IF(ＣＳＶ貼付用!BM730="","",ＣＳＶ貼付用!BM730)</f>
        <v/>
      </c>
      <c r="AN744" s="40" t="str">
        <f t="shared" si="1168"/>
        <v/>
      </c>
      <c r="AO744" s="41" t="str">
        <f>IF(林齢計算用!B730="","",林齢計算用!B730)</f>
        <v/>
      </c>
      <c r="AP744" s="41" t="str">
        <f t="shared" si="1169"/>
        <v/>
      </c>
      <c r="AQ744" s="41" t="str">
        <f t="shared" si="1170"/>
        <v/>
      </c>
      <c r="AR744" s="23" t="str">
        <f>IF(AM744="スギ",INDEX(データ!$C$7:$E$26,MATCH(AP744,データ!$B$7:$B$26),MATCH(AN744,データ!$C$6:$E$6)),IF(AM744="ヒノキ",INDEX(データ!$C$32:$E$51,MATCH(AP744,データ!$B$32:$B$51),MATCH(AN744,データ!$C$31:$E$31)),IF(AM744="マツ",INDEX(データ!#REF!,MATCH(AP744,データ!#REF!),MATCH(AN744,データ!#REF!)),IF(AM744="ザツ",INDEX(データ!#REF!,MATCH(AP744,データ!#REF!),MATCH(AN744,データ!#REF!)),""))))</f>
        <v/>
      </c>
      <c r="AS744" s="22" t="str">
        <f t="shared" si="1153"/>
        <v/>
      </c>
      <c r="AT744" s="21" t="str">
        <f t="shared" si="1171"/>
        <v/>
      </c>
      <c r="AU744" s="21" t="str">
        <f t="shared" si="1172"/>
        <v/>
      </c>
      <c r="AV744" s="24" t="str">
        <f>IF(AM744="スギ",INDEX(データ!$H$7:$J$26,MATCH(AP744,データ!$G$7:$G$26),MATCH(AN744,データ!$H$6:$J$6)),IF(AM744="ヒノキ",INDEX(データ!$H$32:$J$51,MATCH(AP744,データ!$G$32:$G$51),MATCH(AN744,データ!$H$31:$J$31)),IF(AM744="マツ",INDEX(データ!#REF!,MATCH(AP744,データ!#REF!),MATCH(AN744,データ!#REF!)),IF(AM744="ザツ",INDEX(データ!#REF!,MATCH(AP744,データ!#REF!),MATCH(AN744,データ!#REF!)),""))))</f>
        <v/>
      </c>
      <c r="AW744" s="22" t="str">
        <f t="shared" si="1173"/>
        <v/>
      </c>
      <c r="AX744" s="21" t="str">
        <f t="shared" si="1174"/>
        <v/>
      </c>
      <c r="AY744" s="27" t="str">
        <f t="shared" si="1175"/>
        <v/>
      </c>
      <c r="AZ744" s="24" t="str">
        <f t="shared" si="1176"/>
        <v/>
      </c>
      <c r="BA744" s="25" t="str">
        <f t="shared" si="1177"/>
        <v>0</v>
      </c>
      <c r="BB744" s="26" t="str">
        <f t="shared" si="1178"/>
        <v/>
      </c>
      <c r="BC744" s="26" t="str">
        <f t="shared" si="1179"/>
        <v/>
      </c>
      <c r="BD744" s="26" t="str">
        <f t="shared" si="1180"/>
        <v/>
      </c>
      <c r="BE744" s="27" t="str">
        <f t="shared" si="1181"/>
        <v/>
      </c>
      <c r="BF744" s="26" t="str">
        <f t="shared" si="1182"/>
        <v/>
      </c>
      <c r="BG744" s="26" t="str">
        <f t="shared" si="1183"/>
        <v/>
      </c>
      <c r="BH744" s="45" t="s">
        <v>30</v>
      </c>
      <c r="BI744" s="55" t="str">
        <f>IF(ＣＳＶ貼付用!BX730="","",ＣＳＶ貼付用!BX730)</f>
        <v/>
      </c>
      <c r="BJ744" s="38" t="str">
        <f>IF(ＣＳＶ貼付用!BZ730="","",ＣＳＶ貼付用!BZ730)</f>
        <v/>
      </c>
      <c r="BK744" s="38" t="str">
        <f>IF(ＣＳＶ貼付用!CB730="","",ＣＳＶ貼付用!CB730)</f>
        <v/>
      </c>
      <c r="BL744" s="40" t="str">
        <f t="shared" si="1184"/>
        <v/>
      </c>
      <c r="BM744" s="41" t="str">
        <f>IF(林齢計算用!C730="","",林齢計算用!C730)</f>
        <v/>
      </c>
      <c r="BN744" s="41" t="str">
        <f t="shared" si="1185"/>
        <v/>
      </c>
      <c r="BO744" s="41" t="str">
        <f t="shared" si="1186"/>
        <v/>
      </c>
      <c r="BP744" s="23" t="str">
        <f>IF(BK744="スギ",INDEX(データ!$C$7:$E$26,MATCH(BN744,データ!$B$7:$B$26),MATCH(BL744,データ!$C$6:$E$6)),IF(BK744="ヒノキ",INDEX(データ!$C$32:$E$51,MATCH(BN744,データ!$B$32:$B$51),MATCH(BL744,データ!$C$31:$E$31)),IF(BK744="マツ",INDEX(データ!#REF!,MATCH(BN744,データ!#REF!),MATCH(BL744,データ!#REF!)),IF(BK744="ザツ",INDEX(データ!#REF!,MATCH(BN744,データ!#REF!),MATCH(BL744,データ!#REF!)),""))))</f>
        <v/>
      </c>
      <c r="BQ744" s="22" t="str">
        <f t="shared" si="1154"/>
        <v/>
      </c>
      <c r="BR744" s="21" t="str">
        <f t="shared" si="1187"/>
        <v/>
      </c>
      <c r="BS744" s="21" t="str">
        <f t="shared" si="1188"/>
        <v/>
      </c>
      <c r="BT744" s="24" t="str">
        <f>IF(BK744="スギ",INDEX(データ!$H$7:$J$26,MATCH(BN744,データ!$G$7:$G$26),MATCH(BL744,データ!$H$6:$J$6)),IF(BK744="ヒノキ",INDEX(データ!$H$32:$J$51,MATCH(BN744,データ!$G$32:$G$51),MATCH(BL744,データ!$H$31:$J$31)),IF(BK744="マツ",INDEX(データ!#REF!,MATCH(BN744,データ!#REF!),MATCH(BL744,データ!#REF!)),IF(BK744="ザツ",INDEX(データ!#REF!,MATCH(BN744,データ!#REF!),MATCH(BL744,データ!#REF!)),""))))</f>
        <v/>
      </c>
      <c r="BU744" s="22" t="str">
        <f t="shared" si="1189"/>
        <v/>
      </c>
      <c r="BV744" s="21" t="str">
        <f t="shared" si="1190"/>
        <v/>
      </c>
      <c r="BW744" s="27" t="str">
        <f t="shared" si="1191"/>
        <v/>
      </c>
      <c r="BX744" s="24" t="str">
        <f t="shared" si="1192"/>
        <v/>
      </c>
      <c r="BY744" s="25" t="str">
        <f t="shared" si="1193"/>
        <v>0</v>
      </c>
      <c r="BZ744" s="26" t="str">
        <f t="shared" si="1194"/>
        <v/>
      </c>
      <c r="CA744" s="26" t="str">
        <f t="shared" si="1195"/>
        <v/>
      </c>
      <c r="CB744" s="26" t="str">
        <f t="shared" si="1196"/>
        <v/>
      </c>
      <c r="CC744" s="27" t="str">
        <f t="shared" si="1197"/>
        <v/>
      </c>
      <c r="CD744" s="26" t="str">
        <f t="shared" si="1198"/>
        <v/>
      </c>
      <c r="CE744" s="26" t="str">
        <f t="shared" si="1199"/>
        <v/>
      </c>
      <c r="CF744" s="45" t="s">
        <v>30</v>
      </c>
      <c r="CG744" s="55" t="str">
        <f>IF(ＣＳＶ貼付用!CM730="","",ＣＳＶ貼付用!CM730)</f>
        <v/>
      </c>
      <c r="CH744" s="38" t="str">
        <f>IF(ＣＳＶ貼付用!CO730="","",ＣＳＶ貼付用!CO730)</f>
        <v/>
      </c>
      <c r="CI744" s="38" t="str">
        <f>IF(ＣＳＶ貼付用!CQ730="","",ＣＳＶ貼付用!CQ730)</f>
        <v/>
      </c>
      <c r="CJ744" s="40" t="str">
        <f t="shared" si="1200"/>
        <v/>
      </c>
      <c r="CK744" s="41" t="str">
        <f>IF(林齢計算用!D730="","",林齢計算用!D730)</f>
        <v/>
      </c>
      <c r="CL744" s="41" t="str">
        <f t="shared" si="1201"/>
        <v/>
      </c>
      <c r="CM744" s="41" t="str">
        <f t="shared" si="1202"/>
        <v/>
      </c>
      <c r="CN744" s="23" t="str">
        <f>IF(CI744="スギ",INDEX(データ!$C$7:$E$26,MATCH(CL744,データ!$B$7:$B$26),MATCH(CJ744,データ!$C$6:$E$6)),IF(CI744="ヒノキ",INDEX(データ!$C$32:$E$51,MATCH(CL744,データ!$B$32:$B$51),MATCH(CJ744,データ!$C$31:$E$31)),IF(CI744="マツ",INDEX(データ!#REF!,MATCH(CL744,データ!#REF!),MATCH(CJ744,データ!#REF!)),IF(CI744="ザツ",INDEX(データ!#REF!,MATCH(CL744,データ!#REF!),MATCH(CJ744,データ!#REF!)),""))))</f>
        <v/>
      </c>
      <c r="CO744" s="22" t="str">
        <f t="shared" si="1155"/>
        <v/>
      </c>
      <c r="CP744" s="21" t="str">
        <f t="shared" si="1203"/>
        <v/>
      </c>
      <c r="CQ744" s="21" t="str">
        <f t="shared" si="1204"/>
        <v/>
      </c>
      <c r="CR744" s="24" t="str">
        <f>IF(CI744="スギ",INDEX(データ!$H$7:$J$26,MATCH(CL744,データ!$G$7:$G$26),MATCH(CJ744,データ!$H$6:$J$6)),IF(CI744="ヒノキ",INDEX(データ!$H$32:$J$51,MATCH(CL744,データ!$G$32:$G$51),MATCH(CJ744,データ!$H$31:$J$31)),IF(CI744="マツ",INDEX(データ!#REF!,MATCH(CL744,データ!#REF!),MATCH(CJ744,データ!#REF!)),IF(CI744="ザツ",INDEX(データ!#REF!,MATCH(CL744,データ!#REF!),MATCH(CJ744,データ!#REF!)),""))))</f>
        <v/>
      </c>
      <c r="CS744" s="22" t="str">
        <f t="shared" si="1205"/>
        <v/>
      </c>
      <c r="CT744" s="21" t="str">
        <f t="shared" si="1206"/>
        <v/>
      </c>
      <c r="CU744" s="27" t="str">
        <f t="shared" si="1207"/>
        <v/>
      </c>
      <c r="CV744" s="24" t="str">
        <f t="shared" si="1208"/>
        <v/>
      </c>
      <c r="CW744" s="25" t="str">
        <f t="shared" si="1209"/>
        <v>0</v>
      </c>
      <c r="CX744" s="26" t="str">
        <f t="shared" si="1210"/>
        <v/>
      </c>
      <c r="CY744" s="26" t="str">
        <f t="shared" si="1211"/>
        <v/>
      </c>
      <c r="CZ744" s="26" t="str">
        <f t="shared" si="1212"/>
        <v/>
      </c>
      <c r="DA744" s="27" t="str">
        <f t="shared" si="1213"/>
        <v/>
      </c>
      <c r="DB744" s="26" t="str">
        <f t="shared" si="1214"/>
        <v/>
      </c>
      <c r="DC744" s="26" t="str">
        <f t="shared" si="1215"/>
        <v/>
      </c>
      <c r="DD744" s="45" t="s">
        <v>30</v>
      </c>
      <c r="DE744" s="55" t="str">
        <f>IF(ＣＳＶ貼付用!DB730="","",ＣＳＶ貼付用!DB730)</f>
        <v/>
      </c>
      <c r="DF744" s="38" t="str">
        <f>IF(ＣＳＶ貼付用!DD730="","",ＣＳＶ貼付用!DD730)</f>
        <v/>
      </c>
      <c r="DG744" s="38" t="str">
        <f>IF(ＣＳＶ貼付用!DF730="","",ＣＳＶ貼付用!DF730)</f>
        <v/>
      </c>
      <c r="DH744" s="40" t="str">
        <f t="shared" si="1216"/>
        <v/>
      </c>
      <c r="DI744" s="41" t="str">
        <f>IF(林齢計算用!E730="","",林齢計算用!E730)</f>
        <v/>
      </c>
      <c r="DJ744" s="41" t="str">
        <f t="shared" si="1217"/>
        <v/>
      </c>
      <c r="DK744" s="41" t="str">
        <f t="shared" si="1218"/>
        <v/>
      </c>
      <c r="DL744" s="23" t="str">
        <f>IF(DG744="スギ",INDEX(データ!$C$7:$E$26,MATCH(DJ744,データ!$B$7:$B$26),MATCH(DH744,データ!$C$6:$E$6)),IF(DG744="ヒノキ",INDEX(データ!$C$32:$E$51,MATCH(DJ744,データ!$B$32:$B$51),MATCH(DH744,データ!$C$31:$E$31)),IF(DG744="マツ",INDEX(データ!#REF!,MATCH(DJ744,データ!#REF!),MATCH(DH744,データ!#REF!)),IF(DG744="ザツ",INDEX(データ!#REF!,MATCH(DJ744,データ!#REF!),MATCH(DH744,データ!#REF!)),""))))</f>
        <v/>
      </c>
      <c r="DM744" s="22" t="str">
        <f t="shared" si="1156"/>
        <v/>
      </c>
      <c r="DN744" s="21" t="str">
        <f t="shared" si="1219"/>
        <v/>
      </c>
      <c r="DO744" s="21" t="str">
        <f t="shared" si="1220"/>
        <v/>
      </c>
      <c r="DP744" s="24" t="str">
        <f>IF(DG744="スギ",INDEX(データ!$H$7:$J$26,MATCH(DJ744,データ!$G$7:$G$26),MATCH(DH744,データ!$H$6:$J$6)),IF(DG744="ヒノキ",INDEX(データ!$H$32:$J$51,MATCH(DJ744,データ!$G$32:$G$51),MATCH(DH744,データ!$H$31:$J$31)),IF(DG744="マツ",INDEX(データ!#REF!,MATCH(DJ744,データ!#REF!),MATCH(DH744,データ!#REF!)),IF(DG744="ザツ",INDEX(データ!#REF!,MATCH(DJ744,データ!#REF!),MATCH(DH744,データ!#REF!)),""))))</f>
        <v/>
      </c>
      <c r="DQ744" s="22" t="str">
        <f t="shared" si="1221"/>
        <v/>
      </c>
      <c r="DR744" s="21" t="str">
        <f t="shared" si="1222"/>
        <v/>
      </c>
      <c r="DS744" s="27" t="str">
        <f t="shared" si="1223"/>
        <v/>
      </c>
      <c r="DT744" s="24" t="str">
        <f t="shared" si="1224"/>
        <v/>
      </c>
      <c r="DU744" s="25" t="str">
        <f t="shared" si="1225"/>
        <v>0</v>
      </c>
      <c r="DV744" s="26" t="str">
        <f t="shared" si="1226"/>
        <v/>
      </c>
      <c r="DW744" s="26" t="str">
        <f t="shared" si="1227"/>
        <v/>
      </c>
      <c r="DX744" s="26" t="str">
        <f t="shared" si="1228"/>
        <v/>
      </c>
      <c r="DY744" s="27" t="str">
        <f t="shared" si="1229"/>
        <v/>
      </c>
      <c r="DZ744" s="26" t="str">
        <f t="shared" si="1230"/>
        <v/>
      </c>
      <c r="EA744" s="26" t="str">
        <f t="shared" si="1231"/>
        <v/>
      </c>
      <c r="EB744" s="45" t="s">
        <v>30</v>
      </c>
      <c r="EC744" s="55" t="str">
        <f>IF(ＣＳＶ貼付用!DQ730="","",ＣＳＶ貼付用!DQ730)</f>
        <v/>
      </c>
      <c r="ED744" s="38" t="str">
        <f>IF(ＣＳＶ貼付用!DS730="","",ＣＳＶ貼付用!DS730)</f>
        <v/>
      </c>
      <c r="EE744" s="38" t="str">
        <f>IF(ＣＳＶ貼付用!DU730="","",ＣＳＶ貼付用!DU730)</f>
        <v/>
      </c>
      <c r="EF744" s="40" t="str">
        <f t="shared" si="1232"/>
        <v/>
      </c>
      <c r="EG744" s="41" t="str">
        <f>IF(林齢計算用!F730="","",林齢計算用!F730)</f>
        <v/>
      </c>
      <c r="EH744" s="41" t="str">
        <f t="shared" si="1233"/>
        <v/>
      </c>
      <c r="EI744" s="41" t="str">
        <f t="shared" si="1234"/>
        <v/>
      </c>
      <c r="EJ744" s="23" t="str">
        <f>IF(EE744="スギ",INDEX(データ!$C$7:$E$26,MATCH(EH744,データ!$B$7:$B$26),MATCH(EF744,データ!$C$6:$E$6)),IF(EE744="ヒノキ",INDEX(データ!$C$32:$E$51,MATCH(EH744,データ!$B$32:$B$51),MATCH(EF744,データ!$C$31:$E$31)),IF(EE744="マツ",INDEX(データ!#REF!,MATCH(EH744,データ!#REF!),MATCH(EF744,データ!#REF!)),IF(EE744="ザツ",INDEX(データ!#REF!,MATCH(EH744,データ!#REF!),MATCH(EF744,データ!#REF!)),""))))</f>
        <v/>
      </c>
      <c r="EK744" s="22" t="str">
        <f t="shared" si="1157"/>
        <v/>
      </c>
      <c r="EL744" s="21" t="str">
        <f t="shared" si="1235"/>
        <v/>
      </c>
      <c r="EM744" s="21" t="str">
        <f t="shared" si="1236"/>
        <v/>
      </c>
      <c r="EN744" s="24" t="str">
        <f>IF(EE744="スギ",INDEX(データ!$H$7:$J$26,MATCH(EH744,データ!$G$7:$G$26),MATCH(EF744,データ!$H$6:$J$6)),IF(EE744="ヒノキ",INDEX(データ!$H$32:$J$51,MATCH(EH744,データ!$G$32:$G$51),MATCH(EF744,データ!$H$31:$J$31)),IF(EE744="マツ",INDEX(データ!#REF!,MATCH(EH744,データ!#REF!),MATCH(EF744,データ!#REF!)),IF(EE744="ザツ",INDEX(データ!#REF!,MATCH(EH744,データ!#REF!),MATCH(EF744,データ!#REF!)),""))))</f>
        <v/>
      </c>
      <c r="EO744" s="22" t="str">
        <f t="shared" si="1237"/>
        <v/>
      </c>
      <c r="EP744" s="21" t="str">
        <f t="shared" si="1238"/>
        <v/>
      </c>
      <c r="EQ744" s="27" t="str">
        <f t="shared" si="1239"/>
        <v/>
      </c>
      <c r="ER744" s="24" t="str">
        <f t="shared" si="1240"/>
        <v/>
      </c>
      <c r="ES744" s="25" t="str">
        <f t="shared" si="1241"/>
        <v>0</v>
      </c>
      <c r="ET744" s="26" t="str">
        <f t="shared" si="1242"/>
        <v/>
      </c>
      <c r="EU744" s="26" t="str">
        <f t="shared" si="1243"/>
        <v/>
      </c>
      <c r="EV744" s="26" t="str">
        <f t="shared" si="1244"/>
        <v/>
      </c>
      <c r="EW744" s="27" t="str">
        <f t="shared" si="1245"/>
        <v/>
      </c>
      <c r="EX744" s="26" t="str">
        <f t="shared" si="1246"/>
        <v/>
      </c>
      <c r="EY744" s="26" t="str">
        <f t="shared" si="1247"/>
        <v/>
      </c>
      <c r="EZ744" s="26">
        <f t="shared" si="1248"/>
        <v>0</v>
      </c>
      <c r="FA744" s="43"/>
    </row>
    <row r="745" spans="1:157" ht="15.95" customHeight="1" x14ac:dyDescent="0.15">
      <c r="A745" s="21"/>
      <c r="B745" s="36" t="str">
        <f>IF(ＣＳＶ貼付用!G731="","",ＣＳＶ貼付用!G731)</f>
        <v/>
      </c>
      <c r="C745" s="36" t="str">
        <f>IF(ＣＳＶ貼付用!I731="","",ＣＳＶ貼付用!I731)</f>
        <v/>
      </c>
      <c r="D745" s="36" t="str">
        <f>IF(ＣＳＶ貼付用!J731="","",ＣＳＶ貼付用!J731)</f>
        <v/>
      </c>
      <c r="E745" s="36" t="str">
        <f>IF(ＣＳＶ貼付用!F731="","",ＣＳＶ貼付用!F731)</f>
        <v/>
      </c>
      <c r="F745" s="38" t="str">
        <f>IF(ＣＳＶ貼付用!T731="","",ＣＳＶ貼付用!T731)</f>
        <v/>
      </c>
      <c r="G745" s="38"/>
      <c r="H745" s="38" t="str">
        <f>IF(ＣＳＶ貼付用!GJ731="","",ＣＳＶ貼付用!GJ731)</f>
        <v/>
      </c>
      <c r="I745" s="38" t="str">
        <f>IF(ＣＳＶ貼付用!GL731="","",ＣＳＶ貼付用!GL731)</f>
        <v/>
      </c>
      <c r="J745" s="38" t="str">
        <f>IF(ＣＳＶ貼付用!GN731="","",ＣＳＶ貼付用!GN731)</f>
        <v/>
      </c>
      <c r="K745" s="38" t="str">
        <f>IF(ＣＳＶ貼付用!GP731="","",ＣＳＶ貼付用!GP731)</f>
        <v/>
      </c>
      <c r="L745" s="45" t="s">
        <v>30</v>
      </c>
      <c r="M745" s="55" t="str">
        <f>IF(ＣＳＶ貼付用!AT731="","",ＣＳＶ貼付用!AT731)</f>
        <v/>
      </c>
      <c r="N745" s="38" t="str">
        <f>IF(ＣＳＶ貼付用!AV731="","",ＣＳＶ貼付用!AV731)</f>
        <v/>
      </c>
      <c r="O745" s="38" t="str">
        <f>IF(ＣＳＶ貼付用!AX731="","",ＣＳＶ貼付用!AX731)</f>
        <v/>
      </c>
      <c r="P745" s="40" t="str">
        <f>IF(ＣＳＶ貼付用!FE731="","",ＣＳＶ貼付用!FE731)</f>
        <v/>
      </c>
      <c r="Q745" s="41" t="str">
        <f>IF(林齢計算用!A731="","",林齢計算用!A731)</f>
        <v/>
      </c>
      <c r="R745" s="41" t="str">
        <f t="shared" si="1158"/>
        <v/>
      </c>
      <c r="S745" s="56" t="str">
        <f>IF(ＣＳＶ貼付用!EG731="","",ＣＳＶ貼付用!EG731*10)</f>
        <v/>
      </c>
      <c r="T745" s="23" t="str">
        <f>IF(O745="スギ",INDEX(データ!$C$7:$E$26,MATCH(R745,データ!$B$7:$B$26),MATCH(P745,データ!$C$6:$E$6)),IF(O745="ヒノキ",INDEX(データ!$C$32:$E$51,MATCH(R745,データ!$B$32:$B$51),MATCH(P745,データ!$C$31:$E$31)),IF(O745="マツ",INDEX(データ!#REF!,MATCH(R745,データ!#REF!),MATCH(P745,データ!#REF!)),IF(O745="ザツ",INDEX(データ!#REF!,MATCH(R745,データ!#REF!),MATCH(P745,データ!#REF!)),""))))</f>
        <v/>
      </c>
      <c r="U745" s="22" t="str">
        <f t="shared" si="1249"/>
        <v/>
      </c>
      <c r="V745" s="21" t="str">
        <f t="shared" si="1253"/>
        <v/>
      </c>
      <c r="W745" s="21" t="str">
        <f t="shared" si="1250"/>
        <v/>
      </c>
      <c r="X745" s="23" t="str">
        <f>IF(O745="スギ",INDEX(データ!$H$7:$J$26,MATCH(R745,データ!$G$7:$G$26),MATCH(P745,データ!$H$6:$J$6)),IF(O745="ヒノキ",INDEX(データ!$H$32:$J$51,MATCH(R745,データ!$G$32:$G$51),MATCH(P745,データ!$H$31:$J$31)),IF(O745="マツ",INDEX(データ!#REF!,MATCH(R745,データ!#REF!),MATCH(P745,データ!#REF!)),IF(O745="ザツ",INDEX(データ!#REF!,MATCH(R745,データ!#REF!),MATCH(P745,データ!#REF!)),""))))</f>
        <v/>
      </c>
      <c r="Y745" s="22" t="str">
        <f t="shared" si="1251"/>
        <v/>
      </c>
      <c r="Z745" s="21" t="str">
        <f t="shared" si="1252"/>
        <v/>
      </c>
      <c r="AA745" s="27" t="str">
        <f t="shared" si="1159"/>
        <v/>
      </c>
      <c r="AB745" s="24" t="str">
        <f t="shared" si="1160"/>
        <v/>
      </c>
      <c r="AC745" s="25" t="str">
        <f t="shared" si="1161"/>
        <v>0</v>
      </c>
      <c r="AD745" s="26" t="str">
        <f t="shared" si="1162"/>
        <v/>
      </c>
      <c r="AE745" s="26" t="str">
        <f t="shared" si="1163"/>
        <v/>
      </c>
      <c r="AF745" s="26" t="str">
        <f t="shared" si="1164"/>
        <v/>
      </c>
      <c r="AG745" s="27" t="str">
        <f t="shared" si="1165"/>
        <v/>
      </c>
      <c r="AH745" s="26" t="str">
        <f t="shared" si="1166"/>
        <v/>
      </c>
      <c r="AI745" s="26" t="str">
        <f t="shared" si="1167"/>
        <v/>
      </c>
      <c r="AJ745" s="45" t="s">
        <v>30</v>
      </c>
      <c r="AK745" s="55" t="str">
        <f>IF(ＣＳＶ貼付用!BI731="","",ＣＳＶ貼付用!BI731)</f>
        <v/>
      </c>
      <c r="AL745" s="38" t="str">
        <f>IF(ＣＳＶ貼付用!BK731="","",ＣＳＶ貼付用!BK731)</f>
        <v/>
      </c>
      <c r="AM745" s="38" t="str">
        <f>IF(ＣＳＶ貼付用!BM731="","",ＣＳＶ貼付用!BM731)</f>
        <v/>
      </c>
      <c r="AN745" s="40" t="str">
        <f t="shared" si="1168"/>
        <v/>
      </c>
      <c r="AO745" s="41" t="str">
        <f>IF(林齢計算用!B731="","",林齢計算用!B731)</f>
        <v/>
      </c>
      <c r="AP745" s="41" t="str">
        <f t="shared" si="1169"/>
        <v/>
      </c>
      <c r="AQ745" s="41" t="str">
        <f t="shared" si="1170"/>
        <v/>
      </c>
      <c r="AR745" s="23" t="str">
        <f>IF(AM745="スギ",INDEX(データ!$C$7:$E$26,MATCH(AP745,データ!$B$7:$B$26),MATCH(AN745,データ!$C$6:$E$6)),IF(AM745="ヒノキ",INDEX(データ!$C$32:$E$51,MATCH(AP745,データ!$B$32:$B$51),MATCH(AN745,データ!$C$31:$E$31)),IF(AM745="マツ",INDEX(データ!#REF!,MATCH(AP745,データ!#REF!),MATCH(AN745,データ!#REF!)),IF(AM745="ザツ",INDEX(データ!#REF!,MATCH(AP745,データ!#REF!),MATCH(AN745,データ!#REF!)),""))))</f>
        <v/>
      </c>
      <c r="AS745" s="22" t="str">
        <f t="shared" si="1153"/>
        <v/>
      </c>
      <c r="AT745" s="21" t="str">
        <f t="shared" si="1171"/>
        <v/>
      </c>
      <c r="AU745" s="21" t="str">
        <f t="shared" si="1172"/>
        <v/>
      </c>
      <c r="AV745" s="24" t="str">
        <f>IF(AM745="スギ",INDEX(データ!$H$7:$J$26,MATCH(AP745,データ!$G$7:$G$26),MATCH(AN745,データ!$H$6:$J$6)),IF(AM745="ヒノキ",INDEX(データ!$H$32:$J$51,MATCH(AP745,データ!$G$32:$G$51),MATCH(AN745,データ!$H$31:$J$31)),IF(AM745="マツ",INDEX(データ!#REF!,MATCH(AP745,データ!#REF!),MATCH(AN745,データ!#REF!)),IF(AM745="ザツ",INDEX(データ!#REF!,MATCH(AP745,データ!#REF!),MATCH(AN745,データ!#REF!)),""))))</f>
        <v/>
      </c>
      <c r="AW745" s="22" t="str">
        <f t="shared" si="1173"/>
        <v/>
      </c>
      <c r="AX745" s="21" t="str">
        <f t="shared" si="1174"/>
        <v/>
      </c>
      <c r="AY745" s="27" t="str">
        <f t="shared" si="1175"/>
        <v/>
      </c>
      <c r="AZ745" s="24" t="str">
        <f t="shared" si="1176"/>
        <v/>
      </c>
      <c r="BA745" s="25" t="str">
        <f t="shared" si="1177"/>
        <v>0</v>
      </c>
      <c r="BB745" s="26" t="str">
        <f t="shared" si="1178"/>
        <v/>
      </c>
      <c r="BC745" s="26" t="str">
        <f t="shared" si="1179"/>
        <v/>
      </c>
      <c r="BD745" s="26" t="str">
        <f t="shared" si="1180"/>
        <v/>
      </c>
      <c r="BE745" s="27" t="str">
        <f t="shared" si="1181"/>
        <v/>
      </c>
      <c r="BF745" s="26" t="str">
        <f t="shared" si="1182"/>
        <v/>
      </c>
      <c r="BG745" s="26" t="str">
        <f t="shared" si="1183"/>
        <v/>
      </c>
      <c r="BH745" s="45" t="s">
        <v>30</v>
      </c>
      <c r="BI745" s="55" t="str">
        <f>IF(ＣＳＶ貼付用!BX731="","",ＣＳＶ貼付用!BX731)</f>
        <v/>
      </c>
      <c r="BJ745" s="38" t="str">
        <f>IF(ＣＳＶ貼付用!BZ731="","",ＣＳＶ貼付用!BZ731)</f>
        <v/>
      </c>
      <c r="BK745" s="38" t="str">
        <f>IF(ＣＳＶ貼付用!CB731="","",ＣＳＶ貼付用!CB731)</f>
        <v/>
      </c>
      <c r="BL745" s="40" t="str">
        <f t="shared" si="1184"/>
        <v/>
      </c>
      <c r="BM745" s="41" t="str">
        <f>IF(林齢計算用!C731="","",林齢計算用!C731)</f>
        <v/>
      </c>
      <c r="BN745" s="41" t="str">
        <f t="shared" si="1185"/>
        <v/>
      </c>
      <c r="BO745" s="41" t="str">
        <f t="shared" si="1186"/>
        <v/>
      </c>
      <c r="BP745" s="23" t="str">
        <f>IF(BK745="スギ",INDEX(データ!$C$7:$E$26,MATCH(BN745,データ!$B$7:$B$26),MATCH(BL745,データ!$C$6:$E$6)),IF(BK745="ヒノキ",INDEX(データ!$C$32:$E$51,MATCH(BN745,データ!$B$32:$B$51),MATCH(BL745,データ!$C$31:$E$31)),IF(BK745="マツ",INDEX(データ!#REF!,MATCH(BN745,データ!#REF!),MATCH(BL745,データ!#REF!)),IF(BK745="ザツ",INDEX(データ!#REF!,MATCH(BN745,データ!#REF!),MATCH(BL745,データ!#REF!)),""))))</f>
        <v/>
      </c>
      <c r="BQ745" s="22" t="str">
        <f t="shared" si="1154"/>
        <v/>
      </c>
      <c r="BR745" s="21" t="str">
        <f t="shared" si="1187"/>
        <v/>
      </c>
      <c r="BS745" s="21" t="str">
        <f t="shared" si="1188"/>
        <v/>
      </c>
      <c r="BT745" s="24" t="str">
        <f>IF(BK745="スギ",INDEX(データ!$H$7:$J$26,MATCH(BN745,データ!$G$7:$G$26),MATCH(BL745,データ!$H$6:$J$6)),IF(BK745="ヒノキ",INDEX(データ!$H$32:$J$51,MATCH(BN745,データ!$G$32:$G$51),MATCH(BL745,データ!$H$31:$J$31)),IF(BK745="マツ",INDEX(データ!#REF!,MATCH(BN745,データ!#REF!),MATCH(BL745,データ!#REF!)),IF(BK745="ザツ",INDEX(データ!#REF!,MATCH(BN745,データ!#REF!),MATCH(BL745,データ!#REF!)),""))))</f>
        <v/>
      </c>
      <c r="BU745" s="22" t="str">
        <f t="shared" si="1189"/>
        <v/>
      </c>
      <c r="BV745" s="21" t="str">
        <f t="shared" si="1190"/>
        <v/>
      </c>
      <c r="BW745" s="27" t="str">
        <f t="shared" si="1191"/>
        <v/>
      </c>
      <c r="BX745" s="24" t="str">
        <f t="shared" si="1192"/>
        <v/>
      </c>
      <c r="BY745" s="25" t="str">
        <f t="shared" si="1193"/>
        <v>0</v>
      </c>
      <c r="BZ745" s="26" t="str">
        <f t="shared" si="1194"/>
        <v/>
      </c>
      <c r="CA745" s="26" t="str">
        <f t="shared" si="1195"/>
        <v/>
      </c>
      <c r="CB745" s="26" t="str">
        <f t="shared" si="1196"/>
        <v/>
      </c>
      <c r="CC745" s="27" t="str">
        <f t="shared" si="1197"/>
        <v/>
      </c>
      <c r="CD745" s="26" t="str">
        <f t="shared" si="1198"/>
        <v/>
      </c>
      <c r="CE745" s="26" t="str">
        <f t="shared" si="1199"/>
        <v/>
      </c>
      <c r="CF745" s="45" t="s">
        <v>30</v>
      </c>
      <c r="CG745" s="55" t="str">
        <f>IF(ＣＳＶ貼付用!CM731="","",ＣＳＶ貼付用!CM731)</f>
        <v/>
      </c>
      <c r="CH745" s="38" t="str">
        <f>IF(ＣＳＶ貼付用!CO731="","",ＣＳＶ貼付用!CO731)</f>
        <v/>
      </c>
      <c r="CI745" s="38" t="str">
        <f>IF(ＣＳＶ貼付用!CQ731="","",ＣＳＶ貼付用!CQ731)</f>
        <v/>
      </c>
      <c r="CJ745" s="40" t="str">
        <f t="shared" si="1200"/>
        <v/>
      </c>
      <c r="CK745" s="41" t="str">
        <f>IF(林齢計算用!D731="","",林齢計算用!D731)</f>
        <v/>
      </c>
      <c r="CL745" s="41" t="str">
        <f t="shared" si="1201"/>
        <v/>
      </c>
      <c r="CM745" s="41" t="str">
        <f t="shared" si="1202"/>
        <v/>
      </c>
      <c r="CN745" s="23" t="str">
        <f>IF(CI745="スギ",INDEX(データ!$C$7:$E$26,MATCH(CL745,データ!$B$7:$B$26),MATCH(CJ745,データ!$C$6:$E$6)),IF(CI745="ヒノキ",INDEX(データ!$C$32:$E$51,MATCH(CL745,データ!$B$32:$B$51),MATCH(CJ745,データ!$C$31:$E$31)),IF(CI745="マツ",INDEX(データ!#REF!,MATCH(CL745,データ!#REF!),MATCH(CJ745,データ!#REF!)),IF(CI745="ザツ",INDEX(データ!#REF!,MATCH(CL745,データ!#REF!),MATCH(CJ745,データ!#REF!)),""))))</f>
        <v/>
      </c>
      <c r="CO745" s="22" t="str">
        <f t="shared" si="1155"/>
        <v/>
      </c>
      <c r="CP745" s="21" t="str">
        <f t="shared" si="1203"/>
        <v/>
      </c>
      <c r="CQ745" s="21" t="str">
        <f t="shared" si="1204"/>
        <v/>
      </c>
      <c r="CR745" s="24" t="str">
        <f>IF(CI745="スギ",INDEX(データ!$H$7:$J$26,MATCH(CL745,データ!$G$7:$G$26),MATCH(CJ745,データ!$H$6:$J$6)),IF(CI745="ヒノキ",INDEX(データ!$H$32:$J$51,MATCH(CL745,データ!$G$32:$G$51),MATCH(CJ745,データ!$H$31:$J$31)),IF(CI745="マツ",INDEX(データ!#REF!,MATCH(CL745,データ!#REF!),MATCH(CJ745,データ!#REF!)),IF(CI745="ザツ",INDEX(データ!#REF!,MATCH(CL745,データ!#REF!),MATCH(CJ745,データ!#REF!)),""))))</f>
        <v/>
      </c>
      <c r="CS745" s="22" t="str">
        <f t="shared" si="1205"/>
        <v/>
      </c>
      <c r="CT745" s="21" t="str">
        <f t="shared" si="1206"/>
        <v/>
      </c>
      <c r="CU745" s="27" t="str">
        <f t="shared" si="1207"/>
        <v/>
      </c>
      <c r="CV745" s="24" t="str">
        <f t="shared" si="1208"/>
        <v/>
      </c>
      <c r="CW745" s="25" t="str">
        <f t="shared" si="1209"/>
        <v>0</v>
      </c>
      <c r="CX745" s="26" t="str">
        <f t="shared" si="1210"/>
        <v/>
      </c>
      <c r="CY745" s="26" t="str">
        <f t="shared" si="1211"/>
        <v/>
      </c>
      <c r="CZ745" s="26" t="str">
        <f t="shared" si="1212"/>
        <v/>
      </c>
      <c r="DA745" s="27" t="str">
        <f t="shared" si="1213"/>
        <v/>
      </c>
      <c r="DB745" s="26" t="str">
        <f t="shared" si="1214"/>
        <v/>
      </c>
      <c r="DC745" s="26" t="str">
        <f t="shared" si="1215"/>
        <v/>
      </c>
      <c r="DD745" s="45" t="s">
        <v>30</v>
      </c>
      <c r="DE745" s="55" t="str">
        <f>IF(ＣＳＶ貼付用!DB731="","",ＣＳＶ貼付用!DB731)</f>
        <v/>
      </c>
      <c r="DF745" s="38" t="str">
        <f>IF(ＣＳＶ貼付用!DD731="","",ＣＳＶ貼付用!DD731)</f>
        <v/>
      </c>
      <c r="DG745" s="38" t="str">
        <f>IF(ＣＳＶ貼付用!DF731="","",ＣＳＶ貼付用!DF731)</f>
        <v/>
      </c>
      <c r="DH745" s="40" t="str">
        <f t="shared" si="1216"/>
        <v/>
      </c>
      <c r="DI745" s="41" t="str">
        <f>IF(林齢計算用!E731="","",林齢計算用!E731)</f>
        <v/>
      </c>
      <c r="DJ745" s="41" t="str">
        <f t="shared" si="1217"/>
        <v/>
      </c>
      <c r="DK745" s="41" t="str">
        <f t="shared" si="1218"/>
        <v/>
      </c>
      <c r="DL745" s="23" t="str">
        <f>IF(DG745="スギ",INDEX(データ!$C$7:$E$26,MATCH(DJ745,データ!$B$7:$B$26),MATCH(DH745,データ!$C$6:$E$6)),IF(DG745="ヒノキ",INDEX(データ!$C$32:$E$51,MATCH(DJ745,データ!$B$32:$B$51),MATCH(DH745,データ!$C$31:$E$31)),IF(DG745="マツ",INDEX(データ!#REF!,MATCH(DJ745,データ!#REF!),MATCH(DH745,データ!#REF!)),IF(DG745="ザツ",INDEX(データ!#REF!,MATCH(DJ745,データ!#REF!),MATCH(DH745,データ!#REF!)),""))))</f>
        <v/>
      </c>
      <c r="DM745" s="22" t="str">
        <f t="shared" si="1156"/>
        <v/>
      </c>
      <c r="DN745" s="21" t="str">
        <f t="shared" si="1219"/>
        <v/>
      </c>
      <c r="DO745" s="21" t="str">
        <f t="shared" si="1220"/>
        <v/>
      </c>
      <c r="DP745" s="24" t="str">
        <f>IF(DG745="スギ",INDEX(データ!$H$7:$J$26,MATCH(DJ745,データ!$G$7:$G$26),MATCH(DH745,データ!$H$6:$J$6)),IF(DG745="ヒノキ",INDEX(データ!$H$32:$J$51,MATCH(DJ745,データ!$G$32:$G$51),MATCH(DH745,データ!$H$31:$J$31)),IF(DG745="マツ",INDEX(データ!#REF!,MATCH(DJ745,データ!#REF!),MATCH(DH745,データ!#REF!)),IF(DG745="ザツ",INDEX(データ!#REF!,MATCH(DJ745,データ!#REF!),MATCH(DH745,データ!#REF!)),""))))</f>
        <v/>
      </c>
      <c r="DQ745" s="22" t="str">
        <f t="shared" si="1221"/>
        <v/>
      </c>
      <c r="DR745" s="21" t="str">
        <f t="shared" si="1222"/>
        <v/>
      </c>
      <c r="DS745" s="27" t="str">
        <f t="shared" si="1223"/>
        <v/>
      </c>
      <c r="DT745" s="24" t="str">
        <f t="shared" si="1224"/>
        <v/>
      </c>
      <c r="DU745" s="25" t="str">
        <f t="shared" si="1225"/>
        <v>0</v>
      </c>
      <c r="DV745" s="26" t="str">
        <f t="shared" si="1226"/>
        <v/>
      </c>
      <c r="DW745" s="26" t="str">
        <f t="shared" si="1227"/>
        <v/>
      </c>
      <c r="DX745" s="26" t="str">
        <f t="shared" si="1228"/>
        <v/>
      </c>
      <c r="DY745" s="27" t="str">
        <f t="shared" si="1229"/>
        <v/>
      </c>
      <c r="DZ745" s="26" t="str">
        <f t="shared" si="1230"/>
        <v/>
      </c>
      <c r="EA745" s="26" t="str">
        <f t="shared" si="1231"/>
        <v/>
      </c>
      <c r="EB745" s="45" t="s">
        <v>30</v>
      </c>
      <c r="EC745" s="55" t="str">
        <f>IF(ＣＳＶ貼付用!DQ731="","",ＣＳＶ貼付用!DQ731)</f>
        <v/>
      </c>
      <c r="ED745" s="38" t="str">
        <f>IF(ＣＳＶ貼付用!DS731="","",ＣＳＶ貼付用!DS731)</f>
        <v/>
      </c>
      <c r="EE745" s="38" t="str">
        <f>IF(ＣＳＶ貼付用!DU731="","",ＣＳＶ貼付用!DU731)</f>
        <v/>
      </c>
      <c r="EF745" s="40" t="str">
        <f t="shared" si="1232"/>
        <v/>
      </c>
      <c r="EG745" s="41" t="str">
        <f>IF(林齢計算用!F731="","",林齢計算用!F731)</f>
        <v/>
      </c>
      <c r="EH745" s="41" t="str">
        <f t="shared" si="1233"/>
        <v/>
      </c>
      <c r="EI745" s="41" t="str">
        <f t="shared" si="1234"/>
        <v/>
      </c>
      <c r="EJ745" s="23" t="str">
        <f>IF(EE745="スギ",INDEX(データ!$C$7:$E$26,MATCH(EH745,データ!$B$7:$B$26),MATCH(EF745,データ!$C$6:$E$6)),IF(EE745="ヒノキ",INDEX(データ!$C$32:$E$51,MATCH(EH745,データ!$B$32:$B$51),MATCH(EF745,データ!$C$31:$E$31)),IF(EE745="マツ",INDEX(データ!#REF!,MATCH(EH745,データ!#REF!),MATCH(EF745,データ!#REF!)),IF(EE745="ザツ",INDEX(データ!#REF!,MATCH(EH745,データ!#REF!),MATCH(EF745,データ!#REF!)),""))))</f>
        <v/>
      </c>
      <c r="EK745" s="22" t="str">
        <f t="shared" si="1157"/>
        <v/>
      </c>
      <c r="EL745" s="21" t="str">
        <f t="shared" si="1235"/>
        <v/>
      </c>
      <c r="EM745" s="21" t="str">
        <f t="shared" si="1236"/>
        <v/>
      </c>
      <c r="EN745" s="24" t="str">
        <f>IF(EE745="スギ",INDEX(データ!$H$7:$J$26,MATCH(EH745,データ!$G$7:$G$26),MATCH(EF745,データ!$H$6:$J$6)),IF(EE745="ヒノキ",INDEX(データ!$H$32:$J$51,MATCH(EH745,データ!$G$32:$G$51),MATCH(EF745,データ!$H$31:$J$31)),IF(EE745="マツ",INDEX(データ!#REF!,MATCH(EH745,データ!#REF!),MATCH(EF745,データ!#REF!)),IF(EE745="ザツ",INDEX(データ!#REF!,MATCH(EH745,データ!#REF!),MATCH(EF745,データ!#REF!)),""))))</f>
        <v/>
      </c>
      <c r="EO745" s="22" t="str">
        <f t="shared" si="1237"/>
        <v/>
      </c>
      <c r="EP745" s="21" t="str">
        <f t="shared" si="1238"/>
        <v/>
      </c>
      <c r="EQ745" s="27" t="str">
        <f t="shared" si="1239"/>
        <v/>
      </c>
      <c r="ER745" s="24" t="str">
        <f t="shared" si="1240"/>
        <v/>
      </c>
      <c r="ES745" s="25" t="str">
        <f t="shared" si="1241"/>
        <v>0</v>
      </c>
      <c r="ET745" s="26" t="str">
        <f t="shared" si="1242"/>
        <v/>
      </c>
      <c r="EU745" s="26" t="str">
        <f t="shared" si="1243"/>
        <v/>
      </c>
      <c r="EV745" s="26" t="str">
        <f t="shared" si="1244"/>
        <v/>
      </c>
      <c r="EW745" s="27" t="str">
        <f t="shared" si="1245"/>
        <v/>
      </c>
      <c r="EX745" s="26" t="str">
        <f t="shared" si="1246"/>
        <v/>
      </c>
      <c r="EY745" s="26" t="str">
        <f t="shared" si="1247"/>
        <v/>
      </c>
      <c r="EZ745" s="26">
        <f t="shared" si="1248"/>
        <v>0</v>
      </c>
      <c r="FA745" s="43"/>
    </row>
    <row r="746" spans="1:157" ht="15.95" customHeight="1" x14ac:dyDescent="0.15">
      <c r="A746" s="21"/>
      <c r="B746" s="36" t="str">
        <f>IF(ＣＳＶ貼付用!G732="","",ＣＳＶ貼付用!G732)</f>
        <v/>
      </c>
      <c r="C746" s="36" t="str">
        <f>IF(ＣＳＶ貼付用!I732="","",ＣＳＶ貼付用!I732)</f>
        <v/>
      </c>
      <c r="D746" s="36" t="str">
        <f>IF(ＣＳＶ貼付用!J732="","",ＣＳＶ貼付用!J732)</f>
        <v/>
      </c>
      <c r="E746" s="36" t="str">
        <f>IF(ＣＳＶ貼付用!F732="","",ＣＳＶ貼付用!F732)</f>
        <v/>
      </c>
      <c r="F746" s="38" t="str">
        <f>IF(ＣＳＶ貼付用!T732="","",ＣＳＶ貼付用!T732)</f>
        <v/>
      </c>
      <c r="G746" s="38"/>
      <c r="H746" s="38" t="str">
        <f>IF(ＣＳＶ貼付用!GJ732="","",ＣＳＶ貼付用!GJ732)</f>
        <v/>
      </c>
      <c r="I746" s="38" t="str">
        <f>IF(ＣＳＶ貼付用!GL732="","",ＣＳＶ貼付用!GL732)</f>
        <v/>
      </c>
      <c r="J746" s="38" t="str">
        <f>IF(ＣＳＶ貼付用!GN732="","",ＣＳＶ貼付用!GN732)</f>
        <v/>
      </c>
      <c r="K746" s="38" t="str">
        <f>IF(ＣＳＶ貼付用!GP732="","",ＣＳＶ貼付用!GP732)</f>
        <v/>
      </c>
      <c r="L746" s="45" t="s">
        <v>30</v>
      </c>
      <c r="M746" s="55" t="str">
        <f>IF(ＣＳＶ貼付用!AT732="","",ＣＳＶ貼付用!AT732)</f>
        <v/>
      </c>
      <c r="N746" s="38" t="str">
        <f>IF(ＣＳＶ貼付用!AV732="","",ＣＳＶ貼付用!AV732)</f>
        <v/>
      </c>
      <c r="O746" s="38" t="str">
        <f>IF(ＣＳＶ貼付用!AX732="","",ＣＳＶ貼付用!AX732)</f>
        <v/>
      </c>
      <c r="P746" s="40" t="str">
        <f>IF(ＣＳＶ貼付用!FE732="","",ＣＳＶ貼付用!FE732)</f>
        <v/>
      </c>
      <c r="Q746" s="41" t="str">
        <f>IF(林齢計算用!A732="","",林齢計算用!A732)</f>
        <v/>
      </c>
      <c r="R746" s="41" t="str">
        <f t="shared" si="1158"/>
        <v/>
      </c>
      <c r="S746" s="56" t="str">
        <f>IF(ＣＳＶ貼付用!EG732="","",ＣＳＶ貼付用!EG732*10)</f>
        <v/>
      </c>
      <c r="T746" s="23" t="str">
        <f>IF(O746="スギ",INDEX(データ!$C$7:$E$26,MATCH(R746,データ!$B$7:$B$26),MATCH(P746,データ!$C$6:$E$6)),IF(O746="ヒノキ",INDEX(データ!$C$32:$E$51,MATCH(R746,データ!$B$32:$B$51),MATCH(P746,データ!$C$31:$E$31)),IF(O746="マツ",INDEX(データ!#REF!,MATCH(R746,データ!#REF!),MATCH(P746,データ!#REF!)),IF(O746="ザツ",INDEX(データ!#REF!,MATCH(R746,データ!#REF!),MATCH(P746,データ!#REF!)),""))))</f>
        <v/>
      </c>
      <c r="U746" s="22" t="str">
        <f t="shared" si="1249"/>
        <v/>
      </c>
      <c r="V746" s="21" t="str">
        <f t="shared" si="1253"/>
        <v/>
      </c>
      <c r="W746" s="21" t="str">
        <f t="shared" si="1250"/>
        <v/>
      </c>
      <c r="X746" s="23" t="str">
        <f>IF(O746="スギ",INDEX(データ!$H$7:$J$26,MATCH(R746,データ!$G$7:$G$26),MATCH(P746,データ!$H$6:$J$6)),IF(O746="ヒノキ",INDEX(データ!$H$32:$J$51,MATCH(R746,データ!$G$32:$G$51),MATCH(P746,データ!$H$31:$J$31)),IF(O746="マツ",INDEX(データ!#REF!,MATCH(R746,データ!#REF!),MATCH(P746,データ!#REF!)),IF(O746="ザツ",INDEX(データ!#REF!,MATCH(R746,データ!#REF!),MATCH(P746,データ!#REF!)),""))))</f>
        <v/>
      </c>
      <c r="Y746" s="22" t="str">
        <f t="shared" si="1251"/>
        <v/>
      </c>
      <c r="Z746" s="21" t="str">
        <f t="shared" si="1252"/>
        <v/>
      </c>
      <c r="AA746" s="27" t="str">
        <f t="shared" si="1159"/>
        <v/>
      </c>
      <c r="AB746" s="24" t="str">
        <f t="shared" si="1160"/>
        <v/>
      </c>
      <c r="AC746" s="25" t="str">
        <f t="shared" si="1161"/>
        <v>0</v>
      </c>
      <c r="AD746" s="26" t="str">
        <f t="shared" si="1162"/>
        <v/>
      </c>
      <c r="AE746" s="26" t="str">
        <f t="shared" si="1163"/>
        <v/>
      </c>
      <c r="AF746" s="26" t="str">
        <f t="shared" si="1164"/>
        <v/>
      </c>
      <c r="AG746" s="27" t="str">
        <f t="shared" si="1165"/>
        <v/>
      </c>
      <c r="AH746" s="26" t="str">
        <f t="shared" si="1166"/>
        <v/>
      </c>
      <c r="AI746" s="26" t="str">
        <f t="shared" si="1167"/>
        <v/>
      </c>
      <c r="AJ746" s="45" t="s">
        <v>30</v>
      </c>
      <c r="AK746" s="55" t="str">
        <f>IF(ＣＳＶ貼付用!BI732="","",ＣＳＶ貼付用!BI732)</f>
        <v/>
      </c>
      <c r="AL746" s="38" t="str">
        <f>IF(ＣＳＶ貼付用!BK732="","",ＣＳＶ貼付用!BK732)</f>
        <v/>
      </c>
      <c r="AM746" s="38" t="str">
        <f>IF(ＣＳＶ貼付用!BM732="","",ＣＳＶ貼付用!BM732)</f>
        <v/>
      </c>
      <c r="AN746" s="40" t="str">
        <f t="shared" si="1168"/>
        <v/>
      </c>
      <c r="AO746" s="41" t="str">
        <f>IF(林齢計算用!B732="","",林齢計算用!B732)</f>
        <v/>
      </c>
      <c r="AP746" s="41" t="str">
        <f t="shared" si="1169"/>
        <v/>
      </c>
      <c r="AQ746" s="41" t="str">
        <f t="shared" si="1170"/>
        <v/>
      </c>
      <c r="AR746" s="23" t="str">
        <f>IF(AM746="スギ",INDEX(データ!$C$7:$E$26,MATCH(AP746,データ!$B$7:$B$26),MATCH(AN746,データ!$C$6:$E$6)),IF(AM746="ヒノキ",INDEX(データ!$C$32:$E$51,MATCH(AP746,データ!$B$32:$B$51),MATCH(AN746,データ!$C$31:$E$31)),IF(AM746="マツ",INDEX(データ!#REF!,MATCH(AP746,データ!#REF!),MATCH(AN746,データ!#REF!)),IF(AM746="ザツ",INDEX(データ!#REF!,MATCH(AP746,データ!#REF!),MATCH(AN746,データ!#REF!)),""))))</f>
        <v/>
      </c>
      <c r="AS746" s="22" t="str">
        <f t="shared" si="1153"/>
        <v/>
      </c>
      <c r="AT746" s="21" t="str">
        <f t="shared" si="1171"/>
        <v/>
      </c>
      <c r="AU746" s="21" t="str">
        <f t="shared" si="1172"/>
        <v/>
      </c>
      <c r="AV746" s="24" t="str">
        <f>IF(AM746="スギ",INDEX(データ!$H$7:$J$26,MATCH(AP746,データ!$G$7:$G$26),MATCH(AN746,データ!$H$6:$J$6)),IF(AM746="ヒノキ",INDEX(データ!$H$32:$J$51,MATCH(AP746,データ!$G$32:$G$51),MATCH(AN746,データ!$H$31:$J$31)),IF(AM746="マツ",INDEX(データ!#REF!,MATCH(AP746,データ!#REF!),MATCH(AN746,データ!#REF!)),IF(AM746="ザツ",INDEX(データ!#REF!,MATCH(AP746,データ!#REF!),MATCH(AN746,データ!#REF!)),""))))</f>
        <v/>
      </c>
      <c r="AW746" s="22" t="str">
        <f t="shared" si="1173"/>
        <v/>
      </c>
      <c r="AX746" s="21" t="str">
        <f t="shared" si="1174"/>
        <v/>
      </c>
      <c r="AY746" s="27" t="str">
        <f t="shared" si="1175"/>
        <v/>
      </c>
      <c r="AZ746" s="24" t="str">
        <f t="shared" si="1176"/>
        <v/>
      </c>
      <c r="BA746" s="25" t="str">
        <f t="shared" si="1177"/>
        <v>0</v>
      </c>
      <c r="BB746" s="26" t="str">
        <f t="shared" si="1178"/>
        <v/>
      </c>
      <c r="BC746" s="26" t="str">
        <f t="shared" si="1179"/>
        <v/>
      </c>
      <c r="BD746" s="26" t="str">
        <f t="shared" si="1180"/>
        <v/>
      </c>
      <c r="BE746" s="27" t="str">
        <f t="shared" si="1181"/>
        <v/>
      </c>
      <c r="BF746" s="26" t="str">
        <f t="shared" si="1182"/>
        <v/>
      </c>
      <c r="BG746" s="26" t="str">
        <f t="shared" si="1183"/>
        <v/>
      </c>
      <c r="BH746" s="45" t="s">
        <v>30</v>
      </c>
      <c r="BI746" s="55" t="str">
        <f>IF(ＣＳＶ貼付用!BX732="","",ＣＳＶ貼付用!BX732)</f>
        <v/>
      </c>
      <c r="BJ746" s="38" t="str">
        <f>IF(ＣＳＶ貼付用!BZ732="","",ＣＳＶ貼付用!BZ732)</f>
        <v/>
      </c>
      <c r="BK746" s="38" t="str">
        <f>IF(ＣＳＶ貼付用!CB732="","",ＣＳＶ貼付用!CB732)</f>
        <v/>
      </c>
      <c r="BL746" s="40" t="str">
        <f t="shared" si="1184"/>
        <v/>
      </c>
      <c r="BM746" s="41" t="str">
        <f>IF(林齢計算用!C732="","",林齢計算用!C732)</f>
        <v/>
      </c>
      <c r="BN746" s="41" t="str">
        <f t="shared" si="1185"/>
        <v/>
      </c>
      <c r="BO746" s="41" t="str">
        <f t="shared" si="1186"/>
        <v/>
      </c>
      <c r="BP746" s="23" t="str">
        <f>IF(BK746="スギ",INDEX(データ!$C$7:$E$26,MATCH(BN746,データ!$B$7:$B$26),MATCH(BL746,データ!$C$6:$E$6)),IF(BK746="ヒノキ",INDEX(データ!$C$32:$E$51,MATCH(BN746,データ!$B$32:$B$51),MATCH(BL746,データ!$C$31:$E$31)),IF(BK746="マツ",INDEX(データ!#REF!,MATCH(BN746,データ!#REF!),MATCH(BL746,データ!#REF!)),IF(BK746="ザツ",INDEX(データ!#REF!,MATCH(BN746,データ!#REF!),MATCH(BL746,データ!#REF!)),""))))</f>
        <v/>
      </c>
      <c r="BQ746" s="22" t="str">
        <f t="shared" si="1154"/>
        <v/>
      </c>
      <c r="BR746" s="21" t="str">
        <f t="shared" si="1187"/>
        <v/>
      </c>
      <c r="BS746" s="21" t="str">
        <f t="shared" si="1188"/>
        <v/>
      </c>
      <c r="BT746" s="24" t="str">
        <f>IF(BK746="スギ",INDEX(データ!$H$7:$J$26,MATCH(BN746,データ!$G$7:$G$26),MATCH(BL746,データ!$H$6:$J$6)),IF(BK746="ヒノキ",INDEX(データ!$H$32:$J$51,MATCH(BN746,データ!$G$32:$G$51),MATCH(BL746,データ!$H$31:$J$31)),IF(BK746="マツ",INDEX(データ!#REF!,MATCH(BN746,データ!#REF!),MATCH(BL746,データ!#REF!)),IF(BK746="ザツ",INDEX(データ!#REF!,MATCH(BN746,データ!#REF!),MATCH(BL746,データ!#REF!)),""))))</f>
        <v/>
      </c>
      <c r="BU746" s="22" t="str">
        <f t="shared" si="1189"/>
        <v/>
      </c>
      <c r="BV746" s="21" t="str">
        <f t="shared" si="1190"/>
        <v/>
      </c>
      <c r="BW746" s="27" t="str">
        <f t="shared" si="1191"/>
        <v/>
      </c>
      <c r="BX746" s="24" t="str">
        <f t="shared" si="1192"/>
        <v/>
      </c>
      <c r="BY746" s="25" t="str">
        <f t="shared" si="1193"/>
        <v>0</v>
      </c>
      <c r="BZ746" s="26" t="str">
        <f t="shared" si="1194"/>
        <v/>
      </c>
      <c r="CA746" s="26" t="str">
        <f t="shared" si="1195"/>
        <v/>
      </c>
      <c r="CB746" s="26" t="str">
        <f t="shared" si="1196"/>
        <v/>
      </c>
      <c r="CC746" s="27" t="str">
        <f t="shared" si="1197"/>
        <v/>
      </c>
      <c r="CD746" s="26" t="str">
        <f t="shared" si="1198"/>
        <v/>
      </c>
      <c r="CE746" s="26" t="str">
        <f t="shared" si="1199"/>
        <v/>
      </c>
      <c r="CF746" s="45" t="s">
        <v>30</v>
      </c>
      <c r="CG746" s="55" t="str">
        <f>IF(ＣＳＶ貼付用!CM732="","",ＣＳＶ貼付用!CM732)</f>
        <v/>
      </c>
      <c r="CH746" s="38" t="str">
        <f>IF(ＣＳＶ貼付用!CO732="","",ＣＳＶ貼付用!CO732)</f>
        <v/>
      </c>
      <c r="CI746" s="38" t="str">
        <f>IF(ＣＳＶ貼付用!CQ732="","",ＣＳＶ貼付用!CQ732)</f>
        <v/>
      </c>
      <c r="CJ746" s="40" t="str">
        <f t="shared" si="1200"/>
        <v/>
      </c>
      <c r="CK746" s="41" t="str">
        <f>IF(林齢計算用!D732="","",林齢計算用!D732)</f>
        <v/>
      </c>
      <c r="CL746" s="41" t="str">
        <f t="shared" si="1201"/>
        <v/>
      </c>
      <c r="CM746" s="41" t="str">
        <f t="shared" si="1202"/>
        <v/>
      </c>
      <c r="CN746" s="23" t="str">
        <f>IF(CI746="スギ",INDEX(データ!$C$7:$E$26,MATCH(CL746,データ!$B$7:$B$26),MATCH(CJ746,データ!$C$6:$E$6)),IF(CI746="ヒノキ",INDEX(データ!$C$32:$E$51,MATCH(CL746,データ!$B$32:$B$51),MATCH(CJ746,データ!$C$31:$E$31)),IF(CI746="マツ",INDEX(データ!#REF!,MATCH(CL746,データ!#REF!),MATCH(CJ746,データ!#REF!)),IF(CI746="ザツ",INDEX(データ!#REF!,MATCH(CL746,データ!#REF!),MATCH(CJ746,データ!#REF!)),""))))</f>
        <v/>
      </c>
      <c r="CO746" s="22" t="str">
        <f t="shared" si="1155"/>
        <v/>
      </c>
      <c r="CP746" s="21" t="str">
        <f t="shared" si="1203"/>
        <v/>
      </c>
      <c r="CQ746" s="21" t="str">
        <f t="shared" si="1204"/>
        <v/>
      </c>
      <c r="CR746" s="24" t="str">
        <f>IF(CI746="スギ",INDEX(データ!$H$7:$J$26,MATCH(CL746,データ!$G$7:$G$26),MATCH(CJ746,データ!$H$6:$J$6)),IF(CI746="ヒノキ",INDEX(データ!$H$32:$J$51,MATCH(CL746,データ!$G$32:$G$51),MATCH(CJ746,データ!$H$31:$J$31)),IF(CI746="マツ",INDEX(データ!#REF!,MATCH(CL746,データ!#REF!),MATCH(CJ746,データ!#REF!)),IF(CI746="ザツ",INDEX(データ!#REF!,MATCH(CL746,データ!#REF!),MATCH(CJ746,データ!#REF!)),""))))</f>
        <v/>
      </c>
      <c r="CS746" s="22" t="str">
        <f t="shared" si="1205"/>
        <v/>
      </c>
      <c r="CT746" s="21" t="str">
        <f t="shared" si="1206"/>
        <v/>
      </c>
      <c r="CU746" s="27" t="str">
        <f t="shared" si="1207"/>
        <v/>
      </c>
      <c r="CV746" s="24" t="str">
        <f t="shared" si="1208"/>
        <v/>
      </c>
      <c r="CW746" s="25" t="str">
        <f t="shared" si="1209"/>
        <v>0</v>
      </c>
      <c r="CX746" s="26" t="str">
        <f t="shared" si="1210"/>
        <v/>
      </c>
      <c r="CY746" s="26" t="str">
        <f t="shared" si="1211"/>
        <v/>
      </c>
      <c r="CZ746" s="26" t="str">
        <f t="shared" si="1212"/>
        <v/>
      </c>
      <c r="DA746" s="27" t="str">
        <f t="shared" si="1213"/>
        <v/>
      </c>
      <c r="DB746" s="26" t="str">
        <f t="shared" si="1214"/>
        <v/>
      </c>
      <c r="DC746" s="26" t="str">
        <f t="shared" si="1215"/>
        <v/>
      </c>
      <c r="DD746" s="45" t="s">
        <v>30</v>
      </c>
      <c r="DE746" s="55" t="str">
        <f>IF(ＣＳＶ貼付用!DB732="","",ＣＳＶ貼付用!DB732)</f>
        <v/>
      </c>
      <c r="DF746" s="38" t="str">
        <f>IF(ＣＳＶ貼付用!DD732="","",ＣＳＶ貼付用!DD732)</f>
        <v/>
      </c>
      <c r="DG746" s="38" t="str">
        <f>IF(ＣＳＶ貼付用!DF732="","",ＣＳＶ貼付用!DF732)</f>
        <v/>
      </c>
      <c r="DH746" s="40" t="str">
        <f t="shared" si="1216"/>
        <v/>
      </c>
      <c r="DI746" s="41" t="str">
        <f>IF(林齢計算用!E732="","",林齢計算用!E732)</f>
        <v/>
      </c>
      <c r="DJ746" s="41" t="str">
        <f t="shared" si="1217"/>
        <v/>
      </c>
      <c r="DK746" s="41" t="str">
        <f t="shared" si="1218"/>
        <v/>
      </c>
      <c r="DL746" s="23" t="str">
        <f>IF(DG746="スギ",INDEX(データ!$C$7:$E$26,MATCH(DJ746,データ!$B$7:$B$26),MATCH(DH746,データ!$C$6:$E$6)),IF(DG746="ヒノキ",INDEX(データ!$C$32:$E$51,MATCH(DJ746,データ!$B$32:$B$51),MATCH(DH746,データ!$C$31:$E$31)),IF(DG746="マツ",INDEX(データ!#REF!,MATCH(DJ746,データ!#REF!),MATCH(DH746,データ!#REF!)),IF(DG746="ザツ",INDEX(データ!#REF!,MATCH(DJ746,データ!#REF!),MATCH(DH746,データ!#REF!)),""))))</f>
        <v/>
      </c>
      <c r="DM746" s="22" t="str">
        <f t="shared" si="1156"/>
        <v/>
      </c>
      <c r="DN746" s="21" t="str">
        <f t="shared" si="1219"/>
        <v/>
      </c>
      <c r="DO746" s="21" t="str">
        <f t="shared" si="1220"/>
        <v/>
      </c>
      <c r="DP746" s="24" t="str">
        <f>IF(DG746="スギ",INDEX(データ!$H$7:$J$26,MATCH(DJ746,データ!$G$7:$G$26),MATCH(DH746,データ!$H$6:$J$6)),IF(DG746="ヒノキ",INDEX(データ!$H$32:$J$51,MATCH(DJ746,データ!$G$32:$G$51),MATCH(DH746,データ!$H$31:$J$31)),IF(DG746="マツ",INDEX(データ!#REF!,MATCH(DJ746,データ!#REF!),MATCH(DH746,データ!#REF!)),IF(DG746="ザツ",INDEX(データ!#REF!,MATCH(DJ746,データ!#REF!),MATCH(DH746,データ!#REF!)),""))))</f>
        <v/>
      </c>
      <c r="DQ746" s="22" t="str">
        <f t="shared" si="1221"/>
        <v/>
      </c>
      <c r="DR746" s="21" t="str">
        <f t="shared" si="1222"/>
        <v/>
      </c>
      <c r="DS746" s="27" t="str">
        <f t="shared" si="1223"/>
        <v/>
      </c>
      <c r="DT746" s="24" t="str">
        <f t="shared" si="1224"/>
        <v/>
      </c>
      <c r="DU746" s="25" t="str">
        <f t="shared" si="1225"/>
        <v>0</v>
      </c>
      <c r="DV746" s="26" t="str">
        <f t="shared" si="1226"/>
        <v/>
      </c>
      <c r="DW746" s="26" t="str">
        <f t="shared" si="1227"/>
        <v/>
      </c>
      <c r="DX746" s="26" t="str">
        <f t="shared" si="1228"/>
        <v/>
      </c>
      <c r="DY746" s="27" t="str">
        <f t="shared" si="1229"/>
        <v/>
      </c>
      <c r="DZ746" s="26" t="str">
        <f t="shared" si="1230"/>
        <v/>
      </c>
      <c r="EA746" s="26" t="str">
        <f t="shared" si="1231"/>
        <v/>
      </c>
      <c r="EB746" s="45" t="s">
        <v>30</v>
      </c>
      <c r="EC746" s="55" t="str">
        <f>IF(ＣＳＶ貼付用!DQ732="","",ＣＳＶ貼付用!DQ732)</f>
        <v/>
      </c>
      <c r="ED746" s="38" t="str">
        <f>IF(ＣＳＶ貼付用!DS732="","",ＣＳＶ貼付用!DS732)</f>
        <v/>
      </c>
      <c r="EE746" s="38" t="str">
        <f>IF(ＣＳＶ貼付用!DU732="","",ＣＳＶ貼付用!DU732)</f>
        <v/>
      </c>
      <c r="EF746" s="40" t="str">
        <f t="shared" si="1232"/>
        <v/>
      </c>
      <c r="EG746" s="41" t="str">
        <f>IF(林齢計算用!F732="","",林齢計算用!F732)</f>
        <v/>
      </c>
      <c r="EH746" s="41" t="str">
        <f t="shared" si="1233"/>
        <v/>
      </c>
      <c r="EI746" s="41" t="str">
        <f t="shared" si="1234"/>
        <v/>
      </c>
      <c r="EJ746" s="23" t="str">
        <f>IF(EE746="スギ",INDEX(データ!$C$7:$E$26,MATCH(EH746,データ!$B$7:$B$26),MATCH(EF746,データ!$C$6:$E$6)),IF(EE746="ヒノキ",INDEX(データ!$C$32:$E$51,MATCH(EH746,データ!$B$32:$B$51),MATCH(EF746,データ!$C$31:$E$31)),IF(EE746="マツ",INDEX(データ!#REF!,MATCH(EH746,データ!#REF!),MATCH(EF746,データ!#REF!)),IF(EE746="ザツ",INDEX(データ!#REF!,MATCH(EH746,データ!#REF!),MATCH(EF746,データ!#REF!)),""))))</f>
        <v/>
      </c>
      <c r="EK746" s="22" t="str">
        <f t="shared" si="1157"/>
        <v/>
      </c>
      <c r="EL746" s="21" t="str">
        <f t="shared" si="1235"/>
        <v/>
      </c>
      <c r="EM746" s="21" t="str">
        <f t="shared" si="1236"/>
        <v/>
      </c>
      <c r="EN746" s="24" t="str">
        <f>IF(EE746="スギ",INDEX(データ!$H$7:$J$26,MATCH(EH746,データ!$G$7:$G$26),MATCH(EF746,データ!$H$6:$J$6)),IF(EE746="ヒノキ",INDEX(データ!$H$32:$J$51,MATCH(EH746,データ!$G$32:$G$51),MATCH(EF746,データ!$H$31:$J$31)),IF(EE746="マツ",INDEX(データ!#REF!,MATCH(EH746,データ!#REF!),MATCH(EF746,データ!#REF!)),IF(EE746="ザツ",INDEX(データ!#REF!,MATCH(EH746,データ!#REF!),MATCH(EF746,データ!#REF!)),""))))</f>
        <v/>
      </c>
      <c r="EO746" s="22" t="str">
        <f t="shared" si="1237"/>
        <v/>
      </c>
      <c r="EP746" s="21" t="str">
        <f t="shared" si="1238"/>
        <v/>
      </c>
      <c r="EQ746" s="27" t="str">
        <f t="shared" si="1239"/>
        <v/>
      </c>
      <c r="ER746" s="24" t="str">
        <f t="shared" si="1240"/>
        <v/>
      </c>
      <c r="ES746" s="25" t="str">
        <f t="shared" si="1241"/>
        <v>0</v>
      </c>
      <c r="ET746" s="26" t="str">
        <f t="shared" si="1242"/>
        <v/>
      </c>
      <c r="EU746" s="26" t="str">
        <f t="shared" si="1243"/>
        <v/>
      </c>
      <c r="EV746" s="26" t="str">
        <f t="shared" si="1244"/>
        <v/>
      </c>
      <c r="EW746" s="27" t="str">
        <f t="shared" si="1245"/>
        <v/>
      </c>
      <c r="EX746" s="26" t="str">
        <f t="shared" si="1246"/>
        <v/>
      </c>
      <c r="EY746" s="26" t="str">
        <f t="shared" si="1247"/>
        <v/>
      </c>
      <c r="EZ746" s="26">
        <f t="shared" si="1248"/>
        <v>0</v>
      </c>
      <c r="FA746" s="43"/>
    </row>
    <row r="747" spans="1:157" ht="15.95" customHeight="1" x14ac:dyDescent="0.15">
      <c r="A747" s="21"/>
      <c r="B747" s="36" t="str">
        <f>IF(ＣＳＶ貼付用!G733="","",ＣＳＶ貼付用!G733)</f>
        <v/>
      </c>
      <c r="C747" s="36" t="str">
        <f>IF(ＣＳＶ貼付用!I733="","",ＣＳＶ貼付用!I733)</f>
        <v/>
      </c>
      <c r="D747" s="36" t="str">
        <f>IF(ＣＳＶ貼付用!J733="","",ＣＳＶ貼付用!J733)</f>
        <v/>
      </c>
      <c r="E747" s="36" t="str">
        <f>IF(ＣＳＶ貼付用!F733="","",ＣＳＶ貼付用!F733)</f>
        <v/>
      </c>
      <c r="F747" s="38" t="str">
        <f>IF(ＣＳＶ貼付用!T733="","",ＣＳＶ貼付用!T733)</f>
        <v/>
      </c>
      <c r="G747" s="38"/>
      <c r="H747" s="38" t="str">
        <f>IF(ＣＳＶ貼付用!GJ733="","",ＣＳＶ貼付用!GJ733)</f>
        <v/>
      </c>
      <c r="I747" s="38" t="str">
        <f>IF(ＣＳＶ貼付用!GL733="","",ＣＳＶ貼付用!GL733)</f>
        <v/>
      </c>
      <c r="J747" s="38" t="str">
        <f>IF(ＣＳＶ貼付用!GN733="","",ＣＳＶ貼付用!GN733)</f>
        <v/>
      </c>
      <c r="K747" s="38" t="str">
        <f>IF(ＣＳＶ貼付用!GP733="","",ＣＳＶ貼付用!GP733)</f>
        <v/>
      </c>
      <c r="L747" s="45" t="s">
        <v>30</v>
      </c>
      <c r="M747" s="55" t="str">
        <f>IF(ＣＳＶ貼付用!AT733="","",ＣＳＶ貼付用!AT733)</f>
        <v/>
      </c>
      <c r="N747" s="38" t="str">
        <f>IF(ＣＳＶ貼付用!AV733="","",ＣＳＶ貼付用!AV733)</f>
        <v/>
      </c>
      <c r="O747" s="38" t="str">
        <f>IF(ＣＳＶ貼付用!AX733="","",ＣＳＶ貼付用!AX733)</f>
        <v/>
      </c>
      <c r="P747" s="40" t="str">
        <f>IF(ＣＳＶ貼付用!FE733="","",ＣＳＶ貼付用!FE733)</f>
        <v/>
      </c>
      <c r="Q747" s="41" t="str">
        <f>IF(林齢計算用!A733="","",林齢計算用!A733)</f>
        <v/>
      </c>
      <c r="R747" s="41" t="str">
        <f t="shared" si="1158"/>
        <v/>
      </c>
      <c r="S747" s="56" t="str">
        <f>IF(ＣＳＶ貼付用!EG733="","",ＣＳＶ貼付用!EG733*10)</f>
        <v/>
      </c>
      <c r="T747" s="23" t="str">
        <f>IF(O747="スギ",INDEX(データ!$C$7:$E$26,MATCH(R747,データ!$B$7:$B$26),MATCH(P747,データ!$C$6:$E$6)),IF(O747="ヒノキ",INDEX(データ!$C$32:$E$51,MATCH(R747,データ!$B$32:$B$51),MATCH(P747,データ!$C$31:$E$31)),IF(O747="マツ",INDEX(データ!#REF!,MATCH(R747,データ!#REF!),MATCH(P747,データ!#REF!)),IF(O747="ザツ",INDEX(データ!#REF!,MATCH(R747,データ!#REF!),MATCH(P747,データ!#REF!)),""))))</f>
        <v/>
      </c>
      <c r="U747" s="22" t="str">
        <f t="shared" si="1249"/>
        <v/>
      </c>
      <c r="V747" s="21" t="str">
        <f t="shared" si="1253"/>
        <v/>
      </c>
      <c r="W747" s="21" t="str">
        <f t="shared" si="1250"/>
        <v/>
      </c>
      <c r="X747" s="23" t="str">
        <f>IF(O747="スギ",INDEX(データ!$H$7:$J$26,MATCH(R747,データ!$G$7:$G$26),MATCH(P747,データ!$H$6:$J$6)),IF(O747="ヒノキ",INDEX(データ!$H$32:$J$51,MATCH(R747,データ!$G$32:$G$51),MATCH(P747,データ!$H$31:$J$31)),IF(O747="マツ",INDEX(データ!#REF!,MATCH(R747,データ!#REF!),MATCH(P747,データ!#REF!)),IF(O747="ザツ",INDEX(データ!#REF!,MATCH(R747,データ!#REF!),MATCH(P747,データ!#REF!)),""))))</f>
        <v/>
      </c>
      <c r="Y747" s="22" t="str">
        <f t="shared" si="1251"/>
        <v/>
      </c>
      <c r="Z747" s="21" t="str">
        <f t="shared" si="1252"/>
        <v/>
      </c>
      <c r="AA747" s="27" t="str">
        <f t="shared" si="1159"/>
        <v/>
      </c>
      <c r="AB747" s="24" t="str">
        <f t="shared" si="1160"/>
        <v/>
      </c>
      <c r="AC747" s="25" t="str">
        <f t="shared" si="1161"/>
        <v>0</v>
      </c>
      <c r="AD747" s="26" t="str">
        <f t="shared" si="1162"/>
        <v/>
      </c>
      <c r="AE747" s="26" t="str">
        <f t="shared" si="1163"/>
        <v/>
      </c>
      <c r="AF747" s="26" t="str">
        <f t="shared" si="1164"/>
        <v/>
      </c>
      <c r="AG747" s="27" t="str">
        <f t="shared" si="1165"/>
        <v/>
      </c>
      <c r="AH747" s="26" t="str">
        <f t="shared" si="1166"/>
        <v/>
      </c>
      <c r="AI747" s="26" t="str">
        <f t="shared" si="1167"/>
        <v/>
      </c>
      <c r="AJ747" s="45" t="s">
        <v>30</v>
      </c>
      <c r="AK747" s="55" t="str">
        <f>IF(ＣＳＶ貼付用!BI733="","",ＣＳＶ貼付用!BI733)</f>
        <v/>
      </c>
      <c r="AL747" s="38" t="str">
        <f>IF(ＣＳＶ貼付用!BK733="","",ＣＳＶ貼付用!BK733)</f>
        <v/>
      </c>
      <c r="AM747" s="38" t="str">
        <f>IF(ＣＳＶ貼付用!BM733="","",ＣＳＶ貼付用!BM733)</f>
        <v/>
      </c>
      <c r="AN747" s="40" t="str">
        <f t="shared" si="1168"/>
        <v/>
      </c>
      <c r="AO747" s="41" t="str">
        <f>IF(林齢計算用!B733="","",林齢計算用!B733)</f>
        <v/>
      </c>
      <c r="AP747" s="41" t="str">
        <f t="shared" si="1169"/>
        <v/>
      </c>
      <c r="AQ747" s="41" t="str">
        <f t="shared" si="1170"/>
        <v/>
      </c>
      <c r="AR747" s="23" t="str">
        <f>IF(AM747="スギ",INDEX(データ!$C$7:$E$26,MATCH(AP747,データ!$B$7:$B$26),MATCH(AN747,データ!$C$6:$E$6)),IF(AM747="ヒノキ",INDEX(データ!$C$32:$E$51,MATCH(AP747,データ!$B$32:$B$51),MATCH(AN747,データ!$C$31:$E$31)),IF(AM747="マツ",INDEX(データ!#REF!,MATCH(AP747,データ!#REF!),MATCH(AN747,データ!#REF!)),IF(AM747="ザツ",INDEX(データ!#REF!,MATCH(AP747,データ!#REF!),MATCH(AN747,データ!#REF!)),""))))</f>
        <v/>
      </c>
      <c r="AS747" s="22" t="str">
        <f t="shared" si="1153"/>
        <v/>
      </c>
      <c r="AT747" s="21" t="str">
        <f t="shared" si="1171"/>
        <v/>
      </c>
      <c r="AU747" s="21" t="str">
        <f t="shared" si="1172"/>
        <v/>
      </c>
      <c r="AV747" s="24" t="str">
        <f>IF(AM747="スギ",INDEX(データ!$H$7:$J$26,MATCH(AP747,データ!$G$7:$G$26),MATCH(AN747,データ!$H$6:$J$6)),IF(AM747="ヒノキ",INDEX(データ!$H$32:$J$51,MATCH(AP747,データ!$G$32:$G$51),MATCH(AN747,データ!$H$31:$J$31)),IF(AM747="マツ",INDEX(データ!#REF!,MATCH(AP747,データ!#REF!),MATCH(AN747,データ!#REF!)),IF(AM747="ザツ",INDEX(データ!#REF!,MATCH(AP747,データ!#REF!),MATCH(AN747,データ!#REF!)),""))))</f>
        <v/>
      </c>
      <c r="AW747" s="22" t="str">
        <f t="shared" si="1173"/>
        <v/>
      </c>
      <c r="AX747" s="21" t="str">
        <f t="shared" si="1174"/>
        <v/>
      </c>
      <c r="AY747" s="27" t="str">
        <f t="shared" si="1175"/>
        <v/>
      </c>
      <c r="AZ747" s="24" t="str">
        <f t="shared" si="1176"/>
        <v/>
      </c>
      <c r="BA747" s="25" t="str">
        <f t="shared" si="1177"/>
        <v>0</v>
      </c>
      <c r="BB747" s="26" t="str">
        <f t="shared" si="1178"/>
        <v/>
      </c>
      <c r="BC747" s="26" t="str">
        <f t="shared" si="1179"/>
        <v/>
      </c>
      <c r="BD747" s="26" t="str">
        <f t="shared" si="1180"/>
        <v/>
      </c>
      <c r="BE747" s="27" t="str">
        <f t="shared" si="1181"/>
        <v/>
      </c>
      <c r="BF747" s="26" t="str">
        <f t="shared" si="1182"/>
        <v/>
      </c>
      <c r="BG747" s="26" t="str">
        <f t="shared" si="1183"/>
        <v/>
      </c>
      <c r="BH747" s="45" t="s">
        <v>30</v>
      </c>
      <c r="BI747" s="55" t="str">
        <f>IF(ＣＳＶ貼付用!BX733="","",ＣＳＶ貼付用!BX733)</f>
        <v/>
      </c>
      <c r="BJ747" s="38" t="str">
        <f>IF(ＣＳＶ貼付用!BZ733="","",ＣＳＶ貼付用!BZ733)</f>
        <v/>
      </c>
      <c r="BK747" s="38" t="str">
        <f>IF(ＣＳＶ貼付用!CB733="","",ＣＳＶ貼付用!CB733)</f>
        <v/>
      </c>
      <c r="BL747" s="40" t="str">
        <f t="shared" si="1184"/>
        <v/>
      </c>
      <c r="BM747" s="41" t="str">
        <f>IF(林齢計算用!C733="","",林齢計算用!C733)</f>
        <v/>
      </c>
      <c r="BN747" s="41" t="str">
        <f t="shared" si="1185"/>
        <v/>
      </c>
      <c r="BO747" s="41" t="str">
        <f t="shared" si="1186"/>
        <v/>
      </c>
      <c r="BP747" s="23" t="str">
        <f>IF(BK747="スギ",INDEX(データ!$C$7:$E$26,MATCH(BN747,データ!$B$7:$B$26),MATCH(BL747,データ!$C$6:$E$6)),IF(BK747="ヒノキ",INDEX(データ!$C$32:$E$51,MATCH(BN747,データ!$B$32:$B$51),MATCH(BL747,データ!$C$31:$E$31)),IF(BK747="マツ",INDEX(データ!#REF!,MATCH(BN747,データ!#REF!),MATCH(BL747,データ!#REF!)),IF(BK747="ザツ",INDEX(データ!#REF!,MATCH(BN747,データ!#REF!),MATCH(BL747,データ!#REF!)),""))))</f>
        <v/>
      </c>
      <c r="BQ747" s="22" t="str">
        <f t="shared" si="1154"/>
        <v/>
      </c>
      <c r="BR747" s="21" t="str">
        <f t="shared" si="1187"/>
        <v/>
      </c>
      <c r="BS747" s="21" t="str">
        <f t="shared" si="1188"/>
        <v/>
      </c>
      <c r="BT747" s="24" t="str">
        <f>IF(BK747="スギ",INDEX(データ!$H$7:$J$26,MATCH(BN747,データ!$G$7:$G$26),MATCH(BL747,データ!$H$6:$J$6)),IF(BK747="ヒノキ",INDEX(データ!$H$32:$J$51,MATCH(BN747,データ!$G$32:$G$51),MATCH(BL747,データ!$H$31:$J$31)),IF(BK747="マツ",INDEX(データ!#REF!,MATCH(BN747,データ!#REF!),MATCH(BL747,データ!#REF!)),IF(BK747="ザツ",INDEX(データ!#REF!,MATCH(BN747,データ!#REF!),MATCH(BL747,データ!#REF!)),""))))</f>
        <v/>
      </c>
      <c r="BU747" s="22" t="str">
        <f t="shared" si="1189"/>
        <v/>
      </c>
      <c r="BV747" s="21" t="str">
        <f t="shared" si="1190"/>
        <v/>
      </c>
      <c r="BW747" s="27" t="str">
        <f t="shared" si="1191"/>
        <v/>
      </c>
      <c r="BX747" s="24" t="str">
        <f t="shared" si="1192"/>
        <v/>
      </c>
      <c r="BY747" s="25" t="str">
        <f t="shared" si="1193"/>
        <v>0</v>
      </c>
      <c r="BZ747" s="26" t="str">
        <f t="shared" si="1194"/>
        <v/>
      </c>
      <c r="CA747" s="26" t="str">
        <f t="shared" si="1195"/>
        <v/>
      </c>
      <c r="CB747" s="26" t="str">
        <f t="shared" si="1196"/>
        <v/>
      </c>
      <c r="CC747" s="27" t="str">
        <f t="shared" si="1197"/>
        <v/>
      </c>
      <c r="CD747" s="26" t="str">
        <f t="shared" si="1198"/>
        <v/>
      </c>
      <c r="CE747" s="26" t="str">
        <f t="shared" si="1199"/>
        <v/>
      </c>
      <c r="CF747" s="45" t="s">
        <v>30</v>
      </c>
      <c r="CG747" s="55" t="str">
        <f>IF(ＣＳＶ貼付用!CM733="","",ＣＳＶ貼付用!CM733)</f>
        <v/>
      </c>
      <c r="CH747" s="38" t="str">
        <f>IF(ＣＳＶ貼付用!CO733="","",ＣＳＶ貼付用!CO733)</f>
        <v/>
      </c>
      <c r="CI747" s="38" t="str">
        <f>IF(ＣＳＶ貼付用!CQ733="","",ＣＳＶ貼付用!CQ733)</f>
        <v/>
      </c>
      <c r="CJ747" s="40" t="str">
        <f t="shared" si="1200"/>
        <v/>
      </c>
      <c r="CK747" s="41" t="str">
        <f>IF(林齢計算用!D733="","",林齢計算用!D733)</f>
        <v/>
      </c>
      <c r="CL747" s="41" t="str">
        <f t="shared" si="1201"/>
        <v/>
      </c>
      <c r="CM747" s="41" t="str">
        <f t="shared" si="1202"/>
        <v/>
      </c>
      <c r="CN747" s="23" t="str">
        <f>IF(CI747="スギ",INDEX(データ!$C$7:$E$26,MATCH(CL747,データ!$B$7:$B$26),MATCH(CJ747,データ!$C$6:$E$6)),IF(CI747="ヒノキ",INDEX(データ!$C$32:$E$51,MATCH(CL747,データ!$B$32:$B$51),MATCH(CJ747,データ!$C$31:$E$31)),IF(CI747="マツ",INDEX(データ!#REF!,MATCH(CL747,データ!#REF!),MATCH(CJ747,データ!#REF!)),IF(CI747="ザツ",INDEX(データ!#REF!,MATCH(CL747,データ!#REF!),MATCH(CJ747,データ!#REF!)),""))))</f>
        <v/>
      </c>
      <c r="CO747" s="22" t="str">
        <f t="shared" si="1155"/>
        <v/>
      </c>
      <c r="CP747" s="21" t="str">
        <f t="shared" si="1203"/>
        <v/>
      </c>
      <c r="CQ747" s="21" t="str">
        <f t="shared" si="1204"/>
        <v/>
      </c>
      <c r="CR747" s="24" t="str">
        <f>IF(CI747="スギ",INDEX(データ!$H$7:$J$26,MATCH(CL747,データ!$G$7:$G$26),MATCH(CJ747,データ!$H$6:$J$6)),IF(CI747="ヒノキ",INDEX(データ!$H$32:$J$51,MATCH(CL747,データ!$G$32:$G$51),MATCH(CJ747,データ!$H$31:$J$31)),IF(CI747="マツ",INDEX(データ!#REF!,MATCH(CL747,データ!#REF!),MATCH(CJ747,データ!#REF!)),IF(CI747="ザツ",INDEX(データ!#REF!,MATCH(CL747,データ!#REF!),MATCH(CJ747,データ!#REF!)),""))))</f>
        <v/>
      </c>
      <c r="CS747" s="22" t="str">
        <f t="shared" si="1205"/>
        <v/>
      </c>
      <c r="CT747" s="21" t="str">
        <f t="shared" si="1206"/>
        <v/>
      </c>
      <c r="CU747" s="27" t="str">
        <f t="shared" si="1207"/>
        <v/>
      </c>
      <c r="CV747" s="24" t="str">
        <f t="shared" si="1208"/>
        <v/>
      </c>
      <c r="CW747" s="25" t="str">
        <f t="shared" si="1209"/>
        <v>0</v>
      </c>
      <c r="CX747" s="26" t="str">
        <f t="shared" si="1210"/>
        <v/>
      </c>
      <c r="CY747" s="26" t="str">
        <f t="shared" si="1211"/>
        <v/>
      </c>
      <c r="CZ747" s="26" t="str">
        <f t="shared" si="1212"/>
        <v/>
      </c>
      <c r="DA747" s="27" t="str">
        <f t="shared" si="1213"/>
        <v/>
      </c>
      <c r="DB747" s="26" t="str">
        <f t="shared" si="1214"/>
        <v/>
      </c>
      <c r="DC747" s="26" t="str">
        <f t="shared" si="1215"/>
        <v/>
      </c>
      <c r="DD747" s="45" t="s">
        <v>30</v>
      </c>
      <c r="DE747" s="55" t="str">
        <f>IF(ＣＳＶ貼付用!DB733="","",ＣＳＶ貼付用!DB733)</f>
        <v/>
      </c>
      <c r="DF747" s="38" t="str">
        <f>IF(ＣＳＶ貼付用!DD733="","",ＣＳＶ貼付用!DD733)</f>
        <v/>
      </c>
      <c r="DG747" s="38" t="str">
        <f>IF(ＣＳＶ貼付用!DF733="","",ＣＳＶ貼付用!DF733)</f>
        <v/>
      </c>
      <c r="DH747" s="40" t="str">
        <f t="shared" si="1216"/>
        <v/>
      </c>
      <c r="DI747" s="41" t="str">
        <f>IF(林齢計算用!E733="","",林齢計算用!E733)</f>
        <v/>
      </c>
      <c r="DJ747" s="41" t="str">
        <f t="shared" si="1217"/>
        <v/>
      </c>
      <c r="DK747" s="41" t="str">
        <f t="shared" si="1218"/>
        <v/>
      </c>
      <c r="DL747" s="23" t="str">
        <f>IF(DG747="スギ",INDEX(データ!$C$7:$E$26,MATCH(DJ747,データ!$B$7:$B$26),MATCH(DH747,データ!$C$6:$E$6)),IF(DG747="ヒノキ",INDEX(データ!$C$32:$E$51,MATCH(DJ747,データ!$B$32:$B$51),MATCH(DH747,データ!$C$31:$E$31)),IF(DG747="マツ",INDEX(データ!#REF!,MATCH(DJ747,データ!#REF!),MATCH(DH747,データ!#REF!)),IF(DG747="ザツ",INDEX(データ!#REF!,MATCH(DJ747,データ!#REF!),MATCH(DH747,データ!#REF!)),""))))</f>
        <v/>
      </c>
      <c r="DM747" s="22" t="str">
        <f t="shared" si="1156"/>
        <v/>
      </c>
      <c r="DN747" s="21" t="str">
        <f t="shared" si="1219"/>
        <v/>
      </c>
      <c r="DO747" s="21" t="str">
        <f t="shared" si="1220"/>
        <v/>
      </c>
      <c r="DP747" s="24" t="str">
        <f>IF(DG747="スギ",INDEX(データ!$H$7:$J$26,MATCH(DJ747,データ!$G$7:$G$26),MATCH(DH747,データ!$H$6:$J$6)),IF(DG747="ヒノキ",INDEX(データ!$H$32:$J$51,MATCH(DJ747,データ!$G$32:$G$51),MATCH(DH747,データ!$H$31:$J$31)),IF(DG747="マツ",INDEX(データ!#REF!,MATCH(DJ747,データ!#REF!),MATCH(DH747,データ!#REF!)),IF(DG747="ザツ",INDEX(データ!#REF!,MATCH(DJ747,データ!#REF!),MATCH(DH747,データ!#REF!)),""))))</f>
        <v/>
      </c>
      <c r="DQ747" s="22" t="str">
        <f t="shared" si="1221"/>
        <v/>
      </c>
      <c r="DR747" s="21" t="str">
        <f t="shared" si="1222"/>
        <v/>
      </c>
      <c r="DS747" s="27" t="str">
        <f t="shared" si="1223"/>
        <v/>
      </c>
      <c r="DT747" s="24" t="str">
        <f t="shared" si="1224"/>
        <v/>
      </c>
      <c r="DU747" s="25" t="str">
        <f t="shared" si="1225"/>
        <v>0</v>
      </c>
      <c r="DV747" s="26" t="str">
        <f t="shared" si="1226"/>
        <v/>
      </c>
      <c r="DW747" s="26" t="str">
        <f t="shared" si="1227"/>
        <v/>
      </c>
      <c r="DX747" s="26" t="str">
        <f t="shared" si="1228"/>
        <v/>
      </c>
      <c r="DY747" s="27" t="str">
        <f t="shared" si="1229"/>
        <v/>
      </c>
      <c r="DZ747" s="26" t="str">
        <f t="shared" si="1230"/>
        <v/>
      </c>
      <c r="EA747" s="26" t="str">
        <f t="shared" si="1231"/>
        <v/>
      </c>
      <c r="EB747" s="45" t="s">
        <v>30</v>
      </c>
      <c r="EC747" s="55" t="str">
        <f>IF(ＣＳＶ貼付用!DQ733="","",ＣＳＶ貼付用!DQ733)</f>
        <v/>
      </c>
      <c r="ED747" s="38" t="str">
        <f>IF(ＣＳＶ貼付用!DS733="","",ＣＳＶ貼付用!DS733)</f>
        <v/>
      </c>
      <c r="EE747" s="38" t="str">
        <f>IF(ＣＳＶ貼付用!DU733="","",ＣＳＶ貼付用!DU733)</f>
        <v/>
      </c>
      <c r="EF747" s="40" t="str">
        <f t="shared" si="1232"/>
        <v/>
      </c>
      <c r="EG747" s="41" t="str">
        <f>IF(林齢計算用!F733="","",林齢計算用!F733)</f>
        <v/>
      </c>
      <c r="EH747" s="41" t="str">
        <f t="shared" si="1233"/>
        <v/>
      </c>
      <c r="EI747" s="41" t="str">
        <f t="shared" si="1234"/>
        <v/>
      </c>
      <c r="EJ747" s="23" t="str">
        <f>IF(EE747="スギ",INDEX(データ!$C$7:$E$26,MATCH(EH747,データ!$B$7:$B$26),MATCH(EF747,データ!$C$6:$E$6)),IF(EE747="ヒノキ",INDEX(データ!$C$32:$E$51,MATCH(EH747,データ!$B$32:$B$51),MATCH(EF747,データ!$C$31:$E$31)),IF(EE747="マツ",INDEX(データ!#REF!,MATCH(EH747,データ!#REF!),MATCH(EF747,データ!#REF!)),IF(EE747="ザツ",INDEX(データ!#REF!,MATCH(EH747,データ!#REF!),MATCH(EF747,データ!#REF!)),""))))</f>
        <v/>
      </c>
      <c r="EK747" s="22" t="str">
        <f t="shared" si="1157"/>
        <v/>
      </c>
      <c r="EL747" s="21" t="str">
        <f t="shared" si="1235"/>
        <v/>
      </c>
      <c r="EM747" s="21" t="str">
        <f t="shared" si="1236"/>
        <v/>
      </c>
      <c r="EN747" s="24" t="str">
        <f>IF(EE747="スギ",INDEX(データ!$H$7:$J$26,MATCH(EH747,データ!$G$7:$G$26),MATCH(EF747,データ!$H$6:$J$6)),IF(EE747="ヒノキ",INDEX(データ!$H$32:$J$51,MATCH(EH747,データ!$G$32:$G$51),MATCH(EF747,データ!$H$31:$J$31)),IF(EE747="マツ",INDEX(データ!#REF!,MATCH(EH747,データ!#REF!),MATCH(EF747,データ!#REF!)),IF(EE747="ザツ",INDEX(データ!#REF!,MATCH(EH747,データ!#REF!),MATCH(EF747,データ!#REF!)),""))))</f>
        <v/>
      </c>
      <c r="EO747" s="22" t="str">
        <f t="shared" si="1237"/>
        <v/>
      </c>
      <c r="EP747" s="21" t="str">
        <f t="shared" si="1238"/>
        <v/>
      </c>
      <c r="EQ747" s="27" t="str">
        <f t="shared" si="1239"/>
        <v/>
      </c>
      <c r="ER747" s="24" t="str">
        <f t="shared" si="1240"/>
        <v/>
      </c>
      <c r="ES747" s="25" t="str">
        <f t="shared" si="1241"/>
        <v>0</v>
      </c>
      <c r="ET747" s="26" t="str">
        <f t="shared" si="1242"/>
        <v/>
      </c>
      <c r="EU747" s="26" t="str">
        <f t="shared" si="1243"/>
        <v/>
      </c>
      <c r="EV747" s="26" t="str">
        <f t="shared" si="1244"/>
        <v/>
      </c>
      <c r="EW747" s="27" t="str">
        <f t="shared" si="1245"/>
        <v/>
      </c>
      <c r="EX747" s="26" t="str">
        <f t="shared" si="1246"/>
        <v/>
      </c>
      <c r="EY747" s="26" t="str">
        <f t="shared" si="1247"/>
        <v/>
      </c>
      <c r="EZ747" s="26">
        <f t="shared" si="1248"/>
        <v>0</v>
      </c>
      <c r="FA747" s="43"/>
    </row>
    <row r="748" spans="1:157" ht="15.95" customHeight="1" x14ac:dyDescent="0.15">
      <c r="A748" s="21"/>
      <c r="B748" s="36" t="str">
        <f>IF(ＣＳＶ貼付用!G734="","",ＣＳＶ貼付用!G734)</f>
        <v/>
      </c>
      <c r="C748" s="36" t="str">
        <f>IF(ＣＳＶ貼付用!I734="","",ＣＳＶ貼付用!I734)</f>
        <v/>
      </c>
      <c r="D748" s="36" t="str">
        <f>IF(ＣＳＶ貼付用!J734="","",ＣＳＶ貼付用!J734)</f>
        <v/>
      </c>
      <c r="E748" s="36" t="str">
        <f>IF(ＣＳＶ貼付用!F734="","",ＣＳＶ貼付用!F734)</f>
        <v/>
      </c>
      <c r="F748" s="38" t="str">
        <f>IF(ＣＳＶ貼付用!T734="","",ＣＳＶ貼付用!T734)</f>
        <v/>
      </c>
      <c r="G748" s="38"/>
      <c r="H748" s="38" t="str">
        <f>IF(ＣＳＶ貼付用!GJ734="","",ＣＳＶ貼付用!GJ734)</f>
        <v/>
      </c>
      <c r="I748" s="38" t="str">
        <f>IF(ＣＳＶ貼付用!GL734="","",ＣＳＶ貼付用!GL734)</f>
        <v/>
      </c>
      <c r="J748" s="38" t="str">
        <f>IF(ＣＳＶ貼付用!GN734="","",ＣＳＶ貼付用!GN734)</f>
        <v/>
      </c>
      <c r="K748" s="38" t="str">
        <f>IF(ＣＳＶ貼付用!GP734="","",ＣＳＶ貼付用!GP734)</f>
        <v/>
      </c>
      <c r="L748" s="45" t="s">
        <v>30</v>
      </c>
      <c r="M748" s="55" t="str">
        <f>IF(ＣＳＶ貼付用!AT734="","",ＣＳＶ貼付用!AT734)</f>
        <v/>
      </c>
      <c r="N748" s="38" t="str">
        <f>IF(ＣＳＶ貼付用!AV734="","",ＣＳＶ貼付用!AV734)</f>
        <v/>
      </c>
      <c r="O748" s="38" t="str">
        <f>IF(ＣＳＶ貼付用!AX734="","",ＣＳＶ貼付用!AX734)</f>
        <v/>
      </c>
      <c r="P748" s="40" t="str">
        <f>IF(ＣＳＶ貼付用!FE734="","",ＣＳＶ貼付用!FE734)</f>
        <v/>
      </c>
      <c r="Q748" s="41" t="str">
        <f>IF(林齢計算用!A734="","",林齢計算用!A734)</f>
        <v/>
      </c>
      <c r="R748" s="41" t="str">
        <f t="shared" si="1158"/>
        <v/>
      </c>
      <c r="S748" s="56" t="str">
        <f>IF(ＣＳＶ貼付用!EG734="","",ＣＳＶ貼付用!EG734*10)</f>
        <v/>
      </c>
      <c r="T748" s="23" t="str">
        <f>IF(O748="スギ",INDEX(データ!$C$7:$E$26,MATCH(R748,データ!$B$7:$B$26),MATCH(P748,データ!$C$6:$E$6)),IF(O748="ヒノキ",INDEX(データ!$C$32:$E$51,MATCH(R748,データ!$B$32:$B$51),MATCH(P748,データ!$C$31:$E$31)),IF(O748="マツ",INDEX(データ!#REF!,MATCH(R748,データ!#REF!),MATCH(P748,データ!#REF!)),IF(O748="ザツ",INDEX(データ!#REF!,MATCH(R748,データ!#REF!),MATCH(P748,データ!#REF!)),""))))</f>
        <v/>
      </c>
      <c r="U748" s="22" t="str">
        <f t="shared" si="1249"/>
        <v/>
      </c>
      <c r="V748" s="21" t="str">
        <f t="shared" si="1253"/>
        <v/>
      </c>
      <c r="W748" s="21" t="str">
        <f t="shared" si="1250"/>
        <v/>
      </c>
      <c r="X748" s="23" t="str">
        <f>IF(O748="スギ",INDEX(データ!$H$7:$J$26,MATCH(R748,データ!$G$7:$G$26),MATCH(P748,データ!$H$6:$J$6)),IF(O748="ヒノキ",INDEX(データ!$H$32:$J$51,MATCH(R748,データ!$G$32:$G$51),MATCH(P748,データ!$H$31:$J$31)),IF(O748="マツ",INDEX(データ!#REF!,MATCH(R748,データ!#REF!),MATCH(P748,データ!#REF!)),IF(O748="ザツ",INDEX(データ!#REF!,MATCH(R748,データ!#REF!),MATCH(P748,データ!#REF!)),""))))</f>
        <v/>
      </c>
      <c r="Y748" s="22" t="str">
        <f t="shared" si="1251"/>
        <v/>
      </c>
      <c r="Z748" s="21" t="str">
        <f t="shared" si="1252"/>
        <v/>
      </c>
      <c r="AA748" s="27" t="str">
        <f t="shared" si="1159"/>
        <v/>
      </c>
      <c r="AB748" s="24" t="str">
        <f t="shared" si="1160"/>
        <v/>
      </c>
      <c r="AC748" s="25" t="str">
        <f t="shared" si="1161"/>
        <v>0</v>
      </c>
      <c r="AD748" s="26" t="str">
        <f t="shared" si="1162"/>
        <v/>
      </c>
      <c r="AE748" s="26" t="str">
        <f t="shared" si="1163"/>
        <v/>
      </c>
      <c r="AF748" s="26" t="str">
        <f t="shared" si="1164"/>
        <v/>
      </c>
      <c r="AG748" s="27" t="str">
        <f t="shared" si="1165"/>
        <v/>
      </c>
      <c r="AH748" s="26" t="str">
        <f t="shared" si="1166"/>
        <v/>
      </c>
      <c r="AI748" s="26" t="str">
        <f t="shared" si="1167"/>
        <v/>
      </c>
      <c r="AJ748" s="45" t="s">
        <v>30</v>
      </c>
      <c r="AK748" s="55" t="str">
        <f>IF(ＣＳＶ貼付用!BI734="","",ＣＳＶ貼付用!BI734)</f>
        <v/>
      </c>
      <c r="AL748" s="38" t="str">
        <f>IF(ＣＳＶ貼付用!BK734="","",ＣＳＶ貼付用!BK734)</f>
        <v/>
      </c>
      <c r="AM748" s="38" t="str">
        <f>IF(ＣＳＶ貼付用!BM734="","",ＣＳＶ貼付用!BM734)</f>
        <v/>
      </c>
      <c r="AN748" s="40" t="str">
        <f t="shared" si="1168"/>
        <v/>
      </c>
      <c r="AO748" s="41" t="str">
        <f>IF(林齢計算用!B734="","",林齢計算用!B734)</f>
        <v/>
      </c>
      <c r="AP748" s="41" t="str">
        <f t="shared" si="1169"/>
        <v/>
      </c>
      <c r="AQ748" s="41" t="str">
        <f t="shared" si="1170"/>
        <v/>
      </c>
      <c r="AR748" s="23" t="str">
        <f>IF(AM748="スギ",INDEX(データ!$C$7:$E$26,MATCH(AP748,データ!$B$7:$B$26),MATCH(AN748,データ!$C$6:$E$6)),IF(AM748="ヒノキ",INDEX(データ!$C$32:$E$51,MATCH(AP748,データ!$B$32:$B$51),MATCH(AN748,データ!$C$31:$E$31)),IF(AM748="マツ",INDEX(データ!#REF!,MATCH(AP748,データ!#REF!),MATCH(AN748,データ!#REF!)),IF(AM748="ザツ",INDEX(データ!#REF!,MATCH(AP748,データ!#REF!),MATCH(AN748,データ!#REF!)),""))))</f>
        <v/>
      </c>
      <c r="AS748" s="22" t="str">
        <f t="shared" si="1153"/>
        <v/>
      </c>
      <c r="AT748" s="21" t="str">
        <f t="shared" si="1171"/>
        <v/>
      </c>
      <c r="AU748" s="21" t="str">
        <f t="shared" si="1172"/>
        <v/>
      </c>
      <c r="AV748" s="24" t="str">
        <f>IF(AM748="スギ",INDEX(データ!$H$7:$J$26,MATCH(AP748,データ!$G$7:$G$26),MATCH(AN748,データ!$H$6:$J$6)),IF(AM748="ヒノキ",INDEX(データ!$H$32:$J$51,MATCH(AP748,データ!$G$32:$G$51),MATCH(AN748,データ!$H$31:$J$31)),IF(AM748="マツ",INDEX(データ!#REF!,MATCH(AP748,データ!#REF!),MATCH(AN748,データ!#REF!)),IF(AM748="ザツ",INDEX(データ!#REF!,MATCH(AP748,データ!#REF!),MATCH(AN748,データ!#REF!)),""))))</f>
        <v/>
      </c>
      <c r="AW748" s="22" t="str">
        <f t="shared" si="1173"/>
        <v/>
      </c>
      <c r="AX748" s="21" t="str">
        <f t="shared" si="1174"/>
        <v/>
      </c>
      <c r="AY748" s="27" t="str">
        <f t="shared" si="1175"/>
        <v/>
      </c>
      <c r="AZ748" s="24" t="str">
        <f t="shared" si="1176"/>
        <v/>
      </c>
      <c r="BA748" s="25" t="str">
        <f t="shared" si="1177"/>
        <v>0</v>
      </c>
      <c r="BB748" s="26" t="str">
        <f t="shared" si="1178"/>
        <v/>
      </c>
      <c r="BC748" s="26" t="str">
        <f t="shared" si="1179"/>
        <v/>
      </c>
      <c r="BD748" s="26" t="str">
        <f t="shared" si="1180"/>
        <v/>
      </c>
      <c r="BE748" s="27" t="str">
        <f t="shared" si="1181"/>
        <v/>
      </c>
      <c r="BF748" s="26" t="str">
        <f t="shared" si="1182"/>
        <v/>
      </c>
      <c r="BG748" s="26" t="str">
        <f t="shared" si="1183"/>
        <v/>
      </c>
      <c r="BH748" s="45" t="s">
        <v>30</v>
      </c>
      <c r="BI748" s="55" t="str">
        <f>IF(ＣＳＶ貼付用!BX734="","",ＣＳＶ貼付用!BX734)</f>
        <v/>
      </c>
      <c r="BJ748" s="38" t="str">
        <f>IF(ＣＳＶ貼付用!BZ734="","",ＣＳＶ貼付用!BZ734)</f>
        <v/>
      </c>
      <c r="BK748" s="38" t="str">
        <f>IF(ＣＳＶ貼付用!CB734="","",ＣＳＶ貼付用!CB734)</f>
        <v/>
      </c>
      <c r="BL748" s="40" t="str">
        <f t="shared" si="1184"/>
        <v/>
      </c>
      <c r="BM748" s="41" t="str">
        <f>IF(林齢計算用!C734="","",林齢計算用!C734)</f>
        <v/>
      </c>
      <c r="BN748" s="41" t="str">
        <f t="shared" si="1185"/>
        <v/>
      </c>
      <c r="BO748" s="41" t="str">
        <f t="shared" si="1186"/>
        <v/>
      </c>
      <c r="BP748" s="23" t="str">
        <f>IF(BK748="スギ",INDEX(データ!$C$7:$E$26,MATCH(BN748,データ!$B$7:$B$26),MATCH(BL748,データ!$C$6:$E$6)),IF(BK748="ヒノキ",INDEX(データ!$C$32:$E$51,MATCH(BN748,データ!$B$32:$B$51),MATCH(BL748,データ!$C$31:$E$31)),IF(BK748="マツ",INDEX(データ!#REF!,MATCH(BN748,データ!#REF!),MATCH(BL748,データ!#REF!)),IF(BK748="ザツ",INDEX(データ!#REF!,MATCH(BN748,データ!#REF!),MATCH(BL748,データ!#REF!)),""))))</f>
        <v/>
      </c>
      <c r="BQ748" s="22" t="str">
        <f t="shared" si="1154"/>
        <v/>
      </c>
      <c r="BR748" s="21" t="str">
        <f t="shared" si="1187"/>
        <v/>
      </c>
      <c r="BS748" s="21" t="str">
        <f t="shared" si="1188"/>
        <v/>
      </c>
      <c r="BT748" s="24" t="str">
        <f>IF(BK748="スギ",INDEX(データ!$H$7:$J$26,MATCH(BN748,データ!$G$7:$G$26),MATCH(BL748,データ!$H$6:$J$6)),IF(BK748="ヒノキ",INDEX(データ!$H$32:$J$51,MATCH(BN748,データ!$G$32:$G$51),MATCH(BL748,データ!$H$31:$J$31)),IF(BK748="マツ",INDEX(データ!#REF!,MATCH(BN748,データ!#REF!),MATCH(BL748,データ!#REF!)),IF(BK748="ザツ",INDEX(データ!#REF!,MATCH(BN748,データ!#REF!),MATCH(BL748,データ!#REF!)),""))))</f>
        <v/>
      </c>
      <c r="BU748" s="22" t="str">
        <f t="shared" si="1189"/>
        <v/>
      </c>
      <c r="BV748" s="21" t="str">
        <f t="shared" si="1190"/>
        <v/>
      </c>
      <c r="BW748" s="27" t="str">
        <f t="shared" si="1191"/>
        <v/>
      </c>
      <c r="BX748" s="24" t="str">
        <f t="shared" si="1192"/>
        <v/>
      </c>
      <c r="BY748" s="25" t="str">
        <f t="shared" si="1193"/>
        <v>0</v>
      </c>
      <c r="BZ748" s="26" t="str">
        <f t="shared" si="1194"/>
        <v/>
      </c>
      <c r="CA748" s="26" t="str">
        <f t="shared" si="1195"/>
        <v/>
      </c>
      <c r="CB748" s="26" t="str">
        <f t="shared" si="1196"/>
        <v/>
      </c>
      <c r="CC748" s="27" t="str">
        <f t="shared" si="1197"/>
        <v/>
      </c>
      <c r="CD748" s="26" t="str">
        <f t="shared" si="1198"/>
        <v/>
      </c>
      <c r="CE748" s="26" t="str">
        <f t="shared" si="1199"/>
        <v/>
      </c>
      <c r="CF748" s="45" t="s">
        <v>30</v>
      </c>
      <c r="CG748" s="55" t="str">
        <f>IF(ＣＳＶ貼付用!CM734="","",ＣＳＶ貼付用!CM734)</f>
        <v/>
      </c>
      <c r="CH748" s="38" t="str">
        <f>IF(ＣＳＶ貼付用!CO734="","",ＣＳＶ貼付用!CO734)</f>
        <v/>
      </c>
      <c r="CI748" s="38" t="str">
        <f>IF(ＣＳＶ貼付用!CQ734="","",ＣＳＶ貼付用!CQ734)</f>
        <v/>
      </c>
      <c r="CJ748" s="40" t="str">
        <f t="shared" si="1200"/>
        <v/>
      </c>
      <c r="CK748" s="41" t="str">
        <f>IF(林齢計算用!D734="","",林齢計算用!D734)</f>
        <v/>
      </c>
      <c r="CL748" s="41" t="str">
        <f t="shared" si="1201"/>
        <v/>
      </c>
      <c r="CM748" s="41" t="str">
        <f t="shared" si="1202"/>
        <v/>
      </c>
      <c r="CN748" s="23" t="str">
        <f>IF(CI748="スギ",INDEX(データ!$C$7:$E$26,MATCH(CL748,データ!$B$7:$B$26),MATCH(CJ748,データ!$C$6:$E$6)),IF(CI748="ヒノキ",INDEX(データ!$C$32:$E$51,MATCH(CL748,データ!$B$32:$B$51),MATCH(CJ748,データ!$C$31:$E$31)),IF(CI748="マツ",INDEX(データ!#REF!,MATCH(CL748,データ!#REF!),MATCH(CJ748,データ!#REF!)),IF(CI748="ザツ",INDEX(データ!#REF!,MATCH(CL748,データ!#REF!),MATCH(CJ748,データ!#REF!)),""))))</f>
        <v/>
      </c>
      <c r="CO748" s="22" t="str">
        <f t="shared" si="1155"/>
        <v/>
      </c>
      <c r="CP748" s="21" t="str">
        <f t="shared" si="1203"/>
        <v/>
      </c>
      <c r="CQ748" s="21" t="str">
        <f t="shared" si="1204"/>
        <v/>
      </c>
      <c r="CR748" s="24" t="str">
        <f>IF(CI748="スギ",INDEX(データ!$H$7:$J$26,MATCH(CL748,データ!$G$7:$G$26),MATCH(CJ748,データ!$H$6:$J$6)),IF(CI748="ヒノキ",INDEX(データ!$H$32:$J$51,MATCH(CL748,データ!$G$32:$G$51),MATCH(CJ748,データ!$H$31:$J$31)),IF(CI748="マツ",INDEX(データ!#REF!,MATCH(CL748,データ!#REF!),MATCH(CJ748,データ!#REF!)),IF(CI748="ザツ",INDEX(データ!#REF!,MATCH(CL748,データ!#REF!),MATCH(CJ748,データ!#REF!)),""))))</f>
        <v/>
      </c>
      <c r="CS748" s="22" t="str">
        <f t="shared" si="1205"/>
        <v/>
      </c>
      <c r="CT748" s="21" t="str">
        <f t="shared" si="1206"/>
        <v/>
      </c>
      <c r="CU748" s="27" t="str">
        <f t="shared" si="1207"/>
        <v/>
      </c>
      <c r="CV748" s="24" t="str">
        <f t="shared" si="1208"/>
        <v/>
      </c>
      <c r="CW748" s="25" t="str">
        <f t="shared" si="1209"/>
        <v>0</v>
      </c>
      <c r="CX748" s="26" t="str">
        <f t="shared" si="1210"/>
        <v/>
      </c>
      <c r="CY748" s="26" t="str">
        <f t="shared" si="1211"/>
        <v/>
      </c>
      <c r="CZ748" s="26" t="str">
        <f t="shared" si="1212"/>
        <v/>
      </c>
      <c r="DA748" s="27" t="str">
        <f t="shared" si="1213"/>
        <v/>
      </c>
      <c r="DB748" s="26" t="str">
        <f t="shared" si="1214"/>
        <v/>
      </c>
      <c r="DC748" s="26" t="str">
        <f t="shared" si="1215"/>
        <v/>
      </c>
      <c r="DD748" s="45" t="s">
        <v>30</v>
      </c>
      <c r="DE748" s="55" t="str">
        <f>IF(ＣＳＶ貼付用!DB734="","",ＣＳＶ貼付用!DB734)</f>
        <v/>
      </c>
      <c r="DF748" s="38" t="str">
        <f>IF(ＣＳＶ貼付用!DD734="","",ＣＳＶ貼付用!DD734)</f>
        <v/>
      </c>
      <c r="DG748" s="38" t="str">
        <f>IF(ＣＳＶ貼付用!DF734="","",ＣＳＶ貼付用!DF734)</f>
        <v/>
      </c>
      <c r="DH748" s="40" t="str">
        <f t="shared" si="1216"/>
        <v/>
      </c>
      <c r="DI748" s="41" t="str">
        <f>IF(林齢計算用!E734="","",林齢計算用!E734)</f>
        <v/>
      </c>
      <c r="DJ748" s="41" t="str">
        <f t="shared" si="1217"/>
        <v/>
      </c>
      <c r="DK748" s="41" t="str">
        <f t="shared" si="1218"/>
        <v/>
      </c>
      <c r="DL748" s="23" t="str">
        <f>IF(DG748="スギ",INDEX(データ!$C$7:$E$26,MATCH(DJ748,データ!$B$7:$B$26),MATCH(DH748,データ!$C$6:$E$6)),IF(DG748="ヒノキ",INDEX(データ!$C$32:$E$51,MATCH(DJ748,データ!$B$32:$B$51),MATCH(DH748,データ!$C$31:$E$31)),IF(DG748="マツ",INDEX(データ!#REF!,MATCH(DJ748,データ!#REF!),MATCH(DH748,データ!#REF!)),IF(DG748="ザツ",INDEX(データ!#REF!,MATCH(DJ748,データ!#REF!),MATCH(DH748,データ!#REF!)),""))))</f>
        <v/>
      </c>
      <c r="DM748" s="22" t="str">
        <f t="shared" si="1156"/>
        <v/>
      </c>
      <c r="DN748" s="21" t="str">
        <f t="shared" si="1219"/>
        <v/>
      </c>
      <c r="DO748" s="21" t="str">
        <f t="shared" si="1220"/>
        <v/>
      </c>
      <c r="DP748" s="24" t="str">
        <f>IF(DG748="スギ",INDEX(データ!$H$7:$J$26,MATCH(DJ748,データ!$G$7:$G$26),MATCH(DH748,データ!$H$6:$J$6)),IF(DG748="ヒノキ",INDEX(データ!$H$32:$J$51,MATCH(DJ748,データ!$G$32:$G$51),MATCH(DH748,データ!$H$31:$J$31)),IF(DG748="マツ",INDEX(データ!#REF!,MATCH(DJ748,データ!#REF!),MATCH(DH748,データ!#REF!)),IF(DG748="ザツ",INDEX(データ!#REF!,MATCH(DJ748,データ!#REF!),MATCH(DH748,データ!#REF!)),""))))</f>
        <v/>
      </c>
      <c r="DQ748" s="22" t="str">
        <f t="shared" si="1221"/>
        <v/>
      </c>
      <c r="DR748" s="21" t="str">
        <f t="shared" si="1222"/>
        <v/>
      </c>
      <c r="DS748" s="27" t="str">
        <f t="shared" si="1223"/>
        <v/>
      </c>
      <c r="DT748" s="24" t="str">
        <f t="shared" si="1224"/>
        <v/>
      </c>
      <c r="DU748" s="25" t="str">
        <f t="shared" si="1225"/>
        <v>0</v>
      </c>
      <c r="DV748" s="26" t="str">
        <f t="shared" si="1226"/>
        <v/>
      </c>
      <c r="DW748" s="26" t="str">
        <f t="shared" si="1227"/>
        <v/>
      </c>
      <c r="DX748" s="26" t="str">
        <f t="shared" si="1228"/>
        <v/>
      </c>
      <c r="DY748" s="27" t="str">
        <f t="shared" si="1229"/>
        <v/>
      </c>
      <c r="DZ748" s="26" t="str">
        <f t="shared" si="1230"/>
        <v/>
      </c>
      <c r="EA748" s="26" t="str">
        <f t="shared" si="1231"/>
        <v/>
      </c>
      <c r="EB748" s="45" t="s">
        <v>30</v>
      </c>
      <c r="EC748" s="55" t="str">
        <f>IF(ＣＳＶ貼付用!DQ734="","",ＣＳＶ貼付用!DQ734)</f>
        <v/>
      </c>
      <c r="ED748" s="38" t="str">
        <f>IF(ＣＳＶ貼付用!DS734="","",ＣＳＶ貼付用!DS734)</f>
        <v/>
      </c>
      <c r="EE748" s="38" t="str">
        <f>IF(ＣＳＶ貼付用!DU734="","",ＣＳＶ貼付用!DU734)</f>
        <v/>
      </c>
      <c r="EF748" s="40" t="str">
        <f t="shared" si="1232"/>
        <v/>
      </c>
      <c r="EG748" s="41" t="str">
        <f>IF(林齢計算用!F734="","",林齢計算用!F734)</f>
        <v/>
      </c>
      <c r="EH748" s="41" t="str">
        <f t="shared" si="1233"/>
        <v/>
      </c>
      <c r="EI748" s="41" t="str">
        <f t="shared" si="1234"/>
        <v/>
      </c>
      <c r="EJ748" s="23" t="str">
        <f>IF(EE748="スギ",INDEX(データ!$C$7:$E$26,MATCH(EH748,データ!$B$7:$B$26),MATCH(EF748,データ!$C$6:$E$6)),IF(EE748="ヒノキ",INDEX(データ!$C$32:$E$51,MATCH(EH748,データ!$B$32:$B$51),MATCH(EF748,データ!$C$31:$E$31)),IF(EE748="マツ",INDEX(データ!#REF!,MATCH(EH748,データ!#REF!),MATCH(EF748,データ!#REF!)),IF(EE748="ザツ",INDEX(データ!#REF!,MATCH(EH748,データ!#REF!),MATCH(EF748,データ!#REF!)),""))))</f>
        <v/>
      </c>
      <c r="EK748" s="22" t="str">
        <f t="shared" si="1157"/>
        <v/>
      </c>
      <c r="EL748" s="21" t="str">
        <f t="shared" si="1235"/>
        <v/>
      </c>
      <c r="EM748" s="21" t="str">
        <f t="shared" si="1236"/>
        <v/>
      </c>
      <c r="EN748" s="24" t="str">
        <f>IF(EE748="スギ",INDEX(データ!$H$7:$J$26,MATCH(EH748,データ!$G$7:$G$26),MATCH(EF748,データ!$H$6:$J$6)),IF(EE748="ヒノキ",INDEX(データ!$H$32:$J$51,MATCH(EH748,データ!$G$32:$G$51),MATCH(EF748,データ!$H$31:$J$31)),IF(EE748="マツ",INDEX(データ!#REF!,MATCH(EH748,データ!#REF!),MATCH(EF748,データ!#REF!)),IF(EE748="ザツ",INDEX(データ!#REF!,MATCH(EH748,データ!#REF!),MATCH(EF748,データ!#REF!)),""))))</f>
        <v/>
      </c>
      <c r="EO748" s="22" t="str">
        <f t="shared" si="1237"/>
        <v/>
      </c>
      <c r="EP748" s="21" t="str">
        <f t="shared" si="1238"/>
        <v/>
      </c>
      <c r="EQ748" s="27" t="str">
        <f t="shared" si="1239"/>
        <v/>
      </c>
      <c r="ER748" s="24" t="str">
        <f t="shared" si="1240"/>
        <v/>
      </c>
      <c r="ES748" s="25" t="str">
        <f t="shared" si="1241"/>
        <v>0</v>
      </c>
      <c r="ET748" s="26" t="str">
        <f t="shared" si="1242"/>
        <v/>
      </c>
      <c r="EU748" s="26" t="str">
        <f t="shared" si="1243"/>
        <v/>
      </c>
      <c r="EV748" s="26" t="str">
        <f t="shared" si="1244"/>
        <v/>
      </c>
      <c r="EW748" s="27" t="str">
        <f t="shared" si="1245"/>
        <v/>
      </c>
      <c r="EX748" s="26" t="str">
        <f t="shared" si="1246"/>
        <v/>
      </c>
      <c r="EY748" s="26" t="str">
        <f t="shared" si="1247"/>
        <v/>
      </c>
      <c r="EZ748" s="26">
        <f t="shared" si="1248"/>
        <v>0</v>
      </c>
      <c r="FA748" s="43"/>
    </row>
    <row r="749" spans="1:157" ht="15.95" customHeight="1" x14ac:dyDescent="0.15">
      <c r="A749" s="21"/>
      <c r="B749" s="36" t="str">
        <f>IF(ＣＳＶ貼付用!G735="","",ＣＳＶ貼付用!G735)</f>
        <v/>
      </c>
      <c r="C749" s="36" t="str">
        <f>IF(ＣＳＶ貼付用!I735="","",ＣＳＶ貼付用!I735)</f>
        <v/>
      </c>
      <c r="D749" s="36" t="str">
        <f>IF(ＣＳＶ貼付用!J735="","",ＣＳＶ貼付用!J735)</f>
        <v/>
      </c>
      <c r="E749" s="36" t="str">
        <f>IF(ＣＳＶ貼付用!F735="","",ＣＳＶ貼付用!F735)</f>
        <v/>
      </c>
      <c r="F749" s="38" t="str">
        <f>IF(ＣＳＶ貼付用!T735="","",ＣＳＶ貼付用!T735)</f>
        <v/>
      </c>
      <c r="G749" s="38"/>
      <c r="H749" s="38" t="str">
        <f>IF(ＣＳＶ貼付用!GJ735="","",ＣＳＶ貼付用!GJ735)</f>
        <v/>
      </c>
      <c r="I749" s="38" t="str">
        <f>IF(ＣＳＶ貼付用!GL735="","",ＣＳＶ貼付用!GL735)</f>
        <v/>
      </c>
      <c r="J749" s="38" t="str">
        <f>IF(ＣＳＶ貼付用!GN735="","",ＣＳＶ貼付用!GN735)</f>
        <v/>
      </c>
      <c r="K749" s="38" t="str">
        <f>IF(ＣＳＶ貼付用!GP735="","",ＣＳＶ貼付用!GP735)</f>
        <v/>
      </c>
      <c r="L749" s="45" t="s">
        <v>30</v>
      </c>
      <c r="M749" s="55" t="str">
        <f>IF(ＣＳＶ貼付用!AT735="","",ＣＳＶ貼付用!AT735)</f>
        <v/>
      </c>
      <c r="N749" s="38" t="str">
        <f>IF(ＣＳＶ貼付用!AV735="","",ＣＳＶ貼付用!AV735)</f>
        <v/>
      </c>
      <c r="O749" s="38" t="str">
        <f>IF(ＣＳＶ貼付用!AX735="","",ＣＳＶ貼付用!AX735)</f>
        <v/>
      </c>
      <c r="P749" s="40" t="str">
        <f>IF(ＣＳＶ貼付用!FE735="","",ＣＳＶ貼付用!FE735)</f>
        <v/>
      </c>
      <c r="Q749" s="41" t="str">
        <f>IF(林齢計算用!A735="","",林齢計算用!A735)</f>
        <v/>
      </c>
      <c r="R749" s="41" t="str">
        <f t="shared" si="1158"/>
        <v/>
      </c>
      <c r="S749" s="56" t="str">
        <f>IF(ＣＳＶ貼付用!EG735="","",ＣＳＶ貼付用!EG735*10)</f>
        <v/>
      </c>
      <c r="T749" s="23" t="str">
        <f>IF(O749="スギ",INDEX(データ!$C$7:$E$26,MATCH(R749,データ!$B$7:$B$26),MATCH(P749,データ!$C$6:$E$6)),IF(O749="ヒノキ",INDEX(データ!$C$32:$E$51,MATCH(R749,データ!$B$32:$B$51),MATCH(P749,データ!$C$31:$E$31)),IF(O749="マツ",INDEX(データ!#REF!,MATCH(R749,データ!#REF!),MATCH(P749,データ!#REF!)),IF(O749="ザツ",INDEX(データ!#REF!,MATCH(R749,データ!#REF!),MATCH(P749,データ!#REF!)),""))))</f>
        <v/>
      </c>
      <c r="U749" s="22" t="str">
        <f t="shared" si="1249"/>
        <v/>
      </c>
      <c r="V749" s="21" t="str">
        <f t="shared" si="1253"/>
        <v/>
      </c>
      <c r="W749" s="21" t="str">
        <f t="shared" si="1250"/>
        <v/>
      </c>
      <c r="X749" s="23" t="str">
        <f>IF(O749="スギ",INDEX(データ!$H$7:$J$26,MATCH(R749,データ!$G$7:$G$26),MATCH(P749,データ!$H$6:$J$6)),IF(O749="ヒノキ",INDEX(データ!$H$32:$J$51,MATCH(R749,データ!$G$32:$G$51),MATCH(P749,データ!$H$31:$J$31)),IF(O749="マツ",INDEX(データ!#REF!,MATCH(R749,データ!#REF!),MATCH(P749,データ!#REF!)),IF(O749="ザツ",INDEX(データ!#REF!,MATCH(R749,データ!#REF!),MATCH(P749,データ!#REF!)),""))))</f>
        <v/>
      </c>
      <c r="Y749" s="22" t="str">
        <f t="shared" si="1251"/>
        <v/>
      </c>
      <c r="Z749" s="21" t="str">
        <f t="shared" si="1252"/>
        <v/>
      </c>
      <c r="AA749" s="27" t="str">
        <f t="shared" si="1159"/>
        <v/>
      </c>
      <c r="AB749" s="24" t="str">
        <f t="shared" si="1160"/>
        <v/>
      </c>
      <c r="AC749" s="25" t="str">
        <f t="shared" si="1161"/>
        <v>0</v>
      </c>
      <c r="AD749" s="26" t="str">
        <f t="shared" si="1162"/>
        <v/>
      </c>
      <c r="AE749" s="26" t="str">
        <f t="shared" si="1163"/>
        <v/>
      </c>
      <c r="AF749" s="26" t="str">
        <f t="shared" si="1164"/>
        <v/>
      </c>
      <c r="AG749" s="27" t="str">
        <f t="shared" si="1165"/>
        <v/>
      </c>
      <c r="AH749" s="26" t="str">
        <f t="shared" si="1166"/>
        <v/>
      </c>
      <c r="AI749" s="26" t="str">
        <f t="shared" si="1167"/>
        <v/>
      </c>
      <c r="AJ749" s="45" t="s">
        <v>30</v>
      </c>
      <c r="AK749" s="55" t="str">
        <f>IF(ＣＳＶ貼付用!BI735="","",ＣＳＶ貼付用!BI735)</f>
        <v/>
      </c>
      <c r="AL749" s="38" t="str">
        <f>IF(ＣＳＶ貼付用!BK735="","",ＣＳＶ貼付用!BK735)</f>
        <v/>
      </c>
      <c r="AM749" s="38" t="str">
        <f>IF(ＣＳＶ貼付用!BM735="","",ＣＳＶ貼付用!BM735)</f>
        <v/>
      </c>
      <c r="AN749" s="40" t="str">
        <f t="shared" si="1168"/>
        <v/>
      </c>
      <c r="AO749" s="41" t="str">
        <f>IF(林齢計算用!B735="","",林齢計算用!B735)</f>
        <v/>
      </c>
      <c r="AP749" s="41" t="str">
        <f t="shared" si="1169"/>
        <v/>
      </c>
      <c r="AQ749" s="41" t="str">
        <f t="shared" si="1170"/>
        <v/>
      </c>
      <c r="AR749" s="23" t="str">
        <f>IF(AM749="スギ",INDEX(データ!$C$7:$E$26,MATCH(AP749,データ!$B$7:$B$26),MATCH(AN749,データ!$C$6:$E$6)),IF(AM749="ヒノキ",INDEX(データ!$C$32:$E$51,MATCH(AP749,データ!$B$32:$B$51),MATCH(AN749,データ!$C$31:$E$31)),IF(AM749="マツ",INDEX(データ!#REF!,MATCH(AP749,データ!#REF!),MATCH(AN749,データ!#REF!)),IF(AM749="ザツ",INDEX(データ!#REF!,MATCH(AP749,データ!#REF!),MATCH(AN749,データ!#REF!)),""))))</f>
        <v/>
      </c>
      <c r="AS749" s="22" t="str">
        <f t="shared" si="1153"/>
        <v/>
      </c>
      <c r="AT749" s="21" t="str">
        <f t="shared" si="1171"/>
        <v/>
      </c>
      <c r="AU749" s="21" t="str">
        <f t="shared" si="1172"/>
        <v/>
      </c>
      <c r="AV749" s="24" t="str">
        <f>IF(AM749="スギ",INDEX(データ!$H$7:$J$26,MATCH(AP749,データ!$G$7:$G$26),MATCH(AN749,データ!$H$6:$J$6)),IF(AM749="ヒノキ",INDEX(データ!$H$32:$J$51,MATCH(AP749,データ!$G$32:$G$51),MATCH(AN749,データ!$H$31:$J$31)),IF(AM749="マツ",INDEX(データ!#REF!,MATCH(AP749,データ!#REF!),MATCH(AN749,データ!#REF!)),IF(AM749="ザツ",INDEX(データ!#REF!,MATCH(AP749,データ!#REF!),MATCH(AN749,データ!#REF!)),""))))</f>
        <v/>
      </c>
      <c r="AW749" s="22" t="str">
        <f t="shared" si="1173"/>
        <v/>
      </c>
      <c r="AX749" s="21" t="str">
        <f t="shared" si="1174"/>
        <v/>
      </c>
      <c r="AY749" s="27" t="str">
        <f t="shared" si="1175"/>
        <v/>
      </c>
      <c r="AZ749" s="24" t="str">
        <f t="shared" si="1176"/>
        <v/>
      </c>
      <c r="BA749" s="25" t="str">
        <f t="shared" si="1177"/>
        <v>0</v>
      </c>
      <c r="BB749" s="26" t="str">
        <f t="shared" si="1178"/>
        <v/>
      </c>
      <c r="BC749" s="26" t="str">
        <f t="shared" si="1179"/>
        <v/>
      </c>
      <c r="BD749" s="26" t="str">
        <f t="shared" si="1180"/>
        <v/>
      </c>
      <c r="BE749" s="27" t="str">
        <f t="shared" si="1181"/>
        <v/>
      </c>
      <c r="BF749" s="26" t="str">
        <f t="shared" si="1182"/>
        <v/>
      </c>
      <c r="BG749" s="26" t="str">
        <f t="shared" si="1183"/>
        <v/>
      </c>
      <c r="BH749" s="45" t="s">
        <v>30</v>
      </c>
      <c r="BI749" s="55" t="str">
        <f>IF(ＣＳＶ貼付用!BX735="","",ＣＳＶ貼付用!BX735)</f>
        <v/>
      </c>
      <c r="BJ749" s="38" t="str">
        <f>IF(ＣＳＶ貼付用!BZ735="","",ＣＳＶ貼付用!BZ735)</f>
        <v/>
      </c>
      <c r="BK749" s="38" t="str">
        <f>IF(ＣＳＶ貼付用!CB735="","",ＣＳＶ貼付用!CB735)</f>
        <v/>
      </c>
      <c r="BL749" s="40" t="str">
        <f t="shared" si="1184"/>
        <v/>
      </c>
      <c r="BM749" s="41" t="str">
        <f>IF(林齢計算用!C735="","",林齢計算用!C735)</f>
        <v/>
      </c>
      <c r="BN749" s="41" t="str">
        <f t="shared" si="1185"/>
        <v/>
      </c>
      <c r="BO749" s="41" t="str">
        <f t="shared" si="1186"/>
        <v/>
      </c>
      <c r="BP749" s="23" t="str">
        <f>IF(BK749="スギ",INDEX(データ!$C$7:$E$26,MATCH(BN749,データ!$B$7:$B$26),MATCH(BL749,データ!$C$6:$E$6)),IF(BK749="ヒノキ",INDEX(データ!$C$32:$E$51,MATCH(BN749,データ!$B$32:$B$51),MATCH(BL749,データ!$C$31:$E$31)),IF(BK749="マツ",INDEX(データ!#REF!,MATCH(BN749,データ!#REF!),MATCH(BL749,データ!#REF!)),IF(BK749="ザツ",INDEX(データ!#REF!,MATCH(BN749,データ!#REF!),MATCH(BL749,データ!#REF!)),""))))</f>
        <v/>
      </c>
      <c r="BQ749" s="22" t="str">
        <f t="shared" si="1154"/>
        <v/>
      </c>
      <c r="BR749" s="21" t="str">
        <f t="shared" si="1187"/>
        <v/>
      </c>
      <c r="BS749" s="21" t="str">
        <f t="shared" si="1188"/>
        <v/>
      </c>
      <c r="BT749" s="24" t="str">
        <f>IF(BK749="スギ",INDEX(データ!$H$7:$J$26,MATCH(BN749,データ!$G$7:$G$26),MATCH(BL749,データ!$H$6:$J$6)),IF(BK749="ヒノキ",INDEX(データ!$H$32:$J$51,MATCH(BN749,データ!$G$32:$G$51),MATCH(BL749,データ!$H$31:$J$31)),IF(BK749="マツ",INDEX(データ!#REF!,MATCH(BN749,データ!#REF!),MATCH(BL749,データ!#REF!)),IF(BK749="ザツ",INDEX(データ!#REF!,MATCH(BN749,データ!#REF!),MATCH(BL749,データ!#REF!)),""))))</f>
        <v/>
      </c>
      <c r="BU749" s="22" t="str">
        <f t="shared" si="1189"/>
        <v/>
      </c>
      <c r="BV749" s="21" t="str">
        <f t="shared" si="1190"/>
        <v/>
      </c>
      <c r="BW749" s="27" t="str">
        <f t="shared" si="1191"/>
        <v/>
      </c>
      <c r="BX749" s="24" t="str">
        <f t="shared" si="1192"/>
        <v/>
      </c>
      <c r="BY749" s="25" t="str">
        <f t="shared" si="1193"/>
        <v>0</v>
      </c>
      <c r="BZ749" s="26" t="str">
        <f t="shared" si="1194"/>
        <v/>
      </c>
      <c r="CA749" s="26" t="str">
        <f t="shared" si="1195"/>
        <v/>
      </c>
      <c r="CB749" s="26" t="str">
        <f t="shared" si="1196"/>
        <v/>
      </c>
      <c r="CC749" s="27" t="str">
        <f t="shared" si="1197"/>
        <v/>
      </c>
      <c r="CD749" s="26" t="str">
        <f t="shared" si="1198"/>
        <v/>
      </c>
      <c r="CE749" s="26" t="str">
        <f t="shared" si="1199"/>
        <v/>
      </c>
      <c r="CF749" s="45" t="s">
        <v>30</v>
      </c>
      <c r="CG749" s="55" t="str">
        <f>IF(ＣＳＶ貼付用!CM735="","",ＣＳＶ貼付用!CM735)</f>
        <v/>
      </c>
      <c r="CH749" s="38" t="str">
        <f>IF(ＣＳＶ貼付用!CO735="","",ＣＳＶ貼付用!CO735)</f>
        <v/>
      </c>
      <c r="CI749" s="38" t="str">
        <f>IF(ＣＳＶ貼付用!CQ735="","",ＣＳＶ貼付用!CQ735)</f>
        <v/>
      </c>
      <c r="CJ749" s="40" t="str">
        <f t="shared" si="1200"/>
        <v/>
      </c>
      <c r="CK749" s="41" t="str">
        <f>IF(林齢計算用!D735="","",林齢計算用!D735)</f>
        <v/>
      </c>
      <c r="CL749" s="41" t="str">
        <f t="shared" si="1201"/>
        <v/>
      </c>
      <c r="CM749" s="41" t="str">
        <f t="shared" si="1202"/>
        <v/>
      </c>
      <c r="CN749" s="23" t="str">
        <f>IF(CI749="スギ",INDEX(データ!$C$7:$E$26,MATCH(CL749,データ!$B$7:$B$26),MATCH(CJ749,データ!$C$6:$E$6)),IF(CI749="ヒノキ",INDEX(データ!$C$32:$E$51,MATCH(CL749,データ!$B$32:$B$51),MATCH(CJ749,データ!$C$31:$E$31)),IF(CI749="マツ",INDEX(データ!#REF!,MATCH(CL749,データ!#REF!),MATCH(CJ749,データ!#REF!)),IF(CI749="ザツ",INDEX(データ!#REF!,MATCH(CL749,データ!#REF!),MATCH(CJ749,データ!#REF!)),""))))</f>
        <v/>
      </c>
      <c r="CO749" s="22" t="str">
        <f t="shared" si="1155"/>
        <v/>
      </c>
      <c r="CP749" s="21" t="str">
        <f t="shared" si="1203"/>
        <v/>
      </c>
      <c r="CQ749" s="21" t="str">
        <f t="shared" si="1204"/>
        <v/>
      </c>
      <c r="CR749" s="24" t="str">
        <f>IF(CI749="スギ",INDEX(データ!$H$7:$J$26,MATCH(CL749,データ!$G$7:$G$26),MATCH(CJ749,データ!$H$6:$J$6)),IF(CI749="ヒノキ",INDEX(データ!$H$32:$J$51,MATCH(CL749,データ!$G$32:$G$51),MATCH(CJ749,データ!$H$31:$J$31)),IF(CI749="マツ",INDEX(データ!#REF!,MATCH(CL749,データ!#REF!),MATCH(CJ749,データ!#REF!)),IF(CI749="ザツ",INDEX(データ!#REF!,MATCH(CL749,データ!#REF!),MATCH(CJ749,データ!#REF!)),""))))</f>
        <v/>
      </c>
      <c r="CS749" s="22" t="str">
        <f t="shared" si="1205"/>
        <v/>
      </c>
      <c r="CT749" s="21" t="str">
        <f t="shared" si="1206"/>
        <v/>
      </c>
      <c r="CU749" s="27" t="str">
        <f t="shared" si="1207"/>
        <v/>
      </c>
      <c r="CV749" s="24" t="str">
        <f t="shared" si="1208"/>
        <v/>
      </c>
      <c r="CW749" s="25" t="str">
        <f t="shared" si="1209"/>
        <v>0</v>
      </c>
      <c r="CX749" s="26" t="str">
        <f t="shared" si="1210"/>
        <v/>
      </c>
      <c r="CY749" s="26" t="str">
        <f t="shared" si="1211"/>
        <v/>
      </c>
      <c r="CZ749" s="26" t="str">
        <f t="shared" si="1212"/>
        <v/>
      </c>
      <c r="DA749" s="27" t="str">
        <f t="shared" si="1213"/>
        <v/>
      </c>
      <c r="DB749" s="26" t="str">
        <f t="shared" si="1214"/>
        <v/>
      </c>
      <c r="DC749" s="26" t="str">
        <f t="shared" si="1215"/>
        <v/>
      </c>
      <c r="DD749" s="45" t="s">
        <v>30</v>
      </c>
      <c r="DE749" s="55" t="str">
        <f>IF(ＣＳＶ貼付用!DB735="","",ＣＳＶ貼付用!DB735)</f>
        <v/>
      </c>
      <c r="DF749" s="38" t="str">
        <f>IF(ＣＳＶ貼付用!DD735="","",ＣＳＶ貼付用!DD735)</f>
        <v/>
      </c>
      <c r="DG749" s="38" t="str">
        <f>IF(ＣＳＶ貼付用!DF735="","",ＣＳＶ貼付用!DF735)</f>
        <v/>
      </c>
      <c r="DH749" s="40" t="str">
        <f t="shared" si="1216"/>
        <v/>
      </c>
      <c r="DI749" s="41" t="str">
        <f>IF(林齢計算用!E735="","",林齢計算用!E735)</f>
        <v/>
      </c>
      <c r="DJ749" s="41" t="str">
        <f t="shared" si="1217"/>
        <v/>
      </c>
      <c r="DK749" s="41" t="str">
        <f t="shared" si="1218"/>
        <v/>
      </c>
      <c r="DL749" s="23" t="str">
        <f>IF(DG749="スギ",INDEX(データ!$C$7:$E$26,MATCH(DJ749,データ!$B$7:$B$26),MATCH(DH749,データ!$C$6:$E$6)),IF(DG749="ヒノキ",INDEX(データ!$C$32:$E$51,MATCH(DJ749,データ!$B$32:$B$51),MATCH(DH749,データ!$C$31:$E$31)),IF(DG749="マツ",INDEX(データ!#REF!,MATCH(DJ749,データ!#REF!),MATCH(DH749,データ!#REF!)),IF(DG749="ザツ",INDEX(データ!#REF!,MATCH(DJ749,データ!#REF!),MATCH(DH749,データ!#REF!)),""))))</f>
        <v/>
      </c>
      <c r="DM749" s="22" t="str">
        <f t="shared" si="1156"/>
        <v/>
      </c>
      <c r="DN749" s="21" t="str">
        <f t="shared" si="1219"/>
        <v/>
      </c>
      <c r="DO749" s="21" t="str">
        <f t="shared" si="1220"/>
        <v/>
      </c>
      <c r="DP749" s="24" t="str">
        <f>IF(DG749="スギ",INDEX(データ!$H$7:$J$26,MATCH(DJ749,データ!$G$7:$G$26),MATCH(DH749,データ!$H$6:$J$6)),IF(DG749="ヒノキ",INDEX(データ!$H$32:$J$51,MATCH(DJ749,データ!$G$32:$G$51),MATCH(DH749,データ!$H$31:$J$31)),IF(DG749="マツ",INDEX(データ!#REF!,MATCH(DJ749,データ!#REF!),MATCH(DH749,データ!#REF!)),IF(DG749="ザツ",INDEX(データ!#REF!,MATCH(DJ749,データ!#REF!),MATCH(DH749,データ!#REF!)),""))))</f>
        <v/>
      </c>
      <c r="DQ749" s="22" t="str">
        <f t="shared" si="1221"/>
        <v/>
      </c>
      <c r="DR749" s="21" t="str">
        <f t="shared" si="1222"/>
        <v/>
      </c>
      <c r="DS749" s="27" t="str">
        <f t="shared" si="1223"/>
        <v/>
      </c>
      <c r="DT749" s="24" t="str">
        <f t="shared" si="1224"/>
        <v/>
      </c>
      <c r="DU749" s="25" t="str">
        <f t="shared" si="1225"/>
        <v>0</v>
      </c>
      <c r="DV749" s="26" t="str">
        <f t="shared" si="1226"/>
        <v/>
      </c>
      <c r="DW749" s="26" t="str">
        <f t="shared" si="1227"/>
        <v/>
      </c>
      <c r="DX749" s="26" t="str">
        <f t="shared" si="1228"/>
        <v/>
      </c>
      <c r="DY749" s="27" t="str">
        <f t="shared" si="1229"/>
        <v/>
      </c>
      <c r="DZ749" s="26" t="str">
        <f t="shared" si="1230"/>
        <v/>
      </c>
      <c r="EA749" s="26" t="str">
        <f t="shared" si="1231"/>
        <v/>
      </c>
      <c r="EB749" s="45" t="s">
        <v>30</v>
      </c>
      <c r="EC749" s="55" t="str">
        <f>IF(ＣＳＶ貼付用!DQ735="","",ＣＳＶ貼付用!DQ735)</f>
        <v/>
      </c>
      <c r="ED749" s="38" t="str">
        <f>IF(ＣＳＶ貼付用!DS735="","",ＣＳＶ貼付用!DS735)</f>
        <v/>
      </c>
      <c r="EE749" s="38" t="str">
        <f>IF(ＣＳＶ貼付用!DU735="","",ＣＳＶ貼付用!DU735)</f>
        <v/>
      </c>
      <c r="EF749" s="40" t="str">
        <f t="shared" si="1232"/>
        <v/>
      </c>
      <c r="EG749" s="41" t="str">
        <f>IF(林齢計算用!F735="","",林齢計算用!F735)</f>
        <v/>
      </c>
      <c r="EH749" s="41" t="str">
        <f t="shared" si="1233"/>
        <v/>
      </c>
      <c r="EI749" s="41" t="str">
        <f t="shared" si="1234"/>
        <v/>
      </c>
      <c r="EJ749" s="23" t="str">
        <f>IF(EE749="スギ",INDEX(データ!$C$7:$E$26,MATCH(EH749,データ!$B$7:$B$26),MATCH(EF749,データ!$C$6:$E$6)),IF(EE749="ヒノキ",INDEX(データ!$C$32:$E$51,MATCH(EH749,データ!$B$32:$B$51),MATCH(EF749,データ!$C$31:$E$31)),IF(EE749="マツ",INDEX(データ!#REF!,MATCH(EH749,データ!#REF!),MATCH(EF749,データ!#REF!)),IF(EE749="ザツ",INDEX(データ!#REF!,MATCH(EH749,データ!#REF!),MATCH(EF749,データ!#REF!)),""))))</f>
        <v/>
      </c>
      <c r="EK749" s="22" t="str">
        <f t="shared" si="1157"/>
        <v/>
      </c>
      <c r="EL749" s="21" t="str">
        <f t="shared" si="1235"/>
        <v/>
      </c>
      <c r="EM749" s="21" t="str">
        <f t="shared" si="1236"/>
        <v/>
      </c>
      <c r="EN749" s="24" t="str">
        <f>IF(EE749="スギ",INDEX(データ!$H$7:$J$26,MATCH(EH749,データ!$G$7:$G$26),MATCH(EF749,データ!$H$6:$J$6)),IF(EE749="ヒノキ",INDEX(データ!$H$32:$J$51,MATCH(EH749,データ!$G$32:$G$51),MATCH(EF749,データ!$H$31:$J$31)),IF(EE749="マツ",INDEX(データ!#REF!,MATCH(EH749,データ!#REF!),MATCH(EF749,データ!#REF!)),IF(EE749="ザツ",INDEX(データ!#REF!,MATCH(EH749,データ!#REF!),MATCH(EF749,データ!#REF!)),""))))</f>
        <v/>
      </c>
      <c r="EO749" s="22" t="str">
        <f t="shared" si="1237"/>
        <v/>
      </c>
      <c r="EP749" s="21" t="str">
        <f t="shared" si="1238"/>
        <v/>
      </c>
      <c r="EQ749" s="27" t="str">
        <f t="shared" si="1239"/>
        <v/>
      </c>
      <c r="ER749" s="24" t="str">
        <f t="shared" si="1240"/>
        <v/>
      </c>
      <c r="ES749" s="25" t="str">
        <f t="shared" si="1241"/>
        <v>0</v>
      </c>
      <c r="ET749" s="26" t="str">
        <f t="shared" si="1242"/>
        <v/>
      </c>
      <c r="EU749" s="26" t="str">
        <f t="shared" si="1243"/>
        <v/>
      </c>
      <c r="EV749" s="26" t="str">
        <f t="shared" si="1244"/>
        <v/>
      </c>
      <c r="EW749" s="27" t="str">
        <f t="shared" si="1245"/>
        <v/>
      </c>
      <c r="EX749" s="26" t="str">
        <f t="shared" si="1246"/>
        <v/>
      </c>
      <c r="EY749" s="26" t="str">
        <f t="shared" si="1247"/>
        <v/>
      </c>
      <c r="EZ749" s="26">
        <f t="shared" si="1248"/>
        <v>0</v>
      </c>
      <c r="FA749" s="43"/>
    </row>
    <row r="750" spans="1:157" ht="15.95" customHeight="1" x14ac:dyDescent="0.15">
      <c r="A750" s="21"/>
      <c r="B750" s="36" t="str">
        <f>IF(ＣＳＶ貼付用!G736="","",ＣＳＶ貼付用!G736)</f>
        <v/>
      </c>
      <c r="C750" s="36" t="str">
        <f>IF(ＣＳＶ貼付用!I736="","",ＣＳＶ貼付用!I736)</f>
        <v/>
      </c>
      <c r="D750" s="36" t="str">
        <f>IF(ＣＳＶ貼付用!J736="","",ＣＳＶ貼付用!J736)</f>
        <v/>
      </c>
      <c r="E750" s="36" t="str">
        <f>IF(ＣＳＶ貼付用!F736="","",ＣＳＶ貼付用!F736)</f>
        <v/>
      </c>
      <c r="F750" s="38" t="str">
        <f>IF(ＣＳＶ貼付用!T736="","",ＣＳＶ貼付用!T736)</f>
        <v/>
      </c>
      <c r="G750" s="38"/>
      <c r="H750" s="38" t="str">
        <f>IF(ＣＳＶ貼付用!GJ736="","",ＣＳＶ貼付用!GJ736)</f>
        <v/>
      </c>
      <c r="I750" s="38" t="str">
        <f>IF(ＣＳＶ貼付用!GL736="","",ＣＳＶ貼付用!GL736)</f>
        <v/>
      </c>
      <c r="J750" s="38" t="str">
        <f>IF(ＣＳＶ貼付用!GN736="","",ＣＳＶ貼付用!GN736)</f>
        <v/>
      </c>
      <c r="K750" s="38" t="str">
        <f>IF(ＣＳＶ貼付用!GP736="","",ＣＳＶ貼付用!GP736)</f>
        <v/>
      </c>
      <c r="L750" s="45" t="s">
        <v>30</v>
      </c>
      <c r="M750" s="55" t="str">
        <f>IF(ＣＳＶ貼付用!AT736="","",ＣＳＶ貼付用!AT736)</f>
        <v/>
      </c>
      <c r="N750" s="38" t="str">
        <f>IF(ＣＳＶ貼付用!AV736="","",ＣＳＶ貼付用!AV736)</f>
        <v/>
      </c>
      <c r="O750" s="38" t="str">
        <f>IF(ＣＳＶ貼付用!AX736="","",ＣＳＶ貼付用!AX736)</f>
        <v/>
      </c>
      <c r="P750" s="40" t="str">
        <f>IF(ＣＳＶ貼付用!FE736="","",ＣＳＶ貼付用!FE736)</f>
        <v/>
      </c>
      <c r="Q750" s="41" t="str">
        <f>IF(林齢計算用!A736="","",林齢計算用!A736)</f>
        <v/>
      </c>
      <c r="R750" s="41" t="str">
        <f t="shared" si="1158"/>
        <v/>
      </c>
      <c r="S750" s="56" t="str">
        <f>IF(ＣＳＶ貼付用!EG736="","",ＣＳＶ貼付用!EG736*10)</f>
        <v/>
      </c>
      <c r="T750" s="23" t="str">
        <f>IF(O750="スギ",INDEX(データ!$C$7:$E$26,MATCH(R750,データ!$B$7:$B$26),MATCH(P750,データ!$C$6:$E$6)),IF(O750="ヒノキ",INDEX(データ!$C$32:$E$51,MATCH(R750,データ!$B$32:$B$51),MATCH(P750,データ!$C$31:$E$31)),IF(O750="マツ",INDEX(データ!#REF!,MATCH(R750,データ!#REF!),MATCH(P750,データ!#REF!)),IF(O750="ザツ",INDEX(データ!#REF!,MATCH(R750,データ!#REF!),MATCH(P750,データ!#REF!)),""))))</f>
        <v/>
      </c>
      <c r="U750" s="22" t="str">
        <f t="shared" si="1249"/>
        <v/>
      </c>
      <c r="V750" s="21" t="str">
        <f t="shared" si="1253"/>
        <v/>
      </c>
      <c r="W750" s="21" t="str">
        <f t="shared" si="1250"/>
        <v/>
      </c>
      <c r="X750" s="23" t="str">
        <f>IF(O750="スギ",INDEX(データ!$H$7:$J$26,MATCH(R750,データ!$G$7:$G$26),MATCH(P750,データ!$H$6:$J$6)),IF(O750="ヒノキ",INDEX(データ!$H$32:$J$51,MATCH(R750,データ!$G$32:$G$51),MATCH(P750,データ!$H$31:$J$31)),IF(O750="マツ",INDEX(データ!#REF!,MATCH(R750,データ!#REF!),MATCH(P750,データ!#REF!)),IF(O750="ザツ",INDEX(データ!#REF!,MATCH(R750,データ!#REF!),MATCH(P750,データ!#REF!)),""))))</f>
        <v/>
      </c>
      <c r="Y750" s="22" t="str">
        <f t="shared" si="1251"/>
        <v/>
      </c>
      <c r="Z750" s="21" t="str">
        <f t="shared" si="1252"/>
        <v/>
      </c>
      <c r="AA750" s="27" t="str">
        <f t="shared" si="1159"/>
        <v/>
      </c>
      <c r="AB750" s="24" t="str">
        <f t="shared" si="1160"/>
        <v/>
      </c>
      <c r="AC750" s="25" t="str">
        <f t="shared" si="1161"/>
        <v>0</v>
      </c>
      <c r="AD750" s="26" t="str">
        <f t="shared" si="1162"/>
        <v/>
      </c>
      <c r="AE750" s="26" t="str">
        <f t="shared" si="1163"/>
        <v/>
      </c>
      <c r="AF750" s="26" t="str">
        <f t="shared" si="1164"/>
        <v/>
      </c>
      <c r="AG750" s="27" t="str">
        <f t="shared" si="1165"/>
        <v/>
      </c>
      <c r="AH750" s="26" t="str">
        <f t="shared" si="1166"/>
        <v/>
      </c>
      <c r="AI750" s="26" t="str">
        <f t="shared" si="1167"/>
        <v/>
      </c>
      <c r="AJ750" s="45" t="s">
        <v>30</v>
      </c>
      <c r="AK750" s="55" t="str">
        <f>IF(ＣＳＶ貼付用!BI736="","",ＣＳＶ貼付用!BI736)</f>
        <v/>
      </c>
      <c r="AL750" s="38" t="str">
        <f>IF(ＣＳＶ貼付用!BK736="","",ＣＳＶ貼付用!BK736)</f>
        <v/>
      </c>
      <c r="AM750" s="38" t="str">
        <f>IF(ＣＳＶ貼付用!BM736="","",ＣＳＶ貼付用!BM736)</f>
        <v/>
      </c>
      <c r="AN750" s="40" t="str">
        <f t="shared" si="1168"/>
        <v/>
      </c>
      <c r="AO750" s="41" t="str">
        <f>IF(林齢計算用!B736="","",林齢計算用!B736)</f>
        <v/>
      </c>
      <c r="AP750" s="41" t="str">
        <f t="shared" si="1169"/>
        <v/>
      </c>
      <c r="AQ750" s="41" t="str">
        <f t="shared" si="1170"/>
        <v/>
      </c>
      <c r="AR750" s="23" t="str">
        <f>IF(AM750="スギ",INDEX(データ!$C$7:$E$26,MATCH(AP750,データ!$B$7:$B$26),MATCH(AN750,データ!$C$6:$E$6)),IF(AM750="ヒノキ",INDEX(データ!$C$32:$E$51,MATCH(AP750,データ!$B$32:$B$51),MATCH(AN750,データ!$C$31:$E$31)),IF(AM750="マツ",INDEX(データ!#REF!,MATCH(AP750,データ!#REF!),MATCH(AN750,データ!#REF!)),IF(AM750="ザツ",INDEX(データ!#REF!,MATCH(AP750,データ!#REF!),MATCH(AN750,データ!#REF!)),""))))</f>
        <v/>
      </c>
      <c r="AS750" s="22" t="str">
        <f t="shared" si="1153"/>
        <v/>
      </c>
      <c r="AT750" s="21" t="str">
        <f t="shared" si="1171"/>
        <v/>
      </c>
      <c r="AU750" s="21" t="str">
        <f t="shared" si="1172"/>
        <v/>
      </c>
      <c r="AV750" s="24" t="str">
        <f>IF(AM750="スギ",INDEX(データ!$H$7:$J$26,MATCH(AP750,データ!$G$7:$G$26),MATCH(AN750,データ!$H$6:$J$6)),IF(AM750="ヒノキ",INDEX(データ!$H$32:$J$51,MATCH(AP750,データ!$G$32:$G$51),MATCH(AN750,データ!$H$31:$J$31)),IF(AM750="マツ",INDEX(データ!#REF!,MATCH(AP750,データ!#REF!),MATCH(AN750,データ!#REF!)),IF(AM750="ザツ",INDEX(データ!#REF!,MATCH(AP750,データ!#REF!),MATCH(AN750,データ!#REF!)),""))))</f>
        <v/>
      </c>
      <c r="AW750" s="22" t="str">
        <f t="shared" si="1173"/>
        <v/>
      </c>
      <c r="AX750" s="21" t="str">
        <f t="shared" si="1174"/>
        <v/>
      </c>
      <c r="AY750" s="27" t="str">
        <f t="shared" si="1175"/>
        <v/>
      </c>
      <c r="AZ750" s="24" t="str">
        <f t="shared" si="1176"/>
        <v/>
      </c>
      <c r="BA750" s="25" t="str">
        <f t="shared" si="1177"/>
        <v>0</v>
      </c>
      <c r="BB750" s="26" t="str">
        <f t="shared" si="1178"/>
        <v/>
      </c>
      <c r="BC750" s="26" t="str">
        <f t="shared" si="1179"/>
        <v/>
      </c>
      <c r="BD750" s="26" t="str">
        <f t="shared" si="1180"/>
        <v/>
      </c>
      <c r="BE750" s="27" t="str">
        <f t="shared" si="1181"/>
        <v/>
      </c>
      <c r="BF750" s="26" t="str">
        <f t="shared" si="1182"/>
        <v/>
      </c>
      <c r="BG750" s="26" t="str">
        <f t="shared" si="1183"/>
        <v/>
      </c>
      <c r="BH750" s="45" t="s">
        <v>30</v>
      </c>
      <c r="BI750" s="55" t="str">
        <f>IF(ＣＳＶ貼付用!BX736="","",ＣＳＶ貼付用!BX736)</f>
        <v/>
      </c>
      <c r="BJ750" s="38" t="str">
        <f>IF(ＣＳＶ貼付用!BZ736="","",ＣＳＶ貼付用!BZ736)</f>
        <v/>
      </c>
      <c r="BK750" s="38" t="str">
        <f>IF(ＣＳＶ貼付用!CB736="","",ＣＳＶ貼付用!CB736)</f>
        <v/>
      </c>
      <c r="BL750" s="40" t="str">
        <f t="shared" si="1184"/>
        <v/>
      </c>
      <c r="BM750" s="41" t="str">
        <f>IF(林齢計算用!C736="","",林齢計算用!C736)</f>
        <v/>
      </c>
      <c r="BN750" s="41" t="str">
        <f t="shared" si="1185"/>
        <v/>
      </c>
      <c r="BO750" s="41" t="str">
        <f t="shared" si="1186"/>
        <v/>
      </c>
      <c r="BP750" s="23" t="str">
        <f>IF(BK750="スギ",INDEX(データ!$C$7:$E$26,MATCH(BN750,データ!$B$7:$B$26),MATCH(BL750,データ!$C$6:$E$6)),IF(BK750="ヒノキ",INDEX(データ!$C$32:$E$51,MATCH(BN750,データ!$B$32:$B$51),MATCH(BL750,データ!$C$31:$E$31)),IF(BK750="マツ",INDEX(データ!#REF!,MATCH(BN750,データ!#REF!),MATCH(BL750,データ!#REF!)),IF(BK750="ザツ",INDEX(データ!#REF!,MATCH(BN750,データ!#REF!),MATCH(BL750,データ!#REF!)),""))))</f>
        <v/>
      </c>
      <c r="BQ750" s="22" t="str">
        <f t="shared" si="1154"/>
        <v/>
      </c>
      <c r="BR750" s="21" t="str">
        <f t="shared" si="1187"/>
        <v/>
      </c>
      <c r="BS750" s="21" t="str">
        <f t="shared" si="1188"/>
        <v/>
      </c>
      <c r="BT750" s="24" t="str">
        <f>IF(BK750="スギ",INDEX(データ!$H$7:$J$26,MATCH(BN750,データ!$G$7:$G$26),MATCH(BL750,データ!$H$6:$J$6)),IF(BK750="ヒノキ",INDEX(データ!$H$32:$J$51,MATCH(BN750,データ!$G$32:$G$51),MATCH(BL750,データ!$H$31:$J$31)),IF(BK750="マツ",INDEX(データ!#REF!,MATCH(BN750,データ!#REF!),MATCH(BL750,データ!#REF!)),IF(BK750="ザツ",INDEX(データ!#REF!,MATCH(BN750,データ!#REF!),MATCH(BL750,データ!#REF!)),""))))</f>
        <v/>
      </c>
      <c r="BU750" s="22" t="str">
        <f t="shared" si="1189"/>
        <v/>
      </c>
      <c r="BV750" s="21" t="str">
        <f t="shared" si="1190"/>
        <v/>
      </c>
      <c r="BW750" s="27" t="str">
        <f t="shared" si="1191"/>
        <v/>
      </c>
      <c r="BX750" s="24" t="str">
        <f t="shared" si="1192"/>
        <v/>
      </c>
      <c r="BY750" s="25" t="str">
        <f t="shared" si="1193"/>
        <v>0</v>
      </c>
      <c r="BZ750" s="26" t="str">
        <f t="shared" si="1194"/>
        <v/>
      </c>
      <c r="CA750" s="26" t="str">
        <f t="shared" si="1195"/>
        <v/>
      </c>
      <c r="CB750" s="26" t="str">
        <f t="shared" si="1196"/>
        <v/>
      </c>
      <c r="CC750" s="27" t="str">
        <f t="shared" si="1197"/>
        <v/>
      </c>
      <c r="CD750" s="26" t="str">
        <f t="shared" si="1198"/>
        <v/>
      </c>
      <c r="CE750" s="26" t="str">
        <f t="shared" si="1199"/>
        <v/>
      </c>
      <c r="CF750" s="45" t="s">
        <v>30</v>
      </c>
      <c r="CG750" s="55" t="str">
        <f>IF(ＣＳＶ貼付用!CM736="","",ＣＳＶ貼付用!CM736)</f>
        <v/>
      </c>
      <c r="CH750" s="38" t="str">
        <f>IF(ＣＳＶ貼付用!CO736="","",ＣＳＶ貼付用!CO736)</f>
        <v/>
      </c>
      <c r="CI750" s="38" t="str">
        <f>IF(ＣＳＶ貼付用!CQ736="","",ＣＳＶ貼付用!CQ736)</f>
        <v/>
      </c>
      <c r="CJ750" s="40" t="str">
        <f t="shared" si="1200"/>
        <v/>
      </c>
      <c r="CK750" s="41" t="str">
        <f>IF(林齢計算用!D736="","",林齢計算用!D736)</f>
        <v/>
      </c>
      <c r="CL750" s="41" t="str">
        <f t="shared" si="1201"/>
        <v/>
      </c>
      <c r="CM750" s="41" t="str">
        <f t="shared" si="1202"/>
        <v/>
      </c>
      <c r="CN750" s="23" t="str">
        <f>IF(CI750="スギ",INDEX(データ!$C$7:$E$26,MATCH(CL750,データ!$B$7:$B$26),MATCH(CJ750,データ!$C$6:$E$6)),IF(CI750="ヒノキ",INDEX(データ!$C$32:$E$51,MATCH(CL750,データ!$B$32:$B$51),MATCH(CJ750,データ!$C$31:$E$31)),IF(CI750="マツ",INDEX(データ!#REF!,MATCH(CL750,データ!#REF!),MATCH(CJ750,データ!#REF!)),IF(CI750="ザツ",INDEX(データ!#REF!,MATCH(CL750,データ!#REF!),MATCH(CJ750,データ!#REF!)),""))))</f>
        <v/>
      </c>
      <c r="CO750" s="22" t="str">
        <f t="shared" si="1155"/>
        <v/>
      </c>
      <c r="CP750" s="21" t="str">
        <f t="shared" si="1203"/>
        <v/>
      </c>
      <c r="CQ750" s="21" t="str">
        <f t="shared" si="1204"/>
        <v/>
      </c>
      <c r="CR750" s="24" t="str">
        <f>IF(CI750="スギ",INDEX(データ!$H$7:$J$26,MATCH(CL750,データ!$G$7:$G$26),MATCH(CJ750,データ!$H$6:$J$6)),IF(CI750="ヒノキ",INDEX(データ!$H$32:$J$51,MATCH(CL750,データ!$G$32:$G$51),MATCH(CJ750,データ!$H$31:$J$31)),IF(CI750="マツ",INDEX(データ!#REF!,MATCH(CL750,データ!#REF!),MATCH(CJ750,データ!#REF!)),IF(CI750="ザツ",INDEX(データ!#REF!,MATCH(CL750,データ!#REF!),MATCH(CJ750,データ!#REF!)),""))))</f>
        <v/>
      </c>
      <c r="CS750" s="22" t="str">
        <f t="shared" si="1205"/>
        <v/>
      </c>
      <c r="CT750" s="21" t="str">
        <f t="shared" si="1206"/>
        <v/>
      </c>
      <c r="CU750" s="27" t="str">
        <f t="shared" si="1207"/>
        <v/>
      </c>
      <c r="CV750" s="24" t="str">
        <f t="shared" si="1208"/>
        <v/>
      </c>
      <c r="CW750" s="25" t="str">
        <f t="shared" si="1209"/>
        <v>0</v>
      </c>
      <c r="CX750" s="26" t="str">
        <f t="shared" si="1210"/>
        <v/>
      </c>
      <c r="CY750" s="26" t="str">
        <f t="shared" si="1211"/>
        <v/>
      </c>
      <c r="CZ750" s="26" t="str">
        <f t="shared" si="1212"/>
        <v/>
      </c>
      <c r="DA750" s="27" t="str">
        <f t="shared" si="1213"/>
        <v/>
      </c>
      <c r="DB750" s="26" t="str">
        <f t="shared" si="1214"/>
        <v/>
      </c>
      <c r="DC750" s="26" t="str">
        <f t="shared" si="1215"/>
        <v/>
      </c>
      <c r="DD750" s="45" t="s">
        <v>30</v>
      </c>
      <c r="DE750" s="55" t="str">
        <f>IF(ＣＳＶ貼付用!DB736="","",ＣＳＶ貼付用!DB736)</f>
        <v/>
      </c>
      <c r="DF750" s="38" t="str">
        <f>IF(ＣＳＶ貼付用!DD736="","",ＣＳＶ貼付用!DD736)</f>
        <v/>
      </c>
      <c r="DG750" s="38" t="str">
        <f>IF(ＣＳＶ貼付用!DF736="","",ＣＳＶ貼付用!DF736)</f>
        <v/>
      </c>
      <c r="DH750" s="40" t="str">
        <f t="shared" si="1216"/>
        <v/>
      </c>
      <c r="DI750" s="41" t="str">
        <f>IF(林齢計算用!E736="","",林齢計算用!E736)</f>
        <v/>
      </c>
      <c r="DJ750" s="41" t="str">
        <f t="shared" si="1217"/>
        <v/>
      </c>
      <c r="DK750" s="41" t="str">
        <f t="shared" si="1218"/>
        <v/>
      </c>
      <c r="DL750" s="23" t="str">
        <f>IF(DG750="スギ",INDEX(データ!$C$7:$E$26,MATCH(DJ750,データ!$B$7:$B$26),MATCH(DH750,データ!$C$6:$E$6)),IF(DG750="ヒノキ",INDEX(データ!$C$32:$E$51,MATCH(DJ750,データ!$B$32:$B$51),MATCH(DH750,データ!$C$31:$E$31)),IF(DG750="マツ",INDEX(データ!#REF!,MATCH(DJ750,データ!#REF!),MATCH(DH750,データ!#REF!)),IF(DG750="ザツ",INDEX(データ!#REF!,MATCH(DJ750,データ!#REF!),MATCH(DH750,データ!#REF!)),""))))</f>
        <v/>
      </c>
      <c r="DM750" s="22" t="str">
        <f t="shared" si="1156"/>
        <v/>
      </c>
      <c r="DN750" s="21" t="str">
        <f t="shared" si="1219"/>
        <v/>
      </c>
      <c r="DO750" s="21" t="str">
        <f t="shared" si="1220"/>
        <v/>
      </c>
      <c r="DP750" s="24" t="str">
        <f>IF(DG750="スギ",INDEX(データ!$H$7:$J$26,MATCH(DJ750,データ!$G$7:$G$26),MATCH(DH750,データ!$H$6:$J$6)),IF(DG750="ヒノキ",INDEX(データ!$H$32:$J$51,MATCH(DJ750,データ!$G$32:$G$51),MATCH(DH750,データ!$H$31:$J$31)),IF(DG750="マツ",INDEX(データ!#REF!,MATCH(DJ750,データ!#REF!),MATCH(DH750,データ!#REF!)),IF(DG750="ザツ",INDEX(データ!#REF!,MATCH(DJ750,データ!#REF!),MATCH(DH750,データ!#REF!)),""))))</f>
        <v/>
      </c>
      <c r="DQ750" s="22" t="str">
        <f t="shared" si="1221"/>
        <v/>
      </c>
      <c r="DR750" s="21" t="str">
        <f t="shared" si="1222"/>
        <v/>
      </c>
      <c r="DS750" s="27" t="str">
        <f t="shared" si="1223"/>
        <v/>
      </c>
      <c r="DT750" s="24" t="str">
        <f t="shared" si="1224"/>
        <v/>
      </c>
      <c r="DU750" s="25" t="str">
        <f t="shared" si="1225"/>
        <v>0</v>
      </c>
      <c r="DV750" s="26" t="str">
        <f t="shared" si="1226"/>
        <v/>
      </c>
      <c r="DW750" s="26" t="str">
        <f t="shared" si="1227"/>
        <v/>
      </c>
      <c r="DX750" s="26" t="str">
        <f t="shared" si="1228"/>
        <v/>
      </c>
      <c r="DY750" s="27" t="str">
        <f t="shared" si="1229"/>
        <v/>
      </c>
      <c r="DZ750" s="26" t="str">
        <f t="shared" si="1230"/>
        <v/>
      </c>
      <c r="EA750" s="26" t="str">
        <f t="shared" si="1231"/>
        <v/>
      </c>
      <c r="EB750" s="45" t="s">
        <v>30</v>
      </c>
      <c r="EC750" s="55" t="str">
        <f>IF(ＣＳＶ貼付用!DQ736="","",ＣＳＶ貼付用!DQ736)</f>
        <v/>
      </c>
      <c r="ED750" s="38" t="str">
        <f>IF(ＣＳＶ貼付用!DS736="","",ＣＳＶ貼付用!DS736)</f>
        <v/>
      </c>
      <c r="EE750" s="38" t="str">
        <f>IF(ＣＳＶ貼付用!DU736="","",ＣＳＶ貼付用!DU736)</f>
        <v/>
      </c>
      <c r="EF750" s="40" t="str">
        <f t="shared" si="1232"/>
        <v/>
      </c>
      <c r="EG750" s="41" t="str">
        <f>IF(林齢計算用!F736="","",林齢計算用!F736)</f>
        <v/>
      </c>
      <c r="EH750" s="41" t="str">
        <f t="shared" si="1233"/>
        <v/>
      </c>
      <c r="EI750" s="41" t="str">
        <f t="shared" si="1234"/>
        <v/>
      </c>
      <c r="EJ750" s="23" t="str">
        <f>IF(EE750="スギ",INDEX(データ!$C$7:$E$26,MATCH(EH750,データ!$B$7:$B$26),MATCH(EF750,データ!$C$6:$E$6)),IF(EE750="ヒノキ",INDEX(データ!$C$32:$E$51,MATCH(EH750,データ!$B$32:$B$51),MATCH(EF750,データ!$C$31:$E$31)),IF(EE750="マツ",INDEX(データ!#REF!,MATCH(EH750,データ!#REF!),MATCH(EF750,データ!#REF!)),IF(EE750="ザツ",INDEX(データ!#REF!,MATCH(EH750,データ!#REF!),MATCH(EF750,データ!#REF!)),""))))</f>
        <v/>
      </c>
      <c r="EK750" s="22" t="str">
        <f t="shared" si="1157"/>
        <v/>
      </c>
      <c r="EL750" s="21" t="str">
        <f t="shared" si="1235"/>
        <v/>
      </c>
      <c r="EM750" s="21" t="str">
        <f t="shared" si="1236"/>
        <v/>
      </c>
      <c r="EN750" s="24" t="str">
        <f>IF(EE750="スギ",INDEX(データ!$H$7:$J$26,MATCH(EH750,データ!$G$7:$G$26),MATCH(EF750,データ!$H$6:$J$6)),IF(EE750="ヒノキ",INDEX(データ!$H$32:$J$51,MATCH(EH750,データ!$G$32:$G$51),MATCH(EF750,データ!$H$31:$J$31)),IF(EE750="マツ",INDEX(データ!#REF!,MATCH(EH750,データ!#REF!),MATCH(EF750,データ!#REF!)),IF(EE750="ザツ",INDEX(データ!#REF!,MATCH(EH750,データ!#REF!),MATCH(EF750,データ!#REF!)),""))))</f>
        <v/>
      </c>
      <c r="EO750" s="22" t="str">
        <f t="shared" si="1237"/>
        <v/>
      </c>
      <c r="EP750" s="21" t="str">
        <f t="shared" si="1238"/>
        <v/>
      </c>
      <c r="EQ750" s="27" t="str">
        <f t="shared" si="1239"/>
        <v/>
      </c>
      <c r="ER750" s="24" t="str">
        <f t="shared" si="1240"/>
        <v/>
      </c>
      <c r="ES750" s="25" t="str">
        <f t="shared" si="1241"/>
        <v>0</v>
      </c>
      <c r="ET750" s="26" t="str">
        <f t="shared" si="1242"/>
        <v/>
      </c>
      <c r="EU750" s="26" t="str">
        <f t="shared" si="1243"/>
        <v/>
      </c>
      <c r="EV750" s="26" t="str">
        <f t="shared" si="1244"/>
        <v/>
      </c>
      <c r="EW750" s="27" t="str">
        <f t="shared" si="1245"/>
        <v/>
      </c>
      <c r="EX750" s="26" t="str">
        <f t="shared" si="1246"/>
        <v/>
      </c>
      <c r="EY750" s="26" t="str">
        <f t="shared" si="1247"/>
        <v/>
      </c>
      <c r="EZ750" s="26">
        <f t="shared" si="1248"/>
        <v>0</v>
      </c>
      <c r="FA750" s="43"/>
    </row>
    <row r="751" spans="1:157" ht="15.95" customHeight="1" x14ac:dyDescent="0.15">
      <c r="A751" s="21"/>
      <c r="B751" s="36" t="str">
        <f>IF(ＣＳＶ貼付用!G737="","",ＣＳＶ貼付用!G737)</f>
        <v/>
      </c>
      <c r="C751" s="36" t="str">
        <f>IF(ＣＳＶ貼付用!I737="","",ＣＳＶ貼付用!I737)</f>
        <v/>
      </c>
      <c r="D751" s="36" t="str">
        <f>IF(ＣＳＶ貼付用!J737="","",ＣＳＶ貼付用!J737)</f>
        <v/>
      </c>
      <c r="E751" s="36" t="str">
        <f>IF(ＣＳＶ貼付用!F737="","",ＣＳＶ貼付用!F737)</f>
        <v/>
      </c>
      <c r="F751" s="38" t="str">
        <f>IF(ＣＳＶ貼付用!T737="","",ＣＳＶ貼付用!T737)</f>
        <v/>
      </c>
      <c r="G751" s="38"/>
      <c r="H751" s="38" t="str">
        <f>IF(ＣＳＶ貼付用!GJ737="","",ＣＳＶ貼付用!GJ737)</f>
        <v/>
      </c>
      <c r="I751" s="38" t="str">
        <f>IF(ＣＳＶ貼付用!GL737="","",ＣＳＶ貼付用!GL737)</f>
        <v/>
      </c>
      <c r="J751" s="38" t="str">
        <f>IF(ＣＳＶ貼付用!GN737="","",ＣＳＶ貼付用!GN737)</f>
        <v/>
      </c>
      <c r="K751" s="38" t="str">
        <f>IF(ＣＳＶ貼付用!GP737="","",ＣＳＶ貼付用!GP737)</f>
        <v/>
      </c>
      <c r="L751" s="45" t="s">
        <v>30</v>
      </c>
      <c r="M751" s="55" t="str">
        <f>IF(ＣＳＶ貼付用!AT737="","",ＣＳＶ貼付用!AT737)</f>
        <v/>
      </c>
      <c r="N751" s="38" t="str">
        <f>IF(ＣＳＶ貼付用!AV737="","",ＣＳＶ貼付用!AV737)</f>
        <v/>
      </c>
      <c r="O751" s="38" t="str">
        <f>IF(ＣＳＶ貼付用!AX737="","",ＣＳＶ貼付用!AX737)</f>
        <v/>
      </c>
      <c r="P751" s="40" t="str">
        <f>IF(ＣＳＶ貼付用!FE737="","",ＣＳＶ貼付用!FE737)</f>
        <v/>
      </c>
      <c r="Q751" s="41" t="str">
        <f>IF(林齢計算用!A737="","",林齢計算用!A737)</f>
        <v/>
      </c>
      <c r="R751" s="41" t="str">
        <f t="shared" si="1158"/>
        <v/>
      </c>
      <c r="S751" s="56" t="str">
        <f>IF(ＣＳＶ貼付用!EG737="","",ＣＳＶ貼付用!EG737*10)</f>
        <v/>
      </c>
      <c r="T751" s="23" t="str">
        <f>IF(O751="スギ",INDEX(データ!$C$7:$E$26,MATCH(R751,データ!$B$7:$B$26),MATCH(P751,データ!$C$6:$E$6)),IF(O751="ヒノキ",INDEX(データ!$C$32:$E$51,MATCH(R751,データ!$B$32:$B$51),MATCH(P751,データ!$C$31:$E$31)),IF(O751="マツ",INDEX(データ!#REF!,MATCH(R751,データ!#REF!),MATCH(P751,データ!#REF!)),IF(O751="ザツ",INDEX(データ!#REF!,MATCH(R751,データ!#REF!),MATCH(P751,データ!#REF!)),""))))</f>
        <v/>
      </c>
      <c r="U751" s="22" t="str">
        <f t="shared" si="1249"/>
        <v/>
      </c>
      <c r="V751" s="21" t="str">
        <f t="shared" si="1253"/>
        <v/>
      </c>
      <c r="W751" s="21" t="str">
        <f t="shared" si="1250"/>
        <v/>
      </c>
      <c r="X751" s="23" t="str">
        <f>IF(O751="スギ",INDEX(データ!$H$7:$J$26,MATCH(R751,データ!$G$7:$G$26),MATCH(P751,データ!$H$6:$J$6)),IF(O751="ヒノキ",INDEX(データ!$H$32:$J$51,MATCH(R751,データ!$G$32:$G$51),MATCH(P751,データ!$H$31:$J$31)),IF(O751="マツ",INDEX(データ!#REF!,MATCH(R751,データ!#REF!),MATCH(P751,データ!#REF!)),IF(O751="ザツ",INDEX(データ!#REF!,MATCH(R751,データ!#REF!),MATCH(P751,データ!#REF!)),""))))</f>
        <v/>
      </c>
      <c r="Y751" s="22" t="str">
        <f t="shared" si="1251"/>
        <v/>
      </c>
      <c r="Z751" s="21" t="str">
        <f t="shared" si="1252"/>
        <v/>
      </c>
      <c r="AA751" s="27" t="str">
        <f t="shared" si="1159"/>
        <v/>
      </c>
      <c r="AB751" s="24" t="str">
        <f t="shared" si="1160"/>
        <v/>
      </c>
      <c r="AC751" s="25" t="str">
        <f t="shared" si="1161"/>
        <v>0</v>
      </c>
      <c r="AD751" s="26" t="str">
        <f t="shared" si="1162"/>
        <v/>
      </c>
      <c r="AE751" s="26" t="str">
        <f t="shared" si="1163"/>
        <v/>
      </c>
      <c r="AF751" s="26" t="str">
        <f t="shared" si="1164"/>
        <v/>
      </c>
      <c r="AG751" s="27" t="str">
        <f t="shared" si="1165"/>
        <v/>
      </c>
      <c r="AH751" s="26" t="str">
        <f t="shared" si="1166"/>
        <v/>
      </c>
      <c r="AI751" s="26" t="str">
        <f t="shared" si="1167"/>
        <v/>
      </c>
      <c r="AJ751" s="45" t="s">
        <v>30</v>
      </c>
      <c r="AK751" s="55" t="str">
        <f>IF(ＣＳＶ貼付用!BI737="","",ＣＳＶ貼付用!BI737)</f>
        <v/>
      </c>
      <c r="AL751" s="38" t="str">
        <f>IF(ＣＳＶ貼付用!BK737="","",ＣＳＶ貼付用!BK737)</f>
        <v/>
      </c>
      <c r="AM751" s="38" t="str">
        <f>IF(ＣＳＶ貼付用!BM737="","",ＣＳＶ貼付用!BM737)</f>
        <v/>
      </c>
      <c r="AN751" s="40" t="str">
        <f t="shared" si="1168"/>
        <v/>
      </c>
      <c r="AO751" s="41" t="str">
        <f>IF(林齢計算用!B737="","",林齢計算用!B737)</f>
        <v/>
      </c>
      <c r="AP751" s="41" t="str">
        <f t="shared" si="1169"/>
        <v/>
      </c>
      <c r="AQ751" s="41" t="str">
        <f t="shared" si="1170"/>
        <v/>
      </c>
      <c r="AR751" s="23" t="str">
        <f>IF(AM751="スギ",INDEX(データ!$C$7:$E$26,MATCH(AP751,データ!$B$7:$B$26),MATCH(AN751,データ!$C$6:$E$6)),IF(AM751="ヒノキ",INDEX(データ!$C$32:$E$51,MATCH(AP751,データ!$B$32:$B$51),MATCH(AN751,データ!$C$31:$E$31)),IF(AM751="マツ",INDEX(データ!#REF!,MATCH(AP751,データ!#REF!),MATCH(AN751,データ!#REF!)),IF(AM751="ザツ",INDEX(データ!#REF!,MATCH(AP751,データ!#REF!),MATCH(AN751,データ!#REF!)),""))))</f>
        <v/>
      </c>
      <c r="AS751" s="22" t="str">
        <f t="shared" si="1153"/>
        <v/>
      </c>
      <c r="AT751" s="21" t="str">
        <f t="shared" si="1171"/>
        <v/>
      </c>
      <c r="AU751" s="21" t="str">
        <f t="shared" si="1172"/>
        <v/>
      </c>
      <c r="AV751" s="24" t="str">
        <f>IF(AM751="スギ",INDEX(データ!$H$7:$J$26,MATCH(AP751,データ!$G$7:$G$26),MATCH(AN751,データ!$H$6:$J$6)),IF(AM751="ヒノキ",INDEX(データ!$H$32:$J$51,MATCH(AP751,データ!$G$32:$G$51),MATCH(AN751,データ!$H$31:$J$31)),IF(AM751="マツ",INDEX(データ!#REF!,MATCH(AP751,データ!#REF!),MATCH(AN751,データ!#REF!)),IF(AM751="ザツ",INDEX(データ!#REF!,MATCH(AP751,データ!#REF!),MATCH(AN751,データ!#REF!)),""))))</f>
        <v/>
      </c>
      <c r="AW751" s="22" t="str">
        <f t="shared" si="1173"/>
        <v/>
      </c>
      <c r="AX751" s="21" t="str">
        <f t="shared" si="1174"/>
        <v/>
      </c>
      <c r="AY751" s="27" t="str">
        <f t="shared" si="1175"/>
        <v/>
      </c>
      <c r="AZ751" s="24" t="str">
        <f t="shared" si="1176"/>
        <v/>
      </c>
      <c r="BA751" s="25" t="str">
        <f t="shared" si="1177"/>
        <v>0</v>
      </c>
      <c r="BB751" s="26" t="str">
        <f t="shared" si="1178"/>
        <v/>
      </c>
      <c r="BC751" s="26" t="str">
        <f t="shared" si="1179"/>
        <v/>
      </c>
      <c r="BD751" s="26" t="str">
        <f t="shared" si="1180"/>
        <v/>
      </c>
      <c r="BE751" s="27" t="str">
        <f t="shared" si="1181"/>
        <v/>
      </c>
      <c r="BF751" s="26" t="str">
        <f t="shared" si="1182"/>
        <v/>
      </c>
      <c r="BG751" s="26" t="str">
        <f t="shared" si="1183"/>
        <v/>
      </c>
      <c r="BH751" s="45" t="s">
        <v>30</v>
      </c>
      <c r="BI751" s="55" t="str">
        <f>IF(ＣＳＶ貼付用!BX737="","",ＣＳＶ貼付用!BX737)</f>
        <v/>
      </c>
      <c r="BJ751" s="38" t="str">
        <f>IF(ＣＳＶ貼付用!BZ737="","",ＣＳＶ貼付用!BZ737)</f>
        <v/>
      </c>
      <c r="BK751" s="38" t="str">
        <f>IF(ＣＳＶ貼付用!CB737="","",ＣＳＶ貼付用!CB737)</f>
        <v/>
      </c>
      <c r="BL751" s="40" t="str">
        <f t="shared" si="1184"/>
        <v/>
      </c>
      <c r="BM751" s="41" t="str">
        <f>IF(林齢計算用!C737="","",林齢計算用!C737)</f>
        <v/>
      </c>
      <c r="BN751" s="41" t="str">
        <f t="shared" si="1185"/>
        <v/>
      </c>
      <c r="BO751" s="41" t="str">
        <f t="shared" si="1186"/>
        <v/>
      </c>
      <c r="BP751" s="23" t="str">
        <f>IF(BK751="スギ",INDEX(データ!$C$7:$E$26,MATCH(BN751,データ!$B$7:$B$26),MATCH(BL751,データ!$C$6:$E$6)),IF(BK751="ヒノキ",INDEX(データ!$C$32:$E$51,MATCH(BN751,データ!$B$32:$B$51),MATCH(BL751,データ!$C$31:$E$31)),IF(BK751="マツ",INDEX(データ!#REF!,MATCH(BN751,データ!#REF!),MATCH(BL751,データ!#REF!)),IF(BK751="ザツ",INDEX(データ!#REF!,MATCH(BN751,データ!#REF!),MATCH(BL751,データ!#REF!)),""))))</f>
        <v/>
      </c>
      <c r="BQ751" s="22" t="str">
        <f t="shared" si="1154"/>
        <v/>
      </c>
      <c r="BR751" s="21" t="str">
        <f t="shared" si="1187"/>
        <v/>
      </c>
      <c r="BS751" s="21" t="str">
        <f t="shared" si="1188"/>
        <v/>
      </c>
      <c r="BT751" s="24" t="str">
        <f>IF(BK751="スギ",INDEX(データ!$H$7:$J$26,MATCH(BN751,データ!$G$7:$G$26),MATCH(BL751,データ!$H$6:$J$6)),IF(BK751="ヒノキ",INDEX(データ!$H$32:$J$51,MATCH(BN751,データ!$G$32:$G$51),MATCH(BL751,データ!$H$31:$J$31)),IF(BK751="マツ",INDEX(データ!#REF!,MATCH(BN751,データ!#REF!),MATCH(BL751,データ!#REF!)),IF(BK751="ザツ",INDEX(データ!#REF!,MATCH(BN751,データ!#REF!),MATCH(BL751,データ!#REF!)),""))))</f>
        <v/>
      </c>
      <c r="BU751" s="22" t="str">
        <f t="shared" si="1189"/>
        <v/>
      </c>
      <c r="BV751" s="21" t="str">
        <f t="shared" si="1190"/>
        <v/>
      </c>
      <c r="BW751" s="27" t="str">
        <f t="shared" si="1191"/>
        <v/>
      </c>
      <c r="BX751" s="24" t="str">
        <f t="shared" si="1192"/>
        <v/>
      </c>
      <c r="BY751" s="25" t="str">
        <f t="shared" si="1193"/>
        <v>0</v>
      </c>
      <c r="BZ751" s="26" t="str">
        <f t="shared" si="1194"/>
        <v/>
      </c>
      <c r="CA751" s="26" t="str">
        <f t="shared" si="1195"/>
        <v/>
      </c>
      <c r="CB751" s="26" t="str">
        <f t="shared" si="1196"/>
        <v/>
      </c>
      <c r="CC751" s="27" t="str">
        <f t="shared" si="1197"/>
        <v/>
      </c>
      <c r="CD751" s="26" t="str">
        <f t="shared" si="1198"/>
        <v/>
      </c>
      <c r="CE751" s="26" t="str">
        <f t="shared" si="1199"/>
        <v/>
      </c>
      <c r="CF751" s="45" t="s">
        <v>30</v>
      </c>
      <c r="CG751" s="55" t="str">
        <f>IF(ＣＳＶ貼付用!CM737="","",ＣＳＶ貼付用!CM737)</f>
        <v/>
      </c>
      <c r="CH751" s="38" t="str">
        <f>IF(ＣＳＶ貼付用!CO737="","",ＣＳＶ貼付用!CO737)</f>
        <v/>
      </c>
      <c r="CI751" s="38" t="str">
        <f>IF(ＣＳＶ貼付用!CQ737="","",ＣＳＶ貼付用!CQ737)</f>
        <v/>
      </c>
      <c r="CJ751" s="40" t="str">
        <f t="shared" si="1200"/>
        <v/>
      </c>
      <c r="CK751" s="41" t="str">
        <f>IF(林齢計算用!D737="","",林齢計算用!D737)</f>
        <v/>
      </c>
      <c r="CL751" s="41" t="str">
        <f t="shared" si="1201"/>
        <v/>
      </c>
      <c r="CM751" s="41" t="str">
        <f t="shared" si="1202"/>
        <v/>
      </c>
      <c r="CN751" s="23" t="str">
        <f>IF(CI751="スギ",INDEX(データ!$C$7:$E$26,MATCH(CL751,データ!$B$7:$B$26),MATCH(CJ751,データ!$C$6:$E$6)),IF(CI751="ヒノキ",INDEX(データ!$C$32:$E$51,MATCH(CL751,データ!$B$32:$B$51),MATCH(CJ751,データ!$C$31:$E$31)),IF(CI751="マツ",INDEX(データ!#REF!,MATCH(CL751,データ!#REF!),MATCH(CJ751,データ!#REF!)),IF(CI751="ザツ",INDEX(データ!#REF!,MATCH(CL751,データ!#REF!),MATCH(CJ751,データ!#REF!)),""))))</f>
        <v/>
      </c>
      <c r="CO751" s="22" t="str">
        <f t="shared" si="1155"/>
        <v/>
      </c>
      <c r="CP751" s="21" t="str">
        <f t="shared" si="1203"/>
        <v/>
      </c>
      <c r="CQ751" s="21" t="str">
        <f t="shared" si="1204"/>
        <v/>
      </c>
      <c r="CR751" s="24" t="str">
        <f>IF(CI751="スギ",INDEX(データ!$H$7:$J$26,MATCH(CL751,データ!$G$7:$G$26),MATCH(CJ751,データ!$H$6:$J$6)),IF(CI751="ヒノキ",INDEX(データ!$H$32:$J$51,MATCH(CL751,データ!$G$32:$G$51),MATCH(CJ751,データ!$H$31:$J$31)),IF(CI751="マツ",INDEX(データ!#REF!,MATCH(CL751,データ!#REF!),MATCH(CJ751,データ!#REF!)),IF(CI751="ザツ",INDEX(データ!#REF!,MATCH(CL751,データ!#REF!),MATCH(CJ751,データ!#REF!)),""))))</f>
        <v/>
      </c>
      <c r="CS751" s="22" t="str">
        <f t="shared" si="1205"/>
        <v/>
      </c>
      <c r="CT751" s="21" t="str">
        <f t="shared" si="1206"/>
        <v/>
      </c>
      <c r="CU751" s="27" t="str">
        <f t="shared" si="1207"/>
        <v/>
      </c>
      <c r="CV751" s="24" t="str">
        <f t="shared" si="1208"/>
        <v/>
      </c>
      <c r="CW751" s="25" t="str">
        <f t="shared" si="1209"/>
        <v>0</v>
      </c>
      <c r="CX751" s="26" t="str">
        <f t="shared" si="1210"/>
        <v/>
      </c>
      <c r="CY751" s="26" t="str">
        <f t="shared" si="1211"/>
        <v/>
      </c>
      <c r="CZ751" s="26" t="str">
        <f t="shared" si="1212"/>
        <v/>
      </c>
      <c r="DA751" s="27" t="str">
        <f t="shared" si="1213"/>
        <v/>
      </c>
      <c r="DB751" s="26" t="str">
        <f t="shared" si="1214"/>
        <v/>
      </c>
      <c r="DC751" s="26" t="str">
        <f t="shared" si="1215"/>
        <v/>
      </c>
      <c r="DD751" s="45" t="s">
        <v>30</v>
      </c>
      <c r="DE751" s="55" t="str">
        <f>IF(ＣＳＶ貼付用!DB737="","",ＣＳＶ貼付用!DB737)</f>
        <v/>
      </c>
      <c r="DF751" s="38" t="str">
        <f>IF(ＣＳＶ貼付用!DD737="","",ＣＳＶ貼付用!DD737)</f>
        <v/>
      </c>
      <c r="DG751" s="38" t="str">
        <f>IF(ＣＳＶ貼付用!DF737="","",ＣＳＶ貼付用!DF737)</f>
        <v/>
      </c>
      <c r="DH751" s="40" t="str">
        <f t="shared" si="1216"/>
        <v/>
      </c>
      <c r="DI751" s="41" t="str">
        <f>IF(林齢計算用!E737="","",林齢計算用!E737)</f>
        <v/>
      </c>
      <c r="DJ751" s="41" t="str">
        <f t="shared" si="1217"/>
        <v/>
      </c>
      <c r="DK751" s="41" t="str">
        <f t="shared" si="1218"/>
        <v/>
      </c>
      <c r="DL751" s="23" t="str">
        <f>IF(DG751="スギ",INDEX(データ!$C$7:$E$26,MATCH(DJ751,データ!$B$7:$B$26),MATCH(DH751,データ!$C$6:$E$6)),IF(DG751="ヒノキ",INDEX(データ!$C$32:$E$51,MATCH(DJ751,データ!$B$32:$B$51),MATCH(DH751,データ!$C$31:$E$31)),IF(DG751="マツ",INDEX(データ!#REF!,MATCH(DJ751,データ!#REF!),MATCH(DH751,データ!#REF!)),IF(DG751="ザツ",INDEX(データ!#REF!,MATCH(DJ751,データ!#REF!),MATCH(DH751,データ!#REF!)),""))))</f>
        <v/>
      </c>
      <c r="DM751" s="22" t="str">
        <f t="shared" si="1156"/>
        <v/>
      </c>
      <c r="DN751" s="21" t="str">
        <f t="shared" si="1219"/>
        <v/>
      </c>
      <c r="DO751" s="21" t="str">
        <f t="shared" si="1220"/>
        <v/>
      </c>
      <c r="DP751" s="24" t="str">
        <f>IF(DG751="スギ",INDEX(データ!$H$7:$J$26,MATCH(DJ751,データ!$G$7:$G$26),MATCH(DH751,データ!$H$6:$J$6)),IF(DG751="ヒノキ",INDEX(データ!$H$32:$J$51,MATCH(DJ751,データ!$G$32:$G$51),MATCH(DH751,データ!$H$31:$J$31)),IF(DG751="マツ",INDEX(データ!#REF!,MATCH(DJ751,データ!#REF!),MATCH(DH751,データ!#REF!)),IF(DG751="ザツ",INDEX(データ!#REF!,MATCH(DJ751,データ!#REF!),MATCH(DH751,データ!#REF!)),""))))</f>
        <v/>
      </c>
      <c r="DQ751" s="22" t="str">
        <f t="shared" si="1221"/>
        <v/>
      </c>
      <c r="DR751" s="21" t="str">
        <f t="shared" si="1222"/>
        <v/>
      </c>
      <c r="DS751" s="27" t="str">
        <f t="shared" si="1223"/>
        <v/>
      </c>
      <c r="DT751" s="24" t="str">
        <f t="shared" si="1224"/>
        <v/>
      </c>
      <c r="DU751" s="25" t="str">
        <f t="shared" si="1225"/>
        <v>0</v>
      </c>
      <c r="DV751" s="26" t="str">
        <f t="shared" si="1226"/>
        <v/>
      </c>
      <c r="DW751" s="26" t="str">
        <f t="shared" si="1227"/>
        <v/>
      </c>
      <c r="DX751" s="26" t="str">
        <f t="shared" si="1228"/>
        <v/>
      </c>
      <c r="DY751" s="27" t="str">
        <f t="shared" si="1229"/>
        <v/>
      </c>
      <c r="DZ751" s="26" t="str">
        <f t="shared" si="1230"/>
        <v/>
      </c>
      <c r="EA751" s="26" t="str">
        <f t="shared" si="1231"/>
        <v/>
      </c>
      <c r="EB751" s="45" t="s">
        <v>30</v>
      </c>
      <c r="EC751" s="55" t="str">
        <f>IF(ＣＳＶ貼付用!DQ737="","",ＣＳＶ貼付用!DQ737)</f>
        <v/>
      </c>
      <c r="ED751" s="38" t="str">
        <f>IF(ＣＳＶ貼付用!DS737="","",ＣＳＶ貼付用!DS737)</f>
        <v/>
      </c>
      <c r="EE751" s="38" t="str">
        <f>IF(ＣＳＶ貼付用!DU737="","",ＣＳＶ貼付用!DU737)</f>
        <v/>
      </c>
      <c r="EF751" s="40" t="str">
        <f t="shared" si="1232"/>
        <v/>
      </c>
      <c r="EG751" s="41" t="str">
        <f>IF(林齢計算用!F737="","",林齢計算用!F737)</f>
        <v/>
      </c>
      <c r="EH751" s="41" t="str">
        <f t="shared" si="1233"/>
        <v/>
      </c>
      <c r="EI751" s="41" t="str">
        <f t="shared" si="1234"/>
        <v/>
      </c>
      <c r="EJ751" s="23" t="str">
        <f>IF(EE751="スギ",INDEX(データ!$C$7:$E$26,MATCH(EH751,データ!$B$7:$B$26),MATCH(EF751,データ!$C$6:$E$6)),IF(EE751="ヒノキ",INDEX(データ!$C$32:$E$51,MATCH(EH751,データ!$B$32:$B$51),MATCH(EF751,データ!$C$31:$E$31)),IF(EE751="マツ",INDEX(データ!#REF!,MATCH(EH751,データ!#REF!),MATCH(EF751,データ!#REF!)),IF(EE751="ザツ",INDEX(データ!#REF!,MATCH(EH751,データ!#REF!),MATCH(EF751,データ!#REF!)),""))))</f>
        <v/>
      </c>
      <c r="EK751" s="22" t="str">
        <f t="shared" si="1157"/>
        <v/>
      </c>
      <c r="EL751" s="21" t="str">
        <f t="shared" si="1235"/>
        <v/>
      </c>
      <c r="EM751" s="21" t="str">
        <f t="shared" si="1236"/>
        <v/>
      </c>
      <c r="EN751" s="24" t="str">
        <f>IF(EE751="スギ",INDEX(データ!$H$7:$J$26,MATCH(EH751,データ!$G$7:$G$26),MATCH(EF751,データ!$H$6:$J$6)),IF(EE751="ヒノキ",INDEX(データ!$H$32:$J$51,MATCH(EH751,データ!$G$32:$G$51),MATCH(EF751,データ!$H$31:$J$31)),IF(EE751="マツ",INDEX(データ!#REF!,MATCH(EH751,データ!#REF!),MATCH(EF751,データ!#REF!)),IF(EE751="ザツ",INDEX(データ!#REF!,MATCH(EH751,データ!#REF!),MATCH(EF751,データ!#REF!)),""))))</f>
        <v/>
      </c>
      <c r="EO751" s="22" t="str">
        <f t="shared" si="1237"/>
        <v/>
      </c>
      <c r="EP751" s="21" t="str">
        <f t="shared" si="1238"/>
        <v/>
      </c>
      <c r="EQ751" s="27" t="str">
        <f t="shared" si="1239"/>
        <v/>
      </c>
      <c r="ER751" s="24" t="str">
        <f t="shared" si="1240"/>
        <v/>
      </c>
      <c r="ES751" s="25" t="str">
        <f t="shared" si="1241"/>
        <v>0</v>
      </c>
      <c r="ET751" s="26" t="str">
        <f t="shared" si="1242"/>
        <v/>
      </c>
      <c r="EU751" s="26" t="str">
        <f t="shared" si="1243"/>
        <v/>
      </c>
      <c r="EV751" s="26" t="str">
        <f t="shared" si="1244"/>
        <v/>
      </c>
      <c r="EW751" s="27" t="str">
        <f t="shared" si="1245"/>
        <v/>
      </c>
      <c r="EX751" s="26" t="str">
        <f t="shared" si="1246"/>
        <v/>
      </c>
      <c r="EY751" s="26" t="str">
        <f t="shared" si="1247"/>
        <v/>
      </c>
      <c r="EZ751" s="26">
        <f t="shared" si="1248"/>
        <v>0</v>
      </c>
      <c r="FA751" s="43"/>
    </row>
    <row r="752" spans="1:157" ht="15.95" customHeight="1" x14ac:dyDescent="0.15">
      <c r="A752" s="21"/>
      <c r="B752" s="36" t="str">
        <f>IF(ＣＳＶ貼付用!G738="","",ＣＳＶ貼付用!G738)</f>
        <v/>
      </c>
      <c r="C752" s="36" t="str">
        <f>IF(ＣＳＶ貼付用!I738="","",ＣＳＶ貼付用!I738)</f>
        <v/>
      </c>
      <c r="D752" s="36" t="str">
        <f>IF(ＣＳＶ貼付用!J738="","",ＣＳＶ貼付用!J738)</f>
        <v/>
      </c>
      <c r="E752" s="36" t="str">
        <f>IF(ＣＳＶ貼付用!F738="","",ＣＳＶ貼付用!F738)</f>
        <v/>
      </c>
      <c r="F752" s="38" t="str">
        <f>IF(ＣＳＶ貼付用!T738="","",ＣＳＶ貼付用!T738)</f>
        <v/>
      </c>
      <c r="G752" s="38"/>
      <c r="H752" s="38" t="str">
        <f>IF(ＣＳＶ貼付用!GJ738="","",ＣＳＶ貼付用!GJ738)</f>
        <v/>
      </c>
      <c r="I752" s="38" t="str">
        <f>IF(ＣＳＶ貼付用!GL738="","",ＣＳＶ貼付用!GL738)</f>
        <v/>
      </c>
      <c r="J752" s="38" t="str">
        <f>IF(ＣＳＶ貼付用!GN738="","",ＣＳＶ貼付用!GN738)</f>
        <v/>
      </c>
      <c r="K752" s="38" t="str">
        <f>IF(ＣＳＶ貼付用!GP738="","",ＣＳＶ貼付用!GP738)</f>
        <v/>
      </c>
      <c r="L752" s="45" t="s">
        <v>30</v>
      </c>
      <c r="M752" s="55" t="str">
        <f>IF(ＣＳＶ貼付用!AT738="","",ＣＳＶ貼付用!AT738)</f>
        <v/>
      </c>
      <c r="N752" s="38" t="str">
        <f>IF(ＣＳＶ貼付用!AV738="","",ＣＳＶ貼付用!AV738)</f>
        <v/>
      </c>
      <c r="O752" s="38" t="str">
        <f>IF(ＣＳＶ貼付用!AX738="","",ＣＳＶ貼付用!AX738)</f>
        <v/>
      </c>
      <c r="P752" s="40" t="str">
        <f>IF(ＣＳＶ貼付用!FE738="","",ＣＳＶ貼付用!FE738)</f>
        <v/>
      </c>
      <c r="Q752" s="41" t="str">
        <f>IF(林齢計算用!A738="","",林齢計算用!A738)</f>
        <v/>
      </c>
      <c r="R752" s="41" t="str">
        <f t="shared" si="1158"/>
        <v/>
      </c>
      <c r="S752" s="56" t="str">
        <f>IF(ＣＳＶ貼付用!EG738="","",ＣＳＶ貼付用!EG738*10)</f>
        <v/>
      </c>
      <c r="T752" s="23" t="str">
        <f>IF(O752="スギ",INDEX(データ!$C$7:$E$26,MATCH(R752,データ!$B$7:$B$26),MATCH(P752,データ!$C$6:$E$6)),IF(O752="ヒノキ",INDEX(データ!$C$32:$E$51,MATCH(R752,データ!$B$32:$B$51),MATCH(P752,データ!$C$31:$E$31)),IF(O752="マツ",INDEX(データ!#REF!,MATCH(R752,データ!#REF!),MATCH(P752,データ!#REF!)),IF(O752="ザツ",INDEX(データ!#REF!,MATCH(R752,データ!#REF!),MATCH(P752,データ!#REF!)),""))))</f>
        <v/>
      </c>
      <c r="U752" s="22" t="str">
        <f t="shared" si="1249"/>
        <v/>
      </c>
      <c r="V752" s="21" t="str">
        <f t="shared" si="1253"/>
        <v/>
      </c>
      <c r="W752" s="21" t="str">
        <f t="shared" si="1250"/>
        <v/>
      </c>
      <c r="X752" s="23" t="str">
        <f>IF(O752="スギ",INDEX(データ!$H$7:$J$26,MATCH(R752,データ!$G$7:$G$26),MATCH(P752,データ!$H$6:$J$6)),IF(O752="ヒノキ",INDEX(データ!$H$32:$J$51,MATCH(R752,データ!$G$32:$G$51),MATCH(P752,データ!$H$31:$J$31)),IF(O752="マツ",INDEX(データ!#REF!,MATCH(R752,データ!#REF!),MATCH(P752,データ!#REF!)),IF(O752="ザツ",INDEX(データ!#REF!,MATCH(R752,データ!#REF!),MATCH(P752,データ!#REF!)),""))))</f>
        <v/>
      </c>
      <c r="Y752" s="22" t="str">
        <f t="shared" si="1251"/>
        <v/>
      </c>
      <c r="Z752" s="21" t="str">
        <f t="shared" si="1252"/>
        <v/>
      </c>
      <c r="AA752" s="27" t="str">
        <f t="shared" si="1159"/>
        <v/>
      </c>
      <c r="AB752" s="24" t="str">
        <f t="shared" si="1160"/>
        <v/>
      </c>
      <c r="AC752" s="25" t="str">
        <f t="shared" si="1161"/>
        <v>0</v>
      </c>
      <c r="AD752" s="26" t="str">
        <f t="shared" si="1162"/>
        <v/>
      </c>
      <c r="AE752" s="26" t="str">
        <f t="shared" si="1163"/>
        <v/>
      </c>
      <c r="AF752" s="26" t="str">
        <f t="shared" si="1164"/>
        <v/>
      </c>
      <c r="AG752" s="27" t="str">
        <f t="shared" si="1165"/>
        <v/>
      </c>
      <c r="AH752" s="26" t="str">
        <f t="shared" si="1166"/>
        <v/>
      </c>
      <c r="AI752" s="26" t="str">
        <f t="shared" si="1167"/>
        <v/>
      </c>
      <c r="AJ752" s="45" t="s">
        <v>30</v>
      </c>
      <c r="AK752" s="55" t="str">
        <f>IF(ＣＳＶ貼付用!BI738="","",ＣＳＶ貼付用!BI738)</f>
        <v/>
      </c>
      <c r="AL752" s="38" t="str">
        <f>IF(ＣＳＶ貼付用!BK738="","",ＣＳＶ貼付用!BK738)</f>
        <v/>
      </c>
      <c r="AM752" s="38" t="str">
        <f>IF(ＣＳＶ貼付用!BM738="","",ＣＳＶ貼付用!BM738)</f>
        <v/>
      </c>
      <c r="AN752" s="40" t="str">
        <f t="shared" si="1168"/>
        <v/>
      </c>
      <c r="AO752" s="41" t="str">
        <f>IF(林齢計算用!B738="","",林齢計算用!B738)</f>
        <v/>
      </c>
      <c r="AP752" s="41" t="str">
        <f t="shared" si="1169"/>
        <v/>
      </c>
      <c r="AQ752" s="41" t="str">
        <f t="shared" si="1170"/>
        <v/>
      </c>
      <c r="AR752" s="23" t="str">
        <f>IF(AM752="スギ",INDEX(データ!$C$7:$E$26,MATCH(AP752,データ!$B$7:$B$26),MATCH(AN752,データ!$C$6:$E$6)),IF(AM752="ヒノキ",INDEX(データ!$C$32:$E$51,MATCH(AP752,データ!$B$32:$B$51),MATCH(AN752,データ!$C$31:$E$31)),IF(AM752="マツ",INDEX(データ!#REF!,MATCH(AP752,データ!#REF!),MATCH(AN752,データ!#REF!)),IF(AM752="ザツ",INDEX(データ!#REF!,MATCH(AP752,データ!#REF!),MATCH(AN752,データ!#REF!)),""))))</f>
        <v/>
      </c>
      <c r="AS752" s="22" t="str">
        <f t="shared" si="1153"/>
        <v/>
      </c>
      <c r="AT752" s="21" t="str">
        <f t="shared" si="1171"/>
        <v/>
      </c>
      <c r="AU752" s="21" t="str">
        <f t="shared" si="1172"/>
        <v/>
      </c>
      <c r="AV752" s="24" t="str">
        <f>IF(AM752="スギ",INDEX(データ!$H$7:$J$26,MATCH(AP752,データ!$G$7:$G$26),MATCH(AN752,データ!$H$6:$J$6)),IF(AM752="ヒノキ",INDEX(データ!$H$32:$J$51,MATCH(AP752,データ!$G$32:$G$51),MATCH(AN752,データ!$H$31:$J$31)),IF(AM752="マツ",INDEX(データ!#REF!,MATCH(AP752,データ!#REF!),MATCH(AN752,データ!#REF!)),IF(AM752="ザツ",INDEX(データ!#REF!,MATCH(AP752,データ!#REF!),MATCH(AN752,データ!#REF!)),""))))</f>
        <v/>
      </c>
      <c r="AW752" s="22" t="str">
        <f t="shared" si="1173"/>
        <v/>
      </c>
      <c r="AX752" s="21" t="str">
        <f t="shared" si="1174"/>
        <v/>
      </c>
      <c r="AY752" s="27" t="str">
        <f t="shared" si="1175"/>
        <v/>
      </c>
      <c r="AZ752" s="24" t="str">
        <f t="shared" si="1176"/>
        <v/>
      </c>
      <c r="BA752" s="25" t="str">
        <f t="shared" si="1177"/>
        <v>0</v>
      </c>
      <c r="BB752" s="26" t="str">
        <f t="shared" si="1178"/>
        <v/>
      </c>
      <c r="BC752" s="26" t="str">
        <f t="shared" si="1179"/>
        <v/>
      </c>
      <c r="BD752" s="26" t="str">
        <f t="shared" si="1180"/>
        <v/>
      </c>
      <c r="BE752" s="27" t="str">
        <f t="shared" si="1181"/>
        <v/>
      </c>
      <c r="BF752" s="26" t="str">
        <f t="shared" si="1182"/>
        <v/>
      </c>
      <c r="BG752" s="26" t="str">
        <f t="shared" si="1183"/>
        <v/>
      </c>
      <c r="BH752" s="45" t="s">
        <v>30</v>
      </c>
      <c r="BI752" s="55" t="str">
        <f>IF(ＣＳＶ貼付用!BX738="","",ＣＳＶ貼付用!BX738)</f>
        <v/>
      </c>
      <c r="BJ752" s="38" t="str">
        <f>IF(ＣＳＶ貼付用!BZ738="","",ＣＳＶ貼付用!BZ738)</f>
        <v/>
      </c>
      <c r="BK752" s="38" t="str">
        <f>IF(ＣＳＶ貼付用!CB738="","",ＣＳＶ貼付用!CB738)</f>
        <v/>
      </c>
      <c r="BL752" s="40" t="str">
        <f t="shared" si="1184"/>
        <v/>
      </c>
      <c r="BM752" s="41" t="str">
        <f>IF(林齢計算用!C738="","",林齢計算用!C738)</f>
        <v/>
      </c>
      <c r="BN752" s="41" t="str">
        <f t="shared" si="1185"/>
        <v/>
      </c>
      <c r="BO752" s="41" t="str">
        <f t="shared" si="1186"/>
        <v/>
      </c>
      <c r="BP752" s="23" t="str">
        <f>IF(BK752="スギ",INDEX(データ!$C$7:$E$26,MATCH(BN752,データ!$B$7:$B$26),MATCH(BL752,データ!$C$6:$E$6)),IF(BK752="ヒノキ",INDEX(データ!$C$32:$E$51,MATCH(BN752,データ!$B$32:$B$51),MATCH(BL752,データ!$C$31:$E$31)),IF(BK752="マツ",INDEX(データ!#REF!,MATCH(BN752,データ!#REF!),MATCH(BL752,データ!#REF!)),IF(BK752="ザツ",INDEX(データ!#REF!,MATCH(BN752,データ!#REF!),MATCH(BL752,データ!#REF!)),""))))</f>
        <v/>
      </c>
      <c r="BQ752" s="22" t="str">
        <f t="shared" si="1154"/>
        <v/>
      </c>
      <c r="BR752" s="21" t="str">
        <f t="shared" si="1187"/>
        <v/>
      </c>
      <c r="BS752" s="21" t="str">
        <f t="shared" si="1188"/>
        <v/>
      </c>
      <c r="BT752" s="24" t="str">
        <f>IF(BK752="スギ",INDEX(データ!$H$7:$J$26,MATCH(BN752,データ!$G$7:$G$26),MATCH(BL752,データ!$H$6:$J$6)),IF(BK752="ヒノキ",INDEX(データ!$H$32:$J$51,MATCH(BN752,データ!$G$32:$G$51),MATCH(BL752,データ!$H$31:$J$31)),IF(BK752="マツ",INDEX(データ!#REF!,MATCH(BN752,データ!#REF!),MATCH(BL752,データ!#REF!)),IF(BK752="ザツ",INDEX(データ!#REF!,MATCH(BN752,データ!#REF!),MATCH(BL752,データ!#REF!)),""))))</f>
        <v/>
      </c>
      <c r="BU752" s="22" t="str">
        <f t="shared" si="1189"/>
        <v/>
      </c>
      <c r="BV752" s="21" t="str">
        <f t="shared" si="1190"/>
        <v/>
      </c>
      <c r="BW752" s="27" t="str">
        <f t="shared" si="1191"/>
        <v/>
      </c>
      <c r="BX752" s="24" t="str">
        <f t="shared" si="1192"/>
        <v/>
      </c>
      <c r="BY752" s="25" t="str">
        <f t="shared" si="1193"/>
        <v>0</v>
      </c>
      <c r="BZ752" s="26" t="str">
        <f t="shared" si="1194"/>
        <v/>
      </c>
      <c r="CA752" s="26" t="str">
        <f t="shared" si="1195"/>
        <v/>
      </c>
      <c r="CB752" s="26" t="str">
        <f t="shared" si="1196"/>
        <v/>
      </c>
      <c r="CC752" s="27" t="str">
        <f t="shared" si="1197"/>
        <v/>
      </c>
      <c r="CD752" s="26" t="str">
        <f t="shared" si="1198"/>
        <v/>
      </c>
      <c r="CE752" s="26" t="str">
        <f t="shared" si="1199"/>
        <v/>
      </c>
      <c r="CF752" s="45" t="s">
        <v>30</v>
      </c>
      <c r="CG752" s="55" t="str">
        <f>IF(ＣＳＶ貼付用!CM738="","",ＣＳＶ貼付用!CM738)</f>
        <v/>
      </c>
      <c r="CH752" s="38" t="str">
        <f>IF(ＣＳＶ貼付用!CO738="","",ＣＳＶ貼付用!CO738)</f>
        <v/>
      </c>
      <c r="CI752" s="38" t="str">
        <f>IF(ＣＳＶ貼付用!CQ738="","",ＣＳＶ貼付用!CQ738)</f>
        <v/>
      </c>
      <c r="CJ752" s="40" t="str">
        <f t="shared" si="1200"/>
        <v/>
      </c>
      <c r="CK752" s="41" t="str">
        <f>IF(林齢計算用!D738="","",林齢計算用!D738)</f>
        <v/>
      </c>
      <c r="CL752" s="41" t="str">
        <f t="shared" si="1201"/>
        <v/>
      </c>
      <c r="CM752" s="41" t="str">
        <f t="shared" si="1202"/>
        <v/>
      </c>
      <c r="CN752" s="23" t="str">
        <f>IF(CI752="スギ",INDEX(データ!$C$7:$E$26,MATCH(CL752,データ!$B$7:$B$26),MATCH(CJ752,データ!$C$6:$E$6)),IF(CI752="ヒノキ",INDEX(データ!$C$32:$E$51,MATCH(CL752,データ!$B$32:$B$51),MATCH(CJ752,データ!$C$31:$E$31)),IF(CI752="マツ",INDEX(データ!#REF!,MATCH(CL752,データ!#REF!),MATCH(CJ752,データ!#REF!)),IF(CI752="ザツ",INDEX(データ!#REF!,MATCH(CL752,データ!#REF!),MATCH(CJ752,データ!#REF!)),""))))</f>
        <v/>
      </c>
      <c r="CO752" s="22" t="str">
        <f t="shared" si="1155"/>
        <v/>
      </c>
      <c r="CP752" s="21" t="str">
        <f t="shared" si="1203"/>
        <v/>
      </c>
      <c r="CQ752" s="21" t="str">
        <f t="shared" si="1204"/>
        <v/>
      </c>
      <c r="CR752" s="24" t="str">
        <f>IF(CI752="スギ",INDEX(データ!$H$7:$J$26,MATCH(CL752,データ!$G$7:$G$26),MATCH(CJ752,データ!$H$6:$J$6)),IF(CI752="ヒノキ",INDEX(データ!$H$32:$J$51,MATCH(CL752,データ!$G$32:$G$51),MATCH(CJ752,データ!$H$31:$J$31)),IF(CI752="マツ",INDEX(データ!#REF!,MATCH(CL752,データ!#REF!),MATCH(CJ752,データ!#REF!)),IF(CI752="ザツ",INDEX(データ!#REF!,MATCH(CL752,データ!#REF!),MATCH(CJ752,データ!#REF!)),""))))</f>
        <v/>
      </c>
      <c r="CS752" s="22" t="str">
        <f t="shared" si="1205"/>
        <v/>
      </c>
      <c r="CT752" s="21" t="str">
        <f t="shared" si="1206"/>
        <v/>
      </c>
      <c r="CU752" s="27" t="str">
        <f t="shared" si="1207"/>
        <v/>
      </c>
      <c r="CV752" s="24" t="str">
        <f t="shared" si="1208"/>
        <v/>
      </c>
      <c r="CW752" s="25" t="str">
        <f t="shared" si="1209"/>
        <v>0</v>
      </c>
      <c r="CX752" s="26" t="str">
        <f t="shared" si="1210"/>
        <v/>
      </c>
      <c r="CY752" s="26" t="str">
        <f t="shared" si="1211"/>
        <v/>
      </c>
      <c r="CZ752" s="26" t="str">
        <f t="shared" si="1212"/>
        <v/>
      </c>
      <c r="DA752" s="27" t="str">
        <f t="shared" si="1213"/>
        <v/>
      </c>
      <c r="DB752" s="26" t="str">
        <f t="shared" si="1214"/>
        <v/>
      </c>
      <c r="DC752" s="26" t="str">
        <f t="shared" si="1215"/>
        <v/>
      </c>
      <c r="DD752" s="45" t="s">
        <v>30</v>
      </c>
      <c r="DE752" s="55" t="str">
        <f>IF(ＣＳＶ貼付用!DB738="","",ＣＳＶ貼付用!DB738)</f>
        <v/>
      </c>
      <c r="DF752" s="38" t="str">
        <f>IF(ＣＳＶ貼付用!DD738="","",ＣＳＶ貼付用!DD738)</f>
        <v/>
      </c>
      <c r="DG752" s="38" t="str">
        <f>IF(ＣＳＶ貼付用!DF738="","",ＣＳＶ貼付用!DF738)</f>
        <v/>
      </c>
      <c r="DH752" s="40" t="str">
        <f t="shared" si="1216"/>
        <v/>
      </c>
      <c r="DI752" s="41" t="str">
        <f>IF(林齢計算用!E738="","",林齢計算用!E738)</f>
        <v/>
      </c>
      <c r="DJ752" s="41" t="str">
        <f t="shared" si="1217"/>
        <v/>
      </c>
      <c r="DK752" s="41" t="str">
        <f t="shared" si="1218"/>
        <v/>
      </c>
      <c r="DL752" s="23" t="str">
        <f>IF(DG752="スギ",INDEX(データ!$C$7:$E$26,MATCH(DJ752,データ!$B$7:$B$26),MATCH(DH752,データ!$C$6:$E$6)),IF(DG752="ヒノキ",INDEX(データ!$C$32:$E$51,MATCH(DJ752,データ!$B$32:$B$51),MATCH(DH752,データ!$C$31:$E$31)),IF(DG752="マツ",INDEX(データ!#REF!,MATCH(DJ752,データ!#REF!),MATCH(DH752,データ!#REF!)),IF(DG752="ザツ",INDEX(データ!#REF!,MATCH(DJ752,データ!#REF!),MATCH(DH752,データ!#REF!)),""))))</f>
        <v/>
      </c>
      <c r="DM752" s="22" t="str">
        <f t="shared" si="1156"/>
        <v/>
      </c>
      <c r="DN752" s="21" t="str">
        <f t="shared" si="1219"/>
        <v/>
      </c>
      <c r="DO752" s="21" t="str">
        <f t="shared" si="1220"/>
        <v/>
      </c>
      <c r="DP752" s="24" t="str">
        <f>IF(DG752="スギ",INDEX(データ!$H$7:$J$26,MATCH(DJ752,データ!$G$7:$G$26),MATCH(DH752,データ!$H$6:$J$6)),IF(DG752="ヒノキ",INDEX(データ!$H$32:$J$51,MATCH(DJ752,データ!$G$32:$G$51),MATCH(DH752,データ!$H$31:$J$31)),IF(DG752="マツ",INDEX(データ!#REF!,MATCH(DJ752,データ!#REF!),MATCH(DH752,データ!#REF!)),IF(DG752="ザツ",INDEX(データ!#REF!,MATCH(DJ752,データ!#REF!),MATCH(DH752,データ!#REF!)),""))))</f>
        <v/>
      </c>
      <c r="DQ752" s="22" t="str">
        <f t="shared" si="1221"/>
        <v/>
      </c>
      <c r="DR752" s="21" t="str">
        <f t="shared" si="1222"/>
        <v/>
      </c>
      <c r="DS752" s="27" t="str">
        <f t="shared" si="1223"/>
        <v/>
      </c>
      <c r="DT752" s="24" t="str">
        <f t="shared" si="1224"/>
        <v/>
      </c>
      <c r="DU752" s="25" t="str">
        <f t="shared" si="1225"/>
        <v>0</v>
      </c>
      <c r="DV752" s="26" t="str">
        <f t="shared" si="1226"/>
        <v/>
      </c>
      <c r="DW752" s="26" t="str">
        <f t="shared" si="1227"/>
        <v/>
      </c>
      <c r="DX752" s="26" t="str">
        <f t="shared" si="1228"/>
        <v/>
      </c>
      <c r="DY752" s="27" t="str">
        <f t="shared" si="1229"/>
        <v/>
      </c>
      <c r="DZ752" s="26" t="str">
        <f t="shared" si="1230"/>
        <v/>
      </c>
      <c r="EA752" s="26" t="str">
        <f t="shared" si="1231"/>
        <v/>
      </c>
      <c r="EB752" s="45" t="s">
        <v>30</v>
      </c>
      <c r="EC752" s="55" t="str">
        <f>IF(ＣＳＶ貼付用!DQ738="","",ＣＳＶ貼付用!DQ738)</f>
        <v/>
      </c>
      <c r="ED752" s="38" t="str">
        <f>IF(ＣＳＶ貼付用!DS738="","",ＣＳＶ貼付用!DS738)</f>
        <v/>
      </c>
      <c r="EE752" s="38" t="str">
        <f>IF(ＣＳＶ貼付用!DU738="","",ＣＳＶ貼付用!DU738)</f>
        <v/>
      </c>
      <c r="EF752" s="40" t="str">
        <f t="shared" si="1232"/>
        <v/>
      </c>
      <c r="EG752" s="41" t="str">
        <f>IF(林齢計算用!F738="","",林齢計算用!F738)</f>
        <v/>
      </c>
      <c r="EH752" s="41" t="str">
        <f t="shared" si="1233"/>
        <v/>
      </c>
      <c r="EI752" s="41" t="str">
        <f t="shared" si="1234"/>
        <v/>
      </c>
      <c r="EJ752" s="23" t="str">
        <f>IF(EE752="スギ",INDEX(データ!$C$7:$E$26,MATCH(EH752,データ!$B$7:$B$26),MATCH(EF752,データ!$C$6:$E$6)),IF(EE752="ヒノキ",INDEX(データ!$C$32:$E$51,MATCH(EH752,データ!$B$32:$B$51),MATCH(EF752,データ!$C$31:$E$31)),IF(EE752="マツ",INDEX(データ!#REF!,MATCH(EH752,データ!#REF!),MATCH(EF752,データ!#REF!)),IF(EE752="ザツ",INDEX(データ!#REF!,MATCH(EH752,データ!#REF!),MATCH(EF752,データ!#REF!)),""))))</f>
        <v/>
      </c>
      <c r="EK752" s="22" t="str">
        <f t="shared" si="1157"/>
        <v/>
      </c>
      <c r="EL752" s="21" t="str">
        <f t="shared" si="1235"/>
        <v/>
      </c>
      <c r="EM752" s="21" t="str">
        <f t="shared" si="1236"/>
        <v/>
      </c>
      <c r="EN752" s="24" t="str">
        <f>IF(EE752="スギ",INDEX(データ!$H$7:$J$26,MATCH(EH752,データ!$G$7:$G$26),MATCH(EF752,データ!$H$6:$J$6)),IF(EE752="ヒノキ",INDEX(データ!$H$32:$J$51,MATCH(EH752,データ!$G$32:$G$51),MATCH(EF752,データ!$H$31:$J$31)),IF(EE752="マツ",INDEX(データ!#REF!,MATCH(EH752,データ!#REF!),MATCH(EF752,データ!#REF!)),IF(EE752="ザツ",INDEX(データ!#REF!,MATCH(EH752,データ!#REF!),MATCH(EF752,データ!#REF!)),""))))</f>
        <v/>
      </c>
      <c r="EO752" s="22" t="str">
        <f t="shared" si="1237"/>
        <v/>
      </c>
      <c r="EP752" s="21" t="str">
        <f t="shared" si="1238"/>
        <v/>
      </c>
      <c r="EQ752" s="27" t="str">
        <f t="shared" si="1239"/>
        <v/>
      </c>
      <c r="ER752" s="24" t="str">
        <f t="shared" si="1240"/>
        <v/>
      </c>
      <c r="ES752" s="25" t="str">
        <f t="shared" si="1241"/>
        <v>0</v>
      </c>
      <c r="ET752" s="26" t="str">
        <f t="shared" si="1242"/>
        <v/>
      </c>
      <c r="EU752" s="26" t="str">
        <f t="shared" si="1243"/>
        <v/>
      </c>
      <c r="EV752" s="26" t="str">
        <f t="shared" si="1244"/>
        <v/>
      </c>
      <c r="EW752" s="27" t="str">
        <f t="shared" si="1245"/>
        <v/>
      </c>
      <c r="EX752" s="26" t="str">
        <f t="shared" si="1246"/>
        <v/>
      </c>
      <c r="EY752" s="26" t="str">
        <f t="shared" si="1247"/>
        <v/>
      </c>
      <c r="EZ752" s="26">
        <f t="shared" si="1248"/>
        <v>0</v>
      </c>
      <c r="FA752" s="43"/>
    </row>
    <row r="753" spans="1:157" ht="15.95" customHeight="1" x14ac:dyDescent="0.15">
      <c r="A753" s="21"/>
      <c r="B753" s="36" t="str">
        <f>IF(ＣＳＶ貼付用!G739="","",ＣＳＶ貼付用!G739)</f>
        <v/>
      </c>
      <c r="C753" s="36" t="str">
        <f>IF(ＣＳＶ貼付用!I739="","",ＣＳＶ貼付用!I739)</f>
        <v/>
      </c>
      <c r="D753" s="36" t="str">
        <f>IF(ＣＳＶ貼付用!J739="","",ＣＳＶ貼付用!J739)</f>
        <v/>
      </c>
      <c r="E753" s="36" t="str">
        <f>IF(ＣＳＶ貼付用!F739="","",ＣＳＶ貼付用!F739)</f>
        <v/>
      </c>
      <c r="F753" s="38" t="str">
        <f>IF(ＣＳＶ貼付用!T739="","",ＣＳＶ貼付用!T739)</f>
        <v/>
      </c>
      <c r="G753" s="38"/>
      <c r="H753" s="38" t="str">
        <f>IF(ＣＳＶ貼付用!GJ739="","",ＣＳＶ貼付用!GJ739)</f>
        <v/>
      </c>
      <c r="I753" s="38" t="str">
        <f>IF(ＣＳＶ貼付用!GL739="","",ＣＳＶ貼付用!GL739)</f>
        <v/>
      </c>
      <c r="J753" s="38" t="str">
        <f>IF(ＣＳＶ貼付用!GN739="","",ＣＳＶ貼付用!GN739)</f>
        <v/>
      </c>
      <c r="K753" s="38" t="str">
        <f>IF(ＣＳＶ貼付用!GP739="","",ＣＳＶ貼付用!GP739)</f>
        <v/>
      </c>
      <c r="L753" s="45" t="s">
        <v>30</v>
      </c>
      <c r="M753" s="55" t="str">
        <f>IF(ＣＳＶ貼付用!AT739="","",ＣＳＶ貼付用!AT739)</f>
        <v/>
      </c>
      <c r="N753" s="38" t="str">
        <f>IF(ＣＳＶ貼付用!AV739="","",ＣＳＶ貼付用!AV739)</f>
        <v/>
      </c>
      <c r="O753" s="38" t="str">
        <f>IF(ＣＳＶ貼付用!AX739="","",ＣＳＶ貼付用!AX739)</f>
        <v/>
      </c>
      <c r="P753" s="40" t="str">
        <f>IF(ＣＳＶ貼付用!FE739="","",ＣＳＶ貼付用!FE739)</f>
        <v/>
      </c>
      <c r="Q753" s="41" t="str">
        <f>IF(林齢計算用!A739="","",林齢計算用!A739)</f>
        <v/>
      </c>
      <c r="R753" s="41" t="str">
        <f t="shared" si="1158"/>
        <v/>
      </c>
      <c r="S753" s="56" t="str">
        <f>IF(ＣＳＶ貼付用!EG739="","",ＣＳＶ貼付用!EG739*10)</f>
        <v/>
      </c>
      <c r="T753" s="23" t="str">
        <f>IF(O753="スギ",INDEX(データ!$C$7:$E$26,MATCH(R753,データ!$B$7:$B$26),MATCH(P753,データ!$C$6:$E$6)),IF(O753="ヒノキ",INDEX(データ!$C$32:$E$51,MATCH(R753,データ!$B$32:$B$51),MATCH(P753,データ!$C$31:$E$31)),IF(O753="マツ",INDEX(データ!#REF!,MATCH(R753,データ!#REF!),MATCH(P753,データ!#REF!)),IF(O753="ザツ",INDEX(データ!#REF!,MATCH(R753,データ!#REF!),MATCH(P753,データ!#REF!)),""))))</f>
        <v/>
      </c>
      <c r="U753" s="22" t="str">
        <f t="shared" si="1249"/>
        <v/>
      </c>
      <c r="V753" s="21" t="str">
        <f t="shared" si="1253"/>
        <v/>
      </c>
      <c r="W753" s="21" t="str">
        <f t="shared" si="1250"/>
        <v/>
      </c>
      <c r="X753" s="23" t="str">
        <f>IF(O753="スギ",INDEX(データ!$H$7:$J$26,MATCH(R753,データ!$G$7:$G$26),MATCH(P753,データ!$H$6:$J$6)),IF(O753="ヒノキ",INDEX(データ!$H$32:$J$51,MATCH(R753,データ!$G$32:$G$51),MATCH(P753,データ!$H$31:$J$31)),IF(O753="マツ",INDEX(データ!#REF!,MATCH(R753,データ!#REF!),MATCH(P753,データ!#REF!)),IF(O753="ザツ",INDEX(データ!#REF!,MATCH(R753,データ!#REF!),MATCH(P753,データ!#REF!)),""))))</f>
        <v/>
      </c>
      <c r="Y753" s="22" t="str">
        <f t="shared" si="1251"/>
        <v/>
      </c>
      <c r="Z753" s="21" t="str">
        <f t="shared" si="1252"/>
        <v/>
      </c>
      <c r="AA753" s="27" t="str">
        <f t="shared" si="1159"/>
        <v/>
      </c>
      <c r="AB753" s="24" t="str">
        <f t="shared" si="1160"/>
        <v/>
      </c>
      <c r="AC753" s="25" t="str">
        <f t="shared" si="1161"/>
        <v>0</v>
      </c>
      <c r="AD753" s="26" t="str">
        <f t="shared" si="1162"/>
        <v/>
      </c>
      <c r="AE753" s="26" t="str">
        <f t="shared" si="1163"/>
        <v/>
      </c>
      <c r="AF753" s="26" t="str">
        <f t="shared" si="1164"/>
        <v/>
      </c>
      <c r="AG753" s="27" t="str">
        <f t="shared" si="1165"/>
        <v/>
      </c>
      <c r="AH753" s="26" t="str">
        <f t="shared" si="1166"/>
        <v/>
      </c>
      <c r="AI753" s="26" t="str">
        <f t="shared" si="1167"/>
        <v/>
      </c>
      <c r="AJ753" s="45" t="s">
        <v>30</v>
      </c>
      <c r="AK753" s="55" t="str">
        <f>IF(ＣＳＶ貼付用!BI739="","",ＣＳＶ貼付用!BI739)</f>
        <v/>
      </c>
      <c r="AL753" s="38" t="str">
        <f>IF(ＣＳＶ貼付用!BK739="","",ＣＳＶ貼付用!BK739)</f>
        <v/>
      </c>
      <c r="AM753" s="38" t="str">
        <f>IF(ＣＳＶ貼付用!BM739="","",ＣＳＶ貼付用!BM739)</f>
        <v/>
      </c>
      <c r="AN753" s="40" t="str">
        <f t="shared" si="1168"/>
        <v/>
      </c>
      <c r="AO753" s="41" t="str">
        <f>IF(林齢計算用!B739="","",林齢計算用!B739)</f>
        <v/>
      </c>
      <c r="AP753" s="41" t="str">
        <f t="shared" si="1169"/>
        <v/>
      </c>
      <c r="AQ753" s="41" t="str">
        <f t="shared" si="1170"/>
        <v/>
      </c>
      <c r="AR753" s="23" t="str">
        <f>IF(AM753="スギ",INDEX(データ!$C$7:$E$26,MATCH(AP753,データ!$B$7:$B$26),MATCH(AN753,データ!$C$6:$E$6)),IF(AM753="ヒノキ",INDEX(データ!$C$32:$E$51,MATCH(AP753,データ!$B$32:$B$51),MATCH(AN753,データ!$C$31:$E$31)),IF(AM753="マツ",INDEX(データ!#REF!,MATCH(AP753,データ!#REF!),MATCH(AN753,データ!#REF!)),IF(AM753="ザツ",INDEX(データ!#REF!,MATCH(AP753,データ!#REF!),MATCH(AN753,データ!#REF!)),""))))</f>
        <v/>
      </c>
      <c r="AS753" s="22" t="str">
        <f t="shared" si="1153"/>
        <v/>
      </c>
      <c r="AT753" s="21" t="str">
        <f t="shared" si="1171"/>
        <v/>
      </c>
      <c r="AU753" s="21" t="str">
        <f t="shared" si="1172"/>
        <v/>
      </c>
      <c r="AV753" s="24" t="str">
        <f>IF(AM753="スギ",INDEX(データ!$H$7:$J$26,MATCH(AP753,データ!$G$7:$G$26),MATCH(AN753,データ!$H$6:$J$6)),IF(AM753="ヒノキ",INDEX(データ!$H$32:$J$51,MATCH(AP753,データ!$G$32:$G$51),MATCH(AN753,データ!$H$31:$J$31)),IF(AM753="マツ",INDEX(データ!#REF!,MATCH(AP753,データ!#REF!),MATCH(AN753,データ!#REF!)),IF(AM753="ザツ",INDEX(データ!#REF!,MATCH(AP753,データ!#REF!),MATCH(AN753,データ!#REF!)),""))))</f>
        <v/>
      </c>
      <c r="AW753" s="22" t="str">
        <f t="shared" si="1173"/>
        <v/>
      </c>
      <c r="AX753" s="21" t="str">
        <f t="shared" si="1174"/>
        <v/>
      </c>
      <c r="AY753" s="27" t="str">
        <f t="shared" si="1175"/>
        <v/>
      </c>
      <c r="AZ753" s="24" t="str">
        <f t="shared" si="1176"/>
        <v/>
      </c>
      <c r="BA753" s="25" t="str">
        <f t="shared" si="1177"/>
        <v>0</v>
      </c>
      <c r="BB753" s="26" t="str">
        <f t="shared" si="1178"/>
        <v/>
      </c>
      <c r="BC753" s="26" t="str">
        <f t="shared" si="1179"/>
        <v/>
      </c>
      <c r="BD753" s="26" t="str">
        <f t="shared" si="1180"/>
        <v/>
      </c>
      <c r="BE753" s="27" t="str">
        <f t="shared" si="1181"/>
        <v/>
      </c>
      <c r="BF753" s="26" t="str">
        <f t="shared" si="1182"/>
        <v/>
      </c>
      <c r="BG753" s="26" t="str">
        <f t="shared" si="1183"/>
        <v/>
      </c>
      <c r="BH753" s="45" t="s">
        <v>30</v>
      </c>
      <c r="BI753" s="55" t="str">
        <f>IF(ＣＳＶ貼付用!BX739="","",ＣＳＶ貼付用!BX739)</f>
        <v/>
      </c>
      <c r="BJ753" s="38" t="str">
        <f>IF(ＣＳＶ貼付用!BZ739="","",ＣＳＶ貼付用!BZ739)</f>
        <v/>
      </c>
      <c r="BK753" s="38" t="str">
        <f>IF(ＣＳＶ貼付用!CB739="","",ＣＳＶ貼付用!CB739)</f>
        <v/>
      </c>
      <c r="BL753" s="40" t="str">
        <f t="shared" si="1184"/>
        <v/>
      </c>
      <c r="BM753" s="41" t="str">
        <f>IF(林齢計算用!C739="","",林齢計算用!C739)</f>
        <v/>
      </c>
      <c r="BN753" s="41" t="str">
        <f t="shared" si="1185"/>
        <v/>
      </c>
      <c r="BO753" s="41" t="str">
        <f t="shared" si="1186"/>
        <v/>
      </c>
      <c r="BP753" s="23" t="str">
        <f>IF(BK753="スギ",INDEX(データ!$C$7:$E$26,MATCH(BN753,データ!$B$7:$B$26),MATCH(BL753,データ!$C$6:$E$6)),IF(BK753="ヒノキ",INDEX(データ!$C$32:$E$51,MATCH(BN753,データ!$B$32:$B$51),MATCH(BL753,データ!$C$31:$E$31)),IF(BK753="マツ",INDEX(データ!#REF!,MATCH(BN753,データ!#REF!),MATCH(BL753,データ!#REF!)),IF(BK753="ザツ",INDEX(データ!#REF!,MATCH(BN753,データ!#REF!),MATCH(BL753,データ!#REF!)),""))))</f>
        <v/>
      </c>
      <c r="BQ753" s="22" t="str">
        <f t="shared" si="1154"/>
        <v/>
      </c>
      <c r="BR753" s="21" t="str">
        <f t="shared" si="1187"/>
        <v/>
      </c>
      <c r="BS753" s="21" t="str">
        <f t="shared" si="1188"/>
        <v/>
      </c>
      <c r="BT753" s="24" t="str">
        <f>IF(BK753="スギ",INDEX(データ!$H$7:$J$26,MATCH(BN753,データ!$G$7:$G$26),MATCH(BL753,データ!$H$6:$J$6)),IF(BK753="ヒノキ",INDEX(データ!$H$32:$J$51,MATCH(BN753,データ!$G$32:$G$51),MATCH(BL753,データ!$H$31:$J$31)),IF(BK753="マツ",INDEX(データ!#REF!,MATCH(BN753,データ!#REF!),MATCH(BL753,データ!#REF!)),IF(BK753="ザツ",INDEX(データ!#REF!,MATCH(BN753,データ!#REF!),MATCH(BL753,データ!#REF!)),""))))</f>
        <v/>
      </c>
      <c r="BU753" s="22" t="str">
        <f t="shared" si="1189"/>
        <v/>
      </c>
      <c r="BV753" s="21" t="str">
        <f t="shared" si="1190"/>
        <v/>
      </c>
      <c r="BW753" s="27" t="str">
        <f t="shared" si="1191"/>
        <v/>
      </c>
      <c r="BX753" s="24" t="str">
        <f t="shared" si="1192"/>
        <v/>
      </c>
      <c r="BY753" s="25" t="str">
        <f t="shared" si="1193"/>
        <v>0</v>
      </c>
      <c r="BZ753" s="26" t="str">
        <f t="shared" si="1194"/>
        <v/>
      </c>
      <c r="CA753" s="26" t="str">
        <f t="shared" si="1195"/>
        <v/>
      </c>
      <c r="CB753" s="26" t="str">
        <f t="shared" si="1196"/>
        <v/>
      </c>
      <c r="CC753" s="27" t="str">
        <f t="shared" si="1197"/>
        <v/>
      </c>
      <c r="CD753" s="26" t="str">
        <f t="shared" si="1198"/>
        <v/>
      </c>
      <c r="CE753" s="26" t="str">
        <f t="shared" si="1199"/>
        <v/>
      </c>
      <c r="CF753" s="45" t="s">
        <v>30</v>
      </c>
      <c r="CG753" s="55" t="str">
        <f>IF(ＣＳＶ貼付用!CM739="","",ＣＳＶ貼付用!CM739)</f>
        <v/>
      </c>
      <c r="CH753" s="38" t="str">
        <f>IF(ＣＳＶ貼付用!CO739="","",ＣＳＶ貼付用!CO739)</f>
        <v/>
      </c>
      <c r="CI753" s="38" t="str">
        <f>IF(ＣＳＶ貼付用!CQ739="","",ＣＳＶ貼付用!CQ739)</f>
        <v/>
      </c>
      <c r="CJ753" s="40" t="str">
        <f t="shared" si="1200"/>
        <v/>
      </c>
      <c r="CK753" s="41" t="str">
        <f>IF(林齢計算用!D739="","",林齢計算用!D739)</f>
        <v/>
      </c>
      <c r="CL753" s="41" t="str">
        <f t="shared" si="1201"/>
        <v/>
      </c>
      <c r="CM753" s="41" t="str">
        <f t="shared" si="1202"/>
        <v/>
      </c>
      <c r="CN753" s="23" t="str">
        <f>IF(CI753="スギ",INDEX(データ!$C$7:$E$26,MATCH(CL753,データ!$B$7:$B$26),MATCH(CJ753,データ!$C$6:$E$6)),IF(CI753="ヒノキ",INDEX(データ!$C$32:$E$51,MATCH(CL753,データ!$B$32:$B$51),MATCH(CJ753,データ!$C$31:$E$31)),IF(CI753="マツ",INDEX(データ!#REF!,MATCH(CL753,データ!#REF!),MATCH(CJ753,データ!#REF!)),IF(CI753="ザツ",INDEX(データ!#REF!,MATCH(CL753,データ!#REF!),MATCH(CJ753,データ!#REF!)),""))))</f>
        <v/>
      </c>
      <c r="CO753" s="22" t="str">
        <f t="shared" si="1155"/>
        <v/>
      </c>
      <c r="CP753" s="21" t="str">
        <f t="shared" si="1203"/>
        <v/>
      </c>
      <c r="CQ753" s="21" t="str">
        <f t="shared" si="1204"/>
        <v/>
      </c>
      <c r="CR753" s="24" t="str">
        <f>IF(CI753="スギ",INDEX(データ!$H$7:$J$26,MATCH(CL753,データ!$G$7:$G$26),MATCH(CJ753,データ!$H$6:$J$6)),IF(CI753="ヒノキ",INDEX(データ!$H$32:$J$51,MATCH(CL753,データ!$G$32:$G$51),MATCH(CJ753,データ!$H$31:$J$31)),IF(CI753="マツ",INDEX(データ!#REF!,MATCH(CL753,データ!#REF!),MATCH(CJ753,データ!#REF!)),IF(CI753="ザツ",INDEX(データ!#REF!,MATCH(CL753,データ!#REF!),MATCH(CJ753,データ!#REF!)),""))))</f>
        <v/>
      </c>
      <c r="CS753" s="22" t="str">
        <f t="shared" si="1205"/>
        <v/>
      </c>
      <c r="CT753" s="21" t="str">
        <f t="shared" si="1206"/>
        <v/>
      </c>
      <c r="CU753" s="27" t="str">
        <f t="shared" si="1207"/>
        <v/>
      </c>
      <c r="CV753" s="24" t="str">
        <f t="shared" si="1208"/>
        <v/>
      </c>
      <c r="CW753" s="25" t="str">
        <f t="shared" si="1209"/>
        <v>0</v>
      </c>
      <c r="CX753" s="26" t="str">
        <f t="shared" si="1210"/>
        <v/>
      </c>
      <c r="CY753" s="26" t="str">
        <f t="shared" si="1211"/>
        <v/>
      </c>
      <c r="CZ753" s="26" t="str">
        <f t="shared" si="1212"/>
        <v/>
      </c>
      <c r="DA753" s="27" t="str">
        <f t="shared" si="1213"/>
        <v/>
      </c>
      <c r="DB753" s="26" t="str">
        <f t="shared" si="1214"/>
        <v/>
      </c>
      <c r="DC753" s="26" t="str">
        <f t="shared" si="1215"/>
        <v/>
      </c>
      <c r="DD753" s="45" t="s">
        <v>30</v>
      </c>
      <c r="DE753" s="55" t="str">
        <f>IF(ＣＳＶ貼付用!DB739="","",ＣＳＶ貼付用!DB739)</f>
        <v/>
      </c>
      <c r="DF753" s="38" t="str">
        <f>IF(ＣＳＶ貼付用!DD739="","",ＣＳＶ貼付用!DD739)</f>
        <v/>
      </c>
      <c r="DG753" s="38" t="str">
        <f>IF(ＣＳＶ貼付用!DF739="","",ＣＳＶ貼付用!DF739)</f>
        <v/>
      </c>
      <c r="DH753" s="40" t="str">
        <f t="shared" si="1216"/>
        <v/>
      </c>
      <c r="DI753" s="41" t="str">
        <f>IF(林齢計算用!E739="","",林齢計算用!E739)</f>
        <v/>
      </c>
      <c r="DJ753" s="41" t="str">
        <f t="shared" si="1217"/>
        <v/>
      </c>
      <c r="DK753" s="41" t="str">
        <f t="shared" si="1218"/>
        <v/>
      </c>
      <c r="DL753" s="23" t="str">
        <f>IF(DG753="スギ",INDEX(データ!$C$7:$E$26,MATCH(DJ753,データ!$B$7:$B$26),MATCH(DH753,データ!$C$6:$E$6)),IF(DG753="ヒノキ",INDEX(データ!$C$32:$E$51,MATCH(DJ753,データ!$B$32:$B$51),MATCH(DH753,データ!$C$31:$E$31)),IF(DG753="マツ",INDEX(データ!#REF!,MATCH(DJ753,データ!#REF!),MATCH(DH753,データ!#REF!)),IF(DG753="ザツ",INDEX(データ!#REF!,MATCH(DJ753,データ!#REF!),MATCH(DH753,データ!#REF!)),""))))</f>
        <v/>
      </c>
      <c r="DM753" s="22" t="str">
        <f t="shared" si="1156"/>
        <v/>
      </c>
      <c r="DN753" s="21" t="str">
        <f t="shared" si="1219"/>
        <v/>
      </c>
      <c r="DO753" s="21" t="str">
        <f t="shared" si="1220"/>
        <v/>
      </c>
      <c r="DP753" s="24" t="str">
        <f>IF(DG753="スギ",INDEX(データ!$H$7:$J$26,MATCH(DJ753,データ!$G$7:$G$26),MATCH(DH753,データ!$H$6:$J$6)),IF(DG753="ヒノキ",INDEX(データ!$H$32:$J$51,MATCH(DJ753,データ!$G$32:$G$51),MATCH(DH753,データ!$H$31:$J$31)),IF(DG753="マツ",INDEX(データ!#REF!,MATCH(DJ753,データ!#REF!),MATCH(DH753,データ!#REF!)),IF(DG753="ザツ",INDEX(データ!#REF!,MATCH(DJ753,データ!#REF!),MATCH(DH753,データ!#REF!)),""))))</f>
        <v/>
      </c>
      <c r="DQ753" s="22" t="str">
        <f t="shared" si="1221"/>
        <v/>
      </c>
      <c r="DR753" s="21" t="str">
        <f t="shared" si="1222"/>
        <v/>
      </c>
      <c r="DS753" s="27" t="str">
        <f t="shared" si="1223"/>
        <v/>
      </c>
      <c r="DT753" s="24" t="str">
        <f t="shared" si="1224"/>
        <v/>
      </c>
      <c r="DU753" s="25" t="str">
        <f t="shared" si="1225"/>
        <v>0</v>
      </c>
      <c r="DV753" s="26" t="str">
        <f t="shared" si="1226"/>
        <v/>
      </c>
      <c r="DW753" s="26" t="str">
        <f t="shared" si="1227"/>
        <v/>
      </c>
      <c r="DX753" s="26" t="str">
        <f t="shared" si="1228"/>
        <v/>
      </c>
      <c r="DY753" s="27" t="str">
        <f t="shared" si="1229"/>
        <v/>
      </c>
      <c r="DZ753" s="26" t="str">
        <f t="shared" si="1230"/>
        <v/>
      </c>
      <c r="EA753" s="26" t="str">
        <f t="shared" si="1231"/>
        <v/>
      </c>
      <c r="EB753" s="45" t="s">
        <v>30</v>
      </c>
      <c r="EC753" s="55" t="str">
        <f>IF(ＣＳＶ貼付用!DQ739="","",ＣＳＶ貼付用!DQ739)</f>
        <v/>
      </c>
      <c r="ED753" s="38" t="str">
        <f>IF(ＣＳＶ貼付用!DS739="","",ＣＳＶ貼付用!DS739)</f>
        <v/>
      </c>
      <c r="EE753" s="38" t="str">
        <f>IF(ＣＳＶ貼付用!DU739="","",ＣＳＶ貼付用!DU739)</f>
        <v/>
      </c>
      <c r="EF753" s="40" t="str">
        <f t="shared" si="1232"/>
        <v/>
      </c>
      <c r="EG753" s="41" t="str">
        <f>IF(林齢計算用!F739="","",林齢計算用!F739)</f>
        <v/>
      </c>
      <c r="EH753" s="41" t="str">
        <f t="shared" si="1233"/>
        <v/>
      </c>
      <c r="EI753" s="41" t="str">
        <f t="shared" si="1234"/>
        <v/>
      </c>
      <c r="EJ753" s="23" t="str">
        <f>IF(EE753="スギ",INDEX(データ!$C$7:$E$26,MATCH(EH753,データ!$B$7:$B$26),MATCH(EF753,データ!$C$6:$E$6)),IF(EE753="ヒノキ",INDEX(データ!$C$32:$E$51,MATCH(EH753,データ!$B$32:$B$51),MATCH(EF753,データ!$C$31:$E$31)),IF(EE753="マツ",INDEX(データ!#REF!,MATCH(EH753,データ!#REF!),MATCH(EF753,データ!#REF!)),IF(EE753="ザツ",INDEX(データ!#REF!,MATCH(EH753,データ!#REF!),MATCH(EF753,データ!#REF!)),""))))</f>
        <v/>
      </c>
      <c r="EK753" s="22" t="str">
        <f t="shared" si="1157"/>
        <v/>
      </c>
      <c r="EL753" s="21" t="str">
        <f t="shared" si="1235"/>
        <v/>
      </c>
      <c r="EM753" s="21" t="str">
        <f t="shared" si="1236"/>
        <v/>
      </c>
      <c r="EN753" s="24" t="str">
        <f>IF(EE753="スギ",INDEX(データ!$H$7:$J$26,MATCH(EH753,データ!$G$7:$G$26),MATCH(EF753,データ!$H$6:$J$6)),IF(EE753="ヒノキ",INDEX(データ!$H$32:$J$51,MATCH(EH753,データ!$G$32:$G$51),MATCH(EF753,データ!$H$31:$J$31)),IF(EE753="マツ",INDEX(データ!#REF!,MATCH(EH753,データ!#REF!),MATCH(EF753,データ!#REF!)),IF(EE753="ザツ",INDEX(データ!#REF!,MATCH(EH753,データ!#REF!),MATCH(EF753,データ!#REF!)),""))))</f>
        <v/>
      </c>
      <c r="EO753" s="22" t="str">
        <f t="shared" si="1237"/>
        <v/>
      </c>
      <c r="EP753" s="21" t="str">
        <f t="shared" si="1238"/>
        <v/>
      </c>
      <c r="EQ753" s="27" t="str">
        <f t="shared" si="1239"/>
        <v/>
      </c>
      <c r="ER753" s="24" t="str">
        <f t="shared" si="1240"/>
        <v/>
      </c>
      <c r="ES753" s="25" t="str">
        <f t="shared" si="1241"/>
        <v>0</v>
      </c>
      <c r="ET753" s="26" t="str">
        <f t="shared" si="1242"/>
        <v/>
      </c>
      <c r="EU753" s="26" t="str">
        <f t="shared" si="1243"/>
        <v/>
      </c>
      <c r="EV753" s="26" t="str">
        <f t="shared" si="1244"/>
        <v/>
      </c>
      <c r="EW753" s="27" t="str">
        <f t="shared" si="1245"/>
        <v/>
      </c>
      <c r="EX753" s="26" t="str">
        <f t="shared" si="1246"/>
        <v/>
      </c>
      <c r="EY753" s="26" t="str">
        <f t="shared" si="1247"/>
        <v/>
      </c>
      <c r="EZ753" s="26">
        <f t="shared" si="1248"/>
        <v>0</v>
      </c>
      <c r="FA753" s="43"/>
    </row>
    <row r="754" spans="1:157" ht="15.95" customHeight="1" x14ac:dyDescent="0.15">
      <c r="A754" s="21"/>
      <c r="B754" s="36" t="str">
        <f>IF(ＣＳＶ貼付用!G740="","",ＣＳＶ貼付用!G740)</f>
        <v/>
      </c>
      <c r="C754" s="36" t="str">
        <f>IF(ＣＳＶ貼付用!I740="","",ＣＳＶ貼付用!I740)</f>
        <v/>
      </c>
      <c r="D754" s="36" t="str">
        <f>IF(ＣＳＶ貼付用!J740="","",ＣＳＶ貼付用!J740)</f>
        <v/>
      </c>
      <c r="E754" s="36" t="str">
        <f>IF(ＣＳＶ貼付用!F740="","",ＣＳＶ貼付用!F740)</f>
        <v/>
      </c>
      <c r="F754" s="38" t="str">
        <f>IF(ＣＳＶ貼付用!T740="","",ＣＳＶ貼付用!T740)</f>
        <v/>
      </c>
      <c r="G754" s="38"/>
      <c r="H754" s="38" t="str">
        <f>IF(ＣＳＶ貼付用!GJ740="","",ＣＳＶ貼付用!GJ740)</f>
        <v/>
      </c>
      <c r="I754" s="38" t="str">
        <f>IF(ＣＳＶ貼付用!GL740="","",ＣＳＶ貼付用!GL740)</f>
        <v/>
      </c>
      <c r="J754" s="38" t="str">
        <f>IF(ＣＳＶ貼付用!GN740="","",ＣＳＶ貼付用!GN740)</f>
        <v/>
      </c>
      <c r="K754" s="38" t="str">
        <f>IF(ＣＳＶ貼付用!GP740="","",ＣＳＶ貼付用!GP740)</f>
        <v/>
      </c>
      <c r="L754" s="45" t="s">
        <v>30</v>
      </c>
      <c r="M754" s="55" t="str">
        <f>IF(ＣＳＶ貼付用!AT740="","",ＣＳＶ貼付用!AT740)</f>
        <v/>
      </c>
      <c r="N754" s="38" t="str">
        <f>IF(ＣＳＶ貼付用!AV740="","",ＣＳＶ貼付用!AV740)</f>
        <v/>
      </c>
      <c r="O754" s="38" t="str">
        <f>IF(ＣＳＶ貼付用!AX740="","",ＣＳＶ貼付用!AX740)</f>
        <v/>
      </c>
      <c r="P754" s="40" t="str">
        <f>IF(ＣＳＶ貼付用!FE740="","",ＣＳＶ貼付用!FE740)</f>
        <v/>
      </c>
      <c r="Q754" s="41" t="str">
        <f>IF(林齢計算用!A740="","",林齢計算用!A740)</f>
        <v/>
      </c>
      <c r="R754" s="41" t="str">
        <f t="shared" si="1158"/>
        <v/>
      </c>
      <c r="S754" s="56" t="str">
        <f>IF(ＣＳＶ貼付用!EG740="","",ＣＳＶ貼付用!EG740*10)</f>
        <v/>
      </c>
      <c r="T754" s="23" t="str">
        <f>IF(O754="スギ",INDEX(データ!$C$7:$E$26,MATCH(R754,データ!$B$7:$B$26),MATCH(P754,データ!$C$6:$E$6)),IF(O754="ヒノキ",INDEX(データ!$C$32:$E$51,MATCH(R754,データ!$B$32:$B$51),MATCH(P754,データ!$C$31:$E$31)),IF(O754="マツ",INDEX(データ!#REF!,MATCH(R754,データ!#REF!),MATCH(P754,データ!#REF!)),IF(O754="ザツ",INDEX(データ!#REF!,MATCH(R754,データ!#REF!),MATCH(P754,データ!#REF!)),""))))</f>
        <v/>
      </c>
      <c r="U754" s="22" t="str">
        <f t="shared" si="1249"/>
        <v/>
      </c>
      <c r="V754" s="21" t="str">
        <f t="shared" si="1253"/>
        <v/>
      </c>
      <c r="W754" s="21" t="str">
        <f t="shared" si="1250"/>
        <v/>
      </c>
      <c r="X754" s="23" t="str">
        <f>IF(O754="スギ",INDEX(データ!$H$7:$J$26,MATCH(R754,データ!$G$7:$G$26),MATCH(P754,データ!$H$6:$J$6)),IF(O754="ヒノキ",INDEX(データ!$H$32:$J$51,MATCH(R754,データ!$G$32:$G$51),MATCH(P754,データ!$H$31:$J$31)),IF(O754="マツ",INDEX(データ!#REF!,MATCH(R754,データ!#REF!),MATCH(P754,データ!#REF!)),IF(O754="ザツ",INDEX(データ!#REF!,MATCH(R754,データ!#REF!),MATCH(P754,データ!#REF!)),""))))</f>
        <v/>
      </c>
      <c r="Y754" s="22" t="str">
        <f t="shared" si="1251"/>
        <v/>
      </c>
      <c r="Z754" s="21" t="str">
        <f t="shared" si="1252"/>
        <v/>
      </c>
      <c r="AA754" s="27" t="str">
        <f t="shared" si="1159"/>
        <v/>
      </c>
      <c r="AB754" s="24" t="str">
        <f t="shared" si="1160"/>
        <v/>
      </c>
      <c r="AC754" s="25" t="str">
        <f t="shared" si="1161"/>
        <v>0</v>
      </c>
      <c r="AD754" s="26" t="str">
        <f t="shared" si="1162"/>
        <v/>
      </c>
      <c r="AE754" s="26" t="str">
        <f t="shared" si="1163"/>
        <v/>
      </c>
      <c r="AF754" s="26" t="str">
        <f t="shared" si="1164"/>
        <v/>
      </c>
      <c r="AG754" s="27" t="str">
        <f t="shared" si="1165"/>
        <v/>
      </c>
      <c r="AH754" s="26" t="str">
        <f t="shared" si="1166"/>
        <v/>
      </c>
      <c r="AI754" s="26" t="str">
        <f t="shared" si="1167"/>
        <v/>
      </c>
      <c r="AJ754" s="45" t="s">
        <v>30</v>
      </c>
      <c r="AK754" s="55" t="str">
        <f>IF(ＣＳＶ貼付用!BI740="","",ＣＳＶ貼付用!BI740)</f>
        <v/>
      </c>
      <c r="AL754" s="38" t="str">
        <f>IF(ＣＳＶ貼付用!BK740="","",ＣＳＶ貼付用!BK740)</f>
        <v/>
      </c>
      <c r="AM754" s="38" t="str">
        <f>IF(ＣＳＶ貼付用!BM740="","",ＣＳＶ貼付用!BM740)</f>
        <v/>
      </c>
      <c r="AN754" s="40" t="str">
        <f t="shared" si="1168"/>
        <v/>
      </c>
      <c r="AO754" s="41" t="str">
        <f>IF(林齢計算用!B740="","",林齢計算用!B740)</f>
        <v/>
      </c>
      <c r="AP754" s="41" t="str">
        <f t="shared" si="1169"/>
        <v/>
      </c>
      <c r="AQ754" s="41" t="str">
        <f t="shared" si="1170"/>
        <v/>
      </c>
      <c r="AR754" s="23" t="str">
        <f>IF(AM754="スギ",INDEX(データ!$C$7:$E$26,MATCH(AP754,データ!$B$7:$B$26),MATCH(AN754,データ!$C$6:$E$6)),IF(AM754="ヒノキ",INDEX(データ!$C$32:$E$51,MATCH(AP754,データ!$B$32:$B$51),MATCH(AN754,データ!$C$31:$E$31)),IF(AM754="マツ",INDEX(データ!#REF!,MATCH(AP754,データ!#REF!),MATCH(AN754,データ!#REF!)),IF(AM754="ザツ",INDEX(データ!#REF!,MATCH(AP754,データ!#REF!),MATCH(AN754,データ!#REF!)),""))))</f>
        <v/>
      </c>
      <c r="AS754" s="22" t="str">
        <f t="shared" si="1153"/>
        <v/>
      </c>
      <c r="AT754" s="21" t="str">
        <f t="shared" si="1171"/>
        <v/>
      </c>
      <c r="AU754" s="21" t="str">
        <f t="shared" si="1172"/>
        <v/>
      </c>
      <c r="AV754" s="24" t="str">
        <f>IF(AM754="スギ",INDEX(データ!$H$7:$J$26,MATCH(AP754,データ!$G$7:$G$26),MATCH(AN754,データ!$H$6:$J$6)),IF(AM754="ヒノキ",INDEX(データ!$H$32:$J$51,MATCH(AP754,データ!$G$32:$G$51),MATCH(AN754,データ!$H$31:$J$31)),IF(AM754="マツ",INDEX(データ!#REF!,MATCH(AP754,データ!#REF!),MATCH(AN754,データ!#REF!)),IF(AM754="ザツ",INDEX(データ!#REF!,MATCH(AP754,データ!#REF!),MATCH(AN754,データ!#REF!)),""))))</f>
        <v/>
      </c>
      <c r="AW754" s="22" t="str">
        <f t="shared" si="1173"/>
        <v/>
      </c>
      <c r="AX754" s="21" t="str">
        <f t="shared" si="1174"/>
        <v/>
      </c>
      <c r="AY754" s="27" t="str">
        <f t="shared" si="1175"/>
        <v/>
      </c>
      <c r="AZ754" s="24" t="str">
        <f t="shared" si="1176"/>
        <v/>
      </c>
      <c r="BA754" s="25" t="str">
        <f t="shared" si="1177"/>
        <v>0</v>
      </c>
      <c r="BB754" s="26" t="str">
        <f t="shared" si="1178"/>
        <v/>
      </c>
      <c r="BC754" s="26" t="str">
        <f t="shared" si="1179"/>
        <v/>
      </c>
      <c r="BD754" s="26" t="str">
        <f t="shared" si="1180"/>
        <v/>
      </c>
      <c r="BE754" s="27" t="str">
        <f t="shared" si="1181"/>
        <v/>
      </c>
      <c r="BF754" s="26" t="str">
        <f t="shared" si="1182"/>
        <v/>
      </c>
      <c r="BG754" s="26" t="str">
        <f t="shared" si="1183"/>
        <v/>
      </c>
      <c r="BH754" s="45" t="s">
        <v>30</v>
      </c>
      <c r="BI754" s="55" t="str">
        <f>IF(ＣＳＶ貼付用!BX740="","",ＣＳＶ貼付用!BX740)</f>
        <v/>
      </c>
      <c r="BJ754" s="38" t="str">
        <f>IF(ＣＳＶ貼付用!BZ740="","",ＣＳＶ貼付用!BZ740)</f>
        <v/>
      </c>
      <c r="BK754" s="38" t="str">
        <f>IF(ＣＳＶ貼付用!CB740="","",ＣＳＶ貼付用!CB740)</f>
        <v/>
      </c>
      <c r="BL754" s="40" t="str">
        <f t="shared" si="1184"/>
        <v/>
      </c>
      <c r="BM754" s="41" t="str">
        <f>IF(林齢計算用!C740="","",林齢計算用!C740)</f>
        <v/>
      </c>
      <c r="BN754" s="41" t="str">
        <f t="shared" si="1185"/>
        <v/>
      </c>
      <c r="BO754" s="41" t="str">
        <f t="shared" si="1186"/>
        <v/>
      </c>
      <c r="BP754" s="23" t="str">
        <f>IF(BK754="スギ",INDEX(データ!$C$7:$E$26,MATCH(BN754,データ!$B$7:$B$26),MATCH(BL754,データ!$C$6:$E$6)),IF(BK754="ヒノキ",INDEX(データ!$C$32:$E$51,MATCH(BN754,データ!$B$32:$B$51),MATCH(BL754,データ!$C$31:$E$31)),IF(BK754="マツ",INDEX(データ!#REF!,MATCH(BN754,データ!#REF!),MATCH(BL754,データ!#REF!)),IF(BK754="ザツ",INDEX(データ!#REF!,MATCH(BN754,データ!#REF!),MATCH(BL754,データ!#REF!)),""))))</f>
        <v/>
      </c>
      <c r="BQ754" s="22" t="str">
        <f t="shared" si="1154"/>
        <v/>
      </c>
      <c r="BR754" s="21" t="str">
        <f t="shared" si="1187"/>
        <v/>
      </c>
      <c r="BS754" s="21" t="str">
        <f t="shared" si="1188"/>
        <v/>
      </c>
      <c r="BT754" s="24" t="str">
        <f>IF(BK754="スギ",INDEX(データ!$H$7:$J$26,MATCH(BN754,データ!$G$7:$G$26),MATCH(BL754,データ!$H$6:$J$6)),IF(BK754="ヒノキ",INDEX(データ!$H$32:$J$51,MATCH(BN754,データ!$G$32:$G$51),MATCH(BL754,データ!$H$31:$J$31)),IF(BK754="マツ",INDEX(データ!#REF!,MATCH(BN754,データ!#REF!),MATCH(BL754,データ!#REF!)),IF(BK754="ザツ",INDEX(データ!#REF!,MATCH(BN754,データ!#REF!),MATCH(BL754,データ!#REF!)),""))))</f>
        <v/>
      </c>
      <c r="BU754" s="22" t="str">
        <f t="shared" si="1189"/>
        <v/>
      </c>
      <c r="BV754" s="21" t="str">
        <f t="shared" si="1190"/>
        <v/>
      </c>
      <c r="BW754" s="27" t="str">
        <f t="shared" si="1191"/>
        <v/>
      </c>
      <c r="BX754" s="24" t="str">
        <f t="shared" si="1192"/>
        <v/>
      </c>
      <c r="BY754" s="25" t="str">
        <f t="shared" si="1193"/>
        <v>0</v>
      </c>
      <c r="BZ754" s="26" t="str">
        <f t="shared" si="1194"/>
        <v/>
      </c>
      <c r="CA754" s="26" t="str">
        <f t="shared" si="1195"/>
        <v/>
      </c>
      <c r="CB754" s="26" t="str">
        <f t="shared" si="1196"/>
        <v/>
      </c>
      <c r="CC754" s="27" t="str">
        <f t="shared" si="1197"/>
        <v/>
      </c>
      <c r="CD754" s="26" t="str">
        <f t="shared" si="1198"/>
        <v/>
      </c>
      <c r="CE754" s="26" t="str">
        <f t="shared" si="1199"/>
        <v/>
      </c>
      <c r="CF754" s="45" t="s">
        <v>30</v>
      </c>
      <c r="CG754" s="55" t="str">
        <f>IF(ＣＳＶ貼付用!CM740="","",ＣＳＶ貼付用!CM740)</f>
        <v/>
      </c>
      <c r="CH754" s="38" t="str">
        <f>IF(ＣＳＶ貼付用!CO740="","",ＣＳＶ貼付用!CO740)</f>
        <v/>
      </c>
      <c r="CI754" s="38" t="str">
        <f>IF(ＣＳＶ貼付用!CQ740="","",ＣＳＶ貼付用!CQ740)</f>
        <v/>
      </c>
      <c r="CJ754" s="40" t="str">
        <f t="shared" si="1200"/>
        <v/>
      </c>
      <c r="CK754" s="41" t="str">
        <f>IF(林齢計算用!D740="","",林齢計算用!D740)</f>
        <v/>
      </c>
      <c r="CL754" s="41" t="str">
        <f t="shared" si="1201"/>
        <v/>
      </c>
      <c r="CM754" s="41" t="str">
        <f t="shared" si="1202"/>
        <v/>
      </c>
      <c r="CN754" s="23" t="str">
        <f>IF(CI754="スギ",INDEX(データ!$C$7:$E$26,MATCH(CL754,データ!$B$7:$B$26),MATCH(CJ754,データ!$C$6:$E$6)),IF(CI754="ヒノキ",INDEX(データ!$C$32:$E$51,MATCH(CL754,データ!$B$32:$B$51),MATCH(CJ754,データ!$C$31:$E$31)),IF(CI754="マツ",INDEX(データ!#REF!,MATCH(CL754,データ!#REF!),MATCH(CJ754,データ!#REF!)),IF(CI754="ザツ",INDEX(データ!#REF!,MATCH(CL754,データ!#REF!),MATCH(CJ754,データ!#REF!)),""))))</f>
        <v/>
      </c>
      <c r="CO754" s="22" t="str">
        <f t="shared" si="1155"/>
        <v/>
      </c>
      <c r="CP754" s="21" t="str">
        <f t="shared" si="1203"/>
        <v/>
      </c>
      <c r="CQ754" s="21" t="str">
        <f t="shared" si="1204"/>
        <v/>
      </c>
      <c r="CR754" s="24" t="str">
        <f>IF(CI754="スギ",INDEX(データ!$H$7:$J$26,MATCH(CL754,データ!$G$7:$G$26),MATCH(CJ754,データ!$H$6:$J$6)),IF(CI754="ヒノキ",INDEX(データ!$H$32:$J$51,MATCH(CL754,データ!$G$32:$G$51),MATCH(CJ754,データ!$H$31:$J$31)),IF(CI754="マツ",INDEX(データ!#REF!,MATCH(CL754,データ!#REF!),MATCH(CJ754,データ!#REF!)),IF(CI754="ザツ",INDEX(データ!#REF!,MATCH(CL754,データ!#REF!),MATCH(CJ754,データ!#REF!)),""))))</f>
        <v/>
      </c>
      <c r="CS754" s="22" t="str">
        <f t="shared" si="1205"/>
        <v/>
      </c>
      <c r="CT754" s="21" t="str">
        <f t="shared" si="1206"/>
        <v/>
      </c>
      <c r="CU754" s="27" t="str">
        <f t="shared" si="1207"/>
        <v/>
      </c>
      <c r="CV754" s="24" t="str">
        <f t="shared" si="1208"/>
        <v/>
      </c>
      <c r="CW754" s="25" t="str">
        <f t="shared" si="1209"/>
        <v>0</v>
      </c>
      <c r="CX754" s="26" t="str">
        <f t="shared" si="1210"/>
        <v/>
      </c>
      <c r="CY754" s="26" t="str">
        <f t="shared" si="1211"/>
        <v/>
      </c>
      <c r="CZ754" s="26" t="str">
        <f t="shared" si="1212"/>
        <v/>
      </c>
      <c r="DA754" s="27" t="str">
        <f t="shared" si="1213"/>
        <v/>
      </c>
      <c r="DB754" s="26" t="str">
        <f t="shared" si="1214"/>
        <v/>
      </c>
      <c r="DC754" s="26" t="str">
        <f t="shared" si="1215"/>
        <v/>
      </c>
      <c r="DD754" s="45" t="s">
        <v>30</v>
      </c>
      <c r="DE754" s="55" t="str">
        <f>IF(ＣＳＶ貼付用!DB740="","",ＣＳＶ貼付用!DB740)</f>
        <v/>
      </c>
      <c r="DF754" s="38" t="str">
        <f>IF(ＣＳＶ貼付用!DD740="","",ＣＳＶ貼付用!DD740)</f>
        <v/>
      </c>
      <c r="DG754" s="38" t="str">
        <f>IF(ＣＳＶ貼付用!DF740="","",ＣＳＶ貼付用!DF740)</f>
        <v/>
      </c>
      <c r="DH754" s="40" t="str">
        <f t="shared" si="1216"/>
        <v/>
      </c>
      <c r="DI754" s="41" t="str">
        <f>IF(林齢計算用!E740="","",林齢計算用!E740)</f>
        <v/>
      </c>
      <c r="DJ754" s="41" t="str">
        <f t="shared" si="1217"/>
        <v/>
      </c>
      <c r="DK754" s="41" t="str">
        <f t="shared" si="1218"/>
        <v/>
      </c>
      <c r="DL754" s="23" t="str">
        <f>IF(DG754="スギ",INDEX(データ!$C$7:$E$26,MATCH(DJ754,データ!$B$7:$B$26),MATCH(DH754,データ!$C$6:$E$6)),IF(DG754="ヒノキ",INDEX(データ!$C$32:$E$51,MATCH(DJ754,データ!$B$32:$B$51),MATCH(DH754,データ!$C$31:$E$31)),IF(DG754="マツ",INDEX(データ!#REF!,MATCH(DJ754,データ!#REF!),MATCH(DH754,データ!#REF!)),IF(DG754="ザツ",INDEX(データ!#REF!,MATCH(DJ754,データ!#REF!),MATCH(DH754,データ!#REF!)),""))))</f>
        <v/>
      </c>
      <c r="DM754" s="22" t="str">
        <f t="shared" si="1156"/>
        <v/>
      </c>
      <c r="DN754" s="21" t="str">
        <f t="shared" si="1219"/>
        <v/>
      </c>
      <c r="DO754" s="21" t="str">
        <f t="shared" si="1220"/>
        <v/>
      </c>
      <c r="DP754" s="24" t="str">
        <f>IF(DG754="スギ",INDEX(データ!$H$7:$J$26,MATCH(DJ754,データ!$G$7:$G$26),MATCH(DH754,データ!$H$6:$J$6)),IF(DG754="ヒノキ",INDEX(データ!$H$32:$J$51,MATCH(DJ754,データ!$G$32:$G$51),MATCH(DH754,データ!$H$31:$J$31)),IF(DG754="マツ",INDEX(データ!#REF!,MATCH(DJ754,データ!#REF!),MATCH(DH754,データ!#REF!)),IF(DG754="ザツ",INDEX(データ!#REF!,MATCH(DJ754,データ!#REF!),MATCH(DH754,データ!#REF!)),""))))</f>
        <v/>
      </c>
      <c r="DQ754" s="22" t="str">
        <f t="shared" si="1221"/>
        <v/>
      </c>
      <c r="DR754" s="21" t="str">
        <f t="shared" si="1222"/>
        <v/>
      </c>
      <c r="DS754" s="27" t="str">
        <f t="shared" si="1223"/>
        <v/>
      </c>
      <c r="DT754" s="24" t="str">
        <f t="shared" si="1224"/>
        <v/>
      </c>
      <c r="DU754" s="25" t="str">
        <f t="shared" si="1225"/>
        <v>0</v>
      </c>
      <c r="DV754" s="26" t="str">
        <f t="shared" si="1226"/>
        <v/>
      </c>
      <c r="DW754" s="26" t="str">
        <f t="shared" si="1227"/>
        <v/>
      </c>
      <c r="DX754" s="26" t="str">
        <f t="shared" si="1228"/>
        <v/>
      </c>
      <c r="DY754" s="27" t="str">
        <f t="shared" si="1229"/>
        <v/>
      </c>
      <c r="DZ754" s="26" t="str">
        <f t="shared" si="1230"/>
        <v/>
      </c>
      <c r="EA754" s="26" t="str">
        <f t="shared" si="1231"/>
        <v/>
      </c>
      <c r="EB754" s="45" t="s">
        <v>30</v>
      </c>
      <c r="EC754" s="55" t="str">
        <f>IF(ＣＳＶ貼付用!DQ740="","",ＣＳＶ貼付用!DQ740)</f>
        <v/>
      </c>
      <c r="ED754" s="38" t="str">
        <f>IF(ＣＳＶ貼付用!DS740="","",ＣＳＶ貼付用!DS740)</f>
        <v/>
      </c>
      <c r="EE754" s="38" t="str">
        <f>IF(ＣＳＶ貼付用!DU740="","",ＣＳＶ貼付用!DU740)</f>
        <v/>
      </c>
      <c r="EF754" s="40" t="str">
        <f t="shared" si="1232"/>
        <v/>
      </c>
      <c r="EG754" s="41" t="str">
        <f>IF(林齢計算用!F740="","",林齢計算用!F740)</f>
        <v/>
      </c>
      <c r="EH754" s="41" t="str">
        <f t="shared" si="1233"/>
        <v/>
      </c>
      <c r="EI754" s="41" t="str">
        <f t="shared" si="1234"/>
        <v/>
      </c>
      <c r="EJ754" s="23" t="str">
        <f>IF(EE754="スギ",INDEX(データ!$C$7:$E$26,MATCH(EH754,データ!$B$7:$B$26),MATCH(EF754,データ!$C$6:$E$6)),IF(EE754="ヒノキ",INDEX(データ!$C$32:$E$51,MATCH(EH754,データ!$B$32:$B$51),MATCH(EF754,データ!$C$31:$E$31)),IF(EE754="マツ",INDEX(データ!#REF!,MATCH(EH754,データ!#REF!),MATCH(EF754,データ!#REF!)),IF(EE754="ザツ",INDEX(データ!#REF!,MATCH(EH754,データ!#REF!),MATCH(EF754,データ!#REF!)),""))))</f>
        <v/>
      </c>
      <c r="EK754" s="22" t="str">
        <f t="shared" si="1157"/>
        <v/>
      </c>
      <c r="EL754" s="21" t="str">
        <f t="shared" si="1235"/>
        <v/>
      </c>
      <c r="EM754" s="21" t="str">
        <f t="shared" si="1236"/>
        <v/>
      </c>
      <c r="EN754" s="24" t="str">
        <f>IF(EE754="スギ",INDEX(データ!$H$7:$J$26,MATCH(EH754,データ!$G$7:$G$26),MATCH(EF754,データ!$H$6:$J$6)),IF(EE754="ヒノキ",INDEX(データ!$H$32:$J$51,MATCH(EH754,データ!$G$32:$G$51),MATCH(EF754,データ!$H$31:$J$31)),IF(EE754="マツ",INDEX(データ!#REF!,MATCH(EH754,データ!#REF!),MATCH(EF754,データ!#REF!)),IF(EE754="ザツ",INDEX(データ!#REF!,MATCH(EH754,データ!#REF!),MATCH(EF754,データ!#REF!)),""))))</f>
        <v/>
      </c>
      <c r="EO754" s="22" t="str">
        <f t="shared" si="1237"/>
        <v/>
      </c>
      <c r="EP754" s="21" t="str">
        <f t="shared" si="1238"/>
        <v/>
      </c>
      <c r="EQ754" s="27" t="str">
        <f t="shared" si="1239"/>
        <v/>
      </c>
      <c r="ER754" s="24" t="str">
        <f t="shared" si="1240"/>
        <v/>
      </c>
      <c r="ES754" s="25" t="str">
        <f t="shared" si="1241"/>
        <v>0</v>
      </c>
      <c r="ET754" s="26" t="str">
        <f t="shared" si="1242"/>
        <v/>
      </c>
      <c r="EU754" s="26" t="str">
        <f t="shared" si="1243"/>
        <v/>
      </c>
      <c r="EV754" s="26" t="str">
        <f t="shared" si="1244"/>
        <v/>
      </c>
      <c r="EW754" s="27" t="str">
        <f t="shared" si="1245"/>
        <v/>
      </c>
      <c r="EX754" s="26" t="str">
        <f t="shared" si="1246"/>
        <v/>
      </c>
      <c r="EY754" s="26" t="str">
        <f t="shared" si="1247"/>
        <v/>
      </c>
      <c r="EZ754" s="26">
        <f t="shared" si="1248"/>
        <v>0</v>
      </c>
      <c r="FA754" s="43"/>
    </row>
    <row r="755" spans="1:157" ht="15.95" customHeight="1" x14ac:dyDescent="0.15">
      <c r="A755" s="21"/>
      <c r="B755" s="36" t="str">
        <f>IF(ＣＳＶ貼付用!G741="","",ＣＳＶ貼付用!G741)</f>
        <v/>
      </c>
      <c r="C755" s="36" t="str">
        <f>IF(ＣＳＶ貼付用!I741="","",ＣＳＶ貼付用!I741)</f>
        <v/>
      </c>
      <c r="D755" s="36" t="str">
        <f>IF(ＣＳＶ貼付用!J741="","",ＣＳＶ貼付用!J741)</f>
        <v/>
      </c>
      <c r="E755" s="36" t="str">
        <f>IF(ＣＳＶ貼付用!F741="","",ＣＳＶ貼付用!F741)</f>
        <v/>
      </c>
      <c r="F755" s="38" t="str">
        <f>IF(ＣＳＶ貼付用!T741="","",ＣＳＶ貼付用!T741)</f>
        <v/>
      </c>
      <c r="G755" s="38"/>
      <c r="H755" s="38" t="str">
        <f>IF(ＣＳＶ貼付用!GJ741="","",ＣＳＶ貼付用!GJ741)</f>
        <v/>
      </c>
      <c r="I755" s="38" t="str">
        <f>IF(ＣＳＶ貼付用!GL741="","",ＣＳＶ貼付用!GL741)</f>
        <v/>
      </c>
      <c r="J755" s="38" t="str">
        <f>IF(ＣＳＶ貼付用!GN741="","",ＣＳＶ貼付用!GN741)</f>
        <v/>
      </c>
      <c r="K755" s="38" t="str">
        <f>IF(ＣＳＶ貼付用!GP741="","",ＣＳＶ貼付用!GP741)</f>
        <v/>
      </c>
      <c r="L755" s="45" t="s">
        <v>30</v>
      </c>
      <c r="M755" s="55" t="str">
        <f>IF(ＣＳＶ貼付用!AT741="","",ＣＳＶ貼付用!AT741)</f>
        <v/>
      </c>
      <c r="N755" s="38" t="str">
        <f>IF(ＣＳＶ貼付用!AV741="","",ＣＳＶ貼付用!AV741)</f>
        <v/>
      </c>
      <c r="O755" s="38" t="str">
        <f>IF(ＣＳＶ貼付用!AX741="","",ＣＳＶ貼付用!AX741)</f>
        <v/>
      </c>
      <c r="P755" s="40" t="str">
        <f>IF(ＣＳＶ貼付用!FE741="","",ＣＳＶ貼付用!FE741)</f>
        <v/>
      </c>
      <c r="Q755" s="41" t="str">
        <f>IF(林齢計算用!A741="","",林齢計算用!A741)</f>
        <v/>
      </c>
      <c r="R755" s="41" t="str">
        <f t="shared" si="1158"/>
        <v/>
      </c>
      <c r="S755" s="56" t="str">
        <f>IF(ＣＳＶ貼付用!EG741="","",ＣＳＶ貼付用!EG741*10)</f>
        <v/>
      </c>
      <c r="T755" s="23" t="str">
        <f>IF(O755="スギ",INDEX(データ!$C$7:$E$26,MATCH(R755,データ!$B$7:$B$26),MATCH(P755,データ!$C$6:$E$6)),IF(O755="ヒノキ",INDEX(データ!$C$32:$E$51,MATCH(R755,データ!$B$32:$B$51),MATCH(P755,データ!$C$31:$E$31)),IF(O755="マツ",INDEX(データ!#REF!,MATCH(R755,データ!#REF!),MATCH(P755,データ!#REF!)),IF(O755="ザツ",INDEX(データ!#REF!,MATCH(R755,データ!#REF!),MATCH(P755,データ!#REF!)),""))))</f>
        <v/>
      </c>
      <c r="U755" s="22" t="str">
        <f t="shared" si="1249"/>
        <v/>
      </c>
      <c r="V755" s="21" t="str">
        <f t="shared" si="1253"/>
        <v/>
      </c>
      <c r="W755" s="21" t="str">
        <f t="shared" si="1250"/>
        <v/>
      </c>
      <c r="X755" s="23" t="str">
        <f>IF(O755="スギ",INDEX(データ!$H$7:$J$26,MATCH(R755,データ!$G$7:$G$26),MATCH(P755,データ!$H$6:$J$6)),IF(O755="ヒノキ",INDEX(データ!$H$32:$J$51,MATCH(R755,データ!$G$32:$G$51),MATCH(P755,データ!$H$31:$J$31)),IF(O755="マツ",INDEX(データ!#REF!,MATCH(R755,データ!#REF!),MATCH(P755,データ!#REF!)),IF(O755="ザツ",INDEX(データ!#REF!,MATCH(R755,データ!#REF!),MATCH(P755,データ!#REF!)),""))))</f>
        <v/>
      </c>
      <c r="Y755" s="22" t="str">
        <f t="shared" si="1251"/>
        <v/>
      </c>
      <c r="Z755" s="21" t="str">
        <f t="shared" si="1252"/>
        <v/>
      </c>
      <c r="AA755" s="27" t="str">
        <f t="shared" si="1159"/>
        <v/>
      </c>
      <c r="AB755" s="24" t="str">
        <f t="shared" si="1160"/>
        <v/>
      </c>
      <c r="AC755" s="25" t="str">
        <f t="shared" si="1161"/>
        <v>0</v>
      </c>
      <c r="AD755" s="26" t="str">
        <f t="shared" si="1162"/>
        <v/>
      </c>
      <c r="AE755" s="26" t="str">
        <f t="shared" si="1163"/>
        <v/>
      </c>
      <c r="AF755" s="26" t="str">
        <f t="shared" si="1164"/>
        <v/>
      </c>
      <c r="AG755" s="27" t="str">
        <f t="shared" si="1165"/>
        <v/>
      </c>
      <c r="AH755" s="26" t="str">
        <f t="shared" si="1166"/>
        <v/>
      </c>
      <c r="AI755" s="26" t="str">
        <f t="shared" si="1167"/>
        <v/>
      </c>
      <c r="AJ755" s="45" t="s">
        <v>30</v>
      </c>
      <c r="AK755" s="55" t="str">
        <f>IF(ＣＳＶ貼付用!BI741="","",ＣＳＶ貼付用!BI741)</f>
        <v/>
      </c>
      <c r="AL755" s="38" t="str">
        <f>IF(ＣＳＶ貼付用!BK741="","",ＣＳＶ貼付用!BK741)</f>
        <v/>
      </c>
      <c r="AM755" s="38" t="str">
        <f>IF(ＣＳＶ貼付用!BM741="","",ＣＳＶ貼付用!BM741)</f>
        <v/>
      </c>
      <c r="AN755" s="40" t="str">
        <f t="shared" si="1168"/>
        <v/>
      </c>
      <c r="AO755" s="41" t="str">
        <f>IF(林齢計算用!B741="","",林齢計算用!B741)</f>
        <v/>
      </c>
      <c r="AP755" s="41" t="str">
        <f t="shared" si="1169"/>
        <v/>
      </c>
      <c r="AQ755" s="41" t="str">
        <f t="shared" si="1170"/>
        <v/>
      </c>
      <c r="AR755" s="23" t="str">
        <f>IF(AM755="スギ",INDEX(データ!$C$7:$E$26,MATCH(AP755,データ!$B$7:$B$26),MATCH(AN755,データ!$C$6:$E$6)),IF(AM755="ヒノキ",INDEX(データ!$C$32:$E$51,MATCH(AP755,データ!$B$32:$B$51),MATCH(AN755,データ!$C$31:$E$31)),IF(AM755="マツ",INDEX(データ!#REF!,MATCH(AP755,データ!#REF!),MATCH(AN755,データ!#REF!)),IF(AM755="ザツ",INDEX(データ!#REF!,MATCH(AP755,データ!#REF!),MATCH(AN755,データ!#REF!)),""))))</f>
        <v/>
      </c>
      <c r="AS755" s="22" t="str">
        <f t="shared" si="1153"/>
        <v/>
      </c>
      <c r="AT755" s="21" t="str">
        <f t="shared" si="1171"/>
        <v/>
      </c>
      <c r="AU755" s="21" t="str">
        <f t="shared" si="1172"/>
        <v/>
      </c>
      <c r="AV755" s="24" t="str">
        <f>IF(AM755="スギ",INDEX(データ!$H$7:$J$26,MATCH(AP755,データ!$G$7:$G$26),MATCH(AN755,データ!$H$6:$J$6)),IF(AM755="ヒノキ",INDEX(データ!$H$32:$J$51,MATCH(AP755,データ!$G$32:$G$51),MATCH(AN755,データ!$H$31:$J$31)),IF(AM755="マツ",INDEX(データ!#REF!,MATCH(AP755,データ!#REF!),MATCH(AN755,データ!#REF!)),IF(AM755="ザツ",INDEX(データ!#REF!,MATCH(AP755,データ!#REF!),MATCH(AN755,データ!#REF!)),""))))</f>
        <v/>
      </c>
      <c r="AW755" s="22" t="str">
        <f t="shared" si="1173"/>
        <v/>
      </c>
      <c r="AX755" s="21" t="str">
        <f t="shared" si="1174"/>
        <v/>
      </c>
      <c r="AY755" s="27" t="str">
        <f t="shared" si="1175"/>
        <v/>
      </c>
      <c r="AZ755" s="24" t="str">
        <f t="shared" si="1176"/>
        <v/>
      </c>
      <c r="BA755" s="25" t="str">
        <f t="shared" si="1177"/>
        <v>0</v>
      </c>
      <c r="BB755" s="26" t="str">
        <f t="shared" si="1178"/>
        <v/>
      </c>
      <c r="BC755" s="26" t="str">
        <f t="shared" si="1179"/>
        <v/>
      </c>
      <c r="BD755" s="26" t="str">
        <f t="shared" si="1180"/>
        <v/>
      </c>
      <c r="BE755" s="27" t="str">
        <f t="shared" si="1181"/>
        <v/>
      </c>
      <c r="BF755" s="26" t="str">
        <f t="shared" si="1182"/>
        <v/>
      </c>
      <c r="BG755" s="26" t="str">
        <f t="shared" si="1183"/>
        <v/>
      </c>
      <c r="BH755" s="45" t="s">
        <v>30</v>
      </c>
      <c r="BI755" s="55" t="str">
        <f>IF(ＣＳＶ貼付用!BX741="","",ＣＳＶ貼付用!BX741)</f>
        <v/>
      </c>
      <c r="BJ755" s="38" t="str">
        <f>IF(ＣＳＶ貼付用!BZ741="","",ＣＳＶ貼付用!BZ741)</f>
        <v/>
      </c>
      <c r="BK755" s="38" t="str">
        <f>IF(ＣＳＶ貼付用!CB741="","",ＣＳＶ貼付用!CB741)</f>
        <v/>
      </c>
      <c r="BL755" s="40" t="str">
        <f t="shared" si="1184"/>
        <v/>
      </c>
      <c r="BM755" s="41" t="str">
        <f>IF(林齢計算用!C741="","",林齢計算用!C741)</f>
        <v/>
      </c>
      <c r="BN755" s="41" t="str">
        <f t="shared" si="1185"/>
        <v/>
      </c>
      <c r="BO755" s="41" t="str">
        <f t="shared" si="1186"/>
        <v/>
      </c>
      <c r="BP755" s="23" t="str">
        <f>IF(BK755="スギ",INDEX(データ!$C$7:$E$26,MATCH(BN755,データ!$B$7:$B$26),MATCH(BL755,データ!$C$6:$E$6)),IF(BK755="ヒノキ",INDEX(データ!$C$32:$E$51,MATCH(BN755,データ!$B$32:$B$51),MATCH(BL755,データ!$C$31:$E$31)),IF(BK755="マツ",INDEX(データ!#REF!,MATCH(BN755,データ!#REF!),MATCH(BL755,データ!#REF!)),IF(BK755="ザツ",INDEX(データ!#REF!,MATCH(BN755,データ!#REF!),MATCH(BL755,データ!#REF!)),""))))</f>
        <v/>
      </c>
      <c r="BQ755" s="22" t="str">
        <f t="shared" si="1154"/>
        <v/>
      </c>
      <c r="BR755" s="21" t="str">
        <f t="shared" si="1187"/>
        <v/>
      </c>
      <c r="BS755" s="21" t="str">
        <f t="shared" si="1188"/>
        <v/>
      </c>
      <c r="BT755" s="24" t="str">
        <f>IF(BK755="スギ",INDEX(データ!$H$7:$J$26,MATCH(BN755,データ!$G$7:$G$26),MATCH(BL755,データ!$H$6:$J$6)),IF(BK755="ヒノキ",INDEX(データ!$H$32:$J$51,MATCH(BN755,データ!$G$32:$G$51),MATCH(BL755,データ!$H$31:$J$31)),IF(BK755="マツ",INDEX(データ!#REF!,MATCH(BN755,データ!#REF!),MATCH(BL755,データ!#REF!)),IF(BK755="ザツ",INDEX(データ!#REF!,MATCH(BN755,データ!#REF!),MATCH(BL755,データ!#REF!)),""))))</f>
        <v/>
      </c>
      <c r="BU755" s="22" t="str">
        <f t="shared" si="1189"/>
        <v/>
      </c>
      <c r="BV755" s="21" t="str">
        <f t="shared" si="1190"/>
        <v/>
      </c>
      <c r="BW755" s="27" t="str">
        <f t="shared" si="1191"/>
        <v/>
      </c>
      <c r="BX755" s="24" t="str">
        <f t="shared" si="1192"/>
        <v/>
      </c>
      <c r="BY755" s="25" t="str">
        <f t="shared" si="1193"/>
        <v>0</v>
      </c>
      <c r="BZ755" s="26" t="str">
        <f t="shared" si="1194"/>
        <v/>
      </c>
      <c r="CA755" s="26" t="str">
        <f t="shared" si="1195"/>
        <v/>
      </c>
      <c r="CB755" s="26" t="str">
        <f t="shared" si="1196"/>
        <v/>
      </c>
      <c r="CC755" s="27" t="str">
        <f t="shared" si="1197"/>
        <v/>
      </c>
      <c r="CD755" s="26" t="str">
        <f t="shared" si="1198"/>
        <v/>
      </c>
      <c r="CE755" s="26" t="str">
        <f t="shared" si="1199"/>
        <v/>
      </c>
      <c r="CF755" s="45" t="s">
        <v>30</v>
      </c>
      <c r="CG755" s="55" t="str">
        <f>IF(ＣＳＶ貼付用!CM741="","",ＣＳＶ貼付用!CM741)</f>
        <v/>
      </c>
      <c r="CH755" s="38" t="str">
        <f>IF(ＣＳＶ貼付用!CO741="","",ＣＳＶ貼付用!CO741)</f>
        <v/>
      </c>
      <c r="CI755" s="38" t="str">
        <f>IF(ＣＳＶ貼付用!CQ741="","",ＣＳＶ貼付用!CQ741)</f>
        <v/>
      </c>
      <c r="CJ755" s="40" t="str">
        <f t="shared" si="1200"/>
        <v/>
      </c>
      <c r="CK755" s="41" t="str">
        <f>IF(林齢計算用!D741="","",林齢計算用!D741)</f>
        <v/>
      </c>
      <c r="CL755" s="41" t="str">
        <f t="shared" si="1201"/>
        <v/>
      </c>
      <c r="CM755" s="41" t="str">
        <f t="shared" si="1202"/>
        <v/>
      </c>
      <c r="CN755" s="23" t="str">
        <f>IF(CI755="スギ",INDEX(データ!$C$7:$E$26,MATCH(CL755,データ!$B$7:$B$26),MATCH(CJ755,データ!$C$6:$E$6)),IF(CI755="ヒノキ",INDEX(データ!$C$32:$E$51,MATCH(CL755,データ!$B$32:$B$51),MATCH(CJ755,データ!$C$31:$E$31)),IF(CI755="マツ",INDEX(データ!#REF!,MATCH(CL755,データ!#REF!),MATCH(CJ755,データ!#REF!)),IF(CI755="ザツ",INDEX(データ!#REF!,MATCH(CL755,データ!#REF!),MATCH(CJ755,データ!#REF!)),""))))</f>
        <v/>
      </c>
      <c r="CO755" s="22" t="str">
        <f t="shared" si="1155"/>
        <v/>
      </c>
      <c r="CP755" s="21" t="str">
        <f t="shared" si="1203"/>
        <v/>
      </c>
      <c r="CQ755" s="21" t="str">
        <f t="shared" si="1204"/>
        <v/>
      </c>
      <c r="CR755" s="24" t="str">
        <f>IF(CI755="スギ",INDEX(データ!$H$7:$J$26,MATCH(CL755,データ!$G$7:$G$26),MATCH(CJ755,データ!$H$6:$J$6)),IF(CI755="ヒノキ",INDEX(データ!$H$32:$J$51,MATCH(CL755,データ!$G$32:$G$51),MATCH(CJ755,データ!$H$31:$J$31)),IF(CI755="マツ",INDEX(データ!#REF!,MATCH(CL755,データ!#REF!),MATCH(CJ755,データ!#REF!)),IF(CI755="ザツ",INDEX(データ!#REF!,MATCH(CL755,データ!#REF!),MATCH(CJ755,データ!#REF!)),""))))</f>
        <v/>
      </c>
      <c r="CS755" s="22" t="str">
        <f t="shared" si="1205"/>
        <v/>
      </c>
      <c r="CT755" s="21" t="str">
        <f t="shared" si="1206"/>
        <v/>
      </c>
      <c r="CU755" s="27" t="str">
        <f t="shared" si="1207"/>
        <v/>
      </c>
      <c r="CV755" s="24" t="str">
        <f t="shared" si="1208"/>
        <v/>
      </c>
      <c r="CW755" s="25" t="str">
        <f t="shared" si="1209"/>
        <v>0</v>
      </c>
      <c r="CX755" s="26" t="str">
        <f t="shared" si="1210"/>
        <v/>
      </c>
      <c r="CY755" s="26" t="str">
        <f t="shared" si="1211"/>
        <v/>
      </c>
      <c r="CZ755" s="26" t="str">
        <f t="shared" si="1212"/>
        <v/>
      </c>
      <c r="DA755" s="27" t="str">
        <f t="shared" si="1213"/>
        <v/>
      </c>
      <c r="DB755" s="26" t="str">
        <f t="shared" si="1214"/>
        <v/>
      </c>
      <c r="DC755" s="26" t="str">
        <f t="shared" si="1215"/>
        <v/>
      </c>
      <c r="DD755" s="45" t="s">
        <v>30</v>
      </c>
      <c r="DE755" s="55" t="str">
        <f>IF(ＣＳＶ貼付用!DB741="","",ＣＳＶ貼付用!DB741)</f>
        <v/>
      </c>
      <c r="DF755" s="38" t="str">
        <f>IF(ＣＳＶ貼付用!DD741="","",ＣＳＶ貼付用!DD741)</f>
        <v/>
      </c>
      <c r="DG755" s="38" t="str">
        <f>IF(ＣＳＶ貼付用!DF741="","",ＣＳＶ貼付用!DF741)</f>
        <v/>
      </c>
      <c r="DH755" s="40" t="str">
        <f t="shared" si="1216"/>
        <v/>
      </c>
      <c r="DI755" s="41" t="str">
        <f>IF(林齢計算用!E741="","",林齢計算用!E741)</f>
        <v/>
      </c>
      <c r="DJ755" s="41" t="str">
        <f t="shared" si="1217"/>
        <v/>
      </c>
      <c r="DK755" s="41" t="str">
        <f t="shared" si="1218"/>
        <v/>
      </c>
      <c r="DL755" s="23" t="str">
        <f>IF(DG755="スギ",INDEX(データ!$C$7:$E$26,MATCH(DJ755,データ!$B$7:$B$26),MATCH(DH755,データ!$C$6:$E$6)),IF(DG755="ヒノキ",INDEX(データ!$C$32:$E$51,MATCH(DJ755,データ!$B$32:$B$51),MATCH(DH755,データ!$C$31:$E$31)),IF(DG755="マツ",INDEX(データ!#REF!,MATCH(DJ755,データ!#REF!),MATCH(DH755,データ!#REF!)),IF(DG755="ザツ",INDEX(データ!#REF!,MATCH(DJ755,データ!#REF!),MATCH(DH755,データ!#REF!)),""))))</f>
        <v/>
      </c>
      <c r="DM755" s="22" t="str">
        <f t="shared" si="1156"/>
        <v/>
      </c>
      <c r="DN755" s="21" t="str">
        <f t="shared" si="1219"/>
        <v/>
      </c>
      <c r="DO755" s="21" t="str">
        <f t="shared" si="1220"/>
        <v/>
      </c>
      <c r="DP755" s="24" t="str">
        <f>IF(DG755="スギ",INDEX(データ!$H$7:$J$26,MATCH(DJ755,データ!$G$7:$G$26),MATCH(DH755,データ!$H$6:$J$6)),IF(DG755="ヒノキ",INDEX(データ!$H$32:$J$51,MATCH(DJ755,データ!$G$32:$G$51),MATCH(DH755,データ!$H$31:$J$31)),IF(DG755="マツ",INDEX(データ!#REF!,MATCH(DJ755,データ!#REF!),MATCH(DH755,データ!#REF!)),IF(DG755="ザツ",INDEX(データ!#REF!,MATCH(DJ755,データ!#REF!),MATCH(DH755,データ!#REF!)),""))))</f>
        <v/>
      </c>
      <c r="DQ755" s="22" t="str">
        <f t="shared" si="1221"/>
        <v/>
      </c>
      <c r="DR755" s="21" t="str">
        <f t="shared" si="1222"/>
        <v/>
      </c>
      <c r="DS755" s="27" t="str">
        <f t="shared" si="1223"/>
        <v/>
      </c>
      <c r="DT755" s="24" t="str">
        <f t="shared" si="1224"/>
        <v/>
      </c>
      <c r="DU755" s="25" t="str">
        <f t="shared" si="1225"/>
        <v>0</v>
      </c>
      <c r="DV755" s="26" t="str">
        <f t="shared" si="1226"/>
        <v/>
      </c>
      <c r="DW755" s="26" t="str">
        <f t="shared" si="1227"/>
        <v/>
      </c>
      <c r="DX755" s="26" t="str">
        <f t="shared" si="1228"/>
        <v/>
      </c>
      <c r="DY755" s="27" t="str">
        <f t="shared" si="1229"/>
        <v/>
      </c>
      <c r="DZ755" s="26" t="str">
        <f t="shared" si="1230"/>
        <v/>
      </c>
      <c r="EA755" s="26" t="str">
        <f t="shared" si="1231"/>
        <v/>
      </c>
      <c r="EB755" s="45" t="s">
        <v>30</v>
      </c>
      <c r="EC755" s="55" t="str">
        <f>IF(ＣＳＶ貼付用!DQ741="","",ＣＳＶ貼付用!DQ741)</f>
        <v/>
      </c>
      <c r="ED755" s="38" t="str">
        <f>IF(ＣＳＶ貼付用!DS741="","",ＣＳＶ貼付用!DS741)</f>
        <v/>
      </c>
      <c r="EE755" s="38" t="str">
        <f>IF(ＣＳＶ貼付用!DU741="","",ＣＳＶ貼付用!DU741)</f>
        <v/>
      </c>
      <c r="EF755" s="40" t="str">
        <f t="shared" si="1232"/>
        <v/>
      </c>
      <c r="EG755" s="41" t="str">
        <f>IF(林齢計算用!F741="","",林齢計算用!F741)</f>
        <v/>
      </c>
      <c r="EH755" s="41" t="str">
        <f t="shared" si="1233"/>
        <v/>
      </c>
      <c r="EI755" s="41" t="str">
        <f t="shared" si="1234"/>
        <v/>
      </c>
      <c r="EJ755" s="23" t="str">
        <f>IF(EE755="スギ",INDEX(データ!$C$7:$E$26,MATCH(EH755,データ!$B$7:$B$26),MATCH(EF755,データ!$C$6:$E$6)),IF(EE755="ヒノキ",INDEX(データ!$C$32:$E$51,MATCH(EH755,データ!$B$32:$B$51),MATCH(EF755,データ!$C$31:$E$31)),IF(EE755="マツ",INDEX(データ!#REF!,MATCH(EH755,データ!#REF!),MATCH(EF755,データ!#REF!)),IF(EE755="ザツ",INDEX(データ!#REF!,MATCH(EH755,データ!#REF!),MATCH(EF755,データ!#REF!)),""))))</f>
        <v/>
      </c>
      <c r="EK755" s="22" t="str">
        <f t="shared" si="1157"/>
        <v/>
      </c>
      <c r="EL755" s="21" t="str">
        <f t="shared" si="1235"/>
        <v/>
      </c>
      <c r="EM755" s="21" t="str">
        <f t="shared" si="1236"/>
        <v/>
      </c>
      <c r="EN755" s="24" t="str">
        <f>IF(EE755="スギ",INDEX(データ!$H$7:$J$26,MATCH(EH755,データ!$G$7:$G$26),MATCH(EF755,データ!$H$6:$J$6)),IF(EE755="ヒノキ",INDEX(データ!$H$32:$J$51,MATCH(EH755,データ!$G$32:$G$51),MATCH(EF755,データ!$H$31:$J$31)),IF(EE755="マツ",INDEX(データ!#REF!,MATCH(EH755,データ!#REF!),MATCH(EF755,データ!#REF!)),IF(EE755="ザツ",INDEX(データ!#REF!,MATCH(EH755,データ!#REF!),MATCH(EF755,データ!#REF!)),""))))</f>
        <v/>
      </c>
      <c r="EO755" s="22" t="str">
        <f t="shared" si="1237"/>
        <v/>
      </c>
      <c r="EP755" s="21" t="str">
        <f t="shared" si="1238"/>
        <v/>
      </c>
      <c r="EQ755" s="27" t="str">
        <f t="shared" si="1239"/>
        <v/>
      </c>
      <c r="ER755" s="24" t="str">
        <f t="shared" si="1240"/>
        <v/>
      </c>
      <c r="ES755" s="25" t="str">
        <f t="shared" si="1241"/>
        <v>0</v>
      </c>
      <c r="ET755" s="26" t="str">
        <f t="shared" si="1242"/>
        <v/>
      </c>
      <c r="EU755" s="26" t="str">
        <f t="shared" si="1243"/>
        <v/>
      </c>
      <c r="EV755" s="26" t="str">
        <f t="shared" si="1244"/>
        <v/>
      </c>
      <c r="EW755" s="27" t="str">
        <f t="shared" si="1245"/>
        <v/>
      </c>
      <c r="EX755" s="26" t="str">
        <f t="shared" si="1246"/>
        <v/>
      </c>
      <c r="EY755" s="26" t="str">
        <f t="shared" si="1247"/>
        <v/>
      </c>
      <c r="EZ755" s="26">
        <f t="shared" si="1248"/>
        <v>0</v>
      </c>
      <c r="FA755" s="43"/>
    </row>
    <row r="756" spans="1:157" ht="15.95" customHeight="1" x14ac:dyDescent="0.15">
      <c r="A756" s="21"/>
      <c r="B756" s="36" t="str">
        <f>IF(ＣＳＶ貼付用!G742="","",ＣＳＶ貼付用!G742)</f>
        <v/>
      </c>
      <c r="C756" s="36" t="str">
        <f>IF(ＣＳＶ貼付用!I742="","",ＣＳＶ貼付用!I742)</f>
        <v/>
      </c>
      <c r="D756" s="36" t="str">
        <f>IF(ＣＳＶ貼付用!J742="","",ＣＳＶ貼付用!J742)</f>
        <v/>
      </c>
      <c r="E756" s="36" t="str">
        <f>IF(ＣＳＶ貼付用!F742="","",ＣＳＶ貼付用!F742)</f>
        <v/>
      </c>
      <c r="F756" s="38" t="str">
        <f>IF(ＣＳＶ貼付用!T742="","",ＣＳＶ貼付用!T742)</f>
        <v/>
      </c>
      <c r="G756" s="38"/>
      <c r="H756" s="38" t="str">
        <f>IF(ＣＳＶ貼付用!GJ742="","",ＣＳＶ貼付用!GJ742)</f>
        <v/>
      </c>
      <c r="I756" s="38" t="str">
        <f>IF(ＣＳＶ貼付用!GL742="","",ＣＳＶ貼付用!GL742)</f>
        <v/>
      </c>
      <c r="J756" s="38" t="str">
        <f>IF(ＣＳＶ貼付用!GN742="","",ＣＳＶ貼付用!GN742)</f>
        <v/>
      </c>
      <c r="K756" s="38" t="str">
        <f>IF(ＣＳＶ貼付用!GP742="","",ＣＳＶ貼付用!GP742)</f>
        <v/>
      </c>
      <c r="L756" s="45" t="s">
        <v>30</v>
      </c>
      <c r="M756" s="55" t="str">
        <f>IF(ＣＳＶ貼付用!AT742="","",ＣＳＶ貼付用!AT742)</f>
        <v/>
      </c>
      <c r="N756" s="38" t="str">
        <f>IF(ＣＳＶ貼付用!AV742="","",ＣＳＶ貼付用!AV742)</f>
        <v/>
      </c>
      <c r="O756" s="38" t="str">
        <f>IF(ＣＳＶ貼付用!AX742="","",ＣＳＶ貼付用!AX742)</f>
        <v/>
      </c>
      <c r="P756" s="40" t="str">
        <f>IF(ＣＳＶ貼付用!FE742="","",ＣＳＶ貼付用!FE742)</f>
        <v/>
      </c>
      <c r="Q756" s="41" t="str">
        <f>IF(林齢計算用!A742="","",林齢計算用!A742)</f>
        <v/>
      </c>
      <c r="R756" s="41" t="str">
        <f t="shared" si="1158"/>
        <v/>
      </c>
      <c r="S756" s="56" t="str">
        <f>IF(ＣＳＶ貼付用!EG742="","",ＣＳＶ貼付用!EG742*10)</f>
        <v/>
      </c>
      <c r="T756" s="23" t="str">
        <f>IF(O756="スギ",INDEX(データ!$C$7:$E$26,MATCH(R756,データ!$B$7:$B$26),MATCH(P756,データ!$C$6:$E$6)),IF(O756="ヒノキ",INDEX(データ!$C$32:$E$51,MATCH(R756,データ!$B$32:$B$51),MATCH(P756,データ!$C$31:$E$31)),IF(O756="マツ",INDEX(データ!#REF!,MATCH(R756,データ!#REF!),MATCH(P756,データ!#REF!)),IF(O756="ザツ",INDEX(データ!#REF!,MATCH(R756,データ!#REF!),MATCH(P756,データ!#REF!)),""))))</f>
        <v/>
      </c>
      <c r="U756" s="22" t="str">
        <f t="shared" si="1249"/>
        <v/>
      </c>
      <c r="V756" s="21" t="str">
        <f t="shared" si="1253"/>
        <v/>
      </c>
      <c r="W756" s="21" t="str">
        <f t="shared" si="1250"/>
        <v/>
      </c>
      <c r="X756" s="23" t="str">
        <f>IF(O756="スギ",INDEX(データ!$H$7:$J$26,MATCH(R756,データ!$G$7:$G$26),MATCH(P756,データ!$H$6:$J$6)),IF(O756="ヒノキ",INDEX(データ!$H$32:$J$51,MATCH(R756,データ!$G$32:$G$51),MATCH(P756,データ!$H$31:$J$31)),IF(O756="マツ",INDEX(データ!#REF!,MATCH(R756,データ!#REF!),MATCH(P756,データ!#REF!)),IF(O756="ザツ",INDEX(データ!#REF!,MATCH(R756,データ!#REF!),MATCH(P756,データ!#REF!)),""))))</f>
        <v/>
      </c>
      <c r="Y756" s="22" t="str">
        <f t="shared" si="1251"/>
        <v/>
      </c>
      <c r="Z756" s="21" t="str">
        <f t="shared" si="1252"/>
        <v/>
      </c>
      <c r="AA756" s="27" t="str">
        <f t="shared" si="1159"/>
        <v/>
      </c>
      <c r="AB756" s="24" t="str">
        <f t="shared" si="1160"/>
        <v/>
      </c>
      <c r="AC756" s="25" t="str">
        <f t="shared" si="1161"/>
        <v>0</v>
      </c>
      <c r="AD756" s="26" t="str">
        <f t="shared" si="1162"/>
        <v/>
      </c>
      <c r="AE756" s="26" t="str">
        <f t="shared" si="1163"/>
        <v/>
      </c>
      <c r="AF756" s="26" t="str">
        <f t="shared" si="1164"/>
        <v/>
      </c>
      <c r="AG756" s="27" t="str">
        <f t="shared" si="1165"/>
        <v/>
      </c>
      <c r="AH756" s="26" t="str">
        <f t="shared" si="1166"/>
        <v/>
      </c>
      <c r="AI756" s="26" t="str">
        <f t="shared" si="1167"/>
        <v/>
      </c>
      <c r="AJ756" s="45" t="s">
        <v>30</v>
      </c>
      <c r="AK756" s="55" t="str">
        <f>IF(ＣＳＶ貼付用!BI742="","",ＣＳＶ貼付用!BI742)</f>
        <v/>
      </c>
      <c r="AL756" s="38" t="str">
        <f>IF(ＣＳＶ貼付用!BK742="","",ＣＳＶ貼付用!BK742)</f>
        <v/>
      </c>
      <c r="AM756" s="38" t="str">
        <f>IF(ＣＳＶ貼付用!BM742="","",ＣＳＶ貼付用!BM742)</f>
        <v/>
      </c>
      <c r="AN756" s="40" t="str">
        <f t="shared" si="1168"/>
        <v/>
      </c>
      <c r="AO756" s="41" t="str">
        <f>IF(林齢計算用!B742="","",林齢計算用!B742)</f>
        <v/>
      </c>
      <c r="AP756" s="41" t="str">
        <f t="shared" si="1169"/>
        <v/>
      </c>
      <c r="AQ756" s="41" t="str">
        <f t="shared" si="1170"/>
        <v/>
      </c>
      <c r="AR756" s="23" t="str">
        <f>IF(AM756="スギ",INDEX(データ!$C$7:$E$26,MATCH(AP756,データ!$B$7:$B$26),MATCH(AN756,データ!$C$6:$E$6)),IF(AM756="ヒノキ",INDEX(データ!$C$32:$E$51,MATCH(AP756,データ!$B$32:$B$51),MATCH(AN756,データ!$C$31:$E$31)),IF(AM756="マツ",INDEX(データ!#REF!,MATCH(AP756,データ!#REF!),MATCH(AN756,データ!#REF!)),IF(AM756="ザツ",INDEX(データ!#REF!,MATCH(AP756,データ!#REF!),MATCH(AN756,データ!#REF!)),""))))</f>
        <v/>
      </c>
      <c r="AS756" s="22" t="str">
        <f t="shared" si="1153"/>
        <v/>
      </c>
      <c r="AT756" s="21" t="str">
        <f t="shared" si="1171"/>
        <v/>
      </c>
      <c r="AU756" s="21" t="str">
        <f t="shared" si="1172"/>
        <v/>
      </c>
      <c r="AV756" s="24" t="str">
        <f>IF(AM756="スギ",INDEX(データ!$H$7:$J$26,MATCH(AP756,データ!$G$7:$G$26),MATCH(AN756,データ!$H$6:$J$6)),IF(AM756="ヒノキ",INDEX(データ!$H$32:$J$51,MATCH(AP756,データ!$G$32:$G$51),MATCH(AN756,データ!$H$31:$J$31)),IF(AM756="マツ",INDEX(データ!#REF!,MATCH(AP756,データ!#REF!),MATCH(AN756,データ!#REF!)),IF(AM756="ザツ",INDEX(データ!#REF!,MATCH(AP756,データ!#REF!),MATCH(AN756,データ!#REF!)),""))))</f>
        <v/>
      </c>
      <c r="AW756" s="22" t="str">
        <f t="shared" si="1173"/>
        <v/>
      </c>
      <c r="AX756" s="21" t="str">
        <f t="shared" si="1174"/>
        <v/>
      </c>
      <c r="AY756" s="27" t="str">
        <f t="shared" si="1175"/>
        <v/>
      </c>
      <c r="AZ756" s="24" t="str">
        <f t="shared" si="1176"/>
        <v/>
      </c>
      <c r="BA756" s="25" t="str">
        <f t="shared" si="1177"/>
        <v>0</v>
      </c>
      <c r="BB756" s="26" t="str">
        <f t="shared" si="1178"/>
        <v/>
      </c>
      <c r="BC756" s="26" t="str">
        <f t="shared" si="1179"/>
        <v/>
      </c>
      <c r="BD756" s="26" t="str">
        <f t="shared" si="1180"/>
        <v/>
      </c>
      <c r="BE756" s="27" t="str">
        <f t="shared" si="1181"/>
        <v/>
      </c>
      <c r="BF756" s="26" t="str">
        <f t="shared" si="1182"/>
        <v/>
      </c>
      <c r="BG756" s="26" t="str">
        <f t="shared" si="1183"/>
        <v/>
      </c>
      <c r="BH756" s="45" t="s">
        <v>30</v>
      </c>
      <c r="BI756" s="55" t="str">
        <f>IF(ＣＳＶ貼付用!BX742="","",ＣＳＶ貼付用!BX742)</f>
        <v/>
      </c>
      <c r="BJ756" s="38" t="str">
        <f>IF(ＣＳＶ貼付用!BZ742="","",ＣＳＶ貼付用!BZ742)</f>
        <v/>
      </c>
      <c r="BK756" s="38" t="str">
        <f>IF(ＣＳＶ貼付用!CB742="","",ＣＳＶ貼付用!CB742)</f>
        <v/>
      </c>
      <c r="BL756" s="40" t="str">
        <f t="shared" si="1184"/>
        <v/>
      </c>
      <c r="BM756" s="41" t="str">
        <f>IF(林齢計算用!C742="","",林齢計算用!C742)</f>
        <v/>
      </c>
      <c r="BN756" s="41" t="str">
        <f t="shared" si="1185"/>
        <v/>
      </c>
      <c r="BO756" s="41" t="str">
        <f t="shared" si="1186"/>
        <v/>
      </c>
      <c r="BP756" s="23" t="str">
        <f>IF(BK756="スギ",INDEX(データ!$C$7:$E$26,MATCH(BN756,データ!$B$7:$B$26),MATCH(BL756,データ!$C$6:$E$6)),IF(BK756="ヒノキ",INDEX(データ!$C$32:$E$51,MATCH(BN756,データ!$B$32:$B$51),MATCH(BL756,データ!$C$31:$E$31)),IF(BK756="マツ",INDEX(データ!#REF!,MATCH(BN756,データ!#REF!),MATCH(BL756,データ!#REF!)),IF(BK756="ザツ",INDEX(データ!#REF!,MATCH(BN756,データ!#REF!),MATCH(BL756,データ!#REF!)),""))))</f>
        <v/>
      </c>
      <c r="BQ756" s="22" t="str">
        <f t="shared" si="1154"/>
        <v/>
      </c>
      <c r="BR756" s="21" t="str">
        <f t="shared" si="1187"/>
        <v/>
      </c>
      <c r="BS756" s="21" t="str">
        <f t="shared" si="1188"/>
        <v/>
      </c>
      <c r="BT756" s="24" t="str">
        <f>IF(BK756="スギ",INDEX(データ!$H$7:$J$26,MATCH(BN756,データ!$G$7:$G$26),MATCH(BL756,データ!$H$6:$J$6)),IF(BK756="ヒノキ",INDEX(データ!$H$32:$J$51,MATCH(BN756,データ!$G$32:$G$51),MATCH(BL756,データ!$H$31:$J$31)),IF(BK756="マツ",INDEX(データ!#REF!,MATCH(BN756,データ!#REF!),MATCH(BL756,データ!#REF!)),IF(BK756="ザツ",INDEX(データ!#REF!,MATCH(BN756,データ!#REF!),MATCH(BL756,データ!#REF!)),""))))</f>
        <v/>
      </c>
      <c r="BU756" s="22" t="str">
        <f t="shared" si="1189"/>
        <v/>
      </c>
      <c r="BV756" s="21" t="str">
        <f t="shared" si="1190"/>
        <v/>
      </c>
      <c r="BW756" s="27" t="str">
        <f t="shared" si="1191"/>
        <v/>
      </c>
      <c r="BX756" s="24" t="str">
        <f t="shared" si="1192"/>
        <v/>
      </c>
      <c r="BY756" s="25" t="str">
        <f t="shared" si="1193"/>
        <v>0</v>
      </c>
      <c r="BZ756" s="26" t="str">
        <f t="shared" si="1194"/>
        <v/>
      </c>
      <c r="CA756" s="26" t="str">
        <f t="shared" si="1195"/>
        <v/>
      </c>
      <c r="CB756" s="26" t="str">
        <f t="shared" si="1196"/>
        <v/>
      </c>
      <c r="CC756" s="27" t="str">
        <f t="shared" si="1197"/>
        <v/>
      </c>
      <c r="CD756" s="26" t="str">
        <f t="shared" si="1198"/>
        <v/>
      </c>
      <c r="CE756" s="26" t="str">
        <f t="shared" si="1199"/>
        <v/>
      </c>
      <c r="CF756" s="45" t="s">
        <v>30</v>
      </c>
      <c r="CG756" s="55" t="str">
        <f>IF(ＣＳＶ貼付用!CM742="","",ＣＳＶ貼付用!CM742)</f>
        <v/>
      </c>
      <c r="CH756" s="38" t="str">
        <f>IF(ＣＳＶ貼付用!CO742="","",ＣＳＶ貼付用!CO742)</f>
        <v/>
      </c>
      <c r="CI756" s="38" t="str">
        <f>IF(ＣＳＶ貼付用!CQ742="","",ＣＳＶ貼付用!CQ742)</f>
        <v/>
      </c>
      <c r="CJ756" s="40" t="str">
        <f t="shared" si="1200"/>
        <v/>
      </c>
      <c r="CK756" s="41" t="str">
        <f>IF(林齢計算用!D742="","",林齢計算用!D742)</f>
        <v/>
      </c>
      <c r="CL756" s="41" t="str">
        <f t="shared" si="1201"/>
        <v/>
      </c>
      <c r="CM756" s="41" t="str">
        <f t="shared" si="1202"/>
        <v/>
      </c>
      <c r="CN756" s="23" t="str">
        <f>IF(CI756="スギ",INDEX(データ!$C$7:$E$26,MATCH(CL756,データ!$B$7:$B$26),MATCH(CJ756,データ!$C$6:$E$6)),IF(CI756="ヒノキ",INDEX(データ!$C$32:$E$51,MATCH(CL756,データ!$B$32:$B$51),MATCH(CJ756,データ!$C$31:$E$31)),IF(CI756="マツ",INDEX(データ!#REF!,MATCH(CL756,データ!#REF!),MATCH(CJ756,データ!#REF!)),IF(CI756="ザツ",INDEX(データ!#REF!,MATCH(CL756,データ!#REF!),MATCH(CJ756,データ!#REF!)),""))))</f>
        <v/>
      </c>
      <c r="CO756" s="22" t="str">
        <f t="shared" si="1155"/>
        <v/>
      </c>
      <c r="CP756" s="21" t="str">
        <f t="shared" si="1203"/>
        <v/>
      </c>
      <c r="CQ756" s="21" t="str">
        <f t="shared" si="1204"/>
        <v/>
      </c>
      <c r="CR756" s="24" t="str">
        <f>IF(CI756="スギ",INDEX(データ!$H$7:$J$26,MATCH(CL756,データ!$G$7:$G$26),MATCH(CJ756,データ!$H$6:$J$6)),IF(CI756="ヒノキ",INDEX(データ!$H$32:$J$51,MATCH(CL756,データ!$G$32:$G$51),MATCH(CJ756,データ!$H$31:$J$31)),IF(CI756="マツ",INDEX(データ!#REF!,MATCH(CL756,データ!#REF!),MATCH(CJ756,データ!#REF!)),IF(CI756="ザツ",INDEX(データ!#REF!,MATCH(CL756,データ!#REF!),MATCH(CJ756,データ!#REF!)),""))))</f>
        <v/>
      </c>
      <c r="CS756" s="22" t="str">
        <f t="shared" si="1205"/>
        <v/>
      </c>
      <c r="CT756" s="21" t="str">
        <f t="shared" si="1206"/>
        <v/>
      </c>
      <c r="CU756" s="27" t="str">
        <f t="shared" si="1207"/>
        <v/>
      </c>
      <c r="CV756" s="24" t="str">
        <f t="shared" si="1208"/>
        <v/>
      </c>
      <c r="CW756" s="25" t="str">
        <f t="shared" si="1209"/>
        <v>0</v>
      </c>
      <c r="CX756" s="26" t="str">
        <f t="shared" si="1210"/>
        <v/>
      </c>
      <c r="CY756" s="26" t="str">
        <f t="shared" si="1211"/>
        <v/>
      </c>
      <c r="CZ756" s="26" t="str">
        <f t="shared" si="1212"/>
        <v/>
      </c>
      <c r="DA756" s="27" t="str">
        <f t="shared" si="1213"/>
        <v/>
      </c>
      <c r="DB756" s="26" t="str">
        <f t="shared" si="1214"/>
        <v/>
      </c>
      <c r="DC756" s="26" t="str">
        <f t="shared" si="1215"/>
        <v/>
      </c>
      <c r="DD756" s="45" t="s">
        <v>30</v>
      </c>
      <c r="DE756" s="55" t="str">
        <f>IF(ＣＳＶ貼付用!DB742="","",ＣＳＶ貼付用!DB742)</f>
        <v/>
      </c>
      <c r="DF756" s="38" t="str">
        <f>IF(ＣＳＶ貼付用!DD742="","",ＣＳＶ貼付用!DD742)</f>
        <v/>
      </c>
      <c r="DG756" s="38" t="str">
        <f>IF(ＣＳＶ貼付用!DF742="","",ＣＳＶ貼付用!DF742)</f>
        <v/>
      </c>
      <c r="DH756" s="40" t="str">
        <f t="shared" si="1216"/>
        <v/>
      </c>
      <c r="DI756" s="41" t="str">
        <f>IF(林齢計算用!E742="","",林齢計算用!E742)</f>
        <v/>
      </c>
      <c r="DJ756" s="41" t="str">
        <f t="shared" si="1217"/>
        <v/>
      </c>
      <c r="DK756" s="41" t="str">
        <f t="shared" si="1218"/>
        <v/>
      </c>
      <c r="DL756" s="23" t="str">
        <f>IF(DG756="スギ",INDEX(データ!$C$7:$E$26,MATCH(DJ756,データ!$B$7:$B$26),MATCH(DH756,データ!$C$6:$E$6)),IF(DG756="ヒノキ",INDEX(データ!$C$32:$E$51,MATCH(DJ756,データ!$B$32:$B$51),MATCH(DH756,データ!$C$31:$E$31)),IF(DG756="マツ",INDEX(データ!#REF!,MATCH(DJ756,データ!#REF!),MATCH(DH756,データ!#REF!)),IF(DG756="ザツ",INDEX(データ!#REF!,MATCH(DJ756,データ!#REF!),MATCH(DH756,データ!#REF!)),""))))</f>
        <v/>
      </c>
      <c r="DM756" s="22" t="str">
        <f t="shared" si="1156"/>
        <v/>
      </c>
      <c r="DN756" s="21" t="str">
        <f t="shared" si="1219"/>
        <v/>
      </c>
      <c r="DO756" s="21" t="str">
        <f t="shared" si="1220"/>
        <v/>
      </c>
      <c r="DP756" s="24" t="str">
        <f>IF(DG756="スギ",INDEX(データ!$H$7:$J$26,MATCH(DJ756,データ!$G$7:$G$26),MATCH(DH756,データ!$H$6:$J$6)),IF(DG756="ヒノキ",INDEX(データ!$H$32:$J$51,MATCH(DJ756,データ!$G$32:$G$51),MATCH(DH756,データ!$H$31:$J$31)),IF(DG756="マツ",INDEX(データ!#REF!,MATCH(DJ756,データ!#REF!),MATCH(DH756,データ!#REF!)),IF(DG756="ザツ",INDEX(データ!#REF!,MATCH(DJ756,データ!#REF!),MATCH(DH756,データ!#REF!)),""))))</f>
        <v/>
      </c>
      <c r="DQ756" s="22" t="str">
        <f t="shared" si="1221"/>
        <v/>
      </c>
      <c r="DR756" s="21" t="str">
        <f t="shared" si="1222"/>
        <v/>
      </c>
      <c r="DS756" s="27" t="str">
        <f t="shared" si="1223"/>
        <v/>
      </c>
      <c r="DT756" s="24" t="str">
        <f t="shared" si="1224"/>
        <v/>
      </c>
      <c r="DU756" s="25" t="str">
        <f t="shared" si="1225"/>
        <v>0</v>
      </c>
      <c r="DV756" s="26" t="str">
        <f t="shared" si="1226"/>
        <v/>
      </c>
      <c r="DW756" s="26" t="str">
        <f t="shared" si="1227"/>
        <v/>
      </c>
      <c r="DX756" s="26" t="str">
        <f t="shared" si="1228"/>
        <v/>
      </c>
      <c r="DY756" s="27" t="str">
        <f t="shared" si="1229"/>
        <v/>
      </c>
      <c r="DZ756" s="26" t="str">
        <f t="shared" si="1230"/>
        <v/>
      </c>
      <c r="EA756" s="26" t="str">
        <f t="shared" si="1231"/>
        <v/>
      </c>
      <c r="EB756" s="45" t="s">
        <v>30</v>
      </c>
      <c r="EC756" s="55" t="str">
        <f>IF(ＣＳＶ貼付用!DQ742="","",ＣＳＶ貼付用!DQ742)</f>
        <v/>
      </c>
      <c r="ED756" s="38" t="str">
        <f>IF(ＣＳＶ貼付用!DS742="","",ＣＳＶ貼付用!DS742)</f>
        <v/>
      </c>
      <c r="EE756" s="38" t="str">
        <f>IF(ＣＳＶ貼付用!DU742="","",ＣＳＶ貼付用!DU742)</f>
        <v/>
      </c>
      <c r="EF756" s="40" t="str">
        <f t="shared" si="1232"/>
        <v/>
      </c>
      <c r="EG756" s="41" t="str">
        <f>IF(林齢計算用!F742="","",林齢計算用!F742)</f>
        <v/>
      </c>
      <c r="EH756" s="41" t="str">
        <f t="shared" si="1233"/>
        <v/>
      </c>
      <c r="EI756" s="41" t="str">
        <f t="shared" si="1234"/>
        <v/>
      </c>
      <c r="EJ756" s="23" t="str">
        <f>IF(EE756="スギ",INDEX(データ!$C$7:$E$26,MATCH(EH756,データ!$B$7:$B$26),MATCH(EF756,データ!$C$6:$E$6)),IF(EE756="ヒノキ",INDEX(データ!$C$32:$E$51,MATCH(EH756,データ!$B$32:$B$51),MATCH(EF756,データ!$C$31:$E$31)),IF(EE756="マツ",INDEX(データ!#REF!,MATCH(EH756,データ!#REF!),MATCH(EF756,データ!#REF!)),IF(EE756="ザツ",INDEX(データ!#REF!,MATCH(EH756,データ!#REF!),MATCH(EF756,データ!#REF!)),""))))</f>
        <v/>
      </c>
      <c r="EK756" s="22" t="str">
        <f t="shared" si="1157"/>
        <v/>
      </c>
      <c r="EL756" s="21" t="str">
        <f t="shared" si="1235"/>
        <v/>
      </c>
      <c r="EM756" s="21" t="str">
        <f t="shared" si="1236"/>
        <v/>
      </c>
      <c r="EN756" s="24" t="str">
        <f>IF(EE756="スギ",INDEX(データ!$H$7:$J$26,MATCH(EH756,データ!$G$7:$G$26),MATCH(EF756,データ!$H$6:$J$6)),IF(EE756="ヒノキ",INDEX(データ!$H$32:$J$51,MATCH(EH756,データ!$G$32:$G$51),MATCH(EF756,データ!$H$31:$J$31)),IF(EE756="マツ",INDEX(データ!#REF!,MATCH(EH756,データ!#REF!),MATCH(EF756,データ!#REF!)),IF(EE756="ザツ",INDEX(データ!#REF!,MATCH(EH756,データ!#REF!),MATCH(EF756,データ!#REF!)),""))))</f>
        <v/>
      </c>
      <c r="EO756" s="22" t="str">
        <f t="shared" si="1237"/>
        <v/>
      </c>
      <c r="EP756" s="21" t="str">
        <f t="shared" si="1238"/>
        <v/>
      </c>
      <c r="EQ756" s="27" t="str">
        <f t="shared" si="1239"/>
        <v/>
      </c>
      <c r="ER756" s="24" t="str">
        <f t="shared" si="1240"/>
        <v/>
      </c>
      <c r="ES756" s="25" t="str">
        <f t="shared" si="1241"/>
        <v>0</v>
      </c>
      <c r="ET756" s="26" t="str">
        <f t="shared" si="1242"/>
        <v/>
      </c>
      <c r="EU756" s="26" t="str">
        <f t="shared" si="1243"/>
        <v/>
      </c>
      <c r="EV756" s="26" t="str">
        <f t="shared" si="1244"/>
        <v/>
      </c>
      <c r="EW756" s="27" t="str">
        <f t="shared" si="1245"/>
        <v/>
      </c>
      <c r="EX756" s="26" t="str">
        <f t="shared" si="1246"/>
        <v/>
      </c>
      <c r="EY756" s="26" t="str">
        <f t="shared" si="1247"/>
        <v/>
      </c>
      <c r="EZ756" s="26">
        <f t="shared" si="1248"/>
        <v>0</v>
      </c>
      <c r="FA756" s="43"/>
    </row>
    <row r="757" spans="1:157" ht="15.95" customHeight="1" x14ac:dyDescent="0.15">
      <c r="A757" s="21"/>
      <c r="B757" s="36" t="str">
        <f>IF(ＣＳＶ貼付用!G743="","",ＣＳＶ貼付用!G743)</f>
        <v/>
      </c>
      <c r="C757" s="36" t="str">
        <f>IF(ＣＳＶ貼付用!I743="","",ＣＳＶ貼付用!I743)</f>
        <v/>
      </c>
      <c r="D757" s="36" t="str">
        <f>IF(ＣＳＶ貼付用!J743="","",ＣＳＶ貼付用!J743)</f>
        <v/>
      </c>
      <c r="E757" s="36" t="str">
        <f>IF(ＣＳＶ貼付用!F743="","",ＣＳＶ貼付用!F743)</f>
        <v/>
      </c>
      <c r="F757" s="38" t="str">
        <f>IF(ＣＳＶ貼付用!T743="","",ＣＳＶ貼付用!T743)</f>
        <v/>
      </c>
      <c r="G757" s="38"/>
      <c r="H757" s="38" t="str">
        <f>IF(ＣＳＶ貼付用!GJ743="","",ＣＳＶ貼付用!GJ743)</f>
        <v/>
      </c>
      <c r="I757" s="38" t="str">
        <f>IF(ＣＳＶ貼付用!GL743="","",ＣＳＶ貼付用!GL743)</f>
        <v/>
      </c>
      <c r="J757" s="38" t="str">
        <f>IF(ＣＳＶ貼付用!GN743="","",ＣＳＶ貼付用!GN743)</f>
        <v/>
      </c>
      <c r="K757" s="38" t="str">
        <f>IF(ＣＳＶ貼付用!GP743="","",ＣＳＶ貼付用!GP743)</f>
        <v/>
      </c>
      <c r="L757" s="45" t="s">
        <v>30</v>
      </c>
      <c r="M757" s="55" t="str">
        <f>IF(ＣＳＶ貼付用!AT743="","",ＣＳＶ貼付用!AT743)</f>
        <v/>
      </c>
      <c r="N757" s="38" t="str">
        <f>IF(ＣＳＶ貼付用!AV743="","",ＣＳＶ貼付用!AV743)</f>
        <v/>
      </c>
      <c r="O757" s="38" t="str">
        <f>IF(ＣＳＶ貼付用!AX743="","",ＣＳＶ貼付用!AX743)</f>
        <v/>
      </c>
      <c r="P757" s="40" t="str">
        <f>IF(ＣＳＶ貼付用!FE743="","",ＣＳＶ貼付用!FE743)</f>
        <v/>
      </c>
      <c r="Q757" s="41" t="str">
        <f>IF(林齢計算用!A743="","",林齢計算用!A743)</f>
        <v/>
      </c>
      <c r="R757" s="41" t="str">
        <f t="shared" si="1158"/>
        <v/>
      </c>
      <c r="S757" s="56" t="str">
        <f>IF(ＣＳＶ貼付用!EG743="","",ＣＳＶ貼付用!EG743*10)</f>
        <v/>
      </c>
      <c r="T757" s="23" t="str">
        <f>IF(O757="スギ",INDEX(データ!$C$7:$E$26,MATCH(R757,データ!$B$7:$B$26),MATCH(P757,データ!$C$6:$E$6)),IF(O757="ヒノキ",INDEX(データ!$C$32:$E$51,MATCH(R757,データ!$B$32:$B$51),MATCH(P757,データ!$C$31:$E$31)),IF(O757="マツ",INDEX(データ!#REF!,MATCH(R757,データ!#REF!),MATCH(P757,データ!#REF!)),IF(O757="ザツ",INDEX(データ!#REF!,MATCH(R757,データ!#REF!),MATCH(P757,データ!#REF!)),""))))</f>
        <v/>
      </c>
      <c r="U757" s="22" t="str">
        <f t="shared" si="1249"/>
        <v/>
      </c>
      <c r="V757" s="21" t="str">
        <f t="shared" si="1253"/>
        <v/>
      </c>
      <c r="W757" s="21" t="str">
        <f t="shared" si="1250"/>
        <v/>
      </c>
      <c r="X757" s="23" t="str">
        <f>IF(O757="スギ",INDEX(データ!$H$7:$J$26,MATCH(R757,データ!$G$7:$G$26),MATCH(P757,データ!$H$6:$J$6)),IF(O757="ヒノキ",INDEX(データ!$H$32:$J$51,MATCH(R757,データ!$G$32:$G$51),MATCH(P757,データ!$H$31:$J$31)),IF(O757="マツ",INDEX(データ!#REF!,MATCH(R757,データ!#REF!),MATCH(P757,データ!#REF!)),IF(O757="ザツ",INDEX(データ!#REF!,MATCH(R757,データ!#REF!),MATCH(P757,データ!#REF!)),""))))</f>
        <v/>
      </c>
      <c r="Y757" s="22" t="str">
        <f t="shared" si="1251"/>
        <v/>
      </c>
      <c r="Z757" s="21" t="str">
        <f t="shared" si="1252"/>
        <v/>
      </c>
      <c r="AA757" s="27" t="str">
        <f t="shared" si="1159"/>
        <v/>
      </c>
      <c r="AB757" s="24" t="str">
        <f t="shared" si="1160"/>
        <v/>
      </c>
      <c r="AC757" s="25" t="str">
        <f t="shared" si="1161"/>
        <v>0</v>
      </c>
      <c r="AD757" s="26" t="str">
        <f t="shared" si="1162"/>
        <v/>
      </c>
      <c r="AE757" s="26" t="str">
        <f t="shared" si="1163"/>
        <v/>
      </c>
      <c r="AF757" s="26" t="str">
        <f t="shared" si="1164"/>
        <v/>
      </c>
      <c r="AG757" s="27" t="str">
        <f t="shared" si="1165"/>
        <v/>
      </c>
      <c r="AH757" s="26" t="str">
        <f t="shared" si="1166"/>
        <v/>
      </c>
      <c r="AI757" s="26" t="str">
        <f t="shared" si="1167"/>
        <v/>
      </c>
      <c r="AJ757" s="45" t="s">
        <v>30</v>
      </c>
      <c r="AK757" s="55" t="str">
        <f>IF(ＣＳＶ貼付用!BI743="","",ＣＳＶ貼付用!BI743)</f>
        <v/>
      </c>
      <c r="AL757" s="38" t="str">
        <f>IF(ＣＳＶ貼付用!BK743="","",ＣＳＶ貼付用!BK743)</f>
        <v/>
      </c>
      <c r="AM757" s="38" t="str">
        <f>IF(ＣＳＶ貼付用!BM743="","",ＣＳＶ貼付用!BM743)</f>
        <v/>
      </c>
      <c r="AN757" s="40" t="str">
        <f t="shared" si="1168"/>
        <v/>
      </c>
      <c r="AO757" s="41" t="str">
        <f>IF(林齢計算用!B743="","",林齢計算用!B743)</f>
        <v/>
      </c>
      <c r="AP757" s="41" t="str">
        <f t="shared" si="1169"/>
        <v/>
      </c>
      <c r="AQ757" s="41" t="str">
        <f t="shared" si="1170"/>
        <v/>
      </c>
      <c r="AR757" s="23" t="str">
        <f>IF(AM757="スギ",INDEX(データ!$C$7:$E$26,MATCH(AP757,データ!$B$7:$B$26),MATCH(AN757,データ!$C$6:$E$6)),IF(AM757="ヒノキ",INDEX(データ!$C$32:$E$51,MATCH(AP757,データ!$B$32:$B$51),MATCH(AN757,データ!$C$31:$E$31)),IF(AM757="マツ",INDEX(データ!#REF!,MATCH(AP757,データ!#REF!),MATCH(AN757,データ!#REF!)),IF(AM757="ザツ",INDEX(データ!#REF!,MATCH(AP757,データ!#REF!),MATCH(AN757,データ!#REF!)),""))))</f>
        <v/>
      </c>
      <c r="AS757" s="22" t="str">
        <f t="shared" si="1153"/>
        <v/>
      </c>
      <c r="AT757" s="21" t="str">
        <f t="shared" si="1171"/>
        <v/>
      </c>
      <c r="AU757" s="21" t="str">
        <f t="shared" si="1172"/>
        <v/>
      </c>
      <c r="AV757" s="24" t="str">
        <f>IF(AM757="スギ",INDEX(データ!$H$7:$J$26,MATCH(AP757,データ!$G$7:$G$26),MATCH(AN757,データ!$H$6:$J$6)),IF(AM757="ヒノキ",INDEX(データ!$H$32:$J$51,MATCH(AP757,データ!$G$32:$G$51),MATCH(AN757,データ!$H$31:$J$31)),IF(AM757="マツ",INDEX(データ!#REF!,MATCH(AP757,データ!#REF!),MATCH(AN757,データ!#REF!)),IF(AM757="ザツ",INDEX(データ!#REF!,MATCH(AP757,データ!#REF!),MATCH(AN757,データ!#REF!)),""))))</f>
        <v/>
      </c>
      <c r="AW757" s="22" t="str">
        <f t="shared" si="1173"/>
        <v/>
      </c>
      <c r="AX757" s="21" t="str">
        <f t="shared" si="1174"/>
        <v/>
      </c>
      <c r="AY757" s="27" t="str">
        <f t="shared" si="1175"/>
        <v/>
      </c>
      <c r="AZ757" s="24" t="str">
        <f t="shared" si="1176"/>
        <v/>
      </c>
      <c r="BA757" s="25" t="str">
        <f t="shared" si="1177"/>
        <v>0</v>
      </c>
      <c r="BB757" s="26" t="str">
        <f t="shared" si="1178"/>
        <v/>
      </c>
      <c r="BC757" s="26" t="str">
        <f t="shared" si="1179"/>
        <v/>
      </c>
      <c r="BD757" s="26" t="str">
        <f t="shared" si="1180"/>
        <v/>
      </c>
      <c r="BE757" s="27" t="str">
        <f t="shared" si="1181"/>
        <v/>
      </c>
      <c r="BF757" s="26" t="str">
        <f t="shared" si="1182"/>
        <v/>
      </c>
      <c r="BG757" s="26" t="str">
        <f t="shared" si="1183"/>
        <v/>
      </c>
      <c r="BH757" s="45" t="s">
        <v>30</v>
      </c>
      <c r="BI757" s="55" t="str">
        <f>IF(ＣＳＶ貼付用!BX743="","",ＣＳＶ貼付用!BX743)</f>
        <v/>
      </c>
      <c r="BJ757" s="38" t="str">
        <f>IF(ＣＳＶ貼付用!BZ743="","",ＣＳＶ貼付用!BZ743)</f>
        <v/>
      </c>
      <c r="BK757" s="38" t="str">
        <f>IF(ＣＳＶ貼付用!CB743="","",ＣＳＶ貼付用!CB743)</f>
        <v/>
      </c>
      <c r="BL757" s="40" t="str">
        <f t="shared" si="1184"/>
        <v/>
      </c>
      <c r="BM757" s="41" t="str">
        <f>IF(林齢計算用!C743="","",林齢計算用!C743)</f>
        <v/>
      </c>
      <c r="BN757" s="41" t="str">
        <f t="shared" si="1185"/>
        <v/>
      </c>
      <c r="BO757" s="41" t="str">
        <f t="shared" si="1186"/>
        <v/>
      </c>
      <c r="BP757" s="23" t="str">
        <f>IF(BK757="スギ",INDEX(データ!$C$7:$E$26,MATCH(BN757,データ!$B$7:$B$26),MATCH(BL757,データ!$C$6:$E$6)),IF(BK757="ヒノキ",INDEX(データ!$C$32:$E$51,MATCH(BN757,データ!$B$32:$B$51),MATCH(BL757,データ!$C$31:$E$31)),IF(BK757="マツ",INDEX(データ!#REF!,MATCH(BN757,データ!#REF!),MATCH(BL757,データ!#REF!)),IF(BK757="ザツ",INDEX(データ!#REF!,MATCH(BN757,データ!#REF!),MATCH(BL757,データ!#REF!)),""))))</f>
        <v/>
      </c>
      <c r="BQ757" s="22" t="str">
        <f t="shared" si="1154"/>
        <v/>
      </c>
      <c r="BR757" s="21" t="str">
        <f t="shared" si="1187"/>
        <v/>
      </c>
      <c r="BS757" s="21" t="str">
        <f t="shared" si="1188"/>
        <v/>
      </c>
      <c r="BT757" s="24" t="str">
        <f>IF(BK757="スギ",INDEX(データ!$H$7:$J$26,MATCH(BN757,データ!$G$7:$G$26),MATCH(BL757,データ!$H$6:$J$6)),IF(BK757="ヒノキ",INDEX(データ!$H$32:$J$51,MATCH(BN757,データ!$G$32:$G$51),MATCH(BL757,データ!$H$31:$J$31)),IF(BK757="マツ",INDEX(データ!#REF!,MATCH(BN757,データ!#REF!),MATCH(BL757,データ!#REF!)),IF(BK757="ザツ",INDEX(データ!#REF!,MATCH(BN757,データ!#REF!),MATCH(BL757,データ!#REF!)),""))))</f>
        <v/>
      </c>
      <c r="BU757" s="22" t="str">
        <f t="shared" si="1189"/>
        <v/>
      </c>
      <c r="BV757" s="21" t="str">
        <f t="shared" si="1190"/>
        <v/>
      </c>
      <c r="BW757" s="27" t="str">
        <f t="shared" si="1191"/>
        <v/>
      </c>
      <c r="BX757" s="24" t="str">
        <f t="shared" si="1192"/>
        <v/>
      </c>
      <c r="BY757" s="25" t="str">
        <f t="shared" si="1193"/>
        <v>0</v>
      </c>
      <c r="BZ757" s="26" t="str">
        <f t="shared" si="1194"/>
        <v/>
      </c>
      <c r="CA757" s="26" t="str">
        <f t="shared" si="1195"/>
        <v/>
      </c>
      <c r="CB757" s="26" t="str">
        <f t="shared" si="1196"/>
        <v/>
      </c>
      <c r="CC757" s="27" t="str">
        <f t="shared" si="1197"/>
        <v/>
      </c>
      <c r="CD757" s="26" t="str">
        <f t="shared" si="1198"/>
        <v/>
      </c>
      <c r="CE757" s="26" t="str">
        <f t="shared" si="1199"/>
        <v/>
      </c>
      <c r="CF757" s="45" t="s">
        <v>30</v>
      </c>
      <c r="CG757" s="55" t="str">
        <f>IF(ＣＳＶ貼付用!CM743="","",ＣＳＶ貼付用!CM743)</f>
        <v/>
      </c>
      <c r="CH757" s="38" t="str">
        <f>IF(ＣＳＶ貼付用!CO743="","",ＣＳＶ貼付用!CO743)</f>
        <v/>
      </c>
      <c r="CI757" s="38" t="str">
        <f>IF(ＣＳＶ貼付用!CQ743="","",ＣＳＶ貼付用!CQ743)</f>
        <v/>
      </c>
      <c r="CJ757" s="40" t="str">
        <f t="shared" si="1200"/>
        <v/>
      </c>
      <c r="CK757" s="41" t="str">
        <f>IF(林齢計算用!D743="","",林齢計算用!D743)</f>
        <v/>
      </c>
      <c r="CL757" s="41" t="str">
        <f t="shared" si="1201"/>
        <v/>
      </c>
      <c r="CM757" s="41" t="str">
        <f t="shared" si="1202"/>
        <v/>
      </c>
      <c r="CN757" s="23" t="str">
        <f>IF(CI757="スギ",INDEX(データ!$C$7:$E$26,MATCH(CL757,データ!$B$7:$B$26),MATCH(CJ757,データ!$C$6:$E$6)),IF(CI757="ヒノキ",INDEX(データ!$C$32:$E$51,MATCH(CL757,データ!$B$32:$B$51),MATCH(CJ757,データ!$C$31:$E$31)),IF(CI757="マツ",INDEX(データ!#REF!,MATCH(CL757,データ!#REF!),MATCH(CJ757,データ!#REF!)),IF(CI757="ザツ",INDEX(データ!#REF!,MATCH(CL757,データ!#REF!),MATCH(CJ757,データ!#REF!)),""))))</f>
        <v/>
      </c>
      <c r="CO757" s="22" t="str">
        <f t="shared" si="1155"/>
        <v/>
      </c>
      <c r="CP757" s="21" t="str">
        <f t="shared" si="1203"/>
        <v/>
      </c>
      <c r="CQ757" s="21" t="str">
        <f t="shared" si="1204"/>
        <v/>
      </c>
      <c r="CR757" s="24" t="str">
        <f>IF(CI757="スギ",INDEX(データ!$H$7:$J$26,MATCH(CL757,データ!$G$7:$G$26),MATCH(CJ757,データ!$H$6:$J$6)),IF(CI757="ヒノキ",INDEX(データ!$H$32:$J$51,MATCH(CL757,データ!$G$32:$G$51),MATCH(CJ757,データ!$H$31:$J$31)),IF(CI757="マツ",INDEX(データ!#REF!,MATCH(CL757,データ!#REF!),MATCH(CJ757,データ!#REF!)),IF(CI757="ザツ",INDEX(データ!#REF!,MATCH(CL757,データ!#REF!),MATCH(CJ757,データ!#REF!)),""))))</f>
        <v/>
      </c>
      <c r="CS757" s="22" t="str">
        <f t="shared" si="1205"/>
        <v/>
      </c>
      <c r="CT757" s="21" t="str">
        <f t="shared" si="1206"/>
        <v/>
      </c>
      <c r="CU757" s="27" t="str">
        <f t="shared" si="1207"/>
        <v/>
      </c>
      <c r="CV757" s="24" t="str">
        <f t="shared" si="1208"/>
        <v/>
      </c>
      <c r="CW757" s="25" t="str">
        <f t="shared" si="1209"/>
        <v>0</v>
      </c>
      <c r="CX757" s="26" t="str">
        <f t="shared" si="1210"/>
        <v/>
      </c>
      <c r="CY757" s="26" t="str">
        <f t="shared" si="1211"/>
        <v/>
      </c>
      <c r="CZ757" s="26" t="str">
        <f t="shared" si="1212"/>
        <v/>
      </c>
      <c r="DA757" s="27" t="str">
        <f t="shared" si="1213"/>
        <v/>
      </c>
      <c r="DB757" s="26" t="str">
        <f t="shared" si="1214"/>
        <v/>
      </c>
      <c r="DC757" s="26" t="str">
        <f t="shared" si="1215"/>
        <v/>
      </c>
      <c r="DD757" s="45" t="s">
        <v>30</v>
      </c>
      <c r="DE757" s="55" t="str">
        <f>IF(ＣＳＶ貼付用!DB743="","",ＣＳＶ貼付用!DB743)</f>
        <v/>
      </c>
      <c r="DF757" s="38" t="str">
        <f>IF(ＣＳＶ貼付用!DD743="","",ＣＳＶ貼付用!DD743)</f>
        <v/>
      </c>
      <c r="DG757" s="38" t="str">
        <f>IF(ＣＳＶ貼付用!DF743="","",ＣＳＶ貼付用!DF743)</f>
        <v/>
      </c>
      <c r="DH757" s="40" t="str">
        <f t="shared" si="1216"/>
        <v/>
      </c>
      <c r="DI757" s="41" t="str">
        <f>IF(林齢計算用!E743="","",林齢計算用!E743)</f>
        <v/>
      </c>
      <c r="DJ757" s="41" t="str">
        <f t="shared" si="1217"/>
        <v/>
      </c>
      <c r="DK757" s="41" t="str">
        <f t="shared" si="1218"/>
        <v/>
      </c>
      <c r="DL757" s="23" t="str">
        <f>IF(DG757="スギ",INDEX(データ!$C$7:$E$26,MATCH(DJ757,データ!$B$7:$B$26),MATCH(DH757,データ!$C$6:$E$6)),IF(DG757="ヒノキ",INDEX(データ!$C$32:$E$51,MATCH(DJ757,データ!$B$32:$B$51),MATCH(DH757,データ!$C$31:$E$31)),IF(DG757="マツ",INDEX(データ!#REF!,MATCH(DJ757,データ!#REF!),MATCH(DH757,データ!#REF!)),IF(DG757="ザツ",INDEX(データ!#REF!,MATCH(DJ757,データ!#REF!),MATCH(DH757,データ!#REF!)),""))))</f>
        <v/>
      </c>
      <c r="DM757" s="22" t="str">
        <f t="shared" si="1156"/>
        <v/>
      </c>
      <c r="DN757" s="21" t="str">
        <f t="shared" si="1219"/>
        <v/>
      </c>
      <c r="DO757" s="21" t="str">
        <f t="shared" si="1220"/>
        <v/>
      </c>
      <c r="DP757" s="24" t="str">
        <f>IF(DG757="スギ",INDEX(データ!$H$7:$J$26,MATCH(DJ757,データ!$G$7:$G$26),MATCH(DH757,データ!$H$6:$J$6)),IF(DG757="ヒノキ",INDEX(データ!$H$32:$J$51,MATCH(DJ757,データ!$G$32:$G$51),MATCH(DH757,データ!$H$31:$J$31)),IF(DG757="マツ",INDEX(データ!#REF!,MATCH(DJ757,データ!#REF!),MATCH(DH757,データ!#REF!)),IF(DG757="ザツ",INDEX(データ!#REF!,MATCH(DJ757,データ!#REF!),MATCH(DH757,データ!#REF!)),""))))</f>
        <v/>
      </c>
      <c r="DQ757" s="22" t="str">
        <f t="shared" si="1221"/>
        <v/>
      </c>
      <c r="DR757" s="21" t="str">
        <f t="shared" si="1222"/>
        <v/>
      </c>
      <c r="DS757" s="27" t="str">
        <f t="shared" si="1223"/>
        <v/>
      </c>
      <c r="DT757" s="24" t="str">
        <f t="shared" si="1224"/>
        <v/>
      </c>
      <c r="DU757" s="25" t="str">
        <f t="shared" si="1225"/>
        <v>0</v>
      </c>
      <c r="DV757" s="26" t="str">
        <f t="shared" si="1226"/>
        <v/>
      </c>
      <c r="DW757" s="26" t="str">
        <f t="shared" si="1227"/>
        <v/>
      </c>
      <c r="DX757" s="26" t="str">
        <f t="shared" si="1228"/>
        <v/>
      </c>
      <c r="DY757" s="27" t="str">
        <f t="shared" si="1229"/>
        <v/>
      </c>
      <c r="DZ757" s="26" t="str">
        <f t="shared" si="1230"/>
        <v/>
      </c>
      <c r="EA757" s="26" t="str">
        <f t="shared" si="1231"/>
        <v/>
      </c>
      <c r="EB757" s="45" t="s">
        <v>30</v>
      </c>
      <c r="EC757" s="55" t="str">
        <f>IF(ＣＳＶ貼付用!DQ743="","",ＣＳＶ貼付用!DQ743)</f>
        <v/>
      </c>
      <c r="ED757" s="38" t="str">
        <f>IF(ＣＳＶ貼付用!DS743="","",ＣＳＶ貼付用!DS743)</f>
        <v/>
      </c>
      <c r="EE757" s="38" t="str">
        <f>IF(ＣＳＶ貼付用!DU743="","",ＣＳＶ貼付用!DU743)</f>
        <v/>
      </c>
      <c r="EF757" s="40" t="str">
        <f t="shared" si="1232"/>
        <v/>
      </c>
      <c r="EG757" s="41" t="str">
        <f>IF(林齢計算用!F743="","",林齢計算用!F743)</f>
        <v/>
      </c>
      <c r="EH757" s="41" t="str">
        <f t="shared" si="1233"/>
        <v/>
      </c>
      <c r="EI757" s="41" t="str">
        <f t="shared" si="1234"/>
        <v/>
      </c>
      <c r="EJ757" s="23" t="str">
        <f>IF(EE757="スギ",INDEX(データ!$C$7:$E$26,MATCH(EH757,データ!$B$7:$B$26),MATCH(EF757,データ!$C$6:$E$6)),IF(EE757="ヒノキ",INDEX(データ!$C$32:$E$51,MATCH(EH757,データ!$B$32:$B$51),MATCH(EF757,データ!$C$31:$E$31)),IF(EE757="マツ",INDEX(データ!#REF!,MATCH(EH757,データ!#REF!),MATCH(EF757,データ!#REF!)),IF(EE757="ザツ",INDEX(データ!#REF!,MATCH(EH757,データ!#REF!),MATCH(EF757,データ!#REF!)),""))))</f>
        <v/>
      </c>
      <c r="EK757" s="22" t="str">
        <f t="shared" si="1157"/>
        <v/>
      </c>
      <c r="EL757" s="21" t="str">
        <f t="shared" si="1235"/>
        <v/>
      </c>
      <c r="EM757" s="21" t="str">
        <f t="shared" si="1236"/>
        <v/>
      </c>
      <c r="EN757" s="24" t="str">
        <f>IF(EE757="スギ",INDEX(データ!$H$7:$J$26,MATCH(EH757,データ!$G$7:$G$26),MATCH(EF757,データ!$H$6:$J$6)),IF(EE757="ヒノキ",INDEX(データ!$H$32:$J$51,MATCH(EH757,データ!$G$32:$G$51),MATCH(EF757,データ!$H$31:$J$31)),IF(EE757="マツ",INDEX(データ!#REF!,MATCH(EH757,データ!#REF!),MATCH(EF757,データ!#REF!)),IF(EE757="ザツ",INDEX(データ!#REF!,MATCH(EH757,データ!#REF!),MATCH(EF757,データ!#REF!)),""))))</f>
        <v/>
      </c>
      <c r="EO757" s="22" t="str">
        <f t="shared" si="1237"/>
        <v/>
      </c>
      <c r="EP757" s="21" t="str">
        <f t="shared" si="1238"/>
        <v/>
      </c>
      <c r="EQ757" s="27" t="str">
        <f t="shared" si="1239"/>
        <v/>
      </c>
      <c r="ER757" s="24" t="str">
        <f t="shared" si="1240"/>
        <v/>
      </c>
      <c r="ES757" s="25" t="str">
        <f t="shared" si="1241"/>
        <v>0</v>
      </c>
      <c r="ET757" s="26" t="str">
        <f t="shared" si="1242"/>
        <v/>
      </c>
      <c r="EU757" s="26" t="str">
        <f t="shared" si="1243"/>
        <v/>
      </c>
      <c r="EV757" s="26" t="str">
        <f t="shared" si="1244"/>
        <v/>
      </c>
      <c r="EW757" s="27" t="str">
        <f t="shared" si="1245"/>
        <v/>
      </c>
      <c r="EX757" s="26" t="str">
        <f t="shared" si="1246"/>
        <v/>
      </c>
      <c r="EY757" s="26" t="str">
        <f t="shared" si="1247"/>
        <v/>
      </c>
      <c r="EZ757" s="26">
        <f t="shared" si="1248"/>
        <v>0</v>
      </c>
      <c r="FA757" s="43"/>
    </row>
    <row r="758" spans="1:157" ht="15.95" customHeight="1" x14ac:dyDescent="0.15">
      <c r="A758" s="21"/>
      <c r="B758" s="36" t="str">
        <f>IF(ＣＳＶ貼付用!G744="","",ＣＳＶ貼付用!G744)</f>
        <v/>
      </c>
      <c r="C758" s="36" t="str">
        <f>IF(ＣＳＶ貼付用!I744="","",ＣＳＶ貼付用!I744)</f>
        <v/>
      </c>
      <c r="D758" s="36" t="str">
        <f>IF(ＣＳＶ貼付用!J744="","",ＣＳＶ貼付用!J744)</f>
        <v/>
      </c>
      <c r="E758" s="36" t="str">
        <f>IF(ＣＳＶ貼付用!F744="","",ＣＳＶ貼付用!F744)</f>
        <v/>
      </c>
      <c r="F758" s="38" t="str">
        <f>IF(ＣＳＶ貼付用!T744="","",ＣＳＶ貼付用!T744)</f>
        <v/>
      </c>
      <c r="G758" s="38"/>
      <c r="H758" s="38" t="str">
        <f>IF(ＣＳＶ貼付用!GJ744="","",ＣＳＶ貼付用!GJ744)</f>
        <v/>
      </c>
      <c r="I758" s="38" t="str">
        <f>IF(ＣＳＶ貼付用!GL744="","",ＣＳＶ貼付用!GL744)</f>
        <v/>
      </c>
      <c r="J758" s="38" t="str">
        <f>IF(ＣＳＶ貼付用!GN744="","",ＣＳＶ貼付用!GN744)</f>
        <v/>
      </c>
      <c r="K758" s="38" t="str">
        <f>IF(ＣＳＶ貼付用!GP744="","",ＣＳＶ貼付用!GP744)</f>
        <v/>
      </c>
      <c r="L758" s="45" t="s">
        <v>30</v>
      </c>
      <c r="M758" s="55" t="str">
        <f>IF(ＣＳＶ貼付用!AT744="","",ＣＳＶ貼付用!AT744)</f>
        <v/>
      </c>
      <c r="N758" s="38" t="str">
        <f>IF(ＣＳＶ貼付用!AV744="","",ＣＳＶ貼付用!AV744)</f>
        <v/>
      </c>
      <c r="O758" s="38" t="str">
        <f>IF(ＣＳＶ貼付用!AX744="","",ＣＳＶ貼付用!AX744)</f>
        <v/>
      </c>
      <c r="P758" s="40" t="str">
        <f>IF(ＣＳＶ貼付用!FE744="","",ＣＳＶ貼付用!FE744)</f>
        <v/>
      </c>
      <c r="Q758" s="41" t="str">
        <f>IF(林齢計算用!A744="","",林齢計算用!A744)</f>
        <v/>
      </c>
      <c r="R758" s="41" t="str">
        <f t="shared" si="1158"/>
        <v/>
      </c>
      <c r="S758" s="56" t="str">
        <f>IF(ＣＳＶ貼付用!EG744="","",ＣＳＶ貼付用!EG744*10)</f>
        <v/>
      </c>
      <c r="T758" s="23" t="str">
        <f>IF(O758="スギ",INDEX(データ!$C$7:$E$26,MATCH(R758,データ!$B$7:$B$26),MATCH(P758,データ!$C$6:$E$6)),IF(O758="ヒノキ",INDEX(データ!$C$32:$E$51,MATCH(R758,データ!$B$32:$B$51),MATCH(P758,データ!$C$31:$E$31)),IF(O758="マツ",INDEX(データ!#REF!,MATCH(R758,データ!#REF!),MATCH(P758,データ!#REF!)),IF(O758="ザツ",INDEX(データ!#REF!,MATCH(R758,データ!#REF!),MATCH(P758,データ!#REF!)),""))))</f>
        <v/>
      </c>
      <c r="U758" s="22" t="str">
        <f t="shared" si="1249"/>
        <v/>
      </c>
      <c r="V758" s="21" t="str">
        <f t="shared" si="1253"/>
        <v/>
      </c>
      <c r="W758" s="21" t="str">
        <f t="shared" si="1250"/>
        <v/>
      </c>
      <c r="X758" s="23" t="str">
        <f>IF(O758="スギ",INDEX(データ!$H$7:$J$26,MATCH(R758,データ!$G$7:$G$26),MATCH(P758,データ!$H$6:$J$6)),IF(O758="ヒノキ",INDEX(データ!$H$32:$J$51,MATCH(R758,データ!$G$32:$G$51),MATCH(P758,データ!$H$31:$J$31)),IF(O758="マツ",INDEX(データ!#REF!,MATCH(R758,データ!#REF!),MATCH(P758,データ!#REF!)),IF(O758="ザツ",INDEX(データ!#REF!,MATCH(R758,データ!#REF!),MATCH(P758,データ!#REF!)),""))))</f>
        <v/>
      </c>
      <c r="Y758" s="22" t="str">
        <f t="shared" si="1251"/>
        <v/>
      </c>
      <c r="Z758" s="21" t="str">
        <f t="shared" si="1252"/>
        <v/>
      </c>
      <c r="AA758" s="27" t="str">
        <f t="shared" si="1159"/>
        <v/>
      </c>
      <c r="AB758" s="24" t="str">
        <f t="shared" si="1160"/>
        <v/>
      </c>
      <c r="AC758" s="25" t="str">
        <f t="shared" si="1161"/>
        <v>0</v>
      </c>
      <c r="AD758" s="26" t="str">
        <f t="shared" si="1162"/>
        <v/>
      </c>
      <c r="AE758" s="26" t="str">
        <f t="shared" si="1163"/>
        <v/>
      </c>
      <c r="AF758" s="26" t="str">
        <f t="shared" si="1164"/>
        <v/>
      </c>
      <c r="AG758" s="27" t="str">
        <f t="shared" si="1165"/>
        <v/>
      </c>
      <c r="AH758" s="26" t="str">
        <f t="shared" si="1166"/>
        <v/>
      </c>
      <c r="AI758" s="26" t="str">
        <f t="shared" si="1167"/>
        <v/>
      </c>
      <c r="AJ758" s="45" t="s">
        <v>30</v>
      </c>
      <c r="AK758" s="55" t="str">
        <f>IF(ＣＳＶ貼付用!BI744="","",ＣＳＶ貼付用!BI744)</f>
        <v/>
      </c>
      <c r="AL758" s="38" t="str">
        <f>IF(ＣＳＶ貼付用!BK744="","",ＣＳＶ貼付用!BK744)</f>
        <v/>
      </c>
      <c r="AM758" s="38" t="str">
        <f>IF(ＣＳＶ貼付用!BM744="","",ＣＳＶ貼付用!BM744)</f>
        <v/>
      </c>
      <c r="AN758" s="40" t="str">
        <f t="shared" si="1168"/>
        <v/>
      </c>
      <c r="AO758" s="41" t="str">
        <f>IF(林齢計算用!B744="","",林齢計算用!B744)</f>
        <v/>
      </c>
      <c r="AP758" s="41" t="str">
        <f t="shared" si="1169"/>
        <v/>
      </c>
      <c r="AQ758" s="41" t="str">
        <f t="shared" si="1170"/>
        <v/>
      </c>
      <c r="AR758" s="23" t="str">
        <f>IF(AM758="スギ",INDEX(データ!$C$7:$E$26,MATCH(AP758,データ!$B$7:$B$26),MATCH(AN758,データ!$C$6:$E$6)),IF(AM758="ヒノキ",INDEX(データ!$C$32:$E$51,MATCH(AP758,データ!$B$32:$B$51),MATCH(AN758,データ!$C$31:$E$31)),IF(AM758="マツ",INDEX(データ!#REF!,MATCH(AP758,データ!#REF!),MATCH(AN758,データ!#REF!)),IF(AM758="ザツ",INDEX(データ!#REF!,MATCH(AP758,データ!#REF!),MATCH(AN758,データ!#REF!)),""))))</f>
        <v/>
      </c>
      <c r="AS758" s="22" t="str">
        <f t="shared" si="1153"/>
        <v/>
      </c>
      <c r="AT758" s="21" t="str">
        <f t="shared" si="1171"/>
        <v/>
      </c>
      <c r="AU758" s="21" t="str">
        <f t="shared" si="1172"/>
        <v/>
      </c>
      <c r="AV758" s="24" t="str">
        <f>IF(AM758="スギ",INDEX(データ!$H$7:$J$26,MATCH(AP758,データ!$G$7:$G$26),MATCH(AN758,データ!$H$6:$J$6)),IF(AM758="ヒノキ",INDEX(データ!$H$32:$J$51,MATCH(AP758,データ!$G$32:$G$51),MATCH(AN758,データ!$H$31:$J$31)),IF(AM758="マツ",INDEX(データ!#REF!,MATCH(AP758,データ!#REF!),MATCH(AN758,データ!#REF!)),IF(AM758="ザツ",INDEX(データ!#REF!,MATCH(AP758,データ!#REF!),MATCH(AN758,データ!#REF!)),""))))</f>
        <v/>
      </c>
      <c r="AW758" s="22" t="str">
        <f t="shared" si="1173"/>
        <v/>
      </c>
      <c r="AX758" s="21" t="str">
        <f t="shared" si="1174"/>
        <v/>
      </c>
      <c r="AY758" s="27" t="str">
        <f t="shared" si="1175"/>
        <v/>
      </c>
      <c r="AZ758" s="24" t="str">
        <f t="shared" si="1176"/>
        <v/>
      </c>
      <c r="BA758" s="25" t="str">
        <f t="shared" si="1177"/>
        <v>0</v>
      </c>
      <c r="BB758" s="26" t="str">
        <f t="shared" si="1178"/>
        <v/>
      </c>
      <c r="BC758" s="26" t="str">
        <f t="shared" si="1179"/>
        <v/>
      </c>
      <c r="BD758" s="26" t="str">
        <f t="shared" si="1180"/>
        <v/>
      </c>
      <c r="BE758" s="27" t="str">
        <f t="shared" si="1181"/>
        <v/>
      </c>
      <c r="BF758" s="26" t="str">
        <f t="shared" si="1182"/>
        <v/>
      </c>
      <c r="BG758" s="26" t="str">
        <f t="shared" si="1183"/>
        <v/>
      </c>
      <c r="BH758" s="45" t="s">
        <v>30</v>
      </c>
      <c r="BI758" s="55" t="str">
        <f>IF(ＣＳＶ貼付用!BX744="","",ＣＳＶ貼付用!BX744)</f>
        <v/>
      </c>
      <c r="BJ758" s="38" t="str">
        <f>IF(ＣＳＶ貼付用!BZ744="","",ＣＳＶ貼付用!BZ744)</f>
        <v/>
      </c>
      <c r="BK758" s="38" t="str">
        <f>IF(ＣＳＶ貼付用!CB744="","",ＣＳＶ貼付用!CB744)</f>
        <v/>
      </c>
      <c r="BL758" s="40" t="str">
        <f t="shared" si="1184"/>
        <v/>
      </c>
      <c r="BM758" s="41" t="str">
        <f>IF(林齢計算用!C744="","",林齢計算用!C744)</f>
        <v/>
      </c>
      <c r="BN758" s="41" t="str">
        <f t="shared" si="1185"/>
        <v/>
      </c>
      <c r="BO758" s="41" t="str">
        <f t="shared" si="1186"/>
        <v/>
      </c>
      <c r="BP758" s="23" t="str">
        <f>IF(BK758="スギ",INDEX(データ!$C$7:$E$26,MATCH(BN758,データ!$B$7:$B$26),MATCH(BL758,データ!$C$6:$E$6)),IF(BK758="ヒノキ",INDEX(データ!$C$32:$E$51,MATCH(BN758,データ!$B$32:$B$51),MATCH(BL758,データ!$C$31:$E$31)),IF(BK758="マツ",INDEX(データ!#REF!,MATCH(BN758,データ!#REF!),MATCH(BL758,データ!#REF!)),IF(BK758="ザツ",INDEX(データ!#REF!,MATCH(BN758,データ!#REF!),MATCH(BL758,データ!#REF!)),""))))</f>
        <v/>
      </c>
      <c r="BQ758" s="22" t="str">
        <f t="shared" si="1154"/>
        <v/>
      </c>
      <c r="BR758" s="21" t="str">
        <f t="shared" si="1187"/>
        <v/>
      </c>
      <c r="BS758" s="21" t="str">
        <f t="shared" si="1188"/>
        <v/>
      </c>
      <c r="BT758" s="24" t="str">
        <f>IF(BK758="スギ",INDEX(データ!$H$7:$J$26,MATCH(BN758,データ!$G$7:$G$26),MATCH(BL758,データ!$H$6:$J$6)),IF(BK758="ヒノキ",INDEX(データ!$H$32:$J$51,MATCH(BN758,データ!$G$32:$G$51),MATCH(BL758,データ!$H$31:$J$31)),IF(BK758="マツ",INDEX(データ!#REF!,MATCH(BN758,データ!#REF!),MATCH(BL758,データ!#REF!)),IF(BK758="ザツ",INDEX(データ!#REF!,MATCH(BN758,データ!#REF!),MATCH(BL758,データ!#REF!)),""))))</f>
        <v/>
      </c>
      <c r="BU758" s="22" t="str">
        <f t="shared" si="1189"/>
        <v/>
      </c>
      <c r="BV758" s="21" t="str">
        <f t="shared" si="1190"/>
        <v/>
      </c>
      <c r="BW758" s="27" t="str">
        <f t="shared" si="1191"/>
        <v/>
      </c>
      <c r="BX758" s="24" t="str">
        <f t="shared" si="1192"/>
        <v/>
      </c>
      <c r="BY758" s="25" t="str">
        <f t="shared" si="1193"/>
        <v>0</v>
      </c>
      <c r="BZ758" s="26" t="str">
        <f t="shared" si="1194"/>
        <v/>
      </c>
      <c r="CA758" s="26" t="str">
        <f t="shared" si="1195"/>
        <v/>
      </c>
      <c r="CB758" s="26" t="str">
        <f t="shared" si="1196"/>
        <v/>
      </c>
      <c r="CC758" s="27" t="str">
        <f t="shared" si="1197"/>
        <v/>
      </c>
      <c r="CD758" s="26" t="str">
        <f t="shared" si="1198"/>
        <v/>
      </c>
      <c r="CE758" s="26" t="str">
        <f t="shared" si="1199"/>
        <v/>
      </c>
      <c r="CF758" s="45" t="s">
        <v>30</v>
      </c>
      <c r="CG758" s="55" t="str">
        <f>IF(ＣＳＶ貼付用!CM744="","",ＣＳＶ貼付用!CM744)</f>
        <v/>
      </c>
      <c r="CH758" s="38" t="str">
        <f>IF(ＣＳＶ貼付用!CO744="","",ＣＳＶ貼付用!CO744)</f>
        <v/>
      </c>
      <c r="CI758" s="38" t="str">
        <f>IF(ＣＳＶ貼付用!CQ744="","",ＣＳＶ貼付用!CQ744)</f>
        <v/>
      </c>
      <c r="CJ758" s="40" t="str">
        <f t="shared" si="1200"/>
        <v/>
      </c>
      <c r="CK758" s="41" t="str">
        <f>IF(林齢計算用!D744="","",林齢計算用!D744)</f>
        <v/>
      </c>
      <c r="CL758" s="41" t="str">
        <f t="shared" si="1201"/>
        <v/>
      </c>
      <c r="CM758" s="41" t="str">
        <f t="shared" si="1202"/>
        <v/>
      </c>
      <c r="CN758" s="23" t="str">
        <f>IF(CI758="スギ",INDEX(データ!$C$7:$E$26,MATCH(CL758,データ!$B$7:$B$26),MATCH(CJ758,データ!$C$6:$E$6)),IF(CI758="ヒノキ",INDEX(データ!$C$32:$E$51,MATCH(CL758,データ!$B$32:$B$51),MATCH(CJ758,データ!$C$31:$E$31)),IF(CI758="マツ",INDEX(データ!#REF!,MATCH(CL758,データ!#REF!),MATCH(CJ758,データ!#REF!)),IF(CI758="ザツ",INDEX(データ!#REF!,MATCH(CL758,データ!#REF!),MATCH(CJ758,データ!#REF!)),""))))</f>
        <v/>
      </c>
      <c r="CO758" s="22" t="str">
        <f t="shared" si="1155"/>
        <v/>
      </c>
      <c r="CP758" s="21" t="str">
        <f t="shared" si="1203"/>
        <v/>
      </c>
      <c r="CQ758" s="21" t="str">
        <f t="shared" si="1204"/>
        <v/>
      </c>
      <c r="CR758" s="24" t="str">
        <f>IF(CI758="スギ",INDEX(データ!$H$7:$J$26,MATCH(CL758,データ!$G$7:$G$26),MATCH(CJ758,データ!$H$6:$J$6)),IF(CI758="ヒノキ",INDEX(データ!$H$32:$J$51,MATCH(CL758,データ!$G$32:$G$51),MATCH(CJ758,データ!$H$31:$J$31)),IF(CI758="マツ",INDEX(データ!#REF!,MATCH(CL758,データ!#REF!),MATCH(CJ758,データ!#REF!)),IF(CI758="ザツ",INDEX(データ!#REF!,MATCH(CL758,データ!#REF!),MATCH(CJ758,データ!#REF!)),""))))</f>
        <v/>
      </c>
      <c r="CS758" s="22" t="str">
        <f t="shared" si="1205"/>
        <v/>
      </c>
      <c r="CT758" s="21" t="str">
        <f t="shared" si="1206"/>
        <v/>
      </c>
      <c r="CU758" s="27" t="str">
        <f t="shared" si="1207"/>
        <v/>
      </c>
      <c r="CV758" s="24" t="str">
        <f t="shared" si="1208"/>
        <v/>
      </c>
      <c r="CW758" s="25" t="str">
        <f t="shared" si="1209"/>
        <v>0</v>
      </c>
      <c r="CX758" s="26" t="str">
        <f t="shared" si="1210"/>
        <v/>
      </c>
      <c r="CY758" s="26" t="str">
        <f t="shared" si="1211"/>
        <v/>
      </c>
      <c r="CZ758" s="26" t="str">
        <f t="shared" si="1212"/>
        <v/>
      </c>
      <c r="DA758" s="27" t="str">
        <f t="shared" si="1213"/>
        <v/>
      </c>
      <c r="DB758" s="26" t="str">
        <f t="shared" si="1214"/>
        <v/>
      </c>
      <c r="DC758" s="26" t="str">
        <f t="shared" si="1215"/>
        <v/>
      </c>
      <c r="DD758" s="45" t="s">
        <v>30</v>
      </c>
      <c r="DE758" s="55" t="str">
        <f>IF(ＣＳＶ貼付用!DB744="","",ＣＳＶ貼付用!DB744)</f>
        <v/>
      </c>
      <c r="DF758" s="38" t="str">
        <f>IF(ＣＳＶ貼付用!DD744="","",ＣＳＶ貼付用!DD744)</f>
        <v/>
      </c>
      <c r="DG758" s="38" t="str">
        <f>IF(ＣＳＶ貼付用!DF744="","",ＣＳＶ貼付用!DF744)</f>
        <v/>
      </c>
      <c r="DH758" s="40" t="str">
        <f t="shared" si="1216"/>
        <v/>
      </c>
      <c r="DI758" s="41" t="str">
        <f>IF(林齢計算用!E744="","",林齢計算用!E744)</f>
        <v/>
      </c>
      <c r="DJ758" s="41" t="str">
        <f t="shared" si="1217"/>
        <v/>
      </c>
      <c r="DK758" s="41" t="str">
        <f t="shared" si="1218"/>
        <v/>
      </c>
      <c r="DL758" s="23" t="str">
        <f>IF(DG758="スギ",INDEX(データ!$C$7:$E$26,MATCH(DJ758,データ!$B$7:$B$26),MATCH(DH758,データ!$C$6:$E$6)),IF(DG758="ヒノキ",INDEX(データ!$C$32:$E$51,MATCH(DJ758,データ!$B$32:$B$51),MATCH(DH758,データ!$C$31:$E$31)),IF(DG758="マツ",INDEX(データ!#REF!,MATCH(DJ758,データ!#REF!),MATCH(DH758,データ!#REF!)),IF(DG758="ザツ",INDEX(データ!#REF!,MATCH(DJ758,データ!#REF!),MATCH(DH758,データ!#REF!)),""))))</f>
        <v/>
      </c>
      <c r="DM758" s="22" t="str">
        <f t="shared" si="1156"/>
        <v/>
      </c>
      <c r="DN758" s="21" t="str">
        <f t="shared" si="1219"/>
        <v/>
      </c>
      <c r="DO758" s="21" t="str">
        <f t="shared" si="1220"/>
        <v/>
      </c>
      <c r="DP758" s="24" t="str">
        <f>IF(DG758="スギ",INDEX(データ!$H$7:$J$26,MATCH(DJ758,データ!$G$7:$G$26),MATCH(DH758,データ!$H$6:$J$6)),IF(DG758="ヒノキ",INDEX(データ!$H$32:$J$51,MATCH(DJ758,データ!$G$32:$G$51),MATCH(DH758,データ!$H$31:$J$31)),IF(DG758="マツ",INDEX(データ!#REF!,MATCH(DJ758,データ!#REF!),MATCH(DH758,データ!#REF!)),IF(DG758="ザツ",INDEX(データ!#REF!,MATCH(DJ758,データ!#REF!),MATCH(DH758,データ!#REF!)),""))))</f>
        <v/>
      </c>
      <c r="DQ758" s="22" t="str">
        <f t="shared" si="1221"/>
        <v/>
      </c>
      <c r="DR758" s="21" t="str">
        <f t="shared" si="1222"/>
        <v/>
      </c>
      <c r="DS758" s="27" t="str">
        <f t="shared" si="1223"/>
        <v/>
      </c>
      <c r="DT758" s="24" t="str">
        <f t="shared" si="1224"/>
        <v/>
      </c>
      <c r="DU758" s="25" t="str">
        <f t="shared" si="1225"/>
        <v>0</v>
      </c>
      <c r="DV758" s="26" t="str">
        <f t="shared" si="1226"/>
        <v/>
      </c>
      <c r="DW758" s="26" t="str">
        <f t="shared" si="1227"/>
        <v/>
      </c>
      <c r="DX758" s="26" t="str">
        <f t="shared" si="1228"/>
        <v/>
      </c>
      <c r="DY758" s="27" t="str">
        <f t="shared" si="1229"/>
        <v/>
      </c>
      <c r="DZ758" s="26" t="str">
        <f t="shared" si="1230"/>
        <v/>
      </c>
      <c r="EA758" s="26" t="str">
        <f t="shared" si="1231"/>
        <v/>
      </c>
      <c r="EB758" s="45" t="s">
        <v>30</v>
      </c>
      <c r="EC758" s="55" t="str">
        <f>IF(ＣＳＶ貼付用!DQ744="","",ＣＳＶ貼付用!DQ744)</f>
        <v/>
      </c>
      <c r="ED758" s="38" t="str">
        <f>IF(ＣＳＶ貼付用!DS744="","",ＣＳＶ貼付用!DS744)</f>
        <v/>
      </c>
      <c r="EE758" s="38" t="str">
        <f>IF(ＣＳＶ貼付用!DU744="","",ＣＳＶ貼付用!DU744)</f>
        <v/>
      </c>
      <c r="EF758" s="40" t="str">
        <f t="shared" si="1232"/>
        <v/>
      </c>
      <c r="EG758" s="41" t="str">
        <f>IF(林齢計算用!F744="","",林齢計算用!F744)</f>
        <v/>
      </c>
      <c r="EH758" s="41" t="str">
        <f t="shared" si="1233"/>
        <v/>
      </c>
      <c r="EI758" s="41" t="str">
        <f t="shared" si="1234"/>
        <v/>
      </c>
      <c r="EJ758" s="23" t="str">
        <f>IF(EE758="スギ",INDEX(データ!$C$7:$E$26,MATCH(EH758,データ!$B$7:$B$26),MATCH(EF758,データ!$C$6:$E$6)),IF(EE758="ヒノキ",INDEX(データ!$C$32:$E$51,MATCH(EH758,データ!$B$32:$B$51),MATCH(EF758,データ!$C$31:$E$31)),IF(EE758="マツ",INDEX(データ!#REF!,MATCH(EH758,データ!#REF!),MATCH(EF758,データ!#REF!)),IF(EE758="ザツ",INDEX(データ!#REF!,MATCH(EH758,データ!#REF!),MATCH(EF758,データ!#REF!)),""))))</f>
        <v/>
      </c>
      <c r="EK758" s="22" t="str">
        <f t="shared" si="1157"/>
        <v/>
      </c>
      <c r="EL758" s="21" t="str">
        <f t="shared" si="1235"/>
        <v/>
      </c>
      <c r="EM758" s="21" t="str">
        <f t="shared" si="1236"/>
        <v/>
      </c>
      <c r="EN758" s="24" t="str">
        <f>IF(EE758="スギ",INDEX(データ!$H$7:$J$26,MATCH(EH758,データ!$G$7:$G$26),MATCH(EF758,データ!$H$6:$J$6)),IF(EE758="ヒノキ",INDEX(データ!$H$32:$J$51,MATCH(EH758,データ!$G$32:$G$51),MATCH(EF758,データ!$H$31:$J$31)),IF(EE758="マツ",INDEX(データ!#REF!,MATCH(EH758,データ!#REF!),MATCH(EF758,データ!#REF!)),IF(EE758="ザツ",INDEX(データ!#REF!,MATCH(EH758,データ!#REF!),MATCH(EF758,データ!#REF!)),""))))</f>
        <v/>
      </c>
      <c r="EO758" s="22" t="str">
        <f t="shared" si="1237"/>
        <v/>
      </c>
      <c r="EP758" s="21" t="str">
        <f t="shared" si="1238"/>
        <v/>
      </c>
      <c r="EQ758" s="27" t="str">
        <f t="shared" si="1239"/>
        <v/>
      </c>
      <c r="ER758" s="24" t="str">
        <f t="shared" si="1240"/>
        <v/>
      </c>
      <c r="ES758" s="25" t="str">
        <f t="shared" si="1241"/>
        <v>0</v>
      </c>
      <c r="ET758" s="26" t="str">
        <f t="shared" si="1242"/>
        <v/>
      </c>
      <c r="EU758" s="26" t="str">
        <f t="shared" si="1243"/>
        <v/>
      </c>
      <c r="EV758" s="26" t="str">
        <f t="shared" si="1244"/>
        <v/>
      </c>
      <c r="EW758" s="27" t="str">
        <f t="shared" si="1245"/>
        <v/>
      </c>
      <c r="EX758" s="26" t="str">
        <f t="shared" si="1246"/>
        <v/>
      </c>
      <c r="EY758" s="26" t="str">
        <f t="shared" si="1247"/>
        <v/>
      </c>
      <c r="EZ758" s="26">
        <f t="shared" si="1248"/>
        <v>0</v>
      </c>
      <c r="FA758" s="43"/>
    </row>
    <row r="759" spans="1:157" ht="15.95" customHeight="1" x14ac:dyDescent="0.15">
      <c r="A759" s="21"/>
      <c r="B759" s="36" t="str">
        <f>IF(ＣＳＶ貼付用!G745="","",ＣＳＶ貼付用!G745)</f>
        <v/>
      </c>
      <c r="C759" s="36" t="str">
        <f>IF(ＣＳＶ貼付用!I745="","",ＣＳＶ貼付用!I745)</f>
        <v/>
      </c>
      <c r="D759" s="36" t="str">
        <f>IF(ＣＳＶ貼付用!J745="","",ＣＳＶ貼付用!J745)</f>
        <v/>
      </c>
      <c r="E759" s="36" t="str">
        <f>IF(ＣＳＶ貼付用!F745="","",ＣＳＶ貼付用!F745)</f>
        <v/>
      </c>
      <c r="F759" s="38" t="str">
        <f>IF(ＣＳＶ貼付用!T745="","",ＣＳＶ貼付用!T745)</f>
        <v/>
      </c>
      <c r="G759" s="38"/>
      <c r="H759" s="38" t="str">
        <f>IF(ＣＳＶ貼付用!GJ745="","",ＣＳＶ貼付用!GJ745)</f>
        <v/>
      </c>
      <c r="I759" s="38" t="str">
        <f>IF(ＣＳＶ貼付用!GL745="","",ＣＳＶ貼付用!GL745)</f>
        <v/>
      </c>
      <c r="J759" s="38" t="str">
        <f>IF(ＣＳＶ貼付用!GN745="","",ＣＳＶ貼付用!GN745)</f>
        <v/>
      </c>
      <c r="K759" s="38" t="str">
        <f>IF(ＣＳＶ貼付用!GP745="","",ＣＳＶ貼付用!GP745)</f>
        <v/>
      </c>
      <c r="L759" s="45" t="s">
        <v>30</v>
      </c>
      <c r="M759" s="55" t="str">
        <f>IF(ＣＳＶ貼付用!AT745="","",ＣＳＶ貼付用!AT745)</f>
        <v/>
      </c>
      <c r="N759" s="38" t="str">
        <f>IF(ＣＳＶ貼付用!AV745="","",ＣＳＶ貼付用!AV745)</f>
        <v/>
      </c>
      <c r="O759" s="38" t="str">
        <f>IF(ＣＳＶ貼付用!AX745="","",ＣＳＶ貼付用!AX745)</f>
        <v/>
      </c>
      <c r="P759" s="40" t="str">
        <f>IF(ＣＳＶ貼付用!FE745="","",ＣＳＶ貼付用!FE745)</f>
        <v/>
      </c>
      <c r="Q759" s="41" t="str">
        <f>IF(林齢計算用!A745="","",林齢計算用!A745)</f>
        <v/>
      </c>
      <c r="R759" s="41" t="str">
        <f t="shared" si="1158"/>
        <v/>
      </c>
      <c r="S759" s="56" t="str">
        <f>IF(ＣＳＶ貼付用!EG745="","",ＣＳＶ貼付用!EG745*10)</f>
        <v/>
      </c>
      <c r="T759" s="23" t="str">
        <f>IF(O759="スギ",INDEX(データ!$C$7:$E$26,MATCH(R759,データ!$B$7:$B$26),MATCH(P759,データ!$C$6:$E$6)),IF(O759="ヒノキ",INDEX(データ!$C$32:$E$51,MATCH(R759,データ!$B$32:$B$51),MATCH(P759,データ!$C$31:$E$31)),IF(O759="マツ",INDEX(データ!#REF!,MATCH(R759,データ!#REF!),MATCH(P759,データ!#REF!)),IF(O759="ザツ",INDEX(データ!#REF!,MATCH(R759,データ!#REF!),MATCH(P759,データ!#REF!)),""))))</f>
        <v/>
      </c>
      <c r="U759" s="22" t="str">
        <f t="shared" si="1249"/>
        <v/>
      </c>
      <c r="V759" s="21" t="str">
        <f t="shared" si="1253"/>
        <v/>
      </c>
      <c r="W759" s="21" t="str">
        <f t="shared" si="1250"/>
        <v/>
      </c>
      <c r="X759" s="23" t="str">
        <f>IF(O759="スギ",INDEX(データ!$H$7:$J$26,MATCH(R759,データ!$G$7:$G$26),MATCH(P759,データ!$H$6:$J$6)),IF(O759="ヒノキ",INDEX(データ!$H$32:$J$51,MATCH(R759,データ!$G$32:$G$51),MATCH(P759,データ!$H$31:$J$31)),IF(O759="マツ",INDEX(データ!#REF!,MATCH(R759,データ!#REF!),MATCH(P759,データ!#REF!)),IF(O759="ザツ",INDEX(データ!#REF!,MATCH(R759,データ!#REF!),MATCH(P759,データ!#REF!)),""))))</f>
        <v/>
      </c>
      <c r="Y759" s="22" t="str">
        <f t="shared" si="1251"/>
        <v/>
      </c>
      <c r="Z759" s="21" t="str">
        <f t="shared" si="1252"/>
        <v/>
      </c>
      <c r="AA759" s="27" t="str">
        <f t="shared" si="1159"/>
        <v/>
      </c>
      <c r="AB759" s="24" t="str">
        <f t="shared" si="1160"/>
        <v/>
      </c>
      <c r="AC759" s="25" t="str">
        <f t="shared" si="1161"/>
        <v>0</v>
      </c>
      <c r="AD759" s="26" t="str">
        <f t="shared" si="1162"/>
        <v/>
      </c>
      <c r="AE759" s="26" t="str">
        <f t="shared" si="1163"/>
        <v/>
      </c>
      <c r="AF759" s="26" t="str">
        <f t="shared" si="1164"/>
        <v/>
      </c>
      <c r="AG759" s="27" t="str">
        <f t="shared" si="1165"/>
        <v/>
      </c>
      <c r="AH759" s="26" t="str">
        <f t="shared" si="1166"/>
        <v/>
      </c>
      <c r="AI759" s="26" t="str">
        <f t="shared" si="1167"/>
        <v/>
      </c>
      <c r="AJ759" s="45" t="s">
        <v>30</v>
      </c>
      <c r="AK759" s="55" t="str">
        <f>IF(ＣＳＶ貼付用!BI745="","",ＣＳＶ貼付用!BI745)</f>
        <v/>
      </c>
      <c r="AL759" s="38" t="str">
        <f>IF(ＣＳＶ貼付用!BK745="","",ＣＳＶ貼付用!BK745)</f>
        <v/>
      </c>
      <c r="AM759" s="38" t="str">
        <f>IF(ＣＳＶ貼付用!BM745="","",ＣＳＶ貼付用!BM745)</f>
        <v/>
      </c>
      <c r="AN759" s="40" t="str">
        <f t="shared" si="1168"/>
        <v/>
      </c>
      <c r="AO759" s="41" t="str">
        <f>IF(林齢計算用!B745="","",林齢計算用!B745)</f>
        <v/>
      </c>
      <c r="AP759" s="41" t="str">
        <f t="shared" si="1169"/>
        <v/>
      </c>
      <c r="AQ759" s="41" t="str">
        <f t="shared" si="1170"/>
        <v/>
      </c>
      <c r="AR759" s="23" t="str">
        <f>IF(AM759="スギ",INDEX(データ!$C$7:$E$26,MATCH(AP759,データ!$B$7:$B$26),MATCH(AN759,データ!$C$6:$E$6)),IF(AM759="ヒノキ",INDEX(データ!$C$32:$E$51,MATCH(AP759,データ!$B$32:$B$51),MATCH(AN759,データ!$C$31:$E$31)),IF(AM759="マツ",INDEX(データ!#REF!,MATCH(AP759,データ!#REF!),MATCH(AN759,データ!#REF!)),IF(AM759="ザツ",INDEX(データ!#REF!,MATCH(AP759,データ!#REF!),MATCH(AN759,データ!#REF!)),""))))</f>
        <v/>
      </c>
      <c r="AS759" s="22" t="str">
        <f t="shared" si="1153"/>
        <v/>
      </c>
      <c r="AT759" s="21" t="str">
        <f t="shared" si="1171"/>
        <v/>
      </c>
      <c r="AU759" s="21" t="str">
        <f t="shared" si="1172"/>
        <v/>
      </c>
      <c r="AV759" s="24" t="str">
        <f>IF(AM759="スギ",INDEX(データ!$H$7:$J$26,MATCH(AP759,データ!$G$7:$G$26),MATCH(AN759,データ!$H$6:$J$6)),IF(AM759="ヒノキ",INDEX(データ!$H$32:$J$51,MATCH(AP759,データ!$G$32:$G$51),MATCH(AN759,データ!$H$31:$J$31)),IF(AM759="マツ",INDEX(データ!#REF!,MATCH(AP759,データ!#REF!),MATCH(AN759,データ!#REF!)),IF(AM759="ザツ",INDEX(データ!#REF!,MATCH(AP759,データ!#REF!),MATCH(AN759,データ!#REF!)),""))))</f>
        <v/>
      </c>
      <c r="AW759" s="22" t="str">
        <f t="shared" si="1173"/>
        <v/>
      </c>
      <c r="AX759" s="21" t="str">
        <f t="shared" si="1174"/>
        <v/>
      </c>
      <c r="AY759" s="27" t="str">
        <f t="shared" si="1175"/>
        <v/>
      </c>
      <c r="AZ759" s="24" t="str">
        <f t="shared" si="1176"/>
        <v/>
      </c>
      <c r="BA759" s="25" t="str">
        <f t="shared" si="1177"/>
        <v>0</v>
      </c>
      <c r="BB759" s="26" t="str">
        <f t="shared" si="1178"/>
        <v/>
      </c>
      <c r="BC759" s="26" t="str">
        <f t="shared" si="1179"/>
        <v/>
      </c>
      <c r="BD759" s="26" t="str">
        <f t="shared" si="1180"/>
        <v/>
      </c>
      <c r="BE759" s="27" t="str">
        <f t="shared" si="1181"/>
        <v/>
      </c>
      <c r="BF759" s="26" t="str">
        <f t="shared" si="1182"/>
        <v/>
      </c>
      <c r="BG759" s="26" t="str">
        <f t="shared" si="1183"/>
        <v/>
      </c>
      <c r="BH759" s="45" t="s">
        <v>30</v>
      </c>
      <c r="BI759" s="55" t="str">
        <f>IF(ＣＳＶ貼付用!BX745="","",ＣＳＶ貼付用!BX745)</f>
        <v/>
      </c>
      <c r="BJ759" s="38" t="str">
        <f>IF(ＣＳＶ貼付用!BZ745="","",ＣＳＶ貼付用!BZ745)</f>
        <v/>
      </c>
      <c r="BK759" s="38" t="str">
        <f>IF(ＣＳＶ貼付用!CB745="","",ＣＳＶ貼付用!CB745)</f>
        <v/>
      </c>
      <c r="BL759" s="40" t="str">
        <f t="shared" si="1184"/>
        <v/>
      </c>
      <c r="BM759" s="41" t="str">
        <f>IF(林齢計算用!C745="","",林齢計算用!C745)</f>
        <v/>
      </c>
      <c r="BN759" s="41" t="str">
        <f t="shared" si="1185"/>
        <v/>
      </c>
      <c r="BO759" s="41" t="str">
        <f t="shared" si="1186"/>
        <v/>
      </c>
      <c r="BP759" s="23" t="str">
        <f>IF(BK759="スギ",INDEX(データ!$C$7:$E$26,MATCH(BN759,データ!$B$7:$B$26),MATCH(BL759,データ!$C$6:$E$6)),IF(BK759="ヒノキ",INDEX(データ!$C$32:$E$51,MATCH(BN759,データ!$B$32:$B$51),MATCH(BL759,データ!$C$31:$E$31)),IF(BK759="マツ",INDEX(データ!#REF!,MATCH(BN759,データ!#REF!),MATCH(BL759,データ!#REF!)),IF(BK759="ザツ",INDEX(データ!#REF!,MATCH(BN759,データ!#REF!),MATCH(BL759,データ!#REF!)),""))))</f>
        <v/>
      </c>
      <c r="BQ759" s="22" t="str">
        <f t="shared" si="1154"/>
        <v/>
      </c>
      <c r="BR759" s="21" t="str">
        <f t="shared" si="1187"/>
        <v/>
      </c>
      <c r="BS759" s="21" t="str">
        <f t="shared" si="1188"/>
        <v/>
      </c>
      <c r="BT759" s="24" t="str">
        <f>IF(BK759="スギ",INDEX(データ!$H$7:$J$26,MATCH(BN759,データ!$G$7:$G$26),MATCH(BL759,データ!$H$6:$J$6)),IF(BK759="ヒノキ",INDEX(データ!$H$32:$J$51,MATCH(BN759,データ!$G$32:$G$51),MATCH(BL759,データ!$H$31:$J$31)),IF(BK759="マツ",INDEX(データ!#REF!,MATCH(BN759,データ!#REF!),MATCH(BL759,データ!#REF!)),IF(BK759="ザツ",INDEX(データ!#REF!,MATCH(BN759,データ!#REF!),MATCH(BL759,データ!#REF!)),""))))</f>
        <v/>
      </c>
      <c r="BU759" s="22" t="str">
        <f t="shared" si="1189"/>
        <v/>
      </c>
      <c r="BV759" s="21" t="str">
        <f t="shared" si="1190"/>
        <v/>
      </c>
      <c r="BW759" s="27" t="str">
        <f t="shared" si="1191"/>
        <v/>
      </c>
      <c r="BX759" s="24" t="str">
        <f t="shared" si="1192"/>
        <v/>
      </c>
      <c r="BY759" s="25" t="str">
        <f t="shared" si="1193"/>
        <v>0</v>
      </c>
      <c r="BZ759" s="26" t="str">
        <f t="shared" si="1194"/>
        <v/>
      </c>
      <c r="CA759" s="26" t="str">
        <f t="shared" si="1195"/>
        <v/>
      </c>
      <c r="CB759" s="26" t="str">
        <f t="shared" si="1196"/>
        <v/>
      </c>
      <c r="CC759" s="27" t="str">
        <f t="shared" si="1197"/>
        <v/>
      </c>
      <c r="CD759" s="26" t="str">
        <f t="shared" si="1198"/>
        <v/>
      </c>
      <c r="CE759" s="26" t="str">
        <f t="shared" si="1199"/>
        <v/>
      </c>
      <c r="CF759" s="45" t="s">
        <v>30</v>
      </c>
      <c r="CG759" s="55" t="str">
        <f>IF(ＣＳＶ貼付用!CM745="","",ＣＳＶ貼付用!CM745)</f>
        <v/>
      </c>
      <c r="CH759" s="38" t="str">
        <f>IF(ＣＳＶ貼付用!CO745="","",ＣＳＶ貼付用!CO745)</f>
        <v/>
      </c>
      <c r="CI759" s="38" t="str">
        <f>IF(ＣＳＶ貼付用!CQ745="","",ＣＳＶ貼付用!CQ745)</f>
        <v/>
      </c>
      <c r="CJ759" s="40" t="str">
        <f t="shared" si="1200"/>
        <v/>
      </c>
      <c r="CK759" s="41" t="str">
        <f>IF(林齢計算用!D745="","",林齢計算用!D745)</f>
        <v/>
      </c>
      <c r="CL759" s="41" t="str">
        <f t="shared" si="1201"/>
        <v/>
      </c>
      <c r="CM759" s="41" t="str">
        <f t="shared" si="1202"/>
        <v/>
      </c>
      <c r="CN759" s="23" t="str">
        <f>IF(CI759="スギ",INDEX(データ!$C$7:$E$26,MATCH(CL759,データ!$B$7:$B$26),MATCH(CJ759,データ!$C$6:$E$6)),IF(CI759="ヒノキ",INDEX(データ!$C$32:$E$51,MATCH(CL759,データ!$B$32:$B$51),MATCH(CJ759,データ!$C$31:$E$31)),IF(CI759="マツ",INDEX(データ!#REF!,MATCH(CL759,データ!#REF!),MATCH(CJ759,データ!#REF!)),IF(CI759="ザツ",INDEX(データ!#REF!,MATCH(CL759,データ!#REF!),MATCH(CJ759,データ!#REF!)),""))))</f>
        <v/>
      </c>
      <c r="CO759" s="22" t="str">
        <f t="shared" si="1155"/>
        <v/>
      </c>
      <c r="CP759" s="21" t="str">
        <f t="shared" si="1203"/>
        <v/>
      </c>
      <c r="CQ759" s="21" t="str">
        <f t="shared" si="1204"/>
        <v/>
      </c>
      <c r="CR759" s="24" t="str">
        <f>IF(CI759="スギ",INDEX(データ!$H$7:$J$26,MATCH(CL759,データ!$G$7:$G$26),MATCH(CJ759,データ!$H$6:$J$6)),IF(CI759="ヒノキ",INDEX(データ!$H$32:$J$51,MATCH(CL759,データ!$G$32:$G$51),MATCH(CJ759,データ!$H$31:$J$31)),IF(CI759="マツ",INDEX(データ!#REF!,MATCH(CL759,データ!#REF!),MATCH(CJ759,データ!#REF!)),IF(CI759="ザツ",INDEX(データ!#REF!,MATCH(CL759,データ!#REF!),MATCH(CJ759,データ!#REF!)),""))))</f>
        <v/>
      </c>
      <c r="CS759" s="22" t="str">
        <f t="shared" si="1205"/>
        <v/>
      </c>
      <c r="CT759" s="21" t="str">
        <f t="shared" si="1206"/>
        <v/>
      </c>
      <c r="CU759" s="27" t="str">
        <f t="shared" si="1207"/>
        <v/>
      </c>
      <c r="CV759" s="24" t="str">
        <f t="shared" si="1208"/>
        <v/>
      </c>
      <c r="CW759" s="25" t="str">
        <f t="shared" si="1209"/>
        <v>0</v>
      </c>
      <c r="CX759" s="26" t="str">
        <f t="shared" si="1210"/>
        <v/>
      </c>
      <c r="CY759" s="26" t="str">
        <f t="shared" si="1211"/>
        <v/>
      </c>
      <c r="CZ759" s="26" t="str">
        <f t="shared" si="1212"/>
        <v/>
      </c>
      <c r="DA759" s="27" t="str">
        <f t="shared" si="1213"/>
        <v/>
      </c>
      <c r="DB759" s="26" t="str">
        <f t="shared" si="1214"/>
        <v/>
      </c>
      <c r="DC759" s="26" t="str">
        <f t="shared" si="1215"/>
        <v/>
      </c>
      <c r="DD759" s="45" t="s">
        <v>30</v>
      </c>
      <c r="DE759" s="55" t="str">
        <f>IF(ＣＳＶ貼付用!DB745="","",ＣＳＶ貼付用!DB745)</f>
        <v/>
      </c>
      <c r="DF759" s="38" t="str">
        <f>IF(ＣＳＶ貼付用!DD745="","",ＣＳＶ貼付用!DD745)</f>
        <v/>
      </c>
      <c r="DG759" s="38" t="str">
        <f>IF(ＣＳＶ貼付用!DF745="","",ＣＳＶ貼付用!DF745)</f>
        <v/>
      </c>
      <c r="DH759" s="40" t="str">
        <f t="shared" si="1216"/>
        <v/>
      </c>
      <c r="DI759" s="41" t="str">
        <f>IF(林齢計算用!E745="","",林齢計算用!E745)</f>
        <v/>
      </c>
      <c r="DJ759" s="41" t="str">
        <f t="shared" si="1217"/>
        <v/>
      </c>
      <c r="DK759" s="41" t="str">
        <f t="shared" si="1218"/>
        <v/>
      </c>
      <c r="DL759" s="23" t="str">
        <f>IF(DG759="スギ",INDEX(データ!$C$7:$E$26,MATCH(DJ759,データ!$B$7:$B$26),MATCH(DH759,データ!$C$6:$E$6)),IF(DG759="ヒノキ",INDEX(データ!$C$32:$E$51,MATCH(DJ759,データ!$B$32:$B$51),MATCH(DH759,データ!$C$31:$E$31)),IF(DG759="マツ",INDEX(データ!#REF!,MATCH(DJ759,データ!#REF!),MATCH(DH759,データ!#REF!)),IF(DG759="ザツ",INDEX(データ!#REF!,MATCH(DJ759,データ!#REF!),MATCH(DH759,データ!#REF!)),""))))</f>
        <v/>
      </c>
      <c r="DM759" s="22" t="str">
        <f t="shared" si="1156"/>
        <v/>
      </c>
      <c r="DN759" s="21" t="str">
        <f t="shared" si="1219"/>
        <v/>
      </c>
      <c r="DO759" s="21" t="str">
        <f t="shared" si="1220"/>
        <v/>
      </c>
      <c r="DP759" s="24" t="str">
        <f>IF(DG759="スギ",INDEX(データ!$H$7:$J$26,MATCH(DJ759,データ!$G$7:$G$26),MATCH(DH759,データ!$H$6:$J$6)),IF(DG759="ヒノキ",INDEX(データ!$H$32:$J$51,MATCH(DJ759,データ!$G$32:$G$51),MATCH(DH759,データ!$H$31:$J$31)),IF(DG759="マツ",INDEX(データ!#REF!,MATCH(DJ759,データ!#REF!),MATCH(DH759,データ!#REF!)),IF(DG759="ザツ",INDEX(データ!#REF!,MATCH(DJ759,データ!#REF!),MATCH(DH759,データ!#REF!)),""))))</f>
        <v/>
      </c>
      <c r="DQ759" s="22" t="str">
        <f t="shared" si="1221"/>
        <v/>
      </c>
      <c r="DR759" s="21" t="str">
        <f t="shared" si="1222"/>
        <v/>
      </c>
      <c r="DS759" s="27" t="str">
        <f t="shared" si="1223"/>
        <v/>
      </c>
      <c r="DT759" s="24" t="str">
        <f t="shared" si="1224"/>
        <v/>
      </c>
      <c r="DU759" s="25" t="str">
        <f t="shared" si="1225"/>
        <v>0</v>
      </c>
      <c r="DV759" s="26" t="str">
        <f t="shared" si="1226"/>
        <v/>
      </c>
      <c r="DW759" s="26" t="str">
        <f t="shared" si="1227"/>
        <v/>
      </c>
      <c r="DX759" s="26" t="str">
        <f t="shared" si="1228"/>
        <v/>
      </c>
      <c r="DY759" s="27" t="str">
        <f t="shared" si="1229"/>
        <v/>
      </c>
      <c r="DZ759" s="26" t="str">
        <f t="shared" si="1230"/>
        <v/>
      </c>
      <c r="EA759" s="26" t="str">
        <f t="shared" si="1231"/>
        <v/>
      </c>
      <c r="EB759" s="45" t="s">
        <v>30</v>
      </c>
      <c r="EC759" s="55" t="str">
        <f>IF(ＣＳＶ貼付用!DQ745="","",ＣＳＶ貼付用!DQ745)</f>
        <v/>
      </c>
      <c r="ED759" s="38" t="str">
        <f>IF(ＣＳＶ貼付用!DS745="","",ＣＳＶ貼付用!DS745)</f>
        <v/>
      </c>
      <c r="EE759" s="38" t="str">
        <f>IF(ＣＳＶ貼付用!DU745="","",ＣＳＶ貼付用!DU745)</f>
        <v/>
      </c>
      <c r="EF759" s="40" t="str">
        <f t="shared" si="1232"/>
        <v/>
      </c>
      <c r="EG759" s="41" t="str">
        <f>IF(林齢計算用!F745="","",林齢計算用!F745)</f>
        <v/>
      </c>
      <c r="EH759" s="41" t="str">
        <f t="shared" si="1233"/>
        <v/>
      </c>
      <c r="EI759" s="41" t="str">
        <f t="shared" si="1234"/>
        <v/>
      </c>
      <c r="EJ759" s="23" t="str">
        <f>IF(EE759="スギ",INDEX(データ!$C$7:$E$26,MATCH(EH759,データ!$B$7:$B$26),MATCH(EF759,データ!$C$6:$E$6)),IF(EE759="ヒノキ",INDEX(データ!$C$32:$E$51,MATCH(EH759,データ!$B$32:$B$51),MATCH(EF759,データ!$C$31:$E$31)),IF(EE759="マツ",INDEX(データ!#REF!,MATCH(EH759,データ!#REF!),MATCH(EF759,データ!#REF!)),IF(EE759="ザツ",INDEX(データ!#REF!,MATCH(EH759,データ!#REF!),MATCH(EF759,データ!#REF!)),""))))</f>
        <v/>
      </c>
      <c r="EK759" s="22" t="str">
        <f t="shared" si="1157"/>
        <v/>
      </c>
      <c r="EL759" s="21" t="str">
        <f t="shared" si="1235"/>
        <v/>
      </c>
      <c r="EM759" s="21" t="str">
        <f t="shared" si="1236"/>
        <v/>
      </c>
      <c r="EN759" s="24" t="str">
        <f>IF(EE759="スギ",INDEX(データ!$H$7:$J$26,MATCH(EH759,データ!$G$7:$G$26),MATCH(EF759,データ!$H$6:$J$6)),IF(EE759="ヒノキ",INDEX(データ!$H$32:$J$51,MATCH(EH759,データ!$G$32:$G$51),MATCH(EF759,データ!$H$31:$J$31)),IF(EE759="マツ",INDEX(データ!#REF!,MATCH(EH759,データ!#REF!),MATCH(EF759,データ!#REF!)),IF(EE759="ザツ",INDEX(データ!#REF!,MATCH(EH759,データ!#REF!),MATCH(EF759,データ!#REF!)),""))))</f>
        <v/>
      </c>
      <c r="EO759" s="22" t="str">
        <f t="shared" si="1237"/>
        <v/>
      </c>
      <c r="EP759" s="21" t="str">
        <f t="shared" si="1238"/>
        <v/>
      </c>
      <c r="EQ759" s="27" t="str">
        <f t="shared" si="1239"/>
        <v/>
      </c>
      <c r="ER759" s="24" t="str">
        <f t="shared" si="1240"/>
        <v/>
      </c>
      <c r="ES759" s="25" t="str">
        <f t="shared" si="1241"/>
        <v>0</v>
      </c>
      <c r="ET759" s="26" t="str">
        <f t="shared" si="1242"/>
        <v/>
      </c>
      <c r="EU759" s="26" t="str">
        <f t="shared" si="1243"/>
        <v/>
      </c>
      <c r="EV759" s="26" t="str">
        <f t="shared" si="1244"/>
        <v/>
      </c>
      <c r="EW759" s="27" t="str">
        <f t="shared" si="1245"/>
        <v/>
      </c>
      <c r="EX759" s="26" t="str">
        <f t="shared" si="1246"/>
        <v/>
      </c>
      <c r="EY759" s="26" t="str">
        <f t="shared" si="1247"/>
        <v/>
      </c>
      <c r="EZ759" s="26">
        <f t="shared" si="1248"/>
        <v>0</v>
      </c>
      <c r="FA759" s="43"/>
    </row>
    <row r="760" spans="1:157" ht="15.95" customHeight="1" x14ac:dyDescent="0.15">
      <c r="A760" s="21"/>
      <c r="B760" s="36" t="str">
        <f>IF(ＣＳＶ貼付用!G746="","",ＣＳＶ貼付用!G746)</f>
        <v/>
      </c>
      <c r="C760" s="36" t="str">
        <f>IF(ＣＳＶ貼付用!I746="","",ＣＳＶ貼付用!I746)</f>
        <v/>
      </c>
      <c r="D760" s="36" t="str">
        <f>IF(ＣＳＶ貼付用!J746="","",ＣＳＶ貼付用!J746)</f>
        <v/>
      </c>
      <c r="E760" s="36" t="str">
        <f>IF(ＣＳＶ貼付用!F746="","",ＣＳＶ貼付用!F746)</f>
        <v/>
      </c>
      <c r="F760" s="38" t="str">
        <f>IF(ＣＳＶ貼付用!T746="","",ＣＳＶ貼付用!T746)</f>
        <v/>
      </c>
      <c r="G760" s="38"/>
      <c r="H760" s="38" t="str">
        <f>IF(ＣＳＶ貼付用!GJ746="","",ＣＳＶ貼付用!GJ746)</f>
        <v/>
      </c>
      <c r="I760" s="38" t="str">
        <f>IF(ＣＳＶ貼付用!GL746="","",ＣＳＶ貼付用!GL746)</f>
        <v/>
      </c>
      <c r="J760" s="38" t="str">
        <f>IF(ＣＳＶ貼付用!GN746="","",ＣＳＶ貼付用!GN746)</f>
        <v/>
      </c>
      <c r="K760" s="38" t="str">
        <f>IF(ＣＳＶ貼付用!GP746="","",ＣＳＶ貼付用!GP746)</f>
        <v/>
      </c>
      <c r="L760" s="45" t="s">
        <v>30</v>
      </c>
      <c r="M760" s="55" t="str">
        <f>IF(ＣＳＶ貼付用!AT746="","",ＣＳＶ貼付用!AT746)</f>
        <v/>
      </c>
      <c r="N760" s="38" t="str">
        <f>IF(ＣＳＶ貼付用!AV746="","",ＣＳＶ貼付用!AV746)</f>
        <v/>
      </c>
      <c r="O760" s="38" t="str">
        <f>IF(ＣＳＶ貼付用!AX746="","",ＣＳＶ貼付用!AX746)</f>
        <v/>
      </c>
      <c r="P760" s="40" t="str">
        <f>IF(ＣＳＶ貼付用!FE746="","",ＣＳＶ貼付用!FE746)</f>
        <v/>
      </c>
      <c r="Q760" s="41" t="str">
        <f>IF(林齢計算用!A746="","",林齢計算用!A746)</f>
        <v/>
      </c>
      <c r="R760" s="41" t="str">
        <f t="shared" si="1158"/>
        <v/>
      </c>
      <c r="S760" s="56" t="str">
        <f>IF(ＣＳＶ貼付用!EG746="","",ＣＳＶ貼付用!EG746*10)</f>
        <v/>
      </c>
      <c r="T760" s="23" t="str">
        <f>IF(O760="スギ",INDEX(データ!$C$7:$E$26,MATCH(R760,データ!$B$7:$B$26),MATCH(P760,データ!$C$6:$E$6)),IF(O760="ヒノキ",INDEX(データ!$C$32:$E$51,MATCH(R760,データ!$B$32:$B$51),MATCH(P760,データ!$C$31:$E$31)),IF(O760="マツ",INDEX(データ!#REF!,MATCH(R760,データ!#REF!),MATCH(P760,データ!#REF!)),IF(O760="ザツ",INDEX(データ!#REF!,MATCH(R760,データ!#REF!),MATCH(P760,データ!#REF!)),""))))</f>
        <v/>
      </c>
      <c r="U760" s="22" t="str">
        <f t="shared" si="1249"/>
        <v/>
      </c>
      <c r="V760" s="21" t="str">
        <f t="shared" si="1253"/>
        <v/>
      </c>
      <c r="W760" s="21" t="str">
        <f t="shared" si="1250"/>
        <v/>
      </c>
      <c r="X760" s="23" t="str">
        <f>IF(O760="スギ",INDEX(データ!$H$7:$J$26,MATCH(R760,データ!$G$7:$G$26),MATCH(P760,データ!$H$6:$J$6)),IF(O760="ヒノキ",INDEX(データ!$H$32:$J$51,MATCH(R760,データ!$G$32:$G$51),MATCH(P760,データ!$H$31:$J$31)),IF(O760="マツ",INDEX(データ!#REF!,MATCH(R760,データ!#REF!),MATCH(P760,データ!#REF!)),IF(O760="ザツ",INDEX(データ!#REF!,MATCH(R760,データ!#REF!),MATCH(P760,データ!#REF!)),""))))</f>
        <v/>
      </c>
      <c r="Y760" s="22" t="str">
        <f t="shared" si="1251"/>
        <v/>
      </c>
      <c r="Z760" s="21" t="str">
        <f t="shared" si="1252"/>
        <v/>
      </c>
      <c r="AA760" s="27" t="str">
        <f t="shared" si="1159"/>
        <v/>
      </c>
      <c r="AB760" s="24" t="str">
        <f t="shared" si="1160"/>
        <v/>
      </c>
      <c r="AC760" s="25" t="str">
        <f t="shared" si="1161"/>
        <v>0</v>
      </c>
      <c r="AD760" s="26" t="str">
        <f t="shared" si="1162"/>
        <v/>
      </c>
      <c r="AE760" s="26" t="str">
        <f t="shared" si="1163"/>
        <v/>
      </c>
      <c r="AF760" s="26" t="str">
        <f t="shared" si="1164"/>
        <v/>
      </c>
      <c r="AG760" s="27" t="str">
        <f t="shared" si="1165"/>
        <v/>
      </c>
      <c r="AH760" s="26" t="str">
        <f t="shared" si="1166"/>
        <v/>
      </c>
      <c r="AI760" s="26" t="str">
        <f t="shared" si="1167"/>
        <v/>
      </c>
      <c r="AJ760" s="45" t="s">
        <v>30</v>
      </c>
      <c r="AK760" s="55" t="str">
        <f>IF(ＣＳＶ貼付用!BI746="","",ＣＳＶ貼付用!BI746)</f>
        <v/>
      </c>
      <c r="AL760" s="38" t="str">
        <f>IF(ＣＳＶ貼付用!BK746="","",ＣＳＶ貼付用!BK746)</f>
        <v/>
      </c>
      <c r="AM760" s="38" t="str">
        <f>IF(ＣＳＶ貼付用!BM746="","",ＣＳＶ貼付用!BM746)</f>
        <v/>
      </c>
      <c r="AN760" s="40" t="str">
        <f t="shared" si="1168"/>
        <v/>
      </c>
      <c r="AO760" s="41" t="str">
        <f>IF(林齢計算用!B746="","",林齢計算用!B746)</f>
        <v/>
      </c>
      <c r="AP760" s="41" t="str">
        <f t="shared" si="1169"/>
        <v/>
      </c>
      <c r="AQ760" s="41" t="str">
        <f t="shared" si="1170"/>
        <v/>
      </c>
      <c r="AR760" s="23" t="str">
        <f>IF(AM760="スギ",INDEX(データ!$C$7:$E$26,MATCH(AP760,データ!$B$7:$B$26),MATCH(AN760,データ!$C$6:$E$6)),IF(AM760="ヒノキ",INDEX(データ!$C$32:$E$51,MATCH(AP760,データ!$B$32:$B$51),MATCH(AN760,データ!$C$31:$E$31)),IF(AM760="マツ",INDEX(データ!#REF!,MATCH(AP760,データ!#REF!),MATCH(AN760,データ!#REF!)),IF(AM760="ザツ",INDEX(データ!#REF!,MATCH(AP760,データ!#REF!),MATCH(AN760,データ!#REF!)),""))))</f>
        <v/>
      </c>
      <c r="AS760" s="22" t="str">
        <f t="shared" si="1153"/>
        <v/>
      </c>
      <c r="AT760" s="21" t="str">
        <f t="shared" si="1171"/>
        <v/>
      </c>
      <c r="AU760" s="21" t="str">
        <f t="shared" si="1172"/>
        <v/>
      </c>
      <c r="AV760" s="24" t="str">
        <f>IF(AM760="スギ",INDEX(データ!$H$7:$J$26,MATCH(AP760,データ!$G$7:$G$26),MATCH(AN760,データ!$H$6:$J$6)),IF(AM760="ヒノキ",INDEX(データ!$H$32:$J$51,MATCH(AP760,データ!$G$32:$G$51),MATCH(AN760,データ!$H$31:$J$31)),IF(AM760="マツ",INDEX(データ!#REF!,MATCH(AP760,データ!#REF!),MATCH(AN760,データ!#REF!)),IF(AM760="ザツ",INDEX(データ!#REF!,MATCH(AP760,データ!#REF!),MATCH(AN760,データ!#REF!)),""))))</f>
        <v/>
      </c>
      <c r="AW760" s="22" t="str">
        <f t="shared" si="1173"/>
        <v/>
      </c>
      <c r="AX760" s="21" t="str">
        <f t="shared" si="1174"/>
        <v/>
      </c>
      <c r="AY760" s="27" t="str">
        <f t="shared" si="1175"/>
        <v/>
      </c>
      <c r="AZ760" s="24" t="str">
        <f t="shared" si="1176"/>
        <v/>
      </c>
      <c r="BA760" s="25" t="str">
        <f t="shared" si="1177"/>
        <v>0</v>
      </c>
      <c r="BB760" s="26" t="str">
        <f t="shared" si="1178"/>
        <v/>
      </c>
      <c r="BC760" s="26" t="str">
        <f t="shared" si="1179"/>
        <v/>
      </c>
      <c r="BD760" s="26" t="str">
        <f t="shared" si="1180"/>
        <v/>
      </c>
      <c r="BE760" s="27" t="str">
        <f t="shared" si="1181"/>
        <v/>
      </c>
      <c r="BF760" s="26" t="str">
        <f t="shared" si="1182"/>
        <v/>
      </c>
      <c r="BG760" s="26" t="str">
        <f t="shared" si="1183"/>
        <v/>
      </c>
      <c r="BH760" s="45" t="s">
        <v>30</v>
      </c>
      <c r="BI760" s="55" t="str">
        <f>IF(ＣＳＶ貼付用!BX746="","",ＣＳＶ貼付用!BX746)</f>
        <v/>
      </c>
      <c r="BJ760" s="38" t="str">
        <f>IF(ＣＳＶ貼付用!BZ746="","",ＣＳＶ貼付用!BZ746)</f>
        <v/>
      </c>
      <c r="BK760" s="38" t="str">
        <f>IF(ＣＳＶ貼付用!CB746="","",ＣＳＶ貼付用!CB746)</f>
        <v/>
      </c>
      <c r="BL760" s="40" t="str">
        <f t="shared" si="1184"/>
        <v/>
      </c>
      <c r="BM760" s="41" t="str">
        <f>IF(林齢計算用!C746="","",林齢計算用!C746)</f>
        <v/>
      </c>
      <c r="BN760" s="41" t="str">
        <f t="shared" si="1185"/>
        <v/>
      </c>
      <c r="BO760" s="41" t="str">
        <f t="shared" si="1186"/>
        <v/>
      </c>
      <c r="BP760" s="23" t="str">
        <f>IF(BK760="スギ",INDEX(データ!$C$7:$E$26,MATCH(BN760,データ!$B$7:$B$26),MATCH(BL760,データ!$C$6:$E$6)),IF(BK760="ヒノキ",INDEX(データ!$C$32:$E$51,MATCH(BN760,データ!$B$32:$B$51),MATCH(BL760,データ!$C$31:$E$31)),IF(BK760="マツ",INDEX(データ!#REF!,MATCH(BN760,データ!#REF!),MATCH(BL760,データ!#REF!)),IF(BK760="ザツ",INDEX(データ!#REF!,MATCH(BN760,データ!#REF!),MATCH(BL760,データ!#REF!)),""))))</f>
        <v/>
      </c>
      <c r="BQ760" s="22" t="str">
        <f t="shared" si="1154"/>
        <v/>
      </c>
      <c r="BR760" s="21" t="str">
        <f t="shared" si="1187"/>
        <v/>
      </c>
      <c r="BS760" s="21" t="str">
        <f t="shared" si="1188"/>
        <v/>
      </c>
      <c r="BT760" s="24" t="str">
        <f>IF(BK760="スギ",INDEX(データ!$H$7:$J$26,MATCH(BN760,データ!$G$7:$G$26),MATCH(BL760,データ!$H$6:$J$6)),IF(BK760="ヒノキ",INDEX(データ!$H$32:$J$51,MATCH(BN760,データ!$G$32:$G$51),MATCH(BL760,データ!$H$31:$J$31)),IF(BK760="マツ",INDEX(データ!#REF!,MATCH(BN760,データ!#REF!),MATCH(BL760,データ!#REF!)),IF(BK760="ザツ",INDEX(データ!#REF!,MATCH(BN760,データ!#REF!),MATCH(BL760,データ!#REF!)),""))))</f>
        <v/>
      </c>
      <c r="BU760" s="22" t="str">
        <f t="shared" si="1189"/>
        <v/>
      </c>
      <c r="BV760" s="21" t="str">
        <f t="shared" si="1190"/>
        <v/>
      </c>
      <c r="BW760" s="27" t="str">
        <f t="shared" si="1191"/>
        <v/>
      </c>
      <c r="BX760" s="24" t="str">
        <f t="shared" si="1192"/>
        <v/>
      </c>
      <c r="BY760" s="25" t="str">
        <f t="shared" si="1193"/>
        <v>0</v>
      </c>
      <c r="BZ760" s="26" t="str">
        <f t="shared" si="1194"/>
        <v/>
      </c>
      <c r="CA760" s="26" t="str">
        <f t="shared" si="1195"/>
        <v/>
      </c>
      <c r="CB760" s="26" t="str">
        <f t="shared" si="1196"/>
        <v/>
      </c>
      <c r="CC760" s="27" t="str">
        <f t="shared" si="1197"/>
        <v/>
      </c>
      <c r="CD760" s="26" t="str">
        <f t="shared" si="1198"/>
        <v/>
      </c>
      <c r="CE760" s="26" t="str">
        <f t="shared" si="1199"/>
        <v/>
      </c>
      <c r="CF760" s="45" t="s">
        <v>30</v>
      </c>
      <c r="CG760" s="55" t="str">
        <f>IF(ＣＳＶ貼付用!CM746="","",ＣＳＶ貼付用!CM746)</f>
        <v/>
      </c>
      <c r="CH760" s="38" t="str">
        <f>IF(ＣＳＶ貼付用!CO746="","",ＣＳＶ貼付用!CO746)</f>
        <v/>
      </c>
      <c r="CI760" s="38" t="str">
        <f>IF(ＣＳＶ貼付用!CQ746="","",ＣＳＶ貼付用!CQ746)</f>
        <v/>
      </c>
      <c r="CJ760" s="40" t="str">
        <f t="shared" si="1200"/>
        <v/>
      </c>
      <c r="CK760" s="41" t="str">
        <f>IF(林齢計算用!D746="","",林齢計算用!D746)</f>
        <v/>
      </c>
      <c r="CL760" s="41" t="str">
        <f t="shared" si="1201"/>
        <v/>
      </c>
      <c r="CM760" s="41" t="str">
        <f t="shared" si="1202"/>
        <v/>
      </c>
      <c r="CN760" s="23" t="str">
        <f>IF(CI760="スギ",INDEX(データ!$C$7:$E$26,MATCH(CL760,データ!$B$7:$B$26),MATCH(CJ760,データ!$C$6:$E$6)),IF(CI760="ヒノキ",INDEX(データ!$C$32:$E$51,MATCH(CL760,データ!$B$32:$B$51),MATCH(CJ760,データ!$C$31:$E$31)),IF(CI760="マツ",INDEX(データ!#REF!,MATCH(CL760,データ!#REF!),MATCH(CJ760,データ!#REF!)),IF(CI760="ザツ",INDEX(データ!#REF!,MATCH(CL760,データ!#REF!),MATCH(CJ760,データ!#REF!)),""))))</f>
        <v/>
      </c>
      <c r="CO760" s="22" t="str">
        <f t="shared" si="1155"/>
        <v/>
      </c>
      <c r="CP760" s="21" t="str">
        <f t="shared" si="1203"/>
        <v/>
      </c>
      <c r="CQ760" s="21" t="str">
        <f t="shared" si="1204"/>
        <v/>
      </c>
      <c r="CR760" s="24" t="str">
        <f>IF(CI760="スギ",INDEX(データ!$H$7:$J$26,MATCH(CL760,データ!$G$7:$G$26),MATCH(CJ760,データ!$H$6:$J$6)),IF(CI760="ヒノキ",INDEX(データ!$H$32:$J$51,MATCH(CL760,データ!$G$32:$G$51),MATCH(CJ760,データ!$H$31:$J$31)),IF(CI760="マツ",INDEX(データ!#REF!,MATCH(CL760,データ!#REF!),MATCH(CJ760,データ!#REF!)),IF(CI760="ザツ",INDEX(データ!#REF!,MATCH(CL760,データ!#REF!),MATCH(CJ760,データ!#REF!)),""))))</f>
        <v/>
      </c>
      <c r="CS760" s="22" t="str">
        <f t="shared" si="1205"/>
        <v/>
      </c>
      <c r="CT760" s="21" t="str">
        <f t="shared" si="1206"/>
        <v/>
      </c>
      <c r="CU760" s="27" t="str">
        <f t="shared" si="1207"/>
        <v/>
      </c>
      <c r="CV760" s="24" t="str">
        <f t="shared" si="1208"/>
        <v/>
      </c>
      <c r="CW760" s="25" t="str">
        <f t="shared" si="1209"/>
        <v>0</v>
      </c>
      <c r="CX760" s="26" t="str">
        <f t="shared" si="1210"/>
        <v/>
      </c>
      <c r="CY760" s="26" t="str">
        <f t="shared" si="1211"/>
        <v/>
      </c>
      <c r="CZ760" s="26" t="str">
        <f t="shared" si="1212"/>
        <v/>
      </c>
      <c r="DA760" s="27" t="str">
        <f t="shared" si="1213"/>
        <v/>
      </c>
      <c r="DB760" s="26" t="str">
        <f t="shared" si="1214"/>
        <v/>
      </c>
      <c r="DC760" s="26" t="str">
        <f t="shared" si="1215"/>
        <v/>
      </c>
      <c r="DD760" s="45" t="s">
        <v>30</v>
      </c>
      <c r="DE760" s="55" t="str">
        <f>IF(ＣＳＶ貼付用!DB746="","",ＣＳＶ貼付用!DB746)</f>
        <v/>
      </c>
      <c r="DF760" s="38" t="str">
        <f>IF(ＣＳＶ貼付用!DD746="","",ＣＳＶ貼付用!DD746)</f>
        <v/>
      </c>
      <c r="DG760" s="38" t="str">
        <f>IF(ＣＳＶ貼付用!DF746="","",ＣＳＶ貼付用!DF746)</f>
        <v/>
      </c>
      <c r="DH760" s="40" t="str">
        <f t="shared" si="1216"/>
        <v/>
      </c>
      <c r="DI760" s="41" t="str">
        <f>IF(林齢計算用!E746="","",林齢計算用!E746)</f>
        <v/>
      </c>
      <c r="DJ760" s="41" t="str">
        <f t="shared" si="1217"/>
        <v/>
      </c>
      <c r="DK760" s="41" t="str">
        <f t="shared" si="1218"/>
        <v/>
      </c>
      <c r="DL760" s="23" t="str">
        <f>IF(DG760="スギ",INDEX(データ!$C$7:$E$26,MATCH(DJ760,データ!$B$7:$B$26),MATCH(DH760,データ!$C$6:$E$6)),IF(DG760="ヒノキ",INDEX(データ!$C$32:$E$51,MATCH(DJ760,データ!$B$32:$B$51),MATCH(DH760,データ!$C$31:$E$31)),IF(DG760="マツ",INDEX(データ!#REF!,MATCH(DJ760,データ!#REF!),MATCH(DH760,データ!#REF!)),IF(DG760="ザツ",INDEX(データ!#REF!,MATCH(DJ760,データ!#REF!),MATCH(DH760,データ!#REF!)),""))))</f>
        <v/>
      </c>
      <c r="DM760" s="22" t="str">
        <f t="shared" si="1156"/>
        <v/>
      </c>
      <c r="DN760" s="21" t="str">
        <f t="shared" si="1219"/>
        <v/>
      </c>
      <c r="DO760" s="21" t="str">
        <f t="shared" si="1220"/>
        <v/>
      </c>
      <c r="DP760" s="24" t="str">
        <f>IF(DG760="スギ",INDEX(データ!$H$7:$J$26,MATCH(DJ760,データ!$G$7:$G$26),MATCH(DH760,データ!$H$6:$J$6)),IF(DG760="ヒノキ",INDEX(データ!$H$32:$J$51,MATCH(DJ760,データ!$G$32:$G$51),MATCH(DH760,データ!$H$31:$J$31)),IF(DG760="マツ",INDEX(データ!#REF!,MATCH(DJ760,データ!#REF!),MATCH(DH760,データ!#REF!)),IF(DG760="ザツ",INDEX(データ!#REF!,MATCH(DJ760,データ!#REF!),MATCH(DH760,データ!#REF!)),""))))</f>
        <v/>
      </c>
      <c r="DQ760" s="22" t="str">
        <f t="shared" si="1221"/>
        <v/>
      </c>
      <c r="DR760" s="21" t="str">
        <f t="shared" si="1222"/>
        <v/>
      </c>
      <c r="DS760" s="27" t="str">
        <f t="shared" si="1223"/>
        <v/>
      </c>
      <c r="DT760" s="24" t="str">
        <f t="shared" si="1224"/>
        <v/>
      </c>
      <c r="DU760" s="25" t="str">
        <f t="shared" si="1225"/>
        <v>0</v>
      </c>
      <c r="DV760" s="26" t="str">
        <f t="shared" si="1226"/>
        <v/>
      </c>
      <c r="DW760" s="26" t="str">
        <f t="shared" si="1227"/>
        <v/>
      </c>
      <c r="DX760" s="26" t="str">
        <f t="shared" si="1228"/>
        <v/>
      </c>
      <c r="DY760" s="27" t="str">
        <f t="shared" si="1229"/>
        <v/>
      </c>
      <c r="DZ760" s="26" t="str">
        <f t="shared" si="1230"/>
        <v/>
      </c>
      <c r="EA760" s="26" t="str">
        <f t="shared" si="1231"/>
        <v/>
      </c>
      <c r="EB760" s="45" t="s">
        <v>30</v>
      </c>
      <c r="EC760" s="55" t="str">
        <f>IF(ＣＳＶ貼付用!DQ746="","",ＣＳＶ貼付用!DQ746)</f>
        <v/>
      </c>
      <c r="ED760" s="38" t="str">
        <f>IF(ＣＳＶ貼付用!DS746="","",ＣＳＶ貼付用!DS746)</f>
        <v/>
      </c>
      <c r="EE760" s="38" t="str">
        <f>IF(ＣＳＶ貼付用!DU746="","",ＣＳＶ貼付用!DU746)</f>
        <v/>
      </c>
      <c r="EF760" s="40" t="str">
        <f t="shared" si="1232"/>
        <v/>
      </c>
      <c r="EG760" s="41" t="str">
        <f>IF(林齢計算用!F746="","",林齢計算用!F746)</f>
        <v/>
      </c>
      <c r="EH760" s="41" t="str">
        <f t="shared" si="1233"/>
        <v/>
      </c>
      <c r="EI760" s="41" t="str">
        <f t="shared" si="1234"/>
        <v/>
      </c>
      <c r="EJ760" s="23" t="str">
        <f>IF(EE760="スギ",INDEX(データ!$C$7:$E$26,MATCH(EH760,データ!$B$7:$B$26),MATCH(EF760,データ!$C$6:$E$6)),IF(EE760="ヒノキ",INDEX(データ!$C$32:$E$51,MATCH(EH760,データ!$B$32:$B$51),MATCH(EF760,データ!$C$31:$E$31)),IF(EE760="マツ",INDEX(データ!#REF!,MATCH(EH760,データ!#REF!),MATCH(EF760,データ!#REF!)),IF(EE760="ザツ",INDEX(データ!#REF!,MATCH(EH760,データ!#REF!),MATCH(EF760,データ!#REF!)),""))))</f>
        <v/>
      </c>
      <c r="EK760" s="22" t="str">
        <f t="shared" si="1157"/>
        <v/>
      </c>
      <c r="EL760" s="21" t="str">
        <f t="shared" si="1235"/>
        <v/>
      </c>
      <c r="EM760" s="21" t="str">
        <f t="shared" si="1236"/>
        <v/>
      </c>
      <c r="EN760" s="24" t="str">
        <f>IF(EE760="スギ",INDEX(データ!$H$7:$J$26,MATCH(EH760,データ!$G$7:$G$26),MATCH(EF760,データ!$H$6:$J$6)),IF(EE760="ヒノキ",INDEX(データ!$H$32:$J$51,MATCH(EH760,データ!$G$32:$G$51),MATCH(EF760,データ!$H$31:$J$31)),IF(EE760="マツ",INDEX(データ!#REF!,MATCH(EH760,データ!#REF!),MATCH(EF760,データ!#REF!)),IF(EE760="ザツ",INDEX(データ!#REF!,MATCH(EH760,データ!#REF!),MATCH(EF760,データ!#REF!)),""))))</f>
        <v/>
      </c>
      <c r="EO760" s="22" t="str">
        <f t="shared" si="1237"/>
        <v/>
      </c>
      <c r="EP760" s="21" t="str">
        <f t="shared" si="1238"/>
        <v/>
      </c>
      <c r="EQ760" s="27" t="str">
        <f t="shared" si="1239"/>
        <v/>
      </c>
      <c r="ER760" s="24" t="str">
        <f t="shared" si="1240"/>
        <v/>
      </c>
      <c r="ES760" s="25" t="str">
        <f t="shared" si="1241"/>
        <v>0</v>
      </c>
      <c r="ET760" s="26" t="str">
        <f t="shared" si="1242"/>
        <v/>
      </c>
      <c r="EU760" s="26" t="str">
        <f t="shared" si="1243"/>
        <v/>
      </c>
      <c r="EV760" s="26" t="str">
        <f t="shared" si="1244"/>
        <v/>
      </c>
      <c r="EW760" s="27" t="str">
        <f t="shared" si="1245"/>
        <v/>
      </c>
      <c r="EX760" s="26" t="str">
        <f t="shared" si="1246"/>
        <v/>
      </c>
      <c r="EY760" s="26" t="str">
        <f t="shared" si="1247"/>
        <v/>
      </c>
      <c r="EZ760" s="26">
        <f t="shared" si="1248"/>
        <v>0</v>
      </c>
      <c r="FA760" s="43"/>
    </row>
    <row r="761" spans="1:157" ht="15.95" customHeight="1" x14ac:dyDescent="0.15">
      <c r="A761" s="21"/>
      <c r="B761" s="36" t="str">
        <f>IF(ＣＳＶ貼付用!G747="","",ＣＳＶ貼付用!G747)</f>
        <v/>
      </c>
      <c r="C761" s="36" t="str">
        <f>IF(ＣＳＶ貼付用!I747="","",ＣＳＶ貼付用!I747)</f>
        <v/>
      </c>
      <c r="D761" s="36" t="str">
        <f>IF(ＣＳＶ貼付用!J747="","",ＣＳＶ貼付用!J747)</f>
        <v/>
      </c>
      <c r="E761" s="36" t="str">
        <f>IF(ＣＳＶ貼付用!F747="","",ＣＳＶ貼付用!F747)</f>
        <v/>
      </c>
      <c r="F761" s="38" t="str">
        <f>IF(ＣＳＶ貼付用!T747="","",ＣＳＶ貼付用!T747)</f>
        <v/>
      </c>
      <c r="G761" s="38"/>
      <c r="H761" s="38" t="str">
        <f>IF(ＣＳＶ貼付用!GJ747="","",ＣＳＶ貼付用!GJ747)</f>
        <v/>
      </c>
      <c r="I761" s="38" t="str">
        <f>IF(ＣＳＶ貼付用!GL747="","",ＣＳＶ貼付用!GL747)</f>
        <v/>
      </c>
      <c r="J761" s="38" t="str">
        <f>IF(ＣＳＶ貼付用!GN747="","",ＣＳＶ貼付用!GN747)</f>
        <v/>
      </c>
      <c r="K761" s="38" t="str">
        <f>IF(ＣＳＶ貼付用!GP747="","",ＣＳＶ貼付用!GP747)</f>
        <v/>
      </c>
      <c r="L761" s="45" t="s">
        <v>30</v>
      </c>
      <c r="M761" s="55" t="str">
        <f>IF(ＣＳＶ貼付用!AT747="","",ＣＳＶ貼付用!AT747)</f>
        <v/>
      </c>
      <c r="N761" s="38" t="str">
        <f>IF(ＣＳＶ貼付用!AV747="","",ＣＳＶ貼付用!AV747)</f>
        <v/>
      </c>
      <c r="O761" s="38" t="str">
        <f>IF(ＣＳＶ貼付用!AX747="","",ＣＳＶ貼付用!AX747)</f>
        <v/>
      </c>
      <c r="P761" s="40" t="str">
        <f>IF(ＣＳＶ貼付用!FE747="","",ＣＳＶ貼付用!FE747)</f>
        <v/>
      </c>
      <c r="Q761" s="41" t="str">
        <f>IF(林齢計算用!A747="","",林齢計算用!A747)</f>
        <v/>
      </c>
      <c r="R761" s="41" t="str">
        <f t="shared" si="1158"/>
        <v/>
      </c>
      <c r="S761" s="56" t="str">
        <f>IF(ＣＳＶ貼付用!EG747="","",ＣＳＶ貼付用!EG747*10)</f>
        <v/>
      </c>
      <c r="T761" s="23" t="str">
        <f>IF(O761="スギ",INDEX(データ!$C$7:$E$26,MATCH(R761,データ!$B$7:$B$26),MATCH(P761,データ!$C$6:$E$6)),IF(O761="ヒノキ",INDEX(データ!$C$32:$E$51,MATCH(R761,データ!$B$32:$B$51),MATCH(P761,データ!$C$31:$E$31)),IF(O761="マツ",INDEX(データ!#REF!,MATCH(R761,データ!#REF!),MATCH(P761,データ!#REF!)),IF(O761="ザツ",INDEX(データ!#REF!,MATCH(R761,データ!#REF!),MATCH(P761,データ!#REF!)),""))))</f>
        <v/>
      </c>
      <c r="U761" s="22" t="str">
        <f t="shared" si="1249"/>
        <v/>
      </c>
      <c r="V761" s="21" t="str">
        <f t="shared" si="1253"/>
        <v/>
      </c>
      <c r="W761" s="21" t="str">
        <f t="shared" si="1250"/>
        <v/>
      </c>
      <c r="X761" s="23" t="str">
        <f>IF(O761="スギ",INDEX(データ!$H$7:$J$26,MATCH(R761,データ!$G$7:$G$26),MATCH(P761,データ!$H$6:$J$6)),IF(O761="ヒノキ",INDEX(データ!$H$32:$J$51,MATCH(R761,データ!$G$32:$G$51),MATCH(P761,データ!$H$31:$J$31)),IF(O761="マツ",INDEX(データ!#REF!,MATCH(R761,データ!#REF!),MATCH(P761,データ!#REF!)),IF(O761="ザツ",INDEX(データ!#REF!,MATCH(R761,データ!#REF!),MATCH(P761,データ!#REF!)),""))))</f>
        <v/>
      </c>
      <c r="Y761" s="22" t="str">
        <f t="shared" si="1251"/>
        <v/>
      </c>
      <c r="Z761" s="21" t="str">
        <f t="shared" si="1252"/>
        <v/>
      </c>
      <c r="AA761" s="27" t="str">
        <f t="shared" si="1159"/>
        <v/>
      </c>
      <c r="AB761" s="24" t="str">
        <f t="shared" si="1160"/>
        <v/>
      </c>
      <c r="AC761" s="25" t="str">
        <f t="shared" si="1161"/>
        <v>0</v>
      </c>
      <c r="AD761" s="26" t="str">
        <f t="shared" si="1162"/>
        <v/>
      </c>
      <c r="AE761" s="26" t="str">
        <f t="shared" si="1163"/>
        <v/>
      </c>
      <c r="AF761" s="26" t="str">
        <f t="shared" si="1164"/>
        <v/>
      </c>
      <c r="AG761" s="27" t="str">
        <f t="shared" si="1165"/>
        <v/>
      </c>
      <c r="AH761" s="26" t="str">
        <f t="shared" si="1166"/>
        <v/>
      </c>
      <c r="AI761" s="26" t="str">
        <f t="shared" si="1167"/>
        <v/>
      </c>
      <c r="AJ761" s="45" t="s">
        <v>30</v>
      </c>
      <c r="AK761" s="55" t="str">
        <f>IF(ＣＳＶ貼付用!BI747="","",ＣＳＶ貼付用!BI747)</f>
        <v/>
      </c>
      <c r="AL761" s="38" t="str">
        <f>IF(ＣＳＶ貼付用!BK747="","",ＣＳＶ貼付用!BK747)</f>
        <v/>
      </c>
      <c r="AM761" s="38" t="str">
        <f>IF(ＣＳＶ貼付用!BM747="","",ＣＳＶ貼付用!BM747)</f>
        <v/>
      </c>
      <c r="AN761" s="40" t="str">
        <f t="shared" si="1168"/>
        <v/>
      </c>
      <c r="AO761" s="41" t="str">
        <f>IF(林齢計算用!B747="","",林齢計算用!B747)</f>
        <v/>
      </c>
      <c r="AP761" s="41" t="str">
        <f t="shared" si="1169"/>
        <v/>
      </c>
      <c r="AQ761" s="41" t="str">
        <f t="shared" si="1170"/>
        <v/>
      </c>
      <c r="AR761" s="23" t="str">
        <f>IF(AM761="スギ",INDEX(データ!$C$7:$E$26,MATCH(AP761,データ!$B$7:$B$26),MATCH(AN761,データ!$C$6:$E$6)),IF(AM761="ヒノキ",INDEX(データ!$C$32:$E$51,MATCH(AP761,データ!$B$32:$B$51),MATCH(AN761,データ!$C$31:$E$31)),IF(AM761="マツ",INDEX(データ!#REF!,MATCH(AP761,データ!#REF!),MATCH(AN761,データ!#REF!)),IF(AM761="ザツ",INDEX(データ!#REF!,MATCH(AP761,データ!#REF!),MATCH(AN761,データ!#REF!)),""))))</f>
        <v/>
      </c>
      <c r="AS761" s="22" t="str">
        <f t="shared" si="1153"/>
        <v/>
      </c>
      <c r="AT761" s="21" t="str">
        <f t="shared" si="1171"/>
        <v/>
      </c>
      <c r="AU761" s="21" t="str">
        <f t="shared" si="1172"/>
        <v/>
      </c>
      <c r="AV761" s="24" t="str">
        <f>IF(AM761="スギ",INDEX(データ!$H$7:$J$26,MATCH(AP761,データ!$G$7:$G$26),MATCH(AN761,データ!$H$6:$J$6)),IF(AM761="ヒノキ",INDEX(データ!$H$32:$J$51,MATCH(AP761,データ!$G$32:$G$51),MATCH(AN761,データ!$H$31:$J$31)),IF(AM761="マツ",INDEX(データ!#REF!,MATCH(AP761,データ!#REF!),MATCH(AN761,データ!#REF!)),IF(AM761="ザツ",INDEX(データ!#REF!,MATCH(AP761,データ!#REF!),MATCH(AN761,データ!#REF!)),""))))</f>
        <v/>
      </c>
      <c r="AW761" s="22" t="str">
        <f t="shared" si="1173"/>
        <v/>
      </c>
      <c r="AX761" s="21" t="str">
        <f t="shared" si="1174"/>
        <v/>
      </c>
      <c r="AY761" s="27" t="str">
        <f t="shared" si="1175"/>
        <v/>
      </c>
      <c r="AZ761" s="24" t="str">
        <f t="shared" si="1176"/>
        <v/>
      </c>
      <c r="BA761" s="25" t="str">
        <f t="shared" si="1177"/>
        <v>0</v>
      </c>
      <c r="BB761" s="26" t="str">
        <f t="shared" si="1178"/>
        <v/>
      </c>
      <c r="BC761" s="26" t="str">
        <f t="shared" si="1179"/>
        <v/>
      </c>
      <c r="BD761" s="26" t="str">
        <f t="shared" si="1180"/>
        <v/>
      </c>
      <c r="BE761" s="27" t="str">
        <f t="shared" si="1181"/>
        <v/>
      </c>
      <c r="BF761" s="26" t="str">
        <f t="shared" si="1182"/>
        <v/>
      </c>
      <c r="BG761" s="26" t="str">
        <f t="shared" si="1183"/>
        <v/>
      </c>
      <c r="BH761" s="45" t="s">
        <v>30</v>
      </c>
      <c r="BI761" s="55" t="str">
        <f>IF(ＣＳＶ貼付用!BX747="","",ＣＳＶ貼付用!BX747)</f>
        <v/>
      </c>
      <c r="BJ761" s="38" t="str">
        <f>IF(ＣＳＶ貼付用!BZ747="","",ＣＳＶ貼付用!BZ747)</f>
        <v/>
      </c>
      <c r="BK761" s="38" t="str">
        <f>IF(ＣＳＶ貼付用!CB747="","",ＣＳＶ貼付用!CB747)</f>
        <v/>
      </c>
      <c r="BL761" s="40" t="str">
        <f t="shared" si="1184"/>
        <v/>
      </c>
      <c r="BM761" s="41" t="str">
        <f>IF(林齢計算用!C747="","",林齢計算用!C747)</f>
        <v/>
      </c>
      <c r="BN761" s="41" t="str">
        <f t="shared" si="1185"/>
        <v/>
      </c>
      <c r="BO761" s="41" t="str">
        <f t="shared" si="1186"/>
        <v/>
      </c>
      <c r="BP761" s="23" t="str">
        <f>IF(BK761="スギ",INDEX(データ!$C$7:$E$26,MATCH(BN761,データ!$B$7:$B$26),MATCH(BL761,データ!$C$6:$E$6)),IF(BK761="ヒノキ",INDEX(データ!$C$32:$E$51,MATCH(BN761,データ!$B$32:$B$51),MATCH(BL761,データ!$C$31:$E$31)),IF(BK761="マツ",INDEX(データ!#REF!,MATCH(BN761,データ!#REF!),MATCH(BL761,データ!#REF!)),IF(BK761="ザツ",INDEX(データ!#REF!,MATCH(BN761,データ!#REF!),MATCH(BL761,データ!#REF!)),""))))</f>
        <v/>
      </c>
      <c r="BQ761" s="22" t="str">
        <f t="shared" si="1154"/>
        <v/>
      </c>
      <c r="BR761" s="21" t="str">
        <f t="shared" si="1187"/>
        <v/>
      </c>
      <c r="BS761" s="21" t="str">
        <f t="shared" si="1188"/>
        <v/>
      </c>
      <c r="BT761" s="24" t="str">
        <f>IF(BK761="スギ",INDEX(データ!$H$7:$J$26,MATCH(BN761,データ!$G$7:$G$26),MATCH(BL761,データ!$H$6:$J$6)),IF(BK761="ヒノキ",INDEX(データ!$H$32:$J$51,MATCH(BN761,データ!$G$32:$G$51),MATCH(BL761,データ!$H$31:$J$31)),IF(BK761="マツ",INDEX(データ!#REF!,MATCH(BN761,データ!#REF!),MATCH(BL761,データ!#REF!)),IF(BK761="ザツ",INDEX(データ!#REF!,MATCH(BN761,データ!#REF!),MATCH(BL761,データ!#REF!)),""))))</f>
        <v/>
      </c>
      <c r="BU761" s="22" t="str">
        <f t="shared" si="1189"/>
        <v/>
      </c>
      <c r="BV761" s="21" t="str">
        <f t="shared" si="1190"/>
        <v/>
      </c>
      <c r="BW761" s="27" t="str">
        <f t="shared" si="1191"/>
        <v/>
      </c>
      <c r="BX761" s="24" t="str">
        <f t="shared" si="1192"/>
        <v/>
      </c>
      <c r="BY761" s="25" t="str">
        <f t="shared" si="1193"/>
        <v>0</v>
      </c>
      <c r="BZ761" s="26" t="str">
        <f t="shared" si="1194"/>
        <v/>
      </c>
      <c r="CA761" s="26" t="str">
        <f t="shared" si="1195"/>
        <v/>
      </c>
      <c r="CB761" s="26" t="str">
        <f t="shared" si="1196"/>
        <v/>
      </c>
      <c r="CC761" s="27" t="str">
        <f t="shared" si="1197"/>
        <v/>
      </c>
      <c r="CD761" s="26" t="str">
        <f t="shared" si="1198"/>
        <v/>
      </c>
      <c r="CE761" s="26" t="str">
        <f t="shared" si="1199"/>
        <v/>
      </c>
      <c r="CF761" s="45" t="s">
        <v>30</v>
      </c>
      <c r="CG761" s="55" t="str">
        <f>IF(ＣＳＶ貼付用!CM747="","",ＣＳＶ貼付用!CM747)</f>
        <v/>
      </c>
      <c r="CH761" s="38" t="str">
        <f>IF(ＣＳＶ貼付用!CO747="","",ＣＳＶ貼付用!CO747)</f>
        <v/>
      </c>
      <c r="CI761" s="38" t="str">
        <f>IF(ＣＳＶ貼付用!CQ747="","",ＣＳＶ貼付用!CQ747)</f>
        <v/>
      </c>
      <c r="CJ761" s="40" t="str">
        <f t="shared" si="1200"/>
        <v/>
      </c>
      <c r="CK761" s="41" t="str">
        <f>IF(林齢計算用!D747="","",林齢計算用!D747)</f>
        <v/>
      </c>
      <c r="CL761" s="41" t="str">
        <f t="shared" si="1201"/>
        <v/>
      </c>
      <c r="CM761" s="41" t="str">
        <f t="shared" si="1202"/>
        <v/>
      </c>
      <c r="CN761" s="23" t="str">
        <f>IF(CI761="スギ",INDEX(データ!$C$7:$E$26,MATCH(CL761,データ!$B$7:$B$26),MATCH(CJ761,データ!$C$6:$E$6)),IF(CI761="ヒノキ",INDEX(データ!$C$32:$E$51,MATCH(CL761,データ!$B$32:$B$51),MATCH(CJ761,データ!$C$31:$E$31)),IF(CI761="マツ",INDEX(データ!#REF!,MATCH(CL761,データ!#REF!),MATCH(CJ761,データ!#REF!)),IF(CI761="ザツ",INDEX(データ!#REF!,MATCH(CL761,データ!#REF!),MATCH(CJ761,データ!#REF!)),""))))</f>
        <v/>
      </c>
      <c r="CO761" s="22" t="str">
        <f t="shared" si="1155"/>
        <v/>
      </c>
      <c r="CP761" s="21" t="str">
        <f t="shared" si="1203"/>
        <v/>
      </c>
      <c r="CQ761" s="21" t="str">
        <f t="shared" si="1204"/>
        <v/>
      </c>
      <c r="CR761" s="24" t="str">
        <f>IF(CI761="スギ",INDEX(データ!$H$7:$J$26,MATCH(CL761,データ!$G$7:$G$26),MATCH(CJ761,データ!$H$6:$J$6)),IF(CI761="ヒノキ",INDEX(データ!$H$32:$J$51,MATCH(CL761,データ!$G$32:$G$51),MATCH(CJ761,データ!$H$31:$J$31)),IF(CI761="マツ",INDEX(データ!#REF!,MATCH(CL761,データ!#REF!),MATCH(CJ761,データ!#REF!)),IF(CI761="ザツ",INDEX(データ!#REF!,MATCH(CL761,データ!#REF!),MATCH(CJ761,データ!#REF!)),""))))</f>
        <v/>
      </c>
      <c r="CS761" s="22" t="str">
        <f t="shared" si="1205"/>
        <v/>
      </c>
      <c r="CT761" s="21" t="str">
        <f t="shared" si="1206"/>
        <v/>
      </c>
      <c r="CU761" s="27" t="str">
        <f t="shared" si="1207"/>
        <v/>
      </c>
      <c r="CV761" s="24" t="str">
        <f t="shared" si="1208"/>
        <v/>
      </c>
      <c r="CW761" s="25" t="str">
        <f t="shared" si="1209"/>
        <v>0</v>
      </c>
      <c r="CX761" s="26" t="str">
        <f t="shared" si="1210"/>
        <v/>
      </c>
      <c r="CY761" s="26" t="str">
        <f t="shared" si="1211"/>
        <v/>
      </c>
      <c r="CZ761" s="26" t="str">
        <f t="shared" si="1212"/>
        <v/>
      </c>
      <c r="DA761" s="27" t="str">
        <f t="shared" si="1213"/>
        <v/>
      </c>
      <c r="DB761" s="26" t="str">
        <f t="shared" si="1214"/>
        <v/>
      </c>
      <c r="DC761" s="26" t="str">
        <f t="shared" si="1215"/>
        <v/>
      </c>
      <c r="DD761" s="45" t="s">
        <v>30</v>
      </c>
      <c r="DE761" s="55" t="str">
        <f>IF(ＣＳＶ貼付用!DB747="","",ＣＳＶ貼付用!DB747)</f>
        <v/>
      </c>
      <c r="DF761" s="38" t="str">
        <f>IF(ＣＳＶ貼付用!DD747="","",ＣＳＶ貼付用!DD747)</f>
        <v/>
      </c>
      <c r="DG761" s="38" t="str">
        <f>IF(ＣＳＶ貼付用!DF747="","",ＣＳＶ貼付用!DF747)</f>
        <v/>
      </c>
      <c r="DH761" s="40" t="str">
        <f t="shared" si="1216"/>
        <v/>
      </c>
      <c r="DI761" s="41" t="str">
        <f>IF(林齢計算用!E747="","",林齢計算用!E747)</f>
        <v/>
      </c>
      <c r="DJ761" s="41" t="str">
        <f t="shared" si="1217"/>
        <v/>
      </c>
      <c r="DK761" s="41" t="str">
        <f t="shared" si="1218"/>
        <v/>
      </c>
      <c r="DL761" s="23" t="str">
        <f>IF(DG761="スギ",INDEX(データ!$C$7:$E$26,MATCH(DJ761,データ!$B$7:$B$26),MATCH(DH761,データ!$C$6:$E$6)),IF(DG761="ヒノキ",INDEX(データ!$C$32:$E$51,MATCH(DJ761,データ!$B$32:$B$51),MATCH(DH761,データ!$C$31:$E$31)),IF(DG761="マツ",INDEX(データ!#REF!,MATCH(DJ761,データ!#REF!),MATCH(DH761,データ!#REF!)),IF(DG761="ザツ",INDEX(データ!#REF!,MATCH(DJ761,データ!#REF!),MATCH(DH761,データ!#REF!)),""))))</f>
        <v/>
      </c>
      <c r="DM761" s="22" t="str">
        <f t="shared" si="1156"/>
        <v/>
      </c>
      <c r="DN761" s="21" t="str">
        <f t="shared" si="1219"/>
        <v/>
      </c>
      <c r="DO761" s="21" t="str">
        <f t="shared" si="1220"/>
        <v/>
      </c>
      <c r="DP761" s="24" t="str">
        <f>IF(DG761="スギ",INDEX(データ!$H$7:$J$26,MATCH(DJ761,データ!$G$7:$G$26),MATCH(DH761,データ!$H$6:$J$6)),IF(DG761="ヒノキ",INDEX(データ!$H$32:$J$51,MATCH(DJ761,データ!$G$32:$G$51),MATCH(DH761,データ!$H$31:$J$31)),IF(DG761="マツ",INDEX(データ!#REF!,MATCH(DJ761,データ!#REF!),MATCH(DH761,データ!#REF!)),IF(DG761="ザツ",INDEX(データ!#REF!,MATCH(DJ761,データ!#REF!),MATCH(DH761,データ!#REF!)),""))))</f>
        <v/>
      </c>
      <c r="DQ761" s="22" t="str">
        <f t="shared" si="1221"/>
        <v/>
      </c>
      <c r="DR761" s="21" t="str">
        <f t="shared" si="1222"/>
        <v/>
      </c>
      <c r="DS761" s="27" t="str">
        <f t="shared" si="1223"/>
        <v/>
      </c>
      <c r="DT761" s="24" t="str">
        <f t="shared" si="1224"/>
        <v/>
      </c>
      <c r="DU761" s="25" t="str">
        <f t="shared" si="1225"/>
        <v>0</v>
      </c>
      <c r="DV761" s="26" t="str">
        <f t="shared" si="1226"/>
        <v/>
      </c>
      <c r="DW761" s="26" t="str">
        <f t="shared" si="1227"/>
        <v/>
      </c>
      <c r="DX761" s="26" t="str">
        <f t="shared" si="1228"/>
        <v/>
      </c>
      <c r="DY761" s="27" t="str">
        <f t="shared" si="1229"/>
        <v/>
      </c>
      <c r="DZ761" s="26" t="str">
        <f t="shared" si="1230"/>
        <v/>
      </c>
      <c r="EA761" s="26" t="str">
        <f t="shared" si="1231"/>
        <v/>
      </c>
      <c r="EB761" s="45" t="s">
        <v>30</v>
      </c>
      <c r="EC761" s="55" t="str">
        <f>IF(ＣＳＶ貼付用!DQ747="","",ＣＳＶ貼付用!DQ747)</f>
        <v/>
      </c>
      <c r="ED761" s="38" t="str">
        <f>IF(ＣＳＶ貼付用!DS747="","",ＣＳＶ貼付用!DS747)</f>
        <v/>
      </c>
      <c r="EE761" s="38" t="str">
        <f>IF(ＣＳＶ貼付用!DU747="","",ＣＳＶ貼付用!DU747)</f>
        <v/>
      </c>
      <c r="EF761" s="40" t="str">
        <f t="shared" si="1232"/>
        <v/>
      </c>
      <c r="EG761" s="41" t="str">
        <f>IF(林齢計算用!F747="","",林齢計算用!F747)</f>
        <v/>
      </c>
      <c r="EH761" s="41" t="str">
        <f t="shared" si="1233"/>
        <v/>
      </c>
      <c r="EI761" s="41" t="str">
        <f t="shared" si="1234"/>
        <v/>
      </c>
      <c r="EJ761" s="23" t="str">
        <f>IF(EE761="スギ",INDEX(データ!$C$7:$E$26,MATCH(EH761,データ!$B$7:$B$26),MATCH(EF761,データ!$C$6:$E$6)),IF(EE761="ヒノキ",INDEX(データ!$C$32:$E$51,MATCH(EH761,データ!$B$32:$B$51),MATCH(EF761,データ!$C$31:$E$31)),IF(EE761="マツ",INDEX(データ!#REF!,MATCH(EH761,データ!#REF!),MATCH(EF761,データ!#REF!)),IF(EE761="ザツ",INDEX(データ!#REF!,MATCH(EH761,データ!#REF!),MATCH(EF761,データ!#REF!)),""))))</f>
        <v/>
      </c>
      <c r="EK761" s="22" t="str">
        <f t="shared" si="1157"/>
        <v/>
      </c>
      <c r="EL761" s="21" t="str">
        <f t="shared" si="1235"/>
        <v/>
      </c>
      <c r="EM761" s="21" t="str">
        <f t="shared" si="1236"/>
        <v/>
      </c>
      <c r="EN761" s="24" t="str">
        <f>IF(EE761="スギ",INDEX(データ!$H$7:$J$26,MATCH(EH761,データ!$G$7:$G$26),MATCH(EF761,データ!$H$6:$J$6)),IF(EE761="ヒノキ",INDEX(データ!$H$32:$J$51,MATCH(EH761,データ!$G$32:$G$51),MATCH(EF761,データ!$H$31:$J$31)),IF(EE761="マツ",INDEX(データ!#REF!,MATCH(EH761,データ!#REF!),MATCH(EF761,データ!#REF!)),IF(EE761="ザツ",INDEX(データ!#REF!,MATCH(EH761,データ!#REF!),MATCH(EF761,データ!#REF!)),""))))</f>
        <v/>
      </c>
      <c r="EO761" s="22" t="str">
        <f t="shared" si="1237"/>
        <v/>
      </c>
      <c r="EP761" s="21" t="str">
        <f t="shared" si="1238"/>
        <v/>
      </c>
      <c r="EQ761" s="27" t="str">
        <f t="shared" si="1239"/>
        <v/>
      </c>
      <c r="ER761" s="24" t="str">
        <f t="shared" si="1240"/>
        <v/>
      </c>
      <c r="ES761" s="25" t="str">
        <f t="shared" si="1241"/>
        <v>0</v>
      </c>
      <c r="ET761" s="26" t="str">
        <f t="shared" si="1242"/>
        <v/>
      </c>
      <c r="EU761" s="26" t="str">
        <f t="shared" si="1243"/>
        <v/>
      </c>
      <c r="EV761" s="26" t="str">
        <f t="shared" si="1244"/>
        <v/>
      </c>
      <c r="EW761" s="27" t="str">
        <f t="shared" si="1245"/>
        <v/>
      </c>
      <c r="EX761" s="26" t="str">
        <f t="shared" si="1246"/>
        <v/>
      </c>
      <c r="EY761" s="26" t="str">
        <f t="shared" si="1247"/>
        <v/>
      </c>
      <c r="EZ761" s="26">
        <f t="shared" si="1248"/>
        <v>0</v>
      </c>
      <c r="FA761" s="43"/>
    </row>
    <row r="762" spans="1:157" ht="15.95" customHeight="1" x14ac:dyDescent="0.15">
      <c r="A762" s="21"/>
      <c r="B762" s="36" t="str">
        <f>IF(ＣＳＶ貼付用!G748="","",ＣＳＶ貼付用!G748)</f>
        <v/>
      </c>
      <c r="C762" s="36" t="str">
        <f>IF(ＣＳＶ貼付用!I748="","",ＣＳＶ貼付用!I748)</f>
        <v/>
      </c>
      <c r="D762" s="36" t="str">
        <f>IF(ＣＳＶ貼付用!J748="","",ＣＳＶ貼付用!J748)</f>
        <v/>
      </c>
      <c r="E762" s="36" t="str">
        <f>IF(ＣＳＶ貼付用!F748="","",ＣＳＶ貼付用!F748)</f>
        <v/>
      </c>
      <c r="F762" s="38" t="str">
        <f>IF(ＣＳＶ貼付用!T748="","",ＣＳＶ貼付用!T748)</f>
        <v/>
      </c>
      <c r="G762" s="38"/>
      <c r="H762" s="38" t="str">
        <f>IF(ＣＳＶ貼付用!GJ748="","",ＣＳＶ貼付用!GJ748)</f>
        <v/>
      </c>
      <c r="I762" s="38" t="str">
        <f>IF(ＣＳＶ貼付用!GL748="","",ＣＳＶ貼付用!GL748)</f>
        <v/>
      </c>
      <c r="J762" s="38" t="str">
        <f>IF(ＣＳＶ貼付用!GN748="","",ＣＳＶ貼付用!GN748)</f>
        <v/>
      </c>
      <c r="K762" s="38" t="str">
        <f>IF(ＣＳＶ貼付用!GP748="","",ＣＳＶ貼付用!GP748)</f>
        <v/>
      </c>
      <c r="L762" s="45" t="s">
        <v>30</v>
      </c>
      <c r="M762" s="55" t="str">
        <f>IF(ＣＳＶ貼付用!AT748="","",ＣＳＶ貼付用!AT748)</f>
        <v/>
      </c>
      <c r="N762" s="38" t="str">
        <f>IF(ＣＳＶ貼付用!AV748="","",ＣＳＶ貼付用!AV748)</f>
        <v/>
      </c>
      <c r="O762" s="38" t="str">
        <f>IF(ＣＳＶ貼付用!AX748="","",ＣＳＶ貼付用!AX748)</f>
        <v/>
      </c>
      <c r="P762" s="40" t="str">
        <f>IF(ＣＳＶ貼付用!FE748="","",ＣＳＶ貼付用!FE748)</f>
        <v/>
      </c>
      <c r="Q762" s="41" t="str">
        <f>IF(林齢計算用!A748="","",林齢計算用!A748)</f>
        <v/>
      </c>
      <c r="R762" s="41" t="str">
        <f t="shared" si="1158"/>
        <v/>
      </c>
      <c r="S762" s="56" t="str">
        <f>IF(ＣＳＶ貼付用!EG748="","",ＣＳＶ貼付用!EG748*10)</f>
        <v/>
      </c>
      <c r="T762" s="23" t="str">
        <f>IF(O762="スギ",INDEX(データ!$C$7:$E$26,MATCH(R762,データ!$B$7:$B$26),MATCH(P762,データ!$C$6:$E$6)),IF(O762="ヒノキ",INDEX(データ!$C$32:$E$51,MATCH(R762,データ!$B$32:$B$51),MATCH(P762,データ!$C$31:$E$31)),IF(O762="マツ",INDEX(データ!#REF!,MATCH(R762,データ!#REF!),MATCH(P762,データ!#REF!)),IF(O762="ザツ",INDEX(データ!#REF!,MATCH(R762,データ!#REF!),MATCH(P762,データ!#REF!)),""))))</f>
        <v/>
      </c>
      <c r="U762" s="22" t="str">
        <f t="shared" si="1249"/>
        <v/>
      </c>
      <c r="V762" s="21" t="str">
        <f t="shared" si="1253"/>
        <v/>
      </c>
      <c r="W762" s="21" t="str">
        <f t="shared" si="1250"/>
        <v/>
      </c>
      <c r="X762" s="23" t="str">
        <f>IF(O762="スギ",INDEX(データ!$H$7:$J$26,MATCH(R762,データ!$G$7:$G$26),MATCH(P762,データ!$H$6:$J$6)),IF(O762="ヒノキ",INDEX(データ!$H$32:$J$51,MATCH(R762,データ!$G$32:$G$51),MATCH(P762,データ!$H$31:$J$31)),IF(O762="マツ",INDEX(データ!#REF!,MATCH(R762,データ!#REF!),MATCH(P762,データ!#REF!)),IF(O762="ザツ",INDEX(データ!#REF!,MATCH(R762,データ!#REF!),MATCH(P762,データ!#REF!)),""))))</f>
        <v/>
      </c>
      <c r="Y762" s="22" t="str">
        <f t="shared" si="1251"/>
        <v/>
      </c>
      <c r="Z762" s="21" t="str">
        <f t="shared" si="1252"/>
        <v/>
      </c>
      <c r="AA762" s="27" t="str">
        <f t="shared" si="1159"/>
        <v/>
      </c>
      <c r="AB762" s="24" t="str">
        <f t="shared" si="1160"/>
        <v/>
      </c>
      <c r="AC762" s="25" t="str">
        <f t="shared" si="1161"/>
        <v>0</v>
      </c>
      <c r="AD762" s="26" t="str">
        <f t="shared" si="1162"/>
        <v/>
      </c>
      <c r="AE762" s="26" t="str">
        <f t="shared" si="1163"/>
        <v/>
      </c>
      <c r="AF762" s="26" t="str">
        <f t="shared" si="1164"/>
        <v/>
      </c>
      <c r="AG762" s="27" t="str">
        <f t="shared" si="1165"/>
        <v/>
      </c>
      <c r="AH762" s="26" t="str">
        <f t="shared" si="1166"/>
        <v/>
      </c>
      <c r="AI762" s="26" t="str">
        <f t="shared" si="1167"/>
        <v/>
      </c>
      <c r="AJ762" s="45" t="s">
        <v>30</v>
      </c>
      <c r="AK762" s="55" t="str">
        <f>IF(ＣＳＶ貼付用!BI748="","",ＣＳＶ貼付用!BI748)</f>
        <v/>
      </c>
      <c r="AL762" s="38" t="str">
        <f>IF(ＣＳＶ貼付用!BK748="","",ＣＳＶ貼付用!BK748)</f>
        <v/>
      </c>
      <c r="AM762" s="38" t="str">
        <f>IF(ＣＳＶ貼付用!BM748="","",ＣＳＶ貼付用!BM748)</f>
        <v/>
      </c>
      <c r="AN762" s="40" t="str">
        <f t="shared" si="1168"/>
        <v/>
      </c>
      <c r="AO762" s="41" t="str">
        <f>IF(林齢計算用!B748="","",林齢計算用!B748)</f>
        <v/>
      </c>
      <c r="AP762" s="41" t="str">
        <f t="shared" si="1169"/>
        <v/>
      </c>
      <c r="AQ762" s="41" t="str">
        <f t="shared" si="1170"/>
        <v/>
      </c>
      <c r="AR762" s="23" t="str">
        <f>IF(AM762="スギ",INDEX(データ!$C$7:$E$26,MATCH(AP762,データ!$B$7:$B$26),MATCH(AN762,データ!$C$6:$E$6)),IF(AM762="ヒノキ",INDEX(データ!$C$32:$E$51,MATCH(AP762,データ!$B$32:$B$51),MATCH(AN762,データ!$C$31:$E$31)),IF(AM762="マツ",INDEX(データ!#REF!,MATCH(AP762,データ!#REF!),MATCH(AN762,データ!#REF!)),IF(AM762="ザツ",INDEX(データ!#REF!,MATCH(AP762,データ!#REF!),MATCH(AN762,データ!#REF!)),""))))</f>
        <v/>
      </c>
      <c r="AS762" s="22" t="str">
        <f t="shared" si="1153"/>
        <v/>
      </c>
      <c r="AT762" s="21" t="str">
        <f t="shared" si="1171"/>
        <v/>
      </c>
      <c r="AU762" s="21" t="str">
        <f t="shared" si="1172"/>
        <v/>
      </c>
      <c r="AV762" s="24" t="str">
        <f>IF(AM762="スギ",INDEX(データ!$H$7:$J$26,MATCH(AP762,データ!$G$7:$G$26),MATCH(AN762,データ!$H$6:$J$6)),IF(AM762="ヒノキ",INDEX(データ!$H$32:$J$51,MATCH(AP762,データ!$G$32:$G$51),MATCH(AN762,データ!$H$31:$J$31)),IF(AM762="マツ",INDEX(データ!#REF!,MATCH(AP762,データ!#REF!),MATCH(AN762,データ!#REF!)),IF(AM762="ザツ",INDEX(データ!#REF!,MATCH(AP762,データ!#REF!),MATCH(AN762,データ!#REF!)),""))))</f>
        <v/>
      </c>
      <c r="AW762" s="22" t="str">
        <f t="shared" si="1173"/>
        <v/>
      </c>
      <c r="AX762" s="21" t="str">
        <f t="shared" si="1174"/>
        <v/>
      </c>
      <c r="AY762" s="27" t="str">
        <f t="shared" si="1175"/>
        <v/>
      </c>
      <c r="AZ762" s="24" t="str">
        <f t="shared" si="1176"/>
        <v/>
      </c>
      <c r="BA762" s="25" t="str">
        <f t="shared" si="1177"/>
        <v>0</v>
      </c>
      <c r="BB762" s="26" t="str">
        <f t="shared" si="1178"/>
        <v/>
      </c>
      <c r="BC762" s="26" t="str">
        <f t="shared" si="1179"/>
        <v/>
      </c>
      <c r="BD762" s="26" t="str">
        <f t="shared" si="1180"/>
        <v/>
      </c>
      <c r="BE762" s="27" t="str">
        <f t="shared" si="1181"/>
        <v/>
      </c>
      <c r="BF762" s="26" t="str">
        <f t="shared" si="1182"/>
        <v/>
      </c>
      <c r="BG762" s="26" t="str">
        <f t="shared" si="1183"/>
        <v/>
      </c>
      <c r="BH762" s="45" t="s">
        <v>30</v>
      </c>
      <c r="BI762" s="55" t="str">
        <f>IF(ＣＳＶ貼付用!BX748="","",ＣＳＶ貼付用!BX748)</f>
        <v/>
      </c>
      <c r="BJ762" s="38" t="str">
        <f>IF(ＣＳＶ貼付用!BZ748="","",ＣＳＶ貼付用!BZ748)</f>
        <v/>
      </c>
      <c r="BK762" s="38" t="str">
        <f>IF(ＣＳＶ貼付用!CB748="","",ＣＳＶ貼付用!CB748)</f>
        <v/>
      </c>
      <c r="BL762" s="40" t="str">
        <f t="shared" si="1184"/>
        <v/>
      </c>
      <c r="BM762" s="41" t="str">
        <f>IF(林齢計算用!C748="","",林齢計算用!C748)</f>
        <v/>
      </c>
      <c r="BN762" s="41" t="str">
        <f t="shared" si="1185"/>
        <v/>
      </c>
      <c r="BO762" s="41" t="str">
        <f t="shared" si="1186"/>
        <v/>
      </c>
      <c r="BP762" s="23" t="str">
        <f>IF(BK762="スギ",INDEX(データ!$C$7:$E$26,MATCH(BN762,データ!$B$7:$B$26),MATCH(BL762,データ!$C$6:$E$6)),IF(BK762="ヒノキ",INDEX(データ!$C$32:$E$51,MATCH(BN762,データ!$B$32:$B$51),MATCH(BL762,データ!$C$31:$E$31)),IF(BK762="マツ",INDEX(データ!#REF!,MATCH(BN762,データ!#REF!),MATCH(BL762,データ!#REF!)),IF(BK762="ザツ",INDEX(データ!#REF!,MATCH(BN762,データ!#REF!),MATCH(BL762,データ!#REF!)),""))))</f>
        <v/>
      </c>
      <c r="BQ762" s="22" t="str">
        <f t="shared" si="1154"/>
        <v/>
      </c>
      <c r="BR762" s="21" t="str">
        <f t="shared" si="1187"/>
        <v/>
      </c>
      <c r="BS762" s="21" t="str">
        <f t="shared" si="1188"/>
        <v/>
      </c>
      <c r="BT762" s="24" t="str">
        <f>IF(BK762="スギ",INDEX(データ!$H$7:$J$26,MATCH(BN762,データ!$G$7:$G$26),MATCH(BL762,データ!$H$6:$J$6)),IF(BK762="ヒノキ",INDEX(データ!$H$32:$J$51,MATCH(BN762,データ!$G$32:$G$51),MATCH(BL762,データ!$H$31:$J$31)),IF(BK762="マツ",INDEX(データ!#REF!,MATCH(BN762,データ!#REF!),MATCH(BL762,データ!#REF!)),IF(BK762="ザツ",INDEX(データ!#REF!,MATCH(BN762,データ!#REF!),MATCH(BL762,データ!#REF!)),""))))</f>
        <v/>
      </c>
      <c r="BU762" s="22" t="str">
        <f t="shared" si="1189"/>
        <v/>
      </c>
      <c r="BV762" s="21" t="str">
        <f t="shared" si="1190"/>
        <v/>
      </c>
      <c r="BW762" s="27" t="str">
        <f t="shared" si="1191"/>
        <v/>
      </c>
      <c r="BX762" s="24" t="str">
        <f t="shared" si="1192"/>
        <v/>
      </c>
      <c r="BY762" s="25" t="str">
        <f t="shared" si="1193"/>
        <v>0</v>
      </c>
      <c r="BZ762" s="26" t="str">
        <f t="shared" si="1194"/>
        <v/>
      </c>
      <c r="CA762" s="26" t="str">
        <f t="shared" si="1195"/>
        <v/>
      </c>
      <c r="CB762" s="26" t="str">
        <f t="shared" si="1196"/>
        <v/>
      </c>
      <c r="CC762" s="27" t="str">
        <f t="shared" si="1197"/>
        <v/>
      </c>
      <c r="CD762" s="26" t="str">
        <f t="shared" si="1198"/>
        <v/>
      </c>
      <c r="CE762" s="26" t="str">
        <f t="shared" si="1199"/>
        <v/>
      </c>
      <c r="CF762" s="45" t="s">
        <v>30</v>
      </c>
      <c r="CG762" s="55" t="str">
        <f>IF(ＣＳＶ貼付用!CM748="","",ＣＳＶ貼付用!CM748)</f>
        <v/>
      </c>
      <c r="CH762" s="38" t="str">
        <f>IF(ＣＳＶ貼付用!CO748="","",ＣＳＶ貼付用!CO748)</f>
        <v/>
      </c>
      <c r="CI762" s="38" t="str">
        <f>IF(ＣＳＶ貼付用!CQ748="","",ＣＳＶ貼付用!CQ748)</f>
        <v/>
      </c>
      <c r="CJ762" s="40" t="str">
        <f t="shared" si="1200"/>
        <v/>
      </c>
      <c r="CK762" s="41" t="str">
        <f>IF(林齢計算用!D748="","",林齢計算用!D748)</f>
        <v/>
      </c>
      <c r="CL762" s="41" t="str">
        <f t="shared" si="1201"/>
        <v/>
      </c>
      <c r="CM762" s="41" t="str">
        <f t="shared" si="1202"/>
        <v/>
      </c>
      <c r="CN762" s="23" t="str">
        <f>IF(CI762="スギ",INDEX(データ!$C$7:$E$26,MATCH(CL762,データ!$B$7:$B$26),MATCH(CJ762,データ!$C$6:$E$6)),IF(CI762="ヒノキ",INDEX(データ!$C$32:$E$51,MATCH(CL762,データ!$B$32:$B$51),MATCH(CJ762,データ!$C$31:$E$31)),IF(CI762="マツ",INDEX(データ!#REF!,MATCH(CL762,データ!#REF!),MATCH(CJ762,データ!#REF!)),IF(CI762="ザツ",INDEX(データ!#REF!,MATCH(CL762,データ!#REF!),MATCH(CJ762,データ!#REF!)),""))))</f>
        <v/>
      </c>
      <c r="CO762" s="22" t="str">
        <f t="shared" si="1155"/>
        <v/>
      </c>
      <c r="CP762" s="21" t="str">
        <f t="shared" si="1203"/>
        <v/>
      </c>
      <c r="CQ762" s="21" t="str">
        <f t="shared" si="1204"/>
        <v/>
      </c>
      <c r="CR762" s="24" t="str">
        <f>IF(CI762="スギ",INDEX(データ!$H$7:$J$26,MATCH(CL762,データ!$G$7:$G$26),MATCH(CJ762,データ!$H$6:$J$6)),IF(CI762="ヒノキ",INDEX(データ!$H$32:$J$51,MATCH(CL762,データ!$G$32:$G$51),MATCH(CJ762,データ!$H$31:$J$31)),IF(CI762="マツ",INDEX(データ!#REF!,MATCH(CL762,データ!#REF!),MATCH(CJ762,データ!#REF!)),IF(CI762="ザツ",INDEX(データ!#REF!,MATCH(CL762,データ!#REF!),MATCH(CJ762,データ!#REF!)),""))))</f>
        <v/>
      </c>
      <c r="CS762" s="22" t="str">
        <f t="shared" si="1205"/>
        <v/>
      </c>
      <c r="CT762" s="21" t="str">
        <f t="shared" si="1206"/>
        <v/>
      </c>
      <c r="CU762" s="27" t="str">
        <f t="shared" si="1207"/>
        <v/>
      </c>
      <c r="CV762" s="24" t="str">
        <f t="shared" si="1208"/>
        <v/>
      </c>
      <c r="CW762" s="25" t="str">
        <f t="shared" si="1209"/>
        <v>0</v>
      </c>
      <c r="CX762" s="26" t="str">
        <f t="shared" si="1210"/>
        <v/>
      </c>
      <c r="CY762" s="26" t="str">
        <f t="shared" si="1211"/>
        <v/>
      </c>
      <c r="CZ762" s="26" t="str">
        <f t="shared" si="1212"/>
        <v/>
      </c>
      <c r="DA762" s="27" t="str">
        <f t="shared" si="1213"/>
        <v/>
      </c>
      <c r="DB762" s="26" t="str">
        <f t="shared" si="1214"/>
        <v/>
      </c>
      <c r="DC762" s="26" t="str">
        <f t="shared" si="1215"/>
        <v/>
      </c>
      <c r="DD762" s="45" t="s">
        <v>30</v>
      </c>
      <c r="DE762" s="55" t="str">
        <f>IF(ＣＳＶ貼付用!DB748="","",ＣＳＶ貼付用!DB748)</f>
        <v/>
      </c>
      <c r="DF762" s="38" t="str">
        <f>IF(ＣＳＶ貼付用!DD748="","",ＣＳＶ貼付用!DD748)</f>
        <v/>
      </c>
      <c r="DG762" s="38" t="str">
        <f>IF(ＣＳＶ貼付用!DF748="","",ＣＳＶ貼付用!DF748)</f>
        <v/>
      </c>
      <c r="DH762" s="40" t="str">
        <f t="shared" si="1216"/>
        <v/>
      </c>
      <c r="DI762" s="41" t="str">
        <f>IF(林齢計算用!E748="","",林齢計算用!E748)</f>
        <v/>
      </c>
      <c r="DJ762" s="41" t="str">
        <f t="shared" si="1217"/>
        <v/>
      </c>
      <c r="DK762" s="41" t="str">
        <f t="shared" si="1218"/>
        <v/>
      </c>
      <c r="DL762" s="23" t="str">
        <f>IF(DG762="スギ",INDEX(データ!$C$7:$E$26,MATCH(DJ762,データ!$B$7:$B$26),MATCH(DH762,データ!$C$6:$E$6)),IF(DG762="ヒノキ",INDEX(データ!$C$32:$E$51,MATCH(DJ762,データ!$B$32:$B$51),MATCH(DH762,データ!$C$31:$E$31)),IF(DG762="マツ",INDEX(データ!#REF!,MATCH(DJ762,データ!#REF!),MATCH(DH762,データ!#REF!)),IF(DG762="ザツ",INDEX(データ!#REF!,MATCH(DJ762,データ!#REF!),MATCH(DH762,データ!#REF!)),""))))</f>
        <v/>
      </c>
      <c r="DM762" s="22" t="str">
        <f t="shared" si="1156"/>
        <v/>
      </c>
      <c r="DN762" s="21" t="str">
        <f t="shared" si="1219"/>
        <v/>
      </c>
      <c r="DO762" s="21" t="str">
        <f t="shared" si="1220"/>
        <v/>
      </c>
      <c r="DP762" s="24" t="str">
        <f>IF(DG762="スギ",INDEX(データ!$H$7:$J$26,MATCH(DJ762,データ!$G$7:$G$26),MATCH(DH762,データ!$H$6:$J$6)),IF(DG762="ヒノキ",INDEX(データ!$H$32:$J$51,MATCH(DJ762,データ!$G$32:$G$51),MATCH(DH762,データ!$H$31:$J$31)),IF(DG762="マツ",INDEX(データ!#REF!,MATCH(DJ762,データ!#REF!),MATCH(DH762,データ!#REF!)),IF(DG762="ザツ",INDEX(データ!#REF!,MATCH(DJ762,データ!#REF!),MATCH(DH762,データ!#REF!)),""))))</f>
        <v/>
      </c>
      <c r="DQ762" s="22" t="str">
        <f t="shared" si="1221"/>
        <v/>
      </c>
      <c r="DR762" s="21" t="str">
        <f t="shared" si="1222"/>
        <v/>
      </c>
      <c r="DS762" s="27" t="str">
        <f t="shared" si="1223"/>
        <v/>
      </c>
      <c r="DT762" s="24" t="str">
        <f t="shared" si="1224"/>
        <v/>
      </c>
      <c r="DU762" s="25" t="str">
        <f t="shared" si="1225"/>
        <v>0</v>
      </c>
      <c r="DV762" s="26" t="str">
        <f t="shared" si="1226"/>
        <v/>
      </c>
      <c r="DW762" s="26" t="str">
        <f t="shared" si="1227"/>
        <v/>
      </c>
      <c r="DX762" s="26" t="str">
        <f t="shared" si="1228"/>
        <v/>
      </c>
      <c r="DY762" s="27" t="str">
        <f t="shared" si="1229"/>
        <v/>
      </c>
      <c r="DZ762" s="26" t="str">
        <f t="shared" si="1230"/>
        <v/>
      </c>
      <c r="EA762" s="26" t="str">
        <f t="shared" si="1231"/>
        <v/>
      </c>
      <c r="EB762" s="45" t="s">
        <v>30</v>
      </c>
      <c r="EC762" s="55" t="str">
        <f>IF(ＣＳＶ貼付用!DQ748="","",ＣＳＶ貼付用!DQ748)</f>
        <v/>
      </c>
      <c r="ED762" s="38" t="str">
        <f>IF(ＣＳＶ貼付用!DS748="","",ＣＳＶ貼付用!DS748)</f>
        <v/>
      </c>
      <c r="EE762" s="38" t="str">
        <f>IF(ＣＳＶ貼付用!DU748="","",ＣＳＶ貼付用!DU748)</f>
        <v/>
      </c>
      <c r="EF762" s="40" t="str">
        <f t="shared" si="1232"/>
        <v/>
      </c>
      <c r="EG762" s="41" t="str">
        <f>IF(林齢計算用!F748="","",林齢計算用!F748)</f>
        <v/>
      </c>
      <c r="EH762" s="41" t="str">
        <f t="shared" si="1233"/>
        <v/>
      </c>
      <c r="EI762" s="41" t="str">
        <f t="shared" si="1234"/>
        <v/>
      </c>
      <c r="EJ762" s="23" t="str">
        <f>IF(EE762="スギ",INDEX(データ!$C$7:$E$26,MATCH(EH762,データ!$B$7:$B$26),MATCH(EF762,データ!$C$6:$E$6)),IF(EE762="ヒノキ",INDEX(データ!$C$32:$E$51,MATCH(EH762,データ!$B$32:$B$51),MATCH(EF762,データ!$C$31:$E$31)),IF(EE762="マツ",INDEX(データ!#REF!,MATCH(EH762,データ!#REF!),MATCH(EF762,データ!#REF!)),IF(EE762="ザツ",INDEX(データ!#REF!,MATCH(EH762,データ!#REF!),MATCH(EF762,データ!#REF!)),""))))</f>
        <v/>
      </c>
      <c r="EK762" s="22" t="str">
        <f t="shared" si="1157"/>
        <v/>
      </c>
      <c r="EL762" s="21" t="str">
        <f t="shared" si="1235"/>
        <v/>
      </c>
      <c r="EM762" s="21" t="str">
        <f t="shared" si="1236"/>
        <v/>
      </c>
      <c r="EN762" s="24" t="str">
        <f>IF(EE762="スギ",INDEX(データ!$H$7:$J$26,MATCH(EH762,データ!$G$7:$G$26),MATCH(EF762,データ!$H$6:$J$6)),IF(EE762="ヒノキ",INDEX(データ!$H$32:$J$51,MATCH(EH762,データ!$G$32:$G$51),MATCH(EF762,データ!$H$31:$J$31)),IF(EE762="マツ",INDEX(データ!#REF!,MATCH(EH762,データ!#REF!),MATCH(EF762,データ!#REF!)),IF(EE762="ザツ",INDEX(データ!#REF!,MATCH(EH762,データ!#REF!),MATCH(EF762,データ!#REF!)),""))))</f>
        <v/>
      </c>
      <c r="EO762" s="22" t="str">
        <f t="shared" si="1237"/>
        <v/>
      </c>
      <c r="EP762" s="21" t="str">
        <f t="shared" si="1238"/>
        <v/>
      </c>
      <c r="EQ762" s="27" t="str">
        <f t="shared" si="1239"/>
        <v/>
      </c>
      <c r="ER762" s="24" t="str">
        <f t="shared" si="1240"/>
        <v/>
      </c>
      <c r="ES762" s="25" t="str">
        <f t="shared" si="1241"/>
        <v>0</v>
      </c>
      <c r="ET762" s="26" t="str">
        <f t="shared" si="1242"/>
        <v/>
      </c>
      <c r="EU762" s="26" t="str">
        <f t="shared" si="1243"/>
        <v/>
      </c>
      <c r="EV762" s="26" t="str">
        <f t="shared" si="1244"/>
        <v/>
      </c>
      <c r="EW762" s="27" t="str">
        <f t="shared" si="1245"/>
        <v/>
      </c>
      <c r="EX762" s="26" t="str">
        <f t="shared" si="1246"/>
        <v/>
      </c>
      <c r="EY762" s="26" t="str">
        <f t="shared" si="1247"/>
        <v/>
      </c>
      <c r="EZ762" s="26">
        <f t="shared" si="1248"/>
        <v>0</v>
      </c>
      <c r="FA762" s="43"/>
    </row>
    <row r="763" spans="1:157" ht="15.95" customHeight="1" x14ac:dyDescent="0.15">
      <c r="A763" s="21"/>
      <c r="B763" s="36" t="str">
        <f>IF(ＣＳＶ貼付用!G749="","",ＣＳＶ貼付用!G749)</f>
        <v/>
      </c>
      <c r="C763" s="36" t="str">
        <f>IF(ＣＳＶ貼付用!I749="","",ＣＳＶ貼付用!I749)</f>
        <v/>
      </c>
      <c r="D763" s="36" t="str">
        <f>IF(ＣＳＶ貼付用!J749="","",ＣＳＶ貼付用!J749)</f>
        <v/>
      </c>
      <c r="E763" s="36" t="str">
        <f>IF(ＣＳＶ貼付用!F749="","",ＣＳＶ貼付用!F749)</f>
        <v/>
      </c>
      <c r="F763" s="38" t="str">
        <f>IF(ＣＳＶ貼付用!T749="","",ＣＳＶ貼付用!T749)</f>
        <v/>
      </c>
      <c r="G763" s="38"/>
      <c r="H763" s="38" t="str">
        <f>IF(ＣＳＶ貼付用!GJ749="","",ＣＳＶ貼付用!GJ749)</f>
        <v/>
      </c>
      <c r="I763" s="38" t="str">
        <f>IF(ＣＳＶ貼付用!GL749="","",ＣＳＶ貼付用!GL749)</f>
        <v/>
      </c>
      <c r="J763" s="38" t="str">
        <f>IF(ＣＳＶ貼付用!GN749="","",ＣＳＶ貼付用!GN749)</f>
        <v/>
      </c>
      <c r="K763" s="38" t="str">
        <f>IF(ＣＳＶ貼付用!GP749="","",ＣＳＶ貼付用!GP749)</f>
        <v/>
      </c>
      <c r="L763" s="45" t="s">
        <v>30</v>
      </c>
      <c r="M763" s="55" t="str">
        <f>IF(ＣＳＶ貼付用!AT749="","",ＣＳＶ貼付用!AT749)</f>
        <v/>
      </c>
      <c r="N763" s="38" t="str">
        <f>IF(ＣＳＶ貼付用!AV749="","",ＣＳＶ貼付用!AV749)</f>
        <v/>
      </c>
      <c r="O763" s="38" t="str">
        <f>IF(ＣＳＶ貼付用!AX749="","",ＣＳＶ貼付用!AX749)</f>
        <v/>
      </c>
      <c r="P763" s="40" t="str">
        <f>IF(ＣＳＶ貼付用!FE749="","",ＣＳＶ貼付用!FE749)</f>
        <v/>
      </c>
      <c r="Q763" s="41" t="str">
        <f>IF(林齢計算用!A749="","",林齢計算用!A749)</f>
        <v/>
      </c>
      <c r="R763" s="41" t="str">
        <f t="shared" si="1158"/>
        <v/>
      </c>
      <c r="S763" s="56" t="str">
        <f>IF(ＣＳＶ貼付用!EG749="","",ＣＳＶ貼付用!EG749*10)</f>
        <v/>
      </c>
      <c r="T763" s="23" t="str">
        <f>IF(O763="スギ",INDEX(データ!$C$7:$E$26,MATCH(R763,データ!$B$7:$B$26),MATCH(P763,データ!$C$6:$E$6)),IF(O763="ヒノキ",INDEX(データ!$C$32:$E$51,MATCH(R763,データ!$B$32:$B$51),MATCH(P763,データ!$C$31:$E$31)),IF(O763="マツ",INDEX(データ!#REF!,MATCH(R763,データ!#REF!),MATCH(P763,データ!#REF!)),IF(O763="ザツ",INDEX(データ!#REF!,MATCH(R763,データ!#REF!),MATCH(P763,データ!#REF!)),""))))</f>
        <v/>
      </c>
      <c r="U763" s="22" t="str">
        <f t="shared" si="1249"/>
        <v/>
      </c>
      <c r="V763" s="21" t="str">
        <f t="shared" si="1253"/>
        <v/>
      </c>
      <c r="W763" s="21" t="str">
        <f t="shared" si="1250"/>
        <v/>
      </c>
      <c r="X763" s="23" t="str">
        <f>IF(O763="スギ",INDEX(データ!$H$7:$J$26,MATCH(R763,データ!$G$7:$G$26),MATCH(P763,データ!$H$6:$J$6)),IF(O763="ヒノキ",INDEX(データ!$H$32:$J$51,MATCH(R763,データ!$G$32:$G$51),MATCH(P763,データ!$H$31:$J$31)),IF(O763="マツ",INDEX(データ!#REF!,MATCH(R763,データ!#REF!),MATCH(P763,データ!#REF!)),IF(O763="ザツ",INDEX(データ!#REF!,MATCH(R763,データ!#REF!),MATCH(P763,データ!#REF!)),""))))</f>
        <v/>
      </c>
      <c r="Y763" s="22" t="str">
        <f t="shared" si="1251"/>
        <v/>
      </c>
      <c r="Z763" s="21" t="str">
        <f t="shared" si="1252"/>
        <v/>
      </c>
      <c r="AA763" s="27" t="str">
        <f t="shared" si="1159"/>
        <v/>
      </c>
      <c r="AB763" s="24" t="str">
        <f t="shared" si="1160"/>
        <v/>
      </c>
      <c r="AC763" s="25" t="str">
        <f t="shared" si="1161"/>
        <v>0</v>
      </c>
      <c r="AD763" s="26" t="str">
        <f t="shared" si="1162"/>
        <v/>
      </c>
      <c r="AE763" s="26" t="str">
        <f t="shared" si="1163"/>
        <v/>
      </c>
      <c r="AF763" s="26" t="str">
        <f t="shared" si="1164"/>
        <v/>
      </c>
      <c r="AG763" s="27" t="str">
        <f t="shared" si="1165"/>
        <v/>
      </c>
      <c r="AH763" s="26" t="str">
        <f t="shared" si="1166"/>
        <v/>
      </c>
      <c r="AI763" s="26" t="str">
        <f t="shared" si="1167"/>
        <v/>
      </c>
      <c r="AJ763" s="45" t="s">
        <v>30</v>
      </c>
      <c r="AK763" s="55" t="str">
        <f>IF(ＣＳＶ貼付用!BI749="","",ＣＳＶ貼付用!BI749)</f>
        <v/>
      </c>
      <c r="AL763" s="38" t="str">
        <f>IF(ＣＳＶ貼付用!BK749="","",ＣＳＶ貼付用!BK749)</f>
        <v/>
      </c>
      <c r="AM763" s="38" t="str">
        <f>IF(ＣＳＶ貼付用!BM749="","",ＣＳＶ貼付用!BM749)</f>
        <v/>
      </c>
      <c r="AN763" s="40" t="str">
        <f t="shared" si="1168"/>
        <v/>
      </c>
      <c r="AO763" s="41" t="str">
        <f>IF(林齢計算用!B749="","",林齢計算用!B749)</f>
        <v/>
      </c>
      <c r="AP763" s="41" t="str">
        <f t="shared" si="1169"/>
        <v/>
      </c>
      <c r="AQ763" s="41" t="str">
        <f t="shared" si="1170"/>
        <v/>
      </c>
      <c r="AR763" s="23" t="str">
        <f>IF(AM763="スギ",INDEX(データ!$C$7:$E$26,MATCH(AP763,データ!$B$7:$B$26),MATCH(AN763,データ!$C$6:$E$6)),IF(AM763="ヒノキ",INDEX(データ!$C$32:$E$51,MATCH(AP763,データ!$B$32:$B$51),MATCH(AN763,データ!$C$31:$E$31)),IF(AM763="マツ",INDEX(データ!#REF!,MATCH(AP763,データ!#REF!),MATCH(AN763,データ!#REF!)),IF(AM763="ザツ",INDEX(データ!#REF!,MATCH(AP763,データ!#REF!),MATCH(AN763,データ!#REF!)),""))))</f>
        <v/>
      </c>
      <c r="AS763" s="22" t="str">
        <f t="shared" si="1153"/>
        <v/>
      </c>
      <c r="AT763" s="21" t="str">
        <f t="shared" si="1171"/>
        <v/>
      </c>
      <c r="AU763" s="21" t="str">
        <f t="shared" si="1172"/>
        <v/>
      </c>
      <c r="AV763" s="24" t="str">
        <f>IF(AM763="スギ",INDEX(データ!$H$7:$J$26,MATCH(AP763,データ!$G$7:$G$26),MATCH(AN763,データ!$H$6:$J$6)),IF(AM763="ヒノキ",INDEX(データ!$H$32:$J$51,MATCH(AP763,データ!$G$32:$G$51),MATCH(AN763,データ!$H$31:$J$31)),IF(AM763="マツ",INDEX(データ!#REF!,MATCH(AP763,データ!#REF!),MATCH(AN763,データ!#REF!)),IF(AM763="ザツ",INDEX(データ!#REF!,MATCH(AP763,データ!#REF!),MATCH(AN763,データ!#REF!)),""))))</f>
        <v/>
      </c>
      <c r="AW763" s="22" t="str">
        <f t="shared" si="1173"/>
        <v/>
      </c>
      <c r="AX763" s="21" t="str">
        <f t="shared" si="1174"/>
        <v/>
      </c>
      <c r="AY763" s="27" t="str">
        <f t="shared" si="1175"/>
        <v/>
      </c>
      <c r="AZ763" s="24" t="str">
        <f t="shared" si="1176"/>
        <v/>
      </c>
      <c r="BA763" s="25" t="str">
        <f t="shared" si="1177"/>
        <v>0</v>
      </c>
      <c r="BB763" s="26" t="str">
        <f t="shared" si="1178"/>
        <v/>
      </c>
      <c r="BC763" s="26" t="str">
        <f t="shared" si="1179"/>
        <v/>
      </c>
      <c r="BD763" s="26" t="str">
        <f t="shared" si="1180"/>
        <v/>
      </c>
      <c r="BE763" s="27" t="str">
        <f t="shared" si="1181"/>
        <v/>
      </c>
      <c r="BF763" s="26" t="str">
        <f t="shared" si="1182"/>
        <v/>
      </c>
      <c r="BG763" s="26" t="str">
        <f t="shared" si="1183"/>
        <v/>
      </c>
      <c r="BH763" s="45" t="s">
        <v>30</v>
      </c>
      <c r="BI763" s="55" t="str">
        <f>IF(ＣＳＶ貼付用!BX749="","",ＣＳＶ貼付用!BX749)</f>
        <v/>
      </c>
      <c r="BJ763" s="38" t="str">
        <f>IF(ＣＳＶ貼付用!BZ749="","",ＣＳＶ貼付用!BZ749)</f>
        <v/>
      </c>
      <c r="BK763" s="38" t="str">
        <f>IF(ＣＳＶ貼付用!CB749="","",ＣＳＶ貼付用!CB749)</f>
        <v/>
      </c>
      <c r="BL763" s="40" t="str">
        <f t="shared" si="1184"/>
        <v/>
      </c>
      <c r="BM763" s="41" t="str">
        <f>IF(林齢計算用!C749="","",林齢計算用!C749)</f>
        <v/>
      </c>
      <c r="BN763" s="41" t="str">
        <f t="shared" si="1185"/>
        <v/>
      </c>
      <c r="BO763" s="41" t="str">
        <f t="shared" si="1186"/>
        <v/>
      </c>
      <c r="BP763" s="23" t="str">
        <f>IF(BK763="スギ",INDEX(データ!$C$7:$E$26,MATCH(BN763,データ!$B$7:$B$26),MATCH(BL763,データ!$C$6:$E$6)),IF(BK763="ヒノキ",INDEX(データ!$C$32:$E$51,MATCH(BN763,データ!$B$32:$B$51),MATCH(BL763,データ!$C$31:$E$31)),IF(BK763="マツ",INDEX(データ!#REF!,MATCH(BN763,データ!#REF!),MATCH(BL763,データ!#REF!)),IF(BK763="ザツ",INDEX(データ!#REF!,MATCH(BN763,データ!#REF!),MATCH(BL763,データ!#REF!)),""))))</f>
        <v/>
      </c>
      <c r="BQ763" s="22" t="str">
        <f t="shared" si="1154"/>
        <v/>
      </c>
      <c r="BR763" s="21" t="str">
        <f t="shared" si="1187"/>
        <v/>
      </c>
      <c r="BS763" s="21" t="str">
        <f t="shared" si="1188"/>
        <v/>
      </c>
      <c r="BT763" s="24" t="str">
        <f>IF(BK763="スギ",INDEX(データ!$H$7:$J$26,MATCH(BN763,データ!$G$7:$G$26),MATCH(BL763,データ!$H$6:$J$6)),IF(BK763="ヒノキ",INDEX(データ!$H$32:$J$51,MATCH(BN763,データ!$G$32:$G$51),MATCH(BL763,データ!$H$31:$J$31)),IF(BK763="マツ",INDEX(データ!#REF!,MATCH(BN763,データ!#REF!),MATCH(BL763,データ!#REF!)),IF(BK763="ザツ",INDEX(データ!#REF!,MATCH(BN763,データ!#REF!),MATCH(BL763,データ!#REF!)),""))))</f>
        <v/>
      </c>
      <c r="BU763" s="22" t="str">
        <f t="shared" si="1189"/>
        <v/>
      </c>
      <c r="BV763" s="21" t="str">
        <f t="shared" si="1190"/>
        <v/>
      </c>
      <c r="BW763" s="27" t="str">
        <f t="shared" si="1191"/>
        <v/>
      </c>
      <c r="BX763" s="24" t="str">
        <f t="shared" si="1192"/>
        <v/>
      </c>
      <c r="BY763" s="25" t="str">
        <f t="shared" si="1193"/>
        <v>0</v>
      </c>
      <c r="BZ763" s="26" t="str">
        <f t="shared" si="1194"/>
        <v/>
      </c>
      <c r="CA763" s="26" t="str">
        <f t="shared" si="1195"/>
        <v/>
      </c>
      <c r="CB763" s="26" t="str">
        <f t="shared" si="1196"/>
        <v/>
      </c>
      <c r="CC763" s="27" t="str">
        <f t="shared" si="1197"/>
        <v/>
      </c>
      <c r="CD763" s="26" t="str">
        <f t="shared" si="1198"/>
        <v/>
      </c>
      <c r="CE763" s="26" t="str">
        <f t="shared" si="1199"/>
        <v/>
      </c>
      <c r="CF763" s="45" t="s">
        <v>30</v>
      </c>
      <c r="CG763" s="55" t="str">
        <f>IF(ＣＳＶ貼付用!CM749="","",ＣＳＶ貼付用!CM749)</f>
        <v/>
      </c>
      <c r="CH763" s="38" t="str">
        <f>IF(ＣＳＶ貼付用!CO749="","",ＣＳＶ貼付用!CO749)</f>
        <v/>
      </c>
      <c r="CI763" s="38" t="str">
        <f>IF(ＣＳＶ貼付用!CQ749="","",ＣＳＶ貼付用!CQ749)</f>
        <v/>
      </c>
      <c r="CJ763" s="40" t="str">
        <f t="shared" si="1200"/>
        <v/>
      </c>
      <c r="CK763" s="41" t="str">
        <f>IF(林齢計算用!D749="","",林齢計算用!D749)</f>
        <v/>
      </c>
      <c r="CL763" s="41" t="str">
        <f t="shared" si="1201"/>
        <v/>
      </c>
      <c r="CM763" s="41" t="str">
        <f t="shared" si="1202"/>
        <v/>
      </c>
      <c r="CN763" s="23" t="str">
        <f>IF(CI763="スギ",INDEX(データ!$C$7:$E$26,MATCH(CL763,データ!$B$7:$B$26),MATCH(CJ763,データ!$C$6:$E$6)),IF(CI763="ヒノキ",INDEX(データ!$C$32:$E$51,MATCH(CL763,データ!$B$32:$B$51),MATCH(CJ763,データ!$C$31:$E$31)),IF(CI763="マツ",INDEX(データ!#REF!,MATCH(CL763,データ!#REF!),MATCH(CJ763,データ!#REF!)),IF(CI763="ザツ",INDEX(データ!#REF!,MATCH(CL763,データ!#REF!),MATCH(CJ763,データ!#REF!)),""))))</f>
        <v/>
      </c>
      <c r="CO763" s="22" t="str">
        <f t="shared" si="1155"/>
        <v/>
      </c>
      <c r="CP763" s="21" t="str">
        <f t="shared" si="1203"/>
        <v/>
      </c>
      <c r="CQ763" s="21" t="str">
        <f t="shared" si="1204"/>
        <v/>
      </c>
      <c r="CR763" s="24" t="str">
        <f>IF(CI763="スギ",INDEX(データ!$H$7:$J$26,MATCH(CL763,データ!$G$7:$G$26),MATCH(CJ763,データ!$H$6:$J$6)),IF(CI763="ヒノキ",INDEX(データ!$H$32:$J$51,MATCH(CL763,データ!$G$32:$G$51),MATCH(CJ763,データ!$H$31:$J$31)),IF(CI763="マツ",INDEX(データ!#REF!,MATCH(CL763,データ!#REF!),MATCH(CJ763,データ!#REF!)),IF(CI763="ザツ",INDEX(データ!#REF!,MATCH(CL763,データ!#REF!),MATCH(CJ763,データ!#REF!)),""))))</f>
        <v/>
      </c>
      <c r="CS763" s="22" t="str">
        <f t="shared" si="1205"/>
        <v/>
      </c>
      <c r="CT763" s="21" t="str">
        <f t="shared" si="1206"/>
        <v/>
      </c>
      <c r="CU763" s="27" t="str">
        <f t="shared" si="1207"/>
        <v/>
      </c>
      <c r="CV763" s="24" t="str">
        <f t="shared" si="1208"/>
        <v/>
      </c>
      <c r="CW763" s="25" t="str">
        <f t="shared" si="1209"/>
        <v>0</v>
      </c>
      <c r="CX763" s="26" t="str">
        <f t="shared" si="1210"/>
        <v/>
      </c>
      <c r="CY763" s="26" t="str">
        <f t="shared" si="1211"/>
        <v/>
      </c>
      <c r="CZ763" s="26" t="str">
        <f t="shared" si="1212"/>
        <v/>
      </c>
      <c r="DA763" s="27" t="str">
        <f t="shared" si="1213"/>
        <v/>
      </c>
      <c r="DB763" s="26" t="str">
        <f t="shared" si="1214"/>
        <v/>
      </c>
      <c r="DC763" s="26" t="str">
        <f t="shared" si="1215"/>
        <v/>
      </c>
      <c r="DD763" s="45" t="s">
        <v>30</v>
      </c>
      <c r="DE763" s="55" t="str">
        <f>IF(ＣＳＶ貼付用!DB749="","",ＣＳＶ貼付用!DB749)</f>
        <v/>
      </c>
      <c r="DF763" s="38" t="str">
        <f>IF(ＣＳＶ貼付用!DD749="","",ＣＳＶ貼付用!DD749)</f>
        <v/>
      </c>
      <c r="DG763" s="38" t="str">
        <f>IF(ＣＳＶ貼付用!DF749="","",ＣＳＶ貼付用!DF749)</f>
        <v/>
      </c>
      <c r="DH763" s="40" t="str">
        <f t="shared" si="1216"/>
        <v/>
      </c>
      <c r="DI763" s="41" t="str">
        <f>IF(林齢計算用!E749="","",林齢計算用!E749)</f>
        <v/>
      </c>
      <c r="DJ763" s="41" t="str">
        <f t="shared" si="1217"/>
        <v/>
      </c>
      <c r="DK763" s="41" t="str">
        <f t="shared" si="1218"/>
        <v/>
      </c>
      <c r="DL763" s="23" t="str">
        <f>IF(DG763="スギ",INDEX(データ!$C$7:$E$26,MATCH(DJ763,データ!$B$7:$B$26),MATCH(DH763,データ!$C$6:$E$6)),IF(DG763="ヒノキ",INDEX(データ!$C$32:$E$51,MATCH(DJ763,データ!$B$32:$B$51),MATCH(DH763,データ!$C$31:$E$31)),IF(DG763="マツ",INDEX(データ!#REF!,MATCH(DJ763,データ!#REF!),MATCH(DH763,データ!#REF!)),IF(DG763="ザツ",INDEX(データ!#REF!,MATCH(DJ763,データ!#REF!),MATCH(DH763,データ!#REF!)),""))))</f>
        <v/>
      </c>
      <c r="DM763" s="22" t="str">
        <f t="shared" si="1156"/>
        <v/>
      </c>
      <c r="DN763" s="21" t="str">
        <f t="shared" si="1219"/>
        <v/>
      </c>
      <c r="DO763" s="21" t="str">
        <f t="shared" si="1220"/>
        <v/>
      </c>
      <c r="DP763" s="24" t="str">
        <f>IF(DG763="スギ",INDEX(データ!$H$7:$J$26,MATCH(DJ763,データ!$G$7:$G$26),MATCH(DH763,データ!$H$6:$J$6)),IF(DG763="ヒノキ",INDEX(データ!$H$32:$J$51,MATCH(DJ763,データ!$G$32:$G$51),MATCH(DH763,データ!$H$31:$J$31)),IF(DG763="マツ",INDEX(データ!#REF!,MATCH(DJ763,データ!#REF!),MATCH(DH763,データ!#REF!)),IF(DG763="ザツ",INDEX(データ!#REF!,MATCH(DJ763,データ!#REF!),MATCH(DH763,データ!#REF!)),""))))</f>
        <v/>
      </c>
      <c r="DQ763" s="22" t="str">
        <f t="shared" si="1221"/>
        <v/>
      </c>
      <c r="DR763" s="21" t="str">
        <f t="shared" si="1222"/>
        <v/>
      </c>
      <c r="DS763" s="27" t="str">
        <f t="shared" si="1223"/>
        <v/>
      </c>
      <c r="DT763" s="24" t="str">
        <f t="shared" si="1224"/>
        <v/>
      </c>
      <c r="DU763" s="25" t="str">
        <f t="shared" si="1225"/>
        <v>0</v>
      </c>
      <c r="DV763" s="26" t="str">
        <f t="shared" si="1226"/>
        <v/>
      </c>
      <c r="DW763" s="26" t="str">
        <f t="shared" si="1227"/>
        <v/>
      </c>
      <c r="DX763" s="26" t="str">
        <f t="shared" si="1228"/>
        <v/>
      </c>
      <c r="DY763" s="27" t="str">
        <f t="shared" si="1229"/>
        <v/>
      </c>
      <c r="DZ763" s="26" t="str">
        <f t="shared" si="1230"/>
        <v/>
      </c>
      <c r="EA763" s="26" t="str">
        <f t="shared" si="1231"/>
        <v/>
      </c>
      <c r="EB763" s="45" t="s">
        <v>30</v>
      </c>
      <c r="EC763" s="55" t="str">
        <f>IF(ＣＳＶ貼付用!DQ749="","",ＣＳＶ貼付用!DQ749)</f>
        <v/>
      </c>
      <c r="ED763" s="38" t="str">
        <f>IF(ＣＳＶ貼付用!DS749="","",ＣＳＶ貼付用!DS749)</f>
        <v/>
      </c>
      <c r="EE763" s="38" t="str">
        <f>IF(ＣＳＶ貼付用!DU749="","",ＣＳＶ貼付用!DU749)</f>
        <v/>
      </c>
      <c r="EF763" s="40" t="str">
        <f t="shared" si="1232"/>
        <v/>
      </c>
      <c r="EG763" s="41" t="str">
        <f>IF(林齢計算用!F749="","",林齢計算用!F749)</f>
        <v/>
      </c>
      <c r="EH763" s="41" t="str">
        <f t="shared" si="1233"/>
        <v/>
      </c>
      <c r="EI763" s="41" t="str">
        <f t="shared" si="1234"/>
        <v/>
      </c>
      <c r="EJ763" s="23" t="str">
        <f>IF(EE763="スギ",INDEX(データ!$C$7:$E$26,MATCH(EH763,データ!$B$7:$B$26),MATCH(EF763,データ!$C$6:$E$6)),IF(EE763="ヒノキ",INDEX(データ!$C$32:$E$51,MATCH(EH763,データ!$B$32:$B$51),MATCH(EF763,データ!$C$31:$E$31)),IF(EE763="マツ",INDEX(データ!#REF!,MATCH(EH763,データ!#REF!),MATCH(EF763,データ!#REF!)),IF(EE763="ザツ",INDEX(データ!#REF!,MATCH(EH763,データ!#REF!),MATCH(EF763,データ!#REF!)),""))))</f>
        <v/>
      </c>
      <c r="EK763" s="22" t="str">
        <f t="shared" si="1157"/>
        <v/>
      </c>
      <c r="EL763" s="21" t="str">
        <f t="shared" si="1235"/>
        <v/>
      </c>
      <c r="EM763" s="21" t="str">
        <f t="shared" si="1236"/>
        <v/>
      </c>
      <c r="EN763" s="24" t="str">
        <f>IF(EE763="スギ",INDEX(データ!$H$7:$J$26,MATCH(EH763,データ!$G$7:$G$26),MATCH(EF763,データ!$H$6:$J$6)),IF(EE763="ヒノキ",INDEX(データ!$H$32:$J$51,MATCH(EH763,データ!$G$32:$G$51),MATCH(EF763,データ!$H$31:$J$31)),IF(EE763="マツ",INDEX(データ!#REF!,MATCH(EH763,データ!#REF!),MATCH(EF763,データ!#REF!)),IF(EE763="ザツ",INDEX(データ!#REF!,MATCH(EH763,データ!#REF!),MATCH(EF763,データ!#REF!)),""))))</f>
        <v/>
      </c>
      <c r="EO763" s="22" t="str">
        <f t="shared" si="1237"/>
        <v/>
      </c>
      <c r="EP763" s="21" t="str">
        <f t="shared" si="1238"/>
        <v/>
      </c>
      <c r="EQ763" s="27" t="str">
        <f t="shared" si="1239"/>
        <v/>
      </c>
      <c r="ER763" s="24" t="str">
        <f t="shared" si="1240"/>
        <v/>
      </c>
      <c r="ES763" s="25" t="str">
        <f t="shared" si="1241"/>
        <v>0</v>
      </c>
      <c r="ET763" s="26" t="str">
        <f t="shared" si="1242"/>
        <v/>
      </c>
      <c r="EU763" s="26" t="str">
        <f t="shared" si="1243"/>
        <v/>
      </c>
      <c r="EV763" s="26" t="str">
        <f t="shared" si="1244"/>
        <v/>
      </c>
      <c r="EW763" s="27" t="str">
        <f t="shared" si="1245"/>
        <v/>
      </c>
      <c r="EX763" s="26" t="str">
        <f t="shared" si="1246"/>
        <v/>
      </c>
      <c r="EY763" s="26" t="str">
        <f t="shared" si="1247"/>
        <v/>
      </c>
      <c r="EZ763" s="26">
        <f t="shared" si="1248"/>
        <v>0</v>
      </c>
      <c r="FA763" s="43"/>
    </row>
    <row r="764" spans="1:157" ht="15.95" customHeight="1" x14ac:dyDescent="0.15">
      <c r="A764" s="21"/>
      <c r="B764" s="36" t="str">
        <f>IF(ＣＳＶ貼付用!G750="","",ＣＳＶ貼付用!G750)</f>
        <v/>
      </c>
      <c r="C764" s="36" t="str">
        <f>IF(ＣＳＶ貼付用!I750="","",ＣＳＶ貼付用!I750)</f>
        <v/>
      </c>
      <c r="D764" s="36" t="str">
        <f>IF(ＣＳＶ貼付用!J750="","",ＣＳＶ貼付用!J750)</f>
        <v/>
      </c>
      <c r="E764" s="36" t="str">
        <f>IF(ＣＳＶ貼付用!F750="","",ＣＳＶ貼付用!F750)</f>
        <v/>
      </c>
      <c r="F764" s="38" t="str">
        <f>IF(ＣＳＶ貼付用!T750="","",ＣＳＶ貼付用!T750)</f>
        <v/>
      </c>
      <c r="G764" s="38"/>
      <c r="H764" s="38" t="str">
        <f>IF(ＣＳＶ貼付用!GJ750="","",ＣＳＶ貼付用!GJ750)</f>
        <v/>
      </c>
      <c r="I764" s="38" t="str">
        <f>IF(ＣＳＶ貼付用!GL750="","",ＣＳＶ貼付用!GL750)</f>
        <v/>
      </c>
      <c r="J764" s="38" t="str">
        <f>IF(ＣＳＶ貼付用!GN750="","",ＣＳＶ貼付用!GN750)</f>
        <v/>
      </c>
      <c r="K764" s="38" t="str">
        <f>IF(ＣＳＶ貼付用!GP750="","",ＣＳＶ貼付用!GP750)</f>
        <v/>
      </c>
      <c r="L764" s="45" t="s">
        <v>30</v>
      </c>
      <c r="M764" s="55" t="str">
        <f>IF(ＣＳＶ貼付用!AT750="","",ＣＳＶ貼付用!AT750)</f>
        <v/>
      </c>
      <c r="N764" s="38" t="str">
        <f>IF(ＣＳＶ貼付用!AV750="","",ＣＳＶ貼付用!AV750)</f>
        <v/>
      </c>
      <c r="O764" s="38" t="str">
        <f>IF(ＣＳＶ貼付用!AX750="","",ＣＳＶ貼付用!AX750)</f>
        <v/>
      </c>
      <c r="P764" s="40" t="str">
        <f>IF(ＣＳＶ貼付用!FE750="","",ＣＳＶ貼付用!FE750)</f>
        <v/>
      </c>
      <c r="Q764" s="41" t="str">
        <f>IF(林齢計算用!A750="","",林齢計算用!A750)</f>
        <v/>
      </c>
      <c r="R764" s="41" t="str">
        <f t="shared" si="1158"/>
        <v/>
      </c>
      <c r="S764" s="56" t="str">
        <f>IF(ＣＳＶ貼付用!EG750="","",ＣＳＶ貼付用!EG750*10)</f>
        <v/>
      </c>
      <c r="T764" s="23" t="str">
        <f>IF(O764="スギ",INDEX(データ!$C$7:$E$26,MATCH(R764,データ!$B$7:$B$26),MATCH(P764,データ!$C$6:$E$6)),IF(O764="ヒノキ",INDEX(データ!$C$32:$E$51,MATCH(R764,データ!$B$32:$B$51),MATCH(P764,データ!$C$31:$E$31)),IF(O764="マツ",INDEX(データ!#REF!,MATCH(R764,データ!#REF!),MATCH(P764,データ!#REF!)),IF(O764="ザツ",INDEX(データ!#REF!,MATCH(R764,データ!#REF!),MATCH(P764,データ!#REF!)),""))))</f>
        <v/>
      </c>
      <c r="U764" s="22" t="str">
        <f t="shared" si="1249"/>
        <v/>
      </c>
      <c r="V764" s="21" t="str">
        <f t="shared" si="1253"/>
        <v/>
      </c>
      <c r="W764" s="21" t="str">
        <f t="shared" si="1250"/>
        <v/>
      </c>
      <c r="X764" s="23" t="str">
        <f>IF(O764="スギ",INDEX(データ!$H$7:$J$26,MATCH(R764,データ!$G$7:$G$26),MATCH(P764,データ!$H$6:$J$6)),IF(O764="ヒノキ",INDEX(データ!$H$32:$J$51,MATCH(R764,データ!$G$32:$G$51),MATCH(P764,データ!$H$31:$J$31)),IF(O764="マツ",INDEX(データ!#REF!,MATCH(R764,データ!#REF!),MATCH(P764,データ!#REF!)),IF(O764="ザツ",INDEX(データ!#REF!,MATCH(R764,データ!#REF!),MATCH(P764,データ!#REF!)),""))))</f>
        <v/>
      </c>
      <c r="Y764" s="22" t="str">
        <f t="shared" si="1251"/>
        <v/>
      </c>
      <c r="Z764" s="21" t="str">
        <f t="shared" si="1252"/>
        <v/>
      </c>
      <c r="AA764" s="27" t="str">
        <f t="shared" si="1159"/>
        <v/>
      </c>
      <c r="AB764" s="24" t="str">
        <f t="shared" si="1160"/>
        <v/>
      </c>
      <c r="AC764" s="25" t="str">
        <f t="shared" si="1161"/>
        <v>0</v>
      </c>
      <c r="AD764" s="26" t="str">
        <f t="shared" si="1162"/>
        <v/>
      </c>
      <c r="AE764" s="26" t="str">
        <f t="shared" si="1163"/>
        <v/>
      </c>
      <c r="AF764" s="26" t="str">
        <f t="shared" si="1164"/>
        <v/>
      </c>
      <c r="AG764" s="27" t="str">
        <f t="shared" si="1165"/>
        <v/>
      </c>
      <c r="AH764" s="26" t="str">
        <f t="shared" si="1166"/>
        <v/>
      </c>
      <c r="AI764" s="26" t="str">
        <f t="shared" si="1167"/>
        <v/>
      </c>
      <c r="AJ764" s="45" t="s">
        <v>30</v>
      </c>
      <c r="AK764" s="55" t="str">
        <f>IF(ＣＳＶ貼付用!BI750="","",ＣＳＶ貼付用!BI750)</f>
        <v/>
      </c>
      <c r="AL764" s="38" t="str">
        <f>IF(ＣＳＶ貼付用!BK750="","",ＣＳＶ貼付用!BK750)</f>
        <v/>
      </c>
      <c r="AM764" s="38" t="str">
        <f>IF(ＣＳＶ貼付用!BM750="","",ＣＳＶ貼付用!BM750)</f>
        <v/>
      </c>
      <c r="AN764" s="40" t="str">
        <f t="shared" si="1168"/>
        <v/>
      </c>
      <c r="AO764" s="41" t="str">
        <f>IF(林齢計算用!B750="","",林齢計算用!B750)</f>
        <v/>
      </c>
      <c r="AP764" s="41" t="str">
        <f t="shared" si="1169"/>
        <v/>
      </c>
      <c r="AQ764" s="41" t="str">
        <f t="shared" si="1170"/>
        <v/>
      </c>
      <c r="AR764" s="23" t="str">
        <f>IF(AM764="スギ",INDEX(データ!$C$7:$E$26,MATCH(AP764,データ!$B$7:$B$26),MATCH(AN764,データ!$C$6:$E$6)),IF(AM764="ヒノキ",INDEX(データ!$C$32:$E$51,MATCH(AP764,データ!$B$32:$B$51),MATCH(AN764,データ!$C$31:$E$31)),IF(AM764="マツ",INDEX(データ!#REF!,MATCH(AP764,データ!#REF!),MATCH(AN764,データ!#REF!)),IF(AM764="ザツ",INDEX(データ!#REF!,MATCH(AP764,データ!#REF!),MATCH(AN764,データ!#REF!)),""))))</f>
        <v/>
      </c>
      <c r="AS764" s="22" t="str">
        <f t="shared" si="1153"/>
        <v/>
      </c>
      <c r="AT764" s="21" t="str">
        <f t="shared" si="1171"/>
        <v/>
      </c>
      <c r="AU764" s="21" t="str">
        <f t="shared" si="1172"/>
        <v/>
      </c>
      <c r="AV764" s="24" t="str">
        <f>IF(AM764="スギ",INDEX(データ!$H$7:$J$26,MATCH(AP764,データ!$G$7:$G$26),MATCH(AN764,データ!$H$6:$J$6)),IF(AM764="ヒノキ",INDEX(データ!$H$32:$J$51,MATCH(AP764,データ!$G$32:$G$51),MATCH(AN764,データ!$H$31:$J$31)),IF(AM764="マツ",INDEX(データ!#REF!,MATCH(AP764,データ!#REF!),MATCH(AN764,データ!#REF!)),IF(AM764="ザツ",INDEX(データ!#REF!,MATCH(AP764,データ!#REF!),MATCH(AN764,データ!#REF!)),""))))</f>
        <v/>
      </c>
      <c r="AW764" s="22" t="str">
        <f t="shared" si="1173"/>
        <v/>
      </c>
      <c r="AX764" s="21" t="str">
        <f t="shared" si="1174"/>
        <v/>
      </c>
      <c r="AY764" s="27" t="str">
        <f t="shared" si="1175"/>
        <v/>
      </c>
      <c r="AZ764" s="24" t="str">
        <f t="shared" si="1176"/>
        <v/>
      </c>
      <c r="BA764" s="25" t="str">
        <f t="shared" si="1177"/>
        <v>0</v>
      </c>
      <c r="BB764" s="26" t="str">
        <f t="shared" si="1178"/>
        <v/>
      </c>
      <c r="BC764" s="26" t="str">
        <f t="shared" si="1179"/>
        <v/>
      </c>
      <c r="BD764" s="26" t="str">
        <f t="shared" si="1180"/>
        <v/>
      </c>
      <c r="BE764" s="27" t="str">
        <f t="shared" si="1181"/>
        <v/>
      </c>
      <c r="BF764" s="26" t="str">
        <f t="shared" si="1182"/>
        <v/>
      </c>
      <c r="BG764" s="26" t="str">
        <f t="shared" si="1183"/>
        <v/>
      </c>
      <c r="BH764" s="45" t="s">
        <v>30</v>
      </c>
      <c r="BI764" s="55" t="str">
        <f>IF(ＣＳＶ貼付用!BX750="","",ＣＳＶ貼付用!BX750)</f>
        <v/>
      </c>
      <c r="BJ764" s="38" t="str">
        <f>IF(ＣＳＶ貼付用!BZ750="","",ＣＳＶ貼付用!BZ750)</f>
        <v/>
      </c>
      <c r="BK764" s="38" t="str">
        <f>IF(ＣＳＶ貼付用!CB750="","",ＣＳＶ貼付用!CB750)</f>
        <v/>
      </c>
      <c r="BL764" s="40" t="str">
        <f t="shared" si="1184"/>
        <v/>
      </c>
      <c r="BM764" s="41" t="str">
        <f>IF(林齢計算用!C750="","",林齢計算用!C750)</f>
        <v/>
      </c>
      <c r="BN764" s="41" t="str">
        <f t="shared" si="1185"/>
        <v/>
      </c>
      <c r="BO764" s="41" t="str">
        <f t="shared" si="1186"/>
        <v/>
      </c>
      <c r="BP764" s="23" t="str">
        <f>IF(BK764="スギ",INDEX(データ!$C$7:$E$26,MATCH(BN764,データ!$B$7:$B$26),MATCH(BL764,データ!$C$6:$E$6)),IF(BK764="ヒノキ",INDEX(データ!$C$32:$E$51,MATCH(BN764,データ!$B$32:$B$51),MATCH(BL764,データ!$C$31:$E$31)),IF(BK764="マツ",INDEX(データ!#REF!,MATCH(BN764,データ!#REF!),MATCH(BL764,データ!#REF!)),IF(BK764="ザツ",INDEX(データ!#REF!,MATCH(BN764,データ!#REF!),MATCH(BL764,データ!#REF!)),""))))</f>
        <v/>
      </c>
      <c r="BQ764" s="22" t="str">
        <f t="shared" si="1154"/>
        <v/>
      </c>
      <c r="BR764" s="21" t="str">
        <f t="shared" si="1187"/>
        <v/>
      </c>
      <c r="BS764" s="21" t="str">
        <f t="shared" si="1188"/>
        <v/>
      </c>
      <c r="BT764" s="24" t="str">
        <f>IF(BK764="スギ",INDEX(データ!$H$7:$J$26,MATCH(BN764,データ!$G$7:$G$26),MATCH(BL764,データ!$H$6:$J$6)),IF(BK764="ヒノキ",INDEX(データ!$H$32:$J$51,MATCH(BN764,データ!$G$32:$G$51),MATCH(BL764,データ!$H$31:$J$31)),IF(BK764="マツ",INDEX(データ!#REF!,MATCH(BN764,データ!#REF!),MATCH(BL764,データ!#REF!)),IF(BK764="ザツ",INDEX(データ!#REF!,MATCH(BN764,データ!#REF!),MATCH(BL764,データ!#REF!)),""))))</f>
        <v/>
      </c>
      <c r="BU764" s="22" t="str">
        <f t="shared" si="1189"/>
        <v/>
      </c>
      <c r="BV764" s="21" t="str">
        <f t="shared" si="1190"/>
        <v/>
      </c>
      <c r="BW764" s="27" t="str">
        <f t="shared" si="1191"/>
        <v/>
      </c>
      <c r="BX764" s="24" t="str">
        <f t="shared" si="1192"/>
        <v/>
      </c>
      <c r="BY764" s="25" t="str">
        <f t="shared" si="1193"/>
        <v>0</v>
      </c>
      <c r="BZ764" s="26" t="str">
        <f t="shared" si="1194"/>
        <v/>
      </c>
      <c r="CA764" s="26" t="str">
        <f t="shared" si="1195"/>
        <v/>
      </c>
      <c r="CB764" s="26" t="str">
        <f t="shared" si="1196"/>
        <v/>
      </c>
      <c r="CC764" s="27" t="str">
        <f t="shared" si="1197"/>
        <v/>
      </c>
      <c r="CD764" s="26" t="str">
        <f t="shared" si="1198"/>
        <v/>
      </c>
      <c r="CE764" s="26" t="str">
        <f t="shared" si="1199"/>
        <v/>
      </c>
      <c r="CF764" s="45" t="s">
        <v>30</v>
      </c>
      <c r="CG764" s="55" t="str">
        <f>IF(ＣＳＶ貼付用!CM750="","",ＣＳＶ貼付用!CM750)</f>
        <v/>
      </c>
      <c r="CH764" s="38" t="str">
        <f>IF(ＣＳＶ貼付用!CO750="","",ＣＳＶ貼付用!CO750)</f>
        <v/>
      </c>
      <c r="CI764" s="38" t="str">
        <f>IF(ＣＳＶ貼付用!CQ750="","",ＣＳＶ貼付用!CQ750)</f>
        <v/>
      </c>
      <c r="CJ764" s="40" t="str">
        <f t="shared" si="1200"/>
        <v/>
      </c>
      <c r="CK764" s="41" t="str">
        <f>IF(林齢計算用!D750="","",林齢計算用!D750)</f>
        <v/>
      </c>
      <c r="CL764" s="41" t="str">
        <f t="shared" si="1201"/>
        <v/>
      </c>
      <c r="CM764" s="41" t="str">
        <f t="shared" si="1202"/>
        <v/>
      </c>
      <c r="CN764" s="23" t="str">
        <f>IF(CI764="スギ",INDEX(データ!$C$7:$E$26,MATCH(CL764,データ!$B$7:$B$26),MATCH(CJ764,データ!$C$6:$E$6)),IF(CI764="ヒノキ",INDEX(データ!$C$32:$E$51,MATCH(CL764,データ!$B$32:$B$51),MATCH(CJ764,データ!$C$31:$E$31)),IF(CI764="マツ",INDEX(データ!#REF!,MATCH(CL764,データ!#REF!),MATCH(CJ764,データ!#REF!)),IF(CI764="ザツ",INDEX(データ!#REF!,MATCH(CL764,データ!#REF!),MATCH(CJ764,データ!#REF!)),""))))</f>
        <v/>
      </c>
      <c r="CO764" s="22" t="str">
        <f t="shared" si="1155"/>
        <v/>
      </c>
      <c r="CP764" s="21" t="str">
        <f t="shared" si="1203"/>
        <v/>
      </c>
      <c r="CQ764" s="21" t="str">
        <f t="shared" si="1204"/>
        <v/>
      </c>
      <c r="CR764" s="24" t="str">
        <f>IF(CI764="スギ",INDEX(データ!$H$7:$J$26,MATCH(CL764,データ!$G$7:$G$26),MATCH(CJ764,データ!$H$6:$J$6)),IF(CI764="ヒノキ",INDEX(データ!$H$32:$J$51,MATCH(CL764,データ!$G$32:$G$51),MATCH(CJ764,データ!$H$31:$J$31)),IF(CI764="マツ",INDEX(データ!#REF!,MATCH(CL764,データ!#REF!),MATCH(CJ764,データ!#REF!)),IF(CI764="ザツ",INDEX(データ!#REF!,MATCH(CL764,データ!#REF!),MATCH(CJ764,データ!#REF!)),""))))</f>
        <v/>
      </c>
      <c r="CS764" s="22" t="str">
        <f t="shared" si="1205"/>
        <v/>
      </c>
      <c r="CT764" s="21" t="str">
        <f t="shared" si="1206"/>
        <v/>
      </c>
      <c r="CU764" s="27" t="str">
        <f t="shared" si="1207"/>
        <v/>
      </c>
      <c r="CV764" s="24" t="str">
        <f t="shared" si="1208"/>
        <v/>
      </c>
      <c r="CW764" s="25" t="str">
        <f t="shared" si="1209"/>
        <v>0</v>
      </c>
      <c r="CX764" s="26" t="str">
        <f t="shared" si="1210"/>
        <v/>
      </c>
      <c r="CY764" s="26" t="str">
        <f t="shared" si="1211"/>
        <v/>
      </c>
      <c r="CZ764" s="26" t="str">
        <f t="shared" si="1212"/>
        <v/>
      </c>
      <c r="DA764" s="27" t="str">
        <f t="shared" si="1213"/>
        <v/>
      </c>
      <c r="DB764" s="26" t="str">
        <f t="shared" si="1214"/>
        <v/>
      </c>
      <c r="DC764" s="26" t="str">
        <f t="shared" si="1215"/>
        <v/>
      </c>
      <c r="DD764" s="45" t="s">
        <v>30</v>
      </c>
      <c r="DE764" s="55" t="str">
        <f>IF(ＣＳＶ貼付用!DB750="","",ＣＳＶ貼付用!DB750)</f>
        <v/>
      </c>
      <c r="DF764" s="38" t="str">
        <f>IF(ＣＳＶ貼付用!DD750="","",ＣＳＶ貼付用!DD750)</f>
        <v/>
      </c>
      <c r="DG764" s="38" t="str">
        <f>IF(ＣＳＶ貼付用!DF750="","",ＣＳＶ貼付用!DF750)</f>
        <v/>
      </c>
      <c r="DH764" s="40" t="str">
        <f t="shared" si="1216"/>
        <v/>
      </c>
      <c r="DI764" s="41" t="str">
        <f>IF(林齢計算用!E750="","",林齢計算用!E750)</f>
        <v/>
      </c>
      <c r="DJ764" s="41" t="str">
        <f t="shared" si="1217"/>
        <v/>
      </c>
      <c r="DK764" s="41" t="str">
        <f t="shared" si="1218"/>
        <v/>
      </c>
      <c r="DL764" s="23" t="str">
        <f>IF(DG764="スギ",INDEX(データ!$C$7:$E$26,MATCH(DJ764,データ!$B$7:$B$26),MATCH(DH764,データ!$C$6:$E$6)),IF(DG764="ヒノキ",INDEX(データ!$C$32:$E$51,MATCH(DJ764,データ!$B$32:$B$51),MATCH(DH764,データ!$C$31:$E$31)),IF(DG764="マツ",INDEX(データ!#REF!,MATCH(DJ764,データ!#REF!),MATCH(DH764,データ!#REF!)),IF(DG764="ザツ",INDEX(データ!#REF!,MATCH(DJ764,データ!#REF!),MATCH(DH764,データ!#REF!)),""))))</f>
        <v/>
      </c>
      <c r="DM764" s="22" t="str">
        <f t="shared" si="1156"/>
        <v/>
      </c>
      <c r="DN764" s="21" t="str">
        <f t="shared" si="1219"/>
        <v/>
      </c>
      <c r="DO764" s="21" t="str">
        <f t="shared" si="1220"/>
        <v/>
      </c>
      <c r="DP764" s="24" t="str">
        <f>IF(DG764="スギ",INDEX(データ!$H$7:$J$26,MATCH(DJ764,データ!$G$7:$G$26),MATCH(DH764,データ!$H$6:$J$6)),IF(DG764="ヒノキ",INDEX(データ!$H$32:$J$51,MATCH(DJ764,データ!$G$32:$G$51),MATCH(DH764,データ!$H$31:$J$31)),IF(DG764="マツ",INDEX(データ!#REF!,MATCH(DJ764,データ!#REF!),MATCH(DH764,データ!#REF!)),IF(DG764="ザツ",INDEX(データ!#REF!,MATCH(DJ764,データ!#REF!),MATCH(DH764,データ!#REF!)),""))))</f>
        <v/>
      </c>
      <c r="DQ764" s="22" t="str">
        <f t="shared" si="1221"/>
        <v/>
      </c>
      <c r="DR764" s="21" t="str">
        <f t="shared" si="1222"/>
        <v/>
      </c>
      <c r="DS764" s="27" t="str">
        <f t="shared" si="1223"/>
        <v/>
      </c>
      <c r="DT764" s="24" t="str">
        <f t="shared" si="1224"/>
        <v/>
      </c>
      <c r="DU764" s="25" t="str">
        <f t="shared" si="1225"/>
        <v>0</v>
      </c>
      <c r="DV764" s="26" t="str">
        <f t="shared" si="1226"/>
        <v/>
      </c>
      <c r="DW764" s="26" t="str">
        <f t="shared" si="1227"/>
        <v/>
      </c>
      <c r="DX764" s="26" t="str">
        <f t="shared" si="1228"/>
        <v/>
      </c>
      <c r="DY764" s="27" t="str">
        <f t="shared" si="1229"/>
        <v/>
      </c>
      <c r="DZ764" s="26" t="str">
        <f t="shared" si="1230"/>
        <v/>
      </c>
      <c r="EA764" s="26" t="str">
        <f t="shared" si="1231"/>
        <v/>
      </c>
      <c r="EB764" s="45" t="s">
        <v>30</v>
      </c>
      <c r="EC764" s="55" t="str">
        <f>IF(ＣＳＶ貼付用!DQ750="","",ＣＳＶ貼付用!DQ750)</f>
        <v/>
      </c>
      <c r="ED764" s="38" t="str">
        <f>IF(ＣＳＶ貼付用!DS750="","",ＣＳＶ貼付用!DS750)</f>
        <v/>
      </c>
      <c r="EE764" s="38" t="str">
        <f>IF(ＣＳＶ貼付用!DU750="","",ＣＳＶ貼付用!DU750)</f>
        <v/>
      </c>
      <c r="EF764" s="40" t="str">
        <f t="shared" si="1232"/>
        <v/>
      </c>
      <c r="EG764" s="41" t="str">
        <f>IF(林齢計算用!F750="","",林齢計算用!F750)</f>
        <v/>
      </c>
      <c r="EH764" s="41" t="str">
        <f t="shared" si="1233"/>
        <v/>
      </c>
      <c r="EI764" s="41" t="str">
        <f t="shared" si="1234"/>
        <v/>
      </c>
      <c r="EJ764" s="23" t="str">
        <f>IF(EE764="スギ",INDEX(データ!$C$7:$E$26,MATCH(EH764,データ!$B$7:$B$26),MATCH(EF764,データ!$C$6:$E$6)),IF(EE764="ヒノキ",INDEX(データ!$C$32:$E$51,MATCH(EH764,データ!$B$32:$B$51),MATCH(EF764,データ!$C$31:$E$31)),IF(EE764="マツ",INDEX(データ!#REF!,MATCH(EH764,データ!#REF!),MATCH(EF764,データ!#REF!)),IF(EE764="ザツ",INDEX(データ!#REF!,MATCH(EH764,データ!#REF!),MATCH(EF764,データ!#REF!)),""))))</f>
        <v/>
      </c>
      <c r="EK764" s="22" t="str">
        <f t="shared" si="1157"/>
        <v/>
      </c>
      <c r="EL764" s="21" t="str">
        <f t="shared" si="1235"/>
        <v/>
      </c>
      <c r="EM764" s="21" t="str">
        <f t="shared" si="1236"/>
        <v/>
      </c>
      <c r="EN764" s="24" t="str">
        <f>IF(EE764="スギ",INDEX(データ!$H$7:$J$26,MATCH(EH764,データ!$G$7:$G$26),MATCH(EF764,データ!$H$6:$J$6)),IF(EE764="ヒノキ",INDEX(データ!$H$32:$J$51,MATCH(EH764,データ!$G$32:$G$51),MATCH(EF764,データ!$H$31:$J$31)),IF(EE764="マツ",INDEX(データ!#REF!,MATCH(EH764,データ!#REF!),MATCH(EF764,データ!#REF!)),IF(EE764="ザツ",INDEX(データ!#REF!,MATCH(EH764,データ!#REF!),MATCH(EF764,データ!#REF!)),""))))</f>
        <v/>
      </c>
      <c r="EO764" s="22" t="str">
        <f t="shared" si="1237"/>
        <v/>
      </c>
      <c r="EP764" s="21" t="str">
        <f t="shared" si="1238"/>
        <v/>
      </c>
      <c r="EQ764" s="27" t="str">
        <f t="shared" si="1239"/>
        <v/>
      </c>
      <c r="ER764" s="24" t="str">
        <f t="shared" si="1240"/>
        <v/>
      </c>
      <c r="ES764" s="25" t="str">
        <f t="shared" si="1241"/>
        <v>0</v>
      </c>
      <c r="ET764" s="26" t="str">
        <f t="shared" si="1242"/>
        <v/>
      </c>
      <c r="EU764" s="26" t="str">
        <f t="shared" si="1243"/>
        <v/>
      </c>
      <c r="EV764" s="26" t="str">
        <f t="shared" si="1244"/>
        <v/>
      </c>
      <c r="EW764" s="27" t="str">
        <f t="shared" si="1245"/>
        <v/>
      </c>
      <c r="EX764" s="26" t="str">
        <f t="shared" si="1246"/>
        <v/>
      </c>
      <c r="EY764" s="26" t="str">
        <f t="shared" si="1247"/>
        <v/>
      </c>
      <c r="EZ764" s="26">
        <f t="shared" si="1248"/>
        <v>0</v>
      </c>
      <c r="FA764" s="43"/>
    </row>
    <row r="765" spans="1:157" ht="15.95" customHeight="1" x14ac:dyDescent="0.15">
      <c r="A765" s="21"/>
      <c r="B765" s="36" t="str">
        <f>IF(ＣＳＶ貼付用!G751="","",ＣＳＶ貼付用!G751)</f>
        <v/>
      </c>
      <c r="C765" s="36" t="str">
        <f>IF(ＣＳＶ貼付用!I751="","",ＣＳＶ貼付用!I751)</f>
        <v/>
      </c>
      <c r="D765" s="36" t="str">
        <f>IF(ＣＳＶ貼付用!J751="","",ＣＳＶ貼付用!J751)</f>
        <v/>
      </c>
      <c r="E765" s="36" t="str">
        <f>IF(ＣＳＶ貼付用!F751="","",ＣＳＶ貼付用!F751)</f>
        <v/>
      </c>
      <c r="F765" s="38" t="str">
        <f>IF(ＣＳＶ貼付用!T751="","",ＣＳＶ貼付用!T751)</f>
        <v/>
      </c>
      <c r="G765" s="38"/>
      <c r="H765" s="38" t="str">
        <f>IF(ＣＳＶ貼付用!GJ751="","",ＣＳＶ貼付用!GJ751)</f>
        <v/>
      </c>
      <c r="I765" s="38" t="str">
        <f>IF(ＣＳＶ貼付用!GL751="","",ＣＳＶ貼付用!GL751)</f>
        <v/>
      </c>
      <c r="J765" s="38" t="str">
        <f>IF(ＣＳＶ貼付用!GN751="","",ＣＳＶ貼付用!GN751)</f>
        <v/>
      </c>
      <c r="K765" s="38" t="str">
        <f>IF(ＣＳＶ貼付用!GP751="","",ＣＳＶ貼付用!GP751)</f>
        <v/>
      </c>
      <c r="L765" s="45" t="s">
        <v>30</v>
      </c>
      <c r="M765" s="55" t="str">
        <f>IF(ＣＳＶ貼付用!AT751="","",ＣＳＶ貼付用!AT751)</f>
        <v/>
      </c>
      <c r="N765" s="38" t="str">
        <f>IF(ＣＳＶ貼付用!AV751="","",ＣＳＶ貼付用!AV751)</f>
        <v/>
      </c>
      <c r="O765" s="38" t="str">
        <f>IF(ＣＳＶ貼付用!AX751="","",ＣＳＶ貼付用!AX751)</f>
        <v/>
      </c>
      <c r="P765" s="40" t="str">
        <f>IF(ＣＳＶ貼付用!FE751="","",ＣＳＶ貼付用!FE751)</f>
        <v/>
      </c>
      <c r="Q765" s="41" t="str">
        <f>IF(林齢計算用!A751="","",林齢計算用!A751)</f>
        <v/>
      </c>
      <c r="R765" s="41" t="str">
        <f t="shared" si="1158"/>
        <v/>
      </c>
      <c r="S765" s="56" t="str">
        <f>IF(ＣＳＶ貼付用!EG751="","",ＣＳＶ貼付用!EG751*10)</f>
        <v/>
      </c>
      <c r="T765" s="23" t="str">
        <f>IF(O765="スギ",INDEX(データ!$C$7:$E$26,MATCH(R765,データ!$B$7:$B$26),MATCH(P765,データ!$C$6:$E$6)),IF(O765="ヒノキ",INDEX(データ!$C$32:$E$51,MATCH(R765,データ!$B$32:$B$51),MATCH(P765,データ!$C$31:$E$31)),IF(O765="マツ",INDEX(データ!#REF!,MATCH(R765,データ!#REF!),MATCH(P765,データ!#REF!)),IF(O765="ザツ",INDEX(データ!#REF!,MATCH(R765,データ!#REF!),MATCH(P765,データ!#REF!)),""))))</f>
        <v/>
      </c>
      <c r="U765" s="22" t="str">
        <f t="shared" si="1249"/>
        <v/>
      </c>
      <c r="V765" s="21" t="str">
        <f t="shared" si="1253"/>
        <v/>
      </c>
      <c r="W765" s="21" t="str">
        <f t="shared" si="1250"/>
        <v/>
      </c>
      <c r="X765" s="23" t="str">
        <f>IF(O765="スギ",INDEX(データ!$H$7:$J$26,MATCH(R765,データ!$G$7:$G$26),MATCH(P765,データ!$H$6:$J$6)),IF(O765="ヒノキ",INDEX(データ!$H$32:$J$51,MATCH(R765,データ!$G$32:$G$51),MATCH(P765,データ!$H$31:$J$31)),IF(O765="マツ",INDEX(データ!#REF!,MATCH(R765,データ!#REF!),MATCH(P765,データ!#REF!)),IF(O765="ザツ",INDEX(データ!#REF!,MATCH(R765,データ!#REF!),MATCH(P765,データ!#REF!)),""))))</f>
        <v/>
      </c>
      <c r="Y765" s="22" t="str">
        <f t="shared" si="1251"/>
        <v/>
      </c>
      <c r="Z765" s="21" t="str">
        <f t="shared" si="1252"/>
        <v/>
      </c>
      <c r="AA765" s="27" t="str">
        <f t="shared" si="1159"/>
        <v/>
      </c>
      <c r="AB765" s="24" t="str">
        <f t="shared" si="1160"/>
        <v/>
      </c>
      <c r="AC765" s="25" t="str">
        <f t="shared" si="1161"/>
        <v>0</v>
      </c>
      <c r="AD765" s="26" t="str">
        <f t="shared" si="1162"/>
        <v/>
      </c>
      <c r="AE765" s="26" t="str">
        <f t="shared" si="1163"/>
        <v/>
      </c>
      <c r="AF765" s="26" t="str">
        <f t="shared" si="1164"/>
        <v/>
      </c>
      <c r="AG765" s="27" t="str">
        <f t="shared" si="1165"/>
        <v/>
      </c>
      <c r="AH765" s="26" t="str">
        <f t="shared" si="1166"/>
        <v/>
      </c>
      <c r="AI765" s="26" t="str">
        <f t="shared" si="1167"/>
        <v/>
      </c>
      <c r="AJ765" s="45" t="s">
        <v>30</v>
      </c>
      <c r="AK765" s="55" t="str">
        <f>IF(ＣＳＶ貼付用!BI751="","",ＣＳＶ貼付用!BI751)</f>
        <v/>
      </c>
      <c r="AL765" s="38" t="str">
        <f>IF(ＣＳＶ貼付用!BK751="","",ＣＳＶ貼付用!BK751)</f>
        <v/>
      </c>
      <c r="AM765" s="38" t="str">
        <f>IF(ＣＳＶ貼付用!BM751="","",ＣＳＶ貼付用!BM751)</f>
        <v/>
      </c>
      <c r="AN765" s="40" t="str">
        <f t="shared" si="1168"/>
        <v/>
      </c>
      <c r="AO765" s="41" t="str">
        <f>IF(林齢計算用!B751="","",林齢計算用!B751)</f>
        <v/>
      </c>
      <c r="AP765" s="41" t="str">
        <f t="shared" si="1169"/>
        <v/>
      </c>
      <c r="AQ765" s="41" t="str">
        <f t="shared" si="1170"/>
        <v/>
      </c>
      <c r="AR765" s="23" t="str">
        <f>IF(AM765="スギ",INDEX(データ!$C$7:$E$26,MATCH(AP765,データ!$B$7:$B$26),MATCH(AN765,データ!$C$6:$E$6)),IF(AM765="ヒノキ",INDEX(データ!$C$32:$E$51,MATCH(AP765,データ!$B$32:$B$51),MATCH(AN765,データ!$C$31:$E$31)),IF(AM765="マツ",INDEX(データ!#REF!,MATCH(AP765,データ!#REF!),MATCH(AN765,データ!#REF!)),IF(AM765="ザツ",INDEX(データ!#REF!,MATCH(AP765,データ!#REF!),MATCH(AN765,データ!#REF!)),""))))</f>
        <v/>
      </c>
      <c r="AS765" s="22" t="str">
        <f t="shared" si="1153"/>
        <v/>
      </c>
      <c r="AT765" s="21" t="str">
        <f t="shared" si="1171"/>
        <v/>
      </c>
      <c r="AU765" s="21" t="str">
        <f t="shared" si="1172"/>
        <v/>
      </c>
      <c r="AV765" s="24" t="str">
        <f>IF(AM765="スギ",INDEX(データ!$H$7:$J$26,MATCH(AP765,データ!$G$7:$G$26),MATCH(AN765,データ!$H$6:$J$6)),IF(AM765="ヒノキ",INDEX(データ!$H$32:$J$51,MATCH(AP765,データ!$G$32:$G$51),MATCH(AN765,データ!$H$31:$J$31)),IF(AM765="マツ",INDEX(データ!#REF!,MATCH(AP765,データ!#REF!),MATCH(AN765,データ!#REF!)),IF(AM765="ザツ",INDEX(データ!#REF!,MATCH(AP765,データ!#REF!),MATCH(AN765,データ!#REF!)),""))))</f>
        <v/>
      </c>
      <c r="AW765" s="22" t="str">
        <f t="shared" si="1173"/>
        <v/>
      </c>
      <c r="AX765" s="21" t="str">
        <f t="shared" si="1174"/>
        <v/>
      </c>
      <c r="AY765" s="27" t="str">
        <f t="shared" si="1175"/>
        <v/>
      </c>
      <c r="AZ765" s="24" t="str">
        <f t="shared" si="1176"/>
        <v/>
      </c>
      <c r="BA765" s="25" t="str">
        <f t="shared" si="1177"/>
        <v>0</v>
      </c>
      <c r="BB765" s="26" t="str">
        <f t="shared" si="1178"/>
        <v/>
      </c>
      <c r="BC765" s="26" t="str">
        <f t="shared" si="1179"/>
        <v/>
      </c>
      <c r="BD765" s="26" t="str">
        <f t="shared" si="1180"/>
        <v/>
      </c>
      <c r="BE765" s="27" t="str">
        <f t="shared" si="1181"/>
        <v/>
      </c>
      <c r="BF765" s="26" t="str">
        <f t="shared" si="1182"/>
        <v/>
      </c>
      <c r="BG765" s="26" t="str">
        <f t="shared" si="1183"/>
        <v/>
      </c>
      <c r="BH765" s="45" t="s">
        <v>30</v>
      </c>
      <c r="BI765" s="55" t="str">
        <f>IF(ＣＳＶ貼付用!BX751="","",ＣＳＶ貼付用!BX751)</f>
        <v/>
      </c>
      <c r="BJ765" s="38" t="str">
        <f>IF(ＣＳＶ貼付用!BZ751="","",ＣＳＶ貼付用!BZ751)</f>
        <v/>
      </c>
      <c r="BK765" s="38" t="str">
        <f>IF(ＣＳＶ貼付用!CB751="","",ＣＳＶ貼付用!CB751)</f>
        <v/>
      </c>
      <c r="BL765" s="40" t="str">
        <f t="shared" si="1184"/>
        <v/>
      </c>
      <c r="BM765" s="41" t="str">
        <f>IF(林齢計算用!C751="","",林齢計算用!C751)</f>
        <v/>
      </c>
      <c r="BN765" s="41" t="str">
        <f t="shared" si="1185"/>
        <v/>
      </c>
      <c r="BO765" s="41" t="str">
        <f t="shared" si="1186"/>
        <v/>
      </c>
      <c r="BP765" s="23" t="str">
        <f>IF(BK765="スギ",INDEX(データ!$C$7:$E$26,MATCH(BN765,データ!$B$7:$B$26),MATCH(BL765,データ!$C$6:$E$6)),IF(BK765="ヒノキ",INDEX(データ!$C$32:$E$51,MATCH(BN765,データ!$B$32:$B$51),MATCH(BL765,データ!$C$31:$E$31)),IF(BK765="マツ",INDEX(データ!#REF!,MATCH(BN765,データ!#REF!),MATCH(BL765,データ!#REF!)),IF(BK765="ザツ",INDEX(データ!#REF!,MATCH(BN765,データ!#REF!),MATCH(BL765,データ!#REF!)),""))))</f>
        <v/>
      </c>
      <c r="BQ765" s="22" t="str">
        <f t="shared" si="1154"/>
        <v/>
      </c>
      <c r="BR765" s="21" t="str">
        <f t="shared" si="1187"/>
        <v/>
      </c>
      <c r="BS765" s="21" t="str">
        <f t="shared" si="1188"/>
        <v/>
      </c>
      <c r="BT765" s="24" t="str">
        <f>IF(BK765="スギ",INDEX(データ!$H$7:$J$26,MATCH(BN765,データ!$G$7:$G$26),MATCH(BL765,データ!$H$6:$J$6)),IF(BK765="ヒノキ",INDEX(データ!$H$32:$J$51,MATCH(BN765,データ!$G$32:$G$51),MATCH(BL765,データ!$H$31:$J$31)),IF(BK765="マツ",INDEX(データ!#REF!,MATCH(BN765,データ!#REF!),MATCH(BL765,データ!#REF!)),IF(BK765="ザツ",INDEX(データ!#REF!,MATCH(BN765,データ!#REF!),MATCH(BL765,データ!#REF!)),""))))</f>
        <v/>
      </c>
      <c r="BU765" s="22" t="str">
        <f t="shared" si="1189"/>
        <v/>
      </c>
      <c r="BV765" s="21" t="str">
        <f t="shared" si="1190"/>
        <v/>
      </c>
      <c r="BW765" s="27" t="str">
        <f t="shared" si="1191"/>
        <v/>
      </c>
      <c r="BX765" s="24" t="str">
        <f t="shared" si="1192"/>
        <v/>
      </c>
      <c r="BY765" s="25" t="str">
        <f t="shared" si="1193"/>
        <v>0</v>
      </c>
      <c r="BZ765" s="26" t="str">
        <f t="shared" si="1194"/>
        <v/>
      </c>
      <c r="CA765" s="26" t="str">
        <f t="shared" si="1195"/>
        <v/>
      </c>
      <c r="CB765" s="26" t="str">
        <f t="shared" si="1196"/>
        <v/>
      </c>
      <c r="CC765" s="27" t="str">
        <f t="shared" si="1197"/>
        <v/>
      </c>
      <c r="CD765" s="26" t="str">
        <f t="shared" si="1198"/>
        <v/>
      </c>
      <c r="CE765" s="26" t="str">
        <f t="shared" si="1199"/>
        <v/>
      </c>
      <c r="CF765" s="45" t="s">
        <v>30</v>
      </c>
      <c r="CG765" s="55" t="str">
        <f>IF(ＣＳＶ貼付用!CM751="","",ＣＳＶ貼付用!CM751)</f>
        <v/>
      </c>
      <c r="CH765" s="38" t="str">
        <f>IF(ＣＳＶ貼付用!CO751="","",ＣＳＶ貼付用!CO751)</f>
        <v/>
      </c>
      <c r="CI765" s="38" t="str">
        <f>IF(ＣＳＶ貼付用!CQ751="","",ＣＳＶ貼付用!CQ751)</f>
        <v/>
      </c>
      <c r="CJ765" s="40" t="str">
        <f t="shared" si="1200"/>
        <v/>
      </c>
      <c r="CK765" s="41" t="str">
        <f>IF(林齢計算用!D751="","",林齢計算用!D751)</f>
        <v/>
      </c>
      <c r="CL765" s="41" t="str">
        <f t="shared" si="1201"/>
        <v/>
      </c>
      <c r="CM765" s="41" t="str">
        <f t="shared" si="1202"/>
        <v/>
      </c>
      <c r="CN765" s="23" t="str">
        <f>IF(CI765="スギ",INDEX(データ!$C$7:$E$26,MATCH(CL765,データ!$B$7:$B$26),MATCH(CJ765,データ!$C$6:$E$6)),IF(CI765="ヒノキ",INDEX(データ!$C$32:$E$51,MATCH(CL765,データ!$B$32:$B$51),MATCH(CJ765,データ!$C$31:$E$31)),IF(CI765="マツ",INDEX(データ!#REF!,MATCH(CL765,データ!#REF!),MATCH(CJ765,データ!#REF!)),IF(CI765="ザツ",INDEX(データ!#REF!,MATCH(CL765,データ!#REF!),MATCH(CJ765,データ!#REF!)),""))))</f>
        <v/>
      </c>
      <c r="CO765" s="22" t="str">
        <f t="shared" si="1155"/>
        <v/>
      </c>
      <c r="CP765" s="21" t="str">
        <f t="shared" si="1203"/>
        <v/>
      </c>
      <c r="CQ765" s="21" t="str">
        <f t="shared" si="1204"/>
        <v/>
      </c>
      <c r="CR765" s="24" t="str">
        <f>IF(CI765="スギ",INDEX(データ!$H$7:$J$26,MATCH(CL765,データ!$G$7:$G$26),MATCH(CJ765,データ!$H$6:$J$6)),IF(CI765="ヒノキ",INDEX(データ!$H$32:$J$51,MATCH(CL765,データ!$G$32:$G$51),MATCH(CJ765,データ!$H$31:$J$31)),IF(CI765="マツ",INDEX(データ!#REF!,MATCH(CL765,データ!#REF!),MATCH(CJ765,データ!#REF!)),IF(CI765="ザツ",INDEX(データ!#REF!,MATCH(CL765,データ!#REF!),MATCH(CJ765,データ!#REF!)),""))))</f>
        <v/>
      </c>
      <c r="CS765" s="22" t="str">
        <f t="shared" si="1205"/>
        <v/>
      </c>
      <c r="CT765" s="21" t="str">
        <f t="shared" si="1206"/>
        <v/>
      </c>
      <c r="CU765" s="27" t="str">
        <f t="shared" si="1207"/>
        <v/>
      </c>
      <c r="CV765" s="24" t="str">
        <f t="shared" si="1208"/>
        <v/>
      </c>
      <c r="CW765" s="25" t="str">
        <f t="shared" si="1209"/>
        <v>0</v>
      </c>
      <c r="CX765" s="26" t="str">
        <f t="shared" si="1210"/>
        <v/>
      </c>
      <c r="CY765" s="26" t="str">
        <f t="shared" si="1211"/>
        <v/>
      </c>
      <c r="CZ765" s="26" t="str">
        <f t="shared" si="1212"/>
        <v/>
      </c>
      <c r="DA765" s="27" t="str">
        <f t="shared" si="1213"/>
        <v/>
      </c>
      <c r="DB765" s="26" t="str">
        <f t="shared" si="1214"/>
        <v/>
      </c>
      <c r="DC765" s="26" t="str">
        <f t="shared" si="1215"/>
        <v/>
      </c>
      <c r="DD765" s="45" t="s">
        <v>30</v>
      </c>
      <c r="DE765" s="55" t="str">
        <f>IF(ＣＳＶ貼付用!DB751="","",ＣＳＶ貼付用!DB751)</f>
        <v/>
      </c>
      <c r="DF765" s="38" t="str">
        <f>IF(ＣＳＶ貼付用!DD751="","",ＣＳＶ貼付用!DD751)</f>
        <v/>
      </c>
      <c r="DG765" s="38" t="str">
        <f>IF(ＣＳＶ貼付用!DF751="","",ＣＳＶ貼付用!DF751)</f>
        <v/>
      </c>
      <c r="DH765" s="40" t="str">
        <f t="shared" si="1216"/>
        <v/>
      </c>
      <c r="DI765" s="41" t="str">
        <f>IF(林齢計算用!E751="","",林齢計算用!E751)</f>
        <v/>
      </c>
      <c r="DJ765" s="41" t="str">
        <f t="shared" si="1217"/>
        <v/>
      </c>
      <c r="DK765" s="41" t="str">
        <f t="shared" si="1218"/>
        <v/>
      </c>
      <c r="DL765" s="23" t="str">
        <f>IF(DG765="スギ",INDEX(データ!$C$7:$E$26,MATCH(DJ765,データ!$B$7:$B$26),MATCH(DH765,データ!$C$6:$E$6)),IF(DG765="ヒノキ",INDEX(データ!$C$32:$E$51,MATCH(DJ765,データ!$B$32:$B$51),MATCH(DH765,データ!$C$31:$E$31)),IF(DG765="マツ",INDEX(データ!#REF!,MATCH(DJ765,データ!#REF!),MATCH(DH765,データ!#REF!)),IF(DG765="ザツ",INDEX(データ!#REF!,MATCH(DJ765,データ!#REF!),MATCH(DH765,データ!#REF!)),""))))</f>
        <v/>
      </c>
      <c r="DM765" s="22" t="str">
        <f t="shared" si="1156"/>
        <v/>
      </c>
      <c r="DN765" s="21" t="str">
        <f t="shared" si="1219"/>
        <v/>
      </c>
      <c r="DO765" s="21" t="str">
        <f t="shared" si="1220"/>
        <v/>
      </c>
      <c r="DP765" s="24" t="str">
        <f>IF(DG765="スギ",INDEX(データ!$H$7:$J$26,MATCH(DJ765,データ!$G$7:$G$26),MATCH(DH765,データ!$H$6:$J$6)),IF(DG765="ヒノキ",INDEX(データ!$H$32:$J$51,MATCH(DJ765,データ!$G$32:$G$51),MATCH(DH765,データ!$H$31:$J$31)),IF(DG765="マツ",INDEX(データ!#REF!,MATCH(DJ765,データ!#REF!),MATCH(DH765,データ!#REF!)),IF(DG765="ザツ",INDEX(データ!#REF!,MATCH(DJ765,データ!#REF!),MATCH(DH765,データ!#REF!)),""))))</f>
        <v/>
      </c>
      <c r="DQ765" s="22" t="str">
        <f t="shared" si="1221"/>
        <v/>
      </c>
      <c r="DR765" s="21" t="str">
        <f t="shared" si="1222"/>
        <v/>
      </c>
      <c r="DS765" s="27" t="str">
        <f t="shared" si="1223"/>
        <v/>
      </c>
      <c r="DT765" s="24" t="str">
        <f t="shared" si="1224"/>
        <v/>
      </c>
      <c r="DU765" s="25" t="str">
        <f t="shared" si="1225"/>
        <v>0</v>
      </c>
      <c r="DV765" s="26" t="str">
        <f t="shared" si="1226"/>
        <v/>
      </c>
      <c r="DW765" s="26" t="str">
        <f t="shared" si="1227"/>
        <v/>
      </c>
      <c r="DX765" s="26" t="str">
        <f t="shared" si="1228"/>
        <v/>
      </c>
      <c r="DY765" s="27" t="str">
        <f t="shared" si="1229"/>
        <v/>
      </c>
      <c r="DZ765" s="26" t="str">
        <f t="shared" si="1230"/>
        <v/>
      </c>
      <c r="EA765" s="26" t="str">
        <f t="shared" si="1231"/>
        <v/>
      </c>
      <c r="EB765" s="45" t="s">
        <v>30</v>
      </c>
      <c r="EC765" s="55" t="str">
        <f>IF(ＣＳＶ貼付用!DQ751="","",ＣＳＶ貼付用!DQ751)</f>
        <v/>
      </c>
      <c r="ED765" s="38" t="str">
        <f>IF(ＣＳＶ貼付用!DS751="","",ＣＳＶ貼付用!DS751)</f>
        <v/>
      </c>
      <c r="EE765" s="38" t="str">
        <f>IF(ＣＳＶ貼付用!DU751="","",ＣＳＶ貼付用!DU751)</f>
        <v/>
      </c>
      <c r="EF765" s="40" t="str">
        <f t="shared" si="1232"/>
        <v/>
      </c>
      <c r="EG765" s="41" t="str">
        <f>IF(林齢計算用!F751="","",林齢計算用!F751)</f>
        <v/>
      </c>
      <c r="EH765" s="41" t="str">
        <f t="shared" si="1233"/>
        <v/>
      </c>
      <c r="EI765" s="41" t="str">
        <f t="shared" si="1234"/>
        <v/>
      </c>
      <c r="EJ765" s="23" t="str">
        <f>IF(EE765="スギ",INDEX(データ!$C$7:$E$26,MATCH(EH765,データ!$B$7:$B$26),MATCH(EF765,データ!$C$6:$E$6)),IF(EE765="ヒノキ",INDEX(データ!$C$32:$E$51,MATCH(EH765,データ!$B$32:$B$51),MATCH(EF765,データ!$C$31:$E$31)),IF(EE765="マツ",INDEX(データ!#REF!,MATCH(EH765,データ!#REF!),MATCH(EF765,データ!#REF!)),IF(EE765="ザツ",INDEX(データ!#REF!,MATCH(EH765,データ!#REF!),MATCH(EF765,データ!#REF!)),""))))</f>
        <v/>
      </c>
      <c r="EK765" s="22" t="str">
        <f t="shared" si="1157"/>
        <v/>
      </c>
      <c r="EL765" s="21" t="str">
        <f t="shared" si="1235"/>
        <v/>
      </c>
      <c r="EM765" s="21" t="str">
        <f t="shared" si="1236"/>
        <v/>
      </c>
      <c r="EN765" s="24" t="str">
        <f>IF(EE765="スギ",INDEX(データ!$H$7:$J$26,MATCH(EH765,データ!$G$7:$G$26),MATCH(EF765,データ!$H$6:$J$6)),IF(EE765="ヒノキ",INDEX(データ!$H$32:$J$51,MATCH(EH765,データ!$G$32:$G$51),MATCH(EF765,データ!$H$31:$J$31)),IF(EE765="マツ",INDEX(データ!#REF!,MATCH(EH765,データ!#REF!),MATCH(EF765,データ!#REF!)),IF(EE765="ザツ",INDEX(データ!#REF!,MATCH(EH765,データ!#REF!),MATCH(EF765,データ!#REF!)),""))))</f>
        <v/>
      </c>
      <c r="EO765" s="22" t="str">
        <f t="shared" si="1237"/>
        <v/>
      </c>
      <c r="EP765" s="21" t="str">
        <f t="shared" si="1238"/>
        <v/>
      </c>
      <c r="EQ765" s="27" t="str">
        <f t="shared" si="1239"/>
        <v/>
      </c>
      <c r="ER765" s="24" t="str">
        <f t="shared" si="1240"/>
        <v/>
      </c>
      <c r="ES765" s="25" t="str">
        <f t="shared" si="1241"/>
        <v>0</v>
      </c>
      <c r="ET765" s="26" t="str">
        <f t="shared" si="1242"/>
        <v/>
      </c>
      <c r="EU765" s="26" t="str">
        <f t="shared" si="1243"/>
        <v/>
      </c>
      <c r="EV765" s="26" t="str">
        <f t="shared" si="1244"/>
        <v/>
      </c>
      <c r="EW765" s="27" t="str">
        <f t="shared" si="1245"/>
        <v/>
      </c>
      <c r="EX765" s="26" t="str">
        <f t="shared" si="1246"/>
        <v/>
      </c>
      <c r="EY765" s="26" t="str">
        <f t="shared" si="1247"/>
        <v/>
      </c>
      <c r="EZ765" s="26">
        <f t="shared" si="1248"/>
        <v>0</v>
      </c>
      <c r="FA765" s="43"/>
    </row>
    <row r="766" spans="1:157" ht="15.95" customHeight="1" x14ac:dyDescent="0.15">
      <c r="A766" s="21"/>
      <c r="B766" s="36" t="str">
        <f>IF(ＣＳＶ貼付用!G752="","",ＣＳＶ貼付用!G752)</f>
        <v/>
      </c>
      <c r="C766" s="36" t="str">
        <f>IF(ＣＳＶ貼付用!I752="","",ＣＳＶ貼付用!I752)</f>
        <v/>
      </c>
      <c r="D766" s="36" t="str">
        <f>IF(ＣＳＶ貼付用!J752="","",ＣＳＶ貼付用!J752)</f>
        <v/>
      </c>
      <c r="E766" s="36" t="str">
        <f>IF(ＣＳＶ貼付用!F752="","",ＣＳＶ貼付用!F752)</f>
        <v/>
      </c>
      <c r="F766" s="38" t="str">
        <f>IF(ＣＳＶ貼付用!T752="","",ＣＳＶ貼付用!T752)</f>
        <v/>
      </c>
      <c r="G766" s="38"/>
      <c r="H766" s="38" t="str">
        <f>IF(ＣＳＶ貼付用!GJ752="","",ＣＳＶ貼付用!GJ752)</f>
        <v/>
      </c>
      <c r="I766" s="38" t="str">
        <f>IF(ＣＳＶ貼付用!GL752="","",ＣＳＶ貼付用!GL752)</f>
        <v/>
      </c>
      <c r="J766" s="38" t="str">
        <f>IF(ＣＳＶ貼付用!GN752="","",ＣＳＶ貼付用!GN752)</f>
        <v/>
      </c>
      <c r="K766" s="38" t="str">
        <f>IF(ＣＳＶ貼付用!GP752="","",ＣＳＶ貼付用!GP752)</f>
        <v/>
      </c>
      <c r="L766" s="45" t="s">
        <v>30</v>
      </c>
      <c r="M766" s="55" t="str">
        <f>IF(ＣＳＶ貼付用!AT752="","",ＣＳＶ貼付用!AT752)</f>
        <v/>
      </c>
      <c r="N766" s="38" t="str">
        <f>IF(ＣＳＶ貼付用!AV752="","",ＣＳＶ貼付用!AV752)</f>
        <v/>
      </c>
      <c r="O766" s="38" t="str">
        <f>IF(ＣＳＶ貼付用!AX752="","",ＣＳＶ貼付用!AX752)</f>
        <v/>
      </c>
      <c r="P766" s="40" t="str">
        <f>IF(ＣＳＶ貼付用!FE752="","",ＣＳＶ貼付用!FE752)</f>
        <v/>
      </c>
      <c r="Q766" s="41" t="str">
        <f>IF(林齢計算用!A752="","",林齢計算用!A752)</f>
        <v/>
      </c>
      <c r="R766" s="41" t="str">
        <f t="shared" si="1158"/>
        <v/>
      </c>
      <c r="S766" s="56" t="str">
        <f>IF(ＣＳＶ貼付用!EG752="","",ＣＳＶ貼付用!EG752*10)</f>
        <v/>
      </c>
      <c r="T766" s="23" t="str">
        <f>IF(O766="スギ",INDEX(データ!$C$7:$E$26,MATCH(R766,データ!$B$7:$B$26),MATCH(P766,データ!$C$6:$E$6)),IF(O766="ヒノキ",INDEX(データ!$C$32:$E$51,MATCH(R766,データ!$B$32:$B$51),MATCH(P766,データ!$C$31:$E$31)),IF(O766="マツ",INDEX(データ!#REF!,MATCH(R766,データ!#REF!),MATCH(P766,データ!#REF!)),IF(O766="ザツ",INDEX(データ!#REF!,MATCH(R766,データ!#REF!),MATCH(P766,データ!#REF!)),""))))</f>
        <v/>
      </c>
      <c r="U766" s="22" t="str">
        <f t="shared" si="1249"/>
        <v/>
      </c>
      <c r="V766" s="21" t="str">
        <f t="shared" si="1253"/>
        <v/>
      </c>
      <c r="W766" s="21" t="str">
        <f t="shared" si="1250"/>
        <v/>
      </c>
      <c r="X766" s="23" t="str">
        <f>IF(O766="スギ",INDEX(データ!$H$7:$J$26,MATCH(R766,データ!$G$7:$G$26),MATCH(P766,データ!$H$6:$J$6)),IF(O766="ヒノキ",INDEX(データ!$H$32:$J$51,MATCH(R766,データ!$G$32:$G$51),MATCH(P766,データ!$H$31:$J$31)),IF(O766="マツ",INDEX(データ!#REF!,MATCH(R766,データ!#REF!),MATCH(P766,データ!#REF!)),IF(O766="ザツ",INDEX(データ!#REF!,MATCH(R766,データ!#REF!),MATCH(P766,データ!#REF!)),""))))</f>
        <v/>
      </c>
      <c r="Y766" s="22" t="str">
        <f t="shared" si="1251"/>
        <v/>
      </c>
      <c r="Z766" s="21" t="str">
        <f t="shared" si="1252"/>
        <v/>
      </c>
      <c r="AA766" s="27" t="str">
        <f t="shared" si="1159"/>
        <v/>
      </c>
      <c r="AB766" s="24" t="str">
        <f t="shared" si="1160"/>
        <v/>
      </c>
      <c r="AC766" s="25" t="str">
        <f t="shared" si="1161"/>
        <v>0</v>
      </c>
      <c r="AD766" s="26" t="str">
        <f t="shared" si="1162"/>
        <v/>
      </c>
      <c r="AE766" s="26" t="str">
        <f t="shared" si="1163"/>
        <v/>
      </c>
      <c r="AF766" s="26" t="str">
        <f t="shared" si="1164"/>
        <v/>
      </c>
      <c r="AG766" s="27" t="str">
        <f t="shared" si="1165"/>
        <v/>
      </c>
      <c r="AH766" s="26" t="str">
        <f t="shared" si="1166"/>
        <v/>
      </c>
      <c r="AI766" s="26" t="str">
        <f t="shared" si="1167"/>
        <v/>
      </c>
      <c r="AJ766" s="45" t="s">
        <v>30</v>
      </c>
      <c r="AK766" s="55" t="str">
        <f>IF(ＣＳＶ貼付用!BI752="","",ＣＳＶ貼付用!BI752)</f>
        <v/>
      </c>
      <c r="AL766" s="38" t="str">
        <f>IF(ＣＳＶ貼付用!BK752="","",ＣＳＶ貼付用!BK752)</f>
        <v/>
      </c>
      <c r="AM766" s="38" t="str">
        <f>IF(ＣＳＶ貼付用!BM752="","",ＣＳＶ貼付用!BM752)</f>
        <v/>
      </c>
      <c r="AN766" s="40" t="str">
        <f t="shared" si="1168"/>
        <v/>
      </c>
      <c r="AO766" s="41" t="str">
        <f>IF(林齢計算用!B752="","",林齢計算用!B752)</f>
        <v/>
      </c>
      <c r="AP766" s="41" t="str">
        <f t="shared" si="1169"/>
        <v/>
      </c>
      <c r="AQ766" s="41" t="str">
        <f t="shared" si="1170"/>
        <v/>
      </c>
      <c r="AR766" s="23" t="str">
        <f>IF(AM766="スギ",INDEX(データ!$C$7:$E$26,MATCH(AP766,データ!$B$7:$B$26),MATCH(AN766,データ!$C$6:$E$6)),IF(AM766="ヒノキ",INDEX(データ!$C$32:$E$51,MATCH(AP766,データ!$B$32:$B$51),MATCH(AN766,データ!$C$31:$E$31)),IF(AM766="マツ",INDEX(データ!#REF!,MATCH(AP766,データ!#REF!),MATCH(AN766,データ!#REF!)),IF(AM766="ザツ",INDEX(データ!#REF!,MATCH(AP766,データ!#REF!),MATCH(AN766,データ!#REF!)),""))))</f>
        <v/>
      </c>
      <c r="AS766" s="22" t="str">
        <f t="shared" si="1153"/>
        <v/>
      </c>
      <c r="AT766" s="21" t="str">
        <f t="shared" si="1171"/>
        <v/>
      </c>
      <c r="AU766" s="21" t="str">
        <f t="shared" si="1172"/>
        <v/>
      </c>
      <c r="AV766" s="24" t="str">
        <f>IF(AM766="スギ",INDEX(データ!$H$7:$J$26,MATCH(AP766,データ!$G$7:$G$26),MATCH(AN766,データ!$H$6:$J$6)),IF(AM766="ヒノキ",INDEX(データ!$H$32:$J$51,MATCH(AP766,データ!$G$32:$G$51),MATCH(AN766,データ!$H$31:$J$31)),IF(AM766="マツ",INDEX(データ!#REF!,MATCH(AP766,データ!#REF!),MATCH(AN766,データ!#REF!)),IF(AM766="ザツ",INDEX(データ!#REF!,MATCH(AP766,データ!#REF!),MATCH(AN766,データ!#REF!)),""))))</f>
        <v/>
      </c>
      <c r="AW766" s="22" t="str">
        <f t="shared" si="1173"/>
        <v/>
      </c>
      <c r="AX766" s="21" t="str">
        <f t="shared" si="1174"/>
        <v/>
      </c>
      <c r="AY766" s="27" t="str">
        <f t="shared" si="1175"/>
        <v/>
      </c>
      <c r="AZ766" s="24" t="str">
        <f t="shared" si="1176"/>
        <v/>
      </c>
      <c r="BA766" s="25" t="str">
        <f t="shared" si="1177"/>
        <v>0</v>
      </c>
      <c r="BB766" s="26" t="str">
        <f t="shared" si="1178"/>
        <v/>
      </c>
      <c r="BC766" s="26" t="str">
        <f t="shared" si="1179"/>
        <v/>
      </c>
      <c r="BD766" s="26" t="str">
        <f t="shared" si="1180"/>
        <v/>
      </c>
      <c r="BE766" s="27" t="str">
        <f t="shared" si="1181"/>
        <v/>
      </c>
      <c r="BF766" s="26" t="str">
        <f t="shared" si="1182"/>
        <v/>
      </c>
      <c r="BG766" s="26" t="str">
        <f t="shared" si="1183"/>
        <v/>
      </c>
      <c r="BH766" s="45" t="s">
        <v>30</v>
      </c>
      <c r="BI766" s="55" t="str">
        <f>IF(ＣＳＶ貼付用!BX752="","",ＣＳＶ貼付用!BX752)</f>
        <v/>
      </c>
      <c r="BJ766" s="38" t="str">
        <f>IF(ＣＳＶ貼付用!BZ752="","",ＣＳＶ貼付用!BZ752)</f>
        <v/>
      </c>
      <c r="BK766" s="38" t="str">
        <f>IF(ＣＳＶ貼付用!CB752="","",ＣＳＶ貼付用!CB752)</f>
        <v/>
      </c>
      <c r="BL766" s="40" t="str">
        <f t="shared" si="1184"/>
        <v/>
      </c>
      <c r="BM766" s="41" t="str">
        <f>IF(林齢計算用!C752="","",林齢計算用!C752)</f>
        <v/>
      </c>
      <c r="BN766" s="41" t="str">
        <f t="shared" si="1185"/>
        <v/>
      </c>
      <c r="BO766" s="41" t="str">
        <f t="shared" si="1186"/>
        <v/>
      </c>
      <c r="BP766" s="23" t="str">
        <f>IF(BK766="スギ",INDEX(データ!$C$7:$E$26,MATCH(BN766,データ!$B$7:$B$26),MATCH(BL766,データ!$C$6:$E$6)),IF(BK766="ヒノキ",INDEX(データ!$C$32:$E$51,MATCH(BN766,データ!$B$32:$B$51),MATCH(BL766,データ!$C$31:$E$31)),IF(BK766="マツ",INDEX(データ!#REF!,MATCH(BN766,データ!#REF!),MATCH(BL766,データ!#REF!)),IF(BK766="ザツ",INDEX(データ!#REF!,MATCH(BN766,データ!#REF!),MATCH(BL766,データ!#REF!)),""))))</f>
        <v/>
      </c>
      <c r="BQ766" s="22" t="str">
        <f t="shared" si="1154"/>
        <v/>
      </c>
      <c r="BR766" s="21" t="str">
        <f t="shared" si="1187"/>
        <v/>
      </c>
      <c r="BS766" s="21" t="str">
        <f t="shared" si="1188"/>
        <v/>
      </c>
      <c r="BT766" s="24" t="str">
        <f>IF(BK766="スギ",INDEX(データ!$H$7:$J$26,MATCH(BN766,データ!$G$7:$G$26),MATCH(BL766,データ!$H$6:$J$6)),IF(BK766="ヒノキ",INDEX(データ!$H$32:$J$51,MATCH(BN766,データ!$G$32:$G$51),MATCH(BL766,データ!$H$31:$J$31)),IF(BK766="マツ",INDEX(データ!#REF!,MATCH(BN766,データ!#REF!),MATCH(BL766,データ!#REF!)),IF(BK766="ザツ",INDEX(データ!#REF!,MATCH(BN766,データ!#REF!),MATCH(BL766,データ!#REF!)),""))))</f>
        <v/>
      </c>
      <c r="BU766" s="22" t="str">
        <f t="shared" si="1189"/>
        <v/>
      </c>
      <c r="BV766" s="21" t="str">
        <f t="shared" si="1190"/>
        <v/>
      </c>
      <c r="BW766" s="27" t="str">
        <f t="shared" si="1191"/>
        <v/>
      </c>
      <c r="BX766" s="24" t="str">
        <f t="shared" si="1192"/>
        <v/>
      </c>
      <c r="BY766" s="25" t="str">
        <f t="shared" si="1193"/>
        <v>0</v>
      </c>
      <c r="BZ766" s="26" t="str">
        <f t="shared" si="1194"/>
        <v/>
      </c>
      <c r="CA766" s="26" t="str">
        <f t="shared" si="1195"/>
        <v/>
      </c>
      <c r="CB766" s="26" t="str">
        <f t="shared" si="1196"/>
        <v/>
      </c>
      <c r="CC766" s="27" t="str">
        <f t="shared" si="1197"/>
        <v/>
      </c>
      <c r="CD766" s="26" t="str">
        <f t="shared" si="1198"/>
        <v/>
      </c>
      <c r="CE766" s="26" t="str">
        <f t="shared" si="1199"/>
        <v/>
      </c>
      <c r="CF766" s="45" t="s">
        <v>30</v>
      </c>
      <c r="CG766" s="55" t="str">
        <f>IF(ＣＳＶ貼付用!CM752="","",ＣＳＶ貼付用!CM752)</f>
        <v/>
      </c>
      <c r="CH766" s="38" t="str">
        <f>IF(ＣＳＶ貼付用!CO752="","",ＣＳＶ貼付用!CO752)</f>
        <v/>
      </c>
      <c r="CI766" s="38" t="str">
        <f>IF(ＣＳＶ貼付用!CQ752="","",ＣＳＶ貼付用!CQ752)</f>
        <v/>
      </c>
      <c r="CJ766" s="40" t="str">
        <f t="shared" si="1200"/>
        <v/>
      </c>
      <c r="CK766" s="41" t="str">
        <f>IF(林齢計算用!D752="","",林齢計算用!D752)</f>
        <v/>
      </c>
      <c r="CL766" s="41" t="str">
        <f t="shared" si="1201"/>
        <v/>
      </c>
      <c r="CM766" s="41" t="str">
        <f t="shared" si="1202"/>
        <v/>
      </c>
      <c r="CN766" s="23" t="str">
        <f>IF(CI766="スギ",INDEX(データ!$C$7:$E$26,MATCH(CL766,データ!$B$7:$B$26),MATCH(CJ766,データ!$C$6:$E$6)),IF(CI766="ヒノキ",INDEX(データ!$C$32:$E$51,MATCH(CL766,データ!$B$32:$B$51),MATCH(CJ766,データ!$C$31:$E$31)),IF(CI766="マツ",INDEX(データ!#REF!,MATCH(CL766,データ!#REF!),MATCH(CJ766,データ!#REF!)),IF(CI766="ザツ",INDEX(データ!#REF!,MATCH(CL766,データ!#REF!),MATCH(CJ766,データ!#REF!)),""))))</f>
        <v/>
      </c>
      <c r="CO766" s="22" t="str">
        <f t="shared" si="1155"/>
        <v/>
      </c>
      <c r="CP766" s="21" t="str">
        <f t="shared" si="1203"/>
        <v/>
      </c>
      <c r="CQ766" s="21" t="str">
        <f t="shared" si="1204"/>
        <v/>
      </c>
      <c r="CR766" s="24" t="str">
        <f>IF(CI766="スギ",INDEX(データ!$H$7:$J$26,MATCH(CL766,データ!$G$7:$G$26),MATCH(CJ766,データ!$H$6:$J$6)),IF(CI766="ヒノキ",INDEX(データ!$H$32:$J$51,MATCH(CL766,データ!$G$32:$G$51),MATCH(CJ766,データ!$H$31:$J$31)),IF(CI766="マツ",INDEX(データ!#REF!,MATCH(CL766,データ!#REF!),MATCH(CJ766,データ!#REF!)),IF(CI766="ザツ",INDEX(データ!#REF!,MATCH(CL766,データ!#REF!),MATCH(CJ766,データ!#REF!)),""))))</f>
        <v/>
      </c>
      <c r="CS766" s="22" t="str">
        <f t="shared" si="1205"/>
        <v/>
      </c>
      <c r="CT766" s="21" t="str">
        <f t="shared" si="1206"/>
        <v/>
      </c>
      <c r="CU766" s="27" t="str">
        <f t="shared" si="1207"/>
        <v/>
      </c>
      <c r="CV766" s="24" t="str">
        <f t="shared" si="1208"/>
        <v/>
      </c>
      <c r="CW766" s="25" t="str">
        <f t="shared" si="1209"/>
        <v>0</v>
      </c>
      <c r="CX766" s="26" t="str">
        <f t="shared" si="1210"/>
        <v/>
      </c>
      <c r="CY766" s="26" t="str">
        <f t="shared" si="1211"/>
        <v/>
      </c>
      <c r="CZ766" s="26" t="str">
        <f t="shared" si="1212"/>
        <v/>
      </c>
      <c r="DA766" s="27" t="str">
        <f t="shared" si="1213"/>
        <v/>
      </c>
      <c r="DB766" s="26" t="str">
        <f t="shared" si="1214"/>
        <v/>
      </c>
      <c r="DC766" s="26" t="str">
        <f t="shared" si="1215"/>
        <v/>
      </c>
      <c r="DD766" s="45" t="s">
        <v>30</v>
      </c>
      <c r="DE766" s="55" t="str">
        <f>IF(ＣＳＶ貼付用!DB752="","",ＣＳＶ貼付用!DB752)</f>
        <v/>
      </c>
      <c r="DF766" s="38" t="str">
        <f>IF(ＣＳＶ貼付用!DD752="","",ＣＳＶ貼付用!DD752)</f>
        <v/>
      </c>
      <c r="DG766" s="38" t="str">
        <f>IF(ＣＳＶ貼付用!DF752="","",ＣＳＶ貼付用!DF752)</f>
        <v/>
      </c>
      <c r="DH766" s="40" t="str">
        <f t="shared" si="1216"/>
        <v/>
      </c>
      <c r="DI766" s="41" t="str">
        <f>IF(林齢計算用!E752="","",林齢計算用!E752)</f>
        <v/>
      </c>
      <c r="DJ766" s="41" t="str">
        <f t="shared" si="1217"/>
        <v/>
      </c>
      <c r="DK766" s="41" t="str">
        <f t="shared" si="1218"/>
        <v/>
      </c>
      <c r="DL766" s="23" t="str">
        <f>IF(DG766="スギ",INDEX(データ!$C$7:$E$26,MATCH(DJ766,データ!$B$7:$B$26),MATCH(DH766,データ!$C$6:$E$6)),IF(DG766="ヒノキ",INDEX(データ!$C$32:$E$51,MATCH(DJ766,データ!$B$32:$B$51),MATCH(DH766,データ!$C$31:$E$31)),IF(DG766="マツ",INDEX(データ!#REF!,MATCH(DJ766,データ!#REF!),MATCH(DH766,データ!#REF!)),IF(DG766="ザツ",INDEX(データ!#REF!,MATCH(DJ766,データ!#REF!),MATCH(DH766,データ!#REF!)),""))))</f>
        <v/>
      </c>
      <c r="DM766" s="22" t="str">
        <f t="shared" si="1156"/>
        <v/>
      </c>
      <c r="DN766" s="21" t="str">
        <f t="shared" si="1219"/>
        <v/>
      </c>
      <c r="DO766" s="21" t="str">
        <f t="shared" si="1220"/>
        <v/>
      </c>
      <c r="DP766" s="24" t="str">
        <f>IF(DG766="スギ",INDEX(データ!$H$7:$J$26,MATCH(DJ766,データ!$G$7:$G$26),MATCH(DH766,データ!$H$6:$J$6)),IF(DG766="ヒノキ",INDEX(データ!$H$32:$J$51,MATCH(DJ766,データ!$G$32:$G$51),MATCH(DH766,データ!$H$31:$J$31)),IF(DG766="マツ",INDEX(データ!#REF!,MATCH(DJ766,データ!#REF!),MATCH(DH766,データ!#REF!)),IF(DG766="ザツ",INDEX(データ!#REF!,MATCH(DJ766,データ!#REF!),MATCH(DH766,データ!#REF!)),""))))</f>
        <v/>
      </c>
      <c r="DQ766" s="22" t="str">
        <f t="shared" si="1221"/>
        <v/>
      </c>
      <c r="DR766" s="21" t="str">
        <f t="shared" si="1222"/>
        <v/>
      </c>
      <c r="DS766" s="27" t="str">
        <f t="shared" si="1223"/>
        <v/>
      </c>
      <c r="DT766" s="24" t="str">
        <f t="shared" si="1224"/>
        <v/>
      </c>
      <c r="DU766" s="25" t="str">
        <f t="shared" si="1225"/>
        <v>0</v>
      </c>
      <c r="DV766" s="26" t="str">
        <f t="shared" si="1226"/>
        <v/>
      </c>
      <c r="DW766" s="26" t="str">
        <f t="shared" si="1227"/>
        <v/>
      </c>
      <c r="DX766" s="26" t="str">
        <f t="shared" si="1228"/>
        <v/>
      </c>
      <c r="DY766" s="27" t="str">
        <f t="shared" si="1229"/>
        <v/>
      </c>
      <c r="DZ766" s="26" t="str">
        <f t="shared" si="1230"/>
        <v/>
      </c>
      <c r="EA766" s="26" t="str">
        <f t="shared" si="1231"/>
        <v/>
      </c>
      <c r="EB766" s="45" t="s">
        <v>30</v>
      </c>
      <c r="EC766" s="55" t="str">
        <f>IF(ＣＳＶ貼付用!DQ752="","",ＣＳＶ貼付用!DQ752)</f>
        <v/>
      </c>
      <c r="ED766" s="38" t="str">
        <f>IF(ＣＳＶ貼付用!DS752="","",ＣＳＶ貼付用!DS752)</f>
        <v/>
      </c>
      <c r="EE766" s="38" t="str">
        <f>IF(ＣＳＶ貼付用!DU752="","",ＣＳＶ貼付用!DU752)</f>
        <v/>
      </c>
      <c r="EF766" s="40" t="str">
        <f t="shared" si="1232"/>
        <v/>
      </c>
      <c r="EG766" s="41" t="str">
        <f>IF(林齢計算用!F752="","",林齢計算用!F752)</f>
        <v/>
      </c>
      <c r="EH766" s="41" t="str">
        <f t="shared" si="1233"/>
        <v/>
      </c>
      <c r="EI766" s="41" t="str">
        <f t="shared" si="1234"/>
        <v/>
      </c>
      <c r="EJ766" s="23" t="str">
        <f>IF(EE766="スギ",INDEX(データ!$C$7:$E$26,MATCH(EH766,データ!$B$7:$B$26),MATCH(EF766,データ!$C$6:$E$6)),IF(EE766="ヒノキ",INDEX(データ!$C$32:$E$51,MATCH(EH766,データ!$B$32:$B$51),MATCH(EF766,データ!$C$31:$E$31)),IF(EE766="マツ",INDEX(データ!#REF!,MATCH(EH766,データ!#REF!),MATCH(EF766,データ!#REF!)),IF(EE766="ザツ",INDEX(データ!#REF!,MATCH(EH766,データ!#REF!),MATCH(EF766,データ!#REF!)),""))))</f>
        <v/>
      </c>
      <c r="EK766" s="22" t="str">
        <f t="shared" si="1157"/>
        <v/>
      </c>
      <c r="EL766" s="21" t="str">
        <f t="shared" si="1235"/>
        <v/>
      </c>
      <c r="EM766" s="21" t="str">
        <f t="shared" si="1236"/>
        <v/>
      </c>
      <c r="EN766" s="24" t="str">
        <f>IF(EE766="スギ",INDEX(データ!$H$7:$J$26,MATCH(EH766,データ!$G$7:$G$26),MATCH(EF766,データ!$H$6:$J$6)),IF(EE766="ヒノキ",INDEX(データ!$H$32:$J$51,MATCH(EH766,データ!$G$32:$G$51),MATCH(EF766,データ!$H$31:$J$31)),IF(EE766="マツ",INDEX(データ!#REF!,MATCH(EH766,データ!#REF!),MATCH(EF766,データ!#REF!)),IF(EE766="ザツ",INDEX(データ!#REF!,MATCH(EH766,データ!#REF!),MATCH(EF766,データ!#REF!)),""))))</f>
        <v/>
      </c>
      <c r="EO766" s="22" t="str">
        <f t="shared" si="1237"/>
        <v/>
      </c>
      <c r="EP766" s="21" t="str">
        <f t="shared" si="1238"/>
        <v/>
      </c>
      <c r="EQ766" s="27" t="str">
        <f t="shared" si="1239"/>
        <v/>
      </c>
      <c r="ER766" s="24" t="str">
        <f t="shared" si="1240"/>
        <v/>
      </c>
      <c r="ES766" s="25" t="str">
        <f t="shared" si="1241"/>
        <v>0</v>
      </c>
      <c r="ET766" s="26" t="str">
        <f t="shared" si="1242"/>
        <v/>
      </c>
      <c r="EU766" s="26" t="str">
        <f t="shared" si="1243"/>
        <v/>
      </c>
      <c r="EV766" s="26" t="str">
        <f t="shared" si="1244"/>
        <v/>
      </c>
      <c r="EW766" s="27" t="str">
        <f t="shared" si="1245"/>
        <v/>
      </c>
      <c r="EX766" s="26" t="str">
        <f t="shared" si="1246"/>
        <v/>
      </c>
      <c r="EY766" s="26" t="str">
        <f t="shared" si="1247"/>
        <v/>
      </c>
      <c r="EZ766" s="26">
        <f t="shared" si="1248"/>
        <v>0</v>
      </c>
      <c r="FA766" s="43"/>
    </row>
    <row r="767" spans="1:157" ht="15.95" customHeight="1" x14ac:dyDescent="0.15">
      <c r="A767" s="21"/>
      <c r="B767" s="36" t="str">
        <f>IF(ＣＳＶ貼付用!G753="","",ＣＳＶ貼付用!G753)</f>
        <v/>
      </c>
      <c r="C767" s="36" t="str">
        <f>IF(ＣＳＶ貼付用!I753="","",ＣＳＶ貼付用!I753)</f>
        <v/>
      </c>
      <c r="D767" s="36" t="str">
        <f>IF(ＣＳＶ貼付用!J753="","",ＣＳＶ貼付用!J753)</f>
        <v/>
      </c>
      <c r="E767" s="36" t="str">
        <f>IF(ＣＳＶ貼付用!F753="","",ＣＳＶ貼付用!F753)</f>
        <v/>
      </c>
      <c r="F767" s="38" t="str">
        <f>IF(ＣＳＶ貼付用!T753="","",ＣＳＶ貼付用!T753)</f>
        <v/>
      </c>
      <c r="G767" s="38"/>
      <c r="H767" s="38" t="str">
        <f>IF(ＣＳＶ貼付用!GJ753="","",ＣＳＶ貼付用!GJ753)</f>
        <v/>
      </c>
      <c r="I767" s="38" t="str">
        <f>IF(ＣＳＶ貼付用!GL753="","",ＣＳＶ貼付用!GL753)</f>
        <v/>
      </c>
      <c r="J767" s="38" t="str">
        <f>IF(ＣＳＶ貼付用!GN753="","",ＣＳＶ貼付用!GN753)</f>
        <v/>
      </c>
      <c r="K767" s="38" t="str">
        <f>IF(ＣＳＶ貼付用!GP753="","",ＣＳＶ貼付用!GP753)</f>
        <v/>
      </c>
      <c r="L767" s="45" t="s">
        <v>30</v>
      </c>
      <c r="M767" s="55" t="str">
        <f>IF(ＣＳＶ貼付用!AT753="","",ＣＳＶ貼付用!AT753)</f>
        <v/>
      </c>
      <c r="N767" s="38" t="str">
        <f>IF(ＣＳＶ貼付用!AV753="","",ＣＳＶ貼付用!AV753)</f>
        <v/>
      </c>
      <c r="O767" s="38" t="str">
        <f>IF(ＣＳＶ貼付用!AX753="","",ＣＳＶ貼付用!AX753)</f>
        <v/>
      </c>
      <c r="P767" s="40" t="str">
        <f>IF(ＣＳＶ貼付用!FE753="","",ＣＳＶ貼付用!FE753)</f>
        <v/>
      </c>
      <c r="Q767" s="41" t="str">
        <f>IF(林齢計算用!A753="","",林齢計算用!A753)</f>
        <v/>
      </c>
      <c r="R767" s="41" t="str">
        <f t="shared" si="1158"/>
        <v/>
      </c>
      <c r="S767" s="56" t="str">
        <f>IF(ＣＳＶ貼付用!EG753="","",ＣＳＶ貼付用!EG753*10)</f>
        <v/>
      </c>
      <c r="T767" s="23" t="str">
        <f>IF(O767="スギ",INDEX(データ!$C$7:$E$26,MATCH(R767,データ!$B$7:$B$26),MATCH(P767,データ!$C$6:$E$6)),IF(O767="ヒノキ",INDEX(データ!$C$32:$E$51,MATCH(R767,データ!$B$32:$B$51),MATCH(P767,データ!$C$31:$E$31)),IF(O767="マツ",INDEX(データ!#REF!,MATCH(R767,データ!#REF!),MATCH(P767,データ!#REF!)),IF(O767="ザツ",INDEX(データ!#REF!,MATCH(R767,データ!#REF!),MATCH(P767,データ!#REF!)),""))))</f>
        <v/>
      </c>
      <c r="U767" s="22" t="str">
        <f t="shared" si="1249"/>
        <v/>
      </c>
      <c r="V767" s="21" t="str">
        <f t="shared" si="1253"/>
        <v/>
      </c>
      <c r="W767" s="21" t="str">
        <f t="shared" si="1250"/>
        <v/>
      </c>
      <c r="X767" s="23" t="str">
        <f>IF(O767="スギ",INDEX(データ!$H$7:$J$26,MATCH(R767,データ!$G$7:$G$26),MATCH(P767,データ!$H$6:$J$6)),IF(O767="ヒノキ",INDEX(データ!$H$32:$J$51,MATCH(R767,データ!$G$32:$G$51),MATCH(P767,データ!$H$31:$J$31)),IF(O767="マツ",INDEX(データ!#REF!,MATCH(R767,データ!#REF!),MATCH(P767,データ!#REF!)),IF(O767="ザツ",INDEX(データ!#REF!,MATCH(R767,データ!#REF!),MATCH(P767,データ!#REF!)),""))))</f>
        <v/>
      </c>
      <c r="Y767" s="22" t="str">
        <f t="shared" si="1251"/>
        <v/>
      </c>
      <c r="Z767" s="21" t="str">
        <f t="shared" si="1252"/>
        <v/>
      </c>
      <c r="AA767" s="27" t="str">
        <f t="shared" si="1159"/>
        <v/>
      </c>
      <c r="AB767" s="24" t="str">
        <f t="shared" si="1160"/>
        <v/>
      </c>
      <c r="AC767" s="25" t="str">
        <f t="shared" si="1161"/>
        <v>0</v>
      </c>
      <c r="AD767" s="26" t="str">
        <f t="shared" si="1162"/>
        <v/>
      </c>
      <c r="AE767" s="26" t="str">
        <f t="shared" si="1163"/>
        <v/>
      </c>
      <c r="AF767" s="26" t="str">
        <f t="shared" si="1164"/>
        <v/>
      </c>
      <c r="AG767" s="27" t="str">
        <f t="shared" si="1165"/>
        <v/>
      </c>
      <c r="AH767" s="26" t="str">
        <f t="shared" si="1166"/>
        <v/>
      </c>
      <c r="AI767" s="26" t="str">
        <f t="shared" si="1167"/>
        <v/>
      </c>
      <c r="AJ767" s="45" t="s">
        <v>30</v>
      </c>
      <c r="AK767" s="55" t="str">
        <f>IF(ＣＳＶ貼付用!BI753="","",ＣＳＶ貼付用!BI753)</f>
        <v/>
      </c>
      <c r="AL767" s="38" t="str">
        <f>IF(ＣＳＶ貼付用!BK753="","",ＣＳＶ貼付用!BK753)</f>
        <v/>
      </c>
      <c r="AM767" s="38" t="str">
        <f>IF(ＣＳＶ貼付用!BM753="","",ＣＳＶ貼付用!BM753)</f>
        <v/>
      </c>
      <c r="AN767" s="40" t="str">
        <f t="shared" si="1168"/>
        <v/>
      </c>
      <c r="AO767" s="41" t="str">
        <f>IF(林齢計算用!B753="","",林齢計算用!B753)</f>
        <v/>
      </c>
      <c r="AP767" s="41" t="str">
        <f t="shared" si="1169"/>
        <v/>
      </c>
      <c r="AQ767" s="41" t="str">
        <f t="shared" si="1170"/>
        <v/>
      </c>
      <c r="AR767" s="23" t="str">
        <f>IF(AM767="スギ",INDEX(データ!$C$7:$E$26,MATCH(AP767,データ!$B$7:$B$26),MATCH(AN767,データ!$C$6:$E$6)),IF(AM767="ヒノキ",INDEX(データ!$C$32:$E$51,MATCH(AP767,データ!$B$32:$B$51),MATCH(AN767,データ!$C$31:$E$31)),IF(AM767="マツ",INDEX(データ!#REF!,MATCH(AP767,データ!#REF!),MATCH(AN767,データ!#REF!)),IF(AM767="ザツ",INDEX(データ!#REF!,MATCH(AP767,データ!#REF!),MATCH(AN767,データ!#REF!)),""))))</f>
        <v/>
      </c>
      <c r="AS767" s="22" t="str">
        <f t="shared" si="1153"/>
        <v/>
      </c>
      <c r="AT767" s="21" t="str">
        <f t="shared" si="1171"/>
        <v/>
      </c>
      <c r="AU767" s="21" t="str">
        <f t="shared" si="1172"/>
        <v/>
      </c>
      <c r="AV767" s="24" t="str">
        <f>IF(AM767="スギ",INDEX(データ!$H$7:$J$26,MATCH(AP767,データ!$G$7:$G$26),MATCH(AN767,データ!$H$6:$J$6)),IF(AM767="ヒノキ",INDEX(データ!$H$32:$J$51,MATCH(AP767,データ!$G$32:$G$51),MATCH(AN767,データ!$H$31:$J$31)),IF(AM767="マツ",INDEX(データ!#REF!,MATCH(AP767,データ!#REF!),MATCH(AN767,データ!#REF!)),IF(AM767="ザツ",INDEX(データ!#REF!,MATCH(AP767,データ!#REF!),MATCH(AN767,データ!#REF!)),""))))</f>
        <v/>
      </c>
      <c r="AW767" s="22" t="str">
        <f t="shared" si="1173"/>
        <v/>
      </c>
      <c r="AX767" s="21" t="str">
        <f t="shared" si="1174"/>
        <v/>
      </c>
      <c r="AY767" s="27" t="str">
        <f t="shared" si="1175"/>
        <v/>
      </c>
      <c r="AZ767" s="24" t="str">
        <f t="shared" si="1176"/>
        <v/>
      </c>
      <c r="BA767" s="25" t="str">
        <f t="shared" si="1177"/>
        <v>0</v>
      </c>
      <c r="BB767" s="26" t="str">
        <f t="shared" si="1178"/>
        <v/>
      </c>
      <c r="BC767" s="26" t="str">
        <f t="shared" si="1179"/>
        <v/>
      </c>
      <c r="BD767" s="26" t="str">
        <f t="shared" si="1180"/>
        <v/>
      </c>
      <c r="BE767" s="27" t="str">
        <f t="shared" si="1181"/>
        <v/>
      </c>
      <c r="BF767" s="26" t="str">
        <f t="shared" si="1182"/>
        <v/>
      </c>
      <c r="BG767" s="26" t="str">
        <f t="shared" si="1183"/>
        <v/>
      </c>
      <c r="BH767" s="45" t="s">
        <v>30</v>
      </c>
      <c r="BI767" s="55" t="str">
        <f>IF(ＣＳＶ貼付用!BX753="","",ＣＳＶ貼付用!BX753)</f>
        <v/>
      </c>
      <c r="BJ767" s="38" t="str">
        <f>IF(ＣＳＶ貼付用!BZ753="","",ＣＳＶ貼付用!BZ753)</f>
        <v/>
      </c>
      <c r="BK767" s="38" t="str">
        <f>IF(ＣＳＶ貼付用!CB753="","",ＣＳＶ貼付用!CB753)</f>
        <v/>
      </c>
      <c r="BL767" s="40" t="str">
        <f t="shared" si="1184"/>
        <v/>
      </c>
      <c r="BM767" s="41" t="str">
        <f>IF(林齢計算用!C753="","",林齢計算用!C753)</f>
        <v/>
      </c>
      <c r="BN767" s="41" t="str">
        <f t="shared" si="1185"/>
        <v/>
      </c>
      <c r="BO767" s="41" t="str">
        <f t="shared" si="1186"/>
        <v/>
      </c>
      <c r="BP767" s="23" t="str">
        <f>IF(BK767="スギ",INDEX(データ!$C$7:$E$26,MATCH(BN767,データ!$B$7:$B$26),MATCH(BL767,データ!$C$6:$E$6)),IF(BK767="ヒノキ",INDEX(データ!$C$32:$E$51,MATCH(BN767,データ!$B$32:$B$51),MATCH(BL767,データ!$C$31:$E$31)),IF(BK767="マツ",INDEX(データ!#REF!,MATCH(BN767,データ!#REF!),MATCH(BL767,データ!#REF!)),IF(BK767="ザツ",INDEX(データ!#REF!,MATCH(BN767,データ!#REF!),MATCH(BL767,データ!#REF!)),""))))</f>
        <v/>
      </c>
      <c r="BQ767" s="22" t="str">
        <f t="shared" si="1154"/>
        <v/>
      </c>
      <c r="BR767" s="21" t="str">
        <f t="shared" si="1187"/>
        <v/>
      </c>
      <c r="BS767" s="21" t="str">
        <f t="shared" si="1188"/>
        <v/>
      </c>
      <c r="BT767" s="24" t="str">
        <f>IF(BK767="スギ",INDEX(データ!$H$7:$J$26,MATCH(BN767,データ!$G$7:$G$26),MATCH(BL767,データ!$H$6:$J$6)),IF(BK767="ヒノキ",INDEX(データ!$H$32:$J$51,MATCH(BN767,データ!$G$32:$G$51),MATCH(BL767,データ!$H$31:$J$31)),IF(BK767="マツ",INDEX(データ!#REF!,MATCH(BN767,データ!#REF!),MATCH(BL767,データ!#REF!)),IF(BK767="ザツ",INDEX(データ!#REF!,MATCH(BN767,データ!#REF!),MATCH(BL767,データ!#REF!)),""))))</f>
        <v/>
      </c>
      <c r="BU767" s="22" t="str">
        <f t="shared" si="1189"/>
        <v/>
      </c>
      <c r="BV767" s="21" t="str">
        <f t="shared" si="1190"/>
        <v/>
      </c>
      <c r="BW767" s="27" t="str">
        <f t="shared" si="1191"/>
        <v/>
      </c>
      <c r="BX767" s="24" t="str">
        <f t="shared" si="1192"/>
        <v/>
      </c>
      <c r="BY767" s="25" t="str">
        <f t="shared" si="1193"/>
        <v>0</v>
      </c>
      <c r="BZ767" s="26" t="str">
        <f t="shared" si="1194"/>
        <v/>
      </c>
      <c r="CA767" s="26" t="str">
        <f t="shared" si="1195"/>
        <v/>
      </c>
      <c r="CB767" s="26" t="str">
        <f t="shared" si="1196"/>
        <v/>
      </c>
      <c r="CC767" s="27" t="str">
        <f t="shared" si="1197"/>
        <v/>
      </c>
      <c r="CD767" s="26" t="str">
        <f t="shared" si="1198"/>
        <v/>
      </c>
      <c r="CE767" s="26" t="str">
        <f t="shared" si="1199"/>
        <v/>
      </c>
      <c r="CF767" s="45" t="s">
        <v>30</v>
      </c>
      <c r="CG767" s="55" t="str">
        <f>IF(ＣＳＶ貼付用!CM753="","",ＣＳＶ貼付用!CM753)</f>
        <v/>
      </c>
      <c r="CH767" s="38" t="str">
        <f>IF(ＣＳＶ貼付用!CO753="","",ＣＳＶ貼付用!CO753)</f>
        <v/>
      </c>
      <c r="CI767" s="38" t="str">
        <f>IF(ＣＳＶ貼付用!CQ753="","",ＣＳＶ貼付用!CQ753)</f>
        <v/>
      </c>
      <c r="CJ767" s="40" t="str">
        <f t="shared" si="1200"/>
        <v/>
      </c>
      <c r="CK767" s="41" t="str">
        <f>IF(林齢計算用!D753="","",林齢計算用!D753)</f>
        <v/>
      </c>
      <c r="CL767" s="41" t="str">
        <f t="shared" si="1201"/>
        <v/>
      </c>
      <c r="CM767" s="41" t="str">
        <f t="shared" si="1202"/>
        <v/>
      </c>
      <c r="CN767" s="23" t="str">
        <f>IF(CI767="スギ",INDEX(データ!$C$7:$E$26,MATCH(CL767,データ!$B$7:$B$26),MATCH(CJ767,データ!$C$6:$E$6)),IF(CI767="ヒノキ",INDEX(データ!$C$32:$E$51,MATCH(CL767,データ!$B$32:$B$51),MATCH(CJ767,データ!$C$31:$E$31)),IF(CI767="マツ",INDEX(データ!#REF!,MATCH(CL767,データ!#REF!),MATCH(CJ767,データ!#REF!)),IF(CI767="ザツ",INDEX(データ!#REF!,MATCH(CL767,データ!#REF!),MATCH(CJ767,データ!#REF!)),""))))</f>
        <v/>
      </c>
      <c r="CO767" s="22" t="str">
        <f t="shared" si="1155"/>
        <v/>
      </c>
      <c r="CP767" s="21" t="str">
        <f t="shared" si="1203"/>
        <v/>
      </c>
      <c r="CQ767" s="21" t="str">
        <f t="shared" si="1204"/>
        <v/>
      </c>
      <c r="CR767" s="24" t="str">
        <f>IF(CI767="スギ",INDEX(データ!$H$7:$J$26,MATCH(CL767,データ!$G$7:$G$26),MATCH(CJ767,データ!$H$6:$J$6)),IF(CI767="ヒノキ",INDEX(データ!$H$32:$J$51,MATCH(CL767,データ!$G$32:$G$51),MATCH(CJ767,データ!$H$31:$J$31)),IF(CI767="マツ",INDEX(データ!#REF!,MATCH(CL767,データ!#REF!),MATCH(CJ767,データ!#REF!)),IF(CI767="ザツ",INDEX(データ!#REF!,MATCH(CL767,データ!#REF!),MATCH(CJ767,データ!#REF!)),""))))</f>
        <v/>
      </c>
      <c r="CS767" s="22" t="str">
        <f t="shared" si="1205"/>
        <v/>
      </c>
      <c r="CT767" s="21" t="str">
        <f t="shared" si="1206"/>
        <v/>
      </c>
      <c r="CU767" s="27" t="str">
        <f t="shared" si="1207"/>
        <v/>
      </c>
      <c r="CV767" s="24" t="str">
        <f t="shared" si="1208"/>
        <v/>
      </c>
      <c r="CW767" s="25" t="str">
        <f t="shared" si="1209"/>
        <v>0</v>
      </c>
      <c r="CX767" s="26" t="str">
        <f t="shared" si="1210"/>
        <v/>
      </c>
      <c r="CY767" s="26" t="str">
        <f t="shared" si="1211"/>
        <v/>
      </c>
      <c r="CZ767" s="26" t="str">
        <f t="shared" si="1212"/>
        <v/>
      </c>
      <c r="DA767" s="27" t="str">
        <f t="shared" si="1213"/>
        <v/>
      </c>
      <c r="DB767" s="26" t="str">
        <f t="shared" si="1214"/>
        <v/>
      </c>
      <c r="DC767" s="26" t="str">
        <f t="shared" si="1215"/>
        <v/>
      </c>
      <c r="DD767" s="45" t="s">
        <v>30</v>
      </c>
      <c r="DE767" s="55" t="str">
        <f>IF(ＣＳＶ貼付用!DB753="","",ＣＳＶ貼付用!DB753)</f>
        <v/>
      </c>
      <c r="DF767" s="38" t="str">
        <f>IF(ＣＳＶ貼付用!DD753="","",ＣＳＶ貼付用!DD753)</f>
        <v/>
      </c>
      <c r="DG767" s="38" t="str">
        <f>IF(ＣＳＶ貼付用!DF753="","",ＣＳＶ貼付用!DF753)</f>
        <v/>
      </c>
      <c r="DH767" s="40" t="str">
        <f t="shared" si="1216"/>
        <v/>
      </c>
      <c r="DI767" s="41" t="str">
        <f>IF(林齢計算用!E753="","",林齢計算用!E753)</f>
        <v/>
      </c>
      <c r="DJ767" s="41" t="str">
        <f t="shared" si="1217"/>
        <v/>
      </c>
      <c r="DK767" s="41" t="str">
        <f t="shared" si="1218"/>
        <v/>
      </c>
      <c r="DL767" s="23" t="str">
        <f>IF(DG767="スギ",INDEX(データ!$C$7:$E$26,MATCH(DJ767,データ!$B$7:$B$26),MATCH(DH767,データ!$C$6:$E$6)),IF(DG767="ヒノキ",INDEX(データ!$C$32:$E$51,MATCH(DJ767,データ!$B$32:$B$51),MATCH(DH767,データ!$C$31:$E$31)),IF(DG767="マツ",INDEX(データ!#REF!,MATCH(DJ767,データ!#REF!),MATCH(DH767,データ!#REF!)),IF(DG767="ザツ",INDEX(データ!#REF!,MATCH(DJ767,データ!#REF!),MATCH(DH767,データ!#REF!)),""))))</f>
        <v/>
      </c>
      <c r="DM767" s="22" t="str">
        <f t="shared" si="1156"/>
        <v/>
      </c>
      <c r="DN767" s="21" t="str">
        <f t="shared" si="1219"/>
        <v/>
      </c>
      <c r="DO767" s="21" t="str">
        <f t="shared" si="1220"/>
        <v/>
      </c>
      <c r="DP767" s="24" t="str">
        <f>IF(DG767="スギ",INDEX(データ!$H$7:$J$26,MATCH(DJ767,データ!$G$7:$G$26),MATCH(DH767,データ!$H$6:$J$6)),IF(DG767="ヒノキ",INDEX(データ!$H$32:$J$51,MATCH(DJ767,データ!$G$32:$G$51),MATCH(DH767,データ!$H$31:$J$31)),IF(DG767="マツ",INDEX(データ!#REF!,MATCH(DJ767,データ!#REF!),MATCH(DH767,データ!#REF!)),IF(DG767="ザツ",INDEX(データ!#REF!,MATCH(DJ767,データ!#REF!),MATCH(DH767,データ!#REF!)),""))))</f>
        <v/>
      </c>
      <c r="DQ767" s="22" t="str">
        <f t="shared" si="1221"/>
        <v/>
      </c>
      <c r="DR767" s="21" t="str">
        <f t="shared" si="1222"/>
        <v/>
      </c>
      <c r="DS767" s="27" t="str">
        <f t="shared" si="1223"/>
        <v/>
      </c>
      <c r="DT767" s="24" t="str">
        <f t="shared" si="1224"/>
        <v/>
      </c>
      <c r="DU767" s="25" t="str">
        <f t="shared" si="1225"/>
        <v>0</v>
      </c>
      <c r="DV767" s="26" t="str">
        <f t="shared" si="1226"/>
        <v/>
      </c>
      <c r="DW767" s="26" t="str">
        <f t="shared" si="1227"/>
        <v/>
      </c>
      <c r="DX767" s="26" t="str">
        <f t="shared" si="1228"/>
        <v/>
      </c>
      <c r="DY767" s="27" t="str">
        <f t="shared" si="1229"/>
        <v/>
      </c>
      <c r="DZ767" s="26" t="str">
        <f t="shared" si="1230"/>
        <v/>
      </c>
      <c r="EA767" s="26" t="str">
        <f t="shared" si="1231"/>
        <v/>
      </c>
      <c r="EB767" s="45" t="s">
        <v>30</v>
      </c>
      <c r="EC767" s="55" t="str">
        <f>IF(ＣＳＶ貼付用!DQ753="","",ＣＳＶ貼付用!DQ753)</f>
        <v/>
      </c>
      <c r="ED767" s="38" t="str">
        <f>IF(ＣＳＶ貼付用!DS753="","",ＣＳＶ貼付用!DS753)</f>
        <v/>
      </c>
      <c r="EE767" s="38" t="str">
        <f>IF(ＣＳＶ貼付用!DU753="","",ＣＳＶ貼付用!DU753)</f>
        <v/>
      </c>
      <c r="EF767" s="40" t="str">
        <f t="shared" si="1232"/>
        <v/>
      </c>
      <c r="EG767" s="41" t="str">
        <f>IF(林齢計算用!F753="","",林齢計算用!F753)</f>
        <v/>
      </c>
      <c r="EH767" s="41" t="str">
        <f t="shared" si="1233"/>
        <v/>
      </c>
      <c r="EI767" s="41" t="str">
        <f t="shared" si="1234"/>
        <v/>
      </c>
      <c r="EJ767" s="23" t="str">
        <f>IF(EE767="スギ",INDEX(データ!$C$7:$E$26,MATCH(EH767,データ!$B$7:$B$26),MATCH(EF767,データ!$C$6:$E$6)),IF(EE767="ヒノキ",INDEX(データ!$C$32:$E$51,MATCH(EH767,データ!$B$32:$B$51),MATCH(EF767,データ!$C$31:$E$31)),IF(EE767="マツ",INDEX(データ!#REF!,MATCH(EH767,データ!#REF!),MATCH(EF767,データ!#REF!)),IF(EE767="ザツ",INDEX(データ!#REF!,MATCH(EH767,データ!#REF!),MATCH(EF767,データ!#REF!)),""))))</f>
        <v/>
      </c>
      <c r="EK767" s="22" t="str">
        <f t="shared" si="1157"/>
        <v/>
      </c>
      <c r="EL767" s="21" t="str">
        <f t="shared" si="1235"/>
        <v/>
      </c>
      <c r="EM767" s="21" t="str">
        <f t="shared" si="1236"/>
        <v/>
      </c>
      <c r="EN767" s="24" t="str">
        <f>IF(EE767="スギ",INDEX(データ!$H$7:$J$26,MATCH(EH767,データ!$G$7:$G$26),MATCH(EF767,データ!$H$6:$J$6)),IF(EE767="ヒノキ",INDEX(データ!$H$32:$J$51,MATCH(EH767,データ!$G$32:$G$51),MATCH(EF767,データ!$H$31:$J$31)),IF(EE767="マツ",INDEX(データ!#REF!,MATCH(EH767,データ!#REF!),MATCH(EF767,データ!#REF!)),IF(EE767="ザツ",INDEX(データ!#REF!,MATCH(EH767,データ!#REF!),MATCH(EF767,データ!#REF!)),""))))</f>
        <v/>
      </c>
      <c r="EO767" s="22" t="str">
        <f t="shared" si="1237"/>
        <v/>
      </c>
      <c r="EP767" s="21" t="str">
        <f t="shared" si="1238"/>
        <v/>
      </c>
      <c r="EQ767" s="27" t="str">
        <f t="shared" si="1239"/>
        <v/>
      </c>
      <c r="ER767" s="24" t="str">
        <f t="shared" si="1240"/>
        <v/>
      </c>
      <c r="ES767" s="25" t="str">
        <f t="shared" si="1241"/>
        <v>0</v>
      </c>
      <c r="ET767" s="26" t="str">
        <f t="shared" si="1242"/>
        <v/>
      </c>
      <c r="EU767" s="26" t="str">
        <f t="shared" si="1243"/>
        <v/>
      </c>
      <c r="EV767" s="26" t="str">
        <f t="shared" si="1244"/>
        <v/>
      </c>
      <c r="EW767" s="27" t="str">
        <f t="shared" si="1245"/>
        <v/>
      </c>
      <c r="EX767" s="26" t="str">
        <f t="shared" si="1246"/>
        <v/>
      </c>
      <c r="EY767" s="26" t="str">
        <f t="shared" si="1247"/>
        <v/>
      </c>
      <c r="EZ767" s="26">
        <f t="shared" si="1248"/>
        <v>0</v>
      </c>
      <c r="FA767" s="43"/>
    </row>
    <row r="768" spans="1:157" ht="15.95" customHeight="1" x14ac:dyDescent="0.15">
      <c r="A768" s="21"/>
      <c r="B768" s="36" t="str">
        <f>IF(ＣＳＶ貼付用!G754="","",ＣＳＶ貼付用!G754)</f>
        <v/>
      </c>
      <c r="C768" s="36" t="str">
        <f>IF(ＣＳＶ貼付用!I754="","",ＣＳＶ貼付用!I754)</f>
        <v/>
      </c>
      <c r="D768" s="36" t="str">
        <f>IF(ＣＳＶ貼付用!J754="","",ＣＳＶ貼付用!J754)</f>
        <v/>
      </c>
      <c r="E768" s="36" t="str">
        <f>IF(ＣＳＶ貼付用!F754="","",ＣＳＶ貼付用!F754)</f>
        <v/>
      </c>
      <c r="F768" s="38" t="str">
        <f>IF(ＣＳＶ貼付用!T754="","",ＣＳＶ貼付用!T754)</f>
        <v/>
      </c>
      <c r="G768" s="38"/>
      <c r="H768" s="38" t="str">
        <f>IF(ＣＳＶ貼付用!GJ754="","",ＣＳＶ貼付用!GJ754)</f>
        <v/>
      </c>
      <c r="I768" s="38" t="str">
        <f>IF(ＣＳＶ貼付用!GL754="","",ＣＳＶ貼付用!GL754)</f>
        <v/>
      </c>
      <c r="J768" s="38" t="str">
        <f>IF(ＣＳＶ貼付用!GN754="","",ＣＳＶ貼付用!GN754)</f>
        <v/>
      </c>
      <c r="K768" s="38" t="str">
        <f>IF(ＣＳＶ貼付用!GP754="","",ＣＳＶ貼付用!GP754)</f>
        <v/>
      </c>
      <c r="L768" s="45" t="s">
        <v>30</v>
      </c>
      <c r="M768" s="55" t="str">
        <f>IF(ＣＳＶ貼付用!AT754="","",ＣＳＶ貼付用!AT754)</f>
        <v/>
      </c>
      <c r="N768" s="38" t="str">
        <f>IF(ＣＳＶ貼付用!AV754="","",ＣＳＶ貼付用!AV754)</f>
        <v/>
      </c>
      <c r="O768" s="38" t="str">
        <f>IF(ＣＳＶ貼付用!AX754="","",ＣＳＶ貼付用!AX754)</f>
        <v/>
      </c>
      <c r="P768" s="40" t="str">
        <f>IF(ＣＳＶ貼付用!FE754="","",ＣＳＶ貼付用!FE754)</f>
        <v/>
      </c>
      <c r="Q768" s="41" t="str">
        <f>IF(林齢計算用!A754="","",林齢計算用!A754)</f>
        <v/>
      </c>
      <c r="R768" s="41" t="str">
        <f t="shared" si="1158"/>
        <v/>
      </c>
      <c r="S768" s="56" t="str">
        <f>IF(ＣＳＶ貼付用!EG754="","",ＣＳＶ貼付用!EG754*10)</f>
        <v/>
      </c>
      <c r="T768" s="23" t="str">
        <f>IF(O768="スギ",INDEX(データ!$C$7:$E$26,MATCH(R768,データ!$B$7:$B$26),MATCH(P768,データ!$C$6:$E$6)),IF(O768="ヒノキ",INDEX(データ!$C$32:$E$51,MATCH(R768,データ!$B$32:$B$51),MATCH(P768,データ!$C$31:$E$31)),IF(O768="マツ",INDEX(データ!#REF!,MATCH(R768,データ!#REF!),MATCH(P768,データ!#REF!)),IF(O768="ザツ",INDEX(データ!#REF!,MATCH(R768,データ!#REF!),MATCH(P768,データ!#REF!)),""))))</f>
        <v/>
      </c>
      <c r="U768" s="22" t="str">
        <f t="shared" si="1249"/>
        <v/>
      </c>
      <c r="V768" s="21" t="str">
        <f t="shared" si="1253"/>
        <v/>
      </c>
      <c r="W768" s="21" t="str">
        <f t="shared" si="1250"/>
        <v/>
      </c>
      <c r="X768" s="23" t="str">
        <f>IF(O768="スギ",INDEX(データ!$H$7:$J$26,MATCH(R768,データ!$G$7:$G$26),MATCH(P768,データ!$H$6:$J$6)),IF(O768="ヒノキ",INDEX(データ!$H$32:$J$51,MATCH(R768,データ!$G$32:$G$51),MATCH(P768,データ!$H$31:$J$31)),IF(O768="マツ",INDEX(データ!#REF!,MATCH(R768,データ!#REF!),MATCH(P768,データ!#REF!)),IF(O768="ザツ",INDEX(データ!#REF!,MATCH(R768,データ!#REF!),MATCH(P768,データ!#REF!)),""))))</f>
        <v/>
      </c>
      <c r="Y768" s="22" t="str">
        <f t="shared" si="1251"/>
        <v/>
      </c>
      <c r="Z768" s="21" t="str">
        <f t="shared" si="1252"/>
        <v/>
      </c>
      <c r="AA768" s="27" t="str">
        <f t="shared" si="1159"/>
        <v/>
      </c>
      <c r="AB768" s="24" t="str">
        <f t="shared" si="1160"/>
        <v/>
      </c>
      <c r="AC768" s="25" t="str">
        <f t="shared" si="1161"/>
        <v>0</v>
      </c>
      <c r="AD768" s="26" t="str">
        <f t="shared" si="1162"/>
        <v/>
      </c>
      <c r="AE768" s="26" t="str">
        <f t="shared" si="1163"/>
        <v/>
      </c>
      <c r="AF768" s="26" t="str">
        <f t="shared" si="1164"/>
        <v/>
      </c>
      <c r="AG768" s="27" t="str">
        <f t="shared" si="1165"/>
        <v/>
      </c>
      <c r="AH768" s="26" t="str">
        <f t="shared" si="1166"/>
        <v/>
      </c>
      <c r="AI768" s="26" t="str">
        <f t="shared" si="1167"/>
        <v/>
      </c>
      <c r="AJ768" s="45" t="s">
        <v>30</v>
      </c>
      <c r="AK768" s="55" t="str">
        <f>IF(ＣＳＶ貼付用!BI754="","",ＣＳＶ貼付用!BI754)</f>
        <v/>
      </c>
      <c r="AL768" s="38" t="str">
        <f>IF(ＣＳＶ貼付用!BK754="","",ＣＳＶ貼付用!BK754)</f>
        <v/>
      </c>
      <c r="AM768" s="38" t="str">
        <f>IF(ＣＳＶ貼付用!BM754="","",ＣＳＶ貼付用!BM754)</f>
        <v/>
      </c>
      <c r="AN768" s="40" t="str">
        <f t="shared" si="1168"/>
        <v/>
      </c>
      <c r="AO768" s="41" t="str">
        <f>IF(林齢計算用!B754="","",林齢計算用!B754)</f>
        <v/>
      </c>
      <c r="AP768" s="41" t="str">
        <f t="shared" si="1169"/>
        <v/>
      </c>
      <c r="AQ768" s="41" t="str">
        <f t="shared" si="1170"/>
        <v/>
      </c>
      <c r="AR768" s="23" t="str">
        <f>IF(AM768="スギ",INDEX(データ!$C$7:$E$26,MATCH(AP768,データ!$B$7:$B$26),MATCH(AN768,データ!$C$6:$E$6)),IF(AM768="ヒノキ",INDEX(データ!$C$32:$E$51,MATCH(AP768,データ!$B$32:$B$51),MATCH(AN768,データ!$C$31:$E$31)),IF(AM768="マツ",INDEX(データ!#REF!,MATCH(AP768,データ!#REF!),MATCH(AN768,データ!#REF!)),IF(AM768="ザツ",INDEX(データ!#REF!,MATCH(AP768,データ!#REF!),MATCH(AN768,データ!#REF!)),""))))</f>
        <v/>
      </c>
      <c r="AS768" s="22" t="str">
        <f t="shared" si="1153"/>
        <v/>
      </c>
      <c r="AT768" s="21" t="str">
        <f t="shared" si="1171"/>
        <v/>
      </c>
      <c r="AU768" s="21" t="str">
        <f t="shared" si="1172"/>
        <v/>
      </c>
      <c r="AV768" s="24" t="str">
        <f>IF(AM768="スギ",INDEX(データ!$H$7:$J$26,MATCH(AP768,データ!$G$7:$G$26),MATCH(AN768,データ!$H$6:$J$6)),IF(AM768="ヒノキ",INDEX(データ!$H$32:$J$51,MATCH(AP768,データ!$G$32:$G$51),MATCH(AN768,データ!$H$31:$J$31)),IF(AM768="マツ",INDEX(データ!#REF!,MATCH(AP768,データ!#REF!),MATCH(AN768,データ!#REF!)),IF(AM768="ザツ",INDEX(データ!#REF!,MATCH(AP768,データ!#REF!),MATCH(AN768,データ!#REF!)),""))))</f>
        <v/>
      </c>
      <c r="AW768" s="22" t="str">
        <f t="shared" si="1173"/>
        <v/>
      </c>
      <c r="AX768" s="21" t="str">
        <f t="shared" si="1174"/>
        <v/>
      </c>
      <c r="AY768" s="27" t="str">
        <f t="shared" si="1175"/>
        <v/>
      </c>
      <c r="AZ768" s="24" t="str">
        <f t="shared" si="1176"/>
        <v/>
      </c>
      <c r="BA768" s="25" t="str">
        <f t="shared" si="1177"/>
        <v>0</v>
      </c>
      <c r="BB768" s="26" t="str">
        <f t="shared" si="1178"/>
        <v/>
      </c>
      <c r="BC768" s="26" t="str">
        <f t="shared" si="1179"/>
        <v/>
      </c>
      <c r="BD768" s="26" t="str">
        <f t="shared" si="1180"/>
        <v/>
      </c>
      <c r="BE768" s="27" t="str">
        <f t="shared" si="1181"/>
        <v/>
      </c>
      <c r="BF768" s="26" t="str">
        <f t="shared" si="1182"/>
        <v/>
      </c>
      <c r="BG768" s="26" t="str">
        <f t="shared" si="1183"/>
        <v/>
      </c>
      <c r="BH768" s="45" t="s">
        <v>30</v>
      </c>
      <c r="BI768" s="55" t="str">
        <f>IF(ＣＳＶ貼付用!BX754="","",ＣＳＶ貼付用!BX754)</f>
        <v/>
      </c>
      <c r="BJ768" s="38" t="str">
        <f>IF(ＣＳＶ貼付用!BZ754="","",ＣＳＶ貼付用!BZ754)</f>
        <v/>
      </c>
      <c r="BK768" s="38" t="str">
        <f>IF(ＣＳＶ貼付用!CB754="","",ＣＳＶ貼付用!CB754)</f>
        <v/>
      </c>
      <c r="BL768" s="40" t="str">
        <f t="shared" si="1184"/>
        <v/>
      </c>
      <c r="BM768" s="41" t="str">
        <f>IF(林齢計算用!C754="","",林齢計算用!C754)</f>
        <v/>
      </c>
      <c r="BN768" s="41" t="str">
        <f t="shared" si="1185"/>
        <v/>
      </c>
      <c r="BO768" s="41" t="str">
        <f t="shared" si="1186"/>
        <v/>
      </c>
      <c r="BP768" s="23" t="str">
        <f>IF(BK768="スギ",INDEX(データ!$C$7:$E$26,MATCH(BN768,データ!$B$7:$B$26),MATCH(BL768,データ!$C$6:$E$6)),IF(BK768="ヒノキ",INDEX(データ!$C$32:$E$51,MATCH(BN768,データ!$B$32:$B$51),MATCH(BL768,データ!$C$31:$E$31)),IF(BK768="マツ",INDEX(データ!#REF!,MATCH(BN768,データ!#REF!),MATCH(BL768,データ!#REF!)),IF(BK768="ザツ",INDEX(データ!#REF!,MATCH(BN768,データ!#REF!),MATCH(BL768,データ!#REF!)),""))))</f>
        <v/>
      </c>
      <c r="BQ768" s="22" t="str">
        <f t="shared" si="1154"/>
        <v/>
      </c>
      <c r="BR768" s="21" t="str">
        <f t="shared" si="1187"/>
        <v/>
      </c>
      <c r="BS768" s="21" t="str">
        <f t="shared" si="1188"/>
        <v/>
      </c>
      <c r="BT768" s="24" t="str">
        <f>IF(BK768="スギ",INDEX(データ!$H$7:$J$26,MATCH(BN768,データ!$G$7:$G$26),MATCH(BL768,データ!$H$6:$J$6)),IF(BK768="ヒノキ",INDEX(データ!$H$32:$J$51,MATCH(BN768,データ!$G$32:$G$51),MATCH(BL768,データ!$H$31:$J$31)),IF(BK768="マツ",INDEX(データ!#REF!,MATCH(BN768,データ!#REF!),MATCH(BL768,データ!#REF!)),IF(BK768="ザツ",INDEX(データ!#REF!,MATCH(BN768,データ!#REF!),MATCH(BL768,データ!#REF!)),""))))</f>
        <v/>
      </c>
      <c r="BU768" s="22" t="str">
        <f t="shared" si="1189"/>
        <v/>
      </c>
      <c r="BV768" s="21" t="str">
        <f t="shared" si="1190"/>
        <v/>
      </c>
      <c r="BW768" s="27" t="str">
        <f t="shared" si="1191"/>
        <v/>
      </c>
      <c r="BX768" s="24" t="str">
        <f t="shared" si="1192"/>
        <v/>
      </c>
      <c r="BY768" s="25" t="str">
        <f t="shared" si="1193"/>
        <v>0</v>
      </c>
      <c r="BZ768" s="26" t="str">
        <f t="shared" si="1194"/>
        <v/>
      </c>
      <c r="CA768" s="26" t="str">
        <f t="shared" si="1195"/>
        <v/>
      </c>
      <c r="CB768" s="26" t="str">
        <f t="shared" si="1196"/>
        <v/>
      </c>
      <c r="CC768" s="27" t="str">
        <f t="shared" si="1197"/>
        <v/>
      </c>
      <c r="CD768" s="26" t="str">
        <f t="shared" si="1198"/>
        <v/>
      </c>
      <c r="CE768" s="26" t="str">
        <f t="shared" si="1199"/>
        <v/>
      </c>
      <c r="CF768" s="45" t="s">
        <v>30</v>
      </c>
      <c r="CG768" s="55" t="str">
        <f>IF(ＣＳＶ貼付用!CM754="","",ＣＳＶ貼付用!CM754)</f>
        <v/>
      </c>
      <c r="CH768" s="38" t="str">
        <f>IF(ＣＳＶ貼付用!CO754="","",ＣＳＶ貼付用!CO754)</f>
        <v/>
      </c>
      <c r="CI768" s="38" t="str">
        <f>IF(ＣＳＶ貼付用!CQ754="","",ＣＳＶ貼付用!CQ754)</f>
        <v/>
      </c>
      <c r="CJ768" s="40" t="str">
        <f t="shared" si="1200"/>
        <v/>
      </c>
      <c r="CK768" s="41" t="str">
        <f>IF(林齢計算用!D754="","",林齢計算用!D754)</f>
        <v/>
      </c>
      <c r="CL768" s="41" t="str">
        <f t="shared" si="1201"/>
        <v/>
      </c>
      <c r="CM768" s="41" t="str">
        <f t="shared" si="1202"/>
        <v/>
      </c>
      <c r="CN768" s="23" t="str">
        <f>IF(CI768="スギ",INDEX(データ!$C$7:$E$26,MATCH(CL768,データ!$B$7:$B$26),MATCH(CJ768,データ!$C$6:$E$6)),IF(CI768="ヒノキ",INDEX(データ!$C$32:$E$51,MATCH(CL768,データ!$B$32:$B$51),MATCH(CJ768,データ!$C$31:$E$31)),IF(CI768="マツ",INDEX(データ!#REF!,MATCH(CL768,データ!#REF!),MATCH(CJ768,データ!#REF!)),IF(CI768="ザツ",INDEX(データ!#REF!,MATCH(CL768,データ!#REF!),MATCH(CJ768,データ!#REF!)),""))))</f>
        <v/>
      </c>
      <c r="CO768" s="22" t="str">
        <f t="shared" si="1155"/>
        <v/>
      </c>
      <c r="CP768" s="21" t="str">
        <f t="shared" si="1203"/>
        <v/>
      </c>
      <c r="CQ768" s="21" t="str">
        <f t="shared" si="1204"/>
        <v/>
      </c>
      <c r="CR768" s="24" t="str">
        <f>IF(CI768="スギ",INDEX(データ!$H$7:$J$26,MATCH(CL768,データ!$G$7:$G$26),MATCH(CJ768,データ!$H$6:$J$6)),IF(CI768="ヒノキ",INDEX(データ!$H$32:$J$51,MATCH(CL768,データ!$G$32:$G$51),MATCH(CJ768,データ!$H$31:$J$31)),IF(CI768="マツ",INDEX(データ!#REF!,MATCH(CL768,データ!#REF!),MATCH(CJ768,データ!#REF!)),IF(CI768="ザツ",INDEX(データ!#REF!,MATCH(CL768,データ!#REF!),MATCH(CJ768,データ!#REF!)),""))))</f>
        <v/>
      </c>
      <c r="CS768" s="22" t="str">
        <f t="shared" si="1205"/>
        <v/>
      </c>
      <c r="CT768" s="21" t="str">
        <f t="shared" si="1206"/>
        <v/>
      </c>
      <c r="CU768" s="27" t="str">
        <f t="shared" si="1207"/>
        <v/>
      </c>
      <c r="CV768" s="24" t="str">
        <f t="shared" si="1208"/>
        <v/>
      </c>
      <c r="CW768" s="25" t="str">
        <f t="shared" si="1209"/>
        <v>0</v>
      </c>
      <c r="CX768" s="26" t="str">
        <f t="shared" si="1210"/>
        <v/>
      </c>
      <c r="CY768" s="26" t="str">
        <f t="shared" si="1211"/>
        <v/>
      </c>
      <c r="CZ768" s="26" t="str">
        <f t="shared" si="1212"/>
        <v/>
      </c>
      <c r="DA768" s="27" t="str">
        <f t="shared" si="1213"/>
        <v/>
      </c>
      <c r="DB768" s="26" t="str">
        <f t="shared" si="1214"/>
        <v/>
      </c>
      <c r="DC768" s="26" t="str">
        <f t="shared" si="1215"/>
        <v/>
      </c>
      <c r="DD768" s="45" t="s">
        <v>30</v>
      </c>
      <c r="DE768" s="55" t="str">
        <f>IF(ＣＳＶ貼付用!DB754="","",ＣＳＶ貼付用!DB754)</f>
        <v/>
      </c>
      <c r="DF768" s="38" t="str">
        <f>IF(ＣＳＶ貼付用!DD754="","",ＣＳＶ貼付用!DD754)</f>
        <v/>
      </c>
      <c r="DG768" s="38" t="str">
        <f>IF(ＣＳＶ貼付用!DF754="","",ＣＳＶ貼付用!DF754)</f>
        <v/>
      </c>
      <c r="DH768" s="40" t="str">
        <f t="shared" si="1216"/>
        <v/>
      </c>
      <c r="DI768" s="41" t="str">
        <f>IF(林齢計算用!E754="","",林齢計算用!E754)</f>
        <v/>
      </c>
      <c r="DJ768" s="41" t="str">
        <f t="shared" si="1217"/>
        <v/>
      </c>
      <c r="DK768" s="41" t="str">
        <f t="shared" si="1218"/>
        <v/>
      </c>
      <c r="DL768" s="23" t="str">
        <f>IF(DG768="スギ",INDEX(データ!$C$7:$E$26,MATCH(DJ768,データ!$B$7:$B$26),MATCH(DH768,データ!$C$6:$E$6)),IF(DG768="ヒノキ",INDEX(データ!$C$32:$E$51,MATCH(DJ768,データ!$B$32:$B$51),MATCH(DH768,データ!$C$31:$E$31)),IF(DG768="マツ",INDEX(データ!#REF!,MATCH(DJ768,データ!#REF!),MATCH(DH768,データ!#REF!)),IF(DG768="ザツ",INDEX(データ!#REF!,MATCH(DJ768,データ!#REF!),MATCH(DH768,データ!#REF!)),""))))</f>
        <v/>
      </c>
      <c r="DM768" s="22" t="str">
        <f t="shared" si="1156"/>
        <v/>
      </c>
      <c r="DN768" s="21" t="str">
        <f t="shared" si="1219"/>
        <v/>
      </c>
      <c r="DO768" s="21" t="str">
        <f t="shared" si="1220"/>
        <v/>
      </c>
      <c r="DP768" s="24" t="str">
        <f>IF(DG768="スギ",INDEX(データ!$H$7:$J$26,MATCH(DJ768,データ!$G$7:$G$26),MATCH(DH768,データ!$H$6:$J$6)),IF(DG768="ヒノキ",INDEX(データ!$H$32:$J$51,MATCH(DJ768,データ!$G$32:$G$51),MATCH(DH768,データ!$H$31:$J$31)),IF(DG768="マツ",INDEX(データ!#REF!,MATCH(DJ768,データ!#REF!),MATCH(DH768,データ!#REF!)),IF(DG768="ザツ",INDEX(データ!#REF!,MATCH(DJ768,データ!#REF!),MATCH(DH768,データ!#REF!)),""))))</f>
        <v/>
      </c>
      <c r="DQ768" s="22" t="str">
        <f t="shared" si="1221"/>
        <v/>
      </c>
      <c r="DR768" s="21" t="str">
        <f t="shared" si="1222"/>
        <v/>
      </c>
      <c r="DS768" s="27" t="str">
        <f t="shared" si="1223"/>
        <v/>
      </c>
      <c r="DT768" s="24" t="str">
        <f t="shared" si="1224"/>
        <v/>
      </c>
      <c r="DU768" s="25" t="str">
        <f t="shared" si="1225"/>
        <v>0</v>
      </c>
      <c r="DV768" s="26" t="str">
        <f t="shared" si="1226"/>
        <v/>
      </c>
      <c r="DW768" s="26" t="str">
        <f t="shared" si="1227"/>
        <v/>
      </c>
      <c r="DX768" s="26" t="str">
        <f t="shared" si="1228"/>
        <v/>
      </c>
      <c r="DY768" s="27" t="str">
        <f t="shared" si="1229"/>
        <v/>
      </c>
      <c r="DZ768" s="26" t="str">
        <f t="shared" si="1230"/>
        <v/>
      </c>
      <c r="EA768" s="26" t="str">
        <f t="shared" si="1231"/>
        <v/>
      </c>
      <c r="EB768" s="45" t="s">
        <v>30</v>
      </c>
      <c r="EC768" s="55" t="str">
        <f>IF(ＣＳＶ貼付用!DQ754="","",ＣＳＶ貼付用!DQ754)</f>
        <v/>
      </c>
      <c r="ED768" s="38" t="str">
        <f>IF(ＣＳＶ貼付用!DS754="","",ＣＳＶ貼付用!DS754)</f>
        <v/>
      </c>
      <c r="EE768" s="38" t="str">
        <f>IF(ＣＳＶ貼付用!DU754="","",ＣＳＶ貼付用!DU754)</f>
        <v/>
      </c>
      <c r="EF768" s="40" t="str">
        <f t="shared" si="1232"/>
        <v/>
      </c>
      <c r="EG768" s="41" t="str">
        <f>IF(林齢計算用!F754="","",林齢計算用!F754)</f>
        <v/>
      </c>
      <c r="EH768" s="41" t="str">
        <f t="shared" si="1233"/>
        <v/>
      </c>
      <c r="EI768" s="41" t="str">
        <f t="shared" si="1234"/>
        <v/>
      </c>
      <c r="EJ768" s="23" t="str">
        <f>IF(EE768="スギ",INDEX(データ!$C$7:$E$26,MATCH(EH768,データ!$B$7:$B$26),MATCH(EF768,データ!$C$6:$E$6)),IF(EE768="ヒノキ",INDEX(データ!$C$32:$E$51,MATCH(EH768,データ!$B$32:$B$51),MATCH(EF768,データ!$C$31:$E$31)),IF(EE768="マツ",INDEX(データ!#REF!,MATCH(EH768,データ!#REF!),MATCH(EF768,データ!#REF!)),IF(EE768="ザツ",INDEX(データ!#REF!,MATCH(EH768,データ!#REF!),MATCH(EF768,データ!#REF!)),""))))</f>
        <v/>
      </c>
      <c r="EK768" s="22" t="str">
        <f t="shared" si="1157"/>
        <v/>
      </c>
      <c r="EL768" s="21" t="str">
        <f t="shared" si="1235"/>
        <v/>
      </c>
      <c r="EM768" s="21" t="str">
        <f t="shared" si="1236"/>
        <v/>
      </c>
      <c r="EN768" s="24" t="str">
        <f>IF(EE768="スギ",INDEX(データ!$H$7:$J$26,MATCH(EH768,データ!$G$7:$G$26),MATCH(EF768,データ!$H$6:$J$6)),IF(EE768="ヒノキ",INDEX(データ!$H$32:$J$51,MATCH(EH768,データ!$G$32:$G$51),MATCH(EF768,データ!$H$31:$J$31)),IF(EE768="マツ",INDEX(データ!#REF!,MATCH(EH768,データ!#REF!),MATCH(EF768,データ!#REF!)),IF(EE768="ザツ",INDEX(データ!#REF!,MATCH(EH768,データ!#REF!),MATCH(EF768,データ!#REF!)),""))))</f>
        <v/>
      </c>
      <c r="EO768" s="22" t="str">
        <f t="shared" si="1237"/>
        <v/>
      </c>
      <c r="EP768" s="21" t="str">
        <f t="shared" si="1238"/>
        <v/>
      </c>
      <c r="EQ768" s="27" t="str">
        <f t="shared" si="1239"/>
        <v/>
      </c>
      <c r="ER768" s="24" t="str">
        <f t="shared" si="1240"/>
        <v/>
      </c>
      <c r="ES768" s="25" t="str">
        <f t="shared" si="1241"/>
        <v>0</v>
      </c>
      <c r="ET768" s="26" t="str">
        <f t="shared" si="1242"/>
        <v/>
      </c>
      <c r="EU768" s="26" t="str">
        <f t="shared" si="1243"/>
        <v/>
      </c>
      <c r="EV768" s="26" t="str">
        <f t="shared" si="1244"/>
        <v/>
      </c>
      <c r="EW768" s="27" t="str">
        <f t="shared" si="1245"/>
        <v/>
      </c>
      <c r="EX768" s="26" t="str">
        <f t="shared" si="1246"/>
        <v/>
      </c>
      <c r="EY768" s="26" t="str">
        <f t="shared" si="1247"/>
        <v/>
      </c>
      <c r="EZ768" s="26">
        <f t="shared" si="1248"/>
        <v>0</v>
      </c>
      <c r="FA768" s="43"/>
    </row>
    <row r="769" spans="1:157" ht="15.95" customHeight="1" x14ac:dyDescent="0.15">
      <c r="A769" s="21"/>
      <c r="B769" s="36" t="str">
        <f>IF(ＣＳＶ貼付用!G755="","",ＣＳＶ貼付用!G755)</f>
        <v/>
      </c>
      <c r="C769" s="36" t="str">
        <f>IF(ＣＳＶ貼付用!I755="","",ＣＳＶ貼付用!I755)</f>
        <v/>
      </c>
      <c r="D769" s="36" t="str">
        <f>IF(ＣＳＶ貼付用!J755="","",ＣＳＶ貼付用!J755)</f>
        <v/>
      </c>
      <c r="E769" s="36" t="str">
        <f>IF(ＣＳＶ貼付用!F755="","",ＣＳＶ貼付用!F755)</f>
        <v/>
      </c>
      <c r="F769" s="38" t="str">
        <f>IF(ＣＳＶ貼付用!T755="","",ＣＳＶ貼付用!T755)</f>
        <v/>
      </c>
      <c r="G769" s="38"/>
      <c r="H769" s="38" t="str">
        <f>IF(ＣＳＶ貼付用!GJ755="","",ＣＳＶ貼付用!GJ755)</f>
        <v/>
      </c>
      <c r="I769" s="38" t="str">
        <f>IF(ＣＳＶ貼付用!GL755="","",ＣＳＶ貼付用!GL755)</f>
        <v/>
      </c>
      <c r="J769" s="38" t="str">
        <f>IF(ＣＳＶ貼付用!GN755="","",ＣＳＶ貼付用!GN755)</f>
        <v/>
      </c>
      <c r="K769" s="38" t="str">
        <f>IF(ＣＳＶ貼付用!GP755="","",ＣＳＶ貼付用!GP755)</f>
        <v/>
      </c>
      <c r="L769" s="45" t="s">
        <v>30</v>
      </c>
      <c r="M769" s="55" t="str">
        <f>IF(ＣＳＶ貼付用!AT755="","",ＣＳＶ貼付用!AT755)</f>
        <v/>
      </c>
      <c r="N769" s="38" t="str">
        <f>IF(ＣＳＶ貼付用!AV755="","",ＣＳＶ貼付用!AV755)</f>
        <v/>
      </c>
      <c r="O769" s="38" t="str">
        <f>IF(ＣＳＶ貼付用!AX755="","",ＣＳＶ貼付用!AX755)</f>
        <v/>
      </c>
      <c r="P769" s="40" t="str">
        <f>IF(ＣＳＶ貼付用!FE755="","",ＣＳＶ貼付用!FE755)</f>
        <v/>
      </c>
      <c r="Q769" s="41" t="str">
        <f>IF(林齢計算用!A755="","",林齢計算用!A755)</f>
        <v/>
      </c>
      <c r="R769" s="41" t="str">
        <f t="shared" si="1158"/>
        <v/>
      </c>
      <c r="S769" s="56" t="str">
        <f>IF(ＣＳＶ貼付用!EG755="","",ＣＳＶ貼付用!EG755*10)</f>
        <v/>
      </c>
      <c r="T769" s="23" t="str">
        <f>IF(O769="スギ",INDEX(データ!$C$7:$E$26,MATCH(R769,データ!$B$7:$B$26),MATCH(P769,データ!$C$6:$E$6)),IF(O769="ヒノキ",INDEX(データ!$C$32:$E$51,MATCH(R769,データ!$B$32:$B$51),MATCH(P769,データ!$C$31:$E$31)),IF(O769="マツ",INDEX(データ!#REF!,MATCH(R769,データ!#REF!),MATCH(P769,データ!#REF!)),IF(O769="ザツ",INDEX(データ!#REF!,MATCH(R769,データ!#REF!),MATCH(P769,データ!#REF!)),""))))</f>
        <v/>
      </c>
      <c r="U769" s="22" t="str">
        <f t="shared" si="1249"/>
        <v/>
      </c>
      <c r="V769" s="21" t="str">
        <f t="shared" si="1253"/>
        <v/>
      </c>
      <c r="W769" s="21" t="str">
        <f t="shared" si="1250"/>
        <v/>
      </c>
      <c r="X769" s="23" t="str">
        <f>IF(O769="スギ",INDEX(データ!$H$7:$J$26,MATCH(R769,データ!$G$7:$G$26),MATCH(P769,データ!$H$6:$J$6)),IF(O769="ヒノキ",INDEX(データ!$H$32:$J$51,MATCH(R769,データ!$G$32:$G$51),MATCH(P769,データ!$H$31:$J$31)),IF(O769="マツ",INDEX(データ!#REF!,MATCH(R769,データ!#REF!),MATCH(P769,データ!#REF!)),IF(O769="ザツ",INDEX(データ!#REF!,MATCH(R769,データ!#REF!),MATCH(P769,データ!#REF!)),""))))</f>
        <v/>
      </c>
      <c r="Y769" s="22" t="str">
        <f t="shared" si="1251"/>
        <v/>
      </c>
      <c r="Z769" s="21" t="str">
        <f t="shared" si="1252"/>
        <v/>
      </c>
      <c r="AA769" s="27" t="str">
        <f t="shared" si="1159"/>
        <v/>
      </c>
      <c r="AB769" s="24" t="str">
        <f t="shared" si="1160"/>
        <v/>
      </c>
      <c r="AC769" s="25" t="str">
        <f t="shared" si="1161"/>
        <v>0</v>
      </c>
      <c r="AD769" s="26" t="str">
        <f t="shared" si="1162"/>
        <v/>
      </c>
      <c r="AE769" s="26" t="str">
        <f t="shared" si="1163"/>
        <v/>
      </c>
      <c r="AF769" s="26" t="str">
        <f t="shared" si="1164"/>
        <v/>
      </c>
      <c r="AG769" s="27" t="str">
        <f t="shared" si="1165"/>
        <v/>
      </c>
      <c r="AH769" s="26" t="str">
        <f t="shared" si="1166"/>
        <v/>
      </c>
      <c r="AI769" s="26" t="str">
        <f t="shared" si="1167"/>
        <v/>
      </c>
      <c r="AJ769" s="45" t="s">
        <v>30</v>
      </c>
      <c r="AK769" s="55" t="str">
        <f>IF(ＣＳＶ貼付用!BI755="","",ＣＳＶ貼付用!BI755)</f>
        <v/>
      </c>
      <c r="AL769" s="38" t="str">
        <f>IF(ＣＳＶ貼付用!BK755="","",ＣＳＶ貼付用!BK755)</f>
        <v/>
      </c>
      <c r="AM769" s="38" t="str">
        <f>IF(ＣＳＶ貼付用!BM755="","",ＣＳＶ貼付用!BM755)</f>
        <v/>
      </c>
      <c r="AN769" s="40" t="str">
        <f t="shared" si="1168"/>
        <v/>
      </c>
      <c r="AO769" s="41" t="str">
        <f>IF(林齢計算用!B755="","",林齢計算用!B755)</f>
        <v/>
      </c>
      <c r="AP769" s="41" t="str">
        <f t="shared" si="1169"/>
        <v/>
      </c>
      <c r="AQ769" s="41" t="str">
        <f t="shared" si="1170"/>
        <v/>
      </c>
      <c r="AR769" s="23" t="str">
        <f>IF(AM769="スギ",INDEX(データ!$C$7:$E$26,MATCH(AP769,データ!$B$7:$B$26),MATCH(AN769,データ!$C$6:$E$6)),IF(AM769="ヒノキ",INDEX(データ!$C$32:$E$51,MATCH(AP769,データ!$B$32:$B$51),MATCH(AN769,データ!$C$31:$E$31)),IF(AM769="マツ",INDEX(データ!#REF!,MATCH(AP769,データ!#REF!),MATCH(AN769,データ!#REF!)),IF(AM769="ザツ",INDEX(データ!#REF!,MATCH(AP769,データ!#REF!),MATCH(AN769,データ!#REF!)),""))))</f>
        <v/>
      </c>
      <c r="AS769" s="22" t="str">
        <f t="shared" si="1153"/>
        <v/>
      </c>
      <c r="AT769" s="21" t="str">
        <f t="shared" si="1171"/>
        <v/>
      </c>
      <c r="AU769" s="21" t="str">
        <f t="shared" si="1172"/>
        <v/>
      </c>
      <c r="AV769" s="24" t="str">
        <f>IF(AM769="スギ",INDEX(データ!$H$7:$J$26,MATCH(AP769,データ!$G$7:$G$26),MATCH(AN769,データ!$H$6:$J$6)),IF(AM769="ヒノキ",INDEX(データ!$H$32:$J$51,MATCH(AP769,データ!$G$32:$G$51),MATCH(AN769,データ!$H$31:$J$31)),IF(AM769="マツ",INDEX(データ!#REF!,MATCH(AP769,データ!#REF!),MATCH(AN769,データ!#REF!)),IF(AM769="ザツ",INDEX(データ!#REF!,MATCH(AP769,データ!#REF!),MATCH(AN769,データ!#REF!)),""))))</f>
        <v/>
      </c>
      <c r="AW769" s="22" t="str">
        <f t="shared" si="1173"/>
        <v/>
      </c>
      <c r="AX769" s="21" t="str">
        <f t="shared" si="1174"/>
        <v/>
      </c>
      <c r="AY769" s="27" t="str">
        <f t="shared" si="1175"/>
        <v/>
      </c>
      <c r="AZ769" s="24" t="str">
        <f t="shared" si="1176"/>
        <v/>
      </c>
      <c r="BA769" s="25" t="str">
        <f t="shared" si="1177"/>
        <v>0</v>
      </c>
      <c r="BB769" s="26" t="str">
        <f t="shared" si="1178"/>
        <v/>
      </c>
      <c r="BC769" s="26" t="str">
        <f t="shared" si="1179"/>
        <v/>
      </c>
      <c r="BD769" s="26" t="str">
        <f t="shared" si="1180"/>
        <v/>
      </c>
      <c r="BE769" s="27" t="str">
        <f t="shared" si="1181"/>
        <v/>
      </c>
      <c r="BF769" s="26" t="str">
        <f t="shared" si="1182"/>
        <v/>
      </c>
      <c r="BG769" s="26" t="str">
        <f t="shared" si="1183"/>
        <v/>
      </c>
      <c r="BH769" s="45" t="s">
        <v>30</v>
      </c>
      <c r="BI769" s="55" t="str">
        <f>IF(ＣＳＶ貼付用!BX755="","",ＣＳＶ貼付用!BX755)</f>
        <v/>
      </c>
      <c r="BJ769" s="38" t="str">
        <f>IF(ＣＳＶ貼付用!BZ755="","",ＣＳＶ貼付用!BZ755)</f>
        <v/>
      </c>
      <c r="BK769" s="38" t="str">
        <f>IF(ＣＳＶ貼付用!CB755="","",ＣＳＶ貼付用!CB755)</f>
        <v/>
      </c>
      <c r="BL769" s="40" t="str">
        <f t="shared" si="1184"/>
        <v/>
      </c>
      <c r="BM769" s="41" t="str">
        <f>IF(林齢計算用!C755="","",林齢計算用!C755)</f>
        <v/>
      </c>
      <c r="BN769" s="41" t="str">
        <f t="shared" si="1185"/>
        <v/>
      </c>
      <c r="BO769" s="41" t="str">
        <f t="shared" si="1186"/>
        <v/>
      </c>
      <c r="BP769" s="23" t="str">
        <f>IF(BK769="スギ",INDEX(データ!$C$7:$E$26,MATCH(BN769,データ!$B$7:$B$26),MATCH(BL769,データ!$C$6:$E$6)),IF(BK769="ヒノキ",INDEX(データ!$C$32:$E$51,MATCH(BN769,データ!$B$32:$B$51),MATCH(BL769,データ!$C$31:$E$31)),IF(BK769="マツ",INDEX(データ!#REF!,MATCH(BN769,データ!#REF!),MATCH(BL769,データ!#REF!)),IF(BK769="ザツ",INDEX(データ!#REF!,MATCH(BN769,データ!#REF!),MATCH(BL769,データ!#REF!)),""))))</f>
        <v/>
      </c>
      <c r="BQ769" s="22" t="str">
        <f t="shared" si="1154"/>
        <v/>
      </c>
      <c r="BR769" s="21" t="str">
        <f t="shared" si="1187"/>
        <v/>
      </c>
      <c r="BS769" s="21" t="str">
        <f t="shared" si="1188"/>
        <v/>
      </c>
      <c r="BT769" s="24" t="str">
        <f>IF(BK769="スギ",INDEX(データ!$H$7:$J$26,MATCH(BN769,データ!$G$7:$G$26),MATCH(BL769,データ!$H$6:$J$6)),IF(BK769="ヒノキ",INDEX(データ!$H$32:$J$51,MATCH(BN769,データ!$G$32:$G$51),MATCH(BL769,データ!$H$31:$J$31)),IF(BK769="マツ",INDEX(データ!#REF!,MATCH(BN769,データ!#REF!),MATCH(BL769,データ!#REF!)),IF(BK769="ザツ",INDEX(データ!#REF!,MATCH(BN769,データ!#REF!),MATCH(BL769,データ!#REF!)),""))))</f>
        <v/>
      </c>
      <c r="BU769" s="22" t="str">
        <f t="shared" si="1189"/>
        <v/>
      </c>
      <c r="BV769" s="21" t="str">
        <f t="shared" si="1190"/>
        <v/>
      </c>
      <c r="BW769" s="27" t="str">
        <f t="shared" si="1191"/>
        <v/>
      </c>
      <c r="BX769" s="24" t="str">
        <f t="shared" si="1192"/>
        <v/>
      </c>
      <c r="BY769" s="25" t="str">
        <f t="shared" si="1193"/>
        <v>0</v>
      </c>
      <c r="BZ769" s="26" t="str">
        <f t="shared" si="1194"/>
        <v/>
      </c>
      <c r="CA769" s="26" t="str">
        <f t="shared" si="1195"/>
        <v/>
      </c>
      <c r="CB769" s="26" t="str">
        <f t="shared" si="1196"/>
        <v/>
      </c>
      <c r="CC769" s="27" t="str">
        <f t="shared" si="1197"/>
        <v/>
      </c>
      <c r="CD769" s="26" t="str">
        <f t="shared" si="1198"/>
        <v/>
      </c>
      <c r="CE769" s="26" t="str">
        <f t="shared" si="1199"/>
        <v/>
      </c>
      <c r="CF769" s="45" t="s">
        <v>30</v>
      </c>
      <c r="CG769" s="55" t="str">
        <f>IF(ＣＳＶ貼付用!CM755="","",ＣＳＶ貼付用!CM755)</f>
        <v/>
      </c>
      <c r="CH769" s="38" t="str">
        <f>IF(ＣＳＶ貼付用!CO755="","",ＣＳＶ貼付用!CO755)</f>
        <v/>
      </c>
      <c r="CI769" s="38" t="str">
        <f>IF(ＣＳＶ貼付用!CQ755="","",ＣＳＶ貼付用!CQ755)</f>
        <v/>
      </c>
      <c r="CJ769" s="40" t="str">
        <f t="shared" si="1200"/>
        <v/>
      </c>
      <c r="CK769" s="41" t="str">
        <f>IF(林齢計算用!D755="","",林齢計算用!D755)</f>
        <v/>
      </c>
      <c r="CL769" s="41" t="str">
        <f t="shared" si="1201"/>
        <v/>
      </c>
      <c r="CM769" s="41" t="str">
        <f t="shared" si="1202"/>
        <v/>
      </c>
      <c r="CN769" s="23" t="str">
        <f>IF(CI769="スギ",INDEX(データ!$C$7:$E$26,MATCH(CL769,データ!$B$7:$B$26),MATCH(CJ769,データ!$C$6:$E$6)),IF(CI769="ヒノキ",INDEX(データ!$C$32:$E$51,MATCH(CL769,データ!$B$32:$B$51),MATCH(CJ769,データ!$C$31:$E$31)),IF(CI769="マツ",INDEX(データ!#REF!,MATCH(CL769,データ!#REF!),MATCH(CJ769,データ!#REF!)),IF(CI769="ザツ",INDEX(データ!#REF!,MATCH(CL769,データ!#REF!),MATCH(CJ769,データ!#REF!)),""))))</f>
        <v/>
      </c>
      <c r="CO769" s="22" t="str">
        <f t="shared" si="1155"/>
        <v/>
      </c>
      <c r="CP769" s="21" t="str">
        <f t="shared" si="1203"/>
        <v/>
      </c>
      <c r="CQ769" s="21" t="str">
        <f t="shared" si="1204"/>
        <v/>
      </c>
      <c r="CR769" s="24" t="str">
        <f>IF(CI769="スギ",INDEX(データ!$H$7:$J$26,MATCH(CL769,データ!$G$7:$G$26),MATCH(CJ769,データ!$H$6:$J$6)),IF(CI769="ヒノキ",INDEX(データ!$H$32:$J$51,MATCH(CL769,データ!$G$32:$G$51),MATCH(CJ769,データ!$H$31:$J$31)),IF(CI769="マツ",INDEX(データ!#REF!,MATCH(CL769,データ!#REF!),MATCH(CJ769,データ!#REF!)),IF(CI769="ザツ",INDEX(データ!#REF!,MATCH(CL769,データ!#REF!),MATCH(CJ769,データ!#REF!)),""))))</f>
        <v/>
      </c>
      <c r="CS769" s="22" t="str">
        <f t="shared" si="1205"/>
        <v/>
      </c>
      <c r="CT769" s="21" t="str">
        <f t="shared" si="1206"/>
        <v/>
      </c>
      <c r="CU769" s="27" t="str">
        <f t="shared" si="1207"/>
        <v/>
      </c>
      <c r="CV769" s="24" t="str">
        <f t="shared" si="1208"/>
        <v/>
      </c>
      <c r="CW769" s="25" t="str">
        <f t="shared" si="1209"/>
        <v>0</v>
      </c>
      <c r="CX769" s="26" t="str">
        <f t="shared" si="1210"/>
        <v/>
      </c>
      <c r="CY769" s="26" t="str">
        <f t="shared" si="1211"/>
        <v/>
      </c>
      <c r="CZ769" s="26" t="str">
        <f t="shared" si="1212"/>
        <v/>
      </c>
      <c r="DA769" s="27" t="str">
        <f t="shared" si="1213"/>
        <v/>
      </c>
      <c r="DB769" s="26" t="str">
        <f t="shared" si="1214"/>
        <v/>
      </c>
      <c r="DC769" s="26" t="str">
        <f t="shared" si="1215"/>
        <v/>
      </c>
      <c r="DD769" s="45" t="s">
        <v>30</v>
      </c>
      <c r="DE769" s="55" t="str">
        <f>IF(ＣＳＶ貼付用!DB755="","",ＣＳＶ貼付用!DB755)</f>
        <v/>
      </c>
      <c r="DF769" s="38" t="str">
        <f>IF(ＣＳＶ貼付用!DD755="","",ＣＳＶ貼付用!DD755)</f>
        <v/>
      </c>
      <c r="DG769" s="38" t="str">
        <f>IF(ＣＳＶ貼付用!DF755="","",ＣＳＶ貼付用!DF755)</f>
        <v/>
      </c>
      <c r="DH769" s="40" t="str">
        <f t="shared" si="1216"/>
        <v/>
      </c>
      <c r="DI769" s="41" t="str">
        <f>IF(林齢計算用!E755="","",林齢計算用!E755)</f>
        <v/>
      </c>
      <c r="DJ769" s="41" t="str">
        <f t="shared" si="1217"/>
        <v/>
      </c>
      <c r="DK769" s="41" t="str">
        <f t="shared" si="1218"/>
        <v/>
      </c>
      <c r="DL769" s="23" t="str">
        <f>IF(DG769="スギ",INDEX(データ!$C$7:$E$26,MATCH(DJ769,データ!$B$7:$B$26),MATCH(DH769,データ!$C$6:$E$6)),IF(DG769="ヒノキ",INDEX(データ!$C$32:$E$51,MATCH(DJ769,データ!$B$32:$B$51),MATCH(DH769,データ!$C$31:$E$31)),IF(DG769="マツ",INDEX(データ!#REF!,MATCH(DJ769,データ!#REF!),MATCH(DH769,データ!#REF!)),IF(DG769="ザツ",INDEX(データ!#REF!,MATCH(DJ769,データ!#REF!),MATCH(DH769,データ!#REF!)),""))))</f>
        <v/>
      </c>
      <c r="DM769" s="22" t="str">
        <f t="shared" si="1156"/>
        <v/>
      </c>
      <c r="DN769" s="21" t="str">
        <f t="shared" si="1219"/>
        <v/>
      </c>
      <c r="DO769" s="21" t="str">
        <f t="shared" si="1220"/>
        <v/>
      </c>
      <c r="DP769" s="24" t="str">
        <f>IF(DG769="スギ",INDEX(データ!$H$7:$J$26,MATCH(DJ769,データ!$G$7:$G$26),MATCH(DH769,データ!$H$6:$J$6)),IF(DG769="ヒノキ",INDEX(データ!$H$32:$J$51,MATCH(DJ769,データ!$G$32:$G$51),MATCH(DH769,データ!$H$31:$J$31)),IF(DG769="マツ",INDEX(データ!#REF!,MATCH(DJ769,データ!#REF!),MATCH(DH769,データ!#REF!)),IF(DG769="ザツ",INDEX(データ!#REF!,MATCH(DJ769,データ!#REF!),MATCH(DH769,データ!#REF!)),""))))</f>
        <v/>
      </c>
      <c r="DQ769" s="22" t="str">
        <f t="shared" si="1221"/>
        <v/>
      </c>
      <c r="DR769" s="21" t="str">
        <f t="shared" si="1222"/>
        <v/>
      </c>
      <c r="DS769" s="27" t="str">
        <f t="shared" si="1223"/>
        <v/>
      </c>
      <c r="DT769" s="24" t="str">
        <f t="shared" si="1224"/>
        <v/>
      </c>
      <c r="DU769" s="25" t="str">
        <f t="shared" si="1225"/>
        <v>0</v>
      </c>
      <c r="DV769" s="26" t="str">
        <f t="shared" si="1226"/>
        <v/>
      </c>
      <c r="DW769" s="26" t="str">
        <f t="shared" si="1227"/>
        <v/>
      </c>
      <c r="DX769" s="26" t="str">
        <f t="shared" si="1228"/>
        <v/>
      </c>
      <c r="DY769" s="27" t="str">
        <f t="shared" si="1229"/>
        <v/>
      </c>
      <c r="DZ769" s="26" t="str">
        <f t="shared" si="1230"/>
        <v/>
      </c>
      <c r="EA769" s="26" t="str">
        <f t="shared" si="1231"/>
        <v/>
      </c>
      <c r="EB769" s="45" t="s">
        <v>30</v>
      </c>
      <c r="EC769" s="55" t="str">
        <f>IF(ＣＳＶ貼付用!DQ755="","",ＣＳＶ貼付用!DQ755)</f>
        <v/>
      </c>
      <c r="ED769" s="38" t="str">
        <f>IF(ＣＳＶ貼付用!DS755="","",ＣＳＶ貼付用!DS755)</f>
        <v/>
      </c>
      <c r="EE769" s="38" t="str">
        <f>IF(ＣＳＶ貼付用!DU755="","",ＣＳＶ貼付用!DU755)</f>
        <v/>
      </c>
      <c r="EF769" s="40" t="str">
        <f t="shared" si="1232"/>
        <v/>
      </c>
      <c r="EG769" s="41" t="str">
        <f>IF(林齢計算用!F755="","",林齢計算用!F755)</f>
        <v/>
      </c>
      <c r="EH769" s="41" t="str">
        <f t="shared" si="1233"/>
        <v/>
      </c>
      <c r="EI769" s="41" t="str">
        <f t="shared" si="1234"/>
        <v/>
      </c>
      <c r="EJ769" s="23" t="str">
        <f>IF(EE769="スギ",INDEX(データ!$C$7:$E$26,MATCH(EH769,データ!$B$7:$B$26),MATCH(EF769,データ!$C$6:$E$6)),IF(EE769="ヒノキ",INDEX(データ!$C$32:$E$51,MATCH(EH769,データ!$B$32:$B$51),MATCH(EF769,データ!$C$31:$E$31)),IF(EE769="マツ",INDEX(データ!#REF!,MATCH(EH769,データ!#REF!),MATCH(EF769,データ!#REF!)),IF(EE769="ザツ",INDEX(データ!#REF!,MATCH(EH769,データ!#REF!),MATCH(EF769,データ!#REF!)),""))))</f>
        <v/>
      </c>
      <c r="EK769" s="22" t="str">
        <f t="shared" si="1157"/>
        <v/>
      </c>
      <c r="EL769" s="21" t="str">
        <f t="shared" si="1235"/>
        <v/>
      </c>
      <c r="EM769" s="21" t="str">
        <f t="shared" si="1236"/>
        <v/>
      </c>
      <c r="EN769" s="24" t="str">
        <f>IF(EE769="スギ",INDEX(データ!$H$7:$J$26,MATCH(EH769,データ!$G$7:$G$26),MATCH(EF769,データ!$H$6:$J$6)),IF(EE769="ヒノキ",INDEX(データ!$H$32:$J$51,MATCH(EH769,データ!$G$32:$G$51),MATCH(EF769,データ!$H$31:$J$31)),IF(EE769="マツ",INDEX(データ!#REF!,MATCH(EH769,データ!#REF!),MATCH(EF769,データ!#REF!)),IF(EE769="ザツ",INDEX(データ!#REF!,MATCH(EH769,データ!#REF!),MATCH(EF769,データ!#REF!)),""))))</f>
        <v/>
      </c>
      <c r="EO769" s="22" t="str">
        <f t="shared" si="1237"/>
        <v/>
      </c>
      <c r="EP769" s="21" t="str">
        <f t="shared" si="1238"/>
        <v/>
      </c>
      <c r="EQ769" s="27" t="str">
        <f t="shared" si="1239"/>
        <v/>
      </c>
      <c r="ER769" s="24" t="str">
        <f t="shared" si="1240"/>
        <v/>
      </c>
      <c r="ES769" s="25" t="str">
        <f t="shared" si="1241"/>
        <v>0</v>
      </c>
      <c r="ET769" s="26" t="str">
        <f t="shared" si="1242"/>
        <v/>
      </c>
      <c r="EU769" s="26" t="str">
        <f t="shared" si="1243"/>
        <v/>
      </c>
      <c r="EV769" s="26" t="str">
        <f t="shared" si="1244"/>
        <v/>
      </c>
      <c r="EW769" s="27" t="str">
        <f t="shared" si="1245"/>
        <v/>
      </c>
      <c r="EX769" s="26" t="str">
        <f t="shared" si="1246"/>
        <v/>
      </c>
      <c r="EY769" s="26" t="str">
        <f t="shared" si="1247"/>
        <v/>
      </c>
      <c r="EZ769" s="26">
        <f t="shared" si="1248"/>
        <v>0</v>
      </c>
      <c r="FA769" s="43"/>
    </row>
    <row r="770" spans="1:157" ht="15.95" customHeight="1" x14ac:dyDescent="0.15">
      <c r="A770" s="21"/>
      <c r="B770" s="36" t="str">
        <f>IF(ＣＳＶ貼付用!G756="","",ＣＳＶ貼付用!G756)</f>
        <v/>
      </c>
      <c r="C770" s="36" t="str">
        <f>IF(ＣＳＶ貼付用!I756="","",ＣＳＶ貼付用!I756)</f>
        <v/>
      </c>
      <c r="D770" s="36" t="str">
        <f>IF(ＣＳＶ貼付用!J756="","",ＣＳＶ貼付用!J756)</f>
        <v/>
      </c>
      <c r="E770" s="36" t="str">
        <f>IF(ＣＳＶ貼付用!F756="","",ＣＳＶ貼付用!F756)</f>
        <v/>
      </c>
      <c r="F770" s="38" t="str">
        <f>IF(ＣＳＶ貼付用!T756="","",ＣＳＶ貼付用!T756)</f>
        <v/>
      </c>
      <c r="G770" s="38"/>
      <c r="H770" s="38" t="str">
        <f>IF(ＣＳＶ貼付用!GJ756="","",ＣＳＶ貼付用!GJ756)</f>
        <v/>
      </c>
      <c r="I770" s="38" t="str">
        <f>IF(ＣＳＶ貼付用!GL756="","",ＣＳＶ貼付用!GL756)</f>
        <v/>
      </c>
      <c r="J770" s="38" t="str">
        <f>IF(ＣＳＶ貼付用!GN756="","",ＣＳＶ貼付用!GN756)</f>
        <v/>
      </c>
      <c r="K770" s="38" t="str">
        <f>IF(ＣＳＶ貼付用!GP756="","",ＣＳＶ貼付用!GP756)</f>
        <v/>
      </c>
      <c r="L770" s="45" t="s">
        <v>30</v>
      </c>
      <c r="M770" s="55" t="str">
        <f>IF(ＣＳＶ貼付用!AT756="","",ＣＳＶ貼付用!AT756)</f>
        <v/>
      </c>
      <c r="N770" s="38" t="str">
        <f>IF(ＣＳＶ貼付用!AV756="","",ＣＳＶ貼付用!AV756)</f>
        <v/>
      </c>
      <c r="O770" s="38" t="str">
        <f>IF(ＣＳＶ貼付用!AX756="","",ＣＳＶ貼付用!AX756)</f>
        <v/>
      </c>
      <c r="P770" s="40" t="str">
        <f>IF(ＣＳＶ貼付用!FE756="","",ＣＳＶ貼付用!FE756)</f>
        <v/>
      </c>
      <c r="Q770" s="41" t="str">
        <f>IF(林齢計算用!A756="","",林齢計算用!A756)</f>
        <v/>
      </c>
      <c r="R770" s="41" t="str">
        <f t="shared" si="1158"/>
        <v/>
      </c>
      <c r="S770" s="56" t="str">
        <f>IF(ＣＳＶ貼付用!EG756="","",ＣＳＶ貼付用!EG756*10)</f>
        <v/>
      </c>
      <c r="T770" s="23" t="str">
        <f>IF(O770="スギ",INDEX(データ!$C$7:$E$26,MATCH(R770,データ!$B$7:$B$26),MATCH(P770,データ!$C$6:$E$6)),IF(O770="ヒノキ",INDEX(データ!$C$32:$E$51,MATCH(R770,データ!$B$32:$B$51),MATCH(P770,データ!$C$31:$E$31)),IF(O770="マツ",INDEX(データ!#REF!,MATCH(R770,データ!#REF!),MATCH(P770,データ!#REF!)),IF(O770="ザツ",INDEX(データ!#REF!,MATCH(R770,データ!#REF!),MATCH(P770,データ!#REF!)),""))))</f>
        <v/>
      </c>
      <c r="U770" s="22" t="str">
        <f t="shared" si="1249"/>
        <v/>
      </c>
      <c r="V770" s="21" t="str">
        <f t="shared" si="1253"/>
        <v/>
      </c>
      <c r="W770" s="21" t="str">
        <f t="shared" si="1250"/>
        <v/>
      </c>
      <c r="X770" s="23" t="str">
        <f>IF(O770="スギ",INDEX(データ!$H$7:$J$26,MATCH(R770,データ!$G$7:$G$26),MATCH(P770,データ!$H$6:$J$6)),IF(O770="ヒノキ",INDEX(データ!$H$32:$J$51,MATCH(R770,データ!$G$32:$G$51),MATCH(P770,データ!$H$31:$J$31)),IF(O770="マツ",INDEX(データ!#REF!,MATCH(R770,データ!#REF!),MATCH(P770,データ!#REF!)),IF(O770="ザツ",INDEX(データ!#REF!,MATCH(R770,データ!#REF!),MATCH(P770,データ!#REF!)),""))))</f>
        <v/>
      </c>
      <c r="Y770" s="22" t="str">
        <f t="shared" si="1251"/>
        <v/>
      </c>
      <c r="Z770" s="21" t="str">
        <f t="shared" si="1252"/>
        <v/>
      </c>
      <c r="AA770" s="27" t="str">
        <f t="shared" si="1159"/>
        <v/>
      </c>
      <c r="AB770" s="24" t="str">
        <f t="shared" si="1160"/>
        <v/>
      </c>
      <c r="AC770" s="25" t="str">
        <f t="shared" si="1161"/>
        <v>0</v>
      </c>
      <c r="AD770" s="26" t="str">
        <f t="shared" si="1162"/>
        <v/>
      </c>
      <c r="AE770" s="26" t="str">
        <f t="shared" si="1163"/>
        <v/>
      </c>
      <c r="AF770" s="26" t="str">
        <f t="shared" si="1164"/>
        <v/>
      </c>
      <c r="AG770" s="27" t="str">
        <f t="shared" si="1165"/>
        <v/>
      </c>
      <c r="AH770" s="26" t="str">
        <f t="shared" si="1166"/>
        <v/>
      </c>
      <c r="AI770" s="26" t="str">
        <f t="shared" si="1167"/>
        <v/>
      </c>
      <c r="AJ770" s="45" t="s">
        <v>30</v>
      </c>
      <c r="AK770" s="55" t="str">
        <f>IF(ＣＳＶ貼付用!BI756="","",ＣＳＶ貼付用!BI756)</f>
        <v/>
      </c>
      <c r="AL770" s="38" t="str">
        <f>IF(ＣＳＶ貼付用!BK756="","",ＣＳＶ貼付用!BK756)</f>
        <v/>
      </c>
      <c r="AM770" s="38" t="str">
        <f>IF(ＣＳＶ貼付用!BM756="","",ＣＳＶ貼付用!BM756)</f>
        <v/>
      </c>
      <c r="AN770" s="40" t="str">
        <f t="shared" si="1168"/>
        <v/>
      </c>
      <c r="AO770" s="41" t="str">
        <f>IF(林齢計算用!B756="","",林齢計算用!B756)</f>
        <v/>
      </c>
      <c r="AP770" s="41" t="str">
        <f t="shared" si="1169"/>
        <v/>
      </c>
      <c r="AQ770" s="41" t="str">
        <f t="shared" si="1170"/>
        <v/>
      </c>
      <c r="AR770" s="23" t="str">
        <f>IF(AM770="スギ",INDEX(データ!$C$7:$E$26,MATCH(AP770,データ!$B$7:$B$26),MATCH(AN770,データ!$C$6:$E$6)),IF(AM770="ヒノキ",INDEX(データ!$C$32:$E$51,MATCH(AP770,データ!$B$32:$B$51),MATCH(AN770,データ!$C$31:$E$31)),IF(AM770="マツ",INDEX(データ!#REF!,MATCH(AP770,データ!#REF!),MATCH(AN770,データ!#REF!)),IF(AM770="ザツ",INDEX(データ!#REF!,MATCH(AP770,データ!#REF!),MATCH(AN770,データ!#REF!)),""))))</f>
        <v/>
      </c>
      <c r="AS770" s="22" t="str">
        <f t="shared" si="1153"/>
        <v/>
      </c>
      <c r="AT770" s="21" t="str">
        <f t="shared" si="1171"/>
        <v/>
      </c>
      <c r="AU770" s="21" t="str">
        <f t="shared" si="1172"/>
        <v/>
      </c>
      <c r="AV770" s="24" t="str">
        <f>IF(AM770="スギ",INDEX(データ!$H$7:$J$26,MATCH(AP770,データ!$G$7:$G$26),MATCH(AN770,データ!$H$6:$J$6)),IF(AM770="ヒノキ",INDEX(データ!$H$32:$J$51,MATCH(AP770,データ!$G$32:$G$51),MATCH(AN770,データ!$H$31:$J$31)),IF(AM770="マツ",INDEX(データ!#REF!,MATCH(AP770,データ!#REF!),MATCH(AN770,データ!#REF!)),IF(AM770="ザツ",INDEX(データ!#REF!,MATCH(AP770,データ!#REF!),MATCH(AN770,データ!#REF!)),""))))</f>
        <v/>
      </c>
      <c r="AW770" s="22" t="str">
        <f t="shared" si="1173"/>
        <v/>
      </c>
      <c r="AX770" s="21" t="str">
        <f t="shared" si="1174"/>
        <v/>
      </c>
      <c r="AY770" s="27" t="str">
        <f t="shared" si="1175"/>
        <v/>
      </c>
      <c r="AZ770" s="24" t="str">
        <f t="shared" si="1176"/>
        <v/>
      </c>
      <c r="BA770" s="25" t="str">
        <f t="shared" si="1177"/>
        <v>0</v>
      </c>
      <c r="BB770" s="26" t="str">
        <f t="shared" si="1178"/>
        <v/>
      </c>
      <c r="BC770" s="26" t="str">
        <f t="shared" si="1179"/>
        <v/>
      </c>
      <c r="BD770" s="26" t="str">
        <f t="shared" si="1180"/>
        <v/>
      </c>
      <c r="BE770" s="27" t="str">
        <f t="shared" si="1181"/>
        <v/>
      </c>
      <c r="BF770" s="26" t="str">
        <f t="shared" si="1182"/>
        <v/>
      </c>
      <c r="BG770" s="26" t="str">
        <f t="shared" si="1183"/>
        <v/>
      </c>
      <c r="BH770" s="45" t="s">
        <v>30</v>
      </c>
      <c r="BI770" s="55" t="str">
        <f>IF(ＣＳＶ貼付用!BX756="","",ＣＳＶ貼付用!BX756)</f>
        <v/>
      </c>
      <c r="BJ770" s="38" t="str">
        <f>IF(ＣＳＶ貼付用!BZ756="","",ＣＳＶ貼付用!BZ756)</f>
        <v/>
      </c>
      <c r="BK770" s="38" t="str">
        <f>IF(ＣＳＶ貼付用!CB756="","",ＣＳＶ貼付用!CB756)</f>
        <v/>
      </c>
      <c r="BL770" s="40" t="str">
        <f t="shared" si="1184"/>
        <v/>
      </c>
      <c r="BM770" s="41" t="str">
        <f>IF(林齢計算用!C756="","",林齢計算用!C756)</f>
        <v/>
      </c>
      <c r="BN770" s="41" t="str">
        <f t="shared" si="1185"/>
        <v/>
      </c>
      <c r="BO770" s="41" t="str">
        <f t="shared" si="1186"/>
        <v/>
      </c>
      <c r="BP770" s="23" t="str">
        <f>IF(BK770="スギ",INDEX(データ!$C$7:$E$26,MATCH(BN770,データ!$B$7:$B$26),MATCH(BL770,データ!$C$6:$E$6)),IF(BK770="ヒノキ",INDEX(データ!$C$32:$E$51,MATCH(BN770,データ!$B$32:$B$51),MATCH(BL770,データ!$C$31:$E$31)),IF(BK770="マツ",INDEX(データ!#REF!,MATCH(BN770,データ!#REF!),MATCH(BL770,データ!#REF!)),IF(BK770="ザツ",INDEX(データ!#REF!,MATCH(BN770,データ!#REF!),MATCH(BL770,データ!#REF!)),""))))</f>
        <v/>
      </c>
      <c r="BQ770" s="22" t="str">
        <f t="shared" si="1154"/>
        <v/>
      </c>
      <c r="BR770" s="21" t="str">
        <f t="shared" si="1187"/>
        <v/>
      </c>
      <c r="BS770" s="21" t="str">
        <f t="shared" si="1188"/>
        <v/>
      </c>
      <c r="BT770" s="24" t="str">
        <f>IF(BK770="スギ",INDEX(データ!$H$7:$J$26,MATCH(BN770,データ!$G$7:$G$26),MATCH(BL770,データ!$H$6:$J$6)),IF(BK770="ヒノキ",INDEX(データ!$H$32:$J$51,MATCH(BN770,データ!$G$32:$G$51),MATCH(BL770,データ!$H$31:$J$31)),IF(BK770="マツ",INDEX(データ!#REF!,MATCH(BN770,データ!#REF!),MATCH(BL770,データ!#REF!)),IF(BK770="ザツ",INDEX(データ!#REF!,MATCH(BN770,データ!#REF!),MATCH(BL770,データ!#REF!)),""))))</f>
        <v/>
      </c>
      <c r="BU770" s="22" t="str">
        <f t="shared" si="1189"/>
        <v/>
      </c>
      <c r="BV770" s="21" t="str">
        <f t="shared" si="1190"/>
        <v/>
      </c>
      <c r="BW770" s="27" t="str">
        <f t="shared" si="1191"/>
        <v/>
      </c>
      <c r="BX770" s="24" t="str">
        <f t="shared" si="1192"/>
        <v/>
      </c>
      <c r="BY770" s="25" t="str">
        <f t="shared" si="1193"/>
        <v>0</v>
      </c>
      <c r="BZ770" s="26" t="str">
        <f t="shared" si="1194"/>
        <v/>
      </c>
      <c r="CA770" s="26" t="str">
        <f t="shared" si="1195"/>
        <v/>
      </c>
      <c r="CB770" s="26" t="str">
        <f t="shared" si="1196"/>
        <v/>
      </c>
      <c r="CC770" s="27" t="str">
        <f t="shared" si="1197"/>
        <v/>
      </c>
      <c r="CD770" s="26" t="str">
        <f t="shared" si="1198"/>
        <v/>
      </c>
      <c r="CE770" s="26" t="str">
        <f t="shared" si="1199"/>
        <v/>
      </c>
      <c r="CF770" s="45" t="s">
        <v>30</v>
      </c>
      <c r="CG770" s="55" t="str">
        <f>IF(ＣＳＶ貼付用!CM756="","",ＣＳＶ貼付用!CM756)</f>
        <v/>
      </c>
      <c r="CH770" s="38" t="str">
        <f>IF(ＣＳＶ貼付用!CO756="","",ＣＳＶ貼付用!CO756)</f>
        <v/>
      </c>
      <c r="CI770" s="38" t="str">
        <f>IF(ＣＳＶ貼付用!CQ756="","",ＣＳＶ貼付用!CQ756)</f>
        <v/>
      </c>
      <c r="CJ770" s="40" t="str">
        <f t="shared" si="1200"/>
        <v/>
      </c>
      <c r="CK770" s="41" t="str">
        <f>IF(林齢計算用!D756="","",林齢計算用!D756)</f>
        <v/>
      </c>
      <c r="CL770" s="41" t="str">
        <f t="shared" si="1201"/>
        <v/>
      </c>
      <c r="CM770" s="41" t="str">
        <f t="shared" si="1202"/>
        <v/>
      </c>
      <c r="CN770" s="23" t="str">
        <f>IF(CI770="スギ",INDEX(データ!$C$7:$E$26,MATCH(CL770,データ!$B$7:$B$26),MATCH(CJ770,データ!$C$6:$E$6)),IF(CI770="ヒノキ",INDEX(データ!$C$32:$E$51,MATCH(CL770,データ!$B$32:$B$51),MATCH(CJ770,データ!$C$31:$E$31)),IF(CI770="マツ",INDEX(データ!#REF!,MATCH(CL770,データ!#REF!),MATCH(CJ770,データ!#REF!)),IF(CI770="ザツ",INDEX(データ!#REF!,MATCH(CL770,データ!#REF!),MATCH(CJ770,データ!#REF!)),""))))</f>
        <v/>
      </c>
      <c r="CO770" s="22" t="str">
        <f t="shared" si="1155"/>
        <v/>
      </c>
      <c r="CP770" s="21" t="str">
        <f t="shared" si="1203"/>
        <v/>
      </c>
      <c r="CQ770" s="21" t="str">
        <f t="shared" si="1204"/>
        <v/>
      </c>
      <c r="CR770" s="24" t="str">
        <f>IF(CI770="スギ",INDEX(データ!$H$7:$J$26,MATCH(CL770,データ!$G$7:$G$26),MATCH(CJ770,データ!$H$6:$J$6)),IF(CI770="ヒノキ",INDEX(データ!$H$32:$J$51,MATCH(CL770,データ!$G$32:$G$51),MATCH(CJ770,データ!$H$31:$J$31)),IF(CI770="マツ",INDEX(データ!#REF!,MATCH(CL770,データ!#REF!),MATCH(CJ770,データ!#REF!)),IF(CI770="ザツ",INDEX(データ!#REF!,MATCH(CL770,データ!#REF!),MATCH(CJ770,データ!#REF!)),""))))</f>
        <v/>
      </c>
      <c r="CS770" s="22" t="str">
        <f t="shared" si="1205"/>
        <v/>
      </c>
      <c r="CT770" s="21" t="str">
        <f t="shared" si="1206"/>
        <v/>
      </c>
      <c r="CU770" s="27" t="str">
        <f t="shared" si="1207"/>
        <v/>
      </c>
      <c r="CV770" s="24" t="str">
        <f t="shared" si="1208"/>
        <v/>
      </c>
      <c r="CW770" s="25" t="str">
        <f t="shared" si="1209"/>
        <v>0</v>
      </c>
      <c r="CX770" s="26" t="str">
        <f t="shared" si="1210"/>
        <v/>
      </c>
      <c r="CY770" s="26" t="str">
        <f t="shared" si="1211"/>
        <v/>
      </c>
      <c r="CZ770" s="26" t="str">
        <f t="shared" si="1212"/>
        <v/>
      </c>
      <c r="DA770" s="27" t="str">
        <f t="shared" si="1213"/>
        <v/>
      </c>
      <c r="DB770" s="26" t="str">
        <f t="shared" si="1214"/>
        <v/>
      </c>
      <c r="DC770" s="26" t="str">
        <f t="shared" si="1215"/>
        <v/>
      </c>
      <c r="DD770" s="45" t="s">
        <v>30</v>
      </c>
      <c r="DE770" s="55" t="str">
        <f>IF(ＣＳＶ貼付用!DB756="","",ＣＳＶ貼付用!DB756)</f>
        <v/>
      </c>
      <c r="DF770" s="38" t="str">
        <f>IF(ＣＳＶ貼付用!DD756="","",ＣＳＶ貼付用!DD756)</f>
        <v/>
      </c>
      <c r="DG770" s="38" t="str">
        <f>IF(ＣＳＶ貼付用!DF756="","",ＣＳＶ貼付用!DF756)</f>
        <v/>
      </c>
      <c r="DH770" s="40" t="str">
        <f t="shared" si="1216"/>
        <v/>
      </c>
      <c r="DI770" s="41" t="str">
        <f>IF(林齢計算用!E756="","",林齢計算用!E756)</f>
        <v/>
      </c>
      <c r="DJ770" s="41" t="str">
        <f t="shared" si="1217"/>
        <v/>
      </c>
      <c r="DK770" s="41" t="str">
        <f t="shared" si="1218"/>
        <v/>
      </c>
      <c r="DL770" s="23" t="str">
        <f>IF(DG770="スギ",INDEX(データ!$C$7:$E$26,MATCH(DJ770,データ!$B$7:$B$26),MATCH(DH770,データ!$C$6:$E$6)),IF(DG770="ヒノキ",INDEX(データ!$C$32:$E$51,MATCH(DJ770,データ!$B$32:$B$51),MATCH(DH770,データ!$C$31:$E$31)),IF(DG770="マツ",INDEX(データ!#REF!,MATCH(DJ770,データ!#REF!),MATCH(DH770,データ!#REF!)),IF(DG770="ザツ",INDEX(データ!#REF!,MATCH(DJ770,データ!#REF!),MATCH(DH770,データ!#REF!)),""))))</f>
        <v/>
      </c>
      <c r="DM770" s="22" t="str">
        <f t="shared" si="1156"/>
        <v/>
      </c>
      <c r="DN770" s="21" t="str">
        <f t="shared" si="1219"/>
        <v/>
      </c>
      <c r="DO770" s="21" t="str">
        <f t="shared" si="1220"/>
        <v/>
      </c>
      <c r="DP770" s="24" t="str">
        <f>IF(DG770="スギ",INDEX(データ!$H$7:$J$26,MATCH(DJ770,データ!$G$7:$G$26),MATCH(DH770,データ!$H$6:$J$6)),IF(DG770="ヒノキ",INDEX(データ!$H$32:$J$51,MATCH(DJ770,データ!$G$32:$G$51),MATCH(DH770,データ!$H$31:$J$31)),IF(DG770="マツ",INDEX(データ!#REF!,MATCH(DJ770,データ!#REF!),MATCH(DH770,データ!#REF!)),IF(DG770="ザツ",INDEX(データ!#REF!,MATCH(DJ770,データ!#REF!),MATCH(DH770,データ!#REF!)),""))))</f>
        <v/>
      </c>
      <c r="DQ770" s="22" t="str">
        <f t="shared" si="1221"/>
        <v/>
      </c>
      <c r="DR770" s="21" t="str">
        <f t="shared" si="1222"/>
        <v/>
      </c>
      <c r="DS770" s="27" t="str">
        <f t="shared" si="1223"/>
        <v/>
      </c>
      <c r="DT770" s="24" t="str">
        <f t="shared" si="1224"/>
        <v/>
      </c>
      <c r="DU770" s="25" t="str">
        <f t="shared" si="1225"/>
        <v>0</v>
      </c>
      <c r="DV770" s="26" t="str">
        <f t="shared" si="1226"/>
        <v/>
      </c>
      <c r="DW770" s="26" t="str">
        <f t="shared" si="1227"/>
        <v/>
      </c>
      <c r="DX770" s="26" t="str">
        <f t="shared" si="1228"/>
        <v/>
      </c>
      <c r="DY770" s="27" t="str">
        <f t="shared" si="1229"/>
        <v/>
      </c>
      <c r="DZ770" s="26" t="str">
        <f t="shared" si="1230"/>
        <v/>
      </c>
      <c r="EA770" s="26" t="str">
        <f t="shared" si="1231"/>
        <v/>
      </c>
      <c r="EB770" s="45" t="s">
        <v>30</v>
      </c>
      <c r="EC770" s="55" t="str">
        <f>IF(ＣＳＶ貼付用!DQ756="","",ＣＳＶ貼付用!DQ756)</f>
        <v/>
      </c>
      <c r="ED770" s="38" t="str">
        <f>IF(ＣＳＶ貼付用!DS756="","",ＣＳＶ貼付用!DS756)</f>
        <v/>
      </c>
      <c r="EE770" s="38" t="str">
        <f>IF(ＣＳＶ貼付用!DU756="","",ＣＳＶ貼付用!DU756)</f>
        <v/>
      </c>
      <c r="EF770" s="40" t="str">
        <f t="shared" si="1232"/>
        <v/>
      </c>
      <c r="EG770" s="41" t="str">
        <f>IF(林齢計算用!F756="","",林齢計算用!F756)</f>
        <v/>
      </c>
      <c r="EH770" s="41" t="str">
        <f t="shared" si="1233"/>
        <v/>
      </c>
      <c r="EI770" s="41" t="str">
        <f t="shared" si="1234"/>
        <v/>
      </c>
      <c r="EJ770" s="23" t="str">
        <f>IF(EE770="スギ",INDEX(データ!$C$7:$E$26,MATCH(EH770,データ!$B$7:$B$26),MATCH(EF770,データ!$C$6:$E$6)),IF(EE770="ヒノキ",INDEX(データ!$C$32:$E$51,MATCH(EH770,データ!$B$32:$B$51),MATCH(EF770,データ!$C$31:$E$31)),IF(EE770="マツ",INDEX(データ!#REF!,MATCH(EH770,データ!#REF!),MATCH(EF770,データ!#REF!)),IF(EE770="ザツ",INDEX(データ!#REF!,MATCH(EH770,データ!#REF!),MATCH(EF770,データ!#REF!)),""))))</f>
        <v/>
      </c>
      <c r="EK770" s="22" t="str">
        <f t="shared" si="1157"/>
        <v/>
      </c>
      <c r="EL770" s="21" t="str">
        <f t="shared" si="1235"/>
        <v/>
      </c>
      <c r="EM770" s="21" t="str">
        <f t="shared" si="1236"/>
        <v/>
      </c>
      <c r="EN770" s="24" t="str">
        <f>IF(EE770="スギ",INDEX(データ!$H$7:$J$26,MATCH(EH770,データ!$G$7:$G$26),MATCH(EF770,データ!$H$6:$J$6)),IF(EE770="ヒノキ",INDEX(データ!$H$32:$J$51,MATCH(EH770,データ!$G$32:$G$51),MATCH(EF770,データ!$H$31:$J$31)),IF(EE770="マツ",INDEX(データ!#REF!,MATCH(EH770,データ!#REF!),MATCH(EF770,データ!#REF!)),IF(EE770="ザツ",INDEX(データ!#REF!,MATCH(EH770,データ!#REF!),MATCH(EF770,データ!#REF!)),""))))</f>
        <v/>
      </c>
      <c r="EO770" s="22" t="str">
        <f t="shared" si="1237"/>
        <v/>
      </c>
      <c r="EP770" s="21" t="str">
        <f t="shared" si="1238"/>
        <v/>
      </c>
      <c r="EQ770" s="27" t="str">
        <f t="shared" si="1239"/>
        <v/>
      </c>
      <c r="ER770" s="24" t="str">
        <f t="shared" si="1240"/>
        <v/>
      </c>
      <c r="ES770" s="25" t="str">
        <f t="shared" si="1241"/>
        <v>0</v>
      </c>
      <c r="ET770" s="26" t="str">
        <f t="shared" si="1242"/>
        <v/>
      </c>
      <c r="EU770" s="26" t="str">
        <f t="shared" si="1243"/>
        <v/>
      </c>
      <c r="EV770" s="26" t="str">
        <f t="shared" si="1244"/>
        <v/>
      </c>
      <c r="EW770" s="27" t="str">
        <f t="shared" si="1245"/>
        <v/>
      </c>
      <c r="EX770" s="26" t="str">
        <f t="shared" si="1246"/>
        <v/>
      </c>
      <c r="EY770" s="26" t="str">
        <f t="shared" si="1247"/>
        <v/>
      </c>
      <c r="EZ770" s="26">
        <f t="shared" si="1248"/>
        <v>0</v>
      </c>
      <c r="FA770" s="43"/>
    </row>
    <row r="771" spans="1:157" ht="15.95" customHeight="1" x14ac:dyDescent="0.15">
      <c r="A771" s="21"/>
      <c r="B771" s="36" t="str">
        <f>IF(ＣＳＶ貼付用!G757="","",ＣＳＶ貼付用!G757)</f>
        <v/>
      </c>
      <c r="C771" s="36" t="str">
        <f>IF(ＣＳＶ貼付用!I757="","",ＣＳＶ貼付用!I757)</f>
        <v/>
      </c>
      <c r="D771" s="36" t="str">
        <f>IF(ＣＳＶ貼付用!J757="","",ＣＳＶ貼付用!J757)</f>
        <v/>
      </c>
      <c r="E771" s="36" t="str">
        <f>IF(ＣＳＶ貼付用!F757="","",ＣＳＶ貼付用!F757)</f>
        <v/>
      </c>
      <c r="F771" s="38" t="str">
        <f>IF(ＣＳＶ貼付用!T757="","",ＣＳＶ貼付用!T757)</f>
        <v/>
      </c>
      <c r="G771" s="38"/>
      <c r="H771" s="38" t="str">
        <f>IF(ＣＳＶ貼付用!GJ757="","",ＣＳＶ貼付用!GJ757)</f>
        <v/>
      </c>
      <c r="I771" s="38" t="str">
        <f>IF(ＣＳＶ貼付用!GL757="","",ＣＳＶ貼付用!GL757)</f>
        <v/>
      </c>
      <c r="J771" s="38" t="str">
        <f>IF(ＣＳＶ貼付用!GN757="","",ＣＳＶ貼付用!GN757)</f>
        <v/>
      </c>
      <c r="K771" s="38" t="str">
        <f>IF(ＣＳＶ貼付用!GP757="","",ＣＳＶ貼付用!GP757)</f>
        <v/>
      </c>
      <c r="L771" s="45" t="s">
        <v>30</v>
      </c>
      <c r="M771" s="55" t="str">
        <f>IF(ＣＳＶ貼付用!AT757="","",ＣＳＶ貼付用!AT757)</f>
        <v/>
      </c>
      <c r="N771" s="38" t="str">
        <f>IF(ＣＳＶ貼付用!AV757="","",ＣＳＶ貼付用!AV757)</f>
        <v/>
      </c>
      <c r="O771" s="38" t="str">
        <f>IF(ＣＳＶ貼付用!AX757="","",ＣＳＶ貼付用!AX757)</f>
        <v/>
      </c>
      <c r="P771" s="40" t="str">
        <f>IF(ＣＳＶ貼付用!FE757="","",ＣＳＶ貼付用!FE757)</f>
        <v/>
      </c>
      <c r="Q771" s="41" t="str">
        <f>IF(林齢計算用!A757="","",林齢計算用!A757)</f>
        <v/>
      </c>
      <c r="R771" s="41" t="str">
        <f t="shared" si="1158"/>
        <v/>
      </c>
      <c r="S771" s="56" t="str">
        <f>IF(ＣＳＶ貼付用!EG757="","",ＣＳＶ貼付用!EG757*10)</f>
        <v/>
      </c>
      <c r="T771" s="23" t="str">
        <f>IF(O771="スギ",INDEX(データ!$C$7:$E$26,MATCH(R771,データ!$B$7:$B$26),MATCH(P771,データ!$C$6:$E$6)),IF(O771="ヒノキ",INDEX(データ!$C$32:$E$51,MATCH(R771,データ!$B$32:$B$51),MATCH(P771,データ!$C$31:$E$31)),IF(O771="マツ",INDEX(データ!#REF!,MATCH(R771,データ!#REF!),MATCH(P771,データ!#REF!)),IF(O771="ザツ",INDEX(データ!#REF!,MATCH(R771,データ!#REF!),MATCH(P771,データ!#REF!)),""))))</f>
        <v/>
      </c>
      <c r="U771" s="22" t="str">
        <f t="shared" si="1249"/>
        <v/>
      </c>
      <c r="V771" s="21" t="str">
        <f t="shared" si="1253"/>
        <v/>
      </c>
      <c r="W771" s="21" t="str">
        <f t="shared" si="1250"/>
        <v/>
      </c>
      <c r="X771" s="23" t="str">
        <f>IF(O771="スギ",INDEX(データ!$H$7:$J$26,MATCH(R771,データ!$G$7:$G$26),MATCH(P771,データ!$H$6:$J$6)),IF(O771="ヒノキ",INDEX(データ!$H$32:$J$51,MATCH(R771,データ!$G$32:$G$51),MATCH(P771,データ!$H$31:$J$31)),IF(O771="マツ",INDEX(データ!#REF!,MATCH(R771,データ!#REF!),MATCH(P771,データ!#REF!)),IF(O771="ザツ",INDEX(データ!#REF!,MATCH(R771,データ!#REF!),MATCH(P771,データ!#REF!)),""))))</f>
        <v/>
      </c>
      <c r="Y771" s="22" t="str">
        <f t="shared" si="1251"/>
        <v/>
      </c>
      <c r="Z771" s="21" t="str">
        <f t="shared" si="1252"/>
        <v/>
      </c>
      <c r="AA771" s="27" t="str">
        <f t="shared" si="1159"/>
        <v/>
      </c>
      <c r="AB771" s="24" t="str">
        <f t="shared" si="1160"/>
        <v/>
      </c>
      <c r="AC771" s="25" t="str">
        <f t="shared" si="1161"/>
        <v>0</v>
      </c>
      <c r="AD771" s="26" t="str">
        <f t="shared" si="1162"/>
        <v/>
      </c>
      <c r="AE771" s="26" t="str">
        <f t="shared" si="1163"/>
        <v/>
      </c>
      <c r="AF771" s="26" t="str">
        <f t="shared" si="1164"/>
        <v/>
      </c>
      <c r="AG771" s="27" t="str">
        <f t="shared" si="1165"/>
        <v/>
      </c>
      <c r="AH771" s="26" t="str">
        <f t="shared" si="1166"/>
        <v/>
      </c>
      <c r="AI771" s="26" t="str">
        <f t="shared" si="1167"/>
        <v/>
      </c>
      <c r="AJ771" s="45" t="s">
        <v>30</v>
      </c>
      <c r="AK771" s="55" t="str">
        <f>IF(ＣＳＶ貼付用!BI757="","",ＣＳＶ貼付用!BI757)</f>
        <v/>
      </c>
      <c r="AL771" s="38" t="str">
        <f>IF(ＣＳＶ貼付用!BK757="","",ＣＳＶ貼付用!BK757)</f>
        <v/>
      </c>
      <c r="AM771" s="38" t="str">
        <f>IF(ＣＳＶ貼付用!BM757="","",ＣＳＶ貼付用!BM757)</f>
        <v/>
      </c>
      <c r="AN771" s="40" t="str">
        <f t="shared" si="1168"/>
        <v/>
      </c>
      <c r="AO771" s="41" t="str">
        <f>IF(林齢計算用!B757="","",林齢計算用!B757)</f>
        <v/>
      </c>
      <c r="AP771" s="41" t="str">
        <f t="shared" si="1169"/>
        <v/>
      </c>
      <c r="AQ771" s="41" t="str">
        <f t="shared" si="1170"/>
        <v/>
      </c>
      <c r="AR771" s="23" t="str">
        <f>IF(AM771="スギ",INDEX(データ!$C$7:$E$26,MATCH(AP771,データ!$B$7:$B$26),MATCH(AN771,データ!$C$6:$E$6)),IF(AM771="ヒノキ",INDEX(データ!$C$32:$E$51,MATCH(AP771,データ!$B$32:$B$51),MATCH(AN771,データ!$C$31:$E$31)),IF(AM771="マツ",INDEX(データ!#REF!,MATCH(AP771,データ!#REF!),MATCH(AN771,データ!#REF!)),IF(AM771="ザツ",INDEX(データ!#REF!,MATCH(AP771,データ!#REF!),MATCH(AN771,データ!#REF!)),""))))</f>
        <v/>
      </c>
      <c r="AS771" s="22" t="str">
        <f t="shared" si="1153"/>
        <v/>
      </c>
      <c r="AT771" s="21" t="str">
        <f t="shared" si="1171"/>
        <v/>
      </c>
      <c r="AU771" s="21" t="str">
        <f t="shared" si="1172"/>
        <v/>
      </c>
      <c r="AV771" s="24" t="str">
        <f>IF(AM771="スギ",INDEX(データ!$H$7:$J$26,MATCH(AP771,データ!$G$7:$G$26),MATCH(AN771,データ!$H$6:$J$6)),IF(AM771="ヒノキ",INDEX(データ!$H$32:$J$51,MATCH(AP771,データ!$G$32:$G$51),MATCH(AN771,データ!$H$31:$J$31)),IF(AM771="マツ",INDEX(データ!#REF!,MATCH(AP771,データ!#REF!),MATCH(AN771,データ!#REF!)),IF(AM771="ザツ",INDEX(データ!#REF!,MATCH(AP771,データ!#REF!),MATCH(AN771,データ!#REF!)),""))))</f>
        <v/>
      </c>
      <c r="AW771" s="22" t="str">
        <f t="shared" si="1173"/>
        <v/>
      </c>
      <c r="AX771" s="21" t="str">
        <f t="shared" si="1174"/>
        <v/>
      </c>
      <c r="AY771" s="27" t="str">
        <f t="shared" si="1175"/>
        <v/>
      </c>
      <c r="AZ771" s="24" t="str">
        <f t="shared" si="1176"/>
        <v/>
      </c>
      <c r="BA771" s="25" t="str">
        <f t="shared" si="1177"/>
        <v>0</v>
      </c>
      <c r="BB771" s="26" t="str">
        <f t="shared" si="1178"/>
        <v/>
      </c>
      <c r="BC771" s="26" t="str">
        <f t="shared" si="1179"/>
        <v/>
      </c>
      <c r="BD771" s="26" t="str">
        <f t="shared" si="1180"/>
        <v/>
      </c>
      <c r="BE771" s="27" t="str">
        <f t="shared" si="1181"/>
        <v/>
      </c>
      <c r="BF771" s="26" t="str">
        <f t="shared" si="1182"/>
        <v/>
      </c>
      <c r="BG771" s="26" t="str">
        <f t="shared" si="1183"/>
        <v/>
      </c>
      <c r="BH771" s="45" t="s">
        <v>30</v>
      </c>
      <c r="BI771" s="55" t="str">
        <f>IF(ＣＳＶ貼付用!BX757="","",ＣＳＶ貼付用!BX757)</f>
        <v/>
      </c>
      <c r="BJ771" s="38" t="str">
        <f>IF(ＣＳＶ貼付用!BZ757="","",ＣＳＶ貼付用!BZ757)</f>
        <v/>
      </c>
      <c r="BK771" s="38" t="str">
        <f>IF(ＣＳＶ貼付用!CB757="","",ＣＳＶ貼付用!CB757)</f>
        <v/>
      </c>
      <c r="BL771" s="40" t="str">
        <f t="shared" si="1184"/>
        <v/>
      </c>
      <c r="BM771" s="41" t="str">
        <f>IF(林齢計算用!C757="","",林齢計算用!C757)</f>
        <v/>
      </c>
      <c r="BN771" s="41" t="str">
        <f t="shared" si="1185"/>
        <v/>
      </c>
      <c r="BO771" s="41" t="str">
        <f t="shared" si="1186"/>
        <v/>
      </c>
      <c r="BP771" s="23" t="str">
        <f>IF(BK771="スギ",INDEX(データ!$C$7:$E$26,MATCH(BN771,データ!$B$7:$B$26),MATCH(BL771,データ!$C$6:$E$6)),IF(BK771="ヒノキ",INDEX(データ!$C$32:$E$51,MATCH(BN771,データ!$B$32:$B$51),MATCH(BL771,データ!$C$31:$E$31)),IF(BK771="マツ",INDEX(データ!#REF!,MATCH(BN771,データ!#REF!),MATCH(BL771,データ!#REF!)),IF(BK771="ザツ",INDEX(データ!#REF!,MATCH(BN771,データ!#REF!),MATCH(BL771,データ!#REF!)),""))))</f>
        <v/>
      </c>
      <c r="BQ771" s="22" t="str">
        <f t="shared" si="1154"/>
        <v/>
      </c>
      <c r="BR771" s="21" t="str">
        <f t="shared" si="1187"/>
        <v/>
      </c>
      <c r="BS771" s="21" t="str">
        <f t="shared" si="1188"/>
        <v/>
      </c>
      <c r="BT771" s="24" t="str">
        <f>IF(BK771="スギ",INDEX(データ!$H$7:$J$26,MATCH(BN771,データ!$G$7:$G$26),MATCH(BL771,データ!$H$6:$J$6)),IF(BK771="ヒノキ",INDEX(データ!$H$32:$J$51,MATCH(BN771,データ!$G$32:$G$51),MATCH(BL771,データ!$H$31:$J$31)),IF(BK771="マツ",INDEX(データ!#REF!,MATCH(BN771,データ!#REF!),MATCH(BL771,データ!#REF!)),IF(BK771="ザツ",INDEX(データ!#REF!,MATCH(BN771,データ!#REF!),MATCH(BL771,データ!#REF!)),""))))</f>
        <v/>
      </c>
      <c r="BU771" s="22" t="str">
        <f t="shared" si="1189"/>
        <v/>
      </c>
      <c r="BV771" s="21" t="str">
        <f t="shared" si="1190"/>
        <v/>
      </c>
      <c r="BW771" s="27" t="str">
        <f t="shared" si="1191"/>
        <v/>
      </c>
      <c r="BX771" s="24" t="str">
        <f t="shared" si="1192"/>
        <v/>
      </c>
      <c r="BY771" s="25" t="str">
        <f t="shared" si="1193"/>
        <v>0</v>
      </c>
      <c r="BZ771" s="26" t="str">
        <f t="shared" si="1194"/>
        <v/>
      </c>
      <c r="CA771" s="26" t="str">
        <f t="shared" si="1195"/>
        <v/>
      </c>
      <c r="CB771" s="26" t="str">
        <f t="shared" si="1196"/>
        <v/>
      </c>
      <c r="CC771" s="27" t="str">
        <f t="shared" si="1197"/>
        <v/>
      </c>
      <c r="CD771" s="26" t="str">
        <f t="shared" si="1198"/>
        <v/>
      </c>
      <c r="CE771" s="26" t="str">
        <f t="shared" si="1199"/>
        <v/>
      </c>
      <c r="CF771" s="45" t="s">
        <v>30</v>
      </c>
      <c r="CG771" s="55" t="str">
        <f>IF(ＣＳＶ貼付用!CM757="","",ＣＳＶ貼付用!CM757)</f>
        <v/>
      </c>
      <c r="CH771" s="38" t="str">
        <f>IF(ＣＳＶ貼付用!CO757="","",ＣＳＶ貼付用!CO757)</f>
        <v/>
      </c>
      <c r="CI771" s="38" t="str">
        <f>IF(ＣＳＶ貼付用!CQ757="","",ＣＳＶ貼付用!CQ757)</f>
        <v/>
      </c>
      <c r="CJ771" s="40" t="str">
        <f t="shared" si="1200"/>
        <v/>
      </c>
      <c r="CK771" s="41" t="str">
        <f>IF(林齢計算用!D757="","",林齢計算用!D757)</f>
        <v/>
      </c>
      <c r="CL771" s="41" t="str">
        <f t="shared" si="1201"/>
        <v/>
      </c>
      <c r="CM771" s="41" t="str">
        <f t="shared" si="1202"/>
        <v/>
      </c>
      <c r="CN771" s="23" t="str">
        <f>IF(CI771="スギ",INDEX(データ!$C$7:$E$26,MATCH(CL771,データ!$B$7:$B$26),MATCH(CJ771,データ!$C$6:$E$6)),IF(CI771="ヒノキ",INDEX(データ!$C$32:$E$51,MATCH(CL771,データ!$B$32:$B$51),MATCH(CJ771,データ!$C$31:$E$31)),IF(CI771="マツ",INDEX(データ!#REF!,MATCH(CL771,データ!#REF!),MATCH(CJ771,データ!#REF!)),IF(CI771="ザツ",INDEX(データ!#REF!,MATCH(CL771,データ!#REF!),MATCH(CJ771,データ!#REF!)),""))))</f>
        <v/>
      </c>
      <c r="CO771" s="22" t="str">
        <f t="shared" si="1155"/>
        <v/>
      </c>
      <c r="CP771" s="21" t="str">
        <f t="shared" si="1203"/>
        <v/>
      </c>
      <c r="CQ771" s="21" t="str">
        <f t="shared" si="1204"/>
        <v/>
      </c>
      <c r="CR771" s="24" t="str">
        <f>IF(CI771="スギ",INDEX(データ!$H$7:$J$26,MATCH(CL771,データ!$G$7:$G$26),MATCH(CJ771,データ!$H$6:$J$6)),IF(CI771="ヒノキ",INDEX(データ!$H$32:$J$51,MATCH(CL771,データ!$G$32:$G$51),MATCH(CJ771,データ!$H$31:$J$31)),IF(CI771="マツ",INDEX(データ!#REF!,MATCH(CL771,データ!#REF!),MATCH(CJ771,データ!#REF!)),IF(CI771="ザツ",INDEX(データ!#REF!,MATCH(CL771,データ!#REF!),MATCH(CJ771,データ!#REF!)),""))))</f>
        <v/>
      </c>
      <c r="CS771" s="22" t="str">
        <f t="shared" si="1205"/>
        <v/>
      </c>
      <c r="CT771" s="21" t="str">
        <f t="shared" si="1206"/>
        <v/>
      </c>
      <c r="CU771" s="27" t="str">
        <f t="shared" si="1207"/>
        <v/>
      </c>
      <c r="CV771" s="24" t="str">
        <f t="shared" si="1208"/>
        <v/>
      </c>
      <c r="CW771" s="25" t="str">
        <f t="shared" si="1209"/>
        <v>0</v>
      </c>
      <c r="CX771" s="26" t="str">
        <f t="shared" si="1210"/>
        <v/>
      </c>
      <c r="CY771" s="26" t="str">
        <f t="shared" si="1211"/>
        <v/>
      </c>
      <c r="CZ771" s="26" t="str">
        <f t="shared" si="1212"/>
        <v/>
      </c>
      <c r="DA771" s="27" t="str">
        <f t="shared" si="1213"/>
        <v/>
      </c>
      <c r="DB771" s="26" t="str">
        <f t="shared" si="1214"/>
        <v/>
      </c>
      <c r="DC771" s="26" t="str">
        <f t="shared" si="1215"/>
        <v/>
      </c>
      <c r="DD771" s="45" t="s">
        <v>30</v>
      </c>
      <c r="DE771" s="55" t="str">
        <f>IF(ＣＳＶ貼付用!DB757="","",ＣＳＶ貼付用!DB757)</f>
        <v/>
      </c>
      <c r="DF771" s="38" t="str">
        <f>IF(ＣＳＶ貼付用!DD757="","",ＣＳＶ貼付用!DD757)</f>
        <v/>
      </c>
      <c r="DG771" s="38" t="str">
        <f>IF(ＣＳＶ貼付用!DF757="","",ＣＳＶ貼付用!DF757)</f>
        <v/>
      </c>
      <c r="DH771" s="40" t="str">
        <f t="shared" si="1216"/>
        <v/>
      </c>
      <c r="DI771" s="41" t="str">
        <f>IF(林齢計算用!E757="","",林齢計算用!E757)</f>
        <v/>
      </c>
      <c r="DJ771" s="41" t="str">
        <f t="shared" si="1217"/>
        <v/>
      </c>
      <c r="DK771" s="41" t="str">
        <f t="shared" si="1218"/>
        <v/>
      </c>
      <c r="DL771" s="23" t="str">
        <f>IF(DG771="スギ",INDEX(データ!$C$7:$E$26,MATCH(DJ771,データ!$B$7:$B$26),MATCH(DH771,データ!$C$6:$E$6)),IF(DG771="ヒノキ",INDEX(データ!$C$32:$E$51,MATCH(DJ771,データ!$B$32:$B$51),MATCH(DH771,データ!$C$31:$E$31)),IF(DG771="マツ",INDEX(データ!#REF!,MATCH(DJ771,データ!#REF!),MATCH(DH771,データ!#REF!)),IF(DG771="ザツ",INDEX(データ!#REF!,MATCH(DJ771,データ!#REF!),MATCH(DH771,データ!#REF!)),""))))</f>
        <v/>
      </c>
      <c r="DM771" s="22" t="str">
        <f t="shared" si="1156"/>
        <v/>
      </c>
      <c r="DN771" s="21" t="str">
        <f t="shared" si="1219"/>
        <v/>
      </c>
      <c r="DO771" s="21" t="str">
        <f t="shared" si="1220"/>
        <v/>
      </c>
      <c r="DP771" s="24" t="str">
        <f>IF(DG771="スギ",INDEX(データ!$H$7:$J$26,MATCH(DJ771,データ!$G$7:$G$26),MATCH(DH771,データ!$H$6:$J$6)),IF(DG771="ヒノキ",INDEX(データ!$H$32:$J$51,MATCH(DJ771,データ!$G$32:$G$51),MATCH(DH771,データ!$H$31:$J$31)),IF(DG771="マツ",INDEX(データ!#REF!,MATCH(DJ771,データ!#REF!),MATCH(DH771,データ!#REF!)),IF(DG771="ザツ",INDEX(データ!#REF!,MATCH(DJ771,データ!#REF!),MATCH(DH771,データ!#REF!)),""))))</f>
        <v/>
      </c>
      <c r="DQ771" s="22" t="str">
        <f t="shared" si="1221"/>
        <v/>
      </c>
      <c r="DR771" s="21" t="str">
        <f t="shared" si="1222"/>
        <v/>
      </c>
      <c r="DS771" s="27" t="str">
        <f t="shared" si="1223"/>
        <v/>
      </c>
      <c r="DT771" s="24" t="str">
        <f t="shared" si="1224"/>
        <v/>
      </c>
      <c r="DU771" s="25" t="str">
        <f t="shared" si="1225"/>
        <v>0</v>
      </c>
      <c r="DV771" s="26" t="str">
        <f t="shared" si="1226"/>
        <v/>
      </c>
      <c r="DW771" s="26" t="str">
        <f t="shared" si="1227"/>
        <v/>
      </c>
      <c r="DX771" s="26" t="str">
        <f t="shared" si="1228"/>
        <v/>
      </c>
      <c r="DY771" s="27" t="str">
        <f t="shared" si="1229"/>
        <v/>
      </c>
      <c r="DZ771" s="26" t="str">
        <f t="shared" si="1230"/>
        <v/>
      </c>
      <c r="EA771" s="26" t="str">
        <f t="shared" si="1231"/>
        <v/>
      </c>
      <c r="EB771" s="45" t="s">
        <v>30</v>
      </c>
      <c r="EC771" s="55" t="str">
        <f>IF(ＣＳＶ貼付用!DQ757="","",ＣＳＶ貼付用!DQ757)</f>
        <v/>
      </c>
      <c r="ED771" s="38" t="str">
        <f>IF(ＣＳＶ貼付用!DS757="","",ＣＳＶ貼付用!DS757)</f>
        <v/>
      </c>
      <c r="EE771" s="38" t="str">
        <f>IF(ＣＳＶ貼付用!DU757="","",ＣＳＶ貼付用!DU757)</f>
        <v/>
      </c>
      <c r="EF771" s="40" t="str">
        <f t="shared" si="1232"/>
        <v/>
      </c>
      <c r="EG771" s="41" t="str">
        <f>IF(林齢計算用!F757="","",林齢計算用!F757)</f>
        <v/>
      </c>
      <c r="EH771" s="41" t="str">
        <f t="shared" si="1233"/>
        <v/>
      </c>
      <c r="EI771" s="41" t="str">
        <f t="shared" si="1234"/>
        <v/>
      </c>
      <c r="EJ771" s="23" t="str">
        <f>IF(EE771="スギ",INDEX(データ!$C$7:$E$26,MATCH(EH771,データ!$B$7:$B$26),MATCH(EF771,データ!$C$6:$E$6)),IF(EE771="ヒノキ",INDEX(データ!$C$32:$E$51,MATCH(EH771,データ!$B$32:$B$51),MATCH(EF771,データ!$C$31:$E$31)),IF(EE771="マツ",INDEX(データ!#REF!,MATCH(EH771,データ!#REF!),MATCH(EF771,データ!#REF!)),IF(EE771="ザツ",INDEX(データ!#REF!,MATCH(EH771,データ!#REF!),MATCH(EF771,データ!#REF!)),""))))</f>
        <v/>
      </c>
      <c r="EK771" s="22" t="str">
        <f t="shared" si="1157"/>
        <v/>
      </c>
      <c r="EL771" s="21" t="str">
        <f t="shared" si="1235"/>
        <v/>
      </c>
      <c r="EM771" s="21" t="str">
        <f t="shared" si="1236"/>
        <v/>
      </c>
      <c r="EN771" s="24" t="str">
        <f>IF(EE771="スギ",INDEX(データ!$H$7:$J$26,MATCH(EH771,データ!$G$7:$G$26),MATCH(EF771,データ!$H$6:$J$6)),IF(EE771="ヒノキ",INDEX(データ!$H$32:$J$51,MATCH(EH771,データ!$G$32:$G$51),MATCH(EF771,データ!$H$31:$J$31)),IF(EE771="マツ",INDEX(データ!#REF!,MATCH(EH771,データ!#REF!),MATCH(EF771,データ!#REF!)),IF(EE771="ザツ",INDEX(データ!#REF!,MATCH(EH771,データ!#REF!),MATCH(EF771,データ!#REF!)),""))))</f>
        <v/>
      </c>
      <c r="EO771" s="22" t="str">
        <f t="shared" si="1237"/>
        <v/>
      </c>
      <c r="EP771" s="21" t="str">
        <f t="shared" si="1238"/>
        <v/>
      </c>
      <c r="EQ771" s="27" t="str">
        <f t="shared" si="1239"/>
        <v/>
      </c>
      <c r="ER771" s="24" t="str">
        <f t="shared" si="1240"/>
        <v/>
      </c>
      <c r="ES771" s="25" t="str">
        <f t="shared" si="1241"/>
        <v>0</v>
      </c>
      <c r="ET771" s="26" t="str">
        <f t="shared" si="1242"/>
        <v/>
      </c>
      <c r="EU771" s="26" t="str">
        <f t="shared" si="1243"/>
        <v/>
      </c>
      <c r="EV771" s="26" t="str">
        <f t="shared" si="1244"/>
        <v/>
      </c>
      <c r="EW771" s="27" t="str">
        <f t="shared" si="1245"/>
        <v/>
      </c>
      <c r="EX771" s="26" t="str">
        <f t="shared" si="1246"/>
        <v/>
      </c>
      <c r="EY771" s="26" t="str">
        <f t="shared" si="1247"/>
        <v/>
      </c>
      <c r="EZ771" s="26">
        <f t="shared" si="1248"/>
        <v>0</v>
      </c>
      <c r="FA771" s="43"/>
    </row>
    <row r="772" spans="1:157" ht="15.95" customHeight="1" x14ac:dyDescent="0.15">
      <c r="A772" s="21"/>
      <c r="B772" s="36" t="str">
        <f>IF(ＣＳＶ貼付用!G758="","",ＣＳＶ貼付用!G758)</f>
        <v/>
      </c>
      <c r="C772" s="36" t="str">
        <f>IF(ＣＳＶ貼付用!I758="","",ＣＳＶ貼付用!I758)</f>
        <v/>
      </c>
      <c r="D772" s="36" t="str">
        <f>IF(ＣＳＶ貼付用!J758="","",ＣＳＶ貼付用!J758)</f>
        <v/>
      </c>
      <c r="E772" s="36" t="str">
        <f>IF(ＣＳＶ貼付用!F758="","",ＣＳＶ貼付用!F758)</f>
        <v/>
      </c>
      <c r="F772" s="38" t="str">
        <f>IF(ＣＳＶ貼付用!T758="","",ＣＳＶ貼付用!T758)</f>
        <v/>
      </c>
      <c r="G772" s="38"/>
      <c r="H772" s="38" t="str">
        <f>IF(ＣＳＶ貼付用!GJ758="","",ＣＳＶ貼付用!GJ758)</f>
        <v/>
      </c>
      <c r="I772" s="38" t="str">
        <f>IF(ＣＳＶ貼付用!GL758="","",ＣＳＶ貼付用!GL758)</f>
        <v/>
      </c>
      <c r="J772" s="38" t="str">
        <f>IF(ＣＳＶ貼付用!GN758="","",ＣＳＶ貼付用!GN758)</f>
        <v/>
      </c>
      <c r="K772" s="38" t="str">
        <f>IF(ＣＳＶ貼付用!GP758="","",ＣＳＶ貼付用!GP758)</f>
        <v/>
      </c>
      <c r="L772" s="45" t="s">
        <v>30</v>
      </c>
      <c r="M772" s="55" t="str">
        <f>IF(ＣＳＶ貼付用!AT758="","",ＣＳＶ貼付用!AT758)</f>
        <v/>
      </c>
      <c r="N772" s="38" t="str">
        <f>IF(ＣＳＶ貼付用!AV758="","",ＣＳＶ貼付用!AV758)</f>
        <v/>
      </c>
      <c r="O772" s="38" t="str">
        <f>IF(ＣＳＶ貼付用!AX758="","",ＣＳＶ貼付用!AX758)</f>
        <v/>
      </c>
      <c r="P772" s="40" t="str">
        <f>IF(ＣＳＶ貼付用!FE758="","",ＣＳＶ貼付用!FE758)</f>
        <v/>
      </c>
      <c r="Q772" s="41" t="str">
        <f>IF(林齢計算用!A758="","",林齢計算用!A758)</f>
        <v/>
      </c>
      <c r="R772" s="41" t="str">
        <f t="shared" si="1158"/>
        <v/>
      </c>
      <c r="S772" s="56" t="str">
        <f>IF(ＣＳＶ貼付用!EG758="","",ＣＳＶ貼付用!EG758*10)</f>
        <v/>
      </c>
      <c r="T772" s="23" t="str">
        <f>IF(O772="スギ",INDEX(データ!$C$7:$E$26,MATCH(R772,データ!$B$7:$B$26),MATCH(P772,データ!$C$6:$E$6)),IF(O772="ヒノキ",INDEX(データ!$C$32:$E$51,MATCH(R772,データ!$B$32:$B$51),MATCH(P772,データ!$C$31:$E$31)),IF(O772="マツ",INDEX(データ!#REF!,MATCH(R772,データ!#REF!),MATCH(P772,データ!#REF!)),IF(O772="ザツ",INDEX(データ!#REF!,MATCH(R772,データ!#REF!),MATCH(P772,データ!#REF!)),""))))</f>
        <v/>
      </c>
      <c r="U772" s="22" t="str">
        <f t="shared" si="1249"/>
        <v/>
      </c>
      <c r="V772" s="21" t="str">
        <f t="shared" si="1253"/>
        <v/>
      </c>
      <c r="W772" s="21" t="str">
        <f t="shared" si="1250"/>
        <v/>
      </c>
      <c r="X772" s="23" t="str">
        <f>IF(O772="スギ",INDEX(データ!$H$7:$J$26,MATCH(R772,データ!$G$7:$G$26),MATCH(P772,データ!$H$6:$J$6)),IF(O772="ヒノキ",INDEX(データ!$H$32:$J$51,MATCH(R772,データ!$G$32:$G$51),MATCH(P772,データ!$H$31:$J$31)),IF(O772="マツ",INDEX(データ!#REF!,MATCH(R772,データ!#REF!),MATCH(P772,データ!#REF!)),IF(O772="ザツ",INDEX(データ!#REF!,MATCH(R772,データ!#REF!),MATCH(P772,データ!#REF!)),""))))</f>
        <v/>
      </c>
      <c r="Y772" s="22" t="str">
        <f t="shared" si="1251"/>
        <v/>
      </c>
      <c r="Z772" s="21" t="str">
        <f t="shared" si="1252"/>
        <v/>
      </c>
      <c r="AA772" s="27" t="str">
        <f t="shared" si="1159"/>
        <v/>
      </c>
      <c r="AB772" s="24" t="str">
        <f t="shared" si="1160"/>
        <v/>
      </c>
      <c r="AC772" s="25" t="str">
        <f t="shared" si="1161"/>
        <v>0</v>
      </c>
      <c r="AD772" s="26" t="str">
        <f t="shared" si="1162"/>
        <v/>
      </c>
      <c r="AE772" s="26" t="str">
        <f t="shared" si="1163"/>
        <v/>
      </c>
      <c r="AF772" s="26" t="str">
        <f t="shared" si="1164"/>
        <v/>
      </c>
      <c r="AG772" s="27" t="str">
        <f t="shared" si="1165"/>
        <v/>
      </c>
      <c r="AH772" s="26" t="str">
        <f t="shared" si="1166"/>
        <v/>
      </c>
      <c r="AI772" s="26" t="str">
        <f t="shared" si="1167"/>
        <v/>
      </c>
      <c r="AJ772" s="45" t="s">
        <v>30</v>
      </c>
      <c r="AK772" s="55" t="str">
        <f>IF(ＣＳＶ貼付用!BI758="","",ＣＳＶ貼付用!BI758)</f>
        <v/>
      </c>
      <c r="AL772" s="38" t="str">
        <f>IF(ＣＳＶ貼付用!BK758="","",ＣＳＶ貼付用!BK758)</f>
        <v/>
      </c>
      <c r="AM772" s="38" t="str">
        <f>IF(ＣＳＶ貼付用!BM758="","",ＣＳＶ貼付用!BM758)</f>
        <v/>
      </c>
      <c r="AN772" s="40" t="str">
        <f t="shared" si="1168"/>
        <v/>
      </c>
      <c r="AO772" s="41" t="str">
        <f>IF(林齢計算用!B758="","",林齢計算用!B758)</f>
        <v/>
      </c>
      <c r="AP772" s="41" t="str">
        <f t="shared" si="1169"/>
        <v/>
      </c>
      <c r="AQ772" s="41" t="str">
        <f t="shared" si="1170"/>
        <v/>
      </c>
      <c r="AR772" s="23" t="str">
        <f>IF(AM772="スギ",INDEX(データ!$C$7:$E$26,MATCH(AP772,データ!$B$7:$B$26),MATCH(AN772,データ!$C$6:$E$6)),IF(AM772="ヒノキ",INDEX(データ!$C$32:$E$51,MATCH(AP772,データ!$B$32:$B$51),MATCH(AN772,データ!$C$31:$E$31)),IF(AM772="マツ",INDEX(データ!#REF!,MATCH(AP772,データ!#REF!),MATCH(AN772,データ!#REF!)),IF(AM772="ザツ",INDEX(データ!#REF!,MATCH(AP772,データ!#REF!),MATCH(AN772,データ!#REF!)),""))))</f>
        <v/>
      </c>
      <c r="AS772" s="22" t="str">
        <f t="shared" si="1153"/>
        <v/>
      </c>
      <c r="AT772" s="21" t="str">
        <f t="shared" si="1171"/>
        <v/>
      </c>
      <c r="AU772" s="21" t="str">
        <f t="shared" si="1172"/>
        <v/>
      </c>
      <c r="AV772" s="24" t="str">
        <f>IF(AM772="スギ",INDEX(データ!$H$7:$J$26,MATCH(AP772,データ!$G$7:$G$26),MATCH(AN772,データ!$H$6:$J$6)),IF(AM772="ヒノキ",INDEX(データ!$H$32:$J$51,MATCH(AP772,データ!$G$32:$G$51),MATCH(AN772,データ!$H$31:$J$31)),IF(AM772="マツ",INDEX(データ!#REF!,MATCH(AP772,データ!#REF!),MATCH(AN772,データ!#REF!)),IF(AM772="ザツ",INDEX(データ!#REF!,MATCH(AP772,データ!#REF!),MATCH(AN772,データ!#REF!)),""))))</f>
        <v/>
      </c>
      <c r="AW772" s="22" t="str">
        <f t="shared" si="1173"/>
        <v/>
      </c>
      <c r="AX772" s="21" t="str">
        <f t="shared" si="1174"/>
        <v/>
      </c>
      <c r="AY772" s="27" t="str">
        <f t="shared" si="1175"/>
        <v/>
      </c>
      <c r="AZ772" s="24" t="str">
        <f t="shared" si="1176"/>
        <v/>
      </c>
      <c r="BA772" s="25" t="str">
        <f t="shared" si="1177"/>
        <v>0</v>
      </c>
      <c r="BB772" s="26" t="str">
        <f t="shared" si="1178"/>
        <v/>
      </c>
      <c r="BC772" s="26" t="str">
        <f t="shared" si="1179"/>
        <v/>
      </c>
      <c r="BD772" s="26" t="str">
        <f t="shared" si="1180"/>
        <v/>
      </c>
      <c r="BE772" s="27" t="str">
        <f t="shared" si="1181"/>
        <v/>
      </c>
      <c r="BF772" s="26" t="str">
        <f t="shared" si="1182"/>
        <v/>
      </c>
      <c r="BG772" s="26" t="str">
        <f t="shared" si="1183"/>
        <v/>
      </c>
      <c r="BH772" s="45" t="s">
        <v>30</v>
      </c>
      <c r="BI772" s="55" t="str">
        <f>IF(ＣＳＶ貼付用!BX758="","",ＣＳＶ貼付用!BX758)</f>
        <v/>
      </c>
      <c r="BJ772" s="38" t="str">
        <f>IF(ＣＳＶ貼付用!BZ758="","",ＣＳＶ貼付用!BZ758)</f>
        <v/>
      </c>
      <c r="BK772" s="38" t="str">
        <f>IF(ＣＳＶ貼付用!CB758="","",ＣＳＶ貼付用!CB758)</f>
        <v/>
      </c>
      <c r="BL772" s="40" t="str">
        <f t="shared" si="1184"/>
        <v/>
      </c>
      <c r="BM772" s="41" t="str">
        <f>IF(林齢計算用!C758="","",林齢計算用!C758)</f>
        <v/>
      </c>
      <c r="BN772" s="41" t="str">
        <f t="shared" si="1185"/>
        <v/>
      </c>
      <c r="BO772" s="41" t="str">
        <f t="shared" si="1186"/>
        <v/>
      </c>
      <c r="BP772" s="23" t="str">
        <f>IF(BK772="スギ",INDEX(データ!$C$7:$E$26,MATCH(BN772,データ!$B$7:$B$26),MATCH(BL772,データ!$C$6:$E$6)),IF(BK772="ヒノキ",INDEX(データ!$C$32:$E$51,MATCH(BN772,データ!$B$32:$B$51),MATCH(BL772,データ!$C$31:$E$31)),IF(BK772="マツ",INDEX(データ!#REF!,MATCH(BN772,データ!#REF!),MATCH(BL772,データ!#REF!)),IF(BK772="ザツ",INDEX(データ!#REF!,MATCH(BN772,データ!#REF!),MATCH(BL772,データ!#REF!)),""))))</f>
        <v/>
      </c>
      <c r="BQ772" s="22" t="str">
        <f t="shared" si="1154"/>
        <v/>
      </c>
      <c r="BR772" s="21" t="str">
        <f t="shared" si="1187"/>
        <v/>
      </c>
      <c r="BS772" s="21" t="str">
        <f t="shared" si="1188"/>
        <v/>
      </c>
      <c r="BT772" s="24" t="str">
        <f>IF(BK772="スギ",INDEX(データ!$H$7:$J$26,MATCH(BN772,データ!$G$7:$G$26),MATCH(BL772,データ!$H$6:$J$6)),IF(BK772="ヒノキ",INDEX(データ!$H$32:$J$51,MATCH(BN772,データ!$G$32:$G$51),MATCH(BL772,データ!$H$31:$J$31)),IF(BK772="マツ",INDEX(データ!#REF!,MATCH(BN772,データ!#REF!),MATCH(BL772,データ!#REF!)),IF(BK772="ザツ",INDEX(データ!#REF!,MATCH(BN772,データ!#REF!),MATCH(BL772,データ!#REF!)),""))))</f>
        <v/>
      </c>
      <c r="BU772" s="22" t="str">
        <f t="shared" si="1189"/>
        <v/>
      </c>
      <c r="BV772" s="21" t="str">
        <f t="shared" si="1190"/>
        <v/>
      </c>
      <c r="BW772" s="27" t="str">
        <f t="shared" si="1191"/>
        <v/>
      </c>
      <c r="BX772" s="24" t="str">
        <f t="shared" si="1192"/>
        <v/>
      </c>
      <c r="BY772" s="25" t="str">
        <f t="shared" si="1193"/>
        <v>0</v>
      </c>
      <c r="BZ772" s="26" t="str">
        <f t="shared" si="1194"/>
        <v/>
      </c>
      <c r="CA772" s="26" t="str">
        <f t="shared" si="1195"/>
        <v/>
      </c>
      <c r="CB772" s="26" t="str">
        <f t="shared" si="1196"/>
        <v/>
      </c>
      <c r="CC772" s="27" t="str">
        <f t="shared" si="1197"/>
        <v/>
      </c>
      <c r="CD772" s="26" t="str">
        <f t="shared" si="1198"/>
        <v/>
      </c>
      <c r="CE772" s="26" t="str">
        <f t="shared" si="1199"/>
        <v/>
      </c>
      <c r="CF772" s="45" t="s">
        <v>30</v>
      </c>
      <c r="CG772" s="55" t="str">
        <f>IF(ＣＳＶ貼付用!CM758="","",ＣＳＶ貼付用!CM758)</f>
        <v/>
      </c>
      <c r="CH772" s="38" t="str">
        <f>IF(ＣＳＶ貼付用!CO758="","",ＣＳＶ貼付用!CO758)</f>
        <v/>
      </c>
      <c r="CI772" s="38" t="str">
        <f>IF(ＣＳＶ貼付用!CQ758="","",ＣＳＶ貼付用!CQ758)</f>
        <v/>
      </c>
      <c r="CJ772" s="40" t="str">
        <f t="shared" si="1200"/>
        <v/>
      </c>
      <c r="CK772" s="41" t="str">
        <f>IF(林齢計算用!D758="","",林齢計算用!D758)</f>
        <v/>
      </c>
      <c r="CL772" s="41" t="str">
        <f t="shared" si="1201"/>
        <v/>
      </c>
      <c r="CM772" s="41" t="str">
        <f t="shared" si="1202"/>
        <v/>
      </c>
      <c r="CN772" s="23" t="str">
        <f>IF(CI772="スギ",INDEX(データ!$C$7:$E$26,MATCH(CL772,データ!$B$7:$B$26),MATCH(CJ772,データ!$C$6:$E$6)),IF(CI772="ヒノキ",INDEX(データ!$C$32:$E$51,MATCH(CL772,データ!$B$32:$B$51),MATCH(CJ772,データ!$C$31:$E$31)),IF(CI772="マツ",INDEX(データ!#REF!,MATCH(CL772,データ!#REF!),MATCH(CJ772,データ!#REF!)),IF(CI772="ザツ",INDEX(データ!#REF!,MATCH(CL772,データ!#REF!),MATCH(CJ772,データ!#REF!)),""))))</f>
        <v/>
      </c>
      <c r="CO772" s="22" t="str">
        <f t="shared" si="1155"/>
        <v/>
      </c>
      <c r="CP772" s="21" t="str">
        <f t="shared" si="1203"/>
        <v/>
      </c>
      <c r="CQ772" s="21" t="str">
        <f t="shared" si="1204"/>
        <v/>
      </c>
      <c r="CR772" s="24" t="str">
        <f>IF(CI772="スギ",INDEX(データ!$H$7:$J$26,MATCH(CL772,データ!$G$7:$G$26),MATCH(CJ772,データ!$H$6:$J$6)),IF(CI772="ヒノキ",INDEX(データ!$H$32:$J$51,MATCH(CL772,データ!$G$32:$G$51),MATCH(CJ772,データ!$H$31:$J$31)),IF(CI772="マツ",INDEX(データ!#REF!,MATCH(CL772,データ!#REF!),MATCH(CJ772,データ!#REF!)),IF(CI772="ザツ",INDEX(データ!#REF!,MATCH(CL772,データ!#REF!),MATCH(CJ772,データ!#REF!)),""))))</f>
        <v/>
      </c>
      <c r="CS772" s="22" t="str">
        <f t="shared" si="1205"/>
        <v/>
      </c>
      <c r="CT772" s="21" t="str">
        <f t="shared" si="1206"/>
        <v/>
      </c>
      <c r="CU772" s="27" t="str">
        <f t="shared" si="1207"/>
        <v/>
      </c>
      <c r="CV772" s="24" t="str">
        <f t="shared" si="1208"/>
        <v/>
      </c>
      <c r="CW772" s="25" t="str">
        <f t="shared" si="1209"/>
        <v>0</v>
      </c>
      <c r="CX772" s="26" t="str">
        <f t="shared" si="1210"/>
        <v/>
      </c>
      <c r="CY772" s="26" t="str">
        <f t="shared" si="1211"/>
        <v/>
      </c>
      <c r="CZ772" s="26" t="str">
        <f t="shared" si="1212"/>
        <v/>
      </c>
      <c r="DA772" s="27" t="str">
        <f t="shared" si="1213"/>
        <v/>
      </c>
      <c r="DB772" s="26" t="str">
        <f t="shared" si="1214"/>
        <v/>
      </c>
      <c r="DC772" s="26" t="str">
        <f t="shared" si="1215"/>
        <v/>
      </c>
      <c r="DD772" s="45" t="s">
        <v>30</v>
      </c>
      <c r="DE772" s="55" t="str">
        <f>IF(ＣＳＶ貼付用!DB758="","",ＣＳＶ貼付用!DB758)</f>
        <v/>
      </c>
      <c r="DF772" s="38" t="str">
        <f>IF(ＣＳＶ貼付用!DD758="","",ＣＳＶ貼付用!DD758)</f>
        <v/>
      </c>
      <c r="DG772" s="38" t="str">
        <f>IF(ＣＳＶ貼付用!DF758="","",ＣＳＶ貼付用!DF758)</f>
        <v/>
      </c>
      <c r="DH772" s="40" t="str">
        <f t="shared" si="1216"/>
        <v/>
      </c>
      <c r="DI772" s="41" t="str">
        <f>IF(林齢計算用!E758="","",林齢計算用!E758)</f>
        <v/>
      </c>
      <c r="DJ772" s="41" t="str">
        <f t="shared" si="1217"/>
        <v/>
      </c>
      <c r="DK772" s="41" t="str">
        <f t="shared" si="1218"/>
        <v/>
      </c>
      <c r="DL772" s="23" t="str">
        <f>IF(DG772="スギ",INDEX(データ!$C$7:$E$26,MATCH(DJ772,データ!$B$7:$B$26),MATCH(DH772,データ!$C$6:$E$6)),IF(DG772="ヒノキ",INDEX(データ!$C$32:$E$51,MATCH(DJ772,データ!$B$32:$B$51),MATCH(DH772,データ!$C$31:$E$31)),IF(DG772="マツ",INDEX(データ!#REF!,MATCH(DJ772,データ!#REF!),MATCH(DH772,データ!#REF!)),IF(DG772="ザツ",INDEX(データ!#REF!,MATCH(DJ772,データ!#REF!),MATCH(DH772,データ!#REF!)),""))))</f>
        <v/>
      </c>
      <c r="DM772" s="22" t="str">
        <f t="shared" si="1156"/>
        <v/>
      </c>
      <c r="DN772" s="21" t="str">
        <f t="shared" si="1219"/>
        <v/>
      </c>
      <c r="DO772" s="21" t="str">
        <f t="shared" si="1220"/>
        <v/>
      </c>
      <c r="DP772" s="24" t="str">
        <f>IF(DG772="スギ",INDEX(データ!$H$7:$J$26,MATCH(DJ772,データ!$G$7:$G$26),MATCH(DH772,データ!$H$6:$J$6)),IF(DG772="ヒノキ",INDEX(データ!$H$32:$J$51,MATCH(DJ772,データ!$G$32:$G$51),MATCH(DH772,データ!$H$31:$J$31)),IF(DG772="マツ",INDEX(データ!#REF!,MATCH(DJ772,データ!#REF!),MATCH(DH772,データ!#REF!)),IF(DG772="ザツ",INDEX(データ!#REF!,MATCH(DJ772,データ!#REF!),MATCH(DH772,データ!#REF!)),""))))</f>
        <v/>
      </c>
      <c r="DQ772" s="22" t="str">
        <f t="shared" si="1221"/>
        <v/>
      </c>
      <c r="DR772" s="21" t="str">
        <f t="shared" si="1222"/>
        <v/>
      </c>
      <c r="DS772" s="27" t="str">
        <f t="shared" si="1223"/>
        <v/>
      </c>
      <c r="DT772" s="24" t="str">
        <f t="shared" si="1224"/>
        <v/>
      </c>
      <c r="DU772" s="25" t="str">
        <f t="shared" si="1225"/>
        <v>0</v>
      </c>
      <c r="DV772" s="26" t="str">
        <f t="shared" si="1226"/>
        <v/>
      </c>
      <c r="DW772" s="26" t="str">
        <f t="shared" si="1227"/>
        <v/>
      </c>
      <c r="DX772" s="26" t="str">
        <f t="shared" si="1228"/>
        <v/>
      </c>
      <c r="DY772" s="27" t="str">
        <f t="shared" si="1229"/>
        <v/>
      </c>
      <c r="DZ772" s="26" t="str">
        <f t="shared" si="1230"/>
        <v/>
      </c>
      <c r="EA772" s="26" t="str">
        <f t="shared" si="1231"/>
        <v/>
      </c>
      <c r="EB772" s="45" t="s">
        <v>30</v>
      </c>
      <c r="EC772" s="55" t="str">
        <f>IF(ＣＳＶ貼付用!DQ758="","",ＣＳＶ貼付用!DQ758)</f>
        <v/>
      </c>
      <c r="ED772" s="38" t="str">
        <f>IF(ＣＳＶ貼付用!DS758="","",ＣＳＶ貼付用!DS758)</f>
        <v/>
      </c>
      <c r="EE772" s="38" t="str">
        <f>IF(ＣＳＶ貼付用!DU758="","",ＣＳＶ貼付用!DU758)</f>
        <v/>
      </c>
      <c r="EF772" s="40" t="str">
        <f t="shared" si="1232"/>
        <v/>
      </c>
      <c r="EG772" s="41" t="str">
        <f>IF(林齢計算用!F758="","",林齢計算用!F758)</f>
        <v/>
      </c>
      <c r="EH772" s="41" t="str">
        <f t="shared" si="1233"/>
        <v/>
      </c>
      <c r="EI772" s="41" t="str">
        <f t="shared" si="1234"/>
        <v/>
      </c>
      <c r="EJ772" s="23" t="str">
        <f>IF(EE772="スギ",INDEX(データ!$C$7:$E$26,MATCH(EH772,データ!$B$7:$B$26),MATCH(EF772,データ!$C$6:$E$6)),IF(EE772="ヒノキ",INDEX(データ!$C$32:$E$51,MATCH(EH772,データ!$B$32:$B$51),MATCH(EF772,データ!$C$31:$E$31)),IF(EE772="マツ",INDEX(データ!#REF!,MATCH(EH772,データ!#REF!),MATCH(EF772,データ!#REF!)),IF(EE772="ザツ",INDEX(データ!#REF!,MATCH(EH772,データ!#REF!),MATCH(EF772,データ!#REF!)),""))))</f>
        <v/>
      </c>
      <c r="EK772" s="22" t="str">
        <f t="shared" si="1157"/>
        <v/>
      </c>
      <c r="EL772" s="21" t="str">
        <f t="shared" si="1235"/>
        <v/>
      </c>
      <c r="EM772" s="21" t="str">
        <f t="shared" si="1236"/>
        <v/>
      </c>
      <c r="EN772" s="24" t="str">
        <f>IF(EE772="スギ",INDEX(データ!$H$7:$J$26,MATCH(EH772,データ!$G$7:$G$26),MATCH(EF772,データ!$H$6:$J$6)),IF(EE772="ヒノキ",INDEX(データ!$H$32:$J$51,MATCH(EH772,データ!$G$32:$G$51),MATCH(EF772,データ!$H$31:$J$31)),IF(EE772="マツ",INDEX(データ!#REF!,MATCH(EH772,データ!#REF!),MATCH(EF772,データ!#REF!)),IF(EE772="ザツ",INDEX(データ!#REF!,MATCH(EH772,データ!#REF!),MATCH(EF772,データ!#REF!)),""))))</f>
        <v/>
      </c>
      <c r="EO772" s="22" t="str">
        <f t="shared" si="1237"/>
        <v/>
      </c>
      <c r="EP772" s="21" t="str">
        <f t="shared" si="1238"/>
        <v/>
      </c>
      <c r="EQ772" s="27" t="str">
        <f t="shared" si="1239"/>
        <v/>
      </c>
      <c r="ER772" s="24" t="str">
        <f t="shared" si="1240"/>
        <v/>
      </c>
      <c r="ES772" s="25" t="str">
        <f t="shared" si="1241"/>
        <v>0</v>
      </c>
      <c r="ET772" s="26" t="str">
        <f t="shared" si="1242"/>
        <v/>
      </c>
      <c r="EU772" s="26" t="str">
        <f t="shared" si="1243"/>
        <v/>
      </c>
      <c r="EV772" s="26" t="str">
        <f t="shared" si="1244"/>
        <v/>
      </c>
      <c r="EW772" s="27" t="str">
        <f t="shared" si="1245"/>
        <v/>
      </c>
      <c r="EX772" s="26" t="str">
        <f t="shared" si="1246"/>
        <v/>
      </c>
      <c r="EY772" s="26" t="str">
        <f t="shared" si="1247"/>
        <v/>
      </c>
      <c r="EZ772" s="26">
        <f t="shared" si="1248"/>
        <v>0</v>
      </c>
      <c r="FA772" s="43"/>
    </row>
    <row r="773" spans="1:157" ht="15.95" customHeight="1" x14ac:dyDescent="0.15">
      <c r="A773" s="21"/>
      <c r="B773" s="36" t="str">
        <f>IF(ＣＳＶ貼付用!G759="","",ＣＳＶ貼付用!G759)</f>
        <v/>
      </c>
      <c r="C773" s="36" t="str">
        <f>IF(ＣＳＶ貼付用!I759="","",ＣＳＶ貼付用!I759)</f>
        <v/>
      </c>
      <c r="D773" s="36" t="str">
        <f>IF(ＣＳＶ貼付用!J759="","",ＣＳＶ貼付用!J759)</f>
        <v/>
      </c>
      <c r="E773" s="36" t="str">
        <f>IF(ＣＳＶ貼付用!F759="","",ＣＳＶ貼付用!F759)</f>
        <v/>
      </c>
      <c r="F773" s="38" t="str">
        <f>IF(ＣＳＶ貼付用!T759="","",ＣＳＶ貼付用!T759)</f>
        <v/>
      </c>
      <c r="G773" s="38"/>
      <c r="H773" s="38" t="str">
        <f>IF(ＣＳＶ貼付用!GJ759="","",ＣＳＶ貼付用!GJ759)</f>
        <v/>
      </c>
      <c r="I773" s="38" t="str">
        <f>IF(ＣＳＶ貼付用!GL759="","",ＣＳＶ貼付用!GL759)</f>
        <v/>
      </c>
      <c r="J773" s="38" t="str">
        <f>IF(ＣＳＶ貼付用!GN759="","",ＣＳＶ貼付用!GN759)</f>
        <v/>
      </c>
      <c r="K773" s="38" t="str">
        <f>IF(ＣＳＶ貼付用!GP759="","",ＣＳＶ貼付用!GP759)</f>
        <v/>
      </c>
      <c r="L773" s="45" t="s">
        <v>30</v>
      </c>
      <c r="M773" s="55" t="str">
        <f>IF(ＣＳＶ貼付用!AT759="","",ＣＳＶ貼付用!AT759)</f>
        <v/>
      </c>
      <c r="N773" s="38" t="str">
        <f>IF(ＣＳＶ貼付用!AV759="","",ＣＳＶ貼付用!AV759)</f>
        <v/>
      </c>
      <c r="O773" s="38" t="str">
        <f>IF(ＣＳＶ貼付用!AX759="","",ＣＳＶ貼付用!AX759)</f>
        <v/>
      </c>
      <c r="P773" s="40" t="str">
        <f>IF(ＣＳＶ貼付用!FE759="","",ＣＳＶ貼付用!FE759)</f>
        <v/>
      </c>
      <c r="Q773" s="41" t="str">
        <f>IF(林齢計算用!A759="","",林齢計算用!A759)</f>
        <v/>
      </c>
      <c r="R773" s="41" t="str">
        <f t="shared" si="1158"/>
        <v/>
      </c>
      <c r="S773" s="56" t="str">
        <f>IF(ＣＳＶ貼付用!EG759="","",ＣＳＶ貼付用!EG759*10)</f>
        <v/>
      </c>
      <c r="T773" s="23" t="str">
        <f>IF(O773="スギ",INDEX(データ!$C$7:$E$26,MATCH(R773,データ!$B$7:$B$26),MATCH(P773,データ!$C$6:$E$6)),IF(O773="ヒノキ",INDEX(データ!$C$32:$E$51,MATCH(R773,データ!$B$32:$B$51),MATCH(P773,データ!$C$31:$E$31)),IF(O773="マツ",INDEX(データ!#REF!,MATCH(R773,データ!#REF!),MATCH(P773,データ!#REF!)),IF(O773="ザツ",INDEX(データ!#REF!,MATCH(R773,データ!#REF!),MATCH(P773,データ!#REF!)),""))))</f>
        <v/>
      </c>
      <c r="U773" s="22" t="str">
        <f t="shared" si="1249"/>
        <v/>
      </c>
      <c r="V773" s="21" t="str">
        <f t="shared" si="1253"/>
        <v/>
      </c>
      <c r="W773" s="21" t="str">
        <f t="shared" si="1250"/>
        <v/>
      </c>
      <c r="X773" s="23" t="str">
        <f>IF(O773="スギ",INDEX(データ!$H$7:$J$26,MATCH(R773,データ!$G$7:$G$26),MATCH(P773,データ!$H$6:$J$6)),IF(O773="ヒノキ",INDEX(データ!$H$32:$J$51,MATCH(R773,データ!$G$32:$G$51),MATCH(P773,データ!$H$31:$J$31)),IF(O773="マツ",INDEX(データ!#REF!,MATCH(R773,データ!#REF!),MATCH(P773,データ!#REF!)),IF(O773="ザツ",INDEX(データ!#REF!,MATCH(R773,データ!#REF!),MATCH(P773,データ!#REF!)),""))))</f>
        <v/>
      </c>
      <c r="Y773" s="22" t="str">
        <f t="shared" si="1251"/>
        <v/>
      </c>
      <c r="Z773" s="21" t="str">
        <f t="shared" si="1252"/>
        <v/>
      </c>
      <c r="AA773" s="27" t="str">
        <f t="shared" si="1159"/>
        <v/>
      </c>
      <c r="AB773" s="24" t="str">
        <f t="shared" si="1160"/>
        <v/>
      </c>
      <c r="AC773" s="25" t="str">
        <f t="shared" si="1161"/>
        <v>0</v>
      </c>
      <c r="AD773" s="26" t="str">
        <f t="shared" si="1162"/>
        <v/>
      </c>
      <c r="AE773" s="26" t="str">
        <f t="shared" si="1163"/>
        <v/>
      </c>
      <c r="AF773" s="26" t="str">
        <f t="shared" si="1164"/>
        <v/>
      </c>
      <c r="AG773" s="27" t="str">
        <f t="shared" si="1165"/>
        <v/>
      </c>
      <c r="AH773" s="26" t="str">
        <f t="shared" si="1166"/>
        <v/>
      </c>
      <c r="AI773" s="26" t="str">
        <f t="shared" si="1167"/>
        <v/>
      </c>
      <c r="AJ773" s="45" t="s">
        <v>30</v>
      </c>
      <c r="AK773" s="55" t="str">
        <f>IF(ＣＳＶ貼付用!BI759="","",ＣＳＶ貼付用!BI759)</f>
        <v/>
      </c>
      <c r="AL773" s="38" t="str">
        <f>IF(ＣＳＶ貼付用!BK759="","",ＣＳＶ貼付用!BK759)</f>
        <v/>
      </c>
      <c r="AM773" s="38" t="str">
        <f>IF(ＣＳＶ貼付用!BM759="","",ＣＳＶ貼付用!BM759)</f>
        <v/>
      </c>
      <c r="AN773" s="40" t="str">
        <f t="shared" si="1168"/>
        <v/>
      </c>
      <c r="AO773" s="41" t="str">
        <f>IF(林齢計算用!B759="","",林齢計算用!B759)</f>
        <v/>
      </c>
      <c r="AP773" s="41" t="str">
        <f t="shared" si="1169"/>
        <v/>
      </c>
      <c r="AQ773" s="41" t="str">
        <f t="shared" si="1170"/>
        <v/>
      </c>
      <c r="AR773" s="23" t="str">
        <f>IF(AM773="スギ",INDEX(データ!$C$7:$E$26,MATCH(AP773,データ!$B$7:$B$26),MATCH(AN773,データ!$C$6:$E$6)),IF(AM773="ヒノキ",INDEX(データ!$C$32:$E$51,MATCH(AP773,データ!$B$32:$B$51),MATCH(AN773,データ!$C$31:$E$31)),IF(AM773="マツ",INDEX(データ!#REF!,MATCH(AP773,データ!#REF!),MATCH(AN773,データ!#REF!)),IF(AM773="ザツ",INDEX(データ!#REF!,MATCH(AP773,データ!#REF!),MATCH(AN773,データ!#REF!)),""))))</f>
        <v/>
      </c>
      <c r="AS773" s="22" t="str">
        <f t="shared" si="1153"/>
        <v/>
      </c>
      <c r="AT773" s="21" t="str">
        <f t="shared" si="1171"/>
        <v/>
      </c>
      <c r="AU773" s="21" t="str">
        <f t="shared" si="1172"/>
        <v/>
      </c>
      <c r="AV773" s="24" t="str">
        <f>IF(AM773="スギ",INDEX(データ!$H$7:$J$26,MATCH(AP773,データ!$G$7:$G$26),MATCH(AN773,データ!$H$6:$J$6)),IF(AM773="ヒノキ",INDEX(データ!$H$32:$J$51,MATCH(AP773,データ!$G$32:$G$51),MATCH(AN773,データ!$H$31:$J$31)),IF(AM773="マツ",INDEX(データ!#REF!,MATCH(AP773,データ!#REF!),MATCH(AN773,データ!#REF!)),IF(AM773="ザツ",INDEX(データ!#REF!,MATCH(AP773,データ!#REF!),MATCH(AN773,データ!#REF!)),""))))</f>
        <v/>
      </c>
      <c r="AW773" s="22" t="str">
        <f t="shared" si="1173"/>
        <v/>
      </c>
      <c r="AX773" s="21" t="str">
        <f t="shared" si="1174"/>
        <v/>
      </c>
      <c r="AY773" s="27" t="str">
        <f t="shared" si="1175"/>
        <v/>
      </c>
      <c r="AZ773" s="24" t="str">
        <f t="shared" si="1176"/>
        <v/>
      </c>
      <c r="BA773" s="25" t="str">
        <f t="shared" si="1177"/>
        <v>0</v>
      </c>
      <c r="BB773" s="26" t="str">
        <f t="shared" si="1178"/>
        <v/>
      </c>
      <c r="BC773" s="26" t="str">
        <f t="shared" si="1179"/>
        <v/>
      </c>
      <c r="BD773" s="26" t="str">
        <f t="shared" si="1180"/>
        <v/>
      </c>
      <c r="BE773" s="27" t="str">
        <f t="shared" si="1181"/>
        <v/>
      </c>
      <c r="BF773" s="26" t="str">
        <f t="shared" si="1182"/>
        <v/>
      </c>
      <c r="BG773" s="26" t="str">
        <f t="shared" si="1183"/>
        <v/>
      </c>
      <c r="BH773" s="45" t="s">
        <v>30</v>
      </c>
      <c r="BI773" s="55" t="str">
        <f>IF(ＣＳＶ貼付用!BX759="","",ＣＳＶ貼付用!BX759)</f>
        <v/>
      </c>
      <c r="BJ773" s="38" t="str">
        <f>IF(ＣＳＶ貼付用!BZ759="","",ＣＳＶ貼付用!BZ759)</f>
        <v/>
      </c>
      <c r="BK773" s="38" t="str">
        <f>IF(ＣＳＶ貼付用!CB759="","",ＣＳＶ貼付用!CB759)</f>
        <v/>
      </c>
      <c r="BL773" s="40" t="str">
        <f t="shared" si="1184"/>
        <v/>
      </c>
      <c r="BM773" s="41" t="str">
        <f>IF(林齢計算用!C759="","",林齢計算用!C759)</f>
        <v/>
      </c>
      <c r="BN773" s="41" t="str">
        <f t="shared" si="1185"/>
        <v/>
      </c>
      <c r="BO773" s="41" t="str">
        <f t="shared" si="1186"/>
        <v/>
      </c>
      <c r="BP773" s="23" t="str">
        <f>IF(BK773="スギ",INDEX(データ!$C$7:$E$26,MATCH(BN773,データ!$B$7:$B$26),MATCH(BL773,データ!$C$6:$E$6)),IF(BK773="ヒノキ",INDEX(データ!$C$32:$E$51,MATCH(BN773,データ!$B$32:$B$51),MATCH(BL773,データ!$C$31:$E$31)),IF(BK773="マツ",INDEX(データ!#REF!,MATCH(BN773,データ!#REF!),MATCH(BL773,データ!#REF!)),IF(BK773="ザツ",INDEX(データ!#REF!,MATCH(BN773,データ!#REF!),MATCH(BL773,データ!#REF!)),""))))</f>
        <v/>
      </c>
      <c r="BQ773" s="22" t="str">
        <f t="shared" si="1154"/>
        <v/>
      </c>
      <c r="BR773" s="21" t="str">
        <f t="shared" si="1187"/>
        <v/>
      </c>
      <c r="BS773" s="21" t="str">
        <f t="shared" si="1188"/>
        <v/>
      </c>
      <c r="BT773" s="24" t="str">
        <f>IF(BK773="スギ",INDEX(データ!$H$7:$J$26,MATCH(BN773,データ!$G$7:$G$26),MATCH(BL773,データ!$H$6:$J$6)),IF(BK773="ヒノキ",INDEX(データ!$H$32:$J$51,MATCH(BN773,データ!$G$32:$G$51),MATCH(BL773,データ!$H$31:$J$31)),IF(BK773="マツ",INDEX(データ!#REF!,MATCH(BN773,データ!#REF!),MATCH(BL773,データ!#REF!)),IF(BK773="ザツ",INDEX(データ!#REF!,MATCH(BN773,データ!#REF!),MATCH(BL773,データ!#REF!)),""))))</f>
        <v/>
      </c>
      <c r="BU773" s="22" t="str">
        <f t="shared" si="1189"/>
        <v/>
      </c>
      <c r="BV773" s="21" t="str">
        <f t="shared" si="1190"/>
        <v/>
      </c>
      <c r="BW773" s="27" t="str">
        <f t="shared" si="1191"/>
        <v/>
      </c>
      <c r="BX773" s="24" t="str">
        <f t="shared" si="1192"/>
        <v/>
      </c>
      <c r="BY773" s="25" t="str">
        <f t="shared" si="1193"/>
        <v>0</v>
      </c>
      <c r="BZ773" s="26" t="str">
        <f t="shared" si="1194"/>
        <v/>
      </c>
      <c r="CA773" s="26" t="str">
        <f t="shared" si="1195"/>
        <v/>
      </c>
      <c r="CB773" s="26" t="str">
        <f t="shared" si="1196"/>
        <v/>
      </c>
      <c r="CC773" s="27" t="str">
        <f t="shared" si="1197"/>
        <v/>
      </c>
      <c r="CD773" s="26" t="str">
        <f t="shared" si="1198"/>
        <v/>
      </c>
      <c r="CE773" s="26" t="str">
        <f t="shared" si="1199"/>
        <v/>
      </c>
      <c r="CF773" s="45" t="s">
        <v>30</v>
      </c>
      <c r="CG773" s="55" t="str">
        <f>IF(ＣＳＶ貼付用!CM759="","",ＣＳＶ貼付用!CM759)</f>
        <v/>
      </c>
      <c r="CH773" s="38" t="str">
        <f>IF(ＣＳＶ貼付用!CO759="","",ＣＳＶ貼付用!CO759)</f>
        <v/>
      </c>
      <c r="CI773" s="38" t="str">
        <f>IF(ＣＳＶ貼付用!CQ759="","",ＣＳＶ貼付用!CQ759)</f>
        <v/>
      </c>
      <c r="CJ773" s="40" t="str">
        <f t="shared" si="1200"/>
        <v/>
      </c>
      <c r="CK773" s="41" t="str">
        <f>IF(林齢計算用!D759="","",林齢計算用!D759)</f>
        <v/>
      </c>
      <c r="CL773" s="41" t="str">
        <f t="shared" si="1201"/>
        <v/>
      </c>
      <c r="CM773" s="41" t="str">
        <f t="shared" si="1202"/>
        <v/>
      </c>
      <c r="CN773" s="23" t="str">
        <f>IF(CI773="スギ",INDEX(データ!$C$7:$E$26,MATCH(CL773,データ!$B$7:$B$26),MATCH(CJ773,データ!$C$6:$E$6)),IF(CI773="ヒノキ",INDEX(データ!$C$32:$E$51,MATCH(CL773,データ!$B$32:$B$51),MATCH(CJ773,データ!$C$31:$E$31)),IF(CI773="マツ",INDEX(データ!#REF!,MATCH(CL773,データ!#REF!),MATCH(CJ773,データ!#REF!)),IF(CI773="ザツ",INDEX(データ!#REF!,MATCH(CL773,データ!#REF!),MATCH(CJ773,データ!#REF!)),""))))</f>
        <v/>
      </c>
      <c r="CO773" s="22" t="str">
        <f t="shared" si="1155"/>
        <v/>
      </c>
      <c r="CP773" s="21" t="str">
        <f t="shared" si="1203"/>
        <v/>
      </c>
      <c r="CQ773" s="21" t="str">
        <f t="shared" si="1204"/>
        <v/>
      </c>
      <c r="CR773" s="24" t="str">
        <f>IF(CI773="スギ",INDEX(データ!$H$7:$J$26,MATCH(CL773,データ!$G$7:$G$26),MATCH(CJ773,データ!$H$6:$J$6)),IF(CI773="ヒノキ",INDEX(データ!$H$32:$J$51,MATCH(CL773,データ!$G$32:$G$51),MATCH(CJ773,データ!$H$31:$J$31)),IF(CI773="マツ",INDEX(データ!#REF!,MATCH(CL773,データ!#REF!),MATCH(CJ773,データ!#REF!)),IF(CI773="ザツ",INDEX(データ!#REF!,MATCH(CL773,データ!#REF!),MATCH(CJ773,データ!#REF!)),""))))</f>
        <v/>
      </c>
      <c r="CS773" s="22" t="str">
        <f t="shared" si="1205"/>
        <v/>
      </c>
      <c r="CT773" s="21" t="str">
        <f t="shared" si="1206"/>
        <v/>
      </c>
      <c r="CU773" s="27" t="str">
        <f t="shared" si="1207"/>
        <v/>
      </c>
      <c r="CV773" s="24" t="str">
        <f t="shared" si="1208"/>
        <v/>
      </c>
      <c r="CW773" s="25" t="str">
        <f t="shared" si="1209"/>
        <v>0</v>
      </c>
      <c r="CX773" s="26" t="str">
        <f t="shared" si="1210"/>
        <v/>
      </c>
      <c r="CY773" s="26" t="str">
        <f t="shared" si="1211"/>
        <v/>
      </c>
      <c r="CZ773" s="26" t="str">
        <f t="shared" si="1212"/>
        <v/>
      </c>
      <c r="DA773" s="27" t="str">
        <f t="shared" si="1213"/>
        <v/>
      </c>
      <c r="DB773" s="26" t="str">
        <f t="shared" si="1214"/>
        <v/>
      </c>
      <c r="DC773" s="26" t="str">
        <f t="shared" si="1215"/>
        <v/>
      </c>
      <c r="DD773" s="45" t="s">
        <v>30</v>
      </c>
      <c r="DE773" s="55" t="str">
        <f>IF(ＣＳＶ貼付用!DB759="","",ＣＳＶ貼付用!DB759)</f>
        <v/>
      </c>
      <c r="DF773" s="38" t="str">
        <f>IF(ＣＳＶ貼付用!DD759="","",ＣＳＶ貼付用!DD759)</f>
        <v/>
      </c>
      <c r="DG773" s="38" t="str">
        <f>IF(ＣＳＶ貼付用!DF759="","",ＣＳＶ貼付用!DF759)</f>
        <v/>
      </c>
      <c r="DH773" s="40" t="str">
        <f t="shared" si="1216"/>
        <v/>
      </c>
      <c r="DI773" s="41" t="str">
        <f>IF(林齢計算用!E759="","",林齢計算用!E759)</f>
        <v/>
      </c>
      <c r="DJ773" s="41" t="str">
        <f t="shared" si="1217"/>
        <v/>
      </c>
      <c r="DK773" s="41" t="str">
        <f t="shared" si="1218"/>
        <v/>
      </c>
      <c r="DL773" s="23" t="str">
        <f>IF(DG773="スギ",INDEX(データ!$C$7:$E$26,MATCH(DJ773,データ!$B$7:$B$26),MATCH(DH773,データ!$C$6:$E$6)),IF(DG773="ヒノキ",INDEX(データ!$C$32:$E$51,MATCH(DJ773,データ!$B$32:$B$51),MATCH(DH773,データ!$C$31:$E$31)),IF(DG773="マツ",INDEX(データ!#REF!,MATCH(DJ773,データ!#REF!),MATCH(DH773,データ!#REF!)),IF(DG773="ザツ",INDEX(データ!#REF!,MATCH(DJ773,データ!#REF!),MATCH(DH773,データ!#REF!)),""))))</f>
        <v/>
      </c>
      <c r="DM773" s="22" t="str">
        <f t="shared" si="1156"/>
        <v/>
      </c>
      <c r="DN773" s="21" t="str">
        <f t="shared" si="1219"/>
        <v/>
      </c>
      <c r="DO773" s="21" t="str">
        <f t="shared" si="1220"/>
        <v/>
      </c>
      <c r="DP773" s="24" t="str">
        <f>IF(DG773="スギ",INDEX(データ!$H$7:$J$26,MATCH(DJ773,データ!$G$7:$G$26),MATCH(DH773,データ!$H$6:$J$6)),IF(DG773="ヒノキ",INDEX(データ!$H$32:$J$51,MATCH(DJ773,データ!$G$32:$G$51),MATCH(DH773,データ!$H$31:$J$31)),IF(DG773="マツ",INDEX(データ!#REF!,MATCH(DJ773,データ!#REF!),MATCH(DH773,データ!#REF!)),IF(DG773="ザツ",INDEX(データ!#REF!,MATCH(DJ773,データ!#REF!),MATCH(DH773,データ!#REF!)),""))))</f>
        <v/>
      </c>
      <c r="DQ773" s="22" t="str">
        <f t="shared" si="1221"/>
        <v/>
      </c>
      <c r="DR773" s="21" t="str">
        <f t="shared" si="1222"/>
        <v/>
      </c>
      <c r="DS773" s="27" t="str">
        <f t="shared" si="1223"/>
        <v/>
      </c>
      <c r="DT773" s="24" t="str">
        <f t="shared" si="1224"/>
        <v/>
      </c>
      <c r="DU773" s="25" t="str">
        <f t="shared" si="1225"/>
        <v>0</v>
      </c>
      <c r="DV773" s="26" t="str">
        <f t="shared" si="1226"/>
        <v/>
      </c>
      <c r="DW773" s="26" t="str">
        <f t="shared" si="1227"/>
        <v/>
      </c>
      <c r="DX773" s="26" t="str">
        <f t="shared" si="1228"/>
        <v/>
      </c>
      <c r="DY773" s="27" t="str">
        <f t="shared" si="1229"/>
        <v/>
      </c>
      <c r="DZ773" s="26" t="str">
        <f t="shared" si="1230"/>
        <v/>
      </c>
      <c r="EA773" s="26" t="str">
        <f t="shared" si="1231"/>
        <v/>
      </c>
      <c r="EB773" s="45" t="s">
        <v>30</v>
      </c>
      <c r="EC773" s="55" t="str">
        <f>IF(ＣＳＶ貼付用!DQ759="","",ＣＳＶ貼付用!DQ759)</f>
        <v/>
      </c>
      <c r="ED773" s="38" t="str">
        <f>IF(ＣＳＶ貼付用!DS759="","",ＣＳＶ貼付用!DS759)</f>
        <v/>
      </c>
      <c r="EE773" s="38" t="str">
        <f>IF(ＣＳＶ貼付用!DU759="","",ＣＳＶ貼付用!DU759)</f>
        <v/>
      </c>
      <c r="EF773" s="40" t="str">
        <f t="shared" si="1232"/>
        <v/>
      </c>
      <c r="EG773" s="41" t="str">
        <f>IF(林齢計算用!F759="","",林齢計算用!F759)</f>
        <v/>
      </c>
      <c r="EH773" s="41" t="str">
        <f t="shared" si="1233"/>
        <v/>
      </c>
      <c r="EI773" s="41" t="str">
        <f t="shared" si="1234"/>
        <v/>
      </c>
      <c r="EJ773" s="23" t="str">
        <f>IF(EE773="スギ",INDEX(データ!$C$7:$E$26,MATCH(EH773,データ!$B$7:$B$26),MATCH(EF773,データ!$C$6:$E$6)),IF(EE773="ヒノキ",INDEX(データ!$C$32:$E$51,MATCH(EH773,データ!$B$32:$B$51),MATCH(EF773,データ!$C$31:$E$31)),IF(EE773="マツ",INDEX(データ!#REF!,MATCH(EH773,データ!#REF!),MATCH(EF773,データ!#REF!)),IF(EE773="ザツ",INDEX(データ!#REF!,MATCH(EH773,データ!#REF!),MATCH(EF773,データ!#REF!)),""))))</f>
        <v/>
      </c>
      <c r="EK773" s="22" t="str">
        <f t="shared" si="1157"/>
        <v/>
      </c>
      <c r="EL773" s="21" t="str">
        <f t="shared" si="1235"/>
        <v/>
      </c>
      <c r="EM773" s="21" t="str">
        <f t="shared" si="1236"/>
        <v/>
      </c>
      <c r="EN773" s="24" t="str">
        <f>IF(EE773="スギ",INDEX(データ!$H$7:$J$26,MATCH(EH773,データ!$G$7:$G$26),MATCH(EF773,データ!$H$6:$J$6)),IF(EE773="ヒノキ",INDEX(データ!$H$32:$J$51,MATCH(EH773,データ!$G$32:$G$51),MATCH(EF773,データ!$H$31:$J$31)),IF(EE773="マツ",INDEX(データ!#REF!,MATCH(EH773,データ!#REF!),MATCH(EF773,データ!#REF!)),IF(EE773="ザツ",INDEX(データ!#REF!,MATCH(EH773,データ!#REF!),MATCH(EF773,データ!#REF!)),""))))</f>
        <v/>
      </c>
      <c r="EO773" s="22" t="str">
        <f t="shared" si="1237"/>
        <v/>
      </c>
      <c r="EP773" s="21" t="str">
        <f t="shared" si="1238"/>
        <v/>
      </c>
      <c r="EQ773" s="27" t="str">
        <f t="shared" si="1239"/>
        <v/>
      </c>
      <c r="ER773" s="24" t="str">
        <f t="shared" si="1240"/>
        <v/>
      </c>
      <c r="ES773" s="25" t="str">
        <f t="shared" si="1241"/>
        <v>0</v>
      </c>
      <c r="ET773" s="26" t="str">
        <f t="shared" si="1242"/>
        <v/>
      </c>
      <c r="EU773" s="26" t="str">
        <f t="shared" si="1243"/>
        <v/>
      </c>
      <c r="EV773" s="26" t="str">
        <f t="shared" si="1244"/>
        <v/>
      </c>
      <c r="EW773" s="27" t="str">
        <f t="shared" si="1245"/>
        <v/>
      </c>
      <c r="EX773" s="26" t="str">
        <f t="shared" si="1246"/>
        <v/>
      </c>
      <c r="EY773" s="26" t="str">
        <f t="shared" si="1247"/>
        <v/>
      </c>
      <c r="EZ773" s="26">
        <f t="shared" si="1248"/>
        <v>0</v>
      </c>
      <c r="FA773" s="43"/>
    </row>
    <row r="774" spans="1:157" ht="15.95" customHeight="1" x14ac:dyDescent="0.15">
      <c r="A774" s="21"/>
      <c r="B774" s="36" t="str">
        <f>IF(ＣＳＶ貼付用!G760="","",ＣＳＶ貼付用!G760)</f>
        <v/>
      </c>
      <c r="C774" s="36" t="str">
        <f>IF(ＣＳＶ貼付用!I760="","",ＣＳＶ貼付用!I760)</f>
        <v/>
      </c>
      <c r="D774" s="36" t="str">
        <f>IF(ＣＳＶ貼付用!J760="","",ＣＳＶ貼付用!J760)</f>
        <v/>
      </c>
      <c r="E774" s="36" t="str">
        <f>IF(ＣＳＶ貼付用!F760="","",ＣＳＶ貼付用!F760)</f>
        <v/>
      </c>
      <c r="F774" s="38" t="str">
        <f>IF(ＣＳＶ貼付用!T760="","",ＣＳＶ貼付用!T760)</f>
        <v/>
      </c>
      <c r="G774" s="38"/>
      <c r="H774" s="38" t="str">
        <f>IF(ＣＳＶ貼付用!GJ760="","",ＣＳＶ貼付用!GJ760)</f>
        <v/>
      </c>
      <c r="I774" s="38" t="str">
        <f>IF(ＣＳＶ貼付用!GL760="","",ＣＳＶ貼付用!GL760)</f>
        <v/>
      </c>
      <c r="J774" s="38" t="str">
        <f>IF(ＣＳＶ貼付用!GN760="","",ＣＳＶ貼付用!GN760)</f>
        <v/>
      </c>
      <c r="K774" s="38" t="str">
        <f>IF(ＣＳＶ貼付用!GP760="","",ＣＳＶ貼付用!GP760)</f>
        <v/>
      </c>
      <c r="L774" s="45" t="s">
        <v>30</v>
      </c>
      <c r="M774" s="55" t="str">
        <f>IF(ＣＳＶ貼付用!AT760="","",ＣＳＶ貼付用!AT760)</f>
        <v/>
      </c>
      <c r="N774" s="38" t="str">
        <f>IF(ＣＳＶ貼付用!AV760="","",ＣＳＶ貼付用!AV760)</f>
        <v/>
      </c>
      <c r="O774" s="38" t="str">
        <f>IF(ＣＳＶ貼付用!AX760="","",ＣＳＶ貼付用!AX760)</f>
        <v/>
      </c>
      <c r="P774" s="40" t="str">
        <f>IF(ＣＳＶ貼付用!FE760="","",ＣＳＶ貼付用!FE760)</f>
        <v/>
      </c>
      <c r="Q774" s="41" t="str">
        <f>IF(林齢計算用!A760="","",林齢計算用!A760)</f>
        <v/>
      </c>
      <c r="R774" s="41" t="str">
        <f t="shared" si="1158"/>
        <v/>
      </c>
      <c r="S774" s="56" t="str">
        <f>IF(ＣＳＶ貼付用!EG760="","",ＣＳＶ貼付用!EG760*10)</f>
        <v/>
      </c>
      <c r="T774" s="23" t="str">
        <f>IF(O774="スギ",INDEX(データ!$C$7:$E$26,MATCH(R774,データ!$B$7:$B$26),MATCH(P774,データ!$C$6:$E$6)),IF(O774="ヒノキ",INDEX(データ!$C$32:$E$51,MATCH(R774,データ!$B$32:$B$51),MATCH(P774,データ!$C$31:$E$31)),IF(O774="マツ",INDEX(データ!#REF!,MATCH(R774,データ!#REF!),MATCH(P774,データ!#REF!)),IF(O774="ザツ",INDEX(データ!#REF!,MATCH(R774,データ!#REF!),MATCH(P774,データ!#REF!)),""))))</f>
        <v/>
      </c>
      <c r="U774" s="22" t="str">
        <f t="shared" si="1249"/>
        <v/>
      </c>
      <c r="V774" s="21" t="str">
        <f t="shared" si="1253"/>
        <v/>
      </c>
      <c r="W774" s="21" t="str">
        <f t="shared" si="1250"/>
        <v/>
      </c>
      <c r="X774" s="23" t="str">
        <f>IF(O774="スギ",INDEX(データ!$H$7:$J$26,MATCH(R774,データ!$G$7:$G$26),MATCH(P774,データ!$H$6:$J$6)),IF(O774="ヒノキ",INDEX(データ!$H$32:$J$51,MATCH(R774,データ!$G$32:$G$51),MATCH(P774,データ!$H$31:$J$31)),IF(O774="マツ",INDEX(データ!#REF!,MATCH(R774,データ!#REF!),MATCH(P774,データ!#REF!)),IF(O774="ザツ",INDEX(データ!#REF!,MATCH(R774,データ!#REF!),MATCH(P774,データ!#REF!)),""))))</f>
        <v/>
      </c>
      <c r="Y774" s="22" t="str">
        <f t="shared" si="1251"/>
        <v/>
      </c>
      <c r="Z774" s="21" t="str">
        <f t="shared" si="1252"/>
        <v/>
      </c>
      <c r="AA774" s="27" t="str">
        <f t="shared" si="1159"/>
        <v/>
      </c>
      <c r="AB774" s="24" t="str">
        <f t="shared" si="1160"/>
        <v/>
      </c>
      <c r="AC774" s="25" t="str">
        <f t="shared" si="1161"/>
        <v>0</v>
      </c>
      <c r="AD774" s="26" t="str">
        <f t="shared" si="1162"/>
        <v/>
      </c>
      <c r="AE774" s="26" t="str">
        <f t="shared" si="1163"/>
        <v/>
      </c>
      <c r="AF774" s="26" t="str">
        <f t="shared" si="1164"/>
        <v/>
      </c>
      <c r="AG774" s="27" t="str">
        <f t="shared" si="1165"/>
        <v/>
      </c>
      <c r="AH774" s="26" t="str">
        <f t="shared" si="1166"/>
        <v/>
      </c>
      <c r="AI774" s="26" t="str">
        <f t="shared" si="1167"/>
        <v/>
      </c>
      <c r="AJ774" s="45" t="s">
        <v>30</v>
      </c>
      <c r="AK774" s="55" t="str">
        <f>IF(ＣＳＶ貼付用!BI760="","",ＣＳＶ貼付用!BI760)</f>
        <v/>
      </c>
      <c r="AL774" s="38" t="str">
        <f>IF(ＣＳＶ貼付用!BK760="","",ＣＳＶ貼付用!BK760)</f>
        <v/>
      </c>
      <c r="AM774" s="38" t="str">
        <f>IF(ＣＳＶ貼付用!BM760="","",ＣＳＶ貼付用!BM760)</f>
        <v/>
      </c>
      <c r="AN774" s="40" t="str">
        <f t="shared" si="1168"/>
        <v/>
      </c>
      <c r="AO774" s="41" t="str">
        <f>IF(林齢計算用!B760="","",林齢計算用!B760)</f>
        <v/>
      </c>
      <c r="AP774" s="41" t="str">
        <f t="shared" si="1169"/>
        <v/>
      </c>
      <c r="AQ774" s="41" t="str">
        <f t="shared" si="1170"/>
        <v/>
      </c>
      <c r="AR774" s="23" t="str">
        <f>IF(AM774="スギ",INDEX(データ!$C$7:$E$26,MATCH(AP774,データ!$B$7:$B$26),MATCH(AN774,データ!$C$6:$E$6)),IF(AM774="ヒノキ",INDEX(データ!$C$32:$E$51,MATCH(AP774,データ!$B$32:$B$51),MATCH(AN774,データ!$C$31:$E$31)),IF(AM774="マツ",INDEX(データ!#REF!,MATCH(AP774,データ!#REF!),MATCH(AN774,データ!#REF!)),IF(AM774="ザツ",INDEX(データ!#REF!,MATCH(AP774,データ!#REF!),MATCH(AN774,データ!#REF!)),""))))</f>
        <v/>
      </c>
      <c r="AS774" s="22" t="str">
        <f t="shared" si="1153"/>
        <v/>
      </c>
      <c r="AT774" s="21" t="str">
        <f t="shared" si="1171"/>
        <v/>
      </c>
      <c r="AU774" s="21" t="str">
        <f t="shared" si="1172"/>
        <v/>
      </c>
      <c r="AV774" s="24" t="str">
        <f>IF(AM774="スギ",INDEX(データ!$H$7:$J$26,MATCH(AP774,データ!$G$7:$G$26),MATCH(AN774,データ!$H$6:$J$6)),IF(AM774="ヒノキ",INDEX(データ!$H$32:$J$51,MATCH(AP774,データ!$G$32:$G$51),MATCH(AN774,データ!$H$31:$J$31)),IF(AM774="マツ",INDEX(データ!#REF!,MATCH(AP774,データ!#REF!),MATCH(AN774,データ!#REF!)),IF(AM774="ザツ",INDEX(データ!#REF!,MATCH(AP774,データ!#REF!),MATCH(AN774,データ!#REF!)),""))))</f>
        <v/>
      </c>
      <c r="AW774" s="22" t="str">
        <f t="shared" si="1173"/>
        <v/>
      </c>
      <c r="AX774" s="21" t="str">
        <f t="shared" si="1174"/>
        <v/>
      </c>
      <c r="AY774" s="27" t="str">
        <f t="shared" si="1175"/>
        <v/>
      </c>
      <c r="AZ774" s="24" t="str">
        <f t="shared" si="1176"/>
        <v/>
      </c>
      <c r="BA774" s="25" t="str">
        <f t="shared" si="1177"/>
        <v>0</v>
      </c>
      <c r="BB774" s="26" t="str">
        <f t="shared" si="1178"/>
        <v/>
      </c>
      <c r="BC774" s="26" t="str">
        <f t="shared" si="1179"/>
        <v/>
      </c>
      <c r="BD774" s="26" t="str">
        <f t="shared" si="1180"/>
        <v/>
      </c>
      <c r="BE774" s="27" t="str">
        <f t="shared" si="1181"/>
        <v/>
      </c>
      <c r="BF774" s="26" t="str">
        <f t="shared" si="1182"/>
        <v/>
      </c>
      <c r="BG774" s="26" t="str">
        <f t="shared" si="1183"/>
        <v/>
      </c>
      <c r="BH774" s="45" t="s">
        <v>30</v>
      </c>
      <c r="BI774" s="55" t="str">
        <f>IF(ＣＳＶ貼付用!BX760="","",ＣＳＶ貼付用!BX760)</f>
        <v/>
      </c>
      <c r="BJ774" s="38" t="str">
        <f>IF(ＣＳＶ貼付用!BZ760="","",ＣＳＶ貼付用!BZ760)</f>
        <v/>
      </c>
      <c r="BK774" s="38" t="str">
        <f>IF(ＣＳＶ貼付用!CB760="","",ＣＳＶ貼付用!CB760)</f>
        <v/>
      </c>
      <c r="BL774" s="40" t="str">
        <f t="shared" si="1184"/>
        <v/>
      </c>
      <c r="BM774" s="41" t="str">
        <f>IF(林齢計算用!C760="","",林齢計算用!C760)</f>
        <v/>
      </c>
      <c r="BN774" s="41" t="str">
        <f t="shared" si="1185"/>
        <v/>
      </c>
      <c r="BO774" s="41" t="str">
        <f t="shared" si="1186"/>
        <v/>
      </c>
      <c r="BP774" s="23" t="str">
        <f>IF(BK774="スギ",INDEX(データ!$C$7:$E$26,MATCH(BN774,データ!$B$7:$B$26),MATCH(BL774,データ!$C$6:$E$6)),IF(BK774="ヒノキ",INDEX(データ!$C$32:$E$51,MATCH(BN774,データ!$B$32:$B$51),MATCH(BL774,データ!$C$31:$E$31)),IF(BK774="マツ",INDEX(データ!#REF!,MATCH(BN774,データ!#REF!),MATCH(BL774,データ!#REF!)),IF(BK774="ザツ",INDEX(データ!#REF!,MATCH(BN774,データ!#REF!),MATCH(BL774,データ!#REF!)),""))))</f>
        <v/>
      </c>
      <c r="BQ774" s="22" t="str">
        <f t="shared" si="1154"/>
        <v/>
      </c>
      <c r="BR774" s="21" t="str">
        <f t="shared" si="1187"/>
        <v/>
      </c>
      <c r="BS774" s="21" t="str">
        <f t="shared" si="1188"/>
        <v/>
      </c>
      <c r="BT774" s="24" t="str">
        <f>IF(BK774="スギ",INDEX(データ!$H$7:$J$26,MATCH(BN774,データ!$G$7:$G$26),MATCH(BL774,データ!$H$6:$J$6)),IF(BK774="ヒノキ",INDEX(データ!$H$32:$J$51,MATCH(BN774,データ!$G$32:$G$51),MATCH(BL774,データ!$H$31:$J$31)),IF(BK774="マツ",INDEX(データ!#REF!,MATCH(BN774,データ!#REF!),MATCH(BL774,データ!#REF!)),IF(BK774="ザツ",INDEX(データ!#REF!,MATCH(BN774,データ!#REF!),MATCH(BL774,データ!#REF!)),""))))</f>
        <v/>
      </c>
      <c r="BU774" s="22" t="str">
        <f t="shared" si="1189"/>
        <v/>
      </c>
      <c r="BV774" s="21" t="str">
        <f t="shared" si="1190"/>
        <v/>
      </c>
      <c r="BW774" s="27" t="str">
        <f t="shared" si="1191"/>
        <v/>
      </c>
      <c r="BX774" s="24" t="str">
        <f t="shared" si="1192"/>
        <v/>
      </c>
      <c r="BY774" s="25" t="str">
        <f t="shared" si="1193"/>
        <v>0</v>
      </c>
      <c r="BZ774" s="26" t="str">
        <f t="shared" si="1194"/>
        <v/>
      </c>
      <c r="CA774" s="26" t="str">
        <f t="shared" si="1195"/>
        <v/>
      </c>
      <c r="CB774" s="26" t="str">
        <f t="shared" si="1196"/>
        <v/>
      </c>
      <c r="CC774" s="27" t="str">
        <f t="shared" si="1197"/>
        <v/>
      </c>
      <c r="CD774" s="26" t="str">
        <f t="shared" si="1198"/>
        <v/>
      </c>
      <c r="CE774" s="26" t="str">
        <f t="shared" si="1199"/>
        <v/>
      </c>
      <c r="CF774" s="45" t="s">
        <v>30</v>
      </c>
      <c r="CG774" s="55" t="str">
        <f>IF(ＣＳＶ貼付用!CM760="","",ＣＳＶ貼付用!CM760)</f>
        <v/>
      </c>
      <c r="CH774" s="38" t="str">
        <f>IF(ＣＳＶ貼付用!CO760="","",ＣＳＶ貼付用!CO760)</f>
        <v/>
      </c>
      <c r="CI774" s="38" t="str">
        <f>IF(ＣＳＶ貼付用!CQ760="","",ＣＳＶ貼付用!CQ760)</f>
        <v/>
      </c>
      <c r="CJ774" s="40" t="str">
        <f t="shared" si="1200"/>
        <v/>
      </c>
      <c r="CK774" s="41" t="str">
        <f>IF(林齢計算用!D760="","",林齢計算用!D760)</f>
        <v/>
      </c>
      <c r="CL774" s="41" t="str">
        <f t="shared" si="1201"/>
        <v/>
      </c>
      <c r="CM774" s="41" t="str">
        <f t="shared" si="1202"/>
        <v/>
      </c>
      <c r="CN774" s="23" t="str">
        <f>IF(CI774="スギ",INDEX(データ!$C$7:$E$26,MATCH(CL774,データ!$B$7:$B$26),MATCH(CJ774,データ!$C$6:$E$6)),IF(CI774="ヒノキ",INDEX(データ!$C$32:$E$51,MATCH(CL774,データ!$B$32:$B$51),MATCH(CJ774,データ!$C$31:$E$31)),IF(CI774="マツ",INDEX(データ!#REF!,MATCH(CL774,データ!#REF!),MATCH(CJ774,データ!#REF!)),IF(CI774="ザツ",INDEX(データ!#REF!,MATCH(CL774,データ!#REF!),MATCH(CJ774,データ!#REF!)),""))))</f>
        <v/>
      </c>
      <c r="CO774" s="22" t="str">
        <f t="shared" si="1155"/>
        <v/>
      </c>
      <c r="CP774" s="21" t="str">
        <f t="shared" si="1203"/>
        <v/>
      </c>
      <c r="CQ774" s="21" t="str">
        <f t="shared" si="1204"/>
        <v/>
      </c>
      <c r="CR774" s="24" t="str">
        <f>IF(CI774="スギ",INDEX(データ!$H$7:$J$26,MATCH(CL774,データ!$G$7:$G$26),MATCH(CJ774,データ!$H$6:$J$6)),IF(CI774="ヒノキ",INDEX(データ!$H$32:$J$51,MATCH(CL774,データ!$G$32:$G$51),MATCH(CJ774,データ!$H$31:$J$31)),IF(CI774="マツ",INDEX(データ!#REF!,MATCH(CL774,データ!#REF!),MATCH(CJ774,データ!#REF!)),IF(CI774="ザツ",INDEX(データ!#REF!,MATCH(CL774,データ!#REF!),MATCH(CJ774,データ!#REF!)),""))))</f>
        <v/>
      </c>
      <c r="CS774" s="22" t="str">
        <f t="shared" si="1205"/>
        <v/>
      </c>
      <c r="CT774" s="21" t="str">
        <f t="shared" si="1206"/>
        <v/>
      </c>
      <c r="CU774" s="27" t="str">
        <f t="shared" si="1207"/>
        <v/>
      </c>
      <c r="CV774" s="24" t="str">
        <f t="shared" si="1208"/>
        <v/>
      </c>
      <c r="CW774" s="25" t="str">
        <f t="shared" si="1209"/>
        <v>0</v>
      </c>
      <c r="CX774" s="26" t="str">
        <f t="shared" si="1210"/>
        <v/>
      </c>
      <c r="CY774" s="26" t="str">
        <f t="shared" si="1211"/>
        <v/>
      </c>
      <c r="CZ774" s="26" t="str">
        <f t="shared" si="1212"/>
        <v/>
      </c>
      <c r="DA774" s="27" t="str">
        <f t="shared" si="1213"/>
        <v/>
      </c>
      <c r="DB774" s="26" t="str">
        <f t="shared" si="1214"/>
        <v/>
      </c>
      <c r="DC774" s="26" t="str">
        <f t="shared" si="1215"/>
        <v/>
      </c>
      <c r="DD774" s="45" t="s">
        <v>30</v>
      </c>
      <c r="DE774" s="55" t="str">
        <f>IF(ＣＳＶ貼付用!DB760="","",ＣＳＶ貼付用!DB760)</f>
        <v/>
      </c>
      <c r="DF774" s="38" t="str">
        <f>IF(ＣＳＶ貼付用!DD760="","",ＣＳＶ貼付用!DD760)</f>
        <v/>
      </c>
      <c r="DG774" s="38" t="str">
        <f>IF(ＣＳＶ貼付用!DF760="","",ＣＳＶ貼付用!DF760)</f>
        <v/>
      </c>
      <c r="DH774" s="40" t="str">
        <f t="shared" si="1216"/>
        <v/>
      </c>
      <c r="DI774" s="41" t="str">
        <f>IF(林齢計算用!E760="","",林齢計算用!E760)</f>
        <v/>
      </c>
      <c r="DJ774" s="41" t="str">
        <f t="shared" si="1217"/>
        <v/>
      </c>
      <c r="DK774" s="41" t="str">
        <f t="shared" si="1218"/>
        <v/>
      </c>
      <c r="DL774" s="23" t="str">
        <f>IF(DG774="スギ",INDEX(データ!$C$7:$E$26,MATCH(DJ774,データ!$B$7:$B$26),MATCH(DH774,データ!$C$6:$E$6)),IF(DG774="ヒノキ",INDEX(データ!$C$32:$E$51,MATCH(DJ774,データ!$B$32:$B$51),MATCH(DH774,データ!$C$31:$E$31)),IF(DG774="マツ",INDEX(データ!#REF!,MATCH(DJ774,データ!#REF!),MATCH(DH774,データ!#REF!)),IF(DG774="ザツ",INDEX(データ!#REF!,MATCH(DJ774,データ!#REF!),MATCH(DH774,データ!#REF!)),""))))</f>
        <v/>
      </c>
      <c r="DM774" s="22" t="str">
        <f t="shared" si="1156"/>
        <v/>
      </c>
      <c r="DN774" s="21" t="str">
        <f t="shared" si="1219"/>
        <v/>
      </c>
      <c r="DO774" s="21" t="str">
        <f t="shared" si="1220"/>
        <v/>
      </c>
      <c r="DP774" s="24" t="str">
        <f>IF(DG774="スギ",INDEX(データ!$H$7:$J$26,MATCH(DJ774,データ!$G$7:$G$26),MATCH(DH774,データ!$H$6:$J$6)),IF(DG774="ヒノキ",INDEX(データ!$H$32:$J$51,MATCH(DJ774,データ!$G$32:$G$51),MATCH(DH774,データ!$H$31:$J$31)),IF(DG774="マツ",INDEX(データ!#REF!,MATCH(DJ774,データ!#REF!),MATCH(DH774,データ!#REF!)),IF(DG774="ザツ",INDEX(データ!#REF!,MATCH(DJ774,データ!#REF!),MATCH(DH774,データ!#REF!)),""))))</f>
        <v/>
      </c>
      <c r="DQ774" s="22" t="str">
        <f t="shared" si="1221"/>
        <v/>
      </c>
      <c r="DR774" s="21" t="str">
        <f t="shared" si="1222"/>
        <v/>
      </c>
      <c r="DS774" s="27" t="str">
        <f t="shared" si="1223"/>
        <v/>
      </c>
      <c r="DT774" s="24" t="str">
        <f t="shared" si="1224"/>
        <v/>
      </c>
      <c r="DU774" s="25" t="str">
        <f t="shared" si="1225"/>
        <v>0</v>
      </c>
      <c r="DV774" s="26" t="str">
        <f t="shared" si="1226"/>
        <v/>
      </c>
      <c r="DW774" s="26" t="str">
        <f t="shared" si="1227"/>
        <v/>
      </c>
      <c r="DX774" s="26" t="str">
        <f t="shared" si="1228"/>
        <v/>
      </c>
      <c r="DY774" s="27" t="str">
        <f t="shared" si="1229"/>
        <v/>
      </c>
      <c r="DZ774" s="26" t="str">
        <f t="shared" si="1230"/>
        <v/>
      </c>
      <c r="EA774" s="26" t="str">
        <f t="shared" si="1231"/>
        <v/>
      </c>
      <c r="EB774" s="45" t="s">
        <v>30</v>
      </c>
      <c r="EC774" s="55" t="str">
        <f>IF(ＣＳＶ貼付用!DQ760="","",ＣＳＶ貼付用!DQ760)</f>
        <v/>
      </c>
      <c r="ED774" s="38" t="str">
        <f>IF(ＣＳＶ貼付用!DS760="","",ＣＳＶ貼付用!DS760)</f>
        <v/>
      </c>
      <c r="EE774" s="38" t="str">
        <f>IF(ＣＳＶ貼付用!DU760="","",ＣＳＶ貼付用!DU760)</f>
        <v/>
      </c>
      <c r="EF774" s="40" t="str">
        <f t="shared" si="1232"/>
        <v/>
      </c>
      <c r="EG774" s="41" t="str">
        <f>IF(林齢計算用!F760="","",林齢計算用!F760)</f>
        <v/>
      </c>
      <c r="EH774" s="41" t="str">
        <f t="shared" si="1233"/>
        <v/>
      </c>
      <c r="EI774" s="41" t="str">
        <f t="shared" si="1234"/>
        <v/>
      </c>
      <c r="EJ774" s="23" t="str">
        <f>IF(EE774="スギ",INDEX(データ!$C$7:$E$26,MATCH(EH774,データ!$B$7:$B$26),MATCH(EF774,データ!$C$6:$E$6)),IF(EE774="ヒノキ",INDEX(データ!$C$32:$E$51,MATCH(EH774,データ!$B$32:$B$51),MATCH(EF774,データ!$C$31:$E$31)),IF(EE774="マツ",INDEX(データ!#REF!,MATCH(EH774,データ!#REF!),MATCH(EF774,データ!#REF!)),IF(EE774="ザツ",INDEX(データ!#REF!,MATCH(EH774,データ!#REF!),MATCH(EF774,データ!#REF!)),""))))</f>
        <v/>
      </c>
      <c r="EK774" s="22" t="str">
        <f t="shared" si="1157"/>
        <v/>
      </c>
      <c r="EL774" s="21" t="str">
        <f t="shared" si="1235"/>
        <v/>
      </c>
      <c r="EM774" s="21" t="str">
        <f t="shared" si="1236"/>
        <v/>
      </c>
      <c r="EN774" s="24" t="str">
        <f>IF(EE774="スギ",INDEX(データ!$H$7:$J$26,MATCH(EH774,データ!$G$7:$G$26),MATCH(EF774,データ!$H$6:$J$6)),IF(EE774="ヒノキ",INDEX(データ!$H$32:$J$51,MATCH(EH774,データ!$G$32:$G$51),MATCH(EF774,データ!$H$31:$J$31)),IF(EE774="マツ",INDEX(データ!#REF!,MATCH(EH774,データ!#REF!),MATCH(EF774,データ!#REF!)),IF(EE774="ザツ",INDEX(データ!#REF!,MATCH(EH774,データ!#REF!),MATCH(EF774,データ!#REF!)),""))))</f>
        <v/>
      </c>
      <c r="EO774" s="22" t="str">
        <f t="shared" si="1237"/>
        <v/>
      </c>
      <c r="EP774" s="21" t="str">
        <f t="shared" si="1238"/>
        <v/>
      </c>
      <c r="EQ774" s="27" t="str">
        <f t="shared" si="1239"/>
        <v/>
      </c>
      <c r="ER774" s="24" t="str">
        <f t="shared" si="1240"/>
        <v/>
      </c>
      <c r="ES774" s="25" t="str">
        <f t="shared" si="1241"/>
        <v>0</v>
      </c>
      <c r="ET774" s="26" t="str">
        <f t="shared" si="1242"/>
        <v/>
      </c>
      <c r="EU774" s="26" t="str">
        <f t="shared" si="1243"/>
        <v/>
      </c>
      <c r="EV774" s="26" t="str">
        <f t="shared" si="1244"/>
        <v/>
      </c>
      <c r="EW774" s="27" t="str">
        <f t="shared" si="1245"/>
        <v/>
      </c>
      <c r="EX774" s="26" t="str">
        <f t="shared" si="1246"/>
        <v/>
      </c>
      <c r="EY774" s="26" t="str">
        <f t="shared" si="1247"/>
        <v/>
      </c>
      <c r="EZ774" s="26">
        <f t="shared" si="1248"/>
        <v>0</v>
      </c>
      <c r="FA774" s="43"/>
    </row>
    <row r="775" spans="1:157" ht="15.95" customHeight="1" x14ac:dyDescent="0.15">
      <c r="A775" s="21"/>
      <c r="B775" s="36" t="str">
        <f>IF(ＣＳＶ貼付用!G761="","",ＣＳＶ貼付用!G761)</f>
        <v/>
      </c>
      <c r="C775" s="36" t="str">
        <f>IF(ＣＳＶ貼付用!I761="","",ＣＳＶ貼付用!I761)</f>
        <v/>
      </c>
      <c r="D775" s="36" t="str">
        <f>IF(ＣＳＶ貼付用!J761="","",ＣＳＶ貼付用!J761)</f>
        <v/>
      </c>
      <c r="E775" s="36" t="str">
        <f>IF(ＣＳＶ貼付用!F761="","",ＣＳＶ貼付用!F761)</f>
        <v/>
      </c>
      <c r="F775" s="38" t="str">
        <f>IF(ＣＳＶ貼付用!T761="","",ＣＳＶ貼付用!T761)</f>
        <v/>
      </c>
      <c r="G775" s="38"/>
      <c r="H775" s="38" t="str">
        <f>IF(ＣＳＶ貼付用!GJ761="","",ＣＳＶ貼付用!GJ761)</f>
        <v/>
      </c>
      <c r="I775" s="38" t="str">
        <f>IF(ＣＳＶ貼付用!GL761="","",ＣＳＶ貼付用!GL761)</f>
        <v/>
      </c>
      <c r="J775" s="38" t="str">
        <f>IF(ＣＳＶ貼付用!GN761="","",ＣＳＶ貼付用!GN761)</f>
        <v/>
      </c>
      <c r="K775" s="38" t="str">
        <f>IF(ＣＳＶ貼付用!GP761="","",ＣＳＶ貼付用!GP761)</f>
        <v/>
      </c>
      <c r="L775" s="45" t="s">
        <v>30</v>
      </c>
      <c r="M775" s="55" t="str">
        <f>IF(ＣＳＶ貼付用!AT761="","",ＣＳＶ貼付用!AT761)</f>
        <v/>
      </c>
      <c r="N775" s="38" t="str">
        <f>IF(ＣＳＶ貼付用!AV761="","",ＣＳＶ貼付用!AV761)</f>
        <v/>
      </c>
      <c r="O775" s="38" t="str">
        <f>IF(ＣＳＶ貼付用!AX761="","",ＣＳＶ貼付用!AX761)</f>
        <v/>
      </c>
      <c r="P775" s="40" t="str">
        <f>IF(ＣＳＶ貼付用!FE761="","",ＣＳＶ貼付用!FE761)</f>
        <v/>
      </c>
      <c r="Q775" s="41" t="str">
        <f>IF(林齢計算用!A761="","",林齢計算用!A761)</f>
        <v/>
      </c>
      <c r="R775" s="41" t="str">
        <f t="shared" si="1158"/>
        <v/>
      </c>
      <c r="S775" s="56" t="str">
        <f>IF(ＣＳＶ貼付用!EG761="","",ＣＳＶ貼付用!EG761*10)</f>
        <v/>
      </c>
      <c r="T775" s="23" t="str">
        <f>IF(O775="スギ",INDEX(データ!$C$7:$E$26,MATCH(R775,データ!$B$7:$B$26),MATCH(P775,データ!$C$6:$E$6)),IF(O775="ヒノキ",INDEX(データ!$C$32:$E$51,MATCH(R775,データ!$B$32:$B$51),MATCH(P775,データ!$C$31:$E$31)),IF(O775="マツ",INDEX(データ!#REF!,MATCH(R775,データ!#REF!),MATCH(P775,データ!#REF!)),IF(O775="ザツ",INDEX(データ!#REF!,MATCH(R775,データ!#REF!),MATCH(P775,データ!#REF!)),""))))</f>
        <v/>
      </c>
      <c r="U775" s="22" t="str">
        <f t="shared" si="1249"/>
        <v/>
      </c>
      <c r="V775" s="21" t="str">
        <f t="shared" si="1253"/>
        <v/>
      </c>
      <c r="W775" s="21" t="str">
        <f t="shared" si="1250"/>
        <v/>
      </c>
      <c r="X775" s="23" t="str">
        <f>IF(O775="スギ",INDEX(データ!$H$7:$J$26,MATCH(R775,データ!$G$7:$G$26),MATCH(P775,データ!$H$6:$J$6)),IF(O775="ヒノキ",INDEX(データ!$H$32:$J$51,MATCH(R775,データ!$G$32:$G$51),MATCH(P775,データ!$H$31:$J$31)),IF(O775="マツ",INDEX(データ!#REF!,MATCH(R775,データ!#REF!),MATCH(P775,データ!#REF!)),IF(O775="ザツ",INDEX(データ!#REF!,MATCH(R775,データ!#REF!),MATCH(P775,データ!#REF!)),""))))</f>
        <v/>
      </c>
      <c r="Y775" s="22" t="str">
        <f t="shared" si="1251"/>
        <v/>
      </c>
      <c r="Z775" s="21" t="str">
        <f t="shared" si="1252"/>
        <v/>
      </c>
      <c r="AA775" s="27" t="str">
        <f t="shared" si="1159"/>
        <v/>
      </c>
      <c r="AB775" s="24" t="str">
        <f t="shared" si="1160"/>
        <v/>
      </c>
      <c r="AC775" s="25" t="str">
        <f t="shared" si="1161"/>
        <v>0</v>
      </c>
      <c r="AD775" s="26" t="str">
        <f t="shared" si="1162"/>
        <v/>
      </c>
      <c r="AE775" s="26" t="str">
        <f t="shared" si="1163"/>
        <v/>
      </c>
      <c r="AF775" s="26" t="str">
        <f t="shared" si="1164"/>
        <v/>
      </c>
      <c r="AG775" s="27" t="str">
        <f t="shared" si="1165"/>
        <v/>
      </c>
      <c r="AH775" s="26" t="str">
        <f t="shared" si="1166"/>
        <v/>
      </c>
      <c r="AI775" s="26" t="str">
        <f t="shared" si="1167"/>
        <v/>
      </c>
      <c r="AJ775" s="45" t="s">
        <v>30</v>
      </c>
      <c r="AK775" s="55" t="str">
        <f>IF(ＣＳＶ貼付用!BI761="","",ＣＳＶ貼付用!BI761)</f>
        <v/>
      </c>
      <c r="AL775" s="38" t="str">
        <f>IF(ＣＳＶ貼付用!BK761="","",ＣＳＶ貼付用!BK761)</f>
        <v/>
      </c>
      <c r="AM775" s="38" t="str">
        <f>IF(ＣＳＶ貼付用!BM761="","",ＣＳＶ貼付用!BM761)</f>
        <v/>
      </c>
      <c r="AN775" s="40" t="str">
        <f t="shared" si="1168"/>
        <v/>
      </c>
      <c r="AO775" s="41" t="str">
        <f>IF(林齢計算用!B761="","",林齢計算用!B761)</f>
        <v/>
      </c>
      <c r="AP775" s="41" t="str">
        <f t="shared" si="1169"/>
        <v/>
      </c>
      <c r="AQ775" s="41" t="str">
        <f t="shared" si="1170"/>
        <v/>
      </c>
      <c r="AR775" s="23" t="str">
        <f>IF(AM775="スギ",INDEX(データ!$C$7:$E$26,MATCH(AP775,データ!$B$7:$B$26),MATCH(AN775,データ!$C$6:$E$6)),IF(AM775="ヒノキ",INDEX(データ!$C$32:$E$51,MATCH(AP775,データ!$B$32:$B$51),MATCH(AN775,データ!$C$31:$E$31)),IF(AM775="マツ",INDEX(データ!#REF!,MATCH(AP775,データ!#REF!),MATCH(AN775,データ!#REF!)),IF(AM775="ザツ",INDEX(データ!#REF!,MATCH(AP775,データ!#REF!),MATCH(AN775,データ!#REF!)),""))))</f>
        <v/>
      </c>
      <c r="AS775" s="22" t="str">
        <f t="shared" si="1153"/>
        <v/>
      </c>
      <c r="AT775" s="21" t="str">
        <f t="shared" si="1171"/>
        <v/>
      </c>
      <c r="AU775" s="21" t="str">
        <f t="shared" si="1172"/>
        <v/>
      </c>
      <c r="AV775" s="24" t="str">
        <f>IF(AM775="スギ",INDEX(データ!$H$7:$J$26,MATCH(AP775,データ!$G$7:$G$26),MATCH(AN775,データ!$H$6:$J$6)),IF(AM775="ヒノキ",INDEX(データ!$H$32:$J$51,MATCH(AP775,データ!$G$32:$G$51),MATCH(AN775,データ!$H$31:$J$31)),IF(AM775="マツ",INDEX(データ!#REF!,MATCH(AP775,データ!#REF!),MATCH(AN775,データ!#REF!)),IF(AM775="ザツ",INDEX(データ!#REF!,MATCH(AP775,データ!#REF!),MATCH(AN775,データ!#REF!)),""))))</f>
        <v/>
      </c>
      <c r="AW775" s="22" t="str">
        <f t="shared" si="1173"/>
        <v/>
      </c>
      <c r="AX775" s="21" t="str">
        <f t="shared" si="1174"/>
        <v/>
      </c>
      <c r="AY775" s="27" t="str">
        <f t="shared" si="1175"/>
        <v/>
      </c>
      <c r="AZ775" s="24" t="str">
        <f t="shared" si="1176"/>
        <v/>
      </c>
      <c r="BA775" s="25" t="str">
        <f t="shared" si="1177"/>
        <v>0</v>
      </c>
      <c r="BB775" s="26" t="str">
        <f t="shared" si="1178"/>
        <v/>
      </c>
      <c r="BC775" s="26" t="str">
        <f t="shared" si="1179"/>
        <v/>
      </c>
      <c r="BD775" s="26" t="str">
        <f t="shared" si="1180"/>
        <v/>
      </c>
      <c r="BE775" s="27" t="str">
        <f t="shared" si="1181"/>
        <v/>
      </c>
      <c r="BF775" s="26" t="str">
        <f t="shared" si="1182"/>
        <v/>
      </c>
      <c r="BG775" s="26" t="str">
        <f t="shared" si="1183"/>
        <v/>
      </c>
      <c r="BH775" s="45" t="s">
        <v>30</v>
      </c>
      <c r="BI775" s="55" t="str">
        <f>IF(ＣＳＶ貼付用!BX761="","",ＣＳＶ貼付用!BX761)</f>
        <v/>
      </c>
      <c r="BJ775" s="38" t="str">
        <f>IF(ＣＳＶ貼付用!BZ761="","",ＣＳＶ貼付用!BZ761)</f>
        <v/>
      </c>
      <c r="BK775" s="38" t="str">
        <f>IF(ＣＳＶ貼付用!CB761="","",ＣＳＶ貼付用!CB761)</f>
        <v/>
      </c>
      <c r="BL775" s="40" t="str">
        <f t="shared" si="1184"/>
        <v/>
      </c>
      <c r="BM775" s="41" t="str">
        <f>IF(林齢計算用!C761="","",林齢計算用!C761)</f>
        <v/>
      </c>
      <c r="BN775" s="41" t="str">
        <f t="shared" si="1185"/>
        <v/>
      </c>
      <c r="BO775" s="41" t="str">
        <f t="shared" si="1186"/>
        <v/>
      </c>
      <c r="BP775" s="23" t="str">
        <f>IF(BK775="スギ",INDEX(データ!$C$7:$E$26,MATCH(BN775,データ!$B$7:$B$26),MATCH(BL775,データ!$C$6:$E$6)),IF(BK775="ヒノキ",INDEX(データ!$C$32:$E$51,MATCH(BN775,データ!$B$32:$B$51),MATCH(BL775,データ!$C$31:$E$31)),IF(BK775="マツ",INDEX(データ!#REF!,MATCH(BN775,データ!#REF!),MATCH(BL775,データ!#REF!)),IF(BK775="ザツ",INDEX(データ!#REF!,MATCH(BN775,データ!#REF!),MATCH(BL775,データ!#REF!)),""))))</f>
        <v/>
      </c>
      <c r="BQ775" s="22" t="str">
        <f t="shared" si="1154"/>
        <v/>
      </c>
      <c r="BR775" s="21" t="str">
        <f t="shared" si="1187"/>
        <v/>
      </c>
      <c r="BS775" s="21" t="str">
        <f t="shared" si="1188"/>
        <v/>
      </c>
      <c r="BT775" s="24" t="str">
        <f>IF(BK775="スギ",INDEX(データ!$H$7:$J$26,MATCH(BN775,データ!$G$7:$G$26),MATCH(BL775,データ!$H$6:$J$6)),IF(BK775="ヒノキ",INDEX(データ!$H$32:$J$51,MATCH(BN775,データ!$G$32:$G$51),MATCH(BL775,データ!$H$31:$J$31)),IF(BK775="マツ",INDEX(データ!#REF!,MATCH(BN775,データ!#REF!),MATCH(BL775,データ!#REF!)),IF(BK775="ザツ",INDEX(データ!#REF!,MATCH(BN775,データ!#REF!),MATCH(BL775,データ!#REF!)),""))))</f>
        <v/>
      </c>
      <c r="BU775" s="22" t="str">
        <f t="shared" si="1189"/>
        <v/>
      </c>
      <c r="BV775" s="21" t="str">
        <f t="shared" si="1190"/>
        <v/>
      </c>
      <c r="BW775" s="27" t="str">
        <f t="shared" si="1191"/>
        <v/>
      </c>
      <c r="BX775" s="24" t="str">
        <f t="shared" si="1192"/>
        <v/>
      </c>
      <c r="BY775" s="25" t="str">
        <f t="shared" si="1193"/>
        <v>0</v>
      </c>
      <c r="BZ775" s="26" t="str">
        <f t="shared" si="1194"/>
        <v/>
      </c>
      <c r="CA775" s="26" t="str">
        <f t="shared" si="1195"/>
        <v/>
      </c>
      <c r="CB775" s="26" t="str">
        <f t="shared" si="1196"/>
        <v/>
      </c>
      <c r="CC775" s="27" t="str">
        <f t="shared" si="1197"/>
        <v/>
      </c>
      <c r="CD775" s="26" t="str">
        <f t="shared" si="1198"/>
        <v/>
      </c>
      <c r="CE775" s="26" t="str">
        <f t="shared" si="1199"/>
        <v/>
      </c>
      <c r="CF775" s="45" t="s">
        <v>30</v>
      </c>
      <c r="CG775" s="55" t="str">
        <f>IF(ＣＳＶ貼付用!CM761="","",ＣＳＶ貼付用!CM761)</f>
        <v/>
      </c>
      <c r="CH775" s="38" t="str">
        <f>IF(ＣＳＶ貼付用!CO761="","",ＣＳＶ貼付用!CO761)</f>
        <v/>
      </c>
      <c r="CI775" s="38" t="str">
        <f>IF(ＣＳＶ貼付用!CQ761="","",ＣＳＶ貼付用!CQ761)</f>
        <v/>
      </c>
      <c r="CJ775" s="40" t="str">
        <f t="shared" si="1200"/>
        <v/>
      </c>
      <c r="CK775" s="41" t="str">
        <f>IF(林齢計算用!D761="","",林齢計算用!D761)</f>
        <v/>
      </c>
      <c r="CL775" s="41" t="str">
        <f t="shared" si="1201"/>
        <v/>
      </c>
      <c r="CM775" s="41" t="str">
        <f t="shared" si="1202"/>
        <v/>
      </c>
      <c r="CN775" s="23" t="str">
        <f>IF(CI775="スギ",INDEX(データ!$C$7:$E$26,MATCH(CL775,データ!$B$7:$B$26),MATCH(CJ775,データ!$C$6:$E$6)),IF(CI775="ヒノキ",INDEX(データ!$C$32:$E$51,MATCH(CL775,データ!$B$32:$B$51),MATCH(CJ775,データ!$C$31:$E$31)),IF(CI775="マツ",INDEX(データ!#REF!,MATCH(CL775,データ!#REF!),MATCH(CJ775,データ!#REF!)),IF(CI775="ザツ",INDEX(データ!#REF!,MATCH(CL775,データ!#REF!),MATCH(CJ775,データ!#REF!)),""))))</f>
        <v/>
      </c>
      <c r="CO775" s="22" t="str">
        <f t="shared" si="1155"/>
        <v/>
      </c>
      <c r="CP775" s="21" t="str">
        <f t="shared" si="1203"/>
        <v/>
      </c>
      <c r="CQ775" s="21" t="str">
        <f t="shared" si="1204"/>
        <v/>
      </c>
      <c r="CR775" s="24" t="str">
        <f>IF(CI775="スギ",INDEX(データ!$H$7:$J$26,MATCH(CL775,データ!$G$7:$G$26),MATCH(CJ775,データ!$H$6:$J$6)),IF(CI775="ヒノキ",INDEX(データ!$H$32:$J$51,MATCH(CL775,データ!$G$32:$G$51),MATCH(CJ775,データ!$H$31:$J$31)),IF(CI775="マツ",INDEX(データ!#REF!,MATCH(CL775,データ!#REF!),MATCH(CJ775,データ!#REF!)),IF(CI775="ザツ",INDEX(データ!#REF!,MATCH(CL775,データ!#REF!),MATCH(CJ775,データ!#REF!)),""))))</f>
        <v/>
      </c>
      <c r="CS775" s="22" t="str">
        <f t="shared" si="1205"/>
        <v/>
      </c>
      <c r="CT775" s="21" t="str">
        <f t="shared" si="1206"/>
        <v/>
      </c>
      <c r="CU775" s="27" t="str">
        <f t="shared" si="1207"/>
        <v/>
      </c>
      <c r="CV775" s="24" t="str">
        <f t="shared" si="1208"/>
        <v/>
      </c>
      <c r="CW775" s="25" t="str">
        <f t="shared" si="1209"/>
        <v>0</v>
      </c>
      <c r="CX775" s="26" t="str">
        <f t="shared" si="1210"/>
        <v/>
      </c>
      <c r="CY775" s="26" t="str">
        <f t="shared" si="1211"/>
        <v/>
      </c>
      <c r="CZ775" s="26" t="str">
        <f t="shared" si="1212"/>
        <v/>
      </c>
      <c r="DA775" s="27" t="str">
        <f t="shared" si="1213"/>
        <v/>
      </c>
      <c r="DB775" s="26" t="str">
        <f t="shared" si="1214"/>
        <v/>
      </c>
      <c r="DC775" s="26" t="str">
        <f t="shared" si="1215"/>
        <v/>
      </c>
      <c r="DD775" s="45" t="s">
        <v>30</v>
      </c>
      <c r="DE775" s="55" t="str">
        <f>IF(ＣＳＶ貼付用!DB761="","",ＣＳＶ貼付用!DB761)</f>
        <v/>
      </c>
      <c r="DF775" s="38" t="str">
        <f>IF(ＣＳＶ貼付用!DD761="","",ＣＳＶ貼付用!DD761)</f>
        <v/>
      </c>
      <c r="DG775" s="38" t="str">
        <f>IF(ＣＳＶ貼付用!DF761="","",ＣＳＶ貼付用!DF761)</f>
        <v/>
      </c>
      <c r="DH775" s="40" t="str">
        <f t="shared" si="1216"/>
        <v/>
      </c>
      <c r="DI775" s="41" t="str">
        <f>IF(林齢計算用!E761="","",林齢計算用!E761)</f>
        <v/>
      </c>
      <c r="DJ775" s="41" t="str">
        <f t="shared" si="1217"/>
        <v/>
      </c>
      <c r="DK775" s="41" t="str">
        <f t="shared" si="1218"/>
        <v/>
      </c>
      <c r="DL775" s="23" t="str">
        <f>IF(DG775="スギ",INDEX(データ!$C$7:$E$26,MATCH(DJ775,データ!$B$7:$B$26),MATCH(DH775,データ!$C$6:$E$6)),IF(DG775="ヒノキ",INDEX(データ!$C$32:$E$51,MATCH(DJ775,データ!$B$32:$B$51),MATCH(DH775,データ!$C$31:$E$31)),IF(DG775="マツ",INDEX(データ!#REF!,MATCH(DJ775,データ!#REF!),MATCH(DH775,データ!#REF!)),IF(DG775="ザツ",INDEX(データ!#REF!,MATCH(DJ775,データ!#REF!),MATCH(DH775,データ!#REF!)),""))))</f>
        <v/>
      </c>
      <c r="DM775" s="22" t="str">
        <f t="shared" si="1156"/>
        <v/>
      </c>
      <c r="DN775" s="21" t="str">
        <f t="shared" si="1219"/>
        <v/>
      </c>
      <c r="DO775" s="21" t="str">
        <f t="shared" si="1220"/>
        <v/>
      </c>
      <c r="DP775" s="24" t="str">
        <f>IF(DG775="スギ",INDEX(データ!$H$7:$J$26,MATCH(DJ775,データ!$G$7:$G$26),MATCH(DH775,データ!$H$6:$J$6)),IF(DG775="ヒノキ",INDEX(データ!$H$32:$J$51,MATCH(DJ775,データ!$G$32:$G$51),MATCH(DH775,データ!$H$31:$J$31)),IF(DG775="マツ",INDEX(データ!#REF!,MATCH(DJ775,データ!#REF!),MATCH(DH775,データ!#REF!)),IF(DG775="ザツ",INDEX(データ!#REF!,MATCH(DJ775,データ!#REF!),MATCH(DH775,データ!#REF!)),""))))</f>
        <v/>
      </c>
      <c r="DQ775" s="22" t="str">
        <f t="shared" si="1221"/>
        <v/>
      </c>
      <c r="DR775" s="21" t="str">
        <f t="shared" si="1222"/>
        <v/>
      </c>
      <c r="DS775" s="27" t="str">
        <f t="shared" si="1223"/>
        <v/>
      </c>
      <c r="DT775" s="24" t="str">
        <f t="shared" si="1224"/>
        <v/>
      </c>
      <c r="DU775" s="25" t="str">
        <f t="shared" si="1225"/>
        <v>0</v>
      </c>
      <c r="DV775" s="26" t="str">
        <f t="shared" si="1226"/>
        <v/>
      </c>
      <c r="DW775" s="26" t="str">
        <f t="shared" si="1227"/>
        <v/>
      </c>
      <c r="DX775" s="26" t="str">
        <f t="shared" si="1228"/>
        <v/>
      </c>
      <c r="DY775" s="27" t="str">
        <f t="shared" si="1229"/>
        <v/>
      </c>
      <c r="DZ775" s="26" t="str">
        <f t="shared" si="1230"/>
        <v/>
      </c>
      <c r="EA775" s="26" t="str">
        <f t="shared" si="1231"/>
        <v/>
      </c>
      <c r="EB775" s="45" t="s">
        <v>30</v>
      </c>
      <c r="EC775" s="55" t="str">
        <f>IF(ＣＳＶ貼付用!DQ761="","",ＣＳＶ貼付用!DQ761)</f>
        <v/>
      </c>
      <c r="ED775" s="38" t="str">
        <f>IF(ＣＳＶ貼付用!DS761="","",ＣＳＶ貼付用!DS761)</f>
        <v/>
      </c>
      <c r="EE775" s="38" t="str">
        <f>IF(ＣＳＶ貼付用!DU761="","",ＣＳＶ貼付用!DU761)</f>
        <v/>
      </c>
      <c r="EF775" s="40" t="str">
        <f t="shared" si="1232"/>
        <v/>
      </c>
      <c r="EG775" s="41" t="str">
        <f>IF(林齢計算用!F761="","",林齢計算用!F761)</f>
        <v/>
      </c>
      <c r="EH775" s="41" t="str">
        <f t="shared" si="1233"/>
        <v/>
      </c>
      <c r="EI775" s="41" t="str">
        <f t="shared" si="1234"/>
        <v/>
      </c>
      <c r="EJ775" s="23" t="str">
        <f>IF(EE775="スギ",INDEX(データ!$C$7:$E$26,MATCH(EH775,データ!$B$7:$B$26),MATCH(EF775,データ!$C$6:$E$6)),IF(EE775="ヒノキ",INDEX(データ!$C$32:$E$51,MATCH(EH775,データ!$B$32:$B$51),MATCH(EF775,データ!$C$31:$E$31)),IF(EE775="マツ",INDEX(データ!#REF!,MATCH(EH775,データ!#REF!),MATCH(EF775,データ!#REF!)),IF(EE775="ザツ",INDEX(データ!#REF!,MATCH(EH775,データ!#REF!),MATCH(EF775,データ!#REF!)),""))))</f>
        <v/>
      </c>
      <c r="EK775" s="22" t="str">
        <f t="shared" si="1157"/>
        <v/>
      </c>
      <c r="EL775" s="21" t="str">
        <f t="shared" si="1235"/>
        <v/>
      </c>
      <c r="EM775" s="21" t="str">
        <f t="shared" si="1236"/>
        <v/>
      </c>
      <c r="EN775" s="24" t="str">
        <f>IF(EE775="スギ",INDEX(データ!$H$7:$J$26,MATCH(EH775,データ!$G$7:$G$26),MATCH(EF775,データ!$H$6:$J$6)),IF(EE775="ヒノキ",INDEX(データ!$H$32:$J$51,MATCH(EH775,データ!$G$32:$G$51),MATCH(EF775,データ!$H$31:$J$31)),IF(EE775="マツ",INDEX(データ!#REF!,MATCH(EH775,データ!#REF!),MATCH(EF775,データ!#REF!)),IF(EE775="ザツ",INDEX(データ!#REF!,MATCH(EH775,データ!#REF!),MATCH(EF775,データ!#REF!)),""))))</f>
        <v/>
      </c>
      <c r="EO775" s="22" t="str">
        <f t="shared" si="1237"/>
        <v/>
      </c>
      <c r="EP775" s="21" t="str">
        <f t="shared" si="1238"/>
        <v/>
      </c>
      <c r="EQ775" s="27" t="str">
        <f t="shared" si="1239"/>
        <v/>
      </c>
      <c r="ER775" s="24" t="str">
        <f t="shared" si="1240"/>
        <v/>
      </c>
      <c r="ES775" s="25" t="str">
        <f t="shared" si="1241"/>
        <v>0</v>
      </c>
      <c r="ET775" s="26" t="str">
        <f t="shared" si="1242"/>
        <v/>
      </c>
      <c r="EU775" s="26" t="str">
        <f t="shared" si="1243"/>
        <v/>
      </c>
      <c r="EV775" s="26" t="str">
        <f t="shared" si="1244"/>
        <v/>
      </c>
      <c r="EW775" s="27" t="str">
        <f t="shared" si="1245"/>
        <v/>
      </c>
      <c r="EX775" s="26" t="str">
        <f t="shared" si="1246"/>
        <v/>
      </c>
      <c r="EY775" s="26" t="str">
        <f t="shared" si="1247"/>
        <v/>
      </c>
      <c r="EZ775" s="26">
        <f t="shared" si="1248"/>
        <v>0</v>
      </c>
      <c r="FA775" s="43"/>
    </row>
    <row r="776" spans="1:157" ht="15.95" customHeight="1" x14ac:dyDescent="0.15">
      <c r="A776" s="21"/>
      <c r="B776" s="36" t="str">
        <f>IF(ＣＳＶ貼付用!G762="","",ＣＳＶ貼付用!G762)</f>
        <v/>
      </c>
      <c r="C776" s="36" t="str">
        <f>IF(ＣＳＶ貼付用!I762="","",ＣＳＶ貼付用!I762)</f>
        <v/>
      </c>
      <c r="D776" s="36" t="str">
        <f>IF(ＣＳＶ貼付用!J762="","",ＣＳＶ貼付用!J762)</f>
        <v/>
      </c>
      <c r="E776" s="36" t="str">
        <f>IF(ＣＳＶ貼付用!F762="","",ＣＳＶ貼付用!F762)</f>
        <v/>
      </c>
      <c r="F776" s="38" t="str">
        <f>IF(ＣＳＶ貼付用!T762="","",ＣＳＶ貼付用!T762)</f>
        <v/>
      </c>
      <c r="G776" s="38"/>
      <c r="H776" s="38" t="str">
        <f>IF(ＣＳＶ貼付用!GJ762="","",ＣＳＶ貼付用!GJ762)</f>
        <v/>
      </c>
      <c r="I776" s="38" t="str">
        <f>IF(ＣＳＶ貼付用!GL762="","",ＣＳＶ貼付用!GL762)</f>
        <v/>
      </c>
      <c r="J776" s="38" t="str">
        <f>IF(ＣＳＶ貼付用!GN762="","",ＣＳＶ貼付用!GN762)</f>
        <v/>
      </c>
      <c r="K776" s="38" t="str">
        <f>IF(ＣＳＶ貼付用!GP762="","",ＣＳＶ貼付用!GP762)</f>
        <v/>
      </c>
      <c r="L776" s="45" t="s">
        <v>30</v>
      </c>
      <c r="M776" s="55" t="str">
        <f>IF(ＣＳＶ貼付用!AT762="","",ＣＳＶ貼付用!AT762)</f>
        <v/>
      </c>
      <c r="N776" s="38" t="str">
        <f>IF(ＣＳＶ貼付用!AV762="","",ＣＳＶ貼付用!AV762)</f>
        <v/>
      </c>
      <c r="O776" s="38" t="str">
        <f>IF(ＣＳＶ貼付用!AX762="","",ＣＳＶ貼付用!AX762)</f>
        <v/>
      </c>
      <c r="P776" s="40" t="str">
        <f>IF(ＣＳＶ貼付用!FE762="","",ＣＳＶ貼付用!FE762)</f>
        <v/>
      </c>
      <c r="Q776" s="41" t="str">
        <f>IF(林齢計算用!A762="","",林齢計算用!A762)</f>
        <v/>
      </c>
      <c r="R776" s="41" t="str">
        <f t="shared" si="1158"/>
        <v/>
      </c>
      <c r="S776" s="56" t="str">
        <f>IF(ＣＳＶ貼付用!EG762="","",ＣＳＶ貼付用!EG762*10)</f>
        <v/>
      </c>
      <c r="T776" s="23" t="str">
        <f>IF(O776="スギ",INDEX(データ!$C$7:$E$26,MATCH(R776,データ!$B$7:$B$26),MATCH(P776,データ!$C$6:$E$6)),IF(O776="ヒノキ",INDEX(データ!$C$32:$E$51,MATCH(R776,データ!$B$32:$B$51),MATCH(P776,データ!$C$31:$E$31)),IF(O776="マツ",INDEX(データ!#REF!,MATCH(R776,データ!#REF!),MATCH(P776,データ!#REF!)),IF(O776="ザツ",INDEX(データ!#REF!,MATCH(R776,データ!#REF!),MATCH(P776,データ!#REF!)),""))))</f>
        <v/>
      </c>
      <c r="U776" s="22" t="str">
        <f t="shared" si="1249"/>
        <v/>
      </c>
      <c r="V776" s="21" t="str">
        <f t="shared" si="1253"/>
        <v/>
      </c>
      <c r="W776" s="21" t="str">
        <f t="shared" si="1250"/>
        <v/>
      </c>
      <c r="X776" s="23" t="str">
        <f>IF(O776="スギ",INDEX(データ!$H$7:$J$26,MATCH(R776,データ!$G$7:$G$26),MATCH(P776,データ!$H$6:$J$6)),IF(O776="ヒノキ",INDEX(データ!$H$32:$J$51,MATCH(R776,データ!$G$32:$G$51),MATCH(P776,データ!$H$31:$J$31)),IF(O776="マツ",INDEX(データ!#REF!,MATCH(R776,データ!#REF!),MATCH(P776,データ!#REF!)),IF(O776="ザツ",INDEX(データ!#REF!,MATCH(R776,データ!#REF!),MATCH(P776,データ!#REF!)),""))))</f>
        <v/>
      </c>
      <c r="Y776" s="22" t="str">
        <f t="shared" si="1251"/>
        <v/>
      </c>
      <c r="Z776" s="21" t="str">
        <f t="shared" si="1252"/>
        <v/>
      </c>
      <c r="AA776" s="27" t="str">
        <f t="shared" si="1159"/>
        <v/>
      </c>
      <c r="AB776" s="24" t="str">
        <f t="shared" si="1160"/>
        <v/>
      </c>
      <c r="AC776" s="25" t="str">
        <f t="shared" si="1161"/>
        <v>0</v>
      </c>
      <c r="AD776" s="26" t="str">
        <f t="shared" si="1162"/>
        <v/>
      </c>
      <c r="AE776" s="26" t="str">
        <f t="shared" si="1163"/>
        <v/>
      </c>
      <c r="AF776" s="26" t="str">
        <f t="shared" si="1164"/>
        <v/>
      </c>
      <c r="AG776" s="27" t="str">
        <f t="shared" si="1165"/>
        <v/>
      </c>
      <c r="AH776" s="26" t="str">
        <f t="shared" si="1166"/>
        <v/>
      </c>
      <c r="AI776" s="26" t="str">
        <f t="shared" si="1167"/>
        <v/>
      </c>
      <c r="AJ776" s="45" t="s">
        <v>30</v>
      </c>
      <c r="AK776" s="55" t="str">
        <f>IF(ＣＳＶ貼付用!BI762="","",ＣＳＶ貼付用!BI762)</f>
        <v/>
      </c>
      <c r="AL776" s="38" t="str">
        <f>IF(ＣＳＶ貼付用!BK762="","",ＣＳＶ貼付用!BK762)</f>
        <v/>
      </c>
      <c r="AM776" s="38" t="str">
        <f>IF(ＣＳＶ貼付用!BM762="","",ＣＳＶ貼付用!BM762)</f>
        <v/>
      </c>
      <c r="AN776" s="40" t="str">
        <f t="shared" si="1168"/>
        <v/>
      </c>
      <c r="AO776" s="41" t="str">
        <f>IF(林齢計算用!B762="","",林齢計算用!B762)</f>
        <v/>
      </c>
      <c r="AP776" s="41" t="str">
        <f t="shared" si="1169"/>
        <v/>
      </c>
      <c r="AQ776" s="41" t="str">
        <f t="shared" si="1170"/>
        <v/>
      </c>
      <c r="AR776" s="23" t="str">
        <f>IF(AM776="スギ",INDEX(データ!$C$7:$E$26,MATCH(AP776,データ!$B$7:$B$26),MATCH(AN776,データ!$C$6:$E$6)),IF(AM776="ヒノキ",INDEX(データ!$C$32:$E$51,MATCH(AP776,データ!$B$32:$B$51),MATCH(AN776,データ!$C$31:$E$31)),IF(AM776="マツ",INDEX(データ!#REF!,MATCH(AP776,データ!#REF!),MATCH(AN776,データ!#REF!)),IF(AM776="ザツ",INDEX(データ!#REF!,MATCH(AP776,データ!#REF!),MATCH(AN776,データ!#REF!)),""))))</f>
        <v/>
      </c>
      <c r="AS776" s="22" t="str">
        <f t="shared" si="1153"/>
        <v/>
      </c>
      <c r="AT776" s="21" t="str">
        <f t="shared" si="1171"/>
        <v/>
      </c>
      <c r="AU776" s="21" t="str">
        <f t="shared" si="1172"/>
        <v/>
      </c>
      <c r="AV776" s="24" t="str">
        <f>IF(AM776="スギ",INDEX(データ!$H$7:$J$26,MATCH(AP776,データ!$G$7:$G$26),MATCH(AN776,データ!$H$6:$J$6)),IF(AM776="ヒノキ",INDEX(データ!$H$32:$J$51,MATCH(AP776,データ!$G$32:$G$51),MATCH(AN776,データ!$H$31:$J$31)),IF(AM776="マツ",INDEX(データ!#REF!,MATCH(AP776,データ!#REF!),MATCH(AN776,データ!#REF!)),IF(AM776="ザツ",INDEX(データ!#REF!,MATCH(AP776,データ!#REF!),MATCH(AN776,データ!#REF!)),""))))</f>
        <v/>
      </c>
      <c r="AW776" s="22" t="str">
        <f t="shared" si="1173"/>
        <v/>
      </c>
      <c r="AX776" s="21" t="str">
        <f t="shared" si="1174"/>
        <v/>
      </c>
      <c r="AY776" s="27" t="str">
        <f t="shared" si="1175"/>
        <v/>
      </c>
      <c r="AZ776" s="24" t="str">
        <f t="shared" si="1176"/>
        <v/>
      </c>
      <c r="BA776" s="25" t="str">
        <f t="shared" si="1177"/>
        <v>0</v>
      </c>
      <c r="BB776" s="26" t="str">
        <f t="shared" si="1178"/>
        <v/>
      </c>
      <c r="BC776" s="26" t="str">
        <f t="shared" si="1179"/>
        <v/>
      </c>
      <c r="BD776" s="26" t="str">
        <f t="shared" si="1180"/>
        <v/>
      </c>
      <c r="BE776" s="27" t="str">
        <f t="shared" si="1181"/>
        <v/>
      </c>
      <c r="BF776" s="26" t="str">
        <f t="shared" si="1182"/>
        <v/>
      </c>
      <c r="BG776" s="26" t="str">
        <f t="shared" si="1183"/>
        <v/>
      </c>
      <c r="BH776" s="45" t="s">
        <v>30</v>
      </c>
      <c r="BI776" s="55" t="str">
        <f>IF(ＣＳＶ貼付用!BX762="","",ＣＳＶ貼付用!BX762)</f>
        <v/>
      </c>
      <c r="BJ776" s="38" t="str">
        <f>IF(ＣＳＶ貼付用!BZ762="","",ＣＳＶ貼付用!BZ762)</f>
        <v/>
      </c>
      <c r="BK776" s="38" t="str">
        <f>IF(ＣＳＶ貼付用!CB762="","",ＣＳＶ貼付用!CB762)</f>
        <v/>
      </c>
      <c r="BL776" s="40" t="str">
        <f t="shared" si="1184"/>
        <v/>
      </c>
      <c r="BM776" s="41" t="str">
        <f>IF(林齢計算用!C762="","",林齢計算用!C762)</f>
        <v/>
      </c>
      <c r="BN776" s="41" t="str">
        <f t="shared" si="1185"/>
        <v/>
      </c>
      <c r="BO776" s="41" t="str">
        <f t="shared" si="1186"/>
        <v/>
      </c>
      <c r="BP776" s="23" t="str">
        <f>IF(BK776="スギ",INDEX(データ!$C$7:$E$26,MATCH(BN776,データ!$B$7:$B$26),MATCH(BL776,データ!$C$6:$E$6)),IF(BK776="ヒノキ",INDEX(データ!$C$32:$E$51,MATCH(BN776,データ!$B$32:$B$51),MATCH(BL776,データ!$C$31:$E$31)),IF(BK776="マツ",INDEX(データ!#REF!,MATCH(BN776,データ!#REF!),MATCH(BL776,データ!#REF!)),IF(BK776="ザツ",INDEX(データ!#REF!,MATCH(BN776,データ!#REF!),MATCH(BL776,データ!#REF!)),""))))</f>
        <v/>
      </c>
      <c r="BQ776" s="22" t="str">
        <f t="shared" si="1154"/>
        <v/>
      </c>
      <c r="BR776" s="21" t="str">
        <f t="shared" si="1187"/>
        <v/>
      </c>
      <c r="BS776" s="21" t="str">
        <f t="shared" si="1188"/>
        <v/>
      </c>
      <c r="BT776" s="24" t="str">
        <f>IF(BK776="スギ",INDEX(データ!$H$7:$J$26,MATCH(BN776,データ!$G$7:$G$26),MATCH(BL776,データ!$H$6:$J$6)),IF(BK776="ヒノキ",INDEX(データ!$H$32:$J$51,MATCH(BN776,データ!$G$32:$G$51),MATCH(BL776,データ!$H$31:$J$31)),IF(BK776="マツ",INDEX(データ!#REF!,MATCH(BN776,データ!#REF!),MATCH(BL776,データ!#REF!)),IF(BK776="ザツ",INDEX(データ!#REF!,MATCH(BN776,データ!#REF!),MATCH(BL776,データ!#REF!)),""))))</f>
        <v/>
      </c>
      <c r="BU776" s="22" t="str">
        <f t="shared" si="1189"/>
        <v/>
      </c>
      <c r="BV776" s="21" t="str">
        <f t="shared" si="1190"/>
        <v/>
      </c>
      <c r="BW776" s="27" t="str">
        <f t="shared" si="1191"/>
        <v/>
      </c>
      <c r="BX776" s="24" t="str">
        <f t="shared" si="1192"/>
        <v/>
      </c>
      <c r="BY776" s="25" t="str">
        <f t="shared" si="1193"/>
        <v>0</v>
      </c>
      <c r="BZ776" s="26" t="str">
        <f t="shared" si="1194"/>
        <v/>
      </c>
      <c r="CA776" s="26" t="str">
        <f t="shared" si="1195"/>
        <v/>
      </c>
      <c r="CB776" s="26" t="str">
        <f t="shared" si="1196"/>
        <v/>
      </c>
      <c r="CC776" s="27" t="str">
        <f t="shared" si="1197"/>
        <v/>
      </c>
      <c r="CD776" s="26" t="str">
        <f t="shared" si="1198"/>
        <v/>
      </c>
      <c r="CE776" s="26" t="str">
        <f t="shared" si="1199"/>
        <v/>
      </c>
      <c r="CF776" s="45" t="s">
        <v>30</v>
      </c>
      <c r="CG776" s="55" t="str">
        <f>IF(ＣＳＶ貼付用!CM762="","",ＣＳＶ貼付用!CM762)</f>
        <v/>
      </c>
      <c r="CH776" s="38" t="str">
        <f>IF(ＣＳＶ貼付用!CO762="","",ＣＳＶ貼付用!CO762)</f>
        <v/>
      </c>
      <c r="CI776" s="38" t="str">
        <f>IF(ＣＳＶ貼付用!CQ762="","",ＣＳＶ貼付用!CQ762)</f>
        <v/>
      </c>
      <c r="CJ776" s="40" t="str">
        <f t="shared" si="1200"/>
        <v/>
      </c>
      <c r="CK776" s="41" t="str">
        <f>IF(林齢計算用!D762="","",林齢計算用!D762)</f>
        <v/>
      </c>
      <c r="CL776" s="41" t="str">
        <f t="shared" si="1201"/>
        <v/>
      </c>
      <c r="CM776" s="41" t="str">
        <f t="shared" si="1202"/>
        <v/>
      </c>
      <c r="CN776" s="23" t="str">
        <f>IF(CI776="スギ",INDEX(データ!$C$7:$E$26,MATCH(CL776,データ!$B$7:$B$26),MATCH(CJ776,データ!$C$6:$E$6)),IF(CI776="ヒノキ",INDEX(データ!$C$32:$E$51,MATCH(CL776,データ!$B$32:$B$51),MATCH(CJ776,データ!$C$31:$E$31)),IF(CI776="マツ",INDEX(データ!#REF!,MATCH(CL776,データ!#REF!),MATCH(CJ776,データ!#REF!)),IF(CI776="ザツ",INDEX(データ!#REF!,MATCH(CL776,データ!#REF!),MATCH(CJ776,データ!#REF!)),""))))</f>
        <v/>
      </c>
      <c r="CO776" s="22" t="str">
        <f t="shared" si="1155"/>
        <v/>
      </c>
      <c r="CP776" s="21" t="str">
        <f t="shared" si="1203"/>
        <v/>
      </c>
      <c r="CQ776" s="21" t="str">
        <f t="shared" si="1204"/>
        <v/>
      </c>
      <c r="CR776" s="24" t="str">
        <f>IF(CI776="スギ",INDEX(データ!$H$7:$J$26,MATCH(CL776,データ!$G$7:$G$26),MATCH(CJ776,データ!$H$6:$J$6)),IF(CI776="ヒノキ",INDEX(データ!$H$32:$J$51,MATCH(CL776,データ!$G$32:$G$51),MATCH(CJ776,データ!$H$31:$J$31)),IF(CI776="マツ",INDEX(データ!#REF!,MATCH(CL776,データ!#REF!),MATCH(CJ776,データ!#REF!)),IF(CI776="ザツ",INDEX(データ!#REF!,MATCH(CL776,データ!#REF!),MATCH(CJ776,データ!#REF!)),""))))</f>
        <v/>
      </c>
      <c r="CS776" s="22" t="str">
        <f t="shared" si="1205"/>
        <v/>
      </c>
      <c r="CT776" s="21" t="str">
        <f t="shared" si="1206"/>
        <v/>
      </c>
      <c r="CU776" s="27" t="str">
        <f t="shared" si="1207"/>
        <v/>
      </c>
      <c r="CV776" s="24" t="str">
        <f t="shared" si="1208"/>
        <v/>
      </c>
      <c r="CW776" s="25" t="str">
        <f t="shared" si="1209"/>
        <v>0</v>
      </c>
      <c r="CX776" s="26" t="str">
        <f t="shared" si="1210"/>
        <v/>
      </c>
      <c r="CY776" s="26" t="str">
        <f t="shared" si="1211"/>
        <v/>
      </c>
      <c r="CZ776" s="26" t="str">
        <f t="shared" si="1212"/>
        <v/>
      </c>
      <c r="DA776" s="27" t="str">
        <f t="shared" si="1213"/>
        <v/>
      </c>
      <c r="DB776" s="26" t="str">
        <f t="shared" si="1214"/>
        <v/>
      </c>
      <c r="DC776" s="26" t="str">
        <f t="shared" si="1215"/>
        <v/>
      </c>
      <c r="DD776" s="45" t="s">
        <v>30</v>
      </c>
      <c r="DE776" s="55" t="str">
        <f>IF(ＣＳＶ貼付用!DB762="","",ＣＳＶ貼付用!DB762)</f>
        <v/>
      </c>
      <c r="DF776" s="38" t="str">
        <f>IF(ＣＳＶ貼付用!DD762="","",ＣＳＶ貼付用!DD762)</f>
        <v/>
      </c>
      <c r="DG776" s="38" t="str">
        <f>IF(ＣＳＶ貼付用!DF762="","",ＣＳＶ貼付用!DF762)</f>
        <v/>
      </c>
      <c r="DH776" s="40" t="str">
        <f t="shared" si="1216"/>
        <v/>
      </c>
      <c r="DI776" s="41" t="str">
        <f>IF(林齢計算用!E762="","",林齢計算用!E762)</f>
        <v/>
      </c>
      <c r="DJ776" s="41" t="str">
        <f t="shared" si="1217"/>
        <v/>
      </c>
      <c r="DK776" s="41" t="str">
        <f t="shared" si="1218"/>
        <v/>
      </c>
      <c r="DL776" s="23" t="str">
        <f>IF(DG776="スギ",INDEX(データ!$C$7:$E$26,MATCH(DJ776,データ!$B$7:$B$26),MATCH(DH776,データ!$C$6:$E$6)),IF(DG776="ヒノキ",INDEX(データ!$C$32:$E$51,MATCH(DJ776,データ!$B$32:$B$51),MATCH(DH776,データ!$C$31:$E$31)),IF(DG776="マツ",INDEX(データ!#REF!,MATCH(DJ776,データ!#REF!),MATCH(DH776,データ!#REF!)),IF(DG776="ザツ",INDEX(データ!#REF!,MATCH(DJ776,データ!#REF!),MATCH(DH776,データ!#REF!)),""))))</f>
        <v/>
      </c>
      <c r="DM776" s="22" t="str">
        <f t="shared" si="1156"/>
        <v/>
      </c>
      <c r="DN776" s="21" t="str">
        <f t="shared" si="1219"/>
        <v/>
      </c>
      <c r="DO776" s="21" t="str">
        <f t="shared" si="1220"/>
        <v/>
      </c>
      <c r="DP776" s="24" t="str">
        <f>IF(DG776="スギ",INDEX(データ!$H$7:$J$26,MATCH(DJ776,データ!$G$7:$G$26),MATCH(DH776,データ!$H$6:$J$6)),IF(DG776="ヒノキ",INDEX(データ!$H$32:$J$51,MATCH(DJ776,データ!$G$32:$G$51),MATCH(DH776,データ!$H$31:$J$31)),IF(DG776="マツ",INDEX(データ!#REF!,MATCH(DJ776,データ!#REF!),MATCH(DH776,データ!#REF!)),IF(DG776="ザツ",INDEX(データ!#REF!,MATCH(DJ776,データ!#REF!),MATCH(DH776,データ!#REF!)),""))))</f>
        <v/>
      </c>
      <c r="DQ776" s="22" t="str">
        <f t="shared" si="1221"/>
        <v/>
      </c>
      <c r="DR776" s="21" t="str">
        <f t="shared" si="1222"/>
        <v/>
      </c>
      <c r="DS776" s="27" t="str">
        <f t="shared" si="1223"/>
        <v/>
      </c>
      <c r="DT776" s="24" t="str">
        <f t="shared" si="1224"/>
        <v/>
      </c>
      <c r="DU776" s="25" t="str">
        <f t="shared" si="1225"/>
        <v>0</v>
      </c>
      <c r="DV776" s="26" t="str">
        <f t="shared" si="1226"/>
        <v/>
      </c>
      <c r="DW776" s="26" t="str">
        <f t="shared" si="1227"/>
        <v/>
      </c>
      <c r="DX776" s="26" t="str">
        <f t="shared" si="1228"/>
        <v/>
      </c>
      <c r="DY776" s="27" t="str">
        <f t="shared" si="1229"/>
        <v/>
      </c>
      <c r="DZ776" s="26" t="str">
        <f t="shared" si="1230"/>
        <v/>
      </c>
      <c r="EA776" s="26" t="str">
        <f t="shared" si="1231"/>
        <v/>
      </c>
      <c r="EB776" s="45" t="s">
        <v>30</v>
      </c>
      <c r="EC776" s="55" t="str">
        <f>IF(ＣＳＶ貼付用!DQ762="","",ＣＳＶ貼付用!DQ762)</f>
        <v/>
      </c>
      <c r="ED776" s="38" t="str">
        <f>IF(ＣＳＶ貼付用!DS762="","",ＣＳＶ貼付用!DS762)</f>
        <v/>
      </c>
      <c r="EE776" s="38" t="str">
        <f>IF(ＣＳＶ貼付用!DU762="","",ＣＳＶ貼付用!DU762)</f>
        <v/>
      </c>
      <c r="EF776" s="40" t="str">
        <f t="shared" si="1232"/>
        <v/>
      </c>
      <c r="EG776" s="41" t="str">
        <f>IF(林齢計算用!F762="","",林齢計算用!F762)</f>
        <v/>
      </c>
      <c r="EH776" s="41" t="str">
        <f t="shared" si="1233"/>
        <v/>
      </c>
      <c r="EI776" s="41" t="str">
        <f t="shared" si="1234"/>
        <v/>
      </c>
      <c r="EJ776" s="23" t="str">
        <f>IF(EE776="スギ",INDEX(データ!$C$7:$E$26,MATCH(EH776,データ!$B$7:$B$26),MATCH(EF776,データ!$C$6:$E$6)),IF(EE776="ヒノキ",INDEX(データ!$C$32:$E$51,MATCH(EH776,データ!$B$32:$B$51),MATCH(EF776,データ!$C$31:$E$31)),IF(EE776="マツ",INDEX(データ!#REF!,MATCH(EH776,データ!#REF!),MATCH(EF776,データ!#REF!)),IF(EE776="ザツ",INDEX(データ!#REF!,MATCH(EH776,データ!#REF!),MATCH(EF776,データ!#REF!)),""))))</f>
        <v/>
      </c>
      <c r="EK776" s="22" t="str">
        <f t="shared" si="1157"/>
        <v/>
      </c>
      <c r="EL776" s="21" t="str">
        <f t="shared" si="1235"/>
        <v/>
      </c>
      <c r="EM776" s="21" t="str">
        <f t="shared" si="1236"/>
        <v/>
      </c>
      <c r="EN776" s="24" t="str">
        <f>IF(EE776="スギ",INDEX(データ!$H$7:$J$26,MATCH(EH776,データ!$G$7:$G$26),MATCH(EF776,データ!$H$6:$J$6)),IF(EE776="ヒノキ",INDEX(データ!$H$32:$J$51,MATCH(EH776,データ!$G$32:$G$51),MATCH(EF776,データ!$H$31:$J$31)),IF(EE776="マツ",INDEX(データ!#REF!,MATCH(EH776,データ!#REF!),MATCH(EF776,データ!#REF!)),IF(EE776="ザツ",INDEX(データ!#REF!,MATCH(EH776,データ!#REF!),MATCH(EF776,データ!#REF!)),""))))</f>
        <v/>
      </c>
      <c r="EO776" s="22" t="str">
        <f t="shared" si="1237"/>
        <v/>
      </c>
      <c r="EP776" s="21" t="str">
        <f t="shared" si="1238"/>
        <v/>
      </c>
      <c r="EQ776" s="27" t="str">
        <f t="shared" si="1239"/>
        <v/>
      </c>
      <c r="ER776" s="24" t="str">
        <f t="shared" si="1240"/>
        <v/>
      </c>
      <c r="ES776" s="25" t="str">
        <f t="shared" si="1241"/>
        <v>0</v>
      </c>
      <c r="ET776" s="26" t="str">
        <f t="shared" si="1242"/>
        <v/>
      </c>
      <c r="EU776" s="26" t="str">
        <f t="shared" si="1243"/>
        <v/>
      </c>
      <c r="EV776" s="26" t="str">
        <f t="shared" si="1244"/>
        <v/>
      </c>
      <c r="EW776" s="27" t="str">
        <f t="shared" si="1245"/>
        <v/>
      </c>
      <c r="EX776" s="26" t="str">
        <f t="shared" si="1246"/>
        <v/>
      </c>
      <c r="EY776" s="26" t="str">
        <f t="shared" si="1247"/>
        <v/>
      </c>
      <c r="EZ776" s="26">
        <f t="shared" si="1248"/>
        <v>0</v>
      </c>
      <c r="FA776" s="43"/>
    </row>
    <row r="777" spans="1:157" ht="15.95" customHeight="1" x14ac:dyDescent="0.15">
      <c r="A777" s="21"/>
      <c r="B777" s="36" t="str">
        <f>IF(ＣＳＶ貼付用!G763="","",ＣＳＶ貼付用!G763)</f>
        <v/>
      </c>
      <c r="C777" s="36" t="str">
        <f>IF(ＣＳＶ貼付用!I763="","",ＣＳＶ貼付用!I763)</f>
        <v/>
      </c>
      <c r="D777" s="36" t="str">
        <f>IF(ＣＳＶ貼付用!J763="","",ＣＳＶ貼付用!J763)</f>
        <v/>
      </c>
      <c r="E777" s="36" t="str">
        <f>IF(ＣＳＶ貼付用!F763="","",ＣＳＶ貼付用!F763)</f>
        <v/>
      </c>
      <c r="F777" s="38" t="str">
        <f>IF(ＣＳＶ貼付用!T763="","",ＣＳＶ貼付用!T763)</f>
        <v/>
      </c>
      <c r="G777" s="38"/>
      <c r="H777" s="38" t="str">
        <f>IF(ＣＳＶ貼付用!GJ763="","",ＣＳＶ貼付用!GJ763)</f>
        <v/>
      </c>
      <c r="I777" s="38" t="str">
        <f>IF(ＣＳＶ貼付用!GL763="","",ＣＳＶ貼付用!GL763)</f>
        <v/>
      </c>
      <c r="J777" s="38" t="str">
        <f>IF(ＣＳＶ貼付用!GN763="","",ＣＳＶ貼付用!GN763)</f>
        <v/>
      </c>
      <c r="K777" s="38" t="str">
        <f>IF(ＣＳＶ貼付用!GP763="","",ＣＳＶ貼付用!GP763)</f>
        <v/>
      </c>
      <c r="L777" s="45" t="s">
        <v>30</v>
      </c>
      <c r="M777" s="55" t="str">
        <f>IF(ＣＳＶ貼付用!AT763="","",ＣＳＶ貼付用!AT763)</f>
        <v/>
      </c>
      <c r="N777" s="38" t="str">
        <f>IF(ＣＳＶ貼付用!AV763="","",ＣＳＶ貼付用!AV763)</f>
        <v/>
      </c>
      <c r="O777" s="38" t="str">
        <f>IF(ＣＳＶ貼付用!AX763="","",ＣＳＶ貼付用!AX763)</f>
        <v/>
      </c>
      <c r="P777" s="40" t="str">
        <f>IF(ＣＳＶ貼付用!FE763="","",ＣＳＶ貼付用!FE763)</f>
        <v/>
      </c>
      <c r="Q777" s="41" t="str">
        <f>IF(林齢計算用!A763="","",林齢計算用!A763)</f>
        <v/>
      </c>
      <c r="R777" s="41" t="str">
        <f t="shared" si="1158"/>
        <v/>
      </c>
      <c r="S777" s="56" t="str">
        <f>IF(ＣＳＶ貼付用!EG763="","",ＣＳＶ貼付用!EG763*10)</f>
        <v/>
      </c>
      <c r="T777" s="23" t="str">
        <f>IF(O777="スギ",INDEX(データ!$C$7:$E$26,MATCH(R777,データ!$B$7:$B$26),MATCH(P777,データ!$C$6:$E$6)),IF(O777="ヒノキ",INDEX(データ!$C$32:$E$51,MATCH(R777,データ!$B$32:$B$51),MATCH(P777,データ!$C$31:$E$31)),IF(O777="マツ",INDEX(データ!#REF!,MATCH(R777,データ!#REF!),MATCH(P777,データ!#REF!)),IF(O777="ザツ",INDEX(データ!#REF!,MATCH(R777,データ!#REF!),MATCH(P777,データ!#REF!)),""))))</f>
        <v/>
      </c>
      <c r="U777" s="22" t="str">
        <f t="shared" si="1249"/>
        <v/>
      </c>
      <c r="V777" s="21" t="str">
        <f t="shared" si="1253"/>
        <v/>
      </c>
      <c r="W777" s="21" t="str">
        <f t="shared" si="1250"/>
        <v/>
      </c>
      <c r="X777" s="23" t="str">
        <f>IF(O777="スギ",INDEX(データ!$H$7:$J$26,MATCH(R777,データ!$G$7:$G$26),MATCH(P777,データ!$H$6:$J$6)),IF(O777="ヒノキ",INDEX(データ!$H$32:$J$51,MATCH(R777,データ!$G$32:$G$51),MATCH(P777,データ!$H$31:$J$31)),IF(O777="マツ",INDEX(データ!#REF!,MATCH(R777,データ!#REF!),MATCH(P777,データ!#REF!)),IF(O777="ザツ",INDEX(データ!#REF!,MATCH(R777,データ!#REF!),MATCH(P777,データ!#REF!)),""))))</f>
        <v/>
      </c>
      <c r="Y777" s="22" t="str">
        <f t="shared" si="1251"/>
        <v/>
      </c>
      <c r="Z777" s="21" t="str">
        <f t="shared" si="1252"/>
        <v/>
      </c>
      <c r="AA777" s="27" t="str">
        <f t="shared" si="1159"/>
        <v/>
      </c>
      <c r="AB777" s="24" t="str">
        <f t="shared" si="1160"/>
        <v/>
      </c>
      <c r="AC777" s="25" t="str">
        <f t="shared" si="1161"/>
        <v>0</v>
      </c>
      <c r="AD777" s="26" t="str">
        <f t="shared" si="1162"/>
        <v/>
      </c>
      <c r="AE777" s="26" t="str">
        <f t="shared" si="1163"/>
        <v/>
      </c>
      <c r="AF777" s="26" t="str">
        <f t="shared" si="1164"/>
        <v/>
      </c>
      <c r="AG777" s="27" t="str">
        <f t="shared" si="1165"/>
        <v/>
      </c>
      <c r="AH777" s="26" t="str">
        <f t="shared" si="1166"/>
        <v/>
      </c>
      <c r="AI777" s="26" t="str">
        <f t="shared" si="1167"/>
        <v/>
      </c>
      <c r="AJ777" s="45" t="s">
        <v>30</v>
      </c>
      <c r="AK777" s="55" t="str">
        <f>IF(ＣＳＶ貼付用!BI763="","",ＣＳＶ貼付用!BI763)</f>
        <v/>
      </c>
      <c r="AL777" s="38" t="str">
        <f>IF(ＣＳＶ貼付用!BK763="","",ＣＳＶ貼付用!BK763)</f>
        <v/>
      </c>
      <c r="AM777" s="38" t="str">
        <f>IF(ＣＳＶ貼付用!BM763="","",ＣＳＶ貼付用!BM763)</f>
        <v/>
      </c>
      <c r="AN777" s="40" t="str">
        <f t="shared" si="1168"/>
        <v/>
      </c>
      <c r="AO777" s="41" t="str">
        <f>IF(林齢計算用!B763="","",林齢計算用!B763)</f>
        <v/>
      </c>
      <c r="AP777" s="41" t="str">
        <f t="shared" si="1169"/>
        <v/>
      </c>
      <c r="AQ777" s="41" t="str">
        <f t="shared" si="1170"/>
        <v/>
      </c>
      <c r="AR777" s="23" t="str">
        <f>IF(AM777="スギ",INDEX(データ!$C$7:$E$26,MATCH(AP777,データ!$B$7:$B$26),MATCH(AN777,データ!$C$6:$E$6)),IF(AM777="ヒノキ",INDEX(データ!$C$32:$E$51,MATCH(AP777,データ!$B$32:$B$51),MATCH(AN777,データ!$C$31:$E$31)),IF(AM777="マツ",INDEX(データ!#REF!,MATCH(AP777,データ!#REF!),MATCH(AN777,データ!#REF!)),IF(AM777="ザツ",INDEX(データ!#REF!,MATCH(AP777,データ!#REF!),MATCH(AN777,データ!#REF!)),""))))</f>
        <v/>
      </c>
      <c r="AS777" s="22" t="str">
        <f t="shared" si="1153"/>
        <v/>
      </c>
      <c r="AT777" s="21" t="str">
        <f t="shared" si="1171"/>
        <v/>
      </c>
      <c r="AU777" s="21" t="str">
        <f t="shared" si="1172"/>
        <v/>
      </c>
      <c r="AV777" s="24" t="str">
        <f>IF(AM777="スギ",INDEX(データ!$H$7:$J$26,MATCH(AP777,データ!$G$7:$G$26),MATCH(AN777,データ!$H$6:$J$6)),IF(AM777="ヒノキ",INDEX(データ!$H$32:$J$51,MATCH(AP777,データ!$G$32:$G$51),MATCH(AN777,データ!$H$31:$J$31)),IF(AM777="マツ",INDEX(データ!#REF!,MATCH(AP777,データ!#REF!),MATCH(AN777,データ!#REF!)),IF(AM777="ザツ",INDEX(データ!#REF!,MATCH(AP777,データ!#REF!),MATCH(AN777,データ!#REF!)),""))))</f>
        <v/>
      </c>
      <c r="AW777" s="22" t="str">
        <f t="shared" si="1173"/>
        <v/>
      </c>
      <c r="AX777" s="21" t="str">
        <f t="shared" si="1174"/>
        <v/>
      </c>
      <c r="AY777" s="27" t="str">
        <f t="shared" si="1175"/>
        <v/>
      </c>
      <c r="AZ777" s="24" t="str">
        <f t="shared" si="1176"/>
        <v/>
      </c>
      <c r="BA777" s="25" t="str">
        <f t="shared" si="1177"/>
        <v>0</v>
      </c>
      <c r="BB777" s="26" t="str">
        <f t="shared" si="1178"/>
        <v/>
      </c>
      <c r="BC777" s="26" t="str">
        <f t="shared" si="1179"/>
        <v/>
      </c>
      <c r="BD777" s="26" t="str">
        <f t="shared" si="1180"/>
        <v/>
      </c>
      <c r="BE777" s="27" t="str">
        <f t="shared" si="1181"/>
        <v/>
      </c>
      <c r="BF777" s="26" t="str">
        <f t="shared" si="1182"/>
        <v/>
      </c>
      <c r="BG777" s="26" t="str">
        <f t="shared" si="1183"/>
        <v/>
      </c>
      <c r="BH777" s="45" t="s">
        <v>30</v>
      </c>
      <c r="BI777" s="55" t="str">
        <f>IF(ＣＳＶ貼付用!BX763="","",ＣＳＶ貼付用!BX763)</f>
        <v/>
      </c>
      <c r="BJ777" s="38" t="str">
        <f>IF(ＣＳＶ貼付用!BZ763="","",ＣＳＶ貼付用!BZ763)</f>
        <v/>
      </c>
      <c r="BK777" s="38" t="str">
        <f>IF(ＣＳＶ貼付用!CB763="","",ＣＳＶ貼付用!CB763)</f>
        <v/>
      </c>
      <c r="BL777" s="40" t="str">
        <f t="shared" si="1184"/>
        <v/>
      </c>
      <c r="BM777" s="41" t="str">
        <f>IF(林齢計算用!C763="","",林齢計算用!C763)</f>
        <v/>
      </c>
      <c r="BN777" s="41" t="str">
        <f t="shared" si="1185"/>
        <v/>
      </c>
      <c r="BO777" s="41" t="str">
        <f t="shared" si="1186"/>
        <v/>
      </c>
      <c r="BP777" s="23" t="str">
        <f>IF(BK777="スギ",INDEX(データ!$C$7:$E$26,MATCH(BN777,データ!$B$7:$B$26),MATCH(BL777,データ!$C$6:$E$6)),IF(BK777="ヒノキ",INDEX(データ!$C$32:$E$51,MATCH(BN777,データ!$B$32:$B$51),MATCH(BL777,データ!$C$31:$E$31)),IF(BK777="マツ",INDEX(データ!#REF!,MATCH(BN777,データ!#REF!),MATCH(BL777,データ!#REF!)),IF(BK777="ザツ",INDEX(データ!#REF!,MATCH(BN777,データ!#REF!),MATCH(BL777,データ!#REF!)),""))))</f>
        <v/>
      </c>
      <c r="BQ777" s="22" t="str">
        <f t="shared" si="1154"/>
        <v/>
      </c>
      <c r="BR777" s="21" t="str">
        <f t="shared" si="1187"/>
        <v/>
      </c>
      <c r="BS777" s="21" t="str">
        <f t="shared" si="1188"/>
        <v/>
      </c>
      <c r="BT777" s="24" t="str">
        <f>IF(BK777="スギ",INDEX(データ!$H$7:$J$26,MATCH(BN777,データ!$G$7:$G$26),MATCH(BL777,データ!$H$6:$J$6)),IF(BK777="ヒノキ",INDEX(データ!$H$32:$J$51,MATCH(BN777,データ!$G$32:$G$51),MATCH(BL777,データ!$H$31:$J$31)),IF(BK777="マツ",INDEX(データ!#REF!,MATCH(BN777,データ!#REF!),MATCH(BL777,データ!#REF!)),IF(BK777="ザツ",INDEX(データ!#REF!,MATCH(BN777,データ!#REF!),MATCH(BL777,データ!#REF!)),""))))</f>
        <v/>
      </c>
      <c r="BU777" s="22" t="str">
        <f t="shared" si="1189"/>
        <v/>
      </c>
      <c r="BV777" s="21" t="str">
        <f t="shared" si="1190"/>
        <v/>
      </c>
      <c r="BW777" s="27" t="str">
        <f t="shared" si="1191"/>
        <v/>
      </c>
      <c r="BX777" s="24" t="str">
        <f t="shared" si="1192"/>
        <v/>
      </c>
      <c r="BY777" s="25" t="str">
        <f t="shared" si="1193"/>
        <v>0</v>
      </c>
      <c r="BZ777" s="26" t="str">
        <f t="shared" si="1194"/>
        <v/>
      </c>
      <c r="CA777" s="26" t="str">
        <f t="shared" si="1195"/>
        <v/>
      </c>
      <c r="CB777" s="26" t="str">
        <f t="shared" si="1196"/>
        <v/>
      </c>
      <c r="CC777" s="27" t="str">
        <f t="shared" si="1197"/>
        <v/>
      </c>
      <c r="CD777" s="26" t="str">
        <f t="shared" si="1198"/>
        <v/>
      </c>
      <c r="CE777" s="26" t="str">
        <f t="shared" si="1199"/>
        <v/>
      </c>
      <c r="CF777" s="45" t="s">
        <v>30</v>
      </c>
      <c r="CG777" s="55" t="str">
        <f>IF(ＣＳＶ貼付用!CM763="","",ＣＳＶ貼付用!CM763)</f>
        <v/>
      </c>
      <c r="CH777" s="38" t="str">
        <f>IF(ＣＳＶ貼付用!CO763="","",ＣＳＶ貼付用!CO763)</f>
        <v/>
      </c>
      <c r="CI777" s="38" t="str">
        <f>IF(ＣＳＶ貼付用!CQ763="","",ＣＳＶ貼付用!CQ763)</f>
        <v/>
      </c>
      <c r="CJ777" s="40" t="str">
        <f t="shared" si="1200"/>
        <v/>
      </c>
      <c r="CK777" s="41" t="str">
        <f>IF(林齢計算用!D763="","",林齢計算用!D763)</f>
        <v/>
      </c>
      <c r="CL777" s="41" t="str">
        <f t="shared" si="1201"/>
        <v/>
      </c>
      <c r="CM777" s="41" t="str">
        <f t="shared" si="1202"/>
        <v/>
      </c>
      <c r="CN777" s="23" t="str">
        <f>IF(CI777="スギ",INDEX(データ!$C$7:$E$26,MATCH(CL777,データ!$B$7:$B$26),MATCH(CJ777,データ!$C$6:$E$6)),IF(CI777="ヒノキ",INDEX(データ!$C$32:$E$51,MATCH(CL777,データ!$B$32:$B$51),MATCH(CJ777,データ!$C$31:$E$31)),IF(CI777="マツ",INDEX(データ!#REF!,MATCH(CL777,データ!#REF!),MATCH(CJ777,データ!#REF!)),IF(CI777="ザツ",INDEX(データ!#REF!,MATCH(CL777,データ!#REF!),MATCH(CJ777,データ!#REF!)),""))))</f>
        <v/>
      </c>
      <c r="CO777" s="22" t="str">
        <f t="shared" si="1155"/>
        <v/>
      </c>
      <c r="CP777" s="21" t="str">
        <f t="shared" si="1203"/>
        <v/>
      </c>
      <c r="CQ777" s="21" t="str">
        <f t="shared" si="1204"/>
        <v/>
      </c>
      <c r="CR777" s="24" t="str">
        <f>IF(CI777="スギ",INDEX(データ!$H$7:$J$26,MATCH(CL777,データ!$G$7:$G$26),MATCH(CJ777,データ!$H$6:$J$6)),IF(CI777="ヒノキ",INDEX(データ!$H$32:$J$51,MATCH(CL777,データ!$G$32:$G$51),MATCH(CJ777,データ!$H$31:$J$31)),IF(CI777="マツ",INDEX(データ!#REF!,MATCH(CL777,データ!#REF!),MATCH(CJ777,データ!#REF!)),IF(CI777="ザツ",INDEX(データ!#REF!,MATCH(CL777,データ!#REF!),MATCH(CJ777,データ!#REF!)),""))))</f>
        <v/>
      </c>
      <c r="CS777" s="22" t="str">
        <f t="shared" si="1205"/>
        <v/>
      </c>
      <c r="CT777" s="21" t="str">
        <f t="shared" si="1206"/>
        <v/>
      </c>
      <c r="CU777" s="27" t="str">
        <f t="shared" si="1207"/>
        <v/>
      </c>
      <c r="CV777" s="24" t="str">
        <f t="shared" si="1208"/>
        <v/>
      </c>
      <c r="CW777" s="25" t="str">
        <f t="shared" si="1209"/>
        <v>0</v>
      </c>
      <c r="CX777" s="26" t="str">
        <f t="shared" si="1210"/>
        <v/>
      </c>
      <c r="CY777" s="26" t="str">
        <f t="shared" si="1211"/>
        <v/>
      </c>
      <c r="CZ777" s="26" t="str">
        <f t="shared" si="1212"/>
        <v/>
      </c>
      <c r="DA777" s="27" t="str">
        <f t="shared" si="1213"/>
        <v/>
      </c>
      <c r="DB777" s="26" t="str">
        <f t="shared" si="1214"/>
        <v/>
      </c>
      <c r="DC777" s="26" t="str">
        <f t="shared" si="1215"/>
        <v/>
      </c>
      <c r="DD777" s="45" t="s">
        <v>30</v>
      </c>
      <c r="DE777" s="55" t="str">
        <f>IF(ＣＳＶ貼付用!DB763="","",ＣＳＶ貼付用!DB763)</f>
        <v/>
      </c>
      <c r="DF777" s="38" t="str">
        <f>IF(ＣＳＶ貼付用!DD763="","",ＣＳＶ貼付用!DD763)</f>
        <v/>
      </c>
      <c r="DG777" s="38" t="str">
        <f>IF(ＣＳＶ貼付用!DF763="","",ＣＳＶ貼付用!DF763)</f>
        <v/>
      </c>
      <c r="DH777" s="40" t="str">
        <f t="shared" si="1216"/>
        <v/>
      </c>
      <c r="DI777" s="41" t="str">
        <f>IF(林齢計算用!E763="","",林齢計算用!E763)</f>
        <v/>
      </c>
      <c r="DJ777" s="41" t="str">
        <f t="shared" si="1217"/>
        <v/>
      </c>
      <c r="DK777" s="41" t="str">
        <f t="shared" si="1218"/>
        <v/>
      </c>
      <c r="DL777" s="23" t="str">
        <f>IF(DG777="スギ",INDEX(データ!$C$7:$E$26,MATCH(DJ777,データ!$B$7:$B$26),MATCH(DH777,データ!$C$6:$E$6)),IF(DG777="ヒノキ",INDEX(データ!$C$32:$E$51,MATCH(DJ777,データ!$B$32:$B$51),MATCH(DH777,データ!$C$31:$E$31)),IF(DG777="マツ",INDEX(データ!#REF!,MATCH(DJ777,データ!#REF!),MATCH(DH777,データ!#REF!)),IF(DG777="ザツ",INDEX(データ!#REF!,MATCH(DJ777,データ!#REF!),MATCH(DH777,データ!#REF!)),""))))</f>
        <v/>
      </c>
      <c r="DM777" s="22" t="str">
        <f t="shared" si="1156"/>
        <v/>
      </c>
      <c r="DN777" s="21" t="str">
        <f t="shared" si="1219"/>
        <v/>
      </c>
      <c r="DO777" s="21" t="str">
        <f t="shared" si="1220"/>
        <v/>
      </c>
      <c r="DP777" s="24" t="str">
        <f>IF(DG777="スギ",INDEX(データ!$H$7:$J$26,MATCH(DJ777,データ!$G$7:$G$26),MATCH(DH777,データ!$H$6:$J$6)),IF(DG777="ヒノキ",INDEX(データ!$H$32:$J$51,MATCH(DJ777,データ!$G$32:$G$51),MATCH(DH777,データ!$H$31:$J$31)),IF(DG777="マツ",INDEX(データ!#REF!,MATCH(DJ777,データ!#REF!),MATCH(DH777,データ!#REF!)),IF(DG777="ザツ",INDEX(データ!#REF!,MATCH(DJ777,データ!#REF!),MATCH(DH777,データ!#REF!)),""))))</f>
        <v/>
      </c>
      <c r="DQ777" s="22" t="str">
        <f t="shared" si="1221"/>
        <v/>
      </c>
      <c r="DR777" s="21" t="str">
        <f t="shared" si="1222"/>
        <v/>
      </c>
      <c r="DS777" s="27" t="str">
        <f t="shared" si="1223"/>
        <v/>
      </c>
      <c r="DT777" s="24" t="str">
        <f t="shared" si="1224"/>
        <v/>
      </c>
      <c r="DU777" s="25" t="str">
        <f t="shared" si="1225"/>
        <v>0</v>
      </c>
      <c r="DV777" s="26" t="str">
        <f t="shared" si="1226"/>
        <v/>
      </c>
      <c r="DW777" s="26" t="str">
        <f t="shared" si="1227"/>
        <v/>
      </c>
      <c r="DX777" s="26" t="str">
        <f t="shared" si="1228"/>
        <v/>
      </c>
      <c r="DY777" s="27" t="str">
        <f t="shared" si="1229"/>
        <v/>
      </c>
      <c r="DZ777" s="26" t="str">
        <f t="shared" si="1230"/>
        <v/>
      </c>
      <c r="EA777" s="26" t="str">
        <f t="shared" si="1231"/>
        <v/>
      </c>
      <c r="EB777" s="45" t="s">
        <v>30</v>
      </c>
      <c r="EC777" s="55" t="str">
        <f>IF(ＣＳＶ貼付用!DQ763="","",ＣＳＶ貼付用!DQ763)</f>
        <v/>
      </c>
      <c r="ED777" s="38" t="str">
        <f>IF(ＣＳＶ貼付用!DS763="","",ＣＳＶ貼付用!DS763)</f>
        <v/>
      </c>
      <c r="EE777" s="38" t="str">
        <f>IF(ＣＳＶ貼付用!DU763="","",ＣＳＶ貼付用!DU763)</f>
        <v/>
      </c>
      <c r="EF777" s="40" t="str">
        <f t="shared" si="1232"/>
        <v/>
      </c>
      <c r="EG777" s="41" t="str">
        <f>IF(林齢計算用!F763="","",林齢計算用!F763)</f>
        <v/>
      </c>
      <c r="EH777" s="41" t="str">
        <f t="shared" si="1233"/>
        <v/>
      </c>
      <c r="EI777" s="41" t="str">
        <f t="shared" si="1234"/>
        <v/>
      </c>
      <c r="EJ777" s="23" t="str">
        <f>IF(EE777="スギ",INDEX(データ!$C$7:$E$26,MATCH(EH777,データ!$B$7:$B$26),MATCH(EF777,データ!$C$6:$E$6)),IF(EE777="ヒノキ",INDEX(データ!$C$32:$E$51,MATCH(EH777,データ!$B$32:$B$51),MATCH(EF777,データ!$C$31:$E$31)),IF(EE777="マツ",INDEX(データ!#REF!,MATCH(EH777,データ!#REF!),MATCH(EF777,データ!#REF!)),IF(EE777="ザツ",INDEX(データ!#REF!,MATCH(EH777,データ!#REF!),MATCH(EF777,データ!#REF!)),""))))</f>
        <v/>
      </c>
      <c r="EK777" s="22" t="str">
        <f t="shared" si="1157"/>
        <v/>
      </c>
      <c r="EL777" s="21" t="str">
        <f t="shared" si="1235"/>
        <v/>
      </c>
      <c r="EM777" s="21" t="str">
        <f t="shared" si="1236"/>
        <v/>
      </c>
      <c r="EN777" s="24" t="str">
        <f>IF(EE777="スギ",INDEX(データ!$H$7:$J$26,MATCH(EH777,データ!$G$7:$G$26),MATCH(EF777,データ!$H$6:$J$6)),IF(EE777="ヒノキ",INDEX(データ!$H$32:$J$51,MATCH(EH777,データ!$G$32:$G$51),MATCH(EF777,データ!$H$31:$J$31)),IF(EE777="マツ",INDEX(データ!#REF!,MATCH(EH777,データ!#REF!),MATCH(EF777,データ!#REF!)),IF(EE777="ザツ",INDEX(データ!#REF!,MATCH(EH777,データ!#REF!),MATCH(EF777,データ!#REF!)),""))))</f>
        <v/>
      </c>
      <c r="EO777" s="22" t="str">
        <f t="shared" si="1237"/>
        <v/>
      </c>
      <c r="EP777" s="21" t="str">
        <f t="shared" si="1238"/>
        <v/>
      </c>
      <c r="EQ777" s="27" t="str">
        <f t="shared" si="1239"/>
        <v/>
      </c>
      <c r="ER777" s="24" t="str">
        <f t="shared" si="1240"/>
        <v/>
      </c>
      <c r="ES777" s="25" t="str">
        <f t="shared" si="1241"/>
        <v>0</v>
      </c>
      <c r="ET777" s="26" t="str">
        <f t="shared" si="1242"/>
        <v/>
      </c>
      <c r="EU777" s="26" t="str">
        <f t="shared" si="1243"/>
        <v/>
      </c>
      <c r="EV777" s="26" t="str">
        <f t="shared" si="1244"/>
        <v/>
      </c>
      <c r="EW777" s="27" t="str">
        <f t="shared" si="1245"/>
        <v/>
      </c>
      <c r="EX777" s="26" t="str">
        <f t="shared" si="1246"/>
        <v/>
      </c>
      <c r="EY777" s="26" t="str">
        <f t="shared" si="1247"/>
        <v/>
      </c>
      <c r="EZ777" s="26">
        <f t="shared" si="1248"/>
        <v>0</v>
      </c>
      <c r="FA777" s="43"/>
    </row>
    <row r="778" spans="1:157" ht="15.95" customHeight="1" x14ac:dyDescent="0.15">
      <c r="A778" s="21"/>
      <c r="B778" s="36" t="str">
        <f>IF(ＣＳＶ貼付用!G764="","",ＣＳＶ貼付用!G764)</f>
        <v/>
      </c>
      <c r="C778" s="36" t="str">
        <f>IF(ＣＳＶ貼付用!I764="","",ＣＳＶ貼付用!I764)</f>
        <v/>
      </c>
      <c r="D778" s="36" t="str">
        <f>IF(ＣＳＶ貼付用!J764="","",ＣＳＶ貼付用!J764)</f>
        <v/>
      </c>
      <c r="E778" s="36" t="str">
        <f>IF(ＣＳＶ貼付用!F764="","",ＣＳＶ貼付用!F764)</f>
        <v/>
      </c>
      <c r="F778" s="38" t="str">
        <f>IF(ＣＳＶ貼付用!T764="","",ＣＳＶ貼付用!T764)</f>
        <v/>
      </c>
      <c r="G778" s="38"/>
      <c r="H778" s="38" t="str">
        <f>IF(ＣＳＶ貼付用!GJ764="","",ＣＳＶ貼付用!GJ764)</f>
        <v/>
      </c>
      <c r="I778" s="38" t="str">
        <f>IF(ＣＳＶ貼付用!GL764="","",ＣＳＶ貼付用!GL764)</f>
        <v/>
      </c>
      <c r="J778" s="38" t="str">
        <f>IF(ＣＳＶ貼付用!GN764="","",ＣＳＶ貼付用!GN764)</f>
        <v/>
      </c>
      <c r="K778" s="38" t="str">
        <f>IF(ＣＳＶ貼付用!GP764="","",ＣＳＶ貼付用!GP764)</f>
        <v/>
      </c>
      <c r="L778" s="45" t="s">
        <v>30</v>
      </c>
      <c r="M778" s="55" t="str">
        <f>IF(ＣＳＶ貼付用!AT764="","",ＣＳＶ貼付用!AT764)</f>
        <v/>
      </c>
      <c r="N778" s="38" t="str">
        <f>IF(ＣＳＶ貼付用!AV764="","",ＣＳＶ貼付用!AV764)</f>
        <v/>
      </c>
      <c r="O778" s="38" t="str">
        <f>IF(ＣＳＶ貼付用!AX764="","",ＣＳＶ貼付用!AX764)</f>
        <v/>
      </c>
      <c r="P778" s="40" t="str">
        <f>IF(ＣＳＶ貼付用!FE764="","",ＣＳＶ貼付用!FE764)</f>
        <v/>
      </c>
      <c r="Q778" s="41" t="str">
        <f>IF(林齢計算用!A764="","",林齢計算用!A764)</f>
        <v/>
      </c>
      <c r="R778" s="41" t="str">
        <f t="shared" si="1158"/>
        <v/>
      </c>
      <c r="S778" s="56" t="str">
        <f>IF(ＣＳＶ貼付用!EG764="","",ＣＳＶ貼付用!EG764*10)</f>
        <v/>
      </c>
      <c r="T778" s="23" t="str">
        <f>IF(O778="スギ",INDEX(データ!$C$7:$E$26,MATCH(R778,データ!$B$7:$B$26),MATCH(P778,データ!$C$6:$E$6)),IF(O778="ヒノキ",INDEX(データ!$C$32:$E$51,MATCH(R778,データ!$B$32:$B$51),MATCH(P778,データ!$C$31:$E$31)),IF(O778="マツ",INDEX(データ!#REF!,MATCH(R778,データ!#REF!),MATCH(P778,データ!#REF!)),IF(O778="ザツ",INDEX(データ!#REF!,MATCH(R778,データ!#REF!),MATCH(P778,データ!#REF!)),""))))</f>
        <v/>
      </c>
      <c r="U778" s="22" t="str">
        <f t="shared" si="1249"/>
        <v/>
      </c>
      <c r="V778" s="21" t="str">
        <f t="shared" si="1253"/>
        <v/>
      </c>
      <c r="W778" s="21" t="str">
        <f t="shared" si="1250"/>
        <v/>
      </c>
      <c r="X778" s="23" t="str">
        <f>IF(O778="スギ",INDEX(データ!$H$7:$J$26,MATCH(R778,データ!$G$7:$G$26),MATCH(P778,データ!$H$6:$J$6)),IF(O778="ヒノキ",INDEX(データ!$H$32:$J$51,MATCH(R778,データ!$G$32:$G$51),MATCH(P778,データ!$H$31:$J$31)),IF(O778="マツ",INDEX(データ!#REF!,MATCH(R778,データ!#REF!),MATCH(P778,データ!#REF!)),IF(O778="ザツ",INDEX(データ!#REF!,MATCH(R778,データ!#REF!),MATCH(P778,データ!#REF!)),""))))</f>
        <v/>
      </c>
      <c r="Y778" s="22" t="str">
        <f t="shared" si="1251"/>
        <v/>
      </c>
      <c r="Z778" s="21" t="str">
        <f t="shared" si="1252"/>
        <v/>
      </c>
      <c r="AA778" s="27" t="str">
        <f t="shared" si="1159"/>
        <v/>
      </c>
      <c r="AB778" s="24" t="str">
        <f t="shared" si="1160"/>
        <v/>
      </c>
      <c r="AC778" s="25" t="str">
        <f t="shared" si="1161"/>
        <v>0</v>
      </c>
      <c r="AD778" s="26" t="str">
        <f t="shared" si="1162"/>
        <v/>
      </c>
      <c r="AE778" s="26" t="str">
        <f t="shared" si="1163"/>
        <v/>
      </c>
      <c r="AF778" s="26" t="str">
        <f t="shared" si="1164"/>
        <v/>
      </c>
      <c r="AG778" s="27" t="str">
        <f t="shared" si="1165"/>
        <v/>
      </c>
      <c r="AH778" s="26" t="str">
        <f t="shared" si="1166"/>
        <v/>
      </c>
      <c r="AI778" s="26" t="str">
        <f t="shared" si="1167"/>
        <v/>
      </c>
      <c r="AJ778" s="45" t="s">
        <v>30</v>
      </c>
      <c r="AK778" s="55" t="str">
        <f>IF(ＣＳＶ貼付用!BI764="","",ＣＳＶ貼付用!BI764)</f>
        <v/>
      </c>
      <c r="AL778" s="38" t="str">
        <f>IF(ＣＳＶ貼付用!BK764="","",ＣＳＶ貼付用!BK764)</f>
        <v/>
      </c>
      <c r="AM778" s="38" t="str">
        <f>IF(ＣＳＶ貼付用!BM764="","",ＣＳＶ貼付用!BM764)</f>
        <v/>
      </c>
      <c r="AN778" s="40" t="str">
        <f t="shared" si="1168"/>
        <v/>
      </c>
      <c r="AO778" s="41" t="str">
        <f>IF(林齢計算用!B764="","",林齢計算用!B764)</f>
        <v/>
      </c>
      <c r="AP778" s="41" t="str">
        <f t="shared" si="1169"/>
        <v/>
      </c>
      <c r="AQ778" s="41" t="str">
        <f t="shared" si="1170"/>
        <v/>
      </c>
      <c r="AR778" s="23" t="str">
        <f>IF(AM778="スギ",INDEX(データ!$C$7:$E$26,MATCH(AP778,データ!$B$7:$B$26),MATCH(AN778,データ!$C$6:$E$6)),IF(AM778="ヒノキ",INDEX(データ!$C$32:$E$51,MATCH(AP778,データ!$B$32:$B$51),MATCH(AN778,データ!$C$31:$E$31)),IF(AM778="マツ",INDEX(データ!#REF!,MATCH(AP778,データ!#REF!),MATCH(AN778,データ!#REF!)),IF(AM778="ザツ",INDEX(データ!#REF!,MATCH(AP778,データ!#REF!),MATCH(AN778,データ!#REF!)),""))))</f>
        <v/>
      </c>
      <c r="AS778" s="22" t="str">
        <f t="shared" si="1153"/>
        <v/>
      </c>
      <c r="AT778" s="21" t="str">
        <f t="shared" si="1171"/>
        <v/>
      </c>
      <c r="AU778" s="21" t="str">
        <f t="shared" si="1172"/>
        <v/>
      </c>
      <c r="AV778" s="24" t="str">
        <f>IF(AM778="スギ",INDEX(データ!$H$7:$J$26,MATCH(AP778,データ!$G$7:$G$26),MATCH(AN778,データ!$H$6:$J$6)),IF(AM778="ヒノキ",INDEX(データ!$H$32:$J$51,MATCH(AP778,データ!$G$32:$G$51),MATCH(AN778,データ!$H$31:$J$31)),IF(AM778="マツ",INDEX(データ!#REF!,MATCH(AP778,データ!#REF!),MATCH(AN778,データ!#REF!)),IF(AM778="ザツ",INDEX(データ!#REF!,MATCH(AP778,データ!#REF!),MATCH(AN778,データ!#REF!)),""))))</f>
        <v/>
      </c>
      <c r="AW778" s="22" t="str">
        <f t="shared" si="1173"/>
        <v/>
      </c>
      <c r="AX778" s="21" t="str">
        <f t="shared" si="1174"/>
        <v/>
      </c>
      <c r="AY778" s="27" t="str">
        <f t="shared" si="1175"/>
        <v/>
      </c>
      <c r="AZ778" s="24" t="str">
        <f t="shared" si="1176"/>
        <v/>
      </c>
      <c r="BA778" s="25" t="str">
        <f t="shared" si="1177"/>
        <v>0</v>
      </c>
      <c r="BB778" s="26" t="str">
        <f t="shared" si="1178"/>
        <v/>
      </c>
      <c r="BC778" s="26" t="str">
        <f t="shared" si="1179"/>
        <v/>
      </c>
      <c r="BD778" s="26" t="str">
        <f t="shared" si="1180"/>
        <v/>
      </c>
      <c r="BE778" s="27" t="str">
        <f t="shared" si="1181"/>
        <v/>
      </c>
      <c r="BF778" s="26" t="str">
        <f t="shared" si="1182"/>
        <v/>
      </c>
      <c r="BG778" s="26" t="str">
        <f t="shared" si="1183"/>
        <v/>
      </c>
      <c r="BH778" s="45" t="s">
        <v>30</v>
      </c>
      <c r="BI778" s="55" t="str">
        <f>IF(ＣＳＶ貼付用!BX764="","",ＣＳＶ貼付用!BX764)</f>
        <v/>
      </c>
      <c r="BJ778" s="38" t="str">
        <f>IF(ＣＳＶ貼付用!BZ764="","",ＣＳＶ貼付用!BZ764)</f>
        <v/>
      </c>
      <c r="BK778" s="38" t="str">
        <f>IF(ＣＳＶ貼付用!CB764="","",ＣＳＶ貼付用!CB764)</f>
        <v/>
      </c>
      <c r="BL778" s="40" t="str">
        <f t="shared" si="1184"/>
        <v/>
      </c>
      <c r="BM778" s="41" t="str">
        <f>IF(林齢計算用!C764="","",林齢計算用!C764)</f>
        <v/>
      </c>
      <c r="BN778" s="41" t="str">
        <f t="shared" si="1185"/>
        <v/>
      </c>
      <c r="BO778" s="41" t="str">
        <f t="shared" si="1186"/>
        <v/>
      </c>
      <c r="BP778" s="23" t="str">
        <f>IF(BK778="スギ",INDEX(データ!$C$7:$E$26,MATCH(BN778,データ!$B$7:$B$26),MATCH(BL778,データ!$C$6:$E$6)),IF(BK778="ヒノキ",INDEX(データ!$C$32:$E$51,MATCH(BN778,データ!$B$32:$B$51),MATCH(BL778,データ!$C$31:$E$31)),IF(BK778="マツ",INDEX(データ!#REF!,MATCH(BN778,データ!#REF!),MATCH(BL778,データ!#REF!)),IF(BK778="ザツ",INDEX(データ!#REF!,MATCH(BN778,データ!#REF!),MATCH(BL778,データ!#REF!)),""))))</f>
        <v/>
      </c>
      <c r="BQ778" s="22" t="str">
        <f t="shared" si="1154"/>
        <v/>
      </c>
      <c r="BR778" s="21" t="str">
        <f t="shared" si="1187"/>
        <v/>
      </c>
      <c r="BS778" s="21" t="str">
        <f t="shared" si="1188"/>
        <v/>
      </c>
      <c r="BT778" s="24" t="str">
        <f>IF(BK778="スギ",INDEX(データ!$H$7:$J$26,MATCH(BN778,データ!$G$7:$G$26),MATCH(BL778,データ!$H$6:$J$6)),IF(BK778="ヒノキ",INDEX(データ!$H$32:$J$51,MATCH(BN778,データ!$G$32:$G$51),MATCH(BL778,データ!$H$31:$J$31)),IF(BK778="マツ",INDEX(データ!#REF!,MATCH(BN778,データ!#REF!),MATCH(BL778,データ!#REF!)),IF(BK778="ザツ",INDEX(データ!#REF!,MATCH(BN778,データ!#REF!),MATCH(BL778,データ!#REF!)),""))))</f>
        <v/>
      </c>
      <c r="BU778" s="22" t="str">
        <f t="shared" si="1189"/>
        <v/>
      </c>
      <c r="BV778" s="21" t="str">
        <f t="shared" si="1190"/>
        <v/>
      </c>
      <c r="BW778" s="27" t="str">
        <f t="shared" si="1191"/>
        <v/>
      </c>
      <c r="BX778" s="24" t="str">
        <f t="shared" si="1192"/>
        <v/>
      </c>
      <c r="BY778" s="25" t="str">
        <f t="shared" si="1193"/>
        <v>0</v>
      </c>
      <c r="BZ778" s="26" t="str">
        <f t="shared" si="1194"/>
        <v/>
      </c>
      <c r="CA778" s="26" t="str">
        <f t="shared" si="1195"/>
        <v/>
      </c>
      <c r="CB778" s="26" t="str">
        <f t="shared" si="1196"/>
        <v/>
      </c>
      <c r="CC778" s="27" t="str">
        <f t="shared" si="1197"/>
        <v/>
      </c>
      <c r="CD778" s="26" t="str">
        <f t="shared" si="1198"/>
        <v/>
      </c>
      <c r="CE778" s="26" t="str">
        <f t="shared" si="1199"/>
        <v/>
      </c>
      <c r="CF778" s="45" t="s">
        <v>30</v>
      </c>
      <c r="CG778" s="55" t="str">
        <f>IF(ＣＳＶ貼付用!CM764="","",ＣＳＶ貼付用!CM764)</f>
        <v/>
      </c>
      <c r="CH778" s="38" t="str">
        <f>IF(ＣＳＶ貼付用!CO764="","",ＣＳＶ貼付用!CO764)</f>
        <v/>
      </c>
      <c r="CI778" s="38" t="str">
        <f>IF(ＣＳＶ貼付用!CQ764="","",ＣＳＶ貼付用!CQ764)</f>
        <v/>
      </c>
      <c r="CJ778" s="40" t="str">
        <f t="shared" si="1200"/>
        <v/>
      </c>
      <c r="CK778" s="41" t="str">
        <f>IF(林齢計算用!D764="","",林齢計算用!D764)</f>
        <v/>
      </c>
      <c r="CL778" s="41" t="str">
        <f t="shared" si="1201"/>
        <v/>
      </c>
      <c r="CM778" s="41" t="str">
        <f t="shared" si="1202"/>
        <v/>
      </c>
      <c r="CN778" s="23" t="str">
        <f>IF(CI778="スギ",INDEX(データ!$C$7:$E$26,MATCH(CL778,データ!$B$7:$B$26),MATCH(CJ778,データ!$C$6:$E$6)),IF(CI778="ヒノキ",INDEX(データ!$C$32:$E$51,MATCH(CL778,データ!$B$32:$B$51),MATCH(CJ778,データ!$C$31:$E$31)),IF(CI778="マツ",INDEX(データ!#REF!,MATCH(CL778,データ!#REF!),MATCH(CJ778,データ!#REF!)),IF(CI778="ザツ",INDEX(データ!#REF!,MATCH(CL778,データ!#REF!),MATCH(CJ778,データ!#REF!)),""))))</f>
        <v/>
      </c>
      <c r="CO778" s="22" t="str">
        <f t="shared" si="1155"/>
        <v/>
      </c>
      <c r="CP778" s="21" t="str">
        <f t="shared" si="1203"/>
        <v/>
      </c>
      <c r="CQ778" s="21" t="str">
        <f t="shared" si="1204"/>
        <v/>
      </c>
      <c r="CR778" s="24" t="str">
        <f>IF(CI778="スギ",INDEX(データ!$H$7:$J$26,MATCH(CL778,データ!$G$7:$G$26),MATCH(CJ778,データ!$H$6:$J$6)),IF(CI778="ヒノキ",INDEX(データ!$H$32:$J$51,MATCH(CL778,データ!$G$32:$G$51),MATCH(CJ778,データ!$H$31:$J$31)),IF(CI778="マツ",INDEX(データ!#REF!,MATCH(CL778,データ!#REF!),MATCH(CJ778,データ!#REF!)),IF(CI778="ザツ",INDEX(データ!#REF!,MATCH(CL778,データ!#REF!),MATCH(CJ778,データ!#REF!)),""))))</f>
        <v/>
      </c>
      <c r="CS778" s="22" t="str">
        <f t="shared" si="1205"/>
        <v/>
      </c>
      <c r="CT778" s="21" t="str">
        <f t="shared" si="1206"/>
        <v/>
      </c>
      <c r="CU778" s="27" t="str">
        <f t="shared" si="1207"/>
        <v/>
      </c>
      <c r="CV778" s="24" t="str">
        <f t="shared" si="1208"/>
        <v/>
      </c>
      <c r="CW778" s="25" t="str">
        <f t="shared" si="1209"/>
        <v>0</v>
      </c>
      <c r="CX778" s="26" t="str">
        <f t="shared" si="1210"/>
        <v/>
      </c>
      <c r="CY778" s="26" t="str">
        <f t="shared" si="1211"/>
        <v/>
      </c>
      <c r="CZ778" s="26" t="str">
        <f t="shared" si="1212"/>
        <v/>
      </c>
      <c r="DA778" s="27" t="str">
        <f t="shared" si="1213"/>
        <v/>
      </c>
      <c r="DB778" s="26" t="str">
        <f t="shared" si="1214"/>
        <v/>
      </c>
      <c r="DC778" s="26" t="str">
        <f t="shared" si="1215"/>
        <v/>
      </c>
      <c r="DD778" s="45" t="s">
        <v>30</v>
      </c>
      <c r="DE778" s="55" t="str">
        <f>IF(ＣＳＶ貼付用!DB764="","",ＣＳＶ貼付用!DB764)</f>
        <v/>
      </c>
      <c r="DF778" s="38" t="str">
        <f>IF(ＣＳＶ貼付用!DD764="","",ＣＳＶ貼付用!DD764)</f>
        <v/>
      </c>
      <c r="DG778" s="38" t="str">
        <f>IF(ＣＳＶ貼付用!DF764="","",ＣＳＶ貼付用!DF764)</f>
        <v/>
      </c>
      <c r="DH778" s="40" t="str">
        <f t="shared" si="1216"/>
        <v/>
      </c>
      <c r="DI778" s="41" t="str">
        <f>IF(林齢計算用!E764="","",林齢計算用!E764)</f>
        <v/>
      </c>
      <c r="DJ778" s="41" t="str">
        <f t="shared" si="1217"/>
        <v/>
      </c>
      <c r="DK778" s="41" t="str">
        <f t="shared" si="1218"/>
        <v/>
      </c>
      <c r="DL778" s="23" t="str">
        <f>IF(DG778="スギ",INDEX(データ!$C$7:$E$26,MATCH(DJ778,データ!$B$7:$B$26),MATCH(DH778,データ!$C$6:$E$6)),IF(DG778="ヒノキ",INDEX(データ!$C$32:$E$51,MATCH(DJ778,データ!$B$32:$B$51),MATCH(DH778,データ!$C$31:$E$31)),IF(DG778="マツ",INDEX(データ!#REF!,MATCH(DJ778,データ!#REF!),MATCH(DH778,データ!#REF!)),IF(DG778="ザツ",INDEX(データ!#REF!,MATCH(DJ778,データ!#REF!),MATCH(DH778,データ!#REF!)),""))))</f>
        <v/>
      </c>
      <c r="DM778" s="22" t="str">
        <f t="shared" si="1156"/>
        <v/>
      </c>
      <c r="DN778" s="21" t="str">
        <f t="shared" si="1219"/>
        <v/>
      </c>
      <c r="DO778" s="21" t="str">
        <f t="shared" si="1220"/>
        <v/>
      </c>
      <c r="DP778" s="24" t="str">
        <f>IF(DG778="スギ",INDEX(データ!$H$7:$J$26,MATCH(DJ778,データ!$G$7:$G$26),MATCH(DH778,データ!$H$6:$J$6)),IF(DG778="ヒノキ",INDEX(データ!$H$32:$J$51,MATCH(DJ778,データ!$G$32:$G$51),MATCH(DH778,データ!$H$31:$J$31)),IF(DG778="マツ",INDEX(データ!#REF!,MATCH(DJ778,データ!#REF!),MATCH(DH778,データ!#REF!)),IF(DG778="ザツ",INDEX(データ!#REF!,MATCH(DJ778,データ!#REF!),MATCH(DH778,データ!#REF!)),""))))</f>
        <v/>
      </c>
      <c r="DQ778" s="22" t="str">
        <f t="shared" si="1221"/>
        <v/>
      </c>
      <c r="DR778" s="21" t="str">
        <f t="shared" si="1222"/>
        <v/>
      </c>
      <c r="DS778" s="27" t="str">
        <f t="shared" si="1223"/>
        <v/>
      </c>
      <c r="DT778" s="24" t="str">
        <f t="shared" si="1224"/>
        <v/>
      </c>
      <c r="DU778" s="25" t="str">
        <f t="shared" si="1225"/>
        <v>0</v>
      </c>
      <c r="DV778" s="26" t="str">
        <f t="shared" si="1226"/>
        <v/>
      </c>
      <c r="DW778" s="26" t="str">
        <f t="shared" si="1227"/>
        <v/>
      </c>
      <c r="DX778" s="26" t="str">
        <f t="shared" si="1228"/>
        <v/>
      </c>
      <c r="DY778" s="27" t="str">
        <f t="shared" si="1229"/>
        <v/>
      </c>
      <c r="DZ778" s="26" t="str">
        <f t="shared" si="1230"/>
        <v/>
      </c>
      <c r="EA778" s="26" t="str">
        <f t="shared" si="1231"/>
        <v/>
      </c>
      <c r="EB778" s="45" t="s">
        <v>30</v>
      </c>
      <c r="EC778" s="55" t="str">
        <f>IF(ＣＳＶ貼付用!DQ764="","",ＣＳＶ貼付用!DQ764)</f>
        <v/>
      </c>
      <c r="ED778" s="38" t="str">
        <f>IF(ＣＳＶ貼付用!DS764="","",ＣＳＶ貼付用!DS764)</f>
        <v/>
      </c>
      <c r="EE778" s="38" t="str">
        <f>IF(ＣＳＶ貼付用!DU764="","",ＣＳＶ貼付用!DU764)</f>
        <v/>
      </c>
      <c r="EF778" s="40" t="str">
        <f t="shared" si="1232"/>
        <v/>
      </c>
      <c r="EG778" s="41" t="str">
        <f>IF(林齢計算用!F764="","",林齢計算用!F764)</f>
        <v/>
      </c>
      <c r="EH778" s="41" t="str">
        <f t="shared" si="1233"/>
        <v/>
      </c>
      <c r="EI778" s="41" t="str">
        <f t="shared" si="1234"/>
        <v/>
      </c>
      <c r="EJ778" s="23" t="str">
        <f>IF(EE778="スギ",INDEX(データ!$C$7:$E$26,MATCH(EH778,データ!$B$7:$B$26),MATCH(EF778,データ!$C$6:$E$6)),IF(EE778="ヒノキ",INDEX(データ!$C$32:$E$51,MATCH(EH778,データ!$B$32:$B$51),MATCH(EF778,データ!$C$31:$E$31)),IF(EE778="マツ",INDEX(データ!#REF!,MATCH(EH778,データ!#REF!),MATCH(EF778,データ!#REF!)),IF(EE778="ザツ",INDEX(データ!#REF!,MATCH(EH778,データ!#REF!),MATCH(EF778,データ!#REF!)),""))))</f>
        <v/>
      </c>
      <c r="EK778" s="22" t="str">
        <f t="shared" si="1157"/>
        <v/>
      </c>
      <c r="EL778" s="21" t="str">
        <f t="shared" si="1235"/>
        <v/>
      </c>
      <c r="EM778" s="21" t="str">
        <f t="shared" si="1236"/>
        <v/>
      </c>
      <c r="EN778" s="24" t="str">
        <f>IF(EE778="スギ",INDEX(データ!$H$7:$J$26,MATCH(EH778,データ!$G$7:$G$26),MATCH(EF778,データ!$H$6:$J$6)),IF(EE778="ヒノキ",INDEX(データ!$H$32:$J$51,MATCH(EH778,データ!$G$32:$G$51),MATCH(EF778,データ!$H$31:$J$31)),IF(EE778="マツ",INDEX(データ!#REF!,MATCH(EH778,データ!#REF!),MATCH(EF778,データ!#REF!)),IF(EE778="ザツ",INDEX(データ!#REF!,MATCH(EH778,データ!#REF!),MATCH(EF778,データ!#REF!)),""))))</f>
        <v/>
      </c>
      <c r="EO778" s="22" t="str">
        <f t="shared" si="1237"/>
        <v/>
      </c>
      <c r="EP778" s="21" t="str">
        <f t="shared" si="1238"/>
        <v/>
      </c>
      <c r="EQ778" s="27" t="str">
        <f t="shared" si="1239"/>
        <v/>
      </c>
      <c r="ER778" s="24" t="str">
        <f t="shared" si="1240"/>
        <v/>
      </c>
      <c r="ES778" s="25" t="str">
        <f t="shared" si="1241"/>
        <v>0</v>
      </c>
      <c r="ET778" s="26" t="str">
        <f t="shared" si="1242"/>
        <v/>
      </c>
      <c r="EU778" s="26" t="str">
        <f t="shared" si="1243"/>
        <v/>
      </c>
      <c r="EV778" s="26" t="str">
        <f t="shared" si="1244"/>
        <v/>
      </c>
      <c r="EW778" s="27" t="str">
        <f t="shared" si="1245"/>
        <v/>
      </c>
      <c r="EX778" s="26" t="str">
        <f t="shared" si="1246"/>
        <v/>
      </c>
      <c r="EY778" s="26" t="str">
        <f t="shared" si="1247"/>
        <v/>
      </c>
      <c r="EZ778" s="26">
        <f t="shared" si="1248"/>
        <v>0</v>
      </c>
      <c r="FA778" s="43"/>
    </row>
    <row r="779" spans="1:157" ht="15.95" customHeight="1" x14ac:dyDescent="0.15">
      <c r="A779" s="21"/>
      <c r="B779" s="36" t="str">
        <f>IF(ＣＳＶ貼付用!G765="","",ＣＳＶ貼付用!G765)</f>
        <v/>
      </c>
      <c r="C779" s="36" t="str">
        <f>IF(ＣＳＶ貼付用!I765="","",ＣＳＶ貼付用!I765)</f>
        <v/>
      </c>
      <c r="D779" s="36" t="str">
        <f>IF(ＣＳＶ貼付用!J765="","",ＣＳＶ貼付用!J765)</f>
        <v/>
      </c>
      <c r="E779" s="36" t="str">
        <f>IF(ＣＳＶ貼付用!F765="","",ＣＳＶ貼付用!F765)</f>
        <v/>
      </c>
      <c r="F779" s="38" t="str">
        <f>IF(ＣＳＶ貼付用!T765="","",ＣＳＶ貼付用!T765)</f>
        <v/>
      </c>
      <c r="G779" s="38"/>
      <c r="H779" s="38" t="str">
        <f>IF(ＣＳＶ貼付用!GJ765="","",ＣＳＶ貼付用!GJ765)</f>
        <v/>
      </c>
      <c r="I779" s="38" t="str">
        <f>IF(ＣＳＶ貼付用!GL765="","",ＣＳＶ貼付用!GL765)</f>
        <v/>
      </c>
      <c r="J779" s="38" t="str">
        <f>IF(ＣＳＶ貼付用!GN765="","",ＣＳＶ貼付用!GN765)</f>
        <v/>
      </c>
      <c r="K779" s="38" t="str">
        <f>IF(ＣＳＶ貼付用!GP765="","",ＣＳＶ貼付用!GP765)</f>
        <v/>
      </c>
      <c r="L779" s="45" t="s">
        <v>30</v>
      </c>
      <c r="M779" s="55" t="str">
        <f>IF(ＣＳＶ貼付用!AT765="","",ＣＳＶ貼付用!AT765)</f>
        <v/>
      </c>
      <c r="N779" s="38" t="str">
        <f>IF(ＣＳＶ貼付用!AV765="","",ＣＳＶ貼付用!AV765)</f>
        <v/>
      </c>
      <c r="O779" s="38" t="str">
        <f>IF(ＣＳＶ貼付用!AX765="","",ＣＳＶ貼付用!AX765)</f>
        <v/>
      </c>
      <c r="P779" s="40" t="str">
        <f>IF(ＣＳＶ貼付用!FE765="","",ＣＳＶ貼付用!FE765)</f>
        <v/>
      </c>
      <c r="Q779" s="41" t="str">
        <f>IF(林齢計算用!A765="","",林齢計算用!A765)</f>
        <v/>
      </c>
      <c r="R779" s="41" t="str">
        <f t="shared" si="1158"/>
        <v/>
      </c>
      <c r="S779" s="56" t="str">
        <f>IF(ＣＳＶ貼付用!EG765="","",ＣＳＶ貼付用!EG765*10)</f>
        <v/>
      </c>
      <c r="T779" s="23" t="str">
        <f>IF(O779="スギ",INDEX(データ!$C$7:$E$26,MATCH(R779,データ!$B$7:$B$26),MATCH(P779,データ!$C$6:$E$6)),IF(O779="ヒノキ",INDEX(データ!$C$32:$E$51,MATCH(R779,データ!$B$32:$B$51),MATCH(P779,データ!$C$31:$E$31)),IF(O779="マツ",INDEX(データ!#REF!,MATCH(R779,データ!#REF!),MATCH(P779,データ!#REF!)),IF(O779="ザツ",INDEX(データ!#REF!,MATCH(R779,データ!#REF!),MATCH(P779,データ!#REF!)),""))))</f>
        <v/>
      </c>
      <c r="U779" s="22" t="str">
        <f t="shared" si="1249"/>
        <v/>
      </c>
      <c r="V779" s="21" t="str">
        <f t="shared" si="1253"/>
        <v/>
      </c>
      <c r="W779" s="21" t="str">
        <f t="shared" si="1250"/>
        <v/>
      </c>
      <c r="X779" s="23" t="str">
        <f>IF(O779="スギ",INDEX(データ!$H$7:$J$26,MATCH(R779,データ!$G$7:$G$26),MATCH(P779,データ!$H$6:$J$6)),IF(O779="ヒノキ",INDEX(データ!$H$32:$J$51,MATCH(R779,データ!$G$32:$G$51),MATCH(P779,データ!$H$31:$J$31)),IF(O779="マツ",INDEX(データ!#REF!,MATCH(R779,データ!#REF!),MATCH(P779,データ!#REF!)),IF(O779="ザツ",INDEX(データ!#REF!,MATCH(R779,データ!#REF!),MATCH(P779,データ!#REF!)),""))))</f>
        <v/>
      </c>
      <c r="Y779" s="22" t="str">
        <f t="shared" si="1251"/>
        <v/>
      </c>
      <c r="Z779" s="21" t="str">
        <f t="shared" si="1252"/>
        <v/>
      </c>
      <c r="AA779" s="27" t="str">
        <f t="shared" si="1159"/>
        <v/>
      </c>
      <c r="AB779" s="24" t="str">
        <f t="shared" si="1160"/>
        <v/>
      </c>
      <c r="AC779" s="25" t="str">
        <f t="shared" si="1161"/>
        <v>0</v>
      </c>
      <c r="AD779" s="26" t="str">
        <f t="shared" si="1162"/>
        <v/>
      </c>
      <c r="AE779" s="26" t="str">
        <f t="shared" si="1163"/>
        <v/>
      </c>
      <c r="AF779" s="26" t="str">
        <f t="shared" si="1164"/>
        <v/>
      </c>
      <c r="AG779" s="27" t="str">
        <f t="shared" si="1165"/>
        <v/>
      </c>
      <c r="AH779" s="26" t="str">
        <f t="shared" si="1166"/>
        <v/>
      </c>
      <c r="AI779" s="26" t="str">
        <f t="shared" si="1167"/>
        <v/>
      </c>
      <c r="AJ779" s="45" t="s">
        <v>30</v>
      </c>
      <c r="AK779" s="55" t="str">
        <f>IF(ＣＳＶ貼付用!BI765="","",ＣＳＶ貼付用!BI765)</f>
        <v/>
      </c>
      <c r="AL779" s="38" t="str">
        <f>IF(ＣＳＶ貼付用!BK765="","",ＣＳＶ貼付用!BK765)</f>
        <v/>
      </c>
      <c r="AM779" s="38" t="str">
        <f>IF(ＣＳＶ貼付用!BM765="","",ＣＳＶ貼付用!BM765)</f>
        <v/>
      </c>
      <c r="AN779" s="40" t="str">
        <f t="shared" si="1168"/>
        <v/>
      </c>
      <c r="AO779" s="41" t="str">
        <f>IF(林齢計算用!B765="","",林齢計算用!B765)</f>
        <v/>
      </c>
      <c r="AP779" s="41" t="str">
        <f t="shared" si="1169"/>
        <v/>
      </c>
      <c r="AQ779" s="41" t="str">
        <f t="shared" si="1170"/>
        <v/>
      </c>
      <c r="AR779" s="23" t="str">
        <f>IF(AM779="スギ",INDEX(データ!$C$7:$E$26,MATCH(AP779,データ!$B$7:$B$26),MATCH(AN779,データ!$C$6:$E$6)),IF(AM779="ヒノキ",INDEX(データ!$C$32:$E$51,MATCH(AP779,データ!$B$32:$B$51),MATCH(AN779,データ!$C$31:$E$31)),IF(AM779="マツ",INDEX(データ!#REF!,MATCH(AP779,データ!#REF!),MATCH(AN779,データ!#REF!)),IF(AM779="ザツ",INDEX(データ!#REF!,MATCH(AP779,データ!#REF!),MATCH(AN779,データ!#REF!)),""))))</f>
        <v/>
      </c>
      <c r="AS779" s="22" t="str">
        <f t="shared" si="1153"/>
        <v/>
      </c>
      <c r="AT779" s="21" t="str">
        <f t="shared" si="1171"/>
        <v/>
      </c>
      <c r="AU779" s="21" t="str">
        <f t="shared" si="1172"/>
        <v/>
      </c>
      <c r="AV779" s="24" t="str">
        <f>IF(AM779="スギ",INDEX(データ!$H$7:$J$26,MATCH(AP779,データ!$G$7:$G$26),MATCH(AN779,データ!$H$6:$J$6)),IF(AM779="ヒノキ",INDEX(データ!$H$32:$J$51,MATCH(AP779,データ!$G$32:$G$51),MATCH(AN779,データ!$H$31:$J$31)),IF(AM779="マツ",INDEX(データ!#REF!,MATCH(AP779,データ!#REF!),MATCH(AN779,データ!#REF!)),IF(AM779="ザツ",INDEX(データ!#REF!,MATCH(AP779,データ!#REF!),MATCH(AN779,データ!#REF!)),""))))</f>
        <v/>
      </c>
      <c r="AW779" s="22" t="str">
        <f t="shared" si="1173"/>
        <v/>
      </c>
      <c r="AX779" s="21" t="str">
        <f t="shared" si="1174"/>
        <v/>
      </c>
      <c r="AY779" s="27" t="str">
        <f t="shared" si="1175"/>
        <v/>
      </c>
      <c r="AZ779" s="24" t="str">
        <f t="shared" si="1176"/>
        <v/>
      </c>
      <c r="BA779" s="25" t="str">
        <f t="shared" si="1177"/>
        <v>0</v>
      </c>
      <c r="BB779" s="26" t="str">
        <f t="shared" si="1178"/>
        <v/>
      </c>
      <c r="BC779" s="26" t="str">
        <f t="shared" si="1179"/>
        <v/>
      </c>
      <c r="BD779" s="26" t="str">
        <f t="shared" si="1180"/>
        <v/>
      </c>
      <c r="BE779" s="27" t="str">
        <f t="shared" si="1181"/>
        <v/>
      </c>
      <c r="BF779" s="26" t="str">
        <f t="shared" si="1182"/>
        <v/>
      </c>
      <c r="BG779" s="26" t="str">
        <f t="shared" si="1183"/>
        <v/>
      </c>
      <c r="BH779" s="45" t="s">
        <v>30</v>
      </c>
      <c r="BI779" s="55" t="str">
        <f>IF(ＣＳＶ貼付用!BX765="","",ＣＳＶ貼付用!BX765)</f>
        <v/>
      </c>
      <c r="BJ779" s="38" t="str">
        <f>IF(ＣＳＶ貼付用!BZ765="","",ＣＳＶ貼付用!BZ765)</f>
        <v/>
      </c>
      <c r="BK779" s="38" t="str">
        <f>IF(ＣＳＶ貼付用!CB765="","",ＣＳＶ貼付用!CB765)</f>
        <v/>
      </c>
      <c r="BL779" s="40" t="str">
        <f t="shared" si="1184"/>
        <v/>
      </c>
      <c r="BM779" s="41" t="str">
        <f>IF(林齢計算用!C765="","",林齢計算用!C765)</f>
        <v/>
      </c>
      <c r="BN779" s="41" t="str">
        <f t="shared" si="1185"/>
        <v/>
      </c>
      <c r="BO779" s="41" t="str">
        <f t="shared" si="1186"/>
        <v/>
      </c>
      <c r="BP779" s="23" t="str">
        <f>IF(BK779="スギ",INDEX(データ!$C$7:$E$26,MATCH(BN779,データ!$B$7:$B$26),MATCH(BL779,データ!$C$6:$E$6)),IF(BK779="ヒノキ",INDEX(データ!$C$32:$E$51,MATCH(BN779,データ!$B$32:$B$51),MATCH(BL779,データ!$C$31:$E$31)),IF(BK779="マツ",INDEX(データ!#REF!,MATCH(BN779,データ!#REF!),MATCH(BL779,データ!#REF!)),IF(BK779="ザツ",INDEX(データ!#REF!,MATCH(BN779,データ!#REF!),MATCH(BL779,データ!#REF!)),""))))</f>
        <v/>
      </c>
      <c r="BQ779" s="22" t="str">
        <f t="shared" si="1154"/>
        <v/>
      </c>
      <c r="BR779" s="21" t="str">
        <f t="shared" si="1187"/>
        <v/>
      </c>
      <c r="BS779" s="21" t="str">
        <f t="shared" si="1188"/>
        <v/>
      </c>
      <c r="BT779" s="24" t="str">
        <f>IF(BK779="スギ",INDEX(データ!$H$7:$J$26,MATCH(BN779,データ!$G$7:$G$26),MATCH(BL779,データ!$H$6:$J$6)),IF(BK779="ヒノキ",INDEX(データ!$H$32:$J$51,MATCH(BN779,データ!$G$32:$G$51),MATCH(BL779,データ!$H$31:$J$31)),IF(BK779="マツ",INDEX(データ!#REF!,MATCH(BN779,データ!#REF!),MATCH(BL779,データ!#REF!)),IF(BK779="ザツ",INDEX(データ!#REF!,MATCH(BN779,データ!#REF!),MATCH(BL779,データ!#REF!)),""))))</f>
        <v/>
      </c>
      <c r="BU779" s="22" t="str">
        <f t="shared" si="1189"/>
        <v/>
      </c>
      <c r="BV779" s="21" t="str">
        <f t="shared" si="1190"/>
        <v/>
      </c>
      <c r="BW779" s="27" t="str">
        <f t="shared" si="1191"/>
        <v/>
      </c>
      <c r="BX779" s="24" t="str">
        <f t="shared" si="1192"/>
        <v/>
      </c>
      <c r="BY779" s="25" t="str">
        <f t="shared" si="1193"/>
        <v>0</v>
      </c>
      <c r="BZ779" s="26" t="str">
        <f t="shared" si="1194"/>
        <v/>
      </c>
      <c r="CA779" s="26" t="str">
        <f t="shared" si="1195"/>
        <v/>
      </c>
      <c r="CB779" s="26" t="str">
        <f t="shared" si="1196"/>
        <v/>
      </c>
      <c r="CC779" s="27" t="str">
        <f t="shared" si="1197"/>
        <v/>
      </c>
      <c r="CD779" s="26" t="str">
        <f t="shared" si="1198"/>
        <v/>
      </c>
      <c r="CE779" s="26" t="str">
        <f t="shared" si="1199"/>
        <v/>
      </c>
      <c r="CF779" s="45" t="s">
        <v>30</v>
      </c>
      <c r="CG779" s="55" t="str">
        <f>IF(ＣＳＶ貼付用!CM765="","",ＣＳＶ貼付用!CM765)</f>
        <v/>
      </c>
      <c r="CH779" s="38" t="str">
        <f>IF(ＣＳＶ貼付用!CO765="","",ＣＳＶ貼付用!CO765)</f>
        <v/>
      </c>
      <c r="CI779" s="38" t="str">
        <f>IF(ＣＳＶ貼付用!CQ765="","",ＣＳＶ貼付用!CQ765)</f>
        <v/>
      </c>
      <c r="CJ779" s="40" t="str">
        <f t="shared" si="1200"/>
        <v/>
      </c>
      <c r="CK779" s="41" t="str">
        <f>IF(林齢計算用!D765="","",林齢計算用!D765)</f>
        <v/>
      </c>
      <c r="CL779" s="41" t="str">
        <f t="shared" si="1201"/>
        <v/>
      </c>
      <c r="CM779" s="41" t="str">
        <f t="shared" si="1202"/>
        <v/>
      </c>
      <c r="CN779" s="23" t="str">
        <f>IF(CI779="スギ",INDEX(データ!$C$7:$E$26,MATCH(CL779,データ!$B$7:$B$26),MATCH(CJ779,データ!$C$6:$E$6)),IF(CI779="ヒノキ",INDEX(データ!$C$32:$E$51,MATCH(CL779,データ!$B$32:$B$51),MATCH(CJ779,データ!$C$31:$E$31)),IF(CI779="マツ",INDEX(データ!#REF!,MATCH(CL779,データ!#REF!),MATCH(CJ779,データ!#REF!)),IF(CI779="ザツ",INDEX(データ!#REF!,MATCH(CL779,データ!#REF!),MATCH(CJ779,データ!#REF!)),""))))</f>
        <v/>
      </c>
      <c r="CO779" s="22" t="str">
        <f t="shared" si="1155"/>
        <v/>
      </c>
      <c r="CP779" s="21" t="str">
        <f t="shared" si="1203"/>
        <v/>
      </c>
      <c r="CQ779" s="21" t="str">
        <f t="shared" si="1204"/>
        <v/>
      </c>
      <c r="CR779" s="24" t="str">
        <f>IF(CI779="スギ",INDEX(データ!$H$7:$J$26,MATCH(CL779,データ!$G$7:$G$26),MATCH(CJ779,データ!$H$6:$J$6)),IF(CI779="ヒノキ",INDEX(データ!$H$32:$J$51,MATCH(CL779,データ!$G$32:$G$51),MATCH(CJ779,データ!$H$31:$J$31)),IF(CI779="マツ",INDEX(データ!#REF!,MATCH(CL779,データ!#REF!),MATCH(CJ779,データ!#REF!)),IF(CI779="ザツ",INDEX(データ!#REF!,MATCH(CL779,データ!#REF!),MATCH(CJ779,データ!#REF!)),""))))</f>
        <v/>
      </c>
      <c r="CS779" s="22" t="str">
        <f t="shared" si="1205"/>
        <v/>
      </c>
      <c r="CT779" s="21" t="str">
        <f t="shared" si="1206"/>
        <v/>
      </c>
      <c r="CU779" s="27" t="str">
        <f t="shared" si="1207"/>
        <v/>
      </c>
      <c r="CV779" s="24" t="str">
        <f t="shared" si="1208"/>
        <v/>
      </c>
      <c r="CW779" s="25" t="str">
        <f t="shared" si="1209"/>
        <v>0</v>
      </c>
      <c r="CX779" s="26" t="str">
        <f t="shared" si="1210"/>
        <v/>
      </c>
      <c r="CY779" s="26" t="str">
        <f t="shared" si="1211"/>
        <v/>
      </c>
      <c r="CZ779" s="26" t="str">
        <f t="shared" si="1212"/>
        <v/>
      </c>
      <c r="DA779" s="27" t="str">
        <f t="shared" si="1213"/>
        <v/>
      </c>
      <c r="DB779" s="26" t="str">
        <f t="shared" si="1214"/>
        <v/>
      </c>
      <c r="DC779" s="26" t="str">
        <f t="shared" si="1215"/>
        <v/>
      </c>
      <c r="DD779" s="45" t="s">
        <v>30</v>
      </c>
      <c r="DE779" s="55" t="str">
        <f>IF(ＣＳＶ貼付用!DB765="","",ＣＳＶ貼付用!DB765)</f>
        <v/>
      </c>
      <c r="DF779" s="38" t="str">
        <f>IF(ＣＳＶ貼付用!DD765="","",ＣＳＶ貼付用!DD765)</f>
        <v/>
      </c>
      <c r="DG779" s="38" t="str">
        <f>IF(ＣＳＶ貼付用!DF765="","",ＣＳＶ貼付用!DF765)</f>
        <v/>
      </c>
      <c r="DH779" s="40" t="str">
        <f t="shared" si="1216"/>
        <v/>
      </c>
      <c r="DI779" s="41" t="str">
        <f>IF(林齢計算用!E765="","",林齢計算用!E765)</f>
        <v/>
      </c>
      <c r="DJ779" s="41" t="str">
        <f t="shared" si="1217"/>
        <v/>
      </c>
      <c r="DK779" s="41" t="str">
        <f t="shared" si="1218"/>
        <v/>
      </c>
      <c r="DL779" s="23" t="str">
        <f>IF(DG779="スギ",INDEX(データ!$C$7:$E$26,MATCH(DJ779,データ!$B$7:$B$26),MATCH(DH779,データ!$C$6:$E$6)),IF(DG779="ヒノキ",INDEX(データ!$C$32:$E$51,MATCH(DJ779,データ!$B$32:$B$51),MATCH(DH779,データ!$C$31:$E$31)),IF(DG779="マツ",INDEX(データ!#REF!,MATCH(DJ779,データ!#REF!),MATCH(DH779,データ!#REF!)),IF(DG779="ザツ",INDEX(データ!#REF!,MATCH(DJ779,データ!#REF!),MATCH(DH779,データ!#REF!)),""))))</f>
        <v/>
      </c>
      <c r="DM779" s="22" t="str">
        <f t="shared" si="1156"/>
        <v/>
      </c>
      <c r="DN779" s="21" t="str">
        <f t="shared" si="1219"/>
        <v/>
      </c>
      <c r="DO779" s="21" t="str">
        <f t="shared" si="1220"/>
        <v/>
      </c>
      <c r="DP779" s="24" t="str">
        <f>IF(DG779="スギ",INDEX(データ!$H$7:$J$26,MATCH(DJ779,データ!$G$7:$G$26),MATCH(DH779,データ!$H$6:$J$6)),IF(DG779="ヒノキ",INDEX(データ!$H$32:$J$51,MATCH(DJ779,データ!$G$32:$G$51),MATCH(DH779,データ!$H$31:$J$31)),IF(DG779="マツ",INDEX(データ!#REF!,MATCH(DJ779,データ!#REF!),MATCH(DH779,データ!#REF!)),IF(DG779="ザツ",INDEX(データ!#REF!,MATCH(DJ779,データ!#REF!),MATCH(DH779,データ!#REF!)),""))))</f>
        <v/>
      </c>
      <c r="DQ779" s="22" t="str">
        <f t="shared" si="1221"/>
        <v/>
      </c>
      <c r="DR779" s="21" t="str">
        <f t="shared" si="1222"/>
        <v/>
      </c>
      <c r="DS779" s="27" t="str">
        <f t="shared" si="1223"/>
        <v/>
      </c>
      <c r="DT779" s="24" t="str">
        <f t="shared" si="1224"/>
        <v/>
      </c>
      <c r="DU779" s="25" t="str">
        <f t="shared" si="1225"/>
        <v>0</v>
      </c>
      <c r="DV779" s="26" t="str">
        <f t="shared" si="1226"/>
        <v/>
      </c>
      <c r="DW779" s="26" t="str">
        <f t="shared" si="1227"/>
        <v/>
      </c>
      <c r="DX779" s="26" t="str">
        <f t="shared" si="1228"/>
        <v/>
      </c>
      <c r="DY779" s="27" t="str">
        <f t="shared" si="1229"/>
        <v/>
      </c>
      <c r="DZ779" s="26" t="str">
        <f t="shared" si="1230"/>
        <v/>
      </c>
      <c r="EA779" s="26" t="str">
        <f t="shared" si="1231"/>
        <v/>
      </c>
      <c r="EB779" s="45" t="s">
        <v>30</v>
      </c>
      <c r="EC779" s="55" t="str">
        <f>IF(ＣＳＶ貼付用!DQ765="","",ＣＳＶ貼付用!DQ765)</f>
        <v/>
      </c>
      <c r="ED779" s="38" t="str">
        <f>IF(ＣＳＶ貼付用!DS765="","",ＣＳＶ貼付用!DS765)</f>
        <v/>
      </c>
      <c r="EE779" s="38" t="str">
        <f>IF(ＣＳＶ貼付用!DU765="","",ＣＳＶ貼付用!DU765)</f>
        <v/>
      </c>
      <c r="EF779" s="40" t="str">
        <f t="shared" si="1232"/>
        <v/>
      </c>
      <c r="EG779" s="41" t="str">
        <f>IF(林齢計算用!F765="","",林齢計算用!F765)</f>
        <v/>
      </c>
      <c r="EH779" s="41" t="str">
        <f t="shared" si="1233"/>
        <v/>
      </c>
      <c r="EI779" s="41" t="str">
        <f t="shared" si="1234"/>
        <v/>
      </c>
      <c r="EJ779" s="23" t="str">
        <f>IF(EE779="スギ",INDEX(データ!$C$7:$E$26,MATCH(EH779,データ!$B$7:$B$26),MATCH(EF779,データ!$C$6:$E$6)),IF(EE779="ヒノキ",INDEX(データ!$C$32:$E$51,MATCH(EH779,データ!$B$32:$B$51),MATCH(EF779,データ!$C$31:$E$31)),IF(EE779="マツ",INDEX(データ!#REF!,MATCH(EH779,データ!#REF!),MATCH(EF779,データ!#REF!)),IF(EE779="ザツ",INDEX(データ!#REF!,MATCH(EH779,データ!#REF!),MATCH(EF779,データ!#REF!)),""))))</f>
        <v/>
      </c>
      <c r="EK779" s="22" t="str">
        <f t="shared" si="1157"/>
        <v/>
      </c>
      <c r="EL779" s="21" t="str">
        <f t="shared" si="1235"/>
        <v/>
      </c>
      <c r="EM779" s="21" t="str">
        <f t="shared" si="1236"/>
        <v/>
      </c>
      <c r="EN779" s="24" t="str">
        <f>IF(EE779="スギ",INDEX(データ!$H$7:$J$26,MATCH(EH779,データ!$G$7:$G$26),MATCH(EF779,データ!$H$6:$J$6)),IF(EE779="ヒノキ",INDEX(データ!$H$32:$J$51,MATCH(EH779,データ!$G$32:$G$51),MATCH(EF779,データ!$H$31:$J$31)),IF(EE779="マツ",INDEX(データ!#REF!,MATCH(EH779,データ!#REF!),MATCH(EF779,データ!#REF!)),IF(EE779="ザツ",INDEX(データ!#REF!,MATCH(EH779,データ!#REF!),MATCH(EF779,データ!#REF!)),""))))</f>
        <v/>
      </c>
      <c r="EO779" s="22" t="str">
        <f t="shared" si="1237"/>
        <v/>
      </c>
      <c r="EP779" s="21" t="str">
        <f t="shared" si="1238"/>
        <v/>
      </c>
      <c r="EQ779" s="27" t="str">
        <f t="shared" si="1239"/>
        <v/>
      </c>
      <c r="ER779" s="24" t="str">
        <f t="shared" si="1240"/>
        <v/>
      </c>
      <c r="ES779" s="25" t="str">
        <f t="shared" si="1241"/>
        <v>0</v>
      </c>
      <c r="ET779" s="26" t="str">
        <f t="shared" si="1242"/>
        <v/>
      </c>
      <c r="EU779" s="26" t="str">
        <f t="shared" si="1243"/>
        <v/>
      </c>
      <c r="EV779" s="26" t="str">
        <f t="shared" si="1244"/>
        <v/>
      </c>
      <c r="EW779" s="27" t="str">
        <f t="shared" si="1245"/>
        <v/>
      </c>
      <c r="EX779" s="26" t="str">
        <f t="shared" si="1246"/>
        <v/>
      </c>
      <c r="EY779" s="26" t="str">
        <f t="shared" si="1247"/>
        <v/>
      </c>
      <c r="EZ779" s="26">
        <f t="shared" si="1248"/>
        <v>0</v>
      </c>
      <c r="FA779" s="43"/>
    </row>
    <row r="780" spans="1:157" ht="15.95" customHeight="1" x14ac:dyDescent="0.15">
      <c r="A780" s="21"/>
      <c r="B780" s="36" t="str">
        <f>IF(ＣＳＶ貼付用!G766="","",ＣＳＶ貼付用!G766)</f>
        <v/>
      </c>
      <c r="C780" s="36" t="str">
        <f>IF(ＣＳＶ貼付用!I766="","",ＣＳＶ貼付用!I766)</f>
        <v/>
      </c>
      <c r="D780" s="36" t="str">
        <f>IF(ＣＳＶ貼付用!J766="","",ＣＳＶ貼付用!J766)</f>
        <v/>
      </c>
      <c r="E780" s="36" t="str">
        <f>IF(ＣＳＶ貼付用!F766="","",ＣＳＶ貼付用!F766)</f>
        <v/>
      </c>
      <c r="F780" s="38" t="str">
        <f>IF(ＣＳＶ貼付用!T766="","",ＣＳＶ貼付用!T766)</f>
        <v/>
      </c>
      <c r="G780" s="38"/>
      <c r="H780" s="38" t="str">
        <f>IF(ＣＳＶ貼付用!GJ766="","",ＣＳＶ貼付用!GJ766)</f>
        <v/>
      </c>
      <c r="I780" s="38" t="str">
        <f>IF(ＣＳＶ貼付用!GL766="","",ＣＳＶ貼付用!GL766)</f>
        <v/>
      </c>
      <c r="J780" s="38" t="str">
        <f>IF(ＣＳＶ貼付用!GN766="","",ＣＳＶ貼付用!GN766)</f>
        <v/>
      </c>
      <c r="K780" s="38" t="str">
        <f>IF(ＣＳＶ貼付用!GP766="","",ＣＳＶ貼付用!GP766)</f>
        <v/>
      </c>
      <c r="L780" s="45" t="s">
        <v>30</v>
      </c>
      <c r="M780" s="55" t="str">
        <f>IF(ＣＳＶ貼付用!AT766="","",ＣＳＶ貼付用!AT766)</f>
        <v/>
      </c>
      <c r="N780" s="38" t="str">
        <f>IF(ＣＳＶ貼付用!AV766="","",ＣＳＶ貼付用!AV766)</f>
        <v/>
      </c>
      <c r="O780" s="38" t="str">
        <f>IF(ＣＳＶ貼付用!AX766="","",ＣＳＶ貼付用!AX766)</f>
        <v/>
      </c>
      <c r="P780" s="40" t="str">
        <f>IF(ＣＳＶ貼付用!FE766="","",ＣＳＶ貼付用!FE766)</f>
        <v/>
      </c>
      <c r="Q780" s="41" t="str">
        <f>IF(林齢計算用!A766="","",林齢計算用!A766)</f>
        <v/>
      </c>
      <c r="R780" s="41" t="str">
        <f t="shared" si="1158"/>
        <v/>
      </c>
      <c r="S780" s="56" t="str">
        <f>IF(ＣＳＶ貼付用!EG766="","",ＣＳＶ貼付用!EG766*10)</f>
        <v/>
      </c>
      <c r="T780" s="23" t="str">
        <f>IF(O780="スギ",INDEX(データ!$C$7:$E$26,MATCH(R780,データ!$B$7:$B$26),MATCH(P780,データ!$C$6:$E$6)),IF(O780="ヒノキ",INDEX(データ!$C$32:$E$51,MATCH(R780,データ!$B$32:$B$51),MATCH(P780,データ!$C$31:$E$31)),IF(O780="マツ",INDEX(データ!#REF!,MATCH(R780,データ!#REF!),MATCH(P780,データ!#REF!)),IF(O780="ザツ",INDEX(データ!#REF!,MATCH(R780,データ!#REF!),MATCH(P780,データ!#REF!)),""))))</f>
        <v/>
      </c>
      <c r="U780" s="22" t="str">
        <f t="shared" si="1249"/>
        <v/>
      </c>
      <c r="V780" s="21" t="str">
        <f t="shared" si="1253"/>
        <v/>
      </c>
      <c r="W780" s="21" t="str">
        <f t="shared" si="1250"/>
        <v/>
      </c>
      <c r="X780" s="23" t="str">
        <f>IF(O780="スギ",INDEX(データ!$H$7:$J$26,MATCH(R780,データ!$G$7:$G$26),MATCH(P780,データ!$H$6:$J$6)),IF(O780="ヒノキ",INDEX(データ!$H$32:$J$51,MATCH(R780,データ!$G$32:$G$51),MATCH(P780,データ!$H$31:$J$31)),IF(O780="マツ",INDEX(データ!#REF!,MATCH(R780,データ!#REF!),MATCH(P780,データ!#REF!)),IF(O780="ザツ",INDEX(データ!#REF!,MATCH(R780,データ!#REF!),MATCH(P780,データ!#REF!)),""))))</f>
        <v/>
      </c>
      <c r="Y780" s="22" t="str">
        <f t="shared" si="1251"/>
        <v/>
      </c>
      <c r="Z780" s="21" t="str">
        <f t="shared" si="1252"/>
        <v/>
      </c>
      <c r="AA780" s="27" t="str">
        <f t="shared" si="1159"/>
        <v/>
      </c>
      <c r="AB780" s="24" t="str">
        <f t="shared" si="1160"/>
        <v/>
      </c>
      <c r="AC780" s="25" t="str">
        <f t="shared" si="1161"/>
        <v>0</v>
      </c>
      <c r="AD780" s="26" t="str">
        <f t="shared" si="1162"/>
        <v/>
      </c>
      <c r="AE780" s="26" t="str">
        <f t="shared" si="1163"/>
        <v/>
      </c>
      <c r="AF780" s="26" t="str">
        <f t="shared" si="1164"/>
        <v/>
      </c>
      <c r="AG780" s="27" t="str">
        <f t="shared" si="1165"/>
        <v/>
      </c>
      <c r="AH780" s="26" t="str">
        <f t="shared" si="1166"/>
        <v/>
      </c>
      <c r="AI780" s="26" t="str">
        <f t="shared" si="1167"/>
        <v/>
      </c>
      <c r="AJ780" s="45" t="s">
        <v>30</v>
      </c>
      <c r="AK780" s="55" t="str">
        <f>IF(ＣＳＶ貼付用!BI766="","",ＣＳＶ貼付用!BI766)</f>
        <v/>
      </c>
      <c r="AL780" s="38" t="str">
        <f>IF(ＣＳＶ貼付用!BK766="","",ＣＳＶ貼付用!BK766)</f>
        <v/>
      </c>
      <c r="AM780" s="38" t="str">
        <f>IF(ＣＳＶ貼付用!BM766="","",ＣＳＶ貼付用!BM766)</f>
        <v/>
      </c>
      <c r="AN780" s="40" t="str">
        <f t="shared" si="1168"/>
        <v/>
      </c>
      <c r="AO780" s="41" t="str">
        <f>IF(林齢計算用!B766="","",林齢計算用!B766)</f>
        <v/>
      </c>
      <c r="AP780" s="41" t="str">
        <f t="shared" si="1169"/>
        <v/>
      </c>
      <c r="AQ780" s="41" t="str">
        <f t="shared" si="1170"/>
        <v/>
      </c>
      <c r="AR780" s="23" t="str">
        <f>IF(AM780="スギ",INDEX(データ!$C$7:$E$26,MATCH(AP780,データ!$B$7:$B$26),MATCH(AN780,データ!$C$6:$E$6)),IF(AM780="ヒノキ",INDEX(データ!$C$32:$E$51,MATCH(AP780,データ!$B$32:$B$51),MATCH(AN780,データ!$C$31:$E$31)),IF(AM780="マツ",INDEX(データ!#REF!,MATCH(AP780,データ!#REF!),MATCH(AN780,データ!#REF!)),IF(AM780="ザツ",INDEX(データ!#REF!,MATCH(AP780,データ!#REF!),MATCH(AN780,データ!#REF!)),""))))</f>
        <v/>
      </c>
      <c r="AS780" s="22" t="str">
        <f t="shared" si="1153"/>
        <v/>
      </c>
      <c r="AT780" s="21" t="str">
        <f t="shared" si="1171"/>
        <v/>
      </c>
      <c r="AU780" s="21" t="str">
        <f t="shared" si="1172"/>
        <v/>
      </c>
      <c r="AV780" s="24" t="str">
        <f>IF(AM780="スギ",INDEX(データ!$H$7:$J$26,MATCH(AP780,データ!$G$7:$G$26),MATCH(AN780,データ!$H$6:$J$6)),IF(AM780="ヒノキ",INDEX(データ!$H$32:$J$51,MATCH(AP780,データ!$G$32:$G$51),MATCH(AN780,データ!$H$31:$J$31)),IF(AM780="マツ",INDEX(データ!#REF!,MATCH(AP780,データ!#REF!),MATCH(AN780,データ!#REF!)),IF(AM780="ザツ",INDEX(データ!#REF!,MATCH(AP780,データ!#REF!),MATCH(AN780,データ!#REF!)),""))))</f>
        <v/>
      </c>
      <c r="AW780" s="22" t="str">
        <f t="shared" si="1173"/>
        <v/>
      </c>
      <c r="AX780" s="21" t="str">
        <f t="shared" si="1174"/>
        <v/>
      </c>
      <c r="AY780" s="27" t="str">
        <f t="shared" si="1175"/>
        <v/>
      </c>
      <c r="AZ780" s="24" t="str">
        <f t="shared" si="1176"/>
        <v/>
      </c>
      <c r="BA780" s="25" t="str">
        <f t="shared" si="1177"/>
        <v>0</v>
      </c>
      <c r="BB780" s="26" t="str">
        <f t="shared" si="1178"/>
        <v/>
      </c>
      <c r="BC780" s="26" t="str">
        <f t="shared" si="1179"/>
        <v/>
      </c>
      <c r="BD780" s="26" t="str">
        <f t="shared" si="1180"/>
        <v/>
      </c>
      <c r="BE780" s="27" t="str">
        <f t="shared" si="1181"/>
        <v/>
      </c>
      <c r="BF780" s="26" t="str">
        <f t="shared" si="1182"/>
        <v/>
      </c>
      <c r="BG780" s="26" t="str">
        <f t="shared" si="1183"/>
        <v/>
      </c>
      <c r="BH780" s="45" t="s">
        <v>30</v>
      </c>
      <c r="BI780" s="55" t="str">
        <f>IF(ＣＳＶ貼付用!BX766="","",ＣＳＶ貼付用!BX766)</f>
        <v/>
      </c>
      <c r="BJ780" s="38" t="str">
        <f>IF(ＣＳＶ貼付用!BZ766="","",ＣＳＶ貼付用!BZ766)</f>
        <v/>
      </c>
      <c r="BK780" s="38" t="str">
        <f>IF(ＣＳＶ貼付用!CB766="","",ＣＳＶ貼付用!CB766)</f>
        <v/>
      </c>
      <c r="BL780" s="40" t="str">
        <f t="shared" si="1184"/>
        <v/>
      </c>
      <c r="BM780" s="41" t="str">
        <f>IF(林齢計算用!C766="","",林齢計算用!C766)</f>
        <v/>
      </c>
      <c r="BN780" s="41" t="str">
        <f t="shared" si="1185"/>
        <v/>
      </c>
      <c r="BO780" s="41" t="str">
        <f t="shared" si="1186"/>
        <v/>
      </c>
      <c r="BP780" s="23" t="str">
        <f>IF(BK780="スギ",INDEX(データ!$C$7:$E$26,MATCH(BN780,データ!$B$7:$B$26),MATCH(BL780,データ!$C$6:$E$6)),IF(BK780="ヒノキ",INDEX(データ!$C$32:$E$51,MATCH(BN780,データ!$B$32:$B$51),MATCH(BL780,データ!$C$31:$E$31)),IF(BK780="マツ",INDEX(データ!#REF!,MATCH(BN780,データ!#REF!),MATCH(BL780,データ!#REF!)),IF(BK780="ザツ",INDEX(データ!#REF!,MATCH(BN780,データ!#REF!),MATCH(BL780,データ!#REF!)),""))))</f>
        <v/>
      </c>
      <c r="BQ780" s="22" t="str">
        <f t="shared" si="1154"/>
        <v/>
      </c>
      <c r="BR780" s="21" t="str">
        <f t="shared" si="1187"/>
        <v/>
      </c>
      <c r="BS780" s="21" t="str">
        <f t="shared" si="1188"/>
        <v/>
      </c>
      <c r="BT780" s="24" t="str">
        <f>IF(BK780="スギ",INDEX(データ!$H$7:$J$26,MATCH(BN780,データ!$G$7:$G$26),MATCH(BL780,データ!$H$6:$J$6)),IF(BK780="ヒノキ",INDEX(データ!$H$32:$J$51,MATCH(BN780,データ!$G$32:$G$51),MATCH(BL780,データ!$H$31:$J$31)),IF(BK780="マツ",INDEX(データ!#REF!,MATCH(BN780,データ!#REF!),MATCH(BL780,データ!#REF!)),IF(BK780="ザツ",INDEX(データ!#REF!,MATCH(BN780,データ!#REF!),MATCH(BL780,データ!#REF!)),""))))</f>
        <v/>
      </c>
      <c r="BU780" s="22" t="str">
        <f t="shared" si="1189"/>
        <v/>
      </c>
      <c r="BV780" s="21" t="str">
        <f t="shared" si="1190"/>
        <v/>
      </c>
      <c r="BW780" s="27" t="str">
        <f t="shared" si="1191"/>
        <v/>
      </c>
      <c r="BX780" s="24" t="str">
        <f t="shared" si="1192"/>
        <v/>
      </c>
      <c r="BY780" s="25" t="str">
        <f t="shared" si="1193"/>
        <v>0</v>
      </c>
      <c r="BZ780" s="26" t="str">
        <f t="shared" si="1194"/>
        <v/>
      </c>
      <c r="CA780" s="26" t="str">
        <f t="shared" si="1195"/>
        <v/>
      </c>
      <c r="CB780" s="26" t="str">
        <f t="shared" si="1196"/>
        <v/>
      </c>
      <c r="CC780" s="27" t="str">
        <f t="shared" si="1197"/>
        <v/>
      </c>
      <c r="CD780" s="26" t="str">
        <f t="shared" si="1198"/>
        <v/>
      </c>
      <c r="CE780" s="26" t="str">
        <f t="shared" si="1199"/>
        <v/>
      </c>
      <c r="CF780" s="45" t="s">
        <v>30</v>
      </c>
      <c r="CG780" s="55" t="str">
        <f>IF(ＣＳＶ貼付用!CM766="","",ＣＳＶ貼付用!CM766)</f>
        <v/>
      </c>
      <c r="CH780" s="38" t="str">
        <f>IF(ＣＳＶ貼付用!CO766="","",ＣＳＶ貼付用!CO766)</f>
        <v/>
      </c>
      <c r="CI780" s="38" t="str">
        <f>IF(ＣＳＶ貼付用!CQ766="","",ＣＳＶ貼付用!CQ766)</f>
        <v/>
      </c>
      <c r="CJ780" s="40" t="str">
        <f t="shared" si="1200"/>
        <v/>
      </c>
      <c r="CK780" s="41" t="str">
        <f>IF(林齢計算用!D766="","",林齢計算用!D766)</f>
        <v/>
      </c>
      <c r="CL780" s="41" t="str">
        <f t="shared" si="1201"/>
        <v/>
      </c>
      <c r="CM780" s="41" t="str">
        <f t="shared" si="1202"/>
        <v/>
      </c>
      <c r="CN780" s="23" t="str">
        <f>IF(CI780="スギ",INDEX(データ!$C$7:$E$26,MATCH(CL780,データ!$B$7:$B$26),MATCH(CJ780,データ!$C$6:$E$6)),IF(CI780="ヒノキ",INDEX(データ!$C$32:$E$51,MATCH(CL780,データ!$B$32:$B$51),MATCH(CJ780,データ!$C$31:$E$31)),IF(CI780="マツ",INDEX(データ!#REF!,MATCH(CL780,データ!#REF!),MATCH(CJ780,データ!#REF!)),IF(CI780="ザツ",INDEX(データ!#REF!,MATCH(CL780,データ!#REF!),MATCH(CJ780,データ!#REF!)),""))))</f>
        <v/>
      </c>
      <c r="CO780" s="22" t="str">
        <f t="shared" si="1155"/>
        <v/>
      </c>
      <c r="CP780" s="21" t="str">
        <f t="shared" si="1203"/>
        <v/>
      </c>
      <c r="CQ780" s="21" t="str">
        <f t="shared" si="1204"/>
        <v/>
      </c>
      <c r="CR780" s="24" t="str">
        <f>IF(CI780="スギ",INDEX(データ!$H$7:$J$26,MATCH(CL780,データ!$G$7:$G$26),MATCH(CJ780,データ!$H$6:$J$6)),IF(CI780="ヒノキ",INDEX(データ!$H$32:$J$51,MATCH(CL780,データ!$G$32:$G$51),MATCH(CJ780,データ!$H$31:$J$31)),IF(CI780="マツ",INDEX(データ!#REF!,MATCH(CL780,データ!#REF!),MATCH(CJ780,データ!#REF!)),IF(CI780="ザツ",INDEX(データ!#REF!,MATCH(CL780,データ!#REF!),MATCH(CJ780,データ!#REF!)),""))))</f>
        <v/>
      </c>
      <c r="CS780" s="22" t="str">
        <f t="shared" si="1205"/>
        <v/>
      </c>
      <c r="CT780" s="21" t="str">
        <f t="shared" si="1206"/>
        <v/>
      </c>
      <c r="CU780" s="27" t="str">
        <f t="shared" si="1207"/>
        <v/>
      </c>
      <c r="CV780" s="24" t="str">
        <f t="shared" si="1208"/>
        <v/>
      </c>
      <c r="CW780" s="25" t="str">
        <f t="shared" si="1209"/>
        <v>0</v>
      </c>
      <c r="CX780" s="26" t="str">
        <f t="shared" si="1210"/>
        <v/>
      </c>
      <c r="CY780" s="26" t="str">
        <f t="shared" si="1211"/>
        <v/>
      </c>
      <c r="CZ780" s="26" t="str">
        <f t="shared" si="1212"/>
        <v/>
      </c>
      <c r="DA780" s="27" t="str">
        <f t="shared" si="1213"/>
        <v/>
      </c>
      <c r="DB780" s="26" t="str">
        <f t="shared" si="1214"/>
        <v/>
      </c>
      <c r="DC780" s="26" t="str">
        <f t="shared" si="1215"/>
        <v/>
      </c>
      <c r="DD780" s="45" t="s">
        <v>30</v>
      </c>
      <c r="DE780" s="55" t="str">
        <f>IF(ＣＳＶ貼付用!DB766="","",ＣＳＶ貼付用!DB766)</f>
        <v/>
      </c>
      <c r="DF780" s="38" t="str">
        <f>IF(ＣＳＶ貼付用!DD766="","",ＣＳＶ貼付用!DD766)</f>
        <v/>
      </c>
      <c r="DG780" s="38" t="str">
        <f>IF(ＣＳＶ貼付用!DF766="","",ＣＳＶ貼付用!DF766)</f>
        <v/>
      </c>
      <c r="DH780" s="40" t="str">
        <f t="shared" si="1216"/>
        <v/>
      </c>
      <c r="DI780" s="41" t="str">
        <f>IF(林齢計算用!E766="","",林齢計算用!E766)</f>
        <v/>
      </c>
      <c r="DJ780" s="41" t="str">
        <f t="shared" si="1217"/>
        <v/>
      </c>
      <c r="DK780" s="41" t="str">
        <f t="shared" si="1218"/>
        <v/>
      </c>
      <c r="DL780" s="23" t="str">
        <f>IF(DG780="スギ",INDEX(データ!$C$7:$E$26,MATCH(DJ780,データ!$B$7:$B$26),MATCH(DH780,データ!$C$6:$E$6)),IF(DG780="ヒノキ",INDEX(データ!$C$32:$E$51,MATCH(DJ780,データ!$B$32:$B$51),MATCH(DH780,データ!$C$31:$E$31)),IF(DG780="マツ",INDEX(データ!#REF!,MATCH(DJ780,データ!#REF!),MATCH(DH780,データ!#REF!)),IF(DG780="ザツ",INDEX(データ!#REF!,MATCH(DJ780,データ!#REF!),MATCH(DH780,データ!#REF!)),""))))</f>
        <v/>
      </c>
      <c r="DM780" s="22" t="str">
        <f t="shared" si="1156"/>
        <v/>
      </c>
      <c r="DN780" s="21" t="str">
        <f t="shared" si="1219"/>
        <v/>
      </c>
      <c r="DO780" s="21" t="str">
        <f t="shared" si="1220"/>
        <v/>
      </c>
      <c r="DP780" s="24" t="str">
        <f>IF(DG780="スギ",INDEX(データ!$H$7:$J$26,MATCH(DJ780,データ!$G$7:$G$26),MATCH(DH780,データ!$H$6:$J$6)),IF(DG780="ヒノキ",INDEX(データ!$H$32:$J$51,MATCH(DJ780,データ!$G$32:$G$51),MATCH(DH780,データ!$H$31:$J$31)),IF(DG780="マツ",INDEX(データ!#REF!,MATCH(DJ780,データ!#REF!),MATCH(DH780,データ!#REF!)),IF(DG780="ザツ",INDEX(データ!#REF!,MATCH(DJ780,データ!#REF!),MATCH(DH780,データ!#REF!)),""))))</f>
        <v/>
      </c>
      <c r="DQ780" s="22" t="str">
        <f t="shared" si="1221"/>
        <v/>
      </c>
      <c r="DR780" s="21" t="str">
        <f t="shared" si="1222"/>
        <v/>
      </c>
      <c r="DS780" s="27" t="str">
        <f t="shared" si="1223"/>
        <v/>
      </c>
      <c r="DT780" s="24" t="str">
        <f t="shared" si="1224"/>
        <v/>
      </c>
      <c r="DU780" s="25" t="str">
        <f t="shared" si="1225"/>
        <v>0</v>
      </c>
      <c r="DV780" s="26" t="str">
        <f t="shared" si="1226"/>
        <v/>
      </c>
      <c r="DW780" s="26" t="str">
        <f t="shared" si="1227"/>
        <v/>
      </c>
      <c r="DX780" s="26" t="str">
        <f t="shared" si="1228"/>
        <v/>
      </c>
      <c r="DY780" s="27" t="str">
        <f t="shared" si="1229"/>
        <v/>
      </c>
      <c r="DZ780" s="26" t="str">
        <f t="shared" si="1230"/>
        <v/>
      </c>
      <c r="EA780" s="26" t="str">
        <f t="shared" si="1231"/>
        <v/>
      </c>
      <c r="EB780" s="45" t="s">
        <v>30</v>
      </c>
      <c r="EC780" s="55" t="str">
        <f>IF(ＣＳＶ貼付用!DQ766="","",ＣＳＶ貼付用!DQ766)</f>
        <v/>
      </c>
      <c r="ED780" s="38" t="str">
        <f>IF(ＣＳＶ貼付用!DS766="","",ＣＳＶ貼付用!DS766)</f>
        <v/>
      </c>
      <c r="EE780" s="38" t="str">
        <f>IF(ＣＳＶ貼付用!DU766="","",ＣＳＶ貼付用!DU766)</f>
        <v/>
      </c>
      <c r="EF780" s="40" t="str">
        <f t="shared" si="1232"/>
        <v/>
      </c>
      <c r="EG780" s="41" t="str">
        <f>IF(林齢計算用!F766="","",林齢計算用!F766)</f>
        <v/>
      </c>
      <c r="EH780" s="41" t="str">
        <f t="shared" si="1233"/>
        <v/>
      </c>
      <c r="EI780" s="41" t="str">
        <f t="shared" si="1234"/>
        <v/>
      </c>
      <c r="EJ780" s="23" t="str">
        <f>IF(EE780="スギ",INDEX(データ!$C$7:$E$26,MATCH(EH780,データ!$B$7:$B$26),MATCH(EF780,データ!$C$6:$E$6)),IF(EE780="ヒノキ",INDEX(データ!$C$32:$E$51,MATCH(EH780,データ!$B$32:$B$51),MATCH(EF780,データ!$C$31:$E$31)),IF(EE780="マツ",INDEX(データ!#REF!,MATCH(EH780,データ!#REF!),MATCH(EF780,データ!#REF!)),IF(EE780="ザツ",INDEX(データ!#REF!,MATCH(EH780,データ!#REF!),MATCH(EF780,データ!#REF!)),""))))</f>
        <v/>
      </c>
      <c r="EK780" s="22" t="str">
        <f t="shared" si="1157"/>
        <v/>
      </c>
      <c r="EL780" s="21" t="str">
        <f t="shared" si="1235"/>
        <v/>
      </c>
      <c r="EM780" s="21" t="str">
        <f t="shared" si="1236"/>
        <v/>
      </c>
      <c r="EN780" s="24" t="str">
        <f>IF(EE780="スギ",INDEX(データ!$H$7:$J$26,MATCH(EH780,データ!$G$7:$G$26),MATCH(EF780,データ!$H$6:$J$6)),IF(EE780="ヒノキ",INDEX(データ!$H$32:$J$51,MATCH(EH780,データ!$G$32:$G$51),MATCH(EF780,データ!$H$31:$J$31)),IF(EE780="マツ",INDEX(データ!#REF!,MATCH(EH780,データ!#REF!),MATCH(EF780,データ!#REF!)),IF(EE780="ザツ",INDEX(データ!#REF!,MATCH(EH780,データ!#REF!),MATCH(EF780,データ!#REF!)),""))))</f>
        <v/>
      </c>
      <c r="EO780" s="22" t="str">
        <f t="shared" si="1237"/>
        <v/>
      </c>
      <c r="EP780" s="21" t="str">
        <f t="shared" si="1238"/>
        <v/>
      </c>
      <c r="EQ780" s="27" t="str">
        <f t="shared" si="1239"/>
        <v/>
      </c>
      <c r="ER780" s="24" t="str">
        <f t="shared" si="1240"/>
        <v/>
      </c>
      <c r="ES780" s="25" t="str">
        <f t="shared" si="1241"/>
        <v>0</v>
      </c>
      <c r="ET780" s="26" t="str">
        <f t="shared" si="1242"/>
        <v/>
      </c>
      <c r="EU780" s="26" t="str">
        <f t="shared" si="1243"/>
        <v/>
      </c>
      <c r="EV780" s="26" t="str">
        <f t="shared" si="1244"/>
        <v/>
      </c>
      <c r="EW780" s="27" t="str">
        <f t="shared" si="1245"/>
        <v/>
      </c>
      <c r="EX780" s="26" t="str">
        <f t="shared" si="1246"/>
        <v/>
      </c>
      <c r="EY780" s="26" t="str">
        <f t="shared" si="1247"/>
        <v/>
      </c>
      <c r="EZ780" s="26">
        <f t="shared" si="1248"/>
        <v>0</v>
      </c>
      <c r="FA780" s="43"/>
    </row>
    <row r="781" spans="1:157" ht="15.95" customHeight="1" x14ac:dyDescent="0.15">
      <c r="A781" s="21"/>
      <c r="B781" s="36" t="str">
        <f>IF(ＣＳＶ貼付用!G767="","",ＣＳＶ貼付用!G767)</f>
        <v/>
      </c>
      <c r="C781" s="36" t="str">
        <f>IF(ＣＳＶ貼付用!I767="","",ＣＳＶ貼付用!I767)</f>
        <v/>
      </c>
      <c r="D781" s="36" t="str">
        <f>IF(ＣＳＶ貼付用!J767="","",ＣＳＶ貼付用!J767)</f>
        <v/>
      </c>
      <c r="E781" s="36" t="str">
        <f>IF(ＣＳＶ貼付用!F767="","",ＣＳＶ貼付用!F767)</f>
        <v/>
      </c>
      <c r="F781" s="38" t="str">
        <f>IF(ＣＳＶ貼付用!T767="","",ＣＳＶ貼付用!T767)</f>
        <v/>
      </c>
      <c r="G781" s="38"/>
      <c r="H781" s="38" t="str">
        <f>IF(ＣＳＶ貼付用!GJ767="","",ＣＳＶ貼付用!GJ767)</f>
        <v/>
      </c>
      <c r="I781" s="38" t="str">
        <f>IF(ＣＳＶ貼付用!GL767="","",ＣＳＶ貼付用!GL767)</f>
        <v/>
      </c>
      <c r="J781" s="38" t="str">
        <f>IF(ＣＳＶ貼付用!GN767="","",ＣＳＶ貼付用!GN767)</f>
        <v/>
      </c>
      <c r="K781" s="38" t="str">
        <f>IF(ＣＳＶ貼付用!GP767="","",ＣＳＶ貼付用!GP767)</f>
        <v/>
      </c>
      <c r="L781" s="45" t="s">
        <v>30</v>
      </c>
      <c r="M781" s="55" t="str">
        <f>IF(ＣＳＶ貼付用!AT767="","",ＣＳＶ貼付用!AT767)</f>
        <v/>
      </c>
      <c r="N781" s="38" t="str">
        <f>IF(ＣＳＶ貼付用!AV767="","",ＣＳＶ貼付用!AV767)</f>
        <v/>
      </c>
      <c r="O781" s="38" t="str">
        <f>IF(ＣＳＶ貼付用!AX767="","",ＣＳＶ貼付用!AX767)</f>
        <v/>
      </c>
      <c r="P781" s="40" t="str">
        <f>IF(ＣＳＶ貼付用!FE767="","",ＣＳＶ貼付用!FE767)</f>
        <v/>
      </c>
      <c r="Q781" s="41" t="str">
        <f>IF(林齢計算用!A767="","",林齢計算用!A767)</f>
        <v/>
      </c>
      <c r="R781" s="41" t="str">
        <f t="shared" si="1158"/>
        <v/>
      </c>
      <c r="S781" s="56" t="str">
        <f>IF(ＣＳＶ貼付用!EG767="","",ＣＳＶ貼付用!EG767*10)</f>
        <v/>
      </c>
      <c r="T781" s="23" t="str">
        <f>IF(O781="スギ",INDEX(データ!$C$7:$E$26,MATCH(R781,データ!$B$7:$B$26),MATCH(P781,データ!$C$6:$E$6)),IF(O781="ヒノキ",INDEX(データ!$C$32:$E$51,MATCH(R781,データ!$B$32:$B$51),MATCH(P781,データ!$C$31:$E$31)),IF(O781="マツ",INDEX(データ!#REF!,MATCH(R781,データ!#REF!),MATCH(P781,データ!#REF!)),IF(O781="ザツ",INDEX(データ!#REF!,MATCH(R781,データ!#REF!),MATCH(P781,データ!#REF!)),""))))</f>
        <v/>
      </c>
      <c r="U781" s="22" t="str">
        <f t="shared" si="1249"/>
        <v/>
      </c>
      <c r="V781" s="21" t="str">
        <f t="shared" si="1253"/>
        <v/>
      </c>
      <c r="W781" s="21" t="str">
        <f t="shared" si="1250"/>
        <v/>
      </c>
      <c r="X781" s="23" t="str">
        <f>IF(O781="スギ",INDEX(データ!$H$7:$J$26,MATCH(R781,データ!$G$7:$G$26),MATCH(P781,データ!$H$6:$J$6)),IF(O781="ヒノキ",INDEX(データ!$H$32:$J$51,MATCH(R781,データ!$G$32:$G$51),MATCH(P781,データ!$H$31:$J$31)),IF(O781="マツ",INDEX(データ!#REF!,MATCH(R781,データ!#REF!),MATCH(P781,データ!#REF!)),IF(O781="ザツ",INDEX(データ!#REF!,MATCH(R781,データ!#REF!),MATCH(P781,データ!#REF!)),""))))</f>
        <v/>
      </c>
      <c r="Y781" s="22" t="str">
        <f t="shared" si="1251"/>
        <v/>
      </c>
      <c r="Z781" s="21" t="str">
        <f t="shared" si="1252"/>
        <v/>
      </c>
      <c r="AA781" s="27" t="str">
        <f t="shared" si="1159"/>
        <v/>
      </c>
      <c r="AB781" s="24" t="str">
        <f t="shared" si="1160"/>
        <v/>
      </c>
      <c r="AC781" s="25" t="str">
        <f t="shared" si="1161"/>
        <v>0</v>
      </c>
      <c r="AD781" s="26" t="str">
        <f t="shared" si="1162"/>
        <v/>
      </c>
      <c r="AE781" s="26" t="str">
        <f t="shared" si="1163"/>
        <v/>
      </c>
      <c r="AF781" s="26" t="str">
        <f t="shared" si="1164"/>
        <v/>
      </c>
      <c r="AG781" s="27" t="str">
        <f t="shared" si="1165"/>
        <v/>
      </c>
      <c r="AH781" s="26" t="str">
        <f t="shared" si="1166"/>
        <v/>
      </c>
      <c r="AI781" s="26" t="str">
        <f t="shared" si="1167"/>
        <v/>
      </c>
      <c r="AJ781" s="45" t="s">
        <v>30</v>
      </c>
      <c r="AK781" s="55" t="str">
        <f>IF(ＣＳＶ貼付用!BI767="","",ＣＳＶ貼付用!BI767)</f>
        <v/>
      </c>
      <c r="AL781" s="38" t="str">
        <f>IF(ＣＳＶ貼付用!BK767="","",ＣＳＶ貼付用!BK767)</f>
        <v/>
      </c>
      <c r="AM781" s="38" t="str">
        <f>IF(ＣＳＶ貼付用!BM767="","",ＣＳＶ貼付用!BM767)</f>
        <v/>
      </c>
      <c r="AN781" s="40" t="str">
        <f t="shared" si="1168"/>
        <v/>
      </c>
      <c r="AO781" s="41" t="str">
        <f>IF(林齢計算用!B767="","",林齢計算用!B767)</f>
        <v/>
      </c>
      <c r="AP781" s="41" t="str">
        <f t="shared" si="1169"/>
        <v/>
      </c>
      <c r="AQ781" s="41" t="str">
        <f t="shared" si="1170"/>
        <v/>
      </c>
      <c r="AR781" s="23" t="str">
        <f>IF(AM781="スギ",INDEX(データ!$C$7:$E$26,MATCH(AP781,データ!$B$7:$B$26),MATCH(AN781,データ!$C$6:$E$6)),IF(AM781="ヒノキ",INDEX(データ!$C$32:$E$51,MATCH(AP781,データ!$B$32:$B$51),MATCH(AN781,データ!$C$31:$E$31)),IF(AM781="マツ",INDEX(データ!#REF!,MATCH(AP781,データ!#REF!),MATCH(AN781,データ!#REF!)),IF(AM781="ザツ",INDEX(データ!#REF!,MATCH(AP781,データ!#REF!),MATCH(AN781,データ!#REF!)),""))))</f>
        <v/>
      </c>
      <c r="AS781" s="22" t="str">
        <f t="shared" si="1153"/>
        <v/>
      </c>
      <c r="AT781" s="21" t="str">
        <f t="shared" si="1171"/>
        <v/>
      </c>
      <c r="AU781" s="21" t="str">
        <f t="shared" si="1172"/>
        <v/>
      </c>
      <c r="AV781" s="24" t="str">
        <f>IF(AM781="スギ",INDEX(データ!$H$7:$J$26,MATCH(AP781,データ!$G$7:$G$26),MATCH(AN781,データ!$H$6:$J$6)),IF(AM781="ヒノキ",INDEX(データ!$H$32:$J$51,MATCH(AP781,データ!$G$32:$G$51),MATCH(AN781,データ!$H$31:$J$31)),IF(AM781="マツ",INDEX(データ!#REF!,MATCH(AP781,データ!#REF!),MATCH(AN781,データ!#REF!)),IF(AM781="ザツ",INDEX(データ!#REF!,MATCH(AP781,データ!#REF!),MATCH(AN781,データ!#REF!)),""))))</f>
        <v/>
      </c>
      <c r="AW781" s="22" t="str">
        <f t="shared" si="1173"/>
        <v/>
      </c>
      <c r="AX781" s="21" t="str">
        <f t="shared" si="1174"/>
        <v/>
      </c>
      <c r="AY781" s="27" t="str">
        <f t="shared" si="1175"/>
        <v/>
      </c>
      <c r="AZ781" s="24" t="str">
        <f t="shared" si="1176"/>
        <v/>
      </c>
      <c r="BA781" s="25" t="str">
        <f t="shared" si="1177"/>
        <v>0</v>
      </c>
      <c r="BB781" s="26" t="str">
        <f t="shared" si="1178"/>
        <v/>
      </c>
      <c r="BC781" s="26" t="str">
        <f t="shared" si="1179"/>
        <v/>
      </c>
      <c r="BD781" s="26" t="str">
        <f t="shared" si="1180"/>
        <v/>
      </c>
      <c r="BE781" s="27" t="str">
        <f t="shared" si="1181"/>
        <v/>
      </c>
      <c r="BF781" s="26" t="str">
        <f t="shared" si="1182"/>
        <v/>
      </c>
      <c r="BG781" s="26" t="str">
        <f t="shared" si="1183"/>
        <v/>
      </c>
      <c r="BH781" s="45" t="s">
        <v>30</v>
      </c>
      <c r="BI781" s="55" t="str">
        <f>IF(ＣＳＶ貼付用!BX767="","",ＣＳＶ貼付用!BX767)</f>
        <v/>
      </c>
      <c r="BJ781" s="38" t="str">
        <f>IF(ＣＳＶ貼付用!BZ767="","",ＣＳＶ貼付用!BZ767)</f>
        <v/>
      </c>
      <c r="BK781" s="38" t="str">
        <f>IF(ＣＳＶ貼付用!CB767="","",ＣＳＶ貼付用!CB767)</f>
        <v/>
      </c>
      <c r="BL781" s="40" t="str">
        <f t="shared" si="1184"/>
        <v/>
      </c>
      <c r="BM781" s="41" t="str">
        <f>IF(林齢計算用!C767="","",林齢計算用!C767)</f>
        <v/>
      </c>
      <c r="BN781" s="41" t="str">
        <f t="shared" si="1185"/>
        <v/>
      </c>
      <c r="BO781" s="41" t="str">
        <f t="shared" si="1186"/>
        <v/>
      </c>
      <c r="BP781" s="23" t="str">
        <f>IF(BK781="スギ",INDEX(データ!$C$7:$E$26,MATCH(BN781,データ!$B$7:$B$26),MATCH(BL781,データ!$C$6:$E$6)),IF(BK781="ヒノキ",INDEX(データ!$C$32:$E$51,MATCH(BN781,データ!$B$32:$B$51),MATCH(BL781,データ!$C$31:$E$31)),IF(BK781="マツ",INDEX(データ!#REF!,MATCH(BN781,データ!#REF!),MATCH(BL781,データ!#REF!)),IF(BK781="ザツ",INDEX(データ!#REF!,MATCH(BN781,データ!#REF!),MATCH(BL781,データ!#REF!)),""))))</f>
        <v/>
      </c>
      <c r="BQ781" s="22" t="str">
        <f t="shared" si="1154"/>
        <v/>
      </c>
      <c r="BR781" s="21" t="str">
        <f t="shared" si="1187"/>
        <v/>
      </c>
      <c r="BS781" s="21" t="str">
        <f t="shared" si="1188"/>
        <v/>
      </c>
      <c r="BT781" s="24" t="str">
        <f>IF(BK781="スギ",INDEX(データ!$H$7:$J$26,MATCH(BN781,データ!$G$7:$G$26),MATCH(BL781,データ!$H$6:$J$6)),IF(BK781="ヒノキ",INDEX(データ!$H$32:$J$51,MATCH(BN781,データ!$G$32:$G$51),MATCH(BL781,データ!$H$31:$J$31)),IF(BK781="マツ",INDEX(データ!#REF!,MATCH(BN781,データ!#REF!),MATCH(BL781,データ!#REF!)),IF(BK781="ザツ",INDEX(データ!#REF!,MATCH(BN781,データ!#REF!),MATCH(BL781,データ!#REF!)),""))))</f>
        <v/>
      </c>
      <c r="BU781" s="22" t="str">
        <f t="shared" si="1189"/>
        <v/>
      </c>
      <c r="BV781" s="21" t="str">
        <f t="shared" si="1190"/>
        <v/>
      </c>
      <c r="BW781" s="27" t="str">
        <f t="shared" si="1191"/>
        <v/>
      </c>
      <c r="BX781" s="24" t="str">
        <f t="shared" si="1192"/>
        <v/>
      </c>
      <c r="BY781" s="25" t="str">
        <f t="shared" si="1193"/>
        <v>0</v>
      </c>
      <c r="BZ781" s="26" t="str">
        <f t="shared" si="1194"/>
        <v/>
      </c>
      <c r="CA781" s="26" t="str">
        <f t="shared" si="1195"/>
        <v/>
      </c>
      <c r="CB781" s="26" t="str">
        <f t="shared" si="1196"/>
        <v/>
      </c>
      <c r="CC781" s="27" t="str">
        <f t="shared" si="1197"/>
        <v/>
      </c>
      <c r="CD781" s="26" t="str">
        <f t="shared" si="1198"/>
        <v/>
      </c>
      <c r="CE781" s="26" t="str">
        <f t="shared" si="1199"/>
        <v/>
      </c>
      <c r="CF781" s="45" t="s">
        <v>30</v>
      </c>
      <c r="CG781" s="55" t="str">
        <f>IF(ＣＳＶ貼付用!CM767="","",ＣＳＶ貼付用!CM767)</f>
        <v/>
      </c>
      <c r="CH781" s="38" t="str">
        <f>IF(ＣＳＶ貼付用!CO767="","",ＣＳＶ貼付用!CO767)</f>
        <v/>
      </c>
      <c r="CI781" s="38" t="str">
        <f>IF(ＣＳＶ貼付用!CQ767="","",ＣＳＶ貼付用!CQ767)</f>
        <v/>
      </c>
      <c r="CJ781" s="40" t="str">
        <f t="shared" si="1200"/>
        <v/>
      </c>
      <c r="CK781" s="41" t="str">
        <f>IF(林齢計算用!D767="","",林齢計算用!D767)</f>
        <v/>
      </c>
      <c r="CL781" s="41" t="str">
        <f t="shared" si="1201"/>
        <v/>
      </c>
      <c r="CM781" s="41" t="str">
        <f t="shared" si="1202"/>
        <v/>
      </c>
      <c r="CN781" s="23" t="str">
        <f>IF(CI781="スギ",INDEX(データ!$C$7:$E$26,MATCH(CL781,データ!$B$7:$B$26),MATCH(CJ781,データ!$C$6:$E$6)),IF(CI781="ヒノキ",INDEX(データ!$C$32:$E$51,MATCH(CL781,データ!$B$32:$B$51),MATCH(CJ781,データ!$C$31:$E$31)),IF(CI781="マツ",INDEX(データ!#REF!,MATCH(CL781,データ!#REF!),MATCH(CJ781,データ!#REF!)),IF(CI781="ザツ",INDEX(データ!#REF!,MATCH(CL781,データ!#REF!),MATCH(CJ781,データ!#REF!)),""))))</f>
        <v/>
      </c>
      <c r="CO781" s="22" t="str">
        <f t="shared" si="1155"/>
        <v/>
      </c>
      <c r="CP781" s="21" t="str">
        <f t="shared" si="1203"/>
        <v/>
      </c>
      <c r="CQ781" s="21" t="str">
        <f t="shared" si="1204"/>
        <v/>
      </c>
      <c r="CR781" s="24" t="str">
        <f>IF(CI781="スギ",INDEX(データ!$H$7:$J$26,MATCH(CL781,データ!$G$7:$G$26),MATCH(CJ781,データ!$H$6:$J$6)),IF(CI781="ヒノキ",INDEX(データ!$H$32:$J$51,MATCH(CL781,データ!$G$32:$G$51),MATCH(CJ781,データ!$H$31:$J$31)),IF(CI781="マツ",INDEX(データ!#REF!,MATCH(CL781,データ!#REF!),MATCH(CJ781,データ!#REF!)),IF(CI781="ザツ",INDEX(データ!#REF!,MATCH(CL781,データ!#REF!),MATCH(CJ781,データ!#REF!)),""))))</f>
        <v/>
      </c>
      <c r="CS781" s="22" t="str">
        <f t="shared" si="1205"/>
        <v/>
      </c>
      <c r="CT781" s="21" t="str">
        <f t="shared" si="1206"/>
        <v/>
      </c>
      <c r="CU781" s="27" t="str">
        <f t="shared" si="1207"/>
        <v/>
      </c>
      <c r="CV781" s="24" t="str">
        <f t="shared" si="1208"/>
        <v/>
      </c>
      <c r="CW781" s="25" t="str">
        <f t="shared" si="1209"/>
        <v>0</v>
      </c>
      <c r="CX781" s="26" t="str">
        <f t="shared" si="1210"/>
        <v/>
      </c>
      <c r="CY781" s="26" t="str">
        <f t="shared" si="1211"/>
        <v/>
      </c>
      <c r="CZ781" s="26" t="str">
        <f t="shared" si="1212"/>
        <v/>
      </c>
      <c r="DA781" s="27" t="str">
        <f t="shared" si="1213"/>
        <v/>
      </c>
      <c r="DB781" s="26" t="str">
        <f t="shared" si="1214"/>
        <v/>
      </c>
      <c r="DC781" s="26" t="str">
        <f t="shared" si="1215"/>
        <v/>
      </c>
      <c r="DD781" s="45" t="s">
        <v>30</v>
      </c>
      <c r="DE781" s="55" t="str">
        <f>IF(ＣＳＶ貼付用!DB767="","",ＣＳＶ貼付用!DB767)</f>
        <v/>
      </c>
      <c r="DF781" s="38" t="str">
        <f>IF(ＣＳＶ貼付用!DD767="","",ＣＳＶ貼付用!DD767)</f>
        <v/>
      </c>
      <c r="DG781" s="38" t="str">
        <f>IF(ＣＳＶ貼付用!DF767="","",ＣＳＶ貼付用!DF767)</f>
        <v/>
      </c>
      <c r="DH781" s="40" t="str">
        <f t="shared" si="1216"/>
        <v/>
      </c>
      <c r="DI781" s="41" t="str">
        <f>IF(林齢計算用!E767="","",林齢計算用!E767)</f>
        <v/>
      </c>
      <c r="DJ781" s="41" t="str">
        <f t="shared" si="1217"/>
        <v/>
      </c>
      <c r="DK781" s="41" t="str">
        <f t="shared" si="1218"/>
        <v/>
      </c>
      <c r="DL781" s="23" t="str">
        <f>IF(DG781="スギ",INDEX(データ!$C$7:$E$26,MATCH(DJ781,データ!$B$7:$B$26),MATCH(DH781,データ!$C$6:$E$6)),IF(DG781="ヒノキ",INDEX(データ!$C$32:$E$51,MATCH(DJ781,データ!$B$32:$B$51),MATCH(DH781,データ!$C$31:$E$31)),IF(DG781="マツ",INDEX(データ!#REF!,MATCH(DJ781,データ!#REF!),MATCH(DH781,データ!#REF!)),IF(DG781="ザツ",INDEX(データ!#REF!,MATCH(DJ781,データ!#REF!),MATCH(DH781,データ!#REF!)),""))))</f>
        <v/>
      </c>
      <c r="DM781" s="22" t="str">
        <f t="shared" si="1156"/>
        <v/>
      </c>
      <c r="DN781" s="21" t="str">
        <f t="shared" si="1219"/>
        <v/>
      </c>
      <c r="DO781" s="21" t="str">
        <f t="shared" si="1220"/>
        <v/>
      </c>
      <c r="DP781" s="24" t="str">
        <f>IF(DG781="スギ",INDEX(データ!$H$7:$J$26,MATCH(DJ781,データ!$G$7:$G$26),MATCH(DH781,データ!$H$6:$J$6)),IF(DG781="ヒノキ",INDEX(データ!$H$32:$J$51,MATCH(DJ781,データ!$G$32:$G$51),MATCH(DH781,データ!$H$31:$J$31)),IF(DG781="マツ",INDEX(データ!#REF!,MATCH(DJ781,データ!#REF!),MATCH(DH781,データ!#REF!)),IF(DG781="ザツ",INDEX(データ!#REF!,MATCH(DJ781,データ!#REF!),MATCH(DH781,データ!#REF!)),""))))</f>
        <v/>
      </c>
      <c r="DQ781" s="22" t="str">
        <f t="shared" si="1221"/>
        <v/>
      </c>
      <c r="DR781" s="21" t="str">
        <f t="shared" si="1222"/>
        <v/>
      </c>
      <c r="DS781" s="27" t="str">
        <f t="shared" si="1223"/>
        <v/>
      </c>
      <c r="DT781" s="24" t="str">
        <f t="shared" si="1224"/>
        <v/>
      </c>
      <c r="DU781" s="25" t="str">
        <f t="shared" si="1225"/>
        <v>0</v>
      </c>
      <c r="DV781" s="26" t="str">
        <f t="shared" si="1226"/>
        <v/>
      </c>
      <c r="DW781" s="26" t="str">
        <f t="shared" si="1227"/>
        <v/>
      </c>
      <c r="DX781" s="26" t="str">
        <f t="shared" si="1228"/>
        <v/>
      </c>
      <c r="DY781" s="27" t="str">
        <f t="shared" si="1229"/>
        <v/>
      </c>
      <c r="DZ781" s="26" t="str">
        <f t="shared" si="1230"/>
        <v/>
      </c>
      <c r="EA781" s="26" t="str">
        <f t="shared" si="1231"/>
        <v/>
      </c>
      <c r="EB781" s="45" t="s">
        <v>30</v>
      </c>
      <c r="EC781" s="55" t="str">
        <f>IF(ＣＳＶ貼付用!DQ767="","",ＣＳＶ貼付用!DQ767)</f>
        <v/>
      </c>
      <c r="ED781" s="38" t="str">
        <f>IF(ＣＳＶ貼付用!DS767="","",ＣＳＶ貼付用!DS767)</f>
        <v/>
      </c>
      <c r="EE781" s="38" t="str">
        <f>IF(ＣＳＶ貼付用!DU767="","",ＣＳＶ貼付用!DU767)</f>
        <v/>
      </c>
      <c r="EF781" s="40" t="str">
        <f t="shared" si="1232"/>
        <v/>
      </c>
      <c r="EG781" s="41" t="str">
        <f>IF(林齢計算用!F767="","",林齢計算用!F767)</f>
        <v/>
      </c>
      <c r="EH781" s="41" t="str">
        <f t="shared" si="1233"/>
        <v/>
      </c>
      <c r="EI781" s="41" t="str">
        <f t="shared" si="1234"/>
        <v/>
      </c>
      <c r="EJ781" s="23" t="str">
        <f>IF(EE781="スギ",INDEX(データ!$C$7:$E$26,MATCH(EH781,データ!$B$7:$B$26),MATCH(EF781,データ!$C$6:$E$6)),IF(EE781="ヒノキ",INDEX(データ!$C$32:$E$51,MATCH(EH781,データ!$B$32:$B$51),MATCH(EF781,データ!$C$31:$E$31)),IF(EE781="マツ",INDEX(データ!#REF!,MATCH(EH781,データ!#REF!),MATCH(EF781,データ!#REF!)),IF(EE781="ザツ",INDEX(データ!#REF!,MATCH(EH781,データ!#REF!),MATCH(EF781,データ!#REF!)),""))))</f>
        <v/>
      </c>
      <c r="EK781" s="22" t="str">
        <f t="shared" si="1157"/>
        <v/>
      </c>
      <c r="EL781" s="21" t="str">
        <f t="shared" si="1235"/>
        <v/>
      </c>
      <c r="EM781" s="21" t="str">
        <f t="shared" si="1236"/>
        <v/>
      </c>
      <c r="EN781" s="24" t="str">
        <f>IF(EE781="スギ",INDEX(データ!$H$7:$J$26,MATCH(EH781,データ!$G$7:$G$26),MATCH(EF781,データ!$H$6:$J$6)),IF(EE781="ヒノキ",INDEX(データ!$H$32:$J$51,MATCH(EH781,データ!$G$32:$G$51),MATCH(EF781,データ!$H$31:$J$31)),IF(EE781="マツ",INDEX(データ!#REF!,MATCH(EH781,データ!#REF!),MATCH(EF781,データ!#REF!)),IF(EE781="ザツ",INDEX(データ!#REF!,MATCH(EH781,データ!#REF!),MATCH(EF781,データ!#REF!)),""))))</f>
        <v/>
      </c>
      <c r="EO781" s="22" t="str">
        <f t="shared" si="1237"/>
        <v/>
      </c>
      <c r="EP781" s="21" t="str">
        <f t="shared" si="1238"/>
        <v/>
      </c>
      <c r="EQ781" s="27" t="str">
        <f t="shared" si="1239"/>
        <v/>
      </c>
      <c r="ER781" s="24" t="str">
        <f t="shared" si="1240"/>
        <v/>
      </c>
      <c r="ES781" s="25" t="str">
        <f t="shared" si="1241"/>
        <v>0</v>
      </c>
      <c r="ET781" s="26" t="str">
        <f t="shared" si="1242"/>
        <v/>
      </c>
      <c r="EU781" s="26" t="str">
        <f t="shared" si="1243"/>
        <v/>
      </c>
      <c r="EV781" s="26" t="str">
        <f t="shared" si="1244"/>
        <v/>
      </c>
      <c r="EW781" s="27" t="str">
        <f t="shared" si="1245"/>
        <v/>
      </c>
      <c r="EX781" s="26" t="str">
        <f t="shared" si="1246"/>
        <v/>
      </c>
      <c r="EY781" s="26" t="str">
        <f t="shared" si="1247"/>
        <v/>
      </c>
      <c r="EZ781" s="26">
        <f t="shared" si="1248"/>
        <v>0</v>
      </c>
      <c r="FA781" s="43"/>
    </row>
    <row r="782" spans="1:157" ht="15.95" customHeight="1" x14ac:dyDescent="0.15">
      <c r="A782" s="21"/>
      <c r="B782" s="36" t="str">
        <f>IF(ＣＳＶ貼付用!G768="","",ＣＳＶ貼付用!G768)</f>
        <v/>
      </c>
      <c r="C782" s="36" t="str">
        <f>IF(ＣＳＶ貼付用!I768="","",ＣＳＶ貼付用!I768)</f>
        <v/>
      </c>
      <c r="D782" s="36" t="str">
        <f>IF(ＣＳＶ貼付用!J768="","",ＣＳＶ貼付用!J768)</f>
        <v/>
      </c>
      <c r="E782" s="36" t="str">
        <f>IF(ＣＳＶ貼付用!F768="","",ＣＳＶ貼付用!F768)</f>
        <v/>
      </c>
      <c r="F782" s="38" t="str">
        <f>IF(ＣＳＶ貼付用!T768="","",ＣＳＶ貼付用!T768)</f>
        <v/>
      </c>
      <c r="G782" s="38"/>
      <c r="H782" s="38" t="str">
        <f>IF(ＣＳＶ貼付用!GJ768="","",ＣＳＶ貼付用!GJ768)</f>
        <v/>
      </c>
      <c r="I782" s="38" t="str">
        <f>IF(ＣＳＶ貼付用!GL768="","",ＣＳＶ貼付用!GL768)</f>
        <v/>
      </c>
      <c r="J782" s="38" t="str">
        <f>IF(ＣＳＶ貼付用!GN768="","",ＣＳＶ貼付用!GN768)</f>
        <v/>
      </c>
      <c r="K782" s="38" t="str">
        <f>IF(ＣＳＶ貼付用!GP768="","",ＣＳＶ貼付用!GP768)</f>
        <v/>
      </c>
      <c r="L782" s="45" t="s">
        <v>30</v>
      </c>
      <c r="M782" s="55" t="str">
        <f>IF(ＣＳＶ貼付用!AT768="","",ＣＳＶ貼付用!AT768)</f>
        <v/>
      </c>
      <c r="N782" s="38" t="str">
        <f>IF(ＣＳＶ貼付用!AV768="","",ＣＳＶ貼付用!AV768)</f>
        <v/>
      </c>
      <c r="O782" s="38" t="str">
        <f>IF(ＣＳＶ貼付用!AX768="","",ＣＳＶ貼付用!AX768)</f>
        <v/>
      </c>
      <c r="P782" s="40" t="str">
        <f>IF(ＣＳＶ貼付用!FE768="","",ＣＳＶ貼付用!FE768)</f>
        <v/>
      </c>
      <c r="Q782" s="41" t="str">
        <f>IF(林齢計算用!A768="","",林齢計算用!A768)</f>
        <v/>
      </c>
      <c r="R782" s="41" t="str">
        <f t="shared" si="1158"/>
        <v/>
      </c>
      <c r="S782" s="56" t="str">
        <f>IF(ＣＳＶ貼付用!EG768="","",ＣＳＶ貼付用!EG768*10)</f>
        <v/>
      </c>
      <c r="T782" s="23" t="str">
        <f>IF(O782="スギ",INDEX(データ!$C$7:$E$26,MATCH(R782,データ!$B$7:$B$26),MATCH(P782,データ!$C$6:$E$6)),IF(O782="ヒノキ",INDEX(データ!$C$32:$E$51,MATCH(R782,データ!$B$32:$B$51),MATCH(P782,データ!$C$31:$E$31)),IF(O782="マツ",INDEX(データ!#REF!,MATCH(R782,データ!#REF!),MATCH(P782,データ!#REF!)),IF(O782="ザツ",INDEX(データ!#REF!,MATCH(R782,データ!#REF!),MATCH(P782,データ!#REF!)),""))))</f>
        <v/>
      </c>
      <c r="U782" s="22" t="str">
        <f t="shared" si="1249"/>
        <v/>
      </c>
      <c r="V782" s="21" t="str">
        <f t="shared" si="1253"/>
        <v/>
      </c>
      <c r="W782" s="21" t="str">
        <f t="shared" si="1250"/>
        <v/>
      </c>
      <c r="X782" s="23" t="str">
        <f>IF(O782="スギ",INDEX(データ!$H$7:$J$26,MATCH(R782,データ!$G$7:$G$26),MATCH(P782,データ!$H$6:$J$6)),IF(O782="ヒノキ",INDEX(データ!$H$32:$J$51,MATCH(R782,データ!$G$32:$G$51),MATCH(P782,データ!$H$31:$J$31)),IF(O782="マツ",INDEX(データ!#REF!,MATCH(R782,データ!#REF!),MATCH(P782,データ!#REF!)),IF(O782="ザツ",INDEX(データ!#REF!,MATCH(R782,データ!#REF!),MATCH(P782,データ!#REF!)),""))))</f>
        <v/>
      </c>
      <c r="Y782" s="22" t="str">
        <f t="shared" si="1251"/>
        <v/>
      </c>
      <c r="Z782" s="21" t="str">
        <f t="shared" si="1252"/>
        <v/>
      </c>
      <c r="AA782" s="27" t="str">
        <f t="shared" si="1159"/>
        <v/>
      </c>
      <c r="AB782" s="24" t="str">
        <f t="shared" si="1160"/>
        <v/>
      </c>
      <c r="AC782" s="25" t="str">
        <f t="shared" si="1161"/>
        <v>0</v>
      </c>
      <c r="AD782" s="26" t="str">
        <f t="shared" si="1162"/>
        <v/>
      </c>
      <c r="AE782" s="26" t="str">
        <f t="shared" si="1163"/>
        <v/>
      </c>
      <c r="AF782" s="26" t="str">
        <f t="shared" si="1164"/>
        <v/>
      </c>
      <c r="AG782" s="27" t="str">
        <f t="shared" si="1165"/>
        <v/>
      </c>
      <c r="AH782" s="26" t="str">
        <f t="shared" si="1166"/>
        <v/>
      </c>
      <c r="AI782" s="26" t="str">
        <f t="shared" si="1167"/>
        <v/>
      </c>
      <c r="AJ782" s="45" t="s">
        <v>30</v>
      </c>
      <c r="AK782" s="55" t="str">
        <f>IF(ＣＳＶ貼付用!BI768="","",ＣＳＶ貼付用!BI768)</f>
        <v/>
      </c>
      <c r="AL782" s="38" t="str">
        <f>IF(ＣＳＶ貼付用!BK768="","",ＣＳＶ貼付用!BK768)</f>
        <v/>
      </c>
      <c r="AM782" s="38" t="str">
        <f>IF(ＣＳＶ貼付用!BM768="","",ＣＳＶ貼付用!BM768)</f>
        <v/>
      </c>
      <c r="AN782" s="40" t="str">
        <f t="shared" si="1168"/>
        <v/>
      </c>
      <c r="AO782" s="41" t="str">
        <f>IF(林齢計算用!B768="","",林齢計算用!B768)</f>
        <v/>
      </c>
      <c r="AP782" s="41" t="str">
        <f t="shared" si="1169"/>
        <v/>
      </c>
      <c r="AQ782" s="41" t="str">
        <f t="shared" si="1170"/>
        <v/>
      </c>
      <c r="AR782" s="23" t="str">
        <f>IF(AM782="スギ",INDEX(データ!$C$7:$E$26,MATCH(AP782,データ!$B$7:$B$26),MATCH(AN782,データ!$C$6:$E$6)),IF(AM782="ヒノキ",INDEX(データ!$C$32:$E$51,MATCH(AP782,データ!$B$32:$B$51),MATCH(AN782,データ!$C$31:$E$31)),IF(AM782="マツ",INDEX(データ!#REF!,MATCH(AP782,データ!#REF!),MATCH(AN782,データ!#REF!)),IF(AM782="ザツ",INDEX(データ!#REF!,MATCH(AP782,データ!#REF!),MATCH(AN782,データ!#REF!)),""))))</f>
        <v/>
      </c>
      <c r="AS782" s="22" t="str">
        <f t="shared" si="1153"/>
        <v/>
      </c>
      <c r="AT782" s="21" t="str">
        <f t="shared" si="1171"/>
        <v/>
      </c>
      <c r="AU782" s="21" t="str">
        <f t="shared" si="1172"/>
        <v/>
      </c>
      <c r="AV782" s="24" t="str">
        <f>IF(AM782="スギ",INDEX(データ!$H$7:$J$26,MATCH(AP782,データ!$G$7:$G$26),MATCH(AN782,データ!$H$6:$J$6)),IF(AM782="ヒノキ",INDEX(データ!$H$32:$J$51,MATCH(AP782,データ!$G$32:$G$51),MATCH(AN782,データ!$H$31:$J$31)),IF(AM782="マツ",INDEX(データ!#REF!,MATCH(AP782,データ!#REF!),MATCH(AN782,データ!#REF!)),IF(AM782="ザツ",INDEX(データ!#REF!,MATCH(AP782,データ!#REF!),MATCH(AN782,データ!#REF!)),""))))</f>
        <v/>
      </c>
      <c r="AW782" s="22" t="str">
        <f t="shared" si="1173"/>
        <v/>
      </c>
      <c r="AX782" s="21" t="str">
        <f t="shared" si="1174"/>
        <v/>
      </c>
      <c r="AY782" s="27" t="str">
        <f t="shared" si="1175"/>
        <v/>
      </c>
      <c r="AZ782" s="24" t="str">
        <f t="shared" si="1176"/>
        <v/>
      </c>
      <c r="BA782" s="25" t="str">
        <f t="shared" si="1177"/>
        <v>0</v>
      </c>
      <c r="BB782" s="26" t="str">
        <f t="shared" si="1178"/>
        <v/>
      </c>
      <c r="BC782" s="26" t="str">
        <f t="shared" si="1179"/>
        <v/>
      </c>
      <c r="BD782" s="26" t="str">
        <f t="shared" si="1180"/>
        <v/>
      </c>
      <c r="BE782" s="27" t="str">
        <f t="shared" si="1181"/>
        <v/>
      </c>
      <c r="BF782" s="26" t="str">
        <f t="shared" si="1182"/>
        <v/>
      </c>
      <c r="BG782" s="26" t="str">
        <f t="shared" si="1183"/>
        <v/>
      </c>
      <c r="BH782" s="45" t="s">
        <v>30</v>
      </c>
      <c r="BI782" s="55" t="str">
        <f>IF(ＣＳＶ貼付用!BX768="","",ＣＳＶ貼付用!BX768)</f>
        <v/>
      </c>
      <c r="BJ782" s="38" t="str">
        <f>IF(ＣＳＶ貼付用!BZ768="","",ＣＳＶ貼付用!BZ768)</f>
        <v/>
      </c>
      <c r="BK782" s="38" t="str">
        <f>IF(ＣＳＶ貼付用!CB768="","",ＣＳＶ貼付用!CB768)</f>
        <v/>
      </c>
      <c r="BL782" s="40" t="str">
        <f t="shared" si="1184"/>
        <v/>
      </c>
      <c r="BM782" s="41" t="str">
        <f>IF(林齢計算用!C768="","",林齢計算用!C768)</f>
        <v/>
      </c>
      <c r="BN782" s="41" t="str">
        <f t="shared" si="1185"/>
        <v/>
      </c>
      <c r="BO782" s="41" t="str">
        <f t="shared" si="1186"/>
        <v/>
      </c>
      <c r="BP782" s="23" t="str">
        <f>IF(BK782="スギ",INDEX(データ!$C$7:$E$26,MATCH(BN782,データ!$B$7:$B$26),MATCH(BL782,データ!$C$6:$E$6)),IF(BK782="ヒノキ",INDEX(データ!$C$32:$E$51,MATCH(BN782,データ!$B$32:$B$51),MATCH(BL782,データ!$C$31:$E$31)),IF(BK782="マツ",INDEX(データ!#REF!,MATCH(BN782,データ!#REF!),MATCH(BL782,データ!#REF!)),IF(BK782="ザツ",INDEX(データ!#REF!,MATCH(BN782,データ!#REF!),MATCH(BL782,データ!#REF!)),""))))</f>
        <v/>
      </c>
      <c r="BQ782" s="22" t="str">
        <f t="shared" si="1154"/>
        <v/>
      </c>
      <c r="BR782" s="21" t="str">
        <f t="shared" si="1187"/>
        <v/>
      </c>
      <c r="BS782" s="21" t="str">
        <f t="shared" si="1188"/>
        <v/>
      </c>
      <c r="BT782" s="24" t="str">
        <f>IF(BK782="スギ",INDEX(データ!$H$7:$J$26,MATCH(BN782,データ!$G$7:$G$26),MATCH(BL782,データ!$H$6:$J$6)),IF(BK782="ヒノキ",INDEX(データ!$H$32:$J$51,MATCH(BN782,データ!$G$32:$G$51),MATCH(BL782,データ!$H$31:$J$31)),IF(BK782="マツ",INDEX(データ!#REF!,MATCH(BN782,データ!#REF!),MATCH(BL782,データ!#REF!)),IF(BK782="ザツ",INDEX(データ!#REF!,MATCH(BN782,データ!#REF!),MATCH(BL782,データ!#REF!)),""))))</f>
        <v/>
      </c>
      <c r="BU782" s="22" t="str">
        <f t="shared" si="1189"/>
        <v/>
      </c>
      <c r="BV782" s="21" t="str">
        <f t="shared" si="1190"/>
        <v/>
      </c>
      <c r="BW782" s="27" t="str">
        <f t="shared" si="1191"/>
        <v/>
      </c>
      <c r="BX782" s="24" t="str">
        <f t="shared" si="1192"/>
        <v/>
      </c>
      <c r="BY782" s="25" t="str">
        <f t="shared" si="1193"/>
        <v>0</v>
      </c>
      <c r="BZ782" s="26" t="str">
        <f t="shared" si="1194"/>
        <v/>
      </c>
      <c r="CA782" s="26" t="str">
        <f t="shared" si="1195"/>
        <v/>
      </c>
      <c r="CB782" s="26" t="str">
        <f t="shared" si="1196"/>
        <v/>
      </c>
      <c r="CC782" s="27" t="str">
        <f t="shared" si="1197"/>
        <v/>
      </c>
      <c r="CD782" s="26" t="str">
        <f t="shared" si="1198"/>
        <v/>
      </c>
      <c r="CE782" s="26" t="str">
        <f t="shared" si="1199"/>
        <v/>
      </c>
      <c r="CF782" s="45" t="s">
        <v>30</v>
      </c>
      <c r="CG782" s="55" t="str">
        <f>IF(ＣＳＶ貼付用!CM768="","",ＣＳＶ貼付用!CM768)</f>
        <v/>
      </c>
      <c r="CH782" s="38" t="str">
        <f>IF(ＣＳＶ貼付用!CO768="","",ＣＳＶ貼付用!CO768)</f>
        <v/>
      </c>
      <c r="CI782" s="38" t="str">
        <f>IF(ＣＳＶ貼付用!CQ768="","",ＣＳＶ貼付用!CQ768)</f>
        <v/>
      </c>
      <c r="CJ782" s="40" t="str">
        <f t="shared" si="1200"/>
        <v/>
      </c>
      <c r="CK782" s="41" t="str">
        <f>IF(林齢計算用!D768="","",林齢計算用!D768)</f>
        <v/>
      </c>
      <c r="CL782" s="41" t="str">
        <f t="shared" si="1201"/>
        <v/>
      </c>
      <c r="CM782" s="41" t="str">
        <f t="shared" si="1202"/>
        <v/>
      </c>
      <c r="CN782" s="23" t="str">
        <f>IF(CI782="スギ",INDEX(データ!$C$7:$E$26,MATCH(CL782,データ!$B$7:$B$26),MATCH(CJ782,データ!$C$6:$E$6)),IF(CI782="ヒノキ",INDEX(データ!$C$32:$E$51,MATCH(CL782,データ!$B$32:$B$51),MATCH(CJ782,データ!$C$31:$E$31)),IF(CI782="マツ",INDEX(データ!#REF!,MATCH(CL782,データ!#REF!),MATCH(CJ782,データ!#REF!)),IF(CI782="ザツ",INDEX(データ!#REF!,MATCH(CL782,データ!#REF!),MATCH(CJ782,データ!#REF!)),""))))</f>
        <v/>
      </c>
      <c r="CO782" s="22" t="str">
        <f t="shared" si="1155"/>
        <v/>
      </c>
      <c r="CP782" s="21" t="str">
        <f t="shared" si="1203"/>
        <v/>
      </c>
      <c r="CQ782" s="21" t="str">
        <f t="shared" si="1204"/>
        <v/>
      </c>
      <c r="CR782" s="24" t="str">
        <f>IF(CI782="スギ",INDEX(データ!$H$7:$J$26,MATCH(CL782,データ!$G$7:$G$26),MATCH(CJ782,データ!$H$6:$J$6)),IF(CI782="ヒノキ",INDEX(データ!$H$32:$J$51,MATCH(CL782,データ!$G$32:$G$51),MATCH(CJ782,データ!$H$31:$J$31)),IF(CI782="マツ",INDEX(データ!#REF!,MATCH(CL782,データ!#REF!),MATCH(CJ782,データ!#REF!)),IF(CI782="ザツ",INDEX(データ!#REF!,MATCH(CL782,データ!#REF!),MATCH(CJ782,データ!#REF!)),""))))</f>
        <v/>
      </c>
      <c r="CS782" s="22" t="str">
        <f t="shared" si="1205"/>
        <v/>
      </c>
      <c r="CT782" s="21" t="str">
        <f t="shared" si="1206"/>
        <v/>
      </c>
      <c r="CU782" s="27" t="str">
        <f t="shared" si="1207"/>
        <v/>
      </c>
      <c r="CV782" s="24" t="str">
        <f t="shared" si="1208"/>
        <v/>
      </c>
      <c r="CW782" s="25" t="str">
        <f t="shared" si="1209"/>
        <v>0</v>
      </c>
      <c r="CX782" s="26" t="str">
        <f t="shared" si="1210"/>
        <v/>
      </c>
      <c r="CY782" s="26" t="str">
        <f t="shared" si="1211"/>
        <v/>
      </c>
      <c r="CZ782" s="26" t="str">
        <f t="shared" si="1212"/>
        <v/>
      </c>
      <c r="DA782" s="27" t="str">
        <f t="shared" si="1213"/>
        <v/>
      </c>
      <c r="DB782" s="26" t="str">
        <f t="shared" si="1214"/>
        <v/>
      </c>
      <c r="DC782" s="26" t="str">
        <f t="shared" si="1215"/>
        <v/>
      </c>
      <c r="DD782" s="45" t="s">
        <v>30</v>
      </c>
      <c r="DE782" s="55" t="str">
        <f>IF(ＣＳＶ貼付用!DB768="","",ＣＳＶ貼付用!DB768)</f>
        <v/>
      </c>
      <c r="DF782" s="38" t="str">
        <f>IF(ＣＳＶ貼付用!DD768="","",ＣＳＶ貼付用!DD768)</f>
        <v/>
      </c>
      <c r="DG782" s="38" t="str">
        <f>IF(ＣＳＶ貼付用!DF768="","",ＣＳＶ貼付用!DF768)</f>
        <v/>
      </c>
      <c r="DH782" s="40" t="str">
        <f t="shared" si="1216"/>
        <v/>
      </c>
      <c r="DI782" s="41" t="str">
        <f>IF(林齢計算用!E768="","",林齢計算用!E768)</f>
        <v/>
      </c>
      <c r="DJ782" s="41" t="str">
        <f t="shared" si="1217"/>
        <v/>
      </c>
      <c r="DK782" s="41" t="str">
        <f t="shared" si="1218"/>
        <v/>
      </c>
      <c r="DL782" s="23" t="str">
        <f>IF(DG782="スギ",INDEX(データ!$C$7:$E$26,MATCH(DJ782,データ!$B$7:$B$26),MATCH(DH782,データ!$C$6:$E$6)),IF(DG782="ヒノキ",INDEX(データ!$C$32:$E$51,MATCH(DJ782,データ!$B$32:$B$51),MATCH(DH782,データ!$C$31:$E$31)),IF(DG782="マツ",INDEX(データ!#REF!,MATCH(DJ782,データ!#REF!),MATCH(DH782,データ!#REF!)),IF(DG782="ザツ",INDEX(データ!#REF!,MATCH(DJ782,データ!#REF!),MATCH(DH782,データ!#REF!)),""))))</f>
        <v/>
      </c>
      <c r="DM782" s="22" t="str">
        <f t="shared" si="1156"/>
        <v/>
      </c>
      <c r="DN782" s="21" t="str">
        <f t="shared" si="1219"/>
        <v/>
      </c>
      <c r="DO782" s="21" t="str">
        <f t="shared" si="1220"/>
        <v/>
      </c>
      <c r="DP782" s="24" t="str">
        <f>IF(DG782="スギ",INDEX(データ!$H$7:$J$26,MATCH(DJ782,データ!$G$7:$G$26),MATCH(DH782,データ!$H$6:$J$6)),IF(DG782="ヒノキ",INDEX(データ!$H$32:$J$51,MATCH(DJ782,データ!$G$32:$G$51),MATCH(DH782,データ!$H$31:$J$31)),IF(DG782="マツ",INDEX(データ!#REF!,MATCH(DJ782,データ!#REF!),MATCH(DH782,データ!#REF!)),IF(DG782="ザツ",INDEX(データ!#REF!,MATCH(DJ782,データ!#REF!),MATCH(DH782,データ!#REF!)),""))))</f>
        <v/>
      </c>
      <c r="DQ782" s="22" t="str">
        <f t="shared" si="1221"/>
        <v/>
      </c>
      <c r="DR782" s="21" t="str">
        <f t="shared" si="1222"/>
        <v/>
      </c>
      <c r="DS782" s="27" t="str">
        <f t="shared" si="1223"/>
        <v/>
      </c>
      <c r="DT782" s="24" t="str">
        <f t="shared" si="1224"/>
        <v/>
      </c>
      <c r="DU782" s="25" t="str">
        <f t="shared" si="1225"/>
        <v>0</v>
      </c>
      <c r="DV782" s="26" t="str">
        <f t="shared" si="1226"/>
        <v/>
      </c>
      <c r="DW782" s="26" t="str">
        <f t="shared" si="1227"/>
        <v/>
      </c>
      <c r="DX782" s="26" t="str">
        <f t="shared" si="1228"/>
        <v/>
      </c>
      <c r="DY782" s="27" t="str">
        <f t="shared" si="1229"/>
        <v/>
      </c>
      <c r="DZ782" s="26" t="str">
        <f t="shared" si="1230"/>
        <v/>
      </c>
      <c r="EA782" s="26" t="str">
        <f t="shared" si="1231"/>
        <v/>
      </c>
      <c r="EB782" s="45" t="s">
        <v>30</v>
      </c>
      <c r="EC782" s="55" t="str">
        <f>IF(ＣＳＶ貼付用!DQ768="","",ＣＳＶ貼付用!DQ768)</f>
        <v/>
      </c>
      <c r="ED782" s="38" t="str">
        <f>IF(ＣＳＶ貼付用!DS768="","",ＣＳＶ貼付用!DS768)</f>
        <v/>
      </c>
      <c r="EE782" s="38" t="str">
        <f>IF(ＣＳＶ貼付用!DU768="","",ＣＳＶ貼付用!DU768)</f>
        <v/>
      </c>
      <c r="EF782" s="40" t="str">
        <f t="shared" si="1232"/>
        <v/>
      </c>
      <c r="EG782" s="41" t="str">
        <f>IF(林齢計算用!F768="","",林齢計算用!F768)</f>
        <v/>
      </c>
      <c r="EH782" s="41" t="str">
        <f t="shared" si="1233"/>
        <v/>
      </c>
      <c r="EI782" s="41" t="str">
        <f t="shared" si="1234"/>
        <v/>
      </c>
      <c r="EJ782" s="23" t="str">
        <f>IF(EE782="スギ",INDEX(データ!$C$7:$E$26,MATCH(EH782,データ!$B$7:$B$26),MATCH(EF782,データ!$C$6:$E$6)),IF(EE782="ヒノキ",INDEX(データ!$C$32:$E$51,MATCH(EH782,データ!$B$32:$B$51),MATCH(EF782,データ!$C$31:$E$31)),IF(EE782="マツ",INDEX(データ!#REF!,MATCH(EH782,データ!#REF!),MATCH(EF782,データ!#REF!)),IF(EE782="ザツ",INDEX(データ!#REF!,MATCH(EH782,データ!#REF!),MATCH(EF782,データ!#REF!)),""))))</f>
        <v/>
      </c>
      <c r="EK782" s="22" t="str">
        <f t="shared" si="1157"/>
        <v/>
      </c>
      <c r="EL782" s="21" t="str">
        <f t="shared" si="1235"/>
        <v/>
      </c>
      <c r="EM782" s="21" t="str">
        <f t="shared" si="1236"/>
        <v/>
      </c>
      <c r="EN782" s="24" t="str">
        <f>IF(EE782="スギ",INDEX(データ!$H$7:$J$26,MATCH(EH782,データ!$G$7:$G$26),MATCH(EF782,データ!$H$6:$J$6)),IF(EE782="ヒノキ",INDEX(データ!$H$32:$J$51,MATCH(EH782,データ!$G$32:$G$51),MATCH(EF782,データ!$H$31:$J$31)),IF(EE782="マツ",INDEX(データ!#REF!,MATCH(EH782,データ!#REF!),MATCH(EF782,データ!#REF!)),IF(EE782="ザツ",INDEX(データ!#REF!,MATCH(EH782,データ!#REF!),MATCH(EF782,データ!#REF!)),""))))</f>
        <v/>
      </c>
      <c r="EO782" s="22" t="str">
        <f t="shared" si="1237"/>
        <v/>
      </c>
      <c r="EP782" s="21" t="str">
        <f t="shared" si="1238"/>
        <v/>
      </c>
      <c r="EQ782" s="27" t="str">
        <f t="shared" si="1239"/>
        <v/>
      </c>
      <c r="ER782" s="24" t="str">
        <f t="shared" si="1240"/>
        <v/>
      </c>
      <c r="ES782" s="25" t="str">
        <f t="shared" si="1241"/>
        <v>0</v>
      </c>
      <c r="ET782" s="26" t="str">
        <f t="shared" si="1242"/>
        <v/>
      </c>
      <c r="EU782" s="26" t="str">
        <f t="shared" si="1243"/>
        <v/>
      </c>
      <c r="EV782" s="26" t="str">
        <f t="shared" si="1244"/>
        <v/>
      </c>
      <c r="EW782" s="27" t="str">
        <f t="shared" si="1245"/>
        <v/>
      </c>
      <c r="EX782" s="26" t="str">
        <f t="shared" si="1246"/>
        <v/>
      </c>
      <c r="EY782" s="26" t="str">
        <f t="shared" si="1247"/>
        <v/>
      </c>
      <c r="EZ782" s="26">
        <f t="shared" si="1248"/>
        <v>0</v>
      </c>
      <c r="FA782" s="43"/>
    </row>
    <row r="783" spans="1:157" ht="15.95" customHeight="1" x14ac:dyDescent="0.15">
      <c r="A783" s="21"/>
      <c r="B783" s="36" t="str">
        <f>IF(ＣＳＶ貼付用!G769="","",ＣＳＶ貼付用!G769)</f>
        <v/>
      </c>
      <c r="C783" s="36" t="str">
        <f>IF(ＣＳＶ貼付用!I769="","",ＣＳＶ貼付用!I769)</f>
        <v/>
      </c>
      <c r="D783" s="36" t="str">
        <f>IF(ＣＳＶ貼付用!J769="","",ＣＳＶ貼付用!J769)</f>
        <v/>
      </c>
      <c r="E783" s="36" t="str">
        <f>IF(ＣＳＶ貼付用!F769="","",ＣＳＶ貼付用!F769)</f>
        <v/>
      </c>
      <c r="F783" s="38" t="str">
        <f>IF(ＣＳＶ貼付用!T769="","",ＣＳＶ貼付用!T769)</f>
        <v/>
      </c>
      <c r="G783" s="38"/>
      <c r="H783" s="38" t="str">
        <f>IF(ＣＳＶ貼付用!GJ769="","",ＣＳＶ貼付用!GJ769)</f>
        <v/>
      </c>
      <c r="I783" s="38" t="str">
        <f>IF(ＣＳＶ貼付用!GL769="","",ＣＳＶ貼付用!GL769)</f>
        <v/>
      </c>
      <c r="J783" s="38" t="str">
        <f>IF(ＣＳＶ貼付用!GN769="","",ＣＳＶ貼付用!GN769)</f>
        <v/>
      </c>
      <c r="K783" s="38" t="str">
        <f>IF(ＣＳＶ貼付用!GP769="","",ＣＳＶ貼付用!GP769)</f>
        <v/>
      </c>
      <c r="L783" s="45" t="s">
        <v>30</v>
      </c>
      <c r="M783" s="55" t="str">
        <f>IF(ＣＳＶ貼付用!AT769="","",ＣＳＶ貼付用!AT769)</f>
        <v/>
      </c>
      <c r="N783" s="38" t="str">
        <f>IF(ＣＳＶ貼付用!AV769="","",ＣＳＶ貼付用!AV769)</f>
        <v/>
      </c>
      <c r="O783" s="38" t="str">
        <f>IF(ＣＳＶ貼付用!AX769="","",ＣＳＶ貼付用!AX769)</f>
        <v/>
      </c>
      <c r="P783" s="40" t="str">
        <f>IF(ＣＳＶ貼付用!FE769="","",ＣＳＶ貼付用!FE769)</f>
        <v/>
      </c>
      <c r="Q783" s="41" t="str">
        <f>IF(林齢計算用!A769="","",林齢計算用!A769)</f>
        <v/>
      </c>
      <c r="R783" s="41" t="str">
        <f t="shared" si="1158"/>
        <v/>
      </c>
      <c r="S783" s="56" t="str">
        <f>IF(ＣＳＶ貼付用!EG769="","",ＣＳＶ貼付用!EG769*10)</f>
        <v/>
      </c>
      <c r="T783" s="23" t="str">
        <f>IF(O783="スギ",INDEX(データ!$C$7:$E$26,MATCH(R783,データ!$B$7:$B$26),MATCH(P783,データ!$C$6:$E$6)),IF(O783="ヒノキ",INDEX(データ!$C$32:$E$51,MATCH(R783,データ!$B$32:$B$51),MATCH(P783,データ!$C$31:$E$31)),IF(O783="マツ",INDEX(データ!#REF!,MATCH(R783,データ!#REF!),MATCH(P783,データ!#REF!)),IF(O783="ザツ",INDEX(データ!#REF!,MATCH(R783,データ!#REF!),MATCH(P783,データ!#REF!)),""))))</f>
        <v/>
      </c>
      <c r="U783" s="22" t="str">
        <f t="shared" si="1249"/>
        <v/>
      </c>
      <c r="V783" s="21" t="str">
        <f t="shared" si="1253"/>
        <v/>
      </c>
      <c r="W783" s="21" t="str">
        <f t="shared" si="1250"/>
        <v/>
      </c>
      <c r="X783" s="23" t="str">
        <f>IF(O783="スギ",INDEX(データ!$H$7:$J$26,MATCH(R783,データ!$G$7:$G$26),MATCH(P783,データ!$H$6:$J$6)),IF(O783="ヒノキ",INDEX(データ!$H$32:$J$51,MATCH(R783,データ!$G$32:$G$51),MATCH(P783,データ!$H$31:$J$31)),IF(O783="マツ",INDEX(データ!#REF!,MATCH(R783,データ!#REF!),MATCH(P783,データ!#REF!)),IF(O783="ザツ",INDEX(データ!#REF!,MATCH(R783,データ!#REF!),MATCH(P783,データ!#REF!)),""))))</f>
        <v/>
      </c>
      <c r="Y783" s="22" t="str">
        <f t="shared" si="1251"/>
        <v/>
      </c>
      <c r="Z783" s="21" t="str">
        <f t="shared" si="1252"/>
        <v/>
      </c>
      <c r="AA783" s="27" t="str">
        <f t="shared" si="1159"/>
        <v/>
      </c>
      <c r="AB783" s="24" t="str">
        <f t="shared" si="1160"/>
        <v/>
      </c>
      <c r="AC783" s="25" t="str">
        <f t="shared" si="1161"/>
        <v>0</v>
      </c>
      <c r="AD783" s="26" t="str">
        <f t="shared" si="1162"/>
        <v/>
      </c>
      <c r="AE783" s="26" t="str">
        <f t="shared" si="1163"/>
        <v/>
      </c>
      <c r="AF783" s="26" t="str">
        <f t="shared" si="1164"/>
        <v/>
      </c>
      <c r="AG783" s="27" t="str">
        <f t="shared" si="1165"/>
        <v/>
      </c>
      <c r="AH783" s="26" t="str">
        <f t="shared" si="1166"/>
        <v/>
      </c>
      <c r="AI783" s="26" t="str">
        <f t="shared" si="1167"/>
        <v/>
      </c>
      <c r="AJ783" s="45" t="s">
        <v>30</v>
      </c>
      <c r="AK783" s="55" t="str">
        <f>IF(ＣＳＶ貼付用!BI769="","",ＣＳＶ貼付用!BI769)</f>
        <v/>
      </c>
      <c r="AL783" s="38" t="str">
        <f>IF(ＣＳＶ貼付用!BK769="","",ＣＳＶ貼付用!BK769)</f>
        <v/>
      </c>
      <c r="AM783" s="38" t="str">
        <f>IF(ＣＳＶ貼付用!BM769="","",ＣＳＶ貼付用!BM769)</f>
        <v/>
      </c>
      <c r="AN783" s="40" t="str">
        <f t="shared" si="1168"/>
        <v/>
      </c>
      <c r="AO783" s="41" t="str">
        <f>IF(林齢計算用!B769="","",林齢計算用!B769)</f>
        <v/>
      </c>
      <c r="AP783" s="41" t="str">
        <f t="shared" si="1169"/>
        <v/>
      </c>
      <c r="AQ783" s="41" t="str">
        <f t="shared" si="1170"/>
        <v/>
      </c>
      <c r="AR783" s="23" t="str">
        <f>IF(AM783="スギ",INDEX(データ!$C$7:$E$26,MATCH(AP783,データ!$B$7:$B$26),MATCH(AN783,データ!$C$6:$E$6)),IF(AM783="ヒノキ",INDEX(データ!$C$32:$E$51,MATCH(AP783,データ!$B$32:$B$51),MATCH(AN783,データ!$C$31:$E$31)),IF(AM783="マツ",INDEX(データ!#REF!,MATCH(AP783,データ!#REF!),MATCH(AN783,データ!#REF!)),IF(AM783="ザツ",INDEX(データ!#REF!,MATCH(AP783,データ!#REF!),MATCH(AN783,データ!#REF!)),""))))</f>
        <v/>
      </c>
      <c r="AS783" s="22" t="str">
        <f t="shared" si="1153"/>
        <v/>
      </c>
      <c r="AT783" s="21" t="str">
        <f t="shared" si="1171"/>
        <v/>
      </c>
      <c r="AU783" s="21" t="str">
        <f t="shared" si="1172"/>
        <v/>
      </c>
      <c r="AV783" s="24" t="str">
        <f>IF(AM783="スギ",INDEX(データ!$H$7:$J$26,MATCH(AP783,データ!$G$7:$G$26),MATCH(AN783,データ!$H$6:$J$6)),IF(AM783="ヒノキ",INDEX(データ!$H$32:$J$51,MATCH(AP783,データ!$G$32:$G$51),MATCH(AN783,データ!$H$31:$J$31)),IF(AM783="マツ",INDEX(データ!#REF!,MATCH(AP783,データ!#REF!),MATCH(AN783,データ!#REF!)),IF(AM783="ザツ",INDEX(データ!#REF!,MATCH(AP783,データ!#REF!),MATCH(AN783,データ!#REF!)),""))))</f>
        <v/>
      </c>
      <c r="AW783" s="22" t="str">
        <f t="shared" si="1173"/>
        <v/>
      </c>
      <c r="AX783" s="21" t="str">
        <f t="shared" si="1174"/>
        <v/>
      </c>
      <c r="AY783" s="27" t="str">
        <f t="shared" si="1175"/>
        <v/>
      </c>
      <c r="AZ783" s="24" t="str">
        <f t="shared" si="1176"/>
        <v/>
      </c>
      <c r="BA783" s="25" t="str">
        <f t="shared" si="1177"/>
        <v>0</v>
      </c>
      <c r="BB783" s="26" t="str">
        <f t="shared" si="1178"/>
        <v/>
      </c>
      <c r="BC783" s="26" t="str">
        <f t="shared" si="1179"/>
        <v/>
      </c>
      <c r="BD783" s="26" t="str">
        <f t="shared" si="1180"/>
        <v/>
      </c>
      <c r="BE783" s="27" t="str">
        <f t="shared" si="1181"/>
        <v/>
      </c>
      <c r="BF783" s="26" t="str">
        <f t="shared" si="1182"/>
        <v/>
      </c>
      <c r="BG783" s="26" t="str">
        <f t="shared" si="1183"/>
        <v/>
      </c>
      <c r="BH783" s="45" t="s">
        <v>30</v>
      </c>
      <c r="BI783" s="55" t="str">
        <f>IF(ＣＳＶ貼付用!BX769="","",ＣＳＶ貼付用!BX769)</f>
        <v/>
      </c>
      <c r="BJ783" s="38" t="str">
        <f>IF(ＣＳＶ貼付用!BZ769="","",ＣＳＶ貼付用!BZ769)</f>
        <v/>
      </c>
      <c r="BK783" s="38" t="str">
        <f>IF(ＣＳＶ貼付用!CB769="","",ＣＳＶ貼付用!CB769)</f>
        <v/>
      </c>
      <c r="BL783" s="40" t="str">
        <f t="shared" si="1184"/>
        <v/>
      </c>
      <c r="BM783" s="41" t="str">
        <f>IF(林齢計算用!C769="","",林齢計算用!C769)</f>
        <v/>
      </c>
      <c r="BN783" s="41" t="str">
        <f t="shared" si="1185"/>
        <v/>
      </c>
      <c r="BO783" s="41" t="str">
        <f t="shared" si="1186"/>
        <v/>
      </c>
      <c r="BP783" s="23" t="str">
        <f>IF(BK783="スギ",INDEX(データ!$C$7:$E$26,MATCH(BN783,データ!$B$7:$B$26),MATCH(BL783,データ!$C$6:$E$6)),IF(BK783="ヒノキ",INDEX(データ!$C$32:$E$51,MATCH(BN783,データ!$B$32:$B$51),MATCH(BL783,データ!$C$31:$E$31)),IF(BK783="マツ",INDEX(データ!#REF!,MATCH(BN783,データ!#REF!),MATCH(BL783,データ!#REF!)),IF(BK783="ザツ",INDEX(データ!#REF!,MATCH(BN783,データ!#REF!),MATCH(BL783,データ!#REF!)),""))))</f>
        <v/>
      </c>
      <c r="BQ783" s="22" t="str">
        <f t="shared" si="1154"/>
        <v/>
      </c>
      <c r="BR783" s="21" t="str">
        <f t="shared" si="1187"/>
        <v/>
      </c>
      <c r="BS783" s="21" t="str">
        <f t="shared" si="1188"/>
        <v/>
      </c>
      <c r="BT783" s="24" t="str">
        <f>IF(BK783="スギ",INDEX(データ!$H$7:$J$26,MATCH(BN783,データ!$G$7:$G$26),MATCH(BL783,データ!$H$6:$J$6)),IF(BK783="ヒノキ",INDEX(データ!$H$32:$J$51,MATCH(BN783,データ!$G$32:$G$51),MATCH(BL783,データ!$H$31:$J$31)),IF(BK783="マツ",INDEX(データ!#REF!,MATCH(BN783,データ!#REF!),MATCH(BL783,データ!#REF!)),IF(BK783="ザツ",INDEX(データ!#REF!,MATCH(BN783,データ!#REF!),MATCH(BL783,データ!#REF!)),""))))</f>
        <v/>
      </c>
      <c r="BU783" s="22" t="str">
        <f t="shared" si="1189"/>
        <v/>
      </c>
      <c r="BV783" s="21" t="str">
        <f t="shared" si="1190"/>
        <v/>
      </c>
      <c r="BW783" s="27" t="str">
        <f t="shared" si="1191"/>
        <v/>
      </c>
      <c r="BX783" s="24" t="str">
        <f t="shared" si="1192"/>
        <v/>
      </c>
      <c r="BY783" s="25" t="str">
        <f t="shared" si="1193"/>
        <v>0</v>
      </c>
      <c r="BZ783" s="26" t="str">
        <f t="shared" si="1194"/>
        <v/>
      </c>
      <c r="CA783" s="26" t="str">
        <f t="shared" si="1195"/>
        <v/>
      </c>
      <c r="CB783" s="26" t="str">
        <f t="shared" si="1196"/>
        <v/>
      </c>
      <c r="CC783" s="27" t="str">
        <f t="shared" si="1197"/>
        <v/>
      </c>
      <c r="CD783" s="26" t="str">
        <f t="shared" si="1198"/>
        <v/>
      </c>
      <c r="CE783" s="26" t="str">
        <f t="shared" si="1199"/>
        <v/>
      </c>
      <c r="CF783" s="45" t="s">
        <v>30</v>
      </c>
      <c r="CG783" s="55" t="str">
        <f>IF(ＣＳＶ貼付用!CM769="","",ＣＳＶ貼付用!CM769)</f>
        <v/>
      </c>
      <c r="CH783" s="38" t="str">
        <f>IF(ＣＳＶ貼付用!CO769="","",ＣＳＶ貼付用!CO769)</f>
        <v/>
      </c>
      <c r="CI783" s="38" t="str">
        <f>IF(ＣＳＶ貼付用!CQ769="","",ＣＳＶ貼付用!CQ769)</f>
        <v/>
      </c>
      <c r="CJ783" s="40" t="str">
        <f t="shared" si="1200"/>
        <v/>
      </c>
      <c r="CK783" s="41" t="str">
        <f>IF(林齢計算用!D769="","",林齢計算用!D769)</f>
        <v/>
      </c>
      <c r="CL783" s="41" t="str">
        <f t="shared" si="1201"/>
        <v/>
      </c>
      <c r="CM783" s="41" t="str">
        <f t="shared" si="1202"/>
        <v/>
      </c>
      <c r="CN783" s="23" t="str">
        <f>IF(CI783="スギ",INDEX(データ!$C$7:$E$26,MATCH(CL783,データ!$B$7:$B$26),MATCH(CJ783,データ!$C$6:$E$6)),IF(CI783="ヒノキ",INDEX(データ!$C$32:$E$51,MATCH(CL783,データ!$B$32:$B$51),MATCH(CJ783,データ!$C$31:$E$31)),IF(CI783="マツ",INDEX(データ!#REF!,MATCH(CL783,データ!#REF!),MATCH(CJ783,データ!#REF!)),IF(CI783="ザツ",INDEX(データ!#REF!,MATCH(CL783,データ!#REF!),MATCH(CJ783,データ!#REF!)),""))))</f>
        <v/>
      </c>
      <c r="CO783" s="22" t="str">
        <f t="shared" si="1155"/>
        <v/>
      </c>
      <c r="CP783" s="21" t="str">
        <f t="shared" si="1203"/>
        <v/>
      </c>
      <c r="CQ783" s="21" t="str">
        <f t="shared" si="1204"/>
        <v/>
      </c>
      <c r="CR783" s="24" t="str">
        <f>IF(CI783="スギ",INDEX(データ!$H$7:$J$26,MATCH(CL783,データ!$G$7:$G$26),MATCH(CJ783,データ!$H$6:$J$6)),IF(CI783="ヒノキ",INDEX(データ!$H$32:$J$51,MATCH(CL783,データ!$G$32:$G$51),MATCH(CJ783,データ!$H$31:$J$31)),IF(CI783="マツ",INDEX(データ!#REF!,MATCH(CL783,データ!#REF!),MATCH(CJ783,データ!#REF!)),IF(CI783="ザツ",INDEX(データ!#REF!,MATCH(CL783,データ!#REF!),MATCH(CJ783,データ!#REF!)),""))))</f>
        <v/>
      </c>
      <c r="CS783" s="22" t="str">
        <f t="shared" si="1205"/>
        <v/>
      </c>
      <c r="CT783" s="21" t="str">
        <f t="shared" si="1206"/>
        <v/>
      </c>
      <c r="CU783" s="27" t="str">
        <f t="shared" si="1207"/>
        <v/>
      </c>
      <c r="CV783" s="24" t="str">
        <f t="shared" si="1208"/>
        <v/>
      </c>
      <c r="CW783" s="25" t="str">
        <f t="shared" si="1209"/>
        <v>0</v>
      </c>
      <c r="CX783" s="26" t="str">
        <f t="shared" si="1210"/>
        <v/>
      </c>
      <c r="CY783" s="26" t="str">
        <f t="shared" si="1211"/>
        <v/>
      </c>
      <c r="CZ783" s="26" t="str">
        <f t="shared" si="1212"/>
        <v/>
      </c>
      <c r="DA783" s="27" t="str">
        <f t="shared" si="1213"/>
        <v/>
      </c>
      <c r="DB783" s="26" t="str">
        <f t="shared" si="1214"/>
        <v/>
      </c>
      <c r="DC783" s="26" t="str">
        <f t="shared" si="1215"/>
        <v/>
      </c>
      <c r="DD783" s="45" t="s">
        <v>30</v>
      </c>
      <c r="DE783" s="55" t="str">
        <f>IF(ＣＳＶ貼付用!DB769="","",ＣＳＶ貼付用!DB769)</f>
        <v/>
      </c>
      <c r="DF783" s="38" t="str">
        <f>IF(ＣＳＶ貼付用!DD769="","",ＣＳＶ貼付用!DD769)</f>
        <v/>
      </c>
      <c r="DG783" s="38" t="str">
        <f>IF(ＣＳＶ貼付用!DF769="","",ＣＳＶ貼付用!DF769)</f>
        <v/>
      </c>
      <c r="DH783" s="40" t="str">
        <f t="shared" si="1216"/>
        <v/>
      </c>
      <c r="DI783" s="41" t="str">
        <f>IF(林齢計算用!E769="","",林齢計算用!E769)</f>
        <v/>
      </c>
      <c r="DJ783" s="41" t="str">
        <f t="shared" si="1217"/>
        <v/>
      </c>
      <c r="DK783" s="41" t="str">
        <f t="shared" si="1218"/>
        <v/>
      </c>
      <c r="DL783" s="23" t="str">
        <f>IF(DG783="スギ",INDEX(データ!$C$7:$E$26,MATCH(DJ783,データ!$B$7:$B$26),MATCH(DH783,データ!$C$6:$E$6)),IF(DG783="ヒノキ",INDEX(データ!$C$32:$E$51,MATCH(DJ783,データ!$B$32:$B$51),MATCH(DH783,データ!$C$31:$E$31)),IF(DG783="マツ",INDEX(データ!#REF!,MATCH(DJ783,データ!#REF!),MATCH(DH783,データ!#REF!)),IF(DG783="ザツ",INDEX(データ!#REF!,MATCH(DJ783,データ!#REF!),MATCH(DH783,データ!#REF!)),""))))</f>
        <v/>
      </c>
      <c r="DM783" s="22" t="str">
        <f t="shared" si="1156"/>
        <v/>
      </c>
      <c r="DN783" s="21" t="str">
        <f t="shared" si="1219"/>
        <v/>
      </c>
      <c r="DO783" s="21" t="str">
        <f t="shared" si="1220"/>
        <v/>
      </c>
      <c r="DP783" s="24" t="str">
        <f>IF(DG783="スギ",INDEX(データ!$H$7:$J$26,MATCH(DJ783,データ!$G$7:$G$26),MATCH(DH783,データ!$H$6:$J$6)),IF(DG783="ヒノキ",INDEX(データ!$H$32:$J$51,MATCH(DJ783,データ!$G$32:$G$51),MATCH(DH783,データ!$H$31:$J$31)),IF(DG783="マツ",INDEX(データ!#REF!,MATCH(DJ783,データ!#REF!),MATCH(DH783,データ!#REF!)),IF(DG783="ザツ",INDEX(データ!#REF!,MATCH(DJ783,データ!#REF!),MATCH(DH783,データ!#REF!)),""))))</f>
        <v/>
      </c>
      <c r="DQ783" s="22" t="str">
        <f t="shared" si="1221"/>
        <v/>
      </c>
      <c r="DR783" s="21" t="str">
        <f t="shared" si="1222"/>
        <v/>
      </c>
      <c r="DS783" s="27" t="str">
        <f t="shared" si="1223"/>
        <v/>
      </c>
      <c r="DT783" s="24" t="str">
        <f t="shared" si="1224"/>
        <v/>
      </c>
      <c r="DU783" s="25" t="str">
        <f t="shared" si="1225"/>
        <v>0</v>
      </c>
      <c r="DV783" s="26" t="str">
        <f t="shared" si="1226"/>
        <v/>
      </c>
      <c r="DW783" s="26" t="str">
        <f t="shared" si="1227"/>
        <v/>
      </c>
      <c r="DX783" s="26" t="str">
        <f t="shared" si="1228"/>
        <v/>
      </c>
      <c r="DY783" s="27" t="str">
        <f t="shared" si="1229"/>
        <v/>
      </c>
      <c r="DZ783" s="26" t="str">
        <f t="shared" si="1230"/>
        <v/>
      </c>
      <c r="EA783" s="26" t="str">
        <f t="shared" si="1231"/>
        <v/>
      </c>
      <c r="EB783" s="45" t="s">
        <v>30</v>
      </c>
      <c r="EC783" s="55" t="str">
        <f>IF(ＣＳＶ貼付用!DQ769="","",ＣＳＶ貼付用!DQ769)</f>
        <v/>
      </c>
      <c r="ED783" s="38" t="str">
        <f>IF(ＣＳＶ貼付用!DS769="","",ＣＳＶ貼付用!DS769)</f>
        <v/>
      </c>
      <c r="EE783" s="38" t="str">
        <f>IF(ＣＳＶ貼付用!DU769="","",ＣＳＶ貼付用!DU769)</f>
        <v/>
      </c>
      <c r="EF783" s="40" t="str">
        <f t="shared" si="1232"/>
        <v/>
      </c>
      <c r="EG783" s="41" t="str">
        <f>IF(林齢計算用!F769="","",林齢計算用!F769)</f>
        <v/>
      </c>
      <c r="EH783" s="41" t="str">
        <f t="shared" si="1233"/>
        <v/>
      </c>
      <c r="EI783" s="41" t="str">
        <f t="shared" si="1234"/>
        <v/>
      </c>
      <c r="EJ783" s="23" t="str">
        <f>IF(EE783="スギ",INDEX(データ!$C$7:$E$26,MATCH(EH783,データ!$B$7:$B$26),MATCH(EF783,データ!$C$6:$E$6)),IF(EE783="ヒノキ",INDEX(データ!$C$32:$E$51,MATCH(EH783,データ!$B$32:$B$51),MATCH(EF783,データ!$C$31:$E$31)),IF(EE783="マツ",INDEX(データ!#REF!,MATCH(EH783,データ!#REF!),MATCH(EF783,データ!#REF!)),IF(EE783="ザツ",INDEX(データ!#REF!,MATCH(EH783,データ!#REF!),MATCH(EF783,データ!#REF!)),""))))</f>
        <v/>
      </c>
      <c r="EK783" s="22" t="str">
        <f t="shared" si="1157"/>
        <v/>
      </c>
      <c r="EL783" s="21" t="str">
        <f t="shared" si="1235"/>
        <v/>
      </c>
      <c r="EM783" s="21" t="str">
        <f t="shared" si="1236"/>
        <v/>
      </c>
      <c r="EN783" s="24" t="str">
        <f>IF(EE783="スギ",INDEX(データ!$H$7:$J$26,MATCH(EH783,データ!$G$7:$G$26),MATCH(EF783,データ!$H$6:$J$6)),IF(EE783="ヒノキ",INDEX(データ!$H$32:$J$51,MATCH(EH783,データ!$G$32:$G$51),MATCH(EF783,データ!$H$31:$J$31)),IF(EE783="マツ",INDEX(データ!#REF!,MATCH(EH783,データ!#REF!),MATCH(EF783,データ!#REF!)),IF(EE783="ザツ",INDEX(データ!#REF!,MATCH(EH783,データ!#REF!),MATCH(EF783,データ!#REF!)),""))))</f>
        <v/>
      </c>
      <c r="EO783" s="22" t="str">
        <f t="shared" si="1237"/>
        <v/>
      </c>
      <c r="EP783" s="21" t="str">
        <f t="shared" si="1238"/>
        <v/>
      </c>
      <c r="EQ783" s="27" t="str">
        <f t="shared" si="1239"/>
        <v/>
      </c>
      <c r="ER783" s="24" t="str">
        <f t="shared" si="1240"/>
        <v/>
      </c>
      <c r="ES783" s="25" t="str">
        <f t="shared" si="1241"/>
        <v>0</v>
      </c>
      <c r="ET783" s="26" t="str">
        <f t="shared" si="1242"/>
        <v/>
      </c>
      <c r="EU783" s="26" t="str">
        <f t="shared" si="1243"/>
        <v/>
      </c>
      <c r="EV783" s="26" t="str">
        <f t="shared" si="1244"/>
        <v/>
      </c>
      <c r="EW783" s="27" t="str">
        <f t="shared" si="1245"/>
        <v/>
      </c>
      <c r="EX783" s="26" t="str">
        <f t="shared" si="1246"/>
        <v/>
      </c>
      <c r="EY783" s="26" t="str">
        <f t="shared" si="1247"/>
        <v/>
      </c>
      <c r="EZ783" s="26">
        <f t="shared" si="1248"/>
        <v>0</v>
      </c>
      <c r="FA783" s="43"/>
    </row>
    <row r="784" spans="1:157" ht="15.95" customHeight="1" x14ac:dyDescent="0.15">
      <c r="A784" s="21"/>
      <c r="B784" s="36" t="str">
        <f>IF(ＣＳＶ貼付用!G770="","",ＣＳＶ貼付用!G770)</f>
        <v/>
      </c>
      <c r="C784" s="36" t="str">
        <f>IF(ＣＳＶ貼付用!I770="","",ＣＳＶ貼付用!I770)</f>
        <v/>
      </c>
      <c r="D784" s="36" t="str">
        <f>IF(ＣＳＶ貼付用!J770="","",ＣＳＶ貼付用!J770)</f>
        <v/>
      </c>
      <c r="E784" s="36" t="str">
        <f>IF(ＣＳＶ貼付用!F770="","",ＣＳＶ貼付用!F770)</f>
        <v/>
      </c>
      <c r="F784" s="38" t="str">
        <f>IF(ＣＳＶ貼付用!T770="","",ＣＳＶ貼付用!T770)</f>
        <v/>
      </c>
      <c r="G784" s="38"/>
      <c r="H784" s="38" t="str">
        <f>IF(ＣＳＶ貼付用!GJ770="","",ＣＳＶ貼付用!GJ770)</f>
        <v/>
      </c>
      <c r="I784" s="38" t="str">
        <f>IF(ＣＳＶ貼付用!GL770="","",ＣＳＶ貼付用!GL770)</f>
        <v/>
      </c>
      <c r="J784" s="38" t="str">
        <f>IF(ＣＳＶ貼付用!GN770="","",ＣＳＶ貼付用!GN770)</f>
        <v/>
      </c>
      <c r="K784" s="38" t="str">
        <f>IF(ＣＳＶ貼付用!GP770="","",ＣＳＶ貼付用!GP770)</f>
        <v/>
      </c>
      <c r="L784" s="45" t="s">
        <v>30</v>
      </c>
      <c r="M784" s="55" t="str">
        <f>IF(ＣＳＶ貼付用!AT770="","",ＣＳＶ貼付用!AT770)</f>
        <v/>
      </c>
      <c r="N784" s="38" t="str">
        <f>IF(ＣＳＶ貼付用!AV770="","",ＣＳＶ貼付用!AV770)</f>
        <v/>
      </c>
      <c r="O784" s="38" t="str">
        <f>IF(ＣＳＶ貼付用!AX770="","",ＣＳＶ貼付用!AX770)</f>
        <v/>
      </c>
      <c r="P784" s="40" t="str">
        <f>IF(ＣＳＶ貼付用!FE770="","",ＣＳＶ貼付用!FE770)</f>
        <v/>
      </c>
      <c r="Q784" s="41" t="str">
        <f>IF(林齢計算用!A770="","",林齢計算用!A770)</f>
        <v/>
      </c>
      <c r="R784" s="41" t="str">
        <f t="shared" si="1158"/>
        <v/>
      </c>
      <c r="S784" s="56" t="str">
        <f>IF(ＣＳＶ貼付用!EG770="","",ＣＳＶ貼付用!EG770*10)</f>
        <v/>
      </c>
      <c r="T784" s="23" t="str">
        <f>IF(O784="スギ",INDEX(データ!$C$7:$E$26,MATCH(R784,データ!$B$7:$B$26),MATCH(P784,データ!$C$6:$E$6)),IF(O784="ヒノキ",INDEX(データ!$C$32:$E$51,MATCH(R784,データ!$B$32:$B$51),MATCH(P784,データ!$C$31:$E$31)),IF(O784="マツ",INDEX(データ!#REF!,MATCH(R784,データ!#REF!),MATCH(P784,データ!#REF!)),IF(O784="ザツ",INDEX(データ!#REF!,MATCH(R784,データ!#REF!),MATCH(P784,データ!#REF!)),""))))</f>
        <v/>
      </c>
      <c r="U784" s="22" t="str">
        <f t="shared" si="1249"/>
        <v/>
      </c>
      <c r="V784" s="21" t="str">
        <f t="shared" si="1253"/>
        <v/>
      </c>
      <c r="W784" s="21" t="str">
        <f t="shared" si="1250"/>
        <v/>
      </c>
      <c r="X784" s="23" t="str">
        <f>IF(O784="スギ",INDEX(データ!$H$7:$J$26,MATCH(R784,データ!$G$7:$G$26),MATCH(P784,データ!$H$6:$J$6)),IF(O784="ヒノキ",INDEX(データ!$H$32:$J$51,MATCH(R784,データ!$G$32:$G$51),MATCH(P784,データ!$H$31:$J$31)),IF(O784="マツ",INDEX(データ!#REF!,MATCH(R784,データ!#REF!),MATCH(P784,データ!#REF!)),IF(O784="ザツ",INDEX(データ!#REF!,MATCH(R784,データ!#REF!),MATCH(P784,データ!#REF!)),""))))</f>
        <v/>
      </c>
      <c r="Y784" s="22" t="str">
        <f t="shared" si="1251"/>
        <v/>
      </c>
      <c r="Z784" s="21" t="str">
        <f t="shared" si="1252"/>
        <v/>
      </c>
      <c r="AA784" s="27" t="str">
        <f t="shared" si="1159"/>
        <v/>
      </c>
      <c r="AB784" s="24" t="str">
        <f t="shared" si="1160"/>
        <v/>
      </c>
      <c r="AC784" s="25" t="str">
        <f t="shared" si="1161"/>
        <v>0</v>
      </c>
      <c r="AD784" s="26" t="str">
        <f t="shared" si="1162"/>
        <v/>
      </c>
      <c r="AE784" s="26" t="str">
        <f t="shared" si="1163"/>
        <v/>
      </c>
      <c r="AF784" s="26" t="str">
        <f t="shared" si="1164"/>
        <v/>
      </c>
      <c r="AG784" s="27" t="str">
        <f t="shared" si="1165"/>
        <v/>
      </c>
      <c r="AH784" s="26" t="str">
        <f t="shared" si="1166"/>
        <v/>
      </c>
      <c r="AI784" s="26" t="str">
        <f t="shared" si="1167"/>
        <v/>
      </c>
      <c r="AJ784" s="45" t="s">
        <v>30</v>
      </c>
      <c r="AK784" s="55" t="str">
        <f>IF(ＣＳＶ貼付用!BI770="","",ＣＳＶ貼付用!BI770)</f>
        <v/>
      </c>
      <c r="AL784" s="38" t="str">
        <f>IF(ＣＳＶ貼付用!BK770="","",ＣＳＶ貼付用!BK770)</f>
        <v/>
      </c>
      <c r="AM784" s="38" t="str">
        <f>IF(ＣＳＶ貼付用!BM770="","",ＣＳＶ貼付用!BM770)</f>
        <v/>
      </c>
      <c r="AN784" s="40" t="str">
        <f t="shared" si="1168"/>
        <v/>
      </c>
      <c r="AO784" s="41" t="str">
        <f>IF(林齢計算用!B770="","",林齢計算用!B770)</f>
        <v/>
      </c>
      <c r="AP784" s="41" t="str">
        <f t="shared" si="1169"/>
        <v/>
      </c>
      <c r="AQ784" s="41" t="str">
        <f t="shared" si="1170"/>
        <v/>
      </c>
      <c r="AR784" s="23" t="str">
        <f>IF(AM784="スギ",INDEX(データ!$C$7:$E$26,MATCH(AP784,データ!$B$7:$B$26),MATCH(AN784,データ!$C$6:$E$6)),IF(AM784="ヒノキ",INDEX(データ!$C$32:$E$51,MATCH(AP784,データ!$B$32:$B$51),MATCH(AN784,データ!$C$31:$E$31)),IF(AM784="マツ",INDEX(データ!#REF!,MATCH(AP784,データ!#REF!),MATCH(AN784,データ!#REF!)),IF(AM784="ザツ",INDEX(データ!#REF!,MATCH(AP784,データ!#REF!),MATCH(AN784,データ!#REF!)),""))))</f>
        <v/>
      </c>
      <c r="AS784" s="22" t="str">
        <f t="shared" ref="AS784:AS847" si="1254">IF(AR784="","",ROUND(AK784*AQ784*AR784/10,0))</f>
        <v/>
      </c>
      <c r="AT784" s="21" t="str">
        <f t="shared" si="1171"/>
        <v/>
      </c>
      <c r="AU784" s="21" t="str">
        <f t="shared" si="1172"/>
        <v/>
      </c>
      <c r="AV784" s="24" t="str">
        <f>IF(AM784="スギ",INDEX(データ!$H$7:$J$26,MATCH(AP784,データ!$G$7:$G$26),MATCH(AN784,データ!$H$6:$J$6)),IF(AM784="ヒノキ",INDEX(データ!$H$32:$J$51,MATCH(AP784,データ!$G$32:$G$51),MATCH(AN784,データ!$H$31:$J$31)),IF(AM784="マツ",INDEX(データ!#REF!,MATCH(AP784,データ!#REF!),MATCH(AN784,データ!#REF!)),IF(AM784="ザツ",INDEX(データ!#REF!,MATCH(AP784,データ!#REF!),MATCH(AN784,データ!#REF!)),""))))</f>
        <v/>
      </c>
      <c r="AW784" s="22" t="str">
        <f t="shared" si="1173"/>
        <v/>
      </c>
      <c r="AX784" s="21" t="str">
        <f t="shared" si="1174"/>
        <v/>
      </c>
      <c r="AY784" s="27" t="str">
        <f t="shared" si="1175"/>
        <v/>
      </c>
      <c r="AZ784" s="24" t="str">
        <f t="shared" si="1176"/>
        <v/>
      </c>
      <c r="BA784" s="25" t="str">
        <f t="shared" si="1177"/>
        <v>0</v>
      </c>
      <c r="BB784" s="26" t="str">
        <f t="shared" si="1178"/>
        <v/>
      </c>
      <c r="BC784" s="26" t="str">
        <f t="shared" si="1179"/>
        <v/>
      </c>
      <c r="BD784" s="26" t="str">
        <f t="shared" si="1180"/>
        <v/>
      </c>
      <c r="BE784" s="27" t="str">
        <f t="shared" si="1181"/>
        <v/>
      </c>
      <c r="BF784" s="26" t="str">
        <f t="shared" si="1182"/>
        <v/>
      </c>
      <c r="BG784" s="26" t="str">
        <f t="shared" si="1183"/>
        <v/>
      </c>
      <c r="BH784" s="45" t="s">
        <v>30</v>
      </c>
      <c r="BI784" s="55" t="str">
        <f>IF(ＣＳＶ貼付用!BX770="","",ＣＳＶ貼付用!BX770)</f>
        <v/>
      </c>
      <c r="BJ784" s="38" t="str">
        <f>IF(ＣＳＶ貼付用!BZ770="","",ＣＳＶ貼付用!BZ770)</f>
        <v/>
      </c>
      <c r="BK784" s="38" t="str">
        <f>IF(ＣＳＶ貼付用!CB770="","",ＣＳＶ貼付用!CB770)</f>
        <v/>
      </c>
      <c r="BL784" s="40" t="str">
        <f t="shared" si="1184"/>
        <v/>
      </c>
      <c r="BM784" s="41" t="str">
        <f>IF(林齢計算用!C770="","",林齢計算用!C770)</f>
        <v/>
      </c>
      <c r="BN784" s="41" t="str">
        <f t="shared" si="1185"/>
        <v/>
      </c>
      <c r="BO784" s="41" t="str">
        <f t="shared" si="1186"/>
        <v/>
      </c>
      <c r="BP784" s="23" t="str">
        <f>IF(BK784="スギ",INDEX(データ!$C$7:$E$26,MATCH(BN784,データ!$B$7:$B$26),MATCH(BL784,データ!$C$6:$E$6)),IF(BK784="ヒノキ",INDEX(データ!$C$32:$E$51,MATCH(BN784,データ!$B$32:$B$51),MATCH(BL784,データ!$C$31:$E$31)),IF(BK784="マツ",INDEX(データ!#REF!,MATCH(BN784,データ!#REF!),MATCH(BL784,データ!#REF!)),IF(BK784="ザツ",INDEX(データ!#REF!,MATCH(BN784,データ!#REF!),MATCH(BL784,データ!#REF!)),""))))</f>
        <v/>
      </c>
      <c r="BQ784" s="22" t="str">
        <f t="shared" ref="BQ784:BQ847" si="1255">IF(BP784="","",ROUND(BI784*BO784*BP784/10,0))</f>
        <v/>
      </c>
      <c r="BR784" s="21" t="str">
        <f t="shared" si="1187"/>
        <v/>
      </c>
      <c r="BS784" s="21" t="str">
        <f t="shared" si="1188"/>
        <v/>
      </c>
      <c r="BT784" s="24" t="str">
        <f>IF(BK784="スギ",INDEX(データ!$H$7:$J$26,MATCH(BN784,データ!$G$7:$G$26),MATCH(BL784,データ!$H$6:$J$6)),IF(BK784="ヒノキ",INDEX(データ!$H$32:$J$51,MATCH(BN784,データ!$G$32:$G$51),MATCH(BL784,データ!$H$31:$J$31)),IF(BK784="マツ",INDEX(データ!#REF!,MATCH(BN784,データ!#REF!),MATCH(BL784,データ!#REF!)),IF(BK784="ザツ",INDEX(データ!#REF!,MATCH(BN784,データ!#REF!),MATCH(BL784,データ!#REF!)),""))))</f>
        <v/>
      </c>
      <c r="BU784" s="22" t="str">
        <f t="shared" si="1189"/>
        <v/>
      </c>
      <c r="BV784" s="21" t="str">
        <f t="shared" si="1190"/>
        <v/>
      </c>
      <c r="BW784" s="27" t="str">
        <f t="shared" si="1191"/>
        <v/>
      </c>
      <c r="BX784" s="24" t="str">
        <f t="shared" si="1192"/>
        <v/>
      </c>
      <c r="BY784" s="25" t="str">
        <f t="shared" si="1193"/>
        <v>0</v>
      </c>
      <c r="BZ784" s="26" t="str">
        <f t="shared" si="1194"/>
        <v/>
      </c>
      <c r="CA784" s="26" t="str">
        <f t="shared" si="1195"/>
        <v/>
      </c>
      <c r="CB784" s="26" t="str">
        <f t="shared" si="1196"/>
        <v/>
      </c>
      <c r="CC784" s="27" t="str">
        <f t="shared" si="1197"/>
        <v/>
      </c>
      <c r="CD784" s="26" t="str">
        <f t="shared" si="1198"/>
        <v/>
      </c>
      <c r="CE784" s="26" t="str">
        <f t="shared" si="1199"/>
        <v/>
      </c>
      <c r="CF784" s="45" t="s">
        <v>30</v>
      </c>
      <c r="CG784" s="55" t="str">
        <f>IF(ＣＳＶ貼付用!CM770="","",ＣＳＶ貼付用!CM770)</f>
        <v/>
      </c>
      <c r="CH784" s="38" t="str">
        <f>IF(ＣＳＶ貼付用!CO770="","",ＣＳＶ貼付用!CO770)</f>
        <v/>
      </c>
      <c r="CI784" s="38" t="str">
        <f>IF(ＣＳＶ貼付用!CQ770="","",ＣＳＶ貼付用!CQ770)</f>
        <v/>
      </c>
      <c r="CJ784" s="40" t="str">
        <f t="shared" si="1200"/>
        <v/>
      </c>
      <c r="CK784" s="41" t="str">
        <f>IF(林齢計算用!D770="","",林齢計算用!D770)</f>
        <v/>
      </c>
      <c r="CL784" s="41" t="str">
        <f t="shared" si="1201"/>
        <v/>
      </c>
      <c r="CM784" s="41" t="str">
        <f t="shared" si="1202"/>
        <v/>
      </c>
      <c r="CN784" s="23" t="str">
        <f>IF(CI784="スギ",INDEX(データ!$C$7:$E$26,MATCH(CL784,データ!$B$7:$B$26),MATCH(CJ784,データ!$C$6:$E$6)),IF(CI784="ヒノキ",INDEX(データ!$C$32:$E$51,MATCH(CL784,データ!$B$32:$B$51),MATCH(CJ784,データ!$C$31:$E$31)),IF(CI784="マツ",INDEX(データ!#REF!,MATCH(CL784,データ!#REF!),MATCH(CJ784,データ!#REF!)),IF(CI784="ザツ",INDEX(データ!#REF!,MATCH(CL784,データ!#REF!),MATCH(CJ784,データ!#REF!)),""))))</f>
        <v/>
      </c>
      <c r="CO784" s="22" t="str">
        <f t="shared" ref="CO784:CO847" si="1256">IF(CN784="","",ROUND(CG784*CM784*CN784/10,0))</f>
        <v/>
      </c>
      <c r="CP784" s="21" t="str">
        <f t="shared" si="1203"/>
        <v/>
      </c>
      <c r="CQ784" s="21" t="str">
        <f t="shared" si="1204"/>
        <v/>
      </c>
      <c r="CR784" s="24" t="str">
        <f>IF(CI784="スギ",INDEX(データ!$H$7:$J$26,MATCH(CL784,データ!$G$7:$G$26),MATCH(CJ784,データ!$H$6:$J$6)),IF(CI784="ヒノキ",INDEX(データ!$H$32:$J$51,MATCH(CL784,データ!$G$32:$G$51),MATCH(CJ784,データ!$H$31:$J$31)),IF(CI784="マツ",INDEX(データ!#REF!,MATCH(CL784,データ!#REF!),MATCH(CJ784,データ!#REF!)),IF(CI784="ザツ",INDEX(データ!#REF!,MATCH(CL784,データ!#REF!),MATCH(CJ784,データ!#REF!)),""))))</f>
        <v/>
      </c>
      <c r="CS784" s="22" t="str">
        <f t="shared" si="1205"/>
        <v/>
      </c>
      <c r="CT784" s="21" t="str">
        <f t="shared" si="1206"/>
        <v/>
      </c>
      <c r="CU784" s="27" t="str">
        <f t="shared" si="1207"/>
        <v/>
      </c>
      <c r="CV784" s="24" t="str">
        <f t="shared" si="1208"/>
        <v/>
      </c>
      <c r="CW784" s="25" t="str">
        <f t="shared" si="1209"/>
        <v>0</v>
      </c>
      <c r="CX784" s="26" t="str">
        <f t="shared" si="1210"/>
        <v/>
      </c>
      <c r="CY784" s="26" t="str">
        <f t="shared" si="1211"/>
        <v/>
      </c>
      <c r="CZ784" s="26" t="str">
        <f t="shared" si="1212"/>
        <v/>
      </c>
      <c r="DA784" s="27" t="str">
        <f t="shared" si="1213"/>
        <v/>
      </c>
      <c r="DB784" s="26" t="str">
        <f t="shared" si="1214"/>
        <v/>
      </c>
      <c r="DC784" s="26" t="str">
        <f t="shared" si="1215"/>
        <v/>
      </c>
      <c r="DD784" s="45" t="s">
        <v>30</v>
      </c>
      <c r="DE784" s="55" t="str">
        <f>IF(ＣＳＶ貼付用!DB770="","",ＣＳＶ貼付用!DB770)</f>
        <v/>
      </c>
      <c r="DF784" s="38" t="str">
        <f>IF(ＣＳＶ貼付用!DD770="","",ＣＳＶ貼付用!DD770)</f>
        <v/>
      </c>
      <c r="DG784" s="38" t="str">
        <f>IF(ＣＳＶ貼付用!DF770="","",ＣＳＶ貼付用!DF770)</f>
        <v/>
      </c>
      <c r="DH784" s="40" t="str">
        <f t="shared" si="1216"/>
        <v/>
      </c>
      <c r="DI784" s="41" t="str">
        <f>IF(林齢計算用!E770="","",林齢計算用!E770)</f>
        <v/>
      </c>
      <c r="DJ784" s="41" t="str">
        <f t="shared" si="1217"/>
        <v/>
      </c>
      <c r="DK784" s="41" t="str">
        <f t="shared" si="1218"/>
        <v/>
      </c>
      <c r="DL784" s="23" t="str">
        <f>IF(DG784="スギ",INDEX(データ!$C$7:$E$26,MATCH(DJ784,データ!$B$7:$B$26),MATCH(DH784,データ!$C$6:$E$6)),IF(DG784="ヒノキ",INDEX(データ!$C$32:$E$51,MATCH(DJ784,データ!$B$32:$B$51),MATCH(DH784,データ!$C$31:$E$31)),IF(DG784="マツ",INDEX(データ!#REF!,MATCH(DJ784,データ!#REF!),MATCH(DH784,データ!#REF!)),IF(DG784="ザツ",INDEX(データ!#REF!,MATCH(DJ784,データ!#REF!),MATCH(DH784,データ!#REF!)),""))))</f>
        <v/>
      </c>
      <c r="DM784" s="22" t="str">
        <f t="shared" ref="DM784:DM847" si="1257">IF(DL784="","",ROUND(DE784*DK784*DL784/10,0))</f>
        <v/>
      </c>
      <c r="DN784" s="21" t="str">
        <f t="shared" si="1219"/>
        <v/>
      </c>
      <c r="DO784" s="21" t="str">
        <f t="shared" si="1220"/>
        <v/>
      </c>
      <c r="DP784" s="24" t="str">
        <f>IF(DG784="スギ",INDEX(データ!$H$7:$J$26,MATCH(DJ784,データ!$G$7:$G$26),MATCH(DH784,データ!$H$6:$J$6)),IF(DG784="ヒノキ",INDEX(データ!$H$32:$J$51,MATCH(DJ784,データ!$G$32:$G$51),MATCH(DH784,データ!$H$31:$J$31)),IF(DG784="マツ",INDEX(データ!#REF!,MATCH(DJ784,データ!#REF!),MATCH(DH784,データ!#REF!)),IF(DG784="ザツ",INDEX(データ!#REF!,MATCH(DJ784,データ!#REF!),MATCH(DH784,データ!#REF!)),""))))</f>
        <v/>
      </c>
      <c r="DQ784" s="22" t="str">
        <f t="shared" si="1221"/>
        <v/>
      </c>
      <c r="DR784" s="21" t="str">
        <f t="shared" si="1222"/>
        <v/>
      </c>
      <c r="DS784" s="27" t="str">
        <f t="shared" si="1223"/>
        <v/>
      </c>
      <c r="DT784" s="24" t="str">
        <f t="shared" si="1224"/>
        <v/>
      </c>
      <c r="DU784" s="25" t="str">
        <f t="shared" si="1225"/>
        <v>0</v>
      </c>
      <c r="DV784" s="26" t="str">
        <f t="shared" si="1226"/>
        <v/>
      </c>
      <c r="DW784" s="26" t="str">
        <f t="shared" si="1227"/>
        <v/>
      </c>
      <c r="DX784" s="26" t="str">
        <f t="shared" si="1228"/>
        <v/>
      </c>
      <c r="DY784" s="27" t="str">
        <f t="shared" si="1229"/>
        <v/>
      </c>
      <c r="DZ784" s="26" t="str">
        <f t="shared" si="1230"/>
        <v/>
      </c>
      <c r="EA784" s="26" t="str">
        <f t="shared" si="1231"/>
        <v/>
      </c>
      <c r="EB784" s="45" t="s">
        <v>30</v>
      </c>
      <c r="EC784" s="55" t="str">
        <f>IF(ＣＳＶ貼付用!DQ770="","",ＣＳＶ貼付用!DQ770)</f>
        <v/>
      </c>
      <c r="ED784" s="38" t="str">
        <f>IF(ＣＳＶ貼付用!DS770="","",ＣＳＶ貼付用!DS770)</f>
        <v/>
      </c>
      <c r="EE784" s="38" t="str">
        <f>IF(ＣＳＶ貼付用!DU770="","",ＣＳＶ貼付用!DU770)</f>
        <v/>
      </c>
      <c r="EF784" s="40" t="str">
        <f t="shared" si="1232"/>
        <v/>
      </c>
      <c r="EG784" s="41" t="str">
        <f>IF(林齢計算用!F770="","",林齢計算用!F770)</f>
        <v/>
      </c>
      <c r="EH784" s="41" t="str">
        <f t="shared" si="1233"/>
        <v/>
      </c>
      <c r="EI784" s="41" t="str">
        <f t="shared" si="1234"/>
        <v/>
      </c>
      <c r="EJ784" s="23" t="str">
        <f>IF(EE784="スギ",INDEX(データ!$C$7:$E$26,MATCH(EH784,データ!$B$7:$B$26),MATCH(EF784,データ!$C$6:$E$6)),IF(EE784="ヒノキ",INDEX(データ!$C$32:$E$51,MATCH(EH784,データ!$B$32:$B$51),MATCH(EF784,データ!$C$31:$E$31)),IF(EE784="マツ",INDEX(データ!#REF!,MATCH(EH784,データ!#REF!),MATCH(EF784,データ!#REF!)),IF(EE784="ザツ",INDEX(データ!#REF!,MATCH(EH784,データ!#REF!),MATCH(EF784,データ!#REF!)),""))))</f>
        <v/>
      </c>
      <c r="EK784" s="22" t="str">
        <f t="shared" ref="EK784:EK847" si="1258">IF(EJ784="","",ROUND(EC784*EI784*EJ784/10,0))</f>
        <v/>
      </c>
      <c r="EL784" s="21" t="str">
        <f t="shared" si="1235"/>
        <v/>
      </c>
      <c r="EM784" s="21" t="str">
        <f t="shared" si="1236"/>
        <v/>
      </c>
      <c r="EN784" s="24" t="str">
        <f>IF(EE784="スギ",INDEX(データ!$H$7:$J$26,MATCH(EH784,データ!$G$7:$G$26),MATCH(EF784,データ!$H$6:$J$6)),IF(EE784="ヒノキ",INDEX(データ!$H$32:$J$51,MATCH(EH784,データ!$G$32:$G$51),MATCH(EF784,データ!$H$31:$J$31)),IF(EE784="マツ",INDEX(データ!#REF!,MATCH(EH784,データ!#REF!),MATCH(EF784,データ!#REF!)),IF(EE784="ザツ",INDEX(データ!#REF!,MATCH(EH784,データ!#REF!),MATCH(EF784,データ!#REF!)),""))))</f>
        <v/>
      </c>
      <c r="EO784" s="22" t="str">
        <f t="shared" si="1237"/>
        <v/>
      </c>
      <c r="EP784" s="21" t="str">
        <f t="shared" si="1238"/>
        <v/>
      </c>
      <c r="EQ784" s="27" t="str">
        <f t="shared" si="1239"/>
        <v/>
      </c>
      <c r="ER784" s="24" t="str">
        <f t="shared" si="1240"/>
        <v/>
      </c>
      <c r="ES784" s="25" t="str">
        <f t="shared" si="1241"/>
        <v>0</v>
      </c>
      <c r="ET784" s="26" t="str">
        <f t="shared" si="1242"/>
        <v/>
      </c>
      <c r="EU784" s="26" t="str">
        <f t="shared" si="1243"/>
        <v/>
      </c>
      <c r="EV784" s="26" t="str">
        <f t="shared" si="1244"/>
        <v/>
      </c>
      <c r="EW784" s="27" t="str">
        <f t="shared" si="1245"/>
        <v/>
      </c>
      <c r="EX784" s="26" t="str">
        <f t="shared" si="1246"/>
        <v/>
      </c>
      <c r="EY784" s="26" t="str">
        <f t="shared" si="1247"/>
        <v/>
      </c>
      <c r="EZ784" s="26">
        <f t="shared" si="1248"/>
        <v>0</v>
      </c>
      <c r="FA784" s="43"/>
    </row>
    <row r="785" spans="1:157" ht="15.95" customHeight="1" x14ac:dyDescent="0.15">
      <c r="A785" s="21"/>
      <c r="B785" s="36" t="str">
        <f>IF(ＣＳＶ貼付用!G771="","",ＣＳＶ貼付用!G771)</f>
        <v/>
      </c>
      <c r="C785" s="36" t="str">
        <f>IF(ＣＳＶ貼付用!I771="","",ＣＳＶ貼付用!I771)</f>
        <v/>
      </c>
      <c r="D785" s="36" t="str">
        <f>IF(ＣＳＶ貼付用!J771="","",ＣＳＶ貼付用!J771)</f>
        <v/>
      </c>
      <c r="E785" s="36" t="str">
        <f>IF(ＣＳＶ貼付用!F771="","",ＣＳＶ貼付用!F771)</f>
        <v/>
      </c>
      <c r="F785" s="38" t="str">
        <f>IF(ＣＳＶ貼付用!T771="","",ＣＳＶ貼付用!T771)</f>
        <v/>
      </c>
      <c r="G785" s="38"/>
      <c r="H785" s="38" t="str">
        <f>IF(ＣＳＶ貼付用!GJ771="","",ＣＳＶ貼付用!GJ771)</f>
        <v/>
      </c>
      <c r="I785" s="38" t="str">
        <f>IF(ＣＳＶ貼付用!GL771="","",ＣＳＶ貼付用!GL771)</f>
        <v/>
      </c>
      <c r="J785" s="38" t="str">
        <f>IF(ＣＳＶ貼付用!GN771="","",ＣＳＶ貼付用!GN771)</f>
        <v/>
      </c>
      <c r="K785" s="38" t="str">
        <f>IF(ＣＳＶ貼付用!GP771="","",ＣＳＶ貼付用!GP771)</f>
        <v/>
      </c>
      <c r="L785" s="45" t="s">
        <v>30</v>
      </c>
      <c r="M785" s="55" t="str">
        <f>IF(ＣＳＶ貼付用!AT771="","",ＣＳＶ貼付用!AT771)</f>
        <v/>
      </c>
      <c r="N785" s="38" t="str">
        <f>IF(ＣＳＶ貼付用!AV771="","",ＣＳＶ貼付用!AV771)</f>
        <v/>
      </c>
      <c r="O785" s="38" t="str">
        <f>IF(ＣＳＶ貼付用!AX771="","",ＣＳＶ貼付用!AX771)</f>
        <v/>
      </c>
      <c r="P785" s="40" t="str">
        <f>IF(ＣＳＶ貼付用!FE771="","",ＣＳＶ貼付用!FE771)</f>
        <v/>
      </c>
      <c r="Q785" s="41" t="str">
        <f>IF(林齢計算用!A771="","",林齢計算用!A771)</f>
        <v/>
      </c>
      <c r="R785" s="41" t="str">
        <f t="shared" ref="R785:R848" si="1259">IF(Q785="","",ROUNDUP(Q785/5,0))</f>
        <v/>
      </c>
      <c r="S785" s="56" t="str">
        <f>IF(ＣＳＶ貼付用!EG771="","",ＣＳＶ貼付用!EG771*10)</f>
        <v/>
      </c>
      <c r="T785" s="23" t="str">
        <f>IF(O785="スギ",INDEX(データ!$C$7:$E$26,MATCH(R785,データ!$B$7:$B$26),MATCH(P785,データ!$C$6:$E$6)),IF(O785="ヒノキ",INDEX(データ!$C$32:$E$51,MATCH(R785,データ!$B$32:$B$51),MATCH(P785,データ!$C$31:$E$31)),IF(O785="マツ",INDEX(データ!#REF!,MATCH(R785,データ!#REF!),MATCH(P785,データ!#REF!)),IF(O785="ザツ",INDEX(データ!#REF!,MATCH(R785,データ!#REF!),MATCH(P785,データ!#REF!)),""))))</f>
        <v/>
      </c>
      <c r="U785" s="22" t="str">
        <f t="shared" si="1249"/>
        <v/>
      </c>
      <c r="V785" s="21" t="str">
        <f t="shared" si="1253"/>
        <v/>
      </c>
      <c r="W785" s="21" t="str">
        <f t="shared" si="1250"/>
        <v/>
      </c>
      <c r="X785" s="23" t="str">
        <f>IF(O785="スギ",INDEX(データ!$H$7:$J$26,MATCH(R785,データ!$G$7:$G$26),MATCH(P785,データ!$H$6:$J$6)),IF(O785="ヒノキ",INDEX(データ!$H$32:$J$51,MATCH(R785,データ!$G$32:$G$51),MATCH(P785,データ!$H$31:$J$31)),IF(O785="マツ",INDEX(データ!#REF!,MATCH(R785,データ!#REF!),MATCH(P785,データ!#REF!)),IF(O785="ザツ",INDEX(データ!#REF!,MATCH(R785,データ!#REF!),MATCH(P785,データ!#REF!)),""))))</f>
        <v/>
      </c>
      <c r="Y785" s="22" t="str">
        <f t="shared" si="1251"/>
        <v/>
      </c>
      <c r="Z785" s="21" t="str">
        <f t="shared" si="1252"/>
        <v/>
      </c>
      <c r="AA785" s="27" t="str">
        <f t="shared" ref="AA785:AA848" si="1260">IF(OR($K785="T",L785="外"),"",M785)</f>
        <v/>
      </c>
      <c r="AB785" s="24" t="str">
        <f t="shared" ref="AB785:AB848" si="1261">IF(OR($K785="T"),"0",IF((L785="外"),"",Z785))</f>
        <v/>
      </c>
      <c r="AC785" s="25" t="str">
        <f t="shared" ref="AC785:AC848" si="1262">IF(OR($H785="M",$I785="M",$J785="M"),0.2,"0")</f>
        <v>0</v>
      </c>
      <c r="AD785" s="26" t="str">
        <f t="shared" ref="AD785:AD848" si="1263">IF(AB785="","",ROUND(AB785*(AC785+1),0))</f>
        <v/>
      </c>
      <c r="AE785" s="26" t="str">
        <f t="shared" ref="AE785:AE848" si="1264">IF(OR($K785="T",),"",IF((L785="外"),"",U785))</f>
        <v/>
      </c>
      <c r="AF785" s="26" t="str">
        <f t="shared" ref="AF785:AF848" si="1265">IF(V785="","",IF(OR($K785="T"),"",IF((L785="外"),"",((ROUND(M785*W785/2,0))))))</f>
        <v/>
      </c>
      <c r="AG785" s="27" t="str">
        <f t="shared" ref="AG785:AG848" si="1266">IF(OR($K785="T",L785="外"),"",M785)</f>
        <v/>
      </c>
      <c r="AH785" s="26" t="str">
        <f t="shared" ref="AH785:AH848" si="1267">IF(AG785&gt;0,V785,0)</f>
        <v/>
      </c>
      <c r="AI785" s="26" t="str">
        <f t="shared" ref="AI785:AI848" si="1268">IF(AF785="","",ROUND(AD785+(AE785-AF785)/AH785,0))</f>
        <v/>
      </c>
      <c r="AJ785" s="45" t="s">
        <v>30</v>
      </c>
      <c r="AK785" s="55" t="str">
        <f>IF(ＣＳＶ貼付用!BI771="","",ＣＳＶ貼付用!BI771)</f>
        <v/>
      </c>
      <c r="AL785" s="38" t="str">
        <f>IF(ＣＳＶ貼付用!BK771="","",ＣＳＶ貼付用!BK771)</f>
        <v/>
      </c>
      <c r="AM785" s="38" t="str">
        <f>IF(ＣＳＶ貼付用!BM771="","",ＣＳＶ貼付用!BM771)</f>
        <v/>
      </c>
      <c r="AN785" s="40" t="str">
        <f t="shared" ref="AN785:AN848" si="1269">IF(AM785="","",$P785)</f>
        <v/>
      </c>
      <c r="AO785" s="41" t="str">
        <f>IF(林齢計算用!B771="","",林齢計算用!B771)</f>
        <v/>
      </c>
      <c r="AP785" s="41" t="str">
        <f t="shared" ref="AP785:AP848" si="1270">IF(AO785="","",ROUNDUP(AO785/5,0))</f>
        <v/>
      </c>
      <c r="AQ785" s="41" t="str">
        <f t="shared" ref="AQ785:AQ848" si="1271">IF(AM785="","",$S785)</f>
        <v/>
      </c>
      <c r="AR785" s="23" t="str">
        <f>IF(AM785="スギ",INDEX(データ!$C$7:$E$26,MATCH(AP785,データ!$B$7:$B$26),MATCH(AN785,データ!$C$6:$E$6)),IF(AM785="ヒノキ",INDEX(データ!$C$32:$E$51,MATCH(AP785,データ!$B$32:$B$51),MATCH(AN785,データ!$C$31:$E$31)),IF(AM785="マツ",INDEX(データ!#REF!,MATCH(AP785,データ!#REF!),MATCH(AN785,データ!#REF!)),IF(AM785="ザツ",INDEX(データ!#REF!,MATCH(AP785,データ!#REF!),MATCH(AN785,データ!#REF!)),""))))</f>
        <v/>
      </c>
      <c r="AS785" s="22" t="str">
        <f t="shared" si="1254"/>
        <v/>
      </c>
      <c r="AT785" s="21" t="str">
        <f t="shared" ref="AT785:AT848" si="1272">IF(AM785="スギ",$A$19,IF(AM785="ヒノキ",$A$25,""))</f>
        <v/>
      </c>
      <c r="AU785" s="21" t="str">
        <f t="shared" ref="AU785:AU848" si="1273">IF(AM785="スギ",INDEX($FC$8:$FE$8,MATCH(AN785,$FC$7:$FE$7)),IF(AM785="ヒノキ",INDEX($FC$9:$FE$9,MATCH(AN785,$FC$7:$FE$7)),""))</f>
        <v/>
      </c>
      <c r="AV785" s="24" t="str">
        <f>IF(AM785="スギ",INDEX(データ!$H$7:$J$26,MATCH(AP785,データ!$G$7:$G$26),MATCH(AN785,データ!$H$6:$J$6)),IF(AM785="ヒノキ",INDEX(データ!$H$32:$J$51,MATCH(AP785,データ!$G$32:$G$51),MATCH(AN785,データ!$H$31:$J$31)),IF(AM785="マツ",INDEX(データ!#REF!,MATCH(AP785,データ!#REF!),MATCH(AN785,データ!#REF!)),IF(AM785="ザツ",INDEX(データ!#REF!,MATCH(AP785,データ!#REF!),MATCH(AN785,データ!#REF!)),""))))</f>
        <v/>
      </c>
      <c r="AW785" s="22" t="str">
        <f t="shared" ref="AW785:AW848" si="1274">IF(AV785="","",ROUND(AQ785*AV785/10,0))</f>
        <v/>
      </c>
      <c r="AX785" s="21" t="str">
        <f t="shared" ref="AX785:AX848" si="1275">IF(AW785="","",ROUND(AK785*AQ785*AV785/10,0))</f>
        <v/>
      </c>
      <c r="AY785" s="27" t="str">
        <f t="shared" ref="AY785:AY848" si="1276">IF(OR($K785="T",AJ785="外"),"",AK785)</f>
        <v/>
      </c>
      <c r="AZ785" s="24" t="str">
        <f t="shared" ref="AZ785:AZ848" si="1277">IF(OR($K785="T"),"0",IF((AJ785="外"),"",AX785))</f>
        <v/>
      </c>
      <c r="BA785" s="25" t="str">
        <f t="shared" ref="BA785:BA848" si="1278">IF(OR($H785="M",$I785="M",$J785="M"),0.2,"0")</f>
        <v>0</v>
      </c>
      <c r="BB785" s="26" t="str">
        <f t="shared" ref="BB785:BB848" si="1279">IF(AZ785="","",ROUND(AZ785*(BA785+1),0))</f>
        <v/>
      </c>
      <c r="BC785" s="26" t="str">
        <f t="shared" ref="BC785:BC848" si="1280">IF(OR($K785="T",),"",IF((AJ785="外"),"",AS785))</f>
        <v/>
      </c>
      <c r="BD785" s="26" t="str">
        <f t="shared" ref="BD785:BD848" si="1281">IF(AT785="","",IF(OR($K785="T"),"",IF((AJ785="外"),"",((ROUND(AK785*AU785/2,0))))))</f>
        <v/>
      </c>
      <c r="BE785" s="27" t="str">
        <f t="shared" ref="BE785:BE848" si="1282">IF(OR($K785="T",AJ785="外"),"",AK785)</f>
        <v/>
      </c>
      <c r="BF785" s="26" t="str">
        <f t="shared" ref="BF785:BF848" si="1283">IF(BE785&gt;0,AT785,0)</f>
        <v/>
      </c>
      <c r="BG785" s="26" t="str">
        <f t="shared" ref="BG785:BG848" si="1284">IF(BD785="","",ROUND(BB785+(BC785-BD785)/BF785,0))</f>
        <v/>
      </c>
      <c r="BH785" s="45" t="s">
        <v>30</v>
      </c>
      <c r="BI785" s="55" t="str">
        <f>IF(ＣＳＶ貼付用!BX771="","",ＣＳＶ貼付用!BX771)</f>
        <v/>
      </c>
      <c r="BJ785" s="38" t="str">
        <f>IF(ＣＳＶ貼付用!BZ771="","",ＣＳＶ貼付用!BZ771)</f>
        <v/>
      </c>
      <c r="BK785" s="38" t="str">
        <f>IF(ＣＳＶ貼付用!CB771="","",ＣＳＶ貼付用!CB771)</f>
        <v/>
      </c>
      <c r="BL785" s="40" t="str">
        <f t="shared" ref="BL785:BL848" si="1285">IF(BK785="","",$P785)</f>
        <v/>
      </c>
      <c r="BM785" s="41" t="str">
        <f>IF(林齢計算用!C771="","",林齢計算用!C771)</f>
        <v/>
      </c>
      <c r="BN785" s="41" t="str">
        <f t="shared" ref="BN785:BN848" si="1286">IF(BM785="","",ROUNDUP(BM785/5,0))</f>
        <v/>
      </c>
      <c r="BO785" s="41" t="str">
        <f t="shared" ref="BO785:BO848" si="1287">IF(BK785="","",$S785)</f>
        <v/>
      </c>
      <c r="BP785" s="23" t="str">
        <f>IF(BK785="スギ",INDEX(データ!$C$7:$E$26,MATCH(BN785,データ!$B$7:$B$26),MATCH(BL785,データ!$C$6:$E$6)),IF(BK785="ヒノキ",INDEX(データ!$C$32:$E$51,MATCH(BN785,データ!$B$32:$B$51),MATCH(BL785,データ!$C$31:$E$31)),IF(BK785="マツ",INDEX(データ!#REF!,MATCH(BN785,データ!#REF!),MATCH(BL785,データ!#REF!)),IF(BK785="ザツ",INDEX(データ!#REF!,MATCH(BN785,データ!#REF!),MATCH(BL785,データ!#REF!)),""))))</f>
        <v/>
      </c>
      <c r="BQ785" s="22" t="str">
        <f t="shared" si="1255"/>
        <v/>
      </c>
      <c r="BR785" s="21" t="str">
        <f t="shared" ref="BR785:BR848" si="1288">IF(BK785="スギ",$A$19,IF(BK785="ヒノキ",$A$25,""))</f>
        <v/>
      </c>
      <c r="BS785" s="21" t="str">
        <f t="shared" ref="BS785:BS848" si="1289">IF(BK785="スギ",INDEX($FC$8:$FE$8,MATCH(BL785,$FC$7:$FE$7)),IF(BK785="ヒノキ",INDEX($FC$9:$FE$9,MATCH(BL785,$FC$7:$FE$7)),""))</f>
        <v/>
      </c>
      <c r="BT785" s="24" t="str">
        <f>IF(BK785="スギ",INDEX(データ!$H$7:$J$26,MATCH(BN785,データ!$G$7:$G$26),MATCH(BL785,データ!$H$6:$J$6)),IF(BK785="ヒノキ",INDEX(データ!$H$32:$J$51,MATCH(BN785,データ!$G$32:$G$51),MATCH(BL785,データ!$H$31:$J$31)),IF(BK785="マツ",INDEX(データ!#REF!,MATCH(BN785,データ!#REF!),MATCH(BL785,データ!#REF!)),IF(BK785="ザツ",INDEX(データ!#REF!,MATCH(BN785,データ!#REF!),MATCH(BL785,データ!#REF!)),""))))</f>
        <v/>
      </c>
      <c r="BU785" s="22" t="str">
        <f t="shared" ref="BU785:BU848" si="1290">IF(BT785="","",ROUND(BO785*BT785/10,0))</f>
        <v/>
      </c>
      <c r="BV785" s="21" t="str">
        <f t="shared" ref="BV785:BV848" si="1291">IF(BU785="","",ROUND(BI785*BO785*BT785/10,0))</f>
        <v/>
      </c>
      <c r="BW785" s="27" t="str">
        <f t="shared" ref="BW785:BW848" si="1292">IF(OR($K785="T",BH785="外"),"",BI785)</f>
        <v/>
      </c>
      <c r="BX785" s="24" t="str">
        <f t="shared" ref="BX785:BX848" si="1293">IF(OR($K785="T"),"0",IF((BH785="外"),"",BV785))</f>
        <v/>
      </c>
      <c r="BY785" s="25" t="str">
        <f t="shared" ref="BY785:BY848" si="1294">IF(OR($H785="M",$I785="M",$J785="M"),0.2,"0")</f>
        <v>0</v>
      </c>
      <c r="BZ785" s="26" t="str">
        <f t="shared" ref="BZ785:BZ848" si="1295">IF(BX785="","",ROUND(BX785*(BY785+1),0))</f>
        <v/>
      </c>
      <c r="CA785" s="26" t="str">
        <f t="shared" ref="CA785:CA848" si="1296">IF(OR($K785="T",),"",IF((BH785="外"),"",BQ785))</f>
        <v/>
      </c>
      <c r="CB785" s="26" t="str">
        <f t="shared" ref="CB785:CB848" si="1297">IF(BR785="","",IF(OR($K785="T"),"",IF((BH785="外"),"",((ROUND(BI785*BS785/2,0))))))</f>
        <v/>
      </c>
      <c r="CC785" s="27" t="str">
        <f t="shared" ref="CC785:CC848" si="1298">IF(OR($K785="T",BH785="外"),"",BI785)</f>
        <v/>
      </c>
      <c r="CD785" s="26" t="str">
        <f t="shared" ref="CD785:CD848" si="1299">IF(CC785&gt;0,BR785,0)</f>
        <v/>
      </c>
      <c r="CE785" s="26" t="str">
        <f t="shared" ref="CE785:CE848" si="1300">IF(CB785="","",ROUND(BZ785+(CA785-CB785)/CD785,0))</f>
        <v/>
      </c>
      <c r="CF785" s="45" t="s">
        <v>30</v>
      </c>
      <c r="CG785" s="55" t="str">
        <f>IF(ＣＳＶ貼付用!CM771="","",ＣＳＶ貼付用!CM771)</f>
        <v/>
      </c>
      <c r="CH785" s="38" t="str">
        <f>IF(ＣＳＶ貼付用!CO771="","",ＣＳＶ貼付用!CO771)</f>
        <v/>
      </c>
      <c r="CI785" s="38" t="str">
        <f>IF(ＣＳＶ貼付用!CQ771="","",ＣＳＶ貼付用!CQ771)</f>
        <v/>
      </c>
      <c r="CJ785" s="40" t="str">
        <f t="shared" ref="CJ785:CJ848" si="1301">IF(CI785="","",$P785)</f>
        <v/>
      </c>
      <c r="CK785" s="41" t="str">
        <f>IF(林齢計算用!D771="","",林齢計算用!D771)</f>
        <v/>
      </c>
      <c r="CL785" s="41" t="str">
        <f t="shared" ref="CL785:CL848" si="1302">IF(CK785="","",ROUNDUP(CK785/5,0))</f>
        <v/>
      </c>
      <c r="CM785" s="41" t="str">
        <f t="shared" ref="CM785:CM848" si="1303">IF(CI785="","",$S785)</f>
        <v/>
      </c>
      <c r="CN785" s="23" t="str">
        <f>IF(CI785="スギ",INDEX(データ!$C$7:$E$26,MATCH(CL785,データ!$B$7:$B$26),MATCH(CJ785,データ!$C$6:$E$6)),IF(CI785="ヒノキ",INDEX(データ!$C$32:$E$51,MATCH(CL785,データ!$B$32:$B$51),MATCH(CJ785,データ!$C$31:$E$31)),IF(CI785="マツ",INDEX(データ!#REF!,MATCH(CL785,データ!#REF!),MATCH(CJ785,データ!#REF!)),IF(CI785="ザツ",INDEX(データ!#REF!,MATCH(CL785,データ!#REF!),MATCH(CJ785,データ!#REF!)),""))))</f>
        <v/>
      </c>
      <c r="CO785" s="22" t="str">
        <f t="shared" si="1256"/>
        <v/>
      </c>
      <c r="CP785" s="21" t="str">
        <f t="shared" ref="CP785:CP848" si="1304">IF(CI785="スギ",$A$19,IF(CI785="ヒノキ",$A$25,""))</f>
        <v/>
      </c>
      <c r="CQ785" s="21" t="str">
        <f t="shared" ref="CQ785:CQ848" si="1305">IF(CI785="スギ",INDEX($FC$8:$FE$8,MATCH(CJ785,$FC$7:$FE$7)),IF(CI785="ヒノキ",INDEX($FC$9:$FE$9,MATCH(CJ785,$FC$7:$FE$7)),""))</f>
        <v/>
      </c>
      <c r="CR785" s="24" t="str">
        <f>IF(CI785="スギ",INDEX(データ!$H$7:$J$26,MATCH(CL785,データ!$G$7:$G$26),MATCH(CJ785,データ!$H$6:$J$6)),IF(CI785="ヒノキ",INDEX(データ!$H$32:$J$51,MATCH(CL785,データ!$G$32:$G$51),MATCH(CJ785,データ!$H$31:$J$31)),IF(CI785="マツ",INDEX(データ!#REF!,MATCH(CL785,データ!#REF!),MATCH(CJ785,データ!#REF!)),IF(CI785="ザツ",INDEX(データ!#REF!,MATCH(CL785,データ!#REF!),MATCH(CJ785,データ!#REF!)),""))))</f>
        <v/>
      </c>
      <c r="CS785" s="22" t="str">
        <f t="shared" ref="CS785:CS848" si="1306">IF(CR785="","",ROUND(CM785*CR785/10,0))</f>
        <v/>
      </c>
      <c r="CT785" s="21" t="str">
        <f t="shared" ref="CT785:CT848" si="1307">IF(CS785="","",ROUND(CG785*CM785*CR785/10,0))</f>
        <v/>
      </c>
      <c r="CU785" s="27" t="str">
        <f t="shared" ref="CU785:CU848" si="1308">IF(OR($K785="T",CF785="外"),"",CG785)</f>
        <v/>
      </c>
      <c r="CV785" s="24" t="str">
        <f t="shared" ref="CV785:CV848" si="1309">IF(OR($K785="T"),"0",IF((CF785="外"),"",CT785))</f>
        <v/>
      </c>
      <c r="CW785" s="25" t="str">
        <f t="shared" ref="CW785:CW848" si="1310">IF(OR($H785="M",$I785="M",$J785="M"),0.2,"0")</f>
        <v>0</v>
      </c>
      <c r="CX785" s="26" t="str">
        <f t="shared" ref="CX785:CX848" si="1311">IF(CV785="","",ROUND(CV785*(CW785+1),0))</f>
        <v/>
      </c>
      <c r="CY785" s="26" t="str">
        <f t="shared" ref="CY785:CY848" si="1312">IF(OR($K785="T",),"",IF((CF785="外"),"",CO785))</f>
        <v/>
      </c>
      <c r="CZ785" s="26" t="str">
        <f t="shared" ref="CZ785:CZ848" si="1313">IF(CP785="","",IF(OR($K785="T"),"",IF((CF785="外"),"",((ROUND(CG785*CQ785/2,0))))))</f>
        <v/>
      </c>
      <c r="DA785" s="27" t="str">
        <f t="shared" ref="DA785:DA848" si="1314">IF(OR($K785="T",CF785="外"),"",CG785)</f>
        <v/>
      </c>
      <c r="DB785" s="26" t="str">
        <f t="shared" ref="DB785:DB848" si="1315">IF(DA785&gt;0,CP785,0)</f>
        <v/>
      </c>
      <c r="DC785" s="26" t="str">
        <f t="shared" ref="DC785:DC848" si="1316">IF(CZ785="","",ROUND(CX785+(CY785-CZ785)/DB785,0))</f>
        <v/>
      </c>
      <c r="DD785" s="45" t="s">
        <v>30</v>
      </c>
      <c r="DE785" s="55" t="str">
        <f>IF(ＣＳＶ貼付用!DB771="","",ＣＳＶ貼付用!DB771)</f>
        <v/>
      </c>
      <c r="DF785" s="38" t="str">
        <f>IF(ＣＳＶ貼付用!DD771="","",ＣＳＶ貼付用!DD771)</f>
        <v/>
      </c>
      <c r="DG785" s="38" t="str">
        <f>IF(ＣＳＶ貼付用!DF771="","",ＣＳＶ貼付用!DF771)</f>
        <v/>
      </c>
      <c r="DH785" s="40" t="str">
        <f t="shared" ref="DH785:DH848" si="1317">IF(DG785="","",$P785)</f>
        <v/>
      </c>
      <c r="DI785" s="41" t="str">
        <f>IF(林齢計算用!E771="","",林齢計算用!E771)</f>
        <v/>
      </c>
      <c r="DJ785" s="41" t="str">
        <f t="shared" ref="DJ785:DJ848" si="1318">IF(DI785="","",ROUNDUP(DI785/5,0))</f>
        <v/>
      </c>
      <c r="DK785" s="41" t="str">
        <f t="shared" ref="DK785:DK848" si="1319">IF(DG785="","",$S785)</f>
        <v/>
      </c>
      <c r="DL785" s="23" t="str">
        <f>IF(DG785="スギ",INDEX(データ!$C$7:$E$26,MATCH(DJ785,データ!$B$7:$B$26),MATCH(DH785,データ!$C$6:$E$6)),IF(DG785="ヒノキ",INDEX(データ!$C$32:$E$51,MATCH(DJ785,データ!$B$32:$B$51),MATCH(DH785,データ!$C$31:$E$31)),IF(DG785="マツ",INDEX(データ!#REF!,MATCH(DJ785,データ!#REF!),MATCH(DH785,データ!#REF!)),IF(DG785="ザツ",INDEX(データ!#REF!,MATCH(DJ785,データ!#REF!),MATCH(DH785,データ!#REF!)),""))))</f>
        <v/>
      </c>
      <c r="DM785" s="22" t="str">
        <f t="shared" si="1257"/>
        <v/>
      </c>
      <c r="DN785" s="21" t="str">
        <f t="shared" ref="DN785:DN848" si="1320">IF(DG785="スギ",$A$19,IF(DG785="ヒノキ",$A$25,""))</f>
        <v/>
      </c>
      <c r="DO785" s="21" t="str">
        <f t="shared" ref="DO785:DO848" si="1321">IF(DG785="スギ",INDEX($FC$8:$FE$8,MATCH(DH785,$FC$7:$FE$7)),IF(DG785="ヒノキ",INDEX($FC$9:$FE$9,MATCH(DH785,$FC$7:$FE$7)),""))</f>
        <v/>
      </c>
      <c r="DP785" s="24" t="str">
        <f>IF(DG785="スギ",INDEX(データ!$H$7:$J$26,MATCH(DJ785,データ!$G$7:$G$26),MATCH(DH785,データ!$H$6:$J$6)),IF(DG785="ヒノキ",INDEX(データ!$H$32:$J$51,MATCH(DJ785,データ!$G$32:$G$51),MATCH(DH785,データ!$H$31:$J$31)),IF(DG785="マツ",INDEX(データ!#REF!,MATCH(DJ785,データ!#REF!),MATCH(DH785,データ!#REF!)),IF(DG785="ザツ",INDEX(データ!#REF!,MATCH(DJ785,データ!#REF!),MATCH(DH785,データ!#REF!)),""))))</f>
        <v/>
      </c>
      <c r="DQ785" s="22" t="str">
        <f t="shared" ref="DQ785:DQ848" si="1322">IF(DP785="","",ROUND(DK785*DP785/10,0))</f>
        <v/>
      </c>
      <c r="DR785" s="21" t="str">
        <f t="shared" ref="DR785:DR848" si="1323">IF(DQ785="","",ROUND(DE785*DK785*DP785/10,0))</f>
        <v/>
      </c>
      <c r="DS785" s="27" t="str">
        <f t="shared" ref="DS785:DS848" si="1324">IF(OR($K785="T",DD785="外"),"",DE785)</f>
        <v/>
      </c>
      <c r="DT785" s="24" t="str">
        <f t="shared" ref="DT785:DT848" si="1325">IF(OR($K785="T"),"0",IF((DD785="外"),"",DR785))</f>
        <v/>
      </c>
      <c r="DU785" s="25" t="str">
        <f t="shared" ref="DU785:DU848" si="1326">IF(OR($H785="M",$I785="M",$J785="M"),0.2,"0")</f>
        <v>0</v>
      </c>
      <c r="DV785" s="26" t="str">
        <f t="shared" ref="DV785:DV848" si="1327">IF(DT785="","",ROUND(DT785*(DU785+1),0))</f>
        <v/>
      </c>
      <c r="DW785" s="26" t="str">
        <f t="shared" ref="DW785:DW848" si="1328">IF(OR($K785="T",),"",IF((DD785="外"),"",DM785))</f>
        <v/>
      </c>
      <c r="DX785" s="26" t="str">
        <f t="shared" ref="DX785:DX848" si="1329">IF(DN785="","",IF(OR($K785="T"),"",IF((DD785="外"),"",((ROUND(DE785*DO785/2,0))))))</f>
        <v/>
      </c>
      <c r="DY785" s="27" t="str">
        <f t="shared" ref="DY785:DY848" si="1330">IF(OR($K785="T",DD785="外"),"",DE785)</f>
        <v/>
      </c>
      <c r="DZ785" s="26" t="str">
        <f t="shared" ref="DZ785:DZ848" si="1331">IF(DY785&gt;0,DN785,0)</f>
        <v/>
      </c>
      <c r="EA785" s="26" t="str">
        <f t="shared" ref="EA785:EA848" si="1332">IF(DX785="","",ROUND(DV785+(DW785-DX785)/DZ785,0))</f>
        <v/>
      </c>
      <c r="EB785" s="45" t="s">
        <v>30</v>
      </c>
      <c r="EC785" s="55" t="str">
        <f>IF(ＣＳＶ貼付用!DQ771="","",ＣＳＶ貼付用!DQ771)</f>
        <v/>
      </c>
      <c r="ED785" s="38" t="str">
        <f>IF(ＣＳＶ貼付用!DS771="","",ＣＳＶ貼付用!DS771)</f>
        <v/>
      </c>
      <c r="EE785" s="38" t="str">
        <f>IF(ＣＳＶ貼付用!DU771="","",ＣＳＶ貼付用!DU771)</f>
        <v/>
      </c>
      <c r="EF785" s="40" t="str">
        <f t="shared" ref="EF785:EF848" si="1333">IF(EE785="","",$P785)</f>
        <v/>
      </c>
      <c r="EG785" s="41" t="str">
        <f>IF(林齢計算用!F771="","",林齢計算用!F771)</f>
        <v/>
      </c>
      <c r="EH785" s="41" t="str">
        <f t="shared" ref="EH785:EH848" si="1334">IF(EG785="","",ROUNDUP(EG785/5,0))</f>
        <v/>
      </c>
      <c r="EI785" s="41" t="str">
        <f t="shared" ref="EI785:EI848" si="1335">IF(EE785="","",$S785)</f>
        <v/>
      </c>
      <c r="EJ785" s="23" t="str">
        <f>IF(EE785="スギ",INDEX(データ!$C$7:$E$26,MATCH(EH785,データ!$B$7:$B$26),MATCH(EF785,データ!$C$6:$E$6)),IF(EE785="ヒノキ",INDEX(データ!$C$32:$E$51,MATCH(EH785,データ!$B$32:$B$51),MATCH(EF785,データ!$C$31:$E$31)),IF(EE785="マツ",INDEX(データ!#REF!,MATCH(EH785,データ!#REF!),MATCH(EF785,データ!#REF!)),IF(EE785="ザツ",INDEX(データ!#REF!,MATCH(EH785,データ!#REF!),MATCH(EF785,データ!#REF!)),""))))</f>
        <v/>
      </c>
      <c r="EK785" s="22" t="str">
        <f t="shared" si="1258"/>
        <v/>
      </c>
      <c r="EL785" s="21" t="str">
        <f t="shared" ref="EL785:EL848" si="1336">IF(EE785="スギ",$A$19,IF(EE785="ヒノキ",$A$25,""))</f>
        <v/>
      </c>
      <c r="EM785" s="21" t="str">
        <f t="shared" ref="EM785:EM848" si="1337">IF(EE785="スギ",INDEX($FC$8:$FE$8,MATCH(EF785,$FC$7:$FE$7)),IF(EE785="ヒノキ",INDEX($FC$9:$FE$9,MATCH(EF785,$FC$7:$FE$7)),""))</f>
        <v/>
      </c>
      <c r="EN785" s="24" t="str">
        <f>IF(EE785="スギ",INDEX(データ!$H$7:$J$26,MATCH(EH785,データ!$G$7:$G$26),MATCH(EF785,データ!$H$6:$J$6)),IF(EE785="ヒノキ",INDEX(データ!$H$32:$J$51,MATCH(EH785,データ!$G$32:$G$51),MATCH(EF785,データ!$H$31:$J$31)),IF(EE785="マツ",INDEX(データ!#REF!,MATCH(EH785,データ!#REF!),MATCH(EF785,データ!#REF!)),IF(EE785="ザツ",INDEX(データ!#REF!,MATCH(EH785,データ!#REF!),MATCH(EF785,データ!#REF!)),""))))</f>
        <v/>
      </c>
      <c r="EO785" s="22" t="str">
        <f t="shared" ref="EO785:EO848" si="1338">IF(EN785="","",ROUND(EI785*EN785/10,0))</f>
        <v/>
      </c>
      <c r="EP785" s="21" t="str">
        <f t="shared" ref="EP785:EP848" si="1339">IF(EO785="","",ROUND(EC785*EI785*EN785/10,0))</f>
        <v/>
      </c>
      <c r="EQ785" s="27" t="str">
        <f t="shared" ref="EQ785:EQ848" si="1340">IF(OR($K785="T",EB785="外"),"",EC785)</f>
        <v/>
      </c>
      <c r="ER785" s="24" t="str">
        <f t="shared" ref="ER785:ER848" si="1341">IF(OR($K785="T"),"0",IF((EB785="外"),"",EP785))</f>
        <v/>
      </c>
      <c r="ES785" s="25" t="str">
        <f t="shared" ref="ES785:ES848" si="1342">IF(OR($H785="M",$I785="M",$J785="M"),0.2,"0")</f>
        <v>0</v>
      </c>
      <c r="ET785" s="26" t="str">
        <f t="shared" ref="ET785:ET848" si="1343">IF(ER785="","",ROUND(ER785*(ES785+1),0))</f>
        <v/>
      </c>
      <c r="EU785" s="26" t="str">
        <f t="shared" ref="EU785:EU848" si="1344">IF(OR($K785="T",),"",IF((EB785="外"),"",EK785))</f>
        <v/>
      </c>
      <c r="EV785" s="26" t="str">
        <f t="shared" ref="EV785:EV848" si="1345">IF(EL785="","",IF(OR($K785="T"),"",IF((EB785="外"),"",((ROUND(EC785*EM785/2,0))))))</f>
        <v/>
      </c>
      <c r="EW785" s="27" t="str">
        <f t="shared" ref="EW785:EW848" si="1346">IF(OR($K785="T",EB785="外"),"",EC785)</f>
        <v/>
      </c>
      <c r="EX785" s="26" t="str">
        <f t="shared" ref="EX785:EX848" si="1347">IF(EW785&gt;0,EL785,0)</f>
        <v/>
      </c>
      <c r="EY785" s="26" t="str">
        <f t="shared" ref="EY785:EY848" si="1348">IF(EV785="","",ROUND(ET785+(EU785-EV785)/EX785,0))</f>
        <v/>
      </c>
      <c r="EZ785" s="26">
        <f t="shared" ref="EZ785:EZ848" si="1349">SUM(AI785,BG785,CE785,DC785,EA785,EY785)</f>
        <v>0</v>
      </c>
      <c r="FA785" s="43"/>
    </row>
    <row r="786" spans="1:157" ht="15.95" customHeight="1" x14ac:dyDescent="0.15">
      <c r="A786" s="21"/>
      <c r="B786" s="36" t="str">
        <f>IF(ＣＳＶ貼付用!G772="","",ＣＳＶ貼付用!G772)</f>
        <v/>
      </c>
      <c r="C786" s="36" t="str">
        <f>IF(ＣＳＶ貼付用!I772="","",ＣＳＶ貼付用!I772)</f>
        <v/>
      </c>
      <c r="D786" s="36" t="str">
        <f>IF(ＣＳＶ貼付用!J772="","",ＣＳＶ貼付用!J772)</f>
        <v/>
      </c>
      <c r="E786" s="36" t="str">
        <f>IF(ＣＳＶ貼付用!F772="","",ＣＳＶ貼付用!F772)</f>
        <v/>
      </c>
      <c r="F786" s="38" t="str">
        <f>IF(ＣＳＶ貼付用!T772="","",ＣＳＶ貼付用!T772)</f>
        <v/>
      </c>
      <c r="G786" s="38"/>
      <c r="H786" s="38" t="str">
        <f>IF(ＣＳＶ貼付用!GJ772="","",ＣＳＶ貼付用!GJ772)</f>
        <v/>
      </c>
      <c r="I786" s="38" t="str">
        <f>IF(ＣＳＶ貼付用!GL772="","",ＣＳＶ貼付用!GL772)</f>
        <v/>
      </c>
      <c r="J786" s="38" t="str">
        <f>IF(ＣＳＶ貼付用!GN772="","",ＣＳＶ貼付用!GN772)</f>
        <v/>
      </c>
      <c r="K786" s="38" t="str">
        <f>IF(ＣＳＶ貼付用!GP772="","",ＣＳＶ貼付用!GP772)</f>
        <v/>
      </c>
      <c r="L786" s="45" t="s">
        <v>30</v>
      </c>
      <c r="M786" s="55" t="str">
        <f>IF(ＣＳＶ貼付用!AT772="","",ＣＳＶ貼付用!AT772)</f>
        <v/>
      </c>
      <c r="N786" s="38" t="str">
        <f>IF(ＣＳＶ貼付用!AV772="","",ＣＳＶ貼付用!AV772)</f>
        <v/>
      </c>
      <c r="O786" s="38" t="str">
        <f>IF(ＣＳＶ貼付用!AX772="","",ＣＳＶ貼付用!AX772)</f>
        <v/>
      </c>
      <c r="P786" s="40" t="str">
        <f>IF(ＣＳＶ貼付用!FE772="","",ＣＳＶ貼付用!FE772)</f>
        <v/>
      </c>
      <c r="Q786" s="41" t="str">
        <f>IF(林齢計算用!A772="","",林齢計算用!A772)</f>
        <v/>
      </c>
      <c r="R786" s="41" t="str">
        <f t="shared" si="1259"/>
        <v/>
      </c>
      <c r="S786" s="56" t="str">
        <f>IF(ＣＳＶ貼付用!EG772="","",ＣＳＶ貼付用!EG772*10)</f>
        <v/>
      </c>
      <c r="T786" s="23" t="str">
        <f>IF(O786="スギ",INDEX(データ!$C$7:$E$26,MATCH(R786,データ!$B$7:$B$26),MATCH(P786,データ!$C$6:$E$6)),IF(O786="ヒノキ",INDEX(データ!$C$32:$E$51,MATCH(R786,データ!$B$32:$B$51),MATCH(P786,データ!$C$31:$E$31)),IF(O786="マツ",INDEX(データ!#REF!,MATCH(R786,データ!#REF!),MATCH(P786,データ!#REF!)),IF(O786="ザツ",INDEX(データ!#REF!,MATCH(R786,データ!#REF!),MATCH(P786,データ!#REF!)),""))))</f>
        <v/>
      </c>
      <c r="U786" s="22" t="str">
        <f t="shared" si="1249"/>
        <v/>
      </c>
      <c r="V786" s="21" t="str">
        <f t="shared" si="1253"/>
        <v/>
      </c>
      <c r="W786" s="21" t="str">
        <f t="shared" si="1250"/>
        <v/>
      </c>
      <c r="X786" s="23" t="str">
        <f>IF(O786="スギ",INDEX(データ!$H$7:$J$26,MATCH(R786,データ!$G$7:$G$26),MATCH(P786,データ!$H$6:$J$6)),IF(O786="ヒノキ",INDEX(データ!$H$32:$J$51,MATCH(R786,データ!$G$32:$G$51),MATCH(P786,データ!$H$31:$J$31)),IF(O786="マツ",INDEX(データ!#REF!,MATCH(R786,データ!#REF!),MATCH(P786,データ!#REF!)),IF(O786="ザツ",INDEX(データ!#REF!,MATCH(R786,データ!#REF!),MATCH(P786,データ!#REF!)),""))))</f>
        <v/>
      </c>
      <c r="Y786" s="22" t="str">
        <f t="shared" si="1251"/>
        <v/>
      </c>
      <c r="Z786" s="21" t="str">
        <f t="shared" si="1252"/>
        <v/>
      </c>
      <c r="AA786" s="27" t="str">
        <f t="shared" si="1260"/>
        <v/>
      </c>
      <c r="AB786" s="24" t="str">
        <f t="shared" si="1261"/>
        <v/>
      </c>
      <c r="AC786" s="25" t="str">
        <f t="shared" si="1262"/>
        <v>0</v>
      </c>
      <c r="AD786" s="26" t="str">
        <f t="shared" si="1263"/>
        <v/>
      </c>
      <c r="AE786" s="26" t="str">
        <f t="shared" si="1264"/>
        <v/>
      </c>
      <c r="AF786" s="26" t="str">
        <f t="shared" si="1265"/>
        <v/>
      </c>
      <c r="AG786" s="27" t="str">
        <f t="shared" si="1266"/>
        <v/>
      </c>
      <c r="AH786" s="26" t="str">
        <f t="shared" si="1267"/>
        <v/>
      </c>
      <c r="AI786" s="26" t="str">
        <f t="shared" si="1268"/>
        <v/>
      </c>
      <c r="AJ786" s="45" t="s">
        <v>30</v>
      </c>
      <c r="AK786" s="55" t="str">
        <f>IF(ＣＳＶ貼付用!BI772="","",ＣＳＶ貼付用!BI772)</f>
        <v/>
      </c>
      <c r="AL786" s="38" t="str">
        <f>IF(ＣＳＶ貼付用!BK772="","",ＣＳＶ貼付用!BK772)</f>
        <v/>
      </c>
      <c r="AM786" s="38" t="str">
        <f>IF(ＣＳＶ貼付用!BM772="","",ＣＳＶ貼付用!BM772)</f>
        <v/>
      </c>
      <c r="AN786" s="40" t="str">
        <f t="shared" si="1269"/>
        <v/>
      </c>
      <c r="AO786" s="41" t="str">
        <f>IF(林齢計算用!B772="","",林齢計算用!B772)</f>
        <v/>
      </c>
      <c r="AP786" s="41" t="str">
        <f t="shared" si="1270"/>
        <v/>
      </c>
      <c r="AQ786" s="41" t="str">
        <f t="shared" si="1271"/>
        <v/>
      </c>
      <c r="AR786" s="23" t="str">
        <f>IF(AM786="スギ",INDEX(データ!$C$7:$E$26,MATCH(AP786,データ!$B$7:$B$26),MATCH(AN786,データ!$C$6:$E$6)),IF(AM786="ヒノキ",INDEX(データ!$C$32:$E$51,MATCH(AP786,データ!$B$32:$B$51),MATCH(AN786,データ!$C$31:$E$31)),IF(AM786="マツ",INDEX(データ!#REF!,MATCH(AP786,データ!#REF!),MATCH(AN786,データ!#REF!)),IF(AM786="ザツ",INDEX(データ!#REF!,MATCH(AP786,データ!#REF!),MATCH(AN786,データ!#REF!)),""))))</f>
        <v/>
      </c>
      <c r="AS786" s="22" t="str">
        <f t="shared" si="1254"/>
        <v/>
      </c>
      <c r="AT786" s="21" t="str">
        <f t="shared" si="1272"/>
        <v/>
      </c>
      <c r="AU786" s="21" t="str">
        <f t="shared" si="1273"/>
        <v/>
      </c>
      <c r="AV786" s="24" t="str">
        <f>IF(AM786="スギ",INDEX(データ!$H$7:$J$26,MATCH(AP786,データ!$G$7:$G$26),MATCH(AN786,データ!$H$6:$J$6)),IF(AM786="ヒノキ",INDEX(データ!$H$32:$J$51,MATCH(AP786,データ!$G$32:$G$51),MATCH(AN786,データ!$H$31:$J$31)),IF(AM786="マツ",INDEX(データ!#REF!,MATCH(AP786,データ!#REF!),MATCH(AN786,データ!#REF!)),IF(AM786="ザツ",INDEX(データ!#REF!,MATCH(AP786,データ!#REF!),MATCH(AN786,データ!#REF!)),""))))</f>
        <v/>
      </c>
      <c r="AW786" s="22" t="str">
        <f t="shared" si="1274"/>
        <v/>
      </c>
      <c r="AX786" s="21" t="str">
        <f t="shared" si="1275"/>
        <v/>
      </c>
      <c r="AY786" s="27" t="str">
        <f t="shared" si="1276"/>
        <v/>
      </c>
      <c r="AZ786" s="24" t="str">
        <f t="shared" si="1277"/>
        <v/>
      </c>
      <c r="BA786" s="25" t="str">
        <f t="shared" si="1278"/>
        <v>0</v>
      </c>
      <c r="BB786" s="26" t="str">
        <f t="shared" si="1279"/>
        <v/>
      </c>
      <c r="BC786" s="26" t="str">
        <f t="shared" si="1280"/>
        <v/>
      </c>
      <c r="BD786" s="26" t="str">
        <f t="shared" si="1281"/>
        <v/>
      </c>
      <c r="BE786" s="27" t="str">
        <f t="shared" si="1282"/>
        <v/>
      </c>
      <c r="BF786" s="26" t="str">
        <f t="shared" si="1283"/>
        <v/>
      </c>
      <c r="BG786" s="26" t="str">
        <f t="shared" si="1284"/>
        <v/>
      </c>
      <c r="BH786" s="45" t="s">
        <v>30</v>
      </c>
      <c r="BI786" s="55" t="str">
        <f>IF(ＣＳＶ貼付用!BX772="","",ＣＳＶ貼付用!BX772)</f>
        <v/>
      </c>
      <c r="BJ786" s="38" t="str">
        <f>IF(ＣＳＶ貼付用!BZ772="","",ＣＳＶ貼付用!BZ772)</f>
        <v/>
      </c>
      <c r="BK786" s="38" t="str">
        <f>IF(ＣＳＶ貼付用!CB772="","",ＣＳＶ貼付用!CB772)</f>
        <v/>
      </c>
      <c r="BL786" s="40" t="str">
        <f t="shared" si="1285"/>
        <v/>
      </c>
      <c r="BM786" s="41" t="str">
        <f>IF(林齢計算用!C772="","",林齢計算用!C772)</f>
        <v/>
      </c>
      <c r="BN786" s="41" t="str">
        <f t="shared" si="1286"/>
        <v/>
      </c>
      <c r="BO786" s="41" t="str">
        <f t="shared" si="1287"/>
        <v/>
      </c>
      <c r="BP786" s="23" t="str">
        <f>IF(BK786="スギ",INDEX(データ!$C$7:$E$26,MATCH(BN786,データ!$B$7:$B$26),MATCH(BL786,データ!$C$6:$E$6)),IF(BK786="ヒノキ",INDEX(データ!$C$32:$E$51,MATCH(BN786,データ!$B$32:$B$51),MATCH(BL786,データ!$C$31:$E$31)),IF(BK786="マツ",INDEX(データ!#REF!,MATCH(BN786,データ!#REF!),MATCH(BL786,データ!#REF!)),IF(BK786="ザツ",INDEX(データ!#REF!,MATCH(BN786,データ!#REF!),MATCH(BL786,データ!#REF!)),""))))</f>
        <v/>
      </c>
      <c r="BQ786" s="22" t="str">
        <f t="shared" si="1255"/>
        <v/>
      </c>
      <c r="BR786" s="21" t="str">
        <f t="shared" si="1288"/>
        <v/>
      </c>
      <c r="BS786" s="21" t="str">
        <f t="shared" si="1289"/>
        <v/>
      </c>
      <c r="BT786" s="24" t="str">
        <f>IF(BK786="スギ",INDEX(データ!$H$7:$J$26,MATCH(BN786,データ!$G$7:$G$26),MATCH(BL786,データ!$H$6:$J$6)),IF(BK786="ヒノキ",INDEX(データ!$H$32:$J$51,MATCH(BN786,データ!$G$32:$G$51),MATCH(BL786,データ!$H$31:$J$31)),IF(BK786="マツ",INDEX(データ!#REF!,MATCH(BN786,データ!#REF!),MATCH(BL786,データ!#REF!)),IF(BK786="ザツ",INDEX(データ!#REF!,MATCH(BN786,データ!#REF!),MATCH(BL786,データ!#REF!)),""))))</f>
        <v/>
      </c>
      <c r="BU786" s="22" t="str">
        <f t="shared" si="1290"/>
        <v/>
      </c>
      <c r="BV786" s="21" t="str">
        <f t="shared" si="1291"/>
        <v/>
      </c>
      <c r="BW786" s="27" t="str">
        <f t="shared" si="1292"/>
        <v/>
      </c>
      <c r="BX786" s="24" t="str">
        <f t="shared" si="1293"/>
        <v/>
      </c>
      <c r="BY786" s="25" t="str">
        <f t="shared" si="1294"/>
        <v>0</v>
      </c>
      <c r="BZ786" s="26" t="str">
        <f t="shared" si="1295"/>
        <v/>
      </c>
      <c r="CA786" s="26" t="str">
        <f t="shared" si="1296"/>
        <v/>
      </c>
      <c r="CB786" s="26" t="str">
        <f t="shared" si="1297"/>
        <v/>
      </c>
      <c r="CC786" s="27" t="str">
        <f t="shared" si="1298"/>
        <v/>
      </c>
      <c r="CD786" s="26" t="str">
        <f t="shared" si="1299"/>
        <v/>
      </c>
      <c r="CE786" s="26" t="str">
        <f t="shared" si="1300"/>
        <v/>
      </c>
      <c r="CF786" s="45" t="s">
        <v>30</v>
      </c>
      <c r="CG786" s="55" t="str">
        <f>IF(ＣＳＶ貼付用!CM772="","",ＣＳＶ貼付用!CM772)</f>
        <v/>
      </c>
      <c r="CH786" s="38" t="str">
        <f>IF(ＣＳＶ貼付用!CO772="","",ＣＳＶ貼付用!CO772)</f>
        <v/>
      </c>
      <c r="CI786" s="38" t="str">
        <f>IF(ＣＳＶ貼付用!CQ772="","",ＣＳＶ貼付用!CQ772)</f>
        <v/>
      </c>
      <c r="CJ786" s="40" t="str">
        <f t="shared" si="1301"/>
        <v/>
      </c>
      <c r="CK786" s="41" t="str">
        <f>IF(林齢計算用!D772="","",林齢計算用!D772)</f>
        <v/>
      </c>
      <c r="CL786" s="41" t="str">
        <f t="shared" si="1302"/>
        <v/>
      </c>
      <c r="CM786" s="41" t="str">
        <f t="shared" si="1303"/>
        <v/>
      </c>
      <c r="CN786" s="23" t="str">
        <f>IF(CI786="スギ",INDEX(データ!$C$7:$E$26,MATCH(CL786,データ!$B$7:$B$26),MATCH(CJ786,データ!$C$6:$E$6)),IF(CI786="ヒノキ",INDEX(データ!$C$32:$E$51,MATCH(CL786,データ!$B$32:$B$51),MATCH(CJ786,データ!$C$31:$E$31)),IF(CI786="マツ",INDEX(データ!#REF!,MATCH(CL786,データ!#REF!),MATCH(CJ786,データ!#REF!)),IF(CI786="ザツ",INDEX(データ!#REF!,MATCH(CL786,データ!#REF!),MATCH(CJ786,データ!#REF!)),""))))</f>
        <v/>
      </c>
      <c r="CO786" s="22" t="str">
        <f t="shared" si="1256"/>
        <v/>
      </c>
      <c r="CP786" s="21" t="str">
        <f t="shared" si="1304"/>
        <v/>
      </c>
      <c r="CQ786" s="21" t="str">
        <f t="shared" si="1305"/>
        <v/>
      </c>
      <c r="CR786" s="24" t="str">
        <f>IF(CI786="スギ",INDEX(データ!$H$7:$J$26,MATCH(CL786,データ!$G$7:$G$26),MATCH(CJ786,データ!$H$6:$J$6)),IF(CI786="ヒノキ",INDEX(データ!$H$32:$J$51,MATCH(CL786,データ!$G$32:$G$51),MATCH(CJ786,データ!$H$31:$J$31)),IF(CI786="マツ",INDEX(データ!#REF!,MATCH(CL786,データ!#REF!),MATCH(CJ786,データ!#REF!)),IF(CI786="ザツ",INDEX(データ!#REF!,MATCH(CL786,データ!#REF!),MATCH(CJ786,データ!#REF!)),""))))</f>
        <v/>
      </c>
      <c r="CS786" s="22" t="str">
        <f t="shared" si="1306"/>
        <v/>
      </c>
      <c r="CT786" s="21" t="str">
        <f t="shared" si="1307"/>
        <v/>
      </c>
      <c r="CU786" s="27" t="str">
        <f t="shared" si="1308"/>
        <v/>
      </c>
      <c r="CV786" s="24" t="str">
        <f t="shared" si="1309"/>
        <v/>
      </c>
      <c r="CW786" s="25" t="str">
        <f t="shared" si="1310"/>
        <v>0</v>
      </c>
      <c r="CX786" s="26" t="str">
        <f t="shared" si="1311"/>
        <v/>
      </c>
      <c r="CY786" s="26" t="str">
        <f t="shared" si="1312"/>
        <v/>
      </c>
      <c r="CZ786" s="26" t="str">
        <f t="shared" si="1313"/>
        <v/>
      </c>
      <c r="DA786" s="27" t="str">
        <f t="shared" si="1314"/>
        <v/>
      </c>
      <c r="DB786" s="26" t="str">
        <f t="shared" si="1315"/>
        <v/>
      </c>
      <c r="DC786" s="26" t="str">
        <f t="shared" si="1316"/>
        <v/>
      </c>
      <c r="DD786" s="45" t="s">
        <v>30</v>
      </c>
      <c r="DE786" s="55" t="str">
        <f>IF(ＣＳＶ貼付用!DB772="","",ＣＳＶ貼付用!DB772)</f>
        <v/>
      </c>
      <c r="DF786" s="38" t="str">
        <f>IF(ＣＳＶ貼付用!DD772="","",ＣＳＶ貼付用!DD772)</f>
        <v/>
      </c>
      <c r="DG786" s="38" t="str">
        <f>IF(ＣＳＶ貼付用!DF772="","",ＣＳＶ貼付用!DF772)</f>
        <v/>
      </c>
      <c r="DH786" s="40" t="str">
        <f t="shared" si="1317"/>
        <v/>
      </c>
      <c r="DI786" s="41" t="str">
        <f>IF(林齢計算用!E772="","",林齢計算用!E772)</f>
        <v/>
      </c>
      <c r="DJ786" s="41" t="str">
        <f t="shared" si="1318"/>
        <v/>
      </c>
      <c r="DK786" s="41" t="str">
        <f t="shared" si="1319"/>
        <v/>
      </c>
      <c r="DL786" s="23" t="str">
        <f>IF(DG786="スギ",INDEX(データ!$C$7:$E$26,MATCH(DJ786,データ!$B$7:$B$26),MATCH(DH786,データ!$C$6:$E$6)),IF(DG786="ヒノキ",INDEX(データ!$C$32:$E$51,MATCH(DJ786,データ!$B$32:$B$51),MATCH(DH786,データ!$C$31:$E$31)),IF(DG786="マツ",INDEX(データ!#REF!,MATCH(DJ786,データ!#REF!),MATCH(DH786,データ!#REF!)),IF(DG786="ザツ",INDEX(データ!#REF!,MATCH(DJ786,データ!#REF!),MATCH(DH786,データ!#REF!)),""))))</f>
        <v/>
      </c>
      <c r="DM786" s="22" t="str">
        <f t="shared" si="1257"/>
        <v/>
      </c>
      <c r="DN786" s="21" t="str">
        <f t="shared" si="1320"/>
        <v/>
      </c>
      <c r="DO786" s="21" t="str">
        <f t="shared" si="1321"/>
        <v/>
      </c>
      <c r="DP786" s="24" t="str">
        <f>IF(DG786="スギ",INDEX(データ!$H$7:$J$26,MATCH(DJ786,データ!$G$7:$G$26),MATCH(DH786,データ!$H$6:$J$6)),IF(DG786="ヒノキ",INDEX(データ!$H$32:$J$51,MATCH(DJ786,データ!$G$32:$G$51),MATCH(DH786,データ!$H$31:$J$31)),IF(DG786="マツ",INDEX(データ!#REF!,MATCH(DJ786,データ!#REF!),MATCH(DH786,データ!#REF!)),IF(DG786="ザツ",INDEX(データ!#REF!,MATCH(DJ786,データ!#REF!),MATCH(DH786,データ!#REF!)),""))))</f>
        <v/>
      </c>
      <c r="DQ786" s="22" t="str">
        <f t="shared" si="1322"/>
        <v/>
      </c>
      <c r="DR786" s="21" t="str">
        <f t="shared" si="1323"/>
        <v/>
      </c>
      <c r="DS786" s="27" t="str">
        <f t="shared" si="1324"/>
        <v/>
      </c>
      <c r="DT786" s="24" t="str">
        <f t="shared" si="1325"/>
        <v/>
      </c>
      <c r="DU786" s="25" t="str">
        <f t="shared" si="1326"/>
        <v>0</v>
      </c>
      <c r="DV786" s="26" t="str">
        <f t="shared" si="1327"/>
        <v/>
      </c>
      <c r="DW786" s="26" t="str">
        <f t="shared" si="1328"/>
        <v/>
      </c>
      <c r="DX786" s="26" t="str">
        <f t="shared" si="1329"/>
        <v/>
      </c>
      <c r="DY786" s="27" t="str">
        <f t="shared" si="1330"/>
        <v/>
      </c>
      <c r="DZ786" s="26" t="str">
        <f t="shared" si="1331"/>
        <v/>
      </c>
      <c r="EA786" s="26" t="str">
        <f t="shared" si="1332"/>
        <v/>
      </c>
      <c r="EB786" s="45" t="s">
        <v>30</v>
      </c>
      <c r="EC786" s="55" t="str">
        <f>IF(ＣＳＶ貼付用!DQ772="","",ＣＳＶ貼付用!DQ772)</f>
        <v/>
      </c>
      <c r="ED786" s="38" t="str">
        <f>IF(ＣＳＶ貼付用!DS772="","",ＣＳＶ貼付用!DS772)</f>
        <v/>
      </c>
      <c r="EE786" s="38" t="str">
        <f>IF(ＣＳＶ貼付用!DU772="","",ＣＳＶ貼付用!DU772)</f>
        <v/>
      </c>
      <c r="EF786" s="40" t="str">
        <f t="shared" si="1333"/>
        <v/>
      </c>
      <c r="EG786" s="41" t="str">
        <f>IF(林齢計算用!F772="","",林齢計算用!F772)</f>
        <v/>
      </c>
      <c r="EH786" s="41" t="str">
        <f t="shared" si="1334"/>
        <v/>
      </c>
      <c r="EI786" s="41" t="str">
        <f t="shared" si="1335"/>
        <v/>
      </c>
      <c r="EJ786" s="23" t="str">
        <f>IF(EE786="スギ",INDEX(データ!$C$7:$E$26,MATCH(EH786,データ!$B$7:$B$26),MATCH(EF786,データ!$C$6:$E$6)),IF(EE786="ヒノキ",INDEX(データ!$C$32:$E$51,MATCH(EH786,データ!$B$32:$B$51),MATCH(EF786,データ!$C$31:$E$31)),IF(EE786="マツ",INDEX(データ!#REF!,MATCH(EH786,データ!#REF!),MATCH(EF786,データ!#REF!)),IF(EE786="ザツ",INDEX(データ!#REF!,MATCH(EH786,データ!#REF!),MATCH(EF786,データ!#REF!)),""))))</f>
        <v/>
      </c>
      <c r="EK786" s="22" t="str">
        <f t="shared" si="1258"/>
        <v/>
      </c>
      <c r="EL786" s="21" t="str">
        <f t="shared" si="1336"/>
        <v/>
      </c>
      <c r="EM786" s="21" t="str">
        <f t="shared" si="1337"/>
        <v/>
      </c>
      <c r="EN786" s="24" t="str">
        <f>IF(EE786="スギ",INDEX(データ!$H$7:$J$26,MATCH(EH786,データ!$G$7:$G$26),MATCH(EF786,データ!$H$6:$J$6)),IF(EE786="ヒノキ",INDEX(データ!$H$32:$J$51,MATCH(EH786,データ!$G$32:$G$51),MATCH(EF786,データ!$H$31:$J$31)),IF(EE786="マツ",INDEX(データ!#REF!,MATCH(EH786,データ!#REF!),MATCH(EF786,データ!#REF!)),IF(EE786="ザツ",INDEX(データ!#REF!,MATCH(EH786,データ!#REF!),MATCH(EF786,データ!#REF!)),""))))</f>
        <v/>
      </c>
      <c r="EO786" s="22" t="str">
        <f t="shared" si="1338"/>
        <v/>
      </c>
      <c r="EP786" s="21" t="str">
        <f t="shared" si="1339"/>
        <v/>
      </c>
      <c r="EQ786" s="27" t="str">
        <f t="shared" si="1340"/>
        <v/>
      </c>
      <c r="ER786" s="24" t="str">
        <f t="shared" si="1341"/>
        <v/>
      </c>
      <c r="ES786" s="25" t="str">
        <f t="shared" si="1342"/>
        <v>0</v>
      </c>
      <c r="ET786" s="26" t="str">
        <f t="shared" si="1343"/>
        <v/>
      </c>
      <c r="EU786" s="26" t="str">
        <f t="shared" si="1344"/>
        <v/>
      </c>
      <c r="EV786" s="26" t="str">
        <f t="shared" si="1345"/>
        <v/>
      </c>
      <c r="EW786" s="27" t="str">
        <f t="shared" si="1346"/>
        <v/>
      </c>
      <c r="EX786" s="26" t="str">
        <f t="shared" si="1347"/>
        <v/>
      </c>
      <c r="EY786" s="26" t="str">
        <f t="shared" si="1348"/>
        <v/>
      </c>
      <c r="EZ786" s="26">
        <f t="shared" si="1349"/>
        <v>0</v>
      </c>
      <c r="FA786" s="43"/>
    </row>
    <row r="787" spans="1:157" ht="15.95" customHeight="1" x14ac:dyDescent="0.15">
      <c r="A787" s="21"/>
      <c r="B787" s="36" t="str">
        <f>IF(ＣＳＶ貼付用!G773="","",ＣＳＶ貼付用!G773)</f>
        <v/>
      </c>
      <c r="C787" s="36" t="str">
        <f>IF(ＣＳＶ貼付用!I773="","",ＣＳＶ貼付用!I773)</f>
        <v/>
      </c>
      <c r="D787" s="36" t="str">
        <f>IF(ＣＳＶ貼付用!J773="","",ＣＳＶ貼付用!J773)</f>
        <v/>
      </c>
      <c r="E787" s="36" t="str">
        <f>IF(ＣＳＶ貼付用!F773="","",ＣＳＶ貼付用!F773)</f>
        <v/>
      </c>
      <c r="F787" s="38" t="str">
        <f>IF(ＣＳＶ貼付用!T773="","",ＣＳＶ貼付用!T773)</f>
        <v/>
      </c>
      <c r="G787" s="38"/>
      <c r="H787" s="38" t="str">
        <f>IF(ＣＳＶ貼付用!GJ773="","",ＣＳＶ貼付用!GJ773)</f>
        <v/>
      </c>
      <c r="I787" s="38" t="str">
        <f>IF(ＣＳＶ貼付用!GL773="","",ＣＳＶ貼付用!GL773)</f>
        <v/>
      </c>
      <c r="J787" s="38" t="str">
        <f>IF(ＣＳＶ貼付用!GN773="","",ＣＳＶ貼付用!GN773)</f>
        <v/>
      </c>
      <c r="K787" s="38" t="str">
        <f>IF(ＣＳＶ貼付用!GP773="","",ＣＳＶ貼付用!GP773)</f>
        <v/>
      </c>
      <c r="L787" s="45" t="s">
        <v>30</v>
      </c>
      <c r="M787" s="55" t="str">
        <f>IF(ＣＳＶ貼付用!AT773="","",ＣＳＶ貼付用!AT773)</f>
        <v/>
      </c>
      <c r="N787" s="38" t="str">
        <f>IF(ＣＳＶ貼付用!AV773="","",ＣＳＶ貼付用!AV773)</f>
        <v/>
      </c>
      <c r="O787" s="38" t="str">
        <f>IF(ＣＳＶ貼付用!AX773="","",ＣＳＶ貼付用!AX773)</f>
        <v/>
      </c>
      <c r="P787" s="40" t="str">
        <f>IF(ＣＳＶ貼付用!FE773="","",ＣＳＶ貼付用!FE773)</f>
        <v/>
      </c>
      <c r="Q787" s="41" t="str">
        <f>IF(林齢計算用!A773="","",林齢計算用!A773)</f>
        <v/>
      </c>
      <c r="R787" s="41" t="str">
        <f t="shared" si="1259"/>
        <v/>
      </c>
      <c r="S787" s="56" t="str">
        <f>IF(ＣＳＶ貼付用!EG773="","",ＣＳＶ貼付用!EG773*10)</f>
        <v/>
      </c>
      <c r="T787" s="23" t="str">
        <f>IF(O787="スギ",INDEX(データ!$C$7:$E$26,MATCH(R787,データ!$B$7:$B$26),MATCH(P787,データ!$C$6:$E$6)),IF(O787="ヒノキ",INDEX(データ!$C$32:$E$51,MATCH(R787,データ!$B$32:$B$51),MATCH(P787,データ!$C$31:$E$31)),IF(O787="マツ",INDEX(データ!#REF!,MATCH(R787,データ!#REF!),MATCH(P787,データ!#REF!)),IF(O787="ザツ",INDEX(データ!#REF!,MATCH(R787,データ!#REF!),MATCH(P787,データ!#REF!)),""))))</f>
        <v/>
      </c>
      <c r="U787" s="22" t="str">
        <f t="shared" si="1249"/>
        <v/>
      </c>
      <c r="V787" s="21" t="str">
        <f t="shared" si="1253"/>
        <v/>
      </c>
      <c r="W787" s="21" t="str">
        <f t="shared" si="1250"/>
        <v/>
      </c>
      <c r="X787" s="23" t="str">
        <f>IF(O787="スギ",INDEX(データ!$H$7:$J$26,MATCH(R787,データ!$G$7:$G$26),MATCH(P787,データ!$H$6:$J$6)),IF(O787="ヒノキ",INDEX(データ!$H$32:$J$51,MATCH(R787,データ!$G$32:$G$51),MATCH(P787,データ!$H$31:$J$31)),IF(O787="マツ",INDEX(データ!#REF!,MATCH(R787,データ!#REF!),MATCH(P787,データ!#REF!)),IF(O787="ザツ",INDEX(データ!#REF!,MATCH(R787,データ!#REF!),MATCH(P787,データ!#REF!)),""))))</f>
        <v/>
      </c>
      <c r="Y787" s="22" t="str">
        <f t="shared" si="1251"/>
        <v/>
      </c>
      <c r="Z787" s="21" t="str">
        <f t="shared" si="1252"/>
        <v/>
      </c>
      <c r="AA787" s="27" t="str">
        <f t="shared" si="1260"/>
        <v/>
      </c>
      <c r="AB787" s="24" t="str">
        <f t="shared" si="1261"/>
        <v/>
      </c>
      <c r="AC787" s="25" t="str">
        <f t="shared" si="1262"/>
        <v>0</v>
      </c>
      <c r="AD787" s="26" t="str">
        <f t="shared" si="1263"/>
        <v/>
      </c>
      <c r="AE787" s="26" t="str">
        <f t="shared" si="1264"/>
        <v/>
      </c>
      <c r="AF787" s="26" t="str">
        <f t="shared" si="1265"/>
        <v/>
      </c>
      <c r="AG787" s="27" t="str">
        <f t="shared" si="1266"/>
        <v/>
      </c>
      <c r="AH787" s="26" t="str">
        <f t="shared" si="1267"/>
        <v/>
      </c>
      <c r="AI787" s="26" t="str">
        <f t="shared" si="1268"/>
        <v/>
      </c>
      <c r="AJ787" s="45" t="s">
        <v>30</v>
      </c>
      <c r="AK787" s="55" t="str">
        <f>IF(ＣＳＶ貼付用!BI773="","",ＣＳＶ貼付用!BI773)</f>
        <v/>
      </c>
      <c r="AL787" s="38" t="str">
        <f>IF(ＣＳＶ貼付用!BK773="","",ＣＳＶ貼付用!BK773)</f>
        <v/>
      </c>
      <c r="AM787" s="38" t="str">
        <f>IF(ＣＳＶ貼付用!BM773="","",ＣＳＶ貼付用!BM773)</f>
        <v/>
      </c>
      <c r="AN787" s="40" t="str">
        <f t="shared" si="1269"/>
        <v/>
      </c>
      <c r="AO787" s="41" t="str">
        <f>IF(林齢計算用!B773="","",林齢計算用!B773)</f>
        <v/>
      </c>
      <c r="AP787" s="41" t="str">
        <f t="shared" si="1270"/>
        <v/>
      </c>
      <c r="AQ787" s="41" t="str">
        <f t="shared" si="1271"/>
        <v/>
      </c>
      <c r="AR787" s="23" t="str">
        <f>IF(AM787="スギ",INDEX(データ!$C$7:$E$26,MATCH(AP787,データ!$B$7:$B$26),MATCH(AN787,データ!$C$6:$E$6)),IF(AM787="ヒノキ",INDEX(データ!$C$32:$E$51,MATCH(AP787,データ!$B$32:$B$51),MATCH(AN787,データ!$C$31:$E$31)),IF(AM787="マツ",INDEX(データ!#REF!,MATCH(AP787,データ!#REF!),MATCH(AN787,データ!#REF!)),IF(AM787="ザツ",INDEX(データ!#REF!,MATCH(AP787,データ!#REF!),MATCH(AN787,データ!#REF!)),""))))</f>
        <v/>
      </c>
      <c r="AS787" s="22" t="str">
        <f t="shared" si="1254"/>
        <v/>
      </c>
      <c r="AT787" s="21" t="str">
        <f t="shared" si="1272"/>
        <v/>
      </c>
      <c r="AU787" s="21" t="str">
        <f t="shared" si="1273"/>
        <v/>
      </c>
      <c r="AV787" s="24" t="str">
        <f>IF(AM787="スギ",INDEX(データ!$H$7:$J$26,MATCH(AP787,データ!$G$7:$G$26),MATCH(AN787,データ!$H$6:$J$6)),IF(AM787="ヒノキ",INDEX(データ!$H$32:$J$51,MATCH(AP787,データ!$G$32:$G$51),MATCH(AN787,データ!$H$31:$J$31)),IF(AM787="マツ",INDEX(データ!#REF!,MATCH(AP787,データ!#REF!),MATCH(AN787,データ!#REF!)),IF(AM787="ザツ",INDEX(データ!#REF!,MATCH(AP787,データ!#REF!),MATCH(AN787,データ!#REF!)),""))))</f>
        <v/>
      </c>
      <c r="AW787" s="22" t="str">
        <f t="shared" si="1274"/>
        <v/>
      </c>
      <c r="AX787" s="21" t="str">
        <f t="shared" si="1275"/>
        <v/>
      </c>
      <c r="AY787" s="27" t="str">
        <f t="shared" si="1276"/>
        <v/>
      </c>
      <c r="AZ787" s="24" t="str">
        <f t="shared" si="1277"/>
        <v/>
      </c>
      <c r="BA787" s="25" t="str">
        <f t="shared" si="1278"/>
        <v>0</v>
      </c>
      <c r="BB787" s="26" t="str">
        <f t="shared" si="1279"/>
        <v/>
      </c>
      <c r="BC787" s="26" t="str">
        <f t="shared" si="1280"/>
        <v/>
      </c>
      <c r="BD787" s="26" t="str">
        <f t="shared" si="1281"/>
        <v/>
      </c>
      <c r="BE787" s="27" t="str">
        <f t="shared" si="1282"/>
        <v/>
      </c>
      <c r="BF787" s="26" t="str">
        <f t="shared" si="1283"/>
        <v/>
      </c>
      <c r="BG787" s="26" t="str">
        <f t="shared" si="1284"/>
        <v/>
      </c>
      <c r="BH787" s="45" t="s">
        <v>30</v>
      </c>
      <c r="BI787" s="55" t="str">
        <f>IF(ＣＳＶ貼付用!BX773="","",ＣＳＶ貼付用!BX773)</f>
        <v/>
      </c>
      <c r="BJ787" s="38" t="str">
        <f>IF(ＣＳＶ貼付用!BZ773="","",ＣＳＶ貼付用!BZ773)</f>
        <v/>
      </c>
      <c r="BK787" s="38" t="str">
        <f>IF(ＣＳＶ貼付用!CB773="","",ＣＳＶ貼付用!CB773)</f>
        <v/>
      </c>
      <c r="BL787" s="40" t="str">
        <f t="shared" si="1285"/>
        <v/>
      </c>
      <c r="BM787" s="41" t="str">
        <f>IF(林齢計算用!C773="","",林齢計算用!C773)</f>
        <v/>
      </c>
      <c r="BN787" s="41" t="str">
        <f t="shared" si="1286"/>
        <v/>
      </c>
      <c r="BO787" s="41" t="str">
        <f t="shared" si="1287"/>
        <v/>
      </c>
      <c r="BP787" s="23" t="str">
        <f>IF(BK787="スギ",INDEX(データ!$C$7:$E$26,MATCH(BN787,データ!$B$7:$B$26),MATCH(BL787,データ!$C$6:$E$6)),IF(BK787="ヒノキ",INDEX(データ!$C$32:$E$51,MATCH(BN787,データ!$B$32:$B$51),MATCH(BL787,データ!$C$31:$E$31)),IF(BK787="マツ",INDEX(データ!#REF!,MATCH(BN787,データ!#REF!),MATCH(BL787,データ!#REF!)),IF(BK787="ザツ",INDEX(データ!#REF!,MATCH(BN787,データ!#REF!),MATCH(BL787,データ!#REF!)),""))))</f>
        <v/>
      </c>
      <c r="BQ787" s="22" t="str">
        <f t="shared" si="1255"/>
        <v/>
      </c>
      <c r="BR787" s="21" t="str">
        <f t="shared" si="1288"/>
        <v/>
      </c>
      <c r="BS787" s="21" t="str">
        <f t="shared" si="1289"/>
        <v/>
      </c>
      <c r="BT787" s="24" t="str">
        <f>IF(BK787="スギ",INDEX(データ!$H$7:$J$26,MATCH(BN787,データ!$G$7:$G$26),MATCH(BL787,データ!$H$6:$J$6)),IF(BK787="ヒノキ",INDEX(データ!$H$32:$J$51,MATCH(BN787,データ!$G$32:$G$51),MATCH(BL787,データ!$H$31:$J$31)),IF(BK787="マツ",INDEX(データ!#REF!,MATCH(BN787,データ!#REF!),MATCH(BL787,データ!#REF!)),IF(BK787="ザツ",INDEX(データ!#REF!,MATCH(BN787,データ!#REF!),MATCH(BL787,データ!#REF!)),""))))</f>
        <v/>
      </c>
      <c r="BU787" s="22" t="str">
        <f t="shared" si="1290"/>
        <v/>
      </c>
      <c r="BV787" s="21" t="str">
        <f t="shared" si="1291"/>
        <v/>
      </c>
      <c r="BW787" s="27" t="str">
        <f t="shared" si="1292"/>
        <v/>
      </c>
      <c r="BX787" s="24" t="str">
        <f t="shared" si="1293"/>
        <v/>
      </c>
      <c r="BY787" s="25" t="str">
        <f t="shared" si="1294"/>
        <v>0</v>
      </c>
      <c r="BZ787" s="26" t="str">
        <f t="shared" si="1295"/>
        <v/>
      </c>
      <c r="CA787" s="26" t="str">
        <f t="shared" si="1296"/>
        <v/>
      </c>
      <c r="CB787" s="26" t="str">
        <f t="shared" si="1297"/>
        <v/>
      </c>
      <c r="CC787" s="27" t="str">
        <f t="shared" si="1298"/>
        <v/>
      </c>
      <c r="CD787" s="26" t="str">
        <f t="shared" si="1299"/>
        <v/>
      </c>
      <c r="CE787" s="26" t="str">
        <f t="shared" si="1300"/>
        <v/>
      </c>
      <c r="CF787" s="45" t="s">
        <v>30</v>
      </c>
      <c r="CG787" s="55" t="str">
        <f>IF(ＣＳＶ貼付用!CM773="","",ＣＳＶ貼付用!CM773)</f>
        <v/>
      </c>
      <c r="CH787" s="38" t="str">
        <f>IF(ＣＳＶ貼付用!CO773="","",ＣＳＶ貼付用!CO773)</f>
        <v/>
      </c>
      <c r="CI787" s="38" t="str">
        <f>IF(ＣＳＶ貼付用!CQ773="","",ＣＳＶ貼付用!CQ773)</f>
        <v/>
      </c>
      <c r="CJ787" s="40" t="str">
        <f t="shared" si="1301"/>
        <v/>
      </c>
      <c r="CK787" s="41" t="str">
        <f>IF(林齢計算用!D773="","",林齢計算用!D773)</f>
        <v/>
      </c>
      <c r="CL787" s="41" t="str">
        <f t="shared" si="1302"/>
        <v/>
      </c>
      <c r="CM787" s="41" t="str">
        <f t="shared" si="1303"/>
        <v/>
      </c>
      <c r="CN787" s="23" t="str">
        <f>IF(CI787="スギ",INDEX(データ!$C$7:$E$26,MATCH(CL787,データ!$B$7:$B$26),MATCH(CJ787,データ!$C$6:$E$6)),IF(CI787="ヒノキ",INDEX(データ!$C$32:$E$51,MATCH(CL787,データ!$B$32:$B$51),MATCH(CJ787,データ!$C$31:$E$31)),IF(CI787="マツ",INDEX(データ!#REF!,MATCH(CL787,データ!#REF!),MATCH(CJ787,データ!#REF!)),IF(CI787="ザツ",INDEX(データ!#REF!,MATCH(CL787,データ!#REF!),MATCH(CJ787,データ!#REF!)),""))))</f>
        <v/>
      </c>
      <c r="CO787" s="22" t="str">
        <f t="shared" si="1256"/>
        <v/>
      </c>
      <c r="CP787" s="21" t="str">
        <f t="shared" si="1304"/>
        <v/>
      </c>
      <c r="CQ787" s="21" t="str">
        <f t="shared" si="1305"/>
        <v/>
      </c>
      <c r="CR787" s="24" t="str">
        <f>IF(CI787="スギ",INDEX(データ!$H$7:$J$26,MATCH(CL787,データ!$G$7:$G$26),MATCH(CJ787,データ!$H$6:$J$6)),IF(CI787="ヒノキ",INDEX(データ!$H$32:$J$51,MATCH(CL787,データ!$G$32:$G$51),MATCH(CJ787,データ!$H$31:$J$31)),IF(CI787="マツ",INDEX(データ!#REF!,MATCH(CL787,データ!#REF!),MATCH(CJ787,データ!#REF!)),IF(CI787="ザツ",INDEX(データ!#REF!,MATCH(CL787,データ!#REF!),MATCH(CJ787,データ!#REF!)),""))))</f>
        <v/>
      </c>
      <c r="CS787" s="22" t="str">
        <f t="shared" si="1306"/>
        <v/>
      </c>
      <c r="CT787" s="21" t="str">
        <f t="shared" si="1307"/>
        <v/>
      </c>
      <c r="CU787" s="27" t="str">
        <f t="shared" si="1308"/>
        <v/>
      </c>
      <c r="CV787" s="24" t="str">
        <f t="shared" si="1309"/>
        <v/>
      </c>
      <c r="CW787" s="25" t="str">
        <f t="shared" si="1310"/>
        <v>0</v>
      </c>
      <c r="CX787" s="26" t="str">
        <f t="shared" si="1311"/>
        <v/>
      </c>
      <c r="CY787" s="26" t="str">
        <f t="shared" si="1312"/>
        <v/>
      </c>
      <c r="CZ787" s="26" t="str">
        <f t="shared" si="1313"/>
        <v/>
      </c>
      <c r="DA787" s="27" t="str">
        <f t="shared" si="1314"/>
        <v/>
      </c>
      <c r="DB787" s="26" t="str">
        <f t="shared" si="1315"/>
        <v/>
      </c>
      <c r="DC787" s="26" t="str">
        <f t="shared" si="1316"/>
        <v/>
      </c>
      <c r="DD787" s="45" t="s">
        <v>30</v>
      </c>
      <c r="DE787" s="55" t="str">
        <f>IF(ＣＳＶ貼付用!DB773="","",ＣＳＶ貼付用!DB773)</f>
        <v/>
      </c>
      <c r="DF787" s="38" t="str">
        <f>IF(ＣＳＶ貼付用!DD773="","",ＣＳＶ貼付用!DD773)</f>
        <v/>
      </c>
      <c r="DG787" s="38" t="str">
        <f>IF(ＣＳＶ貼付用!DF773="","",ＣＳＶ貼付用!DF773)</f>
        <v/>
      </c>
      <c r="DH787" s="40" t="str">
        <f t="shared" si="1317"/>
        <v/>
      </c>
      <c r="DI787" s="41" t="str">
        <f>IF(林齢計算用!E773="","",林齢計算用!E773)</f>
        <v/>
      </c>
      <c r="DJ787" s="41" t="str">
        <f t="shared" si="1318"/>
        <v/>
      </c>
      <c r="DK787" s="41" t="str">
        <f t="shared" si="1319"/>
        <v/>
      </c>
      <c r="DL787" s="23" t="str">
        <f>IF(DG787="スギ",INDEX(データ!$C$7:$E$26,MATCH(DJ787,データ!$B$7:$B$26),MATCH(DH787,データ!$C$6:$E$6)),IF(DG787="ヒノキ",INDEX(データ!$C$32:$E$51,MATCH(DJ787,データ!$B$32:$B$51),MATCH(DH787,データ!$C$31:$E$31)),IF(DG787="マツ",INDEX(データ!#REF!,MATCH(DJ787,データ!#REF!),MATCH(DH787,データ!#REF!)),IF(DG787="ザツ",INDEX(データ!#REF!,MATCH(DJ787,データ!#REF!),MATCH(DH787,データ!#REF!)),""))))</f>
        <v/>
      </c>
      <c r="DM787" s="22" t="str">
        <f t="shared" si="1257"/>
        <v/>
      </c>
      <c r="DN787" s="21" t="str">
        <f t="shared" si="1320"/>
        <v/>
      </c>
      <c r="DO787" s="21" t="str">
        <f t="shared" si="1321"/>
        <v/>
      </c>
      <c r="DP787" s="24" t="str">
        <f>IF(DG787="スギ",INDEX(データ!$H$7:$J$26,MATCH(DJ787,データ!$G$7:$G$26),MATCH(DH787,データ!$H$6:$J$6)),IF(DG787="ヒノキ",INDEX(データ!$H$32:$J$51,MATCH(DJ787,データ!$G$32:$G$51),MATCH(DH787,データ!$H$31:$J$31)),IF(DG787="マツ",INDEX(データ!#REF!,MATCH(DJ787,データ!#REF!),MATCH(DH787,データ!#REF!)),IF(DG787="ザツ",INDEX(データ!#REF!,MATCH(DJ787,データ!#REF!),MATCH(DH787,データ!#REF!)),""))))</f>
        <v/>
      </c>
      <c r="DQ787" s="22" t="str">
        <f t="shared" si="1322"/>
        <v/>
      </c>
      <c r="DR787" s="21" t="str">
        <f t="shared" si="1323"/>
        <v/>
      </c>
      <c r="DS787" s="27" t="str">
        <f t="shared" si="1324"/>
        <v/>
      </c>
      <c r="DT787" s="24" t="str">
        <f t="shared" si="1325"/>
        <v/>
      </c>
      <c r="DU787" s="25" t="str">
        <f t="shared" si="1326"/>
        <v>0</v>
      </c>
      <c r="DV787" s="26" t="str">
        <f t="shared" si="1327"/>
        <v/>
      </c>
      <c r="DW787" s="26" t="str">
        <f t="shared" si="1328"/>
        <v/>
      </c>
      <c r="DX787" s="26" t="str">
        <f t="shared" si="1329"/>
        <v/>
      </c>
      <c r="DY787" s="27" t="str">
        <f t="shared" si="1330"/>
        <v/>
      </c>
      <c r="DZ787" s="26" t="str">
        <f t="shared" si="1331"/>
        <v/>
      </c>
      <c r="EA787" s="26" t="str">
        <f t="shared" si="1332"/>
        <v/>
      </c>
      <c r="EB787" s="45" t="s">
        <v>30</v>
      </c>
      <c r="EC787" s="55" t="str">
        <f>IF(ＣＳＶ貼付用!DQ773="","",ＣＳＶ貼付用!DQ773)</f>
        <v/>
      </c>
      <c r="ED787" s="38" t="str">
        <f>IF(ＣＳＶ貼付用!DS773="","",ＣＳＶ貼付用!DS773)</f>
        <v/>
      </c>
      <c r="EE787" s="38" t="str">
        <f>IF(ＣＳＶ貼付用!DU773="","",ＣＳＶ貼付用!DU773)</f>
        <v/>
      </c>
      <c r="EF787" s="40" t="str">
        <f t="shared" si="1333"/>
        <v/>
      </c>
      <c r="EG787" s="41" t="str">
        <f>IF(林齢計算用!F773="","",林齢計算用!F773)</f>
        <v/>
      </c>
      <c r="EH787" s="41" t="str">
        <f t="shared" si="1334"/>
        <v/>
      </c>
      <c r="EI787" s="41" t="str">
        <f t="shared" si="1335"/>
        <v/>
      </c>
      <c r="EJ787" s="23" t="str">
        <f>IF(EE787="スギ",INDEX(データ!$C$7:$E$26,MATCH(EH787,データ!$B$7:$B$26),MATCH(EF787,データ!$C$6:$E$6)),IF(EE787="ヒノキ",INDEX(データ!$C$32:$E$51,MATCH(EH787,データ!$B$32:$B$51),MATCH(EF787,データ!$C$31:$E$31)),IF(EE787="マツ",INDEX(データ!#REF!,MATCH(EH787,データ!#REF!),MATCH(EF787,データ!#REF!)),IF(EE787="ザツ",INDEX(データ!#REF!,MATCH(EH787,データ!#REF!),MATCH(EF787,データ!#REF!)),""))))</f>
        <v/>
      </c>
      <c r="EK787" s="22" t="str">
        <f t="shared" si="1258"/>
        <v/>
      </c>
      <c r="EL787" s="21" t="str">
        <f t="shared" si="1336"/>
        <v/>
      </c>
      <c r="EM787" s="21" t="str">
        <f t="shared" si="1337"/>
        <v/>
      </c>
      <c r="EN787" s="24" t="str">
        <f>IF(EE787="スギ",INDEX(データ!$H$7:$J$26,MATCH(EH787,データ!$G$7:$G$26),MATCH(EF787,データ!$H$6:$J$6)),IF(EE787="ヒノキ",INDEX(データ!$H$32:$J$51,MATCH(EH787,データ!$G$32:$G$51),MATCH(EF787,データ!$H$31:$J$31)),IF(EE787="マツ",INDEX(データ!#REF!,MATCH(EH787,データ!#REF!),MATCH(EF787,データ!#REF!)),IF(EE787="ザツ",INDEX(データ!#REF!,MATCH(EH787,データ!#REF!),MATCH(EF787,データ!#REF!)),""))))</f>
        <v/>
      </c>
      <c r="EO787" s="22" t="str">
        <f t="shared" si="1338"/>
        <v/>
      </c>
      <c r="EP787" s="21" t="str">
        <f t="shared" si="1339"/>
        <v/>
      </c>
      <c r="EQ787" s="27" t="str">
        <f t="shared" si="1340"/>
        <v/>
      </c>
      <c r="ER787" s="24" t="str">
        <f t="shared" si="1341"/>
        <v/>
      </c>
      <c r="ES787" s="25" t="str">
        <f t="shared" si="1342"/>
        <v>0</v>
      </c>
      <c r="ET787" s="26" t="str">
        <f t="shared" si="1343"/>
        <v/>
      </c>
      <c r="EU787" s="26" t="str">
        <f t="shared" si="1344"/>
        <v/>
      </c>
      <c r="EV787" s="26" t="str">
        <f t="shared" si="1345"/>
        <v/>
      </c>
      <c r="EW787" s="27" t="str">
        <f t="shared" si="1346"/>
        <v/>
      </c>
      <c r="EX787" s="26" t="str">
        <f t="shared" si="1347"/>
        <v/>
      </c>
      <c r="EY787" s="26" t="str">
        <f t="shared" si="1348"/>
        <v/>
      </c>
      <c r="EZ787" s="26">
        <f t="shared" si="1349"/>
        <v>0</v>
      </c>
      <c r="FA787" s="43"/>
    </row>
    <row r="788" spans="1:157" ht="15.95" customHeight="1" x14ac:dyDescent="0.15">
      <c r="A788" s="21"/>
      <c r="B788" s="36" t="str">
        <f>IF(ＣＳＶ貼付用!G774="","",ＣＳＶ貼付用!G774)</f>
        <v/>
      </c>
      <c r="C788" s="36" t="str">
        <f>IF(ＣＳＶ貼付用!I774="","",ＣＳＶ貼付用!I774)</f>
        <v/>
      </c>
      <c r="D788" s="36" t="str">
        <f>IF(ＣＳＶ貼付用!J774="","",ＣＳＶ貼付用!J774)</f>
        <v/>
      </c>
      <c r="E788" s="36" t="str">
        <f>IF(ＣＳＶ貼付用!F774="","",ＣＳＶ貼付用!F774)</f>
        <v/>
      </c>
      <c r="F788" s="38" t="str">
        <f>IF(ＣＳＶ貼付用!T774="","",ＣＳＶ貼付用!T774)</f>
        <v/>
      </c>
      <c r="G788" s="38"/>
      <c r="H788" s="38" t="str">
        <f>IF(ＣＳＶ貼付用!GJ774="","",ＣＳＶ貼付用!GJ774)</f>
        <v/>
      </c>
      <c r="I788" s="38" t="str">
        <f>IF(ＣＳＶ貼付用!GL774="","",ＣＳＶ貼付用!GL774)</f>
        <v/>
      </c>
      <c r="J788" s="38" t="str">
        <f>IF(ＣＳＶ貼付用!GN774="","",ＣＳＶ貼付用!GN774)</f>
        <v/>
      </c>
      <c r="K788" s="38" t="str">
        <f>IF(ＣＳＶ貼付用!GP774="","",ＣＳＶ貼付用!GP774)</f>
        <v/>
      </c>
      <c r="L788" s="45" t="s">
        <v>30</v>
      </c>
      <c r="M788" s="55" t="str">
        <f>IF(ＣＳＶ貼付用!AT774="","",ＣＳＶ貼付用!AT774)</f>
        <v/>
      </c>
      <c r="N788" s="38" t="str">
        <f>IF(ＣＳＶ貼付用!AV774="","",ＣＳＶ貼付用!AV774)</f>
        <v/>
      </c>
      <c r="O788" s="38" t="str">
        <f>IF(ＣＳＶ貼付用!AX774="","",ＣＳＶ貼付用!AX774)</f>
        <v/>
      </c>
      <c r="P788" s="40" t="str">
        <f>IF(ＣＳＶ貼付用!FE774="","",ＣＳＶ貼付用!FE774)</f>
        <v/>
      </c>
      <c r="Q788" s="41" t="str">
        <f>IF(林齢計算用!A774="","",林齢計算用!A774)</f>
        <v/>
      </c>
      <c r="R788" s="41" t="str">
        <f t="shared" si="1259"/>
        <v/>
      </c>
      <c r="S788" s="56" t="str">
        <f>IF(ＣＳＶ貼付用!EG774="","",ＣＳＶ貼付用!EG774*10)</f>
        <v/>
      </c>
      <c r="T788" s="23" t="str">
        <f>IF(O788="スギ",INDEX(データ!$C$7:$E$26,MATCH(R788,データ!$B$7:$B$26),MATCH(P788,データ!$C$6:$E$6)),IF(O788="ヒノキ",INDEX(データ!$C$32:$E$51,MATCH(R788,データ!$B$32:$B$51),MATCH(P788,データ!$C$31:$E$31)),IF(O788="マツ",INDEX(データ!#REF!,MATCH(R788,データ!#REF!),MATCH(P788,データ!#REF!)),IF(O788="ザツ",INDEX(データ!#REF!,MATCH(R788,データ!#REF!),MATCH(P788,データ!#REF!)),""))))</f>
        <v/>
      </c>
      <c r="U788" s="22" t="str">
        <f t="shared" si="1249"/>
        <v/>
      </c>
      <c r="V788" s="21" t="str">
        <f t="shared" si="1253"/>
        <v/>
      </c>
      <c r="W788" s="21" t="str">
        <f t="shared" si="1250"/>
        <v/>
      </c>
      <c r="X788" s="23" t="str">
        <f>IF(O788="スギ",INDEX(データ!$H$7:$J$26,MATCH(R788,データ!$G$7:$G$26),MATCH(P788,データ!$H$6:$J$6)),IF(O788="ヒノキ",INDEX(データ!$H$32:$J$51,MATCH(R788,データ!$G$32:$G$51),MATCH(P788,データ!$H$31:$J$31)),IF(O788="マツ",INDEX(データ!#REF!,MATCH(R788,データ!#REF!),MATCH(P788,データ!#REF!)),IF(O788="ザツ",INDEX(データ!#REF!,MATCH(R788,データ!#REF!),MATCH(P788,データ!#REF!)),""))))</f>
        <v/>
      </c>
      <c r="Y788" s="22" t="str">
        <f t="shared" si="1251"/>
        <v/>
      </c>
      <c r="Z788" s="21" t="str">
        <f t="shared" si="1252"/>
        <v/>
      </c>
      <c r="AA788" s="27" t="str">
        <f t="shared" si="1260"/>
        <v/>
      </c>
      <c r="AB788" s="24" t="str">
        <f t="shared" si="1261"/>
        <v/>
      </c>
      <c r="AC788" s="25" t="str">
        <f t="shared" si="1262"/>
        <v>0</v>
      </c>
      <c r="AD788" s="26" t="str">
        <f t="shared" si="1263"/>
        <v/>
      </c>
      <c r="AE788" s="26" t="str">
        <f t="shared" si="1264"/>
        <v/>
      </c>
      <c r="AF788" s="26" t="str">
        <f t="shared" si="1265"/>
        <v/>
      </c>
      <c r="AG788" s="27" t="str">
        <f t="shared" si="1266"/>
        <v/>
      </c>
      <c r="AH788" s="26" t="str">
        <f t="shared" si="1267"/>
        <v/>
      </c>
      <c r="AI788" s="26" t="str">
        <f t="shared" si="1268"/>
        <v/>
      </c>
      <c r="AJ788" s="45" t="s">
        <v>30</v>
      </c>
      <c r="AK788" s="55" t="str">
        <f>IF(ＣＳＶ貼付用!BI774="","",ＣＳＶ貼付用!BI774)</f>
        <v/>
      </c>
      <c r="AL788" s="38" t="str">
        <f>IF(ＣＳＶ貼付用!BK774="","",ＣＳＶ貼付用!BK774)</f>
        <v/>
      </c>
      <c r="AM788" s="38" t="str">
        <f>IF(ＣＳＶ貼付用!BM774="","",ＣＳＶ貼付用!BM774)</f>
        <v/>
      </c>
      <c r="AN788" s="40" t="str">
        <f t="shared" si="1269"/>
        <v/>
      </c>
      <c r="AO788" s="41" t="str">
        <f>IF(林齢計算用!B774="","",林齢計算用!B774)</f>
        <v/>
      </c>
      <c r="AP788" s="41" t="str">
        <f t="shared" si="1270"/>
        <v/>
      </c>
      <c r="AQ788" s="41" t="str">
        <f t="shared" si="1271"/>
        <v/>
      </c>
      <c r="AR788" s="23" t="str">
        <f>IF(AM788="スギ",INDEX(データ!$C$7:$E$26,MATCH(AP788,データ!$B$7:$B$26),MATCH(AN788,データ!$C$6:$E$6)),IF(AM788="ヒノキ",INDEX(データ!$C$32:$E$51,MATCH(AP788,データ!$B$32:$B$51),MATCH(AN788,データ!$C$31:$E$31)),IF(AM788="マツ",INDEX(データ!#REF!,MATCH(AP788,データ!#REF!),MATCH(AN788,データ!#REF!)),IF(AM788="ザツ",INDEX(データ!#REF!,MATCH(AP788,データ!#REF!),MATCH(AN788,データ!#REF!)),""))))</f>
        <v/>
      </c>
      <c r="AS788" s="22" t="str">
        <f t="shared" si="1254"/>
        <v/>
      </c>
      <c r="AT788" s="21" t="str">
        <f t="shared" si="1272"/>
        <v/>
      </c>
      <c r="AU788" s="21" t="str">
        <f t="shared" si="1273"/>
        <v/>
      </c>
      <c r="AV788" s="24" t="str">
        <f>IF(AM788="スギ",INDEX(データ!$H$7:$J$26,MATCH(AP788,データ!$G$7:$G$26),MATCH(AN788,データ!$H$6:$J$6)),IF(AM788="ヒノキ",INDEX(データ!$H$32:$J$51,MATCH(AP788,データ!$G$32:$G$51),MATCH(AN788,データ!$H$31:$J$31)),IF(AM788="マツ",INDEX(データ!#REF!,MATCH(AP788,データ!#REF!),MATCH(AN788,データ!#REF!)),IF(AM788="ザツ",INDEX(データ!#REF!,MATCH(AP788,データ!#REF!),MATCH(AN788,データ!#REF!)),""))))</f>
        <v/>
      </c>
      <c r="AW788" s="22" t="str">
        <f t="shared" si="1274"/>
        <v/>
      </c>
      <c r="AX788" s="21" t="str">
        <f t="shared" si="1275"/>
        <v/>
      </c>
      <c r="AY788" s="27" t="str">
        <f t="shared" si="1276"/>
        <v/>
      </c>
      <c r="AZ788" s="24" t="str">
        <f t="shared" si="1277"/>
        <v/>
      </c>
      <c r="BA788" s="25" t="str">
        <f t="shared" si="1278"/>
        <v>0</v>
      </c>
      <c r="BB788" s="26" t="str">
        <f t="shared" si="1279"/>
        <v/>
      </c>
      <c r="BC788" s="26" t="str">
        <f t="shared" si="1280"/>
        <v/>
      </c>
      <c r="BD788" s="26" t="str">
        <f t="shared" si="1281"/>
        <v/>
      </c>
      <c r="BE788" s="27" t="str">
        <f t="shared" si="1282"/>
        <v/>
      </c>
      <c r="BF788" s="26" t="str">
        <f t="shared" si="1283"/>
        <v/>
      </c>
      <c r="BG788" s="26" t="str">
        <f t="shared" si="1284"/>
        <v/>
      </c>
      <c r="BH788" s="45" t="s">
        <v>30</v>
      </c>
      <c r="BI788" s="55" t="str">
        <f>IF(ＣＳＶ貼付用!BX774="","",ＣＳＶ貼付用!BX774)</f>
        <v/>
      </c>
      <c r="BJ788" s="38" t="str">
        <f>IF(ＣＳＶ貼付用!BZ774="","",ＣＳＶ貼付用!BZ774)</f>
        <v/>
      </c>
      <c r="BK788" s="38" t="str">
        <f>IF(ＣＳＶ貼付用!CB774="","",ＣＳＶ貼付用!CB774)</f>
        <v/>
      </c>
      <c r="BL788" s="40" t="str">
        <f t="shared" si="1285"/>
        <v/>
      </c>
      <c r="BM788" s="41" t="str">
        <f>IF(林齢計算用!C774="","",林齢計算用!C774)</f>
        <v/>
      </c>
      <c r="BN788" s="41" t="str">
        <f t="shared" si="1286"/>
        <v/>
      </c>
      <c r="BO788" s="41" t="str">
        <f t="shared" si="1287"/>
        <v/>
      </c>
      <c r="BP788" s="23" t="str">
        <f>IF(BK788="スギ",INDEX(データ!$C$7:$E$26,MATCH(BN788,データ!$B$7:$B$26),MATCH(BL788,データ!$C$6:$E$6)),IF(BK788="ヒノキ",INDEX(データ!$C$32:$E$51,MATCH(BN788,データ!$B$32:$B$51),MATCH(BL788,データ!$C$31:$E$31)),IF(BK788="マツ",INDEX(データ!#REF!,MATCH(BN788,データ!#REF!),MATCH(BL788,データ!#REF!)),IF(BK788="ザツ",INDEX(データ!#REF!,MATCH(BN788,データ!#REF!),MATCH(BL788,データ!#REF!)),""))))</f>
        <v/>
      </c>
      <c r="BQ788" s="22" t="str">
        <f t="shared" si="1255"/>
        <v/>
      </c>
      <c r="BR788" s="21" t="str">
        <f t="shared" si="1288"/>
        <v/>
      </c>
      <c r="BS788" s="21" t="str">
        <f t="shared" si="1289"/>
        <v/>
      </c>
      <c r="BT788" s="24" t="str">
        <f>IF(BK788="スギ",INDEX(データ!$H$7:$J$26,MATCH(BN788,データ!$G$7:$G$26),MATCH(BL788,データ!$H$6:$J$6)),IF(BK788="ヒノキ",INDEX(データ!$H$32:$J$51,MATCH(BN788,データ!$G$32:$G$51),MATCH(BL788,データ!$H$31:$J$31)),IF(BK788="マツ",INDEX(データ!#REF!,MATCH(BN788,データ!#REF!),MATCH(BL788,データ!#REF!)),IF(BK788="ザツ",INDEX(データ!#REF!,MATCH(BN788,データ!#REF!),MATCH(BL788,データ!#REF!)),""))))</f>
        <v/>
      </c>
      <c r="BU788" s="22" t="str">
        <f t="shared" si="1290"/>
        <v/>
      </c>
      <c r="BV788" s="21" t="str">
        <f t="shared" si="1291"/>
        <v/>
      </c>
      <c r="BW788" s="27" t="str">
        <f t="shared" si="1292"/>
        <v/>
      </c>
      <c r="BX788" s="24" t="str">
        <f t="shared" si="1293"/>
        <v/>
      </c>
      <c r="BY788" s="25" t="str">
        <f t="shared" si="1294"/>
        <v>0</v>
      </c>
      <c r="BZ788" s="26" t="str">
        <f t="shared" si="1295"/>
        <v/>
      </c>
      <c r="CA788" s="26" t="str">
        <f t="shared" si="1296"/>
        <v/>
      </c>
      <c r="CB788" s="26" t="str">
        <f t="shared" si="1297"/>
        <v/>
      </c>
      <c r="CC788" s="27" t="str">
        <f t="shared" si="1298"/>
        <v/>
      </c>
      <c r="CD788" s="26" t="str">
        <f t="shared" si="1299"/>
        <v/>
      </c>
      <c r="CE788" s="26" t="str">
        <f t="shared" si="1300"/>
        <v/>
      </c>
      <c r="CF788" s="45" t="s">
        <v>30</v>
      </c>
      <c r="CG788" s="55" t="str">
        <f>IF(ＣＳＶ貼付用!CM774="","",ＣＳＶ貼付用!CM774)</f>
        <v/>
      </c>
      <c r="CH788" s="38" t="str">
        <f>IF(ＣＳＶ貼付用!CO774="","",ＣＳＶ貼付用!CO774)</f>
        <v/>
      </c>
      <c r="CI788" s="38" t="str">
        <f>IF(ＣＳＶ貼付用!CQ774="","",ＣＳＶ貼付用!CQ774)</f>
        <v/>
      </c>
      <c r="CJ788" s="40" t="str">
        <f t="shared" si="1301"/>
        <v/>
      </c>
      <c r="CK788" s="41" t="str">
        <f>IF(林齢計算用!D774="","",林齢計算用!D774)</f>
        <v/>
      </c>
      <c r="CL788" s="41" t="str">
        <f t="shared" si="1302"/>
        <v/>
      </c>
      <c r="CM788" s="41" t="str">
        <f t="shared" si="1303"/>
        <v/>
      </c>
      <c r="CN788" s="23" t="str">
        <f>IF(CI788="スギ",INDEX(データ!$C$7:$E$26,MATCH(CL788,データ!$B$7:$B$26),MATCH(CJ788,データ!$C$6:$E$6)),IF(CI788="ヒノキ",INDEX(データ!$C$32:$E$51,MATCH(CL788,データ!$B$32:$B$51),MATCH(CJ788,データ!$C$31:$E$31)),IF(CI788="マツ",INDEX(データ!#REF!,MATCH(CL788,データ!#REF!),MATCH(CJ788,データ!#REF!)),IF(CI788="ザツ",INDEX(データ!#REF!,MATCH(CL788,データ!#REF!),MATCH(CJ788,データ!#REF!)),""))))</f>
        <v/>
      </c>
      <c r="CO788" s="22" t="str">
        <f t="shared" si="1256"/>
        <v/>
      </c>
      <c r="CP788" s="21" t="str">
        <f t="shared" si="1304"/>
        <v/>
      </c>
      <c r="CQ788" s="21" t="str">
        <f t="shared" si="1305"/>
        <v/>
      </c>
      <c r="CR788" s="24" t="str">
        <f>IF(CI788="スギ",INDEX(データ!$H$7:$J$26,MATCH(CL788,データ!$G$7:$G$26),MATCH(CJ788,データ!$H$6:$J$6)),IF(CI788="ヒノキ",INDEX(データ!$H$32:$J$51,MATCH(CL788,データ!$G$32:$G$51),MATCH(CJ788,データ!$H$31:$J$31)),IF(CI788="マツ",INDEX(データ!#REF!,MATCH(CL788,データ!#REF!),MATCH(CJ788,データ!#REF!)),IF(CI788="ザツ",INDEX(データ!#REF!,MATCH(CL788,データ!#REF!),MATCH(CJ788,データ!#REF!)),""))))</f>
        <v/>
      </c>
      <c r="CS788" s="22" t="str">
        <f t="shared" si="1306"/>
        <v/>
      </c>
      <c r="CT788" s="21" t="str">
        <f t="shared" si="1307"/>
        <v/>
      </c>
      <c r="CU788" s="27" t="str">
        <f t="shared" si="1308"/>
        <v/>
      </c>
      <c r="CV788" s="24" t="str">
        <f t="shared" si="1309"/>
        <v/>
      </c>
      <c r="CW788" s="25" t="str">
        <f t="shared" si="1310"/>
        <v>0</v>
      </c>
      <c r="CX788" s="26" t="str">
        <f t="shared" si="1311"/>
        <v/>
      </c>
      <c r="CY788" s="26" t="str">
        <f t="shared" si="1312"/>
        <v/>
      </c>
      <c r="CZ788" s="26" t="str">
        <f t="shared" si="1313"/>
        <v/>
      </c>
      <c r="DA788" s="27" t="str">
        <f t="shared" si="1314"/>
        <v/>
      </c>
      <c r="DB788" s="26" t="str">
        <f t="shared" si="1315"/>
        <v/>
      </c>
      <c r="DC788" s="26" t="str">
        <f t="shared" si="1316"/>
        <v/>
      </c>
      <c r="DD788" s="45" t="s">
        <v>30</v>
      </c>
      <c r="DE788" s="55" t="str">
        <f>IF(ＣＳＶ貼付用!DB774="","",ＣＳＶ貼付用!DB774)</f>
        <v/>
      </c>
      <c r="DF788" s="38" t="str">
        <f>IF(ＣＳＶ貼付用!DD774="","",ＣＳＶ貼付用!DD774)</f>
        <v/>
      </c>
      <c r="DG788" s="38" t="str">
        <f>IF(ＣＳＶ貼付用!DF774="","",ＣＳＶ貼付用!DF774)</f>
        <v/>
      </c>
      <c r="DH788" s="40" t="str">
        <f t="shared" si="1317"/>
        <v/>
      </c>
      <c r="DI788" s="41" t="str">
        <f>IF(林齢計算用!E774="","",林齢計算用!E774)</f>
        <v/>
      </c>
      <c r="DJ788" s="41" t="str">
        <f t="shared" si="1318"/>
        <v/>
      </c>
      <c r="DK788" s="41" t="str">
        <f t="shared" si="1319"/>
        <v/>
      </c>
      <c r="DL788" s="23" t="str">
        <f>IF(DG788="スギ",INDEX(データ!$C$7:$E$26,MATCH(DJ788,データ!$B$7:$B$26),MATCH(DH788,データ!$C$6:$E$6)),IF(DG788="ヒノキ",INDEX(データ!$C$32:$E$51,MATCH(DJ788,データ!$B$32:$B$51),MATCH(DH788,データ!$C$31:$E$31)),IF(DG788="マツ",INDEX(データ!#REF!,MATCH(DJ788,データ!#REF!),MATCH(DH788,データ!#REF!)),IF(DG788="ザツ",INDEX(データ!#REF!,MATCH(DJ788,データ!#REF!),MATCH(DH788,データ!#REF!)),""))))</f>
        <v/>
      </c>
      <c r="DM788" s="22" t="str">
        <f t="shared" si="1257"/>
        <v/>
      </c>
      <c r="DN788" s="21" t="str">
        <f t="shared" si="1320"/>
        <v/>
      </c>
      <c r="DO788" s="21" t="str">
        <f t="shared" si="1321"/>
        <v/>
      </c>
      <c r="DP788" s="24" t="str">
        <f>IF(DG788="スギ",INDEX(データ!$H$7:$J$26,MATCH(DJ788,データ!$G$7:$G$26),MATCH(DH788,データ!$H$6:$J$6)),IF(DG788="ヒノキ",INDEX(データ!$H$32:$J$51,MATCH(DJ788,データ!$G$32:$G$51),MATCH(DH788,データ!$H$31:$J$31)),IF(DG788="マツ",INDEX(データ!#REF!,MATCH(DJ788,データ!#REF!),MATCH(DH788,データ!#REF!)),IF(DG788="ザツ",INDEX(データ!#REF!,MATCH(DJ788,データ!#REF!),MATCH(DH788,データ!#REF!)),""))))</f>
        <v/>
      </c>
      <c r="DQ788" s="22" t="str">
        <f t="shared" si="1322"/>
        <v/>
      </c>
      <c r="DR788" s="21" t="str">
        <f t="shared" si="1323"/>
        <v/>
      </c>
      <c r="DS788" s="27" t="str">
        <f t="shared" si="1324"/>
        <v/>
      </c>
      <c r="DT788" s="24" t="str">
        <f t="shared" si="1325"/>
        <v/>
      </c>
      <c r="DU788" s="25" t="str">
        <f t="shared" si="1326"/>
        <v>0</v>
      </c>
      <c r="DV788" s="26" t="str">
        <f t="shared" si="1327"/>
        <v/>
      </c>
      <c r="DW788" s="26" t="str">
        <f t="shared" si="1328"/>
        <v/>
      </c>
      <c r="DX788" s="26" t="str">
        <f t="shared" si="1329"/>
        <v/>
      </c>
      <c r="DY788" s="27" t="str">
        <f t="shared" si="1330"/>
        <v/>
      </c>
      <c r="DZ788" s="26" t="str">
        <f t="shared" si="1331"/>
        <v/>
      </c>
      <c r="EA788" s="26" t="str">
        <f t="shared" si="1332"/>
        <v/>
      </c>
      <c r="EB788" s="45" t="s">
        <v>30</v>
      </c>
      <c r="EC788" s="55" t="str">
        <f>IF(ＣＳＶ貼付用!DQ774="","",ＣＳＶ貼付用!DQ774)</f>
        <v/>
      </c>
      <c r="ED788" s="38" t="str">
        <f>IF(ＣＳＶ貼付用!DS774="","",ＣＳＶ貼付用!DS774)</f>
        <v/>
      </c>
      <c r="EE788" s="38" t="str">
        <f>IF(ＣＳＶ貼付用!DU774="","",ＣＳＶ貼付用!DU774)</f>
        <v/>
      </c>
      <c r="EF788" s="40" t="str">
        <f t="shared" si="1333"/>
        <v/>
      </c>
      <c r="EG788" s="41" t="str">
        <f>IF(林齢計算用!F774="","",林齢計算用!F774)</f>
        <v/>
      </c>
      <c r="EH788" s="41" t="str">
        <f t="shared" si="1334"/>
        <v/>
      </c>
      <c r="EI788" s="41" t="str">
        <f t="shared" si="1335"/>
        <v/>
      </c>
      <c r="EJ788" s="23" t="str">
        <f>IF(EE788="スギ",INDEX(データ!$C$7:$E$26,MATCH(EH788,データ!$B$7:$B$26),MATCH(EF788,データ!$C$6:$E$6)),IF(EE788="ヒノキ",INDEX(データ!$C$32:$E$51,MATCH(EH788,データ!$B$32:$B$51),MATCH(EF788,データ!$C$31:$E$31)),IF(EE788="マツ",INDEX(データ!#REF!,MATCH(EH788,データ!#REF!),MATCH(EF788,データ!#REF!)),IF(EE788="ザツ",INDEX(データ!#REF!,MATCH(EH788,データ!#REF!),MATCH(EF788,データ!#REF!)),""))))</f>
        <v/>
      </c>
      <c r="EK788" s="22" t="str">
        <f t="shared" si="1258"/>
        <v/>
      </c>
      <c r="EL788" s="21" t="str">
        <f t="shared" si="1336"/>
        <v/>
      </c>
      <c r="EM788" s="21" t="str">
        <f t="shared" si="1337"/>
        <v/>
      </c>
      <c r="EN788" s="24" t="str">
        <f>IF(EE788="スギ",INDEX(データ!$H$7:$J$26,MATCH(EH788,データ!$G$7:$G$26),MATCH(EF788,データ!$H$6:$J$6)),IF(EE788="ヒノキ",INDEX(データ!$H$32:$J$51,MATCH(EH788,データ!$G$32:$G$51),MATCH(EF788,データ!$H$31:$J$31)),IF(EE788="マツ",INDEX(データ!#REF!,MATCH(EH788,データ!#REF!),MATCH(EF788,データ!#REF!)),IF(EE788="ザツ",INDEX(データ!#REF!,MATCH(EH788,データ!#REF!),MATCH(EF788,データ!#REF!)),""))))</f>
        <v/>
      </c>
      <c r="EO788" s="22" t="str">
        <f t="shared" si="1338"/>
        <v/>
      </c>
      <c r="EP788" s="21" t="str">
        <f t="shared" si="1339"/>
        <v/>
      </c>
      <c r="EQ788" s="27" t="str">
        <f t="shared" si="1340"/>
        <v/>
      </c>
      <c r="ER788" s="24" t="str">
        <f t="shared" si="1341"/>
        <v/>
      </c>
      <c r="ES788" s="25" t="str">
        <f t="shared" si="1342"/>
        <v>0</v>
      </c>
      <c r="ET788" s="26" t="str">
        <f t="shared" si="1343"/>
        <v/>
      </c>
      <c r="EU788" s="26" t="str">
        <f t="shared" si="1344"/>
        <v/>
      </c>
      <c r="EV788" s="26" t="str">
        <f t="shared" si="1345"/>
        <v/>
      </c>
      <c r="EW788" s="27" t="str">
        <f t="shared" si="1346"/>
        <v/>
      </c>
      <c r="EX788" s="26" t="str">
        <f t="shared" si="1347"/>
        <v/>
      </c>
      <c r="EY788" s="26" t="str">
        <f t="shared" si="1348"/>
        <v/>
      </c>
      <c r="EZ788" s="26">
        <f t="shared" si="1349"/>
        <v>0</v>
      </c>
      <c r="FA788" s="43"/>
    </row>
    <row r="789" spans="1:157" ht="15.95" customHeight="1" x14ac:dyDescent="0.15">
      <c r="A789" s="21"/>
      <c r="B789" s="36" t="str">
        <f>IF(ＣＳＶ貼付用!G775="","",ＣＳＶ貼付用!G775)</f>
        <v/>
      </c>
      <c r="C789" s="36" t="str">
        <f>IF(ＣＳＶ貼付用!I775="","",ＣＳＶ貼付用!I775)</f>
        <v/>
      </c>
      <c r="D789" s="36" t="str">
        <f>IF(ＣＳＶ貼付用!J775="","",ＣＳＶ貼付用!J775)</f>
        <v/>
      </c>
      <c r="E789" s="36" t="str">
        <f>IF(ＣＳＶ貼付用!F775="","",ＣＳＶ貼付用!F775)</f>
        <v/>
      </c>
      <c r="F789" s="38" t="str">
        <f>IF(ＣＳＶ貼付用!T775="","",ＣＳＶ貼付用!T775)</f>
        <v/>
      </c>
      <c r="G789" s="38"/>
      <c r="H789" s="38" t="str">
        <f>IF(ＣＳＶ貼付用!GJ775="","",ＣＳＶ貼付用!GJ775)</f>
        <v/>
      </c>
      <c r="I789" s="38" t="str">
        <f>IF(ＣＳＶ貼付用!GL775="","",ＣＳＶ貼付用!GL775)</f>
        <v/>
      </c>
      <c r="J789" s="38" t="str">
        <f>IF(ＣＳＶ貼付用!GN775="","",ＣＳＶ貼付用!GN775)</f>
        <v/>
      </c>
      <c r="K789" s="38" t="str">
        <f>IF(ＣＳＶ貼付用!GP775="","",ＣＳＶ貼付用!GP775)</f>
        <v/>
      </c>
      <c r="L789" s="45" t="s">
        <v>30</v>
      </c>
      <c r="M789" s="55" t="str">
        <f>IF(ＣＳＶ貼付用!AT775="","",ＣＳＶ貼付用!AT775)</f>
        <v/>
      </c>
      <c r="N789" s="38" t="str">
        <f>IF(ＣＳＶ貼付用!AV775="","",ＣＳＶ貼付用!AV775)</f>
        <v/>
      </c>
      <c r="O789" s="38" t="str">
        <f>IF(ＣＳＶ貼付用!AX775="","",ＣＳＶ貼付用!AX775)</f>
        <v/>
      </c>
      <c r="P789" s="40" t="str">
        <f>IF(ＣＳＶ貼付用!FE775="","",ＣＳＶ貼付用!FE775)</f>
        <v/>
      </c>
      <c r="Q789" s="41" t="str">
        <f>IF(林齢計算用!A775="","",林齢計算用!A775)</f>
        <v/>
      </c>
      <c r="R789" s="41" t="str">
        <f t="shared" si="1259"/>
        <v/>
      </c>
      <c r="S789" s="56" t="str">
        <f>IF(ＣＳＶ貼付用!EG775="","",ＣＳＶ貼付用!EG775*10)</f>
        <v/>
      </c>
      <c r="T789" s="23" t="str">
        <f>IF(O789="スギ",INDEX(データ!$C$7:$E$26,MATCH(R789,データ!$B$7:$B$26),MATCH(P789,データ!$C$6:$E$6)),IF(O789="ヒノキ",INDEX(データ!$C$32:$E$51,MATCH(R789,データ!$B$32:$B$51),MATCH(P789,データ!$C$31:$E$31)),IF(O789="マツ",INDEX(データ!#REF!,MATCH(R789,データ!#REF!),MATCH(P789,データ!#REF!)),IF(O789="ザツ",INDEX(データ!#REF!,MATCH(R789,データ!#REF!),MATCH(P789,データ!#REF!)),""))))</f>
        <v/>
      </c>
      <c r="U789" s="22" t="str">
        <f t="shared" si="1249"/>
        <v/>
      </c>
      <c r="V789" s="21" t="str">
        <f t="shared" si="1253"/>
        <v/>
      </c>
      <c r="W789" s="21" t="str">
        <f t="shared" si="1250"/>
        <v/>
      </c>
      <c r="X789" s="23" t="str">
        <f>IF(O789="スギ",INDEX(データ!$H$7:$J$26,MATCH(R789,データ!$G$7:$G$26),MATCH(P789,データ!$H$6:$J$6)),IF(O789="ヒノキ",INDEX(データ!$H$32:$J$51,MATCH(R789,データ!$G$32:$G$51),MATCH(P789,データ!$H$31:$J$31)),IF(O789="マツ",INDEX(データ!#REF!,MATCH(R789,データ!#REF!),MATCH(P789,データ!#REF!)),IF(O789="ザツ",INDEX(データ!#REF!,MATCH(R789,データ!#REF!),MATCH(P789,データ!#REF!)),""))))</f>
        <v/>
      </c>
      <c r="Y789" s="22" t="str">
        <f t="shared" si="1251"/>
        <v/>
      </c>
      <c r="Z789" s="21" t="str">
        <f t="shared" si="1252"/>
        <v/>
      </c>
      <c r="AA789" s="27" t="str">
        <f t="shared" si="1260"/>
        <v/>
      </c>
      <c r="AB789" s="24" t="str">
        <f t="shared" si="1261"/>
        <v/>
      </c>
      <c r="AC789" s="25" t="str">
        <f t="shared" si="1262"/>
        <v>0</v>
      </c>
      <c r="AD789" s="26" t="str">
        <f t="shared" si="1263"/>
        <v/>
      </c>
      <c r="AE789" s="26" t="str">
        <f t="shared" si="1264"/>
        <v/>
      </c>
      <c r="AF789" s="26" t="str">
        <f t="shared" si="1265"/>
        <v/>
      </c>
      <c r="AG789" s="27" t="str">
        <f t="shared" si="1266"/>
        <v/>
      </c>
      <c r="AH789" s="26" t="str">
        <f t="shared" si="1267"/>
        <v/>
      </c>
      <c r="AI789" s="26" t="str">
        <f t="shared" si="1268"/>
        <v/>
      </c>
      <c r="AJ789" s="45" t="s">
        <v>30</v>
      </c>
      <c r="AK789" s="55" t="str">
        <f>IF(ＣＳＶ貼付用!BI775="","",ＣＳＶ貼付用!BI775)</f>
        <v/>
      </c>
      <c r="AL789" s="38" t="str">
        <f>IF(ＣＳＶ貼付用!BK775="","",ＣＳＶ貼付用!BK775)</f>
        <v/>
      </c>
      <c r="AM789" s="38" t="str">
        <f>IF(ＣＳＶ貼付用!BM775="","",ＣＳＶ貼付用!BM775)</f>
        <v/>
      </c>
      <c r="AN789" s="40" t="str">
        <f t="shared" si="1269"/>
        <v/>
      </c>
      <c r="AO789" s="41" t="str">
        <f>IF(林齢計算用!B775="","",林齢計算用!B775)</f>
        <v/>
      </c>
      <c r="AP789" s="41" t="str">
        <f t="shared" si="1270"/>
        <v/>
      </c>
      <c r="AQ789" s="41" t="str">
        <f t="shared" si="1271"/>
        <v/>
      </c>
      <c r="AR789" s="23" t="str">
        <f>IF(AM789="スギ",INDEX(データ!$C$7:$E$26,MATCH(AP789,データ!$B$7:$B$26),MATCH(AN789,データ!$C$6:$E$6)),IF(AM789="ヒノキ",INDEX(データ!$C$32:$E$51,MATCH(AP789,データ!$B$32:$B$51),MATCH(AN789,データ!$C$31:$E$31)),IF(AM789="マツ",INDEX(データ!#REF!,MATCH(AP789,データ!#REF!),MATCH(AN789,データ!#REF!)),IF(AM789="ザツ",INDEX(データ!#REF!,MATCH(AP789,データ!#REF!),MATCH(AN789,データ!#REF!)),""))))</f>
        <v/>
      </c>
      <c r="AS789" s="22" t="str">
        <f t="shared" si="1254"/>
        <v/>
      </c>
      <c r="AT789" s="21" t="str">
        <f t="shared" si="1272"/>
        <v/>
      </c>
      <c r="AU789" s="21" t="str">
        <f t="shared" si="1273"/>
        <v/>
      </c>
      <c r="AV789" s="24" t="str">
        <f>IF(AM789="スギ",INDEX(データ!$H$7:$J$26,MATCH(AP789,データ!$G$7:$G$26),MATCH(AN789,データ!$H$6:$J$6)),IF(AM789="ヒノキ",INDEX(データ!$H$32:$J$51,MATCH(AP789,データ!$G$32:$G$51),MATCH(AN789,データ!$H$31:$J$31)),IF(AM789="マツ",INDEX(データ!#REF!,MATCH(AP789,データ!#REF!),MATCH(AN789,データ!#REF!)),IF(AM789="ザツ",INDEX(データ!#REF!,MATCH(AP789,データ!#REF!),MATCH(AN789,データ!#REF!)),""))))</f>
        <v/>
      </c>
      <c r="AW789" s="22" t="str">
        <f t="shared" si="1274"/>
        <v/>
      </c>
      <c r="AX789" s="21" t="str">
        <f t="shared" si="1275"/>
        <v/>
      </c>
      <c r="AY789" s="27" t="str">
        <f t="shared" si="1276"/>
        <v/>
      </c>
      <c r="AZ789" s="24" t="str">
        <f t="shared" si="1277"/>
        <v/>
      </c>
      <c r="BA789" s="25" t="str">
        <f t="shared" si="1278"/>
        <v>0</v>
      </c>
      <c r="BB789" s="26" t="str">
        <f t="shared" si="1279"/>
        <v/>
      </c>
      <c r="BC789" s="26" t="str">
        <f t="shared" si="1280"/>
        <v/>
      </c>
      <c r="BD789" s="26" t="str">
        <f t="shared" si="1281"/>
        <v/>
      </c>
      <c r="BE789" s="27" t="str">
        <f t="shared" si="1282"/>
        <v/>
      </c>
      <c r="BF789" s="26" t="str">
        <f t="shared" si="1283"/>
        <v/>
      </c>
      <c r="BG789" s="26" t="str">
        <f t="shared" si="1284"/>
        <v/>
      </c>
      <c r="BH789" s="45" t="s">
        <v>30</v>
      </c>
      <c r="BI789" s="55" t="str">
        <f>IF(ＣＳＶ貼付用!BX775="","",ＣＳＶ貼付用!BX775)</f>
        <v/>
      </c>
      <c r="BJ789" s="38" t="str">
        <f>IF(ＣＳＶ貼付用!BZ775="","",ＣＳＶ貼付用!BZ775)</f>
        <v/>
      </c>
      <c r="BK789" s="38" t="str">
        <f>IF(ＣＳＶ貼付用!CB775="","",ＣＳＶ貼付用!CB775)</f>
        <v/>
      </c>
      <c r="BL789" s="40" t="str">
        <f t="shared" si="1285"/>
        <v/>
      </c>
      <c r="BM789" s="41" t="str">
        <f>IF(林齢計算用!C775="","",林齢計算用!C775)</f>
        <v/>
      </c>
      <c r="BN789" s="41" t="str">
        <f t="shared" si="1286"/>
        <v/>
      </c>
      <c r="BO789" s="41" t="str">
        <f t="shared" si="1287"/>
        <v/>
      </c>
      <c r="BP789" s="23" t="str">
        <f>IF(BK789="スギ",INDEX(データ!$C$7:$E$26,MATCH(BN789,データ!$B$7:$B$26),MATCH(BL789,データ!$C$6:$E$6)),IF(BK789="ヒノキ",INDEX(データ!$C$32:$E$51,MATCH(BN789,データ!$B$32:$B$51),MATCH(BL789,データ!$C$31:$E$31)),IF(BK789="マツ",INDEX(データ!#REF!,MATCH(BN789,データ!#REF!),MATCH(BL789,データ!#REF!)),IF(BK789="ザツ",INDEX(データ!#REF!,MATCH(BN789,データ!#REF!),MATCH(BL789,データ!#REF!)),""))))</f>
        <v/>
      </c>
      <c r="BQ789" s="22" t="str">
        <f t="shared" si="1255"/>
        <v/>
      </c>
      <c r="BR789" s="21" t="str">
        <f t="shared" si="1288"/>
        <v/>
      </c>
      <c r="BS789" s="21" t="str">
        <f t="shared" si="1289"/>
        <v/>
      </c>
      <c r="BT789" s="24" t="str">
        <f>IF(BK789="スギ",INDEX(データ!$H$7:$J$26,MATCH(BN789,データ!$G$7:$G$26),MATCH(BL789,データ!$H$6:$J$6)),IF(BK789="ヒノキ",INDEX(データ!$H$32:$J$51,MATCH(BN789,データ!$G$32:$G$51),MATCH(BL789,データ!$H$31:$J$31)),IF(BK789="マツ",INDEX(データ!#REF!,MATCH(BN789,データ!#REF!),MATCH(BL789,データ!#REF!)),IF(BK789="ザツ",INDEX(データ!#REF!,MATCH(BN789,データ!#REF!),MATCH(BL789,データ!#REF!)),""))))</f>
        <v/>
      </c>
      <c r="BU789" s="22" t="str">
        <f t="shared" si="1290"/>
        <v/>
      </c>
      <c r="BV789" s="21" t="str">
        <f t="shared" si="1291"/>
        <v/>
      </c>
      <c r="BW789" s="27" t="str">
        <f t="shared" si="1292"/>
        <v/>
      </c>
      <c r="BX789" s="24" t="str">
        <f t="shared" si="1293"/>
        <v/>
      </c>
      <c r="BY789" s="25" t="str">
        <f t="shared" si="1294"/>
        <v>0</v>
      </c>
      <c r="BZ789" s="26" t="str">
        <f t="shared" si="1295"/>
        <v/>
      </c>
      <c r="CA789" s="26" t="str">
        <f t="shared" si="1296"/>
        <v/>
      </c>
      <c r="CB789" s="26" t="str">
        <f t="shared" si="1297"/>
        <v/>
      </c>
      <c r="CC789" s="27" t="str">
        <f t="shared" si="1298"/>
        <v/>
      </c>
      <c r="CD789" s="26" t="str">
        <f t="shared" si="1299"/>
        <v/>
      </c>
      <c r="CE789" s="26" t="str">
        <f t="shared" si="1300"/>
        <v/>
      </c>
      <c r="CF789" s="45" t="s">
        <v>30</v>
      </c>
      <c r="CG789" s="55" t="str">
        <f>IF(ＣＳＶ貼付用!CM775="","",ＣＳＶ貼付用!CM775)</f>
        <v/>
      </c>
      <c r="CH789" s="38" t="str">
        <f>IF(ＣＳＶ貼付用!CO775="","",ＣＳＶ貼付用!CO775)</f>
        <v/>
      </c>
      <c r="CI789" s="38" t="str">
        <f>IF(ＣＳＶ貼付用!CQ775="","",ＣＳＶ貼付用!CQ775)</f>
        <v/>
      </c>
      <c r="CJ789" s="40" t="str">
        <f t="shared" si="1301"/>
        <v/>
      </c>
      <c r="CK789" s="41" t="str">
        <f>IF(林齢計算用!D775="","",林齢計算用!D775)</f>
        <v/>
      </c>
      <c r="CL789" s="41" t="str">
        <f t="shared" si="1302"/>
        <v/>
      </c>
      <c r="CM789" s="41" t="str">
        <f t="shared" si="1303"/>
        <v/>
      </c>
      <c r="CN789" s="23" t="str">
        <f>IF(CI789="スギ",INDEX(データ!$C$7:$E$26,MATCH(CL789,データ!$B$7:$B$26),MATCH(CJ789,データ!$C$6:$E$6)),IF(CI789="ヒノキ",INDEX(データ!$C$32:$E$51,MATCH(CL789,データ!$B$32:$B$51),MATCH(CJ789,データ!$C$31:$E$31)),IF(CI789="マツ",INDEX(データ!#REF!,MATCH(CL789,データ!#REF!),MATCH(CJ789,データ!#REF!)),IF(CI789="ザツ",INDEX(データ!#REF!,MATCH(CL789,データ!#REF!),MATCH(CJ789,データ!#REF!)),""))))</f>
        <v/>
      </c>
      <c r="CO789" s="22" t="str">
        <f t="shared" si="1256"/>
        <v/>
      </c>
      <c r="CP789" s="21" t="str">
        <f t="shared" si="1304"/>
        <v/>
      </c>
      <c r="CQ789" s="21" t="str">
        <f t="shared" si="1305"/>
        <v/>
      </c>
      <c r="CR789" s="24" t="str">
        <f>IF(CI789="スギ",INDEX(データ!$H$7:$J$26,MATCH(CL789,データ!$G$7:$G$26),MATCH(CJ789,データ!$H$6:$J$6)),IF(CI789="ヒノキ",INDEX(データ!$H$32:$J$51,MATCH(CL789,データ!$G$32:$G$51),MATCH(CJ789,データ!$H$31:$J$31)),IF(CI789="マツ",INDEX(データ!#REF!,MATCH(CL789,データ!#REF!),MATCH(CJ789,データ!#REF!)),IF(CI789="ザツ",INDEX(データ!#REF!,MATCH(CL789,データ!#REF!),MATCH(CJ789,データ!#REF!)),""))))</f>
        <v/>
      </c>
      <c r="CS789" s="22" t="str">
        <f t="shared" si="1306"/>
        <v/>
      </c>
      <c r="CT789" s="21" t="str">
        <f t="shared" si="1307"/>
        <v/>
      </c>
      <c r="CU789" s="27" t="str">
        <f t="shared" si="1308"/>
        <v/>
      </c>
      <c r="CV789" s="24" t="str">
        <f t="shared" si="1309"/>
        <v/>
      </c>
      <c r="CW789" s="25" t="str">
        <f t="shared" si="1310"/>
        <v>0</v>
      </c>
      <c r="CX789" s="26" t="str">
        <f t="shared" si="1311"/>
        <v/>
      </c>
      <c r="CY789" s="26" t="str">
        <f t="shared" si="1312"/>
        <v/>
      </c>
      <c r="CZ789" s="26" t="str">
        <f t="shared" si="1313"/>
        <v/>
      </c>
      <c r="DA789" s="27" t="str">
        <f t="shared" si="1314"/>
        <v/>
      </c>
      <c r="DB789" s="26" t="str">
        <f t="shared" si="1315"/>
        <v/>
      </c>
      <c r="DC789" s="26" t="str">
        <f t="shared" si="1316"/>
        <v/>
      </c>
      <c r="DD789" s="45" t="s">
        <v>30</v>
      </c>
      <c r="DE789" s="55" t="str">
        <f>IF(ＣＳＶ貼付用!DB775="","",ＣＳＶ貼付用!DB775)</f>
        <v/>
      </c>
      <c r="DF789" s="38" t="str">
        <f>IF(ＣＳＶ貼付用!DD775="","",ＣＳＶ貼付用!DD775)</f>
        <v/>
      </c>
      <c r="DG789" s="38" t="str">
        <f>IF(ＣＳＶ貼付用!DF775="","",ＣＳＶ貼付用!DF775)</f>
        <v/>
      </c>
      <c r="DH789" s="40" t="str">
        <f t="shared" si="1317"/>
        <v/>
      </c>
      <c r="DI789" s="41" t="str">
        <f>IF(林齢計算用!E775="","",林齢計算用!E775)</f>
        <v/>
      </c>
      <c r="DJ789" s="41" t="str">
        <f t="shared" si="1318"/>
        <v/>
      </c>
      <c r="DK789" s="41" t="str">
        <f t="shared" si="1319"/>
        <v/>
      </c>
      <c r="DL789" s="23" t="str">
        <f>IF(DG789="スギ",INDEX(データ!$C$7:$E$26,MATCH(DJ789,データ!$B$7:$B$26),MATCH(DH789,データ!$C$6:$E$6)),IF(DG789="ヒノキ",INDEX(データ!$C$32:$E$51,MATCH(DJ789,データ!$B$32:$B$51),MATCH(DH789,データ!$C$31:$E$31)),IF(DG789="マツ",INDEX(データ!#REF!,MATCH(DJ789,データ!#REF!),MATCH(DH789,データ!#REF!)),IF(DG789="ザツ",INDEX(データ!#REF!,MATCH(DJ789,データ!#REF!),MATCH(DH789,データ!#REF!)),""))))</f>
        <v/>
      </c>
      <c r="DM789" s="22" t="str">
        <f t="shared" si="1257"/>
        <v/>
      </c>
      <c r="DN789" s="21" t="str">
        <f t="shared" si="1320"/>
        <v/>
      </c>
      <c r="DO789" s="21" t="str">
        <f t="shared" si="1321"/>
        <v/>
      </c>
      <c r="DP789" s="24" t="str">
        <f>IF(DG789="スギ",INDEX(データ!$H$7:$J$26,MATCH(DJ789,データ!$G$7:$G$26),MATCH(DH789,データ!$H$6:$J$6)),IF(DG789="ヒノキ",INDEX(データ!$H$32:$J$51,MATCH(DJ789,データ!$G$32:$G$51),MATCH(DH789,データ!$H$31:$J$31)),IF(DG789="マツ",INDEX(データ!#REF!,MATCH(DJ789,データ!#REF!),MATCH(DH789,データ!#REF!)),IF(DG789="ザツ",INDEX(データ!#REF!,MATCH(DJ789,データ!#REF!),MATCH(DH789,データ!#REF!)),""))))</f>
        <v/>
      </c>
      <c r="DQ789" s="22" t="str">
        <f t="shared" si="1322"/>
        <v/>
      </c>
      <c r="DR789" s="21" t="str">
        <f t="shared" si="1323"/>
        <v/>
      </c>
      <c r="DS789" s="27" t="str">
        <f t="shared" si="1324"/>
        <v/>
      </c>
      <c r="DT789" s="24" t="str">
        <f t="shared" si="1325"/>
        <v/>
      </c>
      <c r="DU789" s="25" t="str">
        <f t="shared" si="1326"/>
        <v>0</v>
      </c>
      <c r="DV789" s="26" t="str">
        <f t="shared" si="1327"/>
        <v/>
      </c>
      <c r="DW789" s="26" t="str">
        <f t="shared" si="1328"/>
        <v/>
      </c>
      <c r="DX789" s="26" t="str">
        <f t="shared" si="1329"/>
        <v/>
      </c>
      <c r="DY789" s="27" t="str">
        <f t="shared" si="1330"/>
        <v/>
      </c>
      <c r="DZ789" s="26" t="str">
        <f t="shared" si="1331"/>
        <v/>
      </c>
      <c r="EA789" s="26" t="str">
        <f t="shared" si="1332"/>
        <v/>
      </c>
      <c r="EB789" s="45" t="s">
        <v>30</v>
      </c>
      <c r="EC789" s="55" t="str">
        <f>IF(ＣＳＶ貼付用!DQ775="","",ＣＳＶ貼付用!DQ775)</f>
        <v/>
      </c>
      <c r="ED789" s="38" t="str">
        <f>IF(ＣＳＶ貼付用!DS775="","",ＣＳＶ貼付用!DS775)</f>
        <v/>
      </c>
      <c r="EE789" s="38" t="str">
        <f>IF(ＣＳＶ貼付用!DU775="","",ＣＳＶ貼付用!DU775)</f>
        <v/>
      </c>
      <c r="EF789" s="40" t="str">
        <f t="shared" si="1333"/>
        <v/>
      </c>
      <c r="EG789" s="41" t="str">
        <f>IF(林齢計算用!F775="","",林齢計算用!F775)</f>
        <v/>
      </c>
      <c r="EH789" s="41" t="str">
        <f t="shared" si="1334"/>
        <v/>
      </c>
      <c r="EI789" s="41" t="str">
        <f t="shared" si="1335"/>
        <v/>
      </c>
      <c r="EJ789" s="23" t="str">
        <f>IF(EE789="スギ",INDEX(データ!$C$7:$E$26,MATCH(EH789,データ!$B$7:$B$26),MATCH(EF789,データ!$C$6:$E$6)),IF(EE789="ヒノキ",INDEX(データ!$C$32:$E$51,MATCH(EH789,データ!$B$32:$B$51),MATCH(EF789,データ!$C$31:$E$31)),IF(EE789="マツ",INDEX(データ!#REF!,MATCH(EH789,データ!#REF!),MATCH(EF789,データ!#REF!)),IF(EE789="ザツ",INDEX(データ!#REF!,MATCH(EH789,データ!#REF!),MATCH(EF789,データ!#REF!)),""))))</f>
        <v/>
      </c>
      <c r="EK789" s="22" t="str">
        <f t="shared" si="1258"/>
        <v/>
      </c>
      <c r="EL789" s="21" t="str">
        <f t="shared" si="1336"/>
        <v/>
      </c>
      <c r="EM789" s="21" t="str">
        <f t="shared" si="1337"/>
        <v/>
      </c>
      <c r="EN789" s="24" t="str">
        <f>IF(EE789="スギ",INDEX(データ!$H$7:$J$26,MATCH(EH789,データ!$G$7:$G$26),MATCH(EF789,データ!$H$6:$J$6)),IF(EE789="ヒノキ",INDEX(データ!$H$32:$J$51,MATCH(EH789,データ!$G$32:$G$51),MATCH(EF789,データ!$H$31:$J$31)),IF(EE789="マツ",INDEX(データ!#REF!,MATCH(EH789,データ!#REF!),MATCH(EF789,データ!#REF!)),IF(EE789="ザツ",INDEX(データ!#REF!,MATCH(EH789,データ!#REF!),MATCH(EF789,データ!#REF!)),""))))</f>
        <v/>
      </c>
      <c r="EO789" s="22" t="str">
        <f t="shared" si="1338"/>
        <v/>
      </c>
      <c r="EP789" s="21" t="str">
        <f t="shared" si="1339"/>
        <v/>
      </c>
      <c r="EQ789" s="27" t="str">
        <f t="shared" si="1340"/>
        <v/>
      </c>
      <c r="ER789" s="24" t="str">
        <f t="shared" si="1341"/>
        <v/>
      </c>
      <c r="ES789" s="25" t="str">
        <f t="shared" si="1342"/>
        <v>0</v>
      </c>
      <c r="ET789" s="26" t="str">
        <f t="shared" si="1343"/>
        <v/>
      </c>
      <c r="EU789" s="26" t="str">
        <f t="shared" si="1344"/>
        <v/>
      </c>
      <c r="EV789" s="26" t="str">
        <f t="shared" si="1345"/>
        <v/>
      </c>
      <c r="EW789" s="27" t="str">
        <f t="shared" si="1346"/>
        <v/>
      </c>
      <c r="EX789" s="26" t="str">
        <f t="shared" si="1347"/>
        <v/>
      </c>
      <c r="EY789" s="26" t="str">
        <f t="shared" si="1348"/>
        <v/>
      </c>
      <c r="EZ789" s="26">
        <f t="shared" si="1349"/>
        <v>0</v>
      </c>
      <c r="FA789" s="43"/>
    </row>
    <row r="790" spans="1:157" ht="15.95" customHeight="1" x14ac:dyDescent="0.15">
      <c r="A790" s="21"/>
      <c r="B790" s="36" t="str">
        <f>IF(ＣＳＶ貼付用!G776="","",ＣＳＶ貼付用!G776)</f>
        <v/>
      </c>
      <c r="C790" s="36" t="str">
        <f>IF(ＣＳＶ貼付用!I776="","",ＣＳＶ貼付用!I776)</f>
        <v/>
      </c>
      <c r="D790" s="36" t="str">
        <f>IF(ＣＳＶ貼付用!J776="","",ＣＳＶ貼付用!J776)</f>
        <v/>
      </c>
      <c r="E790" s="36" t="str">
        <f>IF(ＣＳＶ貼付用!F776="","",ＣＳＶ貼付用!F776)</f>
        <v/>
      </c>
      <c r="F790" s="38" t="str">
        <f>IF(ＣＳＶ貼付用!T776="","",ＣＳＶ貼付用!T776)</f>
        <v/>
      </c>
      <c r="G790" s="38"/>
      <c r="H790" s="38" t="str">
        <f>IF(ＣＳＶ貼付用!GJ776="","",ＣＳＶ貼付用!GJ776)</f>
        <v/>
      </c>
      <c r="I790" s="38" t="str">
        <f>IF(ＣＳＶ貼付用!GL776="","",ＣＳＶ貼付用!GL776)</f>
        <v/>
      </c>
      <c r="J790" s="38" t="str">
        <f>IF(ＣＳＶ貼付用!GN776="","",ＣＳＶ貼付用!GN776)</f>
        <v/>
      </c>
      <c r="K790" s="38" t="str">
        <f>IF(ＣＳＶ貼付用!GP776="","",ＣＳＶ貼付用!GP776)</f>
        <v/>
      </c>
      <c r="L790" s="45" t="s">
        <v>30</v>
      </c>
      <c r="M790" s="55" t="str">
        <f>IF(ＣＳＶ貼付用!AT776="","",ＣＳＶ貼付用!AT776)</f>
        <v/>
      </c>
      <c r="N790" s="38" t="str">
        <f>IF(ＣＳＶ貼付用!AV776="","",ＣＳＶ貼付用!AV776)</f>
        <v/>
      </c>
      <c r="O790" s="38" t="str">
        <f>IF(ＣＳＶ貼付用!AX776="","",ＣＳＶ貼付用!AX776)</f>
        <v/>
      </c>
      <c r="P790" s="40" t="str">
        <f>IF(ＣＳＶ貼付用!FE776="","",ＣＳＶ貼付用!FE776)</f>
        <v/>
      </c>
      <c r="Q790" s="41" t="str">
        <f>IF(林齢計算用!A776="","",林齢計算用!A776)</f>
        <v/>
      </c>
      <c r="R790" s="41" t="str">
        <f t="shared" si="1259"/>
        <v/>
      </c>
      <c r="S790" s="56" t="str">
        <f>IF(ＣＳＶ貼付用!EG776="","",ＣＳＶ貼付用!EG776*10)</f>
        <v/>
      </c>
      <c r="T790" s="23" t="str">
        <f>IF(O790="スギ",INDEX(データ!$C$7:$E$26,MATCH(R790,データ!$B$7:$B$26),MATCH(P790,データ!$C$6:$E$6)),IF(O790="ヒノキ",INDEX(データ!$C$32:$E$51,MATCH(R790,データ!$B$32:$B$51),MATCH(P790,データ!$C$31:$E$31)),IF(O790="マツ",INDEX(データ!#REF!,MATCH(R790,データ!#REF!),MATCH(P790,データ!#REF!)),IF(O790="ザツ",INDEX(データ!#REF!,MATCH(R790,データ!#REF!),MATCH(P790,データ!#REF!)),""))))</f>
        <v/>
      </c>
      <c r="U790" s="22" t="str">
        <f t="shared" ref="U790:U853" si="1350">IF(T790="","",ROUND(M790*S790*T790/10,0))</f>
        <v/>
      </c>
      <c r="V790" s="21" t="str">
        <f t="shared" si="1253"/>
        <v/>
      </c>
      <c r="W790" s="21" t="str">
        <f t="shared" ref="W790:W853" si="1351">IF(O790="スギ",INDEX($FC$8:$FE$8,MATCH(P790,$FC$7:$FE$7)),IF(O790="ヒノキ",INDEX($FC$9:$FE$9,MATCH(P790,$FC$7:$FE$7)),""))</f>
        <v/>
      </c>
      <c r="X790" s="23" t="str">
        <f>IF(O790="スギ",INDEX(データ!$H$7:$J$26,MATCH(R790,データ!$G$7:$G$26),MATCH(P790,データ!$H$6:$J$6)),IF(O790="ヒノキ",INDEX(データ!$H$32:$J$51,MATCH(R790,データ!$G$32:$G$51),MATCH(P790,データ!$H$31:$J$31)),IF(O790="マツ",INDEX(データ!#REF!,MATCH(R790,データ!#REF!),MATCH(P790,データ!#REF!)),IF(O790="ザツ",INDEX(データ!#REF!,MATCH(R790,データ!#REF!),MATCH(P790,データ!#REF!)),""))))</f>
        <v/>
      </c>
      <c r="Y790" s="22" t="str">
        <f t="shared" ref="Y790:Y853" si="1352">IF(X790="","",ROUND(S790*X790/10,0))</f>
        <v/>
      </c>
      <c r="Z790" s="21" t="str">
        <f t="shared" ref="Z790:Z853" si="1353">IF(Y790="","",ROUND(M790*S790*X790/10,0))</f>
        <v/>
      </c>
      <c r="AA790" s="27" t="str">
        <f t="shared" si="1260"/>
        <v/>
      </c>
      <c r="AB790" s="24" t="str">
        <f t="shared" si="1261"/>
        <v/>
      </c>
      <c r="AC790" s="25" t="str">
        <f t="shared" si="1262"/>
        <v>0</v>
      </c>
      <c r="AD790" s="26" t="str">
        <f t="shared" si="1263"/>
        <v/>
      </c>
      <c r="AE790" s="26" t="str">
        <f t="shared" si="1264"/>
        <v/>
      </c>
      <c r="AF790" s="26" t="str">
        <f t="shared" si="1265"/>
        <v/>
      </c>
      <c r="AG790" s="27" t="str">
        <f t="shared" si="1266"/>
        <v/>
      </c>
      <c r="AH790" s="26" t="str">
        <f t="shared" si="1267"/>
        <v/>
      </c>
      <c r="AI790" s="26" t="str">
        <f t="shared" si="1268"/>
        <v/>
      </c>
      <c r="AJ790" s="45" t="s">
        <v>30</v>
      </c>
      <c r="AK790" s="55" t="str">
        <f>IF(ＣＳＶ貼付用!BI776="","",ＣＳＶ貼付用!BI776)</f>
        <v/>
      </c>
      <c r="AL790" s="38" t="str">
        <f>IF(ＣＳＶ貼付用!BK776="","",ＣＳＶ貼付用!BK776)</f>
        <v/>
      </c>
      <c r="AM790" s="38" t="str">
        <f>IF(ＣＳＶ貼付用!BM776="","",ＣＳＶ貼付用!BM776)</f>
        <v/>
      </c>
      <c r="AN790" s="40" t="str">
        <f t="shared" si="1269"/>
        <v/>
      </c>
      <c r="AO790" s="41" t="str">
        <f>IF(林齢計算用!B776="","",林齢計算用!B776)</f>
        <v/>
      </c>
      <c r="AP790" s="41" t="str">
        <f t="shared" si="1270"/>
        <v/>
      </c>
      <c r="AQ790" s="41" t="str">
        <f t="shared" si="1271"/>
        <v/>
      </c>
      <c r="AR790" s="23" t="str">
        <f>IF(AM790="スギ",INDEX(データ!$C$7:$E$26,MATCH(AP790,データ!$B$7:$B$26),MATCH(AN790,データ!$C$6:$E$6)),IF(AM790="ヒノキ",INDEX(データ!$C$32:$E$51,MATCH(AP790,データ!$B$32:$B$51),MATCH(AN790,データ!$C$31:$E$31)),IF(AM790="マツ",INDEX(データ!#REF!,MATCH(AP790,データ!#REF!),MATCH(AN790,データ!#REF!)),IF(AM790="ザツ",INDEX(データ!#REF!,MATCH(AP790,データ!#REF!),MATCH(AN790,データ!#REF!)),""))))</f>
        <v/>
      </c>
      <c r="AS790" s="22" t="str">
        <f t="shared" si="1254"/>
        <v/>
      </c>
      <c r="AT790" s="21" t="str">
        <f t="shared" si="1272"/>
        <v/>
      </c>
      <c r="AU790" s="21" t="str">
        <f t="shared" si="1273"/>
        <v/>
      </c>
      <c r="AV790" s="24" t="str">
        <f>IF(AM790="スギ",INDEX(データ!$H$7:$J$26,MATCH(AP790,データ!$G$7:$G$26),MATCH(AN790,データ!$H$6:$J$6)),IF(AM790="ヒノキ",INDEX(データ!$H$32:$J$51,MATCH(AP790,データ!$G$32:$G$51),MATCH(AN790,データ!$H$31:$J$31)),IF(AM790="マツ",INDEX(データ!#REF!,MATCH(AP790,データ!#REF!),MATCH(AN790,データ!#REF!)),IF(AM790="ザツ",INDEX(データ!#REF!,MATCH(AP790,データ!#REF!),MATCH(AN790,データ!#REF!)),""))))</f>
        <v/>
      </c>
      <c r="AW790" s="22" t="str">
        <f t="shared" si="1274"/>
        <v/>
      </c>
      <c r="AX790" s="21" t="str">
        <f t="shared" si="1275"/>
        <v/>
      </c>
      <c r="AY790" s="27" t="str">
        <f t="shared" si="1276"/>
        <v/>
      </c>
      <c r="AZ790" s="24" t="str">
        <f t="shared" si="1277"/>
        <v/>
      </c>
      <c r="BA790" s="25" t="str">
        <f t="shared" si="1278"/>
        <v>0</v>
      </c>
      <c r="BB790" s="26" t="str">
        <f t="shared" si="1279"/>
        <v/>
      </c>
      <c r="BC790" s="26" t="str">
        <f t="shared" si="1280"/>
        <v/>
      </c>
      <c r="BD790" s="26" t="str">
        <f t="shared" si="1281"/>
        <v/>
      </c>
      <c r="BE790" s="27" t="str">
        <f t="shared" si="1282"/>
        <v/>
      </c>
      <c r="BF790" s="26" t="str">
        <f t="shared" si="1283"/>
        <v/>
      </c>
      <c r="BG790" s="26" t="str">
        <f t="shared" si="1284"/>
        <v/>
      </c>
      <c r="BH790" s="45" t="s">
        <v>30</v>
      </c>
      <c r="BI790" s="55" t="str">
        <f>IF(ＣＳＶ貼付用!BX776="","",ＣＳＶ貼付用!BX776)</f>
        <v/>
      </c>
      <c r="BJ790" s="38" t="str">
        <f>IF(ＣＳＶ貼付用!BZ776="","",ＣＳＶ貼付用!BZ776)</f>
        <v/>
      </c>
      <c r="BK790" s="38" t="str">
        <f>IF(ＣＳＶ貼付用!CB776="","",ＣＳＶ貼付用!CB776)</f>
        <v/>
      </c>
      <c r="BL790" s="40" t="str">
        <f t="shared" si="1285"/>
        <v/>
      </c>
      <c r="BM790" s="41" t="str">
        <f>IF(林齢計算用!C776="","",林齢計算用!C776)</f>
        <v/>
      </c>
      <c r="BN790" s="41" t="str">
        <f t="shared" si="1286"/>
        <v/>
      </c>
      <c r="BO790" s="41" t="str">
        <f t="shared" si="1287"/>
        <v/>
      </c>
      <c r="BP790" s="23" t="str">
        <f>IF(BK790="スギ",INDEX(データ!$C$7:$E$26,MATCH(BN790,データ!$B$7:$B$26),MATCH(BL790,データ!$C$6:$E$6)),IF(BK790="ヒノキ",INDEX(データ!$C$32:$E$51,MATCH(BN790,データ!$B$32:$B$51),MATCH(BL790,データ!$C$31:$E$31)),IF(BK790="マツ",INDEX(データ!#REF!,MATCH(BN790,データ!#REF!),MATCH(BL790,データ!#REF!)),IF(BK790="ザツ",INDEX(データ!#REF!,MATCH(BN790,データ!#REF!),MATCH(BL790,データ!#REF!)),""))))</f>
        <v/>
      </c>
      <c r="BQ790" s="22" t="str">
        <f t="shared" si="1255"/>
        <v/>
      </c>
      <c r="BR790" s="21" t="str">
        <f t="shared" si="1288"/>
        <v/>
      </c>
      <c r="BS790" s="21" t="str">
        <f t="shared" si="1289"/>
        <v/>
      </c>
      <c r="BT790" s="24" t="str">
        <f>IF(BK790="スギ",INDEX(データ!$H$7:$J$26,MATCH(BN790,データ!$G$7:$G$26),MATCH(BL790,データ!$H$6:$J$6)),IF(BK790="ヒノキ",INDEX(データ!$H$32:$J$51,MATCH(BN790,データ!$G$32:$G$51),MATCH(BL790,データ!$H$31:$J$31)),IF(BK790="マツ",INDEX(データ!#REF!,MATCH(BN790,データ!#REF!),MATCH(BL790,データ!#REF!)),IF(BK790="ザツ",INDEX(データ!#REF!,MATCH(BN790,データ!#REF!),MATCH(BL790,データ!#REF!)),""))))</f>
        <v/>
      </c>
      <c r="BU790" s="22" t="str">
        <f t="shared" si="1290"/>
        <v/>
      </c>
      <c r="BV790" s="21" t="str">
        <f t="shared" si="1291"/>
        <v/>
      </c>
      <c r="BW790" s="27" t="str">
        <f t="shared" si="1292"/>
        <v/>
      </c>
      <c r="BX790" s="24" t="str">
        <f t="shared" si="1293"/>
        <v/>
      </c>
      <c r="BY790" s="25" t="str">
        <f t="shared" si="1294"/>
        <v>0</v>
      </c>
      <c r="BZ790" s="26" t="str">
        <f t="shared" si="1295"/>
        <v/>
      </c>
      <c r="CA790" s="26" t="str">
        <f t="shared" si="1296"/>
        <v/>
      </c>
      <c r="CB790" s="26" t="str">
        <f t="shared" si="1297"/>
        <v/>
      </c>
      <c r="CC790" s="27" t="str">
        <f t="shared" si="1298"/>
        <v/>
      </c>
      <c r="CD790" s="26" t="str">
        <f t="shared" si="1299"/>
        <v/>
      </c>
      <c r="CE790" s="26" t="str">
        <f t="shared" si="1300"/>
        <v/>
      </c>
      <c r="CF790" s="45" t="s">
        <v>30</v>
      </c>
      <c r="CG790" s="55" t="str">
        <f>IF(ＣＳＶ貼付用!CM776="","",ＣＳＶ貼付用!CM776)</f>
        <v/>
      </c>
      <c r="CH790" s="38" t="str">
        <f>IF(ＣＳＶ貼付用!CO776="","",ＣＳＶ貼付用!CO776)</f>
        <v/>
      </c>
      <c r="CI790" s="38" t="str">
        <f>IF(ＣＳＶ貼付用!CQ776="","",ＣＳＶ貼付用!CQ776)</f>
        <v/>
      </c>
      <c r="CJ790" s="40" t="str">
        <f t="shared" si="1301"/>
        <v/>
      </c>
      <c r="CK790" s="41" t="str">
        <f>IF(林齢計算用!D776="","",林齢計算用!D776)</f>
        <v/>
      </c>
      <c r="CL790" s="41" t="str">
        <f t="shared" si="1302"/>
        <v/>
      </c>
      <c r="CM790" s="41" t="str">
        <f t="shared" si="1303"/>
        <v/>
      </c>
      <c r="CN790" s="23" t="str">
        <f>IF(CI790="スギ",INDEX(データ!$C$7:$E$26,MATCH(CL790,データ!$B$7:$B$26),MATCH(CJ790,データ!$C$6:$E$6)),IF(CI790="ヒノキ",INDEX(データ!$C$32:$E$51,MATCH(CL790,データ!$B$32:$B$51),MATCH(CJ790,データ!$C$31:$E$31)),IF(CI790="マツ",INDEX(データ!#REF!,MATCH(CL790,データ!#REF!),MATCH(CJ790,データ!#REF!)),IF(CI790="ザツ",INDEX(データ!#REF!,MATCH(CL790,データ!#REF!),MATCH(CJ790,データ!#REF!)),""))))</f>
        <v/>
      </c>
      <c r="CO790" s="22" t="str">
        <f t="shared" si="1256"/>
        <v/>
      </c>
      <c r="CP790" s="21" t="str">
        <f t="shared" si="1304"/>
        <v/>
      </c>
      <c r="CQ790" s="21" t="str">
        <f t="shared" si="1305"/>
        <v/>
      </c>
      <c r="CR790" s="24" t="str">
        <f>IF(CI790="スギ",INDEX(データ!$H$7:$J$26,MATCH(CL790,データ!$G$7:$G$26),MATCH(CJ790,データ!$H$6:$J$6)),IF(CI790="ヒノキ",INDEX(データ!$H$32:$J$51,MATCH(CL790,データ!$G$32:$G$51),MATCH(CJ790,データ!$H$31:$J$31)),IF(CI790="マツ",INDEX(データ!#REF!,MATCH(CL790,データ!#REF!),MATCH(CJ790,データ!#REF!)),IF(CI790="ザツ",INDEX(データ!#REF!,MATCH(CL790,データ!#REF!),MATCH(CJ790,データ!#REF!)),""))))</f>
        <v/>
      </c>
      <c r="CS790" s="22" t="str">
        <f t="shared" si="1306"/>
        <v/>
      </c>
      <c r="CT790" s="21" t="str">
        <f t="shared" si="1307"/>
        <v/>
      </c>
      <c r="CU790" s="27" t="str">
        <f t="shared" si="1308"/>
        <v/>
      </c>
      <c r="CV790" s="24" t="str">
        <f t="shared" si="1309"/>
        <v/>
      </c>
      <c r="CW790" s="25" t="str">
        <f t="shared" si="1310"/>
        <v>0</v>
      </c>
      <c r="CX790" s="26" t="str">
        <f t="shared" si="1311"/>
        <v/>
      </c>
      <c r="CY790" s="26" t="str">
        <f t="shared" si="1312"/>
        <v/>
      </c>
      <c r="CZ790" s="26" t="str">
        <f t="shared" si="1313"/>
        <v/>
      </c>
      <c r="DA790" s="27" t="str">
        <f t="shared" si="1314"/>
        <v/>
      </c>
      <c r="DB790" s="26" t="str">
        <f t="shared" si="1315"/>
        <v/>
      </c>
      <c r="DC790" s="26" t="str">
        <f t="shared" si="1316"/>
        <v/>
      </c>
      <c r="DD790" s="45" t="s">
        <v>30</v>
      </c>
      <c r="DE790" s="55" t="str">
        <f>IF(ＣＳＶ貼付用!DB776="","",ＣＳＶ貼付用!DB776)</f>
        <v/>
      </c>
      <c r="DF790" s="38" t="str">
        <f>IF(ＣＳＶ貼付用!DD776="","",ＣＳＶ貼付用!DD776)</f>
        <v/>
      </c>
      <c r="DG790" s="38" t="str">
        <f>IF(ＣＳＶ貼付用!DF776="","",ＣＳＶ貼付用!DF776)</f>
        <v/>
      </c>
      <c r="DH790" s="40" t="str">
        <f t="shared" si="1317"/>
        <v/>
      </c>
      <c r="DI790" s="41" t="str">
        <f>IF(林齢計算用!E776="","",林齢計算用!E776)</f>
        <v/>
      </c>
      <c r="DJ790" s="41" t="str">
        <f t="shared" si="1318"/>
        <v/>
      </c>
      <c r="DK790" s="41" t="str">
        <f t="shared" si="1319"/>
        <v/>
      </c>
      <c r="DL790" s="23" t="str">
        <f>IF(DG790="スギ",INDEX(データ!$C$7:$E$26,MATCH(DJ790,データ!$B$7:$B$26),MATCH(DH790,データ!$C$6:$E$6)),IF(DG790="ヒノキ",INDEX(データ!$C$32:$E$51,MATCH(DJ790,データ!$B$32:$B$51),MATCH(DH790,データ!$C$31:$E$31)),IF(DG790="マツ",INDEX(データ!#REF!,MATCH(DJ790,データ!#REF!),MATCH(DH790,データ!#REF!)),IF(DG790="ザツ",INDEX(データ!#REF!,MATCH(DJ790,データ!#REF!),MATCH(DH790,データ!#REF!)),""))))</f>
        <v/>
      </c>
      <c r="DM790" s="22" t="str">
        <f t="shared" si="1257"/>
        <v/>
      </c>
      <c r="DN790" s="21" t="str">
        <f t="shared" si="1320"/>
        <v/>
      </c>
      <c r="DO790" s="21" t="str">
        <f t="shared" si="1321"/>
        <v/>
      </c>
      <c r="DP790" s="24" t="str">
        <f>IF(DG790="スギ",INDEX(データ!$H$7:$J$26,MATCH(DJ790,データ!$G$7:$G$26),MATCH(DH790,データ!$H$6:$J$6)),IF(DG790="ヒノキ",INDEX(データ!$H$32:$J$51,MATCH(DJ790,データ!$G$32:$G$51),MATCH(DH790,データ!$H$31:$J$31)),IF(DG790="マツ",INDEX(データ!#REF!,MATCH(DJ790,データ!#REF!),MATCH(DH790,データ!#REF!)),IF(DG790="ザツ",INDEX(データ!#REF!,MATCH(DJ790,データ!#REF!),MATCH(DH790,データ!#REF!)),""))))</f>
        <v/>
      </c>
      <c r="DQ790" s="22" t="str">
        <f t="shared" si="1322"/>
        <v/>
      </c>
      <c r="DR790" s="21" t="str">
        <f t="shared" si="1323"/>
        <v/>
      </c>
      <c r="DS790" s="27" t="str">
        <f t="shared" si="1324"/>
        <v/>
      </c>
      <c r="DT790" s="24" t="str">
        <f t="shared" si="1325"/>
        <v/>
      </c>
      <c r="DU790" s="25" t="str">
        <f t="shared" si="1326"/>
        <v>0</v>
      </c>
      <c r="DV790" s="26" t="str">
        <f t="shared" si="1327"/>
        <v/>
      </c>
      <c r="DW790" s="26" t="str">
        <f t="shared" si="1328"/>
        <v/>
      </c>
      <c r="DX790" s="26" t="str">
        <f t="shared" si="1329"/>
        <v/>
      </c>
      <c r="DY790" s="27" t="str">
        <f t="shared" si="1330"/>
        <v/>
      </c>
      <c r="DZ790" s="26" t="str">
        <f t="shared" si="1331"/>
        <v/>
      </c>
      <c r="EA790" s="26" t="str">
        <f t="shared" si="1332"/>
        <v/>
      </c>
      <c r="EB790" s="45" t="s">
        <v>30</v>
      </c>
      <c r="EC790" s="55" t="str">
        <f>IF(ＣＳＶ貼付用!DQ776="","",ＣＳＶ貼付用!DQ776)</f>
        <v/>
      </c>
      <c r="ED790" s="38" t="str">
        <f>IF(ＣＳＶ貼付用!DS776="","",ＣＳＶ貼付用!DS776)</f>
        <v/>
      </c>
      <c r="EE790" s="38" t="str">
        <f>IF(ＣＳＶ貼付用!DU776="","",ＣＳＶ貼付用!DU776)</f>
        <v/>
      </c>
      <c r="EF790" s="40" t="str">
        <f t="shared" si="1333"/>
        <v/>
      </c>
      <c r="EG790" s="41" t="str">
        <f>IF(林齢計算用!F776="","",林齢計算用!F776)</f>
        <v/>
      </c>
      <c r="EH790" s="41" t="str">
        <f t="shared" si="1334"/>
        <v/>
      </c>
      <c r="EI790" s="41" t="str">
        <f t="shared" si="1335"/>
        <v/>
      </c>
      <c r="EJ790" s="23" t="str">
        <f>IF(EE790="スギ",INDEX(データ!$C$7:$E$26,MATCH(EH790,データ!$B$7:$B$26),MATCH(EF790,データ!$C$6:$E$6)),IF(EE790="ヒノキ",INDEX(データ!$C$32:$E$51,MATCH(EH790,データ!$B$32:$B$51),MATCH(EF790,データ!$C$31:$E$31)),IF(EE790="マツ",INDEX(データ!#REF!,MATCH(EH790,データ!#REF!),MATCH(EF790,データ!#REF!)),IF(EE790="ザツ",INDEX(データ!#REF!,MATCH(EH790,データ!#REF!),MATCH(EF790,データ!#REF!)),""))))</f>
        <v/>
      </c>
      <c r="EK790" s="22" t="str">
        <f t="shared" si="1258"/>
        <v/>
      </c>
      <c r="EL790" s="21" t="str">
        <f t="shared" si="1336"/>
        <v/>
      </c>
      <c r="EM790" s="21" t="str">
        <f t="shared" si="1337"/>
        <v/>
      </c>
      <c r="EN790" s="24" t="str">
        <f>IF(EE790="スギ",INDEX(データ!$H$7:$J$26,MATCH(EH790,データ!$G$7:$G$26),MATCH(EF790,データ!$H$6:$J$6)),IF(EE790="ヒノキ",INDEX(データ!$H$32:$J$51,MATCH(EH790,データ!$G$32:$G$51),MATCH(EF790,データ!$H$31:$J$31)),IF(EE790="マツ",INDEX(データ!#REF!,MATCH(EH790,データ!#REF!),MATCH(EF790,データ!#REF!)),IF(EE790="ザツ",INDEX(データ!#REF!,MATCH(EH790,データ!#REF!),MATCH(EF790,データ!#REF!)),""))))</f>
        <v/>
      </c>
      <c r="EO790" s="22" t="str">
        <f t="shared" si="1338"/>
        <v/>
      </c>
      <c r="EP790" s="21" t="str">
        <f t="shared" si="1339"/>
        <v/>
      </c>
      <c r="EQ790" s="27" t="str">
        <f t="shared" si="1340"/>
        <v/>
      </c>
      <c r="ER790" s="24" t="str">
        <f t="shared" si="1341"/>
        <v/>
      </c>
      <c r="ES790" s="25" t="str">
        <f t="shared" si="1342"/>
        <v>0</v>
      </c>
      <c r="ET790" s="26" t="str">
        <f t="shared" si="1343"/>
        <v/>
      </c>
      <c r="EU790" s="26" t="str">
        <f t="shared" si="1344"/>
        <v/>
      </c>
      <c r="EV790" s="26" t="str">
        <f t="shared" si="1345"/>
        <v/>
      </c>
      <c r="EW790" s="27" t="str">
        <f t="shared" si="1346"/>
        <v/>
      </c>
      <c r="EX790" s="26" t="str">
        <f t="shared" si="1347"/>
        <v/>
      </c>
      <c r="EY790" s="26" t="str">
        <f t="shared" si="1348"/>
        <v/>
      </c>
      <c r="EZ790" s="26">
        <f t="shared" si="1349"/>
        <v>0</v>
      </c>
      <c r="FA790" s="43"/>
    </row>
    <row r="791" spans="1:157" ht="15.95" customHeight="1" x14ac:dyDescent="0.15">
      <c r="A791" s="21"/>
      <c r="B791" s="36" t="str">
        <f>IF(ＣＳＶ貼付用!G777="","",ＣＳＶ貼付用!G777)</f>
        <v/>
      </c>
      <c r="C791" s="36" t="str">
        <f>IF(ＣＳＶ貼付用!I777="","",ＣＳＶ貼付用!I777)</f>
        <v/>
      </c>
      <c r="D791" s="36" t="str">
        <f>IF(ＣＳＶ貼付用!J777="","",ＣＳＶ貼付用!J777)</f>
        <v/>
      </c>
      <c r="E791" s="36" t="str">
        <f>IF(ＣＳＶ貼付用!F777="","",ＣＳＶ貼付用!F777)</f>
        <v/>
      </c>
      <c r="F791" s="38" t="str">
        <f>IF(ＣＳＶ貼付用!T777="","",ＣＳＶ貼付用!T777)</f>
        <v/>
      </c>
      <c r="G791" s="38"/>
      <c r="H791" s="38" t="str">
        <f>IF(ＣＳＶ貼付用!GJ777="","",ＣＳＶ貼付用!GJ777)</f>
        <v/>
      </c>
      <c r="I791" s="38" t="str">
        <f>IF(ＣＳＶ貼付用!GL777="","",ＣＳＶ貼付用!GL777)</f>
        <v/>
      </c>
      <c r="J791" s="38" t="str">
        <f>IF(ＣＳＶ貼付用!GN777="","",ＣＳＶ貼付用!GN777)</f>
        <v/>
      </c>
      <c r="K791" s="38" t="str">
        <f>IF(ＣＳＶ貼付用!GP777="","",ＣＳＶ貼付用!GP777)</f>
        <v/>
      </c>
      <c r="L791" s="45" t="s">
        <v>30</v>
      </c>
      <c r="M791" s="55" t="str">
        <f>IF(ＣＳＶ貼付用!AT777="","",ＣＳＶ貼付用!AT777)</f>
        <v/>
      </c>
      <c r="N791" s="38" t="str">
        <f>IF(ＣＳＶ貼付用!AV777="","",ＣＳＶ貼付用!AV777)</f>
        <v/>
      </c>
      <c r="O791" s="38" t="str">
        <f>IF(ＣＳＶ貼付用!AX777="","",ＣＳＶ貼付用!AX777)</f>
        <v/>
      </c>
      <c r="P791" s="40" t="str">
        <f>IF(ＣＳＶ貼付用!FE777="","",ＣＳＶ貼付用!FE777)</f>
        <v/>
      </c>
      <c r="Q791" s="41" t="str">
        <f>IF(林齢計算用!A777="","",林齢計算用!A777)</f>
        <v/>
      </c>
      <c r="R791" s="41" t="str">
        <f t="shared" si="1259"/>
        <v/>
      </c>
      <c r="S791" s="56" t="str">
        <f>IF(ＣＳＶ貼付用!EG777="","",ＣＳＶ貼付用!EG777*10)</f>
        <v/>
      </c>
      <c r="T791" s="23" t="str">
        <f>IF(O791="スギ",INDEX(データ!$C$7:$E$26,MATCH(R791,データ!$B$7:$B$26),MATCH(P791,データ!$C$6:$E$6)),IF(O791="ヒノキ",INDEX(データ!$C$32:$E$51,MATCH(R791,データ!$B$32:$B$51),MATCH(P791,データ!$C$31:$E$31)),IF(O791="マツ",INDEX(データ!#REF!,MATCH(R791,データ!#REF!),MATCH(P791,データ!#REF!)),IF(O791="ザツ",INDEX(データ!#REF!,MATCH(R791,データ!#REF!),MATCH(P791,データ!#REF!)),""))))</f>
        <v/>
      </c>
      <c r="U791" s="22" t="str">
        <f t="shared" si="1350"/>
        <v/>
      </c>
      <c r="V791" s="21" t="str">
        <f t="shared" ref="V791:V854" si="1354">IF(O791="スギ",$A$19,IF(O791="ヒノキ",$A$25,""))</f>
        <v/>
      </c>
      <c r="W791" s="21" t="str">
        <f t="shared" si="1351"/>
        <v/>
      </c>
      <c r="X791" s="23" t="str">
        <f>IF(O791="スギ",INDEX(データ!$H$7:$J$26,MATCH(R791,データ!$G$7:$G$26),MATCH(P791,データ!$H$6:$J$6)),IF(O791="ヒノキ",INDEX(データ!$H$32:$J$51,MATCH(R791,データ!$G$32:$G$51),MATCH(P791,データ!$H$31:$J$31)),IF(O791="マツ",INDEX(データ!#REF!,MATCH(R791,データ!#REF!),MATCH(P791,データ!#REF!)),IF(O791="ザツ",INDEX(データ!#REF!,MATCH(R791,データ!#REF!),MATCH(P791,データ!#REF!)),""))))</f>
        <v/>
      </c>
      <c r="Y791" s="22" t="str">
        <f t="shared" si="1352"/>
        <v/>
      </c>
      <c r="Z791" s="21" t="str">
        <f t="shared" si="1353"/>
        <v/>
      </c>
      <c r="AA791" s="27" t="str">
        <f t="shared" si="1260"/>
        <v/>
      </c>
      <c r="AB791" s="24" t="str">
        <f t="shared" si="1261"/>
        <v/>
      </c>
      <c r="AC791" s="25" t="str">
        <f t="shared" si="1262"/>
        <v>0</v>
      </c>
      <c r="AD791" s="26" t="str">
        <f t="shared" si="1263"/>
        <v/>
      </c>
      <c r="AE791" s="26" t="str">
        <f t="shared" si="1264"/>
        <v/>
      </c>
      <c r="AF791" s="26" t="str">
        <f t="shared" si="1265"/>
        <v/>
      </c>
      <c r="AG791" s="27" t="str">
        <f t="shared" si="1266"/>
        <v/>
      </c>
      <c r="AH791" s="26" t="str">
        <f t="shared" si="1267"/>
        <v/>
      </c>
      <c r="AI791" s="26" t="str">
        <f t="shared" si="1268"/>
        <v/>
      </c>
      <c r="AJ791" s="45" t="s">
        <v>30</v>
      </c>
      <c r="AK791" s="55" t="str">
        <f>IF(ＣＳＶ貼付用!BI777="","",ＣＳＶ貼付用!BI777)</f>
        <v/>
      </c>
      <c r="AL791" s="38" t="str">
        <f>IF(ＣＳＶ貼付用!BK777="","",ＣＳＶ貼付用!BK777)</f>
        <v/>
      </c>
      <c r="AM791" s="38" t="str">
        <f>IF(ＣＳＶ貼付用!BM777="","",ＣＳＶ貼付用!BM777)</f>
        <v/>
      </c>
      <c r="AN791" s="40" t="str">
        <f t="shared" si="1269"/>
        <v/>
      </c>
      <c r="AO791" s="41" t="str">
        <f>IF(林齢計算用!B777="","",林齢計算用!B777)</f>
        <v/>
      </c>
      <c r="AP791" s="41" t="str">
        <f t="shared" si="1270"/>
        <v/>
      </c>
      <c r="AQ791" s="41" t="str">
        <f t="shared" si="1271"/>
        <v/>
      </c>
      <c r="AR791" s="23" t="str">
        <f>IF(AM791="スギ",INDEX(データ!$C$7:$E$26,MATCH(AP791,データ!$B$7:$B$26),MATCH(AN791,データ!$C$6:$E$6)),IF(AM791="ヒノキ",INDEX(データ!$C$32:$E$51,MATCH(AP791,データ!$B$32:$B$51),MATCH(AN791,データ!$C$31:$E$31)),IF(AM791="マツ",INDEX(データ!#REF!,MATCH(AP791,データ!#REF!),MATCH(AN791,データ!#REF!)),IF(AM791="ザツ",INDEX(データ!#REF!,MATCH(AP791,データ!#REF!),MATCH(AN791,データ!#REF!)),""))))</f>
        <v/>
      </c>
      <c r="AS791" s="22" t="str">
        <f t="shared" si="1254"/>
        <v/>
      </c>
      <c r="AT791" s="21" t="str">
        <f t="shared" si="1272"/>
        <v/>
      </c>
      <c r="AU791" s="21" t="str">
        <f t="shared" si="1273"/>
        <v/>
      </c>
      <c r="AV791" s="24" t="str">
        <f>IF(AM791="スギ",INDEX(データ!$H$7:$J$26,MATCH(AP791,データ!$G$7:$G$26),MATCH(AN791,データ!$H$6:$J$6)),IF(AM791="ヒノキ",INDEX(データ!$H$32:$J$51,MATCH(AP791,データ!$G$32:$G$51),MATCH(AN791,データ!$H$31:$J$31)),IF(AM791="マツ",INDEX(データ!#REF!,MATCH(AP791,データ!#REF!),MATCH(AN791,データ!#REF!)),IF(AM791="ザツ",INDEX(データ!#REF!,MATCH(AP791,データ!#REF!),MATCH(AN791,データ!#REF!)),""))))</f>
        <v/>
      </c>
      <c r="AW791" s="22" t="str">
        <f t="shared" si="1274"/>
        <v/>
      </c>
      <c r="AX791" s="21" t="str">
        <f t="shared" si="1275"/>
        <v/>
      </c>
      <c r="AY791" s="27" t="str">
        <f t="shared" si="1276"/>
        <v/>
      </c>
      <c r="AZ791" s="24" t="str">
        <f t="shared" si="1277"/>
        <v/>
      </c>
      <c r="BA791" s="25" t="str">
        <f t="shared" si="1278"/>
        <v>0</v>
      </c>
      <c r="BB791" s="26" t="str">
        <f t="shared" si="1279"/>
        <v/>
      </c>
      <c r="BC791" s="26" t="str">
        <f t="shared" si="1280"/>
        <v/>
      </c>
      <c r="BD791" s="26" t="str">
        <f t="shared" si="1281"/>
        <v/>
      </c>
      <c r="BE791" s="27" t="str">
        <f t="shared" si="1282"/>
        <v/>
      </c>
      <c r="BF791" s="26" t="str">
        <f t="shared" si="1283"/>
        <v/>
      </c>
      <c r="BG791" s="26" t="str">
        <f t="shared" si="1284"/>
        <v/>
      </c>
      <c r="BH791" s="45" t="s">
        <v>30</v>
      </c>
      <c r="BI791" s="55" t="str">
        <f>IF(ＣＳＶ貼付用!BX777="","",ＣＳＶ貼付用!BX777)</f>
        <v/>
      </c>
      <c r="BJ791" s="38" t="str">
        <f>IF(ＣＳＶ貼付用!BZ777="","",ＣＳＶ貼付用!BZ777)</f>
        <v/>
      </c>
      <c r="BK791" s="38" t="str">
        <f>IF(ＣＳＶ貼付用!CB777="","",ＣＳＶ貼付用!CB777)</f>
        <v/>
      </c>
      <c r="BL791" s="40" t="str">
        <f t="shared" si="1285"/>
        <v/>
      </c>
      <c r="BM791" s="41" t="str">
        <f>IF(林齢計算用!C777="","",林齢計算用!C777)</f>
        <v/>
      </c>
      <c r="BN791" s="41" t="str">
        <f t="shared" si="1286"/>
        <v/>
      </c>
      <c r="BO791" s="41" t="str">
        <f t="shared" si="1287"/>
        <v/>
      </c>
      <c r="BP791" s="23" t="str">
        <f>IF(BK791="スギ",INDEX(データ!$C$7:$E$26,MATCH(BN791,データ!$B$7:$B$26),MATCH(BL791,データ!$C$6:$E$6)),IF(BK791="ヒノキ",INDEX(データ!$C$32:$E$51,MATCH(BN791,データ!$B$32:$B$51),MATCH(BL791,データ!$C$31:$E$31)),IF(BK791="マツ",INDEX(データ!#REF!,MATCH(BN791,データ!#REF!),MATCH(BL791,データ!#REF!)),IF(BK791="ザツ",INDEX(データ!#REF!,MATCH(BN791,データ!#REF!),MATCH(BL791,データ!#REF!)),""))))</f>
        <v/>
      </c>
      <c r="BQ791" s="22" t="str">
        <f t="shared" si="1255"/>
        <v/>
      </c>
      <c r="BR791" s="21" t="str">
        <f t="shared" si="1288"/>
        <v/>
      </c>
      <c r="BS791" s="21" t="str">
        <f t="shared" si="1289"/>
        <v/>
      </c>
      <c r="BT791" s="24" t="str">
        <f>IF(BK791="スギ",INDEX(データ!$H$7:$J$26,MATCH(BN791,データ!$G$7:$G$26),MATCH(BL791,データ!$H$6:$J$6)),IF(BK791="ヒノキ",INDEX(データ!$H$32:$J$51,MATCH(BN791,データ!$G$32:$G$51),MATCH(BL791,データ!$H$31:$J$31)),IF(BK791="マツ",INDEX(データ!#REF!,MATCH(BN791,データ!#REF!),MATCH(BL791,データ!#REF!)),IF(BK791="ザツ",INDEX(データ!#REF!,MATCH(BN791,データ!#REF!),MATCH(BL791,データ!#REF!)),""))))</f>
        <v/>
      </c>
      <c r="BU791" s="22" t="str">
        <f t="shared" si="1290"/>
        <v/>
      </c>
      <c r="BV791" s="21" t="str">
        <f t="shared" si="1291"/>
        <v/>
      </c>
      <c r="BW791" s="27" t="str">
        <f t="shared" si="1292"/>
        <v/>
      </c>
      <c r="BX791" s="24" t="str">
        <f t="shared" si="1293"/>
        <v/>
      </c>
      <c r="BY791" s="25" t="str">
        <f t="shared" si="1294"/>
        <v>0</v>
      </c>
      <c r="BZ791" s="26" t="str">
        <f t="shared" si="1295"/>
        <v/>
      </c>
      <c r="CA791" s="26" t="str">
        <f t="shared" si="1296"/>
        <v/>
      </c>
      <c r="CB791" s="26" t="str">
        <f t="shared" si="1297"/>
        <v/>
      </c>
      <c r="CC791" s="27" t="str">
        <f t="shared" si="1298"/>
        <v/>
      </c>
      <c r="CD791" s="26" t="str">
        <f t="shared" si="1299"/>
        <v/>
      </c>
      <c r="CE791" s="26" t="str">
        <f t="shared" si="1300"/>
        <v/>
      </c>
      <c r="CF791" s="45" t="s">
        <v>30</v>
      </c>
      <c r="CG791" s="55" t="str">
        <f>IF(ＣＳＶ貼付用!CM777="","",ＣＳＶ貼付用!CM777)</f>
        <v/>
      </c>
      <c r="CH791" s="38" t="str">
        <f>IF(ＣＳＶ貼付用!CO777="","",ＣＳＶ貼付用!CO777)</f>
        <v/>
      </c>
      <c r="CI791" s="38" t="str">
        <f>IF(ＣＳＶ貼付用!CQ777="","",ＣＳＶ貼付用!CQ777)</f>
        <v/>
      </c>
      <c r="CJ791" s="40" t="str">
        <f t="shared" si="1301"/>
        <v/>
      </c>
      <c r="CK791" s="41" t="str">
        <f>IF(林齢計算用!D777="","",林齢計算用!D777)</f>
        <v/>
      </c>
      <c r="CL791" s="41" t="str">
        <f t="shared" si="1302"/>
        <v/>
      </c>
      <c r="CM791" s="41" t="str">
        <f t="shared" si="1303"/>
        <v/>
      </c>
      <c r="CN791" s="23" t="str">
        <f>IF(CI791="スギ",INDEX(データ!$C$7:$E$26,MATCH(CL791,データ!$B$7:$B$26),MATCH(CJ791,データ!$C$6:$E$6)),IF(CI791="ヒノキ",INDEX(データ!$C$32:$E$51,MATCH(CL791,データ!$B$32:$B$51),MATCH(CJ791,データ!$C$31:$E$31)),IF(CI791="マツ",INDEX(データ!#REF!,MATCH(CL791,データ!#REF!),MATCH(CJ791,データ!#REF!)),IF(CI791="ザツ",INDEX(データ!#REF!,MATCH(CL791,データ!#REF!),MATCH(CJ791,データ!#REF!)),""))))</f>
        <v/>
      </c>
      <c r="CO791" s="22" t="str">
        <f t="shared" si="1256"/>
        <v/>
      </c>
      <c r="CP791" s="21" t="str">
        <f t="shared" si="1304"/>
        <v/>
      </c>
      <c r="CQ791" s="21" t="str">
        <f t="shared" si="1305"/>
        <v/>
      </c>
      <c r="CR791" s="24" t="str">
        <f>IF(CI791="スギ",INDEX(データ!$H$7:$J$26,MATCH(CL791,データ!$G$7:$G$26),MATCH(CJ791,データ!$H$6:$J$6)),IF(CI791="ヒノキ",INDEX(データ!$H$32:$J$51,MATCH(CL791,データ!$G$32:$G$51),MATCH(CJ791,データ!$H$31:$J$31)),IF(CI791="マツ",INDEX(データ!#REF!,MATCH(CL791,データ!#REF!),MATCH(CJ791,データ!#REF!)),IF(CI791="ザツ",INDEX(データ!#REF!,MATCH(CL791,データ!#REF!),MATCH(CJ791,データ!#REF!)),""))))</f>
        <v/>
      </c>
      <c r="CS791" s="22" t="str">
        <f t="shared" si="1306"/>
        <v/>
      </c>
      <c r="CT791" s="21" t="str">
        <f t="shared" si="1307"/>
        <v/>
      </c>
      <c r="CU791" s="27" t="str">
        <f t="shared" si="1308"/>
        <v/>
      </c>
      <c r="CV791" s="24" t="str">
        <f t="shared" si="1309"/>
        <v/>
      </c>
      <c r="CW791" s="25" t="str">
        <f t="shared" si="1310"/>
        <v>0</v>
      </c>
      <c r="CX791" s="26" t="str">
        <f t="shared" si="1311"/>
        <v/>
      </c>
      <c r="CY791" s="26" t="str">
        <f t="shared" si="1312"/>
        <v/>
      </c>
      <c r="CZ791" s="26" t="str">
        <f t="shared" si="1313"/>
        <v/>
      </c>
      <c r="DA791" s="27" t="str">
        <f t="shared" si="1314"/>
        <v/>
      </c>
      <c r="DB791" s="26" t="str">
        <f t="shared" si="1315"/>
        <v/>
      </c>
      <c r="DC791" s="26" t="str">
        <f t="shared" si="1316"/>
        <v/>
      </c>
      <c r="DD791" s="45" t="s">
        <v>30</v>
      </c>
      <c r="DE791" s="55" t="str">
        <f>IF(ＣＳＶ貼付用!DB777="","",ＣＳＶ貼付用!DB777)</f>
        <v/>
      </c>
      <c r="DF791" s="38" t="str">
        <f>IF(ＣＳＶ貼付用!DD777="","",ＣＳＶ貼付用!DD777)</f>
        <v/>
      </c>
      <c r="DG791" s="38" t="str">
        <f>IF(ＣＳＶ貼付用!DF777="","",ＣＳＶ貼付用!DF777)</f>
        <v/>
      </c>
      <c r="DH791" s="40" t="str">
        <f t="shared" si="1317"/>
        <v/>
      </c>
      <c r="DI791" s="41" t="str">
        <f>IF(林齢計算用!E777="","",林齢計算用!E777)</f>
        <v/>
      </c>
      <c r="DJ791" s="41" t="str">
        <f t="shared" si="1318"/>
        <v/>
      </c>
      <c r="DK791" s="41" t="str">
        <f t="shared" si="1319"/>
        <v/>
      </c>
      <c r="DL791" s="23" t="str">
        <f>IF(DG791="スギ",INDEX(データ!$C$7:$E$26,MATCH(DJ791,データ!$B$7:$B$26),MATCH(DH791,データ!$C$6:$E$6)),IF(DG791="ヒノキ",INDEX(データ!$C$32:$E$51,MATCH(DJ791,データ!$B$32:$B$51),MATCH(DH791,データ!$C$31:$E$31)),IF(DG791="マツ",INDEX(データ!#REF!,MATCH(DJ791,データ!#REF!),MATCH(DH791,データ!#REF!)),IF(DG791="ザツ",INDEX(データ!#REF!,MATCH(DJ791,データ!#REF!),MATCH(DH791,データ!#REF!)),""))))</f>
        <v/>
      </c>
      <c r="DM791" s="22" t="str">
        <f t="shared" si="1257"/>
        <v/>
      </c>
      <c r="DN791" s="21" t="str">
        <f t="shared" si="1320"/>
        <v/>
      </c>
      <c r="DO791" s="21" t="str">
        <f t="shared" si="1321"/>
        <v/>
      </c>
      <c r="DP791" s="24" t="str">
        <f>IF(DG791="スギ",INDEX(データ!$H$7:$J$26,MATCH(DJ791,データ!$G$7:$G$26),MATCH(DH791,データ!$H$6:$J$6)),IF(DG791="ヒノキ",INDEX(データ!$H$32:$J$51,MATCH(DJ791,データ!$G$32:$G$51),MATCH(DH791,データ!$H$31:$J$31)),IF(DG791="マツ",INDEX(データ!#REF!,MATCH(DJ791,データ!#REF!),MATCH(DH791,データ!#REF!)),IF(DG791="ザツ",INDEX(データ!#REF!,MATCH(DJ791,データ!#REF!),MATCH(DH791,データ!#REF!)),""))))</f>
        <v/>
      </c>
      <c r="DQ791" s="22" t="str">
        <f t="shared" si="1322"/>
        <v/>
      </c>
      <c r="DR791" s="21" t="str">
        <f t="shared" si="1323"/>
        <v/>
      </c>
      <c r="DS791" s="27" t="str">
        <f t="shared" si="1324"/>
        <v/>
      </c>
      <c r="DT791" s="24" t="str">
        <f t="shared" si="1325"/>
        <v/>
      </c>
      <c r="DU791" s="25" t="str">
        <f t="shared" si="1326"/>
        <v>0</v>
      </c>
      <c r="DV791" s="26" t="str">
        <f t="shared" si="1327"/>
        <v/>
      </c>
      <c r="DW791" s="26" t="str">
        <f t="shared" si="1328"/>
        <v/>
      </c>
      <c r="DX791" s="26" t="str">
        <f t="shared" si="1329"/>
        <v/>
      </c>
      <c r="DY791" s="27" t="str">
        <f t="shared" si="1330"/>
        <v/>
      </c>
      <c r="DZ791" s="26" t="str">
        <f t="shared" si="1331"/>
        <v/>
      </c>
      <c r="EA791" s="26" t="str">
        <f t="shared" si="1332"/>
        <v/>
      </c>
      <c r="EB791" s="45" t="s">
        <v>30</v>
      </c>
      <c r="EC791" s="55" t="str">
        <f>IF(ＣＳＶ貼付用!DQ777="","",ＣＳＶ貼付用!DQ777)</f>
        <v/>
      </c>
      <c r="ED791" s="38" t="str">
        <f>IF(ＣＳＶ貼付用!DS777="","",ＣＳＶ貼付用!DS777)</f>
        <v/>
      </c>
      <c r="EE791" s="38" t="str">
        <f>IF(ＣＳＶ貼付用!DU777="","",ＣＳＶ貼付用!DU777)</f>
        <v/>
      </c>
      <c r="EF791" s="40" t="str">
        <f t="shared" si="1333"/>
        <v/>
      </c>
      <c r="EG791" s="41" t="str">
        <f>IF(林齢計算用!F777="","",林齢計算用!F777)</f>
        <v/>
      </c>
      <c r="EH791" s="41" t="str">
        <f t="shared" si="1334"/>
        <v/>
      </c>
      <c r="EI791" s="41" t="str">
        <f t="shared" si="1335"/>
        <v/>
      </c>
      <c r="EJ791" s="23" t="str">
        <f>IF(EE791="スギ",INDEX(データ!$C$7:$E$26,MATCH(EH791,データ!$B$7:$B$26),MATCH(EF791,データ!$C$6:$E$6)),IF(EE791="ヒノキ",INDEX(データ!$C$32:$E$51,MATCH(EH791,データ!$B$32:$B$51),MATCH(EF791,データ!$C$31:$E$31)),IF(EE791="マツ",INDEX(データ!#REF!,MATCH(EH791,データ!#REF!),MATCH(EF791,データ!#REF!)),IF(EE791="ザツ",INDEX(データ!#REF!,MATCH(EH791,データ!#REF!),MATCH(EF791,データ!#REF!)),""))))</f>
        <v/>
      </c>
      <c r="EK791" s="22" t="str">
        <f t="shared" si="1258"/>
        <v/>
      </c>
      <c r="EL791" s="21" t="str">
        <f t="shared" si="1336"/>
        <v/>
      </c>
      <c r="EM791" s="21" t="str">
        <f t="shared" si="1337"/>
        <v/>
      </c>
      <c r="EN791" s="24" t="str">
        <f>IF(EE791="スギ",INDEX(データ!$H$7:$J$26,MATCH(EH791,データ!$G$7:$G$26),MATCH(EF791,データ!$H$6:$J$6)),IF(EE791="ヒノキ",INDEX(データ!$H$32:$J$51,MATCH(EH791,データ!$G$32:$G$51),MATCH(EF791,データ!$H$31:$J$31)),IF(EE791="マツ",INDEX(データ!#REF!,MATCH(EH791,データ!#REF!),MATCH(EF791,データ!#REF!)),IF(EE791="ザツ",INDEX(データ!#REF!,MATCH(EH791,データ!#REF!),MATCH(EF791,データ!#REF!)),""))))</f>
        <v/>
      </c>
      <c r="EO791" s="22" t="str">
        <f t="shared" si="1338"/>
        <v/>
      </c>
      <c r="EP791" s="21" t="str">
        <f t="shared" si="1339"/>
        <v/>
      </c>
      <c r="EQ791" s="27" t="str">
        <f t="shared" si="1340"/>
        <v/>
      </c>
      <c r="ER791" s="24" t="str">
        <f t="shared" si="1341"/>
        <v/>
      </c>
      <c r="ES791" s="25" t="str">
        <f t="shared" si="1342"/>
        <v>0</v>
      </c>
      <c r="ET791" s="26" t="str">
        <f t="shared" si="1343"/>
        <v/>
      </c>
      <c r="EU791" s="26" t="str">
        <f t="shared" si="1344"/>
        <v/>
      </c>
      <c r="EV791" s="26" t="str">
        <f t="shared" si="1345"/>
        <v/>
      </c>
      <c r="EW791" s="27" t="str">
        <f t="shared" si="1346"/>
        <v/>
      </c>
      <c r="EX791" s="26" t="str">
        <f t="shared" si="1347"/>
        <v/>
      </c>
      <c r="EY791" s="26" t="str">
        <f t="shared" si="1348"/>
        <v/>
      </c>
      <c r="EZ791" s="26">
        <f t="shared" si="1349"/>
        <v>0</v>
      </c>
      <c r="FA791" s="43"/>
    </row>
    <row r="792" spans="1:157" ht="15.95" customHeight="1" x14ac:dyDescent="0.15">
      <c r="A792" s="21"/>
      <c r="B792" s="36" t="str">
        <f>IF(ＣＳＶ貼付用!G778="","",ＣＳＶ貼付用!G778)</f>
        <v/>
      </c>
      <c r="C792" s="36" t="str">
        <f>IF(ＣＳＶ貼付用!I778="","",ＣＳＶ貼付用!I778)</f>
        <v/>
      </c>
      <c r="D792" s="36" t="str">
        <f>IF(ＣＳＶ貼付用!J778="","",ＣＳＶ貼付用!J778)</f>
        <v/>
      </c>
      <c r="E792" s="36" t="str">
        <f>IF(ＣＳＶ貼付用!F778="","",ＣＳＶ貼付用!F778)</f>
        <v/>
      </c>
      <c r="F792" s="38" t="str">
        <f>IF(ＣＳＶ貼付用!T778="","",ＣＳＶ貼付用!T778)</f>
        <v/>
      </c>
      <c r="G792" s="38"/>
      <c r="H792" s="38" t="str">
        <f>IF(ＣＳＶ貼付用!GJ778="","",ＣＳＶ貼付用!GJ778)</f>
        <v/>
      </c>
      <c r="I792" s="38" t="str">
        <f>IF(ＣＳＶ貼付用!GL778="","",ＣＳＶ貼付用!GL778)</f>
        <v/>
      </c>
      <c r="J792" s="38" t="str">
        <f>IF(ＣＳＶ貼付用!GN778="","",ＣＳＶ貼付用!GN778)</f>
        <v/>
      </c>
      <c r="K792" s="38" t="str">
        <f>IF(ＣＳＶ貼付用!GP778="","",ＣＳＶ貼付用!GP778)</f>
        <v/>
      </c>
      <c r="L792" s="45" t="s">
        <v>30</v>
      </c>
      <c r="M792" s="55" t="str">
        <f>IF(ＣＳＶ貼付用!AT778="","",ＣＳＶ貼付用!AT778)</f>
        <v/>
      </c>
      <c r="N792" s="38" t="str">
        <f>IF(ＣＳＶ貼付用!AV778="","",ＣＳＶ貼付用!AV778)</f>
        <v/>
      </c>
      <c r="O792" s="38" t="str">
        <f>IF(ＣＳＶ貼付用!AX778="","",ＣＳＶ貼付用!AX778)</f>
        <v/>
      </c>
      <c r="P792" s="40" t="str">
        <f>IF(ＣＳＶ貼付用!FE778="","",ＣＳＶ貼付用!FE778)</f>
        <v/>
      </c>
      <c r="Q792" s="41" t="str">
        <f>IF(林齢計算用!A778="","",林齢計算用!A778)</f>
        <v/>
      </c>
      <c r="R792" s="41" t="str">
        <f t="shared" si="1259"/>
        <v/>
      </c>
      <c r="S792" s="56" t="str">
        <f>IF(ＣＳＶ貼付用!EG778="","",ＣＳＶ貼付用!EG778*10)</f>
        <v/>
      </c>
      <c r="T792" s="23" t="str">
        <f>IF(O792="スギ",INDEX(データ!$C$7:$E$26,MATCH(R792,データ!$B$7:$B$26),MATCH(P792,データ!$C$6:$E$6)),IF(O792="ヒノキ",INDEX(データ!$C$32:$E$51,MATCH(R792,データ!$B$32:$B$51),MATCH(P792,データ!$C$31:$E$31)),IF(O792="マツ",INDEX(データ!#REF!,MATCH(R792,データ!#REF!),MATCH(P792,データ!#REF!)),IF(O792="ザツ",INDEX(データ!#REF!,MATCH(R792,データ!#REF!),MATCH(P792,データ!#REF!)),""))))</f>
        <v/>
      </c>
      <c r="U792" s="22" t="str">
        <f t="shared" si="1350"/>
        <v/>
      </c>
      <c r="V792" s="21" t="str">
        <f t="shared" si="1354"/>
        <v/>
      </c>
      <c r="W792" s="21" t="str">
        <f t="shared" si="1351"/>
        <v/>
      </c>
      <c r="X792" s="23" t="str">
        <f>IF(O792="スギ",INDEX(データ!$H$7:$J$26,MATCH(R792,データ!$G$7:$G$26),MATCH(P792,データ!$H$6:$J$6)),IF(O792="ヒノキ",INDEX(データ!$H$32:$J$51,MATCH(R792,データ!$G$32:$G$51),MATCH(P792,データ!$H$31:$J$31)),IF(O792="マツ",INDEX(データ!#REF!,MATCH(R792,データ!#REF!),MATCH(P792,データ!#REF!)),IF(O792="ザツ",INDEX(データ!#REF!,MATCH(R792,データ!#REF!),MATCH(P792,データ!#REF!)),""))))</f>
        <v/>
      </c>
      <c r="Y792" s="22" t="str">
        <f t="shared" si="1352"/>
        <v/>
      </c>
      <c r="Z792" s="21" t="str">
        <f t="shared" si="1353"/>
        <v/>
      </c>
      <c r="AA792" s="27" t="str">
        <f t="shared" si="1260"/>
        <v/>
      </c>
      <c r="AB792" s="24" t="str">
        <f t="shared" si="1261"/>
        <v/>
      </c>
      <c r="AC792" s="25" t="str">
        <f t="shared" si="1262"/>
        <v>0</v>
      </c>
      <c r="AD792" s="26" t="str">
        <f t="shared" si="1263"/>
        <v/>
      </c>
      <c r="AE792" s="26" t="str">
        <f t="shared" si="1264"/>
        <v/>
      </c>
      <c r="AF792" s="26" t="str">
        <f t="shared" si="1265"/>
        <v/>
      </c>
      <c r="AG792" s="27" t="str">
        <f t="shared" si="1266"/>
        <v/>
      </c>
      <c r="AH792" s="26" t="str">
        <f t="shared" si="1267"/>
        <v/>
      </c>
      <c r="AI792" s="26" t="str">
        <f t="shared" si="1268"/>
        <v/>
      </c>
      <c r="AJ792" s="45" t="s">
        <v>30</v>
      </c>
      <c r="AK792" s="55" t="str">
        <f>IF(ＣＳＶ貼付用!BI778="","",ＣＳＶ貼付用!BI778)</f>
        <v/>
      </c>
      <c r="AL792" s="38" t="str">
        <f>IF(ＣＳＶ貼付用!BK778="","",ＣＳＶ貼付用!BK778)</f>
        <v/>
      </c>
      <c r="AM792" s="38" t="str">
        <f>IF(ＣＳＶ貼付用!BM778="","",ＣＳＶ貼付用!BM778)</f>
        <v/>
      </c>
      <c r="AN792" s="40" t="str">
        <f t="shared" si="1269"/>
        <v/>
      </c>
      <c r="AO792" s="41" t="str">
        <f>IF(林齢計算用!B778="","",林齢計算用!B778)</f>
        <v/>
      </c>
      <c r="AP792" s="41" t="str">
        <f t="shared" si="1270"/>
        <v/>
      </c>
      <c r="AQ792" s="41" t="str">
        <f t="shared" si="1271"/>
        <v/>
      </c>
      <c r="AR792" s="23" t="str">
        <f>IF(AM792="スギ",INDEX(データ!$C$7:$E$26,MATCH(AP792,データ!$B$7:$B$26),MATCH(AN792,データ!$C$6:$E$6)),IF(AM792="ヒノキ",INDEX(データ!$C$32:$E$51,MATCH(AP792,データ!$B$32:$B$51),MATCH(AN792,データ!$C$31:$E$31)),IF(AM792="マツ",INDEX(データ!#REF!,MATCH(AP792,データ!#REF!),MATCH(AN792,データ!#REF!)),IF(AM792="ザツ",INDEX(データ!#REF!,MATCH(AP792,データ!#REF!),MATCH(AN792,データ!#REF!)),""))))</f>
        <v/>
      </c>
      <c r="AS792" s="22" t="str">
        <f t="shared" si="1254"/>
        <v/>
      </c>
      <c r="AT792" s="21" t="str">
        <f t="shared" si="1272"/>
        <v/>
      </c>
      <c r="AU792" s="21" t="str">
        <f t="shared" si="1273"/>
        <v/>
      </c>
      <c r="AV792" s="24" t="str">
        <f>IF(AM792="スギ",INDEX(データ!$H$7:$J$26,MATCH(AP792,データ!$G$7:$G$26),MATCH(AN792,データ!$H$6:$J$6)),IF(AM792="ヒノキ",INDEX(データ!$H$32:$J$51,MATCH(AP792,データ!$G$32:$G$51),MATCH(AN792,データ!$H$31:$J$31)),IF(AM792="マツ",INDEX(データ!#REF!,MATCH(AP792,データ!#REF!),MATCH(AN792,データ!#REF!)),IF(AM792="ザツ",INDEX(データ!#REF!,MATCH(AP792,データ!#REF!),MATCH(AN792,データ!#REF!)),""))))</f>
        <v/>
      </c>
      <c r="AW792" s="22" t="str">
        <f t="shared" si="1274"/>
        <v/>
      </c>
      <c r="AX792" s="21" t="str">
        <f t="shared" si="1275"/>
        <v/>
      </c>
      <c r="AY792" s="27" t="str">
        <f t="shared" si="1276"/>
        <v/>
      </c>
      <c r="AZ792" s="24" t="str">
        <f t="shared" si="1277"/>
        <v/>
      </c>
      <c r="BA792" s="25" t="str">
        <f t="shared" si="1278"/>
        <v>0</v>
      </c>
      <c r="BB792" s="26" t="str">
        <f t="shared" si="1279"/>
        <v/>
      </c>
      <c r="BC792" s="26" t="str">
        <f t="shared" si="1280"/>
        <v/>
      </c>
      <c r="BD792" s="26" t="str">
        <f t="shared" si="1281"/>
        <v/>
      </c>
      <c r="BE792" s="27" t="str">
        <f t="shared" si="1282"/>
        <v/>
      </c>
      <c r="BF792" s="26" t="str">
        <f t="shared" si="1283"/>
        <v/>
      </c>
      <c r="BG792" s="26" t="str">
        <f t="shared" si="1284"/>
        <v/>
      </c>
      <c r="BH792" s="45" t="s">
        <v>30</v>
      </c>
      <c r="BI792" s="55" t="str">
        <f>IF(ＣＳＶ貼付用!BX778="","",ＣＳＶ貼付用!BX778)</f>
        <v/>
      </c>
      <c r="BJ792" s="38" t="str">
        <f>IF(ＣＳＶ貼付用!BZ778="","",ＣＳＶ貼付用!BZ778)</f>
        <v/>
      </c>
      <c r="BK792" s="38" t="str">
        <f>IF(ＣＳＶ貼付用!CB778="","",ＣＳＶ貼付用!CB778)</f>
        <v/>
      </c>
      <c r="BL792" s="40" t="str">
        <f t="shared" si="1285"/>
        <v/>
      </c>
      <c r="BM792" s="41" t="str">
        <f>IF(林齢計算用!C778="","",林齢計算用!C778)</f>
        <v/>
      </c>
      <c r="BN792" s="41" t="str">
        <f t="shared" si="1286"/>
        <v/>
      </c>
      <c r="BO792" s="41" t="str">
        <f t="shared" si="1287"/>
        <v/>
      </c>
      <c r="BP792" s="23" t="str">
        <f>IF(BK792="スギ",INDEX(データ!$C$7:$E$26,MATCH(BN792,データ!$B$7:$B$26),MATCH(BL792,データ!$C$6:$E$6)),IF(BK792="ヒノキ",INDEX(データ!$C$32:$E$51,MATCH(BN792,データ!$B$32:$B$51),MATCH(BL792,データ!$C$31:$E$31)),IF(BK792="マツ",INDEX(データ!#REF!,MATCH(BN792,データ!#REF!),MATCH(BL792,データ!#REF!)),IF(BK792="ザツ",INDEX(データ!#REF!,MATCH(BN792,データ!#REF!),MATCH(BL792,データ!#REF!)),""))))</f>
        <v/>
      </c>
      <c r="BQ792" s="22" t="str">
        <f t="shared" si="1255"/>
        <v/>
      </c>
      <c r="BR792" s="21" t="str">
        <f t="shared" si="1288"/>
        <v/>
      </c>
      <c r="BS792" s="21" t="str">
        <f t="shared" si="1289"/>
        <v/>
      </c>
      <c r="BT792" s="24" t="str">
        <f>IF(BK792="スギ",INDEX(データ!$H$7:$J$26,MATCH(BN792,データ!$G$7:$G$26),MATCH(BL792,データ!$H$6:$J$6)),IF(BK792="ヒノキ",INDEX(データ!$H$32:$J$51,MATCH(BN792,データ!$G$32:$G$51),MATCH(BL792,データ!$H$31:$J$31)),IF(BK792="マツ",INDEX(データ!#REF!,MATCH(BN792,データ!#REF!),MATCH(BL792,データ!#REF!)),IF(BK792="ザツ",INDEX(データ!#REF!,MATCH(BN792,データ!#REF!),MATCH(BL792,データ!#REF!)),""))))</f>
        <v/>
      </c>
      <c r="BU792" s="22" t="str">
        <f t="shared" si="1290"/>
        <v/>
      </c>
      <c r="BV792" s="21" t="str">
        <f t="shared" si="1291"/>
        <v/>
      </c>
      <c r="BW792" s="27" t="str">
        <f t="shared" si="1292"/>
        <v/>
      </c>
      <c r="BX792" s="24" t="str">
        <f t="shared" si="1293"/>
        <v/>
      </c>
      <c r="BY792" s="25" t="str">
        <f t="shared" si="1294"/>
        <v>0</v>
      </c>
      <c r="BZ792" s="26" t="str">
        <f t="shared" si="1295"/>
        <v/>
      </c>
      <c r="CA792" s="26" t="str">
        <f t="shared" si="1296"/>
        <v/>
      </c>
      <c r="CB792" s="26" t="str">
        <f t="shared" si="1297"/>
        <v/>
      </c>
      <c r="CC792" s="27" t="str">
        <f t="shared" si="1298"/>
        <v/>
      </c>
      <c r="CD792" s="26" t="str">
        <f t="shared" si="1299"/>
        <v/>
      </c>
      <c r="CE792" s="26" t="str">
        <f t="shared" si="1300"/>
        <v/>
      </c>
      <c r="CF792" s="45" t="s">
        <v>30</v>
      </c>
      <c r="CG792" s="55" t="str">
        <f>IF(ＣＳＶ貼付用!CM778="","",ＣＳＶ貼付用!CM778)</f>
        <v/>
      </c>
      <c r="CH792" s="38" t="str">
        <f>IF(ＣＳＶ貼付用!CO778="","",ＣＳＶ貼付用!CO778)</f>
        <v/>
      </c>
      <c r="CI792" s="38" t="str">
        <f>IF(ＣＳＶ貼付用!CQ778="","",ＣＳＶ貼付用!CQ778)</f>
        <v/>
      </c>
      <c r="CJ792" s="40" t="str">
        <f t="shared" si="1301"/>
        <v/>
      </c>
      <c r="CK792" s="41" t="str">
        <f>IF(林齢計算用!D778="","",林齢計算用!D778)</f>
        <v/>
      </c>
      <c r="CL792" s="41" t="str">
        <f t="shared" si="1302"/>
        <v/>
      </c>
      <c r="CM792" s="41" t="str">
        <f t="shared" si="1303"/>
        <v/>
      </c>
      <c r="CN792" s="23" t="str">
        <f>IF(CI792="スギ",INDEX(データ!$C$7:$E$26,MATCH(CL792,データ!$B$7:$B$26),MATCH(CJ792,データ!$C$6:$E$6)),IF(CI792="ヒノキ",INDEX(データ!$C$32:$E$51,MATCH(CL792,データ!$B$32:$B$51),MATCH(CJ792,データ!$C$31:$E$31)),IF(CI792="マツ",INDEX(データ!#REF!,MATCH(CL792,データ!#REF!),MATCH(CJ792,データ!#REF!)),IF(CI792="ザツ",INDEX(データ!#REF!,MATCH(CL792,データ!#REF!),MATCH(CJ792,データ!#REF!)),""))))</f>
        <v/>
      </c>
      <c r="CO792" s="22" t="str">
        <f t="shared" si="1256"/>
        <v/>
      </c>
      <c r="CP792" s="21" t="str">
        <f t="shared" si="1304"/>
        <v/>
      </c>
      <c r="CQ792" s="21" t="str">
        <f t="shared" si="1305"/>
        <v/>
      </c>
      <c r="CR792" s="24" t="str">
        <f>IF(CI792="スギ",INDEX(データ!$H$7:$J$26,MATCH(CL792,データ!$G$7:$G$26),MATCH(CJ792,データ!$H$6:$J$6)),IF(CI792="ヒノキ",INDEX(データ!$H$32:$J$51,MATCH(CL792,データ!$G$32:$G$51),MATCH(CJ792,データ!$H$31:$J$31)),IF(CI792="マツ",INDEX(データ!#REF!,MATCH(CL792,データ!#REF!),MATCH(CJ792,データ!#REF!)),IF(CI792="ザツ",INDEX(データ!#REF!,MATCH(CL792,データ!#REF!),MATCH(CJ792,データ!#REF!)),""))))</f>
        <v/>
      </c>
      <c r="CS792" s="22" t="str">
        <f t="shared" si="1306"/>
        <v/>
      </c>
      <c r="CT792" s="21" t="str">
        <f t="shared" si="1307"/>
        <v/>
      </c>
      <c r="CU792" s="27" t="str">
        <f t="shared" si="1308"/>
        <v/>
      </c>
      <c r="CV792" s="24" t="str">
        <f t="shared" si="1309"/>
        <v/>
      </c>
      <c r="CW792" s="25" t="str">
        <f t="shared" si="1310"/>
        <v>0</v>
      </c>
      <c r="CX792" s="26" t="str">
        <f t="shared" si="1311"/>
        <v/>
      </c>
      <c r="CY792" s="26" t="str">
        <f t="shared" si="1312"/>
        <v/>
      </c>
      <c r="CZ792" s="26" t="str">
        <f t="shared" si="1313"/>
        <v/>
      </c>
      <c r="DA792" s="27" t="str">
        <f t="shared" si="1314"/>
        <v/>
      </c>
      <c r="DB792" s="26" t="str">
        <f t="shared" si="1315"/>
        <v/>
      </c>
      <c r="DC792" s="26" t="str">
        <f t="shared" si="1316"/>
        <v/>
      </c>
      <c r="DD792" s="45" t="s">
        <v>30</v>
      </c>
      <c r="DE792" s="55" t="str">
        <f>IF(ＣＳＶ貼付用!DB778="","",ＣＳＶ貼付用!DB778)</f>
        <v/>
      </c>
      <c r="DF792" s="38" t="str">
        <f>IF(ＣＳＶ貼付用!DD778="","",ＣＳＶ貼付用!DD778)</f>
        <v/>
      </c>
      <c r="DG792" s="38" t="str">
        <f>IF(ＣＳＶ貼付用!DF778="","",ＣＳＶ貼付用!DF778)</f>
        <v/>
      </c>
      <c r="DH792" s="40" t="str">
        <f t="shared" si="1317"/>
        <v/>
      </c>
      <c r="DI792" s="41" t="str">
        <f>IF(林齢計算用!E778="","",林齢計算用!E778)</f>
        <v/>
      </c>
      <c r="DJ792" s="41" t="str">
        <f t="shared" si="1318"/>
        <v/>
      </c>
      <c r="DK792" s="41" t="str">
        <f t="shared" si="1319"/>
        <v/>
      </c>
      <c r="DL792" s="23" t="str">
        <f>IF(DG792="スギ",INDEX(データ!$C$7:$E$26,MATCH(DJ792,データ!$B$7:$B$26),MATCH(DH792,データ!$C$6:$E$6)),IF(DG792="ヒノキ",INDEX(データ!$C$32:$E$51,MATCH(DJ792,データ!$B$32:$B$51),MATCH(DH792,データ!$C$31:$E$31)),IF(DG792="マツ",INDEX(データ!#REF!,MATCH(DJ792,データ!#REF!),MATCH(DH792,データ!#REF!)),IF(DG792="ザツ",INDEX(データ!#REF!,MATCH(DJ792,データ!#REF!),MATCH(DH792,データ!#REF!)),""))))</f>
        <v/>
      </c>
      <c r="DM792" s="22" t="str">
        <f t="shared" si="1257"/>
        <v/>
      </c>
      <c r="DN792" s="21" t="str">
        <f t="shared" si="1320"/>
        <v/>
      </c>
      <c r="DO792" s="21" t="str">
        <f t="shared" si="1321"/>
        <v/>
      </c>
      <c r="DP792" s="24" t="str">
        <f>IF(DG792="スギ",INDEX(データ!$H$7:$J$26,MATCH(DJ792,データ!$G$7:$G$26),MATCH(DH792,データ!$H$6:$J$6)),IF(DG792="ヒノキ",INDEX(データ!$H$32:$J$51,MATCH(DJ792,データ!$G$32:$G$51),MATCH(DH792,データ!$H$31:$J$31)),IF(DG792="マツ",INDEX(データ!#REF!,MATCH(DJ792,データ!#REF!),MATCH(DH792,データ!#REF!)),IF(DG792="ザツ",INDEX(データ!#REF!,MATCH(DJ792,データ!#REF!),MATCH(DH792,データ!#REF!)),""))))</f>
        <v/>
      </c>
      <c r="DQ792" s="22" t="str">
        <f t="shared" si="1322"/>
        <v/>
      </c>
      <c r="DR792" s="21" t="str">
        <f t="shared" si="1323"/>
        <v/>
      </c>
      <c r="DS792" s="27" t="str">
        <f t="shared" si="1324"/>
        <v/>
      </c>
      <c r="DT792" s="24" t="str">
        <f t="shared" si="1325"/>
        <v/>
      </c>
      <c r="DU792" s="25" t="str">
        <f t="shared" si="1326"/>
        <v>0</v>
      </c>
      <c r="DV792" s="26" t="str">
        <f t="shared" si="1327"/>
        <v/>
      </c>
      <c r="DW792" s="26" t="str">
        <f t="shared" si="1328"/>
        <v/>
      </c>
      <c r="DX792" s="26" t="str">
        <f t="shared" si="1329"/>
        <v/>
      </c>
      <c r="DY792" s="27" t="str">
        <f t="shared" si="1330"/>
        <v/>
      </c>
      <c r="DZ792" s="26" t="str">
        <f t="shared" si="1331"/>
        <v/>
      </c>
      <c r="EA792" s="26" t="str">
        <f t="shared" si="1332"/>
        <v/>
      </c>
      <c r="EB792" s="45" t="s">
        <v>30</v>
      </c>
      <c r="EC792" s="55" t="str">
        <f>IF(ＣＳＶ貼付用!DQ778="","",ＣＳＶ貼付用!DQ778)</f>
        <v/>
      </c>
      <c r="ED792" s="38" t="str">
        <f>IF(ＣＳＶ貼付用!DS778="","",ＣＳＶ貼付用!DS778)</f>
        <v/>
      </c>
      <c r="EE792" s="38" t="str">
        <f>IF(ＣＳＶ貼付用!DU778="","",ＣＳＶ貼付用!DU778)</f>
        <v/>
      </c>
      <c r="EF792" s="40" t="str">
        <f t="shared" si="1333"/>
        <v/>
      </c>
      <c r="EG792" s="41" t="str">
        <f>IF(林齢計算用!F778="","",林齢計算用!F778)</f>
        <v/>
      </c>
      <c r="EH792" s="41" t="str">
        <f t="shared" si="1334"/>
        <v/>
      </c>
      <c r="EI792" s="41" t="str">
        <f t="shared" si="1335"/>
        <v/>
      </c>
      <c r="EJ792" s="23" t="str">
        <f>IF(EE792="スギ",INDEX(データ!$C$7:$E$26,MATCH(EH792,データ!$B$7:$B$26),MATCH(EF792,データ!$C$6:$E$6)),IF(EE792="ヒノキ",INDEX(データ!$C$32:$E$51,MATCH(EH792,データ!$B$32:$B$51),MATCH(EF792,データ!$C$31:$E$31)),IF(EE792="マツ",INDEX(データ!#REF!,MATCH(EH792,データ!#REF!),MATCH(EF792,データ!#REF!)),IF(EE792="ザツ",INDEX(データ!#REF!,MATCH(EH792,データ!#REF!),MATCH(EF792,データ!#REF!)),""))))</f>
        <v/>
      </c>
      <c r="EK792" s="22" t="str">
        <f t="shared" si="1258"/>
        <v/>
      </c>
      <c r="EL792" s="21" t="str">
        <f t="shared" si="1336"/>
        <v/>
      </c>
      <c r="EM792" s="21" t="str">
        <f t="shared" si="1337"/>
        <v/>
      </c>
      <c r="EN792" s="24" t="str">
        <f>IF(EE792="スギ",INDEX(データ!$H$7:$J$26,MATCH(EH792,データ!$G$7:$G$26),MATCH(EF792,データ!$H$6:$J$6)),IF(EE792="ヒノキ",INDEX(データ!$H$32:$J$51,MATCH(EH792,データ!$G$32:$G$51),MATCH(EF792,データ!$H$31:$J$31)),IF(EE792="マツ",INDEX(データ!#REF!,MATCH(EH792,データ!#REF!),MATCH(EF792,データ!#REF!)),IF(EE792="ザツ",INDEX(データ!#REF!,MATCH(EH792,データ!#REF!),MATCH(EF792,データ!#REF!)),""))))</f>
        <v/>
      </c>
      <c r="EO792" s="22" t="str">
        <f t="shared" si="1338"/>
        <v/>
      </c>
      <c r="EP792" s="21" t="str">
        <f t="shared" si="1339"/>
        <v/>
      </c>
      <c r="EQ792" s="27" t="str">
        <f t="shared" si="1340"/>
        <v/>
      </c>
      <c r="ER792" s="24" t="str">
        <f t="shared" si="1341"/>
        <v/>
      </c>
      <c r="ES792" s="25" t="str">
        <f t="shared" si="1342"/>
        <v>0</v>
      </c>
      <c r="ET792" s="26" t="str">
        <f t="shared" si="1343"/>
        <v/>
      </c>
      <c r="EU792" s="26" t="str">
        <f t="shared" si="1344"/>
        <v/>
      </c>
      <c r="EV792" s="26" t="str">
        <f t="shared" si="1345"/>
        <v/>
      </c>
      <c r="EW792" s="27" t="str">
        <f t="shared" si="1346"/>
        <v/>
      </c>
      <c r="EX792" s="26" t="str">
        <f t="shared" si="1347"/>
        <v/>
      </c>
      <c r="EY792" s="26" t="str">
        <f t="shared" si="1348"/>
        <v/>
      </c>
      <c r="EZ792" s="26">
        <f t="shared" si="1349"/>
        <v>0</v>
      </c>
      <c r="FA792" s="43"/>
    </row>
    <row r="793" spans="1:157" ht="15.95" customHeight="1" x14ac:dyDescent="0.15">
      <c r="A793" s="21"/>
      <c r="B793" s="36" t="str">
        <f>IF(ＣＳＶ貼付用!G779="","",ＣＳＶ貼付用!G779)</f>
        <v/>
      </c>
      <c r="C793" s="36" t="str">
        <f>IF(ＣＳＶ貼付用!I779="","",ＣＳＶ貼付用!I779)</f>
        <v/>
      </c>
      <c r="D793" s="36" t="str">
        <f>IF(ＣＳＶ貼付用!J779="","",ＣＳＶ貼付用!J779)</f>
        <v/>
      </c>
      <c r="E793" s="36" t="str">
        <f>IF(ＣＳＶ貼付用!F779="","",ＣＳＶ貼付用!F779)</f>
        <v/>
      </c>
      <c r="F793" s="38" t="str">
        <f>IF(ＣＳＶ貼付用!T779="","",ＣＳＶ貼付用!T779)</f>
        <v/>
      </c>
      <c r="G793" s="38"/>
      <c r="H793" s="38" t="str">
        <f>IF(ＣＳＶ貼付用!GJ779="","",ＣＳＶ貼付用!GJ779)</f>
        <v/>
      </c>
      <c r="I793" s="38" t="str">
        <f>IF(ＣＳＶ貼付用!GL779="","",ＣＳＶ貼付用!GL779)</f>
        <v/>
      </c>
      <c r="J793" s="38" t="str">
        <f>IF(ＣＳＶ貼付用!GN779="","",ＣＳＶ貼付用!GN779)</f>
        <v/>
      </c>
      <c r="K793" s="38" t="str">
        <f>IF(ＣＳＶ貼付用!GP779="","",ＣＳＶ貼付用!GP779)</f>
        <v/>
      </c>
      <c r="L793" s="45" t="s">
        <v>30</v>
      </c>
      <c r="M793" s="55" t="str">
        <f>IF(ＣＳＶ貼付用!AT779="","",ＣＳＶ貼付用!AT779)</f>
        <v/>
      </c>
      <c r="N793" s="38" t="str">
        <f>IF(ＣＳＶ貼付用!AV779="","",ＣＳＶ貼付用!AV779)</f>
        <v/>
      </c>
      <c r="O793" s="38" t="str">
        <f>IF(ＣＳＶ貼付用!AX779="","",ＣＳＶ貼付用!AX779)</f>
        <v/>
      </c>
      <c r="P793" s="40" t="str">
        <f>IF(ＣＳＶ貼付用!FE779="","",ＣＳＶ貼付用!FE779)</f>
        <v/>
      </c>
      <c r="Q793" s="41" t="str">
        <f>IF(林齢計算用!A779="","",林齢計算用!A779)</f>
        <v/>
      </c>
      <c r="R793" s="41" t="str">
        <f t="shared" si="1259"/>
        <v/>
      </c>
      <c r="S793" s="56" t="str">
        <f>IF(ＣＳＶ貼付用!EG779="","",ＣＳＶ貼付用!EG779*10)</f>
        <v/>
      </c>
      <c r="T793" s="23" t="str">
        <f>IF(O793="スギ",INDEX(データ!$C$7:$E$26,MATCH(R793,データ!$B$7:$B$26),MATCH(P793,データ!$C$6:$E$6)),IF(O793="ヒノキ",INDEX(データ!$C$32:$E$51,MATCH(R793,データ!$B$32:$B$51),MATCH(P793,データ!$C$31:$E$31)),IF(O793="マツ",INDEX(データ!#REF!,MATCH(R793,データ!#REF!),MATCH(P793,データ!#REF!)),IF(O793="ザツ",INDEX(データ!#REF!,MATCH(R793,データ!#REF!),MATCH(P793,データ!#REF!)),""))))</f>
        <v/>
      </c>
      <c r="U793" s="22" t="str">
        <f t="shared" si="1350"/>
        <v/>
      </c>
      <c r="V793" s="21" t="str">
        <f t="shared" si="1354"/>
        <v/>
      </c>
      <c r="W793" s="21" t="str">
        <f t="shared" si="1351"/>
        <v/>
      </c>
      <c r="X793" s="23" t="str">
        <f>IF(O793="スギ",INDEX(データ!$H$7:$J$26,MATCH(R793,データ!$G$7:$G$26),MATCH(P793,データ!$H$6:$J$6)),IF(O793="ヒノキ",INDEX(データ!$H$32:$J$51,MATCH(R793,データ!$G$32:$G$51),MATCH(P793,データ!$H$31:$J$31)),IF(O793="マツ",INDEX(データ!#REF!,MATCH(R793,データ!#REF!),MATCH(P793,データ!#REF!)),IF(O793="ザツ",INDEX(データ!#REF!,MATCH(R793,データ!#REF!),MATCH(P793,データ!#REF!)),""))))</f>
        <v/>
      </c>
      <c r="Y793" s="22" t="str">
        <f t="shared" si="1352"/>
        <v/>
      </c>
      <c r="Z793" s="21" t="str">
        <f t="shared" si="1353"/>
        <v/>
      </c>
      <c r="AA793" s="27" t="str">
        <f t="shared" si="1260"/>
        <v/>
      </c>
      <c r="AB793" s="24" t="str">
        <f t="shared" si="1261"/>
        <v/>
      </c>
      <c r="AC793" s="25" t="str">
        <f t="shared" si="1262"/>
        <v>0</v>
      </c>
      <c r="AD793" s="26" t="str">
        <f t="shared" si="1263"/>
        <v/>
      </c>
      <c r="AE793" s="26" t="str">
        <f t="shared" si="1264"/>
        <v/>
      </c>
      <c r="AF793" s="26" t="str">
        <f t="shared" si="1265"/>
        <v/>
      </c>
      <c r="AG793" s="27" t="str">
        <f t="shared" si="1266"/>
        <v/>
      </c>
      <c r="AH793" s="26" t="str">
        <f t="shared" si="1267"/>
        <v/>
      </c>
      <c r="AI793" s="26" t="str">
        <f t="shared" si="1268"/>
        <v/>
      </c>
      <c r="AJ793" s="45" t="s">
        <v>30</v>
      </c>
      <c r="AK793" s="55" t="str">
        <f>IF(ＣＳＶ貼付用!BI779="","",ＣＳＶ貼付用!BI779)</f>
        <v/>
      </c>
      <c r="AL793" s="38" t="str">
        <f>IF(ＣＳＶ貼付用!BK779="","",ＣＳＶ貼付用!BK779)</f>
        <v/>
      </c>
      <c r="AM793" s="38" t="str">
        <f>IF(ＣＳＶ貼付用!BM779="","",ＣＳＶ貼付用!BM779)</f>
        <v/>
      </c>
      <c r="AN793" s="40" t="str">
        <f t="shared" si="1269"/>
        <v/>
      </c>
      <c r="AO793" s="41" t="str">
        <f>IF(林齢計算用!B779="","",林齢計算用!B779)</f>
        <v/>
      </c>
      <c r="AP793" s="41" t="str">
        <f t="shared" si="1270"/>
        <v/>
      </c>
      <c r="AQ793" s="41" t="str">
        <f t="shared" si="1271"/>
        <v/>
      </c>
      <c r="AR793" s="23" t="str">
        <f>IF(AM793="スギ",INDEX(データ!$C$7:$E$26,MATCH(AP793,データ!$B$7:$B$26),MATCH(AN793,データ!$C$6:$E$6)),IF(AM793="ヒノキ",INDEX(データ!$C$32:$E$51,MATCH(AP793,データ!$B$32:$B$51),MATCH(AN793,データ!$C$31:$E$31)),IF(AM793="マツ",INDEX(データ!#REF!,MATCH(AP793,データ!#REF!),MATCH(AN793,データ!#REF!)),IF(AM793="ザツ",INDEX(データ!#REF!,MATCH(AP793,データ!#REF!),MATCH(AN793,データ!#REF!)),""))))</f>
        <v/>
      </c>
      <c r="AS793" s="22" t="str">
        <f t="shared" si="1254"/>
        <v/>
      </c>
      <c r="AT793" s="21" t="str">
        <f t="shared" si="1272"/>
        <v/>
      </c>
      <c r="AU793" s="21" t="str">
        <f t="shared" si="1273"/>
        <v/>
      </c>
      <c r="AV793" s="24" t="str">
        <f>IF(AM793="スギ",INDEX(データ!$H$7:$J$26,MATCH(AP793,データ!$G$7:$G$26),MATCH(AN793,データ!$H$6:$J$6)),IF(AM793="ヒノキ",INDEX(データ!$H$32:$J$51,MATCH(AP793,データ!$G$32:$G$51),MATCH(AN793,データ!$H$31:$J$31)),IF(AM793="マツ",INDEX(データ!#REF!,MATCH(AP793,データ!#REF!),MATCH(AN793,データ!#REF!)),IF(AM793="ザツ",INDEX(データ!#REF!,MATCH(AP793,データ!#REF!),MATCH(AN793,データ!#REF!)),""))))</f>
        <v/>
      </c>
      <c r="AW793" s="22" t="str">
        <f t="shared" si="1274"/>
        <v/>
      </c>
      <c r="AX793" s="21" t="str">
        <f t="shared" si="1275"/>
        <v/>
      </c>
      <c r="AY793" s="27" t="str">
        <f t="shared" si="1276"/>
        <v/>
      </c>
      <c r="AZ793" s="24" t="str">
        <f t="shared" si="1277"/>
        <v/>
      </c>
      <c r="BA793" s="25" t="str">
        <f t="shared" si="1278"/>
        <v>0</v>
      </c>
      <c r="BB793" s="26" t="str">
        <f t="shared" si="1279"/>
        <v/>
      </c>
      <c r="BC793" s="26" t="str">
        <f t="shared" si="1280"/>
        <v/>
      </c>
      <c r="BD793" s="26" t="str">
        <f t="shared" si="1281"/>
        <v/>
      </c>
      <c r="BE793" s="27" t="str">
        <f t="shared" si="1282"/>
        <v/>
      </c>
      <c r="BF793" s="26" t="str">
        <f t="shared" si="1283"/>
        <v/>
      </c>
      <c r="BG793" s="26" t="str">
        <f t="shared" si="1284"/>
        <v/>
      </c>
      <c r="BH793" s="45" t="s">
        <v>30</v>
      </c>
      <c r="BI793" s="55" t="str">
        <f>IF(ＣＳＶ貼付用!BX779="","",ＣＳＶ貼付用!BX779)</f>
        <v/>
      </c>
      <c r="BJ793" s="38" t="str">
        <f>IF(ＣＳＶ貼付用!BZ779="","",ＣＳＶ貼付用!BZ779)</f>
        <v/>
      </c>
      <c r="BK793" s="38" t="str">
        <f>IF(ＣＳＶ貼付用!CB779="","",ＣＳＶ貼付用!CB779)</f>
        <v/>
      </c>
      <c r="BL793" s="40" t="str">
        <f t="shared" si="1285"/>
        <v/>
      </c>
      <c r="BM793" s="41" t="str">
        <f>IF(林齢計算用!C779="","",林齢計算用!C779)</f>
        <v/>
      </c>
      <c r="BN793" s="41" t="str">
        <f t="shared" si="1286"/>
        <v/>
      </c>
      <c r="BO793" s="41" t="str">
        <f t="shared" si="1287"/>
        <v/>
      </c>
      <c r="BP793" s="23" t="str">
        <f>IF(BK793="スギ",INDEX(データ!$C$7:$E$26,MATCH(BN793,データ!$B$7:$B$26),MATCH(BL793,データ!$C$6:$E$6)),IF(BK793="ヒノキ",INDEX(データ!$C$32:$E$51,MATCH(BN793,データ!$B$32:$B$51),MATCH(BL793,データ!$C$31:$E$31)),IF(BK793="マツ",INDEX(データ!#REF!,MATCH(BN793,データ!#REF!),MATCH(BL793,データ!#REF!)),IF(BK793="ザツ",INDEX(データ!#REF!,MATCH(BN793,データ!#REF!),MATCH(BL793,データ!#REF!)),""))))</f>
        <v/>
      </c>
      <c r="BQ793" s="22" t="str">
        <f t="shared" si="1255"/>
        <v/>
      </c>
      <c r="BR793" s="21" t="str">
        <f t="shared" si="1288"/>
        <v/>
      </c>
      <c r="BS793" s="21" t="str">
        <f t="shared" si="1289"/>
        <v/>
      </c>
      <c r="BT793" s="24" t="str">
        <f>IF(BK793="スギ",INDEX(データ!$H$7:$J$26,MATCH(BN793,データ!$G$7:$G$26),MATCH(BL793,データ!$H$6:$J$6)),IF(BK793="ヒノキ",INDEX(データ!$H$32:$J$51,MATCH(BN793,データ!$G$32:$G$51),MATCH(BL793,データ!$H$31:$J$31)),IF(BK793="マツ",INDEX(データ!#REF!,MATCH(BN793,データ!#REF!),MATCH(BL793,データ!#REF!)),IF(BK793="ザツ",INDEX(データ!#REF!,MATCH(BN793,データ!#REF!),MATCH(BL793,データ!#REF!)),""))))</f>
        <v/>
      </c>
      <c r="BU793" s="22" t="str">
        <f t="shared" si="1290"/>
        <v/>
      </c>
      <c r="BV793" s="21" t="str">
        <f t="shared" si="1291"/>
        <v/>
      </c>
      <c r="BW793" s="27" t="str">
        <f t="shared" si="1292"/>
        <v/>
      </c>
      <c r="BX793" s="24" t="str">
        <f t="shared" si="1293"/>
        <v/>
      </c>
      <c r="BY793" s="25" t="str">
        <f t="shared" si="1294"/>
        <v>0</v>
      </c>
      <c r="BZ793" s="26" t="str">
        <f t="shared" si="1295"/>
        <v/>
      </c>
      <c r="CA793" s="26" t="str">
        <f t="shared" si="1296"/>
        <v/>
      </c>
      <c r="CB793" s="26" t="str">
        <f t="shared" si="1297"/>
        <v/>
      </c>
      <c r="CC793" s="27" t="str">
        <f t="shared" si="1298"/>
        <v/>
      </c>
      <c r="CD793" s="26" t="str">
        <f t="shared" si="1299"/>
        <v/>
      </c>
      <c r="CE793" s="26" t="str">
        <f t="shared" si="1300"/>
        <v/>
      </c>
      <c r="CF793" s="45" t="s">
        <v>30</v>
      </c>
      <c r="CG793" s="55" t="str">
        <f>IF(ＣＳＶ貼付用!CM779="","",ＣＳＶ貼付用!CM779)</f>
        <v/>
      </c>
      <c r="CH793" s="38" t="str">
        <f>IF(ＣＳＶ貼付用!CO779="","",ＣＳＶ貼付用!CO779)</f>
        <v/>
      </c>
      <c r="CI793" s="38" t="str">
        <f>IF(ＣＳＶ貼付用!CQ779="","",ＣＳＶ貼付用!CQ779)</f>
        <v/>
      </c>
      <c r="CJ793" s="40" t="str">
        <f t="shared" si="1301"/>
        <v/>
      </c>
      <c r="CK793" s="41" t="str">
        <f>IF(林齢計算用!D779="","",林齢計算用!D779)</f>
        <v/>
      </c>
      <c r="CL793" s="41" t="str">
        <f t="shared" si="1302"/>
        <v/>
      </c>
      <c r="CM793" s="41" t="str">
        <f t="shared" si="1303"/>
        <v/>
      </c>
      <c r="CN793" s="23" t="str">
        <f>IF(CI793="スギ",INDEX(データ!$C$7:$E$26,MATCH(CL793,データ!$B$7:$B$26),MATCH(CJ793,データ!$C$6:$E$6)),IF(CI793="ヒノキ",INDEX(データ!$C$32:$E$51,MATCH(CL793,データ!$B$32:$B$51),MATCH(CJ793,データ!$C$31:$E$31)),IF(CI793="マツ",INDEX(データ!#REF!,MATCH(CL793,データ!#REF!),MATCH(CJ793,データ!#REF!)),IF(CI793="ザツ",INDEX(データ!#REF!,MATCH(CL793,データ!#REF!),MATCH(CJ793,データ!#REF!)),""))))</f>
        <v/>
      </c>
      <c r="CO793" s="22" t="str">
        <f t="shared" si="1256"/>
        <v/>
      </c>
      <c r="CP793" s="21" t="str">
        <f t="shared" si="1304"/>
        <v/>
      </c>
      <c r="CQ793" s="21" t="str">
        <f t="shared" si="1305"/>
        <v/>
      </c>
      <c r="CR793" s="24" t="str">
        <f>IF(CI793="スギ",INDEX(データ!$H$7:$J$26,MATCH(CL793,データ!$G$7:$G$26),MATCH(CJ793,データ!$H$6:$J$6)),IF(CI793="ヒノキ",INDEX(データ!$H$32:$J$51,MATCH(CL793,データ!$G$32:$G$51),MATCH(CJ793,データ!$H$31:$J$31)),IF(CI793="マツ",INDEX(データ!#REF!,MATCH(CL793,データ!#REF!),MATCH(CJ793,データ!#REF!)),IF(CI793="ザツ",INDEX(データ!#REF!,MATCH(CL793,データ!#REF!),MATCH(CJ793,データ!#REF!)),""))))</f>
        <v/>
      </c>
      <c r="CS793" s="22" t="str">
        <f t="shared" si="1306"/>
        <v/>
      </c>
      <c r="CT793" s="21" t="str">
        <f t="shared" si="1307"/>
        <v/>
      </c>
      <c r="CU793" s="27" t="str">
        <f t="shared" si="1308"/>
        <v/>
      </c>
      <c r="CV793" s="24" t="str">
        <f t="shared" si="1309"/>
        <v/>
      </c>
      <c r="CW793" s="25" t="str">
        <f t="shared" si="1310"/>
        <v>0</v>
      </c>
      <c r="CX793" s="26" t="str">
        <f t="shared" si="1311"/>
        <v/>
      </c>
      <c r="CY793" s="26" t="str">
        <f t="shared" si="1312"/>
        <v/>
      </c>
      <c r="CZ793" s="26" t="str">
        <f t="shared" si="1313"/>
        <v/>
      </c>
      <c r="DA793" s="27" t="str">
        <f t="shared" si="1314"/>
        <v/>
      </c>
      <c r="DB793" s="26" t="str">
        <f t="shared" si="1315"/>
        <v/>
      </c>
      <c r="DC793" s="26" t="str">
        <f t="shared" si="1316"/>
        <v/>
      </c>
      <c r="DD793" s="45" t="s">
        <v>30</v>
      </c>
      <c r="DE793" s="55" t="str">
        <f>IF(ＣＳＶ貼付用!DB779="","",ＣＳＶ貼付用!DB779)</f>
        <v/>
      </c>
      <c r="DF793" s="38" t="str">
        <f>IF(ＣＳＶ貼付用!DD779="","",ＣＳＶ貼付用!DD779)</f>
        <v/>
      </c>
      <c r="DG793" s="38" t="str">
        <f>IF(ＣＳＶ貼付用!DF779="","",ＣＳＶ貼付用!DF779)</f>
        <v/>
      </c>
      <c r="DH793" s="40" t="str">
        <f t="shared" si="1317"/>
        <v/>
      </c>
      <c r="DI793" s="41" t="str">
        <f>IF(林齢計算用!E779="","",林齢計算用!E779)</f>
        <v/>
      </c>
      <c r="DJ793" s="41" t="str">
        <f t="shared" si="1318"/>
        <v/>
      </c>
      <c r="DK793" s="41" t="str">
        <f t="shared" si="1319"/>
        <v/>
      </c>
      <c r="DL793" s="23" t="str">
        <f>IF(DG793="スギ",INDEX(データ!$C$7:$E$26,MATCH(DJ793,データ!$B$7:$B$26),MATCH(DH793,データ!$C$6:$E$6)),IF(DG793="ヒノキ",INDEX(データ!$C$32:$E$51,MATCH(DJ793,データ!$B$32:$B$51),MATCH(DH793,データ!$C$31:$E$31)),IF(DG793="マツ",INDEX(データ!#REF!,MATCH(DJ793,データ!#REF!),MATCH(DH793,データ!#REF!)),IF(DG793="ザツ",INDEX(データ!#REF!,MATCH(DJ793,データ!#REF!),MATCH(DH793,データ!#REF!)),""))))</f>
        <v/>
      </c>
      <c r="DM793" s="22" t="str">
        <f t="shared" si="1257"/>
        <v/>
      </c>
      <c r="DN793" s="21" t="str">
        <f t="shared" si="1320"/>
        <v/>
      </c>
      <c r="DO793" s="21" t="str">
        <f t="shared" si="1321"/>
        <v/>
      </c>
      <c r="DP793" s="24" t="str">
        <f>IF(DG793="スギ",INDEX(データ!$H$7:$J$26,MATCH(DJ793,データ!$G$7:$G$26),MATCH(DH793,データ!$H$6:$J$6)),IF(DG793="ヒノキ",INDEX(データ!$H$32:$J$51,MATCH(DJ793,データ!$G$32:$G$51),MATCH(DH793,データ!$H$31:$J$31)),IF(DG793="マツ",INDEX(データ!#REF!,MATCH(DJ793,データ!#REF!),MATCH(DH793,データ!#REF!)),IF(DG793="ザツ",INDEX(データ!#REF!,MATCH(DJ793,データ!#REF!),MATCH(DH793,データ!#REF!)),""))))</f>
        <v/>
      </c>
      <c r="DQ793" s="22" t="str">
        <f t="shared" si="1322"/>
        <v/>
      </c>
      <c r="DR793" s="21" t="str">
        <f t="shared" si="1323"/>
        <v/>
      </c>
      <c r="DS793" s="27" t="str">
        <f t="shared" si="1324"/>
        <v/>
      </c>
      <c r="DT793" s="24" t="str">
        <f t="shared" si="1325"/>
        <v/>
      </c>
      <c r="DU793" s="25" t="str">
        <f t="shared" si="1326"/>
        <v>0</v>
      </c>
      <c r="DV793" s="26" t="str">
        <f t="shared" si="1327"/>
        <v/>
      </c>
      <c r="DW793" s="26" t="str">
        <f t="shared" si="1328"/>
        <v/>
      </c>
      <c r="DX793" s="26" t="str">
        <f t="shared" si="1329"/>
        <v/>
      </c>
      <c r="DY793" s="27" t="str">
        <f t="shared" si="1330"/>
        <v/>
      </c>
      <c r="DZ793" s="26" t="str">
        <f t="shared" si="1331"/>
        <v/>
      </c>
      <c r="EA793" s="26" t="str">
        <f t="shared" si="1332"/>
        <v/>
      </c>
      <c r="EB793" s="45" t="s">
        <v>30</v>
      </c>
      <c r="EC793" s="55" t="str">
        <f>IF(ＣＳＶ貼付用!DQ779="","",ＣＳＶ貼付用!DQ779)</f>
        <v/>
      </c>
      <c r="ED793" s="38" t="str">
        <f>IF(ＣＳＶ貼付用!DS779="","",ＣＳＶ貼付用!DS779)</f>
        <v/>
      </c>
      <c r="EE793" s="38" t="str">
        <f>IF(ＣＳＶ貼付用!DU779="","",ＣＳＶ貼付用!DU779)</f>
        <v/>
      </c>
      <c r="EF793" s="40" t="str">
        <f t="shared" si="1333"/>
        <v/>
      </c>
      <c r="EG793" s="41" t="str">
        <f>IF(林齢計算用!F779="","",林齢計算用!F779)</f>
        <v/>
      </c>
      <c r="EH793" s="41" t="str">
        <f t="shared" si="1334"/>
        <v/>
      </c>
      <c r="EI793" s="41" t="str">
        <f t="shared" si="1335"/>
        <v/>
      </c>
      <c r="EJ793" s="23" t="str">
        <f>IF(EE793="スギ",INDEX(データ!$C$7:$E$26,MATCH(EH793,データ!$B$7:$B$26),MATCH(EF793,データ!$C$6:$E$6)),IF(EE793="ヒノキ",INDEX(データ!$C$32:$E$51,MATCH(EH793,データ!$B$32:$B$51),MATCH(EF793,データ!$C$31:$E$31)),IF(EE793="マツ",INDEX(データ!#REF!,MATCH(EH793,データ!#REF!),MATCH(EF793,データ!#REF!)),IF(EE793="ザツ",INDEX(データ!#REF!,MATCH(EH793,データ!#REF!),MATCH(EF793,データ!#REF!)),""))))</f>
        <v/>
      </c>
      <c r="EK793" s="22" t="str">
        <f t="shared" si="1258"/>
        <v/>
      </c>
      <c r="EL793" s="21" t="str">
        <f t="shared" si="1336"/>
        <v/>
      </c>
      <c r="EM793" s="21" t="str">
        <f t="shared" si="1337"/>
        <v/>
      </c>
      <c r="EN793" s="24" t="str">
        <f>IF(EE793="スギ",INDEX(データ!$H$7:$J$26,MATCH(EH793,データ!$G$7:$G$26),MATCH(EF793,データ!$H$6:$J$6)),IF(EE793="ヒノキ",INDEX(データ!$H$32:$J$51,MATCH(EH793,データ!$G$32:$G$51),MATCH(EF793,データ!$H$31:$J$31)),IF(EE793="マツ",INDEX(データ!#REF!,MATCH(EH793,データ!#REF!),MATCH(EF793,データ!#REF!)),IF(EE793="ザツ",INDEX(データ!#REF!,MATCH(EH793,データ!#REF!),MATCH(EF793,データ!#REF!)),""))))</f>
        <v/>
      </c>
      <c r="EO793" s="22" t="str">
        <f t="shared" si="1338"/>
        <v/>
      </c>
      <c r="EP793" s="21" t="str">
        <f t="shared" si="1339"/>
        <v/>
      </c>
      <c r="EQ793" s="27" t="str">
        <f t="shared" si="1340"/>
        <v/>
      </c>
      <c r="ER793" s="24" t="str">
        <f t="shared" si="1341"/>
        <v/>
      </c>
      <c r="ES793" s="25" t="str">
        <f t="shared" si="1342"/>
        <v>0</v>
      </c>
      <c r="ET793" s="26" t="str">
        <f t="shared" si="1343"/>
        <v/>
      </c>
      <c r="EU793" s="26" t="str">
        <f t="shared" si="1344"/>
        <v/>
      </c>
      <c r="EV793" s="26" t="str">
        <f t="shared" si="1345"/>
        <v/>
      </c>
      <c r="EW793" s="27" t="str">
        <f t="shared" si="1346"/>
        <v/>
      </c>
      <c r="EX793" s="26" t="str">
        <f t="shared" si="1347"/>
        <v/>
      </c>
      <c r="EY793" s="26" t="str">
        <f t="shared" si="1348"/>
        <v/>
      </c>
      <c r="EZ793" s="26">
        <f t="shared" si="1349"/>
        <v>0</v>
      </c>
      <c r="FA793" s="43"/>
    </row>
    <row r="794" spans="1:157" ht="15.95" customHeight="1" x14ac:dyDescent="0.15">
      <c r="A794" s="21"/>
      <c r="B794" s="36" t="str">
        <f>IF(ＣＳＶ貼付用!G780="","",ＣＳＶ貼付用!G780)</f>
        <v/>
      </c>
      <c r="C794" s="36" t="str">
        <f>IF(ＣＳＶ貼付用!I780="","",ＣＳＶ貼付用!I780)</f>
        <v/>
      </c>
      <c r="D794" s="36" t="str">
        <f>IF(ＣＳＶ貼付用!J780="","",ＣＳＶ貼付用!J780)</f>
        <v/>
      </c>
      <c r="E794" s="36" t="str">
        <f>IF(ＣＳＶ貼付用!F780="","",ＣＳＶ貼付用!F780)</f>
        <v/>
      </c>
      <c r="F794" s="38" t="str">
        <f>IF(ＣＳＶ貼付用!T780="","",ＣＳＶ貼付用!T780)</f>
        <v/>
      </c>
      <c r="G794" s="38"/>
      <c r="H794" s="38" t="str">
        <f>IF(ＣＳＶ貼付用!GJ780="","",ＣＳＶ貼付用!GJ780)</f>
        <v/>
      </c>
      <c r="I794" s="38" t="str">
        <f>IF(ＣＳＶ貼付用!GL780="","",ＣＳＶ貼付用!GL780)</f>
        <v/>
      </c>
      <c r="J794" s="38" t="str">
        <f>IF(ＣＳＶ貼付用!GN780="","",ＣＳＶ貼付用!GN780)</f>
        <v/>
      </c>
      <c r="K794" s="38" t="str">
        <f>IF(ＣＳＶ貼付用!GP780="","",ＣＳＶ貼付用!GP780)</f>
        <v/>
      </c>
      <c r="L794" s="45" t="s">
        <v>30</v>
      </c>
      <c r="M794" s="55" t="str">
        <f>IF(ＣＳＶ貼付用!AT780="","",ＣＳＶ貼付用!AT780)</f>
        <v/>
      </c>
      <c r="N794" s="38" t="str">
        <f>IF(ＣＳＶ貼付用!AV780="","",ＣＳＶ貼付用!AV780)</f>
        <v/>
      </c>
      <c r="O794" s="38" t="str">
        <f>IF(ＣＳＶ貼付用!AX780="","",ＣＳＶ貼付用!AX780)</f>
        <v/>
      </c>
      <c r="P794" s="40" t="str">
        <f>IF(ＣＳＶ貼付用!FE780="","",ＣＳＶ貼付用!FE780)</f>
        <v/>
      </c>
      <c r="Q794" s="41" t="str">
        <f>IF(林齢計算用!A780="","",林齢計算用!A780)</f>
        <v/>
      </c>
      <c r="R794" s="41" t="str">
        <f t="shared" si="1259"/>
        <v/>
      </c>
      <c r="S794" s="56" t="str">
        <f>IF(ＣＳＶ貼付用!EG780="","",ＣＳＶ貼付用!EG780*10)</f>
        <v/>
      </c>
      <c r="T794" s="23" t="str">
        <f>IF(O794="スギ",INDEX(データ!$C$7:$E$26,MATCH(R794,データ!$B$7:$B$26),MATCH(P794,データ!$C$6:$E$6)),IF(O794="ヒノキ",INDEX(データ!$C$32:$E$51,MATCH(R794,データ!$B$32:$B$51),MATCH(P794,データ!$C$31:$E$31)),IF(O794="マツ",INDEX(データ!#REF!,MATCH(R794,データ!#REF!),MATCH(P794,データ!#REF!)),IF(O794="ザツ",INDEX(データ!#REF!,MATCH(R794,データ!#REF!),MATCH(P794,データ!#REF!)),""))))</f>
        <v/>
      </c>
      <c r="U794" s="22" t="str">
        <f t="shared" si="1350"/>
        <v/>
      </c>
      <c r="V794" s="21" t="str">
        <f t="shared" si="1354"/>
        <v/>
      </c>
      <c r="W794" s="21" t="str">
        <f t="shared" si="1351"/>
        <v/>
      </c>
      <c r="X794" s="23" t="str">
        <f>IF(O794="スギ",INDEX(データ!$H$7:$J$26,MATCH(R794,データ!$G$7:$G$26),MATCH(P794,データ!$H$6:$J$6)),IF(O794="ヒノキ",INDEX(データ!$H$32:$J$51,MATCH(R794,データ!$G$32:$G$51),MATCH(P794,データ!$H$31:$J$31)),IF(O794="マツ",INDEX(データ!#REF!,MATCH(R794,データ!#REF!),MATCH(P794,データ!#REF!)),IF(O794="ザツ",INDEX(データ!#REF!,MATCH(R794,データ!#REF!),MATCH(P794,データ!#REF!)),""))))</f>
        <v/>
      </c>
      <c r="Y794" s="22" t="str">
        <f t="shared" si="1352"/>
        <v/>
      </c>
      <c r="Z794" s="21" t="str">
        <f t="shared" si="1353"/>
        <v/>
      </c>
      <c r="AA794" s="27" t="str">
        <f t="shared" si="1260"/>
        <v/>
      </c>
      <c r="AB794" s="24" t="str">
        <f t="shared" si="1261"/>
        <v/>
      </c>
      <c r="AC794" s="25" t="str">
        <f t="shared" si="1262"/>
        <v>0</v>
      </c>
      <c r="AD794" s="26" t="str">
        <f t="shared" si="1263"/>
        <v/>
      </c>
      <c r="AE794" s="26" t="str">
        <f t="shared" si="1264"/>
        <v/>
      </c>
      <c r="AF794" s="26" t="str">
        <f t="shared" si="1265"/>
        <v/>
      </c>
      <c r="AG794" s="27" t="str">
        <f t="shared" si="1266"/>
        <v/>
      </c>
      <c r="AH794" s="26" t="str">
        <f t="shared" si="1267"/>
        <v/>
      </c>
      <c r="AI794" s="26" t="str">
        <f t="shared" si="1268"/>
        <v/>
      </c>
      <c r="AJ794" s="45" t="s">
        <v>30</v>
      </c>
      <c r="AK794" s="55" t="str">
        <f>IF(ＣＳＶ貼付用!BI780="","",ＣＳＶ貼付用!BI780)</f>
        <v/>
      </c>
      <c r="AL794" s="38" t="str">
        <f>IF(ＣＳＶ貼付用!BK780="","",ＣＳＶ貼付用!BK780)</f>
        <v/>
      </c>
      <c r="AM794" s="38" t="str">
        <f>IF(ＣＳＶ貼付用!BM780="","",ＣＳＶ貼付用!BM780)</f>
        <v/>
      </c>
      <c r="AN794" s="40" t="str">
        <f t="shared" si="1269"/>
        <v/>
      </c>
      <c r="AO794" s="41" t="str">
        <f>IF(林齢計算用!B780="","",林齢計算用!B780)</f>
        <v/>
      </c>
      <c r="AP794" s="41" t="str">
        <f t="shared" si="1270"/>
        <v/>
      </c>
      <c r="AQ794" s="41" t="str">
        <f t="shared" si="1271"/>
        <v/>
      </c>
      <c r="AR794" s="23" t="str">
        <f>IF(AM794="スギ",INDEX(データ!$C$7:$E$26,MATCH(AP794,データ!$B$7:$B$26),MATCH(AN794,データ!$C$6:$E$6)),IF(AM794="ヒノキ",INDEX(データ!$C$32:$E$51,MATCH(AP794,データ!$B$32:$B$51),MATCH(AN794,データ!$C$31:$E$31)),IF(AM794="マツ",INDEX(データ!#REF!,MATCH(AP794,データ!#REF!),MATCH(AN794,データ!#REF!)),IF(AM794="ザツ",INDEX(データ!#REF!,MATCH(AP794,データ!#REF!),MATCH(AN794,データ!#REF!)),""))))</f>
        <v/>
      </c>
      <c r="AS794" s="22" t="str">
        <f t="shared" si="1254"/>
        <v/>
      </c>
      <c r="AT794" s="21" t="str">
        <f t="shared" si="1272"/>
        <v/>
      </c>
      <c r="AU794" s="21" t="str">
        <f t="shared" si="1273"/>
        <v/>
      </c>
      <c r="AV794" s="24" t="str">
        <f>IF(AM794="スギ",INDEX(データ!$H$7:$J$26,MATCH(AP794,データ!$G$7:$G$26),MATCH(AN794,データ!$H$6:$J$6)),IF(AM794="ヒノキ",INDEX(データ!$H$32:$J$51,MATCH(AP794,データ!$G$32:$G$51),MATCH(AN794,データ!$H$31:$J$31)),IF(AM794="マツ",INDEX(データ!#REF!,MATCH(AP794,データ!#REF!),MATCH(AN794,データ!#REF!)),IF(AM794="ザツ",INDEX(データ!#REF!,MATCH(AP794,データ!#REF!),MATCH(AN794,データ!#REF!)),""))))</f>
        <v/>
      </c>
      <c r="AW794" s="22" t="str">
        <f t="shared" si="1274"/>
        <v/>
      </c>
      <c r="AX794" s="21" t="str">
        <f t="shared" si="1275"/>
        <v/>
      </c>
      <c r="AY794" s="27" t="str">
        <f t="shared" si="1276"/>
        <v/>
      </c>
      <c r="AZ794" s="24" t="str">
        <f t="shared" si="1277"/>
        <v/>
      </c>
      <c r="BA794" s="25" t="str">
        <f t="shared" si="1278"/>
        <v>0</v>
      </c>
      <c r="BB794" s="26" t="str">
        <f t="shared" si="1279"/>
        <v/>
      </c>
      <c r="BC794" s="26" t="str">
        <f t="shared" si="1280"/>
        <v/>
      </c>
      <c r="BD794" s="26" t="str">
        <f t="shared" si="1281"/>
        <v/>
      </c>
      <c r="BE794" s="27" t="str">
        <f t="shared" si="1282"/>
        <v/>
      </c>
      <c r="BF794" s="26" t="str">
        <f t="shared" si="1283"/>
        <v/>
      </c>
      <c r="BG794" s="26" t="str">
        <f t="shared" si="1284"/>
        <v/>
      </c>
      <c r="BH794" s="45" t="s">
        <v>30</v>
      </c>
      <c r="BI794" s="55" t="str">
        <f>IF(ＣＳＶ貼付用!BX780="","",ＣＳＶ貼付用!BX780)</f>
        <v/>
      </c>
      <c r="BJ794" s="38" t="str">
        <f>IF(ＣＳＶ貼付用!BZ780="","",ＣＳＶ貼付用!BZ780)</f>
        <v/>
      </c>
      <c r="BK794" s="38" t="str">
        <f>IF(ＣＳＶ貼付用!CB780="","",ＣＳＶ貼付用!CB780)</f>
        <v/>
      </c>
      <c r="BL794" s="40" t="str">
        <f t="shared" si="1285"/>
        <v/>
      </c>
      <c r="BM794" s="41" t="str">
        <f>IF(林齢計算用!C780="","",林齢計算用!C780)</f>
        <v/>
      </c>
      <c r="BN794" s="41" t="str">
        <f t="shared" si="1286"/>
        <v/>
      </c>
      <c r="BO794" s="41" t="str">
        <f t="shared" si="1287"/>
        <v/>
      </c>
      <c r="BP794" s="23" t="str">
        <f>IF(BK794="スギ",INDEX(データ!$C$7:$E$26,MATCH(BN794,データ!$B$7:$B$26),MATCH(BL794,データ!$C$6:$E$6)),IF(BK794="ヒノキ",INDEX(データ!$C$32:$E$51,MATCH(BN794,データ!$B$32:$B$51),MATCH(BL794,データ!$C$31:$E$31)),IF(BK794="マツ",INDEX(データ!#REF!,MATCH(BN794,データ!#REF!),MATCH(BL794,データ!#REF!)),IF(BK794="ザツ",INDEX(データ!#REF!,MATCH(BN794,データ!#REF!),MATCH(BL794,データ!#REF!)),""))))</f>
        <v/>
      </c>
      <c r="BQ794" s="22" t="str">
        <f t="shared" si="1255"/>
        <v/>
      </c>
      <c r="BR794" s="21" t="str">
        <f t="shared" si="1288"/>
        <v/>
      </c>
      <c r="BS794" s="21" t="str">
        <f t="shared" si="1289"/>
        <v/>
      </c>
      <c r="BT794" s="24" t="str">
        <f>IF(BK794="スギ",INDEX(データ!$H$7:$J$26,MATCH(BN794,データ!$G$7:$G$26),MATCH(BL794,データ!$H$6:$J$6)),IF(BK794="ヒノキ",INDEX(データ!$H$32:$J$51,MATCH(BN794,データ!$G$32:$G$51),MATCH(BL794,データ!$H$31:$J$31)),IF(BK794="マツ",INDEX(データ!#REF!,MATCH(BN794,データ!#REF!),MATCH(BL794,データ!#REF!)),IF(BK794="ザツ",INDEX(データ!#REF!,MATCH(BN794,データ!#REF!),MATCH(BL794,データ!#REF!)),""))))</f>
        <v/>
      </c>
      <c r="BU794" s="22" t="str">
        <f t="shared" si="1290"/>
        <v/>
      </c>
      <c r="BV794" s="21" t="str">
        <f t="shared" si="1291"/>
        <v/>
      </c>
      <c r="BW794" s="27" t="str">
        <f t="shared" si="1292"/>
        <v/>
      </c>
      <c r="BX794" s="24" t="str">
        <f t="shared" si="1293"/>
        <v/>
      </c>
      <c r="BY794" s="25" t="str">
        <f t="shared" si="1294"/>
        <v>0</v>
      </c>
      <c r="BZ794" s="26" t="str">
        <f t="shared" si="1295"/>
        <v/>
      </c>
      <c r="CA794" s="26" t="str">
        <f t="shared" si="1296"/>
        <v/>
      </c>
      <c r="CB794" s="26" t="str">
        <f t="shared" si="1297"/>
        <v/>
      </c>
      <c r="CC794" s="27" t="str">
        <f t="shared" si="1298"/>
        <v/>
      </c>
      <c r="CD794" s="26" t="str">
        <f t="shared" si="1299"/>
        <v/>
      </c>
      <c r="CE794" s="26" t="str">
        <f t="shared" si="1300"/>
        <v/>
      </c>
      <c r="CF794" s="45" t="s">
        <v>30</v>
      </c>
      <c r="CG794" s="55" t="str">
        <f>IF(ＣＳＶ貼付用!CM780="","",ＣＳＶ貼付用!CM780)</f>
        <v/>
      </c>
      <c r="CH794" s="38" t="str">
        <f>IF(ＣＳＶ貼付用!CO780="","",ＣＳＶ貼付用!CO780)</f>
        <v/>
      </c>
      <c r="CI794" s="38" t="str">
        <f>IF(ＣＳＶ貼付用!CQ780="","",ＣＳＶ貼付用!CQ780)</f>
        <v/>
      </c>
      <c r="CJ794" s="40" t="str">
        <f t="shared" si="1301"/>
        <v/>
      </c>
      <c r="CK794" s="41" t="str">
        <f>IF(林齢計算用!D780="","",林齢計算用!D780)</f>
        <v/>
      </c>
      <c r="CL794" s="41" t="str">
        <f t="shared" si="1302"/>
        <v/>
      </c>
      <c r="CM794" s="41" t="str">
        <f t="shared" si="1303"/>
        <v/>
      </c>
      <c r="CN794" s="23" t="str">
        <f>IF(CI794="スギ",INDEX(データ!$C$7:$E$26,MATCH(CL794,データ!$B$7:$B$26),MATCH(CJ794,データ!$C$6:$E$6)),IF(CI794="ヒノキ",INDEX(データ!$C$32:$E$51,MATCH(CL794,データ!$B$32:$B$51),MATCH(CJ794,データ!$C$31:$E$31)),IF(CI794="マツ",INDEX(データ!#REF!,MATCH(CL794,データ!#REF!),MATCH(CJ794,データ!#REF!)),IF(CI794="ザツ",INDEX(データ!#REF!,MATCH(CL794,データ!#REF!),MATCH(CJ794,データ!#REF!)),""))))</f>
        <v/>
      </c>
      <c r="CO794" s="22" t="str">
        <f t="shared" si="1256"/>
        <v/>
      </c>
      <c r="CP794" s="21" t="str">
        <f t="shared" si="1304"/>
        <v/>
      </c>
      <c r="CQ794" s="21" t="str">
        <f t="shared" si="1305"/>
        <v/>
      </c>
      <c r="CR794" s="24" t="str">
        <f>IF(CI794="スギ",INDEX(データ!$H$7:$J$26,MATCH(CL794,データ!$G$7:$G$26),MATCH(CJ794,データ!$H$6:$J$6)),IF(CI794="ヒノキ",INDEX(データ!$H$32:$J$51,MATCH(CL794,データ!$G$32:$G$51),MATCH(CJ794,データ!$H$31:$J$31)),IF(CI794="マツ",INDEX(データ!#REF!,MATCH(CL794,データ!#REF!),MATCH(CJ794,データ!#REF!)),IF(CI794="ザツ",INDEX(データ!#REF!,MATCH(CL794,データ!#REF!),MATCH(CJ794,データ!#REF!)),""))))</f>
        <v/>
      </c>
      <c r="CS794" s="22" t="str">
        <f t="shared" si="1306"/>
        <v/>
      </c>
      <c r="CT794" s="21" t="str">
        <f t="shared" si="1307"/>
        <v/>
      </c>
      <c r="CU794" s="27" t="str">
        <f t="shared" si="1308"/>
        <v/>
      </c>
      <c r="CV794" s="24" t="str">
        <f t="shared" si="1309"/>
        <v/>
      </c>
      <c r="CW794" s="25" t="str">
        <f t="shared" si="1310"/>
        <v>0</v>
      </c>
      <c r="CX794" s="26" t="str">
        <f t="shared" si="1311"/>
        <v/>
      </c>
      <c r="CY794" s="26" t="str">
        <f t="shared" si="1312"/>
        <v/>
      </c>
      <c r="CZ794" s="26" t="str">
        <f t="shared" si="1313"/>
        <v/>
      </c>
      <c r="DA794" s="27" t="str">
        <f t="shared" si="1314"/>
        <v/>
      </c>
      <c r="DB794" s="26" t="str">
        <f t="shared" si="1315"/>
        <v/>
      </c>
      <c r="DC794" s="26" t="str">
        <f t="shared" si="1316"/>
        <v/>
      </c>
      <c r="DD794" s="45" t="s">
        <v>30</v>
      </c>
      <c r="DE794" s="55" t="str">
        <f>IF(ＣＳＶ貼付用!DB780="","",ＣＳＶ貼付用!DB780)</f>
        <v/>
      </c>
      <c r="DF794" s="38" t="str">
        <f>IF(ＣＳＶ貼付用!DD780="","",ＣＳＶ貼付用!DD780)</f>
        <v/>
      </c>
      <c r="DG794" s="38" t="str">
        <f>IF(ＣＳＶ貼付用!DF780="","",ＣＳＶ貼付用!DF780)</f>
        <v/>
      </c>
      <c r="DH794" s="40" t="str">
        <f t="shared" si="1317"/>
        <v/>
      </c>
      <c r="DI794" s="41" t="str">
        <f>IF(林齢計算用!E780="","",林齢計算用!E780)</f>
        <v/>
      </c>
      <c r="DJ794" s="41" t="str">
        <f t="shared" si="1318"/>
        <v/>
      </c>
      <c r="DK794" s="41" t="str">
        <f t="shared" si="1319"/>
        <v/>
      </c>
      <c r="DL794" s="23" t="str">
        <f>IF(DG794="スギ",INDEX(データ!$C$7:$E$26,MATCH(DJ794,データ!$B$7:$B$26),MATCH(DH794,データ!$C$6:$E$6)),IF(DG794="ヒノキ",INDEX(データ!$C$32:$E$51,MATCH(DJ794,データ!$B$32:$B$51),MATCH(DH794,データ!$C$31:$E$31)),IF(DG794="マツ",INDEX(データ!#REF!,MATCH(DJ794,データ!#REF!),MATCH(DH794,データ!#REF!)),IF(DG794="ザツ",INDEX(データ!#REF!,MATCH(DJ794,データ!#REF!),MATCH(DH794,データ!#REF!)),""))))</f>
        <v/>
      </c>
      <c r="DM794" s="22" t="str">
        <f t="shared" si="1257"/>
        <v/>
      </c>
      <c r="DN794" s="21" t="str">
        <f t="shared" si="1320"/>
        <v/>
      </c>
      <c r="DO794" s="21" t="str">
        <f t="shared" si="1321"/>
        <v/>
      </c>
      <c r="DP794" s="24" t="str">
        <f>IF(DG794="スギ",INDEX(データ!$H$7:$J$26,MATCH(DJ794,データ!$G$7:$G$26),MATCH(DH794,データ!$H$6:$J$6)),IF(DG794="ヒノキ",INDEX(データ!$H$32:$J$51,MATCH(DJ794,データ!$G$32:$G$51),MATCH(DH794,データ!$H$31:$J$31)),IF(DG794="マツ",INDEX(データ!#REF!,MATCH(DJ794,データ!#REF!),MATCH(DH794,データ!#REF!)),IF(DG794="ザツ",INDEX(データ!#REF!,MATCH(DJ794,データ!#REF!),MATCH(DH794,データ!#REF!)),""))))</f>
        <v/>
      </c>
      <c r="DQ794" s="22" t="str">
        <f t="shared" si="1322"/>
        <v/>
      </c>
      <c r="DR794" s="21" t="str">
        <f t="shared" si="1323"/>
        <v/>
      </c>
      <c r="DS794" s="27" t="str">
        <f t="shared" si="1324"/>
        <v/>
      </c>
      <c r="DT794" s="24" t="str">
        <f t="shared" si="1325"/>
        <v/>
      </c>
      <c r="DU794" s="25" t="str">
        <f t="shared" si="1326"/>
        <v>0</v>
      </c>
      <c r="DV794" s="26" t="str">
        <f t="shared" si="1327"/>
        <v/>
      </c>
      <c r="DW794" s="26" t="str">
        <f t="shared" si="1328"/>
        <v/>
      </c>
      <c r="DX794" s="26" t="str">
        <f t="shared" si="1329"/>
        <v/>
      </c>
      <c r="DY794" s="27" t="str">
        <f t="shared" si="1330"/>
        <v/>
      </c>
      <c r="DZ794" s="26" t="str">
        <f t="shared" si="1331"/>
        <v/>
      </c>
      <c r="EA794" s="26" t="str">
        <f t="shared" si="1332"/>
        <v/>
      </c>
      <c r="EB794" s="45" t="s">
        <v>30</v>
      </c>
      <c r="EC794" s="55" t="str">
        <f>IF(ＣＳＶ貼付用!DQ780="","",ＣＳＶ貼付用!DQ780)</f>
        <v/>
      </c>
      <c r="ED794" s="38" t="str">
        <f>IF(ＣＳＶ貼付用!DS780="","",ＣＳＶ貼付用!DS780)</f>
        <v/>
      </c>
      <c r="EE794" s="38" t="str">
        <f>IF(ＣＳＶ貼付用!DU780="","",ＣＳＶ貼付用!DU780)</f>
        <v/>
      </c>
      <c r="EF794" s="40" t="str">
        <f t="shared" si="1333"/>
        <v/>
      </c>
      <c r="EG794" s="41" t="str">
        <f>IF(林齢計算用!F780="","",林齢計算用!F780)</f>
        <v/>
      </c>
      <c r="EH794" s="41" t="str">
        <f t="shared" si="1334"/>
        <v/>
      </c>
      <c r="EI794" s="41" t="str">
        <f t="shared" si="1335"/>
        <v/>
      </c>
      <c r="EJ794" s="23" t="str">
        <f>IF(EE794="スギ",INDEX(データ!$C$7:$E$26,MATCH(EH794,データ!$B$7:$B$26),MATCH(EF794,データ!$C$6:$E$6)),IF(EE794="ヒノキ",INDEX(データ!$C$32:$E$51,MATCH(EH794,データ!$B$32:$B$51),MATCH(EF794,データ!$C$31:$E$31)),IF(EE794="マツ",INDEX(データ!#REF!,MATCH(EH794,データ!#REF!),MATCH(EF794,データ!#REF!)),IF(EE794="ザツ",INDEX(データ!#REF!,MATCH(EH794,データ!#REF!),MATCH(EF794,データ!#REF!)),""))))</f>
        <v/>
      </c>
      <c r="EK794" s="22" t="str">
        <f t="shared" si="1258"/>
        <v/>
      </c>
      <c r="EL794" s="21" t="str">
        <f t="shared" si="1336"/>
        <v/>
      </c>
      <c r="EM794" s="21" t="str">
        <f t="shared" si="1337"/>
        <v/>
      </c>
      <c r="EN794" s="24" t="str">
        <f>IF(EE794="スギ",INDEX(データ!$H$7:$J$26,MATCH(EH794,データ!$G$7:$G$26),MATCH(EF794,データ!$H$6:$J$6)),IF(EE794="ヒノキ",INDEX(データ!$H$32:$J$51,MATCH(EH794,データ!$G$32:$G$51),MATCH(EF794,データ!$H$31:$J$31)),IF(EE794="マツ",INDEX(データ!#REF!,MATCH(EH794,データ!#REF!),MATCH(EF794,データ!#REF!)),IF(EE794="ザツ",INDEX(データ!#REF!,MATCH(EH794,データ!#REF!),MATCH(EF794,データ!#REF!)),""))))</f>
        <v/>
      </c>
      <c r="EO794" s="22" t="str">
        <f t="shared" si="1338"/>
        <v/>
      </c>
      <c r="EP794" s="21" t="str">
        <f t="shared" si="1339"/>
        <v/>
      </c>
      <c r="EQ794" s="27" t="str">
        <f t="shared" si="1340"/>
        <v/>
      </c>
      <c r="ER794" s="24" t="str">
        <f t="shared" si="1341"/>
        <v/>
      </c>
      <c r="ES794" s="25" t="str">
        <f t="shared" si="1342"/>
        <v>0</v>
      </c>
      <c r="ET794" s="26" t="str">
        <f t="shared" si="1343"/>
        <v/>
      </c>
      <c r="EU794" s="26" t="str">
        <f t="shared" si="1344"/>
        <v/>
      </c>
      <c r="EV794" s="26" t="str">
        <f t="shared" si="1345"/>
        <v/>
      </c>
      <c r="EW794" s="27" t="str">
        <f t="shared" si="1346"/>
        <v/>
      </c>
      <c r="EX794" s="26" t="str">
        <f t="shared" si="1347"/>
        <v/>
      </c>
      <c r="EY794" s="26" t="str">
        <f t="shared" si="1348"/>
        <v/>
      </c>
      <c r="EZ794" s="26">
        <f t="shared" si="1349"/>
        <v>0</v>
      </c>
      <c r="FA794" s="43"/>
    </row>
    <row r="795" spans="1:157" ht="15.95" customHeight="1" x14ac:dyDescent="0.15">
      <c r="A795" s="21"/>
      <c r="B795" s="36" t="str">
        <f>IF(ＣＳＶ貼付用!G781="","",ＣＳＶ貼付用!G781)</f>
        <v/>
      </c>
      <c r="C795" s="36" t="str">
        <f>IF(ＣＳＶ貼付用!I781="","",ＣＳＶ貼付用!I781)</f>
        <v/>
      </c>
      <c r="D795" s="36" t="str">
        <f>IF(ＣＳＶ貼付用!J781="","",ＣＳＶ貼付用!J781)</f>
        <v/>
      </c>
      <c r="E795" s="36" t="str">
        <f>IF(ＣＳＶ貼付用!F781="","",ＣＳＶ貼付用!F781)</f>
        <v/>
      </c>
      <c r="F795" s="38" t="str">
        <f>IF(ＣＳＶ貼付用!T781="","",ＣＳＶ貼付用!T781)</f>
        <v/>
      </c>
      <c r="G795" s="38"/>
      <c r="H795" s="38" t="str">
        <f>IF(ＣＳＶ貼付用!GJ781="","",ＣＳＶ貼付用!GJ781)</f>
        <v/>
      </c>
      <c r="I795" s="38" t="str">
        <f>IF(ＣＳＶ貼付用!GL781="","",ＣＳＶ貼付用!GL781)</f>
        <v/>
      </c>
      <c r="J795" s="38" t="str">
        <f>IF(ＣＳＶ貼付用!GN781="","",ＣＳＶ貼付用!GN781)</f>
        <v/>
      </c>
      <c r="K795" s="38" t="str">
        <f>IF(ＣＳＶ貼付用!GP781="","",ＣＳＶ貼付用!GP781)</f>
        <v/>
      </c>
      <c r="L795" s="45" t="s">
        <v>30</v>
      </c>
      <c r="M795" s="55" t="str">
        <f>IF(ＣＳＶ貼付用!AT781="","",ＣＳＶ貼付用!AT781)</f>
        <v/>
      </c>
      <c r="N795" s="38" t="str">
        <f>IF(ＣＳＶ貼付用!AV781="","",ＣＳＶ貼付用!AV781)</f>
        <v/>
      </c>
      <c r="O795" s="38" t="str">
        <f>IF(ＣＳＶ貼付用!AX781="","",ＣＳＶ貼付用!AX781)</f>
        <v/>
      </c>
      <c r="P795" s="40" t="str">
        <f>IF(ＣＳＶ貼付用!FE781="","",ＣＳＶ貼付用!FE781)</f>
        <v/>
      </c>
      <c r="Q795" s="41" t="str">
        <f>IF(林齢計算用!A781="","",林齢計算用!A781)</f>
        <v/>
      </c>
      <c r="R795" s="41" t="str">
        <f t="shared" si="1259"/>
        <v/>
      </c>
      <c r="S795" s="56" t="str">
        <f>IF(ＣＳＶ貼付用!EG781="","",ＣＳＶ貼付用!EG781*10)</f>
        <v/>
      </c>
      <c r="T795" s="23" t="str">
        <f>IF(O795="スギ",INDEX(データ!$C$7:$E$26,MATCH(R795,データ!$B$7:$B$26),MATCH(P795,データ!$C$6:$E$6)),IF(O795="ヒノキ",INDEX(データ!$C$32:$E$51,MATCH(R795,データ!$B$32:$B$51),MATCH(P795,データ!$C$31:$E$31)),IF(O795="マツ",INDEX(データ!#REF!,MATCH(R795,データ!#REF!),MATCH(P795,データ!#REF!)),IF(O795="ザツ",INDEX(データ!#REF!,MATCH(R795,データ!#REF!),MATCH(P795,データ!#REF!)),""))))</f>
        <v/>
      </c>
      <c r="U795" s="22" t="str">
        <f t="shared" si="1350"/>
        <v/>
      </c>
      <c r="V795" s="21" t="str">
        <f t="shared" si="1354"/>
        <v/>
      </c>
      <c r="W795" s="21" t="str">
        <f t="shared" si="1351"/>
        <v/>
      </c>
      <c r="X795" s="23" t="str">
        <f>IF(O795="スギ",INDEX(データ!$H$7:$J$26,MATCH(R795,データ!$G$7:$G$26),MATCH(P795,データ!$H$6:$J$6)),IF(O795="ヒノキ",INDEX(データ!$H$32:$J$51,MATCH(R795,データ!$G$32:$G$51),MATCH(P795,データ!$H$31:$J$31)),IF(O795="マツ",INDEX(データ!#REF!,MATCH(R795,データ!#REF!),MATCH(P795,データ!#REF!)),IF(O795="ザツ",INDEX(データ!#REF!,MATCH(R795,データ!#REF!),MATCH(P795,データ!#REF!)),""))))</f>
        <v/>
      </c>
      <c r="Y795" s="22" t="str">
        <f t="shared" si="1352"/>
        <v/>
      </c>
      <c r="Z795" s="21" t="str">
        <f t="shared" si="1353"/>
        <v/>
      </c>
      <c r="AA795" s="27" t="str">
        <f t="shared" si="1260"/>
        <v/>
      </c>
      <c r="AB795" s="24" t="str">
        <f t="shared" si="1261"/>
        <v/>
      </c>
      <c r="AC795" s="25" t="str">
        <f t="shared" si="1262"/>
        <v>0</v>
      </c>
      <c r="AD795" s="26" t="str">
        <f t="shared" si="1263"/>
        <v/>
      </c>
      <c r="AE795" s="26" t="str">
        <f t="shared" si="1264"/>
        <v/>
      </c>
      <c r="AF795" s="26" t="str">
        <f t="shared" si="1265"/>
        <v/>
      </c>
      <c r="AG795" s="27" t="str">
        <f t="shared" si="1266"/>
        <v/>
      </c>
      <c r="AH795" s="26" t="str">
        <f t="shared" si="1267"/>
        <v/>
      </c>
      <c r="AI795" s="26" t="str">
        <f t="shared" si="1268"/>
        <v/>
      </c>
      <c r="AJ795" s="45" t="s">
        <v>30</v>
      </c>
      <c r="AK795" s="55" t="str">
        <f>IF(ＣＳＶ貼付用!BI781="","",ＣＳＶ貼付用!BI781)</f>
        <v/>
      </c>
      <c r="AL795" s="38" t="str">
        <f>IF(ＣＳＶ貼付用!BK781="","",ＣＳＶ貼付用!BK781)</f>
        <v/>
      </c>
      <c r="AM795" s="38" t="str">
        <f>IF(ＣＳＶ貼付用!BM781="","",ＣＳＶ貼付用!BM781)</f>
        <v/>
      </c>
      <c r="AN795" s="40" t="str">
        <f t="shared" si="1269"/>
        <v/>
      </c>
      <c r="AO795" s="41" t="str">
        <f>IF(林齢計算用!B781="","",林齢計算用!B781)</f>
        <v/>
      </c>
      <c r="AP795" s="41" t="str">
        <f t="shared" si="1270"/>
        <v/>
      </c>
      <c r="AQ795" s="41" t="str">
        <f t="shared" si="1271"/>
        <v/>
      </c>
      <c r="AR795" s="23" t="str">
        <f>IF(AM795="スギ",INDEX(データ!$C$7:$E$26,MATCH(AP795,データ!$B$7:$B$26),MATCH(AN795,データ!$C$6:$E$6)),IF(AM795="ヒノキ",INDEX(データ!$C$32:$E$51,MATCH(AP795,データ!$B$32:$B$51),MATCH(AN795,データ!$C$31:$E$31)),IF(AM795="マツ",INDEX(データ!#REF!,MATCH(AP795,データ!#REF!),MATCH(AN795,データ!#REF!)),IF(AM795="ザツ",INDEX(データ!#REF!,MATCH(AP795,データ!#REF!),MATCH(AN795,データ!#REF!)),""))))</f>
        <v/>
      </c>
      <c r="AS795" s="22" t="str">
        <f t="shared" si="1254"/>
        <v/>
      </c>
      <c r="AT795" s="21" t="str">
        <f t="shared" si="1272"/>
        <v/>
      </c>
      <c r="AU795" s="21" t="str">
        <f t="shared" si="1273"/>
        <v/>
      </c>
      <c r="AV795" s="24" t="str">
        <f>IF(AM795="スギ",INDEX(データ!$H$7:$J$26,MATCH(AP795,データ!$G$7:$G$26),MATCH(AN795,データ!$H$6:$J$6)),IF(AM795="ヒノキ",INDEX(データ!$H$32:$J$51,MATCH(AP795,データ!$G$32:$G$51),MATCH(AN795,データ!$H$31:$J$31)),IF(AM795="マツ",INDEX(データ!#REF!,MATCH(AP795,データ!#REF!),MATCH(AN795,データ!#REF!)),IF(AM795="ザツ",INDEX(データ!#REF!,MATCH(AP795,データ!#REF!),MATCH(AN795,データ!#REF!)),""))))</f>
        <v/>
      </c>
      <c r="AW795" s="22" t="str">
        <f t="shared" si="1274"/>
        <v/>
      </c>
      <c r="AX795" s="21" t="str">
        <f t="shared" si="1275"/>
        <v/>
      </c>
      <c r="AY795" s="27" t="str">
        <f t="shared" si="1276"/>
        <v/>
      </c>
      <c r="AZ795" s="24" t="str">
        <f t="shared" si="1277"/>
        <v/>
      </c>
      <c r="BA795" s="25" t="str">
        <f t="shared" si="1278"/>
        <v>0</v>
      </c>
      <c r="BB795" s="26" t="str">
        <f t="shared" si="1279"/>
        <v/>
      </c>
      <c r="BC795" s="26" t="str">
        <f t="shared" si="1280"/>
        <v/>
      </c>
      <c r="BD795" s="26" t="str">
        <f t="shared" si="1281"/>
        <v/>
      </c>
      <c r="BE795" s="27" t="str">
        <f t="shared" si="1282"/>
        <v/>
      </c>
      <c r="BF795" s="26" t="str">
        <f t="shared" si="1283"/>
        <v/>
      </c>
      <c r="BG795" s="26" t="str">
        <f t="shared" si="1284"/>
        <v/>
      </c>
      <c r="BH795" s="45" t="s">
        <v>30</v>
      </c>
      <c r="BI795" s="55" t="str">
        <f>IF(ＣＳＶ貼付用!BX781="","",ＣＳＶ貼付用!BX781)</f>
        <v/>
      </c>
      <c r="BJ795" s="38" t="str">
        <f>IF(ＣＳＶ貼付用!BZ781="","",ＣＳＶ貼付用!BZ781)</f>
        <v/>
      </c>
      <c r="BK795" s="38" t="str">
        <f>IF(ＣＳＶ貼付用!CB781="","",ＣＳＶ貼付用!CB781)</f>
        <v/>
      </c>
      <c r="BL795" s="40" t="str">
        <f t="shared" si="1285"/>
        <v/>
      </c>
      <c r="BM795" s="41" t="str">
        <f>IF(林齢計算用!C781="","",林齢計算用!C781)</f>
        <v/>
      </c>
      <c r="BN795" s="41" t="str">
        <f t="shared" si="1286"/>
        <v/>
      </c>
      <c r="BO795" s="41" t="str">
        <f t="shared" si="1287"/>
        <v/>
      </c>
      <c r="BP795" s="23" t="str">
        <f>IF(BK795="スギ",INDEX(データ!$C$7:$E$26,MATCH(BN795,データ!$B$7:$B$26),MATCH(BL795,データ!$C$6:$E$6)),IF(BK795="ヒノキ",INDEX(データ!$C$32:$E$51,MATCH(BN795,データ!$B$32:$B$51),MATCH(BL795,データ!$C$31:$E$31)),IF(BK795="マツ",INDEX(データ!#REF!,MATCH(BN795,データ!#REF!),MATCH(BL795,データ!#REF!)),IF(BK795="ザツ",INDEX(データ!#REF!,MATCH(BN795,データ!#REF!),MATCH(BL795,データ!#REF!)),""))))</f>
        <v/>
      </c>
      <c r="BQ795" s="22" t="str">
        <f t="shared" si="1255"/>
        <v/>
      </c>
      <c r="BR795" s="21" t="str">
        <f t="shared" si="1288"/>
        <v/>
      </c>
      <c r="BS795" s="21" t="str">
        <f t="shared" si="1289"/>
        <v/>
      </c>
      <c r="BT795" s="24" t="str">
        <f>IF(BK795="スギ",INDEX(データ!$H$7:$J$26,MATCH(BN795,データ!$G$7:$G$26),MATCH(BL795,データ!$H$6:$J$6)),IF(BK795="ヒノキ",INDEX(データ!$H$32:$J$51,MATCH(BN795,データ!$G$32:$G$51),MATCH(BL795,データ!$H$31:$J$31)),IF(BK795="マツ",INDEX(データ!#REF!,MATCH(BN795,データ!#REF!),MATCH(BL795,データ!#REF!)),IF(BK795="ザツ",INDEX(データ!#REF!,MATCH(BN795,データ!#REF!),MATCH(BL795,データ!#REF!)),""))))</f>
        <v/>
      </c>
      <c r="BU795" s="22" t="str">
        <f t="shared" si="1290"/>
        <v/>
      </c>
      <c r="BV795" s="21" t="str">
        <f t="shared" si="1291"/>
        <v/>
      </c>
      <c r="BW795" s="27" t="str">
        <f t="shared" si="1292"/>
        <v/>
      </c>
      <c r="BX795" s="24" t="str">
        <f t="shared" si="1293"/>
        <v/>
      </c>
      <c r="BY795" s="25" t="str">
        <f t="shared" si="1294"/>
        <v>0</v>
      </c>
      <c r="BZ795" s="26" t="str">
        <f t="shared" si="1295"/>
        <v/>
      </c>
      <c r="CA795" s="26" t="str">
        <f t="shared" si="1296"/>
        <v/>
      </c>
      <c r="CB795" s="26" t="str">
        <f t="shared" si="1297"/>
        <v/>
      </c>
      <c r="CC795" s="27" t="str">
        <f t="shared" si="1298"/>
        <v/>
      </c>
      <c r="CD795" s="26" t="str">
        <f t="shared" si="1299"/>
        <v/>
      </c>
      <c r="CE795" s="26" t="str">
        <f t="shared" si="1300"/>
        <v/>
      </c>
      <c r="CF795" s="45" t="s">
        <v>30</v>
      </c>
      <c r="CG795" s="55" t="str">
        <f>IF(ＣＳＶ貼付用!CM781="","",ＣＳＶ貼付用!CM781)</f>
        <v/>
      </c>
      <c r="CH795" s="38" t="str">
        <f>IF(ＣＳＶ貼付用!CO781="","",ＣＳＶ貼付用!CO781)</f>
        <v/>
      </c>
      <c r="CI795" s="38" t="str">
        <f>IF(ＣＳＶ貼付用!CQ781="","",ＣＳＶ貼付用!CQ781)</f>
        <v/>
      </c>
      <c r="CJ795" s="40" t="str">
        <f t="shared" si="1301"/>
        <v/>
      </c>
      <c r="CK795" s="41" t="str">
        <f>IF(林齢計算用!D781="","",林齢計算用!D781)</f>
        <v/>
      </c>
      <c r="CL795" s="41" t="str">
        <f t="shared" si="1302"/>
        <v/>
      </c>
      <c r="CM795" s="41" t="str">
        <f t="shared" si="1303"/>
        <v/>
      </c>
      <c r="CN795" s="23" t="str">
        <f>IF(CI795="スギ",INDEX(データ!$C$7:$E$26,MATCH(CL795,データ!$B$7:$B$26),MATCH(CJ795,データ!$C$6:$E$6)),IF(CI795="ヒノキ",INDEX(データ!$C$32:$E$51,MATCH(CL795,データ!$B$32:$B$51),MATCH(CJ795,データ!$C$31:$E$31)),IF(CI795="マツ",INDEX(データ!#REF!,MATCH(CL795,データ!#REF!),MATCH(CJ795,データ!#REF!)),IF(CI795="ザツ",INDEX(データ!#REF!,MATCH(CL795,データ!#REF!),MATCH(CJ795,データ!#REF!)),""))))</f>
        <v/>
      </c>
      <c r="CO795" s="22" t="str">
        <f t="shared" si="1256"/>
        <v/>
      </c>
      <c r="CP795" s="21" t="str">
        <f t="shared" si="1304"/>
        <v/>
      </c>
      <c r="CQ795" s="21" t="str">
        <f t="shared" si="1305"/>
        <v/>
      </c>
      <c r="CR795" s="24" t="str">
        <f>IF(CI795="スギ",INDEX(データ!$H$7:$J$26,MATCH(CL795,データ!$G$7:$G$26),MATCH(CJ795,データ!$H$6:$J$6)),IF(CI795="ヒノキ",INDEX(データ!$H$32:$J$51,MATCH(CL795,データ!$G$32:$G$51),MATCH(CJ795,データ!$H$31:$J$31)),IF(CI795="マツ",INDEX(データ!#REF!,MATCH(CL795,データ!#REF!),MATCH(CJ795,データ!#REF!)),IF(CI795="ザツ",INDEX(データ!#REF!,MATCH(CL795,データ!#REF!),MATCH(CJ795,データ!#REF!)),""))))</f>
        <v/>
      </c>
      <c r="CS795" s="22" t="str">
        <f t="shared" si="1306"/>
        <v/>
      </c>
      <c r="CT795" s="21" t="str">
        <f t="shared" si="1307"/>
        <v/>
      </c>
      <c r="CU795" s="27" t="str">
        <f t="shared" si="1308"/>
        <v/>
      </c>
      <c r="CV795" s="24" t="str">
        <f t="shared" si="1309"/>
        <v/>
      </c>
      <c r="CW795" s="25" t="str">
        <f t="shared" si="1310"/>
        <v>0</v>
      </c>
      <c r="CX795" s="26" t="str">
        <f t="shared" si="1311"/>
        <v/>
      </c>
      <c r="CY795" s="26" t="str">
        <f t="shared" si="1312"/>
        <v/>
      </c>
      <c r="CZ795" s="26" t="str">
        <f t="shared" si="1313"/>
        <v/>
      </c>
      <c r="DA795" s="27" t="str">
        <f t="shared" si="1314"/>
        <v/>
      </c>
      <c r="DB795" s="26" t="str">
        <f t="shared" si="1315"/>
        <v/>
      </c>
      <c r="DC795" s="26" t="str">
        <f t="shared" si="1316"/>
        <v/>
      </c>
      <c r="DD795" s="45" t="s">
        <v>30</v>
      </c>
      <c r="DE795" s="55" t="str">
        <f>IF(ＣＳＶ貼付用!DB781="","",ＣＳＶ貼付用!DB781)</f>
        <v/>
      </c>
      <c r="DF795" s="38" t="str">
        <f>IF(ＣＳＶ貼付用!DD781="","",ＣＳＶ貼付用!DD781)</f>
        <v/>
      </c>
      <c r="DG795" s="38" t="str">
        <f>IF(ＣＳＶ貼付用!DF781="","",ＣＳＶ貼付用!DF781)</f>
        <v/>
      </c>
      <c r="DH795" s="40" t="str">
        <f t="shared" si="1317"/>
        <v/>
      </c>
      <c r="DI795" s="41" t="str">
        <f>IF(林齢計算用!E781="","",林齢計算用!E781)</f>
        <v/>
      </c>
      <c r="DJ795" s="41" t="str">
        <f t="shared" si="1318"/>
        <v/>
      </c>
      <c r="DK795" s="41" t="str">
        <f t="shared" si="1319"/>
        <v/>
      </c>
      <c r="DL795" s="23" t="str">
        <f>IF(DG795="スギ",INDEX(データ!$C$7:$E$26,MATCH(DJ795,データ!$B$7:$B$26),MATCH(DH795,データ!$C$6:$E$6)),IF(DG795="ヒノキ",INDEX(データ!$C$32:$E$51,MATCH(DJ795,データ!$B$32:$B$51),MATCH(DH795,データ!$C$31:$E$31)),IF(DG795="マツ",INDEX(データ!#REF!,MATCH(DJ795,データ!#REF!),MATCH(DH795,データ!#REF!)),IF(DG795="ザツ",INDEX(データ!#REF!,MATCH(DJ795,データ!#REF!),MATCH(DH795,データ!#REF!)),""))))</f>
        <v/>
      </c>
      <c r="DM795" s="22" t="str">
        <f t="shared" si="1257"/>
        <v/>
      </c>
      <c r="DN795" s="21" t="str">
        <f t="shared" si="1320"/>
        <v/>
      </c>
      <c r="DO795" s="21" t="str">
        <f t="shared" si="1321"/>
        <v/>
      </c>
      <c r="DP795" s="24" t="str">
        <f>IF(DG795="スギ",INDEX(データ!$H$7:$J$26,MATCH(DJ795,データ!$G$7:$G$26),MATCH(DH795,データ!$H$6:$J$6)),IF(DG795="ヒノキ",INDEX(データ!$H$32:$J$51,MATCH(DJ795,データ!$G$32:$G$51),MATCH(DH795,データ!$H$31:$J$31)),IF(DG795="マツ",INDEX(データ!#REF!,MATCH(DJ795,データ!#REF!),MATCH(DH795,データ!#REF!)),IF(DG795="ザツ",INDEX(データ!#REF!,MATCH(DJ795,データ!#REF!),MATCH(DH795,データ!#REF!)),""))))</f>
        <v/>
      </c>
      <c r="DQ795" s="22" t="str">
        <f t="shared" si="1322"/>
        <v/>
      </c>
      <c r="DR795" s="21" t="str">
        <f t="shared" si="1323"/>
        <v/>
      </c>
      <c r="DS795" s="27" t="str">
        <f t="shared" si="1324"/>
        <v/>
      </c>
      <c r="DT795" s="24" t="str">
        <f t="shared" si="1325"/>
        <v/>
      </c>
      <c r="DU795" s="25" t="str">
        <f t="shared" si="1326"/>
        <v>0</v>
      </c>
      <c r="DV795" s="26" t="str">
        <f t="shared" si="1327"/>
        <v/>
      </c>
      <c r="DW795" s="26" t="str">
        <f t="shared" si="1328"/>
        <v/>
      </c>
      <c r="DX795" s="26" t="str">
        <f t="shared" si="1329"/>
        <v/>
      </c>
      <c r="DY795" s="27" t="str">
        <f t="shared" si="1330"/>
        <v/>
      </c>
      <c r="DZ795" s="26" t="str">
        <f t="shared" si="1331"/>
        <v/>
      </c>
      <c r="EA795" s="26" t="str">
        <f t="shared" si="1332"/>
        <v/>
      </c>
      <c r="EB795" s="45" t="s">
        <v>30</v>
      </c>
      <c r="EC795" s="55" t="str">
        <f>IF(ＣＳＶ貼付用!DQ781="","",ＣＳＶ貼付用!DQ781)</f>
        <v/>
      </c>
      <c r="ED795" s="38" t="str">
        <f>IF(ＣＳＶ貼付用!DS781="","",ＣＳＶ貼付用!DS781)</f>
        <v/>
      </c>
      <c r="EE795" s="38" t="str">
        <f>IF(ＣＳＶ貼付用!DU781="","",ＣＳＶ貼付用!DU781)</f>
        <v/>
      </c>
      <c r="EF795" s="40" t="str">
        <f t="shared" si="1333"/>
        <v/>
      </c>
      <c r="EG795" s="41" t="str">
        <f>IF(林齢計算用!F781="","",林齢計算用!F781)</f>
        <v/>
      </c>
      <c r="EH795" s="41" t="str">
        <f t="shared" si="1334"/>
        <v/>
      </c>
      <c r="EI795" s="41" t="str">
        <f t="shared" si="1335"/>
        <v/>
      </c>
      <c r="EJ795" s="23" t="str">
        <f>IF(EE795="スギ",INDEX(データ!$C$7:$E$26,MATCH(EH795,データ!$B$7:$B$26),MATCH(EF795,データ!$C$6:$E$6)),IF(EE795="ヒノキ",INDEX(データ!$C$32:$E$51,MATCH(EH795,データ!$B$32:$B$51),MATCH(EF795,データ!$C$31:$E$31)),IF(EE795="マツ",INDEX(データ!#REF!,MATCH(EH795,データ!#REF!),MATCH(EF795,データ!#REF!)),IF(EE795="ザツ",INDEX(データ!#REF!,MATCH(EH795,データ!#REF!),MATCH(EF795,データ!#REF!)),""))))</f>
        <v/>
      </c>
      <c r="EK795" s="22" t="str">
        <f t="shared" si="1258"/>
        <v/>
      </c>
      <c r="EL795" s="21" t="str">
        <f t="shared" si="1336"/>
        <v/>
      </c>
      <c r="EM795" s="21" t="str">
        <f t="shared" si="1337"/>
        <v/>
      </c>
      <c r="EN795" s="24" t="str">
        <f>IF(EE795="スギ",INDEX(データ!$H$7:$J$26,MATCH(EH795,データ!$G$7:$G$26),MATCH(EF795,データ!$H$6:$J$6)),IF(EE795="ヒノキ",INDEX(データ!$H$32:$J$51,MATCH(EH795,データ!$G$32:$G$51),MATCH(EF795,データ!$H$31:$J$31)),IF(EE795="マツ",INDEX(データ!#REF!,MATCH(EH795,データ!#REF!),MATCH(EF795,データ!#REF!)),IF(EE795="ザツ",INDEX(データ!#REF!,MATCH(EH795,データ!#REF!),MATCH(EF795,データ!#REF!)),""))))</f>
        <v/>
      </c>
      <c r="EO795" s="22" t="str">
        <f t="shared" si="1338"/>
        <v/>
      </c>
      <c r="EP795" s="21" t="str">
        <f t="shared" si="1339"/>
        <v/>
      </c>
      <c r="EQ795" s="27" t="str">
        <f t="shared" si="1340"/>
        <v/>
      </c>
      <c r="ER795" s="24" t="str">
        <f t="shared" si="1341"/>
        <v/>
      </c>
      <c r="ES795" s="25" t="str">
        <f t="shared" si="1342"/>
        <v>0</v>
      </c>
      <c r="ET795" s="26" t="str">
        <f t="shared" si="1343"/>
        <v/>
      </c>
      <c r="EU795" s="26" t="str">
        <f t="shared" si="1344"/>
        <v/>
      </c>
      <c r="EV795" s="26" t="str">
        <f t="shared" si="1345"/>
        <v/>
      </c>
      <c r="EW795" s="27" t="str">
        <f t="shared" si="1346"/>
        <v/>
      </c>
      <c r="EX795" s="26" t="str">
        <f t="shared" si="1347"/>
        <v/>
      </c>
      <c r="EY795" s="26" t="str">
        <f t="shared" si="1348"/>
        <v/>
      </c>
      <c r="EZ795" s="26">
        <f t="shared" si="1349"/>
        <v>0</v>
      </c>
      <c r="FA795" s="43"/>
    </row>
    <row r="796" spans="1:157" ht="15.95" customHeight="1" x14ac:dyDescent="0.15">
      <c r="A796" s="21"/>
      <c r="B796" s="36" t="str">
        <f>IF(ＣＳＶ貼付用!G782="","",ＣＳＶ貼付用!G782)</f>
        <v/>
      </c>
      <c r="C796" s="36" t="str">
        <f>IF(ＣＳＶ貼付用!I782="","",ＣＳＶ貼付用!I782)</f>
        <v/>
      </c>
      <c r="D796" s="36" t="str">
        <f>IF(ＣＳＶ貼付用!J782="","",ＣＳＶ貼付用!J782)</f>
        <v/>
      </c>
      <c r="E796" s="36" t="str">
        <f>IF(ＣＳＶ貼付用!F782="","",ＣＳＶ貼付用!F782)</f>
        <v/>
      </c>
      <c r="F796" s="38" t="str">
        <f>IF(ＣＳＶ貼付用!T782="","",ＣＳＶ貼付用!T782)</f>
        <v/>
      </c>
      <c r="G796" s="38"/>
      <c r="H796" s="38" t="str">
        <f>IF(ＣＳＶ貼付用!GJ782="","",ＣＳＶ貼付用!GJ782)</f>
        <v/>
      </c>
      <c r="I796" s="38" t="str">
        <f>IF(ＣＳＶ貼付用!GL782="","",ＣＳＶ貼付用!GL782)</f>
        <v/>
      </c>
      <c r="J796" s="38" t="str">
        <f>IF(ＣＳＶ貼付用!GN782="","",ＣＳＶ貼付用!GN782)</f>
        <v/>
      </c>
      <c r="K796" s="38" t="str">
        <f>IF(ＣＳＶ貼付用!GP782="","",ＣＳＶ貼付用!GP782)</f>
        <v/>
      </c>
      <c r="L796" s="45" t="s">
        <v>30</v>
      </c>
      <c r="M796" s="55" t="str">
        <f>IF(ＣＳＶ貼付用!AT782="","",ＣＳＶ貼付用!AT782)</f>
        <v/>
      </c>
      <c r="N796" s="38" t="str">
        <f>IF(ＣＳＶ貼付用!AV782="","",ＣＳＶ貼付用!AV782)</f>
        <v/>
      </c>
      <c r="O796" s="38" t="str">
        <f>IF(ＣＳＶ貼付用!AX782="","",ＣＳＶ貼付用!AX782)</f>
        <v/>
      </c>
      <c r="P796" s="40" t="str">
        <f>IF(ＣＳＶ貼付用!FE782="","",ＣＳＶ貼付用!FE782)</f>
        <v/>
      </c>
      <c r="Q796" s="41" t="str">
        <f>IF(林齢計算用!A782="","",林齢計算用!A782)</f>
        <v/>
      </c>
      <c r="R796" s="41" t="str">
        <f t="shared" si="1259"/>
        <v/>
      </c>
      <c r="S796" s="56" t="str">
        <f>IF(ＣＳＶ貼付用!EG782="","",ＣＳＶ貼付用!EG782*10)</f>
        <v/>
      </c>
      <c r="T796" s="23" t="str">
        <f>IF(O796="スギ",INDEX(データ!$C$7:$E$26,MATCH(R796,データ!$B$7:$B$26),MATCH(P796,データ!$C$6:$E$6)),IF(O796="ヒノキ",INDEX(データ!$C$32:$E$51,MATCH(R796,データ!$B$32:$B$51),MATCH(P796,データ!$C$31:$E$31)),IF(O796="マツ",INDEX(データ!#REF!,MATCH(R796,データ!#REF!),MATCH(P796,データ!#REF!)),IF(O796="ザツ",INDEX(データ!#REF!,MATCH(R796,データ!#REF!),MATCH(P796,データ!#REF!)),""))))</f>
        <v/>
      </c>
      <c r="U796" s="22" t="str">
        <f t="shared" si="1350"/>
        <v/>
      </c>
      <c r="V796" s="21" t="str">
        <f t="shared" si="1354"/>
        <v/>
      </c>
      <c r="W796" s="21" t="str">
        <f t="shared" si="1351"/>
        <v/>
      </c>
      <c r="X796" s="23" t="str">
        <f>IF(O796="スギ",INDEX(データ!$H$7:$J$26,MATCH(R796,データ!$G$7:$G$26),MATCH(P796,データ!$H$6:$J$6)),IF(O796="ヒノキ",INDEX(データ!$H$32:$J$51,MATCH(R796,データ!$G$32:$G$51),MATCH(P796,データ!$H$31:$J$31)),IF(O796="マツ",INDEX(データ!#REF!,MATCH(R796,データ!#REF!),MATCH(P796,データ!#REF!)),IF(O796="ザツ",INDEX(データ!#REF!,MATCH(R796,データ!#REF!),MATCH(P796,データ!#REF!)),""))))</f>
        <v/>
      </c>
      <c r="Y796" s="22" t="str">
        <f t="shared" si="1352"/>
        <v/>
      </c>
      <c r="Z796" s="21" t="str">
        <f t="shared" si="1353"/>
        <v/>
      </c>
      <c r="AA796" s="27" t="str">
        <f t="shared" si="1260"/>
        <v/>
      </c>
      <c r="AB796" s="24" t="str">
        <f t="shared" si="1261"/>
        <v/>
      </c>
      <c r="AC796" s="25" t="str">
        <f t="shared" si="1262"/>
        <v>0</v>
      </c>
      <c r="AD796" s="26" t="str">
        <f t="shared" si="1263"/>
        <v/>
      </c>
      <c r="AE796" s="26" t="str">
        <f t="shared" si="1264"/>
        <v/>
      </c>
      <c r="AF796" s="26" t="str">
        <f t="shared" si="1265"/>
        <v/>
      </c>
      <c r="AG796" s="27" t="str">
        <f t="shared" si="1266"/>
        <v/>
      </c>
      <c r="AH796" s="26" t="str">
        <f t="shared" si="1267"/>
        <v/>
      </c>
      <c r="AI796" s="26" t="str">
        <f t="shared" si="1268"/>
        <v/>
      </c>
      <c r="AJ796" s="45" t="s">
        <v>30</v>
      </c>
      <c r="AK796" s="55" t="str">
        <f>IF(ＣＳＶ貼付用!BI782="","",ＣＳＶ貼付用!BI782)</f>
        <v/>
      </c>
      <c r="AL796" s="38" t="str">
        <f>IF(ＣＳＶ貼付用!BK782="","",ＣＳＶ貼付用!BK782)</f>
        <v/>
      </c>
      <c r="AM796" s="38" t="str">
        <f>IF(ＣＳＶ貼付用!BM782="","",ＣＳＶ貼付用!BM782)</f>
        <v/>
      </c>
      <c r="AN796" s="40" t="str">
        <f t="shared" si="1269"/>
        <v/>
      </c>
      <c r="AO796" s="41" t="str">
        <f>IF(林齢計算用!B782="","",林齢計算用!B782)</f>
        <v/>
      </c>
      <c r="AP796" s="41" t="str">
        <f t="shared" si="1270"/>
        <v/>
      </c>
      <c r="AQ796" s="41" t="str">
        <f t="shared" si="1271"/>
        <v/>
      </c>
      <c r="AR796" s="23" t="str">
        <f>IF(AM796="スギ",INDEX(データ!$C$7:$E$26,MATCH(AP796,データ!$B$7:$B$26),MATCH(AN796,データ!$C$6:$E$6)),IF(AM796="ヒノキ",INDEX(データ!$C$32:$E$51,MATCH(AP796,データ!$B$32:$B$51),MATCH(AN796,データ!$C$31:$E$31)),IF(AM796="マツ",INDEX(データ!#REF!,MATCH(AP796,データ!#REF!),MATCH(AN796,データ!#REF!)),IF(AM796="ザツ",INDEX(データ!#REF!,MATCH(AP796,データ!#REF!),MATCH(AN796,データ!#REF!)),""))))</f>
        <v/>
      </c>
      <c r="AS796" s="22" t="str">
        <f t="shared" si="1254"/>
        <v/>
      </c>
      <c r="AT796" s="21" t="str">
        <f t="shared" si="1272"/>
        <v/>
      </c>
      <c r="AU796" s="21" t="str">
        <f t="shared" si="1273"/>
        <v/>
      </c>
      <c r="AV796" s="24" t="str">
        <f>IF(AM796="スギ",INDEX(データ!$H$7:$J$26,MATCH(AP796,データ!$G$7:$G$26),MATCH(AN796,データ!$H$6:$J$6)),IF(AM796="ヒノキ",INDEX(データ!$H$32:$J$51,MATCH(AP796,データ!$G$32:$G$51),MATCH(AN796,データ!$H$31:$J$31)),IF(AM796="マツ",INDEX(データ!#REF!,MATCH(AP796,データ!#REF!),MATCH(AN796,データ!#REF!)),IF(AM796="ザツ",INDEX(データ!#REF!,MATCH(AP796,データ!#REF!),MATCH(AN796,データ!#REF!)),""))))</f>
        <v/>
      </c>
      <c r="AW796" s="22" t="str">
        <f t="shared" si="1274"/>
        <v/>
      </c>
      <c r="AX796" s="21" t="str">
        <f t="shared" si="1275"/>
        <v/>
      </c>
      <c r="AY796" s="27" t="str">
        <f t="shared" si="1276"/>
        <v/>
      </c>
      <c r="AZ796" s="24" t="str">
        <f t="shared" si="1277"/>
        <v/>
      </c>
      <c r="BA796" s="25" t="str">
        <f t="shared" si="1278"/>
        <v>0</v>
      </c>
      <c r="BB796" s="26" t="str">
        <f t="shared" si="1279"/>
        <v/>
      </c>
      <c r="BC796" s="26" t="str">
        <f t="shared" si="1280"/>
        <v/>
      </c>
      <c r="BD796" s="26" t="str">
        <f t="shared" si="1281"/>
        <v/>
      </c>
      <c r="BE796" s="27" t="str">
        <f t="shared" si="1282"/>
        <v/>
      </c>
      <c r="BF796" s="26" t="str">
        <f t="shared" si="1283"/>
        <v/>
      </c>
      <c r="BG796" s="26" t="str">
        <f t="shared" si="1284"/>
        <v/>
      </c>
      <c r="BH796" s="45" t="s">
        <v>30</v>
      </c>
      <c r="BI796" s="55" t="str">
        <f>IF(ＣＳＶ貼付用!BX782="","",ＣＳＶ貼付用!BX782)</f>
        <v/>
      </c>
      <c r="BJ796" s="38" t="str">
        <f>IF(ＣＳＶ貼付用!BZ782="","",ＣＳＶ貼付用!BZ782)</f>
        <v/>
      </c>
      <c r="BK796" s="38" t="str">
        <f>IF(ＣＳＶ貼付用!CB782="","",ＣＳＶ貼付用!CB782)</f>
        <v/>
      </c>
      <c r="BL796" s="40" t="str">
        <f t="shared" si="1285"/>
        <v/>
      </c>
      <c r="BM796" s="41" t="str">
        <f>IF(林齢計算用!C782="","",林齢計算用!C782)</f>
        <v/>
      </c>
      <c r="BN796" s="41" t="str">
        <f t="shared" si="1286"/>
        <v/>
      </c>
      <c r="BO796" s="41" t="str">
        <f t="shared" si="1287"/>
        <v/>
      </c>
      <c r="BP796" s="23" t="str">
        <f>IF(BK796="スギ",INDEX(データ!$C$7:$E$26,MATCH(BN796,データ!$B$7:$B$26),MATCH(BL796,データ!$C$6:$E$6)),IF(BK796="ヒノキ",INDEX(データ!$C$32:$E$51,MATCH(BN796,データ!$B$32:$B$51),MATCH(BL796,データ!$C$31:$E$31)),IF(BK796="マツ",INDEX(データ!#REF!,MATCH(BN796,データ!#REF!),MATCH(BL796,データ!#REF!)),IF(BK796="ザツ",INDEX(データ!#REF!,MATCH(BN796,データ!#REF!),MATCH(BL796,データ!#REF!)),""))))</f>
        <v/>
      </c>
      <c r="BQ796" s="22" t="str">
        <f t="shared" si="1255"/>
        <v/>
      </c>
      <c r="BR796" s="21" t="str">
        <f t="shared" si="1288"/>
        <v/>
      </c>
      <c r="BS796" s="21" t="str">
        <f t="shared" si="1289"/>
        <v/>
      </c>
      <c r="BT796" s="24" t="str">
        <f>IF(BK796="スギ",INDEX(データ!$H$7:$J$26,MATCH(BN796,データ!$G$7:$G$26),MATCH(BL796,データ!$H$6:$J$6)),IF(BK796="ヒノキ",INDEX(データ!$H$32:$J$51,MATCH(BN796,データ!$G$32:$G$51),MATCH(BL796,データ!$H$31:$J$31)),IF(BK796="マツ",INDEX(データ!#REF!,MATCH(BN796,データ!#REF!),MATCH(BL796,データ!#REF!)),IF(BK796="ザツ",INDEX(データ!#REF!,MATCH(BN796,データ!#REF!),MATCH(BL796,データ!#REF!)),""))))</f>
        <v/>
      </c>
      <c r="BU796" s="22" t="str">
        <f t="shared" si="1290"/>
        <v/>
      </c>
      <c r="BV796" s="21" t="str">
        <f t="shared" si="1291"/>
        <v/>
      </c>
      <c r="BW796" s="27" t="str">
        <f t="shared" si="1292"/>
        <v/>
      </c>
      <c r="BX796" s="24" t="str">
        <f t="shared" si="1293"/>
        <v/>
      </c>
      <c r="BY796" s="25" t="str">
        <f t="shared" si="1294"/>
        <v>0</v>
      </c>
      <c r="BZ796" s="26" t="str">
        <f t="shared" si="1295"/>
        <v/>
      </c>
      <c r="CA796" s="26" t="str">
        <f t="shared" si="1296"/>
        <v/>
      </c>
      <c r="CB796" s="26" t="str">
        <f t="shared" si="1297"/>
        <v/>
      </c>
      <c r="CC796" s="27" t="str">
        <f t="shared" si="1298"/>
        <v/>
      </c>
      <c r="CD796" s="26" t="str">
        <f t="shared" si="1299"/>
        <v/>
      </c>
      <c r="CE796" s="26" t="str">
        <f t="shared" si="1300"/>
        <v/>
      </c>
      <c r="CF796" s="45" t="s">
        <v>30</v>
      </c>
      <c r="CG796" s="55" t="str">
        <f>IF(ＣＳＶ貼付用!CM782="","",ＣＳＶ貼付用!CM782)</f>
        <v/>
      </c>
      <c r="CH796" s="38" t="str">
        <f>IF(ＣＳＶ貼付用!CO782="","",ＣＳＶ貼付用!CO782)</f>
        <v/>
      </c>
      <c r="CI796" s="38" t="str">
        <f>IF(ＣＳＶ貼付用!CQ782="","",ＣＳＶ貼付用!CQ782)</f>
        <v/>
      </c>
      <c r="CJ796" s="40" t="str">
        <f t="shared" si="1301"/>
        <v/>
      </c>
      <c r="CK796" s="41" t="str">
        <f>IF(林齢計算用!D782="","",林齢計算用!D782)</f>
        <v/>
      </c>
      <c r="CL796" s="41" t="str">
        <f t="shared" si="1302"/>
        <v/>
      </c>
      <c r="CM796" s="41" t="str">
        <f t="shared" si="1303"/>
        <v/>
      </c>
      <c r="CN796" s="23" t="str">
        <f>IF(CI796="スギ",INDEX(データ!$C$7:$E$26,MATCH(CL796,データ!$B$7:$B$26),MATCH(CJ796,データ!$C$6:$E$6)),IF(CI796="ヒノキ",INDEX(データ!$C$32:$E$51,MATCH(CL796,データ!$B$32:$B$51),MATCH(CJ796,データ!$C$31:$E$31)),IF(CI796="マツ",INDEX(データ!#REF!,MATCH(CL796,データ!#REF!),MATCH(CJ796,データ!#REF!)),IF(CI796="ザツ",INDEX(データ!#REF!,MATCH(CL796,データ!#REF!),MATCH(CJ796,データ!#REF!)),""))))</f>
        <v/>
      </c>
      <c r="CO796" s="22" t="str">
        <f t="shared" si="1256"/>
        <v/>
      </c>
      <c r="CP796" s="21" t="str">
        <f t="shared" si="1304"/>
        <v/>
      </c>
      <c r="CQ796" s="21" t="str">
        <f t="shared" si="1305"/>
        <v/>
      </c>
      <c r="CR796" s="24" t="str">
        <f>IF(CI796="スギ",INDEX(データ!$H$7:$J$26,MATCH(CL796,データ!$G$7:$G$26),MATCH(CJ796,データ!$H$6:$J$6)),IF(CI796="ヒノキ",INDEX(データ!$H$32:$J$51,MATCH(CL796,データ!$G$32:$G$51),MATCH(CJ796,データ!$H$31:$J$31)),IF(CI796="マツ",INDEX(データ!#REF!,MATCH(CL796,データ!#REF!),MATCH(CJ796,データ!#REF!)),IF(CI796="ザツ",INDEX(データ!#REF!,MATCH(CL796,データ!#REF!),MATCH(CJ796,データ!#REF!)),""))))</f>
        <v/>
      </c>
      <c r="CS796" s="22" t="str">
        <f t="shared" si="1306"/>
        <v/>
      </c>
      <c r="CT796" s="21" t="str">
        <f t="shared" si="1307"/>
        <v/>
      </c>
      <c r="CU796" s="27" t="str">
        <f t="shared" si="1308"/>
        <v/>
      </c>
      <c r="CV796" s="24" t="str">
        <f t="shared" si="1309"/>
        <v/>
      </c>
      <c r="CW796" s="25" t="str">
        <f t="shared" si="1310"/>
        <v>0</v>
      </c>
      <c r="CX796" s="26" t="str">
        <f t="shared" si="1311"/>
        <v/>
      </c>
      <c r="CY796" s="26" t="str">
        <f t="shared" si="1312"/>
        <v/>
      </c>
      <c r="CZ796" s="26" t="str">
        <f t="shared" si="1313"/>
        <v/>
      </c>
      <c r="DA796" s="27" t="str">
        <f t="shared" si="1314"/>
        <v/>
      </c>
      <c r="DB796" s="26" t="str">
        <f t="shared" si="1315"/>
        <v/>
      </c>
      <c r="DC796" s="26" t="str">
        <f t="shared" si="1316"/>
        <v/>
      </c>
      <c r="DD796" s="45" t="s">
        <v>30</v>
      </c>
      <c r="DE796" s="55" t="str">
        <f>IF(ＣＳＶ貼付用!DB782="","",ＣＳＶ貼付用!DB782)</f>
        <v/>
      </c>
      <c r="DF796" s="38" t="str">
        <f>IF(ＣＳＶ貼付用!DD782="","",ＣＳＶ貼付用!DD782)</f>
        <v/>
      </c>
      <c r="DG796" s="38" t="str">
        <f>IF(ＣＳＶ貼付用!DF782="","",ＣＳＶ貼付用!DF782)</f>
        <v/>
      </c>
      <c r="DH796" s="40" t="str">
        <f t="shared" si="1317"/>
        <v/>
      </c>
      <c r="DI796" s="41" t="str">
        <f>IF(林齢計算用!E782="","",林齢計算用!E782)</f>
        <v/>
      </c>
      <c r="DJ796" s="41" t="str">
        <f t="shared" si="1318"/>
        <v/>
      </c>
      <c r="DK796" s="41" t="str">
        <f t="shared" si="1319"/>
        <v/>
      </c>
      <c r="DL796" s="23" t="str">
        <f>IF(DG796="スギ",INDEX(データ!$C$7:$E$26,MATCH(DJ796,データ!$B$7:$B$26),MATCH(DH796,データ!$C$6:$E$6)),IF(DG796="ヒノキ",INDEX(データ!$C$32:$E$51,MATCH(DJ796,データ!$B$32:$B$51),MATCH(DH796,データ!$C$31:$E$31)),IF(DG796="マツ",INDEX(データ!#REF!,MATCH(DJ796,データ!#REF!),MATCH(DH796,データ!#REF!)),IF(DG796="ザツ",INDEX(データ!#REF!,MATCH(DJ796,データ!#REF!),MATCH(DH796,データ!#REF!)),""))))</f>
        <v/>
      </c>
      <c r="DM796" s="22" t="str">
        <f t="shared" si="1257"/>
        <v/>
      </c>
      <c r="DN796" s="21" t="str">
        <f t="shared" si="1320"/>
        <v/>
      </c>
      <c r="DO796" s="21" t="str">
        <f t="shared" si="1321"/>
        <v/>
      </c>
      <c r="DP796" s="24" t="str">
        <f>IF(DG796="スギ",INDEX(データ!$H$7:$J$26,MATCH(DJ796,データ!$G$7:$G$26),MATCH(DH796,データ!$H$6:$J$6)),IF(DG796="ヒノキ",INDEX(データ!$H$32:$J$51,MATCH(DJ796,データ!$G$32:$G$51),MATCH(DH796,データ!$H$31:$J$31)),IF(DG796="マツ",INDEX(データ!#REF!,MATCH(DJ796,データ!#REF!),MATCH(DH796,データ!#REF!)),IF(DG796="ザツ",INDEX(データ!#REF!,MATCH(DJ796,データ!#REF!),MATCH(DH796,データ!#REF!)),""))))</f>
        <v/>
      </c>
      <c r="DQ796" s="22" t="str">
        <f t="shared" si="1322"/>
        <v/>
      </c>
      <c r="DR796" s="21" t="str">
        <f t="shared" si="1323"/>
        <v/>
      </c>
      <c r="DS796" s="27" t="str">
        <f t="shared" si="1324"/>
        <v/>
      </c>
      <c r="DT796" s="24" t="str">
        <f t="shared" si="1325"/>
        <v/>
      </c>
      <c r="DU796" s="25" t="str">
        <f t="shared" si="1326"/>
        <v>0</v>
      </c>
      <c r="DV796" s="26" t="str">
        <f t="shared" si="1327"/>
        <v/>
      </c>
      <c r="DW796" s="26" t="str">
        <f t="shared" si="1328"/>
        <v/>
      </c>
      <c r="DX796" s="26" t="str">
        <f t="shared" si="1329"/>
        <v/>
      </c>
      <c r="DY796" s="27" t="str">
        <f t="shared" si="1330"/>
        <v/>
      </c>
      <c r="DZ796" s="26" t="str">
        <f t="shared" si="1331"/>
        <v/>
      </c>
      <c r="EA796" s="26" t="str">
        <f t="shared" si="1332"/>
        <v/>
      </c>
      <c r="EB796" s="45" t="s">
        <v>30</v>
      </c>
      <c r="EC796" s="55" t="str">
        <f>IF(ＣＳＶ貼付用!DQ782="","",ＣＳＶ貼付用!DQ782)</f>
        <v/>
      </c>
      <c r="ED796" s="38" t="str">
        <f>IF(ＣＳＶ貼付用!DS782="","",ＣＳＶ貼付用!DS782)</f>
        <v/>
      </c>
      <c r="EE796" s="38" t="str">
        <f>IF(ＣＳＶ貼付用!DU782="","",ＣＳＶ貼付用!DU782)</f>
        <v/>
      </c>
      <c r="EF796" s="40" t="str">
        <f t="shared" si="1333"/>
        <v/>
      </c>
      <c r="EG796" s="41" t="str">
        <f>IF(林齢計算用!F782="","",林齢計算用!F782)</f>
        <v/>
      </c>
      <c r="EH796" s="41" t="str">
        <f t="shared" si="1334"/>
        <v/>
      </c>
      <c r="EI796" s="41" t="str">
        <f t="shared" si="1335"/>
        <v/>
      </c>
      <c r="EJ796" s="23" t="str">
        <f>IF(EE796="スギ",INDEX(データ!$C$7:$E$26,MATCH(EH796,データ!$B$7:$B$26),MATCH(EF796,データ!$C$6:$E$6)),IF(EE796="ヒノキ",INDEX(データ!$C$32:$E$51,MATCH(EH796,データ!$B$32:$B$51),MATCH(EF796,データ!$C$31:$E$31)),IF(EE796="マツ",INDEX(データ!#REF!,MATCH(EH796,データ!#REF!),MATCH(EF796,データ!#REF!)),IF(EE796="ザツ",INDEX(データ!#REF!,MATCH(EH796,データ!#REF!),MATCH(EF796,データ!#REF!)),""))))</f>
        <v/>
      </c>
      <c r="EK796" s="22" t="str">
        <f t="shared" si="1258"/>
        <v/>
      </c>
      <c r="EL796" s="21" t="str">
        <f t="shared" si="1336"/>
        <v/>
      </c>
      <c r="EM796" s="21" t="str">
        <f t="shared" si="1337"/>
        <v/>
      </c>
      <c r="EN796" s="24" t="str">
        <f>IF(EE796="スギ",INDEX(データ!$H$7:$J$26,MATCH(EH796,データ!$G$7:$G$26),MATCH(EF796,データ!$H$6:$J$6)),IF(EE796="ヒノキ",INDEX(データ!$H$32:$J$51,MATCH(EH796,データ!$G$32:$G$51),MATCH(EF796,データ!$H$31:$J$31)),IF(EE796="マツ",INDEX(データ!#REF!,MATCH(EH796,データ!#REF!),MATCH(EF796,データ!#REF!)),IF(EE796="ザツ",INDEX(データ!#REF!,MATCH(EH796,データ!#REF!),MATCH(EF796,データ!#REF!)),""))))</f>
        <v/>
      </c>
      <c r="EO796" s="22" t="str">
        <f t="shared" si="1338"/>
        <v/>
      </c>
      <c r="EP796" s="21" t="str">
        <f t="shared" si="1339"/>
        <v/>
      </c>
      <c r="EQ796" s="27" t="str">
        <f t="shared" si="1340"/>
        <v/>
      </c>
      <c r="ER796" s="24" t="str">
        <f t="shared" si="1341"/>
        <v/>
      </c>
      <c r="ES796" s="25" t="str">
        <f t="shared" si="1342"/>
        <v>0</v>
      </c>
      <c r="ET796" s="26" t="str">
        <f t="shared" si="1343"/>
        <v/>
      </c>
      <c r="EU796" s="26" t="str">
        <f t="shared" si="1344"/>
        <v/>
      </c>
      <c r="EV796" s="26" t="str">
        <f t="shared" si="1345"/>
        <v/>
      </c>
      <c r="EW796" s="27" t="str">
        <f t="shared" si="1346"/>
        <v/>
      </c>
      <c r="EX796" s="26" t="str">
        <f t="shared" si="1347"/>
        <v/>
      </c>
      <c r="EY796" s="26" t="str">
        <f t="shared" si="1348"/>
        <v/>
      </c>
      <c r="EZ796" s="26">
        <f t="shared" si="1349"/>
        <v>0</v>
      </c>
      <c r="FA796" s="43"/>
    </row>
    <row r="797" spans="1:157" ht="15.95" customHeight="1" x14ac:dyDescent="0.15">
      <c r="A797" s="21"/>
      <c r="B797" s="36" t="str">
        <f>IF(ＣＳＶ貼付用!G783="","",ＣＳＶ貼付用!G783)</f>
        <v/>
      </c>
      <c r="C797" s="36" t="str">
        <f>IF(ＣＳＶ貼付用!I783="","",ＣＳＶ貼付用!I783)</f>
        <v/>
      </c>
      <c r="D797" s="36" t="str">
        <f>IF(ＣＳＶ貼付用!J783="","",ＣＳＶ貼付用!J783)</f>
        <v/>
      </c>
      <c r="E797" s="36" t="str">
        <f>IF(ＣＳＶ貼付用!F783="","",ＣＳＶ貼付用!F783)</f>
        <v/>
      </c>
      <c r="F797" s="38" t="str">
        <f>IF(ＣＳＶ貼付用!T783="","",ＣＳＶ貼付用!T783)</f>
        <v/>
      </c>
      <c r="G797" s="38"/>
      <c r="H797" s="38" t="str">
        <f>IF(ＣＳＶ貼付用!GJ783="","",ＣＳＶ貼付用!GJ783)</f>
        <v/>
      </c>
      <c r="I797" s="38" t="str">
        <f>IF(ＣＳＶ貼付用!GL783="","",ＣＳＶ貼付用!GL783)</f>
        <v/>
      </c>
      <c r="J797" s="38" t="str">
        <f>IF(ＣＳＶ貼付用!GN783="","",ＣＳＶ貼付用!GN783)</f>
        <v/>
      </c>
      <c r="K797" s="38" t="str">
        <f>IF(ＣＳＶ貼付用!GP783="","",ＣＳＶ貼付用!GP783)</f>
        <v/>
      </c>
      <c r="L797" s="45" t="s">
        <v>30</v>
      </c>
      <c r="M797" s="55" t="str">
        <f>IF(ＣＳＶ貼付用!AT783="","",ＣＳＶ貼付用!AT783)</f>
        <v/>
      </c>
      <c r="N797" s="38" t="str">
        <f>IF(ＣＳＶ貼付用!AV783="","",ＣＳＶ貼付用!AV783)</f>
        <v/>
      </c>
      <c r="O797" s="38" t="str">
        <f>IF(ＣＳＶ貼付用!AX783="","",ＣＳＶ貼付用!AX783)</f>
        <v/>
      </c>
      <c r="P797" s="40" t="str">
        <f>IF(ＣＳＶ貼付用!FE783="","",ＣＳＶ貼付用!FE783)</f>
        <v/>
      </c>
      <c r="Q797" s="41" t="str">
        <f>IF(林齢計算用!A783="","",林齢計算用!A783)</f>
        <v/>
      </c>
      <c r="R797" s="41" t="str">
        <f t="shared" si="1259"/>
        <v/>
      </c>
      <c r="S797" s="56" t="str">
        <f>IF(ＣＳＶ貼付用!EG783="","",ＣＳＶ貼付用!EG783*10)</f>
        <v/>
      </c>
      <c r="T797" s="23" t="str">
        <f>IF(O797="スギ",INDEX(データ!$C$7:$E$26,MATCH(R797,データ!$B$7:$B$26),MATCH(P797,データ!$C$6:$E$6)),IF(O797="ヒノキ",INDEX(データ!$C$32:$E$51,MATCH(R797,データ!$B$32:$B$51),MATCH(P797,データ!$C$31:$E$31)),IF(O797="マツ",INDEX(データ!#REF!,MATCH(R797,データ!#REF!),MATCH(P797,データ!#REF!)),IF(O797="ザツ",INDEX(データ!#REF!,MATCH(R797,データ!#REF!),MATCH(P797,データ!#REF!)),""))))</f>
        <v/>
      </c>
      <c r="U797" s="22" t="str">
        <f t="shared" si="1350"/>
        <v/>
      </c>
      <c r="V797" s="21" t="str">
        <f t="shared" si="1354"/>
        <v/>
      </c>
      <c r="W797" s="21" t="str">
        <f t="shared" si="1351"/>
        <v/>
      </c>
      <c r="X797" s="23" t="str">
        <f>IF(O797="スギ",INDEX(データ!$H$7:$J$26,MATCH(R797,データ!$G$7:$G$26),MATCH(P797,データ!$H$6:$J$6)),IF(O797="ヒノキ",INDEX(データ!$H$32:$J$51,MATCH(R797,データ!$G$32:$G$51),MATCH(P797,データ!$H$31:$J$31)),IF(O797="マツ",INDEX(データ!#REF!,MATCH(R797,データ!#REF!),MATCH(P797,データ!#REF!)),IF(O797="ザツ",INDEX(データ!#REF!,MATCH(R797,データ!#REF!),MATCH(P797,データ!#REF!)),""))))</f>
        <v/>
      </c>
      <c r="Y797" s="22" t="str">
        <f t="shared" si="1352"/>
        <v/>
      </c>
      <c r="Z797" s="21" t="str">
        <f t="shared" si="1353"/>
        <v/>
      </c>
      <c r="AA797" s="27" t="str">
        <f t="shared" si="1260"/>
        <v/>
      </c>
      <c r="AB797" s="24" t="str">
        <f t="shared" si="1261"/>
        <v/>
      </c>
      <c r="AC797" s="25" t="str">
        <f t="shared" si="1262"/>
        <v>0</v>
      </c>
      <c r="AD797" s="26" t="str">
        <f t="shared" si="1263"/>
        <v/>
      </c>
      <c r="AE797" s="26" t="str">
        <f t="shared" si="1264"/>
        <v/>
      </c>
      <c r="AF797" s="26" t="str">
        <f t="shared" si="1265"/>
        <v/>
      </c>
      <c r="AG797" s="27" t="str">
        <f t="shared" si="1266"/>
        <v/>
      </c>
      <c r="AH797" s="26" t="str">
        <f t="shared" si="1267"/>
        <v/>
      </c>
      <c r="AI797" s="26" t="str">
        <f t="shared" si="1268"/>
        <v/>
      </c>
      <c r="AJ797" s="45" t="s">
        <v>30</v>
      </c>
      <c r="AK797" s="55" t="str">
        <f>IF(ＣＳＶ貼付用!BI783="","",ＣＳＶ貼付用!BI783)</f>
        <v/>
      </c>
      <c r="AL797" s="38" t="str">
        <f>IF(ＣＳＶ貼付用!BK783="","",ＣＳＶ貼付用!BK783)</f>
        <v/>
      </c>
      <c r="AM797" s="38" t="str">
        <f>IF(ＣＳＶ貼付用!BM783="","",ＣＳＶ貼付用!BM783)</f>
        <v/>
      </c>
      <c r="AN797" s="40" t="str">
        <f t="shared" si="1269"/>
        <v/>
      </c>
      <c r="AO797" s="41" t="str">
        <f>IF(林齢計算用!B783="","",林齢計算用!B783)</f>
        <v/>
      </c>
      <c r="AP797" s="41" t="str">
        <f t="shared" si="1270"/>
        <v/>
      </c>
      <c r="AQ797" s="41" t="str">
        <f t="shared" si="1271"/>
        <v/>
      </c>
      <c r="AR797" s="23" t="str">
        <f>IF(AM797="スギ",INDEX(データ!$C$7:$E$26,MATCH(AP797,データ!$B$7:$B$26),MATCH(AN797,データ!$C$6:$E$6)),IF(AM797="ヒノキ",INDEX(データ!$C$32:$E$51,MATCH(AP797,データ!$B$32:$B$51),MATCH(AN797,データ!$C$31:$E$31)),IF(AM797="マツ",INDEX(データ!#REF!,MATCH(AP797,データ!#REF!),MATCH(AN797,データ!#REF!)),IF(AM797="ザツ",INDEX(データ!#REF!,MATCH(AP797,データ!#REF!),MATCH(AN797,データ!#REF!)),""))))</f>
        <v/>
      </c>
      <c r="AS797" s="22" t="str">
        <f t="shared" si="1254"/>
        <v/>
      </c>
      <c r="AT797" s="21" t="str">
        <f t="shared" si="1272"/>
        <v/>
      </c>
      <c r="AU797" s="21" t="str">
        <f t="shared" si="1273"/>
        <v/>
      </c>
      <c r="AV797" s="24" t="str">
        <f>IF(AM797="スギ",INDEX(データ!$H$7:$J$26,MATCH(AP797,データ!$G$7:$G$26),MATCH(AN797,データ!$H$6:$J$6)),IF(AM797="ヒノキ",INDEX(データ!$H$32:$J$51,MATCH(AP797,データ!$G$32:$G$51),MATCH(AN797,データ!$H$31:$J$31)),IF(AM797="マツ",INDEX(データ!#REF!,MATCH(AP797,データ!#REF!),MATCH(AN797,データ!#REF!)),IF(AM797="ザツ",INDEX(データ!#REF!,MATCH(AP797,データ!#REF!),MATCH(AN797,データ!#REF!)),""))))</f>
        <v/>
      </c>
      <c r="AW797" s="22" t="str">
        <f t="shared" si="1274"/>
        <v/>
      </c>
      <c r="AX797" s="21" t="str">
        <f t="shared" si="1275"/>
        <v/>
      </c>
      <c r="AY797" s="27" t="str">
        <f t="shared" si="1276"/>
        <v/>
      </c>
      <c r="AZ797" s="24" t="str">
        <f t="shared" si="1277"/>
        <v/>
      </c>
      <c r="BA797" s="25" t="str">
        <f t="shared" si="1278"/>
        <v>0</v>
      </c>
      <c r="BB797" s="26" t="str">
        <f t="shared" si="1279"/>
        <v/>
      </c>
      <c r="BC797" s="26" t="str">
        <f t="shared" si="1280"/>
        <v/>
      </c>
      <c r="BD797" s="26" t="str">
        <f t="shared" si="1281"/>
        <v/>
      </c>
      <c r="BE797" s="27" t="str">
        <f t="shared" si="1282"/>
        <v/>
      </c>
      <c r="BF797" s="26" t="str">
        <f t="shared" si="1283"/>
        <v/>
      </c>
      <c r="BG797" s="26" t="str">
        <f t="shared" si="1284"/>
        <v/>
      </c>
      <c r="BH797" s="45" t="s">
        <v>30</v>
      </c>
      <c r="BI797" s="55" t="str">
        <f>IF(ＣＳＶ貼付用!BX783="","",ＣＳＶ貼付用!BX783)</f>
        <v/>
      </c>
      <c r="BJ797" s="38" t="str">
        <f>IF(ＣＳＶ貼付用!BZ783="","",ＣＳＶ貼付用!BZ783)</f>
        <v/>
      </c>
      <c r="BK797" s="38" t="str">
        <f>IF(ＣＳＶ貼付用!CB783="","",ＣＳＶ貼付用!CB783)</f>
        <v/>
      </c>
      <c r="BL797" s="40" t="str">
        <f t="shared" si="1285"/>
        <v/>
      </c>
      <c r="BM797" s="41" t="str">
        <f>IF(林齢計算用!C783="","",林齢計算用!C783)</f>
        <v/>
      </c>
      <c r="BN797" s="41" t="str">
        <f t="shared" si="1286"/>
        <v/>
      </c>
      <c r="BO797" s="41" t="str">
        <f t="shared" si="1287"/>
        <v/>
      </c>
      <c r="BP797" s="23" t="str">
        <f>IF(BK797="スギ",INDEX(データ!$C$7:$E$26,MATCH(BN797,データ!$B$7:$B$26),MATCH(BL797,データ!$C$6:$E$6)),IF(BK797="ヒノキ",INDEX(データ!$C$32:$E$51,MATCH(BN797,データ!$B$32:$B$51),MATCH(BL797,データ!$C$31:$E$31)),IF(BK797="マツ",INDEX(データ!#REF!,MATCH(BN797,データ!#REF!),MATCH(BL797,データ!#REF!)),IF(BK797="ザツ",INDEX(データ!#REF!,MATCH(BN797,データ!#REF!),MATCH(BL797,データ!#REF!)),""))))</f>
        <v/>
      </c>
      <c r="BQ797" s="22" t="str">
        <f t="shared" si="1255"/>
        <v/>
      </c>
      <c r="BR797" s="21" t="str">
        <f t="shared" si="1288"/>
        <v/>
      </c>
      <c r="BS797" s="21" t="str">
        <f t="shared" si="1289"/>
        <v/>
      </c>
      <c r="BT797" s="24" t="str">
        <f>IF(BK797="スギ",INDEX(データ!$H$7:$J$26,MATCH(BN797,データ!$G$7:$G$26),MATCH(BL797,データ!$H$6:$J$6)),IF(BK797="ヒノキ",INDEX(データ!$H$32:$J$51,MATCH(BN797,データ!$G$32:$G$51),MATCH(BL797,データ!$H$31:$J$31)),IF(BK797="マツ",INDEX(データ!#REF!,MATCH(BN797,データ!#REF!),MATCH(BL797,データ!#REF!)),IF(BK797="ザツ",INDEX(データ!#REF!,MATCH(BN797,データ!#REF!),MATCH(BL797,データ!#REF!)),""))))</f>
        <v/>
      </c>
      <c r="BU797" s="22" t="str">
        <f t="shared" si="1290"/>
        <v/>
      </c>
      <c r="BV797" s="21" t="str">
        <f t="shared" si="1291"/>
        <v/>
      </c>
      <c r="BW797" s="27" t="str">
        <f t="shared" si="1292"/>
        <v/>
      </c>
      <c r="BX797" s="24" t="str">
        <f t="shared" si="1293"/>
        <v/>
      </c>
      <c r="BY797" s="25" t="str">
        <f t="shared" si="1294"/>
        <v>0</v>
      </c>
      <c r="BZ797" s="26" t="str">
        <f t="shared" si="1295"/>
        <v/>
      </c>
      <c r="CA797" s="26" t="str">
        <f t="shared" si="1296"/>
        <v/>
      </c>
      <c r="CB797" s="26" t="str">
        <f t="shared" si="1297"/>
        <v/>
      </c>
      <c r="CC797" s="27" t="str">
        <f t="shared" si="1298"/>
        <v/>
      </c>
      <c r="CD797" s="26" t="str">
        <f t="shared" si="1299"/>
        <v/>
      </c>
      <c r="CE797" s="26" t="str">
        <f t="shared" si="1300"/>
        <v/>
      </c>
      <c r="CF797" s="45" t="s">
        <v>30</v>
      </c>
      <c r="CG797" s="55" t="str">
        <f>IF(ＣＳＶ貼付用!CM783="","",ＣＳＶ貼付用!CM783)</f>
        <v/>
      </c>
      <c r="CH797" s="38" t="str">
        <f>IF(ＣＳＶ貼付用!CO783="","",ＣＳＶ貼付用!CO783)</f>
        <v/>
      </c>
      <c r="CI797" s="38" t="str">
        <f>IF(ＣＳＶ貼付用!CQ783="","",ＣＳＶ貼付用!CQ783)</f>
        <v/>
      </c>
      <c r="CJ797" s="40" t="str">
        <f t="shared" si="1301"/>
        <v/>
      </c>
      <c r="CK797" s="41" t="str">
        <f>IF(林齢計算用!D783="","",林齢計算用!D783)</f>
        <v/>
      </c>
      <c r="CL797" s="41" t="str">
        <f t="shared" si="1302"/>
        <v/>
      </c>
      <c r="CM797" s="41" t="str">
        <f t="shared" si="1303"/>
        <v/>
      </c>
      <c r="CN797" s="23" t="str">
        <f>IF(CI797="スギ",INDEX(データ!$C$7:$E$26,MATCH(CL797,データ!$B$7:$B$26),MATCH(CJ797,データ!$C$6:$E$6)),IF(CI797="ヒノキ",INDEX(データ!$C$32:$E$51,MATCH(CL797,データ!$B$32:$B$51),MATCH(CJ797,データ!$C$31:$E$31)),IF(CI797="マツ",INDEX(データ!#REF!,MATCH(CL797,データ!#REF!),MATCH(CJ797,データ!#REF!)),IF(CI797="ザツ",INDEX(データ!#REF!,MATCH(CL797,データ!#REF!),MATCH(CJ797,データ!#REF!)),""))))</f>
        <v/>
      </c>
      <c r="CO797" s="22" t="str">
        <f t="shared" si="1256"/>
        <v/>
      </c>
      <c r="CP797" s="21" t="str">
        <f t="shared" si="1304"/>
        <v/>
      </c>
      <c r="CQ797" s="21" t="str">
        <f t="shared" si="1305"/>
        <v/>
      </c>
      <c r="CR797" s="24" t="str">
        <f>IF(CI797="スギ",INDEX(データ!$H$7:$J$26,MATCH(CL797,データ!$G$7:$G$26),MATCH(CJ797,データ!$H$6:$J$6)),IF(CI797="ヒノキ",INDEX(データ!$H$32:$J$51,MATCH(CL797,データ!$G$32:$G$51),MATCH(CJ797,データ!$H$31:$J$31)),IF(CI797="マツ",INDEX(データ!#REF!,MATCH(CL797,データ!#REF!),MATCH(CJ797,データ!#REF!)),IF(CI797="ザツ",INDEX(データ!#REF!,MATCH(CL797,データ!#REF!),MATCH(CJ797,データ!#REF!)),""))))</f>
        <v/>
      </c>
      <c r="CS797" s="22" t="str">
        <f t="shared" si="1306"/>
        <v/>
      </c>
      <c r="CT797" s="21" t="str">
        <f t="shared" si="1307"/>
        <v/>
      </c>
      <c r="CU797" s="27" t="str">
        <f t="shared" si="1308"/>
        <v/>
      </c>
      <c r="CV797" s="24" t="str">
        <f t="shared" si="1309"/>
        <v/>
      </c>
      <c r="CW797" s="25" t="str">
        <f t="shared" si="1310"/>
        <v>0</v>
      </c>
      <c r="CX797" s="26" t="str">
        <f t="shared" si="1311"/>
        <v/>
      </c>
      <c r="CY797" s="26" t="str">
        <f t="shared" si="1312"/>
        <v/>
      </c>
      <c r="CZ797" s="26" t="str">
        <f t="shared" si="1313"/>
        <v/>
      </c>
      <c r="DA797" s="27" t="str">
        <f t="shared" si="1314"/>
        <v/>
      </c>
      <c r="DB797" s="26" t="str">
        <f t="shared" si="1315"/>
        <v/>
      </c>
      <c r="DC797" s="26" t="str">
        <f t="shared" si="1316"/>
        <v/>
      </c>
      <c r="DD797" s="45" t="s">
        <v>30</v>
      </c>
      <c r="DE797" s="55" t="str">
        <f>IF(ＣＳＶ貼付用!DB783="","",ＣＳＶ貼付用!DB783)</f>
        <v/>
      </c>
      <c r="DF797" s="38" t="str">
        <f>IF(ＣＳＶ貼付用!DD783="","",ＣＳＶ貼付用!DD783)</f>
        <v/>
      </c>
      <c r="DG797" s="38" t="str">
        <f>IF(ＣＳＶ貼付用!DF783="","",ＣＳＶ貼付用!DF783)</f>
        <v/>
      </c>
      <c r="DH797" s="40" t="str">
        <f t="shared" si="1317"/>
        <v/>
      </c>
      <c r="DI797" s="41" t="str">
        <f>IF(林齢計算用!E783="","",林齢計算用!E783)</f>
        <v/>
      </c>
      <c r="DJ797" s="41" t="str">
        <f t="shared" si="1318"/>
        <v/>
      </c>
      <c r="DK797" s="41" t="str">
        <f t="shared" si="1319"/>
        <v/>
      </c>
      <c r="DL797" s="23" t="str">
        <f>IF(DG797="スギ",INDEX(データ!$C$7:$E$26,MATCH(DJ797,データ!$B$7:$B$26),MATCH(DH797,データ!$C$6:$E$6)),IF(DG797="ヒノキ",INDEX(データ!$C$32:$E$51,MATCH(DJ797,データ!$B$32:$B$51),MATCH(DH797,データ!$C$31:$E$31)),IF(DG797="マツ",INDEX(データ!#REF!,MATCH(DJ797,データ!#REF!),MATCH(DH797,データ!#REF!)),IF(DG797="ザツ",INDEX(データ!#REF!,MATCH(DJ797,データ!#REF!),MATCH(DH797,データ!#REF!)),""))))</f>
        <v/>
      </c>
      <c r="DM797" s="22" t="str">
        <f t="shared" si="1257"/>
        <v/>
      </c>
      <c r="DN797" s="21" t="str">
        <f t="shared" si="1320"/>
        <v/>
      </c>
      <c r="DO797" s="21" t="str">
        <f t="shared" si="1321"/>
        <v/>
      </c>
      <c r="DP797" s="24" t="str">
        <f>IF(DG797="スギ",INDEX(データ!$H$7:$J$26,MATCH(DJ797,データ!$G$7:$G$26),MATCH(DH797,データ!$H$6:$J$6)),IF(DG797="ヒノキ",INDEX(データ!$H$32:$J$51,MATCH(DJ797,データ!$G$32:$G$51),MATCH(DH797,データ!$H$31:$J$31)),IF(DG797="マツ",INDEX(データ!#REF!,MATCH(DJ797,データ!#REF!),MATCH(DH797,データ!#REF!)),IF(DG797="ザツ",INDEX(データ!#REF!,MATCH(DJ797,データ!#REF!),MATCH(DH797,データ!#REF!)),""))))</f>
        <v/>
      </c>
      <c r="DQ797" s="22" t="str">
        <f t="shared" si="1322"/>
        <v/>
      </c>
      <c r="DR797" s="21" t="str">
        <f t="shared" si="1323"/>
        <v/>
      </c>
      <c r="DS797" s="27" t="str">
        <f t="shared" si="1324"/>
        <v/>
      </c>
      <c r="DT797" s="24" t="str">
        <f t="shared" si="1325"/>
        <v/>
      </c>
      <c r="DU797" s="25" t="str">
        <f t="shared" si="1326"/>
        <v>0</v>
      </c>
      <c r="DV797" s="26" t="str">
        <f t="shared" si="1327"/>
        <v/>
      </c>
      <c r="DW797" s="26" t="str">
        <f t="shared" si="1328"/>
        <v/>
      </c>
      <c r="DX797" s="26" t="str">
        <f t="shared" si="1329"/>
        <v/>
      </c>
      <c r="DY797" s="27" t="str">
        <f t="shared" si="1330"/>
        <v/>
      </c>
      <c r="DZ797" s="26" t="str">
        <f t="shared" si="1331"/>
        <v/>
      </c>
      <c r="EA797" s="26" t="str">
        <f t="shared" si="1332"/>
        <v/>
      </c>
      <c r="EB797" s="45" t="s">
        <v>30</v>
      </c>
      <c r="EC797" s="55" t="str">
        <f>IF(ＣＳＶ貼付用!DQ783="","",ＣＳＶ貼付用!DQ783)</f>
        <v/>
      </c>
      <c r="ED797" s="38" t="str">
        <f>IF(ＣＳＶ貼付用!DS783="","",ＣＳＶ貼付用!DS783)</f>
        <v/>
      </c>
      <c r="EE797" s="38" t="str">
        <f>IF(ＣＳＶ貼付用!DU783="","",ＣＳＶ貼付用!DU783)</f>
        <v/>
      </c>
      <c r="EF797" s="40" t="str">
        <f t="shared" si="1333"/>
        <v/>
      </c>
      <c r="EG797" s="41" t="str">
        <f>IF(林齢計算用!F783="","",林齢計算用!F783)</f>
        <v/>
      </c>
      <c r="EH797" s="41" t="str">
        <f t="shared" si="1334"/>
        <v/>
      </c>
      <c r="EI797" s="41" t="str">
        <f t="shared" si="1335"/>
        <v/>
      </c>
      <c r="EJ797" s="23" t="str">
        <f>IF(EE797="スギ",INDEX(データ!$C$7:$E$26,MATCH(EH797,データ!$B$7:$B$26),MATCH(EF797,データ!$C$6:$E$6)),IF(EE797="ヒノキ",INDEX(データ!$C$32:$E$51,MATCH(EH797,データ!$B$32:$B$51),MATCH(EF797,データ!$C$31:$E$31)),IF(EE797="マツ",INDEX(データ!#REF!,MATCH(EH797,データ!#REF!),MATCH(EF797,データ!#REF!)),IF(EE797="ザツ",INDEX(データ!#REF!,MATCH(EH797,データ!#REF!),MATCH(EF797,データ!#REF!)),""))))</f>
        <v/>
      </c>
      <c r="EK797" s="22" t="str">
        <f t="shared" si="1258"/>
        <v/>
      </c>
      <c r="EL797" s="21" t="str">
        <f t="shared" si="1336"/>
        <v/>
      </c>
      <c r="EM797" s="21" t="str">
        <f t="shared" si="1337"/>
        <v/>
      </c>
      <c r="EN797" s="24" t="str">
        <f>IF(EE797="スギ",INDEX(データ!$H$7:$J$26,MATCH(EH797,データ!$G$7:$G$26),MATCH(EF797,データ!$H$6:$J$6)),IF(EE797="ヒノキ",INDEX(データ!$H$32:$J$51,MATCH(EH797,データ!$G$32:$G$51),MATCH(EF797,データ!$H$31:$J$31)),IF(EE797="マツ",INDEX(データ!#REF!,MATCH(EH797,データ!#REF!),MATCH(EF797,データ!#REF!)),IF(EE797="ザツ",INDEX(データ!#REF!,MATCH(EH797,データ!#REF!),MATCH(EF797,データ!#REF!)),""))))</f>
        <v/>
      </c>
      <c r="EO797" s="22" t="str">
        <f t="shared" si="1338"/>
        <v/>
      </c>
      <c r="EP797" s="21" t="str">
        <f t="shared" si="1339"/>
        <v/>
      </c>
      <c r="EQ797" s="27" t="str">
        <f t="shared" si="1340"/>
        <v/>
      </c>
      <c r="ER797" s="24" t="str">
        <f t="shared" si="1341"/>
        <v/>
      </c>
      <c r="ES797" s="25" t="str">
        <f t="shared" si="1342"/>
        <v>0</v>
      </c>
      <c r="ET797" s="26" t="str">
        <f t="shared" si="1343"/>
        <v/>
      </c>
      <c r="EU797" s="26" t="str">
        <f t="shared" si="1344"/>
        <v/>
      </c>
      <c r="EV797" s="26" t="str">
        <f t="shared" si="1345"/>
        <v/>
      </c>
      <c r="EW797" s="27" t="str">
        <f t="shared" si="1346"/>
        <v/>
      </c>
      <c r="EX797" s="26" t="str">
        <f t="shared" si="1347"/>
        <v/>
      </c>
      <c r="EY797" s="26" t="str">
        <f t="shared" si="1348"/>
        <v/>
      </c>
      <c r="EZ797" s="26">
        <f t="shared" si="1349"/>
        <v>0</v>
      </c>
      <c r="FA797" s="43"/>
    </row>
    <row r="798" spans="1:157" ht="15.95" customHeight="1" x14ac:dyDescent="0.15">
      <c r="A798" s="21"/>
      <c r="B798" s="36" t="str">
        <f>IF(ＣＳＶ貼付用!G784="","",ＣＳＶ貼付用!G784)</f>
        <v/>
      </c>
      <c r="C798" s="36" t="str">
        <f>IF(ＣＳＶ貼付用!I784="","",ＣＳＶ貼付用!I784)</f>
        <v/>
      </c>
      <c r="D798" s="36" t="str">
        <f>IF(ＣＳＶ貼付用!J784="","",ＣＳＶ貼付用!J784)</f>
        <v/>
      </c>
      <c r="E798" s="36" t="str">
        <f>IF(ＣＳＶ貼付用!F784="","",ＣＳＶ貼付用!F784)</f>
        <v/>
      </c>
      <c r="F798" s="38" t="str">
        <f>IF(ＣＳＶ貼付用!T784="","",ＣＳＶ貼付用!T784)</f>
        <v/>
      </c>
      <c r="G798" s="38"/>
      <c r="H798" s="38" t="str">
        <f>IF(ＣＳＶ貼付用!GJ784="","",ＣＳＶ貼付用!GJ784)</f>
        <v/>
      </c>
      <c r="I798" s="38" t="str">
        <f>IF(ＣＳＶ貼付用!GL784="","",ＣＳＶ貼付用!GL784)</f>
        <v/>
      </c>
      <c r="J798" s="38" t="str">
        <f>IF(ＣＳＶ貼付用!GN784="","",ＣＳＶ貼付用!GN784)</f>
        <v/>
      </c>
      <c r="K798" s="38" t="str">
        <f>IF(ＣＳＶ貼付用!GP784="","",ＣＳＶ貼付用!GP784)</f>
        <v/>
      </c>
      <c r="L798" s="45" t="s">
        <v>30</v>
      </c>
      <c r="M798" s="55" t="str">
        <f>IF(ＣＳＶ貼付用!AT784="","",ＣＳＶ貼付用!AT784)</f>
        <v/>
      </c>
      <c r="N798" s="38" t="str">
        <f>IF(ＣＳＶ貼付用!AV784="","",ＣＳＶ貼付用!AV784)</f>
        <v/>
      </c>
      <c r="O798" s="38" t="str">
        <f>IF(ＣＳＶ貼付用!AX784="","",ＣＳＶ貼付用!AX784)</f>
        <v/>
      </c>
      <c r="P798" s="40" t="str">
        <f>IF(ＣＳＶ貼付用!FE784="","",ＣＳＶ貼付用!FE784)</f>
        <v/>
      </c>
      <c r="Q798" s="41" t="str">
        <f>IF(林齢計算用!A784="","",林齢計算用!A784)</f>
        <v/>
      </c>
      <c r="R798" s="41" t="str">
        <f t="shared" si="1259"/>
        <v/>
      </c>
      <c r="S798" s="56" t="str">
        <f>IF(ＣＳＶ貼付用!EG784="","",ＣＳＶ貼付用!EG784*10)</f>
        <v/>
      </c>
      <c r="T798" s="23" t="str">
        <f>IF(O798="スギ",INDEX(データ!$C$7:$E$26,MATCH(R798,データ!$B$7:$B$26),MATCH(P798,データ!$C$6:$E$6)),IF(O798="ヒノキ",INDEX(データ!$C$32:$E$51,MATCH(R798,データ!$B$32:$B$51),MATCH(P798,データ!$C$31:$E$31)),IF(O798="マツ",INDEX(データ!#REF!,MATCH(R798,データ!#REF!),MATCH(P798,データ!#REF!)),IF(O798="ザツ",INDEX(データ!#REF!,MATCH(R798,データ!#REF!),MATCH(P798,データ!#REF!)),""))))</f>
        <v/>
      </c>
      <c r="U798" s="22" t="str">
        <f t="shared" si="1350"/>
        <v/>
      </c>
      <c r="V798" s="21" t="str">
        <f t="shared" si="1354"/>
        <v/>
      </c>
      <c r="W798" s="21" t="str">
        <f t="shared" si="1351"/>
        <v/>
      </c>
      <c r="X798" s="23" t="str">
        <f>IF(O798="スギ",INDEX(データ!$H$7:$J$26,MATCH(R798,データ!$G$7:$G$26),MATCH(P798,データ!$H$6:$J$6)),IF(O798="ヒノキ",INDEX(データ!$H$32:$J$51,MATCH(R798,データ!$G$32:$G$51),MATCH(P798,データ!$H$31:$J$31)),IF(O798="マツ",INDEX(データ!#REF!,MATCH(R798,データ!#REF!),MATCH(P798,データ!#REF!)),IF(O798="ザツ",INDEX(データ!#REF!,MATCH(R798,データ!#REF!),MATCH(P798,データ!#REF!)),""))))</f>
        <v/>
      </c>
      <c r="Y798" s="22" t="str">
        <f t="shared" si="1352"/>
        <v/>
      </c>
      <c r="Z798" s="21" t="str">
        <f t="shared" si="1353"/>
        <v/>
      </c>
      <c r="AA798" s="27" t="str">
        <f t="shared" si="1260"/>
        <v/>
      </c>
      <c r="AB798" s="24" t="str">
        <f t="shared" si="1261"/>
        <v/>
      </c>
      <c r="AC798" s="25" t="str">
        <f t="shared" si="1262"/>
        <v>0</v>
      </c>
      <c r="AD798" s="26" t="str">
        <f t="shared" si="1263"/>
        <v/>
      </c>
      <c r="AE798" s="26" t="str">
        <f t="shared" si="1264"/>
        <v/>
      </c>
      <c r="AF798" s="26" t="str">
        <f t="shared" si="1265"/>
        <v/>
      </c>
      <c r="AG798" s="27" t="str">
        <f t="shared" si="1266"/>
        <v/>
      </c>
      <c r="AH798" s="26" t="str">
        <f t="shared" si="1267"/>
        <v/>
      </c>
      <c r="AI798" s="26" t="str">
        <f t="shared" si="1268"/>
        <v/>
      </c>
      <c r="AJ798" s="45" t="s">
        <v>30</v>
      </c>
      <c r="AK798" s="55" t="str">
        <f>IF(ＣＳＶ貼付用!BI784="","",ＣＳＶ貼付用!BI784)</f>
        <v/>
      </c>
      <c r="AL798" s="38" t="str">
        <f>IF(ＣＳＶ貼付用!BK784="","",ＣＳＶ貼付用!BK784)</f>
        <v/>
      </c>
      <c r="AM798" s="38" t="str">
        <f>IF(ＣＳＶ貼付用!BM784="","",ＣＳＶ貼付用!BM784)</f>
        <v/>
      </c>
      <c r="AN798" s="40" t="str">
        <f t="shared" si="1269"/>
        <v/>
      </c>
      <c r="AO798" s="41" t="str">
        <f>IF(林齢計算用!B784="","",林齢計算用!B784)</f>
        <v/>
      </c>
      <c r="AP798" s="41" t="str">
        <f t="shared" si="1270"/>
        <v/>
      </c>
      <c r="AQ798" s="41" t="str">
        <f t="shared" si="1271"/>
        <v/>
      </c>
      <c r="AR798" s="23" t="str">
        <f>IF(AM798="スギ",INDEX(データ!$C$7:$E$26,MATCH(AP798,データ!$B$7:$B$26),MATCH(AN798,データ!$C$6:$E$6)),IF(AM798="ヒノキ",INDEX(データ!$C$32:$E$51,MATCH(AP798,データ!$B$32:$B$51),MATCH(AN798,データ!$C$31:$E$31)),IF(AM798="マツ",INDEX(データ!#REF!,MATCH(AP798,データ!#REF!),MATCH(AN798,データ!#REF!)),IF(AM798="ザツ",INDEX(データ!#REF!,MATCH(AP798,データ!#REF!),MATCH(AN798,データ!#REF!)),""))))</f>
        <v/>
      </c>
      <c r="AS798" s="22" t="str">
        <f t="shared" si="1254"/>
        <v/>
      </c>
      <c r="AT798" s="21" t="str">
        <f t="shared" si="1272"/>
        <v/>
      </c>
      <c r="AU798" s="21" t="str">
        <f t="shared" si="1273"/>
        <v/>
      </c>
      <c r="AV798" s="24" t="str">
        <f>IF(AM798="スギ",INDEX(データ!$H$7:$J$26,MATCH(AP798,データ!$G$7:$G$26),MATCH(AN798,データ!$H$6:$J$6)),IF(AM798="ヒノキ",INDEX(データ!$H$32:$J$51,MATCH(AP798,データ!$G$32:$G$51),MATCH(AN798,データ!$H$31:$J$31)),IF(AM798="マツ",INDEX(データ!#REF!,MATCH(AP798,データ!#REF!),MATCH(AN798,データ!#REF!)),IF(AM798="ザツ",INDEX(データ!#REF!,MATCH(AP798,データ!#REF!),MATCH(AN798,データ!#REF!)),""))))</f>
        <v/>
      </c>
      <c r="AW798" s="22" t="str">
        <f t="shared" si="1274"/>
        <v/>
      </c>
      <c r="AX798" s="21" t="str">
        <f t="shared" si="1275"/>
        <v/>
      </c>
      <c r="AY798" s="27" t="str">
        <f t="shared" si="1276"/>
        <v/>
      </c>
      <c r="AZ798" s="24" t="str">
        <f t="shared" si="1277"/>
        <v/>
      </c>
      <c r="BA798" s="25" t="str">
        <f t="shared" si="1278"/>
        <v>0</v>
      </c>
      <c r="BB798" s="26" t="str">
        <f t="shared" si="1279"/>
        <v/>
      </c>
      <c r="BC798" s="26" t="str">
        <f t="shared" si="1280"/>
        <v/>
      </c>
      <c r="BD798" s="26" t="str">
        <f t="shared" si="1281"/>
        <v/>
      </c>
      <c r="BE798" s="27" t="str">
        <f t="shared" si="1282"/>
        <v/>
      </c>
      <c r="BF798" s="26" t="str">
        <f t="shared" si="1283"/>
        <v/>
      </c>
      <c r="BG798" s="26" t="str">
        <f t="shared" si="1284"/>
        <v/>
      </c>
      <c r="BH798" s="45" t="s">
        <v>30</v>
      </c>
      <c r="BI798" s="55" t="str">
        <f>IF(ＣＳＶ貼付用!BX784="","",ＣＳＶ貼付用!BX784)</f>
        <v/>
      </c>
      <c r="BJ798" s="38" t="str">
        <f>IF(ＣＳＶ貼付用!BZ784="","",ＣＳＶ貼付用!BZ784)</f>
        <v/>
      </c>
      <c r="BK798" s="38" t="str">
        <f>IF(ＣＳＶ貼付用!CB784="","",ＣＳＶ貼付用!CB784)</f>
        <v/>
      </c>
      <c r="BL798" s="40" t="str">
        <f t="shared" si="1285"/>
        <v/>
      </c>
      <c r="BM798" s="41" t="str">
        <f>IF(林齢計算用!C784="","",林齢計算用!C784)</f>
        <v/>
      </c>
      <c r="BN798" s="41" t="str">
        <f t="shared" si="1286"/>
        <v/>
      </c>
      <c r="BO798" s="41" t="str">
        <f t="shared" si="1287"/>
        <v/>
      </c>
      <c r="BP798" s="23" t="str">
        <f>IF(BK798="スギ",INDEX(データ!$C$7:$E$26,MATCH(BN798,データ!$B$7:$B$26),MATCH(BL798,データ!$C$6:$E$6)),IF(BK798="ヒノキ",INDEX(データ!$C$32:$E$51,MATCH(BN798,データ!$B$32:$B$51),MATCH(BL798,データ!$C$31:$E$31)),IF(BK798="マツ",INDEX(データ!#REF!,MATCH(BN798,データ!#REF!),MATCH(BL798,データ!#REF!)),IF(BK798="ザツ",INDEX(データ!#REF!,MATCH(BN798,データ!#REF!),MATCH(BL798,データ!#REF!)),""))))</f>
        <v/>
      </c>
      <c r="BQ798" s="22" t="str">
        <f t="shared" si="1255"/>
        <v/>
      </c>
      <c r="BR798" s="21" t="str">
        <f t="shared" si="1288"/>
        <v/>
      </c>
      <c r="BS798" s="21" t="str">
        <f t="shared" si="1289"/>
        <v/>
      </c>
      <c r="BT798" s="24" t="str">
        <f>IF(BK798="スギ",INDEX(データ!$H$7:$J$26,MATCH(BN798,データ!$G$7:$G$26),MATCH(BL798,データ!$H$6:$J$6)),IF(BK798="ヒノキ",INDEX(データ!$H$32:$J$51,MATCH(BN798,データ!$G$32:$G$51),MATCH(BL798,データ!$H$31:$J$31)),IF(BK798="マツ",INDEX(データ!#REF!,MATCH(BN798,データ!#REF!),MATCH(BL798,データ!#REF!)),IF(BK798="ザツ",INDEX(データ!#REF!,MATCH(BN798,データ!#REF!),MATCH(BL798,データ!#REF!)),""))))</f>
        <v/>
      </c>
      <c r="BU798" s="22" t="str">
        <f t="shared" si="1290"/>
        <v/>
      </c>
      <c r="BV798" s="21" t="str">
        <f t="shared" si="1291"/>
        <v/>
      </c>
      <c r="BW798" s="27" t="str">
        <f t="shared" si="1292"/>
        <v/>
      </c>
      <c r="BX798" s="24" t="str">
        <f t="shared" si="1293"/>
        <v/>
      </c>
      <c r="BY798" s="25" t="str">
        <f t="shared" si="1294"/>
        <v>0</v>
      </c>
      <c r="BZ798" s="26" t="str">
        <f t="shared" si="1295"/>
        <v/>
      </c>
      <c r="CA798" s="26" t="str">
        <f t="shared" si="1296"/>
        <v/>
      </c>
      <c r="CB798" s="26" t="str">
        <f t="shared" si="1297"/>
        <v/>
      </c>
      <c r="CC798" s="27" t="str">
        <f t="shared" si="1298"/>
        <v/>
      </c>
      <c r="CD798" s="26" t="str">
        <f t="shared" si="1299"/>
        <v/>
      </c>
      <c r="CE798" s="26" t="str">
        <f t="shared" si="1300"/>
        <v/>
      </c>
      <c r="CF798" s="45" t="s">
        <v>30</v>
      </c>
      <c r="CG798" s="55" t="str">
        <f>IF(ＣＳＶ貼付用!CM784="","",ＣＳＶ貼付用!CM784)</f>
        <v/>
      </c>
      <c r="CH798" s="38" t="str">
        <f>IF(ＣＳＶ貼付用!CO784="","",ＣＳＶ貼付用!CO784)</f>
        <v/>
      </c>
      <c r="CI798" s="38" t="str">
        <f>IF(ＣＳＶ貼付用!CQ784="","",ＣＳＶ貼付用!CQ784)</f>
        <v/>
      </c>
      <c r="CJ798" s="40" t="str">
        <f t="shared" si="1301"/>
        <v/>
      </c>
      <c r="CK798" s="41" t="str">
        <f>IF(林齢計算用!D784="","",林齢計算用!D784)</f>
        <v/>
      </c>
      <c r="CL798" s="41" t="str">
        <f t="shared" si="1302"/>
        <v/>
      </c>
      <c r="CM798" s="41" t="str">
        <f t="shared" si="1303"/>
        <v/>
      </c>
      <c r="CN798" s="23" t="str">
        <f>IF(CI798="スギ",INDEX(データ!$C$7:$E$26,MATCH(CL798,データ!$B$7:$B$26),MATCH(CJ798,データ!$C$6:$E$6)),IF(CI798="ヒノキ",INDEX(データ!$C$32:$E$51,MATCH(CL798,データ!$B$32:$B$51),MATCH(CJ798,データ!$C$31:$E$31)),IF(CI798="マツ",INDEX(データ!#REF!,MATCH(CL798,データ!#REF!),MATCH(CJ798,データ!#REF!)),IF(CI798="ザツ",INDEX(データ!#REF!,MATCH(CL798,データ!#REF!),MATCH(CJ798,データ!#REF!)),""))))</f>
        <v/>
      </c>
      <c r="CO798" s="22" t="str">
        <f t="shared" si="1256"/>
        <v/>
      </c>
      <c r="CP798" s="21" t="str">
        <f t="shared" si="1304"/>
        <v/>
      </c>
      <c r="CQ798" s="21" t="str">
        <f t="shared" si="1305"/>
        <v/>
      </c>
      <c r="CR798" s="24" t="str">
        <f>IF(CI798="スギ",INDEX(データ!$H$7:$J$26,MATCH(CL798,データ!$G$7:$G$26),MATCH(CJ798,データ!$H$6:$J$6)),IF(CI798="ヒノキ",INDEX(データ!$H$32:$J$51,MATCH(CL798,データ!$G$32:$G$51),MATCH(CJ798,データ!$H$31:$J$31)),IF(CI798="マツ",INDEX(データ!#REF!,MATCH(CL798,データ!#REF!),MATCH(CJ798,データ!#REF!)),IF(CI798="ザツ",INDEX(データ!#REF!,MATCH(CL798,データ!#REF!),MATCH(CJ798,データ!#REF!)),""))))</f>
        <v/>
      </c>
      <c r="CS798" s="22" t="str">
        <f t="shared" si="1306"/>
        <v/>
      </c>
      <c r="CT798" s="21" t="str">
        <f t="shared" si="1307"/>
        <v/>
      </c>
      <c r="CU798" s="27" t="str">
        <f t="shared" si="1308"/>
        <v/>
      </c>
      <c r="CV798" s="24" t="str">
        <f t="shared" si="1309"/>
        <v/>
      </c>
      <c r="CW798" s="25" t="str">
        <f t="shared" si="1310"/>
        <v>0</v>
      </c>
      <c r="CX798" s="26" t="str">
        <f t="shared" si="1311"/>
        <v/>
      </c>
      <c r="CY798" s="26" t="str">
        <f t="shared" si="1312"/>
        <v/>
      </c>
      <c r="CZ798" s="26" t="str">
        <f t="shared" si="1313"/>
        <v/>
      </c>
      <c r="DA798" s="27" t="str">
        <f t="shared" si="1314"/>
        <v/>
      </c>
      <c r="DB798" s="26" t="str">
        <f t="shared" si="1315"/>
        <v/>
      </c>
      <c r="DC798" s="26" t="str">
        <f t="shared" si="1316"/>
        <v/>
      </c>
      <c r="DD798" s="45" t="s">
        <v>30</v>
      </c>
      <c r="DE798" s="55" t="str">
        <f>IF(ＣＳＶ貼付用!DB784="","",ＣＳＶ貼付用!DB784)</f>
        <v/>
      </c>
      <c r="DF798" s="38" t="str">
        <f>IF(ＣＳＶ貼付用!DD784="","",ＣＳＶ貼付用!DD784)</f>
        <v/>
      </c>
      <c r="DG798" s="38" t="str">
        <f>IF(ＣＳＶ貼付用!DF784="","",ＣＳＶ貼付用!DF784)</f>
        <v/>
      </c>
      <c r="DH798" s="40" t="str">
        <f t="shared" si="1317"/>
        <v/>
      </c>
      <c r="DI798" s="41" t="str">
        <f>IF(林齢計算用!E784="","",林齢計算用!E784)</f>
        <v/>
      </c>
      <c r="DJ798" s="41" t="str">
        <f t="shared" si="1318"/>
        <v/>
      </c>
      <c r="DK798" s="41" t="str">
        <f t="shared" si="1319"/>
        <v/>
      </c>
      <c r="DL798" s="23" t="str">
        <f>IF(DG798="スギ",INDEX(データ!$C$7:$E$26,MATCH(DJ798,データ!$B$7:$B$26),MATCH(DH798,データ!$C$6:$E$6)),IF(DG798="ヒノキ",INDEX(データ!$C$32:$E$51,MATCH(DJ798,データ!$B$32:$B$51),MATCH(DH798,データ!$C$31:$E$31)),IF(DG798="マツ",INDEX(データ!#REF!,MATCH(DJ798,データ!#REF!),MATCH(DH798,データ!#REF!)),IF(DG798="ザツ",INDEX(データ!#REF!,MATCH(DJ798,データ!#REF!),MATCH(DH798,データ!#REF!)),""))))</f>
        <v/>
      </c>
      <c r="DM798" s="22" t="str">
        <f t="shared" si="1257"/>
        <v/>
      </c>
      <c r="DN798" s="21" t="str">
        <f t="shared" si="1320"/>
        <v/>
      </c>
      <c r="DO798" s="21" t="str">
        <f t="shared" si="1321"/>
        <v/>
      </c>
      <c r="DP798" s="24" t="str">
        <f>IF(DG798="スギ",INDEX(データ!$H$7:$J$26,MATCH(DJ798,データ!$G$7:$G$26),MATCH(DH798,データ!$H$6:$J$6)),IF(DG798="ヒノキ",INDEX(データ!$H$32:$J$51,MATCH(DJ798,データ!$G$32:$G$51),MATCH(DH798,データ!$H$31:$J$31)),IF(DG798="マツ",INDEX(データ!#REF!,MATCH(DJ798,データ!#REF!),MATCH(DH798,データ!#REF!)),IF(DG798="ザツ",INDEX(データ!#REF!,MATCH(DJ798,データ!#REF!),MATCH(DH798,データ!#REF!)),""))))</f>
        <v/>
      </c>
      <c r="DQ798" s="22" t="str">
        <f t="shared" si="1322"/>
        <v/>
      </c>
      <c r="DR798" s="21" t="str">
        <f t="shared" si="1323"/>
        <v/>
      </c>
      <c r="DS798" s="27" t="str">
        <f t="shared" si="1324"/>
        <v/>
      </c>
      <c r="DT798" s="24" t="str">
        <f t="shared" si="1325"/>
        <v/>
      </c>
      <c r="DU798" s="25" t="str">
        <f t="shared" si="1326"/>
        <v>0</v>
      </c>
      <c r="DV798" s="26" t="str">
        <f t="shared" si="1327"/>
        <v/>
      </c>
      <c r="DW798" s="26" t="str">
        <f t="shared" si="1328"/>
        <v/>
      </c>
      <c r="DX798" s="26" t="str">
        <f t="shared" si="1329"/>
        <v/>
      </c>
      <c r="DY798" s="27" t="str">
        <f t="shared" si="1330"/>
        <v/>
      </c>
      <c r="DZ798" s="26" t="str">
        <f t="shared" si="1331"/>
        <v/>
      </c>
      <c r="EA798" s="26" t="str">
        <f t="shared" si="1332"/>
        <v/>
      </c>
      <c r="EB798" s="45" t="s">
        <v>30</v>
      </c>
      <c r="EC798" s="55" t="str">
        <f>IF(ＣＳＶ貼付用!DQ784="","",ＣＳＶ貼付用!DQ784)</f>
        <v/>
      </c>
      <c r="ED798" s="38" t="str">
        <f>IF(ＣＳＶ貼付用!DS784="","",ＣＳＶ貼付用!DS784)</f>
        <v/>
      </c>
      <c r="EE798" s="38" t="str">
        <f>IF(ＣＳＶ貼付用!DU784="","",ＣＳＶ貼付用!DU784)</f>
        <v/>
      </c>
      <c r="EF798" s="40" t="str">
        <f t="shared" si="1333"/>
        <v/>
      </c>
      <c r="EG798" s="41" t="str">
        <f>IF(林齢計算用!F784="","",林齢計算用!F784)</f>
        <v/>
      </c>
      <c r="EH798" s="41" t="str">
        <f t="shared" si="1334"/>
        <v/>
      </c>
      <c r="EI798" s="41" t="str">
        <f t="shared" si="1335"/>
        <v/>
      </c>
      <c r="EJ798" s="23" t="str">
        <f>IF(EE798="スギ",INDEX(データ!$C$7:$E$26,MATCH(EH798,データ!$B$7:$B$26),MATCH(EF798,データ!$C$6:$E$6)),IF(EE798="ヒノキ",INDEX(データ!$C$32:$E$51,MATCH(EH798,データ!$B$32:$B$51),MATCH(EF798,データ!$C$31:$E$31)),IF(EE798="マツ",INDEX(データ!#REF!,MATCH(EH798,データ!#REF!),MATCH(EF798,データ!#REF!)),IF(EE798="ザツ",INDEX(データ!#REF!,MATCH(EH798,データ!#REF!),MATCH(EF798,データ!#REF!)),""))))</f>
        <v/>
      </c>
      <c r="EK798" s="22" t="str">
        <f t="shared" si="1258"/>
        <v/>
      </c>
      <c r="EL798" s="21" t="str">
        <f t="shared" si="1336"/>
        <v/>
      </c>
      <c r="EM798" s="21" t="str">
        <f t="shared" si="1337"/>
        <v/>
      </c>
      <c r="EN798" s="24" t="str">
        <f>IF(EE798="スギ",INDEX(データ!$H$7:$J$26,MATCH(EH798,データ!$G$7:$G$26),MATCH(EF798,データ!$H$6:$J$6)),IF(EE798="ヒノキ",INDEX(データ!$H$32:$J$51,MATCH(EH798,データ!$G$32:$G$51),MATCH(EF798,データ!$H$31:$J$31)),IF(EE798="マツ",INDEX(データ!#REF!,MATCH(EH798,データ!#REF!),MATCH(EF798,データ!#REF!)),IF(EE798="ザツ",INDEX(データ!#REF!,MATCH(EH798,データ!#REF!),MATCH(EF798,データ!#REF!)),""))))</f>
        <v/>
      </c>
      <c r="EO798" s="22" t="str">
        <f t="shared" si="1338"/>
        <v/>
      </c>
      <c r="EP798" s="21" t="str">
        <f t="shared" si="1339"/>
        <v/>
      </c>
      <c r="EQ798" s="27" t="str">
        <f t="shared" si="1340"/>
        <v/>
      </c>
      <c r="ER798" s="24" t="str">
        <f t="shared" si="1341"/>
        <v/>
      </c>
      <c r="ES798" s="25" t="str">
        <f t="shared" si="1342"/>
        <v>0</v>
      </c>
      <c r="ET798" s="26" t="str">
        <f t="shared" si="1343"/>
        <v/>
      </c>
      <c r="EU798" s="26" t="str">
        <f t="shared" si="1344"/>
        <v/>
      </c>
      <c r="EV798" s="26" t="str">
        <f t="shared" si="1345"/>
        <v/>
      </c>
      <c r="EW798" s="27" t="str">
        <f t="shared" si="1346"/>
        <v/>
      </c>
      <c r="EX798" s="26" t="str">
        <f t="shared" si="1347"/>
        <v/>
      </c>
      <c r="EY798" s="26" t="str">
        <f t="shared" si="1348"/>
        <v/>
      </c>
      <c r="EZ798" s="26">
        <f t="shared" si="1349"/>
        <v>0</v>
      </c>
      <c r="FA798" s="43"/>
    </row>
    <row r="799" spans="1:157" ht="15.95" customHeight="1" x14ac:dyDescent="0.15">
      <c r="A799" s="21"/>
      <c r="B799" s="36" t="str">
        <f>IF(ＣＳＶ貼付用!G785="","",ＣＳＶ貼付用!G785)</f>
        <v/>
      </c>
      <c r="C799" s="36" t="str">
        <f>IF(ＣＳＶ貼付用!I785="","",ＣＳＶ貼付用!I785)</f>
        <v/>
      </c>
      <c r="D799" s="36" t="str">
        <f>IF(ＣＳＶ貼付用!J785="","",ＣＳＶ貼付用!J785)</f>
        <v/>
      </c>
      <c r="E799" s="36" t="str">
        <f>IF(ＣＳＶ貼付用!F785="","",ＣＳＶ貼付用!F785)</f>
        <v/>
      </c>
      <c r="F799" s="38" t="str">
        <f>IF(ＣＳＶ貼付用!T785="","",ＣＳＶ貼付用!T785)</f>
        <v/>
      </c>
      <c r="G799" s="38"/>
      <c r="H799" s="38" t="str">
        <f>IF(ＣＳＶ貼付用!GJ785="","",ＣＳＶ貼付用!GJ785)</f>
        <v/>
      </c>
      <c r="I799" s="38" t="str">
        <f>IF(ＣＳＶ貼付用!GL785="","",ＣＳＶ貼付用!GL785)</f>
        <v/>
      </c>
      <c r="J799" s="38" t="str">
        <f>IF(ＣＳＶ貼付用!GN785="","",ＣＳＶ貼付用!GN785)</f>
        <v/>
      </c>
      <c r="K799" s="38" t="str">
        <f>IF(ＣＳＶ貼付用!GP785="","",ＣＳＶ貼付用!GP785)</f>
        <v/>
      </c>
      <c r="L799" s="45" t="s">
        <v>30</v>
      </c>
      <c r="M799" s="55" t="str">
        <f>IF(ＣＳＶ貼付用!AT785="","",ＣＳＶ貼付用!AT785)</f>
        <v/>
      </c>
      <c r="N799" s="38" t="str">
        <f>IF(ＣＳＶ貼付用!AV785="","",ＣＳＶ貼付用!AV785)</f>
        <v/>
      </c>
      <c r="O799" s="38" t="str">
        <f>IF(ＣＳＶ貼付用!AX785="","",ＣＳＶ貼付用!AX785)</f>
        <v/>
      </c>
      <c r="P799" s="40" t="str">
        <f>IF(ＣＳＶ貼付用!FE785="","",ＣＳＶ貼付用!FE785)</f>
        <v/>
      </c>
      <c r="Q799" s="41" t="str">
        <f>IF(林齢計算用!A785="","",林齢計算用!A785)</f>
        <v/>
      </c>
      <c r="R799" s="41" t="str">
        <f t="shared" si="1259"/>
        <v/>
      </c>
      <c r="S799" s="56" t="str">
        <f>IF(ＣＳＶ貼付用!EG785="","",ＣＳＶ貼付用!EG785*10)</f>
        <v/>
      </c>
      <c r="T799" s="23" t="str">
        <f>IF(O799="スギ",INDEX(データ!$C$7:$E$26,MATCH(R799,データ!$B$7:$B$26),MATCH(P799,データ!$C$6:$E$6)),IF(O799="ヒノキ",INDEX(データ!$C$32:$E$51,MATCH(R799,データ!$B$32:$B$51),MATCH(P799,データ!$C$31:$E$31)),IF(O799="マツ",INDEX(データ!#REF!,MATCH(R799,データ!#REF!),MATCH(P799,データ!#REF!)),IF(O799="ザツ",INDEX(データ!#REF!,MATCH(R799,データ!#REF!),MATCH(P799,データ!#REF!)),""))))</f>
        <v/>
      </c>
      <c r="U799" s="22" t="str">
        <f t="shared" si="1350"/>
        <v/>
      </c>
      <c r="V799" s="21" t="str">
        <f t="shared" si="1354"/>
        <v/>
      </c>
      <c r="W799" s="21" t="str">
        <f t="shared" si="1351"/>
        <v/>
      </c>
      <c r="X799" s="23" t="str">
        <f>IF(O799="スギ",INDEX(データ!$H$7:$J$26,MATCH(R799,データ!$G$7:$G$26),MATCH(P799,データ!$H$6:$J$6)),IF(O799="ヒノキ",INDEX(データ!$H$32:$J$51,MATCH(R799,データ!$G$32:$G$51),MATCH(P799,データ!$H$31:$J$31)),IF(O799="マツ",INDEX(データ!#REF!,MATCH(R799,データ!#REF!),MATCH(P799,データ!#REF!)),IF(O799="ザツ",INDEX(データ!#REF!,MATCH(R799,データ!#REF!),MATCH(P799,データ!#REF!)),""))))</f>
        <v/>
      </c>
      <c r="Y799" s="22" t="str">
        <f t="shared" si="1352"/>
        <v/>
      </c>
      <c r="Z799" s="21" t="str">
        <f t="shared" si="1353"/>
        <v/>
      </c>
      <c r="AA799" s="27" t="str">
        <f t="shared" si="1260"/>
        <v/>
      </c>
      <c r="AB799" s="24" t="str">
        <f t="shared" si="1261"/>
        <v/>
      </c>
      <c r="AC799" s="25" t="str">
        <f t="shared" si="1262"/>
        <v>0</v>
      </c>
      <c r="AD799" s="26" t="str">
        <f t="shared" si="1263"/>
        <v/>
      </c>
      <c r="AE799" s="26" t="str">
        <f t="shared" si="1264"/>
        <v/>
      </c>
      <c r="AF799" s="26" t="str">
        <f t="shared" si="1265"/>
        <v/>
      </c>
      <c r="AG799" s="27" t="str">
        <f t="shared" si="1266"/>
        <v/>
      </c>
      <c r="AH799" s="26" t="str">
        <f t="shared" si="1267"/>
        <v/>
      </c>
      <c r="AI799" s="26" t="str">
        <f t="shared" si="1268"/>
        <v/>
      </c>
      <c r="AJ799" s="45" t="s">
        <v>30</v>
      </c>
      <c r="AK799" s="55" t="str">
        <f>IF(ＣＳＶ貼付用!BI785="","",ＣＳＶ貼付用!BI785)</f>
        <v/>
      </c>
      <c r="AL799" s="38" t="str">
        <f>IF(ＣＳＶ貼付用!BK785="","",ＣＳＶ貼付用!BK785)</f>
        <v/>
      </c>
      <c r="AM799" s="38" t="str">
        <f>IF(ＣＳＶ貼付用!BM785="","",ＣＳＶ貼付用!BM785)</f>
        <v/>
      </c>
      <c r="AN799" s="40" t="str">
        <f t="shared" si="1269"/>
        <v/>
      </c>
      <c r="AO799" s="41" t="str">
        <f>IF(林齢計算用!B785="","",林齢計算用!B785)</f>
        <v/>
      </c>
      <c r="AP799" s="41" t="str">
        <f t="shared" si="1270"/>
        <v/>
      </c>
      <c r="AQ799" s="41" t="str">
        <f t="shared" si="1271"/>
        <v/>
      </c>
      <c r="AR799" s="23" t="str">
        <f>IF(AM799="スギ",INDEX(データ!$C$7:$E$26,MATCH(AP799,データ!$B$7:$B$26),MATCH(AN799,データ!$C$6:$E$6)),IF(AM799="ヒノキ",INDEX(データ!$C$32:$E$51,MATCH(AP799,データ!$B$32:$B$51),MATCH(AN799,データ!$C$31:$E$31)),IF(AM799="マツ",INDEX(データ!#REF!,MATCH(AP799,データ!#REF!),MATCH(AN799,データ!#REF!)),IF(AM799="ザツ",INDEX(データ!#REF!,MATCH(AP799,データ!#REF!),MATCH(AN799,データ!#REF!)),""))))</f>
        <v/>
      </c>
      <c r="AS799" s="22" t="str">
        <f t="shared" si="1254"/>
        <v/>
      </c>
      <c r="AT799" s="21" t="str">
        <f t="shared" si="1272"/>
        <v/>
      </c>
      <c r="AU799" s="21" t="str">
        <f t="shared" si="1273"/>
        <v/>
      </c>
      <c r="AV799" s="24" t="str">
        <f>IF(AM799="スギ",INDEX(データ!$H$7:$J$26,MATCH(AP799,データ!$G$7:$G$26),MATCH(AN799,データ!$H$6:$J$6)),IF(AM799="ヒノキ",INDEX(データ!$H$32:$J$51,MATCH(AP799,データ!$G$32:$G$51),MATCH(AN799,データ!$H$31:$J$31)),IF(AM799="マツ",INDEX(データ!#REF!,MATCH(AP799,データ!#REF!),MATCH(AN799,データ!#REF!)),IF(AM799="ザツ",INDEX(データ!#REF!,MATCH(AP799,データ!#REF!),MATCH(AN799,データ!#REF!)),""))))</f>
        <v/>
      </c>
      <c r="AW799" s="22" t="str">
        <f t="shared" si="1274"/>
        <v/>
      </c>
      <c r="AX799" s="21" t="str">
        <f t="shared" si="1275"/>
        <v/>
      </c>
      <c r="AY799" s="27" t="str">
        <f t="shared" si="1276"/>
        <v/>
      </c>
      <c r="AZ799" s="24" t="str">
        <f t="shared" si="1277"/>
        <v/>
      </c>
      <c r="BA799" s="25" t="str">
        <f t="shared" si="1278"/>
        <v>0</v>
      </c>
      <c r="BB799" s="26" t="str">
        <f t="shared" si="1279"/>
        <v/>
      </c>
      <c r="BC799" s="26" t="str">
        <f t="shared" si="1280"/>
        <v/>
      </c>
      <c r="BD799" s="26" t="str">
        <f t="shared" si="1281"/>
        <v/>
      </c>
      <c r="BE799" s="27" t="str">
        <f t="shared" si="1282"/>
        <v/>
      </c>
      <c r="BF799" s="26" t="str">
        <f t="shared" si="1283"/>
        <v/>
      </c>
      <c r="BG799" s="26" t="str">
        <f t="shared" si="1284"/>
        <v/>
      </c>
      <c r="BH799" s="45" t="s">
        <v>30</v>
      </c>
      <c r="BI799" s="55" t="str">
        <f>IF(ＣＳＶ貼付用!BX785="","",ＣＳＶ貼付用!BX785)</f>
        <v/>
      </c>
      <c r="BJ799" s="38" t="str">
        <f>IF(ＣＳＶ貼付用!BZ785="","",ＣＳＶ貼付用!BZ785)</f>
        <v/>
      </c>
      <c r="BK799" s="38" t="str">
        <f>IF(ＣＳＶ貼付用!CB785="","",ＣＳＶ貼付用!CB785)</f>
        <v/>
      </c>
      <c r="BL799" s="40" t="str">
        <f t="shared" si="1285"/>
        <v/>
      </c>
      <c r="BM799" s="41" t="str">
        <f>IF(林齢計算用!C785="","",林齢計算用!C785)</f>
        <v/>
      </c>
      <c r="BN799" s="41" t="str">
        <f t="shared" si="1286"/>
        <v/>
      </c>
      <c r="BO799" s="41" t="str">
        <f t="shared" si="1287"/>
        <v/>
      </c>
      <c r="BP799" s="23" t="str">
        <f>IF(BK799="スギ",INDEX(データ!$C$7:$E$26,MATCH(BN799,データ!$B$7:$B$26),MATCH(BL799,データ!$C$6:$E$6)),IF(BK799="ヒノキ",INDEX(データ!$C$32:$E$51,MATCH(BN799,データ!$B$32:$B$51),MATCH(BL799,データ!$C$31:$E$31)),IF(BK799="マツ",INDEX(データ!#REF!,MATCH(BN799,データ!#REF!),MATCH(BL799,データ!#REF!)),IF(BK799="ザツ",INDEX(データ!#REF!,MATCH(BN799,データ!#REF!),MATCH(BL799,データ!#REF!)),""))))</f>
        <v/>
      </c>
      <c r="BQ799" s="22" t="str">
        <f t="shared" si="1255"/>
        <v/>
      </c>
      <c r="BR799" s="21" t="str">
        <f t="shared" si="1288"/>
        <v/>
      </c>
      <c r="BS799" s="21" t="str">
        <f t="shared" si="1289"/>
        <v/>
      </c>
      <c r="BT799" s="24" t="str">
        <f>IF(BK799="スギ",INDEX(データ!$H$7:$J$26,MATCH(BN799,データ!$G$7:$G$26),MATCH(BL799,データ!$H$6:$J$6)),IF(BK799="ヒノキ",INDEX(データ!$H$32:$J$51,MATCH(BN799,データ!$G$32:$G$51),MATCH(BL799,データ!$H$31:$J$31)),IF(BK799="マツ",INDEX(データ!#REF!,MATCH(BN799,データ!#REF!),MATCH(BL799,データ!#REF!)),IF(BK799="ザツ",INDEX(データ!#REF!,MATCH(BN799,データ!#REF!),MATCH(BL799,データ!#REF!)),""))))</f>
        <v/>
      </c>
      <c r="BU799" s="22" t="str">
        <f t="shared" si="1290"/>
        <v/>
      </c>
      <c r="BV799" s="21" t="str">
        <f t="shared" si="1291"/>
        <v/>
      </c>
      <c r="BW799" s="27" t="str">
        <f t="shared" si="1292"/>
        <v/>
      </c>
      <c r="BX799" s="24" t="str">
        <f t="shared" si="1293"/>
        <v/>
      </c>
      <c r="BY799" s="25" t="str">
        <f t="shared" si="1294"/>
        <v>0</v>
      </c>
      <c r="BZ799" s="26" t="str">
        <f t="shared" si="1295"/>
        <v/>
      </c>
      <c r="CA799" s="26" t="str">
        <f t="shared" si="1296"/>
        <v/>
      </c>
      <c r="CB799" s="26" t="str">
        <f t="shared" si="1297"/>
        <v/>
      </c>
      <c r="CC799" s="27" t="str">
        <f t="shared" si="1298"/>
        <v/>
      </c>
      <c r="CD799" s="26" t="str">
        <f t="shared" si="1299"/>
        <v/>
      </c>
      <c r="CE799" s="26" t="str">
        <f t="shared" si="1300"/>
        <v/>
      </c>
      <c r="CF799" s="45" t="s">
        <v>30</v>
      </c>
      <c r="CG799" s="55" t="str">
        <f>IF(ＣＳＶ貼付用!CM785="","",ＣＳＶ貼付用!CM785)</f>
        <v/>
      </c>
      <c r="CH799" s="38" t="str">
        <f>IF(ＣＳＶ貼付用!CO785="","",ＣＳＶ貼付用!CO785)</f>
        <v/>
      </c>
      <c r="CI799" s="38" t="str">
        <f>IF(ＣＳＶ貼付用!CQ785="","",ＣＳＶ貼付用!CQ785)</f>
        <v/>
      </c>
      <c r="CJ799" s="40" t="str">
        <f t="shared" si="1301"/>
        <v/>
      </c>
      <c r="CK799" s="41" t="str">
        <f>IF(林齢計算用!D785="","",林齢計算用!D785)</f>
        <v/>
      </c>
      <c r="CL799" s="41" t="str">
        <f t="shared" si="1302"/>
        <v/>
      </c>
      <c r="CM799" s="41" t="str">
        <f t="shared" si="1303"/>
        <v/>
      </c>
      <c r="CN799" s="23" t="str">
        <f>IF(CI799="スギ",INDEX(データ!$C$7:$E$26,MATCH(CL799,データ!$B$7:$B$26),MATCH(CJ799,データ!$C$6:$E$6)),IF(CI799="ヒノキ",INDEX(データ!$C$32:$E$51,MATCH(CL799,データ!$B$32:$B$51),MATCH(CJ799,データ!$C$31:$E$31)),IF(CI799="マツ",INDEX(データ!#REF!,MATCH(CL799,データ!#REF!),MATCH(CJ799,データ!#REF!)),IF(CI799="ザツ",INDEX(データ!#REF!,MATCH(CL799,データ!#REF!),MATCH(CJ799,データ!#REF!)),""))))</f>
        <v/>
      </c>
      <c r="CO799" s="22" t="str">
        <f t="shared" si="1256"/>
        <v/>
      </c>
      <c r="CP799" s="21" t="str">
        <f t="shared" si="1304"/>
        <v/>
      </c>
      <c r="CQ799" s="21" t="str">
        <f t="shared" si="1305"/>
        <v/>
      </c>
      <c r="CR799" s="24" t="str">
        <f>IF(CI799="スギ",INDEX(データ!$H$7:$J$26,MATCH(CL799,データ!$G$7:$G$26),MATCH(CJ799,データ!$H$6:$J$6)),IF(CI799="ヒノキ",INDEX(データ!$H$32:$J$51,MATCH(CL799,データ!$G$32:$G$51),MATCH(CJ799,データ!$H$31:$J$31)),IF(CI799="マツ",INDEX(データ!#REF!,MATCH(CL799,データ!#REF!),MATCH(CJ799,データ!#REF!)),IF(CI799="ザツ",INDEX(データ!#REF!,MATCH(CL799,データ!#REF!),MATCH(CJ799,データ!#REF!)),""))))</f>
        <v/>
      </c>
      <c r="CS799" s="22" t="str">
        <f t="shared" si="1306"/>
        <v/>
      </c>
      <c r="CT799" s="21" t="str">
        <f t="shared" si="1307"/>
        <v/>
      </c>
      <c r="CU799" s="27" t="str">
        <f t="shared" si="1308"/>
        <v/>
      </c>
      <c r="CV799" s="24" t="str">
        <f t="shared" si="1309"/>
        <v/>
      </c>
      <c r="CW799" s="25" t="str">
        <f t="shared" si="1310"/>
        <v>0</v>
      </c>
      <c r="CX799" s="26" t="str">
        <f t="shared" si="1311"/>
        <v/>
      </c>
      <c r="CY799" s="26" t="str">
        <f t="shared" si="1312"/>
        <v/>
      </c>
      <c r="CZ799" s="26" t="str">
        <f t="shared" si="1313"/>
        <v/>
      </c>
      <c r="DA799" s="27" t="str">
        <f t="shared" si="1314"/>
        <v/>
      </c>
      <c r="DB799" s="26" t="str">
        <f t="shared" si="1315"/>
        <v/>
      </c>
      <c r="DC799" s="26" t="str">
        <f t="shared" si="1316"/>
        <v/>
      </c>
      <c r="DD799" s="45" t="s">
        <v>30</v>
      </c>
      <c r="DE799" s="55" t="str">
        <f>IF(ＣＳＶ貼付用!DB785="","",ＣＳＶ貼付用!DB785)</f>
        <v/>
      </c>
      <c r="DF799" s="38" t="str">
        <f>IF(ＣＳＶ貼付用!DD785="","",ＣＳＶ貼付用!DD785)</f>
        <v/>
      </c>
      <c r="DG799" s="38" t="str">
        <f>IF(ＣＳＶ貼付用!DF785="","",ＣＳＶ貼付用!DF785)</f>
        <v/>
      </c>
      <c r="DH799" s="40" t="str">
        <f t="shared" si="1317"/>
        <v/>
      </c>
      <c r="DI799" s="41" t="str">
        <f>IF(林齢計算用!E785="","",林齢計算用!E785)</f>
        <v/>
      </c>
      <c r="DJ799" s="41" t="str">
        <f t="shared" si="1318"/>
        <v/>
      </c>
      <c r="DK799" s="41" t="str">
        <f t="shared" si="1319"/>
        <v/>
      </c>
      <c r="DL799" s="23" t="str">
        <f>IF(DG799="スギ",INDEX(データ!$C$7:$E$26,MATCH(DJ799,データ!$B$7:$B$26),MATCH(DH799,データ!$C$6:$E$6)),IF(DG799="ヒノキ",INDEX(データ!$C$32:$E$51,MATCH(DJ799,データ!$B$32:$B$51),MATCH(DH799,データ!$C$31:$E$31)),IF(DG799="マツ",INDEX(データ!#REF!,MATCH(DJ799,データ!#REF!),MATCH(DH799,データ!#REF!)),IF(DG799="ザツ",INDEX(データ!#REF!,MATCH(DJ799,データ!#REF!),MATCH(DH799,データ!#REF!)),""))))</f>
        <v/>
      </c>
      <c r="DM799" s="22" t="str">
        <f t="shared" si="1257"/>
        <v/>
      </c>
      <c r="DN799" s="21" t="str">
        <f t="shared" si="1320"/>
        <v/>
      </c>
      <c r="DO799" s="21" t="str">
        <f t="shared" si="1321"/>
        <v/>
      </c>
      <c r="DP799" s="24" t="str">
        <f>IF(DG799="スギ",INDEX(データ!$H$7:$J$26,MATCH(DJ799,データ!$G$7:$G$26),MATCH(DH799,データ!$H$6:$J$6)),IF(DG799="ヒノキ",INDEX(データ!$H$32:$J$51,MATCH(DJ799,データ!$G$32:$G$51),MATCH(DH799,データ!$H$31:$J$31)),IF(DG799="マツ",INDEX(データ!#REF!,MATCH(DJ799,データ!#REF!),MATCH(DH799,データ!#REF!)),IF(DG799="ザツ",INDEX(データ!#REF!,MATCH(DJ799,データ!#REF!),MATCH(DH799,データ!#REF!)),""))))</f>
        <v/>
      </c>
      <c r="DQ799" s="22" t="str">
        <f t="shared" si="1322"/>
        <v/>
      </c>
      <c r="DR799" s="21" t="str">
        <f t="shared" si="1323"/>
        <v/>
      </c>
      <c r="DS799" s="27" t="str">
        <f t="shared" si="1324"/>
        <v/>
      </c>
      <c r="DT799" s="24" t="str">
        <f t="shared" si="1325"/>
        <v/>
      </c>
      <c r="DU799" s="25" t="str">
        <f t="shared" si="1326"/>
        <v>0</v>
      </c>
      <c r="DV799" s="26" t="str">
        <f t="shared" si="1327"/>
        <v/>
      </c>
      <c r="DW799" s="26" t="str">
        <f t="shared" si="1328"/>
        <v/>
      </c>
      <c r="DX799" s="26" t="str">
        <f t="shared" si="1329"/>
        <v/>
      </c>
      <c r="DY799" s="27" t="str">
        <f t="shared" si="1330"/>
        <v/>
      </c>
      <c r="DZ799" s="26" t="str">
        <f t="shared" si="1331"/>
        <v/>
      </c>
      <c r="EA799" s="26" t="str">
        <f t="shared" si="1332"/>
        <v/>
      </c>
      <c r="EB799" s="45" t="s">
        <v>30</v>
      </c>
      <c r="EC799" s="55" t="str">
        <f>IF(ＣＳＶ貼付用!DQ785="","",ＣＳＶ貼付用!DQ785)</f>
        <v/>
      </c>
      <c r="ED799" s="38" t="str">
        <f>IF(ＣＳＶ貼付用!DS785="","",ＣＳＶ貼付用!DS785)</f>
        <v/>
      </c>
      <c r="EE799" s="38" t="str">
        <f>IF(ＣＳＶ貼付用!DU785="","",ＣＳＶ貼付用!DU785)</f>
        <v/>
      </c>
      <c r="EF799" s="40" t="str">
        <f t="shared" si="1333"/>
        <v/>
      </c>
      <c r="EG799" s="41" t="str">
        <f>IF(林齢計算用!F785="","",林齢計算用!F785)</f>
        <v/>
      </c>
      <c r="EH799" s="41" t="str">
        <f t="shared" si="1334"/>
        <v/>
      </c>
      <c r="EI799" s="41" t="str">
        <f t="shared" si="1335"/>
        <v/>
      </c>
      <c r="EJ799" s="23" t="str">
        <f>IF(EE799="スギ",INDEX(データ!$C$7:$E$26,MATCH(EH799,データ!$B$7:$B$26),MATCH(EF799,データ!$C$6:$E$6)),IF(EE799="ヒノキ",INDEX(データ!$C$32:$E$51,MATCH(EH799,データ!$B$32:$B$51),MATCH(EF799,データ!$C$31:$E$31)),IF(EE799="マツ",INDEX(データ!#REF!,MATCH(EH799,データ!#REF!),MATCH(EF799,データ!#REF!)),IF(EE799="ザツ",INDEX(データ!#REF!,MATCH(EH799,データ!#REF!),MATCH(EF799,データ!#REF!)),""))))</f>
        <v/>
      </c>
      <c r="EK799" s="22" t="str">
        <f t="shared" si="1258"/>
        <v/>
      </c>
      <c r="EL799" s="21" t="str">
        <f t="shared" si="1336"/>
        <v/>
      </c>
      <c r="EM799" s="21" t="str">
        <f t="shared" si="1337"/>
        <v/>
      </c>
      <c r="EN799" s="24" t="str">
        <f>IF(EE799="スギ",INDEX(データ!$H$7:$J$26,MATCH(EH799,データ!$G$7:$G$26),MATCH(EF799,データ!$H$6:$J$6)),IF(EE799="ヒノキ",INDEX(データ!$H$32:$J$51,MATCH(EH799,データ!$G$32:$G$51),MATCH(EF799,データ!$H$31:$J$31)),IF(EE799="マツ",INDEX(データ!#REF!,MATCH(EH799,データ!#REF!),MATCH(EF799,データ!#REF!)),IF(EE799="ザツ",INDEX(データ!#REF!,MATCH(EH799,データ!#REF!),MATCH(EF799,データ!#REF!)),""))))</f>
        <v/>
      </c>
      <c r="EO799" s="22" t="str">
        <f t="shared" si="1338"/>
        <v/>
      </c>
      <c r="EP799" s="21" t="str">
        <f t="shared" si="1339"/>
        <v/>
      </c>
      <c r="EQ799" s="27" t="str">
        <f t="shared" si="1340"/>
        <v/>
      </c>
      <c r="ER799" s="24" t="str">
        <f t="shared" si="1341"/>
        <v/>
      </c>
      <c r="ES799" s="25" t="str">
        <f t="shared" si="1342"/>
        <v>0</v>
      </c>
      <c r="ET799" s="26" t="str">
        <f t="shared" si="1343"/>
        <v/>
      </c>
      <c r="EU799" s="26" t="str">
        <f t="shared" si="1344"/>
        <v/>
      </c>
      <c r="EV799" s="26" t="str">
        <f t="shared" si="1345"/>
        <v/>
      </c>
      <c r="EW799" s="27" t="str">
        <f t="shared" si="1346"/>
        <v/>
      </c>
      <c r="EX799" s="26" t="str">
        <f t="shared" si="1347"/>
        <v/>
      </c>
      <c r="EY799" s="26" t="str">
        <f t="shared" si="1348"/>
        <v/>
      </c>
      <c r="EZ799" s="26">
        <f t="shared" si="1349"/>
        <v>0</v>
      </c>
      <c r="FA799" s="43"/>
    </row>
    <row r="800" spans="1:157" ht="15.95" customHeight="1" x14ac:dyDescent="0.15">
      <c r="A800" s="21"/>
      <c r="B800" s="36" t="str">
        <f>IF(ＣＳＶ貼付用!G786="","",ＣＳＶ貼付用!G786)</f>
        <v/>
      </c>
      <c r="C800" s="36" t="str">
        <f>IF(ＣＳＶ貼付用!I786="","",ＣＳＶ貼付用!I786)</f>
        <v/>
      </c>
      <c r="D800" s="36" t="str">
        <f>IF(ＣＳＶ貼付用!J786="","",ＣＳＶ貼付用!J786)</f>
        <v/>
      </c>
      <c r="E800" s="36" t="str">
        <f>IF(ＣＳＶ貼付用!F786="","",ＣＳＶ貼付用!F786)</f>
        <v/>
      </c>
      <c r="F800" s="38" t="str">
        <f>IF(ＣＳＶ貼付用!T786="","",ＣＳＶ貼付用!T786)</f>
        <v/>
      </c>
      <c r="G800" s="38"/>
      <c r="H800" s="38" t="str">
        <f>IF(ＣＳＶ貼付用!GJ786="","",ＣＳＶ貼付用!GJ786)</f>
        <v/>
      </c>
      <c r="I800" s="38" t="str">
        <f>IF(ＣＳＶ貼付用!GL786="","",ＣＳＶ貼付用!GL786)</f>
        <v/>
      </c>
      <c r="J800" s="38" t="str">
        <f>IF(ＣＳＶ貼付用!GN786="","",ＣＳＶ貼付用!GN786)</f>
        <v/>
      </c>
      <c r="K800" s="38" t="str">
        <f>IF(ＣＳＶ貼付用!GP786="","",ＣＳＶ貼付用!GP786)</f>
        <v/>
      </c>
      <c r="L800" s="45" t="s">
        <v>30</v>
      </c>
      <c r="M800" s="55" t="str">
        <f>IF(ＣＳＶ貼付用!AT786="","",ＣＳＶ貼付用!AT786)</f>
        <v/>
      </c>
      <c r="N800" s="38" t="str">
        <f>IF(ＣＳＶ貼付用!AV786="","",ＣＳＶ貼付用!AV786)</f>
        <v/>
      </c>
      <c r="O800" s="38" t="str">
        <f>IF(ＣＳＶ貼付用!AX786="","",ＣＳＶ貼付用!AX786)</f>
        <v/>
      </c>
      <c r="P800" s="40" t="str">
        <f>IF(ＣＳＶ貼付用!FE786="","",ＣＳＶ貼付用!FE786)</f>
        <v/>
      </c>
      <c r="Q800" s="41" t="str">
        <f>IF(林齢計算用!A786="","",林齢計算用!A786)</f>
        <v/>
      </c>
      <c r="R800" s="41" t="str">
        <f t="shared" si="1259"/>
        <v/>
      </c>
      <c r="S800" s="56" t="str">
        <f>IF(ＣＳＶ貼付用!EG786="","",ＣＳＶ貼付用!EG786*10)</f>
        <v/>
      </c>
      <c r="T800" s="23" t="str">
        <f>IF(O800="スギ",INDEX(データ!$C$7:$E$26,MATCH(R800,データ!$B$7:$B$26),MATCH(P800,データ!$C$6:$E$6)),IF(O800="ヒノキ",INDEX(データ!$C$32:$E$51,MATCH(R800,データ!$B$32:$B$51),MATCH(P800,データ!$C$31:$E$31)),IF(O800="マツ",INDEX(データ!#REF!,MATCH(R800,データ!#REF!),MATCH(P800,データ!#REF!)),IF(O800="ザツ",INDEX(データ!#REF!,MATCH(R800,データ!#REF!),MATCH(P800,データ!#REF!)),""))))</f>
        <v/>
      </c>
      <c r="U800" s="22" t="str">
        <f t="shared" si="1350"/>
        <v/>
      </c>
      <c r="V800" s="21" t="str">
        <f t="shared" si="1354"/>
        <v/>
      </c>
      <c r="W800" s="21" t="str">
        <f t="shared" si="1351"/>
        <v/>
      </c>
      <c r="X800" s="23" t="str">
        <f>IF(O800="スギ",INDEX(データ!$H$7:$J$26,MATCH(R800,データ!$G$7:$G$26),MATCH(P800,データ!$H$6:$J$6)),IF(O800="ヒノキ",INDEX(データ!$H$32:$J$51,MATCH(R800,データ!$G$32:$G$51),MATCH(P800,データ!$H$31:$J$31)),IF(O800="マツ",INDEX(データ!#REF!,MATCH(R800,データ!#REF!),MATCH(P800,データ!#REF!)),IF(O800="ザツ",INDEX(データ!#REF!,MATCH(R800,データ!#REF!),MATCH(P800,データ!#REF!)),""))))</f>
        <v/>
      </c>
      <c r="Y800" s="22" t="str">
        <f t="shared" si="1352"/>
        <v/>
      </c>
      <c r="Z800" s="21" t="str">
        <f t="shared" si="1353"/>
        <v/>
      </c>
      <c r="AA800" s="27" t="str">
        <f t="shared" si="1260"/>
        <v/>
      </c>
      <c r="AB800" s="24" t="str">
        <f t="shared" si="1261"/>
        <v/>
      </c>
      <c r="AC800" s="25" t="str">
        <f t="shared" si="1262"/>
        <v>0</v>
      </c>
      <c r="AD800" s="26" t="str">
        <f t="shared" si="1263"/>
        <v/>
      </c>
      <c r="AE800" s="26" t="str">
        <f t="shared" si="1264"/>
        <v/>
      </c>
      <c r="AF800" s="26" t="str">
        <f t="shared" si="1265"/>
        <v/>
      </c>
      <c r="AG800" s="27" t="str">
        <f t="shared" si="1266"/>
        <v/>
      </c>
      <c r="AH800" s="26" t="str">
        <f t="shared" si="1267"/>
        <v/>
      </c>
      <c r="AI800" s="26" t="str">
        <f t="shared" si="1268"/>
        <v/>
      </c>
      <c r="AJ800" s="45" t="s">
        <v>30</v>
      </c>
      <c r="AK800" s="55" t="str">
        <f>IF(ＣＳＶ貼付用!BI786="","",ＣＳＶ貼付用!BI786)</f>
        <v/>
      </c>
      <c r="AL800" s="38" t="str">
        <f>IF(ＣＳＶ貼付用!BK786="","",ＣＳＶ貼付用!BK786)</f>
        <v/>
      </c>
      <c r="AM800" s="38" t="str">
        <f>IF(ＣＳＶ貼付用!BM786="","",ＣＳＶ貼付用!BM786)</f>
        <v/>
      </c>
      <c r="AN800" s="40" t="str">
        <f t="shared" si="1269"/>
        <v/>
      </c>
      <c r="AO800" s="41" t="str">
        <f>IF(林齢計算用!B786="","",林齢計算用!B786)</f>
        <v/>
      </c>
      <c r="AP800" s="41" t="str">
        <f t="shared" si="1270"/>
        <v/>
      </c>
      <c r="AQ800" s="41" t="str">
        <f t="shared" si="1271"/>
        <v/>
      </c>
      <c r="AR800" s="23" t="str">
        <f>IF(AM800="スギ",INDEX(データ!$C$7:$E$26,MATCH(AP800,データ!$B$7:$B$26),MATCH(AN800,データ!$C$6:$E$6)),IF(AM800="ヒノキ",INDEX(データ!$C$32:$E$51,MATCH(AP800,データ!$B$32:$B$51),MATCH(AN800,データ!$C$31:$E$31)),IF(AM800="マツ",INDEX(データ!#REF!,MATCH(AP800,データ!#REF!),MATCH(AN800,データ!#REF!)),IF(AM800="ザツ",INDEX(データ!#REF!,MATCH(AP800,データ!#REF!),MATCH(AN800,データ!#REF!)),""))))</f>
        <v/>
      </c>
      <c r="AS800" s="22" t="str">
        <f t="shared" si="1254"/>
        <v/>
      </c>
      <c r="AT800" s="21" t="str">
        <f t="shared" si="1272"/>
        <v/>
      </c>
      <c r="AU800" s="21" t="str">
        <f t="shared" si="1273"/>
        <v/>
      </c>
      <c r="AV800" s="24" t="str">
        <f>IF(AM800="スギ",INDEX(データ!$H$7:$J$26,MATCH(AP800,データ!$G$7:$G$26),MATCH(AN800,データ!$H$6:$J$6)),IF(AM800="ヒノキ",INDEX(データ!$H$32:$J$51,MATCH(AP800,データ!$G$32:$G$51),MATCH(AN800,データ!$H$31:$J$31)),IF(AM800="マツ",INDEX(データ!#REF!,MATCH(AP800,データ!#REF!),MATCH(AN800,データ!#REF!)),IF(AM800="ザツ",INDEX(データ!#REF!,MATCH(AP800,データ!#REF!),MATCH(AN800,データ!#REF!)),""))))</f>
        <v/>
      </c>
      <c r="AW800" s="22" t="str">
        <f t="shared" si="1274"/>
        <v/>
      </c>
      <c r="AX800" s="21" t="str">
        <f t="shared" si="1275"/>
        <v/>
      </c>
      <c r="AY800" s="27" t="str">
        <f t="shared" si="1276"/>
        <v/>
      </c>
      <c r="AZ800" s="24" t="str">
        <f t="shared" si="1277"/>
        <v/>
      </c>
      <c r="BA800" s="25" t="str">
        <f t="shared" si="1278"/>
        <v>0</v>
      </c>
      <c r="BB800" s="26" t="str">
        <f t="shared" si="1279"/>
        <v/>
      </c>
      <c r="BC800" s="26" t="str">
        <f t="shared" si="1280"/>
        <v/>
      </c>
      <c r="BD800" s="26" t="str">
        <f t="shared" si="1281"/>
        <v/>
      </c>
      <c r="BE800" s="27" t="str">
        <f t="shared" si="1282"/>
        <v/>
      </c>
      <c r="BF800" s="26" t="str">
        <f t="shared" si="1283"/>
        <v/>
      </c>
      <c r="BG800" s="26" t="str">
        <f t="shared" si="1284"/>
        <v/>
      </c>
      <c r="BH800" s="45" t="s">
        <v>30</v>
      </c>
      <c r="BI800" s="55" t="str">
        <f>IF(ＣＳＶ貼付用!BX786="","",ＣＳＶ貼付用!BX786)</f>
        <v/>
      </c>
      <c r="BJ800" s="38" t="str">
        <f>IF(ＣＳＶ貼付用!BZ786="","",ＣＳＶ貼付用!BZ786)</f>
        <v/>
      </c>
      <c r="BK800" s="38" t="str">
        <f>IF(ＣＳＶ貼付用!CB786="","",ＣＳＶ貼付用!CB786)</f>
        <v/>
      </c>
      <c r="BL800" s="40" t="str">
        <f t="shared" si="1285"/>
        <v/>
      </c>
      <c r="BM800" s="41" t="str">
        <f>IF(林齢計算用!C786="","",林齢計算用!C786)</f>
        <v/>
      </c>
      <c r="BN800" s="41" t="str">
        <f t="shared" si="1286"/>
        <v/>
      </c>
      <c r="BO800" s="41" t="str">
        <f t="shared" si="1287"/>
        <v/>
      </c>
      <c r="BP800" s="23" t="str">
        <f>IF(BK800="スギ",INDEX(データ!$C$7:$E$26,MATCH(BN800,データ!$B$7:$B$26),MATCH(BL800,データ!$C$6:$E$6)),IF(BK800="ヒノキ",INDEX(データ!$C$32:$E$51,MATCH(BN800,データ!$B$32:$B$51),MATCH(BL800,データ!$C$31:$E$31)),IF(BK800="マツ",INDEX(データ!#REF!,MATCH(BN800,データ!#REF!),MATCH(BL800,データ!#REF!)),IF(BK800="ザツ",INDEX(データ!#REF!,MATCH(BN800,データ!#REF!),MATCH(BL800,データ!#REF!)),""))))</f>
        <v/>
      </c>
      <c r="BQ800" s="22" t="str">
        <f t="shared" si="1255"/>
        <v/>
      </c>
      <c r="BR800" s="21" t="str">
        <f t="shared" si="1288"/>
        <v/>
      </c>
      <c r="BS800" s="21" t="str">
        <f t="shared" si="1289"/>
        <v/>
      </c>
      <c r="BT800" s="24" t="str">
        <f>IF(BK800="スギ",INDEX(データ!$H$7:$J$26,MATCH(BN800,データ!$G$7:$G$26),MATCH(BL800,データ!$H$6:$J$6)),IF(BK800="ヒノキ",INDEX(データ!$H$32:$J$51,MATCH(BN800,データ!$G$32:$G$51),MATCH(BL800,データ!$H$31:$J$31)),IF(BK800="マツ",INDEX(データ!#REF!,MATCH(BN800,データ!#REF!),MATCH(BL800,データ!#REF!)),IF(BK800="ザツ",INDEX(データ!#REF!,MATCH(BN800,データ!#REF!),MATCH(BL800,データ!#REF!)),""))))</f>
        <v/>
      </c>
      <c r="BU800" s="22" t="str">
        <f t="shared" si="1290"/>
        <v/>
      </c>
      <c r="BV800" s="21" t="str">
        <f t="shared" si="1291"/>
        <v/>
      </c>
      <c r="BW800" s="27" t="str">
        <f t="shared" si="1292"/>
        <v/>
      </c>
      <c r="BX800" s="24" t="str">
        <f t="shared" si="1293"/>
        <v/>
      </c>
      <c r="BY800" s="25" t="str">
        <f t="shared" si="1294"/>
        <v>0</v>
      </c>
      <c r="BZ800" s="26" t="str">
        <f t="shared" si="1295"/>
        <v/>
      </c>
      <c r="CA800" s="26" t="str">
        <f t="shared" si="1296"/>
        <v/>
      </c>
      <c r="CB800" s="26" t="str">
        <f t="shared" si="1297"/>
        <v/>
      </c>
      <c r="CC800" s="27" t="str">
        <f t="shared" si="1298"/>
        <v/>
      </c>
      <c r="CD800" s="26" t="str">
        <f t="shared" si="1299"/>
        <v/>
      </c>
      <c r="CE800" s="26" t="str">
        <f t="shared" si="1300"/>
        <v/>
      </c>
      <c r="CF800" s="45" t="s">
        <v>30</v>
      </c>
      <c r="CG800" s="55" t="str">
        <f>IF(ＣＳＶ貼付用!CM786="","",ＣＳＶ貼付用!CM786)</f>
        <v/>
      </c>
      <c r="CH800" s="38" t="str">
        <f>IF(ＣＳＶ貼付用!CO786="","",ＣＳＶ貼付用!CO786)</f>
        <v/>
      </c>
      <c r="CI800" s="38" t="str">
        <f>IF(ＣＳＶ貼付用!CQ786="","",ＣＳＶ貼付用!CQ786)</f>
        <v/>
      </c>
      <c r="CJ800" s="40" t="str">
        <f t="shared" si="1301"/>
        <v/>
      </c>
      <c r="CK800" s="41" t="str">
        <f>IF(林齢計算用!D786="","",林齢計算用!D786)</f>
        <v/>
      </c>
      <c r="CL800" s="41" t="str">
        <f t="shared" si="1302"/>
        <v/>
      </c>
      <c r="CM800" s="41" t="str">
        <f t="shared" si="1303"/>
        <v/>
      </c>
      <c r="CN800" s="23" t="str">
        <f>IF(CI800="スギ",INDEX(データ!$C$7:$E$26,MATCH(CL800,データ!$B$7:$B$26),MATCH(CJ800,データ!$C$6:$E$6)),IF(CI800="ヒノキ",INDEX(データ!$C$32:$E$51,MATCH(CL800,データ!$B$32:$B$51),MATCH(CJ800,データ!$C$31:$E$31)),IF(CI800="マツ",INDEX(データ!#REF!,MATCH(CL800,データ!#REF!),MATCH(CJ800,データ!#REF!)),IF(CI800="ザツ",INDEX(データ!#REF!,MATCH(CL800,データ!#REF!),MATCH(CJ800,データ!#REF!)),""))))</f>
        <v/>
      </c>
      <c r="CO800" s="22" t="str">
        <f t="shared" si="1256"/>
        <v/>
      </c>
      <c r="CP800" s="21" t="str">
        <f t="shared" si="1304"/>
        <v/>
      </c>
      <c r="CQ800" s="21" t="str">
        <f t="shared" si="1305"/>
        <v/>
      </c>
      <c r="CR800" s="24" t="str">
        <f>IF(CI800="スギ",INDEX(データ!$H$7:$J$26,MATCH(CL800,データ!$G$7:$G$26),MATCH(CJ800,データ!$H$6:$J$6)),IF(CI800="ヒノキ",INDEX(データ!$H$32:$J$51,MATCH(CL800,データ!$G$32:$G$51),MATCH(CJ800,データ!$H$31:$J$31)),IF(CI800="マツ",INDEX(データ!#REF!,MATCH(CL800,データ!#REF!),MATCH(CJ800,データ!#REF!)),IF(CI800="ザツ",INDEX(データ!#REF!,MATCH(CL800,データ!#REF!),MATCH(CJ800,データ!#REF!)),""))))</f>
        <v/>
      </c>
      <c r="CS800" s="22" t="str">
        <f t="shared" si="1306"/>
        <v/>
      </c>
      <c r="CT800" s="21" t="str">
        <f t="shared" si="1307"/>
        <v/>
      </c>
      <c r="CU800" s="27" t="str">
        <f t="shared" si="1308"/>
        <v/>
      </c>
      <c r="CV800" s="24" t="str">
        <f t="shared" si="1309"/>
        <v/>
      </c>
      <c r="CW800" s="25" t="str">
        <f t="shared" si="1310"/>
        <v>0</v>
      </c>
      <c r="CX800" s="26" t="str">
        <f t="shared" si="1311"/>
        <v/>
      </c>
      <c r="CY800" s="26" t="str">
        <f t="shared" si="1312"/>
        <v/>
      </c>
      <c r="CZ800" s="26" t="str">
        <f t="shared" si="1313"/>
        <v/>
      </c>
      <c r="DA800" s="27" t="str">
        <f t="shared" si="1314"/>
        <v/>
      </c>
      <c r="DB800" s="26" t="str">
        <f t="shared" si="1315"/>
        <v/>
      </c>
      <c r="DC800" s="26" t="str">
        <f t="shared" si="1316"/>
        <v/>
      </c>
      <c r="DD800" s="45" t="s">
        <v>30</v>
      </c>
      <c r="DE800" s="55" t="str">
        <f>IF(ＣＳＶ貼付用!DB786="","",ＣＳＶ貼付用!DB786)</f>
        <v/>
      </c>
      <c r="DF800" s="38" t="str">
        <f>IF(ＣＳＶ貼付用!DD786="","",ＣＳＶ貼付用!DD786)</f>
        <v/>
      </c>
      <c r="DG800" s="38" t="str">
        <f>IF(ＣＳＶ貼付用!DF786="","",ＣＳＶ貼付用!DF786)</f>
        <v/>
      </c>
      <c r="DH800" s="40" t="str">
        <f t="shared" si="1317"/>
        <v/>
      </c>
      <c r="DI800" s="41" t="str">
        <f>IF(林齢計算用!E786="","",林齢計算用!E786)</f>
        <v/>
      </c>
      <c r="DJ800" s="41" t="str">
        <f t="shared" si="1318"/>
        <v/>
      </c>
      <c r="DK800" s="41" t="str">
        <f t="shared" si="1319"/>
        <v/>
      </c>
      <c r="DL800" s="23" t="str">
        <f>IF(DG800="スギ",INDEX(データ!$C$7:$E$26,MATCH(DJ800,データ!$B$7:$B$26),MATCH(DH800,データ!$C$6:$E$6)),IF(DG800="ヒノキ",INDEX(データ!$C$32:$E$51,MATCH(DJ800,データ!$B$32:$B$51),MATCH(DH800,データ!$C$31:$E$31)),IF(DG800="マツ",INDEX(データ!#REF!,MATCH(DJ800,データ!#REF!),MATCH(DH800,データ!#REF!)),IF(DG800="ザツ",INDEX(データ!#REF!,MATCH(DJ800,データ!#REF!),MATCH(DH800,データ!#REF!)),""))))</f>
        <v/>
      </c>
      <c r="DM800" s="22" t="str">
        <f t="shared" si="1257"/>
        <v/>
      </c>
      <c r="DN800" s="21" t="str">
        <f t="shared" si="1320"/>
        <v/>
      </c>
      <c r="DO800" s="21" t="str">
        <f t="shared" si="1321"/>
        <v/>
      </c>
      <c r="DP800" s="24" t="str">
        <f>IF(DG800="スギ",INDEX(データ!$H$7:$J$26,MATCH(DJ800,データ!$G$7:$G$26),MATCH(DH800,データ!$H$6:$J$6)),IF(DG800="ヒノキ",INDEX(データ!$H$32:$J$51,MATCH(DJ800,データ!$G$32:$G$51),MATCH(DH800,データ!$H$31:$J$31)),IF(DG800="マツ",INDEX(データ!#REF!,MATCH(DJ800,データ!#REF!),MATCH(DH800,データ!#REF!)),IF(DG800="ザツ",INDEX(データ!#REF!,MATCH(DJ800,データ!#REF!),MATCH(DH800,データ!#REF!)),""))))</f>
        <v/>
      </c>
      <c r="DQ800" s="22" t="str">
        <f t="shared" si="1322"/>
        <v/>
      </c>
      <c r="DR800" s="21" t="str">
        <f t="shared" si="1323"/>
        <v/>
      </c>
      <c r="DS800" s="27" t="str">
        <f t="shared" si="1324"/>
        <v/>
      </c>
      <c r="DT800" s="24" t="str">
        <f t="shared" si="1325"/>
        <v/>
      </c>
      <c r="DU800" s="25" t="str">
        <f t="shared" si="1326"/>
        <v>0</v>
      </c>
      <c r="DV800" s="26" t="str">
        <f t="shared" si="1327"/>
        <v/>
      </c>
      <c r="DW800" s="26" t="str">
        <f t="shared" si="1328"/>
        <v/>
      </c>
      <c r="DX800" s="26" t="str">
        <f t="shared" si="1329"/>
        <v/>
      </c>
      <c r="DY800" s="27" t="str">
        <f t="shared" si="1330"/>
        <v/>
      </c>
      <c r="DZ800" s="26" t="str">
        <f t="shared" si="1331"/>
        <v/>
      </c>
      <c r="EA800" s="26" t="str">
        <f t="shared" si="1332"/>
        <v/>
      </c>
      <c r="EB800" s="45" t="s">
        <v>30</v>
      </c>
      <c r="EC800" s="55" t="str">
        <f>IF(ＣＳＶ貼付用!DQ786="","",ＣＳＶ貼付用!DQ786)</f>
        <v/>
      </c>
      <c r="ED800" s="38" t="str">
        <f>IF(ＣＳＶ貼付用!DS786="","",ＣＳＶ貼付用!DS786)</f>
        <v/>
      </c>
      <c r="EE800" s="38" t="str">
        <f>IF(ＣＳＶ貼付用!DU786="","",ＣＳＶ貼付用!DU786)</f>
        <v/>
      </c>
      <c r="EF800" s="40" t="str">
        <f t="shared" si="1333"/>
        <v/>
      </c>
      <c r="EG800" s="41" t="str">
        <f>IF(林齢計算用!F786="","",林齢計算用!F786)</f>
        <v/>
      </c>
      <c r="EH800" s="41" t="str">
        <f t="shared" si="1334"/>
        <v/>
      </c>
      <c r="EI800" s="41" t="str">
        <f t="shared" si="1335"/>
        <v/>
      </c>
      <c r="EJ800" s="23" t="str">
        <f>IF(EE800="スギ",INDEX(データ!$C$7:$E$26,MATCH(EH800,データ!$B$7:$B$26),MATCH(EF800,データ!$C$6:$E$6)),IF(EE800="ヒノキ",INDEX(データ!$C$32:$E$51,MATCH(EH800,データ!$B$32:$B$51),MATCH(EF800,データ!$C$31:$E$31)),IF(EE800="マツ",INDEX(データ!#REF!,MATCH(EH800,データ!#REF!),MATCH(EF800,データ!#REF!)),IF(EE800="ザツ",INDEX(データ!#REF!,MATCH(EH800,データ!#REF!),MATCH(EF800,データ!#REF!)),""))))</f>
        <v/>
      </c>
      <c r="EK800" s="22" t="str">
        <f t="shared" si="1258"/>
        <v/>
      </c>
      <c r="EL800" s="21" t="str">
        <f t="shared" si="1336"/>
        <v/>
      </c>
      <c r="EM800" s="21" t="str">
        <f t="shared" si="1337"/>
        <v/>
      </c>
      <c r="EN800" s="24" t="str">
        <f>IF(EE800="スギ",INDEX(データ!$H$7:$J$26,MATCH(EH800,データ!$G$7:$G$26),MATCH(EF800,データ!$H$6:$J$6)),IF(EE800="ヒノキ",INDEX(データ!$H$32:$J$51,MATCH(EH800,データ!$G$32:$G$51),MATCH(EF800,データ!$H$31:$J$31)),IF(EE800="マツ",INDEX(データ!#REF!,MATCH(EH800,データ!#REF!),MATCH(EF800,データ!#REF!)),IF(EE800="ザツ",INDEX(データ!#REF!,MATCH(EH800,データ!#REF!),MATCH(EF800,データ!#REF!)),""))))</f>
        <v/>
      </c>
      <c r="EO800" s="22" t="str">
        <f t="shared" si="1338"/>
        <v/>
      </c>
      <c r="EP800" s="21" t="str">
        <f t="shared" si="1339"/>
        <v/>
      </c>
      <c r="EQ800" s="27" t="str">
        <f t="shared" si="1340"/>
        <v/>
      </c>
      <c r="ER800" s="24" t="str">
        <f t="shared" si="1341"/>
        <v/>
      </c>
      <c r="ES800" s="25" t="str">
        <f t="shared" si="1342"/>
        <v>0</v>
      </c>
      <c r="ET800" s="26" t="str">
        <f t="shared" si="1343"/>
        <v/>
      </c>
      <c r="EU800" s="26" t="str">
        <f t="shared" si="1344"/>
        <v/>
      </c>
      <c r="EV800" s="26" t="str">
        <f t="shared" si="1345"/>
        <v/>
      </c>
      <c r="EW800" s="27" t="str">
        <f t="shared" si="1346"/>
        <v/>
      </c>
      <c r="EX800" s="26" t="str">
        <f t="shared" si="1347"/>
        <v/>
      </c>
      <c r="EY800" s="26" t="str">
        <f t="shared" si="1348"/>
        <v/>
      </c>
      <c r="EZ800" s="26">
        <f t="shared" si="1349"/>
        <v>0</v>
      </c>
      <c r="FA800" s="43"/>
    </row>
    <row r="801" spans="1:157" ht="15.95" customHeight="1" x14ac:dyDescent="0.15">
      <c r="A801" s="21"/>
      <c r="B801" s="36" t="str">
        <f>IF(ＣＳＶ貼付用!G787="","",ＣＳＶ貼付用!G787)</f>
        <v/>
      </c>
      <c r="C801" s="36" t="str">
        <f>IF(ＣＳＶ貼付用!I787="","",ＣＳＶ貼付用!I787)</f>
        <v/>
      </c>
      <c r="D801" s="36" t="str">
        <f>IF(ＣＳＶ貼付用!J787="","",ＣＳＶ貼付用!J787)</f>
        <v/>
      </c>
      <c r="E801" s="36" t="str">
        <f>IF(ＣＳＶ貼付用!F787="","",ＣＳＶ貼付用!F787)</f>
        <v/>
      </c>
      <c r="F801" s="38" t="str">
        <f>IF(ＣＳＶ貼付用!T787="","",ＣＳＶ貼付用!T787)</f>
        <v/>
      </c>
      <c r="G801" s="38"/>
      <c r="H801" s="38" t="str">
        <f>IF(ＣＳＶ貼付用!GJ787="","",ＣＳＶ貼付用!GJ787)</f>
        <v/>
      </c>
      <c r="I801" s="38" t="str">
        <f>IF(ＣＳＶ貼付用!GL787="","",ＣＳＶ貼付用!GL787)</f>
        <v/>
      </c>
      <c r="J801" s="38" t="str">
        <f>IF(ＣＳＶ貼付用!GN787="","",ＣＳＶ貼付用!GN787)</f>
        <v/>
      </c>
      <c r="K801" s="38" t="str">
        <f>IF(ＣＳＶ貼付用!GP787="","",ＣＳＶ貼付用!GP787)</f>
        <v/>
      </c>
      <c r="L801" s="45" t="s">
        <v>30</v>
      </c>
      <c r="M801" s="55" t="str">
        <f>IF(ＣＳＶ貼付用!AT787="","",ＣＳＶ貼付用!AT787)</f>
        <v/>
      </c>
      <c r="N801" s="38" t="str">
        <f>IF(ＣＳＶ貼付用!AV787="","",ＣＳＶ貼付用!AV787)</f>
        <v/>
      </c>
      <c r="O801" s="38" t="str">
        <f>IF(ＣＳＶ貼付用!AX787="","",ＣＳＶ貼付用!AX787)</f>
        <v/>
      </c>
      <c r="P801" s="40" t="str">
        <f>IF(ＣＳＶ貼付用!FE787="","",ＣＳＶ貼付用!FE787)</f>
        <v/>
      </c>
      <c r="Q801" s="41" t="str">
        <f>IF(林齢計算用!A787="","",林齢計算用!A787)</f>
        <v/>
      </c>
      <c r="R801" s="41" t="str">
        <f t="shared" si="1259"/>
        <v/>
      </c>
      <c r="S801" s="56" t="str">
        <f>IF(ＣＳＶ貼付用!EG787="","",ＣＳＶ貼付用!EG787*10)</f>
        <v/>
      </c>
      <c r="T801" s="23" t="str">
        <f>IF(O801="スギ",INDEX(データ!$C$7:$E$26,MATCH(R801,データ!$B$7:$B$26),MATCH(P801,データ!$C$6:$E$6)),IF(O801="ヒノキ",INDEX(データ!$C$32:$E$51,MATCH(R801,データ!$B$32:$B$51),MATCH(P801,データ!$C$31:$E$31)),IF(O801="マツ",INDEX(データ!#REF!,MATCH(R801,データ!#REF!),MATCH(P801,データ!#REF!)),IF(O801="ザツ",INDEX(データ!#REF!,MATCH(R801,データ!#REF!),MATCH(P801,データ!#REF!)),""))))</f>
        <v/>
      </c>
      <c r="U801" s="22" t="str">
        <f t="shared" si="1350"/>
        <v/>
      </c>
      <c r="V801" s="21" t="str">
        <f t="shared" si="1354"/>
        <v/>
      </c>
      <c r="W801" s="21" t="str">
        <f t="shared" si="1351"/>
        <v/>
      </c>
      <c r="X801" s="23" t="str">
        <f>IF(O801="スギ",INDEX(データ!$H$7:$J$26,MATCH(R801,データ!$G$7:$G$26),MATCH(P801,データ!$H$6:$J$6)),IF(O801="ヒノキ",INDEX(データ!$H$32:$J$51,MATCH(R801,データ!$G$32:$G$51),MATCH(P801,データ!$H$31:$J$31)),IF(O801="マツ",INDEX(データ!#REF!,MATCH(R801,データ!#REF!),MATCH(P801,データ!#REF!)),IF(O801="ザツ",INDEX(データ!#REF!,MATCH(R801,データ!#REF!),MATCH(P801,データ!#REF!)),""))))</f>
        <v/>
      </c>
      <c r="Y801" s="22" t="str">
        <f t="shared" si="1352"/>
        <v/>
      </c>
      <c r="Z801" s="21" t="str">
        <f t="shared" si="1353"/>
        <v/>
      </c>
      <c r="AA801" s="27" t="str">
        <f t="shared" si="1260"/>
        <v/>
      </c>
      <c r="AB801" s="24" t="str">
        <f t="shared" si="1261"/>
        <v/>
      </c>
      <c r="AC801" s="25" t="str">
        <f t="shared" si="1262"/>
        <v>0</v>
      </c>
      <c r="AD801" s="26" t="str">
        <f t="shared" si="1263"/>
        <v/>
      </c>
      <c r="AE801" s="26" t="str">
        <f t="shared" si="1264"/>
        <v/>
      </c>
      <c r="AF801" s="26" t="str">
        <f t="shared" si="1265"/>
        <v/>
      </c>
      <c r="AG801" s="27" t="str">
        <f t="shared" si="1266"/>
        <v/>
      </c>
      <c r="AH801" s="26" t="str">
        <f t="shared" si="1267"/>
        <v/>
      </c>
      <c r="AI801" s="26" t="str">
        <f t="shared" si="1268"/>
        <v/>
      </c>
      <c r="AJ801" s="45" t="s">
        <v>30</v>
      </c>
      <c r="AK801" s="55" t="str">
        <f>IF(ＣＳＶ貼付用!BI787="","",ＣＳＶ貼付用!BI787)</f>
        <v/>
      </c>
      <c r="AL801" s="38" t="str">
        <f>IF(ＣＳＶ貼付用!BK787="","",ＣＳＶ貼付用!BK787)</f>
        <v/>
      </c>
      <c r="AM801" s="38" t="str">
        <f>IF(ＣＳＶ貼付用!BM787="","",ＣＳＶ貼付用!BM787)</f>
        <v/>
      </c>
      <c r="AN801" s="40" t="str">
        <f t="shared" si="1269"/>
        <v/>
      </c>
      <c r="AO801" s="41" t="str">
        <f>IF(林齢計算用!B787="","",林齢計算用!B787)</f>
        <v/>
      </c>
      <c r="AP801" s="41" t="str">
        <f t="shared" si="1270"/>
        <v/>
      </c>
      <c r="AQ801" s="41" t="str">
        <f t="shared" si="1271"/>
        <v/>
      </c>
      <c r="AR801" s="23" t="str">
        <f>IF(AM801="スギ",INDEX(データ!$C$7:$E$26,MATCH(AP801,データ!$B$7:$B$26),MATCH(AN801,データ!$C$6:$E$6)),IF(AM801="ヒノキ",INDEX(データ!$C$32:$E$51,MATCH(AP801,データ!$B$32:$B$51),MATCH(AN801,データ!$C$31:$E$31)),IF(AM801="マツ",INDEX(データ!#REF!,MATCH(AP801,データ!#REF!),MATCH(AN801,データ!#REF!)),IF(AM801="ザツ",INDEX(データ!#REF!,MATCH(AP801,データ!#REF!),MATCH(AN801,データ!#REF!)),""))))</f>
        <v/>
      </c>
      <c r="AS801" s="22" t="str">
        <f t="shared" si="1254"/>
        <v/>
      </c>
      <c r="AT801" s="21" t="str">
        <f t="shared" si="1272"/>
        <v/>
      </c>
      <c r="AU801" s="21" t="str">
        <f t="shared" si="1273"/>
        <v/>
      </c>
      <c r="AV801" s="24" t="str">
        <f>IF(AM801="スギ",INDEX(データ!$H$7:$J$26,MATCH(AP801,データ!$G$7:$G$26),MATCH(AN801,データ!$H$6:$J$6)),IF(AM801="ヒノキ",INDEX(データ!$H$32:$J$51,MATCH(AP801,データ!$G$32:$G$51),MATCH(AN801,データ!$H$31:$J$31)),IF(AM801="マツ",INDEX(データ!#REF!,MATCH(AP801,データ!#REF!),MATCH(AN801,データ!#REF!)),IF(AM801="ザツ",INDEX(データ!#REF!,MATCH(AP801,データ!#REF!),MATCH(AN801,データ!#REF!)),""))))</f>
        <v/>
      </c>
      <c r="AW801" s="22" t="str">
        <f t="shared" si="1274"/>
        <v/>
      </c>
      <c r="AX801" s="21" t="str">
        <f t="shared" si="1275"/>
        <v/>
      </c>
      <c r="AY801" s="27" t="str">
        <f t="shared" si="1276"/>
        <v/>
      </c>
      <c r="AZ801" s="24" t="str">
        <f t="shared" si="1277"/>
        <v/>
      </c>
      <c r="BA801" s="25" t="str">
        <f t="shared" si="1278"/>
        <v>0</v>
      </c>
      <c r="BB801" s="26" t="str">
        <f t="shared" si="1279"/>
        <v/>
      </c>
      <c r="BC801" s="26" t="str">
        <f t="shared" si="1280"/>
        <v/>
      </c>
      <c r="BD801" s="26" t="str">
        <f t="shared" si="1281"/>
        <v/>
      </c>
      <c r="BE801" s="27" t="str">
        <f t="shared" si="1282"/>
        <v/>
      </c>
      <c r="BF801" s="26" t="str">
        <f t="shared" si="1283"/>
        <v/>
      </c>
      <c r="BG801" s="26" t="str">
        <f t="shared" si="1284"/>
        <v/>
      </c>
      <c r="BH801" s="45" t="s">
        <v>30</v>
      </c>
      <c r="BI801" s="55" t="str">
        <f>IF(ＣＳＶ貼付用!BX787="","",ＣＳＶ貼付用!BX787)</f>
        <v/>
      </c>
      <c r="BJ801" s="38" t="str">
        <f>IF(ＣＳＶ貼付用!BZ787="","",ＣＳＶ貼付用!BZ787)</f>
        <v/>
      </c>
      <c r="BK801" s="38" t="str">
        <f>IF(ＣＳＶ貼付用!CB787="","",ＣＳＶ貼付用!CB787)</f>
        <v/>
      </c>
      <c r="BL801" s="40" t="str">
        <f t="shared" si="1285"/>
        <v/>
      </c>
      <c r="BM801" s="41" t="str">
        <f>IF(林齢計算用!C787="","",林齢計算用!C787)</f>
        <v/>
      </c>
      <c r="BN801" s="41" t="str">
        <f t="shared" si="1286"/>
        <v/>
      </c>
      <c r="BO801" s="41" t="str">
        <f t="shared" si="1287"/>
        <v/>
      </c>
      <c r="BP801" s="23" t="str">
        <f>IF(BK801="スギ",INDEX(データ!$C$7:$E$26,MATCH(BN801,データ!$B$7:$B$26),MATCH(BL801,データ!$C$6:$E$6)),IF(BK801="ヒノキ",INDEX(データ!$C$32:$E$51,MATCH(BN801,データ!$B$32:$B$51),MATCH(BL801,データ!$C$31:$E$31)),IF(BK801="マツ",INDEX(データ!#REF!,MATCH(BN801,データ!#REF!),MATCH(BL801,データ!#REF!)),IF(BK801="ザツ",INDEX(データ!#REF!,MATCH(BN801,データ!#REF!),MATCH(BL801,データ!#REF!)),""))))</f>
        <v/>
      </c>
      <c r="BQ801" s="22" t="str">
        <f t="shared" si="1255"/>
        <v/>
      </c>
      <c r="BR801" s="21" t="str">
        <f t="shared" si="1288"/>
        <v/>
      </c>
      <c r="BS801" s="21" t="str">
        <f t="shared" si="1289"/>
        <v/>
      </c>
      <c r="BT801" s="24" t="str">
        <f>IF(BK801="スギ",INDEX(データ!$H$7:$J$26,MATCH(BN801,データ!$G$7:$G$26),MATCH(BL801,データ!$H$6:$J$6)),IF(BK801="ヒノキ",INDEX(データ!$H$32:$J$51,MATCH(BN801,データ!$G$32:$G$51),MATCH(BL801,データ!$H$31:$J$31)),IF(BK801="マツ",INDEX(データ!#REF!,MATCH(BN801,データ!#REF!),MATCH(BL801,データ!#REF!)),IF(BK801="ザツ",INDEX(データ!#REF!,MATCH(BN801,データ!#REF!),MATCH(BL801,データ!#REF!)),""))))</f>
        <v/>
      </c>
      <c r="BU801" s="22" t="str">
        <f t="shared" si="1290"/>
        <v/>
      </c>
      <c r="BV801" s="21" t="str">
        <f t="shared" si="1291"/>
        <v/>
      </c>
      <c r="BW801" s="27" t="str">
        <f t="shared" si="1292"/>
        <v/>
      </c>
      <c r="BX801" s="24" t="str">
        <f t="shared" si="1293"/>
        <v/>
      </c>
      <c r="BY801" s="25" t="str">
        <f t="shared" si="1294"/>
        <v>0</v>
      </c>
      <c r="BZ801" s="26" t="str">
        <f t="shared" si="1295"/>
        <v/>
      </c>
      <c r="CA801" s="26" t="str">
        <f t="shared" si="1296"/>
        <v/>
      </c>
      <c r="CB801" s="26" t="str">
        <f t="shared" si="1297"/>
        <v/>
      </c>
      <c r="CC801" s="27" t="str">
        <f t="shared" si="1298"/>
        <v/>
      </c>
      <c r="CD801" s="26" t="str">
        <f t="shared" si="1299"/>
        <v/>
      </c>
      <c r="CE801" s="26" t="str">
        <f t="shared" si="1300"/>
        <v/>
      </c>
      <c r="CF801" s="45" t="s">
        <v>30</v>
      </c>
      <c r="CG801" s="55" t="str">
        <f>IF(ＣＳＶ貼付用!CM787="","",ＣＳＶ貼付用!CM787)</f>
        <v/>
      </c>
      <c r="CH801" s="38" t="str">
        <f>IF(ＣＳＶ貼付用!CO787="","",ＣＳＶ貼付用!CO787)</f>
        <v/>
      </c>
      <c r="CI801" s="38" t="str">
        <f>IF(ＣＳＶ貼付用!CQ787="","",ＣＳＶ貼付用!CQ787)</f>
        <v/>
      </c>
      <c r="CJ801" s="40" t="str">
        <f t="shared" si="1301"/>
        <v/>
      </c>
      <c r="CK801" s="41" t="str">
        <f>IF(林齢計算用!D787="","",林齢計算用!D787)</f>
        <v/>
      </c>
      <c r="CL801" s="41" t="str">
        <f t="shared" si="1302"/>
        <v/>
      </c>
      <c r="CM801" s="41" t="str">
        <f t="shared" si="1303"/>
        <v/>
      </c>
      <c r="CN801" s="23" t="str">
        <f>IF(CI801="スギ",INDEX(データ!$C$7:$E$26,MATCH(CL801,データ!$B$7:$B$26),MATCH(CJ801,データ!$C$6:$E$6)),IF(CI801="ヒノキ",INDEX(データ!$C$32:$E$51,MATCH(CL801,データ!$B$32:$B$51),MATCH(CJ801,データ!$C$31:$E$31)),IF(CI801="マツ",INDEX(データ!#REF!,MATCH(CL801,データ!#REF!),MATCH(CJ801,データ!#REF!)),IF(CI801="ザツ",INDEX(データ!#REF!,MATCH(CL801,データ!#REF!),MATCH(CJ801,データ!#REF!)),""))))</f>
        <v/>
      </c>
      <c r="CO801" s="22" t="str">
        <f t="shared" si="1256"/>
        <v/>
      </c>
      <c r="CP801" s="21" t="str">
        <f t="shared" si="1304"/>
        <v/>
      </c>
      <c r="CQ801" s="21" t="str">
        <f t="shared" si="1305"/>
        <v/>
      </c>
      <c r="CR801" s="24" t="str">
        <f>IF(CI801="スギ",INDEX(データ!$H$7:$J$26,MATCH(CL801,データ!$G$7:$G$26),MATCH(CJ801,データ!$H$6:$J$6)),IF(CI801="ヒノキ",INDEX(データ!$H$32:$J$51,MATCH(CL801,データ!$G$32:$G$51),MATCH(CJ801,データ!$H$31:$J$31)),IF(CI801="マツ",INDEX(データ!#REF!,MATCH(CL801,データ!#REF!),MATCH(CJ801,データ!#REF!)),IF(CI801="ザツ",INDEX(データ!#REF!,MATCH(CL801,データ!#REF!),MATCH(CJ801,データ!#REF!)),""))))</f>
        <v/>
      </c>
      <c r="CS801" s="22" t="str">
        <f t="shared" si="1306"/>
        <v/>
      </c>
      <c r="CT801" s="21" t="str">
        <f t="shared" si="1307"/>
        <v/>
      </c>
      <c r="CU801" s="27" t="str">
        <f t="shared" si="1308"/>
        <v/>
      </c>
      <c r="CV801" s="24" t="str">
        <f t="shared" si="1309"/>
        <v/>
      </c>
      <c r="CW801" s="25" t="str">
        <f t="shared" si="1310"/>
        <v>0</v>
      </c>
      <c r="CX801" s="26" t="str">
        <f t="shared" si="1311"/>
        <v/>
      </c>
      <c r="CY801" s="26" t="str">
        <f t="shared" si="1312"/>
        <v/>
      </c>
      <c r="CZ801" s="26" t="str">
        <f t="shared" si="1313"/>
        <v/>
      </c>
      <c r="DA801" s="27" t="str">
        <f t="shared" si="1314"/>
        <v/>
      </c>
      <c r="DB801" s="26" t="str">
        <f t="shared" si="1315"/>
        <v/>
      </c>
      <c r="DC801" s="26" t="str">
        <f t="shared" si="1316"/>
        <v/>
      </c>
      <c r="DD801" s="45" t="s">
        <v>30</v>
      </c>
      <c r="DE801" s="55" t="str">
        <f>IF(ＣＳＶ貼付用!DB787="","",ＣＳＶ貼付用!DB787)</f>
        <v/>
      </c>
      <c r="DF801" s="38" t="str">
        <f>IF(ＣＳＶ貼付用!DD787="","",ＣＳＶ貼付用!DD787)</f>
        <v/>
      </c>
      <c r="DG801" s="38" t="str">
        <f>IF(ＣＳＶ貼付用!DF787="","",ＣＳＶ貼付用!DF787)</f>
        <v/>
      </c>
      <c r="DH801" s="40" t="str">
        <f t="shared" si="1317"/>
        <v/>
      </c>
      <c r="DI801" s="41" t="str">
        <f>IF(林齢計算用!E787="","",林齢計算用!E787)</f>
        <v/>
      </c>
      <c r="DJ801" s="41" t="str">
        <f t="shared" si="1318"/>
        <v/>
      </c>
      <c r="DK801" s="41" t="str">
        <f t="shared" si="1319"/>
        <v/>
      </c>
      <c r="DL801" s="23" t="str">
        <f>IF(DG801="スギ",INDEX(データ!$C$7:$E$26,MATCH(DJ801,データ!$B$7:$B$26),MATCH(DH801,データ!$C$6:$E$6)),IF(DG801="ヒノキ",INDEX(データ!$C$32:$E$51,MATCH(DJ801,データ!$B$32:$B$51),MATCH(DH801,データ!$C$31:$E$31)),IF(DG801="マツ",INDEX(データ!#REF!,MATCH(DJ801,データ!#REF!),MATCH(DH801,データ!#REF!)),IF(DG801="ザツ",INDEX(データ!#REF!,MATCH(DJ801,データ!#REF!),MATCH(DH801,データ!#REF!)),""))))</f>
        <v/>
      </c>
      <c r="DM801" s="22" t="str">
        <f t="shared" si="1257"/>
        <v/>
      </c>
      <c r="DN801" s="21" t="str">
        <f t="shared" si="1320"/>
        <v/>
      </c>
      <c r="DO801" s="21" t="str">
        <f t="shared" si="1321"/>
        <v/>
      </c>
      <c r="DP801" s="24" t="str">
        <f>IF(DG801="スギ",INDEX(データ!$H$7:$J$26,MATCH(DJ801,データ!$G$7:$G$26),MATCH(DH801,データ!$H$6:$J$6)),IF(DG801="ヒノキ",INDEX(データ!$H$32:$J$51,MATCH(DJ801,データ!$G$32:$G$51),MATCH(DH801,データ!$H$31:$J$31)),IF(DG801="マツ",INDEX(データ!#REF!,MATCH(DJ801,データ!#REF!),MATCH(DH801,データ!#REF!)),IF(DG801="ザツ",INDEX(データ!#REF!,MATCH(DJ801,データ!#REF!),MATCH(DH801,データ!#REF!)),""))))</f>
        <v/>
      </c>
      <c r="DQ801" s="22" t="str">
        <f t="shared" si="1322"/>
        <v/>
      </c>
      <c r="DR801" s="21" t="str">
        <f t="shared" si="1323"/>
        <v/>
      </c>
      <c r="DS801" s="27" t="str">
        <f t="shared" si="1324"/>
        <v/>
      </c>
      <c r="DT801" s="24" t="str">
        <f t="shared" si="1325"/>
        <v/>
      </c>
      <c r="DU801" s="25" t="str">
        <f t="shared" si="1326"/>
        <v>0</v>
      </c>
      <c r="DV801" s="26" t="str">
        <f t="shared" si="1327"/>
        <v/>
      </c>
      <c r="DW801" s="26" t="str">
        <f t="shared" si="1328"/>
        <v/>
      </c>
      <c r="DX801" s="26" t="str">
        <f t="shared" si="1329"/>
        <v/>
      </c>
      <c r="DY801" s="27" t="str">
        <f t="shared" si="1330"/>
        <v/>
      </c>
      <c r="DZ801" s="26" t="str">
        <f t="shared" si="1331"/>
        <v/>
      </c>
      <c r="EA801" s="26" t="str">
        <f t="shared" si="1332"/>
        <v/>
      </c>
      <c r="EB801" s="45" t="s">
        <v>30</v>
      </c>
      <c r="EC801" s="55" t="str">
        <f>IF(ＣＳＶ貼付用!DQ787="","",ＣＳＶ貼付用!DQ787)</f>
        <v/>
      </c>
      <c r="ED801" s="38" t="str">
        <f>IF(ＣＳＶ貼付用!DS787="","",ＣＳＶ貼付用!DS787)</f>
        <v/>
      </c>
      <c r="EE801" s="38" t="str">
        <f>IF(ＣＳＶ貼付用!DU787="","",ＣＳＶ貼付用!DU787)</f>
        <v/>
      </c>
      <c r="EF801" s="40" t="str">
        <f t="shared" si="1333"/>
        <v/>
      </c>
      <c r="EG801" s="41" t="str">
        <f>IF(林齢計算用!F787="","",林齢計算用!F787)</f>
        <v/>
      </c>
      <c r="EH801" s="41" t="str">
        <f t="shared" si="1334"/>
        <v/>
      </c>
      <c r="EI801" s="41" t="str">
        <f t="shared" si="1335"/>
        <v/>
      </c>
      <c r="EJ801" s="23" t="str">
        <f>IF(EE801="スギ",INDEX(データ!$C$7:$E$26,MATCH(EH801,データ!$B$7:$B$26),MATCH(EF801,データ!$C$6:$E$6)),IF(EE801="ヒノキ",INDEX(データ!$C$32:$E$51,MATCH(EH801,データ!$B$32:$B$51),MATCH(EF801,データ!$C$31:$E$31)),IF(EE801="マツ",INDEX(データ!#REF!,MATCH(EH801,データ!#REF!),MATCH(EF801,データ!#REF!)),IF(EE801="ザツ",INDEX(データ!#REF!,MATCH(EH801,データ!#REF!),MATCH(EF801,データ!#REF!)),""))))</f>
        <v/>
      </c>
      <c r="EK801" s="22" t="str">
        <f t="shared" si="1258"/>
        <v/>
      </c>
      <c r="EL801" s="21" t="str">
        <f t="shared" si="1336"/>
        <v/>
      </c>
      <c r="EM801" s="21" t="str">
        <f t="shared" si="1337"/>
        <v/>
      </c>
      <c r="EN801" s="24" t="str">
        <f>IF(EE801="スギ",INDEX(データ!$H$7:$J$26,MATCH(EH801,データ!$G$7:$G$26),MATCH(EF801,データ!$H$6:$J$6)),IF(EE801="ヒノキ",INDEX(データ!$H$32:$J$51,MATCH(EH801,データ!$G$32:$G$51),MATCH(EF801,データ!$H$31:$J$31)),IF(EE801="マツ",INDEX(データ!#REF!,MATCH(EH801,データ!#REF!),MATCH(EF801,データ!#REF!)),IF(EE801="ザツ",INDEX(データ!#REF!,MATCH(EH801,データ!#REF!),MATCH(EF801,データ!#REF!)),""))))</f>
        <v/>
      </c>
      <c r="EO801" s="22" t="str">
        <f t="shared" si="1338"/>
        <v/>
      </c>
      <c r="EP801" s="21" t="str">
        <f t="shared" si="1339"/>
        <v/>
      </c>
      <c r="EQ801" s="27" t="str">
        <f t="shared" si="1340"/>
        <v/>
      </c>
      <c r="ER801" s="24" t="str">
        <f t="shared" si="1341"/>
        <v/>
      </c>
      <c r="ES801" s="25" t="str">
        <f t="shared" si="1342"/>
        <v>0</v>
      </c>
      <c r="ET801" s="26" t="str">
        <f t="shared" si="1343"/>
        <v/>
      </c>
      <c r="EU801" s="26" t="str">
        <f t="shared" si="1344"/>
        <v/>
      </c>
      <c r="EV801" s="26" t="str">
        <f t="shared" si="1345"/>
        <v/>
      </c>
      <c r="EW801" s="27" t="str">
        <f t="shared" si="1346"/>
        <v/>
      </c>
      <c r="EX801" s="26" t="str">
        <f t="shared" si="1347"/>
        <v/>
      </c>
      <c r="EY801" s="26" t="str">
        <f t="shared" si="1348"/>
        <v/>
      </c>
      <c r="EZ801" s="26">
        <f t="shared" si="1349"/>
        <v>0</v>
      </c>
      <c r="FA801" s="43"/>
    </row>
    <row r="802" spans="1:157" ht="15.95" customHeight="1" x14ac:dyDescent="0.15">
      <c r="A802" s="21"/>
      <c r="B802" s="36" t="str">
        <f>IF(ＣＳＶ貼付用!G788="","",ＣＳＶ貼付用!G788)</f>
        <v/>
      </c>
      <c r="C802" s="36" t="str">
        <f>IF(ＣＳＶ貼付用!I788="","",ＣＳＶ貼付用!I788)</f>
        <v/>
      </c>
      <c r="D802" s="36" t="str">
        <f>IF(ＣＳＶ貼付用!J788="","",ＣＳＶ貼付用!J788)</f>
        <v/>
      </c>
      <c r="E802" s="36" t="str">
        <f>IF(ＣＳＶ貼付用!F788="","",ＣＳＶ貼付用!F788)</f>
        <v/>
      </c>
      <c r="F802" s="38" t="str">
        <f>IF(ＣＳＶ貼付用!T788="","",ＣＳＶ貼付用!T788)</f>
        <v/>
      </c>
      <c r="G802" s="38"/>
      <c r="H802" s="38" t="str">
        <f>IF(ＣＳＶ貼付用!GJ788="","",ＣＳＶ貼付用!GJ788)</f>
        <v/>
      </c>
      <c r="I802" s="38" t="str">
        <f>IF(ＣＳＶ貼付用!GL788="","",ＣＳＶ貼付用!GL788)</f>
        <v/>
      </c>
      <c r="J802" s="38" t="str">
        <f>IF(ＣＳＶ貼付用!GN788="","",ＣＳＶ貼付用!GN788)</f>
        <v/>
      </c>
      <c r="K802" s="38" t="str">
        <f>IF(ＣＳＶ貼付用!GP788="","",ＣＳＶ貼付用!GP788)</f>
        <v/>
      </c>
      <c r="L802" s="45" t="s">
        <v>30</v>
      </c>
      <c r="M802" s="55" t="str">
        <f>IF(ＣＳＶ貼付用!AT788="","",ＣＳＶ貼付用!AT788)</f>
        <v/>
      </c>
      <c r="N802" s="38" t="str">
        <f>IF(ＣＳＶ貼付用!AV788="","",ＣＳＶ貼付用!AV788)</f>
        <v/>
      </c>
      <c r="O802" s="38" t="str">
        <f>IF(ＣＳＶ貼付用!AX788="","",ＣＳＶ貼付用!AX788)</f>
        <v/>
      </c>
      <c r="P802" s="40" t="str">
        <f>IF(ＣＳＶ貼付用!FE788="","",ＣＳＶ貼付用!FE788)</f>
        <v/>
      </c>
      <c r="Q802" s="41" t="str">
        <f>IF(林齢計算用!A788="","",林齢計算用!A788)</f>
        <v/>
      </c>
      <c r="R802" s="41" t="str">
        <f t="shared" si="1259"/>
        <v/>
      </c>
      <c r="S802" s="56" t="str">
        <f>IF(ＣＳＶ貼付用!EG788="","",ＣＳＶ貼付用!EG788*10)</f>
        <v/>
      </c>
      <c r="T802" s="23" t="str">
        <f>IF(O802="スギ",INDEX(データ!$C$7:$E$26,MATCH(R802,データ!$B$7:$B$26),MATCH(P802,データ!$C$6:$E$6)),IF(O802="ヒノキ",INDEX(データ!$C$32:$E$51,MATCH(R802,データ!$B$32:$B$51),MATCH(P802,データ!$C$31:$E$31)),IF(O802="マツ",INDEX(データ!#REF!,MATCH(R802,データ!#REF!),MATCH(P802,データ!#REF!)),IF(O802="ザツ",INDEX(データ!#REF!,MATCH(R802,データ!#REF!),MATCH(P802,データ!#REF!)),""))))</f>
        <v/>
      </c>
      <c r="U802" s="22" t="str">
        <f t="shared" si="1350"/>
        <v/>
      </c>
      <c r="V802" s="21" t="str">
        <f t="shared" si="1354"/>
        <v/>
      </c>
      <c r="W802" s="21" t="str">
        <f t="shared" si="1351"/>
        <v/>
      </c>
      <c r="X802" s="23" t="str">
        <f>IF(O802="スギ",INDEX(データ!$H$7:$J$26,MATCH(R802,データ!$G$7:$G$26),MATCH(P802,データ!$H$6:$J$6)),IF(O802="ヒノキ",INDEX(データ!$H$32:$J$51,MATCH(R802,データ!$G$32:$G$51),MATCH(P802,データ!$H$31:$J$31)),IF(O802="マツ",INDEX(データ!#REF!,MATCH(R802,データ!#REF!),MATCH(P802,データ!#REF!)),IF(O802="ザツ",INDEX(データ!#REF!,MATCH(R802,データ!#REF!),MATCH(P802,データ!#REF!)),""))))</f>
        <v/>
      </c>
      <c r="Y802" s="22" t="str">
        <f t="shared" si="1352"/>
        <v/>
      </c>
      <c r="Z802" s="21" t="str">
        <f t="shared" si="1353"/>
        <v/>
      </c>
      <c r="AA802" s="27" t="str">
        <f t="shared" si="1260"/>
        <v/>
      </c>
      <c r="AB802" s="24" t="str">
        <f t="shared" si="1261"/>
        <v/>
      </c>
      <c r="AC802" s="25" t="str">
        <f t="shared" si="1262"/>
        <v>0</v>
      </c>
      <c r="AD802" s="26" t="str">
        <f t="shared" si="1263"/>
        <v/>
      </c>
      <c r="AE802" s="26" t="str">
        <f t="shared" si="1264"/>
        <v/>
      </c>
      <c r="AF802" s="26" t="str">
        <f t="shared" si="1265"/>
        <v/>
      </c>
      <c r="AG802" s="27" t="str">
        <f t="shared" si="1266"/>
        <v/>
      </c>
      <c r="AH802" s="26" t="str">
        <f t="shared" si="1267"/>
        <v/>
      </c>
      <c r="AI802" s="26" t="str">
        <f t="shared" si="1268"/>
        <v/>
      </c>
      <c r="AJ802" s="45" t="s">
        <v>30</v>
      </c>
      <c r="AK802" s="55" t="str">
        <f>IF(ＣＳＶ貼付用!BI788="","",ＣＳＶ貼付用!BI788)</f>
        <v/>
      </c>
      <c r="AL802" s="38" t="str">
        <f>IF(ＣＳＶ貼付用!BK788="","",ＣＳＶ貼付用!BK788)</f>
        <v/>
      </c>
      <c r="AM802" s="38" t="str">
        <f>IF(ＣＳＶ貼付用!BM788="","",ＣＳＶ貼付用!BM788)</f>
        <v/>
      </c>
      <c r="AN802" s="40" t="str">
        <f t="shared" si="1269"/>
        <v/>
      </c>
      <c r="AO802" s="41" t="str">
        <f>IF(林齢計算用!B788="","",林齢計算用!B788)</f>
        <v/>
      </c>
      <c r="AP802" s="41" t="str">
        <f t="shared" si="1270"/>
        <v/>
      </c>
      <c r="AQ802" s="41" t="str">
        <f t="shared" si="1271"/>
        <v/>
      </c>
      <c r="AR802" s="23" t="str">
        <f>IF(AM802="スギ",INDEX(データ!$C$7:$E$26,MATCH(AP802,データ!$B$7:$B$26),MATCH(AN802,データ!$C$6:$E$6)),IF(AM802="ヒノキ",INDEX(データ!$C$32:$E$51,MATCH(AP802,データ!$B$32:$B$51),MATCH(AN802,データ!$C$31:$E$31)),IF(AM802="マツ",INDEX(データ!#REF!,MATCH(AP802,データ!#REF!),MATCH(AN802,データ!#REF!)),IF(AM802="ザツ",INDEX(データ!#REF!,MATCH(AP802,データ!#REF!),MATCH(AN802,データ!#REF!)),""))))</f>
        <v/>
      </c>
      <c r="AS802" s="22" t="str">
        <f t="shared" si="1254"/>
        <v/>
      </c>
      <c r="AT802" s="21" t="str">
        <f t="shared" si="1272"/>
        <v/>
      </c>
      <c r="AU802" s="21" t="str">
        <f t="shared" si="1273"/>
        <v/>
      </c>
      <c r="AV802" s="24" t="str">
        <f>IF(AM802="スギ",INDEX(データ!$H$7:$J$26,MATCH(AP802,データ!$G$7:$G$26),MATCH(AN802,データ!$H$6:$J$6)),IF(AM802="ヒノキ",INDEX(データ!$H$32:$J$51,MATCH(AP802,データ!$G$32:$G$51),MATCH(AN802,データ!$H$31:$J$31)),IF(AM802="マツ",INDEX(データ!#REF!,MATCH(AP802,データ!#REF!),MATCH(AN802,データ!#REF!)),IF(AM802="ザツ",INDEX(データ!#REF!,MATCH(AP802,データ!#REF!),MATCH(AN802,データ!#REF!)),""))))</f>
        <v/>
      </c>
      <c r="AW802" s="22" t="str">
        <f t="shared" si="1274"/>
        <v/>
      </c>
      <c r="AX802" s="21" t="str">
        <f t="shared" si="1275"/>
        <v/>
      </c>
      <c r="AY802" s="27" t="str">
        <f t="shared" si="1276"/>
        <v/>
      </c>
      <c r="AZ802" s="24" t="str">
        <f t="shared" si="1277"/>
        <v/>
      </c>
      <c r="BA802" s="25" t="str">
        <f t="shared" si="1278"/>
        <v>0</v>
      </c>
      <c r="BB802" s="26" t="str">
        <f t="shared" si="1279"/>
        <v/>
      </c>
      <c r="BC802" s="26" t="str">
        <f t="shared" si="1280"/>
        <v/>
      </c>
      <c r="BD802" s="26" t="str">
        <f t="shared" si="1281"/>
        <v/>
      </c>
      <c r="BE802" s="27" t="str">
        <f t="shared" si="1282"/>
        <v/>
      </c>
      <c r="BF802" s="26" t="str">
        <f t="shared" si="1283"/>
        <v/>
      </c>
      <c r="BG802" s="26" t="str">
        <f t="shared" si="1284"/>
        <v/>
      </c>
      <c r="BH802" s="45" t="s">
        <v>30</v>
      </c>
      <c r="BI802" s="55" t="str">
        <f>IF(ＣＳＶ貼付用!BX788="","",ＣＳＶ貼付用!BX788)</f>
        <v/>
      </c>
      <c r="BJ802" s="38" t="str">
        <f>IF(ＣＳＶ貼付用!BZ788="","",ＣＳＶ貼付用!BZ788)</f>
        <v/>
      </c>
      <c r="BK802" s="38" t="str">
        <f>IF(ＣＳＶ貼付用!CB788="","",ＣＳＶ貼付用!CB788)</f>
        <v/>
      </c>
      <c r="BL802" s="40" t="str">
        <f t="shared" si="1285"/>
        <v/>
      </c>
      <c r="BM802" s="41" t="str">
        <f>IF(林齢計算用!C788="","",林齢計算用!C788)</f>
        <v/>
      </c>
      <c r="BN802" s="41" t="str">
        <f t="shared" si="1286"/>
        <v/>
      </c>
      <c r="BO802" s="41" t="str">
        <f t="shared" si="1287"/>
        <v/>
      </c>
      <c r="BP802" s="23" t="str">
        <f>IF(BK802="スギ",INDEX(データ!$C$7:$E$26,MATCH(BN802,データ!$B$7:$B$26),MATCH(BL802,データ!$C$6:$E$6)),IF(BK802="ヒノキ",INDEX(データ!$C$32:$E$51,MATCH(BN802,データ!$B$32:$B$51),MATCH(BL802,データ!$C$31:$E$31)),IF(BK802="マツ",INDEX(データ!#REF!,MATCH(BN802,データ!#REF!),MATCH(BL802,データ!#REF!)),IF(BK802="ザツ",INDEX(データ!#REF!,MATCH(BN802,データ!#REF!),MATCH(BL802,データ!#REF!)),""))))</f>
        <v/>
      </c>
      <c r="BQ802" s="22" t="str">
        <f t="shared" si="1255"/>
        <v/>
      </c>
      <c r="BR802" s="21" t="str">
        <f t="shared" si="1288"/>
        <v/>
      </c>
      <c r="BS802" s="21" t="str">
        <f t="shared" si="1289"/>
        <v/>
      </c>
      <c r="BT802" s="24" t="str">
        <f>IF(BK802="スギ",INDEX(データ!$H$7:$J$26,MATCH(BN802,データ!$G$7:$G$26),MATCH(BL802,データ!$H$6:$J$6)),IF(BK802="ヒノキ",INDEX(データ!$H$32:$J$51,MATCH(BN802,データ!$G$32:$G$51),MATCH(BL802,データ!$H$31:$J$31)),IF(BK802="マツ",INDEX(データ!#REF!,MATCH(BN802,データ!#REF!),MATCH(BL802,データ!#REF!)),IF(BK802="ザツ",INDEX(データ!#REF!,MATCH(BN802,データ!#REF!),MATCH(BL802,データ!#REF!)),""))))</f>
        <v/>
      </c>
      <c r="BU802" s="22" t="str">
        <f t="shared" si="1290"/>
        <v/>
      </c>
      <c r="BV802" s="21" t="str">
        <f t="shared" si="1291"/>
        <v/>
      </c>
      <c r="BW802" s="27" t="str">
        <f t="shared" si="1292"/>
        <v/>
      </c>
      <c r="BX802" s="24" t="str">
        <f t="shared" si="1293"/>
        <v/>
      </c>
      <c r="BY802" s="25" t="str">
        <f t="shared" si="1294"/>
        <v>0</v>
      </c>
      <c r="BZ802" s="26" t="str">
        <f t="shared" si="1295"/>
        <v/>
      </c>
      <c r="CA802" s="26" t="str">
        <f t="shared" si="1296"/>
        <v/>
      </c>
      <c r="CB802" s="26" t="str">
        <f t="shared" si="1297"/>
        <v/>
      </c>
      <c r="CC802" s="27" t="str">
        <f t="shared" si="1298"/>
        <v/>
      </c>
      <c r="CD802" s="26" t="str">
        <f t="shared" si="1299"/>
        <v/>
      </c>
      <c r="CE802" s="26" t="str">
        <f t="shared" si="1300"/>
        <v/>
      </c>
      <c r="CF802" s="45" t="s">
        <v>30</v>
      </c>
      <c r="CG802" s="55" t="str">
        <f>IF(ＣＳＶ貼付用!CM788="","",ＣＳＶ貼付用!CM788)</f>
        <v/>
      </c>
      <c r="CH802" s="38" t="str">
        <f>IF(ＣＳＶ貼付用!CO788="","",ＣＳＶ貼付用!CO788)</f>
        <v/>
      </c>
      <c r="CI802" s="38" t="str">
        <f>IF(ＣＳＶ貼付用!CQ788="","",ＣＳＶ貼付用!CQ788)</f>
        <v/>
      </c>
      <c r="CJ802" s="40" t="str">
        <f t="shared" si="1301"/>
        <v/>
      </c>
      <c r="CK802" s="41" t="str">
        <f>IF(林齢計算用!D788="","",林齢計算用!D788)</f>
        <v/>
      </c>
      <c r="CL802" s="41" t="str">
        <f t="shared" si="1302"/>
        <v/>
      </c>
      <c r="CM802" s="41" t="str">
        <f t="shared" si="1303"/>
        <v/>
      </c>
      <c r="CN802" s="23" t="str">
        <f>IF(CI802="スギ",INDEX(データ!$C$7:$E$26,MATCH(CL802,データ!$B$7:$B$26),MATCH(CJ802,データ!$C$6:$E$6)),IF(CI802="ヒノキ",INDEX(データ!$C$32:$E$51,MATCH(CL802,データ!$B$32:$B$51),MATCH(CJ802,データ!$C$31:$E$31)),IF(CI802="マツ",INDEX(データ!#REF!,MATCH(CL802,データ!#REF!),MATCH(CJ802,データ!#REF!)),IF(CI802="ザツ",INDEX(データ!#REF!,MATCH(CL802,データ!#REF!),MATCH(CJ802,データ!#REF!)),""))))</f>
        <v/>
      </c>
      <c r="CO802" s="22" t="str">
        <f t="shared" si="1256"/>
        <v/>
      </c>
      <c r="CP802" s="21" t="str">
        <f t="shared" si="1304"/>
        <v/>
      </c>
      <c r="CQ802" s="21" t="str">
        <f t="shared" si="1305"/>
        <v/>
      </c>
      <c r="CR802" s="24" t="str">
        <f>IF(CI802="スギ",INDEX(データ!$H$7:$J$26,MATCH(CL802,データ!$G$7:$G$26),MATCH(CJ802,データ!$H$6:$J$6)),IF(CI802="ヒノキ",INDEX(データ!$H$32:$J$51,MATCH(CL802,データ!$G$32:$G$51),MATCH(CJ802,データ!$H$31:$J$31)),IF(CI802="マツ",INDEX(データ!#REF!,MATCH(CL802,データ!#REF!),MATCH(CJ802,データ!#REF!)),IF(CI802="ザツ",INDEX(データ!#REF!,MATCH(CL802,データ!#REF!),MATCH(CJ802,データ!#REF!)),""))))</f>
        <v/>
      </c>
      <c r="CS802" s="22" t="str">
        <f t="shared" si="1306"/>
        <v/>
      </c>
      <c r="CT802" s="21" t="str">
        <f t="shared" si="1307"/>
        <v/>
      </c>
      <c r="CU802" s="27" t="str">
        <f t="shared" si="1308"/>
        <v/>
      </c>
      <c r="CV802" s="24" t="str">
        <f t="shared" si="1309"/>
        <v/>
      </c>
      <c r="CW802" s="25" t="str">
        <f t="shared" si="1310"/>
        <v>0</v>
      </c>
      <c r="CX802" s="26" t="str">
        <f t="shared" si="1311"/>
        <v/>
      </c>
      <c r="CY802" s="26" t="str">
        <f t="shared" si="1312"/>
        <v/>
      </c>
      <c r="CZ802" s="26" t="str">
        <f t="shared" si="1313"/>
        <v/>
      </c>
      <c r="DA802" s="27" t="str">
        <f t="shared" si="1314"/>
        <v/>
      </c>
      <c r="DB802" s="26" t="str">
        <f t="shared" si="1315"/>
        <v/>
      </c>
      <c r="DC802" s="26" t="str">
        <f t="shared" si="1316"/>
        <v/>
      </c>
      <c r="DD802" s="45" t="s">
        <v>30</v>
      </c>
      <c r="DE802" s="55" t="str">
        <f>IF(ＣＳＶ貼付用!DB788="","",ＣＳＶ貼付用!DB788)</f>
        <v/>
      </c>
      <c r="DF802" s="38" t="str">
        <f>IF(ＣＳＶ貼付用!DD788="","",ＣＳＶ貼付用!DD788)</f>
        <v/>
      </c>
      <c r="DG802" s="38" t="str">
        <f>IF(ＣＳＶ貼付用!DF788="","",ＣＳＶ貼付用!DF788)</f>
        <v/>
      </c>
      <c r="DH802" s="40" t="str">
        <f t="shared" si="1317"/>
        <v/>
      </c>
      <c r="DI802" s="41" t="str">
        <f>IF(林齢計算用!E788="","",林齢計算用!E788)</f>
        <v/>
      </c>
      <c r="DJ802" s="41" t="str">
        <f t="shared" si="1318"/>
        <v/>
      </c>
      <c r="DK802" s="41" t="str">
        <f t="shared" si="1319"/>
        <v/>
      </c>
      <c r="DL802" s="23" t="str">
        <f>IF(DG802="スギ",INDEX(データ!$C$7:$E$26,MATCH(DJ802,データ!$B$7:$B$26),MATCH(DH802,データ!$C$6:$E$6)),IF(DG802="ヒノキ",INDEX(データ!$C$32:$E$51,MATCH(DJ802,データ!$B$32:$B$51),MATCH(DH802,データ!$C$31:$E$31)),IF(DG802="マツ",INDEX(データ!#REF!,MATCH(DJ802,データ!#REF!),MATCH(DH802,データ!#REF!)),IF(DG802="ザツ",INDEX(データ!#REF!,MATCH(DJ802,データ!#REF!),MATCH(DH802,データ!#REF!)),""))))</f>
        <v/>
      </c>
      <c r="DM802" s="22" t="str">
        <f t="shared" si="1257"/>
        <v/>
      </c>
      <c r="DN802" s="21" t="str">
        <f t="shared" si="1320"/>
        <v/>
      </c>
      <c r="DO802" s="21" t="str">
        <f t="shared" si="1321"/>
        <v/>
      </c>
      <c r="DP802" s="24" t="str">
        <f>IF(DG802="スギ",INDEX(データ!$H$7:$J$26,MATCH(DJ802,データ!$G$7:$G$26),MATCH(DH802,データ!$H$6:$J$6)),IF(DG802="ヒノキ",INDEX(データ!$H$32:$J$51,MATCH(DJ802,データ!$G$32:$G$51),MATCH(DH802,データ!$H$31:$J$31)),IF(DG802="マツ",INDEX(データ!#REF!,MATCH(DJ802,データ!#REF!),MATCH(DH802,データ!#REF!)),IF(DG802="ザツ",INDEX(データ!#REF!,MATCH(DJ802,データ!#REF!),MATCH(DH802,データ!#REF!)),""))))</f>
        <v/>
      </c>
      <c r="DQ802" s="22" t="str">
        <f t="shared" si="1322"/>
        <v/>
      </c>
      <c r="DR802" s="21" t="str">
        <f t="shared" si="1323"/>
        <v/>
      </c>
      <c r="DS802" s="27" t="str">
        <f t="shared" si="1324"/>
        <v/>
      </c>
      <c r="DT802" s="24" t="str">
        <f t="shared" si="1325"/>
        <v/>
      </c>
      <c r="DU802" s="25" t="str">
        <f t="shared" si="1326"/>
        <v>0</v>
      </c>
      <c r="DV802" s="26" t="str">
        <f t="shared" si="1327"/>
        <v/>
      </c>
      <c r="DW802" s="26" t="str">
        <f t="shared" si="1328"/>
        <v/>
      </c>
      <c r="DX802" s="26" t="str">
        <f t="shared" si="1329"/>
        <v/>
      </c>
      <c r="DY802" s="27" t="str">
        <f t="shared" si="1330"/>
        <v/>
      </c>
      <c r="DZ802" s="26" t="str">
        <f t="shared" si="1331"/>
        <v/>
      </c>
      <c r="EA802" s="26" t="str">
        <f t="shared" si="1332"/>
        <v/>
      </c>
      <c r="EB802" s="45" t="s">
        <v>30</v>
      </c>
      <c r="EC802" s="55" t="str">
        <f>IF(ＣＳＶ貼付用!DQ788="","",ＣＳＶ貼付用!DQ788)</f>
        <v/>
      </c>
      <c r="ED802" s="38" t="str">
        <f>IF(ＣＳＶ貼付用!DS788="","",ＣＳＶ貼付用!DS788)</f>
        <v/>
      </c>
      <c r="EE802" s="38" t="str">
        <f>IF(ＣＳＶ貼付用!DU788="","",ＣＳＶ貼付用!DU788)</f>
        <v/>
      </c>
      <c r="EF802" s="40" t="str">
        <f t="shared" si="1333"/>
        <v/>
      </c>
      <c r="EG802" s="41" t="str">
        <f>IF(林齢計算用!F788="","",林齢計算用!F788)</f>
        <v/>
      </c>
      <c r="EH802" s="41" t="str">
        <f t="shared" si="1334"/>
        <v/>
      </c>
      <c r="EI802" s="41" t="str">
        <f t="shared" si="1335"/>
        <v/>
      </c>
      <c r="EJ802" s="23" t="str">
        <f>IF(EE802="スギ",INDEX(データ!$C$7:$E$26,MATCH(EH802,データ!$B$7:$B$26),MATCH(EF802,データ!$C$6:$E$6)),IF(EE802="ヒノキ",INDEX(データ!$C$32:$E$51,MATCH(EH802,データ!$B$32:$B$51),MATCH(EF802,データ!$C$31:$E$31)),IF(EE802="マツ",INDEX(データ!#REF!,MATCH(EH802,データ!#REF!),MATCH(EF802,データ!#REF!)),IF(EE802="ザツ",INDEX(データ!#REF!,MATCH(EH802,データ!#REF!),MATCH(EF802,データ!#REF!)),""))))</f>
        <v/>
      </c>
      <c r="EK802" s="22" t="str">
        <f t="shared" si="1258"/>
        <v/>
      </c>
      <c r="EL802" s="21" t="str">
        <f t="shared" si="1336"/>
        <v/>
      </c>
      <c r="EM802" s="21" t="str">
        <f t="shared" si="1337"/>
        <v/>
      </c>
      <c r="EN802" s="24" t="str">
        <f>IF(EE802="スギ",INDEX(データ!$H$7:$J$26,MATCH(EH802,データ!$G$7:$G$26),MATCH(EF802,データ!$H$6:$J$6)),IF(EE802="ヒノキ",INDEX(データ!$H$32:$J$51,MATCH(EH802,データ!$G$32:$G$51),MATCH(EF802,データ!$H$31:$J$31)),IF(EE802="マツ",INDEX(データ!#REF!,MATCH(EH802,データ!#REF!),MATCH(EF802,データ!#REF!)),IF(EE802="ザツ",INDEX(データ!#REF!,MATCH(EH802,データ!#REF!),MATCH(EF802,データ!#REF!)),""))))</f>
        <v/>
      </c>
      <c r="EO802" s="22" t="str">
        <f t="shared" si="1338"/>
        <v/>
      </c>
      <c r="EP802" s="21" t="str">
        <f t="shared" si="1339"/>
        <v/>
      </c>
      <c r="EQ802" s="27" t="str">
        <f t="shared" si="1340"/>
        <v/>
      </c>
      <c r="ER802" s="24" t="str">
        <f t="shared" si="1341"/>
        <v/>
      </c>
      <c r="ES802" s="25" t="str">
        <f t="shared" si="1342"/>
        <v>0</v>
      </c>
      <c r="ET802" s="26" t="str">
        <f t="shared" si="1343"/>
        <v/>
      </c>
      <c r="EU802" s="26" t="str">
        <f t="shared" si="1344"/>
        <v/>
      </c>
      <c r="EV802" s="26" t="str">
        <f t="shared" si="1345"/>
        <v/>
      </c>
      <c r="EW802" s="27" t="str">
        <f t="shared" si="1346"/>
        <v/>
      </c>
      <c r="EX802" s="26" t="str">
        <f t="shared" si="1347"/>
        <v/>
      </c>
      <c r="EY802" s="26" t="str">
        <f t="shared" si="1348"/>
        <v/>
      </c>
      <c r="EZ802" s="26">
        <f t="shared" si="1349"/>
        <v>0</v>
      </c>
      <c r="FA802" s="43"/>
    </row>
    <row r="803" spans="1:157" ht="15.95" customHeight="1" x14ac:dyDescent="0.15">
      <c r="A803" s="21"/>
      <c r="B803" s="36" t="str">
        <f>IF(ＣＳＶ貼付用!G789="","",ＣＳＶ貼付用!G789)</f>
        <v/>
      </c>
      <c r="C803" s="36" t="str">
        <f>IF(ＣＳＶ貼付用!I789="","",ＣＳＶ貼付用!I789)</f>
        <v/>
      </c>
      <c r="D803" s="36" t="str">
        <f>IF(ＣＳＶ貼付用!J789="","",ＣＳＶ貼付用!J789)</f>
        <v/>
      </c>
      <c r="E803" s="36" t="str">
        <f>IF(ＣＳＶ貼付用!F789="","",ＣＳＶ貼付用!F789)</f>
        <v/>
      </c>
      <c r="F803" s="38" t="str">
        <f>IF(ＣＳＶ貼付用!T789="","",ＣＳＶ貼付用!T789)</f>
        <v/>
      </c>
      <c r="G803" s="38"/>
      <c r="H803" s="38" t="str">
        <f>IF(ＣＳＶ貼付用!GJ789="","",ＣＳＶ貼付用!GJ789)</f>
        <v/>
      </c>
      <c r="I803" s="38" t="str">
        <f>IF(ＣＳＶ貼付用!GL789="","",ＣＳＶ貼付用!GL789)</f>
        <v/>
      </c>
      <c r="J803" s="38" t="str">
        <f>IF(ＣＳＶ貼付用!GN789="","",ＣＳＶ貼付用!GN789)</f>
        <v/>
      </c>
      <c r="K803" s="38" t="str">
        <f>IF(ＣＳＶ貼付用!GP789="","",ＣＳＶ貼付用!GP789)</f>
        <v/>
      </c>
      <c r="L803" s="45" t="s">
        <v>30</v>
      </c>
      <c r="M803" s="55" t="str">
        <f>IF(ＣＳＶ貼付用!AT789="","",ＣＳＶ貼付用!AT789)</f>
        <v/>
      </c>
      <c r="N803" s="38" t="str">
        <f>IF(ＣＳＶ貼付用!AV789="","",ＣＳＶ貼付用!AV789)</f>
        <v/>
      </c>
      <c r="O803" s="38" t="str">
        <f>IF(ＣＳＶ貼付用!AX789="","",ＣＳＶ貼付用!AX789)</f>
        <v/>
      </c>
      <c r="P803" s="40" t="str">
        <f>IF(ＣＳＶ貼付用!FE789="","",ＣＳＶ貼付用!FE789)</f>
        <v/>
      </c>
      <c r="Q803" s="41" t="str">
        <f>IF(林齢計算用!A789="","",林齢計算用!A789)</f>
        <v/>
      </c>
      <c r="R803" s="41" t="str">
        <f t="shared" si="1259"/>
        <v/>
      </c>
      <c r="S803" s="56" t="str">
        <f>IF(ＣＳＶ貼付用!EG789="","",ＣＳＶ貼付用!EG789*10)</f>
        <v/>
      </c>
      <c r="T803" s="23" t="str">
        <f>IF(O803="スギ",INDEX(データ!$C$7:$E$26,MATCH(R803,データ!$B$7:$B$26),MATCH(P803,データ!$C$6:$E$6)),IF(O803="ヒノキ",INDEX(データ!$C$32:$E$51,MATCH(R803,データ!$B$32:$B$51),MATCH(P803,データ!$C$31:$E$31)),IF(O803="マツ",INDEX(データ!#REF!,MATCH(R803,データ!#REF!),MATCH(P803,データ!#REF!)),IF(O803="ザツ",INDEX(データ!#REF!,MATCH(R803,データ!#REF!),MATCH(P803,データ!#REF!)),""))))</f>
        <v/>
      </c>
      <c r="U803" s="22" t="str">
        <f t="shared" si="1350"/>
        <v/>
      </c>
      <c r="V803" s="21" t="str">
        <f t="shared" si="1354"/>
        <v/>
      </c>
      <c r="W803" s="21" t="str">
        <f t="shared" si="1351"/>
        <v/>
      </c>
      <c r="X803" s="23" t="str">
        <f>IF(O803="スギ",INDEX(データ!$H$7:$J$26,MATCH(R803,データ!$G$7:$G$26),MATCH(P803,データ!$H$6:$J$6)),IF(O803="ヒノキ",INDEX(データ!$H$32:$J$51,MATCH(R803,データ!$G$32:$G$51),MATCH(P803,データ!$H$31:$J$31)),IF(O803="マツ",INDEX(データ!#REF!,MATCH(R803,データ!#REF!),MATCH(P803,データ!#REF!)),IF(O803="ザツ",INDEX(データ!#REF!,MATCH(R803,データ!#REF!),MATCH(P803,データ!#REF!)),""))))</f>
        <v/>
      </c>
      <c r="Y803" s="22" t="str">
        <f t="shared" si="1352"/>
        <v/>
      </c>
      <c r="Z803" s="21" t="str">
        <f t="shared" si="1353"/>
        <v/>
      </c>
      <c r="AA803" s="27" t="str">
        <f t="shared" si="1260"/>
        <v/>
      </c>
      <c r="AB803" s="24" t="str">
        <f t="shared" si="1261"/>
        <v/>
      </c>
      <c r="AC803" s="25" t="str">
        <f t="shared" si="1262"/>
        <v>0</v>
      </c>
      <c r="AD803" s="26" t="str">
        <f t="shared" si="1263"/>
        <v/>
      </c>
      <c r="AE803" s="26" t="str">
        <f t="shared" si="1264"/>
        <v/>
      </c>
      <c r="AF803" s="26" t="str">
        <f t="shared" si="1265"/>
        <v/>
      </c>
      <c r="AG803" s="27" t="str">
        <f t="shared" si="1266"/>
        <v/>
      </c>
      <c r="AH803" s="26" t="str">
        <f t="shared" si="1267"/>
        <v/>
      </c>
      <c r="AI803" s="26" t="str">
        <f t="shared" si="1268"/>
        <v/>
      </c>
      <c r="AJ803" s="45" t="s">
        <v>30</v>
      </c>
      <c r="AK803" s="55" t="str">
        <f>IF(ＣＳＶ貼付用!BI789="","",ＣＳＶ貼付用!BI789)</f>
        <v/>
      </c>
      <c r="AL803" s="38" t="str">
        <f>IF(ＣＳＶ貼付用!BK789="","",ＣＳＶ貼付用!BK789)</f>
        <v/>
      </c>
      <c r="AM803" s="38" t="str">
        <f>IF(ＣＳＶ貼付用!BM789="","",ＣＳＶ貼付用!BM789)</f>
        <v/>
      </c>
      <c r="AN803" s="40" t="str">
        <f t="shared" si="1269"/>
        <v/>
      </c>
      <c r="AO803" s="41" t="str">
        <f>IF(林齢計算用!B789="","",林齢計算用!B789)</f>
        <v/>
      </c>
      <c r="AP803" s="41" t="str">
        <f t="shared" si="1270"/>
        <v/>
      </c>
      <c r="AQ803" s="41" t="str">
        <f t="shared" si="1271"/>
        <v/>
      </c>
      <c r="AR803" s="23" t="str">
        <f>IF(AM803="スギ",INDEX(データ!$C$7:$E$26,MATCH(AP803,データ!$B$7:$B$26),MATCH(AN803,データ!$C$6:$E$6)),IF(AM803="ヒノキ",INDEX(データ!$C$32:$E$51,MATCH(AP803,データ!$B$32:$B$51),MATCH(AN803,データ!$C$31:$E$31)),IF(AM803="マツ",INDEX(データ!#REF!,MATCH(AP803,データ!#REF!),MATCH(AN803,データ!#REF!)),IF(AM803="ザツ",INDEX(データ!#REF!,MATCH(AP803,データ!#REF!),MATCH(AN803,データ!#REF!)),""))))</f>
        <v/>
      </c>
      <c r="AS803" s="22" t="str">
        <f t="shared" si="1254"/>
        <v/>
      </c>
      <c r="AT803" s="21" t="str">
        <f t="shared" si="1272"/>
        <v/>
      </c>
      <c r="AU803" s="21" t="str">
        <f t="shared" si="1273"/>
        <v/>
      </c>
      <c r="AV803" s="24" t="str">
        <f>IF(AM803="スギ",INDEX(データ!$H$7:$J$26,MATCH(AP803,データ!$G$7:$G$26),MATCH(AN803,データ!$H$6:$J$6)),IF(AM803="ヒノキ",INDEX(データ!$H$32:$J$51,MATCH(AP803,データ!$G$32:$G$51),MATCH(AN803,データ!$H$31:$J$31)),IF(AM803="マツ",INDEX(データ!#REF!,MATCH(AP803,データ!#REF!),MATCH(AN803,データ!#REF!)),IF(AM803="ザツ",INDEX(データ!#REF!,MATCH(AP803,データ!#REF!),MATCH(AN803,データ!#REF!)),""))))</f>
        <v/>
      </c>
      <c r="AW803" s="22" t="str">
        <f t="shared" si="1274"/>
        <v/>
      </c>
      <c r="AX803" s="21" t="str">
        <f t="shared" si="1275"/>
        <v/>
      </c>
      <c r="AY803" s="27" t="str">
        <f t="shared" si="1276"/>
        <v/>
      </c>
      <c r="AZ803" s="24" t="str">
        <f t="shared" si="1277"/>
        <v/>
      </c>
      <c r="BA803" s="25" t="str">
        <f t="shared" si="1278"/>
        <v>0</v>
      </c>
      <c r="BB803" s="26" t="str">
        <f t="shared" si="1279"/>
        <v/>
      </c>
      <c r="BC803" s="26" t="str">
        <f t="shared" si="1280"/>
        <v/>
      </c>
      <c r="BD803" s="26" t="str">
        <f t="shared" si="1281"/>
        <v/>
      </c>
      <c r="BE803" s="27" t="str">
        <f t="shared" si="1282"/>
        <v/>
      </c>
      <c r="BF803" s="26" t="str">
        <f t="shared" si="1283"/>
        <v/>
      </c>
      <c r="BG803" s="26" t="str">
        <f t="shared" si="1284"/>
        <v/>
      </c>
      <c r="BH803" s="45" t="s">
        <v>30</v>
      </c>
      <c r="BI803" s="55" t="str">
        <f>IF(ＣＳＶ貼付用!BX789="","",ＣＳＶ貼付用!BX789)</f>
        <v/>
      </c>
      <c r="BJ803" s="38" t="str">
        <f>IF(ＣＳＶ貼付用!BZ789="","",ＣＳＶ貼付用!BZ789)</f>
        <v/>
      </c>
      <c r="BK803" s="38" t="str">
        <f>IF(ＣＳＶ貼付用!CB789="","",ＣＳＶ貼付用!CB789)</f>
        <v/>
      </c>
      <c r="BL803" s="40" t="str">
        <f t="shared" si="1285"/>
        <v/>
      </c>
      <c r="BM803" s="41" t="str">
        <f>IF(林齢計算用!C789="","",林齢計算用!C789)</f>
        <v/>
      </c>
      <c r="BN803" s="41" t="str">
        <f t="shared" si="1286"/>
        <v/>
      </c>
      <c r="BO803" s="41" t="str">
        <f t="shared" si="1287"/>
        <v/>
      </c>
      <c r="BP803" s="23" t="str">
        <f>IF(BK803="スギ",INDEX(データ!$C$7:$E$26,MATCH(BN803,データ!$B$7:$B$26),MATCH(BL803,データ!$C$6:$E$6)),IF(BK803="ヒノキ",INDEX(データ!$C$32:$E$51,MATCH(BN803,データ!$B$32:$B$51),MATCH(BL803,データ!$C$31:$E$31)),IF(BK803="マツ",INDEX(データ!#REF!,MATCH(BN803,データ!#REF!),MATCH(BL803,データ!#REF!)),IF(BK803="ザツ",INDEX(データ!#REF!,MATCH(BN803,データ!#REF!),MATCH(BL803,データ!#REF!)),""))))</f>
        <v/>
      </c>
      <c r="BQ803" s="22" t="str">
        <f t="shared" si="1255"/>
        <v/>
      </c>
      <c r="BR803" s="21" t="str">
        <f t="shared" si="1288"/>
        <v/>
      </c>
      <c r="BS803" s="21" t="str">
        <f t="shared" si="1289"/>
        <v/>
      </c>
      <c r="BT803" s="24" t="str">
        <f>IF(BK803="スギ",INDEX(データ!$H$7:$J$26,MATCH(BN803,データ!$G$7:$G$26),MATCH(BL803,データ!$H$6:$J$6)),IF(BK803="ヒノキ",INDEX(データ!$H$32:$J$51,MATCH(BN803,データ!$G$32:$G$51),MATCH(BL803,データ!$H$31:$J$31)),IF(BK803="マツ",INDEX(データ!#REF!,MATCH(BN803,データ!#REF!),MATCH(BL803,データ!#REF!)),IF(BK803="ザツ",INDEX(データ!#REF!,MATCH(BN803,データ!#REF!),MATCH(BL803,データ!#REF!)),""))))</f>
        <v/>
      </c>
      <c r="BU803" s="22" t="str">
        <f t="shared" si="1290"/>
        <v/>
      </c>
      <c r="BV803" s="21" t="str">
        <f t="shared" si="1291"/>
        <v/>
      </c>
      <c r="BW803" s="27" t="str">
        <f t="shared" si="1292"/>
        <v/>
      </c>
      <c r="BX803" s="24" t="str">
        <f t="shared" si="1293"/>
        <v/>
      </c>
      <c r="BY803" s="25" t="str">
        <f t="shared" si="1294"/>
        <v>0</v>
      </c>
      <c r="BZ803" s="26" t="str">
        <f t="shared" si="1295"/>
        <v/>
      </c>
      <c r="CA803" s="26" t="str">
        <f t="shared" si="1296"/>
        <v/>
      </c>
      <c r="CB803" s="26" t="str">
        <f t="shared" si="1297"/>
        <v/>
      </c>
      <c r="CC803" s="27" t="str">
        <f t="shared" si="1298"/>
        <v/>
      </c>
      <c r="CD803" s="26" t="str">
        <f t="shared" si="1299"/>
        <v/>
      </c>
      <c r="CE803" s="26" t="str">
        <f t="shared" si="1300"/>
        <v/>
      </c>
      <c r="CF803" s="45" t="s">
        <v>30</v>
      </c>
      <c r="CG803" s="55" t="str">
        <f>IF(ＣＳＶ貼付用!CM789="","",ＣＳＶ貼付用!CM789)</f>
        <v/>
      </c>
      <c r="CH803" s="38" t="str">
        <f>IF(ＣＳＶ貼付用!CO789="","",ＣＳＶ貼付用!CO789)</f>
        <v/>
      </c>
      <c r="CI803" s="38" t="str">
        <f>IF(ＣＳＶ貼付用!CQ789="","",ＣＳＶ貼付用!CQ789)</f>
        <v/>
      </c>
      <c r="CJ803" s="40" t="str">
        <f t="shared" si="1301"/>
        <v/>
      </c>
      <c r="CK803" s="41" t="str">
        <f>IF(林齢計算用!D789="","",林齢計算用!D789)</f>
        <v/>
      </c>
      <c r="CL803" s="41" t="str">
        <f t="shared" si="1302"/>
        <v/>
      </c>
      <c r="CM803" s="41" t="str">
        <f t="shared" si="1303"/>
        <v/>
      </c>
      <c r="CN803" s="23" t="str">
        <f>IF(CI803="スギ",INDEX(データ!$C$7:$E$26,MATCH(CL803,データ!$B$7:$B$26),MATCH(CJ803,データ!$C$6:$E$6)),IF(CI803="ヒノキ",INDEX(データ!$C$32:$E$51,MATCH(CL803,データ!$B$32:$B$51),MATCH(CJ803,データ!$C$31:$E$31)),IF(CI803="マツ",INDEX(データ!#REF!,MATCH(CL803,データ!#REF!),MATCH(CJ803,データ!#REF!)),IF(CI803="ザツ",INDEX(データ!#REF!,MATCH(CL803,データ!#REF!),MATCH(CJ803,データ!#REF!)),""))))</f>
        <v/>
      </c>
      <c r="CO803" s="22" t="str">
        <f t="shared" si="1256"/>
        <v/>
      </c>
      <c r="CP803" s="21" t="str">
        <f t="shared" si="1304"/>
        <v/>
      </c>
      <c r="CQ803" s="21" t="str">
        <f t="shared" si="1305"/>
        <v/>
      </c>
      <c r="CR803" s="24" t="str">
        <f>IF(CI803="スギ",INDEX(データ!$H$7:$J$26,MATCH(CL803,データ!$G$7:$G$26),MATCH(CJ803,データ!$H$6:$J$6)),IF(CI803="ヒノキ",INDEX(データ!$H$32:$J$51,MATCH(CL803,データ!$G$32:$G$51),MATCH(CJ803,データ!$H$31:$J$31)),IF(CI803="マツ",INDEX(データ!#REF!,MATCH(CL803,データ!#REF!),MATCH(CJ803,データ!#REF!)),IF(CI803="ザツ",INDEX(データ!#REF!,MATCH(CL803,データ!#REF!),MATCH(CJ803,データ!#REF!)),""))))</f>
        <v/>
      </c>
      <c r="CS803" s="22" t="str">
        <f t="shared" si="1306"/>
        <v/>
      </c>
      <c r="CT803" s="21" t="str">
        <f t="shared" si="1307"/>
        <v/>
      </c>
      <c r="CU803" s="27" t="str">
        <f t="shared" si="1308"/>
        <v/>
      </c>
      <c r="CV803" s="24" t="str">
        <f t="shared" si="1309"/>
        <v/>
      </c>
      <c r="CW803" s="25" t="str">
        <f t="shared" si="1310"/>
        <v>0</v>
      </c>
      <c r="CX803" s="26" t="str">
        <f t="shared" si="1311"/>
        <v/>
      </c>
      <c r="CY803" s="26" t="str">
        <f t="shared" si="1312"/>
        <v/>
      </c>
      <c r="CZ803" s="26" t="str">
        <f t="shared" si="1313"/>
        <v/>
      </c>
      <c r="DA803" s="27" t="str">
        <f t="shared" si="1314"/>
        <v/>
      </c>
      <c r="DB803" s="26" t="str">
        <f t="shared" si="1315"/>
        <v/>
      </c>
      <c r="DC803" s="26" t="str">
        <f t="shared" si="1316"/>
        <v/>
      </c>
      <c r="DD803" s="45" t="s">
        <v>30</v>
      </c>
      <c r="DE803" s="55" t="str">
        <f>IF(ＣＳＶ貼付用!DB789="","",ＣＳＶ貼付用!DB789)</f>
        <v/>
      </c>
      <c r="DF803" s="38" t="str">
        <f>IF(ＣＳＶ貼付用!DD789="","",ＣＳＶ貼付用!DD789)</f>
        <v/>
      </c>
      <c r="DG803" s="38" t="str">
        <f>IF(ＣＳＶ貼付用!DF789="","",ＣＳＶ貼付用!DF789)</f>
        <v/>
      </c>
      <c r="DH803" s="40" t="str">
        <f t="shared" si="1317"/>
        <v/>
      </c>
      <c r="DI803" s="41" t="str">
        <f>IF(林齢計算用!E789="","",林齢計算用!E789)</f>
        <v/>
      </c>
      <c r="DJ803" s="41" t="str">
        <f t="shared" si="1318"/>
        <v/>
      </c>
      <c r="DK803" s="41" t="str">
        <f t="shared" si="1319"/>
        <v/>
      </c>
      <c r="DL803" s="23" t="str">
        <f>IF(DG803="スギ",INDEX(データ!$C$7:$E$26,MATCH(DJ803,データ!$B$7:$B$26),MATCH(DH803,データ!$C$6:$E$6)),IF(DG803="ヒノキ",INDEX(データ!$C$32:$E$51,MATCH(DJ803,データ!$B$32:$B$51),MATCH(DH803,データ!$C$31:$E$31)),IF(DG803="マツ",INDEX(データ!#REF!,MATCH(DJ803,データ!#REF!),MATCH(DH803,データ!#REF!)),IF(DG803="ザツ",INDEX(データ!#REF!,MATCH(DJ803,データ!#REF!),MATCH(DH803,データ!#REF!)),""))))</f>
        <v/>
      </c>
      <c r="DM803" s="22" t="str">
        <f t="shared" si="1257"/>
        <v/>
      </c>
      <c r="DN803" s="21" t="str">
        <f t="shared" si="1320"/>
        <v/>
      </c>
      <c r="DO803" s="21" t="str">
        <f t="shared" si="1321"/>
        <v/>
      </c>
      <c r="DP803" s="24" t="str">
        <f>IF(DG803="スギ",INDEX(データ!$H$7:$J$26,MATCH(DJ803,データ!$G$7:$G$26),MATCH(DH803,データ!$H$6:$J$6)),IF(DG803="ヒノキ",INDEX(データ!$H$32:$J$51,MATCH(DJ803,データ!$G$32:$G$51),MATCH(DH803,データ!$H$31:$J$31)),IF(DG803="マツ",INDEX(データ!#REF!,MATCH(DJ803,データ!#REF!),MATCH(DH803,データ!#REF!)),IF(DG803="ザツ",INDEX(データ!#REF!,MATCH(DJ803,データ!#REF!),MATCH(DH803,データ!#REF!)),""))))</f>
        <v/>
      </c>
      <c r="DQ803" s="22" t="str">
        <f t="shared" si="1322"/>
        <v/>
      </c>
      <c r="DR803" s="21" t="str">
        <f t="shared" si="1323"/>
        <v/>
      </c>
      <c r="DS803" s="27" t="str">
        <f t="shared" si="1324"/>
        <v/>
      </c>
      <c r="DT803" s="24" t="str">
        <f t="shared" si="1325"/>
        <v/>
      </c>
      <c r="DU803" s="25" t="str">
        <f t="shared" si="1326"/>
        <v>0</v>
      </c>
      <c r="DV803" s="26" t="str">
        <f t="shared" si="1327"/>
        <v/>
      </c>
      <c r="DW803" s="26" t="str">
        <f t="shared" si="1328"/>
        <v/>
      </c>
      <c r="DX803" s="26" t="str">
        <f t="shared" si="1329"/>
        <v/>
      </c>
      <c r="DY803" s="27" t="str">
        <f t="shared" si="1330"/>
        <v/>
      </c>
      <c r="DZ803" s="26" t="str">
        <f t="shared" si="1331"/>
        <v/>
      </c>
      <c r="EA803" s="26" t="str">
        <f t="shared" si="1332"/>
        <v/>
      </c>
      <c r="EB803" s="45" t="s">
        <v>30</v>
      </c>
      <c r="EC803" s="55" t="str">
        <f>IF(ＣＳＶ貼付用!DQ789="","",ＣＳＶ貼付用!DQ789)</f>
        <v/>
      </c>
      <c r="ED803" s="38" t="str">
        <f>IF(ＣＳＶ貼付用!DS789="","",ＣＳＶ貼付用!DS789)</f>
        <v/>
      </c>
      <c r="EE803" s="38" t="str">
        <f>IF(ＣＳＶ貼付用!DU789="","",ＣＳＶ貼付用!DU789)</f>
        <v/>
      </c>
      <c r="EF803" s="40" t="str">
        <f t="shared" si="1333"/>
        <v/>
      </c>
      <c r="EG803" s="41" t="str">
        <f>IF(林齢計算用!F789="","",林齢計算用!F789)</f>
        <v/>
      </c>
      <c r="EH803" s="41" t="str">
        <f t="shared" si="1334"/>
        <v/>
      </c>
      <c r="EI803" s="41" t="str">
        <f t="shared" si="1335"/>
        <v/>
      </c>
      <c r="EJ803" s="23" t="str">
        <f>IF(EE803="スギ",INDEX(データ!$C$7:$E$26,MATCH(EH803,データ!$B$7:$B$26),MATCH(EF803,データ!$C$6:$E$6)),IF(EE803="ヒノキ",INDEX(データ!$C$32:$E$51,MATCH(EH803,データ!$B$32:$B$51),MATCH(EF803,データ!$C$31:$E$31)),IF(EE803="マツ",INDEX(データ!#REF!,MATCH(EH803,データ!#REF!),MATCH(EF803,データ!#REF!)),IF(EE803="ザツ",INDEX(データ!#REF!,MATCH(EH803,データ!#REF!),MATCH(EF803,データ!#REF!)),""))))</f>
        <v/>
      </c>
      <c r="EK803" s="22" t="str">
        <f t="shared" si="1258"/>
        <v/>
      </c>
      <c r="EL803" s="21" t="str">
        <f t="shared" si="1336"/>
        <v/>
      </c>
      <c r="EM803" s="21" t="str">
        <f t="shared" si="1337"/>
        <v/>
      </c>
      <c r="EN803" s="24" t="str">
        <f>IF(EE803="スギ",INDEX(データ!$H$7:$J$26,MATCH(EH803,データ!$G$7:$G$26),MATCH(EF803,データ!$H$6:$J$6)),IF(EE803="ヒノキ",INDEX(データ!$H$32:$J$51,MATCH(EH803,データ!$G$32:$G$51),MATCH(EF803,データ!$H$31:$J$31)),IF(EE803="マツ",INDEX(データ!#REF!,MATCH(EH803,データ!#REF!),MATCH(EF803,データ!#REF!)),IF(EE803="ザツ",INDEX(データ!#REF!,MATCH(EH803,データ!#REF!),MATCH(EF803,データ!#REF!)),""))))</f>
        <v/>
      </c>
      <c r="EO803" s="22" t="str">
        <f t="shared" si="1338"/>
        <v/>
      </c>
      <c r="EP803" s="21" t="str">
        <f t="shared" si="1339"/>
        <v/>
      </c>
      <c r="EQ803" s="27" t="str">
        <f t="shared" si="1340"/>
        <v/>
      </c>
      <c r="ER803" s="24" t="str">
        <f t="shared" si="1341"/>
        <v/>
      </c>
      <c r="ES803" s="25" t="str">
        <f t="shared" si="1342"/>
        <v>0</v>
      </c>
      <c r="ET803" s="26" t="str">
        <f t="shared" si="1343"/>
        <v/>
      </c>
      <c r="EU803" s="26" t="str">
        <f t="shared" si="1344"/>
        <v/>
      </c>
      <c r="EV803" s="26" t="str">
        <f t="shared" si="1345"/>
        <v/>
      </c>
      <c r="EW803" s="27" t="str">
        <f t="shared" si="1346"/>
        <v/>
      </c>
      <c r="EX803" s="26" t="str">
        <f t="shared" si="1347"/>
        <v/>
      </c>
      <c r="EY803" s="26" t="str">
        <f t="shared" si="1348"/>
        <v/>
      </c>
      <c r="EZ803" s="26">
        <f t="shared" si="1349"/>
        <v>0</v>
      </c>
      <c r="FA803" s="43"/>
    </row>
    <row r="804" spans="1:157" ht="15.95" customHeight="1" x14ac:dyDescent="0.15">
      <c r="A804" s="21"/>
      <c r="B804" s="36" t="str">
        <f>IF(ＣＳＶ貼付用!G790="","",ＣＳＶ貼付用!G790)</f>
        <v/>
      </c>
      <c r="C804" s="36" t="str">
        <f>IF(ＣＳＶ貼付用!I790="","",ＣＳＶ貼付用!I790)</f>
        <v/>
      </c>
      <c r="D804" s="36" t="str">
        <f>IF(ＣＳＶ貼付用!J790="","",ＣＳＶ貼付用!J790)</f>
        <v/>
      </c>
      <c r="E804" s="36" t="str">
        <f>IF(ＣＳＶ貼付用!F790="","",ＣＳＶ貼付用!F790)</f>
        <v/>
      </c>
      <c r="F804" s="38" t="str">
        <f>IF(ＣＳＶ貼付用!T790="","",ＣＳＶ貼付用!T790)</f>
        <v/>
      </c>
      <c r="G804" s="38"/>
      <c r="H804" s="38" t="str">
        <f>IF(ＣＳＶ貼付用!GJ790="","",ＣＳＶ貼付用!GJ790)</f>
        <v/>
      </c>
      <c r="I804" s="38" t="str">
        <f>IF(ＣＳＶ貼付用!GL790="","",ＣＳＶ貼付用!GL790)</f>
        <v/>
      </c>
      <c r="J804" s="38" t="str">
        <f>IF(ＣＳＶ貼付用!GN790="","",ＣＳＶ貼付用!GN790)</f>
        <v/>
      </c>
      <c r="K804" s="38" t="str">
        <f>IF(ＣＳＶ貼付用!GP790="","",ＣＳＶ貼付用!GP790)</f>
        <v/>
      </c>
      <c r="L804" s="45" t="s">
        <v>30</v>
      </c>
      <c r="M804" s="55" t="str">
        <f>IF(ＣＳＶ貼付用!AT790="","",ＣＳＶ貼付用!AT790)</f>
        <v/>
      </c>
      <c r="N804" s="38" t="str">
        <f>IF(ＣＳＶ貼付用!AV790="","",ＣＳＶ貼付用!AV790)</f>
        <v/>
      </c>
      <c r="O804" s="38" t="str">
        <f>IF(ＣＳＶ貼付用!AX790="","",ＣＳＶ貼付用!AX790)</f>
        <v/>
      </c>
      <c r="P804" s="40" t="str">
        <f>IF(ＣＳＶ貼付用!FE790="","",ＣＳＶ貼付用!FE790)</f>
        <v/>
      </c>
      <c r="Q804" s="41" t="str">
        <f>IF(林齢計算用!A790="","",林齢計算用!A790)</f>
        <v/>
      </c>
      <c r="R804" s="41" t="str">
        <f t="shared" si="1259"/>
        <v/>
      </c>
      <c r="S804" s="56" t="str">
        <f>IF(ＣＳＶ貼付用!EG790="","",ＣＳＶ貼付用!EG790*10)</f>
        <v/>
      </c>
      <c r="T804" s="23" t="str">
        <f>IF(O804="スギ",INDEX(データ!$C$7:$E$26,MATCH(R804,データ!$B$7:$B$26),MATCH(P804,データ!$C$6:$E$6)),IF(O804="ヒノキ",INDEX(データ!$C$32:$E$51,MATCH(R804,データ!$B$32:$B$51),MATCH(P804,データ!$C$31:$E$31)),IF(O804="マツ",INDEX(データ!#REF!,MATCH(R804,データ!#REF!),MATCH(P804,データ!#REF!)),IF(O804="ザツ",INDEX(データ!#REF!,MATCH(R804,データ!#REF!),MATCH(P804,データ!#REF!)),""))))</f>
        <v/>
      </c>
      <c r="U804" s="22" t="str">
        <f t="shared" si="1350"/>
        <v/>
      </c>
      <c r="V804" s="21" t="str">
        <f t="shared" si="1354"/>
        <v/>
      </c>
      <c r="W804" s="21" t="str">
        <f t="shared" si="1351"/>
        <v/>
      </c>
      <c r="X804" s="23" t="str">
        <f>IF(O804="スギ",INDEX(データ!$H$7:$J$26,MATCH(R804,データ!$G$7:$G$26),MATCH(P804,データ!$H$6:$J$6)),IF(O804="ヒノキ",INDEX(データ!$H$32:$J$51,MATCH(R804,データ!$G$32:$G$51),MATCH(P804,データ!$H$31:$J$31)),IF(O804="マツ",INDEX(データ!#REF!,MATCH(R804,データ!#REF!),MATCH(P804,データ!#REF!)),IF(O804="ザツ",INDEX(データ!#REF!,MATCH(R804,データ!#REF!),MATCH(P804,データ!#REF!)),""))))</f>
        <v/>
      </c>
      <c r="Y804" s="22" t="str">
        <f t="shared" si="1352"/>
        <v/>
      </c>
      <c r="Z804" s="21" t="str">
        <f t="shared" si="1353"/>
        <v/>
      </c>
      <c r="AA804" s="27" t="str">
        <f t="shared" si="1260"/>
        <v/>
      </c>
      <c r="AB804" s="24" t="str">
        <f t="shared" si="1261"/>
        <v/>
      </c>
      <c r="AC804" s="25" t="str">
        <f t="shared" si="1262"/>
        <v>0</v>
      </c>
      <c r="AD804" s="26" t="str">
        <f t="shared" si="1263"/>
        <v/>
      </c>
      <c r="AE804" s="26" t="str">
        <f t="shared" si="1264"/>
        <v/>
      </c>
      <c r="AF804" s="26" t="str">
        <f t="shared" si="1265"/>
        <v/>
      </c>
      <c r="AG804" s="27" t="str">
        <f t="shared" si="1266"/>
        <v/>
      </c>
      <c r="AH804" s="26" t="str">
        <f t="shared" si="1267"/>
        <v/>
      </c>
      <c r="AI804" s="26" t="str">
        <f t="shared" si="1268"/>
        <v/>
      </c>
      <c r="AJ804" s="45" t="s">
        <v>30</v>
      </c>
      <c r="AK804" s="55" t="str">
        <f>IF(ＣＳＶ貼付用!BI790="","",ＣＳＶ貼付用!BI790)</f>
        <v/>
      </c>
      <c r="AL804" s="38" t="str">
        <f>IF(ＣＳＶ貼付用!BK790="","",ＣＳＶ貼付用!BK790)</f>
        <v/>
      </c>
      <c r="AM804" s="38" t="str">
        <f>IF(ＣＳＶ貼付用!BM790="","",ＣＳＶ貼付用!BM790)</f>
        <v/>
      </c>
      <c r="AN804" s="40" t="str">
        <f t="shared" si="1269"/>
        <v/>
      </c>
      <c r="AO804" s="41" t="str">
        <f>IF(林齢計算用!B790="","",林齢計算用!B790)</f>
        <v/>
      </c>
      <c r="AP804" s="41" t="str">
        <f t="shared" si="1270"/>
        <v/>
      </c>
      <c r="AQ804" s="41" t="str">
        <f t="shared" si="1271"/>
        <v/>
      </c>
      <c r="AR804" s="23" t="str">
        <f>IF(AM804="スギ",INDEX(データ!$C$7:$E$26,MATCH(AP804,データ!$B$7:$B$26),MATCH(AN804,データ!$C$6:$E$6)),IF(AM804="ヒノキ",INDEX(データ!$C$32:$E$51,MATCH(AP804,データ!$B$32:$B$51),MATCH(AN804,データ!$C$31:$E$31)),IF(AM804="マツ",INDEX(データ!#REF!,MATCH(AP804,データ!#REF!),MATCH(AN804,データ!#REF!)),IF(AM804="ザツ",INDEX(データ!#REF!,MATCH(AP804,データ!#REF!),MATCH(AN804,データ!#REF!)),""))))</f>
        <v/>
      </c>
      <c r="AS804" s="22" t="str">
        <f t="shared" si="1254"/>
        <v/>
      </c>
      <c r="AT804" s="21" t="str">
        <f t="shared" si="1272"/>
        <v/>
      </c>
      <c r="AU804" s="21" t="str">
        <f t="shared" si="1273"/>
        <v/>
      </c>
      <c r="AV804" s="24" t="str">
        <f>IF(AM804="スギ",INDEX(データ!$H$7:$J$26,MATCH(AP804,データ!$G$7:$G$26),MATCH(AN804,データ!$H$6:$J$6)),IF(AM804="ヒノキ",INDEX(データ!$H$32:$J$51,MATCH(AP804,データ!$G$32:$G$51),MATCH(AN804,データ!$H$31:$J$31)),IF(AM804="マツ",INDEX(データ!#REF!,MATCH(AP804,データ!#REF!),MATCH(AN804,データ!#REF!)),IF(AM804="ザツ",INDEX(データ!#REF!,MATCH(AP804,データ!#REF!),MATCH(AN804,データ!#REF!)),""))))</f>
        <v/>
      </c>
      <c r="AW804" s="22" t="str">
        <f t="shared" si="1274"/>
        <v/>
      </c>
      <c r="AX804" s="21" t="str">
        <f t="shared" si="1275"/>
        <v/>
      </c>
      <c r="AY804" s="27" t="str">
        <f t="shared" si="1276"/>
        <v/>
      </c>
      <c r="AZ804" s="24" t="str">
        <f t="shared" si="1277"/>
        <v/>
      </c>
      <c r="BA804" s="25" t="str">
        <f t="shared" si="1278"/>
        <v>0</v>
      </c>
      <c r="BB804" s="26" t="str">
        <f t="shared" si="1279"/>
        <v/>
      </c>
      <c r="BC804" s="26" t="str">
        <f t="shared" si="1280"/>
        <v/>
      </c>
      <c r="BD804" s="26" t="str">
        <f t="shared" si="1281"/>
        <v/>
      </c>
      <c r="BE804" s="27" t="str">
        <f t="shared" si="1282"/>
        <v/>
      </c>
      <c r="BF804" s="26" t="str">
        <f t="shared" si="1283"/>
        <v/>
      </c>
      <c r="BG804" s="26" t="str">
        <f t="shared" si="1284"/>
        <v/>
      </c>
      <c r="BH804" s="45" t="s">
        <v>30</v>
      </c>
      <c r="BI804" s="55" t="str">
        <f>IF(ＣＳＶ貼付用!BX790="","",ＣＳＶ貼付用!BX790)</f>
        <v/>
      </c>
      <c r="BJ804" s="38" t="str">
        <f>IF(ＣＳＶ貼付用!BZ790="","",ＣＳＶ貼付用!BZ790)</f>
        <v/>
      </c>
      <c r="BK804" s="38" t="str">
        <f>IF(ＣＳＶ貼付用!CB790="","",ＣＳＶ貼付用!CB790)</f>
        <v/>
      </c>
      <c r="BL804" s="40" t="str">
        <f t="shared" si="1285"/>
        <v/>
      </c>
      <c r="BM804" s="41" t="str">
        <f>IF(林齢計算用!C790="","",林齢計算用!C790)</f>
        <v/>
      </c>
      <c r="BN804" s="41" t="str">
        <f t="shared" si="1286"/>
        <v/>
      </c>
      <c r="BO804" s="41" t="str">
        <f t="shared" si="1287"/>
        <v/>
      </c>
      <c r="BP804" s="23" t="str">
        <f>IF(BK804="スギ",INDEX(データ!$C$7:$E$26,MATCH(BN804,データ!$B$7:$B$26),MATCH(BL804,データ!$C$6:$E$6)),IF(BK804="ヒノキ",INDEX(データ!$C$32:$E$51,MATCH(BN804,データ!$B$32:$B$51),MATCH(BL804,データ!$C$31:$E$31)),IF(BK804="マツ",INDEX(データ!#REF!,MATCH(BN804,データ!#REF!),MATCH(BL804,データ!#REF!)),IF(BK804="ザツ",INDEX(データ!#REF!,MATCH(BN804,データ!#REF!),MATCH(BL804,データ!#REF!)),""))))</f>
        <v/>
      </c>
      <c r="BQ804" s="22" t="str">
        <f t="shared" si="1255"/>
        <v/>
      </c>
      <c r="BR804" s="21" t="str">
        <f t="shared" si="1288"/>
        <v/>
      </c>
      <c r="BS804" s="21" t="str">
        <f t="shared" si="1289"/>
        <v/>
      </c>
      <c r="BT804" s="24" t="str">
        <f>IF(BK804="スギ",INDEX(データ!$H$7:$J$26,MATCH(BN804,データ!$G$7:$G$26),MATCH(BL804,データ!$H$6:$J$6)),IF(BK804="ヒノキ",INDEX(データ!$H$32:$J$51,MATCH(BN804,データ!$G$32:$G$51),MATCH(BL804,データ!$H$31:$J$31)),IF(BK804="マツ",INDEX(データ!#REF!,MATCH(BN804,データ!#REF!),MATCH(BL804,データ!#REF!)),IF(BK804="ザツ",INDEX(データ!#REF!,MATCH(BN804,データ!#REF!),MATCH(BL804,データ!#REF!)),""))))</f>
        <v/>
      </c>
      <c r="BU804" s="22" t="str">
        <f t="shared" si="1290"/>
        <v/>
      </c>
      <c r="BV804" s="21" t="str">
        <f t="shared" si="1291"/>
        <v/>
      </c>
      <c r="BW804" s="27" t="str">
        <f t="shared" si="1292"/>
        <v/>
      </c>
      <c r="BX804" s="24" t="str">
        <f t="shared" si="1293"/>
        <v/>
      </c>
      <c r="BY804" s="25" t="str">
        <f t="shared" si="1294"/>
        <v>0</v>
      </c>
      <c r="BZ804" s="26" t="str">
        <f t="shared" si="1295"/>
        <v/>
      </c>
      <c r="CA804" s="26" t="str">
        <f t="shared" si="1296"/>
        <v/>
      </c>
      <c r="CB804" s="26" t="str">
        <f t="shared" si="1297"/>
        <v/>
      </c>
      <c r="CC804" s="27" t="str">
        <f t="shared" si="1298"/>
        <v/>
      </c>
      <c r="CD804" s="26" t="str">
        <f t="shared" si="1299"/>
        <v/>
      </c>
      <c r="CE804" s="26" t="str">
        <f t="shared" si="1300"/>
        <v/>
      </c>
      <c r="CF804" s="45" t="s">
        <v>30</v>
      </c>
      <c r="CG804" s="55" t="str">
        <f>IF(ＣＳＶ貼付用!CM790="","",ＣＳＶ貼付用!CM790)</f>
        <v/>
      </c>
      <c r="CH804" s="38" t="str">
        <f>IF(ＣＳＶ貼付用!CO790="","",ＣＳＶ貼付用!CO790)</f>
        <v/>
      </c>
      <c r="CI804" s="38" t="str">
        <f>IF(ＣＳＶ貼付用!CQ790="","",ＣＳＶ貼付用!CQ790)</f>
        <v/>
      </c>
      <c r="CJ804" s="40" t="str">
        <f t="shared" si="1301"/>
        <v/>
      </c>
      <c r="CK804" s="41" t="str">
        <f>IF(林齢計算用!D790="","",林齢計算用!D790)</f>
        <v/>
      </c>
      <c r="CL804" s="41" t="str">
        <f t="shared" si="1302"/>
        <v/>
      </c>
      <c r="CM804" s="41" t="str">
        <f t="shared" si="1303"/>
        <v/>
      </c>
      <c r="CN804" s="23" t="str">
        <f>IF(CI804="スギ",INDEX(データ!$C$7:$E$26,MATCH(CL804,データ!$B$7:$B$26),MATCH(CJ804,データ!$C$6:$E$6)),IF(CI804="ヒノキ",INDEX(データ!$C$32:$E$51,MATCH(CL804,データ!$B$32:$B$51),MATCH(CJ804,データ!$C$31:$E$31)),IF(CI804="マツ",INDEX(データ!#REF!,MATCH(CL804,データ!#REF!),MATCH(CJ804,データ!#REF!)),IF(CI804="ザツ",INDEX(データ!#REF!,MATCH(CL804,データ!#REF!),MATCH(CJ804,データ!#REF!)),""))))</f>
        <v/>
      </c>
      <c r="CO804" s="22" t="str">
        <f t="shared" si="1256"/>
        <v/>
      </c>
      <c r="CP804" s="21" t="str">
        <f t="shared" si="1304"/>
        <v/>
      </c>
      <c r="CQ804" s="21" t="str">
        <f t="shared" si="1305"/>
        <v/>
      </c>
      <c r="CR804" s="24" t="str">
        <f>IF(CI804="スギ",INDEX(データ!$H$7:$J$26,MATCH(CL804,データ!$G$7:$G$26),MATCH(CJ804,データ!$H$6:$J$6)),IF(CI804="ヒノキ",INDEX(データ!$H$32:$J$51,MATCH(CL804,データ!$G$32:$G$51),MATCH(CJ804,データ!$H$31:$J$31)),IF(CI804="マツ",INDEX(データ!#REF!,MATCH(CL804,データ!#REF!),MATCH(CJ804,データ!#REF!)),IF(CI804="ザツ",INDEX(データ!#REF!,MATCH(CL804,データ!#REF!),MATCH(CJ804,データ!#REF!)),""))))</f>
        <v/>
      </c>
      <c r="CS804" s="22" t="str">
        <f t="shared" si="1306"/>
        <v/>
      </c>
      <c r="CT804" s="21" t="str">
        <f t="shared" si="1307"/>
        <v/>
      </c>
      <c r="CU804" s="27" t="str">
        <f t="shared" si="1308"/>
        <v/>
      </c>
      <c r="CV804" s="24" t="str">
        <f t="shared" si="1309"/>
        <v/>
      </c>
      <c r="CW804" s="25" t="str">
        <f t="shared" si="1310"/>
        <v>0</v>
      </c>
      <c r="CX804" s="26" t="str">
        <f t="shared" si="1311"/>
        <v/>
      </c>
      <c r="CY804" s="26" t="str">
        <f t="shared" si="1312"/>
        <v/>
      </c>
      <c r="CZ804" s="26" t="str">
        <f t="shared" si="1313"/>
        <v/>
      </c>
      <c r="DA804" s="27" t="str">
        <f t="shared" si="1314"/>
        <v/>
      </c>
      <c r="DB804" s="26" t="str">
        <f t="shared" si="1315"/>
        <v/>
      </c>
      <c r="DC804" s="26" t="str">
        <f t="shared" si="1316"/>
        <v/>
      </c>
      <c r="DD804" s="45" t="s">
        <v>30</v>
      </c>
      <c r="DE804" s="55" t="str">
        <f>IF(ＣＳＶ貼付用!DB790="","",ＣＳＶ貼付用!DB790)</f>
        <v/>
      </c>
      <c r="DF804" s="38" t="str">
        <f>IF(ＣＳＶ貼付用!DD790="","",ＣＳＶ貼付用!DD790)</f>
        <v/>
      </c>
      <c r="DG804" s="38" t="str">
        <f>IF(ＣＳＶ貼付用!DF790="","",ＣＳＶ貼付用!DF790)</f>
        <v/>
      </c>
      <c r="DH804" s="40" t="str">
        <f t="shared" si="1317"/>
        <v/>
      </c>
      <c r="DI804" s="41" t="str">
        <f>IF(林齢計算用!E790="","",林齢計算用!E790)</f>
        <v/>
      </c>
      <c r="DJ804" s="41" t="str">
        <f t="shared" si="1318"/>
        <v/>
      </c>
      <c r="DK804" s="41" t="str">
        <f t="shared" si="1319"/>
        <v/>
      </c>
      <c r="DL804" s="23" t="str">
        <f>IF(DG804="スギ",INDEX(データ!$C$7:$E$26,MATCH(DJ804,データ!$B$7:$B$26),MATCH(DH804,データ!$C$6:$E$6)),IF(DG804="ヒノキ",INDEX(データ!$C$32:$E$51,MATCH(DJ804,データ!$B$32:$B$51),MATCH(DH804,データ!$C$31:$E$31)),IF(DG804="マツ",INDEX(データ!#REF!,MATCH(DJ804,データ!#REF!),MATCH(DH804,データ!#REF!)),IF(DG804="ザツ",INDEX(データ!#REF!,MATCH(DJ804,データ!#REF!),MATCH(DH804,データ!#REF!)),""))))</f>
        <v/>
      </c>
      <c r="DM804" s="22" t="str">
        <f t="shared" si="1257"/>
        <v/>
      </c>
      <c r="DN804" s="21" t="str">
        <f t="shared" si="1320"/>
        <v/>
      </c>
      <c r="DO804" s="21" t="str">
        <f t="shared" si="1321"/>
        <v/>
      </c>
      <c r="DP804" s="24" t="str">
        <f>IF(DG804="スギ",INDEX(データ!$H$7:$J$26,MATCH(DJ804,データ!$G$7:$G$26),MATCH(DH804,データ!$H$6:$J$6)),IF(DG804="ヒノキ",INDEX(データ!$H$32:$J$51,MATCH(DJ804,データ!$G$32:$G$51),MATCH(DH804,データ!$H$31:$J$31)),IF(DG804="マツ",INDEX(データ!#REF!,MATCH(DJ804,データ!#REF!),MATCH(DH804,データ!#REF!)),IF(DG804="ザツ",INDEX(データ!#REF!,MATCH(DJ804,データ!#REF!),MATCH(DH804,データ!#REF!)),""))))</f>
        <v/>
      </c>
      <c r="DQ804" s="22" t="str">
        <f t="shared" si="1322"/>
        <v/>
      </c>
      <c r="DR804" s="21" t="str">
        <f t="shared" si="1323"/>
        <v/>
      </c>
      <c r="DS804" s="27" t="str">
        <f t="shared" si="1324"/>
        <v/>
      </c>
      <c r="DT804" s="24" t="str">
        <f t="shared" si="1325"/>
        <v/>
      </c>
      <c r="DU804" s="25" t="str">
        <f t="shared" si="1326"/>
        <v>0</v>
      </c>
      <c r="DV804" s="26" t="str">
        <f t="shared" si="1327"/>
        <v/>
      </c>
      <c r="DW804" s="26" t="str">
        <f t="shared" si="1328"/>
        <v/>
      </c>
      <c r="DX804" s="26" t="str">
        <f t="shared" si="1329"/>
        <v/>
      </c>
      <c r="DY804" s="27" t="str">
        <f t="shared" si="1330"/>
        <v/>
      </c>
      <c r="DZ804" s="26" t="str">
        <f t="shared" si="1331"/>
        <v/>
      </c>
      <c r="EA804" s="26" t="str">
        <f t="shared" si="1332"/>
        <v/>
      </c>
      <c r="EB804" s="45" t="s">
        <v>30</v>
      </c>
      <c r="EC804" s="55" t="str">
        <f>IF(ＣＳＶ貼付用!DQ790="","",ＣＳＶ貼付用!DQ790)</f>
        <v/>
      </c>
      <c r="ED804" s="38" t="str">
        <f>IF(ＣＳＶ貼付用!DS790="","",ＣＳＶ貼付用!DS790)</f>
        <v/>
      </c>
      <c r="EE804" s="38" t="str">
        <f>IF(ＣＳＶ貼付用!DU790="","",ＣＳＶ貼付用!DU790)</f>
        <v/>
      </c>
      <c r="EF804" s="40" t="str">
        <f t="shared" si="1333"/>
        <v/>
      </c>
      <c r="EG804" s="41" t="str">
        <f>IF(林齢計算用!F790="","",林齢計算用!F790)</f>
        <v/>
      </c>
      <c r="EH804" s="41" t="str">
        <f t="shared" si="1334"/>
        <v/>
      </c>
      <c r="EI804" s="41" t="str">
        <f t="shared" si="1335"/>
        <v/>
      </c>
      <c r="EJ804" s="23" t="str">
        <f>IF(EE804="スギ",INDEX(データ!$C$7:$E$26,MATCH(EH804,データ!$B$7:$B$26),MATCH(EF804,データ!$C$6:$E$6)),IF(EE804="ヒノキ",INDEX(データ!$C$32:$E$51,MATCH(EH804,データ!$B$32:$B$51),MATCH(EF804,データ!$C$31:$E$31)),IF(EE804="マツ",INDEX(データ!#REF!,MATCH(EH804,データ!#REF!),MATCH(EF804,データ!#REF!)),IF(EE804="ザツ",INDEX(データ!#REF!,MATCH(EH804,データ!#REF!),MATCH(EF804,データ!#REF!)),""))))</f>
        <v/>
      </c>
      <c r="EK804" s="22" t="str">
        <f t="shared" si="1258"/>
        <v/>
      </c>
      <c r="EL804" s="21" t="str">
        <f t="shared" si="1336"/>
        <v/>
      </c>
      <c r="EM804" s="21" t="str">
        <f t="shared" si="1337"/>
        <v/>
      </c>
      <c r="EN804" s="24" t="str">
        <f>IF(EE804="スギ",INDEX(データ!$H$7:$J$26,MATCH(EH804,データ!$G$7:$G$26),MATCH(EF804,データ!$H$6:$J$6)),IF(EE804="ヒノキ",INDEX(データ!$H$32:$J$51,MATCH(EH804,データ!$G$32:$G$51),MATCH(EF804,データ!$H$31:$J$31)),IF(EE804="マツ",INDEX(データ!#REF!,MATCH(EH804,データ!#REF!),MATCH(EF804,データ!#REF!)),IF(EE804="ザツ",INDEX(データ!#REF!,MATCH(EH804,データ!#REF!),MATCH(EF804,データ!#REF!)),""))))</f>
        <v/>
      </c>
      <c r="EO804" s="22" t="str">
        <f t="shared" si="1338"/>
        <v/>
      </c>
      <c r="EP804" s="21" t="str">
        <f t="shared" si="1339"/>
        <v/>
      </c>
      <c r="EQ804" s="27" t="str">
        <f t="shared" si="1340"/>
        <v/>
      </c>
      <c r="ER804" s="24" t="str">
        <f t="shared" si="1341"/>
        <v/>
      </c>
      <c r="ES804" s="25" t="str">
        <f t="shared" si="1342"/>
        <v>0</v>
      </c>
      <c r="ET804" s="26" t="str">
        <f t="shared" si="1343"/>
        <v/>
      </c>
      <c r="EU804" s="26" t="str">
        <f t="shared" si="1344"/>
        <v/>
      </c>
      <c r="EV804" s="26" t="str">
        <f t="shared" si="1345"/>
        <v/>
      </c>
      <c r="EW804" s="27" t="str">
        <f t="shared" si="1346"/>
        <v/>
      </c>
      <c r="EX804" s="26" t="str">
        <f t="shared" si="1347"/>
        <v/>
      </c>
      <c r="EY804" s="26" t="str">
        <f t="shared" si="1348"/>
        <v/>
      </c>
      <c r="EZ804" s="26">
        <f t="shared" si="1349"/>
        <v>0</v>
      </c>
      <c r="FA804" s="43"/>
    </row>
    <row r="805" spans="1:157" ht="15.95" customHeight="1" x14ac:dyDescent="0.15">
      <c r="A805" s="21"/>
      <c r="B805" s="36" t="str">
        <f>IF(ＣＳＶ貼付用!G791="","",ＣＳＶ貼付用!G791)</f>
        <v/>
      </c>
      <c r="C805" s="36" t="str">
        <f>IF(ＣＳＶ貼付用!I791="","",ＣＳＶ貼付用!I791)</f>
        <v/>
      </c>
      <c r="D805" s="36" t="str">
        <f>IF(ＣＳＶ貼付用!J791="","",ＣＳＶ貼付用!J791)</f>
        <v/>
      </c>
      <c r="E805" s="36" t="str">
        <f>IF(ＣＳＶ貼付用!F791="","",ＣＳＶ貼付用!F791)</f>
        <v/>
      </c>
      <c r="F805" s="38" t="str">
        <f>IF(ＣＳＶ貼付用!T791="","",ＣＳＶ貼付用!T791)</f>
        <v/>
      </c>
      <c r="G805" s="38"/>
      <c r="H805" s="38" t="str">
        <f>IF(ＣＳＶ貼付用!GJ791="","",ＣＳＶ貼付用!GJ791)</f>
        <v/>
      </c>
      <c r="I805" s="38" t="str">
        <f>IF(ＣＳＶ貼付用!GL791="","",ＣＳＶ貼付用!GL791)</f>
        <v/>
      </c>
      <c r="J805" s="38" t="str">
        <f>IF(ＣＳＶ貼付用!GN791="","",ＣＳＶ貼付用!GN791)</f>
        <v/>
      </c>
      <c r="K805" s="38" t="str">
        <f>IF(ＣＳＶ貼付用!GP791="","",ＣＳＶ貼付用!GP791)</f>
        <v/>
      </c>
      <c r="L805" s="45" t="s">
        <v>30</v>
      </c>
      <c r="M805" s="55" t="str">
        <f>IF(ＣＳＶ貼付用!AT791="","",ＣＳＶ貼付用!AT791)</f>
        <v/>
      </c>
      <c r="N805" s="38" t="str">
        <f>IF(ＣＳＶ貼付用!AV791="","",ＣＳＶ貼付用!AV791)</f>
        <v/>
      </c>
      <c r="O805" s="38" t="str">
        <f>IF(ＣＳＶ貼付用!AX791="","",ＣＳＶ貼付用!AX791)</f>
        <v/>
      </c>
      <c r="P805" s="40" t="str">
        <f>IF(ＣＳＶ貼付用!FE791="","",ＣＳＶ貼付用!FE791)</f>
        <v/>
      </c>
      <c r="Q805" s="41" t="str">
        <f>IF(林齢計算用!A791="","",林齢計算用!A791)</f>
        <v/>
      </c>
      <c r="R805" s="41" t="str">
        <f t="shared" si="1259"/>
        <v/>
      </c>
      <c r="S805" s="56" t="str">
        <f>IF(ＣＳＶ貼付用!EG791="","",ＣＳＶ貼付用!EG791*10)</f>
        <v/>
      </c>
      <c r="T805" s="23" t="str">
        <f>IF(O805="スギ",INDEX(データ!$C$7:$E$26,MATCH(R805,データ!$B$7:$B$26),MATCH(P805,データ!$C$6:$E$6)),IF(O805="ヒノキ",INDEX(データ!$C$32:$E$51,MATCH(R805,データ!$B$32:$B$51),MATCH(P805,データ!$C$31:$E$31)),IF(O805="マツ",INDEX(データ!#REF!,MATCH(R805,データ!#REF!),MATCH(P805,データ!#REF!)),IF(O805="ザツ",INDEX(データ!#REF!,MATCH(R805,データ!#REF!),MATCH(P805,データ!#REF!)),""))))</f>
        <v/>
      </c>
      <c r="U805" s="22" t="str">
        <f t="shared" si="1350"/>
        <v/>
      </c>
      <c r="V805" s="21" t="str">
        <f t="shared" si="1354"/>
        <v/>
      </c>
      <c r="W805" s="21" t="str">
        <f t="shared" si="1351"/>
        <v/>
      </c>
      <c r="X805" s="23" t="str">
        <f>IF(O805="スギ",INDEX(データ!$H$7:$J$26,MATCH(R805,データ!$G$7:$G$26),MATCH(P805,データ!$H$6:$J$6)),IF(O805="ヒノキ",INDEX(データ!$H$32:$J$51,MATCH(R805,データ!$G$32:$G$51),MATCH(P805,データ!$H$31:$J$31)),IF(O805="マツ",INDEX(データ!#REF!,MATCH(R805,データ!#REF!),MATCH(P805,データ!#REF!)),IF(O805="ザツ",INDEX(データ!#REF!,MATCH(R805,データ!#REF!),MATCH(P805,データ!#REF!)),""))))</f>
        <v/>
      </c>
      <c r="Y805" s="22" t="str">
        <f t="shared" si="1352"/>
        <v/>
      </c>
      <c r="Z805" s="21" t="str">
        <f t="shared" si="1353"/>
        <v/>
      </c>
      <c r="AA805" s="27" t="str">
        <f t="shared" si="1260"/>
        <v/>
      </c>
      <c r="AB805" s="24" t="str">
        <f t="shared" si="1261"/>
        <v/>
      </c>
      <c r="AC805" s="25" t="str">
        <f t="shared" si="1262"/>
        <v>0</v>
      </c>
      <c r="AD805" s="26" t="str">
        <f t="shared" si="1263"/>
        <v/>
      </c>
      <c r="AE805" s="26" t="str">
        <f t="shared" si="1264"/>
        <v/>
      </c>
      <c r="AF805" s="26" t="str">
        <f t="shared" si="1265"/>
        <v/>
      </c>
      <c r="AG805" s="27" t="str">
        <f t="shared" si="1266"/>
        <v/>
      </c>
      <c r="AH805" s="26" t="str">
        <f t="shared" si="1267"/>
        <v/>
      </c>
      <c r="AI805" s="26" t="str">
        <f t="shared" si="1268"/>
        <v/>
      </c>
      <c r="AJ805" s="45" t="s">
        <v>30</v>
      </c>
      <c r="AK805" s="55" t="str">
        <f>IF(ＣＳＶ貼付用!BI791="","",ＣＳＶ貼付用!BI791)</f>
        <v/>
      </c>
      <c r="AL805" s="38" t="str">
        <f>IF(ＣＳＶ貼付用!BK791="","",ＣＳＶ貼付用!BK791)</f>
        <v/>
      </c>
      <c r="AM805" s="38" t="str">
        <f>IF(ＣＳＶ貼付用!BM791="","",ＣＳＶ貼付用!BM791)</f>
        <v/>
      </c>
      <c r="AN805" s="40" t="str">
        <f t="shared" si="1269"/>
        <v/>
      </c>
      <c r="AO805" s="41" t="str">
        <f>IF(林齢計算用!B791="","",林齢計算用!B791)</f>
        <v/>
      </c>
      <c r="AP805" s="41" t="str">
        <f t="shared" si="1270"/>
        <v/>
      </c>
      <c r="AQ805" s="41" t="str">
        <f t="shared" si="1271"/>
        <v/>
      </c>
      <c r="AR805" s="23" t="str">
        <f>IF(AM805="スギ",INDEX(データ!$C$7:$E$26,MATCH(AP805,データ!$B$7:$B$26),MATCH(AN805,データ!$C$6:$E$6)),IF(AM805="ヒノキ",INDEX(データ!$C$32:$E$51,MATCH(AP805,データ!$B$32:$B$51),MATCH(AN805,データ!$C$31:$E$31)),IF(AM805="マツ",INDEX(データ!#REF!,MATCH(AP805,データ!#REF!),MATCH(AN805,データ!#REF!)),IF(AM805="ザツ",INDEX(データ!#REF!,MATCH(AP805,データ!#REF!),MATCH(AN805,データ!#REF!)),""))))</f>
        <v/>
      </c>
      <c r="AS805" s="22" t="str">
        <f t="shared" si="1254"/>
        <v/>
      </c>
      <c r="AT805" s="21" t="str">
        <f t="shared" si="1272"/>
        <v/>
      </c>
      <c r="AU805" s="21" t="str">
        <f t="shared" si="1273"/>
        <v/>
      </c>
      <c r="AV805" s="24" t="str">
        <f>IF(AM805="スギ",INDEX(データ!$H$7:$J$26,MATCH(AP805,データ!$G$7:$G$26),MATCH(AN805,データ!$H$6:$J$6)),IF(AM805="ヒノキ",INDEX(データ!$H$32:$J$51,MATCH(AP805,データ!$G$32:$G$51),MATCH(AN805,データ!$H$31:$J$31)),IF(AM805="マツ",INDEX(データ!#REF!,MATCH(AP805,データ!#REF!),MATCH(AN805,データ!#REF!)),IF(AM805="ザツ",INDEX(データ!#REF!,MATCH(AP805,データ!#REF!),MATCH(AN805,データ!#REF!)),""))))</f>
        <v/>
      </c>
      <c r="AW805" s="22" t="str">
        <f t="shared" si="1274"/>
        <v/>
      </c>
      <c r="AX805" s="21" t="str">
        <f t="shared" si="1275"/>
        <v/>
      </c>
      <c r="AY805" s="27" t="str">
        <f t="shared" si="1276"/>
        <v/>
      </c>
      <c r="AZ805" s="24" t="str">
        <f t="shared" si="1277"/>
        <v/>
      </c>
      <c r="BA805" s="25" t="str">
        <f t="shared" si="1278"/>
        <v>0</v>
      </c>
      <c r="BB805" s="26" t="str">
        <f t="shared" si="1279"/>
        <v/>
      </c>
      <c r="BC805" s="26" t="str">
        <f t="shared" si="1280"/>
        <v/>
      </c>
      <c r="BD805" s="26" t="str">
        <f t="shared" si="1281"/>
        <v/>
      </c>
      <c r="BE805" s="27" t="str">
        <f t="shared" si="1282"/>
        <v/>
      </c>
      <c r="BF805" s="26" t="str">
        <f t="shared" si="1283"/>
        <v/>
      </c>
      <c r="BG805" s="26" t="str">
        <f t="shared" si="1284"/>
        <v/>
      </c>
      <c r="BH805" s="45" t="s">
        <v>30</v>
      </c>
      <c r="BI805" s="55" t="str">
        <f>IF(ＣＳＶ貼付用!BX791="","",ＣＳＶ貼付用!BX791)</f>
        <v/>
      </c>
      <c r="BJ805" s="38" t="str">
        <f>IF(ＣＳＶ貼付用!BZ791="","",ＣＳＶ貼付用!BZ791)</f>
        <v/>
      </c>
      <c r="BK805" s="38" t="str">
        <f>IF(ＣＳＶ貼付用!CB791="","",ＣＳＶ貼付用!CB791)</f>
        <v/>
      </c>
      <c r="BL805" s="40" t="str">
        <f t="shared" si="1285"/>
        <v/>
      </c>
      <c r="BM805" s="41" t="str">
        <f>IF(林齢計算用!C791="","",林齢計算用!C791)</f>
        <v/>
      </c>
      <c r="BN805" s="41" t="str">
        <f t="shared" si="1286"/>
        <v/>
      </c>
      <c r="BO805" s="41" t="str">
        <f t="shared" si="1287"/>
        <v/>
      </c>
      <c r="BP805" s="23" t="str">
        <f>IF(BK805="スギ",INDEX(データ!$C$7:$E$26,MATCH(BN805,データ!$B$7:$B$26),MATCH(BL805,データ!$C$6:$E$6)),IF(BK805="ヒノキ",INDEX(データ!$C$32:$E$51,MATCH(BN805,データ!$B$32:$B$51),MATCH(BL805,データ!$C$31:$E$31)),IF(BK805="マツ",INDEX(データ!#REF!,MATCH(BN805,データ!#REF!),MATCH(BL805,データ!#REF!)),IF(BK805="ザツ",INDEX(データ!#REF!,MATCH(BN805,データ!#REF!),MATCH(BL805,データ!#REF!)),""))))</f>
        <v/>
      </c>
      <c r="BQ805" s="22" t="str">
        <f t="shared" si="1255"/>
        <v/>
      </c>
      <c r="BR805" s="21" t="str">
        <f t="shared" si="1288"/>
        <v/>
      </c>
      <c r="BS805" s="21" t="str">
        <f t="shared" si="1289"/>
        <v/>
      </c>
      <c r="BT805" s="24" t="str">
        <f>IF(BK805="スギ",INDEX(データ!$H$7:$J$26,MATCH(BN805,データ!$G$7:$G$26),MATCH(BL805,データ!$H$6:$J$6)),IF(BK805="ヒノキ",INDEX(データ!$H$32:$J$51,MATCH(BN805,データ!$G$32:$G$51),MATCH(BL805,データ!$H$31:$J$31)),IF(BK805="マツ",INDEX(データ!#REF!,MATCH(BN805,データ!#REF!),MATCH(BL805,データ!#REF!)),IF(BK805="ザツ",INDEX(データ!#REF!,MATCH(BN805,データ!#REF!),MATCH(BL805,データ!#REF!)),""))))</f>
        <v/>
      </c>
      <c r="BU805" s="22" t="str">
        <f t="shared" si="1290"/>
        <v/>
      </c>
      <c r="BV805" s="21" t="str">
        <f t="shared" si="1291"/>
        <v/>
      </c>
      <c r="BW805" s="27" t="str">
        <f t="shared" si="1292"/>
        <v/>
      </c>
      <c r="BX805" s="24" t="str">
        <f t="shared" si="1293"/>
        <v/>
      </c>
      <c r="BY805" s="25" t="str">
        <f t="shared" si="1294"/>
        <v>0</v>
      </c>
      <c r="BZ805" s="26" t="str">
        <f t="shared" si="1295"/>
        <v/>
      </c>
      <c r="CA805" s="26" t="str">
        <f t="shared" si="1296"/>
        <v/>
      </c>
      <c r="CB805" s="26" t="str">
        <f t="shared" si="1297"/>
        <v/>
      </c>
      <c r="CC805" s="27" t="str">
        <f t="shared" si="1298"/>
        <v/>
      </c>
      <c r="CD805" s="26" t="str">
        <f t="shared" si="1299"/>
        <v/>
      </c>
      <c r="CE805" s="26" t="str">
        <f t="shared" si="1300"/>
        <v/>
      </c>
      <c r="CF805" s="45" t="s">
        <v>30</v>
      </c>
      <c r="CG805" s="55" t="str">
        <f>IF(ＣＳＶ貼付用!CM791="","",ＣＳＶ貼付用!CM791)</f>
        <v/>
      </c>
      <c r="CH805" s="38" t="str">
        <f>IF(ＣＳＶ貼付用!CO791="","",ＣＳＶ貼付用!CO791)</f>
        <v/>
      </c>
      <c r="CI805" s="38" t="str">
        <f>IF(ＣＳＶ貼付用!CQ791="","",ＣＳＶ貼付用!CQ791)</f>
        <v/>
      </c>
      <c r="CJ805" s="40" t="str">
        <f t="shared" si="1301"/>
        <v/>
      </c>
      <c r="CK805" s="41" t="str">
        <f>IF(林齢計算用!D791="","",林齢計算用!D791)</f>
        <v/>
      </c>
      <c r="CL805" s="41" t="str">
        <f t="shared" si="1302"/>
        <v/>
      </c>
      <c r="CM805" s="41" t="str">
        <f t="shared" si="1303"/>
        <v/>
      </c>
      <c r="CN805" s="23" t="str">
        <f>IF(CI805="スギ",INDEX(データ!$C$7:$E$26,MATCH(CL805,データ!$B$7:$B$26),MATCH(CJ805,データ!$C$6:$E$6)),IF(CI805="ヒノキ",INDEX(データ!$C$32:$E$51,MATCH(CL805,データ!$B$32:$B$51),MATCH(CJ805,データ!$C$31:$E$31)),IF(CI805="マツ",INDEX(データ!#REF!,MATCH(CL805,データ!#REF!),MATCH(CJ805,データ!#REF!)),IF(CI805="ザツ",INDEX(データ!#REF!,MATCH(CL805,データ!#REF!),MATCH(CJ805,データ!#REF!)),""))))</f>
        <v/>
      </c>
      <c r="CO805" s="22" t="str">
        <f t="shared" si="1256"/>
        <v/>
      </c>
      <c r="CP805" s="21" t="str">
        <f t="shared" si="1304"/>
        <v/>
      </c>
      <c r="CQ805" s="21" t="str">
        <f t="shared" si="1305"/>
        <v/>
      </c>
      <c r="CR805" s="24" t="str">
        <f>IF(CI805="スギ",INDEX(データ!$H$7:$J$26,MATCH(CL805,データ!$G$7:$G$26),MATCH(CJ805,データ!$H$6:$J$6)),IF(CI805="ヒノキ",INDEX(データ!$H$32:$J$51,MATCH(CL805,データ!$G$32:$G$51),MATCH(CJ805,データ!$H$31:$J$31)),IF(CI805="マツ",INDEX(データ!#REF!,MATCH(CL805,データ!#REF!),MATCH(CJ805,データ!#REF!)),IF(CI805="ザツ",INDEX(データ!#REF!,MATCH(CL805,データ!#REF!),MATCH(CJ805,データ!#REF!)),""))))</f>
        <v/>
      </c>
      <c r="CS805" s="22" t="str">
        <f t="shared" si="1306"/>
        <v/>
      </c>
      <c r="CT805" s="21" t="str">
        <f t="shared" si="1307"/>
        <v/>
      </c>
      <c r="CU805" s="27" t="str">
        <f t="shared" si="1308"/>
        <v/>
      </c>
      <c r="CV805" s="24" t="str">
        <f t="shared" si="1309"/>
        <v/>
      </c>
      <c r="CW805" s="25" t="str">
        <f t="shared" si="1310"/>
        <v>0</v>
      </c>
      <c r="CX805" s="26" t="str">
        <f t="shared" si="1311"/>
        <v/>
      </c>
      <c r="CY805" s="26" t="str">
        <f t="shared" si="1312"/>
        <v/>
      </c>
      <c r="CZ805" s="26" t="str">
        <f t="shared" si="1313"/>
        <v/>
      </c>
      <c r="DA805" s="27" t="str">
        <f t="shared" si="1314"/>
        <v/>
      </c>
      <c r="DB805" s="26" t="str">
        <f t="shared" si="1315"/>
        <v/>
      </c>
      <c r="DC805" s="26" t="str">
        <f t="shared" si="1316"/>
        <v/>
      </c>
      <c r="DD805" s="45" t="s">
        <v>30</v>
      </c>
      <c r="DE805" s="55" t="str">
        <f>IF(ＣＳＶ貼付用!DB791="","",ＣＳＶ貼付用!DB791)</f>
        <v/>
      </c>
      <c r="DF805" s="38" t="str">
        <f>IF(ＣＳＶ貼付用!DD791="","",ＣＳＶ貼付用!DD791)</f>
        <v/>
      </c>
      <c r="DG805" s="38" t="str">
        <f>IF(ＣＳＶ貼付用!DF791="","",ＣＳＶ貼付用!DF791)</f>
        <v/>
      </c>
      <c r="DH805" s="40" t="str">
        <f t="shared" si="1317"/>
        <v/>
      </c>
      <c r="DI805" s="41" t="str">
        <f>IF(林齢計算用!E791="","",林齢計算用!E791)</f>
        <v/>
      </c>
      <c r="DJ805" s="41" t="str">
        <f t="shared" si="1318"/>
        <v/>
      </c>
      <c r="DK805" s="41" t="str">
        <f t="shared" si="1319"/>
        <v/>
      </c>
      <c r="DL805" s="23" t="str">
        <f>IF(DG805="スギ",INDEX(データ!$C$7:$E$26,MATCH(DJ805,データ!$B$7:$B$26),MATCH(DH805,データ!$C$6:$E$6)),IF(DG805="ヒノキ",INDEX(データ!$C$32:$E$51,MATCH(DJ805,データ!$B$32:$B$51),MATCH(DH805,データ!$C$31:$E$31)),IF(DG805="マツ",INDEX(データ!#REF!,MATCH(DJ805,データ!#REF!),MATCH(DH805,データ!#REF!)),IF(DG805="ザツ",INDEX(データ!#REF!,MATCH(DJ805,データ!#REF!),MATCH(DH805,データ!#REF!)),""))))</f>
        <v/>
      </c>
      <c r="DM805" s="22" t="str">
        <f t="shared" si="1257"/>
        <v/>
      </c>
      <c r="DN805" s="21" t="str">
        <f t="shared" si="1320"/>
        <v/>
      </c>
      <c r="DO805" s="21" t="str">
        <f t="shared" si="1321"/>
        <v/>
      </c>
      <c r="DP805" s="24" t="str">
        <f>IF(DG805="スギ",INDEX(データ!$H$7:$J$26,MATCH(DJ805,データ!$G$7:$G$26),MATCH(DH805,データ!$H$6:$J$6)),IF(DG805="ヒノキ",INDEX(データ!$H$32:$J$51,MATCH(DJ805,データ!$G$32:$G$51),MATCH(DH805,データ!$H$31:$J$31)),IF(DG805="マツ",INDEX(データ!#REF!,MATCH(DJ805,データ!#REF!),MATCH(DH805,データ!#REF!)),IF(DG805="ザツ",INDEX(データ!#REF!,MATCH(DJ805,データ!#REF!),MATCH(DH805,データ!#REF!)),""))))</f>
        <v/>
      </c>
      <c r="DQ805" s="22" t="str">
        <f t="shared" si="1322"/>
        <v/>
      </c>
      <c r="DR805" s="21" t="str">
        <f t="shared" si="1323"/>
        <v/>
      </c>
      <c r="DS805" s="27" t="str">
        <f t="shared" si="1324"/>
        <v/>
      </c>
      <c r="DT805" s="24" t="str">
        <f t="shared" si="1325"/>
        <v/>
      </c>
      <c r="DU805" s="25" t="str">
        <f t="shared" si="1326"/>
        <v>0</v>
      </c>
      <c r="DV805" s="26" t="str">
        <f t="shared" si="1327"/>
        <v/>
      </c>
      <c r="DW805" s="26" t="str">
        <f t="shared" si="1328"/>
        <v/>
      </c>
      <c r="DX805" s="26" t="str">
        <f t="shared" si="1329"/>
        <v/>
      </c>
      <c r="DY805" s="27" t="str">
        <f t="shared" si="1330"/>
        <v/>
      </c>
      <c r="DZ805" s="26" t="str">
        <f t="shared" si="1331"/>
        <v/>
      </c>
      <c r="EA805" s="26" t="str">
        <f t="shared" si="1332"/>
        <v/>
      </c>
      <c r="EB805" s="45" t="s">
        <v>30</v>
      </c>
      <c r="EC805" s="55" t="str">
        <f>IF(ＣＳＶ貼付用!DQ791="","",ＣＳＶ貼付用!DQ791)</f>
        <v/>
      </c>
      <c r="ED805" s="38" t="str">
        <f>IF(ＣＳＶ貼付用!DS791="","",ＣＳＶ貼付用!DS791)</f>
        <v/>
      </c>
      <c r="EE805" s="38" t="str">
        <f>IF(ＣＳＶ貼付用!DU791="","",ＣＳＶ貼付用!DU791)</f>
        <v/>
      </c>
      <c r="EF805" s="40" t="str">
        <f t="shared" si="1333"/>
        <v/>
      </c>
      <c r="EG805" s="41" t="str">
        <f>IF(林齢計算用!F791="","",林齢計算用!F791)</f>
        <v/>
      </c>
      <c r="EH805" s="41" t="str">
        <f t="shared" si="1334"/>
        <v/>
      </c>
      <c r="EI805" s="41" t="str">
        <f t="shared" si="1335"/>
        <v/>
      </c>
      <c r="EJ805" s="23" t="str">
        <f>IF(EE805="スギ",INDEX(データ!$C$7:$E$26,MATCH(EH805,データ!$B$7:$B$26),MATCH(EF805,データ!$C$6:$E$6)),IF(EE805="ヒノキ",INDEX(データ!$C$32:$E$51,MATCH(EH805,データ!$B$32:$B$51),MATCH(EF805,データ!$C$31:$E$31)),IF(EE805="マツ",INDEX(データ!#REF!,MATCH(EH805,データ!#REF!),MATCH(EF805,データ!#REF!)),IF(EE805="ザツ",INDEX(データ!#REF!,MATCH(EH805,データ!#REF!),MATCH(EF805,データ!#REF!)),""))))</f>
        <v/>
      </c>
      <c r="EK805" s="22" t="str">
        <f t="shared" si="1258"/>
        <v/>
      </c>
      <c r="EL805" s="21" t="str">
        <f t="shared" si="1336"/>
        <v/>
      </c>
      <c r="EM805" s="21" t="str">
        <f t="shared" si="1337"/>
        <v/>
      </c>
      <c r="EN805" s="24" t="str">
        <f>IF(EE805="スギ",INDEX(データ!$H$7:$J$26,MATCH(EH805,データ!$G$7:$G$26),MATCH(EF805,データ!$H$6:$J$6)),IF(EE805="ヒノキ",INDEX(データ!$H$32:$J$51,MATCH(EH805,データ!$G$32:$G$51),MATCH(EF805,データ!$H$31:$J$31)),IF(EE805="マツ",INDEX(データ!#REF!,MATCH(EH805,データ!#REF!),MATCH(EF805,データ!#REF!)),IF(EE805="ザツ",INDEX(データ!#REF!,MATCH(EH805,データ!#REF!),MATCH(EF805,データ!#REF!)),""))))</f>
        <v/>
      </c>
      <c r="EO805" s="22" t="str">
        <f t="shared" si="1338"/>
        <v/>
      </c>
      <c r="EP805" s="21" t="str">
        <f t="shared" si="1339"/>
        <v/>
      </c>
      <c r="EQ805" s="27" t="str">
        <f t="shared" si="1340"/>
        <v/>
      </c>
      <c r="ER805" s="24" t="str">
        <f t="shared" si="1341"/>
        <v/>
      </c>
      <c r="ES805" s="25" t="str">
        <f t="shared" si="1342"/>
        <v>0</v>
      </c>
      <c r="ET805" s="26" t="str">
        <f t="shared" si="1343"/>
        <v/>
      </c>
      <c r="EU805" s="26" t="str">
        <f t="shared" si="1344"/>
        <v/>
      </c>
      <c r="EV805" s="26" t="str">
        <f t="shared" si="1345"/>
        <v/>
      </c>
      <c r="EW805" s="27" t="str">
        <f t="shared" si="1346"/>
        <v/>
      </c>
      <c r="EX805" s="26" t="str">
        <f t="shared" si="1347"/>
        <v/>
      </c>
      <c r="EY805" s="26" t="str">
        <f t="shared" si="1348"/>
        <v/>
      </c>
      <c r="EZ805" s="26">
        <f t="shared" si="1349"/>
        <v>0</v>
      </c>
      <c r="FA805" s="43"/>
    </row>
    <row r="806" spans="1:157" ht="15.95" customHeight="1" x14ac:dyDescent="0.15">
      <c r="A806" s="21"/>
      <c r="B806" s="36" t="str">
        <f>IF(ＣＳＶ貼付用!G792="","",ＣＳＶ貼付用!G792)</f>
        <v/>
      </c>
      <c r="C806" s="36" t="str">
        <f>IF(ＣＳＶ貼付用!I792="","",ＣＳＶ貼付用!I792)</f>
        <v/>
      </c>
      <c r="D806" s="36" t="str">
        <f>IF(ＣＳＶ貼付用!J792="","",ＣＳＶ貼付用!J792)</f>
        <v/>
      </c>
      <c r="E806" s="36" t="str">
        <f>IF(ＣＳＶ貼付用!F792="","",ＣＳＶ貼付用!F792)</f>
        <v/>
      </c>
      <c r="F806" s="38" t="str">
        <f>IF(ＣＳＶ貼付用!T792="","",ＣＳＶ貼付用!T792)</f>
        <v/>
      </c>
      <c r="G806" s="38"/>
      <c r="H806" s="38" t="str">
        <f>IF(ＣＳＶ貼付用!GJ792="","",ＣＳＶ貼付用!GJ792)</f>
        <v/>
      </c>
      <c r="I806" s="38" t="str">
        <f>IF(ＣＳＶ貼付用!GL792="","",ＣＳＶ貼付用!GL792)</f>
        <v/>
      </c>
      <c r="J806" s="38" t="str">
        <f>IF(ＣＳＶ貼付用!GN792="","",ＣＳＶ貼付用!GN792)</f>
        <v/>
      </c>
      <c r="K806" s="38" t="str">
        <f>IF(ＣＳＶ貼付用!GP792="","",ＣＳＶ貼付用!GP792)</f>
        <v/>
      </c>
      <c r="L806" s="45" t="s">
        <v>30</v>
      </c>
      <c r="M806" s="55" t="str">
        <f>IF(ＣＳＶ貼付用!AT792="","",ＣＳＶ貼付用!AT792)</f>
        <v/>
      </c>
      <c r="N806" s="38" t="str">
        <f>IF(ＣＳＶ貼付用!AV792="","",ＣＳＶ貼付用!AV792)</f>
        <v/>
      </c>
      <c r="O806" s="38" t="str">
        <f>IF(ＣＳＶ貼付用!AX792="","",ＣＳＶ貼付用!AX792)</f>
        <v/>
      </c>
      <c r="P806" s="40" t="str">
        <f>IF(ＣＳＶ貼付用!FE792="","",ＣＳＶ貼付用!FE792)</f>
        <v/>
      </c>
      <c r="Q806" s="41" t="str">
        <f>IF(林齢計算用!A792="","",林齢計算用!A792)</f>
        <v/>
      </c>
      <c r="R806" s="41" t="str">
        <f t="shared" si="1259"/>
        <v/>
      </c>
      <c r="S806" s="56" t="str">
        <f>IF(ＣＳＶ貼付用!EG792="","",ＣＳＶ貼付用!EG792*10)</f>
        <v/>
      </c>
      <c r="T806" s="23" t="str">
        <f>IF(O806="スギ",INDEX(データ!$C$7:$E$26,MATCH(R806,データ!$B$7:$B$26),MATCH(P806,データ!$C$6:$E$6)),IF(O806="ヒノキ",INDEX(データ!$C$32:$E$51,MATCH(R806,データ!$B$32:$B$51),MATCH(P806,データ!$C$31:$E$31)),IF(O806="マツ",INDEX(データ!#REF!,MATCH(R806,データ!#REF!),MATCH(P806,データ!#REF!)),IF(O806="ザツ",INDEX(データ!#REF!,MATCH(R806,データ!#REF!),MATCH(P806,データ!#REF!)),""))))</f>
        <v/>
      </c>
      <c r="U806" s="22" t="str">
        <f t="shared" si="1350"/>
        <v/>
      </c>
      <c r="V806" s="21" t="str">
        <f t="shared" si="1354"/>
        <v/>
      </c>
      <c r="W806" s="21" t="str">
        <f t="shared" si="1351"/>
        <v/>
      </c>
      <c r="X806" s="23" t="str">
        <f>IF(O806="スギ",INDEX(データ!$H$7:$J$26,MATCH(R806,データ!$G$7:$G$26),MATCH(P806,データ!$H$6:$J$6)),IF(O806="ヒノキ",INDEX(データ!$H$32:$J$51,MATCH(R806,データ!$G$32:$G$51),MATCH(P806,データ!$H$31:$J$31)),IF(O806="マツ",INDEX(データ!#REF!,MATCH(R806,データ!#REF!),MATCH(P806,データ!#REF!)),IF(O806="ザツ",INDEX(データ!#REF!,MATCH(R806,データ!#REF!),MATCH(P806,データ!#REF!)),""))))</f>
        <v/>
      </c>
      <c r="Y806" s="22" t="str">
        <f t="shared" si="1352"/>
        <v/>
      </c>
      <c r="Z806" s="21" t="str">
        <f t="shared" si="1353"/>
        <v/>
      </c>
      <c r="AA806" s="27" t="str">
        <f t="shared" si="1260"/>
        <v/>
      </c>
      <c r="AB806" s="24" t="str">
        <f t="shared" si="1261"/>
        <v/>
      </c>
      <c r="AC806" s="25" t="str">
        <f t="shared" si="1262"/>
        <v>0</v>
      </c>
      <c r="AD806" s="26" t="str">
        <f t="shared" si="1263"/>
        <v/>
      </c>
      <c r="AE806" s="26" t="str">
        <f t="shared" si="1264"/>
        <v/>
      </c>
      <c r="AF806" s="26" t="str">
        <f t="shared" si="1265"/>
        <v/>
      </c>
      <c r="AG806" s="27" t="str">
        <f t="shared" si="1266"/>
        <v/>
      </c>
      <c r="AH806" s="26" t="str">
        <f t="shared" si="1267"/>
        <v/>
      </c>
      <c r="AI806" s="26" t="str">
        <f t="shared" si="1268"/>
        <v/>
      </c>
      <c r="AJ806" s="45" t="s">
        <v>30</v>
      </c>
      <c r="AK806" s="55" t="str">
        <f>IF(ＣＳＶ貼付用!BI792="","",ＣＳＶ貼付用!BI792)</f>
        <v/>
      </c>
      <c r="AL806" s="38" t="str">
        <f>IF(ＣＳＶ貼付用!BK792="","",ＣＳＶ貼付用!BK792)</f>
        <v/>
      </c>
      <c r="AM806" s="38" t="str">
        <f>IF(ＣＳＶ貼付用!BM792="","",ＣＳＶ貼付用!BM792)</f>
        <v/>
      </c>
      <c r="AN806" s="40" t="str">
        <f t="shared" si="1269"/>
        <v/>
      </c>
      <c r="AO806" s="41" t="str">
        <f>IF(林齢計算用!B792="","",林齢計算用!B792)</f>
        <v/>
      </c>
      <c r="AP806" s="41" t="str">
        <f t="shared" si="1270"/>
        <v/>
      </c>
      <c r="AQ806" s="41" t="str">
        <f t="shared" si="1271"/>
        <v/>
      </c>
      <c r="AR806" s="23" t="str">
        <f>IF(AM806="スギ",INDEX(データ!$C$7:$E$26,MATCH(AP806,データ!$B$7:$B$26),MATCH(AN806,データ!$C$6:$E$6)),IF(AM806="ヒノキ",INDEX(データ!$C$32:$E$51,MATCH(AP806,データ!$B$32:$B$51),MATCH(AN806,データ!$C$31:$E$31)),IF(AM806="マツ",INDEX(データ!#REF!,MATCH(AP806,データ!#REF!),MATCH(AN806,データ!#REF!)),IF(AM806="ザツ",INDEX(データ!#REF!,MATCH(AP806,データ!#REF!),MATCH(AN806,データ!#REF!)),""))))</f>
        <v/>
      </c>
      <c r="AS806" s="22" t="str">
        <f t="shared" si="1254"/>
        <v/>
      </c>
      <c r="AT806" s="21" t="str">
        <f t="shared" si="1272"/>
        <v/>
      </c>
      <c r="AU806" s="21" t="str">
        <f t="shared" si="1273"/>
        <v/>
      </c>
      <c r="AV806" s="24" t="str">
        <f>IF(AM806="スギ",INDEX(データ!$H$7:$J$26,MATCH(AP806,データ!$G$7:$G$26),MATCH(AN806,データ!$H$6:$J$6)),IF(AM806="ヒノキ",INDEX(データ!$H$32:$J$51,MATCH(AP806,データ!$G$32:$G$51),MATCH(AN806,データ!$H$31:$J$31)),IF(AM806="マツ",INDEX(データ!#REF!,MATCH(AP806,データ!#REF!),MATCH(AN806,データ!#REF!)),IF(AM806="ザツ",INDEX(データ!#REF!,MATCH(AP806,データ!#REF!),MATCH(AN806,データ!#REF!)),""))))</f>
        <v/>
      </c>
      <c r="AW806" s="22" t="str">
        <f t="shared" si="1274"/>
        <v/>
      </c>
      <c r="AX806" s="21" t="str">
        <f t="shared" si="1275"/>
        <v/>
      </c>
      <c r="AY806" s="27" t="str">
        <f t="shared" si="1276"/>
        <v/>
      </c>
      <c r="AZ806" s="24" t="str">
        <f t="shared" si="1277"/>
        <v/>
      </c>
      <c r="BA806" s="25" t="str">
        <f t="shared" si="1278"/>
        <v>0</v>
      </c>
      <c r="BB806" s="26" t="str">
        <f t="shared" si="1279"/>
        <v/>
      </c>
      <c r="BC806" s="26" t="str">
        <f t="shared" si="1280"/>
        <v/>
      </c>
      <c r="BD806" s="26" t="str">
        <f t="shared" si="1281"/>
        <v/>
      </c>
      <c r="BE806" s="27" t="str">
        <f t="shared" si="1282"/>
        <v/>
      </c>
      <c r="BF806" s="26" t="str">
        <f t="shared" si="1283"/>
        <v/>
      </c>
      <c r="BG806" s="26" t="str">
        <f t="shared" si="1284"/>
        <v/>
      </c>
      <c r="BH806" s="45" t="s">
        <v>30</v>
      </c>
      <c r="BI806" s="55" t="str">
        <f>IF(ＣＳＶ貼付用!BX792="","",ＣＳＶ貼付用!BX792)</f>
        <v/>
      </c>
      <c r="BJ806" s="38" t="str">
        <f>IF(ＣＳＶ貼付用!BZ792="","",ＣＳＶ貼付用!BZ792)</f>
        <v/>
      </c>
      <c r="BK806" s="38" t="str">
        <f>IF(ＣＳＶ貼付用!CB792="","",ＣＳＶ貼付用!CB792)</f>
        <v/>
      </c>
      <c r="BL806" s="40" t="str">
        <f t="shared" si="1285"/>
        <v/>
      </c>
      <c r="BM806" s="41" t="str">
        <f>IF(林齢計算用!C792="","",林齢計算用!C792)</f>
        <v/>
      </c>
      <c r="BN806" s="41" t="str">
        <f t="shared" si="1286"/>
        <v/>
      </c>
      <c r="BO806" s="41" t="str">
        <f t="shared" si="1287"/>
        <v/>
      </c>
      <c r="BP806" s="23" t="str">
        <f>IF(BK806="スギ",INDEX(データ!$C$7:$E$26,MATCH(BN806,データ!$B$7:$B$26),MATCH(BL806,データ!$C$6:$E$6)),IF(BK806="ヒノキ",INDEX(データ!$C$32:$E$51,MATCH(BN806,データ!$B$32:$B$51),MATCH(BL806,データ!$C$31:$E$31)),IF(BK806="マツ",INDEX(データ!#REF!,MATCH(BN806,データ!#REF!),MATCH(BL806,データ!#REF!)),IF(BK806="ザツ",INDEX(データ!#REF!,MATCH(BN806,データ!#REF!),MATCH(BL806,データ!#REF!)),""))))</f>
        <v/>
      </c>
      <c r="BQ806" s="22" t="str">
        <f t="shared" si="1255"/>
        <v/>
      </c>
      <c r="BR806" s="21" t="str">
        <f t="shared" si="1288"/>
        <v/>
      </c>
      <c r="BS806" s="21" t="str">
        <f t="shared" si="1289"/>
        <v/>
      </c>
      <c r="BT806" s="24" t="str">
        <f>IF(BK806="スギ",INDEX(データ!$H$7:$J$26,MATCH(BN806,データ!$G$7:$G$26),MATCH(BL806,データ!$H$6:$J$6)),IF(BK806="ヒノキ",INDEX(データ!$H$32:$J$51,MATCH(BN806,データ!$G$32:$G$51),MATCH(BL806,データ!$H$31:$J$31)),IF(BK806="マツ",INDEX(データ!#REF!,MATCH(BN806,データ!#REF!),MATCH(BL806,データ!#REF!)),IF(BK806="ザツ",INDEX(データ!#REF!,MATCH(BN806,データ!#REF!),MATCH(BL806,データ!#REF!)),""))))</f>
        <v/>
      </c>
      <c r="BU806" s="22" t="str">
        <f t="shared" si="1290"/>
        <v/>
      </c>
      <c r="BV806" s="21" t="str">
        <f t="shared" si="1291"/>
        <v/>
      </c>
      <c r="BW806" s="27" t="str">
        <f t="shared" si="1292"/>
        <v/>
      </c>
      <c r="BX806" s="24" t="str">
        <f t="shared" si="1293"/>
        <v/>
      </c>
      <c r="BY806" s="25" t="str">
        <f t="shared" si="1294"/>
        <v>0</v>
      </c>
      <c r="BZ806" s="26" t="str">
        <f t="shared" si="1295"/>
        <v/>
      </c>
      <c r="CA806" s="26" t="str">
        <f t="shared" si="1296"/>
        <v/>
      </c>
      <c r="CB806" s="26" t="str">
        <f t="shared" si="1297"/>
        <v/>
      </c>
      <c r="CC806" s="27" t="str">
        <f t="shared" si="1298"/>
        <v/>
      </c>
      <c r="CD806" s="26" t="str">
        <f t="shared" si="1299"/>
        <v/>
      </c>
      <c r="CE806" s="26" t="str">
        <f t="shared" si="1300"/>
        <v/>
      </c>
      <c r="CF806" s="45" t="s">
        <v>30</v>
      </c>
      <c r="CG806" s="55" t="str">
        <f>IF(ＣＳＶ貼付用!CM792="","",ＣＳＶ貼付用!CM792)</f>
        <v/>
      </c>
      <c r="CH806" s="38" t="str">
        <f>IF(ＣＳＶ貼付用!CO792="","",ＣＳＶ貼付用!CO792)</f>
        <v/>
      </c>
      <c r="CI806" s="38" t="str">
        <f>IF(ＣＳＶ貼付用!CQ792="","",ＣＳＶ貼付用!CQ792)</f>
        <v/>
      </c>
      <c r="CJ806" s="40" t="str">
        <f t="shared" si="1301"/>
        <v/>
      </c>
      <c r="CK806" s="41" t="str">
        <f>IF(林齢計算用!D792="","",林齢計算用!D792)</f>
        <v/>
      </c>
      <c r="CL806" s="41" t="str">
        <f t="shared" si="1302"/>
        <v/>
      </c>
      <c r="CM806" s="41" t="str">
        <f t="shared" si="1303"/>
        <v/>
      </c>
      <c r="CN806" s="23" t="str">
        <f>IF(CI806="スギ",INDEX(データ!$C$7:$E$26,MATCH(CL806,データ!$B$7:$B$26),MATCH(CJ806,データ!$C$6:$E$6)),IF(CI806="ヒノキ",INDEX(データ!$C$32:$E$51,MATCH(CL806,データ!$B$32:$B$51),MATCH(CJ806,データ!$C$31:$E$31)),IF(CI806="マツ",INDEX(データ!#REF!,MATCH(CL806,データ!#REF!),MATCH(CJ806,データ!#REF!)),IF(CI806="ザツ",INDEX(データ!#REF!,MATCH(CL806,データ!#REF!),MATCH(CJ806,データ!#REF!)),""))))</f>
        <v/>
      </c>
      <c r="CO806" s="22" t="str">
        <f t="shared" si="1256"/>
        <v/>
      </c>
      <c r="CP806" s="21" t="str">
        <f t="shared" si="1304"/>
        <v/>
      </c>
      <c r="CQ806" s="21" t="str">
        <f t="shared" si="1305"/>
        <v/>
      </c>
      <c r="CR806" s="24" t="str">
        <f>IF(CI806="スギ",INDEX(データ!$H$7:$J$26,MATCH(CL806,データ!$G$7:$G$26),MATCH(CJ806,データ!$H$6:$J$6)),IF(CI806="ヒノキ",INDEX(データ!$H$32:$J$51,MATCH(CL806,データ!$G$32:$G$51),MATCH(CJ806,データ!$H$31:$J$31)),IF(CI806="マツ",INDEX(データ!#REF!,MATCH(CL806,データ!#REF!),MATCH(CJ806,データ!#REF!)),IF(CI806="ザツ",INDEX(データ!#REF!,MATCH(CL806,データ!#REF!),MATCH(CJ806,データ!#REF!)),""))))</f>
        <v/>
      </c>
      <c r="CS806" s="22" t="str">
        <f t="shared" si="1306"/>
        <v/>
      </c>
      <c r="CT806" s="21" t="str">
        <f t="shared" si="1307"/>
        <v/>
      </c>
      <c r="CU806" s="27" t="str">
        <f t="shared" si="1308"/>
        <v/>
      </c>
      <c r="CV806" s="24" t="str">
        <f t="shared" si="1309"/>
        <v/>
      </c>
      <c r="CW806" s="25" t="str">
        <f t="shared" si="1310"/>
        <v>0</v>
      </c>
      <c r="CX806" s="26" t="str">
        <f t="shared" si="1311"/>
        <v/>
      </c>
      <c r="CY806" s="26" t="str">
        <f t="shared" si="1312"/>
        <v/>
      </c>
      <c r="CZ806" s="26" t="str">
        <f t="shared" si="1313"/>
        <v/>
      </c>
      <c r="DA806" s="27" t="str">
        <f t="shared" si="1314"/>
        <v/>
      </c>
      <c r="DB806" s="26" t="str">
        <f t="shared" si="1315"/>
        <v/>
      </c>
      <c r="DC806" s="26" t="str">
        <f t="shared" si="1316"/>
        <v/>
      </c>
      <c r="DD806" s="45" t="s">
        <v>30</v>
      </c>
      <c r="DE806" s="55" t="str">
        <f>IF(ＣＳＶ貼付用!DB792="","",ＣＳＶ貼付用!DB792)</f>
        <v/>
      </c>
      <c r="DF806" s="38" t="str">
        <f>IF(ＣＳＶ貼付用!DD792="","",ＣＳＶ貼付用!DD792)</f>
        <v/>
      </c>
      <c r="DG806" s="38" t="str">
        <f>IF(ＣＳＶ貼付用!DF792="","",ＣＳＶ貼付用!DF792)</f>
        <v/>
      </c>
      <c r="DH806" s="40" t="str">
        <f t="shared" si="1317"/>
        <v/>
      </c>
      <c r="DI806" s="41" t="str">
        <f>IF(林齢計算用!E792="","",林齢計算用!E792)</f>
        <v/>
      </c>
      <c r="DJ806" s="41" t="str">
        <f t="shared" si="1318"/>
        <v/>
      </c>
      <c r="DK806" s="41" t="str">
        <f t="shared" si="1319"/>
        <v/>
      </c>
      <c r="DL806" s="23" t="str">
        <f>IF(DG806="スギ",INDEX(データ!$C$7:$E$26,MATCH(DJ806,データ!$B$7:$B$26),MATCH(DH806,データ!$C$6:$E$6)),IF(DG806="ヒノキ",INDEX(データ!$C$32:$E$51,MATCH(DJ806,データ!$B$32:$B$51),MATCH(DH806,データ!$C$31:$E$31)),IF(DG806="マツ",INDEX(データ!#REF!,MATCH(DJ806,データ!#REF!),MATCH(DH806,データ!#REF!)),IF(DG806="ザツ",INDEX(データ!#REF!,MATCH(DJ806,データ!#REF!),MATCH(DH806,データ!#REF!)),""))))</f>
        <v/>
      </c>
      <c r="DM806" s="22" t="str">
        <f t="shared" si="1257"/>
        <v/>
      </c>
      <c r="DN806" s="21" t="str">
        <f t="shared" si="1320"/>
        <v/>
      </c>
      <c r="DO806" s="21" t="str">
        <f t="shared" si="1321"/>
        <v/>
      </c>
      <c r="DP806" s="24" t="str">
        <f>IF(DG806="スギ",INDEX(データ!$H$7:$J$26,MATCH(DJ806,データ!$G$7:$G$26),MATCH(DH806,データ!$H$6:$J$6)),IF(DG806="ヒノキ",INDEX(データ!$H$32:$J$51,MATCH(DJ806,データ!$G$32:$G$51),MATCH(DH806,データ!$H$31:$J$31)),IF(DG806="マツ",INDEX(データ!#REF!,MATCH(DJ806,データ!#REF!),MATCH(DH806,データ!#REF!)),IF(DG806="ザツ",INDEX(データ!#REF!,MATCH(DJ806,データ!#REF!),MATCH(DH806,データ!#REF!)),""))))</f>
        <v/>
      </c>
      <c r="DQ806" s="22" t="str">
        <f t="shared" si="1322"/>
        <v/>
      </c>
      <c r="DR806" s="21" t="str">
        <f t="shared" si="1323"/>
        <v/>
      </c>
      <c r="DS806" s="27" t="str">
        <f t="shared" si="1324"/>
        <v/>
      </c>
      <c r="DT806" s="24" t="str">
        <f t="shared" si="1325"/>
        <v/>
      </c>
      <c r="DU806" s="25" t="str">
        <f t="shared" si="1326"/>
        <v>0</v>
      </c>
      <c r="DV806" s="26" t="str">
        <f t="shared" si="1327"/>
        <v/>
      </c>
      <c r="DW806" s="26" t="str">
        <f t="shared" si="1328"/>
        <v/>
      </c>
      <c r="DX806" s="26" t="str">
        <f t="shared" si="1329"/>
        <v/>
      </c>
      <c r="DY806" s="27" t="str">
        <f t="shared" si="1330"/>
        <v/>
      </c>
      <c r="DZ806" s="26" t="str">
        <f t="shared" si="1331"/>
        <v/>
      </c>
      <c r="EA806" s="26" t="str">
        <f t="shared" si="1332"/>
        <v/>
      </c>
      <c r="EB806" s="45" t="s">
        <v>30</v>
      </c>
      <c r="EC806" s="55" t="str">
        <f>IF(ＣＳＶ貼付用!DQ792="","",ＣＳＶ貼付用!DQ792)</f>
        <v/>
      </c>
      <c r="ED806" s="38" t="str">
        <f>IF(ＣＳＶ貼付用!DS792="","",ＣＳＶ貼付用!DS792)</f>
        <v/>
      </c>
      <c r="EE806" s="38" t="str">
        <f>IF(ＣＳＶ貼付用!DU792="","",ＣＳＶ貼付用!DU792)</f>
        <v/>
      </c>
      <c r="EF806" s="40" t="str">
        <f t="shared" si="1333"/>
        <v/>
      </c>
      <c r="EG806" s="41" t="str">
        <f>IF(林齢計算用!F792="","",林齢計算用!F792)</f>
        <v/>
      </c>
      <c r="EH806" s="41" t="str">
        <f t="shared" si="1334"/>
        <v/>
      </c>
      <c r="EI806" s="41" t="str">
        <f t="shared" si="1335"/>
        <v/>
      </c>
      <c r="EJ806" s="23" t="str">
        <f>IF(EE806="スギ",INDEX(データ!$C$7:$E$26,MATCH(EH806,データ!$B$7:$B$26),MATCH(EF806,データ!$C$6:$E$6)),IF(EE806="ヒノキ",INDEX(データ!$C$32:$E$51,MATCH(EH806,データ!$B$32:$B$51),MATCH(EF806,データ!$C$31:$E$31)),IF(EE806="マツ",INDEX(データ!#REF!,MATCH(EH806,データ!#REF!),MATCH(EF806,データ!#REF!)),IF(EE806="ザツ",INDEX(データ!#REF!,MATCH(EH806,データ!#REF!),MATCH(EF806,データ!#REF!)),""))))</f>
        <v/>
      </c>
      <c r="EK806" s="22" t="str">
        <f t="shared" si="1258"/>
        <v/>
      </c>
      <c r="EL806" s="21" t="str">
        <f t="shared" si="1336"/>
        <v/>
      </c>
      <c r="EM806" s="21" t="str">
        <f t="shared" si="1337"/>
        <v/>
      </c>
      <c r="EN806" s="24" t="str">
        <f>IF(EE806="スギ",INDEX(データ!$H$7:$J$26,MATCH(EH806,データ!$G$7:$G$26),MATCH(EF806,データ!$H$6:$J$6)),IF(EE806="ヒノキ",INDEX(データ!$H$32:$J$51,MATCH(EH806,データ!$G$32:$G$51),MATCH(EF806,データ!$H$31:$J$31)),IF(EE806="マツ",INDEX(データ!#REF!,MATCH(EH806,データ!#REF!),MATCH(EF806,データ!#REF!)),IF(EE806="ザツ",INDEX(データ!#REF!,MATCH(EH806,データ!#REF!),MATCH(EF806,データ!#REF!)),""))))</f>
        <v/>
      </c>
      <c r="EO806" s="22" t="str">
        <f t="shared" si="1338"/>
        <v/>
      </c>
      <c r="EP806" s="21" t="str">
        <f t="shared" si="1339"/>
        <v/>
      </c>
      <c r="EQ806" s="27" t="str">
        <f t="shared" si="1340"/>
        <v/>
      </c>
      <c r="ER806" s="24" t="str">
        <f t="shared" si="1341"/>
        <v/>
      </c>
      <c r="ES806" s="25" t="str">
        <f t="shared" si="1342"/>
        <v>0</v>
      </c>
      <c r="ET806" s="26" t="str">
        <f t="shared" si="1343"/>
        <v/>
      </c>
      <c r="EU806" s="26" t="str">
        <f t="shared" si="1344"/>
        <v/>
      </c>
      <c r="EV806" s="26" t="str">
        <f t="shared" si="1345"/>
        <v/>
      </c>
      <c r="EW806" s="27" t="str">
        <f t="shared" si="1346"/>
        <v/>
      </c>
      <c r="EX806" s="26" t="str">
        <f t="shared" si="1347"/>
        <v/>
      </c>
      <c r="EY806" s="26" t="str">
        <f t="shared" si="1348"/>
        <v/>
      </c>
      <c r="EZ806" s="26">
        <f t="shared" si="1349"/>
        <v>0</v>
      </c>
      <c r="FA806" s="43"/>
    </row>
    <row r="807" spans="1:157" ht="15.95" customHeight="1" x14ac:dyDescent="0.15">
      <c r="A807" s="21"/>
      <c r="B807" s="36" t="str">
        <f>IF(ＣＳＶ貼付用!G793="","",ＣＳＶ貼付用!G793)</f>
        <v/>
      </c>
      <c r="C807" s="36" t="str">
        <f>IF(ＣＳＶ貼付用!I793="","",ＣＳＶ貼付用!I793)</f>
        <v/>
      </c>
      <c r="D807" s="36" t="str">
        <f>IF(ＣＳＶ貼付用!J793="","",ＣＳＶ貼付用!J793)</f>
        <v/>
      </c>
      <c r="E807" s="36" t="str">
        <f>IF(ＣＳＶ貼付用!F793="","",ＣＳＶ貼付用!F793)</f>
        <v/>
      </c>
      <c r="F807" s="38" t="str">
        <f>IF(ＣＳＶ貼付用!T793="","",ＣＳＶ貼付用!T793)</f>
        <v/>
      </c>
      <c r="G807" s="38"/>
      <c r="H807" s="38" t="str">
        <f>IF(ＣＳＶ貼付用!GJ793="","",ＣＳＶ貼付用!GJ793)</f>
        <v/>
      </c>
      <c r="I807" s="38" t="str">
        <f>IF(ＣＳＶ貼付用!GL793="","",ＣＳＶ貼付用!GL793)</f>
        <v/>
      </c>
      <c r="J807" s="38" t="str">
        <f>IF(ＣＳＶ貼付用!GN793="","",ＣＳＶ貼付用!GN793)</f>
        <v/>
      </c>
      <c r="K807" s="38" t="str">
        <f>IF(ＣＳＶ貼付用!GP793="","",ＣＳＶ貼付用!GP793)</f>
        <v/>
      </c>
      <c r="L807" s="45" t="s">
        <v>30</v>
      </c>
      <c r="M807" s="55" t="str">
        <f>IF(ＣＳＶ貼付用!AT793="","",ＣＳＶ貼付用!AT793)</f>
        <v/>
      </c>
      <c r="N807" s="38" t="str">
        <f>IF(ＣＳＶ貼付用!AV793="","",ＣＳＶ貼付用!AV793)</f>
        <v/>
      </c>
      <c r="O807" s="38" t="str">
        <f>IF(ＣＳＶ貼付用!AX793="","",ＣＳＶ貼付用!AX793)</f>
        <v/>
      </c>
      <c r="P807" s="40" t="str">
        <f>IF(ＣＳＶ貼付用!FE793="","",ＣＳＶ貼付用!FE793)</f>
        <v/>
      </c>
      <c r="Q807" s="41" t="str">
        <f>IF(林齢計算用!A793="","",林齢計算用!A793)</f>
        <v/>
      </c>
      <c r="R807" s="41" t="str">
        <f t="shared" si="1259"/>
        <v/>
      </c>
      <c r="S807" s="56" t="str">
        <f>IF(ＣＳＶ貼付用!EG793="","",ＣＳＶ貼付用!EG793*10)</f>
        <v/>
      </c>
      <c r="T807" s="23" t="str">
        <f>IF(O807="スギ",INDEX(データ!$C$7:$E$26,MATCH(R807,データ!$B$7:$B$26),MATCH(P807,データ!$C$6:$E$6)),IF(O807="ヒノキ",INDEX(データ!$C$32:$E$51,MATCH(R807,データ!$B$32:$B$51),MATCH(P807,データ!$C$31:$E$31)),IF(O807="マツ",INDEX(データ!#REF!,MATCH(R807,データ!#REF!),MATCH(P807,データ!#REF!)),IF(O807="ザツ",INDEX(データ!#REF!,MATCH(R807,データ!#REF!),MATCH(P807,データ!#REF!)),""))))</f>
        <v/>
      </c>
      <c r="U807" s="22" t="str">
        <f t="shared" si="1350"/>
        <v/>
      </c>
      <c r="V807" s="21" t="str">
        <f t="shared" si="1354"/>
        <v/>
      </c>
      <c r="W807" s="21" t="str">
        <f t="shared" si="1351"/>
        <v/>
      </c>
      <c r="X807" s="23" t="str">
        <f>IF(O807="スギ",INDEX(データ!$H$7:$J$26,MATCH(R807,データ!$G$7:$G$26),MATCH(P807,データ!$H$6:$J$6)),IF(O807="ヒノキ",INDEX(データ!$H$32:$J$51,MATCH(R807,データ!$G$32:$G$51),MATCH(P807,データ!$H$31:$J$31)),IF(O807="マツ",INDEX(データ!#REF!,MATCH(R807,データ!#REF!),MATCH(P807,データ!#REF!)),IF(O807="ザツ",INDEX(データ!#REF!,MATCH(R807,データ!#REF!),MATCH(P807,データ!#REF!)),""))))</f>
        <v/>
      </c>
      <c r="Y807" s="22" t="str">
        <f t="shared" si="1352"/>
        <v/>
      </c>
      <c r="Z807" s="21" t="str">
        <f t="shared" si="1353"/>
        <v/>
      </c>
      <c r="AA807" s="27" t="str">
        <f t="shared" si="1260"/>
        <v/>
      </c>
      <c r="AB807" s="24" t="str">
        <f t="shared" si="1261"/>
        <v/>
      </c>
      <c r="AC807" s="25" t="str">
        <f t="shared" si="1262"/>
        <v>0</v>
      </c>
      <c r="AD807" s="26" t="str">
        <f t="shared" si="1263"/>
        <v/>
      </c>
      <c r="AE807" s="26" t="str">
        <f t="shared" si="1264"/>
        <v/>
      </c>
      <c r="AF807" s="26" t="str">
        <f t="shared" si="1265"/>
        <v/>
      </c>
      <c r="AG807" s="27" t="str">
        <f t="shared" si="1266"/>
        <v/>
      </c>
      <c r="AH807" s="26" t="str">
        <f t="shared" si="1267"/>
        <v/>
      </c>
      <c r="AI807" s="26" t="str">
        <f t="shared" si="1268"/>
        <v/>
      </c>
      <c r="AJ807" s="45" t="s">
        <v>30</v>
      </c>
      <c r="AK807" s="55" t="str">
        <f>IF(ＣＳＶ貼付用!BI793="","",ＣＳＶ貼付用!BI793)</f>
        <v/>
      </c>
      <c r="AL807" s="38" t="str">
        <f>IF(ＣＳＶ貼付用!BK793="","",ＣＳＶ貼付用!BK793)</f>
        <v/>
      </c>
      <c r="AM807" s="38" t="str">
        <f>IF(ＣＳＶ貼付用!BM793="","",ＣＳＶ貼付用!BM793)</f>
        <v/>
      </c>
      <c r="AN807" s="40" t="str">
        <f t="shared" si="1269"/>
        <v/>
      </c>
      <c r="AO807" s="41" t="str">
        <f>IF(林齢計算用!B793="","",林齢計算用!B793)</f>
        <v/>
      </c>
      <c r="AP807" s="41" t="str">
        <f t="shared" si="1270"/>
        <v/>
      </c>
      <c r="AQ807" s="41" t="str">
        <f t="shared" si="1271"/>
        <v/>
      </c>
      <c r="AR807" s="23" t="str">
        <f>IF(AM807="スギ",INDEX(データ!$C$7:$E$26,MATCH(AP807,データ!$B$7:$B$26),MATCH(AN807,データ!$C$6:$E$6)),IF(AM807="ヒノキ",INDEX(データ!$C$32:$E$51,MATCH(AP807,データ!$B$32:$B$51),MATCH(AN807,データ!$C$31:$E$31)),IF(AM807="マツ",INDEX(データ!#REF!,MATCH(AP807,データ!#REF!),MATCH(AN807,データ!#REF!)),IF(AM807="ザツ",INDEX(データ!#REF!,MATCH(AP807,データ!#REF!),MATCH(AN807,データ!#REF!)),""))))</f>
        <v/>
      </c>
      <c r="AS807" s="22" t="str">
        <f t="shared" si="1254"/>
        <v/>
      </c>
      <c r="AT807" s="21" t="str">
        <f t="shared" si="1272"/>
        <v/>
      </c>
      <c r="AU807" s="21" t="str">
        <f t="shared" si="1273"/>
        <v/>
      </c>
      <c r="AV807" s="24" t="str">
        <f>IF(AM807="スギ",INDEX(データ!$H$7:$J$26,MATCH(AP807,データ!$G$7:$G$26),MATCH(AN807,データ!$H$6:$J$6)),IF(AM807="ヒノキ",INDEX(データ!$H$32:$J$51,MATCH(AP807,データ!$G$32:$G$51),MATCH(AN807,データ!$H$31:$J$31)),IF(AM807="マツ",INDEX(データ!#REF!,MATCH(AP807,データ!#REF!),MATCH(AN807,データ!#REF!)),IF(AM807="ザツ",INDEX(データ!#REF!,MATCH(AP807,データ!#REF!),MATCH(AN807,データ!#REF!)),""))))</f>
        <v/>
      </c>
      <c r="AW807" s="22" t="str">
        <f t="shared" si="1274"/>
        <v/>
      </c>
      <c r="AX807" s="21" t="str">
        <f t="shared" si="1275"/>
        <v/>
      </c>
      <c r="AY807" s="27" t="str">
        <f t="shared" si="1276"/>
        <v/>
      </c>
      <c r="AZ807" s="24" t="str">
        <f t="shared" si="1277"/>
        <v/>
      </c>
      <c r="BA807" s="25" t="str">
        <f t="shared" si="1278"/>
        <v>0</v>
      </c>
      <c r="BB807" s="26" t="str">
        <f t="shared" si="1279"/>
        <v/>
      </c>
      <c r="BC807" s="26" t="str">
        <f t="shared" si="1280"/>
        <v/>
      </c>
      <c r="BD807" s="26" t="str">
        <f t="shared" si="1281"/>
        <v/>
      </c>
      <c r="BE807" s="27" t="str">
        <f t="shared" si="1282"/>
        <v/>
      </c>
      <c r="BF807" s="26" t="str">
        <f t="shared" si="1283"/>
        <v/>
      </c>
      <c r="BG807" s="26" t="str">
        <f t="shared" si="1284"/>
        <v/>
      </c>
      <c r="BH807" s="45" t="s">
        <v>30</v>
      </c>
      <c r="BI807" s="55" t="str">
        <f>IF(ＣＳＶ貼付用!BX793="","",ＣＳＶ貼付用!BX793)</f>
        <v/>
      </c>
      <c r="BJ807" s="38" t="str">
        <f>IF(ＣＳＶ貼付用!BZ793="","",ＣＳＶ貼付用!BZ793)</f>
        <v/>
      </c>
      <c r="BK807" s="38" t="str">
        <f>IF(ＣＳＶ貼付用!CB793="","",ＣＳＶ貼付用!CB793)</f>
        <v/>
      </c>
      <c r="BL807" s="40" t="str">
        <f t="shared" si="1285"/>
        <v/>
      </c>
      <c r="BM807" s="41" t="str">
        <f>IF(林齢計算用!C793="","",林齢計算用!C793)</f>
        <v/>
      </c>
      <c r="BN807" s="41" t="str">
        <f t="shared" si="1286"/>
        <v/>
      </c>
      <c r="BO807" s="41" t="str">
        <f t="shared" si="1287"/>
        <v/>
      </c>
      <c r="BP807" s="23" t="str">
        <f>IF(BK807="スギ",INDEX(データ!$C$7:$E$26,MATCH(BN807,データ!$B$7:$B$26),MATCH(BL807,データ!$C$6:$E$6)),IF(BK807="ヒノキ",INDEX(データ!$C$32:$E$51,MATCH(BN807,データ!$B$32:$B$51),MATCH(BL807,データ!$C$31:$E$31)),IF(BK807="マツ",INDEX(データ!#REF!,MATCH(BN807,データ!#REF!),MATCH(BL807,データ!#REF!)),IF(BK807="ザツ",INDEX(データ!#REF!,MATCH(BN807,データ!#REF!),MATCH(BL807,データ!#REF!)),""))))</f>
        <v/>
      </c>
      <c r="BQ807" s="22" t="str">
        <f t="shared" si="1255"/>
        <v/>
      </c>
      <c r="BR807" s="21" t="str">
        <f t="shared" si="1288"/>
        <v/>
      </c>
      <c r="BS807" s="21" t="str">
        <f t="shared" si="1289"/>
        <v/>
      </c>
      <c r="BT807" s="24" t="str">
        <f>IF(BK807="スギ",INDEX(データ!$H$7:$J$26,MATCH(BN807,データ!$G$7:$G$26),MATCH(BL807,データ!$H$6:$J$6)),IF(BK807="ヒノキ",INDEX(データ!$H$32:$J$51,MATCH(BN807,データ!$G$32:$G$51),MATCH(BL807,データ!$H$31:$J$31)),IF(BK807="マツ",INDEX(データ!#REF!,MATCH(BN807,データ!#REF!),MATCH(BL807,データ!#REF!)),IF(BK807="ザツ",INDEX(データ!#REF!,MATCH(BN807,データ!#REF!),MATCH(BL807,データ!#REF!)),""))))</f>
        <v/>
      </c>
      <c r="BU807" s="22" t="str">
        <f t="shared" si="1290"/>
        <v/>
      </c>
      <c r="BV807" s="21" t="str">
        <f t="shared" si="1291"/>
        <v/>
      </c>
      <c r="BW807" s="27" t="str">
        <f t="shared" si="1292"/>
        <v/>
      </c>
      <c r="BX807" s="24" t="str">
        <f t="shared" si="1293"/>
        <v/>
      </c>
      <c r="BY807" s="25" t="str">
        <f t="shared" si="1294"/>
        <v>0</v>
      </c>
      <c r="BZ807" s="26" t="str">
        <f t="shared" si="1295"/>
        <v/>
      </c>
      <c r="CA807" s="26" t="str">
        <f t="shared" si="1296"/>
        <v/>
      </c>
      <c r="CB807" s="26" t="str">
        <f t="shared" si="1297"/>
        <v/>
      </c>
      <c r="CC807" s="27" t="str">
        <f t="shared" si="1298"/>
        <v/>
      </c>
      <c r="CD807" s="26" t="str">
        <f t="shared" si="1299"/>
        <v/>
      </c>
      <c r="CE807" s="26" t="str">
        <f t="shared" si="1300"/>
        <v/>
      </c>
      <c r="CF807" s="45" t="s">
        <v>30</v>
      </c>
      <c r="CG807" s="55" t="str">
        <f>IF(ＣＳＶ貼付用!CM793="","",ＣＳＶ貼付用!CM793)</f>
        <v/>
      </c>
      <c r="CH807" s="38" t="str">
        <f>IF(ＣＳＶ貼付用!CO793="","",ＣＳＶ貼付用!CO793)</f>
        <v/>
      </c>
      <c r="CI807" s="38" t="str">
        <f>IF(ＣＳＶ貼付用!CQ793="","",ＣＳＶ貼付用!CQ793)</f>
        <v/>
      </c>
      <c r="CJ807" s="40" t="str">
        <f t="shared" si="1301"/>
        <v/>
      </c>
      <c r="CK807" s="41" t="str">
        <f>IF(林齢計算用!D793="","",林齢計算用!D793)</f>
        <v/>
      </c>
      <c r="CL807" s="41" t="str">
        <f t="shared" si="1302"/>
        <v/>
      </c>
      <c r="CM807" s="41" t="str">
        <f t="shared" si="1303"/>
        <v/>
      </c>
      <c r="CN807" s="23" t="str">
        <f>IF(CI807="スギ",INDEX(データ!$C$7:$E$26,MATCH(CL807,データ!$B$7:$B$26),MATCH(CJ807,データ!$C$6:$E$6)),IF(CI807="ヒノキ",INDEX(データ!$C$32:$E$51,MATCH(CL807,データ!$B$32:$B$51),MATCH(CJ807,データ!$C$31:$E$31)),IF(CI807="マツ",INDEX(データ!#REF!,MATCH(CL807,データ!#REF!),MATCH(CJ807,データ!#REF!)),IF(CI807="ザツ",INDEX(データ!#REF!,MATCH(CL807,データ!#REF!),MATCH(CJ807,データ!#REF!)),""))))</f>
        <v/>
      </c>
      <c r="CO807" s="22" t="str">
        <f t="shared" si="1256"/>
        <v/>
      </c>
      <c r="CP807" s="21" t="str">
        <f t="shared" si="1304"/>
        <v/>
      </c>
      <c r="CQ807" s="21" t="str">
        <f t="shared" si="1305"/>
        <v/>
      </c>
      <c r="CR807" s="24" t="str">
        <f>IF(CI807="スギ",INDEX(データ!$H$7:$J$26,MATCH(CL807,データ!$G$7:$G$26),MATCH(CJ807,データ!$H$6:$J$6)),IF(CI807="ヒノキ",INDEX(データ!$H$32:$J$51,MATCH(CL807,データ!$G$32:$G$51),MATCH(CJ807,データ!$H$31:$J$31)),IF(CI807="マツ",INDEX(データ!#REF!,MATCH(CL807,データ!#REF!),MATCH(CJ807,データ!#REF!)),IF(CI807="ザツ",INDEX(データ!#REF!,MATCH(CL807,データ!#REF!),MATCH(CJ807,データ!#REF!)),""))))</f>
        <v/>
      </c>
      <c r="CS807" s="22" t="str">
        <f t="shared" si="1306"/>
        <v/>
      </c>
      <c r="CT807" s="21" t="str">
        <f t="shared" si="1307"/>
        <v/>
      </c>
      <c r="CU807" s="27" t="str">
        <f t="shared" si="1308"/>
        <v/>
      </c>
      <c r="CV807" s="24" t="str">
        <f t="shared" si="1309"/>
        <v/>
      </c>
      <c r="CW807" s="25" t="str">
        <f t="shared" si="1310"/>
        <v>0</v>
      </c>
      <c r="CX807" s="26" t="str">
        <f t="shared" si="1311"/>
        <v/>
      </c>
      <c r="CY807" s="26" t="str">
        <f t="shared" si="1312"/>
        <v/>
      </c>
      <c r="CZ807" s="26" t="str">
        <f t="shared" si="1313"/>
        <v/>
      </c>
      <c r="DA807" s="27" t="str">
        <f t="shared" si="1314"/>
        <v/>
      </c>
      <c r="DB807" s="26" t="str">
        <f t="shared" si="1315"/>
        <v/>
      </c>
      <c r="DC807" s="26" t="str">
        <f t="shared" si="1316"/>
        <v/>
      </c>
      <c r="DD807" s="45" t="s">
        <v>30</v>
      </c>
      <c r="DE807" s="55" t="str">
        <f>IF(ＣＳＶ貼付用!DB793="","",ＣＳＶ貼付用!DB793)</f>
        <v/>
      </c>
      <c r="DF807" s="38" t="str">
        <f>IF(ＣＳＶ貼付用!DD793="","",ＣＳＶ貼付用!DD793)</f>
        <v/>
      </c>
      <c r="DG807" s="38" t="str">
        <f>IF(ＣＳＶ貼付用!DF793="","",ＣＳＶ貼付用!DF793)</f>
        <v/>
      </c>
      <c r="DH807" s="40" t="str">
        <f t="shared" si="1317"/>
        <v/>
      </c>
      <c r="DI807" s="41" t="str">
        <f>IF(林齢計算用!E793="","",林齢計算用!E793)</f>
        <v/>
      </c>
      <c r="DJ807" s="41" t="str">
        <f t="shared" si="1318"/>
        <v/>
      </c>
      <c r="DK807" s="41" t="str">
        <f t="shared" si="1319"/>
        <v/>
      </c>
      <c r="DL807" s="23" t="str">
        <f>IF(DG807="スギ",INDEX(データ!$C$7:$E$26,MATCH(DJ807,データ!$B$7:$B$26),MATCH(DH807,データ!$C$6:$E$6)),IF(DG807="ヒノキ",INDEX(データ!$C$32:$E$51,MATCH(DJ807,データ!$B$32:$B$51),MATCH(DH807,データ!$C$31:$E$31)),IF(DG807="マツ",INDEX(データ!#REF!,MATCH(DJ807,データ!#REF!),MATCH(DH807,データ!#REF!)),IF(DG807="ザツ",INDEX(データ!#REF!,MATCH(DJ807,データ!#REF!),MATCH(DH807,データ!#REF!)),""))))</f>
        <v/>
      </c>
      <c r="DM807" s="22" t="str">
        <f t="shared" si="1257"/>
        <v/>
      </c>
      <c r="DN807" s="21" t="str">
        <f t="shared" si="1320"/>
        <v/>
      </c>
      <c r="DO807" s="21" t="str">
        <f t="shared" si="1321"/>
        <v/>
      </c>
      <c r="DP807" s="24" t="str">
        <f>IF(DG807="スギ",INDEX(データ!$H$7:$J$26,MATCH(DJ807,データ!$G$7:$G$26),MATCH(DH807,データ!$H$6:$J$6)),IF(DG807="ヒノキ",INDEX(データ!$H$32:$J$51,MATCH(DJ807,データ!$G$32:$G$51),MATCH(DH807,データ!$H$31:$J$31)),IF(DG807="マツ",INDEX(データ!#REF!,MATCH(DJ807,データ!#REF!),MATCH(DH807,データ!#REF!)),IF(DG807="ザツ",INDEX(データ!#REF!,MATCH(DJ807,データ!#REF!),MATCH(DH807,データ!#REF!)),""))))</f>
        <v/>
      </c>
      <c r="DQ807" s="22" t="str">
        <f t="shared" si="1322"/>
        <v/>
      </c>
      <c r="DR807" s="21" t="str">
        <f t="shared" si="1323"/>
        <v/>
      </c>
      <c r="DS807" s="27" t="str">
        <f t="shared" si="1324"/>
        <v/>
      </c>
      <c r="DT807" s="24" t="str">
        <f t="shared" si="1325"/>
        <v/>
      </c>
      <c r="DU807" s="25" t="str">
        <f t="shared" si="1326"/>
        <v>0</v>
      </c>
      <c r="DV807" s="26" t="str">
        <f t="shared" si="1327"/>
        <v/>
      </c>
      <c r="DW807" s="26" t="str">
        <f t="shared" si="1328"/>
        <v/>
      </c>
      <c r="DX807" s="26" t="str">
        <f t="shared" si="1329"/>
        <v/>
      </c>
      <c r="DY807" s="27" t="str">
        <f t="shared" si="1330"/>
        <v/>
      </c>
      <c r="DZ807" s="26" t="str">
        <f t="shared" si="1331"/>
        <v/>
      </c>
      <c r="EA807" s="26" t="str">
        <f t="shared" si="1332"/>
        <v/>
      </c>
      <c r="EB807" s="45" t="s">
        <v>30</v>
      </c>
      <c r="EC807" s="55" t="str">
        <f>IF(ＣＳＶ貼付用!DQ793="","",ＣＳＶ貼付用!DQ793)</f>
        <v/>
      </c>
      <c r="ED807" s="38" t="str">
        <f>IF(ＣＳＶ貼付用!DS793="","",ＣＳＶ貼付用!DS793)</f>
        <v/>
      </c>
      <c r="EE807" s="38" t="str">
        <f>IF(ＣＳＶ貼付用!DU793="","",ＣＳＶ貼付用!DU793)</f>
        <v/>
      </c>
      <c r="EF807" s="40" t="str">
        <f t="shared" si="1333"/>
        <v/>
      </c>
      <c r="EG807" s="41" t="str">
        <f>IF(林齢計算用!F793="","",林齢計算用!F793)</f>
        <v/>
      </c>
      <c r="EH807" s="41" t="str">
        <f t="shared" si="1334"/>
        <v/>
      </c>
      <c r="EI807" s="41" t="str">
        <f t="shared" si="1335"/>
        <v/>
      </c>
      <c r="EJ807" s="23" t="str">
        <f>IF(EE807="スギ",INDEX(データ!$C$7:$E$26,MATCH(EH807,データ!$B$7:$B$26),MATCH(EF807,データ!$C$6:$E$6)),IF(EE807="ヒノキ",INDEX(データ!$C$32:$E$51,MATCH(EH807,データ!$B$32:$B$51),MATCH(EF807,データ!$C$31:$E$31)),IF(EE807="マツ",INDEX(データ!#REF!,MATCH(EH807,データ!#REF!),MATCH(EF807,データ!#REF!)),IF(EE807="ザツ",INDEX(データ!#REF!,MATCH(EH807,データ!#REF!),MATCH(EF807,データ!#REF!)),""))))</f>
        <v/>
      </c>
      <c r="EK807" s="22" t="str">
        <f t="shared" si="1258"/>
        <v/>
      </c>
      <c r="EL807" s="21" t="str">
        <f t="shared" si="1336"/>
        <v/>
      </c>
      <c r="EM807" s="21" t="str">
        <f t="shared" si="1337"/>
        <v/>
      </c>
      <c r="EN807" s="24" t="str">
        <f>IF(EE807="スギ",INDEX(データ!$H$7:$J$26,MATCH(EH807,データ!$G$7:$G$26),MATCH(EF807,データ!$H$6:$J$6)),IF(EE807="ヒノキ",INDEX(データ!$H$32:$J$51,MATCH(EH807,データ!$G$32:$G$51),MATCH(EF807,データ!$H$31:$J$31)),IF(EE807="マツ",INDEX(データ!#REF!,MATCH(EH807,データ!#REF!),MATCH(EF807,データ!#REF!)),IF(EE807="ザツ",INDEX(データ!#REF!,MATCH(EH807,データ!#REF!),MATCH(EF807,データ!#REF!)),""))))</f>
        <v/>
      </c>
      <c r="EO807" s="22" t="str">
        <f t="shared" si="1338"/>
        <v/>
      </c>
      <c r="EP807" s="21" t="str">
        <f t="shared" si="1339"/>
        <v/>
      </c>
      <c r="EQ807" s="27" t="str">
        <f t="shared" si="1340"/>
        <v/>
      </c>
      <c r="ER807" s="24" t="str">
        <f t="shared" si="1341"/>
        <v/>
      </c>
      <c r="ES807" s="25" t="str">
        <f t="shared" si="1342"/>
        <v>0</v>
      </c>
      <c r="ET807" s="26" t="str">
        <f t="shared" si="1343"/>
        <v/>
      </c>
      <c r="EU807" s="26" t="str">
        <f t="shared" si="1344"/>
        <v/>
      </c>
      <c r="EV807" s="26" t="str">
        <f t="shared" si="1345"/>
        <v/>
      </c>
      <c r="EW807" s="27" t="str">
        <f t="shared" si="1346"/>
        <v/>
      </c>
      <c r="EX807" s="26" t="str">
        <f t="shared" si="1347"/>
        <v/>
      </c>
      <c r="EY807" s="26" t="str">
        <f t="shared" si="1348"/>
        <v/>
      </c>
      <c r="EZ807" s="26">
        <f t="shared" si="1349"/>
        <v>0</v>
      </c>
      <c r="FA807" s="43"/>
    </row>
    <row r="808" spans="1:157" ht="15.95" customHeight="1" x14ac:dyDescent="0.15">
      <c r="A808" s="21"/>
      <c r="B808" s="36" t="str">
        <f>IF(ＣＳＶ貼付用!G794="","",ＣＳＶ貼付用!G794)</f>
        <v/>
      </c>
      <c r="C808" s="36" t="str">
        <f>IF(ＣＳＶ貼付用!I794="","",ＣＳＶ貼付用!I794)</f>
        <v/>
      </c>
      <c r="D808" s="36" t="str">
        <f>IF(ＣＳＶ貼付用!J794="","",ＣＳＶ貼付用!J794)</f>
        <v/>
      </c>
      <c r="E808" s="36" t="str">
        <f>IF(ＣＳＶ貼付用!F794="","",ＣＳＶ貼付用!F794)</f>
        <v/>
      </c>
      <c r="F808" s="38" t="str">
        <f>IF(ＣＳＶ貼付用!T794="","",ＣＳＶ貼付用!T794)</f>
        <v/>
      </c>
      <c r="G808" s="38"/>
      <c r="H808" s="38" t="str">
        <f>IF(ＣＳＶ貼付用!GJ794="","",ＣＳＶ貼付用!GJ794)</f>
        <v/>
      </c>
      <c r="I808" s="38" t="str">
        <f>IF(ＣＳＶ貼付用!GL794="","",ＣＳＶ貼付用!GL794)</f>
        <v/>
      </c>
      <c r="J808" s="38" t="str">
        <f>IF(ＣＳＶ貼付用!GN794="","",ＣＳＶ貼付用!GN794)</f>
        <v/>
      </c>
      <c r="K808" s="38" t="str">
        <f>IF(ＣＳＶ貼付用!GP794="","",ＣＳＶ貼付用!GP794)</f>
        <v/>
      </c>
      <c r="L808" s="45" t="s">
        <v>30</v>
      </c>
      <c r="M808" s="55" t="str">
        <f>IF(ＣＳＶ貼付用!AT794="","",ＣＳＶ貼付用!AT794)</f>
        <v/>
      </c>
      <c r="N808" s="38" t="str">
        <f>IF(ＣＳＶ貼付用!AV794="","",ＣＳＶ貼付用!AV794)</f>
        <v/>
      </c>
      <c r="O808" s="38" t="str">
        <f>IF(ＣＳＶ貼付用!AX794="","",ＣＳＶ貼付用!AX794)</f>
        <v/>
      </c>
      <c r="P808" s="40" t="str">
        <f>IF(ＣＳＶ貼付用!FE794="","",ＣＳＶ貼付用!FE794)</f>
        <v/>
      </c>
      <c r="Q808" s="41" t="str">
        <f>IF(林齢計算用!A794="","",林齢計算用!A794)</f>
        <v/>
      </c>
      <c r="R808" s="41" t="str">
        <f t="shared" si="1259"/>
        <v/>
      </c>
      <c r="S808" s="56" t="str">
        <f>IF(ＣＳＶ貼付用!EG794="","",ＣＳＶ貼付用!EG794*10)</f>
        <v/>
      </c>
      <c r="T808" s="23" t="str">
        <f>IF(O808="スギ",INDEX(データ!$C$7:$E$26,MATCH(R808,データ!$B$7:$B$26),MATCH(P808,データ!$C$6:$E$6)),IF(O808="ヒノキ",INDEX(データ!$C$32:$E$51,MATCH(R808,データ!$B$32:$B$51),MATCH(P808,データ!$C$31:$E$31)),IF(O808="マツ",INDEX(データ!#REF!,MATCH(R808,データ!#REF!),MATCH(P808,データ!#REF!)),IF(O808="ザツ",INDEX(データ!#REF!,MATCH(R808,データ!#REF!),MATCH(P808,データ!#REF!)),""))))</f>
        <v/>
      </c>
      <c r="U808" s="22" t="str">
        <f t="shared" si="1350"/>
        <v/>
      </c>
      <c r="V808" s="21" t="str">
        <f t="shared" si="1354"/>
        <v/>
      </c>
      <c r="W808" s="21" t="str">
        <f t="shared" si="1351"/>
        <v/>
      </c>
      <c r="X808" s="23" t="str">
        <f>IF(O808="スギ",INDEX(データ!$H$7:$J$26,MATCH(R808,データ!$G$7:$G$26),MATCH(P808,データ!$H$6:$J$6)),IF(O808="ヒノキ",INDEX(データ!$H$32:$J$51,MATCH(R808,データ!$G$32:$G$51),MATCH(P808,データ!$H$31:$J$31)),IF(O808="マツ",INDEX(データ!#REF!,MATCH(R808,データ!#REF!),MATCH(P808,データ!#REF!)),IF(O808="ザツ",INDEX(データ!#REF!,MATCH(R808,データ!#REF!),MATCH(P808,データ!#REF!)),""))))</f>
        <v/>
      </c>
      <c r="Y808" s="22" t="str">
        <f t="shared" si="1352"/>
        <v/>
      </c>
      <c r="Z808" s="21" t="str">
        <f t="shared" si="1353"/>
        <v/>
      </c>
      <c r="AA808" s="27" t="str">
        <f t="shared" si="1260"/>
        <v/>
      </c>
      <c r="AB808" s="24" t="str">
        <f t="shared" si="1261"/>
        <v/>
      </c>
      <c r="AC808" s="25" t="str">
        <f t="shared" si="1262"/>
        <v>0</v>
      </c>
      <c r="AD808" s="26" t="str">
        <f t="shared" si="1263"/>
        <v/>
      </c>
      <c r="AE808" s="26" t="str">
        <f t="shared" si="1264"/>
        <v/>
      </c>
      <c r="AF808" s="26" t="str">
        <f t="shared" si="1265"/>
        <v/>
      </c>
      <c r="AG808" s="27" t="str">
        <f t="shared" si="1266"/>
        <v/>
      </c>
      <c r="AH808" s="26" t="str">
        <f t="shared" si="1267"/>
        <v/>
      </c>
      <c r="AI808" s="26" t="str">
        <f t="shared" si="1268"/>
        <v/>
      </c>
      <c r="AJ808" s="45" t="s">
        <v>30</v>
      </c>
      <c r="AK808" s="55" t="str">
        <f>IF(ＣＳＶ貼付用!BI794="","",ＣＳＶ貼付用!BI794)</f>
        <v/>
      </c>
      <c r="AL808" s="38" t="str">
        <f>IF(ＣＳＶ貼付用!BK794="","",ＣＳＶ貼付用!BK794)</f>
        <v/>
      </c>
      <c r="AM808" s="38" t="str">
        <f>IF(ＣＳＶ貼付用!BM794="","",ＣＳＶ貼付用!BM794)</f>
        <v/>
      </c>
      <c r="AN808" s="40" t="str">
        <f t="shared" si="1269"/>
        <v/>
      </c>
      <c r="AO808" s="41" t="str">
        <f>IF(林齢計算用!B794="","",林齢計算用!B794)</f>
        <v/>
      </c>
      <c r="AP808" s="41" t="str">
        <f t="shared" si="1270"/>
        <v/>
      </c>
      <c r="AQ808" s="41" t="str">
        <f t="shared" si="1271"/>
        <v/>
      </c>
      <c r="AR808" s="23" t="str">
        <f>IF(AM808="スギ",INDEX(データ!$C$7:$E$26,MATCH(AP808,データ!$B$7:$B$26),MATCH(AN808,データ!$C$6:$E$6)),IF(AM808="ヒノキ",INDEX(データ!$C$32:$E$51,MATCH(AP808,データ!$B$32:$B$51),MATCH(AN808,データ!$C$31:$E$31)),IF(AM808="マツ",INDEX(データ!#REF!,MATCH(AP808,データ!#REF!),MATCH(AN808,データ!#REF!)),IF(AM808="ザツ",INDEX(データ!#REF!,MATCH(AP808,データ!#REF!),MATCH(AN808,データ!#REF!)),""))))</f>
        <v/>
      </c>
      <c r="AS808" s="22" t="str">
        <f t="shared" si="1254"/>
        <v/>
      </c>
      <c r="AT808" s="21" t="str">
        <f t="shared" si="1272"/>
        <v/>
      </c>
      <c r="AU808" s="21" t="str">
        <f t="shared" si="1273"/>
        <v/>
      </c>
      <c r="AV808" s="24" t="str">
        <f>IF(AM808="スギ",INDEX(データ!$H$7:$J$26,MATCH(AP808,データ!$G$7:$G$26),MATCH(AN808,データ!$H$6:$J$6)),IF(AM808="ヒノキ",INDEX(データ!$H$32:$J$51,MATCH(AP808,データ!$G$32:$G$51),MATCH(AN808,データ!$H$31:$J$31)),IF(AM808="マツ",INDEX(データ!#REF!,MATCH(AP808,データ!#REF!),MATCH(AN808,データ!#REF!)),IF(AM808="ザツ",INDEX(データ!#REF!,MATCH(AP808,データ!#REF!),MATCH(AN808,データ!#REF!)),""))))</f>
        <v/>
      </c>
      <c r="AW808" s="22" t="str">
        <f t="shared" si="1274"/>
        <v/>
      </c>
      <c r="AX808" s="21" t="str">
        <f t="shared" si="1275"/>
        <v/>
      </c>
      <c r="AY808" s="27" t="str">
        <f t="shared" si="1276"/>
        <v/>
      </c>
      <c r="AZ808" s="24" t="str">
        <f t="shared" si="1277"/>
        <v/>
      </c>
      <c r="BA808" s="25" t="str">
        <f t="shared" si="1278"/>
        <v>0</v>
      </c>
      <c r="BB808" s="26" t="str">
        <f t="shared" si="1279"/>
        <v/>
      </c>
      <c r="BC808" s="26" t="str">
        <f t="shared" si="1280"/>
        <v/>
      </c>
      <c r="BD808" s="26" t="str">
        <f t="shared" si="1281"/>
        <v/>
      </c>
      <c r="BE808" s="27" t="str">
        <f t="shared" si="1282"/>
        <v/>
      </c>
      <c r="BF808" s="26" t="str">
        <f t="shared" si="1283"/>
        <v/>
      </c>
      <c r="BG808" s="26" t="str">
        <f t="shared" si="1284"/>
        <v/>
      </c>
      <c r="BH808" s="45" t="s">
        <v>30</v>
      </c>
      <c r="BI808" s="55" t="str">
        <f>IF(ＣＳＶ貼付用!BX794="","",ＣＳＶ貼付用!BX794)</f>
        <v/>
      </c>
      <c r="BJ808" s="38" t="str">
        <f>IF(ＣＳＶ貼付用!BZ794="","",ＣＳＶ貼付用!BZ794)</f>
        <v/>
      </c>
      <c r="BK808" s="38" t="str">
        <f>IF(ＣＳＶ貼付用!CB794="","",ＣＳＶ貼付用!CB794)</f>
        <v/>
      </c>
      <c r="BL808" s="40" t="str">
        <f t="shared" si="1285"/>
        <v/>
      </c>
      <c r="BM808" s="41" t="str">
        <f>IF(林齢計算用!C794="","",林齢計算用!C794)</f>
        <v/>
      </c>
      <c r="BN808" s="41" t="str">
        <f t="shared" si="1286"/>
        <v/>
      </c>
      <c r="BO808" s="41" t="str">
        <f t="shared" si="1287"/>
        <v/>
      </c>
      <c r="BP808" s="23" t="str">
        <f>IF(BK808="スギ",INDEX(データ!$C$7:$E$26,MATCH(BN808,データ!$B$7:$B$26),MATCH(BL808,データ!$C$6:$E$6)),IF(BK808="ヒノキ",INDEX(データ!$C$32:$E$51,MATCH(BN808,データ!$B$32:$B$51),MATCH(BL808,データ!$C$31:$E$31)),IF(BK808="マツ",INDEX(データ!#REF!,MATCH(BN808,データ!#REF!),MATCH(BL808,データ!#REF!)),IF(BK808="ザツ",INDEX(データ!#REF!,MATCH(BN808,データ!#REF!),MATCH(BL808,データ!#REF!)),""))))</f>
        <v/>
      </c>
      <c r="BQ808" s="22" t="str">
        <f t="shared" si="1255"/>
        <v/>
      </c>
      <c r="BR808" s="21" t="str">
        <f t="shared" si="1288"/>
        <v/>
      </c>
      <c r="BS808" s="21" t="str">
        <f t="shared" si="1289"/>
        <v/>
      </c>
      <c r="BT808" s="24" t="str">
        <f>IF(BK808="スギ",INDEX(データ!$H$7:$J$26,MATCH(BN808,データ!$G$7:$G$26),MATCH(BL808,データ!$H$6:$J$6)),IF(BK808="ヒノキ",INDEX(データ!$H$32:$J$51,MATCH(BN808,データ!$G$32:$G$51),MATCH(BL808,データ!$H$31:$J$31)),IF(BK808="マツ",INDEX(データ!#REF!,MATCH(BN808,データ!#REF!),MATCH(BL808,データ!#REF!)),IF(BK808="ザツ",INDEX(データ!#REF!,MATCH(BN808,データ!#REF!),MATCH(BL808,データ!#REF!)),""))))</f>
        <v/>
      </c>
      <c r="BU808" s="22" t="str">
        <f t="shared" si="1290"/>
        <v/>
      </c>
      <c r="BV808" s="21" t="str">
        <f t="shared" si="1291"/>
        <v/>
      </c>
      <c r="BW808" s="27" t="str">
        <f t="shared" si="1292"/>
        <v/>
      </c>
      <c r="BX808" s="24" t="str">
        <f t="shared" si="1293"/>
        <v/>
      </c>
      <c r="BY808" s="25" t="str">
        <f t="shared" si="1294"/>
        <v>0</v>
      </c>
      <c r="BZ808" s="26" t="str">
        <f t="shared" si="1295"/>
        <v/>
      </c>
      <c r="CA808" s="26" t="str">
        <f t="shared" si="1296"/>
        <v/>
      </c>
      <c r="CB808" s="26" t="str">
        <f t="shared" si="1297"/>
        <v/>
      </c>
      <c r="CC808" s="27" t="str">
        <f t="shared" si="1298"/>
        <v/>
      </c>
      <c r="CD808" s="26" t="str">
        <f t="shared" si="1299"/>
        <v/>
      </c>
      <c r="CE808" s="26" t="str">
        <f t="shared" si="1300"/>
        <v/>
      </c>
      <c r="CF808" s="45" t="s">
        <v>30</v>
      </c>
      <c r="CG808" s="55" t="str">
        <f>IF(ＣＳＶ貼付用!CM794="","",ＣＳＶ貼付用!CM794)</f>
        <v/>
      </c>
      <c r="CH808" s="38" t="str">
        <f>IF(ＣＳＶ貼付用!CO794="","",ＣＳＶ貼付用!CO794)</f>
        <v/>
      </c>
      <c r="CI808" s="38" t="str">
        <f>IF(ＣＳＶ貼付用!CQ794="","",ＣＳＶ貼付用!CQ794)</f>
        <v/>
      </c>
      <c r="CJ808" s="40" t="str">
        <f t="shared" si="1301"/>
        <v/>
      </c>
      <c r="CK808" s="41" t="str">
        <f>IF(林齢計算用!D794="","",林齢計算用!D794)</f>
        <v/>
      </c>
      <c r="CL808" s="41" t="str">
        <f t="shared" si="1302"/>
        <v/>
      </c>
      <c r="CM808" s="41" t="str">
        <f t="shared" si="1303"/>
        <v/>
      </c>
      <c r="CN808" s="23" t="str">
        <f>IF(CI808="スギ",INDEX(データ!$C$7:$E$26,MATCH(CL808,データ!$B$7:$B$26),MATCH(CJ808,データ!$C$6:$E$6)),IF(CI808="ヒノキ",INDEX(データ!$C$32:$E$51,MATCH(CL808,データ!$B$32:$B$51),MATCH(CJ808,データ!$C$31:$E$31)),IF(CI808="マツ",INDEX(データ!#REF!,MATCH(CL808,データ!#REF!),MATCH(CJ808,データ!#REF!)),IF(CI808="ザツ",INDEX(データ!#REF!,MATCH(CL808,データ!#REF!),MATCH(CJ808,データ!#REF!)),""))))</f>
        <v/>
      </c>
      <c r="CO808" s="22" t="str">
        <f t="shared" si="1256"/>
        <v/>
      </c>
      <c r="CP808" s="21" t="str">
        <f t="shared" si="1304"/>
        <v/>
      </c>
      <c r="CQ808" s="21" t="str">
        <f t="shared" si="1305"/>
        <v/>
      </c>
      <c r="CR808" s="24" t="str">
        <f>IF(CI808="スギ",INDEX(データ!$H$7:$J$26,MATCH(CL808,データ!$G$7:$G$26),MATCH(CJ808,データ!$H$6:$J$6)),IF(CI808="ヒノキ",INDEX(データ!$H$32:$J$51,MATCH(CL808,データ!$G$32:$G$51),MATCH(CJ808,データ!$H$31:$J$31)),IF(CI808="マツ",INDEX(データ!#REF!,MATCH(CL808,データ!#REF!),MATCH(CJ808,データ!#REF!)),IF(CI808="ザツ",INDEX(データ!#REF!,MATCH(CL808,データ!#REF!),MATCH(CJ808,データ!#REF!)),""))))</f>
        <v/>
      </c>
      <c r="CS808" s="22" t="str">
        <f t="shared" si="1306"/>
        <v/>
      </c>
      <c r="CT808" s="21" t="str">
        <f t="shared" si="1307"/>
        <v/>
      </c>
      <c r="CU808" s="27" t="str">
        <f t="shared" si="1308"/>
        <v/>
      </c>
      <c r="CV808" s="24" t="str">
        <f t="shared" si="1309"/>
        <v/>
      </c>
      <c r="CW808" s="25" t="str">
        <f t="shared" si="1310"/>
        <v>0</v>
      </c>
      <c r="CX808" s="26" t="str">
        <f t="shared" si="1311"/>
        <v/>
      </c>
      <c r="CY808" s="26" t="str">
        <f t="shared" si="1312"/>
        <v/>
      </c>
      <c r="CZ808" s="26" t="str">
        <f t="shared" si="1313"/>
        <v/>
      </c>
      <c r="DA808" s="27" t="str">
        <f t="shared" si="1314"/>
        <v/>
      </c>
      <c r="DB808" s="26" t="str">
        <f t="shared" si="1315"/>
        <v/>
      </c>
      <c r="DC808" s="26" t="str">
        <f t="shared" si="1316"/>
        <v/>
      </c>
      <c r="DD808" s="45" t="s">
        <v>30</v>
      </c>
      <c r="DE808" s="55" t="str">
        <f>IF(ＣＳＶ貼付用!DB794="","",ＣＳＶ貼付用!DB794)</f>
        <v/>
      </c>
      <c r="DF808" s="38" t="str">
        <f>IF(ＣＳＶ貼付用!DD794="","",ＣＳＶ貼付用!DD794)</f>
        <v/>
      </c>
      <c r="DG808" s="38" t="str">
        <f>IF(ＣＳＶ貼付用!DF794="","",ＣＳＶ貼付用!DF794)</f>
        <v/>
      </c>
      <c r="DH808" s="40" t="str">
        <f t="shared" si="1317"/>
        <v/>
      </c>
      <c r="DI808" s="41" t="str">
        <f>IF(林齢計算用!E794="","",林齢計算用!E794)</f>
        <v/>
      </c>
      <c r="DJ808" s="41" t="str">
        <f t="shared" si="1318"/>
        <v/>
      </c>
      <c r="DK808" s="41" t="str">
        <f t="shared" si="1319"/>
        <v/>
      </c>
      <c r="DL808" s="23" t="str">
        <f>IF(DG808="スギ",INDEX(データ!$C$7:$E$26,MATCH(DJ808,データ!$B$7:$B$26),MATCH(DH808,データ!$C$6:$E$6)),IF(DG808="ヒノキ",INDEX(データ!$C$32:$E$51,MATCH(DJ808,データ!$B$32:$B$51),MATCH(DH808,データ!$C$31:$E$31)),IF(DG808="マツ",INDEX(データ!#REF!,MATCH(DJ808,データ!#REF!),MATCH(DH808,データ!#REF!)),IF(DG808="ザツ",INDEX(データ!#REF!,MATCH(DJ808,データ!#REF!),MATCH(DH808,データ!#REF!)),""))))</f>
        <v/>
      </c>
      <c r="DM808" s="22" t="str">
        <f t="shared" si="1257"/>
        <v/>
      </c>
      <c r="DN808" s="21" t="str">
        <f t="shared" si="1320"/>
        <v/>
      </c>
      <c r="DO808" s="21" t="str">
        <f t="shared" si="1321"/>
        <v/>
      </c>
      <c r="DP808" s="24" t="str">
        <f>IF(DG808="スギ",INDEX(データ!$H$7:$J$26,MATCH(DJ808,データ!$G$7:$G$26),MATCH(DH808,データ!$H$6:$J$6)),IF(DG808="ヒノキ",INDEX(データ!$H$32:$J$51,MATCH(DJ808,データ!$G$32:$G$51),MATCH(DH808,データ!$H$31:$J$31)),IF(DG808="マツ",INDEX(データ!#REF!,MATCH(DJ808,データ!#REF!),MATCH(DH808,データ!#REF!)),IF(DG808="ザツ",INDEX(データ!#REF!,MATCH(DJ808,データ!#REF!),MATCH(DH808,データ!#REF!)),""))))</f>
        <v/>
      </c>
      <c r="DQ808" s="22" t="str">
        <f t="shared" si="1322"/>
        <v/>
      </c>
      <c r="DR808" s="21" t="str">
        <f t="shared" si="1323"/>
        <v/>
      </c>
      <c r="DS808" s="27" t="str">
        <f t="shared" si="1324"/>
        <v/>
      </c>
      <c r="DT808" s="24" t="str">
        <f t="shared" si="1325"/>
        <v/>
      </c>
      <c r="DU808" s="25" t="str">
        <f t="shared" si="1326"/>
        <v>0</v>
      </c>
      <c r="DV808" s="26" t="str">
        <f t="shared" si="1327"/>
        <v/>
      </c>
      <c r="DW808" s="26" t="str">
        <f t="shared" si="1328"/>
        <v/>
      </c>
      <c r="DX808" s="26" t="str">
        <f t="shared" si="1329"/>
        <v/>
      </c>
      <c r="DY808" s="27" t="str">
        <f t="shared" si="1330"/>
        <v/>
      </c>
      <c r="DZ808" s="26" t="str">
        <f t="shared" si="1331"/>
        <v/>
      </c>
      <c r="EA808" s="26" t="str">
        <f t="shared" si="1332"/>
        <v/>
      </c>
      <c r="EB808" s="45" t="s">
        <v>30</v>
      </c>
      <c r="EC808" s="55" t="str">
        <f>IF(ＣＳＶ貼付用!DQ794="","",ＣＳＶ貼付用!DQ794)</f>
        <v/>
      </c>
      <c r="ED808" s="38" t="str">
        <f>IF(ＣＳＶ貼付用!DS794="","",ＣＳＶ貼付用!DS794)</f>
        <v/>
      </c>
      <c r="EE808" s="38" t="str">
        <f>IF(ＣＳＶ貼付用!DU794="","",ＣＳＶ貼付用!DU794)</f>
        <v/>
      </c>
      <c r="EF808" s="40" t="str">
        <f t="shared" si="1333"/>
        <v/>
      </c>
      <c r="EG808" s="41" t="str">
        <f>IF(林齢計算用!F794="","",林齢計算用!F794)</f>
        <v/>
      </c>
      <c r="EH808" s="41" t="str">
        <f t="shared" si="1334"/>
        <v/>
      </c>
      <c r="EI808" s="41" t="str">
        <f t="shared" si="1335"/>
        <v/>
      </c>
      <c r="EJ808" s="23" t="str">
        <f>IF(EE808="スギ",INDEX(データ!$C$7:$E$26,MATCH(EH808,データ!$B$7:$B$26),MATCH(EF808,データ!$C$6:$E$6)),IF(EE808="ヒノキ",INDEX(データ!$C$32:$E$51,MATCH(EH808,データ!$B$32:$B$51),MATCH(EF808,データ!$C$31:$E$31)),IF(EE808="マツ",INDEX(データ!#REF!,MATCH(EH808,データ!#REF!),MATCH(EF808,データ!#REF!)),IF(EE808="ザツ",INDEX(データ!#REF!,MATCH(EH808,データ!#REF!),MATCH(EF808,データ!#REF!)),""))))</f>
        <v/>
      </c>
      <c r="EK808" s="22" t="str">
        <f t="shared" si="1258"/>
        <v/>
      </c>
      <c r="EL808" s="21" t="str">
        <f t="shared" si="1336"/>
        <v/>
      </c>
      <c r="EM808" s="21" t="str">
        <f t="shared" si="1337"/>
        <v/>
      </c>
      <c r="EN808" s="24" t="str">
        <f>IF(EE808="スギ",INDEX(データ!$H$7:$J$26,MATCH(EH808,データ!$G$7:$G$26),MATCH(EF808,データ!$H$6:$J$6)),IF(EE808="ヒノキ",INDEX(データ!$H$32:$J$51,MATCH(EH808,データ!$G$32:$G$51),MATCH(EF808,データ!$H$31:$J$31)),IF(EE808="マツ",INDEX(データ!#REF!,MATCH(EH808,データ!#REF!),MATCH(EF808,データ!#REF!)),IF(EE808="ザツ",INDEX(データ!#REF!,MATCH(EH808,データ!#REF!),MATCH(EF808,データ!#REF!)),""))))</f>
        <v/>
      </c>
      <c r="EO808" s="22" t="str">
        <f t="shared" si="1338"/>
        <v/>
      </c>
      <c r="EP808" s="21" t="str">
        <f t="shared" si="1339"/>
        <v/>
      </c>
      <c r="EQ808" s="27" t="str">
        <f t="shared" si="1340"/>
        <v/>
      </c>
      <c r="ER808" s="24" t="str">
        <f t="shared" si="1341"/>
        <v/>
      </c>
      <c r="ES808" s="25" t="str">
        <f t="shared" si="1342"/>
        <v>0</v>
      </c>
      <c r="ET808" s="26" t="str">
        <f t="shared" si="1343"/>
        <v/>
      </c>
      <c r="EU808" s="26" t="str">
        <f t="shared" si="1344"/>
        <v/>
      </c>
      <c r="EV808" s="26" t="str">
        <f t="shared" si="1345"/>
        <v/>
      </c>
      <c r="EW808" s="27" t="str">
        <f t="shared" si="1346"/>
        <v/>
      </c>
      <c r="EX808" s="26" t="str">
        <f t="shared" si="1347"/>
        <v/>
      </c>
      <c r="EY808" s="26" t="str">
        <f t="shared" si="1348"/>
        <v/>
      </c>
      <c r="EZ808" s="26">
        <f t="shared" si="1349"/>
        <v>0</v>
      </c>
      <c r="FA808" s="43"/>
    </row>
    <row r="809" spans="1:157" ht="15.95" customHeight="1" x14ac:dyDescent="0.15">
      <c r="A809" s="21"/>
      <c r="B809" s="36" t="str">
        <f>IF(ＣＳＶ貼付用!G795="","",ＣＳＶ貼付用!G795)</f>
        <v/>
      </c>
      <c r="C809" s="36" t="str">
        <f>IF(ＣＳＶ貼付用!I795="","",ＣＳＶ貼付用!I795)</f>
        <v/>
      </c>
      <c r="D809" s="36" t="str">
        <f>IF(ＣＳＶ貼付用!J795="","",ＣＳＶ貼付用!J795)</f>
        <v/>
      </c>
      <c r="E809" s="36" t="str">
        <f>IF(ＣＳＶ貼付用!F795="","",ＣＳＶ貼付用!F795)</f>
        <v/>
      </c>
      <c r="F809" s="38" t="str">
        <f>IF(ＣＳＶ貼付用!T795="","",ＣＳＶ貼付用!T795)</f>
        <v/>
      </c>
      <c r="G809" s="38"/>
      <c r="H809" s="38" t="str">
        <f>IF(ＣＳＶ貼付用!GJ795="","",ＣＳＶ貼付用!GJ795)</f>
        <v/>
      </c>
      <c r="I809" s="38" t="str">
        <f>IF(ＣＳＶ貼付用!GL795="","",ＣＳＶ貼付用!GL795)</f>
        <v/>
      </c>
      <c r="J809" s="38" t="str">
        <f>IF(ＣＳＶ貼付用!GN795="","",ＣＳＶ貼付用!GN795)</f>
        <v/>
      </c>
      <c r="K809" s="38" t="str">
        <f>IF(ＣＳＶ貼付用!GP795="","",ＣＳＶ貼付用!GP795)</f>
        <v/>
      </c>
      <c r="L809" s="45" t="s">
        <v>30</v>
      </c>
      <c r="M809" s="55" t="str">
        <f>IF(ＣＳＶ貼付用!AT795="","",ＣＳＶ貼付用!AT795)</f>
        <v/>
      </c>
      <c r="N809" s="38" t="str">
        <f>IF(ＣＳＶ貼付用!AV795="","",ＣＳＶ貼付用!AV795)</f>
        <v/>
      </c>
      <c r="O809" s="38" t="str">
        <f>IF(ＣＳＶ貼付用!AX795="","",ＣＳＶ貼付用!AX795)</f>
        <v/>
      </c>
      <c r="P809" s="40" t="str">
        <f>IF(ＣＳＶ貼付用!FE795="","",ＣＳＶ貼付用!FE795)</f>
        <v/>
      </c>
      <c r="Q809" s="41" t="str">
        <f>IF(林齢計算用!A795="","",林齢計算用!A795)</f>
        <v/>
      </c>
      <c r="R809" s="41" t="str">
        <f t="shared" si="1259"/>
        <v/>
      </c>
      <c r="S809" s="56" t="str">
        <f>IF(ＣＳＶ貼付用!EG795="","",ＣＳＶ貼付用!EG795*10)</f>
        <v/>
      </c>
      <c r="T809" s="23" t="str">
        <f>IF(O809="スギ",INDEX(データ!$C$7:$E$26,MATCH(R809,データ!$B$7:$B$26),MATCH(P809,データ!$C$6:$E$6)),IF(O809="ヒノキ",INDEX(データ!$C$32:$E$51,MATCH(R809,データ!$B$32:$B$51),MATCH(P809,データ!$C$31:$E$31)),IF(O809="マツ",INDEX(データ!#REF!,MATCH(R809,データ!#REF!),MATCH(P809,データ!#REF!)),IF(O809="ザツ",INDEX(データ!#REF!,MATCH(R809,データ!#REF!),MATCH(P809,データ!#REF!)),""))))</f>
        <v/>
      </c>
      <c r="U809" s="22" t="str">
        <f t="shared" si="1350"/>
        <v/>
      </c>
      <c r="V809" s="21" t="str">
        <f t="shared" si="1354"/>
        <v/>
      </c>
      <c r="W809" s="21" t="str">
        <f t="shared" si="1351"/>
        <v/>
      </c>
      <c r="X809" s="23" t="str">
        <f>IF(O809="スギ",INDEX(データ!$H$7:$J$26,MATCH(R809,データ!$G$7:$G$26),MATCH(P809,データ!$H$6:$J$6)),IF(O809="ヒノキ",INDEX(データ!$H$32:$J$51,MATCH(R809,データ!$G$32:$G$51),MATCH(P809,データ!$H$31:$J$31)),IF(O809="マツ",INDEX(データ!#REF!,MATCH(R809,データ!#REF!),MATCH(P809,データ!#REF!)),IF(O809="ザツ",INDEX(データ!#REF!,MATCH(R809,データ!#REF!),MATCH(P809,データ!#REF!)),""))))</f>
        <v/>
      </c>
      <c r="Y809" s="22" t="str">
        <f t="shared" si="1352"/>
        <v/>
      </c>
      <c r="Z809" s="21" t="str">
        <f t="shared" si="1353"/>
        <v/>
      </c>
      <c r="AA809" s="27" t="str">
        <f t="shared" si="1260"/>
        <v/>
      </c>
      <c r="AB809" s="24" t="str">
        <f t="shared" si="1261"/>
        <v/>
      </c>
      <c r="AC809" s="25" t="str">
        <f t="shared" si="1262"/>
        <v>0</v>
      </c>
      <c r="AD809" s="26" t="str">
        <f t="shared" si="1263"/>
        <v/>
      </c>
      <c r="AE809" s="26" t="str">
        <f t="shared" si="1264"/>
        <v/>
      </c>
      <c r="AF809" s="26" t="str">
        <f t="shared" si="1265"/>
        <v/>
      </c>
      <c r="AG809" s="27" t="str">
        <f t="shared" si="1266"/>
        <v/>
      </c>
      <c r="AH809" s="26" t="str">
        <f t="shared" si="1267"/>
        <v/>
      </c>
      <c r="AI809" s="26" t="str">
        <f t="shared" si="1268"/>
        <v/>
      </c>
      <c r="AJ809" s="45" t="s">
        <v>30</v>
      </c>
      <c r="AK809" s="55" t="str">
        <f>IF(ＣＳＶ貼付用!BI795="","",ＣＳＶ貼付用!BI795)</f>
        <v/>
      </c>
      <c r="AL809" s="38" t="str">
        <f>IF(ＣＳＶ貼付用!BK795="","",ＣＳＶ貼付用!BK795)</f>
        <v/>
      </c>
      <c r="AM809" s="38" t="str">
        <f>IF(ＣＳＶ貼付用!BM795="","",ＣＳＶ貼付用!BM795)</f>
        <v/>
      </c>
      <c r="AN809" s="40" t="str">
        <f t="shared" si="1269"/>
        <v/>
      </c>
      <c r="AO809" s="41" t="str">
        <f>IF(林齢計算用!B795="","",林齢計算用!B795)</f>
        <v/>
      </c>
      <c r="AP809" s="41" t="str">
        <f t="shared" si="1270"/>
        <v/>
      </c>
      <c r="AQ809" s="41" t="str">
        <f t="shared" si="1271"/>
        <v/>
      </c>
      <c r="AR809" s="23" t="str">
        <f>IF(AM809="スギ",INDEX(データ!$C$7:$E$26,MATCH(AP809,データ!$B$7:$B$26),MATCH(AN809,データ!$C$6:$E$6)),IF(AM809="ヒノキ",INDEX(データ!$C$32:$E$51,MATCH(AP809,データ!$B$32:$B$51),MATCH(AN809,データ!$C$31:$E$31)),IF(AM809="マツ",INDEX(データ!#REF!,MATCH(AP809,データ!#REF!),MATCH(AN809,データ!#REF!)),IF(AM809="ザツ",INDEX(データ!#REF!,MATCH(AP809,データ!#REF!),MATCH(AN809,データ!#REF!)),""))))</f>
        <v/>
      </c>
      <c r="AS809" s="22" t="str">
        <f t="shared" si="1254"/>
        <v/>
      </c>
      <c r="AT809" s="21" t="str">
        <f t="shared" si="1272"/>
        <v/>
      </c>
      <c r="AU809" s="21" t="str">
        <f t="shared" si="1273"/>
        <v/>
      </c>
      <c r="AV809" s="24" t="str">
        <f>IF(AM809="スギ",INDEX(データ!$H$7:$J$26,MATCH(AP809,データ!$G$7:$G$26),MATCH(AN809,データ!$H$6:$J$6)),IF(AM809="ヒノキ",INDEX(データ!$H$32:$J$51,MATCH(AP809,データ!$G$32:$G$51),MATCH(AN809,データ!$H$31:$J$31)),IF(AM809="マツ",INDEX(データ!#REF!,MATCH(AP809,データ!#REF!),MATCH(AN809,データ!#REF!)),IF(AM809="ザツ",INDEX(データ!#REF!,MATCH(AP809,データ!#REF!),MATCH(AN809,データ!#REF!)),""))))</f>
        <v/>
      </c>
      <c r="AW809" s="22" t="str">
        <f t="shared" si="1274"/>
        <v/>
      </c>
      <c r="AX809" s="21" t="str">
        <f t="shared" si="1275"/>
        <v/>
      </c>
      <c r="AY809" s="27" t="str">
        <f t="shared" si="1276"/>
        <v/>
      </c>
      <c r="AZ809" s="24" t="str">
        <f t="shared" si="1277"/>
        <v/>
      </c>
      <c r="BA809" s="25" t="str">
        <f t="shared" si="1278"/>
        <v>0</v>
      </c>
      <c r="BB809" s="26" t="str">
        <f t="shared" si="1279"/>
        <v/>
      </c>
      <c r="BC809" s="26" t="str">
        <f t="shared" si="1280"/>
        <v/>
      </c>
      <c r="BD809" s="26" t="str">
        <f t="shared" si="1281"/>
        <v/>
      </c>
      <c r="BE809" s="27" t="str">
        <f t="shared" si="1282"/>
        <v/>
      </c>
      <c r="BF809" s="26" t="str">
        <f t="shared" si="1283"/>
        <v/>
      </c>
      <c r="BG809" s="26" t="str">
        <f t="shared" si="1284"/>
        <v/>
      </c>
      <c r="BH809" s="45" t="s">
        <v>30</v>
      </c>
      <c r="BI809" s="55" t="str">
        <f>IF(ＣＳＶ貼付用!BX795="","",ＣＳＶ貼付用!BX795)</f>
        <v/>
      </c>
      <c r="BJ809" s="38" t="str">
        <f>IF(ＣＳＶ貼付用!BZ795="","",ＣＳＶ貼付用!BZ795)</f>
        <v/>
      </c>
      <c r="BK809" s="38" t="str">
        <f>IF(ＣＳＶ貼付用!CB795="","",ＣＳＶ貼付用!CB795)</f>
        <v/>
      </c>
      <c r="BL809" s="40" t="str">
        <f t="shared" si="1285"/>
        <v/>
      </c>
      <c r="BM809" s="41" t="str">
        <f>IF(林齢計算用!C795="","",林齢計算用!C795)</f>
        <v/>
      </c>
      <c r="BN809" s="41" t="str">
        <f t="shared" si="1286"/>
        <v/>
      </c>
      <c r="BO809" s="41" t="str">
        <f t="shared" si="1287"/>
        <v/>
      </c>
      <c r="BP809" s="23" t="str">
        <f>IF(BK809="スギ",INDEX(データ!$C$7:$E$26,MATCH(BN809,データ!$B$7:$B$26),MATCH(BL809,データ!$C$6:$E$6)),IF(BK809="ヒノキ",INDEX(データ!$C$32:$E$51,MATCH(BN809,データ!$B$32:$B$51),MATCH(BL809,データ!$C$31:$E$31)),IF(BK809="マツ",INDEX(データ!#REF!,MATCH(BN809,データ!#REF!),MATCH(BL809,データ!#REF!)),IF(BK809="ザツ",INDEX(データ!#REF!,MATCH(BN809,データ!#REF!),MATCH(BL809,データ!#REF!)),""))))</f>
        <v/>
      </c>
      <c r="BQ809" s="22" t="str">
        <f t="shared" si="1255"/>
        <v/>
      </c>
      <c r="BR809" s="21" t="str">
        <f t="shared" si="1288"/>
        <v/>
      </c>
      <c r="BS809" s="21" t="str">
        <f t="shared" si="1289"/>
        <v/>
      </c>
      <c r="BT809" s="24" t="str">
        <f>IF(BK809="スギ",INDEX(データ!$H$7:$J$26,MATCH(BN809,データ!$G$7:$G$26),MATCH(BL809,データ!$H$6:$J$6)),IF(BK809="ヒノキ",INDEX(データ!$H$32:$J$51,MATCH(BN809,データ!$G$32:$G$51),MATCH(BL809,データ!$H$31:$J$31)),IF(BK809="マツ",INDEX(データ!#REF!,MATCH(BN809,データ!#REF!),MATCH(BL809,データ!#REF!)),IF(BK809="ザツ",INDEX(データ!#REF!,MATCH(BN809,データ!#REF!),MATCH(BL809,データ!#REF!)),""))))</f>
        <v/>
      </c>
      <c r="BU809" s="22" t="str">
        <f t="shared" si="1290"/>
        <v/>
      </c>
      <c r="BV809" s="21" t="str">
        <f t="shared" si="1291"/>
        <v/>
      </c>
      <c r="BW809" s="27" t="str">
        <f t="shared" si="1292"/>
        <v/>
      </c>
      <c r="BX809" s="24" t="str">
        <f t="shared" si="1293"/>
        <v/>
      </c>
      <c r="BY809" s="25" t="str">
        <f t="shared" si="1294"/>
        <v>0</v>
      </c>
      <c r="BZ809" s="26" t="str">
        <f t="shared" si="1295"/>
        <v/>
      </c>
      <c r="CA809" s="26" t="str">
        <f t="shared" si="1296"/>
        <v/>
      </c>
      <c r="CB809" s="26" t="str">
        <f t="shared" si="1297"/>
        <v/>
      </c>
      <c r="CC809" s="27" t="str">
        <f t="shared" si="1298"/>
        <v/>
      </c>
      <c r="CD809" s="26" t="str">
        <f t="shared" si="1299"/>
        <v/>
      </c>
      <c r="CE809" s="26" t="str">
        <f t="shared" si="1300"/>
        <v/>
      </c>
      <c r="CF809" s="45" t="s">
        <v>30</v>
      </c>
      <c r="CG809" s="55" t="str">
        <f>IF(ＣＳＶ貼付用!CM795="","",ＣＳＶ貼付用!CM795)</f>
        <v/>
      </c>
      <c r="CH809" s="38" t="str">
        <f>IF(ＣＳＶ貼付用!CO795="","",ＣＳＶ貼付用!CO795)</f>
        <v/>
      </c>
      <c r="CI809" s="38" t="str">
        <f>IF(ＣＳＶ貼付用!CQ795="","",ＣＳＶ貼付用!CQ795)</f>
        <v/>
      </c>
      <c r="CJ809" s="40" t="str">
        <f t="shared" si="1301"/>
        <v/>
      </c>
      <c r="CK809" s="41" t="str">
        <f>IF(林齢計算用!D795="","",林齢計算用!D795)</f>
        <v/>
      </c>
      <c r="CL809" s="41" t="str">
        <f t="shared" si="1302"/>
        <v/>
      </c>
      <c r="CM809" s="41" t="str">
        <f t="shared" si="1303"/>
        <v/>
      </c>
      <c r="CN809" s="23" t="str">
        <f>IF(CI809="スギ",INDEX(データ!$C$7:$E$26,MATCH(CL809,データ!$B$7:$B$26),MATCH(CJ809,データ!$C$6:$E$6)),IF(CI809="ヒノキ",INDEX(データ!$C$32:$E$51,MATCH(CL809,データ!$B$32:$B$51),MATCH(CJ809,データ!$C$31:$E$31)),IF(CI809="マツ",INDEX(データ!#REF!,MATCH(CL809,データ!#REF!),MATCH(CJ809,データ!#REF!)),IF(CI809="ザツ",INDEX(データ!#REF!,MATCH(CL809,データ!#REF!),MATCH(CJ809,データ!#REF!)),""))))</f>
        <v/>
      </c>
      <c r="CO809" s="22" t="str">
        <f t="shared" si="1256"/>
        <v/>
      </c>
      <c r="CP809" s="21" t="str">
        <f t="shared" si="1304"/>
        <v/>
      </c>
      <c r="CQ809" s="21" t="str">
        <f t="shared" si="1305"/>
        <v/>
      </c>
      <c r="CR809" s="24" t="str">
        <f>IF(CI809="スギ",INDEX(データ!$H$7:$J$26,MATCH(CL809,データ!$G$7:$G$26),MATCH(CJ809,データ!$H$6:$J$6)),IF(CI809="ヒノキ",INDEX(データ!$H$32:$J$51,MATCH(CL809,データ!$G$32:$G$51),MATCH(CJ809,データ!$H$31:$J$31)),IF(CI809="マツ",INDEX(データ!#REF!,MATCH(CL809,データ!#REF!),MATCH(CJ809,データ!#REF!)),IF(CI809="ザツ",INDEX(データ!#REF!,MATCH(CL809,データ!#REF!),MATCH(CJ809,データ!#REF!)),""))))</f>
        <v/>
      </c>
      <c r="CS809" s="22" t="str">
        <f t="shared" si="1306"/>
        <v/>
      </c>
      <c r="CT809" s="21" t="str">
        <f t="shared" si="1307"/>
        <v/>
      </c>
      <c r="CU809" s="27" t="str">
        <f t="shared" si="1308"/>
        <v/>
      </c>
      <c r="CV809" s="24" t="str">
        <f t="shared" si="1309"/>
        <v/>
      </c>
      <c r="CW809" s="25" t="str">
        <f t="shared" si="1310"/>
        <v>0</v>
      </c>
      <c r="CX809" s="26" t="str">
        <f t="shared" si="1311"/>
        <v/>
      </c>
      <c r="CY809" s="26" t="str">
        <f t="shared" si="1312"/>
        <v/>
      </c>
      <c r="CZ809" s="26" t="str">
        <f t="shared" si="1313"/>
        <v/>
      </c>
      <c r="DA809" s="27" t="str">
        <f t="shared" si="1314"/>
        <v/>
      </c>
      <c r="DB809" s="26" t="str">
        <f t="shared" si="1315"/>
        <v/>
      </c>
      <c r="DC809" s="26" t="str">
        <f t="shared" si="1316"/>
        <v/>
      </c>
      <c r="DD809" s="45" t="s">
        <v>30</v>
      </c>
      <c r="DE809" s="55" t="str">
        <f>IF(ＣＳＶ貼付用!DB795="","",ＣＳＶ貼付用!DB795)</f>
        <v/>
      </c>
      <c r="DF809" s="38" t="str">
        <f>IF(ＣＳＶ貼付用!DD795="","",ＣＳＶ貼付用!DD795)</f>
        <v/>
      </c>
      <c r="DG809" s="38" t="str">
        <f>IF(ＣＳＶ貼付用!DF795="","",ＣＳＶ貼付用!DF795)</f>
        <v/>
      </c>
      <c r="DH809" s="40" t="str">
        <f t="shared" si="1317"/>
        <v/>
      </c>
      <c r="DI809" s="41" t="str">
        <f>IF(林齢計算用!E795="","",林齢計算用!E795)</f>
        <v/>
      </c>
      <c r="DJ809" s="41" t="str">
        <f t="shared" si="1318"/>
        <v/>
      </c>
      <c r="DK809" s="41" t="str">
        <f t="shared" si="1319"/>
        <v/>
      </c>
      <c r="DL809" s="23" t="str">
        <f>IF(DG809="スギ",INDEX(データ!$C$7:$E$26,MATCH(DJ809,データ!$B$7:$B$26),MATCH(DH809,データ!$C$6:$E$6)),IF(DG809="ヒノキ",INDEX(データ!$C$32:$E$51,MATCH(DJ809,データ!$B$32:$B$51),MATCH(DH809,データ!$C$31:$E$31)),IF(DG809="マツ",INDEX(データ!#REF!,MATCH(DJ809,データ!#REF!),MATCH(DH809,データ!#REF!)),IF(DG809="ザツ",INDEX(データ!#REF!,MATCH(DJ809,データ!#REF!),MATCH(DH809,データ!#REF!)),""))))</f>
        <v/>
      </c>
      <c r="DM809" s="22" t="str">
        <f t="shared" si="1257"/>
        <v/>
      </c>
      <c r="DN809" s="21" t="str">
        <f t="shared" si="1320"/>
        <v/>
      </c>
      <c r="DO809" s="21" t="str">
        <f t="shared" si="1321"/>
        <v/>
      </c>
      <c r="DP809" s="24" t="str">
        <f>IF(DG809="スギ",INDEX(データ!$H$7:$J$26,MATCH(DJ809,データ!$G$7:$G$26),MATCH(DH809,データ!$H$6:$J$6)),IF(DG809="ヒノキ",INDEX(データ!$H$32:$J$51,MATCH(DJ809,データ!$G$32:$G$51),MATCH(DH809,データ!$H$31:$J$31)),IF(DG809="マツ",INDEX(データ!#REF!,MATCH(DJ809,データ!#REF!),MATCH(DH809,データ!#REF!)),IF(DG809="ザツ",INDEX(データ!#REF!,MATCH(DJ809,データ!#REF!),MATCH(DH809,データ!#REF!)),""))))</f>
        <v/>
      </c>
      <c r="DQ809" s="22" t="str">
        <f t="shared" si="1322"/>
        <v/>
      </c>
      <c r="DR809" s="21" t="str">
        <f t="shared" si="1323"/>
        <v/>
      </c>
      <c r="DS809" s="27" t="str">
        <f t="shared" si="1324"/>
        <v/>
      </c>
      <c r="DT809" s="24" t="str">
        <f t="shared" si="1325"/>
        <v/>
      </c>
      <c r="DU809" s="25" t="str">
        <f t="shared" si="1326"/>
        <v>0</v>
      </c>
      <c r="DV809" s="26" t="str">
        <f t="shared" si="1327"/>
        <v/>
      </c>
      <c r="DW809" s="26" t="str">
        <f t="shared" si="1328"/>
        <v/>
      </c>
      <c r="DX809" s="26" t="str">
        <f t="shared" si="1329"/>
        <v/>
      </c>
      <c r="DY809" s="27" t="str">
        <f t="shared" si="1330"/>
        <v/>
      </c>
      <c r="DZ809" s="26" t="str">
        <f t="shared" si="1331"/>
        <v/>
      </c>
      <c r="EA809" s="26" t="str">
        <f t="shared" si="1332"/>
        <v/>
      </c>
      <c r="EB809" s="45" t="s">
        <v>30</v>
      </c>
      <c r="EC809" s="55" t="str">
        <f>IF(ＣＳＶ貼付用!DQ795="","",ＣＳＶ貼付用!DQ795)</f>
        <v/>
      </c>
      <c r="ED809" s="38" t="str">
        <f>IF(ＣＳＶ貼付用!DS795="","",ＣＳＶ貼付用!DS795)</f>
        <v/>
      </c>
      <c r="EE809" s="38" t="str">
        <f>IF(ＣＳＶ貼付用!DU795="","",ＣＳＶ貼付用!DU795)</f>
        <v/>
      </c>
      <c r="EF809" s="40" t="str">
        <f t="shared" si="1333"/>
        <v/>
      </c>
      <c r="EG809" s="41" t="str">
        <f>IF(林齢計算用!F795="","",林齢計算用!F795)</f>
        <v/>
      </c>
      <c r="EH809" s="41" t="str">
        <f t="shared" si="1334"/>
        <v/>
      </c>
      <c r="EI809" s="41" t="str">
        <f t="shared" si="1335"/>
        <v/>
      </c>
      <c r="EJ809" s="23" t="str">
        <f>IF(EE809="スギ",INDEX(データ!$C$7:$E$26,MATCH(EH809,データ!$B$7:$B$26),MATCH(EF809,データ!$C$6:$E$6)),IF(EE809="ヒノキ",INDEX(データ!$C$32:$E$51,MATCH(EH809,データ!$B$32:$B$51),MATCH(EF809,データ!$C$31:$E$31)),IF(EE809="マツ",INDEX(データ!#REF!,MATCH(EH809,データ!#REF!),MATCH(EF809,データ!#REF!)),IF(EE809="ザツ",INDEX(データ!#REF!,MATCH(EH809,データ!#REF!),MATCH(EF809,データ!#REF!)),""))))</f>
        <v/>
      </c>
      <c r="EK809" s="22" t="str">
        <f t="shared" si="1258"/>
        <v/>
      </c>
      <c r="EL809" s="21" t="str">
        <f t="shared" si="1336"/>
        <v/>
      </c>
      <c r="EM809" s="21" t="str">
        <f t="shared" si="1337"/>
        <v/>
      </c>
      <c r="EN809" s="24" t="str">
        <f>IF(EE809="スギ",INDEX(データ!$H$7:$J$26,MATCH(EH809,データ!$G$7:$G$26),MATCH(EF809,データ!$H$6:$J$6)),IF(EE809="ヒノキ",INDEX(データ!$H$32:$J$51,MATCH(EH809,データ!$G$32:$G$51),MATCH(EF809,データ!$H$31:$J$31)),IF(EE809="マツ",INDEX(データ!#REF!,MATCH(EH809,データ!#REF!),MATCH(EF809,データ!#REF!)),IF(EE809="ザツ",INDEX(データ!#REF!,MATCH(EH809,データ!#REF!),MATCH(EF809,データ!#REF!)),""))))</f>
        <v/>
      </c>
      <c r="EO809" s="22" t="str">
        <f t="shared" si="1338"/>
        <v/>
      </c>
      <c r="EP809" s="21" t="str">
        <f t="shared" si="1339"/>
        <v/>
      </c>
      <c r="EQ809" s="27" t="str">
        <f t="shared" si="1340"/>
        <v/>
      </c>
      <c r="ER809" s="24" t="str">
        <f t="shared" si="1341"/>
        <v/>
      </c>
      <c r="ES809" s="25" t="str">
        <f t="shared" si="1342"/>
        <v>0</v>
      </c>
      <c r="ET809" s="26" t="str">
        <f t="shared" si="1343"/>
        <v/>
      </c>
      <c r="EU809" s="26" t="str">
        <f t="shared" si="1344"/>
        <v/>
      </c>
      <c r="EV809" s="26" t="str">
        <f t="shared" si="1345"/>
        <v/>
      </c>
      <c r="EW809" s="27" t="str">
        <f t="shared" si="1346"/>
        <v/>
      </c>
      <c r="EX809" s="26" t="str">
        <f t="shared" si="1347"/>
        <v/>
      </c>
      <c r="EY809" s="26" t="str">
        <f t="shared" si="1348"/>
        <v/>
      </c>
      <c r="EZ809" s="26">
        <f t="shared" si="1349"/>
        <v>0</v>
      </c>
      <c r="FA809" s="43"/>
    </row>
    <row r="810" spans="1:157" ht="15.95" customHeight="1" x14ac:dyDescent="0.15">
      <c r="A810" s="21"/>
      <c r="B810" s="36" t="str">
        <f>IF(ＣＳＶ貼付用!G796="","",ＣＳＶ貼付用!G796)</f>
        <v/>
      </c>
      <c r="C810" s="36" t="str">
        <f>IF(ＣＳＶ貼付用!I796="","",ＣＳＶ貼付用!I796)</f>
        <v/>
      </c>
      <c r="D810" s="36" t="str">
        <f>IF(ＣＳＶ貼付用!J796="","",ＣＳＶ貼付用!J796)</f>
        <v/>
      </c>
      <c r="E810" s="36" t="str">
        <f>IF(ＣＳＶ貼付用!F796="","",ＣＳＶ貼付用!F796)</f>
        <v/>
      </c>
      <c r="F810" s="38" t="str">
        <f>IF(ＣＳＶ貼付用!T796="","",ＣＳＶ貼付用!T796)</f>
        <v/>
      </c>
      <c r="G810" s="38"/>
      <c r="H810" s="38" t="str">
        <f>IF(ＣＳＶ貼付用!GJ796="","",ＣＳＶ貼付用!GJ796)</f>
        <v/>
      </c>
      <c r="I810" s="38" t="str">
        <f>IF(ＣＳＶ貼付用!GL796="","",ＣＳＶ貼付用!GL796)</f>
        <v/>
      </c>
      <c r="J810" s="38" t="str">
        <f>IF(ＣＳＶ貼付用!GN796="","",ＣＳＶ貼付用!GN796)</f>
        <v/>
      </c>
      <c r="K810" s="38" t="str">
        <f>IF(ＣＳＶ貼付用!GP796="","",ＣＳＶ貼付用!GP796)</f>
        <v/>
      </c>
      <c r="L810" s="45" t="s">
        <v>30</v>
      </c>
      <c r="M810" s="55" t="str">
        <f>IF(ＣＳＶ貼付用!AT796="","",ＣＳＶ貼付用!AT796)</f>
        <v/>
      </c>
      <c r="N810" s="38" t="str">
        <f>IF(ＣＳＶ貼付用!AV796="","",ＣＳＶ貼付用!AV796)</f>
        <v/>
      </c>
      <c r="O810" s="38" t="str">
        <f>IF(ＣＳＶ貼付用!AX796="","",ＣＳＶ貼付用!AX796)</f>
        <v/>
      </c>
      <c r="P810" s="40" t="str">
        <f>IF(ＣＳＶ貼付用!FE796="","",ＣＳＶ貼付用!FE796)</f>
        <v/>
      </c>
      <c r="Q810" s="41" t="str">
        <f>IF(林齢計算用!A796="","",林齢計算用!A796)</f>
        <v/>
      </c>
      <c r="R810" s="41" t="str">
        <f t="shared" si="1259"/>
        <v/>
      </c>
      <c r="S810" s="56" t="str">
        <f>IF(ＣＳＶ貼付用!EG796="","",ＣＳＶ貼付用!EG796*10)</f>
        <v/>
      </c>
      <c r="T810" s="23" t="str">
        <f>IF(O810="スギ",INDEX(データ!$C$7:$E$26,MATCH(R810,データ!$B$7:$B$26),MATCH(P810,データ!$C$6:$E$6)),IF(O810="ヒノキ",INDEX(データ!$C$32:$E$51,MATCH(R810,データ!$B$32:$B$51),MATCH(P810,データ!$C$31:$E$31)),IF(O810="マツ",INDEX(データ!#REF!,MATCH(R810,データ!#REF!),MATCH(P810,データ!#REF!)),IF(O810="ザツ",INDEX(データ!#REF!,MATCH(R810,データ!#REF!),MATCH(P810,データ!#REF!)),""))))</f>
        <v/>
      </c>
      <c r="U810" s="22" t="str">
        <f t="shared" si="1350"/>
        <v/>
      </c>
      <c r="V810" s="21" t="str">
        <f t="shared" si="1354"/>
        <v/>
      </c>
      <c r="W810" s="21" t="str">
        <f t="shared" si="1351"/>
        <v/>
      </c>
      <c r="X810" s="23" t="str">
        <f>IF(O810="スギ",INDEX(データ!$H$7:$J$26,MATCH(R810,データ!$G$7:$G$26),MATCH(P810,データ!$H$6:$J$6)),IF(O810="ヒノキ",INDEX(データ!$H$32:$J$51,MATCH(R810,データ!$G$32:$G$51),MATCH(P810,データ!$H$31:$J$31)),IF(O810="マツ",INDEX(データ!#REF!,MATCH(R810,データ!#REF!),MATCH(P810,データ!#REF!)),IF(O810="ザツ",INDEX(データ!#REF!,MATCH(R810,データ!#REF!),MATCH(P810,データ!#REF!)),""))))</f>
        <v/>
      </c>
      <c r="Y810" s="22" t="str">
        <f t="shared" si="1352"/>
        <v/>
      </c>
      <c r="Z810" s="21" t="str">
        <f t="shared" si="1353"/>
        <v/>
      </c>
      <c r="AA810" s="27" t="str">
        <f t="shared" si="1260"/>
        <v/>
      </c>
      <c r="AB810" s="24" t="str">
        <f t="shared" si="1261"/>
        <v/>
      </c>
      <c r="AC810" s="25" t="str">
        <f t="shared" si="1262"/>
        <v>0</v>
      </c>
      <c r="AD810" s="26" t="str">
        <f t="shared" si="1263"/>
        <v/>
      </c>
      <c r="AE810" s="26" t="str">
        <f t="shared" si="1264"/>
        <v/>
      </c>
      <c r="AF810" s="26" t="str">
        <f t="shared" si="1265"/>
        <v/>
      </c>
      <c r="AG810" s="27" t="str">
        <f t="shared" si="1266"/>
        <v/>
      </c>
      <c r="AH810" s="26" t="str">
        <f t="shared" si="1267"/>
        <v/>
      </c>
      <c r="AI810" s="26" t="str">
        <f t="shared" si="1268"/>
        <v/>
      </c>
      <c r="AJ810" s="45" t="s">
        <v>30</v>
      </c>
      <c r="AK810" s="55" t="str">
        <f>IF(ＣＳＶ貼付用!BI796="","",ＣＳＶ貼付用!BI796)</f>
        <v/>
      </c>
      <c r="AL810" s="38" t="str">
        <f>IF(ＣＳＶ貼付用!BK796="","",ＣＳＶ貼付用!BK796)</f>
        <v/>
      </c>
      <c r="AM810" s="38" t="str">
        <f>IF(ＣＳＶ貼付用!BM796="","",ＣＳＶ貼付用!BM796)</f>
        <v/>
      </c>
      <c r="AN810" s="40" t="str">
        <f t="shared" si="1269"/>
        <v/>
      </c>
      <c r="AO810" s="41" t="str">
        <f>IF(林齢計算用!B796="","",林齢計算用!B796)</f>
        <v/>
      </c>
      <c r="AP810" s="41" t="str">
        <f t="shared" si="1270"/>
        <v/>
      </c>
      <c r="AQ810" s="41" t="str">
        <f t="shared" si="1271"/>
        <v/>
      </c>
      <c r="AR810" s="23" t="str">
        <f>IF(AM810="スギ",INDEX(データ!$C$7:$E$26,MATCH(AP810,データ!$B$7:$B$26),MATCH(AN810,データ!$C$6:$E$6)),IF(AM810="ヒノキ",INDEX(データ!$C$32:$E$51,MATCH(AP810,データ!$B$32:$B$51),MATCH(AN810,データ!$C$31:$E$31)),IF(AM810="マツ",INDEX(データ!#REF!,MATCH(AP810,データ!#REF!),MATCH(AN810,データ!#REF!)),IF(AM810="ザツ",INDEX(データ!#REF!,MATCH(AP810,データ!#REF!),MATCH(AN810,データ!#REF!)),""))))</f>
        <v/>
      </c>
      <c r="AS810" s="22" t="str">
        <f t="shared" si="1254"/>
        <v/>
      </c>
      <c r="AT810" s="21" t="str">
        <f t="shared" si="1272"/>
        <v/>
      </c>
      <c r="AU810" s="21" t="str">
        <f t="shared" si="1273"/>
        <v/>
      </c>
      <c r="AV810" s="24" t="str">
        <f>IF(AM810="スギ",INDEX(データ!$H$7:$J$26,MATCH(AP810,データ!$G$7:$G$26),MATCH(AN810,データ!$H$6:$J$6)),IF(AM810="ヒノキ",INDEX(データ!$H$32:$J$51,MATCH(AP810,データ!$G$32:$G$51),MATCH(AN810,データ!$H$31:$J$31)),IF(AM810="マツ",INDEX(データ!#REF!,MATCH(AP810,データ!#REF!),MATCH(AN810,データ!#REF!)),IF(AM810="ザツ",INDEX(データ!#REF!,MATCH(AP810,データ!#REF!),MATCH(AN810,データ!#REF!)),""))))</f>
        <v/>
      </c>
      <c r="AW810" s="22" t="str">
        <f t="shared" si="1274"/>
        <v/>
      </c>
      <c r="AX810" s="21" t="str">
        <f t="shared" si="1275"/>
        <v/>
      </c>
      <c r="AY810" s="27" t="str">
        <f t="shared" si="1276"/>
        <v/>
      </c>
      <c r="AZ810" s="24" t="str">
        <f t="shared" si="1277"/>
        <v/>
      </c>
      <c r="BA810" s="25" t="str">
        <f t="shared" si="1278"/>
        <v>0</v>
      </c>
      <c r="BB810" s="26" t="str">
        <f t="shared" si="1279"/>
        <v/>
      </c>
      <c r="BC810" s="26" t="str">
        <f t="shared" si="1280"/>
        <v/>
      </c>
      <c r="BD810" s="26" t="str">
        <f t="shared" si="1281"/>
        <v/>
      </c>
      <c r="BE810" s="27" t="str">
        <f t="shared" si="1282"/>
        <v/>
      </c>
      <c r="BF810" s="26" t="str">
        <f t="shared" si="1283"/>
        <v/>
      </c>
      <c r="BG810" s="26" t="str">
        <f t="shared" si="1284"/>
        <v/>
      </c>
      <c r="BH810" s="45" t="s">
        <v>30</v>
      </c>
      <c r="BI810" s="55" t="str">
        <f>IF(ＣＳＶ貼付用!BX796="","",ＣＳＶ貼付用!BX796)</f>
        <v/>
      </c>
      <c r="BJ810" s="38" t="str">
        <f>IF(ＣＳＶ貼付用!BZ796="","",ＣＳＶ貼付用!BZ796)</f>
        <v/>
      </c>
      <c r="BK810" s="38" t="str">
        <f>IF(ＣＳＶ貼付用!CB796="","",ＣＳＶ貼付用!CB796)</f>
        <v/>
      </c>
      <c r="BL810" s="40" t="str">
        <f t="shared" si="1285"/>
        <v/>
      </c>
      <c r="BM810" s="41" t="str">
        <f>IF(林齢計算用!C796="","",林齢計算用!C796)</f>
        <v/>
      </c>
      <c r="BN810" s="41" t="str">
        <f t="shared" si="1286"/>
        <v/>
      </c>
      <c r="BO810" s="41" t="str">
        <f t="shared" si="1287"/>
        <v/>
      </c>
      <c r="BP810" s="23" t="str">
        <f>IF(BK810="スギ",INDEX(データ!$C$7:$E$26,MATCH(BN810,データ!$B$7:$B$26),MATCH(BL810,データ!$C$6:$E$6)),IF(BK810="ヒノキ",INDEX(データ!$C$32:$E$51,MATCH(BN810,データ!$B$32:$B$51),MATCH(BL810,データ!$C$31:$E$31)),IF(BK810="マツ",INDEX(データ!#REF!,MATCH(BN810,データ!#REF!),MATCH(BL810,データ!#REF!)),IF(BK810="ザツ",INDEX(データ!#REF!,MATCH(BN810,データ!#REF!),MATCH(BL810,データ!#REF!)),""))))</f>
        <v/>
      </c>
      <c r="BQ810" s="22" t="str">
        <f t="shared" si="1255"/>
        <v/>
      </c>
      <c r="BR810" s="21" t="str">
        <f t="shared" si="1288"/>
        <v/>
      </c>
      <c r="BS810" s="21" t="str">
        <f t="shared" si="1289"/>
        <v/>
      </c>
      <c r="BT810" s="24" t="str">
        <f>IF(BK810="スギ",INDEX(データ!$H$7:$J$26,MATCH(BN810,データ!$G$7:$G$26),MATCH(BL810,データ!$H$6:$J$6)),IF(BK810="ヒノキ",INDEX(データ!$H$32:$J$51,MATCH(BN810,データ!$G$32:$G$51),MATCH(BL810,データ!$H$31:$J$31)),IF(BK810="マツ",INDEX(データ!#REF!,MATCH(BN810,データ!#REF!),MATCH(BL810,データ!#REF!)),IF(BK810="ザツ",INDEX(データ!#REF!,MATCH(BN810,データ!#REF!),MATCH(BL810,データ!#REF!)),""))))</f>
        <v/>
      </c>
      <c r="BU810" s="22" t="str">
        <f t="shared" si="1290"/>
        <v/>
      </c>
      <c r="BV810" s="21" t="str">
        <f t="shared" si="1291"/>
        <v/>
      </c>
      <c r="BW810" s="27" t="str">
        <f t="shared" si="1292"/>
        <v/>
      </c>
      <c r="BX810" s="24" t="str">
        <f t="shared" si="1293"/>
        <v/>
      </c>
      <c r="BY810" s="25" t="str">
        <f t="shared" si="1294"/>
        <v>0</v>
      </c>
      <c r="BZ810" s="26" t="str">
        <f t="shared" si="1295"/>
        <v/>
      </c>
      <c r="CA810" s="26" t="str">
        <f t="shared" si="1296"/>
        <v/>
      </c>
      <c r="CB810" s="26" t="str">
        <f t="shared" si="1297"/>
        <v/>
      </c>
      <c r="CC810" s="27" t="str">
        <f t="shared" si="1298"/>
        <v/>
      </c>
      <c r="CD810" s="26" t="str">
        <f t="shared" si="1299"/>
        <v/>
      </c>
      <c r="CE810" s="26" t="str">
        <f t="shared" si="1300"/>
        <v/>
      </c>
      <c r="CF810" s="45" t="s">
        <v>30</v>
      </c>
      <c r="CG810" s="55" t="str">
        <f>IF(ＣＳＶ貼付用!CM796="","",ＣＳＶ貼付用!CM796)</f>
        <v/>
      </c>
      <c r="CH810" s="38" t="str">
        <f>IF(ＣＳＶ貼付用!CO796="","",ＣＳＶ貼付用!CO796)</f>
        <v/>
      </c>
      <c r="CI810" s="38" t="str">
        <f>IF(ＣＳＶ貼付用!CQ796="","",ＣＳＶ貼付用!CQ796)</f>
        <v/>
      </c>
      <c r="CJ810" s="40" t="str">
        <f t="shared" si="1301"/>
        <v/>
      </c>
      <c r="CK810" s="41" t="str">
        <f>IF(林齢計算用!D796="","",林齢計算用!D796)</f>
        <v/>
      </c>
      <c r="CL810" s="41" t="str">
        <f t="shared" si="1302"/>
        <v/>
      </c>
      <c r="CM810" s="41" t="str">
        <f t="shared" si="1303"/>
        <v/>
      </c>
      <c r="CN810" s="23" t="str">
        <f>IF(CI810="スギ",INDEX(データ!$C$7:$E$26,MATCH(CL810,データ!$B$7:$B$26),MATCH(CJ810,データ!$C$6:$E$6)),IF(CI810="ヒノキ",INDEX(データ!$C$32:$E$51,MATCH(CL810,データ!$B$32:$B$51),MATCH(CJ810,データ!$C$31:$E$31)),IF(CI810="マツ",INDEX(データ!#REF!,MATCH(CL810,データ!#REF!),MATCH(CJ810,データ!#REF!)),IF(CI810="ザツ",INDEX(データ!#REF!,MATCH(CL810,データ!#REF!),MATCH(CJ810,データ!#REF!)),""))))</f>
        <v/>
      </c>
      <c r="CO810" s="22" t="str">
        <f t="shared" si="1256"/>
        <v/>
      </c>
      <c r="CP810" s="21" t="str">
        <f t="shared" si="1304"/>
        <v/>
      </c>
      <c r="CQ810" s="21" t="str">
        <f t="shared" si="1305"/>
        <v/>
      </c>
      <c r="CR810" s="24" t="str">
        <f>IF(CI810="スギ",INDEX(データ!$H$7:$J$26,MATCH(CL810,データ!$G$7:$G$26),MATCH(CJ810,データ!$H$6:$J$6)),IF(CI810="ヒノキ",INDEX(データ!$H$32:$J$51,MATCH(CL810,データ!$G$32:$G$51),MATCH(CJ810,データ!$H$31:$J$31)),IF(CI810="マツ",INDEX(データ!#REF!,MATCH(CL810,データ!#REF!),MATCH(CJ810,データ!#REF!)),IF(CI810="ザツ",INDEX(データ!#REF!,MATCH(CL810,データ!#REF!),MATCH(CJ810,データ!#REF!)),""))))</f>
        <v/>
      </c>
      <c r="CS810" s="22" t="str">
        <f t="shared" si="1306"/>
        <v/>
      </c>
      <c r="CT810" s="21" t="str">
        <f t="shared" si="1307"/>
        <v/>
      </c>
      <c r="CU810" s="27" t="str">
        <f t="shared" si="1308"/>
        <v/>
      </c>
      <c r="CV810" s="24" t="str">
        <f t="shared" si="1309"/>
        <v/>
      </c>
      <c r="CW810" s="25" t="str">
        <f t="shared" si="1310"/>
        <v>0</v>
      </c>
      <c r="CX810" s="26" t="str">
        <f t="shared" si="1311"/>
        <v/>
      </c>
      <c r="CY810" s="26" t="str">
        <f t="shared" si="1312"/>
        <v/>
      </c>
      <c r="CZ810" s="26" t="str">
        <f t="shared" si="1313"/>
        <v/>
      </c>
      <c r="DA810" s="27" t="str">
        <f t="shared" si="1314"/>
        <v/>
      </c>
      <c r="DB810" s="26" t="str">
        <f t="shared" si="1315"/>
        <v/>
      </c>
      <c r="DC810" s="26" t="str">
        <f t="shared" si="1316"/>
        <v/>
      </c>
      <c r="DD810" s="45" t="s">
        <v>30</v>
      </c>
      <c r="DE810" s="55" t="str">
        <f>IF(ＣＳＶ貼付用!DB796="","",ＣＳＶ貼付用!DB796)</f>
        <v/>
      </c>
      <c r="DF810" s="38" t="str">
        <f>IF(ＣＳＶ貼付用!DD796="","",ＣＳＶ貼付用!DD796)</f>
        <v/>
      </c>
      <c r="DG810" s="38" t="str">
        <f>IF(ＣＳＶ貼付用!DF796="","",ＣＳＶ貼付用!DF796)</f>
        <v/>
      </c>
      <c r="DH810" s="40" t="str">
        <f t="shared" si="1317"/>
        <v/>
      </c>
      <c r="DI810" s="41" t="str">
        <f>IF(林齢計算用!E796="","",林齢計算用!E796)</f>
        <v/>
      </c>
      <c r="DJ810" s="41" t="str">
        <f t="shared" si="1318"/>
        <v/>
      </c>
      <c r="DK810" s="41" t="str">
        <f t="shared" si="1319"/>
        <v/>
      </c>
      <c r="DL810" s="23" t="str">
        <f>IF(DG810="スギ",INDEX(データ!$C$7:$E$26,MATCH(DJ810,データ!$B$7:$B$26),MATCH(DH810,データ!$C$6:$E$6)),IF(DG810="ヒノキ",INDEX(データ!$C$32:$E$51,MATCH(DJ810,データ!$B$32:$B$51),MATCH(DH810,データ!$C$31:$E$31)),IF(DG810="マツ",INDEX(データ!#REF!,MATCH(DJ810,データ!#REF!),MATCH(DH810,データ!#REF!)),IF(DG810="ザツ",INDEX(データ!#REF!,MATCH(DJ810,データ!#REF!),MATCH(DH810,データ!#REF!)),""))))</f>
        <v/>
      </c>
      <c r="DM810" s="22" t="str">
        <f t="shared" si="1257"/>
        <v/>
      </c>
      <c r="DN810" s="21" t="str">
        <f t="shared" si="1320"/>
        <v/>
      </c>
      <c r="DO810" s="21" t="str">
        <f t="shared" si="1321"/>
        <v/>
      </c>
      <c r="DP810" s="24" t="str">
        <f>IF(DG810="スギ",INDEX(データ!$H$7:$J$26,MATCH(DJ810,データ!$G$7:$G$26),MATCH(DH810,データ!$H$6:$J$6)),IF(DG810="ヒノキ",INDEX(データ!$H$32:$J$51,MATCH(DJ810,データ!$G$32:$G$51),MATCH(DH810,データ!$H$31:$J$31)),IF(DG810="マツ",INDEX(データ!#REF!,MATCH(DJ810,データ!#REF!),MATCH(DH810,データ!#REF!)),IF(DG810="ザツ",INDEX(データ!#REF!,MATCH(DJ810,データ!#REF!),MATCH(DH810,データ!#REF!)),""))))</f>
        <v/>
      </c>
      <c r="DQ810" s="22" t="str">
        <f t="shared" si="1322"/>
        <v/>
      </c>
      <c r="DR810" s="21" t="str">
        <f t="shared" si="1323"/>
        <v/>
      </c>
      <c r="DS810" s="27" t="str">
        <f t="shared" si="1324"/>
        <v/>
      </c>
      <c r="DT810" s="24" t="str">
        <f t="shared" si="1325"/>
        <v/>
      </c>
      <c r="DU810" s="25" t="str">
        <f t="shared" si="1326"/>
        <v>0</v>
      </c>
      <c r="DV810" s="26" t="str">
        <f t="shared" si="1327"/>
        <v/>
      </c>
      <c r="DW810" s="26" t="str">
        <f t="shared" si="1328"/>
        <v/>
      </c>
      <c r="DX810" s="26" t="str">
        <f t="shared" si="1329"/>
        <v/>
      </c>
      <c r="DY810" s="27" t="str">
        <f t="shared" si="1330"/>
        <v/>
      </c>
      <c r="DZ810" s="26" t="str">
        <f t="shared" si="1331"/>
        <v/>
      </c>
      <c r="EA810" s="26" t="str">
        <f t="shared" si="1332"/>
        <v/>
      </c>
      <c r="EB810" s="45" t="s">
        <v>30</v>
      </c>
      <c r="EC810" s="55" t="str">
        <f>IF(ＣＳＶ貼付用!DQ796="","",ＣＳＶ貼付用!DQ796)</f>
        <v/>
      </c>
      <c r="ED810" s="38" t="str">
        <f>IF(ＣＳＶ貼付用!DS796="","",ＣＳＶ貼付用!DS796)</f>
        <v/>
      </c>
      <c r="EE810" s="38" t="str">
        <f>IF(ＣＳＶ貼付用!DU796="","",ＣＳＶ貼付用!DU796)</f>
        <v/>
      </c>
      <c r="EF810" s="40" t="str">
        <f t="shared" si="1333"/>
        <v/>
      </c>
      <c r="EG810" s="41" t="str">
        <f>IF(林齢計算用!F796="","",林齢計算用!F796)</f>
        <v/>
      </c>
      <c r="EH810" s="41" t="str">
        <f t="shared" si="1334"/>
        <v/>
      </c>
      <c r="EI810" s="41" t="str">
        <f t="shared" si="1335"/>
        <v/>
      </c>
      <c r="EJ810" s="23" t="str">
        <f>IF(EE810="スギ",INDEX(データ!$C$7:$E$26,MATCH(EH810,データ!$B$7:$B$26),MATCH(EF810,データ!$C$6:$E$6)),IF(EE810="ヒノキ",INDEX(データ!$C$32:$E$51,MATCH(EH810,データ!$B$32:$B$51),MATCH(EF810,データ!$C$31:$E$31)),IF(EE810="マツ",INDEX(データ!#REF!,MATCH(EH810,データ!#REF!),MATCH(EF810,データ!#REF!)),IF(EE810="ザツ",INDEX(データ!#REF!,MATCH(EH810,データ!#REF!),MATCH(EF810,データ!#REF!)),""))))</f>
        <v/>
      </c>
      <c r="EK810" s="22" t="str">
        <f t="shared" si="1258"/>
        <v/>
      </c>
      <c r="EL810" s="21" t="str">
        <f t="shared" si="1336"/>
        <v/>
      </c>
      <c r="EM810" s="21" t="str">
        <f t="shared" si="1337"/>
        <v/>
      </c>
      <c r="EN810" s="24" t="str">
        <f>IF(EE810="スギ",INDEX(データ!$H$7:$J$26,MATCH(EH810,データ!$G$7:$G$26),MATCH(EF810,データ!$H$6:$J$6)),IF(EE810="ヒノキ",INDEX(データ!$H$32:$J$51,MATCH(EH810,データ!$G$32:$G$51),MATCH(EF810,データ!$H$31:$J$31)),IF(EE810="マツ",INDEX(データ!#REF!,MATCH(EH810,データ!#REF!),MATCH(EF810,データ!#REF!)),IF(EE810="ザツ",INDEX(データ!#REF!,MATCH(EH810,データ!#REF!),MATCH(EF810,データ!#REF!)),""))))</f>
        <v/>
      </c>
      <c r="EO810" s="22" t="str">
        <f t="shared" si="1338"/>
        <v/>
      </c>
      <c r="EP810" s="21" t="str">
        <f t="shared" si="1339"/>
        <v/>
      </c>
      <c r="EQ810" s="27" t="str">
        <f t="shared" si="1340"/>
        <v/>
      </c>
      <c r="ER810" s="24" t="str">
        <f t="shared" si="1341"/>
        <v/>
      </c>
      <c r="ES810" s="25" t="str">
        <f t="shared" si="1342"/>
        <v>0</v>
      </c>
      <c r="ET810" s="26" t="str">
        <f t="shared" si="1343"/>
        <v/>
      </c>
      <c r="EU810" s="26" t="str">
        <f t="shared" si="1344"/>
        <v/>
      </c>
      <c r="EV810" s="26" t="str">
        <f t="shared" si="1345"/>
        <v/>
      </c>
      <c r="EW810" s="27" t="str">
        <f t="shared" si="1346"/>
        <v/>
      </c>
      <c r="EX810" s="26" t="str">
        <f t="shared" si="1347"/>
        <v/>
      </c>
      <c r="EY810" s="26" t="str">
        <f t="shared" si="1348"/>
        <v/>
      </c>
      <c r="EZ810" s="26">
        <f t="shared" si="1349"/>
        <v>0</v>
      </c>
      <c r="FA810" s="43"/>
    </row>
    <row r="811" spans="1:157" ht="15.95" customHeight="1" x14ac:dyDescent="0.15">
      <c r="A811" s="21"/>
      <c r="B811" s="36" t="str">
        <f>IF(ＣＳＶ貼付用!G797="","",ＣＳＶ貼付用!G797)</f>
        <v/>
      </c>
      <c r="C811" s="36" t="str">
        <f>IF(ＣＳＶ貼付用!I797="","",ＣＳＶ貼付用!I797)</f>
        <v/>
      </c>
      <c r="D811" s="36" t="str">
        <f>IF(ＣＳＶ貼付用!J797="","",ＣＳＶ貼付用!J797)</f>
        <v/>
      </c>
      <c r="E811" s="36" t="str">
        <f>IF(ＣＳＶ貼付用!F797="","",ＣＳＶ貼付用!F797)</f>
        <v/>
      </c>
      <c r="F811" s="38" t="str">
        <f>IF(ＣＳＶ貼付用!T797="","",ＣＳＶ貼付用!T797)</f>
        <v/>
      </c>
      <c r="G811" s="38"/>
      <c r="H811" s="38" t="str">
        <f>IF(ＣＳＶ貼付用!GJ797="","",ＣＳＶ貼付用!GJ797)</f>
        <v/>
      </c>
      <c r="I811" s="38" t="str">
        <f>IF(ＣＳＶ貼付用!GL797="","",ＣＳＶ貼付用!GL797)</f>
        <v/>
      </c>
      <c r="J811" s="38" t="str">
        <f>IF(ＣＳＶ貼付用!GN797="","",ＣＳＶ貼付用!GN797)</f>
        <v/>
      </c>
      <c r="K811" s="38" t="str">
        <f>IF(ＣＳＶ貼付用!GP797="","",ＣＳＶ貼付用!GP797)</f>
        <v/>
      </c>
      <c r="L811" s="45" t="s">
        <v>30</v>
      </c>
      <c r="M811" s="55" t="str">
        <f>IF(ＣＳＶ貼付用!AT797="","",ＣＳＶ貼付用!AT797)</f>
        <v/>
      </c>
      <c r="N811" s="38" t="str">
        <f>IF(ＣＳＶ貼付用!AV797="","",ＣＳＶ貼付用!AV797)</f>
        <v/>
      </c>
      <c r="O811" s="38" t="str">
        <f>IF(ＣＳＶ貼付用!AX797="","",ＣＳＶ貼付用!AX797)</f>
        <v/>
      </c>
      <c r="P811" s="40" t="str">
        <f>IF(ＣＳＶ貼付用!FE797="","",ＣＳＶ貼付用!FE797)</f>
        <v/>
      </c>
      <c r="Q811" s="41" t="str">
        <f>IF(林齢計算用!A797="","",林齢計算用!A797)</f>
        <v/>
      </c>
      <c r="R811" s="41" t="str">
        <f t="shared" si="1259"/>
        <v/>
      </c>
      <c r="S811" s="56" t="str">
        <f>IF(ＣＳＶ貼付用!EG797="","",ＣＳＶ貼付用!EG797*10)</f>
        <v/>
      </c>
      <c r="T811" s="23" t="str">
        <f>IF(O811="スギ",INDEX(データ!$C$7:$E$26,MATCH(R811,データ!$B$7:$B$26),MATCH(P811,データ!$C$6:$E$6)),IF(O811="ヒノキ",INDEX(データ!$C$32:$E$51,MATCH(R811,データ!$B$32:$B$51),MATCH(P811,データ!$C$31:$E$31)),IF(O811="マツ",INDEX(データ!#REF!,MATCH(R811,データ!#REF!),MATCH(P811,データ!#REF!)),IF(O811="ザツ",INDEX(データ!#REF!,MATCH(R811,データ!#REF!),MATCH(P811,データ!#REF!)),""))))</f>
        <v/>
      </c>
      <c r="U811" s="22" t="str">
        <f t="shared" si="1350"/>
        <v/>
      </c>
      <c r="V811" s="21" t="str">
        <f t="shared" si="1354"/>
        <v/>
      </c>
      <c r="W811" s="21" t="str">
        <f t="shared" si="1351"/>
        <v/>
      </c>
      <c r="X811" s="23" t="str">
        <f>IF(O811="スギ",INDEX(データ!$H$7:$J$26,MATCH(R811,データ!$G$7:$G$26),MATCH(P811,データ!$H$6:$J$6)),IF(O811="ヒノキ",INDEX(データ!$H$32:$J$51,MATCH(R811,データ!$G$32:$G$51),MATCH(P811,データ!$H$31:$J$31)),IF(O811="マツ",INDEX(データ!#REF!,MATCH(R811,データ!#REF!),MATCH(P811,データ!#REF!)),IF(O811="ザツ",INDEX(データ!#REF!,MATCH(R811,データ!#REF!),MATCH(P811,データ!#REF!)),""))))</f>
        <v/>
      </c>
      <c r="Y811" s="22" t="str">
        <f t="shared" si="1352"/>
        <v/>
      </c>
      <c r="Z811" s="21" t="str">
        <f t="shared" si="1353"/>
        <v/>
      </c>
      <c r="AA811" s="27" t="str">
        <f t="shared" si="1260"/>
        <v/>
      </c>
      <c r="AB811" s="24" t="str">
        <f t="shared" si="1261"/>
        <v/>
      </c>
      <c r="AC811" s="25" t="str">
        <f t="shared" si="1262"/>
        <v>0</v>
      </c>
      <c r="AD811" s="26" t="str">
        <f t="shared" si="1263"/>
        <v/>
      </c>
      <c r="AE811" s="26" t="str">
        <f t="shared" si="1264"/>
        <v/>
      </c>
      <c r="AF811" s="26" t="str">
        <f t="shared" si="1265"/>
        <v/>
      </c>
      <c r="AG811" s="27" t="str">
        <f t="shared" si="1266"/>
        <v/>
      </c>
      <c r="AH811" s="26" t="str">
        <f t="shared" si="1267"/>
        <v/>
      </c>
      <c r="AI811" s="26" t="str">
        <f t="shared" si="1268"/>
        <v/>
      </c>
      <c r="AJ811" s="45" t="s">
        <v>30</v>
      </c>
      <c r="AK811" s="55" t="str">
        <f>IF(ＣＳＶ貼付用!BI797="","",ＣＳＶ貼付用!BI797)</f>
        <v/>
      </c>
      <c r="AL811" s="38" t="str">
        <f>IF(ＣＳＶ貼付用!BK797="","",ＣＳＶ貼付用!BK797)</f>
        <v/>
      </c>
      <c r="AM811" s="38" t="str">
        <f>IF(ＣＳＶ貼付用!BM797="","",ＣＳＶ貼付用!BM797)</f>
        <v/>
      </c>
      <c r="AN811" s="40" t="str">
        <f t="shared" si="1269"/>
        <v/>
      </c>
      <c r="AO811" s="41" t="str">
        <f>IF(林齢計算用!B797="","",林齢計算用!B797)</f>
        <v/>
      </c>
      <c r="AP811" s="41" t="str">
        <f t="shared" si="1270"/>
        <v/>
      </c>
      <c r="AQ811" s="41" t="str">
        <f t="shared" si="1271"/>
        <v/>
      </c>
      <c r="AR811" s="23" t="str">
        <f>IF(AM811="スギ",INDEX(データ!$C$7:$E$26,MATCH(AP811,データ!$B$7:$B$26),MATCH(AN811,データ!$C$6:$E$6)),IF(AM811="ヒノキ",INDEX(データ!$C$32:$E$51,MATCH(AP811,データ!$B$32:$B$51),MATCH(AN811,データ!$C$31:$E$31)),IF(AM811="マツ",INDEX(データ!#REF!,MATCH(AP811,データ!#REF!),MATCH(AN811,データ!#REF!)),IF(AM811="ザツ",INDEX(データ!#REF!,MATCH(AP811,データ!#REF!),MATCH(AN811,データ!#REF!)),""))))</f>
        <v/>
      </c>
      <c r="AS811" s="22" t="str">
        <f t="shared" si="1254"/>
        <v/>
      </c>
      <c r="AT811" s="21" t="str">
        <f t="shared" si="1272"/>
        <v/>
      </c>
      <c r="AU811" s="21" t="str">
        <f t="shared" si="1273"/>
        <v/>
      </c>
      <c r="AV811" s="24" t="str">
        <f>IF(AM811="スギ",INDEX(データ!$H$7:$J$26,MATCH(AP811,データ!$G$7:$G$26),MATCH(AN811,データ!$H$6:$J$6)),IF(AM811="ヒノキ",INDEX(データ!$H$32:$J$51,MATCH(AP811,データ!$G$32:$G$51),MATCH(AN811,データ!$H$31:$J$31)),IF(AM811="マツ",INDEX(データ!#REF!,MATCH(AP811,データ!#REF!),MATCH(AN811,データ!#REF!)),IF(AM811="ザツ",INDEX(データ!#REF!,MATCH(AP811,データ!#REF!),MATCH(AN811,データ!#REF!)),""))))</f>
        <v/>
      </c>
      <c r="AW811" s="22" t="str">
        <f t="shared" si="1274"/>
        <v/>
      </c>
      <c r="AX811" s="21" t="str">
        <f t="shared" si="1275"/>
        <v/>
      </c>
      <c r="AY811" s="27" t="str">
        <f t="shared" si="1276"/>
        <v/>
      </c>
      <c r="AZ811" s="24" t="str">
        <f t="shared" si="1277"/>
        <v/>
      </c>
      <c r="BA811" s="25" t="str">
        <f t="shared" si="1278"/>
        <v>0</v>
      </c>
      <c r="BB811" s="26" t="str">
        <f t="shared" si="1279"/>
        <v/>
      </c>
      <c r="BC811" s="26" t="str">
        <f t="shared" si="1280"/>
        <v/>
      </c>
      <c r="BD811" s="26" t="str">
        <f t="shared" si="1281"/>
        <v/>
      </c>
      <c r="BE811" s="27" t="str">
        <f t="shared" si="1282"/>
        <v/>
      </c>
      <c r="BF811" s="26" t="str">
        <f t="shared" si="1283"/>
        <v/>
      </c>
      <c r="BG811" s="26" t="str">
        <f t="shared" si="1284"/>
        <v/>
      </c>
      <c r="BH811" s="45" t="s">
        <v>30</v>
      </c>
      <c r="BI811" s="55" t="str">
        <f>IF(ＣＳＶ貼付用!BX797="","",ＣＳＶ貼付用!BX797)</f>
        <v/>
      </c>
      <c r="BJ811" s="38" t="str">
        <f>IF(ＣＳＶ貼付用!BZ797="","",ＣＳＶ貼付用!BZ797)</f>
        <v/>
      </c>
      <c r="BK811" s="38" t="str">
        <f>IF(ＣＳＶ貼付用!CB797="","",ＣＳＶ貼付用!CB797)</f>
        <v/>
      </c>
      <c r="BL811" s="40" t="str">
        <f t="shared" si="1285"/>
        <v/>
      </c>
      <c r="BM811" s="41" t="str">
        <f>IF(林齢計算用!C797="","",林齢計算用!C797)</f>
        <v/>
      </c>
      <c r="BN811" s="41" t="str">
        <f t="shared" si="1286"/>
        <v/>
      </c>
      <c r="BO811" s="41" t="str">
        <f t="shared" si="1287"/>
        <v/>
      </c>
      <c r="BP811" s="23" t="str">
        <f>IF(BK811="スギ",INDEX(データ!$C$7:$E$26,MATCH(BN811,データ!$B$7:$B$26),MATCH(BL811,データ!$C$6:$E$6)),IF(BK811="ヒノキ",INDEX(データ!$C$32:$E$51,MATCH(BN811,データ!$B$32:$B$51),MATCH(BL811,データ!$C$31:$E$31)),IF(BK811="マツ",INDEX(データ!#REF!,MATCH(BN811,データ!#REF!),MATCH(BL811,データ!#REF!)),IF(BK811="ザツ",INDEX(データ!#REF!,MATCH(BN811,データ!#REF!),MATCH(BL811,データ!#REF!)),""))))</f>
        <v/>
      </c>
      <c r="BQ811" s="22" t="str">
        <f t="shared" si="1255"/>
        <v/>
      </c>
      <c r="BR811" s="21" t="str">
        <f t="shared" si="1288"/>
        <v/>
      </c>
      <c r="BS811" s="21" t="str">
        <f t="shared" si="1289"/>
        <v/>
      </c>
      <c r="BT811" s="24" t="str">
        <f>IF(BK811="スギ",INDEX(データ!$H$7:$J$26,MATCH(BN811,データ!$G$7:$G$26),MATCH(BL811,データ!$H$6:$J$6)),IF(BK811="ヒノキ",INDEX(データ!$H$32:$J$51,MATCH(BN811,データ!$G$32:$G$51),MATCH(BL811,データ!$H$31:$J$31)),IF(BK811="マツ",INDEX(データ!#REF!,MATCH(BN811,データ!#REF!),MATCH(BL811,データ!#REF!)),IF(BK811="ザツ",INDEX(データ!#REF!,MATCH(BN811,データ!#REF!),MATCH(BL811,データ!#REF!)),""))))</f>
        <v/>
      </c>
      <c r="BU811" s="22" t="str">
        <f t="shared" si="1290"/>
        <v/>
      </c>
      <c r="BV811" s="21" t="str">
        <f t="shared" si="1291"/>
        <v/>
      </c>
      <c r="BW811" s="27" t="str">
        <f t="shared" si="1292"/>
        <v/>
      </c>
      <c r="BX811" s="24" t="str">
        <f t="shared" si="1293"/>
        <v/>
      </c>
      <c r="BY811" s="25" t="str">
        <f t="shared" si="1294"/>
        <v>0</v>
      </c>
      <c r="BZ811" s="26" t="str">
        <f t="shared" si="1295"/>
        <v/>
      </c>
      <c r="CA811" s="26" t="str">
        <f t="shared" si="1296"/>
        <v/>
      </c>
      <c r="CB811" s="26" t="str">
        <f t="shared" si="1297"/>
        <v/>
      </c>
      <c r="CC811" s="27" t="str">
        <f t="shared" si="1298"/>
        <v/>
      </c>
      <c r="CD811" s="26" t="str">
        <f t="shared" si="1299"/>
        <v/>
      </c>
      <c r="CE811" s="26" t="str">
        <f t="shared" si="1300"/>
        <v/>
      </c>
      <c r="CF811" s="45" t="s">
        <v>30</v>
      </c>
      <c r="CG811" s="55" t="str">
        <f>IF(ＣＳＶ貼付用!CM797="","",ＣＳＶ貼付用!CM797)</f>
        <v/>
      </c>
      <c r="CH811" s="38" t="str">
        <f>IF(ＣＳＶ貼付用!CO797="","",ＣＳＶ貼付用!CO797)</f>
        <v/>
      </c>
      <c r="CI811" s="38" t="str">
        <f>IF(ＣＳＶ貼付用!CQ797="","",ＣＳＶ貼付用!CQ797)</f>
        <v/>
      </c>
      <c r="CJ811" s="40" t="str">
        <f t="shared" si="1301"/>
        <v/>
      </c>
      <c r="CK811" s="41" t="str">
        <f>IF(林齢計算用!D797="","",林齢計算用!D797)</f>
        <v/>
      </c>
      <c r="CL811" s="41" t="str">
        <f t="shared" si="1302"/>
        <v/>
      </c>
      <c r="CM811" s="41" t="str">
        <f t="shared" si="1303"/>
        <v/>
      </c>
      <c r="CN811" s="23" t="str">
        <f>IF(CI811="スギ",INDEX(データ!$C$7:$E$26,MATCH(CL811,データ!$B$7:$B$26),MATCH(CJ811,データ!$C$6:$E$6)),IF(CI811="ヒノキ",INDEX(データ!$C$32:$E$51,MATCH(CL811,データ!$B$32:$B$51),MATCH(CJ811,データ!$C$31:$E$31)),IF(CI811="マツ",INDEX(データ!#REF!,MATCH(CL811,データ!#REF!),MATCH(CJ811,データ!#REF!)),IF(CI811="ザツ",INDEX(データ!#REF!,MATCH(CL811,データ!#REF!),MATCH(CJ811,データ!#REF!)),""))))</f>
        <v/>
      </c>
      <c r="CO811" s="22" t="str">
        <f t="shared" si="1256"/>
        <v/>
      </c>
      <c r="CP811" s="21" t="str">
        <f t="shared" si="1304"/>
        <v/>
      </c>
      <c r="CQ811" s="21" t="str">
        <f t="shared" si="1305"/>
        <v/>
      </c>
      <c r="CR811" s="24" t="str">
        <f>IF(CI811="スギ",INDEX(データ!$H$7:$J$26,MATCH(CL811,データ!$G$7:$G$26),MATCH(CJ811,データ!$H$6:$J$6)),IF(CI811="ヒノキ",INDEX(データ!$H$32:$J$51,MATCH(CL811,データ!$G$32:$G$51),MATCH(CJ811,データ!$H$31:$J$31)),IF(CI811="マツ",INDEX(データ!#REF!,MATCH(CL811,データ!#REF!),MATCH(CJ811,データ!#REF!)),IF(CI811="ザツ",INDEX(データ!#REF!,MATCH(CL811,データ!#REF!),MATCH(CJ811,データ!#REF!)),""))))</f>
        <v/>
      </c>
      <c r="CS811" s="22" t="str">
        <f t="shared" si="1306"/>
        <v/>
      </c>
      <c r="CT811" s="21" t="str">
        <f t="shared" si="1307"/>
        <v/>
      </c>
      <c r="CU811" s="27" t="str">
        <f t="shared" si="1308"/>
        <v/>
      </c>
      <c r="CV811" s="24" t="str">
        <f t="shared" si="1309"/>
        <v/>
      </c>
      <c r="CW811" s="25" t="str">
        <f t="shared" si="1310"/>
        <v>0</v>
      </c>
      <c r="CX811" s="26" t="str">
        <f t="shared" si="1311"/>
        <v/>
      </c>
      <c r="CY811" s="26" t="str">
        <f t="shared" si="1312"/>
        <v/>
      </c>
      <c r="CZ811" s="26" t="str">
        <f t="shared" si="1313"/>
        <v/>
      </c>
      <c r="DA811" s="27" t="str">
        <f t="shared" si="1314"/>
        <v/>
      </c>
      <c r="DB811" s="26" t="str">
        <f t="shared" si="1315"/>
        <v/>
      </c>
      <c r="DC811" s="26" t="str">
        <f t="shared" si="1316"/>
        <v/>
      </c>
      <c r="DD811" s="45" t="s">
        <v>30</v>
      </c>
      <c r="DE811" s="55" t="str">
        <f>IF(ＣＳＶ貼付用!DB797="","",ＣＳＶ貼付用!DB797)</f>
        <v/>
      </c>
      <c r="DF811" s="38" t="str">
        <f>IF(ＣＳＶ貼付用!DD797="","",ＣＳＶ貼付用!DD797)</f>
        <v/>
      </c>
      <c r="DG811" s="38" t="str">
        <f>IF(ＣＳＶ貼付用!DF797="","",ＣＳＶ貼付用!DF797)</f>
        <v/>
      </c>
      <c r="DH811" s="40" t="str">
        <f t="shared" si="1317"/>
        <v/>
      </c>
      <c r="DI811" s="41" t="str">
        <f>IF(林齢計算用!E797="","",林齢計算用!E797)</f>
        <v/>
      </c>
      <c r="DJ811" s="41" t="str">
        <f t="shared" si="1318"/>
        <v/>
      </c>
      <c r="DK811" s="41" t="str">
        <f t="shared" si="1319"/>
        <v/>
      </c>
      <c r="DL811" s="23" t="str">
        <f>IF(DG811="スギ",INDEX(データ!$C$7:$E$26,MATCH(DJ811,データ!$B$7:$B$26),MATCH(DH811,データ!$C$6:$E$6)),IF(DG811="ヒノキ",INDEX(データ!$C$32:$E$51,MATCH(DJ811,データ!$B$32:$B$51),MATCH(DH811,データ!$C$31:$E$31)),IF(DG811="マツ",INDEX(データ!#REF!,MATCH(DJ811,データ!#REF!),MATCH(DH811,データ!#REF!)),IF(DG811="ザツ",INDEX(データ!#REF!,MATCH(DJ811,データ!#REF!),MATCH(DH811,データ!#REF!)),""))))</f>
        <v/>
      </c>
      <c r="DM811" s="22" t="str">
        <f t="shared" si="1257"/>
        <v/>
      </c>
      <c r="DN811" s="21" t="str">
        <f t="shared" si="1320"/>
        <v/>
      </c>
      <c r="DO811" s="21" t="str">
        <f t="shared" si="1321"/>
        <v/>
      </c>
      <c r="DP811" s="24" t="str">
        <f>IF(DG811="スギ",INDEX(データ!$H$7:$J$26,MATCH(DJ811,データ!$G$7:$G$26),MATCH(DH811,データ!$H$6:$J$6)),IF(DG811="ヒノキ",INDEX(データ!$H$32:$J$51,MATCH(DJ811,データ!$G$32:$G$51),MATCH(DH811,データ!$H$31:$J$31)),IF(DG811="マツ",INDEX(データ!#REF!,MATCH(DJ811,データ!#REF!),MATCH(DH811,データ!#REF!)),IF(DG811="ザツ",INDEX(データ!#REF!,MATCH(DJ811,データ!#REF!),MATCH(DH811,データ!#REF!)),""))))</f>
        <v/>
      </c>
      <c r="DQ811" s="22" t="str">
        <f t="shared" si="1322"/>
        <v/>
      </c>
      <c r="DR811" s="21" t="str">
        <f t="shared" si="1323"/>
        <v/>
      </c>
      <c r="DS811" s="27" t="str">
        <f t="shared" si="1324"/>
        <v/>
      </c>
      <c r="DT811" s="24" t="str">
        <f t="shared" si="1325"/>
        <v/>
      </c>
      <c r="DU811" s="25" t="str">
        <f t="shared" si="1326"/>
        <v>0</v>
      </c>
      <c r="DV811" s="26" t="str">
        <f t="shared" si="1327"/>
        <v/>
      </c>
      <c r="DW811" s="26" t="str">
        <f t="shared" si="1328"/>
        <v/>
      </c>
      <c r="DX811" s="26" t="str">
        <f t="shared" si="1329"/>
        <v/>
      </c>
      <c r="DY811" s="27" t="str">
        <f t="shared" si="1330"/>
        <v/>
      </c>
      <c r="DZ811" s="26" t="str">
        <f t="shared" si="1331"/>
        <v/>
      </c>
      <c r="EA811" s="26" t="str">
        <f t="shared" si="1332"/>
        <v/>
      </c>
      <c r="EB811" s="45" t="s">
        <v>30</v>
      </c>
      <c r="EC811" s="55" t="str">
        <f>IF(ＣＳＶ貼付用!DQ797="","",ＣＳＶ貼付用!DQ797)</f>
        <v/>
      </c>
      <c r="ED811" s="38" t="str">
        <f>IF(ＣＳＶ貼付用!DS797="","",ＣＳＶ貼付用!DS797)</f>
        <v/>
      </c>
      <c r="EE811" s="38" t="str">
        <f>IF(ＣＳＶ貼付用!DU797="","",ＣＳＶ貼付用!DU797)</f>
        <v/>
      </c>
      <c r="EF811" s="40" t="str">
        <f t="shared" si="1333"/>
        <v/>
      </c>
      <c r="EG811" s="41" t="str">
        <f>IF(林齢計算用!F797="","",林齢計算用!F797)</f>
        <v/>
      </c>
      <c r="EH811" s="41" t="str">
        <f t="shared" si="1334"/>
        <v/>
      </c>
      <c r="EI811" s="41" t="str">
        <f t="shared" si="1335"/>
        <v/>
      </c>
      <c r="EJ811" s="23" t="str">
        <f>IF(EE811="スギ",INDEX(データ!$C$7:$E$26,MATCH(EH811,データ!$B$7:$B$26),MATCH(EF811,データ!$C$6:$E$6)),IF(EE811="ヒノキ",INDEX(データ!$C$32:$E$51,MATCH(EH811,データ!$B$32:$B$51),MATCH(EF811,データ!$C$31:$E$31)),IF(EE811="マツ",INDEX(データ!#REF!,MATCH(EH811,データ!#REF!),MATCH(EF811,データ!#REF!)),IF(EE811="ザツ",INDEX(データ!#REF!,MATCH(EH811,データ!#REF!),MATCH(EF811,データ!#REF!)),""))))</f>
        <v/>
      </c>
      <c r="EK811" s="22" t="str">
        <f t="shared" si="1258"/>
        <v/>
      </c>
      <c r="EL811" s="21" t="str">
        <f t="shared" si="1336"/>
        <v/>
      </c>
      <c r="EM811" s="21" t="str">
        <f t="shared" si="1337"/>
        <v/>
      </c>
      <c r="EN811" s="24" t="str">
        <f>IF(EE811="スギ",INDEX(データ!$H$7:$J$26,MATCH(EH811,データ!$G$7:$G$26),MATCH(EF811,データ!$H$6:$J$6)),IF(EE811="ヒノキ",INDEX(データ!$H$32:$J$51,MATCH(EH811,データ!$G$32:$G$51),MATCH(EF811,データ!$H$31:$J$31)),IF(EE811="マツ",INDEX(データ!#REF!,MATCH(EH811,データ!#REF!),MATCH(EF811,データ!#REF!)),IF(EE811="ザツ",INDEX(データ!#REF!,MATCH(EH811,データ!#REF!),MATCH(EF811,データ!#REF!)),""))))</f>
        <v/>
      </c>
      <c r="EO811" s="22" t="str">
        <f t="shared" si="1338"/>
        <v/>
      </c>
      <c r="EP811" s="21" t="str">
        <f t="shared" si="1339"/>
        <v/>
      </c>
      <c r="EQ811" s="27" t="str">
        <f t="shared" si="1340"/>
        <v/>
      </c>
      <c r="ER811" s="24" t="str">
        <f t="shared" si="1341"/>
        <v/>
      </c>
      <c r="ES811" s="25" t="str">
        <f t="shared" si="1342"/>
        <v>0</v>
      </c>
      <c r="ET811" s="26" t="str">
        <f t="shared" si="1343"/>
        <v/>
      </c>
      <c r="EU811" s="26" t="str">
        <f t="shared" si="1344"/>
        <v/>
      </c>
      <c r="EV811" s="26" t="str">
        <f t="shared" si="1345"/>
        <v/>
      </c>
      <c r="EW811" s="27" t="str">
        <f t="shared" si="1346"/>
        <v/>
      </c>
      <c r="EX811" s="26" t="str">
        <f t="shared" si="1347"/>
        <v/>
      </c>
      <c r="EY811" s="26" t="str">
        <f t="shared" si="1348"/>
        <v/>
      </c>
      <c r="EZ811" s="26">
        <f t="shared" si="1349"/>
        <v>0</v>
      </c>
      <c r="FA811" s="43"/>
    </row>
    <row r="812" spans="1:157" ht="15.95" customHeight="1" x14ac:dyDescent="0.15">
      <c r="A812" s="21"/>
      <c r="B812" s="36" t="str">
        <f>IF(ＣＳＶ貼付用!G798="","",ＣＳＶ貼付用!G798)</f>
        <v/>
      </c>
      <c r="C812" s="36" t="str">
        <f>IF(ＣＳＶ貼付用!I798="","",ＣＳＶ貼付用!I798)</f>
        <v/>
      </c>
      <c r="D812" s="36" t="str">
        <f>IF(ＣＳＶ貼付用!J798="","",ＣＳＶ貼付用!J798)</f>
        <v/>
      </c>
      <c r="E812" s="36" t="str">
        <f>IF(ＣＳＶ貼付用!F798="","",ＣＳＶ貼付用!F798)</f>
        <v/>
      </c>
      <c r="F812" s="38" t="str">
        <f>IF(ＣＳＶ貼付用!T798="","",ＣＳＶ貼付用!T798)</f>
        <v/>
      </c>
      <c r="G812" s="38"/>
      <c r="H812" s="38" t="str">
        <f>IF(ＣＳＶ貼付用!GJ798="","",ＣＳＶ貼付用!GJ798)</f>
        <v/>
      </c>
      <c r="I812" s="38" t="str">
        <f>IF(ＣＳＶ貼付用!GL798="","",ＣＳＶ貼付用!GL798)</f>
        <v/>
      </c>
      <c r="J812" s="38" t="str">
        <f>IF(ＣＳＶ貼付用!GN798="","",ＣＳＶ貼付用!GN798)</f>
        <v/>
      </c>
      <c r="K812" s="38" t="str">
        <f>IF(ＣＳＶ貼付用!GP798="","",ＣＳＶ貼付用!GP798)</f>
        <v/>
      </c>
      <c r="L812" s="45" t="s">
        <v>30</v>
      </c>
      <c r="M812" s="55" t="str">
        <f>IF(ＣＳＶ貼付用!AT798="","",ＣＳＶ貼付用!AT798)</f>
        <v/>
      </c>
      <c r="N812" s="38" t="str">
        <f>IF(ＣＳＶ貼付用!AV798="","",ＣＳＶ貼付用!AV798)</f>
        <v/>
      </c>
      <c r="O812" s="38" t="str">
        <f>IF(ＣＳＶ貼付用!AX798="","",ＣＳＶ貼付用!AX798)</f>
        <v/>
      </c>
      <c r="P812" s="40" t="str">
        <f>IF(ＣＳＶ貼付用!FE798="","",ＣＳＶ貼付用!FE798)</f>
        <v/>
      </c>
      <c r="Q812" s="41" t="str">
        <f>IF(林齢計算用!A798="","",林齢計算用!A798)</f>
        <v/>
      </c>
      <c r="R812" s="41" t="str">
        <f t="shared" si="1259"/>
        <v/>
      </c>
      <c r="S812" s="56" t="str">
        <f>IF(ＣＳＶ貼付用!EG798="","",ＣＳＶ貼付用!EG798*10)</f>
        <v/>
      </c>
      <c r="T812" s="23" t="str">
        <f>IF(O812="スギ",INDEX(データ!$C$7:$E$26,MATCH(R812,データ!$B$7:$B$26),MATCH(P812,データ!$C$6:$E$6)),IF(O812="ヒノキ",INDEX(データ!$C$32:$E$51,MATCH(R812,データ!$B$32:$B$51),MATCH(P812,データ!$C$31:$E$31)),IF(O812="マツ",INDEX(データ!#REF!,MATCH(R812,データ!#REF!),MATCH(P812,データ!#REF!)),IF(O812="ザツ",INDEX(データ!#REF!,MATCH(R812,データ!#REF!),MATCH(P812,データ!#REF!)),""))))</f>
        <v/>
      </c>
      <c r="U812" s="22" t="str">
        <f t="shared" si="1350"/>
        <v/>
      </c>
      <c r="V812" s="21" t="str">
        <f t="shared" si="1354"/>
        <v/>
      </c>
      <c r="W812" s="21" t="str">
        <f t="shared" si="1351"/>
        <v/>
      </c>
      <c r="X812" s="23" t="str">
        <f>IF(O812="スギ",INDEX(データ!$H$7:$J$26,MATCH(R812,データ!$G$7:$G$26),MATCH(P812,データ!$H$6:$J$6)),IF(O812="ヒノキ",INDEX(データ!$H$32:$J$51,MATCH(R812,データ!$G$32:$G$51),MATCH(P812,データ!$H$31:$J$31)),IF(O812="マツ",INDEX(データ!#REF!,MATCH(R812,データ!#REF!),MATCH(P812,データ!#REF!)),IF(O812="ザツ",INDEX(データ!#REF!,MATCH(R812,データ!#REF!),MATCH(P812,データ!#REF!)),""))))</f>
        <v/>
      </c>
      <c r="Y812" s="22" t="str">
        <f t="shared" si="1352"/>
        <v/>
      </c>
      <c r="Z812" s="21" t="str">
        <f t="shared" si="1353"/>
        <v/>
      </c>
      <c r="AA812" s="27" t="str">
        <f t="shared" si="1260"/>
        <v/>
      </c>
      <c r="AB812" s="24" t="str">
        <f t="shared" si="1261"/>
        <v/>
      </c>
      <c r="AC812" s="25" t="str">
        <f t="shared" si="1262"/>
        <v>0</v>
      </c>
      <c r="AD812" s="26" t="str">
        <f t="shared" si="1263"/>
        <v/>
      </c>
      <c r="AE812" s="26" t="str">
        <f t="shared" si="1264"/>
        <v/>
      </c>
      <c r="AF812" s="26" t="str">
        <f t="shared" si="1265"/>
        <v/>
      </c>
      <c r="AG812" s="27" t="str">
        <f t="shared" si="1266"/>
        <v/>
      </c>
      <c r="AH812" s="26" t="str">
        <f t="shared" si="1267"/>
        <v/>
      </c>
      <c r="AI812" s="26" t="str">
        <f t="shared" si="1268"/>
        <v/>
      </c>
      <c r="AJ812" s="45" t="s">
        <v>30</v>
      </c>
      <c r="AK812" s="55" t="str">
        <f>IF(ＣＳＶ貼付用!BI798="","",ＣＳＶ貼付用!BI798)</f>
        <v/>
      </c>
      <c r="AL812" s="38" t="str">
        <f>IF(ＣＳＶ貼付用!BK798="","",ＣＳＶ貼付用!BK798)</f>
        <v/>
      </c>
      <c r="AM812" s="38" t="str">
        <f>IF(ＣＳＶ貼付用!BM798="","",ＣＳＶ貼付用!BM798)</f>
        <v/>
      </c>
      <c r="AN812" s="40" t="str">
        <f t="shared" si="1269"/>
        <v/>
      </c>
      <c r="AO812" s="41" t="str">
        <f>IF(林齢計算用!B798="","",林齢計算用!B798)</f>
        <v/>
      </c>
      <c r="AP812" s="41" t="str">
        <f t="shared" si="1270"/>
        <v/>
      </c>
      <c r="AQ812" s="41" t="str">
        <f t="shared" si="1271"/>
        <v/>
      </c>
      <c r="AR812" s="23" t="str">
        <f>IF(AM812="スギ",INDEX(データ!$C$7:$E$26,MATCH(AP812,データ!$B$7:$B$26),MATCH(AN812,データ!$C$6:$E$6)),IF(AM812="ヒノキ",INDEX(データ!$C$32:$E$51,MATCH(AP812,データ!$B$32:$B$51),MATCH(AN812,データ!$C$31:$E$31)),IF(AM812="マツ",INDEX(データ!#REF!,MATCH(AP812,データ!#REF!),MATCH(AN812,データ!#REF!)),IF(AM812="ザツ",INDEX(データ!#REF!,MATCH(AP812,データ!#REF!),MATCH(AN812,データ!#REF!)),""))))</f>
        <v/>
      </c>
      <c r="AS812" s="22" t="str">
        <f t="shared" si="1254"/>
        <v/>
      </c>
      <c r="AT812" s="21" t="str">
        <f t="shared" si="1272"/>
        <v/>
      </c>
      <c r="AU812" s="21" t="str">
        <f t="shared" si="1273"/>
        <v/>
      </c>
      <c r="AV812" s="24" t="str">
        <f>IF(AM812="スギ",INDEX(データ!$H$7:$J$26,MATCH(AP812,データ!$G$7:$G$26),MATCH(AN812,データ!$H$6:$J$6)),IF(AM812="ヒノキ",INDEX(データ!$H$32:$J$51,MATCH(AP812,データ!$G$32:$G$51),MATCH(AN812,データ!$H$31:$J$31)),IF(AM812="マツ",INDEX(データ!#REF!,MATCH(AP812,データ!#REF!),MATCH(AN812,データ!#REF!)),IF(AM812="ザツ",INDEX(データ!#REF!,MATCH(AP812,データ!#REF!),MATCH(AN812,データ!#REF!)),""))))</f>
        <v/>
      </c>
      <c r="AW812" s="22" t="str">
        <f t="shared" si="1274"/>
        <v/>
      </c>
      <c r="AX812" s="21" t="str">
        <f t="shared" si="1275"/>
        <v/>
      </c>
      <c r="AY812" s="27" t="str">
        <f t="shared" si="1276"/>
        <v/>
      </c>
      <c r="AZ812" s="24" t="str">
        <f t="shared" si="1277"/>
        <v/>
      </c>
      <c r="BA812" s="25" t="str">
        <f t="shared" si="1278"/>
        <v>0</v>
      </c>
      <c r="BB812" s="26" t="str">
        <f t="shared" si="1279"/>
        <v/>
      </c>
      <c r="BC812" s="26" t="str">
        <f t="shared" si="1280"/>
        <v/>
      </c>
      <c r="BD812" s="26" t="str">
        <f t="shared" si="1281"/>
        <v/>
      </c>
      <c r="BE812" s="27" t="str">
        <f t="shared" si="1282"/>
        <v/>
      </c>
      <c r="BF812" s="26" t="str">
        <f t="shared" si="1283"/>
        <v/>
      </c>
      <c r="BG812" s="26" t="str">
        <f t="shared" si="1284"/>
        <v/>
      </c>
      <c r="BH812" s="45" t="s">
        <v>30</v>
      </c>
      <c r="BI812" s="55" t="str">
        <f>IF(ＣＳＶ貼付用!BX798="","",ＣＳＶ貼付用!BX798)</f>
        <v/>
      </c>
      <c r="BJ812" s="38" t="str">
        <f>IF(ＣＳＶ貼付用!BZ798="","",ＣＳＶ貼付用!BZ798)</f>
        <v/>
      </c>
      <c r="BK812" s="38" t="str">
        <f>IF(ＣＳＶ貼付用!CB798="","",ＣＳＶ貼付用!CB798)</f>
        <v/>
      </c>
      <c r="BL812" s="40" t="str">
        <f t="shared" si="1285"/>
        <v/>
      </c>
      <c r="BM812" s="41" t="str">
        <f>IF(林齢計算用!C798="","",林齢計算用!C798)</f>
        <v/>
      </c>
      <c r="BN812" s="41" t="str">
        <f t="shared" si="1286"/>
        <v/>
      </c>
      <c r="BO812" s="41" t="str">
        <f t="shared" si="1287"/>
        <v/>
      </c>
      <c r="BP812" s="23" t="str">
        <f>IF(BK812="スギ",INDEX(データ!$C$7:$E$26,MATCH(BN812,データ!$B$7:$B$26),MATCH(BL812,データ!$C$6:$E$6)),IF(BK812="ヒノキ",INDEX(データ!$C$32:$E$51,MATCH(BN812,データ!$B$32:$B$51),MATCH(BL812,データ!$C$31:$E$31)),IF(BK812="マツ",INDEX(データ!#REF!,MATCH(BN812,データ!#REF!),MATCH(BL812,データ!#REF!)),IF(BK812="ザツ",INDEX(データ!#REF!,MATCH(BN812,データ!#REF!),MATCH(BL812,データ!#REF!)),""))))</f>
        <v/>
      </c>
      <c r="BQ812" s="22" t="str">
        <f t="shared" si="1255"/>
        <v/>
      </c>
      <c r="BR812" s="21" t="str">
        <f t="shared" si="1288"/>
        <v/>
      </c>
      <c r="BS812" s="21" t="str">
        <f t="shared" si="1289"/>
        <v/>
      </c>
      <c r="BT812" s="24" t="str">
        <f>IF(BK812="スギ",INDEX(データ!$H$7:$J$26,MATCH(BN812,データ!$G$7:$G$26),MATCH(BL812,データ!$H$6:$J$6)),IF(BK812="ヒノキ",INDEX(データ!$H$32:$J$51,MATCH(BN812,データ!$G$32:$G$51),MATCH(BL812,データ!$H$31:$J$31)),IF(BK812="マツ",INDEX(データ!#REF!,MATCH(BN812,データ!#REF!),MATCH(BL812,データ!#REF!)),IF(BK812="ザツ",INDEX(データ!#REF!,MATCH(BN812,データ!#REF!),MATCH(BL812,データ!#REF!)),""))))</f>
        <v/>
      </c>
      <c r="BU812" s="22" t="str">
        <f t="shared" si="1290"/>
        <v/>
      </c>
      <c r="BV812" s="21" t="str">
        <f t="shared" si="1291"/>
        <v/>
      </c>
      <c r="BW812" s="27" t="str">
        <f t="shared" si="1292"/>
        <v/>
      </c>
      <c r="BX812" s="24" t="str">
        <f t="shared" si="1293"/>
        <v/>
      </c>
      <c r="BY812" s="25" t="str">
        <f t="shared" si="1294"/>
        <v>0</v>
      </c>
      <c r="BZ812" s="26" t="str">
        <f t="shared" si="1295"/>
        <v/>
      </c>
      <c r="CA812" s="26" t="str">
        <f t="shared" si="1296"/>
        <v/>
      </c>
      <c r="CB812" s="26" t="str">
        <f t="shared" si="1297"/>
        <v/>
      </c>
      <c r="CC812" s="27" t="str">
        <f t="shared" si="1298"/>
        <v/>
      </c>
      <c r="CD812" s="26" t="str">
        <f t="shared" si="1299"/>
        <v/>
      </c>
      <c r="CE812" s="26" t="str">
        <f t="shared" si="1300"/>
        <v/>
      </c>
      <c r="CF812" s="45" t="s">
        <v>30</v>
      </c>
      <c r="CG812" s="55" t="str">
        <f>IF(ＣＳＶ貼付用!CM798="","",ＣＳＶ貼付用!CM798)</f>
        <v/>
      </c>
      <c r="CH812" s="38" t="str">
        <f>IF(ＣＳＶ貼付用!CO798="","",ＣＳＶ貼付用!CO798)</f>
        <v/>
      </c>
      <c r="CI812" s="38" t="str">
        <f>IF(ＣＳＶ貼付用!CQ798="","",ＣＳＶ貼付用!CQ798)</f>
        <v/>
      </c>
      <c r="CJ812" s="40" t="str">
        <f t="shared" si="1301"/>
        <v/>
      </c>
      <c r="CK812" s="41" t="str">
        <f>IF(林齢計算用!D798="","",林齢計算用!D798)</f>
        <v/>
      </c>
      <c r="CL812" s="41" t="str">
        <f t="shared" si="1302"/>
        <v/>
      </c>
      <c r="CM812" s="41" t="str">
        <f t="shared" si="1303"/>
        <v/>
      </c>
      <c r="CN812" s="23" t="str">
        <f>IF(CI812="スギ",INDEX(データ!$C$7:$E$26,MATCH(CL812,データ!$B$7:$B$26),MATCH(CJ812,データ!$C$6:$E$6)),IF(CI812="ヒノキ",INDEX(データ!$C$32:$E$51,MATCH(CL812,データ!$B$32:$B$51),MATCH(CJ812,データ!$C$31:$E$31)),IF(CI812="マツ",INDEX(データ!#REF!,MATCH(CL812,データ!#REF!),MATCH(CJ812,データ!#REF!)),IF(CI812="ザツ",INDEX(データ!#REF!,MATCH(CL812,データ!#REF!),MATCH(CJ812,データ!#REF!)),""))))</f>
        <v/>
      </c>
      <c r="CO812" s="22" t="str">
        <f t="shared" si="1256"/>
        <v/>
      </c>
      <c r="CP812" s="21" t="str">
        <f t="shared" si="1304"/>
        <v/>
      </c>
      <c r="CQ812" s="21" t="str">
        <f t="shared" si="1305"/>
        <v/>
      </c>
      <c r="CR812" s="24" t="str">
        <f>IF(CI812="スギ",INDEX(データ!$H$7:$J$26,MATCH(CL812,データ!$G$7:$G$26),MATCH(CJ812,データ!$H$6:$J$6)),IF(CI812="ヒノキ",INDEX(データ!$H$32:$J$51,MATCH(CL812,データ!$G$32:$G$51),MATCH(CJ812,データ!$H$31:$J$31)),IF(CI812="マツ",INDEX(データ!#REF!,MATCH(CL812,データ!#REF!),MATCH(CJ812,データ!#REF!)),IF(CI812="ザツ",INDEX(データ!#REF!,MATCH(CL812,データ!#REF!),MATCH(CJ812,データ!#REF!)),""))))</f>
        <v/>
      </c>
      <c r="CS812" s="22" t="str">
        <f t="shared" si="1306"/>
        <v/>
      </c>
      <c r="CT812" s="21" t="str">
        <f t="shared" si="1307"/>
        <v/>
      </c>
      <c r="CU812" s="27" t="str">
        <f t="shared" si="1308"/>
        <v/>
      </c>
      <c r="CV812" s="24" t="str">
        <f t="shared" si="1309"/>
        <v/>
      </c>
      <c r="CW812" s="25" t="str">
        <f t="shared" si="1310"/>
        <v>0</v>
      </c>
      <c r="CX812" s="26" t="str">
        <f t="shared" si="1311"/>
        <v/>
      </c>
      <c r="CY812" s="26" t="str">
        <f t="shared" si="1312"/>
        <v/>
      </c>
      <c r="CZ812" s="26" t="str">
        <f t="shared" si="1313"/>
        <v/>
      </c>
      <c r="DA812" s="27" t="str">
        <f t="shared" si="1314"/>
        <v/>
      </c>
      <c r="DB812" s="26" t="str">
        <f t="shared" si="1315"/>
        <v/>
      </c>
      <c r="DC812" s="26" t="str">
        <f t="shared" si="1316"/>
        <v/>
      </c>
      <c r="DD812" s="45" t="s">
        <v>30</v>
      </c>
      <c r="DE812" s="55" t="str">
        <f>IF(ＣＳＶ貼付用!DB798="","",ＣＳＶ貼付用!DB798)</f>
        <v/>
      </c>
      <c r="DF812" s="38" t="str">
        <f>IF(ＣＳＶ貼付用!DD798="","",ＣＳＶ貼付用!DD798)</f>
        <v/>
      </c>
      <c r="DG812" s="38" t="str">
        <f>IF(ＣＳＶ貼付用!DF798="","",ＣＳＶ貼付用!DF798)</f>
        <v/>
      </c>
      <c r="DH812" s="40" t="str">
        <f t="shared" si="1317"/>
        <v/>
      </c>
      <c r="DI812" s="41" t="str">
        <f>IF(林齢計算用!E798="","",林齢計算用!E798)</f>
        <v/>
      </c>
      <c r="DJ812" s="41" t="str">
        <f t="shared" si="1318"/>
        <v/>
      </c>
      <c r="DK812" s="41" t="str">
        <f t="shared" si="1319"/>
        <v/>
      </c>
      <c r="DL812" s="23" t="str">
        <f>IF(DG812="スギ",INDEX(データ!$C$7:$E$26,MATCH(DJ812,データ!$B$7:$B$26),MATCH(DH812,データ!$C$6:$E$6)),IF(DG812="ヒノキ",INDEX(データ!$C$32:$E$51,MATCH(DJ812,データ!$B$32:$B$51),MATCH(DH812,データ!$C$31:$E$31)),IF(DG812="マツ",INDEX(データ!#REF!,MATCH(DJ812,データ!#REF!),MATCH(DH812,データ!#REF!)),IF(DG812="ザツ",INDEX(データ!#REF!,MATCH(DJ812,データ!#REF!),MATCH(DH812,データ!#REF!)),""))))</f>
        <v/>
      </c>
      <c r="DM812" s="22" t="str">
        <f t="shared" si="1257"/>
        <v/>
      </c>
      <c r="DN812" s="21" t="str">
        <f t="shared" si="1320"/>
        <v/>
      </c>
      <c r="DO812" s="21" t="str">
        <f t="shared" si="1321"/>
        <v/>
      </c>
      <c r="DP812" s="24" t="str">
        <f>IF(DG812="スギ",INDEX(データ!$H$7:$J$26,MATCH(DJ812,データ!$G$7:$G$26),MATCH(DH812,データ!$H$6:$J$6)),IF(DG812="ヒノキ",INDEX(データ!$H$32:$J$51,MATCH(DJ812,データ!$G$32:$G$51),MATCH(DH812,データ!$H$31:$J$31)),IF(DG812="マツ",INDEX(データ!#REF!,MATCH(DJ812,データ!#REF!),MATCH(DH812,データ!#REF!)),IF(DG812="ザツ",INDEX(データ!#REF!,MATCH(DJ812,データ!#REF!),MATCH(DH812,データ!#REF!)),""))))</f>
        <v/>
      </c>
      <c r="DQ812" s="22" t="str">
        <f t="shared" si="1322"/>
        <v/>
      </c>
      <c r="DR812" s="21" t="str">
        <f t="shared" si="1323"/>
        <v/>
      </c>
      <c r="DS812" s="27" t="str">
        <f t="shared" si="1324"/>
        <v/>
      </c>
      <c r="DT812" s="24" t="str">
        <f t="shared" si="1325"/>
        <v/>
      </c>
      <c r="DU812" s="25" t="str">
        <f t="shared" si="1326"/>
        <v>0</v>
      </c>
      <c r="DV812" s="26" t="str">
        <f t="shared" si="1327"/>
        <v/>
      </c>
      <c r="DW812" s="26" t="str">
        <f t="shared" si="1328"/>
        <v/>
      </c>
      <c r="DX812" s="26" t="str">
        <f t="shared" si="1329"/>
        <v/>
      </c>
      <c r="DY812" s="27" t="str">
        <f t="shared" si="1330"/>
        <v/>
      </c>
      <c r="DZ812" s="26" t="str">
        <f t="shared" si="1331"/>
        <v/>
      </c>
      <c r="EA812" s="26" t="str">
        <f t="shared" si="1332"/>
        <v/>
      </c>
      <c r="EB812" s="45" t="s">
        <v>30</v>
      </c>
      <c r="EC812" s="55" t="str">
        <f>IF(ＣＳＶ貼付用!DQ798="","",ＣＳＶ貼付用!DQ798)</f>
        <v/>
      </c>
      <c r="ED812" s="38" t="str">
        <f>IF(ＣＳＶ貼付用!DS798="","",ＣＳＶ貼付用!DS798)</f>
        <v/>
      </c>
      <c r="EE812" s="38" t="str">
        <f>IF(ＣＳＶ貼付用!DU798="","",ＣＳＶ貼付用!DU798)</f>
        <v/>
      </c>
      <c r="EF812" s="40" t="str">
        <f t="shared" si="1333"/>
        <v/>
      </c>
      <c r="EG812" s="41" t="str">
        <f>IF(林齢計算用!F798="","",林齢計算用!F798)</f>
        <v/>
      </c>
      <c r="EH812" s="41" t="str">
        <f t="shared" si="1334"/>
        <v/>
      </c>
      <c r="EI812" s="41" t="str">
        <f t="shared" si="1335"/>
        <v/>
      </c>
      <c r="EJ812" s="23" t="str">
        <f>IF(EE812="スギ",INDEX(データ!$C$7:$E$26,MATCH(EH812,データ!$B$7:$B$26),MATCH(EF812,データ!$C$6:$E$6)),IF(EE812="ヒノキ",INDEX(データ!$C$32:$E$51,MATCH(EH812,データ!$B$32:$B$51),MATCH(EF812,データ!$C$31:$E$31)),IF(EE812="マツ",INDEX(データ!#REF!,MATCH(EH812,データ!#REF!),MATCH(EF812,データ!#REF!)),IF(EE812="ザツ",INDEX(データ!#REF!,MATCH(EH812,データ!#REF!),MATCH(EF812,データ!#REF!)),""))))</f>
        <v/>
      </c>
      <c r="EK812" s="22" t="str">
        <f t="shared" si="1258"/>
        <v/>
      </c>
      <c r="EL812" s="21" t="str">
        <f t="shared" si="1336"/>
        <v/>
      </c>
      <c r="EM812" s="21" t="str">
        <f t="shared" si="1337"/>
        <v/>
      </c>
      <c r="EN812" s="24" t="str">
        <f>IF(EE812="スギ",INDEX(データ!$H$7:$J$26,MATCH(EH812,データ!$G$7:$G$26),MATCH(EF812,データ!$H$6:$J$6)),IF(EE812="ヒノキ",INDEX(データ!$H$32:$J$51,MATCH(EH812,データ!$G$32:$G$51),MATCH(EF812,データ!$H$31:$J$31)),IF(EE812="マツ",INDEX(データ!#REF!,MATCH(EH812,データ!#REF!),MATCH(EF812,データ!#REF!)),IF(EE812="ザツ",INDEX(データ!#REF!,MATCH(EH812,データ!#REF!),MATCH(EF812,データ!#REF!)),""))))</f>
        <v/>
      </c>
      <c r="EO812" s="22" t="str">
        <f t="shared" si="1338"/>
        <v/>
      </c>
      <c r="EP812" s="21" t="str">
        <f t="shared" si="1339"/>
        <v/>
      </c>
      <c r="EQ812" s="27" t="str">
        <f t="shared" si="1340"/>
        <v/>
      </c>
      <c r="ER812" s="24" t="str">
        <f t="shared" si="1341"/>
        <v/>
      </c>
      <c r="ES812" s="25" t="str">
        <f t="shared" si="1342"/>
        <v>0</v>
      </c>
      <c r="ET812" s="26" t="str">
        <f t="shared" si="1343"/>
        <v/>
      </c>
      <c r="EU812" s="26" t="str">
        <f t="shared" si="1344"/>
        <v/>
      </c>
      <c r="EV812" s="26" t="str">
        <f t="shared" si="1345"/>
        <v/>
      </c>
      <c r="EW812" s="27" t="str">
        <f t="shared" si="1346"/>
        <v/>
      </c>
      <c r="EX812" s="26" t="str">
        <f t="shared" si="1347"/>
        <v/>
      </c>
      <c r="EY812" s="26" t="str">
        <f t="shared" si="1348"/>
        <v/>
      </c>
      <c r="EZ812" s="26">
        <f t="shared" si="1349"/>
        <v>0</v>
      </c>
      <c r="FA812" s="43"/>
    </row>
    <row r="813" spans="1:157" ht="15.95" customHeight="1" x14ac:dyDescent="0.15">
      <c r="A813" s="21"/>
      <c r="B813" s="36" t="str">
        <f>IF(ＣＳＶ貼付用!G799="","",ＣＳＶ貼付用!G799)</f>
        <v/>
      </c>
      <c r="C813" s="36" t="str">
        <f>IF(ＣＳＶ貼付用!I799="","",ＣＳＶ貼付用!I799)</f>
        <v/>
      </c>
      <c r="D813" s="36" t="str">
        <f>IF(ＣＳＶ貼付用!J799="","",ＣＳＶ貼付用!J799)</f>
        <v/>
      </c>
      <c r="E813" s="36" t="str">
        <f>IF(ＣＳＶ貼付用!F799="","",ＣＳＶ貼付用!F799)</f>
        <v/>
      </c>
      <c r="F813" s="38" t="str">
        <f>IF(ＣＳＶ貼付用!T799="","",ＣＳＶ貼付用!T799)</f>
        <v/>
      </c>
      <c r="G813" s="38"/>
      <c r="H813" s="38" t="str">
        <f>IF(ＣＳＶ貼付用!GJ799="","",ＣＳＶ貼付用!GJ799)</f>
        <v/>
      </c>
      <c r="I813" s="38" t="str">
        <f>IF(ＣＳＶ貼付用!GL799="","",ＣＳＶ貼付用!GL799)</f>
        <v/>
      </c>
      <c r="J813" s="38" t="str">
        <f>IF(ＣＳＶ貼付用!GN799="","",ＣＳＶ貼付用!GN799)</f>
        <v/>
      </c>
      <c r="K813" s="38" t="str">
        <f>IF(ＣＳＶ貼付用!GP799="","",ＣＳＶ貼付用!GP799)</f>
        <v/>
      </c>
      <c r="L813" s="45" t="s">
        <v>30</v>
      </c>
      <c r="M813" s="55" t="str">
        <f>IF(ＣＳＶ貼付用!AT799="","",ＣＳＶ貼付用!AT799)</f>
        <v/>
      </c>
      <c r="N813" s="38" t="str">
        <f>IF(ＣＳＶ貼付用!AV799="","",ＣＳＶ貼付用!AV799)</f>
        <v/>
      </c>
      <c r="O813" s="38" t="str">
        <f>IF(ＣＳＶ貼付用!AX799="","",ＣＳＶ貼付用!AX799)</f>
        <v/>
      </c>
      <c r="P813" s="40" t="str">
        <f>IF(ＣＳＶ貼付用!FE799="","",ＣＳＶ貼付用!FE799)</f>
        <v/>
      </c>
      <c r="Q813" s="41" t="str">
        <f>IF(林齢計算用!A799="","",林齢計算用!A799)</f>
        <v/>
      </c>
      <c r="R813" s="41" t="str">
        <f t="shared" si="1259"/>
        <v/>
      </c>
      <c r="S813" s="56" t="str">
        <f>IF(ＣＳＶ貼付用!EG799="","",ＣＳＶ貼付用!EG799*10)</f>
        <v/>
      </c>
      <c r="T813" s="23" t="str">
        <f>IF(O813="スギ",INDEX(データ!$C$7:$E$26,MATCH(R813,データ!$B$7:$B$26),MATCH(P813,データ!$C$6:$E$6)),IF(O813="ヒノキ",INDEX(データ!$C$32:$E$51,MATCH(R813,データ!$B$32:$B$51),MATCH(P813,データ!$C$31:$E$31)),IF(O813="マツ",INDEX(データ!#REF!,MATCH(R813,データ!#REF!),MATCH(P813,データ!#REF!)),IF(O813="ザツ",INDEX(データ!#REF!,MATCH(R813,データ!#REF!),MATCH(P813,データ!#REF!)),""))))</f>
        <v/>
      </c>
      <c r="U813" s="22" t="str">
        <f t="shared" si="1350"/>
        <v/>
      </c>
      <c r="V813" s="21" t="str">
        <f t="shared" si="1354"/>
        <v/>
      </c>
      <c r="W813" s="21" t="str">
        <f t="shared" si="1351"/>
        <v/>
      </c>
      <c r="X813" s="23" t="str">
        <f>IF(O813="スギ",INDEX(データ!$H$7:$J$26,MATCH(R813,データ!$G$7:$G$26),MATCH(P813,データ!$H$6:$J$6)),IF(O813="ヒノキ",INDEX(データ!$H$32:$J$51,MATCH(R813,データ!$G$32:$G$51),MATCH(P813,データ!$H$31:$J$31)),IF(O813="マツ",INDEX(データ!#REF!,MATCH(R813,データ!#REF!),MATCH(P813,データ!#REF!)),IF(O813="ザツ",INDEX(データ!#REF!,MATCH(R813,データ!#REF!),MATCH(P813,データ!#REF!)),""))))</f>
        <v/>
      </c>
      <c r="Y813" s="22" t="str">
        <f t="shared" si="1352"/>
        <v/>
      </c>
      <c r="Z813" s="21" t="str">
        <f t="shared" si="1353"/>
        <v/>
      </c>
      <c r="AA813" s="27" t="str">
        <f t="shared" si="1260"/>
        <v/>
      </c>
      <c r="AB813" s="24" t="str">
        <f t="shared" si="1261"/>
        <v/>
      </c>
      <c r="AC813" s="25" t="str">
        <f t="shared" si="1262"/>
        <v>0</v>
      </c>
      <c r="AD813" s="26" t="str">
        <f t="shared" si="1263"/>
        <v/>
      </c>
      <c r="AE813" s="26" t="str">
        <f t="shared" si="1264"/>
        <v/>
      </c>
      <c r="AF813" s="26" t="str">
        <f t="shared" si="1265"/>
        <v/>
      </c>
      <c r="AG813" s="27" t="str">
        <f t="shared" si="1266"/>
        <v/>
      </c>
      <c r="AH813" s="26" t="str">
        <f t="shared" si="1267"/>
        <v/>
      </c>
      <c r="AI813" s="26" t="str">
        <f t="shared" si="1268"/>
        <v/>
      </c>
      <c r="AJ813" s="45" t="s">
        <v>30</v>
      </c>
      <c r="AK813" s="55" t="str">
        <f>IF(ＣＳＶ貼付用!BI799="","",ＣＳＶ貼付用!BI799)</f>
        <v/>
      </c>
      <c r="AL813" s="38" t="str">
        <f>IF(ＣＳＶ貼付用!BK799="","",ＣＳＶ貼付用!BK799)</f>
        <v/>
      </c>
      <c r="AM813" s="38" t="str">
        <f>IF(ＣＳＶ貼付用!BM799="","",ＣＳＶ貼付用!BM799)</f>
        <v/>
      </c>
      <c r="AN813" s="40" t="str">
        <f t="shared" si="1269"/>
        <v/>
      </c>
      <c r="AO813" s="41" t="str">
        <f>IF(林齢計算用!B799="","",林齢計算用!B799)</f>
        <v/>
      </c>
      <c r="AP813" s="41" t="str">
        <f t="shared" si="1270"/>
        <v/>
      </c>
      <c r="AQ813" s="41" t="str">
        <f t="shared" si="1271"/>
        <v/>
      </c>
      <c r="AR813" s="23" t="str">
        <f>IF(AM813="スギ",INDEX(データ!$C$7:$E$26,MATCH(AP813,データ!$B$7:$B$26),MATCH(AN813,データ!$C$6:$E$6)),IF(AM813="ヒノキ",INDEX(データ!$C$32:$E$51,MATCH(AP813,データ!$B$32:$B$51),MATCH(AN813,データ!$C$31:$E$31)),IF(AM813="マツ",INDEX(データ!#REF!,MATCH(AP813,データ!#REF!),MATCH(AN813,データ!#REF!)),IF(AM813="ザツ",INDEX(データ!#REF!,MATCH(AP813,データ!#REF!),MATCH(AN813,データ!#REF!)),""))))</f>
        <v/>
      </c>
      <c r="AS813" s="22" t="str">
        <f t="shared" si="1254"/>
        <v/>
      </c>
      <c r="AT813" s="21" t="str">
        <f t="shared" si="1272"/>
        <v/>
      </c>
      <c r="AU813" s="21" t="str">
        <f t="shared" si="1273"/>
        <v/>
      </c>
      <c r="AV813" s="24" t="str">
        <f>IF(AM813="スギ",INDEX(データ!$H$7:$J$26,MATCH(AP813,データ!$G$7:$G$26),MATCH(AN813,データ!$H$6:$J$6)),IF(AM813="ヒノキ",INDEX(データ!$H$32:$J$51,MATCH(AP813,データ!$G$32:$G$51),MATCH(AN813,データ!$H$31:$J$31)),IF(AM813="マツ",INDEX(データ!#REF!,MATCH(AP813,データ!#REF!),MATCH(AN813,データ!#REF!)),IF(AM813="ザツ",INDEX(データ!#REF!,MATCH(AP813,データ!#REF!),MATCH(AN813,データ!#REF!)),""))))</f>
        <v/>
      </c>
      <c r="AW813" s="22" t="str">
        <f t="shared" si="1274"/>
        <v/>
      </c>
      <c r="AX813" s="21" t="str">
        <f t="shared" si="1275"/>
        <v/>
      </c>
      <c r="AY813" s="27" t="str">
        <f t="shared" si="1276"/>
        <v/>
      </c>
      <c r="AZ813" s="24" t="str">
        <f t="shared" si="1277"/>
        <v/>
      </c>
      <c r="BA813" s="25" t="str">
        <f t="shared" si="1278"/>
        <v>0</v>
      </c>
      <c r="BB813" s="26" t="str">
        <f t="shared" si="1279"/>
        <v/>
      </c>
      <c r="BC813" s="26" t="str">
        <f t="shared" si="1280"/>
        <v/>
      </c>
      <c r="BD813" s="26" t="str">
        <f t="shared" si="1281"/>
        <v/>
      </c>
      <c r="BE813" s="27" t="str">
        <f t="shared" si="1282"/>
        <v/>
      </c>
      <c r="BF813" s="26" t="str">
        <f t="shared" si="1283"/>
        <v/>
      </c>
      <c r="BG813" s="26" t="str">
        <f t="shared" si="1284"/>
        <v/>
      </c>
      <c r="BH813" s="45" t="s">
        <v>30</v>
      </c>
      <c r="BI813" s="55" t="str">
        <f>IF(ＣＳＶ貼付用!BX799="","",ＣＳＶ貼付用!BX799)</f>
        <v/>
      </c>
      <c r="BJ813" s="38" t="str">
        <f>IF(ＣＳＶ貼付用!BZ799="","",ＣＳＶ貼付用!BZ799)</f>
        <v/>
      </c>
      <c r="BK813" s="38" t="str">
        <f>IF(ＣＳＶ貼付用!CB799="","",ＣＳＶ貼付用!CB799)</f>
        <v/>
      </c>
      <c r="BL813" s="40" t="str">
        <f t="shared" si="1285"/>
        <v/>
      </c>
      <c r="BM813" s="41" t="str">
        <f>IF(林齢計算用!C799="","",林齢計算用!C799)</f>
        <v/>
      </c>
      <c r="BN813" s="41" t="str">
        <f t="shared" si="1286"/>
        <v/>
      </c>
      <c r="BO813" s="41" t="str">
        <f t="shared" si="1287"/>
        <v/>
      </c>
      <c r="BP813" s="23" t="str">
        <f>IF(BK813="スギ",INDEX(データ!$C$7:$E$26,MATCH(BN813,データ!$B$7:$B$26),MATCH(BL813,データ!$C$6:$E$6)),IF(BK813="ヒノキ",INDEX(データ!$C$32:$E$51,MATCH(BN813,データ!$B$32:$B$51),MATCH(BL813,データ!$C$31:$E$31)),IF(BK813="マツ",INDEX(データ!#REF!,MATCH(BN813,データ!#REF!),MATCH(BL813,データ!#REF!)),IF(BK813="ザツ",INDEX(データ!#REF!,MATCH(BN813,データ!#REF!),MATCH(BL813,データ!#REF!)),""))))</f>
        <v/>
      </c>
      <c r="BQ813" s="22" t="str">
        <f t="shared" si="1255"/>
        <v/>
      </c>
      <c r="BR813" s="21" t="str">
        <f t="shared" si="1288"/>
        <v/>
      </c>
      <c r="BS813" s="21" t="str">
        <f t="shared" si="1289"/>
        <v/>
      </c>
      <c r="BT813" s="24" t="str">
        <f>IF(BK813="スギ",INDEX(データ!$H$7:$J$26,MATCH(BN813,データ!$G$7:$G$26),MATCH(BL813,データ!$H$6:$J$6)),IF(BK813="ヒノキ",INDEX(データ!$H$32:$J$51,MATCH(BN813,データ!$G$32:$G$51),MATCH(BL813,データ!$H$31:$J$31)),IF(BK813="マツ",INDEX(データ!#REF!,MATCH(BN813,データ!#REF!),MATCH(BL813,データ!#REF!)),IF(BK813="ザツ",INDEX(データ!#REF!,MATCH(BN813,データ!#REF!),MATCH(BL813,データ!#REF!)),""))))</f>
        <v/>
      </c>
      <c r="BU813" s="22" t="str">
        <f t="shared" si="1290"/>
        <v/>
      </c>
      <c r="BV813" s="21" t="str">
        <f t="shared" si="1291"/>
        <v/>
      </c>
      <c r="BW813" s="27" t="str">
        <f t="shared" si="1292"/>
        <v/>
      </c>
      <c r="BX813" s="24" t="str">
        <f t="shared" si="1293"/>
        <v/>
      </c>
      <c r="BY813" s="25" t="str">
        <f t="shared" si="1294"/>
        <v>0</v>
      </c>
      <c r="BZ813" s="26" t="str">
        <f t="shared" si="1295"/>
        <v/>
      </c>
      <c r="CA813" s="26" t="str">
        <f t="shared" si="1296"/>
        <v/>
      </c>
      <c r="CB813" s="26" t="str">
        <f t="shared" si="1297"/>
        <v/>
      </c>
      <c r="CC813" s="27" t="str">
        <f t="shared" si="1298"/>
        <v/>
      </c>
      <c r="CD813" s="26" t="str">
        <f t="shared" si="1299"/>
        <v/>
      </c>
      <c r="CE813" s="26" t="str">
        <f t="shared" si="1300"/>
        <v/>
      </c>
      <c r="CF813" s="45" t="s">
        <v>30</v>
      </c>
      <c r="CG813" s="55" t="str">
        <f>IF(ＣＳＶ貼付用!CM799="","",ＣＳＶ貼付用!CM799)</f>
        <v/>
      </c>
      <c r="CH813" s="38" t="str">
        <f>IF(ＣＳＶ貼付用!CO799="","",ＣＳＶ貼付用!CO799)</f>
        <v/>
      </c>
      <c r="CI813" s="38" t="str">
        <f>IF(ＣＳＶ貼付用!CQ799="","",ＣＳＶ貼付用!CQ799)</f>
        <v/>
      </c>
      <c r="CJ813" s="40" t="str">
        <f t="shared" si="1301"/>
        <v/>
      </c>
      <c r="CK813" s="41" t="str">
        <f>IF(林齢計算用!D799="","",林齢計算用!D799)</f>
        <v/>
      </c>
      <c r="CL813" s="41" t="str">
        <f t="shared" si="1302"/>
        <v/>
      </c>
      <c r="CM813" s="41" t="str">
        <f t="shared" si="1303"/>
        <v/>
      </c>
      <c r="CN813" s="23" t="str">
        <f>IF(CI813="スギ",INDEX(データ!$C$7:$E$26,MATCH(CL813,データ!$B$7:$B$26),MATCH(CJ813,データ!$C$6:$E$6)),IF(CI813="ヒノキ",INDEX(データ!$C$32:$E$51,MATCH(CL813,データ!$B$32:$B$51),MATCH(CJ813,データ!$C$31:$E$31)),IF(CI813="マツ",INDEX(データ!#REF!,MATCH(CL813,データ!#REF!),MATCH(CJ813,データ!#REF!)),IF(CI813="ザツ",INDEX(データ!#REF!,MATCH(CL813,データ!#REF!),MATCH(CJ813,データ!#REF!)),""))))</f>
        <v/>
      </c>
      <c r="CO813" s="22" t="str">
        <f t="shared" si="1256"/>
        <v/>
      </c>
      <c r="CP813" s="21" t="str">
        <f t="shared" si="1304"/>
        <v/>
      </c>
      <c r="CQ813" s="21" t="str">
        <f t="shared" si="1305"/>
        <v/>
      </c>
      <c r="CR813" s="24" t="str">
        <f>IF(CI813="スギ",INDEX(データ!$H$7:$J$26,MATCH(CL813,データ!$G$7:$G$26),MATCH(CJ813,データ!$H$6:$J$6)),IF(CI813="ヒノキ",INDEX(データ!$H$32:$J$51,MATCH(CL813,データ!$G$32:$G$51),MATCH(CJ813,データ!$H$31:$J$31)),IF(CI813="マツ",INDEX(データ!#REF!,MATCH(CL813,データ!#REF!),MATCH(CJ813,データ!#REF!)),IF(CI813="ザツ",INDEX(データ!#REF!,MATCH(CL813,データ!#REF!),MATCH(CJ813,データ!#REF!)),""))))</f>
        <v/>
      </c>
      <c r="CS813" s="22" t="str">
        <f t="shared" si="1306"/>
        <v/>
      </c>
      <c r="CT813" s="21" t="str">
        <f t="shared" si="1307"/>
        <v/>
      </c>
      <c r="CU813" s="27" t="str">
        <f t="shared" si="1308"/>
        <v/>
      </c>
      <c r="CV813" s="24" t="str">
        <f t="shared" si="1309"/>
        <v/>
      </c>
      <c r="CW813" s="25" t="str">
        <f t="shared" si="1310"/>
        <v>0</v>
      </c>
      <c r="CX813" s="26" t="str">
        <f t="shared" si="1311"/>
        <v/>
      </c>
      <c r="CY813" s="26" t="str">
        <f t="shared" si="1312"/>
        <v/>
      </c>
      <c r="CZ813" s="26" t="str">
        <f t="shared" si="1313"/>
        <v/>
      </c>
      <c r="DA813" s="27" t="str">
        <f t="shared" si="1314"/>
        <v/>
      </c>
      <c r="DB813" s="26" t="str">
        <f t="shared" si="1315"/>
        <v/>
      </c>
      <c r="DC813" s="26" t="str">
        <f t="shared" si="1316"/>
        <v/>
      </c>
      <c r="DD813" s="45" t="s">
        <v>30</v>
      </c>
      <c r="DE813" s="55" t="str">
        <f>IF(ＣＳＶ貼付用!DB799="","",ＣＳＶ貼付用!DB799)</f>
        <v/>
      </c>
      <c r="DF813" s="38" t="str">
        <f>IF(ＣＳＶ貼付用!DD799="","",ＣＳＶ貼付用!DD799)</f>
        <v/>
      </c>
      <c r="DG813" s="38" t="str">
        <f>IF(ＣＳＶ貼付用!DF799="","",ＣＳＶ貼付用!DF799)</f>
        <v/>
      </c>
      <c r="DH813" s="40" t="str">
        <f t="shared" si="1317"/>
        <v/>
      </c>
      <c r="DI813" s="41" t="str">
        <f>IF(林齢計算用!E799="","",林齢計算用!E799)</f>
        <v/>
      </c>
      <c r="DJ813" s="41" t="str">
        <f t="shared" si="1318"/>
        <v/>
      </c>
      <c r="DK813" s="41" t="str">
        <f t="shared" si="1319"/>
        <v/>
      </c>
      <c r="DL813" s="23" t="str">
        <f>IF(DG813="スギ",INDEX(データ!$C$7:$E$26,MATCH(DJ813,データ!$B$7:$B$26),MATCH(DH813,データ!$C$6:$E$6)),IF(DG813="ヒノキ",INDEX(データ!$C$32:$E$51,MATCH(DJ813,データ!$B$32:$B$51),MATCH(DH813,データ!$C$31:$E$31)),IF(DG813="マツ",INDEX(データ!#REF!,MATCH(DJ813,データ!#REF!),MATCH(DH813,データ!#REF!)),IF(DG813="ザツ",INDEX(データ!#REF!,MATCH(DJ813,データ!#REF!),MATCH(DH813,データ!#REF!)),""))))</f>
        <v/>
      </c>
      <c r="DM813" s="22" t="str">
        <f t="shared" si="1257"/>
        <v/>
      </c>
      <c r="DN813" s="21" t="str">
        <f t="shared" si="1320"/>
        <v/>
      </c>
      <c r="DO813" s="21" t="str">
        <f t="shared" si="1321"/>
        <v/>
      </c>
      <c r="DP813" s="24" t="str">
        <f>IF(DG813="スギ",INDEX(データ!$H$7:$J$26,MATCH(DJ813,データ!$G$7:$G$26),MATCH(DH813,データ!$H$6:$J$6)),IF(DG813="ヒノキ",INDEX(データ!$H$32:$J$51,MATCH(DJ813,データ!$G$32:$G$51),MATCH(DH813,データ!$H$31:$J$31)),IF(DG813="マツ",INDEX(データ!#REF!,MATCH(DJ813,データ!#REF!),MATCH(DH813,データ!#REF!)),IF(DG813="ザツ",INDEX(データ!#REF!,MATCH(DJ813,データ!#REF!),MATCH(DH813,データ!#REF!)),""))))</f>
        <v/>
      </c>
      <c r="DQ813" s="22" t="str">
        <f t="shared" si="1322"/>
        <v/>
      </c>
      <c r="DR813" s="21" t="str">
        <f t="shared" si="1323"/>
        <v/>
      </c>
      <c r="DS813" s="27" t="str">
        <f t="shared" si="1324"/>
        <v/>
      </c>
      <c r="DT813" s="24" t="str">
        <f t="shared" si="1325"/>
        <v/>
      </c>
      <c r="DU813" s="25" t="str">
        <f t="shared" si="1326"/>
        <v>0</v>
      </c>
      <c r="DV813" s="26" t="str">
        <f t="shared" si="1327"/>
        <v/>
      </c>
      <c r="DW813" s="26" t="str">
        <f t="shared" si="1328"/>
        <v/>
      </c>
      <c r="DX813" s="26" t="str">
        <f t="shared" si="1329"/>
        <v/>
      </c>
      <c r="DY813" s="27" t="str">
        <f t="shared" si="1330"/>
        <v/>
      </c>
      <c r="DZ813" s="26" t="str">
        <f t="shared" si="1331"/>
        <v/>
      </c>
      <c r="EA813" s="26" t="str">
        <f t="shared" si="1332"/>
        <v/>
      </c>
      <c r="EB813" s="45" t="s">
        <v>30</v>
      </c>
      <c r="EC813" s="55" t="str">
        <f>IF(ＣＳＶ貼付用!DQ799="","",ＣＳＶ貼付用!DQ799)</f>
        <v/>
      </c>
      <c r="ED813" s="38" t="str">
        <f>IF(ＣＳＶ貼付用!DS799="","",ＣＳＶ貼付用!DS799)</f>
        <v/>
      </c>
      <c r="EE813" s="38" t="str">
        <f>IF(ＣＳＶ貼付用!DU799="","",ＣＳＶ貼付用!DU799)</f>
        <v/>
      </c>
      <c r="EF813" s="40" t="str">
        <f t="shared" si="1333"/>
        <v/>
      </c>
      <c r="EG813" s="41" t="str">
        <f>IF(林齢計算用!F799="","",林齢計算用!F799)</f>
        <v/>
      </c>
      <c r="EH813" s="41" t="str">
        <f t="shared" si="1334"/>
        <v/>
      </c>
      <c r="EI813" s="41" t="str">
        <f t="shared" si="1335"/>
        <v/>
      </c>
      <c r="EJ813" s="23" t="str">
        <f>IF(EE813="スギ",INDEX(データ!$C$7:$E$26,MATCH(EH813,データ!$B$7:$B$26),MATCH(EF813,データ!$C$6:$E$6)),IF(EE813="ヒノキ",INDEX(データ!$C$32:$E$51,MATCH(EH813,データ!$B$32:$B$51),MATCH(EF813,データ!$C$31:$E$31)),IF(EE813="マツ",INDEX(データ!#REF!,MATCH(EH813,データ!#REF!),MATCH(EF813,データ!#REF!)),IF(EE813="ザツ",INDEX(データ!#REF!,MATCH(EH813,データ!#REF!),MATCH(EF813,データ!#REF!)),""))))</f>
        <v/>
      </c>
      <c r="EK813" s="22" t="str">
        <f t="shared" si="1258"/>
        <v/>
      </c>
      <c r="EL813" s="21" t="str">
        <f t="shared" si="1336"/>
        <v/>
      </c>
      <c r="EM813" s="21" t="str">
        <f t="shared" si="1337"/>
        <v/>
      </c>
      <c r="EN813" s="24" t="str">
        <f>IF(EE813="スギ",INDEX(データ!$H$7:$J$26,MATCH(EH813,データ!$G$7:$G$26),MATCH(EF813,データ!$H$6:$J$6)),IF(EE813="ヒノキ",INDEX(データ!$H$32:$J$51,MATCH(EH813,データ!$G$32:$G$51),MATCH(EF813,データ!$H$31:$J$31)),IF(EE813="マツ",INDEX(データ!#REF!,MATCH(EH813,データ!#REF!),MATCH(EF813,データ!#REF!)),IF(EE813="ザツ",INDEX(データ!#REF!,MATCH(EH813,データ!#REF!),MATCH(EF813,データ!#REF!)),""))))</f>
        <v/>
      </c>
      <c r="EO813" s="22" t="str">
        <f t="shared" si="1338"/>
        <v/>
      </c>
      <c r="EP813" s="21" t="str">
        <f t="shared" si="1339"/>
        <v/>
      </c>
      <c r="EQ813" s="27" t="str">
        <f t="shared" si="1340"/>
        <v/>
      </c>
      <c r="ER813" s="24" t="str">
        <f t="shared" si="1341"/>
        <v/>
      </c>
      <c r="ES813" s="25" t="str">
        <f t="shared" si="1342"/>
        <v>0</v>
      </c>
      <c r="ET813" s="26" t="str">
        <f t="shared" si="1343"/>
        <v/>
      </c>
      <c r="EU813" s="26" t="str">
        <f t="shared" si="1344"/>
        <v/>
      </c>
      <c r="EV813" s="26" t="str">
        <f t="shared" si="1345"/>
        <v/>
      </c>
      <c r="EW813" s="27" t="str">
        <f t="shared" si="1346"/>
        <v/>
      </c>
      <c r="EX813" s="26" t="str">
        <f t="shared" si="1347"/>
        <v/>
      </c>
      <c r="EY813" s="26" t="str">
        <f t="shared" si="1348"/>
        <v/>
      </c>
      <c r="EZ813" s="26">
        <f t="shared" si="1349"/>
        <v>0</v>
      </c>
      <c r="FA813" s="43"/>
    </row>
    <row r="814" spans="1:157" ht="15.95" customHeight="1" x14ac:dyDescent="0.15">
      <c r="A814" s="21"/>
      <c r="B814" s="36" t="str">
        <f>IF(ＣＳＶ貼付用!G800="","",ＣＳＶ貼付用!G800)</f>
        <v/>
      </c>
      <c r="C814" s="36" t="str">
        <f>IF(ＣＳＶ貼付用!I800="","",ＣＳＶ貼付用!I800)</f>
        <v/>
      </c>
      <c r="D814" s="36" t="str">
        <f>IF(ＣＳＶ貼付用!J800="","",ＣＳＶ貼付用!J800)</f>
        <v/>
      </c>
      <c r="E814" s="36" t="str">
        <f>IF(ＣＳＶ貼付用!F800="","",ＣＳＶ貼付用!F800)</f>
        <v/>
      </c>
      <c r="F814" s="38" t="str">
        <f>IF(ＣＳＶ貼付用!T800="","",ＣＳＶ貼付用!T800)</f>
        <v/>
      </c>
      <c r="G814" s="38"/>
      <c r="H814" s="38" t="str">
        <f>IF(ＣＳＶ貼付用!GJ800="","",ＣＳＶ貼付用!GJ800)</f>
        <v/>
      </c>
      <c r="I814" s="38" t="str">
        <f>IF(ＣＳＶ貼付用!GL800="","",ＣＳＶ貼付用!GL800)</f>
        <v/>
      </c>
      <c r="J814" s="38" t="str">
        <f>IF(ＣＳＶ貼付用!GN800="","",ＣＳＶ貼付用!GN800)</f>
        <v/>
      </c>
      <c r="K814" s="38" t="str">
        <f>IF(ＣＳＶ貼付用!GP800="","",ＣＳＶ貼付用!GP800)</f>
        <v/>
      </c>
      <c r="L814" s="45" t="s">
        <v>30</v>
      </c>
      <c r="M814" s="55" t="str">
        <f>IF(ＣＳＶ貼付用!AT800="","",ＣＳＶ貼付用!AT800)</f>
        <v/>
      </c>
      <c r="N814" s="38" t="str">
        <f>IF(ＣＳＶ貼付用!AV800="","",ＣＳＶ貼付用!AV800)</f>
        <v/>
      </c>
      <c r="O814" s="38" t="str">
        <f>IF(ＣＳＶ貼付用!AX800="","",ＣＳＶ貼付用!AX800)</f>
        <v/>
      </c>
      <c r="P814" s="40" t="str">
        <f>IF(ＣＳＶ貼付用!FE800="","",ＣＳＶ貼付用!FE800)</f>
        <v/>
      </c>
      <c r="Q814" s="41" t="str">
        <f>IF(林齢計算用!A800="","",林齢計算用!A800)</f>
        <v/>
      </c>
      <c r="R814" s="41" t="str">
        <f t="shared" si="1259"/>
        <v/>
      </c>
      <c r="S814" s="56" t="str">
        <f>IF(ＣＳＶ貼付用!EG800="","",ＣＳＶ貼付用!EG800*10)</f>
        <v/>
      </c>
      <c r="T814" s="23" t="str">
        <f>IF(O814="スギ",INDEX(データ!$C$7:$E$26,MATCH(R814,データ!$B$7:$B$26),MATCH(P814,データ!$C$6:$E$6)),IF(O814="ヒノキ",INDEX(データ!$C$32:$E$51,MATCH(R814,データ!$B$32:$B$51),MATCH(P814,データ!$C$31:$E$31)),IF(O814="マツ",INDEX(データ!#REF!,MATCH(R814,データ!#REF!),MATCH(P814,データ!#REF!)),IF(O814="ザツ",INDEX(データ!#REF!,MATCH(R814,データ!#REF!),MATCH(P814,データ!#REF!)),""))))</f>
        <v/>
      </c>
      <c r="U814" s="22" t="str">
        <f t="shared" si="1350"/>
        <v/>
      </c>
      <c r="V814" s="21" t="str">
        <f t="shared" si="1354"/>
        <v/>
      </c>
      <c r="W814" s="21" t="str">
        <f t="shared" si="1351"/>
        <v/>
      </c>
      <c r="X814" s="23" t="str">
        <f>IF(O814="スギ",INDEX(データ!$H$7:$J$26,MATCH(R814,データ!$G$7:$G$26),MATCH(P814,データ!$H$6:$J$6)),IF(O814="ヒノキ",INDEX(データ!$H$32:$J$51,MATCH(R814,データ!$G$32:$G$51),MATCH(P814,データ!$H$31:$J$31)),IF(O814="マツ",INDEX(データ!#REF!,MATCH(R814,データ!#REF!),MATCH(P814,データ!#REF!)),IF(O814="ザツ",INDEX(データ!#REF!,MATCH(R814,データ!#REF!),MATCH(P814,データ!#REF!)),""))))</f>
        <v/>
      </c>
      <c r="Y814" s="22" t="str">
        <f t="shared" si="1352"/>
        <v/>
      </c>
      <c r="Z814" s="21" t="str">
        <f t="shared" si="1353"/>
        <v/>
      </c>
      <c r="AA814" s="27" t="str">
        <f t="shared" si="1260"/>
        <v/>
      </c>
      <c r="AB814" s="24" t="str">
        <f t="shared" si="1261"/>
        <v/>
      </c>
      <c r="AC814" s="25" t="str">
        <f t="shared" si="1262"/>
        <v>0</v>
      </c>
      <c r="AD814" s="26" t="str">
        <f t="shared" si="1263"/>
        <v/>
      </c>
      <c r="AE814" s="26" t="str">
        <f t="shared" si="1264"/>
        <v/>
      </c>
      <c r="AF814" s="26" t="str">
        <f t="shared" si="1265"/>
        <v/>
      </c>
      <c r="AG814" s="27" t="str">
        <f t="shared" si="1266"/>
        <v/>
      </c>
      <c r="AH814" s="26" t="str">
        <f t="shared" si="1267"/>
        <v/>
      </c>
      <c r="AI814" s="26" t="str">
        <f t="shared" si="1268"/>
        <v/>
      </c>
      <c r="AJ814" s="45" t="s">
        <v>30</v>
      </c>
      <c r="AK814" s="55" t="str">
        <f>IF(ＣＳＶ貼付用!BI800="","",ＣＳＶ貼付用!BI800)</f>
        <v/>
      </c>
      <c r="AL814" s="38" t="str">
        <f>IF(ＣＳＶ貼付用!BK800="","",ＣＳＶ貼付用!BK800)</f>
        <v/>
      </c>
      <c r="AM814" s="38" t="str">
        <f>IF(ＣＳＶ貼付用!BM800="","",ＣＳＶ貼付用!BM800)</f>
        <v/>
      </c>
      <c r="AN814" s="40" t="str">
        <f t="shared" si="1269"/>
        <v/>
      </c>
      <c r="AO814" s="41" t="str">
        <f>IF(林齢計算用!B800="","",林齢計算用!B800)</f>
        <v/>
      </c>
      <c r="AP814" s="41" t="str">
        <f t="shared" si="1270"/>
        <v/>
      </c>
      <c r="AQ814" s="41" t="str">
        <f t="shared" si="1271"/>
        <v/>
      </c>
      <c r="AR814" s="23" t="str">
        <f>IF(AM814="スギ",INDEX(データ!$C$7:$E$26,MATCH(AP814,データ!$B$7:$B$26),MATCH(AN814,データ!$C$6:$E$6)),IF(AM814="ヒノキ",INDEX(データ!$C$32:$E$51,MATCH(AP814,データ!$B$32:$B$51),MATCH(AN814,データ!$C$31:$E$31)),IF(AM814="マツ",INDEX(データ!#REF!,MATCH(AP814,データ!#REF!),MATCH(AN814,データ!#REF!)),IF(AM814="ザツ",INDEX(データ!#REF!,MATCH(AP814,データ!#REF!),MATCH(AN814,データ!#REF!)),""))))</f>
        <v/>
      </c>
      <c r="AS814" s="22" t="str">
        <f t="shared" si="1254"/>
        <v/>
      </c>
      <c r="AT814" s="21" t="str">
        <f t="shared" si="1272"/>
        <v/>
      </c>
      <c r="AU814" s="21" t="str">
        <f t="shared" si="1273"/>
        <v/>
      </c>
      <c r="AV814" s="24" t="str">
        <f>IF(AM814="スギ",INDEX(データ!$H$7:$J$26,MATCH(AP814,データ!$G$7:$G$26),MATCH(AN814,データ!$H$6:$J$6)),IF(AM814="ヒノキ",INDEX(データ!$H$32:$J$51,MATCH(AP814,データ!$G$32:$G$51),MATCH(AN814,データ!$H$31:$J$31)),IF(AM814="マツ",INDEX(データ!#REF!,MATCH(AP814,データ!#REF!),MATCH(AN814,データ!#REF!)),IF(AM814="ザツ",INDEX(データ!#REF!,MATCH(AP814,データ!#REF!),MATCH(AN814,データ!#REF!)),""))))</f>
        <v/>
      </c>
      <c r="AW814" s="22" t="str">
        <f t="shared" si="1274"/>
        <v/>
      </c>
      <c r="AX814" s="21" t="str">
        <f t="shared" si="1275"/>
        <v/>
      </c>
      <c r="AY814" s="27" t="str">
        <f t="shared" si="1276"/>
        <v/>
      </c>
      <c r="AZ814" s="24" t="str">
        <f t="shared" si="1277"/>
        <v/>
      </c>
      <c r="BA814" s="25" t="str">
        <f t="shared" si="1278"/>
        <v>0</v>
      </c>
      <c r="BB814" s="26" t="str">
        <f t="shared" si="1279"/>
        <v/>
      </c>
      <c r="BC814" s="26" t="str">
        <f t="shared" si="1280"/>
        <v/>
      </c>
      <c r="BD814" s="26" t="str">
        <f t="shared" si="1281"/>
        <v/>
      </c>
      <c r="BE814" s="27" t="str">
        <f t="shared" si="1282"/>
        <v/>
      </c>
      <c r="BF814" s="26" t="str">
        <f t="shared" si="1283"/>
        <v/>
      </c>
      <c r="BG814" s="26" t="str">
        <f t="shared" si="1284"/>
        <v/>
      </c>
      <c r="BH814" s="45" t="s">
        <v>30</v>
      </c>
      <c r="BI814" s="55" t="str">
        <f>IF(ＣＳＶ貼付用!BX800="","",ＣＳＶ貼付用!BX800)</f>
        <v/>
      </c>
      <c r="BJ814" s="38" t="str">
        <f>IF(ＣＳＶ貼付用!BZ800="","",ＣＳＶ貼付用!BZ800)</f>
        <v/>
      </c>
      <c r="BK814" s="38" t="str">
        <f>IF(ＣＳＶ貼付用!CB800="","",ＣＳＶ貼付用!CB800)</f>
        <v/>
      </c>
      <c r="BL814" s="40" t="str">
        <f t="shared" si="1285"/>
        <v/>
      </c>
      <c r="BM814" s="41" t="str">
        <f>IF(林齢計算用!C800="","",林齢計算用!C800)</f>
        <v/>
      </c>
      <c r="BN814" s="41" t="str">
        <f t="shared" si="1286"/>
        <v/>
      </c>
      <c r="BO814" s="41" t="str">
        <f t="shared" si="1287"/>
        <v/>
      </c>
      <c r="BP814" s="23" t="str">
        <f>IF(BK814="スギ",INDEX(データ!$C$7:$E$26,MATCH(BN814,データ!$B$7:$B$26),MATCH(BL814,データ!$C$6:$E$6)),IF(BK814="ヒノキ",INDEX(データ!$C$32:$E$51,MATCH(BN814,データ!$B$32:$B$51),MATCH(BL814,データ!$C$31:$E$31)),IF(BK814="マツ",INDEX(データ!#REF!,MATCH(BN814,データ!#REF!),MATCH(BL814,データ!#REF!)),IF(BK814="ザツ",INDEX(データ!#REF!,MATCH(BN814,データ!#REF!),MATCH(BL814,データ!#REF!)),""))))</f>
        <v/>
      </c>
      <c r="BQ814" s="22" t="str">
        <f t="shared" si="1255"/>
        <v/>
      </c>
      <c r="BR814" s="21" t="str">
        <f t="shared" si="1288"/>
        <v/>
      </c>
      <c r="BS814" s="21" t="str">
        <f t="shared" si="1289"/>
        <v/>
      </c>
      <c r="BT814" s="24" t="str">
        <f>IF(BK814="スギ",INDEX(データ!$H$7:$J$26,MATCH(BN814,データ!$G$7:$G$26),MATCH(BL814,データ!$H$6:$J$6)),IF(BK814="ヒノキ",INDEX(データ!$H$32:$J$51,MATCH(BN814,データ!$G$32:$G$51),MATCH(BL814,データ!$H$31:$J$31)),IF(BK814="マツ",INDEX(データ!#REF!,MATCH(BN814,データ!#REF!),MATCH(BL814,データ!#REF!)),IF(BK814="ザツ",INDEX(データ!#REF!,MATCH(BN814,データ!#REF!),MATCH(BL814,データ!#REF!)),""))))</f>
        <v/>
      </c>
      <c r="BU814" s="22" t="str">
        <f t="shared" si="1290"/>
        <v/>
      </c>
      <c r="BV814" s="21" t="str">
        <f t="shared" si="1291"/>
        <v/>
      </c>
      <c r="BW814" s="27" t="str">
        <f t="shared" si="1292"/>
        <v/>
      </c>
      <c r="BX814" s="24" t="str">
        <f t="shared" si="1293"/>
        <v/>
      </c>
      <c r="BY814" s="25" t="str">
        <f t="shared" si="1294"/>
        <v>0</v>
      </c>
      <c r="BZ814" s="26" t="str">
        <f t="shared" si="1295"/>
        <v/>
      </c>
      <c r="CA814" s="26" t="str">
        <f t="shared" si="1296"/>
        <v/>
      </c>
      <c r="CB814" s="26" t="str">
        <f t="shared" si="1297"/>
        <v/>
      </c>
      <c r="CC814" s="27" t="str">
        <f t="shared" si="1298"/>
        <v/>
      </c>
      <c r="CD814" s="26" t="str">
        <f t="shared" si="1299"/>
        <v/>
      </c>
      <c r="CE814" s="26" t="str">
        <f t="shared" si="1300"/>
        <v/>
      </c>
      <c r="CF814" s="45" t="s">
        <v>30</v>
      </c>
      <c r="CG814" s="55" t="str">
        <f>IF(ＣＳＶ貼付用!CM800="","",ＣＳＶ貼付用!CM800)</f>
        <v/>
      </c>
      <c r="CH814" s="38" t="str">
        <f>IF(ＣＳＶ貼付用!CO800="","",ＣＳＶ貼付用!CO800)</f>
        <v/>
      </c>
      <c r="CI814" s="38" t="str">
        <f>IF(ＣＳＶ貼付用!CQ800="","",ＣＳＶ貼付用!CQ800)</f>
        <v/>
      </c>
      <c r="CJ814" s="40" t="str">
        <f t="shared" si="1301"/>
        <v/>
      </c>
      <c r="CK814" s="41" t="str">
        <f>IF(林齢計算用!D800="","",林齢計算用!D800)</f>
        <v/>
      </c>
      <c r="CL814" s="41" t="str">
        <f t="shared" si="1302"/>
        <v/>
      </c>
      <c r="CM814" s="41" t="str">
        <f t="shared" si="1303"/>
        <v/>
      </c>
      <c r="CN814" s="23" t="str">
        <f>IF(CI814="スギ",INDEX(データ!$C$7:$E$26,MATCH(CL814,データ!$B$7:$B$26),MATCH(CJ814,データ!$C$6:$E$6)),IF(CI814="ヒノキ",INDEX(データ!$C$32:$E$51,MATCH(CL814,データ!$B$32:$B$51),MATCH(CJ814,データ!$C$31:$E$31)),IF(CI814="マツ",INDEX(データ!#REF!,MATCH(CL814,データ!#REF!),MATCH(CJ814,データ!#REF!)),IF(CI814="ザツ",INDEX(データ!#REF!,MATCH(CL814,データ!#REF!),MATCH(CJ814,データ!#REF!)),""))))</f>
        <v/>
      </c>
      <c r="CO814" s="22" t="str">
        <f t="shared" si="1256"/>
        <v/>
      </c>
      <c r="CP814" s="21" t="str">
        <f t="shared" si="1304"/>
        <v/>
      </c>
      <c r="CQ814" s="21" t="str">
        <f t="shared" si="1305"/>
        <v/>
      </c>
      <c r="CR814" s="24" t="str">
        <f>IF(CI814="スギ",INDEX(データ!$H$7:$J$26,MATCH(CL814,データ!$G$7:$G$26),MATCH(CJ814,データ!$H$6:$J$6)),IF(CI814="ヒノキ",INDEX(データ!$H$32:$J$51,MATCH(CL814,データ!$G$32:$G$51),MATCH(CJ814,データ!$H$31:$J$31)),IF(CI814="マツ",INDEX(データ!#REF!,MATCH(CL814,データ!#REF!),MATCH(CJ814,データ!#REF!)),IF(CI814="ザツ",INDEX(データ!#REF!,MATCH(CL814,データ!#REF!),MATCH(CJ814,データ!#REF!)),""))))</f>
        <v/>
      </c>
      <c r="CS814" s="22" t="str">
        <f t="shared" si="1306"/>
        <v/>
      </c>
      <c r="CT814" s="21" t="str">
        <f t="shared" si="1307"/>
        <v/>
      </c>
      <c r="CU814" s="27" t="str">
        <f t="shared" si="1308"/>
        <v/>
      </c>
      <c r="CV814" s="24" t="str">
        <f t="shared" si="1309"/>
        <v/>
      </c>
      <c r="CW814" s="25" t="str">
        <f t="shared" si="1310"/>
        <v>0</v>
      </c>
      <c r="CX814" s="26" t="str">
        <f t="shared" si="1311"/>
        <v/>
      </c>
      <c r="CY814" s="26" t="str">
        <f t="shared" si="1312"/>
        <v/>
      </c>
      <c r="CZ814" s="26" t="str">
        <f t="shared" si="1313"/>
        <v/>
      </c>
      <c r="DA814" s="27" t="str">
        <f t="shared" si="1314"/>
        <v/>
      </c>
      <c r="DB814" s="26" t="str">
        <f t="shared" si="1315"/>
        <v/>
      </c>
      <c r="DC814" s="26" t="str">
        <f t="shared" si="1316"/>
        <v/>
      </c>
      <c r="DD814" s="45" t="s">
        <v>30</v>
      </c>
      <c r="DE814" s="55" t="str">
        <f>IF(ＣＳＶ貼付用!DB800="","",ＣＳＶ貼付用!DB800)</f>
        <v/>
      </c>
      <c r="DF814" s="38" t="str">
        <f>IF(ＣＳＶ貼付用!DD800="","",ＣＳＶ貼付用!DD800)</f>
        <v/>
      </c>
      <c r="DG814" s="38" t="str">
        <f>IF(ＣＳＶ貼付用!DF800="","",ＣＳＶ貼付用!DF800)</f>
        <v/>
      </c>
      <c r="DH814" s="40" t="str">
        <f t="shared" si="1317"/>
        <v/>
      </c>
      <c r="DI814" s="41" t="str">
        <f>IF(林齢計算用!E800="","",林齢計算用!E800)</f>
        <v/>
      </c>
      <c r="DJ814" s="41" t="str">
        <f t="shared" si="1318"/>
        <v/>
      </c>
      <c r="DK814" s="41" t="str">
        <f t="shared" si="1319"/>
        <v/>
      </c>
      <c r="DL814" s="23" t="str">
        <f>IF(DG814="スギ",INDEX(データ!$C$7:$E$26,MATCH(DJ814,データ!$B$7:$B$26),MATCH(DH814,データ!$C$6:$E$6)),IF(DG814="ヒノキ",INDEX(データ!$C$32:$E$51,MATCH(DJ814,データ!$B$32:$B$51),MATCH(DH814,データ!$C$31:$E$31)),IF(DG814="マツ",INDEX(データ!#REF!,MATCH(DJ814,データ!#REF!),MATCH(DH814,データ!#REF!)),IF(DG814="ザツ",INDEX(データ!#REF!,MATCH(DJ814,データ!#REF!),MATCH(DH814,データ!#REF!)),""))))</f>
        <v/>
      </c>
      <c r="DM814" s="22" t="str">
        <f t="shared" si="1257"/>
        <v/>
      </c>
      <c r="DN814" s="21" t="str">
        <f t="shared" si="1320"/>
        <v/>
      </c>
      <c r="DO814" s="21" t="str">
        <f t="shared" si="1321"/>
        <v/>
      </c>
      <c r="DP814" s="24" t="str">
        <f>IF(DG814="スギ",INDEX(データ!$H$7:$J$26,MATCH(DJ814,データ!$G$7:$G$26),MATCH(DH814,データ!$H$6:$J$6)),IF(DG814="ヒノキ",INDEX(データ!$H$32:$J$51,MATCH(DJ814,データ!$G$32:$G$51),MATCH(DH814,データ!$H$31:$J$31)),IF(DG814="マツ",INDEX(データ!#REF!,MATCH(DJ814,データ!#REF!),MATCH(DH814,データ!#REF!)),IF(DG814="ザツ",INDEX(データ!#REF!,MATCH(DJ814,データ!#REF!),MATCH(DH814,データ!#REF!)),""))))</f>
        <v/>
      </c>
      <c r="DQ814" s="22" t="str">
        <f t="shared" si="1322"/>
        <v/>
      </c>
      <c r="DR814" s="21" t="str">
        <f t="shared" si="1323"/>
        <v/>
      </c>
      <c r="DS814" s="27" t="str">
        <f t="shared" si="1324"/>
        <v/>
      </c>
      <c r="DT814" s="24" t="str">
        <f t="shared" si="1325"/>
        <v/>
      </c>
      <c r="DU814" s="25" t="str">
        <f t="shared" si="1326"/>
        <v>0</v>
      </c>
      <c r="DV814" s="26" t="str">
        <f t="shared" si="1327"/>
        <v/>
      </c>
      <c r="DW814" s="26" t="str">
        <f t="shared" si="1328"/>
        <v/>
      </c>
      <c r="DX814" s="26" t="str">
        <f t="shared" si="1329"/>
        <v/>
      </c>
      <c r="DY814" s="27" t="str">
        <f t="shared" si="1330"/>
        <v/>
      </c>
      <c r="DZ814" s="26" t="str">
        <f t="shared" si="1331"/>
        <v/>
      </c>
      <c r="EA814" s="26" t="str">
        <f t="shared" si="1332"/>
        <v/>
      </c>
      <c r="EB814" s="45" t="s">
        <v>30</v>
      </c>
      <c r="EC814" s="55" t="str">
        <f>IF(ＣＳＶ貼付用!DQ800="","",ＣＳＶ貼付用!DQ800)</f>
        <v/>
      </c>
      <c r="ED814" s="38" t="str">
        <f>IF(ＣＳＶ貼付用!DS800="","",ＣＳＶ貼付用!DS800)</f>
        <v/>
      </c>
      <c r="EE814" s="38" t="str">
        <f>IF(ＣＳＶ貼付用!DU800="","",ＣＳＶ貼付用!DU800)</f>
        <v/>
      </c>
      <c r="EF814" s="40" t="str">
        <f t="shared" si="1333"/>
        <v/>
      </c>
      <c r="EG814" s="41" t="str">
        <f>IF(林齢計算用!F800="","",林齢計算用!F800)</f>
        <v/>
      </c>
      <c r="EH814" s="41" t="str">
        <f t="shared" si="1334"/>
        <v/>
      </c>
      <c r="EI814" s="41" t="str">
        <f t="shared" si="1335"/>
        <v/>
      </c>
      <c r="EJ814" s="23" t="str">
        <f>IF(EE814="スギ",INDEX(データ!$C$7:$E$26,MATCH(EH814,データ!$B$7:$B$26),MATCH(EF814,データ!$C$6:$E$6)),IF(EE814="ヒノキ",INDEX(データ!$C$32:$E$51,MATCH(EH814,データ!$B$32:$B$51),MATCH(EF814,データ!$C$31:$E$31)),IF(EE814="マツ",INDEX(データ!#REF!,MATCH(EH814,データ!#REF!),MATCH(EF814,データ!#REF!)),IF(EE814="ザツ",INDEX(データ!#REF!,MATCH(EH814,データ!#REF!),MATCH(EF814,データ!#REF!)),""))))</f>
        <v/>
      </c>
      <c r="EK814" s="22" t="str">
        <f t="shared" si="1258"/>
        <v/>
      </c>
      <c r="EL814" s="21" t="str">
        <f t="shared" si="1336"/>
        <v/>
      </c>
      <c r="EM814" s="21" t="str">
        <f t="shared" si="1337"/>
        <v/>
      </c>
      <c r="EN814" s="24" t="str">
        <f>IF(EE814="スギ",INDEX(データ!$H$7:$J$26,MATCH(EH814,データ!$G$7:$G$26),MATCH(EF814,データ!$H$6:$J$6)),IF(EE814="ヒノキ",INDEX(データ!$H$32:$J$51,MATCH(EH814,データ!$G$32:$G$51),MATCH(EF814,データ!$H$31:$J$31)),IF(EE814="マツ",INDEX(データ!#REF!,MATCH(EH814,データ!#REF!),MATCH(EF814,データ!#REF!)),IF(EE814="ザツ",INDEX(データ!#REF!,MATCH(EH814,データ!#REF!),MATCH(EF814,データ!#REF!)),""))))</f>
        <v/>
      </c>
      <c r="EO814" s="22" t="str">
        <f t="shared" si="1338"/>
        <v/>
      </c>
      <c r="EP814" s="21" t="str">
        <f t="shared" si="1339"/>
        <v/>
      </c>
      <c r="EQ814" s="27" t="str">
        <f t="shared" si="1340"/>
        <v/>
      </c>
      <c r="ER814" s="24" t="str">
        <f t="shared" si="1341"/>
        <v/>
      </c>
      <c r="ES814" s="25" t="str">
        <f t="shared" si="1342"/>
        <v>0</v>
      </c>
      <c r="ET814" s="26" t="str">
        <f t="shared" si="1343"/>
        <v/>
      </c>
      <c r="EU814" s="26" t="str">
        <f t="shared" si="1344"/>
        <v/>
      </c>
      <c r="EV814" s="26" t="str">
        <f t="shared" si="1345"/>
        <v/>
      </c>
      <c r="EW814" s="27" t="str">
        <f t="shared" si="1346"/>
        <v/>
      </c>
      <c r="EX814" s="26" t="str">
        <f t="shared" si="1347"/>
        <v/>
      </c>
      <c r="EY814" s="26" t="str">
        <f t="shared" si="1348"/>
        <v/>
      </c>
      <c r="EZ814" s="26">
        <f t="shared" si="1349"/>
        <v>0</v>
      </c>
      <c r="FA814" s="43"/>
    </row>
    <row r="815" spans="1:157" ht="15.95" customHeight="1" x14ac:dyDescent="0.15">
      <c r="A815" s="21"/>
      <c r="B815" s="36" t="str">
        <f>IF(ＣＳＶ貼付用!G801="","",ＣＳＶ貼付用!G801)</f>
        <v/>
      </c>
      <c r="C815" s="36" t="str">
        <f>IF(ＣＳＶ貼付用!I801="","",ＣＳＶ貼付用!I801)</f>
        <v/>
      </c>
      <c r="D815" s="36" t="str">
        <f>IF(ＣＳＶ貼付用!J801="","",ＣＳＶ貼付用!J801)</f>
        <v/>
      </c>
      <c r="E815" s="36" t="str">
        <f>IF(ＣＳＶ貼付用!F801="","",ＣＳＶ貼付用!F801)</f>
        <v/>
      </c>
      <c r="F815" s="38" t="str">
        <f>IF(ＣＳＶ貼付用!T801="","",ＣＳＶ貼付用!T801)</f>
        <v/>
      </c>
      <c r="G815" s="38"/>
      <c r="H815" s="38" t="str">
        <f>IF(ＣＳＶ貼付用!GJ801="","",ＣＳＶ貼付用!GJ801)</f>
        <v/>
      </c>
      <c r="I815" s="38" t="str">
        <f>IF(ＣＳＶ貼付用!GL801="","",ＣＳＶ貼付用!GL801)</f>
        <v/>
      </c>
      <c r="J815" s="38" t="str">
        <f>IF(ＣＳＶ貼付用!GN801="","",ＣＳＶ貼付用!GN801)</f>
        <v/>
      </c>
      <c r="K815" s="38" t="str">
        <f>IF(ＣＳＶ貼付用!GP801="","",ＣＳＶ貼付用!GP801)</f>
        <v/>
      </c>
      <c r="L815" s="45" t="s">
        <v>30</v>
      </c>
      <c r="M815" s="55" t="str">
        <f>IF(ＣＳＶ貼付用!AT801="","",ＣＳＶ貼付用!AT801)</f>
        <v/>
      </c>
      <c r="N815" s="38" t="str">
        <f>IF(ＣＳＶ貼付用!AV801="","",ＣＳＶ貼付用!AV801)</f>
        <v/>
      </c>
      <c r="O815" s="38" t="str">
        <f>IF(ＣＳＶ貼付用!AX801="","",ＣＳＶ貼付用!AX801)</f>
        <v/>
      </c>
      <c r="P815" s="40" t="str">
        <f>IF(ＣＳＶ貼付用!FE801="","",ＣＳＶ貼付用!FE801)</f>
        <v/>
      </c>
      <c r="Q815" s="41" t="str">
        <f>IF(林齢計算用!A801="","",林齢計算用!A801)</f>
        <v/>
      </c>
      <c r="R815" s="41" t="str">
        <f t="shared" si="1259"/>
        <v/>
      </c>
      <c r="S815" s="56" t="str">
        <f>IF(ＣＳＶ貼付用!EG801="","",ＣＳＶ貼付用!EG801*10)</f>
        <v/>
      </c>
      <c r="T815" s="23" t="str">
        <f>IF(O815="スギ",INDEX(データ!$C$7:$E$26,MATCH(R815,データ!$B$7:$B$26),MATCH(P815,データ!$C$6:$E$6)),IF(O815="ヒノキ",INDEX(データ!$C$32:$E$51,MATCH(R815,データ!$B$32:$B$51),MATCH(P815,データ!$C$31:$E$31)),IF(O815="マツ",INDEX(データ!#REF!,MATCH(R815,データ!#REF!),MATCH(P815,データ!#REF!)),IF(O815="ザツ",INDEX(データ!#REF!,MATCH(R815,データ!#REF!),MATCH(P815,データ!#REF!)),""))))</f>
        <v/>
      </c>
      <c r="U815" s="22" t="str">
        <f t="shared" si="1350"/>
        <v/>
      </c>
      <c r="V815" s="21" t="str">
        <f t="shared" si="1354"/>
        <v/>
      </c>
      <c r="W815" s="21" t="str">
        <f t="shared" si="1351"/>
        <v/>
      </c>
      <c r="X815" s="23" t="str">
        <f>IF(O815="スギ",INDEX(データ!$H$7:$J$26,MATCH(R815,データ!$G$7:$G$26),MATCH(P815,データ!$H$6:$J$6)),IF(O815="ヒノキ",INDEX(データ!$H$32:$J$51,MATCH(R815,データ!$G$32:$G$51),MATCH(P815,データ!$H$31:$J$31)),IF(O815="マツ",INDEX(データ!#REF!,MATCH(R815,データ!#REF!),MATCH(P815,データ!#REF!)),IF(O815="ザツ",INDEX(データ!#REF!,MATCH(R815,データ!#REF!),MATCH(P815,データ!#REF!)),""))))</f>
        <v/>
      </c>
      <c r="Y815" s="22" t="str">
        <f t="shared" si="1352"/>
        <v/>
      </c>
      <c r="Z815" s="21" t="str">
        <f t="shared" si="1353"/>
        <v/>
      </c>
      <c r="AA815" s="27" t="str">
        <f t="shared" si="1260"/>
        <v/>
      </c>
      <c r="AB815" s="24" t="str">
        <f t="shared" si="1261"/>
        <v/>
      </c>
      <c r="AC815" s="25" t="str">
        <f t="shared" si="1262"/>
        <v>0</v>
      </c>
      <c r="AD815" s="26" t="str">
        <f t="shared" si="1263"/>
        <v/>
      </c>
      <c r="AE815" s="26" t="str">
        <f t="shared" si="1264"/>
        <v/>
      </c>
      <c r="AF815" s="26" t="str">
        <f t="shared" si="1265"/>
        <v/>
      </c>
      <c r="AG815" s="27" t="str">
        <f t="shared" si="1266"/>
        <v/>
      </c>
      <c r="AH815" s="26" t="str">
        <f t="shared" si="1267"/>
        <v/>
      </c>
      <c r="AI815" s="26" t="str">
        <f t="shared" si="1268"/>
        <v/>
      </c>
      <c r="AJ815" s="45" t="s">
        <v>30</v>
      </c>
      <c r="AK815" s="55" t="str">
        <f>IF(ＣＳＶ貼付用!BI801="","",ＣＳＶ貼付用!BI801)</f>
        <v/>
      </c>
      <c r="AL815" s="38" t="str">
        <f>IF(ＣＳＶ貼付用!BK801="","",ＣＳＶ貼付用!BK801)</f>
        <v/>
      </c>
      <c r="AM815" s="38" t="str">
        <f>IF(ＣＳＶ貼付用!BM801="","",ＣＳＶ貼付用!BM801)</f>
        <v/>
      </c>
      <c r="AN815" s="40" t="str">
        <f t="shared" si="1269"/>
        <v/>
      </c>
      <c r="AO815" s="41" t="str">
        <f>IF(林齢計算用!B801="","",林齢計算用!B801)</f>
        <v/>
      </c>
      <c r="AP815" s="41" t="str">
        <f t="shared" si="1270"/>
        <v/>
      </c>
      <c r="AQ815" s="41" t="str">
        <f t="shared" si="1271"/>
        <v/>
      </c>
      <c r="AR815" s="23" t="str">
        <f>IF(AM815="スギ",INDEX(データ!$C$7:$E$26,MATCH(AP815,データ!$B$7:$B$26),MATCH(AN815,データ!$C$6:$E$6)),IF(AM815="ヒノキ",INDEX(データ!$C$32:$E$51,MATCH(AP815,データ!$B$32:$B$51),MATCH(AN815,データ!$C$31:$E$31)),IF(AM815="マツ",INDEX(データ!#REF!,MATCH(AP815,データ!#REF!),MATCH(AN815,データ!#REF!)),IF(AM815="ザツ",INDEX(データ!#REF!,MATCH(AP815,データ!#REF!),MATCH(AN815,データ!#REF!)),""))))</f>
        <v/>
      </c>
      <c r="AS815" s="22" t="str">
        <f t="shared" si="1254"/>
        <v/>
      </c>
      <c r="AT815" s="21" t="str">
        <f t="shared" si="1272"/>
        <v/>
      </c>
      <c r="AU815" s="21" t="str">
        <f t="shared" si="1273"/>
        <v/>
      </c>
      <c r="AV815" s="24" t="str">
        <f>IF(AM815="スギ",INDEX(データ!$H$7:$J$26,MATCH(AP815,データ!$G$7:$G$26),MATCH(AN815,データ!$H$6:$J$6)),IF(AM815="ヒノキ",INDEX(データ!$H$32:$J$51,MATCH(AP815,データ!$G$32:$G$51),MATCH(AN815,データ!$H$31:$J$31)),IF(AM815="マツ",INDEX(データ!#REF!,MATCH(AP815,データ!#REF!),MATCH(AN815,データ!#REF!)),IF(AM815="ザツ",INDEX(データ!#REF!,MATCH(AP815,データ!#REF!),MATCH(AN815,データ!#REF!)),""))))</f>
        <v/>
      </c>
      <c r="AW815" s="22" t="str">
        <f t="shared" si="1274"/>
        <v/>
      </c>
      <c r="AX815" s="21" t="str">
        <f t="shared" si="1275"/>
        <v/>
      </c>
      <c r="AY815" s="27" t="str">
        <f t="shared" si="1276"/>
        <v/>
      </c>
      <c r="AZ815" s="24" t="str">
        <f t="shared" si="1277"/>
        <v/>
      </c>
      <c r="BA815" s="25" t="str">
        <f t="shared" si="1278"/>
        <v>0</v>
      </c>
      <c r="BB815" s="26" t="str">
        <f t="shared" si="1279"/>
        <v/>
      </c>
      <c r="BC815" s="26" t="str">
        <f t="shared" si="1280"/>
        <v/>
      </c>
      <c r="BD815" s="26" t="str">
        <f t="shared" si="1281"/>
        <v/>
      </c>
      <c r="BE815" s="27" t="str">
        <f t="shared" si="1282"/>
        <v/>
      </c>
      <c r="BF815" s="26" t="str">
        <f t="shared" si="1283"/>
        <v/>
      </c>
      <c r="BG815" s="26" t="str">
        <f t="shared" si="1284"/>
        <v/>
      </c>
      <c r="BH815" s="45" t="s">
        <v>30</v>
      </c>
      <c r="BI815" s="55" t="str">
        <f>IF(ＣＳＶ貼付用!BX801="","",ＣＳＶ貼付用!BX801)</f>
        <v/>
      </c>
      <c r="BJ815" s="38" t="str">
        <f>IF(ＣＳＶ貼付用!BZ801="","",ＣＳＶ貼付用!BZ801)</f>
        <v/>
      </c>
      <c r="BK815" s="38" t="str">
        <f>IF(ＣＳＶ貼付用!CB801="","",ＣＳＶ貼付用!CB801)</f>
        <v/>
      </c>
      <c r="BL815" s="40" t="str">
        <f t="shared" si="1285"/>
        <v/>
      </c>
      <c r="BM815" s="41" t="str">
        <f>IF(林齢計算用!C801="","",林齢計算用!C801)</f>
        <v/>
      </c>
      <c r="BN815" s="41" t="str">
        <f t="shared" si="1286"/>
        <v/>
      </c>
      <c r="BO815" s="41" t="str">
        <f t="shared" si="1287"/>
        <v/>
      </c>
      <c r="BP815" s="23" t="str">
        <f>IF(BK815="スギ",INDEX(データ!$C$7:$E$26,MATCH(BN815,データ!$B$7:$B$26),MATCH(BL815,データ!$C$6:$E$6)),IF(BK815="ヒノキ",INDEX(データ!$C$32:$E$51,MATCH(BN815,データ!$B$32:$B$51),MATCH(BL815,データ!$C$31:$E$31)),IF(BK815="マツ",INDEX(データ!#REF!,MATCH(BN815,データ!#REF!),MATCH(BL815,データ!#REF!)),IF(BK815="ザツ",INDEX(データ!#REF!,MATCH(BN815,データ!#REF!),MATCH(BL815,データ!#REF!)),""))))</f>
        <v/>
      </c>
      <c r="BQ815" s="22" t="str">
        <f t="shared" si="1255"/>
        <v/>
      </c>
      <c r="BR815" s="21" t="str">
        <f t="shared" si="1288"/>
        <v/>
      </c>
      <c r="BS815" s="21" t="str">
        <f t="shared" si="1289"/>
        <v/>
      </c>
      <c r="BT815" s="24" t="str">
        <f>IF(BK815="スギ",INDEX(データ!$H$7:$J$26,MATCH(BN815,データ!$G$7:$G$26),MATCH(BL815,データ!$H$6:$J$6)),IF(BK815="ヒノキ",INDEX(データ!$H$32:$J$51,MATCH(BN815,データ!$G$32:$G$51),MATCH(BL815,データ!$H$31:$J$31)),IF(BK815="マツ",INDEX(データ!#REF!,MATCH(BN815,データ!#REF!),MATCH(BL815,データ!#REF!)),IF(BK815="ザツ",INDEX(データ!#REF!,MATCH(BN815,データ!#REF!),MATCH(BL815,データ!#REF!)),""))))</f>
        <v/>
      </c>
      <c r="BU815" s="22" t="str">
        <f t="shared" si="1290"/>
        <v/>
      </c>
      <c r="BV815" s="21" t="str">
        <f t="shared" si="1291"/>
        <v/>
      </c>
      <c r="BW815" s="27" t="str">
        <f t="shared" si="1292"/>
        <v/>
      </c>
      <c r="BX815" s="24" t="str">
        <f t="shared" si="1293"/>
        <v/>
      </c>
      <c r="BY815" s="25" t="str">
        <f t="shared" si="1294"/>
        <v>0</v>
      </c>
      <c r="BZ815" s="26" t="str">
        <f t="shared" si="1295"/>
        <v/>
      </c>
      <c r="CA815" s="26" t="str">
        <f t="shared" si="1296"/>
        <v/>
      </c>
      <c r="CB815" s="26" t="str">
        <f t="shared" si="1297"/>
        <v/>
      </c>
      <c r="CC815" s="27" t="str">
        <f t="shared" si="1298"/>
        <v/>
      </c>
      <c r="CD815" s="26" t="str">
        <f t="shared" si="1299"/>
        <v/>
      </c>
      <c r="CE815" s="26" t="str">
        <f t="shared" si="1300"/>
        <v/>
      </c>
      <c r="CF815" s="45" t="s">
        <v>30</v>
      </c>
      <c r="CG815" s="55" t="str">
        <f>IF(ＣＳＶ貼付用!CM801="","",ＣＳＶ貼付用!CM801)</f>
        <v/>
      </c>
      <c r="CH815" s="38" t="str">
        <f>IF(ＣＳＶ貼付用!CO801="","",ＣＳＶ貼付用!CO801)</f>
        <v/>
      </c>
      <c r="CI815" s="38" t="str">
        <f>IF(ＣＳＶ貼付用!CQ801="","",ＣＳＶ貼付用!CQ801)</f>
        <v/>
      </c>
      <c r="CJ815" s="40" t="str">
        <f t="shared" si="1301"/>
        <v/>
      </c>
      <c r="CK815" s="41" t="str">
        <f>IF(林齢計算用!D801="","",林齢計算用!D801)</f>
        <v/>
      </c>
      <c r="CL815" s="41" t="str">
        <f t="shared" si="1302"/>
        <v/>
      </c>
      <c r="CM815" s="41" t="str">
        <f t="shared" si="1303"/>
        <v/>
      </c>
      <c r="CN815" s="23" t="str">
        <f>IF(CI815="スギ",INDEX(データ!$C$7:$E$26,MATCH(CL815,データ!$B$7:$B$26),MATCH(CJ815,データ!$C$6:$E$6)),IF(CI815="ヒノキ",INDEX(データ!$C$32:$E$51,MATCH(CL815,データ!$B$32:$B$51),MATCH(CJ815,データ!$C$31:$E$31)),IF(CI815="マツ",INDEX(データ!#REF!,MATCH(CL815,データ!#REF!),MATCH(CJ815,データ!#REF!)),IF(CI815="ザツ",INDEX(データ!#REF!,MATCH(CL815,データ!#REF!),MATCH(CJ815,データ!#REF!)),""))))</f>
        <v/>
      </c>
      <c r="CO815" s="22" t="str">
        <f t="shared" si="1256"/>
        <v/>
      </c>
      <c r="CP815" s="21" t="str">
        <f t="shared" si="1304"/>
        <v/>
      </c>
      <c r="CQ815" s="21" t="str">
        <f t="shared" si="1305"/>
        <v/>
      </c>
      <c r="CR815" s="24" t="str">
        <f>IF(CI815="スギ",INDEX(データ!$H$7:$J$26,MATCH(CL815,データ!$G$7:$G$26),MATCH(CJ815,データ!$H$6:$J$6)),IF(CI815="ヒノキ",INDEX(データ!$H$32:$J$51,MATCH(CL815,データ!$G$32:$G$51),MATCH(CJ815,データ!$H$31:$J$31)),IF(CI815="マツ",INDEX(データ!#REF!,MATCH(CL815,データ!#REF!),MATCH(CJ815,データ!#REF!)),IF(CI815="ザツ",INDEX(データ!#REF!,MATCH(CL815,データ!#REF!),MATCH(CJ815,データ!#REF!)),""))))</f>
        <v/>
      </c>
      <c r="CS815" s="22" t="str">
        <f t="shared" si="1306"/>
        <v/>
      </c>
      <c r="CT815" s="21" t="str">
        <f t="shared" si="1307"/>
        <v/>
      </c>
      <c r="CU815" s="27" t="str">
        <f t="shared" si="1308"/>
        <v/>
      </c>
      <c r="CV815" s="24" t="str">
        <f t="shared" si="1309"/>
        <v/>
      </c>
      <c r="CW815" s="25" t="str">
        <f t="shared" si="1310"/>
        <v>0</v>
      </c>
      <c r="CX815" s="26" t="str">
        <f t="shared" si="1311"/>
        <v/>
      </c>
      <c r="CY815" s="26" t="str">
        <f t="shared" si="1312"/>
        <v/>
      </c>
      <c r="CZ815" s="26" t="str">
        <f t="shared" si="1313"/>
        <v/>
      </c>
      <c r="DA815" s="27" t="str">
        <f t="shared" si="1314"/>
        <v/>
      </c>
      <c r="DB815" s="26" t="str">
        <f t="shared" si="1315"/>
        <v/>
      </c>
      <c r="DC815" s="26" t="str">
        <f t="shared" si="1316"/>
        <v/>
      </c>
      <c r="DD815" s="45" t="s">
        <v>30</v>
      </c>
      <c r="DE815" s="55" t="str">
        <f>IF(ＣＳＶ貼付用!DB801="","",ＣＳＶ貼付用!DB801)</f>
        <v/>
      </c>
      <c r="DF815" s="38" t="str">
        <f>IF(ＣＳＶ貼付用!DD801="","",ＣＳＶ貼付用!DD801)</f>
        <v/>
      </c>
      <c r="DG815" s="38" t="str">
        <f>IF(ＣＳＶ貼付用!DF801="","",ＣＳＶ貼付用!DF801)</f>
        <v/>
      </c>
      <c r="DH815" s="40" t="str">
        <f t="shared" si="1317"/>
        <v/>
      </c>
      <c r="DI815" s="41" t="str">
        <f>IF(林齢計算用!E801="","",林齢計算用!E801)</f>
        <v/>
      </c>
      <c r="DJ815" s="41" t="str">
        <f t="shared" si="1318"/>
        <v/>
      </c>
      <c r="DK815" s="41" t="str">
        <f t="shared" si="1319"/>
        <v/>
      </c>
      <c r="DL815" s="23" t="str">
        <f>IF(DG815="スギ",INDEX(データ!$C$7:$E$26,MATCH(DJ815,データ!$B$7:$B$26),MATCH(DH815,データ!$C$6:$E$6)),IF(DG815="ヒノキ",INDEX(データ!$C$32:$E$51,MATCH(DJ815,データ!$B$32:$B$51),MATCH(DH815,データ!$C$31:$E$31)),IF(DG815="マツ",INDEX(データ!#REF!,MATCH(DJ815,データ!#REF!),MATCH(DH815,データ!#REF!)),IF(DG815="ザツ",INDEX(データ!#REF!,MATCH(DJ815,データ!#REF!),MATCH(DH815,データ!#REF!)),""))))</f>
        <v/>
      </c>
      <c r="DM815" s="22" t="str">
        <f t="shared" si="1257"/>
        <v/>
      </c>
      <c r="DN815" s="21" t="str">
        <f t="shared" si="1320"/>
        <v/>
      </c>
      <c r="DO815" s="21" t="str">
        <f t="shared" si="1321"/>
        <v/>
      </c>
      <c r="DP815" s="24" t="str">
        <f>IF(DG815="スギ",INDEX(データ!$H$7:$J$26,MATCH(DJ815,データ!$G$7:$G$26),MATCH(DH815,データ!$H$6:$J$6)),IF(DG815="ヒノキ",INDEX(データ!$H$32:$J$51,MATCH(DJ815,データ!$G$32:$G$51),MATCH(DH815,データ!$H$31:$J$31)),IF(DG815="マツ",INDEX(データ!#REF!,MATCH(DJ815,データ!#REF!),MATCH(DH815,データ!#REF!)),IF(DG815="ザツ",INDEX(データ!#REF!,MATCH(DJ815,データ!#REF!),MATCH(DH815,データ!#REF!)),""))))</f>
        <v/>
      </c>
      <c r="DQ815" s="22" t="str">
        <f t="shared" si="1322"/>
        <v/>
      </c>
      <c r="DR815" s="21" t="str">
        <f t="shared" si="1323"/>
        <v/>
      </c>
      <c r="DS815" s="27" t="str">
        <f t="shared" si="1324"/>
        <v/>
      </c>
      <c r="DT815" s="24" t="str">
        <f t="shared" si="1325"/>
        <v/>
      </c>
      <c r="DU815" s="25" t="str">
        <f t="shared" si="1326"/>
        <v>0</v>
      </c>
      <c r="DV815" s="26" t="str">
        <f t="shared" si="1327"/>
        <v/>
      </c>
      <c r="DW815" s="26" t="str">
        <f t="shared" si="1328"/>
        <v/>
      </c>
      <c r="DX815" s="26" t="str">
        <f t="shared" si="1329"/>
        <v/>
      </c>
      <c r="DY815" s="27" t="str">
        <f t="shared" si="1330"/>
        <v/>
      </c>
      <c r="DZ815" s="26" t="str">
        <f t="shared" si="1331"/>
        <v/>
      </c>
      <c r="EA815" s="26" t="str">
        <f t="shared" si="1332"/>
        <v/>
      </c>
      <c r="EB815" s="45" t="s">
        <v>30</v>
      </c>
      <c r="EC815" s="55" t="str">
        <f>IF(ＣＳＶ貼付用!DQ801="","",ＣＳＶ貼付用!DQ801)</f>
        <v/>
      </c>
      <c r="ED815" s="38" t="str">
        <f>IF(ＣＳＶ貼付用!DS801="","",ＣＳＶ貼付用!DS801)</f>
        <v/>
      </c>
      <c r="EE815" s="38" t="str">
        <f>IF(ＣＳＶ貼付用!DU801="","",ＣＳＶ貼付用!DU801)</f>
        <v/>
      </c>
      <c r="EF815" s="40" t="str">
        <f t="shared" si="1333"/>
        <v/>
      </c>
      <c r="EG815" s="41" t="str">
        <f>IF(林齢計算用!F801="","",林齢計算用!F801)</f>
        <v/>
      </c>
      <c r="EH815" s="41" t="str">
        <f t="shared" si="1334"/>
        <v/>
      </c>
      <c r="EI815" s="41" t="str">
        <f t="shared" si="1335"/>
        <v/>
      </c>
      <c r="EJ815" s="23" t="str">
        <f>IF(EE815="スギ",INDEX(データ!$C$7:$E$26,MATCH(EH815,データ!$B$7:$B$26),MATCH(EF815,データ!$C$6:$E$6)),IF(EE815="ヒノキ",INDEX(データ!$C$32:$E$51,MATCH(EH815,データ!$B$32:$B$51),MATCH(EF815,データ!$C$31:$E$31)),IF(EE815="マツ",INDEX(データ!#REF!,MATCH(EH815,データ!#REF!),MATCH(EF815,データ!#REF!)),IF(EE815="ザツ",INDEX(データ!#REF!,MATCH(EH815,データ!#REF!),MATCH(EF815,データ!#REF!)),""))))</f>
        <v/>
      </c>
      <c r="EK815" s="22" t="str">
        <f t="shared" si="1258"/>
        <v/>
      </c>
      <c r="EL815" s="21" t="str">
        <f t="shared" si="1336"/>
        <v/>
      </c>
      <c r="EM815" s="21" t="str">
        <f t="shared" si="1337"/>
        <v/>
      </c>
      <c r="EN815" s="24" t="str">
        <f>IF(EE815="スギ",INDEX(データ!$H$7:$J$26,MATCH(EH815,データ!$G$7:$G$26),MATCH(EF815,データ!$H$6:$J$6)),IF(EE815="ヒノキ",INDEX(データ!$H$32:$J$51,MATCH(EH815,データ!$G$32:$G$51),MATCH(EF815,データ!$H$31:$J$31)),IF(EE815="マツ",INDEX(データ!#REF!,MATCH(EH815,データ!#REF!),MATCH(EF815,データ!#REF!)),IF(EE815="ザツ",INDEX(データ!#REF!,MATCH(EH815,データ!#REF!),MATCH(EF815,データ!#REF!)),""))))</f>
        <v/>
      </c>
      <c r="EO815" s="22" t="str">
        <f t="shared" si="1338"/>
        <v/>
      </c>
      <c r="EP815" s="21" t="str">
        <f t="shared" si="1339"/>
        <v/>
      </c>
      <c r="EQ815" s="27" t="str">
        <f t="shared" si="1340"/>
        <v/>
      </c>
      <c r="ER815" s="24" t="str">
        <f t="shared" si="1341"/>
        <v/>
      </c>
      <c r="ES815" s="25" t="str">
        <f t="shared" si="1342"/>
        <v>0</v>
      </c>
      <c r="ET815" s="26" t="str">
        <f t="shared" si="1343"/>
        <v/>
      </c>
      <c r="EU815" s="26" t="str">
        <f t="shared" si="1344"/>
        <v/>
      </c>
      <c r="EV815" s="26" t="str">
        <f t="shared" si="1345"/>
        <v/>
      </c>
      <c r="EW815" s="27" t="str">
        <f t="shared" si="1346"/>
        <v/>
      </c>
      <c r="EX815" s="26" t="str">
        <f t="shared" si="1347"/>
        <v/>
      </c>
      <c r="EY815" s="26" t="str">
        <f t="shared" si="1348"/>
        <v/>
      </c>
      <c r="EZ815" s="26">
        <f t="shared" si="1349"/>
        <v>0</v>
      </c>
      <c r="FA815" s="43"/>
    </row>
    <row r="816" spans="1:157" ht="15.95" customHeight="1" x14ac:dyDescent="0.15">
      <c r="A816" s="21"/>
      <c r="B816" s="36" t="str">
        <f>IF(ＣＳＶ貼付用!G802="","",ＣＳＶ貼付用!G802)</f>
        <v/>
      </c>
      <c r="C816" s="36" t="str">
        <f>IF(ＣＳＶ貼付用!I802="","",ＣＳＶ貼付用!I802)</f>
        <v/>
      </c>
      <c r="D816" s="36" t="str">
        <f>IF(ＣＳＶ貼付用!J802="","",ＣＳＶ貼付用!J802)</f>
        <v/>
      </c>
      <c r="E816" s="36" t="str">
        <f>IF(ＣＳＶ貼付用!F802="","",ＣＳＶ貼付用!F802)</f>
        <v/>
      </c>
      <c r="F816" s="38" t="str">
        <f>IF(ＣＳＶ貼付用!T802="","",ＣＳＶ貼付用!T802)</f>
        <v/>
      </c>
      <c r="G816" s="38"/>
      <c r="H816" s="38" t="str">
        <f>IF(ＣＳＶ貼付用!GJ802="","",ＣＳＶ貼付用!GJ802)</f>
        <v/>
      </c>
      <c r="I816" s="38" t="str">
        <f>IF(ＣＳＶ貼付用!GL802="","",ＣＳＶ貼付用!GL802)</f>
        <v/>
      </c>
      <c r="J816" s="38" t="str">
        <f>IF(ＣＳＶ貼付用!GN802="","",ＣＳＶ貼付用!GN802)</f>
        <v/>
      </c>
      <c r="K816" s="38" t="str">
        <f>IF(ＣＳＶ貼付用!GP802="","",ＣＳＶ貼付用!GP802)</f>
        <v/>
      </c>
      <c r="L816" s="45" t="s">
        <v>30</v>
      </c>
      <c r="M816" s="55" t="str">
        <f>IF(ＣＳＶ貼付用!AT802="","",ＣＳＶ貼付用!AT802)</f>
        <v/>
      </c>
      <c r="N816" s="38" t="str">
        <f>IF(ＣＳＶ貼付用!AV802="","",ＣＳＶ貼付用!AV802)</f>
        <v/>
      </c>
      <c r="O816" s="38" t="str">
        <f>IF(ＣＳＶ貼付用!AX802="","",ＣＳＶ貼付用!AX802)</f>
        <v/>
      </c>
      <c r="P816" s="40" t="str">
        <f>IF(ＣＳＶ貼付用!FE802="","",ＣＳＶ貼付用!FE802)</f>
        <v/>
      </c>
      <c r="Q816" s="41" t="str">
        <f>IF(林齢計算用!A802="","",林齢計算用!A802)</f>
        <v/>
      </c>
      <c r="R816" s="41" t="str">
        <f t="shared" si="1259"/>
        <v/>
      </c>
      <c r="S816" s="56" t="str">
        <f>IF(ＣＳＶ貼付用!EG802="","",ＣＳＶ貼付用!EG802*10)</f>
        <v/>
      </c>
      <c r="T816" s="23" t="str">
        <f>IF(O816="スギ",INDEX(データ!$C$7:$E$26,MATCH(R816,データ!$B$7:$B$26),MATCH(P816,データ!$C$6:$E$6)),IF(O816="ヒノキ",INDEX(データ!$C$32:$E$51,MATCH(R816,データ!$B$32:$B$51),MATCH(P816,データ!$C$31:$E$31)),IF(O816="マツ",INDEX(データ!#REF!,MATCH(R816,データ!#REF!),MATCH(P816,データ!#REF!)),IF(O816="ザツ",INDEX(データ!#REF!,MATCH(R816,データ!#REF!),MATCH(P816,データ!#REF!)),""))))</f>
        <v/>
      </c>
      <c r="U816" s="22" t="str">
        <f t="shared" si="1350"/>
        <v/>
      </c>
      <c r="V816" s="21" t="str">
        <f t="shared" si="1354"/>
        <v/>
      </c>
      <c r="W816" s="21" t="str">
        <f t="shared" si="1351"/>
        <v/>
      </c>
      <c r="X816" s="23" t="str">
        <f>IF(O816="スギ",INDEX(データ!$H$7:$J$26,MATCH(R816,データ!$G$7:$G$26),MATCH(P816,データ!$H$6:$J$6)),IF(O816="ヒノキ",INDEX(データ!$H$32:$J$51,MATCH(R816,データ!$G$32:$G$51),MATCH(P816,データ!$H$31:$J$31)),IF(O816="マツ",INDEX(データ!#REF!,MATCH(R816,データ!#REF!),MATCH(P816,データ!#REF!)),IF(O816="ザツ",INDEX(データ!#REF!,MATCH(R816,データ!#REF!),MATCH(P816,データ!#REF!)),""))))</f>
        <v/>
      </c>
      <c r="Y816" s="22" t="str">
        <f t="shared" si="1352"/>
        <v/>
      </c>
      <c r="Z816" s="21" t="str">
        <f t="shared" si="1353"/>
        <v/>
      </c>
      <c r="AA816" s="27" t="str">
        <f t="shared" si="1260"/>
        <v/>
      </c>
      <c r="AB816" s="24" t="str">
        <f t="shared" si="1261"/>
        <v/>
      </c>
      <c r="AC816" s="25" t="str">
        <f t="shared" si="1262"/>
        <v>0</v>
      </c>
      <c r="AD816" s="26" t="str">
        <f t="shared" si="1263"/>
        <v/>
      </c>
      <c r="AE816" s="26" t="str">
        <f t="shared" si="1264"/>
        <v/>
      </c>
      <c r="AF816" s="26" t="str">
        <f t="shared" si="1265"/>
        <v/>
      </c>
      <c r="AG816" s="27" t="str">
        <f t="shared" si="1266"/>
        <v/>
      </c>
      <c r="AH816" s="26" t="str">
        <f t="shared" si="1267"/>
        <v/>
      </c>
      <c r="AI816" s="26" t="str">
        <f t="shared" si="1268"/>
        <v/>
      </c>
      <c r="AJ816" s="45" t="s">
        <v>30</v>
      </c>
      <c r="AK816" s="55" t="str">
        <f>IF(ＣＳＶ貼付用!BI802="","",ＣＳＶ貼付用!BI802)</f>
        <v/>
      </c>
      <c r="AL816" s="38" t="str">
        <f>IF(ＣＳＶ貼付用!BK802="","",ＣＳＶ貼付用!BK802)</f>
        <v/>
      </c>
      <c r="AM816" s="38" t="str">
        <f>IF(ＣＳＶ貼付用!BM802="","",ＣＳＶ貼付用!BM802)</f>
        <v/>
      </c>
      <c r="AN816" s="40" t="str">
        <f t="shared" si="1269"/>
        <v/>
      </c>
      <c r="AO816" s="41" t="str">
        <f>IF(林齢計算用!B802="","",林齢計算用!B802)</f>
        <v/>
      </c>
      <c r="AP816" s="41" t="str">
        <f t="shared" si="1270"/>
        <v/>
      </c>
      <c r="AQ816" s="41" t="str">
        <f t="shared" si="1271"/>
        <v/>
      </c>
      <c r="AR816" s="23" t="str">
        <f>IF(AM816="スギ",INDEX(データ!$C$7:$E$26,MATCH(AP816,データ!$B$7:$B$26),MATCH(AN816,データ!$C$6:$E$6)),IF(AM816="ヒノキ",INDEX(データ!$C$32:$E$51,MATCH(AP816,データ!$B$32:$B$51),MATCH(AN816,データ!$C$31:$E$31)),IF(AM816="マツ",INDEX(データ!#REF!,MATCH(AP816,データ!#REF!),MATCH(AN816,データ!#REF!)),IF(AM816="ザツ",INDEX(データ!#REF!,MATCH(AP816,データ!#REF!),MATCH(AN816,データ!#REF!)),""))))</f>
        <v/>
      </c>
      <c r="AS816" s="22" t="str">
        <f t="shared" si="1254"/>
        <v/>
      </c>
      <c r="AT816" s="21" t="str">
        <f t="shared" si="1272"/>
        <v/>
      </c>
      <c r="AU816" s="21" t="str">
        <f t="shared" si="1273"/>
        <v/>
      </c>
      <c r="AV816" s="24" t="str">
        <f>IF(AM816="スギ",INDEX(データ!$H$7:$J$26,MATCH(AP816,データ!$G$7:$G$26),MATCH(AN816,データ!$H$6:$J$6)),IF(AM816="ヒノキ",INDEX(データ!$H$32:$J$51,MATCH(AP816,データ!$G$32:$G$51),MATCH(AN816,データ!$H$31:$J$31)),IF(AM816="マツ",INDEX(データ!#REF!,MATCH(AP816,データ!#REF!),MATCH(AN816,データ!#REF!)),IF(AM816="ザツ",INDEX(データ!#REF!,MATCH(AP816,データ!#REF!),MATCH(AN816,データ!#REF!)),""))))</f>
        <v/>
      </c>
      <c r="AW816" s="22" t="str">
        <f t="shared" si="1274"/>
        <v/>
      </c>
      <c r="AX816" s="21" t="str">
        <f t="shared" si="1275"/>
        <v/>
      </c>
      <c r="AY816" s="27" t="str">
        <f t="shared" si="1276"/>
        <v/>
      </c>
      <c r="AZ816" s="24" t="str">
        <f t="shared" si="1277"/>
        <v/>
      </c>
      <c r="BA816" s="25" t="str">
        <f t="shared" si="1278"/>
        <v>0</v>
      </c>
      <c r="BB816" s="26" t="str">
        <f t="shared" si="1279"/>
        <v/>
      </c>
      <c r="BC816" s="26" t="str">
        <f t="shared" si="1280"/>
        <v/>
      </c>
      <c r="BD816" s="26" t="str">
        <f t="shared" si="1281"/>
        <v/>
      </c>
      <c r="BE816" s="27" t="str">
        <f t="shared" si="1282"/>
        <v/>
      </c>
      <c r="BF816" s="26" t="str">
        <f t="shared" si="1283"/>
        <v/>
      </c>
      <c r="BG816" s="26" t="str">
        <f t="shared" si="1284"/>
        <v/>
      </c>
      <c r="BH816" s="45" t="s">
        <v>30</v>
      </c>
      <c r="BI816" s="55" t="str">
        <f>IF(ＣＳＶ貼付用!BX802="","",ＣＳＶ貼付用!BX802)</f>
        <v/>
      </c>
      <c r="BJ816" s="38" t="str">
        <f>IF(ＣＳＶ貼付用!BZ802="","",ＣＳＶ貼付用!BZ802)</f>
        <v/>
      </c>
      <c r="BK816" s="38" t="str">
        <f>IF(ＣＳＶ貼付用!CB802="","",ＣＳＶ貼付用!CB802)</f>
        <v/>
      </c>
      <c r="BL816" s="40" t="str">
        <f t="shared" si="1285"/>
        <v/>
      </c>
      <c r="BM816" s="41" t="str">
        <f>IF(林齢計算用!C802="","",林齢計算用!C802)</f>
        <v/>
      </c>
      <c r="BN816" s="41" t="str">
        <f t="shared" si="1286"/>
        <v/>
      </c>
      <c r="BO816" s="41" t="str">
        <f t="shared" si="1287"/>
        <v/>
      </c>
      <c r="BP816" s="23" t="str">
        <f>IF(BK816="スギ",INDEX(データ!$C$7:$E$26,MATCH(BN816,データ!$B$7:$B$26),MATCH(BL816,データ!$C$6:$E$6)),IF(BK816="ヒノキ",INDEX(データ!$C$32:$E$51,MATCH(BN816,データ!$B$32:$B$51),MATCH(BL816,データ!$C$31:$E$31)),IF(BK816="マツ",INDEX(データ!#REF!,MATCH(BN816,データ!#REF!),MATCH(BL816,データ!#REF!)),IF(BK816="ザツ",INDEX(データ!#REF!,MATCH(BN816,データ!#REF!),MATCH(BL816,データ!#REF!)),""))))</f>
        <v/>
      </c>
      <c r="BQ816" s="22" t="str">
        <f t="shared" si="1255"/>
        <v/>
      </c>
      <c r="BR816" s="21" t="str">
        <f t="shared" si="1288"/>
        <v/>
      </c>
      <c r="BS816" s="21" t="str">
        <f t="shared" si="1289"/>
        <v/>
      </c>
      <c r="BT816" s="24" t="str">
        <f>IF(BK816="スギ",INDEX(データ!$H$7:$J$26,MATCH(BN816,データ!$G$7:$G$26),MATCH(BL816,データ!$H$6:$J$6)),IF(BK816="ヒノキ",INDEX(データ!$H$32:$J$51,MATCH(BN816,データ!$G$32:$G$51),MATCH(BL816,データ!$H$31:$J$31)),IF(BK816="マツ",INDEX(データ!#REF!,MATCH(BN816,データ!#REF!),MATCH(BL816,データ!#REF!)),IF(BK816="ザツ",INDEX(データ!#REF!,MATCH(BN816,データ!#REF!),MATCH(BL816,データ!#REF!)),""))))</f>
        <v/>
      </c>
      <c r="BU816" s="22" t="str">
        <f t="shared" si="1290"/>
        <v/>
      </c>
      <c r="BV816" s="21" t="str">
        <f t="shared" si="1291"/>
        <v/>
      </c>
      <c r="BW816" s="27" t="str">
        <f t="shared" si="1292"/>
        <v/>
      </c>
      <c r="BX816" s="24" t="str">
        <f t="shared" si="1293"/>
        <v/>
      </c>
      <c r="BY816" s="25" t="str">
        <f t="shared" si="1294"/>
        <v>0</v>
      </c>
      <c r="BZ816" s="26" t="str">
        <f t="shared" si="1295"/>
        <v/>
      </c>
      <c r="CA816" s="26" t="str">
        <f t="shared" si="1296"/>
        <v/>
      </c>
      <c r="CB816" s="26" t="str">
        <f t="shared" si="1297"/>
        <v/>
      </c>
      <c r="CC816" s="27" t="str">
        <f t="shared" si="1298"/>
        <v/>
      </c>
      <c r="CD816" s="26" t="str">
        <f t="shared" si="1299"/>
        <v/>
      </c>
      <c r="CE816" s="26" t="str">
        <f t="shared" si="1300"/>
        <v/>
      </c>
      <c r="CF816" s="45" t="s">
        <v>30</v>
      </c>
      <c r="CG816" s="55" t="str">
        <f>IF(ＣＳＶ貼付用!CM802="","",ＣＳＶ貼付用!CM802)</f>
        <v/>
      </c>
      <c r="CH816" s="38" t="str">
        <f>IF(ＣＳＶ貼付用!CO802="","",ＣＳＶ貼付用!CO802)</f>
        <v/>
      </c>
      <c r="CI816" s="38" t="str">
        <f>IF(ＣＳＶ貼付用!CQ802="","",ＣＳＶ貼付用!CQ802)</f>
        <v/>
      </c>
      <c r="CJ816" s="40" t="str">
        <f t="shared" si="1301"/>
        <v/>
      </c>
      <c r="CK816" s="41" t="str">
        <f>IF(林齢計算用!D802="","",林齢計算用!D802)</f>
        <v/>
      </c>
      <c r="CL816" s="41" t="str">
        <f t="shared" si="1302"/>
        <v/>
      </c>
      <c r="CM816" s="41" t="str">
        <f t="shared" si="1303"/>
        <v/>
      </c>
      <c r="CN816" s="23" t="str">
        <f>IF(CI816="スギ",INDEX(データ!$C$7:$E$26,MATCH(CL816,データ!$B$7:$B$26),MATCH(CJ816,データ!$C$6:$E$6)),IF(CI816="ヒノキ",INDEX(データ!$C$32:$E$51,MATCH(CL816,データ!$B$32:$B$51),MATCH(CJ816,データ!$C$31:$E$31)),IF(CI816="マツ",INDEX(データ!#REF!,MATCH(CL816,データ!#REF!),MATCH(CJ816,データ!#REF!)),IF(CI816="ザツ",INDEX(データ!#REF!,MATCH(CL816,データ!#REF!),MATCH(CJ816,データ!#REF!)),""))))</f>
        <v/>
      </c>
      <c r="CO816" s="22" t="str">
        <f t="shared" si="1256"/>
        <v/>
      </c>
      <c r="CP816" s="21" t="str">
        <f t="shared" si="1304"/>
        <v/>
      </c>
      <c r="CQ816" s="21" t="str">
        <f t="shared" si="1305"/>
        <v/>
      </c>
      <c r="CR816" s="24" t="str">
        <f>IF(CI816="スギ",INDEX(データ!$H$7:$J$26,MATCH(CL816,データ!$G$7:$G$26),MATCH(CJ816,データ!$H$6:$J$6)),IF(CI816="ヒノキ",INDEX(データ!$H$32:$J$51,MATCH(CL816,データ!$G$32:$G$51),MATCH(CJ816,データ!$H$31:$J$31)),IF(CI816="マツ",INDEX(データ!#REF!,MATCH(CL816,データ!#REF!),MATCH(CJ816,データ!#REF!)),IF(CI816="ザツ",INDEX(データ!#REF!,MATCH(CL816,データ!#REF!),MATCH(CJ816,データ!#REF!)),""))))</f>
        <v/>
      </c>
      <c r="CS816" s="22" t="str">
        <f t="shared" si="1306"/>
        <v/>
      </c>
      <c r="CT816" s="21" t="str">
        <f t="shared" si="1307"/>
        <v/>
      </c>
      <c r="CU816" s="27" t="str">
        <f t="shared" si="1308"/>
        <v/>
      </c>
      <c r="CV816" s="24" t="str">
        <f t="shared" si="1309"/>
        <v/>
      </c>
      <c r="CW816" s="25" t="str">
        <f t="shared" si="1310"/>
        <v>0</v>
      </c>
      <c r="CX816" s="26" t="str">
        <f t="shared" si="1311"/>
        <v/>
      </c>
      <c r="CY816" s="26" t="str">
        <f t="shared" si="1312"/>
        <v/>
      </c>
      <c r="CZ816" s="26" t="str">
        <f t="shared" si="1313"/>
        <v/>
      </c>
      <c r="DA816" s="27" t="str">
        <f t="shared" si="1314"/>
        <v/>
      </c>
      <c r="DB816" s="26" t="str">
        <f t="shared" si="1315"/>
        <v/>
      </c>
      <c r="DC816" s="26" t="str">
        <f t="shared" si="1316"/>
        <v/>
      </c>
      <c r="DD816" s="45" t="s">
        <v>30</v>
      </c>
      <c r="DE816" s="55" t="str">
        <f>IF(ＣＳＶ貼付用!DB802="","",ＣＳＶ貼付用!DB802)</f>
        <v/>
      </c>
      <c r="DF816" s="38" t="str">
        <f>IF(ＣＳＶ貼付用!DD802="","",ＣＳＶ貼付用!DD802)</f>
        <v/>
      </c>
      <c r="DG816" s="38" t="str">
        <f>IF(ＣＳＶ貼付用!DF802="","",ＣＳＶ貼付用!DF802)</f>
        <v/>
      </c>
      <c r="DH816" s="40" t="str">
        <f t="shared" si="1317"/>
        <v/>
      </c>
      <c r="DI816" s="41" t="str">
        <f>IF(林齢計算用!E802="","",林齢計算用!E802)</f>
        <v/>
      </c>
      <c r="DJ816" s="41" t="str">
        <f t="shared" si="1318"/>
        <v/>
      </c>
      <c r="DK816" s="41" t="str">
        <f t="shared" si="1319"/>
        <v/>
      </c>
      <c r="DL816" s="23" t="str">
        <f>IF(DG816="スギ",INDEX(データ!$C$7:$E$26,MATCH(DJ816,データ!$B$7:$B$26),MATCH(DH816,データ!$C$6:$E$6)),IF(DG816="ヒノキ",INDEX(データ!$C$32:$E$51,MATCH(DJ816,データ!$B$32:$B$51),MATCH(DH816,データ!$C$31:$E$31)),IF(DG816="マツ",INDEX(データ!#REF!,MATCH(DJ816,データ!#REF!),MATCH(DH816,データ!#REF!)),IF(DG816="ザツ",INDEX(データ!#REF!,MATCH(DJ816,データ!#REF!),MATCH(DH816,データ!#REF!)),""))))</f>
        <v/>
      </c>
      <c r="DM816" s="22" t="str">
        <f t="shared" si="1257"/>
        <v/>
      </c>
      <c r="DN816" s="21" t="str">
        <f t="shared" si="1320"/>
        <v/>
      </c>
      <c r="DO816" s="21" t="str">
        <f t="shared" si="1321"/>
        <v/>
      </c>
      <c r="DP816" s="24" t="str">
        <f>IF(DG816="スギ",INDEX(データ!$H$7:$J$26,MATCH(DJ816,データ!$G$7:$G$26),MATCH(DH816,データ!$H$6:$J$6)),IF(DG816="ヒノキ",INDEX(データ!$H$32:$J$51,MATCH(DJ816,データ!$G$32:$G$51),MATCH(DH816,データ!$H$31:$J$31)),IF(DG816="マツ",INDEX(データ!#REF!,MATCH(DJ816,データ!#REF!),MATCH(DH816,データ!#REF!)),IF(DG816="ザツ",INDEX(データ!#REF!,MATCH(DJ816,データ!#REF!),MATCH(DH816,データ!#REF!)),""))))</f>
        <v/>
      </c>
      <c r="DQ816" s="22" t="str">
        <f t="shared" si="1322"/>
        <v/>
      </c>
      <c r="DR816" s="21" t="str">
        <f t="shared" si="1323"/>
        <v/>
      </c>
      <c r="DS816" s="27" t="str">
        <f t="shared" si="1324"/>
        <v/>
      </c>
      <c r="DT816" s="24" t="str">
        <f t="shared" si="1325"/>
        <v/>
      </c>
      <c r="DU816" s="25" t="str">
        <f t="shared" si="1326"/>
        <v>0</v>
      </c>
      <c r="DV816" s="26" t="str">
        <f t="shared" si="1327"/>
        <v/>
      </c>
      <c r="DW816" s="26" t="str">
        <f t="shared" si="1328"/>
        <v/>
      </c>
      <c r="DX816" s="26" t="str">
        <f t="shared" si="1329"/>
        <v/>
      </c>
      <c r="DY816" s="27" t="str">
        <f t="shared" si="1330"/>
        <v/>
      </c>
      <c r="DZ816" s="26" t="str">
        <f t="shared" si="1331"/>
        <v/>
      </c>
      <c r="EA816" s="26" t="str">
        <f t="shared" si="1332"/>
        <v/>
      </c>
      <c r="EB816" s="45" t="s">
        <v>30</v>
      </c>
      <c r="EC816" s="55" t="str">
        <f>IF(ＣＳＶ貼付用!DQ802="","",ＣＳＶ貼付用!DQ802)</f>
        <v/>
      </c>
      <c r="ED816" s="38" t="str">
        <f>IF(ＣＳＶ貼付用!DS802="","",ＣＳＶ貼付用!DS802)</f>
        <v/>
      </c>
      <c r="EE816" s="38" t="str">
        <f>IF(ＣＳＶ貼付用!DU802="","",ＣＳＶ貼付用!DU802)</f>
        <v/>
      </c>
      <c r="EF816" s="40" t="str">
        <f t="shared" si="1333"/>
        <v/>
      </c>
      <c r="EG816" s="41" t="str">
        <f>IF(林齢計算用!F802="","",林齢計算用!F802)</f>
        <v/>
      </c>
      <c r="EH816" s="41" t="str">
        <f t="shared" si="1334"/>
        <v/>
      </c>
      <c r="EI816" s="41" t="str">
        <f t="shared" si="1335"/>
        <v/>
      </c>
      <c r="EJ816" s="23" t="str">
        <f>IF(EE816="スギ",INDEX(データ!$C$7:$E$26,MATCH(EH816,データ!$B$7:$B$26),MATCH(EF816,データ!$C$6:$E$6)),IF(EE816="ヒノキ",INDEX(データ!$C$32:$E$51,MATCH(EH816,データ!$B$32:$B$51),MATCH(EF816,データ!$C$31:$E$31)),IF(EE816="マツ",INDEX(データ!#REF!,MATCH(EH816,データ!#REF!),MATCH(EF816,データ!#REF!)),IF(EE816="ザツ",INDEX(データ!#REF!,MATCH(EH816,データ!#REF!),MATCH(EF816,データ!#REF!)),""))))</f>
        <v/>
      </c>
      <c r="EK816" s="22" t="str">
        <f t="shared" si="1258"/>
        <v/>
      </c>
      <c r="EL816" s="21" t="str">
        <f t="shared" si="1336"/>
        <v/>
      </c>
      <c r="EM816" s="21" t="str">
        <f t="shared" si="1337"/>
        <v/>
      </c>
      <c r="EN816" s="24" t="str">
        <f>IF(EE816="スギ",INDEX(データ!$H$7:$J$26,MATCH(EH816,データ!$G$7:$G$26),MATCH(EF816,データ!$H$6:$J$6)),IF(EE816="ヒノキ",INDEX(データ!$H$32:$J$51,MATCH(EH816,データ!$G$32:$G$51),MATCH(EF816,データ!$H$31:$J$31)),IF(EE816="マツ",INDEX(データ!#REF!,MATCH(EH816,データ!#REF!),MATCH(EF816,データ!#REF!)),IF(EE816="ザツ",INDEX(データ!#REF!,MATCH(EH816,データ!#REF!),MATCH(EF816,データ!#REF!)),""))))</f>
        <v/>
      </c>
      <c r="EO816" s="22" t="str">
        <f t="shared" si="1338"/>
        <v/>
      </c>
      <c r="EP816" s="21" t="str">
        <f t="shared" si="1339"/>
        <v/>
      </c>
      <c r="EQ816" s="27" t="str">
        <f t="shared" si="1340"/>
        <v/>
      </c>
      <c r="ER816" s="24" t="str">
        <f t="shared" si="1341"/>
        <v/>
      </c>
      <c r="ES816" s="25" t="str">
        <f t="shared" si="1342"/>
        <v>0</v>
      </c>
      <c r="ET816" s="26" t="str">
        <f t="shared" si="1343"/>
        <v/>
      </c>
      <c r="EU816" s="26" t="str">
        <f t="shared" si="1344"/>
        <v/>
      </c>
      <c r="EV816" s="26" t="str">
        <f t="shared" si="1345"/>
        <v/>
      </c>
      <c r="EW816" s="27" t="str">
        <f t="shared" si="1346"/>
        <v/>
      </c>
      <c r="EX816" s="26" t="str">
        <f t="shared" si="1347"/>
        <v/>
      </c>
      <c r="EY816" s="26" t="str">
        <f t="shared" si="1348"/>
        <v/>
      </c>
      <c r="EZ816" s="26">
        <f t="shared" si="1349"/>
        <v>0</v>
      </c>
      <c r="FA816" s="43"/>
    </row>
    <row r="817" spans="1:157" ht="15.95" customHeight="1" x14ac:dyDescent="0.15">
      <c r="A817" s="21"/>
      <c r="B817" s="36" t="str">
        <f>IF(ＣＳＶ貼付用!G803="","",ＣＳＶ貼付用!G803)</f>
        <v/>
      </c>
      <c r="C817" s="36" t="str">
        <f>IF(ＣＳＶ貼付用!I803="","",ＣＳＶ貼付用!I803)</f>
        <v/>
      </c>
      <c r="D817" s="36" t="str">
        <f>IF(ＣＳＶ貼付用!J803="","",ＣＳＶ貼付用!J803)</f>
        <v/>
      </c>
      <c r="E817" s="36" t="str">
        <f>IF(ＣＳＶ貼付用!F803="","",ＣＳＶ貼付用!F803)</f>
        <v/>
      </c>
      <c r="F817" s="38" t="str">
        <f>IF(ＣＳＶ貼付用!T803="","",ＣＳＶ貼付用!T803)</f>
        <v/>
      </c>
      <c r="G817" s="38"/>
      <c r="H817" s="38" t="str">
        <f>IF(ＣＳＶ貼付用!GJ803="","",ＣＳＶ貼付用!GJ803)</f>
        <v/>
      </c>
      <c r="I817" s="38" t="str">
        <f>IF(ＣＳＶ貼付用!GL803="","",ＣＳＶ貼付用!GL803)</f>
        <v/>
      </c>
      <c r="J817" s="38" t="str">
        <f>IF(ＣＳＶ貼付用!GN803="","",ＣＳＶ貼付用!GN803)</f>
        <v/>
      </c>
      <c r="K817" s="38" t="str">
        <f>IF(ＣＳＶ貼付用!GP803="","",ＣＳＶ貼付用!GP803)</f>
        <v/>
      </c>
      <c r="L817" s="45" t="s">
        <v>30</v>
      </c>
      <c r="M817" s="55" t="str">
        <f>IF(ＣＳＶ貼付用!AT803="","",ＣＳＶ貼付用!AT803)</f>
        <v/>
      </c>
      <c r="N817" s="38" t="str">
        <f>IF(ＣＳＶ貼付用!AV803="","",ＣＳＶ貼付用!AV803)</f>
        <v/>
      </c>
      <c r="O817" s="38" t="str">
        <f>IF(ＣＳＶ貼付用!AX803="","",ＣＳＶ貼付用!AX803)</f>
        <v/>
      </c>
      <c r="P817" s="40" t="str">
        <f>IF(ＣＳＶ貼付用!FE803="","",ＣＳＶ貼付用!FE803)</f>
        <v/>
      </c>
      <c r="Q817" s="41" t="str">
        <f>IF(林齢計算用!A803="","",林齢計算用!A803)</f>
        <v/>
      </c>
      <c r="R817" s="41" t="str">
        <f t="shared" si="1259"/>
        <v/>
      </c>
      <c r="S817" s="56" t="str">
        <f>IF(ＣＳＶ貼付用!EG803="","",ＣＳＶ貼付用!EG803*10)</f>
        <v/>
      </c>
      <c r="T817" s="23" t="str">
        <f>IF(O817="スギ",INDEX(データ!$C$7:$E$26,MATCH(R817,データ!$B$7:$B$26),MATCH(P817,データ!$C$6:$E$6)),IF(O817="ヒノキ",INDEX(データ!$C$32:$E$51,MATCH(R817,データ!$B$32:$B$51),MATCH(P817,データ!$C$31:$E$31)),IF(O817="マツ",INDEX(データ!#REF!,MATCH(R817,データ!#REF!),MATCH(P817,データ!#REF!)),IF(O817="ザツ",INDEX(データ!#REF!,MATCH(R817,データ!#REF!),MATCH(P817,データ!#REF!)),""))))</f>
        <v/>
      </c>
      <c r="U817" s="22" t="str">
        <f t="shared" si="1350"/>
        <v/>
      </c>
      <c r="V817" s="21" t="str">
        <f t="shared" si="1354"/>
        <v/>
      </c>
      <c r="W817" s="21" t="str">
        <f t="shared" si="1351"/>
        <v/>
      </c>
      <c r="X817" s="23" t="str">
        <f>IF(O817="スギ",INDEX(データ!$H$7:$J$26,MATCH(R817,データ!$G$7:$G$26),MATCH(P817,データ!$H$6:$J$6)),IF(O817="ヒノキ",INDEX(データ!$H$32:$J$51,MATCH(R817,データ!$G$32:$G$51),MATCH(P817,データ!$H$31:$J$31)),IF(O817="マツ",INDEX(データ!#REF!,MATCH(R817,データ!#REF!),MATCH(P817,データ!#REF!)),IF(O817="ザツ",INDEX(データ!#REF!,MATCH(R817,データ!#REF!),MATCH(P817,データ!#REF!)),""))))</f>
        <v/>
      </c>
      <c r="Y817" s="22" t="str">
        <f t="shared" si="1352"/>
        <v/>
      </c>
      <c r="Z817" s="21" t="str">
        <f t="shared" si="1353"/>
        <v/>
      </c>
      <c r="AA817" s="27" t="str">
        <f t="shared" si="1260"/>
        <v/>
      </c>
      <c r="AB817" s="24" t="str">
        <f t="shared" si="1261"/>
        <v/>
      </c>
      <c r="AC817" s="25" t="str">
        <f t="shared" si="1262"/>
        <v>0</v>
      </c>
      <c r="AD817" s="26" t="str">
        <f t="shared" si="1263"/>
        <v/>
      </c>
      <c r="AE817" s="26" t="str">
        <f t="shared" si="1264"/>
        <v/>
      </c>
      <c r="AF817" s="26" t="str">
        <f t="shared" si="1265"/>
        <v/>
      </c>
      <c r="AG817" s="27" t="str">
        <f t="shared" si="1266"/>
        <v/>
      </c>
      <c r="AH817" s="26" t="str">
        <f t="shared" si="1267"/>
        <v/>
      </c>
      <c r="AI817" s="26" t="str">
        <f t="shared" si="1268"/>
        <v/>
      </c>
      <c r="AJ817" s="45" t="s">
        <v>30</v>
      </c>
      <c r="AK817" s="55" t="str">
        <f>IF(ＣＳＶ貼付用!BI803="","",ＣＳＶ貼付用!BI803)</f>
        <v/>
      </c>
      <c r="AL817" s="38" t="str">
        <f>IF(ＣＳＶ貼付用!BK803="","",ＣＳＶ貼付用!BK803)</f>
        <v/>
      </c>
      <c r="AM817" s="38" t="str">
        <f>IF(ＣＳＶ貼付用!BM803="","",ＣＳＶ貼付用!BM803)</f>
        <v/>
      </c>
      <c r="AN817" s="40" t="str">
        <f t="shared" si="1269"/>
        <v/>
      </c>
      <c r="AO817" s="41" t="str">
        <f>IF(林齢計算用!B803="","",林齢計算用!B803)</f>
        <v/>
      </c>
      <c r="AP817" s="41" t="str">
        <f t="shared" si="1270"/>
        <v/>
      </c>
      <c r="AQ817" s="41" t="str">
        <f t="shared" si="1271"/>
        <v/>
      </c>
      <c r="AR817" s="23" t="str">
        <f>IF(AM817="スギ",INDEX(データ!$C$7:$E$26,MATCH(AP817,データ!$B$7:$B$26),MATCH(AN817,データ!$C$6:$E$6)),IF(AM817="ヒノキ",INDEX(データ!$C$32:$E$51,MATCH(AP817,データ!$B$32:$B$51),MATCH(AN817,データ!$C$31:$E$31)),IF(AM817="マツ",INDEX(データ!#REF!,MATCH(AP817,データ!#REF!),MATCH(AN817,データ!#REF!)),IF(AM817="ザツ",INDEX(データ!#REF!,MATCH(AP817,データ!#REF!),MATCH(AN817,データ!#REF!)),""))))</f>
        <v/>
      </c>
      <c r="AS817" s="22" t="str">
        <f t="shared" si="1254"/>
        <v/>
      </c>
      <c r="AT817" s="21" t="str">
        <f t="shared" si="1272"/>
        <v/>
      </c>
      <c r="AU817" s="21" t="str">
        <f t="shared" si="1273"/>
        <v/>
      </c>
      <c r="AV817" s="24" t="str">
        <f>IF(AM817="スギ",INDEX(データ!$H$7:$J$26,MATCH(AP817,データ!$G$7:$G$26),MATCH(AN817,データ!$H$6:$J$6)),IF(AM817="ヒノキ",INDEX(データ!$H$32:$J$51,MATCH(AP817,データ!$G$32:$G$51),MATCH(AN817,データ!$H$31:$J$31)),IF(AM817="マツ",INDEX(データ!#REF!,MATCH(AP817,データ!#REF!),MATCH(AN817,データ!#REF!)),IF(AM817="ザツ",INDEX(データ!#REF!,MATCH(AP817,データ!#REF!),MATCH(AN817,データ!#REF!)),""))))</f>
        <v/>
      </c>
      <c r="AW817" s="22" t="str">
        <f t="shared" si="1274"/>
        <v/>
      </c>
      <c r="AX817" s="21" t="str">
        <f t="shared" si="1275"/>
        <v/>
      </c>
      <c r="AY817" s="27" t="str">
        <f t="shared" si="1276"/>
        <v/>
      </c>
      <c r="AZ817" s="24" t="str">
        <f t="shared" si="1277"/>
        <v/>
      </c>
      <c r="BA817" s="25" t="str">
        <f t="shared" si="1278"/>
        <v>0</v>
      </c>
      <c r="BB817" s="26" t="str">
        <f t="shared" si="1279"/>
        <v/>
      </c>
      <c r="BC817" s="26" t="str">
        <f t="shared" si="1280"/>
        <v/>
      </c>
      <c r="BD817" s="26" t="str">
        <f t="shared" si="1281"/>
        <v/>
      </c>
      <c r="BE817" s="27" t="str">
        <f t="shared" si="1282"/>
        <v/>
      </c>
      <c r="BF817" s="26" t="str">
        <f t="shared" si="1283"/>
        <v/>
      </c>
      <c r="BG817" s="26" t="str">
        <f t="shared" si="1284"/>
        <v/>
      </c>
      <c r="BH817" s="45" t="s">
        <v>30</v>
      </c>
      <c r="BI817" s="55" t="str">
        <f>IF(ＣＳＶ貼付用!BX803="","",ＣＳＶ貼付用!BX803)</f>
        <v/>
      </c>
      <c r="BJ817" s="38" t="str">
        <f>IF(ＣＳＶ貼付用!BZ803="","",ＣＳＶ貼付用!BZ803)</f>
        <v/>
      </c>
      <c r="BK817" s="38" t="str">
        <f>IF(ＣＳＶ貼付用!CB803="","",ＣＳＶ貼付用!CB803)</f>
        <v/>
      </c>
      <c r="BL817" s="40" t="str">
        <f t="shared" si="1285"/>
        <v/>
      </c>
      <c r="BM817" s="41" t="str">
        <f>IF(林齢計算用!C803="","",林齢計算用!C803)</f>
        <v/>
      </c>
      <c r="BN817" s="41" t="str">
        <f t="shared" si="1286"/>
        <v/>
      </c>
      <c r="BO817" s="41" t="str">
        <f t="shared" si="1287"/>
        <v/>
      </c>
      <c r="BP817" s="23" t="str">
        <f>IF(BK817="スギ",INDEX(データ!$C$7:$E$26,MATCH(BN817,データ!$B$7:$B$26),MATCH(BL817,データ!$C$6:$E$6)),IF(BK817="ヒノキ",INDEX(データ!$C$32:$E$51,MATCH(BN817,データ!$B$32:$B$51),MATCH(BL817,データ!$C$31:$E$31)),IF(BK817="マツ",INDEX(データ!#REF!,MATCH(BN817,データ!#REF!),MATCH(BL817,データ!#REF!)),IF(BK817="ザツ",INDEX(データ!#REF!,MATCH(BN817,データ!#REF!),MATCH(BL817,データ!#REF!)),""))))</f>
        <v/>
      </c>
      <c r="BQ817" s="22" t="str">
        <f t="shared" si="1255"/>
        <v/>
      </c>
      <c r="BR817" s="21" t="str">
        <f t="shared" si="1288"/>
        <v/>
      </c>
      <c r="BS817" s="21" t="str">
        <f t="shared" si="1289"/>
        <v/>
      </c>
      <c r="BT817" s="24" t="str">
        <f>IF(BK817="スギ",INDEX(データ!$H$7:$J$26,MATCH(BN817,データ!$G$7:$G$26),MATCH(BL817,データ!$H$6:$J$6)),IF(BK817="ヒノキ",INDEX(データ!$H$32:$J$51,MATCH(BN817,データ!$G$32:$G$51),MATCH(BL817,データ!$H$31:$J$31)),IF(BK817="マツ",INDEX(データ!#REF!,MATCH(BN817,データ!#REF!),MATCH(BL817,データ!#REF!)),IF(BK817="ザツ",INDEX(データ!#REF!,MATCH(BN817,データ!#REF!),MATCH(BL817,データ!#REF!)),""))))</f>
        <v/>
      </c>
      <c r="BU817" s="22" t="str">
        <f t="shared" si="1290"/>
        <v/>
      </c>
      <c r="BV817" s="21" t="str">
        <f t="shared" si="1291"/>
        <v/>
      </c>
      <c r="BW817" s="27" t="str">
        <f t="shared" si="1292"/>
        <v/>
      </c>
      <c r="BX817" s="24" t="str">
        <f t="shared" si="1293"/>
        <v/>
      </c>
      <c r="BY817" s="25" t="str">
        <f t="shared" si="1294"/>
        <v>0</v>
      </c>
      <c r="BZ817" s="26" t="str">
        <f t="shared" si="1295"/>
        <v/>
      </c>
      <c r="CA817" s="26" t="str">
        <f t="shared" si="1296"/>
        <v/>
      </c>
      <c r="CB817" s="26" t="str">
        <f t="shared" si="1297"/>
        <v/>
      </c>
      <c r="CC817" s="27" t="str">
        <f t="shared" si="1298"/>
        <v/>
      </c>
      <c r="CD817" s="26" t="str">
        <f t="shared" si="1299"/>
        <v/>
      </c>
      <c r="CE817" s="26" t="str">
        <f t="shared" si="1300"/>
        <v/>
      </c>
      <c r="CF817" s="45" t="s">
        <v>30</v>
      </c>
      <c r="CG817" s="55" t="str">
        <f>IF(ＣＳＶ貼付用!CM803="","",ＣＳＶ貼付用!CM803)</f>
        <v/>
      </c>
      <c r="CH817" s="38" t="str">
        <f>IF(ＣＳＶ貼付用!CO803="","",ＣＳＶ貼付用!CO803)</f>
        <v/>
      </c>
      <c r="CI817" s="38" t="str">
        <f>IF(ＣＳＶ貼付用!CQ803="","",ＣＳＶ貼付用!CQ803)</f>
        <v/>
      </c>
      <c r="CJ817" s="40" t="str">
        <f t="shared" si="1301"/>
        <v/>
      </c>
      <c r="CK817" s="41" t="str">
        <f>IF(林齢計算用!D803="","",林齢計算用!D803)</f>
        <v/>
      </c>
      <c r="CL817" s="41" t="str">
        <f t="shared" si="1302"/>
        <v/>
      </c>
      <c r="CM817" s="41" t="str">
        <f t="shared" si="1303"/>
        <v/>
      </c>
      <c r="CN817" s="23" t="str">
        <f>IF(CI817="スギ",INDEX(データ!$C$7:$E$26,MATCH(CL817,データ!$B$7:$B$26),MATCH(CJ817,データ!$C$6:$E$6)),IF(CI817="ヒノキ",INDEX(データ!$C$32:$E$51,MATCH(CL817,データ!$B$32:$B$51),MATCH(CJ817,データ!$C$31:$E$31)),IF(CI817="マツ",INDEX(データ!#REF!,MATCH(CL817,データ!#REF!),MATCH(CJ817,データ!#REF!)),IF(CI817="ザツ",INDEX(データ!#REF!,MATCH(CL817,データ!#REF!),MATCH(CJ817,データ!#REF!)),""))))</f>
        <v/>
      </c>
      <c r="CO817" s="22" t="str">
        <f t="shared" si="1256"/>
        <v/>
      </c>
      <c r="CP817" s="21" t="str">
        <f t="shared" si="1304"/>
        <v/>
      </c>
      <c r="CQ817" s="21" t="str">
        <f t="shared" si="1305"/>
        <v/>
      </c>
      <c r="CR817" s="24" t="str">
        <f>IF(CI817="スギ",INDEX(データ!$H$7:$J$26,MATCH(CL817,データ!$G$7:$G$26),MATCH(CJ817,データ!$H$6:$J$6)),IF(CI817="ヒノキ",INDEX(データ!$H$32:$J$51,MATCH(CL817,データ!$G$32:$G$51),MATCH(CJ817,データ!$H$31:$J$31)),IF(CI817="マツ",INDEX(データ!#REF!,MATCH(CL817,データ!#REF!),MATCH(CJ817,データ!#REF!)),IF(CI817="ザツ",INDEX(データ!#REF!,MATCH(CL817,データ!#REF!),MATCH(CJ817,データ!#REF!)),""))))</f>
        <v/>
      </c>
      <c r="CS817" s="22" t="str">
        <f t="shared" si="1306"/>
        <v/>
      </c>
      <c r="CT817" s="21" t="str">
        <f t="shared" si="1307"/>
        <v/>
      </c>
      <c r="CU817" s="27" t="str">
        <f t="shared" si="1308"/>
        <v/>
      </c>
      <c r="CV817" s="24" t="str">
        <f t="shared" si="1309"/>
        <v/>
      </c>
      <c r="CW817" s="25" t="str">
        <f t="shared" si="1310"/>
        <v>0</v>
      </c>
      <c r="CX817" s="26" t="str">
        <f t="shared" si="1311"/>
        <v/>
      </c>
      <c r="CY817" s="26" t="str">
        <f t="shared" si="1312"/>
        <v/>
      </c>
      <c r="CZ817" s="26" t="str">
        <f t="shared" si="1313"/>
        <v/>
      </c>
      <c r="DA817" s="27" t="str">
        <f t="shared" si="1314"/>
        <v/>
      </c>
      <c r="DB817" s="26" t="str">
        <f t="shared" si="1315"/>
        <v/>
      </c>
      <c r="DC817" s="26" t="str">
        <f t="shared" si="1316"/>
        <v/>
      </c>
      <c r="DD817" s="45" t="s">
        <v>30</v>
      </c>
      <c r="DE817" s="55" t="str">
        <f>IF(ＣＳＶ貼付用!DB803="","",ＣＳＶ貼付用!DB803)</f>
        <v/>
      </c>
      <c r="DF817" s="38" t="str">
        <f>IF(ＣＳＶ貼付用!DD803="","",ＣＳＶ貼付用!DD803)</f>
        <v/>
      </c>
      <c r="DG817" s="38" t="str">
        <f>IF(ＣＳＶ貼付用!DF803="","",ＣＳＶ貼付用!DF803)</f>
        <v/>
      </c>
      <c r="DH817" s="40" t="str">
        <f t="shared" si="1317"/>
        <v/>
      </c>
      <c r="DI817" s="41" t="str">
        <f>IF(林齢計算用!E803="","",林齢計算用!E803)</f>
        <v/>
      </c>
      <c r="DJ817" s="41" t="str">
        <f t="shared" si="1318"/>
        <v/>
      </c>
      <c r="DK817" s="41" t="str">
        <f t="shared" si="1319"/>
        <v/>
      </c>
      <c r="DL817" s="23" t="str">
        <f>IF(DG817="スギ",INDEX(データ!$C$7:$E$26,MATCH(DJ817,データ!$B$7:$B$26),MATCH(DH817,データ!$C$6:$E$6)),IF(DG817="ヒノキ",INDEX(データ!$C$32:$E$51,MATCH(DJ817,データ!$B$32:$B$51),MATCH(DH817,データ!$C$31:$E$31)),IF(DG817="マツ",INDEX(データ!#REF!,MATCH(DJ817,データ!#REF!),MATCH(DH817,データ!#REF!)),IF(DG817="ザツ",INDEX(データ!#REF!,MATCH(DJ817,データ!#REF!),MATCH(DH817,データ!#REF!)),""))))</f>
        <v/>
      </c>
      <c r="DM817" s="22" t="str">
        <f t="shared" si="1257"/>
        <v/>
      </c>
      <c r="DN817" s="21" t="str">
        <f t="shared" si="1320"/>
        <v/>
      </c>
      <c r="DO817" s="21" t="str">
        <f t="shared" si="1321"/>
        <v/>
      </c>
      <c r="DP817" s="24" t="str">
        <f>IF(DG817="スギ",INDEX(データ!$H$7:$J$26,MATCH(DJ817,データ!$G$7:$G$26),MATCH(DH817,データ!$H$6:$J$6)),IF(DG817="ヒノキ",INDEX(データ!$H$32:$J$51,MATCH(DJ817,データ!$G$32:$G$51),MATCH(DH817,データ!$H$31:$J$31)),IF(DG817="マツ",INDEX(データ!#REF!,MATCH(DJ817,データ!#REF!),MATCH(DH817,データ!#REF!)),IF(DG817="ザツ",INDEX(データ!#REF!,MATCH(DJ817,データ!#REF!),MATCH(DH817,データ!#REF!)),""))))</f>
        <v/>
      </c>
      <c r="DQ817" s="22" t="str">
        <f t="shared" si="1322"/>
        <v/>
      </c>
      <c r="DR817" s="21" t="str">
        <f t="shared" si="1323"/>
        <v/>
      </c>
      <c r="DS817" s="27" t="str">
        <f t="shared" si="1324"/>
        <v/>
      </c>
      <c r="DT817" s="24" t="str">
        <f t="shared" si="1325"/>
        <v/>
      </c>
      <c r="DU817" s="25" t="str">
        <f t="shared" si="1326"/>
        <v>0</v>
      </c>
      <c r="DV817" s="26" t="str">
        <f t="shared" si="1327"/>
        <v/>
      </c>
      <c r="DW817" s="26" t="str">
        <f t="shared" si="1328"/>
        <v/>
      </c>
      <c r="DX817" s="26" t="str">
        <f t="shared" si="1329"/>
        <v/>
      </c>
      <c r="DY817" s="27" t="str">
        <f t="shared" si="1330"/>
        <v/>
      </c>
      <c r="DZ817" s="26" t="str">
        <f t="shared" si="1331"/>
        <v/>
      </c>
      <c r="EA817" s="26" t="str">
        <f t="shared" si="1332"/>
        <v/>
      </c>
      <c r="EB817" s="45" t="s">
        <v>30</v>
      </c>
      <c r="EC817" s="55" t="str">
        <f>IF(ＣＳＶ貼付用!DQ803="","",ＣＳＶ貼付用!DQ803)</f>
        <v/>
      </c>
      <c r="ED817" s="38" t="str">
        <f>IF(ＣＳＶ貼付用!DS803="","",ＣＳＶ貼付用!DS803)</f>
        <v/>
      </c>
      <c r="EE817" s="38" t="str">
        <f>IF(ＣＳＶ貼付用!DU803="","",ＣＳＶ貼付用!DU803)</f>
        <v/>
      </c>
      <c r="EF817" s="40" t="str">
        <f t="shared" si="1333"/>
        <v/>
      </c>
      <c r="EG817" s="41" t="str">
        <f>IF(林齢計算用!F803="","",林齢計算用!F803)</f>
        <v/>
      </c>
      <c r="EH817" s="41" t="str">
        <f t="shared" si="1334"/>
        <v/>
      </c>
      <c r="EI817" s="41" t="str">
        <f t="shared" si="1335"/>
        <v/>
      </c>
      <c r="EJ817" s="23" t="str">
        <f>IF(EE817="スギ",INDEX(データ!$C$7:$E$26,MATCH(EH817,データ!$B$7:$B$26),MATCH(EF817,データ!$C$6:$E$6)),IF(EE817="ヒノキ",INDEX(データ!$C$32:$E$51,MATCH(EH817,データ!$B$32:$B$51),MATCH(EF817,データ!$C$31:$E$31)),IF(EE817="マツ",INDEX(データ!#REF!,MATCH(EH817,データ!#REF!),MATCH(EF817,データ!#REF!)),IF(EE817="ザツ",INDEX(データ!#REF!,MATCH(EH817,データ!#REF!),MATCH(EF817,データ!#REF!)),""))))</f>
        <v/>
      </c>
      <c r="EK817" s="22" t="str">
        <f t="shared" si="1258"/>
        <v/>
      </c>
      <c r="EL817" s="21" t="str">
        <f t="shared" si="1336"/>
        <v/>
      </c>
      <c r="EM817" s="21" t="str">
        <f t="shared" si="1337"/>
        <v/>
      </c>
      <c r="EN817" s="24" t="str">
        <f>IF(EE817="スギ",INDEX(データ!$H$7:$J$26,MATCH(EH817,データ!$G$7:$G$26),MATCH(EF817,データ!$H$6:$J$6)),IF(EE817="ヒノキ",INDEX(データ!$H$32:$J$51,MATCH(EH817,データ!$G$32:$G$51),MATCH(EF817,データ!$H$31:$J$31)),IF(EE817="マツ",INDEX(データ!#REF!,MATCH(EH817,データ!#REF!),MATCH(EF817,データ!#REF!)),IF(EE817="ザツ",INDEX(データ!#REF!,MATCH(EH817,データ!#REF!),MATCH(EF817,データ!#REF!)),""))))</f>
        <v/>
      </c>
      <c r="EO817" s="22" t="str">
        <f t="shared" si="1338"/>
        <v/>
      </c>
      <c r="EP817" s="21" t="str">
        <f t="shared" si="1339"/>
        <v/>
      </c>
      <c r="EQ817" s="27" t="str">
        <f t="shared" si="1340"/>
        <v/>
      </c>
      <c r="ER817" s="24" t="str">
        <f t="shared" si="1341"/>
        <v/>
      </c>
      <c r="ES817" s="25" t="str">
        <f t="shared" si="1342"/>
        <v>0</v>
      </c>
      <c r="ET817" s="26" t="str">
        <f t="shared" si="1343"/>
        <v/>
      </c>
      <c r="EU817" s="26" t="str">
        <f t="shared" si="1344"/>
        <v/>
      </c>
      <c r="EV817" s="26" t="str">
        <f t="shared" si="1345"/>
        <v/>
      </c>
      <c r="EW817" s="27" t="str">
        <f t="shared" si="1346"/>
        <v/>
      </c>
      <c r="EX817" s="26" t="str">
        <f t="shared" si="1347"/>
        <v/>
      </c>
      <c r="EY817" s="26" t="str">
        <f t="shared" si="1348"/>
        <v/>
      </c>
      <c r="EZ817" s="26">
        <f t="shared" si="1349"/>
        <v>0</v>
      </c>
      <c r="FA817" s="43"/>
    </row>
    <row r="818" spans="1:157" ht="15.95" customHeight="1" x14ac:dyDescent="0.15">
      <c r="A818" s="21"/>
      <c r="B818" s="36" t="str">
        <f>IF(ＣＳＶ貼付用!G804="","",ＣＳＶ貼付用!G804)</f>
        <v/>
      </c>
      <c r="C818" s="36" t="str">
        <f>IF(ＣＳＶ貼付用!I804="","",ＣＳＶ貼付用!I804)</f>
        <v/>
      </c>
      <c r="D818" s="36" t="str">
        <f>IF(ＣＳＶ貼付用!J804="","",ＣＳＶ貼付用!J804)</f>
        <v/>
      </c>
      <c r="E818" s="36" t="str">
        <f>IF(ＣＳＶ貼付用!F804="","",ＣＳＶ貼付用!F804)</f>
        <v/>
      </c>
      <c r="F818" s="38" t="str">
        <f>IF(ＣＳＶ貼付用!T804="","",ＣＳＶ貼付用!T804)</f>
        <v/>
      </c>
      <c r="G818" s="38"/>
      <c r="H818" s="38" t="str">
        <f>IF(ＣＳＶ貼付用!GJ804="","",ＣＳＶ貼付用!GJ804)</f>
        <v/>
      </c>
      <c r="I818" s="38" t="str">
        <f>IF(ＣＳＶ貼付用!GL804="","",ＣＳＶ貼付用!GL804)</f>
        <v/>
      </c>
      <c r="J818" s="38" t="str">
        <f>IF(ＣＳＶ貼付用!GN804="","",ＣＳＶ貼付用!GN804)</f>
        <v/>
      </c>
      <c r="K818" s="38" t="str">
        <f>IF(ＣＳＶ貼付用!GP804="","",ＣＳＶ貼付用!GP804)</f>
        <v/>
      </c>
      <c r="L818" s="45" t="s">
        <v>30</v>
      </c>
      <c r="M818" s="55" t="str">
        <f>IF(ＣＳＶ貼付用!AT804="","",ＣＳＶ貼付用!AT804)</f>
        <v/>
      </c>
      <c r="N818" s="38" t="str">
        <f>IF(ＣＳＶ貼付用!AV804="","",ＣＳＶ貼付用!AV804)</f>
        <v/>
      </c>
      <c r="O818" s="38" t="str">
        <f>IF(ＣＳＶ貼付用!AX804="","",ＣＳＶ貼付用!AX804)</f>
        <v/>
      </c>
      <c r="P818" s="40" t="str">
        <f>IF(ＣＳＶ貼付用!FE804="","",ＣＳＶ貼付用!FE804)</f>
        <v/>
      </c>
      <c r="Q818" s="41" t="str">
        <f>IF(林齢計算用!A804="","",林齢計算用!A804)</f>
        <v/>
      </c>
      <c r="R818" s="41" t="str">
        <f t="shared" si="1259"/>
        <v/>
      </c>
      <c r="S818" s="56" t="str">
        <f>IF(ＣＳＶ貼付用!EG804="","",ＣＳＶ貼付用!EG804*10)</f>
        <v/>
      </c>
      <c r="T818" s="23" t="str">
        <f>IF(O818="スギ",INDEX(データ!$C$7:$E$26,MATCH(R818,データ!$B$7:$B$26),MATCH(P818,データ!$C$6:$E$6)),IF(O818="ヒノキ",INDEX(データ!$C$32:$E$51,MATCH(R818,データ!$B$32:$B$51),MATCH(P818,データ!$C$31:$E$31)),IF(O818="マツ",INDEX(データ!#REF!,MATCH(R818,データ!#REF!),MATCH(P818,データ!#REF!)),IF(O818="ザツ",INDEX(データ!#REF!,MATCH(R818,データ!#REF!),MATCH(P818,データ!#REF!)),""))))</f>
        <v/>
      </c>
      <c r="U818" s="22" t="str">
        <f t="shared" si="1350"/>
        <v/>
      </c>
      <c r="V818" s="21" t="str">
        <f t="shared" si="1354"/>
        <v/>
      </c>
      <c r="W818" s="21" t="str">
        <f t="shared" si="1351"/>
        <v/>
      </c>
      <c r="X818" s="23" t="str">
        <f>IF(O818="スギ",INDEX(データ!$H$7:$J$26,MATCH(R818,データ!$G$7:$G$26),MATCH(P818,データ!$H$6:$J$6)),IF(O818="ヒノキ",INDEX(データ!$H$32:$J$51,MATCH(R818,データ!$G$32:$G$51),MATCH(P818,データ!$H$31:$J$31)),IF(O818="マツ",INDEX(データ!#REF!,MATCH(R818,データ!#REF!),MATCH(P818,データ!#REF!)),IF(O818="ザツ",INDEX(データ!#REF!,MATCH(R818,データ!#REF!),MATCH(P818,データ!#REF!)),""))))</f>
        <v/>
      </c>
      <c r="Y818" s="22" t="str">
        <f t="shared" si="1352"/>
        <v/>
      </c>
      <c r="Z818" s="21" t="str">
        <f t="shared" si="1353"/>
        <v/>
      </c>
      <c r="AA818" s="27" t="str">
        <f t="shared" si="1260"/>
        <v/>
      </c>
      <c r="AB818" s="24" t="str">
        <f t="shared" si="1261"/>
        <v/>
      </c>
      <c r="AC818" s="25" t="str">
        <f t="shared" si="1262"/>
        <v>0</v>
      </c>
      <c r="AD818" s="26" t="str">
        <f t="shared" si="1263"/>
        <v/>
      </c>
      <c r="AE818" s="26" t="str">
        <f t="shared" si="1264"/>
        <v/>
      </c>
      <c r="AF818" s="26" t="str">
        <f t="shared" si="1265"/>
        <v/>
      </c>
      <c r="AG818" s="27" t="str">
        <f t="shared" si="1266"/>
        <v/>
      </c>
      <c r="AH818" s="26" t="str">
        <f t="shared" si="1267"/>
        <v/>
      </c>
      <c r="AI818" s="26" t="str">
        <f t="shared" si="1268"/>
        <v/>
      </c>
      <c r="AJ818" s="45" t="s">
        <v>30</v>
      </c>
      <c r="AK818" s="55" t="str">
        <f>IF(ＣＳＶ貼付用!BI804="","",ＣＳＶ貼付用!BI804)</f>
        <v/>
      </c>
      <c r="AL818" s="38" t="str">
        <f>IF(ＣＳＶ貼付用!BK804="","",ＣＳＶ貼付用!BK804)</f>
        <v/>
      </c>
      <c r="AM818" s="38" t="str">
        <f>IF(ＣＳＶ貼付用!BM804="","",ＣＳＶ貼付用!BM804)</f>
        <v/>
      </c>
      <c r="AN818" s="40" t="str">
        <f t="shared" si="1269"/>
        <v/>
      </c>
      <c r="AO818" s="41" t="str">
        <f>IF(林齢計算用!B804="","",林齢計算用!B804)</f>
        <v/>
      </c>
      <c r="AP818" s="41" t="str">
        <f t="shared" si="1270"/>
        <v/>
      </c>
      <c r="AQ818" s="41" t="str">
        <f t="shared" si="1271"/>
        <v/>
      </c>
      <c r="AR818" s="23" t="str">
        <f>IF(AM818="スギ",INDEX(データ!$C$7:$E$26,MATCH(AP818,データ!$B$7:$B$26),MATCH(AN818,データ!$C$6:$E$6)),IF(AM818="ヒノキ",INDEX(データ!$C$32:$E$51,MATCH(AP818,データ!$B$32:$B$51),MATCH(AN818,データ!$C$31:$E$31)),IF(AM818="マツ",INDEX(データ!#REF!,MATCH(AP818,データ!#REF!),MATCH(AN818,データ!#REF!)),IF(AM818="ザツ",INDEX(データ!#REF!,MATCH(AP818,データ!#REF!),MATCH(AN818,データ!#REF!)),""))))</f>
        <v/>
      </c>
      <c r="AS818" s="22" t="str">
        <f t="shared" si="1254"/>
        <v/>
      </c>
      <c r="AT818" s="21" t="str">
        <f t="shared" si="1272"/>
        <v/>
      </c>
      <c r="AU818" s="21" t="str">
        <f t="shared" si="1273"/>
        <v/>
      </c>
      <c r="AV818" s="24" t="str">
        <f>IF(AM818="スギ",INDEX(データ!$H$7:$J$26,MATCH(AP818,データ!$G$7:$G$26),MATCH(AN818,データ!$H$6:$J$6)),IF(AM818="ヒノキ",INDEX(データ!$H$32:$J$51,MATCH(AP818,データ!$G$32:$G$51),MATCH(AN818,データ!$H$31:$J$31)),IF(AM818="マツ",INDEX(データ!#REF!,MATCH(AP818,データ!#REF!),MATCH(AN818,データ!#REF!)),IF(AM818="ザツ",INDEX(データ!#REF!,MATCH(AP818,データ!#REF!),MATCH(AN818,データ!#REF!)),""))))</f>
        <v/>
      </c>
      <c r="AW818" s="22" t="str">
        <f t="shared" si="1274"/>
        <v/>
      </c>
      <c r="AX818" s="21" t="str">
        <f t="shared" si="1275"/>
        <v/>
      </c>
      <c r="AY818" s="27" t="str">
        <f t="shared" si="1276"/>
        <v/>
      </c>
      <c r="AZ818" s="24" t="str">
        <f t="shared" si="1277"/>
        <v/>
      </c>
      <c r="BA818" s="25" t="str">
        <f t="shared" si="1278"/>
        <v>0</v>
      </c>
      <c r="BB818" s="26" t="str">
        <f t="shared" si="1279"/>
        <v/>
      </c>
      <c r="BC818" s="26" t="str">
        <f t="shared" si="1280"/>
        <v/>
      </c>
      <c r="BD818" s="26" t="str">
        <f t="shared" si="1281"/>
        <v/>
      </c>
      <c r="BE818" s="27" t="str">
        <f t="shared" si="1282"/>
        <v/>
      </c>
      <c r="BF818" s="26" t="str">
        <f t="shared" si="1283"/>
        <v/>
      </c>
      <c r="BG818" s="26" t="str">
        <f t="shared" si="1284"/>
        <v/>
      </c>
      <c r="BH818" s="45" t="s">
        <v>30</v>
      </c>
      <c r="BI818" s="55" t="str">
        <f>IF(ＣＳＶ貼付用!BX804="","",ＣＳＶ貼付用!BX804)</f>
        <v/>
      </c>
      <c r="BJ818" s="38" t="str">
        <f>IF(ＣＳＶ貼付用!BZ804="","",ＣＳＶ貼付用!BZ804)</f>
        <v/>
      </c>
      <c r="BK818" s="38" t="str">
        <f>IF(ＣＳＶ貼付用!CB804="","",ＣＳＶ貼付用!CB804)</f>
        <v/>
      </c>
      <c r="BL818" s="40" t="str">
        <f t="shared" si="1285"/>
        <v/>
      </c>
      <c r="BM818" s="41" t="str">
        <f>IF(林齢計算用!C804="","",林齢計算用!C804)</f>
        <v/>
      </c>
      <c r="BN818" s="41" t="str">
        <f t="shared" si="1286"/>
        <v/>
      </c>
      <c r="BO818" s="41" t="str">
        <f t="shared" si="1287"/>
        <v/>
      </c>
      <c r="BP818" s="23" t="str">
        <f>IF(BK818="スギ",INDEX(データ!$C$7:$E$26,MATCH(BN818,データ!$B$7:$B$26),MATCH(BL818,データ!$C$6:$E$6)),IF(BK818="ヒノキ",INDEX(データ!$C$32:$E$51,MATCH(BN818,データ!$B$32:$B$51),MATCH(BL818,データ!$C$31:$E$31)),IF(BK818="マツ",INDEX(データ!#REF!,MATCH(BN818,データ!#REF!),MATCH(BL818,データ!#REF!)),IF(BK818="ザツ",INDEX(データ!#REF!,MATCH(BN818,データ!#REF!),MATCH(BL818,データ!#REF!)),""))))</f>
        <v/>
      </c>
      <c r="BQ818" s="22" t="str">
        <f t="shared" si="1255"/>
        <v/>
      </c>
      <c r="BR818" s="21" t="str">
        <f t="shared" si="1288"/>
        <v/>
      </c>
      <c r="BS818" s="21" t="str">
        <f t="shared" si="1289"/>
        <v/>
      </c>
      <c r="BT818" s="24" t="str">
        <f>IF(BK818="スギ",INDEX(データ!$H$7:$J$26,MATCH(BN818,データ!$G$7:$G$26),MATCH(BL818,データ!$H$6:$J$6)),IF(BK818="ヒノキ",INDEX(データ!$H$32:$J$51,MATCH(BN818,データ!$G$32:$G$51),MATCH(BL818,データ!$H$31:$J$31)),IF(BK818="マツ",INDEX(データ!#REF!,MATCH(BN818,データ!#REF!),MATCH(BL818,データ!#REF!)),IF(BK818="ザツ",INDEX(データ!#REF!,MATCH(BN818,データ!#REF!),MATCH(BL818,データ!#REF!)),""))))</f>
        <v/>
      </c>
      <c r="BU818" s="22" t="str">
        <f t="shared" si="1290"/>
        <v/>
      </c>
      <c r="BV818" s="21" t="str">
        <f t="shared" si="1291"/>
        <v/>
      </c>
      <c r="BW818" s="27" t="str">
        <f t="shared" si="1292"/>
        <v/>
      </c>
      <c r="BX818" s="24" t="str">
        <f t="shared" si="1293"/>
        <v/>
      </c>
      <c r="BY818" s="25" t="str">
        <f t="shared" si="1294"/>
        <v>0</v>
      </c>
      <c r="BZ818" s="26" t="str">
        <f t="shared" si="1295"/>
        <v/>
      </c>
      <c r="CA818" s="26" t="str">
        <f t="shared" si="1296"/>
        <v/>
      </c>
      <c r="CB818" s="26" t="str">
        <f t="shared" si="1297"/>
        <v/>
      </c>
      <c r="CC818" s="27" t="str">
        <f t="shared" si="1298"/>
        <v/>
      </c>
      <c r="CD818" s="26" t="str">
        <f t="shared" si="1299"/>
        <v/>
      </c>
      <c r="CE818" s="26" t="str">
        <f t="shared" si="1300"/>
        <v/>
      </c>
      <c r="CF818" s="45" t="s">
        <v>30</v>
      </c>
      <c r="CG818" s="55" t="str">
        <f>IF(ＣＳＶ貼付用!CM804="","",ＣＳＶ貼付用!CM804)</f>
        <v/>
      </c>
      <c r="CH818" s="38" t="str">
        <f>IF(ＣＳＶ貼付用!CO804="","",ＣＳＶ貼付用!CO804)</f>
        <v/>
      </c>
      <c r="CI818" s="38" t="str">
        <f>IF(ＣＳＶ貼付用!CQ804="","",ＣＳＶ貼付用!CQ804)</f>
        <v/>
      </c>
      <c r="CJ818" s="40" t="str">
        <f t="shared" si="1301"/>
        <v/>
      </c>
      <c r="CK818" s="41" t="str">
        <f>IF(林齢計算用!D804="","",林齢計算用!D804)</f>
        <v/>
      </c>
      <c r="CL818" s="41" t="str">
        <f t="shared" si="1302"/>
        <v/>
      </c>
      <c r="CM818" s="41" t="str">
        <f t="shared" si="1303"/>
        <v/>
      </c>
      <c r="CN818" s="23" t="str">
        <f>IF(CI818="スギ",INDEX(データ!$C$7:$E$26,MATCH(CL818,データ!$B$7:$B$26),MATCH(CJ818,データ!$C$6:$E$6)),IF(CI818="ヒノキ",INDEX(データ!$C$32:$E$51,MATCH(CL818,データ!$B$32:$B$51),MATCH(CJ818,データ!$C$31:$E$31)),IF(CI818="マツ",INDEX(データ!#REF!,MATCH(CL818,データ!#REF!),MATCH(CJ818,データ!#REF!)),IF(CI818="ザツ",INDEX(データ!#REF!,MATCH(CL818,データ!#REF!),MATCH(CJ818,データ!#REF!)),""))))</f>
        <v/>
      </c>
      <c r="CO818" s="22" t="str">
        <f t="shared" si="1256"/>
        <v/>
      </c>
      <c r="CP818" s="21" t="str">
        <f t="shared" si="1304"/>
        <v/>
      </c>
      <c r="CQ818" s="21" t="str">
        <f t="shared" si="1305"/>
        <v/>
      </c>
      <c r="CR818" s="24" t="str">
        <f>IF(CI818="スギ",INDEX(データ!$H$7:$J$26,MATCH(CL818,データ!$G$7:$G$26),MATCH(CJ818,データ!$H$6:$J$6)),IF(CI818="ヒノキ",INDEX(データ!$H$32:$J$51,MATCH(CL818,データ!$G$32:$G$51),MATCH(CJ818,データ!$H$31:$J$31)),IF(CI818="マツ",INDEX(データ!#REF!,MATCH(CL818,データ!#REF!),MATCH(CJ818,データ!#REF!)),IF(CI818="ザツ",INDEX(データ!#REF!,MATCH(CL818,データ!#REF!),MATCH(CJ818,データ!#REF!)),""))))</f>
        <v/>
      </c>
      <c r="CS818" s="22" t="str">
        <f t="shared" si="1306"/>
        <v/>
      </c>
      <c r="CT818" s="21" t="str">
        <f t="shared" si="1307"/>
        <v/>
      </c>
      <c r="CU818" s="27" t="str">
        <f t="shared" si="1308"/>
        <v/>
      </c>
      <c r="CV818" s="24" t="str">
        <f t="shared" si="1309"/>
        <v/>
      </c>
      <c r="CW818" s="25" t="str">
        <f t="shared" si="1310"/>
        <v>0</v>
      </c>
      <c r="CX818" s="26" t="str">
        <f t="shared" si="1311"/>
        <v/>
      </c>
      <c r="CY818" s="26" t="str">
        <f t="shared" si="1312"/>
        <v/>
      </c>
      <c r="CZ818" s="26" t="str">
        <f t="shared" si="1313"/>
        <v/>
      </c>
      <c r="DA818" s="27" t="str">
        <f t="shared" si="1314"/>
        <v/>
      </c>
      <c r="DB818" s="26" t="str">
        <f t="shared" si="1315"/>
        <v/>
      </c>
      <c r="DC818" s="26" t="str">
        <f t="shared" si="1316"/>
        <v/>
      </c>
      <c r="DD818" s="45" t="s">
        <v>30</v>
      </c>
      <c r="DE818" s="55" t="str">
        <f>IF(ＣＳＶ貼付用!DB804="","",ＣＳＶ貼付用!DB804)</f>
        <v/>
      </c>
      <c r="DF818" s="38" t="str">
        <f>IF(ＣＳＶ貼付用!DD804="","",ＣＳＶ貼付用!DD804)</f>
        <v/>
      </c>
      <c r="DG818" s="38" t="str">
        <f>IF(ＣＳＶ貼付用!DF804="","",ＣＳＶ貼付用!DF804)</f>
        <v/>
      </c>
      <c r="DH818" s="40" t="str">
        <f t="shared" si="1317"/>
        <v/>
      </c>
      <c r="DI818" s="41" t="str">
        <f>IF(林齢計算用!E804="","",林齢計算用!E804)</f>
        <v/>
      </c>
      <c r="DJ818" s="41" t="str">
        <f t="shared" si="1318"/>
        <v/>
      </c>
      <c r="DK818" s="41" t="str">
        <f t="shared" si="1319"/>
        <v/>
      </c>
      <c r="DL818" s="23" t="str">
        <f>IF(DG818="スギ",INDEX(データ!$C$7:$E$26,MATCH(DJ818,データ!$B$7:$B$26),MATCH(DH818,データ!$C$6:$E$6)),IF(DG818="ヒノキ",INDEX(データ!$C$32:$E$51,MATCH(DJ818,データ!$B$32:$B$51),MATCH(DH818,データ!$C$31:$E$31)),IF(DG818="マツ",INDEX(データ!#REF!,MATCH(DJ818,データ!#REF!),MATCH(DH818,データ!#REF!)),IF(DG818="ザツ",INDEX(データ!#REF!,MATCH(DJ818,データ!#REF!),MATCH(DH818,データ!#REF!)),""))))</f>
        <v/>
      </c>
      <c r="DM818" s="22" t="str">
        <f t="shared" si="1257"/>
        <v/>
      </c>
      <c r="DN818" s="21" t="str">
        <f t="shared" si="1320"/>
        <v/>
      </c>
      <c r="DO818" s="21" t="str">
        <f t="shared" si="1321"/>
        <v/>
      </c>
      <c r="DP818" s="24" t="str">
        <f>IF(DG818="スギ",INDEX(データ!$H$7:$J$26,MATCH(DJ818,データ!$G$7:$G$26),MATCH(DH818,データ!$H$6:$J$6)),IF(DG818="ヒノキ",INDEX(データ!$H$32:$J$51,MATCH(DJ818,データ!$G$32:$G$51),MATCH(DH818,データ!$H$31:$J$31)),IF(DG818="マツ",INDEX(データ!#REF!,MATCH(DJ818,データ!#REF!),MATCH(DH818,データ!#REF!)),IF(DG818="ザツ",INDEX(データ!#REF!,MATCH(DJ818,データ!#REF!),MATCH(DH818,データ!#REF!)),""))))</f>
        <v/>
      </c>
      <c r="DQ818" s="22" t="str">
        <f t="shared" si="1322"/>
        <v/>
      </c>
      <c r="DR818" s="21" t="str">
        <f t="shared" si="1323"/>
        <v/>
      </c>
      <c r="DS818" s="27" t="str">
        <f t="shared" si="1324"/>
        <v/>
      </c>
      <c r="DT818" s="24" t="str">
        <f t="shared" si="1325"/>
        <v/>
      </c>
      <c r="DU818" s="25" t="str">
        <f t="shared" si="1326"/>
        <v>0</v>
      </c>
      <c r="DV818" s="26" t="str">
        <f t="shared" si="1327"/>
        <v/>
      </c>
      <c r="DW818" s="26" t="str">
        <f t="shared" si="1328"/>
        <v/>
      </c>
      <c r="DX818" s="26" t="str">
        <f t="shared" si="1329"/>
        <v/>
      </c>
      <c r="DY818" s="27" t="str">
        <f t="shared" si="1330"/>
        <v/>
      </c>
      <c r="DZ818" s="26" t="str">
        <f t="shared" si="1331"/>
        <v/>
      </c>
      <c r="EA818" s="26" t="str">
        <f t="shared" si="1332"/>
        <v/>
      </c>
      <c r="EB818" s="45" t="s">
        <v>30</v>
      </c>
      <c r="EC818" s="55" t="str">
        <f>IF(ＣＳＶ貼付用!DQ804="","",ＣＳＶ貼付用!DQ804)</f>
        <v/>
      </c>
      <c r="ED818" s="38" t="str">
        <f>IF(ＣＳＶ貼付用!DS804="","",ＣＳＶ貼付用!DS804)</f>
        <v/>
      </c>
      <c r="EE818" s="38" t="str">
        <f>IF(ＣＳＶ貼付用!DU804="","",ＣＳＶ貼付用!DU804)</f>
        <v/>
      </c>
      <c r="EF818" s="40" t="str">
        <f t="shared" si="1333"/>
        <v/>
      </c>
      <c r="EG818" s="41" t="str">
        <f>IF(林齢計算用!F804="","",林齢計算用!F804)</f>
        <v/>
      </c>
      <c r="EH818" s="41" t="str">
        <f t="shared" si="1334"/>
        <v/>
      </c>
      <c r="EI818" s="41" t="str">
        <f t="shared" si="1335"/>
        <v/>
      </c>
      <c r="EJ818" s="23" t="str">
        <f>IF(EE818="スギ",INDEX(データ!$C$7:$E$26,MATCH(EH818,データ!$B$7:$B$26),MATCH(EF818,データ!$C$6:$E$6)),IF(EE818="ヒノキ",INDEX(データ!$C$32:$E$51,MATCH(EH818,データ!$B$32:$B$51),MATCH(EF818,データ!$C$31:$E$31)),IF(EE818="マツ",INDEX(データ!#REF!,MATCH(EH818,データ!#REF!),MATCH(EF818,データ!#REF!)),IF(EE818="ザツ",INDEX(データ!#REF!,MATCH(EH818,データ!#REF!),MATCH(EF818,データ!#REF!)),""))))</f>
        <v/>
      </c>
      <c r="EK818" s="22" t="str">
        <f t="shared" si="1258"/>
        <v/>
      </c>
      <c r="EL818" s="21" t="str">
        <f t="shared" si="1336"/>
        <v/>
      </c>
      <c r="EM818" s="21" t="str">
        <f t="shared" si="1337"/>
        <v/>
      </c>
      <c r="EN818" s="24" t="str">
        <f>IF(EE818="スギ",INDEX(データ!$H$7:$J$26,MATCH(EH818,データ!$G$7:$G$26),MATCH(EF818,データ!$H$6:$J$6)),IF(EE818="ヒノキ",INDEX(データ!$H$32:$J$51,MATCH(EH818,データ!$G$32:$G$51),MATCH(EF818,データ!$H$31:$J$31)),IF(EE818="マツ",INDEX(データ!#REF!,MATCH(EH818,データ!#REF!),MATCH(EF818,データ!#REF!)),IF(EE818="ザツ",INDEX(データ!#REF!,MATCH(EH818,データ!#REF!),MATCH(EF818,データ!#REF!)),""))))</f>
        <v/>
      </c>
      <c r="EO818" s="22" t="str">
        <f t="shared" si="1338"/>
        <v/>
      </c>
      <c r="EP818" s="21" t="str">
        <f t="shared" si="1339"/>
        <v/>
      </c>
      <c r="EQ818" s="27" t="str">
        <f t="shared" si="1340"/>
        <v/>
      </c>
      <c r="ER818" s="24" t="str">
        <f t="shared" si="1341"/>
        <v/>
      </c>
      <c r="ES818" s="25" t="str">
        <f t="shared" si="1342"/>
        <v>0</v>
      </c>
      <c r="ET818" s="26" t="str">
        <f t="shared" si="1343"/>
        <v/>
      </c>
      <c r="EU818" s="26" t="str">
        <f t="shared" si="1344"/>
        <v/>
      </c>
      <c r="EV818" s="26" t="str">
        <f t="shared" si="1345"/>
        <v/>
      </c>
      <c r="EW818" s="27" t="str">
        <f t="shared" si="1346"/>
        <v/>
      </c>
      <c r="EX818" s="26" t="str">
        <f t="shared" si="1347"/>
        <v/>
      </c>
      <c r="EY818" s="26" t="str">
        <f t="shared" si="1348"/>
        <v/>
      </c>
      <c r="EZ818" s="26">
        <f t="shared" si="1349"/>
        <v>0</v>
      </c>
      <c r="FA818" s="43"/>
    </row>
    <row r="819" spans="1:157" ht="15.95" customHeight="1" x14ac:dyDescent="0.15">
      <c r="A819" s="21"/>
      <c r="B819" s="36" t="str">
        <f>IF(ＣＳＶ貼付用!G805="","",ＣＳＶ貼付用!G805)</f>
        <v/>
      </c>
      <c r="C819" s="36" t="str">
        <f>IF(ＣＳＶ貼付用!I805="","",ＣＳＶ貼付用!I805)</f>
        <v/>
      </c>
      <c r="D819" s="36" t="str">
        <f>IF(ＣＳＶ貼付用!J805="","",ＣＳＶ貼付用!J805)</f>
        <v/>
      </c>
      <c r="E819" s="36" t="str">
        <f>IF(ＣＳＶ貼付用!F805="","",ＣＳＶ貼付用!F805)</f>
        <v/>
      </c>
      <c r="F819" s="38" t="str">
        <f>IF(ＣＳＶ貼付用!T805="","",ＣＳＶ貼付用!T805)</f>
        <v/>
      </c>
      <c r="G819" s="38"/>
      <c r="H819" s="38" t="str">
        <f>IF(ＣＳＶ貼付用!GJ805="","",ＣＳＶ貼付用!GJ805)</f>
        <v/>
      </c>
      <c r="I819" s="38" t="str">
        <f>IF(ＣＳＶ貼付用!GL805="","",ＣＳＶ貼付用!GL805)</f>
        <v/>
      </c>
      <c r="J819" s="38" t="str">
        <f>IF(ＣＳＶ貼付用!GN805="","",ＣＳＶ貼付用!GN805)</f>
        <v/>
      </c>
      <c r="K819" s="38" t="str">
        <f>IF(ＣＳＶ貼付用!GP805="","",ＣＳＶ貼付用!GP805)</f>
        <v/>
      </c>
      <c r="L819" s="45" t="s">
        <v>30</v>
      </c>
      <c r="M819" s="55" t="str">
        <f>IF(ＣＳＶ貼付用!AT805="","",ＣＳＶ貼付用!AT805)</f>
        <v/>
      </c>
      <c r="N819" s="38" t="str">
        <f>IF(ＣＳＶ貼付用!AV805="","",ＣＳＶ貼付用!AV805)</f>
        <v/>
      </c>
      <c r="O819" s="38" t="str">
        <f>IF(ＣＳＶ貼付用!AX805="","",ＣＳＶ貼付用!AX805)</f>
        <v/>
      </c>
      <c r="P819" s="40" t="str">
        <f>IF(ＣＳＶ貼付用!FE805="","",ＣＳＶ貼付用!FE805)</f>
        <v/>
      </c>
      <c r="Q819" s="41" t="str">
        <f>IF(林齢計算用!A805="","",林齢計算用!A805)</f>
        <v/>
      </c>
      <c r="R819" s="41" t="str">
        <f t="shared" si="1259"/>
        <v/>
      </c>
      <c r="S819" s="56" t="str">
        <f>IF(ＣＳＶ貼付用!EG805="","",ＣＳＶ貼付用!EG805*10)</f>
        <v/>
      </c>
      <c r="T819" s="23" t="str">
        <f>IF(O819="スギ",INDEX(データ!$C$7:$E$26,MATCH(R819,データ!$B$7:$B$26),MATCH(P819,データ!$C$6:$E$6)),IF(O819="ヒノキ",INDEX(データ!$C$32:$E$51,MATCH(R819,データ!$B$32:$B$51),MATCH(P819,データ!$C$31:$E$31)),IF(O819="マツ",INDEX(データ!#REF!,MATCH(R819,データ!#REF!),MATCH(P819,データ!#REF!)),IF(O819="ザツ",INDEX(データ!#REF!,MATCH(R819,データ!#REF!),MATCH(P819,データ!#REF!)),""))))</f>
        <v/>
      </c>
      <c r="U819" s="22" t="str">
        <f t="shared" si="1350"/>
        <v/>
      </c>
      <c r="V819" s="21" t="str">
        <f t="shared" si="1354"/>
        <v/>
      </c>
      <c r="W819" s="21" t="str">
        <f t="shared" si="1351"/>
        <v/>
      </c>
      <c r="X819" s="23" t="str">
        <f>IF(O819="スギ",INDEX(データ!$H$7:$J$26,MATCH(R819,データ!$G$7:$G$26),MATCH(P819,データ!$H$6:$J$6)),IF(O819="ヒノキ",INDEX(データ!$H$32:$J$51,MATCH(R819,データ!$G$32:$G$51),MATCH(P819,データ!$H$31:$J$31)),IF(O819="マツ",INDEX(データ!#REF!,MATCH(R819,データ!#REF!),MATCH(P819,データ!#REF!)),IF(O819="ザツ",INDEX(データ!#REF!,MATCH(R819,データ!#REF!),MATCH(P819,データ!#REF!)),""))))</f>
        <v/>
      </c>
      <c r="Y819" s="22" t="str">
        <f t="shared" si="1352"/>
        <v/>
      </c>
      <c r="Z819" s="21" t="str">
        <f t="shared" si="1353"/>
        <v/>
      </c>
      <c r="AA819" s="27" t="str">
        <f t="shared" si="1260"/>
        <v/>
      </c>
      <c r="AB819" s="24" t="str">
        <f t="shared" si="1261"/>
        <v/>
      </c>
      <c r="AC819" s="25" t="str">
        <f t="shared" si="1262"/>
        <v>0</v>
      </c>
      <c r="AD819" s="26" t="str">
        <f t="shared" si="1263"/>
        <v/>
      </c>
      <c r="AE819" s="26" t="str">
        <f t="shared" si="1264"/>
        <v/>
      </c>
      <c r="AF819" s="26" t="str">
        <f t="shared" si="1265"/>
        <v/>
      </c>
      <c r="AG819" s="27" t="str">
        <f t="shared" si="1266"/>
        <v/>
      </c>
      <c r="AH819" s="26" t="str">
        <f t="shared" si="1267"/>
        <v/>
      </c>
      <c r="AI819" s="26" t="str">
        <f t="shared" si="1268"/>
        <v/>
      </c>
      <c r="AJ819" s="45" t="s">
        <v>30</v>
      </c>
      <c r="AK819" s="55" t="str">
        <f>IF(ＣＳＶ貼付用!BI805="","",ＣＳＶ貼付用!BI805)</f>
        <v/>
      </c>
      <c r="AL819" s="38" t="str">
        <f>IF(ＣＳＶ貼付用!BK805="","",ＣＳＶ貼付用!BK805)</f>
        <v/>
      </c>
      <c r="AM819" s="38" t="str">
        <f>IF(ＣＳＶ貼付用!BM805="","",ＣＳＶ貼付用!BM805)</f>
        <v/>
      </c>
      <c r="AN819" s="40" t="str">
        <f t="shared" si="1269"/>
        <v/>
      </c>
      <c r="AO819" s="41" t="str">
        <f>IF(林齢計算用!B805="","",林齢計算用!B805)</f>
        <v/>
      </c>
      <c r="AP819" s="41" t="str">
        <f t="shared" si="1270"/>
        <v/>
      </c>
      <c r="AQ819" s="41" t="str">
        <f t="shared" si="1271"/>
        <v/>
      </c>
      <c r="AR819" s="23" t="str">
        <f>IF(AM819="スギ",INDEX(データ!$C$7:$E$26,MATCH(AP819,データ!$B$7:$B$26),MATCH(AN819,データ!$C$6:$E$6)),IF(AM819="ヒノキ",INDEX(データ!$C$32:$E$51,MATCH(AP819,データ!$B$32:$B$51),MATCH(AN819,データ!$C$31:$E$31)),IF(AM819="マツ",INDEX(データ!#REF!,MATCH(AP819,データ!#REF!),MATCH(AN819,データ!#REF!)),IF(AM819="ザツ",INDEX(データ!#REF!,MATCH(AP819,データ!#REF!),MATCH(AN819,データ!#REF!)),""))))</f>
        <v/>
      </c>
      <c r="AS819" s="22" t="str">
        <f t="shared" si="1254"/>
        <v/>
      </c>
      <c r="AT819" s="21" t="str">
        <f t="shared" si="1272"/>
        <v/>
      </c>
      <c r="AU819" s="21" t="str">
        <f t="shared" si="1273"/>
        <v/>
      </c>
      <c r="AV819" s="24" t="str">
        <f>IF(AM819="スギ",INDEX(データ!$H$7:$J$26,MATCH(AP819,データ!$G$7:$G$26),MATCH(AN819,データ!$H$6:$J$6)),IF(AM819="ヒノキ",INDEX(データ!$H$32:$J$51,MATCH(AP819,データ!$G$32:$G$51),MATCH(AN819,データ!$H$31:$J$31)),IF(AM819="マツ",INDEX(データ!#REF!,MATCH(AP819,データ!#REF!),MATCH(AN819,データ!#REF!)),IF(AM819="ザツ",INDEX(データ!#REF!,MATCH(AP819,データ!#REF!),MATCH(AN819,データ!#REF!)),""))))</f>
        <v/>
      </c>
      <c r="AW819" s="22" t="str">
        <f t="shared" si="1274"/>
        <v/>
      </c>
      <c r="AX819" s="21" t="str">
        <f t="shared" si="1275"/>
        <v/>
      </c>
      <c r="AY819" s="27" t="str">
        <f t="shared" si="1276"/>
        <v/>
      </c>
      <c r="AZ819" s="24" t="str">
        <f t="shared" si="1277"/>
        <v/>
      </c>
      <c r="BA819" s="25" t="str">
        <f t="shared" si="1278"/>
        <v>0</v>
      </c>
      <c r="BB819" s="26" t="str">
        <f t="shared" si="1279"/>
        <v/>
      </c>
      <c r="BC819" s="26" t="str">
        <f t="shared" si="1280"/>
        <v/>
      </c>
      <c r="BD819" s="26" t="str">
        <f t="shared" si="1281"/>
        <v/>
      </c>
      <c r="BE819" s="27" t="str">
        <f t="shared" si="1282"/>
        <v/>
      </c>
      <c r="BF819" s="26" t="str">
        <f t="shared" si="1283"/>
        <v/>
      </c>
      <c r="BG819" s="26" t="str">
        <f t="shared" si="1284"/>
        <v/>
      </c>
      <c r="BH819" s="45" t="s">
        <v>30</v>
      </c>
      <c r="BI819" s="55" t="str">
        <f>IF(ＣＳＶ貼付用!BX805="","",ＣＳＶ貼付用!BX805)</f>
        <v/>
      </c>
      <c r="BJ819" s="38" t="str">
        <f>IF(ＣＳＶ貼付用!BZ805="","",ＣＳＶ貼付用!BZ805)</f>
        <v/>
      </c>
      <c r="BK819" s="38" t="str">
        <f>IF(ＣＳＶ貼付用!CB805="","",ＣＳＶ貼付用!CB805)</f>
        <v/>
      </c>
      <c r="BL819" s="40" t="str">
        <f t="shared" si="1285"/>
        <v/>
      </c>
      <c r="BM819" s="41" t="str">
        <f>IF(林齢計算用!C805="","",林齢計算用!C805)</f>
        <v/>
      </c>
      <c r="BN819" s="41" t="str">
        <f t="shared" si="1286"/>
        <v/>
      </c>
      <c r="BO819" s="41" t="str">
        <f t="shared" si="1287"/>
        <v/>
      </c>
      <c r="BP819" s="23" t="str">
        <f>IF(BK819="スギ",INDEX(データ!$C$7:$E$26,MATCH(BN819,データ!$B$7:$B$26),MATCH(BL819,データ!$C$6:$E$6)),IF(BK819="ヒノキ",INDEX(データ!$C$32:$E$51,MATCH(BN819,データ!$B$32:$B$51),MATCH(BL819,データ!$C$31:$E$31)),IF(BK819="マツ",INDEX(データ!#REF!,MATCH(BN819,データ!#REF!),MATCH(BL819,データ!#REF!)),IF(BK819="ザツ",INDEX(データ!#REF!,MATCH(BN819,データ!#REF!),MATCH(BL819,データ!#REF!)),""))))</f>
        <v/>
      </c>
      <c r="BQ819" s="22" t="str">
        <f t="shared" si="1255"/>
        <v/>
      </c>
      <c r="BR819" s="21" t="str">
        <f t="shared" si="1288"/>
        <v/>
      </c>
      <c r="BS819" s="21" t="str">
        <f t="shared" si="1289"/>
        <v/>
      </c>
      <c r="BT819" s="24" t="str">
        <f>IF(BK819="スギ",INDEX(データ!$H$7:$J$26,MATCH(BN819,データ!$G$7:$G$26),MATCH(BL819,データ!$H$6:$J$6)),IF(BK819="ヒノキ",INDEX(データ!$H$32:$J$51,MATCH(BN819,データ!$G$32:$G$51),MATCH(BL819,データ!$H$31:$J$31)),IF(BK819="マツ",INDEX(データ!#REF!,MATCH(BN819,データ!#REF!),MATCH(BL819,データ!#REF!)),IF(BK819="ザツ",INDEX(データ!#REF!,MATCH(BN819,データ!#REF!),MATCH(BL819,データ!#REF!)),""))))</f>
        <v/>
      </c>
      <c r="BU819" s="22" t="str">
        <f t="shared" si="1290"/>
        <v/>
      </c>
      <c r="BV819" s="21" t="str">
        <f t="shared" si="1291"/>
        <v/>
      </c>
      <c r="BW819" s="27" t="str">
        <f t="shared" si="1292"/>
        <v/>
      </c>
      <c r="BX819" s="24" t="str">
        <f t="shared" si="1293"/>
        <v/>
      </c>
      <c r="BY819" s="25" t="str">
        <f t="shared" si="1294"/>
        <v>0</v>
      </c>
      <c r="BZ819" s="26" t="str">
        <f t="shared" si="1295"/>
        <v/>
      </c>
      <c r="CA819" s="26" t="str">
        <f t="shared" si="1296"/>
        <v/>
      </c>
      <c r="CB819" s="26" t="str">
        <f t="shared" si="1297"/>
        <v/>
      </c>
      <c r="CC819" s="27" t="str">
        <f t="shared" si="1298"/>
        <v/>
      </c>
      <c r="CD819" s="26" t="str">
        <f t="shared" si="1299"/>
        <v/>
      </c>
      <c r="CE819" s="26" t="str">
        <f t="shared" si="1300"/>
        <v/>
      </c>
      <c r="CF819" s="45" t="s">
        <v>30</v>
      </c>
      <c r="CG819" s="55" t="str">
        <f>IF(ＣＳＶ貼付用!CM805="","",ＣＳＶ貼付用!CM805)</f>
        <v/>
      </c>
      <c r="CH819" s="38" t="str">
        <f>IF(ＣＳＶ貼付用!CO805="","",ＣＳＶ貼付用!CO805)</f>
        <v/>
      </c>
      <c r="CI819" s="38" t="str">
        <f>IF(ＣＳＶ貼付用!CQ805="","",ＣＳＶ貼付用!CQ805)</f>
        <v/>
      </c>
      <c r="CJ819" s="40" t="str">
        <f t="shared" si="1301"/>
        <v/>
      </c>
      <c r="CK819" s="41" t="str">
        <f>IF(林齢計算用!D805="","",林齢計算用!D805)</f>
        <v/>
      </c>
      <c r="CL819" s="41" t="str">
        <f t="shared" si="1302"/>
        <v/>
      </c>
      <c r="CM819" s="41" t="str">
        <f t="shared" si="1303"/>
        <v/>
      </c>
      <c r="CN819" s="23" t="str">
        <f>IF(CI819="スギ",INDEX(データ!$C$7:$E$26,MATCH(CL819,データ!$B$7:$B$26),MATCH(CJ819,データ!$C$6:$E$6)),IF(CI819="ヒノキ",INDEX(データ!$C$32:$E$51,MATCH(CL819,データ!$B$32:$B$51),MATCH(CJ819,データ!$C$31:$E$31)),IF(CI819="マツ",INDEX(データ!#REF!,MATCH(CL819,データ!#REF!),MATCH(CJ819,データ!#REF!)),IF(CI819="ザツ",INDEX(データ!#REF!,MATCH(CL819,データ!#REF!),MATCH(CJ819,データ!#REF!)),""))))</f>
        <v/>
      </c>
      <c r="CO819" s="22" t="str">
        <f t="shared" si="1256"/>
        <v/>
      </c>
      <c r="CP819" s="21" t="str">
        <f t="shared" si="1304"/>
        <v/>
      </c>
      <c r="CQ819" s="21" t="str">
        <f t="shared" si="1305"/>
        <v/>
      </c>
      <c r="CR819" s="24" t="str">
        <f>IF(CI819="スギ",INDEX(データ!$H$7:$J$26,MATCH(CL819,データ!$G$7:$G$26),MATCH(CJ819,データ!$H$6:$J$6)),IF(CI819="ヒノキ",INDEX(データ!$H$32:$J$51,MATCH(CL819,データ!$G$32:$G$51),MATCH(CJ819,データ!$H$31:$J$31)),IF(CI819="マツ",INDEX(データ!#REF!,MATCH(CL819,データ!#REF!),MATCH(CJ819,データ!#REF!)),IF(CI819="ザツ",INDEX(データ!#REF!,MATCH(CL819,データ!#REF!),MATCH(CJ819,データ!#REF!)),""))))</f>
        <v/>
      </c>
      <c r="CS819" s="22" t="str">
        <f t="shared" si="1306"/>
        <v/>
      </c>
      <c r="CT819" s="21" t="str">
        <f t="shared" si="1307"/>
        <v/>
      </c>
      <c r="CU819" s="27" t="str">
        <f t="shared" si="1308"/>
        <v/>
      </c>
      <c r="CV819" s="24" t="str">
        <f t="shared" si="1309"/>
        <v/>
      </c>
      <c r="CW819" s="25" t="str">
        <f t="shared" si="1310"/>
        <v>0</v>
      </c>
      <c r="CX819" s="26" t="str">
        <f t="shared" si="1311"/>
        <v/>
      </c>
      <c r="CY819" s="26" t="str">
        <f t="shared" si="1312"/>
        <v/>
      </c>
      <c r="CZ819" s="26" t="str">
        <f t="shared" si="1313"/>
        <v/>
      </c>
      <c r="DA819" s="27" t="str">
        <f t="shared" si="1314"/>
        <v/>
      </c>
      <c r="DB819" s="26" t="str">
        <f t="shared" si="1315"/>
        <v/>
      </c>
      <c r="DC819" s="26" t="str">
        <f t="shared" si="1316"/>
        <v/>
      </c>
      <c r="DD819" s="45" t="s">
        <v>30</v>
      </c>
      <c r="DE819" s="55" t="str">
        <f>IF(ＣＳＶ貼付用!DB805="","",ＣＳＶ貼付用!DB805)</f>
        <v/>
      </c>
      <c r="DF819" s="38" t="str">
        <f>IF(ＣＳＶ貼付用!DD805="","",ＣＳＶ貼付用!DD805)</f>
        <v/>
      </c>
      <c r="DG819" s="38" t="str">
        <f>IF(ＣＳＶ貼付用!DF805="","",ＣＳＶ貼付用!DF805)</f>
        <v/>
      </c>
      <c r="DH819" s="40" t="str">
        <f t="shared" si="1317"/>
        <v/>
      </c>
      <c r="DI819" s="41" t="str">
        <f>IF(林齢計算用!E805="","",林齢計算用!E805)</f>
        <v/>
      </c>
      <c r="DJ819" s="41" t="str">
        <f t="shared" si="1318"/>
        <v/>
      </c>
      <c r="DK819" s="41" t="str">
        <f t="shared" si="1319"/>
        <v/>
      </c>
      <c r="DL819" s="23" t="str">
        <f>IF(DG819="スギ",INDEX(データ!$C$7:$E$26,MATCH(DJ819,データ!$B$7:$B$26),MATCH(DH819,データ!$C$6:$E$6)),IF(DG819="ヒノキ",INDEX(データ!$C$32:$E$51,MATCH(DJ819,データ!$B$32:$B$51),MATCH(DH819,データ!$C$31:$E$31)),IF(DG819="マツ",INDEX(データ!#REF!,MATCH(DJ819,データ!#REF!),MATCH(DH819,データ!#REF!)),IF(DG819="ザツ",INDEX(データ!#REF!,MATCH(DJ819,データ!#REF!),MATCH(DH819,データ!#REF!)),""))))</f>
        <v/>
      </c>
      <c r="DM819" s="22" t="str">
        <f t="shared" si="1257"/>
        <v/>
      </c>
      <c r="DN819" s="21" t="str">
        <f t="shared" si="1320"/>
        <v/>
      </c>
      <c r="DO819" s="21" t="str">
        <f t="shared" si="1321"/>
        <v/>
      </c>
      <c r="DP819" s="24" t="str">
        <f>IF(DG819="スギ",INDEX(データ!$H$7:$J$26,MATCH(DJ819,データ!$G$7:$G$26),MATCH(DH819,データ!$H$6:$J$6)),IF(DG819="ヒノキ",INDEX(データ!$H$32:$J$51,MATCH(DJ819,データ!$G$32:$G$51),MATCH(DH819,データ!$H$31:$J$31)),IF(DG819="マツ",INDEX(データ!#REF!,MATCH(DJ819,データ!#REF!),MATCH(DH819,データ!#REF!)),IF(DG819="ザツ",INDEX(データ!#REF!,MATCH(DJ819,データ!#REF!),MATCH(DH819,データ!#REF!)),""))))</f>
        <v/>
      </c>
      <c r="DQ819" s="22" t="str">
        <f t="shared" si="1322"/>
        <v/>
      </c>
      <c r="DR819" s="21" t="str">
        <f t="shared" si="1323"/>
        <v/>
      </c>
      <c r="DS819" s="27" t="str">
        <f t="shared" si="1324"/>
        <v/>
      </c>
      <c r="DT819" s="24" t="str">
        <f t="shared" si="1325"/>
        <v/>
      </c>
      <c r="DU819" s="25" t="str">
        <f t="shared" si="1326"/>
        <v>0</v>
      </c>
      <c r="DV819" s="26" t="str">
        <f t="shared" si="1327"/>
        <v/>
      </c>
      <c r="DW819" s="26" t="str">
        <f t="shared" si="1328"/>
        <v/>
      </c>
      <c r="DX819" s="26" t="str">
        <f t="shared" si="1329"/>
        <v/>
      </c>
      <c r="DY819" s="27" t="str">
        <f t="shared" si="1330"/>
        <v/>
      </c>
      <c r="DZ819" s="26" t="str">
        <f t="shared" si="1331"/>
        <v/>
      </c>
      <c r="EA819" s="26" t="str">
        <f t="shared" si="1332"/>
        <v/>
      </c>
      <c r="EB819" s="45" t="s">
        <v>30</v>
      </c>
      <c r="EC819" s="55" t="str">
        <f>IF(ＣＳＶ貼付用!DQ805="","",ＣＳＶ貼付用!DQ805)</f>
        <v/>
      </c>
      <c r="ED819" s="38" t="str">
        <f>IF(ＣＳＶ貼付用!DS805="","",ＣＳＶ貼付用!DS805)</f>
        <v/>
      </c>
      <c r="EE819" s="38" t="str">
        <f>IF(ＣＳＶ貼付用!DU805="","",ＣＳＶ貼付用!DU805)</f>
        <v/>
      </c>
      <c r="EF819" s="40" t="str">
        <f t="shared" si="1333"/>
        <v/>
      </c>
      <c r="EG819" s="41" t="str">
        <f>IF(林齢計算用!F805="","",林齢計算用!F805)</f>
        <v/>
      </c>
      <c r="EH819" s="41" t="str">
        <f t="shared" si="1334"/>
        <v/>
      </c>
      <c r="EI819" s="41" t="str">
        <f t="shared" si="1335"/>
        <v/>
      </c>
      <c r="EJ819" s="23" t="str">
        <f>IF(EE819="スギ",INDEX(データ!$C$7:$E$26,MATCH(EH819,データ!$B$7:$B$26),MATCH(EF819,データ!$C$6:$E$6)),IF(EE819="ヒノキ",INDEX(データ!$C$32:$E$51,MATCH(EH819,データ!$B$32:$B$51),MATCH(EF819,データ!$C$31:$E$31)),IF(EE819="マツ",INDEX(データ!#REF!,MATCH(EH819,データ!#REF!),MATCH(EF819,データ!#REF!)),IF(EE819="ザツ",INDEX(データ!#REF!,MATCH(EH819,データ!#REF!),MATCH(EF819,データ!#REF!)),""))))</f>
        <v/>
      </c>
      <c r="EK819" s="22" t="str">
        <f t="shared" si="1258"/>
        <v/>
      </c>
      <c r="EL819" s="21" t="str">
        <f t="shared" si="1336"/>
        <v/>
      </c>
      <c r="EM819" s="21" t="str">
        <f t="shared" si="1337"/>
        <v/>
      </c>
      <c r="EN819" s="24" t="str">
        <f>IF(EE819="スギ",INDEX(データ!$H$7:$J$26,MATCH(EH819,データ!$G$7:$G$26),MATCH(EF819,データ!$H$6:$J$6)),IF(EE819="ヒノキ",INDEX(データ!$H$32:$J$51,MATCH(EH819,データ!$G$32:$G$51),MATCH(EF819,データ!$H$31:$J$31)),IF(EE819="マツ",INDEX(データ!#REF!,MATCH(EH819,データ!#REF!),MATCH(EF819,データ!#REF!)),IF(EE819="ザツ",INDEX(データ!#REF!,MATCH(EH819,データ!#REF!),MATCH(EF819,データ!#REF!)),""))))</f>
        <v/>
      </c>
      <c r="EO819" s="22" t="str">
        <f t="shared" si="1338"/>
        <v/>
      </c>
      <c r="EP819" s="21" t="str">
        <f t="shared" si="1339"/>
        <v/>
      </c>
      <c r="EQ819" s="27" t="str">
        <f t="shared" si="1340"/>
        <v/>
      </c>
      <c r="ER819" s="24" t="str">
        <f t="shared" si="1341"/>
        <v/>
      </c>
      <c r="ES819" s="25" t="str">
        <f t="shared" si="1342"/>
        <v>0</v>
      </c>
      <c r="ET819" s="26" t="str">
        <f t="shared" si="1343"/>
        <v/>
      </c>
      <c r="EU819" s="26" t="str">
        <f t="shared" si="1344"/>
        <v/>
      </c>
      <c r="EV819" s="26" t="str">
        <f t="shared" si="1345"/>
        <v/>
      </c>
      <c r="EW819" s="27" t="str">
        <f t="shared" si="1346"/>
        <v/>
      </c>
      <c r="EX819" s="26" t="str">
        <f t="shared" si="1347"/>
        <v/>
      </c>
      <c r="EY819" s="26" t="str">
        <f t="shared" si="1348"/>
        <v/>
      </c>
      <c r="EZ819" s="26">
        <f t="shared" si="1349"/>
        <v>0</v>
      </c>
      <c r="FA819" s="43"/>
    </row>
    <row r="820" spans="1:157" ht="15.95" customHeight="1" x14ac:dyDescent="0.15">
      <c r="A820" s="21"/>
      <c r="B820" s="36" t="str">
        <f>IF(ＣＳＶ貼付用!G806="","",ＣＳＶ貼付用!G806)</f>
        <v/>
      </c>
      <c r="C820" s="36" t="str">
        <f>IF(ＣＳＶ貼付用!I806="","",ＣＳＶ貼付用!I806)</f>
        <v/>
      </c>
      <c r="D820" s="36" t="str">
        <f>IF(ＣＳＶ貼付用!J806="","",ＣＳＶ貼付用!J806)</f>
        <v/>
      </c>
      <c r="E820" s="36" t="str">
        <f>IF(ＣＳＶ貼付用!F806="","",ＣＳＶ貼付用!F806)</f>
        <v/>
      </c>
      <c r="F820" s="38" t="str">
        <f>IF(ＣＳＶ貼付用!T806="","",ＣＳＶ貼付用!T806)</f>
        <v/>
      </c>
      <c r="G820" s="38"/>
      <c r="H820" s="38" t="str">
        <f>IF(ＣＳＶ貼付用!GJ806="","",ＣＳＶ貼付用!GJ806)</f>
        <v/>
      </c>
      <c r="I820" s="38" t="str">
        <f>IF(ＣＳＶ貼付用!GL806="","",ＣＳＶ貼付用!GL806)</f>
        <v/>
      </c>
      <c r="J820" s="38" t="str">
        <f>IF(ＣＳＶ貼付用!GN806="","",ＣＳＶ貼付用!GN806)</f>
        <v/>
      </c>
      <c r="K820" s="38" t="str">
        <f>IF(ＣＳＶ貼付用!GP806="","",ＣＳＶ貼付用!GP806)</f>
        <v/>
      </c>
      <c r="L820" s="45" t="s">
        <v>30</v>
      </c>
      <c r="M820" s="55" t="str">
        <f>IF(ＣＳＶ貼付用!AT806="","",ＣＳＶ貼付用!AT806)</f>
        <v/>
      </c>
      <c r="N820" s="38" t="str">
        <f>IF(ＣＳＶ貼付用!AV806="","",ＣＳＶ貼付用!AV806)</f>
        <v/>
      </c>
      <c r="O820" s="38" t="str">
        <f>IF(ＣＳＶ貼付用!AX806="","",ＣＳＶ貼付用!AX806)</f>
        <v/>
      </c>
      <c r="P820" s="40" t="str">
        <f>IF(ＣＳＶ貼付用!FE806="","",ＣＳＶ貼付用!FE806)</f>
        <v/>
      </c>
      <c r="Q820" s="41" t="str">
        <f>IF(林齢計算用!A806="","",林齢計算用!A806)</f>
        <v/>
      </c>
      <c r="R820" s="41" t="str">
        <f t="shared" si="1259"/>
        <v/>
      </c>
      <c r="S820" s="56" t="str">
        <f>IF(ＣＳＶ貼付用!EG806="","",ＣＳＶ貼付用!EG806*10)</f>
        <v/>
      </c>
      <c r="T820" s="23" t="str">
        <f>IF(O820="スギ",INDEX(データ!$C$7:$E$26,MATCH(R820,データ!$B$7:$B$26),MATCH(P820,データ!$C$6:$E$6)),IF(O820="ヒノキ",INDEX(データ!$C$32:$E$51,MATCH(R820,データ!$B$32:$B$51),MATCH(P820,データ!$C$31:$E$31)),IF(O820="マツ",INDEX(データ!#REF!,MATCH(R820,データ!#REF!),MATCH(P820,データ!#REF!)),IF(O820="ザツ",INDEX(データ!#REF!,MATCH(R820,データ!#REF!),MATCH(P820,データ!#REF!)),""))))</f>
        <v/>
      </c>
      <c r="U820" s="22" t="str">
        <f t="shared" si="1350"/>
        <v/>
      </c>
      <c r="V820" s="21" t="str">
        <f t="shared" si="1354"/>
        <v/>
      </c>
      <c r="W820" s="21" t="str">
        <f t="shared" si="1351"/>
        <v/>
      </c>
      <c r="X820" s="23" t="str">
        <f>IF(O820="スギ",INDEX(データ!$H$7:$J$26,MATCH(R820,データ!$G$7:$G$26),MATCH(P820,データ!$H$6:$J$6)),IF(O820="ヒノキ",INDEX(データ!$H$32:$J$51,MATCH(R820,データ!$G$32:$G$51),MATCH(P820,データ!$H$31:$J$31)),IF(O820="マツ",INDEX(データ!#REF!,MATCH(R820,データ!#REF!),MATCH(P820,データ!#REF!)),IF(O820="ザツ",INDEX(データ!#REF!,MATCH(R820,データ!#REF!),MATCH(P820,データ!#REF!)),""))))</f>
        <v/>
      </c>
      <c r="Y820" s="22" t="str">
        <f t="shared" si="1352"/>
        <v/>
      </c>
      <c r="Z820" s="21" t="str">
        <f t="shared" si="1353"/>
        <v/>
      </c>
      <c r="AA820" s="27" t="str">
        <f t="shared" si="1260"/>
        <v/>
      </c>
      <c r="AB820" s="24" t="str">
        <f t="shared" si="1261"/>
        <v/>
      </c>
      <c r="AC820" s="25" t="str">
        <f t="shared" si="1262"/>
        <v>0</v>
      </c>
      <c r="AD820" s="26" t="str">
        <f t="shared" si="1263"/>
        <v/>
      </c>
      <c r="AE820" s="26" t="str">
        <f t="shared" si="1264"/>
        <v/>
      </c>
      <c r="AF820" s="26" t="str">
        <f t="shared" si="1265"/>
        <v/>
      </c>
      <c r="AG820" s="27" t="str">
        <f t="shared" si="1266"/>
        <v/>
      </c>
      <c r="AH820" s="26" t="str">
        <f t="shared" si="1267"/>
        <v/>
      </c>
      <c r="AI820" s="26" t="str">
        <f t="shared" si="1268"/>
        <v/>
      </c>
      <c r="AJ820" s="45" t="s">
        <v>30</v>
      </c>
      <c r="AK820" s="55" t="str">
        <f>IF(ＣＳＶ貼付用!BI806="","",ＣＳＶ貼付用!BI806)</f>
        <v/>
      </c>
      <c r="AL820" s="38" t="str">
        <f>IF(ＣＳＶ貼付用!BK806="","",ＣＳＶ貼付用!BK806)</f>
        <v/>
      </c>
      <c r="AM820" s="38" t="str">
        <f>IF(ＣＳＶ貼付用!BM806="","",ＣＳＶ貼付用!BM806)</f>
        <v/>
      </c>
      <c r="AN820" s="40" t="str">
        <f t="shared" si="1269"/>
        <v/>
      </c>
      <c r="AO820" s="41" t="str">
        <f>IF(林齢計算用!B806="","",林齢計算用!B806)</f>
        <v/>
      </c>
      <c r="AP820" s="41" t="str">
        <f t="shared" si="1270"/>
        <v/>
      </c>
      <c r="AQ820" s="41" t="str">
        <f t="shared" si="1271"/>
        <v/>
      </c>
      <c r="AR820" s="23" t="str">
        <f>IF(AM820="スギ",INDEX(データ!$C$7:$E$26,MATCH(AP820,データ!$B$7:$B$26),MATCH(AN820,データ!$C$6:$E$6)),IF(AM820="ヒノキ",INDEX(データ!$C$32:$E$51,MATCH(AP820,データ!$B$32:$B$51),MATCH(AN820,データ!$C$31:$E$31)),IF(AM820="マツ",INDEX(データ!#REF!,MATCH(AP820,データ!#REF!),MATCH(AN820,データ!#REF!)),IF(AM820="ザツ",INDEX(データ!#REF!,MATCH(AP820,データ!#REF!),MATCH(AN820,データ!#REF!)),""))))</f>
        <v/>
      </c>
      <c r="AS820" s="22" t="str">
        <f t="shared" si="1254"/>
        <v/>
      </c>
      <c r="AT820" s="21" t="str">
        <f t="shared" si="1272"/>
        <v/>
      </c>
      <c r="AU820" s="21" t="str">
        <f t="shared" si="1273"/>
        <v/>
      </c>
      <c r="AV820" s="24" t="str">
        <f>IF(AM820="スギ",INDEX(データ!$H$7:$J$26,MATCH(AP820,データ!$G$7:$G$26),MATCH(AN820,データ!$H$6:$J$6)),IF(AM820="ヒノキ",INDEX(データ!$H$32:$J$51,MATCH(AP820,データ!$G$32:$G$51),MATCH(AN820,データ!$H$31:$J$31)),IF(AM820="マツ",INDEX(データ!#REF!,MATCH(AP820,データ!#REF!),MATCH(AN820,データ!#REF!)),IF(AM820="ザツ",INDEX(データ!#REF!,MATCH(AP820,データ!#REF!),MATCH(AN820,データ!#REF!)),""))))</f>
        <v/>
      </c>
      <c r="AW820" s="22" t="str">
        <f t="shared" si="1274"/>
        <v/>
      </c>
      <c r="AX820" s="21" t="str">
        <f t="shared" si="1275"/>
        <v/>
      </c>
      <c r="AY820" s="27" t="str">
        <f t="shared" si="1276"/>
        <v/>
      </c>
      <c r="AZ820" s="24" t="str">
        <f t="shared" si="1277"/>
        <v/>
      </c>
      <c r="BA820" s="25" t="str">
        <f t="shared" si="1278"/>
        <v>0</v>
      </c>
      <c r="BB820" s="26" t="str">
        <f t="shared" si="1279"/>
        <v/>
      </c>
      <c r="BC820" s="26" t="str">
        <f t="shared" si="1280"/>
        <v/>
      </c>
      <c r="BD820" s="26" t="str">
        <f t="shared" si="1281"/>
        <v/>
      </c>
      <c r="BE820" s="27" t="str">
        <f t="shared" si="1282"/>
        <v/>
      </c>
      <c r="BF820" s="26" t="str">
        <f t="shared" si="1283"/>
        <v/>
      </c>
      <c r="BG820" s="26" t="str">
        <f t="shared" si="1284"/>
        <v/>
      </c>
      <c r="BH820" s="45" t="s">
        <v>30</v>
      </c>
      <c r="BI820" s="55" t="str">
        <f>IF(ＣＳＶ貼付用!BX806="","",ＣＳＶ貼付用!BX806)</f>
        <v/>
      </c>
      <c r="BJ820" s="38" t="str">
        <f>IF(ＣＳＶ貼付用!BZ806="","",ＣＳＶ貼付用!BZ806)</f>
        <v/>
      </c>
      <c r="BK820" s="38" t="str">
        <f>IF(ＣＳＶ貼付用!CB806="","",ＣＳＶ貼付用!CB806)</f>
        <v/>
      </c>
      <c r="BL820" s="40" t="str">
        <f t="shared" si="1285"/>
        <v/>
      </c>
      <c r="BM820" s="41" t="str">
        <f>IF(林齢計算用!C806="","",林齢計算用!C806)</f>
        <v/>
      </c>
      <c r="BN820" s="41" t="str">
        <f t="shared" si="1286"/>
        <v/>
      </c>
      <c r="BO820" s="41" t="str">
        <f t="shared" si="1287"/>
        <v/>
      </c>
      <c r="BP820" s="23" t="str">
        <f>IF(BK820="スギ",INDEX(データ!$C$7:$E$26,MATCH(BN820,データ!$B$7:$B$26),MATCH(BL820,データ!$C$6:$E$6)),IF(BK820="ヒノキ",INDEX(データ!$C$32:$E$51,MATCH(BN820,データ!$B$32:$B$51),MATCH(BL820,データ!$C$31:$E$31)),IF(BK820="マツ",INDEX(データ!#REF!,MATCH(BN820,データ!#REF!),MATCH(BL820,データ!#REF!)),IF(BK820="ザツ",INDEX(データ!#REF!,MATCH(BN820,データ!#REF!),MATCH(BL820,データ!#REF!)),""))))</f>
        <v/>
      </c>
      <c r="BQ820" s="22" t="str">
        <f t="shared" si="1255"/>
        <v/>
      </c>
      <c r="BR820" s="21" t="str">
        <f t="shared" si="1288"/>
        <v/>
      </c>
      <c r="BS820" s="21" t="str">
        <f t="shared" si="1289"/>
        <v/>
      </c>
      <c r="BT820" s="24" t="str">
        <f>IF(BK820="スギ",INDEX(データ!$H$7:$J$26,MATCH(BN820,データ!$G$7:$G$26),MATCH(BL820,データ!$H$6:$J$6)),IF(BK820="ヒノキ",INDEX(データ!$H$32:$J$51,MATCH(BN820,データ!$G$32:$G$51),MATCH(BL820,データ!$H$31:$J$31)),IF(BK820="マツ",INDEX(データ!#REF!,MATCH(BN820,データ!#REF!),MATCH(BL820,データ!#REF!)),IF(BK820="ザツ",INDEX(データ!#REF!,MATCH(BN820,データ!#REF!),MATCH(BL820,データ!#REF!)),""))))</f>
        <v/>
      </c>
      <c r="BU820" s="22" t="str">
        <f t="shared" si="1290"/>
        <v/>
      </c>
      <c r="BV820" s="21" t="str">
        <f t="shared" si="1291"/>
        <v/>
      </c>
      <c r="BW820" s="27" t="str">
        <f t="shared" si="1292"/>
        <v/>
      </c>
      <c r="BX820" s="24" t="str">
        <f t="shared" si="1293"/>
        <v/>
      </c>
      <c r="BY820" s="25" t="str">
        <f t="shared" si="1294"/>
        <v>0</v>
      </c>
      <c r="BZ820" s="26" t="str">
        <f t="shared" si="1295"/>
        <v/>
      </c>
      <c r="CA820" s="26" t="str">
        <f t="shared" si="1296"/>
        <v/>
      </c>
      <c r="CB820" s="26" t="str">
        <f t="shared" si="1297"/>
        <v/>
      </c>
      <c r="CC820" s="27" t="str">
        <f t="shared" si="1298"/>
        <v/>
      </c>
      <c r="CD820" s="26" t="str">
        <f t="shared" si="1299"/>
        <v/>
      </c>
      <c r="CE820" s="26" t="str">
        <f t="shared" si="1300"/>
        <v/>
      </c>
      <c r="CF820" s="45" t="s">
        <v>30</v>
      </c>
      <c r="CG820" s="55" t="str">
        <f>IF(ＣＳＶ貼付用!CM806="","",ＣＳＶ貼付用!CM806)</f>
        <v/>
      </c>
      <c r="CH820" s="38" t="str">
        <f>IF(ＣＳＶ貼付用!CO806="","",ＣＳＶ貼付用!CO806)</f>
        <v/>
      </c>
      <c r="CI820" s="38" t="str">
        <f>IF(ＣＳＶ貼付用!CQ806="","",ＣＳＶ貼付用!CQ806)</f>
        <v/>
      </c>
      <c r="CJ820" s="40" t="str">
        <f t="shared" si="1301"/>
        <v/>
      </c>
      <c r="CK820" s="41" t="str">
        <f>IF(林齢計算用!D806="","",林齢計算用!D806)</f>
        <v/>
      </c>
      <c r="CL820" s="41" t="str">
        <f t="shared" si="1302"/>
        <v/>
      </c>
      <c r="CM820" s="41" t="str">
        <f t="shared" si="1303"/>
        <v/>
      </c>
      <c r="CN820" s="23" t="str">
        <f>IF(CI820="スギ",INDEX(データ!$C$7:$E$26,MATCH(CL820,データ!$B$7:$B$26),MATCH(CJ820,データ!$C$6:$E$6)),IF(CI820="ヒノキ",INDEX(データ!$C$32:$E$51,MATCH(CL820,データ!$B$32:$B$51),MATCH(CJ820,データ!$C$31:$E$31)),IF(CI820="マツ",INDEX(データ!#REF!,MATCH(CL820,データ!#REF!),MATCH(CJ820,データ!#REF!)),IF(CI820="ザツ",INDEX(データ!#REF!,MATCH(CL820,データ!#REF!),MATCH(CJ820,データ!#REF!)),""))))</f>
        <v/>
      </c>
      <c r="CO820" s="22" t="str">
        <f t="shared" si="1256"/>
        <v/>
      </c>
      <c r="CP820" s="21" t="str">
        <f t="shared" si="1304"/>
        <v/>
      </c>
      <c r="CQ820" s="21" t="str">
        <f t="shared" si="1305"/>
        <v/>
      </c>
      <c r="CR820" s="24" t="str">
        <f>IF(CI820="スギ",INDEX(データ!$H$7:$J$26,MATCH(CL820,データ!$G$7:$G$26),MATCH(CJ820,データ!$H$6:$J$6)),IF(CI820="ヒノキ",INDEX(データ!$H$32:$J$51,MATCH(CL820,データ!$G$32:$G$51),MATCH(CJ820,データ!$H$31:$J$31)),IF(CI820="マツ",INDEX(データ!#REF!,MATCH(CL820,データ!#REF!),MATCH(CJ820,データ!#REF!)),IF(CI820="ザツ",INDEX(データ!#REF!,MATCH(CL820,データ!#REF!),MATCH(CJ820,データ!#REF!)),""))))</f>
        <v/>
      </c>
      <c r="CS820" s="22" t="str">
        <f t="shared" si="1306"/>
        <v/>
      </c>
      <c r="CT820" s="21" t="str">
        <f t="shared" si="1307"/>
        <v/>
      </c>
      <c r="CU820" s="27" t="str">
        <f t="shared" si="1308"/>
        <v/>
      </c>
      <c r="CV820" s="24" t="str">
        <f t="shared" si="1309"/>
        <v/>
      </c>
      <c r="CW820" s="25" t="str">
        <f t="shared" si="1310"/>
        <v>0</v>
      </c>
      <c r="CX820" s="26" t="str">
        <f t="shared" si="1311"/>
        <v/>
      </c>
      <c r="CY820" s="26" t="str">
        <f t="shared" si="1312"/>
        <v/>
      </c>
      <c r="CZ820" s="26" t="str">
        <f t="shared" si="1313"/>
        <v/>
      </c>
      <c r="DA820" s="27" t="str">
        <f t="shared" si="1314"/>
        <v/>
      </c>
      <c r="DB820" s="26" t="str">
        <f t="shared" si="1315"/>
        <v/>
      </c>
      <c r="DC820" s="26" t="str">
        <f t="shared" si="1316"/>
        <v/>
      </c>
      <c r="DD820" s="45" t="s">
        <v>30</v>
      </c>
      <c r="DE820" s="55" t="str">
        <f>IF(ＣＳＶ貼付用!DB806="","",ＣＳＶ貼付用!DB806)</f>
        <v/>
      </c>
      <c r="DF820" s="38" t="str">
        <f>IF(ＣＳＶ貼付用!DD806="","",ＣＳＶ貼付用!DD806)</f>
        <v/>
      </c>
      <c r="DG820" s="38" t="str">
        <f>IF(ＣＳＶ貼付用!DF806="","",ＣＳＶ貼付用!DF806)</f>
        <v/>
      </c>
      <c r="DH820" s="40" t="str">
        <f t="shared" si="1317"/>
        <v/>
      </c>
      <c r="DI820" s="41" t="str">
        <f>IF(林齢計算用!E806="","",林齢計算用!E806)</f>
        <v/>
      </c>
      <c r="DJ820" s="41" t="str">
        <f t="shared" si="1318"/>
        <v/>
      </c>
      <c r="DK820" s="41" t="str">
        <f t="shared" si="1319"/>
        <v/>
      </c>
      <c r="DL820" s="23" t="str">
        <f>IF(DG820="スギ",INDEX(データ!$C$7:$E$26,MATCH(DJ820,データ!$B$7:$B$26),MATCH(DH820,データ!$C$6:$E$6)),IF(DG820="ヒノキ",INDEX(データ!$C$32:$E$51,MATCH(DJ820,データ!$B$32:$B$51),MATCH(DH820,データ!$C$31:$E$31)),IF(DG820="マツ",INDEX(データ!#REF!,MATCH(DJ820,データ!#REF!),MATCH(DH820,データ!#REF!)),IF(DG820="ザツ",INDEX(データ!#REF!,MATCH(DJ820,データ!#REF!),MATCH(DH820,データ!#REF!)),""))))</f>
        <v/>
      </c>
      <c r="DM820" s="22" t="str">
        <f t="shared" si="1257"/>
        <v/>
      </c>
      <c r="DN820" s="21" t="str">
        <f t="shared" si="1320"/>
        <v/>
      </c>
      <c r="DO820" s="21" t="str">
        <f t="shared" si="1321"/>
        <v/>
      </c>
      <c r="DP820" s="24" t="str">
        <f>IF(DG820="スギ",INDEX(データ!$H$7:$J$26,MATCH(DJ820,データ!$G$7:$G$26),MATCH(DH820,データ!$H$6:$J$6)),IF(DG820="ヒノキ",INDEX(データ!$H$32:$J$51,MATCH(DJ820,データ!$G$32:$G$51),MATCH(DH820,データ!$H$31:$J$31)),IF(DG820="マツ",INDEX(データ!#REF!,MATCH(DJ820,データ!#REF!),MATCH(DH820,データ!#REF!)),IF(DG820="ザツ",INDEX(データ!#REF!,MATCH(DJ820,データ!#REF!),MATCH(DH820,データ!#REF!)),""))))</f>
        <v/>
      </c>
      <c r="DQ820" s="22" t="str">
        <f t="shared" si="1322"/>
        <v/>
      </c>
      <c r="DR820" s="21" t="str">
        <f t="shared" si="1323"/>
        <v/>
      </c>
      <c r="DS820" s="27" t="str">
        <f t="shared" si="1324"/>
        <v/>
      </c>
      <c r="DT820" s="24" t="str">
        <f t="shared" si="1325"/>
        <v/>
      </c>
      <c r="DU820" s="25" t="str">
        <f t="shared" si="1326"/>
        <v>0</v>
      </c>
      <c r="DV820" s="26" t="str">
        <f t="shared" si="1327"/>
        <v/>
      </c>
      <c r="DW820" s="26" t="str">
        <f t="shared" si="1328"/>
        <v/>
      </c>
      <c r="DX820" s="26" t="str">
        <f t="shared" si="1329"/>
        <v/>
      </c>
      <c r="DY820" s="27" t="str">
        <f t="shared" si="1330"/>
        <v/>
      </c>
      <c r="DZ820" s="26" t="str">
        <f t="shared" si="1331"/>
        <v/>
      </c>
      <c r="EA820" s="26" t="str">
        <f t="shared" si="1332"/>
        <v/>
      </c>
      <c r="EB820" s="45" t="s">
        <v>30</v>
      </c>
      <c r="EC820" s="55" t="str">
        <f>IF(ＣＳＶ貼付用!DQ806="","",ＣＳＶ貼付用!DQ806)</f>
        <v/>
      </c>
      <c r="ED820" s="38" t="str">
        <f>IF(ＣＳＶ貼付用!DS806="","",ＣＳＶ貼付用!DS806)</f>
        <v/>
      </c>
      <c r="EE820" s="38" t="str">
        <f>IF(ＣＳＶ貼付用!DU806="","",ＣＳＶ貼付用!DU806)</f>
        <v/>
      </c>
      <c r="EF820" s="40" t="str">
        <f t="shared" si="1333"/>
        <v/>
      </c>
      <c r="EG820" s="41" t="str">
        <f>IF(林齢計算用!F806="","",林齢計算用!F806)</f>
        <v/>
      </c>
      <c r="EH820" s="41" t="str">
        <f t="shared" si="1334"/>
        <v/>
      </c>
      <c r="EI820" s="41" t="str">
        <f t="shared" si="1335"/>
        <v/>
      </c>
      <c r="EJ820" s="23" t="str">
        <f>IF(EE820="スギ",INDEX(データ!$C$7:$E$26,MATCH(EH820,データ!$B$7:$B$26),MATCH(EF820,データ!$C$6:$E$6)),IF(EE820="ヒノキ",INDEX(データ!$C$32:$E$51,MATCH(EH820,データ!$B$32:$B$51),MATCH(EF820,データ!$C$31:$E$31)),IF(EE820="マツ",INDEX(データ!#REF!,MATCH(EH820,データ!#REF!),MATCH(EF820,データ!#REF!)),IF(EE820="ザツ",INDEX(データ!#REF!,MATCH(EH820,データ!#REF!),MATCH(EF820,データ!#REF!)),""))))</f>
        <v/>
      </c>
      <c r="EK820" s="22" t="str">
        <f t="shared" si="1258"/>
        <v/>
      </c>
      <c r="EL820" s="21" t="str">
        <f t="shared" si="1336"/>
        <v/>
      </c>
      <c r="EM820" s="21" t="str">
        <f t="shared" si="1337"/>
        <v/>
      </c>
      <c r="EN820" s="24" t="str">
        <f>IF(EE820="スギ",INDEX(データ!$H$7:$J$26,MATCH(EH820,データ!$G$7:$G$26),MATCH(EF820,データ!$H$6:$J$6)),IF(EE820="ヒノキ",INDEX(データ!$H$32:$J$51,MATCH(EH820,データ!$G$32:$G$51),MATCH(EF820,データ!$H$31:$J$31)),IF(EE820="マツ",INDEX(データ!#REF!,MATCH(EH820,データ!#REF!),MATCH(EF820,データ!#REF!)),IF(EE820="ザツ",INDEX(データ!#REF!,MATCH(EH820,データ!#REF!),MATCH(EF820,データ!#REF!)),""))))</f>
        <v/>
      </c>
      <c r="EO820" s="22" t="str">
        <f t="shared" si="1338"/>
        <v/>
      </c>
      <c r="EP820" s="21" t="str">
        <f t="shared" si="1339"/>
        <v/>
      </c>
      <c r="EQ820" s="27" t="str">
        <f t="shared" si="1340"/>
        <v/>
      </c>
      <c r="ER820" s="24" t="str">
        <f t="shared" si="1341"/>
        <v/>
      </c>
      <c r="ES820" s="25" t="str">
        <f t="shared" si="1342"/>
        <v>0</v>
      </c>
      <c r="ET820" s="26" t="str">
        <f t="shared" si="1343"/>
        <v/>
      </c>
      <c r="EU820" s="26" t="str">
        <f t="shared" si="1344"/>
        <v/>
      </c>
      <c r="EV820" s="26" t="str">
        <f t="shared" si="1345"/>
        <v/>
      </c>
      <c r="EW820" s="27" t="str">
        <f t="shared" si="1346"/>
        <v/>
      </c>
      <c r="EX820" s="26" t="str">
        <f t="shared" si="1347"/>
        <v/>
      </c>
      <c r="EY820" s="26" t="str">
        <f t="shared" si="1348"/>
        <v/>
      </c>
      <c r="EZ820" s="26">
        <f t="shared" si="1349"/>
        <v>0</v>
      </c>
      <c r="FA820" s="43"/>
    </row>
    <row r="821" spans="1:157" ht="15.95" customHeight="1" x14ac:dyDescent="0.15">
      <c r="A821" s="21"/>
      <c r="B821" s="36" t="str">
        <f>IF(ＣＳＶ貼付用!G807="","",ＣＳＶ貼付用!G807)</f>
        <v/>
      </c>
      <c r="C821" s="36" t="str">
        <f>IF(ＣＳＶ貼付用!I807="","",ＣＳＶ貼付用!I807)</f>
        <v/>
      </c>
      <c r="D821" s="36" t="str">
        <f>IF(ＣＳＶ貼付用!J807="","",ＣＳＶ貼付用!J807)</f>
        <v/>
      </c>
      <c r="E821" s="36" t="str">
        <f>IF(ＣＳＶ貼付用!F807="","",ＣＳＶ貼付用!F807)</f>
        <v/>
      </c>
      <c r="F821" s="38" t="str">
        <f>IF(ＣＳＶ貼付用!T807="","",ＣＳＶ貼付用!T807)</f>
        <v/>
      </c>
      <c r="G821" s="38"/>
      <c r="H821" s="38" t="str">
        <f>IF(ＣＳＶ貼付用!GJ807="","",ＣＳＶ貼付用!GJ807)</f>
        <v/>
      </c>
      <c r="I821" s="38" t="str">
        <f>IF(ＣＳＶ貼付用!GL807="","",ＣＳＶ貼付用!GL807)</f>
        <v/>
      </c>
      <c r="J821" s="38" t="str">
        <f>IF(ＣＳＶ貼付用!GN807="","",ＣＳＶ貼付用!GN807)</f>
        <v/>
      </c>
      <c r="K821" s="38" t="str">
        <f>IF(ＣＳＶ貼付用!GP807="","",ＣＳＶ貼付用!GP807)</f>
        <v/>
      </c>
      <c r="L821" s="45" t="s">
        <v>30</v>
      </c>
      <c r="M821" s="55" t="str">
        <f>IF(ＣＳＶ貼付用!AT807="","",ＣＳＶ貼付用!AT807)</f>
        <v/>
      </c>
      <c r="N821" s="38" t="str">
        <f>IF(ＣＳＶ貼付用!AV807="","",ＣＳＶ貼付用!AV807)</f>
        <v/>
      </c>
      <c r="O821" s="38" t="str">
        <f>IF(ＣＳＶ貼付用!AX807="","",ＣＳＶ貼付用!AX807)</f>
        <v/>
      </c>
      <c r="P821" s="40" t="str">
        <f>IF(ＣＳＶ貼付用!FE807="","",ＣＳＶ貼付用!FE807)</f>
        <v/>
      </c>
      <c r="Q821" s="41" t="str">
        <f>IF(林齢計算用!A807="","",林齢計算用!A807)</f>
        <v/>
      </c>
      <c r="R821" s="41" t="str">
        <f t="shared" si="1259"/>
        <v/>
      </c>
      <c r="S821" s="56" t="str">
        <f>IF(ＣＳＶ貼付用!EG807="","",ＣＳＶ貼付用!EG807*10)</f>
        <v/>
      </c>
      <c r="T821" s="23" t="str">
        <f>IF(O821="スギ",INDEX(データ!$C$7:$E$26,MATCH(R821,データ!$B$7:$B$26),MATCH(P821,データ!$C$6:$E$6)),IF(O821="ヒノキ",INDEX(データ!$C$32:$E$51,MATCH(R821,データ!$B$32:$B$51),MATCH(P821,データ!$C$31:$E$31)),IF(O821="マツ",INDEX(データ!#REF!,MATCH(R821,データ!#REF!),MATCH(P821,データ!#REF!)),IF(O821="ザツ",INDEX(データ!#REF!,MATCH(R821,データ!#REF!),MATCH(P821,データ!#REF!)),""))))</f>
        <v/>
      </c>
      <c r="U821" s="22" t="str">
        <f t="shared" si="1350"/>
        <v/>
      </c>
      <c r="V821" s="21" t="str">
        <f t="shared" si="1354"/>
        <v/>
      </c>
      <c r="W821" s="21" t="str">
        <f t="shared" si="1351"/>
        <v/>
      </c>
      <c r="X821" s="23" t="str">
        <f>IF(O821="スギ",INDEX(データ!$H$7:$J$26,MATCH(R821,データ!$G$7:$G$26),MATCH(P821,データ!$H$6:$J$6)),IF(O821="ヒノキ",INDEX(データ!$H$32:$J$51,MATCH(R821,データ!$G$32:$G$51),MATCH(P821,データ!$H$31:$J$31)),IF(O821="マツ",INDEX(データ!#REF!,MATCH(R821,データ!#REF!),MATCH(P821,データ!#REF!)),IF(O821="ザツ",INDEX(データ!#REF!,MATCH(R821,データ!#REF!),MATCH(P821,データ!#REF!)),""))))</f>
        <v/>
      </c>
      <c r="Y821" s="22" t="str">
        <f t="shared" si="1352"/>
        <v/>
      </c>
      <c r="Z821" s="21" t="str">
        <f t="shared" si="1353"/>
        <v/>
      </c>
      <c r="AA821" s="27" t="str">
        <f t="shared" si="1260"/>
        <v/>
      </c>
      <c r="AB821" s="24" t="str">
        <f t="shared" si="1261"/>
        <v/>
      </c>
      <c r="AC821" s="25" t="str">
        <f t="shared" si="1262"/>
        <v>0</v>
      </c>
      <c r="AD821" s="26" t="str">
        <f t="shared" si="1263"/>
        <v/>
      </c>
      <c r="AE821" s="26" t="str">
        <f t="shared" si="1264"/>
        <v/>
      </c>
      <c r="AF821" s="26" t="str">
        <f t="shared" si="1265"/>
        <v/>
      </c>
      <c r="AG821" s="27" t="str">
        <f t="shared" si="1266"/>
        <v/>
      </c>
      <c r="AH821" s="26" t="str">
        <f t="shared" si="1267"/>
        <v/>
      </c>
      <c r="AI821" s="26" t="str">
        <f t="shared" si="1268"/>
        <v/>
      </c>
      <c r="AJ821" s="45" t="s">
        <v>30</v>
      </c>
      <c r="AK821" s="55" t="str">
        <f>IF(ＣＳＶ貼付用!BI807="","",ＣＳＶ貼付用!BI807)</f>
        <v/>
      </c>
      <c r="AL821" s="38" t="str">
        <f>IF(ＣＳＶ貼付用!BK807="","",ＣＳＶ貼付用!BK807)</f>
        <v/>
      </c>
      <c r="AM821" s="38" t="str">
        <f>IF(ＣＳＶ貼付用!BM807="","",ＣＳＶ貼付用!BM807)</f>
        <v/>
      </c>
      <c r="AN821" s="40" t="str">
        <f t="shared" si="1269"/>
        <v/>
      </c>
      <c r="AO821" s="41" t="str">
        <f>IF(林齢計算用!B807="","",林齢計算用!B807)</f>
        <v/>
      </c>
      <c r="AP821" s="41" t="str">
        <f t="shared" si="1270"/>
        <v/>
      </c>
      <c r="AQ821" s="41" t="str">
        <f t="shared" si="1271"/>
        <v/>
      </c>
      <c r="AR821" s="23" t="str">
        <f>IF(AM821="スギ",INDEX(データ!$C$7:$E$26,MATCH(AP821,データ!$B$7:$B$26),MATCH(AN821,データ!$C$6:$E$6)),IF(AM821="ヒノキ",INDEX(データ!$C$32:$E$51,MATCH(AP821,データ!$B$32:$B$51),MATCH(AN821,データ!$C$31:$E$31)),IF(AM821="マツ",INDEX(データ!#REF!,MATCH(AP821,データ!#REF!),MATCH(AN821,データ!#REF!)),IF(AM821="ザツ",INDEX(データ!#REF!,MATCH(AP821,データ!#REF!),MATCH(AN821,データ!#REF!)),""))))</f>
        <v/>
      </c>
      <c r="AS821" s="22" t="str">
        <f t="shared" si="1254"/>
        <v/>
      </c>
      <c r="AT821" s="21" t="str">
        <f t="shared" si="1272"/>
        <v/>
      </c>
      <c r="AU821" s="21" t="str">
        <f t="shared" si="1273"/>
        <v/>
      </c>
      <c r="AV821" s="24" t="str">
        <f>IF(AM821="スギ",INDEX(データ!$H$7:$J$26,MATCH(AP821,データ!$G$7:$G$26),MATCH(AN821,データ!$H$6:$J$6)),IF(AM821="ヒノキ",INDEX(データ!$H$32:$J$51,MATCH(AP821,データ!$G$32:$G$51),MATCH(AN821,データ!$H$31:$J$31)),IF(AM821="マツ",INDEX(データ!#REF!,MATCH(AP821,データ!#REF!),MATCH(AN821,データ!#REF!)),IF(AM821="ザツ",INDEX(データ!#REF!,MATCH(AP821,データ!#REF!),MATCH(AN821,データ!#REF!)),""))))</f>
        <v/>
      </c>
      <c r="AW821" s="22" t="str">
        <f t="shared" si="1274"/>
        <v/>
      </c>
      <c r="AX821" s="21" t="str">
        <f t="shared" si="1275"/>
        <v/>
      </c>
      <c r="AY821" s="27" t="str">
        <f t="shared" si="1276"/>
        <v/>
      </c>
      <c r="AZ821" s="24" t="str">
        <f t="shared" si="1277"/>
        <v/>
      </c>
      <c r="BA821" s="25" t="str">
        <f t="shared" si="1278"/>
        <v>0</v>
      </c>
      <c r="BB821" s="26" t="str">
        <f t="shared" si="1279"/>
        <v/>
      </c>
      <c r="BC821" s="26" t="str">
        <f t="shared" si="1280"/>
        <v/>
      </c>
      <c r="BD821" s="26" t="str">
        <f t="shared" si="1281"/>
        <v/>
      </c>
      <c r="BE821" s="27" t="str">
        <f t="shared" si="1282"/>
        <v/>
      </c>
      <c r="BF821" s="26" t="str">
        <f t="shared" si="1283"/>
        <v/>
      </c>
      <c r="BG821" s="26" t="str">
        <f t="shared" si="1284"/>
        <v/>
      </c>
      <c r="BH821" s="45" t="s">
        <v>30</v>
      </c>
      <c r="BI821" s="55" t="str">
        <f>IF(ＣＳＶ貼付用!BX807="","",ＣＳＶ貼付用!BX807)</f>
        <v/>
      </c>
      <c r="BJ821" s="38" t="str">
        <f>IF(ＣＳＶ貼付用!BZ807="","",ＣＳＶ貼付用!BZ807)</f>
        <v/>
      </c>
      <c r="BK821" s="38" t="str">
        <f>IF(ＣＳＶ貼付用!CB807="","",ＣＳＶ貼付用!CB807)</f>
        <v/>
      </c>
      <c r="BL821" s="40" t="str">
        <f t="shared" si="1285"/>
        <v/>
      </c>
      <c r="BM821" s="41" t="str">
        <f>IF(林齢計算用!C807="","",林齢計算用!C807)</f>
        <v/>
      </c>
      <c r="BN821" s="41" t="str">
        <f t="shared" si="1286"/>
        <v/>
      </c>
      <c r="BO821" s="41" t="str">
        <f t="shared" si="1287"/>
        <v/>
      </c>
      <c r="BP821" s="23" t="str">
        <f>IF(BK821="スギ",INDEX(データ!$C$7:$E$26,MATCH(BN821,データ!$B$7:$B$26),MATCH(BL821,データ!$C$6:$E$6)),IF(BK821="ヒノキ",INDEX(データ!$C$32:$E$51,MATCH(BN821,データ!$B$32:$B$51),MATCH(BL821,データ!$C$31:$E$31)),IF(BK821="マツ",INDEX(データ!#REF!,MATCH(BN821,データ!#REF!),MATCH(BL821,データ!#REF!)),IF(BK821="ザツ",INDEX(データ!#REF!,MATCH(BN821,データ!#REF!),MATCH(BL821,データ!#REF!)),""))))</f>
        <v/>
      </c>
      <c r="BQ821" s="22" t="str">
        <f t="shared" si="1255"/>
        <v/>
      </c>
      <c r="BR821" s="21" t="str">
        <f t="shared" si="1288"/>
        <v/>
      </c>
      <c r="BS821" s="21" t="str">
        <f t="shared" si="1289"/>
        <v/>
      </c>
      <c r="BT821" s="24" t="str">
        <f>IF(BK821="スギ",INDEX(データ!$H$7:$J$26,MATCH(BN821,データ!$G$7:$G$26),MATCH(BL821,データ!$H$6:$J$6)),IF(BK821="ヒノキ",INDEX(データ!$H$32:$J$51,MATCH(BN821,データ!$G$32:$G$51),MATCH(BL821,データ!$H$31:$J$31)),IF(BK821="マツ",INDEX(データ!#REF!,MATCH(BN821,データ!#REF!),MATCH(BL821,データ!#REF!)),IF(BK821="ザツ",INDEX(データ!#REF!,MATCH(BN821,データ!#REF!),MATCH(BL821,データ!#REF!)),""))))</f>
        <v/>
      </c>
      <c r="BU821" s="22" t="str">
        <f t="shared" si="1290"/>
        <v/>
      </c>
      <c r="BV821" s="21" t="str">
        <f t="shared" si="1291"/>
        <v/>
      </c>
      <c r="BW821" s="27" t="str">
        <f t="shared" si="1292"/>
        <v/>
      </c>
      <c r="BX821" s="24" t="str">
        <f t="shared" si="1293"/>
        <v/>
      </c>
      <c r="BY821" s="25" t="str">
        <f t="shared" si="1294"/>
        <v>0</v>
      </c>
      <c r="BZ821" s="26" t="str">
        <f t="shared" si="1295"/>
        <v/>
      </c>
      <c r="CA821" s="26" t="str">
        <f t="shared" si="1296"/>
        <v/>
      </c>
      <c r="CB821" s="26" t="str">
        <f t="shared" si="1297"/>
        <v/>
      </c>
      <c r="CC821" s="27" t="str">
        <f t="shared" si="1298"/>
        <v/>
      </c>
      <c r="CD821" s="26" t="str">
        <f t="shared" si="1299"/>
        <v/>
      </c>
      <c r="CE821" s="26" t="str">
        <f t="shared" si="1300"/>
        <v/>
      </c>
      <c r="CF821" s="45" t="s">
        <v>30</v>
      </c>
      <c r="CG821" s="55" t="str">
        <f>IF(ＣＳＶ貼付用!CM807="","",ＣＳＶ貼付用!CM807)</f>
        <v/>
      </c>
      <c r="CH821" s="38" t="str">
        <f>IF(ＣＳＶ貼付用!CO807="","",ＣＳＶ貼付用!CO807)</f>
        <v/>
      </c>
      <c r="CI821" s="38" t="str">
        <f>IF(ＣＳＶ貼付用!CQ807="","",ＣＳＶ貼付用!CQ807)</f>
        <v/>
      </c>
      <c r="CJ821" s="40" t="str">
        <f t="shared" si="1301"/>
        <v/>
      </c>
      <c r="CK821" s="41" t="str">
        <f>IF(林齢計算用!D807="","",林齢計算用!D807)</f>
        <v/>
      </c>
      <c r="CL821" s="41" t="str">
        <f t="shared" si="1302"/>
        <v/>
      </c>
      <c r="CM821" s="41" t="str">
        <f t="shared" si="1303"/>
        <v/>
      </c>
      <c r="CN821" s="23" t="str">
        <f>IF(CI821="スギ",INDEX(データ!$C$7:$E$26,MATCH(CL821,データ!$B$7:$B$26),MATCH(CJ821,データ!$C$6:$E$6)),IF(CI821="ヒノキ",INDEX(データ!$C$32:$E$51,MATCH(CL821,データ!$B$32:$B$51),MATCH(CJ821,データ!$C$31:$E$31)),IF(CI821="マツ",INDEX(データ!#REF!,MATCH(CL821,データ!#REF!),MATCH(CJ821,データ!#REF!)),IF(CI821="ザツ",INDEX(データ!#REF!,MATCH(CL821,データ!#REF!),MATCH(CJ821,データ!#REF!)),""))))</f>
        <v/>
      </c>
      <c r="CO821" s="22" t="str">
        <f t="shared" si="1256"/>
        <v/>
      </c>
      <c r="CP821" s="21" t="str">
        <f t="shared" si="1304"/>
        <v/>
      </c>
      <c r="CQ821" s="21" t="str">
        <f t="shared" si="1305"/>
        <v/>
      </c>
      <c r="CR821" s="24" t="str">
        <f>IF(CI821="スギ",INDEX(データ!$H$7:$J$26,MATCH(CL821,データ!$G$7:$G$26),MATCH(CJ821,データ!$H$6:$J$6)),IF(CI821="ヒノキ",INDEX(データ!$H$32:$J$51,MATCH(CL821,データ!$G$32:$G$51),MATCH(CJ821,データ!$H$31:$J$31)),IF(CI821="マツ",INDEX(データ!#REF!,MATCH(CL821,データ!#REF!),MATCH(CJ821,データ!#REF!)),IF(CI821="ザツ",INDEX(データ!#REF!,MATCH(CL821,データ!#REF!),MATCH(CJ821,データ!#REF!)),""))))</f>
        <v/>
      </c>
      <c r="CS821" s="22" t="str">
        <f t="shared" si="1306"/>
        <v/>
      </c>
      <c r="CT821" s="21" t="str">
        <f t="shared" si="1307"/>
        <v/>
      </c>
      <c r="CU821" s="27" t="str">
        <f t="shared" si="1308"/>
        <v/>
      </c>
      <c r="CV821" s="24" t="str">
        <f t="shared" si="1309"/>
        <v/>
      </c>
      <c r="CW821" s="25" t="str">
        <f t="shared" si="1310"/>
        <v>0</v>
      </c>
      <c r="CX821" s="26" t="str">
        <f t="shared" si="1311"/>
        <v/>
      </c>
      <c r="CY821" s="26" t="str">
        <f t="shared" si="1312"/>
        <v/>
      </c>
      <c r="CZ821" s="26" t="str">
        <f t="shared" si="1313"/>
        <v/>
      </c>
      <c r="DA821" s="27" t="str">
        <f t="shared" si="1314"/>
        <v/>
      </c>
      <c r="DB821" s="26" t="str">
        <f t="shared" si="1315"/>
        <v/>
      </c>
      <c r="DC821" s="26" t="str">
        <f t="shared" si="1316"/>
        <v/>
      </c>
      <c r="DD821" s="45" t="s">
        <v>30</v>
      </c>
      <c r="DE821" s="55" t="str">
        <f>IF(ＣＳＶ貼付用!DB807="","",ＣＳＶ貼付用!DB807)</f>
        <v/>
      </c>
      <c r="DF821" s="38" t="str">
        <f>IF(ＣＳＶ貼付用!DD807="","",ＣＳＶ貼付用!DD807)</f>
        <v/>
      </c>
      <c r="DG821" s="38" t="str">
        <f>IF(ＣＳＶ貼付用!DF807="","",ＣＳＶ貼付用!DF807)</f>
        <v/>
      </c>
      <c r="DH821" s="40" t="str">
        <f t="shared" si="1317"/>
        <v/>
      </c>
      <c r="DI821" s="41" t="str">
        <f>IF(林齢計算用!E807="","",林齢計算用!E807)</f>
        <v/>
      </c>
      <c r="DJ821" s="41" t="str">
        <f t="shared" si="1318"/>
        <v/>
      </c>
      <c r="DK821" s="41" t="str">
        <f t="shared" si="1319"/>
        <v/>
      </c>
      <c r="DL821" s="23" t="str">
        <f>IF(DG821="スギ",INDEX(データ!$C$7:$E$26,MATCH(DJ821,データ!$B$7:$B$26),MATCH(DH821,データ!$C$6:$E$6)),IF(DG821="ヒノキ",INDEX(データ!$C$32:$E$51,MATCH(DJ821,データ!$B$32:$B$51),MATCH(DH821,データ!$C$31:$E$31)),IF(DG821="マツ",INDEX(データ!#REF!,MATCH(DJ821,データ!#REF!),MATCH(DH821,データ!#REF!)),IF(DG821="ザツ",INDEX(データ!#REF!,MATCH(DJ821,データ!#REF!),MATCH(DH821,データ!#REF!)),""))))</f>
        <v/>
      </c>
      <c r="DM821" s="22" t="str">
        <f t="shared" si="1257"/>
        <v/>
      </c>
      <c r="DN821" s="21" t="str">
        <f t="shared" si="1320"/>
        <v/>
      </c>
      <c r="DO821" s="21" t="str">
        <f t="shared" si="1321"/>
        <v/>
      </c>
      <c r="DP821" s="24" t="str">
        <f>IF(DG821="スギ",INDEX(データ!$H$7:$J$26,MATCH(DJ821,データ!$G$7:$G$26),MATCH(DH821,データ!$H$6:$J$6)),IF(DG821="ヒノキ",INDEX(データ!$H$32:$J$51,MATCH(DJ821,データ!$G$32:$G$51),MATCH(DH821,データ!$H$31:$J$31)),IF(DG821="マツ",INDEX(データ!#REF!,MATCH(DJ821,データ!#REF!),MATCH(DH821,データ!#REF!)),IF(DG821="ザツ",INDEX(データ!#REF!,MATCH(DJ821,データ!#REF!),MATCH(DH821,データ!#REF!)),""))))</f>
        <v/>
      </c>
      <c r="DQ821" s="22" t="str">
        <f t="shared" si="1322"/>
        <v/>
      </c>
      <c r="DR821" s="21" t="str">
        <f t="shared" si="1323"/>
        <v/>
      </c>
      <c r="DS821" s="27" t="str">
        <f t="shared" si="1324"/>
        <v/>
      </c>
      <c r="DT821" s="24" t="str">
        <f t="shared" si="1325"/>
        <v/>
      </c>
      <c r="DU821" s="25" t="str">
        <f t="shared" si="1326"/>
        <v>0</v>
      </c>
      <c r="DV821" s="26" t="str">
        <f t="shared" si="1327"/>
        <v/>
      </c>
      <c r="DW821" s="26" t="str">
        <f t="shared" si="1328"/>
        <v/>
      </c>
      <c r="DX821" s="26" t="str">
        <f t="shared" si="1329"/>
        <v/>
      </c>
      <c r="DY821" s="27" t="str">
        <f t="shared" si="1330"/>
        <v/>
      </c>
      <c r="DZ821" s="26" t="str">
        <f t="shared" si="1331"/>
        <v/>
      </c>
      <c r="EA821" s="26" t="str">
        <f t="shared" si="1332"/>
        <v/>
      </c>
      <c r="EB821" s="45" t="s">
        <v>30</v>
      </c>
      <c r="EC821" s="55" t="str">
        <f>IF(ＣＳＶ貼付用!DQ807="","",ＣＳＶ貼付用!DQ807)</f>
        <v/>
      </c>
      <c r="ED821" s="38" t="str">
        <f>IF(ＣＳＶ貼付用!DS807="","",ＣＳＶ貼付用!DS807)</f>
        <v/>
      </c>
      <c r="EE821" s="38" t="str">
        <f>IF(ＣＳＶ貼付用!DU807="","",ＣＳＶ貼付用!DU807)</f>
        <v/>
      </c>
      <c r="EF821" s="40" t="str">
        <f t="shared" si="1333"/>
        <v/>
      </c>
      <c r="EG821" s="41" t="str">
        <f>IF(林齢計算用!F807="","",林齢計算用!F807)</f>
        <v/>
      </c>
      <c r="EH821" s="41" t="str">
        <f t="shared" si="1334"/>
        <v/>
      </c>
      <c r="EI821" s="41" t="str">
        <f t="shared" si="1335"/>
        <v/>
      </c>
      <c r="EJ821" s="23" t="str">
        <f>IF(EE821="スギ",INDEX(データ!$C$7:$E$26,MATCH(EH821,データ!$B$7:$B$26),MATCH(EF821,データ!$C$6:$E$6)),IF(EE821="ヒノキ",INDEX(データ!$C$32:$E$51,MATCH(EH821,データ!$B$32:$B$51),MATCH(EF821,データ!$C$31:$E$31)),IF(EE821="マツ",INDEX(データ!#REF!,MATCH(EH821,データ!#REF!),MATCH(EF821,データ!#REF!)),IF(EE821="ザツ",INDEX(データ!#REF!,MATCH(EH821,データ!#REF!),MATCH(EF821,データ!#REF!)),""))))</f>
        <v/>
      </c>
      <c r="EK821" s="22" t="str">
        <f t="shared" si="1258"/>
        <v/>
      </c>
      <c r="EL821" s="21" t="str">
        <f t="shared" si="1336"/>
        <v/>
      </c>
      <c r="EM821" s="21" t="str">
        <f t="shared" si="1337"/>
        <v/>
      </c>
      <c r="EN821" s="24" t="str">
        <f>IF(EE821="スギ",INDEX(データ!$H$7:$J$26,MATCH(EH821,データ!$G$7:$G$26),MATCH(EF821,データ!$H$6:$J$6)),IF(EE821="ヒノキ",INDEX(データ!$H$32:$J$51,MATCH(EH821,データ!$G$32:$G$51),MATCH(EF821,データ!$H$31:$J$31)),IF(EE821="マツ",INDEX(データ!#REF!,MATCH(EH821,データ!#REF!),MATCH(EF821,データ!#REF!)),IF(EE821="ザツ",INDEX(データ!#REF!,MATCH(EH821,データ!#REF!),MATCH(EF821,データ!#REF!)),""))))</f>
        <v/>
      </c>
      <c r="EO821" s="22" t="str">
        <f t="shared" si="1338"/>
        <v/>
      </c>
      <c r="EP821" s="21" t="str">
        <f t="shared" si="1339"/>
        <v/>
      </c>
      <c r="EQ821" s="27" t="str">
        <f t="shared" si="1340"/>
        <v/>
      </c>
      <c r="ER821" s="24" t="str">
        <f t="shared" si="1341"/>
        <v/>
      </c>
      <c r="ES821" s="25" t="str">
        <f t="shared" si="1342"/>
        <v>0</v>
      </c>
      <c r="ET821" s="26" t="str">
        <f t="shared" si="1343"/>
        <v/>
      </c>
      <c r="EU821" s="26" t="str">
        <f t="shared" si="1344"/>
        <v/>
      </c>
      <c r="EV821" s="26" t="str">
        <f t="shared" si="1345"/>
        <v/>
      </c>
      <c r="EW821" s="27" t="str">
        <f t="shared" si="1346"/>
        <v/>
      </c>
      <c r="EX821" s="26" t="str">
        <f t="shared" si="1347"/>
        <v/>
      </c>
      <c r="EY821" s="26" t="str">
        <f t="shared" si="1348"/>
        <v/>
      </c>
      <c r="EZ821" s="26">
        <f t="shared" si="1349"/>
        <v>0</v>
      </c>
      <c r="FA821" s="43"/>
    </row>
    <row r="822" spans="1:157" ht="15.95" customHeight="1" x14ac:dyDescent="0.15">
      <c r="A822" s="21"/>
      <c r="B822" s="36" t="str">
        <f>IF(ＣＳＶ貼付用!G808="","",ＣＳＶ貼付用!G808)</f>
        <v/>
      </c>
      <c r="C822" s="36" t="str">
        <f>IF(ＣＳＶ貼付用!I808="","",ＣＳＶ貼付用!I808)</f>
        <v/>
      </c>
      <c r="D822" s="36" t="str">
        <f>IF(ＣＳＶ貼付用!J808="","",ＣＳＶ貼付用!J808)</f>
        <v/>
      </c>
      <c r="E822" s="36" t="str">
        <f>IF(ＣＳＶ貼付用!F808="","",ＣＳＶ貼付用!F808)</f>
        <v/>
      </c>
      <c r="F822" s="38" t="str">
        <f>IF(ＣＳＶ貼付用!T808="","",ＣＳＶ貼付用!T808)</f>
        <v/>
      </c>
      <c r="G822" s="38"/>
      <c r="H822" s="38" t="str">
        <f>IF(ＣＳＶ貼付用!GJ808="","",ＣＳＶ貼付用!GJ808)</f>
        <v/>
      </c>
      <c r="I822" s="38" t="str">
        <f>IF(ＣＳＶ貼付用!GL808="","",ＣＳＶ貼付用!GL808)</f>
        <v/>
      </c>
      <c r="J822" s="38" t="str">
        <f>IF(ＣＳＶ貼付用!GN808="","",ＣＳＶ貼付用!GN808)</f>
        <v/>
      </c>
      <c r="K822" s="38" t="str">
        <f>IF(ＣＳＶ貼付用!GP808="","",ＣＳＶ貼付用!GP808)</f>
        <v/>
      </c>
      <c r="L822" s="45" t="s">
        <v>30</v>
      </c>
      <c r="M822" s="55" t="str">
        <f>IF(ＣＳＶ貼付用!AT808="","",ＣＳＶ貼付用!AT808)</f>
        <v/>
      </c>
      <c r="N822" s="38" t="str">
        <f>IF(ＣＳＶ貼付用!AV808="","",ＣＳＶ貼付用!AV808)</f>
        <v/>
      </c>
      <c r="O822" s="38" t="str">
        <f>IF(ＣＳＶ貼付用!AX808="","",ＣＳＶ貼付用!AX808)</f>
        <v/>
      </c>
      <c r="P822" s="40" t="str">
        <f>IF(ＣＳＶ貼付用!FE808="","",ＣＳＶ貼付用!FE808)</f>
        <v/>
      </c>
      <c r="Q822" s="41" t="str">
        <f>IF(林齢計算用!A808="","",林齢計算用!A808)</f>
        <v/>
      </c>
      <c r="R822" s="41" t="str">
        <f t="shared" si="1259"/>
        <v/>
      </c>
      <c r="S822" s="56" t="str">
        <f>IF(ＣＳＶ貼付用!EG808="","",ＣＳＶ貼付用!EG808*10)</f>
        <v/>
      </c>
      <c r="T822" s="23" t="str">
        <f>IF(O822="スギ",INDEX(データ!$C$7:$E$26,MATCH(R822,データ!$B$7:$B$26),MATCH(P822,データ!$C$6:$E$6)),IF(O822="ヒノキ",INDEX(データ!$C$32:$E$51,MATCH(R822,データ!$B$32:$B$51),MATCH(P822,データ!$C$31:$E$31)),IF(O822="マツ",INDEX(データ!#REF!,MATCH(R822,データ!#REF!),MATCH(P822,データ!#REF!)),IF(O822="ザツ",INDEX(データ!#REF!,MATCH(R822,データ!#REF!),MATCH(P822,データ!#REF!)),""))))</f>
        <v/>
      </c>
      <c r="U822" s="22" t="str">
        <f t="shared" si="1350"/>
        <v/>
      </c>
      <c r="V822" s="21" t="str">
        <f t="shared" si="1354"/>
        <v/>
      </c>
      <c r="W822" s="21" t="str">
        <f t="shared" si="1351"/>
        <v/>
      </c>
      <c r="X822" s="23" t="str">
        <f>IF(O822="スギ",INDEX(データ!$H$7:$J$26,MATCH(R822,データ!$G$7:$G$26),MATCH(P822,データ!$H$6:$J$6)),IF(O822="ヒノキ",INDEX(データ!$H$32:$J$51,MATCH(R822,データ!$G$32:$G$51),MATCH(P822,データ!$H$31:$J$31)),IF(O822="マツ",INDEX(データ!#REF!,MATCH(R822,データ!#REF!),MATCH(P822,データ!#REF!)),IF(O822="ザツ",INDEX(データ!#REF!,MATCH(R822,データ!#REF!),MATCH(P822,データ!#REF!)),""))))</f>
        <v/>
      </c>
      <c r="Y822" s="22" t="str">
        <f t="shared" si="1352"/>
        <v/>
      </c>
      <c r="Z822" s="21" t="str">
        <f t="shared" si="1353"/>
        <v/>
      </c>
      <c r="AA822" s="27" t="str">
        <f t="shared" si="1260"/>
        <v/>
      </c>
      <c r="AB822" s="24" t="str">
        <f t="shared" si="1261"/>
        <v/>
      </c>
      <c r="AC822" s="25" t="str">
        <f t="shared" si="1262"/>
        <v>0</v>
      </c>
      <c r="AD822" s="26" t="str">
        <f t="shared" si="1263"/>
        <v/>
      </c>
      <c r="AE822" s="26" t="str">
        <f t="shared" si="1264"/>
        <v/>
      </c>
      <c r="AF822" s="26" t="str">
        <f t="shared" si="1265"/>
        <v/>
      </c>
      <c r="AG822" s="27" t="str">
        <f t="shared" si="1266"/>
        <v/>
      </c>
      <c r="AH822" s="26" t="str">
        <f t="shared" si="1267"/>
        <v/>
      </c>
      <c r="AI822" s="26" t="str">
        <f t="shared" si="1268"/>
        <v/>
      </c>
      <c r="AJ822" s="45" t="s">
        <v>30</v>
      </c>
      <c r="AK822" s="55" t="str">
        <f>IF(ＣＳＶ貼付用!BI808="","",ＣＳＶ貼付用!BI808)</f>
        <v/>
      </c>
      <c r="AL822" s="38" t="str">
        <f>IF(ＣＳＶ貼付用!BK808="","",ＣＳＶ貼付用!BK808)</f>
        <v/>
      </c>
      <c r="AM822" s="38" t="str">
        <f>IF(ＣＳＶ貼付用!BM808="","",ＣＳＶ貼付用!BM808)</f>
        <v/>
      </c>
      <c r="AN822" s="40" t="str">
        <f t="shared" si="1269"/>
        <v/>
      </c>
      <c r="AO822" s="41" t="str">
        <f>IF(林齢計算用!B808="","",林齢計算用!B808)</f>
        <v/>
      </c>
      <c r="AP822" s="41" t="str">
        <f t="shared" si="1270"/>
        <v/>
      </c>
      <c r="AQ822" s="41" t="str">
        <f t="shared" si="1271"/>
        <v/>
      </c>
      <c r="AR822" s="23" t="str">
        <f>IF(AM822="スギ",INDEX(データ!$C$7:$E$26,MATCH(AP822,データ!$B$7:$B$26),MATCH(AN822,データ!$C$6:$E$6)),IF(AM822="ヒノキ",INDEX(データ!$C$32:$E$51,MATCH(AP822,データ!$B$32:$B$51),MATCH(AN822,データ!$C$31:$E$31)),IF(AM822="マツ",INDEX(データ!#REF!,MATCH(AP822,データ!#REF!),MATCH(AN822,データ!#REF!)),IF(AM822="ザツ",INDEX(データ!#REF!,MATCH(AP822,データ!#REF!),MATCH(AN822,データ!#REF!)),""))))</f>
        <v/>
      </c>
      <c r="AS822" s="22" t="str">
        <f t="shared" si="1254"/>
        <v/>
      </c>
      <c r="AT822" s="21" t="str">
        <f t="shared" si="1272"/>
        <v/>
      </c>
      <c r="AU822" s="21" t="str">
        <f t="shared" si="1273"/>
        <v/>
      </c>
      <c r="AV822" s="24" t="str">
        <f>IF(AM822="スギ",INDEX(データ!$H$7:$J$26,MATCH(AP822,データ!$G$7:$G$26),MATCH(AN822,データ!$H$6:$J$6)),IF(AM822="ヒノキ",INDEX(データ!$H$32:$J$51,MATCH(AP822,データ!$G$32:$G$51),MATCH(AN822,データ!$H$31:$J$31)),IF(AM822="マツ",INDEX(データ!#REF!,MATCH(AP822,データ!#REF!),MATCH(AN822,データ!#REF!)),IF(AM822="ザツ",INDEX(データ!#REF!,MATCH(AP822,データ!#REF!),MATCH(AN822,データ!#REF!)),""))))</f>
        <v/>
      </c>
      <c r="AW822" s="22" t="str">
        <f t="shared" si="1274"/>
        <v/>
      </c>
      <c r="AX822" s="21" t="str">
        <f t="shared" si="1275"/>
        <v/>
      </c>
      <c r="AY822" s="27" t="str">
        <f t="shared" si="1276"/>
        <v/>
      </c>
      <c r="AZ822" s="24" t="str">
        <f t="shared" si="1277"/>
        <v/>
      </c>
      <c r="BA822" s="25" t="str">
        <f t="shared" si="1278"/>
        <v>0</v>
      </c>
      <c r="BB822" s="26" t="str">
        <f t="shared" si="1279"/>
        <v/>
      </c>
      <c r="BC822" s="26" t="str">
        <f t="shared" si="1280"/>
        <v/>
      </c>
      <c r="BD822" s="26" t="str">
        <f t="shared" si="1281"/>
        <v/>
      </c>
      <c r="BE822" s="27" t="str">
        <f t="shared" si="1282"/>
        <v/>
      </c>
      <c r="BF822" s="26" t="str">
        <f t="shared" si="1283"/>
        <v/>
      </c>
      <c r="BG822" s="26" t="str">
        <f t="shared" si="1284"/>
        <v/>
      </c>
      <c r="BH822" s="45" t="s">
        <v>30</v>
      </c>
      <c r="BI822" s="55" t="str">
        <f>IF(ＣＳＶ貼付用!BX808="","",ＣＳＶ貼付用!BX808)</f>
        <v/>
      </c>
      <c r="BJ822" s="38" t="str">
        <f>IF(ＣＳＶ貼付用!BZ808="","",ＣＳＶ貼付用!BZ808)</f>
        <v/>
      </c>
      <c r="BK822" s="38" t="str">
        <f>IF(ＣＳＶ貼付用!CB808="","",ＣＳＶ貼付用!CB808)</f>
        <v/>
      </c>
      <c r="BL822" s="40" t="str">
        <f t="shared" si="1285"/>
        <v/>
      </c>
      <c r="BM822" s="41" t="str">
        <f>IF(林齢計算用!C808="","",林齢計算用!C808)</f>
        <v/>
      </c>
      <c r="BN822" s="41" t="str">
        <f t="shared" si="1286"/>
        <v/>
      </c>
      <c r="BO822" s="41" t="str">
        <f t="shared" si="1287"/>
        <v/>
      </c>
      <c r="BP822" s="23" t="str">
        <f>IF(BK822="スギ",INDEX(データ!$C$7:$E$26,MATCH(BN822,データ!$B$7:$B$26),MATCH(BL822,データ!$C$6:$E$6)),IF(BK822="ヒノキ",INDEX(データ!$C$32:$E$51,MATCH(BN822,データ!$B$32:$B$51),MATCH(BL822,データ!$C$31:$E$31)),IF(BK822="マツ",INDEX(データ!#REF!,MATCH(BN822,データ!#REF!),MATCH(BL822,データ!#REF!)),IF(BK822="ザツ",INDEX(データ!#REF!,MATCH(BN822,データ!#REF!),MATCH(BL822,データ!#REF!)),""))))</f>
        <v/>
      </c>
      <c r="BQ822" s="22" t="str">
        <f t="shared" si="1255"/>
        <v/>
      </c>
      <c r="BR822" s="21" t="str">
        <f t="shared" si="1288"/>
        <v/>
      </c>
      <c r="BS822" s="21" t="str">
        <f t="shared" si="1289"/>
        <v/>
      </c>
      <c r="BT822" s="24" t="str">
        <f>IF(BK822="スギ",INDEX(データ!$H$7:$J$26,MATCH(BN822,データ!$G$7:$G$26),MATCH(BL822,データ!$H$6:$J$6)),IF(BK822="ヒノキ",INDEX(データ!$H$32:$J$51,MATCH(BN822,データ!$G$32:$G$51),MATCH(BL822,データ!$H$31:$J$31)),IF(BK822="マツ",INDEX(データ!#REF!,MATCH(BN822,データ!#REF!),MATCH(BL822,データ!#REF!)),IF(BK822="ザツ",INDEX(データ!#REF!,MATCH(BN822,データ!#REF!),MATCH(BL822,データ!#REF!)),""))))</f>
        <v/>
      </c>
      <c r="BU822" s="22" t="str">
        <f t="shared" si="1290"/>
        <v/>
      </c>
      <c r="BV822" s="21" t="str">
        <f t="shared" si="1291"/>
        <v/>
      </c>
      <c r="BW822" s="27" t="str">
        <f t="shared" si="1292"/>
        <v/>
      </c>
      <c r="BX822" s="24" t="str">
        <f t="shared" si="1293"/>
        <v/>
      </c>
      <c r="BY822" s="25" t="str">
        <f t="shared" si="1294"/>
        <v>0</v>
      </c>
      <c r="BZ822" s="26" t="str">
        <f t="shared" si="1295"/>
        <v/>
      </c>
      <c r="CA822" s="26" t="str">
        <f t="shared" si="1296"/>
        <v/>
      </c>
      <c r="CB822" s="26" t="str">
        <f t="shared" si="1297"/>
        <v/>
      </c>
      <c r="CC822" s="27" t="str">
        <f t="shared" si="1298"/>
        <v/>
      </c>
      <c r="CD822" s="26" t="str">
        <f t="shared" si="1299"/>
        <v/>
      </c>
      <c r="CE822" s="26" t="str">
        <f t="shared" si="1300"/>
        <v/>
      </c>
      <c r="CF822" s="45" t="s">
        <v>30</v>
      </c>
      <c r="CG822" s="55" t="str">
        <f>IF(ＣＳＶ貼付用!CM808="","",ＣＳＶ貼付用!CM808)</f>
        <v/>
      </c>
      <c r="CH822" s="38" t="str">
        <f>IF(ＣＳＶ貼付用!CO808="","",ＣＳＶ貼付用!CO808)</f>
        <v/>
      </c>
      <c r="CI822" s="38" t="str">
        <f>IF(ＣＳＶ貼付用!CQ808="","",ＣＳＶ貼付用!CQ808)</f>
        <v/>
      </c>
      <c r="CJ822" s="40" t="str">
        <f t="shared" si="1301"/>
        <v/>
      </c>
      <c r="CK822" s="41" t="str">
        <f>IF(林齢計算用!D808="","",林齢計算用!D808)</f>
        <v/>
      </c>
      <c r="CL822" s="41" t="str">
        <f t="shared" si="1302"/>
        <v/>
      </c>
      <c r="CM822" s="41" t="str">
        <f t="shared" si="1303"/>
        <v/>
      </c>
      <c r="CN822" s="23" t="str">
        <f>IF(CI822="スギ",INDEX(データ!$C$7:$E$26,MATCH(CL822,データ!$B$7:$B$26),MATCH(CJ822,データ!$C$6:$E$6)),IF(CI822="ヒノキ",INDEX(データ!$C$32:$E$51,MATCH(CL822,データ!$B$32:$B$51),MATCH(CJ822,データ!$C$31:$E$31)),IF(CI822="マツ",INDEX(データ!#REF!,MATCH(CL822,データ!#REF!),MATCH(CJ822,データ!#REF!)),IF(CI822="ザツ",INDEX(データ!#REF!,MATCH(CL822,データ!#REF!),MATCH(CJ822,データ!#REF!)),""))))</f>
        <v/>
      </c>
      <c r="CO822" s="22" t="str">
        <f t="shared" si="1256"/>
        <v/>
      </c>
      <c r="CP822" s="21" t="str">
        <f t="shared" si="1304"/>
        <v/>
      </c>
      <c r="CQ822" s="21" t="str">
        <f t="shared" si="1305"/>
        <v/>
      </c>
      <c r="CR822" s="24" t="str">
        <f>IF(CI822="スギ",INDEX(データ!$H$7:$J$26,MATCH(CL822,データ!$G$7:$G$26),MATCH(CJ822,データ!$H$6:$J$6)),IF(CI822="ヒノキ",INDEX(データ!$H$32:$J$51,MATCH(CL822,データ!$G$32:$G$51),MATCH(CJ822,データ!$H$31:$J$31)),IF(CI822="マツ",INDEX(データ!#REF!,MATCH(CL822,データ!#REF!),MATCH(CJ822,データ!#REF!)),IF(CI822="ザツ",INDEX(データ!#REF!,MATCH(CL822,データ!#REF!),MATCH(CJ822,データ!#REF!)),""))))</f>
        <v/>
      </c>
      <c r="CS822" s="22" t="str">
        <f t="shared" si="1306"/>
        <v/>
      </c>
      <c r="CT822" s="21" t="str">
        <f t="shared" si="1307"/>
        <v/>
      </c>
      <c r="CU822" s="27" t="str">
        <f t="shared" si="1308"/>
        <v/>
      </c>
      <c r="CV822" s="24" t="str">
        <f t="shared" si="1309"/>
        <v/>
      </c>
      <c r="CW822" s="25" t="str">
        <f t="shared" si="1310"/>
        <v>0</v>
      </c>
      <c r="CX822" s="26" t="str">
        <f t="shared" si="1311"/>
        <v/>
      </c>
      <c r="CY822" s="26" t="str">
        <f t="shared" si="1312"/>
        <v/>
      </c>
      <c r="CZ822" s="26" t="str">
        <f t="shared" si="1313"/>
        <v/>
      </c>
      <c r="DA822" s="27" t="str">
        <f t="shared" si="1314"/>
        <v/>
      </c>
      <c r="DB822" s="26" t="str">
        <f t="shared" si="1315"/>
        <v/>
      </c>
      <c r="DC822" s="26" t="str">
        <f t="shared" si="1316"/>
        <v/>
      </c>
      <c r="DD822" s="45" t="s">
        <v>30</v>
      </c>
      <c r="DE822" s="55" t="str">
        <f>IF(ＣＳＶ貼付用!DB808="","",ＣＳＶ貼付用!DB808)</f>
        <v/>
      </c>
      <c r="DF822" s="38" t="str">
        <f>IF(ＣＳＶ貼付用!DD808="","",ＣＳＶ貼付用!DD808)</f>
        <v/>
      </c>
      <c r="DG822" s="38" t="str">
        <f>IF(ＣＳＶ貼付用!DF808="","",ＣＳＶ貼付用!DF808)</f>
        <v/>
      </c>
      <c r="DH822" s="40" t="str">
        <f t="shared" si="1317"/>
        <v/>
      </c>
      <c r="DI822" s="41" t="str">
        <f>IF(林齢計算用!E808="","",林齢計算用!E808)</f>
        <v/>
      </c>
      <c r="DJ822" s="41" t="str">
        <f t="shared" si="1318"/>
        <v/>
      </c>
      <c r="DK822" s="41" t="str">
        <f t="shared" si="1319"/>
        <v/>
      </c>
      <c r="DL822" s="23" t="str">
        <f>IF(DG822="スギ",INDEX(データ!$C$7:$E$26,MATCH(DJ822,データ!$B$7:$B$26),MATCH(DH822,データ!$C$6:$E$6)),IF(DG822="ヒノキ",INDEX(データ!$C$32:$E$51,MATCH(DJ822,データ!$B$32:$B$51),MATCH(DH822,データ!$C$31:$E$31)),IF(DG822="マツ",INDEX(データ!#REF!,MATCH(DJ822,データ!#REF!),MATCH(DH822,データ!#REF!)),IF(DG822="ザツ",INDEX(データ!#REF!,MATCH(DJ822,データ!#REF!),MATCH(DH822,データ!#REF!)),""))))</f>
        <v/>
      </c>
      <c r="DM822" s="22" t="str">
        <f t="shared" si="1257"/>
        <v/>
      </c>
      <c r="DN822" s="21" t="str">
        <f t="shared" si="1320"/>
        <v/>
      </c>
      <c r="DO822" s="21" t="str">
        <f t="shared" si="1321"/>
        <v/>
      </c>
      <c r="DP822" s="24" t="str">
        <f>IF(DG822="スギ",INDEX(データ!$H$7:$J$26,MATCH(DJ822,データ!$G$7:$G$26),MATCH(DH822,データ!$H$6:$J$6)),IF(DG822="ヒノキ",INDEX(データ!$H$32:$J$51,MATCH(DJ822,データ!$G$32:$G$51),MATCH(DH822,データ!$H$31:$J$31)),IF(DG822="マツ",INDEX(データ!#REF!,MATCH(DJ822,データ!#REF!),MATCH(DH822,データ!#REF!)),IF(DG822="ザツ",INDEX(データ!#REF!,MATCH(DJ822,データ!#REF!),MATCH(DH822,データ!#REF!)),""))))</f>
        <v/>
      </c>
      <c r="DQ822" s="22" t="str">
        <f t="shared" si="1322"/>
        <v/>
      </c>
      <c r="DR822" s="21" t="str">
        <f t="shared" si="1323"/>
        <v/>
      </c>
      <c r="DS822" s="27" t="str">
        <f t="shared" si="1324"/>
        <v/>
      </c>
      <c r="DT822" s="24" t="str">
        <f t="shared" si="1325"/>
        <v/>
      </c>
      <c r="DU822" s="25" t="str">
        <f t="shared" si="1326"/>
        <v>0</v>
      </c>
      <c r="DV822" s="26" t="str">
        <f t="shared" si="1327"/>
        <v/>
      </c>
      <c r="DW822" s="26" t="str">
        <f t="shared" si="1328"/>
        <v/>
      </c>
      <c r="DX822" s="26" t="str">
        <f t="shared" si="1329"/>
        <v/>
      </c>
      <c r="DY822" s="27" t="str">
        <f t="shared" si="1330"/>
        <v/>
      </c>
      <c r="DZ822" s="26" t="str">
        <f t="shared" si="1331"/>
        <v/>
      </c>
      <c r="EA822" s="26" t="str">
        <f t="shared" si="1332"/>
        <v/>
      </c>
      <c r="EB822" s="45" t="s">
        <v>30</v>
      </c>
      <c r="EC822" s="55" t="str">
        <f>IF(ＣＳＶ貼付用!DQ808="","",ＣＳＶ貼付用!DQ808)</f>
        <v/>
      </c>
      <c r="ED822" s="38" t="str">
        <f>IF(ＣＳＶ貼付用!DS808="","",ＣＳＶ貼付用!DS808)</f>
        <v/>
      </c>
      <c r="EE822" s="38" t="str">
        <f>IF(ＣＳＶ貼付用!DU808="","",ＣＳＶ貼付用!DU808)</f>
        <v/>
      </c>
      <c r="EF822" s="40" t="str">
        <f t="shared" si="1333"/>
        <v/>
      </c>
      <c r="EG822" s="41" t="str">
        <f>IF(林齢計算用!F808="","",林齢計算用!F808)</f>
        <v/>
      </c>
      <c r="EH822" s="41" t="str">
        <f t="shared" si="1334"/>
        <v/>
      </c>
      <c r="EI822" s="41" t="str">
        <f t="shared" si="1335"/>
        <v/>
      </c>
      <c r="EJ822" s="23" t="str">
        <f>IF(EE822="スギ",INDEX(データ!$C$7:$E$26,MATCH(EH822,データ!$B$7:$B$26),MATCH(EF822,データ!$C$6:$E$6)),IF(EE822="ヒノキ",INDEX(データ!$C$32:$E$51,MATCH(EH822,データ!$B$32:$B$51),MATCH(EF822,データ!$C$31:$E$31)),IF(EE822="マツ",INDEX(データ!#REF!,MATCH(EH822,データ!#REF!),MATCH(EF822,データ!#REF!)),IF(EE822="ザツ",INDEX(データ!#REF!,MATCH(EH822,データ!#REF!),MATCH(EF822,データ!#REF!)),""))))</f>
        <v/>
      </c>
      <c r="EK822" s="22" t="str">
        <f t="shared" si="1258"/>
        <v/>
      </c>
      <c r="EL822" s="21" t="str">
        <f t="shared" si="1336"/>
        <v/>
      </c>
      <c r="EM822" s="21" t="str">
        <f t="shared" si="1337"/>
        <v/>
      </c>
      <c r="EN822" s="24" t="str">
        <f>IF(EE822="スギ",INDEX(データ!$H$7:$J$26,MATCH(EH822,データ!$G$7:$G$26),MATCH(EF822,データ!$H$6:$J$6)),IF(EE822="ヒノキ",INDEX(データ!$H$32:$J$51,MATCH(EH822,データ!$G$32:$G$51),MATCH(EF822,データ!$H$31:$J$31)),IF(EE822="マツ",INDEX(データ!#REF!,MATCH(EH822,データ!#REF!),MATCH(EF822,データ!#REF!)),IF(EE822="ザツ",INDEX(データ!#REF!,MATCH(EH822,データ!#REF!),MATCH(EF822,データ!#REF!)),""))))</f>
        <v/>
      </c>
      <c r="EO822" s="22" t="str">
        <f t="shared" si="1338"/>
        <v/>
      </c>
      <c r="EP822" s="21" t="str">
        <f t="shared" si="1339"/>
        <v/>
      </c>
      <c r="EQ822" s="27" t="str">
        <f t="shared" si="1340"/>
        <v/>
      </c>
      <c r="ER822" s="24" t="str">
        <f t="shared" si="1341"/>
        <v/>
      </c>
      <c r="ES822" s="25" t="str">
        <f t="shared" si="1342"/>
        <v>0</v>
      </c>
      <c r="ET822" s="26" t="str">
        <f t="shared" si="1343"/>
        <v/>
      </c>
      <c r="EU822" s="26" t="str">
        <f t="shared" si="1344"/>
        <v/>
      </c>
      <c r="EV822" s="26" t="str">
        <f t="shared" si="1345"/>
        <v/>
      </c>
      <c r="EW822" s="27" t="str">
        <f t="shared" si="1346"/>
        <v/>
      </c>
      <c r="EX822" s="26" t="str">
        <f t="shared" si="1347"/>
        <v/>
      </c>
      <c r="EY822" s="26" t="str">
        <f t="shared" si="1348"/>
        <v/>
      </c>
      <c r="EZ822" s="26">
        <f t="shared" si="1349"/>
        <v>0</v>
      </c>
      <c r="FA822" s="43"/>
    </row>
    <row r="823" spans="1:157" ht="15.95" customHeight="1" x14ac:dyDescent="0.15">
      <c r="A823" s="21"/>
      <c r="B823" s="36" t="str">
        <f>IF(ＣＳＶ貼付用!G809="","",ＣＳＶ貼付用!G809)</f>
        <v/>
      </c>
      <c r="C823" s="36" t="str">
        <f>IF(ＣＳＶ貼付用!I809="","",ＣＳＶ貼付用!I809)</f>
        <v/>
      </c>
      <c r="D823" s="36" t="str">
        <f>IF(ＣＳＶ貼付用!J809="","",ＣＳＶ貼付用!J809)</f>
        <v/>
      </c>
      <c r="E823" s="36" t="str">
        <f>IF(ＣＳＶ貼付用!F809="","",ＣＳＶ貼付用!F809)</f>
        <v/>
      </c>
      <c r="F823" s="38" t="str">
        <f>IF(ＣＳＶ貼付用!T809="","",ＣＳＶ貼付用!T809)</f>
        <v/>
      </c>
      <c r="G823" s="38"/>
      <c r="H823" s="38" t="str">
        <f>IF(ＣＳＶ貼付用!GJ809="","",ＣＳＶ貼付用!GJ809)</f>
        <v/>
      </c>
      <c r="I823" s="38" t="str">
        <f>IF(ＣＳＶ貼付用!GL809="","",ＣＳＶ貼付用!GL809)</f>
        <v/>
      </c>
      <c r="J823" s="38" t="str">
        <f>IF(ＣＳＶ貼付用!GN809="","",ＣＳＶ貼付用!GN809)</f>
        <v/>
      </c>
      <c r="K823" s="38" t="str">
        <f>IF(ＣＳＶ貼付用!GP809="","",ＣＳＶ貼付用!GP809)</f>
        <v/>
      </c>
      <c r="L823" s="45" t="s">
        <v>30</v>
      </c>
      <c r="M823" s="55" t="str">
        <f>IF(ＣＳＶ貼付用!AT809="","",ＣＳＶ貼付用!AT809)</f>
        <v/>
      </c>
      <c r="N823" s="38" t="str">
        <f>IF(ＣＳＶ貼付用!AV809="","",ＣＳＶ貼付用!AV809)</f>
        <v/>
      </c>
      <c r="O823" s="38" t="str">
        <f>IF(ＣＳＶ貼付用!AX809="","",ＣＳＶ貼付用!AX809)</f>
        <v/>
      </c>
      <c r="P823" s="40" t="str">
        <f>IF(ＣＳＶ貼付用!FE809="","",ＣＳＶ貼付用!FE809)</f>
        <v/>
      </c>
      <c r="Q823" s="41" t="str">
        <f>IF(林齢計算用!A809="","",林齢計算用!A809)</f>
        <v/>
      </c>
      <c r="R823" s="41" t="str">
        <f t="shared" si="1259"/>
        <v/>
      </c>
      <c r="S823" s="56" t="str">
        <f>IF(ＣＳＶ貼付用!EG809="","",ＣＳＶ貼付用!EG809*10)</f>
        <v/>
      </c>
      <c r="T823" s="23" t="str">
        <f>IF(O823="スギ",INDEX(データ!$C$7:$E$26,MATCH(R823,データ!$B$7:$B$26),MATCH(P823,データ!$C$6:$E$6)),IF(O823="ヒノキ",INDEX(データ!$C$32:$E$51,MATCH(R823,データ!$B$32:$B$51),MATCH(P823,データ!$C$31:$E$31)),IF(O823="マツ",INDEX(データ!#REF!,MATCH(R823,データ!#REF!),MATCH(P823,データ!#REF!)),IF(O823="ザツ",INDEX(データ!#REF!,MATCH(R823,データ!#REF!),MATCH(P823,データ!#REF!)),""))))</f>
        <v/>
      </c>
      <c r="U823" s="22" t="str">
        <f t="shared" si="1350"/>
        <v/>
      </c>
      <c r="V823" s="21" t="str">
        <f t="shared" si="1354"/>
        <v/>
      </c>
      <c r="W823" s="21" t="str">
        <f t="shared" si="1351"/>
        <v/>
      </c>
      <c r="X823" s="23" t="str">
        <f>IF(O823="スギ",INDEX(データ!$H$7:$J$26,MATCH(R823,データ!$G$7:$G$26),MATCH(P823,データ!$H$6:$J$6)),IF(O823="ヒノキ",INDEX(データ!$H$32:$J$51,MATCH(R823,データ!$G$32:$G$51),MATCH(P823,データ!$H$31:$J$31)),IF(O823="マツ",INDEX(データ!#REF!,MATCH(R823,データ!#REF!),MATCH(P823,データ!#REF!)),IF(O823="ザツ",INDEX(データ!#REF!,MATCH(R823,データ!#REF!),MATCH(P823,データ!#REF!)),""))))</f>
        <v/>
      </c>
      <c r="Y823" s="22" t="str">
        <f t="shared" si="1352"/>
        <v/>
      </c>
      <c r="Z823" s="21" t="str">
        <f t="shared" si="1353"/>
        <v/>
      </c>
      <c r="AA823" s="27" t="str">
        <f t="shared" si="1260"/>
        <v/>
      </c>
      <c r="AB823" s="24" t="str">
        <f t="shared" si="1261"/>
        <v/>
      </c>
      <c r="AC823" s="25" t="str">
        <f t="shared" si="1262"/>
        <v>0</v>
      </c>
      <c r="AD823" s="26" t="str">
        <f t="shared" si="1263"/>
        <v/>
      </c>
      <c r="AE823" s="26" t="str">
        <f t="shared" si="1264"/>
        <v/>
      </c>
      <c r="AF823" s="26" t="str">
        <f t="shared" si="1265"/>
        <v/>
      </c>
      <c r="AG823" s="27" t="str">
        <f t="shared" si="1266"/>
        <v/>
      </c>
      <c r="AH823" s="26" t="str">
        <f t="shared" si="1267"/>
        <v/>
      </c>
      <c r="AI823" s="26" t="str">
        <f t="shared" si="1268"/>
        <v/>
      </c>
      <c r="AJ823" s="45" t="s">
        <v>30</v>
      </c>
      <c r="AK823" s="55" t="str">
        <f>IF(ＣＳＶ貼付用!BI809="","",ＣＳＶ貼付用!BI809)</f>
        <v/>
      </c>
      <c r="AL823" s="38" t="str">
        <f>IF(ＣＳＶ貼付用!BK809="","",ＣＳＶ貼付用!BK809)</f>
        <v/>
      </c>
      <c r="AM823" s="38" t="str">
        <f>IF(ＣＳＶ貼付用!BM809="","",ＣＳＶ貼付用!BM809)</f>
        <v/>
      </c>
      <c r="AN823" s="40" t="str">
        <f t="shared" si="1269"/>
        <v/>
      </c>
      <c r="AO823" s="41" t="str">
        <f>IF(林齢計算用!B809="","",林齢計算用!B809)</f>
        <v/>
      </c>
      <c r="AP823" s="41" t="str">
        <f t="shared" si="1270"/>
        <v/>
      </c>
      <c r="AQ823" s="41" t="str">
        <f t="shared" si="1271"/>
        <v/>
      </c>
      <c r="AR823" s="23" t="str">
        <f>IF(AM823="スギ",INDEX(データ!$C$7:$E$26,MATCH(AP823,データ!$B$7:$B$26),MATCH(AN823,データ!$C$6:$E$6)),IF(AM823="ヒノキ",INDEX(データ!$C$32:$E$51,MATCH(AP823,データ!$B$32:$B$51),MATCH(AN823,データ!$C$31:$E$31)),IF(AM823="マツ",INDEX(データ!#REF!,MATCH(AP823,データ!#REF!),MATCH(AN823,データ!#REF!)),IF(AM823="ザツ",INDEX(データ!#REF!,MATCH(AP823,データ!#REF!),MATCH(AN823,データ!#REF!)),""))))</f>
        <v/>
      </c>
      <c r="AS823" s="22" t="str">
        <f t="shared" si="1254"/>
        <v/>
      </c>
      <c r="AT823" s="21" t="str">
        <f t="shared" si="1272"/>
        <v/>
      </c>
      <c r="AU823" s="21" t="str">
        <f t="shared" si="1273"/>
        <v/>
      </c>
      <c r="AV823" s="24" t="str">
        <f>IF(AM823="スギ",INDEX(データ!$H$7:$J$26,MATCH(AP823,データ!$G$7:$G$26),MATCH(AN823,データ!$H$6:$J$6)),IF(AM823="ヒノキ",INDEX(データ!$H$32:$J$51,MATCH(AP823,データ!$G$32:$G$51),MATCH(AN823,データ!$H$31:$J$31)),IF(AM823="マツ",INDEX(データ!#REF!,MATCH(AP823,データ!#REF!),MATCH(AN823,データ!#REF!)),IF(AM823="ザツ",INDEX(データ!#REF!,MATCH(AP823,データ!#REF!),MATCH(AN823,データ!#REF!)),""))))</f>
        <v/>
      </c>
      <c r="AW823" s="22" t="str">
        <f t="shared" si="1274"/>
        <v/>
      </c>
      <c r="AX823" s="21" t="str">
        <f t="shared" si="1275"/>
        <v/>
      </c>
      <c r="AY823" s="27" t="str">
        <f t="shared" si="1276"/>
        <v/>
      </c>
      <c r="AZ823" s="24" t="str">
        <f t="shared" si="1277"/>
        <v/>
      </c>
      <c r="BA823" s="25" t="str">
        <f t="shared" si="1278"/>
        <v>0</v>
      </c>
      <c r="BB823" s="26" t="str">
        <f t="shared" si="1279"/>
        <v/>
      </c>
      <c r="BC823" s="26" t="str">
        <f t="shared" si="1280"/>
        <v/>
      </c>
      <c r="BD823" s="26" t="str">
        <f t="shared" si="1281"/>
        <v/>
      </c>
      <c r="BE823" s="27" t="str">
        <f t="shared" si="1282"/>
        <v/>
      </c>
      <c r="BF823" s="26" t="str">
        <f t="shared" si="1283"/>
        <v/>
      </c>
      <c r="BG823" s="26" t="str">
        <f t="shared" si="1284"/>
        <v/>
      </c>
      <c r="BH823" s="45" t="s">
        <v>30</v>
      </c>
      <c r="BI823" s="55" t="str">
        <f>IF(ＣＳＶ貼付用!BX809="","",ＣＳＶ貼付用!BX809)</f>
        <v/>
      </c>
      <c r="BJ823" s="38" t="str">
        <f>IF(ＣＳＶ貼付用!BZ809="","",ＣＳＶ貼付用!BZ809)</f>
        <v/>
      </c>
      <c r="BK823" s="38" t="str">
        <f>IF(ＣＳＶ貼付用!CB809="","",ＣＳＶ貼付用!CB809)</f>
        <v/>
      </c>
      <c r="BL823" s="40" t="str">
        <f t="shared" si="1285"/>
        <v/>
      </c>
      <c r="BM823" s="41" t="str">
        <f>IF(林齢計算用!C809="","",林齢計算用!C809)</f>
        <v/>
      </c>
      <c r="BN823" s="41" t="str">
        <f t="shared" si="1286"/>
        <v/>
      </c>
      <c r="BO823" s="41" t="str">
        <f t="shared" si="1287"/>
        <v/>
      </c>
      <c r="BP823" s="23" t="str">
        <f>IF(BK823="スギ",INDEX(データ!$C$7:$E$26,MATCH(BN823,データ!$B$7:$B$26),MATCH(BL823,データ!$C$6:$E$6)),IF(BK823="ヒノキ",INDEX(データ!$C$32:$E$51,MATCH(BN823,データ!$B$32:$B$51),MATCH(BL823,データ!$C$31:$E$31)),IF(BK823="マツ",INDEX(データ!#REF!,MATCH(BN823,データ!#REF!),MATCH(BL823,データ!#REF!)),IF(BK823="ザツ",INDEX(データ!#REF!,MATCH(BN823,データ!#REF!),MATCH(BL823,データ!#REF!)),""))))</f>
        <v/>
      </c>
      <c r="BQ823" s="22" t="str">
        <f t="shared" si="1255"/>
        <v/>
      </c>
      <c r="BR823" s="21" t="str">
        <f t="shared" si="1288"/>
        <v/>
      </c>
      <c r="BS823" s="21" t="str">
        <f t="shared" si="1289"/>
        <v/>
      </c>
      <c r="BT823" s="24" t="str">
        <f>IF(BK823="スギ",INDEX(データ!$H$7:$J$26,MATCH(BN823,データ!$G$7:$G$26),MATCH(BL823,データ!$H$6:$J$6)),IF(BK823="ヒノキ",INDEX(データ!$H$32:$J$51,MATCH(BN823,データ!$G$32:$G$51),MATCH(BL823,データ!$H$31:$J$31)),IF(BK823="マツ",INDEX(データ!#REF!,MATCH(BN823,データ!#REF!),MATCH(BL823,データ!#REF!)),IF(BK823="ザツ",INDEX(データ!#REF!,MATCH(BN823,データ!#REF!),MATCH(BL823,データ!#REF!)),""))))</f>
        <v/>
      </c>
      <c r="BU823" s="22" t="str">
        <f t="shared" si="1290"/>
        <v/>
      </c>
      <c r="BV823" s="21" t="str">
        <f t="shared" si="1291"/>
        <v/>
      </c>
      <c r="BW823" s="27" t="str">
        <f t="shared" si="1292"/>
        <v/>
      </c>
      <c r="BX823" s="24" t="str">
        <f t="shared" si="1293"/>
        <v/>
      </c>
      <c r="BY823" s="25" t="str">
        <f t="shared" si="1294"/>
        <v>0</v>
      </c>
      <c r="BZ823" s="26" t="str">
        <f t="shared" si="1295"/>
        <v/>
      </c>
      <c r="CA823" s="26" t="str">
        <f t="shared" si="1296"/>
        <v/>
      </c>
      <c r="CB823" s="26" t="str">
        <f t="shared" si="1297"/>
        <v/>
      </c>
      <c r="CC823" s="27" t="str">
        <f t="shared" si="1298"/>
        <v/>
      </c>
      <c r="CD823" s="26" t="str">
        <f t="shared" si="1299"/>
        <v/>
      </c>
      <c r="CE823" s="26" t="str">
        <f t="shared" si="1300"/>
        <v/>
      </c>
      <c r="CF823" s="45" t="s">
        <v>30</v>
      </c>
      <c r="CG823" s="55" t="str">
        <f>IF(ＣＳＶ貼付用!CM809="","",ＣＳＶ貼付用!CM809)</f>
        <v/>
      </c>
      <c r="CH823" s="38" t="str">
        <f>IF(ＣＳＶ貼付用!CO809="","",ＣＳＶ貼付用!CO809)</f>
        <v/>
      </c>
      <c r="CI823" s="38" t="str">
        <f>IF(ＣＳＶ貼付用!CQ809="","",ＣＳＶ貼付用!CQ809)</f>
        <v/>
      </c>
      <c r="CJ823" s="40" t="str">
        <f t="shared" si="1301"/>
        <v/>
      </c>
      <c r="CK823" s="41" t="str">
        <f>IF(林齢計算用!D809="","",林齢計算用!D809)</f>
        <v/>
      </c>
      <c r="CL823" s="41" t="str">
        <f t="shared" si="1302"/>
        <v/>
      </c>
      <c r="CM823" s="41" t="str">
        <f t="shared" si="1303"/>
        <v/>
      </c>
      <c r="CN823" s="23" t="str">
        <f>IF(CI823="スギ",INDEX(データ!$C$7:$E$26,MATCH(CL823,データ!$B$7:$B$26),MATCH(CJ823,データ!$C$6:$E$6)),IF(CI823="ヒノキ",INDEX(データ!$C$32:$E$51,MATCH(CL823,データ!$B$32:$B$51),MATCH(CJ823,データ!$C$31:$E$31)),IF(CI823="マツ",INDEX(データ!#REF!,MATCH(CL823,データ!#REF!),MATCH(CJ823,データ!#REF!)),IF(CI823="ザツ",INDEX(データ!#REF!,MATCH(CL823,データ!#REF!),MATCH(CJ823,データ!#REF!)),""))))</f>
        <v/>
      </c>
      <c r="CO823" s="22" t="str">
        <f t="shared" si="1256"/>
        <v/>
      </c>
      <c r="CP823" s="21" t="str">
        <f t="shared" si="1304"/>
        <v/>
      </c>
      <c r="CQ823" s="21" t="str">
        <f t="shared" si="1305"/>
        <v/>
      </c>
      <c r="CR823" s="24" t="str">
        <f>IF(CI823="スギ",INDEX(データ!$H$7:$J$26,MATCH(CL823,データ!$G$7:$G$26),MATCH(CJ823,データ!$H$6:$J$6)),IF(CI823="ヒノキ",INDEX(データ!$H$32:$J$51,MATCH(CL823,データ!$G$32:$G$51),MATCH(CJ823,データ!$H$31:$J$31)),IF(CI823="マツ",INDEX(データ!#REF!,MATCH(CL823,データ!#REF!),MATCH(CJ823,データ!#REF!)),IF(CI823="ザツ",INDEX(データ!#REF!,MATCH(CL823,データ!#REF!),MATCH(CJ823,データ!#REF!)),""))))</f>
        <v/>
      </c>
      <c r="CS823" s="22" t="str">
        <f t="shared" si="1306"/>
        <v/>
      </c>
      <c r="CT823" s="21" t="str">
        <f t="shared" si="1307"/>
        <v/>
      </c>
      <c r="CU823" s="27" t="str">
        <f t="shared" si="1308"/>
        <v/>
      </c>
      <c r="CV823" s="24" t="str">
        <f t="shared" si="1309"/>
        <v/>
      </c>
      <c r="CW823" s="25" t="str">
        <f t="shared" si="1310"/>
        <v>0</v>
      </c>
      <c r="CX823" s="26" t="str">
        <f t="shared" si="1311"/>
        <v/>
      </c>
      <c r="CY823" s="26" t="str">
        <f t="shared" si="1312"/>
        <v/>
      </c>
      <c r="CZ823" s="26" t="str">
        <f t="shared" si="1313"/>
        <v/>
      </c>
      <c r="DA823" s="27" t="str">
        <f t="shared" si="1314"/>
        <v/>
      </c>
      <c r="DB823" s="26" t="str">
        <f t="shared" si="1315"/>
        <v/>
      </c>
      <c r="DC823" s="26" t="str">
        <f t="shared" si="1316"/>
        <v/>
      </c>
      <c r="DD823" s="45" t="s">
        <v>30</v>
      </c>
      <c r="DE823" s="55" t="str">
        <f>IF(ＣＳＶ貼付用!DB809="","",ＣＳＶ貼付用!DB809)</f>
        <v/>
      </c>
      <c r="DF823" s="38" t="str">
        <f>IF(ＣＳＶ貼付用!DD809="","",ＣＳＶ貼付用!DD809)</f>
        <v/>
      </c>
      <c r="DG823" s="38" t="str">
        <f>IF(ＣＳＶ貼付用!DF809="","",ＣＳＶ貼付用!DF809)</f>
        <v/>
      </c>
      <c r="DH823" s="40" t="str">
        <f t="shared" si="1317"/>
        <v/>
      </c>
      <c r="DI823" s="41" t="str">
        <f>IF(林齢計算用!E809="","",林齢計算用!E809)</f>
        <v/>
      </c>
      <c r="DJ823" s="41" t="str">
        <f t="shared" si="1318"/>
        <v/>
      </c>
      <c r="DK823" s="41" t="str">
        <f t="shared" si="1319"/>
        <v/>
      </c>
      <c r="DL823" s="23" t="str">
        <f>IF(DG823="スギ",INDEX(データ!$C$7:$E$26,MATCH(DJ823,データ!$B$7:$B$26),MATCH(DH823,データ!$C$6:$E$6)),IF(DG823="ヒノキ",INDEX(データ!$C$32:$E$51,MATCH(DJ823,データ!$B$32:$B$51),MATCH(DH823,データ!$C$31:$E$31)),IF(DG823="マツ",INDEX(データ!#REF!,MATCH(DJ823,データ!#REF!),MATCH(DH823,データ!#REF!)),IF(DG823="ザツ",INDEX(データ!#REF!,MATCH(DJ823,データ!#REF!),MATCH(DH823,データ!#REF!)),""))))</f>
        <v/>
      </c>
      <c r="DM823" s="22" t="str">
        <f t="shared" si="1257"/>
        <v/>
      </c>
      <c r="DN823" s="21" t="str">
        <f t="shared" si="1320"/>
        <v/>
      </c>
      <c r="DO823" s="21" t="str">
        <f t="shared" si="1321"/>
        <v/>
      </c>
      <c r="DP823" s="24" t="str">
        <f>IF(DG823="スギ",INDEX(データ!$H$7:$J$26,MATCH(DJ823,データ!$G$7:$G$26),MATCH(DH823,データ!$H$6:$J$6)),IF(DG823="ヒノキ",INDEX(データ!$H$32:$J$51,MATCH(DJ823,データ!$G$32:$G$51),MATCH(DH823,データ!$H$31:$J$31)),IF(DG823="マツ",INDEX(データ!#REF!,MATCH(DJ823,データ!#REF!),MATCH(DH823,データ!#REF!)),IF(DG823="ザツ",INDEX(データ!#REF!,MATCH(DJ823,データ!#REF!),MATCH(DH823,データ!#REF!)),""))))</f>
        <v/>
      </c>
      <c r="DQ823" s="22" t="str">
        <f t="shared" si="1322"/>
        <v/>
      </c>
      <c r="DR823" s="21" t="str">
        <f t="shared" si="1323"/>
        <v/>
      </c>
      <c r="DS823" s="27" t="str">
        <f t="shared" si="1324"/>
        <v/>
      </c>
      <c r="DT823" s="24" t="str">
        <f t="shared" si="1325"/>
        <v/>
      </c>
      <c r="DU823" s="25" t="str">
        <f t="shared" si="1326"/>
        <v>0</v>
      </c>
      <c r="DV823" s="26" t="str">
        <f t="shared" si="1327"/>
        <v/>
      </c>
      <c r="DW823" s="26" t="str">
        <f t="shared" si="1328"/>
        <v/>
      </c>
      <c r="DX823" s="26" t="str">
        <f t="shared" si="1329"/>
        <v/>
      </c>
      <c r="DY823" s="27" t="str">
        <f t="shared" si="1330"/>
        <v/>
      </c>
      <c r="DZ823" s="26" t="str">
        <f t="shared" si="1331"/>
        <v/>
      </c>
      <c r="EA823" s="26" t="str">
        <f t="shared" si="1332"/>
        <v/>
      </c>
      <c r="EB823" s="45" t="s">
        <v>30</v>
      </c>
      <c r="EC823" s="55" t="str">
        <f>IF(ＣＳＶ貼付用!DQ809="","",ＣＳＶ貼付用!DQ809)</f>
        <v/>
      </c>
      <c r="ED823" s="38" t="str">
        <f>IF(ＣＳＶ貼付用!DS809="","",ＣＳＶ貼付用!DS809)</f>
        <v/>
      </c>
      <c r="EE823" s="38" t="str">
        <f>IF(ＣＳＶ貼付用!DU809="","",ＣＳＶ貼付用!DU809)</f>
        <v/>
      </c>
      <c r="EF823" s="40" t="str">
        <f t="shared" si="1333"/>
        <v/>
      </c>
      <c r="EG823" s="41" t="str">
        <f>IF(林齢計算用!F809="","",林齢計算用!F809)</f>
        <v/>
      </c>
      <c r="EH823" s="41" t="str">
        <f t="shared" si="1334"/>
        <v/>
      </c>
      <c r="EI823" s="41" t="str">
        <f t="shared" si="1335"/>
        <v/>
      </c>
      <c r="EJ823" s="23" t="str">
        <f>IF(EE823="スギ",INDEX(データ!$C$7:$E$26,MATCH(EH823,データ!$B$7:$B$26),MATCH(EF823,データ!$C$6:$E$6)),IF(EE823="ヒノキ",INDEX(データ!$C$32:$E$51,MATCH(EH823,データ!$B$32:$B$51),MATCH(EF823,データ!$C$31:$E$31)),IF(EE823="マツ",INDEX(データ!#REF!,MATCH(EH823,データ!#REF!),MATCH(EF823,データ!#REF!)),IF(EE823="ザツ",INDEX(データ!#REF!,MATCH(EH823,データ!#REF!),MATCH(EF823,データ!#REF!)),""))))</f>
        <v/>
      </c>
      <c r="EK823" s="22" t="str">
        <f t="shared" si="1258"/>
        <v/>
      </c>
      <c r="EL823" s="21" t="str">
        <f t="shared" si="1336"/>
        <v/>
      </c>
      <c r="EM823" s="21" t="str">
        <f t="shared" si="1337"/>
        <v/>
      </c>
      <c r="EN823" s="24" t="str">
        <f>IF(EE823="スギ",INDEX(データ!$H$7:$J$26,MATCH(EH823,データ!$G$7:$G$26),MATCH(EF823,データ!$H$6:$J$6)),IF(EE823="ヒノキ",INDEX(データ!$H$32:$J$51,MATCH(EH823,データ!$G$32:$G$51),MATCH(EF823,データ!$H$31:$J$31)),IF(EE823="マツ",INDEX(データ!#REF!,MATCH(EH823,データ!#REF!),MATCH(EF823,データ!#REF!)),IF(EE823="ザツ",INDEX(データ!#REF!,MATCH(EH823,データ!#REF!),MATCH(EF823,データ!#REF!)),""))))</f>
        <v/>
      </c>
      <c r="EO823" s="22" t="str">
        <f t="shared" si="1338"/>
        <v/>
      </c>
      <c r="EP823" s="21" t="str">
        <f t="shared" si="1339"/>
        <v/>
      </c>
      <c r="EQ823" s="27" t="str">
        <f t="shared" si="1340"/>
        <v/>
      </c>
      <c r="ER823" s="24" t="str">
        <f t="shared" si="1341"/>
        <v/>
      </c>
      <c r="ES823" s="25" t="str">
        <f t="shared" si="1342"/>
        <v>0</v>
      </c>
      <c r="ET823" s="26" t="str">
        <f t="shared" si="1343"/>
        <v/>
      </c>
      <c r="EU823" s="26" t="str">
        <f t="shared" si="1344"/>
        <v/>
      </c>
      <c r="EV823" s="26" t="str">
        <f t="shared" si="1345"/>
        <v/>
      </c>
      <c r="EW823" s="27" t="str">
        <f t="shared" si="1346"/>
        <v/>
      </c>
      <c r="EX823" s="26" t="str">
        <f t="shared" si="1347"/>
        <v/>
      </c>
      <c r="EY823" s="26" t="str">
        <f t="shared" si="1348"/>
        <v/>
      </c>
      <c r="EZ823" s="26">
        <f t="shared" si="1349"/>
        <v>0</v>
      </c>
      <c r="FA823" s="43"/>
    </row>
    <row r="824" spans="1:157" ht="15.95" customHeight="1" x14ac:dyDescent="0.15">
      <c r="A824" s="21"/>
      <c r="B824" s="36" t="str">
        <f>IF(ＣＳＶ貼付用!G810="","",ＣＳＶ貼付用!G810)</f>
        <v/>
      </c>
      <c r="C824" s="36" t="str">
        <f>IF(ＣＳＶ貼付用!I810="","",ＣＳＶ貼付用!I810)</f>
        <v/>
      </c>
      <c r="D824" s="36" t="str">
        <f>IF(ＣＳＶ貼付用!J810="","",ＣＳＶ貼付用!J810)</f>
        <v/>
      </c>
      <c r="E824" s="36" t="str">
        <f>IF(ＣＳＶ貼付用!F810="","",ＣＳＶ貼付用!F810)</f>
        <v/>
      </c>
      <c r="F824" s="38" t="str">
        <f>IF(ＣＳＶ貼付用!T810="","",ＣＳＶ貼付用!T810)</f>
        <v/>
      </c>
      <c r="G824" s="38"/>
      <c r="H824" s="38" t="str">
        <f>IF(ＣＳＶ貼付用!GJ810="","",ＣＳＶ貼付用!GJ810)</f>
        <v/>
      </c>
      <c r="I824" s="38" t="str">
        <f>IF(ＣＳＶ貼付用!GL810="","",ＣＳＶ貼付用!GL810)</f>
        <v/>
      </c>
      <c r="J824" s="38" t="str">
        <f>IF(ＣＳＶ貼付用!GN810="","",ＣＳＶ貼付用!GN810)</f>
        <v/>
      </c>
      <c r="K824" s="38" t="str">
        <f>IF(ＣＳＶ貼付用!GP810="","",ＣＳＶ貼付用!GP810)</f>
        <v/>
      </c>
      <c r="L824" s="45" t="s">
        <v>30</v>
      </c>
      <c r="M824" s="55" t="str">
        <f>IF(ＣＳＶ貼付用!AT810="","",ＣＳＶ貼付用!AT810)</f>
        <v/>
      </c>
      <c r="N824" s="38" t="str">
        <f>IF(ＣＳＶ貼付用!AV810="","",ＣＳＶ貼付用!AV810)</f>
        <v/>
      </c>
      <c r="O824" s="38" t="str">
        <f>IF(ＣＳＶ貼付用!AX810="","",ＣＳＶ貼付用!AX810)</f>
        <v/>
      </c>
      <c r="P824" s="40" t="str">
        <f>IF(ＣＳＶ貼付用!FE810="","",ＣＳＶ貼付用!FE810)</f>
        <v/>
      </c>
      <c r="Q824" s="41" t="str">
        <f>IF(林齢計算用!A810="","",林齢計算用!A810)</f>
        <v/>
      </c>
      <c r="R824" s="41" t="str">
        <f t="shared" si="1259"/>
        <v/>
      </c>
      <c r="S824" s="56" t="str">
        <f>IF(ＣＳＶ貼付用!EG810="","",ＣＳＶ貼付用!EG810*10)</f>
        <v/>
      </c>
      <c r="T824" s="23" t="str">
        <f>IF(O824="スギ",INDEX(データ!$C$7:$E$26,MATCH(R824,データ!$B$7:$B$26),MATCH(P824,データ!$C$6:$E$6)),IF(O824="ヒノキ",INDEX(データ!$C$32:$E$51,MATCH(R824,データ!$B$32:$B$51),MATCH(P824,データ!$C$31:$E$31)),IF(O824="マツ",INDEX(データ!#REF!,MATCH(R824,データ!#REF!),MATCH(P824,データ!#REF!)),IF(O824="ザツ",INDEX(データ!#REF!,MATCH(R824,データ!#REF!),MATCH(P824,データ!#REF!)),""))))</f>
        <v/>
      </c>
      <c r="U824" s="22" t="str">
        <f t="shared" si="1350"/>
        <v/>
      </c>
      <c r="V824" s="21" t="str">
        <f t="shared" si="1354"/>
        <v/>
      </c>
      <c r="W824" s="21" t="str">
        <f t="shared" si="1351"/>
        <v/>
      </c>
      <c r="X824" s="23" t="str">
        <f>IF(O824="スギ",INDEX(データ!$H$7:$J$26,MATCH(R824,データ!$G$7:$G$26),MATCH(P824,データ!$H$6:$J$6)),IF(O824="ヒノキ",INDEX(データ!$H$32:$J$51,MATCH(R824,データ!$G$32:$G$51),MATCH(P824,データ!$H$31:$J$31)),IF(O824="マツ",INDEX(データ!#REF!,MATCH(R824,データ!#REF!),MATCH(P824,データ!#REF!)),IF(O824="ザツ",INDEX(データ!#REF!,MATCH(R824,データ!#REF!),MATCH(P824,データ!#REF!)),""))))</f>
        <v/>
      </c>
      <c r="Y824" s="22" t="str">
        <f t="shared" si="1352"/>
        <v/>
      </c>
      <c r="Z824" s="21" t="str">
        <f t="shared" si="1353"/>
        <v/>
      </c>
      <c r="AA824" s="27" t="str">
        <f t="shared" si="1260"/>
        <v/>
      </c>
      <c r="AB824" s="24" t="str">
        <f t="shared" si="1261"/>
        <v/>
      </c>
      <c r="AC824" s="25" t="str">
        <f t="shared" si="1262"/>
        <v>0</v>
      </c>
      <c r="AD824" s="26" t="str">
        <f t="shared" si="1263"/>
        <v/>
      </c>
      <c r="AE824" s="26" t="str">
        <f t="shared" si="1264"/>
        <v/>
      </c>
      <c r="AF824" s="26" t="str">
        <f t="shared" si="1265"/>
        <v/>
      </c>
      <c r="AG824" s="27" t="str">
        <f t="shared" si="1266"/>
        <v/>
      </c>
      <c r="AH824" s="26" t="str">
        <f t="shared" si="1267"/>
        <v/>
      </c>
      <c r="AI824" s="26" t="str">
        <f t="shared" si="1268"/>
        <v/>
      </c>
      <c r="AJ824" s="45" t="s">
        <v>30</v>
      </c>
      <c r="AK824" s="55" t="str">
        <f>IF(ＣＳＶ貼付用!BI810="","",ＣＳＶ貼付用!BI810)</f>
        <v/>
      </c>
      <c r="AL824" s="38" t="str">
        <f>IF(ＣＳＶ貼付用!BK810="","",ＣＳＶ貼付用!BK810)</f>
        <v/>
      </c>
      <c r="AM824" s="38" t="str">
        <f>IF(ＣＳＶ貼付用!BM810="","",ＣＳＶ貼付用!BM810)</f>
        <v/>
      </c>
      <c r="AN824" s="40" t="str">
        <f t="shared" si="1269"/>
        <v/>
      </c>
      <c r="AO824" s="41" t="str">
        <f>IF(林齢計算用!B810="","",林齢計算用!B810)</f>
        <v/>
      </c>
      <c r="AP824" s="41" t="str">
        <f t="shared" si="1270"/>
        <v/>
      </c>
      <c r="AQ824" s="41" t="str">
        <f t="shared" si="1271"/>
        <v/>
      </c>
      <c r="AR824" s="23" t="str">
        <f>IF(AM824="スギ",INDEX(データ!$C$7:$E$26,MATCH(AP824,データ!$B$7:$B$26),MATCH(AN824,データ!$C$6:$E$6)),IF(AM824="ヒノキ",INDEX(データ!$C$32:$E$51,MATCH(AP824,データ!$B$32:$B$51),MATCH(AN824,データ!$C$31:$E$31)),IF(AM824="マツ",INDEX(データ!#REF!,MATCH(AP824,データ!#REF!),MATCH(AN824,データ!#REF!)),IF(AM824="ザツ",INDEX(データ!#REF!,MATCH(AP824,データ!#REF!),MATCH(AN824,データ!#REF!)),""))))</f>
        <v/>
      </c>
      <c r="AS824" s="22" t="str">
        <f t="shared" si="1254"/>
        <v/>
      </c>
      <c r="AT824" s="21" t="str">
        <f t="shared" si="1272"/>
        <v/>
      </c>
      <c r="AU824" s="21" t="str">
        <f t="shared" si="1273"/>
        <v/>
      </c>
      <c r="AV824" s="24" t="str">
        <f>IF(AM824="スギ",INDEX(データ!$H$7:$J$26,MATCH(AP824,データ!$G$7:$G$26),MATCH(AN824,データ!$H$6:$J$6)),IF(AM824="ヒノキ",INDEX(データ!$H$32:$J$51,MATCH(AP824,データ!$G$32:$G$51),MATCH(AN824,データ!$H$31:$J$31)),IF(AM824="マツ",INDEX(データ!#REF!,MATCH(AP824,データ!#REF!),MATCH(AN824,データ!#REF!)),IF(AM824="ザツ",INDEX(データ!#REF!,MATCH(AP824,データ!#REF!),MATCH(AN824,データ!#REF!)),""))))</f>
        <v/>
      </c>
      <c r="AW824" s="22" t="str">
        <f t="shared" si="1274"/>
        <v/>
      </c>
      <c r="AX824" s="21" t="str">
        <f t="shared" si="1275"/>
        <v/>
      </c>
      <c r="AY824" s="27" t="str">
        <f t="shared" si="1276"/>
        <v/>
      </c>
      <c r="AZ824" s="24" t="str">
        <f t="shared" si="1277"/>
        <v/>
      </c>
      <c r="BA824" s="25" t="str">
        <f t="shared" si="1278"/>
        <v>0</v>
      </c>
      <c r="BB824" s="26" t="str">
        <f t="shared" si="1279"/>
        <v/>
      </c>
      <c r="BC824" s="26" t="str">
        <f t="shared" si="1280"/>
        <v/>
      </c>
      <c r="BD824" s="26" t="str">
        <f t="shared" si="1281"/>
        <v/>
      </c>
      <c r="BE824" s="27" t="str">
        <f t="shared" si="1282"/>
        <v/>
      </c>
      <c r="BF824" s="26" t="str">
        <f t="shared" si="1283"/>
        <v/>
      </c>
      <c r="BG824" s="26" t="str">
        <f t="shared" si="1284"/>
        <v/>
      </c>
      <c r="BH824" s="45" t="s">
        <v>30</v>
      </c>
      <c r="BI824" s="55" t="str">
        <f>IF(ＣＳＶ貼付用!BX810="","",ＣＳＶ貼付用!BX810)</f>
        <v/>
      </c>
      <c r="BJ824" s="38" t="str">
        <f>IF(ＣＳＶ貼付用!BZ810="","",ＣＳＶ貼付用!BZ810)</f>
        <v/>
      </c>
      <c r="BK824" s="38" t="str">
        <f>IF(ＣＳＶ貼付用!CB810="","",ＣＳＶ貼付用!CB810)</f>
        <v/>
      </c>
      <c r="BL824" s="40" t="str">
        <f t="shared" si="1285"/>
        <v/>
      </c>
      <c r="BM824" s="41" t="str">
        <f>IF(林齢計算用!C810="","",林齢計算用!C810)</f>
        <v/>
      </c>
      <c r="BN824" s="41" t="str">
        <f t="shared" si="1286"/>
        <v/>
      </c>
      <c r="BO824" s="41" t="str">
        <f t="shared" si="1287"/>
        <v/>
      </c>
      <c r="BP824" s="23" t="str">
        <f>IF(BK824="スギ",INDEX(データ!$C$7:$E$26,MATCH(BN824,データ!$B$7:$B$26),MATCH(BL824,データ!$C$6:$E$6)),IF(BK824="ヒノキ",INDEX(データ!$C$32:$E$51,MATCH(BN824,データ!$B$32:$B$51),MATCH(BL824,データ!$C$31:$E$31)),IF(BK824="マツ",INDEX(データ!#REF!,MATCH(BN824,データ!#REF!),MATCH(BL824,データ!#REF!)),IF(BK824="ザツ",INDEX(データ!#REF!,MATCH(BN824,データ!#REF!),MATCH(BL824,データ!#REF!)),""))))</f>
        <v/>
      </c>
      <c r="BQ824" s="22" t="str">
        <f t="shared" si="1255"/>
        <v/>
      </c>
      <c r="BR824" s="21" t="str">
        <f t="shared" si="1288"/>
        <v/>
      </c>
      <c r="BS824" s="21" t="str">
        <f t="shared" si="1289"/>
        <v/>
      </c>
      <c r="BT824" s="24" t="str">
        <f>IF(BK824="スギ",INDEX(データ!$H$7:$J$26,MATCH(BN824,データ!$G$7:$G$26),MATCH(BL824,データ!$H$6:$J$6)),IF(BK824="ヒノキ",INDEX(データ!$H$32:$J$51,MATCH(BN824,データ!$G$32:$G$51),MATCH(BL824,データ!$H$31:$J$31)),IF(BK824="マツ",INDEX(データ!#REF!,MATCH(BN824,データ!#REF!),MATCH(BL824,データ!#REF!)),IF(BK824="ザツ",INDEX(データ!#REF!,MATCH(BN824,データ!#REF!),MATCH(BL824,データ!#REF!)),""))))</f>
        <v/>
      </c>
      <c r="BU824" s="22" t="str">
        <f t="shared" si="1290"/>
        <v/>
      </c>
      <c r="BV824" s="21" t="str">
        <f t="shared" si="1291"/>
        <v/>
      </c>
      <c r="BW824" s="27" t="str">
        <f t="shared" si="1292"/>
        <v/>
      </c>
      <c r="BX824" s="24" t="str">
        <f t="shared" si="1293"/>
        <v/>
      </c>
      <c r="BY824" s="25" t="str">
        <f t="shared" si="1294"/>
        <v>0</v>
      </c>
      <c r="BZ824" s="26" t="str">
        <f t="shared" si="1295"/>
        <v/>
      </c>
      <c r="CA824" s="26" t="str">
        <f t="shared" si="1296"/>
        <v/>
      </c>
      <c r="CB824" s="26" t="str">
        <f t="shared" si="1297"/>
        <v/>
      </c>
      <c r="CC824" s="27" t="str">
        <f t="shared" si="1298"/>
        <v/>
      </c>
      <c r="CD824" s="26" t="str">
        <f t="shared" si="1299"/>
        <v/>
      </c>
      <c r="CE824" s="26" t="str">
        <f t="shared" si="1300"/>
        <v/>
      </c>
      <c r="CF824" s="45" t="s">
        <v>30</v>
      </c>
      <c r="CG824" s="55" t="str">
        <f>IF(ＣＳＶ貼付用!CM810="","",ＣＳＶ貼付用!CM810)</f>
        <v/>
      </c>
      <c r="CH824" s="38" t="str">
        <f>IF(ＣＳＶ貼付用!CO810="","",ＣＳＶ貼付用!CO810)</f>
        <v/>
      </c>
      <c r="CI824" s="38" t="str">
        <f>IF(ＣＳＶ貼付用!CQ810="","",ＣＳＶ貼付用!CQ810)</f>
        <v/>
      </c>
      <c r="CJ824" s="40" t="str">
        <f t="shared" si="1301"/>
        <v/>
      </c>
      <c r="CK824" s="41" t="str">
        <f>IF(林齢計算用!D810="","",林齢計算用!D810)</f>
        <v/>
      </c>
      <c r="CL824" s="41" t="str">
        <f t="shared" si="1302"/>
        <v/>
      </c>
      <c r="CM824" s="41" t="str">
        <f t="shared" si="1303"/>
        <v/>
      </c>
      <c r="CN824" s="23" t="str">
        <f>IF(CI824="スギ",INDEX(データ!$C$7:$E$26,MATCH(CL824,データ!$B$7:$B$26),MATCH(CJ824,データ!$C$6:$E$6)),IF(CI824="ヒノキ",INDEX(データ!$C$32:$E$51,MATCH(CL824,データ!$B$32:$B$51),MATCH(CJ824,データ!$C$31:$E$31)),IF(CI824="マツ",INDEX(データ!#REF!,MATCH(CL824,データ!#REF!),MATCH(CJ824,データ!#REF!)),IF(CI824="ザツ",INDEX(データ!#REF!,MATCH(CL824,データ!#REF!),MATCH(CJ824,データ!#REF!)),""))))</f>
        <v/>
      </c>
      <c r="CO824" s="22" t="str">
        <f t="shared" si="1256"/>
        <v/>
      </c>
      <c r="CP824" s="21" t="str">
        <f t="shared" si="1304"/>
        <v/>
      </c>
      <c r="CQ824" s="21" t="str">
        <f t="shared" si="1305"/>
        <v/>
      </c>
      <c r="CR824" s="24" t="str">
        <f>IF(CI824="スギ",INDEX(データ!$H$7:$J$26,MATCH(CL824,データ!$G$7:$G$26),MATCH(CJ824,データ!$H$6:$J$6)),IF(CI824="ヒノキ",INDEX(データ!$H$32:$J$51,MATCH(CL824,データ!$G$32:$G$51),MATCH(CJ824,データ!$H$31:$J$31)),IF(CI824="マツ",INDEX(データ!#REF!,MATCH(CL824,データ!#REF!),MATCH(CJ824,データ!#REF!)),IF(CI824="ザツ",INDEX(データ!#REF!,MATCH(CL824,データ!#REF!),MATCH(CJ824,データ!#REF!)),""))))</f>
        <v/>
      </c>
      <c r="CS824" s="22" t="str">
        <f t="shared" si="1306"/>
        <v/>
      </c>
      <c r="CT824" s="21" t="str">
        <f t="shared" si="1307"/>
        <v/>
      </c>
      <c r="CU824" s="27" t="str">
        <f t="shared" si="1308"/>
        <v/>
      </c>
      <c r="CV824" s="24" t="str">
        <f t="shared" si="1309"/>
        <v/>
      </c>
      <c r="CW824" s="25" t="str">
        <f t="shared" si="1310"/>
        <v>0</v>
      </c>
      <c r="CX824" s="26" t="str">
        <f t="shared" si="1311"/>
        <v/>
      </c>
      <c r="CY824" s="26" t="str">
        <f t="shared" si="1312"/>
        <v/>
      </c>
      <c r="CZ824" s="26" t="str">
        <f t="shared" si="1313"/>
        <v/>
      </c>
      <c r="DA824" s="27" t="str">
        <f t="shared" si="1314"/>
        <v/>
      </c>
      <c r="DB824" s="26" t="str">
        <f t="shared" si="1315"/>
        <v/>
      </c>
      <c r="DC824" s="26" t="str">
        <f t="shared" si="1316"/>
        <v/>
      </c>
      <c r="DD824" s="45" t="s">
        <v>30</v>
      </c>
      <c r="DE824" s="55" t="str">
        <f>IF(ＣＳＶ貼付用!DB810="","",ＣＳＶ貼付用!DB810)</f>
        <v/>
      </c>
      <c r="DF824" s="38" t="str">
        <f>IF(ＣＳＶ貼付用!DD810="","",ＣＳＶ貼付用!DD810)</f>
        <v/>
      </c>
      <c r="DG824" s="38" t="str">
        <f>IF(ＣＳＶ貼付用!DF810="","",ＣＳＶ貼付用!DF810)</f>
        <v/>
      </c>
      <c r="DH824" s="40" t="str">
        <f t="shared" si="1317"/>
        <v/>
      </c>
      <c r="DI824" s="41" t="str">
        <f>IF(林齢計算用!E810="","",林齢計算用!E810)</f>
        <v/>
      </c>
      <c r="DJ824" s="41" t="str">
        <f t="shared" si="1318"/>
        <v/>
      </c>
      <c r="DK824" s="41" t="str">
        <f t="shared" si="1319"/>
        <v/>
      </c>
      <c r="DL824" s="23" t="str">
        <f>IF(DG824="スギ",INDEX(データ!$C$7:$E$26,MATCH(DJ824,データ!$B$7:$B$26),MATCH(DH824,データ!$C$6:$E$6)),IF(DG824="ヒノキ",INDEX(データ!$C$32:$E$51,MATCH(DJ824,データ!$B$32:$B$51),MATCH(DH824,データ!$C$31:$E$31)),IF(DG824="マツ",INDEX(データ!#REF!,MATCH(DJ824,データ!#REF!),MATCH(DH824,データ!#REF!)),IF(DG824="ザツ",INDEX(データ!#REF!,MATCH(DJ824,データ!#REF!),MATCH(DH824,データ!#REF!)),""))))</f>
        <v/>
      </c>
      <c r="DM824" s="22" t="str">
        <f t="shared" si="1257"/>
        <v/>
      </c>
      <c r="DN824" s="21" t="str">
        <f t="shared" si="1320"/>
        <v/>
      </c>
      <c r="DO824" s="21" t="str">
        <f t="shared" si="1321"/>
        <v/>
      </c>
      <c r="DP824" s="24" t="str">
        <f>IF(DG824="スギ",INDEX(データ!$H$7:$J$26,MATCH(DJ824,データ!$G$7:$G$26),MATCH(DH824,データ!$H$6:$J$6)),IF(DG824="ヒノキ",INDEX(データ!$H$32:$J$51,MATCH(DJ824,データ!$G$32:$G$51),MATCH(DH824,データ!$H$31:$J$31)),IF(DG824="マツ",INDEX(データ!#REF!,MATCH(DJ824,データ!#REF!),MATCH(DH824,データ!#REF!)),IF(DG824="ザツ",INDEX(データ!#REF!,MATCH(DJ824,データ!#REF!),MATCH(DH824,データ!#REF!)),""))))</f>
        <v/>
      </c>
      <c r="DQ824" s="22" t="str">
        <f t="shared" si="1322"/>
        <v/>
      </c>
      <c r="DR824" s="21" t="str">
        <f t="shared" si="1323"/>
        <v/>
      </c>
      <c r="DS824" s="27" t="str">
        <f t="shared" si="1324"/>
        <v/>
      </c>
      <c r="DT824" s="24" t="str">
        <f t="shared" si="1325"/>
        <v/>
      </c>
      <c r="DU824" s="25" t="str">
        <f t="shared" si="1326"/>
        <v>0</v>
      </c>
      <c r="DV824" s="26" t="str">
        <f t="shared" si="1327"/>
        <v/>
      </c>
      <c r="DW824" s="26" t="str">
        <f t="shared" si="1328"/>
        <v/>
      </c>
      <c r="DX824" s="26" t="str">
        <f t="shared" si="1329"/>
        <v/>
      </c>
      <c r="DY824" s="27" t="str">
        <f t="shared" si="1330"/>
        <v/>
      </c>
      <c r="DZ824" s="26" t="str">
        <f t="shared" si="1331"/>
        <v/>
      </c>
      <c r="EA824" s="26" t="str">
        <f t="shared" si="1332"/>
        <v/>
      </c>
      <c r="EB824" s="45" t="s">
        <v>30</v>
      </c>
      <c r="EC824" s="55" t="str">
        <f>IF(ＣＳＶ貼付用!DQ810="","",ＣＳＶ貼付用!DQ810)</f>
        <v/>
      </c>
      <c r="ED824" s="38" t="str">
        <f>IF(ＣＳＶ貼付用!DS810="","",ＣＳＶ貼付用!DS810)</f>
        <v/>
      </c>
      <c r="EE824" s="38" t="str">
        <f>IF(ＣＳＶ貼付用!DU810="","",ＣＳＶ貼付用!DU810)</f>
        <v/>
      </c>
      <c r="EF824" s="40" t="str">
        <f t="shared" si="1333"/>
        <v/>
      </c>
      <c r="EG824" s="41" t="str">
        <f>IF(林齢計算用!F810="","",林齢計算用!F810)</f>
        <v/>
      </c>
      <c r="EH824" s="41" t="str">
        <f t="shared" si="1334"/>
        <v/>
      </c>
      <c r="EI824" s="41" t="str">
        <f t="shared" si="1335"/>
        <v/>
      </c>
      <c r="EJ824" s="23" t="str">
        <f>IF(EE824="スギ",INDEX(データ!$C$7:$E$26,MATCH(EH824,データ!$B$7:$B$26),MATCH(EF824,データ!$C$6:$E$6)),IF(EE824="ヒノキ",INDEX(データ!$C$32:$E$51,MATCH(EH824,データ!$B$32:$B$51),MATCH(EF824,データ!$C$31:$E$31)),IF(EE824="マツ",INDEX(データ!#REF!,MATCH(EH824,データ!#REF!),MATCH(EF824,データ!#REF!)),IF(EE824="ザツ",INDEX(データ!#REF!,MATCH(EH824,データ!#REF!),MATCH(EF824,データ!#REF!)),""))))</f>
        <v/>
      </c>
      <c r="EK824" s="22" t="str">
        <f t="shared" si="1258"/>
        <v/>
      </c>
      <c r="EL824" s="21" t="str">
        <f t="shared" si="1336"/>
        <v/>
      </c>
      <c r="EM824" s="21" t="str">
        <f t="shared" si="1337"/>
        <v/>
      </c>
      <c r="EN824" s="24" t="str">
        <f>IF(EE824="スギ",INDEX(データ!$H$7:$J$26,MATCH(EH824,データ!$G$7:$G$26),MATCH(EF824,データ!$H$6:$J$6)),IF(EE824="ヒノキ",INDEX(データ!$H$32:$J$51,MATCH(EH824,データ!$G$32:$G$51),MATCH(EF824,データ!$H$31:$J$31)),IF(EE824="マツ",INDEX(データ!#REF!,MATCH(EH824,データ!#REF!),MATCH(EF824,データ!#REF!)),IF(EE824="ザツ",INDEX(データ!#REF!,MATCH(EH824,データ!#REF!),MATCH(EF824,データ!#REF!)),""))))</f>
        <v/>
      </c>
      <c r="EO824" s="22" t="str">
        <f t="shared" si="1338"/>
        <v/>
      </c>
      <c r="EP824" s="21" t="str">
        <f t="shared" si="1339"/>
        <v/>
      </c>
      <c r="EQ824" s="27" t="str">
        <f t="shared" si="1340"/>
        <v/>
      </c>
      <c r="ER824" s="24" t="str">
        <f t="shared" si="1341"/>
        <v/>
      </c>
      <c r="ES824" s="25" t="str">
        <f t="shared" si="1342"/>
        <v>0</v>
      </c>
      <c r="ET824" s="26" t="str">
        <f t="shared" si="1343"/>
        <v/>
      </c>
      <c r="EU824" s="26" t="str">
        <f t="shared" si="1344"/>
        <v/>
      </c>
      <c r="EV824" s="26" t="str">
        <f t="shared" si="1345"/>
        <v/>
      </c>
      <c r="EW824" s="27" t="str">
        <f t="shared" si="1346"/>
        <v/>
      </c>
      <c r="EX824" s="26" t="str">
        <f t="shared" si="1347"/>
        <v/>
      </c>
      <c r="EY824" s="26" t="str">
        <f t="shared" si="1348"/>
        <v/>
      </c>
      <c r="EZ824" s="26">
        <f t="shared" si="1349"/>
        <v>0</v>
      </c>
      <c r="FA824" s="43"/>
    </row>
    <row r="825" spans="1:157" ht="15.95" customHeight="1" x14ac:dyDescent="0.15">
      <c r="A825" s="21"/>
      <c r="B825" s="36" t="str">
        <f>IF(ＣＳＶ貼付用!G811="","",ＣＳＶ貼付用!G811)</f>
        <v/>
      </c>
      <c r="C825" s="36" t="str">
        <f>IF(ＣＳＶ貼付用!I811="","",ＣＳＶ貼付用!I811)</f>
        <v/>
      </c>
      <c r="D825" s="36" t="str">
        <f>IF(ＣＳＶ貼付用!J811="","",ＣＳＶ貼付用!J811)</f>
        <v/>
      </c>
      <c r="E825" s="36" t="str">
        <f>IF(ＣＳＶ貼付用!F811="","",ＣＳＶ貼付用!F811)</f>
        <v/>
      </c>
      <c r="F825" s="38" t="str">
        <f>IF(ＣＳＶ貼付用!T811="","",ＣＳＶ貼付用!T811)</f>
        <v/>
      </c>
      <c r="G825" s="38"/>
      <c r="H825" s="38" t="str">
        <f>IF(ＣＳＶ貼付用!GJ811="","",ＣＳＶ貼付用!GJ811)</f>
        <v/>
      </c>
      <c r="I825" s="38" t="str">
        <f>IF(ＣＳＶ貼付用!GL811="","",ＣＳＶ貼付用!GL811)</f>
        <v/>
      </c>
      <c r="J825" s="38" t="str">
        <f>IF(ＣＳＶ貼付用!GN811="","",ＣＳＶ貼付用!GN811)</f>
        <v/>
      </c>
      <c r="K825" s="38" t="str">
        <f>IF(ＣＳＶ貼付用!GP811="","",ＣＳＶ貼付用!GP811)</f>
        <v/>
      </c>
      <c r="L825" s="45" t="s">
        <v>30</v>
      </c>
      <c r="M825" s="55" t="str">
        <f>IF(ＣＳＶ貼付用!AT811="","",ＣＳＶ貼付用!AT811)</f>
        <v/>
      </c>
      <c r="N825" s="38" t="str">
        <f>IF(ＣＳＶ貼付用!AV811="","",ＣＳＶ貼付用!AV811)</f>
        <v/>
      </c>
      <c r="O825" s="38" t="str">
        <f>IF(ＣＳＶ貼付用!AX811="","",ＣＳＶ貼付用!AX811)</f>
        <v/>
      </c>
      <c r="P825" s="40" t="str">
        <f>IF(ＣＳＶ貼付用!FE811="","",ＣＳＶ貼付用!FE811)</f>
        <v/>
      </c>
      <c r="Q825" s="41" t="str">
        <f>IF(林齢計算用!A811="","",林齢計算用!A811)</f>
        <v/>
      </c>
      <c r="R825" s="41" t="str">
        <f t="shared" si="1259"/>
        <v/>
      </c>
      <c r="S825" s="56" t="str">
        <f>IF(ＣＳＶ貼付用!EG811="","",ＣＳＶ貼付用!EG811*10)</f>
        <v/>
      </c>
      <c r="T825" s="23" t="str">
        <f>IF(O825="スギ",INDEX(データ!$C$7:$E$26,MATCH(R825,データ!$B$7:$B$26),MATCH(P825,データ!$C$6:$E$6)),IF(O825="ヒノキ",INDEX(データ!$C$32:$E$51,MATCH(R825,データ!$B$32:$B$51),MATCH(P825,データ!$C$31:$E$31)),IF(O825="マツ",INDEX(データ!#REF!,MATCH(R825,データ!#REF!),MATCH(P825,データ!#REF!)),IF(O825="ザツ",INDEX(データ!#REF!,MATCH(R825,データ!#REF!),MATCH(P825,データ!#REF!)),""))))</f>
        <v/>
      </c>
      <c r="U825" s="22" t="str">
        <f t="shared" si="1350"/>
        <v/>
      </c>
      <c r="V825" s="21" t="str">
        <f t="shared" si="1354"/>
        <v/>
      </c>
      <c r="W825" s="21" t="str">
        <f t="shared" si="1351"/>
        <v/>
      </c>
      <c r="X825" s="23" t="str">
        <f>IF(O825="スギ",INDEX(データ!$H$7:$J$26,MATCH(R825,データ!$G$7:$G$26),MATCH(P825,データ!$H$6:$J$6)),IF(O825="ヒノキ",INDEX(データ!$H$32:$J$51,MATCH(R825,データ!$G$32:$G$51),MATCH(P825,データ!$H$31:$J$31)),IF(O825="マツ",INDEX(データ!#REF!,MATCH(R825,データ!#REF!),MATCH(P825,データ!#REF!)),IF(O825="ザツ",INDEX(データ!#REF!,MATCH(R825,データ!#REF!),MATCH(P825,データ!#REF!)),""))))</f>
        <v/>
      </c>
      <c r="Y825" s="22" t="str">
        <f t="shared" si="1352"/>
        <v/>
      </c>
      <c r="Z825" s="21" t="str">
        <f t="shared" si="1353"/>
        <v/>
      </c>
      <c r="AA825" s="27" t="str">
        <f t="shared" si="1260"/>
        <v/>
      </c>
      <c r="AB825" s="24" t="str">
        <f t="shared" si="1261"/>
        <v/>
      </c>
      <c r="AC825" s="25" t="str">
        <f t="shared" si="1262"/>
        <v>0</v>
      </c>
      <c r="AD825" s="26" t="str">
        <f t="shared" si="1263"/>
        <v/>
      </c>
      <c r="AE825" s="26" t="str">
        <f t="shared" si="1264"/>
        <v/>
      </c>
      <c r="AF825" s="26" t="str">
        <f t="shared" si="1265"/>
        <v/>
      </c>
      <c r="AG825" s="27" t="str">
        <f t="shared" si="1266"/>
        <v/>
      </c>
      <c r="AH825" s="26" t="str">
        <f t="shared" si="1267"/>
        <v/>
      </c>
      <c r="AI825" s="26" t="str">
        <f t="shared" si="1268"/>
        <v/>
      </c>
      <c r="AJ825" s="45" t="s">
        <v>30</v>
      </c>
      <c r="AK825" s="55" t="str">
        <f>IF(ＣＳＶ貼付用!BI811="","",ＣＳＶ貼付用!BI811)</f>
        <v/>
      </c>
      <c r="AL825" s="38" t="str">
        <f>IF(ＣＳＶ貼付用!BK811="","",ＣＳＶ貼付用!BK811)</f>
        <v/>
      </c>
      <c r="AM825" s="38" t="str">
        <f>IF(ＣＳＶ貼付用!BM811="","",ＣＳＶ貼付用!BM811)</f>
        <v/>
      </c>
      <c r="AN825" s="40" t="str">
        <f t="shared" si="1269"/>
        <v/>
      </c>
      <c r="AO825" s="41" t="str">
        <f>IF(林齢計算用!B811="","",林齢計算用!B811)</f>
        <v/>
      </c>
      <c r="AP825" s="41" t="str">
        <f t="shared" si="1270"/>
        <v/>
      </c>
      <c r="AQ825" s="41" t="str">
        <f t="shared" si="1271"/>
        <v/>
      </c>
      <c r="AR825" s="23" t="str">
        <f>IF(AM825="スギ",INDEX(データ!$C$7:$E$26,MATCH(AP825,データ!$B$7:$B$26),MATCH(AN825,データ!$C$6:$E$6)),IF(AM825="ヒノキ",INDEX(データ!$C$32:$E$51,MATCH(AP825,データ!$B$32:$B$51),MATCH(AN825,データ!$C$31:$E$31)),IF(AM825="マツ",INDEX(データ!#REF!,MATCH(AP825,データ!#REF!),MATCH(AN825,データ!#REF!)),IF(AM825="ザツ",INDEX(データ!#REF!,MATCH(AP825,データ!#REF!),MATCH(AN825,データ!#REF!)),""))))</f>
        <v/>
      </c>
      <c r="AS825" s="22" t="str">
        <f t="shared" si="1254"/>
        <v/>
      </c>
      <c r="AT825" s="21" t="str">
        <f t="shared" si="1272"/>
        <v/>
      </c>
      <c r="AU825" s="21" t="str">
        <f t="shared" si="1273"/>
        <v/>
      </c>
      <c r="AV825" s="24" t="str">
        <f>IF(AM825="スギ",INDEX(データ!$H$7:$J$26,MATCH(AP825,データ!$G$7:$G$26),MATCH(AN825,データ!$H$6:$J$6)),IF(AM825="ヒノキ",INDEX(データ!$H$32:$J$51,MATCH(AP825,データ!$G$32:$G$51),MATCH(AN825,データ!$H$31:$J$31)),IF(AM825="マツ",INDEX(データ!#REF!,MATCH(AP825,データ!#REF!),MATCH(AN825,データ!#REF!)),IF(AM825="ザツ",INDEX(データ!#REF!,MATCH(AP825,データ!#REF!),MATCH(AN825,データ!#REF!)),""))))</f>
        <v/>
      </c>
      <c r="AW825" s="22" t="str">
        <f t="shared" si="1274"/>
        <v/>
      </c>
      <c r="AX825" s="21" t="str">
        <f t="shared" si="1275"/>
        <v/>
      </c>
      <c r="AY825" s="27" t="str">
        <f t="shared" si="1276"/>
        <v/>
      </c>
      <c r="AZ825" s="24" t="str">
        <f t="shared" si="1277"/>
        <v/>
      </c>
      <c r="BA825" s="25" t="str">
        <f t="shared" si="1278"/>
        <v>0</v>
      </c>
      <c r="BB825" s="26" t="str">
        <f t="shared" si="1279"/>
        <v/>
      </c>
      <c r="BC825" s="26" t="str">
        <f t="shared" si="1280"/>
        <v/>
      </c>
      <c r="BD825" s="26" t="str">
        <f t="shared" si="1281"/>
        <v/>
      </c>
      <c r="BE825" s="27" t="str">
        <f t="shared" si="1282"/>
        <v/>
      </c>
      <c r="BF825" s="26" t="str">
        <f t="shared" si="1283"/>
        <v/>
      </c>
      <c r="BG825" s="26" t="str">
        <f t="shared" si="1284"/>
        <v/>
      </c>
      <c r="BH825" s="45" t="s">
        <v>30</v>
      </c>
      <c r="BI825" s="55" t="str">
        <f>IF(ＣＳＶ貼付用!BX811="","",ＣＳＶ貼付用!BX811)</f>
        <v/>
      </c>
      <c r="BJ825" s="38" t="str">
        <f>IF(ＣＳＶ貼付用!BZ811="","",ＣＳＶ貼付用!BZ811)</f>
        <v/>
      </c>
      <c r="BK825" s="38" t="str">
        <f>IF(ＣＳＶ貼付用!CB811="","",ＣＳＶ貼付用!CB811)</f>
        <v/>
      </c>
      <c r="BL825" s="40" t="str">
        <f t="shared" si="1285"/>
        <v/>
      </c>
      <c r="BM825" s="41" t="str">
        <f>IF(林齢計算用!C811="","",林齢計算用!C811)</f>
        <v/>
      </c>
      <c r="BN825" s="41" t="str">
        <f t="shared" si="1286"/>
        <v/>
      </c>
      <c r="BO825" s="41" t="str">
        <f t="shared" si="1287"/>
        <v/>
      </c>
      <c r="BP825" s="23" t="str">
        <f>IF(BK825="スギ",INDEX(データ!$C$7:$E$26,MATCH(BN825,データ!$B$7:$B$26),MATCH(BL825,データ!$C$6:$E$6)),IF(BK825="ヒノキ",INDEX(データ!$C$32:$E$51,MATCH(BN825,データ!$B$32:$B$51),MATCH(BL825,データ!$C$31:$E$31)),IF(BK825="マツ",INDEX(データ!#REF!,MATCH(BN825,データ!#REF!),MATCH(BL825,データ!#REF!)),IF(BK825="ザツ",INDEX(データ!#REF!,MATCH(BN825,データ!#REF!),MATCH(BL825,データ!#REF!)),""))))</f>
        <v/>
      </c>
      <c r="BQ825" s="22" t="str">
        <f t="shared" si="1255"/>
        <v/>
      </c>
      <c r="BR825" s="21" t="str">
        <f t="shared" si="1288"/>
        <v/>
      </c>
      <c r="BS825" s="21" t="str">
        <f t="shared" si="1289"/>
        <v/>
      </c>
      <c r="BT825" s="24" t="str">
        <f>IF(BK825="スギ",INDEX(データ!$H$7:$J$26,MATCH(BN825,データ!$G$7:$G$26),MATCH(BL825,データ!$H$6:$J$6)),IF(BK825="ヒノキ",INDEX(データ!$H$32:$J$51,MATCH(BN825,データ!$G$32:$G$51),MATCH(BL825,データ!$H$31:$J$31)),IF(BK825="マツ",INDEX(データ!#REF!,MATCH(BN825,データ!#REF!),MATCH(BL825,データ!#REF!)),IF(BK825="ザツ",INDEX(データ!#REF!,MATCH(BN825,データ!#REF!),MATCH(BL825,データ!#REF!)),""))))</f>
        <v/>
      </c>
      <c r="BU825" s="22" t="str">
        <f t="shared" si="1290"/>
        <v/>
      </c>
      <c r="BV825" s="21" t="str">
        <f t="shared" si="1291"/>
        <v/>
      </c>
      <c r="BW825" s="27" t="str">
        <f t="shared" si="1292"/>
        <v/>
      </c>
      <c r="BX825" s="24" t="str">
        <f t="shared" si="1293"/>
        <v/>
      </c>
      <c r="BY825" s="25" t="str">
        <f t="shared" si="1294"/>
        <v>0</v>
      </c>
      <c r="BZ825" s="26" t="str">
        <f t="shared" si="1295"/>
        <v/>
      </c>
      <c r="CA825" s="26" t="str">
        <f t="shared" si="1296"/>
        <v/>
      </c>
      <c r="CB825" s="26" t="str">
        <f t="shared" si="1297"/>
        <v/>
      </c>
      <c r="CC825" s="27" t="str">
        <f t="shared" si="1298"/>
        <v/>
      </c>
      <c r="CD825" s="26" t="str">
        <f t="shared" si="1299"/>
        <v/>
      </c>
      <c r="CE825" s="26" t="str">
        <f t="shared" si="1300"/>
        <v/>
      </c>
      <c r="CF825" s="45" t="s">
        <v>30</v>
      </c>
      <c r="CG825" s="55" t="str">
        <f>IF(ＣＳＶ貼付用!CM811="","",ＣＳＶ貼付用!CM811)</f>
        <v/>
      </c>
      <c r="CH825" s="38" t="str">
        <f>IF(ＣＳＶ貼付用!CO811="","",ＣＳＶ貼付用!CO811)</f>
        <v/>
      </c>
      <c r="CI825" s="38" t="str">
        <f>IF(ＣＳＶ貼付用!CQ811="","",ＣＳＶ貼付用!CQ811)</f>
        <v/>
      </c>
      <c r="CJ825" s="40" t="str">
        <f t="shared" si="1301"/>
        <v/>
      </c>
      <c r="CK825" s="41" t="str">
        <f>IF(林齢計算用!D811="","",林齢計算用!D811)</f>
        <v/>
      </c>
      <c r="CL825" s="41" t="str">
        <f t="shared" si="1302"/>
        <v/>
      </c>
      <c r="CM825" s="41" t="str">
        <f t="shared" si="1303"/>
        <v/>
      </c>
      <c r="CN825" s="23" t="str">
        <f>IF(CI825="スギ",INDEX(データ!$C$7:$E$26,MATCH(CL825,データ!$B$7:$B$26),MATCH(CJ825,データ!$C$6:$E$6)),IF(CI825="ヒノキ",INDEX(データ!$C$32:$E$51,MATCH(CL825,データ!$B$32:$B$51),MATCH(CJ825,データ!$C$31:$E$31)),IF(CI825="マツ",INDEX(データ!#REF!,MATCH(CL825,データ!#REF!),MATCH(CJ825,データ!#REF!)),IF(CI825="ザツ",INDEX(データ!#REF!,MATCH(CL825,データ!#REF!),MATCH(CJ825,データ!#REF!)),""))))</f>
        <v/>
      </c>
      <c r="CO825" s="22" t="str">
        <f t="shared" si="1256"/>
        <v/>
      </c>
      <c r="CP825" s="21" t="str">
        <f t="shared" si="1304"/>
        <v/>
      </c>
      <c r="CQ825" s="21" t="str">
        <f t="shared" si="1305"/>
        <v/>
      </c>
      <c r="CR825" s="24" t="str">
        <f>IF(CI825="スギ",INDEX(データ!$H$7:$J$26,MATCH(CL825,データ!$G$7:$G$26),MATCH(CJ825,データ!$H$6:$J$6)),IF(CI825="ヒノキ",INDEX(データ!$H$32:$J$51,MATCH(CL825,データ!$G$32:$G$51),MATCH(CJ825,データ!$H$31:$J$31)),IF(CI825="マツ",INDEX(データ!#REF!,MATCH(CL825,データ!#REF!),MATCH(CJ825,データ!#REF!)),IF(CI825="ザツ",INDEX(データ!#REF!,MATCH(CL825,データ!#REF!),MATCH(CJ825,データ!#REF!)),""))))</f>
        <v/>
      </c>
      <c r="CS825" s="22" t="str">
        <f t="shared" si="1306"/>
        <v/>
      </c>
      <c r="CT825" s="21" t="str">
        <f t="shared" si="1307"/>
        <v/>
      </c>
      <c r="CU825" s="27" t="str">
        <f t="shared" si="1308"/>
        <v/>
      </c>
      <c r="CV825" s="24" t="str">
        <f t="shared" si="1309"/>
        <v/>
      </c>
      <c r="CW825" s="25" t="str">
        <f t="shared" si="1310"/>
        <v>0</v>
      </c>
      <c r="CX825" s="26" t="str">
        <f t="shared" si="1311"/>
        <v/>
      </c>
      <c r="CY825" s="26" t="str">
        <f t="shared" si="1312"/>
        <v/>
      </c>
      <c r="CZ825" s="26" t="str">
        <f t="shared" si="1313"/>
        <v/>
      </c>
      <c r="DA825" s="27" t="str">
        <f t="shared" si="1314"/>
        <v/>
      </c>
      <c r="DB825" s="26" t="str">
        <f t="shared" si="1315"/>
        <v/>
      </c>
      <c r="DC825" s="26" t="str">
        <f t="shared" si="1316"/>
        <v/>
      </c>
      <c r="DD825" s="45" t="s">
        <v>30</v>
      </c>
      <c r="DE825" s="55" t="str">
        <f>IF(ＣＳＶ貼付用!DB811="","",ＣＳＶ貼付用!DB811)</f>
        <v/>
      </c>
      <c r="DF825" s="38" t="str">
        <f>IF(ＣＳＶ貼付用!DD811="","",ＣＳＶ貼付用!DD811)</f>
        <v/>
      </c>
      <c r="DG825" s="38" t="str">
        <f>IF(ＣＳＶ貼付用!DF811="","",ＣＳＶ貼付用!DF811)</f>
        <v/>
      </c>
      <c r="DH825" s="40" t="str">
        <f t="shared" si="1317"/>
        <v/>
      </c>
      <c r="DI825" s="41" t="str">
        <f>IF(林齢計算用!E811="","",林齢計算用!E811)</f>
        <v/>
      </c>
      <c r="DJ825" s="41" t="str">
        <f t="shared" si="1318"/>
        <v/>
      </c>
      <c r="DK825" s="41" t="str">
        <f t="shared" si="1319"/>
        <v/>
      </c>
      <c r="DL825" s="23" t="str">
        <f>IF(DG825="スギ",INDEX(データ!$C$7:$E$26,MATCH(DJ825,データ!$B$7:$B$26),MATCH(DH825,データ!$C$6:$E$6)),IF(DG825="ヒノキ",INDEX(データ!$C$32:$E$51,MATCH(DJ825,データ!$B$32:$B$51),MATCH(DH825,データ!$C$31:$E$31)),IF(DG825="マツ",INDEX(データ!#REF!,MATCH(DJ825,データ!#REF!),MATCH(DH825,データ!#REF!)),IF(DG825="ザツ",INDEX(データ!#REF!,MATCH(DJ825,データ!#REF!),MATCH(DH825,データ!#REF!)),""))))</f>
        <v/>
      </c>
      <c r="DM825" s="22" t="str">
        <f t="shared" si="1257"/>
        <v/>
      </c>
      <c r="DN825" s="21" t="str">
        <f t="shared" si="1320"/>
        <v/>
      </c>
      <c r="DO825" s="21" t="str">
        <f t="shared" si="1321"/>
        <v/>
      </c>
      <c r="DP825" s="24" t="str">
        <f>IF(DG825="スギ",INDEX(データ!$H$7:$J$26,MATCH(DJ825,データ!$G$7:$G$26),MATCH(DH825,データ!$H$6:$J$6)),IF(DG825="ヒノキ",INDEX(データ!$H$32:$J$51,MATCH(DJ825,データ!$G$32:$G$51),MATCH(DH825,データ!$H$31:$J$31)),IF(DG825="マツ",INDEX(データ!#REF!,MATCH(DJ825,データ!#REF!),MATCH(DH825,データ!#REF!)),IF(DG825="ザツ",INDEX(データ!#REF!,MATCH(DJ825,データ!#REF!),MATCH(DH825,データ!#REF!)),""))))</f>
        <v/>
      </c>
      <c r="DQ825" s="22" t="str">
        <f t="shared" si="1322"/>
        <v/>
      </c>
      <c r="DR825" s="21" t="str">
        <f t="shared" si="1323"/>
        <v/>
      </c>
      <c r="DS825" s="27" t="str">
        <f t="shared" si="1324"/>
        <v/>
      </c>
      <c r="DT825" s="24" t="str">
        <f t="shared" si="1325"/>
        <v/>
      </c>
      <c r="DU825" s="25" t="str">
        <f t="shared" si="1326"/>
        <v>0</v>
      </c>
      <c r="DV825" s="26" t="str">
        <f t="shared" si="1327"/>
        <v/>
      </c>
      <c r="DW825" s="26" t="str">
        <f t="shared" si="1328"/>
        <v/>
      </c>
      <c r="DX825" s="26" t="str">
        <f t="shared" si="1329"/>
        <v/>
      </c>
      <c r="DY825" s="27" t="str">
        <f t="shared" si="1330"/>
        <v/>
      </c>
      <c r="DZ825" s="26" t="str">
        <f t="shared" si="1331"/>
        <v/>
      </c>
      <c r="EA825" s="26" t="str">
        <f t="shared" si="1332"/>
        <v/>
      </c>
      <c r="EB825" s="45" t="s">
        <v>30</v>
      </c>
      <c r="EC825" s="55" t="str">
        <f>IF(ＣＳＶ貼付用!DQ811="","",ＣＳＶ貼付用!DQ811)</f>
        <v/>
      </c>
      <c r="ED825" s="38" t="str">
        <f>IF(ＣＳＶ貼付用!DS811="","",ＣＳＶ貼付用!DS811)</f>
        <v/>
      </c>
      <c r="EE825" s="38" t="str">
        <f>IF(ＣＳＶ貼付用!DU811="","",ＣＳＶ貼付用!DU811)</f>
        <v/>
      </c>
      <c r="EF825" s="40" t="str">
        <f t="shared" si="1333"/>
        <v/>
      </c>
      <c r="EG825" s="41" t="str">
        <f>IF(林齢計算用!F811="","",林齢計算用!F811)</f>
        <v/>
      </c>
      <c r="EH825" s="41" t="str">
        <f t="shared" si="1334"/>
        <v/>
      </c>
      <c r="EI825" s="41" t="str">
        <f t="shared" si="1335"/>
        <v/>
      </c>
      <c r="EJ825" s="23" t="str">
        <f>IF(EE825="スギ",INDEX(データ!$C$7:$E$26,MATCH(EH825,データ!$B$7:$B$26),MATCH(EF825,データ!$C$6:$E$6)),IF(EE825="ヒノキ",INDEX(データ!$C$32:$E$51,MATCH(EH825,データ!$B$32:$B$51),MATCH(EF825,データ!$C$31:$E$31)),IF(EE825="マツ",INDEX(データ!#REF!,MATCH(EH825,データ!#REF!),MATCH(EF825,データ!#REF!)),IF(EE825="ザツ",INDEX(データ!#REF!,MATCH(EH825,データ!#REF!),MATCH(EF825,データ!#REF!)),""))))</f>
        <v/>
      </c>
      <c r="EK825" s="22" t="str">
        <f t="shared" si="1258"/>
        <v/>
      </c>
      <c r="EL825" s="21" t="str">
        <f t="shared" si="1336"/>
        <v/>
      </c>
      <c r="EM825" s="21" t="str">
        <f t="shared" si="1337"/>
        <v/>
      </c>
      <c r="EN825" s="24" t="str">
        <f>IF(EE825="スギ",INDEX(データ!$H$7:$J$26,MATCH(EH825,データ!$G$7:$G$26),MATCH(EF825,データ!$H$6:$J$6)),IF(EE825="ヒノキ",INDEX(データ!$H$32:$J$51,MATCH(EH825,データ!$G$32:$G$51),MATCH(EF825,データ!$H$31:$J$31)),IF(EE825="マツ",INDEX(データ!#REF!,MATCH(EH825,データ!#REF!),MATCH(EF825,データ!#REF!)),IF(EE825="ザツ",INDEX(データ!#REF!,MATCH(EH825,データ!#REF!),MATCH(EF825,データ!#REF!)),""))))</f>
        <v/>
      </c>
      <c r="EO825" s="22" t="str">
        <f t="shared" si="1338"/>
        <v/>
      </c>
      <c r="EP825" s="21" t="str">
        <f t="shared" si="1339"/>
        <v/>
      </c>
      <c r="EQ825" s="27" t="str">
        <f t="shared" si="1340"/>
        <v/>
      </c>
      <c r="ER825" s="24" t="str">
        <f t="shared" si="1341"/>
        <v/>
      </c>
      <c r="ES825" s="25" t="str">
        <f t="shared" si="1342"/>
        <v>0</v>
      </c>
      <c r="ET825" s="26" t="str">
        <f t="shared" si="1343"/>
        <v/>
      </c>
      <c r="EU825" s="26" t="str">
        <f t="shared" si="1344"/>
        <v/>
      </c>
      <c r="EV825" s="26" t="str">
        <f t="shared" si="1345"/>
        <v/>
      </c>
      <c r="EW825" s="27" t="str">
        <f t="shared" si="1346"/>
        <v/>
      </c>
      <c r="EX825" s="26" t="str">
        <f t="shared" si="1347"/>
        <v/>
      </c>
      <c r="EY825" s="26" t="str">
        <f t="shared" si="1348"/>
        <v/>
      </c>
      <c r="EZ825" s="26">
        <f t="shared" si="1349"/>
        <v>0</v>
      </c>
      <c r="FA825" s="43"/>
    </row>
    <row r="826" spans="1:157" ht="15.95" customHeight="1" x14ac:dyDescent="0.15">
      <c r="A826" s="21"/>
      <c r="B826" s="36" t="str">
        <f>IF(ＣＳＶ貼付用!G812="","",ＣＳＶ貼付用!G812)</f>
        <v/>
      </c>
      <c r="C826" s="36" t="str">
        <f>IF(ＣＳＶ貼付用!I812="","",ＣＳＶ貼付用!I812)</f>
        <v/>
      </c>
      <c r="D826" s="36" t="str">
        <f>IF(ＣＳＶ貼付用!J812="","",ＣＳＶ貼付用!J812)</f>
        <v/>
      </c>
      <c r="E826" s="36" t="str">
        <f>IF(ＣＳＶ貼付用!F812="","",ＣＳＶ貼付用!F812)</f>
        <v/>
      </c>
      <c r="F826" s="38" t="str">
        <f>IF(ＣＳＶ貼付用!T812="","",ＣＳＶ貼付用!T812)</f>
        <v/>
      </c>
      <c r="G826" s="38"/>
      <c r="H826" s="38" t="str">
        <f>IF(ＣＳＶ貼付用!GJ812="","",ＣＳＶ貼付用!GJ812)</f>
        <v/>
      </c>
      <c r="I826" s="38" t="str">
        <f>IF(ＣＳＶ貼付用!GL812="","",ＣＳＶ貼付用!GL812)</f>
        <v/>
      </c>
      <c r="J826" s="38" t="str">
        <f>IF(ＣＳＶ貼付用!GN812="","",ＣＳＶ貼付用!GN812)</f>
        <v/>
      </c>
      <c r="K826" s="38" t="str">
        <f>IF(ＣＳＶ貼付用!GP812="","",ＣＳＶ貼付用!GP812)</f>
        <v/>
      </c>
      <c r="L826" s="45" t="s">
        <v>30</v>
      </c>
      <c r="M826" s="55" t="str">
        <f>IF(ＣＳＶ貼付用!AT812="","",ＣＳＶ貼付用!AT812)</f>
        <v/>
      </c>
      <c r="N826" s="38" t="str">
        <f>IF(ＣＳＶ貼付用!AV812="","",ＣＳＶ貼付用!AV812)</f>
        <v/>
      </c>
      <c r="O826" s="38" t="str">
        <f>IF(ＣＳＶ貼付用!AX812="","",ＣＳＶ貼付用!AX812)</f>
        <v/>
      </c>
      <c r="P826" s="40" t="str">
        <f>IF(ＣＳＶ貼付用!FE812="","",ＣＳＶ貼付用!FE812)</f>
        <v/>
      </c>
      <c r="Q826" s="41" t="str">
        <f>IF(林齢計算用!A812="","",林齢計算用!A812)</f>
        <v/>
      </c>
      <c r="R826" s="41" t="str">
        <f t="shared" si="1259"/>
        <v/>
      </c>
      <c r="S826" s="56" t="str">
        <f>IF(ＣＳＶ貼付用!EG812="","",ＣＳＶ貼付用!EG812*10)</f>
        <v/>
      </c>
      <c r="T826" s="23" t="str">
        <f>IF(O826="スギ",INDEX(データ!$C$7:$E$26,MATCH(R826,データ!$B$7:$B$26),MATCH(P826,データ!$C$6:$E$6)),IF(O826="ヒノキ",INDEX(データ!$C$32:$E$51,MATCH(R826,データ!$B$32:$B$51),MATCH(P826,データ!$C$31:$E$31)),IF(O826="マツ",INDEX(データ!#REF!,MATCH(R826,データ!#REF!),MATCH(P826,データ!#REF!)),IF(O826="ザツ",INDEX(データ!#REF!,MATCH(R826,データ!#REF!),MATCH(P826,データ!#REF!)),""))))</f>
        <v/>
      </c>
      <c r="U826" s="22" t="str">
        <f t="shared" si="1350"/>
        <v/>
      </c>
      <c r="V826" s="21" t="str">
        <f t="shared" si="1354"/>
        <v/>
      </c>
      <c r="W826" s="21" t="str">
        <f t="shared" si="1351"/>
        <v/>
      </c>
      <c r="X826" s="23" t="str">
        <f>IF(O826="スギ",INDEX(データ!$H$7:$J$26,MATCH(R826,データ!$G$7:$G$26),MATCH(P826,データ!$H$6:$J$6)),IF(O826="ヒノキ",INDEX(データ!$H$32:$J$51,MATCH(R826,データ!$G$32:$G$51),MATCH(P826,データ!$H$31:$J$31)),IF(O826="マツ",INDEX(データ!#REF!,MATCH(R826,データ!#REF!),MATCH(P826,データ!#REF!)),IF(O826="ザツ",INDEX(データ!#REF!,MATCH(R826,データ!#REF!),MATCH(P826,データ!#REF!)),""))))</f>
        <v/>
      </c>
      <c r="Y826" s="22" t="str">
        <f t="shared" si="1352"/>
        <v/>
      </c>
      <c r="Z826" s="21" t="str">
        <f t="shared" si="1353"/>
        <v/>
      </c>
      <c r="AA826" s="27" t="str">
        <f t="shared" si="1260"/>
        <v/>
      </c>
      <c r="AB826" s="24" t="str">
        <f t="shared" si="1261"/>
        <v/>
      </c>
      <c r="AC826" s="25" t="str">
        <f t="shared" si="1262"/>
        <v>0</v>
      </c>
      <c r="AD826" s="26" t="str">
        <f t="shared" si="1263"/>
        <v/>
      </c>
      <c r="AE826" s="26" t="str">
        <f t="shared" si="1264"/>
        <v/>
      </c>
      <c r="AF826" s="26" t="str">
        <f t="shared" si="1265"/>
        <v/>
      </c>
      <c r="AG826" s="27" t="str">
        <f t="shared" si="1266"/>
        <v/>
      </c>
      <c r="AH826" s="26" t="str">
        <f t="shared" si="1267"/>
        <v/>
      </c>
      <c r="AI826" s="26" t="str">
        <f t="shared" si="1268"/>
        <v/>
      </c>
      <c r="AJ826" s="45" t="s">
        <v>30</v>
      </c>
      <c r="AK826" s="55" t="str">
        <f>IF(ＣＳＶ貼付用!BI812="","",ＣＳＶ貼付用!BI812)</f>
        <v/>
      </c>
      <c r="AL826" s="38" t="str">
        <f>IF(ＣＳＶ貼付用!BK812="","",ＣＳＶ貼付用!BK812)</f>
        <v/>
      </c>
      <c r="AM826" s="38" t="str">
        <f>IF(ＣＳＶ貼付用!BM812="","",ＣＳＶ貼付用!BM812)</f>
        <v/>
      </c>
      <c r="AN826" s="40" t="str">
        <f t="shared" si="1269"/>
        <v/>
      </c>
      <c r="AO826" s="41" t="str">
        <f>IF(林齢計算用!B812="","",林齢計算用!B812)</f>
        <v/>
      </c>
      <c r="AP826" s="41" t="str">
        <f t="shared" si="1270"/>
        <v/>
      </c>
      <c r="AQ826" s="41" t="str">
        <f t="shared" si="1271"/>
        <v/>
      </c>
      <c r="AR826" s="23" t="str">
        <f>IF(AM826="スギ",INDEX(データ!$C$7:$E$26,MATCH(AP826,データ!$B$7:$B$26),MATCH(AN826,データ!$C$6:$E$6)),IF(AM826="ヒノキ",INDEX(データ!$C$32:$E$51,MATCH(AP826,データ!$B$32:$B$51),MATCH(AN826,データ!$C$31:$E$31)),IF(AM826="マツ",INDEX(データ!#REF!,MATCH(AP826,データ!#REF!),MATCH(AN826,データ!#REF!)),IF(AM826="ザツ",INDEX(データ!#REF!,MATCH(AP826,データ!#REF!),MATCH(AN826,データ!#REF!)),""))))</f>
        <v/>
      </c>
      <c r="AS826" s="22" t="str">
        <f t="shared" si="1254"/>
        <v/>
      </c>
      <c r="AT826" s="21" t="str">
        <f t="shared" si="1272"/>
        <v/>
      </c>
      <c r="AU826" s="21" t="str">
        <f t="shared" si="1273"/>
        <v/>
      </c>
      <c r="AV826" s="24" t="str">
        <f>IF(AM826="スギ",INDEX(データ!$H$7:$J$26,MATCH(AP826,データ!$G$7:$G$26),MATCH(AN826,データ!$H$6:$J$6)),IF(AM826="ヒノキ",INDEX(データ!$H$32:$J$51,MATCH(AP826,データ!$G$32:$G$51),MATCH(AN826,データ!$H$31:$J$31)),IF(AM826="マツ",INDEX(データ!#REF!,MATCH(AP826,データ!#REF!),MATCH(AN826,データ!#REF!)),IF(AM826="ザツ",INDEX(データ!#REF!,MATCH(AP826,データ!#REF!),MATCH(AN826,データ!#REF!)),""))))</f>
        <v/>
      </c>
      <c r="AW826" s="22" t="str">
        <f t="shared" si="1274"/>
        <v/>
      </c>
      <c r="AX826" s="21" t="str">
        <f t="shared" si="1275"/>
        <v/>
      </c>
      <c r="AY826" s="27" t="str">
        <f t="shared" si="1276"/>
        <v/>
      </c>
      <c r="AZ826" s="24" t="str">
        <f t="shared" si="1277"/>
        <v/>
      </c>
      <c r="BA826" s="25" t="str">
        <f t="shared" si="1278"/>
        <v>0</v>
      </c>
      <c r="BB826" s="26" t="str">
        <f t="shared" si="1279"/>
        <v/>
      </c>
      <c r="BC826" s="26" t="str">
        <f t="shared" si="1280"/>
        <v/>
      </c>
      <c r="BD826" s="26" t="str">
        <f t="shared" si="1281"/>
        <v/>
      </c>
      <c r="BE826" s="27" t="str">
        <f t="shared" si="1282"/>
        <v/>
      </c>
      <c r="BF826" s="26" t="str">
        <f t="shared" si="1283"/>
        <v/>
      </c>
      <c r="BG826" s="26" t="str">
        <f t="shared" si="1284"/>
        <v/>
      </c>
      <c r="BH826" s="45" t="s">
        <v>30</v>
      </c>
      <c r="BI826" s="55" t="str">
        <f>IF(ＣＳＶ貼付用!BX812="","",ＣＳＶ貼付用!BX812)</f>
        <v/>
      </c>
      <c r="BJ826" s="38" t="str">
        <f>IF(ＣＳＶ貼付用!BZ812="","",ＣＳＶ貼付用!BZ812)</f>
        <v/>
      </c>
      <c r="BK826" s="38" t="str">
        <f>IF(ＣＳＶ貼付用!CB812="","",ＣＳＶ貼付用!CB812)</f>
        <v/>
      </c>
      <c r="BL826" s="40" t="str">
        <f t="shared" si="1285"/>
        <v/>
      </c>
      <c r="BM826" s="41" t="str">
        <f>IF(林齢計算用!C812="","",林齢計算用!C812)</f>
        <v/>
      </c>
      <c r="BN826" s="41" t="str">
        <f t="shared" si="1286"/>
        <v/>
      </c>
      <c r="BO826" s="41" t="str">
        <f t="shared" si="1287"/>
        <v/>
      </c>
      <c r="BP826" s="23" t="str">
        <f>IF(BK826="スギ",INDEX(データ!$C$7:$E$26,MATCH(BN826,データ!$B$7:$B$26),MATCH(BL826,データ!$C$6:$E$6)),IF(BK826="ヒノキ",INDEX(データ!$C$32:$E$51,MATCH(BN826,データ!$B$32:$B$51),MATCH(BL826,データ!$C$31:$E$31)),IF(BK826="マツ",INDEX(データ!#REF!,MATCH(BN826,データ!#REF!),MATCH(BL826,データ!#REF!)),IF(BK826="ザツ",INDEX(データ!#REF!,MATCH(BN826,データ!#REF!),MATCH(BL826,データ!#REF!)),""))))</f>
        <v/>
      </c>
      <c r="BQ826" s="22" t="str">
        <f t="shared" si="1255"/>
        <v/>
      </c>
      <c r="BR826" s="21" t="str">
        <f t="shared" si="1288"/>
        <v/>
      </c>
      <c r="BS826" s="21" t="str">
        <f t="shared" si="1289"/>
        <v/>
      </c>
      <c r="BT826" s="24" t="str">
        <f>IF(BK826="スギ",INDEX(データ!$H$7:$J$26,MATCH(BN826,データ!$G$7:$G$26),MATCH(BL826,データ!$H$6:$J$6)),IF(BK826="ヒノキ",INDEX(データ!$H$32:$J$51,MATCH(BN826,データ!$G$32:$G$51),MATCH(BL826,データ!$H$31:$J$31)),IF(BK826="マツ",INDEX(データ!#REF!,MATCH(BN826,データ!#REF!),MATCH(BL826,データ!#REF!)),IF(BK826="ザツ",INDEX(データ!#REF!,MATCH(BN826,データ!#REF!),MATCH(BL826,データ!#REF!)),""))))</f>
        <v/>
      </c>
      <c r="BU826" s="22" t="str">
        <f t="shared" si="1290"/>
        <v/>
      </c>
      <c r="BV826" s="21" t="str">
        <f t="shared" si="1291"/>
        <v/>
      </c>
      <c r="BW826" s="27" t="str">
        <f t="shared" si="1292"/>
        <v/>
      </c>
      <c r="BX826" s="24" t="str">
        <f t="shared" si="1293"/>
        <v/>
      </c>
      <c r="BY826" s="25" t="str">
        <f t="shared" si="1294"/>
        <v>0</v>
      </c>
      <c r="BZ826" s="26" t="str">
        <f t="shared" si="1295"/>
        <v/>
      </c>
      <c r="CA826" s="26" t="str">
        <f t="shared" si="1296"/>
        <v/>
      </c>
      <c r="CB826" s="26" t="str">
        <f t="shared" si="1297"/>
        <v/>
      </c>
      <c r="CC826" s="27" t="str">
        <f t="shared" si="1298"/>
        <v/>
      </c>
      <c r="CD826" s="26" t="str">
        <f t="shared" si="1299"/>
        <v/>
      </c>
      <c r="CE826" s="26" t="str">
        <f t="shared" si="1300"/>
        <v/>
      </c>
      <c r="CF826" s="45" t="s">
        <v>30</v>
      </c>
      <c r="CG826" s="55" t="str">
        <f>IF(ＣＳＶ貼付用!CM812="","",ＣＳＶ貼付用!CM812)</f>
        <v/>
      </c>
      <c r="CH826" s="38" t="str">
        <f>IF(ＣＳＶ貼付用!CO812="","",ＣＳＶ貼付用!CO812)</f>
        <v/>
      </c>
      <c r="CI826" s="38" t="str">
        <f>IF(ＣＳＶ貼付用!CQ812="","",ＣＳＶ貼付用!CQ812)</f>
        <v/>
      </c>
      <c r="CJ826" s="40" t="str">
        <f t="shared" si="1301"/>
        <v/>
      </c>
      <c r="CK826" s="41" t="str">
        <f>IF(林齢計算用!D812="","",林齢計算用!D812)</f>
        <v/>
      </c>
      <c r="CL826" s="41" t="str">
        <f t="shared" si="1302"/>
        <v/>
      </c>
      <c r="CM826" s="41" t="str">
        <f t="shared" si="1303"/>
        <v/>
      </c>
      <c r="CN826" s="23" t="str">
        <f>IF(CI826="スギ",INDEX(データ!$C$7:$E$26,MATCH(CL826,データ!$B$7:$B$26),MATCH(CJ826,データ!$C$6:$E$6)),IF(CI826="ヒノキ",INDEX(データ!$C$32:$E$51,MATCH(CL826,データ!$B$32:$B$51),MATCH(CJ826,データ!$C$31:$E$31)),IF(CI826="マツ",INDEX(データ!#REF!,MATCH(CL826,データ!#REF!),MATCH(CJ826,データ!#REF!)),IF(CI826="ザツ",INDEX(データ!#REF!,MATCH(CL826,データ!#REF!),MATCH(CJ826,データ!#REF!)),""))))</f>
        <v/>
      </c>
      <c r="CO826" s="22" t="str">
        <f t="shared" si="1256"/>
        <v/>
      </c>
      <c r="CP826" s="21" t="str">
        <f t="shared" si="1304"/>
        <v/>
      </c>
      <c r="CQ826" s="21" t="str">
        <f t="shared" si="1305"/>
        <v/>
      </c>
      <c r="CR826" s="24" t="str">
        <f>IF(CI826="スギ",INDEX(データ!$H$7:$J$26,MATCH(CL826,データ!$G$7:$G$26),MATCH(CJ826,データ!$H$6:$J$6)),IF(CI826="ヒノキ",INDEX(データ!$H$32:$J$51,MATCH(CL826,データ!$G$32:$G$51),MATCH(CJ826,データ!$H$31:$J$31)),IF(CI826="マツ",INDEX(データ!#REF!,MATCH(CL826,データ!#REF!),MATCH(CJ826,データ!#REF!)),IF(CI826="ザツ",INDEX(データ!#REF!,MATCH(CL826,データ!#REF!),MATCH(CJ826,データ!#REF!)),""))))</f>
        <v/>
      </c>
      <c r="CS826" s="22" t="str">
        <f t="shared" si="1306"/>
        <v/>
      </c>
      <c r="CT826" s="21" t="str">
        <f t="shared" si="1307"/>
        <v/>
      </c>
      <c r="CU826" s="27" t="str">
        <f t="shared" si="1308"/>
        <v/>
      </c>
      <c r="CV826" s="24" t="str">
        <f t="shared" si="1309"/>
        <v/>
      </c>
      <c r="CW826" s="25" t="str">
        <f t="shared" si="1310"/>
        <v>0</v>
      </c>
      <c r="CX826" s="26" t="str">
        <f t="shared" si="1311"/>
        <v/>
      </c>
      <c r="CY826" s="26" t="str">
        <f t="shared" si="1312"/>
        <v/>
      </c>
      <c r="CZ826" s="26" t="str">
        <f t="shared" si="1313"/>
        <v/>
      </c>
      <c r="DA826" s="27" t="str">
        <f t="shared" si="1314"/>
        <v/>
      </c>
      <c r="DB826" s="26" t="str">
        <f t="shared" si="1315"/>
        <v/>
      </c>
      <c r="DC826" s="26" t="str">
        <f t="shared" si="1316"/>
        <v/>
      </c>
      <c r="DD826" s="45" t="s">
        <v>30</v>
      </c>
      <c r="DE826" s="55" t="str">
        <f>IF(ＣＳＶ貼付用!DB812="","",ＣＳＶ貼付用!DB812)</f>
        <v/>
      </c>
      <c r="DF826" s="38" t="str">
        <f>IF(ＣＳＶ貼付用!DD812="","",ＣＳＶ貼付用!DD812)</f>
        <v/>
      </c>
      <c r="DG826" s="38" t="str">
        <f>IF(ＣＳＶ貼付用!DF812="","",ＣＳＶ貼付用!DF812)</f>
        <v/>
      </c>
      <c r="DH826" s="40" t="str">
        <f t="shared" si="1317"/>
        <v/>
      </c>
      <c r="DI826" s="41" t="str">
        <f>IF(林齢計算用!E812="","",林齢計算用!E812)</f>
        <v/>
      </c>
      <c r="DJ826" s="41" t="str">
        <f t="shared" si="1318"/>
        <v/>
      </c>
      <c r="DK826" s="41" t="str">
        <f t="shared" si="1319"/>
        <v/>
      </c>
      <c r="DL826" s="23" t="str">
        <f>IF(DG826="スギ",INDEX(データ!$C$7:$E$26,MATCH(DJ826,データ!$B$7:$B$26),MATCH(DH826,データ!$C$6:$E$6)),IF(DG826="ヒノキ",INDEX(データ!$C$32:$E$51,MATCH(DJ826,データ!$B$32:$B$51),MATCH(DH826,データ!$C$31:$E$31)),IF(DG826="マツ",INDEX(データ!#REF!,MATCH(DJ826,データ!#REF!),MATCH(DH826,データ!#REF!)),IF(DG826="ザツ",INDEX(データ!#REF!,MATCH(DJ826,データ!#REF!),MATCH(DH826,データ!#REF!)),""))))</f>
        <v/>
      </c>
      <c r="DM826" s="22" t="str">
        <f t="shared" si="1257"/>
        <v/>
      </c>
      <c r="DN826" s="21" t="str">
        <f t="shared" si="1320"/>
        <v/>
      </c>
      <c r="DO826" s="21" t="str">
        <f t="shared" si="1321"/>
        <v/>
      </c>
      <c r="DP826" s="24" t="str">
        <f>IF(DG826="スギ",INDEX(データ!$H$7:$J$26,MATCH(DJ826,データ!$G$7:$G$26),MATCH(DH826,データ!$H$6:$J$6)),IF(DG826="ヒノキ",INDEX(データ!$H$32:$J$51,MATCH(DJ826,データ!$G$32:$G$51),MATCH(DH826,データ!$H$31:$J$31)),IF(DG826="マツ",INDEX(データ!#REF!,MATCH(DJ826,データ!#REF!),MATCH(DH826,データ!#REF!)),IF(DG826="ザツ",INDEX(データ!#REF!,MATCH(DJ826,データ!#REF!),MATCH(DH826,データ!#REF!)),""))))</f>
        <v/>
      </c>
      <c r="DQ826" s="22" t="str">
        <f t="shared" si="1322"/>
        <v/>
      </c>
      <c r="DR826" s="21" t="str">
        <f t="shared" si="1323"/>
        <v/>
      </c>
      <c r="DS826" s="27" t="str">
        <f t="shared" si="1324"/>
        <v/>
      </c>
      <c r="DT826" s="24" t="str">
        <f t="shared" si="1325"/>
        <v/>
      </c>
      <c r="DU826" s="25" t="str">
        <f t="shared" si="1326"/>
        <v>0</v>
      </c>
      <c r="DV826" s="26" t="str">
        <f t="shared" si="1327"/>
        <v/>
      </c>
      <c r="DW826" s="26" t="str">
        <f t="shared" si="1328"/>
        <v/>
      </c>
      <c r="DX826" s="26" t="str">
        <f t="shared" si="1329"/>
        <v/>
      </c>
      <c r="DY826" s="27" t="str">
        <f t="shared" si="1330"/>
        <v/>
      </c>
      <c r="DZ826" s="26" t="str">
        <f t="shared" si="1331"/>
        <v/>
      </c>
      <c r="EA826" s="26" t="str">
        <f t="shared" si="1332"/>
        <v/>
      </c>
      <c r="EB826" s="45" t="s">
        <v>30</v>
      </c>
      <c r="EC826" s="55" t="str">
        <f>IF(ＣＳＶ貼付用!DQ812="","",ＣＳＶ貼付用!DQ812)</f>
        <v/>
      </c>
      <c r="ED826" s="38" t="str">
        <f>IF(ＣＳＶ貼付用!DS812="","",ＣＳＶ貼付用!DS812)</f>
        <v/>
      </c>
      <c r="EE826" s="38" t="str">
        <f>IF(ＣＳＶ貼付用!DU812="","",ＣＳＶ貼付用!DU812)</f>
        <v/>
      </c>
      <c r="EF826" s="40" t="str">
        <f t="shared" si="1333"/>
        <v/>
      </c>
      <c r="EG826" s="41" t="str">
        <f>IF(林齢計算用!F812="","",林齢計算用!F812)</f>
        <v/>
      </c>
      <c r="EH826" s="41" t="str">
        <f t="shared" si="1334"/>
        <v/>
      </c>
      <c r="EI826" s="41" t="str">
        <f t="shared" si="1335"/>
        <v/>
      </c>
      <c r="EJ826" s="23" t="str">
        <f>IF(EE826="スギ",INDEX(データ!$C$7:$E$26,MATCH(EH826,データ!$B$7:$B$26),MATCH(EF826,データ!$C$6:$E$6)),IF(EE826="ヒノキ",INDEX(データ!$C$32:$E$51,MATCH(EH826,データ!$B$32:$B$51),MATCH(EF826,データ!$C$31:$E$31)),IF(EE826="マツ",INDEX(データ!#REF!,MATCH(EH826,データ!#REF!),MATCH(EF826,データ!#REF!)),IF(EE826="ザツ",INDEX(データ!#REF!,MATCH(EH826,データ!#REF!),MATCH(EF826,データ!#REF!)),""))))</f>
        <v/>
      </c>
      <c r="EK826" s="22" t="str">
        <f t="shared" si="1258"/>
        <v/>
      </c>
      <c r="EL826" s="21" t="str">
        <f t="shared" si="1336"/>
        <v/>
      </c>
      <c r="EM826" s="21" t="str">
        <f t="shared" si="1337"/>
        <v/>
      </c>
      <c r="EN826" s="24" t="str">
        <f>IF(EE826="スギ",INDEX(データ!$H$7:$J$26,MATCH(EH826,データ!$G$7:$G$26),MATCH(EF826,データ!$H$6:$J$6)),IF(EE826="ヒノキ",INDEX(データ!$H$32:$J$51,MATCH(EH826,データ!$G$32:$G$51),MATCH(EF826,データ!$H$31:$J$31)),IF(EE826="マツ",INDEX(データ!#REF!,MATCH(EH826,データ!#REF!),MATCH(EF826,データ!#REF!)),IF(EE826="ザツ",INDEX(データ!#REF!,MATCH(EH826,データ!#REF!),MATCH(EF826,データ!#REF!)),""))))</f>
        <v/>
      </c>
      <c r="EO826" s="22" t="str">
        <f t="shared" si="1338"/>
        <v/>
      </c>
      <c r="EP826" s="21" t="str">
        <f t="shared" si="1339"/>
        <v/>
      </c>
      <c r="EQ826" s="27" t="str">
        <f t="shared" si="1340"/>
        <v/>
      </c>
      <c r="ER826" s="24" t="str">
        <f t="shared" si="1341"/>
        <v/>
      </c>
      <c r="ES826" s="25" t="str">
        <f t="shared" si="1342"/>
        <v>0</v>
      </c>
      <c r="ET826" s="26" t="str">
        <f t="shared" si="1343"/>
        <v/>
      </c>
      <c r="EU826" s="26" t="str">
        <f t="shared" si="1344"/>
        <v/>
      </c>
      <c r="EV826" s="26" t="str">
        <f t="shared" si="1345"/>
        <v/>
      </c>
      <c r="EW826" s="27" t="str">
        <f t="shared" si="1346"/>
        <v/>
      </c>
      <c r="EX826" s="26" t="str">
        <f t="shared" si="1347"/>
        <v/>
      </c>
      <c r="EY826" s="26" t="str">
        <f t="shared" si="1348"/>
        <v/>
      </c>
      <c r="EZ826" s="26">
        <f t="shared" si="1349"/>
        <v>0</v>
      </c>
      <c r="FA826" s="43"/>
    </row>
    <row r="827" spans="1:157" ht="15.95" customHeight="1" x14ac:dyDescent="0.15">
      <c r="A827" s="21"/>
      <c r="B827" s="36" t="str">
        <f>IF(ＣＳＶ貼付用!G813="","",ＣＳＶ貼付用!G813)</f>
        <v/>
      </c>
      <c r="C827" s="36" t="str">
        <f>IF(ＣＳＶ貼付用!I813="","",ＣＳＶ貼付用!I813)</f>
        <v/>
      </c>
      <c r="D827" s="36" t="str">
        <f>IF(ＣＳＶ貼付用!J813="","",ＣＳＶ貼付用!J813)</f>
        <v/>
      </c>
      <c r="E827" s="36" t="str">
        <f>IF(ＣＳＶ貼付用!F813="","",ＣＳＶ貼付用!F813)</f>
        <v/>
      </c>
      <c r="F827" s="38" t="str">
        <f>IF(ＣＳＶ貼付用!T813="","",ＣＳＶ貼付用!T813)</f>
        <v/>
      </c>
      <c r="G827" s="38"/>
      <c r="H827" s="38" t="str">
        <f>IF(ＣＳＶ貼付用!GJ813="","",ＣＳＶ貼付用!GJ813)</f>
        <v/>
      </c>
      <c r="I827" s="38" t="str">
        <f>IF(ＣＳＶ貼付用!GL813="","",ＣＳＶ貼付用!GL813)</f>
        <v/>
      </c>
      <c r="J827" s="38" t="str">
        <f>IF(ＣＳＶ貼付用!GN813="","",ＣＳＶ貼付用!GN813)</f>
        <v/>
      </c>
      <c r="K827" s="38" t="str">
        <f>IF(ＣＳＶ貼付用!GP813="","",ＣＳＶ貼付用!GP813)</f>
        <v/>
      </c>
      <c r="L827" s="45" t="s">
        <v>30</v>
      </c>
      <c r="M827" s="55" t="str">
        <f>IF(ＣＳＶ貼付用!AT813="","",ＣＳＶ貼付用!AT813)</f>
        <v/>
      </c>
      <c r="N827" s="38" t="str">
        <f>IF(ＣＳＶ貼付用!AV813="","",ＣＳＶ貼付用!AV813)</f>
        <v/>
      </c>
      <c r="O827" s="38" t="str">
        <f>IF(ＣＳＶ貼付用!AX813="","",ＣＳＶ貼付用!AX813)</f>
        <v/>
      </c>
      <c r="P827" s="40" t="str">
        <f>IF(ＣＳＶ貼付用!FE813="","",ＣＳＶ貼付用!FE813)</f>
        <v/>
      </c>
      <c r="Q827" s="41" t="str">
        <f>IF(林齢計算用!A813="","",林齢計算用!A813)</f>
        <v/>
      </c>
      <c r="R827" s="41" t="str">
        <f t="shared" si="1259"/>
        <v/>
      </c>
      <c r="S827" s="56" t="str">
        <f>IF(ＣＳＶ貼付用!EG813="","",ＣＳＶ貼付用!EG813*10)</f>
        <v/>
      </c>
      <c r="T827" s="23" t="str">
        <f>IF(O827="スギ",INDEX(データ!$C$7:$E$26,MATCH(R827,データ!$B$7:$B$26),MATCH(P827,データ!$C$6:$E$6)),IF(O827="ヒノキ",INDEX(データ!$C$32:$E$51,MATCH(R827,データ!$B$32:$B$51),MATCH(P827,データ!$C$31:$E$31)),IF(O827="マツ",INDEX(データ!#REF!,MATCH(R827,データ!#REF!),MATCH(P827,データ!#REF!)),IF(O827="ザツ",INDEX(データ!#REF!,MATCH(R827,データ!#REF!),MATCH(P827,データ!#REF!)),""))))</f>
        <v/>
      </c>
      <c r="U827" s="22" t="str">
        <f t="shared" si="1350"/>
        <v/>
      </c>
      <c r="V827" s="21" t="str">
        <f t="shared" si="1354"/>
        <v/>
      </c>
      <c r="W827" s="21" t="str">
        <f t="shared" si="1351"/>
        <v/>
      </c>
      <c r="X827" s="23" t="str">
        <f>IF(O827="スギ",INDEX(データ!$H$7:$J$26,MATCH(R827,データ!$G$7:$G$26),MATCH(P827,データ!$H$6:$J$6)),IF(O827="ヒノキ",INDEX(データ!$H$32:$J$51,MATCH(R827,データ!$G$32:$G$51),MATCH(P827,データ!$H$31:$J$31)),IF(O827="マツ",INDEX(データ!#REF!,MATCH(R827,データ!#REF!),MATCH(P827,データ!#REF!)),IF(O827="ザツ",INDEX(データ!#REF!,MATCH(R827,データ!#REF!),MATCH(P827,データ!#REF!)),""))))</f>
        <v/>
      </c>
      <c r="Y827" s="22" t="str">
        <f t="shared" si="1352"/>
        <v/>
      </c>
      <c r="Z827" s="21" t="str">
        <f t="shared" si="1353"/>
        <v/>
      </c>
      <c r="AA827" s="27" t="str">
        <f t="shared" si="1260"/>
        <v/>
      </c>
      <c r="AB827" s="24" t="str">
        <f t="shared" si="1261"/>
        <v/>
      </c>
      <c r="AC827" s="25" t="str">
        <f t="shared" si="1262"/>
        <v>0</v>
      </c>
      <c r="AD827" s="26" t="str">
        <f t="shared" si="1263"/>
        <v/>
      </c>
      <c r="AE827" s="26" t="str">
        <f t="shared" si="1264"/>
        <v/>
      </c>
      <c r="AF827" s="26" t="str">
        <f t="shared" si="1265"/>
        <v/>
      </c>
      <c r="AG827" s="27" t="str">
        <f t="shared" si="1266"/>
        <v/>
      </c>
      <c r="AH827" s="26" t="str">
        <f t="shared" si="1267"/>
        <v/>
      </c>
      <c r="AI827" s="26" t="str">
        <f t="shared" si="1268"/>
        <v/>
      </c>
      <c r="AJ827" s="45" t="s">
        <v>30</v>
      </c>
      <c r="AK827" s="55" t="str">
        <f>IF(ＣＳＶ貼付用!BI813="","",ＣＳＶ貼付用!BI813)</f>
        <v/>
      </c>
      <c r="AL827" s="38" t="str">
        <f>IF(ＣＳＶ貼付用!BK813="","",ＣＳＶ貼付用!BK813)</f>
        <v/>
      </c>
      <c r="AM827" s="38" t="str">
        <f>IF(ＣＳＶ貼付用!BM813="","",ＣＳＶ貼付用!BM813)</f>
        <v/>
      </c>
      <c r="AN827" s="40" t="str">
        <f t="shared" si="1269"/>
        <v/>
      </c>
      <c r="AO827" s="41" t="str">
        <f>IF(林齢計算用!B813="","",林齢計算用!B813)</f>
        <v/>
      </c>
      <c r="AP827" s="41" t="str">
        <f t="shared" si="1270"/>
        <v/>
      </c>
      <c r="AQ827" s="41" t="str">
        <f t="shared" si="1271"/>
        <v/>
      </c>
      <c r="AR827" s="23" t="str">
        <f>IF(AM827="スギ",INDEX(データ!$C$7:$E$26,MATCH(AP827,データ!$B$7:$B$26),MATCH(AN827,データ!$C$6:$E$6)),IF(AM827="ヒノキ",INDEX(データ!$C$32:$E$51,MATCH(AP827,データ!$B$32:$B$51),MATCH(AN827,データ!$C$31:$E$31)),IF(AM827="マツ",INDEX(データ!#REF!,MATCH(AP827,データ!#REF!),MATCH(AN827,データ!#REF!)),IF(AM827="ザツ",INDEX(データ!#REF!,MATCH(AP827,データ!#REF!),MATCH(AN827,データ!#REF!)),""))))</f>
        <v/>
      </c>
      <c r="AS827" s="22" t="str">
        <f t="shared" si="1254"/>
        <v/>
      </c>
      <c r="AT827" s="21" t="str">
        <f t="shared" si="1272"/>
        <v/>
      </c>
      <c r="AU827" s="21" t="str">
        <f t="shared" si="1273"/>
        <v/>
      </c>
      <c r="AV827" s="24" t="str">
        <f>IF(AM827="スギ",INDEX(データ!$H$7:$J$26,MATCH(AP827,データ!$G$7:$G$26),MATCH(AN827,データ!$H$6:$J$6)),IF(AM827="ヒノキ",INDEX(データ!$H$32:$J$51,MATCH(AP827,データ!$G$32:$G$51),MATCH(AN827,データ!$H$31:$J$31)),IF(AM827="マツ",INDEX(データ!#REF!,MATCH(AP827,データ!#REF!),MATCH(AN827,データ!#REF!)),IF(AM827="ザツ",INDEX(データ!#REF!,MATCH(AP827,データ!#REF!),MATCH(AN827,データ!#REF!)),""))))</f>
        <v/>
      </c>
      <c r="AW827" s="22" t="str">
        <f t="shared" si="1274"/>
        <v/>
      </c>
      <c r="AX827" s="21" t="str">
        <f t="shared" si="1275"/>
        <v/>
      </c>
      <c r="AY827" s="27" t="str">
        <f t="shared" si="1276"/>
        <v/>
      </c>
      <c r="AZ827" s="24" t="str">
        <f t="shared" si="1277"/>
        <v/>
      </c>
      <c r="BA827" s="25" t="str">
        <f t="shared" si="1278"/>
        <v>0</v>
      </c>
      <c r="BB827" s="26" t="str">
        <f t="shared" si="1279"/>
        <v/>
      </c>
      <c r="BC827" s="26" t="str">
        <f t="shared" si="1280"/>
        <v/>
      </c>
      <c r="BD827" s="26" t="str">
        <f t="shared" si="1281"/>
        <v/>
      </c>
      <c r="BE827" s="27" t="str">
        <f t="shared" si="1282"/>
        <v/>
      </c>
      <c r="BF827" s="26" t="str">
        <f t="shared" si="1283"/>
        <v/>
      </c>
      <c r="BG827" s="26" t="str">
        <f t="shared" si="1284"/>
        <v/>
      </c>
      <c r="BH827" s="45" t="s">
        <v>30</v>
      </c>
      <c r="BI827" s="55" t="str">
        <f>IF(ＣＳＶ貼付用!BX813="","",ＣＳＶ貼付用!BX813)</f>
        <v/>
      </c>
      <c r="BJ827" s="38" t="str">
        <f>IF(ＣＳＶ貼付用!BZ813="","",ＣＳＶ貼付用!BZ813)</f>
        <v/>
      </c>
      <c r="BK827" s="38" t="str">
        <f>IF(ＣＳＶ貼付用!CB813="","",ＣＳＶ貼付用!CB813)</f>
        <v/>
      </c>
      <c r="BL827" s="40" t="str">
        <f t="shared" si="1285"/>
        <v/>
      </c>
      <c r="BM827" s="41" t="str">
        <f>IF(林齢計算用!C813="","",林齢計算用!C813)</f>
        <v/>
      </c>
      <c r="BN827" s="41" t="str">
        <f t="shared" si="1286"/>
        <v/>
      </c>
      <c r="BO827" s="41" t="str">
        <f t="shared" si="1287"/>
        <v/>
      </c>
      <c r="BP827" s="23" t="str">
        <f>IF(BK827="スギ",INDEX(データ!$C$7:$E$26,MATCH(BN827,データ!$B$7:$B$26),MATCH(BL827,データ!$C$6:$E$6)),IF(BK827="ヒノキ",INDEX(データ!$C$32:$E$51,MATCH(BN827,データ!$B$32:$B$51),MATCH(BL827,データ!$C$31:$E$31)),IF(BK827="マツ",INDEX(データ!#REF!,MATCH(BN827,データ!#REF!),MATCH(BL827,データ!#REF!)),IF(BK827="ザツ",INDEX(データ!#REF!,MATCH(BN827,データ!#REF!),MATCH(BL827,データ!#REF!)),""))))</f>
        <v/>
      </c>
      <c r="BQ827" s="22" t="str">
        <f t="shared" si="1255"/>
        <v/>
      </c>
      <c r="BR827" s="21" t="str">
        <f t="shared" si="1288"/>
        <v/>
      </c>
      <c r="BS827" s="21" t="str">
        <f t="shared" si="1289"/>
        <v/>
      </c>
      <c r="BT827" s="24" t="str">
        <f>IF(BK827="スギ",INDEX(データ!$H$7:$J$26,MATCH(BN827,データ!$G$7:$G$26),MATCH(BL827,データ!$H$6:$J$6)),IF(BK827="ヒノキ",INDEX(データ!$H$32:$J$51,MATCH(BN827,データ!$G$32:$G$51),MATCH(BL827,データ!$H$31:$J$31)),IF(BK827="マツ",INDEX(データ!#REF!,MATCH(BN827,データ!#REF!),MATCH(BL827,データ!#REF!)),IF(BK827="ザツ",INDEX(データ!#REF!,MATCH(BN827,データ!#REF!),MATCH(BL827,データ!#REF!)),""))))</f>
        <v/>
      </c>
      <c r="BU827" s="22" t="str">
        <f t="shared" si="1290"/>
        <v/>
      </c>
      <c r="BV827" s="21" t="str">
        <f t="shared" si="1291"/>
        <v/>
      </c>
      <c r="BW827" s="27" t="str">
        <f t="shared" si="1292"/>
        <v/>
      </c>
      <c r="BX827" s="24" t="str">
        <f t="shared" si="1293"/>
        <v/>
      </c>
      <c r="BY827" s="25" t="str">
        <f t="shared" si="1294"/>
        <v>0</v>
      </c>
      <c r="BZ827" s="26" t="str">
        <f t="shared" si="1295"/>
        <v/>
      </c>
      <c r="CA827" s="26" t="str">
        <f t="shared" si="1296"/>
        <v/>
      </c>
      <c r="CB827" s="26" t="str">
        <f t="shared" si="1297"/>
        <v/>
      </c>
      <c r="CC827" s="27" t="str">
        <f t="shared" si="1298"/>
        <v/>
      </c>
      <c r="CD827" s="26" t="str">
        <f t="shared" si="1299"/>
        <v/>
      </c>
      <c r="CE827" s="26" t="str">
        <f t="shared" si="1300"/>
        <v/>
      </c>
      <c r="CF827" s="45" t="s">
        <v>30</v>
      </c>
      <c r="CG827" s="55" t="str">
        <f>IF(ＣＳＶ貼付用!CM813="","",ＣＳＶ貼付用!CM813)</f>
        <v/>
      </c>
      <c r="CH827" s="38" t="str">
        <f>IF(ＣＳＶ貼付用!CO813="","",ＣＳＶ貼付用!CO813)</f>
        <v/>
      </c>
      <c r="CI827" s="38" t="str">
        <f>IF(ＣＳＶ貼付用!CQ813="","",ＣＳＶ貼付用!CQ813)</f>
        <v/>
      </c>
      <c r="CJ827" s="40" t="str">
        <f t="shared" si="1301"/>
        <v/>
      </c>
      <c r="CK827" s="41" t="str">
        <f>IF(林齢計算用!D813="","",林齢計算用!D813)</f>
        <v/>
      </c>
      <c r="CL827" s="41" t="str">
        <f t="shared" si="1302"/>
        <v/>
      </c>
      <c r="CM827" s="41" t="str">
        <f t="shared" si="1303"/>
        <v/>
      </c>
      <c r="CN827" s="23" t="str">
        <f>IF(CI827="スギ",INDEX(データ!$C$7:$E$26,MATCH(CL827,データ!$B$7:$B$26),MATCH(CJ827,データ!$C$6:$E$6)),IF(CI827="ヒノキ",INDEX(データ!$C$32:$E$51,MATCH(CL827,データ!$B$32:$B$51),MATCH(CJ827,データ!$C$31:$E$31)),IF(CI827="マツ",INDEX(データ!#REF!,MATCH(CL827,データ!#REF!),MATCH(CJ827,データ!#REF!)),IF(CI827="ザツ",INDEX(データ!#REF!,MATCH(CL827,データ!#REF!),MATCH(CJ827,データ!#REF!)),""))))</f>
        <v/>
      </c>
      <c r="CO827" s="22" t="str">
        <f t="shared" si="1256"/>
        <v/>
      </c>
      <c r="CP827" s="21" t="str">
        <f t="shared" si="1304"/>
        <v/>
      </c>
      <c r="CQ827" s="21" t="str">
        <f t="shared" si="1305"/>
        <v/>
      </c>
      <c r="CR827" s="24" t="str">
        <f>IF(CI827="スギ",INDEX(データ!$H$7:$J$26,MATCH(CL827,データ!$G$7:$G$26),MATCH(CJ827,データ!$H$6:$J$6)),IF(CI827="ヒノキ",INDEX(データ!$H$32:$J$51,MATCH(CL827,データ!$G$32:$G$51),MATCH(CJ827,データ!$H$31:$J$31)),IF(CI827="マツ",INDEX(データ!#REF!,MATCH(CL827,データ!#REF!),MATCH(CJ827,データ!#REF!)),IF(CI827="ザツ",INDEX(データ!#REF!,MATCH(CL827,データ!#REF!),MATCH(CJ827,データ!#REF!)),""))))</f>
        <v/>
      </c>
      <c r="CS827" s="22" t="str">
        <f t="shared" si="1306"/>
        <v/>
      </c>
      <c r="CT827" s="21" t="str">
        <f t="shared" si="1307"/>
        <v/>
      </c>
      <c r="CU827" s="27" t="str">
        <f t="shared" si="1308"/>
        <v/>
      </c>
      <c r="CV827" s="24" t="str">
        <f t="shared" si="1309"/>
        <v/>
      </c>
      <c r="CW827" s="25" t="str">
        <f t="shared" si="1310"/>
        <v>0</v>
      </c>
      <c r="CX827" s="26" t="str">
        <f t="shared" si="1311"/>
        <v/>
      </c>
      <c r="CY827" s="26" t="str">
        <f t="shared" si="1312"/>
        <v/>
      </c>
      <c r="CZ827" s="26" t="str">
        <f t="shared" si="1313"/>
        <v/>
      </c>
      <c r="DA827" s="27" t="str">
        <f t="shared" si="1314"/>
        <v/>
      </c>
      <c r="DB827" s="26" t="str">
        <f t="shared" si="1315"/>
        <v/>
      </c>
      <c r="DC827" s="26" t="str">
        <f t="shared" si="1316"/>
        <v/>
      </c>
      <c r="DD827" s="45" t="s">
        <v>30</v>
      </c>
      <c r="DE827" s="55" t="str">
        <f>IF(ＣＳＶ貼付用!DB813="","",ＣＳＶ貼付用!DB813)</f>
        <v/>
      </c>
      <c r="DF827" s="38" t="str">
        <f>IF(ＣＳＶ貼付用!DD813="","",ＣＳＶ貼付用!DD813)</f>
        <v/>
      </c>
      <c r="DG827" s="38" t="str">
        <f>IF(ＣＳＶ貼付用!DF813="","",ＣＳＶ貼付用!DF813)</f>
        <v/>
      </c>
      <c r="DH827" s="40" t="str">
        <f t="shared" si="1317"/>
        <v/>
      </c>
      <c r="DI827" s="41" t="str">
        <f>IF(林齢計算用!E813="","",林齢計算用!E813)</f>
        <v/>
      </c>
      <c r="DJ827" s="41" t="str">
        <f t="shared" si="1318"/>
        <v/>
      </c>
      <c r="DK827" s="41" t="str">
        <f t="shared" si="1319"/>
        <v/>
      </c>
      <c r="DL827" s="23" t="str">
        <f>IF(DG827="スギ",INDEX(データ!$C$7:$E$26,MATCH(DJ827,データ!$B$7:$B$26),MATCH(DH827,データ!$C$6:$E$6)),IF(DG827="ヒノキ",INDEX(データ!$C$32:$E$51,MATCH(DJ827,データ!$B$32:$B$51),MATCH(DH827,データ!$C$31:$E$31)),IF(DG827="マツ",INDEX(データ!#REF!,MATCH(DJ827,データ!#REF!),MATCH(DH827,データ!#REF!)),IF(DG827="ザツ",INDEX(データ!#REF!,MATCH(DJ827,データ!#REF!),MATCH(DH827,データ!#REF!)),""))))</f>
        <v/>
      </c>
      <c r="DM827" s="22" t="str">
        <f t="shared" si="1257"/>
        <v/>
      </c>
      <c r="DN827" s="21" t="str">
        <f t="shared" si="1320"/>
        <v/>
      </c>
      <c r="DO827" s="21" t="str">
        <f t="shared" si="1321"/>
        <v/>
      </c>
      <c r="DP827" s="24" t="str">
        <f>IF(DG827="スギ",INDEX(データ!$H$7:$J$26,MATCH(DJ827,データ!$G$7:$G$26),MATCH(DH827,データ!$H$6:$J$6)),IF(DG827="ヒノキ",INDEX(データ!$H$32:$J$51,MATCH(DJ827,データ!$G$32:$G$51),MATCH(DH827,データ!$H$31:$J$31)),IF(DG827="マツ",INDEX(データ!#REF!,MATCH(DJ827,データ!#REF!),MATCH(DH827,データ!#REF!)),IF(DG827="ザツ",INDEX(データ!#REF!,MATCH(DJ827,データ!#REF!),MATCH(DH827,データ!#REF!)),""))))</f>
        <v/>
      </c>
      <c r="DQ827" s="22" t="str">
        <f t="shared" si="1322"/>
        <v/>
      </c>
      <c r="DR827" s="21" t="str">
        <f t="shared" si="1323"/>
        <v/>
      </c>
      <c r="DS827" s="27" t="str">
        <f t="shared" si="1324"/>
        <v/>
      </c>
      <c r="DT827" s="24" t="str">
        <f t="shared" si="1325"/>
        <v/>
      </c>
      <c r="DU827" s="25" t="str">
        <f t="shared" si="1326"/>
        <v>0</v>
      </c>
      <c r="DV827" s="26" t="str">
        <f t="shared" si="1327"/>
        <v/>
      </c>
      <c r="DW827" s="26" t="str">
        <f t="shared" si="1328"/>
        <v/>
      </c>
      <c r="DX827" s="26" t="str">
        <f t="shared" si="1329"/>
        <v/>
      </c>
      <c r="DY827" s="27" t="str">
        <f t="shared" si="1330"/>
        <v/>
      </c>
      <c r="DZ827" s="26" t="str">
        <f t="shared" si="1331"/>
        <v/>
      </c>
      <c r="EA827" s="26" t="str">
        <f t="shared" si="1332"/>
        <v/>
      </c>
      <c r="EB827" s="45" t="s">
        <v>30</v>
      </c>
      <c r="EC827" s="55" t="str">
        <f>IF(ＣＳＶ貼付用!DQ813="","",ＣＳＶ貼付用!DQ813)</f>
        <v/>
      </c>
      <c r="ED827" s="38" t="str">
        <f>IF(ＣＳＶ貼付用!DS813="","",ＣＳＶ貼付用!DS813)</f>
        <v/>
      </c>
      <c r="EE827" s="38" t="str">
        <f>IF(ＣＳＶ貼付用!DU813="","",ＣＳＶ貼付用!DU813)</f>
        <v/>
      </c>
      <c r="EF827" s="40" t="str">
        <f t="shared" si="1333"/>
        <v/>
      </c>
      <c r="EG827" s="41" t="str">
        <f>IF(林齢計算用!F813="","",林齢計算用!F813)</f>
        <v/>
      </c>
      <c r="EH827" s="41" t="str">
        <f t="shared" si="1334"/>
        <v/>
      </c>
      <c r="EI827" s="41" t="str">
        <f t="shared" si="1335"/>
        <v/>
      </c>
      <c r="EJ827" s="23" t="str">
        <f>IF(EE827="スギ",INDEX(データ!$C$7:$E$26,MATCH(EH827,データ!$B$7:$B$26),MATCH(EF827,データ!$C$6:$E$6)),IF(EE827="ヒノキ",INDEX(データ!$C$32:$E$51,MATCH(EH827,データ!$B$32:$B$51),MATCH(EF827,データ!$C$31:$E$31)),IF(EE827="マツ",INDEX(データ!#REF!,MATCH(EH827,データ!#REF!),MATCH(EF827,データ!#REF!)),IF(EE827="ザツ",INDEX(データ!#REF!,MATCH(EH827,データ!#REF!),MATCH(EF827,データ!#REF!)),""))))</f>
        <v/>
      </c>
      <c r="EK827" s="22" t="str">
        <f t="shared" si="1258"/>
        <v/>
      </c>
      <c r="EL827" s="21" t="str">
        <f t="shared" si="1336"/>
        <v/>
      </c>
      <c r="EM827" s="21" t="str">
        <f t="shared" si="1337"/>
        <v/>
      </c>
      <c r="EN827" s="24" t="str">
        <f>IF(EE827="スギ",INDEX(データ!$H$7:$J$26,MATCH(EH827,データ!$G$7:$G$26),MATCH(EF827,データ!$H$6:$J$6)),IF(EE827="ヒノキ",INDEX(データ!$H$32:$J$51,MATCH(EH827,データ!$G$32:$G$51),MATCH(EF827,データ!$H$31:$J$31)),IF(EE827="マツ",INDEX(データ!#REF!,MATCH(EH827,データ!#REF!),MATCH(EF827,データ!#REF!)),IF(EE827="ザツ",INDEX(データ!#REF!,MATCH(EH827,データ!#REF!),MATCH(EF827,データ!#REF!)),""))))</f>
        <v/>
      </c>
      <c r="EO827" s="22" t="str">
        <f t="shared" si="1338"/>
        <v/>
      </c>
      <c r="EP827" s="21" t="str">
        <f t="shared" si="1339"/>
        <v/>
      </c>
      <c r="EQ827" s="27" t="str">
        <f t="shared" si="1340"/>
        <v/>
      </c>
      <c r="ER827" s="24" t="str">
        <f t="shared" si="1341"/>
        <v/>
      </c>
      <c r="ES827" s="25" t="str">
        <f t="shared" si="1342"/>
        <v>0</v>
      </c>
      <c r="ET827" s="26" t="str">
        <f t="shared" si="1343"/>
        <v/>
      </c>
      <c r="EU827" s="26" t="str">
        <f t="shared" si="1344"/>
        <v/>
      </c>
      <c r="EV827" s="26" t="str">
        <f t="shared" si="1345"/>
        <v/>
      </c>
      <c r="EW827" s="27" t="str">
        <f t="shared" si="1346"/>
        <v/>
      </c>
      <c r="EX827" s="26" t="str">
        <f t="shared" si="1347"/>
        <v/>
      </c>
      <c r="EY827" s="26" t="str">
        <f t="shared" si="1348"/>
        <v/>
      </c>
      <c r="EZ827" s="26">
        <f t="shared" si="1349"/>
        <v>0</v>
      </c>
      <c r="FA827" s="43"/>
    </row>
    <row r="828" spans="1:157" ht="15.95" customHeight="1" x14ac:dyDescent="0.15">
      <c r="A828" s="21"/>
      <c r="B828" s="36" t="str">
        <f>IF(ＣＳＶ貼付用!G814="","",ＣＳＶ貼付用!G814)</f>
        <v/>
      </c>
      <c r="C828" s="36" t="str">
        <f>IF(ＣＳＶ貼付用!I814="","",ＣＳＶ貼付用!I814)</f>
        <v/>
      </c>
      <c r="D828" s="36" t="str">
        <f>IF(ＣＳＶ貼付用!J814="","",ＣＳＶ貼付用!J814)</f>
        <v/>
      </c>
      <c r="E828" s="36" t="str">
        <f>IF(ＣＳＶ貼付用!F814="","",ＣＳＶ貼付用!F814)</f>
        <v/>
      </c>
      <c r="F828" s="38" t="str">
        <f>IF(ＣＳＶ貼付用!T814="","",ＣＳＶ貼付用!T814)</f>
        <v/>
      </c>
      <c r="G828" s="38"/>
      <c r="H828" s="38" t="str">
        <f>IF(ＣＳＶ貼付用!GJ814="","",ＣＳＶ貼付用!GJ814)</f>
        <v/>
      </c>
      <c r="I828" s="38" t="str">
        <f>IF(ＣＳＶ貼付用!GL814="","",ＣＳＶ貼付用!GL814)</f>
        <v/>
      </c>
      <c r="J828" s="38" t="str">
        <f>IF(ＣＳＶ貼付用!GN814="","",ＣＳＶ貼付用!GN814)</f>
        <v/>
      </c>
      <c r="K828" s="38" t="str">
        <f>IF(ＣＳＶ貼付用!GP814="","",ＣＳＶ貼付用!GP814)</f>
        <v/>
      </c>
      <c r="L828" s="45" t="s">
        <v>30</v>
      </c>
      <c r="M828" s="55" t="str">
        <f>IF(ＣＳＶ貼付用!AT814="","",ＣＳＶ貼付用!AT814)</f>
        <v/>
      </c>
      <c r="N828" s="38" t="str">
        <f>IF(ＣＳＶ貼付用!AV814="","",ＣＳＶ貼付用!AV814)</f>
        <v/>
      </c>
      <c r="O828" s="38" t="str">
        <f>IF(ＣＳＶ貼付用!AX814="","",ＣＳＶ貼付用!AX814)</f>
        <v/>
      </c>
      <c r="P828" s="40" t="str">
        <f>IF(ＣＳＶ貼付用!FE814="","",ＣＳＶ貼付用!FE814)</f>
        <v/>
      </c>
      <c r="Q828" s="41" t="str">
        <f>IF(林齢計算用!A814="","",林齢計算用!A814)</f>
        <v/>
      </c>
      <c r="R828" s="41" t="str">
        <f t="shared" si="1259"/>
        <v/>
      </c>
      <c r="S828" s="56" t="str">
        <f>IF(ＣＳＶ貼付用!EG814="","",ＣＳＶ貼付用!EG814*10)</f>
        <v/>
      </c>
      <c r="T828" s="23" t="str">
        <f>IF(O828="スギ",INDEX(データ!$C$7:$E$26,MATCH(R828,データ!$B$7:$B$26),MATCH(P828,データ!$C$6:$E$6)),IF(O828="ヒノキ",INDEX(データ!$C$32:$E$51,MATCH(R828,データ!$B$32:$B$51),MATCH(P828,データ!$C$31:$E$31)),IF(O828="マツ",INDEX(データ!#REF!,MATCH(R828,データ!#REF!),MATCH(P828,データ!#REF!)),IF(O828="ザツ",INDEX(データ!#REF!,MATCH(R828,データ!#REF!),MATCH(P828,データ!#REF!)),""))))</f>
        <v/>
      </c>
      <c r="U828" s="22" t="str">
        <f t="shared" si="1350"/>
        <v/>
      </c>
      <c r="V828" s="21" t="str">
        <f t="shared" si="1354"/>
        <v/>
      </c>
      <c r="W828" s="21" t="str">
        <f t="shared" si="1351"/>
        <v/>
      </c>
      <c r="X828" s="23" t="str">
        <f>IF(O828="スギ",INDEX(データ!$H$7:$J$26,MATCH(R828,データ!$G$7:$G$26),MATCH(P828,データ!$H$6:$J$6)),IF(O828="ヒノキ",INDEX(データ!$H$32:$J$51,MATCH(R828,データ!$G$32:$G$51),MATCH(P828,データ!$H$31:$J$31)),IF(O828="マツ",INDEX(データ!#REF!,MATCH(R828,データ!#REF!),MATCH(P828,データ!#REF!)),IF(O828="ザツ",INDEX(データ!#REF!,MATCH(R828,データ!#REF!),MATCH(P828,データ!#REF!)),""))))</f>
        <v/>
      </c>
      <c r="Y828" s="22" t="str">
        <f t="shared" si="1352"/>
        <v/>
      </c>
      <c r="Z828" s="21" t="str">
        <f t="shared" si="1353"/>
        <v/>
      </c>
      <c r="AA828" s="27" t="str">
        <f t="shared" si="1260"/>
        <v/>
      </c>
      <c r="AB828" s="24" t="str">
        <f t="shared" si="1261"/>
        <v/>
      </c>
      <c r="AC828" s="25" t="str">
        <f t="shared" si="1262"/>
        <v>0</v>
      </c>
      <c r="AD828" s="26" t="str">
        <f t="shared" si="1263"/>
        <v/>
      </c>
      <c r="AE828" s="26" t="str">
        <f t="shared" si="1264"/>
        <v/>
      </c>
      <c r="AF828" s="26" t="str">
        <f t="shared" si="1265"/>
        <v/>
      </c>
      <c r="AG828" s="27" t="str">
        <f t="shared" si="1266"/>
        <v/>
      </c>
      <c r="AH828" s="26" t="str">
        <f t="shared" si="1267"/>
        <v/>
      </c>
      <c r="AI828" s="26" t="str">
        <f t="shared" si="1268"/>
        <v/>
      </c>
      <c r="AJ828" s="45" t="s">
        <v>30</v>
      </c>
      <c r="AK828" s="55" t="str">
        <f>IF(ＣＳＶ貼付用!BI814="","",ＣＳＶ貼付用!BI814)</f>
        <v/>
      </c>
      <c r="AL828" s="38" t="str">
        <f>IF(ＣＳＶ貼付用!BK814="","",ＣＳＶ貼付用!BK814)</f>
        <v/>
      </c>
      <c r="AM828" s="38" t="str">
        <f>IF(ＣＳＶ貼付用!BM814="","",ＣＳＶ貼付用!BM814)</f>
        <v/>
      </c>
      <c r="AN828" s="40" t="str">
        <f t="shared" si="1269"/>
        <v/>
      </c>
      <c r="AO828" s="41" t="str">
        <f>IF(林齢計算用!B814="","",林齢計算用!B814)</f>
        <v/>
      </c>
      <c r="AP828" s="41" t="str">
        <f t="shared" si="1270"/>
        <v/>
      </c>
      <c r="AQ828" s="41" t="str">
        <f t="shared" si="1271"/>
        <v/>
      </c>
      <c r="AR828" s="23" t="str">
        <f>IF(AM828="スギ",INDEX(データ!$C$7:$E$26,MATCH(AP828,データ!$B$7:$B$26),MATCH(AN828,データ!$C$6:$E$6)),IF(AM828="ヒノキ",INDEX(データ!$C$32:$E$51,MATCH(AP828,データ!$B$32:$B$51),MATCH(AN828,データ!$C$31:$E$31)),IF(AM828="マツ",INDEX(データ!#REF!,MATCH(AP828,データ!#REF!),MATCH(AN828,データ!#REF!)),IF(AM828="ザツ",INDEX(データ!#REF!,MATCH(AP828,データ!#REF!),MATCH(AN828,データ!#REF!)),""))))</f>
        <v/>
      </c>
      <c r="AS828" s="22" t="str">
        <f t="shared" si="1254"/>
        <v/>
      </c>
      <c r="AT828" s="21" t="str">
        <f t="shared" si="1272"/>
        <v/>
      </c>
      <c r="AU828" s="21" t="str">
        <f t="shared" si="1273"/>
        <v/>
      </c>
      <c r="AV828" s="24" t="str">
        <f>IF(AM828="スギ",INDEX(データ!$H$7:$J$26,MATCH(AP828,データ!$G$7:$G$26),MATCH(AN828,データ!$H$6:$J$6)),IF(AM828="ヒノキ",INDEX(データ!$H$32:$J$51,MATCH(AP828,データ!$G$32:$G$51),MATCH(AN828,データ!$H$31:$J$31)),IF(AM828="マツ",INDEX(データ!#REF!,MATCH(AP828,データ!#REF!),MATCH(AN828,データ!#REF!)),IF(AM828="ザツ",INDEX(データ!#REF!,MATCH(AP828,データ!#REF!),MATCH(AN828,データ!#REF!)),""))))</f>
        <v/>
      </c>
      <c r="AW828" s="22" t="str">
        <f t="shared" si="1274"/>
        <v/>
      </c>
      <c r="AX828" s="21" t="str">
        <f t="shared" si="1275"/>
        <v/>
      </c>
      <c r="AY828" s="27" t="str">
        <f t="shared" si="1276"/>
        <v/>
      </c>
      <c r="AZ828" s="24" t="str">
        <f t="shared" si="1277"/>
        <v/>
      </c>
      <c r="BA828" s="25" t="str">
        <f t="shared" si="1278"/>
        <v>0</v>
      </c>
      <c r="BB828" s="26" t="str">
        <f t="shared" si="1279"/>
        <v/>
      </c>
      <c r="BC828" s="26" t="str">
        <f t="shared" si="1280"/>
        <v/>
      </c>
      <c r="BD828" s="26" t="str">
        <f t="shared" si="1281"/>
        <v/>
      </c>
      <c r="BE828" s="27" t="str">
        <f t="shared" si="1282"/>
        <v/>
      </c>
      <c r="BF828" s="26" t="str">
        <f t="shared" si="1283"/>
        <v/>
      </c>
      <c r="BG828" s="26" t="str">
        <f t="shared" si="1284"/>
        <v/>
      </c>
      <c r="BH828" s="45" t="s">
        <v>30</v>
      </c>
      <c r="BI828" s="55" t="str">
        <f>IF(ＣＳＶ貼付用!BX814="","",ＣＳＶ貼付用!BX814)</f>
        <v/>
      </c>
      <c r="BJ828" s="38" t="str">
        <f>IF(ＣＳＶ貼付用!BZ814="","",ＣＳＶ貼付用!BZ814)</f>
        <v/>
      </c>
      <c r="BK828" s="38" t="str">
        <f>IF(ＣＳＶ貼付用!CB814="","",ＣＳＶ貼付用!CB814)</f>
        <v/>
      </c>
      <c r="BL828" s="40" t="str">
        <f t="shared" si="1285"/>
        <v/>
      </c>
      <c r="BM828" s="41" t="str">
        <f>IF(林齢計算用!C814="","",林齢計算用!C814)</f>
        <v/>
      </c>
      <c r="BN828" s="41" t="str">
        <f t="shared" si="1286"/>
        <v/>
      </c>
      <c r="BO828" s="41" t="str">
        <f t="shared" si="1287"/>
        <v/>
      </c>
      <c r="BP828" s="23" t="str">
        <f>IF(BK828="スギ",INDEX(データ!$C$7:$E$26,MATCH(BN828,データ!$B$7:$B$26),MATCH(BL828,データ!$C$6:$E$6)),IF(BK828="ヒノキ",INDEX(データ!$C$32:$E$51,MATCH(BN828,データ!$B$32:$B$51),MATCH(BL828,データ!$C$31:$E$31)),IF(BK828="マツ",INDEX(データ!#REF!,MATCH(BN828,データ!#REF!),MATCH(BL828,データ!#REF!)),IF(BK828="ザツ",INDEX(データ!#REF!,MATCH(BN828,データ!#REF!),MATCH(BL828,データ!#REF!)),""))))</f>
        <v/>
      </c>
      <c r="BQ828" s="22" t="str">
        <f t="shared" si="1255"/>
        <v/>
      </c>
      <c r="BR828" s="21" t="str">
        <f t="shared" si="1288"/>
        <v/>
      </c>
      <c r="BS828" s="21" t="str">
        <f t="shared" si="1289"/>
        <v/>
      </c>
      <c r="BT828" s="24" t="str">
        <f>IF(BK828="スギ",INDEX(データ!$H$7:$J$26,MATCH(BN828,データ!$G$7:$G$26),MATCH(BL828,データ!$H$6:$J$6)),IF(BK828="ヒノキ",INDEX(データ!$H$32:$J$51,MATCH(BN828,データ!$G$32:$G$51),MATCH(BL828,データ!$H$31:$J$31)),IF(BK828="マツ",INDEX(データ!#REF!,MATCH(BN828,データ!#REF!),MATCH(BL828,データ!#REF!)),IF(BK828="ザツ",INDEX(データ!#REF!,MATCH(BN828,データ!#REF!),MATCH(BL828,データ!#REF!)),""))))</f>
        <v/>
      </c>
      <c r="BU828" s="22" t="str">
        <f t="shared" si="1290"/>
        <v/>
      </c>
      <c r="BV828" s="21" t="str">
        <f t="shared" si="1291"/>
        <v/>
      </c>
      <c r="BW828" s="27" t="str">
        <f t="shared" si="1292"/>
        <v/>
      </c>
      <c r="BX828" s="24" t="str">
        <f t="shared" si="1293"/>
        <v/>
      </c>
      <c r="BY828" s="25" t="str">
        <f t="shared" si="1294"/>
        <v>0</v>
      </c>
      <c r="BZ828" s="26" t="str">
        <f t="shared" si="1295"/>
        <v/>
      </c>
      <c r="CA828" s="26" t="str">
        <f t="shared" si="1296"/>
        <v/>
      </c>
      <c r="CB828" s="26" t="str">
        <f t="shared" si="1297"/>
        <v/>
      </c>
      <c r="CC828" s="27" t="str">
        <f t="shared" si="1298"/>
        <v/>
      </c>
      <c r="CD828" s="26" t="str">
        <f t="shared" si="1299"/>
        <v/>
      </c>
      <c r="CE828" s="26" t="str">
        <f t="shared" si="1300"/>
        <v/>
      </c>
      <c r="CF828" s="45" t="s">
        <v>30</v>
      </c>
      <c r="CG828" s="55" t="str">
        <f>IF(ＣＳＶ貼付用!CM814="","",ＣＳＶ貼付用!CM814)</f>
        <v/>
      </c>
      <c r="CH828" s="38" t="str">
        <f>IF(ＣＳＶ貼付用!CO814="","",ＣＳＶ貼付用!CO814)</f>
        <v/>
      </c>
      <c r="CI828" s="38" t="str">
        <f>IF(ＣＳＶ貼付用!CQ814="","",ＣＳＶ貼付用!CQ814)</f>
        <v/>
      </c>
      <c r="CJ828" s="40" t="str">
        <f t="shared" si="1301"/>
        <v/>
      </c>
      <c r="CK828" s="41" t="str">
        <f>IF(林齢計算用!D814="","",林齢計算用!D814)</f>
        <v/>
      </c>
      <c r="CL828" s="41" t="str">
        <f t="shared" si="1302"/>
        <v/>
      </c>
      <c r="CM828" s="41" t="str">
        <f t="shared" si="1303"/>
        <v/>
      </c>
      <c r="CN828" s="23" t="str">
        <f>IF(CI828="スギ",INDEX(データ!$C$7:$E$26,MATCH(CL828,データ!$B$7:$B$26),MATCH(CJ828,データ!$C$6:$E$6)),IF(CI828="ヒノキ",INDEX(データ!$C$32:$E$51,MATCH(CL828,データ!$B$32:$B$51),MATCH(CJ828,データ!$C$31:$E$31)),IF(CI828="マツ",INDEX(データ!#REF!,MATCH(CL828,データ!#REF!),MATCH(CJ828,データ!#REF!)),IF(CI828="ザツ",INDEX(データ!#REF!,MATCH(CL828,データ!#REF!),MATCH(CJ828,データ!#REF!)),""))))</f>
        <v/>
      </c>
      <c r="CO828" s="22" t="str">
        <f t="shared" si="1256"/>
        <v/>
      </c>
      <c r="CP828" s="21" t="str">
        <f t="shared" si="1304"/>
        <v/>
      </c>
      <c r="CQ828" s="21" t="str">
        <f t="shared" si="1305"/>
        <v/>
      </c>
      <c r="CR828" s="24" t="str">
        <f>IF(CI828="スギ",INDEX(データ!$H$7:$J$26,MATCH(CL828,データ!$G$7:$G$26),MATCH(CJ828,データ!$H$6:$J$6)),IF(CI828="ヒノキ",INDEX(データ!$H$32:$J$51,MATCH(CL828,データ!$G$32:$G$51),MATCH(CJ828,データ!$H$31:$J$31)),IF(CI828="マツ",INDEX(データ!#REF!,MATCH(CL828,データ!#REF!),MATCH(CJ828,データ!#REF!)),IF(CI828="ザツ",INDEX(データ!#REF!,MATCH(CL828,データ!#REF!),MATCH(CJ828,データ!#REF!)),""))))</f>
        <v/>
      </c>
      <c r="CS828" s="22" t="str">
        <f t="shared" si="1306"/>
        <v/>
      </c>
      <c r="CT828" s="21" t="str">
        <f t="shared" si="1307"/>
        <v/>
      </c>
      <c r="CU828" s="27" t="str">
        <f t="shared" si="1308"/>
        <v/>
      </c>
      <c r="CV828" s="24" t="str">
        <f t="shared" si="1309"/>
        <v/>
      </c>
      <c r="CW828" s="25" t="str">
        <f t="shared" si="1310"/>
        <v>0</v>
      </c>
      <c r="CX828" s="26" t="str">
        <f t="shared" si="1311"/>
        <v/>
      </c>
      <c r="CY828" s="26" t="str">
        <f t="shared" si="1312"/>
        <v/>
      </c>
      <c r="CZ828" s="26" t="str">
        <f t="shared" si="1313"/>
        <v/>
      </c>
      <c r="DA828" s="27" t="str">
        <f t="shared" si="1314"/>
        <v/>
      </c>
      <c r="DB828" s="26" t="str">
        <f t="shared" si="1315"/>
        <v/>
      </c>
      <c r="DC828" s="26" t="str">
        <f t="shared" si="1316"/>
        <v/>
      </c>
      <c r="DD828" s="45" t="s">
        <v>30</v>
      </c>
      <c r="DE828" s="55" t="str">
        <f>IF(ＣＳＶ貼付用!DB814="","",ＣＳＶ貼付用!DB814)</f>
        <v/>
      </c>
      <c r="DF828" s="38" t="str">
        <f>IF(ＣＳＶ貼付用!DD814="","",ＣＳＶ貼付用!DD814)</f>
        <v/>
      </c>
      <c r="DG828" s="38" t="str">
        <f>IF(ＣＳＶ貼付用!DF814="","",ＣＳＶ貼付用!DF814)</f>
        <v/>
      </c>
      <c r="DH828" s="40" t="str">
        <f t="shared" si="1317"/>
        <v/>
      </c>
      <c r="DI828" s="41" t="str">
        <f>IF(林齢計算用!E814="","",林齢計算用!E814)</f>
        <v/>
      </c>
      <c r="DJ828" s="41" t="str">
        <f t="shared" si="1318"/>
        <v/>
      </c>
      <c r="DK828" s="41" t="str">
        <f t="shared" si="1319"/>
        <v/>
      </c>
      <c r="DL828" s="23" t="str">
        <f>IF(DG828="スギ",INDEX(データ!$C$7:$E$26,MATCH(DJ828,データ!$B$7:$B$26),MATCH(DH828,データ!$C$6:$E$6)),IF(DG828="ヒノキ",INDEX(データ!$C$32:$E$51,MATCH(DJ828,データ!$B$32:$B$51),MATCH(DH828,データ!$C$31:$E$31)),IF(DG828="マツ",INDEX(データ!#REF!,MATCH(DJ828,データ!#REF!),MATCH(DH828,データ!#REF!)),IF(DG828="ザツ",INDEX(データ!#REF!,MATCH(DJ828,データ!#REF!),MATCH(DH828,データ!#REF!)),""))))</f>
        <v/>
      </c>
      <c r="DM828" s="22" t="str">
        <f t="shared" si="1257"/>
        <v/>
      </c>
      <c r="DN828" s="21" t="str">
        <f t="shared" si="1320"/>
        <v/>
      </c>
      <c r="DO828" s="21" t="str">
        <f t="shared" si="1321"/>
        <v/>
      </c>
      <c r="DP828" s="24" t="str">
        <f>IF(DG828="スギ",INDEX(データ!$H$7:$J$26,MATCH(DJ828,データ!$G$7:$G$26),MATCH(DH828,データ!$H$6:$J$6)),IF(DG828="ヒノキ",INDEX(データ!$H$32:$J$51,MATCH(DJ828,データ!$G$32:$G$51),MATCH(DH828,データ!$H$31:$J$31)),IF(DG828="マツ",INDEX(データ!#REF!,MATCH(DJ828,データ!#REF!),MATCH(DH828,データ!#REF!)),IF(DG828="ザツ",INDEX(データ!#REF!,MATCH(DJ828,データ!#REF!),MATCH(DH828,データ!#REF!)),""))))</f>
        <v/>
      </c>
      <c r="DQ828" s="22" t="str">
        <f t="shared" si="1322"/>
        <v/>
      </c>
      <c r="DR828" s="21" t="str">
        <f t="shared" si="1323"/>
        <v/>
      </c>
      <c r="DS828" s="27" t="str">
        <f t="shared" si="1324"/>
        <v/>
      </c>
      <c r="DT828" s="24" t="str">
        <f t="shared" si="1325"/>
        <v/>
      </c>
      <c r="DU828" s="25" t="str">
        <f t="shared" si="1326"/>
        <v>0</v>
      </c>
      <c r="DV828" s="26" t="str">
        <f t="shared" si="1327"/>
        <v/>
      </c>
      <c r="DW828" s="26" t="str">
        <f t="shared" si="1328"/>
        <v/>
      </c>
      <c r="DX828" s="26" t="str">
        <f t="shared" si="1329"/>
        <v/>
      </c>
      <c r="DY828" s="27" t="str">
        <f t="shared" si="1330"/>
        <v/>
      </c>
      <c r="DZ828" s="26" t="str">
        <f t="shared" si="1331"/>
        <v/>
      </c>
      <c r="EA828" s="26" t="str">
        <f t="shared" si="1332"/>
        <v/>
      </c>
      <c r="EB828" s="45" t="s">
        <v>30</v>
      </c>
      <c r="EC828" s="55" t="str">
        <f>IF(ＣＳＶ貼付用!DQ814="","",ＣＳＶ貼付用!DQ814)</f>
        <v/>
      </c>
      <c r="ED828" s="38" t="str">
        <f>IF(ＣＳＶ貼付用!DS814="","",ＣＳＶ貼付用!DS814)</f>
        <v/>
      </c>
      <c r="EE828" s="38" t="str">
        <f>IF(ＣＳＶ貼付用!DU814="","",ＣＳＶ貼付用!DU814)</f>
        <v/>
      </c>
      <c r="EF828" s="40" t="str">
        <f t="shared" si="1333"/>
        <v/>
      </c>
      <c r="EG828" s="41" t="str">
        <f>IF(林齢計算用!F814="","",林齢計算用!F814)</f>
        <v/>
      </c>
      <c r="EH828" s="41" t="str">
        <f t="shared" si="1334"/>
        <v/>
      </c>
      <c r="EI828" s="41" t="str">
        <f t="shared" si="1335"/>
        <v/>
      </c>
      <c r="EJ828" s="23" t="str">
        <f>IF(EE828="スギ",INDEX(データ!$C$7:$E$26,MATCH(EH828,データ!$B$7:$B$26),MATCH(EF828,データ!$C$6:$E$6)),IF(EE828="ヒノキ",INDEX(データ!$C$32:$E$51,MATCH(EH828,データ!$B$32:$B$51),MATCH(EF828,データ!$C$31:$E$31)),IF(EE828="マツ",INDEX(データ!#REF!,MATCH(EH828,データ!#REF!),MATCH(EF828,データ!#REF!)),IF(EE828="ザツ",INDEX(データ!#REF!,MATCH(EH828,データ!#REF!),MATCH(EF828,データ!#REF!)),""))))</f>
        <v/>
      </c>
      <c r="EK828" s="22" t="str">
        <f t="shared" si="1258"/>
        <v/>
      </c>
      <c r="EL828" s="21" t="str">
        <f t="shared" si="1336"/>
        <v/>
      </c>
      <c r="EM828" s="21" t="str">
        <f t="shared" si="1337"/>
        <v/>
      </c>
      <c r="EN828" s="24" t="str">
        <f>IF(EE828="スギ",INDEX(データ!$H$7:$J$26,MATCH(EH828,データ!$G$7:$G$26),MATCH(EF828,データ!$H$6:$J$6)),IF(EE828="ヒノキ",INDEX(データ!$H$32:$J$51,MATCH(EH828,データ!$G$32:$G$51),MATCH(EF828,データ!$H$31:$J$31)),IF(EE828="マツ",INDEX(データ!#REF!,MATCH(EH828,データ!#REF!),MATCH(EF828,データ!#REF!)),IF(EE828="ザツ",INDEX(データ!#REF!,MATCH(EH828,データ!#REF!),MATCH(EF828,データ!#REF!)),""))))</f>
        <v/>
      </c>
      <c r="EO828" s="22" t="str">
        <f t="shared" si="1338"/>
        <v/>
      </c>
      <c r="EP828" s="21" t="str">
        <f t="shared" si="1339"/>
        <v/>
      </c>
      <c r="EQ828" s="27" t="str">
        <f t="shared" si="1340"/>
        <v/>
      </c>
      <c r="ER828" s="24" t="str">
        <f t="shared" si="1341"/>
        <v/>
      </c>
      <c r="ES828" s="25" t="str">
        <f t="shared" si="1342"/>
        <v>0</v>
      </c>
      <c r="ET828" s="26" t="str">
        <f t="shared" si="1343"/>
        <v/>
      </c>
      <c r="EU828" s="26" t="str">
        <f t="shared" si="1344"/>
        <v/>
      </c>
      <c r="EV828" s="26" t="str">
        <f t="shared" si="1345"/>
        <v/>
      </c>
      <c r="EW828" s="27" t="str">
        <f t="shared" si="1346"/>
        <v/>
      </c>
      <c r="EX828" s="26" t="str">
        <f t="shared" si="1347"/>
        <v/>
      </c>
      <c r="EY828" s="26" t="str">
        <f t="shared" si="1348"/>
        <v/>
      </c>
      <c r="EZ828" s="26">
        <f t="shared" si="1349"/>
        <v>0</v>
      </c>
      <c r="FA828" s="43"/>
    </row>
    <row r="829" spans="1:157" ht="15.95" customHeight="1" x14ac:dyDescent="0.15">
      <c r="A829" s="21"/>
      <c r="B829" s="36" t="str">
        <f>IF(ＣＳＶ貼付用!G815="","",ＣＳＶ貼付用!G815)</f>
        <v/>
      </c>
      <c r="C829" s="36" t="str">
        <f>IF(ＣＳＶ貼付用!I815="","",ＣＳＶ貼付用!I815)</f>
        <v/>
      </c>
      <c r="D829" s="36" t="str">
        <f>IF(ＣＳＶ貼付用!J815="","",ＣＳＶ貼付用!J815)</f>
        <v/>
      </c>
      <c r="E829" s="36" t="str">
        <f>IF(ＣＳＶ貼付用!F815="","",ＣＳＶ貼付用!F815)</f>
        <v/>
      </c>
      <c r="F829" s="38" t="str">
        <f>IF(ＣＳＶ貼付用!T815="","",ＣＳＶ貼付用!T815)</f>
        <v/>
      </c>
      <c r="G829" s="38"/>
      <c r="H829" s="38" t="str">
        <f>IF(ＣＳＶ貼付用!GJ815="","",ＣＳＶ貼付用!GJ815)</f>
        <v/>
      </c>
      <c r="I829" s="38" t="str">
        <f>IF(ＣＳＶ貼付用!GL815="","",ＣＳＶ貼付用!GL815)</f>
        <v/>
      </c>
      <c r="J829" s="38" t="str">
        <f>IF(ＣＳＶ貼付用!GN815="","",ＣＳＶ貼付用!GN815)</f>
        <v/>
      </c>
      <c r="K829" s="38" t="str">
        <f>IF(ＣＳＶ貼付用!GP815="","",ＣＳＶ貼付用!GP815)</f>
        <v/>
      </c>
      <c r="L829" s="45" t="s">
        <v>30</v>
      </c>
      <c r="M829" s="55" t="str">
        <f>IF(ＣＳＶ貼付用!AT815="","",ＣＳＶ貼付用!AT815)</f>
        <v/>
      </c>
      <c r="N829" s="38" t="str">
        <f>IF(ＣＳＶ貼付用!AV815="","",ＣＳＶ貼付用!AV815)</f>
        <v/>
      </c>
      <c r="O829" s="38" t="str">
        <f>IF(ＣＳＶ貼付用!AX815="","",ＣＳＶ貼付用!AX815)</f>
        <v/>
      </c>
      <c r="P829" s="40" t="str">
        <f>IF(ＣＳＶ貼付用!FE815="","",ＣＳＶ貼付用!FE815)</f>
        <v/>
      </c>
      <c r="Q829" s="41" t="str">
        <f>IF(林齢計算用!A815="","",林齢計算用!A815)</f>
        <v/>
      </c>
      <c r="R829" s="41" t="str">
        <f t="shared" si="1259"/>
        <v/>
      </c>
      <c r="S829" s="56" t="str">
        <f>IF(ＣＳＶ貼付用!EG815="","",ＣＳＶ貼付用!EG815*10)</f>
        <v/>
      </c>
      <c r="T829" s="23" t="str">
        <f>IF(O829="スギ",INDEX(データ!$C$7:$E$26,MATCH(R829,データ!$B$7:$B$26),MATCH(P829,データ!$C$6:$E$6)),IF(O829="ヒノキ",INDEX(データ!$C$32:$E$51,MATCH(R829,データ!$B$32:$B$51),MATCH(P829,データ!$C$31:$E$31)),IF(O829="マツ",INDEX(データ!#REF!,MATCH(R829,データ!#REF!),MATCH(P829,データ!#REF!)),IF(O829="ザツ",INDEX(データ!#REF!,MATCH(R829,データ!#REF!),MATCH(P829,データ!#REF!)),""))))</f>
        <v/>
      </c>
      <c r="U829" s="22" t="str">
        <f t="shared" si="1350"/>
        <v/>
      </c>
      <c r="V829" s="21" t="str">
        <f t="shared" si="1354"/>
        <v/>
      </c>
      <c r="W829" s="21" t="str">
        <f t="shared" si="1351"/>
        <v/>
      </c>
      <c r="X829" s="23" t="str">
        <f>IF(O829="スギ",INDEX(データ!$H$7:$J$26,MATCH(R829,データ!$G$7:$G$26),MATCH(P829,データ!$H$6:$J$6)),IF(O829="ヒノキ",INDEX(データ!$H$32:$J$51,MATCH(R829,データ!$G$32:$G$51),MATCH(P829,データ!$H$31:$J$31)),IF(O829="マツ",INDEX(データ!#REF!,MATCH(R829,データ!#REF!),MATCH(P829,データ!#REF!)),IF(O829="ザツ",INDEX(データ!#REF!,MATCH(R829,データ!#REF!),MATCH(P829,データ!#REF!)),""))))</f>
        <v/>
      </c>
      <c r="Y829" s="22" t="str">
        <f t="shared" si="1352"/>
        <v/>
      </c>
      <c r="Z829" s="21" t="str">
        <f t="shared" si="1353"/>
        <v/>
      </c>
      <c r="AA829" s="27" t="str">
        <f t="shared" si="1260"/>
        <v/>
      </c>
      <c r="AB829" s="24" t="str">
        <f t="shared" si="1261"/>
        <v/>
      </c>
      <c r="AC829" s="25" t="str">
        <f t="shared" si="1262"/>
        <v>0</v>
      </c>
      <c r="AD829" s="26" t="str">
        <f t="shared" si="1263"/>
        <v/>
      </c>
      <c r="AE829" s="26" t="str">
        <f t="shared" si="1264"/>
        <v/>
      </c>
      <c r="AF829" s="26" t="str">
        <f t="shared" si="1265"/>
        <v/>
      </c>
      <c r="AG829" s="27" t="str">
        <f t="shared" si="1266"/>
        <v/>
      </c>
      <c r="AH829" s="26" t="str">
        <f t="shared" si="1267"/>
        <v/>
      </c>
      <c r="AI829" s="26" t="str">
        <f t="shared" si="1268"/>
        <v/>
      </c>
      <c r="AJ829" s="45" t="s">
        <v>30</v>
      </c>
      <c r="AK829" s="55" t="str">
        <f>IF(ＣＳＶ貼付用!BI815="","",ＣＳＶ貼付用!BI815)</f>
        <v/>
      </c>
      <c r="AL829" s="38" t="str">
        <f>IF(ＣＳＶ貼付用!BK815="","",ＣＳＶ貼付用!BK815)</f>
        <v/>
      </c>
      <c r="AM829" s="38" t="str">
        <f>IF(ＣＳＶ貼付用!BM815="","",ＣＳＶ貼付用!BM815)</f>
        <v/>
      </c>
      <c r="AN829" s="40" t="str">
        <f t="shared" si="1269"/>
        <v/>
      </c>
      <c r="AO829" s="41" t="str">
        <f>IF(林齢計算用!B815="","",林齢計算用!B815)</f>
        <v/>
      </c>
      <c r="AP829" s="41" t="str">
        <f t="shared" si="1270"/>
        <v/>
      </c>
      <c r="AQ829" s="41" t="str">
        <f t="shared" si="1271"/>
        <v/>
      </c>
      <c r="AR829" s="23" t="str">
        <f>IF(AM829="スギ",INDEX(データ!$C$7:$E$26,MATCH(AP829,データ!$B$7:$B$26),MATCH(AN829,データ!$C$6:$E$6)),IF(AM829="ヒノキ",INDEX(データ!$C$32:$E$51,MATCH(AP829,データ!$B$32:$B$51),MATCH(AN829,データ!$C$31:$E$31)),IF(AM829="マツ",INDEX(データ!#REF!,MATCH(AP829,データ!#REF!),MATCH(AN829,データ!#REF!)),IF(AM829="ザツ",INDEX(データ!#REF!,MATCH(AP829,データ!#REF!),MATCH(AN829,データ!#REF!)),""))))</f>
        <v/>
      </c>
      <c r="AS829" s="22" t="str">
        <f t="shared" si="1254"/>
        <v/>
      </c>
      <c r="AT829" s="21" t="str">
        <f t="shared" si="1272"/>
        <v/>
      </c>
      <c r="AU829" s="21" t="str">
        <f t="shared" si="1273"/>
        <v/>
      </c>
      <c r="AV829" s="24" t="str">
        <f>IF(AM829="スギ",INDEX(データ!$H$7:$J$26,MATCH(AP829,データ!$G$7:$G$26),MATCH(AN829,データ!$H$6:$J$6)),IF(AM829="ヒノキ",INDEX(データ!$H$32:$J$51,MATCH(AP829,データ!$G$32:$G$51),MATCH(AN829,データ!$H$31:$J$31)),IF(AM829="マツ",INDEX(データ!#REF!,MATCH(AP829,データ!#REF!),MATCH(AN829,データ!#REF!)),IF(AM829="ザツ",INDEX(データ!#REF!,MATCH(AP829,データ!#REF!),MATCH(AN829,データ!#REF!)),""))))</f>
        <v/>
      </c>
      <c r="AW829" s="22" t="str">
        <f t="shared" si="1274"/>
        <v/>
      </c>
      <c r="AX829" s="21" t="str">
        <f t="shared" si="1275"/>
        <v/>
      </c>
      <c r="AY829" s="27" t="str">
        <f t="shared" si="1276"/>
        <v/>
      </c>
      <c r="AZ829" s="24" t="str">
        <f t="shared" si="1277"/>
        <v/>
      </c>
      <c r="BA829" s="25" t="str">
        <f t="shared" si="1278"/>
        <v>0</v>
      </c>
      <c r="BB829" s="26" t="str">
        <f t="shared" si="1279"/>
        <v/>
      </c>
      <c r="BC829" s="26" t="str">
        <f t="shared" si="1280"/>
        <v/>
      </c>
      <c r="BD829" s="26" t="str">
        <f t="shared" si="1281"/>
        <v/>
      </c>
      <c r="BE829" s="27" t="str">
        <f t="shared" si="1282"/>
        <v/>
      </c>
      <c r="BF829" s="26" t="str">
        <f t="shared" si="1283"/>
        <v/>
      </c>
      <c r="BG829" s="26" t="str">
        <f t="shared" si="1284"/>
        <v/>
      </c>
      <c r="BH829" s="45" t="s">
        <v>30</v>
      </c>
      <c r="BI829" s="55" t="str">
        <f>IF(ＣＳＶ貼付用!BX815="","",ＣＳＶ貼付用!BX815)</f>
        <v/>
      </c>
      <c r="BJ829" s="38" t="str">
        <f>IF(ＣＳＶ貼付用!BZ815="","",ＣＳＶ貼付用!BZ815)</f>
        <v/>
      </c>
      <c r="BK829" s="38" t="str">
        <f>IF(ＣＳＶ貼付用!CB815="","",ＣＳＶ貼付用!CB815)</f>
        <v/>
      </c>
      <c r="BL829" s="40" t="str">
        <f t="shared" si="1285"/>
        <v/>
      </c>
      <c r="BM829" s="41" t="str">
        <f>IF(林齢計算用!C815="","",林齢計算用!C815)</f>
        <v/>
      </c>
      <c r="BN829" s="41" t="str">
        <f t="shared" si="1286"/>
        <v/>
      </c>
      <c r="BO829" s="41" t="str">
        <f t="shared" si="1287"/>
        <v/>
      </c>
      <c r="BP829" s="23" t="str">
        <f>IF(BK829="スギ",INDEX(データ!$C$7:$E$26,MATCH(BN829,データ!$B$7:$B$26),MATCH(BL829,データ!$C$6:$E$6)),IF(BK829="ヒノキ",INDEX(データ!$C$32:$E$51,MATCH(BN829,データ!$B$32:$B$51),MATCH(BL829,データ!$C$31:$E$31)),IF(BK829="マツ",INDEX(データ!#REF!,MATCH(BN829,データ!#REF!),MATCH(BL829,データ!#REF!)),IF(BK829="ザツ",INDEX(データ!#REF!,MATCH(BN829,データ!#REF!),MATCH(BL829,データ!#REF!)),""))))</f>
        <v/>
      </c>
      <c r="BQ829" s="22" t="str">
        <f t="shared" si="1255"/>
        <v/>
      </c>
      <c r="BR829" s="21" t="str">
        <f t="shared" si="1288"/>
        <v/>
      </c>
      <c r="BS829" s="21" t="str">
        <f t="shared" si="1289"/>
        <v/>
      </c>
      <c r="BT829" s="24" t="str">
        <f>IF(BK829="スギ",INDEX(データ!$H$7:$J$26,MATCH(BN829,データ!$G$7:$G$26),MATCH(BL829,データ!$H$6:$J$6)),IF(BK829="ヒノキ",INDEX(データ!$H$32:$J$51,MATCH(BN829,データ!$G$32:$G$51),MATCH(BL829,データ!$H$31:$J$31)),IF(BK829="マツ",INDEX(データ!#REF!,MATCH(BN829,データ!#REF!),MATCH(BL829,データ!#REF!)),IF(BK829="ザツ",INDEX(データ!#REF!,MATCH(BN829,データ!#REF!),MATCH(BL829,データ!#REF!)),""))))</f>
        <v/>
      </c>
      <c r="BU829" s="22" t="str">
        <f t="shared" si="1290"/>
        <v/>
      </c>
      <c r="BV829" s="21" t="str">
        <f t="shared" si="1291"/>
        <v/>
      </c>
      <c r="BW829" s="27" t="str">
        <f t="shared" si="1292"/>
        <v/>
      </c>
      <c r="BX829" s="24" t="str">
        <f t="shared" si="1293"/>
        <v/>
      </c>
      <c r="BY829" s="25" t="str">
        <f t="shared" si="1294"/>
        <v>0</v>
      </c>
      <c r="BZ829" s="26" t="str">
        <f t="shared" si="1295"/>
        <v/>
      </c>
      <c r="CA829" s="26" t="str">
        <f t="shared" si="1296"/>
        <v/>
      </c>
      <c r="CB829" s="26" t="str">
        <f t="shared" si="1297"/>
        <v/>
      </c>
      <c r="CC829" s="27" t="str">
        <f t="shared" si="1298"/>
        <v/>
      </c>
      <c r="CD829" s="26" t="str">
        <f t="shared" si="1299"/>
        <v/>
      </c>
      <c r="CE829" s="26" t="str">
        <f t="shared" si="1300"/>
        <v/>
      </c>
      <c r="CF829" s="45" t="s">
        <v>30</v>
      </c>
      <c r="CG829" s="55" t="str">
        <f>IF(ＣＳＶ貼付用!CM815="","",ＣＳＶ貼付用!CM815)</f>
        <v/>
      </c>
      <c r="CH829" s="38" t="str">
        <f>IF(ＣＳＶ貼付用!CO815="","",ＣＳＶ貼付用!CO815)</f>
        <v/>
      </c>
      <c r="CI829" s="38" t="str">
        <f>IF(ＣＳＶ貼付用!CQ815="","",ＣＳＶ貼付用!CQ815)</f>
        <v/>
      </c>
      <c r="CJ829" s="40" t="str">
        <f t="shared" si="1301"/>
        <v/>
      </c>
      <c r="CK829" s="41" t="str">
        <f>IF(林齢計算用!D815="","",林齢計算用!D815)</f>
        <v/>
      </c>
      <c r="CL829" s="41" t="str">
        <f t="shared" si="1302"/>
        <v/>
      </c>
      <c r="CM829" s="41" t="str">
        <f t="shared" si="1303"/>
        <v/>
      </c>
      <c r="CN829" s="23" t="str">
        <f>IF(CI829="スギ",INDEX(データ!$C$7:$E$26,MATCH(CL829,データ!$B$7:$B$26),MATCH(CJ829,データ!$C$6:$E$6)),IF(CI829="ヒノキ",INDEX(データ!$C$32:$E$51,MATCH(CL829,データ!$B$32:$B$51),MATCH(CJ829,データ!$C$31:$E$31)),IF(CI829="マツ",INDEX(データ!#REF!,MATCH(CL829,データ!#REF!),MATCH(CJ829,データ!#REF!)),IF(CI829="ザツ",INDEX(データ!#REF!,MATCH(CL829,データ!#REF!),MATCH(CJ829,データ!#REF!)),""))))</f>
        <v/>
      </c>
      <c r="CO829" s="22" t="str">
        <f t="shared" si="1256"/>
        <v/>
      </c>
      <c r="CP829" s="21" t="str">
        <f t="shared" si="1304"/>
        <v/>
      </c>
      <c r="CQ829" s="21" t="str">
        <f t="shared" si="1305"/>
        <v/>
      </c>
      <c r="CR829" s="24" t="str">
        <f>IF(CI829="スギ",INDEX(データ!$H$7:$J$26,MATCH(CL829,データ!$G$7:$G$26),MATCH(CJ829,データ!$H$6:$J$6)),IF(CI829="ヒノキ",INDEX(データ!$H$32:$J$51,MATCH(CL829,データ!$G$32:$G$51),MATCH(CJ829,データ!$H$31:$J$31)),IF(CI829="マツ",INDEX(データ!#REF!,MATCH(CL829,データ!#REF!),MATCH(CJ829,データ!#REF!)),IF(CI829="ザツ",INDEX(データ!#REF!,MATCH(CL829,データ!#REF!),MATCH(CJ829,データ!#REF!)),""))))</f>
        <v/>
      </c>
      <c r="CS829" s="22" t="str">
        <f t="shared" si="1306"/>
        <v/>
      </c>
      <c r="CT829" s="21" t="str">
        <f t="shared" si="1307"/>
        <v/>
      </c>
      <c r="CU829" s="27" t="str">
        <f t="shared" si="1308"/>
        <v/>
      </c>
      <c r="CV829" s="24" t="str">
        <f t="shared" si="1309"/>
        <v/>
      </c>
      <c r="CW829" s="25" t="str">
        <f t="shared" si="1310"/>
        <v>0</v>
      </c>
      <c r="CX829" s="26" t="str">
        <f t="shared" si="1311"/>
        <v/>
      </c>
      <c r="CY829" s="26" t="str">
        <f t="shared" si="1312"/>
        <v/>
      </c>
      <c r="CZ829" s="26" t="str">
        <f t="shared" si="1313"/>
        <v/>
      </c>
      <c r="DA829" s="27" t="str">
        <f t="shared" si="1314"/>
        <v/>
      </c>
      <c r="DB829" s="26" t="str">
        <f t="shared" si="1315"/>
        <v/>
      </c>
      <c r="DC829" s="26" t="str">
        <f t="shared" si="1316"/>
        <v/>
      </c>
      <c r="DD829" s="45" t="s">
        <v>30</v>
      </c>
      <c r="DE829" s="55" t="str">
        <f>IF(ＣＳＶ貼付用!DB815="","",ＣＳＶ貼付用!DB815)</f>
        <v/>
      </c>
      <c r="DF829" s="38" t="str">
        <f>IF(ＣＳＶ貼付用!DD815="","",ＣＳＶ貼付用!DD815)</f>
        <v/>
      </c>
      <c r="DG829" s="38" t="str">
        <f>IF(ＣＳＶ貼付用!DF815="","",ＣＳＶ貼付用!DF815)</f>
        <v/>
      </c>
      <c r="DH829" s="40" t="str">
        <f t="shared" si="1317"/>
        <v/>
      </c>
      <c r="DI829" s="41" t="str">
        <f>IF(林齢計算用!E815="","",林齢計算用!E815)</f>
        <v/>
      </c>
      <c r="DJ829" s="41" t="str">
        <f t="shared" si="1318"/>
        <v/>
      </c>
      <c r="DK829" s="41" t="str">
        <f t="shared" si="1319"/>
        <v/>
      </c>
      <c r="DL829" s="23" t="str">
        <f>IF(DG829="スギ",INDEX(データ!$C$7:$E$26,MATCH(DJ829,データ!$B$7:$B$26),MATCH(DH829,データ!$C$6:$E$6)),IF(DG829="ヒノキ",INDEX(データ!$C$32:$E$51,MATCH(DJ829,データ!$B$32:$B$51),MATCH(DH829,データ!$C$31:$E$31)),IF(DG829="マツ",INDEX(データ!#REF!,MATCH(DJ829,データ!#REF!),MATCH(DH829,データ!#REF!)),IF(DG829="ザツ",INDEX(データ!#REF!,MATCH(DJ829,データ!#REF!),MATCH(DH829,データ!#REF!)),""))))</f>
        <v/>
      </c>
      <c r="DM829" s="22" t="str">
        <f t="shared" si="1257"/>
        <v/>
      </c>
      <c r="DN829" s="21" t="str">
        <f t="shared" si="1320"/>
        <v/>
      </c>
      <c r="DO829" s="21" t="str">
        <f t="shared" si="1321"/>
        <v/>
      </c>
      <c r="DP829" s="24" t="str">
        <f>IF(DG829="スギ",INDEX(データ!$H$7:$J$26,MATCH(DJ829,データ!$G$7:$G$26),MATCH(DH829,データ!$H$6:$J$6)),IF(DG829="ヒノキ",INDEX(データ!$H$32:$J$51,MATCH(DJ829,データ!$G$32:$G$51),MATCH(DH829,データ!$H$31:$J$31)),IF(DG829="マツ",INDEX(データ!#REF!,MATCH(DJ829,データ!#REF!),MATCH(DH829,データ!#REF!)),IF(DG829="ザツ",INDEX(データ!#REF!,MATCH(DJ829,データ!#REF!),MATCH(DH829,データ!#REF!)),""))))</f>
        <v/>
      </c>
      <c r="DQ829" s="22" t="str">
        <f t="shared" si="1322"/>
        <v/>
      </c>
      <c r="DR829" s="21" t="str">
        <f t="shared" si="1323"/>
        <v/>
      </c>
      <c r="DS829" s="27" t="str">
        <f t="shared" si="1324"/>
        <v/>
      </c>
      <c r="DT829" s="24" t="str">
        <f t="shared" si="1325"/>
        <v/>
      </c>
      <c r="DU829" s="25" t="str">
        <f t="shared" si="1326"/>
        <v>0</v>
      </c>
      <c r="DV829" s="26" t="str">
        <f t="shared" si="1327"/>
        <v/>
      </c>
      <c r="DW829" s="26" t="str">
        <f t="shared" si="1328"/>
        <v/>
      </c>
      <c r="DX829" s="26" t="str">
        <f t="shared" si="1329"/>
        <v/>
      </c>
      <c r="DY829" s="27" t="str">
        <f t="shared" si="1330"/>
        <v/>
      </c>
      <c r="DZ829" s="26" t="str">
        <f t="shared" si="1331"/>
        <v/>
      </c>
      <c r="EA829" s="26" t="str">
        <f t="shared" si="1332"/>
        <v/>
      </c>
      <c r="EB829" s="45" t="s">
        <v>30</v>
      </c>
      <c r="EC829" s="55" t="str">
        <f>IF(ＣＳＶ貼付用!DQ815="","",ＣＳＶ貼付用!DQ815)</f>
        <v/>
      </c>
      <c r="ED829" s="38" t="str">
        <f>IF(ＣＳＶ貼付用!DS815="","",ＣＳＶ貼付用!DS815)</f>
        <v/>
      </c>
      <c r="EE829" s="38" t="str">
        <f>IF(ＣＳＶ貼付用!DU815="","",ＣＳＶ貼付用!DU815)</f>
        <v/>
      </c>
      <c r="EF829" s="40" t="str">
        <f t="shared" si="1333"/>
        <v/>
      </c>
      <c r="EG829" s="41" t="str">
        <f>IF(林齢計算用!F815="","",林齢計算用!F815)</f>
        <v/>
      </c>
      <c r="EH829" s="41" t="str">
        <f t="shared" si="1334"/>
        <v/>
      </c>
      <c r="EI829" s="41" t="str">
        <f t="shared" si="1335"/>
        <v/>
      </c>
      <c r="EJ829" s="23" t="str">
        <f>IF(EE829="スギ",INDEX(データ!$C$7:$E$26,MATCH(EH829,データ!$B$7:$B$26),MATCH(EF829,データ!$C$6:$E$6)),IF(EE829="ヒノキ",INDEX(データ!$C$32:$E$51,MATCH(EH829,データ!$B$32:$B$51),MATCH(EF829,データ!$C$31:$E$31)),IF(EE829="マツ",INDEX(データ!#REF!,MATCH(EH829,データ!#REF!),MATCH(EF829,データ!#REF!)),IF(EE829="ザツ",INDEX(データ!#REF!,MATCH(EH829,データ!#REF!),MATCH(EF829,データ!#REF!)),""))))</f>
        <v/>
      </c>
      <c r="EK829" s="22" t="str">
        <f t="shared" si="1258"/>
        <v/>
      </c>
      <c r="EL829" s="21" t="str">
        <f t="shared" si="1336"/>
        <v/>
      </c>
      <c r="EM829" s="21" t="str">
        <f t="shared" si="1337"/>
        <v/>
      </c>
      <c r="EN829" s="24" t="str">
        <f>IF(EE829="スギ",INDEX(データ!$H$7:$J$26,MATCH(EH829,データ!$G$7:$G$26),MATCH(EF829,データ!$H$6:$J$6)),IF(EE829="ヒノキ",INDEX(データ!$H$32:$J$51,MATCH(EH829,データ!$G$32:$G$51),MATCH(EF829,データ!$H$31:$J$31)),IF(EE829="マツ",INDEX(データ!#REF!,MATCH(EH829,データ!#REF!),MATCH(EF829,データ!#REF!)),IF(EE829="ザツ",INDEX(データ!#REF!,MATCH(EH829,データ!#REF!),MATCH(EF829,データ!#REF!)),""))))</f>
        <v/>
      </c>
      <c r="EO829" s="22" t="str">
        <f t="shared" si="1338"/>
        <v/>
      </c>
      <c r="EP829" s="21" t="str">
        <f t="shared" si="1339"/>
        <v/>
      </c>
      <c r="EQ829" s="27" t="str">
        <f t="shared" si="1340"/>
        <v/>
      </c>
      <c r="ER829" s="24" t="str">
        <f t="shared" si="1341"/>
        <v/>
      </c>
      <c r="ES829" s="25" t="str">
        <f t="shared" si="1342"/>
        <v>0</v>
      </c>
      <c r="ET829" s="26" t="str">
        <f t="shared" si="1343"/>
        <v/>
      </c>
      <c r="EU829" s="26" t="str">
        <f t="shared" si="1344"/>
        <v/>
      </c>
      <c r="EV829" s="26" t="str">
        <f t="shared" si="1345"/>
        <v/>
      </c>
      <c r="EW829" s="27" t="str">
        <f t="shared" si="1346"/>
        <v/>
      </c>
      <c r="EX829" s="26" t="str">
        <f t="shared" si="1347"/>
        <v/>
      </c>
      <c r="EY829" s="26" t="str">
        <f t="shared" si="1348"/>
        <v/>
      </c>
      <c r="EZ829" s="26">
        <f t="shared" si="1349"/>
        <v>0</v>
      </c>
      <c r="FA829" s="43"/>
    </row>
    <row r="830" spans="1:157" ht="15.95" customHeight="1" x14ac:dyDescent="0.15">
      <c r="A830" s="21"/>
      <c r="B830" s="36" t="str">
        <f>IF(ＣＳＶ貼付用!G816="","",ＣＳＶ貼付用!G816)</f>
        <v/>
      </c>
      <c r="C830" s="36" t="str">
        <f>IF(ＣＳＶ貼付用!I816="","",ＣＳＶ貼付用!I816)</f>
        <v/>
      </c>
      <c r="D830" s="36" t="str">
        <f>IF(ＣＳＶ貼付用!J816="","",ＣＳＶ貼付用!J816)</f>
        <v/>
      </c>
      <c r="E830" s="36" t="str">
        <f>IF(ＣＳＶ貼付用!F816="","",ＣＳＶ貼付用!F816)</f>
        <v/>
      </c>
      <c r="F830" s="38" t="str">
        <f>IF(ＣＳＶ貼付用!T816="","",ＣＳＶ貼付用!T816)</f>
        <v/>
      </c>
      <c r="G830" s="38"/>
      <c r="H830" s="38" t="str">
        <f>IF(ＣＳＶ貼付用!GJ816="","",ＣＳＶ貼付用!GJ816)</f>
        <v/>
      </c>
      <c r="I830" s="38" t="str">
        <f>IF(ＣＳＶ貼付用!GL816="","",ＣＳＶ貼付用!GL816)</f>
        <v/>
      </c>
      <c r="J830" s="38" t="str">
        <f>IF(ＣＳＶ貼付用!GN816="","",ＣＳＶ貼付用!GN816)</f>
        <v/>
      </c>
      <c r="K830" s="38" t="str">
        <f>IF(ＣＳＶ貼付用!GP816="","",ＣＳＶ貼付用!GP816)</f>
        <v/>
      </c>
      <c r="L830" s="45" t="s">
        <v>30</v>
      </c>
      <c r="M830" s="55" t="str">
        <f>IF(ＣＳＶ貼付用!AT816="","",ＣＳＶ貼付用!AT816)</f>
        <v/>
      </c>
      <c r="N830" s="38" t="str">
        <f>IF(ＣＳＶ貼付用!AV816="","",ＣＳＶ貼付用!AV816)</f>
        <v/>
      </c>
      <c r="O830" s="38" t="str">
        <f>IF(ＣＳＶ貼付用!AX816="","",ＣＳＶ貼付用!AX816)</f>
        <v/>
      </c>
      <c r="P830" s="40" t="str">
        <f>IF(ＣＳＶ貼付用!FE816="","",ＣＳＶ貼付用!FE816)</f>
        <v/>
      </c>
      <c r="Q830" s="41" t="str">
        <f>IF(林齢計算用!A816="","",林齢計算用!A816)</f>
        <v/>
      </c>
      <c r="R830" s="41" t="str">
        <f t="shared" si="1259"/>
        <v/>
      </c>
      <c r="S830" s="56" t="str">
        <f>IF(ＣＳＶ貼付用!EG816="","",ＣＳＶ貼付用!EG816*10)</f>
        <v/>
      </c>
      <c r="T830" s="23" t="str">
        <f>IF(O830="スギ",INDEX(データ!$C$7:$E$26,MATCH(R830,データ!$B$7:$B$26),MATCH(P830,データ!$C$6:$E$6)),IF(O830="ヒノキ",INDEX(データ!$C$32:$E$51,MATCH(R830,データ!$B$32:$B$51),MATCH(P830,データ!$C$31:$E$31)),IF(O830="マツ",INDEX(データ!#REF!,MATCH(R830,データ!#REF!),MATCH(P830,データ!#REF!)),IF(O830="ザツ",INDEX(データ!#REF!,MATCH(R830,データ!#REF!),MATCH(P830,データ!#REF!)),""))))</f>
        <v/>
      </c>
      <c r="U830" s="22" t="str">
        <f t="shared" si="1350"/>
        <v/>
      </c>
      <c r="V830" s="21" t="str">
        <f t="shared" si="1354"/>
        <v/>
      </c>
      <c r="W830" s="21" t="str">
        <f t="shared" si="1351"/>
        <v/>
      </c>
      <c r="X830" s="23" t="str">
        <f>IF(O830="スギ",INDEX(データ!$H$7:$J$26,MATCH(R830,データ!$G$7:$G$26),MATCH(P830,データ!$H$6:$J$6)),IF(O830="ヒノキ",INDEX(データ!$H$32:$J$51,MATCH(R830,データ!$G$32:$G$51),MATCH(P830,データ!$H$31:$J$31)),IF(O830="マツ",INDEX(データ!#REF!,MATCH(R830,データ!#REF!),MATCH(P830,データ!#REF!)),IF(O830="ザツ",INDEX(データ!#REF!,MATCH(R830,データ!#REF!),MATCH(P830,データ!#REF!)),""))))</f>
        <v/>
      </c>
      <c r="Y830" s="22" t="str">
        <f t="shared" si="1352"/>
        <v/>
      </c>
      <c r="Z830" s="21" t="str">
        <f t="shared" si="1353"/>
        <v/>
      </c>
      <c r="AA830" s="27" t="str">
        <f t="shared" si="1260"/>
        <v/>
      </c>
      <c r="AB830" s="24" t="str">
        <f t="shared" si="1261"/>
        <v/>
      </c>
      <c r="AC830" s="25" t="str">
        <f t="shared" si="1262"/>
        <v>0</v>
      </c>
      <c r="AD830" s="26" t="str">
        <f t="shared" si="1263"/>
        <v/>
      </c>
      <c r="AE830" s="26" t="str">
        <f t="shared" si="1264"/>
        <v/>
      </c>
      <c r="AF830" s="26" t="str">
        <f t="shared" si="1265"/>
        <v/>
      </c>
      <c r="AG830" s="27" t="str">
        <f t="shared" si="1266"/>
        <v/>
      </c>
      <c r="AH830" s="26" t="str">
        <f t="shared" si="1267"/>
        <v/>
      </c>
      <c r="AI830" s="26" t="str">
        <f t="shared" si="1268"/>
        <v/>
      </c>
      <c r="AJ830" s="45" t="s">
        <v>30</v>
      </c>
      <c r="AK830" s="55" t="str">
        <f>IF(ＣＳＶ貼付用!BI816="","",ＣＳＶ貼付用!BI816)</f>
        <v/>
      </c>
      <c r="AL830" s="38" t="str">
        <f>IF(ＣＳＶ貼付用!BK816="","",ＣＳＶ貼付用!BK816)</f>
        <v/>
      </c>
      <c r="AM830" s="38" t="str">
        <f>IF(ＣＳＶ貼付用!BM816="","",ＣＳＶ貼付用!BM816)</f>
        <v/>
      </c>
      <c r="AN830" s="40" t="str">
        <f t="shared" si="1269"/>
        <v/>
      </c>
      <c r="AO830" s="41" t="str">
        <f>IF(林齢計算用!B816="","",林齢計算用!B816)</f>
        <v/>
      </c>
      <c r="AP830" s="41" t="str">
        <f t="shared" si="1270"/>
        <v/>
      </c>
      <c r="AQ830" s="41" t="str">
        <f t="shared" si="1271"/>
        <v/>
      </c>
      <c r="AR830" s="23" t="str">
        <f>IF(AM830="スギ",INDEX(データ!$C$7:$E$26,MATCH(AP830,データ!$B$7:$B$26),MATCH(AN830,データ!$C$6:$E$6)),IF(AM830="ヒノキ",INDEX(データ!$C$32:$E$51,MATCH(AP830,データ!$B$32:$B$51),MATCH(AN830,データ!$C$31:$E$31)),IF(AM830="マツ",INDEX(データ!#REF!,MATCH(AP830,データ!#REF!),MATCH(AN830,データ!#REF!)),IF(AM830="ザツ",INDEX(データ!#REF!,MATCH(AP830,データ!#REF!),MATCH(AN830,データ!#REF!)),""))))</f>
        <v/>
      </c>
      <c r="AS830" s="22" t="str">
        <f t="shared" si="1254"/>
        <v/>
      </c>
      <c r="AT830" s="21" t="str">
        <f t="shared" si="1272"/>
        <v/>
      </c>
      <c r="AU830" s="21" t="str">
        <f t="shared" si="1273"/>
        <v/>
      </c>
      <c r="AV830" s="24" t="str">
        <f>IF(AM830="スギ",INDEX(データ!$H$7:$J$26,MATCH(AP830,データ!$G$7:$G$26),MATCH(AN830,データ!$H$6:$J$6)),IF(AM830="ヒノキ",INDEX(データ!$H$32:$J$51,MATCH(AP830,データ!$G$32:$G$51),MATCH(AN830,データ!$H$31:$J$31)),IF(AM830="マツ",INDEX(データ!#REF!,MATCH(AP830,データ!#REF!),MATCH(AN830,データ!#REF!)),IF(AM830="ザツ",INDEX(データ!#REF!,MATCH(AP830,データ!#REF!),MATCH(AN830,データ!#REF!)),""))))</f>
        <v/>
      </c>
      <c r="AW830" s="22" t="str">
        <f t="shared" si="1274"/>
        <v/>
      </c>
      <c r="AX830" s="21" t="str">
        <f t="shared" si="1275"/>
        <v/>
      </c>
      <c r="AY830" s="27" t="str">
        <f t="shared" si="1276"/>
        <v/>
      </c>
      <c r="AZ830" s="24" t="str">
        <f t="shared" si="1277"/>
        <v/>
      </c>
      <c r="BA830" s="25" t="str">
        <f t="shared" si="1278"/>
        <v>0</v>
      </c>
      <c r="BB830" s="26" t="str">
        <f t="shared" si="1279"/>
        <v/>
      </c>
      <c r="BC830" s="26" t="str">
        <f t="shared" si="1280"/>
        <v/>
      </c>
      <c r="BD830" s="26" t="str">
        <f t="shared" si="1281"/>
        <v/>
      </c>
      <c r="BE830" s="27" t="str">
        <f t="shared" si="1282"/>
        <v/>
      </c>
      <c r="BF830" s="26" t="str">
        <f t="shared" si="1283"/>
        <v/>
      </c>
      <c r="BG830" s="26" t="str">
        <f t="shared" si="1284"/>
        <v/>
      </c>
      <c r="BH830" s="45" t="s">
        <v>30</v>
      </c>
      <c r="BI830" s="55" t="str">
        <f>IF(ＣＳＶ貼付用!BX816="","",ＣＳＶ貼付用!BX816)</f>
        <v/>
      </c>
      <c r="BJ830" s="38" t="str">
        <f>IF(ＣＳＶ貼付用!BZ816="","",ＣＳＶ貼付用!BZ816)</f>
        <v/>
      </c>
      <c r="BK830" s="38" t="str">
        <f>IF(ＣＳＶ貼付用!CB816="","",ＣＳＶ貼付用!CB816)</f>
        <v/>
      </c>
      <c r="BL830" s="40" t="str">
        <f t="shared" si="1285"/>
        <v/>
      </c>
      <c r="BM830" s="41" t="str">
        <f>IF(林齢計算用!C816="","",林齢計算用!C816)</f>
        <v/>
      </c>
      <c r="BN830" s="41" t="str">
        <f t="shared" si="1286"/>
        <v/>
      </c>
      <c r="BO830" s="41" t="str">
        <f t="shared" si="1287"/>
        <v/>
      </c>
      <c r="BP830" s="23" t="str">
        <f>IF(BK830="スギ",INDEX(データ!$C$7:$E$26,MATCH(BN830,データ!$B$7:$B$26),MATCH(BL830,データ!$C$6:$E$6)),IF(BK830="ヒノキ",INDEX(データ!$C$32:$E$51,MATCH(BN830,データ!$B$32:$B$51),MATCH(BL830,データ!$C$31:$E$31)),IF(BK830="マツ",INDEX(データ!#REF!,MATCH(BN830,データ!#REF!),MATCH(BL830,データ!#REF!)),IF(BK830="ザツ",INDEX(データ!#REF!,MATCH(BN830,データ!#REF!),MATCH(BL830,データ!#REF!)),""))))</f>
        <v/>
      </c>
      <c r="BQ830" s="22" t="str">
        <f t="shared" si="1255"/>
        <v/>
      </c>
      <c r="BR830" s="21" t="str">
        <f t="shared" si="1288"/>
        <v/>
      </c>
      <c r="BS830" s="21" t="str">
        <f t="shared" si="1289"/>
        <v/>
      </c>
      <c r="BT830" s="24" t="str">
        <f>IF(BK830="スギ",INDEX(データ!$H$7:$J$26,MATCH(BN830,データ!$G$7:$G$26),MATCH(BL830,データ!$H$6:$J$6)),IF(BK830="ヒノキ",INDEX(データ!$H$32:$J$51,MATCH(BN830,データ!$G$32:$G$51),MATCH(BL830,データ!$H$31:$J$31)),IF(BK830="マツ",INDEX(データ!#REF!,MATCH(BN830,データ!#REF!),MATCH(BL830,データ!#REF!)),IF(BK830="ザツ",INDEX(データ!#REF!,MATCH(BN830,データ!#REF!),MATCH(BL830,データ!#REF!)),""))))</f>
        <v/>
      </c>
      <c r="BU830" s="22" t="str">
        <f t="shared" si="1290"/>
        <v/>
      </c>
      <c r="BV830" s="21" t="str">
        <f t="shared" si="1291"/>
        <v/>
      </c>
      <c r="BW830" s="27" t="str">
        <f t="shared" si="1292"/>
        <v/>
      </c>
      <c r="BX830" s="24" t="str">
        <f t="shared" si="1293"/>
        <v/>
      </c>
      <c r="BY830" s="25" t="str">
        <f t="shared" si="1294"/>
        <v>0</v>
      </c>
      <c r="BZ830" s="26" t="str">
        <f t="shared" si="1295"/>
        <v/>
      </c>
      <c r="CA830" s="26" t="str">
        <f t="shared" si="1296"/>
        <v/>
      </c>
      <c r="CB830" s="26" t="str">
        <f t="shared" si="1297"/>
        <v/>
      </c>
      <c r="CC830" s="27" t="str">
        <f t="shared" si="1298"/>
        <v/>
      </c>
      <c r="CD830" s="26" t="str">
        <f t="shared" si="1299"/>
        <v/>
      </c>
      <c r="CE830" s="26" t="str">
        <f t="shared" si="1300"/>
        <v/>
      </c>
      <c r="CF830" s="45" t="s">
        <v>30</v>
      </c>
      <c r="CG830" s="55" t="str">
        <f>IF(ＣＳＶ貼付用!CM816="","",ＣＳＶ貼付用!CM816)</f>
        <v/>
      </c>
      <c r="CH830" s="38" t="str">
        <f>IF(ＣＳＶ貼付用!CO816="","",ＣＳＶ貼付用!CO816)</f>
        <v/>
      </c>
      <c r="CI830" s="38" t="str">
        <f>IF(ＣＳＶ貼付用!CQ816="","",ＣＳＶ貼付用!CQ816)</f>
        <v/>
      </c>
      <c r="CJ830" s="40" t="str">
        <f t="shared" si="1301"/>
        <v/>
      </c>
      <c r="CK830" s="41" t="str">
        <f>IF(林齢計算用!D816="","",林齢計算用!D816)</f>
        <v/>
      </c>
      <c r="CL830" s="41" t="str">
        <f t="shared" si="1302"/>
        <v/>
      </c>
      <c r="CM830" s="41" t="str">
        <f t="shared" si="1303"/>
        <v/>
      </c>
      <c r="CN830" s="23" t="str">
        <f>IF(CI830="スギ",INDEX(データ!$C$7:$E$26,MATCH(CL830,データ!$B$7:$B$26),MATCH(CJ830,データ!$C$6:$E$6)),IF(CI830="ヒノキ",INDEX(データ!$C$32:$E$51,MATCH(CL830,データ!$B$32:$B$51),MATCH(CJ830,データ!$C$31:$E$31)),IF(CI830="マツ",INDEX(データ!#REF!,MATCH(CL830,データ!#REF!),MATCH(CJ830,データ!#REF!)),IF(CI830="ザツ",INDEX(データ!#REF!,MATCH(CL830,データ!#REF!),MATCH(CJ830,データ!#REF!)),""))))</f>
        <v/>
      </c>
      <c r="CO830" s="22" t="str">
        <f t="shared" si="1256"/>
        <v/>
      </c>
      <c r="CP830" s="21" t="str">
        <f t="shared" si="1304"/>
        <v/>
      </c>
      <c r="CQ830" s="21" t="str">
        <f t="shared" si="1305"/>
        <v/>
      </c>
      <c r="CR830" s="24" t="str">
        <f>IF(CI830="スギ",INDEX(データ!$H$7:$J$26,MATCH(CL830,データ!$G$7:$G$26),MATCH(CJ830,データ!$H$6:$J$6)),IF(CI830="ヒノキ",INDEX(データ!$H$32:$J$51,MATCH(CL830,データ!$G$32:$G$51),MATCH(CJ830,データ!$H$31:$J$31)),IF(CI830="マツ",INDEX(データ!#REF!,MATCH(CL830,データ!#REF!),MATCH(CJ830,データ!#REF!)),IF(CI830="ザツ",INDEX(データ!#REF!,MATCH(CL830,データ!#REF!),MATCH(CJ830,データ!#REF!)),""))))</f>
        <v/>
      </c>
      <c r="CS830" s="22" t="str">
        <f t="shared" si="1306"/>
        <v/>
      </c>
      <c r="CT830" s="21" t="str">
        <f t="shared" si="1307"/>
        <v/>
      </c>
      <c r="CU830" s="27" t="str">
        <f t="shared" si="1308"/>
        <v/>
      </c>
      <c r="CV830" s="24" t="str">
        <f t="shared" si="1309"/>
        <v/>
      </c>
      <c r="CW830" s="25" t="str">
        <f t="shared" si="1310"/>
        <v>0</v>
      </c>
      <c r="CX830" s="26" t="str">
        <f t="shared" si="1311"/>
        <v/>
      </c>
      <c r="CY830" s="26" t="str">
        <f t="shared" si="1312"/>
        <v/>
      </c>
      <c r="CZ830" s="26" t="str">
        <f t="shared" si="1313"/>
        <v/>
      </c>
      <c r="DA830" s="27" t="str">
        <f t="shared" si="1314"/>
        <v/>
      </c>
      <c r="DB830" s="26" t="str">
        <f t="shared" si="1315"/>
        <v/>
      </c>
      <c r="DC830" s="26" t="str">
        <f t="shared" si="1316"/>
        <v/>
      </c>
      <c r="DD830" s="45" t="s">
        <v>30</v>
      </c>
      <c r="DE830" s="55" t="str">
        <f>IF(ＣＳＶ貼付用!DB816="","",ＣＳＶ貼付用!DB816)</f>
        <v/>
      </c>
      <c r="DF830" s="38" t="str">
        <f>IF(ＣＳＶ貼付用!DD816="","",ＣＳＶ貼付用!DD816)</f>
        <v/>
      </c>
      <c r="DG830" s="38" t="str">
        <f>IF(ＣＳＶ貼付用!DF816="","",ＣＳＶ貼付用!DF816)</f>
        <v/>
      </c>
      <c r="DH830" s="40" t="str">
        <f t="shared" si="1317"/>
        <v/>
      </c>
      <c r="DI830" s="41" t="str">
        <f>IF(林齢計算用!E816="","",林齢計算用!E816)</f>
        <v/>
      </c>
      <c r="DJ830" s="41" t="str">
        <f t="shared" si="1318"/>
        <v/>
      </c>
      <c r="DK830" s="41" t="str">
        <f t="shared" si="1319"/>
        <v/>
      </c>
      <c r="DL830" s="23" t="str">
        <f>IF(DG830="スギ",INDEX(データ!$C$7:$E$26,MATCH(DJ830,データ!$B$7:$B$26),MATCH(DH830,データ!$C$6:$E$6)),IF(DG830="ヒノキ",INDEX(データ!$C$32:$E$51,MATCH(DJ830,データ!$B$32:$B$51),MATCH(DH830,データ!$C$31:$E$31)),IF(DG830="マツ",INDEX(データ!#REF!,MATCH(DJ830,データ!#REF!),MATCH(DH830,データ!#REF!)),IF(DG830="ザツ",INDEX(データ!#REF!,MATCH(DJ830,データ!#REF!),MATCH(DH830,データ!#REF!)),""))))</f>
        <v/>
      </c>
      <c r="DM830" s="22" t="str">
        <f t="shared" si="1257"/>
        <v/>
      </c>
      <c r="DN830" s="21" t="str">
        <f t="shared" si="1320"/>
        <v/>
      </c>
      <c r="DO830" s="21" t="str">
        <f t="shared" si="1321"/>
        <v/>
      </c>
      <c r="DP830" s="24" t="str">
        <f>IF(DG830="スギ",INDEX(データ!$H$7:$J$26,MATCH(DJ830,データ!$G$7:$G$26),MATCH(DH830,データ!$H$6:$J$6)),IF(DG830="ヒノキ",INDEX(データ!$H$32:$J$51,MATCH(DJ830,データ!$G$32:$G$51),MATCH(DH830,データ!$H$31:$J$31)),IF(DG830="マツ",INDEX(データ!#REF!,MATCH(DJ830,データ!#REF!),MATCH(DH830,データ!#REF!)),IF(DG830="ザツ",INDEX(データ!#REF!,MATCH(DJ830,データ!#REF!),MATCH(DH830,データ!#REF!)),""))))</f>
        <v/>
      </c>
      <c r="DQ830" s="22" t="str">
        <f t="shared" si="1322"/>
        <v/>
      </c>
      <c r="DR830" s="21" t="str">
        <f t="shared" si="1323"/>
        <v/>
      </c>
      <c r="DS830" s="27" t="str">
        <f t="shared" si="1324"/>
        <v/>
      </c>
      <c r="DT830" s="24" t="str">
        <f t="shared" si="1325"/>
        <v/>
      </c>
      <c r="DU830" s="25" t="str">
        <f t="shared" si="1326"/>
        <v>0</v>
      </c>
      <c r="DV830" s="26" t="str">
        <f t="shared" si="1327"/>
        <v/>
      </c>
      <c r="DW830" s="26" t="str">
        <f t="shared" si="1328"/>
        <v/>
      </c>
      <c r="DX830" s="26" t="str">
        <f t="shared" si="1329"/>
        <v/>
      </c>
      <c r="DY830" s="27" t="str">
        <f t="shared" si="1330"/>
        <v/>
      </c>
      <c r="DZ830" s="26" t="str">
        <f t="shared" si="1331"/>
        <v/>
      </c>
      <c r="EA830" s="26" t="str">
        <f t="shared" si="1332"/>
        <v/>
      </c>
      <c r="EB830" s="45" t="s">
        <v>30</v>
      </c>
      <c r="EC830" s="55" t="str">
        <f>IF(ＣＳＶ貼付用!DQ816="","",ＣＳＶ貼付用!DQ816)</f>
        <v/>
      </c>
      <c r="ED830" s="38" t="str">
        <f>IF(ＣＳＶ貼付用!DS816="","",ＣＳＶ貼付用!DS816)</f>
        <v/>
      </c>
      <c r="EE830" s="38" t="str">
        <f>IF(ＣＳＶ貼付用!DU816="","",ＣＳＶ貼付用!DU816)</f>
        <v/>
      </c>
      <c r="EF830" s="40" t="str">
        <f t="shared" si="1333"/>
        <v/>
      </c>
      <c r="EG830" s="41" t="str">
        <f>IF(林齢計算用!F816="","",林齢計算用!F816)</f>
        <v/>
      </c>
      <c r="EH830" s="41" t="str">
        <f t="shared" si="1334"/>
        <v/>
      </c>
      <c r="EI830" s="41" t="str">
        <f t="shared" si="1335"/>
        <v/>
      </c>
      <c r="EJ830" s="23" t="str">
        <f>IF(EE830="スギ",INDEX(データ!$C$7:$E$26,MATCH(EH830,データ!$B$7:$B$26),MATCH(EF830,データ!$C$6:$E$6)),IF(EE830="ヒノキ",INDEX(データ!$C$32:$E$51,MATCH(EH830,データ!$B$32:$B$51),MATCH(EF830,データ!$C$31:$E$31)),IF(EE830="マツ",INDEX(データ!#REF!,MATCH(EH830,データ!#REF!),MATCH(EF830,データ!#REF!)),IF(EE830="ザツ",INDEX(データ!#REF!,MATCH(EH830,データ!#REF!),MATCH(EF830,データ!#REF!)),""))))</f>
        <v/>
      </c>
      <c r="EK830" s="22" t="str">
        <f t="shared" si="1258"/>
        <v/>
      </c>
      <c r="EL830" s="21" t="str">
        <f t="shared" si="1336"/>
        <v/>
      </c>
      <c r="EM830" s="21" t="str">
        <f t="shared" si="1337"/>
        <v/>
      </c>
      <c r="EN830" s="24" t="str">
        <f>IF(EE830="スギ",INDEX(データ!$H$7:$J$26,MATCH(EH830,データ!$G$7:$G$26),MATCH(EF830,データ!$H$6:$J$6)),IF(EE830="ヒノキ",INDEX(データ!$H$32:$J$51,MATCH(EH830,データ!$G$32:$G$51),MATCH(EF830,データ!$H$31:$J$31)),IF(EE830="マツ",INDEX(データ!#REF!,MATCH(EH830,データ!#REF!),MATCH(EF830,データ!#REF!)),IF(EE830="ザツ",INDEX(データ!#REF!,MATCH(EH830,データ!#REF!),MATCH(EF830,データ!#REF!)),""))))</f>
        <v/>
      </c>
      <c r="EO830" s="22" t="str">
        <f t="shared" si="1338"/>
        <v/>
      </c>
      <c r="EP830" s="21" t="str">
        <f t="shared" si="1339"/>
        <v/>
      </c>
      <c r="EQ830" s="27" t="str">
        <f t="shared" si="1340"/>
        <v/>
      </c>
      <c r="ER830" s="24" t="str">
        <f t="shared" si="1341"/>
        <v/>
      </c>
      <c r="ES830" s="25" t="str">
        <f t="shared" si="1342"/>
        <v>0</v>
      </c>
      <c r="ET830" s="26" t="str">
        <f t="shared" si="1343"/>
        <v/>
      </c>
      <c r="EU830" s="26" t="str">
        <f t="shared" si="1344"/>
        <v/>
      </c>
      <c r="EV830" s="26" t="str">
        <f t="shared" si="1345"/>
        <v/>
      </c>
      <c r="EW830" s="27" t="str">
        <f t="shared" si="1346"/>
        <v/>
      </c>
      <c r="EX830" s="26" t="str">
        <f t="shared" si="1347"/>
        <v/>
      </c>
      <c r="EY830" s="26" t="str">
        <f t="shared" si="1348"/>
        <v/>
      </c>
      <c r="EZ830" s="26">
        <f t="shared" si="1349"/>
        <v>0</v>
      </c>
      <c r="FA830" s="43"/>
    </row>
    <row r="831" spans="1:157" ht="15.95" customHeight="1" x14ac:dyDescent="0.15">
      <c r="A831" s="21"/>
      <c r="B831" s="36" t="str">
        <f>IF(ＣＳＶ貼付用!G817="","",ＣＳＶ貼付用!G817)</f>
        <v/>
      </c>
      <c r="C831" s="36" t="str">
        <f>IF(ＣＳＶ貼付用!I817="","",ＣＳＶ貼付用!I817)</f>
        <v/>
      </c>
      <c r="D831" s="36" t="str">
        <f>IF(ＣＳＶ貼付用!J817="","",ＣＳＶ貼付用!J817)</f>
        <v/>
      </c>
      <c r="E831" s="36" t="str">
        <f>IF(ＣＳＶ貼付用!F817="","",ＣＳＶ貼付用!F817)</f>
        <v/>
      </c>
      <c r="F831" s="38" t="str">
        <f>IF(ＣＳＶ貼付用!T817="","",ＣＳＶ貼付用!T817)</f>
        <v/>
      </c>
      <c r="G831" s="38"/>
      <c r="H831" s="38" t="str">
        <f>IF(ＣＳＶ貼付用!GJ817="","",ＣＳＶ貼付用!GJ817)</f>
        <v/>
      </c>
      <c r="I831" s="38" t="str">
        <f>IF(ＣＳＶ貼付用!GL817="","",ＣＳＶ貼付用!GL817)</f>
        <v/>
      </c>
      <c r="J831" s="38" t="str">
        <f>IF(ＣＳＶ貼付用!GN817="","",ＣＳＶ貼付用!GN817)</f>
        <v/>
      </c>
      <c r="K831" s="38" t="str">
        <f>IF(ＣＳＶ貼付用!GP817="","",ＣＳＶ貼付用!GP817)</f>
        <v/>
      </c>
      <c r="L831" s="45" t="s">
        <v>30</v>
      </c>
      <c r="M831" s="55" t="str">
        <f>IF(ＣＳＶ貼付用!AT817="","",ＣＳＶ貼付用!AT817)</f>
        <v/>
      </c>
      <c r="N831" s="38" t="str">
        <f>IF(ＣＳＶ貼付用!AV817="","",ＣＳＶ貼付用!AV817)</f>
        <v/>
      </c>
      <c r="O831" s="38" t="str">
        <f>IF(ＣＳＶ貼付用!AX817="","",ＣＳＶ貼付用!AX817)</f>
        <v/>
      </c>
      <c r="P831" s="40" t="str">
        <f>IF(ＣＳＶ貼付用!FE817="","",ＣＳＶ貼付用!FE817)</f>
        <v/>
      </c>
      <c r="Q831" s="41" t="str">
        <f>IF(林齢計算用!A817="","",林齢計算用!A817)</f>
        <v/>
      </c>
      <c r="R831" s="41" t="str">
        <f t="shared" si="1259"/>
        <v/>
      </c>
      <c r="S831" s="56" t="str">
        <f>IF(ＣＳＶ貼付用!EG817="","",ＣＳＶ貼付用!EG817*10)</f>
        <v/>
      </c>
      <c r="T831" s="23" t="str">
        <f>IF(O831="スギ",INDEX(データ!$C$7:$E$26,MATCH(R831,データ!$B$7:$B$26),MATCH(P831,データ!$C$6:$E$6)),IF(O831="ヒノキ",INDEX(データ!$C$32:$E$51,MATCH(R831,データ!$B$32:$B$51),MATCH(P831,データ!$C$31:$E$31)),IF(O831="マツ",INDEX(データ!#REF!,MATCH(R831,データ!#REF!),MATCH(P831,データ!#REF!)),IF(O831="ザツ",INDEX(データ!#REF!,MATCH(R831,データ!#REF!),MATCH(P831,データ!#REF!)),""))))</f>
        <v/>
      </c>
      <c r="U831" s="22" t="str">
        <f t="shared" si="1350"/>
        <v/>
      </c>
      <c r="V831" s="21" t="str">
        <f t="shared" si="1354"/>
        <v/>
      </c>
      <c r="W831" s="21" t="str">
        <f t="shared" si="1351"/>
        <v/>
      </c>
      <c r="X831" s="23" t="str">
        <f>IF(O831="スギ",INDEX(データ!$H$7:$J$26,MATCH(R831,データ!$G$7:$G$26),MATCH(P831,データ!$H$6:$J$6)),IF(O831="ヒノキ",INDEX(データ!$H$32:$J$51,MATCH(R831,データ!$G$32:$G$51),MATCH(P831,データ!$H$31:$J$31)),IF(O831="マツ",INDEX(データ!#REF!,MATCH(R831,データ!#REF!),MATCH(P831,データ!#REF!)),IF(O831="ザツ",INDEX(データ!#REF!,MATCH(R831,データ!#REF!),MATCH(P831,データ!#REF!)),""))))</f>
        <v/>
      </c>
      <c r="Y831" s="22" t="str">
        <f t="shared" si="1352"/>
        <v/>
      </c>
      <c r="Z831" s="21" t="str">
        <f t="shared" si="1353"/>
        <v/>
      </c>
      <c r="AA831" s="27" t="str">
        <f t="shared" si="1260"/>
        <v/>
      </c>
      <c r="AB831" s="24" t="str">
        <f t="shared" si="1261"/>
        <v/>
      </c>
      <c r="AC831" s="25" t="str">
        <f t="shared" si="1262"/>
        <v>0</v>
      </c>
      <c r="AD831" s="26" t="str">
        <f t="shared" si="1263"/>
        <v/>
      </c>
      <c r="AE831" s="26" t="str">
        <f t="shared" si="1264"/>
        <v/>
      </c>
      <c r="AF831" s="26" t="str">
        <f t="shared" si="1265"/>
        <v/>
      </c>
      <c r="AG831" s="27" t="str">
        <f t="shared" si="1266"/>
        <v/>
      </c>
      <c r="AH831" s="26" t="str">
        <f t="shared" si="1267"/>
        <v/>
      </c>
      <c r="AI831" s="26" t="str">
        <f t="shared" si="1268"/>
        <v/>
      </c>
      <c r="AJ831" s="45" t="s">
        <v>30</v>
      </c>
      <c r="AK831" s="55" t="str">
        <f>IF(ＣＳＶ貼付用!BI817="","",ＣＳＶ貼付用!BI817)</f>
        <v/>
      </c>
      <c r="AL831" s="38" t="str">
        <f>IF(ＣＳＶ貼付用!BK817="","",ＣＳＶ貼付用!BK817)</f>
        <v/>
      </c>
      <c r="AM831" s="38" t="str">
        <f>IF(ＣＳＶ貼付用!BM817="","",ＣＳＶ貼付用!BM817)</f>
        <v/>
      </c>
      <c r="AN831" s="40" t="str">
        <f t="shared" si="1269"/>
        <v/>
      </c>
      <c r="AO831" s="41" t="str">
        <f>IF(林齢計算用!B817="","",林齢計算用!B817)</f>
        <v/>
      </c>
      <c r="AP831" s="41" t="str">
        <f t="shared" si="1270"/>
        <v/>
      </c>
      <c r="AQ831" s="41" t="str">
        <f t="shared" si="1271"/>
        <v/>
      </c>
      <c r="AR831" s="23" t="str">
        <f>IF(AM831="スギ",INDEX(データ!$C$7:$E$26,MATCH(AP831,データ!$B$7:$B$26),MATCH(AN831,データ!$C$6:$E$6)),IF(AM831="ヒノキ",INDEX(データ!$C$32:$E$51,MATCH(AP831,データ!$B$32:$B$51),MATCH(AN831,データ!$C$31:$E$31)),IF(AM831="マツ",INDEX(データ!#REF!,MATCH(AP831,データ!#REF!),MATCH(AN831,データ!#REF!)),IF(AM831="ザツ",INDEX(データ!#REF!,MATCH(AP831,データ!#REF!),MATCH(AN831,データ!#REF!)),""))))</f>
        <v/>
      </c>
      <c r="AS831" s="22" t="str">
        <f t="shared" si="1254"/>
        <v/>
      </c>
      <c r="AT831" s="21" t="str">
        <f t="shared" si="1272"/>
        <v/>
      </c>
      <c r="AU831" s="21" t="str">
        <f t="shared" si="1273"/>
        <v/>
      </c>
      <c r="AV831" s="24" t="str">
        <f>IF(AM831="スギ",INDEX(データ!$H$7:$J$26,MATCH(AP831,データ!$G$7:$G$26),MATCH(AN831,データ!$H$6:$J$6)),IF(AM831="ヒノキ",INDEX(データ!$H$32:$J$51,MATCH(AP831,データ!$G$32:$G$51),MATCH(AN831,データ!$H$31:$J$31)),IF(AM831="マツ",INDEX(データ!#REF!,MATCH(AP831,データ!#REF!),MATCH(AN831,データ!#REF!)),IF(AM831="ザツ",INDEX(データ!#REF!,MATCH(AP831,データ!#REF!),MATCH(AN831,データ!#REF!)),""))))</f>
        <v/>
      </c>
      <c r="AW831" s="22" t="str">
        <f t="shared" si="1274"/>
        <v/>
      </c>
      <c r="AX831" s="21" t="str">
        <f t="shared" si="1275"/>
        <v/>
      </c>
      <c r="AY831" s="27" t="str">
        <f t="shared" si="1276"/>
        <v/>
      </c>
      <c r="AZ831" s="24" t="str">
        <f t="shared" si="1277"/>
        <v/>
      </c>
      <c r="BA831" s="25" t="str">
        <f t="shared" si="1278"/>
        <v>0</v>
      </c>
      <c r="BB831" s="26" t="str">
        <f t="shared" si="1279"/>
        <v/>
      </c>
      <c r="BC831" s="26" t="str">
        <f t="shared" si="1280"/>
        <v/>
      </c>
      <c r="BD831" s="26" t="str">
        <f t="shared" si="1281"/>
        <v/>
      </c>
      <c r="BE831" s="27" t="str">
        <f t="shared" si="1282"/>
        <v/>
      </c>
      <c r="BF831" s="26" t="str">
        <f t="shared" si="1283"/>
        <v/>
      </c>
      <c r="BG831" s="26" t="str">
        <f t="shared" si="1284"/>
        <v/>
      </c>
      <c r="BH831" s="45" t="s">
        <v>30</v>
      </c>
      <c r="BI831" s="55" t="str">
        <f>IF(ＣＳＶ貼付用!BX817="","",ＣＳＶ貼付用!BX817)</f>
        <v/>
      </c>
      <c r="BJ831" s="38" t="str">
        <f>IF(ＣＳＶ貼付用!BZ817="","",ＣＳＶ貼付用!BZ817)</f>
        <v/>
      </c>
      <c r="BK831" s="38" t="str">
        <f>IF(ＣＳＶ貼付用!CB817="","",ＣＳＶ貼付用!CB817)</f>
        <v/>
      </c>
      <c r="BL831" s="40" t="str">
        <f t="shared" si="1285"/>
        <v/>
      </c>
      <c r="BM831" s="41" t="str">
        <f>IF(林齢計算用!C817="","",林齢計算用!C817)</f>
        <v/>
      </c>
      <c r="BN831" s="41" t="str">
        <f t="shared" si="1286"/>
        <v/>
      </c>
      <c r="BO831" s="41" t="str">
        <f t="shared" si="1287"/>
        <v/>
      </c>
      <c r="BP831" s="23" t="str">
        <f>IF(BK831="スギ",INDEX(データ!$C$7:$E$26,MATCH(BN831,データ!$B$7:$B$26),MATCH(BL831,データ!$C$6:$E$6)),IF(BK831="ヒノキ",INDEX(データ!$C$32:$E$51,MATCH(BN831,データ!$B$32:$B$51),MATCH(BL831,データ!$C$31:$E$31)),IF(BK831="マツ",INDEX(データ!#REF!,MATCH(BN831,データ!#REF!),MATCH(BL831,データ!#REF!)),IF(BK831="ザツ",INDEX(データ!#REF!,MATCH(BN831,データ!#REF!),MATCH(BL831,データ!#REF!)),""))))</f>
        <v/>
      </c>
      <c r="BQ831" s="22" t="str">
        <f t="shared" si="1255"/>
        <v/>
      </c>
      <c r="BR831" s="21" t="str">
        <f t="shared" si="1288"/>
        <v/>
      </c>
      <c r="BS831" s="21" t="str">
        <f t="shared" si="1289"/>
        <v/>
      </c>
      <c r="BT831" s="24" t="str">
        <f>IF(BK831="スギ",INDEX(データ!$H$7:$J$26,MATCH(BN831,データ!$G$7:$G$26),MATCH(BL831,データ!$H$6:$J$6)),IF(BK831="ヒノキ",INDEX(データ!$H$32:$J$51,MATCH(BN831,データ!$G$32:$G$51),MATCH(BL831,データ!$H$31:$J$31)),IF(BK831="マツ",INDEX(データ!#REF!,MATCH(BN831,データ!#REF!),MATCH(BL831,データ!#REF!)),IF(BK831="ザツ",INDEX(データ!#REF!,MATCH(BN831,データ!#REF!),MATCH(BL831,データ!#REF!)),""))))</f>
        <v/>
      </c>
      <c r="BU831" s="22" t="str">
        <f t="shared" si="1290"/>
        <v/>
      </c>
      <c r="BV831" s="21" t="str">
        <f t="shared" si="1291"/>
        <v/>
      </c>
      <c r="BW831" s="27" t="str">
        <f t="shared" si="1292"/>
        <v/>
      </c>
      <c r="BX831" s="24" t="str">
        <f t="shared" si="1293"/>
        <v/>
      </c>
      <c r="BY831" s="25" t="str">
        <f t="shared" si="1294"/>
        <v>0</v>
      </c>
      <c r="BZ831" s="26" t="str">
        <f t="shared" si="1295"/>
        <v/>
      </c>
      <c r="CA831" s="26" t="str">
        <f t="shared" si="1296"/>
        <v/>
      </c>
      <c r="CB831" s="26" t="str">
        <f t="shared" si="1297"/>
        <v/>
      </c>
      <c r="CC831" s="27" t="str">
        <f t="shared" si="1298"/>
        <v/>
      </c>
      <c r="CD831" s="26" t="str">
        <f t="shared" si="1299"/>
        <v/>
      </c>
      <c r="CE831" s="26" t="str">
        <f t="shared" si="1300"/>
        <v/>
      </c>
      <c r="CF831" s="45" t="s">
        <v>30</v>
      </c>
      <c r="CG831" s="55" t="str">
        <f>IF(ＣＳＶ貼付用!CM817="","",ＣＳＶ貼付用!CM817)</f>
        <v/>
      </c>
      <c r="CH831" s="38" t="str">
        <f>IF(ＣＳＶ貼付用!CO817="","",ＣＳＶ貼付用!CO817)</f>
        <v/>
      </c>
      <c r="CI831" s="38" t="str">
        <f>IF(ＣＳＶ貼付用!CQ817="","",ＣＳＶ貼付用!CQ817)</f>
        <v/>
      </c>
      <c r="CJ831" s="40" t="str">
        <f t="shared" si="1301"/>
        <v/>
      </c>
      <c r="CK831" s="41" t="str">
        <f>IF(林齢計算用!D817="","",林齢計算用!D817)</f>
        <v/>
      </c>
      <c r="CL831" s="41" t="str">
        <f t="shared" si="1302"/>
        <v/>
      </c>
      <c r="CM831" s="41" t="str">
        <f t="shared" si="1303"/>
        <v/>
      </c>
      <c r="CN831" s="23" t="str">
        <f>IF(CI831="スギ",INDEX(データ!$C$7:$E$26,MATCH(CL831,データ!$B$7:$B$26),MATCH(CJ831,データ!$C$6:$E$6)),IF(CI831="ヒノキ",INDEX(データ!$C$32:$E$51,MATCH(CL831,データ!$B$32:$B$51),MATCH(CJ831,データ!$C$31:$E$31)),IF(CI831="マツ",INDEX(データ!#REF!,MATCH(CL831,データ!#REF!),MATCH(CJ831,データ!#REF!)),IF(CI831="ザツ",INDEX(データ!#REF!,MATCH(CL831,データ!#REF!),MATCH(CJ831,データ!#REF!)),""))))</f>
        <v/>
      </c>
      <c r="CO831" s="22" t="str">
        <f t="shared" si="1256"/>
        <v/>
      </c>
      <c r="CP831" s="21" t="str">
        <f t="shared" si="1304"/>
        <v/>
      </c>
      <c r="CQ831" s="21" t="str">
        <f t="shared" si="1305"/>
        <v/>
      </c>
      <c r="CR831" s="24" t="str">
        <f>IF(CI831="スギ",INDEX(データ!$H$7:$J$26,MATCH(CL831,データ!$G$7:$G$26),MATCH(CJ831,データ!$H$6:$J$6)),IF(CI831="ヒノキ",INDEX(データ!$H$32:$J$51,MATCH(CL831,データ!$G$32:$G$51),MATCH(CJ831,データ!$H$31:$J$31)),IF(CI831="マツ",INDEX(データ!#REF!,MATCH(CL831,データ!#REF!),MATCH(CJ831,データ!#REF!)),IF(CI831="ザツ",INDEX(データ!#REF!,MATCH(CL831,データ!#REF!),MATCH(CJ831,データ!#REF!)),""))))</f>
        <v/>
      </c>
      <c r="CS831" s="22" t="str">
        <f t="shared" si="1306"/>
        <v/>
      </c>
      <c r="CT831" s="21" t="str">
        <f t="shared" si="1307"/>
        <v/>
      </c>
      <c r="CU831" s="27" t="str">
        <f t="shared" si="1308"/>
        <v/>
      </c>
      <c r="CV831" s="24" t="str">
        <f t="shared" si="1309"/>
        <v/>
      </c>
      <c r="CW831" s="25" t="str">
        <f t="shared" si="1310"/>
        <v>0</v>
      </c>
      <c r="CX831" s="26" t="str">
        <f t="shared" si="1311"/>
        <v/>
      </c>
      <c r="CY831" s="26" t="str">
        <f t="shared" si="1312"/>
        <v/>
      </c>
      <c r="CZ831" s="26" t="str">
        <f t="shared" si="1313"/>
        <v/>
      </c>
      <c r="DA831" s="27" t="str">
        <f t="shared" si="1314"/>
        <v/>
      </c>
      <c r="DB831" s="26" t="str">
        <f t="shared" si="1315"/>
        <v/>
      </c>
      <c r="DC831" s="26" t="str">
        <f t="shared" si="1316"/>
        <v/>
      </c>
      <c r="DD831" s="45" t="s">
        <v>30</v>
      </c>
      <c r="DE831" s="55" t="str">
        <f>IF(ＣＳＶ貼付用!DB817="","",ＣＳＶ貼付用!DB817)</f>
        <v/>
      </c>
      <c r="DF831" s="38" t="str">
        <f>IF(ＣＳＶ貼付用!DD817="","",ＣＳＶ貼付用!DD817)</f>
        <v/>
      </c>
      <c r="DG831" s="38" t="str">
        <f>IF(ＣＳＶ貼付用!DF817="","",ＣＳＶ貼付用!DF817)</f>
        <v/>
      </c>
      <c r="DH831" s="40" t="str">
        <f t="shared" si="1317"/>
        <v/>
      </c>
      <c r="DI831" s="41" t="str">
        <f>IF(林齢計算用!E817="","",林齢計算用!E817)</f>
        <v/>
      </c>
      <c r="DJ831" s="41" t="str">
        <f t="shared" si="1318"/>
        <v/>
      </c>
      <c r="DK831" s="41" t="str">
        <f t="shared" si="1319"/>
        <v/>
      </c>
      <c r="DL831" s="23" t="str">
        <f>IF(DG831="スギ",INDEX(データ!$C$7:$E$26,MATCH(DJ831,データ!$B$7:$B$26),MATCH(DH831,データ!$C$6:$E$6)),IF(DG831="ヒノキ",INDEX(データ!$C$32:$E$51,MATCH(DJ831,データ!$B$32:$B$51),MATCH(DH831,データ!$C$31:$E$31)),IF(DG831="マツ",INDEX(データ!#REF!,MATCH(DJ831,データ!#REF!),MATCH(DH831,データ!#REF!)),IF(DG831="ザツ",INDEX(データ!#REF!,MATCH(DJ831,データ!#REF!),MATCH(DH831,データ!#REF!)),""))))</f>
        <v/>
      </c>
      <c r="DM831" s="22" t="str">
        <f t="shared" si="1257"/>
        <v/>
      </c>
      <c r="DN831" s="21" t="str">
        <f t="shared" si="1320"/>
        <v/>
      </c>
      <c r="DO831" s="21" t="str">
        <f t="shared" si="1321"/>
        <v/>
      </c>
      <c r="DP831" s="24" t="str">
        <f>IF(DG831="スギ",INDEX(データ!$H$7:$J$26,MATCH(DJ831,データ!$G$7:$G$26),MATCH(DH831,データ!$H$6:$J$6)),IF(DG831="ヒノキ",INDEX(データ!$H$32:$J$51,MATCH(DJ831,データ!$G$32:$G$51),MATCH(DH831,データ!$H$31:$J$31)),IF(DG831="マツ",INDEX(データ!#REF!,MATCH(DJ831,データ!#REF!),MATCH(DH831,データ!#REF!)),IF(DG831="ザツ",INDEX(データ!#REF!,MATCH(DJ831,データ!#REF!),MATCH(DH831,データ!#REF!)),""))))</f>
        <v/>
      </c>
      <c r="DQ831" s="22" t="str">
        <f t="shared" si="1322"/>
        <v/>
      </c>
      <c r="DR831" s="21" t="str">
        <f t="shared" si="1323"/>
        <v/>
      </c>
      <c r="DS831" s="27" t="str">
        <f t="shared" si="1324"/>
        <v/>
      </c>
      <c r="DT831" s="24" t="str">
        <f t="shared" si="1325"/>
        <v/>
      </c>
      <c r="DU831" s="25" t="str">
        <f t="shared" si="1326"/>
        <v>0</v>
      </c>
      <c r="DV831" s="26" t="str">
        <f t="shared" si="1327"/>
        <v/>
      </c>
      <c r="DW831" s="26" t="str">
        <f t="shared" si="1328"/>
        <v/>
      </c>
      <c r="DX831" s="26" t="str">
        <f t="shared" si="1329"/>
        <v/>
      </c>
      <c r="DY831" s="27" t="str">
        <f t="shared" si="1330"/>
        <v/>
      </c>
      <c r="DZ831" s="26" t="str">
        <f t="shared" si="1331"/>
        <v/>
      </c>
      <c r="EA831" s="26" t="str">
        <f t="shared" si="1332"/>
        <v/>
      </c>
      <c r="EB831" s="45" t="s">
        <v>30</v>
      </c>
      <c r="EC831" s="55" t="str">
        <f>IF(ＣＳＶ貼付用!DQ817="","",ＣＳＶ貼付用!DQ817)</f>
        <v/>
      </c>
      <c r="ED831" s="38" t="str">
        <f>IF(ＣＳＶ貼付用!DS817="","",ＣＳＶ貼付用!DS817)</f>
        <v/>
      </c>
      <c r="EE831" s="38" t="str">
        <f>IF(ＣＳＶ貼付用!DU817="","",ＣＳＶ貼付用!DU817)</f>
        <v/>
      </c>
      <c r="EF831" s="40" t="str">
        <f t="shared" si="1333"/>
        <v/>
      </c>
      <c r="EG831" s="41" t="str">
        <f>IF(林齢計算用!F817="","",林齢計算用!F817)</f>
        <v/>
      </c>
      <c r="EH831" s="41" t="str">
        <f t="shared" si="1334"/>
        <v/>
      </c>
      <c r="EI831" s="41" t="str">
        <f t="shared" si="1335"/>
        <v/>
      </c>
      <c r="EJ831" s="23" t="str">
        <f>IF(EE831="スギ",INDEX(データ!$C$7:$E$26,MATCH(EH831,データ!$B$7:$B$26),MATCH(EF831,データ!$C$6:$E$6)),IF(EE831="ヒノキ",INDEX(データ!$C$32:$E$51,MATCH(EH831,データ!$B$32:$B$51),MATCH(EF831,データ!$C$31:$E$31)),IF(EE831="マツ",INDEX(データ!#REF!,MATCH(EH831,データ!#REF!),MATCH(EF831,データ!#REF!)),IF(EE831="ザツ",INDEX(データ!#REF!,MATCH(EH831,データ!#REF!),MATCH(EF831,データ!#REF!)),""))))</f>
        <v/>
      </c>
      <c r="EK831" s="22" t="str">
        <f t="shared" si="1258"/>
        <v/>
      </c>
      <c r="EL831" s="21" t="str">
        <f t="shared" si="1336"/>
        <v/>
      </c>
      <c r="EM831" s="21" t="str">
        <f t="shared" si="1337"/>
        <v/>
      </c>
      <c r="EN831" s="24" t="str">
        <f>IF(EE831="スギ",INDEX(データ!$H$7:$J$26,MATCH(EH831,データ!$G$7:$G$26),MATCH(EF831,データ!$H$6:$J$6)),IF(EE831="ヒノキ",INDEX(データ!$H$32:$J$51,MATCH(EH831,データ!$G$32:$G$51),MATCH(EF831,データ!$H$31:$J$31)),IF(EE831="マツ",INDEX(データ!#REF!,MATCH(EH831,データ!#REF!),MATCH(EF831,データ!#REF!)),IF(EE831="ザツ",INDEX(データ!#REF!,MATCH(EH831,データ!#REF!),MATCH(EF831,データ!#REF!)),""))))</f>
        <v/>
      </c>
      <c r="EO831" s="22" t="str">
        <f t="shared" si="1338"/>
        <v/>
      </c>
      <c r="EP831" s="21" t="str">
        <f t="shared" si="1339"/>
        <v/>
      </c>
      <c r="EQ831" s="27" t="str">
        <f t="shared" si="1340"/>
        <v/>
      </c>
      <c r="ER831" s="24" t="str">
        <f t="shared" si="1341"/>
        <v/>
      </c>
      <c r="ES831" s="25" t="str">
        <f t="shared" si="1342"/>
        <v>0</v>
      </c>
      <c r="ET831" s="26" t="str">
        <f t="shared" si="1343"/>
        <v/>
      </c>
      <c r="EU831" s="26" t="str">
        <f t="shared" si="1344"/>
        <v/>
      </c>
      <c r="EV831" s="26" t="str">
        <f t="shared" si="1345"/>
        <v/>
      </c>
      <c r="EW831" s="27" t="str">
        <f t="shared" si="1346"/>
        <v/>
      </c>
      <c r="EX831" s="26" t="str">
        <f t="shared" si="1347"/>
        <v/>
      </c>
      <c r="EY831" s="26" t="str">
        <f t="shared" si="1348"/>
        <v/>
      </c>
      <c r="EZ831" s="26">
        <f t="shared" si="1349"/>
        <v>0</v>
      </c>
      <c r="FA831" s="43"/>
    </row>
    <row r="832" spans="1:157" ht="15.95" customHeight="1" x14ac:dyDescent="0.15">
      <c r="A832" s="21"/>
      <c r="B832" s="36" t="str">
        <f>IF(ＣＳＶ貼付用!G818="","",ＣＳＶ貼付用!G818)</f>
        <v/>
      </c>
      <c r="C832" s="36" t="str">
        <f>IF(ＣＳＶ貼付用!I818="","",ＣＳＶ貼付用!I818)</f>
        <v/>
      </c>
      <c r="D832" s="36" t="str">
        <f>IF(ＣＳＶ貼付用!J818="","",ＣＳＶ貼付用!J818)</f>
        <v/>
      </c>
      <c r="E832" s="36" t="str">
        <f>IF(ＣＳＶ貼付用!F818="","",ＣＳＶ貼付用!F818)</f>
        <v/>
      </c>
      <c r="F832" s="38" t="str">
        <f>IF(ＣＳＶ貼付用!T818="","",ＣＳＶ貼付用!T818)</f>
        <v/>
      </c>
      <c r="G832" s="38"/>
      <c r="H832" s="38" t="str">
        <f>IF(ＣＳＶ貼付用!GJ818="","",ＣＳＶ貼付用!GJ818)</f>
        <v/>
      </c>
      <c r="I832" s="38" t="str">
        <f>IF(ＣＳＶ貼付用!GL818="","",ＣＳＶ貼付用!GL818)</f>
        <v/>
      </c>
      <c r="J832" s="38" t="str">
        <f>IF(ＣＳＶ貼付用!GN818="","",ＣＳＶ貼付用!GN818)</f>
        <v/>
      </c>
      <c r="K832" s="38" t="str">
        <f>IF(ＣＳＶ貼付用!GP818="","",ＣＳＶ貼付用!GP818)</f>
        <v/>
      </c>
      <c r="L832" s="45" t="s">
        <v>30</v>
      </c>
      <c r="M832" s="55" t="str">
        <f>IF(ＣＳＶ貼付用!AT818="","",ＣＳＶ貼付用!AT818)</f>
        <v/>
      </c>
      <c r="N832" s="38" t="str">
        <f>IF(ＣＳＶ貼付用!AV818="","",ＣＳＶ貼付用!AV818)</f>
        <v/>
      </c>
      <c r="O832" s="38" t="str">
        <f>IF(ＣＳＶ貼付用!AX818="","",ＣＳＶ貼付用!AX818)</f>
        <v/>
      </c>
      <c r="P832" s="40" t="str">
        <f>IF(ＣＳＶ貼付用!FE818="","",ＣＳＶ貼付用!FE818)</f>
        <v/>
      </c>
      <c r="Q832" s="41" t="str">
        <f>IF(林齢計算用!A818="","",林齢計算用!A818)</f>
        <v/>
      </c>
      <c r="R832" s="41" t="str">
        <f t="shared" si="1259"/>
        <v/>
      </c>
      <c r="S832" s="56" t="str">
        <f>IF(ＣＳＶ貼付用!EG818="","",ＣＳＶ貼付用!EG818*10)</f>
        <v/>
      </c>
      <c r="T832" s="23" t="str">
        <f>IF(O832="スギ",INDEX(データ!$C$7:$E$26,MATCH(R832,データ!$B$7:$B$26),MATCH(P832,データ!$C$6:$E$6)),IF(O832="ヒノキ",INDEX(データ!$C$32:$E$51,MATCH(R832,データ!$B$32:$B$51),MATCH(P832,データ!$C$31:$E$31)),IF(O832="マツ",INDEX(データ!#REF!,MATCH(R832,データ!#REF!),MATCH(P832,データ!#REF!)),IF(O832="ザツ",INDEX(データ!#REF!,MATCH(R832,データ!#REF!),MATCH(P832,データ!#REF!)),""))))</f>
        <v/>
      </c>
      <c r="U832" s="22" t="str">
        <f t="shared" si="1350"/>
        <v/>
      </c>
      <c r="V832" s="21" t="str">
        <f t="shared" si="1354"/>
        <v/>
      </c>
      <c r="W832" s="21" t="str">
        <f t="shared" si="1351"/>
        <v/>
      </c>
      <c r="X832" s="23" t="str">
        <f>IF(O832="スギ",INDEX(データ!$H$7:$J$26,MATCH(R832,データ!$G$7:$G$26),MATCH(P832,データ!$H$6:$J$6)),IF(O832="ヒノキ",INDEX(データ!$H$32:$J$51,MATCH(R832,データ!$G$32:$G$51),MATCH(P832,データ!$H$31:$J$31)),IF(O832="マツ",INDEX(データ!#REF!,MATCH(R832,データ!#REF!),MATCH(P832,データ!#REF!)),IF(O832="ザツ",INDEX(データ!#REF!,MATCH(R832,データ!#REF!),MATCH(P832,データ!#REF!)),""))))</f>
        <v/>
      </c>
      <c r="Y832" s="22" t="str">
        <f t="shared" si="1352"/>
        <v/>
      </c>
      <c r="Z832" s="21" t="str">
        <f t="shared" si="1353"/>
        <v/>
      </c>
      <c r="AA832" s="27" t="str">
        <f t="shared" si="1260"/>
        <v/>
      </c>
      <c r="AB832" s="24" t="str">
        <f t="shared" si="1261"/>
        <v/>
      </c>
      <c r="AC832" s="25" t="str">
        <f t="shared" si="1262"/>
        <v>0</v>
      </c>
      <c r="AD832" s="26" t="str">
        <f t="shared" si="1263"/>
        <v/>
      </c>
      <c r="AE832" s="26" t="str">
        <f t="shared" si="1264"/>
        <v/>
      </c>
      <c r="AF832" s="26" t="str">
        <f t="shared" si="1265"/>
        <v/>
      </c>
      <c r="AG832" s="27" t="str">
        <f t="shared" si="1266"/>
        <v/>
      </c>
      <c r="AH832" s="26" t="str">
        <f t="shared" si="1267"/>
        <v/>
      </c>
      <c r="AI832" s="26" t="str">
        <f t="shared" si="1268"/>
        <v/>
      </c>
      <c r="AJ832" s="45" t="s">
        <v>30</v>
      </c>
      <c r="AK832" s="55" t="str">
        <f>IF(ＣＳＶ貼付用!BI818="","",ＣＳＶ貼付用!BI818)</f>
        <v/>
      </c>
      <c r="AL832" s="38" t="str">
        <f>IF(ＣＳＶ貼付用!BK818="","",ＣＳＶ貼付用!BK818)</f>
        <v/>
      </c>
      <c r="AM832" s="38" t="str">
        <f>IF(ＣＳＶ貼付用!BM818="","",ＣＳＶ貼付用!BM818)</f>
        <v/>
      </c>
      <c r="AN832" s="40" t="str">
        <f t="shared" si="1269"/>
        <v/>
      </c>
      <c r="AO832" s="41" t="str">
        <f>IF(林齢計算用!B818="","",林齢計算用!B818)</f>
        <v/>
      </c>
      <c r="AP832" s="41" t="str">
        <f t="shared" si="1270"/>
        <v/>
      </c>
      <c r="AQ832" s="41" t="str">
        <f t="shared" si="1271"/>
        <v/>
      </c>
      <c r="AR832" s="23" t="str">
        <f>IF(AM832="スギ",INDEX(データ!$C$7:$E$26,MATCH(AP832,データ!$B$7:$B$26),MATCH(AN832,データ!$C$6:$E$6)),IF(AM832="ヒノキ",INDEX(データ!$C$32:$E$51,MATCH(AP832,データ!$B$32:$B$51),MATCH(AN832,データ!$C$31:$E$31)),IF(AM832="マツ",INDEX(データ!#REF!,MATCH(AP832,データ!#REF!),MATCH(AN832,データ!#REF!)),IF(AM832="ザツ",INDEX(データ!#REF!,MATCH(AP832,データ!#REF!),MATCH(AN832,データ!#REF!)),""))))</f>
        <v/>
      </c>
      <c r="AS832" s="22" t="str">
        <f t="shared" si="1254"/>
        <v/>
      </c>
      <c r="AT832" s="21" t="str">
        <f t="shared" si="1272"/>
        <v/>
      </c>
      <c r="AU832" s="21" t="str">
        <f t="shared" si="1273"/>
        <v/>
      </c>
      <c r="AV832" s="24" t="str">
        <f>IF(AM832="スギ",INDEX(データ!$H$7:$J$26,MATCH(AP832,データ!$G$7:$G$26),MATCH(AN832,データ!$H$6:$J$6)),IF(AM832="ヒノキ",INDEX(データ!$H$32:$J$51,MATCH(AP832,データ!$G$32:$G$51),MATCH(AN832,データ!$H$31:$J$31)),IF(AM832="マツ",INDEX(データ!#REF!,MATCH(AP832,データ!#REF!),MATCH(AN832,データ!#REF!)),IF(AM832="ザツ",INDEX(データ!#REF!,MATCH(AP832,データ!#REF!),MATCH(AN832,データ!#REF!)),""))))</f>
        <v/>
      </c>
      <c r="AW832" s="22" t="str">
        <f t="shared" si="1274"/>
        <v/>
      </c>
      <c r="AX832" s="21" t="str">
        <f t="shared" si="1275"/>
        <v/>
      </c>
      <c r="AY832" s="27" t="str">
        <f t="shared" si="1276"/>
        <v/>
      </c>
      <c r="AZ832" s="24" t="str">
        <f t="shared" si="1277"/>
        <v/>
      </c>
      <c r="BA832" s="25" t="str">
        <f t="shared" si="1278"/>
        <v>0</v>
      </c>
      <c r="BB832" s="26" t="str">
        <f t="shared" si="1279"/>
        <v/>
      </c>
      <c r="BC832" s="26" t="str">
        <f t="shared" si="1280"/>
        <v/>
      </c>
      <c r="BD832" s="26" t="str">
        <f t="shared" si="1281"/>
        <v/>
      </c>
      <c r="BE832" s="27" t="str">
        <f t="shared" si="1282"/>
        <v/>
      </c>
      <c r="BF832" s="26" t="str">
        <f t="shared" si="1283"/>
        <v/>
      </c>
      <c r="BG832" s="26" t="str">
        <f t="shared" si="1284"/>
        <v/>
      </c>
      <c r="BH832" s="45" t="s">
        <v>30</v>
      </c>
      <c r="BI832" s="55" t="str">
        <f>IF(ＣＳＶ貼付用!BX818="","",ＣＳＶ貼付用!BX818)</f>
        <v/>
      </c>
      <c r="BJ832" s="38" t="str">
        <f>IF(ＣＳＶ貼付用!BZ818="","",ＣＳＶ貼付用!BZ818)</f>
        <v/>
      </c>
      <c r="BK832" s="38" t="str">
        <f>IF(ＣＳＶ貼付用!CB818="","",ＣＳＶ貼付用!CB818)</f>
        <v/>
      </c>
      <c r="BL832" s="40" t="str">
        <f t="shared" si="1285"/>
        <v/>
      </c>
      <c r="BM832" s="41" t="str">
        <f>IF(林齢計算用!C818="","",林齢計算用!C818)</f>
        <v/>
      </c>
      <c r="BN832" s="41" t="str">
        <f t="shared" si="1286"/>
        <v/>
      </c>
      <c r="BO832" s="41" t="str">
        <f t="shared" si="1287"/>
        <v/>
      </c>
      <c r="BP832" s="23" t="str">
        <f>IF(BK832="スギ",INDEX(データ!$C$7:$E$26,MATCH(BN832,データ!$B$7:$B$26),MATCH(BL832,データ!$C$6:$E$6)),IF(BK832="ヒノキ",INDEX(データ!$C$32:$E$51,MATCH(BN832,データ!$B$32:$B$51),MATCH(BL832,データ!$C$31:$E$31)),IF(BK832="マツ",INDEX(データ!#REF!,MATCH(BN832,データ!#REF!),MATCH(BL832,データ!#REF!)),IF(BK832="ザツ",INDEX(データ!#REF!,MATCH(BN832,データ!#REF!),MATCH(BL832,データ!#REF!)),""))))</f>
        <v/>
      </c>
      <c r="BQ832" s="22" t="str">
        <f t="shared" si="1255"/>
        <v/>
      </c>
      <c r="BR832" s="21" t="str">
        <f t="shared" si="1288"/>
        <v/>
      </c>
      <c r="BS832" s="21" t="str">
        <f t="shared" si="1289"/>
        <v/>
      </c>
      <c r="BT832" s="24" t="str">
        <f>IF(BK832="スギ",INDEX(データ!$H$7:$J$26,MATCH(BN832,データ!$G$7:$G$26),MATCH(BL832,データ!$H$6:$J$6)),IF(BK832="ヒノキ",INDEX(データ!$H$32:$J$51,MATCH(BN832,データ!$G$32:$G$51),MATCH(BL832,データ!$H$31:$J$31)),IF(BK832="マツ",INDEX(データ!#REF!,MATCH(BN832,データ!#REF!),MATCH(BL832,データ!#REF!)),IF(BK832="ザツ",INDEX(データ!#REF!,MATCH(BN832,データ!#REF!),MATCH(BL832,データ!#REF!)),""))))</f>
        <v/>
      </c>
      <c r="BU832" s="22" t="str">
        <f t="shared" si="1290"/>
        <v/>
      </c>
      <c r="BV832" s="21" t="str">
        <f t="shared" si="1291"/>
        <v/>
      </c>
      <c r="BW832" s="27" t="str">
        <f t="shared" si="1292"/>
        <v/>
      </c>
      <c r="BX832" s="24" t="str">
        <f t="shared" si="1293"/>
        <v/>
      </c>
      <c r="BY832" s="25" t="str">
        <f t="shared" si="1294"/>
        <v>0</v>
      </c>
      <c r="BZ832" s="26" t="str">
        <f t="shared" si="1295"/>
        <v/>
      </c>
      <c r="CA832" s="26" t="str">
        <f t="shared" si="1296"/>
        <v/>
      </c>
      <c r="CB832" s="26" t="str">
        <f t="shared" si="1297"/>
        <v/>
      </c>
      <c r="CC832" s="27" t="str">
        <f t="shared" si="1298"/>
        <v/>
      </c>
      <c r="CD832" s="26" t="str">
        <f t="shared" si="1299"/>
        <v/>
      </c>
      <c r="CE832" s="26" t="str">
        <f t="shared" si="1300"/>
        <v/>
      </c>
      <c r="CF832" s="45" t="s">
        <v>30</v>
      </c>
      <c r="CG832" s="55" t="str">
        <f>IF(ＣＳＶ貼付用!CM818="","",ＣＳＶ貼付用!CM818)</f>
        <v/>
      </c>
      <c r="CH832" s="38" t="str">
        <f>IF(ＣＳＶ貼付用!CO818="","",ＣＳＶ貼付用!CO818)</f>
        <v/>
      </c>
      <c r="CI832" s="38" t="str">
        <f>IF(ＣＳＶ貼付用!CQ818="","",ＣＳＶ貼付用!CQ818)</f>
        <v/>
      </c>
      <c r="CJ832" s="40" t="str">
        <f t="shared" si="1301"/>
        <v/>
      </c>
      <c r="CK832" s="41" t="str">
        <f>IF(林齢計算用!D818="","",林齢計算用!D818)</f>
        <v/>
      </c>
      <c r="CL832" s="41" t="str">
        <f t="shared" si="1302"/>
        <v/>
      </c>
      <c r="CM832" s="41" t="str">
        <f t="shared" si="1303"/>
        <v/>
      </c>
      <c r="CN832" s="23" t="str">
        <f>IF(CI832="スギ",INDEX(データ!$C$7:$E$26,MATCH(CL832,データ!$B$7:$B$26),MATCH(CJ832,データ!$C$6:$E$6)),IF(CI832="ヒノキ",INDEX(データ!$C$32:$E$51,MATCH(CL832,データ!$B$32:$B$51),MATCH(CJ832,データ!$C$31:$E$31)),IF(CI832="マツ",INDEX(データ!#REF!,MATCH(CL832,データ!#REF!),MATCH(CJ832,データ!#REF!)),IF(CI832="ザツ",INDEX(データ!#REF!,MATCH(CL832,データ!#REF!),MATCH(CJ832,データ!#REF!)),""))))</f>
        <v/>
      </c>
      <c r="CO832" s="22" t="str">
        <f t="shared" si="1256"/>
        <v/>
      </c>
      <c r="CP832" s="21" t="str">
        <f t="shared" si="1304"/>
        <v/>
      </c>
      <c r="CQ832" s="21" t="str">
        <f t="shared" si="1305"/>
        <v/>
      </c>
      <c r="CR832" s="24" t="str">
        <f>IF(CI832="スギ",INDEX(データ!$H$7:$J$26,MATCH(CL832,データ!$G$7:$G$26),MATCH(CJ832,データ!$H$6:$J$6)),IF(CI832="ヒノキ",INDEX(データ!$H$32:$J$51,MATCH(CL832,データ!$G$32:$G$51),MATCH(CJ832,データ!$H$31:$J$31)),IF(CI832="マツ",INDEX(データ!#REF!,MATCH(CL832,データ!#REF!),MATCH(CJ832,データ!#REF!)),IF(CI832="ザツ",INDEX(データ!#REF!,MATCH(CL832,データ!#REF!),MATCH(CJ832,データ!#REF!)),""))))</f>
        <v/>
      </c>
      <c r="CS832" s="22" t="str">
        <f t="shared" si="1306"/>
        <v/>
      </c>
      <c r="CT832" s="21" t="str">
        <f t="shared" si="1307"/>
        <v/>
      </c>
      <c r="CU832" s="27" t="str">
        <f t="shared" si="1308"/>
        <v/>
      </c>
      <c r="CV832" s="24" t="str">
        <f t="shared" si="1309"/>
        <v/>
      </c>
      <c r="CW832" s="25" t="str">
        <f t="shared" si="1310"/>
        <v>0</v>
      </c>
      <c r="CX832" s="26" t="str">
        <f t="shared" si="1311"/>
        <v/>
      </c>
      <c r="CY832" s="26" t="str">
        <f t="shared" si="1312"/>
        <v/>
      </c>
      <c r="CZ832" s="26" t="str">
        <f t="shared" si="1313"/>
        <v/>
      </c>
      <c r="DA832" s="27" t="str">
        <f t="shared" si="1314"/>
        <v/>
      </c>
      <c r="DB832" s="26" t="str">
        <f t="shared" si="1315"/>
        <v/>
      </c>
      <c r="DC832" s="26" t="str">
        <f t="shared" si="1316"/>
        <v/>
      </c>
      <c r="DD832" s="45" t="s">
        <v>30</v>
      </c>
      <c r="DE832" s="55" t="str">
        <f>IF(ＣＳＶ貼付用!DB818="","",ＣＳＶ貼付用!DB818)</f>
        <v/>
      </c>
      <c r="DF832" s="38" t="str">
        <f>IF(ＣＳＶ貼付用!DD818="","",ＣＳＶ貼付用!DD818)</f>
        <v/>
      </c>
      <c r="DG832" s="38" t="str">
        <f>IF(ＣＳＶ貼付用!DF818="","",ＣＳＶ貼付用!DF818)</f>
        <v/>
      </c>
      <c r="DH832" s="40" t="str">
        <f t="shared" si="1317"/>
        <v/>
      </c>
      <c r="DI832" s="41" t="str">
        <f>IF(林齢計算用!E818="","",林齢計算用!E818)</f>
        <v/>
      </c>
      <c r="DJ832" s="41" t="str">
        <f t="shared" si="1318"/>
        <v/>
      </c>
      <c r="DK832" s="41" t="str">
        <f t="shared" si="1319"/>
        <v/>
      </c>
      <c r="DL832" s="23" t="str">
        <f>IF(DG832="スギ",INDEX(データ!$C$7:$E$26,MATCH(DJ832,データ!$B$7:$B$26),MATCH(DH832,データ!$C$6:$E$6)),IF(DG832="ヒノキ",INDEX(データ!$C$32:$E$51,MATCH(DJ832,データ!$B$32:$B$51),MATCH(DH832,データ!$C$31:$E$31)),IF(DG832="マツ",INDEX(データ!#REF!,MATCH(DJ832,データ!#REF!),MATCH(DH832,データ!#REF!)),IF(DG832="ザツ",INDEX(データ!#REF!,MATCH(DJ832,データ!#REF!),MATCH(DH832,データ!#REF!)),""))))</f>
        <v/>
      </c>
      <c r="DM832" s="22" t="str">
        <f t="shared" si="1257"/>
        <v/>
      </c>
      <c r="DN832" s="21" t="str">
        <f t="shared" si="1320"/>
        <v/>
      </c>
      <c r="DO832" s="21" t="str">
        <f t="shared" si="1321"/>
        <v/>
      </c>
      <c r="DP832" s="24" t="str">
        <f>IF(DG832="スギ",INDEX(データ!$H$7:$J$26,MATCH(DJ832,データ!$G$7:$G$26),MATCH(DH832,データ!$H$6:$J$6)),IF(DG832="ヒノキ",INDEX(データ!$H$32:$J$51,MATCH(DJ832,データ!$G$32:$G$51),MATCH(DH832,データ!$H$31:$J$31)),IF(DG832="マツ",INDEX(データ!#REF!,MATCH(DJ832,データ!#REF!),MATCH(DH832,データ!#REF!)),IF(DG832="ザツ",INDEX(データ!#REF!,MATCH(DJ832,データ!#REF!),MATCH(DH832,データ!#REF!)),""))))</f>
        <v/>
      </c>
      <c r="DQ832" s="22" t="str">
        <f t="shared" si="1322"/>
        <v/>
      </c>
      <c r="DR832" s="21" t="str">
        <f t="shared" si="1323"/>
        <v/>
      </c>
      <c r="DS832" s="27" t="str">
        <f t="shared" si="1324"/>
        <v/>
      </c>
      <c r="DT832" s="24" t="str">
        <f t="shared" si="1325"/>
        <v/>
      </c>
      <c r="DU832" s="25" t="str">
        <f t="shared" si="1326"/>
        <v>0</v>
      </c>
      <c r="DV832" s="26" t="str">
        <f t="shared" si="1327"/>
        <v/>
      </c>
      <c r="DW832" s="26" t="str">
        <f t="shared" si="1328"/>
        <v/>
      </c>
      <c r="DX832" s="26" t="str">
        <f t="shared" si="1329"/>
        <v/>
      </c>
      <c r="DY832" s="27" t="str">
        <f t="shared" si="1330"/>
        <v/>
      </c>
      <c r="DZ832" s="26" t="str">
        <f t="shared" si="1331"/>
        <v/>
      </c>
      <c r="EA832" s="26" t="str">
        <f t="shared" si="1332"/>
        <v/>
      </c>
      <c r="EB832" s="45" t="s">
        <v>30</v>
      </c>
      <c r="EC832" s="55" t="str">
        <f>IF(ＣＳＶ貼付用!DQ818="","",ＣＳＶ貼付用!DQ818)</f>
        <v/>
      </c>
      <c r="ED832" s="38" t="str">
        <f>IF(ＣＳＶ貼付用!DS818="","",ＣＳＶ貼付用!DS818)</f>
        <v/>
      </c>
      <c r="EE832" s="38" t="str">
        <f>IF(ＣＳＶ貼付用!DU818="","",ＣＳＶ貼付用!DU818)</f>
        <v/>
      </c>
      <c r="EF832" s="40" t="str">
        <f t="shared" si="1333"/>
        <v/>
      </c>
      <c r="EG832" s="41" t="str">
        <f>IF(林齢計算用!F818="","",林齢計算用!F818)</f>
        <v/>
      </c>
      <c r="EH832" s="41" t="str">
        <f t="shared" si="1334"/>
        <v/>
      </c>
      <c r="EI832" s="41" t="str">
        <f t="shared" si="1335"/>
        <v/>
      </c>
      <c r="EJ832" s="23" t="str">
        <f>IF(EE832="スギ",INDEX(データ!$C$7:$E$26,MATCH(EH832,データ!$B$7:$B$26),MATCH(EF832,データ!$C$6:$E$6)),IF(EE832="ヒノキ",INDEX(データ!$C$32:$E$51,MATCH(EH832,データ!$B$32:$B$51),MATCH(EF832,データ!$C$31:$E$31)),IF(EE832="マツ",INDEX(データ!#REF!,MATCH(EH832,データ!#REF!),MATCH(EF832,データ!#REF!)),IF(EE832="ザツ",INDEX(データ!#REF!,MATCH(EH832,データ!#REF!),MATCH(EF832,データ!#REF!)),""))))</f>
        <v/>
      </c>
      <c r="EK832" s="22" t="str">
        <f t="shared" si="1258"/>
        <v/>
      </c>
      <c r="EL832" s="21" t="str">
        <f t="shared" si="1336"/>
        <v/>
      </c>
      <c r="EM832" s="21" t="str">
        <f t="shared" si="1337"/>
        <v/>
      </c>
      <c r="EN832" s="24" t="str">
        <f>IF(EE832="スギ",INDEX(データ!$H$7:$J$26,MATCH(EH832,データ!$G$7:$G$26),MATCH(EF832,データ!$H$6:$J$6)),IF(EE832="ヒノキ",INDEX(データ!$H$32:$J$51,MATCH(EH832,データ!$G$32:$G$51),MATCH(EF832,データ!$H$31:$J$31)),IF(EE832="マツ",INDEX(データ!#REF!,MATCH(EH832,データ!#REF!),MATCH(EF832,データ!#REF!)),IF(EE832="ザツ",INDEX(データ!#REF!,MATCH(EH832,データ!#REF!),MATCH(EF832,データ!#REF!)),""))))</f>
        <v/>
      </c>
      <c r="EO832" s="22" t="str">
        <f t="shared" si="1338"/>
        <v/>
      </c>
      <c r="EP832" s="21" t="str">
        <f t="shared" si="1339"/>
        <v/>
      </c>
      <c r="EQ832" s="27" t="str">
        <f t="shared" si="1340"/>
        <v/>
      </c>
      <c r="ER832" s="24" t="str">
        <f t="shared" si="1341"/>
        <v/>
      </c>
      <c r="ES832" s="25" t="str">
        <f t="shared" si="1342"/>
        <v>0</v>
      </c>
      <c r="ET832" s="26" t="str">
        <f t="shared" si="1343"/>
        <v/>
      </c>
      <c r="EU832" s="26" t="str">
        <f t="shared" si="1344"/>
        <v/>
      </c>
      <c r="EV832" s="26" t="str">
        <f t="shared" si="1345"/>
        <v/>
      </c>
      <c r="EW832" s="27" t="str">
        <f t="shared" si="1346"/>
        <v/>
      </c>
      <c r="EX832" s="26" t="str">
        <f t="shared" si="1347"/>
        <v/>
      </c>
      <c r="EY832" s="26" t="str">
        <f t="shared" si="1348"/>
        <v/>
      </c>
      <c r="EZ832" s="26">
        <f t="shared" si="1349"/>
        <v>0</v>
      </c>
      <c r="FA832" s="43"/>
    </row>
    <row r="833" spans="1:157" ht="15.95" customHeight="1" x14ac:dyDescent="0.15">
      <c r="A833" s="21"/>
      <c r="B833" s="36" t="str">
        <f>IF(ＣＳＶ貼付用!G819="","",ＣＳＶ貼付用!G819)</f>
        <v/>
      </c>
      <c r="C833" s="36" t="str">
        <f>IF(ＣＳＶ貼付用!I819="","",ＣＳＶ貼付用!I819)</f>
        <v/>
      </c>
      <c r="D833" s="36" t="str">
        <f>IF(ＣＳＶ貼付用!J819="","",ＣＳＶ貼付用!J819)</f>
        <v/>
      </c>
      <c r="E833" s="36" t="str">
        <f>IF(ＣＳＶ貼付用!F819="","",ＣＳＶ貼付用!F819)</f>
        <v/>
      </c>
      <c r="F833" s="38" t="str">
        <f>IF(ＣＳＶ貼付用!T819="","",ＣＳＶ貼付用!T819)</f>
        <v/>
      </c>
      <c r="G833" s="38"/>
      <c r="H833" s="38" t="str">
        <f>IF(ＣＳＶ貼付用!GJ819="","",ＣＳＶ貼付用!GJ819)</f>
        <v/>
      </c>
      <c r="I833" s="38" t="str">
        <f>IF(ＣＳＶ貼付用!GL819="","",ＣＳＶ貼付用!GL819)</f>
        <v/>
      </c>
      <c r="J833" s="38" t="str">
        <f>IF(ＣＳＶ貼付用!GN819="","",ＣＳＶ貼付用!GN819)</f>
        <v/>
      </c>
      <c r="K833" s="38" t="str">
        <f>IF(ＣＳＶ貼付用!GP819="","",ＣＳＶ貼付用!GP819)</f>
        <v/>
      </c>
      <c r="L833" s="45" t="s">
        <v>30</v>
      </c>
      <c r="M833" s="55" t="str">
        <f>IF(ＣＳＶ貼付用!AT819="","",ＣＳＶ貼付用!AT819)</f>
        <v/>
      </c>
      <c r="N833" s="38" t="str">
        <f>IF(ＣＳＶ貼付用!AV819="","",ＣＳＶ貼付用!AV819)</f>
        <v/>
      </c>
      <c r="O833" s="38" t="str">
        <f>IF(ＣＳＶ貼付用!AX819="","",ＣＳＶ貼付用!AX819)</f>
        <v/>
      </c>
      <c r="P833" s="40" t="str">
        <f>IF(ＣＳＶ貼付用!FE819="","",ＣＳＶ貼付用!FE819)</f>
        <v/>
      </c>
      <c r="Q833" s="41" t="str">
        <f>IF(林齢計算用!A819="","",林齢計算用!A819)</f>
        <v/>
      </c>
      <c r="R833" s="41" t="str">
        <f t="shared" si="1259"/>
        <v/>
      </c>
      <c r="S833" s="56" t="str">
        <f>IF(ＣＳＶ貼付用!EG819="","",ＣＳＶ貼付用!EG819*10)</f>
        <v/>
      </c>
      <c r="T833" s="23" t="str">
        <f>IF(O833="スギ",INDEX(データ!$C$7:$E$26,MATCH(R833,データ!$B$7:$B$26),MATCH(P833,データ!$C$6:$E$6)),IF(O833="ヒノキ",INDEX(データ!$C$32:$E$51,MATCH(R833,データ!$B$32:$B$51),MATCH(P833,データ!$C$31:$E$31)),IF(O833="マツ",INDEX(データ!#REF!,MATCH(R833,データ!#REF!),MATCH(P833,データ!#REF!)),IF(O833="ザツ",INDEX(データ!#REF!,MATCH(R833,データ!#REF!),MATCH(P833,データ!#REF!)),""))))</f>
        <v/>
      </c>
      <c r="U833" s="22" t="str">
        <f t="shared" si="1350"/>
        <v/>
      </c>
      <c r="V833" s="21" t="str">
        <f t="shared" si="1354"/>
        <v/>
      </c>
      <c r="W833" s="21" t="str">
        <f t="shared" si="1351"/>
        <v/>
      </c>
      <c r="X833" s="23" t="str">
        <f>IF(O833="スギ",INDEX(データ!$H$7:$J$26,MATCH(R833,データ!$G$7:$G$26),MATCH(P833,データ!$H$6:$J$6)),IF(O833="ヒノキ",INDEX(データ!$H$32:$J$51,MATCH(R833,データ!$G$32:$G$51),MATCH(P833,データ!$H$31:$J$31)),IF(O833="マツ",INDEX(データ!#REF!,MATCH(R833,データ!#REF!),MATCH(P833,データ!#REF!)),IF(O833="ザツ",INDEX(データ!#REF!,MATCH(R833,データ!#REF!),MATCH(P833,データ!#REF!)),""))))</f>
        <v/>
      </c>
      <c r="Y833" s="22" t="str">
        <f t="shared" si="1352"/>
        <v/>
      </c>
      <c r="Z833" s="21" t="str">
        <f t="shared" si="1353"/>
        <v/>
      </c>
      <c r="AA833" s="27" t="str">
        <f t="shared" si="1260"/>
        <v/>
      </c>
      <c r="AB833" s="24" t="str">
        <f t="shared" si="1261"/>
        <v/>
      </c>
      <c r="AC833" s="25" t="str">
        <f t="shared" si="1262"/>
        <v>0</v>
      </c>
      <c r="AD833" s="26" t="str">
        <f t="shared" si="1263"/>
        <v/>
      </c>
      <c r="AE833" s="26" t="str">
        <f t="shared" si="1264"/>
        <v/>
      </c>
      <c r="AF833" s="26" t="str">
        <f t="shared" si="1265"/>
        <v/>
      </c>
      <c r="AG833" s="27" t="str">
        <f t="shared" si="1266"/>
        <v/>
      </c>
      <c r="AH833" s="26" t="str">
        <f t="shared" si="1267"/>
        <v/>
      </c>
      <c r="AI833" s="26" t="str">
        <f t="shared" si="1268"/>
        <v/>
      </c>
      <c r="AJ833" s="45" t="s">
        <v>30</v>
      </c>
      <c r="AK833" s="55" t="str">
        <f>IF(ＣＳＶ貼付用!BI819="","",ＣＳＶ貼付用!BI819)</f>
        <v/>
      </c>
      <c r="AL833" s="38" t="str">
        <f>IF(ＣＳＶ貼付用!BK819="","",ＣＳＶ貼付用!BK819)</f>
        <v/>
      </c>
      <c r="AM833" s="38" t="str">
        <f>IF(ＣＳＶ貼付用!BM819="","",ＣＳＶ貼付用!BM819)</f>
        <v/>
      </c>
      <c r="AN833" s="40" t="str">
        <f t="shared" si="1269"/>
        <v/>
      </c>
      <c r="AO833" s="41" t="str">
        <f>IF(林齢計算用!B819="","",林齢計算用!B819)</f>
        <v/>
      </c>
      <c r="AP833" s="41" t="str">
        <f t="shared" si="1270"/>
        <v/>
      </c>
      <c r="AQ833" s="41" t="str">
        <f t="shared" si="1271"/>
        <v/>
      </c>
      <c r="AR833" s="23" t="str">
        <f>IF(AM833="スギ",INDEX(データ!$C$7:$E$26,MATCH(AP833,データ!$B$7:$B$26),MATCH(AN833,データ!$C$6:$E$6)),IF(AM833="ヒノキ",INDEX(データ!$C$32:$E$51,MATCH(AP833,データ!$B$32:$B$51),MATCH(AN833,データ!$C$31:$E$31)),IF(AM833="マツ",INDEX(データ!#REF!,MATCH(AP833,データ!#REF!),MATCH(AN833,データ!#REF!)),IF(AM833="ザツ",INDEX(データ!#REF!,MATCH(AP833,データ!#REF!),MATCH(AN833,データ!#REF!)),""))))</f>
        <v/>
      </c>
      <c r="AS833" s="22" t="str">
        <f t="shared" si="1254"/>
        <v/>
      </c>
      <c r="AT833" s="21" t="str">
        <f t="shared" si="1272"/>
        <v/>
      </c>
      <c r="AU833" s="21" t="str">
        <f t="shared" si="1273"/>
        <v/>
      </c>
      <c r="AV833" s="24" t="str">
        <f>IF(AM833="スギ",INDEX(データ!$H$7:$J$26,MATCH(AP833,データ!$G$7:$G$26),MATCH(AN833,データ!$H$6:$J$6)),IF(AM833="ヒノキ",INDEX(データ!$H$32:$J$51,MATCH(AP833,データ!$G$32:$G$51),MATCH(AN833,データ!$H$31:$J$31)),IF(AM833="マツ",INDEX(データ!#REF!,MATCH(AP833,データ!#REF!),MATCH(AN833,データ!#REF!)),IF(AM833="ザツ",INDEX(データ!#REF!,MATCH(AP833,データ!#REF!),MATCH(AN833,データ!#REF!)),""))))</f>
        <v/>
      </c>
      <c r="AW833" s="22" t="str">
        <f t="shared" si="1274"/>
        <v/>
      </c>
      <c r="AX833" s="21" t="str">
        <f t="shared" si="1275"/>
        <v/>
      </c>
      <c r="AY833" s="27" t="str">
        <f t="shared" si="1276"/>
        <v/>
      </c>
      <c r="AZ833" s="24" t="str">
        <f t="shared" si="1277"/>
        <v/>
      </c>
      <c r="BA833" s="25" t="str">
        <f t="shared" si="1278"/>
        <v>0</v>
      </c>
      <c r="BB833" s="26" t="str">
        <f t="shared" si="1279"/>
        <v/>
      </c>
      <c r="BC833" s="26" t="str">
        <f t="shared" si="1280"/>
        <v/>
      </c>
      <c r="BD833" s="26" t="str">
        <f t="shared" si="1281"/>
        <v/>
      </c>
      <c r="BE833" s="27" t="str">
        <f t="shared" si="1282"/>
        <v/>
      </c>
      <c r="BF833" s="26" t="str">
        <f t="shared" si="1283"/>
        <v/>
      </c>
      <c r="BG833" s="26" t="str">
        <f t="shared" si="1284"/>
        <v/>
      </c>
      <c r="BH833" s="45" t="s">
        <v>30</v>
      </c>
      <c r="BI833" s="55" t="str">
        <f>IF(ＣＳＶ貼付用!BX819="","",ＣＳＶ貼付用!BX819)</f>
        <v/>
      </c>
      <c r="BJ833" s="38" t="str">
        <f>IF(ＣＳＶ貼付用!BZ819="","",ＣＳＶ貼付用!BZ819)</f>
        <v/>
      </c>
      <c r="BK833" s="38" t="str">
        <f>IF(ＣＳＶ貼付用!CB819="","",ＣＳＶ貼付用!CB819)</f>
        <v/>
      </c>
      <c r="BL833" s="40" t="str">
        <f t="shared" si="1285"/>
        <v/>
      </c>
      <c r="BM833" s="41" t="str">
        <f>IF(林齢計算用!C819="","",林齢計算用!C819)</f>
        <v/>
      </c>
      <c r="BN833" s="41" t="str">
        <f t="shared" si="1286"/>
        <v/>
      </c>
      <c r="BO833" s="41" t="str">
        <f t="shared" si="1287"/>
        <v/>
      </c>
      <c r="BP833" s="23" t="str">
        <f>IF(BK833="スギ",INDEX(データ!$C$7:$E$26,MATCH(BN833,データ!$B$7:$B$26),MATCH(BL833,データ!$C$6:$E$6)),IF(BK833="ヒノキ",INDEX(データ!$C$32:$E$51,MATCH(BN833,データ!$B$32:$B$51),MATCH(BL833,データ!$C$31:$E$31)),IF(BK833="マツ",INDEX(データ!#REF!,MATCH(BN833,データ!#REF!),MATCH(BL833,データ!#REF!)),IF(BK833="ザツ",INDEX(データ!#REF!,MATCH(BN833,データ!#REF!),MATCH(BL833,データ!#REF!)),""))))</f>
        <v/>
      </c>
      <c r="BQ833" s="22" t="str">
        <f t="shared" si="1255"/>
        <v/>
      </c>
      <c r="BR833" s="21" t="str">
        <f t="shared" si="1288"/>
        <v/>
      </c>
      <c r="BS833" s="21" t="str">
        <f t="shared" si="1289"/>
        <v/>
      </c>
      <c r="BT833" s="24" t="str">
        <f>IF(BK833="スギ",INDEX(データ!$H$7:$J$26,MATCH(BN833,データ!$G$7:$G$26),MATCH(BL833,データ!$H$6:$J$6)),IF(BK833="ヒノキ",INDEX(データ!$H$32:$J$51,MATCH(BN833,データ!$G$32:$G$51),MATCH(BL833,データ!$H$31:$J$31)),IF(BK833="マツ",INDEX(データ!#REF!,MATCH(BN833,データ!#REF!),MATCH(BL833,データ!#REF!)),IF(BK833="ザツ",INDEX(データ!#REF!,MATCH(BN833,データ!#REF!),MATCH(BL833,データ!#REF!)),""))))</f>
        <v/>
      </c>
      <c r="BU833" s="22" t="str">
        <f t="shared" si="1290"/>
        <v/>
      </c>
      <c r="BV833" s="21" t="str">
        <f t="shared" si="1291"/>
        <v/>
      </c>
      <c r="BW833" s="27" t="str">
        <f t="shared" si="1292"/>
        <v/>
      </c>
      <c r="BX833" s="24" t="str">
        <f t="shared" si="1293"/>
        <v/>
      </c>
      <c r="BY833" s="25" t="str">
        <f t="shared" si="1294"/>
        <v>0</v>
      </c>
      <c r="BZ833" s="26" t="str">
        <f t="shared" si="1295"/>
        <v/>
      </c>
      <c r="CA833" s="26" t="str">
        <f t="shared" si="1296"/>
        <v/>
      </c>
      <c r="CB833" s="26" t="str">
        <f t="shared" si="1297"/>
        <v/>
      </c>
      <c r="CC833" s="27" t="str">
        <f t="shared" si="1298"/>
        <v/>
      </c>
      <c r="CD833" s="26" t="str">
        <f t="shared" si="1299"/>
        <v/>
      </c>
      <c r="CE833" s="26" t="str">
        <f t="shared" si="1300"/>
        <v/>
      </c>
      <c r="CF833" s="45" t="s">
        <v>30</v>
      </c>
      <c r="CG833" s="55" t="str">
        <f>IF(ＣＳＶ貼付用!CM819="","",ＣＳＶ貼付用!CM819)</f>
        <v/>
      </c>
      <c r="CH833" s="38" t="str">
        <f>IF(ＣＳＶ貼付用!CO819="","",ＣＳＶ貼付用!CO819)</f>
        <v/>
      </c>
      <c r="CI833" s="38" t="str">
        <f>IF(ＣＳＶ貼付用!CQ819="","",ＣＳＶ貼付用!CQ819)</f>
        <v/>
      </c>
      <c r="CJ833" s="40" t="str">
        <f t="shared" si="1301"/>
        <v/>
      </c>
      <c r="CK833" s="41" t="str">
        <f>IF(林齢計算用!D819="","",林齢計算用!D819)</f>
        <v/>
      </c>
      <c r="CL833" s="41" t="str">
        <f t="shared" si="1302"/>
        <v/>
      </c>
      <c r="CM833" s="41" t="str">
        <f t="shared" si="1303"/>
        <v/>
      </c>
      <c r="CN833" s="23" t="str">
        <f>IF(CI833="スギ",INDEX(データ!$C$7:$E$26,MATCH(CL833,データ!$B$7:$B$26),MATCH(CJ833,データ!$C$6:$E$6)),IF(CI833="ヒノキ",INDEX(データ!$C$32:$E$51,MATCH(CL833,データ!$B$32:$B$51),MATCH(CJ833,データ!$C$31:$E$31)),IF(CI833="マツ",INDEX(データ!#REF!,MATCH(CL833,データ!#REF!),MATCH(CJ833,データ!#REF!)),IF(CI833="ザツ",INDEX(データ!#REF!,MATCH(CL833,データ!#REF!),MATCH(CJ833,データ!#REF!)),""))))</f>
        <v/>
      </c>
      <c r="CO833" s="22" t="str">
        <f t="shared" si="1256"/>
        <v/>
      </c>
      <c r="CP833" s="21" t="str">
        <f t="shared" si="1304"/>
        <v/>
      </c>
      <c r="CQ833" s="21" t="str">
        <f t="shared" si="1305"/>
        <v/>
      </c>
      <c r="CR833" s="24" t="str">
        <f>IF(CI833="スギ",INDEX(データ!$H$7:$J$26,MATCH(CL833,データ!$G$7:$G$26),MATCH(CJ833,データ!$H$6:$J$6)),IF(CI833="ヒノキ",INDEX(データ!$H$32:$J$51,MATCH(CL833,データ!$G$32:$G$51),MATCH(CJ833,データ!$H$31:$J$31)),IF(CI833="マツ",INDEX(データ!#REF!,MATCH(CL833,データ!#REF!),MATCH(CJ833,データ!#REF!)),IF(CI833="ザツ",INDEX(データ!#REF!,MATCH(CL833,データ!#REF!),MATCH(CJ833,データ!#REF!)),""))))</f>
        <v/>
      </c>
      <c r="CS833" s="22" t="str">
        <f t="shared" si="1306"/>
        <v/>
      </c>
      <c r="CT833" s="21" t="str">
        <f t="shared" si="1307"/>
        <v/>
      </c>
      <c r="CU833" s="27" t="str">
        <f t="shared" si="1308"/>
        <v/>
      </c>
      <c r="CV833" s="24" t="str">
        <f t="shared" si="1309"/>
        <v/>
      </c>
      <c r="CW833" s="25" t="str">
        <f t="shared" si="1310"/>
        <v>0</v>
      </c>
      <c r="CX833" s="26" t="str">
        <f t="shared" si="1311"/>
        <v/>
      </c>
      <c r="CY833" s="26" t="str">
        <f t="shared" si="1312"/>
        <v/>
      </c>
      <c r="CZ833" s="26" t="str">
        <f t="shared" si="1313"/>
        <v/>
      </c>
      <c r="DA833" s="27" t="str">
        <f t="shared" si="1314"/>
        <v/>
      </c>
      <c r="DB833" s="26" t="str">
        <f t="shared" si="1315"/>
        <v/>
      </c>
      <c r="DC833" s="26" t="str">
        <f t="shared" si="1316"/>
        <v/>
      </c>
      <c r="DD833" s="45" t="s">
        <v>30</v>
      </c>
      <c r="DE833" s="55" t="str">
        <f>IF(ＣＳＶ貼付用!DB819="","",ＣＳＶ貼付用!DB819)</f>
        <v/>
      </c>
      <c r="DF833" s="38" t="str">
        <f>IF(ＣＳＶ貼付用!DD819="","",ＣＳＶ貼付用!DD819)</f>
        <v/>
      </c>
      <c r="DG833" s="38" t="str">
        <f>IF(ＣＳＶ貼付用!DF819="","",ＣＳＶ貼付用!DF819)</f>
        <v/>
      </c>
      <c r="DH833" s="40" t="str">
        <f t="shared" si="1317"/>
        <v/>
      </c>
      <c r="DI833" s="41" t="str">
        <f>IF(林齢計算用!E819="","",林齢計算用!E819)</f>
        <v/>
      </c>
      <c r="DJ833" s="41" t="str">
        <f t="shared" si="1318"/>
        <v/>
      </c>
      <c r="DK833" s="41" t="str">
        <f t="shared" si="1319"/>
        <v/>
      </c>
      <c r="DL833" s="23" t="str">
        <f>IF(DG833="スギ",INDEX(データ!$C$7:$E$26,MATCH(DJ833,データ!$B$7:$B$26),MATCH(DH833,データ!$C$6:$E$6)),IF(DG833="ヒノキ",INDEX(データ!$C$32:$E$51,MATCH(DJ833,データ!$B$32:$B$51),MATCH(DH833,データ!$C$31:$E$31)),IF(DG833="マツ",INDEX(データ!#REF!,MATCH(DJ833,データ!#REF!),MATCH(DH833,データ!#REF!)),IF(DG833="ザツ",INDEX(データ!#REF!,MATCH(DJ833,データ!#REF!),MATCH(DH833,データ!#REF!)),""))))</f>
        <v/>
      </c>
      <c r="DM833" s="22" t="str">
        <f t="shared" si="1257"/>
        <v/>
      </c>
      <c r="DN833" s="21" t="str">
        <f t="shared" si="1320"/>
        <v/>
      </c>
      <c r="DO833" s="21" t="str">
        <f t="shared" si="1321"/>
        <v/>
      </c>
      <c r="DP833" s="24" t="str">
        <f>IF(DG833="スギ",INDEX(データ!$H$7:$J$26,MATCH(DJ833,データ!$G$7:$G$26),MATCH(DH833,データ!$H$6:$J$6)),IF(DG833="ヒノキ",INDEX(データ!$H$32:$J$51,MATCH(DJ833,データ!$G$32:$G$51),MATCH(DH833,データ!$H$31:$J$31)),IF(DG833="マツ",INDEX(データ!#REF!,MATCH(DJ833,データ!#REF!),MATCH(DH833,データ!#REF!)),IF(DG833="ザツ",INDEX(データ!#REF!,MATCH(DJ833,データ!#REF!),MATCH(DH833,データ!#REF!)),""))))</f>
        <v/>
      </c>
      <c r="DQ833" s="22" t="str">
        <f t="shared" si="1322"/>
        <v/>
      </c>
      <c r="DR833" s="21" t="str">
        <f t="shared" si="1323"/>
        <v/>
      </c>
      <c r="DS833" s="27" t="str">
        <f t="shared" si="1324"/>
        <v/>
      </c>
      <c r="DT833" s="24" t="str">
        <f t="shared" si="1325"/>
        <v/>
      </c>
      <c r="DU833" s="25" t="str">
        <f t="shared" si="1326"/>
        <v>0</v>
      </c>
      <c r="DV833" s="26" t="str">
        <f t="shared" si="1327"/>
        <v/>
      </c>
      <c r="DW833" s="26" t="str">
        <f t="shared" si="1328"/>
        <v/>
      </c>
      <c r="DX833" s="26" t="str">
        <f t="shared" si="1329"/>
        <v/>
      </c>
      <c r="DY833" s="27" t="str">
        <f t="shared" si="1330"/>
        <v/>
      </c>
      <c r="DZ833" s="26" t="str">
        <f t="shared" si="1331"/>
        <v/>
      </c>
      <c r="EA833" s="26" t="str">
        <f t="shared" si="1332"/>
        <v/>
      </c>
      <c r="EB833" s="45" t="s">
        <v>30</v>
      </c>
      <c r="EC833" s="55" t="str">
        <f>IF(ＣＳＶ貼付用!DQ819="","",ＣＳＶ貼付用!DQ819)</f>
        <v/>
      </c>
      <c r="ED833" s="38" t="str">
        <f>IF(ＣＳＶ貼付用!DS819="","",ＣＳＶ貼付用!DS819)</f>
        <v/>
      </c>
      <c r="EE833" s="38" t="str">
        <f>IF(ＣＳＶ貼付用!DU819="","",ＣＳＶ貼付用!DU819)</f>
        <v/>
      </c>
      <c r="EF833" s="40" t="str">
        <f t="shared" si="1333"/>
        <v/>
      </c>
      <c r="EG833" s="41" t="str">
        <f>IF(林齢計算用!F819="","",林齢計算用!F819)</f>
        <v/>
      </c>
      <c r="EH833" s="41" t="str">
        <f t="shared" si="1334"/>
        <v/>
      </c>
      <c r="EI833" s="41" t="str">
        <f t="shared" si="1335"/>
        <v/>
      </c>
      <c r="EJ833" s="23" t="str">
        <f>IF(EE833="スギ",INDEX(データ!$C$7:$E$26,MATCH(EH833,データ!$B$7:$B$26),MATCH(EF833,データ!$C$6:$E$6)),IF(EE833="ヒノキ",INDEX(データ!$C$32:$E$51,MATCH(EH833,データ!$B$32:$B$51),MATCH(EF833,データ!$C$31:$E$31)),IF(EE833="マツ",INDEX(データ!#REF!,MATCH(EH833,データ!#REF!),MATCH(EF833,データ!#REF!)),IF(EE833="ザツ",INDEX(データ!#REF!,MATCH(EH833,データ!#REF!),MATCH(EF833,データ!#REF!)),""))))</f>
        <v/>
      </c>
      <c r="EK833" s="22" t="str">
        <f t="shared" si="1258"/>
        <v/>
      </c>
      <c r="EL833" s="21" t="str">
        <f t="shared" si="1336"/>
        <v/>
      </c>
      <c r="EM833" s="21" t="str">
        <f t="shared" si="1337"/>
        <v/>
      </c>
      <c r="EN833" s="24" t="str">
        <f>IF(EE833="スギ",INDEX(データ!$H$7:$J$26,MATCH(EH833,データ!$G$7:$G$26),MATCH(EF833,データ!$H$6:$J$6)),IF(EE833="ヒノキ",INDEX(データ!$H$32:$J$51,MATCH(EH833,データ!$G$32:$G$51),MATCH(EF833,データ!$H$31:$J$31)),IF(EE833="マツ",INDEX(データ!#REF!,MATCH(EH833,データ!#REF!),MATCH(EF833,データ!#REF!)),IF(EE833="ザツ",INDEX(データ!#REF!,MATCH(EH833,データ!#REF!),MATCH(EF833,データ!#REF!)),""))))</f>
        <v/>
      </c>
      <c r="EO833" s="22" t="str">
        <f t="shared" si="1338"/>
        <v/>
      </c>
      <c r="EP833" s="21" t="str">
        <f t="shared" si="1339"/>
        <v/>
      </c>
      <c r="EQ833" s="27" t="str">
        <f t="shared" si="1340"/>
        <v/>
      </c>
      <c r="ER833" s="24" t="str">
        <f t="shared" si="1341"/>
        <v/>
      </c>
      <c r="ES833" s="25" t="str">
        <f t="shared" si="1342"/>
        <v>0</v>
      </c>
      <c r="ET833" s="26" t="str">
        <f t="shared" si="1343"/>
        <v/>
      </c>
      <c r="EU833" s="26" t="str">
        <f t="shared" si="1344"/>
        <v/>
      </c>
      <c r="EV833" s="26" t="str">
        <f t="shared" si="1345"/>
        <v/>
      </c>
      <c r="EW833" s="27" t="str">
        <f t="shared" si="1346"/>
        <v/>
      </c>
      <c r="EX833" s="26" t="str">
        <f t="shared" si="1347"/>
        <v/>
      </c>
      <c r="EY833" s="26" t="str">
        <f t="shared" si="1348"/>
        <v/>
      </c>
      <c r="EZ833" s="26">
        <f t="shared" si="1349"/>
        <v>0</v>
      </c>
      <c r="FA833" s="43"/>
    </row>
    <row r="834" spans="1:157" ht="15.95" customHeight="1" x14ac:dyDescent="0.15">
      <c r="A834" s="21"/>
      <c r="B834" s="36" t="str">
        <f>IF(ＣＳＶ貼付用!G820="","",ＣＳＶ貼付用!G820)</f>
        <v/>
      </c>
      <c r="C834" s="36" t="str">
        <f>IF(ＣＳＶ貼付用!I820="","",ＣＳＶ貼付用!I820)</f>
        <v/>
      </c>
      <c r="D834" s="36" t="str">
        <f>IF(ＣＳＶ貼付用!J820="","",ＣＳＶ貼付用!J820)</f>
        <v/>
      </c>
      <c r="E834" s="36" t="str">
        <f>IF(ＣＳＶ貼付用!F820="","",ＣＳＶ貼付用!F820)</f>
        <v/>
      </c>
      <c r="F834" s="38" t="str">
        <f>IF(ＣＳＶ貼付用!T820="","",ＣＳＶ貼付用!T820)</f>
        <v/>
      </c>
      <c r="G834" s="38"/>
      <c r="H834" s="38" t="str">
        <f>IF(ＣＳＶ貼付用!GJ820="","",ＣＳＶ貼付用!GJ820)</f>
        <v/>
      </c>
      <c r="I834" s="38" t="str">
        <f>IF(ＣＳＶ貼付用!GL820="","",ＣＳＶ貼付用!GL820)</f>
        <v/>
      </c>
      <c r="J834" s="38" t="str">
        <f>IF(ＣＳＶ貼付用!GN820="","",ＣＳＶ貼付用!GN820)</f>
        <v/>
      </c>
      <c r="K834" s="38" t="str">
        <f>IF(ＣＳＶ貼付用!GP820="","",ＣＳＶ貼付用!GP820)</f>
        <v/>
      </c>
      <c r="L834" s="45" t="s">
        <v>30</v>
      </c>
      <c r="M834" s="55" t="str">
        <f>IF(ＣＳＶ貼付用!AT820="","",ＣＳＶ貼付用!AT820)</f>
        <v/>
      </c>
      <c r="N834" s="38" t="str">
        <f>IF(ＣＳＶ貼付用!AV820="","",ＣＳＶ貼付用!AV820)</f>
        <v/>
      </c>
      <c r="O834" s="38" t="str">
        <f>IF(ＣＳＶ貼付用!AX820="","",ＣＳＶ貼付用!AX820)</f>
        <v/>
      </c>
      <c r="P834" s="40" t="str">
        <f>IF(ＣＳＶ貼付用!FE820="","",ＣＳＶ貼付用!FE820)</f>
        <v/>
      </c>
      <c r="Q834" s="41" t="str">
        <f>IF(林齢計算用!A820="","",林齢計算用!A820)</f>
        <v/>
      </c>
      <c r="R834" s="41" t="str">
        <f t="shared" si="1259"/>
        <v/>
      </c>
      <c r="S834" s="56" t="str">
        <f>IF(ＣＳＶ貼付用!EG820="","",ＣＳＶ貼付用!EG820*10)</f>
        <v/>
      </c>
      <c r="T834" s="23" t="str">
        <f>IF(O834="スギ",INDEX(データ!$C$7:$E$26,MATCH(R834,データ!$B$7:$B$26),MATCH(P834,データ!$C$6:$E$6)),IF(O834="ヒノキ",INDEX(データ!$C$32:$E$51,MATCH(R834,データ!$B$32:$B$51),MATCH(P834,データ!$C$31:$E$31)),IF(O834="マツ",INDEX(データ!#REF!,MATCH(R834,データ!#REF!),MATCH(P834,データ!#REF!)),IF(O834="ザツ",INDEX(データ!#REF!,MATCH(R834,データ!#REF!),MATCH(P834,データ!#REF!)),""))))</f>
        <v/>
      </c>
      <c r="U834" s="22" t="str">
        <f t="shared" si="1350"/>
        <v/>
      </c>
      <c r="V834" s="21" t="str">
        <f t="shared" si="1354"/>
        <v/>
      </c>
      <c r="W834" s="21" t="str">
        <f t="shared" si="1351"/>
        <v/>
      </c>
      <c r="X834" s="23" t="str">
        <f>IF(O834="スギ",INDEX(データ!$H$7:$J$26,MATCH(R834,データ!$G$7:$G$26),MATCH(P834,データ!$H$6:$J$6)),IF(O834="ヒノキ",INDEX(データ!$H$32:$J$51,MATCH(R834,データ!$G$32:$G$51),MATCH(P834,データ!$H$31:$J$31)),IF(O834="マツ",INDEX(データ!#REF!,MATCH(R834,データ!#REF!),MATCH(P834,データ!#REF!)),IF(O834="ザツ",INDEX(データ!#REF!,MATCH(R834,データ!#REF!),MATCH(P834,データ!#REF!)),""))))</f>
        <v/>
      </c>
      <c r="Y834" s="22" t="str">
        <f t="shared" si="1352"/>
        <v/>
      </c>
      <c r="Z834" s="21" t="str">
        <f t="shared" si="1353"/>
        <v/>
      </c>
      <c r="AA834" s="27" t="str">
        <f t="shared" si="1260"/>
        <v/>
      </c>
      <c r="AB834" s="24" t="str">
        <f t="shared" si="1261"/>
        <v/>
      </c>
      <c r="AC834" s="25" t="str">
        <f t="shared" si="1262"/>
        <v>0</v>
      </c>
      <c r="AD834" s="26" t="str">
        <f t="shared" si="1263"/>
        <v/>
      </c>
      <c r="AE834" s="26" t="str">
        <f t="shared" si="1264"/>
        <v/>
      </c>
      <c r="AF834" s="26" t="str">
        <f t="shared" si="1265"/>
        <v/>
      </c>
      <c r="AG834" s="27" t="str">
        <f t="shared" si="1266"/>
        <v/>
      </c>
      <c r="AH834" s="26" t="str">
        <f t="shared" si="1267"/>
        <v/>
      </c>
      <c r="AI834" s="26" t="str">
        <f t="shared" si="1268"/>
        <v/>
      </c>
      <c r="AJ834" s="45" t="s">
        <v>30</v>
      </c>
      <c r="AK834" s="55" t="str">
        <f>IF(ＣＳＶ貼付用!BI820="","",ＣＳＶ貼付用!BI820)</f>
        <v/>
      </c>
      <c r="AL834" s="38" t="str">
        <f>IF(ＣＳＶ貼付用!BK820="","",ＣＳＶ貼付用!BK820)</f>
        <v/>
      </c>
      <c r="AM834" s="38" t="str">
        <f>IF(ＣＳＶ貼付用!BM820="","",ＣＳＶ貼付用!BM820)</f>
        <v/>
      </c>
      <c r="AN834" s="40" t="str">
        <f t="shared" si="1269"/>
        <v/>
      </c>
      <c r="AO834" s="41" t="str">
        <f>IF(林齢計算用!B820="","",林齢計算用!B820)</f>
        <v/>
      </c>
      <c r="AP834" s="41" t="str">
        <f t="shared" si="1270"/>
        <v/>
      </c>
      <c r="AQ834" s="41" t="str">
        <f t="shared" si="1271"/>
        <v/>
      </c>
      <c r="AR834" s="23" t="str">
        <f>IF(AM834="スギ",INDEX(データ!$C$7:$E$26,MATCH(AP834,データ!$B$7:$B$26),MATCH(AN834,データ!$C$6:$E$6)),IF(AM834="ヒノキ",INDEX(データ!$C$32:$E$51,MATCH(AP834,データ!$B$32:$B$51),MATCH(AN834,データ!$C$31:$E$31)),IF(AM834="マツ",INDEX(データ!#REF!,MATCH(AP834,データ!#REF!),MATCH(AN834,データ!#REF!)),IF(AM834="ザツ",INDEX(データ!#REF!,MATCH(AP834,データ!#REF!),MATCH(AN834,データ!#REF!)),""))))</f>
        <v/>
      </c>
      <c r="AS834" s="22" t="str">
        <f t="shared" si="1254"/>
        <v/>
      </c>
      <c r="AT834" s="21" t="str">
        <f t="shared" si="1272"/>
        <v/>
      </c>
      <c r="AU834" s="21" t="str">
        <f t="shared" si="1273"/>
        <v/>
      </c>
      <c r="AV834" s="24" t="str">
        <f>IF(AM834="スギ",INDEX(データ!$H$7:$J$26,MATCH(AP834,データ!$G$7:$G$26),MATCH(AN834,データ!$H$6:$J$6)),IF(AM834="ヒノキ",INDEX(データ!$H$32:$J$51,MATCH(AP834,データ!$G$32:$G$51),MATCH(AN834,データ!$H$31:$J$31)),IF(AM834="マツ",INDEX(データ!#REF!,MATCH(AP834,データ!#REF!),MATCH(AN834,データ!#REF!)),IF(AM834="ザツ",INDEX(データ!#REF!,MATCH(AP834,データ!#REF!),MATCH(AN834,データ!#REF!)),""))))</f>
        <v/>
      </c>
      <c r="AW834" s="22" t="str">
        <f t="shared" si="1274"/>
        <v/>
      </c>
      <c r="AX834" s="21" t="str">
        <f t="shared" si="1275"/>
        <v/>
      </c>
      <c r="AY834" s="27" t="str">
        <f t="shared" si="1276"/>
        <v/>
      </c>
      <c r="AZ834" s="24" t="str">
        <f t="shared" si="1277"/>
        <v/>
      </c>
      <c r="BA834" s="25" t="str">
        <f t="shared" si="1278"/>
        <v>0</v>
      </c>
      <c r="BB834" s="26" t="str">
        <f t="shared" si="1279"/>
        <v/>
      </c>
      <c r="BC834" s="26" t="str">
        <f t="shared" si="1280"/>
        <v/>
      </c>
      <c r="BD834" s="26" t="str">
        <f t="shared" si="1281"/>
        <v/>
      </c>
      <c r="BE834" s="27" t="str">
        <f t="shared" si="1282"/>
        <v/>
      </c>
      <c r="BF834" s="26" t="str">
        <f t="shared" si="1283"/>
        <v/>
      </c>
      <c r="BG834" s="26" t="str">
        <f t="shared" si="1284"/>
        <v/>
      </c>
      <c r="BH834" s="45" t="s">
        <v>30</v>
      </c>
      <c r="BI834" s="55" t="str">
        <f>IF(ＣＳＶ貼付用!BX820="","",ＣＳＶ貼付用!BX820)</f>
        <v/>
      </c>
      <c r="BJ834" s="38" t="str">
        <f>IF(ＣＳＶ貼付用!BZ820="","",ＣＳＶ貼付用!BZ820)</f>
        <v/>
      </c>
      <c r="BK834" s="38" t="str">
        <f>IF(ＣＳＶ貼付用!CB820="","",ＣＳＶ貼付用!CB820)</f>
        <v/>
      </c>
      <c r="BL834" s="40" t="str">
        <f t="shared" si="1285"/>
        <v/>
      </c>
      <c r="BM834" s="41" t="str">
        <f>IF(林齢計算用!C820="","",林齢計算用!C820)</f>
        <v/>
      </c>
      <c r="BN834" s="41" t="str">
        <f t="shared" si="1286"/>
        <v/>
      </c>
      <c r="BO834" s="41" t="str">
        <f t="shared" si="1287"/>
        <v/>
      </c>
      <c r="BP834" s="23" t="str">
        <f>IF(BK834="スギ",INDEX(データ!$C$7:$E$26,MATCH(BN834,データ!$B$7:$B$26),MATCH(BL834,データ!$C$6:$E$6)),IF(BK834="ヒノキ",INDEX(データ!$C$32:$E$51,MATCH(BN834,データ!$B$32:$B$51),MATCH(BL834,データ!$C$31:$E$31)),IF(BK834="マツ",INDEX(データ!#REF!,MATCH(BN834,データ!#REF!),MATCH(BL834,データ!#REF!)),IF(BK834="ザツ",INDEX(データ!#REF!,MATCH(BN834,データ!#REF!),MATCH(BL834,データ!#REF!)),""))))</f>
        <v/>
      </c>
      <c r="BQ834" s="22" t="str">
        <f t="shared" si="1255"/>
        <v/>
      </c>
      <c r="BR834" s="21" t="str">
        <f t="shared" si="1288"/>
        <v/>
      </c>
      <c r="BS834" s="21" t="str">
        <f t="shared" si="1289"/>
        <v/>
      </c>
      <c r="BT834" s="24" t="str">
        <f>IF(BK834="スギ",INDEX(データ!$H$7:$J$26,MATCH(BN834,データ!$G$7:$G$26),MATCH(BL834,データ!$H$6:$J$6)),IF(BK834="ヒノキ",INDEX(データ!$H$32:$J$51,MATCH(BN834,データ!$G$32:$G$51),MATCH(BL834,データ!$H$31:$J$31)),IF(BK834="マツ",INDEX(データ!#REF!,MATCH(BN834,データ!#REF!),MATCH(BL834,データ!#REF!)),IF(BK834="ザツ",INDEX(データ!#REF!,MATCH(BN834,データ!#REF!),MATCH(BL834,データ!#REF!)),""))))</f>
        <v/>
      </c>
      <c r="BU834" s="22" t="str">
        <f t="shared" si="1290"/>
        <v/>
      </c>
      <c r="BV834" s="21" t="str">
        <f t="shared" si="1291"/>
        <v/>
      </c>
      <c r="BW834" s="27" t="str">
        <f t="shared" si="1292"/>
        <v/>
      </c>
      <c r="BX834" s="24" t="str">
        <f t="shared" si="1293"/>
        <v/>
      </c>
      <c r="BY834" s="25" t="str">
        <f t="shared" si="1294"/>
        <v>0</v>
      </c>
      <c r="BZ834" s="26" t="str">
        <f t="shared" si="1295"/>
        <v/>
      </c>
      <c r="CA834" s="26" t="str">
        <f t="shared" si="1296"/>
        <v/>
      </c>
      <c r="CB834" s="26" t="str">
        <f t="shared" si="1297"/>
        <v/>
      </c>
      <c r="CC834" s="27" t="str">
        <f t="shared" si="1298"/>
        <v/>
      </c>
      <c r="CD834" s="26" t="str">
        <f t="shared" si="1299"/>
        <v/>
      </c>
      <c r="CE834" s="26" t="str">
        <f t="shared" si="1300"/>
        <v/>
      </c>
      <c r="CF834" s="45" t="s">
        <v>30</v>
      </c>
      <c r="CG834" s="55" t="str">
        <f>IF(ＣＳＶ貼付用!CM820="","",ＣＳＶ貼付用!CM820)</f>
        <v/>
      </c>
      <c r="CH834" s="38" t="str">
        <f>IF(ＣＳＶ貼付用!CO820="","",ＣＳＶ貼付用!CO820)</f>
        <v/>
      </c>
      <c r="CI834" s="38" t="str">
        <f>IF(ＣＳＶ貼付用!CQ820="","",ＣＳＶ貼付用!CQ820)</f>
        <v/>
      </c>
      <c r="CJ834" s="40" t="str">
        <f t="shared" si="1301"/>
        <v/>
      </c>
      <c r="CK834" s="41" t="str">
        <f>IF(林齢計算用!D820="","",林齢計算用!D820)</f>
        <v/>
      </c>
      <c r="CL834" s="41" t="str">
        <f t="shared" si="1302"/>
        <v/>
      </c>
      <c r="CM834" s="41" t="str">
        <f t="shared" si="1303"/>
        <v/>
      </c>
      <c r="CN834" s="23" t="str">
        <f>IF(CI834="スギ",INDEX(データ!$C$7:$E$26,MATCH(CL834,データ!$B$7:$B$26),MATCH(CJ834,データ!$C$6:$E$6)),IF(CI834="ヒノキ",INDEX(データ!$C$32:$E$51,MATCH(CL834,データ!$B$32:$B$51),MATCH(CJ834,データ!$C$31:$E$31)),IF(CI834="マツ",INDEX(データ!#REF!,MATCH(CL834,データ!#REF!),MATCH(CJ834,データ!#REF!)),IF(CI834="ザツ",INDEX(データ!#REF!,MATCH(CL834,データ!#REF!),MATCH(CJ834,データ!#REF!)),""))))</f>
        <v/>
      </c>
      <c r="CO834" s="22" t="str">
        <f t="shared" si="1256"/>
        <v/>
      </c>
      <c r="CP834" s="21" t="str">
        <f t="shared" si="1304"/>
        <v/>
      </c>
      <c r="CQ834" s="21" t="str">
        <f t="shared" si="1305"/>
        <v/>
      </c>
      <c r="CR834" s="24" t="str">
        <f>IF(CI834="スギ",INDEX(データ!$H$7:$J$26,MATCH(CL834,データ!$G$7:$G$26),MATCH(CJ834,データ!$H$6:$J$6)),IF(CI834="ヒノキ",INDEX(データ!$H$32:$J$51,MATCH(CL834,データ!$G$32:$G$51),MATCH(CJ834,データ!$H$31:$J$31)),IF(CI834="マツ",INDEX(データ!#REF!,MATCH(CL834,データ!#REF!),MATCH(CJ834,データ!#REF!)),IF(CI834="ザツ",INDEX(データ!#REF!,MATCH(CL834,データ!#REF!),MATCH(CJ834,データ!#REF!)),""))))</f>
        <v/>
      </c>
      <c r="CS834" s="22" t="str">
        <f t="shared" si="1306"/>
        <v/>
      </c>
      <c r="CT834" s="21" t="str">
        <f t="shared" si="1307"/>
        <v/>
      </c>
      <c r="CU834" s="27" t="str">
        <f t="shared" si="1308"/>
        <v/>
      </c>
      <c r="CV834" s="24" t="str">
        <f t="shared" si="1309"/>
        <v/>
      </c>
      <c r="CW834" s="25" t="str">
        <f t="shared" si="1310"/>
        <v>0</v>
      </c>
      <c r="CX834" s="26" t="str">
        <f t="shared" si="1311"/>
        <v/>
      </c>
      <c r="CY834" s="26" t="str">
        <f t="shared" si="1312"/>
        <v/>
      </c>
      <c r="CZ834" s="26" t="str">
        <f t="shared" si="1313"/>
        <v/>
      </c>
      <c r="DA834" s="27" t="str">
        <f t="shared" si="1314"/>
        <v/>
      </c>
      <c r="DB834" s="26" t="str">
        <f t="shared" si="1315"/>
        <v/>
      </c>
      <c r="DC834" s="26" t="str">
        <f t="shared" si="1316"/>
        <v/>
      </c>
      <c r="DD834" s="45" t="s">
        <v>30</v>
      </c>
      <c r="DE834" s="55" t="str">
        <f>IF(ＣＳＶ貼付用!DB820="","",ＣＳＶ貼付用!DB820)</f>
        <v/>
      </c>
      <c r="DF834" s="38" t="str">
        <f>IF(ＣＳＶ貼付用!DD820="","",ＣＳＶ貼付用!DD820)</f>
        <v/>
      </c>
      <c r="DG834" s="38" t="str">
        <f>IF(ＣＳＶ貼付用!DF820="","",ＣＳＶ貼付用!DF820)</f>
        <v/>
      </c>
      <c r="DH834" s="40" t="str">
        <f t="shared" si="1317"/>
        <v/>
      </c>
      <c r="DI834" s="41" t="str">
        <f>IF(林齢計算用!E820="","",林齢計算用!E820)</f>
        <v/>
      </c>
      <c r="DJ834" s="41" t="str">
        <f t="shared" si="1318"/>
        <v/>
      </c>
      <c r="DK834" s="41" t="str">
        <f t="shared" si="1319"/>
        <v/>
      </c>
      <c r="DL834" s="23" t="str">
        <f>IF(DG834="スギ",INDEX(データ!$C$7:$E$26,MATCH(DJ834,データ!$B$7:$B$26),MATCH(DH834,データ!$C$6:$E$6)),IF(DG834="ヒノキ",INDEX(データ!$C$32:$E$51,MATCH(DJ834,データ!$B$32:$B$51),MATCH(DH834,データ!$C$31:$E$31)),IF(DG834="マツ",INDEX(データ!#REF!,MATCH(DJ834,データ!#REF!),MATCH(DH834,データ!#REF!)),IF(DG834="ザツ",INDEX(データ!#REF!,MATCH(DJ834,データ!#REF!),MATCH(DH834,データ!#REF!)),""))))</f>
        <v/>
      </c>
      <c r="DM834" s="22" t="str">
        <f t="shared" si="1257"/>
        <v/>
      </c>
      <c r="DN834" s="21" t="str">
        <f t="shared" si="1320"/>
        <v/>
      </c>
      <c r="DO834" s="21" t="str">
        <f t="shared" si="1321"/>
        <v/>
      </c>
      <c r="DP834" s="24" t="str">
        <f>IF(DG834="スギ",INDEX(データ!$H$7:$J$26,MATCH(DJ834,データ!$G$7:$G$26),MATCH(DH834,データ!$H$6:$J$6)),IF(DG834="ヒノキ",INDEX(データ!$H$32:$J$51,MATCH(DJ834,データ!$G$32:$G$51),MATCH(DH834,データ!$H$31:$J$31)),IF(DG834="マツ",INDEX(データ!#REF!,MATCH(DJ834,データ!#REF!),MATCH(DH834,データ!#REF!)),IF(DG834="ザツ",INDEX(データ!#REF!,MATCH(DJ834,データ!#REF!),MATCH(DH834,データ!#REF!)),""))))</f>
        <v/>
      </c>
      <c r="DQ834" s="22" t="str">
        <f t="shared" si="1322"/>
        <v/>
      </c>
      <c r="DR834" s="21" t="str">
        <f t="shared" si="1323"/>
        <v/>
      </c>
      <c r="DS834" s="27" t="str">
        <f t="shared" si="1324"/>
        <v/>
      </c>
      <c r="DT834" s="24" t="str">
        <f t="shared" si="1325"/>
        <v/>
      </c>
      <c r="DU834" s="25" t="str">
        <f t="shared" si="1326"/>
        <v>0</v>
      </c>
      <c r="DV834" s="26" t="str">
        <f t="shared" si="1327"/>
        <v/>
      </c>
      <c r="DW834" s="26" t="str">
        <f t="shared" si="1328"/>
        <v/>
      </c>
      <c r="DX834" s="26" t="str">
        <f t="shared" si="1329"/>
        <v/>
      </c>
      <c r="DY834" s="27" t="str">
        <f t="shared" si="1330"/>
        <v/>
      </c>
      <c r="DZ834" s="26" t="str">
        <f t="shared" si="1331"/>
        <v/>
      </c>
      <c r="EA834" s="26" t="str">
        <f t="shared" si="1332"/>
        <v/>
      </c>
      <c r="EB834" s="45" t="s">
        <v>30</v>
      </c>
      <c r="EC834" s="55" t="str">
        <f>IF(ＣＳＶ貼付用!DQ820="","",ＣＳＶ貼付用!DQ820)</f>
        <v/>
      </c>
      <c r="ED834" s="38" t="str">
        <f>IF(ＣＳＶ貼付用!DS820="","",ＣＳＶ貼付用!DS820)</f>
        <v/>
      </c>
      <c r="EE834" s="38" t="str">
        <f>IF(ＣＳＶ貼付用!DU820="","",ＣＳＶ貼付用!DU820)</f>
        <v/>
      </c>
      <c r="EF834" s="40" t="str">
        <f t="shared" si="1333"/>
        <v/>
      </c>
      <c r="EG834" s="41" t="str">
        <f>IF(林齢計算用!F820="","",林齢計算用!F820)</f>
        <v/>
      </c>
      <c r="EH834" s="41" t="str">
        <f t="shared" si="1334"/>
        <v/>
      </c>
      <c r="EI834" s="41" t="str">
        <f t="shared" si="1335"/>
        <v/>
      </c>
      <c r="EJ834" s="23" t="str">
        <f>IF(EE834="スギ",INDEX(データ!$C$7:$E$26,MATCH(EH834,データ!$B$7:$B$26),MATCH(EF834,データ!$C$6:$E$6)),IF(EE834="ヒノキ",INDEX(データ!$C$32:$E$51,MATCH(EH834,データ!$B$32:$B$51),MATCH(EF834,データ!$C$31:$E$31)),IF(EE834="マツ",INDEX(データ!#REF!,MATCH(EH834,データ!#REF!),MATCH(EF834,データ!#REF!)),IF(EE834="ザツ",INDEX(データ!#REF!,MATCH(EH834,データ!#REF!),MATCH(EF834,データ!#REF!)),""))))</f>
        <v/>
      </c>
      <c r="EK834" s="22" t="str">
        <f t="shared" si="1258"/>
        <v/>
      </c>
      <c r="EL834" s="21" t="str">
        <f t="shared" si="1336"/>
        <v/>
      </c>
      <c r="EM834" s="21" t="str">
        <f t="shared" si="1337"/>
        <v/>
      </c>
      <c r="EN834" s="24" t="str">
        <f>IF(EE834="スギ",INDEX(データ!$H$7:$J$26,MATCH(EH834,データ!$G$7:$G$26),MATCH(EF834,データ!$H$6:$J$6)),IF(EE834="ヒノキ",INDEX(データ!$H$32:$J$51,MATCH(EH834,データ!$G$32:$G$51),MATCH(EF834,データ!$H$31:$J$31)),IF(EE834="マツ",INDEX(データ!#REF!,MATCH(EH834,データ!#REF!),MATCH(EF834,データ!#REF!)),IF(EE834="ザツ",INDEX(データ!#REF!,MATCH(EH834,データ!#REF!),MATCH(EF834,データ!#REF!)),""))))</f>
        <v/>
      </c>
      <c r="EO834" s="22" t="str">
        <f t="shared" si="1338"/>
        <v/>
      </c>
      <c r="EP834" s="21" t="str">
        <f t="shared" si="1339"/>
        <v/>
      </c>
      <c r="EQ834" s="27" t="str">
        <f t="shared" si="1340"/>
        <v/>
      </c>
      <c r="ER834" s="24" t="str">
        <f t="shared" si="1341"/>
        <v/>
      </c>
      <c r="ES834" s="25" t="str">
        <f t="shared" si="1342"/>
        <v>0</v>
      </c>
      <c r="ET834" s="26" t="str">
        <f t="shared" si="1343"/>
        <v/>
      </c>
      <c r="EU834" s="26" t="str">
        <f t="shared" si="1344"/>
        <v/>
      </c>
      <c r="EV834" s="26" t="str">
        <f t="shared" si="1345"/>
        <v/>
      </c>
      <c r="EW834" s="27" t="str">
        <f t="shared" si="1346"/>
        <v/>
      </c>
      <c r="EX834" s="26" t="str">
        <f t="shared" si="1347"/>
        <v/>
      </c>
      <c r="EY834" s="26" t="str">
        <f t="shared" si="1348"/>
        <v/>
      </c>
      <c r="EZ834" s="26">
        <f t="shared" si="1349"/>
        <v>0</v>
      </c>
      <c r="FA834" s="43"/>
    </row>
    <row r="835" spans="1:157" ht="15.95" customHeight="1" x14ac:dyDescent="0.15">
      <c r="A835" s="21"/>
      <c r="B835" s="36" t="str">
        <f>IF(ＣＳＶ貼付用!G821="","",ＣＳＶ貼付用!G821)</f>
        <v/>
      </c>
      <c r="C835" s="36" t="str">
        <f>IF(ＣＳＶ貼付用!I821="","",ＣＳＶ貼付用!I821)</f>
        <v/>
      </c>
      <c r="D835" s="36" t="str">
        <f>IF(ＣＳＶ貼付用!J821="","",ＣＳＶ貼付用!J821)</f>
        <v/>
      </c>
      <c r="E835" s="36" t="str">
        <f>IF(ＣＳＶ貼付用!F821="","",ＣＳＶ貼付用!F821)</f>
        <v/>
      </c>
      <c r="F835" s="38" t="str">
        <f>IF(ＣＳＶ貼付用!T821="","",ＣＳＶ貼付用!T821)</f>
        <v/>
      </c>
      <c r="G835" s="38"/>
      <c r="H835" s="38" t="str">
        <f>IF(ＣＳＶ貼付用!GJ821="","",ＣＳＶ貼付用!GJ821)</f>
        <v/>
      </c>
      <c r="I835" s="38" t="str">
        <f>IF(ＣＳＶ貼付用!GL821="","",ＣＳＶ貼付用!GL821)</f>
        <v/>
      </c>
      <c r="J835" s="38" t="str">
        <f>IF(ＣＳＶ貼付用!GN821="","",ＣＳＶ貼付用!GN821)</f>
        <v/>
      </c>
      <c r="K835" s="38" t="str">
        <f>IF(ＣＳＶ貼付用!GP821="","",ＣＳＶ貼付用!GP821)</f>
        <v/>
      </c>
      <c r="L835" s="45" t="s">
        <v>30</v>
      </c>
      <c r="M835" s="55" t="str">
        <f>IF(ＣＳＶ貼付用!AT821="","",ＣＳＶ貼付用!AT821)</f>
        <v/>
      </c>
      <c r="N835" s="38" t="str">
        <f>IF(ＣＳＶ貼付用!AV821="","",ＣＳＶ貼付用!AV821)</f>
        <v/>
      </c>
      <c r="O835" s="38" t="str">
        <f>IF(ＣＳＶ貼付用!AX821="","",ＣＳＶ貼付用!AX821)</f>
        <v/>
      </c>
      <c r="P835" s="40" t="str">
        <f>IF(ＣＳＶ貼付用!FE821="","",ＣＳＶ貼付用!FE821)</f>
        <v/>
      </c>
      <c r="Q835" s="41" t="str">
        <f>IF(林齢計算用!A821="","",林齢計算用!A821)</f>
        <v/>
      </c>
      <c r="R835" s="41" t="str">
        <f t="shared" si="1259"/>
        <v/>
      </c>
      <c r="S835" s="56" t="str">
        <f>IF(ＣＳＶ貼付用!EG821="","",ＣＳＶ貼付用!EG821*10)</f>
        <v/>
      </c>
      <c r="T835" s="23" t="str">
        <f>IF(O835="スギ",INDEX(データ!$C$7:$E$26,MATCH(R835,データ!$B$7:$B$26),MATCH(P835,データ!$C$6:$E$6)),IF(O835="ヒノキ",INDEX(データ!$C$32:$E$51,MATCH(R835,データ!$B$32:$B$51),MATCH(P835,データ!$C$31:$E$31)),IF(O835="マツ",INDEX(データ!#REF!,MATCH(R835,データ!#REF!),MATCH(P835,データ!#REF!)),IF(O835="ザツ",INDEX(データ!#REF!,MATCH(R835,データ!#REF!),MATCH(P835,データ!#REF!)),""))))</f>
        <v/>
      </c>
      <c r="U835" s="22" t="str">
        <f t="shared" si="1350"/>
        <v/>
      </c>
      <c r="V835" s="21" t="str">
        <f t="shared" si="1354"/>
        <v/>
      </c>
      <c r="W835" s="21" t="str">
        <f t="shared" si="1351"/>
        <v/>
      </c>
      <c r="X835" s="23" t="str">
        <f>IF(O835="スギ",INDEX(データ!$H$7:$J$26,MATCH(R835,データ!$G$7:$G$26),MATCH(P835,データ!$H$6:$J$6)),IF(O835="ヒノキ",INDEX(データ!$H$32:$J$51,MATCH(R835,データ!$G$32:$G$51),MATCH(P835,データ!$H$31:$J$31)),IF(O835="マツ",INDEX(データ!#REF!,MATCH(R835,データ!#REF!),MATCH(P835,データ!#REF!)),IF(O835="ザツ",INDEX(データ!#REF!,MATCH(R835,データ!#REF!),MATCH(P835,データ!#REF!)),""))))</f>
        <v/>
      </c>
      <c r="Y835" s="22" t="str">
        <f t="shared" si="1352"/>
        <v/>
      </c>
      <c r="Z835" s="21" t="str">
        <f t="shared" si="1353"/>
        <v/>
      </c>
      <c r="AA835" s="27" t="str">
        <f t="shared" si="1260"/>
        <v/>
      </c>
      <c r="AB835" s="24" t="str">
        <f t="shared" si="1261"/>
        <v/>
      </c>
      <c r="AC835" s="25" t="str">
        <f t="shared" si="1262"/>
        <v>0</v>
      </c>
      <c r="AD835" s="26" t="str">
        <f t="shared" si="1263"/>
        <v/>
      </c>
      <c r="AE835" s="26" t="str">
        <f t="shared" si="1264"/>
        <v/>
      </c>
      <c r="AF835" s="26" t="str">
        <f t="shared" si="1265"/>
        <v/>
      </c>
      <c r="AG835" s="27" t="str">
        <f t="shared" si="1266"/>
        <v/>
      </c>
      <c r="AH835" s="26" t="str">
        <f t="shared" si="1267"/>
        <v/>
      </c>
      <c r="AI835" s="26" t="str">
        <f t="shared" si="1268"/>
        <v/>
      </c>
      <c r="AJ835" s="45" t="s">
        <v>30</v>
      </c>
      <c r="AK835" s="55" t="str">
        <f>IF(ＣＳＶ貼付用!BI821="","",ＣＳＶ貼付用!BI821)</f>
        <v/>
      </c>
      <c r="AL835" s="38" t="str">
        <f>IF(ＣＳＶ貼付用!BK821="","",ＣＳＶ貼付用!BK821)</f>
        <v/>
      </c>
      <c r="AM835" s="38" t="str">
        <f>IF(ＣＳＶ貼付用!BM821="","",ＣＳＶ貼付用!BM821)</f>
        <v/>
      </c>
      <c r="AN835" s="40" t="str">
        <f t="shared" si="1269"/>
        <v/>
      </c>
      <c r="AO835" s="41" t="str">
        <f>IF(林齢計算用!B821="","",林齢計算用!B821)</f>
        <v/>
      </c>
      <c r="AP835" s="41" t="str">
        <f t="shared" si="1270"/>
        <v/>
      </c>
      <c r="AQ835" s="41" t="str">
        <f t="shared" si="1271"/>
        <v/>
      </c>
      <c r="AR835" s="23" t="str">
        <f>IF(AM835="スギ",INDEX(データ!$C$7:$E$26,MATCH(AP835,データ!$B$7:$B$26),MATCH(AN835,データ!$C$6:$E$6)),IF(AM835="ヒノキ",INDEX(データ!$C$32:$E$51,MATCH(AP835,データ!$B$32:$B$51),MATCH(AN835,データ!$C$31:$E$31)),IF(AM835="マツ",INDEX(データ!#REF!,MATCH(AP835,データ!#REF!),MATCH(AN835,データ!#REF!)),IF(AM835="ザツ",INDEX(データ!#REF!,MATCH(AP835,データ!#REF!),MATCH(AN835,データ!#REF!)),""))))</f>
        <v/>
      </c>
      <c r="AS835" s="22" t="str">
        <f t="shared" si="1254"/>
        <v/>
      </c>
      <c r="AT835" s="21" t="str">
        <f t="shared" si="1272"/>
        <v/>
      </c>
      <c r="AU835" s="21" t="str">
        <f t="shared" si="1273"/>
        <v/>
      </c>
      <c r="AV835" s="24" t="str">
        <f>IF(AM835="スギ",INDEX(データ!$H$7:$J$26,MATCH(AP835,データ!$G$7:$G$26),MATCH(AN835,データ!$H$6:$J$6)),IF(AM835="ヒノキ",INDEX(データ!$H$32:$J$51,MATCH(AP835,データ!$G$32:$G$51),MATCH(AN835,データ!$H$31:$J$31)),IF(AM835="マツ",INDEX(データ!#REF!,MATCH(AP835,データ!#REF!),MATCH(AN835,データ!#REF!)),IF(AM835="ザツ",INDEX(データ!#REF!,MATCH(AP835,データ!#REF!),MATCH(AN835,データ!#REF!)),""))))</f>
        <v/>
      </c>
      <c r="AW835" s="22" t="str">
        <f t="shared" si="1274"/>
        <v/>
      </c>
      <c r="AX835" s="21" t="str">
        <f t="shared" si="1275"/>
        <v/>
      </c>
      <c r="AY835" s="27" t="str">
        <f t="shared" si="1276"/>
        <v/>
      </c>
      <c r="AZ835" s="24" t="str">
        <f t="shared" si="1277"/>
        <v/>
      </c>
      <c r="BA835" s="25" t="str">
        <f t="shared" si="1278"/>
        <v>0</v>
      </c>
      <c r="BB835" s="26" t="str">
        <f t="shared" si="1279"/>
        <v/>
      </c>
      <c r="BC835" s="26" t="str">
        <f t="shared" si="1280"/>
        <v/>
      </c>
      <c r="BD835" s="26" t="str">
        <f t="shared" si="1281"/>
        <v/>
      </c>
      <c r="BE835" s="27" t="str">
        <f t="shared" si="1282"/>
        <v/>
      </c>
      <c r="BF835" s="26" t="str">
        <f t="shared" si="1283"/>
        <v/>
      </c>
      <c r="BG835" s="26" t="str">
        <f t="shared" si="1284"/>
        <v/>
      </c>
      <c r="BH835" s="45" t="s">
        <v>30</v>
      </c>
      <c r="BI835" s="55" t="str">
        <f>IF(ＣＳＶ貼付用!BX821="","",ＣＳＶ貼付用!BX821)</f>
        <v/>
      </c>
      <c r="BJ835" s="38" t="str">
        <f>IF(ＣＳＶ貼付用!BZ821="","",ＣＳＶ貼付用!BZ821)</f>
        <v/>
      </c>
      <c r="BK835" s="38" t="str">
        <f>IF(ＣＳＶ貼付用!CB821="","",ＣＳＶ貼付用!CB821)</f>
        <v/>
      </c>
      <c r="BL835" s="40" t="str">
        <f t="shared" si="1285"/>
        <v/>
      </c>
      <c r="BM835" s="41" t="str">
        <f>IF(林齢計算用!C821="","",林齢計算用!C821)</f>
        <v/>
      </c>
      <c r="BN835" s="41" t="str">
        <f t="shared" si="1286"/>
        <v/>
      </c>
      <c r="BO835" s="41" t="str">
        <f t="shared" si="1287"/>
        <v/>
      </c>
      <c r="BP835" s="23" t="str">
        <f>IF(BK835="スギ",INDEX(データ!$C$7:$E$26,MATCH(BN835,データ!$B$7:$B$26),MATCH(BL835,データ!$C$6:$E$6)),IF(BK835="ヒノキ",INDEX(データ!$C$32:$E$51,MATCH(BN835,データ!$B$32:$B$51),MATCH(BL835,データ!$C$31:$E$31)),IF(BK835="マツ",INDEX(データ!#REF!,MATCH(BN835,データ!#REF!),MATCH(BL835,データ!#REF!)),IF(BK835="ザツ",INDEX(データ!#REF!,MATCH(BN835,データ!#REF!),MATCH(BL835,データ!#REF!)),""))))</f>
        <v/>
      </c>
      <c r="BQ835" s="22" t="str">
        <f t="shared" si="1255"/>
        <v/>
      </c>
      <c r="BR835" s="21" t="str">
        <f t="shared" si="1288"/>
        <v/>
      </c>
      <c r="BS835" s="21" t="str">
        <f t="shared" si="1289"/>
        <v/>
      </c>
      <c r="BT835" s="24" t="str">
        <f>IF(BK835="スギ",INDEX(データ!$H$7:$J$26,MATCH(BN835,データ!$G$7:$G$26),MATCH(BL835,データ!$H$6:$J$6)),IF(BK835="ヒノキ",INDEX(データ!$H$32:$J$51,MATCH(BN835,データ!$G$32:$G$51),MATCH(BL835,データ!$H$31:$J$31)),IF(BK835="マツ",INDEX(データ!#REF!,MATCH(BN835,データ!#REF!),MATCH(BL835,データ!#REF!)),IF(BK835="ザツ",INDEX(データ!#REF!,MATCH(BN835,データ!#REF!),MATCH(BL835,データ!#REF!)),""))))</f>
        <v/>
      </c>
      <c r="BU835" s="22" t="str">
        <f t="shared" si="1290"/>
        <v/>
      </c>
      <c r="BV835" s="21" t="str">
        <f t="shared" si="1291"/>
        <v/>
      </c>
      <c r="BW835" s="27" t="str">
        <f t="shared" si="1292"/>
        <v/>
      </c>
      <c r="BX835" s="24" t="str">
        <f t="shared" si="1293"/>
        <v/>
      </c>
      <c r="BY835" s="25" t="str">
        <f t="shared" si="1294"/>
        <v>0</v>
      </c>
      <c r="BZ835" s="26" t="str">
        <f t="shared" si="1295"/>
        <v/>
      </c>
      <c r="CA835" s="26" t="str">
        <f t="shared" si="1296"/>
        <v/>
      </c>
      <c r="CB835" s="26" t="str">
        <f t="shared" si="1297"/>
        <v/>
      </c>
      <c r="CC835" s="27" t="str">
        <f t="shared" si="1298"/>
        <v/>
      </c>
      <c r="CD835" s="26" t="str">
        <f t="shared" si="1299"/>
        <v/>
      </c>
      <c r="CE835" s="26" t="str">
        <f t="shared" si="1300"/>
        <v/>
      </c>
      <c r="CF835" s="45" t="s">
        <v>30</v>
      </c>
      <c r="CG835" s="55" t="str">
        <f>IF(ＣＳＶ貼付用!CM821="","",ＣＳＶ貼付用!CM821)</f>
        <v/>
      </c>
      <c r="CH835" s="38" t="str">
        <f>IF(ＣＳＶ貼付用!CO821="","",ＣＳＶ貼付用!CO821)</f>
        <v/>
      </c>
      <c r="CI835" s="38" t="str">
        <f>IF(ＣＳＶ貼付用!CQ821="","",ＣＳＶ貼付用!CQ821)</f>
        <v/>
      </c>
      <c r="CJ835" s="40" t="str">
        <f t="shared" si="1301"/>
        <v/>
      </c>
      <c r="CK835" s="41" t="str">
        <f>IF(林齢計算用!D821="","",林齢計算用!D821)</f>
        <v/>
      </c>
      <c r="CL835" s="41" t="str">
        <f t="shared" si="1302"/>
        <v/>
      </c>
      <c r="CM835" s="41" t="str">
        <f t="shared" si="1303"/>
        <v/>
      </c>
      <c r="CN835" s="23" t="str">
        <f>IF(CI835="スギ",INDEX(データ!$C$7:$E$26,MATCH(CL835,データ!$B$7:$B$26),MATCH(CJ835,データ!$C$6:$E$6)),IF(CI835="ヒノキ",INDEX(データ!$C$32:$E$51,MATCH(CL835,データ!$B$32:$B$51),MATCH(CJ835,データ!$C$31:$E$31)),IF(CI835="マツ",INDEX(データ!#REF!,MATCH(CL835,データ!#REF!),MATCH(CJ835,データ!#REF!)),IF(CI835="ザツ",INDEX(データ!#REF!,MATCH(CL835,データ!#REF!),MATCH(CJ835,データ!#REF!)),""))))</f>
        <v/>
      </c>
      <c r="CO835" s="22" t="str">
        <f t="shared" si="1256"/>
        <v/>
      </c>
      <c r="CP835" s="21" t="str">
        <f t="shared" si="1304"/>
        <v/>
      </c>
      <c r="CQ835" s="21" t="str">
        <f t="shared" si="1305"/>
        <v/>
      </c>
      <c r="CR835" s="24" t="str">
        <f>IF(CI835="スギ",INDEX(データ!$H$7:$J$26,MATCH(CL835,データ!$G$7:$G$26),MATCH(CJ835,データ!$H$6:$J$6)),IF(CI835="ヒノキ",INDEX(データ!$H$32:$J$51,MATCH(CL835,データ!$G$32:$G$51),MATCH(CJ835,データ!$H$31:$J$31)),IF(CI835="マツ",INDEX(データ!#REF!,MATCH(CL835,データ!#REF!),MATCH(CJ835,データ!#REF!)),IF(CI835="ザツ",INDEX(データ!#REF!,MATCH(CL835,データ!#REF!),MATCH(CJ835,データ!#REF!)),""))))</f>
        <v/>
      </c>
      <c r="CS835" s="22" t="str">
        <f t="shared" si="1306"/>
        <v/>
      </c>
      <c r="CT835" s="21" t="str">
        <f t="shared" si="1307"/>
        <v/>
      </c>
      <c r="CU835" s="27" t="str">
        <f t="shared" si="1308"/>
        <v/>
      </c>
      <c r="CV835" s="24" t="str">
        <f t="shared" si="1309"/>
        <v/>
      </c>
      <c r="CW835" s="25" t="str">
        <f t="shared" si="1310"/>
        <v>0</v>
      </c>
      <c r="CX835" s="26" t="str">
        <f t="shared" si="1311"/>
        <v/>
      </c>
      <c r="CY835" s="26" t="str">
        <f t="shared" si="1312"/>
        <v/>
      </c>
      <c r="CZ835" s="26" t="str">
        <f t="shared" si="1313"/>
        <v/>
      </c>
      <c r="DA835" s="27" t="str">
        <f t="shared" si="1314"/>
        <v/>
      </c>
      <c r="DB835" s="26" t="str">
        <f t="shared" si="1315"/>
        <v/>
      </c>
      <c r="DC835" s="26" t="str">
        <f t="shared" si="1316"/>
        <v/>
      </c>
      <c r="DD835" s="45" t="s">
        <v>30</v>
      </c>
      <c r="DE835" s="55" t="str">
        <f>IF(ＣＳＶ貼付用!DB821="","",ＣＳＶ貼付用!DB821)</f>
        <v/>
      </c>
      <c r="DF835" s="38" t="str">
        <f>IF(ＣＳＶ貼付用!DD821="","",ＣＳＶ貼付用!DD821)</f>
        <v/>
      </c>
      <c r="DG835" s="38" t="str">
        <f>IF(ＣＳＶ貼付用!DF821="","",ＣＳＶ貼付用!DF821)</f>
        <v/>
      </c>
      <c r="DH835" s="40" t="str">
        <f t="shared" si="1317"/>
        <v/>
      </c>
      <c r="DI835" s="41" t="str">
        <f>IF(林齢計算用!E821="","",林齢計算用!E821)</f>
        <v/>
      </c>
      <c r="DJ835" s="41" t="str">
        <f t="shared" si="1318"/>
        <v/>
      </c>
      <c r="DK835" s="41" t="str">
        <f t="shared" si="1319"/>
        <v/>
      </c>
      <c r="DL835" s="23" t="str">
        <f>IF(DG835="スギ",INDEX(データ!$C$7:$E$26,MATCH(DJ835,データ!$B$7:$B$26),MATCH(DH835,データ!$C$6:$E$6)),IF(DG835="ヒノキ",INDEX(データ!$C$32:$E$51,MATCH(DJ835,データ!$B$32:$B$51),MATCH(DH835,データ!$C$31:$E$31)),IF(DG835="マツ",INDEX(データ!#REF!,MATCH(DJ835,データ!#REF!),MATCH(DH835,データ!#REF!)),IF(DG835="ザツ",INDEX(データ!#REF!,MATCH(DJ835,データ!#REF!),MATCH(DH835,データ!#REF!)),""))))</f>
        <v/>
      </c>
      <c r="DM835" s="22" t="str">
        <f t="shared" si="1257"/>
        <v/>
      </c>
      <c r="DN835" s="21" t="str">
        <f t="shared" si="1320"/>
        <v/>
      </c>
      <c r="DO835" s="21" t="str">
        <f t="shared" si="1321"/>
        <v/>
      </c>
      <c r="DP835" s="24" t="str">
        <f>IF(DG835="スギ",INDEX(データ!$H$7:$J$26,MATCH(DJ835,データ!$G$7:$G$26),MATCH(DH835,データ!$H$6:$J$6)),IF(DG835="ヒノキ",INDEX(データ!$H$32:$J$51,MATCH(DJ835,データ!$G$32:$G$51),MATCH(DH835,データ!$H$31:$J$31)),IF(DG835="マツ",INDEX(データ!#REF!,MATCH(DJ835,データ!#REF!),MATCH(DH835,データ!#REF!)),IF(DG835="ザツ",INDEX(データ!#REF!,MATCH(DJ835,データ!#REF!),MATCH(DH835,データ!#REF!)),""))))</f>
        <v/>
      </c>
      <c r="DQ835" s="22" t="str">
        <f t="shared" si="1322"/>
        <v/>
      </c>
      <c r="DR835" s="21" t="str">
        <f t="shared" si="1323"/>
        <v/>
      </c>
      <c r="DS835" s="27" t="str">
        <f t="shared" si="1324"/>
        <v/>
      </c>
      <c r="DT835" s="24" t="str">
        <f t="shared" si="1325"/>
        <v/>
      </c>
      <c r="DU835" s="25" t="str">
        <f t="shared" si="1326"/>
        <v>0</v>
      </c>
      <c r="DV835" s="26" t="str">
        <f t="shared" si="1327"/>
        <v/>
      </c>
      <c r="DW835" s="26" t="str">
        <f t="shared" si="1328"/>
        <v/>
      </c>
      <c r="DX835" s="26" t="str">
        <f t="shared" si="1329"/>
        <v/>
      </c>
      <c r="DY835" s="27" t="str">
        <f t="shared" si="1330"/>
        <v/>
      </c>
      <c r="DZ835" s="26" t="str">
        <f t="shared" si="1331"/>
        <v/>
      </c>
      <c r="EA835" s="26" t="str">
        <f t="shared" si="1332"/>
        <v/>
      </c>
      <c r="EB835" s="45" t="s">
        <v>30</v>
      </c>
      <c r="EC835" s="55" t="str">
        <f>IF(ＣＳＶ貼付用!DQ821="","",ＣＳＶ貼付用!DQ821)</f>
        <v/>
      </c>
      <c r="ED835" s="38" t="str">
        <f>IF(ＣＳＶ貼付用!DS821="","",ＣＳＶ貼付用!DS821)</f>
        <v/>
      </c>
      <c r="EE835" s="38" t="str">
        <f>IF(ＣＳＶ貼付用!DU821="","",ＣＳＶ貼付用!DU821)</f>
        <v/>
      </c>
      <c r="EF835" s="40" t="str">
        <f t="shared" si="1333"/>
        <v/>
      </c>
      <c r="EG835" s="41" t="str">
        <f>IF(林齢計算用!F821="","",林齢計算用!F821)</f>
        <v/>
      </c>
      <c r="EH835" s="41" t="str">
        <f t="shared" si="1334"/>
        <v/>
      </c>
      <c r="EI835" s="41" t="str">
        <f t="shared" si="1335"/>
        <v/>
      </c>
      <c r="EJ835" s="23" t="str">
        <f>IF(EE835="スギ",INDEX(データ!$C$7:$E$26,MATCH(EH835,データ!$B$7:$B$26),MATCH(EF835,データ!$C$6:$E$6)),IF(EE835="ヒノキ",INDEX(データ!$C$32:$E$51,MATCH(EH835,データ!$B$32:$B$51),MATCH(EF835,データ!$C$31:$E$31)),IF(EE835="マツ",INDEX(データ!#REF!,MATCH(EH835,データ!#REF!),MATCH(EF835,データ!#REF!)),IF(EE835="ザツ",INDEX(データ!#REF!,MATCH(EH835,データ!#REF!),MATCH(EF835,データ!#REF!)),""))))</f>
        <v/>
      </c>
      <c r="EK835" s="22" t="str">
        <f t="shared" si="1258"/>
        <v/>
      </c>
      <c r="EL835" s="21" t="str">
        <f t="shared" si="1336"/>
        <v/>
      </c>
      <c r="EM835" s="21" t="str">
        <f t="shared" si="1337"/>
        <v/>
      </c>
      <c r="EN835" s="24" t="str">
        <f>IF(EE835="スギ",INDEX(データ!$H$7:$J$26,MATCH(EH835,データ!$G$7:$G$26),MATCH(EF835,データ!$H$6:$J$6)),IF(EE835="ヒノキ",INDEX(データ!$H$32:$J$51,MATCH(EH835,データ!$G$32:$G$51),MATCH(EF835,データ!$H$31:$J$31)),IF(EE835="マツ",INDEX(データ!#REF!,MATCH(EH835,データ!#REF!),MATCH(EF835,データ!#REF!)),IF(EE835="ザツ",INDEX(データ!#REF!,MATCH(EH835,データ!#REF!),MATCH(EF835,データ!#REF!)),""))))</f>
        <v/>
      </c>
      <c r="EO835" s="22" t="str">
        <f t="shared" si="1338"/>
        <v/>
      </c>
      <c r="EP835" s="21" t="str">
        <f t="shared" si="1339"/>
        <v/>
      </c>
      <c r="EQ835" s="27" t="str">
        <f t="shared" si="1340"/>
        <v/>
      </c>
      <c r="ER835" s="24" t="str">
        <f t="shared" si="1341"/>
        <v/>
      </c>
      <c r="ES835" s="25" t="str">
        <f t="shared" si="1342"/>
        <v>0</v>
      </c>
      <c r="ET835" s="26" t="str">
        <f t="shared" si="1343"/>
        <v/>
      </c>
      <c r="EU835" s="26" t="str">
        <f t="shared" si="1344"/>
        <v/>
      </c>
      <c r="EV835" s="26" t="str">
        <f t="shared" si="1345"/>
        <v/>
      </c>
      <c r="EW835" s="27" t="str">
        <f t="shared" si="1346"/>
        <v/>
      </c>
      <c r="EX835" s="26" t="str">
        <f t="shared" si="1347"/>
        <v/>
      </c>
      <c r="EY835" s="26" t="str">
        <f t="shared" si="1348"/>
        <v/>
      </c>
      <c r="EZ835" s="26">
        <f t="shared" si="1349"/>
        <v>0</v>
      </c>
      <c r="FA835" s="43"/>
    </row>
    <row r="836" spans="1:157" ht="15.95" customHeight="1" x14ac:dyDescent="0.15">
      <c r="A836" s="21"/>
      <c r="B836" s="36" t="str">
        <f>IF(ＣＳＶ貼付用!G822="","",ＣＳＶ貼付用!G822)</f>
        <v/>
      </c>
      <c r="C836" s="36" t="str">
        <f>IF(ＣＳＶ貼付用!I822="","",ＣＳＶ貼付用!I822)</f>
        <v/>
      </c>
      <c r="D836" s="36" t="str">
        <f>IF(ＣＳＶ貼付用!J822="","",ＣＳＶ貼付用!J822)</f>
        <v/>
      </c>
      <c r="E836" s="36" t="str">
        <f>IF(ＣＳＶ貼付用!F822="","",ＣＳＶ貼付用!F822)</f>
        <v/>
      </c>
      <c r="F836" s="38" t="str">
        <f>IF(ＣＳＶ貼付用!T822="","",ＣＳＶ貼付用!T822)</f>
        <v/>
      </c>
      <c r="G836" s="38"/>
      <c r="H836" s="38" t="str">
        <f>IF(ＣＳＶ貼付用!GJ822="","",ＣＳＶ貼付用!GJ822)</f>
        <v/>
      </c>
      <c r="I836" s="38" t="str">
        <f>IF(ＣＳＶ貼付用!GL822="","",ＣＳＶ貼付用!GL822)</f>
        <v/>
      </c>
      <c r="J836" s="38" t="str">
        <f>IF(ＣＳＶ貼付用!GN822="","",ＣＳＶ貼付用!GN822)</f>
        <v/>
      </c>
      <c r="K836" s="38" t="str">
        <f>IF(ＣＳＶ貼付用!GP822="","",ＣＳＶ貼付用!GP822)</f>
        <v/>
      </c>
      <c r="L836" s="45" t="s">
        <v>30</v>
      </c>
      <c r="M836" s="55" t="str">
        <f>IF(ＣＳＶ貼付用!AT822="","",ＣＳＶ貼付用!AT822)</f>
        <v/>
      </c>
      <c r="N836" s="38" t="str">
        <f>IF(ＣＳＶ貼付用!AV822="","",ＣＳＶ貼付用!AV822)</f>
        <v/>
      </c>
      <c r="O836" s="38" t="str">
        <f>IF(ＣＳＶ貼付用!AX822="","",ＣＳＶ貼付用!AX822)</f>
        <v/>
      </c>
      <c r="P836" s="40" t="str">
        <f>IF(ＣＳＶ貼付用!FE822="","",ＣＳＶ貼付用!FE822)</f>
        <v/>
      </c>
      <c r="Q836" s="41" t="str">
        <f>IF(林齢計算用!A822="","",林齢計算用!A822)</f>
        <v/>
      </c>
      <c r="R836" s="41" t="str">
        <f t="shared" si="1259"/>
        <v/>
      </c>
      <c r="S836" s="56" t="str">
        <f>IF(ＣＳＶ貼付用!EG822="","",ＣＳＶ貼付用!EG822*10)</f>
        <v/>
      </c>
      <c r="T836" s="23" t="str">
        <f>IF(O836="スギ",INDEX(データ!$C$7:$E$26,MATCH(R836,データ!$B$7:$B$26),MATCH(P836,データ!$C$6:$E$6)),IF(O836="ヒノキ",INDEX(データ!$C$32:$E$51,MATCH(R836,データ!$B$32:$B$51),MATCH(P836,データ!$C$31:$E$31)),IF(O836="マツ",INDEX(データ!#REF!,MATCH(R836,データ!#REF!),MATCH(P836,データ!#REF!)),IF(O836="ザツ",INDEX(データ!#REF!,MATCH(R836,データ!#REF!),MATCH(P836,データ!#REF!)),""))))</f>
        <v/>
      </c>
      <c r="U836" s="22" t="str">
        <f t="shared" si="1350"/>
        <v/>
      </c>
      <c r="V836" s="21" t="str">
        <f t="shared" si="1354"/>
        <v/>
      </c>
      <c r="W836" s="21" t="str">
        <f t="shared" si="1351"/>
        <v/>
      </c>
      <c r="X836" s="23" t="str">
        <f>IF(O836="スギ",INDEX(データ!$H$7:$J$26,MATCH(R836,データ!$G$7:$G$26),MATCH(P836,データ!$H$6:$J$6)),IF(O836="ヒノキ",INDEX(データ!$H$32:$J$51,MATCH(R836,データ!$G$32:$G$51),MATCH(P836,データ!$H$31:$J$31)),IF(O836="マツ",INDEX(データ!#REF!,MATCH(R836,データ!#REF!),MATCH(P836,データ!#REF!)),IF(O836="ザツ",INDEX(データ!#REF!,MATCH(R836,データ!#REF!),MATCH(P836,データ!#REF!)),""))))</f>
        <v/>
      </c>
      <c r="Y836" s="22" t="str">
        <f t="shared" si="1352"/>
        <v/>
      </c>
      <c r="Z836" s="21" t="str">
        <f t="shared" si="1353"/>
        <v/>
      </c>
      <c r="AA836" s="27" t="str">
        <f t="shared" si="1260"/>
        <v/>
      </c>
      <c r="AB836" s="24" t="str">
        <f t="shared" si="1261"/>
        <v/>
      </c>
      <c r="AC836" s="25" t="str">
        <f t="shared" si="1262"/>
        <v>0</v>
      </c>
      <c r="AD836" s="26" t="str">
        <f t="shared" si="1263"/>
        <v/>
      </c>
      <c r="AE836" s="26" t="str">
        <f t="shared" si="1264"/>
        <v/>
      </c>
      <c r="AF836" s="26" t="str">
        <f t="shared" si="1265"/>
        <v/>
      </c>
      <c r="AG836" s="27" t="str">
        <f t="shared" si="1266"/>
        <v/>
      </c>
      <c r="AH836" s="26" t="str">
        <f t="shared" si="1267"/>
        <v/>
      </c>
      <c r="AI836" s="26" t="str">
        <f t="shared" si="1268"/>
        <v/>
      </c>
      <c r="AJ836" s="45" t="s">
        <v>30</v>
      </c>
      <c r="AK836" s="55" t="str">
        <f>IF(ＣＳＶ貼付用!BI822="","",ＣＳＶ貼付用!BI822)</f>
        <v/>
      </c>
      <c r="AL836" s="38" t="str">
        <f>IF(ＣＳＶ貼付用!BK822="","",ＣＳＶ貼付用!BK822)</f>
        <v/>
      </c>
      <c r="AM836" s="38" t="str">
        <f>IF(ＣＳＶ貼付用!BM822="","",ＣＳＶ貼付用!BM822)</f>
        <v/>
      </c>
      <c r="AN836" s="40" t="str">
        <f t="shared" si="1269"/>
        <v/>
      </c>
      <c r="AO836" s="41" t="str">
        <f>IF(林齢計算用!B822="","",林齢計算用!B822)</f>
        <v/>
      </c>
      <c r="AP836" s="41" t="str">
        <f t="shared" si="1270"/>
        <v/>
      </c>
      <c r="AQ836" s="41" t="str">
        <f t="shared" si="1271"/>
        <v/>
      </c>
      <c r="AR836" s="23" t="str">
        <f>IF(AM836="スギ",INDEX(データ!$C$7:$E$26,MATCH(AP836,データ!$B$7:$B$26),MATCH(AN836,データ!$C$6:$E$6)),IF(AM836="ヒノキ",INDEX(データ!$C$32:$E$51,MATCH(AP836,データ!$B$32:$B$51),MATCH(AN836,データ!$C$31:$E$31)),IF(AM836="マツ",INDEX(データ!#REF!,MATCH(AP836,データ!#REF!),MATCH(AN836,データ!#REF!)),IF(AM836="ザツ",INDEX(データ!#REF!,MATCH(AP836,データ!#REF!),MATCH(AN836,データ!#REF!)),""))))</f>
        <v/>
      </c>
      <c r="AS836" s="22" t="str">
        <f t="shared" si="1254"/>
        <v/>
      </c>
      <c r="AT836" s="21" t="str">
        <f t="shared" si="1272"/>
        <v/>
      </c>
      <c r="AU836" s="21" t="str">
        <f t="shared" si="1273"/>
        <v/>
      </c>
      <c r="AV836" s="24" t="str">
        <f>IF(AM836="スギ",INDEX(データ!$H$7:$J$26,MATCH(AP836,データ!$G$7:$G$26),MATCH(AN836,データ!$H$6:$J$6)),IF(AM836="ヒノキ",INDEX(データ!$H$32:$J$51,MATCH(AP836,データ!$G$32:$G$51),MATCH(AN836,データ!$H$31:$J$31)),IF(AM836="マツ",INDEX(データ!#REF!,MATCH(AP836,データ!#REF!),MATCH(AN836,データ!#REF!)),IF(AM836="ザツ",INDEX(データ!#REF!,MATCH(AP836,データ!#REF!),MATCH(AN836,データ!#REF!)),""))))</f>
        <v/>
      </c>
      <c r="AW836" s="22" t="str">
        <f t="shared" si="1274"/>
        <v/>
      </c>
      <c r="AX836" s="21" t="str">
        <f t="shared" si="1275"/>
        <v/>
      </c>
      <c r="AY836" s="27" t="str">
        <f t="shared" si="1276"/>
        <v/>
      </c>
      <c r="AZ836" s="24" t="str">
        <f t="shared" si="1277"/>
        <v/>
      </c>
      <c r="BA836" s="25" t="str">
        <f t="shared" si="1278"/>
        <v>0</v>
      </c>
      <c r="BB836" s="26" t="str">
        <f t="shared" si="1279"/>
        <v/>
      </c>
      <c r="BC836" s="26" t="str">
        <f t="shared" si="1280"/>
        <v/>
      </c>
      <c r="BD836" s="26" t="str">
        <f t="shared" si="1281"/>
        <v/>
      </c>
      <c r="BE836" s="27" t="str">
        <f t="shared" si="1282"/>
        <v/>
      </c>
      <c r="BF836" s="26" t="str">
        <f t="shared" si="1283"/>
        <v/>
      </c>
      <c r="BG836" s="26" t="str">
        <f t="shared" si="1284"/>
        <v/>
      </c>
      <c r="BH836" s="45" t="s">
        <v>30</v>
      </c>
      <c r="BI836" s="55" t="str">
        <f>IF(ＣＳＶ貼付用!BX822="","",ＣＳＶ貼付用!BX822)</f>
        <v/>
      </c>
      <c r="BJ836" s="38" t="str">
        <f>IF(ＣＳＶ貼付用!BZ822="","",ＣＳＶ貼付用!BZ822)</f>
        <v/>
      </c>
      <c r="BK836" s="38" t="str">
        <f>IF(ＣＳＶ貼付用!CB822="","",ＣＳＶ貼付用!CB822)</f>
        <v/>
      </c>
      <c r="BL836" s="40" t="str">
        <f t="shared" si="1285"/>
        <v/>
      </c>
      <c r="BM836" s="41" t="str">
        <f>IF(林齢計算用!C822="","",林齢計算用!C822)</f>
        <v/>
      </c>
      <c r="BN836" s="41" t="str">
        <f t="shared" si="1286"/>
        <v/>
      </c>
      <c r="BO836" s="41" t="str">
        <f t="shared" si="1287"/>
        <v/>
      </c>
      <c r="BP836" s="23" t="str">
        <f>IF(BK836="スギ",INDEX(データ!$C$7:$E$26,MATCH(BN836,データ!$B$7:$B$26),MATCH(BL836,データ!$C$6:$E$6)),IF(BK836="ヒノキ",INDEX(データ!$C$32:$E$51,MATCH(BN836,データ!$B$32:$B$51),MATCH(BL836,データ!$C$31:$E$31)),IF(BK836="マツ",INDEX(データ!#REF!,MATCH(BN836,データ!#REF!),MATCH(BL836,データ!#REF!)),IF(BK836="ザツ",INDEX(データ!#REF!,MATCH(BN836,データ!#REF!),MATCH(BL836,データ!#REF!)),""))))</f>
        <v/>
      </c>
      <c r="BQ836" s="22" t="str">
        <f t="shared" si="1255"/>
        <v/>
      </c>
      <c r="BR836" s="21" t="str">
        <f t="shared" si="1288"/>
        <v/>
      </c>
      <c r="BS836" s="21" t="str">
        <f t="shared" si="1289"/>
        <v/>
      </c>
      <c r="BT836" s="24" t="str">
        <f>IF(BK836="スギ",INDEX(データ!$H$7:$J$26,MATCH(BN836,データ!$G$7:$G$26),MATCH(BL836,データ!$H$6:$J$6)),IF(BK836="ヒノキ",INDEX(データ!$H$32:$J$51,MATCH(BN836,データ!$G$32:$G$51),MATCH(BL836,データ!$H$31:$J$31)),IF(BK836="マツ",INDEX(データ!#REF!,MATCH(BN836,データ!#REF!),MATCH(BL836,データ!#REF!)),IF(BK836="ザツ",INDEX(データ!#REF!,MATCH(BN836,データ!#REF!),MATCH(BL836,データ!#REF!)),""))))</f>
        <v/>
      </c>
      <c r="BU836" s="22" t="str">
        <f t="shared" si="1290"/>
        <v/>
      </c>
      <c r="BV836" s="21" t="str">
        <f t="shared" si="1291"/>
        <v/>
      </c>
      <c r="BW836" s="27" t="str">
        <f t="shared" si="1292"/>
        <v/>
      </c>
      <c r="BX836" s="24" t="str">
        <f t="shared" si="1293"/>
        <v/>
      </c>
      <c r="BY836" s="25" t="str">
        <f t="shared" si="1294"/>
        <v>0</v>
      </c>
      <c r="BZ836" s="26" t="str">
        <f t="shared" si="1295"/>
        <v/>
      </c>
      <c r="CA836" s="26" t="str">
        <f t="shared" si="1296"/>
        <v/>
      </c>
      <c r="CB836" s="26" t="str">
        <f t="shared" si="1297"/>
        <v/>
      </c>
      <c r="CC836" s="27" t="str">
        <f t="shared" si="1298"/>
        <v/>
      </c>
      <c r="CD836" s="26" t="str">
        <f t="shared" si="1299"/>
        <v/>
      </c>
      <c r="CE836" s="26" t="str">
        <f t="shared" si="1300"/>
        <v/>
      </c>
      <c r="CF836" s="45" t="s">
        <v>30</v>
      </c>
      <c r="CG836" s="55" t="str">
        <f>IF(ＣＳＶ貼付用!CM822="","",ＣＳＶ貼付用!CM822)</f>
        <v/>
      </c>
      <c r="CH836" s="38" t="str">
        <f>IF(ＣＳＶ貼付用!CO822="","",ＣＳＶ貼付用!CO822)</f>
        <v/>
      </c>
      <c r="CI836" s="38" t="str">
        <f>IF(ＣＳＶ貼付用!CQ822="","",ＣＳＶ貼付用!CQ822)</f>
        <v/>
      </c>
      <c r="CJ836" s="40" t="str">
        <f t="shared" si="1301"/>
        <v/>
      </c>
      <c r="CK836" s="41" t="str">
        <f>IF(林齢計算用!D822="","",林齢計算用!D822)</f>
        <v/>
      </c>
      <c r="CL836" s="41" t="str">
        <f t="shared" si="1302"/>
        <v/>
      </c>
      <c r="CM836" s="41" t="str">
        <f t="shared" si="1303"/>
        <v/>
      </c>
      <c r="CN836" s="23" t="str">
        <f>IF(CI836="スギ",INDEX(データ!$C$7:$E$26,MATCH(CL836,データ!$B$7:$B$26),MATCH(CJ836,データ!$C$6:$E$6)),IF(CI836="ヒノキ",INDEX(データ!$C$32:$E$51,MATCH(CL836,データ!$B$32:$B$51),MATCH(CJ836,データ!$C$31:$E$31)),IF(CI836="マツ",INDEX(データ!#REF!,MATCH(CL836,データ!#REF!),MATCH(CJ836,データ!#REF!)),IF(CI836="ザツ",INDEX(データ!#REF!,MATCH(CL836,データ!#REF!),MATCH(CJ836,データ!#REF!)),""))))</f>
        <v/>
      </c>
      <c r="CO836" s="22" t="str">
        <f t="shared" si="1256"/>
        <v/>
      </c>
      <c r="CP836" s="21" t="str">
        <f t="shared" si="1304"/>
        <v/>
      </c>
      <c r="CQ836" s="21" t="str">
        <f t="shared" si="1305"/>
        <v/>
      </c>
      <c r="CR836" s="24" t="str">
        <f>IF(CI836="スギ",INDEX(データ!$H$7:$J$26,MATCH(CL836,データ!$G$7:$G$26),MATCH(CJ836,データ!$H$6:$J$6)),IF(CI836="ヒノキ",INDEX(データ!$H$32:$J$51,MATCH(CL836,データ!$G$32:$G$51),MATCH(CJ836,データ!$H$31:$J$31)),IF(CI836="マツ",INDEX(データ!#REF!,MATCH(CL836,データ!#REF!),MATCH(CJ836,データ!#REF!)),IF(CI836="ザツ",INDEX(データ!#REF!,MATCH(CL836,データ!#REF!),MATCH(CJ836,データ!#REF!)),""))))</f>
        <v/>
      </c>
      <c r="CS836" s="22" t="str">
        <f t="shared" si="1306"/>
        <v/>
      </c>
      <c r="CT836" s="21" t="str">
        <f t="shared" si="1307"/>
        <v/>
      </c>
      <c r="CU836" s="27" t="str">
        <f t="shared" si="1308"/>
        <v/>
      </c>
      <c r="CV836" s="24" t="str">
        <f t="shared" si="1309"/>
        <v/>
      </c>
      <c r="CW836" s="25" t="str">
        <f t="shared" si="1310"/>
        <v>0</v>
      </c>
      <c r="CX836" s="26" t="str">
        <f t="shared" si="1311"/>
        <v/>
      </c>
      <c r="CY836" s="26" t="str">
        <f t="shared" si="1312"/>
        <v/>
      </c>
      <c r="CZ836" s="26" t="str">
        <f t="shared" si="1313"/>
        <v/>
      </c>
      <c r="DA836" s="27" t="str">
        <f t="shared" si="1314"/>
        <v/>
      </c>
      <c r="DB836" s="26" t="str">
        <f t="shared" si="1315"/>
        <v/>
      </c>
      <c r="DC836" s="26" t="str">
        <f t="shared" si="1316"/>
        <v/>
      </c>
      <c r="DD836" s="45" t="s">
        <v>30</v>
      </c>
      <c r="DE836" s="55" t="str">
        <f>IF(ＣＳＶ貼付用!DB822="","",ＣＳＶ貼付用!DB822)</f>
        <v/>
      </c>
      <c r="DF836" s="38" t="str">
        <f>IF(ＣＳＶ貼付用!DD822="","",ＣＳＶ貼付用!DD822)</f>
        <v/>
      </c>
      <c r="DG836" s="38" t="str">
        <f>IF(ＣＳＶ貼付用!DF822="","",ＣＳＶ貼付用!DF822)</f>
        <v/>
      </c>
      <c r="DH836" s="40" t="str">
        <f t="shared" si="1317"/>
        <v/>
      </c>
      <c r="DI836" s="41" t="str">
        <f>IF(林齢計算用!E822="","",林齢計算用!E822)</f>
        <v/>
      </c>
      <c r="DJ836" s="41" t="str">
        <f t="shared" si="1318"/>
        <v/>
      </c>
      <c r="DK836" s="41" t="str">
        <f t="shared" si="1319"/>
        <v/>
      </c>
      <c r="DL836" s="23" t="str">
        <f>IF(DG836="スギ",INDEX(データ!$C$7:$E$26,MATCH(DJ836,データ!$B$7:$B$26),MATCH(DH836,データ!$C$6:$E$6)),IF(DG836="ヒノキ",INDEX(データ!$C$32:$E$51,MATCH(DJ836,データ!$B$32:$B$51),MATCH(DH836,データ!$C$31:$E$31)),IF(DG836="マツ",INDEX(データ!#REF!,MATCH(DJ836,データ!#REF!),MATCH(DH836,データ!#REF!)),IF(DG836="ザツ",INDEX(データ!#REF!,MATCH(DJ836,データ!#REF!),MATCH(DH836,データ!#REF!)),""))))</f>
        <v/>
      </c>
      <c r="DM836" s="22" t="str">
        <f t="shared" si="1257"/>
        <v/>
      </c>
      <c r="DN836" s="21" t="str">
        <f t="shared" si="1320"/>
        <v/>
      </c>
      <c r="DO836" s="21" t="str">
        <f t="shared" si="1321"/>
        <v/>
      </c>
      <c r="DP836" s="24" t="str">
        <f>IF(DG836="スギ",INDEX(データ!$H$7:$J$26,MATCH(DJ836,データ!$G$7:$G$26),MATCH(DH836,データ!$H$6:$J$6)),IF(DG836="ヒノキ",INDEX(データ!$H$32:$J$51,MATCH(DJ836,データ!$G$32:$G$51),MATCH(DH836,データ!$H$31:$J$31)),IF(DG836="マツ",INDEX(データ!#REF!,MATCH(DJ836,データ!#REF!),MATCH(DH836,データ!#REF!)),IF(DG836="ザツ",INDEX(データ!#REF!,MATCH(DJ836,データ!#REF!),MATCH(DH836,データ!#REF!)),""))))</f>
        <v/>
      </c>
      <c r="DQ836" s="22" t="str">
        <f t="shared" si="1322"/>
        <v/>
      </c>
      <c r="DR836" s="21" t="str">
        <f t="shared" si="1323"/>
        <v/>
      </c>
      <c r="DS836" s="27" t="str">
        <f t="shared" si="1324"/>
        <v/>
      </c>
      <c r="DT836" s="24" t="str">
        <f t="shared" si="1325"/>
        <v/>
      </c>
      <c r="DU836" s="25" t="str">
        <f t="shared" si="1326"/>
        <v>0</v>
      </c>
      <c r="DV836" s="26" t="str">
        <f t="shared" si="1327"/>
        <v/>
      </c>
      <c r="DW836" s="26" t="str">
        <f t="shared" si="1328"/>
        <v/>
      </c>
      <c r="DX836" s="26" t="str">
        <f t="shared" si="1329"/>
        <v/>
      </c>
      <c r="DY836" s="27" t="str">
        <f t="shared" si="1330"/>
        <v/>
      </c>
      <c r="DZ836" s="26" t="str">
        <f t="shared" si="1331"/>
        <v/>
      </c>
      <c r="EA836" s="26" t="str">
        <f t="shared" si="1332"/>
        <v/>
      </c>
      <c r="EB836" s="45" t="s">
        <v>30</v>
      </c>
      <c r="EC836" s="55" t="str">
        <f>IF(ＣＳＶ貼付用!DQ822="","",ＣＳＶ貼付用!DQ822)</f>
        <v/>
      </c>
      <c r="ED836" s="38" t="str">
        <f>IF(ＣＳＶ貼付用!DS822="","",ＣＳＶ貼付用!DS822)</f>
        <v/>
      </c>
      <c r="EE836" s="38" t="str">
        <f>IF(ＣＳＶ貼付用!DU822="","",ＣＳＶ貼付用!DU822)</f>
        <v/>
      </c>
      <c r="EF836" s="40" t="str">
        <f t="shared" si="1333"/>
        <v/>
      </c>
      <c r="EG836" s="41" t="str">
        <f>IF(林齢計算用!F822="","",林齢計算用!F822)</f>
        <v/>
      </c>
      <c r="EH836" s="41" t="str">
        <f t="shared" si="1334"/>
        <v/>
      </c>
      <c r="EI836" s="41" t="str">
        <f t="shared" si="1335"/>
        <v/>
      </c>
      <c r="EJ836" s="23" t="str">
        <f>IF(EE836="スギ",INDEX(データ!$C$7:$E$26,MATCH(EH836,データ!$B$7:$B$26),MATCH(EF836,データ!$C$6:$E$6)),IF(EE836="ヒノキ",INDEX(データ!$C$32:$E$51,MATCH(EH836,データ!$B$32:$B$51),MATCH(EF836,データ!$C$31:$E$31)),IF(EE836="マツ",INDEX(データ!#REF!,MATCH(EH836,データ!#REF!),MATCH(EF836,データ!#REF!)),IF(EE836="ザツ",INDEX(データ!#REF!,MATCH(EH836,データ!#REF!),MATCH(EF836,データ!#REF!)),""))))</f>
        <v/>
      </c>
      <c r="EK836" s="22" t="str">
        <f t="shared" si="1258"/>
        <v/>
      </c>
      <c r="EL836" s="21" t="str">
        <f t="shared" si="1336"/>
        <v/>
      </c>
      <c r="EM836" s="21" t="str">
        <f t="shared" si="1337"/>
        <v/>
      </c>
      <c r="EN836" s="24" t="str">
        <f>IF(EE836="スギ",INDEX(データ!$H$7:$J$26,MATCH(EH836,データ!$G$7:$G$26),MATCH(EF836,データ!$H$6:$J$6)),IF(EE836="ヒノキ",INDEX(データ!$H$32:$J$51,MATCH(EH836,データ!$G$32:$G$51),MATCH(EF836,データ!$H$31:$J$31)),IF(EE836="マツ",INDEX(データ!#REF!,MATCH(EH836,データ!#REF!),MATCH(EF836,データ!#REF!)),IF(EE836="ザツ",INDEX(データ!#REF!,MATCH(EH836,データ!#REF!),MATCH(EF836,データ!#REF!)),""))))</f>
        <v/>
      </c>
      <c r="EO836" s="22" t="str">
        <f t="shared" si="1338"/>
        <v/>
      </c>
      <c r="EP836" s="21" t="str">
        <f t="shared" si="1339"/>
        <v/>
      </c>
      <c r="EQ836" s="27" t="str">
        <f t="shared" si="1340"/>
        <v/>
      </c>
      <c r="ER836" s="24" t="str">
        <f t="shared" si="1341"/>
        <v/>
      </c>
      <c r="ES836" s="25" t="str">
        <f t="shared" si="1342"/>
        <v>0</v>
      </c>
      <c r="ET836" s="26" t="str">
        <f t="shared" si="1343"/>
        <v/>
      </c>
      <c r="EU836" s="26" t="str">
        <f t="shared" si="1344"/>
        <v/>
      </c>
      <c r="EV836" s="26" t="str">
        <f t="shared" si="1345"/>
        <v/>
      </c>
      <c r="EW836" s="27" t="str">
        <f t="shared" si="1346"/>
        <v/>
      </c>
      <c r="EX836" s="26" t="str">
        <f t="shared" si="1347"/>
        <v/>
      </c>
      <c r="EY836" s="26" t="str">
        <f t="shared" si="1348"/>
        <v/>
      </c>
      <c r="EZ836" s="26">
        <f t="shared" si="1349"/>
        <v>0</v>
      </c>
      <c r="FA836" s="43"/>
    </row>
    <row r="837" spans="1:157" ht="15.95" customHeight="1" x14ac:dyDescent="0.15">
      <c r="A837" s="21"/>
      <c r="B837" s="36" t="str">
        <f>IF(ＣＳＶ貼付用!G823="","",ＣＳＶ貼付用!G823)</f>
        <v/>
      </c>
      <c r="C837" s="36" t="str">
        <f>IF(ＣＳＶ貼付用!I823="","",ＣＳＶ貼付用!I823)</f>
        <v/>
      </c>
      <c r="D837" s="36" t="str">
        <f>IF(ＣＳＶ貼付用!J823="","",ＣＳＶ貼付用!J823)</f>
        <v/>
      </c>
      <c r="E837" s="36" t="str">
        <f>IF(ＣＳＶ貼付用!F823="","",ＣＳＶ貼付用!F823)</f>
        <v/>
      </c>
      <c r="F837" s="38" t="str">
        <f>IF(ＣＳＶ貼付用!T823="","",ＣＳＶ貼付用!T823)</f>
        <v/>
      </c>
      <c r="G837" s="38"/>
      <c r="H837" s="38" t="str">
        <f>IF(ＣＳＶ貼付用!GJ823="","",ＣＳＶ貼付用!GJ823)</f>
        <v/>
      </c>
      <c r="I837" s="38" t="str">
        <f>IF(ＣＳＶ貼付用!GL823="","",ＣＳＶ貼付用!GL823)</f>
        <v/>
      </c>
      <c r="J837" s="38" t="str">
        <f>IF(ＣＳＶ貼付用!GN823="","",ＣＳＶ貼付用!GN823)</f>
        <v/>
      </c>
      <c r="K837" s="38" t="str">
        <f>IF(ＣＳＶ貼付用!GP823="","",ＣＳＶ貼付用!GP823)</f>
        <v/>
      </c>
      <c r="L837" s="45" t="s">
        <v>30</v>
      </c>
      <c r="M837" s="55" t="str">
        <f>IF(ＣＳＶ貼付用!AT823="","",ＣＳＶ貼付用!AT823)</f>
        <v/>
      </c>
      <c r="N837" s="38" t="str">
        <f>IF(ＣＳＶ貼付用!AV823="","",ＣＳＶ貼付用!AV823)</f>
        <v/>
      </c>
      <c r="O837" s="38" t="str">
        <f>IF(ＣＳＶ貼付用!AX823="","",ＣＳＶ貼付用!AX823)</f>
        <v/>
      </c>
      <c r="P837" s="40" t="str">
        <f>IF(ＣＳＶ貼付用!FE823="","",ＣＳＶ貼付用!FE823)</f>
        <v/>
      </c>
      <c r="Q837" s="41" t="str">
        <f>IF(林齢計算用!A823="","",林齢計算用!A823)</f>
        <v/>
      </c>
      <c r="R837" s="41" t="str">
        <f t="shared" si="1259"/>
        <v/>
      </c>
      <c r="S837" s="56" t="str">
        <f>IF(ＣＳＶ貼付用!EG823="","",ＣＳＶ貼付用!EG823*10)</f>
        <v/>
      </c>
      <c r="T837" s="23" t="str">
        <f>IF(O837="スギ",INDEX(データ!$C$7:$E$26,MATCH(R837,データ!$B$7:$B$26),MATCH(P837,データ!$C$6:$E$6)),IF(O837="ヒノキ",INDEX(データ!$C$32:$E$51,MATCH(R837,データ!$B$32:$B$51),MATCH(P837,データ!$C$31:$E$31)),IF(O837="マツ",INDEX(データ!#REF!,MATCH(R837,データ!#REF!),MATCH(P837,データ!#REF!)),IF(O837="ザツ",INDEX(データ!#REF!,MATCH(R837,データ!#REF!),MATCH(P837,データ!#REF!)),""))))</f>
        <v/>
      </c>
      <c r="U837" s="22" t="str">
        <f t="shared" si="1350"/>
        <v/>
      </c>
      <c r="V837" s="21" t="str">
        <f t="shared" si="1354"/>
        <v/>
      </c>
      <c r="W837" s="21" t="str">
        <f t="shared" si="1351"/>
        <v/>
      </c>
      <c r="X837" s="23" t="str">
        <f>IF(O837="スギ",INDEX(データ!$H$7:$J$26,MATCH(R837,データ!$G$7:$G$26),MATCH(P837,データ!$H$6:$J$6)),IF(O837="ヒノキ",INDEX(データ!$H$32:$J$51,MATCH(R837,データ!$G$32:$G$51),MATCH(P837,データ!$H$31:$J$31)),IF(O837="マツ",INDEX(データ!#REF!,MATCH(R837,データ!#REF!),MATCH(P837,データ!#REF!)),IF(O837="ザツ",INDEX(データ!#REF!,MATCH(R837,データ!#REF!),MATCH(P837,データ!#REF!)),""))))</f>
        <v/>
      </c>
      <c r="Y837" s="22" t="str">
        <f t="shared" si="1352"/>
        <v/>
      </c>
      <c r="Z837" s="21" t="str">
        <f t="shared" si="1353"/>
        <v/>
      </c>
      <c r="AA837" s="27" t="str">
        <f t="shared" si="1260"/>
        <v/>
      </c>
      <c r="AB837" s="24" t="str">
        <f t="shared" si="1261"/>
        <v/>
      </c>
      <c r="AC837" s="25" t="str">
        <f t="shared" si="1262"/>
        <v>0</v>
      </c>
      <c r="AD837" s="26" t="str">
        <f t="shared" si="1263"/>
        <v/>
      </c>
      <c r="AE837" s="26" t="str">
        <f t="shared" si="1264"/>
        <v/>
      </c>
      <c r="AF837" s="26" t="str">
        <f t="shared" si="1265"/>
        <v/>
      </c>
      <c r="AG837" s="27" t="str">
        <f t="shared" si="1266"/>
        <v/>
      </c>
      <c r="AH837" s="26" t="str">
        <f t="shared" si="1267"/>
        <v/>
      </c>
      <c r="AI837" s="26" t="str">
        <f t="shared" si="1268"/>
        <v/>
      </c>
      <c r="AJ837" s="45" t="s">
        <v>30</v>
      </c>
      <c r="AK837" s="55" t="str">
        <f>IF(ＣＳＶ貼付用!BI823="","",ＣＳＶ貼付用!BI823)</f>
        <v/>
      </c>
      <c r="AL837" s="38" t="str">
        <f>IF(ＣＳＶ貼付用!BK823="","",ＣＳＶ貼付用!BK823)</f>
        <v/>
      </c>
      <c r="AM837" s="38" t="str">
        <f>IF(ＣＳＶ貼付用!BM823="","",ＣＳＶ貼付用!BM823)</f>
        <v/>
      </c>
      <c r="AN837" s="40" t="str">
        <f t="shared" si="1269"/>
        <v/>
      </c>
      <c r="AO837" s="41" t="str">
        <f>IF(林齢計算用!B823="","",林齢計算用!B823)</f>
        <v/>
      </c>
      <c r="AP837" s="41" t="str">
        <f t="shared" si="1270"/>
        <v/>
      </c>
      <c r="AQ837" s="41" t="str">
        <f t="shared" si="1271"/>
        <v/>
      </c>
      <c r="AR837" s="23" t="str">
        <f>IF(AM837="スギ",INDEX(データ!$C$7:$E$26,MATCH(AP837,データ!$B$7:$B$26),MATCH(AN837,データ!$C$6:$E$6)),IF(AM837="ヒノキ",INDEX(データ!$C$32:$E$51,MATCH(AP837,データ!$B$32:$B$51),MATCH(AN837,データ!$C$31:$E$31)),IF(AM837="マツ",INDEX(データ!#REF!,MATCH(AP837,データ!#REF!),MATCH(AN837,データ!#REF!)),IF(AM837="ザツ",INDEX(データ!#REF!,MATCH(AP837,データ!#REF!),MATCH(AN837,データ!#REF!)),""))))</f>
        <v/>
      </c>
      <c r="AS837" s="22" t="str">
        <f t="shared" si="1254"/>
        <v/>
      </c>
      <c r="AT837" s="21" t="str">
        <f t="shared" si="1272"/>
        <v/>
      </c>
      <c r="AU837" s="21" t="str">
        <f t="shared" si="1273"/>
        <v/>
      </c>
      <c r="AV837" s="24" t="str">
        <f>IF(AM837="スギ",INDEX(データ!$H$7:$J$26,MATCH(AP837,データ!$G$7:$G$26),MATCH(AN837,データ!$H$6:$J$6)),IF(AM837="ヒノキ",INDEX(データ!$H$32:$J$51,MATCH(AP837,データ!$G$32:$G$51),MATCH(AN837,データ!$H$31:$J$31)),IF(AM837="マツ",INDEX(データ!#REF!,MATCH(AP837,データ!#REF!),MATCH(AN837,データ!#REF!)),IF(AM837="ザツ",INDEX(データ!#REF!,MATCH(AP837,データ!#REF!),MATCH(AN837,データ!#REF!)),""))))</f>
        <v/>
      </c>
      <c r="AW837" s="22" t="str">
        <f t="shared" si="1274"/>
        <v/>
      </c>
      <c r="AX837" s="21" t="str">
        <f t="shared" si="1275"/>
        <v/>
      </c>
      <c r="AY837" s="27" t="str">
        <f t="shared" si="1276"/>
        <v/>
      </c>
      <c r="AZ837" s="24" t="str">
        <f t="shared" si="1277"/>
        <v/>
      </c>
      <c r="BA837" s="25" t="str">
        <f t="shared" si="1278"/>
        <v>0</v>
      </c>
      <c r="BB837" s="26" t="str">
        <f t="shared" si="1279"/>
        <v/>
      </c>
      <c r="BC837" s="26" t="str">
        <f t="shared" si="1280"/>
        <v/>
      </c>
      <c r="BD837" s="26" t="str">
        <f t="shared" si="1281"/>
        <v/>
      </c>
      <c r="BE837" s="27" t="str">
        <f t="shared" si="1282"/>
        <v/>
      </c>
      <c r="BF837" s="26" t="str">
        <f t="shared" si="1283"/>
        <v/>
      </c>
      <c r="BG837" s="26" t="str">
        <f t="shared" si="1284"/>
        <v/>
      </c>
      <c r="BH837" s="45" t="s">
        <v>30</v>
      </c>
      <c r="BI837" s="55" t="str">
        <f>IF(ＣＳＶ貼付用!BX823="","",ＣＳＶ貼付用!BX823)</f>
        <v/>
      </c>
      <c r="BJ837" s="38" t="str">
        <f>IF(ＣＳＶ貼付用!BZ823="","",ＣＳＶ貼付用!BZ823)</f>
        <v/>
      </c>
      <c r="BK837" s="38" t="str">
        <f>IF(ＣＳＶ貼付用!CB823="","",ＣＳＶ貼付用!CB823)</f>
        <v/>
      </c>
      <c r="BL837" s="40" t="str">
        <f t="shared" si="1285"/>
        <v/>
      </c>
      <c r="BM837" s="41" t="str">
        <f>IF(林齢計算用!C823="","",林齢計算用!C823)</f>
        <v/>
      </c>
      <c r="BN837" s="41" t="str">
        <f t="shared" si="1286"/>
        <v/>
      </c>
      <c r="BO837" s="41" t="str">
        <f t="shared" si="1287"/>
        <v/>
      </c>
      <c r="BP837" s="23" t="str">
        <f>IF(BK837="スギ",INDEX(データ!$C$7:$E$26,MATCH(BN837,データ!$B$7:$B$26),MATCH(BL837,データ!$C$6:$E$6)),IF(BK837="ヒノキ",INDEX(データ!$C$32:$E$51,MATCH(BN837,データ!$B$32:$B$51),MATCH(BL837,データ!$C$31:$E$31)),IF(BK837="マツ",INDEX(データ!#REF!,MATCH(BN837,データ!#REF!),MATCH(BL837,データ!#REF!)),IF(BK837="ザツ",INDEX(データ!#REF!,MATCH(BN837,データ!#REF!),MATCH(BL837,データ!#REF!)),""))))</f>
        <v/>
      </c>
      <c r="BQ837" s="22" t="str">
        <f t="shared" si="1255"/>
        <v/>
      </c>
      <c r="BR837" s="21" t="str">
        <f t="shared" si="1288"/>
        <v/>
      </c>
      <c r="BS837" s="21" t="str">
        <f t="shared" si="1289"/>
        <v/>
      </c>
      <c r="BT837" s="24" t="str">
        <f>IF(BK837="スギ",INDEX(データ!$H$7:$J$26,MATCH(BN837,データ!$G$7:$G$26),MATCH(BL837,データ!$H$6:$J$6)),IF(BK837="ヒノキ",INDEX(データ!$H$32:$J$51,MATCH(BN837,データ!$G$32:$G$51),MATCH(BL837,データ!$H$31:$J$31)),IF(BK837="マツ",INDEX(データ!#REF!,MATCH(BN837,データ!#REF!),MATCH(BL837,データ!#REF!)),IF(BK837="ザツ",INDEX(データ!#REF!,MATCH(BN837,データ!#REF!),MATCH(BL837,データ!#REF!)),""))))</f>
        <v/>
      </c>
      <c r="BU837" s="22" t="str">
        <f t="shared" si="1290"/>
        <v/>
      </c>
      <c r="BV837" s="21" t="str">
        <f t="shared" si="1291"/>
        <v/>
      </c>
      <c r="BW837" s="27" t="str">
        <f t="shared" si="1292"/>
        <v/>
      </c>
      <c r="BX837" s="24" t="str">
        <f t="shared" si="1293"/>
        <v/>
      </c>
      <c r="BY837" s="25" t="str">
        <f t="shared" si="1294"/>
        <v>0</v>
      </c>
      <c r="BZ837" s="26" t="str">
        <f t="shared" si="1295"/>
        <v/>
      </c>
      <c r="CA837" s="26" t="str">
        <f t="shared" si="1296"/>
        <v/>
      </c>
      <c r="CB837" s="26" t="str">
        <f t="shared" si="1297"/>
        <v/>
      </c>
      <c r="CC837" s="27" t="str">
        <f t="shared" si="1298"/>
        <v/>
      </c>
      <c r="CD837" s="26" t="str">
        <f t="shared" si="1299"/>
        <v/>
      </c>
      <c r="CE837" s="26" t="str">
        <f t="shared" si="1300"/>
        <v/>
      </c>
      <c r="CF837" s="45" t="s">
        <v>30</v>
      </c>
      <c r="CG837" s="55" t="str">
        <f>IF(ＣＳＶ貼付用!CM823="","",ＣＳＶ貼付用!CM823)</f>
        <v/>
      </c>
      <c r="CH837" s="38" t="str">
        <f>IF(ＣＳＶ貼付用!CO823="","",ＣＳＶ貼付用!CO823)</f>
        <v/>
      </c>
      <c r="CI837" s="38" t="str">
        <f>IF(ＣＳＶ貼付用!CQ823="","",ＣＳＶ貼付用!CQ823)</f>
        <v/>
      </c>
      <c r="CJ837" s="40" t="str">
        <f t="shared" si="1301"/>
        <v/>
      </c>
      <c r="CK837" s="41" t="str">
        <f>IF(林齢計算用!D823="","",林齢計算用!D823)</f>
        <v/>
      </c>
      <c r="CL837" s="41" t="str">
        <f t="shared" si="1302"/>
        <v/>
      </c>
      <c r="CM837" s="41" t="str">
        <f t="shared" si="1303"/>
        <v/>
      </c>
      <c r="CN837" s="23" t="str">
        <f>IF(CI837="スギ",INDEX(データ!$C$7:$E$26,MATCH(CL837,データ!$B$7:$B$26),MATCH(CJ837,データ!$C$6:$E$6)),IF(CI837="ヒノキ",INDEX(データ!$C$32:$E$51,MATCH(CL837,データ!$B$32:$B$51),MATCH(CJ837,データ!$C$31:$E$31)),IF(CI837="マツ",INDEX(データ!#REF!,MATCH(CL837,データ!#REF!),MATCH(CJ837,データ!#REF!)),IF(CI837="ザツ",INDEX(データ!#REF!,MATCH(CL837,データ!#REF!),MATCH(CJ837,データ!#REF!)),""))))</f>
        <v/>
      </c>
      <c r="CO837" s="22" t="str">
        <f t="shared" si="1256"/>
        <v/>
      </c>
      <c r="CP837" s="21" t="str">
        <f t="shared" si="1304"/>
        <v/>
      </c>
      <c r="CQ837" s="21" t="str">
        <f t="shared" si="1305"/>
        <v/>
      </c>
      <c r="CR837" s="24" t="str">
        <f>IF(CI837="スギ",INDEX(データ!$H$7:$J$26,MATCH(CL837,データ!$G$7:$G$26),MATCH(CJ837,データ!$H$6:$J$6)),IF(CI837="ヒノキ",INDEX(データ!$H$32:$J$51,MATCH(CL837,データ!$G$32:$G$51),MATCH(CJ837,データ!$H$31:$J$31)),IF(CI837="マツ",INDEX(データ!#REF!,MATCH(CL837,データ!#REF!),MATCH(CJ837,データ!#REF!)),IF(CI837="ザツ",INDEX(データ!#REF!,MATCH(CL837,データ!#REF!),MATCH(CJ837,データ!#REF!)),""))))</f>
        <v/>
      </c>
      <c r="CS837" s="22" t="str">
        <f t="shared" si="1306"/>
        <v/>
      </c>
      <c r="CT837" s="21" t="str">
        <f t="shared" si="1307"/>
        <v/>
      </c>
      <c r="CU837" s="27" t="str">
        <f t="shared" si="1308"/>
        <v/>
      </c>
      <c r="CV837" s="24" t="str">
        <f t="shared" si="1309"/>
        <v/>
      </c>
      <c r="CW837" s="25" t="str">
        <f t="shared" si="1310"/>
        <v>0</v>
      </c>
      <c r="CX837" s="26" t="str">
        <f t="shared" si="1311"/>
        <v/>
      </c>
      <c r="CY837" s="26" t="str">
        <f t="shared" si="1312"/>
        <v/>
      </c>
      <c r="CZ837" s="26" t="str">
        <f t="shared" si="1313"/>
        <v/>
      </c>
      <c r="DA837" s="27" t="str">
        <f t="shared" si="1314"/>
        <v/>
      </c>
      <c r="DB837" s="26" t="str">
        <f t="shared" si="1315"/>
        <v/>
      </c>
      <c r="DC837" s="26" t="str">
        <f t="shared" si="1316"/>
        <v/>
      </c>
      <c r="DD837" s="45" t="s">
        <v>30</v>
      </c>
      <c r="DE837" s="55" t="str">
        <f>IF(ＣＳＶ貼付用!DB823="","",ＣＳＶ貼付用!DB823)</f>
        <v/>
      </c>
      <c r="DF837" s="38" t="str">
        <f>IF(ＣＳＶ貼付用!DD823="","",ＣＳＶ貼付用!DD823)</f>
        <v/>
      </c>
      <c r="DG837" s="38" t="str">
        <f>IF(ＣＳＶ貼付用!DF823="","",ＣＳＶ貼付用!DF823)</f>
        <v/>
      </c>
      <c r="DH837" s="40" t="str">
        <f t="shared" si="1317"/>
        <v/>
      </c>
      <c r="DI837" s="41" t="str">
        <f>IF(林齢計算用!E823="","",林齢計算用!E823)</f>
        <v/>
      </c>
      <c r="DJ837" s="41" t="str">
        <f t="shared" si="1318"/>
        <v/>
      </c>
      <c r="DK837" s="41" t="str">
        <f t="shared" si="1319"/>
        <v/>
      </c>
      <c r="DL837" s="23" t="str">
        <f>IF(DG837="スギ",INDEX(データ!$C$7:$E$26,MATCH(DJ837,データ!$B$7:$B$26),MATCH(DH837,データ!$C$6:$E$6)),IF(DG837="ヒノキ",INDEX(データ!$C$32:$E$51,MATCH(DJ837,データ!$B$32:$B$51),MATCH(DH837,データ!$C$31:$E$31)),IF(DG837="マツ",INDEX(データ!#REF!,MATCH(DJ837,データ!#REF!),MATCH(DH837,データ!#REF!)),IF(DG837="ザツ",INDEX(データ!#REF!,MATCH(DJ837,データ!#REF!),MATCH(DH837,データ!#REF!)),""))))</f>
        <v/>
      </c>
      <c r="DM837" s="22" t="str">
        <f t="shared" si="1257"/>
        <v/>
      </c>
      <c r="DN837" s="21" t="str">
        <f t="shared" si="1320"/>
        <v/>
      </c>
      <c r="DO837" s="21" t="str">
        <f t="shared" si="1321"/>
        <v/>
      </c>
      <c r="DP837" s="24" t="str">
        <f>IF(DG837="スギ",INDEX(データ!$H$7:$J$26,MATCH(DJ837,データ!$G$7:$G$26),MATCH(DH837,データ!$H$6:$J$6)),IF(DG837="ヒノキ",INDEX(データ!$H$32:$J$51,MATCH(DJ837,データ!$G$32:$G$51),MATCH(DH837,データ!$H$31:$J$31)),IF(DG837="マツ",INDEX(データ!#REF!,MATCH(DJ837,データ!#REF!),MATCH(DH837,データ!#REF!)),IF(DG837="ザツ",INDEX(データ!#REF!,MATCH(DJ837,データ!#REF!),MATCH(DH837,データ!#REF!)),""))))</f>
        <v/>
      </c>
      <c r="DQ837" s="22" t="str">
        <f t="shared" si="1322"/>
        <v/>
      </c>
      <c r="DR837" s="21" t="str">
        <f t="shared" si="1323"/>
        <v/>
      </c>
      <c r="DS837" s="27" t="str">
        <f t="shared" si="1324"/>
        <v/>
      </c>
      <c r="DT837" s="24" t="str">
        <f t="shared" si="1325"/>
        <v/>
      </c>
      <c r="DU837" s="25" t="str">
        <f t="shared" si="1326"/>
        <v>0</v>
      </c>
      <c r="DV837" s="26" t="str">
        <f t="shared" si="1327"/>
        <v/>
      </c>
      <c r="DW837" s="26" t="str">
        <f t="shared" si="1328"/>
        <v/>
      </c>
      <c r="DX837" s="26" t="str">
        <f t="shared" si="1329"/>
        <v/>
      </c>
      <c r="DY837" s="27" t="str">
        <f t="shared" si="1330"/>
        <v/>
      </c>
      <c r="DZ837" s="26" t="str">
        <f t="shared" si="1331"/>
        <v/>
      </c>
      <c r="EA837" s="26" t="str">
        <f t="shared" si="1332"/>
        <v/>
      </c>
      <c r="EB837" s="45" t="s">
        <v>30</v>
      </c>
      <c r="EC837" s="55" t="str">
        <f>IF(ＣＳＶ貼付用!DQ823="","",ＣＳＶ貼付用!DQ823)</f>
        <v/>
      </c>
      <c r="ED837" s="38" t="str">
        <f>IF(ＣＳＶ貼付用!DS823="","",ＣＳＶ貼付用!DS823)</f>
        <v/>
      </c>
      <c r="EE837" s="38" t="str">
        <f>IF(ＣＳＶ貼付用!DU823="","",ＣＳＶ貼付用!DU823)</f>
        <v/>
      </c>
      <c r="EF837" s="40" t="str">
        <f t="shared" si="1333"/>
        <v/>
      </c>
      <c r="EG837" s="41" t="str">
        <f>IF(林齢計算用!F823="","",林齢計算用!F823)</f>
        <v/>
      </c>
      <c r="EH837" s="41" t="str">
        <f t="shared" si="1334"/>
        <v/>
      </c>
      <c r="EI837" s="41" t="str">
        <f t="shared" si="1335"/>
        <v/>
      </c>
      <c r="EJ837" s="23" t="str">
        <f>IF(EE837="スギ",INDEX(データ!$C$7:$E$26,MATCH(EH837,データ!$B$7:$B$26),MATCH(EF837,データ!$C$6:$E$6)),IF(EE837="ヒノキ",INDEX(データ!$C$32:$E$51,MATCH(EH837,データ!$B$32:$B$51),MATCH(EF837,データ!$C$31:$E$31)),IF(EE837="マツ",INDEX(データ!#REF!,MATCH(EH837,データ!#REF!),MATCH(EF837,データ!#REF!)),IF(EE837="ザツ",INDEX(データ!#REF!,MATCH(EH837,データ!#REF!),MATCH(EF837,データ!#REF!)),""))))</f>
        <v/>
      </c>
      <c r="EK837" s="22" t="str">
        <f t="shared" si="1258"/>
        <v/>
      </c>
      <c r="EL837" s="21" t="str">
        <f t="shared" si="1336"/>
        <v/>
      </c>
      <c r="EM837" s="21" t="str">
        <f t="shared" si="1337"/>
        <v/>
      </c>
      <c r="EN837" s="24" t="str">
        <f>IF(EE837="スギ",INDEX(データ!$H$7:$J$26,MATCH(EH837,データ!$G$7:$G$26),MATCH(EF837,データ!$H$6:$J$6)),IF(EE837="ヒノキ",INDEX(データ!$H$32:$J$51,MATCH(EH837,データ!$G$32:$G$51),MATCH(EF837,データ!$H$31:$J$31)),IF(EE837="マツ",INDEX(データ!#REF!,MATCH(EH837,データ!#REF!),MATCH(EF837,データ!#REF!)),IF(EE837="ザツ",INDEX(データ!#REF!,MATCH(EH837,データ!#REF!),MATCH(EF837,データ!#REF!)),""))))</f>
        <v/>
      </c>
      <c r="EO837" s="22" t="str">
        <f t="shared" si="1338"/>
        <v/>
      </c>
      <c r="EP837" s="21" t="str">
        <f t="shared" si="1339"/>
        <v/>
      </c>
      <c r="EQ837" s="27" t="str">
        <f t="shared" si="1340"/>
        <v/>
      </c>
      <c r="ER837" s="24" t="str">
        <f t="shared" si="1341"/>
        <v/>
      </c>
      <c r="ES837" s="25" t="str">
        <f t="shared" si="1342"/>
        <v>0</v>
      </c>
      <c r="ET837" s="26" t="str">
        <f t="shared" si="1343"/>
        <v/>
      </c>
      <c r="EU837" s="26" t="str">
        <f t="shared" si="1344"/>
        <v/>
      </c>
      <c r="EV837" s="26" t="str">
        <f t="shared" si="1345"/>
        <v/>
      </c>
      <c r="EW837" s="27" t="str">
        <f t="shared" si="1346"/>
        <v/>
      </c>
      <c r="EX837" s="26" t="str">
        <f t="shared" si="1347"/>
        <v/>
      </c>
      <c r="EY837" s="26" t="str">
        <f t="shared" si="1348"/>
        <v/>
      </c>
      <c r="EZ837" s="26">
        <f t="shared" si="1349"/>
        <v>0</v>
      </c>
      <c r="FA837" s="43"/>
    </row>
    <row r="838" spans="1:157" ht="15.95" customHeight="1" x14ac:dyDescent="0.15">
      <c r="A838" s="21"/>
      <c r="B838" s="36" t="str">
        <f>IF(ＣＳＶ貼付用!G824="","",ＣＳＶ貼付用!G824)</f>
        <v/>
      </c>
      <c r="C838" s="36" t="str">
        <f>IF(ＣＳＶ貼付用!I824="","",ＣＳＶ貼付用!I824)</f>
        <v/>
      </c>
      <c r="D838" s="36" t="str">
        <f>IF(ＣＳＶ貼付用!J824="","",ＣＳＶ貼付用!J824)</f>
        <v/>
      </c>
      <c r="E838" s="36" t="str">
        <f>IF(ＣＳＶ貼付用!F824="","",ＣＳＶ貼付用!F824)</f>
        <v/>
      </c>
      <c r="F838" s="38" t="str">
        <f>IF(ＣＳＶ貼付用!T824="","",ＣＳＶ貼付用!T824)</f>
        <v/>
      </c>
      <c r="G838" s="38"/>
      <c r="H838" s="38" t="str">
        <f>IF(ＣＳＶ貼付用!GJ824="","",ＣＳＶ貼付用!GJ824)</f>
        <v/>
      </c>
      <c r="I838" s="38" t="str">
        <f>IF(ＣＳＶ貼付用!GL824="","",ＣＳＶ貼付用!GL824)</f>
        <v/>
      </c>
      <c r="J838" s="38" t="str">
        <f>IF(ＣＳＶ貼付用!GN824="","",ＣＳＶ貼付用!GN824)</f>
        <v/>
      </c>
      <c r="K838" s="38" t="str">
        <f>IF(ＣＳＶ貼付用!GP824="","",ＣＳＶ貼付用!GP824)</f>
        <v/>
      </c>
      <c r="L838" s="45" t="s">
        <v>30</v>
      </c>
      <c r="M838" s="55" t="str">
        <f>IF(ＣＳＶ貼付用!AT824="","",ＣＳＶ貼付用!AT824)</f>
        <v/>
      </c>
      <c r="N838" s="38" t="str">
        <f>IF(ＣＳＶ貼付用!AV824="","",ＣＳＶ貼付用!AV824)</f>
        <v/>
      </c>
      <c r="O838" s="38" t="str">
        <f>IF(ＣＳＶ貼付用!AX824="","",ＣＳＶ貼付用!AX824)</f>
        <v/>
      </c>
      <c r="P838" s="40" t="str">
        <f>IF(ＣＳＶ貼付用!FE824="","",ＣＳＶ貼付用!FE824)</f>
        <v/>
      </c>
      <c r="Q838" s="41" t="str">
        <f>IF(林齢計算用!A824="","",林齢計算用!A824)</f>
        <v/>
      </c>
      <c r="R838" s="41" t="str">
        <f t="shared" si="1259"/>
        <v/>
      </c>
      <c r="S838" s="56" t="str">
        <f>IF(ＣＳＶ貼付用!EG824="","",ＣＳＶ貼付用!EG824*10)</f>
        <v/>
      </c>
      <c r="T838" s="23" t="str">
        <f>IF(O838="スギ",INDEX(データ!$C$7:$E$26,MATCH(R838,データ!$B$7:$B$26),MATCH(P838,データ!$C$6:$E$6)),IF(O838="ヒノキ",INDEX(データ!$C$32:$E$51,MATCH(R838,データ!$B$32:$B$51),MATCH(P838,データ!$C$31:$E$31)),IF(O838="マツ",INDEX(データ!#REF!,MATCH(R838,データ!#REF!),MATCH(P838,データ!#REF!)),IF(O838="ザツ",INDEX(データ!#REF!,MATCH(R838,データ!#REF!),MATCH(P838,データ!#REF!)),""))))</f>
        <v/>
      </c>
      <c r="U838" s="22" t="str">
        <f t="shared" si="1350"/>
        <v/>
      </c>
      <c r="V838" s="21" t="str">
        <f t="shared" si="1354"/>
        <v/>
      </c>
      <c r="W838" s="21" t="str">
        <f t="shared" si="1351"/>
        <v/>
      </c>
      <c r="X838" s="23" t="str">
        <f>IF(O838="スギ",INDEX(データ!$H$7:$J$26,MATCH(R838,データ!$G$7:$G$26),MATCH(P838,データ!$H$6:$J$6)),IF(O838="ヒノキ",INDEX(データ!$H$32:$J$51,MATCH(R838,データ!$G$32:$G$51),MATCH(P838,データ!$H$31:$J$31)),IF(O838="マツ",INDEX(データ!#REF!,MATCH(R838,データ!#REF!),MATCH(P838,データ!#REF!)),IF(O838="ザツ",INDEX(データ!#REF!,MATCH(R838,データ!#REF!),MATCH(P838,データ!#REF!)),""))))</f>
        <v/>
      </c>
      <c r="Y838" s="22" t="str">
        <f t="shared" si="1352"/>
        <v/>
      </c>
      <c r="Z838" s="21" t="str">
        <f t="shared" si="1353"/>
        <v/>
      </c>
      <c r="AA838" s="27" t="str">
        <f t="shared" si="1260"/>
        <v/>
      </c>
      <c r="AB838" s="24" t="str">
        <f t="shared" si="1261"/>
        <v/>
      </c>
      <c r="AC838" s="25" t="str">
        <f t="shared" si="1262"/>
        <v>0</v>
      </c>
      <c r="AD838" s="26" t="str">
        <f t="shared" si="1263"/>
        <v/>
      </c>
      <c r="AE838" s="26" t="str">
        <f t="shared" si="1264"/>
        <v/>
      </c>
      <c r="AF838" s="26" t="str">
        <f t="shared" si="1265"/>
        <v/>
      </c>
      <c r="AG838" s="27" t="str">
        <f t="shared" si="1266"/>
        <v/>
      </c>
      <c r="AH838" s="26" t="str">
        <f t="shared" si="1267"/>
        <v/>
      </c>
      <c r="AI838" s="26" t="str">
        <f t="shared" si="1268"/>
        <v/>
      </c>
      <c r="AJ838" s="45" t="s">
        <v>30</v>
      </c>
      <c r="AK838" s="55" t="str">
        <f>IF(ＣＳＶ貼付用!BI824="","",ＣＳＶ貼付用!BI824)</f>
        <v/>
      </c>
      <c r="AL838" s="38" t="str">
        <f>IF(ＣＳＶ貼付用!BK824="","",ＣＳＶ貼付用!BK824)</f>
        <v/>
      </c>
      <c r="AM838" s="38" t="str">
        <f>IF(ＣＳＶ貼付用!BM824="","",ＣＳＶ貼付用!BM824)</f>
        <v/>
      </c>
      <c r="AN838" s="40" t="str">
        <f t="shared" si="1269"/>
        <v/>
      </c>
      <c r="AO838" s="41" t="str">
        <f>IF(林齢計算用!B824="","",林齢計算用!B824)</f>
        <v/>
      </c>
      <c r="AP838" s="41" t="str">
        <f t="shared" si="1270"/>
        <v/>
      </c>
      <c r="AQ838" s="41" t="str">
        <f t="shared" si="1271"/>
        <v/>
      </c>
      <c r="AR838" s="23" t="str">
        <f>IF(AM838="スギ",INDEX(データ!$C$7:$E$26,MATCH(AP838,データ!$B$7:$B$26),MATCH(AN838,データ!$C$6:$E$6)),IF(AM838="ヒノキ",INDEX(データ!$C$32:$E$51,MATCH(AP838,データ!$B$32:$B$51),MATCH(AN838,データ!$C$31:$E$31)),IF(AM838="マツ",INDEX(データ!#REF!,MATCH(AP838,データ!#REF!),MATCH(AN838,データ!#REF!)),IF(AM838="ザツ",INDEX(データ!#REF!,MATCH(AP838,データ!#REF!),MATCH(AN838,データ!#REF!)),""))))</f>
        <v/>
      </c>
      <c r="AS838" s="22" t="str">
        <f t="shared" si="1254"/>
        <v/>
      </c>
      <c r="AT838" s="21" t="str">
        <f t="shared" si="1272"/>
        <v/>
      </c>
      <c r="AU838" s="21" t="str">
        <f t="shared" si="1273"/>
        <v/>
      </c>
      <c r="AV838" s="24" t="str">
        <f>IF(AM838="スギ",INDEX(データ!$H$7:$J$26,MATCH(AP838,データ!$G$7:$G$26),MATCH(AN838,データ!$H$6:$J$6)),IF(AM838="ヒノキ",INDEX(データ!$H$32:$J$51,MATCH(AP838,データ!$G$32:$G$51),MATCH(AN838,データ!$H$31:$J$31)),IF(AM838="マツ",INDEX(データ!#REF!,MATCH(AP838,データ!#REF!),MATCH(AN838,データ!#REF!)),IF(AM838="ザツ",INDEX(データ!#REF!,MATCH(AP838,データ!#REF!),MATCH(AN838,データ!#REF!)),""))))</f>
        <v/>
      </c>
      <c r="AW838" s="22" t="str">
        <f t="shared" si="1274"/>
        <v/>
      </c>
      <c r="AX838" s="21" t="str">
        <f t="shared" si="1275"/>
        <v/>
      </c>
      <c r="AY838" s="27" t="str">
        <f t="shared" si="1276"/>
        <v/>
      </c>
      <c r="AZ838" s="24" t="str">
        <f t="shared" si="1277"/>
        <v/>
      </c>
      <c r="BA838" s="25" t="str">
        <f t="shared" si="1278"/>
        <v>0</v>
      </c>
      <c r="BB838" s="26" t="str">
        <f t="shared" si="1279"/>
        <v/>
      </c>
      <c r="BC838" s="26" t="str">
        <f t="shared" si="1280"/>
        <v/>
      </c>
      <c r="BD838" s="26" t="str">
        <f t="shared" si="1281"/>
        <v/>
      </c>
      <c r="BE838" s="27" t="str">
        <f t="shared" si="1282"/>
        <v/>
      </c>
      <c r="BF838" s="26" t="str">
        <f t="shared" si="1283"/>
        <v/>
      </c>
      <c r="BG838" s="26" t="str">
        <f t="shared" si="1284"/>
        <v/>
      </c>
      <c r="BH838" s="45" t="s">
        <v>30</v>
      </c>
      <c r="BI838" s="55" t="str">
        <f>IF(ＣＳＶ貼付用!BX824="","",ＣＳＶ貼付用!BX824)</f>
        <v/>
      </c>
      <c r="BJ838" s="38" t="str">
        <f>IF(ＣＳＶ貼付用!BZ824="","",ＣＳＶ貼付用!BZ824)</f>
        <v/>
      </c>
      <c r="BK838" s="38" t="str">
        <f>IF(ＣＳＶ貼付用!CB824="","",ＣＳＶ貼付用!CB824)</f>
        <v/>
      </c>
      <c r="BL838" s="40" t="str">
        <f t="shared" si="1285"/>
        <v/>
      </c>
      <c r="BM838" s="41" t="str">
        <f>IF(林齢計算用!C824="","",林齢計算用!C824)</f>
        <v/>
      </c>
      <c r="BN838" s="41" t="str">
        <f t="shared" si="1286"/>
        <v/>
      </c>
      <c r="BO838" s="41" t="str">
        <f t="shared" si="1287"/>
        <v/>
      </c>
      <c r="BP838" s="23" t="str">
        <f>IF(BK838="スギ",INDEX(データ!$C$7:$E$26,MATCH(BN838,データ!$B$7:$B$26),MATCH(BL838,データ!$C$6:$E$6)),IF(BK838="ヒノキ",INDEX(データ!$C$32:$E$51,MATCH(BN838,データ!$B$32:$B$51),MATCH(BL838,データ!$C$31:$E$31)),IF(BK838="マツ",INDEX(データ!#REF!,MATCH(BN838,データ!#REF!),MATCH(BL838,データ!#REF!)),IF(BK838="ザツ",INDEX(データ!#REF!,MATCH(BN838,データ!#REF!),MATCH(BL838,データ!#REF!)),""))))</f>
        <v/>
      </c>
      <c r="BQ838" s="22" t="str">
        <f t="shared" si="1255"/>
        <v/>
      </c>
      <c r="BR838" s="21" t="str">
        <f t="shared" si="1288"/>
        <v/>
      </c>
      <c r="BS838" s="21" t="str">
        <f t="shared" si="1289"/>
        <v/>
      </c>
      <c r="BT838" s="24" t="str">
        <f>IF(BK838="スギ",INDEX(データ!$H$7:$J$26,MATCH(BN838,データ!$G$7:$G$26),MATCH(BL838,データ!$H$6:$J$6)),IF(BK838="ヒノキ",INDEX(データ!$H$32:$J$51,MATCH(BN838,データ!$G$32:$G$51),MATCH(BL838,データ!$H$31:$J$31)),IF(BK838="マツ",INDEX(データ!#REF!,MATCH(BN838,データ!#REF!),MATCH(BL838,データ!#REF!)),IF(BK838="ザツ",INDEX(データ!#REF!,MATCH(BN838,データ!#REF!),MATCH(BL838,データ!#REF!)),""))))</f>
        <v/>
      </c>
      <c r="BU838" s="22" t="str">
        <f t="shared" si="1290"/>
        <v/>
      </c>
      <c r="BV838" s="21" t="str">
        <f t="shared" si="1291"/>
        <v/>
      </c>
      <c r="BW838" s="27" t="str">
        <f t="shared" si="1292"/>
        <v/>
      </c>
      <c r="BX838" s="24" t="str">
        <f t="shared" si="1293"/>
        <v/>
      </c>
      <c r="BY838" s="25" t="str">
        <f t="shared" si="1294"/>
        <v>0</v>
      </c>
      <c r="BZ838" s="26" t="str">
        <f t="shared" si="1295"/>
        <v/>
      </c>
      <c r="CA838" s="26" t="str">
        <f t="shared" si="1296"/>
        <v/>
      </c>
      <c r="CB838" s="26" t="str">
        <f t="shared" si="1297"/>
        <v/>
      </c>
      <c r="CC838" s="27" t="str">
        <f t="shared" si="1298"/>
        <v/>
      </c>
      <c r="CD838" s="26" t="str">
        <f t="shared" si="1299"/>
        <v/>
      </c>
      <c r="CE838" s="26" t="str">
        <f t="shared" si="1300"/>
        <v/>
      </c>
      <c r="CF838" s="45" t="s">
        <v>30</v>
      </c>
      <c r="CG838" s="55" t="str">
        <f>IF(ＣＳＶ貼付用!CM824="","",ＣＳＶ貼付用!CM824)</f>
        <v/>
      </c>
      <c r="CH838" s="38" t="str">
        <f>IF(ＣＳＶ貼付用!CO824="","",ＣＳＶ貼付用!CO824)</f>
        <v/>
      </c>
      <c r="CI838" s="38" t="str">
        <f>IF(ＣＳＶ貼付用!CQ824="","",ＣＳＶ貼付用!CQ824)</f>
        <v/>
      </c>
      <c r="CJ838" s="40" t="str">
        <f t="shared" si="1301"/>
        <v/>
      </c>
      <c r="CK838" s="41" t="str">
        <f>IF(林齢計算用!D824="","",林齢計算用!D824)</f>
        <v/>
      </c>
      <c r="CL838" s="41" t="str">
        <f t="shared" si="1302"/>
        <v/>
      </c>
      <c r="CM838" s="41" t="str">
        <f t="shared" si="1303"/>
        <v/>
      </c>
      <c r="CN838" s="23" t="str">
        <f>IF(CI838="スギ",INDEX(データ!$C$7:$E$26,MATCH(CL838,データ!$B$7:$B$26),MATCH(CJ838,データ!$C$6:$E$6)),IF(CI838="ヒノキ",INDEX(データ!$C$32:$E$51,MATCH(CL838,データ!$B$32:$B$51),MATCH(CJ838,データ!$C$31:$E$31)),IF(CI838="マツ",INDEX(データ!#REF!,MATCH(CL838,データ!#REF!),MATCH(CJ838,データ!#REF!)),IF(CI838="ザツ",INDEX(データ!#REF!,MATCH(CL838,データ!#REF!),MATCH(CJ838,データ!#REF!)),""))))</f>
        <v/>
      </c>
      <c r="CO838" s="22" t="str">
        <f t="shared" si="1256"/>
        <v/>
      </c>
      <c r="CP838" s="21" t="str">
        <f t="shared" si="1304"/>
        <v/>
      </c>
      <c r="CQ838" s="21" t="str">
        <f t="shared" si="1305"/>
        <v/>
      </c>
      <c r="CR838" s="24" t="str">
        <f>IF(CI838="スギ",INDEX(データ!$H$7:$J$26,MATCH(CL838,データ!$G$7:$G$26),MATCH(CJ838,データ!$H$6:$J$6)),IF(CI838="ヒノキ",INDEX(データ!$H$32:$J$51,MATCH(CL838,データ!$G$32:$G$51),MATCH(CJ838,データ!$H$31:$J$31)),IF(CI838="マツ",INDEX(データ!#REF!,MATCH(CL838,データ!#REF!),MATCH(CJ838,データ!#REF!)),IF(CI838="ザツ",INDEX(データ!#REF!,MATCH(CL838,データ!#REF!),MATCH(CJ838,データ!#REF!)),""))))</f>
        <v/>
      </c>
      <c r="CS838" s="22" t="str">
        <f t="shared" si="1306"/>
        <v/>
      </c>
      <c r="CT838" s="21" t="str">
        <f t="shared" si="1307"/>
        <v/>
      </c>
      <c r="CU838" s="27" t="str">
        <f t="shared" si="1308"/>
        <v/>
      </c>
      <c r="CV838" s="24" t="str">
        <f t="shared" si="1309"/>
        <v/>
      </c>
      <c r="CW838" s="25" t="str">
        <f t="shared" si="1310"/>
        <v>0</v>
      </c>
      <c r="CX838" s="26" t="str">
        <f t="shared" si="1311"/>
        <v/>
      </c>
      <c r="CY838" s="26" t="str">
        <f t="shared" si="1312"/>
        <v/>
      </c>
      <c r="CZ838" s="26" t="str">
        <f t="shared" si="1313"/>
        <v/>
      </c>
      <c r="DA838" s="27" t="str">
        <f t="shared" si="1314"/>
        <v/>
      </c>
      <c r="DB838" s="26" t="str">
        <f t="shared" si="1315"/>
        <v/>
      </c>
      <c r="DC838" s="26" t="str">
        <f t="shared" si="1316"/>
        <v/>
      </c>
      <c r="DD838" s="45" t="s">
        <v>30</v>
      </c>
      <c r="DE838" s="55" t="str">
        <f>IF(ＣＳＶ貼付用!DB824="","",ＣＳＶ貼付用!DB824)</f>
        <v/>
      </c>
      <c r="DF838" s="38" t="str">
        <f>IF(ＣＳＶ貼付用!DD824="","",ＣＳＶ貼付用!DD824)</f>
        <v/>
      </c>
      <c r="DG838" s="38" t="str">
        <f>IF(ＣＳＶ貼付用!DF824="","",ＣＳＶ貼付用!DF824)</f>
        <v/>
      </c>
      <c r="DH838" s="40" t="str">
        <f t="shared" si="1317"/>
        <v/>
      </c>
      <c r="DI838" s="41" t="str">
        <f>IF(林齢計算用!E824="","",林齢計算用!E824)</f>
        <v/>
      </c>
      <c r="DJ838" s="41" t="str">
        <f t="shared" si="1318"/>
        <v/>
      </c>
      <c r="DK838" s="41" t="str">
        <f t="shared" si="1319"/>
        <v/>
      </c>
      <c r="DL838" s="23" t="str">
        <f>IF(DG838="スギ",INDEX(データ!$C$7:$E$26,MATCH(DJ838,データ!$B$7:$B$26),MATCH(DH838,データ!$C$6:$E$6)),IF(DG838="ヒノキ",INDEX(データ!$C$32:$E$51,MATCH(DJ838,データ!$B$32:$B$51),MATCH(DH838,データ!$C$31:$E$31)),IF(DG838="マツ",INDEX(データ!#REF!,MATCH(DJ838,データ!#REF!),MATCH(DH838,データ!#REF!)),IF(DG838="ザツ",INDEX(データ!#REF!,MATCH(DJ838,データ!#REF!),MATCH(DH838,データ!#REF!)),""))))</f>
        <v/>
      </c>
      <c r="DM838" s="22" t="str">
        <f t="shared" si="1257"/>
        <v/>
      </c>
      <c r="DN838" s="21" t="str">
        <f t="shared" si="1320"/>
        <v/>
      </c>
      <c r="DO838" s="21" t="str">
        <f t="shared" si="1321"/>
        <v/>
      </c>
      <c r="DP838" s="24" t="str">
        <f>IF(DG838="スギ",INDEX(データ!$H$7:$J$26,MATCH(DJ838,データ!$G$7:$G$26),MATCH(DH838,データ!$H$6:$J$6)),IF(DG838="ヒノキ",INDEX(データ!$H$32:$J$51,MATCH(DJ838,データ!$G$32:$G$51),MATCH(DH838,データ!$H$31:$J$31)),IF(DG838="マツ",INDEX(データ!#REF!,MATCH(DJ838,データ!#REF!),MATCH(DH838,データ!#REF!)),IF(DG838="ザツ",INDEX(データ!#REF!,MATCH(DJ838,データ!#REF!),MATCH(DH838,データ!#REF!)),""))))</f>
        <v/>
      </c>
      <c r="DQ838" s="22" t="str">
        <f t="shared" si="1322"/>
        <v/>
      </c>
      <c r="DR838" s="21" t="str">
        <f t="shared" si="1323"/>
        <v/>
      </c>
      <c r="DS838" s="27" t="str">
        <f t="shared" si="1324"/>
        <v/>
      </c>
      <c r="DT838" s="24" t="str">
        <f t="shared" si="1325"/>
        <v/>
      </c>
      <c r="DU838" s="25" t="str">
        <f t="shared" si="1326"/>
        <v>0</v>
      </c>
      <c r="DV838" s="26" t="str">
        <f t="shared" si="1327"/>
        <v/>
      </c>
      <c r="DW838" s="26" t="str">
        <f t="shared" si="1328"/>
        <v/>
      </c>
      <c r="DX838" s="26" t="str">
        <f t="shared" si="1329"/>
        <v/>
      </c>
      <c r="DY838" s="27" t="str">
        <f t="shared" si="1330"/>
        <v/>
      </c>
      <c r="DZ838" s="26" t="str">
        <f t="shared" si="1331"/>
        <v/>
      </c>
      <c r="EA838" s="26" t="str">
        <f t="shared" si="1332"/>
        <v/>
      </c>
      <c r="EB838" s="45" t="s">
        <v>30</v>
      </c>
      <c r="EC838" s="55" t="str">
        <f>IF(ＣＳＶ貼付用!DQ824="","",ＣＳＶ貼付用!DQ824)</f>
        <v/>
      </c>
      <c r="ED838" s="38" t="str">
        <f>IF(ＣＳＶ貼付用!DS824="","",ＣＳＶ貼付用!DS824)</f>
        <v/>
      </c>
      <c r="EE838" s="38" t="str">
        <f>IF(ＣＳＶ貼付用!DU824="","",ＣＳＶ貼付用!DU824)</f>
        <v/>
      </c>
      <c r="EF838" s="40" t="str">
        <f t="shared" si="1333"/>
        <v/>
      </c>
      <c r="EG838" s="41" t="str">
        <f>IF(林齢計算用!F824="","",林齢計算用!F824)</f>
        <v/>
      </c>
      <c r="EH838" s="41" t="str">
        <f t="shared" si="1334"/>
        <v/>
      </c>
      <c r="EI838" s="41" t="str">
        <f t="shared" si="1335"/>
        <v/>
      </c>
      <c r="EJ838" s="23" t="str">
        <f>IF(EE838="スギ",INDEX(データ!$C$7:$E$26,MATCH(EH838,データ!$B$7:$B$26),MATCH(EF838,データ!$C$6:$E$6)),IF(EE838="ヒノキ",INDEX(データ!$C$32:$E$51,MATCH(EH838,データ!$B$32:$B$51),MATCH(EF838,データ!$C$31:$E$31)),IF(EE838="マツ",INDEX(データ!#REF!,MATCH(EH838,データ!#REF!),MATCH(EF838,データ!#REF!)),IF(EE838="ザツ",INDEX(データ!#REF!,MATCH(EH838,データ!#REF!),MATCH(EF838,データ!#REF!)),""))))</f>
        <v/>
      </c>
      <c r="EK838" s="22" t="str">
        <f t="shared" si="1258"/>
        <v/>
      </c>
      <c r="EL838" s="21" t="str">
        <f t="shared" si="1336"/>
        <v/>
      </c>
      <c r="EM838" s="21" t="str">
        <f t="shared" si="1337"/>
        <v/>
      </c>
      <c r="EN838" s="24" t="str">
        <f>IF(EE838="スギ",INDEX(データ!$H$7:$J$26,MATCH(EH838,データ!$G$7:$G$26),MATCH(EF838,データ!$H$6:$J$6)),IF(EE838="ヒノキ",INDEX(データ!$H$32:$J$51,MATCH(EH838,データ!$G$32:$G$51),MATCH(EF838,データ!$H$31:$J$31)),IF(EE838="マツ",INDEX(データ!#REF!,MATCH(EH838,データ!#REF!),MATCH(EF838,データ!#REF!)),IF(EE838="ザツ",INDEX(データ!#REF!,MATCH(EH838,データ!#REF!),MATCH(EF838,データ!#REF!)),""))))</f>
        <v/>
      </c>
      <c r="EO838" s="22" t="str">
        <f t="shared" si="1338"/>
        <v/>
      </c>
      <c r="EP838" s="21" t="str">
        <f t="shared" si="1339"/>
        <v/>
      </c>
      <c r="EQ838" s="27" t="str">
        <f t="shared" si="1340"/>
        <v/>
      </c>
      <c r="ER838" s="24" t="str">
        <f t="shared" si="1341"/>
        <v/>
      </c>
      <c r="ES838" s="25" t="str">
        <f t="shared" si="1342"/>
        <v>0</v>
      </c>
      <c r="ET838" s="26" t="str">
        <f t="shared" si="1343"/>
        <v/>
      </c>
      <c r="EU838" s="26" t="str">
        <f t="shared" si="1344"/>
        <v/>
      </c>
      <c r="EV838" s="26" t="str">
        <f t="shared" si="1345"/>
        <v/>
      </c>
      <c r="EW838" s="27" t="str">
        <f t="shared" si="1346"/>
        <v/>
      </c>
      <c r="EX838" s="26" t="str">
        <f t="shared" si="1347"/>
        <v/>
      </c>
      <c r="EY838" s="26" t="str">
        <f t="shared" si="1348"/>
        <v/>
      </c>
      <c r="EZ838" s="26">
        <f t="shared" si="1349"/>
        <v>0</v>
      </c>
      <c r="FA838" s="43"/>
    </row>
    <row r="839" spans="1:157" ht="15.95" customHeight="1" x14ac:dyDescent="0.15">
      <c r="A839" s="21"/>
      <c r="B839" s="36" t="str">
        <f>IF(ＣＳＶ貼付用!G825="","",ＣＳＶ貼付用!G825)</f>
        <v/>
      </c>
      <c r="C839" s="36" t="str">
        <f>IF(ＣＳＶ貼付用!I825="","",ＣＳＶ貼付用!I825)</f>
        <v/>
      </c>
      <c r="D839" s="36" t="str">
        <f>IF(ＣＳＶ貼付用!J825="","",ＣＳＶ貼付用!J825)</f>
        <v/>
      </c>
      <c r="E839" s="36" t="str">
        <f>IF(ＣＳＶ貼付用!F825="","",ＣＳＶ貼付用!F825)</f>
        <v/>
      </c>
      <c r="F839" s="38" t="str">
        <f>IF(ＣＳＶ貼付用!T825="","",ＣＳＶ貼付用!T825)</f>
        <v/>
      </c>
      <c r="G839" s="38"/>
      <c r="H839" s="38" t="str">
        <f>IF(ＣＳＶ貼付用!GJ825="","",ＣＳＶ貼付用!GJ825)</f>
        <v/>
      </c>
      <c r="I839" s="38" t="str">
        <f>IF(ＣＳＶ貼付用!GL825="","",ＣＳＶ貼付用!GL825)</f>
        <v/>
      </c>
      <c r="J839" s="38" t="str">
        <f>IF(ＣＳＶ貼付用!GN825="","",ＣＳＶ貼付用!GN825)</f>
        <v/>
      </c>
      <c r="K839" s="38" t="str">
        <f>IF(ＣＳＶ貼付用!GP825="","",ＣＳＶ貼付用!GP825)</f>
        <v/>
      </c>
      <c r="L839" s="45" t="s">
        <v>30</v>
      </c>
      <c r="M839" s="55" t="str">
        <f>IF(ＣＳＶ貼付用!AT825="","",ＣＳＶ貼付用!AT825)</f>
        <v/>
      </c>
      <c r="N839" s="38" t="str">
        <f>IF(ＣＳＶ貼付用!AV825="","",ＣＳＶ貼付用!AV825)</f>
        <v/>
      </c>
      <c r="O839" s="38" t="str">
        <f>IF(ＣＳＶ貼付用!AX825="","",ＣＳＶ貼付用!AX825)</f>
        <v/>
      </c>
      <c r="P839" s="40" t="str">
        <f>IF(ＣＳＶ貼付用!FE825="","",ＣＳＶ貼付用!FE825)</f>
        <v/>
      </c>
      <c r="Q839" s="41" t="str">
        <f>IF(林齢計算用!A825="","",林齢計算用!A825)</f>
        <v/>
      </c>
      <c r="R839" s="41" t="str">
        <f t="shared" si="1259"/>
        <v/>
      </c>
      <c r="S839" s="56" t="str">
        <f>IF(ＣＳＶ貼付用!EG825="","",ＣＳＶ貼付用!EG825*10)</f>
        <v/>
      </c>
      <c r="T839" s="23" t="str">
        <f>IF(O839="スギ",INDEX(データ!$C$7:$E$26,MATCH(R839,データ!$B$7:$B$26),MATCH(P839,データ!$C$6:$E$6)),IF(O839="ヒノキ",INDEX(データ!$C$32:$E$51,MATCH(R839,データ!$B$32:$B$51),MATCH(P839,データ!$C$31:$E$31)),IF(O839="マツ",INDEX(データ!#REF!,MATCH(R839,データ!#REF!),MATCH(P839,データ!#REF!)),IF(O839="ザツ",INDEX(データ!#REF!,MATCH(R839,データ!#REF!),MATCH(P839,データ!#REF!)),""))))</f>
        <v/>
      </c>
      <c r="U839" s="22" t="str">
        <f t="shared" si="1350"/>
        <v/>
      </c>
      <c r="V839" s="21" t="str">
        <f t="shared" si="1354"/>
        <v/>
      </c>
      <c r="W839" s="21" t="str">
        <f t="shared" si="1351"/>
        <v/>
      </c>
      <c r="X839" s="23" t="str">
        <f>IF(O839="スギ",INDEX(データ!$H$7:$J$26,MATCH(R839,データ!$G$7:$G$26),MATCH(P839,データ!$H$6:$J$6)),IF(O839="ヒノキ",INDEX(データ!$H$32:$J$51,MATCH(R839,データ!$G$32:$G$51),MATCH(P839,データ!$H$31:$J$31)),IF(O839="マツ",INDEX(データ!#REF!,MATCH(R839,データ!#REF!),MATCH(P839,データ!#REF!)),IF(O839="ザツ",INDEX(データ!#REF!,MATCH(R839,データ!#REF!),MATCH(P839,データ!#REF!)),""))))</f>
        <v/>
      </c>
      <c r="Y839" s="22" t="str">
        <f t="shared" si="1352"/>
        <v/>
      </c>
      <c r="Z839" s="21" t="str">
        <f t="shared" si="1353"/>
        <v/>
      </c>
      <c r="AA839" s="27" t="str">
        <f t="shared" si="1260"/>
        <v/>
      </c>
      <c r="AB839" s="24" t="str">
        <f t="shared" si="1261"/>
        <v/>
      </c>
      <c r="AC839" s="25" t="str">
        <f t="shared" si="1262"/>
        <v>0</v>
      </c>
      <c r="AD839" s="26" t="str">
        <f t="shared" si="1263"/>
        <v/>
      </c>
      <c r="AE839" s="26" t="str">
        <f t="shared" si="1264"/>
        <v/>
      </c>
      <c r="AF839" s="26" t="str">
        <f t="shared" si="1265"/>
        <v/>
      </c>
      <c r="AG839" s="27" t="str">
        <f t="shared" si="1266"/>
        <v/>
      </c>
      <c r="AH839" s="26" t="str">
        <f t="shared" si="1267"/>
        <v/>
      </c>
      <c r="AI839" s="26" t="str">
        <f t="shared" si="1268"/>
        <v/>
      </c>
      <c r="AJ839" s="45" t="s">
        <v>30</v>
      </c>
      <c r="AK839" s="55" t="str">
        <f>IF(ＣＳＶ貼付用!BI825="","",ＣＳＶ貼付用!BI825)</f>
        <v/>
      </c>
      <c r="AL839" s="38" t="str">
        <f>IF(ＣＳＶ貼付用!BK825="","",ＣＳＶ貼付用!BK825)</f>
        <v/>
      </c>
      <c r="AM839" s="38" t="str">
        <f>IF(ＣＳＶ貼付用!BM825="","",ＣＳＶ貼付用!BM825)</f>
        <v/>
      </c>
      <c r="AN839" s="40" t="str">
        <f t="shared" si="1269"/>
        <v/>
      </c>
      <c r="AO839" s="41" t="str">
        <f>IF(林齢計算用!B825="","",林齢計算用!B825)</f>
        <v/>
      </c>
      <c r="AP839" s="41" t="str">
        <f t="shared" si="1270"/>
        <v/>
      </c>
      <c r="AQ839" s="41" t="str">
        <f t="shared" si="1271"/>
        <v/>
      </c>
      <c r="AR839" s="23" t="str">
        <f>IF(AM839="スギ",INDEX(データ!$C$7:$E$26,MATCH(AP839,データ!$B$7:$B$26),MATCH(AN839,データ!$C$6:$E$6)),IF(AM839="ヒノキ",INDEX(データ!$C$32:$E$51,MATCH(AP839,データ!$B$32:$B$51),MATCH(AN839,データ!$C$31:$E$31)),IF(AM839="マツ",INDEX(データ!#REF!,MATCH(AP839,データ!#REF!),MATCH(AN839,データ!#REF!)),IF(AM839="ザツ",INDEX(データ!#REF!,MATCH(AP839,データ!#REF!),MATCH(AN839,データ!#REF!)),""))))</f>
        <v/>
      </c>
      <c r="AS839" s="22" t="str">
        <f t="shared" si="1254"/>
        <v/>
      </c>
      <c r="AT839" s="21" t="str">
        <f t="shared" si="1272"/>
        <v/>
      </c>
      <c r="AU839" s="21" t="str">
        <f t="shared" si="1273"/>
        <v/>
      </c>
      <c r="AV839" s="24" t="str">
        <f>IF(AM839="スギ",INDEX(データ!$H$7:$J$26,MATCH(AP839,データ!$G$7:$G$26),MATCH(AN839,データ!$H$6:$J$6)),IF(AM839="ヒノキ",INDEX(データ!$H$32:$J$51,MATCH(AP839,データ!$G$32:$G$51),MATCH(AN839,データ!$H$31:$J$31)),IF(AM839="マツ",INDEX(データ!#REF!,MATCH(AP839,データ!#REF!),MATCH(AN839,データ!#REF!)),IF(AM839="ザツ",INDEX(データ!#REF!,MATCH(AP839,データ!#REF!),MATCH(AN839,データ!#REF!)),""))))</f>
        <v/>
      </c>
      <c r="AW839" s="22" t="str">
        <f t="shared" si="1274"/>
        <v/>
      </c>
      <c r="AX839" s="21" t="str">
        <f t="shared" si="1275"/>
        <v/>
      </c>
      <c r="AY839" s="27" t="str">
        <f t="shared" si="1276"/>
        <v/>
      </c>
      <c r="AZ839" s="24" t="str">
        <f t="shared" si="1277"/>
        <v/>
      </c>
      <c r="BA839" s="25" t="str">
        <f t="shared" si="1278"/>
        <v>0</v>
      </c>
      <c r="BB839" s="26" t="str">
        <f t="shared" si="1279"/>
        <v/>
      </c>
      <c r="BC839" s="26" t="str">
        <f t="shared" si="1280"/>
        <v/>
      </c>
      <c r="BD839" s="26" t="str">
        <f t="shared" si="1281"/>
        <v/>
      </c>
      <c r="BE839" s="27" t="str">
        <f t="shared" si="1282"/>
        <v/>
      </c>
      <c r="BF839" s="26" t="str">
        <f t="shared" si="1283"/>
        <v/>
      </c>
      <c r="BG839" s="26" t="str">
        <f t="shared" si="1284"/>
        <v/>
      </c>
      <c r="BH839" s="45" t="s">
        <v>30</v>
      </c>
      <c r="BI839" s="55" t="str">
        <f>IF(ＣＳＶ貼付用!BX825="","",ＣＳＶ貼付用!BX825)</f>
        <v/>
      </c>
      <c r="BJ839" s="38" t="str">
        <f>IF(ＣＳＶ貼付用!BZ825="","",ＣＳＶ貼付用!BZ825)</f>
        <v/>
      </c>
      <c r="BK839" s="38" t="str">
        <f>IF(ＣＳＶ貼付用!CB825="","",ＣＳＶ貼付用!CB825)</f>
        <v/>
      </c>
      <c r="BL839" s="40" t="str">
        <f t="shared" si="1285"/>
        <v/>
      </c>
      <c r="BM839" s="41" t="str">
        <f>IF(林齢計算用!C825="","",林齢計算用!C825)</f>
        <v/>
      </c>
      <c r="BN839" s="41" t="str">
        <f t="shared" si="1286"/>
        <v/>
      </c>
      <c r="BO839" s="41" t="str">
        <f t="shared" si="1287"/>
        <v/>
      </c>
      <c r="BP839" s="23" t="str">
        <f>IF(BK839="スギ",INDEX(データ!$C$7:$E$26,MATCH(BN839,データ!$B$7:$B$26),MATCH(BL839,データ!$C$6:$E$6)),IF(BK839="ヒノキ",INDEX(データ!$C$32:$E$51,MATCH(BN839,データ!$B$32:$B$51),MATCH(BL839,データ!$C$31:$E$31)),IF(BK839="マツ",INDEX(データ!#REF!,MATCH(BN839,データ!#REF!),MATCH(BL839,データ!#REF!)),IF(BK839="ザツ",INDEX(データ!#REF!,MATCH(BN839,データ!#REF!),MATCH(BL839,データ!#REF!)),""))))</f>
        <v/>
      </c>
      <c r="BQ839" s="22" t="str">
        <f t="shared" si="1255"/>
        <v/>
      </c>
      <c r="BR839" s="21" t="str">
        <f t="shared" si="1288"/>
        <v/>
      </c>
      <c r="BS839" s="21" t="str">
        <f t="shared" si="1289"/>
        <v/>
      </c>
      <c r="BT839" s="24" t="str">
        <f>IF(BK839="スギ",INDEX(データ!$H$7:$J$26,MATCH(BN839,データ!$G$7:$G$26),MATCH(BL839,データ!$H$6:$J$6)),IF(BK839="ヒノキ",INDEX(データ!$H$32:$J$51,MATCH(BN839,データ!$G$32:$G$51),MATCH(BL839,データ!$H$31:$J$31)),IF(BK839="マツ",INDEX(データ!#REF!,MATCH(BN839,データ!#REF!),MATCH(BL839,データ!#REF!)),IF(BK839="ザツ",INDEX(データ!#REF!,MATCH(BN839,データ!#REF!),MATCH(BL839,データ!#REF!)),""))))</f>
        <v/>
      </c>
      <c r="BU839" s="22" t="str">
        <f t="shared" si="1290"/>
        <v/>
      </c>
      <c r="BV839" s="21" t="str">
        <f t="shared" si="1291"/>
        <v/>
      </c>
      <c r="BW839" s="27" t="str">
        <f t="shared" si="1292"/>
        <v/>
      </c>
      <c r="BX839" s="24" t="str">
        <f t="shared" si="1293"/>
        <v/>
      </c>
      <c r="BY839" s="25" t="str">
        <f t="shared" si="1294"/>
        <v>0</v>
      </c>
      <c r="BZ839" s="26" t="str">
        <f t="shared" si="1295"/>
        <v/>
      </c>
      <c r="CA839" s="26" t="str">
        <f t="shared" si="1296"/>
        <v/>
      </c>
      <c r="CB839" s="26" t="str">
        <f t="shared" si="1297"/>
        <v/>
      </c>
      <c r="CC839" s="27" t="str">
        <f t="shared" si="1298"/>
        <v/>
      </c>
      <c r="CD839" s="26" t="str">
        <f t="shared" si="1299"/>
        <v/>
      </c>
      <c r="CE839" s="26" t="str">
        <f t="shared" si="1300"/>
        <v/>
      </c>
      <c r="CF839" s="45" t="s">
        <v>30</v>
      </c>
      <c r="CG839" s="55" t="str">
        <f>IF(ＣＳＶ貼付用!CM825="","",ＣＳＶ貼付用!CM825)</f>
        <v/>
      </c>
      <c r="CH839" s="38" t="str">
        <f>IF(ＣＳＶ貼付用!CO825="","",ＣＳＶ貼付用!CO825)</f>
        <v/>
      </c>
      <c r="CI839" s="38" t="str">
        <f>IF(ＣＳＶ貼付用!CQ825="","",ＣＳＶ貼付用!CQ825)</f>
        <v/>
      </c>
      <c r="CJ839" s="40" t="str">
        <f t="shared" si="1301"/>
        <v/>
      </c>
      <c r="CK839" s="41" t="str">
        <f>IF(林齢計算用!D825="","",林齢計算用!D825)</f>
        <v/>
      </c>
      <c r="CL839" s="41" t="str">
        <f t="shared" si="1302"/>
        <v/>
      </c>
      <c r="CM839" s="41" t="str">
        <f t="shared" si="1303"/>
        <v/>
      </c>
      <c r="CN839" s="23" t="str">
        <f>IF(CI839="スギ",INDEX(データ!$C$7:$E$26,MATCH(CL839,データ!$B$7:$B$26),MATCH(CJ839,データ!$C$6:$E$6)),IF(CI839="ヒノキ",INDEX(データ!$C$32:$E$51,MATCH(CL839,データ!$B$32:$B$51),MATCH(CJ839,データ!$C$31:$E$31)),IF(CI839="マツ",INDEX(データ!#REF!,MATCH(CL839,データ!#REF!),MATCH(CJ839,データ!#REF!)),IF(CI839="ザツ",INDEX(データ!#REF!,MATCH(CL839,データ!#REF!),MATCH(CJ839,データ!#REF!)),""))))</f>
        <v/>
      </c>
      <c r="CO839" s="22" t="str">
        <f t="shared" si="1256"/>
        <v/>
      </c>
      <c r="CP839" s="21" t="str">
        <f t="shared" si="1304"/>
        <v/>
      </c>
      <c r="CQ839" s="21" t="str">
        <f t="shared" si="1305"/>
        <v/>
      </c>
      <c r="CR839" s="24" t="str">
        <f>IF(CI839="スギ",INDEX(データ!$H$7:$J$26,MATCH(CL839,データ!$G$7:$G$26),MATCH(CJ839,データ!$H$6:$J$6)),IF(CI839="ヒノキ",INDEX(データ!$H$32:$J$51,MATCH(CL839,データ!$G$32:$G$51),MATCH(CJ839,データ!$H$31:$J$31)),IF(CI839="マツ",INDEX(データ!#REF!,MATCH(CL839,データ!#REF!),MATCH(CJ839,データ!#REF!)),IF(CI839="ザツ",INDEX(データ!#REF!,MATCH(CL839,データ!#REF!),MATCH(CJ839,データ!#REF!)),""))))</f>
        <v/>
      </c>
      <c r="CS839" s="22" t="str">
        <f t="shared" si="1306"/>
        <v/>
      </c>
      <c r="CT839" s="21" t="str">
        <f t="shared" si="1307"/>
        <v/>
      </c>
      <c r="CU839" s="27" t="str">
        <f t="shared" si="1308"/>
        <v/>
      </c>
      <c r="CV839" s="24" t="str">
        <f t="shared" si="1309"/>
        <v/>
      </c>
      <c r="CW839" s="25" t="str">
        <f t="shared" si="1310"/>
        <v>0</v>
      </c>
      <c r="CX839" s="26" t="str">
        <f t="shared" si="1311"/>
        <v/>
      </c>
      <c r="CY839" s="26" t="str">
        <f t="shared" si="1312"/>
        <v/>
      </c>
      <c r="CZ839" s="26" t="str">
        <f t="shared" si="1313"/>
        <v/>
      </c>
      <c r="DA839" s="27" t="str">
        <f t="shared" si="1314"/>
        <v/>
      </c>
      <c r="DB839" s="26" t="str">
        <f t="shared" si="1315"/>
        <v/>
      </c>
      <c r="DC839" s="26" t="str">
        <f t="shared" si="1316"/>
        <v/>
      </c>
      <c r="DD839" s="45" t="s">
        <v>30</v>
      </c>
      <c r="DE839" s="55" t="str">
        <f>IF(ＣＳＶ貼付用!DB825="","",ＣＳＶ貼付用!DB825)</f>
        <v/>
      </c>
      <c r="DF839" s="38" t="str">
        <f>IF(ＣＳＶ貼付用!DD825="","",ＣＳＶ貼付用!DD825)</f>
        <v/>
      </c>
      <c r="DG839" s="38" t="str">
        <f>IF(ＣＳＶ貼付用!DF825="","",ＣＳＶ貼付用!DF825)</f>
        <v/>
      </c>
      <c r="DH839" s="40" t="str">
        <f t="shared" si="1317"/>
        <v/>
      </c>
      <c r="DI839" s="41" t="str">
        <f>IF(林齢計算用!E825="","",林齢計算用!E825)</f>
        <v/>
      </c>
      <c r="DJ839" s="41" t="str">
        <f t="shared" si="1318"/>
        <v/>
      </c>
      <c r="DK839" s="41" t="str">
        <f t="shared" si="1319"/>
        <v/>
      </c>
      <c r="DL839" s="23" t="str">
        <f>IF(DG839="スギ",INDEX(データ!$C$7:$E$26,MATCH(DJ839,データ!$B$7:$B$26),MATCH(DH839,データ!$C$6:$E$6)),IF(DG839="ヒノキ",INDEX(データ!$C$32:$E$51,MATCH(DJ839,データ!$B$32:$B$51),MATCH(DH839,データ!$C$31:$E$31)),IF(DG839="マツ",INDEX(データ!#REF!,MATCH(DJ839,データ!#REF!),MATCH(DH839,データ!#REF!)),IF(DG839="ザツ",INDEX(データ!#REF!,MATCH(DJ839,データ!#REF!),MATCH(DH839,データ!#REF!)),""))))</f>
        <v/>
      </c>
      <c r="DM839" s="22" t="str">
        <f t="shared" si="1257"/>
        <v/>
      </c>
      <c r="DN839" s="21" t="str">
        <f t="shared" si="1320"/>
        <v/>
      </c>
      <c r="DO839" s="21" t="str">
        <f t="shared" si="1321"/>
        <v/>
      </c>
      <c r="DP839" s="24" t="str">
        <f>IF(DG839="スギ",INDEX(データ!$H$7:$J$26,MATCH(DJ839,データ!$G$7:$G$26),MATCH(DH839,データ!$H$6:$J$6)),IF(DG839="ヒノキ",INDEX(データ!$H$32:$J$51,MATCH(DJ839,データ!$G$32:$G$51),MATCH(DH839,データ!$H$31:$J$31)),IF(DG839="マツ",INDEX(データ!#REF!,MATCH(DJ839,データ!#REF!),MATCH(DH839,データ!#REF!)),IF(DG839="ザツ",INDEX(データ!#REF!,MATCH(DJ839,データ!#REF!),MATCH(DH839,データ!#REF!)),""))))</f>
        <v/>
      </c>
      <c r="DQ839" s="22" t="str">
        <f t="shared" si="1322"/>
        <v/>
      </c>
      <c r="DR839" s="21" t="str">
        <f t="shared" si="1323"/>
        <v/>
      </c>
      <c r="DS839" s="27" t="str">
        <f t="shared" si="1324"/>
        <v/>
      </c>
      <c r="DT839" s="24" t="str">
        <f t="shared" si="1325"/>
        <v/>
      </c>
      <c r="DU839" s="25" t="str">
        <f t="shared" si="1326"/>
        <v>0</v>
      </c>
      <c r="DV839" s="26" t="str">
        <f t="shared" si="1327"/>
        <v/>
      </c>
      <c r="DW839" s="26" t="str">
        <f t="shared" si="1328"/>
        <v/>
      </c>
      <c r="DX839" s="26" t="str">
        <f t="shared" si="1329"/>
        <v/>
      </c>
      <c r="DY839" s="27" t="str">
        <f t="shared" si="1330"/>
        <v/>
      </c>
      <c r="DZ839" s="26" t="str">
        <f t="shared" si="1331"/>
        <v/>
      </c>
      <c r="EA839" s="26" t="str">
        <f t="shared" si="1332"/>
        <v/>
      </c>
      <c r="EB839" s="45" t="s">
        <v>30</v>
      </c>
      <c r="EC839" s="55" t="str">
        <f>IF(ＣＳＶ貼付用!DQ825="","",ＣＳＶ貼付用!DQ825)</f>
        <v/>
      </c>
      <c r="ED839" s="38" t="str">
        <f>IF(ＣＳＶ貼付用!DS825="","",ＣＳＶ貼付用!DS825)</f>
        <v/>
      </c>
      <c r="EE839" s="38" t="str">
        <f>IF(ＣＳＶ貼付用!DU825="","",ＣＳＶ貼付用!DU825)</f>
        <v/>
      </c>
      <c r="EF839" s="40" t="str">
        <f t="shared" si="1333"/>
        <v/>
      </c>
      <c r="EG839" s="41" t="str">
        <f>IF(林齢計算用!F825="","",林齢計算用!F825)</f>
        <v/>
      </c>
      <c r="EH839" s="41" t="str">
        <f t="shared" si="1334"/>
        <v/>
      </c>
      <c r="EI839" s="41" t="str">
        <f t="shared" si="1335"/>
        <v/>
      </c>
      <c r="EJ839" s="23" t="str">
        <f>IF(EE839="スギ",INDEX(データ!$C$7:$E$26,MATCH(EH839,データ!$B$7:$B$26),MATCH(EF839,データ!$C$6:$E$6)),IF(EE839="ヒノキ",INDEX(データ!$C$32:$E$51,MATCH(EH839,データ!$B$32:$B$51),MATCH(EF839,データ!$C$31:$E$31)),IF(EE839="マツ",INDEX(データ!#REF!,MATCH(EH839,データ!#REF!),MATCH(EF839,データ!#REF!)),IF(EE839="ザツ",INDEX(データ!#REF!,MATCH(EH839,データ!#REF!),MATCH(EF839,データ!#REF!)),""))))</f>
        <v/>
      </c>
      <c r="EK839" s="22" t="str">
        <f t="shared" si="1258"/>
        <v/>
      </c>
      <c r="EL839" s="21" t="str">
        <f t="shared" si="1336"/>
        <v/>
      </c>
      <c r="EM839" s="21" t="str">
        <f t="shared" si="1337"/>
        <v/>
      </c>
      <c r="EN839" s="24" t="str">
        <f>IF(EE839="スギ",INDEX(データ!$H$7:$J$26,MATCH(EH839,データ!$G$7:$G$26),MATCH(EF839,データ!$H$6:$J$6)),IF(EE839="ヒノキ",INDEX(データ!$H$32:$J$51,MATCH(EH839,データ!$G$32:$G$51),MATCH(EF839,データ!$H$31:$J$31)),IF(EE839="マツ",INDEX(データ!#REF!,MATCH(EH839,データ!#REF!),MATCH(EF839,データ!#REF!)),IF(EE839="ザツ",INDEX(データ!#REF!,MATCH(EH839,データ!#REF!),MATCH(EF839,データ!#REF!)),""))))</f>
        <v/>
      </c>
      <c r="EO839" s="22" t="str">
        <f t="shared" si="1338"/>
        <v/>
      </c>
      <c r="EP839" s="21" t="str">
        <f t="shared" si="1339"/>
        <v/>
      </c>
      <c r="EQ839" s="27" t="str">
        <f t="shared" si="1340"/>
        <v/>
      </c>
      <c r="ER839" s="24" t="str">
        <f t="shared" si="1341"/>
        <v/>
      </c>
      <c r="ES839" s="25" t="str">
        <f t="shared" si="1342"/>
        <v>0</v>
      </c>
      <c r="ET839" s="26" t="str">
        <f t="shared" si="1343"/>
        <v/>
      </c>
      <c r="EU839" s="26" t="str">
        <f t="shared" si="1344"/>
        <v/>
      </c>
      <c r="EV839" s="26" t="str">
        <f t="shared" si="1345"/>
        <v/>
      </c>
      <c r="EW839" s="27" t="str">
        <f t="shared" si="1346"/>
        <v/>
      </c>
      <c r="EX839" s="26" t="str">
        <f t="shared" si="1347"/>
        <v/>
      </c>
      <c r="EY839" s="26" t="str">
        <f t="shared" si="1348"/>
        <v/>
      </c>
      <c r="EZ839" s="26">
        <f t="shared" si="1349"/>
        <v>0</v>
      </c>
      <c r="FA839" s="43"/>
    </row>
    <row r="840" spans="1:157" ht="15.95" customHeight="1" x14ac:dyDescent="0.15">
      <c r="A840" s="21"/>
      <c r="B840" s="36" t="str">
        <f>IF(ＣＳＶ貼付用!G826="","",ＣＳＶ貼付用!G826)</f>
        <v/>
      </c>
      <c r="C840" s="36" t="str">
        <f>IF(ＣＳＶ貼付用!I826="","",ＣＳＶ貼付用!I826)</f>
        <v/>
      </c>
      <c r="D840" s="36" t="str">
        <f>IF(ＣＳＶ貼付用!J826="","",ＣＳＶ貼付用!J826)</f>
        <v/>
      </c>
      <c r="E840" s="36" t="str">
        <f>IF(ＣＳＶ貼付用!F826="","",ＣＳＶ貼付用!F826)</f>
        <v/>
      </c>
      <c r="F840" s="38" t="str">
        <f>IF(ＣＳＶ貼付用!T826="","",ＣＳＶ貼付用!T826)</f>
        <v/>
      </c>
      <c r="G840" s="38"/>
      <c r="H840" s="38" t="str">
        <f>IF(ＣＳＶ貼付用!GJ826="","",ＣＳＶ貼付用!GJ826)</f>
        <v/>
      </c>
      <c r="I840" s="38" t="str">
        <f>IF(ＣＳＶ貼付用!GL826="","",ＣＳＶ貼付用!GL826)</f>
        <v/>
      </c>
      <c r="J840" s="38" t="str">
        <f>IF(ＣＳＶ貼付用!GN826="","",ＣＳＶ貼付用!GN826)</f>
        <v/>
      </c>
      <c r="K840" s="38" t="str">
        <f>IF(ＣＳＶ貼付用!GP826="","",ＣＳＶ貼付用!GP826)</f>
        <v/>
      </c>
      <c r="L840" s="45" t="s">
        <v>30</v>
      </c>
      <c r="M840" s="55" t="str">
        <f>IF(ＣＳＶ貼付用!AT826="","",ＣＳＶ貼付用!AT826)</f>
        <v/>
      </c>
      <c r="N840" s="38" t="str">
        <f>IF(ＣＳＶ貼付用!AV826="","",ＣＳＶ貼付用!AV826)</f>
        <v/>
      </c>
      <c r="O840" s="38" t="str">
        <f>IF(ＣＳＶ貼付用!AX826="","",ＣＳＶ貼付用!AX826)</f>
        <v/>
      </c>
      <c r="P840" s="40" t="str">
        <f>IF(ＣＳＶ貼付用!FE826="","",ＣＳＶ貼付用!FE826)</f>
        <v/>
      </c>
      <c r="Q840" s="41" t="str">
        <f>IF(林齢計算用!A826="","",林齢計算用!A826)</f>
        <v/>
      </c>
      <c r="R840" s="41" t="str">
        <f t="shared" si="1259"/>
        <v/>
      </c>
      <c r="S840" s="56" t="str">
        <f>IF(ＣＳＶ貼付用!EG826="","",ＣＳＶ貼付用!EG826*10)</f>
        <v/>
      </c>
      <c r="T840" s="23" t="str">
        <f>IF(O840="スギ",INDEX(データ!$C$7:$E$26,MATCH(R840,データ!$B$7:$B$26),MATCH(P840,データ!$C$6:$E$6)),IF(O840="ヒノキ",INDEX(データ!$C$32:$E$51,MATCH(R840,データ!$B$32:$B$51),MATCH(P840,データ!$C$31:$E$31)),IF(O840="マツ",INDEX(データ!#REF!,MATCH(R840,データ!#REF!),MATCH(P840,データ!#REF!)),IF(O840="ザツ",INDEX(データ!#REF!,MATCH(R840,データ!#REF!),MATCH(P840,データ!#REF!)),""))))</f>
        <v/>
      </c>
      <c r="U840" s="22" t="str">
        <f t="shared" si="1350"/>
        <v/>
      </c>
      <c r="V840" s="21" t="str">
        <f t="shared" si="1354"/>
        <v/>
      </c>
      <c r="W840" s="21" t="str">
        <f t="shared" si="1351"/>
        <v/>
      </c>
      <c r="X840" s="23" t="str">
        <f>IF(O840="スギ",INDEX(データ!$H$7:$J$26,MATCH(R840,データ!$G$7:$G$26),MATCH(P840,データ!$H$6:$J$6)),IF(O840="ヒノキ",INDEX(データ!$H$32:$J$51,MATCH(R840,データ!$G$32:$G$51),MATCH(P840,データ!$H$31:$J$31)),IF(O840="マツ",INDEX(データ!#REF!,MATCH(R840,データ!#REF!),MATCH(P840,データ!#REF!)),IF(O840="ザツ",INDEX(データ!#REF!,MATCH(R840,データ!#REF!),MATCH(P840,データ!#REF!)),""))))</f>
        <v/>
      </c>
      <c r="Y840" s="22" t="str">
        <f t="shared" si="1352"/>
        <v/>
      </c>
      <c r="Z840" s="21" t="str">
        <f t="shared" si="1353"/>
        <v/>
      </c>
      <c r="AA840" s="27" t="str">
        <f t="shared" si="1260"/>
        <v/>
      </c>
      <c r="AB840" s="24" t="str">
        <f t="shared" si="1261"/>
        <v/>
      </c>
      <c r="AC840" s="25" t="str">
        <f t="shared" si="1262"/>
        <v>0</v>
      </c>
      <c r="AD840" s="26" t="str">
        <f t="shared" si="1263"/>
        <v/>
      </c>
      <c r="AE840" s="26" t="str">
        <f t="shared" si="1264"/>
        <v/>
      </c>
      <c r="AF840" s="26" t="str">
        <f t="shared" si="1265"/>
        <v/>
      </c>
      <c r="AG840" s="27" t="str">
        <f t="shared" si="1266"/>
        <v/>
      </c>
      <c r="AH840" s="26" t="str">
        <f t="shared" si="1267"/>
        <v/>
      </c>
      <c r="AI840" s="26" t="str">
        <f t="shared" si="1268"/>
        <v/>
      </c>
      <c r="AJ840" s="45" t="s">
        <v>30</v>
      </c>
      <c r="AK840" s="55" t="str">
        <f>IF(ＣＳＶ貼付用!BI826="","",ＣＳＶ貼付用!BI826)</f>
        <v/>
      </c>
      <c r="AL840" s="38" t="str">
        <f>IF(ＣＳＶ貼付用!BK826="","",ＣＳＶ貼付用!BK826)</f>
        <v/>
      </c>
      <c r="AM840" s="38" t="str">
        <f>IF(ＣＳＶ貼付用!BM826="","",ＣＳＶ貼付用!BM826)</f>
        <v/>
      </c>
      <c r="AN840" s="40" t="str">
        <f t="shared" si="1269"/>
        <v/>
      </c>
      <c r="AO840" s="41" t="str">
        <f>IF(林齢計算用!B826="","",林齢計算用!B826)</f>
        <v/>
      </c>
      <c r="AP840" s="41" t="str">
        <f t="shared" si="1270"/>
        <v/>
      </c>
      <c r="AQ840" s="41" t="str">
        <f t="shared" si="1271"/>
        <v/>
      </c>
      <c r="AR840" s="23" t="str">
        <f>IF(AM840="スギ",INDEX(データ!$C$7:$E$26,MATCH(AP840,データ!$B$7:$B$26),MATCH(AN840,データ!$C$6:$E$6)),IF(AM840="ヒノキ",INDEX(データ!$C$32:$E$51,MATCH(AP840,データ!$B$32:$B$51),MATCH(AN840,データ!$C$31:$E$31)),IF(AM840="マツ",INDEX(データ!#REF!,MATCH(AP840,データ!#REF!),MATCH(AN840,データ!#REF!)),IF(AM840="ザツ",INDEX(データ!#REF!,MATCH(AP840,データ!#REF!),MATCH(AN840,データ!#REF!)),""))))</f>
        <v/>
      </c>
      <c r="AS840" s="22" t="str">
        <f t="shared" si="1254"/>
        <v/>
      </c>
      <c r="AT840" s="21" t="str">
        <f t="shared" si="1272"/>
        <v/>
      </c>
      <c r="AU840" s="21" t="str">
        <f t="shared" si="1273"/>
        <v/>
      </c>
      <c r="AV840" s="24" t="str">
        <f>IF(AM840="スギ",INDEX(データ!$H$7:$J$26,MATCH(AP840,データ!$G$7:$G$26),MATCH(AN840,データ!$H$6:$J$6)),IF(AM840="ヒノキ",INDEX(データ!$H$32:$J$51,MATCH(AP840,データ!$G$32:$G$51),MATCH(AN840,データ!$H$31:$J$31)),IF(AM840="マツ",INDEX(データ!#REF!,MATCH(AP840,データ!#REF!),MATCH(AN840,データ!#REF!)),IF(AM840="ザツ",INDEX(データ!#REF!,MATCH(AP840,データ!#REF!),MATCH(AN840,データ!#REF!)),""))))</f>
        <v/>
      </c>
      <c r="AW840" s="22" t="str">
        <f t="shared" si="1274"/>
        <v/>
      </c>
      <c r="AX840" s="21" t="str">
        <f t="shared" si="1275"/>
        <v/>
      </c>
      <c r="AY840" s="27" t="str">
        <f t="shared" si="1276"/>
        <v/>
      </c>
      <c r="AZ840" s="24" t="str">
        <f t="shared" si="1277"/>
        <v/>
      </c>
      <c r="BA840" s="25" t="str">
        <f t="shared" si="1278"/>
        <v>0</v>
      </c>
      <c r="BB840" s="26" t="str">
        <f t="shared" si="1279"/>
        <v/>
      </c>
      <c r="BC840" s="26" t="str">
        <f t="shared" si="1280"/>
        <v/>
      </c>
      <c r="BD840" s="26" t="str">
        <f t="shared" si="1281"/>
        <v/>
      </c>
      <c r="BE840" s="27" t="str">
        <f t="shared" si="1282"/>
        <v/>
      </c>
      <c r="BF840" s="26" t="str">
        <f t="shared" si="1283"/>
        <v/>
      </c>
      <c r="BG840" s="26" t="str">
        <f t="shared" si="1284"/>
        <v/>
      </c>
      <c r="BH840" s="45" t="s">
        <v>30</v>
      </c>
      <c r="BI840" s="55" t="str">
        <f>IF(ＣＳＶ貼付用!BX826="","",ＣＳＶ貼付用!BX826)</f>
        <v/>
      </c>
      <c r="BJ840" s="38" t="str">
        <f>IF(ＣＳＶ貼付用!BZ826="","",ＣＳＶ貼付用!BZ826)</f>
        <v/>
      </c>
      <c r="BK840" s="38" t="str">
        <f>IF(ＣＳＶ貼付用!CB826="","",ＣＳＶ貼付用!CB826)</f>
        <v/>
      </c>
      <c r="BL840" s="40" t="str">
        <f t="shared" si="1285"/>
        <v/>
      </c>
      <c r="BM840" s="41" t="str">
        <f>IF(林齢計算用!C826="","",林齢計算用!C826)</f>
        <v/>
      </c>
      <c r="BN840" s="41" t="str">
        <f t="shared" si="1286"/>
        <v/>
      </c>
      <c r="BO840" s="41" t="str">
        <f t="shared" si="1287"/>
        <v/>
      </c>
      <c r="BP840" s="23" t="str">
        <f>IF(BK840="スギ",INDEX(データ!$C$7:$E$26,MATCH(BN840,データ!$B$7:$B$26),MATCH(BL840,データ!$C$6:$E$6)),IF(BK840="ヒノキ",INDEX(データ!$C$32:$E$51,MATCH(BN840,データ!$B$32:$B$51),MATCH(BL840,データ!$C$31:$E$31)),IF(BK840="マツ",INDEX(データ!#REF!,MATCH(BN840,データ!#REF!),MATCH(BL840,データ!#REF!)),IF(BK840="ザツ",INDEX(データ!#REF!,MATCH(BN840,データ!#REF!),MATCH(BL840,データ!#REF!)),""))))</f>
        <v/>
      </c>
      <c r="BQ840" s="22" t="str">
        <f t="shared" si="1255"/>
        <v/>
      </c>
      <c r="BR840" s="21" t="str">
        <f t="shared" si="1288"/>
        <v/>
      </c>
      <c r="BS840" s="21" t="str">
        <f t="shared" si="1289"/>
        <v/>
      </c>
      <c r="BT840" s="24" t="str">
        <f>IF(BK840="スギ",INDEX(データ!$H$7:$J$26,MATCH(BN840,データ!$G$7:$G$26),MATCH(BL840,データ!$H$6:$J$6)),IF(BK840="ヒノキ",INDEX(データ!$H$32:$J$51,MATCH(BN840,データ!$G$32:$G$51),MATCH(BL840,データ!$H$31:$J$31)),IF(BK840="マツ",INDEX(データ!#REF!,MATCH(BN840,データ!#REF!),MATCH(BL840,データ!#REF!)),IF(BK840="ザツ",INDEX(データ!#REF!,MATCH(BN840,データ!#REF!),MATCH(BL840,データ!#REF!)),""))))</f>
        <v/>
      </c>
      <c r="BU840" s="22" t="str">
        <f t="shared" si="1290"/>
        <v/>
      </c>
      <c r="BV840" s="21" t="str">
        <f t="shared" si="1291"/>
        <v/>
      </c>
      <c r="BW840" s="27" t="str">
        <f t="shared" si="1292"/>
        <v/>
      </c>
      <c r="BX840" s="24" t="str">
        <f t="shared" si="1293"/>
        <v/>
      </c>
      <c r="BY840" s="25" t="str">
        <f t="shared" si="1294"/>
        <v>0</v>
      </c>
      <c r="BZ840" s="26" t="str">
        <f t="shared" si="1295"/>
        <v/>
      </c>
      <c r="CA840" s="26" t="str">
        <f t="shared" si="1296"/>
        <v/>
      </c>
      <c r="CB840" s="26" t="str">
        <f t="shared" si="1297"/>
        <v/>
      </c>
      <c r="CC840" s="27" t="str">
        <f t="shared" si="1298"/>
        <v/>
      </c>
      <c r="CD840" s="26" t="str">
        <f t="shared" si="1299"/>
        <v/>
      </c>
      <c r="CE840" s="26" t="str">
        <f t="shared" si="1300"/>
        <v/>
      </c>
      <c r="CF840" s="45" t="s">
        <v>30</v>
      </c>
      <c r="CG840" s="55" t="str">
        <f>IF(ＣＳＶ貼付用!CM826="","",ＣＳＶ貼付用!CM826)</f>
        <v/>
      </c>
      <c r="CH840" s="38" t="str">
        <f>IF(ＣＳＶ貼付用!CO826="","",ＣＳＶ貼付用!CO826)</f>
        <v/>
      </c>
      <c r="CI840" s="38" t="str">
        <f>IF(ＣＳＶ貼付用!CQ826="","",ＣＳＶ貼付用!CQ826)</f>
        <v/>
      </c>
      <c r="CJ840" s="40" t="str">
        <f t="shared" si="1301"/>
        <v/>
      </c>
      <c r="CK840" s="41" t="str">
        <f>IF(林齢計算用!D826="","",林齢計算用!D826)</f>
        <v/>
      </c>
      <c r="CL840" s="41" t="str">
        <f t="shared" si="1302"/>
        <v/>
      </c>
      <c r="CM840" s="41" t="str">
        <f t="shared" si="1303"/>
        <v/>
      </c>
      <c r="CN840" s="23" t="str">
        <f>IF(CI840="スギ",INDEX(データ!$C$7:$E$26,MATCH(CL840,データ!$B$7:$B$26),MATCH(CJ840,データ!$C$6:$E$6)),IF(CI840="ヒノキ",INDEX(データ!$C$32:$E$51,MATCH(CL840,データ!$B$32:$B$51),MATCH(CJ840,データ!$C$31:$E$31)),IF(CI840="マツ",INDEX(データ!#REF!,MATCH(CL840,データ!#REF!),MATCH(CJ840,データ!#REF!)),IF(CI840="ザツ",INDEX(データ!#REF!,MATCH(CL840,データ!#REF!),MATCH(CJ840,データ!#REF!)),""))))</f>
        <v/>
      </c>
      <c r="CO840" s="22" t="str">
        <f t="shared" si="1256"/>
        <v/>
      </c>
      <c r="CP840" s="21" t="str">
        <f t="shared" si="1304"/>
        <v/>
      </c>
      <c r="CQ840" s="21" t="str">
        <f t="shared" si="1305"/>
        <v/>
      </c>
      <c r="CR840" s="24" t="str">
        <f>IF(CI840="スギ",INDEX(データ!$H$7:$J$26,MATCH(CL840,データ!$G$7:$G$26),MATCH(CJ840,データ!$H$6:$J$6)),IF(CI840="ヒノキ",INDEX(データ!$H$32:$J$51,MATCH(CL840,データ!$G$32:$G$51),MATCH(CJ840,データ!$H$31:$J$31)),IF(CI840="マツ",INDEX(データ!#REF!,MATCH(CL840,データ!#REF!),MATCH(CJ840,データ!#REF!)),IF(CI840="ザツ",INDEX(データ!#REF!,MATCH(CL840,データ!#REF!),MATCH(CJ840,データ!#REF!)),""))))</f>
        <v/>
      </c>
      <c r="CS840" s="22" t="str">
        <f t="shared" si="1306"/>
        <v/>
      </c>
      <c r="CT840" s="21" t="str">
        <f t="shared" si="1307"/>
        <v/>
      </c>
      <c r="CU840" s="27" t="str">
        <f t="shared" si="1308"/>
        <v/>
      </c>
      <c r="CV840" s="24" t="str">
        <f t="shared" si="1309"/>
        <v/>
      </c>
      <c r="CW840" s="25" t="str">
        <f t="shared" si="1310"/>
        <v>0</v>
      </c>
      <c r="CX840" s="26" t="str">
        <f t="shared" si="1311"/>
        <v/>
      </c>
      <c r="CY840" s="26" t="str">
        <f t="shared" si="1312"/>
        <v/>
      </c>
      <c r="CZ840" s="26" t="str">
        <f t="shared" si="1313"/>
        <v/>
      </c>
      <c r="DA840" s="27" t="str">
        <f t="shared" si="1314"/>
        <v/>
      </c>
      <c r="DB840" s="26" t="str">
        <f t="shared" si="1315"/>
        <v/>
      </c>
      <c r="DC840" s="26" t="str">
        <f t="shared" si="1316"/>
        <v/>
      </c>
      <c r="DD840" s="45" t="s">
        <v>30</v>
      </c>
      <c r="DE840" s="55" t="str">
        <f>IF(ＣＳＶ貼付用!DB826="","",ＣＳＶ貼付用!DB826)</f>
        <v/>
      </c>
      <c r="DF840" s="38" t="str">
        <f>IF(ＣＳＶ貼付用!DD826="","",ＣＳＶ貼付用!DD826)</f>
        <v/>
      </c>
      <c r="DG840" s="38" t="str">
        <f>IF(ＣＳＶ貼付用!DF826="","",ＣＳＶ貼付用!DF826)</f>
        <v/>
      </c>
      <c r="DH840" s="40" t="str">
        <f t="shared" si="1317"/>
        <v/>
      </c>
      <c r="DI840" s="41" t="str">
        <f>IF(林齢計算用!E826="","",林齢計算用!E826)</f>
        <v/>
      </c>
      <c r="DJ840" s="41" t="str">
        <f t="shared" si="1318"/>
        <v/>
      </c>
      <c r="DK840" s="41" t="str">
        <f t="shared" si="1319"/>
        <v/>
      </c>
      <c r="DL840" s="23" t="str">
        <f>IF(DG840="スギ",INDEX(データ!$C$7:$E$26,MATCH(DJ840,データ!$B$7:$B$26),MATCH(DH840,データ!$C$6:$E$6)),IF(DG840="ヒノキ",INDEX(データ!$C$32:$E$51,MATCH(DJ840,データ!$B$32:$B$51),MATCH(DH840,データ!$C$31:$E$31)),IF(DG840="マツ",INDEX(データ!#REF!,MATCH(DJ840,データ!#REF!),MATCH(DH840,データ!#REF!)),IF(DG840="ザツ",INDEX(データ!#REF!,MATCH(DJ840,データ!#REF!),MATCH(DH840,データ!#REF!)),""))))</f>
        <v/>
      </c>
      <c r="DM840" s="22" t="str">
        <f t="shared" si="1257"/>
        <v/>
      </c>
      <c r="DN840" s="21" t="str">
        <f t="shared" si="1320"/>
        <v/>
      </c>
      <c r="DO840" s="21" t="str">
        <f t="shared" si="1321"/>
        <v/>
      </c>
      <c r="DP840" s="24" t="str">
        <f>IF(DG840="スギ",INDEX(データ!$H$7:$J$26,MATCH(DJ840,データ!$G$7:$G$26),MATCH(DH840,データ!$H$6:$J$6)),IF(DG840="ヒノキ",INDEX(データ!$H$32:$J$51,MATCH(DJ840,データ!$G$32:$G$51),MATCH(DH840,データ!$H$31:$J$31)),IF(DG840="マツ",INDEX(データ!#REF!,MATCH(DJ840,データ!#REF!),MATCH(DH840,データ!#REF!)),IF(DG840="ザツ",INDEX(データ!#REF!,MATCH(DJ840,データ!#REF!),MATCH(DH840,データ!#REF!)),""))))</f>
        <v/>
      </c>
      <c r="DQ840" s="22" t="str">
        <f t="shared" si="1322"/>
        <v/>
      </c>
      <c r="DR840" s="21" t="str">
        <f t="shared" si="1323"/>
        <v/>
      </c>
      <c r="DS840" s="27" t="str">
        <f t="shared" si="1324"/>
        <v/>
      </c>
      <c r="DT840" s="24" t="str">
        <f t="shared" si="1325"/>
        <v/>
      </c>
      <c r="DU840" s="25" t="str">
        <f t="shared" si="1326"/>
        <v>0</v>
      </c>
      <c r="DV840" s="26" t="str">
        <f t="shared" si="1327"/>
        <v/>
      </c>
      <c r="DW840" s="26" t="str">
        <f t="shared" si="1328"/>
        <v/>
      </c>
      <c r="DX840" s="26" t="str">
        <f t="shared" si="1329"/>
        <v/>
      </c>
      <c r="DY840" s="27" t="str">
        <f t="shared" si="1330"/>
        <v/>
      </c>
      <c r="DZ840" s="26" t="str">
        <f t="shared" si="1331"/>
        <v/>
      </c>
      <c r="EA840" s="26" t="str">
        <f t="shared" si="1332"/>
        <v/>
      </c>
      <c r="EB840" s="45" t="s">
        <v>30</v>
      </c>
      <c r="EC840" s="55" t="str">
        <f>IF(ＣＳＶ貼付用!DQ826="","",ＣＳＶ貼付用!DQ826)</f>
        <v/>
      </c>
      <c r="ED840" s="38" t="str">
        <f>IF(ＣＳＶ貼付用!DS826="","",ＣＳＶ貼付用!DS826)</f>
        <v/>
      </c>
      <c r="EE840" s="38" t="str">
        <f>IF(ＣＳＶ貼付用!DU826="","",ＣＳＶ貼付用!DU826)</f>
        <v/>
      </c>
      <c r="EF840" s="40" t="str">
        <f t="shared" si="1333"/>
        <v/>
      </c>
      <c r="EG840" s="41" t="str">
        <f>IF(林齢計算用!F826="","",林齢計算用!F826)</f>
        <v/>
      </c>
      <c r="EH840" s="41" t="str">
        <f t="shared" si="1334"/>
        <v/>
      </c>
      <c r="EI840" s="41" t="str">
        <f t="shared" si="1335"/>
        <v/>
      </c>
      <c r="EJ840" s="23" t="str">
        <f>IF(EE840="スギ",INDEX(データ!$C$7:$E$26,MATCH(EH840,データ!$B$7:$B$26),MATCH(EF840,データ!$C$6:$E$6)),IF(EE840="ヒノキ",INDEX(データ!$C$32:$E$51,MATCH(EH840,データ!$B$32:$B$51),MATCH(EF840,データ!$C$31:$E$31)),IF(EE840="マツ",INDEX(データ!#REF!,MATCH(EH840,データ!#REF!),MATCH(EF840,データ!#REF!)),IF(EE840="ザツ",INDEX(データ!#REF!,MATCH(EH840,データ!#REF!),MATCH(EF840,データ!#REF!)),""))))</f>
        <v/>
      </c>
      <c r="EK840" s="22" t="str">
        <f t="shared" si="1258"/>
        <v/>
      </c>
      <c r="EL840" s="21" t="str">
        <f t="shared" si="1336"/>
        <v/>
      </c>
      <c r="EM840" s="21" t="str">
        <f t="shared" si="1337"/>
        <v/>
      </c>
      <c r="EN840" s="24" t="str">
        <f>IF(EE840="スギ",INDEX(データ!$H$7:$J$26,MATCH(EH840,データ!$G$7:$G$26),MATCH(EF840,データ!$H$6:$J$6)),IF(EE840="ヒノキ",INDEX(データ!$H$32:$J$51,MATCH(EH840,データ!$G$32:$G$51),MATCH(EF840,データ!$H$31:$J$31)),IF(EE840="マツ",INDEX(データ!#REF!,MATCH(EH840,データ!#REF!),MATCH(EF840,データ!#REF!)),IF(EE840="ザツ",INDEX(データ!#REF!,MATCH(EH840,データ!#REF!),MATCH(EF840,データ!#REF!)),""))))</f>
        <v/>
      </c>
      <c r="EO840" s="22" t="str">
        <f t="shared" si="1338"/>
        <v/>
      </c>
      <c r="EP840" s="21" t="str">
        <f t="shared" si="1339"/>
        <v/>
      </c>
      <c r="EQ840" s="27" t="str">
        <f t="shared" si="1340"/>
        <v/>
      </c>
      <c r="ER840" s="24" t="str">
        <f t="shared" si="1341"/>
        <v/>
      </c>
      <c r="ES840" s="25" t="str">
        <f t="shared" si="1342"/>
        <v>0</v>
      </c>
      <c r="ET840" s="26" t="str">
        <f t="shared" si="1343"/>
        <v/>
      </c>
      <c r="EU840" s="26" t="str">
        <f t="shared" si="1344"/>
        <v/>
      </c>
      <c r="EV840" s="26" t="str">
        <f t="shared" si="1345"/>
        <v/>
      </c>
      <c r="EW840" s="27" t="str">
        <f t="shared" si="1346"/>
        <v/>
      </c>
      <c r="EX840" s="26" t="str">
        <f t="shared" si="1347"/>
        <v/>
      </c>
      <c r="EY840" s="26" t="str">
        <f t="shared" si="1348"/>
        <v/>
      </c>
      <c r="EZ840" s="26">
        <f t="shared" si="1349"/>
        <v>0</v>
      </c>
      <c r="FA840" s="43"/>
    </row>
    <row r="841" spans="1:157" ht="15.95" customHeight="1" x14ac:dyDescent="0.15">
      <c r="A841" s="21"/>
      <c r="B841" s="36" t="str">
        <f>IF(ＣＳＶ貼付用!G827="","",ＣＳＶ貼付用!G827)</f>
        <v/>
      </c>
      <c r="C841" s="36" t="str">
        <f>IF(ＣＳＶ貼付用!I827="","",ＣＳＶ貼付用!I827)</f>
        <v/>
      </c>
      <c r="D841" s="36" t="str">
        <f>IF(ＣＳＶ貼付用!J827="","",ＣＳＶ貼付用!J827)</f>
        <v/>
      </c>
      <c r="E841" s="36" t="str">
        <f>IF(ＣＳＶ貼付用!F827="","",ＣＳＶ貼付用!F827)</f>
        <v/>
      </c>
      <c r="F841" s="38" t="str">
        <f>IF(ＣＳＶ貼付用!T827="","",ＣＳＶ貼付用!T827)</f>
        <v/>
      </c>
      <c r="G841" s="38"/>
      <c r="H841" s="38" t="str">
        <f>IF(ＣＳＶ貼付用!GJ827="","",ＣＳＶ貼付用!GJ827)</f>
        <v/>
      </c>
      <c r="I841" s="38" t="str">
        <f>IF(ＣＳＶ貼付用!GL827="","",ＣＳＶ貼付用!GL827)</f>
        <v/>
      </c>
      <c r="J841" s="38" t="str">
        <f>IF(ＣＳＶ貼付用!GN827="","",ＣＳＶ貼付用!GN827)</f>
        <v/>
      </c>
      <c r="K841" s="38" t="str">
        <f>IF(ＣＳＶ貼付用!GP827="","",ＣＳＶ貼付用!GP827)</f>
        <v/>
      </c>
      <c r="L841" s="45" t="s">
        <v>30</v>
      </c>
      <c r="M841" s="55" t="str">
        <f>IF(ＣＳＶ貼付用!AT827="","",ＣＳＶ貼付用!AT827)</f>
        <v/>
      </c>
      <c r="N841" s="38" t="str">
        <f>IF(ＣＳＶ貼付用!AV827="","",ＣＳＶ貼付用!AV827)</f>
        <v/>
      </c>
      <c r="O841" s="38" t="str">
        <f>IF(ＣＳＶ貼付用!AX827="","",ＣＳＶ貼付用!AX827)</f>
        <v/>
      </c>
      <c r="P841" s="40" t="str">
        <f>IF(ＣＳＶ貼付用!FE827="","",ＣＳＶ貼付用!FE827)</f>
        <v/>
      </c>
      <c r="Q841" s="41" t="str">
        <f>IF(林齢計算用!A827="","",林齢計算用!A827)</f>
        <v/>
      </c>
      <c r="R841" s="41" t="str">
        <f t="shared" si="1259"/>
        <v/>
      </c>
      <c r="S841" s="56" t="str">
        <f>IF(ＣＳＶ貼付用!EG827="","",ＣＳＶ貼付用!EG827*10)</f>
        <v/>
      </c>
      <c r="T841" s="23" t="str">
        <f>IF(O841="スギ",INDEX(データ!$C$7:$E$26,MATCH(R841,データ!$B$7:$B$26),MATCH(P841,データ!$C$6:$E$6)),IF(O841="ヒノキ",INDEX(データ!$C$32:$E$51,MATCH(R841,データ!$B$32:$B$51),MATCH(P841,データ!$C$31:$E$31)),IF(O841="マツ",INDEX(データ!#REF!,MATCH(R841,データ!#REF!),MATCH(P841,データ!#REF!)),IF(O841="ザツ",INDEX(データ!#REF!,MATCH(R841,データ!#REF!),MATCH(P841,データ!#REF!)),""))))</f>
        <v/>
      </c>
      <c r="U841" s="22" t="str">
        <f t="shared" si="1350"/>
        <v/>
      </c>
      <c r="V841" s="21" t="str">
        <f t="shared" si="1354"/>
        <v/>
      </c>
      <c r="W841" s="21" t="str">
        <f t="shared" si="1351"/>
        <v/>
      </c>
      <c r="X841" s="23" t="str">
        <f>IF(O841="スギ",INDEX(データ!$H$7:$J$26,MATCH(R841,データ!$G$7:$G$26),MATCH(P841,データ!$H$6:$J$6)),IF(O841="ヒノキ",INDEX(データ!$H$32:$J$51,MATCH(R841,データ!$G$32:$G$51),MATCH(P841,データ!$H$31:$J$31)),IF(O841="マツ",INDEX(データ!#REF!,MATCH(R841,データ!#REF!),MATCH(P841,データ!#REF!)),IF(O841="ザツ",INDEX(データ!#REF!,MATCH(R841,データ!#REF!),MATCH(P841,データ!#REF!)),""))))</f>
        <v/>
      </c>
      <c r="Y841" s="22" t="str">
        <f t="shared" si="1352"/>
        <v/>
      </c>
      <c r="Z841" s="21" t="str">
        <f t="shared" si="1353"/>
        <v/>
      </c>
      <c r="AA841" s="27" t="str">
        <f t="shared" si="1260"/>
        <v/>
      </c>
      <c r="AB841" s="24" t="str">
        <f t="shared" si="1261"/>
        <v/>
      </c>
      <c r="AC841" s="25" t="str">
        <f t="shared" si="1262"/>
        <v>0</v>
      </c>
      <c r="AD841" s="26" t="str">
        <f t="shared" si="1263"/>
        <v/>
      </c>
      <c r="AE841" s="26" t="str">
        <f t="shared" si="1264"/>
        <v/>
      </c>
      <c r="AF841" s="26" t="str">
        <f t="shared" si="1265"/>
        <v/>
      </c>
      <c r="AG841" s="27" t="str">
        <f t="shared" si="1266"/>
        <v/>
      </c>
      <c r="AH841" s="26" t="str">
        <f t="shared" si="1267"/>
        <v/>
      </c>
      <c r="AI841" s="26" t="str">
        <f t="shared" si="1268"/>
        <v/>
      </c>
      <c r="AJ841" s="45" t="s">
        <v>30</v>
      </c>
      <c r="AK841" s="55" t="str">
        <f>IF(ＣＳＶ貼付用!BI827="","",ＣＳＶ貼付用!BI827)</f>
        <v/>
      </c>
      <c r="AL841" s="38" t="str">
        <f>IF(ＣＳＶ貼付用!BK827="","",ＣＳＶ貼付用!BK827)</f>
        <v/>
      </c>
      <c r="AM841" s="38" t="str">
        <f>IF(ＣＳＶ貼付用!BM827="","",ＣＳＶ貼付用!BM827)</f>
        <v/>
      </c>
      <c r="AN841" s="40" t="str">
        <f t="shared" si="1269"/>
        <v/>
      </c>
      <c r="AO841" s="41" t="str">
        <f>IF(林齢計算用!B827="","",林齢計算用!B827)</f>
        <v/>
      </c>
      <c r="AP841" s="41" t="str">
        <f t="shared" si="1270"/>
        <v/>
      </c>
      <c r="AQ841" s="41" t="str">
        <f t="shared" si="1271"/>
        <v/>
      </c>
      <c r="AR841" s="23" t="str">
        <f>IF(AM841="スギ",INDEX(データ!$C$7:$E$26,MATCH(AP841,データ!$B$7:$B$26),MATCH(AN841,データ!$C$6:$E$6)),IF(AM841="ヒノキ",INDEX(データ!$C$32:$E$51,MATCH(AP841,データ!$B$32:$B$51),MATCH(AN841,データ!$C$31:$E$31)),IF(AM841="マツ",INDEX(データ!#REF!,MATCH(AP841,データ!#REF!),MATCH(AN841,データ!#REF!)),IF(AM841="ザツ",INDEX(データ!#REF!,MATCH(AP841,データ!#REF!),MATCH(AN841,データ!#REF!)),""))))</f>
        <v/>
      </c>
      <c r="AS841" s="22" t="str">
        <f t="shared" si="1254"/>
        <v/>
      </c>
      <c r="AT841" s="21" t="str">
        <f t="shared" si="1272"/>
        <v/>
      </c>
      <c r="AU841" s="21" t="str">
        <f t="shared" si="1273"/>
        <v/>
      </c>
      <c r="AV841" s="24" t="str">
        <f>IF(AM841="スギ",INDEX(データ!$H$7:$J$26,MATCH(AP841,データ!$G$7:$G$26),MATCH(AN841,データ!$H$6:$J$6)),IF(AM841="ヒノキ",INDEX(データ!$H$32:$J$51,MATCH(AP841,データ!$G$32:$G$51),MATCH(AN841,データ!$H$31:$J$31)),IF(AM841="マツ",INDEX(データ!#REF!,MATCH(AP841,データ!#REF!),MATCH(AN841,データ!#REF!)),IF(AM841="ザツ",INDEX(データ!#REF!,MATCH(AP841,データ!#REF!),MATCH(AN841,データ!#REF!)),""))))</f>
        <v/>
      </c>
      <c r="AW841" s="22" t="str">
        <f t="shared" si="1274"/>
        <v/>
      </c>
      <c r="AX841" s="21" t="str">
        <f t="shared" si="1275"/>
        <v/>
      </c>
      <c r="AY841" s="27" t="str">
        <f t="shared" si="1276"/>
        <v/>
      </c>
      <c r="AZ841" s="24" t="str">
        <f t="shared" si="1277"/>
        <v/>
      </c>
      <c r="BA841" s="25" t="str">
        <f t="shared" si="1278"/>
        <v>0</v>
      </c>
      <c r="BB841" s="26" t="str">
        <f t="shared" si="1279"/>
        <v/>
      </c>
      <c r="BC841" s="26" t="str">
        <f t="shared" si="1280"/>
        <v/>
      </c>
      <c r="BD841" s="26" t="str">
        <f t="shared" si="1281"/>
        <v/>
      </c>
      <c r="BE841" s="27" t="str">
        <f t="shared" si="1282"/>
        <v/>
      </c>
      <c r="BF841" s="26" t="str">
        <f t="shared" si="1283"/>
        <v/>
      </c>
      <c r="BG841" s="26" t="str">
        <f t="shared" si="1284"/>
        <v/>
      </c>
      <c r="BH841" s="45" t="s">
        <v>30</v>
      </c>
      <c r="BI841" s="55" t="str">
        <f>IF(ＣＳＶ貼付用!BX827="","",ＣＳＶ貼付用!BX827)</f>
        <v/>
      </c>
      <c r="BJ841" s="38" t="str">
        <f>IF(ＣＳＶ貼付用!BZ827="","",ＣＳＶ貼付用!BZ827)</f>
        <v/>
      </c>
      <c r="BK841" s="38" t="str">
        <f>IF(ＣＳＶ貼付用!CB827="","",ＣＳＶ貼付用!CB827)</f>
        <v/>
      </c>
      <c r="BL841" s="40" t="str">
        <f t="shared" si="1285"/>
        <v/>
      </c>
      <c r="BM841" s="41" t="str">
        <f>IF(林齢計算用!C827="","",林齢計算用!C827)</f>
        <v/>
      </c>
      <c r="BN841" s="41" t="str">
        <f t="shared" si="1286"/>
        <v/>
      </c>
      <c r="BO841" s="41" t="str">
        <f t="shared" si="1287"/>
        <v/>
      </c>
      <c r="BP841" s="23" t="str">
        <f>IF(BK841="スギ",INDEX(データ!$C$7:$E$26,MATCH(BN841,データ!$B$7:$B$26),MATCH(BL841,データ!$C$6:$E$6)),IF(BK841="ヒノキ",INDEX(データ!$C$32:$E$51,MATCH(BN841,データ!$B$32:$B$51),MATCH(BL841,データ!$C$31:$E$31)),IF(BK841="マツ",INDEX(データ!#REF!,MATCH(BN841,データ!#REF!),MATCH(BL841,データ!#REF!)),IF(BK841="ザツ",INDEX(データ!#REF!,MATCH(BN841,データ!#REF!),MATCH(BL841,データ!#REF!)),""))))</f>
        <v/>
      </c>
      <c r="BQ841" s="22" t="str">
        <f t="shared" si="1255"/>
        <v/>
      </c>
      <c r="BR841" s="21" t="str">
        <f t="shared" si="1288"/>
        <v/>
      </c>
      <c r="BS841" s="21" t="str">
        <f t="shared" si="1289"/>
        <v/>
      </c>
      <c r="BT841" s="24" t="str">
        <f>IF(BK841="スギ",INDEX(データ!$H$7:$J$26,MATCH(BN841,データ!$G$7:$G$26),MATCH(BL841,データ!$H$6:$J$6)),IF(BK841="ヒノキ",INDEX(データ!$H$32:$J$51,MATCH(BN841,データ!$G$32:$G$51),MATCH(BL841,データ!$H$31:$J$31)),IF(BK841="マツ",INDEX(データ!#REF!,MATCH(BN841,データ!#REF!),MATCH(BL841,データ!#REF!)),IF(BK841="ザツ",INDEX(データ!#REF!,MATCH(BN841,データ!#REF!),MATCH(BL841,データ!#REF!)),""))))</f>
        <v/>
      </c>
      <c r="BU841" s="22" t="str">
        <f t="shared" si="1290"/>
        <v/>
      </c>
      <c r="BV841" s="21" t="str">
        <f t="shared" si="1291"/>
        <v/>
      </c>
      <c r="BW841" s="27" t="str">
        <f t="shared" si="1292"/>
        <v/>
      </c>
      <c r="BX841" s="24" t="str">
        <f t="shared" si="1293"/>
        <v/>
      </c>
      <c r="BY841" s="25" t="str">
        <f t="shared" si="1294"/>
        <v>0</v>
      </c>
      <c r="BZ841" s="26" t="str">
        <f t="shared" si="1295"/>
        <v/>
      </c>
      <c r="CA841" s="26" t="str">
        <f t="shared" si="1296"/>
        <v/>
      </c>
      <c r="CB841" s="26" t="str">
        <f t="shared" si="1297"/>
        <v/>
      </c>
      <c r="CC841" s="27" t="str">
        <f t="shared" si="1298"/>
        <v/>
      </c>
      <c r="CD841" s="26" t="str">
        <f t="shared" si="1299"/>
        <v/>
      </c>
      <c r="CE841" s="26" t="str">
        <f t="shared" si="1300"/>
        <v/>
      </c>
      <c r="CF841" s="45" t="s">
        <v>30</v>
      </c>
      <c r="CG841" s="55" t="str">
        <f>IF(ＣＳＶ貼付用!CM827="","",ＣＳＶ貼付用!CM827)</f>
        <v/>
      </c>
      <c r="CH841" s="38" t="str">
        <f>IF(ＣＳＶ貼付用!CO827="","",ＣＳＶ貼付用!CO827)</f>
        <v/>
      </c>
      <c r="CI841" s="38" t="str">
        <f>IF(ＣＳＶ貼付用!CQ827="","",ＣＳＶ貼付用!CQ827)</f>
        <v/>
      </c>
      <c r="CJ841" s="40" t="str">
        <f t="shared" si="1301"/>
        <v/>
      </c>
      <c r="CK841" s="41" t="str">
        <f>IF(林齢計算用!D827="","",林齢計算用!D827)</f>
        <v/>
      </c>
      <c r="CL841" s="41" t="str">
        <f t="shared" si="1302"/>
        <v/>
      </c>
      <c r="CM841" s="41" t="str">
        <f t="shared" si="1303"/>
        <v/>
      </c>
      <c r="CN841" s="23" t="str">
        <f>IF(CI841="スギ",INDEX(データ!$C$7:$E$26,MATCH(CL841,データ!$B$7:$B$26),MATCH(CJ841,データ!$C$6:$E$6)),IF(CI841="ヒノキ",INDEX(データ!$C$32:$E$51,MATCH(CL841,データ!$B$32:$B$51),MATCH(CJ841,データ!$C$31:$E$31)),IF(CI841="マツ",INDEX(データ!#REF!,MATCH(CL841,データ!#REF!),MATCH(CJ841,データ!#REF!)),IF(CI841="ザツ",INDEX(データ!#REF!,MATCH(CL841,データ!#REF!),MATCH(CJ841,データ!#REF!)),""))))</f>
        <v/>
      </c>
      <c r="CO841" s="22" t="str">
        <f t="shared" si="1256"/>
        <v/>
      </c>
      <c r="CP841" s="21" t="str">
        <f t="shared" si="1304"/>
        <v/>
      </c>
      <c r="CQ841" s="21" t="str">
        <f t="shared" si="1305"/>
        <v/>
      </c>
      <c r="CR841" s="24" t="str">
        <f>IF(CI841="スギ",INDEX(データ!$H$7:$J$26,MATCH(CL841,データ!$G$7:$G$26),MATCH(CJ841,データ!$H$6:$J$6)),IF(CI841="ヒノキ",INDEX(データ!$H$32:$J$51,MATCH(CL841,データ!$G$32:$G$51),MATCH(CJ841,データ!$H$31:$J$31)),IF(CI841="マツ",INDEX(データ!#REF!,MATCH(CL841,データ!#REF!),MATCH(CJ841,データ!#REF!)),IF(CI841="ザツ",INDEX(データ!#REF!,MATCH(CL841,データ!#REF!),MATCH(CJ841,データ!#REF!)),""))))</f>
        <v/>
      </c>
      <c r="CS841" s="22" t="str">
        <f t="shared" si="1306"/>
        <v/>
      </c>
      <c r="CT841" s="21" t="str">
        <f t="shared" si="1307"/>
        <v/>
      </c>
      <c r="CU841" s="27" t="str">
        <f t="shared" si="1308"/>
        <v/>
      </c>
      <c r="CV841" s="24" t="str">
        <f t="shared" si="1309"/>
        <v/>
      </c>
      <c r="CW841" s="25" t="str">
        <f t="shared" si="1310"/>
        <v>0</v>
      </c>
      <c r="CX841" s="26" t="str">
        <f t="shared" si="1311"/>
        <v/>
      </c>
      <c r="CY841" s="26" t="str">
        <f t="shared" si="1312"/>
        <v/>
      </c>
      <c r="CZ841" s="26" t="str">
        <f t="shared" si="1313"/>
        <v/>
      </c>
      <c r="DA841" s="27" t="str">
        <f t="shared" si="1314"/>
        <v/>
      </c>
      <c r="DB841" s="26" t="str">
        <f t="shared" si="1315"/>
        <v/>
      </c>
      <c r="DC841" s="26" t="str">
        <f t="shared" si="1316"/>
        <v/>
      </c>
      <c r="DD841" s="45" t="s">
        <v>30</v>
      </c>
      <c r="DE841" s="55" t="str">
        <f>IF(ＣＳＶ貼付用!DB827="","",ＣＳＶ貼付用!DB827)</f>
        <v/>
      </c>
      <c r="DF841" s="38" t="str">
        <f>IF(ＣＳＶ貼付用!DD827="","",ＣＳＶ貼付用!DD827)</f>
        <v/>
      </c>
      <c r="DG841" s="38" t="str">
        <f>IF(ＣＳＶ貼付用!DF827="","",ＣＳＶ貼付用!DF827)</f>
        <v/>
      </c>
      <c r="DH841" s="40" t="str">
        <f t="shared" si="1317"/>
        <v/>
      </c>
      <c r="DI841" s="41" t="str">
        <f>IF(林齢計算用!E827="","",林齢計算用!E827)</f>
        <v/>
      </c>
      <c r="DJ841" s="41" t="str">
        <f t="shared" si="1318"/>
        <v/>
      </c>
      <c r="DK841" s="41" t="str">
        <f t="shared" si="1319"/>
        <v/>
      </c>
      <c r="DL841" s="23" t="str">
        <f>IF(DG841="スギ",INDEX(データ!$C$7:$E$26,MATCH(DJ841,データ!$B$7:$B$26),MATCH(DH841,データ!$C$6:$E$6)),IF(DG841="ヒノキ",INDEX(データ!$C$32:$E$51,MATCH(DJ841,データ!$B$32:$B$51),MATCH(DH841,データ!$C$31:$E$31)),IF(DG841="マツ",INDEX(データ!#REF!,MATCH(DJ841,データ!#REF!),MATCH(DH841,データ!#REF!)),IF(DG841="ザツ",INDEX(データ!#REF!,MATCH(DJ841,データ!#REF!),MATCH(DH841,データ!#REF!)),""))))</f>
        <v/>
      </c>
      <c r="DM841" s="22" t="str">
        <f t="shared" si="1257"/>
        <v/>
      </c>
      <c r="DN841" s="21" t="str">
        <f t="shared" si="1320"/>
        <v/>
      </c>
      <c r="DO841" s="21" t="str">
        <f t="shared" si="1321"/>
        <v/>
      </c>
      <c r="DP841" s="24" t="str">
        <f>IF(DG841="スギ",INDEX(データ!$H$7:$J$26,MATCH(DJ841,データ!$G$7:$G$26),MATCH(DH841,データ!$H$6:$J$6)),IF(DG841="ヒノキ",INDEX(データ!$H$32:$J$51,MATCH(DJ841,データ!$G$32:$G$51),MATCH(DH841,データ!$H$31:$J$31)),IF(DG841="マツ",INDEX(データ!#REF!,MATCH(DJ841,データ!#REF!),MATCH(DH841,データ!#REF!)),IF(DG841="ザツ",INDEX(データ!#REF!,MATCH(DJ841,データ!#REF!),MATCH(DH841,データ!#REF!)),""))))</f>
        <v/>
      </c>
      <c r="DQ841" s="22" t="str">
        <f t="shared" si="1322"/>
        <v/>
      </c>
      <c r="DR841" s="21" t="str">
        <f t="shared" si="1323"/>
        <v/>
      </c>
      <c r="DS841" s="27" t="str">
        <f t="shared" si="1324"/>
        <v/>
      </c>
      <c r="DT841" s="24" t="str">
        <f t="shared" si="1325"/>
        <v/>
      </c>
      <c r="DU841" s="25" t="str">
        <f t="shared" si="1326"/>
        <v>0</v>
      </c>
      <c r="DV841" s="26" t="str">
        <f t="shared" si="1327"/>
        <v/>
      </c>
      <c r="DW841" s="26" t="str">
        <f t="shared" si="1328"/>
        <v/>
      </c>
      <c r="DX841" s="26" t="str">
        <f t="shared" si="1329"/>
        <v/>
      </c>
      <c r="DY841" s="27" t="str">
        <f t="shared" si="1330"/>
        <v/>
      </c>
      <c r="DZ841" s="26" t="str">
        <f t="shared" si="1331"/>
        <v/>
      </c>
      <c r="EA841" s="26" t="str">
        <f t="shared" si="1332"/>
        <v/>
      </c>
      <c r="EB841" s="45" t="s">
        <v>30</v>
      </c>
      <c r="EC841" s="55" t="str">
        <f>IF(ＣＳＶ貼付用!DQ827="","",ＣＳＶ貼付用!DQ827)</f>
        <v/>
      </c>
      <c r="ED841" s="38" t="str">
        <f>IF(ＣＳＶ貼付用!DS827="","",ＣＳＶ貼付用!DS827)</f>
        <v/>
      </c>
      <c r="EE841" s="38" t="str">
        <f>IF(ＣＳＶ貼付用!DU827="","",ＣＳＶ貼付用!DU827)</f>
        <v/>
      </c>
      <c r="EF841" s="40" t="str">
        <f t="shared" si="1333"/>
        <v/>
      </c>
      <c r="EG841" s="41" t="str">
        <f>IF(林齢計算用!F827="","",林齢計算用!F827)</f>
        <v/>
      </c>
      <c r="EH841" s="41" t="str">
        <f t="shared" si="1334"/>
        <v/>
      </c>
      <c r="EI841" s="41" t="str">
        <f t="shared" si="1335"/>
        <v/>
      </c>
      <c r="EJ841" s="23" t="str">
        <f>IF(EE841="スギ",INDEX(データ!$C$7:$E$26,MATCH(EH841,データ!$B$7:$B$26),MATCH(EF841,データ!$C$6:$E$6)),IF(EE841="ヒノキ",INDEX(データ!$C$32:$E$51,MATCH(EH841,データ!$B$32:$B$51),MATCH(EF841,データ!$C$31:$E$31)),IF(EE841="マツ",INDEX(データ!#REF!,MATCH(EH841,データ!#REF!),MATCH(EF841,データ!#REF!)),IF(EE841="ザツ",INDEX(データ!#REF!,MATCH(EH841,データ!#REF!),MATCH(EF841,データ!#REF!)),""))))</f>
        <v/>
      </c>
      <c r="EK841" s="22" t="str">
        <f t="shared" si="1258"/>
        <v/>
      </c>
      <c r="EL841" s="21" t="str">
        <f t="shared" si="1336"/>
        <v/>
      </c>
      <c r="EM841" s="21" t="str">
        <f t="shared" si="1337"/>
        <v/>
      </c>
      <c r="EN841" s="24" t="str">
        <f>IF(EE841="スギ",INDEX(データ!$H$7:$J$26,MATCH(EH841,データ!$G$7:$G$26),MATCH(EF841,データ!$H$6:$J$6)),IF(EE841="ヒノキ",INDEX(データ!$H$32:$J$51,MATCH(EH841,データ!$G$32:$G$51),MATCH(EF841,データ!$H$31:$J$31)),IF(EE841="マツ",INDEX(データ!#REF!,MATCH(EH841,データ!#REF!),MATCH(EF841,データ!#REF!)),IF(EE841="ザツ",INDEX(データ!#REF!,MATCH(EH841,データ!#REF!),MATCH(EF841,データ!#REF!)),""))))</f>
        <v/>
      </c>
      <c r="EO841" s="22" t="str">
        <f t="shared" si="1338"/>
        <v/>
      </c>
      <c r="EP841" s="21" t="str">
        <f t="shared" si="1339"/>
        <v/>
      </c>
      <c r="EQ841" s="27" t="str">
        <f t="shared" si="1340"/>
        <v/>
      </c>
      <c r="ER841" s="24" t="str">
        <f t="shared" si="1341"/>
        <v/>
      </c>
      <c r="ES841" s="25" t="str">
        <f t="shared" si="1342"/>
        <v>0</v>
      </c>
      <c r="ET841" s="26" t="str">
        <f t="shared" si="1343"/>
        <v/>
      </c>
      <c r="EU841" s="26" t="str">
        <f t="shared" si="1344"/>
        <v/>
      </c>
      <c r="EV841" s="26" t="str">
        <f t="shared" si="1345"/>
        <v/>
      </c>
      <c r="EW841" s="27" t="str">
        <f t="shared" si="1346"/>
        <v/>
      </c>
      <c r="EX841" s="26" t="str">
        <f t="shared" si="1347"/>
        <v/>
      </c>
      <c r="EY841" s="26" t="str">
        <f t="shared" si="1348"/>
        <v/>
      </c>
      <c r="EZ841" s="26">
        <f t="shared" si="1349"/>
        <v>0</v>
      </c>
      <c r="FA841" s="43"/>
    </row>
    <row r="842" spans="1:157" ht="15.95" customHeight="1" x14ac:dyDescent="0.15">
      <c r="A842" s="21"/>
      <c r="B842" s="36" t="str">
        <f>IF(ＣＳＶ貼付用!G828="","",ＣＳＶ貼付用!G828)</f>
        <v/>
      </c>
      <c r="C842" s="36" t="str">
        <f>IF(ＣＳＶ貼付用!I828="","",ＣＳＶ貼付用!I828)</f>
        <v/>
      </c>
      <c r="D842" s="36" t="str">
        <f>IF(ＣＳＶ貼付用!J828="","",ＣＳＶ貼付用!J828)</f>
        <v/>
      </c>
      <c r="E842" s="36" t="str">
        <f>IF(ＣＳＶ貼付用!F828="","",ＣＳＶ貼付用!F828)</f>
        <v/>
      </c>
      <c r="F842" s="38" t="str">
        <f>IF(ＣＳＶ貼付用!T828="","",ＣＳＶ貼付用!T828)</f>
        <v/>
      </c>
      <c r="G842" s="38"/>
      <c r="H842" s="38" t="str">
        <f>IF(ＣＳＶ貼付用!GJ828="","",ＣＳＶ貼付用!GJ828)</f>
        <v/>
      </c>
      <c r="I842" s="38" t="str">
        <f>IF(ＣＳＶ貼付用!GL828="","",ＣＳＶ貼付用!GL828)</f>
        <v/>
      </c>
      <c r="J842" s="38" t="str">
        <f>IF(ＣＳＶ貼付用!GN828="","",ＣＳＶ貼付用!GN828)</f>
        <v/>
      </c>
      <c r="K842" s="38" t="str">
        <f>IF(ＣＳＶ貼付用!GP828="","",ＣＳＶ貼付用!GP828)</f>
        <v/>
      </c>
      <c r="L842" s="45" t="s">
        <v>30</v>
      </c>
      <c r="M842" s="55" t="str">
        <f>IF(ＣＳＶ貼付用!AT828="","",ＣＳＶ貼付用!AT828)</f>
        <v/>
      </c>
      <c r="N842" s="38" t="str">
        <f>IF(ＣＳＶ貼付用!AV828="","",ＣＳＶ貼付用!AV828)</f>
        <v/>
      </c>
      <c r="O842" s="38" t="str">
        <f>IF(ＣＳＶ貼付用!AX828="","",ＣＳＶ貼付用!AX828)</f>
        <v/>
      </c>
      <c r="P842" s="40" t="str">
        <f>IF(ＣＳＶ貼付用!FE828="","",ＣＳＶ貼付用!FE828)</f>
        <v/>
      </c>
      <c r="Q842" s="41" t="str">
        <f>IF(林齢計算用!A828="","",林齢計算用!A828)</f>
        <v/>
      </c>
      <c r="R842" s="41" t="str">
        <f t="shared" si="1259"/>
        <v/>
      </c>
      <c r="S842" s="56" t="str">
        <f>IF(ＣＳＶ貼付用!EG828="","",ＣＳＶ貼付用!EG828*10)</f>
        <v/>
      </c>
      <c r="T842" s="23" t="str">
        <f>IF(O842="スギ",INDEX(データ!$C$7:$E$26,MATCH(R842,データ!$B$7:$B$26),MATCH(P842,データ!$C$6:$E$6)),IF(O842="ヒノキ",INDEX(データ!$C$32:$E$51,MATCH(R842,データ!$B$32:$B$51),MATCH(P842,データ!$C$31:$E$31)),IF(O842="マツ",INDEX(データ!#REF!,MATCH(R842,データ!#REF!),MATCH(P842,データ!#REF!)),IF(O842="ザツ",INDEX(データ!#REF!,MATCH(R842,データ!#REF!),MATCH(P842,データ!#REF!)),""))))</f>
        <v/>
      </c>
      <c r="U842" s="22" t="str">
        <f t="shared" si="1350"/>
        <v/>
      </c>
      <c r="V842" s="21" t="str">
        <f t="shared" si="1354"/>
        <v/>
      </c>
      <c r="W842" s="21" t="str">
        <f t="shared" si="1351"/>
        <v/>
      </c>
      <c r="X842" s="23" t="str">
        <f>IF(O842="スギ",INDEX(データ!$H$7:$J$26,MATCH(R842,データ!$G$7:$G$26),MATCH(P842,データ!$H$6:$J$6)),IF(O842="ヒノキ",INDEX(データ!$H$32:$J$51,MATCH(R842,データ!$G$32:$G$51),MATCH(P842,データ!$H$31:$J$31)),IF(O842="マツ",INDEX(データ!#REF!,MATCH(R842,データ!#REF!),MATCH(P842,データ!#REF!)),IF(O842="ザツ",INDEX(データ!#REF!,MATCH(R842,データ!#REF!),MATCH(P842,データ!#REF!)),""))))</f>
        <v/>
      </c>
      <c r="Y842" s="22" t="str">
        <f t="shared" si="1352"/>
        <v/>
      </c>
      <c r="Z842" s="21" t="str">
        <f t="shared" si="1353"/>
        <v/>
      </c>
      <c r="AA842" s="27" t="str">
        <f t="shared" si="1260"/>
        <v/>
      </c>
      <c r="AB842" s="24" t="str">
        <f t="shared" si="1261"/>
        <v/>
      </c>
      <c r="AC842" s="25" t="str">
        <f t="shared" si="1262"/>
        <v>0</v>
      </c>
      <c r="AD842" s="26" t="str">
        <f t="shared" si="1263"/>
        <v/>
      </c>
      <c r="AE842" s="26" t="str">
        <f t="shared" si="1264"/>
        <v/>
      </c>
      <c r="AF842" s="26" t="str">
        <f t="shared" si="1265"/>
        <v/>
      </c>
      <c r="AG842" s="27" t="str">
        <f t="shared" si="1266"/>
        <v/>
      </c>
      <c r="AH842" s="26" t="str">
        <f t="shared" si="1267"/>
        <v/>
      </c>
      <c r="AI842" s="26" t="str">
        <f t="shared" si="1268"/>
        <v/>
      </c>
      <c r="AJ842" s="45" t="s">
        <v>30</v>
      </c>
      <c r="AK842" s="55" t="str">
        <f>IF(ＣＳＶ貼付用!BI828="","",ＣＳＶ貼付用!BI828)</f>
        <v/>
      </c>
      <c r="AL842" s="38" t="str">
        <f>IF(ＣＳＶ貼付用!BK828="","",ＣＳＶ貼付用!BK828)</f>
        <v/>
      </c>
      <c r="AM842" s="38" t="str">
        <f>IF(ＣＳＶ貼付用!BM828="","",ＣＳＶ貼付用!BM828)</f>
        <v/>
      </c>
      <c r="AN842" s="40" t="str">
        <f t="shared" si="1269"/>
        <v/>
      </c>
      <c r="AO842" s="41" t="str">
        <f>IF(林齢計算用!B828="","",林齢計算用!B828)</f>
        <v/>
      </c>
      <c r="AP842" s="41" t="str">
        <f t="shared" si="1270"/>
        <v/>
      </c>
      <c r="AQ842" s="41" t="str">
        <f t="shared" si="1271"/>
        <v/>
      </c>
      <c r="AR842" s="23" t="str">
        <f>IF(AM842="スギ",INDEX(データ!$C$7:$E$26,MATCH(AP842,データ!$B$7:$B$26),MATCH(AN842,データ!$C$6:$E$6)),IF(AM842="ヒノキ",INDEX(データ!$C$32:$E$51,MATCH(AP842,データ!$B$32:$B$51),MATCH(AN842,データ!$C$31:$E$31)),IF(AM842="マツ",INDEX(データ!#REF!,MATCH(AP842,データ!#REF!),MATCH(AN842,データ!#REF!)),IF(AM842="ザツ",INDEX(データ!#REF!,MATCH(AP842,データ!#REF!),MATCH(AN842,データ!#REF!)),""))))</f>
        <v/>
      </c>
      <c r="AS842" s="22" t="str">
        <f t="shared" si="1254"/>
        <v/>
      </c>
      <c r="AT842" s="21" t="str">
        <f t="shared" si="1272"/>
        <v/>
      </c>
      <c r="AU842" s="21" t="str">
        <f t="shared" si="1273"/>
        <v/>
      </c>
      <c r="AV842" s="24" t="str">
        <f>IF(AM842="スギ",INDEX(データ!$H$7:$J$26,MATCH(AP842,データ!$G$7:$G$26),MATCH(AN842,データ!$H$6:$J$6)),IF(AM842="ヒノキ",INDEX(データ!$H$32:$J$51,MATCH(AP842,データ!$G$32:$G$51),MATCH(AN842,データ!$H$31:$J$31)),IF(AM842="マツ",INDEX(データ!#REF!,MATCH(AP842,データ!#REF!),MATCH(AN842,データ!#REF!)),IF(AM842="ザツ",INDEX(データ!#REF!,MATCH(AP842,データ!#REF!),MATCH(AN842,データ!#REF!)),""))))</f>
        <v/>
      </c>
      <c r="AW842" s="22" t="str">
        <f t="shared" si="1274"/>
        <v/>
      </c>
      <c r="AX842" s="21" t="str">
        <f t="shared" si="1275"/>
        <v/>
      </c>
      <c r="AY842" s="27" t="str">
        <f t="shared" si="1276"/>
        <v/>
      </c>
      <c r="AZ842" s="24" t="str">
        <f t="shared" si="1277"/>
        <v/>
      </c>
      <c r="BA842" s="25" t="str">
        <f t="shared" si="1278"/>
        <v>0</v>
      </c>
      <c r="BB842" s="26" t="str">
        <f t="shared" si="1279"/>
        <v/>
      </c>
      <c r="BC842" s="26" t="str">
        <f t="shared" si="1280"/>
        <v/>
      </c>
      <c r="BD842" s="26" t="str">
        <f t="shared" si="1281"/>
        <v/>
      </c>
      <c r="BE842" s="27" t="str">
        <f t="shared" si="1282"/>
        <v/>
      </c>
      <c r="BF842" s="26" t="str">
        <f t="shared" si="1283"/>
        <v/>
      </c>
      <c r="BG842" s="26" t="str">
        <f t="shared" si="1284"/>
        <v/>
      </c>
      <c r="BH842" s="45" t="s">
        <v>30</v>
      </c>
      <c r="BI842" s="55" t="str">
        <f>IF(ＣＳＶ貼付用!BX828="","",ＣＳＶ貼付用!BX828)</f>
        <v/>
      </c>
      <c r="BJ842" s="38" t="str">
        <f>IF(ＣＳＶ貼付用!BZ828="","",ＣＳＶ貼付用!BZ828)</f>
        <v/>
      </c>
      <c r="BK842" s="38" t="str">
        <f>IF(ＣＳＶ貼付用!CB828="","",ＣＳＶ貼付用!CB828)</f>
        <v/>
      </c>
      <c r="BL842" s="40" t="str">
        <f t="shared" si="1285"/>
        <v/>
      </c>
      <c r="BM842" s="41" t="str">
        <f>IF(林齢計算用!C828="","",林齢計算用!C828)</f>
        <v/>
      </c>
      <c r="BN842" s="41" t="str">
        <f t="shared" si="1286"/>
        <v/>
      </c>
      <c r="BO842" s="41" t="str">
        <f t="shared" si="1287"/>
        <v/>
      </c>
      <c r="BP842" s="23" t="str">
        <f>IF(BK842="スギ",INDEX(データ!$C$7:$E$26,MATCH(BN842,データ!$B$7:$B$26),MATCH(BL842,データ!$C$6:$E$6)),IF(BK842="ヒノキ",INDEX(データ!$C$32:$E$51,MATCH(BN842,データ!$B$32:$B$51),MATCH(BL842,データ!$C$31:$E$31)),IF(BK842="マツ",INDEX(データ!#REF!,MATCH(BN842,データ!#REF!),MATCH(BL842,データ!#REF!)),IF(BK842="ザツ",INDEX(データ!#REF!,MATCH(BN842,データ!#REF!),MATCH(BL842,データ!#REF!)),""))))</f>
        <v/>
      </c>
      <c r="BQ842" s="22" t="str">
        <f t="shared" si="1255"/>
        <v/>
      </c>
      <c r="BR842" s="21" t="str">
        <f t="shared" si="1288"/>
        <v/>
      </c>
      <c r="BS842" s="21" t="str">
        <f t="shared" si="1289"/>
        <v/>
      </c>
      <c r="BT842" s="24" t="str">
        <f>IF(BK842="スギ",INDEX(データ!$H$7:$J$26,MATCH(BN842,データ!$G$7:$G$26),MATCH(BL842,データ!$H$6:$J$6)),IF(BK842="ヒノキ",INDEX(データ!$H$32:$J$51,MATCH(BN842,データ!$G$32:$G$51),MATCH(BL842,データ!$H$31:$J$31)),IF(BK842="マツ",INDEX(データ!#REF!,MATCH(BN842,データ!#REF!),MATCH(BL842,データ!#REF!)),IF(BK842="ザツ",INDEX(データ!#REF!,MATCH(BN842,データ!#REF!),MATCH(BL842,データ!#REF!)),""))))</f>
        <v/>
      </c>
      <c r="BU842" s="22" t="str">
        <f t="shared" si="1290"/>
        <v/>
      </c>
      <c r="BV842" s="21" t="str">
        <f t="shared" si="1291"/>
        <v/>
      </c>
      <c r="BW842" s="27" t="str">
        <f t="shared" si="1292"/>
        <v/>
      </c>
      <c r="BX842" s="24" t="str">
        <f t="shared" si="1293"/>
        <v/>
      </c>
      <c r="BY842" s="25" t="str">
        <f t="shared" si="1294"/>
        <v>0</v>
      </c>
      <c r="BZ842" s="26" t="str">
        <f t="shared" si="1295"/>
        <v/>
      </c>
      <c r="CA842" s="26" t="str">
        <f t="shared" si="1296"/>
        <v/>
      </c>
      <c r="CB842" s="26" t="str">
        <f t="shared" si="1297"/>
        <v/>
      </c>
      <c r="CC842" s="27" t="str">
        <f t="shared" si="1298"/>
        <v/>
      </c>
      <c r="CD842" s="26" t="str">
        <f t="shared" si="1299"/>
        <v/>
      </c>
      <c r="CE842" s="26" t="str">
        <f t="shared" si="1300"/>
        <v/>
      </c>
      <c r="CF842" s="45" t="s">
        <v>30</v>
      </c>
      <c r="CG842" s="55" t="str">
        <f>IF(ＣＳＶ貼付用!CM828="","",ＣＳＶ貼付用!CM828)</f>
        <v/>
      </c>
      <c r="CH842" s="38" t="str">
        <f>IF(ＣＳＶ貼付用!CO828="","",ＣＳＶ貼付用!CO828)</f>
        <v/>
      </c>
      <c r="CI842" s="38" t="str">
        <f>IF(ＣＳＶ貼付用!CQ828="","",ＣＳＶ貼付用!CQ828)</f>
        <v/>
      </c>
      <c r="CJ842" s="40" t="str">
        <f t="shared" si="1301"/>
        <v/>
      </c>
      <c r="CK842" s="41" t="str">
        <f>IF(林齢計算用!D828="","",林齢計算用!D828)</f>
        <v/>
      </c>
      <c r="CL842" s="41" t="str">
        <f t="shared" si="1302"/>
        <v/>
      </c>
      <c r="CM842" s="41" t="str">
        <f t="shared" si="1303"/>
        <v/>
      </c>
      <c r="CN842" s="23" t="str">
        <f>IF(CI842="スギ",INDEX(データ!$C$7:$E$26,MATCH(CL842,データ!$B$7:$B$26),MATCH(CJ842,データ!$C$6:$E$6)),IF(CI842="ヒノキ",INDEX(データ!$C$32:$E$51,MATCH(CL842,データ!$B$32:$B$51),MATCH(CJ842,データ!$C$31:$E$31)),IF(CI842="マツ",INDEX(データ!#REF!,MATCH(CL842,データ!#REF!),MATCH(CJ842,データ!#REF!)),IF(CI842="ザツ",INDEX(データ!#REF!,MATCH(CL842,データ!#REF!),MATCH(CJ842,データ!#REF!)),""))))</f>
        <v/>
      </c>
      <c r="CO842" s="22" t="str">
        <f t="shared" si="1256"/>
        <v/>
      </c>
      <c r="CP842" s="21" t="str">
        <f t="shared" si="1304"/>
        <v/>
      </c>
      <c r="CQ842" s="21" t="str">
        <f t="shared" si="1305"/>
        <v/>
      </c>
      <c r="CR842" s="24" t="str">
        <f>IF(CI842="スギ",INDEX(データ!$H$7:$J$26,MATCH(CL842,データ!$G$7:$G$26),MATCH(CJ842,データ!$H$6:$J$6)),IF(CI842="ヒノキ",INDEX(データ!$H$32:$J$51,MATCH(CL842,データ!$G$32:$G$51),MATCH(CJ842,データ!$H$31:$J$31)),IF(CI842="マツ",INDEX(データ!#REF!,MATCH(CL842,データ!#REF!),MATCH(CJ842,データ!#REF!)),IF(CI842="ザツ",INDEX(データ!#REF!,MATCH(CL842,データ!#REF!),MATCH(CJ842,データ!#REF!)),""))))</f>
        <v/>
      </c>
      <c r="CS842" s="22" t="str">
        <f t="shared" si="1306"/>
        <v/>
      </c>
      <c r="CT842" s="21" t="str">
        <f t="shared" si="1307"/>
        <v/>
      </c>
      <c r="CU842" s="27" t="str">
        <f t="shared" si="1308"/>
        <v/>
      </c>
      <c r="CV842" s="24" t="str">
        <f t="shared" si="1309"/>
        <v/>
      </c>
      <c r="CW842" s="25" t="str">
        <f t="shared" si="1310"/>
        <v>0</v>
      </c>
      <c r="CX842" s="26" t="str">
        <f t="shared" si="1311"/>
        <v/>
      </c>
      <c r="CY842" s="26" t="str">
        <f t="shared" si="1312"/>
        <v/>
      </c>
      <c r="CZ842" s="26" t="str">
        <f t="shared" si="1313"/>
        <v/>
      </c>
      <c r="DA842" s="27" t="str">
        <f t="shared" si="1314"/>
        <v/>
      </c>
      <c r="DB842" s="26" t="str">
        <f t="shared" si="1315"/>
        <v/>
      </c>
      <c r="DC842" s="26" t="str">
        <f t="shared" si="1316"/>
        <v/>
      </c>
      <c r="DD842" s="45" t="s">
        <v>30</v>
      </c>
      <c r="DE842" s="55" t="str">
        <f>IF(ＣＳＶ貼付用!DB828="","",ＣＳＶ貼付用!DB828)</f>
        <v/>
      </c>
      <c r="DF842" s="38" t="str">
        <f>IF(ＣＳＶ貼付用!DD828="","",ＣＳＶ貼付用!DD828)</f>
        <v/>
      </c>
      <c r="DG842" s="38" t="str">
        <f>IF(ＣＳＶ貼付用!DF828="","",ＣＳＶ貼付用!DF828)</f>
        <v/>
      </c>
      <c r="DH842" s="40" t="str">
        <f t="shared" si="1317"/>
        <v/>
      </c>
      <c r="DI842" s="41" t="str">
        <f>IF(林齢計算用!E828="","",林齢計算用!E828)</f>
        <v/>
      </c>
      <c r="DJ842" s="41" t="str">
        <f t="shared" si="1318"/>
        <v/>
      </c>
      <c r="DK842" s="41" t="str">
        <f t="shared" si="1319"/>
        <v/>
      </c>
      <c r="DL842" s="23" t="str">
        <f>IF(DG842="スギ",INDEX(データ!$C$7:$E$26,MATCH(DJ842,データ!$B$7:$B$26),MATCH(DH842,データ!$C$6:$E$6)),IF(DG842="ヒノキ",INDEX(データ!$C$32:$E$51,MATCH(DJ842,データ!$B$32:$B$51),MATCH(DH842,データ!$C$31:$E$31)),IF(DG842="マツ",INDEX(データ!#REF!,MATCH(DJ842,データ!#REF!),MATCH(DH842,データ!#REF!)),IF(DG842="ザツ",INDEX(データ!#REF!,MATCH(DJ842,データ!#REF!),MATCH(DH842,データ!#REF!)),""))))</f>
        <v/>
      </c>
      <c r="DM842" s="22" t="str">
        <f t="shared" si="1257"/>
        <v/>
      </c>
      <c r="DN842" s="21" t="str">
        <f t="shared" si="1320"/>
        <v/>
      </c>
      <c r="DO842" s="21" t="str">
        <f t="shared" si="1321"/>
        <v/>
      </c>
      <c r="DP842" s="24" t="str">
        <f>IF(DG842="スギ",INDEX(データ!$H$7:$J$26,MATCH(DJ842,データ!$G$7:$G$26),MATCH(DH842,データ!$H$6:$J$6)),IF(DG842="ヒノキ",INDEX(データ!$H$32:$J$51,MATCH(DJ842,データ!$G$32:$G$51),MATCH(DH842,データ!$H$31:$J$31)),IF(DG842="マツ",INDEX(データ!#REF!,MATCH(DJ842,データ!#REF!),MATCH(DH842,データ!#REF!)),IF(DG842="ザツ",INDEX(データ!#REF!,MATCH(DJ842,データ!#REF!),MATCH(DH842,データ!#REF!)),""))))</f>
        <v/>
      </c>
      <c r="DQ842" s="22" t="str">
        <f t="shared" si="1322"/>
        <v/>
      </c>
      <c r="DR842" s="21" t="str">
        <f t="shared" si="1323"/>
        <v/>
      </c>
      <c r="DS842" s="27" t="str">
        <f t="shared" si="1324"/>
        <v/>
      </c>
      <c r="DT842" s="24" t="str">
        <f t="shared" si="1325"/>
        <v/>
      </c>
      <c r="DU842" s="25" t="str">
        <f t="shared" si="1326"/>
        <v>0</v>
      </c>
      <c r="DV842" s="26" t="str">
        <f t="shared" si="1327"/>
        <v/>
      </c>
      <c r="DW842" s="26" t="str">
        <f t="shared" si="1328"/>
        <v/>
      </c>
      <c r="DX842" s="26" t="str">
        <f t="shared" si="1329"/>
        <v/>
      </c>
      <c r="DY842" s="27" t="str">
        <f t="shared" si="1330"/>
        <v/>
      </c>
      <c r="DZ842" s="26" t="str">
        <f t="shared" si="1331"/>
        <v/>
      </c>
      <c r="EA842" s="26" t="str">
        <f t="shared" si="1332"/>
        <v/>
      </c>
      <c r="EB842" s="45" t="s">
        <v>30</v>
      </c>
      <c r="EC842" s="55" t="str">
        <f>IF(ＣＳＶ貼付用!DQ828="","",ＣＳＶ貼付用!DQ828)</f>
        <v/>
      </c>
      <c r="ED842" s="38" t="str">
        <f>IF(ＣＳＶ貼付用!DS828="","",ＣＳＶ貼付用!DS828)</f>
        <v/>
      </c>
      <c r="EE842" s="38" t="str">
        <f>IF(ＣＳＶ貼付用!DU828="","",ＣＳＶ貼付用!DU828)</f>
        <v/>
      </c>
      <c r="EF842" s="40" t="str">
        <f t="shared" si="1333"/>
        <v/>
      </c>
      <c r="EG842" s="41" t="str">
        <f>IF(林齢計算用!F828="","",林齢計算用!F828)</f>
        <v/>
      </c>
      <c r="EH842" s="41" t="str">
        <f t="shared" si="1334"/>
        <v/>
      </c>
      <c r="EI842" s="41" t="str">
        <f t="shared" si="1335"/>
        <v/>
      </c>
      <c r="EJ842" s="23" t="str">
        <f>IF(EE842="スギ",INDEX(データ!$C$7:$E$26,MATCH(EH842,データ!$B$7:$B$26),MATCH(EF842,データ!$C$6:$E$6)),IF(EE842="ヒノキ",INDEX(データ!$C$32:$E$51,MATCH(EH842,データ!$B$32:$B$51),MATCH(EF842,データ!$C$31:$E$31)),IF(EE842="マツ",INDEX(データ!#REF!,MATCH(EH842,データ!#REF!),MATCH(EF842,データ!#REF!)),IF(EE842="ザツ",INDEX(データ!#REF!,MATCH(EH842,データ!#REF!),MATCH(EF842,データ!#REF!)),""))))</f>
        <v/>
      </c>
      <c r="EK842" s="22" t="str">
        <f t="shared" si="1258"/>
        <v/>
      </c>
      <c r="EL842" s="21" t="str">
        <f t="shared" si="1336"/>
        <v/>
      </c>
      <c r="EM842" s="21" t="str">
        <f t="shared" si="1337"/>
        <v/>
      </c>
      <c r="EN842" s="24" t="str">
        <f>IF(EE842="スギ",INDEX(データ!$H$7:$J$26,MATCH(EH842,データ!$G$7:$G$26),MATCH(EF842,データ!$H$6:$J$6)),IF(EE842="ヒノキ",INDEX(データ!$H$32:$J$51,MATCH(EH842,データ!$G$32:$G$51),MATCH(EF842,データ!$H$31:$J$31)),IF(EE842="マツ",INDEX(データ!#REF!,MATCH(EH842,データ!#REF!),MATCH(EF842,データ!#REF!)),IF(EE842="ザツ",INDEX(データ!#REF!,MATCH(EH842,データ!#REF!),MATCH(EF842,データ!#REF!)),""))))</f>
        <v/>
      </c>
      <c r="EO842" s="22" t="str">
        <f t="shared" si="1338"/>
        <v/>
      </c>
      <c r="EP842" s="21" t="str">
        <f t="shared" si="1339"/>
        <v/>
      </c>
      <c r="EQ842" s="27" t="str">
        <f t="shared" si="1340"/>
        <v/>
      </c>
      <c r="ER842" s="24" t="str">
        <f t="shared" si="1341"/>
        <v/>
      </c>
      <c r="ES842" s="25" t="str">
        <f t="shared" si="1342"/>
        <v>0</v>
      </c>
      <c r="ET842" s="26" t="str">
        <f t="shared" si="1343"/>
        <v/>
      </c>
      <c r="EU842" s="26" t="str">
        <f t="shared" si="1344"/>
        <v/>
      </c>
      <c r="EV842" s="26" t="str">
        <f t="shared" si="1345"/>
        <v/>
      </c>
      <c r="EW842" s="27" t="str">
        <f t="shared" si="1346"/>
        <v/>
      </c>
      <c r="EX842" s="26" t="str">
        <f t="shared" si="1347"/>
        <v/>
      </c>
      <c r="EY842" s="26" t="str">
        <f t="shared" si="1348"/>
        <v/>
      </c>
      <c r="EZ842" s="26">
        <f t="shared" si="1349"/>
        <v>0</v>
      </c>
      <c r="FA842" s="43"/>
    </row>
    <row r="843" spans="1:157" ht="15.95" customHeight="1" x14ac:dyDescent="0.15">
      <c r="A843" s="21"/>
      <c r="B843" s="36" t="str">
        <f>IF(ＣＳＶ貼付用!G829="","",ＣＳＶ貼付用!G829)</f>
        <v/>
      </c>
      <c r="C843" s="36" t="str">
        <f>IF(ＣＳＶ貼付用!I829="","",ＣＳＶ貼付用!I829)</f>
        <v/>
      </c>
      <c r="D843" s="36" t="str">
        <f>IF(ＣＳＶ貼付用!J829="","",ＣＳＶ貼付用!J829)</f>
        <v/>
      </c>
      <c r="E843" s="36" t="str">
        <f>IF(ＣＳＶ貼付用!F829="","",ＣＳＶ貼付用!F829)</f>
        <v/>
      </c>
      <c r="F843" s="38" t="str">
        <f>IF(ＣＳＶ貼付用!T829="","",ＣＳＶ貼付用!T829)</f>
        <v/>
      </c>
      <c r="G843" s="38"/>
      <c r="H843" s="38" t="str">
        <f>IF(ＣＳＶ貼付用!GJ829="","",ＣＳＶ貼付用!GJ829)</f>
        <v/>
      </c>
      <c r="I843" s="38" t="str">
        <f>IF(ＣＳＶ貼付用!GL829="","",ＣＳＶ貼付用!GL829)</f>
        <v/>
      </c>
      <c r="J843" s="38" t="str">
        <f>IF(ＣＳＶ貼付用!GN829="","",ＣＳＶ貼付用!GN829)</f>
        <v/>
      </c>
      <c r="K843" s="38" t="str">
        <f>IF(ＣＳＶ貼付用!GP829="","",ＣＳＶ貼付用!GP829)</f>
        <v/>
      </c>
      <c r="L843" s="45" t="s">
        <v>30</v>
      </c>
      <c r="M843" s="55" t="str">
        <f>IF(ＣＳＶ貼付用!AT829="","",ＣＳＶ貼付用!AT829)</f>
        <v/>
      </c>
      <c r="N843" s="38" t="str">
        <f>IF(ＣＳＶ貼付用!AV829="","",ＣＳＶ貼付用!AV829)</f>
        <v/>
      </c>
      <c r="O843" s="38" t="str">
        <f>IF(ＣＳＶ貼付用!AX829="","",ＣＳＶ貼付用!AX829)</f>
        <v/>
      </c>
      <c r="P843" s="40" t="str">
        <f>IF(ＣＳＶ貼付用!FE829="","",ＣＳＶ貼付用!FE829)</f>
        <v/>
      </c>
      <c r="Q843" s="41" t="str">
        <f>IF(林齢計算用!A829="","",林齢計算用!A829)</f>
        <v/>
      </c>
      <c r="R843" s="41" t="str">
        <f t="shared" si="1259"/>
        <v/>
      </c>
      <c r="S843" s="56" t="str">
        <f>IF(ＣＳＶ貼付用!EG829="","",ＣＳＶ貼付用!EG829*10)</f>
        <v/>
      </c>
      <c r="T843" s="23" t="str">
        <f>IF(O843="スギ",INDEX(データ!$C$7:$E$26,MATCH(R843,データ!$B$7:$B$26),MATCH(P843,データ!$C$6:$E$6)),IF(O843="ヒノキ",INDEX(データ!$C$32:$E$51,MATCH(R843,データ!$B$32:$B$51),MATCH(P843,データ!$C$31:$E$31)),IF(O843="マツ",INDEX(データ!#REF!,MATCH(R843,データ!#REF!),MATCH(P843,データ!#REF!)),IF(O843="ザツ",INDEX(データ!#REF!,MATCH(R843,データ!#REF!),MATCH(P843,データ!#REF!)),""))))</f>
        <v/>
      </c>
      <c r="U843" s="22" t="str">
        <f t="shared" si="1350"/>
        <v/>
      </c>
      <c r="V843" s="21" t="str">
        <f t="shared" si="1354"/>
        <v/>
      </c>
      <c r="W843" s="21" t="str">
        <f t="shared" si="1351"/>
        <v/>
      </c>
      <c r="X843" s="23" t="str">
        <f>IF(O843="スギ",INDEX(データ!$H$7:$J$26,MATCH(R843,データ!$G$7:$G$26),MATCH(P843,データ!$H$6:$J$6)),IF(O843="ヒノキ",INDEX(データ!$H$32:$J$51,MATCH(R843,データ!$G$32:$G$51),MATCH(P843,データ!$H$31:$J$31)),IF(O843="マツ",INDEX(データ!#REF!,MATCH(R843,データ!#REF!),MATCH(P843,データ!#REF!)),IF(O843="ザツ",INDEX(データ!#REF!,MATCH(R843,データ!#REF!),MATCH(P843,データ!#REF!)),""))))</f>
        <v/>
      </c>
      <c r="Y843" s="22" t="str">
        <f t="shared" si="1352"/>
        <v/>
      </c>
      <c r="Z843" s="21" t="str">
        <f t="shared" si="1353"/>
        <v/>
      </c>
      <c r="AA843" s="27" t="str">
        <f t="shared" si="1260"/>
        <v/>
      </c>
      <c r="AB843" s="24" t="str">
        <f t="shared" si="1261"/>
        <v/>
      </c>
      <c r="AC843" s="25" t="str">
        <f t="shared" si="1262"/>
        <v>0</v>
      </c>
      <c r="AD843" s="26" t="str">
        <f t="shared" si="1263"/>
        <v/>
      </c>
      <c r="AE843" s="26" t="str">
        <f t="shared" si="1264"/>
        <v/>
      </c>
      <c r="AF843" s="26" t="str">
        <f t="shared" si="1265"/>
        <v/>
      </c>
      <c r="AG843" s="27" t="str">
        <f t="shared" si="1266"/>
        <v/>
      </c>
      <c r="AH843" s="26" t="str">
        <f t="shared" si="1267"/>
        <v/>
      </c>
      <c r="AI843" s="26" t="str">
        <f t="shared" si="1268"/>
        <v/>
      </c>
      <c r="AJ843" s="45" t="s">
        <v>30</v>
      </c>
      <c r="AK843" s="55" t="str">
        <f>IF(ＣＳＶ貼付用!BI829="","",ＣＳＶ貼付用!BI829)</f>
        <v/>
      </c>
      <c r="AL843" s="38" t="str">
        <f>IF(ＣＳＶ貼付用!BK829="","",ＣＳＶ貼付用!BK829)</f>
        <v/>
      </c>
      <c r="AM843" s="38" t="str">
        <f>IF(ＣＳＶ貼付用!BM829="","",ＣＳＶ貼付用!BM829)</f>
        <v/>
      </c>
      <c r="AN843" s="40" t="str">
        <f t="shared" si="1269"/>
        <v/>
      </c>
      <c r="AO843" s="41" t="str">
        <f>IF(林齢計算用!B829="","",林齢計算用!B829)</f>
        <v/>
      </c>
      <c r="AP843" s="41" t="str">
        <f t="shared" si="1270"/>
        <v/>
      </c>
      <c r="AQ843" s="41" t="str">
        <f t="shared" si="1271"/>
        <v/>
      </c>
      <c r="AR843" s="23" t="str">
        <f>IF(AM843="スギ",INDEX(データ!$C$7:$E$26,MATCH(AP843,データ!$B$7:$B$26),MATCH(AN843,データ!$C$6:$E$6)),IF(AM843="ヒノキ",INDEX(データ!$C$32:$E$51,MATCH(AP843,データ!$B$32:$B$51),MATCH(AN843,データ!$C$31:$E$31)),IF(AM843="マツ",INDEX(データ!#REF!,MATCH(AP843,データ!#REF!),MATCH(AN843,データ!#REF!)),IF(AM843="ザツ",INDEX(データ!#REF!,MATCH(AP843,データ!#REF!),MATCH(AN843,データ!#REF!)),""))))</f>
        <v/>
      </c>
      <c r="AS843" s="22" t="str">
        <f t="shared" si="1254"/>
        <v/>
      </c>
      <c r="AT843" s="21" t="str">
        <f t="shared" si="1272"/>
        <v/>
      </c>
      <c r="AU843" s="21" t="str">
        <f t="shared" si="1273"/>
        <v/>
      </c>
      <c r="AV843" s="24" t="str">
        <f>IF(AM843="スギ",INDEX(データ!$H$7:$J$26,MATCH(AP843,データ!$G$7:$G$26),MATCH(AN843,データ!$H$6:$J$6)),IF(AM843="ヒノキ",INDEX(データ!$H$32:$J$51,MATCH(AP843,データ!$G$32:$G$51),MATCH(AN843,データ!$H$31:$J$31)),IF(AM843="マツ",INDEX(データ!#REF!,MATCH(AP843,データ!#REF!),MATCH(AN843,データ!#REF!)),IF(AM843="ザツ",INDEX(データ!#REF!,MATCH(AP843,データ!#REF!),MATCH(AN843,データ!#REF!)),""))))</f>
        <v/>
      </c>
      <c r="AW843" s="22" t="str">
        <f t="shared" si="1274"/>
        <v/>
      </c>
      <c r="AX843" s="21" t="str">
        <f t="shared" si="1275"/>
        <v/>
      </c>
      <c r="AY843" s="27" t="str">
        <f t="shared" si="1276"/>
        <v/>
      </c>
      <c r="AZ843" s="24" t="str">
        <f t="shared" si="1277"/>
        <v/>
      </c>
      <c r="BA843" s="25" t="str">
        <f t="shared" si="1278"/>
        <v>0</v>
      </c>
      <c r="BB843" s="26" t="str">
        <f t="shared" si="1279"/>
        <v/>
      </c>
      <c r="BC843" s="26" t="str">
        <f t="shared" si="1280"/>
        <v/>
      </c>
      <c r="BD843" s="26" t="str">
        <f t="shared" si="1281"/>
        <v/>
      </c>
      <c r="BE843" s="27" t="str">
        <f t="shared" si="1282"/>
        <v/>
      </c>
      <c r="BF843" s="26" t="str">
        <f t="shared" si="1283"/>
        <v/>
      </c>
      <c r="BG843" s="26" t="str">
        <f t="shared" si="1284"/>
        <v/>
      </c>
      <c r="BH843" s="45" t="s">
        <v>30</v>
      </c>
      <c r="BI843" s="55" t="str">
        <f>IF(ＣＳＶ貼付用!BX829="","",ＣＳＶ貼付用!BX829)</f>
        <v/>
      </c>
      <c r="BJ843" s="38" t="str">
        <f>IF(ＣＳＶ貼付用!BZ829="","",ＣＳＶ貼付用!BZ829)</f>
        <v/>
      </c>
      <c r="BK843" s="38" t="str">
        <f>IF(ＣＳＶ貼付用!CB829="","",ＣＳＶ貼付用!CB829)</f>
        <v/>
      </c>
      <c r="BL843" s="40" t="str">
        <f t="shared" si="1285"/>
        <v/>
      </c>
      <c r="BM843" s="41" t="str">
        <f>IF(林齢計算用!C829="","",林齢計算用!C829)</f>
        <v/>
      </c>
      <c r="BN843" s="41" t="str">
        <f t="shared" si="1286"/>
        <v/>
      </c>
      <c r="BO843" s="41" t="str">
        <f t="shared" si="1287"/>
        <v/>
      </c>
      <c r="BP843" s="23" t="str">
        <f>IF(BK843="スギ",INDEX(データ!$C$7:$E$26,MATCH(BN843,データ!$B$7:$B$26),MATCH(BL843,データ!$C$6:$E$6)),IF(BK843="ヒノキ",INDEX(データ!$C$32:$E$51,MATCH(BN843,データ!$B$32:$B$51),MATCH(BL843,データ!$C$31:$E$31)),IF(BK843="マツ",INDEX(データ!#REF!,MATCH(BN843,データ!#REF!),MATCH(BL843,データ!#REF!)),IF(BK843="ザツ",INDEX(データ!#REF!,MATCH(BN843,データ!#REF!),MATCH(BL843,データ!#REF!)),""))))</f>
        <v/>
      </c>
      <c r="BQ843" s="22" t="str">
        <f t="shared" si="1255"/>
        <v/>
      </c>
      <c r="BR843" s="21" t="str">
        <f t="shared" si="1288"/>
        <v/>
      </c>
      <c r="BS843" s="21" t="str">
        <f t="shared" si="1289"/>
        <v/>
      </c>
      <c r="BT843" s="24" t="str">
        <f>IF(BK843="スギ",INDEX(データ!$H$7:$J$26,MATCH(BN843,データ!$G$7:$G$26),MATCH(BL843,データ!$H$6:$J$6)),IF(BK843="ヒノキ",INDEX(データ!$H$32:$J$51,MATCH(BN843,データ!$G$32:$G$51),MATCH(BL843,データ!$H$31:$J$31)),IF(BK843="マツ",INDEX(データ!#REF!,MATCH(BN843,データ!#REF!),MATCH(BL843,データ!#REF!)),IF(BK843="ザツ",INDEX(データ!#REF!,MATCH(BN843,データ!#REF!),MATCH(BL843,データ!#REF!)),""))))</f>
        <v/>
      </c>
      <c r="BU843" s="22" t="str">
        <f t="shared" si="1290"/>
        <v/>
      </c>
      <c r="BV843" s="21" t="str">
        <f t="shared" si="1291"/>
        <v/>
      </c>
      <c r="BW843" s="27" t="str">
        <f t="shared" si="1292"/>
        <v/>
      </c>
      <c r="BX843" s="24" t="str">
        <f t="shared" si="1293"/>
        <v/>
      </c>
      <c r="BY843" s="25" t="str">
        <f t="shared" si="1294"/>
        <v>0</v>
      </c>
      <c r="BZ843" s="26" t="str">
        <f t="shared" si="1295"/>
        <v/>
      </c>
      <c r="CA843" s="26" t="str">
        <f t="shared" si="1296"/>
        <v/>
      </c>
      <c r="CB843" s="26" t="str">
        <f t="shared" si="1297"/>
        <v/>
      </c>
      <c r="CC843" s="27" t="str">
        <f t="shared" si="1298"/>
        <v/>
      </c>
      <c r="CD843" s="26" t="str">
        <f t="shared" si="1299"/>
        <v/>
      </c>
      <c r="CE843" s="26" t="str">
        <f t="shared" si="1300"/>
        <v/>
      </c>
      <c r="CF843" s="45" t="s">
        <v>30</v>
      </c>
      <c r="CG843" s="55" t="str">
        <f>IF(ＣＳＶ貼付用!CM829="","",ＣＳＶ貼付用!CM829)</f>
        <v/>
      </c>
      <c r="CH843" s="38" t="str">
        <f>IF(ＣＳＶ貼付用!CO829="","",ＣＳＶ貼付用!CO829)</f>
        <v/>
      </c>
      <c r="CI843" s="38" t="str">
        <f>IF(ＣＳＶ貼付用!CQ829="","",ＣＳＶ貼付用!CQ829)</f>
        <v/>
      </c>
      <c r="CJ843" s="40" t="str">
        <f t="shared" si="1301"/>
        <v/>
      </c>
      <c r="CK843" s="41" t="str">
        <f>IF(林齢計算用!D829="","",林齢計算用!D829)</f>
        <v/>
      </c>
      <c r="CL843" s="41" t="str">
        <f t="shared" si="1302"/>
        <v/>
      </c>
      <c r="CM843" s="41" t="str">
        <f t="shared" si="1303"/>
        <v/>
      </c>
      <c r="CN843" s="23" t="str">
        <f>IF(CI843="スギ",INDEX(データ!$C$7:$E$26,MATCH(CL843,データ!$B$7:$B$26),MATCH(CJ843,データ!$C$6:$E$6)),IF(CI843="ヒノキ",INDEX(データ!$C$32:$E$51,MATCH(CL843,データ!$B$32:$B$51),MATCH(CJ843,データ!$C$31:$E$31)),IF(CI843="マツ",INDEX(データ!#REF!,MATCH(CL843,データ!#REF!),MATCH(CJ843,データ!#REF!)),IF(CI843="ザツ",INDEX(データ!#REF!,MATCH(CL843,データ!#REF!),MATCH(CJ843,データ!#REF!)),""))))</f>
        <v/>
      </c>
      <c r="CO843" s="22" t="str">
        <f t="shared" si="1256"/>
        <v/>
      </c>
      <c r="CP843" s="21" t="str">
        <f t="shared" si="1304"/>
        <v/>
      </c>
      <c r="CQ843" s="21" t="str">
        <f t="shared" si="1305"/>
        <v/>
      </c>
      <c r="CR843" s="24" t="str">
        <f>IF(CI843="スギ",INDEX(データ!$H$7:$J$26,MATCH(CL843,データ!$G$7:$G$26),MATCH(CJ843,データ!$H$6:$J$6)),IF(CI843="ヒノキ",INDEX(データ!$H$32:$J$51,MATCH(CL843,データ!$G$32:$G$51),MATCH(CJ843,データ!$H$31:$J$31)),IF(CI843="マツ",INDEX(データ!#REF!,MATCH(CL843,データ!#REF!),MATCH(CJ843,データ!#REF!)),IF(CI843="ザツ",INDEX(データ!#REF!,MATCH(CL843,データ!#REF!),MATCH(CJ843,データ!#REF!)),""))))</f>
        <v/>
      </c>
      <c r="CS843" s="22" t="str">
        <f t="shared" si="1306"/>
        <v/>
      </c>
      <c r="CT843" s="21" t="str">
        <f t="shared" si="1307"/>
        <v/>
      </c>
      <c r="CU843" s="27" t="str">
        <f t="shared" si="1308"/>
        <v/>
      </c>
      <c r="CV843" s="24" t="str">
        <f t="shared" si="1309"/>
        <v/>
      </c>
      <c r="CW843" s="25" t="str">
        <f t="shared" si="1310"/>
        <v>0</v>
      </c>
      <c r="CX843" s="26" t="str">
        <f t="shared" si="1311"/>
        <v/>
      </c>
      <c r="CY843" s="26" t="str">
        <f t="shared" si="1312"/>
        <v/>
      </c>
      <c r="CZ843" s="26" t="str">
        <f t="shared" si="1313"/>
        <v/>
      </c>
      <c r="DA843" s="27" t="str">
        <f t="shared" si="1314"/>
        <v/>
      </c>
      <c r="DB843" s="26" t="str">
        <f t="shared" si="1315"/>
        <v/>
      </c>
      <c r="DC843" s="26" t="str">
        <f t="shared" si="1316"/>
        <v/>
      </c>
      <c r="DD843" s="45" t="s">
        <v>30</v>
      </c>
      <c r="DE843" s="55" t="str">
        <f>IF(ＣＳＶ貼付用!DB829="","",ＣＳＶ貼付用!DB829)</f>
        <v/>
      </c>
      <c r="DF843" s="38" t="str">
        <f>IF(ＣＳＶ貼付用!DD829="","",ＣＳＶ貼付用!DD829)</f>
        <v/>
      </c>
      <c r="DG843" s="38" t="str">
        <f>IF(ＣＳＶ貼付用!DF829="","",ＣＳＶ貼付用!DF829)</f>
        <v/>
      </c>
      <c r="DH843" s="40" t="str">
        <f t="shared" si="1317"/>
        <v/>
      </c>
      <c r="DI843" s="41" t="str">
        <f>IF(林齢計算用!E829="","",林齢計算用!E829)</f>
        <v/>
      </c>
      <c r="DJ843" s="41" t="str">
        <f t="shared" si="1318"/>
        <v/>
      </c>
      <c r="DK843" s="41" t="str">
        <f t="shared" si="1319"/>
        <v/>
      </c>
      <c r="DL843" s="23" t="str">
        <f>IF(DG843="スギ",INDEX(データ!$C$7:$E$26,MATCH(DJ843,データ!$B$7:$B$26),MATCH(DH843,データ!$C$6:$E$6)),IF(DG843="ヒノキ",INDEX(データ!$C$32:$E$51,MATCH(DJ843,データ!$B$32:$B$51),MATCH(DH843,データ!$C$31:$E$31)),IF(DG843="マツ",INDEX(データ!#REF!,MATCH(DJ843,データ!#REF!),MATCH(DH843,データ!#REF!)),IF(DG843="ザツ",INDEX(データ!#REF!,MATCH(DJ843,データ!#REF!),MATCH(DH843,データ!#REF!)),""))))</f>
        <v/>
      </c>
      <c r="DM843" s="22" t="str">
        <f t="shared" si="1257"/>
        <v/>
      </c>
      <c r="DN843" s="21" t="str">
        <f t="shared" si="1320"/>
        <v/>
      </c>
      <c r="DO843" s="21" t="str">
        <f t="shared" si="1321"/>
        <v/>
      </c>
      <c r="DP843" s="24" t="str">
        <f>IF(DG843="スギ",INDEX(データ!$H$7:$J$26,MATCH(DJ843,データ!$G$7:$G$26),MATCH(DH843,データ!$H$6:$J$6)),IF(DG843="ヒノキ",INDEX(データ!$H$32:$J$51,MATCH(DJ843,データ!$G$32:$G$51),MATCH(DH843,データ!$H$31:$J$31)),IF(DG843="マツ",INDEX(データ!#REF!,MATCH(DJ843,データ!#REF!),MATCH(DH843,データ!#REF!)),IF(DG843="ザツ",INDEX(データ!#REF!,MATCH(DJ843,データ!#REF!),MATCH(DH843,データ!#REF!)),""))))</f>
        <v/>
      </c>
      <c r="DQ843" s="22" t="str">
        <f t="shared" si="1322"/>
        <v/>
      </c>
      <c r="DR843" s="21" t="str">
        <f t="shared" si="1323"/>
        <v/>
      </c>
      <c r="DS843" s="27" t="str">
        <f t="shared" si="1324"/>
        <v/>
      </c>
      <c r="DT843" s="24" t="str">
        <f t="shared" si="1325"/>
        <v/>
      </c>
      <c r="DU843" s="25" t="str">
        <f t="shared" si="1326"/>
        <v>0</v>
      </c>
      <c r="DV843" s="26" t="str">
        <f t="shared" si="1327"/>
        <v/>
      </c>
      <c r="DW843" s="26" t="str">
        <f t="shared" si="1328"/>
        <v/>
      </c>
      <c r="DX843" s="26" t="str">
        <f t="shared" si="1329"/>
        <v/>
      </c>
      <c r="DY843" s="27" t="str">
        <f t="shared" si="1330"/>
        <v/>
      </c>
      <c r="DZ843" s="26" t="str">
        <f t="shared" si="1331"/>
        <v/>
      </c>
      <c r="EA843" s="26" t="str">
        <f t="shared" si="1332"/>
        <v/>
      </c>
      <c r="EB843" s="45" t="s">
        <v>30</v>
      </c>
      <c r="EC843" s="55" t="str">
        <f>IF(ＣＳＶ貼付用!DQ829="","",ＣＳＶ貼付用!DQ829)</f>
        <v/>
      </c>
      <c r="ED843" s="38" t="str">
        <f>IF(ＣＳＶ貼付用!DS829="","",ＣＳＶ貼付用!DS829)</f>
        <v/>
      </c>
      <c r="EE843" s="38" t="str">
        <f>IF(ＣＳＶ貼付用!DU829="","",ＣＳＶ貼付用!DU829)</f>
        <v/>
      </c>
      <c r="EF843" s="40" t="str">
        <f t="shared" si="1333"/>
        <v/>
      </c>
      <c r="EG843" s="41" t="str">
        <f>IF(林齢計算用!F829="","",林齢計算用!F829)</f>
        <v/>
      </c>
      <c r="EH843" s="41" t="str">
        <f t="shared" si="1334"/>
        <v/>
      </c>
      <c r="EI843" s="41" t="str">
        <f t="shared" si="1335"/>
        <v/>
      </c>
      <c r="EJ843" s="23" t="str">
        <f>IF(EE843="スギ",INDEX(データ!$C$7:$E$26,MATCH(EH843,データ!$B$7:$B$26),MATCH(EF843,データ!$C$6:$E$6)),IF(EE843="ヒノキ",INDEX(データ!$C$32:$E$51,MATCH(EH843,データ!$B$32:$B$51),MATCH(EF843,データ!$C$31:$E$31)),IF(EE843="マツ",INDEX(データ!#REF!,MATCH(EH843,データ!#REF!),MATCH(EF843,データ!#REF!)),IF(EE843="ザツ",INDEX(データ!#REF!,MATCH(EH843,データ!#REF!),MATCH(EF843,データ!#REF!)),""))))</f>
        <v/>
      </c>
      <c r="EK843" s="22" t="str">
        <f t="shared" si="1258"/>
        <v/>
      </c>
      <c r="EL843" s="21" t="str">
        <f t="shared" si="1336"/>
        <v/>
      </c>
      <c r="EM843" s="21" t="str">
        <f t="shared" si="1337"/>
        <v/>
      </c>
      <c r="EN843" s="24" t="str">
        <f>IF(EE843="スギ",INDEX(データ!$H$7:$J$26,MATCH(EH843,データ!$G$7:$G$26),MATCH(EF843,データ!$H$6:$J$6)),IF(EE843="ヒノキ",INDEX(データ!$H$32:$J$51,MATCH(EH843,データ!$G$32:$G$51),MATCH(EF843,データ!$H$31:$J$31)),IF(EE843="マツ",INDEX(データ!#REF!,MATCH(EH843,データ!#REF!),MATCH(EF843,データ!#REF!)),IF(EE843="ザツ",INDEX(データ!#REF!,MATCH(EH843,データ!#REF!),MATCH(EF843,データ!#REF!)),""))))</f>
        <v/>
      </c>
      <c r="EO843" s="22" t="str">
        <f t="shared" si="1338"/>
        <v/>
      </c>
      <c r="EP843" s="21" t="str">
        <f t="shared" si="1339"/>
        <v/>
      </c>
      <c r="EQ843" s="27" t="str">
        <f t="shared" si="1340"/>
        <v/>
      </c>
      <c r="ER843" s="24" t="str">
        <f t="shared" si="1341"/>
        <v/>
      </c>
      <c r="ES843" s="25" t="str">
        <f t="shared" si="1342"/>
        <v>0</v>
      </c>
      <c r="ET843" s="26" t="str">
        <f t="shared" si="1343"/>
        <v/>
      </c>
      <c r="EU843" s="26" t="str">
        <f t="shared" si="1344"/>
        <v/>
      </c>
      <c r="EV843" s="26" t="str">
        <f t="shared" si="1345"/>
        <v/>
      </c>
      <c r="EW843" s="27" t="str">
        <f t="shared" si="1346"/>
        <v/>
      </c>
      <c r="EX843" s="26" t="str">
        <f t="shared" si="1347"/>
        <v/>
      </c>
      <c r="EY843" s="26" t="str">
        <f t="shared" si="1348"/>
        <v/>
      </c>
      <c r="EZ843" s="26">
        <f t="shared" si="1349"/>
        <v>0</v>
      </c>
      <c r="FA843" s="43"/>
    </row>
    <row r="844" spans="1:157" ht="15.95" customHeight="1" x14ac:dyDescent="0.15">
      <c r="A844" s="21"/>
      <c r="B844" s="36" t="str">
        <f>IF(ＣＳＶ貼付用!G830="","",ＣＳＶ貼付用!G830)</f>
        <v/>
      </c>
      <c r="C844" s="36" t="str">
        <f>IF(ＣＳＶ貼付用!I830="","",ＣＳＶ貼付用!I830)</f>
        <v/>
      </c>
      <c r="D844" s="36" t="str">
        <f>IF(ＣＳＶ貼付用!J830="","",ＣＳＶ貼付用!J830)</f>
        <v/>
      </c>
      <c r="E844" s="36" t="str">
        <f>IF(ＣＳＶ貼付用!F830="","",ＣＳＶ貼付用!F830)</f>
        <v/>
      </c>
      <c r="F844" s="38" t="str">
        <f>IF(ＣＳＶ貼付用!T830="","",ＣＳＶ貼付用!T830)</f>
        <v/>
      </c>
      <c r="G844" s="38"/>
      <c r="H844" s="38" t="str">
        <f>IF(ＣＳＶ貼付用!GJ830="","",ＣＳＶ貼付用!GJ830)</f>
        <v/>
      </c>
      <c r="I844" s="38" t="str">
        <f>IF(ＣＳＶ貼付用!GL830="","",ＣＳＶ貼付用!GL830)</f>
        <v/>
      </c>
      <c r="J844" s="38" t="str">
        <f>IF(ＣＳＶ貼付用!GN830="","",ＣＳＶ貼付用!GN830)</f>
        <v/>
      </c>
      <c r="K844" s="38" t="str">
        <f>IF(ＣＳＶ貼付用!GP830="","",ＣＳＶ貼付用!GP830)</f>
        <v/>
      </c>
      <c r="L844" s="45" t="s">
        <v>30</v>
      </c>
      <c r="M844" s="55" t="str">
        <f>IF(ＣＳＶ貼付用!AT830="","",ＣＳＶ貼付用!AT830)</f>
        <v/>
      </c>
      <c r="N844" s="38" t="str">
        <f>IF(ＣＳＶ貼付用!AV830="","",ＣＳＶ貼付用!AV830)</f>
        <v/>
      </c>
      <c r="O844" s="38" t="str">
        <f>IF(ＣＳＶ貼付用!AX830="","",ＣＳＶ貼付用!AX830)</f>
        <v/>
      </c>
      <c r="P844" s="40" t="str">
        <f>IF(ＣＳＶ貼付用!FE830="","",ＣＳＶ貼付用!FE830)</f>
        <v/>
      </c>
      <c r="Q844" s="41" t="str">
        <f>IF(林齢計算用!A830="","",林齢計算用!A830)</f>
        <v/>
      </c>
      <c r="R844" s="41" t="str">
        <f t="shared" si="1259"/>
        <v/>
      </c>
      <c r="S844" s="56" t="str">
        <f>IF(ＣＳＶ貼付用!EG830="","",ＣＳＶ貼付用!EG830*10)</f>
        <v/>
      </c>
      <c r="T844" s="23" t="str">
        <f>IF(O844="スギ",INDEX(データ!$C$7:$E$26,MATCH(R844,データ!$B$7:$B$26),MATCH(P844,データ!$C$6:$E$6)),IF(O844="ヒノキ",INDEX(データ!$C$32:$E$51,MATCH(R844,データ!$B$32:$B$51),MATCH(P844,データ!$C$31:$E$31)),IF(O844="マツ",INDEX(データ!#REF!,MATCH(R844,データ!#REF!),MATCH(P844,データ!#REF!)),IF(O844="ザツ",INDEX(データ!#REF!,MATCH(R844,データ!#REF!),MATCH(P844,データ!#REF!)),""))))</f>
        <v/>
      </c>
      <c r="U844" s="22" t="str">
        <f t="shared" si="1350"/>
        <v/>
      </c>
      <c r="V844" s="21" t="str">
        <f t="shared" si="1354"/>
        <v/>
      </c>
      <c r="W844" s="21" t="str">
        <f t="shared" si="1351"/>
        <v/>
      </c>
      <c r="X844" s="23" t="str">
        <f>IF(O844="スギ",INDEX(データ!$H$7:$J$26,MATCH(R844,データ!$G$7:$G$26),MATCH(P844,データ!$H$6:$J$6)),IF(O844="ヒノキ",INDEX(データ!$H$32:$J$51,MATCH(R844,データ!$G$32:$G$51),MATCH(P844,データ!$H$31:$J$31)),IF(O844="マツ",INDEX(データ!#REF!,MATCH(R844,データ!#REF!),MATCH(P844,データ!#REF!)),IF(O844="ザツ",INDEX(データ!#REF!,MATCH(R844,データ!#REF!),MATCH(P844,データ!#REF!)),""))))</f>
        <v/>
      </c>
      <c r="Y844" s="22" t="str">
        <f t="shared" si="1352"/>
        <v/>
      </c>
      <c r="Z844" s="21" t="str">
        <f t="shared" si="1353"/>
        <v/>
      </c>
      <c r="AA844" s="27" t="str">
        <f t="shared" si="1260"/>
        <v/>
      </c>
      <c r="AB844" s="24" t="str">
        <f t="shared" si="1261"/>
        <v/>
      </c>
      <c r="AC844" s="25" t="str">
        <f t="shared" si="1262"/>
        <v>0</v>
      </c>
      <c r="AD844" s="26" t="str">
        <f t="shared" si="1263"/>
        <v/>
      </c>
      <c r="AE844" s="26" t="str">
        <f t="shared" si="1264"/>
        <v/>
      </c>
      <c r="AF844" s="26" t="str">
        <f t="shared" si="1265"/>
        <v/>
      </c>
      <c r="AG844" s="27" t="str">
        <f t="shared" si="1266"/>
        <v/>
      </c>
      <c r="AH844" s="26" t="str">
        <f t="shared" si="1267"/>
        <v/>
      </c>
      <c r="AI844" s="26" t="str">
        <f t="shared" si="1268"/>
        <v/>
      </c>
      <c r="AJ844" s="45" t="s">
        <v>30</v>
      </c>
      <c r="AK844" s="55" t="str">
        <f>IF(ＣＳＶ貼付用!BI830="","",ＣＳＶ貼付用!BI830)</f>
        <v/>
      </c>
      <c r="AL844" s="38" t="str">
        <f>IF(ＣＳＶ貼付用!BK830="","",ＣＳＶ貼付用!BK830)</f>
        <v/>
      </c>
      <c r="AM844" s="38" t="str">
        <f>IF(ＣＳＶ貼付用!BM830="","",ＣＳＶ貼付用!BM830)</f>
        <v/>
      </c>
      <c r="AN844" s="40" t="str">
        <f t="shared" si="1269"/>
        <v/>
      </c>
      <c r="AO844" s="41" t="str">
        <f>IF(林齢計算用!B830="","",林齢計算用!B830)</f>
        <v/>
      </c>
      <c r="AP844" s="41" t="str">
        <f t="shared" si="1270"/>
        <v/>
      </c>
      <c r="AQ844" s="41" t="str">
        <f t="shared" si="1271"/>
        <v/>
      </c>
      <c r="AR844" s="23" t="str">
        <f>IF(AM844="スギ",INDEX(データ!$C$7:$E$26,MATCH(AP844,データ!$B$7:$B$26),MATCH(AN844,データ!$C$6:$E$6)),IF(AM844="ヒノキ",INDEX(データ!$C$32:$E$51,MATCH(AP844,データ!$B$32:$B$51),MATCH(AN844,データ!$C$31:$E$31)),IF(AM844="マツ",INDEX(データ!#REF!,MATCH(AP844,データ!#REF!),MATCH(AN844,データ!#REF!)),IF(AM844="ザツ",INDEX(データ!#REF!,MATCH(AP844,データ!#REF!),MATCH(AN844,データ!#REF!)),""))))</f>
        <v/>
      </c>
      <c r="AS844" s="22" t="str">
        <f t="shared" si="1254"/>
        <v/>
      </c>
      <c r="AT844" s="21" t="str">
        <f t="shared" si="1272"/>
        <v/>
      </c>
      <c r="AU844" s="21" t="str">
        <f t="shared" si="1273"/>
        <v/>
      </c>
      <c r="AV844" s="24" t="str">
        <f>IF(AM844="スギ",INDEX(データ!$H$7:$J$26,MATCH(AP844,データ!$G$7:$G$26),MATCH(AN844,データ!$H$6:$J$6)),IF(AM844="ヒノキ",INDEX(データ!$H$32:$J$51,MATCH(AP844,データ!$G$32:$G$51),MATCH(AN844,データ!$H$31:$J$31)),IF(AM844="マツ",INDEX(データ!#REF!,MATCH(AP844,データ!#REF!),MATCH(AN844,データ!#REF!)),IF(AM844="ザツ",INDEX(データ!#REF!,MATCH(AP844,データ!#REF!),MATCH(AN844,データ!#REF!)),""))))</f>
        <v/>
      </c>
      <c r="AW844" s="22" t="str">
        <f t="shared" si="1274"/>
        <v/>
      </c>
      <c r="AX844" s="21" t="str">
        <f t="shared" si="1275"/>
        <v/>
      </c>
      <c r="AY844" s="27" t="str">
        <f t="shared" si="1276"/>
        <v/>
      </c>
      <c r="AZ844" s="24" t="str">
        <f t="shared" si="1277"/>
        <v/>
      </c>
      <c r="BA844" s="25" t="str">
        <f t="shared" si="1278"/>
        <v>0</v>
      </c>
      <c r="BB844" s="26" t="str">
        <f t="shared" si="1279"/>
        <v/>
      </c>
      <c r="BC844" s="26" t="str">
        <f t="shared" si="1280"/>
        <v/>
      </c>
      <c r="BD844" s="26" t="str">
        <f t="shared" si="1281"/>
        <v/>
      </c>
      <c r="BE844" s="27" t="str">
        <f t="shared" si="1282"/>
        <v/>
      </c>
      <c r="BF844" s="26" t="str">
        <f t="shared" si="1283"/>
        <v/>
      </c>
      <c r="BG844" s="26" t="str">
        <f t="shared" si="1284"/>
        <v/>
      </c>
      <c r="BH844" s="45" t="s">
        <v>30</v>
      </c>
      <c r="BI844" s="55" t="str">
        <f>IF(ＣＳＶ貼付用!BX830="","",ＣＳＶ貼付用!BX830)</f>
        <v/>
      </c>
      <c r="BJ844" s="38" t="str">
        <f>IF(ＣＳＶ貼付用!BZ830="","",ＣＳＶ貼付用!BZ830)</f>
        <v/>
      </c>
      <c r="BK844" s="38" t="str">
        <f>IF(ＣＳＶ貼付用!CB830="","",ＣＳＶ貼付用!CB830)</f>
        <v/>
      </c>
      <c r="BL844" s="40" t="str">
        <f t="shared" si="1285"/>
        <v/>
      </c>
      <c r="BM844" s="41" t="str">
        <f>IF(林齢計算用!C830="","",林齢計算用!C830)</f>
        <v/>
      </c>
      <c r="BN844" s="41" t="str">
        <f t="shared" si="1286"/>
        <v/>
      </c>
      <c r="BO844" s="41" t="str">
        <f t="shared" si="1287"/>
        <v/>
      </c>
      <c r="BP844" s="23" t="str">
        <f>IF(BK844="スギ",INDEX(データ!$C$7:$E$26,MATCH(BN844,データ!$B$7:$B$26),MATCH(BL844,データ!$C$6:$E$6)),IF(BK844="ヒノキ",INDEX(データ!$C$32:$E$51,MATCH(BN844,データ!$B$32:$B$51),MATCH(BL844,データ!$C$31:$E$31)),IF(BK844="マツ",INDEX(データ!#REF!,MATCH(BN844,データ!#REF!),MATCH(BL844,データ!#REF!)),IF(BK844="ザツ",INDEX(データ!#REF!,MATCH(BN844,データ!#REF!),MATCH(BL844,データ!#REF!)),""))))</f>
        <v/>
      </c>
      <c r="BQ844" s="22" t="str">
        <f t="shared" si="1255"/>
        <v/>
      </c>
      <c r="BR844" s="21" t="str">
        <f t="shared" si="1288"/>
        <v/>
      </c>
      <c r="BS844" s="21" t="str">
        <f t="shared" si="1289"/>
        <v/>
      </c>
      <c r="BT844" s="24" t="str">
        <f>IF(BK844="スギ",INDEX(データ!$H$7:$J$26,MATCH(BN844,データ!$G$7:$G$26),MATCH(BL844,データ!$H$6:$J$6)),IF(BK844="ヒノキ",INDEX(データ!$H$32:$J$51,MATCH(BN844,データ!$G$32:$G$51),MATCH(BL844,データ!$H$31:$J$31)),IF(BK844="マツ",INDEX(データ!#REF!,MATCH(BN844,データ!#REF!),MATCH(BL844,データ!#REF!)),IF(BK844="ザツ",INDEX(データ!#REF!,MATCH(BN844,データ!#REF!),MATCH(BL844,データ!#REF!)),""))))</f>
        <v/>
      </c>
      <c r="BU844" s="22" t="str">
        <f t="shared" si="1290"/>
        <v/>
      </c>
      <c r="BV844" s="21" t="str">
        <f t="shared" si="1291"/>
        <v/>
      </c>
      <c r="BW844" s="27" t="str">
        <f t="shared" si="1292"/>
        <v/>
      </c>
      <c r="BX844" s="24" t="str">
        <f t="shared" si="1293"/>
        <v/>
      </c>
      <c r="BY844" s="25" t="str">
        <f t="shared" si="1294"/>
        <v>0</v>
      </c>
      <c r="BZ844" s="26" t="str">
        <f t="shared" si="1295"/>
        <v/>
      </c>
      <c r="CA844" s="26" t="str">
        <f t="shared" si="1296"/>
        <v/>
      </c>
      <c r="CB844" s="26" t="str">
        <f t="shared" si="1297"/>
        <v/>
      </c>
      <c r="CC844" s="27" t="str">
        <f t="shared" si="1298"/>
        <v/>
      </c>
      <c r="CD844" s="26" t="str">
        <f t="shared" si="1299"/>
        <v/>
      </c>
      <c r="CE844" s="26" t="str">
        <f t="shared" si="1300"/>
        <v/>
      </c>
      <c r="CF844" s="45" t="s">
        <v>30</v>
      </c>
      <c r="CG844" s="55" t="str">
        <f>IF(ＣＳＶ貼付用!CM830="","",ＣＳＶ貼付用!CM830)</f>
        <v/>
      </c>
      <c r="CH844" s="38" t="str">
        <f>IF(ＣＳＶ貼付用!CO830="","",ＣＳＶ貼付用!CO830)</f>
        <v/>
      </c>
      <c r="CI844" s="38" t="str">
        <f>IF(ＣＳＶ貼付用!CQ830="","",ＣＳＶ貼付用!CQ830)</f>
        <v/>
      </c>
      <c r="CJ844" s="40" t="str">
        <f t="shared" si="1301"/>
        <v/>
      </c>
      <c r="CK844" s="41" t="str">
        <f>IF(林齢計算用!D830="","",林齢計算用!D830)</f>
        <v/>
      </c>
      <c r="CL844" s="41" t="str">
        <f t="shared" si="1302"/>
        <v/>
      </c>
      <c r="CM844" s="41" t="str">
        <f t="shared" si="1303"/>
        <v/>
      </c>
      <c r="CN844" s="23" t="str">
        <f>IF(CI844="スギ",INDEX(データ!$C$7:$E$26,MATCH(CL844,データ!$B$7:$B$26),MATCH(CJ844,データ!$C$6:$E$6)),IF(CI844="ヒノキ",INDEX(データ!$C$32:$E$51,MATCH(CL844,データ!$B$32:$B$51),MATCH(CJ844,データ!$C$31:$E$31)),IF(CI844="マツ",INDEX(データ!#REF!,MATCH(CL844,データ!#REF!),MATCH(CJ844,データ!#REF!)),IF(CI844="ザツ",INDEX(データ!#REF!,MATCH(CL844,データ!#REF!),MATCH(CJ844,データ!#REF!)),""))))</f>
        <v/>
      </c>
      <c r="CO844" s="22" t="str">
        <f t="shared" si="1256"/>
        <v/>
      </c>
      <c r="CP844" s="21" t="str">
        <f t="shared" si="1304"/>
        <v/>
      </c>
      <c r="CQ844" s="21" t="str">
        <f t="shared" si="1305"/>
        <v/>
      </c>
      <c r="CR844" s="24" t="str">
        <f>IF(CI844="スギ",INDEX(データ!$H$7:$J$26,MATCH(CL844,データ!$G$7:$G$26),MATCH(CJ844,データ!$H$6:$J$6)),IF(CI844="ヒノキ",INDEX(データ!$H$32:$J$51,MATCH(CL844,データ!$G$32:$G$51),MATCH(CJ844,データ!$H$31:$J$31)),IF(CI844="マツ",INDEX(データ!#REF!,MATCH(CL844,データ!#REF!),MATCH(CJ844,データ!#REF!)),IF(CI844="ザツ",INDEX(データ!#REF!,MATCH(CL844,データ!#REF!),MATCH(CJ844,データ!#REF!)),""))))</f>
        <v/>
      </c>
      <c r="CS844" s="22" t="str">
        <f t="shared" si="1306"/>
        <v/>
      </c>
      <c r="CT844" s="21" t="str">
        <f t="shared" si="1307"/>
        <v/>
      </c>
      <c r="CU844" s="27" t="str">
        <f t="shared" si="1308"/>
        <v/>
      </c>
      <c r="CV844" s="24" t="str">
        <f t="shared" si="1309"/>
        <v/>
      </c>
      <c r="CW844" s="25" t="str">
        <f t="shared" si="1310"/>
        <v>0</v>
      </c>
      <c r="CX844" s="26" t="str">
        <f t="shared" si="1311"/>
        <v/>
      </c>
      <c r="CY844" s="26" t="str">
        <f t="shared" si="1312"/>
        <v/>
      </c>
      <c r="CZ844" s="26" t="str">
        <f t="shared" si="1313"/>
        <v/>
      </c>
      <c r="DA844" s="27" t="str">
        <f t="shared" si="1314"/>
        <v/>
      </c>
      <c r="DB844" s="26" t="str">
        <f t="shared" si="1315"/>
        <v/>
      </c>
      <c r="DC844" s="26" t="str">
        <f t="shared" si="1316"/>
        <v/>
      </c>
      <c r="DD844" s="45" t="s">
        <v>30</v>
      </c>
      <c r="DE844" s="55" t="str">
        <f>IF(ＣＳＶ貼付用!DB830="","",ＣＳＶ貼付用!DB830)</f>
        <v/>
      </c>
      <c r="DF844" s="38" t="str">
        <f>IF(ＣＳＶ貼付用!DD830="","",ＣＳＶ貼付用!DD830)</f>
        <v/>
      </c>
      <c r="DG844" s="38" t="str">
        <f>IF(ＣＳＶ貼付用!DF830="","",ＣＳＶ貼付用!DF830)</f>
        <v/>
      </c>
      <c r="DH844" s="40" t="str">
        <f t="shared" si="1317"/>
        <v/>
      </c>
      <c r="DI844" s="41" t="str">
        <f>IF(林齢計算用!E830="","",林齢計算用!E830)</f>
        <v/>
      </c>
      <c r="DJ844" s="41" t="str">
        <f t="shared" si="1318"/>
        <v/>
      </c>
      <c r="DK844" s="41" t="str">
        <f t="shared" si="1319"/>
        <v/>
      </c>
      <c r="DL844" s="23" t="str">
        <f>IF(DG844="スギ",INDEX(データ!$C$7:$E$26,MATCH(DJ844,データ!$B$7:$B$26),MATCH(DH844,データ!$C$6:$E$6)),IF(DG844="ヒノキ",INDEX(データ!$C$32:$E$51,MATCH(DJ844,データ!$B$32:$B$51),MATCH(DH844,データ!$C$31:$E$31)),IF(DG844="マツ",INDEX(データ!#REF!,MATCH(DJ844,データ!#REF!),MATCH(DH844,データ!#REF!)),IF(DG844="ザツ",INDEX(データ!#REF!,MATCH(DJ844,データ!#REF!),MATCH(DH844,データ!#REF!)),""))))</f>
        <v/>
      </c>
      <c r="DM844" s="22" t="str">
        <f t="shared" si="1257"/>
        <v/>
      </c>
      <c r="DN844" s="21" t="str">
        <f t="shared" si="1320"/>
        <v/>
      </c>
      <c r="DO844" s="21" t="str">
        <f t="shared" si="1321"/>
        <v/>
      </c>
      <c r="DP844" s="24" t="str">
        <f>IF(DG844="スギ",INDEX(データ!$H$7:$J$26,MATCH(DJ844,データ!$G$7:$G$26),MATCH(DH844,データ!$H$6:$J$6)),IF(DG844="ヒノキ",INDEX(データ!$H$32:$J$51,MATCH(DJ844,データ!$G$32:$G$51),MATCH(DH844,データ!$H$31:$J$31)),IF(DG844="マツ",INDEX(データ!#REF!,MATCH(DJ844,データ!#REF!),MATCH(DH844,データ!#REF!)),IF(DG844="ザツ",INDEX(データ!#REF!,MATCH(DJ844,データ!#REF!),MATCH(DH844,データ!#REF!)),""))))</f>
        <v/>
      </c>
      <c r="DQ844" s="22" t="str">
        <f t="shared" si="1322"/>
        <v/>
      </c>
      <c r="DR844" s="21" t="str">
        <f t="shared" si="1323"/>
        <v/>
      </c>
      <c r="DS844" s="27" t="str">
        <f t="shared" si="1324"/>
        <v/>
      </c>
      <c r="DT844" s="24" t="str">
        <f t="shared" si="1325"/>
        <v/>
      </c>
      <c r="DU844" s="25" t="str">
        <f t="shared" si="1326"/>
        <v>0</v>
      </c>
      <c r="DV844" s="26" t="str">
        <f t="shared" si="1327"/>
        <v/>
      </c>
      <c r="DW844" s="26" t="str">
        <f t="shared" si="1328"/>
        <v/>
      </c>
      <c r="DX844" s="26" t="str">
        <f t="shared" si="1329"/>
        <v/>
      </c>
      <c r="DY844" s="27" t="str">
        <f t="shared" si="1330"/>
        <v/>
      </c>
      <c r="DZ844" s="26" t="str">
        <f t="shared" si="1331"/>
        <v/>
      </c>
      <c r="EA844" s="26" t="str">
        <f t="shared" si="1332"/>
        <v/>
      </c>
      <c r="EB844" s="45" t="s">
        <v>30</v>
      </c>
      <c r="EC844" s="55" t="str">
        <f>IF(ＣＳＶ貼付用!DQ830="","",ＣＳＶ貼付用!DQ830)</f>
        <v/>
      </c>
      <c r="ED844" s="38" t="str">
        <f>IF(ＣＳＶ貼付用!DS830="","",ＣＳＶ貼付用!DS830)</f>
        <v/>
      </c>
      <c r="EE844" s="38" t="str">
        <f>IF(ＣＳＶ貼付用!DU830="","",ＣＳＶ貼付用!DU830)</f>
        <v/>
      </c>
      <c r="EF844" s="40" t="str">
        <f t="shared" si="1333"/>
        <v/>
      </c>
      <c r="EG844" s="41" t="str">
        <f>IF(林齢計算用!F830="","",林齢計算用!F830)</f>
        <v/>
      </c>
      <c r="EH844" s="41" t="str">
        <f t="shared" si="1334"/>
        <v/>
      </c>
      <c r="EI844" s="41" t="str">
        <f t="shared" si="1335"/>
        <v/>
      </c>
      <c r="EJ844" s="23" t="str">
        <f>IF(EE844="スギ",INDEX(データ!$C$7:$E$26,MATCH(EH844,データ!$B$7:$B$26),MATCH(EF844,データ!$C$6:$E$6)),IF(EE844="ヒノキ",INDEX(データ!$C$32:$E$51,MATCH(EH844,データ!$B$32:$B$51),MATCH(EF844,データ!$C$31:$E$31)),IF(EE844="マツ",INDEX(データ!#REF!,MATCH(EH844,データ!#REF!),MATCH(EF844,データ!#REF!)),IF(EE844="ザツ",INDEX(データ!#REF!,MATCH(EH844,データ!#REF!),MATCH(EF844,データ!#REF!)),""))))</f>
        <v/>
      </c>
      <c r="EK844" s="22" t="str">
        <f t="shared" si="1258"/>
        <v/>
      </c>
      <c r="EL844" s="21" t="str">
        <f t="shared" si="1336"/>
        <v/>
      </c>
      <c r="EM844" s="21" t="str">
        <f t="shared" si="1337"/>
        <v/>
      </c>
      <c r="EN844" s="24" t="str">
        <f>IF(EE844="スギ",INDEX(データ!$H$7:$J$26,MATCH(EH844,データ!$G$7:$G$26),MATCH(EF844,データ!$H$6:$J$6)),IF(EE844="ヒノキ",INDEX(データ!$H$32:$J$51,MATCH(EH844,データ!$G$32:$G$51),MATCH(EF844,データ!$H$31:$J$31)),IF(EE844="マツ",INDEX(データ!#REF!,MATCH(EH844,データ!#REF!),MATCH(EF844,データ!#REF!)),IF(EE844="ザツ",INDEX(データ!#REF!,MATCH(EH844,データ!#REF!),MATCH(EF844,データ!#REF!)),""))))</f>
        <v/>
      </c>
      <c r="EO844" s="22" t="str">
        <f t="shared" si="1338"/>
        <v/>
      </c>
      <c r="EP844" s="21" t="str">
        <f t="shared" si="1339"/>
        <v/>
      </c>
      <c r="EQ844" s="27" t="str">
        <f t="shared" si="1340"/>
        <v/>
      </c>
      <c r="ER844" s="24" t="str">
        <f t="shared" si="1341"/>
        <v/>
      </c>
      <c r="ES844" s="25" t="str">
        <f t="shared" si="1342"/>
        <v>0</v>
      </c>
      <c r="ET844" s="26" t="str">
        <f t="shared" si="1343"/>
        <v/>
      </c>
      <c r="EU844" s="26" t="str">
        <f t="shared" si="1344"/>
        <v/>
      </c>
      <c r="EV844" s="26" t="str">
        <f t="shared" si="1345"/>
        <v/>
      </c>
      <c r="EW844" s="27" t="str">
        <f t="shared" si="1346"/>
        <v/>
      </c>
      <c r="EX844" s="26" t="str">
        <f t="shared" si="1347"/>
        <v/>
      </c>
      <c r="EY844" s="26" t="str">
        <f t="shared" si="1348"/>
        <v/>
      </c>
      <c r="EZ844" s="26">
        <f t="shared" si="1349"/>
        <v>0</v>
      </c>
      <c r="FA844" s="43"/>
    </row>
    <row r="845" spans="1:157" ht="15.95" customHeight="1" x14ac:dyDescent="0.15">
      <c r="A845" s="21"/>
      <c r="B845" s="36" t="str">
        <f>IF(ＣＳＶ貼付用!G831="","",ＣＳＶ貼付用!G831)</f>
        <v/>
      </c>
      <c r="C845" s="36" t="str">
        <f>IF(ＣＳＶ貼付用!I831="","",ＣＳＶ貼付用!I831)</f>
        <v/>
      </c>
      <c r="D845" s="36" t="str">
        <f>IF(ＣＳＶ貼付用!J831="","",ＣＳＶ貼付用!J831)</f>
        <v/>
      </c>
      <c r="E845" s="36" t="str">
        <f>IF(ＣＳＶ貼付用!F831="","",ＣＳＶ貼付用!F831)</f>
        <v/>
      </c>
      <c r="F845" s="38" t="str">
        <f>IF(ＣＳＶ貼付用!T831="","",ＣＳＶ貼付用!T831)</f>
        <v/>
      </c>
      <c r="G845" s="38"/>
      <c r="H845" s="38" t="str">
        <f>IF(ＣＳＶ貼付用!GJ831="","",ＣＳＶ貼付用!GJ831)</f>
        <v/>
      </c>
      <c r="I845" s="38" t="str">
        <f>IF(ＣＳＶ貼付用!GL831="","",ＣＳＶ貼付用!GL831)</f>
        <v/>
      </c>
      <c r="J845" s="38" t="str">
        <f>IF(ＣＳＶ貼付用!GN831="","",ＣＳＶ貼付用!GN831)</f>
        <v/>
      </c>
      <c r="K845" s="38" t="str">
        <f>IF(ＣＳＶ貼付用!GP831="","",ＣＳＶ貼付用!GP831)</f>
        <v/>
      </c>
      <c r="L845" s="45" t="s">
        <v>30</v>
      </c>
      <c r="M845" s="55" t="str">
        <f>IF(ＣＳＶ貼付用!AT831="","",ＣＳＶ貼付用!AT831)</f>
        <v/>
      </c>
      <c r="N845" s="38" t="str">
        <f>IF(ＣＳＶ貼付用!AV831="","",ＣＳＶ貼付用!AV831)</f>
        <v/>
      </c>
      <c r="O845" s="38" t="str">
        <f>IF(ＣＳＶ貼付用!AX831="","",ＣＳＶ貼付用!AX831)</f>
        <v/>
      </c>
      <c r="P845" s="40" t="str">
        <f>IF(ＣＳＶ貼付用!FE831="","",ＣＳＶ貼付用!FE831)</f>
        <v/>
      </c>
      <c r="Q845" s="41" t="str">
        <f>IF(林齢計算用!A831="","",林齢計算用!A831)</f>
        <v/>
      </c>
      <c r="R845" s="41" t="str">
        <f t="shared" si="1259"/>
        <v/>
      </c>
      <c r="S845" s="56" t="str">
        <f>IF(ＣＳＶ貼付用!EG831="","",ＣＳＶ貼付用!EG831*10)</f>
        <v/>
      </c>
      <c r="T845" s="23" t="str">
        <f>IF(O845="スギ",INDEX(データ!$C$7:$E$26,MATCH(R845,データ!$B$7:$B$26),MATCH(P845,データ!$C$6:$E$6)),IF(O845="ヒノキ",INDEX(データ!$C$32:$E$51,MATCH(R845,データ!$B$32:$B$51),MATCH(P845,データ!$C$31:$E$31)),IF(O845="マツ",INDEX(データ!#REF!,MATCH(R845,データ!#REF!),MATCH(P845,データ!#REF!)),IF(O845="ザツ",INDEX(データ!#REF!,MATCH(R845,データ!#REF!),MATCH(P845,データ!#REF!)),""))))</f>
        <v/>
      </c>
      <c r="U845" s="22" t="str">
        <f t="shared" si="1350"/>
        <v/>
      </c>
      <c r="V845" s="21" t="str">
        <f t="shared" si="1354"/>
        <v/>
      </c>
      <c r="W845" s="21" t="str">
        <f t="shared" si="1351"/>
        <v/>
      </c>
      <c r="X845" s="23" t="str">
        <f>IF(O845="スギ",INDEX(データ!$H$7:$J$26,MATCH(R845,データ!$G$7:$G$26),MATCH(P845,データ!$H$6:$J$6)),IF(O845="ヒノキ",INDEX(データ!$H$32:$J$51,MATCH(R845,データ!$G$32:$G$51),MATCH(P845,データ!$H$31:$J$31)),IF(O845="マツ",INDEX(データ!#REF!,MATCH(R845,データ!#REF!),MATCH(P845,データ!#REF!)),IF(O845="ザツ",INDEX(データ!#REF!,MATCH(R845,データ!#REF!),MATCH(P845,データ!#REF!)),""))))</f>
        <v/>
      </c>
      <c r="Y845" s="22" t="str">
        <f t="shared" si="1352"/>
        <v/>
      </c>
      <c r="Z845" s="21" t="str">
        <f t="shared" si="1353"/>
        <v/>
      </c>
      <c r="AA845" s="27" t="str">
        <f t="shared" si="1260"/>
        <v/>
      </c>
      <c r="AB845" s="24" t="str">
        <f t="shared" si="1261"/>
        <v/>
      </c>
      <c r="AC845" s="25" t="str">
        <f t="shared" si="1262"/>
        <v>0</v>
      </c>
      <c r="AD845" s="26" t="str">
        <f t="shared" si="1263"/>
        <v/>
      </c>
      <c r="AE845" s="26" t="str">
        <f t="shared" si="1264"/>
        <v/>
      </c>
      <c r="AF845" s="26" t="str">
        <f t="shared" si="1265"/>
        <v/>
      </c>
      <c r="AG845" s="27" t="str">
        <f t="shared" si="1266"/>
        <v/>
      </c>
      <c r="AH845" s="26" t="str">
        <f t="shared" si="1267"/>
        <v/>
      </c>
      <c r="AI845" s="26" t="str">
        <f t="shared" si="1268"/>
        <v/>
      </c>
      <c r="AJ845" s="45" t="s">
        <v>30</v>
      </c>
      <c r="AK845" s="55" t="str">
        <f>IF(ＣＳＶ貼付用!BI831="","",ＣＳＶ貼付用!BI831)</f>
        <v/>
      </c>
      <c r="AL845" s="38" t="str">
        <f>IF(ＣＳＶ貼付用!BK831="","",ＣＳＶ貼付用!BK831)</f>
        <v/>
      </c>
      <c r="AM845" s="38" t="str">
        <f>IF(ＣＳＶ貼付用!BM831="","",ＣＳＶ貼付用!BM831)</f>
        <v/>
      </c>
      <c r="AN845" s="40" t="str">
        <f t="shared" si="1269"/>
        <v/>
      </c>
      <c r="AO845" s="41" t="str">
        <f>IF(林齢計算用!B831="","",林齢計算用!B831)</f>
        <v/>
      </c>
      <c r="AP845" s="41" t="str">
        <f t="shared" si="1270"/>
        <v/>
      </c>
      <c r="AQ845" s="41" t="str">
        <f t="shared" si="1271"/>
        <v/>
      </c>
      <c r="AR845" s="23" t="str">
        <f>IF(AM845="スギ",INDEX(データ!$C$7:$E$26,MATCH(AP845,データ!$B$7:$B$26),MATCH(AN845,データ!$C$6:$E$6)),IF(AM845="ヒノキ",INDEX(データ!$C$32:$E$51,MATCH(AP845,データ!$B$32:$B$51),MATCH(AN845,データ!$C$31:$E$31)),IF(AM845="マツ",INDEX(データ!#REF!,MATCH(AP845,データ!#REF!),MATCH(AN845,データ!#REF!)),IF(AM845="ザツ",INDEX(データ!#REF!,MATCH(AP845,データ!#REF!),MATCH(AN845,データ!#REF!)),""))))</f>
        <v/>
      </c>
      <c r="AS845" s="22" t="str">
        <f t="shared" si="1254"/>
        <v/>
      </c>
      <c r="AT845" s="21" t="str">
        <f t="shared" si="1272"/>
        <v/>
      </c>
      <c r="AU845" s="21" t="str">
        <f t="shared" si="1273"/>
        <v/>
      </c>
      <c r="AV845" s="24" t="str">
        <f>IF(AM845="スギ",INDEX(データ!$H$7:$J$26,MATCH(AP845,データ!$G$7:$G$26),MATCH(AN845,データ!$H$6:$J$6)),IF(AM845="ヒノキ",INDEX(データ!$H$32:$J$51,MATCH(AP845,データ!$G$32:$G$51),MATCH(AN845,データ!$H$31:$J$31)),IF(AM845="マツ",INDEX(データ!#REF!,MATCH(AP845,データ!#REF!),MATCH(AN845,データ!#REF!)),IF(AM845="ザツ",INDEX(データ!#REF!,MATCH(AP845,データ!#REF!),MATCH(AN845,データ!#REF!)),""))))</f>
        <v/>
      </c>
      <c r="AW845" s="22" t="str">
        <f t="shared" si="1274"/>
        <v/>
      </c>
      <c r="AX845" s="21" t="str">
        <f t="shared" si="1275"/>
        <v/>
      </c>
      <c r="AY845" s="27" t="str">
        <f t="shared" si="1276"/>
        <v/>
      </c>
      <c r="AZ845" s="24" t="str">
        <f t="shared" si="1277"/>
        <v/>
      </c>
      <c r="BA845" s="25" t="str">
        <f t="shared" si="1278"/>
        <v>0</v>
      </c>
      <c r="BB845" s="26" t="str">
        <f t="shared" si="1279"/>
        <v/>
      </c>
      <c r="BC845" s="26" t="str">
        <f t="shared" si="1280"/>
        <v/>
      </c>
      <c r="BD845" s="26" t="str">
        <f t="shared" si="1281"/>
        <v/>
      </c>
      <c r="BE845" s="27" t="str">
        <f t="shared" si="1282"/>
        <v/>
      </c>
      <c r="BF845" s="26" t="str">
        <f t="shared" si="1283"/>
        <v/>
      </c>
      <c r="BG845" s="26" t="str">
        <f t="shared" si="1284"/>
        <v/>
      </c>
      <c r="BH845" s="45" t="s">
        <v>30</v>
      </c>
      <c r="BI845" s="55" t="str">
        <f>IF(ＣＳＶ貼付用!BX831="","",ＣＳＶ貼付用!BX831)</f>
        <v/>
      </c>
      <c r="BJ845" s="38" t="str">
        <f>IF(ＣＳＶ貼付用!BZ831="","",ＣＳＶ貼付用!BZ831)</f>
        <v/>
      </c>
      <c r="BK845" s="38" t="str">
        <f>IF(ＣＳＶ貼付用!CB831="","",ＣＳＶ貼付用!CB831)</f>
        <v/>
      </c>
      <c r="BL845" s="40" t="str">
        <f t="shared" si="1285"/>
        <v/>
      </c>
      <c r="BM845" s="41" t="str">
        <f>IF(林齢計算用!C831="","",林齢計算用!C831)</f>
        <v/>
      </c>
      <c r="BN845" s="41" t="str">
        <f t="shared" si="1286"/>
        <v/>
      </c>
      <c r="BO845" s="41" t="str">
        <f t="shared" si="1287"/>
        <v/>
      </c>
      <c r="BP845" s="23" t="str">
        <f>IF(BK845="スギ",INDEX(データ!$C$7:$E$26,MATCH(BN845,データ!$B$7:$B$26),MATCH(BL845,データ!$C$6:$E$6)),IF(BK845="ヒノキ",INDEX(データ!$C$32:$E$51,MATCH(BN845,データ!$B$32:$B$51),MATCH(BL845,データ!$C$31:$E$31)),IF(BK845="マツ",INDEX(データ!#REF!,MATCH(BN845,データ!#REF!),MATCH(BL845,データ!#REF!)),IF(BK845="ザツ",INDEX(データ!#REF!,MATCH(BN845,データ!#REF!),MATCH(BL845,データ!#REF!)),""))))</f>
        <v/>
      </c>
      <c r="BQ845" s="22" t="str">
        <f t="shared" si="1255"/>
        <v/>
      </c>
      <c r="BR845" s="21" t="str">
        <f t="shared" si="1288"/>
        <v/>
      </c>
      <c r="BS845" s="21" t="str">
        <f t="shared" si="1289"/>
        <v/>
      </c>
      <c r="BT845" s="24" t="str">
        <f>IF(BK845="スギ",INDEX(データ!$H$7:$J$26,MATCH(BN845,データ!$G$7:$G$26),MATCH(BL845,データ!$H$6:$J$6)),IF(BK845="ヒノキ",INDEX(データ!$H$32:$J$51,MATCH(BN845,データ!$G$32:$G$51),MATCH(BL845,データ!$H$31:$J$31)),IF(BK845="マツ",INDEX(データ!#REF!,MATCH(BN845,データ!#REF!),MATCH(BL845,データ!#REF!)),IF(BK845="ザツ",INDEX(データ!#REF!,MATCH(BN845,データ!#REF!),MATCH(BL845,データ!#REF!)),""))))</f>
        <v/>
      </c>
      <c r="BU845" s="22" t="str">
        <f t="shared" si="1290"/>
        <v/>
      </c>
      <c r="BV845" s="21" t="str">
        <f t="shared" si="1291"/>
        <v/>
      </c>
      <c r="BW845" s="27" t="str">
        <f t="shared" si="1292"/>
        <v/>
      </c>
      <c r="BX845" s="24" t="str">
        <f t="shared" si="1293"/>
        <v/>
      </c>
      <c r="BY845" s="25" t="str">
        <f t="shared" si="1294"/>
        <v>0</v>
      </c>
      <c r="BZ845" s="26" t="str">
        <f t="shared" si="1295"/>
        <v/>
      </c>
      <c r="CA845" s="26" t="str">
        <f t="shared" si="1296"/>
        <v/>
      </c>
      <c r="CB845" s="26" t="str">
        <f t="shared" si="1297"/>
        <v/>
      </c>
      <c r="CC845" s="27" t="str">
        <f t="shared" si="1298"/>
        <v/>
      </c>
      <c r="CD845" s="26" t="str">
        <f t="shared" si="1299"/>
        <v/>
      </c>
      <c r="CE845" s="26" t="str">
        <f t="shared" si="1300"/>
        <v/>
      </c>
      <c r="CF845" s="45" t="s">
        <v>30</v>
      </c>
      <c r="CG845" s="55" t="str">
        <f>IF(ＣＳＶ貼付用!CM831="","",ＣＳＶ貼付用!CM831)</f>
        <v/>
      </c>
      <c r="CH845" s="38" t="str">
        <f>IF(ＣＳＶ貼付用!CO831="","",ＣＳＶ貼付用!CO831)</f>
        <v/>
      </c>
      <c r="CI845" s="38" t="str">
        <f>IF(ＣＳＶ貼付用!CQ831="","",ＣＳＶ貼付用!CQ831)</f>
        <v/>
      </c>
      <c r="CJ845" s="40" t="str">
        <f t="shared" si="1301"/>
        <v/>
      </c>
      <c r="CK845" s="41" t="str">
        <f>IF(林齢計算用!D831="","",林齢計算用!D831)</f>
        <v/>
      </c>
      <c r="CL845" s="41" t="str">
        <f t="shared" si="1302"/>
        <v/>
      </c>
      <c r="CM845" s="41" t="str">
        <f t="shared" si="1303"/>
        <v/>
      </c>
      <c r="CN845" s="23" t="str">
        <f>IF(CI845="スギ",INDEX(データ!$C$7:$E$26,MATCH(CL845,データ!$B$7:$B$26),MATCH(CJ845,データ!$C$6:$E$6)),IF(CI845="ヒノキ",INDEX(データ!$C$32:$E$51,MATCH(CL845,データ!$B$32:$B$51),MATCH(CJ845,データ!$C$31:$E$31)),IF(CI845="マツ",INDEX(データ!#REF!,MATCH(CL845,データ!#REF!),MATCH(CJ845,データ!#REF!)),IF(CI845="ザツ",INDEX(データ!#REF!,MATCH(CL845,データ!#REF!),MATCH(CJ845,データ!#REF!)),""))))</f>
        <v/>
      </c>
      <c r="CO845" s="22" t="str">
        <f t="shared" si="1256"/>
        <v/>
      </c>
      <c r="CP845" s="21" t="str">
        <f t="shared" si="1304"/>
        <v/>
      </c>
      <c r="CQ845" s="21" t="str">
        <f t="shared" si="1305"/>
        <v/>
      </c>
      <c r="CR845" s="24" t="str">
        <f>IF(CI845="スギ",INDEX(データ!$H$7:$J$26,MATCH(CL845,データ!$G$7:$G$26),MATCH(CJ845,データ!$H$6:$J$6)),IF(CI845="ヒノキ",INDEX(データ!$H$32:$J$51,MATCH(CL845,データ!$G$32:$G$51),MATCH(CJ845,データ!$H$31:$J$31)),IF(CI845="マツ",INDEX(データ!#REF!,MATCH(CL845,データ!#REF!),MATCH(CJ845,データ!#REF!)),IF(CI845="ザツ",INDEX(データ!#REF!,MATCH(CL845,データ!#REF!),MATCH(CJ845,データ!#REF!)),""))))</f>
        <v/>
      </c>
      <c r="CS845" s="22" t="str">
        <f t="shared" si="1306"/>
        <v/>
      </c>
      <c r="CT845" s="21" t="str">
        <f t="shared" si="1307"/>
        <v/>
      </c>
      <c r="CU845" s="27" t="str">
        <f t="shared" si="1308"/>
        <v/>
      </c>
      <c r="CV845" s="24" t="str">
        <f t="shared" si="1309"/>
        <v/>
      </c>
      <c r="CW845" s="25" t="str">
        <f t="shared" si="1310"/>
        <v>0</v>
      </c>
      <c r="CX845" s="26" t="str">
        <f t="shared" si="1311"/>
        <v/>
      </c>
      <c r="CY845" s="26" t="str">
        <f t="shared" si="1312"/>
        <v/>
      </c>
      <c r="CZ845" s="26" t="str">
        <f t="shared" si="1313"/>
        <v/>
      </c>
      <c r="DA845" s="27" t="str">
        <f t="shared" si="1314"/>
        <v/>
      </c>
      <c r="DB845" s="26" t="str">
        <f t="shared" si="1315"/>
        <v/>
      </c>
      <c r="DC845" s="26" t="str">
        <f t="shared" si="1316"/>
        <v/>
      </c>
      <c r="DD845" s="45" t="s">
        <v>30</v>
      </c>
      <c r="DE845" s="55" t="str">
        <f>IF(ＣＳＶ貼付用!DB831="","",ＣＳＶ貼付用!DB831)</f>
        <v/>
      </c>
      <c r="DF845" s="38" t="str">
        <f>IF(ＣＳＶ貼付用!DD831="","",ＣＳＶ貼付用!DD831)</f>
        <v/>
      </c>
      <c r="DG845" s="38" t="str">
        <f>IF(ＣＳＶ貼付用!DF831="","",ＣＳＶ貼付用!DF831)</f>
        <v/>
      </c>
      <c r="DH845" s="40" t="str">
        <f t="shared" si="1317"/>
        <v/>
      </c>
      <c r="DI845" s="41" t="str">
        <f>IF(林齢計算用!E831="","",林齢計算用!E831)</f>
        <v/>
      </c>
      <c r="DJ845" s="41" t="str">
        <f t="shared" si="1318"/>
        <v/>
      </c>
      <c r="DK845" s="41" t="str">
        <f t="shared" si="1319"/>
        <v/>
      </c>
      <c r="DL845" s="23" t="str">
        <f>IF(DG845="スギ",INDEX(データ!$C$7:$E$26,MATCH(DJ845,データ!$B$7:$B$26),MATCH(DH845,データ!$C$6:$E$6)),IF(DG845="ヒノキ",INDEX(データ!$C$32:$E$51,MATCH(DJ845,データ!$B$32:$B$51),MATCH(DH845,データ!$C$31:$E$31)),IF(DG845="マツ",INDEX(データ!#REF!,MATCH(DJ845,データ!#REF!),MATCH(DH845,データ!#REF!)),IF(DG845="ザツ",INDEX(データ!#REF!,MATCH(DJ845,データ!#REF!),MATCH(DH845,データ!#REF!)),""))))</f>
        <v/>
      </c>
      <c r="DM845" s="22" t="str">
        <f t="shared" si="1257"/>
        <v/>
      </c>
      <c r="DN845" s="21" t="str">
        <f t="shared" si="1320"/>
        <v/>
      </c>
      <c r="DO845" s="21" t="str">
        <f t="shared" si="1321"/>
        <v/>
      </c>
      <c r="DP845" s="24" t="str">
        <f>IF(DG845="スギ",INDEX(データ!$H$7:$J$26,MATCH(DJ845,データ!$G$7:$G$26),MATCH(DH845,データ!$H$6:$J$6)),IF(DG845="ヒノキ",INDEX(データ!$H$32:$J$51,MATCH(DJ845,データ!$G$32:$G$51),MATCH(DH845,データ!$H$31:$J$31)),IF(DG845="マツ",INDEX(データ!#REF!,MATCH(DJ845,データ!#REF!),MATCH(DH845,データ!#REF!)),IF(DG845="ザツ",INDEX(データ!#REF!,MATCH(DJ845,データ!#REF!),MATCH(DH845,データ!#REF!)),""))))</f>
        <v/>
      </c>
      <c r="DQ845" s="22" t="str">
        <f t="shared" si="1322"/>
        <v/>
      </c>
      <c r="DR845" s="21" t="str">
        <f t="shared" si="1323"/>
        <v/>
      </c>
      <c r="DS845" s="27" t="str">
        <f t="shared" si="1324"/>
        <v/>
      </c>
      <c r="DT845" s="24" t="str">
        <f t="shared" si="1325"/>
        <v/>
      </c>
      <c r="DU845" s="25" t="str">
        <f t="shared" si="1326"/>
        <v>0</v>
      </c>
      <c r="DV845" s="26" t="str">
        <f t="shared" si="1327"/>
        <v/>
      </c>
      <c r="DW845" s="26" t="str">
        <f t="shared" si="1328"/>
        <v/>
      </c>
      <c r="DX845" s="26" t="str">
        <f t="shared" si="1329"/>
        <v/>
      </c>
      <c r="DY845" s="27" t="str">
        <f t="shared" si="1330"/>
        <v/>
      </c>
      <c r="DZ845" s="26" t="str">
        <f t="shared" si="1331"/>
        <v/>
      </c>
      <c r="EA845" s="26" t="str">
        <f t="shared" si="1332"/>
        <v/>
      </c>
      <c r="EB845" s="45" t="s">
        <v>30</v>
      </c>
      <c r="EC845" s="55" t="str">
        <f>IF(ＣＳＶ貼付用!DQ831="","",ＣＳＶ貼付用!DQ831)</f>
        <v/>
      </c>
      <c r="ED845" s="38" t="str">
        <f>IF(ＣＳＶ貼付用!DS831="","",ＣＳＶ貼付用!DS831)</f>
        <v/>
      </c>
      <c r="EE845" s="38" t="str">
        <f>IF(ＣＳＶ貼付用!DU831="","",ＣＳＶ貼付用!DU831)</f>
        <v/>
      </c>
      <c r="EF845" s="40" t="str">
        <f t="shared" si="1333"/>
        <v/>
      </c>
      <c r="EG845" s="41" t="str">
        <f>IF(林齢計算用!F831="","",林齢計算用!F831)</f>
        <v/>
      </c>
      <c r="EH845" s="41" t="str">
        <f t="shared" si="1334"/>
        <v/>
      </c>
      <c r="EI845" s="41" t="str">
        <f t="shared" si="1335"/>
        <v/>
      </c>
      <c r="EJ845" s="23" t="str">
        <f>IF(EE845="スギ",INDEX(データ!$C$7:$E$26,MATCH(EH845,データ!$B$7:$B$26),MATCH(EF845,データ!$C$6:$E$6)),IF(EE845="ヒノキ",INDEX(データ!$C$32:$E$51,MATCH(EH845,データ!$B$32:$B$51),MATCH(EF845,データ!$C$31:$E$31)),IF(EE845="マツ",INDEX(データ!#REF!,MATCH(EH845,データ!#REF!),MATCH(EF845,データ!#REF!)),IF(EE845="ザツ",INDEX(データ!#REF!,MATCH(EH845,データ!#REF!),MATCH(EF845,データ!#REF!)),""))))</f>
        <v/>
      </c>
      <c r="EK845" s="22" t="str">
        <f t="shared" si="1258"/>
        <v/>
      </c>
      <c r="EL845" s="21" t="str">
        <f t="shared" si="1336"/>
        <v/>
      </c>
      <c r="EM845" s="21" t="str">
        <f t="shared" si="1337"/>
        <v/>
      </c>
      <c r="EN845" s="24" t="str">
        <f>IF(EE845="スギ",INDEX(データ!$H$7:$J$26,MATCH(EH845,データ!$G$7:$G$26),MATCH(EF845,データ!$H$6:$J$6)),IF(EE845="ヒノキ",INDEX(データ!$H$32:$J$51,MATCH(EH845,データ!$G$32:$G$51),MATCH(EF845,データ!$H$31:$J$31)),IF(EE845="マツ",INDEX(データ!#REF!,MATCH(EH845,データ!#REF!),MATCH(EF845,データ!#REF!)),IF(EE845="ザツ",INDEX(データ!#REF!,MATCH(EH845,データ!#REF!),MATCH(EF845,データ!#REF!)),""))))</f>
        <v/>
      </c>
      <c r="EO845" s="22" t="str">
        <f t="shared" si="1338"/>
        <v/>
      </c>
      <c r="EP845" s="21" t="str">
        <f t="shared" si="1339"/>
        <v/>
      </c>
      <c r="EQ845" s="27" t="str">
        <f t="shared" si="1340"/>
        <v/>
      </c>
      <c r="ER845" s="24" t="str">
        <f t="shared" si="1341"/>
        <v/>
      </c>
      <c r="ES845" s="25" t="str">
        <f t="shared" si="1342"/>
        <v>0</v>
      </c>
      <c r="ET845" s="26" t="str">
        <f t="shared" si="1343"/>
        <v/>
      </c>
      <c r="EU845" s="26" t="str">
        <f t="shared" si="1344"/>
        <v/>
      </c>
      <c r="EV845" s="26" t="str">
        <f t="shared" si="1345"/>
        <v/>
      </c>
      <c r="EW845" s="27" t="str">
        <f t="shared" si="1346"/>
        <v/>
      </c>
      <c r="EX845" s="26" t="str">
        <f t="shared" si="1347"/>
        <v/>
      </c>
      <c r="EY845" s="26" t="str">
        <f t="shared" si="1348"/>
        <v/>
      </c>
      <c r="EZ845" s="26">
        <f t="shared" si="1349"/>
        <v>0</v>
      </c>
      <c r="FA845" s="43"/>
    </row>
    <row r="846" spans="1:157" ht="15.95" customHeight="1" x14ac:dyDescent="0.15">
      <c r="A846" s="21"/>
      <c r="B846" s="36" t="str">
        <f>IF(ＣＳＶ貼付用!G832="","",ＣＳＶ貼付用!G832)</f>
        <v/>
      </c>
      <c r="C846" s="36" t="str">
        <f>IF(ＣＳＶ貼付用!I832="","",ＣＳＶ貼付用!I832)</f>
        <v/>
      </c>
      <c r="D846" s="36" t="str">
        <f>IF(ＣＳＶ貼付用!J832="","",ＣＳＶ貼付用!J832)</f>
        <v/>
      </c>
      <c r="E846" s="36" t="str">
        <f>IF(ＣＳＶ貼付用!F832="","",ＣＳＶ貼付用!F832)</f>
        <v/>
      </c>
      <c r="F846" s="38" t="str">
        <f>IF(ＣＳＶ貼付用!T832="","",ＣＳＶ貼付用!T832)</f>
        <v/>
      </c>
      <c r="G846" s="38"/>
      <c r="H846" s="38" t="str">
        <f>IF(ＣＳＶ貼付用!GJ832="","",ＣＳＶ貼付用!GJ832)</f>
        <v/>
      </c>
      <c r="I846" s="38" t="str">
        <f>IF(ＣＳＶ貼付用!GL832="","",ＣＳＶ貼付用!GL832)</f>
        <v/>
      </c>
      <c r="J846" s="38" t="str">
        <f>IF(ＣＳＶ貼付用!GN832="","",ＣＳＶ貼付用!GN832)</f>
        <v/>
      </c>
      <c r="K846" s="38" t="str">
        <f>IF(ＣＳＶ貼付用!GP832="","",ＣＳＶ貼付用!GP832)</f>
        <v/>
      </c>
      <c r="L846" s="45" t="s">
        <v>30</v>
      </c>
      <c r="M846" s="55" t="str">
        <f>IF(ＣＳＶ貼付用!AT832="","",ＣＳＶ貼付用!AT832)</f>
        <v/>
      </c>
      <c r="N846" s="38" t="str">
        <f>IF(ＣＳＶ貼付用!AV832="","",ＣＳＶ貼付用!AV832)</f>
        <v/>
      </c>
      <c r="O846" s="38" t="str">
        <f>IF(ＣＳＶ貼付用!AX832="","",ＣＳＶ貼付用!AX832)</f>
        <v/>
      </c>
      <c r="P846" s="40" t="str">
        <f>IF(ＣＳＶ貼付用!FE832="","",ＣＳＶ貼付用!FE832)</f>
        <v/>
      </c>
      <c r="Q846" s="41" t="str">
        <f>IF(林齢計算用!A832="","",林齢計算用!A832)</f>
        <v/>
      </c>
      <c r="R846" s="41" t="str">
        <f t="shared" si="1259"/>
        <v/>
      </c>
      <c r="S846" s="56" t="str">
        <f>IF(ＣＳＶ貼付用!EG832="","",ＣＳＶ貼付用!EG832*10)</f>
        <v/>
      </c>
      <c r="T846" s="23" t="str">
        <f>IF(O846="スギ",INDEX(データ!$C$7:$E$26,MATCH(R846,データ!$B$7:$B$26),MATCH(P846,データ!$C$6:$E$6)),IF(O846="ヒノキ",INDEX(データ!$C$32:$E$51,MATCH(R846,データ!$B$32:$B$51),MATCH(P846,データ!$C$31:$E$31)),IF(O846="マツ",INDEX(データ!#REF!,MATCH(R846,データ!#REF!),MATCH(P846,データ!#REF!)),IF(O846="ザツ",INDEX(データ!#REF!,MATCH(R846,データ!#REF!),MATCH(P846,データ!#REF!)),""))))</f>
        <v/>
      </c>
      <c r="U846" s="22" t="str">
        <f t="shared" si="1350"/>
        <v/>
      </c>
      <c r="V846" s="21" t="str">
        <f t="shared" si="1354"/>
        <v/>
      </c>
      <c r="W846" s="21" t="str">
        <f t="shared" si="1351"/>
        <v/>
      </c>
      <c r="X846" s="23" t="str">
        <f>IF(O846="スギ",INDEX(データ!$H$7:$J$26,MATCH(R846,データ!$G$7:$G$26),MATCH(P846,データ!$H$6:$J$6)),IF(O846="ヒノキ",INDEX(データ!$H$32:$J$51,MATCH(R846,データ!$G$32:$G$51),MATCH(P846,データ!$H$31:$J$31)),IF(O846="マツ",INDEX(データ!#REF!,MATCH(R846,データ!#REF!),MATCH(P846,データ!#REF!)),IF(O846="ザツ",INDEX(データ!#REF!,MATCH(R846,データ!#REF!),MATCH(P846,データ!#REF!)),""))))</f>
        <v/>
      </c>
      <c r="Y846" s="22" t="str">
        <f t="shared" si="1352"/>
        <v/>
      </c>
      <c r="Z846" s="21" t="str">
        <f t="shared" si="1353"/>
        <v/>
      </c>
      <c r="AA846" s="27" t="str">
        <f t="shared" si="1260"/>
        <v/>
      </c>
      <c r="AB846" s="24" t="str">
        <f t="shared" si="1261"/>
        <v/>
      </c>
      <c r="AC846" s="25" t="str">
        <f t="shared" si="1262"/>
        <v>0</v>
      </c>
      <c r="AD846" s="26" t="str">
        <f t="shared" si="1263"/>
        <v/>
      </c>
      <c r="AE846" s="26" t="str">
        <f t="shared" si="1264"/>
        <v/>
      </c>
      <c r="AF846" s="26" t="str">
        <f t="shared" si="1265"/>
        <v/>
      </c>
      <c r="AG846" s="27" t="str">
        <f t="shared" si="1266"/>
        <v/>
      </c>
      <c r="AH846" s="26" t="str">
        <f t="shared" si="1267"/>
        <v/>
      </c>
      <c r="AI846" s="26" t="str">
        <f t="shared" si="1268"/>
        <v/>
      </c>
      <c r="AJ846" s="45" t="s">
        <v>30</v>
      </c>
      <c r="AK846" s="55" t="str">
        <f>IF(ＣＳＶ貼付用!BI832="","",ＣＳＶ貼付用!BI832)</f>
        <v/>
      </c>
      <c r="AL846" s="38" t="str">
        <f>IF(ＣＳＶ貼付用!BK832="","",ＣＳＶ貼付用!BK832)</f>
        <v/>
      </c>
      <c r="AM846" s="38" t="str">
        <f>IF(ＣＳＶ貼付用!BM832="","",ＣＳＶ貼付用!BM832)</f>
        <v/>
      </c>
      <c r="AN846" s="40" t="str">
        <f t="shared" si="1269"/>
        <v/>
      </c>
      <c r="AO846" s="41" t="str">
        <f>IF(林齢計算用!B832="","",林齢計算用!B832)</f>
        <v/>
      </c>
      <c r="AP846" s="41" t="str">
        <f t="shared" si="1270"/>
        <v/>
      </c>
      <c r="AQ846" s="41" t="str">
        <f t="shared" si="1271"/>
        <v/>
      </c>
      <c r="AR846" s="23" t="str">
        <f>IF(AM846="スギ",INDEX(データ!$C$7:$E$26,MATCH(AP846,データ!$B$7:$B$26),MATCH(AN846,データ!$C$6:$E$6)),IF(AM846="ヒノキ",INDEX(データ!$C$32:$E$51,MATCH(AP846,データ!$B$32:$B$51),MATCH(AN846,データ!$C$31:$E$31)),IF(AM846="マツ",INDEX(データ!#REF!,MATCH(AP846,データ!#REF!),MATCH(AN846,データ!#REF!)),IF(AM846="ザツ",INDEX(データ!#REF!,MATCH(AP846,データ!#REF!),MATCH(AN846,データ!#REF!)),""))))</f>
        <v/>
      </c>
      <c r="AS846" s="22" t="str">
        <f t="shared" si="1254"/>
        <v/>
      </c>
      <c r="AT846" s="21" t="str">
        <f t="shared" si="1272"/>
        <v/>
      </c>
      <c r="AU846" s="21" t="str">
        <f t="shared" si="1273"/>
        <v/>
      </c>
      <c r="AV846" s="24" t="str">
        <f>IF(AM846="スギ",INDEX(データ!$H$7:$J$26,MATCH(AP846,データ!$G$7:$G$26),MATCH(AN846,データ!$H$6:$J$6)),IF(AM846="ヒノキ",INDEX(データ!$H$32:$J$51,MATCH(AP846,データ!$G$32:$G$51),MATCH(AN846,データ!$H$31:$J$31)),IF(AM846="マツ",INDEX(データ!#REF!,MATCH(AP846,データ!#REF!),MATCH(AN846,データ!#REF!)),IF(AM846="ザツ",INDEX(データ!#REF!,MATCH(AP846,データ!#REF!),MATCH(AN846,データ!#REF!)),""))))</f>
        <v/>
      </c>
      <c r="AW846" s="22" t="str">
        <f t="shared" si="1274"/>
        <v/>
      </c>
      <c r="AX846" s="21" t="str">
        <f t="shared" si="1275"/>
        <v/>
      </c>
      <c r="AY846" s="27" t="str">
        <f t="shared" si="1276"/>
        <v/>
      </c>
      <c r="AZ846" s="24" t="str">
        <f t="shared" si="1277"/>
        <v/>
      </c>
      <c r="BA846" s="25" t="str">
        <f t="shared" si="1278"/>
        <v>0</v>
      </c>
      <c r="BB846" s="26" t="str">
        <f t="shared" si="1279"/>
        <v/>
      </c>
      <c r="BC846" s="26" t="str">
        <f t="shared" si="1280"/>
        <v/>
      </c>
      <c r="BD846" s="26" t="str">
        <f t="shared" si="1281"/>
        <v/>
      </c>
      <c r="BE846" s="27" t="str">
        <f t="shared" si="1282"/>
        <v/>
      </c>
      <c r="BF846" s="26" t="str">
        <f t="shared" si="1283"/>
        <v/>
      </c>
      <c r="BG846" s="26" t="str">
        <f t="shared" si="1284"/>
        <v/>
      </c>
      <c r="BH846" s="45" t="s">
        <v>30</v>
      </c>
      <c r="BI846" s="55" t="str">
        <f>IF(ＣＳＶ貼付用!BX832="","",ＣＳＶ貼付用!BX832)</f>
        <v/>
      </c>
      <c r="BJ846" s="38" t="str">
        <f>IF(ＣＳＶ貼付用!BZ832="","",ＣＳＶ貼付用!BZ832)</f>
        <v/>
      </c>
      <c r="BK846" s="38" t="str">
        <f>IF(ＣＳＶ貼付用!CB832="","",ＣＳＶ貼付用!CB832)</f>
        <v/>
      </c>
      <c r="BL846" s="40" t="str">
        <f t="shared" si="1285"/>
        <v/>
      </c>
      <c r="BM846" s="41" t="str">
        <f>IF(林齢計算用!C832="","",林齢計算用!C832)</f>
        <v/>
      </c>
      <c r="BN846" s="41" t="str">
        <f t="shared" si="1286"/>
        <v/>
      </c>
      <c r="BO846" s="41" t="str">
        <f t="shared" si="1287"/>
        <v/>
      </c>
      <c r="BP846" s="23" t="str">
        <f>IF(BK846="スギ",INDEX(データ!$C$7:$E$26,MATCH(BN846,データ!$B$7:$B$26),MATCH(BL846,データ!$C$6:$E$6)),IF(BK846="ヒノキ",INDEX(データ!$C$32:$E$51,MATCH(BN846,データ!$B$32:$B$51),MATCH(BL846,データ!$C$31:$E$31)),IF(BK846="マツ",INDEX(データ!#REF!,MATCH(BN846,データ!#REF!),MATCH(BL846,データ!#REF!)),IF(BK846="ザツ",INDEX(データ!#REF!,MATCH(BN846,データ!#REF!),MATCH(BL846,データ!#REF!)),""))))</f>
        <v/>
      </c>
      <c r="BQ846" s="22" t="str">
        <f t="shared" si="1255"/>
        <v/>
      </c>
      <c r="BR846" s="21" t="str">
        <f t="shared" si="1288"/>
        <v/>
      </c>
      <c r="BS846" s="21" t="str">
        <f t="shared" si="1289"/>
        <v/>
      </c>
      <c r="BT846" s="24" t="str">
        <f>IF(BK846="スギ",INDEX(データ!$H$7:$J$26,MATCH(BN846,データ!$G$7:$G$26),MATCH(BL846,データ!$H$6:$J$6)),IF(BK846="ヒノキ",INDEX(データ!$H$32:$J$51,MATCH(BN846,データ!$G$32:$G$51),MATCH(BL846,データ!$H$31:$J$31)),IF(BK846="マツ",INDEX(データ!#REF!,MATCH(BN846,データ!#REF!),MATCH(BL846,データ!#REF!)),IF(BK846="ザツ",INDEX(データ!#REF!,MATCH(BN846,データ!#REF!),MATCH(BL846,データ!#REF!)),""))))</f>
        <v/>
      </c>
      <c r="BU846" s="22" t="str">
        <f t="shared" si="1290"/>
        <v/>
      </c>
      <c r="BV846" s="21" t="str">
        <f t="shared" si="1291"/>
        <v/>
      </c>
      <c r="BW846" s="27" t="str">
        <f t="shared" si="1292"/>
        <v/>
      </c>
      <c r="BX846" s="24" t="str">
        <f t="shared" si="1293"/>
        <v/>
      </c>
      <c r="BY846" s="25" t="str">
        <f t="shared" si="1294"/>
        <v>0</v>
      </c>
      <c r="BZ846" s="26" t="str">
        <f t="shared" si="1295"/>
        <v/>
      </c>
      <c r="CA846" s="26" t="str">
        <f t="shared" si="1296"/>
        <v/>
      </c>
      <c r="CB846" s="26" t="str">
        <f t="shared" si="1297"/>
        <v/>
      </c>
      <c r="CC846" s="27" t="str">
        <f t="shared" si="1298"/>
        <v/>
      </c>
      <c r="CD846" s="26" t="str">
        <f t="shared" si="1299"/>
        <v/>
      </c>
      <c r="CE846" s="26" t="str">
        <f t="shared" si="1300"/>
        <v/>
      </c>
      <c r="CF846" s="45" t="s">
        <v>30</v>
      </c>
      <c r="CG846" s="55" t="str">
        <f>IF(ＣＳＶ貼付用!CM832="","",ＣＳＶ貼付用!CM832)</f>
        <v/>
      </c>
      <c r="CH846" s="38" t="str">
        <f>IF(ＣＳＶ貼付用!CO832="","",ＣＳＶ貼付用!CO832)</f>
        <v/>
      </c>
      <c r="CI846" s="38" t="str">
        <f>IF(ＣＳＶ貼付用!CQ832="","",ＣＳＶ貼付用!CQ832)</f>
        <v/>
      </c>
      <c r="CJ846" s="40" t="str">
        <f t="shared" si="1301"/>
        <v/>
      </c>
      <c r="CK846" s="41" t="str">
        <f>IF(林齢計算用!D832="","",林齢計算用!D832)</f>
        <v/>
      </c>
      <c r="CL846" s="41" t="str">
        <f t="shared" si="1302"/>
        <v/>
      </c>
      <c r="CM846" s="41" t="str">
        <f t="shared" si="1303"/>
        <v/>
      </c>
      <c r="CN846" s="23" t="str">
        <f>IF(CI846="スギ",INDEX(データ!$C$7:$E$26,MATCH(CL846,データ!$B$7:$B$26),MATCH(CJ846,データ!$C$6:$E$6)),IF(CI846="ヒノキ",INDEX(データ!$C$32:$E$51,MATCH(CL846,データ!$B$32:$B$51),MATCH(CJ846,データ!$C$31:$E$31)),IF(CI846="マツ",INDEX(データ!#REF!,MATCH(CL846,データ!#REF!),MATCH(CJ846,データ!#REF!)),IF(CI846="ザツ",INDEX(データ!#REF!,MATCH(CL846,データ!#REF!),MATCH(CJ846,データ!#REF!)),""))))</f>
        <v/>
      </c>
      <c r="CO846" s="22" t="str">
        <f t="shared" si="1256"/>
        <v/>
      </c>
      <c r="CP846" s="21" t="str">
        <f t="shared" si="1304"/>
        <v/>
      </c>
      <c r="CQ846" s="21" t="str">
        <f t="shared" si="1305"/>
        <v/>
      </c>
      <c r="CR846" s="24" t="str">
        <f>IF(CI846="スギ",INDEX(データ!$H$7:$J$26,MATCH(CL846,データ!$G$7:$G$26),MATCH(CJ846,データ!$H$6:$J$6)),IF(CI846="ヒノキ",INDEX(データ!$H$32:$J$51,MATCH(CL846,データ!$G$32:$G$51),MATCH(CJ846,データ!$H$31:$J$31)),IF(CI846="マツ",INDEX(データ!#REF!,MATCH(CL846,データ!#REF!),MATCH(CJ846,データ!#REF!)),IF(CI846="ザツ",INDEX(データ!#REF!,MATCH(CL846,データ!#REF!),MATCH(CJ846,データ!#REF!)),""))))</f>
        <v/>
      </c>
      <c r="CS846" s="22" t="str">
        <f t="shared" si="1306"/>
        <v/>
      </c>
      <c r="CT846" s="21" t="str">
        <f t="shared" si="1307"/>
        <v/>
      </c>
      <c r="CU846" s="27" t="str">
        <f t="shared" si="1308"/>
        <v/>
      </c>
      <c r="CV846" s="24" t="str">
        <f t="shared" si="1309"/>
        <v/>
      </c>
      <c r="CW846" s="25" t="str">
        <f t="shared" si="1310"/>
        <v>0</v>
      </c>
      <c r="CX846" s="26" t="str">
        <f t="shared" si="1311"/>
        <v/>
      </c>
      <c r="CY846" s="26" t="str">
        <f t="shared" si="1312"/>
        <v/>
      </c>
      <c r="CZ846" s="26" t="str">
        <f t="shared" si="1313"/>
        <v/>
      </c>
      <c r="DA846" s="27" t="str">
        <f t="shared" si="1314"/>
        <v/>
      </c>
      <c r="DB846" s="26" t="str">
        <f t="shared" si="1315"/>
        <v/>
      </c>
      <c r="DC846" s="26" t="str">
        <f t="shared" si="1316"/>
        <v/>
      </c>
      <c r="DD846" s="45" t="s">
        <v>30</v>
      </c>
      <c r="DE846" s="55" t="str">
        <f>IF(ＣＳＶ貼付用!DB832="","",ＣＳＶ貼付用!DB832)</f>
        <v/>
      </c>
      <c r="DF846" s="38" t="str">
        <f>IF(ＣＳＶ貼付用!DD832="","",ＣＳＶ貼付用!DD832)</f>
        <v/>
      </c>
      <c r="DG846" s="38" t="str">
        <f>IF(ＣＳＶ貼付用!DF832="","",ＣＳＶ貼付用!DF832)</f>
        <v/>
      </c>
      <c r="DH846" s="40" t="str">
        <f t="shared" si="1317"/>
        <v/>
      </c>
      <c r="DI846" s="41" t="str">
        <f>IF(林齢計算用!E832="","",林齢計算用!E832)</f>
        <v/>
      </c>
      <c r="DJ846" s="41" t="str">
        <f t="shared" si="1318"/>
        <v/>
      </c>
      <c r="DK846" s="41" t="str">
        <f t="shared" si="1319"/>
        <v/>
      </c>
      <c r="DL846" s="23" t="str">
        <f>IF(DG846="スギ",INDEX(データ!$C$7:$E$26,MATCH(DJ846,データ!$B$7:$B$26),MATCH(DH846,データ!$C$6:$E$6)),IF(DG846="ヒノキ",INDEX(データ!$C$32:$E$51,MATCH(DJ846,データ!$B$32:$B$51),MATCH(DH846,データ!$C$31:$E$31)),IF(DG846="マツ",INDEX(データ!#REF!,MATCH(DJ846,データ!#REF!),MATCH(DH846,データ!#REF!)),IF(DG846="ザツ",INDEX(データ!#REF!,MATCH(DJ846,データ!#REF!),MATCH(DH846,データ!#REF!)),""))))</f>
        <v/>
      </c>
      <c r="DM846" s="22" t="str">
        <f t="shared" si="1257"/>
        <v/>
      </c>
      <c r="DN846" s="21" t="str">
        <f t="shared" si="1320"/>
        <v/>
      </c>
      <c r="DO846" s="21" t="str">
        <f t="shared" si="1321"/>
        <v/>
      </c>
      <c r="DP846" s="24" t="str">
        <f>IF(DG846="スギ",INDEX(データ!$H$7:$J$26,MATCH(DJ846,データ!$G$7:$G$26),MATCH(DH846,データ!$H$6:$J$6)),IF(DG846="ヒノキ",INDEX(データ!$H$32:$J$51,MATCH(DJ846,データ!$G$32:$G$51),MATCH(DH846,データ!$H$31:$J$31)),IF(DG846="マツ",INDEX(データ!#REF!,MATCH(DJ846,データ!#REF!),MATCH(DH846,データ!#REF!)),IF(DG846="ザツ",INDEX(データ!#REF!,MATCH(DJ846,データ!#REF!),MATCH(DH846,データ!#REF!)),""))))</f>
        <v/>
      </c>
      <c r="DQ846" s="22" t="str">
        <f t="shared" si="1322"/>
        <v/>
      </c>
      <c r="DR846" s="21" t="str">
        <f t="shared" si="1323"/>
        <v/>
      </c>
      <c r="DS846" s="27" t="str">
        <f t="shared" si="1324"/>
        <v/>
      </c>
      <c r="DT846" s="24" t="str">
        <f t="shared" si="1325"/>
        <v/>
      </c>
      <c r="DU846" s="25" t="str">
        <f t="shared" si="1326"/>
        <v>0</v>
      </c>
      <c r="DV846" s="26" t="str">
        <f t="shared" si="1327"/>
        <v/>
      </c>
      <c r="DW846" s="26" t="str">
        <f t="shared" si="1328"/>
        <v/>
      </c>
      <c r="DX846" s="26" t="str">
        <f t="shared" si="1329"/>
        <v/>
      </c>
      <c r="DY846" s="27" t="str">
        <f t="shared" si="1330"/>
        <v/>
      </c>
      <c r="DZ846" s="26" t="str">
        <f t="shared" si="1331"/>
        <v/>
      </c>
      <c r="EA846" s="26" t="str">
        <f t="shared" si="1332"/>
        <v/>
      </c>
      <c r="EB846" s="45" t="s">
        <v>30</v>
      </c>
      <c r="EC846" s="55" t="str">
        <f>IF(ＣＳＶ貼付用!DQ832="","",ＣＳＶ貼付用!DQ832)</f>
        <v/>
      </c>
      <c r="ED846" s="38" t="str">
        <f>IF(ＣＳＶ貼付用!DS832="","",ＣＳＶ貼付用!DS832)</f>
        <v/>
      </c>
      <c r="EE846" s="38" t="str">
        <f>IF(ＣＳＶ貼付用!DU832="","",ＣＳＶ貼付用!DU832)</f>
        <v/>
      </c>
      <c r="EF846" s="40" t="str">
        <f t="shared" si="1333"/>
        <v/>
      </c>
      <c r="EG846" s="41" t="str">
        <f>IF(林齢計算用!F832="","",林齢計算用!F832)</f>
        <v/>
      </c>
      <c r="EH846" s="41" t="str">
        <f t="shared" si="1334"/>
        <v/>
      </c>
      <c r="EI846" s="41" t="str">
        <f t="shared" si="1335"/>
        <v/>
      </c>
      <c r="EJ846" s="23" t="str">
        <f>IF(EE846="スギ",INDEX(データ!$C$7:$E$26,MATCH(EH846,データ!$B$7:$B$26),MATCH(EF846,データ!$C$6:$E$6)),IF(EE846="ヒノキ",INDEX(データ!$C$32:$E$51,MATCH(EH846,データ!$B$32:$B$51),MATCH(EF846,データ!$C$31:$E$31)),IF(EE846="マツ",INDEX(データ!#REF!,MATCH(EH846,データ!#REF!),MATCH(EF846,データ!#REF!)),IF(EE846="ザツ",INDEX(データ!#REF!,MATCH(EH846,データ!#REF!),MATCH(EF846,データ!#REF!)),""))))</f>
        <v/>
      </c>
      <c r="EK846" s="22" t="str">
        <f t="shared" si="1258"/>
        <v/>
      </c>
      <c r="EL846" s="21" t="str">
        <f t="shared" si="1336"/>
        <v/>
      </c>
      <c r="EM846" s="21" t="str">
        <f t="shared" si="1337"/>
        <v/>
      </c>
      <c r="EN846" s="24" t="str">
        <f>IF(EE846="スギ",INDEX(データ!$H$7:$J$26,MATCH(EH846,データ!$G$7:$G$26),MATCH(EF846,データ!$H$6:$J$6)),IF(EE846="ヒノキ",INDEX(データ!$H$32:$J$51,MATCH(EH846,データ!$G$32:$G$51),MATCH(EF846,データ!$H$31:$J$31)),IF(EE846="マツ",INDEX(データ!#REF!,MATCH(EH846,データ!#REF!),MATCH(EF846,データ!#REF!)),IF(EE846="ザツ",INDEX(データ!#REF!,MATCH(EH846,データ!#REF!),MATCH(EF846,データ!#REF!)),""))))</f>
        <v/>
      </c>
      <c r="EO846" s="22" t="str">
        <f t="shared" si="1338"/>
        <v/>
      </c>
      <c r="EP846" s="21" t="str">
        <f t="shared" si="1339"/>
        <v/>
      </c>
      <c r="EQ846" s="27" t="str">
        <f t="shared" si="1340"/>
        <v/>
      </c>
      <c r="ER846" s="24" t="str">
        <f t="shared" si="1341"/>
        <v/>
      </c>
      <c r="ES846" s="25" t="str">
        <f t="shared" si="1342"/>
        <v>0</v>
      </c>
      <c r="ET846" s="26" t="str">
        <f t="shared" si="1343"/>
        <v/>
      </c>
      <c r="EU846" s="26" t="str">
        <f t="shared" si="1344"/>
        <v/>
      </c>
      <c r="EV846" s="26" t="str">
        <f t="shared" si="1345"/>
        <v/>
      </c>
      <c r="EW846" s="27" t="str">
        <f t="shared" si="1346"/>
        <v/>
      </c>
      <c r="EX846" s="26" t="str">
        <f t="shared" si="1347"/>
        <v/>
      </c>
      <c r="EY846" s="26" t="str">
        <f t="shared" si="1348"/>
        <v/>
      </c>
      <c r="EZ846" s="26">
        <f t="shared" si="1349"/>
        <v>0</v>
      </c>
      <c r="FA846" s="43"/>
    </row>
    <row r="847" spans="1:157" ht="15.95" customHeight="1" x14ac:dyDescent="0.15">
      <c r="A847" s="21"/>
      <c r="B847" s="36" t="str">
        <f>IF(ＣＳＶ貼付用!G833="","",ＣＳＶ貼付用!G833)</f>
        <v/>
      </c>
      <c r="C847" s="36" t="str">
        <f>IF(ＣＳＶ貼付用!I833="","",ＣＳＶ貼付用!I833)</f>
        <v/>
      </c>
      <c r="D847" s="36" t="str">
        <f>IF(ＣＳＶ貼付用!J833="","",ＣＳＶ貼付用!J833)</f>
        <v/>
      </c>
      <c r="E847" s="36" t="str">
        <f>IF(ＣＳＶ貼付用!F833="","",ＣＳＶ貼付用!F833)</f>
        <v/>
      </c>
      <c r="F847" s="38" t="str">
        <f>IF(ＣＳＶ貼付用!T833="","",ＣＳＶ貼付用!T833)</f>
        <v/>
      </c>
      <c r="G847" s="38"/>
      <c r="H847" s="38" t="str">
        <f>IF(ＣＳＶ貼付用!GJ833="","",ＣＳＶ貼付用!GJ833)</f>
        <v/>
      </c>
      <c r="I847" s="38" t="str">
        <f>IF(ＣＳＶ貼付用!GL833="","",ＣＳＶ貼付用!GL833)</f>
        <v/>
      </c>
      <c r="J847" s="38" t="str">
        <f>IF(ＣＳＶ貼付用!GN833="","",ＣＳＶ貼付用!GN833)</f>
        <v/>
      </c>
      <c r="K847" s="38" t="str">
        <f>IF(ＣＳＶ貼付用!GP833="","",ＣＳＶ貼付用!GP833)</f>
        <v/>
      </c>
      <c r="L847" s="45" t="s">
        <v>30</v>
      </c>
      <c r="M847" s="55" t="str">
        <f>IF(ＣＳＶ貼付用!AT833="","",ＣＳＶ貼付用!AT833)</f>
        <v/>
      </c>
      <c r="N847" s="38" t="str">
        <f>IF(ＣＳＶ貼付用!AV833="","",ＣＳＶ貼付用!AV833)</f>
        <v/>
      </c>
      <c r="O847" s="38" t="str">
        <f>IF(ＣＳＶ貼付用!AX833="","",ＣＳＶ貼付用!AX833)</f>
        <v/>
      </c>
      <c r="P847" s="40" t="str">
        <f>IF(ＣＳＶ貼付用!FE833="","",ＣＳＶ貼付用!FE833)</f>
        <v/>
      </c>
      <c r="Q847" s="41" t="str">
        <f>IF(林齢計算用!A833="","",林齢計算用!A833)</f>
        <v/>
      </c>
      <c r="R847" s="41" t="str">
        <f t="shared" si="1259"/>
        <v/>
      </c>
      <c r="S847" s="56" t="str">
        <f>IF(ＣＳＶ貼付用!EG833="","",ＣＳＶ貼付用!EG833*10)</f>
        <v/>
      </c>
      <c r="T847" s="23" t="str">
        <f>IF(O847="スギ",INDEX(データ!$C$7:$E$26,MATCH(R847,データ!$B$7:$B$26),MATCH(P847,データ!$C$6:$E$6)),IF(O847="ヒノキ",INDEX(データ!$C$32:$E$51,MATCH(R847,データ!$B$32:$B$51),MATCH(P847,データ!$C$31:$E$31)),IF(O847="マツ",INDEX(データ!#REF!,MATCH(R847,データ!#REF!),MATCH(P847,データ!#REF!)),IF(O847="ザツ",INDEX(データ!#REF!,MATCH(R847,データ!#REF!),MATCH(P847,データ!#REF!)),""))))</f>
        <v/>
      </c>
      <c r="U847" s="22" t="str">
        <f t="shared" si="1350"/>
        <v/>
      </c>
      <c r="V847" s="21" t="str">
        <f t="shared" si="1354"/>
        <v/>
      </c>
      <c r="W847" s="21" t="str">
        <f t="shared" si="1351"/>
        <v/>
      </c>
      <c r="X847" s="23" t="str">
        <f>IF(O847="スギ",INDEX(データ!$H$7:$J$26,MATCH(R847,データ!$G$7:$G$26),MATCH(P847,データ!$H$6:$J$6)),IF(O847="ヒノキ",INDEX(データ!$H$32:$J$51,MATCH(R847,データ!$G$32:$G$51),MATCH(P847,データ!$H$31:$J$31)),IF(O847="マツ",INDEX(データ!#REF!,MATCH(R847,データ!#REF!),MATCH(P847,データ!#REF!)),IF(O847="ザツ",INDEX(データ!#REF!,MATCH(R847,データ!#REF!),MATCH(P847,データ!#REF!)),""))))</f>
        <v/>
      </c>
      <c r="Y847" s="22" t="str">
        <f t="shared" si="1352"/>
        <v/>
      </c>
      <c r="Z847" s="21" t="str">
        <f t="shared" si="1353"/>
        <v/>
      </c>
      <c r="AA847" s="27" t="str">
        <f t="shared" si="1260"/>
        <v/>
      </c>
      <c r="AB847" s="24" t="str">
        <f t="shared" si="1261"/>
        <v/>
      </c>
      <c r="AC847" s="25" t="str">
        <f t="shared" si="1262"/>
        <v>0</v>
      </c>
      <c r="AD847" s="26" t="str">
        <f t="shared" si="1263"/>
        <v/>
      </c>
      <c r="AE847" s="26" t="str">
        <f t="shared" si="1264"/>
        <v/>
      </c>
      <c r="AF847" s="26" t="str">
        <f t="shared" si="1265"/>
        <v/>
      </c>
      <c r="AG847" s="27" t="str">
        <f t="shared" si="1266"/>
        <v/>
      </c>
      <c r="AH847" s="26" t="str">
        <f t="shared" si="1267"/>
        <v/>
      </c>
      <c r="AI847" s="26" t="str">
        <f t="shared" si="1268"/>
        <v/>
      </c>
      <c r="AJ847" s="45" t="s">
        <v>30</v>
      </c>
      <c r="AK847" s="55" t="str">
        <f>IF(ＣＳＶ貼付用!BI833="","",ＣＳＶ貼付用!BI833)</f>
        <v/>
      </c>
      <c r="AL847" s="38" t="str">
        <f>IF(ＣＳＶ貼付用!BK833="","",ＣＳＶ貼付用!BK833)</f>
        <v/>
      </c>
      <c r="AM847" s="38" t="str">
        <f>IF(ＣＳＶ貼付用!BM833="","",ＣＳＶ貼付用!BM833)</f>
        <v/>
      </c>
      <c r="AN847" s="40" t="str">
        <f t="shared" si="1269"/>
        <v/>
      </c>
      <c r="AO847" s="41" t="str">
        <f>IF(林齢計算用!B833="","",林齢計算用!B833)</f>
        <v/>
      </c>
      <c r="AP847" s="41" t="str">
        <f t="shared" si="1270"/>
        <v/>
      </c>
      <c r="AQ847" s="41" t="str">
        <f t="shared" si="1271"/>
        <v/>
      </c>
      <c r="AR847" s="23" t="str">
        <f>IF(AM847="スギ",INDEX(データ!$C$7:$E$26,MATCH(AP847,データ!$B$7:$B$26),MATCH(AN847,データ!$C$6:$E$6)),IF(AM847="ヒノキ",INDEX(データ!$C$32:$E$51,MATCH(AP847,データ!$B$32:$B$51),MATCH(AN847,データ!$C$31:$E$31)),IF(AM847="マツ",INDEX(データ!#REF!,MATCH(AP847,データ!#REF!),MATCH(AN847,データ!#REF!)),IF(AM847="ザツ",INDEX(データ!#REF!,MATCH(AP847,データ!#REF!),MATCH(AN847,データ!#REF!)),""))))</f>
        <v/>
      </c>
      <c r="AS847" s="22" t="str">
        <f t="shared" si="1254"/>
        <v/>
      </c>
      <c r="AT847" s="21" t="str">
        <f t="shared" si="1272"/>
        <v/>
      </c>
      <c r="AU847" s="21" t="str">
        <f t="shared" si="1273"/>
        <v/>
      </c>
      <c r="AV847" s="24" t="str">
        <f>IF(AM847="スギ",INDEX(データ!$H$7:$J$26,MATCH(AP847,データ!$G$7:$G$26),MATCH(AN847,データ!$H$6:$J$6)),IF(AM847="ヒノキ",INDEX(データ!$H$32:$J$51,MATCH(AP847,データ!$G$32:$G$51),MATCH(AN847,データ!$H$31:$J$31)),IF(AM847="マツ",INDEX(データ!#REF!,MATCH(AP847,データ!#REF!),MATCH(AN847,データ!#REF!)),IF(AM847="ザツ",INDEX(データ!#REF!,MATCH(AP847,データ!#REF!),MATCH(AN847,データ!#REF!)),""))))</f>
        <v/>
      </c>
      <c r="AW847" s="22" t="str">
        <f t="shared" si="1274"/>
        <v/>
      </c>
      <c r="AX847" s="21" t="str">
        <f t="shared" si="1275"/>
        <v/>
      </c>
      <c r="AY847" s="27" t="str">
        <f t="shared" si="1276"/>
        <v/>
      </c>
      <c r="AZ847" s="24" t="str">
        <f t="shared" si="1277"/>
        <v/>
      </c>
      <c r="BA847" s="25" t="str">
        <f t="shared" si="1278"/>
        <v>0</v>
      </c>
      <c r="BB847" s="26" t="str">
        <f t="shared" si="1279"/>
        <v/>
      </c>
      <c r="BC847" s="26" t="str">
        <f t="shared" si="1280"/>
        <v/>
      </c>
      <c r="BD847" s="26" t="str">
        <f t="shared" si="1281"/>
        <v/>
      </c>
      <c r="BE847" s="27" t="str">
        <f t="shared" si="1282"/>
        <v/>
      </c>
      <c r="BF847" s="26" t="str">
        <f t="shared" si="1283"/>
        <v/>
      </c>
      <c r="BG847" s="26" t="str">
        <f t="shared" si="1284"/>
        <v/>
      </c>
      <c r="BH847" s="45" t="s">
        <v>30</v>
      </c>
      <c r="BI847" s="55" t="str">
        <f>IF(ＣＳＶ貼付用!BX833="","",ＣＳＶ貼付用!BX833)</f>
        <v/>
      </c>
      <c r="BJ847" s="38" t="str">
        <f>IF(ＣＳＶ貼付用!BZ833="","",ＣＳＶ貼付用!BZ833)</f>
        <v/>
      </c>
      <c r="BK847" s="38" t="str">
        <f>IF(ＣＳＶ貼付用!CB833="","",ＣＳＶ貼付用!CB833)</f>
        <v/>
      </c>
      <c r="BL847" s="40" t="str">
        <f t="shared" si="1285"/>
        <v/>
      </c>
      <c r="BM847" s="41" t="str">
        <f>IF(林齢計算用!C833="","",林齢計算用!C833)</f>
        <v/>
      </c>
      <c r="BN847" s="41" t="str">
        <f t="shared" si="1286"/>
        <v/>
      </c>
      <c r="BO847" s="41" t="str">
        <f t="shared" si="1287"/>
        <v/>
      </c>
      <c r="BP847" s="23" t="str">
        <f>IF(BK847="スギ",INDEX(データ!$C$7:$E$26,MATCH(BN847,データ!$B$7:$B$26),MATCH(BL847,データ!$C$6:$E$6)),IF(BK847="ヒノキ",INDEX(データ!$C$32:$E$51,MATCH(BN847,データ!$B$32:$B$51),MATCH(BL847,データ!$C$31:$E$31)),IF(BK847="マツ",INDEX(データ!#REF!,MATCH(BN847,データ!#REF!),MATCH(BL847,データ!#REF!)),IF(BK847="ザツ",INDEX(データ!#REF!,MATCH(BN847,データ!#REF!),MATCH(BL847,データ!#REF!)),""))))</f>
        <v/>
      </c>
      <c r="BQ847" s="22" t="str">
        <f t="shared" si="1255"/>
        <v/>
      </c>
      <c r="BR847" s="21" t="str">
        <f t="shared" si="1288"/>
        <v/>
      </c>
      <c r="BS847" s="21" t="str">
        <f t="shared" si="1289"/>
        <v/>
      </c>
      <c r="BT847" s="24" t="str">
        <f>IF(BK847="スギ",INDEX(データ!$H$7:$J$26,MATCH(BN847,データ!$G$7:$G$26),MATCH(BL847,データ!$H$6:$J$6)),IF(BK847="ヒノキ",INDEX(データ!$H$32:$J$51,MATCH(BN847,データ!$G$32:$G$51),MATCH(BL847,データ!$H$31:$J$31)),IF(BK847="マツ",INDEX(データ!#REF!,MATCH(BN847,データ!#REF!),MATCH(BL847,データ!#REF!)),IF(BK847="ザツ",INDEX(データ!#REF!,MATCH(BN847,データ!#REF!),MATCH(BL847,データ!#REF!)),""))))</f>
        <v/>
      </c>
      <c r="BU847" s="22" t="str">
        <f t="shared" si="1290"/>
        <v/>
      </c>
      <c r="BV847" s="21" t="str">
        <f t="shared" si="1291"/>
        <v/>
      </c>
      <c r="BW847" s="27" t="str">
        <f t="shared" si="1292"/>
        <v/>
      </c>
      <c r="BX847" s="24" t="str">
        <f t="shared" si="1293"/>
        <v/>
      </c>
      <c r="BY847" s="25" t="str">
        <f t="shared" si="1294"/>
        <v>0</v>
      </c>
      <c r="BZ847" s="26" t="str">
        <f t="shared" si="1295"/>
        <v/>
      </c>
      <c r="CA847" s="26" t="str">
        <f t="shared" si="1296"/>
        <v/>
      </c>
      <c r="CB847" s="26" t="str">
        <f t="shared" si="1297"/>
        <v/>
      </c>
      <c r="CC847" s="27" t="str">
        <f t="shared" si="1298"/>
        <v/>
      </c>
      <c r="CD847" s="26" t="str">
        <f t="shared" si="1299"/>
        <v/>
      </c>
      <c r="CE847" s="26" t="str">
        <f t="shared" si="1300"/>
        <v/>
      </c>
      <c r="CF847" s="45" t="s">
        <v>30</v>
      </c>
      <c r="CG847" s="55" t="str">
        <f>IF(ＣＳＶ貼付用!CM833="","",ＣＳＶ貼付用!CM833)</f>
        <v/>
      </c>
      <c r="CH847" s="38" t="str">
        <f>IF(ＣＳＶ貼付用!CO833="","",ＣＳＶ貼付用!CO833)</f>
        <v/>
      </c>
      <c r="CI847" s="38" t="str">
        <f>IF(ＣＳＶ貼付用!CQ833="","",ＣＳＶ貼付用!CQ833)</f>
        <v/>
      </c>
      <c r="CJ847" s="40" t="str">
        <f t="shared" si="1301"/>
        <v/>
      </c>
      <c r="CK847" s="41" t="str">
        <f>IF(林齢計算用!D833="","",林齢計算用!D833)</f>
        <v/>
      </c>
      <c r="CL847" s="41" t="str">
        <f t="shared" si="1302"/>
        <v/>
      </c>
      <c r="CM847" s="41" t="str">
        <f t="shared" si="1303"/>
        <v/>
      </c>
      <c r="CN847" s="23" t="str">
        <f>IF(CI847="スギ",INDEX(データ!$C$7:$E$26,MATCH(CL847,データ!$B$7:$B$26),MATCH(CJ847,データ!$C$6:$E$6)),IF(CI847="ヒノキ",INDEX(データ!$C$32:$E$51,MATCH(CL847,データ!$B$32:$B$51),MATCH(CJ847,データ!$C$31:$E$31)),IF(CI847="マツ",INDEX(データ!#REF!,MATCH(CL847,データ!#REF!),MATCH(CJ847,データ!#REF!)),IF(CI847="ザツ",INDEX(データ!#REF!,MATCH(CL847,データ!#REF!),MATCH(CJ847,データ!#REF!)),""))))</f>
        <v/>
      </c>
      <c r="CO847" s="22" t="str">
        <f t="shared" si="1256"/>
        <v/>
      </c>
      <c r="CP847" s="21" t="str">
        <f t="shared" si="1304"/>
        <v/>
      </c>
      <c r="CQ847" s="21" t="str">
        <f t="shared" si="1305"/>
        <v/>
      </c>
      <c r="CR847" s="24" t="str">
        <f>IF(CI847="スギ",INDEX(データ!$H$7:$J$26,MATCH(CL847,データ!$G$7:$G$26),MATCH(CJ847,データ!$H$6:$J$6)),IF(CI847="ヒノキ",INDEX(データ!$H$32:$J$51,MATCH(CL847,データ!$G$32:$G$51),MATCH(CJ847,データ!$H$31:$J$31)),IF(CI847="マツ",INDEX(データ!#REF!,MATCH(CL847,データ!#REF!),MATCH(CJ847,データ!#REF!)),IF(CI847="ザツ",INDEX(データ!#REF!,MATCH(CL847,データ!#REF!),MATCH(CJ847,データ!#REF!)),""))))</f>
        <v/>
      </c>
      <c r="CS847" s="22" t="str">
        <f t="shared" si="1306"/>
        <v/>
      </c>
      <c r="CT847" s="21" t="str">
        <f t="shared" si="1307"/>
        <v/>
      </c>
      <c r="CU847" s="27" t="str">
        <f t="shared" si="1308"/>
        <v/>
      </c>
      <c r="CV847" s="24" t="str">
        <f t="shared" si="1309"/>
        <v/>
      </c>
      <c r="CW847" s="25" t="str">
        <f t="shared" si="1310"/>
        <v>0</v>
      </c>
      <c r="CX847" s="26" t="str">
        <f t="shared" si="1311"/>
        <v/>
      </c>
      <c r="CY847" s="26" t="str">
        <f t="shared" si="1312"/>
        <v/>
      </c>
      <c r="CZ847" s="26" t="str">
        <f t="shared" si="1313"/>
        <v/>
      </c>
      <c r="DA847" s="27" t="str">
        <f t="shared" si="1314"/>
        <v/>
      </c>
      <c r="DB847" s="26" t="str">
        <f t="shared" si="1315"/>
        <v/>
      </c>
      <c r="DC847" s="26" t="str">
        <f t="shared" si="1316"/>
        <v/>
      </c>
      <c r="DD847" s="45" t="s">
        <v>30</v>
      </c>
      <c r="DE847" s="55" t="str">
        <f>IF(ＣＳＶ貼付用!DB833="","",ＣＳＶ貼付用!DB833)</f>
        <v/>
      </c>
      <c r="DF847" s="38" t="str">
        <f>IF(ＣＳＶ貼付用!DD833="","",ＣＳＶ貼付用!DD833)</f>
        <v/>
      </c>
      <c r="DG847" s="38" t="str">
        <f>IF(ＣＳＶ貼付用!DF833="","",ＣＳＶ貼付用!DF833)</f>
        <v/>
      </c>
      <c r="DH847" s="40" t="str">
        <f t="shared" si="1317"/>
        <v/>
      </c>
      <c r="DI847" s="41" t="str">
        <f>IF(林齢計算用!E833="","",林齢計算用!E833)</f>
        <v/>
      </c>
      <c r="DJ847" s="41" t="str">
        <f t="shared" si="1318"/>
        <v/>
      </c>
      <c r="DK847" s="41" t="str">
        <f t="shared" si="1319"/>
        <v/>
      </c>
      <c r="DL847" s="23" t="str">
        <f>IF(DG847="スギ",INDEX(データ!$C$7:$E$26,MATCH(DJ847,データ!$B$7:$B$26),MATCH(DH847,データ!$C$6:$E$6)),IF(DG847="ヒノキ",INDEX(データ!$C$32:$E$51,MATCH(DJ847,データ!$B$32:$B$51),MATCH(DH847,データ!$C$31:$E$31)),IF(DG847="マツ",INDEX(データ!#REF!,MATCH(DJ847,データ!#REF!),MATCH(DH847,データ!#REF!)),IF(DG847="ザツ",INDEX(データ!#REF!,MATCH(DJ847,データ!#REF!),MATCH(DH847,データ!#REF!)),""))))</f>
        <v/>
      </c>
      <c r="DM847" s="22" t="str">
        <f t="shared" si="1257"/>
        <v/>
      </c>
      <c r="DN847" s="21" t="str">
        <f t="shared" si="1320"/>
        <v/>
      </c>
      <c r="DO847" s="21" t="str">
        <f t="shared" si="1321"/>
        <v/>
      </c>
      <c r="DP847" s="24" t="str">
        <f>IF(DG847="スギ",INDEX(データ!$H$7:$J$26,MATCH(DJ847,データ!$G$7:$G$26),MATCH(DH847,データ!$H$6:$J$6)),IF(DG847="ヒノキ",INDEX(データ!$H$32:$J$51,MATCH(DJ847,データ!$G$32:$G$51),MATCH(DH847,データ!$H$31:$J$31)),IF(DG847="マツ",INDEX(データ!#REF!,MATCH(DJ847,データ!#REF!),MATCH(DH847,データ!#REF!)),IF(DG847="ザツ",INDEX(データ!#REF!,MATCH(DJ847,データ!#REF!),MATCH(DH847,データ!#REF!)),""))))</f>
        <v/>
      </c>
      <c r="DQ847" s="22" t="str">
        <f t="shared" si="1322"/>
        <v/>
      </c>
      <c r="DR847" s="21" t="str">
        <f t="shared" si="1323"/>
        <v/>
      </c>
      <c r="DS847" s="27" t="str">
        <f t="shared" si="1324"/>
        <v/>
      </c>
      <c r="DT847" s="24" t="str">
        <f t="shared" si="1325"/>
        <v/>
      </c>
      <c r="DU847" s="25" t="str">
        <f t="shared" si="1326"/>
        <v>0</v>
      </c>
      <c r="DV847" s="26" t="str">
        <f t="shared" si="1327"/>
        <v/>
      </c>
      <c r="DW847" s="26" t="str">
        <f t="shared" si="1328"/>
        <v/>
      </c>
      <c r="DX847" s="26" t="str">
        <f t="shared" si="1329"/>
        <v/>
      </c>
      <c r="DY847" s="27" t="str">
        <f t="shared" si="1330"/>
        <v/>
      </c>
      <c r="DZ847" s="26" t="str">
        <f t="shared" si="1331"/>
        <v/>
      </c>
      <c r="EA847" s="26" t="str">
        <f t="shared" si="1332"/>
        <v/>
      </c>
      <c r="EB847" s="45" t="s">
        <v>30</v>
      </c>
      <c r="EC847" s="55" t="str">
        <f>IF(ＣＳＶ貼付用!DQ833="","",ＣＳＶ貼付用!DQ833)</f>
        <v/>
      </c>
      <c r="ED847" s="38" t="str">
        <f>IF(ＣＳＶ貼付用!DS833="","",ＣＳＶ貼付用!DS833)</f>
        <v/>
      </c>
      <c r="EE847" s="38" t="str">
        <f>IF(ＣＳＶ貼付用!DU833="","",ＣＳＶ貼付用!DU833)</f>
        <v/>
      </c>
      <c r="EF847" s="40" t="str">
        <f t="shared" si="1333"/>
        <v/>
      </c>
      <c r="EG847" s="41" t="str">
        <f>IF(林齢計算用!F833="","",林齢計算用!F833)</f>
        <v/>
      </c>
      <c r="EH847" s="41" t="str">
        <f t="shared" si="1334"/>
        <v/>
      </c>
      <c r="EI847" s="41" t="str">
        <f t="shared" si="1335"/>
        <v/>
      </c>
      <c r="EJ847" s="23" t="str">
        <f>IF(EE847="スギ",INDEX(データ!$C$7:$E$26,MATCH(EH847,データ!$B$7:$B$26),MATCH(EF847,データ!$C$6:$E$6)),IF(EE847="ヒノキ",INDEX(データ!$C$32:$E$51,MATCH(EH847,データ!$B$32:$B$51),MATCH(EF847,データ!$C$31:$E$31)),IF(EE847="マツ",INDEX(データ!#REF!,MATCH(EH847,データ!#REF!),MATCH(EF847,データ!#REF!)),IF(EE847="ザツ",INDEX(データ!#REF!,MATCH(EH847,データ!#REF!),MATCH(EF847,データ!#REF!)),""))))</f>
        <v/>
      </c>
      <c r="EK847" s="22" t="str">
        <f t="shared" si="1258"/>
        <v/>
      </c>
      <c r="EL847" s="21" t="str">
        <f t="shared" si="1336"/>
        <v/>
      </c>
      <c r="EM847" s="21" t="str">
        <f t="shared" si="1337"/>
        <v/>
      </c>
      <c r="EN847" s="24" t="str">
        <f>IF(EE847="スギ",INDEX(データ!$H$7:$J$26,MATCH(EH847,データ!$G$7:$G$26),MATCH(EF847,データ!$H$6:$J$6)),IF(EE847="ヒノキ",INDEX(データ!$H$32:$J$51,MATCH(EH847,データ!$G$32:$G$51),MATCH(EF847,データ!$H$31:$J$31)),IF(EE847="マツ",INDEX(データ!#REF!,MATCH(EH847,データ!#REF!),MATCH(EF847,データ!#REF!)),IF(EE847="ザツ",INDEX(データ!#REF!,MATCH(EH847,データ!#REF!),MATCH(EF847,データ!#REF!)),""))))</f>
        <v/>
      </c>
      <c r="EO847" s="22" t="str">
        <f t="shared" si="1338"/>
        <v/>
      </c>
      <c r="EP847" s="21" t="str">
        <f t="shared" si="1339"/>
        <v/>
      </c>
      <c r="EQ847" s="27" t="str">
        <f t="shared" si="1340"/>
        <v/>
      </c>
      <c r="ER847" s="24" t="str">
        <f t="shared" si="1341"/>
        <v/>
      </c>
      <c r="ES847" s="25" t="str">
        <f t="shared" si="1342"/>
        <v>0</v>
      </c>
      <c r="ET847" s="26" t="str">
        <f t="shared" si="1343"/>
        <v/>
      </c>
      <c r="EU847" s="26" t="str">
        <f t="shared" si="1344"/>
        <v/>
      </c>
      <c r="EV847" s="26" t="str">
        <f t="shared" si="1345"/>
        <v/>
      </c>
      <c r="EW847" s="27" t="str">
        <f t="shared" si="1346"/>
        <v/>
      </c>
      <c r="EX847" s="26" t="str">
        <f t="shared" si="1347"/>
        <v/>
      </c>
      <c r="EY847" s="26" t="str">
        <f t="shared" si="1348"/>
        <v/>
      </c>
      <c r="EZ847" s="26">
        <f t="shared" si="1349"/>
        <v>0</v>
      </c>
      <c r="FA847" s="43"/>
    </row>
    <row r="848" spans="1:157" ht="15.95" customHeight="1" x14ac:dyDescent="0.15">
      <c r="A848" s="21"/>
      <c r="B848" s="36" t="str">
        <f>IF(ＣＳＶ貼付用!G834="","",ＣＳＶ貼付用!G834)</f>
        <v/>
      </c>
      <c r="C848" s="36" t="str">
        <f>IF(ＣＳＶ貼付用!I834="","",ＣＳＶ貼付用!I834)</f>
        <v/>
      </c>
      <c r="D848" s="36" t="str">
        <f>IF(ＣＳＶ貼付用!J834="","",ＣＳＶ貼付用!J834)</f>
        <v/>
      </c>
      <c r="E848" s="36" t="str">
        <f>IF(ＣＳＶ貼付用!F834="","",ＣＳＶ貼付用!F834)</f>
        <v/>
      </c>
      <c r="F848" s="38" t="str">
        <f>IF(ＣＳＶ貼付用!T834="","",ＣＳＶ貼付用!T834)</f>
        <v/>
      </c>
      <c r="G848" s="38"/>
      <c r="H848" s="38" t="str">
        <f>IF(ＣＳＶ貼付用!GJ834="","",ＣＳＶ貼付用!GJ834)</f>
        <v/>
      </c>
      <c r="I848" s="38" t="str">
        <f>IF(ＣＳＶ貼付用!GL834="","",ＣＳＶ貼付用!GL834)</f>
        <v/>
      </c>
      <c r="J848" s="38" t="str">
        <f>IF(ＣＳＶ貼付用!GN834="","",ＣＳＶ貼付用!GN834)</f>
        <v/>
      </c>
      <c r="K848" s="38" t="str">
        <f>IF(ＣＳＶ貼付用!GP834="","",ＣＳＶ貼付用!GP834)</f>
        <v/>
      </c>
      <c r="L848" s="45" t="s">
        <v>30</v>
      </c>
      <c r="M848" s="55" t="str">
        <f>IF(ＣＳＶ貼付用!AT834="","",ＣＳＶ貼付用!AT834)</f>
        <v/>
      </c>
      <c r="N848" s="38" t="str">
        <f>IF(ＣＳＶ貼付用!AV834="","",ＣＳＶ貼付用!AV834)</f>
        <v/>
      </c>
      <c r="O848" s="38" t="str">
        <f>IF(ＣＳＶ貼付用!AX834="","",ＣＳＶ貼付用!AX834)</f>
        <v/>
      </c>
      <c r="P848" s="40" t="str">
        <f>IF(ＣＳＶ貼付用!FE834="","",ＣＳＶ貼付用!FE834)</f>
        <v/>
      </c>
      <c r="Q848" s="41" t="str">
        <f>IF(林齢計算用!A834="","",林齢計算用!A834)</f>
        <v/>
      </c>
      <c r="R848" s="41" t="str">
        <f t="shared" si="1259"/>
        <v/>
      </c>
      <c r="S848" s="56" t="str">
        <f>IF(ＣＳＶ貼付用!EG834="","",ＣＳＶ貼付用!EG834*10)</f>
        <v/>
      </c>
      <c r="T848" s="23" t="str">
        <f>IF(O848="スギ",INDEX(データ!$C$7:$E$26,MATCH(R848,データ!$B$7:$B$26),MATCH(P848,データ!$C$6:$E$6)),IF(O848="ヒノキ",INDEX(データ!$C$32:$E$51,MATCH(R848,データ!$B$32:$B$51),MATCH(P848,データ!$C$31:$E$31)),IF(O848="マツ",INDEX(データ!#REF!,MATCH(R848,データ!#REF!),MATCH(P848,データ!#REF!)),IF(O848="ザツ",INDEX(データ!#REF!,MATCH(R848,データ!#REF!),MATCH(P848,データ!#REF!)),""))))</f>
        <v/>
      </c>
      <c r="U848" s="22" t="str">
        <f t="shared" si="1350"/>
        <v/>
      </c>
      <c r="V848" s="21" t="str">
        <f t="shared" si="1354"/>
        <v/>
      </c>
      <c r="W848" s="21" t="str">
        <f t="shared" si="1351"/>
        <v/>
      </c>
      <c r="X848" s="23" t="str">
        <f>IF(O848="スギ",INDEX(データ!$H$7:$J$26,MATCH(R848,データ!$G$7:$G$26),MATCH(P848,データ!$H$6:$J$6)),IF(O848="ヒノキ",INDEX(データ!$H$32:$J$51,MATCH(R848,データ!$G$32:$G$51),MATCH(P848,データ!$H$31:$J$31)),IF(O848="マツ",INDEX(データ!#REF!,MATCH(R848,データ!#REF!),MATCH(P848,データ!#REF!)),IF(O848="ザツ",INDEX(データ!#REF!,MATCH(R848,データ!#REF!),MATCH(P848,データ!#REF!)),""))))</f>
        <v/>
      </c>
      <c r="Y848" s="22" t="str">
        <f t="shared" si="1352"/>
        <v/>
      </c>
      <c r="Z848" s="21" t="str">
        <f t="shared" si="1353"/>
        <v/>
      </c>
      <c r="AA848" s="27" t="str">
        <f t="shared" si="1260"/>
        <v/>
      </c>
      <c r="AB848" s="24" t="str">
        <f t="shared" si="1261"/>
        <v/>
      </c>
      <c r="AC848" s="25" t="str">
        <f t="shared" si="1262"/>
        <v>0</v>
      </c>
      <c r="AD848" s="26" t="str">
        <f t="shared" si="1263"/>
        <v/>
      </c>
      <c r="AE848" s="26" t="str">
        <f t="shared" si="1264"/>
        <v/>
      </c>
      <c r="AF848" s="26" t="str">
        <f t="shared" si="1265"/>
        <v/>
      </c>
      <c r="AG848" s="27" t="str">
        <f t="shared" si="1266"/>
        <v/>
      </c>
      <c r="AH848" s="26" t="str">
        <f t="shared" si="1267"/>
        <v/>
      </c>
      <c r="AI848" s="26" t="str">
        <f t="shared" si="1268"/>
        <v/>
      </c>
      <c r="AJ848" s="45" t="s">
        <v>30</v>
      </c>
      <c r="AK848" s="55" t="str">
        <f>IF(ＣＳＶ貼付用!BI834="","",ＣＳＶ貼付用!BI834)</f>
        <v/>
      </c>
      <c r="AL848" s="38" t="str">
        <f>IF(ＣＳＶ貼付用!BK834="","",ＣＳＶ貼付用!BK834)</f>
        <v/>
      </c>
      <c r="AM848" s="38" t="str">
        <f>IF(ＣＳＶ貼付用!BM834="","",ＣＳＶ貼付用!BM834)</f>
        <v/>
      </c>
      <c r="AN848" s="40" t="str">
        <f t="shared" si="1269"/>
        <v/>
      </c>
      <c r="AO848" s="41" t="str">
        <f>IF(林齢計算用!B834="","",林齢計算用!B834)</f>
        <v/>
      </c>
      <c r="AP848" s="41" t="str">
        <f t="shared" si="1270"/>
        <v/>
      </c>
      <c r="AQ848" s="41" t="str">
        <f t="shared" si="1271"/>
        <v/>
      </c>
      <c r="AR848" s="23" t="str">
        <f>IF(AM848="スギ",INDEX(データ!$C$7:$E$26,MATCH(AP848,データ!$B$7:$B$26),MATCH(AN848,データ!$C$6:$E$6)),IF(AM848="ヒノキ",INDEX(データ!$C$32:$E$51,MATCH(AP848,データ!$B$32:$B$51),MATCH(AN848,データ!$C$31:$E$31)),IF(AM848="マツ",INDEX(データ!#REF!,MATCH(AP848,データ!#REF!),MATCH(AN848,データ!#REF!)),IF(AM848="ザツ",INDEX(データ!#REF!,MATCH(AP848,データ!#REF!),MATCH(AN848,データ!#REF!)),""))))</f>
        <v/>
      </c>
      <c r="AS848" s="22" t="str">
        <f t="shared" ref="AS848:AS899" si="1355">IF(AR848="","",ROUND(AK848*AQ848*AR848/10,0))</f>
        <v/>
      </c>
      <c r="AT848" s="21" t="str">
        <f t="shared" si="1272"/>
        <v/>
      </c>
      <c r="AU848" s="21" t="str">
        <f t="shared" si="1273"/>
        <v/>
      </c>
      <c r="AV848" s="24" t="str">
        <f>IF(AM848="スギ",INDEX(データ!$H$7:$J$26,MATCH(AP848,データ!$G$7:$G$26),MATCH(AN848,データ!$H$6:$J$6)),IF(AM848="ヒノキ",INDEX(データ!$H$32:$J$51,MATCH(AP848,データ!$G$32:$G$51),MATCH(AN848,データ!$H$31:$J$31)),IF(AM848="マツ",INDEX(データ!#REF!,MATCH(AP848,データ!#REF!),MATCH(AN848,データ!#REF!)),IF(AM848="ザツ",INDEX(データ!#REF!,MATCH(AP848,データ!#REF!),MATCH(AN848,データ!#REF!)),""))))</f>
        <v/>
      </c>
      <c r="AW848" s="22" t="str">
        <f t="shared" si="1274"/>
        <v/>
      </c>
      <c r="AX848" s="21" t="str">
        <f t="shared" si="1275"/>
        <v/>
      </c>
      <c r="AY848" s="27" t="str">
        <f t="shared" si="1276"/>
        <v/>
      </c>
      <c r="AZ848" s="24" t="str">
        <f t="shared" si="1277"/>
        <v/>
      </c>
      <c r="BA848" s="25" t="str">
        <f t="shared" si="1278"/>
        <v>0</v>
      </c>
      <c r="BB848" s="26" t="str">
        <f t="shared" si="1279"/>
        <v/>
      </c>
      <c r="BC848" s="26" t="str">
        <f t="shared" si="1280"/>
        <v/>
      </c>
      <c r="BD848" s="26" t="str">
        <f t="shared" si="1281"/>
        <v/>
      </c>
      <c r="BE848" s="27" t="str">
        <f t="shared" si="1282"/>
        <v/>
      </c>
      <c r="BF848" s="26" t="str">
        <f t="shared" si="1283"/>
        <v/>
      </c>
      <c r="BG848" s="26" t="str">
        <f t="shared" si="1284"/>
        <v/>
      </c>
      <c r="BH848" s="45" t="s">
        <v>30</v>
      </c>
      <c r="BI848" s="55" t="str">
        <f>IF(ＣＳＶ貼付用!BX834="","",ＣＳＶ貼付用!BX834)</f>
        <v/>
      </c>
      <c r="BJ848" s="38" t="str">
        <f>IF(ＣＳＶ貼付用!BZ834="","",ＣＳＶ貼付用!BZ834)</f>
        <v/>
      </c>
      <c r="BK848" s="38" t="str">
        <f>IF(ＣＳＶ貼付用!CB834="","",ＣＳＶ貼付用!CB834)</f>
        <v/>
      </c>
      <c r="BL848" s="40" t="str">
        <f t="shared" si="1285"/>
        <v/>
      </c>
      <c r="BM848" s="41" t="str">
        <f>IF(林齢計算用!C834="","",林齢計算用!C834)</f>
        <v/>
      </c>
      <c r="BN848" s="41" t="str">
        <f t="shared" si="1286"/>
        <v/>
      </c>
      <c r="BO848" s="41" t="str">
        <f t="shared" si="1287"/>
        <v/>
      </c>
      <c r="BP848" s="23" t="str">
        <f>IF(BK848="スギ",INDEX(データ!$C$7:$E$26,MATCH(BN848,データ!$B$7:$B$26),MATCH(BL848,データ!$C$6:$E$6)),IF(BK848="ヒノキ",INDEX(データ!$C$32:$E$51,MATCH(BN848,データ!$B$32:$B$51),MATCH(BL848,データ!$C$31:$E$31)),IF(BK848="マツ",INDEX(データ!#REF!,MATCH(BN848,データ!#REF!),MATCH(BL848,データ!#REF!)),IF(BK848="ザツ",INDEX(データ!#REF!,MATCH(BN848,データ!#REF!),MATCH(BL848,データ!#REF!)),""))))</f>
        <v/>
      </c>
      <c r="BQ848" s="22" t="str">
        <f t="shared" ref="BQ848:BQ899" si="1356">IF(BP848="","",ROUND(BI848*BO848*BP848/10,0))</f>
        <v/>
      </c>
      <c r="BR848" s="21" t="str">
        <f t="shared" si="1288"/>
        <v/>
      </c>
      <c r="BS848" s="21" t="str">
        <f t="shared" si="1289"/>
        <v/>
      </c>
      <c r="BT848" s="24" t="str">
        <f>IF(BK848="スギ",INDEX(データ!$H$7:$J$26,MATCH(BN848,データ!$G$7:$G$26),MATCH(BL848,データ!$H$6:$J$6)),IF(BK848="ヒノキ",INDEX(データ!$H$32:$J$51,MATCH(BN848,データ!$G$32:$G$51),MATCH(BL848,データ!$H$31:$J$31)),IF(BK848="マツ",INDEX(データ!#REF!,MATCH(BN848,データ!#REF!),MATCH(BL848,データ!#REF!)),IF(BK848="ザツ",INDEX(データ!#REF!,MATCH(BN848,データ!#REF!),MATCH(BL848,データ!#REF!)),""))))</f>
        <v/>
      </c>
      <c r="BU848" s="22" t="str">
        <f t="shared" si="1290"/>
        <v/>
      </c>
      <c r="BV848" s="21" t="str">
        <f t="shared" si="1291"/>
        <v/>
      </c>
      <c r="BW848" s="27" t="str">
        <f t="shared" si="1292"/>
        <v/>
      </c>
      <c r="BX848" s="24" t="str">
        <f t="shared" si="1293"/>
        <v/>
      </c>
      <c r="BY848" s="25" t="str">
        <f t="shared" si="1294"/>
        <v>0</v>
      </c>
      <c r="BZ848" s="26" t="str">
        <f t="shared" si="1295"/>
        <v/>
      </c>
      <c r="CA848" s="26" t="str">
        <f t="shared" si="1296"/>
        <v/>
      </c>
      <c r="CB848" s="26" t="str">
        <f t="shared" si="1297"/>
        <v/>
      </c>
      <c r="CC848" s="27" t="str">
        <f t="shared" si="1298"/>
        <v/>
      </c>
      <c r="CD848" s="26" t="str">
        <f t="shared" si="1299"/>
        <v/>
      </c>
      <c r="CE848" s="26" t="str">
        <f t="shared" si="1300"/>
        <v/>
      </c>
      <c r="CF848" s="45" t="s">
        <v>30</v>
      </c>
      <c r="CG848" s="55" t="str">
        <f>IF(ＣＳＶ貼付用!CM834="","",ＣＳＶ貼付用!CM834)</f>
        <v/>
      </c>
      <c r="CH848" s="38" t="str">
        <f>IF(ＣＳＶ貼付用!CO834="","",ＣＳＶ貼付用!CO834)</f>
        <v/>
      </c>
      <c r="CI848" s="38" t="str">
        <f>IF(ＣＳＶ貼付用!CQ834="","",ＣＳＶ貼付用!CQ834)</f>
        <v/>
      </c>
      <c r="CJ848" s="40" t="str">
        <f t="shared" si="1301"/>
        <v/>
      </c>
      <c r="CK848" s="41" t="str">
        <f>IF(林齢計算用!D834="","",林齢計算用!D834)</f>
        <v/>
      </c>
      <c r="CL848" s="41" t="str">
        <f t="shared" si="1302"/>
        <v/>
      </c>
      <c r="CM848" s="41" t="str">
        <f t="shared" si="1303"/>
        <v/>
      </c>
      <c r="CN848" s="23" t="str">
        <f>IF(CI848="スギ",INDEX(データ!$C$7:$E$26,MATCH(CL848,データ!$B$7:$B$26),MATCH(CJ848,データ!$C$6:$E$6)),IF(CI848="ヒノキ",INDEX(データ!$C$32:$E$51,MATCH(CL848,データ!$B$32:$B$51),MATCH(CJ848,データ!$C$31:$E$31)),IF(CI848="マツ",INDEX(データ!#REF!,MATCH(CL848,データ!#REF!),MATCH(CJ848,データ!#REF!)),IF(CI848="ザツ",INDEX(データ!#REF!,MATCH(CL848,データ!#REF!),MATCH(CJ848,データ!#REF!)),""))))</f>
        <v/>
      </c>
      <c r="CO848" s="22" t="str">
        <f t="shared" ref="CO848:CO899" si="1357">IF(CN848="","",ROUND(CG848*CM848*CN848/10,0))</f>
        <v/>
      </c>
      <c r="CP848" s="21" t="str">
        <f t="shared" si="1304"/>
        <v/>
      </c>
      <c r="CQ848" s="21" t="str">
        <f t="shared" si="1305"/>
        <v/>
      </c>
      <c r="CR848" s="24" t="str">
        <f>IF(CI848="スギ",INDEX(データ!$H$7:$J$26,MATCH(CL848,データ!$G$7:$G$26),MATCH(CJ848,データ!$H$6:$J$6)),IF(CI848="ヒノキ",INDEX(データ!$H$32:$J$51,MATCH(CL848,データ!$G$32:$G$51),MATCH(CJ848,データ!$H$31:$J$31)),IF(CI848="マツ",INDEX(データ!#REF!,MATCH(CL848,データ!#REF!),MATCH(CJ848,データ!#REF!)),IF(CI848="ザツ",INDEX(データ!#REF!,MATCH(CL848,データ!#REF!),MATCH(CJ848,データ!#REF!)),""))))</f>
        <v/>
      </c>
      <c r="CS848" s="22" t="str">
        <f t="shared" si="1306"/>
        <v/>
      </c>
      <c r="CT848" s="21" t="str">
        <f t="shared" si="1307"/>
        <v/>
      </c>
      <c r="CU848" s="27" t="str">
        <f t="shared" si="1308"/>
        <v/>
      </c>
      <c r="CV848" s="24" t="str">
        <f t="shared" si="1309"/>
        <v/>
      </c>
      <c r="CW848" s="25" t="str">
        <f t="shared" si="1310"/>
        <v>0</v>
      </c>
      <c r="CX848" s="26" t="str">
        <f t="shared" si="1311"/>
        <v/>
      </c>
      <c r="CY848" s="26" t="str">
        <f t="shared" si="1312"/>
        <v/>
      </c>
      <c r="CZ848" s="26" t="str">
        <f t="shared" si="1313"/>
        <v/>
      </c>
      <c r="DA848" s="27" t="str">
        <f t="shared" si="1314"/>
        <v/>
      </c>
      <c r="DB848" s="26" t="str">
        <f t="shared" si="1315"/>
        <v/>
      </c>
      <c r="DC848" s="26" t="str">
        <f t="shared" si="1316"/>
        <v/>
      </c>
      <c r="DD848" s="45" t="s">
        <v>30</v>
      </c>
      <c r="DE848" s="55" t="str">
        <f>IF(ＣＳＶ貼付用!DB834="","",ＣＳＶ貼付用!DB834)</f>
        <v/>
      </c>
      <c r="DF848" s="38" t="str">
        <f>IF(ＣＳＶ貼付用!DD834="","",ＣＳＶ貼付用!DD834)</f>
        <v/>
      </c>
      <c r="DG848" s="38" t="str">
        <f>IF(ＣＳＶ貼付用!DF834="","",ＣＳＶ貼付用!DF834)</f>
        <v/>
      </c>
      <c r="DH848" s="40" t="str">
        <f t="shared" si="1317"/>
        <v/>
      </c>
      <c r="DI848" s="41" t="str">
        <f>IF(林齢計算用!E834="","",林齢計算用!E834)</f>
        <v/>
      </c>
      <c r="DJ848" s="41" t="str">
        <f t="shared" si="1318"/>
        <v/>
      </c>
      <c r="DK848" s="41" t="str">
        <f t="shared" si="1319"/>
        <v/>
      </c>
      <c r="DL848" s="23" t="str">
        <f>IF(DG848="スギ",INDEX(データ!$C$7:$E$26,MATCH(DJ848,データ!$B$7:$B$26),MATCH(DH848,データ!$C$6:$E$6)),IF(DG848="ヒノキ",INDEX(データ!$C$32:$E$51,MATCH(DJ848,データ!$B$32:$B$51),MATCH(DH848,データ!$C$31:$E$31)),IF(DG848="マツ",INDEX(データ!#REF!,MATCH(DJ848,データ!#REF!),MATCH(DH848,データ!#REF!)),IF(DG848="ザツ",INDEX(データ!#REF!,MATCH(DJ848,データ!#REF!),MATCH(DH848,データ!#REF!)),""))))</f>
        <v/>
      </c>
      <c r="DM848" s="22" t="str">
        <f t="shared" ref="DM848:DM899" si="1358">IF(DL848="","",ROUND(DE848*DK848*DL848/10,0))</f>
        <v/>
      </c>
      <c r="DN848" s="21" t="str">
        <f t="shared" si="1320"/>
        <v/>
      </c>
      <c r="DO848" s="21" t="str">
        <f t="shared" si="1321"/>
        <v/>
      </c>
      <c r="DP848" s="24" t="str">
        <f>IF(DG848="スギ",INDEX(データ!$H$7:$J$26,MATCH(DJ848,データ!$G$7:$G$26),MATCH(DH848,データ!$H$6:$J$6)),IF(DG848="ヒノキ",INDEX(データ!$H$32:$J$51,MATCH(DJ848,データ!$G$32:$G$51),MATCH(DH848,データ!$H$31:$J$31)),IF(DG848="マツ",INDEX(データ!#REF!,MATCH(DJ848,データ!#REF!),MATCH(DH848,データ!#REF!)),IF(DG848="ザツ",INDEX(データ!#REF!,MATCH(DJ848,データ!#REF!),MATCH(DH848,データ!#REF!)),""))))</f>
        <v/>
      </c>
      <c r="DQ848" s="22" t="str">
        <f t="shared" si="1322"/>
        <v/>
      </c>
      <c r="DR848" s="21" t="str">
        <f t="shared" si="1323"/>
        <v/>
      </c>
      <c r="DS848" s="27" t="str">
        <f t="shared" si="1324"/>
        <v/>
      </c>
      <c r="DT848" s="24" t="str">
        <f t="shared" si="1325"/>
        <v/>
      </c>
      <c r="DU848" s="25" t="str">
        <f t="shared" si="1326"/>
        <v>0</v>
      </c>
      <c r="DV848" s="26" t="str">
        <f t="shared" si="1327"/>
        <v/>
      </c>
      <c r="DW848" s="26" t="str">
        <f t="shared" si="1328"/>
        <v/>
      </c>
      <c r="DX848" s="26" t="str">
        <f t="shared" si="1329"/>
        <v/>
      </c>
      <c r="DY848" s="27" t="str">
        <f t="shared" si="1330"/>
        <v/>
      </c>
      <c r="DZ848" s="26" t="str">
        <f t="shared" si="1331"/>
        <v/>
      </c>
      <c r="EA848" s="26" t="str">
        <f t="shared" si="1332"/>
        <v/>
      </c>
      <c r="EB848" s="45" t="s">
        <v>30</v>
      </c>
      <c r="EC848" s="55" t="str">
        <f>IF(ＣＳＶ貼付用!DQ834="","",ＣＳＶ貼付用!DQ834)</f>
        <v/>
      </c>
      <c r="ED848" s="38" t="str">
        <f>IF(ＣＳＶ貼付用!DS834="","",ＣＳＶ貼付用!DS834)</f>
        <v/>
      </c>
      <c r="EE848" s="38" t="str">
        <f>IF(ＣＳＶ貼付用!DU834="","",ＣＳＶ貼付用!DU834)</f>
        <v/>
      </c>
      <c r="EF848" s="40" t="str">
        <f t="shared" si="1333"/>
        <v/>
      </c>
      <c r="EG848" s="41" t="str">
        <f>IF(林齢計算用!F834="","",林齢計算用!F834)</f>
        <v/>
      </c>
      <c r="EH848" s="41" t="str">
        <f t="shared" si="1334"/>
        <v/>
      </c>
      <c r="EI848" s="41" t="str">
        <f t="shared" si="1335"/>
        <v/>
      </c>
      <c r="EJ848" s="23" t="str">
        <f>IF(EE848="スギ",INDEX(データ!$C$7:$E$26,MATCH(EH848,データ!$B$7:$B$26),MATCH(EF848,データ!$C$6:$E$6)),IF(EE848="ヒノキ",INDEX(データ!$C$32:$E$51,MATCH(EH848,データ!$B$32:$B$51),MATCH(EF848,データ!$C$31:$E$31)),IF(EE848="マツ",INDEX(データ!#REF!,MATCH(EH848,データ!#REF!),MATCH(EF848,データ!#REF!)),IF(EE848="ザツ",INDEX(データ!#REF!,MATCH(EH848,データ!#REF!),MATCH(EF848,データ!#REF!)),""))))</f>
        <v/>
      </c>
      <c r="EK848" s="22" t="str">
        <f t="shared" ref="EK848:EK899" si="1359">IF(EJ848="","",ROUND(EC848*EI848*EJ848/10,0))</f>
        <v/>
      </c>
      <c r="EL848" s="21" t="str">
        <f t="shared" si="1336"/>
        <v/>
      </c>
      <c r="EM848" s="21" t="str">
        <f t="shared" si="1337"/>
        <v/>
      </c>
      <c r="EN848" s="24" t="str">
        <f>IF(EE848="スギ",INDEX(データ!$H$7:$J$26,MATCH(EH848,データ!$G$7:$G$26),MATCH(EF848,データ!$H$6:$J$6)),IF(EE848="ヒノキ",INDEX(データ!$H$32:$J$51,MATCH(EH848,データ!$G$32:$G$51),MATCH(EF848,データ!$H$31:$J$31)),IF(EE848="マツ",INDEX(データ!#REF!,MATCH(EH848,データ!#REF!),MATCH(EF848,データ!#REF!)),IF(EE848="ザツ",INDEX(データ!#REF!,MATCH(EH848,データ!#REF!),MATCH(EF848,データ!#REF!)),""))))</f>
        <v/>
      </c>
      <c r="EO848" s="22" t="str">
        <f t="shared" si="1338"/>
        <v/>
      </c>
      <c r="EP848" s="21" t="str">
        <f t="shared" si="1339"/>
        <v/>
      </c>
      <c r="EQ848" s="27" t="str">
        <f t="shared" si="1340"/>
        <v/>
      </c>
      <c r="ER848" s="24" t="str">
        <f t="shared" si="1341"/>
        <v/>
      </c>
      <c r="ES848" s="25" t="str">
        <f t="shared" si="1342"/>
        <v>0</v>
      </c>
      <c r="ET848" s="26" t="str">
        <f t="shared" si="1343"/>
        <v/>
      </c>
      <c r="EU848" s="26" t="str">
        <f t="shared" si="1344"/>
        <v/>
      </c>
      <c r="EV848" s="26" t="str">
        <f t="shared" si="1345"/>
        <v/>
      </c>
      <c r="EW848" s="27" t="str">
        <f t="shared" si="1346"/>
        <v/>
      </c>
      <c r="EX848" s="26" t="str">
        <f t="shared" si="1347"/>
        <v/>
      </c>
      <c r="EY848" s="26" t="str">
        <f t="shared" si="1348"/>
        <v/>
      </c>
      <c r="EZ848" s="26">
        <f t="shared" si="1349"/>
        <v>0</v>
      </c>
      <c r="FA848" s="43"/>
    </row>
    <row r="849" spans="1:157" ht="15.95" customHeight="1" x14ac:dyDescent="0.15">
      <c r="A849" s="21"/>
      <c r="B849" s="36" t="str">
        <f>IF(ＣＳＶ貼付用!G835="","",ＣＳＶ貼付用!G835)</f>
        <v/>
      </c>
      <c r="C849" s="36" t="str">
        <f>IF(ＣＳＶ貼付用!I835="","",ＣＳＶ貼付用!I835)</f>
        <v/>
      </c>
      <c r="D849" s="36" t="str">
        <f>IF(ＣＳＶ貼付用!J835="","",ＣＳＶ貼付用!J835)</f>
        <v/>
      </c>
      <c r="E849" s="36" t="str">
        <f>IF(ＣＳＶ貼付用!F835="","",ＣＳＶ貼付用!F835)</f>
        <v/>
      </c>
      <c r="F849" s="38" t="str">
        <f>IF(ＣＳＶ貼付用!T835="","",ＣＳＶ貼付用!T835)</f>
        <v/>
      </c>
      <c r="G849" s="38"/>
      <c r="H849" s="38" t="str">
        <f>IF(ＣＳＶ貼付用!GJ835="","",ＣＳＶ貼付用!GJ835)</f>
        <v/>
      </c>
      <c r="I849" s="38" t="str">
        <f>IF(ＣＳＶ貼付用!GL835="","",ＣＳＶ貼付用!GL835)</f>
        <v/>
      </c>
      <c r="J849" s="38" t="str">
        <f>IF(ＣＳＶ貼付用!GN835="","",ＣＳＶ貼付用!GN835)</f>
        <v/>
      </c>
      <c r="K849" s="38" t="str">
        <f>IF(ＣＳＶ貼付用!GP835="","",ＣＳＶ貼付用!GP835)</f>
        <v/>
      </c>
      <c r="L849" s="45" t="s">
        <v>30</v>
      </c>
      <c r="M849" s="55" t="str">
        <f>IF(ＣＳＶ貼付用!AT835="","",ＣＳＶ貼付用!AT835)</f>
        <v/>
      </c>
      <c r="N849" s="38" t="str">
        <f>IF(ＣＳＶ貼付用!AV835="","",ＣＳＶ貼付用!AV835)</f>
        <v/>
      </c>
      <c r="O849" s="38" t="str">
        <f>IF(ＣＳＶ貼付用!AX835="","",ＣＳＶ貼付用!AX835)</f>
        <v/>
      </c>
      <c r="P849" s="40" t="str">
        <f>IF(ＣＳＶ貼付用!FE835="","",ＣＳＶ貼付用!FE835)</f>
        <v/>
      </c>
      <c r="Q849" s="41" t="str">
        <f>IF(林齢計算用!A835="","",林齢計算用!A835)</f>
        <v/>
      </c>
      <c r="R849" s="41" t="str">
        <f t="shared" ref="R849:R899" si="1360">IF(Q849="","",ROUNDUP(Q849/5,0))</f>
        <v/>
      </c>
      <c r="S849" s="56" t="str">
        <f>IF(ＣＳＶ貼付用!EG835="","",ＣＳＶ貼付用!EG835*10)</f>
        <v/>
      </c>
      <c r="T849" s="23" t="str">
        <f>IF(O849="スギ",INDEX(データ!$C$7:$E$26,MATCH(R849,データ!$B$7:$B$26),MATCH(P849,データ!$C$6:$E$6)),IF(O849="ヒノキ",INDEX(データ!$C$32:$E$51,MATCH(R849,データ!$B$32:$B$51),MATCH(P849,データ!$C$31:$E$31)),IF(O849="マツ",INDEX(データ!#REF!,MATCH(R849,データ!#REF!),MATCH(P849,データ!#REF!)),IF(O849="ザツ",INDEX(データ!#REF!,MATCH(R849,データ!#REF!),MATCH(P849,データ!#REF!)),""))))</f>
        <v/>
      </c>
      <c r="U849" s="22" t="str">
        <f t="shared" si="1350"/>
        <v/>
      </c>
      <c r="V849" s="21" t="str">
        <f t="shared" si="1354"/>
        <v/>
      </c>
      <c r="W849" s="21" t="str">
        <f t="shared" si="1351"/>
        <v/>
      </c>
      <c r="X849" s="23" t="str">
        <f>IF(O849="スギ",INDEX(データ!$H$7:$J$26,MATCH(R849,データ!$G$7:$G$26),MATCH(P849,データ!$H$6:$J$6)),IF(O849="ヒノキ",INDEX(データ!$H$32:$J$51,MATCH(R849,データ!$G$32:$G$51),MATCH(P849,データ!$H$31:$J$31)),IF(O849="マツ",INDEX(データ!#REF!,MATCH(R849,データ!#REF!),MATCH(P849,データ!#REF!)),IF(O849="ザツ",INDEX(データ!#REF!,MATCH(R849,データ!#REF!),MATCH(P849,データ!#REF!)),""))))</f>
        <v/>
      </c>
      <c r="Y849" s="22" t="str">
        <f t="shared" si="1352"/>
        <v/>
      </c>
      <c r="Z849" s="21" t="str">
        <f t="shared" si="1353"/>
        <v/>
      </c>
      <c r="AA849" s="27" t="str">
        <f t="shared" ref="AA849:AA899" si="1361">IF(OR($K849="T",L849="外"),"",M849)</f>
        <v/>
      </c>
      <c r="AB849" s="24" t="str">
        <f t="shared" ref="AB849:AB899" si="1362">IF(OR($K849="T"),"0",IF((L849="外"),"",Z849))</f>
        <v/>
      </c>
      <c r="AC849" s="25" t="str">
        <f t="shared" ref="AC849:AC899" si="1363">IF(OR($H849="M",$I849="M",$J849="M"),0.2,"0")</f>
        <v>0</v>
      </c>
      <c r="AD849" s="26" t="str">
        <f t="shared" ref="AD849:AD899" si="1364">IF(AB849="","",ROUND(AB849*(AC849+1),0))</f>
        <v/>
      </c>
      <c r="AE849" s="26" t="str">
        <f t="shared" ref="AE849:AE899" si="1365">IF(OR($K849="T",),"",IF((L849="外"),"",U849))</f>
        <v/>
      </c>
      <c r="AF849" s="26" t="str">
        <f t="shared" ref="AF849:AF899" si="1366">IF(V849="","",IF(OR($K849="T"),"",IF((L849="外"),"",((ROUND(M849*W849/2,0))))))</f>
        <v/>
      </c>
      <c r="AG849" s="27" t="str">
        <f t="shared" ref="AG849:AG899" si="1367">IF(OR($K849="T",L849="外"),"",M849)</f>
        <v/>
      </c>
      <c r="AH849" s="26" t="str">
        <f t="shared" ref="AH849:AH899" si="1368">IF(AG849&gt;0,V849,0)</f>
        <v/>
      </c>
      <c r="AI849" s="26" t="str">
        <f t="shared" ref="AI849:AI899" si="1369">IF(AF849="","",ROUND(AD849+(AE849-AF849)/AH849,0))</f>
        <v/>
      </c>
      <c r="AJ849" s="45" t="s">
        <v>30</v>
      </c>
      <c r="AK849" s="55" t="str">
        <f>IF(ＣＳＶ貼付用!BI835="","",ＣＳＶ貼付用!BI835)</f>
        <v/>
      </c>
      <c r="AL849" s="38" t="str">
        <f>IF(ＣＳＶ貼付用!BK835="","",ＣＳＶ貼付用!BK835)</f>
        <v/>
      </c>
      <c r="AM849" s="38" t="str">
        <f>IF(ＣＳＶ貼付用!BM835="","",ＣＳＶ貼付用!BM835)</f>
        <v/>
      </c>
      <c r="AN849" s="40" t="str">
        <f t="shared" ref="AN849:AN899" si="1370">IF(AM849="","",$P849)</f>
        <v/>
      </c>
      <c r="AO849" s="41" t="str">
        <f>IF(林齢計算用!B835="","",林齢計算用!B835)</f>
        <v/>
      </c>
      <c r="AP849" s="41" t="str">
        <f t="shared" ref="AP849:AP899" si="1371">IF(AO849="","",ROUNDUP(AO849/5,0))</f>
        <v/>
      </c>
      <c r="AQ849" s="41" t="str">
        <f t="shared" ref="AQ849:AQ899" si="1372">IF(AM849="","",$S849)</f>
        <v/>
      </c>
      <c r="AR849" s="23" t="str">
        <f>IF(AM849="スギ",INDEX(データ!$C$7:$E$26,MATCH(AP849,データ!$B$7:$B$26),MATCH(AN849,データ!$C$6:$E$6)),IF(AM849="ヒノキ",INDEX(データ!$C$32:$E$51,MATCH(AP849,データ!$B$32:$B$51),MATCH(AN849,データ!$C$31:$E$31)),IF(AM849="マツ",INDEX(データ!#REF!,MATCH(AP849,データ!#REF!),MATCH(AN849,データ!#REF!)),IF(AM849="ザツ",INDEX(データ!#REF!,MATCH(AP849,データ!#REF!),MATCH(AN849,データ!#REF!)),""))))</f>
        <v/>
      </c>
      <c r="AS849" s="22" t="str">
        <f t="shared" si="1355"/>
        <v/>
      </c>
      <c r="AT849" s="21" t="str">
        <f t="shared" ref="AT849:AT899" si="1373">IF(AM849="スギ",$A$19,IF(AM849="ヒノキ",$A$25,""))</f>
        <v/>
      </c>
      <c r="AU849" s="21" t="str">
        <f t="shared" ref="AU849:AU899" si="1374">IF(AM849="スギ",INDEX($FC$8:$FE$8,MATCH(AN849,$FC$7:$FE$7)),IF(AM849="ヒノキ",INDEX($FC$9:$FE$9,MATCH(AN849,$FC$7:$FE$7)),""))</f>
        <v/>
      </c>
      <c r="AV849" s="24" t="str">
        <f>IF(AM849="スギ",INDEX(データ!$H$7:$J$26,MATCH(AP849,データ!$G$7:$G$26),MATCH(AN849,データ!$H$6:$J$6)),IF(AM849="ヒノキ",INDEX(データ!$H$32:$J$51,MATCH(AP849,データ!$G$32:$G$51),MATCH(AN849,データ!$H$31:$J$31)),IF(AM849="マツ",INDEX(データ!#REF!,MATCH(AP849,データ!#REF!),MATCH(AN849,データ!#REF!)),IF(AM849="ザツ",INDEX(データ!#REF!,MATCH(AP849,データ!#REF!),MATCH(AN849,データ!#REF!)),""))))</f>
        <v/>
      </c>
      <c r="AW849" s="22" t="str">
        <f t="shared" ref="AW849:AW899" si="1375">IF(AV849="","",ROUND(AQ849*AV849/10,0))</f>
        <v/>
      </c>
      <c r="AX849" s="21" t="str">
        <f t="shared" ref="AX849:AX899" si="1376">IF(AW849="","",ROUND(AK849*AQ849*AV849/10,0))</f>
        <v/>
      </c>
      <c r="AY849" s="27" t="str">
        <f t="shared" ref="AY849:AY899" si="1377">IF(OR($K849="T",AJ849="外"),"",AK849)</f>
        <v/>
      </c>
      <c r="AZ849" s="24" t="str">
        <f t="shared" ref="AZ849:AZ899" si="1378">IF(OR($K849="T"),"0",IF((AJ849="外"),"",AX849))</f>
        <v/>
      </c>
      <c r="BA849" s="25" t="str">
        <f t="shared" ref="BA849:BA899" si="1379">IF(OR($H849="M",$I849="M",$J849="M"),0.2,"0")</f>
        <v>0</v>
      </c>
      <c r="BB849" s="26" t="str">
        <f t="shared" ref="BB849:BB899" si="1380">IF(AZ849="","",ROUND(AZ849*(BA849+1),0))</f>
        <v/>
      </c>
      <c r="BC849" s="26" t="str">
        <f t="shared" ref="BC849:BC899" si="1381">IF(OR($K849="T",),"",IF((AJ849="外"),"",AS849))</f>
        <v/>
      </c>
      <c r="BD849" s="26" t="str">
        <f t="shared" ref="BD849:BD899" si="1382">IF(AT849="","",IF(OR($K849="T"),"",IF((AJ849="外"),"",((ROUND(AK849*AU849/2,0))))))</f>
        <v/>
      </c>
      <c r="BE849" s="27" t="str">
        <f t="shared" ref="BE849:BE899" si="1383">IF(OR($K849="T",AJ849="外"),"",AK849)</f>
        <v/>
      </c>
      <c r="BF849" s="26" t="str">
        <f t="shared" ref="BF849:BF899" si="1384">IF(BE849&gt;0,AT849,0)</f>
        <v/>
      </c>
      <c r="BG849" s="26" t="str">
        <f t="shared" ref="BG849:BG899" si="1385">IF(BD849="","",ROUND(BB849+(BC849-BD849)/BF849,0))</f>
        <v/>
      </c>
      <c r="BH849" s="45" t="s">
        <v>30</v>
      </c>
      <c r="BI849" s="55" t="str">
        <f>IF(ＣＳＶ貼付用!BX835="","",ＣＳＶ貼付用!BX835)</f>
        <v/>
      </c>
      <c r="BJ849" s="38" t="str">
        <f>IF(ＣＳＶ貼付用!BZ835="","",ＣＳＶ貼付用!BZ835)</f>
        <v/>
      </c>
      <c r="BK849" s="38" t="str">
        <f>IF(ＣＳＶ貼付用!CB835="","",ＣＳＶ貼付用!CB835)</f>
        <v/>
      </c>
      <c r="BL849" s="40" t="str">
        <f t="shared" ref="BL849:BL899" si="1386">IF(BK849="","",$P849)</f>
        <v/>
      </c>
      <c r="BM849" s="41" t="str">
        <f>IF(林齢計算用!C835="","",林齢計算用!C835)</f>
        <v/>
      </c>
      <c r="BN849" s="41" t="str">
        <f t="shared" ref="BN849:BN899" si="1387">IF(BM849="","",ROUNDUP(BM849/5,0))</f>
        <v/>
      </c>
      <c r="BO849" s="41" t="str">
        <f t="shared" ref="BO849:BO899" si="1388">IF(BK849="","",$S849)</f>
        <v/>
      </c>
      <c r="BP849" s="23" t="str">
        <f>IF(BK849="スギ",INDEX(データ!$C$7:$E$26,MATCH(BN849,データ!$B$7:$B$26),MATCH(BL849,データ!$C$6:$E$6)),IF(BK849="ヒノキ",INDEX(データ!$C$32:$E$51,MATCH(BN849,データ!$B$32:$B$51),MATCH(BL849,データ!$C$31:$E$31)),IF(BK849="マツ",INDEX(データ!#REF!,MATCH(BN849,データ!#REF!),MATCH(BL849,データ!#REF!)),IF(BK849="ザツ",INDEX(データ!#REF!,MATCH(BN849,データ!#REF!),MATCH(BL849,データ!#REF!)),""))))</f>
        <v/>
      </c>
      <c r="BQ849" s="22" t="str">
        <f t="shared" si="1356"/>
        <v/>
      </c>
      <c r="BR849" s="21" t="str">
        <f t="shared" ref="BR849:BR899" si="1389">IF(BK849="スギ",$A$19,IF(BK849="ヒノキ",$A$25,""))</f>
        <v/>
      </c>
      <c r="BS849" s="21" t="str">
        <f t="shared" ref="BS849:BS899" si="1390">IF(BK849="スギ",INDEX($FC$8:$FE$8,MATCH(BL849,$FC$7:$FE$7)),IF(BK849="ヒノキ",INDEX($FC$9:$FE$9,MATCH(BL849,$FC$7:$FE$7)),""))</f>
        <v/>
      </c>
      <c r="BT849" s="24" t="str">
        <f>IF(BK849="スギ",INDEX(データ!$H$7:$J$26,MATCH(BN849,データ!$G$7:$G$26),MATCH(BL849,データ!$H$6:$J$6)),IF(BK849="ヒノキ",INDEX(データ!$H$32:$J$51,MATCH(BN849,データ!$G$32:$G$51),MATCH(BL849,データ!$H$31:$J$31)),IF(BK849="マツ",INDEX(データ!#REF!,MATCH(BN849,データ!#REF!),MATCH(BL849,データ!#REF!)),IF(BK849="ザツ",INDEX(データ!#REF!,MATCH(BN849,データ!#REF!),MATCH(BL849,データ!#REF!)),""))))</f>
        <v/>
      </c>
      <c r="BU849" s="22" t="str">
        <f t="shared" ref="BU849:BU899" si="1391">IF(BT849="","",ROUND(BO849*BT849/10,0))</f>
        <v/>
      </c>
      <c r="BV849" s="21" t="str">
        <f t="shared" ref="BV849:BV899" si="1392">IF(BU849="","",ROUND(BI849*BO849*BT849/10,0))</f>
        <v/>
      </c>
      <c r="BW849" s="27" t="str">
        <f t="shared" ref="BW849:BW899" si="1393">IF(OR($K849="T",BH849="外"),"",BI849)</f>
        <v/>
      </c>
      <c r="BX849" s="24" t="str">
        <f t="shared" ref="BX849:BX899" si="1394">IF(OR($K849="T"),"0",IF((BH849="外"),"",BV849))</f>
        <v/>
      </c>
      <c r="BY849" s="25" t="str">
        <f t="shared" ref="BY849:BY899" si="1395">IF(OR($H849="M",$I849="M",$J849="M"),0.2,"0")</f>
        <v>0</v>
      </c>
      <c r="BZ849" s="26" t="str">
        <f t="shared" ref="BZ849:BZ899" si="1396">IF(BX849="","",ROUND(BX849*(BY849+1),0))</f>
        <v/>
      </c>
      <c r="CA849" s="26" t="str">
        <f t="shared" ref="CA849:CA899" si="1397">IF(OR($K849="T",),"",IF((BH849="外"),"",BQ849))</f>
        <v/>
      </c>
      <c r="CB849" s="26" t="str">
        <f t="shared" ref="CB849:CB899" si="1398">IF(BR849="","",IF(OR($K849="T"),"",IF((BH849="外"),"",((ROUND(BI849*BS849/2,0))))))</f>
        <v/>
      </c>
      <c r="CC849" s="27" t="str">
        <f t="shared" ref="CC849:CC899" si="1399">IF(OR($K849="T",BH849="外"),"",BI849)</f>
        <v/>
      </c>
      <c r="CD849" s="26" t="str">
        <f t="shared" ref="CD849:CD899" si="1400">IF(CC849&gt;0,BR849,0)</f>
        <v/>
      </c>
      <c r="CE849" s="26" t="str">
        <f t="shared" ref="CE849:CE899" si="1401">IF(CB849="","",ROUND(BZ849+(CA849-CB849)/CD849,0))</f>
        <v/>
      </c>
      <c r="CF849" s="45" t="s">
        <v>30</v>
      </c>
      <c r="CG849" s="55" t="str">
        <f>IF(ＣＳＶ貼付用!CM835="","",ＣＳＶ貼付用!CM835)</f>
        <v/>
      </c>
      <c r="CH849" s="38" t="str">
        <f>IF(ＣＳＶ貼付用!CO835="","",ＣＳＶ貼付用!CO835)</f>
        <v/>
      </c>
      <c r="CI849" s="38" t="str">
        <f>IF(ＣＳＶ貼付用!CQ835="","",ＣＳＶ貼付用!CQ835)</f>
        <v/>
      </c>
      <c r="CJ849" s="40" t="str">
        <f t="shared" ref="CJ849:CJ899" si="1402">IF(CI849="","",$P849)</f>
        <v/>
      </c>
      <c r="CK849" s="41" t="str">
        <f>IF(林齢計算用!D835="","",林齢計算用!D835)</f>
        <v/>
      </c>
      <c r="CL849" s="41" t="str">
        <f t="shared" ref="CL849:CL899" si="1403">IF(CK849="","",ROUNDUP(CK849/5,0))</f>
        <v/>
      </c>
      <c r="CM849" s="41" t="str">
        <f t="shared" ref="CM849:CM899" si="1404">IF(CI849="","",$S849)</f>
        <v/>
      </c>
      <c r="CN849" s="23" t="str">
        <f>IF(CI849="スギ",INDEX(データ!$C$7:$E$26,MATCH(CL849,データ!$B$7:$B$26),MATCH(CJ849,データ!$C$6:$E$6)),IF(CI849="ヒノキ",INDEX(データ!$C$32:$E$51,MATCH(CL849,データ!$B$32:$B$51),MATCH(CJ849,データ!$C$31:$E$31)),IF(CI849="マツ",INDEX(データ!#REF!,MATCH(CL849,データ!#REF!),MATCH(CJ849,データ!#REF!)),IF(CI849="ザツ",INDEX(データ!#REF!,MATCH(CL849,データ!#REF!),MATCH(CJ849,データ!#REF!)),""))))</f>
        <v/>
      </c>
      <c r="CO849" s="22" t="str">
        <f t="shared" si="1357"/>
        <v/>
      </c>
      <c r="CP849" s="21" t="str">
        <f t="shared" ref="CP849:CP899" si="1405">IF(CI849="スギ",$A$19,IF(CI849="ヒノキ",$A$25,""))</f>
        <v/>
      </c>
      <c r="CQ849" s="21" t="str">
        <f t="shared" ref="CQ849:CQ899" si="1406">IF(CI849="スギ",INDEX($FC$8:$FE$8,MATCH(CJ849,$FC$7:$FE$7)),IF(CI849="ヒノキ",INDEX($FC$9:$FE$9,MATCH(CJ849,$FC$7:$FE$7)),""))</f>
        <v/>
      </c>
      <c r="CR849" s="24" t="str">
        <f>IF(CI849="スギ",INDEX(データ!$H$7:$J$26,MATCH(CL849,データ!$G$7:$G$26),MATCH(CJ849,データ!$H$6:$J$6)),IF(CI849="ヒノキ",INDEX(データ!$H$32:$J$51,MATCH(CL849,データ!$G$32:$G$51),MATCH(CJ849,データ!$H$31:$J$31)),IF(CI849="マツ",INDEX(データ!#REF!,MATCH(CL849,データ!#REF!),MATCH(CJ849,データ!#REF!)),IF(CI849="ザツ",INDEX(データ!#REF!,MATCH(CL849,データ!#REF!),MATCH(CJ849,データ!#REF!)),""))))</f>
        <v/>
      </c>
      <c r="CS849" s="22" t="str">
        <f t="shared" ref="CS849:CS899" si="1407">IF(CR849="","",ROUND(CM849*CR849/10,0))</f>
        <v/>
      </c>
      <c r="CT849" s="21" t="str">
        <f t="shared" ref="CT849:CT899" si="1408">IF(CS849="","",ROUND(CG849*CM849*CR849/10,0))</f>
        <v/>
      </c>
      <c r="CU849" s="27" t="str">
        <f t="shared" ref="CU849:CU899" si="1409">IF(OR($K849="T",CF849="外"),"",CG849)</f>
        <v/>
      </c>
      <c r="CV849" s="24" t="str">
        <f t="shared" ref="CV849:CV899" si="1410">IF(OR($K849="T"),"0",IF((CF849="外"),"",CT849))</f>
        <v/>
      </c>
      <c r="CW849" s="25" t="str">
        <f t="shared" ref="CW849:CW899" si="1411">IF(OR($H849="M",$I849="M",$J849="M"),0.2,"0")</f>
        <v>0</v>
      </c>
      <c r="CX849" s="26" t="str">
        <f t="shared" ref="CX849:CX899" si="1412">IF(CV849="","",ROUND(CV849*(CW849+1),0))</f>
        <v/>
      </c>
      <c r="CY849" s="26" t="str">
        <f t="shared" ref="CY849:CY899" si="1413">IF(OR($K849="T",),"",IF((CF849="外"),"",CO849))</f>
        <v/>
      </c>
      <c r="CZ849" s="26" t="str">
        <f t="shared" ref="CZ849:CZ899" si="1414">IF(CP849="","",IF(OR($K849="T"),"",IF((CF849="外"),"",((ROUND(CG849*CQ849/2,0))))))</f>
        <v/>
      </c>
      <c r="DA849" s="27" t="str">
        <f t="shared" ref="DA849:DA899" si="1415">IF(OR($K849="T",CF849="外"),"",CG849)</f>
        <v/>
      </c>
      <c r="DB849" s="26" t="str">
        <f t="shared" ref="DB849:DB899" si="1416">IF(DA849&gt;0,CP849,0)</f>
        <v/>
      </c>
      <c r="DC849" s="26" t="str">
        <f t="shared" ref="DC849:DC899" si="1417">IF(CZ849="","",ROUND(CX849+(CY849-CZ849)/DB849,0))</f>
        <v/>
      </c>
      <c r="DD849" s="45" t="s">
        <v>30</v>
      </c>
      <c r="DE849" s="55" t="str">
        <f>IF(ＣＳＶ貼付用!DB835="","",ＣＳＶ貼付用!DB835)</f>
        <v/>
      </c>
      <c r="DF849" s="38" t="str">
        <f>IF(ＣＳＶ貼付用!DD835="","",ＣＳＶ貼付用!DD835)</f>
        <v/>
      </c>
      <c r="DG849" s="38" t="str">
        <f>IF(ＣＳＶ貼付用!DF835="","",ＣＳＶ貼付用!DF835)</f>
        <v/>
      </c>
      <c r="DH849" s="40" t="str">
        <f t="shared" ref="DH849:DH899" si="1418">IF(DG849="","",$P849)</f>
        <v/>
      </c>
      <c r="DI849" s="41" t="str">
        <f>IF(林齢計算用!E835="","",林齢計算用!E835)</f>
        <v/>
      </c>
      <c r="DJ849" s="41" t="str">
        <f t="shared" ref="DJ849:DJ899" si="1419">IF(DI849="","",ROUNDUP(DI849/5,0))</f>
        <v/>
      </c>
      <c r="DK849" s="41" t="str">
        <f t="shared" ref="DK849:DK899" si="1420">IF(DG849="","",$S849)</f>
        <v/>
      </c>
      <c r="DL849" s="23" t="str">
        <f>IF(DG849="スギ",INDEX(データ!$C$7:$E$26,MATCH(DJ849,データ!$B$7:$B$26),MATCH(DH849,データ!$C$6:$E$6)),IF(DG849="ヒノキ",INDEX(データ!$C$32:$E$51,MATCH(DJ849,データ!$B$32:$B$51),MATCH(DH849,データ!$C$31:$E$31)),IF(DG849="マツ",INDEX(データ!#REF!,MATCH(DJ849,データ!#REF!),MATCH(DH849,データ!#REF!)),IF(DG849="ザツ",INDEX(データ!#REF!,MATCH(DJ849,データ!#REF!),MATCH(DH849,データ!#REF!)),""))))</f>
        <v/>
      </c>
      <c r="DM849" s="22" t="str">
        <f t="shared" si="1358"/>
        <v/>
      </c>
      <c r="DN849" s="21" t="str">
        <f t="shared" ref="DN849:DN899" si="1421">IF(DG849="スギ",$A$19,IF(DG849="ヒノキ",$A$25,""))</f>
        <v/>
      </c>
      <c r="DO849" s="21" t="str">
        <f t="shared" ref="DO849:DO899" si="1422">IF(DG849="スギ",INDEX($FC$8:$FE$8,MATCH(DH849,$FC$7:$FE$7)),IF(DG849="ヒノキ",INDEX($FC$9:$FE$9,MATCH(DH849,$FC$7:$FE$7)),""))</f>
        <v/>
      </c>
      <c r="DP849" s="24" t="str">
        <f>IF(DG849="スギ",INDEX(データ!$H$7:$J$26,MATCH(DJ849,データ!$G$7:$G$26),MATCH(DH849,データ!$H$6:$J$6)),IF(DG849="ヒノキ",INDEX(データ!$H$32:$J$51,MATCH(DJ849,データ!$G$32:$G$51),MATCH(DH849,データ!$H$31:$J$31)),IF(DG849="マツ",INDEX(データ!#REF!,MATCH(DJ849,データ!#REF!),MATCH(DH849,データ!#REF!)),IF(DG849="ザツ",INDEX(データ!#REF!,MATCH(DJ849,データ!#REF!),MATCH(DH849,データ!#REF!)),""))))</f>
        <v/>
      </c>
      <c r="DQ849" s="22" t="str">
        <f t="shared" ref="DQ849:DQ899" si="1423">IF(DP849="","",ROUND(DK849*DP849/10,0))</f>
        <v/>
      </c>
      <c r="DR849" s="21" t="str">
        <f t="shared" ref="DR849:DR899" si="1424">IF(DQ849="","",ROUND(DE849*DK849*DP849/10,0))</f>
        <v/>
      </c>
      <c r="DS849" s="27" t="str">
        <f t="shared" ref="DS849:DS899" si="1425">IF(OR($K849="T",DD849="外"),"",DE849)</f>
        <v/>
      </c>
      <c r="DT849" s="24" t="str">
        <f t="shared" ref="DT849:DT899" si="1426">IF(OR($K849="T"),"0",IF((DD849="外"),"",DR849))</f>
        <v/>
      </c>
      <c r="DU849" s="25" t="str">
        <f t="shared" ref="DU849:DU899" si="1427">IF(OR($H849="M",$I849="M",$J849="M"),0.2,"0")</f>
        <v>0</v>
      </c>
      <c r="DV849" s="26" t="str">
        <f t="shared" ref="DV849:DV899" si="1428">IF(DT849="","",ROUND(DT849*(DU849+1),0))</f>
        <v/>
      </c>
      <c r="DW849" s="26" t="str">
        <f t="shared" ref="DW849:DW899" si="1429">IF(OR($K849="T",),"",IF((DD849="外"),"",DM849))</f>
        <v/>
      </c>
      <c r="DX849" s="26" t="str">
        <f t="shared" ref="DX849:DX899" si="1430">IF(DN849="","",IF(OR($K849="T"),"",IF((DD849="外"),"",((ROUND(DE849*DO849/2,0))))))</f>
        <v/>
      </c>
      <c r="DY849" s="27" t="str">
        <f t="shared" ref="DY849:DY899" si="1431">IF(OR($K849="T",DD849="外"),"",DE849)</f>
        <v/>
      </c>
      <c r="DZ849" s="26" t="str">
        <f t="shared" ref="DZ849:DZ899" si="1432">IF(DY849&gt;0,DN849,0)</f>
        <v/>
      </c>
      <c r="EA849" s="26" t="str">
        <f t="shared" ref="EA849:EA899" si="1433">IF(DX849="","",ROUND(DV849+(DW849-DX849)/DZ849,0))</f>
        <v/>
      </c>
      <c r="EB849" s="45" t="s">
        <v>30</v>
      </c>
      <c r="EC849" s="55" t="str">
        <f>IF(ＣＳＶ貼付用!DQ835="","",ＣＳＶ貼付用!DQ835)</f>
        <v/>
      </c>
      <c r="ED849" s="38" t="str">
        <f>IF(ＣＳＶ貼付用!DS835="","",ＣＳＶ貼付用!DS835)</f>
        <v/>
      </c>
      <c r="EE849" s="38" t="str">
        <f>IF(ＣＳＶ貼付用!DU835="","",ＣＳＶ貼付用!DU835)</f>
        <v/>
      </c>
      <c r="EF849" s="40" t="str">
        <f t="shared" ref="EF849:EF899" si="1434">IF(EE849="","",$P849)</f>
        <v/>
      </c>
      <c r="EG849" s="41" t="str">
        <f>IF(林齢計算用!F835="","",林齢計算用!F835)</f>
        <v/>
      </c>
      <c r="EH849" s="41" t="str">
        <f t="shared" ref="EH849:EH899" si="1435">IF(EG849="","",ROUNDUP(EG849/5,0))</f>
        <v/>
      </c>
      <c r="EI849" s="41" t="str">
        <f t="shared" ref="EI849:EI899" si="1436">IF(EE849="","",$S849)</f>
        <v/>
      </c>
      <c r="EJ849" s="23" t="str">
        <f>IF(EE849="スギ",INDEX(データ!$C$7:$E$26,MATCH(EH849,データ!$B$7:$B$26),MATCH(EF849,データ!$C$6:$E$6)),IF(EE849="ヒノキ",INDEX(データ!$C$32:$E$51,MATCH(EH849,データ!$B$32:$B$51),MATCH(EF849,データ!$C$31:$E$31)),IF(EE849="マツ",INDEX(データ!#REF!,MATCH(EH849,データ!#REF!),MATCH(EF849,データ!#REF!)),IF(EE849="ザツ",INDEX(データ!#REF!,MATCH(EH849,データ!#REF!),MATCH(EF849,データ!#REF!)),""))))</f>
        <v/>
      </c>
      <c r="EK849" s="22" t="str">
        <f t="shared" si="1359"/>
        <v/>
      </c>
      <c r="EL849" s="21" t="str">
        <f t="shared" ref="EL849:EL899" si="1437">IF(EE849="スギ",$A$19,IF(EE849="ヒノキ",$A$25,""))</f>
        <v/>
      </c>
      <c r="EM849" s="21" t="str">
        <f t="shared" ref="EM849:EM899" si="1438">IF(EE849="スギ",INDEX($FC$8:$FE$8,MATCH(EF849,$FC$7:$FE$7)),IF(EE849="ヒノキ",INDEX($FC$9:$FE$9,MATCH(EF849,$FC$7:$FE$7)),""))</f>
        <v/>
      </c>
      <c r="EN849" s="24" t="str">
        <f>IF(EE849="スギ",INDEX(データ!$H$7:$J$26,MATCH(EH849,データ!$G$7:$G$26),MATCH(EF849,データ!$H$6:$J$6)),IF(EE849="ヒノキ",INDEX(データ!$H$32:$J$51,MATCH(EH849,データ!$G$32:$G$51),MATCH(EF849,データ!$H$31:$J$31)),IF(EE849="マツ",INDEX(データ!#REF!,MATCH(EH849,データ!#REF!),MATCH(EF849,データ!#REF!)),IF(EE849="ザツ",INDEX(データ!#REF!,MATCH(EH849,データ!#REF!),MATCH(EF849,データ!#REF!)),""))))</f>
        <v/>
      </c>
      <c r="EO849" s="22" t="str">
        <f t="shared" ref="EO849:EO899" si="1439">IF(EN849="","",ROUND(EI849*EN849/10,0))</f>
        <v/>
      </c>
      <c r="EP849" s="21" t="str">
        <f t="shared" ref="EP849:EP899" si="1440">IF(EO849="","",ROUND(EC849*EI849*EN849/10,0))</f>
        <v/>
      </c>
      <c r="EQ849" s="27" t="str">
        <f t="shared" ref="EQ849:EQ899" si="1441">IF(OR($K849="T",EB849="外"),"",EC849)</f>
        <v/>
      </c>
      <c r="ER849" s="24" t="str">
        <f t="shared" ref="ER849:ER899" si="1442">IF(OR($K849="T"),"0",IF((EB849="外"),"",EP849))</f>
        <v/>
      </c>
      <c r="ES849" s="25" t="str">
        <f t="shared" ref="ES849:ES899" si="1443">IF(OR($H849="M",$I849="M",$J849="M"),0.2,"0")</f>
        <v>0</v>
      </c>
      <c r="ET849" s="26" t="str">
        <f t="shared" ref="ET849:ET899" si="1444">IF(ER849="","",ROUND(ER849*(ES849+1),0))</f>
        <v/>
      </c>
      <c r="EU849" s="26" t="str">
        <f t="shared" ref="EU849:EU899" si="1445">IF(OR($K849="T",),"",IF((EB849="外"),"",EK849))</f>
        <v/>
      </c>
      <c r="EV849" s="26" t="str">
        <f t="shared" ref="EV849:EV899" si="1446">IF(EL849="","",IF(OR($K849="T"),"",IF((EB849="外"),"",((ROUND(EC849*EM849/2,0))))))</f>
        <v/>
      </c>
      <c r="EW849" s="27" t="str">
        <f t="shared" ref="EW849:EW899" si="1447">IF(OR($K849="T",EB849="外"),"",EC849)</f>
        <v/>
      </c>
      <c r="EX849" s="26" t="str">
        <f t="shared" ref="EX849:EX899" si="1448">IF(EW849&gt;0,EL849,0)</f>
        <v/>
      </c>
      <c r="EY849" s="26" t="str">
        <f t="shared" ref="EY849:EY899" si="1449">IF(EV849="","",ROUND(ET849+(EU849-EV849)/EX849,0))</f>
        <v/>
      </c>
      <c r="EZ849" s="26">
        <f t="shared" ref="EZ849:EZ899" si="1450">SUM(AI849,BG849,CE849,DC849,EA849,EY849)</f>
        <v>0</v>
      </c>
      <c r="FA849" s="43"/>
    </row>
    <row r="850" spans="1:157" ht="15.95" customHeight="1" x14ac:dyDescent="0.15">
      <c r="A850" s="21"/>
      <c r="B850" s="36" t="str">
        <f>IF(ＣＳＶ貼付用!G836="","",ＣＳＶ貼付用!G836)</f>
        <v/>
      </c>
      <c r="C850" s="36" t="str">
        <f>IF(ＣＳＶ貼付用!I836="","",ＣＳＶ貼付用!I836)</f>
        <v/>
      </c>
      <c r="D850" s="36" t="str">
        <f>IF(ＣＳＶ貼付用!J836="","",ＣＳＶ貼付用!J836)</f>
        <v/>
      </c>
      <c r="E850" s="36" t="str">
        <f>IF(ＣＳＶ貼付用!F836="","",ＣＳＶ貼付用!F836)</f>
        <v/>
      </c>
      <c r="F850" s="38" t="str">
        <f>IF(ＣＳＶ貼付用!T836="","",ＣＳＶ貼付用!T836)</f>
        <v/>
      </c>
      <c r="G850" s="38"/>
      <c r="H850" s="38" t="str">
        <f>IF(ＣＳＶ貼付用!GJ836="","",ＣＳＶ貼付用!GJ836)</f>
        <v/>
      </c>
      <c r="I850" s="38" t="str">
        <f>IF(ＣＳＶ貼付用!GL836="","",ＣＳＶ貼付用!GL836)</f>
        <v/>
      </c>
      <c r="J850" s="38" t="str">
        <f>IF(ＣＳＶ貼付用!GN836="","",ＣＳＶ貼付用!GN836)</f>
        <v/>
      </c>
      <c r="K850" s="38" t="str">
        <f>IF(ＣＳＶ貼付用!GP836="","",ＣＳＶ貼付用!GP836)</f>
        <v/>
      </c>
      <c r="L850" s="45" t="s">
        <v>30</v>
      </c>
      <c r="M850" s="55" t="str">
        <f>IF(ＣＳＶ貼付用!AT836="","",ＣＳＶ貼付用!AT836)</f>
        <v/>
      </c>
      <c r="N850" s="38" t="str">
        <f>IF(ＣＳＶ貼付用!AV836="","",ＣＳＶ貼付用!AV836)</f>
        <v/>
      </c>
      <c r="O850" s="38" t="str">
        <f>IF(ＣＳＶ貼付用!AX836="","",ＣＳＶ貼付用!AX836)</f>
        <v/>
      </c>
      <c r="P850" s="40" t="str">
        <f>IF(ＣＳＶ貼付用!FE836="","",ＣＳＶ貼付用!FE836)</f>
        <v/>
      </c>
      <c r="Q850" s="41" t="str">
        <f>IF(林齢計算用!A836="","",林齢計算用!A836)</f>
        <v/>
      </c>
      <c r="R850" s="41" t="str">
        <f t="shared" si="1360"/>
        <v/>
      </c>
      <c r="S850" s="56" t="str">
        <f>IF(ＣＳＶ貼付用!EG836="","",ＣＳＶ貼付用!EG836*10)</f>
        <v/>
      </c>
      <c r="T850" s="23" t="str">
        <f>IF(O850="スギ",INDEX(データ!$C$7:$E$26,MATCH(R850,データ!$B$7:$B$26),MATCH(P850,データ!$C$6:$E$6)),IF(O850="ヒノキ",INDEX(データ!$C$32:$E$51,MATCH(R850,データ!$B$32:$B$51),MATCH(P850,データ!$C$31:$E$31)),IF(O850="マツ",INDEX(データ!#REF!,MATCH(R850,データ!#REF!),MATCH(P850,データ!#REF!)),IF(O850="ザツ",INDEX(データ!#REF!,MATCH(R850,データ!#REF!),MATCH(P850,データ!#REF!)),""))))</f>
        <v/>
      </c>
      <c r="U850" s="22" t="str">
        <f t="shared" si="1350"/>
        <v/>
      </c>
      <c r="V850" s="21" t="str">
        <f t="shared" si="1354"/>
        <v/>
      </c>
      <c r="W850" s="21" t="str">
        <f t="shared" si="1351"/>
        <v/>
      </c>
      <c r="X850" s="23" t="str">
        <f>IF(O850="スギ",INDEX(データ!$H$7:$J$26,MATCH(R850,データ!$G$7:$G$26),MATCH(P850,データ!$H$6:$J$6)),IF(O850="ヒノキ",INDEX(データ!$H$32:$J$51,MATCH(R850,データ!$G$32:$G$51),MATCH(P850,データ!$H$31:$J$31)),IF(O850="マツ",INDEX(データ!#REF!,MATCH(R850,データ!#REF!),MATCH(P850,データ!#REF!)),IF(O850="ザツ",INDEX(データ!#REF!,MATCH(R850,データ!#REF!),MATCH(P850,データ!#REF!)),""))))</f>
        <v/>
      </c>
      <c r="Y850" s="22" t="str">
        <f t="shared" si="1352"/>
        <v/>
      </c>
      <c r="Z850" s="21" t="str">
        <f t="shared" si="1353"/>
        <v/>
      </c>
      <c r="AA850" s="27" t="str">
        <f t="shared" si="1361"/>
        <v/>
      </c>
      <c r="AB850" s="24" t="str">
        <f t="shared" si="1362"/>
        <v/>
      </c>
      <c r="AC850" s="25" t="str">
        <f t="shared" si="1363"/>
        <v>0</v>
      </c>
      <c r="AD850" s="26" t="str">
        <f t="shared" si="1364"/>
        <v/>
      </c>
      <c r="AE850" s="26" t="str">
        <f t="shared" si="1365"/>
        <v/>
      </c>
      <c r="AF850" s="26" t="str">
        <f t="shared" si="1366"/>
        <v/>
      </c>
      <c r="AG850" s="27" t="str">
        <f t="shared" si="1367"/>
        <v/>
      </c>
      <c r="AH850" s="26" t="str">
        <f t="shared" si="1368"/>
        <v/>
      </c>
      <c r="AI850" s="26" t="str">
        <f t="shared" si="1369"/>
        <v/>
      </c>
      <c r="AJ850" s="45" t="s">
        <v>30</v>
      </c>
      <c r="AK850" s="55" t="str">
        <f>IF(ＣＳＶ貼付用!BI836="","",ＣＳＶ貼付用!BI836)</f>
        <v/>
      </c>
      <c r="AL850" s="38" t="str">
        <f>IF(ＣＳＶ貼付用!BK836="","",ＣＳＶ貼付用!BK836)</f>
        <v/>
      </c>
      <c r="AM850" s="38" t="str">
        <f>IF(ＣＳＶ貼付用!BM836="","",ＣＳＶ貼付用!BM836)</f>
        <v/>
      </c>
      <c r="AN850" s="40" t="str">
        <f t="shared" si="1370"/>
        <v/>
      </c>
      <c r="AO850" s="41" t="str">
        <f>IF(林齢計算用!B836="","",林齢計算用!B836)</f>
        <v/>
      </c>
      <c r="AP850" s="41" t="str">
        <f t="shared" si="1371"/>
        <v/>
      </c>
      <c r="AQ850" s="41" t="str">
        <f t="shared" si="1372"/>
        <v/>
      </c>
      <c r="AR850" s="23" t="str">
        <f>IF(AM850="スギ",INDEX(データ!$C$7:$E$26,MATCH(AP850,データ!$B$7:$B$26),MATCH(AN850,データ!$C$6:$E$6)),IF(AM850="ヒノキ",INDEX(データ!$C$32:$E$51,MATCH(AP850,データ!$B$32:$B$51),MATCH(AN850,データ!$C$31:$E$31)),IF(AM850="マツ",INDEX(データ!#REF!,MATCH(AP850,データ!#REF!),MATCH(AN850,データ!#REF!)),IF(AM850="ザツ",INDEX(データ!#REF!,MATCH(AP850,データ!#REF!),MATCH(AN850,データ!#REF!)),""))))</f>
        <v/>
      </c>
      <c r="AS850" s="22" t="str">
        <f t="shared" si="1355"/>
        <v/>
      </c>
      <c r="AT850" s="21" t="str">
        <f t="shared" si="1373"/>
        <v/>
      </c>
      <c r="AU850" s="21" t="str">
        <f t="shared" si="1374"/>
        <v/>
      </c>
      <c r="AV850" s="24" t="str">
        <f>IF(AM850="スギ",INDEX(データ!$H$7:$J$26,MATCH(AP850,データ!$G$7:$G$26),MATCH(AN850,データ!$H$6:$J$6)),IF(AM850="ヒノキ",INDEX(データ!$H$32:$J$51,MATCH(AP850,データ!$G$32:$G$51),MATCH(AN850,データ!$H$31:$J$31)),IF(AM850="マツ",INDEX(データ!#REF!,MATCH(AP850,データ!#REF!),MATCH(AN850,データ!#REF!)),IF(AM850="ザツ",INDEX(データ!#REF!,MATCH(AP850,データ!#REF!),MATCH(AN850,データ!#REF!)),""))))</f>
        <v/>
      </c>
      <c r="AW850" s="22" t="str">
        <f t="shared" si="1375"/>
        <v/>
      </c>
      <c r="AX850" s="21" t="str">
        <f t="shared" si="1376"/>
        <v/>
      </c>
      <c r="AY850" s="27" t="str">
        <f t="shared" si="1377"/>
        <v/>
      </c>
      <c r="AZ850" s="24" t="str">
        <f t="shared" si="1378"/>
        <v/>
      </c>
      <c r="BA850" s="25" t="str">
        <f t="shared" si="1379"/>
        <v>0</v>
      </c>
      <c r="BB850" s="26" t="str">
        <f t="shared" si="1380"/>
        <v/>
      </c>
      <c r="BC850" s="26" t="str">
        <f t="shared" si="1381"/>
        <v/>
      </c>
      <c r="BD850" s="26" t="str">
        <f t="shared" si="1382"/>
        <v/>
      </c>
      <c r="BE850" s="27" t="str">
        <f t="shared" si="1383"/>
        <v/>
      </c>
      <c r="BF850" s="26" t="str">
        <f t="shared" si="1384"/>
        <v/>
      </c>
      <c r="BG850" s="26" t="str">
        <f t="shared" si="1385"/>
        <v/>
      </c>
      <c r="BH850" s="45" t="s">
        <v>30</v>
      </c>
      <c r="BI850" s="55" t="str">
        <f>IF(ＣＳＶ貼付用!BX836="","",ＣＳＶ貼付用!BX836)</f>
        <v/>
      </c>
      <c r="BJ850" s="38" t="str">
        <f>IF(ＣＳＶ貼付用!BZ836="","",ＣＳＶ貼付用!BZ836)</f>
        <v/>
      </c>
      <c r="BK850" s="38" t="str">
        <f>IF(ＣＳＶ貼付用!CB836="","",ＣＳＶ貼付用!CB836)</f>
        <v/>
      </c>
      <c r="BL850" s="40" t="str">
        <f t="shared" si="1386"/>
        <v/>
      </c>
      <c r="BM850" s="41" t="str">
        <f>IF(林齢計算用!C836="","",林齢計算用!C836)</f>
        <v/>
      </c>
      <c r="BN850" s="41" t="str">
        <f t="shared" si="1387"/>
        <v/>
      </c>
      <c r="BO850" s="41" t="str">
        <f t="shared" si="1388"/>
        <v/>
      </c>
      <c r="BP850" s="23" t="str">
        <f>IF(BK850="スギ",INDEX(データ!$C$7:$E$26,MATCH(BN850,データ!$B$7:$B$26),MATCH(BL850,データ!$C$6:$E$6)),IF(BK850="ヒノキ",INDEX(データ!$C$32:$E$51,MATCH(BN850,データ!$B$32:$B$51),MATCH(BL850,データ!$C$31:$E$31)),IF(BK850="マツ",INDEX(データ!#REF!,MATCH(BN850,データ!#REF!),MATCH(BL850,データ!#REF!)),IF(BK850="ザツ",INDEX(データ!#REF!,MATCH(BN850,データ!#REF!),MATCH(BL850,データ!#REF!)),""))))</f>
        <v/>
      </c>
      <c r="BQ850" s="22" t="str">
        <f t="shared" si="1356"/>
        <v/>
      </c>
      <c r="BR850" s="21" t="str">
        <f t="shared" si="1389"/>
        <v/>
      </c>
      <c r="BS850" s="21" t="str">
        <f t="shared" si="1390"/>
        <v/>
      </c>
      <c r="BT850" s="24" t="str">
        <f>IF(BK850="スギ",INDEX(データ!$H$7:$J$26,MATCH(BN850,データ!$G$7:$G$26),MATCH(BL850,データ!$H$6:$J$6)),IF(BK850="ヒノキ",INDEX(データ!$H$32:$J$51,MATCH(BN850,データ!$G$32:$G$51),MATCH(BL850,データ!$H$31:$J$31)),IF(BK850="マツ",INDEX(データ!#REF!,MATCH(BN850,データ!#REF!),MATCH(BL850,データ!#REF!)),IF(BK850="ザツ",INDEX(データ!#REF!,MATCH(BN850,データ!#REF!),MATCH(BL850,データ!#REF!)),""))))</f>
        <v/>
      </c>
      <c r="BU850" s="22" t="str">
        <f t="shared" si="1391"/>
        <v/>
      </c>
      <c r="BV850" s="21" t="str">
        <f t="shared" si="1392"/>
        <v/>
      </c>
      <c r="BW850" s="27" t="str">
        <f t="shared" si="1393"/>
        <v/>
      </c>
      <c r="BX850" s="24" t="str">
        <f t="shared" si="1394"/>
        <v/>
      </c>
      <c r="BY850" s="25" t="str">
        <f t="shared" si="1395"/>
        <v>0</v>
      </c>
      <c r="BZ850" s="26" t="str">
        <f t="shared" si="1396"/>
        <v/>
      </c>
      <c r="CA850" s="26" t="str">
        <f t="shared" si="1397"/>
        <v/>
      </c>
      <c r="CB850" s="26" t="str">
        <f t="shared" si="1398"/>
        <v/>
      </c>
      <c r="CC850" s="27" t="str">
        <f t="shared" si="1399"/>
        <v/>
      </c>
      <c r="CD850" s="26" t="str">
        <f t="shared" si="1400"/>
        <v/>
      </c>
      <c r="CE850" s="26" t="str">
        <f t="shared" si="1401"/>
        <v/>
      </c>
      <c r="CF850" s="45" t="s">
        <v>30</v>
      </c>
      <c r="CG850" s="55" t="str">
        <f>IF(ＣＳＶ貼付用!CM836="","",ＣＳＶ貼付用!CM836)</f>
        <v/>
      </c>
      <c r="CH850" s="38" t="str">
        <f>IF(ＣＳＶ貼付用!CO836="","",ＣＳＶ貼付用!CO836)</f>
        <v/>
      </c>
      <c r="CI850" s="38" t="str">
        <f>IF(ＣＳＶ貼付用!CQ836="","",ＣＳＶ貼付用!CQ836)</f>
        <v/>
      </c>
      <c r="CJ850" s="40" t="str">
        <f t="shared" si="1402"/>
        <v/>
      </c>
      <c r="CK850" s="41" t="str">
        <f>IF(林齢計算用!D836="","",林齢計算用!D836)</f>
        <v/>
      </c>
      <c r="CL850" s="41" t="str">
        <f t="shared" si="1403"/>
        <v/>
      </c>
      <c r="CM850" s="41" t="str">
        <f t="shared" si="1404"/>
        <v/>
      </c>
      <c r="CN850" s="23" t="str">
        <f>IF(CI850="スギ",INDEX(データ!$C$7:$E$26,MATCH(CL850,データ!$B$7:$B$26),MATCH(CJ850,データ!$C$6:$E$6)),IF(CI850="ヒノキ",INDEX(データ!$C$32:$E$51,MATCH(CL850,データ!$B$32:$B$51),MATCH(CJ850,データ!$C$31:$E$31)),IF(CI850="マツ",INDEX(データ!#REF!,MATCH(CL850,データ!#REF!),MATCH(CJ850,データ!#REF!)),IF(CI850="ザツ",INDEX(データ!#REF!,MATCH(CL850,データ!#REF!),MATCH(CJ850,データ!#REF!)),""))))</f>
        <v/>
      </c>
      <c r="CO850" s="22" t="str">
        <f t="shared" si="1357"/>
        <v/>
      </c>
      <c r="CP850" s="21" t="str">
        <f t="shared" si="1405"/>
        <v/>
      </c>
      <c r="CQ850" s="21" t="str">
        <f t="shared" si="1406"/>
        <v/>
      </c>
      <c r="CR850" s="24" t="str">
        <f>IF(CI850="スギ",INDEX(データ!$H$7:$J$26,MATCH(CL850,データ!$G$7:$G$26),MATCH(CJ850,データ!$H$6:$J$6)),IF(CI850="ヒノキ",INDEX(データ!$H$32:$J$51,MATCH(CL850,データ!$G$32:$G$51),MATCH(CJ850,データ!$H$31:$J$31)),IF(CI850="マツ",INDEX(データ!#REF!,MATCH(CL850,データ!#REF!),MATCH(CJ850,データ!#REF!)),IF(CI850="ザツ",INDEX(データ!#REF!,MATCH(CL850,データ!#REF!),MATCH(CJ850,データ!#REF!)),""))))</f>
        <v/>
      </c>
      <c r="CS850" s="22" t="str">
        <f t="shared" si="1407"/>
        <v/>
      </c>
      <c r="CT850" s="21" t="str">
        <f t="shared" si="1408"/>
        <v/>
      </c>
      <c r="CU850" s="27" t="str">
        <f t="shared" si="1409"/>
        <v/>
      </c>
      <c r="CV850" s="24" t="str">
        <f t="shared" si="1410"/>
        <v/>
      </c>
      <c r="CW850" s="25" t="str">
        <f t="shared" si="1411"/>
        <v>0</v>
      </c>
      <c r="CX850" s="26" t="str">
        <f t="shared" si="1412"/>
        <v/>
      </c>
      <c r="CY850" s="26" t="str">
        <f t="shared" si="1413"/>
        <v/>
      </c>
      <c r="CZ850" s="26" t="str">
        <f t="shared" si="1414"/>
        <v/>
      </c>
      <c r="DA850" s="27" t="str">
        <f t="shared" si="1415"/>
        <v/>
      </c>
      <c r="DB850" s="26" t="str">
        <f t="shared" si="1416"/>
        <v/>
      </c>
      <c r="DC850" s="26" t="str">
        <f t="shared" si="1417"/>
        <v/>
      </c>
      <c r="DD850" s="45" t="s">
        <v>30</v>
      </c>
      <c r="DE850" s="55" t="str">
        <f>IF(ＣＳＶ貼付用!DB836="","",ＣＳＶ貼付用!DB836)</f>
        <v/>
      </c>
      <c r="DF850" s="38" t="str">
        <f>IF(ＣＳＶ貼付用!DD836="","",ＣＳＶ貼付用!DD836)</f>
        <v/>
      </c>
      <c r="DG850" s="38" t="str">
        <f>IF(ＣＳＶ貼付用!DF836="","",ＣＳＶ貼付用!DF836)</f>
        <v/>
      </c>
      <c r="DH850" s="40" t="str">
        <f t="shared" si="1418"/>
        <v/>
      </c>
      <c r="DI850" s="41" t="str">
        <f>IF(林齢計算用!E836="","",林齢計算用!E836)</f>
        <v/>
      </c>
      <c r="DJ850" s="41" t="str">
        <f t="shared" si="1419"/>
        <v/>
      </c>
      <c r="DK850" s="41" t="str">
        <f t="shared" si="1420"/>
        <v/>
      </c>
      <c r="DL850" s="23" t="str">
        <f>IF(DG850="スギ",INDEX(データ!$C$7:$E$26,MATCH(DJ850,データ!$B$7:$B$26),MATCH(DH850,データ!$C$6:$E$6)),IF(DG850="ヒノキ",INDEX(データ!$C$32:$E$51,MATCH(DJ850,データ!$B$32:$B$51),MATCH(DH850,データ!$C$31:$E$31)),IF(DG850="マツ",INDEX(データ!#REF!,MATCH(DJ850,データ!#REF!),MATCH(DH850,データ!#REF!)),IF(DG850="ザツ",INDEX(データ!#REF!,MATCH(DJ850,データ!#REF!),MATCH(DH850,データ!#REF!)),""))))</f>
        <v/>
      </c>
      <c r="DM850" s="22" t="str">
        <f t="shared" si="1358"/>
        <v/>
      </c>
      <c r="DN850" s="21" t="str">
        <f t="shared" si="1421"/>
        <v/>
      </c>
      <c r="DO850" s="21" t="str">
        <f t="shared" si="1422"/>
        <v/>
      </c>
      <c r="DP850" s="24" t="str">
        <f>IF(DG850="スギ",INDEX(データ!$H$7:$J$26,MATCH(DJ850,データ!$G$7:$G$26),MATCH(DH850,データ!$H$6:$J$6)),IF(DG850="ヒノキ",INDEX(データ!$H$32:$J$51,MATCH(DJ850,データ!$G$32:$G$51),MATCH(DH850,データ!$H$31:$J$31)),IF(DG850="マツ",INDEX(データ!#REF!,MATCH(DJ850,データ!#REF!),MATCH(DH850,データ!#REF!)),IF(DG850="ザツ",INDEX(データ!#REF!,MATCH(DJ850,データ!#REF!),MATCH(DH850,データ!#REF!)),""))))</f>
        <v/>
      </c>
      <c r="DQ850" s="22" t="str">
        <f t="shared" si="1423"/>
        <v/>
      </c>
      <c r="DR850" s="21" t="str">
        <f t="shared" si="1424"/>
        <v/>
      </c>
      <c r="DS850" s="27" t="str">
        <f t="shared" si="1425"/>
        <v/>
      </c>
      <c r="DT850" s="24" t="str">
        <f t="shared" si="1426"/>
        <v/>
      </c>
      <c r="DU850" s="25" t="str">
        <f t="shared" si="1427"/>
        <v>0</v>
      </c>
      <c r="DV850" s="26" t="str">
        <f t="shared" si="1428"/>
        <v/>
      </c>
      <c r="DW850" s="26" t="str">
        <f t="shared" si="1429"/>
        <v/>
      </c>
      <c r="DX850" s="26" t="str">
        <f t="shared" si="1430"/>
        <v/>
      </c>
      <c r="DY850" s="27" t="str">
        <f t="shared" si="1431"/>
        <v/>
      </c>
      <c r="DZ850" s="26" t="str">
        <f t="shared" si="1432"/>
        <v/>
      </c>
      <c r="EA850" s="26" t="str">
        <f t="shared" si="1433"/>
        <v/>
      </c>
      <c r="EB850" s="45" t="s">
        <v>30</v>
      </c>
      <c r="EC850" s="55" t="str">
        <f>IF(ＣＳＶ貼付用!DQ836="","",ＣＳＶ貼付用!DQ836)</f>
        <v/>
      </c>
      <c r="ED850" s="38" t="str">
        <f>IF(ＣＳＶ貼付用!DS836="","",ＣＳＶ貼付用!DS836)</f>
        <v/>
      </c>
      <c r="EE850" s="38" t="str">
        <f>IF(ＣＳＶ貼付用!DU836="","",ＣＳＶ貼付用!DU836)</f>
        <v/>
      </c>
      <c r="EF850" s="40" t="str">
        <f t="shared" si="1434"/>
        <v/>
      </c>
      <c r="EG850" s="41" t="str">
        <f>IF(林齢計算用!F836="","",林齢計算用!F836)</f>
        <v/>
      </c>
      <c r="EH850" s="41" t="str">
        <f t="shared" si="1435"/>
        <v/>
      </c>
      <c r="EI850" s="41" t="str">
        <f t="shared" si="1436"/>
        <v/>
      </c>
      <c r="EJ850" s="23" t="str">
        <f>IF(EE850="スギ",INDEX(データ!$C$7:$E$26,MATCH(EH850,データ!$B$7:$B$26),MATCH(EF850,データ!$C$6:$E$6)),IF(EE850="ヒノキ",INDEX(データ!$C$32:$E$51,MATCH(EH850,データ!$B$32:$B$51),MATCH(EF850,データ!$C$31:$E$31)),IF(EE850="マツ",INDEX(データ!#REF!,MATCH(EH850,データ!#REF!),MATCH(EF850,データ!#REF!)),IF(EE850="ザツ",INDEX(データ!#REF!,MATCH(EH850,データ!#REF!),MATCH(EF850,データ!#REF!)),""))))</f>
        <v/>
      </c>
      <c r="EK850" s="22" t="str">
        <f t="shared" si="1359"/>
        <v/>
      </c>
      <c r="EL850" s="21" t="str">
        <f t="shared" si="1437"/>
        <v/>
      </c>
      <c r="EM850" s="21" t="str">
        <f t="shared" si="1438"/>
        <v/>
      </c>
      <c r="EN850" s="24" t="str">
        <f>IF(EE850="スギ",INDEX(データ!$H$7:$J$26,MATCH(EH850,データ!$G$7:$G$26),MATCH(EF850,データ!$H$6:$J$6)),IF(EE850="ヒノキ",INDEX(データ!$H$32:$J$51,MATCH(EH850,データ!$G$32:$G$51),MATCH(EF850,データ!$H$31:$J$31)),IF(EE850="マツ",INDEX(データ!#REF!,MATCH(EH850,データ!#REF!),MATCH(EF850,データ!#REF!)),IF(EE850="ザツ",INDEX(データ!#REF!,MATCH(EH850,データ!#REF!),MATCH(EF850,データ!#REF!)),""))))</f>
        <v/>
      </c>
      <c r="EO850" s="22" t="str">
        <f t="shared" si="1439"/>
        <v/>
      </c>
      <c r="EP850" s="21" t="str">
        <f t="shared" si="1440"/>
        <v/>
      </c>
      <c r="EQ850" s="27" t="str">
        <f t="shared" si="1441"/>
        <v/>
      </c>
      <c r="ER850" s="24" t="str">
        <f t="shared" si="1442"/>
        <v/>
      </c>
      <c r="ES850" s="25" t="str">
        <f t="shared" si="1443"/>
        <v>0</v>
      </c>
      <c r="ET850" s="26" t="str">
        <f t="shared" si="1444"/>
        <v/>
      </c>
      <c r="EU850" s="26" t="str">
        <f t="shared" si="1445"/>
        <v/>
      </c>
      <c r="EV850" s="26" t="str">
        <f t="shared" si="1446"/>
        <v/>
      </c>
      <c r="EW850" s="27" t="str">
        <f t="shared" si="1447"/>
        <v/>
      </c>
      <c r="EX850" s="26" t="str">
        <f t="shared" si="1448"/>
        <v/>
      </c>
      <c r="EY850" s="26" t="str">
        <f t="shared" si="1449"/>
        <v/>
      </c>
      <c r="EZ850" s="26">
        <f t="shared" si="1450"/>
        <v>0</v>
      </c>
      <c r="FA850" s="43"/>
    </row>
    <row r="851" spans="1:157" ht="15.95" customHeight="1" x14ac:dyDescent="0.15">
      <c r="A851" s="21"/>
      <c r="B851" s="36" t="str">
        <f>IF(ＣＳＶ貼付用!G837="","",ＣＳＶ貼付用!G837)</f>
        <v/>
      </c>
      <c r="C851" s="36" t="str">
        <f>IF(ＣＳＶ貼付用!I837="","",ＣＳＶ貼付用!I837)</f>
        <v/>
      </c>
      <c r="D851" s="36" t="str">
        <f>IF(ＣＳＶ貼付用!J837="","",ＣＳＶ貼付用!J837)</f>
        <v/>
      </c>
      <c r="E851" s="36" t="str">
        <f>IF(ＣＳＶ貼付用!F837="","",ＣＳＶ貼付用!F837)</f>
        <v/>
      </c>
      <c r="F851" s="38" t="str">
        <f>IF(ＣＳＶ貼付用!T837="","",ＣＳＶ貼付用!T837)</f>
        <v/>
      </c>
      <c r="G851" s="38"/>
      <c r="H851" s="38" t="str">
        <f>IF(ＣＳＶ貼付用!GJ837="","",ＣＳＶ貼付用!GJ837)</f>
        <v/>
      </c>
      <c r="I851" s="38" t="str">
        <f>IF(ＣＳＶ貼付用!GL837="","",ＣＳＶ貼付用!GL837)</f>
        <v/>
      </c>
      <c r="J851" s="38" t="str">
        <f>IF(ＣＳＶ貼付用!GN837="","",ＣＳＶ貼付用!GN837)</f>
        <v/>
      </c>
      <c r="K851" s="38" t="str">
        <f>IF(ＣＳＶ貼付用!GP837="","",ＣＳＶ貼付用!GP837)</f>
        <v/>
      </c>
      <c r="L851" s="45" t="s">
        <v>30</v>
      </c>
      <c r="M851" s="55" t="str">
        <f>IF(ＣＳＶ貼付用!AT837="","",ＣＳＶ貼付用!AT837)</f>
        <v/>
      </c>
      <c r="N851" s="38" t="str">
        <f>IF(ＣＳＶ貼付用!AV837="","",ＣＳＶ貼付用!AV837)</f>
        <v/>
      </c>
      <c r="O851" s="38" t="str">
        <f>IF(ＣＳＶ貼付用!AX837="","",ＣＳＶ貼付用!AX837)</f>
        <v/>
      </c>
      <c r="P851" s="40" t="str">
        <f>IF(ＣＳＶ貼付用!FE837="","",ＣＳＶ貼付用!FE837)</f>
        <v/>
      </c>
      <c r="Q851" s="41" t="str">
        <f>IF(林齢計算用!A837="","",林齢計算用!A837)</f>
        <v/>
      </c>
      <c r="R851" s="41" t="str">
        <f t="shared" si="1360"/>
        <v/>
      </c>
      <c r="S851" s="56" t="str">
        <f>IF(ＣＳＶ貼付用!EG837="","",ＣＳＶ貼付用!EG837*10)</f>
        <v/>
      </c>
      <c r="T851" s="23" t="str">
        <f>IF(O851="スギ",INDEX(データ!$C$7:$E$26,MATCH(R851,データ!$B$7:$B$26),MATCH(P851,データ!$C$6:$E$6)),IF(O851="ヒノキ",INDEX(データ!$C$32:$E$51,MATCH(R851,データ!$B$32:$B$51),MATCH(P851,データ!$C$31:$E$31)),IF(O851="マツ",INDEX(データ!#REF!,MATCH(R851,データ!#REF!),MATCH(P851,データ!#REF!)),IF(O851="ザツ",INDEX(データ!#REF!,MATCH(R851,データ!#REF!),MATCH(P851,データ!#REF!)),""))))</f>
        <v/>
      </c>
      <c r="U851" s="22" t="str">
        <f t="shared" si="1350"/>
        <v/>
      </c>
      <c r="V851" s="21" t="str">
        <f t="shared" si="1354"/>
        <v/>
      </c>
      <c r="W851" s="21" t="str">
        <f t="shared" si="1351"/>
        <v/>
      </c>
      <c r="X851" s="23" t="str">
        <f>IF(O851="スギ",INDEX(データ!$H$7:$J$26,MATCH(R851,データ!$G$7:$G$26),MATCH(P851,データ!$H$6:$J$6)),IF(O851="ヒノキ",INDEX(データ!$H$32:$J$51,MATCH(R851,データ!$G$32:$G$51),MATCH(P851,データ!$H$31:$J$31)),IF(O851="マツ",INDEX(データ!#REF!,MATCH(R851,データ!#REF!),MATCH(P851,データ!#REF!)),IF(O851="ザツ",INDEX(データ!#REF!,MATCH(R851,データ!#REF!),MATCH(P851,データ!#REF!)),""))))</f>
        <v/>
      </c>
      <c r="Y851" s="22" t="str">
        <f t="shared" si="1352"/>
        <v/>
      </c>
      <c r="Z851" s="21" t="str">
        <f t="shared" si="1353"/>
        <v/>
      </c>
      <c r="AA851" s="27" t="str">
        <f t="shared" si="1361"/>
        <v/>
      </c>
      <c r="AB851" s="24" t="str">
        <f t="shared" si="1362"/>
        <v/>
      </c>
      <c r="AC851" s="25" t="str">
        <f t="shared" si="1363"/>
        <v>0</v>
      </c>
      <c r="AD851" s="26" t="str">
        <f t="shared" si="1364"/>
        <v/>
      </c>
      <c r="AE851" s="26" t="str">
        <f t="shared" si="1365"/>
        <v/>
      </c>
      <c r="AF851" s="26" t="str">
        <f t="shared" si="1366"/>
        <v/>
      </c>
      <c r="AG851" s="27" t="str">
        <f t="shared" si="1367"/>
        <v/>
      </c>
      <c r="AH851" s="26" t="str">
        <f t="shared" si="1368"/>
        <v/>
      </c>
      <c r="AI851" s="26" t="str">
        <f t="shared" si="1369"/>
        <v/>
      </c>
      <c r="AJ851" s="45" t="s">
        <v>30</v>
      </c>
      <c r="AK851" s="55" t="str">
        <f>IF(ＣＳＶ貼付用!BI837="","",ＣＳＶ貼付用!BI837)</f>
        <v/>
      </c>
      <c r="AL851" s="38" t="str">
        <f>IF(ＣＳＶ貼付用!BK837="","",ＣＳＶ貼付用!BK837)</f>
        <v/>
      </c>
      <c r="AM851" s="38" t="str">
        <f>IF(ＣＳＶ貼付用!BM837="","",ＣＳＶ貼付用!BM837)</f>
        <v/>
      </c>
      <c r="AN851" s="40" t="str">
        <f t="shared" si="1370"/>
        <v/>
      </c>
      <c r="AO851" s="41" t="str">
        <f>IF(林齢計算用!B837="","",林齢計算用!B837)</f>
        <v/>
      </c>
      <c r="AP851" s="41" t="str">
        <f t="shared" si="1371"/>
        <v/>
      </c>
      <c r="AQ851" s="41" t="str">
        <f t="shared" si="1372"/>
        <v/>
      </c>
      <c r="AR851" s="23" t="str">
        <f>IF(AM851="スギ",INDEX(データ!$C$7:$E$26,MATCH(AP851,データ!$B$7:$B$26),MATCH(AN851,データ!$C$6:$E$6)),IF(AM851="ヒノキ",INDEX(データ!$C$32:$E$51,MATCH(AP851,データ!$B$32:$B$51),MATCH(AN851,データ!$C$31:$E$31)),IF(AM851="マツ",INDEX(データ!#REF!,MATCH(AP851,データ!#REF!),MATCH(AN851,データ!#REF!)),IF(AM851="ザツ",INDEX(データ!#REF!,MATCH(AP851,データ!#REF!),MATCH(AN851,データ!#REF!)),""))))</f>
        <v/>
      </c>
      <c r="AS851" s="22" t="str">
        <f t="shared" si="1355"/>
        <v/>
      </c>
      <c r="AT851" s="21" t="str">
        <f t="shared" si="1373"/>
        <v/>
      </c>
      <c r="AU851" s="21" t="str">
        <f t="shared" si="1374"/>
        <v/>
      </c>
      <c r="AV851" s="24" t="str">
        <f>IF(AM851="スギ",INDEX(データ!$H$7:$J$26,MATCH(AP851,データ!$G$7:$G$26),MATCH(AN851,データ!$H$6:$J$6)),IF(AM851="ヒノキ",INDEX(データ!$H$32:$J$51,MATCH(AP851,データ!$G$32:$G$51),MATCH(AN851,データ!$H$31:$J$31)),IF(AM851="マツ",INDEX(データ!#REF!,MATCH(AP851,データ!#REF!),MATCH(AN851,データ!#REF!)),IF(AM851="ザツ",INDEX(データ!#REF!,MATCH(AP851,データ!#REF!),MATCH(AN851,データ!#REF!)),""))))</f>
        <v/>
      </c>
      <c r="AW851" s="22" t="str">
        <f t="shared" si="1375"/>
        <v/>
      </c>
      <c r="AX851" s="21" t="str">
        <f t="shared" si="1376"/>
        <v/>
      </c>
      <c r="AY851" s="27" t="str">
        <f t="shared" si="1377"/>
        <v/>
      </c>
      <c r="AZ851" s="24" t="str">
        <f t="shared" si="1378"/>
        <v/>
      </c>
      <c r="BA851" s="25" t="str">
        <f t="shared" si="1379"/>
        <v>0</v>
      </c>
      <c r="BB851" s="26" t="str">
        <f t="shared" si="1380"/>
        <v/>
      </c>
      <c r="BC851" s="26" t="str">
        <f t="shared" si="1381"/>
        <v/>
      </c>
      <c r="BD851" s="26" t="str">
        <f t="shared" si="1382"/>
        <v/>
      </c>
      <c r="BE851" s="27" t="str">
        <f t="shared" si="1383"/>
        <v/>
      </c>
      <c r="BF851" s="26" t="str">
        <f t="shared" si="1384"/>
        <v/>
      </c>
      <c r="BG851" s="26" t="str">
        <f t="shared" si="1385"/>
        <v/>
      </c>
      <c r="BH851" s="45" t="s">
        <v>30</v>
      </c>
      <c r="BI851" s="55" t="str">
        <f>IF(ＣＳＶ貼付用!BX837="","",ＣＳＶ貼付用!BX837)</f>
        <v/>
      </c>
      <c r="BJ851" s="38" t="str">
        <f>IF(ＣＳＶ貼付用!BZ837="","",ＣＳＶ貼付用!BZ837)</f>
        <v/>
      </c>
      <c r="BK851" s="38" t="str">
        <f>IF(ＣＳＶ貼付用!CB837="","",ＣＳＶ貼付用!CB837)</f>
        <v/>
      </c>
      <c r="BL851" s="40" t="str">
        <f t="shared" si="1386"/>
        <v/>
      </c>
      <c r="BM851" s="41" t="str">
        <f>IF(林齢計算用!C837="","",林齢計算用!C837)</f>
        <v/>
      </c>
      <c r="BN851" s="41" t="str">
        <f t="shared" si="1387"/>
        <v/>
      </c>
      <c r="BO851" s="41" t="str">
        <f t="shared" si="1388"/>
        <v/>
      </c>
      <c r="BP851" s="23" t="str">
        <f>IF(BK851="スギ",INDEX(データ!$C$7:$E$26,MATCH(BN851,データ!$B$7:$B$26),MATCH(BL851,データ!$C$6:$E$6)),IF(BK851="ヒノキ",INDEX(データ!$C$32:$E$51,MATCH(BN851,データ!$B$32:$B$51),MATCH(BL851,データ!$C$31:$E$31)),IF(BK851="マツ",INDEX(データ!#REF!,MATCH(BN851,データ!#REF!),MATCH(BL851,データ!#REF!)),IF(BK851="ザツ",INDEX(データ!#REF!,MATCH(BN851,データ!#REF!),MATCH(BL851,データ!#REF!)),""))))</f>
        <v/>
      </c>
      <c r="BQ851" s="22" t="str">
        <f t="shared" si="1356"/>
        <v/>
      </c>
      <c r="BR851" s="21" t="str">
        <f t="shared" si="1389"/>
        <v/>
      </c>
      <c r="BS851" s="21" t="str">
        <f t="shared" si="1390"/>
        <v/>
      </c>
      <c r="BT851" s="24" t="str">
        <f>IF(BK851="スギ",INDEX(データ!$H$7:$J$26,MATCH(BN851,データ!$G$7:$G$26),MATCH(BL851,データ!$H$6:$J$6)),IF(BK851="ヒノキ",INDEX(データ!$H$32:$J$51,MATCH(BN851,データ!$G$32:$G$51),MATCH(BL851,データ!$H$31:$J$31)),IF(BK851="マツ",INDEX(データ!#REF!,MATCH(BN851,データ!#REF!),MATCH(BL851,データ!#REF!)),IF(BK851="ザツ",INDEX(データ!#REF!,MATCH(BN851,データ!#REF!),MATCH(BL851,データ!#REF!)),""))))</f>
        <v/>
      </c>
      <c r="BU851" s="22" t="str">
        <f t="shared" si="1391"/>
        <v/>
      </c>
      <c r="BV851" s="21" t="str">
        <f t="shared" si="1392"/>
        <v/>
      </c>
      <c r="BW851" s="27" t="str">
        <f t="shared" si="1393"/>
        <v/>
      </c>
      <c r="BX851" s="24" t="str">
        <f t="shared" si="1394"/>
        <v/>
      </c>
      <c r="BY851" s="25" t="str">
        <f t="shared" si="1395"/>
        <v>0</v>
      </c>
      <c r="BZ851" s="26" t="str">
        <f t="shared" si="1396"/>
        <v/>
      </c>
      <c r="CA851" s="26" t="str">
        <f t="shared" si="1397"/>
        <v/>
      </c>
      <c r="CB851" s="26" t="str">
        <f t="shared" si="1398"/>
        <v/>
      </c>
      <c r="CC851" s="27" t="str">
        <f t="shared" si="1399"/>
        <v/>
      </c>
      <c r="CD851" s="26" t="str">
        <f t="shared" si="1400"/>
        <v/>
      </c>
      <c r="CE851" s="26" t="str">
        <f t="shared" si="1401"/>
        <v/>
      </c>
      <c r="CF851" s="45" t="s">
        <v>30</v>
      </c>
      <c r="CG851" s="55" t="str">
        <f>IF(ＣＳＶ貼付用!CM837="","",ＣＳＶ貼付用!CM837)</f>
        <v/>
      </c>
      <c r="CH851" s="38" t="str">
        <f>IF(ＣＳＶ貼付用!CO837="","",ＣＳＶ貼付用!CO837)</f>
        <v/>
      </c>
      <c r="CI851" s="38" t="str">
        <f>IF(ＣＳＶ貼付用!CQ837="","",ＣＳＶ貼付用!CQ837)</f>
        <v/>
      </c>
      <c r="CJ851" s="40" t="str">
        <f t="shared" si="1402"/>
        <v/>
      </c>
      <c r="CK851" s="41" t="str">
        <f>IF(林齢計算用!D837="","",林齢計算用!D837)</f>
        <v/>
      </c>
      <c r="CL851" s="41" t="str">
        <f t="shared" si="1403"/>
        <v/>
      </c>
      <c r="CM851" s="41" t="str">
        <f t="shared" si="1404"/>
        <v/>
      </c>
      <c r="CN851" s="23" t="str">
        <f>IF(CI851="スギ",INDEX(データ!$C$7:$E$26,MATCH(CL851,データ!$B$7:$B$26),MATCH(CJ851,データ!$C$6:$E$6)),IF(CI851="ヒノキ",INDEX(データ!$C$32:$E$51,MATCH(CL851,データ!$B$32:$B$51),MATCH(CJ851,データ!$C$31:$E$31)),IF(CI851="マツ",INDEX(データ!#REF!,MATCH(CL851,データ!#REF!),MATCH(CJ851,データ!#REF!)),IF(CI851="ザツ",INDEX(データ!#REF!,MATCH(CL851,データ!#REF!),MATCH(CJ851,データ!#REF!)),""))))</f>
        <v/>
      </c>
      <c r="CO851" s="22" t="str">
        <f t="shared" si="1357"/>
        <v/>
      </c>
      <c r="CP851" s="21" t="str">
        <f t="shared" si="1405"/>
        <v/>
      </c>
      <c r="CQ851" s="21" t="str">
        <f t="shared" si="1406"/>
        <v/>
      </c>
      <c r="CR851" s="24" t="str">
        <f>IF(CI851="スギ",INDEX(データ!$H$7:$J$26,MATCH(CL851,データ!$G$7:$G$26),MATCH(CJ851,データ!$H$6:$J$6)),IF(CI851="ヒノキ",INDEX(データ!$H$32:$J$51,MATCH(CL851,データ!$G$32:$G$51),MATCH(CJ851,データ!$H$31:$J$31)),IF(CI851="マツ",INDEX(データ!#REF!,MATCH(CL851,データ!#REF!),MATCH(CJ851,データ!#REF!)),IF(CI851="ザツ",INDEX(データ!#REF!,MATCH(CL851,データ!#REF!),MATCH(CJ851,データ!#REF!)),""))))</f>
        <v/>
      </c>
      <c r="CS851" s="22" t="str">
        <f t="shared" si="1407"/>
        <v/>
      </c>
      <c r="CT851" s="21" t="str">
        <f t="shared" si="1408"/>
        <v/>
      </c>
      <c r="CU851" s="27" t="str">
        <f t="shared" si="1409"/>
        <v/>
      </c>
      <c r="CV851" s="24" t="str">
        <f t="shared" si="1410"/>
        <v/>
      </c>
      <c r="CW851" s="25" t="str">
        <f t="shared" si="1411"/>
        <v>0</v>
      </c>
      <c r="CX851" s="26" t="str">
        <f t="shared" si="1412"/>
        <v/>
      </c>
      <c r="CY851" s="26" t="str">
        <f t="shared" si="1413"/>
        <v/>
      </c>
      <c r="CZ851" s="26" t="str">
        <f t="shared" si="1414"/>
        <v/>
      </c>
      <c r="DA851" s="27" t="str">
        <f t="shared" si="1415"/>
        <v/>
      </c>
      <c r="DB851" s="26" t="str">
        <f t="shared" si="1416"/>
        <v/>
      </c>
      <c r="DC851" s="26" t="str">
        <f t="shared" si="1417"/>
        <v/>
      </c>
      <c r="DD851" s="45" t="s">
        <v>30</v>
      </c>
      <c r="DE851" s="55" t="str">
        <f>IF(ＣＳＶ貼付用!DB837="","",ＣＳＶ貼付用!DB837)</f>
        <v/>
      </c>
      <c r="DF851" s="38" t="str">
        <f>IF(ＣＳＶ貼付用!DD837="","",ＣＳＶ貼付用!DD837)</f>
        <v/>
      </c>
      <c r="DG851" s="38" t="str">
        <f>IF(ＣＳＶ貼付用!DF837="","",ＣＳＶ貼付用!DF837)</f>
        <v/>
      </c>
      <c r="DH851" s="40" t="str">
        <f t="shared" si="1418"/>
        <v/>
      </c>
      <c r="DI851" s="41" t="str">
        <f>IF(林齢計算用!E837="","",林齢計算用!E837)</f>
        <v/>
      </c>
      <c r="DJ851" s="41" t="str">
        <f t="shared" si="1419"/>
        <v/>
      </c>
      <c r="DK851" s="41" t="str">
        <f t="shared" si="1420"/>
        <v/>
      </c>
      <c r="DL851" s="23" t="str">
        <f>IF(DG851="スギ",INDEX(データ!$C$7:$E$26,MATCH(DJ851,データ!$B$7:$B$26),MATCH(DH851,データ!$C$6:$E$6)),IF(DG851="ヒノキ",INDEX(データ!$C$32:$E$51,MATCH(DJ851,データ!$B$32:$B$51),MATCH(DH851,データ!$C$31:$E$31)),IF(DG851="マツ",INDEX(データ!#REF!,MATCH(DJ851,データ!#REF!),MATCH(DH851,データ!#REF!)),IF(DG851="ザツ",INDEX(データ!#REF!,MATCH(DJ851,データ!#REF!),MATCH(DH851,データ!#REF!)),""))))</f>
        <v/>
      </c>
      <c r="DM851" s="22" t="str">
        <f t="shared" si="1358"/>
        <v/>
      </c>
      <c r="DN851" s="21" t="str">
        <f t="shared" si="1421"/>
        <v/>
      </c>
      <c r="DO851" s="21" t="str">
        <f t="shared" si="1422"/>
        <v/>
      </c>
      <c r="DP851" s="24" t="str">
        <f>IF(DG851="スギ",INDEX(データ!$H$7:$J$26,MATCH(DJ851,データ!$G$7:$G$26),MATCH(DH851,データ!$H$6:$J$6)),IF(DG851="ヒノキ",INDEX(データ!$H$32:$J$51,MATCH(DJ851,データ!$G$32:$G$51),MATCH(DH851,データ!$H$31:$J$31)),IF(DG851="マツ",INDEX(データ!#REF!,MATCH(DJ851,データ!#REF!),MATCH(DH851,データ!#REF!)),IF(DG851="ザツ",INDEX(データ!#REF!,MATCH(DJ851,データ!#REF!),MATCH(DH851,データ!#REF!)),""))))</f>
        <v/>
      </c>
      <c r="DQ851" s="22" t="str">
        <f t="shared" si="1423"/>
        <v/>
      </c>
      <c r="DR851" s="21" t="str">
        <f t="shared" si="1424"/>
        <v/>
      </c>
      <c r="DS851" s="27" t="str">
        <f t="shared" si="1425"/>
        <v/>
      </c>
      <c r="DT851" s="24" t="str">
        <f t="shared" si="1426"/>
        <v/>
      </c>
      <c r="DU851" s="25" t="str">
        <f t="shared" si="1427"/>
        <v>0</v>
      </c>
      <c r="DV851" s="26" t="str">
        <f t="shared" si="1428"/>
        <v/>
      </c>
      <c r="DW851" s="26" t="str">
        <f t="shared" si="1429"/>
        <v/>
      </c>
      <c r="DX851" s="26" t="str">
        <f t="shared" si="1430"/>
        <v/>
      </c>
      <c r="DY851" s="27" t="str">
        <f t="shared" si="1431"/>
        <v/>
      </c>
      <c r="DZ851" s="26" t="str">
        <f t="shared" si="1432"/>
        <v/>
      </c>
      <c r="EA851" s="26" t="str">
        <f t="shared" si="1433"/>
        <v/>
      </c>
      <c r="EB851" s="45" t="s">
        <v>30</v>
      </c>
      <c r="EC851" s="55" t="str">
        <f>IF(ＣＳＶ貼付用!DQ837="","",ＣＳＶ貼付用!DQ837)</f>
        <v/>
      </c>
      <c r="ED851" s="38" t="str">
        <f>IF(ＣＳＶ貼付用!DS837="","",ＣＳＶ貼付用!DS837)</f>
        <v/>
      </c>
      <c r="EE851" s="38" t="str">
        <f>IF(ＣＳＶ貼付用!DU837="","",ＣＳＶ貼付用!DU837)</f>
        <v/>
      </c>
      <c r="EF851" s="40" t="str">
        <f t="shared" si="1434"/>
        <v/>
      </c>
      <c r="EG851" s="41" t="str">
        <f>IF(林齢計算用!F837="","",林齢計算用!F837)</f>
        <v/>
      </c>
      <c r="EH851" s="41" t="str">
        <f t="shared" si="1435"/>
        <v/>
      </c>
      <c r="EI851" s="41" t="str">
        <f t="shared" si="1436"/>
        <v/>
      </c>
      <c r="EJ851" s="23" t="str">
        <f>IF(EE851="スギ",INDEX(データ!$C$7:$E$26,MATCH(EH851,データ!$B$7:$B$26),MATCH(EF851,データ!$C$6:$E$6)),IF(EE851="ヒノキ",INDEX(データ!$C$32:$E$51,MATCH(EH851,データ!$B$32:$B$51),MATCH(EF851,データ!$C$31:$E$31)),IF(EE851="マツ",INDEX(データ!#REF!,MATCH(EH851,データ!#REF!),MATCH(EF851,データ!#REF!)),IF(EE851="ザツ",INDEX(データ!#REF!,MATCH(EH851,データ!#REF!),MATCH(EF851,データ!#REF!)),""))))</f>
        <v/>
      </c>
      <c r="EK851" s="22" t="str">
        <f t="shared" si="1359"/>
        <v/>
      </c>
      <c r="EL851" s="21" t="str">
        <f t="shared" si="1437"/>
        <v/>
      </c>
      <c r="EM851" s="21" t="str">
        <f t="shared" si="1438"/>
        <v/>
      </c>
      <c r="EN851" s="24" t="str">
        <f>IF(EE851="スギ",INDEX(データ!$H$7:$J$26,MATCH(EH851,データ!$G$7:$G$26),MATCH(EF851,データ!$H$6:$J$6)),IF(EE851="ヒノキ",INDEX(データ!$H$32:$J$51,MATCH(EH851,データ!$G$32:$G$51),MATCH(EF851,データ!$H$31:$J$31)),IF(EE851="マツ",INDEX(データ!#REF!,MATCH(EH851,データ!#REF!),MATCH(EF851,データ!#REF!)),IF(EE851="ザツ",INDEX(データ!#REF!,MATCH(EH851,データ!#REF!),MATCH(EF851,データ!#REF!)),""))))</f>
        <v/>
      </c>
      <c r="EO851" s="22" t="str">
        <f t="shared" si="1439"/>
        <v/>
      </c>
      <c r="EP851" s="21" t="str">
        <f t="shared" si="1440"/>
        <v/>
      </c>
      <c r="EQ851" s="27" t="str">
        <f t="shared" si="1441"/>
        <v/>
      </c>
      <c r="ER851" s="24" t="str">
        <f t="shared" si="1442"/>
        <v/>
      </c>
      <c r="ES851" s="25" t="str">
        <f t="shared" si="1443"/>
        <v>0</v>
      </c>
      <c r="ET851" s="26" t="str">
        <f t="shared" si="1444"/>
        <v/>
      </c>
      <c r="EU851" s="26" t="str">
        <f t="shared" si="1445"/>
        <v/>
      </c>
      <c r="EV851" s="26" t="str">
        <f t="shared" si="1446"/>
        <v/>
      </c>
      <c r="EW851" s="27" t="str">
        <f t="shared" si="1447"/>
        <v/>
      </c>
      <c r="EX851" s="26" t="str">
        <f t="shared" si="1448"/>
        <v/>
      </c>
      <c r="EY851" s="26" t="str">
        <f t="shared" si="1449"/>
        <v/>
      </c>
      <c r="EZ851" s="26">
        <f t="shared" si="1450"/>
        <v>0</v>
      </c>
      <c r="FA851" s="43"/>
    </row>
    <row r="852" spans="1:157" ht="15.95" customHeight="1" x14ac:dyDescent="0.15">
      <c r="A852" s="21"/>
      <c r="B852" s="36" t="str">
        <f>IF(ＣＳＶ貼付用!G838="","",ＣＳＶ貼付用!G838)</f>
        <v/>
      </c>
      <c r="C852" s="36" t="str">
        <f>IF(ＣＳＶ貼付用!I838="","",ＣＳＶ貼付用!I838)</f>
        <v/>
      </c>
      <c r="D852" s="36" t="str">
        <f>IF(ＣＳＶ貼付用!J838="","",ＣＳＶ貼付用!J838)</f>
        <v/>
      </c>
      <c r="E852" s="36" t="str">
        <f>IF(ＣＳＶ貼付用!F838="","",ＣＳＶ貼付用!F838)</f>
        <v/>
      </c>
      <c r="F852" s="38" t="str">
        <f>IF(ＣＳＶ貼付用!T838="","",ＣＳＶ貼付用!T838)</f>
        <v/>
      </c>
      <c r="G852" s="38"/>
      <c r="H852" s="38" t="str">
        <f>IF(ＣＳＶ貼付用!GJ838="","",ＣＳＶ貼付用!GJ838)</f>
        <v/>
      </c>
      <c r="I852" s="38" t="str">
        <f>IF(ＣＳＶ貼付用!GL838="","",ＣＳＶ貼付用!GL838)</f>
        <v/>
      </c>
      <c r="J852" s="38" t="str">
        <f>IF(ＣＳＶ貼付用!GN838="","",ＣＳＶ貼付用!GN838)</f>
        <v/>
      </c>
      <c r="K852" s="38" t="str">
        <f>IF(ＣＳＶ貼付用!GP838="","",ＣＳＶ貼付用!GP838)</f>
        <v/>
      </c>
      <c r="L852" s="45" t="s">
        <v>30</v>
      </c>
      <c r="M852" s="55" t="str">
        <f>IF(ＣＳＶ貼付用!AT838="","",ＣＳＶ貼付用!AT838)</f>
        <v/>
      </c>
      <c r="N852" s="38" t="str">
        <f>IF(ＣＳＶ貼付用!AV838="","",ＣＳＶ貼付用!AV838)</f>
        <v/>
      </c>
      <c r="O852" s="38" t="str">
        <f>IF(ＣＳＶ貼付用!AX838="","",ＣＳＶ貼付用!AX838)</f>
        <v/>
      </c>
      <c r="P852" s="40" t="str">
        <f>IF(ＣＳＶ貼付用!FE838="","",ＣＳＶ貼付用!FE838)</f>
        <v/>
      </c>
      <c r="Q852" s="41" t="str">
        <f>IF(林齢計算用!A838="","",林齢計算用!A838)</f>
        <v/>
      </c>
      <c r="R852" s="41" t="str">
        <f t="shared" si="1360"/>
        <v/>
      </c>
      <c r="S852" s="56" t="str">
        <f>IF(ＣＳＶ貼付用!EG838="","",ＣＳＶ貼付用!EG838*10)</f>
        <v/>
      </c>
      <c r="T852" s="23" t="str">
        <f>IF(O852="スギ",INDEX(データ!$C$7:$E$26,MATCH(R852,データ!$B$7:$B$26),MATCH(P852,データ!$C$6:$E$6)),IF(O852="ヒノキ",INDEX(データ!$C$32:$E$51,MATCH(R852,データ!$B$32:$B$51),MATCH(P852,データ!$C$31:$E$31)),IF(O852="マツ",INDEX(データ!#REF!,MATCH(R852,データ!#REF!),MATCH(P852,データ!#REF!)),IF(O852="ザツ",INDEX(データ!#REF!,MATCH(R852,データ!#REF!),MATCH(P852,データ!#REF!)),""))))</f>
        <v/>
      </c>
      <c r="U852" s="22" t="str">
        <f t="shared" si="1350"/>
        <v/>
      </c>
      <c r="V852" s="21" t="str">
        <f t="shared" si="1354"/>
        <v/>
      </c>
      <c r="W852" s="21" t="str">
        <f t="shared" si="1351"/>
        <v/>
      </c>
      <c r="X852" s="23" t="str">
        <f>IF(O852="スギ",INDEX(データ!$H$7:$J$26,MATCH(R852,データ!$G$7:$G$26),MATCH(P852,データ!$H$6:$J$6)),IF(O852="ヒノキ",INDEX(データ!$H$32:$J$51,MATCH(R852,データ!$G$32:$G$51),MATCH(P852,データ!$H$31:$J$31)),IF(O852="マツ",INDEX(データ!#REF!,MATCH(R852,データ!#REF!),MATCH(P852,データ!#REF!)),IF(O852="ザツ",INDEX(データ!#REF!,MATCH(R852,データ!#REF!),MATCH(P852,データ!#REF!)),""))))</f>
        <v/>
      </c>
      <c r="Y852" s="22" t="str">
        <f t="shared" si="1352"/>
        <v/>
      </c>
      <c r="Z852" s="21" t="str">
        <f t="shared" si="1353"/>
        <v/>
      </c>
      <c r="AA852" s="27" t="str">
        <f t="shared" si="1361"/>
        <v/>
      </c>
      <c r="AB852" s="24" t="str">
        <f t="shared" si="1362"/>
        <v/>
      </c>
      <c r="AC852" s="25" t="str">
        <f t="shared" si="1363"/>
        <v>0</v>
      </c>
      <c r="AD852" s="26" t="str">
        <f t="shared" si="1364"/>
        <v/>
      </c>
      <c r="AE852" s="26" t="str">
        <f t="shared" si="1365"/>
        <v/>
      </c>
      <c r="AF852" s="26" t="str">
        <f t="shared" si="1366"/>
        <v/>
      </c>
      <c r="AG852" s="27" t="str">
        <f t="shared" si="1367"/>
        <v/>
      </c>
      <c r="AH852" s="26" t="str">
        <f t="shared" si="1368"/>
        <v/>
      </c>
      <c r="AI852" s="26" t="str">
        <f t="shared" si="1369"/>
        <v/>
      </c>
      <c r="AJ852" s="45" t="s">
        <v>30</v>
      </c>
      <c r="AK852" s="55" t="str">
        <f>IF(ＣＳＶ貼付用!BI838="","",ＣＳＶ貼付用!BI838)</f>
        <v/>
      </c>
      <c r="AL852" s="38" t="str">
        <f>IF(ＣＳＶ貼付用!BK838="","",ＣＳＶ貼付用!BK838)</f>
        <v/>
      </c>
      <c r="AM852" s="38" t="str">
        <f>IF(ＣＳＶ貼付用!BM838="","",ＣＳＶ貼付用!BM838)</f>
        <v/>
      </c>
      <c r="AN852" s="40" t="str">
        <f t="shared" si="1370"/>
        <v/>
      </c>
      <c r="AO852" s="41" t="str">
        <f>IF(林齢計算用!B838="","",林齢計算用!B838)</f>
        <v/>
      </c>
      <c r="AP852" s="41" t="str">
        <f t="shared" si="1371"/>
        <v/>
      </c>
      <c r="AQ852" s="41" t="str">
        <f t="shared" si="1372"/>
        <v/>
      </c>
      <c r="AR852" s="23" t="str">
        <f>IF(AM852="スギ",INDEX(データ!$C$7:$E$26,MATCH(AP852,データ!$B$7:$B$26),MATCH(AN852,データ!$C$6:$E$6)),IF(AM852="ヒノキ",INDEX(データ!$C$32:$E$51,MATCH(AP852,データ!$B$32:$B$51),MATCH(AN852,データ!$C$31:$E$31)),IF(AM852="マツ",INDEX(データ!#REF!,MATCH(AP852,データ!#REF!),MATCH(AN852,データ!#REF!)),IF(AM852="ザツ",INDEX(データ!#REF!,MATCH(AP852,データ!#REF!),MATCH(AN852,データ!#REF!)),""))))</f>
        <v/>
      </c>
      <c r="AS852" s="22" t="str">
        <f t="shared" si="1355"/>
        <v/>
      </c>
      <c r="AT852" s="21" t="str">
        <f t="shared" si="1373"/>
        <v/>
      </c>
      <c r="AU852" s="21" t="str">
        <f t="shared" si="1374"/>
        <v/>
      </c>
      <c r="AV852" s="24" t="str">
        <f>IF(AM852="スギ",INDEX(データ!$H$7:$J$26,MATCH(AP852,データ!$G$7:$G$26),MATCH(AN852,データ!$H$6:$J$6)),IF(AM852="ヒノキ",INDEX(データ!$H$32:$J$51,MATCH(AP852,データ!$G$32:$G$51),MATCH(AN852,データ!$H$31:$J$31)),IF(AM852="マツ",INDEX(データ!#REF!,MATCH(AP852,データ!#REF!),MATCH(AN852,データ!#REF!)),IF(AM852="ザツ",INDEX(データ!#REF!,MATCH(AP852,データ!#REF!),MATCH(AN852,データ!#REF!)),""))))</f>
        <v/>
      </c>
      <c r="AW852" s="22" t="str">
        <f t="shared" si="1375"/>
        <v/>
      </c>
      <c r="AX852" s="21" t="str">
        <f t="shared" si="1376"/>
        <v/>
      </c>
      <c r="AY852" s="27" t="str">
        <f t="shared" si="1377"/>
        <v/>
      </c>
      <c r="AZ852" s="24" t="str">
        <f t="shared" si="1378"/>
        <v/>
      </c>
      <c r="BA852" s="25" t="str">
        <f t="shared" si="1379"/>
        <v>0</v>
      </c>
      <c r="BB852" s="26" t="str">
        <f t="shared" si="1380"/>
        <v/>
      </c>
      <c r="BC852" s="26" t="str">
        <f t="shared" si="1381"/>
        <v/>
      </c>
      <c r="BD852" s="26" t="str">
        <f t="shared" si="1382"/>
        <v/>
      </c>
      <c r="BE852" s="27" t="str">
        <f t="shared" si="1383"/>
        <v/>
      </c>
      <c r="BF852" s="26" t="str">
        <f t="shared" si="1384"/>
        <v/>
      </c>
      <c r="BG852" s="26" t="str">
        <f t="shared" si="1385"/>
        <v/>
      </c>
      <c r="BH852" s="45" t="s">
        <v>30</v>
      </c>
      <c r="BI852" s="55" t="str">
        <f>IF(ＣＳＶ貼付用!BX838="","",ＣＳＶ貼付用!BX838)</f>
        <v/>
      </c>
      <c r="BJ852" s="38" t="str">
        <f>IF(ＣＳＶ貼付用!BZ838="","",ＣＳＶ貼付用!BZ838)</f>
        <v/>
      </c>
      <c r="BK852" s="38" t="str">
        <f>IF(ＣＳＶ貼付用!CB838="","",ＣＳＶ貼付用!CB838)</f>
        <v/>
      </c>
      <c r="BL852" s="40" t="str">
        <f t="shared" si="1386"/>
        <v/>
      </c>
      <c r="BM852" s="41" t="str">
        <f>IF(林齢計算用!C838="","",林齢計算用!C838)</f>
        <v/>
      </c>
      <c r="BN852" s="41" t="str">
        <f t="shared" si="1387"/>
        <v/>
      </c>
      <c r="BO852" s="41" t="str">
        <f t="shared" si="1388"/>
        <v/>
      </c>
      <c r="BP852" s="23" t="str">
        <f>IF(BK852="スギ",INDEX(データ!$C$7:$E$26,MATCH(BN852,データ!$B$7:$B$26),MATCH(BL852,データ!$C$6:$E$6)),IF(BK852="ヒノキ",INDEX(データ!$C$32:$E$51,MATCH(BN852,データ!$B$32:$B$51),MATCH(BL852,データ!$C$31:$E$31)),IF(BK852="マツ",INDEX(データ!#REF!,MATCH(BN852,データ!#REF!),MATCH(BL852,データ!#REF!)),IF(BK852="ザツ",INDEX(データ!#REF!,MATCH(BN852,データ!#REF!),MATCH(BL852,データ!#REF!)),""))))</f>
        <v/>
      </c>
      <c r="BQ852" s="22" t="str">
        <f t="shared" si="1356"/>
        <v/>
      </c>
      <c r="BR852" s="21" t="str">
        <f t="shared" si="1389"/>
        <v/>
      </c>
      <c r="BS852" s="21" t="str">
        <f t="shared" si="1390"/>
        <v/>
      </c>
      <c r="BT852" s="24" t="str">
        <f>IF(BK852="スギ",INDEX(データ!$H$7:$J$26,MATCH(BN852,データ!$G$7:$G$26),MATCH(BL852,データ!$H$6:$J$6)),IF(BK852="ヒノキ",INDEX(データ!$H$32:$J$51,MATCH(BN852,データ!$G$32:$G$51),MATCH(BL852,データ!$H$31:$J$31)),IF(BK852="マツ",INDEX(データ!#REF!,MATCH(BN852,データ!#REF!),MATCH(BL852,データ!#REF!)),IF(BK852="ザツ",INDEX(データ!#REF!,MATCH(BN852,データ!#REF!),MATCH(BL852,データ!#REF!)),""))))</f>
        <v/>
      </c>
      <c r="BU852" s="22" t="str">
        <f t="shared" si="1391"/>
        <v/>
      </c>
      <c r="BV852" s="21" t="str">
        <f t="shared" si="1392"/>
        <v/>
      </c>
      <c r="BW852" s="27" t="str">
        <f t="shared" si="1393"/>
        <v/>
      </c>
      <c r="BX852" s="24" t="str">
        <f t="shared" si="1394"/>
        <v/>
      </c>
      <c r="BY852" s="25" t="str">
        <f t="shared" si="1395"/>
        <v>0</v>
      </c>
      <c r="BZ852" s="26" t="str">
        <f t="shared" si="1396"/>
        <v/>
      </c>
      <c r="CA852" s="26" t="str">
        <f t="shared" si="1397"/>
        <v/>
      </c>
      <c r="CB852" s="26" t="str">
        <f t="shared" si="1398"/>
        <v/>
      </c>
      <c r="CC852" s="27" t="str">
        <f t="shared" si="1399"/>
        <v/>
      </c>
      <c r="CD852" s="26" t="str">
        <f t="shared" si="1400"/>
        <v/>
      </c>
      <c r="CE852" s="26" t="str">
        <f t="shared" si="1401"/>
        <v/>
      </c>
      <c r="CF852" s="45" t="s">
        <v>30</v>
      </c>
      <c r="CG852" s="55" t="str">
        <f>IF(ＣＳＶ貼付用!CM838="","",ＣＳＶ貼付用!CM838)</f>
        <v/>
      </c>
      <c r="CH852" s="38" t="str">
        <f>IF(ＣＳＶ貼付用!CO838="","",ＣＳＶ貼付用!CO838)</f>
        <v/>
      </c>
      <c r="CI852" s="38" t="str">
        <f>IF(ＣＳＶ貼付用!CQ838="","",ＣＳＶ貼付用!CQ838)</f>
        <v/>
      </c>
      <c r="CJ852" s="40" t="str">
        <f t="shared" si="1402"/>
        <v/>
      </c>
      <c r="CK852" s="41" t="str">
        <f>IF(林齢計算用!D838="","",林齢計算用!D838)</f>
        <v/>
      </c>
      <c r="CL852" s="41" t="str">
        <f t="shared" si="1403"/>
        <v/>
      </c>
      <c r="CM852" s="41" t="str">
        <f t="shared" si="1404"/>
        <v/>
      </c>
      <c r="CN852" s="23" t="str">
        <f>IF(CI852="スギ",INDEX(データ!$C$7:$E$26,MATCH(CL852,データ!$B$7:$B$26),MATCH(CJ852,データ!$C$6:$E$6)),IF(CI852="ヒノキ",INDEX(データ!$C$32:$E$51,MATCH(CL852,データ!$B$32:$B$51),MATCH(CJ852,データ!$C$31:$E$31)),IF(CI852="マツ",INDEX(データ!#REF!,MATCH(CL852,データ!#REF!),MATCH(CJ852,データ!#REF!)),IF(CI852="ザツ",INDEX(データ!#REF!,MATCH(CL852,データ!#REF!),MATCH(CJ852,データ!#REF!)),""))))</f>
        <v/>
      </c>
      <c r="CO852" s="22" t="str">
        <f t="shared" si="1357"/>
        <v/>
      </c>
      <c r="CP852" s="21" t="str">
        <f t="shared" si="1405"/>
        <v/>
      </c>
      <c r="CQ852" s="21" t="str">
        <f t="shared" si="1406"/>
        <v/>
      </c>
      <c r="CR852" s="24" t="str">
        <f>IF(CI852="スギ",INDEX(データ!$H$7:$J$26,MATCH(CL852,データ!$G$7:$G$26),MATCH(CJ852,データ!$H$6:$J$6)),IF(CI852="ヒノキ",INDEX(データ!$H$32:$J$51,MATCH(CL852,データ!$G$32:$G$51),MATCH(CJ852,データ!$H$31:$J$31)),IF(CI852="マツ",INDEX(データ!#REF!,MATCH(CL852,データ!#REF!),MATCH(CJ852,データ!#REF!)),IF(CI852="ザツ",INDEX(データ!#REF!,MATCH(CL852,データ!#REF!),MATCH(CJ852,データ!#REF!)),""))))</f>
        <v/>
      </c>
      <c r="CS852" s="22" t="str">
        <f t="shared" si="1407"/>
        <v/>
      </c>
      <c r="CT852" s="21" t="str">
        <f t="shared" si="1408"/>
        <v/>
      </c>
      <c r="CU852" s="27" t="str">
        <f t="shared" si="1409"/>
        <v/>
      </c>
      <c r="CV852" s="24" t="str">
        <f t="shared" si="1410"/>
        <v/>
      </c>
      <c r="CW852" s="25" t="str">
        <f t="shared" si="1411"/>
        <v>0</v>
      </c>
      <c r="CX852" s="26" t="str">
        <f t="shared" si="1412"/>
        <v/>
      </c>
      <c r="CY852" s="26" t="str">
        <f t="shared" si="1413"/>
        <v/>
      </c>
      <c r="CZ852" s="26" t="str">
        <f t="shared" si="1414"/>
        <v/>
      </c>
      <c r="DA852" s="27" t="str">
        <f t="shared" si="1415"/>
        <v/>
      </c>
      <c r="DB852" s="26" t="str">
        <f t="shared" si="1416"/>
        <v/>
      </c>
      <c r="DC852" s="26" t="str">
        <f t="shared" si="1417"/>
        <v/>
      </c>
      <c r="DD852" s="45" t="s">
        <v>30</v>
      </c>
      <c r="DE852" s="55" t="str">
        <f>IF(ＣＳＶ貼付用!DB838="","",ＣＳＶ貼付用!DB838)</f>
        <v/>
      </c>
      <c r="DF852" s="38" t="str">
        <f>IF(ＣＳＶ貼付用!DD838="","",ＣＳＶ貼付用!DD838)</f>
        <v/>
      </c>
      <c r="DG852" s="38" t="str">
        <f>IF(ＣＳＶ貼付用!DF838="","",ＣＳＶ貼付用!DF838)</f>
        <v/>
      </c>
      <c r="DH852" s="40" t="str">
        <f t="shared" si="1418"/>
        <v/>
      </c>
      <c r="DI852" s="41" t="str">
        <f>IF(林齢計算用!E838="","",林齢計算用!E838)</f>
        <v/>
      </c>
      <c r="DJ852" s="41" t="str">
        <f t="shared" si="1419"/>
        <v/>
      </c>
      <c r="DK852" s="41" t="str">
        <f t="shared" si="1420"/>
        <v/>
      </c>
      <c r="DL852" s="23" t="str">
        <f>IF(DG852="スギ",INDEX(データ!$C$7:$E$26,MATCH(DJ852,データ!$B$7:$B$26),MATCH(DH852,データ!$C$6:$E$6)),IF(DG852="ヒノキ",INDEX(データ!$C$32:$E$51,MATCH(DJ852,データ!$B$32:$B$51),MATCH(DH852,データ!$C$31:$E$31)),IF(DG852="マツ",INDEX(データ!#REF!,MATCH(DJ852,データ!#REF!),MATCH(DH852,データ!#REF!)),IF(DG852="ザツ",INDEX(データ!#REF!,MATCH(DJ852,データ!#REF!),MATCH(DH852,データ!#REF!)),""))))</f>
        <v/>
      </c>
      <c r="DM852" s="22" t="str">
        <f t="shared" si="1358"/>
        <v/>
      </c>
      <c r="DN852" s="21" t="str">
        <f t="shared" si="1421"/>
        <v/>
      </c>
      <c r="DO852" s="21" t="str">
        <f t="shared" si="1422"/>
        <v/>
      </c>
      <c r="DP852" s="24" t="str">
        <f>IF(DG852="スギ",INDEX(データ!$H$7:$J$26,MATCH(DJ852,データ!$G$7:$G$26),MATCH(DH852,データ!$H$6:$J$6)),IF(DG852="ヒノキ",INDEX(データ!$H$32:$J$51,MATCH(DJ852,データ!$G$32:$G$51),MATCH(DH852,データ!$H$31:$J$31)),IF(DG852="マツ",INDEX(データ!#REF!,MATCH(DJ852,データ!#REF!),MATCH(DH852,データ!#REF!)),IF(DG852="ザツ",INDEX(データ!#REF!,MATCH(DJ852,データ!#REF!),MATCH(DH852,データ!#REF!)),""))))</f>
        <v/>
      </c>
      <c r="DQ852" s="22" t="str">
        <f t="shared" si="1423"/>
        <v/>
      </c>
      <c r="DR852" s="21" t="str">
        <f t="shared" si="1424"/>
        <v/>
      </c>
      <c r="DS852" s="27" t="str">
        <f t="shared" si="1425"/>
        <v/>
      </c>
      <c r="DT852" s="24" t="str">
        <f t="shared" si="1426"/>
        <v/>
      </c>
      <c r="DU852" s="25" t="str">
        <f t="shared" si="1427"/>
        <v>0</v>
      </c>
      <c r="DV852" s="26" t="str">
        <f t="shared" si="1428"/>
        <v/>
      </c>
      <c r="DW852" s="26" t="str">
        <f t="shared" si="1429"/>
        <v/>
      </c>
      <c r="DX852" s="26" t="str">
        <f t="shared" si="1430"/>
        <v/>
      </c>
      <c r="DY852" s="27" t="str">
        <f t="shared" si="1431"/>
        <v/>
      </c>
      <c r="DZ852" s="26" t="str">
        <f t="shared" si="1432"/>
        <v/>
      </c>
      <c r="EA852" s="26" t="str">
        <f t="shared" si="1433"/>
        <v/>
      </c>
      <c r="EB852" s="45" t="s">
        <v>30</v>
      </c>
      <c r="EC852" s="55" t="str">
        <f>IF(ＣＳＶ貼付用!DQ838="","",ＣＳＶ貼付用!DQ838)</f>
        <v/>
      </c>
      <c r="ED852" s="38" t="str">
        <f>IF(ＣＳＶ貼付用!DS838="","",ＣＳＶ貼付用!DS838)</f>
        <v/>
      </c>
      <c r="EE852" s="38" t="str">
        <f>IF(ＣＳＶ貼付用!DU838="","",ＣＳＶ貼付用!DU838)</f>
        <v/>
      </c>
      <c r="EF852" s="40" t="str">
        <f t="shared" si="1434"/>
        <v/>
      </c>
      <c r="EG852" s="41" t="str">
        <f>IF(林齢計算用!F838="","",林齢計算用!F838)</f>
        <v/>
      </c>
      <c r="EH852" s="41" t="str">
        <f t="shared" si="1435"/>
        <v/>
      </c>
      <c r="EI852" s="41" t="str">
        <f t="shared" si="1436"/>
        <v/>
      </c>
      <c r="EJ852" s="23" t="str">
        <f>IF(EE852="スギ",INDEX(データ!$C$7:$E$26,MATCH(EH852,データ!$B$7:$B$26),MATCH(EF852,データ!$C$6:$E$6)),IF(EE852="ヒノキ",INDEX(データ!$C$32:$E$51,MATCH(EH852,データ!$B$32:$B$51),MATCH(EF852,データ!$C$31:$E$31)),IF(EE852="マツ",INDEX(データ!#REF!,MATCH(EH852,データ!#REF!),MATCH(EF852,データ!#REF!)),IF(EE852="ザツ",INDEX(データ!#REF!,MATCH(EH852,データ!#REF!),MATCH(EF852,データ!#REF!)),""))))</f>
        <v/>
      </c>
      <c r="EK852" s="22" t="str">
        <f t="shared" si="1359"/>
        <v/>
      </c>
      <c r="EL852" s="21" t="str">
        <f t="shared" si="1437"/>
        <v/>
      </c>
      <c r="EM852" s="21" t="str">
        <f t="shared" si="1438"/>
        <v/>
      </c>
      <c r="EN852" s="24" t="str">
        <f>IF(EE852="スギ",INDEX(データ!$H$7:$J$26,MATCH(EH852,データ!$G$7:$G$26),MATCH(EF852,データ!$H$6:$J$6)),IF(EE852="ヒノキ",INDEX(データ!$H$32:$J$51,MATCH(EH852,データ!$G$32:$G$51),MATCH(EF852,データ!$H$31:$J$31)),IF(EE852="マツ",INDEX(データ!#REF!,MATCH(EH852,データ!#REF!),MATCH(EF852,データ!#REF!)),IF(EE852="ザツ",INDEX(データ!#REF!,MATCH(EH852,データ!#REF!),MATCH(EF852,データ!#REF!)),""))))</f>
        <v/>
      </c>
      <c r="EO852" s="22" t="str">
        <f t="shared" si="1439"/>
        <v/>
      </c>
      <c r="EP852" s="21" t="str">
        <f t="shared" si="1440"/>
        <v/>
      </c>
      <c r="EQ852" s="27" t="str">
        <f t="shared" si="1441"/>
        <v/>
      </c>
      <c r="ER852" s="24" t="str">
        <f t="shared" si="1442"/>
        <v/>
      </c>
      <c r="ES852" s="25" t="str">
        <f t="shared" si="1443"/>
        <v>0</v>
      </c>
      <c r="ET852" s="26" t="str">
        <f t="shared" si="1444"/>
        <v/>
      </c>
      <c r="EU852" s="26" t="str">
        <f t="shared" si="1445"/>
        <v/>
      </c>
      <c r="EV852" s="26" t="str">
        <f t="shared" si="1446"/>
        <v/>
      </c>
      <c r="EW852" s="27" t="str">
        <f t="shared" si="1447"/>
        <v/>
      </c>
      <c r="EX852" s="26" t="str">
        <f t="shared" si="1448"/>
        <v/>
      </c>
      <c r="EY852" s="26" t="str">
        <f t="shared" si="1449"/>
        <v/>
      </c>
      <c r="EZ852" s="26">
        <f t="shared" si="1450"/>
        <v>0</v>
      </c>
      <c r="FA852" s="43"/>
    </row>
    <row r="853" spans="1:157" ht="15.95" customHeight="1" x14ac:dyDescent="0.15">
      <c r="A853" s="21"/>
      <c r="B853" s="36" t="str">
        <f>IF(ＣＳＶ貼付用!G839="","",ＣＳＶ貼付用!G839)</f>
        <v/>
      </c>
      <c r="C853" s="36" t="str">
        <f>IF(ＣＳＶ貼付用!I839="","",ＣＳＶ貼付用!I839)</f>
        <v/>
      </c>
      <c r="D853" s="36" t="str">
        <f>IF(ＣＳＶ貼付用!J839="","",ＣＳＶ貼付用!J839)</f>
        <v/>
      </c>
      <c r="E853" s="36" t="str">
        <f>IF(ＣＳＶ貼付用!F839="","",ＣＳＶ貼付用!F839)</f>
        <v/>
      </c>
      <c r="F853" s="38" t="str">
        <f>IF(ＣＳＶ貼付用!T839="","",ＣＳＶ貼付用!T839)</f>
        <v/>
      </c>
      <c r="G853" s="38"/>
      <c r="H853" s="38" t="str">
        <f>IF(ＣＳＶ貼付用!GJ839="","",ＣＳＶ貼付用!GJ839)</f>
        <v/>
      </c>
      <c r="I853" s="38" t="str">
        <f>IF(ＣＳＶ貼付用!GL839="","",ＣＳＶ貼付用!GL839)</f>
        <v/>
      </c>
      <c r="J853" s="38" t="str">
        <f>IF(ＣＳＶ貼付用!GN839="","",ＣＳＶ貼付用!GN839)</f>
        <v/>
      </c>
      <c r="K853" s="38" t="str">
        <f>IF(ＣＳＶ貼付用!GP839="","",ＣＳＶ貼付用!GP839)</f>
        <v/>
      </c>
      <c r="L853" s="45" t="s">
        <v>30</v>
      </c>
      <c r="M853" s="55" t="str">
        <f>IF(ＣＳＶ貼付用!AT839="","",ＣＳＶ貼付用!AT839)</f>
        <v/>
      </c>
      <c r="N853" s="38" t="str">
        <f>IF(ＣＳＶ貼付用!AV839="","",ＣＳＶ貼付用!AV839)</f>
        <v/>
      </c>
      <c r="O853" s="38" t="str">
        <f>IF(ＣＳＶ貼付用!AX839="","",ＣＳＶ貼付用!AX839)</f>
        <v/>
      </c>
      <c r="P853" s="40" t="str">
        <f>IF(ＣＳＶ貼付用!FE839="","",ＣＳＶ貼付用!FE839)</f>
        <v/>
      </c>
      <c r="Q853" s="41" t="str">
        <f>IF(林齢計算用!A839="","",林齢計算用!A839)</f>
        <v/>
      </c>
      <c r="R853" s="41" t="str">
        <f t="shared" si="1360"/>
        <v/>
      </c>
      <c r="S853" s="56" t="str">
        <f>IF(ＣＳＶ貼付用!EG839="","",ＣＳＶ貼付用!EG839*10)</f>
        <v/>
      </c>
      <c r="T853" s="23" t="str">
        <f>IF(O853="スギ",INDEX(データ!$C$7:$E$26,MATCH(R853,データ!$B$7:$B$26),MATCH(P853,データ!$C$6:$E$6)),IF(O853="ヒノキ",INDEX(データ!$C$32:$E$51,MATCH(R853,データ!$B$32:$B$51),MATCH(P853,データ!$C$31:$E$31)),IF(O853="マツ",INDEX(データ!#REF!,MATCH(R853,データ!#REF!),MATCH(P853,データ!#REF!)),IF(O853="ザツ",INDEX(データ!#REF!,MATCH(R853,データ!#REF!),MATCH(P853,データ!#REF!)),""))))</f>
        <v/>
      </c>
      <c r="U853" s="22" t="str">
        <f t="shared" si="1350"/>
        <v/>
      </c>
      <c r="V853" s="21" t="str">
        <f t="shared" si="1354"/>
        <v/>
      </c>
      <c r="W853" s="21" t="str">
        <f t="shared" si="1351"/>
        <v/>
      </c>
      <c r="X853" s="23" t="str">
        <f>IF(O853="スギ",INDEX(データ!$H$7:$J$26,MATCH(R853,データ!$G$7:$G$26),MATCH(P853,データ!$H$6:$J$6)),IF(O853="ヒノキ",INDEX(データ!$H$32:$J$51,MATCH(R853,データ!$G$32:$G$51),MATCH(P853,データ!$H$31:$J$31)),IF(O853="マツ",INDEX(データ!#REF!,MATCH(R853,データ!#REF!),MATCH(P853,データ!#REF!)),IF(O853="ザツ",INDEX(データ!#REF!,MATCH(R853,データ!#REF!),MATCH(P853,データ!#REF!)),""))))</f>
        <v/>
      </c>
      <c r="Y853" s="22" t="str">
        <f t="shared" si="1352"/>
        <v/>
      </c>
      <c r="Z853" s="21" t="str">
        <f t="shared" si="1353"/>
        <v/>
      </c>
      <c r="AA853" s="27" t="str">
        <f t="shared" si="1361"/>
        <v/>
      </c>
      <c r="AB853" s="24" t="str">
        <f t="shared" si="1362"/>
        <v/>
      </c>
      <c r="AC853" s="25" t="str">
        <f t="shared" si="1363"/>
        <v>0</v>
      </c>
      <c r="AD853" s="26" t="str">
        <f t="shared" si="1364"/>
        <v/>
      </c>
      <c r="AE853" s="26" t="str">
        <f t="shared" si="1365"/>
        <v/>
      </c>
      <c r="AF853" s="26" t="str">
        <f t="shared" si="1366"/>
        <v/>
      </c>
      <c r="AG853" s="27" t="str">
        <f t="shared" si="1367"/>
        <v/>
      </c>
      <c r="AH853" s="26" t="str">
        <f t="shared" si="1368"/>
        <v/>
      </c>
      <c r="AI853" s="26" t="str">
        <f t="shared" si="1369"/>
        <v/>
      </c>
      <c r="AJ853" s="45" t="s">
        <v>30</v>
      </c>
      <c r="AK853" s="55" t="str">
        <f>IF(ＣＳＶ貼付用!BI839="","",ＣＳＶ貼付用!BI839)</f>
        <v/>
      </c>
      <c r="AL853" s="38" t="str">
        <f>IF(ＣＳＶ貼付用!BK839="","",ＣＳＶ貼付用!BK839)</f>
        <v/>
      </c>
      <c r="AM853" s="38" t="str">
        <f>IF(ＣＳＶ貼付用!BM839="","",ＣＳＶ貼付用!BM839)</f>
        <v/>
      </c>
      <c r="AN853" s="40" t="str">
        <f t="shared" si="1370"/>
        <v/>
      </c>
      <c r="AO853" s="41" t="str">
        <f>IF(林齢計算用!B839="","",林齢計算用!B839)</f>
        <v/>
      </c>
      <c r="AP853" s="41" t="str">
        <f t="shared" si="1371"/>
        <v/>
      </c>
      <c r="AQ853" s="41" t="str">
        <f t="shared" si="1372"/>
        <v/>
      </c>
      <c r="AR853" s="23" t="str">
        <f>IF(AM853="スギ",INDEX(データ!$C$7:$E$26,MATCH(AP853,データ!$B$7:$B$26),MATCH(AN853,データ!$C$6:$E$6)),IF(AM853="ヒノキ",INDEX(データ!$C$32:$E$51,MATCH(AP853,データ!$B$32:$B$51),MATCH(AN853,データ!$C$31:$E$31)),IF(AM853="マツ",INDEX(データ!#REF!,MATCH(AP853,データ!#REF!),MATCH(AN853,データ!#REF!)),IF(AM853="ザツ",INDEX(データ!#REF!,MATCH(AP853,データ!#REF!),MATCH(AN853,データ!#REF!)),""))))</f>
        <v/>
      </c>
      <c r="AS853" s="22" t="str">
        <f t="shared" si="1355"/>
        <v/>
      </c>
      <c r="AT853" s="21" t="str">
        <f t="shared" si="1373"/>
        <v/>
      </c>
      <c r="AU853" s="21" t="str">
        <f t="shared" si="1374"/>
        <v/>
      </c>
      <c r="AV853" s="24" t="str">
        <f>IF(AM853="スギ",INDEX(データ!$H$7:$J$26,MATCH(AP853,データ!$G$7:$G$26),MATCH(AN853,データ!$H$6:$J$6)),IF(AM853="ヒノキ",INDEX(データ!$H$32:$J$51,MATCH(AP853,データ!$G$32:$G$51),MATCH(AN853,データ!$H$31:$J$31)),IF(AM853="マツ",INDEX(データ!#REF!,MATCH(AP853,データ!#REF!),MATCH(AN853,データ!#REF!)),IF(AM853="ザツ",INDEX(データ!#REF!,MATCH(AP853,データ!#REF!),MATCH(AN853,データ!#REF!)),""))))</f>
        <v/>
      </c>
      <c r="AW853" s="22" t="str">
        <f t="shared" si="1375"/>
        <v/>
      </c>
      <c r="AX853" s="21" t="str">
        <f t="shared" si="1376"/>
        <v/>
      </c>
      <c r="AY853" s="27" t="str">
        <f t="shared" si="1377"/>
        <v/>
      </c>
      <c r="AZ853" s="24" t="str">
        <f t="shared" si="1378"/>
        <v/>
      </c>
      <c r="BA853" s="25" t="str">
        <f t="shared" si="1379"/>
        <v>0</v>
      </c>
      <c r="BB853" s="26" t="str">
        <f t="shared" si="1380"/>
        <v/>
      </c>
      <c r="BC853" s="26" t="str">
        <f t="shared" si="1381"/>
        <v/>
      </c>
      <c r="BD853" s="26" t="str">
        <f t="shared" si="1382"/>
        <v/>
      </c>
      <c r="BE853" s="27" t="str">
        <f t="shared" si="1383"/>
        <v/>
      </c>
      <c r="BF853" s="26" t="str">
        <f t="shared" si="1384"/>
        <v/>
      </c>
      <c r="BG853" s="26" t="str">
        <f t="shared" si="1385"/>
        <v/>
      </c>
      <c r="BH853" s="45" t="s">
        <v>30</v>
      </c>
      <c r="BI853" s="55" t="str">
        <f>IF(ＣＳＶ貼付用!BX839="","",ＣＳＶ貼付用!BX839)</f>
        <v/>
      </c>
      <c r="BJ853" s="38" t="str">
        <f>IF(ＣＳＶ貼付用!BZ839="","",ＣＳＶ貼付用!BZ839)</f>
        <v/>
      </c>
      <c r="BK853" s="38" t="str">
        <f>IF(ＣＳＶ貼付用!CB839="","",ＣＳＶ貼付用!CB839)</f>
        <v/>
      </c>
      <c r="BL853" s="40" t="str">
        <f t="shared" si="1386"/>
        <v/>
      </c>
      <c r="BM853" s="41" t="str">
        <f>IF(林齢計算用!C839="","",林齢計算用!C839)</f>
        <v/>
      </c>
      <c r="BN853" s="41" t="str">
        <f t="shared" si="1387"/>
        <v/>
      </c>
      <c r="BO853" s="41" t="str">
        <f t="shared" si="1388"/>
        <v/>
      </c>
      <c r="BP853" s="23" t="str">
        <f>IF(BK853="スギ",INDEX(データ!$C$7:$E$26,MATCH(BN853,データ!$B$7:$B$26),MATCH(BL853,データ!$C$6:$E$6)),IF(BK853="ヒノキ",INDEX(データ!$C$32:$E$51,MATCH(BN853,データ!$B$32:$B$51),MATCH(BL853,データ!$C$31:$E$31)),IF(BK853="マツ",INDEX(データ!#REF!,MATCH(BN853,データ!#REF!),MATCH(BL853,データ!#REF!)),IF(BK853="ザツ",INDEX(データ!#REF!,MATCH(BN853,データ!#REF!),MATCH(BL853,データ!#REF!)),""))))</f>
        <v/>
      </c>
      <c r="BQ853" s="22" t="str">
        <f t="shared" si="1356"/>
        <v/>
      </c>
      <c r="BR853" s="21" t="str">
        <f t="shared" si="1389"/>
        <v/>
      </c>
      <c r="BS853" s="21" t="str">
        <f t="shared" si="1390"/>
        <v/>
      </c>
      <c r="BT853" s="24" t="str">
        <f>IF(BK853="スギ",INDEX(データ!$H$7:$J$26,MATCH(BN853,データ!$G$7:$G$26),MATCH(BL853,データ!$H$6:$J$6)),IF(BK853="ヒノキ",INDEX(データ!$H$32:$J$51,MATCH(BN853,データ!$G$32:$G$51),MATCH(BL853,データ!$H$31:$J$31)),IF(BK853="マツ",INDEX(データ!#REF!,MATCH(BN853,データ!#REF!),MATCH(BL853,データ!#REF!)),IF(BK853="ザツ",INDEX(データ!#REF!,MATCH(BN853,データ!#REF!),MATCH(BL853,データ!#REF!)),""))))</f>
        <v/>
      </c>
      <c r="BU853" s="22" t="str">
        <f t="shared" si="1391"/>
        <v/>
      </c>
      <c r="BV853" s="21" t="str">
        <f t="shared" si="1392"/>
        <v/>
      </c>
      <c r="BW853" s="27" t="str">
        <f t="shared" si="1393"/>
        <v/>
      </c>
      <c r="BX853" s="24" t="str">
        <f t="shared" si="1394"/>
        <v/>
      </c>
      <c r="BY853" s="25" t="str">
        <f t="shared" si="1395"/>
        <v>0</v>
      </c>
      <c r="BZ853" s="26" t="str">
        <f t="shared" si="1396"/>
        <v/>
      </c>
      <c r="CA853" s="26" t="str">
        <f t="shared" si="1397"/>
        <v/>
      </c>
      <c r="CB853" s="26" t="str">
        <f t="shared" si="1398"/>
        <v/>
      </c>
      <c r="CC853" s="27" t="str">
        <f t="shared" si="1399"/>
        <v/>
      </c>
      <c r="CD853" s="26" t="str">
        <f t="shared" si="1400"/>
        <v/>
      </c>
      <c r="CE853" s="26" t="str">
        <f t="shared" si="1401"/>
        <v/>
      </c>
      <c r="CF853" s="45" t="s">
        <v>30</v>
      </c>
      <c r="CG853" s="55" t="str">
        <f>IF(ＣＳＶ貼付用!CM839="","",ＣＳＶ貼付用!CM839)</f>
        <v/>
      </c>
      <c r="CH853" s="38" t="str">
        <f>IF(ＣＳＶ貼付用!CO839="","",ＣＳＶ貼付用!CO839)</f>
        <v/>
      </c>
      <c r="CI853" s="38" t="str">
        <f>IF(ＣＳＶ貼付用!CQ839="","",ＣＳＶ貼付用!CQ839)</f>
        <v/>
      </c>
      <c r="CJ853" s="40" t="str">
        <f t="shared" si="1402"/>
        <v/>
      </c>
      <c r="CK853" s="41" t="str">
        <f>IF(林齢計算用!D839="","",林齢計算用!D839)</f>
        <v/>
      </c>
      <c r="CL853" s="41" t="str">
        <f t="shared" si="1403"/>
        <v/>
      </c>
      <c r="CM853" s="41" t="str">
        <f t="shared" si="1404"/>
        <v/>
      </c>
      <c r="CN853" s="23" t="str">
        <f>IF(CI853="スギ",INDEX(データ!$C$7:$E$26,MATCH(CL853,データ!$B$7:$B$26),MATCH(CJ853,データ!$C$6:$E$6)),IF(CI853="ヒノキ",INDEX(データ!$C$32:$E$51,MATCH(CL853,データ!$B$32:$B$51),MATCH(CJ853,データ!$C$31:$E$31)),IF(CI853="マツ",INDEX(データ!#REF!,MATCH(CL853,データ!#REF!),MATCH(CJ853,データ!#REF!)),IF(CI853="ザツ",INDEX(データ!#REF!,MATCH(CL853,データ!#REF!),MATCH(CJ853,データ!#REF!)),""))))</f>
        <v/>
      </c>
      <c r="CO853" s="22" t="str">
        <f t="shared" si="1357"/>
        <v/>
      </c>
      <c r="CP853" s="21" t="str">
        <f t="shared" si="1405"/>
        <v/>
      </c>
      <c r="CQ853" s="21" t="str">
        <f t="shared" si="1406"/>
        <v/>
      </c>
      <c r="CR853" s="24" t="str">
        <f>IF(CI853="スギ",INDEX(データ!$H$7:$J$26,MATCH(CL853,データ!$G$7:$G$26),MATCH(CJ853,データ!$H$6:$J$6)),IF(CI853="ヒノキ",INDEX(データ!$H$32:$J$51,MATCH(CL853,データ!$G$32:$G$51),MATCH(CJ853,データ!$H$31:$J$31)),IF(CI853="マツ",INDEX(データ!#REF!,MATCH(CL853,データ!#REF!),MATCH(CJ853,データ!#REF!)),IF(CI853="ザツ",INDEX(データ!#REF!,MATCH(CL853,データ!#REF!),MATCH(CJ853,データ!#REF!)),""))))</f>
        <v/>
      </c>
      <c r="CS853" s="22" t="str">
        <f t="shared" si="1407"/>
        <v/>
      </c>
      <c r="CT853" s="21" t="str">
        <f t="shared" si="1408"/>
        <v/>
      </c>
      <c r="CU853" s="27" t="str">
        <f t="shared" si="1409"/>
        <v/>
      </c>
      <c r="CV853" s="24" t="str">
        <f t="shared" si="1410"/>
        <v/>
      </c>
      <c r="CW853" s="25" t="str">
        <f t="shared" si="1411"/>
        <v>0</v>
      </c>
      <c r="CX853" s="26" t="str">
        <f t="shared" si="1412"/>
        <v/>
      </c>
      <c r="CY853" s="26" t="str">
        <f t="shared" si="1413"/>
        <v/>
      </c>
      <c r="CZ853" s="26" t="str">
        <f t="shared" si="1414"/>
        <v/>
      </c>
      <c r="DA853" s="27" t="str">
        <f t="shared" si="1415"/>
        <v/>
      </c>
      <c r="DB853" s="26" t="str">
        <f t="shared" si="1416"/>
        <v/>
      </c>
      <c r="DC853" s="26" t="str">
        <f t="shared" si="1417"/>
        <v/>
      </c>
      <c r="DD853" s="45" t="s">
        <v>30</v>
      </c>
      <c r="DE853" s="55" t="str">
        <f>IF(ＣＳＶ貼付用!DB839="","",ＣＳＶ貼付用!DB839)</f>
        <v/>
      </c>
      <c r="DF853" s="38" t="str">
        <f>IF(ＣＳＶ貼付用!DD839="","",ＣＳＶ貼付用!DD839)</f>
        <v/>
      </c>
      <c r="DG853" s="38" t="str">
        <f>IF(ＣＳＶ貼付用!DF839="","",ＣＳＶ貼付用!DF839)</f>
        <v/>
      </c>
      <c r="DH853" s="40" t="str">
        <f t="shared" si="1418"/>
        <v/>
      </c>
      <c r="DI853" s="41" t="str">
        <f>IF(林齢計算用!E839="","",林齢計算用!E839)</f>
        <v/>
      </c>
      <c r="DJ853" s="41" t="str">
        <f t="shared" si="1419"/>
        <v/>
      </c>
      <c r="DK853" s="41" t="str">
        <f t="shared" si="1420"/>
        <v/>
      </c>
      <c r="DL853" s="23" t="str">
        <f>IF(DG853="スギ",INDEX(データ!$C$7:$E$26,MATCH(DJ853,データ!$B$7:$B$26),MATCH(DH853,データ!$C$6:$E$6)),IF(DG853="ヒノキ",INDEX(データ!$C$32:$E$51,MATCH(DJ853,データ!$B$32:$B$51),MATCH(DH853,データ!$C$31:$E$31)),IF(DG853="マツ",INDEX(データ!#REF!,MATCH(DJ853,データ!#REF!),MATCH(DH853,データ!#REF!)),IF(DG853="ザツ",INDEX(データ!#REF!,MATCH(DJ853,データ!#REF!),MATCH(DH853,データ!#REF!)),""))))</f>
        <v/>
      </c>
      <c r="DM853" s="22" t="str">
        <f t="shared" si="1358"/>
        <v/>
      </c>
      <c r="DN853" s="21" t="str">
        <f t="shared" si="1421"/>
        <v/>
      </c>
      <c r="DO853" s="21" t="str">
        <f t="shared" si="1422"/>
        <v/>
      </c>
      <c r="DP853" s="24" t="str">
        <f>IF(DG853="スギ",INDEX(データ!$H$7:$J$26,MATCH(DJ853,データ!$G$7:$G$26),MATCH(DH853,データ!$H$6:$J$6)),IF(DG853="ヒノキ",INDEX(データ!$H$32:$J$51,MATCH(DJ853,データ!$G$32:$G$51),MATCH(DH853,データ!$H$31:$J$31)),IF(DG853="マツ",INDEX(データ!#REF!,MATCH(DJ853,データ!#REF!),MATCH(DH853,データ!#REF!)),IF(DG853="ザツ",INDEX(データ!#REF!,MATCH(DJ853,データ!#REF!),MATCH(DH853,データ!#REF!)),""))))</f>
        <v/>
      </c>
      <c r="DQ853" s="22" t="str">
        <f t="shared" si="1423"/>
        <v/>
      </c>
      <c r="DR853" s="21" t="str">
        <f t="shared" si="1424"/>
        <v/>
      </c>
      <c r="DS853" s="27" t="str">
        <f t="shared" si="1425"/>
        <v/>
      </c>
      <c r="DT853" s="24" t="str">
        <f t="shared" si="1426"/>
        <v/>
      </c>
      <c r="DU853" s="25" t="str">
        <f t="shared" si="1427"/>
        <v>0</v>
      </c>
      <c r="DV853" s="26" t="str">
        <f t="shared" si="1428"/>
        <v/>
      </c>
      <c r="DW853" s="26" t="str">
        <f t="shared" si="1429"/>
        <v/>
      </c>
      <c r="DX853" s="26" t="str">
        <f t="shared" si="1430"/>
        <v/>
      </c>
      <c r="DY853" s="27" t="str">
        <f t="shared" si="1431"/>
        <v/>
      </c>
      <c r="DZ853" s="26" t="str">
        <f t="shared" si="1432"/>
        <v/>
      </c>
      <c r="EA853" s="26" t="str">
        <f t="shared" si="1433"/>
        <v/>
      </c>
      <c r="EB853" s="45" t="s">
        <v>30</v>
      </c>
      <c r="EC853" s="55" t="str">
        <f>IF(ＣＳＶ貼付用!DQ839="","",ＣＳＶ貼付用!DQ839)</f>
        <v/>
      </c>
      <c r="ED853" s="38" t="str">
        <f>IF(ＣＳＶ貼付用!DS839="","",ＣＳＶ貼付用!DS839)</f>
        <v/>
      </c>
      <c r="EE853" s="38" t="str">
        <f>IF(ＣＳＶ貼付用!DU839="","",ＣＳＶ貼付用!DU839)</f>
        <v/>
      </c>
      <c r="EF853" s="40" t="str">
        <f t="shared" si="1434"/>
        <v/>
      </c>
      <c r="EG853" s="41" t="str">
        <f>IF(林齢計算用!F839="","",林齢計算用!F839)</f>
        <v/>
      </c>
      <c r="EH853" s="41" t="str">
        <f t="shared" si="1435"/>
        <v/>
      </c>
      <c r="EI853" s="41" t="str">
        <f t="shared" si="1436"/>
        <v/>
      </c>
      <c r="EJ853" s="23" t="str">
        <f>IF(EE853="スギ",INDEX(データ!$C$7:$E$26,MATCH(EH853,データ!$B$7:$B$26),MATCH(EF853,データ!$C$6:$E$6)),IF(EE853="ヒノキ",INDEX(データ!$C$32:$E$51,MATCH(EH853,データ!$B$32:$B$51),MATCH(EF853,データ!$C$31:$E$31)),IF(EE853="マツ",INDEX(データ!#REF!,MATCH(EH853,データ!#REF!),MATCH(EF853,データ!#REF!)),IF(EE853="ザツ",INDEX(データ!#REF!,MATCH(EH853,データ!#REF!),MATCH(EF853,データ!#REF!)),""))))</f>
        <v/>
      </c>
      <c r="EK853" s="22" t="str">
        <f t="shared" si="1359"/>
        <v/>
      </c>
      <c r="EL853" s="21" t="str">
        <f t="shared" si="1437"/>
        <v/>
      </c>
      <c r="EM853" s="21" t="str">
        <f t="shared" si="1438"/>
        <v/>
      </c>
      <c r="EN853" s="24" t="str">
        <f>IF(EE853="スギ",INDEX(データ!$H$7:$J$26,MATCH(EH853,データ!$G$7:$G$26),MATCH(EF853,データ!$H$6:$J$6)),IF(EE853="ヒノキ",INDEX(データ!$H$32:$J$51,MATCH(EH853,データ!$G$32:$G$51),MATCH(EF853,データ!$H$31:$J$31)),IF(EE853="マツ",INDEX(データ!#REF!,MATCH(EH853,データ!#REF!),MATCH(EF853,データ!#REF!)),IF(EE853="ザツ",INDEX(データ!#REF!,MATCH(EH853,データ!#REF!),MATCH(EF853,データ!#REF!)),""))))</f>
        <v/>
      </c>
      <c r="EO853" s="22" t="str">
        <f t="shared" si="1439"/>
        <v/>
      </c>
      <c r="EP853" s="21" t="str">
        <f t="shared" si="1440"/>
        <v/>
      </c>
      <c r="EQ853" s="27" t="str">
        <f t="shared" si="1441"/>
        <v/>
      </c>
      <c r="ER853" s="24" t="str">
        <f t="shared" si="1442"/>
        <v/>
      </c>
      <c r="ES853" s="25" t="str">
        <f t="shared" si="1443"/>
        <v>0</v>
      </c>
      <c r="ET853" s="26" t="str">
        <f t="shared" si="1444"/>
        <v/>
      </c>
      <c r="EU853" s="26" t="str">
        <f t="shared" si="1445"/>
        <v/>
      </c>
      <c r="EV853" s="26" t="str">
        <f t="shared" si="1446"/>
        <v/>
      </c>
      <c r="EW853" s="27" t="str">
        <f t="shared" si="1447"/>
        <v/>
      </c>
      <c r="EX853" s="26" t="str">
        <f t="shared" si="1448"/>
        <v/>
      </c>
      <c r="EY853" s="26" t="str">
        <f t="shared" si="1449"/>
        <v/>
      </c>
      <c r="EZ853" s="26">
        <f t="shared" si="1450"/>
        <v>0</v>
      </c>
      <c r="FA853" s="43"/>
    </row>
    <row r="854" spans="1:157" ht="15.95" customHeight="1" x14ac:dyDescent="0.15">
      <c r="A854" s="21"/>
      <c r="B854" s="36" t="str">
        <f>IF(ＣＳＶ貼付用!G840="","",ＣＳＶ貼付用!G840)</f>
        <v/>
      </c>
      <c r="C854" s="36" t="str">
        <f>IF(ＣＳＶ貼付用!I840="","",ＣＳＶ貼付用!I840)</f>
        <v/>
      </c>
      <c r="D854" s="36" t="str">
        <f>IF(ＣＳＶ貼付用!J840="","",ＣＳＶ貼付用!J840)</f>
        <v/>
      </c>
      <c r="E854" s="36" t="str">
        <f>IF(ＣＳＶ貼付用!F840="","",ＣＳＶ貼付用!F840)</f>
        <v/>
      </c>
      <c r="F854" s="38" t="str">
        <f>IF(ＣＳＶ貼付用!T840="","",ＣＳＶ貼付用!T840)</f>
        <v/>
      </c>
      <c r="G854" s="38"/>
      <c r="H854" s="38" t="str">
        <f>IF(ＣＳＶ貼付用!GJ840="","",ＣＳＶ貼付用!GJ840)</f>
        <v/>
      </c>
      <c r="I854" s="38" t="str">
        <f>IF(ＣＳＶ貼付用!GL840="","",ＣＳＶ貼付用!GL840)</f>
        <v/>
      </c>
      <c r="J854" s="38" t="str">
        <f>IF(ＣＳＶ貼付用!GN840="","",ＣＳＶ貼付用!GN840)</f>
        <v/>
      </c>
      <c r="K854" s="38" t="str">
        <f>IF(ＣＳＶ貼付用!GP840="","",ＣＳＶ貼付用!GP840)</f>
        <v/>
      </c>
      <c r="L854" s="45" t="s">
        <v>30</v>
      </c>
      <c r="M854" s="55" t="str">
        <f>IF(ＣＳＶ貼付用!AT840="","",ＣＳＶ貼付用!AT840)</f>
        <v/>
      </c>
      <c r="N854" s="38" t="str">
        <f>IF(ＣＳＶ貼付用!AV840="","",ＣＳＶ貼付用!AV840)</f>
        <v/>
      </c>
      <c r="O854" s="38" t="str">
        <f>IF(ＣＳＶ貼付用!AX840="","",ＣＳＶ貼付用!AX840)</f>
        <v/>
      </c>
      <c r="P854" s="40" t="str">
        <f>IF(ＣＳＶ貼付用!FE840="","",ＣＳＶ貼付用!FE840)</f>
        <v/>
      </c>
      <c r="Q854" s="41" t="str">
        <f>IF(林齢計算用!A840="","",林齢計算用!A840)</f>
        <v/>
      </c>
      <c r="R854" s="41" t="str">
        <f t="shared" si="1360"/>
        <v/>
      </c>
      <c r="S854" s="56" t="str">
        <f>IF(ＣＳＶ貼付用!EG840="","",ＣＳＶ貼付用!EG840*10)</f>
        <v/>
      </c>
      <c r="T854" s="23" t="str">
        <f>IF(O854="スギ",INDEX(データ!$C$7:$E$26,MATCH(R854,データ!$B$7:$B$26),MATCH(P854,データ!$C$6:$E$6)),IF(O854="ヒノキ",INDEX(データ!$C$32:$E$51,MATCH(R854,データ!$B$32:$B$51),MATCH(P854,データ!$C$31:$E$31)),IF(O854="マツ",INDEX(データ!#REF!,MATCH(R854,データ!#REF!),MATCH(P854,データ!#REF!)),IF(O854="ザツ",INDEX(データ!#REF!,MATCH(R854,データ!#REF!),MATCH(P854,データ!#REF!)),""))))</f>
        <v/>
      </c>
      <c r="U854" s="22" t="str">
        <f t="shared" ref="U854:U899" si="1451">IF(T854="","",ROUND(M854*S854*T854/10,0))</f>
        <v/>
      </c>
      <c r="V854" s="21" t="str">
        <f t="shared" si="1354"/>
        <v/>
      </c>
      <c r="W854" s="21" t="str">
        <f t="shared" ref="W854:W899" si="1452">IF(O854="スギ",INDEX($FC$8:$FE$8,MATCH(P854,$FC$7:$FE$7)),IF(O854="ヒノキ",INDEX($FC$9:$FE$9,MATCH(P854,$FC$7:$FE$7)),""))</f>
        <v/>
      </c>
      <c r="X854" s="23" t="str">
        <f>IF(O854="スギ",INDEX(データ!$H$7:$J$26,MATCH(R854,データ!$G$7:$G$26),MATCH(P854,データ!$H$6:$J$6)),IF(O854="ヒノキ",INDEX(データ!$H$32:$J$51,MATCH(R854,データ!$G$32:$G$51),MATCH(P854,データ!$H$31:$J$31)),IF(O854="マツ",INDEX(データ!#REF!,MATCH(R854,データ!#REF!),MATCH(P854,データ!#REF!)),IF(O854="ザツ",INDEX(データ!#REF!,MATCH(R854,データ!#REF!),MATCH(P854,データ!#REF!)),""))))</f>
        <v/>
      </c>
      <c r="Y854" s="22" t="str">
        <f t="shared" ref="Y854:Y899" si="1453">IF(X854="","",ROUND(S854*X854/10,0))</f>
        <v/>
      </c>
      <c r="Z854" s="21" t="str">
        <f t="shared" ref="Z854:Z899" si="1454">IF(Y854="","",ROUND(M854*S854*X854/10,0))</f>
        <v/>
      </c>
      <c r="AA854" s="27" t="str">
        <f t="shared" si="1361"/>
        <v/>
      </c>
      <c r="AB854" s="24" t="str">
        <f t="shared" si="1362"/>
        <v/>
      </c>
      <c r="AC854" s="25" t="str">
        <f t="shared" si="1363"/>
        <v>0</v>
      </c>
      <c r="AD854" s="26" t="str">
        <f t="shared" si="1364"/>
        <v/>
      </c>
      <c r="AE854" s="26" t="str">
        <f t="shared" si="1365"/>
        <v/>
      </c>
      <c r="AF854" s="26" t="str">
        <f t="shared" si="1366"/>
        <v/>
      </c>
      <c r="AG854" s="27" t="str">
        <f t="shared" si="1367"/>
        <v/>
      </c>
      <c r="AH854" s="26" t="str">
        <f t="shared" si="1368"/>
        <v/>
      </c>
      <c r="AI854" s="26" t="str">
        <f t="shared" si="1369"/>
        <v/>
      </c>
      <c r="AJ854" s="45" t="s">
        <v>30</v>
      </c>
      <c r="AK854" s="55" t="str">
        <f>IF(ＣＳＶ貼付用!BI840="","",ＣＳＶ貼付用!BI840)</f>
        <v/>
      </c>
      <c r="AL854" s="38" t="str">
        <f>IF(ＣＳＶ貼付用!BK840="","",ＣＳＶ貼付用!BK840)</f>
        <v/>
      </c>
      <c r="AM854" s="38" t="str">
        <f>IF(ＣＳＶ貼付用!BM840="","",ＣＳＶ貼付用!BM840)</f>
        <v/>
      </c>
      <c r="AN854" s="40" t="str">
        <f t="shared" si="1370"/>
        <v/>
      </c>
      <c r="AO854" s="41" t="str">
        <f>IF(林齢計算用!B840="","",林齢計算用!B840)</f>
        <v/>
      </c>
      <c r="AP854" s="41" t="str">
        <f t="shared" si="1371"/>
        <v/>
      </c>
      <c r="AQ854" s="41" t="str">
        <f t="shared" si="1372"/>
        <v/>
      </c>
      <c r="AR854" s="23" t="str">
        <f>IF(AM854="スギ",INDEX(データ!$C$7:$E$26,MATCH(AP854,データ!$B$7:$B$26),MATCH(AN854,データ!$C$6:$E$6)),IF(AM854="ヒノキ",INDEX(データ!$C$32:$E$51,MATCH(AP854,データ!$B$32:$B$51),MATCH(AN854,データ!$C$31:$E$31)),IF(AM854="マツ",INDEX(データ!#REF!,MATCH(AP854,データ!#REF!),MATCH(AN854,データ!#REF!)),IF(AM854="ザツ",INDEX(データ!#REF!,MATCH(AP854,データ!#REF!),MATCH(AN854,データ!#REF!)),""))))</f>
        <v/>
      </c>
      <c r="AS854" s="22" t="str">
        <f t="shared" si="1355"/>
        <v/>
      </c>
      <c r="AT854" s="21" t="str">
        <f t="shared" si="1373"/>
        <v/>
      </c>
      <c r="AU854" s="21" t="str">
        <f t="shared" si="1374"/>
        <v/>
      </c>
      <c r="AV854" s="24" t="str">
        <f>IF(AM854="スギ",INDEX(データ!$H$7:$J$26,MATCH(AP854,データ!$G$7:$G$26),MATCH(AN854,データ!$H$6:$J$6)),IF(AM854="ヒノキ",INDEX(データ!$H$32:$J$51,MATCH(AP854,データ!$G$32:$G$51),MATCH(AN854,データ!$H$31:$J$31)),IF(AM854="マツ",INDEX(データ!#REF!,MATCH(AP854,データ!#REF!),MATCH(AN854,データ!#REF!)),IF(AM854="ザツ",INDEX(データ!#REF!,MATCH(AP854,データ!#REF!),MATCH(AN854,データ!#REF!)),""))))</f>
        <v/>
      </c>
      <c r="AW854" s="22" t="str">
        <f t="shared" si="1375"/>
        <v/>
      </c>
      <c r="AX854" s="21" t="str">
        <f t="shared" si="1376"/>
        <v/>
      </c>
      <c r="AY854" s="27" t="str">
        <f t="shared" si="1377"/>
        <v/>
      </c>
      <c r="AZ854" s="24" t="str">
        <f t="shared" si="1378"/>
        <v/>
      </c>
      <c r="BA854" s="25" t="str">
        <f t="shared" si="1379"/>
        <v>0</v>
      </c>
      <c r="BB854" s="26" t="str">
        <f t="shared" si="1380"/>
        <v/>
      </c>
      <c r="BC854" s="26" t="str">
        <f t="shared" si="1381"/>
        <v/>
      </c>
      <c r="BD854" s="26" t="str">
        <f t="shared" si="1382"/>
        <v/>
      </c>
      <c r="BE854" s="27" t="str">
        <f t="shared" si="1383"/>
        <v/>
      </c>
      <c r="BF854" s="26" t="str">
        <f t="shared" si="1384"/>
        <v/>
      </c>
      <c r="BG854" s="26" t="str">
        <f t="shared" si="1385"/>
        <v/>
      </c>
      <c r="BH854" s="45" t="s">
        <v>30</v>
      </c>
      <c r="BI854" s="55" t="str">
        <f>IF(ＣＳＶ貼付用!BX840="","",ＣＳＶ貼付用!BX840)</f>
        <v/>
      </c>
      <c r="BJ854" s="38" t="str">
        <f>IF(ＣＳＶ貼付用!BZ840="","",ＣＳＶ貼付用!BZ840)</f>
        <v/>
      </c>
      <c r="BK854" s="38" t="str">
        <f>IF(ＣＳＶ貼付用!CB840="","",ＣＳＶ貼付用!CB840)</f>
        <v/>
      </c>
      <c r="BL854" s="40" t="str">
        <f t="shared" si="1386"/>
        <v/>
      </c>
      <c r="BM854" s="41" t="str">
        <f>IF(林齢計算用!C840="","",林齢計算用!C840)</f>
        <v/>
      </c>
      <c r="BN854" s="41" t="str">
        <f t="shared" si="1387"/>
        <v/>
      </c>
      <c r="BO854" s="41" t="str">
        <f t="shared" si="1388"/>
        <v/>
      </c>
      <c r="BP854" s="23" t="str">
        <f>IF(BK854="スギ",INDEX(データ!$C$7:$E$26,MATCH(BN854,データ!$B$7:$B$26),MATCH(BL854,データ!$C$6:$E$6)),IF(BK854="ヒノキ",INDEX(データ!$C$32:$E$51,MATCH(BN854,データ!$B$32:$B$51),MATCH(BL854,データ!$C$31:$E$31)),IF(BK854="マツ",INDEX(データ!#REF!,MATCH(BN854,データ!#REF!),MATCH(BL854,データ!#REF!)),IF(BK854="ザツ",INDEX(データ!#REF!,MATCH(BN854,データ!#REF!),MATCH(BL854,データ!#REF!)),""))))</f>
        <v/>
      </c>
      <c r="BQ854" s="22" t="str">
        <f t="shared" si="1356"/>
        <v/>
      </c>
      <c r="BR854" s="21" t="str">
        <f t="shared" si="1389"/>
        <v/>
      </c>
      <c r="BS854" s="21" t="str">
        <f t="shared" si="1390"/>
        <v/>
      </c>
      <c r="BT854" s="24" t="str">
        <f>IF(BK854="スギ",INDEX(データ!$H$7:$J$26,MATCH(BN854,データ!$G$7:$G$26),MATCH(BL854,データ!$H$6:$J$6)),IF(BK854="ヒノキ",INDEX(データ!$H$32:$J$51,MATCH(BN854,データ!$G$32:$G$51),MATCH(BL854,データ!$H$31:$J$31)),IF(BK854="マツ",INDEX(データ!#REF!,MATCH(BN854,データ!#REF!),MATCH(BL854,データ!#REF!)),IF(BK854="ザツ",INDEX(データ!#REF!,MATCH(BN854,データ!#REF!),MATCH(BL854,データ!#REF!)),""))))</f>
        <v/>
      </c>
      <c r="BU854" s="22" t="str">
        <f t="shared" si="1391"/>
        <v/>
      </c>
      <c r="BV854" s="21" t="str">
        <f t="shared" si="1392"/>
        <v/>
      </c>
      <c r="BW854" s="27" t="str">
        <f t="shared" si="1393"/>
        <v/>
      </c>
      <c r="BX854" s="24" t="str">
        <f t="shared" si="1394"/>
        <v/>
      </c>
      <c r="BY854" s="25" t="str">
        <f t="shared" si="1395"/>
        <v>0</v>
      </c>
      <c r="BZ854" s="26" t="str">
        <f t="shared" si="1396"/>
        <v/>
      </c>
      <c r="CA854" s="26" t="str">
        <f t="shared" si="1397"/>
        <v/>
      </c>
      <c r="CB854" s="26" t="str">
        <f t="shared" si="1398"/>
        <v/>
      </c>
      <c r="CC854" s="27" t="str">
        <f t="shared" si="1399"/>
        <v/>
      </c>
      <c r="CD854" s="26" t="str">
        <f t="shared" si="1400"/>
        <v/>
      </c>
      <c r="CE854" s="26" t="str">
        <f t="shared" si="1401"/>
        <v/>
      </c>
      <c r="CF854" s="45" t="s">
        <v>30</v>
      </c>
      <c r="CG854" s="55" t="str">
        <f>IF(ＣＳＶ貼付用!CM840="","",ＣＳＶ貼付用!CM840)</f>
        <v/>
      </c>
      <c r="CH854" s="38" t="str">
        <f>IF(ＣＳＶ貼付用!CO840="","",ＣＳＶ貼付用!CO840)</f>
        <v/>
      </c>
      <c r="CI854" s="38" t="str">
        <f>IF(ＣＳＶ貼付用!CQ840="","",ＣＳＶ貼付用!CQ840)</f>
        <v/>
      </c>
      <c r="CJ854" s="40" t="str">
        <f t="shared" si="1402"/>
        <v/>
      </c>
      <c r="CK854" s="41" t="str">
        <f>IF(林齢計算用!D840="","",林齢計算用!D840)</f>
        <v/>
      </c>
      <c r="CL854" s="41" t="str">
        <f t="shared" si="1403"/>
        <v/>
      </c>
      <c r="CM854" s="41" t="str">
        <f t="shared" si="1404"/>
        <v/>
      </c>
      <c r="CN854" s="23" t="str">
        <f>IF(CI854="スギ",INDEX(データ!$C$7:$E$26,MATCH(CL854,データ!$B$7:$B$26),MATCH(CJ854,データ!$C$6:$E$6)),IF(CI854="ヒノキ",INDEX(データ!$C$32:$E$51,MATCH(CL854,データ!$B$32:$B$51),MATCH(CJ854,データ!$C$31:$E$31)),IF(CI854="マツ",INDEX(データ!#REF!,MATCH(CL854,データ!#REF!),MATCH(CJ854,データ!#REF!)),IF(CI854="ザツ",INDEX(データ!#REF!,MATCH(CL854,データ!#REF!),MATCH(CJ854,データ!#REF!)),""))))</f>
        <v/>
      </c>
      <c r="CO854" s="22" t="str">
        <f t="shared" si="1357"/>
        <v/>
      </c>
      <c r="CP854" s="21" t="str">
        <f t="shared" si="1405"/>
        <v/>
      </c>
      <c r="CQ854" s="21" t="str">
        <f t="shared" si="1406"/>
        <v/>
      </c>
      <c r="CR854" s="24" t="str">
        <f>IF(CI854="スギ",INDEX(データ!$H$7:$J$26,MATCH(CL854,データ!$G$7:$G$26),MATCH(CJ854,データ!$H$6:$J$6)),IF(CI854="ヒノキ",INDEX(データ!$H$32:$J$51,MATCH(CL854,データ!$G$32:$G$51),MATCH(CJ854,データ!$H$31:$J$31)),IF(CI854="マツ",INDEX(データ!#REF!,MATCH(CL854,データ!#REF!),MATCH(CJ854,データ!#REF!)),IF(CI854="ザツ",INDEX(データ!#REF!,MATCH(CL854,データ!#REF!),MATCH(CJ854,データ!#REF!)),""))))</f>
        <v/>
      </c>
      <c r="CS854" s="22" t="str">
        <f t="shared" si="1407"/>
        <v/>
      </c>
      <c r="CT854" s="21" t="str">
        <f t="shared" si="1408"/>
        <v/>
      </c>
      <c r="CU854" s="27" t="str">
        <f t="shared" si="1409"/>
        <v/>
      </c>
      <c r="CV854" s="24" t="str">
        <f t="shared" si="1410"/>
        <v/>
      </c>
      <c r="CW854" s="25" t="str">
        <f t="shared" si="1411"/>
        <v>0</v>
      </c>
      <c r="CX854" s="26" t="str">
        <f t="shared" si="1412"/>
        <v/>
      </c>
      <c r="CY854" s="26" t="str">
        <f t="shared" si="1413"/>
        <v/>
      </c>
      <c r="CZ854" s="26" t="str">
        <f t="shared" si="1414"/>
        <v/>
      </c>
      <c r="DA854" s="27" t="str">
        <f t="shared" si="1415"/>
        <v/>
      </c>
      <c r="DB854" s="26" t="str">
        <f t="shared" si="1416"/>
        <v/>
      </c>
      <c r="DC854" s="26" t="str">
        <f t="shared" si="1417"/>
        <v/>
      </c>
      <c r="DD854" s="45" t="s">
        <v>30</v>
      </c>
      <c r="DE854" s="55" t="str">
        <f>IF(ＣＳＶ貼付用!DB840="","",ＣＳＶ貼付用!DB840)</f>
        <v/>
      </c>
      <c r="DF854" s="38" t="str">
        <f>IF(ＣＳＶ貼付用!DD840="","",ＣＳＶ貼付用!DD840)</f>
        <v/>
      </c>
      <c r="DG854" s="38" t="str">
        <f>IF(ＣＳＶ貼付用!DF840="","",ＣＳＶ貼付用!DF840)</f>
        <v/>
      </c>
      <c r="DH854" s="40" t="str">
        <f t="shared" si="1418"/>
        <v/>
      </c>
      <c r="DI854" s="41" t="str">
        <f>IF(林齢計算用!E840="","",林齢計算用!E840)</f>
        <v/>
      </c>
      <c r="DJ854" s="41" t="str">
        <f t="shared" si="1419"/>
        <v/>
      </c>
      <c r="DK854" s="41" t="str">
        <f t="shared" si="1420"/>
        <v/>
      </c>
      <c r="DL854" s="23" t="str">
        <f>IF(DG854="スギ",INDEX(データ!$C$7:$E$26,MATCH(DJ854,データ!$B$7:$B$26),MATCH(DH854,データ!$C$6:$E$6)),IF(DG854="ヒノキ",INDEX(データ!$C$32:$E$51,MATCH(DJ854,データ!$B$32:$B$51),MATCH(DH854,データ!$C$31:$E$31)),IF(DG854="マツ",INDEX(データ!#REF!,MATCH(DJ854,データ!#REF!),MATCH(DH854,データ!#REF!)),IF(DG854="ザツ",INDEX(データ!#REF!,MATCH(DJ854,データ!#REF!),MATCH(DH854,データ!#REF!)),""))))</f>
        <v/>
      </c>
      <c r="DM854" s="22" t="str">
        <f t="shared" si="1358"/>
        <v/>
      </c>
      <c r="DN854" s="21" t="str">
        <f t="shared" si="1421"/>
        <v/>
      </c>
      <c r="DO854" s="21" t="str">
        <f t="shared" si="1422"/>
        <v/>
      </c>
      <c r="DP854" s="24" t="str">
        <f>IF(DG854="スギ",INDEX(データ!$H$7:$J$26,MATCH(DJ854,データ!$G$7:$G$26),MATCH(DH854,データ!$H$6:$J$6)),IF(DG854="ヒノキ",INDEX(データ!$H$32:$J$51,MATCH(DJ854,データ!$G$32:$G$51),MATCH(DH854,データ!$H$31:$J$31)),IF(DG854="マツ",INDEX(データ!#REF!,MATCH(DJ854,データ!#REF!),MATCH(DH854,データ!#REF!)),IF(DG854="ザツ",INDEX(データ!#REF!,MATCH(DJ854,データ!#REF!),MATCH(DH854,データ!#REF!)),""))))</f>
        <v/>
      </c>
      <c r="DQ854" s="22" t="str">
        <f t="shared" si="1423"/>
        <v/>
      </c>
      <c r="DR854" s="21" t="str">
        <f t="shared" si="1424"/>
        <v/>
      </c>
      <c r="DS854" s="27" t="str">
        <f t="shared" si="1425"/>
        <v/>
      </c>
      <c r="DT854" s="24" t="str">
        <f t="shared" si="1426"/>
        <v/>
      </c>
      <c r="DU854" s="25" t="str">
        <f t="shared" si="1427"/>
        <v>0</v>
      </c>
      <c r="DV854" s="26" t="str">
        <f t="shared" si="1428"/>
        <v/>
      </c>
      <c r="DW854" s="26" t="str">
        <f t="shared" si="1429"/>
        <v/>
      </c>
      <c r="DX854" s="26" t="str">
        <f t="shared" si="1430"/>
        <v/>
      </c>
      <c r="DY854" s="27" t="str">
        <f t="shared" si="1431"/>
        <v/>
      </c>
      <c r="DZ854" s="26" t="str">
        <f t="shared" si="1432"/>
        <v/>
      </c>
      <c r="EA854" s="26" t="str">
        <f t="shared" si="1433"/>
        <v/>
      </c>
      <c r="EB854" s="45" t="s">
        <v>30</v>
      </c>
      <c r="EC854" s="55" t="str">
        <f>IF(ＣＳＶ貼付用!DQ840="","",ＣＳＶ貼付用!DQ840)</f>
        <v/>
      </c>
      <c r="ED854" s="38" t="str">
        <f>IF(ＣＳＶ貼付用!DS840="","",ＣＳＶ貼付用!DS840)</f>
        <v/>
      </c>
      <c r="EE854" s="38" t="str">
        <f>IF(ＣＳＶ貼付用!DU840="","",ＣＳＶ貼付用!DU840)</f>
        <v/>
      </c>
      <c r="EF854" s="40" t="str">
        <f t="shared" si="1434"/>
        <v/>
      </c>
      <c r="EG854" s="41" t="str">
        <f>IF(林齢計算用!F840="","",林齢計算用!F840)</f>
        <v/>
      </c>
      <c r="EH854" s="41" t="str">
        <f t="shared" si="1435"/>
        <v/>
      </c>
      <c r="EI854" s="41" t="str">
        <f t="shared" si="1436"/>
        <v/>
      </c>
      <c r="EJ854" s="23" t="str">
        <f>IF(EE854="スギ",INDEX(データ!$C$7:$E$26,MATCH(EH854,データ!$B$7:$B$26),MATCH(EF854,データ!$C$6:$E$6)),IF(EE854="ヒノキ",INDEX(データ!$C$32:$E$51,MATCH(EH854,データ!$B$32:$B$51),MATCH(EF854,データ!$C$31:$E$31)),IF(EE854="マツ",INDEX(データ!#REF!,MATCH(EH854,データ!#REF!),MATCH(EF854,データ!#REF!)),IF(EE854="ザツ",INDEX(データ!#REF!,MATCH(EH854,データ!#REF!),MATCH(EF854,データ!#REF!)),""))))</f>
        <v/>
      </c>
      <c r="EK854" s="22" t="str">
        <f t="shared" si="1359"/>
        <v/>
      </c>
      <c r="EL854" s="21" t="str">
        <f t="shared" si="1437"/>
        <v/>
      </c>
      <c r="EM854" s="21" t="str">
        <f t="shared" si="1438"/>
        <v/>
      </c>
      <c r="EN854" s="24" t="str">
        <f>IF(EE854="スギ",INDEX(データ!$H$7:$J$26,MATCH(EH854,データ!$G$7:$G$26),MATCH(EF854,データ!$H$6:$J$6)),IF(EE854="ヒノキ",INDEX(データ!$H$32:$J$51,MATCH(EH854,データ!$G$32:$G$51),MATCH(EF854,データ!$H$31:$J$31)),IF(EE854="マツ",INDEX(データ!#REF!,MATCH(EH854,データ!#REF!),MATCH(EF854,データ!#REF!)),IF(EE854="ザツ",INDEX(データ!#REF!,MATCH(EH854,データ!#REF!),MATCH(EF854,データ!#REF!)),""))))</f>
        <v/>
      </c>
      <c r="EO854" s="22" t="str">
        <f t="shared" si="1439"/>
        <v/>
      </c>
      <c r="EP854" s="21" t="str">
        <f t="shared" si="1440"/>
        <v/>
      </c>
      <c r="EQ854" s="27" t="str">
        <f t="shared" si="1441"/>
        <v/>
      </c>
      <c r="ER854" s="24" t="str">
        <f t="shared" si="1442"/>
        <v/>
      </c>
      <c r="ES854" s="25" t="str">
        <f t="shared" si="1443"/>
        <v>0</v>
      </c>
      <c r="ET854" s="26" t="str">
        <f t="shared" si="1444"/>
        <v/>
      </c>
      <c r="EU854" s="26" t="str">
        <f t="shared" si="1445"/>
        <v/>
      </c>
      <c r="EV854" s="26" t="str">
        <f t="shared" si="1446"/>
        <v/>
      </c>
      <c r="EW854" s="27" t="str">
        <f t="shared" si="1447"/>
        <v/>
      </c>
      <c r="EX854" s="26" t="str">
        <f t="shared" si="1448"/>
        <v/>
      </c>
      <c r="EY854" s="26" t="str">
        <f t="shared" si="1449"/>
        <v/>
      </c>
      <c r="EZ854" s="26">
        <f t="shared" si="1450"/>
        <v>0</v>
      </c>
      <c r="FA854" s="43"/>
    </row>
    <row r="855" spans="1:157" ht="15.95" customHeight="1" x14ac:dyDescent="0.15">
      <c r="A855" s="21"/>
      <c r="B855" s="36" t="str">
        <f>IF(ＣＳＶ貼付用!G841="","",ＣＳＶ貼付用!G841)</f>
        <v/>
      </c>
      <c r="C855" s="36" t="str">
        <f>IF(ＣＳＶ貼付用!I841="","",ＣＳＶ貼付用!I841)</f>
        <v/>
      </c>
      <c r="D855" s="36" t="str">
        <f>IF(ＣＳＶ貼付用!J841="","",ＣＳＶ貼付用!J841)</f>
        <v/>
      </c>
      <c r="E855" s="36" t="str">
        <f>IF(ＣＳＶ貼付用!F841="","",ＣＳＶ貼付用!F841)</f>
        <v/>
      </c>
      <c r="F855" s="38" t="str">
        <f>IF(ＣＳＶ貼付用!T841="","",ＣＳＶ貼付用!T841)</f>
        <v/>
      </c>
      <c r="G855" s="38"/>
      <c r="H855" s="38" t="str">
        <f>IF(ＣＳＶ貼付用!GJ841="","",ＣＳＶ貼付用!GJ841)</f>
        <v/>
      </c>
      <c r="I855" s="38" t="str">
        <f>IF(ＣＳＶ貼付用!GL841="","",ＣＳＶ貼付用!GL841)</f>
        <v/>
      </c>
      <c r="J855" s="38" t="str">
        <f>IF(ＣＳＶ貼付用!GN841="","",ＣＳＶ貼付用!GN841)</f>
        <v/>
      </c>
      <c r="K855" s="38" t="str">
        <f>IF(ＣＳＶ貼付用!GP841="","",ＣＳＶ貼付用!GP841)</f>
        <v/>
      </c>
      <c r="L855" s="45" t="s">
        <v>30</v>
      </c>
      <c r="M855" s="55" t="str">
        <f>IF(ＣＳＶ貼付用!AT841="","",ＣＳＶ貼付用!AT841)</f>
        <v/>
      </c>
      <c r="N855" s="38" t="str">
        <f>IF(ＣＳＶ貼付用!AV841="","",ＣＳＶ貼付用!AV841)</f>
        <v/>
      </c>
      <c r="O855" s="38" t="str">
        <f>IF(ＣＳＶ貼付用!AX841="","",ＣＳＶ貼付用!AX841)</f>
        <v/>
      </c>
      <c r="P855" s="40" t="str">
        <f>IF(ＣＳＶ貼付用!FE841="","",ＣＳＶ貼付用!FE841)</f>
        <v/>
      </c>
      <c r="Q855" s="41" t="str">
        <f>IF(林齢計算用!A841="","",林齢計算用!A841)</f>
        <v/>
      </c>
      <c r="R855" s="41" t="str">
        <f t="shared" si="1360"/>
        <v/>
      </c>
      <c r="S855" s="56" t="str">
        <f>IF(ＣＳＶ貼付用!EG841="","",ＣＳＶ貼付用!EG841*10)</f>
        <v/>
      </c>
      <c r="T855" s="23" t="str">
        <f>IF(O855="スギ",INDEX(データ!$C$7:$E$26,MATCH(R855,データ!$B$7:$B$26),MATCH(P855,データ!$C$6:$E$6)),IF(O855="ヒノキ",INDEX(データ!$C$32:$E$51,MATCH(R855,データ!$B$32:$B$51),MATCH(P855,データ!$C$31:$E$31)),IF(O855="マツ",INDEX(データ!#REF!,MATCH(R855,データ!#REF!),MATCH(P855,データ!#REF!)),IF(O855="ザツ",INDEX(データ!#REF!,MATCH(R855,データ!#REF!),MATCH(P855,データ!#REF!)),""))))</f>
        <v/>
      </c>
      <c r="U855" s="22" t="str">
        <f t="shared" si="1451"/>
        <v/>
      </c>
      <c r="V855" s="21" t="str">
        <f t="shared" ref="V855:V899" si="1455">IF(O855="スギ",$A$19,IF(O855="ヒノキ",$A$25,""))</f>
        <v/>
      </c>
      <c r="W855" s="21" t="str">
        <f t="shared" si="1452"/>
        <v/>
      </c>
      <c r="X855" s="23" t="str">
        <f>IF(O855="スギ",INDEX(データ!$H$7:$J$26,MATCH(R855,データ!$G$7:$G$26),MATCH(P855,データ!$H$6:$J$6)),IF(O855="ヒノキ",INDEX(データ!$H$32:$J$51,MATCH(R855,データ!$G$32:$G$51),MATCH(P855,データ!$H$31:$J$31)),IF(O855="マツ",INDEX(データ!#REF!,MATCH(R855,データ!#REF!),MATCH(P855,データ!#REF!)),IF(O855="ザツ",INDEX(データ!#REF!,MATCH(R855,データ!#REF!),MATCH(P855,データ!#REF!)),""))))</f>
        <v/>
      </c>
      <c r="Y855" s="22" t="str">
        <f t="shared" si="1453"/>
        <v/>
      </c>
      <c r="Z855" s="21" t="str">
        <f t="shared" si="1454"/>
        <v/>
      </c>
      <c r="AA855" s="27" t="str">
        <f t="shared" si="1361"/>
        <v/>
      </c>
      <c r="AB855" s="24" t="str">
        <f t="shared" si="1362"/>
        <v/>
      </c>
      <c r="AC855" s="25" t="str">
        <f t="shared" si="1363"/>
        <v>0</v>
      </c>
      <c r="AD855" s="26" t="str">
        <f t="shared" si="1364"/>
        <v/>
      </c>
      <c r="AE855" s="26" t="str">
        <f t="shared" si="1365"/>
        <v/>
      </c>
      <c r="AF855" s="26" t="str">
        <f t="shared" si="1366"/>
        <v/>
      </c>
      <c r="AG855" s="27" t="str">
        <f t="shared" si="1367"/>
        <v/>
      </c>
      <c r="AH855" s="26" t="str">
        <f t="shared" si="1368"/>
        <v/>
      </c>
      <c r="AI855" s="26" t="str">
        <f t="shared" si="1369"/>
        <v/>
      </c>
      <c r="AJ855" s="45" t="s">
        <v>30</v>
      </c>
      <c r="AK855" s="55" t="str">
        <f>IF(ＣＳＶ貼付用!BI841="","",ＣＳＶ貼付用!BI841)</f>
        <v/>
      </c>
      <c r="AL855" s="38" t="str">
        <f>IF(ＣＳＶ貼付用!BK841="","",ＣＳＶ貼付用!BK841)</f>
        <v/>
      </c>
      <c r="AM855" s="38" t="str">
        <f>IF(ＣＳＶ貼付用!BM841="","",ＣＳＶ貼付用!BM841)</f>
        <v/>
      </c>
      <c r="AN855" s="40" t="str">
        <f t="shared" si="1370"/>
        <v/>
      </c>
      <c r="AO855" s="41" t="str">
        <f>IF(林齢計算用!B841="","",林齢計算用!B841)</f>
        <v/>
      </c>
      <c r="AP855" s="41" t="str">
        <f t="shared" si="1371"/>
        <v/>
      </c>
      <c r="AQ855" s="41" t="str">
        <f t="shared" si="1372"/>
        <v/>
      </c>
      <c r="AR855" s="23" t="str">
        <f>IF(AM855="スギ",INDEX(データ!$C$7:$E$26,MATCH(AP855,データ!$B$7:$B$26),MATCH(AN855,データ!$C$6:$E$6)),IF(AM855="ヒノキ",INDEX(データ!$C$32:$E$51,MATCH(AP855,データ!$B$32:$B$51),MATCH(AN855,データ!$C$31:$E$31)),IF(AM855="マツ",INDEX(データ!#REF!,MATCH(AP855,データ!#REF!),MATCH(AN855,データ!#REF!)),IF(AM855="ザツ",INDEX(データ!#REF!,MATCH(AP855,データ!#REF!),MATCH(AN855,データ!#REF!)),""))))</f>
        <v/>
      </c>
      <c r="AS855" s="22" t="str">
        <f t="shared" si="1355"/>
        <v/>
      </c>
      <c r="AT855" s="21" t="str">
        <f t="shared" si="1373"/>
        <v/>
      </c>
      <c r="AU855" s="21" t="str">
        <f t="shared" si="1374"/>
        <v/>
      </c>
      <c r="AV855" s="24" t="str">
        <f>IF(AM855="スギ",INDEX(データ!$H$7:$J$26,MATCH(AP855,データ!$G$7:$G$26),MATCH(AN855,データ!$H$6:$J$6)),IF(AM855="ヒノキ",INDEX(データ!$H$32:$J$51,MATCH(AP855,データ!$G$32:$G$51),MATCH(AN855,データ!$H$31:$J$31)),IF(AM855="マツ",INDEX(データ!#REF!,MATCH(AP855,データ!#REF!),MATCH(AN855,データ!#REF!)),IF(AM855="ザツ",INDEX(データ!#REF!,MATCH(AP855,データ!#REF!),MATCH(AN855,データ!#REF!)),""))))</f>
        <v/>
      </c>
      <c r="AW855" s="22" t="str">
        <f t="shared" si="1375"/>
        <v/>
      </c>
      <c r="AX855" s="21" t="str">
        <f t="shared" si="1376"/>
        <v/>
      </c>
      <c r="AY855" s="27" t="str">
        <f t="shared" si="1377"/>
        <v/>
      </c>
      <c r="AZ855" s="24" t="str">
        <f t="shared" si="1378"/>
        <v/>
      </c>
      <c r="BA855" s="25" t="str">
        <f t="shared" si="1379"/>
        <v>0</v>
      </c>
      <c r="BB855" s="26" t="str">
        <f t="shared" si="1380"/>
        <v/>
      </c>
      <c r="BC855" s="26" t="str">
        <f t="shared" si="1381"/>
        <v/>
      </c>
      <c r="BD855" s="26" t="str">
        <f t="shared" si="1382"/>
        <v/>
      </c>
      <c r="BE855" s="27" t="str">
        <f t="shared" si="1383"/>
        <v/>
      </c>
      <c r="BF855" s="26" t="str">
        <f t="shared" si="1384"/>
        <v/>
      </c>
      <c r="BG855" s="26" t="str">
        <f t="shared" si="1385"/>
        <v/>
      </c>
      <c r="BH855" s="45" t="s">
        <v>30</v>
      </c>
      <c r="BI855" s="55" t="str">
        <f>IF(ＣＳＶ貼付用!BX841="","",ＣＳＶ貼付用!BX841)</f>
        <v/>
      </c>
      <c r="BJ855" s="38" t="str">
        <f>IF(ＣＳＶ貼付用!BZ841="","",ＣＳＶ貼付用!BZ841)</f>
        <v/>
      </c>
      <c r="BK855" s="38" t="str">
        <f>IF(ＣＳＶ貼付用!CB841="","",ＣＳＶ貼付用!CB841)</f>
        <v/>
      </c>
      <c r="BL855" s="40" t="str">
        <f t="shared" si="1386"/>
        <v/>
      </c>
      <c r="BM855" s="41" t="str">
        <f>IF(林齢計算用!C841="","",林齢計算用!C841)</f>
        <v/>
      </c>
      <c r="BN855" s="41" t="str">
        <f t="shared" si="1387"/>
        <v/>
      </c>
      <c r="BO855" s="41" t="str">
        <f t="shared" si="1388"/>
        <v/>
      </c>
      <c r="BP855" s="23" t="str">
        <f>IF(BK855="スギ",INDEX(データ!$C$7:$E$26,MATCH(BN855,データ!$B$7:$B$26),MATCH(BL855,データ!$C$6:$E$6)),IF(BK855="ヒノキ",INDEX(データ!$C$32:$E$51,MATCH(BN855,データ!$B$32:$B$51),MATCH(BL855,データ!$C$31:$E$31)),IF(BK855="マツ",INDEX(データ!#REF!,MATCH(BN855,データ!#REF!),MATCH(BL855,データ!#REF!)),IF(BK855="ザツ",INDEX(データ!#REF!,MATCH(BN855,データ!#REF!),MATCH(BL855,データ!#REF!)),""))))</f>
        <v/>
      </c>
      <c r="BQ855" s="22" t="str">
        <f t="shared" si="1356"/>
        <v/>
      </c>
      <c r="BR855" s="21" t="str">
        <f t="shared" si="1389"/>
        <v/>
      </c>
      <c r="BS855" s="21" t="str">
        <f t="shared" si="1390"/>
        <v/>
      </c>
      <c r="BT855" s="24" t="str">
        <f>IF(BK855="スギ",INDEX(データ!$H$7:$J$26,MATCH(BN855,データ!$G$7:$G$26),MATCH(BL855,データ!$H$6:$J$6)),IF(BK855="ヒノキ",INDEX(データ!$H$32:$J$51,MATCH(BN855,データ!$G$32:$G$51),MATCH(BL855,データ!$H$31:$J$31)),IF(BK855="マツ",INDEX(データ!#REF!,MATCH(BN855,データ!#REF!),MATCH(BL855,データ!#REF!)),IF(BK855="ザツ",INDEX(データ!#REF!,MATCH(BN855,データ!#REF!),MATCH(BL855,データ!#REF!)),""))))</f>
        <v/>
      </c>
      <c r="BU855" s="22" t="str">
        <f t="shared" si="1391"/>
        <v/>
      </c>
      <c r="BV855" s="21" t="str">
        <f t="shared" si="1392"/>
        <v/>
      </c>
      <c r="BW855" s="27" t="str">
        <f t="shared" si="1393"/>
        <v/>
      </c>
      <c r="BX855" s="24" t="str">
        <f t="shared" si="1394"/>
        <v/>
      </c>
      <c r="BY855" s="25" t="str">
        <f t="shared" si="1395"/>
        <v>0</v>
      </c>
      <c r="BZ855" s="26" t="str">
        <f t="shared" si="1396"/>
        <v/>
      </c>
      <c r="CA855" s="26" t="str">
        <f t="shared" si="1397"/>
        <v/>
      </c>
      <c r="CB855" s="26" t="str">
        <f t="shared" si="1398"/>
        <v/>
      </c>
      <c r="CC855" s="27" t="str">
        <f t="shared" si="1399"/>
        <v/>
      </c>
      <c r="CD855" s="26" t="str">
        <f t="shared" si="1400"/>
        <v/>
      </c>
      <c r="CE855" s="26" t="str">
        <f t="shared" si="1401"/>
        <v/>
      </c>
      <c r="CF855" s="45" t="s">
        <v>30</v>
      </c>
      <c r="CG855" s="55" t="str">
        <f>IF(ＣＳＶ貼付用!CM841="","",ＣＳＶ貼付用!CM841)</f>
        <v/>
      </c>
      <c r="CH855" s="38" t="str">
        <f>IF(ＣＳＶ貼付用!CO841="","",ＣＳＶ貼付用!CO841)</f>
        <v/>
      </c>
      <c r="CI855" s="38" t="str">
        <f>IF(ＣＳＶ貼付用!CQ841="","",ＣＳＶ貼付用!CQ841)</f>
        <v/>
      </c>
      <c r="CJ855" s="40" t="str">
        <f t="shared" si="1402"/>
        <v/>
      </c>
      <c r="CK855" s="41" t="str">
        <f>IF(林齢計算用!D841="","",林齢計算用!D841)</f>
        <v/>
      </c>
      <c r="CL855" s="41" t="str">
        <f t="shared" si="1403"/>
        <v/>
      </c>
      <c r="CM855" s="41" t="str">
        <f t="shared" si="1404"/>
        <v/>
      </c>
      <c r="CN855" s="23" t="str">
        <f>IF(CI855="スギ",INDEX(データ!$C$7:$E$26,MATCH(CL855,データ!$B$7:$B$26),MATCH(CJ855,データ!$C$6:$E$6)),IF(CI855="ヒノキ",INDEX(データ!$C$32:$E$51,MATCH(CL855,データ!$B$32:$B$51),MATCH(CJ855,データ!$C$31:$E$31)),IF(CI855="マツ",INDEX(データ!#REF!,MATCH(CL855,データ!#REF!),MATCH(CJ855,データ!#REF!)),IF(CI855="ザツ",INDEX(データ!#REF!,MATCH(CL855,データ!#REF!),MATCH(CJ855,データ!#REF!)),""))))</f>
        <v/>
      </c>
      <c r="CO855" s="22" t="str">
        <f t="shared" si="1357"/>
        <v/>
      </c>
      <c r="CP855" s="21" t="str">
        <f t="shared" si="1405"/>
        <v/>
      </c>
      <c r="CQ855" s="21" t="str">
        <f t="shared" si="1406"/>
        <v/>
      </c>
      <c r="CR855" s="24" t="str">
        <f>IF(CI855="スギ",INDEX(データ!$H$7:$J$26,MATCH(CL855,データ!$G$7:$G$26),MATCH(CJ855,データ!$H$6:$J$6)),IF(CI855="ヒノキ",INDEX(データ!$H$32:$J$51,MATCH(CL855,データ!$G$32:$G$51),MATCH(CJ855,データ!$H$31:$J$31)),IF(CI855="マツ",INDEX(データ!#REF!,MATCH(CL855,データ!#REF!),MATCH(CJ855,データ!#REF!)),IF(CI855="ザツ",INDEX(データ!#REF!,MATCH(CL855,データ!#REF!),MATCH(CJ855,データ!#REF!)),""))))</f>
        <v/>
      </c>
      <c r="CS855" s="22" t="str">
        <f t="shared" si="1407"/>
        <v/>
      </c>
      <c r="CT855" s="21" t="str">
        <f t="shared" si="1408"/>
        <v/>
      </c>
      <c r="CU855" s="27" t="str">
        <f t="shared" si="1409"/>
        <v/>
      </c>
      <c r="CV855" s="24" t="str">
        <f t="shared" si="1410"/>
        <v/>
      </c>
      <c r="CW855" s="25" t="str">
        <f t="shared" si="1411"/>
        <v>0</v>
      </c>
      <c r="CX855" s="26" t="str">
        <f t="shared" si="1412"/>
        <v/>
      </c>
      <c r="CY855" s="26" t="str">
        <f t="shared" si="1413"/>
        <v/>
      </c>
      <c r="CZ855" s="26" t="str">
        <f t="shared" si="1414"/>
        <v/>
      </c>
      <c r="DA855" s="27" t="str">
        <f t="shared" si="1415"/>
        <v/>
      </c>
      <c r="DB855" s="26" t="str">
        <f t="shared" si="1416"/>
        <v/>
      </c>
      <c r="DC855" s="26" t="str">
        <f t="shared" si="1417"/>
        <v/>
      </c>
      <c r="DD855" s="45" t="s">
        <v>30</v>
      </c>
      <c r="DE855" s="55" t="str">
        <f>IF(ＣＳＶ貼付用!DB841="","",ＣＳＶ貼付用!DB841)</f>
        <v/>
      </c>
      <c r="DF855" s="38" t="str">
        <f>IF(ＣＳＶ貼付用!DD841="","",ＣＳＶ貼付用!DD841)</f>
        <v/>
      </c>
      <c r="DG855" s="38" t="str">
        <f>IF(ＣＳＶ貼付用!DF841="","",ＣＳＶ貼付用!DF841)</f>
        <v/>
      </c>
      <c r="DH855" s="40" t="str">
        <f t="shared" si="1418"/>
        <v/>
      </c>
      <c r="DI855" s="41" t="str">
        <f>IF(林齢計算用!E841="","",林齢計算用!E841)</f>
        <v/>
      </c>
      <c r="DJ855" s="41" t="str">
        <f t="shared" si="1419"/>
        <v/>
      </c>
      <c r="DK855" s="41" t="str">
        <f t="shared" si="1420"/>
        <v/>
      </c>
      <c r="DL855" s="23" t="str">
        <f>IF(DG855="スギ",INDEX(データ!$C$7:$E$26,MATCH(DJ855,データ!$B$7:$B$26),MATCH(DH855,データ!$C$6:$E$6)),IF(DG855="ヒノキ",INDEX(データ!$C$32:$E$51,MATCH(DJ855,データ!$B$32:$B$51),MATCH(DH855,データ!$C$31:$E$31)),IF(DG855="マツ",INDEX(データ!#REF!,MATCH(DJ855,データ!#REF!),MATCH(DH855,データ!#REF!)),IF(DG855="ザツ",INDEX(データ!#REF!,MATCH(DJ855,データ!#REF!),MATCH(DH855,データ!#REF!)),""))))</f>
        <v/>
      </c>
      <c r="DM855" s="22" t="str">
        <f t="shared" si="1358"/>
        <v/>
      </c>
      <c r="DN855" s="21" t="str">
        <f t="shared" si="1421"/>
        <v/>
      </c>
      <c r="DO855" s="21" t="str">
        <f t="shared" si="1422"/>
        <v/>
      </c>
      <c r="DP855" s="24" t="str">
        <f>IF(DG855="スギ",INDEX(データ!$H$7:$J$26,MATCH(DJ855,データ!$G$7:$G$26),MATCH(DH855,データ!$H$6:$J$6)),IF(DG855="ヒノキ",INDEX(データ!$H$32:$J$51,MATCH(DJ855,データ!$G$32:$G$51),MATCH(DH855,データ!$H$31:$J$31)),IF(DG855="マツ",INDEX(データ!#REF!,MATCH(DJ855,データ!#REF!),MATCH(DH855,データ!#REF!)),IF(DG855="ザツ",INDEX(データ!#REF!,MATCH(DJ855,データ!#REF!),MATCH(DH855,データ!#REF!)),""))))</f>
        <v/>
      </c>
      <c r="DQ855" s="22" t="str">
        <f t="shared" si="1423"/>
        <v/>
      </c>
      <c r="DR855" s="21" t="str">
        <f t="shared" si="1424"/>
        <v/>
      </c>
      <c r="DS855" s="27" t="str">
        <f t="shared" si="1425"/>
        <v/>
      </c>
      <c r="DT855" s="24" t="str">
        <f t="shared" si="1426"/>
        <v/>
      </c>
      <c r="DU855" s="25" t="str">
        <f t="shared" si="1427"/>
        <v>0</v>
      </c>
      <c r="DV855" s="26" t="str">
        <f t="shared" si="1428"/>
        <v/>
      </c>
      <c r="DW855" s="26" t="str">
        <f t="shared" si="1429"/>
        <v/>
      </c>
      <c r="DX855" s="26" t="str">
        <f t="shared" si="1430"/>
        <v/>
      </c>
      <c r="DY855" s="27" t="str">
        <f t="shared" si="1431"/>
        <v/>
      </c>
      <c r="DZ855" s="26" t="str">
        <f t="shared" si="1432"/>
        <v/>
      </c>
      <c r="EA855" s="26" t="str">
        <f t="shared" si="1433"/>
        <v/>
      </c>
      <c r="EB855" s="45" t="s">
        <v>30</v>
      </c>
      <c r="EC855" s="55" t="str">
        <f>IF(ＣＳＶ貼付用!DQ841="","",ＣＳＶ貼付用!DQ841)</f>
        <v/>
      </c>
      <c r="ED855" s="38" t="str">
        <f>IF(ＣＳＶ貼付用!DS841="","",ＣＳＶ貼付用!DS841)</f>
        <v/>
      </c>
      <c r="EE855" s="38" t="str">
        <f>IF(ＣＳＶ貼付用!DU841="","",ＣＳＶ貼付用!DU841)</f>
        <v/>
      </c>
      <c r="EF855" s="40" t="str">
        <f t="shared" si="1434"/>
        <v/>
      </c>
      <c r="EG855" s="41" t="str">
        <f>IF(林齢計算用!F841="","",林齢計算用!F841)</f>
        <v/>
      </c>
      <c r="EH855" s="41" t="str">
        <f t="shared" si="1435"/>
        <v/>
      </c>
      <c r="EI855" s="41" t="str">
        <f t="shared" si="1436"/>
        <v/>
      </c>
      <c r="EJ855" s="23" t="str">
        <f>IF(EE855="スギ",INDEX(データ!$C$7:$E$26,MATCH(EH855,データ!$B$7:$B$26),MATCH(EF855,データ!$C$6:$E$6)),IF(EE855="ヒノキ",INDEX(データ!$C$32:$E$51,MATCH(EH855,データ!$B$32:$B$51),MATCH(EF855,データ!$C$31:$E$31)),IF(EE855="マツ",INDEX(データ!#REF!,MATCH(EH855,データ!#REF!),MATCH(EF855,データ!#REF!)),IF(EE855="ザツ",INDEX(データ!#REF!,MATCH(EH855,データ!#REF!),MATCH(EF855,データ!#REF!)),""))))</f>
        <v/>
      </c>
      <c r="EK855" s="22" t="str">
        <f t="shared" si="1359"/>
        <v/>
      </c>
      <c r="EL855" s="21" t="str">
        <f t="shared" si="1437"/>
        <v/>
      </c>
      <c r="EM855" s="21" t="str">
        <f t="shared" si="1438"/>
        <v/>
      </c>
      <c r="EN855" s="24" t="str">
        <f>IF(EE855="スギ",INDEX(データ!$H$7:$J$26,MATCH(EH855,データ!$G$7:$G$26),MATCH(EF855,データ!$H$6:$J$6)),IF(EE855="ヒノキ",INDEX(データ!$H$32:$J$51,MATCH(EH855,データ!$G$32:$G$51),MATCH(EF855,データ!$H$31:$J$31)),IF(EE855="マツ",INDEX(データ!#REF!,MATCH(EH855,データ!#REF!),MATCH(EF855,データ!#REF!)),IF(EE855="ザツ",INDEX(データ!#REF!,MATCH(EH855,データ!#REF!),MATCH(EF855,データ!#REF!)),""))))</f>
        <v/>
      </c>
      <c r="EO855" s="22" t="str">
        <f t="shared" si="1439"/>
        <v/>
      </c>
      <c r="EP855" s="21" t="str">
        <f t="shared" si="1440"/>
        <v/>
      </c>
      <c r="EQ855" s="27" t="str">
        <f t="shared" si="1441"/>
        <v/>
      </c>
      <c r="ER855" s="24" t="str">
        <f t="shared" si="1442"/>
        <v/>
      </c>
      <c r="ES855" s="25" t="str">
        <f t="shared" si="1443"/>
        <v>0</v>
      </c>
      <c r="ET855" s="26" t="str">
        <f t="shared" si="1444"/>
        <v/>
      </c>
      <c r="EU855" s="26" t="str">
        <f t="shared" si="1445"/>
        <v/>
      </c>
      <c r="EV855" s="26" t="str">
        <f t="shared" si="1446"/>
        <v/>
      </c>
      <c r="EW855" s="27" t="str">
        <f t="shared" si="1447"/>
        <v/>
      </c>
      <c r="EX855" s="26" t="str">
        <f t="shared" si="1448"/>
        <v/>
      </c>
      <c r="EY855" s="26" t="str">
        <f t="shared" si="1449"/>
        <v/>
      </c>
      <c r="EZ855" s="26">
        <f t="shared" si="1450"/>
        <v>0</v>
      </c>
      <c r="FA855" s="43"/>
    </row>
    <row r="856" spans="1:157" ht="15.95" customHeight="1" x14ac:dyDescent="0.15">
      <c r="A856" s="21"/>
      <c r="B856" s="36" t="str">
        <f>IF(ＣＳＶ貼付用!G842="","",ＣＳＶ貼付用!G842)</f>
        <v/>
      </c>
      <c r="C856" s="36" t="str">
        <f>IF(ＣＳＶ貼付用!I842="","",ＣＳＶ貼付用!I842)</f>
        <v/>
      </c>
      <c r="D856" s="36" t="str">
        <f>IF(ＣＳＶ貼付用!J842="","",ＣＳＶ貼付用!J842)</f>
        <v/>
      </c>
      <c r="E856" s="36" t="str">
        <f>IF(ＣＳＶ貼付用!F842="","",ＣＳＶ貼付用!F842)</f>
        <v/>
      </c>
      <c r="F856" s="38" t="str">
        <f>IF(ＣＳＶ貼付用!T842="","",ＣＳＶ貼付用!T842)</f>
        <v/>
      </c>
      <c r="G856" s="38"/>
      <c r="H856" s="38" t="str">
        <f>IF(ＣＳＶ貼付用!GJ842="","",ＣＳＶ貼付用!GJ842)</f>
        <v/>
      </c>
      <c r="I856" s="38" t="str">
        <f>IF(ＣＳＶ貼付用!GL842="","",ＣＳＶ貼付用!GL842)</f>
        <v/>
      </c>
      <c r="J856" s="38" t="str">
        <f>IF(ＣＳＶ貼付用!GN842="","",ＣＳＶ貼付用!GN842)</f>
        <v/>
      </c>
      <c r="K856" s="38" t="str">
        <f>IF(ＣＳＶ貼付用!GP842="","",ＣＳＶ貼付用!GP842)</f>
        <v/>
      </c>
      <c r="L856" s="45" t="s">
        <v>30</v>
      </c>
      <c r="M856" s="55" t="str">
        <f>IF(ＣＳＶ貼付用!AT842="","",ＣＳＶ貼付用!AT842)</f>
        <v/>
      </c>
      <c r="N856" s="38" t="str">
        <f>IF(ＣＳＶ貼付用!AV842="","",ＣＳＶ貼付用!AV842)</f>
        <v/>
      </c>
      <c r="O856" s="38" t="str">
        <f>IF(ＣＳＶ貼付用!AX842="","",ＣＳＶ貼付用!AX842)</f>
        <v/>
      </c>
      <c r="P856" s="40" t="str">
        <f>IF(ＣＳＶ貼付用!FE842="","",ＣＳＶ貼付用!FE842)</f>
        <v/>
      </c>
      <c r="Q856" s="41" t="str">
        <f>IF(林齢計算用!A842="","",林齢計算用!A842)</f>
        <v/>
      </c>
      <c r="R856" s="41" t="str">
        <f t="shared" si="1360"/>
        <v/>
      </c>
      <c r="S856" s="56" t="str">
        <f>IF(ＣＳＶ貼付用!EG842="","",ＣＳＶ貼付用!EG842*10)</f>
        <v/>
      </c>
      <c r="T856" s="23" t="str">
        <f>IF(O856="スギ",INDEX(データ!$C$7:$E$26,MATCH(R856,データ!$B$7:$B$26),MATCH(P856,データ!$C$6:$E$6)),IF(O856="ヒノキ",INDEX(データ!$C$32:$E$51,MATCH(R856,データ!$B$32:$B$51),MATCH(P856,データ!$C$31:$E$31)),IF(O856="マツ",INDEX(データ!#REF!,MATCH(R856,データ!#REF!),MATCH(P856,データ!#REF!)),IF(O856="ザツ",INDEX(データ!#REF!,MATCH(R856,データ!#REF!),MATCH(P856,データ!#REF!)),""))))</f>
        <v/>
      </c>
      <c r="U856" s="22" t="str">
        <f t="shared" si="1451"/>
        <v/>
      </c>
      <c r="V856" s="21" t="str">
        <f t="shared" si="1455"/>
        <v/>
      </c>
      <c r="W856" s="21" t="str">
        <f t="shared" si="1452"/>
        <v/>
      </c>
      <c r="X856" s="23" t="str">
        <f>IF(O856="スギ",INDEX(データ!$H$7:$J$26,MATCH(R856,データ!$G$7:$G$26),MATCH(P856,データ!$H$6:$J$6)),IF(O856="ヒノキ",INDEX(データ!$H$32:$J$51,MATCH(R856,データ!$G$32:$G$51),MATCH(P856,データ!$H$31:$J$31)),IF(O856="マツ",INDEX(データ!#REF!,MATCH(R856,データ!#REF!),MATCH(P856,データ!#REF!)),IF(O856="ザツ",INDEX(データ!#REF!,MATCH(R856,データ!#REF!),MATCH(P856,データ!#REF!)),""))))</f>
        <v/>
      </c>
      <c r="Y856" s="22" t="str">
        <f t="shared" si="1453"/>
        <v/>
      </c>
      <c r="Z856" s="21" t="str">
        <f t="shared" si="1454"/>
        <v/>
      </c>
      <c r="AA856" s="27" t="str">
        <f t="shared" si="1361"/>
        <v/>
      </c>
      <c r="AB856" s="24" t="str">
        <f t="shared" si="1362"/>
        <v/>
      </c>
      <c r="AC856" s="25" t="str">
        <f t="shared" si="1363"/>
        <v>0</v>
      </c>
      <c r="AD856" s="26" t="str">
        <f t="shared" si="1364"/>
        <v/>
      </c>
      <c r="AE856" s="26" t="str">
        <f t="shared" si="1365"/>
        <v/>
      </c>
      <c r="AF856" s="26" t="str">
        <f t="shared" si="1366"/>
        <v/>
      </c>
      <c r="AG856" s="27" t="str">
        <f t="shared" si="1367"/>
        <v/>
      </c>
      <c r="AH856" s="26" t="str">
        <f t="shared" si="1368"/>
        <v/>
      </c>
      <c r="AI856" s="26" t="str">
        <f t="shared" si="1369"/>
        <v/>
      </c>
      <c r="AJ856" s="45" t="s">
        <v>30</v>
      </c>
      <c r="AK856" s="55" t="str">
        <f>IF(ＣＳＶ貼付用!BI842="","",ＣＳＶ貼付用!BI842)</f>
        <v/>
      </c>
      <c r="AL856" s="38" t="str">
        <f>IF(ＣＳＶ貼付用!BK842="","",ＣＳＶ貼付用!BK842)</f>
        <v/>
      </c>
      <c r="AM856" s="38" t="str">
        <f>IF(ＣＳＶ貼付用!BM842="","",ＣＳＶ貼付用!BM842)</f>
        <v/>
      </c>
      <c r="AN856" s="40" t="str">
        <f t="shared" si="1370"/>
        <v/>
      </c>
      <c r="AO856" s="41" t="str">
        <f>IF(林齢計算用!B842="","",林齢計算用!B842)</f>
        <v/>
      </c>
      <c r="AP856" s="41" t="str">
        <f t="shared" si="1371"/>
        <v/>
      </c>
      <c r="AQ856" s="41" t="str">
        <f t="shared" si="1372"/>
        <v/>
      </c>
      <c r="AR856" s="23" t="str">
        <f>IF(AM856="スギ",INDEX(データ!$C$7:$E$26,MATCH(AP856,データ!$B$7:$B$26),MATCH(AN856,データ!$C$6:$E$6)),IF(AM856="ヒノキ",INDEX(データ!$C$32:$E$51,MATCH(AP856,データ!$B$32:$B$51),MATCH(AN856,データ!$C$31:$E$31)),IF(AM856="マツ",INDEX(データ!#REF!,MATCH(AP856,データ!#REF!),MATCH(AN856,データ!#REF!)),IF(AM856="ザツ",INDEX(データ!#REF!,MATCH(AP856,データ!#REF!),MATCH(AN856,データ!#REF!)),""))))</f>
        <v/>
      </c>
      <c r="AS856" s="22" t="str">
        <f t="shared" si="1355"/>
        <v/>
      </c>
      <c r="AT856" s="21" t="str">
        <f t="shared" si="1373"/>
        <v/>
      </c>
      <c r="AU856" s="21" t="str">
        <f t="shared" si="1374"/>
        <v/>
      </c>
      <c r="AV856" s="24" t="str">
        <f>IF(AM856="スギ",INDEX(データ!$H$7:$J$26,MATCH(AP856,データ!$G$7:$G$26),MATCH(AN856,データ!$H$6:$J$6)),IF(AM856="ヒノキ",INDEX(データ!$H$32:$J$51,MATCH(AP856,データ!$G$32:$G$51),MATCH(AN856,データ!$H$31:$J$31)),IF(AM856="マツ",INDEX(データ!#REF!,MATCH(AP856,データ!#REF!),MATCH(AN856,データ!#REF!)),IF(AM856="ザツ",INDEX(データ!#REF!,MATCH(AP856,データ!#REF!),MATCH(AN856,データ!#REF!)),""))))</f>
        <v/>
      </c>
      <c r="AW856" s="22" t="str">
        <f t="shared" si="1375"/>
        <v/>
      </c>
      <c r="AX856" s="21" t="str">
        <f t="shared" si="1376"/>
        <v/>
      </c>
      <c r="AY856" s="27" t="str">
        <f t="shared" si="1377"/>
        <v/>
      </c>
      <c r="AZ856" s="24" t="str">
        <f t="shared" si="1378"/>
        <v/>
      </c>
      <c r="BA856" s="25" t="str">
        <f t="shared" si="1379"/>
        <v>0</v>
      </c>
      <c r="BB856" s="26" t="str">
        <f t="shared" si="1380"/>
        <v/>
      </c>
      <c r="BC856" s="26" t="str">
        <f t="shared" si="1381"/>
        <v/>
      </c>
      <c r="BD856" s="26" t="str">
        <f t="shared" si="1382"/>
        <v/>
      </c>
      <c r="BE856" s="27" t="str">
        <f t="shared" si="1383"/>
        <v/>
      </c>
      <c r="BF856" s="26" t="str">
        <f t="shared" si="1384"/>
        <v/>
      </c>
      <c r="BG856" s="26" t="str">
        <f t="shared" si="1385"/>
        <v/>
      </c>
      <c r="BH856" s="45" t="s">
        <v>30</v>
      </c>
      <c r="BI856" s="55" t="str">
        <f>IF(ＣＳＶ貼付用!BX842="","",ＣＳＶ貼付用!BX842)</f>
        <v/>
      </c>
      <c r="BJ856" s="38" t="str">
        <f>IF(ＣＳＶ貼付用!BZ842="","",ＣＳＶ貼付用!BZ842)</f>
        <v/>
      </c>
      <c r="BK856" s="38" t="str">
        <f>IF(ＣＳＶ貼付用!CB842="","",ＣＳＶ貼付用!CB842)</f>
        <v/>
      </c>
      <c r="BL856" s="40" t="str">
        <f t="shared" si="1386"/>
        <v/>
      </c>
      <c r="BM856" s="41" t="str">
        <f>IF(林齢計算用!C842="","",林齢計算用!C842)</f>
        <v/>
      </c>
      <c r="BN856" s="41" t="str">
        <f t="shared" si="1387"/>
        <v/>
      </c>
      <c r="BO856" s="41" t="str">
        <f t="shared" si="1388"/>
        <v/>
      </c>
      <c r="BP856" s="23" t="str">
        <f>IF(BK856="スギ",INDEX(データ!$C$7:$E$26,MATCH(BN856,データ!$B$7:$B$26),MATCH(BL856,データ!$C$6:$E$6)),IF(BK856="ヒノキ",INDEX(データ!$C$32:$E$51,MATCH(BN856,データ!$B$32:$B$51),MATCH(BL856,データ!$C$31:$E$31)),IF(BK856="マツ",INDEX(データ!#REF!,MATCH(BN856,データ!#REF!),MATCH(BL856,データ!#REF!)),IF(BK856="ザツ",INDEX(データ!#REF!,MATCH(BN856,データ!#REF!),MATCH(BL856,データ!#REF!)),""))))</f>
        <v/>
      </c>
      <c r="BQ856" s="22" t="str">
        <f t="shared" si="1356"/>
        <v/>
      </c>
      <c r="BR856" s="21" t="str">
        <f t="shared" si="1389"/>
        <v/>
      </c>
      <c r="BS856" s="21" t="str">
        <f t="shared" si="1390"/>
        <v/>
      </c>
      <c r="BT856" s="24" t="str">
        <f>IF(BK856="スギ",INDEX(データ!$H$7:$J$26,MATCH(BN856,データ!$G$7:$G$26),MATCH(BL856,データ!$H$6:$J$6)),IF(BK856="ヒノキ",INDEX(データ!$H$32:$J$51,MATCH(BN856,データ!$G$32:$G$51),MATCH(BL856,データ!$H$31:$J$31)),IF(BK856="マツ",INDEX(データ!#REF!,MATCH(BN856,データ!#REF!),MATCH(BL856,データ!#REF!)),IF(BK856="ザツ",INDEX(データ!#REF!,MATCH(BN856,データ!#REF!),MATCH(BL856,データ!#REF!)),""))))</f>
        <v/>
      </c>
      <c r="BU856" s="22" t="str">
        <f t="shared" si="1391"/>
        <v/>
      </c>
      <c r="BV856" s="21" t="str">
        <f t="shared" si="1392"/>
        <v/>
      </c>
      <c r="BW856" s="27" t="str">
        <f t="shared" si="1393"/>
        <v/>
      </c>
      <c r="BX856" s="24" t="str">
        <f t="shared" si="1394"/>
        <v/>
      </c>
      <c r="BY856" s="25" t="str">
        <f t="shared" si="1395"/>
        <v>0</v>
      </c>
      <c r="BZ856" s="26" t="str">
        <f t="shared" si="1396"/>
        <v/>
      </c>
      <c r="CA856" s="26" t="str">
        <f t="shared" si="1397"/>
        <v/>
      </c>
      <c r="CB856" s="26" t="str">
        <f t="shared" si="1398"/>
        <v/>
      </c>
      <c r="CC856" s="27" t="str">
        <f t="shared" si="1399"/>
        <v/>
      </c>
      <c r="CD856" s="26" t="str">
        <f t="shared" si="1400"/>
        <v/>
      </c>
      <c r="CE856" s="26" t="str">
        <f t="shared" si="1401"/>
        <v/>
      </c>
      <c r="CF856" s="45" t="s">
        <v>30</v>
      </c>
      <c r="CG856" s="55" t="str">
        <f>IF(ＣＳＶ貼付用!CM842="","",ＣＳＶ貼付用!CM842)</f>
        <v/>
      </c>
      <c r="CH856" s="38" t="str">
        <f>IF(ＣＳＶ貼付用!CO842="","",ＣＳＶ貼付用!CO842)</f>
        <v/>
      </c>
      <c r="CI856" s="38" t="str">
        <f>IF(ＣＳＶ貼付用!CQ842="","",ＣＳＶ貼付用!CQ842)</f>
        <v/>
      </c>
      <c r="CJ856" s="40" t="str">
        <f t="shared" si="1402"/>
        <v/>
      </c>
      <c r="CK856" s="41" t="str">
        <f>IF(林齢計算用!D842="","",林齢計算用!D842)</f>
        <v/>
      </c>
      <c r="CL856" s="41" t="str">
        <f t="shared" si="1403"/>
        <v/>
      </c>
      <c r="CM856" s="41" t="str">
        <f t="shared" si="1404"/>
        <v/>
      </c>
      <c r="CN856" s="23" t="str">
        <f>IF(CI856="スギ",INDEX(データ!$C$7:$E$26,MATCH(CL856,データ!$B$7:$B$26),MATCH(CJ856,データ!$C$6:$E$6)),IF(CI856="ヒノキ",INDEX(データ!$C$32:$E$51,MATCH(CL856,データ!$B$32:$B$51),MATCH(CJ856,データ!$C$31:$E$31)),IF(CI856="マツ",INDEX(データ!#REF!,MATCH(CL856,データ!#REF!),MATCH(CJ856,データ!#REF!)),IF(CI856="ザツ",INDEX(データ!#REF!,MATCH(CL856,データ!#REF!),MATCH(CJ856,データ!#REF!)),""))))</f>
        <v/>
      </c>
      <c r="CO856" s="22" t="str">
        <f t="shared" si="1357"/>
        <v/>
      </c>
      <c r="CP856" s="21" t="str">
        <f t="shared" si="1405"/>
        <v/>
      </c>
      <c r="CQ856" s="21" t="str">
        <f t="shared" si="1406"/>
        <v/>
      </c>
      <c r="CR856" s="24" t="str">
        <f>IF(CI856="スギ",INDEX(データ!$H$7:$J$26,MATCH(CL856,データ!$G$7:$G$26),MATCH(CJ856,データ!$H$6:$J$6)),IF(CI856="ヒノキ",INDEX(データ!$H$32:$J$51,MATCH(CL856,データ!$G$32:$G$51),MATCH(CJ856,データ!$H$31:$J$31)),IF(CI856="マツ",INDEX(データ!#REF!,MATCH(CL856,データ!#REF!),MATCH(CJ856,データ!#REF!)),IF(CI856="ザツ",INDEX(データ!#REF!,MATCH(CL856,データ!#REF!),MATCH(CJ856,データ!#REF!)),""))))</f>
        <v/>
      </c>
      <c r="CS856" s="22" t="str">
        <f t="shared" si="1407"/>
        <v/>
      </c>
      <c r="CT856" s="21" t="str">
        <f t="shared" si="1408"/>
        <v/>
      </c>
      <c r="CU856" s="27" t="str">
        <f t="shared" si="1409"/>
        <v/>
      </c>
      <c r="CV856" s="24" t="str">
        <f t="shared" si="1410"/>
        <v/>
      </c>
      <c r="CW856" s="25" t="str">
        <f t="shared" si="1411"/>
        <v>0</v>
      </c>
      <c r="CX856" s="26" t="str">
        <f t="shared" si="1412"/>
        <v/>
      </c>
      <c r="CY856" s="26" t="str">
        <f t="shared" si="1413"/>
        <v/>
      </c>
      <c r="CZ856" s="26" t="str">
        <f t="shared" si="1414"/>
        <v/>
      </c>
      <c r="DA856" s="27" t="str">
        <f t="shared" si="1415"/>
        <v/>
      </c>
      <c r="DB856" s="26" t="str">
        <f t="shared" si="1416"/>
        <v/>
      </c>
      <c r="DC856" s="26" t="str">
        <f t="shared" si="1417"/>
        <v/>
      </c>
      <c r="DD856" s="45" t="s">
        <v>30</v>
      </c>
      <c r="DE856" s="55" t="str">
        <f>IF(ＣＳＶ貼付用!DB842="","",ＣＳＶ貼付用!DB842)</f>
        <v/>
      </c>
      <c r="DF856" s="38" t="str">
        <f>IF(ＣＳＶ貼付用!DD842="","",ＣＳＶ貼付用!DD842)</f>
        <v/>
      </c>
      <c r="DG856" s="38" t="str">
        <f>IF(ＣＳＶ貼付用!DF842="","",ＣＳＶ貼付用!DF842)</f>
        <v/>
      </c>
      <c r="DH856" s="40" t="str">
        <f t="shared" si="1418"/>
        <v/>
      </c>
      <c r="DI856" s="41" t="str">
        <f>IF(林齢計算用!E842="","",林齢計算用!E842)</f>
        <v/>
      </c>
      <c r="DJ856" s="41" t="str">
        <f t="shared" si="1419"/>
        <v/>
      </c>
      <c r="DK856" s="41" t="str">
        <f t="shared" si="1420"/>
        <v/>
      </c>
      <c r="DL856" s="23" t="str">
        <f>IF(DG856="スギ",INDEX(データ!$C$7:$E$26,MATCH(DJ856,データ!$B$7:$B$26),MATCH(DH856,データ!$C$6:$E$6)),IF(DG856="ヒノキ",INDEX(データ!$C$32:$E$51,MATCH(DJ856,データ!$B$32:$B$51),MATCH(DH856,データ!$C$31:$E$31)),IF(DG856="マツ",INDEX(データ!#REF!,MATCH(DJ856,データ!#REF!),MATCH(DH856,データ!#REF!)),IF(DG856="ザツ",INDEX(データ!#REF!,MATCH(DJ856,データ!#REF!),MATCH(DH856,データ!#REF!)),""))))</f>
        <v/>
      </c>
      <c r="DM856" s="22" t="str">
        <f t="shared" si="1358"/>
        <v/>
      </c>
      <c r="DN856" s="21" t="str">
        <f t="shared" si="1421"/>
        <v/>
      </c>
      <c r="DO856" s="21" t="str">
        <f t="shared" si="1422"/>
        <v/>
      </c>
      <c r="DP856" s="24" t="str">
        <f>IF(DG856="スギ",INDEX(データ!$H$7:$J$26,MATCH(DJ856,データ!$G$7:$G$26),MATCH(DH856,データ!$H$6:$J$6)),IF(DG856="ヒノキ",INDEX(データ!$H$32:$J$51,MATCH(DJ856,データ!$G$32:$G$51),MATCH(DH856,データ!$H$31:$J$31)),IF(DG856="マツ",INDEX(データ!#REF!,MATCH(DJ856,データ!#REF!),MATCH(DH856,データ!#REF!)),IF(DG856="ザツ",INDEX(データ!#REF!,MATCH(DJ856,データ!#REF!),MATCH(DH856,データ!#REF!)),""))))</f>
        <v/>
      </c>
      <c r="DQ856" s="22" t="str">
        <f t="shared" si="1423"/>
        <v/>
      </c>
      <c r="DR856" s="21" t="str">
        <f t="shared" si="1424"/>
        <v/>
      </c>
      <c r="DS856" s="27" t="str">
        <f t="shared" si="1425"/>
        <v/>
      </c>
      <c r="DT856" s="24" t="str">
        <f t="shared" si="1426"/>
        <v/>
      </c>
      <c r="DU856" s="25" t="str">
        <f t="shared" si="1427"/>
        <v>0</v>
      </c>
      <c r="DV856" s="26" t="str">
        <f t="shared" si="1428"/>
        <v/>
      </c>
      <c r="DW856" s="26" t="str">
        <f t="shared" si="1429"/>
        <v/>
      </c>
      <c r="DX856" s="26" t="str">
        <f t="shared" si="1430"/>
        <v/>
      </c>
      <c r="DY856" s="27" t="str">
        <f t="shared" si="1431"/>
        <v/>
      </c>
      <c r="DZ856" s="26" t="str">
        <f t="shared" si="1432"/>
        <v/>
      </c>
      <c r="EA856" s="26" t="str">
        <f t="shared" si="1433"/>
        <v/>
      </c>
      <c r="EB856" s="45" t="s">
        <v>30</v>
      </c>
      <c r="EC856" s="55" t="str">
        <f>IF(ＣＳＶ貼付用!DQ842="","",ＣＳＶ貼付用!DQ842)</f>
        <v/>
      </c>
      <c r="ED856" s="38" t="str">
        <f>IF(ＣＳＶ貼付用!DS842="","",ＣＳＶ貼付用!DS842)</f>
        <v/>
      </c>
      <c r="EE856" s="38" t="str">
        <f>IF(ＣＳＶ貼付用!DU842="","",ＣＳＶ貼付用!DU842)</f>
        <v/>
      </c>
      <c r="EF856" s="40" t="str">
        <f t="shared" si="1434"/>
        <v/>
      </c>
      <c r="EG856" s="41" t="str">
        <f>IF(林齢計算用!F842="","",林齢計算用!F842)</f>
        <v/>
      </c>
      <c r="EH856" s="41" t="str">
        <f t="shared" si="1435"/>
        <v/>
      </c>
      <c r="EI856" s="41" t="str">
        <f t="shared" si="1436"/>
        <v/>
      </c>
      <c r="EJ856" s="23" t="str">
        <f>IF(EE856="スギ",INDEX(データ!$C$7:$E$26,MATCH(EH856,データ!$B$7:$B$26),MATCH(EF856,データ!$C$6:$E$6)),IF(EE856="ヒノキ",INDEX(データ!$C$32:$E$51,MATCH(EH856,データ!$B$32:$B$51),MATCH(EF856,データ!$C$31:$E$31)),IF(EE856="マツ",INDEX(データ!#REF!,MATCH(EH856,データ!#REF!),MATCH(EF856,データ!#REF!)),IF(EE856="ザツ",INDEX(データ!#REF!,MATCH(EH856,データ!#REF!),MATCH(EF856,データ!#REF!)),""))))</f>
        <v/>
      </c>
      <c r="EK856" s="22" t="str">
        <f t="shared" si="1359"/>
        <v/>
      </c>
      <c r="EL856" s="21" t="str">
        <f t="shared" si="1437"/>
        <v/>
      </c>
      <c r="EM856" s="21" t="str">
        <f t="shared" si="1438"/>
        <v/>
      </c>
      <c r="EN856" s="24" t="str">
        <f>IF(EE856="スギ",INDEX(データ!$H$7:$J$26,MATCH(EH856,データ!$G$7:$G$26),MATCH(EF856,データ!$H$6:$J$6)),IF(EE856="ヒノキ",INDEX(データ!$H$32:$J$51,MATCH(EH856,データ!$G$32:$G$51),MATCH(EF856,データ!$H$31:$J$31)),IF(EE856="マツ",INDEX(データ!#REF!,MATCH(EH856,データ!#REF!),MATCH(EF856,データ!#REF!)),IF(EE856="ザツ",INDEX(データ!#REF!,MATCH(EH856,データ!#REF!),MATCH(EF856,データ!#REF!)),""))))</f>
        <v/>
      </c>
      <c r="EO856" s="22" t="str">
        <f t="shared" si="1439"/>
        <v/>
      </c>
      <c r="EP856" s="21" t="str">
        <f t="shared" si="1440"/>
        <v/>
      </c>
      <c r="EQ856" s="27" t="str">
        <f t="shared" si="1441"/>
        <v/>
      </c>
      <c r="ER856" s="24" t="str">
        <f t="shared" si="1442"/>
        <v/>
      </c>
      <c r="ES856" s="25" t="str">
        <f t="shared" si="1443"/>
        <v>0</v>
      </c>
      <c r="ET856" s="26" t="str">
        <f t="shared" si="1444"/>
        <v/>
      </c>
      <c r="EU856" s="26" t="str">
        <f t="shared" si="1445"/>
        <v/>
      </c>
      <c r="EV856" s="26" t="str">
        <f t="shared" si="1446"/>
        <v/>
      </c>
      <c r="EW856" s="27" t="str">
        <f t="shared" si="1447"/>
        <v/>
      </c>
      <c r="EX856" s="26" t="str">
        <f t="shared" si="1448"/>
        <v/>
      </c>
      <c r="EY856" s="26" t="str">
        <f t="shared" si="1449"/>
        <v/>
      </c>
      <c r="EZ856" s="26">
        <f t="shared" si="1450"/>
        <v>0</v>
      </c>
      <c r="FA856" s="43"/>
    </row>
    <row r="857" spans="1:157" ht="15.95" customHeight="1" x14ac:dyDescent="0.15">
      <c r="A857" s="21"/>
      <c r="B857" s="36" t="str">
        <f>IF(ＣＳＶ貼付用!G843="","",ＣＳＶ貼付用!G843)</f>
        <v/>
      </c>
      <c r="C857" s="36" t="str">
        <f>IF(ＣＳＶ貼付用!I843="","",ＣＳＶ貼付用!I843)</f>
        <v/>
      </c>
      <c r="D857" s="36" t="str">
        <f>IF(ＣＳＶ貼付用!J843="","",ＣＳＶ貼付用!J843)</f>
        <v/>
      </c>
      <c r="E857" s="36" t="str">
        <f>IF(ＣＳＶ貼付用!F843="","",ＣＳＶ貼付用!F843)</f>
        <v/>
      </c>
      <c r="F857" s="38" t="str">
        <f>IF(ＣＳＶ貼付用!T843="","",ＣＳＶ貼付用!T843)</f>
        <v/>
      </c>
      <c r="G857" s="38"/>
      <c r="H857" s="38" t="str">
        <f>IF(ＣＳＶ貼付用!GJ843="","",ＣＳＶ貼付用!GJ843)</f>
        <v/>
      </c>
      <c r="I857" s="38" t="str">
        <f>IF(ＣＳＶ貼付用!GL843="","",ＣＳＶ貼付用!GL843)</f>
        <v/>
      </c>
      <c r="J857" s="38" t="str">
        <f>IF(ＣＳＶ貼付用!GN843="","",ＣＳＶ貼付用!GN843)</f>
        <v/>
      </c>
      <c r="K857" s="38" t="str">
        <f>IF(ＣＳＶ貼付用!GP843="","",ＣＳＶ貼付用!GP843)</f>
        <v/>
      </c>
      <c r="L857" s="45" t="s">
        <v>30</v>
      </c>
      <c r="M857" s="55" t="str">
        <f>IF(ＣＳＶ貼付用!AT843="","",ＣＳＶ貼付用!AT843)</f>
        <v/>
      </c>
      <c r="N857" s="38" t="str">
        <f>IF(ＣＳＶ貼付用!AV843="","",ＣＳＶ貼付用!AV843)</f>
        <v/>
      </c>
      <c r="O857" s="38" t="str">
        <f>IF(ＣＳＶ貼付用!AX843="","",ＣＳＶ貼付用!AX843)</f>
        <v/>
      </c>
      <c r="P857" s="40" t="str">
        <f>IF(ＣＳＶ貼付用!FE843="","",ＣＳＶ貼付用!FE843)</f>
        <v/>
      </c>
      <c r="Q857" s="41" t="str">
        <f>IF(林齢計算用!A843="","",林齢計算用!A843)</f>
        <v/>
      </c>
      <c r="R857" s="41" t="str">
        <f t="shared" si="1360"/>
        <v/>
      </c>
      <c r="S857" s="56" t="str">
        <f>IF(ＣＳＶ貼付用!EG843="","",ＣＳＶ貼付用!EG843*10)</f>
        <v/>
      </c>
      <c r="T857" s="23" t="str">
        <f>IF(O857="スギ",INDEX(データ!$C$7:$E$26,MATCH(R857,データ!$B$7:$B$26),MATCH(P857,データ!$C$6:$E$6)),IF(O857="ヒノキ",INDEX(データ!$C$32:$E$51,MATCH(R857,データ!$B$32:$B$51),MATCH(P857,データ!$C$31:$E$31)),IF(O857="マツ",INDEX(データ!#REF!,MATCH(R857,データ!#REF!),MATCH(P857,データ!#REF!)),IF(O857="ザツ",INDEX(データ!#REF!,MATCH(R857,データ!#REF!),MATCH(P857,データ!#REF!)),""))))</f>
        <v/>
      </c>
      <c r="U857" s="22" t="str">
        <f t="shared" si="1451"/>
        <v/>
      </c>
      <c r="V857" s="21" t="str">
        <f t="shared" si="1455"/>
        <v/>
      </c>
      <c r="W857" s="21" t="str">
        <f t="shared" si="1452"/>
        <v/>
      </c>
      <c r="X857" s="23" t="str">
        <f>IF(O857="スギ",INDEX(データ!$H$7:$J$26,MATCH(R857,データ!$G$7:$G$26),MATCH(P857,データ!$H$6:$J$6)),IF(O857="ヒノキ",INDEX(データ!$H$32:$J$51,MATCH(R857,データ!$G$32:$G$51),MATCH(P857,データ!$H$31:$J$31)),IF(O857="マツ",INDEX(データ!#REF!,MATCH(R857,データ!#REF!),MATCH(P857,データ!#REF!)),IF(O857="ザツ",INDEX(データ!#REF!,MATCH(R857,データ!#REF!),MATCH(P857,データ!#REF!)),""))))</f>
        <v/>
      </c>
      <c r="Y857" s="22" t="str">
        <f t="shared" si="1453"/>
        <v/>
      </c>
      <c r="Z857" s="21" t="str">
        <f t="shared" si="1454"/>
        <v/>
      </c>
      <c r="AA857" s="27" t="str">
        <f t="shared" si="1361"/>
        <v/>
      </c>
      <c r="AB857" s="24" t="str">
        <f t="shared" si="1362"/>
        <v/>
      </c>
      <c r="AC857" s="25" t="str">
        <f t="shared" si="1363"/>
        <v>0</v>
      </c>
      <c r="AD857" s="26" t="str">
        <f t="shared" si="1364"/>
        <v/>
      </c>
      <c r="AE857" s="26" t="str">
        <f t="shared" si="1365"/>
        <v/>
      </c>
      <c r="AF857" s="26" t="str">
        <f t="shared" si="1366"/>
        <v/>
      </c>
      <c r="AG857" s="27" t="str">
        <f t="shared" si="1367"/>
        <v/>
      </c>
      <c r="AH857" s="26" t="str">
        <f t="shared" si="1368"/>
        <v/>
      </c>
      <c r="AI857" s="26" t="str">
        <f t="shared" si="1369"/>
        <v/>
      </c>
      <c r="AJ857" s="45" t="s">
        <v>30</v>
      </c>
      <c r="AK857" s="55" t="str">
        <f>IF(ＣＳＶ貼付用!BI843="","",ＣＳＶ貼付用!BI843)</f>
        <v/>
      </c>
      <c r="AL857" s="38" t="str">
        <f>IF(ＣＳＶ貼付用!BK843="","",ＣＳＶ貼付用!BK843)</f>
        <v/>
      </c>
      <c r="AM857" s="38" t="str">
        <f>IF(ＣＳＶ貼付用!BM843="","",ＣＳＶ貼付用!BM843)</f>
        <v/>
      </c>
      <c r="AN857" s="40" t="str">
        <f t="shared" si="1370"/>
        <v/>
      </c>
      <c r="AO857" s="41" t="str">
        <f>IF(林齢計算用!B843="","",林齢計算用!B843)</f>
        <v/>
      </c>
      <c r="AP857" s="41" t="str">
        <f t="shared" si="1371"/>
        <v/>
      </c>
      <c r="AQ857" s="41" t="str">
        <f t="shared" si="1372"/>
        <v/>
      </c>
      <c r="AR857" s="23" t="str">
        <f>IF(AM857="スギ",INDEX(データ!$C$7:$E$26,MATCH(AP857,データ!$B$7:$B$26),MATCH(AN857,データ!$C$6:$E$6)),IF(AM857="ヒノキ",INDEX(データ!$C$32:$E$51,MATCH(AP857,データ!$B$32:$B$51),MATCH(AN857,データ!$C$31:$E$31)),IF(AM857="マツ",INDEX(データ!#REF!,MATCH(AP857,データ!#REF!),MATCH(AN857,データ!#REF!)),IF(AM857="ザツ",INDEX(データ!#REF!,MATCH(AP857,データ!#REF!),MATCH(AN857,データ!#REF!)),""))))</f>
        <v/>
      </c>
      <c r="AS857" s="22" t="str">
        <f t="shared" si="1355"/>
        <v/>
      </c>
      <c r="AT857" s="21" t="str">
        <f t="shared" si="1373"/>
        <v/>
      </c>
      <c r="AU857" s="21" t="str">
        <f t="shared" si="1374"/>
        <v/>
      </c>
      <c r="AV857" s="24" t="str">
        <f>IF(AM857="スギ",INDEX(データ!$H$7:$J$26,MATCH(AP857,データ!$G$7:$G$26),MATCH(AN857,データ!$H$6:$J$6)),IF(AM857="ヒノキ",INDEX(データ!$H$32:$J$51,MATCH(AP857,データ!$G$32:$G$51),MATCH(AN857,データ!$H$31:$J$31)),IF(AM857="マツ",INDEX(データ!#REF!,MATCH(AP857,データ!#REF!),MATCH(AN857,データ!#REF!)),IF(AM857="ザツ",INDEX(データ!#REF!,MATCH(AP857,データ!#REF!),MATCH(AN857,データ!#REF!)),""))))</f>
        <v/>
      </c>
      <c r="AW857" s="22" t="str">
        <f t="shared" si="1375"/>
        <v/>
      </c>
      <c r="AX857" s="21" t="str">
        <f t="shared" si="1376"/>
        <v/>
      </c>
      <c r="AY857" s="27" t="str">
        <f t="shared" si="1377"/>
        <v/>
      </c>
      <c r="AZ857" s="24" t="str">
        <f t="shared" si="1378"/>
        <v/>
      </c>
      <c r="BA857" s="25" t="str">
        <f t="shared" si="1379"/>
        <v>0</v>
      </c>
      <c r="BB857" s="26" t="str">
        <f t="shared" si="1380"/>
        <v/>
      </c>
      <c r="BC857" s="26" t="str">
        <f t="shared" si="1381"/>
        <v/>
      </c>
      <c r="BD857" s="26" t="str">
        <f t="shared" si="1382"/>
        <v/>
      </c>
      <c r="BE857" s="27" t="str">
        <f t="shared" si="1383"/>
        <v/>
      </c>
      <c r="BF857" s="26" t="str">
        <f t="shared" si="1384"/>
        <v/>
      </c>
      <c r="BG857" s="26" t="str">
        <f t="shared" si="1385"/>
        <v/>
      </c>
      <c r="BH857" s="45" t="s">
        <v>30</v>
      </c>
      <c r="BI857" s="55" t="str">
        <f>IF(ＣＳＶ貼付用!BX843="","",ＣＳＶ貼付用!BX843)</f>
        <v/>
      </c>
      <c r="BJ857" s="38" t="str">
        <f>IF(ＣＳＶ貼付用!BZ843="","",ＣＳＶ貼付用!BZ843)</f>
        <v/>
      </c>
      <c r="BK857" s="38" t="str">
        <f>IF(ＣＳＶ貼付用!CB843="","",ＣＳＶ貼付用!CB843)</f>
        <v/>
      </c>
      <c r="BL857" s="40" t="str">
        <f t="shared" si="1386"/>
        <v/>
      </c>
      <c r="BM857" s="41" t="str">
        <f>IF(林齢計算用!C843="","",林齢計算用!C843)</f>
        <v/>
      </c>
      <c r="BN857" s="41" t="str">
        <f t="shared" si="1387"/>
        <v/>
      </c>
      <c r="BO857" s="41" t="str">
        <f t="shared" si="1388"/>
        <v/>
      </c>
      <c r="BP857" s="23" t="str">
        <f>IF(BK857="スギ",INDEX(データ!$C$7:$E$26,MATCH(BN857,データ!$B$7:$B$26),MATCH(BL857,データ!$C$6:$E$6)),IF(BK857="ヒノキ",INDEX(データ!$C$32:$E$51,MATCH(BN857,データ!$B$32:$B$51),MATCH(BL857,データ!$C$31:$E$31)),IF(BK857="マツ",INDEX(データ!#REF!,MATCH(BN857,データ!#REF!),MATCH(BL857,データ!#REF!)),IF(BK857="ザツ",INDEX(データ!#REF!,MATCH(BN857,データ!#REF!),MATCH(BL857,データ!#REF!)),""))))</f>
        <v/>
      </c>
      <c r="BQ857" s="22" t="str">
        <f t="shared" si="1356"/>
        <v/>
      </c>
      <c r="BR857" s="21" t="str">
        <f t="shared" si="1389"/>
        <v/>
      </c>
      <c r="BS857" s="21" t="str">
        <f t="shared" si="1390"/>
        <v/>
      </c>
      <c r="BT857" s="24" t="str">
        <f>IF(BK857="スギ",INDEX(データ!$H$7:$J$26,MATCH(BN857,データ!$G$7:$G$26),MATCH(BL857,データ!$H$6:$J$6)),IF(BK857="ヒノキ",INDEX(データ!$H$32:$J$51,MATCH(BN857,データ!$G$32:$G$51),MATCH(BL857,データ!$H$31:$J$31)),IF(BK857="マツ",INDEX(データ!#REF!,MATCH(BN857,データ!#REF!),MATCH(BL857,データ!#REF!)),IF(BK857="ザツ",INDEX(データ!#REF!,MATCH(BN857,データ!#REF!),MATCH(BL857,データ!#REF!)),""))))</f>
        <v/>
      </c>
      <c r="BU857" s="22" t="str">
        <f t="shared" si="1391"/>
        <v/>
      </c>
      <c r="BV857" s="21" t="str">
        <f t="shared" si="1392"/>
        <v/>
      </c>
      <c r="BW857" s="27" t="str">
        <f t="shared" si="1393"/>
        <v/>
      </c>
      <c r="BX857" s="24" t="str">
        <f t="shared" si="1394"/>
        <v/>
      </c>
      <c r="BY857" s="25" t="str">
        <f t="shared" si="1395"/>
        <v>0</v>
      </c>
      <c r="BZ857" s="26" t="str">
        <f t="shared" si="1396"/>
        <v/>
      </c>
      <c r="CA857" s="26" t="str">
        <f t="shared" si="1397"/>
        <v/>
      </c>
      <c r="CB857" s="26" t="str">
        <f t="shared" si="1398"/>
        <v/>
      </c>
      <c r="CC857" s="27" t="str">
        <f t="shared" si="1399"/>
        <v/>
      </c>
      <c r="CD857" s="26" t="str">
        <f t="shared" si="1400"/>
        <v/>
      </c>
      <c r="CE857" s="26" t="str">
        <f t="shared" si="1401"/>
        <v/>
      </c>
      <c r="CF857" s="45" t="s">
        <v>30</v>
      </c>
      <c r="CG857" s="55" t="str">
        <f>IF(ＣＳＶ貼付用!CM843="","",ＣＳＶ貼付用!CM843)</f>
        <v/>
      </c>
      <c r="CH857" s="38" t="str">
        <f>IF(ＣＳＶ貼付用!CO843="","",ＣＳＶ貼付用!CO843)</f>
        <v/>
      </c>
      <c r="CI857" s="38" t="str">
        <f>IF(ＣＳＶ貼付用!CQ843="","",ＣＳＶ貼付用!CQ843)</f>
        <v/>
      </c>
      <c r="CJ857" s="40" t="str">
        <f t="shared" si="1402"/>
        <v/>
      </c>
      <c r="CK857" s="41" t="str">
        <f>IF(林齢計算用!D843="","",林齢計算用!D843)</f>
        <v/>
      </c>
      <c r="CL857" s="41" t="str">
        <f t="shared" si="1403"/>
        <v/>
      </c>
      <c r="CM857" s="41" t="str">
        <f t="shared" si="1404"/>
        <v/>
      </c>
      <c r="CN857" s="23" t="str">
        <f>IF(CI857="スギ",INDEX(データ!$C$7:$E$26,MATCH(CL857,データ!$B$7:$B$26),MATCH(CJ857,データ!$C$6:$E$6)),IF(CI857="ヒノキ",INDEX(データ!$C$32:$E$51,MATCH(CL857,データ!$B$32:$B$51),MATCH(CJ857,データ!$C$31:$E$31)),IF(CI857="マツ",INDEX(データ!#REF!,MATCH(CL857,データ!#REF!),MATCH(CJ857,データ!#REF!)),IF(CI857="ザツ",INDEX(データ!#REF!,MATCH(CL857,データ!#REF!),MATCH(CJ857,データ!#REF!)),""))))</f>
        <v/>
      </c>
      <c r="CO857" s="22" t="str">
        <f t="shared" si="1357"/>
        <v/>
      </c>
      <c r="CP857" s="21" t="str">
        <f t="shared" si="1405"/>
        <v/>
      </c>
      <c r="CQ857" s="21" t="str">
        <f t="shared" si="1406"/>
        <v/>
      </c>
      <c r="CR857" s="24" t="str">
        <f>IF(CI857="スギ",INDEX(データ!$H$7:$J$26,MATCH(CL857,データ!$G$7:$G$26),MATCH(CJ857,データ!$H$6:$J$6)),IF(CI857="ヒノキ",INDEX(データ!$H$32:$J$51,MATCH(CL857,データ!$G$32:$G$51),MATCH(CJ857,データ!$H$31:$J$31)),IF(CI857="マツ",INDEX(データ!#REF!,MATCH(CL857,データ!#REF!),MATCH(CJ857,データ!#REF!)),IF(CI857="ザツ",INDEX(データ!#REF!,MATCH(CL857,データ!#REF!),MATCH(CJ857,データ!#REF!)),""))))</f>
        <v/>
      </c>
      <c r="CS857" s="22" t="str">
        <f t="shared" si="1407"/>
        <v/>
      </c>
      <c r="CT857" s="21" t="str">
        <f t="shared" si="1408"/>
        <v/>
      </c>
      <c r="CU857" s="27" t="str">
        <f t="shared" si="1409"/>
        <v/>
      </c>
      <c r="CV857" s="24" t="str">
        <f t="shared" si="1410"/>
        <v/>
      </c>
      <c r="CW857" s="25" t="str">
        <f t="shared" si="1411"/>
        <v>0</v>
      </c>
      <c r="CX857" s="26" t="str">
        <f t="shared" si="1412"/>
        <v/>
      </c>
      <c r="CY857" s="26" t="str">
        <f t="shared" si="1413"/>
        <v/>
      </c>
      <c r="CZ857" s="26" t="str">
        <f t="shared" si="1414"/>
        <v/>
      </c>
      <c r="DA857" s="27" t="str">
        <f t="shared" si="1415"/>
        <v/>
      </c>
      <c r="DB857" s="26" t="str">
        <f t="shared" si="1416"/>
        <v/>
      </c>
      <c r="DC857" s="26" t="str">
        <f t="shared" si="1417"/>
        <v/>
      </c>
      <c r="DD857" s="45" t="s">
        <v>30</v>
      </c>
      <c r="DE857" s="55" t="str">
        <f>IF(ＣＳＶ貼付用!DB843="","",ＣＳＶ貼付用!DB843)</f>
        <v/>
      </c>
      <c r="DF857" s="38" t="str">
        <f>IF(ＣＳＶ貼付用!DD843="","",ＣＳＶ貼付用!DD843)</f>
        <v/>
      </c>
      <c r="DG857" s="38" t="str">
        <f>IF(ＣＳＶ貼付用!DF843="","",ＣＳＶ貼付用!DF843)</f>
        <v/>
      </c>
      <c r="DH857" s="40" t="str">
        <f t="shared" si="1418"/>
        <v/>
      </c>
      <c r="DI857" s="41" t="str">
        <f>IF(林齢計算用!E843="","",林齢計算用!E843)</f>
        <v/>
      </c>
      <c r="DJ857" s="41" t="str">
        <f t="shared" si="1419"/>
        <v/>
      </c>
      <c r="DK857" s="41" t="str">
        <f t="shared" si="1420"/>
        <v/>
      </c>
      <c r="DL857" s="23" t="str">
        <f>IF(DG857="スギ",INDEX(データ!$C$7:$E$26,MATCH(DJ857,データ!$B$7:$B$26),MATCH(DH857,データ!$C$6:$E$6)),IF(DG857="ヒノキ",INDEX(データ!$C$32:$E$51,MATCH(DJ857,データ!$B$32:$B$51),MATCH(DH857,データ!$C$31:$E$31)),IF(DG857="マツ",INDEX(データ!#REF!,MATCH(DJ857,データ!#REF!),MATCH(DH857,データ!#REF!)),IF(DG857="ザツ",INDEX(データ!#REF!,MATCH(DJ857,データ!#REF!),MATCH(DH857,データ!#REF!)),""))))</f>
        <v/>
      </c>
      <c r="DM857" s="22" t="str">
        <f t="shared" si="1358"/>
        <v/>
      </c>
      <c r="DN857" s="21" t="str">
        <f t="shared" si="1421"/>
        <v/>
      </c>
      <c r="DO857" s="21" t="str">
        <f t="shared" si="1422"/>
        <v/>
      </c>
      <c r="DP857" s="24" t="str">
        <f>IF(DG857="スギ",INDEX(データ!$H$7:$J$26,MATCH(DJ857,データ!$G$7:$G$26),MATCH(DH857,データ!$H$6:$J$6)),IF(DG857="ヒノキ",INDEX(データ!$H$32:$J$51,MATCH(DJ857,データ!$G$32:$G$51),MATCH(DH857,データ!$H$31:$J$31)),IF(DG857="マツ",INDEX(データ!#REF!,MATCH(DJ857,データ!#REF!),MATCH(DH857,データ!#REF!)),IF(DG857="ザツ",INDEX(データ!#REF!,MATCH(DJ857,データ!#REF!),MATCH(DH857,データ!#REF!)),""))))</f>
        <v/>
      </c>
      <c r="DQ857" s="22" t="str">
        <f t="shared" si="1423"/>
        <v/>
      </c>
      <c r="DR857" s="21" t="str">
        <f t="shared" si="1424"/>
        <v/>
      </c>
      <c r="DS857" s="27" t="str">
        <f t="shared" si="1425"/>
        <v/>
      </c>
      <c r="DT857" s="24" t="str">
        <f t="shared" si="1426"/>
        <v/>
      </c>
      <c r="DU857" s="25" t="str">
        <f t="shared" si="1427"/>
        <v>0</v>
      </c>
      <c r="DV857" s="26" t="str">
        <f t="shared" si="1428"/>
        <v/>
      </c>
      <c r="DW857" s="26" t="str">
        <f t="shared" si="1429"/>
        <v/>
      </c>
      <c r="DX857" s="26" t="str">
        <f t="shared" si="1430"/>
        <v/>
      </c>
      <c r="DY857" s="27" t="str">
        <f t="shared" si="1431"/>
        <v/>
      </c>
      <c r="DZ857" s="26" t="str">
        <f t="shared" si="1432"/>
        <v/>
      </c>
      <c r="EA857" s="26" t="str">
        <f t="shared" si="1433"/>
        <v/>
      </c>
      <c r="EB857" s="45" t="s">
        <v>30</v>
      </c>
      <c r="EC857" s="55" t="str">
        <f>IF(ＣＳＶ貼付用!DQ843="","",ＣＳＶ貼付用!DQ843)</f>
        <v/>
      </c>
      <c r="ED857" s="38" t="str">
        <f>IF(ＣＳＶ貼付用!DS843="","",ＣＳＶ貼付用!DS843)</f>
        <v/>
      </c>
      <c r="EE857" s="38" t="str">
        <f>IF(ＣＳＶ貼付用!DU843="","",ＣＳＶ貼付用!DU843)</f>
        <v/>
      </c>
      <c r="EF857" s="40" t="str">
        <f t="shared" si="1434"/>
        <v/>
      </c>
      <c r="EG857" s="41" t="str">
        <f>IF(林齢計算用!F843="","",林齢計算用!F843)</f>
        <v/>
      </c>
      <c r="EH857" s="41" t="str">
        <f t="shared" si="1435"/>
        <v/>
      </c>
      <c r="EI857" s="41" t="str">
        <f t="shared" si="1436"/>
        <v/>
      </c>
      <c r="EJ857" s="23" t="str">
        <f>IF(EE857="スギ",INDEX(データ!$C$7:$E$26,MATCH(EH857,データ!$B$7:$B$26),MATCH(EF857,データ!$C$6:$E$6)),IF(EE857="ヒノキ",INDEX(データ!$C$32:$E$51,MATCH(EH857,データ!$B$32:$B$51),MATCH(EF857,データ!$C$31:$E$31)),IF(EE857="マツ",INDEX(データ!#REF!,MATCH(EH857,データ!#REF!),MATCH(EF857,データ!#REF!)),IF(EE857="ザツ",INDEX(データ!#REF!,MATCH(EH857,データ!#REF!),MATCH(EF857,データ!#REF!)),""))))</f>
        <v/>
      </c>
      <c r="EK857" s="22" t="str">
        <f t="shared" si="1359"/>
        <v/>
      </c>
      <c r="EL857" s="21" t="str">
        <f t="shared" si="1437"/>
        <v/>
      </c>
      <c r="EM857" s="21" t="str">
        <f t="shared" si="1438"/>
        <v/>
      </c>
      <c r="EN857" s="24" t="str">
        <f>IF(EE857="スギ",INDEX(データ!$H$7:$J$26,MATCH(EH857,データ!$G$7:$G$26),MATCH(EF857,データ!$H$6:$J$6)),IF(EE857="ヒノキ",INDEX(データ!$H$32:$J$51,MATCH(EH857,データ!$G$32:$G$51),MATCH(EF857,データ!$H$31:$J$31)),IF(EE857="マツ",INDEX(データ!#REF!,MATCH(EH857,データ!#REF!),MATCH(EF857,データ!#REF!)),IF(EE857="ザツ",INDEX(データ!#REF!,MATCH(EH857,データ!#REF!),MATCH(EF857,データ!#REF!)),""))))</f>
        <v/>
      </c>
      <c r="EO857" s="22" t="str">
        <f t="shared" si="1439"/>
        <v/>
      </c>
      <c r="EP857" s="21" t="str">
        <f t="shared" si="1440"/>
        <v/>
      </c>
      <c r="EQ857" s="27" t="str">
        <f t="shared" si="1441"/>
        <v/>
      </c>
      <c r="ER857" s="24" t="str">
        <f t="shared" si="1442"/>
        <v/>
      </c>
      <c r="ES857" s="25" t="str">
        <f t="shared" si="1443"/>
        <v>0</v>
      </c>
      <c r="ET857" s="26" t="str">
        <f t="shared" si="1444"/>
        <v/>
      </c>
      <c r="EU857" s="26" t="str">
        <f t="shared" si="1445"/>
        <v/>
      </c>
      <c r="EV857" s="26" t="str">
        <f t="shared" si="1446"/>
        <v/>
      </c>
      <c r="EW857" s="27" t="str">
        <f t="shared" si="1447"/>
        <v/>
      </c>
      <c r="EX857" s="26" t="str">
        <f t="shared" si="1448"/>
        <v/>
      </c>
      <c r="EY857" s="26" t="str">
        <f t="shared" si="1449"/>
        <v/>
      </c>
      <c r="EZ857" s="26">
        <f t="shared" si="1450"/>
        <v>0</v>
      </c>
      <c r="FA857" s="43"/>
    </row>
    <row r="858" spans="1:157" ht="15.95" customHeight="1" x14ac:dyDescent="0.15">
      <c r="A858" s="21"/>
      <c r="B858" s="36" t="str">
        <f>IF(ＣＳＶ貼付用!G844="","",ＣＳＶ貼付用!G844)</f>
        <v/>
      </c>
      <c r="C858" s="36" t="str">
        <f>IF(ＣＳＶ貼付用!I844="","",ＣＳＶ貼付用!I844)</f>
        <v/>
      </c>
      <c r="D858" s="36" t="str">
        <f>IF(ＣＳＶ貼付用!J844="","",ＣＳＶ貼付用!J844)</f>
        <v/>
      </c>
      <c r="E858" s="36" t="str">
        <f>IF(ＣＳＶ貼付用!F844="","",ＣＳＶ貼付用!F844)</f>
        <v/>
      </c>
      <c r="F858" s="38" t="str">
        <f>IF(ＣＳＶ貼付用!T844="","",ＣＳＶ貼付用!T844)</f>
        <v/>
      </c>
      <c r="G858" s="38"/>
      <c r="H858" s="38" t="str">
        <f>IF(ＣＳＶ貼付用!GJ844="","",ＣＳＶ貼付用!GJ844)</f>
        <v/>
      </c>
      <c r="I858" s="38" t="str">
        <f>IF(ＣＳＶ貼付用!GL844="","",ＣＳＶ貼付用!GL844)</f>
        <v/>
      </c>
      <c r="J858" s="38" t="str">
        <f>IF(ＣＳＶ貼付用!GN844="","",ＣＳＶ貼付用!GN844)</f>
        <v/>
      </c>
      <c r="K858" s="38" t="str">
        <f>IF(ＣＳＶ貼付用!GP844="","",ＣＳＶ貼付用!GP844)</f>
        <v/>
      </c>
      <c r="L858" s="45" t="s">
        <v>30</v>
      </c>
      <c r="M858" s="55" t="str">
        <f>IF(ＣＳＶ貼付用!AT844="","",ＣＳＶ貼付用!AT844)</f>
        <v/>
      </c>
      <c r="N858" s="38" t="str">
        <f>IF(ＣＳＶ貼付用!AV844="","",ＣＳＶ貼付用!AV844)</f>
        <v/>
      </c>
      <c r="O858" s="38" t="str">
        <f>IF(ＣＳＶ貼付用!AX844="","",ＣＳＶ貼付用!AX844)</f>
        <v/>
      </c>
      <c r="P858" s="40" t="str">
        <f>IF(ＣＳＶ貼付用!FE844="","",ＣＳＶ貼付用!FE844)</f>
        <v/>
      </c>
      <c r="Q858" s="41" t="str">
        <f>IF(林齢計算用!A844="","",林齢計算用!A844)</f>
        <v/>
      </c>
      <c r="R858" s="41" t="str">
        <f t="shared" si="1360"/>
        <v/>
      </c>
      <c r="S858" s="56" t="str">
        <f>IF(ＣＳＶ貼付用!EG844="","",ＣＳＶ貼付用!EG844*10)</f>
        <v/>
      </c>
      <c r="T858" s="23" t="str">
        <f>IF(O858="スギ",INDEX(データ!$C$7:$E$26,MATCH(R858,データ!$B$7:$B$26),MATCH(P858,データ!$C$6:$E$6)),IF(O858="ヒノキ",INDEX(データ!$C$32:$E$51,MATCH(R858,データ!$B$32:$B$51),MATCH(P858,データ!$C$31:$E$31)),IF(O858="マツ",INDEX(データ!#REF!,MATCH(R858,データ!#REF!),MATCH(P858,データ!#REF!)),IF(O858="ザツ",INDEX(データ!#REF!,MATCH(R858,データ!#REF!),MATCH(P858,データ!#REF!)),""))))</f>
        <v/>
      </c>
      <c r="U858" s="22" t="str">
        <f t="shared" si="1451"/>
        <v/>
      </c>
      <c r="V858" s="21" t="str">
        <f t="shared" si="1455"/>
        <v/>
      </c>
      <c r="W858" s="21" t="str">
        <f t="shared" si="1452"/>
        <v/>
      </c>
      <c r="X858" s="23" t="str">
        <f>IF(O858="スギ",INDEX(データ!$H$7:$J$26,MATCH(R858,データ!$G$7:$G$26),MATCH(P858,データ!$H$6:$J$6)),IF(O858="ヒノキ",INDEX(データ!$H$32:$J$51,MATCH(R858,データ!$G$32:$G$51),MATCH(P858,データ!$H$31:$J$31)),IF(O858="マツ",INDEX(データ!#REF!,MATCH(R858,データ!#REF!),MATCH(P858,データ!#REF!)),IF(O858="ザツ",INDEX(データ!#REF!,MATCH(R858,データ!#REF!),MATCH(P858,データ!#REF!)),""))))</f>
        <v/>
      </c>
      <c r="Y858" s="22" t="str">
        <f t="shared" si="1453"/>
        <v/>
      </c>
      <c r="Z858" s="21" t="str">
        <f t="shared" si="1454"/>
        <v/>
      </c>
      <c r="AA858" s="27" t="str">
        <f t="shared" si="1361"/>
        <v/>
      </c>
      <c r="AB858" s="24" t="str">
        <f t="shared" si="1362"/>
        <v/>
      </c>
      <c r="AC858" s="25" t="str">
        <f t="shared" si="1363"/>
        <v>0</v>
      </c>
      <c r="AD858" s="26" t="str">
        <f t="shared" si="1364"/>
        <v/>
      </c>
      <c r="AE858" s="26" t="str">
        <f t="shared" si="1365"/>
        <v/>
      </c>
      <c r="AF858" s="26" t="str">
        <f t="shared" si="1366"/>
        <v/>
      </c>
      <c r="AG858" s="27" t="str">
        <f t="shared" si="1367"/>
        <v/>
      </c>
      <c r="AH858" s="26" t="str">
        <f t="shared" si="1368"/>
        <v/>
      </c>
      <c r="AI858" s="26" t="str">
        <f t="shared" si="1369"/>
        <v/>
      </c>
      <c r="AJ858" s="45" t="s">
        <v>30</v>
      </c>
      <c r="AK858" s="55" t="str">
        <f>IF(ＣＳＶ貼付用!BI844="","",ＣＳＶ貼付用!BI844)</f>
        <v/>
      </c>
      <c r="AL858" s="38" t="str">
        <f>IF(ＣＳＶ貼付用!BK844="","",ＣＳＶ貼付用!BK844)</f>
        <v/>
      </c>
      <c r="AM858" s="38" t="str">
        <f>IF(ＣＳＶ貼付用!BM844="","",ＣＳＶ貼付用!BM844)</f>
        <v/>
      </c>
      <c r="AN858" s="40" t="str">
        <f t="shared" si="1370"/>
        <v/>
      </c>
      <c r="AO858" s="41" t="str">
        <f>IF(林齢計算用!B844="","",林齢計算用!B844)</f>
        <v/>
      </c>
      <c r="AP858" s="41" t="str">
        <f t="shared" si="1371"/>
        <v/>
      </c>
      <c r="AQ858" s="41" t="str">
        <f t="shared" si="1372"/>
        <v/>
      </c>
      <c r="AR858" s="23" t="str">
        <f>IF(AM858="スギ",INDEX(データ!$C$7:$E$26,MATCH(AP858,データ!$B$7:$B$26),MATCH(AN858,データ!$C$6:$E$6)),IF(AM858="ヒノキ",INDEX(データ!$C$32:$E$51,MATCH(AP858,データ!$B$32:$B$51),MATCH(AN858,データ!$C$31:$E$31)),IF(AM858="マツ",INDEX(データ!#REF!,MATCH(AP858,データ!#REF!),MATCH(AN858,データ!#REF!)),IF(AM858="ザツ",INDEX(データ!#REF!,MATCH(AP858,データ!#REF!),MATCH(AN858,データ!#REF!)),""))))</f>
        <v/>
      </c>
      <c r="AS858" s="22" t="str">
        <f t="shared" si="1355"/>
        <v/>
      </c>
      <c r="AT858" s="21" t="str">
        <f t="shared" si="1373"/>
        <v/>
      </c>
      <c r="AU858" s="21" t="str">
        <f t="shared" si="1374"/>
        <v/>
      </c>
      <c r="AV858" s="24" t="str">
        <f>IF(AM858="スギ",INDEX(データ!$H$7:$J$26,MATCH(AP858,データ!$G$7:$G$26),MATCH(AN858,データ!$H$6:$J$6)),IF(AM858="ヒノキ",INDEX(データ!$H$32:$J$51,MATCH(AP858,データ!$G$32:$G$51),MATCH(AN858,データ!$H$31:$J$31)),IF(AM858="マツ",INDEX(データ!#REF!,MATCH(AP858,データ!#REF!),MATCH(AN858,データ!#REF!)),IF(AM858="ザツ",INDEX(データ!#REF!,MATCH(AP858,データ!#REF!),MATCH(AN858,データ!#REF!)),""))))</f>
        <v/>
      </c>
      <c r="AW858" s="22" t="str">
        <f t="shared" si="1375"/>
        <v/>
      </c>
      <c r="AX858" s="21" t="str">
        <f t="shared" si="1376"/>
        <v/>
      </c>
      <c r="AY858" s="27" t="str">
        <f t="shared" si="1377"/>
        <v/>
      </c>
      <c r="AZ858" s="24" t="str">
        <f t="shared" si="1378"/>
        <v/>
      </c>
      <c r="BA858" s="25" t="str">
        <f t="shared" si="1379"/>
        <v>0</v>
      </c>
      <c r="BB858" s="26" t="str">
        <f t="shared" si="1380"/>
        <v/>
      </c>
      <c r="BC858" s="26" t="str">
        <f t="shared" si="1381"/>
        <v/>
      </c>
      <c r="BD858" s="26" t="str">
        <f t="shared" si="1382"/>
        <v/>
      </c>
      <c r="BE858" s="27" t="str">
        <f t="shared" si="1383"/>
        <v/>
      </c>
      <c r="BF858" s="26" t="str">
        <f t="shared" si="1384"/>
        <v/>
      </c>
      <c r="BG858" s="26" t="str">
        <f t="shared" si="1385"/>
        <v/>
      </c>
      <c r="BH858" s="45" t="s">
        <v>30</v>
      </c>
      <c r="BI858" s="55" t="str">
        <f>IF(ＣＳＶ貼付用!BX844="","",ＣＳＶ貼付用!BX844)</f>
        <v/>
      </c>
      <c r="BJ858" s="38" t="str">
        <f>IF(ＣＳＶ貼付用!BZ844="","",ＣＳＶ貼付用!BZ844)</f>
        <v/>
      </c>
      <c r="BK858" s="38" t="str">
        <f>IF(ＣＳＶ貼付用!CB844="","",ＣＳＶ貼付用!CB844)</f>
        <v/>
      </c>
      <c r="BL858" s="40" t="str">
        <f t="shared" si="1386"/>
        <v/>
      </c>
      <c r="BM858" s="41" t="str">
        <f>IF(林齢計算用!C844="","",林齢計算用!C844)</f>
        <v/>
      </c>
      <c r="BN858" s="41" t="str">
        <f t="shared" si="1387"/>
        <v/>
      </c>
      <c r="BO858" s="41" t="str">
        <f t="shared" si="1388"/>
        <v/>
      </c>
      <c r="BP858" s="23" t="str">
        <f>IF(BK858="スギ",INDEX(データ!$C$7:$E$26,MATCH(BN858,データ!$B$7:$B$26),MATCH(BL858,データ!$C$6:$E$6)),IF(BK858="ヒノキ",INDEX(データ!$C$32:$E$51,MATCH(BN858,データ!$B$32:$B$51),MATCH(BL858,データ!$C$31:$E$31)),IF(BK858="マツ",INDEX(データ!#REF!,MATCH(BN858,データ!#REF!),MATCH(BL858,データ!#REF!)),IF(BK858="ザツ",INDEX(データ!#REF!,MATCH(BN858,データ!#REF!),MATCH(BL858,データ!#REF!)),""))))</f>
        <v/>
      </c>
      <c r="BQ858" s="22" t="str">
        <f t="shared" si="1356"/>
        <v/>
      </c>
      <c r="BR858" s="21" t="str">
        <f t="shared" si="1389"/>
        <v/>
      </c>
      <c r="BS858" s="21" t="str">
        <f t="shared" si="1390"/>
        <v/>
      </c>
      <c r="BT858" s="24" t="str">
        <f>IF(BK858="スギ",INDEX(データ!$H$7:$J$26,MATCH(BN858,データ!$G$7:$G$26),MATCH(BL858,データ!$H$6:$J$6)),IF(BK858="ヒノキ",INDEX(データ!$H$32:$J$51,MATCH(BN858,データ!$G$32:$G$51),MATCH(BL858,データ!$H$31:$J$31)),IF(BK858="マツ",INDEX(データ!#REF!,MATCH(BN858,データ!#REF!),MATCH(BL858,データ!#REF!)),IF(BK858="ザツ",INDEX(データ!#REF!,MATCH(BN858,データ!#REF!),MATCH(BL858,データ!#REF!)),""))))</f>
        <v/>
      </c>
      <c r="BU858" s="22" t="str">
        <f t="shared" si="1391"/>
        <v/>
      </c>
      <c r="BV858" s="21" t="str">
        <f t="shared" si="1392"/>
        <v/>
      </c>
      <c r="BW858" s="27" t="str">
        <f t="shared" si="1393"/>
        <v/>
      </c>
      <c r="BX858" s="24" t="str">
        <f t="shared" si="1394"/>
        <v/>
      </c>
      <c r="BY858" s="25" t="str">
        <f t="shared" si="1395"/>
        <v>0</v>
      </c>
      <c r="BZ858" s="26" t="str">
        <f t="shared" si="1396"/>
        <v/>
      </c>
      <c r="CA858" s="26" t="str">
        <f t="shared" si="1397"/>
        <v/>
      </c>
      <c r="CB858" s="26" t="str">
        <f t="shared" si="1398"/>
        <v/>
      </c>
      <c r="CC858" s="27" t="str">
        <f t="shared" si="1399"/>
        <v/>
      </c>
      <c r="CD858" s="26" t="str">
        <f t="shared" si="1400"/>
        <v/>
      </c>
      <c r="CE858" s="26" t="str">
        <f t="shared" si="1401"/>
        <v/>
      </c>
      <c r="CF858" s="45" t="s">
        <v>30</v>
      </c>
      <c r="CG858" s="55" t="str">
        <f>IF(ＣＳＶ貼付用!CM844="","",ＣＳＶ貼付用!CM844)</f>
        <v/>
      </c>
      <c r="CH858" s="38" t="str">
        <f>IF(ＣＳＶ貼付用!CO844="","",ＣＳＶ貼付用!CO844)</f>
        <v/>
      </c>
      <c r="CI858" s="38" t="str">
        <f>IF(ＣＳＶ貼付用!CQ844="","",ＣＳＶ貼付用!CQ844)</f>
        <v/>
      </c>
      <c r="CJ858" s="40" t="str">
        <f t="shared" si="1402"/>
        <v/>
      </c>
      <c r="CK858" s="41" t="str">
        <f>IF(林齢計算用!D844="","",林齢計算用!D844)</f>
        <v/>
      </c>
      <c r="CL858" s="41" t="str">
        <f t="shared" si="1403"/>
        <v/>
      </c>
      <c r="CM858" s="41" t="str">
        <f t="shared" si="1404"/>
        <v/>
      </c>
      <c r="CN858" s="23" t="str">
        <f>IF(CI858="スギ",INDEX(データ!$C$7:$E$26,MATCH(CL858,データ!$B$7:$B$26),MATCH(CJ858,データ!$C$6:$E$6)),IF(CI858="ヒノキ",INDEX(データ!$C$32:$E$51,MATCH(CL858,データ!$B$32:$B$51),MATCH(CJ858,データ!$C$31:$E$31)),IF(CI858="マツ",INDEX(データ!#REF!,MATCH(CL858,データ!#REF!),MATCH(CJ858,データ!#REF!)),IF(CI858="ザツ",INDEX(データ!#REF!,MATCH(CL858,データ!#REF!),MATCH(CJ858,データ!#REF!)),""))))</f>
        <v/>
      </c>
      <c r="CO858" s="22" t="str">
        <f t="shared" si="1357"/>
        <v/>
      </c>
      <c r="CP858" s="21" t="str">
        <f t="shared" si="1405"/>
        <v/>
      </c>
      <c r="CQ858" s="21" t="str">
        <f t="shared" si="1406"/>
        <v/>
      </c>
      <c r="CR858" s="24" t="str">
        <f>IF(CI858="スギ",INDEX(データ!$H$7:$J$26,MATCH(CL858,データ!$G$7:$G$26),MATCH(CJ858,データ!$H$6:$J$6)),IF(CI858="ヒノキ",INDEX(データ!$H$32:$J$51,MATCH(CL858,データ!$G$32:$G$51),MATCH(CJ858,データ!$H$31:$J$31)),IF(CI858="マツ",INDEX(データ!#REF!,MATCH(CL858,データ!#REF!),MATCH(CJ858,データ!#REF!)),IF(CI858="ザツ",INDEX(データ!#REF!,MATCH(CL858,データ!#REF!),MATCH(CJ858,データ!#REF!)),""))))</f>
        <v/>
      </c>
      <c r="CS858" s="22" t="str">
        <f t="shared" si="1407"/>
        <v/>
      </c>
      <c r="CT858" s="21" t="str">
        <f t="shared" si="1408"/>
        <v/>
      </c>
      <c r="CU858" s="27" t="str">
        <f t="shared" si="1409"/>
        <v/>
      </c>
      <c r="CV858" s="24" t="str">
        <f t="shared" si="1410"/>
        <v/>
      </c>
      <c r="CW858" s="25" t="str">
        <f t="shared" si="1411"/>
        <v>0</v>
      </c>
      <c r="CX858" s="26" t="str">
        <f t="shared" si="1412"/>
        <v/>
      </c>
      <c r="CY858" s="26" t="str">
        <f t="shared" si="1413"/>
        <v/>
      </c>
      <c r="CZ858" s="26" t="str">
        <f t="shared" si="1414"/>
        <v/>
      </c>
      <c r="DA858" s="27" t="str">
        <f t="shared" si="1415"/>
        <v/>
      </c>
      <c r="DB858" s="26" t="str">
        <f t="shared" si="1416"/>
        <v/>
      </c>
      <c r="DC858" s="26" t="str">
        <f t="shared" si="1417"/>
        <v/>
      </c>
      <c r="DD858" s="45" t="s">
        <v>30</v>
      </c>
      <c r="DE858" s="55" t="str">
        <f>IF(ＣＳＶ貼付用!DB844="","",ＣＳＶ貼付用!DB844)</f>
        <v/>
      </c>
      <c r="DF858" s="38" t="str">
        <f>IF(ＣＳＶ貼付用!DD844="","",ＣＳＶ貼付用!DD844)</f>
        <v/>
      </c>
      <c r="DG858" s="38" t="str">
        <f>IF(ＣＳＶ貼付用!DF844="","",ＣＳＶ貼付用!DF844)</f>
        <v/>
      </c>
      <c r="DH858" s="40" t="str">
        <f t="shared" si="1418"/>
        <v/>
      </c>
      <c r="DI858" s="41" t="str">
        <f>IF(林齢計算用!E844="","",林齢計算用!E844)</f>
        <v/>
      </c>
      <c r="DJ858" s="41" t="str">
        <f t="shared" si="1419"/>
        <v/>
      </c>
      <c r="DK858" s="41" t="str">
        <f t="shared" si="1420"/>
        <v/>
      </c>
      <c r="DL858" s="23" t="str">
        <f>IF(DG858="スギ",INDEX(データ!$C$7:$E$26,MATCH(DJ858,データ!$B$7:$B$26),MATCH(DH858,データ!$C$6:$E$6)),IF(DG858="ヒノキ",INDEX(データ!$C$32:$E$51,MATCH(DJ858,データ!$B$32:$B$51),MATCH(DH858,データ!$C$31:$E$31)),IF(DG858="マツ",INDEX(データ!#REF!,MATCH(DJ858,データ!#REF!),MATCH(DH858,データ!#REF!)),IF(DG858="ザツ",INDEX(データ!#REF!,MATCH(DJ858,データ!#REF!),MATCH(DH858,データ!#REF!)),""))))</f>
        <v/>
      </c>
      <c r="DM858" s="22" t="str">
        <f t="shared" si="1358"/>
        <v/>
      </c>
      <c r="DN858" s="21" t="str">
        <f t="shared" si="1421"/>
        <v/>
      </c>
      <c r="DO858" s="21" t="str">
        <f t="shared" si="1422"/>
        <v/>
      </c>
      <c r="DP858" s="24" t="str">
        <f>IF(DG858="スギ",INDEX(データ!$H$7:$J$26,MATCH(DJ858,データ!$G$7:$G$26),MATCH(DH858,データ!$H$6:$J$6)),IF(DG858="ヒノキ",INDEX(データ!$H$32:$J$51,MATCH(DJ858,データ!$G$32:$G$51),MATCH(DH858,データ!$H$31:$J$31)),IF(DG858="マツ",INDEX(データ!#REF!,MATCH(DJ858,データ!#REF!),MATCH(DH858,データ!#REF!)),IF(DG858="ザツ",INDEX(データ!#REF!,MATCH(DJ858,データ!#REF!),MATCH(DH858,データ!#REF!)),""))))</f>
        <v/>
      </c>
      <c r="DQ858" s="22" t="str">
        <f t="shared" si="1423"/>
        <v/>
      </c>
      <c r="DR858" s="21" t="str">
        <f t="shared" si="1424"/>
        <v/>
      </c>
      <c r="DS858" s="27" t="str">
        <f t="shared" si="1425"/>
        <v/>
      </c>
      <c r="DT858" s="24" t="str">
        <f t="shared" si="1426"/>
        <v/>
      </c>
      <c r="DU858" s="25" t="str">
        <f t="shared" si="1427"/>
        <v>0</v>
      </c>
      <c r="DV858" s="26" t="str">
        <f t="shared" si="1428"/>
        <v/>
      </c>
      <c r="DW858" s="26" t="str">
        <f t="shared" si="1429"/>
        <v/>
      </c>
      <c r="DX858" s="26" t="str">
        <f t="shared" si="1430"/>
        <v/>
      </c>
      <c r="DY858" s="27" t="str">
        <f t="shared" si="1431"/>
        <v/>
      </c>
      <c r="DZ858" s="26" t="str">
        <f t="shared" si="1432"/>
        <v/>
      </c>
      <c r="EA858" s="26" t="str">
        <f t="shared" si="1433"/>
        <v/>
      </c>
      <c r="EB858" s="45" t="s">
        <v>30</v>
      </c>
      <c r="EC858" s="55" t="str">
        <f>IF(ＣＳＶ貼付用!DQ844="","",ＣＳＶ貼付用!DQ844)</f>
        <v/>
      </c>
      <c r="ED858" s="38" t="str">
        <f>IF(ＣＳＶ貼付用!DS844="","",ＣＳＶ貼付用!DS844)</f>
        <v/>
      </c>
      <c r="EE858" s="38" t="str">
        <f>IF(ＣＳＶ貼付用!DU844="","",ＣＳＶ貼付用!DU844)</f>
        <v/>
      </c>
      <c r="EF858" s="40" t="str">
        <f t="shared" si="1434"/>
        <v/>
      </c>
      <c r="EG858" s="41" t="str">
        <f>IF(林齢計算用!F844="","",林齢計算用!F844)</f>
        <v/>
      </c>
      <c r="EH858" s="41" t="str">
        <f t="shared" si="1435"/>
        <v/>
      </c>
      <c r="EI858" s="41" t="str">
        <f t="shared" si="1436"/>
        <v/>
      </c>
      <c r="EJ858" s="23" t="str">
        <f>IF(EE858="スギ",INDEX(データ!$C$7:$E$26,MATCH(EH858,データ!$B$7:$B$26),MATCH(EF858,データ!$C$6:$E$6)),IF(EE858="ヒノキ",INDEX(データ!$C$32:$E$51,MATCH(EH858,データ!$B$32:$B$51),MATCH(EF858,データ!$C$31:$E$31)),IF(EE858="マツ",INDEX(データ!#REF!,MATCH(EH858,データ!#REF!),MATCH(EF858,データ!#REF!)),IF(EE858="ザツ",INDEX(データ!#REF!,MATCH(EH858,データ!#REF!),MATCH(EF858,データ!#REF!)),""))))</f>
        <v/>
      </c>
      <c r="EK858" s="22" t="str">
        <f t="shared" si="1359"/>
        <v/>
      </c>
      <c r="EL858" s="21" t="str">
        <f t="shared" si="1437"/>
        <v/>
      </c>
      <c r="EM858" s="21" t="str">
        <f t="shared" si="1438"/>
        <v/>
      </c>
      <c r="EN858" s="24" t="str">
        <f>IF(EE858="スギ",INDEX(データ!$H$7:$J$26,MATCH(EH858,データ!$G$7:$G$26),MATCH(EF858,データ!$H$6:$J$6)),IF(EE858="ヒノキ",INDEX(データ!$H$32:$J$51,MATCH(EH858,データ!$G$32:$G$51),MATCH(EF858,データ!$H$31:$J$31)),IF(EE858="マツ",INDEX(データ!#REF!,MATCH(EH858,データ!#REF!),MATCH(EF858,データ!#REF!)),IF(EE858="ザツ",INDEX(データ!#REF!,MATCH(EH858,データ!#REF!),MATCH(EF858,データ!#REF!)),""))))</f>
        <v/>
      </c>
      <c r="EO858" s="22" t="str">
        <f t="shared" si="1439"/>
        <v/>
      </c>
      <c r="EP858" s="21" t="str">
        <f t="shared" si="1440"/>
        <v/>
      </c>
      <c r="EQ858" s="27" t="str">
        <f t="shared" si="1441"/>
        <v/>
      </c>
      <c r="ER858" s="24" t="str">
        <f t="shared" si="1442"/>
        <v/>
      </c>
      <c r="ES858" s="25" t="str">
        <f t="shared" si="1443"/>
        <v>0</v>
      </c>
      <c r="ET858" s="26" t="str">
        <f t="shared" si="1444"/>
        <v/>
      </c>
      <c r="EU858" s="26" t="str">
        <f t="shared" si="1445"/>
        <v/>
      </c>
      <c r="EV858" s="26" t="str">
        <f t="shared" si="1446"/>
        <v/>
      </c>
      <c r="EW858" s="27" t="str">
        <f t="shared" si="1447"/>
        <v/>
      </c>
      <c r="EX858" s="26" t="str">
        <f t="shared" si="1448"/>
        <v/>
      </c>
      <c r="EY858" s="26" t="str">
        <f t="shared" si="1449"/>
        <v/>
      </c>
      <c r="EZ858" s="26">
        <f t="shared" si="1450"/>
        <v>0</v>
      </c>
      <c r="FA858" s="43"/>
    </row>
    <row r="859" spans="1:157" ht="15.95" customHeight="1" x14ac:dyDescent="0.15">
      <c r="A859" s="21"/>
      <c r="B859" s="36" t="str">
        <f>IF(ＣＳＶ貼付用!G845="","",ＣＳＶ貼付用!G845)</f>
        <v/>
      </c>
      <c r="C859" s="36" t="str">
        <f>IF(ＣＳＶ貼付用!I845="","",ＣＳＶ貼付用!I845)</f>
        <v/>
      </c>
      <c r="D859" s="36" t="str">
        <f>IF(ＣＳＶ貼付用!J845="","",ＣＳＶ貼付用!J845)</f>
        <v/>
      </c>
      <c r="E859" s="36" t="str">
        <f>IF(ＣＳＶ貼付用!F845="","",ＣＳＶ貼付用!F845)</f>
        <v/>
      </c>
      <c r="F859" s="38" t="str">
        <f>IF(ＣＳＶ貼付用!T845="","",ＣＳＶ貼付用!T845)</f>
        <v/>
      </c>
      <c r="G859" s="38"/>
      <c r="H859" s="38" t="str">
        <f>IF(ＣＳＶ貼付用!GJ845="","",ＣＳＶ貼付用!GJ845)</f>
        <v/>
      </c>
      <c r="I859" s="38" t="str">
        <f>IF(ＣＳＶ貼付用!GL845="","",ＣＳＶ貼付用!GL845)</f>
        <v/>
      </c>
      <c r="J859" s="38" t="str">
        <f>IF(ＣＳＶ貼付用!GN845="","",ＣＳＶ貼付用!GN845)</f>
        <v/>
      </c>
      <c r="K859" s="38" t="str">
        <f>IF(ＣＳＶ貼付用!GP845="","",ＣＳＶ貼付用!GP845)</f>
        <v/>
      </c>
      <c r="L859" s="45" t="s">
        <v>30</v>
      </c>
      <c r="M859" s="55" t="str">
        <f>IF(ＣＳＶ貼付用!AT845="","",ＣＳＶ貼付用!AT845)</f>
        <v/>
      </c>
      <c r="N859" s="38" t="str">
        <f>IF(ＣＳＶ貼付用!AV845="","",ＣＳＶ貼付用!AV845)</f>
        <v/>
      </c>
      <c r="O859" s="38" t="str">
        <f>IF(ＣＳＶ貼付用!AX845="","",ＣＳＶ貼付用!AX845)</f>
        <v/>
      </c>
      <c r="P859" s="40" t="str">
        <f>IF(ＣＳＶ貼付用!FE845="","",ＣＳＶ貼付用!FE845)</f>
        <v/>
      </c>
      <c r="Q859" s="41" t="str">
        <f>IF(林齢計算用!A845="","",林齢計算用!A845)</f>
        <v/>
      </c>
      <c r="R859" s="41" t="str">
        <f t="shared" si="1360"/>
        <v/>
      </c>
      <c r="S859" s="56" t="str">
        <f>IF(ＣＳＶ貼付用!EG845="","",ＣＳＶ貼付用!EG845*10)</f>
        <v/>
      </c>
      <c r="T859" s="23" t="str">
        <f>IF(O859="スギ",INDEX(データ!$C$7:$E$26,MATCH(R859,データ!$B$7:$B$26),MATCH(P859,データ!$C$6:$E$6)),IF(O859="ヒノキ",INDEX(データ!$C$32:$E$51,MATCH(R859,データ!$B$32:$B$51),MATCH(P859,データ!$C$31:$E$31)),IF(O859="マツ",INDEX(データ!#REF!,MATCH(R859,データ!#REF!),MATCH(P859,データ!#REF!)),IF(O859="ザツ",INDEX(データ!#REF!,MATCH(R859,データ!#REF!),MATCH(P859,データ!#REF!)),""))))</f>
        <v/>
      </c>
      <c r="U859" s="22" t="str">
        <f t="shared" si="1451"/>
        <v/>
      </c>
      <c r="V859" s="21" t="str">
        <f t="shared" si="1455"/>
        <v/>
      </c>
      <c r="W859" s="21" t="str">
        <f t="shared" si="1452"/>
        <v/>
      </c>
      <c r="X859" s="23" t="str">
        <f>IF(O859="スギ",INDEX(データ!$H$7:$J$26,MATCH(R859,データ!$G$7:$G$26),MATCH(P859,データ!$H$6:$J$6)),IF(O859="ヒノキ",INDEX(データ!$H$32:$J$51,MATCH(R859,データ!$G$32:$G$51),MATCH(P859,データ!$H$31:$J$31)),IF(O859="マツ",INDEX(データ!#REF!,MATCH(R859,データ!#REF!),MATCH(P859,データ!#REF!)),IF(O859="ザツ",INDEX(データ!#REF!,MATCH(R859,データ!#REF!),MATCH(P859,データ!#REF!)),""))))</f>
        <v/>
      </c>
      <c r="Y859" s="22" t="str">
        <f t="shared" si="1453"/>
        <v/>
      </c>
      <c r="Z859" s="21" t="str">
        <f t="shared" si="1454"/>
        <v/>
      </c>
      <c r="AA859" s="27" t="str">
        <f t="shared" si="1361"/>
        <v/>
      </c>
      <c r="AB859" s="24" t="str">
        <f t="shared" si="1362"/>
        <v/>
      </c>
      <c r="AC859" s="25" t="str">
        <f t="shared" si="1363"/>
        <v>0</v>
      </c>
      <c r="AD859" s="26" t="str">
        <f t="shared" si="1364"/>
        <v/>
      </c>
      <c r="AE859" s="26" t="str">
        <f t="shared" si="1365"/>
        <v/>
      </c>
      <c r="AF859" s="26" t="str">
        <f t="shared" si="1366"/>
        <v/>
      </c>
      <c r="AG859" s="27" t="str">
        <f t="shared" si="1367"/>
        <v/>
      </c>
      <c r="AH859" s="26" t="str">
        <f t="shared" si="1368"/>
        <v/>
      </c>
      <c r="AI859" s="26" t="str">
        <f t="shared" si="1369"/>
        <v/>
      </c>
      <c r="AJ859" s="45" t="s">
        <v>30</v>
      </c>
      <c r="AK859" s="55" t="str">
        <f>IF(ＣＳＶ貼付用!BI845="","",ＣＳＶ貼付用!BI845)</f>
        <v/>
      </c>
      <c r="AL859" s="38" t="str">
        <f>IF(ＣＳＶ貼付用!BK845="","",ＣＳＶ貼付用!BK845)</f>
        <v/>
      </c>
      <c r="AM859" s="38" t="str">
        <f>IF(ＣＳＶ貼付用!BM845="","",ＣＳＶ貼付用!BM845)</f>
        <v/>
      </c>
      <c r="AN859" s="40" t="str">
        <f t="shared" si="1370"/>
        <v/>
      </c>
      <c r="AO859" s="41" t="str">
        <f>IF(林齢計算用!B845="","",林齢計算用!B845)</f>
        <v/>
      </c>
      <c r="AP859" s="41" t="str">
        <f t="shared" si="1371"/>
        <v/>
      </c>
      <c r="AQ859" s="41" t="str">
        <f t="shared" si="1372"/>
        <v/>
      </c>
      <c r="AR859" s="23" t="str">
        <f>IF(AM859="スギ",INDEX(データ!$C$7:$E$26,MATCH(AP859,データ!$B$7:$B$26),MATCH(AN859,データ!$C$6:$E$6)),IF(AM859="ヒノキ",INDEX(データ!$C$32:$E$51,MATCH(AP859,データ!$B$32:$B$51),MATCH(AN859,データ!$C$31:$E$31)),IF(AM859="マツ",INDEX(データ!#REF!,MATCH(AP859,データ!#REF!),MATCH(AN859,データ!#REF!)),IF(AM859="ザツ",INDEX(データ!#REF!,MATCH(AP859,データ!#REF!),MATCH(AN859,データ!#REF!)),""))))</f>
        <v/>
      </c>
      <c r="AS859" s="22" t="str">
        <f t="shared" si="1355"/>
        <v/>
      </c>
      <c r="AT859" s="21" t="str">
        <f t="shared" si="1373"/>
        <v/>
      </c>
      <c r="AU859" s="21" t="str">
        <f t="shared" si="1374"/>
        <v/>
      </c>
      <c r="AV859" s="24" t="str">
        <f>IF(AM859="スギ",INDEX(データ!$H$7:$J$26,MATCH(AP859,データ!$G$7:$G$26),MATCH(AN859,データ!$H$6:$J$6)),IF(AM859="ヒノキ",INDEX(データ!$H$32:$J$51,MATCH(AP859,データ!$G$32:$G$51),MATCH(AN859,データ!$H$31:$J$31)),IF(AM859="マツ",INDEX(データ!#REF!,MATCH(AP859,データ!#REF!),MATCH(AN859,データ!#REF!)),IF(AM859="ザツ",INDEX(データ!#REF!,MATCH(AP859,データ!#REF!),MATCH(AN859,データ!#REF!)),""))))</f>
        <v/>
      </c>
      <c r="AW859" s="22" t="str">
        <f t="shared" si="1375"/>
        <v/>
      </c>
      <c r="AX859" s="21" t="str">
        <f t="shared" si="1376"/>
        <v/>
      </c>
      <c r="AY859" s="27" t="str">
        <f t="shared" si="1377"/>
        <v/>
      </c>
      <c r="AZ859" s="24" t="str">
        <f t="shared" si="1378"/>
        <v/>
      </c>
      <c r="BA859" s="25" t="str">
        <f t="shared" si="1379"/>
        <v>0</v>
      </c>
      <c r="BB859" s="26" t="str">
        <f t="shared" si="1380"/>
        <v/>
      </c>
      <c r="BC859" s="26" t="str">
        <f t="shared" si="1381"/>
        <v/>
      </c>
      <c r="BD859" s="26" t="str">
        <f t="shared" si="1382"/>
        <v/>
      </c>
      <c r="BE859" s="27" t="str">
        <f t="shared" si="1383"/>
        <v/>
      </c>
      <c r="BF859" s="26" t="str">
        <f t="shared" si="1384"/>
        <v/>
      </c>
      <c r="BG859" s="26" t="str">
        <f t="shared" si="1385"/>
        <v/>
      </c>
      <c r="BH859" s="45" t="s">
        <v>30</v>
      </c>
      <c r="BI859" s="55" t="str">
        <f>IF(ＣＳＶ貼付用!BX845="","",ＣＳＶ貼付用!BX845)</f>
        <v/>
      </c>
      <c r="BJ859" s="38" t="str">
        <f>IF(ＣＳＶ貼付用!BZ845="","",ＣＳＶ貼付用!BZ845)</f>
        <v/>
      </c>
      <c r="BK859" s="38" t="str">
        <f>IF(ＣＳＶ貼付用!CB845="","",ＣＳＶ貼付用!CB845)</f>
        <v/>
      </c>
      <c r="BL859" s="40" t="str">
        <f t="shared" si="1386"/>
        <v/>
      </c>
      <c r="BM859" s="41" t="str">
        <f>IF(林齢計算用!C845="","",林齢計算用!C845)</f>
        <v/>
      </c>
      <c r="BN859" s="41" t="str">
        <f t="shared" si="1387"/>
        <v/>
      </c>
      <c r="BO859" s="41" t="str">
        <f t="shared" si="1388"/>
        <v/>
      </c>
      <c r="BP859" s="23" t="str">
        <f>IF(BK859="スギ",INDEX(データ!$C$7:$E$26,MATCH(BN859,データ!$B$7:$B$26),MATCH(BL859,データ!$C$6:$E$6)),IF(BK859="ヒノキ",INDEX(データ!$C$32:$E$51,MATCH(BN859,データ!$B$32:$B$51),MATCH(BL859,データ!$C$31:$E$31)),IF(BK859="マツ",INDEX(データ!#REF!,MATCH(BN859,データ!#REF!),MATCH(BL859,データ!#REF!)),IF(BK859="ザツ",INDEX(データ!#REF!,MATCH(BN859,データ!#REF!),MATCH(BL859,データ!#REF!)),""))))</f>
        <v/>
      </c>
      <c r="BQ859" s="22" t="str">
        <f t="shared" si="1356"/>
        <v/>
      </c>
      <c r="BR859" s="21" t="str">
        <f t="shared" si="1389"/>
        <v/>
      </c>
      <c r="BS859" s="21" t="str">
        <f t="shared" si="1390"/>
        <v/>
      </c>
      <c r="BT859" s="24" t="str">
        <f>IF(BK859="スギ",INDEX(データ!$H$7:$J$26,MATCH(BN859,データ!$G$7:$G$26),MATCH(BL859,データ!$H$6:$J$6)),IF(BK859="ヒノキ",INDEX(データ!$H$32:$J$51,MATCH(BN859,データ!$G$32:$G$51),MATCH(BL859,データ!$H$31:$J$31)),IF(BK859="マツ",INDEX(データ!#REF!,MATCH(BN859,データ!#REF!),MATCH(BL859,データ!#REF!)),IF(BK859="ザツ",INDEX(データ!#REF!,MATCH(BN859,データ!#REF!),MATCH(BL859,データ!#REF!)),""))))</f>
        <v/>
      </c>
      <c r="BU859" s="22" t="str">
        <f t="shared" si="1391"/>
        <v/>
      </c>
      <c r="BV859" s="21" t="str">
        <f t="shared" si="1392"/>
        <v/>
      </c>
      <c r="BW859" s="27" t="str">
        <f t="shared" si="1393"/>
        <v/>
      </c>
      <c r="BX859" s="24" t="str">
        <f t="shared" si="1394"/>
        <v/>
      </c>
      <c r="BY859" s="25" t="str">
        <f t="shared" si="1395"/>
        <v>0</v>
      </c>
      <c r="BZ859" s="26" t="str">
        <f t="shared" si="1396"/>
        <v/>
      </c>
      <c r="CA859" s="26" t="str">
        <f t="shared" si="1397"/>
        <v/>
      </c>
      <c r="CB859" s="26" t="str">
        <f t="shared" si="1398"/>
        <v/>
      </c>
      <c r="CC859" s="27" t="str">
        <f t="shared" si="1399"/>
        <v/>
      </c>
      <c r="CD859" s="26" t="str">
        <f t="shared" si="1400"/>
        <v/>
      </c>
      <c r="CE859" s="26" t="str">
        <f t="shared" si="1401"/>
        <v/>
      </c>
      <c r="CF859" s="45" t="s">
        <v>30</v>
      </c>
      <c r="CG859" s="55" t="str">
        <f>IF(ＣＳＶ貼付用!CM845="","",ＣＳＶ貼付用!CM845)</f>
        <v/>
      </c>
      <c r="CH859" s="38" t="str">
        <f>IF(ＣＳＶ貼付用!CO845="","",ＣＳＶ貼付用!CO845)</f>
        <v/>
      </c>
      <c r="CI859" s="38" t="str">
        <f>IF(ＣＳＶ貼付用!CQ845="","",ＣＳＶ貼付用!CQ845)</f>
        <v/>
      </c>
      <c r="CJ859" s="40" t="str">
        <f t="shared" si="1402"/>
        <v/>
      </c>
      <c r="CK859" s="41" t="str">
        <f>IF(林齢計算用!D845="","",林齢計算用!D845)</f>
        <v/>
      </c>
      <c r="CL859" s="41" t="str">
        <f t="shared" si="1403"/>
        <v/>
      </c>
      <c r="CM859" s="41" t="str">
        <f t="shared" si="1404"/>
        <v/>
      </c>
      <c r="CN859" s="23" t="str">
        <f>IF(CI859="スギ",INDEX(データ!$C$7:$E$26,MATCH(CL859,データ!$B$7:$B$26),MATCH(CJ859,データ!$C$6:$E$6)),IF(CI859="ヒノキ",INDEX(データ!$C$32:$E$51,MATCH(CL859,データ!$B$32:$B$51),MATCH(CJ859,データ!$C$31:$E$31)),IF(CI859="マツ",INDEX(データ!#REF!,MATCH(CL859,データ!#REF!),MATCH(CJ859,データ!#REF!)),IF(CI859="ザツ",INDEX(データ!#REF!,MATCH(CL859,データ!#REF!),MATCH(CJ859,データ!#REF!)),""))))</f>
        <v/>
      </c>
      <c r="CO859" s="22" t="str">
        <f t="shared" si="1357"/>
        <v/>
      </c>
      <c r="CP859" s="21" t="str">
        <f t="shared" si="1405"/>
        <v/>
      </c>
      <c r="CQ859" s="21" t="str">
        <f t="shared" si="1406"/>
        <v/>
      </c>
      <c r="CR859" s="24" t="str">
        <f>IF(CI859="スギ",INDEX(データ!$H$7:$J$26,MATCH(CL859,データ!$G$7:$G$26),MATCH(CJ859,データ!$H$6:$J$6)),IF(CI859="ヒノキ",INDEX(データ!$H$32:$J$51,MATCH(CL859,データ!$G$32:$G$51),MATCH(CJ859,データ!$H$31:$J$31)),IF(CI859="マツ",INDEX(データ!#REF!,MATCH(CL859,データ!#REF!),MATCH(CJ859,データ!#REF!)),IF(CI859="ザツ",INDEX(データ!#REF!,MATCH(CL859,データ!#REF!),MATCH(CJ859,データ!#REF!)),""))))</f>
        <v/>
      </c>
      <c r="CS859" s="22" t="str">
        <f t="shared" si="1407"/>
        <v/>
      </c>
      <c r="CT859" s="21" t="str">
        <f t="shared" si="1408"/>
        <v/>
      </c>
      <c r="CU859" s="27" t="str">
        <f t="shared" si="1409"/>
        <v/>
      </c>
      <c r="CV859" s="24" t="str">
        <f t="shared" si="1410"/>
        <v/>
      </c>
      <c r="CW859" s="25" t="str">
        <f t="shared" si="1411"/>
        <v>0</v>
      </c>
      <c r="CX859" s="26" t="str">
        <f t="shared" si="1412"/>
        <v/>
      </c>
      <c r="CY859" s="26" t="str">
        <f t="shared" si="1413"/>
        <v/>
      </c>
      <c r="CZ859" s="26" t="str">
        <f t="shared" si="1414"/>
        <v/>
      </c>
      <c r="DA859" s="27" t="str">
        <f t="shared" si="1415"/>
        <v/>
      </c>
      <c r="DB859" s="26" t="str">
        <f t="shared" si="1416"/>
        <v/>
      </c>
      <c r="DC859" s="26" t="str">
        <f t="shared" si="1417"/>
        <v/>
      </c>
      <c r="DD859" s="45" t="s">
        <v>30</v>
      </c>
      <c r="DE859" s="55" t="str">
        <f>IF(ＣＳＶ貼付用!DB845="","",ＣＳＶ貼付用!DB845)</f>
        <v/>
      </c>
      <c r="DF859" s="38" t="str">
        <f>IF(ＣＳＶ貼付用!DD845="","",ＣＳＶ貼付用!DD845)</f>
        <v/>
      </c>
      <c r="DG859" s="38" t="str">
        <f>IF(ＣＳＶ貼付用!DF845="","",ＣＳＶ貼付用!DF845)</f>
        <v/>
      </c>
      <c r="DH859" s="40" t="str">
        <f t="shared" si="1418"/>
        <v/>
      </c>
      <c r="DI859" s="41" t="str">
        <f>IF(林齢計算用!E845="","",林齢計算用!E845)</f>
        <v/>
      </c>
      <c r="DJ859" s="41" t="str">
        <f t="shared" si="1419"/>
        <v/>
      </c>
      <c r="DK859" s="41" t="str">
        <f t="shared" si="1420"/>
        <v/>
      </c>
      <c r="DL859" s="23" t="str">
        <f>IF(DG859="スギ",INDEX(データ!$C$7:$E$26,MATCH(DJ859,データ!$B$7:$B$26),MATCH(DH859,データ!$C$6:$E$6)),IF(DG859="ヒノキ",INDEX(データ!$C$32:$E$51,MATCH(DJ859,データ!$B$32:$B$51),MATCH(DH859,データ!$C$31:$E$31)),IF(DG859="マツ",INDEX(データ!#REF!,MATCH(DJ859,データ!#REF!),MATCH(DH859,データ!#REF!)),IF(DG859="ザツ",INDEX(データ!#REF!,MATCH(DJ859,データ!#REF!),MATCH(DH859,データ!#REF!)),""))))</f>
        <v/>
      </c>
      <c r="DM859" s="22" t="str">
        <f t="shared" si="1358"/>
        <v/>
      </c>
      <c r="DN859" s="21" t="str">
        <f t="shared" si="1421"/>
        <v/>
      </c>
      <c r="DO859" s="21" t="str">
        <f t="shared" si="1422"/>
        <v/>
      </c>
      <c r="DP859" s="24" t="str">
        <f>IF(DG859="スギ",INDEX(データ!$H$7:$J$26,MATCH(DJ859,データ!$G$7:$G$26),MATCH(DH859,データ!$H$6:$J$6)),IF(DG859="ヒノキ",INDEX(データ!$H$32:$J$51,MATCH(DJ859,データ!$G$32:$G$51),MATCH(DH859,データ!$H$31:$J$31)),IF(DG859="マツ",INDEX(データ!#REF!,MATCH(DJ859,データ!#REF!),MATCH(DH859,データ!#REF!)),IF(DG859="ザツ",INDEX(データ!#REF!,MATCH(DJ859,データ!#REF!),MATCH(DH859,データ!#REF!)),""))))</f>
        <v/>
      </c>
      <c r="DQ859" s="22" t="str">
        <f t="shared" si="1423"/>
        <v/>
      </c>
      <c r="DR859" s="21" t="str">
        <f t="shared" si="1424"/>
        <v/>
      </c>
      <c r="DS859" s="27" t="str">
        <f t="shared" si="1425"/>
        <v/>
      </c>
      <c r="DT859" s="24" t="str">
        <f t="shared" si="1426"/>
        <v/>
      </c>
      <c r="DU859" s="25" t="str">
        <f t="shared" si="1427"/>
        <v>0</v>
      </c>
      <c r="DV859" s="26" t="str">
        <f t="shared" si="1428"/>
        <v/>
      </c>
      <c r="DW859" s="26" t="str">
        <f t="shared" si="1429"/>
        <v/>
      </c>
      <c r="DX859" s="26" t="str">
        <f t="shared" si="1430"/>
        <v/>
      </c>
      <c r="DY859" s="27" t="str">
        <f t="shared" si="1431"/>
        <v/>
      </c>
      <c r="DZ859" s="26" t="str">
        <f t="shared" si="1432"/>
        <v/>
      </c>
      <c r="EA859" s="26" t="str">
        <f t="shared" si="1433"/>
        <v/>
      </c>
      <c r="EB859" s="45" t="s">
        <v>30</v>
      </c>
      <c r="EC859" s="55" t="str">
        <f>IF(ＣＳＶ貼付用!DQ845="","",ＣＳＶ貼付用!DQ845)</f>
        <v/>
      </c>
      <c r="ED859" s="38" t="str">
        <f>IF(ＣＳＶ貼付用!DS845="","",ＣＳＶ貼付用!DS845)</f>
        <v/>
      </c>
      <c r="EE859" s="38" t="str">
        <f>IF(ＣＳＶ貼付用!DU845="","",ＣＳＶ貼付用!DU845)</f>
        <v/>
      </c>
      <c r="EF859" s="40" t="str">
        <f t="shared" si="1434"/>
        <v/>
      </c>
      <c r="EG859" s="41" t="str">
        <f>IF(林齢計算用!F845="","",林齢計算用!F845)</f>
        <v/>
      </c>
      <c r="EH859" s="41" t="str">
        <f t="shared" si="1435"/>
        <v/>
      </c>
      <c r="EI859" s="41" t="str">
        <f t="shared" si="1436"/>
        <v/>
      </c>
      <c r="EJ859" s="23" t="str">
        <f>IF(EE859="スギ",INDEX(データ!$C$7:$E$26,MATCH(EH859,データ!$B$7:$B$26),MATCH(EF859,データ!$C$6:$E$6)),IF(EE859="ヒノキ",INDEX(データ!$C$32:$E$51,MATCH(EH859,データ!$B$32:$B$51),MATCH(EF859,データ!$C$31:$E$31)),IF(EE859="マツ",INDEX(データ!#REF!,MATCH(EH859,データ!#REF!),MATCH(EF859,データ!#REF!)),IF(EE859="ザツ",INDEX(データ!#REF!,MATCH(EH859,データ!#REF!),MATCH(EF859,データ!#REF!)),""))))</f>
        <v/>
      </c>
      <c r="EK859" s="22" t="str">
        <f t="shared" si="1359"/>
        <v/>
      </c>
      <c r="EL859" s="21" t="str">
        <f t="shared" si="1437"/>
        <v/>
      </c>
      <c r="EM859" s="21" t="str">
        <f t="shared" si="1438"/>
        <v/>
      </c>
      <c r="EN859" s="24" t="str">
        <f>IF(EE859="スギ",INDEX(データ!$H$7:$J$26,MATCH(EH859,データ!$G$7:$G$26),MATCH(EF859,データ!$H$6:$J$6)),IF(EE859="ヒノキ",INDEX(データ!$H$32:$J$51,MATCH(EH859,データ!$G$32:$G$51),MATCH(EF859,データ!$H$31:$J$31)),IF(EE859="マツ",INDEX(データ!#REF!,MATCH(EH859,データ!#REF!),MATCH(EF859,データ!#REF!)),IF(EE859="ザツ",INDEX(データ!#REF!,MATCH(EH859,データ!#REF!),MATCH(EF859,データ!#REF!)),""))))</f>
        <v/>
      </c>
      <c r="EO859" s="22" t="str">
        <f t="shared" si="1439"/>
        <v/>
      </c>
      <c r="EP859" s="21" t="str">
        <f t="shared" si="1440"/>
        <v/>
      </c>
      <c r="EQ859" s="27" t="str">
        <f t="shared" si="1441"/>
        <v/>
      </c>
      <c r="ER859" s="24" t="str">
        <f t="shared" si="1442"/>
        <v/>
      </c>
      <c r="ES859" s="25" t="str">
        <f t="shared" si="1443"/>
        <v>0</v>
      </c>
      <c r="ET859" s="26" t="str">
        <f t="shared" si="1444"/>
        <v/>
      </c>
      <c r="EU859" s="26" t="str">
        <f t="shared" si="1445"/>
        <v/>
      </c>
      <c r="EV859" s="26" t="str">
        <f t="shared" si="1446"/>
        <v/>
      </c>
      <c r="EW859" s="27" t="str">
        <f t="shared" si="1447"/>
        <v/>
      </c>
      <c r="EX859" s="26" t="str">
        <f t="shared" si="1448"/>
        <v/>
      </c>
      <c r="EY859" s="26" t="str">
        <f t="shared" si="1449"/>
        <v/>
      </c>
      <c r="EZ859" s="26">
        <f t="shared" si="1450"/>
        <v>0</v>
      </c>
      <c r="FA859" s="43"/>
    </row>
    <row r="860" spans="1:157" ht="15.95" customHeight="1" x14ac:dyDescent="0.15">
      <c r="A860" s="21"/>
      <c r="B860" s="36" t="str">
        <f>IF(ＣＳＶ貼付用!G846="","",ＣＳＶ貼付用!G846)</f>
        <v/>
      </c>
      <c r="C860" s="36" t="str">
        <f>IF(ＣＳＶ貼付用!I846="","",ＣＳＶ貼付用!I846)</f>
        <v/>
      </c>
      <c r="D860" s="36" t="str">
        <f>IF(ＣＳＶ貼付用!J846="","",ＣＳＶ貼付用!J846)</f>
        <v/>
      </c>
      <c r="E860" s="36" t="str">
        <f>IF(ＣＳＶ貼付用!F846="","",ＣＳＶ貼付用!F846)</f>
        <v/>
      </c>
      <c r="F860" s="38" t="str">
        <f>IF(ＣＳＶ貼付用!T846="","",ＣＳＶ貼付用!T846)</f>
        <v/>
      </c>
      <c r="G860" s="38"/>
      <c r="H860" s="38" t="str">
        <f>IF(ＣＳＶ貼付用!GJ846="","",ＣＳＶ貼付用!GJ846)</f>
        <v/>
      </c>
      <c r="I860" s="38" t="str">
        <f>IF(ＣＳＶ貼付用!GL846="","",ＣＳＶ貼付用!GL846)</f>
        <v/>
      </c>
      <c r="J860" s="38" t="str">
        <f>IF(ＣＳＶ貼付用!GN846="","",ＣＳＶ貼付用!GN846)</f>
        <v/>
      </c>
      <c r="K860" s="38" t="str">
        <f>IF(ＣＳＶ貼付用!GP846="","",ＣＳＶ貼付用!GP846)</f>
        <v/>
      </c>
      <c r="L860" s="45" t="s">
        <v>30</v>
      </c>
      <c r="M860" s="55" t="str">
        <f>IF(ＣＳＶ貼付用!AT846="","",ＣＳＶ貼付用!AT846)</f>
        <v/>
      </c>
      <c r="N860" s="38" t="str">
        <f>IF(ＣＳＶ貼付用!AV846="","",ＣＳＶ貼付用!AV846)</f>
        <v/>
      </c>
      <c r="O860" s="38" t="str">
        <f>IF(ＣＳＶ貼付用!AX846="","",ＣＳＶ貼付用!AX846)</f>
        <v/>
      </c>
      <c r="P860" s="40" t="str">
        <f>IF(ＣＳＶ貼付用!FE846="","",ＣＳＶ貼付用!FE846)</f>
        <v/>
      </c>
      <c r="Q860" s="41" t="str">
        <f>IF(林齢計算用!A846="","",林齢計算用!A846)</f>
        <v/>
      </c>
      <c r="R860" s="41" t="str">
        <f t="shared" si="1360"/>
        <v/>
      </c>
      <c r="S860" s="56" t="str">
        <f>IF(ＣＳＶ貼付用!EG846="","",ＣＳＶ貼付用!EG846*10)</f>
        <v/>
      </c>
      <c r="T860" s="23" t="str">
        <f>IF(O860="スギ",INDEX(データ!$C$7:$E$26,MATCH(R860,データ!$B$7:$B$26),MATCH(P860,データ!$C$6:$E$6)),IF(O860="ヒノキ",INDEX(データ!$C$32:$E$51,MATCH(R860,データ!$B$32:$B$51),MATCH(P860,データ!$C$31:$E$31)),IF(O860="マツ",INDEX(データ!#REF!,MATCH(R860,データ!#REF!),MATCH(P860,データ!#REF!)),IF(O860="ザツ",INDEX(データ!#REF!,MATCH(R860,データ!#REF!),MATCH(P860,データ!#REF!)),""))))</f>
        <v/>
      </c>
      <c r="U860" s="22" t="str">
        <f t="shared" si="1451"/>
        <v/>
      </c>
      <c r="V860" s="21" t="str">
        <f t="shared" si="1455"/>
        <v/>
      </c>
      <c r="W860" s="21" t="str">
        <f t="shared" si="1452"/>
        <v/>
      </c>
      <c r="X860" s="23" t="str">
        <f>IF(O860="スギ",INDEX(データ!$H$7:$J$26,MATCH(R860,データ!$G$7:$G$26),MATCH(P860,データ!$H$6:$J$6)),IF(O860="ヒノキ",INDEX(データ!$H$32:$J$51,MATCH(R860,データ!$G$32:$G$51),MATCH(P860,データ!$H$31:$J$31)),IF(O860="マツ",INDEX(データ!#REF!,MATCH(R860,データ!#REF!),MATCH(P860,データ!#REF!)),IF(O860="ザツ",INDEX(データ!#REF!,MATCH(R860,データ!#REF!),MATCH(P860,データ!#REF!)),""))))</f>
        <v/>
      </c>
      <c r="Y860" s="22" t="str">
        <f t="shared" si="1453"/>
        <v/>
      </c>
      <c r="Z860" s="21" t="str">
        <f t="shared" si="1454"/>
        <v/>
      </c>
      <c r="AA860" s="27" t="str">
        <f t="shared" si="1361"/>
        <v/>
      </c>
      <c r="AB860" s="24" t="str">
        <f t="shared" si="1362"/>
        <v/>
      </c>
      <c r="AC860" s="25" t="str">
        <f t="shared" si="1363"/>
        <v>0</v>
      </c>
      <c r="AD860" s="26" t="str">
        <f t="shared" si="1364"/>
        <v/>
      </c>
      <c r="AE860" s="26" t="str">
        <f t="shared" si="1365"/>
        <v/>
      </c>
      <c r="AF860" s="26" t="str">
        <f t="shared" si="1366"/>
        <v/>
      </c>
      <c r="AG860" s="27" t="str">
        <f t="shared" si="1367"/>
        <v/>
      </c>
      <c r="AH860" s="26" t="str">
        <f t="shared" si="1368"/>
        <v/>
      </c>
      <c r="AI860" s="26" t="str">
        <f t="shared" si="1369"/>
        <v/>
      </c>
      <c r="AJ860" s="45" t="s">
        <v>30</v>
      </c>
      <c r="AK860" s="55" t="str">
        <f>IF(ＣＳＶ貼付用!BI846="","",ＣＳＶ貼付用!BI846)</f>
        <v/>
      </c>
      <c r="AL860" s="38" t="str">
        <f>IF(ＣＳＶ貼付用!BK846="","",ＣＳＶ貼付用!BK846)</f>
        <v/>
      </c>
      <c r="AM860" s="38" t="str">
        <f>IF(ＣＳＶ貼付用!BM846="","",ＣＳＶ貼付用!BM846)</f>
        <v/>
      </c>
      <c r="AN860" s="40" t="str">
        <f t="shared" si="1370"/>
        <v/>
      </c>
      <c r="AO860" s="41" t="str">
        <f>IF(林齢計算用!B846="","",林齢計算用!B846)</f>
        <v/>
      </c>
      <c r="AP860" s="41" t="str">
        <f t="shared" si="1371"/>
        <v/>
      </c>
      <c r="AQ860" s="41" t="str">
        <f t="shared" si="1372"/>
        <v/>
      </c>
      <c r="AR860" s="23" t="str">
        <f>IF(AM860="スギ",INDEX(データ!$C$7:$E$26,MATCH(AP860,データ!$B$7:$B$26),MATCH(AN860,データ!$C$6:$E$6)),IF(AM860="ヒノキ",INDEX(データ!$C$32:$E$51,MATCH(AP860,データ!$B$32:$B$51),MATCH(AN860,データ!$C$31:$E$31)),IF(AM860="マツ",INDEX(データ!#REF!,MATCH(AP860,データ!#REF!),MATCH(AN860,データ!#REF!)),IF(AM860="ザツ",INDEX(データ!#REF!,MATCH(AP860,データ!#REF!),MATCH(AN860,データ!#REF!)),""))))</f>
        <v/>
      </c>
      <c r="AS860" s="22" t="str">
        <f t="shared" si="1355"/>
        <v/>
      </c>
      <c r="AT860" s="21" t="str">
        <f t="shared" si="1373"/>
        <v/>
      </c>
      <c r="AU860" s="21" t="str">
        <f t="shared" si="1374"/>
        <v/>
      </c>
      <c r="AV860" s="24" t="str">
        <f>IF(AM860="スギ",INDEX(データ!$H$7:$J$26,MATCH(AP860,データ!$G$7:$G$26),MATCH(AN860,データ!$H$6:$J$6)),IF(AM860="ヒノキ",INDEX(データ!$H$32:$J$51,MATCH(AP860,データ!$G$32:$G$51),MATCH(AN860,データ!$H$31:$J$31)),IF(AM860="マツ",INDEX(データ!#REF!,MATCH(AP860,データ!#REF!),MATCH(AN860,データ!#REF!)),IF(AM860="ザツ",INDEX(データ!#REF!,MATCH(AP860,データ!#REF!),MATCH(AN860,データ!#REF!)),""))))</f>
        <v/>
      </c>
      <c r="AW860" s="22" t="str">
        <f t="shared" si="1375"/>
        <v/>
      </c>
      <c r="AX860" s="21" t="str">
        <f t="shared" si="1376"/>
        <v/>
      </c>
      <c r="AY860" s="27" t="str">
        <f t="shared" si="1377"/>
        <v/>
      </c>
      <c r="AZ860" s="24" t="str">
        <f t="shared" si="1378"/>
        <v/>
      </c>
      <c r="BA860" s="25" t="str">
        <f t="shared" si="1379"/>
        <v>0</v>
      </c>
      <c r="BB860" s="26" t="str">
        <f t="shared" si="1380"/>
        <v/>
      </c>
      <c r="BC860" s="26" t="str">
        <f t="shared" si="1381"/>
        <v/>
      </c>
      <c r="BD860" s="26" t="str">
        <f t="shared" si="1382"/>
        <v/>
      </c>
      <c r="BE860" s="27" t="str">
        <f t="shared" si="1383"/>
        <v/>
      </c>
      <c r="BF860" s="26" t="str">
        <f t="shared" si="1384"/>
        <v/>
      </c>
      <c r="BG860" s="26" t="str">
        <f t="shared" si="1385"/>
        <v/>
      </c>
      <c r="BH860" s="45" t="s">
        <v>30</v>
      </c>
      <c r="BI860" s="55" t="str">
        <f>IF(ＣＳＶ貼付用!BX846="","",ＣＳＶ貼付用!BX846)</f>
        <v/>
      </c>
      <c r="BJ860" s="38" t="str">
        <f>IF(ＣＳＶ貼付用!BZ846="","",ＣＳＶ貼付用!BZ846)</f>
        <v/>
      </c>
      <c r="BK860" s="38" t="str">
        <f>IF(ＣＳＶ貼付用!CB846="","",ＣＳＶ貼付用!CB846)</f>
        <v/>
      </c>
      <c r="BL860" s="40" t="str">
        <f t="shared" si="1386"/>
        <v/>
      </c>
      <c r="BM860" s="41" t="str">
        <f>IF(林齢計算用!C846="","",林齢計算用!C846)</f>
        <v/>
      </c>
      <c r="BN860" s="41" t="str">
        <f t="shared" si="1387"/>
        <v/>
      </c>
      <c r="BO860" s="41" t="str">
        <f t="shared" si="1388"/>
        <v/>
      </c>
      <c r="BP860" s="23" t="str">
        <f>IF(BK860="スギ",INDEX(データ!$C$7:$E$26,MATCH(BN860,データ!$B$7:$B$26),MATCH(BL860,データ!$C$6:$E$6)),IF(BK860="ヒノキ",INDEX(データ!$C$32:$E$51,MATCH(BN860,データ!$B$32:$B$51),MATCH(BL860,データ!$C$31:$E$31)),IF(BK860="マツ",INDEX(データ!#REF!,MATCH(BN860,データ!#REF!),MATCH(BL860,データ!#REF!)),IF(BK860="ザツ",INDEX(データ!#REF!,MATCH(BN860,データ!#REF!),MATCH(BL860,データ!#REF!)),""))))</f>
        <v/>
      </c>
      <c r="BQ860" s="22" t="str">
        <f t="shared" si="1356"/>
        <v/>
      </c>
      <c r="BR860" s="21" t="str">
        <f t="shared" si="1389"/>
        <v/>
      </c>
      <c r="BS860" s="21" t="str">
        <f t="shared" si="1390"/>
        <v/>
      </c>
      <c r="BT860" s="24" t="str">
        <f>IF(BK860="スギ",INDEX(データ!$H$7:$J$26,MATCH(BN860,データ!$G$7:$G$26),MATCH(BL860,データ!$H$6:$J$6)),IF(BK860="ヒノキ",INDEX(データ!$H$32:$J$51,MATCH(BN860,データ!$G$32:$G$51),MATCH(BL860,データ!$H$31:$J$31)),IF(BK860="マツ",INDEX(データ!#REF!,MATCH(BN860,データ!#REF!),MATCH(BL860,データ!#REF!)),IF(BK860="ザツ",INDEX(データ!#REF!,MATCH(BN860,データ!#REF!),MATCH(BL860,データ!#REF!)),""))))</f>
        <v/>
      </c>
      <c r="BU860" s="22" t="str">
        <f t="shared" si="1391"/>
        <v/>
      </c>
      <c r="BV860" s="21" t="str">
        <f t="shared" si="1392"/>
        <v/>
      </c>
      <c r="BW860" s="27" t="str">
        <f t="shared" si="1393"/>
        <v/>
      </c>
      <c r="BX860" s="24" t="str">
        <f t="shared" si="1394"/>
        <v/>
      </c>
      <c r="BY860" s="25" t="str">
        <f t="shared" si="1395"/>
        <v>0</v>
      </c>
      <c r="BZ860" s="26" t="str">
        <f t="shared" si="1396"/>
        <v/>
      </c>
      <c r="CA860" s="26" t="str">
        <f t="shared" si="1397"/>
        <v/>
      </c>
      <c r="CB860" s="26" t="str">
        <f t="shared" si="1398"/>
        <v/>
      </c>
      <c r="CC860" s="27" t="str">
        <f t="shared" si="1399"/>
        <v/>
      </c>
      <c r="CD860" s="26" t="str">
        <f t="shared" si="1400"/>
        <v/>
      </c>
      <c r="CE860" s="26" t="str">
        <f t="shared" si="1401"/>
        <v/>
      </c>
      <c r="CF860" s="45" t="s">
        <v>30</v>
      </c>
      <c r="CG860" s="55" t="str">
        <f>IF(ＣＳＶ貼付用!CM846="","",ＣＳＶ貼付用!CM846)</f>
        <v/>
      </c>
      <c r="CH860" s="38" t="str">
        <f>IF(ＣＳＶ貼付用!CO846="","",ＣＳＶ貼付用!CO846)</f>
        <v/>
      </c>
      <c r="CI860" s="38" t="str">
        <f>IF(ＣＳＶ貼付用!CQ846="","",ＣＳＶ貼付用!CQ846)</f>
        <v/>
      </c>
      <c r="CJ860" s="40" t="str">
        <f t="shared" si="1402"/>
        <v/>
      </c>
      <c r="CK860" s="41" t="str">
        <f>IF(林齢計算用!D846="","",林齢計算用!D846)</f>
        <v/>
      </c>
      <c r="CL860" s="41" t="str">
        <f t="shared" si="1403"/>
        <v/>
      </c>
      <c r="CM860" s="41" t="str">
        <f t="shared" si="1404"/>
        <v/>
      </c>
      <c r="CN860" s="23" t="str">
        <f>IF(CI860="スギ",INDEX(データ!$C$7:$E$26,MATCH(CL860,データ!$B$7:$B$26),MATCH(CJ860,データ!$C$6:$E$6)),IF(CI860="ヒノキ",INDEX(データ!$C$32:$E$51,MATCH(CL860,データ!$B$32:$B$51),MATCH(CJ860,データ!$C$31:$E$31)),IF(CI860="マツ",INDEX(データ!#REF!,MATCH(CL860,データ!#REF!),MATCH(CJ860,データ!#REF!)),IF(CI860="ザツ",INDEX(データ!#REF!,MATCH(CL860,データ!#REF!),MATCH(CJ860,データ!#REF!)),""))))</f>
        <v/>
      </c>
      <c r="CO860" s="22" t="str">
        <f t="shared" si="1357"/>
        <v/>
      </c>
      <c r="CP860" s="21" t="str">
        <f t="shared" si="1405"/>
        <v/>
      </c>
      <c r="CQ860" s="21" t="str">
        <f t="shared" si="1406"/>
        <v/>
      </c>
      <c r="CR860" s="24" t="str">
        <f>IF(CI860="スギ",INDEX(データ!$H$7:$J$26,MATCH(CL860,データ!$G$7:$G$26),MATCH(CJ860,データ!$H$6:$J$6)),IF(CI860="ヒノキ",INDEX(データ!$H$32:$J$51,MATCH(CL860,データ!$G$32:$G$51),MATCH(CJ860,データ!$H$31:$J$31)),IF(CI860="マツ",INDEX(データ!#REF!,MATCH(CL860,データ!#REF!),MATCH(CJ860,データ!#REF!)),IF(CI860="ザツ",INDEX(データ!#REF!,MATCH(CL860,データ!#REF!),MATCH(CJ860,データ!#REF!)),""))))</f>
        <v/>
      </c>
      <c r="CS860" s="22" t="str">
        <f t="shared" si="1407"/>
        <v/>
      </c>
      <c r="CT860" s="21" t="str">
        <f t="shared" si="1408"/>
        <v/>
      </c>
      <c r="CU860" s="27" t="str">
        <f t="shared" si="1409"/>
        <v/>
      </c>
      <c r="CV860" s="24" t="str">
        <f t="shared" si="1410"/>
        <v/>
      </c>
      <c r="CW860" s="25" t="str">
        <f t="shared" si="1411"/>
        <v>0</v>
      </c>
      <c r="CX860" s="26" t="str">
        <f t="shared" si="1412"/>
        <v/>
      </c>
      <c r="CY860" s="26" t="str">
        <f t="shared" si="1413"/>
        <v/>
      </c>
      <c r="CZ860" s="26" t="str">
        <f t="shared" si="1414"/>
        <v/>
      </c>
      <c r="DA860" s="27" t="str">
        <f t="shared" si="1415"/>
        <v/>
      </c>
      <c r="DB860" s="26" t="str">
        <f t="shared" si="1416"/>
        <v/>
      </c>
      <c r="DC860" s="26" t="str">
        <f t="shared" si="1417"/>
        <v/>
      </c>
      <c r="DD860" s="45" t="s">
        <v>30</v>
      </c>
      <c r="DE860" s="55" t="str">
        <f>IF(ＣＳＶ貼付用!DB846="","",ＣＳＶ貼付用!DB846)</f>
        <v/>
      </c>
      <c r="DF860" s="38" t="str">
        <f>IF(ＣＳＶ貼付用!DD846="","",ＣＳＶ貼付用!DD846)</f>
        <v/>
      </c>
      <c r="DG860" s="38" t="str">
        <f>IF(ＣＳＶ貼付用!DF846="","",ＣＳＶ貼付用!DF846)</f>
        <v/>
      </c>
      <c r="DH860" s="40" t="str">
        <f t="shared" si="1418"/>
        <v/>
      </c>
      <c r="DI860" s="41" t="str">
        <f>IF(林齢計算用!E846="","",林齢計算用!E846)</f>
        <v/>
      </c>
      <c r="DJ860" s="41" t="str">
        <f t="shared" si="1419"/>
        <v/>
      </c>
      <c r="DK860" s="41" t="str">
        <f t="shared" si="1420"/>
        <v/>
      </c>
      <c r="DL860" s="23" t="str">
        <f>IF(DG860="スギ",INDEX(データ!$C$7:$E$26,MATCH(DJ860,データ!$B$7:$B$26),MATCH(DH860,データ!$C$6:$E$6)),IF(DG860="ヒノキ",INDEX(データ!$C$32:$E$51,MATCH(DJ860,データ!$B$32:$B$51),MATCH(DH860,データ!$C$31:$E$31)),IF(DG860="マツ",INDEX(データ!#REF!,MATCH(DJ860,データ!#REF!),MATCH(DH860,データ!#REF!)),IF(DG860="ザツ",INDEX(データ!#REF!,MATCH(DJ860,データ!#REF!),MATCH(DH860,データ!#REF!)),""))))</f>
        <v/>
      </c>
      <c r="DM860" s="22" t="str">
        <f t="shared" si="1358"/>
        <v/>
      </c>
      <c r="DN860" s="21" t="str">
        <f t="shared" si="1421"/>
        <v/>
      </c>
      <c r="DO860" s="21" t="str">
        <f t="shared" si="1422"/>
        <v/>
      </c>
      <c r="DP860" s="24" t="str">
        <f>IF(DG860="スギ",INDEX(データ!$H$7:$J$26,MATCH(DJ860,データ!$G$7:$G$26),MATCH(DH860,データ!$H$6:$J$6)),IF(DG860="ヒノキ",INDEX(データ!$H$32:$J$51,MATCH(DJ860,データ!$G$32:$G$51),MATCH(DH860,データ!$H$31:$J$31)),IF(DG860="マツ",INDEX(データ!#REF!,MATCH(DJ860,データ!#REF!),MATCH(DH860,データ!#REF!)),IF(DG860="ザツ",INDEX(データ!#REF!,MATCH(DJ860,データ!#REF!),MATCH(DH860,データ!#REF!)),""))))</f>
        <v/>
      </c>
      <c r="DQ860" s="22" t="str">
        <f t="shared" si="1423"/>
        <v/>
      </c>
      <c r="DR860" s="21" t="str">
        <f t="shared" si="1424"/>
        <v/>
      </c>
      <c r="DS860" s="27" t="str">
        <f t="shared" si="1425"/>
        <v/>
      </c>
      <c r="DT860" s="24" t="str">
        <f t="shared" si="1426"/>
        <v/>
      </c>
      <c r="DU860" s="25" t="str">
        <f t="shared" si="1427"/>
        <v>0</v>
      </c>
      <c r="DV860" s="26" t="str">
        <f t="shared" si="1428"/>
        <v/>
      </c>
      <c r="DW860" s="26" t="str">
        <f t="shared" si="1429"/>
        <v/>
      </c>
      <c r="DX860" s="26" t="str">
        <f t="shared" si="1430"/>
        <v/>
      </c>
      <c r="DY860" s="27" t="str">
        <f t="shared" si="1431"/>
        <v/>
      </c>
      <c r="DZ860" s="26" t="str">
        <f t="shared" si="1432"/>
        <v/>
      </c>
      <c r="EA860" s="26" t="str">
        <f t="shared" si="1433"/>
        <v/>
      </c>
      <c r="EB860" s="45" t="s">
        <v>30</v>
      </c>
      <c r="EC860" s="55" t="str">
        <f>IF(ＣＳＶ貼付用!DQ846="","",ＣＳＶ貼付用!DQ846)</f>
        <v/>
      </c>
      <c r="ED860" s="38" t="str">
        <f>IF(ＣＳＶ貼付用!DS846="","",ＣＳＶ貼付用!DS846)</f>
        <v/>
      </c>
      <c r="EE860" s="38" t="str">
        <f>IF(ＣＳＶ貼付用!DU846="","",ＣＳＶ貼付用!DU846)</f>
        <v/>
      </c>
      <c r="EF860" s="40" t="str">
        <f t="shared" si="1434"/>
        <v/>
      </c>
      <c r="EG860" s="41" t="str">
        <f>IF(林齢計算用!F846="","",林齢計算用!F846)</f>
        <v/>
      </c>
      <c r="EH860" s="41" t="str">
        <f t="shared" si="1435"/>
        <v/>
      </c>
      <c r="EI860" s="41" t="str">
        <f t="shared" si="1436"/>
        <v/>
      </c>
      <c r="EJ860" s="23" t="str">
        <f>IF(EE860="スギ",INDEX(データ!$C$7:$E$26,MATCH(EH860,データ!$B$7:$B$26),MATCH(EF860,データ!$C$6:$E$6)),IF(EE860="ヒノキ",INDEX(データ!$C$32:$E$51,MATCH(EH860,データ!$B$32:$B$51),MATCH(EF860,データ!$C$31:$E$31)),IF(EE860="マツ",INDEX(データ!#REF!,MATCH(EH860,データ!#REF!),MATCH(EF860,データ!#REF!)),IF(EE860="ザツ",INDEX(データ!#REF!,MATCH(EH860,データ!#REF!),MATCH(EF860,データ!#REF!)),""))))</f>
        <v/>
      </c>
      <c r="EK860" s="22" t="str">
        <f t="shared" si="1359"/>
        <v/>
      </c>
      <c r="EL860" s="21" t="str">
        <f t="shared" si="1437"/>
        <v/>
      </c>
      <c r="EM860" s="21" t="str">
        <f t="shared" si="1438"/>
        <v/>
      </c>
      <c r="EN860" s="24" t="str">
        <f>IF(EE860="スギ",INDEX(データ!$H$7:$J$26,MATCH(EH860,データ!$G$7:$G$26),MATCH(EF860,データ!$H$6:$J$6)),IF(EE860="ヒノキ",INDEX(データ!$H$32:$J$51,MATCH(EH860,データ!$G$32:$G$51),MATCH(EF860,データ!$H$31:$J$31)),IF(EE860="マツ",INDEX(データ!#REF!,MATCH(EH860,データ!#REF!),MATCH(EF860,データ!#REF!)),IF(EE860="ザツ",INDEX(データ!#REF!,MATCH(EH860,データ!#REF!),MATCH(EF860,データ!#REF!)),""))))</f>
        <v/>
      </c>
      <c r="EO860" s="22" t="str">
        <f t="shared" si="1439"/>
        <v/>
      </c>
      <c r="EP860" s="21" t="str">
        <f t="shared" si="1440"/>
        <v/>
      </c>
      <c r="EQ860" s="27" t="str">
        <f t="shared" si="1441"/>
        <v/>
      </c>
      <c r="ER860" s="24" t="str">
        <f t="shared" si="1442"/>
        <v/>
      </c>
      <c r="ES860" s="25" t="str">
        <f t="shared" si="1443"/>
        <v>0</v>
      </c>
      <c r="ET860" s="26" t="str">
        <f t="shared" si="1444"/>
        <v/>
      </c>
      <c r="EU860" s="26" t="str">
        <f t="shared" si="1445"/>
        <v/>
      </c>
      <c r="EV860" s="26" t="str">
        <f t="shared" si="1446"/>
        <v/>
      </c>
      <c r="EW860" s="27" t="str">
        <f t="shared" si="1447"/>
        <v/>
      </c>
      <c r="EX860" s="26" t="str">
        <f t="shared" si="1448"/>
        <v/>
      </c>
      <c r="EY860" s="26" t="str">
        <f t="shared" si="1449"/>
        <v/>
      </c>
      <c r="EZ860" s="26">
        <f t="shared" si="1450"/>
        <v>0</v>
      </c>
      <c r="FA860" s="43"/>
    </row>
    <row r="861" spans="1:157" ht="15.95" customHeight="1" x14ac:dyDescent="0.15">
      <c r="A861" s="21"/>
      <c r="B861" s="36" t="str">
        <f>IF(ＣＳＶ貼付用!G847="","",ＣＳＶ貼付用!G847)</f>
        <v/>
      </c>
      <c r="C861" s="36" t="str">
        <f>IF(ＣＳＶ貼付用!I847="","",ＣＳＶ貼付用!I847)</f>
        <v/>
      </c>
      <c r="D861" s="36" t="str">
        <f>IF(ＣＳＶ貼付用!J847="","",ＣＳＶ貼付用!J847)</f>
        <v/>
      </c>
      <c r="E861" s="36" t="str">
        <f>IF(ＣＳＶ貼付用!F847="","",ＣＳＶ貼付用!F847)</f>
        <v/>
      </c>
      <c r="F861" s="38" t="str">
        <f>IF(ＣＳＶ貼付用!T847="","",ＣＳＶ貼付用!T847)</f>
        <v/>
      </c>
      <c r="G861" s="38"/>
      <c r="H861" s="38" t="str">
        <f>IF(ＣＳＶ貼付用!GJ847="","",ＣＳＶ貼付用!GJ847)</f>
        <v/>
      </c>
      <c r="I861" s="38" t="str">
        <f>IF(ＣＳＶ貼付用!GL847="","",ＣＳＶ貼付用!GL847)</f>
        <v/>
      </c>
      <c r="J861" s="38" t="str">
        <f>IF(ＣＳＶ貼付用!GN847="","",ＣＳＶ貼付用!GN847)</f>
        <v/>
      </c>
      <c r="K861" s="38" t="str">
        <f>IF(ＣＳＶ貼付用!GP847="","",ＣＳＶ貼付用!GP847)</f>
        <v/>
      </c>
      <c r="L861" s="45" t="s">
        <v>30</v>
      </c>
      <c r="M861" s="55" t="str">
        <f>IF(ＣＳＶ貼付用!AT847="","",ＣＳＶ貼付用!AT847)</f>
        <v/>
      </c>
      <c r="N861" s="38" t="str">
        <f>IF(ＣＳＶ貼付用!AV847="","",ＣＳＶ貼付用!AV847)</f>
        <v/>
      </c>
      <c r="O861" s="38" t="str">
        <f>IF(ＣＳＶ貼付用!AX847="","",ＣＳＶ貼付用!AX847)</f>
        <v/>
      </c>
      <c r="P861" s="40" t="str">
        <f>IF(ＣＳＶ貼付用!FE847="","",ＣＳＶ貼付用!FE847)</f>
        <v/>
      </c>
      <c r="Q861" s="41" t="str">
        <f>IF(林齢計算用!A847="","",林齢計算用!A847)</f>
        <v/>
      </c>
      <c r="R861" s="41" t="str">
        <f t="shared" si="1360"/>
        <v/>
      </c>
      <c r="S861" s="56" t="str">
        <f>IF(ＣＳＶ貼付用!EG847="","",ＣＳＶ貼付用!EG847*10)</f>
        <v/>
      </c>
      <c r="T861" s="23" t="str">
        <f>IF(O861="スギ",INDEX(データ!$C$7:$E$26,MATCH(R861,データ!$B$7:$B$26),MATCH(P861,データ!$C$6:$E$6)),IF(O861="ヒノキ",INDEX(データ!$C$32:$E$51,MATCH(R861,データ!$B$32:$B$51),MATCH(P861,データ!$C$31:$E$31)),IF(O861="マツ",INDEX(データ!#REF!,MATCH(R861,データ!#REF!),MATCH(P861,データ!#REF!)),IF(O861="ザツ",INDEX(データ!#REF!,MATCH(R861,データ!#REF!),MATCH(P861,データ!#REF!)),""))))</f>
        <v/>
      </c>
      <c r="U861" s="22" t="str">
        <f t="shared" si="1451"/>
        <v/>
      </c>
      <c r="V861" s="21" t="str">
        <f t="shared" si="1455"/>
        <v/>
      </c>
      <c r="W861" s="21" t="str">
        <f t="shared" si="1452"/>
        <v/>
      </c>
      <c r="X861" s="23" t="str">
        <f>IF(O861="スギ",INDEX(データ!$H$7:$J$26,MATCH(R861,データ!$G$7:$G$26),MATCH(P861,データ!$H$6:$J$6)),IF(O861="ヒノキ",INDEX(データ!$H$32:$J$51,MATCH(R861,データ!$G$32:$G$51),MATCH(P861,データ!$H$31:$J$31)),IF(O861="マツ",INDEX(データ!#REF!,MATCH(R861,データ!#REF!),MATCH(P861,データ!#REF!)),IF(O861="ザツ",INDEX(データ!#REF!,MATCH(R861,データ!#REF!),MATCH(P861,データ!#REF!)),""))))</f>
        <v/>
      </c>
      <c r="Y861" s="22" t="str">
        <f t="shared" si="1453"/>
        <v/>
      </c>
      <c r="Z861" s="21" t="str">
        <f t="shared" si="1454"/>
        <v/>
      </c>
      <c r="AA861" s="27" t="str">
        <f t="shared" si="1361"/>
        <v/>
      </c>
      <c r="AB861" s="24" t="str">
        <f t="shared" si="1362"/>
        <v/>
      </c>
      <c r="AC861" s="25" t="str">
        <f t="shared" si="1363"/>
        <v>0</v>
      </c>
      <c r="AD861" s="26" t="str">
        <f t="shared" si="1364"/>
        <v/>
      </c>
      <c r="AE861" s="26" t="str">
        <f t="shared" si="1365"/>
        <v/>
      </c>
      <c r="AF861" s="26" t="str">
        <f t="shared" si="1366"/>
        <v/>
      </c>
      <c r="AG861" s="27" t="str">
        <f t="shared" si="1367"/>
        <v/>
      </c>
      <c r="AH861" s="26" t="str">
        <f t="shared" si="1368"/>
        <v/>
      </c>
      <c r="AI861" s="26" t="str">
        <f t="shared" si="1369"/>
        <v/>
      </c>
      <c r="AJ861" s="45" t="s">
        <v>30</v>
      </c>
      <c r="AK861" s="55" t="str">
        <f>IF(ＣＳＶ貼付用!BI847="","",ＣＳＶ貼付用!BI847)</f>
        <v/>
      </c>
      <c r="AL861" s="38" t="str">
        <f>IF(ＣＳＶ貼付用!BK847="","",ＣＳＶ貼付用!BK847)</f>
        <v/>
      </c>
      <c r="AM861" s="38" t="str">
        <f>IF(ＣＳＶ貼付用!BM847="","",ＣＳＶ貼付用!BM847)</f>
        <v/>
      </c>
      <c r="AN861" s="40" t="str">
        <f t="shared" si="1370"/>
        <v/>
      </c>
      <c r="AO861" s="41" t="str">
        <f>IF(林齢計算用!B847="","",林齢計算用!B847)</f>
        <v/>
      </c>
      <c r="AP861" s="41" t="str">
        <f t="shared" si="1371"/>
        <v/>
      </c>
      <c r="AQ861" s="41" t="str">
        <f t="shared" si="1372"/>
        <v/>
      </c>
      <c r="AR861" s="23" t="str">
        <f>IF(AM861="スギ",INDEX(データ!$C$7:$E$26,MATCH(AP861,データ!$B$7:$B$26),MATCH(AN861,データ!$C$6:$E$6)),IF(AM861="ヒノキ",INDEX(データ!$C$32:$E$51,MATCH(AP861,データ!$B$32:$B$51),MATCH(AN861,データ!$C$31:$E$31)),IF(AM861="マツ",INDEX(データ!#REF!,MATCH(AP861,データ!#REF!),MATCH(AN861,データ!#REF!)),IF(AM861="ザツ",INDEX(データ!#REF!,MATCH(AP861,データ!#REF!),MATCH(AN861,データ!#REF!)),""))))</f>
        <v/>
      </c>
      <c r="AS861" s="22" t="str">
        <f t="shared" si="1355"/>
        <v/>
      </c>
      <c r="AT861" s="21" t="str">
        <f t="shared" si="1373"/>
        <v/>
      </c>
      <c r="AU861" s="21" t="str">
        <f t="shared" si="1374"/>
        <v/>
      </c>
      <c r="AV861" s="24" t="str">
        <f>IF(AM861="スギ",INDEX(データ!$H$7:$J$26,MATCH(AP861,データ!$G$7:$G$26),MATCH(AN861,データ!$H$6:$J$6)),IF(AM861="ヒノキ",INDEX(データ!$H$32:$J$51,MATCH(AP861,データ!$G$32:$G$51),MATCH(AN861,データ!$H$31:$J$31)),IF(AM861="マツ",INDEX(データ!#REF!,MATCH(AP861,データ!#REF!),MATCH(AN861,データ!#REF!)),IF(AM861="ザツ",INDEX(データ!#REF!,MATCH(AP861,データ!#REF!),MATCH(AN861,データ!#REF!)),""))))</f>
        <v/>
      </c>
      <c r="AW861" s="22" t="str">
        <f t="shared" si="1375"/>
        <v/>
      </c>
      <c r="AX861" s="21" t="str">
        <f t="shared" si="1376"/>
        <v/>
      </c>
      <c r="AY861" s="27" t="str">
        <f t="shared" si="1377"/>
        <v/>
      </c>
      <c r="AZ861" s="24" t="str">
        <f t="shared" si="1378"/>
        <v/>
      </c>
      <c r="BA861" s="25" t="str">
        <f t="shared" si="1379"/>
        <v>0</v>
      </c>
      <c r="BB861" s="26" t="str">
        <f t="shared" si="1380"/>
        <v/>
      </c>
      <c r="BC861" s="26" t="str">
        <f t="shared" si="1381"/>
        <v/>
      </c>
      <c r="BD861" s="26" t="str">
        <f t="shared" si="1382"/>
        <v/>
      </c>
      <c r="BE861" s="27" t="str">
        <f t="shared" si="1383"/>
        <v/>
      </c>
      <c r="BF861" s="26" t="str">
        <f t="shared" si="1384"/>
        <v/>
      </c>
      <c r="BG861" s="26" t="str">
        <f t="shared" si="1385"/>
        <v/>
      </c>
      <c r="BH861" s="45" t="s">
        <v>30</v>
      </c>
      <c r="BI861" s="55" t="str">
        <f>IF(ＣＳＶ貼付用!BX847="","",ＣＳＶ貼付用!BX847)</f>
        <v/>
      </c>
      <c r="BJ861" s="38" t="str">
        <f>IF(ＣＳＶ貼付用!BZ847="","",ＣＳＶ貼付用!BZ847)</f>
        <v/>
      </c>
      <c r="BK861" s="38" t="str">
        <f>IF(ＣＳＶ貼付用!CB847="","",ＣＳＶ貼付用!CB847)</f>
        <v/>
      </c>
      <c r="BL861" s="40" t="str">
        <f t="shared" si="1386"/>
        <v/>
      </c>
      <c r="BM861" s="41" t="str">
        <f>IF(林齢計算用!C847="","",林齢計算用!C847)</f>
        <v/>
      </c>
      <c r="BN861" s="41" t="str">
        <f t="shared" si="1387"/>
        <v/>
      </c>
      <c r="BO861" s="41" t="str">
        <f t="shared" si="1388"/>
        <v/>
      </c>
      <c r="BP861" s="23" t="str">
        <f>IF(BK861="スギ",INDEX(データ!$C$7:$E$26,MATCH(BN861,データ!$B$7:$B$26),MATCH(BL861,データ!$C$6:$E$6)),IF(BK861="ヒノキ",INDEX(データ!$C$32:$E$51,MATCH(BN861,データ!$B$32:$B$51),MATCH(BL861,データ!$C$31:$E$31)),IF(BK861="マツ",INDEX(データ!#REF!,MATCH(BN861,データ!#REF!),MATCH(BL861,データ!#REF!)),IF(BK861="ザツ",INDEX(データ!#REF!,MATCH(BN861,データ!#REF!),MATCH(BL861,データ!#REF!)),""))))</f>
        <v/>
      </c>
      <c r="BQ861" s="22" t="str">
        <f t="shared" si="1356"/>
        <v/>
      </c>
      <c r="BR861" s="21" t="str">
        <f t="shared" si="1389"/>
        <v/>
      </c>
      <c r="BS861" s="21" t="str">
        <f t="shared" si="1390"/>
        <v/>
      </c>
      <c r="BT861" s="24" t="str">
        <f>IF(BK861="スギ",INDEX(データ!$H$7:$J$26,MATCH(BN861,データ!$G$7:$G$26),MATCH(BL861,データ!$H$6:$J$6)),IF(BK861="ヒノキ",INDEX(データ!$H$32:$J$51,MATCH(BN861,データ!$G$32:$G$51),MATCH(BL861,データ!$H$31:$J$31)),IF(BK861="マツ",INDEX(データ!#REF!,MATCH(BN861,データ!#REF!),MATCH(BL861,データ!#REF!)),IF(BK861="ザツ",INDEX(データ!#REF!,MATCH(BN861,データ!#REF!),MATCH(BL861,データ!#REF!)),""))))</f>
        <v/>
      </c>
      <c r="BU861" s="22" t="str">
        <f t="shared" si="1391"/>
        <v/>
      </c>
      <c r="BV861" s="21" t="str">
        <f t="shared" si="1392"/>
        <v/>
      </c>
      <c r="BW861" s="27" t="str">
        <f t="shared" si="1393"/>
        <v/>
      </c>
      <c r="BX861" s="24" t="str">
        <f t="shared" si="1394"/>
        <v/>
      </c>
      <c r="BY861" s="25" t="str">
        <f t="shared" si="1395"/>
        <v>0</v>
      </c>
      <c r="BZ861" s="26" t="str">
        <f t="shared" si="1396"/>
        <v/>
      </c>
      <c r="CA861" s="26" t="str">
        <f t="shared" si="1397"/>
        <v/>
      </c>
      <c r="CB861" s="26" t="str">
        <f t="shared" si="1398"/>
        <v/>
      </c>
      <c r="CC861" s="27" t="str">
        <f t="shared" si="1399"/>
        <v/>
      </c>
      <c r="CD861" s="26" t="str">
        <f t="shared" si="1400"/>
        <v/>
      </c>
      <c r="CE861" s="26" t="str">
        <f t="shared" si="1401"/>
        <v/>
      </c>
      <c r="CF861" s="45" t="s">
        <v>30</v>
      </c>
      <c r="CG861" s="55" t="str">
        <f>IF(ＣＳＶ貼付用!CM847="","",ＣＳＶ貼付用!CM847)</f>
        <v/>
      </c>
      <c r="CH861" s="38" t="str">
        <f>IF(ＣＳＶ貼付用!CO847="","",ＣＳＶ貼付用!CO847)</f>
        <v/>
      </c>
      <c r="CI861" s="38" t="str">
        <f>IF(ＣＳＶ貼付用!CQ847="","",ＣＳＶ貼付用!CQ847)</f>
        <v/>
      </c>
      <c r="CJ861" s="40" t="str">
        <f t="shared" si="1402"/>
        <v/>
      </c>
      <c r="CK861" s="41" t="str">
        <f>IF(林齢計算用!D847="","",林齢計算用!D847)</f>
        <v/>
      </c>
      <c r="CL861" s="41" t="str">
        <f t="shared" si="1403"/>
        <v/>
      </c>
      <c r="CM861" s="41" t="str">
        <f t="shared" si="1404"/>
        <v/>
      </c>
      <c r="CN861" s="23" t="str">
        <f>IF(CI861="スギ",INDEX(データ!$C$7:$E$26,MATCH(CL861,データ!$B$7:$B$26),MATCH(CJ861,データ!$C$6:$E$6)),IF(CI861="ヒノキ",INDEX(データ!$C$32:$E$51,MATCH(CL861,データ!$B$32:$B$51),MATCH(CJ861,データ!$C$31:$E$31)),IF(CI861="マツ",INDEX(データ!#REF!,MATCH(CL861,データ!#REF!),MATCH(CJ861,データ!#REF!)),IF(CI861="ザツ",INDEX(データ!#REF!,MATCH(CL861,データ!#REF!),MATCH(CJ861,データ!#REF!)),""))))</f>
        <v/>
      </c>
      <c r="CO861" s="22" t="str">
        <f t="shared" si="1357"/>
        <v/>
      </c>
      <c r="CP861" s="21" t="str">
        <f t="shared" si="1405"/>
        <v/>
      </c>
      <c r="CQ861" s="21" t="str">
        <f t="shared" si="1406"/>
        <v/>
      </c>
      <c r="CR861" s="24" t="str">
        <f>IF(CI861="スギ",INDEX(データ!$H$7:$J$26,MATCH(CL861,データ!$G$7:$G$26),MATCH(CJ861,データ!$H$6:$J$6)),IF(CI861="ヒノキ",INDEX(データ!$H$32:$J$51,MATCH(CL861,データ!$G$32:$G$51),MATCH(CJ861,データ!$H$31:$J$31)),IF(CI861="マツ",INDEX(データ!#REF!,MATCH(CL861,データ!#REF!),MATCH(CJ861,データ!#REF!)),IF(CI861="ザツ",INDEX(データ!#REF!,MATCH(CL861,データ!#REF!),MATCH(CJ861,データ!#REF!)),""))))</f>
        <v/>
      </c>
      <c r="CS861" s="22" t="str">
        <f t="shared" si="1407"/>
        <v/>
      </c>
      <c r="CT861" s="21" t="str">
        <f t="shared" si="1408"/>
        <v/>
      </c>
      <c r="CU861" s="27" t="str">
        <f t="shared" si="1409"/>
        <v/>
      </c>
      <c r="CV861" s="24" t="str">
        <f t="shared" si="1410"/>
        <v/>
      </c>
      <c r="CW861" s="25" t="str">
        <f t="shared" si="1411"/>
        <v>0</v>
      </c>
      <c r="CX861" s="26" t="str">
        <f t="shared" si="1412"/>
        <v/>
      </c>
      <c r="CY861" s="26" t="str">
        <f t="shared" si="1413"/>
        <v/>
      </c>
      <c r="CZ861" s="26" t="str">
        <f t="shared" si="1414"/>
        <v/>
      </c>
      <c r="DA861" s="27" t="str">
        <f t="shared" si="1415"/>
        <v/>
      </c>
      <c r="DB861" s="26" t="str">
        <f t="shared" si="1416"/>
        <v/>
      </c>
      <c r="DC861" s="26" t="str">
        <f t="shared" si="1417"/>
        <v/>
      </c>
      <c r="DD861" s="45" t="s">
        <v>30</v>
      </c>
      <c r="DE861" s="55" t="str">
        <f>IF(ＣＳＶ貼付用!DB847="","",ＣＳＶ貼付用!DB847)</f>
        <v/>
      </c>
      <c r="DF861" s="38" t="str">
        <f>IF(ＣＳＶ貼付用!DD847="","",ＣＳＶ貼付用!DD847)</f>
        <v/>
      </c>
      <c r="DG861" s="38" t="str">
        <f>IF(ＣＳＶ貼付用!DF847="","",ＣＳＶ貼付用!DF847)</f>
        <v/>
      </c>
      <c r="DH861" s="40" t="str">
        <f t="shared" si="1418"/>
        <v/>
      </c>
      <c r="DI861" s="41" t="str">
        <f>IF(林齢計算用!E847="","",林齢計算用!E847)</f>
        <v/>
      </c>
      <c r="DJ861" s="41" t="str">
        <f t="shared" si="1419"/>
        <v/>
      </c>
      <c r="DK861" s="41" t="str">
        <f t="shared" si="1420"/>
        <v/>
      </c>
      <c r="DL861" s="23" t="str">
        <f>IF(DG861="スギ",INDEX(データ!$C$7:$E$26,MATCH(DJ861,データ!$B$7:$B$26),MATCH(DH861,データ!$C$6:$E$6)),IF(DG861="ヒノキ",INDEX(データ!$C$32:$E$51,MATCH(DJ861,データ!$B$32:$B$51),MATCH(DH861,データ!$C$31:$E$31)),IF(DG861="マツ",INDEX(データ!#REF!,MATCH(DJ861,データ!#REF!),MATCH(DH861,データ!#REF!)),IF(DG861="ザツ",INDEX(データ!#REF!,MATCH(DJ861,データ!#REF!),MATCH(DH861,データ!#REF!)),""))))</f>
        <v/>
      </c>
      <c r="DM861" s="22" t="str">
        <f t="shared" si="1358"/>
        <v/>
      </c>
      <c r="DN861" s="21" t="str">
        <f t="shared" si="1421"/>
        <v/>
      </c>
      <c r="DO861" s="21" t="str">
        <f t="shared" si="1422"/>
        <v/>
      </c>
      <c r="DP861" s="24" t="str">
        <f>IF(DG861="スギ",INDEX(データ!$H$7:$J$26,MATCH(DJ861,データ!$G$7:$G$26),MATCH(DH861,データ!$H$6:$J$6)),IF(DG861="ヒノキ",INDEX(データ!$H$32:$J$51,MATCH(DJ861,データ!$G$32:$G$51),MATCH(DH861,データ!$H$31:$J$31)),IF(DG861="マツ",INDEX(データ!#REF!,MATCH(DJ861,データ!#REF!),MATCH(DH861,データ!#REF!)),IF(DG861="ザツ",INDEX(データ!#REF!,MATCH(DJ861,データ!#REF!),MATCH(DH861,データ!#REF!)),""))))</f>
        <v/>
      </c>
      <c r="DQ861" s="22" t="str">
        <f t="shared" si="1423"/>
        <v/>
      </c>
      <c r="DR861" s="21" t="str">
        <f t="shared" si="1424"/>
        <v/>
      </c>
      <c r="DS861" s="27" t="str">
        <f t="shared" si="1425"/>
        <v/>
      </c>
      <c r="DT861" s="24" t="str">
        <f t="shared" si="1426"/>
        <v/>
      </c>
      <c r="DU861" s="25" t="str">
        <f t="shared" si="1427"/>
        <v>0</v>
      </c>
      <c r="DV861" s="26" t="str">
        <f t="shared" si="1428"/>
        <v/>
      </c>
      <c r="DW861" s="26" t="str">
        <f t="shared" si="1429"/>
        <v/>
      </c>
      <c r="DX861" s="26" t="str">
        <f t="shared" si="1430"/>
        <v/>
      </c>
      <c r="DY861" s="27" t="str">
        <f t="shared" si="1431"/>
        <v/>
      </c>
      <c r="DZ861" s="26" t="str">
        <f t="shared" si="1432"/>
        <v/>
      </c>
      <c r="EA861" s="26" t="str">
        <f t="shared" si="1433"/>
        <v/>
      </c>
      <c r="EB861" s="45" t="s">
        <v>30</v>
      </c>
      <c r="EC861" s="55" t="str">
        <f>IF(ＣＳＶ貼付用!DQ847="","",ＣＳＶ貼付用!DQ847)</f>
        <v/>
      </c>
      <c r="ED861" s="38" t="str">
        <f>IF(ＣＳＶ貼付用!DS847="","",ＣＳＶ貼付用!DS847)</f>
        <v/>
      </c>
      <c r="EE861" s="38" t="str">
        <f>IF(ＣＳＶ貼付用!DU847="","",ＣＳＶ貼付用!DU847)</f>
        <v/>
      </c>
      <c r="EF861" s="40" t="str">
        <f t="shared" si="1434"/>
        <v/>
      </c>
      <c r="EG861" s="41" t="str">
        <f>IF(林齢計算用!F847="","",林齢計算用!F847)</f>
        <v/>
      </c>
      <c r="EH861" s="41" t="str">
        <f t="shared" si="1435"/>
        <v/>
      </c>
      <c r="EI861" s="41" t="str">
        <f t="shared" si="1436"/>
        <v/>
      </c>
      <c r="EJ861" s="23" t="str">
        <f>IF(EE861="スギ",INDEX(データ!$C$7:$E$26,MATCH(EH861,データ!$B$7:$B$26),MATCH(EF861,データ!$C$6:$E$6)),IF(EE861="ヒノキ",INDEX(データ!$C$32:$E$51,MATCH(EH861,データ!$B$32:$B$51),MATCH(EF861,データ!$C$31:$E$31)),IF(EE861="マツ",INDEX(データ!#REF!,MATCH(EH861,データ!#REF!),MATCH(EF861,データ!#REF!)),IF(EE861="ザツ",INDEX(データ!#REF!,MATCH(EH861,データ!#REF!),MATCH(EF861,データ!#REF!)),""))))</f>
        <v/>
      </c>
      <c r="EK861" s="22" t="str">
        <f t="shared" si="1359"/>
        <v/>
      </c>
      <c r="EL861" s="21" t="str">
        <f t="shared" si="1437"/>
        <v/>
      </c>
      <c r="EM861" s="21" t="str">
        <f t="shared" si="1438"/>
        <v/>
      </c>
      <c r="EN861" s="24" t="str">
        <f>IF(EE861="スギ",INDEX(データ!$H$7:$J$26,MATCH(EH861,データ!$G$7:$G$26),MATCH(EF861,データ!$H$6:$J$6)),IF(EE861="ヒノキ",INDEX(データ!$H$32:$J$51,MATCH(EH861,データ!$G$32:$G$51),MATCH(EF861,データ!$H$31:$J$31)),IF(EE861="マツ",INDEX(データ!#REF!,MATCH(EH861,データ!#REF!),MATCH(EF861,データ!#REF!)),IF(EE861="ザツ",INDEX(データ!#REF!,MATCH(EH861,データ!#REF!),MATCH(EF861,データ!#REF!)),""))))</f>
        <v/>
      </c>
      <c r="EO861" s="22" t="str">
        <f t="shared" si="1439"/>
        <v/>
      </c>
      <c r="EP861" s="21" t="str">
        <f t="shared" si="1440"/>
        <v/>
      </c>
      <c r="EQ861" s="27" t="str">
        <f t="shared" si="1441"/>
        <v/>
      </c>
      <c r="ER861" s="24" t="str">
        <f t="shared" si="1442"/>
        <v/>
      </c>
      <c r="ES861" s="25" t="str">
        <f t="shared" si="1443"/>
        <v>0</v>
      </c>
      <c r="ET861" s="26" t="str">
        <f t="shared" si="1444"/>
        <v/>
      </c>
      <c r="EU861" s="26" t="str">
        <f t="shared" si="1445"/>
        <v/>
      </c>
      <c r="EV861" s="26" t="str">
        <f t="shared" si="1446"/>
        <v/>
      </c>
      <c r="EW861" s="27" t="str">
        <f t="shared" si="1447"/>
        <v/>
      </c>
      <c r="EX861" s="26" t="str">
        <f t="shared" si="1448"/>
        <v/>
      </c>
      <c r="EY861" s="26" t="str">
        <f t="shared" si="1449"/>
        <v/>
      </c>
      <c r="EZ861" s="26">
        <f t="shared" si="1450"/>
        <v>0</v>
      </c>
      <c r="FA861" s="43"/>
    </row>
    <row r="862" spans="1:157" ht="15.95" customHeight="1" x14ac:dyDescent="0.15">
      <c r="A862" s="21"/>
      <c r="B862" s="36" t="str">
        <f>IF(ＣＳＶ貼付用!G848="","",ＣＳＶ貼付用!G848)</f>
        <v/>
      </c>
      <c r="C862" s="36" t="str">
        <f>IF(ＣＳＶ貼付用!I848="","",ＣＳＶ貼付用!I848)</f>
        <v/>
      </c>
      <c r="D862" s="36" t="str">
        <f>IF(ＣＳＶ貼付用!J848="","",ＣＳＶ貼付用!J848)</f>
        <v/>
      </c>
      <c r="E862" s="36" t="str">
        <f>IF(ＣＳＶ貼付用!F848="","",ＣＳＶ貼付用!F848)</f>
        <v/>
      </c>
      <c r="F862" s="38" t="str">
        <f>IF(ＣＳＶ貼付用!T848="","",ＣＳＶ貼付用!T848)</f>
        <v/>
      </c>
      <c r="G862" s="38"/>
      <c r="H862" s="38" t="str">
        <f>IF(ＣＳＶ貼付用!GJ848="","",ＣＳＶ貼付用!GJ848)</f>
        <v/>
      </c>
      <c r="I862" s="38" t="str">
        <f>IF(ＣＳＶ貼付用!GL848="","",ＣＳＶ貼付用!GL848)</f>
        <v/>
      </c>
      <c r="J862" s="38" t="str">
        <f>IF(ＣＳＶ貼付用!GN848="","",ＣＳＶ貼付用!GN848)</f>
        <v/>
      </c>
      <c r="K862" s="38" t="str">
        <f>IF(ＣＳＶ貼付用!GP848="","",ＣＳＶ貼付用!GP848)</f>
        <v/>
      </c>
      <c r="L862" s="45" t="s">
        <v>30</v>
      </c>
      <c r="M862" s="55" t="str">
        <f>IF(ＣＳＶ貼付用!AT848="","",ＣＳＶ貼付用!AT848)</f>
        <v/>
      </c>
      <c r="N862" s="38" t="str">
        <f>IF(ＣＳＶ貼付用!AV848="","",ＣＳＶ貼付用!AV848)</f>
        <v/>
      </c>
      <c r="O862" s="38" t="str">
        <f>IF(ＣＳＶ貼付用!AX848="","",ＣＳＶ貼付用!AX848)</f>
        <v/>
      </c>
      <c r="P862" s="40" t="str">
        <f>IF(ＣＳＶ貼付用!FE848="","",ＣＳＶ貼付用!FE848)</f>
        <v/>
      </c>
      <c r="Q862" s="41" t="str">
        <f>IF(林齢計算用!A848="","",林齢計算用!A848)</f>
        <v/>
      </c>
      <c r="R862" s="41" t="str">
        <f t="shared" si="1360"/>
        <v/>
      </c>
      <c r="S862" s="56" t="str">
        <f>IF(ＣＳＶ貼付用!EG848="","",ＣＳＶ貼付用!EG848*10)</f>
        <v/>
      </c>
      <c r="T862" s="23" t="str">
        <f>IF(O862="スギ",INDEX(データ!$C$7:$E$26,MATCH(R862,データ!$B$7:$B$26),MATCH(P862,データ!$C$6:$E$6)),IF(O862="ヒノキ",INDEX(データ!$C$32:$E$51,MATCH(R862,データ!$B$32:$B$51),MATCH(P862,データ!$C$31:$E$31)),IF(O862="マツ",INDEX(データ!#REF!,MATCH(R862,データ!#REF!),MATCH(P862,データ!#REF!)),IF(O862="ザツ",INDEX(データ!#REF!,MATCH(R862,データ!#REF!),MATCH(P862,データ!#REF!)),""))))</f>
        <v/>
      </c>
      <c r="U862" s="22" t="str">
        <f t="shared" si="1451"/>
        <v/>
      </c>
      <c r="V862" s="21" t="str">
        <f t="shared" si="1455"/>
        <v/>
      </c>
      <c r="W862" s="21" t="str">
        <f t="shared" si="1452"/>
        <v/>
      </c>
      <c r="X862" s="23" t="str">
        <f>IF(O862="スギ",INDEX(データ!$H$7:$J$26,MATCH(R862,データ!$G$7:$G$26),MATCH(P862,データ!$H$6:$J$6)),IF(O862="ヒノキ",INDEX(データ!$H$32:$J$51,MATCH(R862,データ!$G$32:$G$51),MATCH(P862,データ!$H$31:$J$31)),IF(O862="マツ",INDEX(データ!#REF!,MATCH(R862,データ!#REF!),MATCH(P862,データ!#REF!)),IF(O862="ザツ",INDEX(データ!#REF!,MATCH(R862,データ!#REF!),MATCH(P862,データ!#REF!)),""))))</f>
        <v/>
      </c>
      <c r="Y862" s="22" t="str">
        <f t="shared" si="1453"/>
        <v/>
      </c>
      <c r="Z862" s="21" t="str">
        <f t="shared" si="1454"/>
        <v/>
      </c>
      <c r="AA862" s="27" t="str">
        <f t="shared" si="1361"/>
        <v/>
      </c>
      <c r="AB862" s="24" t="str">
        <f t="shared" si="1362"/>
        <v/>
      </c>
      <c r="AC862" s="25" t="str">
        <f t="shared" si="1363"/>
        <v>0</v>
      </c>
      <c r="AD862" s="26" t="str">
        <f t="shared" si="1364"/>
        <v/>
      </c>
      <c r="AE862" s="26" t="str">
        <f t="shared" si="1365"/>
        <v/>
      </c>
      <c r="AF862" s="26" t="str">
        <f t="shared" si="1366"/>
        <v/>
      </c>
      <c r="AG862" s="27" t="str">
        <f t="shared" si="1367"/>
        <v/>
      </c>
      <c r="AH862" s="26" t="str">
        <f t="shared" si="1368"/>
        <v/>
      </c>
      <c r="AI862" s="26" t="str">
        <f t="shared" si="1369"/>
        <v/>
      </c>
      <c r="AJ862" s="45" t="s">
        <v>30</v>
      </c>
      <c r="AK862" s="55" t="str">
        <f>IF(ＣＳＶ貼付用!BI848="","",ＣＳＶ貼付用!BI848)</f>
        <v/>
      </c>
      <c r="AL862" s="38" t="str">
        <f>IF(ＣＳＶ貼付用!BK848="","",ＣＳＶ貼付用!BK848)</f>
        <v/>
      </c>
      <c r="AM862" s="38" t="str">
        <f>IF(ＣＳＶ貼付用!BM848="","",ＣＳＶ貼付用!BM848)</f>
        <v/>
      </c>
      <c r="AN862" s="40" t="str">
        <f t="shared" si="1370"/>
        <v/>
      </c>
      <c r="AO862" s="41" t="str">
        <f>IF(林齢計算用!B848="","",林齢計算用!B848)</f>
        <v/>
      </c>
      <c r="AP862" s="41" t="str">
        <f t="shared" si="1371"/>
        <v/>
      </c>
      <c r="AQ862" s="41" t="str">
        <f t="shared" si="1372"/>
        <v/>
      </c>
      <c r="AR862" s="23" t="str">
        <f>IF(AM862="スギ",INDEX(データ!$C$7:$E$26,MATCH(AP862,データ!$B$7:$B$26),MATCH(AN862,データ!$C$6:$E$6)),IF(AM862="ヒノキ",INDEX(データ!$C$32:$E$51,MATCH(AP862,データ!$B$32:$B$51),MATCH(AN862,データ!$C$31:$E$31)),IF(AM862="マツ",INDEX(データ!#REF!,MATCH(AP862,データ!#REF!),MATCH(AN862,データ!#REF!)),IF(AM862="ザツ",INDEX(データ!#REF!,MATCH(AP862,データ!#REF!),MATCH(AN862,データ!#REF!)),""))))</f>
        <v/>
      </c>
      <c r="AS862" s="22" t="str">
        <f t="shared" si="1355"/>
        <v/>
      </c>
      <c r="AT862" s="21" t="str">
        <f t="shared" si="1373"/>
        <v/>
      </c>
      <c r="AU862" s="21" t="str">
        <f t="shared" si="1374"/>
        <v/>
      </c>
      <c r="AV862" s="24" t="str">
        <f>IF(AM862="スギ",INDEX(データ!$H$7:$J$26,MATCH(AP862,データ!$G$7:$G$26),MATCH(AN862,データ!$H$6:$J$6)),IF(AM862="ヒノキ",INDEX(データ!$H$32:$J$51,MATCH(AP862,データ!$G$32:$G$51),MATCH(AN862,データ!$H$31:$J$31)),IF(AM862="マツ",INDEX(データ!#REF!,MATCH(AP862,データ!#REF!),MATCH(AN862,データ!#REF!)),IF(AM862="ザツ",INDEX(データ!#REF!,MATCH(AP862,データ!#REF!),MATCH(AN862,データ!#REF!)),""))))</f>
        <v/>
      </c>
      <c r="AW862" s="22" t="str">
        <f t="shared" si="1375"/>
        <v/>
      </c>
      <c r="AX862" s="21" t="str">
        <f t="shared" si="1376"/>
        <v/>
      </c>
      <c r="AY862" s="27" t="str">
        <f t="shared" si="1377"/>
        <v/>
      </c>
      <c r="AZ862" s="24" t="str">
        <f t="shared" si="1378"/>
        <v/>
      </c>
      <c r="BA862" s="25" t="str">
        <f t="shared" si="1379"/>
        <v>0</v>
      </c>
      <c r="BB862" s="26" t="str">
        <f t="shared" si="1380"/>
        <v/>
      </c>
      <c r="BC862" s="26" t="str">
        <f t="shared" si="1381"/>
        <v/>
      </c>
      <c r="BD862" s="26" t="str">
        <f t="shared" si="1382"/>
        <v/>
      </c>
      <c r="BE862" s="27" t="str">
        <f t="shared" si="1383"/>
        <v/>
      </c>
      <c r="BF862" s="26" t="str">
        <f t="shared" si="1384"/>
        <v/>
      </c>
      <c r="BG862" s="26" t="str">
        <f t="shared" si="1385"/>
        <v/>
      </c>
      <c r="BH862" s="45" t="s">
        <v>30</v>
      </c>
      <c r="BI862" s="55" t="str">
        <f>IF(ＣＳＶ貼付用!BX848="","",ＣＳＶ貼付用!BX848)</f>
        <v/>
      </c>
      <c r="BJ862" s="38" t="str">
        <f>IF(ＣＳＶ貼付用!BZ848="","",ＣＳＶ貼付用!BZ848)</f>
        <v/>
      </c>
      <c r="BK862" s="38" t="str">
        <f>IF(ＣＳＶ貼付用!CB848="","",ＣＳＶ貼付用!CB848)</f>
        <v/>
      </c>
      <c r="BL862" s="40" t="str">
        <f t="shared" si="1386"/>
        <v/>
      </c>
      <c r="BM862" s="41" t="str">
        <f>IF(林齢計算用!C848="","",林齢計算用!C848)</f>
        <v/>
      </c>
      <c r="BN862" s="41" t="str">
        <f t="shared" si="1387"/>
        <v/>
      </c>
      <c r="BO862" s="41" t="str">
        <f t="shared" si="1388"/>
        <v/>
      </c>
      <c r="BP862" s="23" t="str">
        <f>IF(BK862="スギ",INDEX(データ!$C$7:$E$26,MATCH(BN862,データ!$B$7:$B$26),MATCH(BL862,データ!$C$6:$E$6)),IF(BK862="ヒノキ",INDEX(データ!$C$32:$E$51,MATCH(BN862,データ!$B$32:$B$51),MATCH(BL862,データ!$C$31:$E$31)),IF(BK862="マツ",INDEX(データ!#REF!,MATCH(BN862,データ!#REF!),MATCH(BL862,データ!#REF!)),IF(BK862="ザツ",INDEX(データ!#REF!,MATCH(BN862,データ!#REF!),MATCH(BL862,データ!#REF!)),""))))</f>
        <v/>
      </c>
      <c r="BQ862" s="22" t="str">
        <f t="shared" si="1356"/>
        <v/>
      </c>
      <c r="BR862" s="21" t="str">
        <f t="shared" si="1389"/>
        <v/>
      </c>
      <c r="BS862" s="21" t="str">
        <f t="shared" si="1390"/>
        <v/>
      </c>
      <c r="BT862" s="24" t="str">
        <f>IF(BK862="スギ",INDEX(データ!$H$7:$J$26,MATCH(BN862,データ!$G$7:$G$26),MATCH(BL862,データ!$H$6:$J$6)),IF(BK862="ヒノキ",INDEX(データ!$H$32:$J$51,MATCH(BN862,データ!$G$32:$G$51),MATCH(BL862,データ!$H$31:$J$31)),IF(BK862="マツ",INDEX(データ!#REF!,MATCH(BN862,データ!#REF!),MATCH(BL862,データ!#REF!)),IF(BK862="ザツ",INDEX(データ!#REF!,MATCH(BN862,データ!#REF!),MATCH(BL862,データ!#REF!)),""))))</f>
        <v/>
      </c>
      <c r="BU862" s="22" t="str">
        <f t="shared" si="1391"/>
        <v/>
      </c>
      <c r="BV862" s="21" t="str">
        <f t="shared" si="1392"/>
        <v/>
      </c>
      <c r="BW862" s="27" t="str">
        <f t="shared" si="1393"/>
        <v/>
      </c>
      <c r="BX862" s="24" t="str">
        <f t="shared" si="1394"/>
        <v/>
      </c>
      <c r="BY862" s="25" t="str">
        <f t="shared" si="1395"/>
        <v>0</v>
      </c>
      <c r="BZ862" s="26" t="str">
        <f t="shared" si="1396"/>
        <v/>
      </c>
      <c r="CA862" s="26" t="str">
        <f t="shared" si="1397"/>
        <v/>
      </c>
      <c r="CB862" s="26" t="str">
        <f t="shared" si="1398"/>
        <v/>
      </c>
      <c r="CC862" s="27" t="str">
        <f t="shared" si="1399"/>
        <v/>
      </c>
      <c r="CD862" s="26" t="str">
        <f t="shared" si="1400"/>
        <v/>
      </c>
      <c r="CE862" s="26" t="str">
        <f t="shared" si="1401"/>
        <v/>
      </c>
      <c r="CF862" s="45" t="s">
        <v>30</v>
      </c>
      <c r="CG862" s="55" t="str">
        <f>IF(ＣＳＶ貼付用!CM848="","",ＣＳＶ貼付用!CM848)</f>
        <v/>
      </c>
      <c r="CH862" s="38" t="str">
        <f>IF(ＣＳＶ貼付用!CO848="","",ＣＳＶ貼付用!CO848)</f>
        <v/>
      </c>
      <c r="CI862" s="38" t="str">
        <f>IF(ＣＳＶ貼付用!CQ848="","",ＣＳＶ貼付用!CQ848)</f>
        <v/>
      </c>
      <c r="CJ862" s="40" t="str">
        <f t="shared" si="1402"/>
        <v/>
      </c>
      <c r="CK862" s="41" t="str">
        <f>IF(林齢計算用!D848="","",林齢計算用!D848)</f>
        <v/>
      </c>
      <c r="CL862" s="41" t="str">
        <f t="shared" si="1403"/>
        <v/>
      </c>
      <c r="CM862" s="41" t="str">
        <f t="shared" si="1404"/>
        <v/>
      </c>
      <c r="CN862" s="23" t="str">
        <f>IF(CI862="スギ",INDEX(データ!$C$7:$E$26,MATCH(CL862,データ!$B$7:$B$26),MATCH(CJ862,データ!$C$6:$E$6)),IF(CI862="ヒノキ",INDEX(データ!$C$32:$E$51,MATCH(CL862,データ!$B$32:$B$51),MATCH(CJ862,データ!$C$31:$E$31)),IF(CI862="マツ",INDEX(データ!#REF!,MATCH(CL862,データ!#REF!),MATCH(CJ862,データ!#REF!)),IF(CI862="ザツ",INDEX(データ!#REF!,MATCH(CL862,データ!#REF!),MATCH(CJ862,データ!#REF!)),""))))</f>
        <v/>
      </c>
      <c r="CO862" s="22" t="str">
        <f t="shared" si="1357"/>
        <v/>
      </c>
      <c r="CP862" s="21" t="str">
        <f t="shared" si="1405"/>
        <v/>
      </c>
      <c r="CQ862" s="21" t="str">
        <f t="shared" si="1406"/>
        <v/>
      </c>
      <c r="CR862" s="24" t="str">
        <f>IF(CI862="スギ",INDEX(データ!$H$7:$J$26,MATCH(CL862,データ!$G$7:$G$26),MATCH(CJ862,データ!$H$6:$J$6)),IF(CI862="ヒノキ",INDEX(データ!$H$32:$J$51,MATCH(CL862,データ!$G$32:$G$51),MATCH(CJ862,データ!$H$31:$J$31)),IF(CI862="マツ",INDEX(データ!#REF!,MATCH(CL862,データ!#REF!),MATCH(CJ862,データ!#REF!)),IF(CI862="ザツ",INDEX(データ!#REF!,MATCH(CL862,データ!#REF!),MATCH(CJ862,データ!#REF!)),""))))</f>
        <v/>
      </c>
      <c r="CS862" s="22" t="str">
        <f t="shared" si="1407"/>
        <v/>
      </c>
      <c r="CT862" s="21" t="str">
        <f t="shared" si="1408"/>
        <v/>
      </c>
      <c r="CU862" s="27" t="str">
        <f t="shared" si="1409"/>
        <v/>
      </c>
      <c r="CV862" s="24" t="str">
        <f t="shared" si="1410"/>
        <v/>
      </c>
      <c r="CW862" s="25" t="str">
        <f t="shared" si="1411"/>
        <v>0</v>
      </c>
      <c r="CX862" s="26" t="str">
        <f t="shared" si="1412"/>
        <v/>
      </c>
      <c r="CY862" s="26" t="str">
        <f t="shared" si="1413"/>
        <v/>
      </c>
      <c r="CZ862" s="26" t="str">
        <f t="shared" si="1414"/>
        <v/>
      </c>
      <c r="DA862" s="27" t="str">
        <f t="shared" si="1415"/>
        <v/>
      </c>
      <c r="DB862" s="26" t="str">
        <f t="shared" si="1416"/>
        <v/>
      </c>
      <c r="DC862" s="26" t="str">
        <f t="shared" si="1417"/>
        <v/>
      </c>
      <c r="DD862" s="45" t="s">
        <v>30</v>
      </c>
      <c r="DE862" s="55" t="str">
        <f>IF(ＣＳＶ貼付用!DB848="","",ＣＳＶ貼付用!DB848)</f>
        <v/>
      </c>
      <c r="DF862" s="38" t="str">
        <f>IF(ＣＳＶ貼付用!DD848="","",ＣＳＶ貼付用!DD848)</f>
        <v/>
      </c>
      <c r="DG862" s="38" t="str">
        <f>IF(ＣＳＶ貼付用!DF848="","",ＣＳＶ貼付用!DF848)</f>
        <v/>
      </c>
      <c r="DH862" s="40" t="str">
        <f t="shared" si="1418"/>
        <v/>
      </c>
      <c r="DI862" s="41" t="str">
        <f>IF(林齢計算用!E848="","",林齢計算用!E848)</f>
        <v/>
      </c>
      <c r="DJ862" s="41" t="str">
        <f t="shared" si="1419"/>
        <v/>
      </c>
      <c r="DK862" s="41" t="str">
        <f t="shared" si="1420"/>
        <v/>
      </c>
      <c r="DL862" s="23" t="str">
        <f>IF(DG862="スギ",INDEX(データ!$C$7:$E$26,MATCH(DJ862,データ!$B$7:$B$26),MATCH(DH862,データ!$C$6:$E$6)),IF(DG862="ヒノキ",INDEX(データ!$C$32:$E$51,MATCH(DJ862,データ!$B$32:$B$51),MATCH(DH862,データ!$C$31:$E$31)),IF(DG862="マツ",INDEX(データ!#REF!,MATCH(DJ862,データ!#REF!),MATCH(DH862,データ!#REF!)),IF(DG862="ザツ",INDEX(データ!#REF!,MATCH(DJ862,データ!#REF!),MATCH(DH862,データ!#REF!)),""))))</f>
        <v/>
      </c>
      <c r="DM862" s="22" t="str">
        <f t="shared" si="1358"/>
        <v/>
      </c>
      <c r="DN862" s="21" t="str">
        <f t="shared" si="1421"/>
        <v/>
      </c>
      <c r="DO862" s="21" t="str">
        <f t="shared" si="1422"/>
        <v/>
      </c>
      <c r="DP862" s="24" t="str">
        <f>IF(DG862="スギ",INDEX(データ!$H$7:$J$26,MATCH(DJ862,データ!$G$7:$G$26),MATCH(DH862,データ!$H$6:$J$6)),IF(DG862="ヒノキ",INDEX(データ!$H$32:$J$51,MATCH(DJ862,データ!$G$32:$G$51),MATCH(DH862,データ!$H$31:$J$31)),IF(DG862="マツ",INDEX(データ!#REF!,MATCH(DJ862,データ!#REF!),MATCH(DH862,データ!#REF!)),IF(DG862="ザツ",INDEX(データ!#REF!,MATCH(DJ862,データ!#REF!),MATCH(DH862,データ!#REF!)),""))))</f>
        <v/>
      </c>
      <c r="DQ862" s="22" t="str">
        <f t="shared" si="1423"/>
        <v/>
      </c>
      <c r="DR862" s="21" t="str">
        <f t="shared" si="1424"/>
        <v/>
      </c>
      <c r="DS862" s="27" t="str">
        <f t="shared" si="1425"/>
        <v/>
      </c>
      <c r="DT862" s="24" t="str">
        <f t="shared" si="1426"/>
        <v/>
      </c>
      <c r="DU862" s="25" t="str">
        <f t="shared" si="1427"/>
        <v>0</v>
      </c>
      <c r="DV862" s="26" t="str">
        <f t="shared" si="1428"/>
        <v/>
      </c>
      <c r="DW862" s="26" t="str">
        <f t="shared" si="1429"/>
        <v/>
      </c>
      <c r="DX862" s="26" t="str">
        <f t="shared" si="1430"/>
        <v/>
      </c>
      <c r="DY862" s="27" t="str">
        <f t="shared" si="1431"/>
        <v/>
      </c>
      <c r="DZ862" s="26" t="str">
        <f t="shared" si="1432"/>
        <v/>
      </c>
      <c r="EA862" s="26" t="str">
        <f t="shared" si="1433"/>
        <v/>
      </c>
      <c r="EB862" s="45" t="s">
        <v>30</v>
      </c>
      <c r="EC862" s="55" t="str">
        <f>IF(ＣＳＶ貼付用!DQ848="","",ＣＳＶ貼付用!DQ848)</f>
        <v/>
      </c>
      <c r="ED862" s="38" t="str">
        <f>IF(ＣＳＶ貼付用!DS848="","",ＣＳＶ貼付用!DS848)</f>
        <v/>
      </c>
      <c r="EE862" s="38" t="str">
        <f>IF(ＣＳＶ貼付用!DU848="","",ＣＳＶ貼付用!DU848)</f>
        <v/>
      </c>
      <c r="EF862" s="40" t="str">
        <f t="shared" si="1434"/>
        <v/>
      </c>
      <c r="EG862" s="41" t="str">
        <f>IF(林齢計算用!F848="","",林齢計算用!F848)</f>
        <v/>
      </c>
      <c r="EH862" s="41" t="str">
        <f t="shared" si="1435"/>
        <v/>
      </c>
      <c r="EI862" s="41" t="str">
        <f t="shared" si="1436"/>
        <v/>
      </c>
      <c r="EJ862" s="23" t="str">
        <f>IF(EE862="スギ",INDEX(データ!$C$7:$E$26,MATCH(EH862,データ!$B$7:$B$26),MATCH(EF862,データ!$C$6:$E$6)),IF(EE862="ヒノキ",INDEX(データ!$C$32:$E$51,MATCH(EH862,データ!$B$32:$B$51),MATCH(EF862,データ!$C$31:$E$31)),IF(EE862="マツ",INDEX(データ!#REF!,MATCH(EH862,データ!#REF!),MATCH(EF862,データ!#REF!)),IF(EE862="ザツ",INDEX(データ!#REF!,MATCH(EH862,データ!#REF!),MATCH(EF862,データ!#REF!)),""))))</f>
        <v/>
      </c>
      <c r="EK862" s="22" t="str">
        <f t="shared" si="1359"/>
        <v/>
      </c>
      <c r="EL862" s="21" t="str">
        <f t="shared" si="1437"/>
        <v/>
      </c>
      <c r="EM862" s="21" t="str">
        <f t="shared" si="1438"/>
        <v/>
      </c>
      <c r="EN862" s="24" t="str">
        <f>IF(EE862="スギ",INDEX(データ!$H$7:$J$26,MATCH(EH862,データ!$G$7:$G$26),MATCH(EF862,データ!$H$6:$J$6)),IF(EE862="ヒノキ",INDEX(データ!$H$32:$J$51,MATCH(EH862,データ!$G$32:$G$51),MATCH(EF862,データ!$H$31:$J$31)),IF(EE862="マツ",INDEX(データ!#REF!,MATCH(EH862,データ!#REF!),MATCH(EF862,データ!#REF!)),IF(EE862="ザツ",INDEX(データ!#REF!,MATCH(EH862,データ!#REF!),MATCH(EF862,データ!#REF!)),""))))</f>
        <v/>
      </c>
      <c r="EO862" s="22" t="str">
        <f t="shared" si="1439"/>
        <v/>
      </c>
      <c r="EP862" s="21" t="str">
        <f t="shared" si="1440"/>
        <v/>
      </c>
      <c r="EQ862" s="27" t="str">
        <f t="shared" si="1441"/>
        <v/>
      </c>
      <c r="ER862" s="24" t="str">
        <f t="shared" si="1442"/>
        <v/>
      </c>
      <c r="ES862" s="25" t="str">
        <f t="shared" si="1443"/>
        <v>0</v>
      </c>
      <c r="ET862" s="26" t="str">
        <f t="shared" si="1444"/>
        <v/>
      </c>
      <c r="EU862" s="26" t="str">
        <f t="shared" si="1445"/>
        <v/>
      </c>
      <c r="EV862" s="26" t="str">
        <f t="shared" si="1446"/>
        <v/>
      </c>
      <c r="EW862" s="27" t="str">
        <f t="shared" si="1447"/>
        <v/>
      </c>
      <c r="EX862" s="26" t="str">
        <f t="shared" si="1448"/>
        <v/>
      </c>
      <c r="EY862" s="26" t="str">
        <f t="shared" si="1449"/>
        <v/>
      </c>
      <c r="EZ862" s="26">
        <f t="shared" si="1450"/>
        <v>0</v>
      </c>
      <c r="FA862" s="43"/>
    </row>
    <row r="863" spans="1:157" ht="15.95" customHeight="1" x14ac:dyDescent="0.15">
      <c r="A863" s="21"/>
      <c r="B863" s="36" t="str">
        <f>IF(ＣＳＶ貼付用!G849="","",ＣＳＶ貼付用!G849)</f>
        <v/>
      </c>
      <c r="C863" s="36" t="str">
        <f>IF(ＣＳＶ貼付用!I849="","",ＣＳＶ貼付用!I849)</f>
        <v/>
      </c>
      <c r="D863" s="36" t="str">
        <f>IF(ＣＳＶ貼付用!J849="","",ＣＳＶ貼付用!J849)</f>
        <v/>
      </c>
      <c r="E863" s="36" t="str">
        <f>IF(ＣＳＶ貼付用!F849="","",ＣＳＶ貼付用!F849)</f>
        <v/>
      </c>
      <c r="F863" s="38" t="str">
        <f>IF(ＣＳＶ貼付用!T849="","",ＣＳＶ貼付用!T849)</f>
        <v/>
      </c>
      <c r="G863" s="38"/>
      <c r="H863" s="38" t="str">
        <f>IF(ＣＳＶ貼付用!GJ849="","",ＣＳＶ貼付用!GJ849)</f>
        <v/>
      </c>
      <c r="I863" s="38" t="str">
        <f>IF(ＣＳＶ貼付用!GL849="","",ＣＳＶ貼付用!GL849)</f>
        <v/>
      </c>
      <c r="J863" s="38" t="str">
        <f>IF(ＣＳＶ貼付用!GN849="","",ＣＳＶ貼付用!GN849)</f>
        <v/>
      </c>
      <c r="K863" s="38" t="str">
        <f>IF(ＣＳＶ貼付用!GP849="","",ＣＳＶ貼付用!GP849)</f>
        <v/>
      </c>
      <c r="L863" s="45" t="s">
        <v>30</v>
      </c>
      <c r="M863" s="55" t="str">
        <f>IF(ＣＳＶ貼付用!AT849="","",ＣＳＶ貼付用!AT849)</f>
        <v/>
      </c>
      <c r="N863" s="38" t="str">
        <f>IF(ＣＳＶ貼付用!AV849="","",ＣＳＶ貼付用!AV849)</f>
        <v/>
      </c>
      <c r="O863" s="38" t="str">
        <f>IF(ＣＳＶ貼付用!AX849="","",ＣＳＶ貼付用!AX849)</f>
        <v/>
      </c>
      <c r="P863" s="40" t="str">
        <f>IF(ＣＳＶ貼付用!FE849="","",ＣＳＶ貼付用!FE849)</f>
        <v/>
      </c>
      <c r="Q863" s="41" t="str">
        <f>IF(林齢計算用!A849="","",林齢計算用!A849)</f>
        <v/>
      </c>
      <c r="R863" s="41" t="str">
        <f t="shared" si="1360"/>
        <v/>
      </c>
      <c r="S863" s="56" t="str">
        <f>IF(ＣＳＶ貼付用!EG849="","",ＣＳＶ貼付用!EG849*10)</f>
        <v/>
      </c>
      <c r="T863" s="23" t="str">
        <f>IF(O863="スギ",INDEX(データ!$C$7:$E$26,MATCH(R863,データ!$B$7:$B$26),MATCH(P863,データ!$C$6:$E$6)),IF(O863="ヒノキ",INDEX(データ!$C$32:$E$51,MATCH(R863,データ!$B$32:$B$51),MATCH(P863,データ!$C$31:$E$31)),IF(O863="マツ",INDEX(データ!#REF!,MATCH(R863,データ!#REF!),MATCH(P863,データ!#REF!)),IF(O863="ザツ",INDEX(データ!#REF!,MATCH(R863,データ!#REF!),MATCH(P863,データ!#REF!)),""))))</f>
        <v/>
      </c>
      <c r="U863" s="22" t="str">
        <f t="shared" si="1451"/>
        <v/>
      </c>
      <c r="V863" s="21" t="str">
        <f t="shared" si="1455"/>
        <v/>
      </c>
      <c r="W863" s="21" t="str">
        <f t="shared" si="1452"/>
        <v/>
      </c>
      <c r="X863" s="23" t="str">
        <f>IF(O863="スギ",INDEX(データ!$H$7:$J$26,MATCH(R863,データ!$G$7:$G$26),MATCH(P863,データ!$H$6:$J$6)),IF(O863="ヒノキ",INDEX(データ!$H$32:$J$51,MATCH(R863,データ!$G$32:$G$51),MATCH(P863,データ!$H$31:$J$31)),IF(O863="マツ",INDEX(データ!#REF!,MATCH(R863,データ!#REF!),MATCH(P863,データ!#REF!)),IF(O863="ザツ",INDEX(データ!#REF!,MATCH(R863,データ!#REF!),MATCH(P863,データ!#REF!)),""))))</f>
        <v/>
      </c>
      <c r="Y863" s="22" t="str">
        <f t="shared" si="1453"/>
        <v/>
      </c>
      <c r="Z863" s="21" t="str">
        <f t="shared" si="1454"/>
        <v/>
      </c>
      <c r="AA863" s="27" t="str">
        <f t="shared" si="1361"/>
        <v/>
      </c>
      <c r="AB863" s="24" t="str">
        <f t="shared" si="1362"/>
        <v/>
      </c>
      <c r="AC863" s="25" t="str">
        <f t="shared" si="1363"/>
        <v>0</v>
      </c>
      <c r="AD863" s="26" t="str">
        <f t="shared" si="1364"/>
        <v/>
      </c>
      <c r="AE863" s="26" t="str">
        <f t="shared" si="1365"/>
        <v/>
      </c>
      <c r="AF863" s="26" t="str">
        <f t="shared" si="1366"/>
        <v/>
      </c>
      <c r="AG863" s="27" t="str">
        <f t="shared" si="1367"/>
        <v/>
      </c>
      <c r="AH863" s="26" t="str">
        <f t="shared" si="1368"/>
        <v/>
      </c>
      <c r="AI863" s="26" t="str">
        <f t="shared" si="1369"/>
        <v/>
      </c>
      <c r="AJ863" s="45" t="s">
        <v>30</v>
      </c>
      <c r="AK863" s="55" t="str">
        <f>IF(ＣＳＶ貼付用!BI849="","",ＣＳＶ貼付用!BI849)</f>
        <v/>
      </c>
      <c r="AL863" s="38" t="str">
        <f>IF(ＣＳＶ貼付用!BK849="","",ＣＳＶ貼付用!BK849)</f>
        <v/>
      </c>
      <c r="AM863" s="38" t="str">
        <f>IF(ＣＳＶ貼付用!BM849="","",ＣＳＶ貼付用!BM849)</f>
        <v/>
      </c>
      <c r="AN863" s="40" t="str">
        <f t="shared" si="1370"/>
        <v/>
      </c>
      <c r="AO863" s="41" t="str">
        <f>IF(林齢計算用!B849="","",林齢計算用!B849)</f>
        <v/>
      </c>
      <c r="AP863" s="41" t="str">
        <f t="shared" si="1371"/>
        <v/>
      </c>
      <c r="AQ863" s="41" t="str">
        <f t="shared" si="1372"/>
        <v/>
      </c>
      <c r="AR863" s="23" t="str">
        <f>IF(AM863="スギ",INDEX(データ!$C$7:$E$26,MATCH(AP863,データ!$B$7:$B$26),MATCH(AN863,データ!$C$6:$E$6)),IF(AM863="ヒノキ",INDEX(データ!$C$32:$E$51,MATCH(AP863,データ!$B$32:$B$51),MATCH(AN863,データ!$C$31:$E$31)),IF(AM863="マツ",INDEX(データ!#REF!,MATCH(AP863,データ!#REF!),MATCH(AN863,データ!#REF!)),IF(AM863="ザツ",INDEX(データ!#REF!,MATCH(AP863,データ!#REF!),MATCH(AN863,データ!#REF!)),""))))</f>
        <v/>
      </c>
      <c r="AS863" s="22" t="str">
        <f t="shared" si="1355"/>
        <v/>
      </c>
      <c r="AT863" s="21" t="str">
        <f t="shared" si="1373"/>
        <v/>
      </c>
      <c r="AU863" s="21" t="str">
        <f t="shared" si="1374"/>
        <v/>
      </c>
      <c r="AV863" s="24" t="str">
        <f>IF(AM863="スギ",INDEX(データ!$H$7:$J$26,MATCH(AP863,データ!$G$7:$G$26),MATCH(AN863,データ!$H$6:$J$6)),IF(AM863="ヒノキ",INDEX(データ!$H$32:$J$51,MATCH(AP863,データ!$G$32:$G$51),MATCH(AN863,データ!$H$31:$J$31)),IF(AM863="マツ",INDEX(データ!#REF!,MATCH(AP863,データ!#REF!),MATCH(AN863,データ!#REF!)),IF(AM863="ザツ",INDEX(データ!#REF!,MATCH(AP863,データ!#REF!),MATCH(AN863,データ!#REF!)),""))))</f>
        <v/>
      </c>
      <c r="AW863" s="22" t="str">
        <f t="shared" si="1375"/>
        <v/>
      </c>
      <c r="AX863" s="21" t="str">
        <f t="shared" si="1376"/>
        <v/>
      </c>
      <c r="AY863" s="27" t="str">
        <f t="shared" si="1377"/>
        <v/>
      </c>
      <c r="AZ863" s="24" t="str">
        <f t="shared" si="1378"/>
        <v/>
      </c>
      <c r="BA863" s="25" t="str">
        <f t="shared" si="1379"/>
        <v>0</v>
      </c>
      <c r="BB863" s="26" t="str">
        <f t="shared" si="1380"/>
        <v/>
      </c>
      <c r="BC863" s="26" t="str">
        <f t="shared" si="1381"/>
        <v/>
      </c>
      <c r="BD863" s="26" t="str">
        <f t="shared" si="1382"/>
        <v/>
      </c>
      <c r="BE863" s="27" t="str">
        <f t="shared" si="1383"/>
        <v/>
      </c>
      <c r="BF863" s="26" t="str">
        <f t="shared" si="1384"/>
        <v/>
      </c>
      <c r="BG863" s="26" t="str">
        <f t="shared" si="1385"/>
        <v/>
      </c>
      <c r="BH863" s="45" t="s">
        <v>30</v>
      </c>
      <c r="BI863" s="55" t="str">
        <f>IF(ＣＳＶ貼付用!BX849="","",ＣＳＶ貼付用!BX849)</f>
        <v/>
      </c>
      <c r="BJ863" s="38" t="str">
        <f>IF(ＣＳＶ貼付用!BZ849="","",ＣＳＶ貼付用!BZ849)</f>
        <v/>
      </c>
      <c r="BK863" s="38" t="str">
        <f>IF(ＣＳＶ貼付用!CB849="","",ＣＳＶ貼付用!CB849)</f>
        <v/>
      </c>
      <c r="BL863" s="40" t="str">
        <f t="shared" si="1386"/>
        <v/>
      </c>
      <c r="BM863" s="41" t="str">
        <f>IF(林齢計算用!C849="","",林齢計算用!C849)</f>
        <v/>
      </c>
      <c r="BN863" s="41" t="str">
        <f t="shared" si="1387"/>
        <v/>
      </c>
      <c r="BO863" s="41" t="str">
        <f t="shared" si="1388"/>
        <v/>
      </c>
      <c r="BP863" s="23" t="str">
        <f>IF(BK863="スギ",INDEX(データ!$C$7:$E$26,MATCH(BN863,データ!$B$7:$B$26),MATCH(BL863,データ!$C$6:$E$6)),IF(BK863="ヒノキ",INDEX(データ!$C$32:$E$51,MATCH(BN863,データ!$B$32:$B$51),MATCH(BL863,データ!$C$31:$E$31)),IF(BK863="マツ",INDEX(データ!#REF!,MATCH(BN863,データ!#REF!),MATCH(BL863,データ!#REF!)),IF(BK863="ザツ",INDEX(データ!#REF!,MATCH(BN863,データ!#REF!),MATCH(BL863,データ!#REF!)),""))))</f>
        <v/>
      </c>
      <c r="BQ863" s="22" t="str">
        <f t="shared" si="1356"/>
        <v/>
      </c>
      <c r="BR863" s="21" t="str">
        <f t="shared" si="1389"/>
        <v/>
      </c>
      <c r="BS863" s="21" t="str">
        <f t="shared" si="1390"/>
        <v/>
      </c>
      <c r="BT863" s="24" t="str">
        <f>IF(BK863="スギ",INDEX(データ!$H$7:$J$26,MATCH(BN863,データ!$G$7:$G$26),MATCH(BL863,データ!$H$6:$J$6)),IF(BK863="ヒノキ",INDEX(データ!$H$32:$J$51,MATCH(BN863,データ!$G$32:$G$51),MATCH(BL863,データ!$H$31:$J$31)),IF(BK863="マツ",INDEX(データ!#REF!,MATCH(BN863,データ!#REF!),MATCH(BL863,データ!#REF!)),IF(BK863="ザツ",INDEX(データ!#REF!,MATCH(BN863,データ!#REF!),MATCH(BL863,データ!#REF!)),""))))</f>
        <v/>
      </c>
      <c r="BU863" s="22" t="str">
        <f t="shared" si="1391"/>
        <v/>
      </c>
      <c r="BV863" s="21" t="str">
        <f t="shared" si="1392"/>
        <v/>
      </c>
      <c r="BW863" s="27" t="str">
        <f t="shared" si="1393"/>
        <v/>
      </c>
      <c r="BX863" s="24" t="str">
        <f t="shared" si="1394"/>
        <v/>
      </c>
      <c r="BY863" s="25" t="str">
        <f t="shared" si="1395"/>
        <v>0</v>
      </c>
      <c r="BZ863" s="26" t="str">
        <f t="shared" si="1396"/>
        <v/>
      </c>
      <c r="CA863" s="26" t="str">
        <f t="shared" si="1397"/>
        <v/>
      </c>
      <c r="CB863" s="26" t="str">
        <f t="shared" si="1398"/>
        <v/>
      </c>
      <c r="CC863" s="27" t="str">
        <f t="shared" si="1399"/>
        <v/>
      </c>
      <c r="CD863" s="26" t="str">
        <f t="shared" si="1400"/>
        <v/>
      </c>
      <c r="CE863" s="26" t="str">
        <f t="shared" si="1401"/>
        <v/>
      </c>
      <c r="CF863" s="45" t="s">
        <v>30</v>
      </c>
      <c r="CG863" s="55" t="str">
        <f>IF(ＣＳＶ貼付用!CM849="","",ＣＳＶ貼付用!CM849)</f>
        <v/>
      </c>
      <c r="CH863" s="38" t="str">
        <f>IF(ＣＳＶ貼付用!CO849="","",ＣＳＶ貼付用!CO849)</f>
        <v/>
      </c>
      <c r="CI863" s="38" t="str">
        <f>IF(ＣＳＶ貼付用!CQ849="","",ＣＳＶ貼付用!CQ849)</f>
        <v/>
      </c>
      <c r="CJ863" s="40" t="str">
        <f t="shared" si="1402"/>
        <v/>
      </c>
      <c r="CK863" s="41" t="str">
        <f>IF(林齢計算用!D849="","",林齢計算用!D849)</f>
        <v/>
      </c>
      <c r="CL863" s="41" t="str">
        <f t="shared" si="1403"/>
        <v/>
      </c>
      <c r="CM863" s="41" t="str">
        <f t="shared" si="1404"/>
        <v/>
      </c>
      <c r="CN863" s="23" t="str">
        <f>IF(CI863="スギ",INDEX(データ!$C$7:$E$26,MATCH(CL863,データ!$B$7:$B$26),MATCH(CJ863,データ!$C$6:$E$6)),IF(CI863="ヒノキ",INDEX(データ!$C$32:$E$51,MATCH(CL863,データ!$B$32:$B$51),MATCH(CJ863,データ!$C$31:$E$31)),IF(CI863="マツ",INDEX(データ!#REF!,MATCH(CL863,データ!#REF!),MATCH(CJ863,データ!#REF!)),IF(CI863="ザツ",INDEX(データ!#REF!,MATCH(CL863,データ!#REF!),MATCH(CJ863,データ!#REF!)),""))))</f>
        <v/>
      </c>
      <c r="CO863" s="22" t="str">
        <f t="shared" si="1357"/>
        <v/>
      </c>
      <c r="CP863" s="21" t="str">
        <f t="shared" si="1405"/>
        <v/>
      </c>
      <c r="CQ863" s="21" t="str">
        <f t="shared" si="1406"/>
        <v/>
      </c>
      <c r="CR863" s="24" t="str">
        <f>IF(CI863="スギ",INDEX(データ!$H$7:$J$26,MATCH(CL863,データ!$G$7:$G$26),MATCH(CJ863,データ!$H$6:$J$6)),IF(CI863="ヒノキ",INDEX(データ!$H$32:$J$51,MATCH(CL863,データ!$G$32:$G$51),MATCH(CJ863,データ!$H$31:$J$31)),IF(CI863="マツ",INDEX(データ!#REF!,MATCH(CL863,データ!#REF!),MATCH(CJ863,データ!#REF!)),IF(CI863="ザツ",INDEX(データ!#REF!,MATCH(CL863,データ!#REF!),MATCH(CJ863,データ!#REF!)),""))))</f>
        <v/>
      </c>
      <c r="CS863" s="22" t="str">
        <f t="shared" si="1407"/>
        <v/>
      </c>
      <c r="CT863" s="21" t="str">
        <f t="shared" si="1408"/>
        <v/>
      </c>
      <c r="CU863" s="27" t="str">
        <f t="shared" si="1409"/>
        <v/>
      </c>
      <c r="CV863" s="24" t="str">
        <f t="shared" si="1410"/>
        <v/>
      </c>
      <c r="CW863" s="25" t="str">
        <f t="shared" si="1411"/>
        <v>0</v>
      </c>
      <c r="CX863" s="26" t="str">
        <f t="shared" si="1412"/>
        <v/>
      </c>
      <c r="CY863" s="26" t="str">
        <f t="shared" si="1413"/>
        <v/>
      </c>
      <c r="CZ863" s="26" t="str">
        <f t="shared" si="1414"/>
        <v/>
      </c>
      <c r="DA863" s="27" t="str">
        <f t="shared" si="1415"/>
        <v/>
      </c>
      <c r="DB863" s="26" t="str">
        <f t="shared" si="1416"/>
        <v/>
      </c>
      <c r="DC863" s="26" t="str">
        <f t="shared" si="1417"/>
        <v/>
      </c>
      <c r="DD863" s="45" t="s">
        <v>30</v>
      </c>
      <c r="DE863" s="55" t="str">
        <f>IF(ＣＳＶ貼付用!DB849="","",ＣＳＶ貼付用!DB849)</f>
        <v/>
      </c>
      <c r="DF863" s="38" t="str">
        <f>IF(ＣＳＶ貼付用!DD849="","",ＣＳＶ貼付用!DD849)</f>
        <v/>
      </c>
      <c r="DG863" s="38" t="str">
        <f>IF(ＣＳＶ貼付用!DF849="","",ＣＳＶ貼付用!DF849)</f>
        <v/>
      </c>
      <c r="DH863" s="40" t="str">
        <f t="shared" si="1418"/>
        <v/>
      </c>
      <c r="DI863" s="41" t="str">
        <f>IF(林齢計算用!E849="","",林齢計算用!E849)</f>
        <v/>
      </c>
      <c r="DJ863" s="41" t="str">
        <f t="shared" si="1419"/>
        <v/>
      </c>
      <c r="DK863" s="41" t="str">
        <f t="shared" si="1420"/>
        <v/>
      </c>
      <c r="DL863" s="23" t="str">
        <f>IF(DG863="スギ",INDEX(データ!$C$7:$E$26,MATCH(DJ863,データ!$B$7:$B$26),MATCH(DH863,データ!$C$6:$E$6)),IF(DG863="ヒノキ",INDEX(データ!$C$32:$E$51,MATCH(DJ863,データ!$B$32:$B$51),MATCH(DH863,データ!$C$31:$E$31)),IF(DG863="マツ",INDEX(データ!#REF!,MATCH(DJ863,データ!#REF!),MATCH(DH863,データ!#REF!)),IF(DG863="ザツ",INDEX(データ!#REF!,MATCH(DJ863,データ!#REF!),MATCH(DH863,データ!#REF!)),""))))</f>
        <v/>
      </c>
      <c r="DM863" s="22" t="str">
        <f t="shared" si="1358"/>
        <v/>
      </c>
      <c r="DN863" s="21" t="str">
        <f t="shared" si="1421"/>
        <v/>
      </c>
      <c r="DO863" s="21" t="str">
        <f t="shared" si="1422"/>
        <v/>
      </c>
      <c r="DP863" s="24" t="str">
        <f>IF(DG863="スギ",INDEX(データ!$H$7:$J$26,MATCH(DJ863,データ!$G$7:$G$26),MATCH(DH863,データ!$H$6:$J$6)),IF(DG863="ヒノキ",INDEX(データ!$H$32:$J$51,MATCH(DJ863,データ!$G$32:$G$51),MATCH(DH863,データ!$H$31:$J$31)),IF(DG863="マツ",INDEX(データ!#REF!,MATCH(DJ863,データ!#REF!),MATCH(DH863,データ!#REF!)),IF(DG863="ザツ",INDEX(データ!#REF!,MATCH(DJ863,データ!#REF!),MATCH(DH863,データ!#REF!)),""))))</f>
        <v/>
      </c>
      <c r="DQ863" s="22" t="str">
        <f t="shared" si="1423"/>
        <v/>
      </c>
      <c r="DR863" s="21" t="str">
        <f t="shared" si="1424"/>
        <v/>
      </c>
      <c r="DS863" s="27" t="str">
        <f t="shared" si="1425"/>
        <v/>
      </c>
      <c r="DT863" s="24" t="str">
        <f t="shared" si="1426"/>
        <v/>
      </c>
      <c r="DU863" s="25" t="str">
        <f t="shared" si="1427"/>
        <v>0</v>
      </c>
      <c r="DV863" s="26" t="str">
        <f t="shared" si="1428"/>
        <v/>
      </c>
      <c r="DW863" s="26" t="str">
        <f t="shared" si="1429"/>
        <v/>
      </c>
      <c r="DX863" s="26" t="str">
        <f t="shared" si="1430"/>
        <v/>
      </c>
      <c r="DY863" s="27" t="str">
        <f t="shared" si="1431"/>
        <v/>
      </c>
      <c r="DZ863" s="26" t="str">
        <f t="shared" si="1432"/>
        <v/>
      </c>
      <c r="EA863" s="26" t="str">
        <f t="shared" si="1433"/>
        <v/>
      </c>
      <c r="EB863" s="45" t="s">
        <v>30</v>
      </c>
      <c r="EC863" s="55" t="str">
        <f>IF(ＣＳＶ貼付用!DQ849="","",ＣＳＶ貼付用!DQ849)</f>
        <v/>
      </c>
      <c r="ED863" s="38" t="str">
        <f>IF(ＣＳＶ貼付用!DS849="","",ＣＳＶ貼付用!DS849)</f>
        <v/>
      </c>
      <c r="EE863" s="38" t="str">
        <f>IF(ＣＳＶ貼付用!DU849="","",ＣＳＶ貼付用!DU849)</f>
        <v/>
      </c>
      <c r="EF863" s="40" t="str">
        <f t="shared" si="1434"/>
        <v/>
      </c>
      <c r="EG863" s="41" t="str">
        <f>IF(林齢計算用!F849="","",林齢計算用!F849)</f>
        <v/>
      </c>
      <c r="EH863" s="41" t="str">
        <f t="shared" si="1435"/>
        <v/>
      </c>
      <c r="EI863" s="41" t="str">
        <f t="shared" si="1436"/>
        <v/>
      </c>
      <c r="EJ863" s="23" t="str">
        <f>IF(EE863="スギ",INDEX(データ!$C$7:$E$26,MATCH(EH863,データ!$B$7:$B$26),MATCH(EF863,データ!$C$6:$E$6)),IF(EE863="ヒノキ",INDEX(データ!$C$32:$E$51,MATCH(EH863,データ!$B$32:$B$51),MATCH(EF863,データ!$C$31:$E$31)),IF(EE863="マツ",INDEX(データ!#REF!,MATCH(EH863,データ!#REF!),MATCH(EF863,データ!#REF!)),IF(EE863="ザツ",INDEX(データ!#REF!,MATCH(EH863,データ!#REF!),MATCH(EF863,データ!#REF!)),""))))</f>
        <v/>
      </c>
      <c r="EK863" s="22" t="str">
        <f t="shared" si="1359"/>
        <v/>
      </c>
      <c r="EL863" s="21" t="str">
        <f t="shared" si="1437"/>
        <v/>
      </c>
      <c r="EM863" s="21" t="str">
        <f t="shared" si="1438"/>
        <v/>
      </c>
      <c r="EN863" s="24" t="str">
        <f>IF(EE863="スギ",INDEX(データ!$H$7:$J$26,MATCH(EH863,データ!$G$7:$G$26),MATCH(EF863,データ!$H$6:$J$6)),IF(EE863="ヒノキ",INDEX(データ!$H$32:$J$51,MATCH(EH863,データ!$G$32:$G$51),MATCH(EF863,データ!$H$31:$J$31)),IF(EE863="マツ",INDEX(データ!#REF!,MATCH(EH863,データ!#REF!),MATCH(EF863,データ!#REF!)),IF(EE863="ザツ",INDEX(データ!#REF!,MATCH(EH863,データ!#REF!),MATCH(EF863,データ!#REF!)),""))))</f>
        <v/>
      </c>
      <c r="EO863" s="22" t="str">
        <f t="shared" si="1439"/>
        <v/>
      </c>
      <c r="EP863" s="21" t="str">
        <f t="shared" si="1440"/>
        <v/>
      </c>
      <c r="EQ863" s="27" t="str">
        <f t="shared" si="1441"/>
        <v/>
      </c>
      <c r="ER863" s="24" t="str">
        <f t="shared" si="1442"/>
        <v/>
      </c>
      <c r="ES863" s="25" t="str">
        <f t="shared" si="1443"/>
        <v>0</v>
      </c>
      <c r="ET863" s="26" t="str">
        <f t="shared" si="1444"/>
        <v/>
      </c>
      <c r="EU863" s="26" t="str">
        <f t="shared" si="1445"/>
        <v/>
      </c>
      <c r="EV863" s="26" t="str">
        <f t="shared" si="1446"/>
        <v/>
      </c>
      <c r="EW863" s="27" t="str">
        <f t="shared" si="1447"/>
        <v/>
      </c>
      <c r="EX863" s="26" t="str">
        <f t="shared" si="1448"/>
        <v/>
      </c>
      <c r="EY863" s="26" t="str">
        <f t="shared" si="1449"/>
        <v/>
      </c>
      <c r="EZ863" s="26">
        <f t="shared" si="1450"/>
        <v>0</v>
      </c>
      <c r="FA863" s="43"/>
    </row>
    <row r="864" spans="1:157" ht="15.95" customHeight="1" x14ac:dyDescent="0.15">
      <c r="A864" s="21"/>
      <c r="B864" s="36" t="str">
        <f>IF(ＣＳＶ貼付用!G850="","",ＣＳＶ貼付用!G850)</f>
        <v/>
      </c>
      <c r="C864" s="36" t="str">
        <f>IF(ＣＳＶ貼付用!I850="","",ＣＳＶ貼付用!I850)</f>
        <v/>
      </c>
      <c r="D864" s="36" t="str">
        <f>IF(ＣＳＶ貼付用!J850="","",ＣＳＶ貼付用!J850)</f>
        <v/>
      </c>
      <c r="E864" s="36" t="str">
        <f>IF(ＣＳＶ貼付用!F850="","",ＣＳＶ貼付用!F850)</f>
        <v/>
      </c>
      <c r="F864" s="38" t="str">
        <f>IF(ＣＳＶ貼付用!T850="","",ＣＳＶ貼付用!T850)</f>
        <v/>
      </c>
      <c r="G864" s="38"/>
      <c r="H864" s="38" t="str">
        <f>IF(ＣＳＶ貼付用!GJ850="","",ＣＳＶ貼付用!GJ850)</f>
        <v/>
      </c>
      <c r="I864" s="38" t="str">
        <f>IF(ＣＳＶ貼付用!GL850="","",ＣＳＶ貼付用!GL850)</f>
        <v/>
      </c>
      <c r="J864" s="38" t="str">
        <f>IF(ＣＳＶ貼付用!GN850="","",ＣＳＶ貼付用!GN850)</f>
        <v/>
      </c>
      <c r="K864" s="38" t="str">
        <f>IF(ＣＳＶ貼付用!GP850="","",ＣＳＶ貼付用!GP850)</f>
        <v/>
      </c>
      <c r="L864" s="45" t="s">
        <v>30</v>
      </c>
      <c r="M864" s="55" t="str">
        <f>IF(ＣＳＶ貼付用!AT850="","",ＣＳＶ貼付用!AT850)</f>
        <v/>
      </c>
      <c r="N864" s="38" t="str">
        <f>IF(ＣＳＶ貼付用!AV850="","",ＣＳＶ貼付用!AV850)</f>
        <v/>
      </c>
      <c r="O864" s="38" t="str">
        <f>IF(ＣＳＶ貼付用!AX850="","",ＣＳＶ貼付用!AX850)</f>
        <v/>
      </c>
      <c r="P864" s="40" t="str">
        <f>IF(ＣＳＶ貼付用!FE850="","",ＣＳＶ貼付用!FE850)</f>
        <v/>
      </c>
      <c r="Q864" s="41" t="str">
        <f>IF(林齢計算用!A850="","",林齢計算用!A850)</f>
        <v/>
      </c>
      <c r="R864" s="41" t="str">
        <f t="shared" si="1360"/>
        <v/>
      </c>
      <c r="S864" s="56" t="str">
        <f>IF(ＣＳＶ貼付用!EG850="","",ＣＳＶ貼付用!EG850*10)</f>
        <v/>
      </c>
      <c r="T864" s="23" t="str">
        <f>IF(O864="スギ",INDEX(データ!$C$7:$E$26,MATCH(R864,データ!$B$7:$B$26),MATCH(P864,データ!$C$6:$E$6)),IF(O864="ヒノキ",INDEX(データ!$C$32:$E$51,MATCH(R864,データ!$B$32:$B$51),MATCH(P864,データ!$C$31:$E$31)),IF(O864="マツ",INDEX(データ!#REF!,MATCH(R864,データ!#REF!),MATCH(P864,データ!#REF!)),IF(O864="ザツ",INDEX(データ!#REF!,MATCH(R864,データ!#REF!),MATCH(P864,データ!#REF!)),""))))</f>
        <v/>
      </c>
      <c r="U864" s="22" t="str">
        <f t="shared" si="1451"/>
        <v/>
      </c>
      <c r="V864" s="21" t="str">
        <f t="shared" si="1455"/>
        <v/>
      </c>
      <c r="W864" s="21" t="str">
        <f t="shared" si="1452"/>
        <v/>
      </c>
      <c r="X864" s="23" t="str">
        <f>IF(O864="スギ",INDEX(データ!$H$7:$J$26,MATCH(R864,データ!$G$7:$G$26),MATCH(P864,データ!$H$6:$J$6)),IF(O864="ヒノキ",INDEX(データ!$H$32:$J$51,MATCH(R864,データ!$G$32:$G$51),MATCH(P864,データ!$H$31:$J$31)),IF(O864="マツ",INDEX(データ!#REF!,MATCH(R864,データ!#REF!),MATCH(P864,データ!#REF!)),IF(O864="ザツ",INDEX(データ!#REF!,MATCH(R864,データ!#REF!),MATCH(P864,データ!#REF!)),""))))</f>
        <v/>
      </c>
      <c r="Y864" s="22" t="str">
        <f t="shared" si="1453"/>
        <v/>
      </c>
      <c r="Z864" s="21" t="str">
        <f t="shared" si="1454"/>
        <v/>
      </c>
      <c r="AA864" s="27" t="str">
        <f t="shared" si="1361"/>
        <v/>
      </c>
      <c r="AB864" s="24" t="str">
        <f t="shared" si="1362"/>
        <v/>
      </c>
      <c r="AC864" s="25" t="str">
        <f t="shared" si="1363"/>
        <v>0</v>
      </c>
      <c r="AD864" s="26" t="str">
        <f t="shared" si="1364"/>
        <v/>
      </c>
      <c r="AE864" s="26" t="str">
        <f t="shared" si="1365"/>
        <v/>
      </c>
      <c r="AF864" s="26" t="str">
        <f t="shared" si="1366"/>
        <v/>
      </c>
      <c r="AG864" s="27" t="str">
        <f t="shared" si="1367"/>
        <v/>
      </c>
      <c r="AH864" s="26" t="str">
        <f t="shared" si="1368"/>
        <v/>
      </c>
      <c r="AI864" s="26" t="str">
        <f t="shared" si="1369"/>
        <v/>
      </c>
      <c r="AJ864" s="45" t="s">
        <v>30</v>
      </c>
      <c r="AK864" s="55" t="str">
        <f>IF(ＣＳＶ貼付用!BI850="","",ＣＳＶ貼付用!BI850)</f>
        <v/>
      </c>
      <c r="AL864" s="38" t="str">
        <f>IF(ＣＳＶ貼付用!BK850="","",ＣＳＶ貼付用!BK850)</f>
        <v/>
      </c>
      <c r="AM864" s="38" t="str">
        <f>IF(ＣＳＶ貼付用!BM850="","",ＣＳＶ貼付用!BM850)</f>
        <v/>
      </c>
      <c r="AN864" s="40" t="str">
        <f t="shared" si="1370"/>
        <v/>
      </c>
      <c r="AO864" s="41" t="str">
        <f>IF(林齢計算用!B850="","",林齢計算用!B850)</f>
        <v/>
      </c>
      <c r="AP864" s="41" t="str">
        <f t="shared" si="1371"/>
        <v/>
      </c>
      <c r="AQ864" s="41" t="str">
        <f t="shared" si="1372"/>
        <v/>
      </c>
      <c r="AR864" s="23" t="str">
        <f>IF(AM864="スギ",INDEX(データ!$C$7:$E$26,MATCH(AP864,データ!$B$7:$B$26),MATCH(AN864,データ!$C$6:$E$6)),IF(AM864="ヒノキ",INDEX(データ!$C$32:$E$51,MATCH(AP864,データ!$B$32:$B$51),MATCH(AN864,データ!$C$31:$E$31)),IF(AM864="マツ",INDEX(データ!#REF!,MATCH(AP864,データ!#REF!),MATCH(AN864,データ!#REF!)),IF(AM864="ザツ",INDEX(データ!#REF!,MATCH(AP864,データ!#REF!),MATCH(AN864,データ!#REF!)),""))))</f>
        <v/>
      </c>
      <c r="AS864" s="22" t="str">
        <f t="shared" si="1355"/>
        <v/>
      </c>
      <c r="AT864" s="21" t="str">
        <f t="shared" si="1373"/>
        <v/>
      </c>
      <c r="AU864" s="21" t="str">
        <f t="shared" si="1374"/>
        <v/>
      </c>
      <c r="AV864" s="24" t="str">
        <f>IF(AM864="スギ",INDEX(データ!$H$7:$J$26,MATCH(AP864,データ!$G$7:$G$26),MATCH(AN864,データ!$H$6:$J$6)),IF(AM864="ヒノキ",INDEX(データ!$H$32:$J$51,MATCH(AP864,データ!$G$32:$G$51),MATCH(AN864,データ!$H$31:$J$31)),IF(AM864="マツ",INDEX(データ!#REF!,MATCH(AP864,データ!#REF!),MATCH(AN864,データ!#REF!)),IF(AM864="ザツ",INDEX(データ!#REF!,MATCH(AP864,データ!#REF!),MATCH(AN864,データ!#REF!)),""))))</f>
        <v/>
      </c>
      <c r="AW864" s="22" t="str">
        <f t="shared" si="1375"/>
        <v/>
      </c>
      <c r="AX864" s="21" t="str">
        <f t="shared" si="1376"/>
        <v/>
      </c>
      <c r="AY864" s="27" t="str">
        <f t="shared" si="1377"/>
        <v/>
      </c>
      <c r="AZ864" s="24" t="str">
        <f t="shared" si="1378"/>
        <v/>
      </c>
      <c r="BA864" s="25" t="str">
        <f t="shared" si="1379"/>
        <v>0</v>
      </c>
      <c r="BB864" s="26" t="str">
        <f t="shared" si="1380"/>
        <v/>
      </c>
      <c r="BC864" s="26" t="str">
        <f t="shared" si="1381"/>
        <v/>
      </c>
      <c r="BD864" s="26" t="str">
        <f t="shared" si="1382"/>
        <v/>
      </c>
      <c r="BE864" s="27" t="str">
        <f t="shared" si="1383"/>
        <v/>
      </c>
      <c r="BF864" s="26" t="str">
        <f t="shared" si="1384"/>
        <v/>
      </c>
      <c r="BG864" s="26" t="str">
        <f t="shared" si="1385"/>
        <v/>
      </c>
      <c r="BH864" s="45" t="s">
        <v>30</v>
      </c>
      <c r="BI864" s="55" t="str">
        <f>IF(ＣＳＶ貼付用!BX850="","",ＣＳＶ貼付用!BX850)</f>
        <v/>
      </c>
      <c r="BJ864" s="38" t="str">
        <f>IF(ＣＳＶ貼付用!BZ850="","",ＣＳＶ貼付用!BZ850)</f>
        <v/>
      </c>
      <c r="BK864" s="38" t="str">
        <f>IF(ＣＳＶ貼付用!CB850="","",ＣＳＶ貼付用!CB850)</f>
        <v/>
      </c>
      <c r="BL864" s="40" t="str">
        <f t="shared" si="1386"/>
        <v/>
      </c>
      <c r="BM864" s="41" t="str">
        <f>IF(林齢計算用!C850="","",林齢計算用!C850)</f>
        <v/>
      </c>
      <c r="BN864" s="41" t="str">
        <f t="shared" si="1387"/>
        <v/>
      </c>
      <c r="BO864" s="41" t="str">
        <f t="shared" si="1388"/>
        <v/>
      </c>
      <c r="BP864" s="23" t="str">
        <f>IF(BK864="スギ",INDEX(データ!$C$7:$E$26,MATCH(BN864,データ!$B$7:$B$26),MATCH(BL864,データ!$C$6:$E$6)),IF(BK864="ヒノキ",INDEX(データ!$C$32:$E$51,MATCH(BN864,データ!$B$32:$B$51),MATCH(BL864,データ!$C$31:$E$31)),IF(BK864="マツ",INDEX(データ!#REF!,MATCH(BN864,データ!#REF!),MATCH(BL864,データ!#REF!)),IF(BK864="ザツ",INDEX(データ!#REF!,MATCH(BN864,データ!#REF!),MATCH(BL864,データ!#REF!)),""))))</f>
        <v/>
      </c>
      <c r="BQ864" s="22" t="str">
        <f t="shared" si="1356"/>
        <v/>
      </c>
      <c r="BR864" s="21" t="str">
        <f t="shared" si="1389"/>
        <v/>
      </c>
      <c r="BS864" s="21" t="str">
        <f t="shared" si="1390"/>
        <v/>
      </c>
      <c r="BT864" s="24" t="str">
        <f>IF(BK864="スギ",INDEX(データ!$H$7:$J$26,MATCH(BN864,データ!$G$7:$G$26),MATCH(BL864,データ!$H$6:$J$6)),IF(BK864="ヒノキ",INDEX(データ!$H$32:$J$51,MATCH(BN864,データ!$G$32:$G$51),MATCH(BL864,データ!$H$31:$J$31)),IF(BK864="マツ",INDEX(データ!#REF!,MATCH(BN864,データ!#REF!),MATCH(BL864,データ!#REF!)),IF(BK864="ザツ",INDEX(データ!#REF!,MATCH(BN864,データ!#REF!),MATCH(BL864,データ!#REF!)),""))))</f>
        <v/>
      </c>
      <c r="BU864" s="22" t="str">
        <f t="shared" si="1391"/>
        <v/>
      </c>
      <c r="BV864" s="21" t="str">
        <f t="shared" si="1392"/>
        <v/>
      </c>
      <c r="BW864" s="27" t="str">
        <f t="shared" si="1393"/>
        <v/>
      </c>
      <c r="BX864" s="24" t="str">
        <f t="shared" si="1394"/>
        <v/>
      </c>
      <c r="BY864" s="25" t="str">
        <f t="shared" si="1395"/>
        <v>0</v>
      </c>
      <c r="BZ864" s="26" t="str">
        <f t="shared" si="1396"/>
        <v/>
      </c>
      <c r="CA864" s="26" t="str">
        <f t="shared" si="1397"/>
        <v/>
      </c>
      <c r="CB864" s="26" t="str">
        <f t="shared" si="1398"/>
        <v/>
      </c>
      <c r="CC864" s="27" t="str">
        <f t="shared" si="1399"/>
        <v/>
      </c>
      <c r="CD864" s="26" t="str">
        <f t="shared" si="1400"/>
        <v/>
      </c>
      <c r="CE864" s="26" t="str">
        <f t="shared" si="1401"/>
        <v/>
      </c>
      <c r="CF864" s="45" t="s">
        <v>30</v>
      </c>
      <c r="CG864" s="55" t="str">
        <f>IF(ＣＳＶ貼付用!CM850="","",ＣＳＶ貼付用!CM850)</f>
        <v/>
      </c>
      <c r="CH864" s="38" t="str">
        <f>IF(ＣＳＶ貼付用!CO850="","",ＣＳＶ貼付用!CO850)</f>
        <v/>
      </c>
      <c r="CI864" s="38" t="str">
        <f>IF(ＣＳＶ貼付用!CQ850="","",ＣＳＶ貼付用!CQ850)</f>
        <v/>
      </c>
      <c r="CJ864" s="40" t="str">
        <f t="shared" si="1402"/>
        <v/>
      </c>
      <c r="CK864" s="41" t="str">
        <f>IF(林齢計算用!D850="","",林齢計算用!D850)</f>
        <v/>
      </c>
      <c r="CL864" s="41" t="str">
        <f t="shared" si="1403"/>
        <v/>
      </c>
      <c r="CM864" s="41" t="str">
        <f t="shared" si="1404"/>
        <v/>
      </c>
      <c r="CN864" s="23" t="str">
        <f>IF(CI864="スギ",INDEX(データ!$C$7:$E$26,MATCH(CL864,データ!$B$7:$B$26),MATCH(CJ864,データ!$C$6:$E$6)),IF(CI864="ヒノキ",INDEX(データ!$C$32:$E$51,MATCH(CL864,データ!$B$32:$B$51),MATCH(CJ864,データ!$C$31:$E$31)),IF(CI864="マツ",INDEX(データ!#REF!,MATCH(CL864,データ!#REF!),MATCH(CJ864,データ!#REF!)),IF(CI864="ザツ",INDEX(データ!#REF!,MATCH(CL864,データ!#REF!),MATCH(CJ864,データ!#REF!)),""))))</f>
        <v/>
      </c>
      <c r="CO864" s="22" t="str">
        <f t="shared" si="1357"/>
        <v/>
      </c>
      <c r="CP864" s="21" t="str">
        <f t="shared" si="1405"/>
        <v/>
      </c>
      <c r="CQ864" s="21" t="str">
        <f t="shared" si="1406"/>
        <v/>
      </c>
      <c r="CR864" s="24" t="str">
        <f>IF(CI864="スギ",INDEX(データ!$H$7:$J$26,MATCH(CL864,データ!$G$7:$G$26),MATCH(CJ864,データ!$H$6:$J$6)),IF(CI864="ヒノキ",INDEX(データ!$H$32:$J$51,MATCH(CL864,データ!$G$32:$G$51),MATCH(CJ864,データ!$H$31:$J$31)),IF(CI864="マツ",INDEX(データ!#REF!,MATCH(CL864,データ!#REF!),MATCH(CJ864,データ!#REF!)),IF(CI864="ザツ",INDEX(データ!#REF!,MATCH(CL864,データ!#REF!),MATCH(CJ864,データ!#REF!)),""))))</f>
        <v/>
      </c>
      <c r="CS864" s="22" t="str">
        <f t="shared" si="1407"/>
        <v/>
      </c>
      <c r="CT864" s="21" t="str">
        <f t="shared" si="1408"/>
        <v/>
      </c>
      <c r="CU864" s="27" t="str">
        <f t="shared" si="1409"/>
        <v/>
      </c>
      <c r="CV864" s="24" t="str">
        <f t="shared" si="1410"/>
        <v/>
      </c>
      <c r="CW864" s="25" t="str">
        <f t="shared" si="1411"/>
        <v>0</v>
      </c>
      <c r="CX864" s="26" t="str">
        <f t="shared" si="1412"/>
        <v/>
      </c>
      <c r="CY864" s="26" t="str">
        <f t="shared" si="1413"/>
        <v/>
      </c>
      <c r="CZ864" s="26" t="str">
        <f t="shared" si="1414"/>
        <v/>
      </c>
      <c r="DA864" s="27" t="str">
        <f t="shared" si="1415"/>
        <v/>
      </c>
      <c r="DB864" s="26" t="str">
        <f t="shared" si="1416"/>
        <v/>
      </c>
      <c r="DC864" s="26" t="str">
        <f t="shared" si="1417"/>
        <v/>
      </c>
      <c r="DD864" s="45" t="s">
        <v>30</v>
      </c>
      <c r="DE864" s="55" t="str">
        <f>IF(ＣＳＶ貼付用!DB850="","",ＣＳＶ貼付用!DB850)</f>
        <v/>
      </c>
      <c r="DF864" s="38" t="str">
        <f>IF(ＣＳＶ貼付用!DD850="","",ＣＳＶ貼付用!DD850)</f>
        <v/>
      </c>
      <c r="DG864" s="38" t="str">
        <f>IF(ＣＳＶ貼付用!DF850="","",ＣＳＶ貼付用!DF850)</f>
        <v/>
      </c>
      <c r="DH864" s="40" t="str">
        <f t="shared" si="1418"/>
        <v/>
      </c>
      <c r="DI864" s="41" t="str">
        <f>IF(林齢計算用!E850="","",林齢計算用!E850)</f>
        <v/>
      </c>
      <c r="DJ864" s="41" t="str">
        <f t="shared" si="1419"/>
        <v/>
      </c>
      <c r="DK864" s="41" t="str">
        <f t="shared" si="1420"/>
        <v/>
      </c>
      <c r="DL864" s="23" t="str">
        <f>IF(DG864="スギ",INDEX(データ!$C$7:$E$26,MATCH(DJ864,データ!$B$7:$B$26),MATCH(DH864,データ!$C$6:$E$6)),IF(DG864="ヒノキ",INDEX(データ!$C$32:$E$51,MATCH(DJ864,データ!$B$32:$B$51),MATCH(DH864,データ!$C$31:$E$31)),IF(DG864="マツ",INDEX(データ!#REF!,MATCH(DJ864,データ!#REF!),MATCH(DH864,データ!#REF!)),IF(DG864="ザツ",INDEX(データ!#REF!,MATCH(DJ864,データ!#REF!),MATCH(DH864,データ!#REF!)),""))))</f>
        <v/>
      </c>
      <c r="DM864" s="22" t="str">
        <f t="shared" si="1358"/>
        <v/>
      </c>
      <c r="DN864" s="21" t="str">
        <f t="shared" si="1421"/>
        <v/>
      </c>
      <c r="DO864" s="21" t="str">
        <f t="shared" si="1422"/>
        <v/>
      </c>
      <c r="DP864" s="24" t="str">
        <f>IF(DG864="スギ",INDEX(データ!$H$7:$J$26,MATCH(DJ864,データ!$G$7:$G$26),MATCH(DH864,データ!$H$6:$J$6)),IF(DG864="ヒノキ",INDEX(データ!$H$32:$J$51,MATCH(DJ864,データ!$G$32:$G$51),MATCH(DH864,データ!$H$31:$J$31)),IF(DG864="マツ",INDEX(データ!#REF!,MATCH(DJ864,データ!#REF!),MATCH(DH864,データ!#REF!)),IF(DG864="ザツ",INDEX(データ!#REF!,MATCH(DJ864,データ!#REF!),MATCH(DH864,データ!#REF!)),""))))</f>
        <v/>
      </c>
      <c r="DQ864" s="22" t="str">
        <f t="shared" si="1423"/>
        <v/>
      </c>
      <c r="DR864" s="21" t="str">
        <f t="shared" si="1424"/>
        <v/>
      </c>
      <c r="DS864" s="27" t="str">
        <f t="shared" si="1425"/>
        <v/>
      </c>
      <c r="DT864" s="24" t="str">
        <f t="shared" si="1426"/>
        <v/>
      </c>
      <c r="DU864" s="25" t="str">
        <f t="shared" si="1427"/>
        <v>0</v>
      </c>
      <c r="DV864" s="26" t="str">
        <f t="shared" si="1428"/>
        <v/>
      </c>
      <c r="DW864" s="26" t="str">
        <f t="shared" si="1429"/>
        <v/>
      </c>
      <c r="DX864" s="26" t="str">
        <f t="shared" si="1430"/>
        <v/>
      </c>
      <c r="DY864" s="27" t="str">
        <f t="shared" si="1431"/>
        <v/>
      </c>
      <c r="DZ864" s="26" t="str">
        <f t="shared" si="1432"/>
        <v/>
      </c>
      <c r="EA864" s="26" t="str">
        <f t="shared" si="1433"/>
        <v/>
      </c>
      <c r="EB864" s="45" t="s">
        <v>30</v>
      </c>
      <c r="EC864" s="55" t="str">
        <f>IF(ＣＳＶ貼付用!DQ850="","",ＣＳＶ貼付用!DQ850)</f>
        <v/>
      </c>
      <c r="ED864" s="38" t="str">
        <f>IF(ＣＳＶ貼付用!DS850="","",ＣＳＶ貼付用!DS850)</f>
        <v/>
      </c>
      <c r="EE864" s="38" t="str">
        <f>IF(ＣＳＶ貼付用!DU850="","",ＣＳＶ貼付用!DU850)</f>
        <v/>
      </c>
      <c r="EF864" s="40" t="str">
        <f t="shared" si="1434"/>
        <v/>
      </c>
      <c r="EG864" s="41" t="str">
        <f>IF(林齢計算用!F850="","",林齢計算用!F850)</f>
        <v/>
      </c>
      <c r="EH864" s="41" t="str">
        <f t="shared" si="1435"/>
        <v/>
      </c>
      <c r="EI864" s="41" t="str">
        <f t="shared" si="1436"/>
        <v/>
      </c>
      <c r="EJ864" s="23" t="str">
        <f>IF(EE864="スギ",INDEX(データ!$C$7:$E$26,MATCH(EH864,データ!$B$7:$B$26),MATCH(EF864,データ!$C$6:$E$6)),IF(EE864="ヒノキ",INDEX(データ!$C$32:$E$51,MATCH(EH864,データ!$B$32:$B$51),MATCH(EF864,データ!$C$31:$E$31)),IF(EE864="マツ",INDEX(データ!#REF!,MATCH(EH864,データ!#REF!),MATCH(EF864,データ!#REF!)),IF(EE864="ザツ",INDEX(データ!#REF!,MATCH(EH864,データ!#REF!),MATCH(EF864,データ!#REF!)),""))))</f>
        <v/>
      </c>
      <c r="EK864" s="22" t="str">
        <f t="shared" si="1359"/>
        <v/>
      </c>
      <c r="EL864" s="21" t="str">
        <f t="shared" si="1437"/>
        <v/>
      </c>
      <c r="EM864" s="21" t="str">
        <f t="shared" si="1438"/>
        <v/>
      </c>
      <c r="EN864" s="24" t="str">
        <f>IF(EE864="スギ",INDEX(データ!$H$7:$J$26,MATCH(EH864,データ!$G$7:$G$26),MATCH(EF864,データ!$H$6:$J$6)),IF(EE864="ヒノキ",INDEX(データ!$H$32:$J$51,MATCH(EH864,データ!$G$32:$G$51),MATCH(EF864,データ!$H$31:$J$31)),IF(EE864="マツ",INDEX(データ!#REF!,MATCH(EH864,データ!#REF!),MATCH(EF864,データ!#REF!)),IF(EE864="ザツ",INDEX(データ!#REF!,MATCH(EH864,データ!#REF!),MATCH(EF864,データ!#REF!)),""))))</f>
        <v/>
      </c>
      <c r="EO864" s="22" t="str">
        <f t="shared" si="1439"/>
        <v/>
      </c>
      <c r="EP864" s="21" t="str">
        <f t="shared" si="1440"/>
        <v/>
      </c>
      <c r="EQ864" s="27" t="str">
        <f t="shared" si="1441"/>
        <v/>
      </c>
      <c r="ER864" s="24" t="str">
        <f t="shared" si="1442"/>
        <v/>
      </c>
      <c r="ES864" s="25" t="str">
        <f t="shared" si="1443"/>
        <v>0</v>
      </c>
      <c r="ET864" s="26" t="str">
        <f t="shared" si="1444"/>
        <v/>
      </c>
      <c r="EU864" s="26" t="str">
        <f t="shared" si="1445"/>
        <v/>
      </c>
      <c r="EV864" s="26" t="str">
        <f t="shared" si="1446"/>
        <v/>
      </c>
      <c r="EW864" s="27" t="str">
        <f t="shared" si="1447"/>
        <v/>
      </c>
      <c r="EX864" s="26" t="str">
        <f t="shared" si="1448"/>
        <v/>
      </c>
      <c r="EY864" s="26" t="str">
        <f t="shared" si="1449"/>
        <v/>
      </c>
      <c r="EZ864" s="26">
        <f t="shared" si="1450"/>
        <v>0</v>
      </c>
      <c r="FA864" s="43"/>
    </row>
    <row r="865" spans="1:157" ht="15.95" customHeight="1" x14ac:dyDescent="0.15">
      <c r="A865" s="21"/>
      <c r="B865" s="36" t="str">
        <f>IF(ＣＳＶ貼付用!G851="","",ＣＳＶ貼付用!G851)</f>
        <v/>
      </c>
      <c r="C865" s="36" t="str">
        <f>IF(ＣＳＶ貼付用!I851="","",ＣＳＶ貼付用!I851)</f>
        <v/>
      </c>
      <c r="D865" s="36" t="str">
        <f>IF(ＣＳＶ貼付用!J851="","",ＣＳＶ貼付用!J851)</f>
        <v/>
      </c>
      <c r="E865" s="36" t="str">
        <f>IF(ＣＳＶ貼付用!F851="","",ＣＳＶ貼付用!F851)</f>
        <v/>
      </c>
      <c r="F865" s="38" t="str">
        <f>IF(ＣＳＶ貼付用!T851="","",ＣＳＶ貼付用!T851)</f>
        <v/>
      </c>
      <c r="G865" s="38"/>
      <c r="H865" s="38" t="str">
        <f>IF(ＣＳＶ貼付用!GJ851="","",ＣＳＶ貼付用!GJ851)</f>
        <v/>
      </c>
      <c r="I865" s="38" t="str">
        <f>IF(ＣＳＶ貼付用!GL851="","",ＣＳＶ貼付用!GL851)</f>
        <v/>
      </c>
      <c r="J865" s="38" t="str">
        <f>IF(ＣＳＶ貼付用!GN851="","",ＣＳＶ貼付用!GN851)</f>
        <v/>
      </c>
      <c r="K865" s="38" t="str">
        <f>IF(ＣＳＶ貼付用!GP851="","",ＣＳＶ貼付用!GP851)</f>
        <v/>
      </c>
      <c r="L865" s="45" t="s">
        <v>30</v>
      </c>
      <c r="M865" s="55" t="str">
        <f>IF(ＣＳＶ貼付用!AT851="","",ＣＳＶ貼付用!AT851)</f>
        <v/>
      </c>
      <c r="N865" s="38" t="str">
        <f>IF(ＣＳＶ貼付用!AV851="","",ＣＳＶ貼付用!AV851)</f>
        <v/>
      </c>
      <c r="O865" s="38" t="str">
        <f>IF(ＣＳＶ貼付用!AX851="","",ＣＳＶ貼付用!AX851)</f>
        <v/>
      </c>
      <c r="P865" s="40" t="str">
        <f>IF(ＣＳＶ貼付用!FE851="","",ＣＳＶ貼付用!FE851)</f>
        <v/>
      </c>
      <c r="Q865" s="41" t="str">
        <f>IF(林齢計算用!A851="","",林齢計算用!A851)</f>
        <v/>
      </c>
      <c r="R865" s="41" t="str">
        <f t="shared" si="1360"/>
        <v/>
      </c>
      <c r="S865" s="56" t="str">
        <f>IF(ＣＳＶ貼付用!EG851="","",ＣＳＶ貼付用!EG851*10)</f>
        <v/>
      </c>
      <c r="T865" s="23" t="str">
        <f>IF(O865="スギ",INDEX(データ!$C$7:$E$26,MATCH(R865,データ!$B$7:$B$26),MATCH(P865,データ!$C$6:$E$6)),IF(O865="ヒノキ",INDEX(データ!$C$32:$E$51,MATCH(R865,データ!$B$32:$B$51),MATCH(P865,データ!$C$31:$E$31)),IF(O865="マツ",INDEX(データ!#REF!,MATCH(R865,データ!#REF!),MATCH(P865,データ!#REF!)),IF(O865="ザツ",INDEX(データ!#REF!,MATCH(R865,データ!#REF!),MATCH(P865,データ!#REF!)),""))))</f>
        <v/>
      </c>
      <c r="U865" s="22" t="str">
        <f t="shared" si="1451"/>
        <v/>
      </c>
      <c r="V865" s="21" t="str">
        <f t="shared" si="1455"/>
        <v/>
      </c>
      <c r="W865" s="21" t="str">
        <f t="shared" si="1452"/>
        <v/>
      </c>
      <c r="X865" s="23" t="str">
        <f>IF(O865="スギ",INDEX(データ!$H$7:$J$26,MATCH(R865,データ!$G$7:$G$26),MATCH(P865,データ!$H$6:$J$6)),IF(O865="ヒノキ",INDEX(データ!$H$32:$J$51,MATCH(R865,データ!$G$32:$G$51),MATCH(P865,データ!$H$31:$J$31)),IF(O865="マツ",INDEX(データ!#REF!,MATCH(R865,データ!#REF!),MATCH(P865,データ!#REF!)),IF(O865="ザツ",INDEX(データ!#REF!,MATCH(R865,データ!#REF!),MATCH(P865,データ!#REF!)),""))))</f>
        <v/>
      </c>
      <c r="Y865" s="22" t="str">
        <f t="shared" si="1453"/>
        <v/>
      </c>
      <c r="Z865" s="21" t="str">
        <f t="shared" si="1454"/>
        <v/>
      </c>
      <c r="AA865" s="27" t="str">
        <f t="shared" si="1361"/>
        <v/>
      </c>
      <c r="AB865" s="24" t="str">
        <f t="shared" si="1362"/>
        <v/>
      </c>
      <c r="AC865" s="25" t="str">
        <f t="shared" si="1363"/>
        <v>0</v>
      </c>
      <c r="AD865" s="26" t="str">
        <f t="shared" si="1364"/>
        <v/>
      </c>
      <c r="AE865" s="26" t="str">
        <f t="shared" si="1365"/>
        <v/>
      </c>
      <c r="AF865" s="26" t="str">
        <f t="shared" si="1366"/>
        <v/>
      </c>
      <c r="AG865" s="27" t="str">
        <f t="shared" si="1367"/>
        <v/>
      </c>
      <c r="AH865" s="26" t="str">
        <f t="shared" si="1368"/>
        <v/>
      </c>
      <c r="AI865" s="26" t="str">
        <f t="shared" si="1369"/>
        <v/>
      </c>
      <c r="AJ865" s="45" t="s">
        <v>30</v>
      </c>
      <c r="AK865" s="55" t="str">
        <f>IF(ＣＳＶ貼付用!BI851="","",ＣＳＶ貼付用!BI851)</f>
        <v/>
      </c>
      <c r="AL865" s="38" t="str">
        <f>IF(ＣＳＶ貼付用!BK851="","",ＣＳＶ貼付用!BK851)</f>
        <v/>
      </c>
      <c r="AM865" s="38" t="str">
        <f>IF(ＣＳＶ貼付用!BM851="","",ＣＳＶ貼付用!BM851)</f>
        <v/>
      </c>
      <c r="AN865" s="40" t="str">
        <f t="shared" si="1370"/>
        <v/>
      </c>
      <c r="AO865" s="41" t="str">
        <f>IF(林齢計算用!B851="","",林齢計算用!B851)</f>
        <v/>
      </c>
      <c r="AP865" s="41" t="str">
        <f t="shared" si="1371"/>
        <v/>
      </c>
      <c r="AQ865" s="41" t="str">
        <f t="shared" si="1372"/>
        <v/>
      </c>
      <c r="AR865" s="23" t="str">
        <f>IF(AM865="スギ",INDEX(データ!$C$7:$E$26,MATCH(AP865,データ!$B$7:$B$26),MATCH(AN865,データ!$C$6:$E$6)),IF(AM865="ヒノキ",INDEX(データ!$C$32:$E$51,MATCH(AP865,データ!$B$32:$B$51),MATCH(AN865,データ!$C$31:$E$31)),IF(AM865="マツ",INDEX(データ!#REF!,MATCH(AP865,データ!#REF!),MATCH(AN865,データ!#REF!)),IF(AM865="ザツ",INDEX(データ!#REF!,MATCH(AP865,データ!#REF!),MATCH(AN865,データ!#REF!)),""))))</f>
        <v/>
      </c>
      <c r="AS865" s="22" t="str">
        <f t="shared" si="1355"/>
        <v/>
      </c>
      <c r="AT865" s="21" t="str">
        <f t="shared" si="1373"/>
        <v/>
      </c>
      <c r="AU865" s="21" t="str">
        <f t="shared" si="1374"/>
        <v/>
      </c>
      <c r="AV865" s="24" t="str">
        <f>IF(AM865="スギ",INDEX(データ!$H$7:$J$26,MATCH(AP865,データ!$G$7:$G$26),MATCH(AN865,データ!$H$6:$J$6)),IF(AM865="ヒノキ",INDEX(データ!$H$32:$J$51,MATCH(AP865,データ!$G$32:$G$51),MATCH(AN865,データ!$H$31:$J$31)),IF(AM865="マツ",INDEX(データ!#REF!,MATCH(AP865,データ!#REF!),MATCH(AN865,データ!#REF!)),IF(AM865="ザツ",INDEX(データ!#REF!,MATCH(AP865,データ!#REF!),MATCH(AN865,データ!#REF!)),""))))</f>
        <v/>
      </c>
      <c r="AW865" s="22" t="str">
        <f t="shared" si="1375"/>
        <v/>
      </c>
      <c r="AX865" s="21" t="str">
        <f t="shared" si="1376"/>
        <v/>
      </c>
      <c r="AY865" s="27" t="str">
        <f t="shared" si="1377"/>
        <v/>
      </c>
      <c r="AZ865" s="24" t="str">
        <f t="shared" si="1378"/>
        <v/>
      </c>
      <c r="BA865" s="25" t="str">
        <f t="shared" si="1379"/>
        <v>0</v>
      </c>
      <c r="BB865" s="26" t="str">
        <f t="shared" si="1380"/>
        <v/>
      </c>
      <c r="BC865" s="26" t="str">
        <f t="shared" si="1381"/>
        <v/>
      </c>
      <c r="BD865" s="26" t="str">
        <f t="shared" si="1382"/>
        <v/>
      </c>
      <c r="BE865" s="27" t="str">
        <f t="shared" si="1383"/>
        <v/>
      </c>
      <c r="BF865" s="26" t="str">
        <f t="shared" si="1384"/>
        <v/>
      </c>
      <c r="BG865" s="26" t="str">
        <f t="shared" si="1385"/>
        <v/>
      </c>
      <c r="BH865" s="45" t="s">
        <v>30</v>
      </c>
      <c r="BI865" s="55" t="str">
        <f>IF(ＣＳＶ貼付用!BX851="","",ＣＳＶ貼付用!BX851)</f>
        <v/>
      </c>
      <c r="BJ865" s="38" t="str">
        <f>IF(ＣＳＶ貼付用!BZ851="","",ＣＳＶ貼付用!BZ851)</f>
        <v/>
      </c>
      <c r="BK865" s="38" t="str">
        <f>IF(ＣＳＶ貼付用!CB851="","",ＣＳＶ貼付用!CB851)</f>
        <v/>
      </c>
      <c r="BL865" s="40" t="str">
        <f t="shared" si="1386"/>
        <v/>
      </c>
      <c r="BM865" s="41" t="str">
        <f>IF(林齢計算用!C851="","",林齢計算用!C851)</f>
        <v/>
      </c>
      <c r="BN865" s="41" t="str">
        <f t="shared" si="1387"/>
        <v/>
      </c>
      <c r="BO865" s="41" t="str">
        <f t="shared" si="1388"/>
        <v/>
      </c>
      <c r="BP865" s="23" t="str">
        <f>IF(BK865="スギ",INDEX(データ!$C$7:$E$26,MATCH(BN865,データ!$B$7:$B$26),MATCH(BL865,データ!$C$6:$E$6)),IF(BK865="ヒノキ",INDEX(データ!$C$32:$E$51,MATCH(BN865,データ!$B$32:$B$51),MATCH(BL865,データ!$C$31:$E$31)),IF(BK865="マツ",INDEX(データ!#REF!,MATCH(BN865,データ!#REF!),MATCH(BL865,データ!#REF!)),IF(BK865="ザツ",INDEX(データ!#REF!,MATCH(BN865,データ!#REF!),MATCH(BL865,データ!#REF!)),""))))</f>
        <v/>
      </c>
      <c r="BQ865" s="22" t="str">
        <f t="shared" si="1356"/>
        <v/>
      </c>
      <c r="BR865" s="21" t="str">
        <f t="shared" si="1389"/>
        <v/>
      </c>
      <c r="BS865" s="21" t="str">
        <f t="shared" si="1390"/>
        <v/>
      </c>
      <c r="BT865" s="24" t="str">
        <f>IF(BK865="スギ",INDEX(データ!$H$7:$J$26,MATCH(BN865,データ!$G$7:$G$26),MATCH(BL865,データ!$H$6:$J$6)),IF(BK865="ヒノキ",INDEX(データ!$H$32:$J$51,MATCH(BN865,データ!$G$32:$G$51),MATCH(BL865,データ!$H$31:$J$31)),IF(BK865="マツ",INDEX(データ!#REF!,MATCH(BN865,データ!#REF!),MATCH(BL865,データ!#REF!)),IF(BK865="ザツ",INDEX(データ!#REF!,MATCH(BN865,データ!#REF!),MATCH(BL865,データ!#REF!)),""))))</f>
        <v/>
      </c>
      <c r="BU865" s="22" t="str">
        <f t="shared" si="1391"/>
        <v/>
      </c>
      <c r="BV865" s="21" t="str">
        <f t="shared" si="1392"/>
        <v/>
      </c>
      <c r="BW865" s="27" t="str">
        <f t="shared" si="1393"/>
        <v/>
      </c>
      <c r="BX865" s="24" t="str">
        <f t="shared" si="1394"/>
        <v/>
      </c>
      <c r="BY865" s="25" t="str">
        <f t="shared" si="1395"/>
        <v>0</v>
      </c>
      <c r="BZ865" s="26" t="str">
        <f t="shared" si="1396"/>
        <v/>
      </c>
      <c r="CA865" s="26" t="str">
        <f t="shared" si="1397"/>
        <v/>
      </c>
      <c r="CB865" s="26" t="str">
        <f t="shared" si="1398"/>
        <v/>
      </c>
      <c r="CC865" s="27" t="str">
        <f t="shared" si="1399"/>
        <v/>
      </c>
      <c r="CD865" s="26" t="str">
        <f t="shared" si="1400"/>
        <v/>
      </c>
      <c r="CE865" s="26" t="str">
        <f t="shared" si="1401"/>
        <v/>
      </c>
      <c r="CF865" s="45" t="s">
        <v>30</v>
      </c>
      <c r="CG865" s="55" t="str">
        <f>IF(ＣＳＶ貼付用!CM851="","",ＣＳＶ貼付用!CM851)</f>
        <v/>
      </c>
      <c r="CH865" s="38" t="str">
        <f>IF(ＣＳＶ貼付用!CO851="","",ＣＳＶ貼付用!CO851)</f>
        <v/>
      </c>
      <c r="CI865" s="38" t="str">
        <f>IF(ＣＳＶ貼付用!CQ851="","",ＣＳＶ貼付用!CQ851)</f>
        <v/>
      </c>
      <c r="CJ865" s="40" t="str">
        <f t="shared" si="1402"/>
        <v/>
      </c>
      <c r="CK865" s="41" t="str">
        <f>IF(林齢計算用!D851="","",林齢計算用!D851)</f>
        <v/>
      </c>
      <c r="CL865" s="41" t="str">
        <f t="shared" si="1403"/>
        <v/>
      </c>
      <c r="CM865" s="41" t="str">
        <f t="shared" si="1404"/>
        <v/>
      </c>
      <c r="CN865" s="23" t="str">
        <f>IF(CI865="スギ",INDEX(データ!$C$7:$E$26,MATCH(CL865,データ!$B$7:$B$26),MATCH(CJ865,データ!$C$6:$E$6)),IF(CI865="ヒノキ",INDEX(データ!$C$32:$E$51,MATCH(CL865,データ!$B$32:$B$51),MATCH(CJ865,データ!$C$31:$E$31)),IF(CI865="マツ",INDEX(データ!#REF!,MATCH(CL865,データ!#REF!),MATCH(CJ865,データ!#REF!)),IF(CI865="ザツ",INDEX(データ!#REF!,MATCH(CL865,データ!#REF!),MATCH(CJ865,データ!#REF!)),""))))</f>
        <v/>
      </c>
      <c r="CO865" s="22" t="str">
        <f t="shared" si="1357"/>
        <v/>
      </c>
      <c r="CP865" s="21" t="str">
        <f t="shared" si="1405"/>
        <v/>
      </c>
      <c r="CQ865" s="21" t="str">
        <f t="shared" si="1406"/>
        <v/>
      </c>
      <c r="CR865" s="24" t="str">
        <f>IF(CI865="スギ",INDEX(データ!$H$7:$J$26,MATCH(CL865,データ!$G$7:$G$26),MATCH(CJ865,データ!$H$6:$J$6)),IF(CI865="ヒノキ",INDEX(データ!$H$32:$J$51,MATCH(CL865,データ!$G$32:$G$51),MATCH(CJ865,データ!$H$31:$J$31)),IF(CI865="マツ",INDEX(データ!#REF!,MATCH(CL865,データ!#REF!),MATCH(CJ865,データ!#REF!)),IF(CI865="ザツ",INDEX(データ!#REF!,MATCH(CL865,データ!#REF!),MATCH(CJ865,データ!#REF!)),""))))</f>
        <v/>
      </c>
      <c r="CS865" s="22" t="str">
        <f t="shared" si="1407"/>
        <v/>
      </c>
      <c r="CT865" s="21" t="str">
        <f t="shared" si="1408"/>
        <v/>
      </c>
      <c r="CU865" s="27" t="str">
        <f t="shared" si="1409"/>
        <v/>
      </c>
      <c r="CV865" s="24" t="str">
        <f t="shared" si="1410"/>
        <v/>
      </c>
      <c r="CW865" s="25" t="str">
        <f t="shared" si="1411"/>
        <v>0</v>
      </c>
      <c r="CX865" s="26" t="str">
        <f t="shared" si="1412"/>
        <v/>
      </c>
      <c r="CY865" s="26" t="str">
        <f t="shared" si="1413"/>
        <v/>
      </c>
      <c r="CZ865" s="26" t="str">
        <f t="shared" si="1414"/>
        <v/>
      </c>
      <c r="DA865" s="27" t="str">
        <f t="shared" si="1415"/>
        <v/>
      </c>
      <c r="DB865" s="26" t="str">
        <f t="shared" si="1416"/>
        <v/>
      </c>
      <c r="DC865" s="26" t="str">
        <f t="shared" si="1417"/>
        <v/>
      </c>
      <c r="DD865" s="45" t="s">
        <v>30</v>
      </c>
      <c r="DE865" s="55" t="str">
        <f>IF(ＣＳＶ貼付用!DB851="","",ＣＳＶ貼付用!DB851)</f>
        <v/>
      </c>
      <c r="DF865" s="38" t="str">
        <f>IF(ＣＳＶ貼付用!DD851="","",ＣＳＶ貼付用!DD851)</f>
        <v/>
      </c>
      <c r="DG865" s="38" t="str">
        <f>IF(ＣＳＶ貼付用!DF851="","",ＣＳＶ貼付用!DF851)</f>
        <v/>
      </c>
      <c r="DH865" s="40" t="str">
        <f t="shared" si="1418"/>
        <v/>
      </c>
      <c r="DI865" s="41" t="str">
        <f>IF(林齢計算用!E851="","",林齢計算用!E851)</f>
        <v/>
      </c>
      <c r="DJ865" s="41" t="str">
        <f t="shared" si="1419"/>
        <v/>
      </c>
      <c r="DK865" s="41" t="str">
        <f t="shared" si="1420"/>
        <v/>
      </c>
      <c r="DL865" s="23" t="str">
        <f>IF(DG865="スギ",INDEX(データ!$C$7:$E$26,MATCH(DJ865,データ!$B$7:$B$26),MATCH(DH865,データ!$C$6:$E$6)),IF(DG865="ヒノキ",INDEX(データ!$C$32:$E$51,MATCH(DJ865,データ!$B$32:$B$51),MATCH(DH865,データ!$C$31:$E$31)),IF(DG865="マツ",INDEX(データ!#REF!,MATCH(DJ865,データ!#REF!),MATCH(DH865,データ!#REF!)),IF(DG865="ザツ",INDEX(データ!#REF!,MATCH(DJ865,データ!#REF!),MATCH(DH865,データ!#REF!)),""))))</f>
        <v/>
      </c>
      <c r="DM865" s="22" t="str">
        <f t="shared" si="1358"/>
        <v/>
      </c>
      <c r="DN865" s="21" t="str">
        <f t="shared" si="1421"/>
        <v/>
      </c>
      <c r="DO865" s="21" t="str">
        <f t="shared" si="1422"/>
        <v/>
      </c>
      <c r="DP865" s="24" t="str">
        <f>IF(DG865="スギ",INDEX(データ!$H$7:$J$26,MATCH(DJ865,データ!$G$7:$G$26),MATCH(DH865,データ!$H$6:$J$6)),IF(DG865="ヒノキ",INDEX(データ!$H$32:$J$51,MATCH(DJ865,データ!$G$32:$G$51),MATCH(DH865,データ!$H$31:$J$31)),IF(DG865="マツ",INDEX(データ!#REF!,MATCH(DJ865,データ!#REF!),MATCH(DH865,データ!#REF!)),IF(DG865="ザツ",INDEX(データ!#REF!,MATCH(DJ865,データ!#REF!),MATCH(DH865,データ!#REF!)),""))))</f>
        <v/>
      </c>
      <c r="DQ865" s="22" t="str">
        <f t="shared" si="1423"/>
        <v/>
      </c>
      <c r="DR865" s="21" t="str">
        <f t="shared" si="1424"/>
        <v/>
      </c>
      <c r="DS865" s="27" t="str">
        <f t="shared" si="1425"/>
        <v/>
      </c>
      <c r="DT865" s="24" t="str">
        <f t="shared" si="1426"/>
        <v/>
      </c>
      <c r="DU865" s="25" t="str">
        <f t="shared" si="1427"/>
        <v>0</v>
      </c>
      <c r="DV865" s="26" t="str">
        <f t="shared" si="1428"/>
        <v/>
      </c>
      <c r="DW865" s="26" t="str">
        <f t="shared" si="1429"/>
        <v/>
      </c>
      <c r="DX865" s="26" t="str">
        <f t="shared" si="1430"/>
        <v/>
      </c>
      <c r="DY865" s="27" t="str">
        <f t="shared" si="1431"/>
        <v/>
      </c>
      <c r="DZ865" s="26" t="str">
        <f t="shared" si="1432"/>
        <v/>
      </c>
      <c r="EA865" s="26" t="str">
        <f t="shared" si="1433"/>
        <v/>
      </c>
      <c r="EB865" s="45" t="s">
        <v>30</v>
      </c>
      <c r="EC865" s="55" t="str">
        <f>IF(ＣＳＶ貼付用!DQ851="","",ＣＳＶ貼付用!DQ851)</f>
        <v/>
      </c>
      <c r="ED865" s="38" t="str">
        <f>IF(ＣＳＶ貼付用!DS851="","",ＣＳＶ貼付用!DS851)</f>
        <v/>
      </c>
      <c r="EE865" s="38" t="str">
        <f>IF(ＣＳＶ貼付用!DU851="","",ＣＳＶ貼付用!DU851)</f>
        <v/>
      </c>
      <c r="EF865" s="40" t="str">
        <f t="shared" si="1434"/>
        <v/>
      </c>
      <c r="EG865" s="41" t="str">
        <f>IF(林齢計算用!F851="","",林齢計算用!F851)</f>
        <v/>
      </c>
      <c r="EH865" s="41" t="str">
        <f t="shared" si="1435"/>
        <v/>
      </c>
      <c r="EI865" s="41" t="str">
        <f t="shared" si="1436"/>
        <v/>
      </c>
      <c r="EJ865" s="23" t="str">
        <f>IF(EE865="スギ",INDEX(データ!$C$7:$E$26,MATCH(EH865,データ!$B$7:$B$26),MATCH(EF865,データ!$C$6:$E$6)),IF(EE865="ヒノキ",INDEX(データ!$C$32:$E$51,MATCH(EH865,データ!$B$32:$B$51),MATCH(EF865,データ!$C$31:$E$31)),IF(EE865="マツ",INDEX(データ!#REF!,MATCH(EH865,データ!#REF!),MATCH(EF865,データ!#REF!)),IF(EE865="ザツ",INDEX(データ!#REF!,MATCH(EH865,データ!#REF!),MATCH(EF865,データ!#REF!)),""))))</f>
        <v/>
      </c>
      <c r="EK865" s="22" t="str">
        <f t="shared" si="1359"/>
        <v/>
      </c>
      <c r="EL865" s="21" t="str">
        <f t="shared" si="1437"/>
        <v/>
      </c>
      <c r="EM865" s="21" t="str">
        <f t="shared" si="1438"/>
        <v/>
      </c>
      <c r="EN865" s="24" t="str">
        <f>IF(EE865="スギ",INDEX(データ!$H$7:$J$26,MATCH(EH865,データ!$G$7:$G$26),MATCH(EF865,データ!$H$6:$J$6)),IF(EE865="ヒノキ",INDEX(データ!$H$32:$J$51,MATCH(EH865,データ!$G$32:$G$51),MATCH(EF865,データ!$H$31:$J$31)),IF(EE865="マツ",INDEX(データ!#REF!,MATCH(EH865,データ!#REF!),MATCH(EF865,データ!#REF!)),IF(EE865="ザツ",INDEX(データ!#REF!,MATCH(EH865,データ!#REF!),MATCH(EF865,データ!#REF!)),""))))</f>
        <v/>
      </c>
      <c r="EO865" s="22" t="str">
        <f t="shared" si="1439"/>
        <v/>
      </c>
      <c r="EP865" s="21" t="str">
        <f t="shared" si="1440"/>
        <v/>
      </c>
      <c r="EQ865" s="27" t="str">
        <f t="shared" si="1441"/>
        <v/>
      </c>
      <c r="ER865" s="24" t="str">
        <f t="shared" si="1442"/>
        <v/>
      </c>
      <c r="ES865" s="25" t="str">
        <f t="shared" si="1443"/>
        <v>0</v>
      </c>
      <c r="ET865" s="26" t="str">
        <f t="shared" si="1444"/>
        <v/>
      </c>
      <c r="EU865" s="26" t="str">
        <f t="shared" si="1445"/>
        <v/>
      </c>
      <c r="EV865" s="26" t="str">
        <f t="shared" si="1446"/>
        <v/>
      </c>
      <c r="EW865" s="27" t="str">
        <f t="shared" si="1447"/>
        <v/>
      </c>
      <c r="EX865" s="26" t="str">
        <f t="shared" si="1448"/>
        <v/>
      </c>
      <c r="EY865" s="26" t="str">
        <f t="shared" si="1449"/>
        <v/>
      </c>
      <c r="EZ865" s="26">
        <f t="shared" si="1450"/>
        <v>0</v>
      </c>
      <c r="FA865" s="43"/>
    </row>
    <row r="866" spans="1:157" ht="15.95" customHeight="1" x14ac:dyDescent="0.15">
      <c r="A866" s="21"/>
      <c r="B866" s="36" t="str">
        <f>IF(ＣＳＶ貼付用!G852="","",ＣＳＶ貼付用!G852)</f>
        <v/>
      </c>
      <c r="C866" s="36" t="str">
        <f>IF(ＣＳＶ貼付用!I852="","",ＣＳＶ貼付用!I852)</f>
        <v/>
      </c>
      <c r="D866" s="36" t="str">
        <f>IF(ＣＳＶ貼付用!J852="","",ＣＳＶ貼付用!J852)</f>
        <v/>
      </c>
      <c r="E866" s="36" t="str">
        <f>IF(ＣＳＶ貼付用!F852="","",ＣＳＶ貼付用!F852)</f>
        <v/>
      </c>
      <c r="F866" s="38" t="str">
        <f>IF(ＣＳＶ貼付用!T852="","",ＣＳＶ貼付用!T852)</f>
        <v/>
      </c>
      <c r="G866" s="38"/>
      <c r="H866" s="38" t="str">
        <f>IF(ＣＳＶ貼付用!GJ852="","",ＣＳＶ貼付用!GJ852)</f>
        <v/>
      </c>
      <c r="I866" s="38" t="str">
        <f>IF(ＣＳＶ貼付用!GL852="","",ＣＳＶ貼付用!GL852)</f>
        <v/>
      </c>
      <c r="J866" s="38" t="str">
        <f>IF(ＣＳＶ貼付用!GN852="","",ＣＳＶ貼付用!GN852)</f>
        <v/>
      </c>
      <c r="K866" s="38" t="str">
        <f>IF(ＣＳＶ貼付用!GP852="","",ＣＳＶ貼付用!GP852)</f>
        <v/>
      </c>
      <c r="L866" s="45" t="s">
        <v>30</v>
      </c>
      <c r="M866" s="55" t="str">
        <f>IF(ＣＳＶ貼付用!AT852="","",ＣＳＶ貼付用!AT852)</f>
        <v/>
      </c>
      <c r="N866" s="38" t="str">
        <f>IF(ＣＳＶ貼付用!AV852="","",ＣＳＶ貼付用!AV852)</f>
        <v/>
      </c>
      <c r="O866" s="38" t="str">
        <f>IF(ＣＳＶ貼付用!AX852="","",ＣＳＶ貼付用!AX852)</f>
        <v/>
      </c>
      <c r="P866" s="40" t="str">
        <f>IF(ＣＳＶ貼付用!FE852="","",ＣＳＶ貼付用!FE852)</f>
        <v/>
      </c>
      <c r="Q866" s="41" t="str">
        <f>IF(林齢計算用!A852="","",林齢計算用!A852)</f>
        <v/>
      </c>
      <c r="R866" s="41" t="str">
        <f t="shared" si="1360"/>
        <v/>
      </c>
      <c r="S866" s="56" t="str">
        <f>IF(ＣＳＶ貼付用!EG852="","",ＣＳＶ貼付用!EG852*10)</f>
        <v/>
      </c>
      <c r="T866" s="23" t="str">
        <f>IF(O866="スギ",INDEX(データ!$C$7:$E$26,MATCH(R866,データ!$B$7:$B$26),MATCH(P866,データ!$C$6:$E$6)),IF(O866="ヒノキ",INDEX(データ!$C$32:$E$51,MATCH(R866,データ!$B$32:$B$51),MATCH(P866,データ!$C$31:$E$31)),IF(O866="マツ",INDEX(データ!#REF!,MATCH(R866,データ!#REF!),MATCH(P866,データ!#REF!)),IF(O866="ザツ",INDEX(データ!#REF!,MATCH(R866,データ!#REF!),MATCH(P866,データ!#REF!)),""))))</f>
        <v/>
      </c>
      <c r="U866" s="22" t="str">
        <f t="shared" si="1451"/>
        <v/>
      </c>
      <c r="V866" s="21" t="str">
        <f t="shared" si="1455"/>
        <v/>
      </c>
      <c r="W866" s="21" t="str">
        <f t="shared" si="1452"/>
        <v/>
      </c>
      <c r="X866" s="23" t="str">
        <f>IF(O866="スギ",INDEX(データ!$H$7:$J$26,MATCH(R866,データ!$G$7:$G$26),MATCH(P866,データ!$H$6:$J$6)),IF(O866="ヒノキ",INDEX(データ!$H$32:$J$51,MATCH(R866,データ!$G$32:$G$51),MATCH(P866,データ!$H$31:$J$31)),IF(O866="マツ",INDEX(データ!#REF!,MATCH(R866,データ!#REF!),MATCH(P866,データ!#REF!)),IF(O866="ザツ",INDEX(データ!#REF!,MATCH(R866,データ!#REF!),MATCH(P866,データ!#REF!)),""))))</f>
        <v/>
      </c>
      <c r="Y866" s="22" t="str">
        <f t="shared" si="1453"/>
        <v/>
      </c>
      <c r="Z866" s="21" t="str">
        <f t="shared" si="1454"/>
        <v/>
      </c>
      <c r="AA866" s="27" t="str">
        <f t="shared" si="1361"/>
        <v/>
      </c>
      <c r="AB866" s="24" t="str">
        <f t="shared" si="1362"/>
        <v/>
      </c>
      <c r="AC866" s="25" t="str">
        <f t="shared" si="1363"/>
        <v>0</v>
      </c>
      <c r="AD866" s="26" t="str">
        <f t="shared" si="1364"/>
        <v/>
      </c>
      <c r="AE866" s="26" t="str">
        <f t="shared" si="1365"/>
        <v/>
      </c>
      <c r="AF866" s="26" t="str">
        <f t="shared" si="1366"/>
        <v/>
      </c>
      <c r="AG866" s="27" t="str">
        <f t="shared" si="1367"/>
        <v/>
      </c>
      <c r="AH866" s="26" t="str">
        <f t="shared" si="1368"/>
        <v/>
      </c>
      <c r="AI866" s="26" t="str">
        <f t="shared" si="1369"/>
        <v/>
      </c>
      <c r="AJ866" s="45" t="s">
        <v>30</v>
      </c>
      <c r="AK866" s="55" t="str">
        <f>IF(ＣＳＶ貼付用!BI852="","",ＣＳＶ貼付用!BI852)</f>
        <v/>
      </c>
      <c r="AL866" s="38" t="str">
        <f>IF(ＣＳＶ貼付用!BK852="","",ＣＳＶ貼付用!BK852)</f>
        <v/>
      </c>
      <c r="AM866" s="38" t="str">
        <f>IF(ＣＳＶ貼付用!BM852="","",ＣＳＶ貼付用!BM852)</f>
        <v/>
      </c>
      <c r="AN866" s="40" t="str">
        <f t="shared" si="1370"/>
        <v/>
      </c>
      <c r="AO866" s="41" t="str">
        <f>IF(林齢計算用!B852="","",林齢計算用!B852)</f>
        <v/>
      </c>
      <c r="AP866" s="41" t="str">
        <f t="shared" si="1371"/>
        <v/>
      </c>
      <c r="AQ866" s="41" t="str">
        <f t="shared" si="1372"/>
        <v/>
      </c>
      <c r="AR866" s="23" t="str">
        <f>IF(AM866="スギ",INDEX(データ!$C$7:$E$26,MATCH(AP866,データ!$B$7:$B$26),MATCH(AN866,データ!$C$6:$E$6)),IF(AM866="ヒノキ",INDEX(データ!$C$32:$E$51,MATCH(AP866,データ!$B$32:$B$51),MATCH(AN866,データ!$C$31:$E$31)),IF(AM866="マツ",INDEX(データ!#REF!,MATCH(AP866,データ!#REF!),MATCH(AN866,データ!#REF!)),IF(AM866="ザツ",INDEX(データ!#REF!,MATCH(AP866,データ!#REF!),MATCH(AN866,データ!#REF!)),""))))</f>
        <v/>
      </c>
      <c r="AS866" s="22" t="str">
        <f t="shared" si="1355"/>
        <v/>
      </c>
      <c r="AT866" s="21" t="str">
        <f t="shared" si="1373"/>
        <v/>
      </c>
      <c r="AU866" s="21" t="str">
        <f t="shared" si="1374"/>
        <v/>
      </c>
      <c r="AV866" s="24" t="str">
        <f>IF(AM866="スギ",INDEX(データ!$H$7:$J$26,MATCH(AP866,データ!$G$7:$G$26),MATCH(AN866,データ!$H$6:$J$6)),IF(AM866="ヒノキ",INDEX(データ!$H$32:$J$51,MATCH(AP866,データ!$G$32:$G$51),MATCH(AN866,データ!$H$31:$J$31)),IF(AM866="マツ",INDEX(データ!#REF!,MATCH(AP866,データ!#REF!),MATCH(AN866,データ!#REF!)),IF(AM866="ザツ",INDEX(データ!#REF!,MATCH(AP866,データ!#REF!),MATCH(AN866,データ!#REF!)),""))))</f>
        <v/>
      </c>
      <c r="AW866" s="22" t="str">
        <f t="shared" si="1375"/>
        <v/>
      </c>
      <c r="AX866" s="21" t="str">
        <f t="shared" si="1376"/>
        <v/>
      </c>
      <c r="AY866" s="27" t="str">
        <f t="shared" si="1377"/>
        <v/>
      </c>
      <c r="AZ866" s="24" t="str">
        <f t="shared" si="1378"/>
        <v/>
      </c>
      <c r="BA866" s="25" t="str">
        <f t="shared" si="1379"/>
        <v>0</v>
      </c>
      <c r="BB866" s="26" t="str">
        <f t="shared" si="1380"/>
        <v/>
      </c>
      <c r="BC866" s="26" t="str">
        <f t="shared" si="1381"/>
        <v/>
      </c>
      <c r="BD866" s="26" t="str">
        <f t="shared" si="1382"/>
        <v/>
      </c>
      <c r="BE866" s="27" t="str">
        <f t="shared" si="1383"/>
        <v/>
      </c>
      <c r="BF866" s="26" t="str">
        <f t="shared" si="1384"/>
        <v/>
      </c>
      <c r="BG866" s="26" t="str">
        <f t="shared" si="1385"/>
        <v/>
      </c>
      <c r="BH866" s="45" t="s">
        <v>30</v>
      </c>
      <c r="BI866" s="55" t="str">
        <f>IF(ＣＳＶ貼付用!BX852="","",ＣＳＶ貼付用!BX852)</f>
        <v/>
      </c>
      <c r="BJ866" s="38" t="str">
        <f>IF(ＣＳＶ貼付用!BZ852="","",ＣＳＶ貼付用!BZ852)</f>
        <v/>
      </c>
      <c r="BK866" s="38" t="str">
        <f>IF(ＣＳＶ貼付用!CB852="","",ＣＳＶ貼付用!CB852)</f>
        <v/>
      </c>
      <c r="BL866" s="40" t="str">
        <f t="shared" si="1386"/>
        <v/>
      </c>
      <c r="BM866" s="41" t="str">
        <f>IF(林齢計算用!C852="","",林齢計算用!C852)</f>
        <v/>
      </c>
      <c r="BN866" s="41" t="str">
        <f t="shared" si="1387"/>
        <v/>
      </c>
      <c r="BO866" s="41" t="str">
        <f t="shared" si="1388"/>
        <v/>
      </c>
      <c r="BP866" s="23" t="str">
        <f>IF(BK866="スギ",INDEX(データ!$C$7:$E$26,MATCH(BN866,データ!$B$7:$B$26),MATCH(BL866,データ!$C$6:$E$6)),IF(BK866="ヒノキ",INDEX(データ!$C$32:$E$51,MATCH(BN866,データ!$B$32:$B$51),MATCH(BL866,データ!$C$31:$E$31)),IF(BK866="マツ",INDEX(データ!#REF!,MATCH(BN866,データ!#REF!),MATCH(BL866,データ!#REF!)),IF(BK866="ザツ",INDEX(データ!#REF!,MATCH(BN866,データ!#REF!),MATCH(BL866,データ!#REF!)),""))))</f>
        <v/>
      </c>
      <c r="BQ866" s="22" t="str">
        <f t="shared" si="1356"/>
        <v/>
      </c>
      <c r="BR866" s="21" t="str">
        <f t="shared" si="1389"/>
        <v/>
      </c>
      <c r="BS866" s="21" t="str">
        <f t="shared" si="1390"/>
        <v/>
      </c>
      <c r="BT866" s="24" t="str">
        <f>IF(BK866="スギ",INDEX(データ!$H$7:$J$26,MATCH(BN866,データ!$G$7:$G$26),MATCH(BL866,データ!$H$6:$J$6)),IF(BK866="ヒノキ",INDEX(データ!$H$32:$J$51,MATCH(BN866,データ!$G$32:$G$51),MATCH(BL866,データ!$H$31:$J$31)),IF(BK866="マツ",INDEX(データ!#REF!,MATCH(BN866,データ!#REF!),MATCH(BL866,データ!#REF!)),IF(BK866="ザツ",INDEX(データ!#REF!,MATCH(BN866,データ!#REF!),MATCH(BL866,データ!#REF!)),""))))</f>
        <v/>
      </c>
      <c r="BU866" s="22" t="str">
        <f t="shared" si="1391"/>
        <v/>
      </c>
      <c r="BV866" s="21" t="str">
        <f t="shared" si="1392"/>
        <v/>
      </c>
      <c r="BW866" s="27" t="str">
        <f t="shared" si="1393"/>
        <v/>
      </c>
      <c r="BX866" s="24" t="str">
        <f t="shared" si="1394"/>
        <v/>
      </c>
      <c r="BY866" s="25" t="str">
        <f t="shared" si="1395"/>
        <v>0</v>
      </c>
      <c r="BZ866" s="26" t="str">
        <f t="shared" si="1396"/>
        <v/>
      </c>
      <c r="CA866" s="26" t="str">
        <f t="shared" si="1397"/>
        <v/>
      </c>
      <c r="CB866" s="26" t="str">
        <f t="shared" si="1398"/>
        <v/>
      </c>
      <c r="CC866" s="27" t="str">
        <f t="shared" si="1399"/>
        <v/>
      </c>
      <c r="CD866" s="26" t="str">
        <f t="shared" si="1400"/>
        <v/>
      </c>
      <c r="CE866" s="26" t="str">
        <f t="shared" si="1401"/>
        <v/>
      </c>
      <c r="CF866" s="45" t="s">
        <v>30</v>
      </c>
      <c r="CG866" s="55" t="str">
        <f>IF(ＣＳＶ貼付用!CM852="","",ＣＳＶ貼付用!CM852)</f>
        <v/>
      </c>
      <c r="CH866" s="38" t="str">
        <f>IF(ＣＳＶ貼付用!CO852="","",ＣＳＶ貼付用!CO852)</f>
        <v/>
      </c>
      <c r="CI866" s="38" t="str">
        <f>IF(ＣＳＶ貼付用!CQ852="","",ＣＳＶ貼付用!CQ852)</f>
        <v/>
      </c>
      <c r="CJ866" s="40" t="str">
        <f t="shared" si="1402"/>
        <v/>
      </c>
      <c r="CK866" s="41" t="str">
        <f>IF(林齢計算用!D852="","",林齢計算用!D852)</f>
        <v/>
      </c>
      <c r="CL866" s="41" t="str">
        <f t="shared" si="1403"/>
        <v/>
      </c>
      <c r="CM866" s="41" t="str">
        <f t="shared" si="1404"/>
        <v/>
      </c>
      <c r="CN866" s="23" t="str">
        <f>IF(CI866="スギ",INDEX(データ!$C$7:$E$26,MATCH(CL866,データ!$B$7:$B$26),MATCH(CJ866,データ!$C$6:$E$6)),IF(CI866="ヒノキ",INDEX(データ!$C$32:$E$51,MATCH(CL866,データ!$B$32:$B$51),MATCH(CJ866,データ!$C$31:$E$31)),IF(CI866="マツ",INDEX(データ!#REF!,MATCH(CL866,データ!#REF!),MATCH(CJ866,データ!#REF!)),IF(CI866="ザツ",INDEX(データ!#REF!,MATCH(CL866,データ!#REF!),MATCH(CJ866,データ!#REF!)),""))))</f>
        <v/>
      </c>
      <c r="CO866" s="22" t="str">
        <f t="shared" si="1357"/>
        <v/>
      </c>
      <c r="CP866" s="21" t="str">
        <f t="shared" si="1405"/>
        <v/>
      </c>
      <c r="CQ866" s="21" t="str">
        <f t="shared" si="1406"/>
        <v/>
      </c>
      <c r="CR866" s="24" t="str">
        <f>IF(CI866="スギ",INDEX(データ!$H$7:$J$26,MATCH(CL866,データ!$G$7:$G$26),MATCH(CJ866,データ!$H$6:$J$6)),IF(CI866="ヒノキ",INDEX(データ!$H$32:$J$51,MATCH(CL866,データ!$G$32:$G$51),MATCH(CJ866,データ!$H$31:$J$31)),IF(CI866="マツ",INDEX(データ!#REF!,MATCH(CL866,データ!#REF!),MATCH(CJ866,データ!#REF!)),IF(CI866="ザツ",INDEX(データ!#REF!,MATCH(CL866,データ!#REF!),MATCH(CJ866,データ!#REF!)),""))))</f>
        <v/>
      </c>
      <c r="CS866" s="22" t="str">
        <f t="shared" si="1407"/>
        <v/>
      </c>
      <c r="CT866" s="21" t="str">
        <f t="shared" si="1408"/>
        <v/>
      </c>
      <c r="CU866" s="27" t="str">
        <f t="shared" si="1409"/>
        <v/>
      </c>
      <c r="CV866" s="24" t="str">
        <f t="shared" si="1410"/>
        <v/>
      </c>
      <c r="CW866" s="25" t="str">
        <f t="shared" si="1411"/>
        <v>0</v>
      </c>
      <c r="CX866" s="26" t="str">
        <f t="shared" si="1412"/>
        <v/>
      </c>
      <c r="CY866" s="26" t="str">
        <f t="shared" si="1413"/>
        <v/>
      </c>
      <c r="CZ866" s="26" t="str">
        <f t="shared" si="1414"/>
        <v/>
      </c>
      <c r="DA866" s="27" t="str">
        <f t="shared" si="1415"/>
        <v/>
      </c>
      <c r="DB866" s="26" t="str">
        <f t="shared" si="1416"/>
        <v/>
      </c>
      <c r="DC866" s="26" t="str">
        <f t="shared" si="1417"/>
        <v/>
      </c>
      <c r="DD866" s="45" t="s">
        <v>30</v>
      </c>
      <c r="DE866" s="55" t="str">
        <f>IF(ＣＳＶ貼付用!DB852="","",ＣＳＶ貼付用!DB852)</f>
        <v/>
      </c>
      <c r="DF866" s="38" t="str">
        <f>IF(ＣＳＶ貼付用!DD852="","",ＣＳＶ貼付用!DD852)</f>
        <v/>
      </c>
      <c r="DG866" s="38" t="str">
        <f>IF(ＣＳＶ貼付用!DF852="","",ＣＳＶ貼付用!DF852)</f>
        <v/>
      </c>
      <c r="DH866" s="40" t="str">
        <f t="shared" si="1418"/>
        <v/>
      </c>
      <c r="DI866" s="41" t="str">
        <f>IF(林齢計算用!E852="","",林齢計算用!E852)</f>
        <v/>
      </c>
      <c r="DJ866" s="41" t="str">
        <f t="shared" si="1419"/>
        <v/>
      </c>
      <c r="DK866" s="41" t="str">
        <f t="shared" si="1420"/>
        <v/>
      </c>
      <c r="DL866" s="23" t="str">
        <f>IF(DG866="スギ",INDEX(データ!$C$7:$E$26,MATCH(DJ866,データ!$B$7:$B$26),MATCH(DH866,データ!$C$6:$E$6)),IF(DG866="ヒノキ",INDEX(データ!$C$32:$E$51,MATCH(DJ866,データ!$B$32:$B$51),MATCH(DH866,データ!$C$31:$E$31)),IF(DG866="マツ",INDEX(データ!#REF!,MATCH(DJ866,データ!#REF!),MATCH(DH866,データ!#REF!)),IF(DG866="ザツ",INDEX(データ!#REF!,MATCH(DJ866,データ!#REF!),MATCH(DH866,データ!#REF!)),""))))</f>
        <v/>
      </c>
      <c r="DM866" s="22" t="str">
        <f t="shared" si="1358"/>
        <v/>
      </c>
      <c r="DN866" s="21" t="str">
        <f t="shared" si="1421"/>
        <v/>
      </c>
      <c r="DO866" s="21" t="str">
        <f t="shared" si="1422"/>
        <v/>
      </c>
      <c r="DP866" s="24" t="str">
        <f>IF(DG866="スギ",INDEX(データ!$H$7:$J$26,MATCH(DJ866,データ!$G$7:$G$26),MATCH(DH866,データ!$H$6:$J$6)),IF(DG866="ヒノキ",INDEX(データ!$H$32:$J$51,MATCH(DJ866,データ!$G$32:$G$51),MATCH(DH866,データ!$H$31:$J$31)),IF(DG866="マツ",INDEX(データ!#REF!,MATCH(DJ866,データ!#REF!),MATCH(DH866,データ!#REF!)),IF(DG866="ザツ",INDEX(データ!#REF!,MATCH(DJ866,データ!#REF!),MATCH(DH866,データ!#REF!)),""))))</f>
        <v/>
      </c>
      <c r="DQ866" s="22" t="str">
        <f t="shared" si="1423"/>
        <v/>
      </c>
      <c r="DR866" s="21" t="str">
        <f t="shared" si="1424"/>
        <v/>
      </c>
      <c r="DS866" s="27" t="str">
        <f t="shared" si="1425"/>
        <v/>
      </c>
      <c r="DT866" s="24" t="str">
        <f t="shared" si="1426"/>
        <v/>
      </c>
      <c r="DU866" s="25" t="str">
        <f t="shared" si="1427"/>
        <v>0</v>
      </c>
      <c r="DV866" s="26" t="str">
        <f t="shared" si="1428"/>
        <v/>
      </c>
      <c r="DW866" s="26" t="str">
        <f t="shared" si="1429"/>
        <v/>
      </c>
      <c r="DX866" s="26" t="str">
        <f t="shared" si="1430"/>
        <v/>
      </c>
      <c r="DY866" s="27" t="str">
        <f t="shared" si="1431"/>
        <v/>
      </c>
      <c r="DZ866" s="26" t="str">
        <f t="shared" si="1432"/>
        <v/>
      </c>
      <c r="EA866" s="26" t="str">
        <f t="shared" si="1433"/>
        <v/>
      </c>
      <c r="EB866" s="45" t="s">
        <v>30</v>
      </c>
      <c r="EC866" s="55" t="str">
        <f>IF(ＣＳＶ貼付用!DQ852="","",ＣＳＶ貼付用!DQ852)</f>
        <v/>
      </c>
      <c r="ED866" s="38" t="str">
        <f>IF(ＣＳＶ貼付用!DS852="","",ＣＳＶ貼付用!DS852)</f>
        <v/>
      </c>
      <c r="EE866" s="38" t="str">
        <f>IF(ＣＳＶ貼付用!DU852="","",ＣＳＶ貼付用!DU852)</f>
        <v/>
      </c>
      <c r="EF866" s="40" t="str">
        <f t="shared" si="1434"/>
        <v/>
      </c>
      <c r="EG866" s="41" t="str">
        <f>IF(林齢計算用!F852="","",林齢計算用!F852)</f>
        <v/>
      </c>
      <c r="EH866" s="41" t="str">
        <f t="shared" si="1435"/>
        <v/>
      </c>
      <c r="EI866" s="41" t="str">
        <f t="shared" si="1436"/>
        <v/>
      </c>
      <c r="EJ866" s="23" t="str">
        <f>IF(EE866="スギ",INDEX(データ!$C$7:$E$26,MATCH(EH866,データ!$B$7:$B$26),MATCH(EF866,データ!$C$6:$E$6)),IF(EE866="ヒノキ",INDEX(データ!$C$32:$E$51,MATCH(EH866,データ!$B$32:$B$51),MATCH(EF866,データ!$C$31:$E$31)),IF(EE866="マツ",INDEX(データ!#REF!,MATCH(EH866,データ!#REF!),MATCH(EF866,データ!#REF!)),IF(EE866="ザツ",INDEX(データ!#REF!,MATCH(EH866,データ!#REF!),MATCH(EF866,データ!#REF!)),""))))</f>
        <v/>
      </c>
      <c r="EK866" s="22" t="str">
        <f t="shared" si="1359"/>
        <v/>
      </c>
      <c r="EL866" s="21" t="str">
        <f t="shared" si="1437"/>
        <v/>
      </c>
      <c r="EM866" s="21" t="str">
        <f t="shared" si="1438"/>
        <v/>
      </c>
      <c r="EN866" s="24" t="str">
        <f>IF(EE866="スギ",INDEX(データ!$H$7:$J$26,MATCH(EH866,データ!$G$7:$G$26),MATCH(EF866,データ!$H$6:$J$6)),IF(EE866="ヒノキ",INDEX(データ!$H$32:$J$51,MATCH(EH866,データ!$G$32:$G$51),MATCH(EF866,データ!$H$31:$J$31)),IF(EE866="マツ",INDEX(データ!#REF!,MATCH(EH866,データ!#REF!),MATCH(EF866,データ!#REF!)),IF(EE866="ザツ",INDEX(データ!#REF!,MATCH(EH866,データ!#REF!),MATCH(EF866,データ!#REF!)),""))))</f>
        <v/>
      </c>
      <c r="EO866" s="22" t="str">
        <f t="shared" si="1439"/>
        <v/>
      </c>
      <c r="EP866" s="21" t="str">
        <f t="shared" si="1440"/>
        <v/>
      </c>
      <c r="EQ866" s="27" t="str">
        <f t="shared" si="1441"/>
        <v/>
      </c>
      <c r="ER866" s="24" t="str">
        <f t="shared" si="1442"/>
        <v/>
      </c>
      <c r="ES866" s="25" t="str">
        <f t="shared" si="1443"/>
        <v>0</v>
      </c>
      <c r="ET866" s="26" t="str">
        <f t="shared" si="1444"/>
        <v/>
      </c>
      <c r="EU866" s="26" t="str">
        <f t="shared" si="1445"/>
        <v/>
      </c>
      <c r="EV866" s="26" t="str">
        <f t="shared" si="1446"/>
        <v/>
      </c>
      <c r="EW866" s="27" t="str">
        <f t="shared" si="1447"/>
        <v/>
      </c>
      <c r="EX866" s="26" t="str">
        <f t="shared" si="1448"/>
        <v/>
      </c>
      <c r="EY866" s="26" t="str">
        <f t="shared" si="1449"/>
        <v/>
      </c>
      <c r="EZ866" s="26">
        <f t="shared" si="1450"/>
        <v>0</v>
      </c>
      <c r="FA866" s="43"/>
    </row>
    <row r="867" spans="1:157" ht="15.95" customHeight="1" x14ac:dyDescent="0.15">
      <c r="A867" s="21"/>
      <c r="B867" s="36" t="str">
        <f>IF(ＣＳＶ貼付用!G853="","",ＣＳＶ貼付用!G853)</f>
        <v/>
      </c>
      <c r="C867" s="36" t="str">
        <f>IF(ＣＳＶ貼付用!I853="","",ＣＳＶ貼付用!I853)</f>
        <v/>
      </c>
      <c r="D867" s="36" t="str">
        <f>IF(ＣＳＶ貼付用!J853="","",ＣＳＶ貼付用!J853)</f>
        <v/>
      </c>
      <c r="E867" s="36" t="str">
        <f>IF(ＣＳＶ貼付用!F853="","",ＣＳＶ貼付用!F853)</f>
        <v/>
      </c>
      <c r="F867" s="38" t="str">
        <f>IF(ＣＳＶ貼付用!T853="","",ＣＳＶ貼付用!T853)</f>
        <v/>
      </c>
      <c r="G867" s="38"/>
      <c r="H867" s="38" t="str">
        <f>IF(ＣＳＶ貼付用!GJ853="","",ＣＳＶ貼付用!GJ853)</f>
        <v/>
      </c>
      <c r="I867" s="38" t="str">
        <f>IF(ＣＳＶ貼付用!GL853="","",ＣＳＶ貼付用!GL853)</f>
        <v/>
      </c>
      <c r="J867" s="38" t="str">
        <f>IF(ＣＳＶ貼付用!GN853="","",ＣＳＶ貼付用!GN853)</f>
        <v/>
      </c>
      <c r="K867" s="38" t="str">
        <f>IF(ＣＳＶ貼付用!GP853="","",ＣＳＶ貼付用!GP853)</f>
        <v/>
      </c>
      <c r="L867" s="45" t="s">
        <v>30</v>
      </c>
      <c r="M867" s="55" t="str">
        <f>IF(ＣＳＶ貼付用!AT853="","",ＣＳＶ貼付用!AT853)</f>
        <v/>
      </c>
      <c r="N867" s="38" t="str">
        <f>IF(ＣＳＶ貼付用!AV853="","",ＣＳＶ貼付用!AV853)</f>
        <v/>
      </c>
      <c r="O867" s="38" t="str">
        <f>IF(ＣＳＶ貼付用!AX853="","",ＣＳＶ貼付用!AX853)</f>
        <v/>
      </c>
      <c r="P867" s="40" t="str">
        <f>IF(ＣＳＶ貼付用!FE853="","",ＣＳＶ貼付用!FE853)</f>
        <v/>
      </c>
      <c r="Q867" s="41" t="str">
        <f>IF(林齢計算用!A853="","",林齢計算用!A853)</f>
        <v/>
      </c>
      <c r="R867" s="41" t="str">
        <f t="shared" si="1360"/>
        <v/>
      </c>
      <c r="S867" s="56" t="str">
        <f>IF(ＣＳＶ貼付用!EG853="","",ＣＳＶ貼付用!EG853*10)</f>
        <v/>
      </c>
      <c r="T867" s="23" t="str">
        <f>IF(O867="スギ",INDEX(データ!$C$7:$E$26,MATCH(R867,データ!$B$7:$B$26),MATCH(P867,データ!$C$6:$E$6)),IF(O867="ヒノキ",INDEX(データ!$C$32:$E$51,MATCH(R867,データ!$B$32:$B$51),MATCH(P867,データ!$C$31:$E$31)),IF(O867="マツ",INDEX(データ!#REF!,MATCH(R867,データ!#REF!),MATCH(P867,データ!#REF!)),IF(O867="ザツ",INDEX(データ!#REF!,MATCH(R867,データ!#REF!),MATCH(P867,データ!#REF!)),""))))</f>
        <v/>
      </c>
      <c r="U867" s="22" t="str">
        <f t="shared" si="1451"/>
        <v/>
      </c>
      <c r="V867" s="21" t="str">
        <f t="shared" si="1455"/>
        <v/>
      </c>
      <c r="W867" s="21" t="str">
        <f t="shared" si="1452"/>
        <v/>
      </c>
      <c r="X867" s="23" t="str">
        <f>IF(O867="スギ",INDEX(データ!$H$7:$J$26,MATCH(R867,データ!$G$7:$G$26),MATCH(P867,データ!$H$6:$J$6)),IF(O867="ヒノキ",INDEX(データ!$H$32:$J$51,MATCH(R867,データ!$G$32:$G$51),MATCH(P867,データ!$H$31:$J$31)),IF(O867="マツ",INDEX(データ!#REF!,MATCH(R867,データ!#REF!),MATCH(P867,データ!#REF!)),IF(O867="ザツ",INDEX(データ!#REF!,MATCH(R867,データ!#REF!),MATCH(P867,データ!#REF!)),""))))</f>
        <v/>
      </c>
      <c r="Y867" s="22" t="str">
        <f t="shared" si="1453"/>
        <v/>
      </c>
      <c r="Z867" s="21" t="str">
        <f t="shared" si="1454"/>
        <v/>
      </c>
      <c r="AA867" s="27" t="str">
        <f t="shared" si="1361"/>
        <v/>
      </c>
      <c r="AB867" s="24" t="str">
        <f t="shared" si="1362"/>
        <v/>
      </c>
      <c r="AC867" s="25" t="str">
        <f t="shared" si="1363"/>
        <v>0</v>
      </c>
      <c r="AD867" s="26" t="str">
        <f t="shared" si="1364"/>
        <v/>
      </c>
      <c r="AE867" s="26" t="str">
        <f t="shared" si="1365"/>
        <v/>
      </c>
      <c r="AF867" s="26" t="str">
        <f t="shared" si="1366"/>
        <v/>
      </c>
      <c r="AG867" s="27" t="str">
        <f t="shared" si="1367"/>
        <v/>
      </c>
      <c r="AH867" s="26" t="str">
        <f t="shared" si="1368"/>
        <v/>
      </c>
      <c r="AI867" s="26" t="str">
        <f t="shared" si="1369"/>
        <v/>
      </c>
      <c r="AJ867" s="45" t="s">
        <v>30</v>
      </c>
      <c r="AK867" s="55" t="str">
        <f>IF(ＣＳＶ貼付用!BI853="","",ＣＳＶ貼付用!BI853)</f>
        <v/>
      </c>
      <c r="AL867" s="38" t="str">
        <f>IF(ＣＳＶ貼付用!BK853="","",ＣＳＶ貼付用!BK853)</f>
        <v/>
      </c>
      <c r="AM867" s="38" t="str">
        <f>IF(ＣＳＶ貼付用!BM853="","",ＣＳＶ貼付用!BM853)</f>
        <v/>
      </c>
      <c r="AN867" s="40" t="str">
        <f t="shared" si="1370"/>
        <v/>
      </c>
      <c r="AO867" s="41" t="str">
        <f>IF(林齢計算用!B853="","",林齢計算用!B853)</f>
        <v/>
      </c>
      <c r="AP867" s="41" t="str">
        <f t="shared" si="1371"/>
        <v/>
      </c>
      <c r="AQ867" s="41" t="str">
        <f t="shared" si="1372"/>
        <v/>
      </c>
      <c r="AR867" s="23" t="str">
        <f>IF(AM867="スギ",INDEX(データ!$C$7:$E$26,MATCH(AP867,データ!$B$7:$B$26),MATCH(AN867,データ!$C$6:$E$6)),IF(AM867="ヒノキ",INDEX(データ!$C$32:$E$51,MATCH(AP867,データ!$B$32:$B$51),MATCH(AN867,データ!$C$31:$E$31)),IF(AM867="マツ",INDEX(データ!#REF!,MATCH(AP867,データ!#REF!),MATCH(AN867,データ!#REF!)),IF(AM867="ザツ",INDEX(データ!#REF!,MATCH(AP867,データ!#REF!),MATCH(AN867,データ!#REF!)),""))))</f>
        <v/>
      </c>
      <c r="AS867" s="22" t="str">
        <f t="shared" si="1355"/>
        <v/>
      </c>
      <c r="AT867" s="21" t="str">
        <f t="shared" si="1373"/>
        <v/>
      </c>
      <c r="AU867" s="21" t="str">
        <f t="shared" si="1374"/>
        <v/>
      </c>
      <c r="AV867" s="24" t="str">
        <f>IF(AM867="スギ",INDEX(データ!$H$7:$J$26,MATCH(AP867,データ!$G$7:$G$26),MATCH(AN867,データ!$H$6:$J$6)),IF(AM867="ヒノキ",INDEX(データ!$H$32:$J$51,MATCH(AP867,データ!$G$32:$G$51),MATCH(AN867,データ!$H$31:$J$31)),IF(AM867="マツ",INDEX(データ!#REF!,MATCH(AP867,データ!#REF!),MATCH(AN867,データ!#REF!)),IF(AM867="ザツ",INDEX(データ!#REF!,MATCH(AP867,データ!#REF!),MATCH(AN867,データ!#REF!)),""))))</f>
        <v/>
      </c>
      <c r="AW867" s="22" t="str">
        <f t="shared" si="1375"/>
        <v/>
      </c>
      <c r="AX867" s="21" t="str">
        <f t="shared" si="1376"/>
        <v/>
      </c>
      <c r="AY867" s="27" t="str">
        <f t="shared" si="1377"/>
        <v/>
      </c>
      <c r="AZ867" s="24" t="str">
        <f t="shared" si="1378"/>
        <v/>
      </c>
      <c r="BA867" s="25" t="str">
        <f t="shared" si="1379"/>
        <v>0</v>
      </c>
      <c r="BB867" s="26" t="str">
        <f t="shared" si="1380"/>
        <v/>
      </c>
      <c r="BC867" s="26" t="str">
        <f t="shared" si="1381"/>
        <v/>
      </c>
      <c r="BD867" s="26" t="str">
        <f t="shared" si="1382"/>
        <v/>
      </c>
      <c r="BE867" s="27" t="str">
        <f t="shared" si="1383"/>
        <v/>
      </c>
      <c r="BF867" s="26" t="str">
        <f t="shared" si="1384"/>
        <v/>
      </c>
      <c r="BG867" s="26" t="str">
        <f t="shared" si="1385"/>
        <v/>
      </c>
      <c r="BH867" s="45" t="s">
        <v>30</v>
      </c>
      <c r="BI867" s="55" t="str">
        <f>IF(ＣＳＶ貼付用!BX853="","",ＣＳＶ貼付用!BX853)</f>
        <v/>
      </c>
      <c r="BJ867" s="38" t="str">
        <f>IF(ＣＳＶ貼付用!BZ853="","",ＣＳＶ貼付用!BZ853)</f>
        <v/>
      </c>
      <c r="BK867" s="38" t="str">
        <f>IF(ＣＳＶ貼付用!CB853="","",ＣＳＶ貼付用!CB853)</f>
        <v/>
      </c>
      <c r="BL867" s="40" t="str">
        <f t="shared" si="1386"/>
        <v/>
      </c>
      <c r="BM867" s="41" t="str">
        <f>IF(林齢計算用!C853="","",林齢計算用!C853)</f>
        <v/>
      </c>
      <c r="BN867" s="41" t="str">
        <f t="shared" si="1387"/>
        <v/>
      </c>
      <c r="BO867" s="41" t="str">
        <f t="shared" si="1388"/>
        <v/>
      </c>
      <c r="BP867" s="23" t="str">
        <f>IF(BK867="スギ",INDEX(データ!$C$7:$E$26,MATCH(BN867,データ!$B$7:$B$26),MATCH(BL867,データ!$C$6:$E$6)),IF(BK867="ヒノキ",INDEX(データ!$C$32:$E$51,MATCH(BN867,データ!$B$32:$B$51),MATCH(BL867,データ!$C$31:$E$31)),IF(BK867="マツ",INDEX(データ!#REF!,MATCH(BN867,データ!#REF!),MATCH(BL867,データ!#REF!)),IF(BK867="ザツ",INDEX(データ!#REF!,MATCH(BN867,データ!#REF!),MATCH(BL867,データ!#REF!)),""))))</f>
        <v/>
      </c>
      <c r="BQ867" s="22" t="str">
        <f t="shared" si="1356"/>
        <v/>
      </c>
      <c r="BR867" s="21" t="str">
        <f t="shared" si="1389"/>
        <v/>
      </c>
      <c r="BS867" s="21" t="str">
        <f t="shared" si="1390"/>
        <v/>
      </c>
      <c r="BT867" s="24" t="str">
        <f>IF(BK867="スギ",INDEX(データ!$H$7:$J$26,MATCH(BN867,データ!$G$7:$G$26),MATCH(BL867,データ!$H$6:$J$6)),IF(BK867="ヒノキ",INDEX(データ!$H$32:$J$51,MATCH(BN867,データ!$G$32:$G$51),MATCH(BL867,データ!$H$31:$J$31)),IF(BK867="マツ",INDEX(データ!#REF!,MATCH(BN867,データ!#REF!),MATCH(BL867,データ!#REF!)),IF(BK867="ザツ",INDEX(データ!#REF!,MATCH(BN867,データ!#REF!),MATCH(BL867,データ!#REF!)),""))))</f>
        <v/>
      </c>
      <c r="BU867" s="22" t="str">
        <f t="shared" si="1391"/>
        <v/>
      </c>
      <c r="BV867" s="21" t="str">
        <f t="shared" si="1392"/>
        <v/>
      </c>
      <c r="BW867" s="27" t="str">
        <f t="shared" si="1393"/>
        <v/>
      </c>
      <c r="BX867" s="24" t="str">
        <f t="shared" si="1394"/>
        <v/>
      </c>
      <c r="BY867" s="25" t="str">
        <f t="shared" si="1395"/>
        <v>0</v>
      </c>
      <c r="BZ867" s="26" t="str">
        <f t="shared" si="1396"/>
        <v/>
      </c>
      <c r="CA867" s="26" t="str">
        <f t="shared" si="1397"/>
        <v/>
      </c>
      <c r="CB867" s="26" t="str">
        <f t="shared" si="1398"/>
        <v/>
      </c>
      <c r="CC867" s="27" t="str">
        <f t="shared" si="1399"/>
        <v/>
      </c>
      <c r="CD867" s="26" t="str">
        <f t="shared" si="1400"/>
        <v/>
      </c>
      <c r="CE867" s="26" t="str">
        <f t="shared" si="1401"/>
        <v/>
      </c>
      <c r="CF867" s="45" t="s">
        <v>30</v>
      </c>
      <c r="CG867" s="55" t="str">
        <f>IF(ＣＳＶ貼付用!CM853="","",ＣＳＶ貼付用!CM853)</f>
        <v/>
      </c>
      <c r="CH867" s="38" t="str">
        <f>IF(ＣＳＶ貼付用!CO853="","",ＣＳＶ貼付用!CO853)</f>
        <v/>
      </c>
      <c r="CI867" s="38" t="str">
        <f>IF(ＣＳＶ貼付用!CQ853="","",ＣＳＶ貼付用!CQ853)</f>
        <v/>
      </c>
      <c r="CJ867" s="40" t="str">
        <f t="shared" si="1402"/>
        <v/>
      </c>
      <c r="CK867" s="41" t="str">
        <f>IF(林齢計算用!D853="","",林齢計算用!D853)</f>
        <v/>
      </c>
      <c r="CL867" s="41" t="str">
        <f t="shared" si="1403"/>
        <v/>
      </c>
      <c r="CM867" s="41" t="str">
        <f t="shared" si="1404"/>
        <v/>
      </c>
      <c r="CN867" s="23" t="str">
        <f>IF(CI867="スギ",INDEX(データ!$C$7:$E$26,MATCH(CL867,データ!$B$7:$B$26),MATCH(CJ867,データ!$C$6:$E$6)),IF(CI867="ヒノキ",INDEX(データ!$C$32:$E$51,MATCH(CL867,データ!$B$32:$B$51),MATCH(CJ867,データ!$C$31:$E$31)),IF(CI867="マツ",INDEX(データ!#REF!,MATCH(CL867,データ!#REF!),MATCH(CJ867,データ!#REF!)),IF(CI867="ザツ",INDEX(データ!#REF!,MATCH(CL867,データ!#REF!),MATCH(CJ867,データ!#REF!)),""))))</f>
        <v/>
      </c>
      <c r="CO867" s="22" t="str">
        <f t="shared" si="1357"/>
        <v/>
      </c>
      <c r="CP867" s="21" t="str">
        <f t="shared" si="1405"/>
        <v/>
      </c>
      <c r="CQ867" s="21" t="str">
        <f t="shared" si="1406"/>
        <v/>
      </c>
      <c r="CR867" s="24" t="str">
        <f>IF(CI867="スギ",INDEX(データ!$H$7:$J$26,MATCH(CL867,データ!$G$7:$G$26),MATCH(CJ867,データ!$H$6:$J$6)),IF(CI867="ヒノキ",INDEX(データ!$H$32:$J$51,MATCH(CL867,データ!$G$32:$G$51),MATCH(CJ867,データ!$H$31:$J$31)),IF(CI867="マツ",INDEX(データ!#REF!,MATCH(CL867,データ!#REF!),MATCH(CJ867,データ!#REF!)),IF(CI867="ザツ",INDEX(データ!#REF!,MATCH(CL867,データ!#REF!),MATCH(CJ867,データ!#REF!)),""))))</f>
        <v/>
      </c>
      <c r="CS867" s="22" t="str">
        <f t="shared" si="1407"/>
        <v/>
      </c>
      <c r="CT867" s="21" t="str">
        <f t="shared" si="1408"/>
        <v/>
      </c>
      <c r="CU867" s="27" t="str">
        <f t="shared" si="1409"/>
        <v/>
      </c>
      <c r="CV867" s="24" t="str">
        <f t="shared" si="1410"/>
        <v/>
      </c>
      <c r="CW867" s="25" t="str">
        <f t="shared" si="1411"/>
        <v>0</v>
      </c>
      <c r="CX867" s="26" t="str">
        <f t="shared" si="1412"/>
        <v/>
      </c>
      <c r="CY867" s="26" t="str">
        <f t="shared" si="1413"/>
        <v/>
      </c>
      <c r="CZ867" s="26" t="str">
        <f t="shared" si="1414"/>
        <v/>
      </c>
      <c r="DA867" s="27" t="str">
        <f t="shared" si="1415"/>
        <v/>
      </c>
      <c r="DB867" s="26" t="str">
        <f t="shared" si="1416"/>
        <v/>
      </c>
      <c r="DC867" s="26" t="str">
        <f t="shared" si="1417"/>
        <v/>
      </c>
      <c r="DD867" s="45" t="s">
        <v>30</v>
      </c>
      <c r="DE867" s="55" t="str">
        <f>IF(ＣＳＶ貼付用!DB853="","",ＣＳＶ貼付用!DB853)</f>
        <v/>
      </c>
      <c r="DF867" s="38" t="str">
        <f>IF(ＣＳＶ貼付用!DD853="","",ＣＳＶ貼付用!DD853)</f>
        <v/>
      </c>
      <c r="DG867" s="38" t="str">
        <f>IF(ＣＳＶ貼付用!DF853="","",ＣＳＶ貼付用!DF853)</f>
        <v/>
      </c>
      <c r="DH867" s="40" t="str">
        <f t="shared" si="1418"/>
        <v/>
      </c>
      <c r="DI867" s="41" t="str">
        <f>IF(林齢計算用!E853="","",林齢計算用!E853)</f>
        <v/>
      </c>
      <c r="DJ867" s="41" t="str">
        <f t="shared" si="1419"/>
        <v/>
      </c>
      <c r="DK867" s="41" t="str">
        <f t="shared" si="1420"/>
        <v/>
      </c>
      <c r="DL867" s="23" t="str">
        <f>IF(DG867="スギ",INDEX(データ!$C$7:$E$26,MATCH(DJ867,データ!$B$7:$B$26),MATCH(DH867,データ!$C$6:$E$6)),IF(DG867="ヒノキ",INDEX(データ!$C$32:$E$51,MATCH(DJ867,データ!$B$32:$B$51),MATCH(DH867,データ!$C$31:$E$31)),IF(DG867="マツ",INDEX(データ!#REF!,MATCH(DJ867,データ!#REF!),MATCH(DH867,データ!#REF!)),IF(DG867="ザツ",INDEX(データ!#REF!,MATCH(DJ867,データ!#REF!),MATCH(DH867,データ!#REF!)),""))))</f>
        <v/>
      </c>
      <c r="DM867" s="22" t="str">
        <f t="shared" si="1358"/>
        <v/>
      </c>
      <c r="DN867" s="21" t="str">
        <f t="shared" si="1421"/>
        <v/>
      </c>
      <c r="DO867" s="21" t="str">
        <f t="shared" si="1422"/>
        <v/>
      </c>
      <c r="DP867" s="24" t="str">
        <f>IF(DG867="スギ",INDEX(データ!$H$7:$J$26,MATCH(DJ867,データ!$G$7:$G$26),MATCH(DH867,データ!$H$6:$J$6)),IF(DG867="ヒノキ",INDEX(データ!$H$32:$J$51,MATCH(DJ867,データ!$G$32:$G$51),MATCH(DH867,データ!$H$31:$J$31)),IF(DG867="マツ",INDEX(データ!#REF!,MATCH(DJ867,データ!#REF!),MATCH(DH867,データ!#REF!)),IF(DG867="ザツ",INDEX(データ!#REF!,MATCH(DJ867,データ!#REF!),MATCH(DH867,データ!#REF!)),""))))</f>
        <v/>
      </c>
      <c r="DQ867" s="22" t="str">
        <f t="shared" si="1423"/>
        <v/>
      </c>
      <c r="DR867" s="21" t="str">
        <f t="shared" si="1424"/>
        <v/>
      </c>
      <c r="DS867" s="27" t="str">
        <f t="shared" si="1425"/>
        <v/>
      </c>
      <c r="DT867" s="24" t="str">
        <f t="shared" si="1426"/>
        <v/>
      </c>
      <c r="DU867" s="25" t="str">
        <f t="shared" si="1427"/>
        <v>0</v>
      </c>
      <c r="DV867" s="26" t="str">
        <f t="shared" si="1428"/>
        <v/>
      </c>
      <c r="DW867" s="26" t="str">
        <f t="shared" si="1429"/>
        <v/>
      </c>
      <c r="DX867" s="26" t="str">
        <f t="shared" si="1430"/>
        <v/>
      </c>
      <c r="DY867" s="27" t="str">
        <f t="shared" si="1431"/>
        <v/>
      </c>
      <c r="DZ867" s="26" t="str">
        <f t="shared" si="1432"/>
        <v/>
      </c>
      <c r="EA867" s="26" t="str">
        <f t="shared" si="1433"/>
        <v/>
      </c>
      <c r="EB867" s="45" t="s">
        <v>30</v>
      </c>
      <c r="EC867" s="55" t="str">
        <f>IF(ＣＳＶ貼付用!DQ853="","",ＣＳＶ貼付用!DQ853)</f>
        <v/>
      </c>
      <c r="ED867" s="38" t="str">
        <f>IF(ＣＳＶ貼付用!DS853="","",ＣＳＶ貼付用!DS853)</f>
        <v/>
      </c>
      <c r="EE867" s="38" t="str">
        <f>IF(ＣＳＶ貼付用!DU853="","",ＣＳＶ貼付用!DU853)</f>
        <v/>
      </c>
      <c r="EF867" s="40" t="str">
        <f t="shared" si="1434"/>
        <v/>
      </c>
      <c r="EG867" s="41" t="str">
        <f>IF(林齢計算用!F853="","",林齢計算用!F853)</f>
        <v/>
      </c>
      <c r="EH867" s="41" t="str">
        <f t="shared" si="1435"/>
        <v/>
      </c>
      <c r="EI867" s="41" t="str">
        <f t="shared" si="1436"/>
        <v/>
      </c>
      <c r="EJ867" s="23" t="str">
        <f>IF(EE867="スギ",INDEX(データ!$C$7:$E$26,MATCH(EH867,データ!$B$7:$B$26),MATCH(EF867,データ!$C$6:$E$6)),IF(EE867="ヒノキ",INDEX(データ!$C$32:$E$51,MATCH(EH867,データ!$B$32:$B$51),MATCH(EF867,データ!$C$31:$E$31)),IF(EE867="マツ",INDEX(データ!#REF!,MATCH(EH867,データ!#REF!),MATCH(EF867,データ!#REF!)),IF(EE867="ザツ",INDEX(データ!#REF!,MATCH(EH867,データ!#REF!),MATCH(EF867,データ!#REF!)),""))))</f>
        <v/>
      </c>
      <c r="EK867" s="22" t="str">
        <f t="shared" si="1359"/>
        <v/>
      </c>
      <c r="EL867" s="21" t="str">
        <f t="shared" si="1437"/>
        <v/>
      </c>
      <c r="EM867" s="21" t="str">
        <f t="shared" si="1438"/>
        <v/>
      </c>
      <c r="EN867" s="24" t="str">
        <f>IF(EE867="スギ",INDEX(データ!$H$7:$J$26,MATCH(EH867,データ!$G$7:$G$26),MATCH(EF867,データ!$H$6:$J$6)),IF(EE867="ヒノキ",INDEX(データ!$H$32:$J$51,MATCH(EH867,データ!$G$32:$G$51),MATCH(EF867,データ!$H$31:$J$31)),IF(EE867="マツ",INDEX(データ!#REF!,MATCH(EH867,データ!#REF!),MATCH(EF867,データ!#REF!)),IF(EE867="ザツ",INDEX(データ!#REF!,MATCH(EH867,データ!#REF!),MATCH(EF867,データ!#REF!)),""))))</f>
        <v/>
      </c>
      <c r="EO867" s="22" t="str">
        <f t="shared" si="1439"/>
        <v/>
      </c>
      <c r="EP867" s="21" t="str">
        <f t="shared" si="1440"/>
        <v/>
      </c>
      <c r="EQ867" s="27" t="str">
        <f t="shared" si="1441"/>
        <v/>
      </c>
      <c r="ER867" s="24" t="str">
        <f t="shared" si="1442"/>
        <v/>
      </c>
      <c r="ES867" s="25" t="str">
        <f t="shared" si="1443"/>
        <v>0</v>
      </c>
      <c r="ET867" s="26" t="str">
        <f t="shared" si="1444"/>
        <v/>
      </c>
      <c r="EU867" s="26" t="str">
        <f t="shared" si="1445"/>
        <v/>
      </c>
      <c r="EV867" s="26" t="str">
        <f t="shared" si="1446"/>
        <v/>
      </c>
      <c r="EW867" s="27" t="str">
        <f t="shared" si="1447"/>
        <v/>
      </c>
      <c r="EX867" s="26" t="str">
        <f t="shared" si="1448"/>
        <v/>
      </c>
      <c r="EY867" s="26" t="str">
        <f t="shared" si="1449"/>
        <v/>
      </c>
      <c r="EZ867" s="26">
        <f t="shared" si="1450"/>
        <v>0</v>
      </c>
      <c r="FA867" s="43"/>
    </row>
    <row r="868" spans="1:157" ht="15.95" customHeight="1" x14ac:dyDescent="0.15">
      <c r="A868" s="21"/>
      <c r="B868" s="36" t="str">
        <f>IF(ＣＳＶ貼付用!G854="","",ＣＳＶ貼付用!G854)</f>
        <v/>
      </c>
      <c r="C868" s="36" t="str">
        <f>IF(ＣＳＶ貼付用!I854="","",ＣＳＶ貼付用!I854)</f>
        <v/>
      </c>
      <c r="D868" s="36" t="str">
        <f>IF(ＣＳＶ貼付用!J854="","",ＣＳＶ貼付用!J854)</f>
        <v/>
      </c>
      <c r="E868" s="36" t="str">
        <f>IF(ＣＳＶ貼付用!F854="","",ＣＳＶ貼付用!F854)</f>
        <v/>
      </c>
      <c r="F868" s="38" t="str">
        <f>IF(ＣＳＶ貼付用!T854="","",ＣＳＶ貼付用!T854)</f>
        <v/>
      </c>
      <c r="G868" s="38"/>
      <c r="H868" s="38" t="str">
        <f>IF(ＣＳＶ貼付用!GJ854="","",ＣＳＶ貼付用!GJ854)</f>
        <v/>
      </c>
      <c r="I868" s="38" t="str">
        <f>IF(ＣＳＶ貼付用!GL854="","",ＣＳＶ貼付用!GL854)</f>
        <v/>
      </c>
      <c r="J868" s="38" t="str">
        <f>IF(ＣＳＶ貼付用!GN854="","",ＣＳＶ貼付用!GN854)</f>
        <v/>
      </c>
      <c r="K868" s="38" t="str">
        <f>IF(ＣＳＶ貼付用!GP854="","",ＣＳＶ貼付用!GP854)</f>
        <v/>
      </c>
      <c r="L868" s="45" t="s">
        <v>30</v>
      </c>
      <c r="M868" s="55" t="str">
        <f>IF(ＣＳＶ貼付用!AT854="","",ＣＳＶ貼付用!AT854)</f>
        <v/>
      </c>
      <c r="N868" s="38" t="str">
        <f>IF(ＣＳＶ貼付用!AV854="","",ＣＳＶ貼付用!AV854)</f>
        <v/>
      </c>
      <c r="O868" s="38" t="str">
        <f>IF(ＣＳＶ貼付用!AX854="","",ＣＳＶ貼付用!AX854)</f>
        <v/>
      </c>
      <c r="P868" s="40" t="str">
        <f>IF(ＣＳＶ貼付用!FE854="","",ＣＳＶ貼付用!FE854)</f>
        <v/>
      </c>
      <c r="Q868" s="41" t="str">
        <f>IF(林齢計算用!A854="","",林齢計算用!A854)</f>
        <v/>
      </c>
      <c r="R868" s="41" t="str">
        <f t="shared" si="1360"/>
        <v/>
      </c>
      <c r="S868" s="56" t="str">
        <f>IF(ＣＳＶ貼付用!EG854="","",ＣＳＶ貼付用!EG854*10)</f>
        <v/>
      </c>
      <c r="T868" s="23" t="str">
        <f>IF(O868="スギ",INDEX(データ!$C$7:$E$26,MATCH(R868,データ!$B$7:$B$26),MATCH(P868,データ!$C$6:$E$6)),IF(O868="ヒノキ",INDEX(データ!$C$32:$E$51,MATCH(R868,データ!$B$32:$B$51),MATCH(P868,データ!$C$31:$E$31)),IF(O868="マツ",INDEX(データ!#REF!,MATCH(R868,データ!#REF!),MATCH(P868,データ!#REF!)),IF(O868="ザツ",INDEX(データ!#REF!,MATCH(R868,データ!#REF!),MATCH(P868,データ!#REF!)),""))))</f>
        <v/>
      </c>
      <c r="U868" s="22" t="str">
        <f t="shared" si="1451"/>
        <v/>
      </c>
      <c r="V868" s="21" t="str">
        <f t="shared" si="1455"/>
        <v/>
      </c>
      <c r="W868" s="21" t="str">
        <f t="shared" si="1452"/>
        <v/>
      </c>
      <c r="X868" s="23" t="str">
        <f>IF(O868="スギ",INDEX(データ!$H$7:$J$26,MATCH(R868,データ!$G$7:$G$26),MATCH(P868,データ!$H$6:$J$6)),IF(O868="ヒノキ",INDEX(データ!$H$32:$J$51,MATCH(R868,データ!$G$32:$G$51),MATCH(P868,データ!$H$31:$J$31)),IF(O868="マツ",INDEX(データ!#REF!,MATCH(R868,データ!#REF!),MATCH(P868,データ!#REF!)),IF(O868="ザツ",INDEX(データ!#REF!,MATCH(R868,データ!#REF!),MATCH(P868,データ!#REF!)),""))))</f>
        <v/>
      </c>
      <c r="Y868" s="22" t="str">
        <f t="shared" si="1453"/>
        <v/>
      </c>
      <c r="Z868" s="21" t="str">
        <f t="shared" si="1454"/>
        <v/>
      </c>
      <c r="AA868" s="27" t="str">
        <f t="shared" si="1361"/>
        <v/>
      </c>
      <c r="AB868" s="24" t="str">
        <f t="shared" si="1362"/>
        <v/>
      </c>
      <c r="AC868" s="25" t="str">
        <f t="shared" si="1363"/>
        <v>0</v>
      </c>
      <c r="AD868" s="26" t="str">
        <f t="shared" si="1364"/>
        <v/>
      </c>
      <c r="AE868" s="26" t="str">
        <f t="shared" si="1365"/>
        <v/>
      </c>
      <c r="AF868" s="26" t="str">
        <f t="shared" si="1366"/>
        <v/>
      </c>
      <c r="AG868" s="27" t="str">
        <f t="shared" si="1367"/>
        <v/>
      </c>
      <c r="AH868" s="26" t="str">
        <f t="shared" si="1368"/>
        <v/>
      </c>
      <c r="AI868" s="26" t="str">
        <f t="shared" si="1369"/>
        <v/>
      </c>
      <c r="AJ868" s="45" t="s">
        <v>30</v>
      </c>
      <c r="AK868" s="55" t="str">
        <f>IF(ＣＳＶ貼付用!BI854="","",ＣＳＶ貼付用!BI854)</f>
        <v/>
      </c>
      <c r="AL868" s="38" t="str">
        <f>IF(ＣＳＶ貼付用!BK854="","",ＣＳＶ貼付用!BK854)</f>
        <v/>
      </c>
      <c r="AM868" s="38" t="str">
        <f>IF(ＣＳＶ貼付用!BM854="","",ＣＳＶ貼付用!BM854)</f>
        <v/>
      </c>
      <c r="AN868" s="40" t="str">
        <f t="shared" si="1370"/>
        <v/>
      </c>
      <c r="AO868" s="41" t="str">
        <f>IF(林齢計算用!B854="","",林齢計算用!B854)</f>
        <v/>
      </c>
      <c r="AP868" s="41" t="str">
        <f t="shared" si="1371"/>
        <v/>
      </c>
      <c r="AQ868" s="41" t="str">
        <f t="shared" si="1372"/>
        <v/>
      </c>
      <c r="AR868" s="23" t="str">
        <f>IF(AM868="スギ",INDEX(データ!$C$7:$E$26,MATCH(AP868,データ!$B$7:$B$26),MATCH(AN868,データ!$C$6:$E$6)),IF(AM868="ヒノキ",INDEX(データ!$C$32:$E$51,MATCH(AP868,データ!$B$32:$B$51),MATCH(AN868,データ!$C$31:$E$31)),IF(AM868="マツ",INDEX(データ!#REF!,MATCH(AP868,データ!#REF!),MATCH(AN868,データ!#REF!)),IF(AM868="ザツ",INDEX(データ!#REF!,MATCH(AP868,データ!#REF!),MATCH(AN868,データ!#REF!)),""))))</f>
        <v/>
      </c>
      <c r="AS868" s="22" t="str">
        <f t="shared" si="1355"/>
        <v/>
      </c>
      <c r="AT868" s="21" t="str">
        <f t="shared" si="1373"/>
        <v/>
      </c>
      <c r="AU868" s="21" t="str">
        <f t="shared" si="1374"/>
        <v/>
      </c>
      <c r="AV868" s="24" t="str">
        <f>IF(AM868="スギ",INDEX(データ!$H$7:$J$26,MATCH(AP868,データ!$G$7:$G$26),MATCH(AN868,データ!$H$6:$J$6)),IF(AM868="ヒノキ",INDEX(データ!$H$32:$J$51,MATCH(AP868,データ!$G$32:$G$51),MATCH(AN868,データ!$H$31:$J$31)),IF(AM868="マツ",INDEX(データ!#REF!,MATCH(AP868,データ!#REF!),MATCH(AN868,データ!#REF!)),IF(AM868="ザツ",INDEX(データ!#REF!,MATCH(AP868,データ!#REF!),MATCH(AN868,データ!#REF!)),""))))</f>
        <v/>
      </c>
      <c r="AW868" s="22" t="str">
        <f t="shared" si="1375"/>
        <v/>
      </c>
      <c r="AX868" s="21" t="str">
        <f t="shared" si="1376"/>
        <v/>
      </c>
      <c r="AY868" s="27" t="str">
        <f t="shared" si="1377"/>
        <v/>
      </c>
      <c r="AZ868" s="24" t="str">
        <f t="shared" si="1378"/>
        <v/>
      </c>
      <c r="BA868" s="25" t="str">
        <f t="shared" si="1379"/>
        <v>0</v>
      </c>
      <c r="BB868" s="26" t="str">
        <f t="shared" si="1380"/>
        <v/>
      </c>
      <c r="BC868" s="26" t="str">
        <f t="shared" si="1381"/>
        <v/>
      </c>
      <c r="BD868" s="26" t="str">
        <f t="shared" si="1382"/>
        <v/>
      </c>
      <c r="BE868" s="27" t="str">
        <f t="shared" si="1383"/>
        <v/>
      </c>
      <c r="BF868" s="26" t="str">
        <f t="shared" si="1384"/>
        <v/>
      </c>
      <c r="BG868" s="26" t="str">
        <f t="shared" si="1385"/>
        <v/>
      </c>
      <c r="BH868" s="45" t="s">
        <v>30</v>
      </c>
      <c r="BI868" s="55" t="str">
        <f>IF(ＣＳＶ貼付用!BX854="","",ＣＳＶ貼付用!BX854)</f>
        <v/>
      </c>
      <c r="BJ868" s="38" t="str">
        <f>IF(ＣＳＶ貼付用!BZ854="","",ＣＳＶ貼付用!BZ854)</f>
        <v/>
      </c>
      <c r="BK868" s="38" t="str">
        <f>IF(ＣＳＶ貼付用!CB854="","",ＣＳＶ貼付用!CB854)</f>
        <v/>
      </c>
      <c r="BL868" s="40" t="str">
        <f t="shared" si="1386"/>
        <v/>
      </c>
      <c r="BM868" s="41" t="str">
        <f>IF(林齢計算用!C854="","",林齢計算用!C854)</f>
        <v/>
      </c>
      <c r="BN868" s="41" t="str">
        <f t="shared" si="1387"/>
        <v/>
      </c>
      <c r="BO868" s="41" t="str">
        <f t="shared" si="1388"/>
        <v/>
      </c>
      <c r="BP868" s="23" t="str">
        <f>IF(BK868="スギ",INDEX(データ!$C$7:$E$26,MATCH(BN868,データ!$B$7:$B$26),MATCH(BL868,データ!$C$6:$E$6)),IF(BK868="ヒノキ",INDEX(データ!$C$32:$E$51,MATCH(BN868,データ!$B$32:$B$51),MATCH(BL868,データ!$C$31:$E$31)),IF(BK868="マツ",INDEX(データ!#REF!,MATCH(BN868,データ!#REF!),MATCH(BL868,データ!#REF!)),IF(BK868="ザツ",INDEX(データ!#REF!,MATCH(BN868,データ!#REF!),MATCH(BL868,データ!#REF!)),""))))</f>
        <v/>
      </c>
      <c r="BQ868" s="22" t="str">
        <f t="shared" si="1356"/>
        <v/>
      </c>
      <c r="BR868" s="21" t="str">
        <f t="shared" si="1389"/>
        <v/>
      </c>
      <c r="BS868" s="21" t="str">
        <f t="shared" si="1390"/>
        <v/>
      </c>
      <c r="BT868" s="24" t="str">
        <f>IF(BK868="スギ",INDEX(データ!$H$7:$J$26,MATCH(BN868,データ!$G$7:$G$26),MATCH(BL868,データ!$H$6:$J$6)),IF(BK868="ヒノキ",INDEX(データ!$H$32:$J$51,MATCH(BN868,データ!$G$32:$G$51),MATCH(BL868,データ!$H$31:$J$31)),IF(BK868="マツ",INDEX(データ!#REF!,MATCH(BN868,データ!#REF!),MATCH(BL868,データ!#REF!)),IF(BK868="ザツ",INDEX(データ!#REF!,MATCH(BN868,データ!#REF!),MATCH(BL868,データ!#REF!)),""))))</f>
        <v/>
      </c>
      <c r="BU868" s="22" t="str">
        <f t="shared" si="1391"/>
        <v/>
      </c>
      <c r="BV868" s="21" t="str">
        <f t="shared" si="1392"/>
        <v/>
      </c>
      <c r="BW868" s="27" t="str">
        <f t="shared" si="1393"/>
        <v/>
      </c>
      <c r="BX868" s="24" t="str">
        <f t="shared" si="1394"/>
        <v/>
      </c>
      <c r="BY868" s="25" t="str">
        <f t="shared" si="1395"/>
        <v>0</v>
      </c>
      <c r="BZ868" s="26" t="str">
        <f t="shared" si="1396"/>
        <v/>
      </c>
      <c r="CA868" s="26" t="str">
        <f t="shared" si="1397"/>
        <v/>
      </c>
      <c r="CB868" s="26" t="str">
        <f t="shared" si="1398"/>
        <v/>
      </c>
      <c r="CC868" s="27" t="str">
        <f t="shared" si="1399"/>
        <v/>
      </c>
      <c r="CD868" s="26" t="str">
        <f t="shared" si="1400"/>
        <v/>
      </c>
      <c r="CE868" s="26" t="str">
        <f t="shared" si="1401"/>
        <v/>
      </c>
      <c r="CF868" s="45" t="s">
        <v>30</v>
      </c>
      <c r="CG868" s="55" t="str">
        <f>IF(ＣＳＶ貼付用!CM854="","",ＣＳＶ貼付用!CM854)</f>
        <v/>
      </c>
      <c r="CH868" s="38" t="str">
        <f>IF(ＣＳＶ貼付用!CO854="","",ＣＳＶ貼付用!CO854)</f>
        <v/>
      </c>
      <c r="CI868" s="38" t="str">
        <f>IF(ＣＳＶ貼付用!CQ854="","",ＣＳＶ貼付用!CQ854)</f>
        <v/>
      </c>
      <c r="CJ868" s="40" t="str">
        <f t="shared" si="1402"/>
        <v/>
      </c>
      <c r="CK868" s="41" t="str">
        <f>IF(林齢計算用!D854="","",林齢計算用!D854)</f>
        <v/>
      </c>
      <c r="CL868" s="41" t="str">
        <f t="shared" si="1403"/>
        <v/>
      </c>
      <c r="CM868" s="41" t="str">
        <f t="shared" si="1404"/>
        <v/>
      </c>
      <c r="CN868" s="23" t="str">
        <f>IF(CI868="スギ",INDEX(データ!$C$7:$E$26,MATCH(CL868,データ!$B$7:$B$26),MATCH(CJ868,データ!$C$6:$E$6)),IF(CI868="ヒノキ",INDEX(データ!$C$32:$E$51,MATCH(CL868,データ!$B$32:$B$51),MATCH(CJ868,データ!$C$31:$E$31)),IF(CI868="マツ",INDEX(データ!#REF!,MATCH(CL868,データ!#REF!),MATCH(CJ868,データ!#REF!)),IF(CI868="ザツ",INDEX(データ!#REF!,MATCH(CL868,データ!#REF!),MATCH(CJ868,データ!#REF!)),""))))</f>
        <v/>
      </c>
      <c r="CO868" s="22" t="str">
        <f t="shared" si="1357"/>
        <v/>
      </c>
      <c r="CP868" s="21" t="str">
        <f t="shared" si="1405"/>
        <v/>
      </c>
      <c r="CQ868" s="21" t="str">
        <f t="shared" si="1406"/>
        <v/>
      </c>
      <c r="CR868" s="24" t="str">
        <f>IF(CI868="スギ",INDEX(データ!$H$7:$J$26,MATCH(CL868,データ!$G$7:$G$26),MATCH(CJ868,データ!$H$6:$J$6)),IF(CI868="ヒノキ",INDEX(データ!$H$32:$J$51,MATCH(CL868,データ!$G$32:$G$51),MATCH(CJ868,データ!$H$31:$J$31)),IF(CI868="マツ",INDEX(データ!#REF!,MATCH(CL868,データ!#REF!),MATCH(CJ868,データ!#REF!)),IF(CI868="ザツ",INDEX(データ!#REF!,MATCH(CL868,データ!#REF!),MATCH(CJ868,データ!#REF!)),""))))</f>
        <v/>
      </c>
      <c r="CS868" s="22" t="str">
        <f t="shared" si="1407"/>
        <v/>
      </c>
      <c r="CT868" s="21" t="str">
        <f t="shared" si="1408"/>
        <v/>
      </c>
      <c r="CU868" s="27" t="str">
        <f t="shared" si="1409"/>
        <v/>
      </c>
      <c r="CV868" s="24" t="str">
        <f t="shared" si="1410"/>
        <v/>
      </c>
      <c r="CW868" s="25" t="str">
        <f t="shared" si="1411"/>
        <v>0</v>
      </c>
      <c r="CX868" s="26" t="str">
        <f t="shared" si="1412"/>
        <v/>
      </c>
      <c r="CY868" s="26" t="str">
        <f t="shared" si="1413"/>
        <v/>
      </c>
      <c r="CZ868" s="26" t="str">
        <f t="shared" si="1414"/>
        <v/>
      </c>
      <c r="DA868" s="27" t="str">
        <f t="shared" si="1415"/>
        <v/>
      </c>
      <c r="DB868" s="26" t="str">
        <f t="shared" si="1416"/>
        <v/>
      </c>
      <c r="DC868" s="26" t="str">
        <f t="shared" si="1417"/>
        <v/>
      </c>
      <c r="DD868" s="45" t="s">
        <v>30</v>
      </c>
      <c r="DE868" s="55" t="str">
        <f>IF(ＣＳＶ貼付用!DB854="","",ＣＳＶ貼付用!DB854)</f>
        <v/>
      </c>
      <c r="DF868" s="38" t="str">
        <f>IF(ＣＳＶ貼付用!DD854="","",ＣＳＶ貼付用!DD854)</f>
        <v/>
      </c>
      <c r="DG868" s="38" t="str">
        <f>IF(ＣＳＶ貼付用!DF854="","",ＣＳＶ貼付用!DF854)</f>
        <v/>
      </c>
      <c r="DH868" s="40" t="str">
        <f t="shared" si="1418"/>
        <v/>
      </c>
      <c r="DI868" s="41" t="str">
        <f>IF(林齢計算用!E854="","",林齢計算用!E854)</f>
        <v/>
      </c>
      <c r="DJ868" s="41" t="str">
        <f t="shared" si="1419"/>
        <v/>
      </c>
      <c r="DK868" s="41" t="str">
        <f t="shared" si="1420"/>
        <v/>
      </c>
      <c r="DL868" s="23" t="str">
        <f>IF(DG868="スギ",INDEX(データ!$C$7:$E$26,MATCH(DJ868,データ!$B$7:$B$26),MATCH(DH868,データ!$C$6:$E$6)),IF(DG868="ヒノキ",INDEX(データ!$C$32:$E$51,MATCH(DJ868,データ!$B$32:$B$51),MATCH(DH868,データ!$C$31:$E$31)),IF(DG868="マツ",INDEX(データ!#REF!,MATCH(DJ868,データ!#REF!),MATCH(DH868,データ!#REF!)),IF(DG868="ザツ",INDEX(データ!#REF!,MATCH(DJ868,データ!#REF!),MATCH(DH868,データ!#REF!)),""))))</f>
        <v/>
      </c>
      <c r="DM868" s="22" t="str">
        <f t="shared" si="1358"/>
        <v/>
      </c>
      <c r="DN868" s="21" t="str">
        <f t="shared" si="1421"/>
        <v/>
      </c>
      <c r="DO868" s="21" t="str">
        <f t="shared" si="1422"/>
        <v/>
      </c>
      <c r="DP868" s="24" t="str">
        <f>IF(DG868="スギ",INDEX(データ!$H$7:$J$26,MATCH(DJ868,データ!$G$7:$G$26),MATCH(DH868,データ!$H$6:$J$6)),IF(DG868="ヒノキ",INDEX(データ!$H$32:$J$51,MATCH(DJ868,データ!$G$32:$G$51),MATCH(DH868,データ!$H$31:$J$31)),IF(DG868="マツ",INDEX(データ!#REF!,MATCH(DJ868,データ!#REF!),MATCH(DH868,データ!#REF!)),IF(DG868="ザツ",INDEX(データ!#REF!,MATCH(DJ868,データ!#REF!),MATCH(DH868,データ!#REF!)),""))))</f>
        <v/>
      </c>
      <c r="DQ868" s="22" t="str">
        <f t="shared" si="1423"/>
        <v/>
      </c>
      <c r="DR868" s="21" t="str">
        <f t="shared" si="1424"/>
        <v/>
      </c>
      <c r="DS868" s="27" t="str">
        <f t="shared" si="1425"/>
        <v/>
      </c>
      <c r="DT868" s="24" t="str">
        <f t="shared" si="1426"/>
        <v/>
      </c>
      <c r="DU868" s="25" t="str">
        <f t="shared" si="1427"/>
        <v>0</v>
      </c>
      <c r="DV868" s="26" t="str">
        <f t="shared" si="1428"/>
        <v/>
      </c>
      <c r="DW868" s="26" t="str">
        <f t="shared" si="1429"/>
        <v/>
      </c>
      <c r="DX868" s="26" t="str">
        <f t="shared" si="1430"/>
        <v/>
      </c>
      <c r="DY868" s="27" t="str">
        <f t="shared" si="1431"/>
        <v/>
      </c>
      <c r="DZ868" s="26" t="str">
        <f t="shared" si="1432"/>
        <v/>
      </c>
      <c r="EA868" s="26" t="str">
        <f t="shared" si="1433"/>
        <v/>
      </c>
      <c r="EB868" s="45" t="s">
        <v>30</v>
      </c>
      <c r="EC868" s="55" t="str">
        <f>IF(ＣＳＶ貼付用!DQ854="","",ＣＳＶ貼付用!DQ854)</f>
        <v/>
      </c>
      <c r="ED868" s="38" t="str">
        <f>IF(ＣＳＶ貼付用!DS854="","",ＣＳＶ貼付用!DS854)</f>
        <v/>
      </c>
      <c r="EE868" s="38" t="str">
        <f>IF(ＣＳＶ貼付用!DU854="","",ＣＳＶ貼付用!DU854)</f>
        <v/>
      </c>
      <c r="EF868" s="40" t="str">
        <f t="shared" si="1434"/>
        <v/>
      </c>
      <c r="EG868" s="41" t="str">
        <f>IF(林齢計算用!F854="","",林齢計算用!F854)</f>
        <v/>
      </c>
      <c r="EH868" s="41" t="str">
        <f t="shared" si="1435"/>
        <v/>
      </c>
      <c r="EI868" s="41" t="str">
        <f t="shared" si="1436"/>
        <v/>
      </c>
      <c r="EJ868" s="23" t="str">
        <f>IF(EE868="スギ",INDEX(データ!$C$7:$E$26,MATCH(EH868,データ!$B$7:$B$26),MATCH(EF868,データ!$C$6:$E$6)),IF(EE868="ヒノキ",INDEX(データ!$C$32:$E$51,MATCH(EH868,データ!$B$32:$B$51),MATCH(EF868,データ!$C$31:$E$31)),IF(EE868="マツ",INDEX(データ!#REF!,MATCH(EH868,データ!#REF!),MATCH(EF868,データ!#REF!)),IF(EE868="ザツ",INDEX(データ!#REF!,MATCH(EH868,データ!#REF!),MATCH(EF868,データ!#REF!)),""))))</f>
        <v/>
      </c>
      <c r="EK868" s="22" t="str">
        <f t="shared" si="1359"/>
        <v/>
      </c>
      <c r="EL868" s="21" t="str">
        <f t="shared" si="1437"/>
        <v/>
      </c>
      <c r="EM868" s="21" t="str">
        <f t="shared" si="1438"/>
        <v/>
      </c>
      <c r="EN868" s="24" t="str">
        <f>IF(EE868="スギ",INDEX(データ!$H$7:$J$26,MATCH(EH868,データ!$G$7:$G$26),MATCH(EF868,データ!$H$6:$J$6)),IF(EE868="ヒノキ",INDEX(データ!$H$32:$J$51,MATCH(EH868,データ!$G$32:$G$51),MATCH(EF868,データ!$H$31:$J$31)),IF(EE868="マツ",INDEX(データ!#REF!,MATCH(EH868,データ!#REF!),MATCH(EF868,データ!#REF!)),IF(EE868="ザツ",INDEX(データ!#REF!,MATCH(EH868,データ!#REF!),MATCH(EF868,データ!#REF!)),""))))</f>
        <v/>
      </c>
      <c r="EO868" s="22" t="str">
        <f t="shared" si="1439"/>
        <v/>
      </c>
      <c r="EP868" s="21" t="str">
        <f t="shared" si="1440"/>
        <v/>
      </c>
      <c r="EQ868" s="27" t="str">
        <f t="shared" si="1441"/>
        <v/>
      </c>
      <c r="ER868" s="24" t="str">
        <f t="shared" si="1442"/>
        <v/>
      </c>
      <c r="ES868" s="25" t="str">
        <f t="shared" si="1443"/>
        <v>0</v>
      </c>
      <c r="ET868" s="26" t="str">
        <f t="shared" si="1444"/>
        <v/>
      </c>
      <c r="EU868" s="26" t="str">
        <f t="shared" si="1445"/>
        <v/>
      </c>
      <c r="EV868" s="26" t="str">
        <f t="shared" si="1446"/>
        <v/>
      </c>
      <c r="EW868" s="27" t="str">
        <f t="shared" si="1447"/>
        <v/>
      </c>
      <c r="EX868" s="26" t="str">
        <f t="shared" si="1448"/>
        <v/>
      </c>
      <c r="EY868" s="26" t="str">
        <f t="shared" si="1449"/>
        <v/>
      </c>
      <c r="EZ868" s="26">
        <f t="shared" si="1450"/>
        <v>0</v>
      </c>
      <c r="FA868" s="43"/>
    </row>
    <row r="869" spans="1:157" ht="15.95" customHeight="1" x14ac:dyDescent="0.15">
      <c r="A869" s="21"/>
      <c r="B869" s="36" t="str">
        <f>IF(ＣＳＶ貼付用!G855="","",ＣＳＶ貼付用!G855)</f>
        <v/>
      </c>
      <c r="C869" s="36" t="str">
        <f>IF(ＣＳＶ貼付用!I855="","",ＣＳＶ貼付用!I855)</f>
        <v/>
      </c>
      <c r="D869" s="36" t="str">
        <f>IF(ＣＳＶ貼付用!J855="","",ＣＳＶ貼付用!J855)</f>
        <v/>
      </c>
      <c r="E869" s="36" t="str">
        <f>IF(ＣＳＶ貼付用!F855="","",ＣＳＶ貼付用!F855)</f>
        <v/>
      </c>
      <c r="F869" s="38" t="str">
        <f>IF(ＣＳＶ貼付用!T855="","",ＣＳＶ貼付用!T855)</f>
        <v/>
      </c>
      <c r="G869" s="38"/>
      <c r="H869" s="38" t="str">
        <f>IF(ＣＳＶ貼付用!GJ855="","",ＣＳＶ貼付用!GJ855)</f>
        <v/>
      </c>
      <c r="I869" s="38" t="str">
        <f>IF(ＣＳＶ貼付用!GL855="","",ＣＳＶ貼付用!GL855)</f>
        <v/>
      </c>
      <c r="J869" s="38" t="str">
        <f>IF(ＣＳＶ貼付用!GN855="","",ＣＳＶ貼付用!GN855)</f>
        <v/>
      </c>
      <c r="K869" s="38" t="str">
        <f>IF(ＣＳＶ貼付用!GP855="","",ＣＳＶ貼付用!GP855)</f>
        <v/>
      </c>
      <c r="L869" s="45" t="s">
        <v>30</v>
      </c>
      <c r="M869" s="55" t="str">
        <f>IF(ＣＳＶ貼付用!AT855="","",ＣＳＶ貼付用!AT855)</f>
        <v/>
      </c>
      <c r="N869" s="38" t="str">
        <f>IF(ＣＳＶ貼付用!AV855="","",ＣＳＶ貼付用!AV855)</f>
        <v/>
      </c>
      <c r="O869" s="38" t="str">
        <f>IF(ＣＳＶ貼付用!AX855="","",ＣＳＶ貼付用!AX855)</f>
        <v/>
      </c>
      <c r="P869" s="40" t="str">
        <f>IF(ＣＳＶ貼付用!FE855="","",ＣＳＶ貼付用!FE855)</f>
        <v/>
      </c>
      <c r="Q869" s="41" t="str">
        <f>IF(林齢計算用!A855="","",林齢計算用!A855)</f>
        <v/>
      </c>
      <c r="R869" s="41" t="str">
        <f t="shared" si="1360"/>
        <v/>
      </c>
      <c r="S869" s="56" t="str">
        <f>IF(ＣＳＶ貼付用!EG855="","",ＣＳＶ貼付用!EG855*10)</f>
        <v/>
      </c>
      <c r="T869" s="23" t="str">
        <f>IF(O869="スギ",INDEX(データ!$C$7:$E$26,MATCH(R869,データ!$B$7:$B$26),MATCH(P869,データ!$C$6:$E$6)),IF(O869="ヒノキ",INDEX(データ!$C$32:$E$51,MATCH(R869,データ!$B$32:$B$51),MATCH(P869,データ!$C$31:$E$31)),IF(O869="マツ",INDEX(データ!#REF!,MATCH(R869,データ!#REF!),MATCH(P869,データ!#REF!)),IF(O869="ザツ",INDEX(データ!#REF!,MATCH(R869,データ!#REF!),MATCH(P869,データ!#REF!)),""))))</f>
        <v/>
      </c>
      <c r="U869" s="22" t="str">
        <f t="shared" si="1451"/>
        <v/>
      </c>
      <c r="V869" s="21" t="str">
        <f t="shared" si="1455"/>
        <v/>
      </c>
      <c r="W869" s="21" t="str">
        <f t="shared" si="1452"/>
        <v/>
      </c>
      <c r="X869" s="23" t="str">
        <f>IF(O869="スギ",INDEX(データ!$H$7:$J$26,MATCH(R869,データ!$G$7:$G$26),MATCH(P869,データ!$H$6:$J$6)),IF(O869="ヒノキ",INDEX(データ!$H$32:$J$51,MATCH(R869,データ!$G$32:$G$51),MATCH(P869,データ!$H$31:$J$31)),IF(O869="マツ",INDEX(データ!#REF!,MATCH(R869,データ!#REF!),MATCH(P869,データ!#REF!)),IF(O869="ザツ",INDEX(データ!#REF!,MATCH(R869,データ!#REF!),MATCH(P869,データ!#REF!)),""))))</f>
        <v/>
      </c>
      <c r="Y869" s="22" t="str">
        <f t="shared" si="1453"/>
        <v/>
      </c>
      <c r="Z869" s="21" t="str">
        <f t="shared" si="1454"/>
        <v/>
      </c>
      <c r="AA869" s="27" t="str">
        <f t="shared" si="1361"/>
        <v/>
      </c>
      <c r="AB869" s="24" t="str">
        <f t="shared" si="1362"/>
        <v/>
      </c>
      <c r="AC869" s="25" t="str">
        <f t="shared" si="1363"/>
        <v>0</v>
      </c>
      <c r="AD869" s="26" t="str">
        <f t="shared" si="1364"/>
        <v/>
      </c>
      <c r="AE869" s="26" t="str">
        <f t="shared" si="1365"/>
        <v/>
      </c>
      <c r="AF869" s="26" t="str">
        <f t="shared" si="1366"/>
        <v/>
      </c>
      <c r="AG869" s="27" t="str">
        <f t="shared" si="1367"/>
        <v/>
      </c>
      <c r="AH869" s="26" t="str">
        <f t="shared" si="1368"/>
        <v/>
      </c>
      <c r="AI869" s="26" t="str">
        <f t="shared" si="1369"/>
        <v/>
      </c>
      <c r="AJ869" s="45" t="s">
        <v>30</v>
      </c>
      <c r="AK869" s="55" t="str">
        <f>IF(ＣＳＶ貼付用!BI855="","",ＣＳＶ貼付用!BI855)</f>
        <v/>
      </c>
      <c r="AL869" s="38" t="str">
        <f>IF(ＣＳＶ貼付用!BK855="","",ＣＳＶ貼付用!BK855)</f>
        <v/>
      </c>
      <c r="AM869" s="38" t="str">
        <f>IF(ＣＳＶ貼付用!BM855="","",ＣＳＶ貼付用!BM855)</f>
        <v/>
      </c>
      <c r="AN869" s="40" t="str">
        <f t="shared" si="1370"/>
        <v/>
      </c>
      <c r="AO869" s="41" t="str">
        <f>IF(林齢計算用!B855="","",林齢計算用!B855)</f>
        <v/>
      </c>
      <c r="AP869" s="41" t="str">
        <f t="shared" si="1371"/>
        <v/>
      </c>
      <c r="AQ869" s="41" t="str">
        <f t="shared" si="1372"/>
        <v/>
      </c>
      <c r="AR869" s="23" t="str">
        <f>IF(AM869="スギ",INDEX(データ!$C$7:$E$26,MATCH(AP869,データ!$B$7:$B$26),MATCH(AN869,データ!$C$6:$E$6)),IF(AM869="ヒノキ",INDEX(データ!$C$32:$E$51,MATCH(AP869,データ!$B$32:$B$51),MATCH(AN869,データ!$C$31:$E$31)),IF(AM869="マツ",INDEX(データ!#REF!,MATCH(AP869,データ!#REF!),MATCH(AN869,データ!#REF!)),IF(AM869="ザツ",INDEX(データ!#REF!,MATCH(AP869,データ!#REF!),MATCH(AN869,データ!#REF!)),""))))</f>
        <v/>
      </c>
      <c r="AS869" s="22" t="str">
        <f t="shared" si="1355"/>
        <v/>
      </c>
      <c r="AT869" s="21" t="str">
        <f t="shared" si="1373"/>
        <v/>
      </c>
      <c r="AU869" s="21" t="str">
        <f t="shared" si="1374"/>
        <v/>
      </c>
      <c r="AV869" s="24" t="str">
        <f>IF(AM869="スギ",INDEX(データ!$H$7:$J$26,MATCH(AP869,データ!$G$7:$G$26),MATCH(AN869,データ!$H$6:$J$6)),IF(AM869="ヒノキ",INDEX(データ!$H$32:$J$51,MATCH(AP869,データ!$G$32:$G$51),MATCH(AN869,データ!$H$31:$J$31)),IF(AM869="マツ",INDEX(データ!#REF!,MATCH(AP869,データ!#REF!),MATCH(AN869,データ!#REF!)),IF(AM869="ザツ",INDEX(データ!#REF!,MATCH(AP869,データ!#REF!),MATCH(AN869,データ!#REF!)),""))))</f>
        <v/>
      </c>
      <c r="AW869" s="22" t="str">
        <f t="shared" si="1375"/>
        <v/>
      </c>
      <c r="AX869" s="21" t="str">
        <f t="shared" si="1376"/>
        <v/>
      </c>
      <c r="AY869" s="27" t="str">
        <f t="shared" si="1377"/>
        <v/>
      </c>
      <c r="AZ869" s="24" t="str">
        <f t="shared" si="1378"/>
        <v/>
      </c>
      <c r="BA869" s="25" t="str">
        <f t="shared" si="1379"/>
        <v>0</v>
      </c>
      <c r="BB869" s="26" t="str">
        <f t="shared" si="1380"/>
        <v/>
      </c>
      <c r="BC869" s="26" t="str">
        <f t="shared" si="1381"/>
        <v/>
      </c>
      <c r="BD869" s="26" t="str">
        <f t="shared" si="1382"/>
        <v/>
      </c>
      <c r="BE869" s="27" t="str">
        <f t="shared" si="1383"/>
        <v/>
      </c>
      <c r="BF869" s="26" t="str">
        <f t="shared" si="1384"/>
        <v/>
      </c>
      <c r="BG869" s="26" t="str">
        <f t="shared" si="1385"/>
        <v/>
      </c>
      <c r="BH869" s="45" t="s">
        <v>30</v>
      </c>
      <c r="BI869" s="55" t="str">
        <f>IF(ＣＳＶ貼付用!BX855="","",ＣＳＶ貼付用!BX855)</f>
        <v/>
      </c>
      <c r="BJ869" s="38" t="str">
        <f>IF(ＣＳＶ貼付用!BZ855="","",ＣＳＶ貼付用!BZ855)</f>
        <v/>
      </c>
      <c r="BK869" s="38" t="str">
        <f>IF(ＣＳＶ貼付用!CB855="","",ＣＳＶ貼付用!CB855)</f>
        <v/>
      </c>
      <c r="BL869" s="40" t="str">
        <f t="shared" si="1386"/>
        <v/>
      </c>
      <c r="BM869" s="41" t="str">
        <f>IF(林齢計算用!C855="","",林齢計算用!C855)</f>
        <v/>
      </c>
      <c r="BN869" s="41" t="str">
        <f t="shared" si="1387"/>
        <v/>
      </c>
      <c r="BO869" s="41" t="str">
        <f t="shared" si="1388"/>
        <v/>
      </c>
      <c r="BP869" s="23" t="str">
        <f>IF(BK869="スギ",INDEX(データ!$C$7:$E$26,MATCH(BN869,データ!$B$7:$B$26),MATCH(BL869,データ!$C$6:$E$6)),IF(BK869="ヒノキ",INDEX(データ!$C$32:$E$51,MATCH(BN869,データ!$B$32:$B$51),MATCH(BL869,データ!$C$31:$E$31)),IF(BK869="マツ",INDEX(データ!#REF!,MATCH(BN869,データ!#REF!),MATCH(BL869,データ!#REF!)),IF(BK869="ザツ",INDEX(データ!#REF!,MATCH(BN869,データ!#REF!),MATCH(BL869,データ!#REF!)),""))))</f>
        <v/>
      </c>
      <c r="BQ869" s="22" t="str">
        <f t="shared" si="1356"/>
        <v/>
      </c>
      <c r="BR869" s="21" t="str">
        <f t="shared" si="1389"/>
        <v/>
      </c>
      <c r="BS869" s="21" t="str">
        <f t="shared" si="1390"/>
        <v/>
      </c>
      <c r="BT869" s="24" t="str">
        <f>IF(BK869="スギ",INDEX(データ!$H$7:$J$26,MATCH(BN869,データ!$G$7:$G$26),MATCH(BL869,データ!$H$6:$J$6)),IF(BK869="ヒノキ",INDEX(データ!$H$32:$J$51,MATCH(BN869,データ!$G$32:$G$51),MATCH(BL869,データ!$H$31:$J$31)),IF(BK869="マツ",INDEX(データ!#REF!,MATCH(BN869,データ!#REF!),MATCH(BL869,データ!#REF!)),IF(BK869="ザツ",INDEX(データ!#REF!,MATCH(BN869,データ!#REF!),MATCH(BL869,データ!#REF!)),""))))</f>
        <v/>
      </c>
      <c r="BU869" s="22" t="str">
        <f t="shared" si="1391"/>
        <v/>
      </c>
      <c r="BV869" s="21" t="str">
        <f t="shared" si="1392"/>
        <v/>
      </c>
      <c r="BW869" s="27" t="str">
        <f t="shared" si="1393"/>
        <v/>
      </c>
      <c r="BX869" s="24" t="str">
        <f t="shared" si="1394"/>
        <v/>
      </c>
      <c r="BY869" s="25" t="str">
        <f t="shared" si="1395"/>
        <v>0</v>
      </c>
      <c r="BZ869" s="26" t="str">
        <f t="shared" si="1396"/>
        <v/>
      </c>
      <c r="CA869" s="26" t="str">
        <f t="shared" si="1397"/>
        <v/>
      </c>
      <c r="CB869" s="26" t="str">
        <f t="shared" si="1398"/>
        <v/>
      </c>
      <c r="CC869" s="27" t="str">
        <f t="shared" si="1399"/>
        <v/>
      </c>
      <c r="CD869" s="26" t="str">
        <f t="shared" si="1400"/>
        <v/>
      </c>
      <c r="CE869" s="26" t="str">
        <f t="shared" si="1401"/>
        <v/>
      </c>
      <c r="CF869" s="45" t="s">
        <v>30</v>
      </c>
      <c r="CG869" s="55" t="str">
        <f>IF(ＣＳＶ貼付用!CM855="","",ＣＳＶ貼付用!CM855)</f>
        <v/>
      </c>
      <c r="CH869" s="38" t="str">
        <f>IF(ＣＳＶ貼付用!CO855="","",ＣＳＶ貼付用!CO855)</f>
        <v/>
      </c>
      <c r="CI869" s="38" t="str">
        <f>IF(ＣＳＶ貼付用!CQ855="","",ＣＳＶ貼付用!CQ855)</f>
        <v/>
      </c>
      <c r="CJ869" s="40" t="str">
        <f t="shared" si="1402"/>
        <v/>
      </c>
      <c r="CK869" s="41" t="str">
        <f>IF(林齢計算用!D855="","",林齢計算用!D855)</f>
        <v/>
      </c>
      <c r="CL869" s="41" t="str">
        <f t="shared" si="1403"/>
        <v/>
      </c>
      <c r="CM869" s="41" t="str">
        <f t="shared" si="1404"/>
        <v/>
      </c>
      <c r="CN869" s="23" t="str">
        <f>IF(CI869="スギ",INDEX(データ!$C$7:$E$26,MATCH(CL869,データ!$B$7:$B$26),MATCH(CJ869,データ!$C$6:$E$6)),IF(CI869="ヒノキ",INDEX(データ!$C$32:$E$51,MATCH(CL869,データ!$B$32:$B$51),MATCH(CJ869,データ!$C$31:$E$31)),IF(CI869="マツ",INDEX(データ!#REF!,MATCH(CL869,データ!#REF!),MATCH(CJ869,データ!#REF!)),IF(CI869="ザツ",INDEX(データ!#REF!,MATCH(CL869,データ!#REF!),MATCH(CJ869,データ!#REF!)),""))))</f>
        <v/>
      </c>
      <c r="CO869" s="22" t="str">
        <f t="shared" si="1357"/>
        <v/>
      </c>
      <c r="CP869" s="21" t="str">
        <f t="shared" si="1405"/>
        <v/>
      </c>
      <c r="CQ869" s="21" t="str">
        <f t="shared" si="1406"/>
        <v/>
      </c>
      <c r="CR869" s="24" t="str">
        <f>IF(CI869="スギ",INDEX(データ!$H$7:$J$26,MATCH(CL869,データ!$G$7:$G$26),MATCH(CJ869,データ!$H$6:$J$6)),IF(CI869="ヒノキ",INDEX(データ!$H$32:$J$51,MATCH(CL869,データ!$G$32:$G$51),MATCH(CJ869,データ!$H$31:$J$31)),IF(CI869="マツ",INDEX(データ!#REF!,MATCH(CL869,データ!#REF!),MATCH(CJ869,データ!#REF!)),IF(CI869="ザツ",INDEX(データ!#REF!,MATCH(CL869,データ!#REF!),MATCH(CJ869,データ!#REF!)),""))))</f>
        <v/>
      </c>
      <c r="CS869" s="22" t="str">
        <f t="shared" si="1407"/>
        <v/>
      </c>
      <c r="CT869" s="21" t="str">
        <f t="shared" si="1408"/>
        <v/>
      </c>
      <c r="CU869" s="27" t="str">
        <f t="shared" si="1409"/>
        <v/>
      </c>
      <c r="CV869" s="24" t="str">
        <f t="shared" si="1410"/>
        <v/>
      </c>
      <c r="CW869" s="25" t="str">
        <f t="shared" si="1411"/>
        <v>0</v>
      </c>
      <c r="CX869" s="26" t="str">
        <f t="shared" si="1412"/>
        <v/>
      </c>
      <c r="CY869" s="26" t="str">
        <f t="shared" si="1413"/>
        <v/>
      </c>
      <c r="CZ869" s="26" t="str">
        <f t="shared" si="1414"/>
        <v/>
      </c>
      <c r="DA869" s="27" t="str">
        <f t="shared" si="1415"/>
        <v/>
      </c>
      <c r="DB869" s="26" t="str">
        <f t="shared" si="1416"/>
        <v/>
      </c>
      <c r="DC869" s="26" t="str">
        <f t="shared" si="1417"/>
        <v/>
      </c>
      <c r="DD869" s="45" t="s">
        <v>30</v>
      </c>
      <c r="DE869" s="55" t="str">
        <f>IF(ＣＳＶ貼付用!DB855="","",ＣＳＶ貼付用!DB855)</f>
        <v/>
      </c>
      <c r="DF869" s="38" t="str">
        <f>IF(ＣＳＶ貼付用!DD855="","",ＣＳＶ貼付用!DD855)</f>
        <v/>
      </c>
      <c r="DG869" s="38" t="str">
        <f>IF(ＣＳＶ貼付用!DF855="","",ＣＳＶ貼付用!DF855)</f>
        <v/>
      </c>
      <c r="DH869" s="40" t="str">
        <f t="shared" si="1418"/>
        <v/>
      </c>
      <c r="DI869" s="41" t="str">
        <f>IF(林齢計算用!E855="","",林齢計算用!E855)</f>
        <v/>
      </c>
      <c r="DJ869" s="41" t="str">
        <f t="shared" si="1419"/>
        <v/>
      </c>
      <c r="DK869" s="41" t="str">
        <f t="shared" si="1420"/>
        <v/>
      </c>
      <c r="DL869" s="23" t="str">
        <f>IF(DG869="スギ",INDEX(データ!$C$7:$E$26,MATCH(DJ869,データ!$B$7:$B$26),MATCH(DH869,データ!$C$6:$E$6)),IF(DG869="ヒノキ",INDEX(データ!$C$32:$E$51,MATCH(DJ869,データ!$B$32:$B$51),MATCH(DH869,データ!$C$31:$E$31)),IF(DG869="マツ",INDEX(データ!#REF!,MATCH(DJ869,データ!#REF!),MATCH(DH869,データ!#REF!)),IF(DG869="ザツ",INDEX(データ!#REF!,MATCH(DJ869,データ!#REF!),MATCH(DH869,データ!#REF!)),""))))</f>
        <v/>
      </c>
      <c r="DM869" s="22" t="str">
        <f t="shared" si="1358"/>
        <v/>
      </c>
      <c r="DN869" s="21" t="str">
        <f t="shared" si="1421"/>
        <v/>
      </c>
      <c r="DO869" s="21" t="str">
        <f t="shared" si="1422"/>
        <v/>
      </c>
      <c r="DP869" s="24" t="str">
        <f>IF(DG869="スギ",INDEX(データ!$H$7:$J$26,MATCH(DJ869,データ!$G$7:$G$26),MATCH(DH869,データ!$H$6:$J$6)),IF(DG869="ヒノキ",INDEX(データ!$H$32:$J$51,MATCH(DJ869,データ!$G$32:$G$51),MATCH(DH869,データ!$H$31:$J$31)),IF(DG869="マツ",INDEX(データ!#REF!,MATCH(DJ869,データ!#REF!),MATCH(DH869,データ!#REF!)),IF(DG869="ザツ",INDEX(データ!#REF!,MATCH(DJ869,データ!#REF!),MATCH(DH869,データ!#REF!)),""))))</f>
        <v/>
      </c>
      <c r="DQ869" s="22" t="str">
        <f t="shared" si="1423"/>
        <v/>
      </c>
      <c r="DR869" s="21" t="str">
        <f t="shared" si="1424"/>
        <v/>
      </c>
      <c r="DS869" s="27" t="str">
        <f t="shared" si="1425"/>
        <v/>
      </c>
      <c r="DT869" s="24" t="str">
        <f t="shared" si="1426"/>
        <v/>
      </c>
      <c r="DU869" s="25" t="str">
        <f t="shared" si="1427"/>
        <v>0</v>
      </c>
      <c r="DV869" s="26" t="str">
        <f t="shared" si="1428"/>
        <v/>
      </c>
      <c r="DW869" s="26" t="str">
        <f t="shared" si="1429"/>
        <v/>
      </c>
      <c r="DX869" s="26" t="str">
        <f t="shared" si="1430"/>
        <v/>
      </c>
      <c r="DY869" s="27" t="str">
        <f t="shared" si="1431"/>
        <v/>
      </c>
      <c r="DZ869" s="26" t="str">
        <f t="shared" si="1432"/>
        <v/>
      </c>
      <c r="EA869" s="26" t="str">
        <f t="shared" si="1433"/>
        <v/>
      </c>
      <c r="EB869" s="45" t="s">
        <v>30</v>
      </c>
      <c r="EC869" s="55" t="str">
        <f>IF(ＣＳＶ貼付用!DQ855="","",ＣＳＶ貼付用!DQ855)</f>
        <v/>
      </c>
      <c r="ED869" s="38" t="str">
        <f>IF(ＣＳＶ貼付用!DS855="","",ＣＳＶ貼付用!DS855)</f>
        <v/>
      </c>
      <c r="EE869" s="38" t="str">
        <f>IF(ＣＳＶ貼付用!DU855="","",ＣＳＶ貼付用!DU855)</f>
        <v/>
      </c>
      <c r="EF869" s="40" t="str">
        <f t="shared" si="1434"/>
        <v/>
      </c>
      <c r="EG869" s="41" t="str">
        <f>IF(林齢計算用!F855="","",林齢計算用!F855)</f>
        <v/>
      </c>
      <c r="EH869" s="41" t="str">
        <f t="shared" si="1435"/>
        <v/>
      </c>
      <c r="EI869" s="41" t="str">
        <f t="shared" si="1436"/>
        <v/>
      </c>
      <c r="EJ869" s="23" t="str">
        <f>IF(EE869="スギ",INDEX(データ!$C$7:$E$26,MATCH(EH869,データ!$B$7:$B$26),MATCH(EF869,データ!$C$6:$E$6)),IF(EE869="ヒノキ",INDEX(データ!$C$32:$E$51,MATCH(EH869,データ!$B$32:$B$51),MATCH(EF869,データ!$C$31:$E$31)),IF(EE869="マツ",INDEX(データ!#REF!,MATCH(EH869,データ!#REF!),MATCH(EF869,データ!#REF!)),IF(EE869="ザツ",INDEX(データ!#REF!,MATCH(EH869,データ!#REF!),MATCH(EF869,データ!#REF!)),""))))</f>
        <v/>
      </c>
      <c r="EK869" s="22" t="str">
        <f t="shared" si="1359"/>
        <v/>
      </c>
      <c r="EL869" s="21" t="str">
        <f t="shared" si="1437"/>
        <v/>
      </c>
      <c r="EM869" s="21" t="str">
        <f t="shared" si="1438"/>
        <v/>
      </c>
      <c r="EN869" s="24" t="str">
        <f>IF(EE869="スギ",INDEX(データ!$H$7:$J$26,MATCH(EH869,データ!$G$7:$G$26),MATCH(EF869,データ!$H$6:$J$6)),IF(EE869="ヒノキ",INDEX(データ!$H$32:$J$51,MATCH(EH869,データ!$G$32:$G$51),MATCH(EF869,データ!$H$31:$J$31)),IF(EE869="マツ",INDEX(データ!#REF!,MATCH(EH869,データ!#REF!),MATCH(EF869,データ!#REF!)),IF(EE869="ザツ",INDEX(データ!#REF!,MATCH(EH869,データ!#REF!),MATCH(EF869,データ!#REF!)),""))))</f>
        <v/>
      </c>
      <c r="EO869" s="22" t="str">
        <f t="shared" si="1439"/>
        <v/>
      </c>
      <c r="EP869" s="21" t="str">
        <f t="shared" si="1440"/>
        <v/>
      </c>
      <c r="EQ869" s="27" t="str">
        <f t="shared" si="1441"/>
        <v/>
      </c>
      <c r="ER869" s="24" t="str">
        <f t="shared" si="1442"/>
        <v/>
      </c>
      <c r="ES869" s="25" t="str">
        <f t="shared" si="1443"/>
        <v>0</v>
      </c>
      <c r="ET869" s="26" t="str">
        <f t="shared" si="1444"/>
        <v/>
      </c>
      <c r="EU869" s="26" t="str">
        <f t="shared" si="1445"/>
        <v/>
      </c>
      <c r="EV869" s="26" t="str">
        <f t="shared" si="1446"/>
        <v/>
      </c>
      <c r="EW869" s="27" t="str">
        <f t="shared" si="1447"/>
        <v/>
      </c>
      <c r="EX869" s="26" t="str">
        <f t="shared" si="1448"/>
        <v/>
      </c>
      <c r="EY869" s="26" t="str">
        <f t="shared" si="1449"/>
        <v/>
      </c>
      <c r="EZ869" s="26">
        <f t="shared" si="1450"/>
        <v>0</v>
      </c>
      <c r="FA869" s="43"/>
    </row>
    <row r="870" spans="1:157" ht="15.95" customHeight="1" x14ac:dyDescent="0.15">
      <c r="A870" s="21"/>
      <c r="B870" s="36" t="str">
        <f>IF(ＣＳＶ貼付用!G856="","",ＣＳＶ貼付用!G856)</f>
        <v/>
      </c>
      <c r="C870" s="36" t="str">
        <f>IF(ＣＳＶ貼付用!I856="","",ＣＳＶ貼付用!I856)</f>
        <v/>
      </c>
      <c r="D870" s="36" t="str">
        <f>IF(ＣＳＶ貼付用!J856="","",ＣＳＶ貼付用!J856)</f>
        <v/>
      </c>
      <c r="E870" s="36" t="str">
        <f>IF(ＣＳＶ貼付用!F856="","",ＣＳＶ貼付用!F856)</f>
        <v/>
      </c>
      <c r="F870" s="38" t="str">
        <f>IF(ＣＳＶ貼付用!T856="","",ＣＳＶ貼付用!T856)</f>
        <v/>
      </c>
      <c r="G870" s="38"/>
      <c r="H870" s="38" t="str">
        <f>IF(ＣＳＶ貼付用!GJ856="","",ＣＳＶ貼付用!GJ856)</f>
        <v/>
      </c>
      <c r="I870" s="38" t="str">
        <f>IF(ＣＳＶ貼付用!GL856="","",ＣＳＶ貼付用!GL856)</f>
        <v/>
      </c>
      <c r="J870" s="38" t="str">
        <f>IF(ＣＳＶ貼付用!GN856="","",ＣＳＶ貼付用!GN856)</f>
        <v/>
      </c>
      <c r="K870" s="38" t="str">
        <f>IF(ＣＳＶ貼付用!GP856="","",ＣＳＶ貼付用!GP856)</f>
        <v/>
      </c>
      <c r="L870" s="45" t="s">
        <v>30</v>
      </c>
      <c r="M870" s="55" t="str">
        <f>IF(ＣＳＶ貼付用!AT856="","",ＣＳＶ貼付用!AT856)</f>
        <v/>
      </c>
      <c r="N870" s="38" t="str">
        <f>IF(ＣＳＶ貼付用!AV856="","",ＣＳＶ貼付用!AV856)</f>
        <v/>
      </c>
      <c r="O870" s="38" t="str">
        <f>IF(ＣＳＶ貼付用!AX856="","",ＣＳＶ貼付用!AX856)</f>
        <v/>
      </c>
      <c r="P870" s="40" t="str">
        <f>IF(ＣＳＶ貼付用!FE856="","",ＣＳＶ貼付用!FE856)</f>
        <v/>
      </c>
      <c r="Q870" s="41" t="str">
        <f>IF(林齢計算用!A856="","",林齢計算用!A856)</f>
        <v/>
      </c>
      <c r="R870" s="41" t="str">
        <f t="shared" si="1360"/>
        <v/>
      </c>
      <c r="S870" s="56" t="str">
        <f>IF(ＣＳＶ貼付用!EG856="","",ＣＳＶ貼付用!EG856*10)</f>
        <v/>
      </c>
      <c r="T870" s="23" t="str">
        <f>IF(O870="スギ",INDEX(データ!$C$7:$E$26,MATCH(R870,データ!$B$7:$B$26),MATCH(P870,データ!$C$6:$E$6)),IF(O870="ヒノキ",INDEX(データ!$C$32:$E$51,MATCH(R870,データ!$B$32:$B$51),MATCH(P870,データ!$C$31:$E$31)),IF(O870="マツ",INDEX(データ!#REF!,MATCH(R870,データ!#REF!),MATCH(P870,データ!#REF!)),IF(O870="ザツ",INDEX(データ!#REF!,MATCH(R870,データ!#REF!),MATCH(P870,データ!#REF!)),""))))</f>
        <v/>
      </c>
      <c r="U870" s="22" t="str">
        <f t="shared" si="1451"/>
        <v/>
      </c>
      <c r="V870" s="21" t="str">
        <f t="shared" si="1455"/>
        <v/>
      </c>
      <c r="W870" s="21" t="str">
        <f t="shared" si="1452"/>
        <v/>
      </c>
      <c r="X870" s="23" t="str">
        <f>IF(O870="スギ",INDEX(データ!$H$7:$J$26,MATCH(R870,データ!$G$7:$G$26),MATCH(P870,データ!$H$6:$J$6)),IF(O870="ヒノキ",INDEX(データ!$H$32:$J$51,MATCH(R870,データ!$G$32:$G$51),MATCH(P870,データ!$H$31:$J$31)),IF(O870="マツ",INDEX(データ!#REF!,MATCH(R870,データ!#REF!),MATCH(P870,データ!#REF!)),IF(O870="ザツ",INDEX(データ!#REF!,MATCH(R870,データ!#REF!),MATCH(P870,データ!#REF!)),""))))</f>
        <v/>
      </c>
      <c r="Y870" s="22" t="str">
        <f t="shared" si="1453"/>
        <v/>
      </c>
      <c r="Z870" s="21" t="str">
        <f t="shared" si="1454"/>
        <v/>
      </c>
      <c r="AA870" s="27" t="str">
        <f t="shared" si="1361"/>
        <v/>
      </c>
      <c r="AB870" s="24" t="str">
        <f t="shared" si="1362"/>
        <v/>
      </c>
      <c r="AC870" s="25" t="str">
        <f t="shared" si="1363"/>
        <v>0</v>
      </c>
      <c r="AD870" s="26" t="str">
        <f t="shared" si="1364"/>
        <v/>
      </c>
      <c r="AE870" s="26" t="str">
        <f t="shared" si="1365"/>
        <v/>
      </c>
      <c r="AF870" s="26" t="str">
        <f t="shared" si="1366"/>
        <v/>
      </c>
      <c r="AG870" s="27" t="str">
        <f t="shared" si="1367"/>
        <v/>
      </c>
      <c r="AH870" s="26" t="str">
        <f t="shared" si="1368"/>
        <v/>
      </c>
      <c r="AI870" s="26" t="str">
        <f t="shared" si="1369"/>
        <v/>
      </c>
      <c r="AJ870" s="45" t="s">
        <v>30</v>
      </c>
      <c r="AK870" s="55" t="str">
        <f>IF(ＣＳＶ貼付用!BI856="","",ＣＳＶ貼付用!BI856)</f>
        <v/>
      </c>
      <c r="AL870" s="38" t="str">
        <f>IF(ＣＳＶ貼付用!BK856="","",ＣＳＶ貼付用!BK856)</f>
        <v/>
      </c>
      <c r="AM870" s="38" t="str">
        <f>IF(ＣＳＶ貼付用!BM856="","",ＣＳＶ貼付用!BM856)</f>
        <v/>
      </c>
      <c r="AN870" s="40" t="str">
        <f t="shared" si="1370"/>
        <v/>
      </c>
      <c r="AO870" s="41" t="str">
        <f>IF(林齢計算用!B856="","",林齢計算用!B856)</f>
        <v/>
      </c>
      <c r="AP870" s="41" t="str">
        <f t="shared" si="1371"/>
        <v/>
      </c>
      <c r="AQ870" s="41" t="str">
        <f t="shared" si="1372"/>
        <v/>
      </c>
      <c r="AR870" s="23" t="str">
        <f>IF(AM870="スギ",INDEX(データ!$C$7:$E$26,MATCH(AP870,データ!$B$7:$B$26),MATCH(AN870,データ!$C$6:$E$6)),IF(AM870="ヒノキ",INDEX(データ!$C$32:$E$51,MATCH(AP870,データ!$B$32:$B$51),MATCH(AN870,データ!$C$31:$E$31)),IF(AM870="マツ",INDEX(データ!#REF!,MATCH(AP870,データ!#REF!),MATCH(AN870,データ!#REF!)),IF(AM870="ザツ",INDEX(データ!#REF!,MATCH(AP870,データ!#REF!),MATCH(AN870,データ!#REF!)),""))))</f>
        <v/>
      </c>
      <c r="AS870" s="22" t="str">
        <f t="shared" si="1355"/>
        <v/>
      </c>
      <c r="AT870" s="21" t="str">
        <f t="shared" si="1373"/>
        <v/>
      </c>
      <c r="AU870" s="21" t="str">
        <f t="shared" si="1374"/>
        <v/>
      </c>
      <c r="AV870" s="24" t="str">
        <f>IF(AM870="スギ",INDEX(データ!$H$7:$J$26,MATCH(AP870,データ!$G$7:$G$26),MATCH(AN870,データ!$H$6:$J$6)),IF(AM870="ヒノキ",INDEX(データ!$H$32:$J$51,MATCH(AP870,データ!$G$32:$G$51),MATCH(AN870,データ!$H$31:$J$31)),IF(AM870="マツ",INDEX(データ!#REF!,MATCH(AP870,データ!#REF!),MATCH(AN870,データ!#REF!)),IF(AM870="ザツ",INDEX(データ!#REF!,MATCH(AP870,データ!#REF!),MATCH(AN870,データ!#REF!)),""))))</f>
        <v/>
      </c>
      <c r="AW870" s="22" t="str">
        <f t="shared" si="1375"/>
        <v/>
      </c>
      <c r="AX870" s="21" t="str">
        <f t="shared" si="1376"/>
        <v/>
      </c>
      <c r="AY870" s="27" t="str">
        <f t="shared" si="1377"/>
        <v/>
      </c>
      <c r="AZ870" s="24" t="str">
        <f t="shared" si="1378"/>
        <v/>
      </c>
      <c r="BA870" s="25" t="str">
        <f t="shared" si="1379"/>
        <v>0</v>
      </c>
      <c r="BB870" s="26" t="str">
        <f t="shared" si="1380"/>
        <v/>
      </c>
      <c r="BC870" s="26" t="str">
        <f t="shared" si="1381"/>
        <v/>
      </c>
      <c r="BD870" s="26" t="str">
        <f t="shared" si="1382"/>
        <v/>
      </c>
      <c r="BE870" s="27" t="str">
        <f t="shared" si="1383"/>
        <v/>
      </c>
      <c r="BF870" s="26" t="str">
        <f t="shared" si="1384"/>
        <v/>
      </c>
      <c r="BG870" s="26" t="str">
        <f t="shared" si="1385"/>
        <v/>
      </c>
      <c r="BH870" s="45" t="s">
        <v>30</v>
      </c>
      <c r="BI870" s="55" t="str">
        <f>IF(ＣＳＶ貼付用!BX856="","",ＣＳＶ貼付用!BX856)</f>
        <v/>
      </c>
      <c r="BJ870" s="38" t="str">
        <f>IF(ＣＳＶ貼付用!BZ856="","",ＣＳＶ貼付用!BZ856)</f>
        <v/>
      </c>
      <c r="BK870" s="38" t="str">
        <f>IF(ＣＳＶ貼付用!CB856="","",ＣＳＶ貼付用!CB856)</f>
        <v/>
      </c>
      <c r="BL870" s="40" t="str">
        <f t="shared" si="1386"/>
        <v/>
      </c>
      <c r="BM870" s="41" t="str">
        <f>IF(林齢計算用!C856="","",林齢計算用!C856)</f>
        <v/>
      </c>
      <c r="BN870" s="41" t="str">
        <f t="shared" si="1387"/>
        <v/>
      </c>
      <c r="BO870" s="41" t="str">
        <f t="shared" si="1388"/>
        <v/>
      </c>
      <c r="BP870" s="23" t="str">
        <f>IF(BK870="スギ",INDEX(データ!$C$7:$E$26,MATCH(BN870,データ!$B$7:$B$26),MATCH(BL870,データ!$C$6:$E$6)),IF(BK870="ヒノキ",INDEX(データ!$C$32:$E$51,MATCH(BN870,データ!$B$32:$B$51),MATCH(BL870,データ!$C$31:$E$31)),IF(BK870="マツ",INDEX(データ!#REF!,MATCH(BN870,データ!#REF!),MATCH(BL870,データ!#REF!)),IF(BK870="ザツ",INDEX(データ!#REF!,MATCH(BN870,データ!#REF!),MATCH(BL870,データ!#REF!)),""))))</f>
        <v/>
      </c>
      <c r="BQ870" s="22" t="str">
        <f t="shared" si="1356"/>
        <v/>
      </c>
      <c r="BR870" s="21" t="str">
        <f t="shared" si="1389"/>
        <v/>
      </c>
      <c r="BS870" s="21" t="str">
        <f t="shared" si="1390"/>
        <v/>
      </c>
      <c r="BT870" s="24" t="str">
        <f>IF(BK870="スギ",INDEX(データ!$H$7:$J$26,MATCH(BN870,データ!$G$7:$G$26),MATCH(BL870,データ!$H$6:$J$6)),IF(BK870="ヒノキ",INDEX(データ!$H$32:$J$51,MATCH(BN870,データ!$G$32:$G$51),MATCH(BL870,データ!$H$31:$J$31)),IF(BK870="マツ",INDEX(データ!#REF!,MATCH(BN870,データ!#REF!),MATCH(BL870,データ!#REF!)),IF(BK870="ザツ",INDEX(データ!#REF!,MATCH(BN870,データ!#REF!),MATCH(BL870,データ!#REF!)),""))))</f>
        <v/>
      </c>
      <c r="BU870" s="22" t="str">
        <f t="shared" si="1391"/>
        <v/>
      </c>
      <c r="BV870" s="21" t="str">
        <f t="shared" si="1392"/>
        <v/>
      </c>
      <c r="BW870" s="27" t="str">
        <f t="shared" si="1393"/>
        <v/>
      </c>
      <c r="BX870" s="24" t="str">
        <f t="shared" si="1394"/>
        <v/>
      </c>
      <c r="BY870" s="25" t="str">
        <f t="shared" si="1395"/>
        <v>0</v>
      </c>
      <c r="BZ870" s="26" t="str">
        <f t="shared" si="1396"/>
        <v/>
      </c>
      <c r="CA870" s="26" t="str">
        <f t="shared" si="1397"/>
        <v/>
      </c>
      <c r="CB870" s="26" t="str">
        <f t="shared" si="1398"/>
        <v/>
      </c>
      <c r="CC870" s="27" t="str">
        <f t="shared" si="1399"/>
        <v/>
      </c>
      <c r="CD870" s="26" t="str">
        <f t="shared" si="1400"/>
        <v/>
      </c>
      <c r="CE870" s="26" t="str">
        <f t="shared" si="1401"/>
        <v/>
      </c>
      <c r="CF870" s="45" t="s">
        <v>30</v>
      </c>
      <c r="CG870" s="55" t="str">
        <f>IF(ＣＳＶ貼付用!CM856="","",ＣＳＶ貼付用!CM856)</f>
        <v/>
      </c>
      <c r="CH870" s="38" t="str">
        <f>IF(ＣＳＶ貼付用!CO856="","",ＣＳＶ貼付用!CO856)</f>
        <v/>
      </c>
      <c r="CI870" s="38" t="str">
        <f>IF(ＣＳＶ貼付用!CQ856="","",ＣＳＶ貼付用!CQ856)</f>
        <v/>
      </c>
      <c r="CJ870" s="40" t="str">
        <f t="shared" si="1402"/>
        <v/>
      </c>
      <c r="CK870" s="41" t="str">
        <f>IF(林齢計算用!D856="","",林齢計算用!D856)</f>
        <v/>
      </c>
      <c r="CL870" s="41" t="str">
        <f t="shared" si="1403"/>
        <v/>
      </c>
      <c r="CM870" s="41" t="str">
        <f t="shared" si="1404"/>
        <v/>
      </c>
      <c r="CN870" s="23" t="str">
        <f>IF(CI870="スギ",INDEX(データ!$C$7:$E$26,MATCH(CL870,データ!$B$7:$B$26),MATCH(CJ870,データ!$C$6:$E$6)),IF(CI870="ヒノキ",INDEX(データ!$C$32:$E$51,MATCH(CL870,データ!$B$32:$B$51),MATCH(CJ870,データ!$C$31:$E$31)),IF(CI870="マツ",INDEX(データ!#REF!,MATCH(CL870,データ!#REF!),MATCH(CJ870,データ!#REF!)),IF(CI870="ザツ",INDEX(データ!#REF!,MATCH(CL870,データ!#REF!),MATCH(CJ870,データ!#REF!)),""))))</f>
        <v/>
      </c>
      <c r="CO870" s="22" t="str">
        <f t="shared" si="1357"/>
        <v/>
      </c>
      <c r="CP870" s="21" t="str">
        <f t="shared" si="1405"/>
        <v/>
      </c>
      <c r="CQ870" s="21" t="str">
        <f t="shared" si="1406"/>
        <v/>
      </c>
      <c r="CR870" s="24" t="str">
        <f>IF(CI870="スギ",INDEX(データ!$H$7:$J$26,MATCH(CL870,データ!$G$7:$G$26),MATCH(CJ870,データ!$H$6:$J$6)),IF(CI870="ヒノキ",INDEX(データ!$H$32:$J$51,MATCH(CL870,データ!$G$32:$G$51),MATCH(CJ870,データ!$H$31:$J$31)),IF(CI870="マツ",INDEX(データ!#REF!,MATCH(CL870,データ!#REF!),MATCH(CJ870,データ!#REF!)),IF(CI870="ザツ",INDEX(データ!#REF!,MATCH(CL870,データ!#REF!),MATCH(CJ870,データ!#REF!)),""))))</f>
        <v/>
      </c>
      <c r="CS870" s="22" t="str">
        <f t="shared" si="1407"/>
        <v/>
      </c>
      <c r="CT870" s="21" t="str">
        <f t="shared" si="1408"/>
        <v/>
      </c>
      <c r="CU870" s="27" t="str">
        <f t="shared" si="1409"/>
        <v/>
      </c>
      <c r="CV870" s="24" t="str">
        <f t="shared" si="1410"/>
        <v/>
      </c>
      <c r="CW870" s="25" t="str">
        <f t="shared" si="1411"/>
        <v>0</v>
      </c>
      <c r="CX870" s="26" t="str">
        <f t="shared" si="1412"/>
        <v/>
      </c>
      <c r="CY870" s="26" t="str">
        <f t="shared" si="1413"/>
        <v/>
      </c>
      <c r="CZ870" s="26" t="str">
        <f t="shared" si="1414"/>
        <v/>
      </c>
      <c r="DA870" s="27" t="str">
        <f t="shared" si="1415"/>
        <v/>
      </c>
      <c r="DB870" s="26" t="str">
        <f t="shared" si="1416"/>
        <v/>
      </c>
      <c r="DC870" s="26" t="str">
        <f t="shared" si="1417"/>
        <v/>
      </c>
      <c r="DD870" s="45" t="s">
        <v>30</v>
      </c>
      <c r="DE870" s="55" t="str">
        <f>IF(ＣＳＶ貼付用!DB856="","",ＣＳＶ貼付用!DB856)</f>
        <v/>
      </c>
      <c r="DF870" s="38" t="str">
        <f>IF(ＣＳＶ貼付用!DD856="","",ＣＳＶ貼付用!DD856)</f>
        <v/>
      </c>
      <c r="DG870" s="38" t="str">
        <f>IF(ＣＳＶ貼付用!DF856="","",ＣＳＶ貼付用!DF856)</f>
        <v/>
      </c>
      <c r="DH870" s="40" t="str">
        <f t="shared" si="1418"/>
        <v/>
      </c>
      <c r="DI870" s="41" t="str">
        <f>IF(林齢計算用!E856="","",林齢計算用!E856)</f>
        <v/>
      </c>
      <c r="DJ870" s="41" t="str">
        <f t="shared" si="1419"/>
        <v/>
      </c>
      <c r="DK870" s="41" t="str">
        <f t="shared" si="1420"/>
        <v/>
      </c>
      <c r="DL870" s="23" t="str">
        <f>IF(DG870="スギ",INDEX(データ!$C$7:$E$26,MATCH(DJ870,データ!$B$7:$B$26),MATCH(DH870,データ!$C$6:$E$6)),IF(DG870="ヒノキ",INDEX(データ!$C$32:$E$51,MATCH(DJ870,データ!$B$32:$B$51),MATCH(DH870,データ!$C$31:$E$31)),IF(DG870="マツ",INDEX(データ!#REF!,MATCH(DJ870,データ!#REF!),MATCH(DH870,データ!#REF!)),IF(DG870="ザツ",INDEX(データ!#REF!,MATCH(DJ870,データ!#REF!),MATCH(DH870,データ!#REF!)),""))))</f>
        <v/>
      </c>
      <c r="DM870" s="22" t="str">
        <f t="shared" si="1358"/>
        <v/>
      </c>
      <c r="DN870" s="21" t="str">
        <f t="shared" si="1421"/>
        <v/>
      </c>
      <c r="DO870" s="21" t="str">
        <f t="shared" si="1422"/>
        <v/>
      </c>
      <c r="DP870" s="24" t="str">
        <f>IF(DG870="スギ",INDEX(データ!$H$7:$J$26,MATCH(DJ870,データ!$G$7:$G$26),MATCH(DH870,データ!$H$6:$J$6)),IF(DG870="ヒノキ",INDEX(データ!$H$32:$J$51,MATCH(DJ870,データ!$G$32:$G$51),MATCH(DH870,データ!$H$31:$J$31)),IF(DG870="マツ",INDEX(データ!#REF!,MATCH(DJ870,データ!#REF!),MATCH(DH870,データ!#REF!)),IF(DG870="ザツ",INDEX(データ!#REF!,MATCH(DJ870,データ!#REF!),MATCH(DH870,データ!#REF!)),""))))</f>
        <v/>
      </c>
      <c r="DQ870" s="22" t="str">
        <f t="shared" si="1423"/>
        <v/>
      </c>
      <c r="DR870" s="21" t="str">
        <f t="shared" si="1424"/>
        <v/>
      </c>
      <c r="DS870" s="27" t="str">
        <f t="shared" si="1425"/>
        <v/>
      </c>
      <c r="DT870" s="24" t="str">
        <f t="shared" si="1426"/>
        <v/>
      </c>
      <c r="DU870" s="25" t="str">
        <f t="shared" si="1427"/>
        <v>0</v>
      </c>
      <c r="DV870" s="26" t="str">
        <f t="shared" si="1428"/>
        <v/>
      </c>
      <c r="DW870" s="26" t="str">
        <f t="shared" si="1429"/>
        <v/>
      </c>
      <c r="DX870" s="26" t="str">
        <f t="shared" si="1430"/>
        <v/>
      </c>
      <c r="DY870" s="27" t="str">
        <f t="shared" si="1431"/>
        <v/>
      </c>
      <c r="DZ870" s="26" t="str">
        <f t="shared" si="1432"/>
        <v/>
      </c>
      <c r="EA870" s="26" t="str">
        <f t="shared" si="1433"/>
        <v/>
      </c>
      <c r="EB870" s="45" t="s">
        <v>30</v>
      </c>
      <c r="EC870" s="55" t="str">
        <f>IF(ＣＳＶ貼付用!DQ856="","",ＣＳＶ貼付用!DQ856)</f>
        <v/>
      </c>
      <c r="ED870" s="38" t="str">
        <f>IF(ＣＳＶ貼付用!DS856="","",ＣＳＶ貼付用!DS856)</f>
        <v/>
      </c>
      <c r="EE870" s="38" t="str">
        <f>IF(ＣＳＶ貼付用!DU856="","",ＣＳＶ貼付用!DU856)</f>
        <v/>
      </c>
      <c r="EF870" s="40" t="str">
        <f t="shared" si="1434"/>
        <v/>
      </c>
      <c r="EG870" s="41" t="str">
        <f>IF(林齢計算用!F856="","",林齢計算用!F856)</f>
        <v/>
      </c>
      <c r="EH870" s="41" t="str">
        <f t="shared" si="1435"/>
        <v/>
      </c>
      <c r="EI870" s="41" t="str">
        <f t="shared" si="1436"/>
        <v/>
      </c>
      <c r="EJ870" s="23" t="str">
        <f>IF(EE870="スギ",INDEX(データ!$C$7:$E$26,MATCH(EH870,データ!$B$7:$B$26),MATCH(EF870,データ!$C$6:$E$6)),IF(EE870="ヒノキ",INDEX(データ!$C$32:$E$51,MATCH(EH870,データ!$B$32:$B$51),MATCH(EF870,データ!$C$31:$E$31)),IF(EE870="マツ",INDEX(データ!#REF!,MATCH(EH870,データ!#REF!),MATCH(EF870,データ!#REF!)),IF(EE870="ザツ",INDEX(データ!#REF!,MATCH(EH870,データ!#REF!),MATCH(EF870,データ!#REF!)),""))))</f>
        <v/>
      </c>
      <c r="EK870" s="22" t="str">
        <f t="shared" si="1359"/>
        <v/>
      </c>
      <c r="EL870" s="21" t="str">
        <f t="shared" si="1437"/>
        <v/>
      </c>
      <c r="EM870" s="21" t="str">
        <f t="shared" si="1438"/>
        <v/>
      </c>
      <c r="EN870" s="24" t="str">
        <f>IF(EE870="スギ",INDEX(データ!$H$7:$J$26,MATCH(EH870,データ!$G$7:$G$26),MATCH(EF870,データ!$H$6:$J$6)),IF(EE870="ヒノキ",INDEX(データ!$H$32:$J$51,MATCH(EH870,データ!$G$32:$G$51),MATCH(EF870,データ!$H$31:$J$31)),IF(EE870="マツ",INDEX(データ!#REF!,MATCH(EH870,データ!#REF!),MATCH(EF870,データ!#REF!)),IF(EE870="ザツ",INDEX(データ!#REF!,MATCH(EH870,データ!#REF!),MATCH(EF870,データ!#REF!)),""))))</f>
        <v/>
      </c>
      <c r="EO870" s="22" t="str">
        <f t="shared" si="1439"/>
        <v/>
      </c>
      <c r="EP870" s="21" t="str">
        <f t="shared" si="1440"/>
        <v/>
      </c>
      <c r="EQ870" s="27" t="str">
        <f t="shared" si="1441"/>
        <v/>
      </c>
      <c r="ER870" s="24" t="str">
        <f t="shared" si="1442"/>
        <v/>
      </c>
      <c r="ES870" s="25" t="str">
        <f t="shared" si="1443"/>
        <v>0</v>
      </c>
      <c r="ET870" s="26" t="str">
        <f t="shared" si="1444"/>
        <v/>
      </c>
      <c r="EU870" s="26" t="str">
        <f t="shared" si="1445"/>
        <v/>
      </c>
      <c r="EV870" s="26" t="str">
        <f t="shared" si="1446"/>
        <v/>
      </c>
      <c r="EW870" s="27" t="str">
        <f t="shared" si="1447"/>
        <v/>
      </c>
      <c r="EX870" s="26" t="str">
        <f t="shared" si="1448"/>
        <v/>
      </c>
      <c r="EY870" s="26" t="str">
        <f t="shared" si="1449"/>
        <v/>
      </c>
      <c r="EZ870" s="26">
        <f t="shared" si="1450"/>
        <v>0</v>
      </c>
      <c r="FA870" s="43"/>
    </row>
    <row r="871" spans="1:157" ht="15.95" customHeight="1" x14ac:dyDescent="0.15">
      <c r="A871" s="21"/>
      <c r="B871" s="36" t="str">
        <f>IF(ＣＳＶ貼付用!G857="","",ＣＳＶ貼付用!G857)</f>
        <v/>
      </c>
      <c r="C871" s="36" t="str">
        <f>IF(ＣＳＶ貼付用!I857="","",ＣＳＶ貼付用!I857)</f>
        <v/>
      </c>
      <c r="D871" s="36" t="str">
        <f>IF(ＣＳＶ貼付用!J857="","",ＣＳＶ貼付用!J857)</f>
        <v/>
      </c>
      <c r="E871" s="36" t="str">
        <f>IF(ＣＳＶ貼付用!F857="","",ＣＳＶ貼付用!F857)</f>
        <v/>
      </c>
      <c r="F871" s="38" t="str">
        <f>IF(ＣＳＶ貼付用!T857="","",ＣＳＶ貼付用!T857)</f>
        <v/>
      </c>
      <c r="G871" s="38"/>
      <c r="H871" s="38" t="str">
        <f>IF(ＣＳＶ貼付用!GJ857="","",ＣＳＶ貼付用!GJ857)</f>
        <v/>
      </c>
      <c r="I871" s="38" t="str">
        <f>IF(ＣＳＶ貼付用!GL857="","",ＣＳＶ貼付用!GL857)</f>
        <v/>
      </c>
      <c r="J871" s="38" t="str">
        <f>IF(ＣＳＶ貼付用!GN857="","",ＣＳＶ貼付用!GN857)</f>
        <v/>
      </c>
      <c r="K871" s="38" t="str">
        <f>IF(ＣＳＶ貼付用!GP857="","",ＣＳＶ貼付用!GP857)</f>
        <v/>
      </c>
      <c r="L871" s="45" t="s">
        <v>30</v>
      </c>
      <c r="M871" s="55" t="str">
        <f>IF(ＣＳＶ貼付用!AT857="","",ＣＳＶ貼付用!AT857)</f>
        <v/>
      </c>
      <c r="N871" s="38" t="str">
        <f>IF(ＣＳＶ貼付用!AV857="","",ＣＳＶ貼付用!AV857)</f>
        <v/>
      </c>
      <c r="O871" s="38" t="str">
        <f>IF(ＣＳＶ貼付用!AX857="","",ＣＳＶ貼付用!AX857)</f>
        <v/>
      </c>
      <c r="P871" s="40" t="str">
        <f>IF(ＣＳＶ貼付用!FE857="","",ＣＳＶ貼付用!FE857)</f>
        <v/>
      </c>
      <c r="Q871" s="41" t="str">
        <f>IF(林齢計算用!A857="","",林齢計算用!A857)</f>
        <v/>
      </c>
      <c r="R871" s="41" t="str">
        <f t="shared" si="1360"/>
        <v/>
      </c>
      <c r="S871" s="56" t="str">
        <f>IF(ＣＳＶ貼付用!EG857="","",ＣＳＶ貼付用!EG857*10)</f>
        <v/>
      </c>
      <c r="T871" s="23" t="str">
        <f>IF(O871="スギ",INDEX(データ!$C$7:$E$26,MATCH(R871,データ!$B$7:$B$26),MATCH(P871,データ!$C$6:$E$6)),IF(O871="ヒノキ",INDEX(データ!$C$32:$E$51,MATCH(R871,データ!$B$32:$B$51),MATCH(P871,データ!$C$31:$E$31)),IF(O871="マツ",INDEX(データ!#REF!,MATCH(R871,データ!#REF!),MATCH(P871,データ!#REF!)),IF(O871="ザツ",INDEX(データ!#REF!,MATCH(R871,データ!#REF!),MATCH(P871,データ!#REF!)),""))))</f>
        <v/>
      </c>
      <c r="U871" s="22" t="str">
        <f t="shared" si="1451"/>
        <v/>
      </c>
      <c r="V871" s="21" t="str">
        <f t="shared" si="1455"/>
        <v/>
      </c>
      <c r="W871" s="21" t="str">
        <f t="shared" si="1452"/>
        <v/>
      </c>
      <c r="X871" s="23" t="str">
        <f>IF(O871="スギ",INDEX(データ!$H$7:$J$26,MATCH(R871,データ!$G$7:$G$26),MATCH(P871,データ!$H$6:$J$6)),IF(O871="ヒノキ",INDEX(データ!$H$32:$J$51,MATCH(R871,データ!$G$32:$G$51),MATCH(P871,データ!$H$31:$J$31)),IF(O871="マツ",INDEX(データ!#REF!,MATCH(R871,データ!#REF!),MATCH(P871,データ!#REF!)),IF(O871="ザツ",INDEX(データ!#REF!,MATCH(R871,データ!#REF!),MATCH(P871,データ!#REF!)),""))))</f>
        <v/>
      </c>
      <c r="Y871" s="22" t="str">
        <f t="shared" si="1453"/>
        <v/>
      </c>
      <c r="Z871" s="21" t="str">
        <f t="shared" si="1454"/>
        <v/>
      </c>
      <c r="AA871" s="27" t="str">
        <f t="shared" si="1361"/>
        <v/>
      </c>
      <c r="AB871" s="24" t="str">
        <f t="shared" si="1362"/>
        <v/>
      </c>
      <c r="AC871" s="25" t="str">
        <f t="shared" si="1363"/>
        <v>0</v>
      </c>
      <c r="AD871" s="26" t="str">
        <f t="shared" si="1364"/>
        <v/>
      </c>
      <c r="AE871" s="26" t="str">
        <f t="shared" si="1365"/>
        <v/>
      </c>
      <c r="AF871" s="26" t="str">
        <f t="shared" si="1366"/>
        <v/>
      </c>
      <c r="AG871" s="27" t="str">
        <f t="shared" si="1367"/>
        <v/>
      </c>
      <c r="AH871" s="26" t="str">
        <f t="shared" si="1368"/>
        <v/>
      </c>
      <c r="AI871" s="26" t="str">
        <f t="shared" si="1369"/>
        <v/>
      </c>
      <c r="AJ871" s="45" t="s">
        <v>30</v>
      </c>
      <c r="AK871" s="55" t="str">
        <f>IF(ＣＳＶ貼付用!BI857="","",ＣＳＶ貼付用!BI857)</f>
        <v/>
      </c>
      <c r="AL871" s="38" t="str">
        <f>IF(ＣＳＶ貼付用!BK857="","",ＣＳＶ貼付用!BK857)</f>
        <v/>
      </c>
      <c r="AM871" s="38" t="str">
        <f>IF(ＣＳＶ貼付用!BM857="","",ＣＳＶ貼付用!BM857)</f>
        <v/>
      </c>
      <c r="AN871" s="40" t="str">
        <f t="shared" si="1370"/>
        <v/>
      </c>
      <c r="AO871" s="41" t="str">
        <f>IF(林齢計算用!B857="","",林齢計算用!B857)</f>
        <v/>
      </c>
      <c r="AP871" s="41" t="str">
        <f t="shared" si="1371"/>
        <v/>
      </c>
      <c r="AQ871" s="41" t="str">
        <f t="shared" si="1372"/>
        <v/>
      </c>
      <c r="AR871" s="23" t="str">
        <f>IF(AM871="スギ",INDEX(データ!$C$7:$E$26,MATCH(AP871,データ!$B$7:$B$26),MATCH(AN871,データ!$C$6:$E$6)),IF(AM871="ヒノキ",INDEX(データ!$C$32:$E$51,MATCH(AP871,データ!$B$32:$B$51),MATCH(AN871,データ!$C$31:$E$31)),IF(AM871="マツ",INDEX(データ!#REF!,MATCH(AP871,データ!#REF!),MATCH(AN871,データ!#REF!)),IF(AM871="ザツ",INDEX(データ!#REF!,MATCH(AP871,データ!#REF!),MATCH(AN871,データ!#REF!)),""))))</f>
        <v/>
      </c>
      <c r="AS871" s="22" t="str">
        <f t="shared" si="1355"/>
        <v/>
      </c>
      <c r="AT871" s="21" t="str">
        <f t="shared" si="1373"/>
        <v/>
      </c>
      <c r="AU871" s="21" t="str">
        <f t="shared" si="1374"/>
        <v/>
      </c>
      <c r="AV871" s="24" t="str">
        <f>IF(AM871="スギ",INDEX(データ!$H$7:$J$26,MATCH(AP871,データ!$G$7:$G$26),MATCH(AN871,データ!$H$6:$J$6)),IF(AM871="ヒノキ",INDEX(データ!$H$32:$J$51,MATCH(AP871,データ!$G$32:$G$51),MATCH(AN871,データ!$H$31:$J$31)),IF(AM871="マツ",INDEX(データ!#REF!,MATCH(AP871,データ!#REF!),MATCH(AN871,データ!#REF!)),IF(AM871="ザツ",INDEX(データ!#REF!,MATCH(AP871,データ!#REF!),MATCH(AN871,データ!#REF!)),""))))</f>
        <v/>
      </c>
      <c r="AW871" s="22" t="str">
        <f t="shared" si="1375"/>
        <v/>
      </c>
      <c r="AX871" s="21" t="str">
        <f t="shared" si="1376"/>
        <v/>
      </c>
      <c r="AY871" s="27" t="str">
        <f t="shared" si="1377"/>
        <v/>
      </c>
      <c r="AZ871" s="24" t="str">
        <f t="shared" si="1378"/>
        <v/>
      </c>
      <c r="BA871" s="25" t="str">
        <f t="shared" si="1379"/>
        <v>0</v>
      </c>
      <c r="BB871" s="26" t="str">
        <f t="shared" si="1380"/>
        <v/>
      </c>
      <c r="BC871" s="26" t="str">
        <f t="shared" si="1381"/>
        <v/>
      </c>
      <c r="BD871" s="26" t="str">
        <f t="shared" si="1382"/>
        <v/>
      </c>
      <c r="BE871" s="27" t="str">
        <f t="shared" si="1383"/>
        <v/>
      </c>
      <c r="BF871" s="26" t="str">
        <f t="shared" si="1384"/>
        <v/>
      </c>
      <c r="BG871" s="26" t="str">
        <f t="shared" si="1385"/>
        <v/>
      </c>
      <c r="BH871" s="45" t="s">
        <v>30</v>
      </c>
      <c r="BI871" s="55" t="str">
        <f>IF(ＣＳＶ貼付用!BX857="","",ＣＳＶ貼付用!BX857)</f>
        <v/>
      </c>
      <c r="BJ871" s="38" t="str">
        <f>IF(ＣＳＶ貼付用!BZ857="","",ＣＳＶ貼付用!BZ857)</f>
        <v/>
      </c>
      <c r="BK871" s="38" t="str">
        <f>IF(ＣＳＶ貼付用!CB857="","",ＣＳＶ貼付用!CB857)</f>
        <v/>
      </c>
      <c r="BL871" s="40" t="str">
        <f t="shared" si="1386"/>
        <v/>
      </c>
      <c r="BM871" s="41" t="str">
        <f>IF(林齢計算用!C857="","",林齢計算用!C857)</f>
        <v/>
      </c>
      <c r="BN871" s="41" t="str">
        <f t="shared" si="1387"/>
        <v/>
      </c>
      <c r="BO871" s="41" t="str">
        <f t="shared" si="1388"/>
        <v/>
      </c>
      <c r="BP871" s="23" t="str">
        <f>IF(BK871="スギ",INDEX(データ!$C$7:$E$26,MATCH(BN871,データ!$B$7:$B$26),MATCH(BL871,データ!$C$6:$E$6)),IF(BK871="ヒノキ",INDEX(データ!$C$32:$E$51,MATCH(BN871,データ!$B$32:$B$51),MATCH(BL871,データ!$C$31:$E$31)),IF(BK871="マツ",INDEX(データ!#REF!,MATCH(BN871,データ!#REF!),MATCH(BL871,データ!#REF!)),IF(BK871="ザツ",INDEX(データ!#REF!,MATCH(BN871,データ!#REF!),MATCH(BL871,データ!#REF!)),""))))</f>
        <v/>
      </c>
      <c r="BQ871" s="22" t="str">
        <f t="shared" si="1356"/>
        <v/>
      </c>
      <c r="BR871" s="21" t="str">
        <f t="shared" si="1389"/>
        <v/>
      </c>
      <c r="BS871" s="21" t="str">
        <f t="shared" si="1390"/>
        <v/>
      </c>
      <c r="BT871" s="24" t="str">
        <f>IF(BK871="スギ",INDEX(データ!$H$7:$J$26,MATCH(BN871,データ!$G$7:$G$26),MATCH(BL871,データ!$H$6:$J$6)),IF(BK871="ヒノキ",INDEX(データ!$H$32:$J$51,MATCH(BN871,データ!$G$32:$G$51),MATCH(BL871,データ!$H$31:$J$31)),IF(BK871="マツ",INDEX(データ!#REF!,MATCH(BN871,データ!#REF!),MATCH(BL871,データ!#REF!)),IF(BK871="ザツ",INDEX(データ!#REF!,MATCH(BN871,データ!#REF!),MATCH(BL871,データ!#REF!)),""))))</f>
        <v/>
      </c>
      <c r="BU871" s="22" t="str">
        <f t="shared" si="1391"/>
        <v/>
      </c>
      <c r="BV871" s="21" t="str">
        <f t="shared" si="1392"/>
        <v/>
      </c>
      <c r="BW871" s="27" t="str">
        <f t="shared" si="1393"/>
        <v/>
      </c>
      <c r="BX871" s="24" t="str">
        <f t="shared" si="1394"/>
        <v/>
      </c>
      <c r="BY871" s="25" t="str">
        <f t="shared" si="1395"/>
        <v>0</v>
      </c>
      <c r="BZ871" s="26" t="str">
        <f t="shared" si="1396"/>
        <v/>
      </c>
      <c r="CA871" s="26" t="str">
        <f t="shared" si="1397"/>
        <v/>
      </c>
      <c r="CB871" s="26" t="str">
        <f t="shared" si="1398"/>
        <v/>
      </c>
      <c r="CC871" s="27" t="str">
        <f t="shared" si="1399"/>
        <v/>
      </c>
      <c r="CD871" s="26" t="str">
        <f t="shared" si="1400"/>
        <v/>
      </c>
      <c r="CE871" s="26" t="str">
        <f t="shared" si="1401"/>
        <v/>
      </c>
      <c r="CF871" s="45" t="s">
        <v>30</v>
      </c>
      <c r="CG871" s="55" t="str">
        <f>IF(ＣＳＶ貼付用!CM857="","",ＣＳＶ貼付用!CM857)</f>
        <v/>
      </c>
      <c r="CH871" s="38" t="str">
        <f>IF(ＣＳＶ貼付用!CO857="","",ＣＳＶ貼付用!CO857)</f>
        <v/>
      </c>
      <c r="CI871" s="38" t="str">
        <f>IF(ＣＳＶ貼付用!CQ857="","",ＣＳＶ貼付用!CQ857)</f>
        <v/>
      </c>
      <c r="CJ871" s="40" t="str">
        <f t="shared" si="1402"/>
        <v/>
      </c>
      <c r="CK871" s="41" t="str">
        <f>IF(林齢計算用!D857="","",林齢計算用!D857)</f>
        <v/>
      </c>
      <c r="CL871" s="41" t="str">
        <f t="shared" si="1403"/>
        <v/>
      </c>
      <c r="CM871" s="41" t="str">
        <f t="shared" si="1404"/>
        <v/>
      </c>
      <c r="CN871" s="23" t="str">
        <f>IF(CI871="スギ",INDEX(データ!$C$7:$E$26,MATCH(CL871,データ!$B$7:$B$26),MATCH(CJ871,データ!$C$6:$E$6)),IF(CI871="ヒノキ",INDEX(データ!$C$32:$E$51,MATCH(CL871,データ!$B$32:$B$51),MATCH(CJ871,データ!$C$31:$E$31)),IF(CI871="マツ",INDEX(データ!#REF!,MATCH(CL871,データ!#REF!),MATCH(CJ871,データ!#REF!)),IF(CI871="ザツ",INDEX(データ!#REF!,MATCH(CL871,データ!#REF!),MATCH(CJ871,データ!#REF!)),""))))</f>
        <v/>
      </c>
      <c r="CO871" s="22" t="str">
        <f t="shared" si="1357"/>
        <v/>
      </c>
      <c r="CP871" s="21" t="str">
        <f t="shared" si="1405"/>
        <v/>
      </c>
      <c r="CQ871" s="21" t="str">
        <f t="shared" si="1406"/>
        <v/>
      </c>
      <c r="CR871" s="24" t="str">
        <f>IF(CI871="スギ",INDEX(データ!$H$7:$J$26,MATCH(CL871,データ!$G$7:$G$26),MATCH(CJ871,データ!$H$6:$J$6)),IF(CI871="ヒノキ",INDEX(データ!$H$32:$J$51,MATCH(CL871,データ!$G$32:$G$51),MATCH(CJ871,データ!$H$31:$J$31)),IF(CI871="マツ",INDEX(データ!#REF!,MATCH(CL871,データ!#REF!),MATCH(CJ871,データ!#REF!)),IF(CI871="ザツ",INDEX(データ!#REF!,MATCH(CL871,データ!#REF!),MATCH(CJ871,データ!#REF!)),""))))</f>
        <v/>
      </c>
      <c r="CS871" s="22" t="str">
        <f t="shared" si="1407"/>
        <v/>
      </c>
      <c r="CT871" s="21" t="str">
        <f t="shared" si="1408"/>
        <v/>
      </c>
      <c r="CU871" s="27" t="str">
        <f t="shared" si="1409"/>
        <v/>
      </c>
      <c r="CV871" s="24" t="str">
        <f t="shared" si="1410"/>
        <v/>
      </c>
      <c r="CW871" s="25" t="str">
        <f t="shared" si="1411"/>
        <v>0</v>
      </c>
      <c r="CX871" s="26" t="str">
        <f t="shared" si="1412"/>
        <v/>
      </c>
      <c r="CY871" s="26" t="str">
        <f t="shared" si="1413"/>
        <v/>
      </c>
      <c r="CZ871" s="26" t="str">
        <f t="shared" si="1414"/>
        <v/>
      </c>
      <c r="DA871" s="27" t="str">
        <f t="shared" si="1415"/>
        <v/>
      </c>
      <c r="DB871" s="26" t="str">
        <f t="shared" si="1416"/>
        <v/>
      </c>
      <c r="DC871" s="26" t="str">
        <f t="shared" si="1417"/>
        <v/>
      </c>
      <c r="DD871" s="45" t="s">
        <v>30</v>
      </c>
      <c r="DE871" s="55" t="str">
        <f>IF(ＣＳＶ貼付用!DB857="","",ＣＳＶ貼付用!DB857)</f>
        <v/>
      </c>
      <c r="DF871" s="38" t="str">
        <f>IF(ＣＳＶ貼付用!DD857="","",ＣＳＶ貼付用!DD857)</f>
        <v/>
      </c>
      <c r="DG871" s="38" t="str">
        <f>IF(ＣＳＶ貼付用!DF857="","",ＣＳＶ貼付用!DF857)</f>
        <v/>
      </c>
      <c r="DH871" s="40" t="str">
        <f t="shared" si="1418"/>
        <v/>
      </c>
      <c r="DI871" s="41" t="str">
        <f>IF(林齢計算用!E857="","",林齢計算用!E857)</f>
        <v/>
      </c>
      <c r="DJ871" s="41" t="str">
        <f t="shared" si="1419"/>
        <v/>
      </c>
      <c r="DK871" s="41" t="str">
        <f t="shared" si="1420"/>
        <v/>
      </c>
      <c r="DL871" s="23" t="str">
        <f>IF(DG871="スギ",INDEX(データ!$C$7:$E$26,MATCH(DJ871,データ!$B$7:$B$26),MATCH(DH871,データ!$C$6:$E$6)),IF(DG871="ヒノキ",INDEX(データ!$C$32:$E$51,MATCH(DJ871,データ!$B$32:$B$51),MATCH(DH871,データ!$C$31:$E$31)),IF(DG871="マツ",INDEX(データ!#REF!,MATCH(DJ871,データ!#REF!),MATCH(DH871,データ!#REF!)),IF(DG871="ザツ",INDEX(データ!#REF!,MATCH(DJ871,データ!#REF!),MATCH(DH871,データ!#REF!)),""))))</f>
        <v/>
      </c>
      <c r="DM871" s="22" t="str">
        <f t="shared" si="1358"/>
        <v/>
      </c>
      <c r="DN871" s="21" t="str">
        <f t="shared" si="1421"/>
        <v/>
      </c>
      <c r="DO871" s="21" t="str">
        <f t="shared" si="1422"/>
        <v/>
      </c>
      <c r="DP871" s="24" t="str">
        <f>IF(DG871="スギ",INDEX(データ!$H$7:$J$26,MATCH(DJ871,データ!$G$7:$G$26),MATCH(DH871,データ!$H$6:$J$6)),IF(DG871="ヒノキ",INDEX(データ!$H$32:$J$51,MATCH(DJ871,データ!$G$32:$G$51),MATCH(DH871,データ!$H$31:$J$31)),IF(DG871="マツ",INDEX(データ!#REF!,MATCH(DJ871,データ!#REF!),MATCH(DH871,データ!#REF!)),IF(DG871="ザツ",INDEX(データ!#REF!,MATCH(DJ871,データ!#REF!),MATCH(DH871,データ!#REF!)),""))))</f>
        <v/>
      </c>
      <c r="DQ871" s="22" t="str">
        <f t="shared" si="1423"/>
        <v/>
      </c>
      <c r="DR871" s="21" t="str">
        <f t="shared" si="1424"/>
        <v/>
      </c>
      <c r="DS871" s="27" t="str">
        <f t="shared" si="1425"/>
        <v/>
      </c>
      <c r="DT871" s="24" t="str">
        <f t="shared" si="1426"/>
        <v/>
      </c>
      <c r="DU871" s="25" t="str">
        <f t="shared" si="1427"/>
        <v>0</v>
      </c>
      <c r="DV871" s="26" t="str">
        <f t="shared" si="1428"/>
        <v/>
      </c>
      <c r="DW871" s="26" t="str">
        <f t="shared" si="1429"/>
        <v/>
      </c>
      <c r="DX871" s="26" t="str">
        <f t="shared" si="1430"/>
        <v/>
      </c>
      <c r="DY871" s="27" t="str">
        <f t="shared" si="1431"/>
        <v/>
      </c>
      <c r="DZ871" s="26" t="str">
        <f t="shared" si="1432"/>
        <v/>
      </c>
      <c r="EA871" s="26" t="str">
        <f t="shared" si="1433"/>
        <v/>
      </c>
      <c r="EB871" s="45" t="s">
        <v>30</v>
      </c>
      <c r="EC871" s="55" t="str">
        <f>IF(ＣＳＶ貼付用!DQ857="","",ＣＳＶ貼付用!DQ857)</f>
        <v/>
      </c>
      <c r="ED871" s="38" t="str">
        <f>IF(ＣＳＶ貼付用!DS857="","",ＣＳＶ貼付用!DS857)</f>
        <v/>
      </c>
      <c r="EE871" s="38" t="str">
        <f>IF(ＣＳＶ貼付用!DU857="","",ＣＳＶ貼付用!DU857)</f>
        <v/>
      </c>
      <c r="EF871" s="40" t="str">
        <f t="shared" si="1434"/>
        <v/>
      </c>
      <c r="EG871" s="41" t="str">
        <f>IF(林齢計算用!F857="","",林齢計算用!F857)</f>
        <v/>
      </c>
      <c r="EH871" s="41" t="str">
        <f t="shared" si="1435"/>
        <v/>
      </c>
      <c r="EI871" s="41" t="str">
        <f t="shared" si="1436"/>
        <v/>
      </c>
      <c r="EJ871" s="23" t="str">
        <f>IF(EE871="スギ",INDEX(データ!$C$7:$E$26,MATCH(EH871,データ!$B$7:$B$26),MATCH(EF871,データ!$C$6:$E$6)),IF(EE871="ヒノキ",INDEX(データ!$C$32:$E$51,MATCH(EH871,データ!$B$32:$B$51),MATCH(EF871,データ!$C$31:$E$31)),IF(EE871="マツ",INDEX(データ!#REF!,MATCH(EH871,データ!#REF!),MATCH(EF871,データ!#REF!)),IF(EE871="ザツ",INDEX(データ!#REF!,MATCH(EH871,データ!#REF!),MATCH(EF871,データ!#REF!)),""))))</f>
        <v/>
      </c>
      <c r="EK871" s="22" t="str">
        <f t="shared" si="1359"/>
        <v/>
      </c>
      <c r="EL871" s="21" t="str">
        <f t="shared" si="1437"/>
        <v/>
      </c>
      <c r="EM871" s="21" t="str">
        <f t="shared" si="1438"/>
        <v/>
      </c>
      <c r="EN871" s="24" t="str">
        <f>IF(EE871="スギ",INDEX(データ!$H$7:$J$26,MATCH(EH871,データ!$G$7:$G$26),MATCH(EF871,データ!$H$6:$J$6)),IF(EE871="ヒノキ",INDEX(データ!$H$32:$J$51,MATCH(EH871,データ!$G$32:$G$51),MATCH(EF871,データ!$H$31:$J$31)),IF(EE871="マツ",INDEX(データ!#REF!,MATCH(EH871,データ!#REF!),MATCH(EF871,データ!#REF!)),IF(EE871="ザツ",INDEX(データ!#REF!,MATCH(EH871,データ!#REF!),MATCH(EF871,データ!#REF!)),""))))</f>
        <v/>
      </c>
      <c r="EO871" s="22" t="str">
        <f t="shared" si="1439"/>
        <v/>
      </c>
      <c r="EP871" s="21" t="str">
        <f t="shared" si="1440"/>
        <v/>
      </c>
      <c r="EQ871" s="27" t="str">
        <f t="shared" si="1441"/>
        <v/>
      </c>
      <c r="ER871" s="24" t="str">
        <f t="shared" si="1442"/>
        <v/>
      </c>
      <c r="ES871" s="25" t="str">
        <f t="shared" si="1443"/>
        <v>0</v>
      </c>
      <c r="ET871" s="26" t="str">
        <f t="shared" si="1444"/>
        <v/>
      </c>
      <c r="EU871" s="26" t="str">
        <f t="shared" si="1445"/>
        <v/>
      </c>
      <c r="EV871" s="26" t="str">
        <f t="shared" si="1446"/>
        <v/>
      </c>
      <c r="EW871" s="27" t="str">
        <f t="shared" si="1447"/>
        <v/>
      </c>
      <c r="EX871" s="26" t="str">
        <f t="shared" si="1448"/>
        <v/>
      </c>
      <c r="EY871" s="26" t="str">
        <f t="shared" si="1449"/>
        <v/>
      </c>
      <c r="EZ871" s="26">
        <f t="shared" si="1450"/>
        <v>0</v>
      </c>
      <c r="FA871" s="43"/>
    </row>
    <row r="872" spans="1:157" ht="15.95" customHeight="1" x14ac:dyDescent="0.15">
      <c r="A872" s="21"/>
      <c r="B872" s="36" t="str">
        <f>IF(ＣＳＶ貼付用!G858="","",ＣＳＶ貼付用!G858)</f>
        <v/>
      </c>
      <c r="C872" s="36" t="str">
        <f>IF(ＣＳＶ貼付用!I858="","",ＣＳＶ貼付用!I858)</f>
        <v/>
      </c>
      <c r="D872" s="36" t="str">
        <f>IF(ＣＳＶ貼付用!J858="","",ＣＳＶ貼付用!J858)</f>
        <v/>
      </c>
      <c r="E872" s="36" t="str">
        <f>IF(ＣＳＶ貼付用!F858="","",ＣＳＶ貼付用!F858)</f>
        <v/>
      </c>
      <c r="F872" s="38" t="str">
        <f>IF(ＣＳＶ貼付用!T858="","",ＣＳＶ貼付用!T858)</f>
        <v/>
      </c>
      <c r="G872" s="38"/>
      <c r="H872" s="38" t="str">
        <f>IF(ＣＳＶ貼付用!GJ858="","",ＣＳＶ貼付用!GJ858)</f>
        <v/>
      </c>
      <c r="I872" s="38" t="str">
        <f>IF(ＣＳＶ貼付用!GL858="","",ＣＳＶ貼付用!GL858)</f>
        <v/>
      </c>
      <c r="J872" s="38" t="str">
        <f>IF(ＣＳＶ貼付用!GN858="","",ＣＳＶ貼付用!GN858)</f>
        <v/>
      </c>
      <c r="K872" s="38" t="str">
        <f>IF(ＣＳＶ貼付用!GP858="","",ＣＳＶ貼付用!GP858)</f>
        <v/>
      </c>
      <c r="L872" s="45" t="s">
        <v>30</v>
      </c>
      <c r="M872" s="55" t="str">
        <f>IF(ＣＳＶ貼付用!AT858="","",ＣＳＶ貼付用!AT858)</f>
        <v/>
      </c>
      <c r="N872" s="38" t="str">
        <f>IF(ＣＳＶ貼付用!AV858="","",ＣＳＶ貼付用!AV858)</f>
        <v/>
      </c>
      <c r="O872" s="38" t="str">
        <f>IF(ＣＳＶ貼付用!AX858="","",ＣＳＶ貼付用!AX858)</f>
        <v/>
      </c>
      <c r="P872" s="40" t="str">
        <f>IF(ＣＳＶ貼付用!FE858="","",ＣＳＶ貼付用!FE858)</f>
        <v/>
      </c>
      <c r="Q872" s="41" t="str">
        <f>IF(林齢計算用!A858="","",林齢計算用!A858)</f>
        <v/>
      </c>
      <c r="R872" s="41" t="str">
        <f t="shared" si="1360"/>
        <v/>
      </c>
      <c r="S872" s="56" t="str">
        <f>IF(ＣＳＶ貼付用!EG858="","",ＣＳＶ貼付用!EG858*10)</f>
        <v/>
      </c>
      <c r="T872" s="23" t="str">
        <f>IF(O872="スギ",INDEX(データ!$C$7:$E$26,MATCH(R872,データ!$B$7:$B$26),MATCH(P872,データ!$C$6:$E$6)),IF(O872="ヒノキ",INDEX(データ!$C$32:$E$51,MATCH(R872,データ!$B$32:$B$51),MATCH(P872,データ!$C$31:$E$31)),IF(O872="マツ",INDEX(データ!#REF!,MATCH(R872,データ!#REF!),MATCH(P872,データ!#REF!)),IF(O872="ザツ",INDEX(データ!#REF!,MATCH(R872,データ!#REF!),MATCH(P872,データ!#REF!)),""))))</f>
        <v/>
      </c>
      <c r="U872" s="22" t="str">
        <f t="shared" si="1451"/>
        <v/>
      </c>
      <c r="V872" s="21" t="str">
        <f t="shared" si="1455"/>
        <v/>
      </c>
      <c r="W872" s="21" t="str">
        <f t="shared" si="1452"/>
        <v/>
      </c>
      <c r="X872" s="23" t="str">
        <f>IF(O872="スギ",INDEX(データ!$H$7:$J$26,MATCH(R872,データ!$G$7:$G$26),MATCH(P872,データ!$H$6:$J$6)),IF(O872="ヒノキ",INDEX(データ!$H$32:$J$51,MATCH(R872,データ!$G$32:$G$51),MATCH(P872,データ!$H$31:$J$31)),IF(O872="マツ",INDEX(データ!#REF!,MATCH(R872,データ!#REF!),MATCH(P872,データ!#REF!)),IF(O872="ザツ",INDEX(データ!#REF!,MATCH(R872,データ!#REF!),MATCH(P872,データ!#REF!)),""))))</f>
        <v/>
      </c>
      <c r="Y872" s="22" t="str">
        <f t="shared" si="1453"/>
        <v/>
      </c>
      <c r="Z872" s="21" t="str">
        <f t="shared" si="1454"/>
        <v/>
      </c>
      <c r="AA872" s="27" t="str">
        <f t="shared" si="1361"/>
        <v/>
      </c>
      <c r="AB872" s="24" t="str">
        <f t="shared" si="1362"/>
        <v/>
      </c>
      <c r="AC872" s="25" t="str">
        <f t="shared" si="1363"/>
        <v>0</v>
      </c>
      <c r="AD872" s="26" t="str">
        <f t="shared" si="1364"/>
        <v/>
      </c>
      <c r="AE872" s="26" t="str">
        <f t="shared" si="1365"/>
        <v/>
      </c>
      <c r="AF872" s="26" t="str">
        <f t="shared" si="1366"/>
        <v/>
      </c>
      <c r="AG872" s="27" t="str">
        <f t="shared" si="1367"/>
        <v/>
      </c>
      <c r="AH872" s="26" t="str">
        <f t="shared" si="1368"/>
        <v/>
      </c>
      <c r="AI872" s="26" t="str">
        <f t="shared" si="1369"/>
        <v/>
      </c>
      <c r="AJ872" s="45" t="s">
        <v>30</v>
      </c>
      <c r="AK872" s="55" t="str">
        <f>IF(ＣＳＶ貼付用!BI858="","",ＣＳＶ貼付用!BI858)</f>
        <v/>
      </c>
      <c r="AL872" s="38" t="str">
        <f>IF(ＣＳＶ貼付用!BK858="","",ＣＳＶ貼付用!BK858)</f>
        <v/>
      </c>
      <c r="AM872" s="38" t="str">
        <f>IF(ＣＳＶ貼付用!BM858="","",ＣＳＶ貼付用!BM858)</f>
        <v/>
      </c>
      <c r="AN872" s="40" t="str">
        <f t="shared" si="1370"/>
        <v/>
      </c>
      <c r="AO872" s="41" t="str">
        <f>IF(林齢計算用!B858="","",林齢計算用!B858)</f>
        <v/>
      </c>
      <c r="AP872" s="41" t="str">
        <f t="shared" si="1371"/>
        <v/>
      </c>
      <c r="AQ872" s="41" t="str">
        <f t="shared" si="1372"/>
        <v/>
      </c>
      <c r="AR872" s="23" t="str">
        <f>IF(AM872="スギ",INDEX(データ!$C$7:$E$26,MATCH(AP872,データ!$B$7:$B$26),MATCH(AN872,データ!$C$6:$E$6)),IF(AM872="ヒノキ",INDEX(データ!$C$32:$E$51,MATCH(AP872,データ!$B$32:$B$51),MATCH(AN872,データ!$C$31:$E$31)),IF(AM872="マツ",INDEX(データ!#REF!,MATCH(AP872,データ!#REF!),MATCH(AN872,データ!#REF!)),IF(AM872="ザツ",INDEX(データ!#REF!,MATCH(AP872,データ!#REF!),MATCH(AN872,データ!#REF!)),""))))</f>
        <v/>
      </c>
      <c r="AS872" s="22" t="str">
        <f t="shared" si="1355"/>
        <v/>
      </c>
      <c r="AT872" s="21" t="str">
        <f t="shared" si="1373"/>
        <v/>
      </c>
      <c r="AU872" s="21" t="str">
        <f t="shared" si="1374"/>
        <v/>
      </c>
      <c r="AV872" s="24" t="str">
        <f>IF(AM872="スギ",INDEX(データ!$H$7:$J$26,MATCH(AP872,データ!$G$7:$G$26),MATCH(AN872,データ!$H$6:$J$6)),IF(AM872="ヒノキ",INDEX(データ!$H$32:$J$51,MATCH(AP872,データ!$G$32:$G$51),MATCH(AN872,データ!$H$31:$J$31)),IF(AM872="マツ",INDEX(データ!#REF!,MATCH(AP872,データ!#REF!),MATCH(AN872,データ!#REF!)),IF(AM872="ザツ",INDEX(データ!#REF!,MATCH(AP872,データ!#REF!),MATCH(AN872,データ!#REF!)),""))))</f>
        <v/>
      </c>
      <c r="AW872" s="22" t="str">
        <f t="shared" si="1375"/>
        <v/>
      </c>
      <c r="AX872" s="21" t="str">
        <f t="shared" si="1376"/>
        <v/>
      </c>
      <c r="AY872" s="27" t="str">
        <f t="shared" si="1377"/>
        <v/>
      </c>
      <c r="AZ872" s="24" t="str">
        <f t="shared" si="1378"/>
        <v/>
      </c>
      <c r="BA872" s="25" t="str">
        <f t="shared" si="1379"/>
        <v>0</v>
      </c>
      <c r="BB872" s="26" t="str">
        <f t="shared" si="1380"/>
        <v/>
      </c>
      <c r="BC872" s="26" t="str">
        <f t="shared" si="1381"/>
        <v/>
      </c>
      <c r="BD872" s="26" t="str">
        <f t="shared" si="1382"/>
        <v/>
      </c>
      <c r="BE872" s="27" t="str">
        <f t="shared" si="1383"/>
        <v/>
      </c>
      <c r="BF872" s="26" t="str">
        <f t="shared" si="1384"/>
        <v/>
      </c>
      <c r="BG872" s="26" t="str">
        <f t="shared" si="1385"/>
        <v/>
      </c>
      <c r="BH872" s="45" t="s">
        <v>30</v>
      </c>
      <c r="BI872" s="55" t="str">
        <f>IF(ＣＳＶ貼付用!BX858="","",ＣＳＶ貼付用!BX858)</f>
        <v/>
      </c>
      <c r="BJ872" s="38" t="str">
        <f>IF(ＣＳＶ貼付用!BZ858="","",ＣＳＶ貼付用!BZ858)</f>
        <v/>
      </c>
      <c r="BK872" s="38" t="str">
        <f>IF(ＣＳＶ貼付用!CB858="","",ＣＳＶ貼付用!CB858)</f>
        <v/>
      </c>
      <c r="BL872" s="40" t="str">
        <f t="shared" si="1386"/>
        <v/>
      </c>
      <c r="BM872" s="41" t="str">
        <f>IF(林齢計算用!C858="","",林齢計算用!C858)</f>
        <v/>
      </c>
      <c r="BN872" s="41" t="str">
        <f t="shared" si="1387"/>
        <v/>
      </c>
      <c r="BO872" s="41" t="str">
        <f t="shared" si="1388"/>
        <v/>
      </c>
      <c r="BP872" s="23" t="str">
        <f>IF(BK872="スギ",INDEX(データ!$C$7:$E$26,MATCH(BN872,データ!$B$7:$B$26),MATCH(BL872,データ!$C$6:$E$6)),IF(BK872="ヒノキ",INDEX(データ!$C$32:$E$51,MATCH(BN872,データ!$B$32:$B$51),MATCH(BL872,データ!$C$31:$E$31)),IF(BK872="マツ",INDEX(データ!#REF!,MATCH(BN872,データ!#REF!),MATCH(BL872,データ!#REF!)),IF(BK872="ザツ",INDEX(データ!#REF!,MATCH(BN872,データ!#REF!),MATCH(BL872,データ!#REF!)),""))))</f>
        <v/>
      </c>
      <c r="BQ872" s="22" t="str">
        <f t="shared" si="1356"/>
        <v/>
      </c>
      <c r="BR872" s="21" t="str">
        <f t="shared" si="1389"/>
        <v/>
      </c>
      <c r="BS872" s="21" t="str">
        <f t="shared" si="1390"/>
        <v/>
      </c>
      <c r="BT872" s="24" t="str">
        <f>IF(BK872="スギ",INDEX(データ!$H$7:$J$26,MATCH(BN872,データ!$G$7:$G$26),MATCH(BL872,データ!$H$6:$J$6)),IF(BK872="ヒノキ",INDEX(データ!$H$32:$J$51,MATCH(BN872,データ!$G$32:$G$51),MATCH(BL872,データ!$H$31:$J$31)),IF(BK872="マツ",INDEX(データ!#REF!,MATCH(BN872,データ!#REF!),MATCH(BL872,データ!#REF!)),IF(BK872="ザツ",INDEX(データ!#REF!,MATCH(BN872,データ!#REF!),MATCH(BL872,データ!#REF!)),""))))</f>
        <v/>
      </c>
      <c r="BU872" s="22" t="str">
        <f t="shared" si="1391"/>
        <v/>
      </c>
      <c r="BV872" s="21" t="str">
        <f t="shared" si="1392"/>
        <v/>
      </c>
      <c r="BW872" s="27" t="str">
        <f t="shared" si="1393"/>
        <v/>
      </c>
      <c r="BX872" s="24" t="str">
        <f t="shared" si="1394"/>
        <v/>
      </c>
      <c r="BY872" s="25" t="str">
        <f t="shared" si="1395"/>
        <v>0</v>
      </c>
      <c r="BZ872" s="26" t="str">
        <f t="shared" si="1396"/>
        <v/>
      </c>
      <c r="CA872" s="26" t="str">
        <f t="shared" si="1397"/>
        <v/>
      </c>
      <c r="CB872" s="26" t="str">
        <f t="shared" si="1398"/>
        <v/>
      </c>
      <c r="CC872" s="27" t="str">
        <f t="shared" si="1399"/>
        <v/>
      </c>
      <c r="CD872" s="26" t="str">
        <f t="shared" si="1400"/>
        <v/>
      </c>
      <c r="CE872" s="26" t="str">
        <f t="shared" si="1401"/>
        <v/>
      </c>
      <c r="CF872" s="45" t="s">
        <v>30</v>
      </c>
      <c r="CG872" s="55" t="str">
        <f>IF(ＣＳＶ貼付用!CM858="","",ＣＳＶ貼付用!CM858)</f>
        <v/>
      </c>
      <c r="CH872" s="38" t="str">
        <f>IF(ＣＳＶ貼付用!CO858="","",ＣＳＶ貼付用!CO858)</f>
        <v/>
      </c>
      <c r="CI872" s="38" t="str">
        <f>IF(ＣＳＶ貼付用!CQ858="","",ＣＳＶ貼付用!CQ858)</f>
        <v/>
      </c>
      <c r="CJ872" s="40" t="str">
        <f t="shared" si="1402"/>
        <v/>
      </c>
      <c r="CK872" s="41" t="str">
        <f>IF(林齢計算用!D858="","",林齢計算用!D858)</f>
        <v/>
      </c>
      <c r="CL872" s="41" t="str">
        <f t="shared" si="1403"/>
        <v/>
      </c>
      <c r="CM872" s="41" t="str">
        <f t="shared" si="1404"/>
        <v/>
      </c>
      <c r="CN872" s="23" t="str">
        <f>IF(CI872="スギ",INDEX(データ!$C$7:$E$26,MATCH(CL872,データ!$B$7:$B$26),MATCH(CJ872,データ!$C$6:$E$6)),IF(CI872="ヒノキ",INDEX(データ!$C$32:$E$51,MATCH(CL872,データ!$B$32:$B$51),MATCH(CJ872,データ!$C$31:$E$31)),IF(CI872="マツ",INDEX(データ!#REF!,MATCH(CL872,データ!#REF!),MATCH(CJ872,データ!#REF!)),IF(CI872="ザツ",INDEX(データ!#REF!,MATCH(CL872,データ!#REF!),MATCH(CJ872,データ!#REF!)),""))))</f>
        <v/>
      </c>
      <c r="CO872" s="22" t="str">
        <f t="shared" si="1357"/>
        <v/>
      </c>
      <c r="CP872" s="21" t="str">
        <f t="shared" si="1405"/>
        <v/>
      </c>
      <c r="CQ872" s="21" t="str">
        <f t="shared" si="1406"/>
        <v/>
      </c>
      <c r="CR872" s="24" t="str">
        <f>IF(CI872="スギ",INDEX(データ!$H$7:$J$26,MATCH(CL872,データ!$G$7:$G$26),MATCH(CJ872,データ!$H$6:$J$6)),IF(CI872="ヒノキ",INDEX(データ!$H$32:$J$51,MATCH(CL872,データ!$G$32:$G$51),MATCH(CJ872,データ!$H$31:$J$31)),IF(CI872="マツ",INDEX(データ!#REF!,MATCH(CL872,データ!#REF!),MATCH(CJ872,データ!#REF!)),IF(CI872="ザツ",INDEX(データ!#REF!,MATCH(CL872,データ!#REF!),MATCH(CJ872,データ!#REF!)),""))))</f>
        <v/>
      </c>
      <c r="CS872" s="22" t="str">
        <f t="shared" si="1407"/>
        <v/>
      </c>
      <c r="CT872" s="21" t="str">
        <f t="shared" si="1408"/>
        <v/>
      </c>
      <c r="CU872" s="27" t="str">
        <f t="shared" si="1409"/>
        <v/>
      </c>
      <c r="CV872" s="24" t="str">
        <f t="shared" si="1410"/>
        <v/>
      </c>
      <c r="CW872" s="25" t="str">
        <f t="shared" si="1411"/>
        <v>0</v>
      </c>
      <c r="CX872" s="26" t="str">
        <f t="shared" si="1412"/>
        <v/>
      </c>
      <c r="CY872" s="26" t="str">
        <f t="shared" si="1413"/>
        <v/>
      </c>
      <c r="CZ872" s="26" t="str">
        <f t="shared" si="1414"/>
        <v/>
      </c>
      <c r="DA872" s="27" t="str">
        <f t="shared" si="1415"/>
        <v/>
      </c>
      <c r="DB872" s="26" t="str">
        <f t="shared" si="1416"/>
        <v/>
      </c>
      <c r="DC872" s="26" t="str">
        <f t="shared" si="1417"/>
        <v/>
      </c>
      <c r="DD872" s="45" t="s">
        <v>30</v>
      </c>
      <c r="DE872" s="55" t="str">
        <f>IF(ＣＳＶ貼付用!DB858="","",ＣＳＶ貼付用!DB858)</f>
        <v/>
      </c>
      <c r="DF872" s="38" t="str">
        <f>IF(ＣＳＶ貼付用!DD858="","",ＣＳＶ貼付用!DD858)</f>
        <v/>
      </c>
      <c r="DG872" s="38" t="str">
        <f>IF(ＣＳＶ貼付用!DF858="","",ＣＳＶ貼付用!DF858)</f>
        <v/>
      </c>
      <c r="DH872" s="40" t="str">
        <f t="shared" si="1418"/>
        <v/>
      </c>
      <c r="DI872" s="41" t="str">
        <f>IF(林齢計算用!E858="","",林齢計算用!E858)</f>
        <v/>
      </c>
      <c r="DJ872" s="41" t="str">
        <f t="shared" si="1419"/>
        <v/>
      </c>
      <c r="DK872" s="41" t="str">
        <f t="shared" si="1420"/>
        <v/>
      </c>
      <c r="DL872" s="23" t="str">
        <f>IF(DG872="スギ",INDEX(データ!$C$7:$E$26,MATCH(DJ872,データ!$B$7:$B$26),MATCH(DH872,データ!$C$6:$E$6)),IF(DG872="ヒノキ",INDEX(データ!$C$32:$E$51,MATCH(DJ872,データ!$B$32:$B$51),MATCH(DH872,データ!$C$31:$E$31)),IF(DG872="マツ",INDEX(データ!#REF!,MATCH(DJ872,データ!#REF!),MATCH(DH872,データ!#REF!)),IF(DG872="ザツ",INDEX(データ!#REF!,MATCH(DJ872,データ!#REF!),MATCH(DH872,データ!#REF!)),""))))</f>
        <v/>
      </c>
      <c r="DM872" s="22" t="str">
        <f t="shared" si="1358"/>
        <v/>
      </c>
      <c r="DN872" s="21" t="str">
        <f t="shared" si="1421"/>
        <v/>
      </c>
      <c r="DO872" s="21" t="str">
        <f t="shared" si="1422"/>
        <v/>
      </c>
      <c r="DP872" s="24" t="str">
        <f>IF(DG872="スギ",INDEX(データ!$H$7:$J$26,MATCH(DJ872,データ!$G$7:$G$26),MATCH(DH872,データ!$H$6:$J$6)),IF(DG872="ヒノキ",INDEX(データ!$H$32:$J$51,MATCH(DJ872,データ!$G$32:$G$51),MATCH(DH872,データ!$H$31:$J$31)),IF(DG872="マツ",INDEX(データ!#REF!,MATCH(DJ872,データ!#REF!),MATCH(DH872,データ!#REF!)),IF(DG872="ザツ",INDEX(データ!#REF!,MATCH(DJ872,データ!#REF!),MATCH(DH872,データ!#REF!)),""))))</f>
        <v/>
      </c>
      <c r="DQ872" s="22" t="str">
        <f t="shared" si="1423"/>
        <v/>
      </c>
      <c r="DR872" s="21" t="str">
        <f t="shared" si="1424"/>
        <v/>
      </c>
      <c r="DS872" s="27" t="str">
        <f t="shared" si="1425"/>
        <v/>
      </c>
      <c r="DT872" s="24" t="str">
        <f t="shared" si="1426"/>
        <v/>
      </c>
      <c r="DU872" s="25" t="str">
        <f t="shared" si="1427"/>
        <v>0</v>
      </c>
      <c r="DV872" s="26" t="str">
        <f t="shared" si="1428"/>
        <v/>
      </c>
      <c r="DW872" s="26" t="str">
        <f t="shared" si="1429"/>
        <v/>
      </c>
      <c r="DX872" s="26" t="str">
        <f t="shared" si="1430"/>
        <v/>
      </c>
      <c r="DY872" s="27" t="str">
        <f t="shared" si="1431"/>
        <v/>
      </c>
      <c r="DZ872" s="26" t="str">
        <f t="shared" si="1432"/>
        <v/>
      </c>
      <c r="EA872" s="26" t="str">
        <f t="shared" si="1433"/>
        <v/>
      </c>
      <c r="EB872" s="45" t="s">
        <v>30</v>
      </c>
      <c r="EC872" s="55" t="str">
        <f>IF(ＣＳＶ貼付用!DQ858="","",ＣＳＶ貼付用!DQ858)</f>
        <v/>
      </c>
      <c r="ED872" s="38" t="str">
        <f>IF(ＣＳＶ貼付用!DS858="","",ＣＳＶ貼付用!DS858)</f>
        <v/>
      </c>
      <c r="EE872" s="38" t="str">
        <f>IF(ＣＳＶ貼付用!DU858="","",ＣＳＶ貼付用!DU858)</f>
        <v/>
      </c>
      <c r="EF872" s="40" t="str">
        <f t="shared" si="1434"/>
        <v/>
      </c>
      <c r="EG872" s="41" t="str">
        <f>IF(林齢計算用!F858="","",林齢計算用!F858)</f>
        <v/>
      </c>
      <c r="EH872" s="41" t="str">
        <f t="shared" si="1435"/>
        <v/>
      </c>
      <c r="EI872" s="41" t="str">
        <f t="shared" si="1436"/>
        <v/>
      </c>
      <c r="EJ872" s="23" t="str">
        <f>IF(EE872="スギ",INDEX(データ!$C$7:$E$26,MATCH(EH872,データ!$B$7:$B$26),MATCH(EF872,データ!$C$6:$E$6)),IF(EE872="ヒノキ",INDEX(データ!$C$32:$E$51,MATCH(EH872,データ!$B$32:$B$51),MATCH(EF872,データ!$C$31:$E$31)),IF(EE872="マツ",INDEX(データ!#REF!,MATCH(EH872,データ!#REF!),MATCH(EF872,データ!#REF!)),IF(EE872="ザツ",INDEX(データ!#REF!,MATCH(EH872,データ!#REF!),MATCH(EF872,データ!#REF!)),""))))</f>
        <v/>
      </c>
      <c r="EK872" s="22" t="str">
        <f t="shared" si="1359"/>
        <v/>
      </c>
      <c r="EL872" s="21" t="str">
        <f t="shared" si="1437"/>
        <v/>
      </c>
      <c r="EM872" s="21" t="str">
        <f t="shared" si="1438"/>
        <v/>
      </c>
      <c r="EN872" s="24" t="str">
        <f>IF(EE872="スギ",INDEX(データ!$H$7:$J$26,MATCH(EH872,データ!$G$7:$G$26),MATCH(EF872,データ!$H$6:$J$6)),IF(EE872="ヒノキ",INDEX(データ!$H$32:$J$51,MATCH(EH872,データ!$G$32:$G$51),MATCH(EF872,データ!$H$31:$J$31)),IF(EE872="マツ",INDEX(データ!#REF!,MATCH(EH872,データ!#REF!),MATCH(EF872,データ!#REF!)),IF(EE872="ザツ",INDEX(データ!#REF!,MATCH(EH872,データ!#REF!),MATCH(EF872,データ!#REF!)),""))))</f>
        <v/>
      </c>
      <c r="EO872" s="22" t="str">
        <f t="shared" si="1439"/>
        <v/>
      </c>
      <c r="EP872" s="21" t="str">
        <f t="shared" si="1440"/>
        <v/>
      </c>
      <c r="EQ872" s="27" t="str">
        <f t="shared" si="1441"/>
        <v/>
      </c>
      <c r="ER872" s="24" t="str">
        <f t="shared" si="1442"/>
        <v/>
      </c>
      <c r="ES872" s="25" t="str">
        <f t="shared" si="1443"/>
        <v>0</v>
      </c>
      <c r="ET872" s="26" t="str">
        <f t="shared" si="1444"/>
        <v/>
      </c>
      <c r="EU872" s="26" t="str">
        <f t="shared" si="1445"/>
        <v/>
      </c>
      <c r="EV872" s="26" t="str">
        <f t="shared" si="1446"/>
        <v/>
      </c>
      <c r="EW872" s="27" t="str">
        <f t="shared" si="1447"/>
        <v/>
      </c>
      <c r="EX872" s="26" t="str">
        <f t="shared" si="1448"/>
        <v/>
      </c>
      <c r="EY872" s="26" t="str">
        <f t="shared" si="1449"/>
        <v/>
      </c>
      <c r="EZ872" s="26">
        <f t="shared" si="1450"/>
        <v>0</v>
      </c>
      <c r="FA872" s="43"/>
    </row>
    <row r="873" spans="1:157" ht="15.95" customHeight="1" x14ac:dyDescent="0.15">
      <c r="A873" s="21"/>
      <c r="B873" s="36" t="str">
        <f>IF(ＣＳＶ貼付用!G859="","",ＣＳＶ貼付用!G859)</f>
        <v/>
      </c>
      <c r="C873" s="36" t="str">
        <f>IF(ＣＳＶ貼付用!I859="","",ＣＳＶ貼付用!I859)</f>
        <v/>
      </c>
      <c r="D873" s="36" t="str">
        <f>IF(ＣＳＶ貼付用!J859="","",ＣＳＶ貼付用!J859)</f>
        <v/>
      </c>
      <c r="E873" s="36" t="str">
        <f>IF(ＣＳＶ貼付用!F859="","",ＣＳＶ貼付用!F859)</f>
        <v/>
      </c>
      <c r="F873" s="38" t="str">
        <f>IF(ＣＳＶ貼付用!T859="","",ＣＳＶ貼付用!T859)</f>
        <v/>
      </c>
      <c r="G873" s="38"/>
      <c r="H873" s="38" t="str">
        <f>IF(ＣＳＶ貼付用!GJ859="","",ＣＳＶ貼付用!GJ859)</f>
        <v/>
      </c>
      <c r="I873" s="38" t="str">
        <f>IF(ＣＳＶ貼付用!GL859="","",ＣＳＶ貼付用!GL859)</f>
        <v/>
      </c>
      <c r="J873" s="38" t="str">
        <f>IF(ＣＳＶ貼付用!GN859="","",ＣＳＶ貼付用!GN859)</f>
        <v/>
      </c>
      <c r="K873" s="38" t="str">
        <f>IF(ＣＳＶ貼付用!GP859="","",ＣＳＶ貼付用!GP859)</f>
        <v/>
      </c>
      <c r="L873" s="45" t="s">
        <v>30</v>
      </c>
      <c r="M873" s="55" t="str">
        <f>IF(ＣＳＶ貼付用!AT859="","",ＣＳＶ貼付用!AT859)</f>
        <v/>
      </c>
      <c r="N873" s="38" t="str">
        <f>IF(ＣＳＶ貼付用!AV859="","",ＣＳＶ貼付用!AV859)</f>
        <v/>
      </c>
      <c r="O873" s="38" t="str">
        <f>IF(ＣＳＶ貼付用!AX859="","",ＣＳＶ貼付用!AX859)</f>
        <v/>
      </c>
      <c r="P873" s="40" t="str">
        <f>IF(ＣＳＶ貼付用!FE859="","",ＣＳＶ貼付用!FE859)</f>
        <v/>
      </c>
      <c r="Q873" s="41" t="str">
        <f>IF(林齢計算用!A859="","",林齢計算用!A859)</f>
        <v/>
      </c>
      <c r="R873" s="41" t="str">
        <f t="shared" si="1360"/>
        <v/>
      </c>
      <c r="S873" s="56" t="str">
        <f>IF(ＣＳＶ貼付用!EG859="","",ＣＳＶ貼付用!EG859*10)</f>
        <v/>
      </c>
      <c r="T873" s="23" t="str">
        <f>IF(O873="スギ",INDEX(データ!$C$7:$E$26,MATCH(R873,データ!$B$7:$B$26),MATCH(P873,データ!$C$6:$E$6)),IF(O873="ヒノキ",INDEX(データ!$C$32:$E$51,MATCH(R873,データ!$B$32:$B$51),MATCH(P873,データ!$C$31:$E$31)),IF(O873="マツ",INDEX(データ!#REF!,MATCH(R873,データ!#REF!),MATCH(P873,データ!#REF!)),IF(O873="ザツ",INDEX(データ!#REF!,MATCH(R873,データ!#REF!),MATCH(P873,データ!#REF!)),""))))</f>
        <v/>
      </c>
      <c r="U873" s="22" t="str">
        <f t="shared" si="1451"/>
        <v/>
      </c>
      <c r="V873" s="21" t="str">
        <f t="shared" si="1455"/>
        <v/>
      </c>
      <c r="W873" s="21" t="str">
        <f t="shared" si="1452"/>
        <v/>
      </c>
      <c r="X873" s="23" t="str">
        <f>IF(O873="スギ",INDEX(データ!$H$7:$J$26,MATCH(R873,データ!$G$7:$G$26),MATCH(P873,データ!$H$6:$J$6)),IF(O873="ヒノキ",INDEX(データ!$H$32:$J$51,MATCH(R873,データ!$G$32:$G$51),MATCH(P873,データ!$H$31:$J$31)),IF(O873="マツ",INDEX(データ!#REF!,MATCH(R873,データ!#REF!),MATCH(P873,データ!#REF!)),IF(O873="ザツ",INDEX(データ!#REF!,MATCH(R873,データ!#REF!),MATCH(P873,データ!#REF!)),""))))</f>
        <v/>
      </c>
      <c r="Y873" s="22" t="str">
        <f t="shared" si="1453"/>
        <v/>
      </c>
      <c r="Z873" s="21" t="str">
        <f t="shared" si="1454"/>
        <v/>
      </c>
      <c r="AA873" s="27" t="str">
        <f t="shared" si="1361"/>
        <v/>
      </c>
      <c r="AB873" s="24" t="str">
        <f t="shared" si="1362"/>
        <v/>
      </c>
      <c r="AC873" s="25" t="str">
        <f t="shared" si="1363"/>
        <v>0</v>
      </c>
      <c r="AD873" s="26" t="str">
        <f t="shared" si="1364"/>
        <v/>
      </c>
      <c r="AE873" s="26" t="str">
        <f t="shared" si="1365"/>
        <v/>
      </c>
      <c r="AF873" s="26" t="str">
        <f t="shared" si="1366"/>
        <v/>
      </c>
      <c r="AG873" s="27" t="str">
        <f t="shared" si="1367"/>
        <v/>
      </c>
      <c r="AH873" s="26" t="str">
        <f t="shared" si="1368"/>
        <v/>
      </c>
      <c r="AI873" s="26" t="str">
        <f t="shared" si="1369"/>
        <v/>
      </c>
      <c r="AJ873" s="45" t="s">
        <v>30</v>
      </c>
      <c r="AK873" s="55" t="str">
        <f>IF(ＣＳＶ貼付用!BI859="","",ＣＳＶ貼付用!BI859)</f>
        <v/>
      </c>
      <c r="AL873" s="38" t="str">
        <f>IF(ＣＳＶ貼付用!BK859="","",ＣＳＶ貼付用!BK859)</f>
        <v/>
      </c>
      <c r="AM873" s="38" t="str">
        <f>IF(ＣＳＶ貼付用!BM859="","",ＣＳＶ貼付用!BM859)</f>
        <v/>
      </c>
      <c r="AN873" s="40" t="str">
        <f t="shared" si="1370"/>
        <v/>
      </c>
      <c r="AO873" s="41" t="str">
        <f>IF(林齢計算用!B859="","",林齢計算用!B859)</f>
        <v/>
      </c>
      <c r="AP873" s="41" t="str">
        <f t="shared" si="1371"/>
        <v/>
      </c>
      <c r="AQ873" s="41" t="str">
        <f t="shared" si="1372"/>
        <v/>
      </c>
      <c r="AR873" s="23" t="str">
        <f>IF(AM873="スギ",INDEX(データ!$C$7:$E$26,MATCH(AP873,データ!$B$7:$B$26),MATCH(AN873,データ!$C$6:$E$6)),IF(AM873="ヒノキ",INDEX(データ!$C$32:$E$51,MATCH(AP873,データ!$B$32:$B$51),MATCH(AN873,データ!$C$31:$E$31)),IF(AM873="マツ",INDEX(データ!#REF!,MATCH(AP873,データ!#REF!),MATCH(AN873,データ!#REF!)),IF(AM873="ザツ",INDEX(データ!#REF!,MATCH(AP873,データ!#REF!),MATCH(AN873,データ!#REF!)),""))))</f>
        <v/>
      </c>
      <c r="AS873" s="22" t="str">
        <f t="shared" si="1355"/>
        <v/>
      </c>
      <c r="AT873" s="21" t="str">
        <f t="shared" si="1373"/>
        <v/>
      </c>
      <c r="AU873" s="21" t="str">
        <f t="shared" si="1374"/>
        <v/>
      </c>
      <c r="AV873" s="24" t="str">
        <f>IF(AM873="スギ",INDEX(データ!$H$7:$J$26,MATCH(AP873,データ!$G$7:$G$26),MATCH(AN873,データ!$H$6:$J$6)),IF(AM873="ヒノキ",INDEX(データ!$H$32:$J$51,MATCH(AP873,データ!$G$32:$G$51),MATCH(AN873,データ!$H$31:$J$31)),IF(AM873="マツ",INDEX(データ!#REF!,MATCH(AP873,データ!#REF!),MATCH(AN873,データ!#REF!)),IF(AM873="ザツ",INDEX(データ!#REF!,MATCH(AP873,データ!#REF!),MATCH(AN873,データ!#REF!)),""))))</f>
        <v/>
      </c>
      <c r="AW873" s="22" t="str">
        <f t="shared" si="1375"/>
        <v/>
      </c>
      <c r="AX873" s="21" t="str">
        <f t="shared" si="1376"/>
        <v/>
      </c>
      <c r="AY873" s="27" t="str">
        <f t="shared" si="1377"/>
        <v/>
      </c>
      <c r="AZ873" s="24" t="str">
        <f t="shared" si="1378"/>
        <v/>
      </c>
      <c r="BA873" s="25" t="str">
        <f t="shared" si="1379"/>
        <v>0</v>
      </c>
      <c r="BB873" s="26" t="str">
        <f t="shared" si="1380"/>
        <v/>
      </c>
      <c r="BC873" s="26" t="str">
        <f t="shared" si="1381"/>
        <v/>
      </c>
      <c r="BD873" s="26" t="str">
        <f t="shared" si="1382"/>
        <v/>
      </c>
      <c r="BE873" s="27" t="str">
        <f t="shared" si="1383"/>
        <v/>
      </c>
      <c r="BF873" s="26" t="str">
        <f t="shared" si="1384"/>
        <v/>
      </c>
      <c r="BG873" s="26" t="str">
        <f t="shared" si="1385"/>
        <v/>
      </c>
      <c r="BH873" s="45" t="s">
        <v>30</v>
      </c>
      <c r="BI873" s="55" t="str">
        <f>IF(ＣＳＶ貼付用!BX859="","",ＣＳＶ貼付用!BX859)</f>
        <v/>
      </c>
      <c r="BJ873" s="38" t="str">
        <f>IF(ＣＳＶ貼付用!BZ859="","",ＣＳＶ貼付用!BZ859)</f>
        <v/>
      </c>
      <c r="BK873" s="38" t="str">
        <f>IF(ＣＳＶ貼付用!CB859="","",ＣＳＶ貼付用!CB859)</f>
        <v/>
      </c>
      <c r="BL873" s="40" t="str">
        <f t="shared" si="1386"/>
        <v/>
      </c>
      <c r="BM873" s="41" t="str">
        <f>IF(林齢計算用!C859="","",林齢計算用!C859)</f>
        <v/>
      </c>
      <c r="BN873" s="41" t="str">
        <f t="shared" si="1387"/>
        <v/>
      </c>
      <c r="BO873" s="41" t="str">
        <f t="shared" si="1388"/>
        <v/>
      </c>
      <c r="BP873" s="23" t="str">
        <f>IF(BK873="スギ",INDEX(データ!$C$7:$E$26,MATCH(BN873,データ!$B$7:$B$26),MATCH(BL873,データ!$C$6:$E$6)),IF(BK873="ヒノキ",INDEX(データ!$C$32:$E$51,MATCH(BN873,データ!$B$32:$B$51),MATCH(BL873,データ!$C$31:$E$31)),IF(BK873="マツ",INDEX(データ!#REF!,MATCH(BN873,データ!#REF!),MATCH(BL873,データ!#REF!)),IF(BK873="ザツ",INDEX(データ!#REF!,MATCH(BN873,データ!#REF!),MATCH(BL873,データ!#REF!)),""))))</f>
        <v/>
      </c>
      <c r="BQ873" s="22" t="str">
        <f t="shared" si="1356"/>
        <v/>
      </c>
      <c r="BR873" s="21" t="str">
        <f t="shared" si="1389"/>
        <v/>
      </c>
      <c r="BS873" s="21" t="str">
        <f t="shared" si="1390"/>
        <v/>
      </c>
      <c r="BT873" s="24" t="str">
        <f>IF(BK873="スギ",INDEX(データ!$H$7:$J$26,MATCH(BN873,データ!$G$7:$G$26),MATCH(BL873,データ!$H$6:$J$6)),IF(BK873="ヒノキ",INDEX(データ!$H$32:$J$51,MATCH(BN873,データ!$G$32:$G$51),MATCH(BL873,データ!$H$31:$J$31)),IF(BK873="マツ",INDEX(データ!#REF!,MATCH(BN873,データ!#REF!),MATCH(BL873,データ!#REF!)),IF(BK873="ザツ",INDEX(データ!#REF!,MATCH(BN873,データ!#REF!),MATCH(BL873,データ!#REF!)),""))))</f>
        <v/>
      </c>
      <c r="BU873" s="22" t="str">
        <f t="shared" si="1391"/>
        <v/>
      </c>
      <c r="BV873" s="21" t="str">
        <f t="shared" si="1392"/>
        <v/>
      </c>
      <c r="BW873" s="27" t="str">
        <f t="shared" si="1393"/>
        <v/>
      </c>
      <c r="BX873" s="24" t="str">
        <f t="shared" si="1394"/>
        <v/>
      </c>
      <c r="BY873" s="25" t="str">
        <f t="shared" si="1395"/>
        <v>0</v>
      </c>
      <c r="BZ873" s="26" t="str">
        <f t="shared" si="1396"/>
        <v/>
      </c>
      <c r="CA873" s="26" t="str">
        <f t="shared" si="1397"/>
        <v/>
      </c>
      <c r="CB873" s="26" t="str">
        <f t="shared" si="1398"/>
        <v/>
      </c>
      <c r="CC873" s="27" t="str">
        <f t="shared" si="1399"/>
        <v/>
      </c>
      <c r="CD873" s="26" t="str">
        <f t="shared" si="1400"/>
        <v/>
      </c>
      <c r="CE873" s="26" t="str">
        <f t="shared" si="1401"/>
        <v/>
      </c>
      <c r="CF873" s="45" t="s">
        <v>30</v>
      </c>
      <c r="CG873" s="55" t="str">
        <f>IF(ＣＳＶ貼付用!CM859="","",ＣＳＶ貼付用!CM859)</f>
        <v/>
      </c>
      <c r="CH873" s="38" t="str">
        <f>IF(ＣＳＶ貼付用!CO859="","",ＣＳＶ貼付用!CO859)</f>
        <v/>
      </c>
      <c r="CI873" s="38" t="str">
        <f>IF(ＣＳＶ貼付用!CQ859="","",ＣＳＶ貼付用!CQ859)</f>
        <v/>
      </c>
      <c r="CJ873" s="40" t="str">
        <f t="shared" si="1402"/>
        <v/>
      </c>
      <c r="CK873" s="41" t="str">
        <f>IF(林齢計算用!D859="","",林齢計算用!D859)</f>
        <v/>
      </c>
      <c r="CL873" s="41" t="str">
        <f t="shared" si="1403"/>
        <v/>
      </c>
      <c r="CM873" s="41" t="str">
        <f t="shared" si="1404"/>
        <v/>
      </c>
      <c r="CN873" s="23" t="str">
        <f>IF(CI873="スギ",INDEX(データ!$C$7:$E$26,MATCH(CL873,データ!$B$7:$B$26),MATCH(CJ873,データ!$C$6:$E$6)),IF(CI873="ヒノキ",INDEX(データ!$C$32:$E$51,MATCH(CL873,データ!$B$32:$B$51),MATCH(CJ873,データ!$C$31:$E$31)),IF(CI873="マツ",INDEX(データ!#REF!,MATCH(CL873,データ!#REF!),MATCH(CJ873,データ!#REF!)),IF(CI873="ザツ",INDEX(データ!#REF!,MATCH(CL873,データ!#REF!),MATCH(CJ873,データ!#REF!)),""))))</f>
        <v/>
      </c>
      <c r="CO873" s="22" t="str">
        <f t="shared" si="1357"/>
        <v/>
      </c>
      <c r="CP873" s="21" t="str">
        <f t="shared" si="1405"/>
        <v/>
      </c>
      <c r="CQ873" s="21" t="str">
        <f t="shared" si="1406"/>
        <v/>
      </c>
      <c r="CR873" s="24" t="str">
        <f>IF(CI873="スギ",INDEX(データ!$H$7:$J$26,MATCH(CL873,データ!$G$7:$G$26),MATCH(CJ873,データ!$H$6:$J$6)),IF(CI873="ヒノキ",INDEX(データ!$H$32:$J$51,MATCH(CL873,データ!$G$32:$G$51),MATCH(CJ873,データ!$H$31:$J$31)),IF(CI873="マツ",INDEX(データ!#REF!,MATCH(CL873,データ!#REF!),MATCH(CJ873,データ!#REF!)),IF(CI873="ザツ",INDEX(データ!#REF!,MATCH(CL873,データ!#REF!),MATCH(CJ873,データ!#REF!)),""))))</f>
        <v/>
      </c>
      <c r="CS873" s="22" t="str">
        <f t="shared" si="1407"/>
        <v/>
      </c>
      <c r="CT873" s="21" t="str">
        <f t="shared" si="1408"/>
        <v/>
      </c>
      <c r="CU873" s="27" t="str">
        <f t="shared" si="1409"/>
        <v/>
      </c>
      <c r="CV873" s="24" t="str">
        <f t="shared" si="1410"/>
        <v/>
      </c>
      <c r="CW873" s="25" t="str">
        <f t="shared" si="1411"/>
        <v>0</v>
      </c>
      <c r="CX873" s="26" t="str">
        <f t="shared" si="1412"/>
        <v/>
      </c>
      <c r="CY873" s="26" t="str">
        <f t="shared" si="1413"/>
        <v/>
      </c>
      <c r="CZ873" s="26" t="str">
        <f t="shared" si="1414"/>
        <v/>
      </c>
      <c r="DA873" s="27" t="str">
        <f t="shared" si="1415"/>
        <v/>
      </c>
      <c r="DB873" s="26" t="str">
        <f t="shared" si="1416"/>
        <v/>
      </c>
      <c r="DC873" s="26" t="str">
        <f t="shared" si="1417"/>
        <v/>
      </c>
      <c r="DD873" s="45" t="s">
        <v>30</v>
      </c>
      <c r="DE873" s="55" t="str">
        <f>IF(ＣＳＶ貼付用!DB859="","",ＣＳＶ貼付用!DB859)</f>
        <v/>
      </c>
      <c r="DF873" s="38" t="str">
        <f>IF(ＣＳＶ貼付用!DD859="","",ＣＳＶ貼付用!DD859)</f>
        <v/>
      </c>
      <c r="DG873" s="38" t="str">
        <f>IF(ＣＳＶ貼付用!DF859="","",ＣＳＶ貼付用!DF859)</f>
        <v/>
      </c>
      <c r="DH873" s="40" t="str">
        <f t="shared" si="1418"/>
        <v/>
      </c>
      <c r="DI873" s="41" t="str">
        <f>IF(林齢計算用!E859="","",林齢計算用!E859)</f>
        <v/>
      </c>
      <c r="DJ873" s="41" t="str">
        <f t="shared" si="1419"/>
        <v/>
      </c>
      <c r="DK873" s="41" t="str">
        <f t="shared" si="1420"/>
        <v/>
      </c>
      <c r="DL873" s="23" t="str">
        <f>IF(DG873="スギ",INDEX(データ!$C$7:$E$26,MATCH(DJ873,データ!$B$7:$B$26),MATCH(DH873,データ!$C$6:$E$6)),IF(DG873="ヒノキ",INDEX(データ!$C$32:$E$51,MATCH(DJ873,データ!$B$32:$B$51),MATCH(DH873,データ!$C$31:$E$31)),IF(DG873="マツ",INDEX(データ!#REF!,MATCH(DJ873,データ!#REF!),MATCH(DH873,データ!#REF!)),IF(DG873="ザツ",INDEX(データ!#REF!,MATCH(DJ873,データ!#REF!),MATCH(DH873,データ!#REF!)),""))))</f>
        <v/>
      </c>
      <c r="DM873" s="22" t="str">
        <f t="shared" si="1358"/>
        <v/>
      </c>
      <c r="DN873" s="21" t="str">
        <f t="shared" si="1421"/>
        <v/>
      </c>
      <c r="DO873" s="21" t="str">
        <f t="shared" si="1422"/>
        <v/>
      </c>
      <c r="DP873" s="24" t="str">
        <f>IF(DG873="スギ",INDEX(データ!$H$7:$J$26,MATCH(DJ873,データ!$G$7:$G$26),MATCH(DH873,データ!$H$6:$J$6)),IF(DG873="ヒノキ",INDEX(データ!$H$32:$J$51,MATCH(DJ873,データ!$G$32:$G$51),MATCH(DH873,データ!$H$31:$J$31)),IF(DG873="マツ",INDEX(データ!#REF!,MATCH(DJ873,データ!#REF!),MATCH(DH873,データ!#REF!)),IF(DG873="ザツ",INDEX(データ!#REF!,MATCH(DJ873,データ!#REF!),MATCH(DH873,データ!#REF!)),""))))</f>
        <v/>
      </c>
      <c r="DQ873" s="22" t="str">
        <f t="shared" si="1423"/>
        <v/>
      </c>
      <c r="DR873" s="21" t="str">
        <f t="shared" si="1424"/>
        <v/>
      </c>
      <c r="DS873" s="27" t="str">
        <f t="shared" si="1425"/>
        <v/>
      </c>
      <c r="DT873" s="24" t="str">
        <f t="shared" si="1426"/>
        <v/>
      </c>
      <c r="DU873" s="25" t="str">
        <f t="shared" si="1427"/>
        <v>0</v>
      </c>
      <c r="DV873" s="26" t="str">
        <f t="shared" si="1428"/>
        <v/>
      </c>
      <c r="DW873" s="26" t="str">
        <f t="shared" si="1429"/>
        <v/>
      </c>
      <c r="DX873" s="26" t="str">
        <f t="shared" si="1430"/>
        <v/>
      </c>
      <c r="DY873" s="27" t="str">
        <f t="shared" si="1431"/>
        <v/>
      </c>
      <c r="DZ873" s="26" t="str">
        <f t="shared" si="1432"/>
        <v/>
      </c>
      <c r="EA873" s="26" t="str">
        <f t="shared" si="1433"/>
        <v/>
      </c>
      <c r="EB873" s="45" t="s">
        <v>30</v>
      </c>
      <c r="EC873" s="55" t="str">
        <f>IF(ＣＳＶ貼付用!DQ859="","",ＣＳＶ貼付用!DQ859)</f>
        <v/>
      </c>
      <c r="ED873" s="38" t="str">
        <f>IF(ＣＳＶ貼付用!DS859="","",ＣＳＶ貼付用!DS859)</f>
        <v/>
      </c>
      <c r="EE873" s="38" t="str">
        <f>IF(ＣＳＶ貼付用!DU859="","",ＣＳＶ貼付用!DU859)</f>
        <v/>
      </c>
      <c r="EF873" s="40" t="str">
        <f t="shared" si="1434"/>
        <v/>
      </c>
      <c r="EG873" s="41" t="str">
        <f>IF(林齢計算用!F859="","",林齢計算用!F859)</f>
        <v/>
      </c>
      <c r="EH873" s="41" t="str">
        <f t="shared" si="1435"/>
        <v/>
      </c>
      <c r="EI873" s="41" t="str">
        <f t="shared" si="1436"/>
        <v/>
      </c>
      <c r="EJ873" s="23" t="str">
        <f>IF(EE873="スギ",INDEX(データ!$C$7:$E$26,MATCH(EH873,データ!$B$7:$B$26),MATCH(EF873,データ!$C$6:$E$6)),IF(EE873="ヒノキ",INDEX(データ!$C$32:$E$51,MATCH(EH873,データ!$B$32:$B$51),MATCH(EF873,データ!$C$31:$E$31)),IF(EE873="マツ",INDEX(データ!#REF!,MATCH(EH873,データ!#REF!),MATCH(EF873,データ!#REF!)),IF(EE873="ザツ",INDEX(データ!#REF!,MATCH(EH873,データ!#REF!),MATCH(EF873,データ!#REF!)),""))))</f>
        <v/>
      </c>
      <c r="EK873" s="22" t="str">
        <f t="shared" si="1359"/>
        <v/>
      </c>
      <c r="EL873" s="21" t="str">
        <f t="shared" si="1437"/>
        <v/>
      </c>
      <c r="EM873" s="21" t="str">
        <f t="shared" si="1438"/>
        <v/>
      </c>
      <c r="EN873" s="24" t="str">
        <f>IF(EE873="スギ",INDEX(データ!$H$7:$J$26,MATCH(EH873,データ!$G$7:$G$26),MATCH(EF873,データ!$H$6:$J$6)),IF(EE873="ヒノキ",INDEX(データ!$H$32:$J$51,MATCH(EH873,データ!$G$32:$G$51),MATCH(EF873,データ!$H$31:$J$31)),IF(EE873="マツ",INDEX(データ!#REF!,MATCH(EH873,データ!#REF!),MATCH(EF873,データ!#REF!)),IF(EE873="ザツ",INDEX(データ!#REF!,MATCH(EH873,データ!#REF!),MATCH(EF873,データ!#REF!)),""))))</f>
        <v/>
      </c>
      <c r="EO873" s="22" t="str">
        <f t="shared" si="1439"/>
        <v/>
      </c>
      <c r="EP873" s="21" t="str">
        <f t="shared" si="1440"/>
        <v/>
      </c>
      <c r="EQ873" s="27" t="str">
        <f t="shared" si="1441"/>
        <v/>
      </c>
      <c r="ER873" s="24" t="str">
        <f t="shared" si="1442"/>
        <v/>
      </c>
      <c r="ES873" s="25" t="str">
        <f t="shared" si="1443"/>
        <v>0</v>
      </c>
      <c r="ET873" s="26" t="str">
        <f t="shared" si="1444"/>
        <v/>
      </c>
      <c r="EU873" s="26" t="str">
        <f t="shared" si="1445"/>
        <v/>
      </c>
      <c r="EV873" s="26" t="str">
        <f t="shared" si="1446"/>
        <v/>
      </c>
      <c r="EW873" s="27" t="str">
        <f t="shared" si="1447"/>
        <v/>
      </c>
      <c r="EX873" s="26" t="str">
        <f t="shared" si="1448"/>
        <v/>
      </c>
      <c r="EY873" s="26" t="str">
        <f t="shared" si="1449"/>
        <v/>
      </c>
      <c r="EZ873" s="26">
        <f t="shared" si="1450"/>
        <v>0</v>
      </c>
      <c r="FA873" s="43"/>
    </row>
    <row r="874" spans="1:157" ht="15.95" customHeight="1" x14ac:dyDescent="0.15">
      <c r="A874" s="21"/>
      <c r="B874" s="36" t="str">
        <f>IF(ＣＳＶ貼付用!G860="","",ＣＳＶ貼付用!G860)</f>
        <v/>
      </c>
      <c r="C874" s="36" t="str">
        <f>IF(ＣＳＶ貼付用!I860="","",ＣＳＶ貼付用!I860)</f>
        <v/>
      </c>
      <c r="D874" s="36" t="str">
        <f>IF(ＣＳＶ貼付用!J860="","",ＣＳＶ貼付用!J860)</f>
        <v/>
      </c>
      <c r="E874" s="36" t="str">
        <f>IF(ＣＳＶ貼付用!F860="","",ＣＳＶ貼付用!F860)</f>
        <v/>
      </c>
      <c r="F874" s="38" t="str">
        <f>IF(ＣＳＶ貼付用!T860="","",ＣＳＶ貼付用!T860)</f>
        <v/>
      </c>
      <c r="G874" s="38"/>
      <c r="H874" s="38" t="str">
        <f>IF(ＣＳＶ貼付用!GJ860="","",ＣＳＶ貼付用!GJ860)</f>
        <v/>
      </c>
      <c r="I874" s="38" t="str">
        <f>IF(ＣＳＶ貼付用!GL860="","",ＣＳＶ貼付用!GL860)</f>
        <v/>
      </c>
      <c r="J874" s="38" t="str">
        <f>IF(ＣＳＶ貼付用!GN860="","",ＣＳＶ貼付用!GN860)</f>
        <v/>
      </c>
      <c r="K874" s="38" t="str">
        <f>IF(ＣＳＶ貼付用!GP860="","",ＣＳＶ貼付用!GP860)</f>
        <v/>
      </c>
      <c r="L874" s="45" t="s">
        <v>30</v>
      </c>
      <c r="M874" s="55" t="str">
        <f>IF(ＣＳＶ貼付用!AT860="","",ＣＳＶ貼付用!AT860)</f>
        <v/>
      </c>
      <c r="N874" s="38" t="str">
        <f>IF(ＣＳＶ貼付用!AV860="","",ＣＳＶ貼付用!AV860)</f>
        <v/>
      </c>
      <c r="O874" s="38" t="str">
        <f>IF(ＣＳＶ貼付用!AX860="","",ＣＳＶ貼付用!AX860)</f>
        <v/>
      </c>
      <c r="P874" s="40" t="str">
        <f>IF(ＣＳＶ貼付用!FE860="","",ＣＳＶ貼付用!FE860)</f>
        <v/>
      </c>
      <c r="Q874" s="41" t="str">
        <f>IF(林齢計算用!A860="","",林齢計算用!A860)</f>
        <v/>
      </c>
      <c r="R874" s="41" t="str">
        <f t="shared" si="1360"/>
        <v/>
      </c>
      <c r="S874" s="56" t="str">
        <f>IF(ＣＳＶ貼付用!EG860="","",ＣＳＶ貼付用!EG860*10)</f>
        <v/>
      </c>
      <c r="T874" s="23" t="str">
        <f>IF(O874="スギ",INDEX(データ!$C$7:$E$26,MATCH(R874,データ!$B$7:$B$26),MATCH(P874,データ!$C$6:$E$6)),IF(O874="ヒノキ",INDEX(データ!$C$32:$E$51,MATCH(R874,データ!$B$32:$B$51),MATCH(P874,データ!$C$31:$E$31)),IF(O874="マツ",INDEX(データ!#REF!,MATCH(R874,データ!#REF!),MATCH(P874,データ!#REF!)),IF(O874="ザツ",INDEX(データ!#REF!,MATCH(R874,データ!#REF!),MATCH(P874,データ!#REF!)),""))))</f>
        <v/>
      </c>
      <c r="U874" s="22" t="str">
        <f t="shared" si="1451"/>
        <v/>
      </c>
      <c r="V874" s="21" t="str">
        <f t="shared" si="1455"/>
        <v/>
      </c>
      <c r="W874" s="21" t="str">
        <f t="shared" si="1452"/>
        <v/>
      </c>
      <c r="X874" s="23" t="str">
        <f>IF(O874="スギ",INDEX(データ!$H$7:$J$26,MATCH(R874,データ!$G$7:$G$26),MATCH(P874,データ!$H$6:$J$6)),IF(O874="ヒノキ",INDEX(データ!$H$32:$J$51,MATCH(R874,データ!$G$32:$G$51),MATCH(P874,データ!$H$31:$J$31)),IF(O874="マツ",INDEX(データ!#REF!,MATCH(R874,データ!#REF!),MATCH(P874,データ!#REF!)),IF(O874="ザツ",INDEX(データ!#REF!,MATCH(R874,データ!#REF!),MATCH(P874,データ!#REF!)),""))))</f>
        <v/>
      </c>
      <c r="Y874" s="22" t="str">
        <f t="shared" si="1453"/>
        <v/>
      </c>
      <c r="Z874" s="21" t="str">
        <f t="shared" si="1454"/>
        <v/>
      </c>
      <c r="AA874" s="27" t="str">
        <f t="shared" si="1361"/>
        <v/>
      </c>
      <c r="AB874" s="24" t="str">
        <f t="shared" si="1362"/>
        <v/>
      </c>
      <c r="AC874" s="25" t="str">
        <f t="shared" si="1363"/>
        <v>0</v>
      </c>
      <c r="AD874" s="26" t="str">
        <f t="shared" si="1364"/>
        <v/>
      </c>
      <c r="AE874" s="26" t="str">
        <f t="shared" si="1365"/>
        <v/>
      </c>
      <c r="AF874" s="26" t="str">
        <f t="shared" si="1366"/>
        <v/>
      </c>
      <c r="AG874" s="27" t="str">
        <f t="shared" si="1367"/>
        <v/>
      </c>
      <c r="AH874" s="26" t="str">
        <f t="shared" si="1368"/>
        <v/>
      </c>
      <c r="AI874" s="26" t="str">
        <f t="shared" si="1369"/>
        <v/>
      </c>
      <c r="AJ874" s="45" t="s">
        <v>30</v>
      </c>
      <c r="AK874" s="55" t="str">
        <f>IF(ＣＳＶ貼付用!BI860="","",ＣＳＶ貼付用!BI860)</f>
        <v/>
      </c>
      <c r="AL874" s="38" t="str">
        <f>IF(ＣＳＶ貼付用!BK860="","",ＣＳＶ貼付用!BK860)</f>
        <v/>
      </c>
      <c r="AM874" s="38" t="str">
        <f>IF(ＣＳＶ貼付用!BM860="","",ＣＳＶ貼付用!BM860)</f>
        <v/>
      </c>
      <c r="AN874" s="40" t="str">
        <f t="shared" si="1370"/>
        <v/>
      </c>
      <c r="AO874" s="41" t="str">
        <f>IF(林齢計算用!B860="","",林齢計算用!B860)</f>
        <v/>
      </c>
      <c r="AP874" s="41" t="str">
        <f t="shared" si="1371"/>
        <v/>
      </c>
      <c r="AQ874" s="41" t="str">
        <f t="shared" si="1372"/>
        <v/>
      </c>
      <c r="AR874" s="23" t="str">
        <f>IF(AM874="スギ",INDEX(データ!$C$7:$E$26,MATCH(AP874,データ!$B$7:$B$26),MATCH(AN874,データ!$C$6:$E$6)),IF(AM874="ヒノキ",INDEX(データ!$C$32:$E$51,MATCH(AP874,データ!$B$32:$B$51),MATCH(AN874,データ!$C$31:$E$31)),IF(AM874="マツ",INDEX(データ!#REF!,MATCH(AP874,データ!#REF!),MATCH(AN874,データ!#REF!)),IF(AM874="ザツ",INDEX(データ!#REF!,MATCH(AP874,データ!#REF!),MATCH(AN874,データ!#REF!)),""))))</f>
        <v/>
      </c>
      <c r="AS874" s="22" t="str">
        <f t="shared" si="1355"/>
        <v/>
      </c>
      <c r="AT874" s="21" t="str">
        <f t="shared" si="1373"/>
        <v/>
      </c>
      <c r="AU874" s="21" t="str">
        <f t="shared" si="1374"/>
        <v/>
      </c>
      <c r="AV874" s="24" t="str">
        <f>IF(AM874="スギ",INDEX(データ!$H$7:$J$26,MATCH(AP874,データ!$G$7:$G$26),MATCH(AN874,データ!$H$6:$J$6)),IF(AM874="ヒノキ",INDEX(データ!$H$32:$J$51,MATCH(AP874,データ!$G$32:$G$51),MATCH(AN874,データ!$H$31:$J$31)),IF(AM874="マツ",INDEX(データ!#REF!,MATCH(AP874,データ!#REF!),MATCH(AN874,データ!#REF!)),IF(AM874="ザツ",INDEX(データ!#REF!,MATCH(AP874,データ!#REF!),MATCH(AN874,データ!#REF!)),""))))</f>
        <v/>
      </c>
      <c r="AW874" s="22" t="str">
        <f t="shared" si="1375"/>
        <v/>
      </c>
      <c r="AX874" s="21" t="str">
        <f t="shared" si="1376"/>
        <v/>
      </c>
      <c r="AY874" s="27" t="str">
        <f t="shared" si="1377"/>
        <v/>
      </c>
      <c r="AZ874" s="24" t="str">
        <f t="shared" si="1378"/>
        <v/>
      </c>
      <c r="BA874" s="25" t="str">
        <f t="shared" si="1379"/>
        <v>0</v>
      </c>
      <c r="BB874" s="26" t="str">
        <f t="shared" si="1380"/>
        <v/>
      </c>
      <c r="BC874" s="26" t="str">
        <f t="shared" si="1381"/>
        <v/>
      </c>
      <c r="BD874" s="26" t="str">
        <f t="shared" si="1382"/>
        <v/>
      </c>
      <c r="BE874" s="27" t="str">
        <f t="shared" si="1383"/>
        <v/>
      </c>
      <c r="BF874" s="26" t="str">
        <f t="shared" si="1384"/>
        <v/>
      </c>
      <c r="BG874" s="26" t="str">
        <f t="shared" si="1385"/>
        <v/>
      </c>
      <c r="BH874" s="45" t="s">
        <v>30</v>
      </c>
      <c r="BI874" s="55" t="str">
        <f>IF(ＣＳＶ貼付用!BX860="","",ＣＳＶ貼付用!BX860)</f>
        <v/>
      </c>
      <c r="BJ874" s="38" t="str">
        <f>IF(ＣＳＶ貼付用!BZ860="","",ＣＳＶ貼付用!BZ860)</f>
        <v/>
      </c>
      <c r="BK874" s="38" t="str">
        <f>IF(ＣＳＶ貼付用!CB860="","",ＣＳＶ貼付用!CB860)</f>
        <v/>
      </c>
      <c r="BL874" s="40" t="str">
        <f t="shared" si="1386"/>
        <v/>
      </c>
      <c r="BM874" s="41" t="str">
        <f>IF(林齢計算用!C860="","",林齢計算用!C860)</f>
        <v/>
      </c>
      <c r="BN874" s="41" t="str">
        <f t="shared" si="1387"/>
        <v/>
      </c>
      <c r="BO874" s="41" t="str">
        <f t="shared" si="1388"/>
        <v/>
      </c>
      <c r="BP874" s="23" t="str">
        <f>IF(BK874="スギ",INDEX(データ!$C$7:$E$26,MATCH(BN874,データ!$B$7:$B$26),MATCH(BL874,データ!$C$6:$E$6)),IF(BK874="ヒノキ",INDEX(データ!$C$32:$E$51,MATCH(BN874,データ!$B$32:$B$51),MATCH(BL874,データ!$C$31:$E$31)),IF(BK874="マツ",INDEX(データ!#REF!,MATCH(BN874,データ!#REF!),MATCH(BL874,データ!#REF!)),IF(BK874="ザツ",INDEX(データ!#REF!,MATCH(BN874,データ!#REF!),MATCH(BL874,データ!#REF!)),""))))</f>
        <v/>
      </c>
      <c r="BQ874" s="22" t="str">
        <f t="shared" si="1356"/>
        <v/>
      </c>
      <c r="BR874" s="21" t="str">
        <f t="shared" si="1389"/>
        <v/>
      </c>
      <c r="BS874" s="21" t="str">
        <f t="shared" si="1390"/>
        <v/>
      </c>
      <c r="BT874" s="24" t="str">
        <f>IF(BK874="スギ",INDEX(データ!$H$7:$J$26,MATCH(BN874,データ!$G$7:$G$26),MATCH(BL874,データ!$H$6:$J$6)),IF(BK874="ヒノキ",INDEX(データ!$H$32:$J$51,MATCH(BN874,データ!$G$32:$G$51),MATCH(BL874,データ!$H$31:$J$31)),IF(BK874="マツ",INDEX(データ!#REF!,MATCH(BN874,データ!#REF!),MATCH(BL874,データ!#REF!)),IF(BK874="ザツ",INDEX(データ!#REF!,MATCH(BN874,データ!#REF!),MATCH(BL874,データ!#REF!)),""))))</f>
        <v/>
      </c>
      <c r="BU874" s="22" t="str">
        <f t="shared" si="1391"/>
        <v/>
      </c>
      <c r="BV874" s="21" t="str">
        <f t="shared" si="1392"/>
        <v/>
      </c>
      <c r="BW874" s="27" t="str">
        <f t="shared" si="1393"/>
        <v/>
      </c>
      <c r="BX874" s="24" t="str">
        <f t="shared" si="1394"/>
        <v/>
      </c>
      <c r="BY874" s="25" t="str">
        <f t="shared" si="1395"/>
        <v>0</v>
      </c>
      <c r="BZ874" s="26" t="str">
        <f t="shared" si="1396"/>
        <v/>
      </c>
      <c r="CA874" s="26" t="str">
        <f t="shared" si="1397"/>
        <v/>
      </c>
      <c r="CB874" s="26" t="str">
        <f t="shared" si="1398"/>
        <v/>
      </c>
      <c r="CC874" s="27" t="str">
        <f t="shared" si="1399"/>
        <v/>
      </c>
      <c r="CD874" s="26" t="str">
        <f t="shared" si="1400"/>
        <v/>
      </c>
      <c r="CE874" s="26" t="str">
        <f t="shared" si="1401"/>
        <v/>
      </c>
      <c r="CF874" s="45" t="s">
        <v>30</v>
      </c>
      <c r="CG874" s="55" t="str">
        <f>IF(ＣＳＶ貼付用!CM860="","",ＣＳＶ貼付用!CM860)</f>
        <v/>
      </c>
      <c r="CH874" s="38" t="str">
        <f>IF(ＣＳＶ貼付用!CO860="","",ＣＳＶ貼付用!CO860)</f>
        <v/>
      </c>
      <c r="CI874" s="38" t="str">
        <f>IF(ＣＳＶ貼付用!CQ860="","",ＣＳＶ貼付用!CQ860)</f>
        <v/>
      </c>
      <c r="CJ874" s="40" t="str">
        <f t="shared" si="1402"/>
        <v/>
      </c>
      <c r="CK874" s="41" t="str">
        <f>IF(林齢計算用!D860="","",林齢計算用!D860)</f>
        <v/>
      </c>
      <c r="CL874" s="41" t="str">
        <f t="shared" si="1403"/>
        <v/>
      </c>
      <c r="CM874" s="41" t="str">
        <f t="shared" si="1404"/>
        <v/>
      </c>
      <c r="CN874" s="23" t="str">
        <f>IF(CI874="スギ",INDEX(データ!$C$7:$E$26,MATCH(CL874,データ!$B$7:$B$26),MATCH(CJ874,データ!$C$6:$E$6)),IF(CI874="ヒノキ",INDEX(データ!$C$32:$E$51,MATCH(CL874,データ!$B$32:$B$51),MATCH(CJ874,データ!$C$31:$E$31)),IF(CI874="マツ",INDEX(データ!#REF!,MATCH(CL874,データ!#REF!),MATCH(CJ874,データ!#REF!)),IF(CI874="ザツ",INDEX(データ!#REF!,MATCH(CL874,データ!#REF!),MATCH(CJ874,データ!#REF!)),""))))</f>
        <v/>
      </c>
      <c r="CO874" s="22" t="str">
        <f t="shared" si="1357"/>
        <v/>
      </c>
      <c r="CP874" s="21" t="str">
        <f t="shared" si="1405"/>
        <v/>
      </c>
      <c r="CQ874" s="21" t="str">
        <f t="shared" si="1406"/>
        <v/>
      </c>
      <c r="CR874" s="24" t="str">
        <f>IF(CI874="スギ",INDEX(データ!$H$7:$J$26,MATCH(CL874,データ!$G$7:$G$26),MATCH(CJ874,データ!$H$6:$J$6)),IF(CI874="ヒノキ",INDEX(データ!$H$32:$J$51,MATCH(CL874,データ!$G$32:$G$51),MATCH(CJ874,データ!$H$31:$J$31)),IF(CI874="マツ",INDEX(データ!#REF!,MATCH(CL874,データ!#REF!),MATCH(CJ874,データ!#REF!)),IF(CI874="ザツ",INDEX(データ!#REF!,MATCH(CL874,データ!#REF!),MATCH(CJ874,データ!#REF!)),""))))</f>
        <v/>
      </c>
      <c r="CS874" s="22" t="str">
        <f t="shared" si="1407"/>
        <v/>
      </c>
      <c r="CT874" s="21" t="str">
        <f t="shared" si="1408"/>
        <v/>
      </c>
      <c r="CU874" s="27" t="str">
        <f t="shared" si="1409"/>
        <v/>
      </c>
      <c r="CV874" s="24" t="str">
        <f t="shared" si="1410"/>
        <v/>
      </c>
      <c r="CW874" s="25" t="str">
        <f t="shared" si="1411"/>
        <v>0</v>
      </c>
      <c r="CX874" s="26" t="str">
        <f t="shared" si="1412"/>
        <v/>
      </c>
      <c r="CY874" s="26" t="str">
        <f t="shared" si="1413"/>
        <v/>
      </c>
      <c r="CZ874" s="26" t="str">
        <f t="shared" si="1414"/>
        <v/>
      </c>
      <c r="DA874" s="27" t="str">
        <f t="shared" si="1415"/>
        <v/>
      </c>
      <c r="DB874" s="26" t="str">
        <f t="shared" si="1416"/>
        <v/>
      </c>
      <c r="DC874" s="26" t="str">
        <f t="shared" si="1417"/>
        <v/>
      </c>
      <c r="DD874" s="45" t="s">
        <v>30</v>
      </c>
      <c r="DE874" s="55" t="str">
        <f>IF(ＣＳＶ貼付用!DB860="","",ＣＳＶ貼付用!DB860)</f>
        <v/>
      </c>
      <c r="DF874" s="38" t="str">
        <f>IF(ＣＳＶ貼付用!DD860="","",ＣＳＶ貼付用!DD860)</f>
        <v/>
      </c>
      <c r="DG874" s="38" t="str">
        <f>IF(ＣＳＶ貼付用!DF860="","",ＣＳＶ貼付用!DF860)</f>
        <v/>
      </c>
      <c r="DH874" s="40" t="str">
        <f t="shared" si="1418"/>
        <v/>
      </c>
      <c r="DI874" s="41" t="str">
        <f>IF(林齢計算用!E860="","",林齢計算用!E860)</f>
        <v/>
      </c>
      <c r="DJ874" s="41" t="str">
        <f t="shared" si="1419"/>
        <v/>
      </c>
      <c r="DK874" s="41" t="str">
        <f t="shared" si="1420"/>
        <v/>
      </c>
      <c r="DL874" s="23" t="str">
        <f>IF(DG874="スギ",INDEX(データ!$C$7:$E$26,MATCH(DJ874,データ!$B$7:$B$26),MATCH(DH874,データ!$C$6:$E$6)),IF(DG874="ヒノキ",INDEX(データ!$C$32:$E$51,MATCH(DJ874,データ!$B$32:$B$51),MATCH(DH874,データ!$C$31:$E$31)),IF(DG874="マツ",INDEX(データ!#REF!,MATCH(DJ874,データ!#REF!),MATCH(DH874,データ!#REF!)),IF(DG874="ザツ",INDEX(データ!#REF!,MATCH(DJ874,データ!#REF!),MATCH(DH874,データ!#REF!)),""))))</f>
        <v/>
      </c>
      <c r="DM874" s="22" t="str">
        <f t="shared" si="1358"/>
        <v/>
      </c>
      <c r="DN874" s="21" t="str">
        <f t="shared" si="1421"/>
        <v/>
      </c>
      <c r="DO874" s="21" t="str">
        <f t="shared" si="1422"/>
        <v/>
      </c>
      <c r="DP874" s="24" t="str">
        <f>IF(DG874="スギ",INDEX(データ!$H$7:$J$26,MATCH(DJ874,データ!$G$7:$G$26),MATCH(DH874,データ!$H$6:$J$6)),IF(DG874="ヒノキ",INDEX(データ!$H$32:$J$51,MATCH(DJ874,データ!$G$32:$G$51),MATCH(DH874,データ!$H$31:$J$31)),IF(DG874="マツ",INDEX(データ!#REF!,MATCH(DJ874,データ!#REF!),MATCH(DH874,データ!#REF!)),IF(DG874="ザツ",INDEX(データ!#REF!,MATCH(DJ874,データ!#REF!),MATCH(DH874,データ!#REF!)),""))))</f>
        <v/>
      </c>
      <c r="DQ874" s="22" t="str">
        <f t="shared" si="1423"/>
        <v/>
      </c>
      <c r="DR874" s="21" t="str">
        <f t="shared" si="1424"/>
        <v/>
      </c>
      <c r="DS874" s="27" t="str">
        <f t="shared" si="1425"/>
        <v/>
      </c>
      <c r="DT874" s="24" t="str">
        <f t="shared" si="1426"/>
        <v/>
      </c>
      <c r="DU874" s="25" t="str">
        <f t="shared" si="1427"/>
        <v>0</v>
      </c>
      <c r="DV874" s="26" t="str">
        <f t="shared" si="1428"/>
        <v/>
      </c>
      <c r="DW874" s="26" t="str">
        <f t="shared" si="1429"/>
        <v/>
      </c>
      <c r="DX874" s="26" t="str">
        <f t="shared" si="1430"/>
        <v/>
      </c>
      <c r="DY874" s="27" t="str">
        <f t="shared" si="1431"/>
        <v/>
      </c>
      <c r="DZ874" s="26" t="str">
        <f t="shared" si="1432"/>
        <v/>
      </c>
      <c r="EA874" s="26" t="str">
        <f t="shared" si="1433"/>
        <v/>
      </c>
      <c r="EB874" s="45" t="s">
        <v>30</v>
      </c>
      <c r="EC874" s="55" t="str">
        <f>IF(ＣＳＶ貼付用!DQ860="","",ＣＳＶ貼付用!DQ860)</f>
        <v/>
      </c>
      <c r="ED874" s="38" t="str">
        <f>IF(ＣＳＶ貼付用!DS860="","",ＣＳＶ貼付用!DS860)</f>
        <v/>
      </c>
      <c r="EE874" s="38" t="str">
        <f>IF(ＣＳＶ貼付用!DU860="","",ＣＳＶ貼付用!DU860)</f>
        <v/>
      </c>
      <c r="EF874" s="40" t="str">
        <f t="shared" si="1434"/>
        <v/>
      </c>
      <c r="EG874" s="41" t="str">
        <f>IF(林齢計算用!F860="","",林齢計算用!F860)</f>
        <v/>
      </c>
      <c r="EH874" s="41" t="str">
        <f t="shared" si="1435"/>
        <v/>
      </c>
      <c r="EI874" s="41" t="str">
        <f t="shared" si="1436"/>
        <v/>
      </c>
      <c r="EJ874" s="23" t="str">
        <f>IF(EE874="スギ",INDEX(データ!$C$7:$E$26,MATCH(EH874,データ!$B$7:$B$26),MATCH(EF874,データ!$C$6:$E$6)),IF(EE874="ヒノキ",INDEX(データ!$C$32:$E$51,MATCH(EH874,データ!$B$32:$B$51),MATCH(EF874,データ!$C$31:$E$31)),IF(EE874="マツ",INDEX(データ!#REF!,MATCH(EH874,データ!#REF!),MATCH(EF874,データ!#REF!)),IF(EE874="ザツ",INDEX(データ!#REF!,MATCH(EH874,データ!#REF!),MATCH(EF874,データ!#REF!)),""))))</f>
        <v/>
      </c>
      <c r="EK874" s="22" t="str">
        <f t="shared" si="1359"/>
        <v/>
      </c>
      <c r="EL874" s="21" t="str">
        <f t="shared" si="1437"/>
        <v/>
      </c>
      <c r="EM874" s="21" t="str">
        <f t="shared" si="1438"/>
        <v/>
      </c>
      <c r="EN874" s="24" t="str">
        <f>IF(EE874="スギ",INDEX(データ!$H$7:$J$26,MATCH(EH874,データ!$G$7:$G$26),MATCH(EF874,データ!$H$6:$J$6)),IF(EE874="ヒノキ",INDEX(データ!$H$32:$J$51,MATCH(EH874,データ!$G$32:$G$51),MATCH(EF874,データ!$H$31:$J$31)),IF(EE874="マツ",INDEX(データ!#REF!,MATCH(EH874,データ!#REF!),MATCH(EF874,データ!#REF!)),IF(EE874="ザツ",INDEX(データ!#REF!,MATCH(EH874,データ!#REF!),MATCH(EF874,データ!#REF!)),""))))</f>
        <v/>
      </c>
      <c r="EO874" s="22" t="str">
        <f t="shared" si="1439"/>
        <v/>
      </c>
      <c r="EP874" s="21" t="str">
        <f t="shared" si="1440"/>
        <v/>
      </c>
      <c r="EQ874" s="27" t="str">
        <f t="shared" si="1441"/>
        <v/>
      </c>
      <c r="ER874" s="24" t="str">
        <f t="shared" si="1442"/>
        <v/>
      </c>
      <c r="ES874" s="25" t="str">
        <f t="shared" si="1443"/>
        <v>0</v>
      </c>
      <c r="ET874" s="26" t="str">
        <f t="shared" si="1444"/>
        <v/>
      </c>
      <c r="EU874" s="26" t="str">
        <f t="shared" si="1445"/>
        <v/>
      </c>
      <c r="EV874" s="26" t="str">
        <f t="shared" si="1446"/>
        <v/>
      </c>
      <c r="EW874" s="27" t="str">
        <f t="shared" si="1447"/>
        <v/>
      </c>
      <c r="EX874" s="26" t="str">
        <f t="shared" si="1448"/>
        <v/>
      </c>
      <c r="EY874" s="26" t="str">
        <f t="shared" si="1449"/>
        <v/>
      </c>
      <c r="EZ874" s="26">
        <f t="shared" si="1450"/>
        <v>0</v>
      </c>
      <c r="FA874" s="43"/>
    </row>
    <row r="875" spans="1:157" ht="15.95" customHeight="1" x14ac:dyDescent="0.15">
      <c r="A875" s="21"/>
      <c r="B875" s="36" t="str">
        <f>IF(ＣＳＶ貼付用!G861="","",ＣＳＶ貼付用!G861)</f>
        <v/>
      </c>
      <c r="C875" s="36" t="str">
        <f>IF(ＣＳＶ貼付用!I861="","",ＣＳＶ貼付用!I861)</f>
        <v/>
      </c>
      <c r="D875" s="36" t="str">
        <f>IF(ＣＳＶ貼付用!J861="","",ＣＳＶ貼付用!J861)</f>
        <v/>
      </c>
      <c r="E875" s="36" t="str">
        <f>IF(ＣＳＶ貼付用!F861="","",ＣＳＶ貼付用!F861)</f>
        <v/>
      </c>
      <c r="F875" s="38" t="str">
        <f>IF(ＣＳＶ貼付用!T861="","",ＣＳＶ貼付用!T861)</f>
        <v/>
      </c>
      <c r="G875" s="38"/>
      <c r="H875" s="38" t="str">
        <f>IF(ＣＳＶ貼付用!GJ861="","",ＣＳＶ貼付用!GJ861)</f>
        <v/>
      </c>
      <c r="I875" s="38" t="str">
        <f>IF(ＣＳＶ貼付用!GL861="","",ＣＳＶ貼付用!GL861)</f>
        <v/>
      </c>
      <c r="J875" s="38" t="str">
        <f>IF(ＣＳＶ貼付用!GN861="","",ＣＳＶ貼付用!GN861)</f>
        <v/>
      </c>
      <c r="K875" s="38" t="str">
        <f>IF(ＣＳＶ貼付用!GP861="","",ＣＳＶ貼付用!GP861)</f>
        <v/>
      </c>
      <c r="L875" s="45" t="s">
        <v>30</v>
      </c>
      <c r="M875" s="55" t="str">
        <f>IF(ＣＳＶ貼付用!AT861="","",ＣＳＶ貼付用!AT861)</f>
        <v/>
      </c>
      <c r="N875" s="38" t="str">
        <f>IF(ＣＳＶ貼付用!AV861="","",ＣＳＶ貼付用!AV861)</f>
        <v/>
      </c>
      <c r="O875" s="38" t="str">
        <f>IF(ＣＳＶ貼付用!AX861="","",ＣＳＶ貼付用!AX861)</f>
        <v/>
      </c>
      <c r="P875" s="40" t="str">
        <f>IF(ＣＳＶ貼付用!FE861="","",ＣＳＶ貼付用!FE861)</f>
        <v/>
      </c>
      <c r="Q875" s="41" t="str">
        <f>IF(林齢計算用!A861="","",林齢計算用!A861)</f>
        <v/>
      </c>
      <c r="R875" s="41" t="str">
        <f t="shared" si="1360"/>
        <v/>
      </c>
      <c r="S875" s="56" t="str">
        <f>IF(ＣＳＶ貼付用!EG861="","",ＣＳＶ貼付用!EG861*10)</f>
        <v/>
      </c>
      <c r="T875" s="23" t="str">
        <f>IF(O875="スギ",INDEX(データ!$C$7:$E$26,MATCH(R875,データ!$B$7:$B$26),MATCH(P875,データ!$C$6:$E$6)),IF(O875="ヒノキ",INDEX(データ!$C$32:$E$51,MATCH(R875,データ!$B$32:$B$51),MATCH(P875,データ!$C$31:$E$31)),IF(O875="マツ",INDEX(データ!#REF!,MATCH(R875,データ!#REF!),MATCH(P875,データ!#REF!)),IF(O875="ザツ",INDEX(データ!#REF!,MATCH(R875,データ!#REF!),MATCH(P875,データ!#REF!)),""))))</f>
        <v/>
      </c>
      <c r="U875" s="22" t="str">
        <f t="shared" si="1451"/>
        <v/>
      </c>
      <c r="V875" s="21" t="str">
        <f t="shared" si="1455"/>
        <v/>
      </c>
      <c r="W875" s="21" t="str">
        <f t="shared" si="1452"/>
        <v/>
      </c>
      <c r="X875" s="23" t="str">
        <f>IF(O875="スギ",INDEX(データ!$H$7:$J$26,MATCH(R875,データ!$G$7:$G$26),MATCH(P875,データ!$H$6:$J$6)),IF(O875="ヒノキ",INDEX(データ!$H$32:$J$51,MATCH(R875,データ!$G$32:$G$51),MATCH(P875,データ!$H$31:$J$31)),IF(O875="マツ",INDEX(データ!#REF!,MATCH(R875,データ!#REF!),MATCH(P875,データ!#REF!)),IF(O875="ザツ",INDEX(データ!#REF!,MATCH(R875,データ!#REF!),MATCH(P875,データ!#REF!)),""))))</f>
        <v/>
      </c>
      <c r="Y875" s="22" t="str">
        <f t="shared" si="1453"/>
        <v/>
      </c>
      <c r="Z875" s="21" t="str">
        <f t="shared" si="1454"/>
        <v/>
      </c>
      <c r="AA875" s="27" t="str">
        <f t="shared" si="1361"/>
        <v/>
      </c>
      <c r="AB875" s="24" t="str">
        <f t="shared" si="1362"/>
        <v/>
      </c>
      <c r="AC875" s="25" t="str">
        <f t="shared" si="1363"/>
        <v>0</v>
      </c>
      <c r="AD875" s="26" t="str">
        <f t="shared" si="1364"/>
        <v/>
      </c>
      <c r="AE875" s="26" t="str">
        <f t="shared" si="1365"/>
        <v/>
      </c>
      <c r="AF875" s="26" t="str">
        <f t="shared" si="1366"/>
        <v/>
      </c>
      <c r="AG875" s="27" t="str">
        <f t="shared" si="1367"/>
        <v/>
      </c>
      <c r="AH875" s="26" t="str">
        <f t="shared" si="1368"/>
        <v/>
      </c>
      <c r="AI875" s="26" t="str">
        <f t="shared" si="1369"/>
        <v/>
      </c>
      <c r="AJ875" s="45" t="s">
        <v>30</v>
      </c>
      <c r="AK875" s="55" t="str">
        <f>IF(ＣＳＶ貼付用!BI861="","",ＣＳＶ貼付用!BI861)</f>
        <v/>
      </c>
      <c r="AL875" s="38" t="str">
        <f>IF(ＣＳＶ貼付用!BK861="","",ＣＳＶ貼付用!BK861)</f>
        <v/>
      </c>
      <c r="AM875" s="38" t="str">
        <f>IF(ＣＳＶ貼付用!BM861="","",ＣＳＶ貼付用!BM861)</f>
        <v/>
      </c>
      <c r="AN875" s="40" t="str">
        <f t="shared" si="1370"/>
        <v/>
      </c>
      <c r="AO875" s="41" t="str">
        <f>IF(林齢計算用!B861="","",林齢計算用!B861)</f>
        <v/>
      </c>
      <c r="AP875" s="41" t="str">
        <f t="shared" si="1371"/>
        <v/>
      </c>
      <c r="AQ875" s="41" t="str">
        <f t="shared" si="1372"/>
        <v/>
      </c>
      <c r="AR875" s="23" t="str">
        <f>IF(AM875="スギ",INDEX(データ!$C$7:$E$26,MATCH(AP875,データ!$B$7:$B$26),MATCH(AN875,データ!$C$6:$E$6)),IF(AM875="ヒノキ",INDEX(データ!$C$32:$E$51,MATCH(AP875,データ!$B$32:$B$51),MATCH(AN875,データ!$C$31:$E$31)),IF(AM875="マツ",INDEX(データ!#REF!,MATCH(AP875,データ!#REF!),MATCH(AN875,データ!#REF!)),IF(AM875="ザツ",INDEX(データ!#REF!,MATCH(AP875,データ!#REF!),MATCH(AN875,データ!#REF!)),""))))</f>
        <v/>
      </c>
      <c r="AS875" s="22" t="str">
        <f t="shared" si="1355"/>
        <v/>
      </c>
      <c r="AT875" s="21" t="str">
        <f t="shared" si="1373"/>
        <v/>
      </c>
      <c r="AU875" s="21" t="str">
        <f t="shared" si="1374"/>
        <v/>
      </c>
      <c r="AV875" s="24" t="str">
        <f>IF(AM875="スギ",INDEX(データ!$H$7:$J$26,MATCH(AP875,データ!$G$7:$G$26),MATCH(AN875,データ!$H$6:$J$6)),IF(AM875="ヒノキ",INDEX(データ!$H$32:$J$51,MATCH(AP875,データ!$G$32:$G$51),MATCH(AN875,データ!$H$31:$J$31)),IF(AM875="マツ",INDEX(データ!#REF!,MATCH(AP875,データ!#REF!),MATCH(AN875,データ!#REF!)),IF(AM875="ザツ",INDEX(データ!#REF!,MATCH(AP875,データ!#REF!),MATCH(AN875,データ!#REF!)),""))))</f>
        <v/>
      </c>
      <c r="AW875" s="22" t="str">
        <f t="shared" si="1375"/>
        <v/>
      </c>
      <c r="AX875" s="21" t="str">
        <f t="shared" si="1376"/>
        <v/>
      </c>
      <c r="AY875" s="27" t="str">
        <f t="shared" si="1377"/>
        <v/>
      </c>
      <c r="AZ875" s="24" t="str">
        <f t="shared" si="1378"/>
        <v/>
      </c>
      <c r="BA875" s="25" t="str">
        <f t="shared" si="1379"/>
        <v>0</v>
      </c>
      <c r="BB875" s="26" t="str">
        <f t="shared" si="1380"/>
        <v/>
      </c>
      <c r="BC875" s="26" t="str">
        <f t="shared" si="1381"/>
        <v/>
      </c>
      <c r="BD875" s="26" t="str">
        <f t="shared" si="1382"/>
        <v/>
      </c>
      <c r="BE875" s="27" t="str">
        <f t="shared" si="1383"/>
        <v/>
      </c>
      <c r="BF875" s="26" t="str">
        <f t="shared" si="1384"/>
        <v/>
      </c>
      <c r="BG875" s="26" t="str">
        <f t="shared" si="1385"/>
        <v/>
      </c>
      <c r="BH875" s="45" t="s">
        <v>30</v>
      </c>
      <c r="BI875" s="55" t="str">
        <f>IF(ＣＳＶ貼付用!BX861="","",ＣＳＶ貼付用!BX861)</f>
        <v/>
      </c>
      <c r="BJ875" s="38" t="str">
        <f>IF(ＣＳＶ貼付用!BZ861="","",ＣＳＶ貼付用!BZ861)</f>
        <v/>
      </c>
      <c r="BK875" s="38" t="str">
        <f>IF(ＣＳＶ貼付用!CB861="","",ＣＳＶ貼付用!CB861)</f>
        <v/>
      </c>
      <c r="BL875" s="40" t="str">
        <f t="shared" si="1386"/>
        <v/>
      </c>
      <c r="BM875" s="41" t="str">
        <f>IF(林齢計算用!C861="","",林齢計算用!C861)</f>
        <v/>
      </c>
      <c r="BN875" s="41" t="str">
        <f t="shared" si="1387"/>
        <v/>
      </c>
      <c r="BO875" s="41" t="str">
        <f t="shared" si="1388"/>
        <v/>
      </c>
      <c r="BP875" s="23" t="str">
        <f>IF(BK875="スギ",INDEX(データ!$C$7:$E$26,MATCH(BN875,データ!$B$7:$B$26),MATCH(BL875,データ!$C$6:$E$6)),IF(BK875="ヒノキ",INDEX(データ!$C$32:$E$51,MATCH(BN875,データ!$B$32:$B$51),MATCH(BL875,データ!$C$31:$E$31)),IF(BK875="マツ",INDEX(データ!#REF!,MATCH(BN875,データ!#REF!),MATCH(BL875,データ!#REF!)),IF(BK875="ザツ",INDEX(データ!#REF!,MATCH(BN875,データ!#REF!),MATCH(BL875,データ!#REF!)),""))))</f>
        <v/>
      </c>
      <c r="BQ875" s="22" t="str">
        <f t="shared" si="1356"/>
        <v/>
      </c>
      <c r="BR875" s="21" t="str">
        <f t="shared" si="1389"/>
        <v/>
      </c>
      <c r="BS875" s="21" t="str">
        <f t="shared" si="1390"/>
        <v/>
      </c>
      <c r="BT875" s="24" t="str">
        <f>IF(BK875="スギ",INDEX(データ!$H$7:$J$26,MATCH(BN875,データ!$G$7:$G$26),MATCH(BL875,データ!$H$6:$J$6)),IF(BK875="ヒノキ",INDEX(データ!$H$32:$J$51,MATCH(BN875,データ!$G$32:$G$51),MATCH(BL875,データ!$H$31:$J$31)),IF(BK875="マツ",INDEX(データ!#REF!,MATCH(BN875,データ!#REF!),MATCH(BL875,データ!#REF!)),IF(BK875="ザツ",INDEX(データ!#REF!,MATCH(BN875,データ!#REF!),MATCH(BL875,データ!#REF!)),""))))</f>
        <v/>
      </c>
      <c r="BU875" s="22" t="str">
        <f t="shared" si="1391"/>
        <v/>
      </c>
      <c r="BV875" s="21" t="str">
        <f t="shared" si="1392"/>
        <v/>
      </c>
      <c r="BW875" s="27" t="str">
        <f t="shared" si="1393"/>
        <v/>
      </c>
      <c r="BX875" s="24" t="str">
        <f t="shared" si="1394"/>
        <v/>
      </c>
      <c r="BY875" s="25" t="str">
        <f t="shared" si="1395"/>
        <v>0</v>
      </c>
      <c r="BZ875" s="26" t="str">
        <f t="shared" si="1396"/>
        <v/>
      </c>
      <c r="CA875" s="26" t="str">
        <f t="shared" si="1397"/>
        <v/>
      </c>
      <c r="CB875" s="26" t="str">
        <f t="shared" si="1398"/>
        <v/>
      </c>
      <c r="CC875" s="27" t="str">
        <f t="shared" si="1399"/>
        <v/>
      </c>
      <c r="CD875" s="26" t="str">
        <f t="shared" si="1400"/>
        <v/>
      </c>
      <c r="CE875" s="26" t="str">
        <f t="shared" si="1401"/>
        <v/>
      </c>
      <c r="CF875" s="45" t="s">
        <v>30</v>
      </c>
      <c r="CG875" s="55" t="str">
        <f>IF(ＣＳＶ貼付用!CM861="","",ＣＳＶ貼付用!CM861)</f>
        <v/>
      </c>
      <c r="CH875" s="38" t="str">
        <f>IF(ＣＳＶ貼付用!CO861="","",ＣＳＶ貼付用!CO861)</f>
        <v/>
      </c>
      <c r="CI875" s="38" t="str">
        <f>IF(ＣＳＶ貼付用!CQ861="","",ＣＳＶ貼付用!CQ861)</f>
        <v/>
      </c>
      <c r="CJ875" s="40" t="str">
        <f t="shared" si="1402"/>
        <v/>
      </c>
      <c r="CK875" s="41" t="str">
        <f>IF(林齢計算用!D861="","",林齢計算用!D861)</f>
        <v/>
      </c>
      <c r="CL875" s="41" t="str">
        <f t="shared" si="1403"/>
        <v/>
      </c>
      <c r="CM875" s="41" t="str">
        <f t="shared" si="1404"/>
        <v/>
      </c>
      <c r="CN875" s="23" t="str">
        <f>IF(CI875="スギ",INDEX(データ!$C$7:$E$26,MATCH(CL875,データ!$B$7:$B$26),MATCH(CJ875,データ!$C$6:$E$6)),IF(CI875="ヒノキ",INDEX(データ!$C$32:$E$51,MATCH(CL875,データ!$B$32:$B$51),MATCH(CJ875,データ!$C$31:$E$31)),IF(CI875="マツ",INDEX(データ!#REF!,MATCH(CL875,データ!#REF!),MATCH(CJ875,データ!#REF!)),IF(CI875="ザツ",INDEX(データ!#REF!,MATCH(CL875,データ!#REF!),MATCH(CJ875,データ!#REF!)),""))))</f>
        <v/>
      </c>
      <c r="CO875" s="22" t="str">
        <f t="shared" si="1357"/>
        <v/>
      </c>
      <c r="CP875" s="21" t="str">
        <f t="shared" si="1405"/>
        <v/>
      </c>
      <c r="CQ875" s="21" t="str">
        <f t="shared" si="1406"/>
        <v/>
      </c>
      <c r="CR875" s="24" t="str">
        <f>IF(CI875="スギ",INDEX(データ!$H$7:$J$26,MATCH(CL875,データ!$G$7:$G$26),MATCH(CJ875,データ!$H$6:$J$6)),IF(CI875="ヒノキ",INDEX(データ!$H$32:$J$51,MATCH(CL875,データ!$G$32:$G$51),MATCH(CJ875,データ!$H$31:$J$31)),IF(CI875="マツ",INDEX(データ!#REF!,MATCH(CL875,データ!#REF!),MATCH(CJ875,データ!#REF!)),IF(CI875="ザツ",INDEX(データ!#REF!,MATCH(CL875,データ!#REF!),MATCH(CJ875,データ!#REF!)),""))))</f>
        <v/>
      </c>
      <c r="CS875" s="22" t="str">
        <f t="shared" si="1407"/>
        <v/>
      </c>
      <c r="CT875" s="21" t="str">
        <f t="shared" si="1408"/>
        <v/>
      </c>
      <c r="CU875" s="27" t="str">
        <f t="shared" si="1409"/>
        <v/>
      </c>
      <c r="CV875" s="24" t="str">
        <f t="shared" si="1410"/>
        <v/>
      </c>
      <c r="CW875" s="25" t="str">
        <f t="shared" si="1411"/>
        <v>0</v>
      </c>
      <c r="CX875" s="26" t="str">
        <f t="shared" si="1412"/>
        <v/>
      </c>
      <c r="CY875" s="26" t="str">
        <f t="shared" si="1413"/>
        <v/>
      </c>
      <c r="CZ875" s="26" t="str">
        <f t="shared" si="1414"/>
        <v/>
      </c>
      <c r="DA875" s="27" t="str">
        <f t="shared" si="1415"/>
        <v/>
      </c>
      <c r="DB875" s="26" t="str">
        <f t="shared" si="1416"/>
        <v/>
      </c>
      <c r="DC875" s="26" t="str">
        <f t="shared" si="1417"/>
        <v/>
      </c>
      <c r="DD875" s="45" t="s">
        <v>30</v>
      </c>
      <c r="DE875" s="55" t="str">
        <f>IF(ＣＳＶ貼付用!DB861="","",ＣＳＶ貼付用!DB861)</f>
        <v/>
      </c>
      <c r="DF875" s="38" t="str">
        <f>IF(ＣＳＶ貼付用!DD861="","",ＣＳＶ貼付用!DD861)</f>
        <v/>
      </c>
      <c r="DG875" s="38" t="str">
        <f>IF(ＣＳＶ貼付用!DF861="","",ＣＳＶ貼付用!DF861)</f>
        <v/>
      </c>
      <c r="DH875" s="40" t="str">
        <f t="shared" si="1418"/>
        <v/>
      </c>
      <c r="DI875" s="41" t="str">
        <f>IF(林齢計算用!E861="","",林齢計算用!E861)</f>
        <v/>
      </c>
      <c r="DJ875" s="41" t="str">
        <f t="shared" si="1419"/>
        <v/>
      </c>
      <c r="DK875" s="41" t="str">
        <f t="shared" si="1420"/>
        <v/>
      </c>
      <c r="DL875" s="23" t="str">
        <f>IF(DG875="スギ",INDEX(データ!$C$7:$E$26,MATCH(DJ875,データ!$B$7:$B$26),MATCH(DH875,データ!$C$6:$E$6)),IF(DG875="ヒノキ",INDEX(データ!$C$32:$E$51,MATCH(DJ875,データ!$B$32:$B$51),MATCH(DH875,データ!$C$31:$E$31)),IF(DG875="マツ",INDEX(データ!#REF!,MATCH(DJ875,データ!#REF!),MATCH(DH875,データ!#REF!)),IF(DG875="ザツ",INDEX(データ!#REF!,MATCH(DJ875,データ!#REF!),MATCH(DH875,データ!#REF!)),""))))</f>
        <v/>
      </c>
      <c r="DM875" s="22" t="str">
        <f t="shared" si="1358"/>
        <v/>
      </c>
      <c r="DN875" s="21" t="str">
        <f t="shared" si="1421"/>
        <v/>
      </c>
      <c r="DO875" s="21" t="str">
        <f t="shared" si="1422"/>
        <v/>
      </c>
      <c r="DP875" s="24" t="str">
        <f>IF(DG875="スギ",INDEX(データ!$H$7:$J$26,MATCH(DJ875,データ!$G$7:$G$26),MATCH(DH875,データ!$H$6:$J$6)),IF(DG875="ヒノキ",INDEX(データ!$H$32:$J$51,MATCH(DJ875,データ!$G$32:$G$51),MATCH(DH875,データ!$H$31:$J$31)),IF(DG875="マツ",INDEX(データ!#REF!,MATCH(DJ875,データ!#REF!),MATCH(DH875,データ!#REF!)),IF(DG875="ザツ",INDEX(データ!#REF!,MATCH(DJ875,データ!#REF!),MATCH(DH875,データ!#REF!)),""))))</f>
        <v/>
      </c>
      <c r="DQ875" s="22" t="str">
        <f t="shared" si="1423"/>
        <v/>
      </c>
      <c r="DR875" s="21" t="str">
        <f t="shared" si="1424"/>
        <v/>
      </c>
      <c r="DS875" s="27" t="str">
        <f t="shared" si="1425"/>
        <v/>
      </c>
      <c r="DT875" s="24" t="str">
        <f t="shared" si="1426"/>
        <v/>
      </c>
      <c r="DU875" s="25" t="str">
        <f t="shared" si="1427"/>
        <v>0</v>
      </c>
      <c r="DV875" s="26" t="str">
        <f t="shared" si="1428"/>
        <v/>
      </c>
      <c r="DW875" s="26" t="str">
        <f t="shared" si="1429"/>
        <v/>
      </c>
      <c r="DX875" s="26" t="str">
        <f t="shared" si="1430"/>
        <v/>
      </c>
      <c r="DY875" s="27" t="str">
        <f t="shared" si="1431"/>
        <v/>
      </c>
      <c r="DZ875" s="26" t="str">
        <f t="shared" si="1432"/>
        <v/>
      </c>
      <c r="EA875" s="26" t="str">
        <f t="shared" si="1433"/>
        <v/>
      </c>
      <c r="EB875" s="45" t="s">
        <v>30</v>
      </c>
      <c r="EC875" s="55" t="str">
        <f>IF(ＣＳＶ貼付用!DQ861="","",ＣＳＶ貼付用!DQ861)</f>
        <v/>
      </c>
      <c r="ED875" s="38" t="str">
        <f>IF(ＣＳＶ貼付用!DS861="","",ＣＳＶ貼付用!DS861)</f>
        <v/>
      </c>
      <c r="EE875" s="38" t="str">
        <f>IF(ＣＳＶ貼付用!DU861="","",ＣＳＶ貼付用!DU861)</f>
        <v/>
      </c>
      <c r="EF875" s="40" t="str">
        <f t="shared" si="1434"/>
        <v/>
      </c>
      <c r="EG875" s="41" t="str">
        <f>IF(林齢計算用!F861="","",林齢計算用!F861)</f>
        <v/>
      </c>
      <c r="EH875" s="41" t="str">
        <f t="shared" si="1435"/>
        <v/>
      </c>
      <c r="EI875" s="41" t="str">
        <f t="shared" si="1436"/>
        <v/>
      </c>
      <c r="EJ875" s="23" t="str">
        <f>IF(EE875="スギ",INDEX(データ!$C$7:$E$26,MATCH(EH875,データ!$B$7:$B$26),MATCH(EF875,データ!$C$6:$E$6)),IF(EE875="ヒノキ",INDEX(データ!$C$32:$E$51,MATCH(EH875,データ!$B$32:$B$51),MATCH(EF875,データ!$C$31:$E$31)),IF(EE875="マツ",INDEX(データ!#REF!,MATCH(EH875,データ!#REF!),MATCH(EF875,データ!#REF!)),IF(EE875="ザツ",INDEX(データ!#REF!,MATCH(EH875,データ!#REF!),MATCH(EF875,データ!#REF!)),""))))</f>
        <v/>
      </c>
      <c r="EK875" s="22" t="str">
        <f t="shared" si="1359"/>
        <v/>
      </c>
      <c r="EL875" s="21" t="str">
        <f t="shared" si="1437"/>
        <v/>
      </c>
      <c r="EM875" s="21" t="str">
        <f t="shared" si="1438"/>
        <v/>
      </c>
      <c r="EN875" s="24" t="str">
        <f>IF(EE875="スギ",INDEX(データ!$H$7:$J$26,MATCH(EH875,データ!$G$7:$G$26),MATCH(EF875,データ!$H$6:$J$6)),IF(EE875="ヒノキ",INDEX(データ!$H$32:$J$51,MATCH(EH875,データ!$G$32:$G$51),MATCH(EF875,データ!$H$31:$J$31)),IF(EE875="マツ",INDEX(データ!#REF!,MATCH(EH875,データ!#REF!),MATCH(EF875,データ!#REF!)),IF(EE875="ザツ",INDEX(データ!#REF!,MATCH(EH875,データ!#REF!),MATCH(EF875,データ!#REF!)),""))))</f>
        <v/>
      </c>
      <c r="EO875" s="22" t="str">
        <f t="shared" si="1439"/>
        <v/>
      </c>
      <c r="EP875" s="21" t="str">
        <f t="shared" si="1440"/>
        <v/>
      </c>
      <c r="EQ875" s="27" t="str">
        <f t="shared" si="1441"/>
        <v/>
      </c>
      <c r="ER875" s="24" t="str">
        <f t="shared" si="1442"/>
        <v/>
      </c>
      <c r="ES875" s="25" t="str">
        <f t="shared" si="1443"/>
        <v>0</v>
      </c>
      <c r="ET875" s="26" t="str">
        <f t="shared" si="1444"/>
        <v/>
      </c>
      <c r="EU875" s="26" t="str">
        <f t="shared" si="1445"/>
        <v/>
      </c>
      <c r="EV875" s="26" t="str">
        <f t="shared" si="1446"/>
        <v/>
      </c>
      <c r="EW875" s="27" t="str">
        <f t="shared" si="1447"/>
        <v/>
      </c>
      <c r="EX875" s="26" t="str">
        <f t="shared" si="1448"/>
        <v/>
      </c>
      <c r="EY875" s="26" t="str">
        <f t="shared" si="1449"/>
        <v/>
      </c>
      <c r="EZ875" s="26">
        <f t="shared" si="1450"/>
        <v>0</v>
      </c>
      <c r="FA875" s="43"/>
    </row>
    <row r="876" spans="1:157" ht="15.95" customHeight="1" x14ac:dyDescent="0.15">
      <c r="A876" s="21"/>
      <c r="B876" s="36" t="str">
        <f>IF(ＣＳＶ貼付用!G862="","",ＣＳＶ貼付用!G862)</f>
        <v/>
      </c>
      <c r="C876" s="36" t="str">
        <f>IF(ＣＳＶ貼付用!I862="","",ＣＳＶ貼付用!I862)</f>
        <v/>
      </c>
      <c r="D876" s="36" t="str">
        <f>IF(ＣＳＶ貼付用!J862="","",ＣＳＶ貼付用!J862)</f>
        <v/>
      </c>
      <c r="E876" s="36" t="str">
        <f>IF(ＣＳＶ貼付用!F862="","",ＣＳＶ貼付用!F862)</f>
        <v/>
      </c>
      <c r="F876" s="38" t="str">
        <f>IF(ＣＳＶ貼付用!T862="","",ＣＳＶ貼付用!T862)</f>
        <v/>
      </c>
      <c r="G876" s="38"/>
      <c r="H876" s="38" t="str">
        <f>IF(ＣＳＶ貼付用!GJ862="","",ＣＳＶ貼付用!GJ862)</f>
        <v/>
      </c>
      <c r="I876" s="38" t="str">
        <f>IF(ＣＳＶ貼付用!GL862="","",ＣＳＶ貼付用!GL862)</f>
        <v/>
      </c>
      <c r="J876" s="38" t="str">
        <f>IF(ＣＳＶ貼付用!GN862="","",ＣＳＶ貼付用!GN862)</f>
        <v/>
      </c>
      <c r="K876" s="38" t="str">
        <f>IF(ＣＳＶ貼付用!GP862="","",ＣＳＶ貼付用!GP862)</f>
        <v/>
      </c>
      <c r="L876" s="45" t="s">
        <v>30</v>
      </c>
      <c r="M876" s="55" t="str">
        <f>IF(ＣＳＶ貼付用!AT862="","",ＣＳＶ貼付用!AT862)</f>
        <v/>
      </c>
      <c r="N876" s="38" t="str">
        <f>IF(ＣＳＶ貼付用!AV862="","",ＣＳＶ貼付用!AV862)</f>
        <v/>
      </c>
      <c r="O876" s="38" t="str">
        <f>IF(ＣＳＶ貼付用!AX862="","",ＣＳＶ貼付用!AX862)</f>
        <v/>
      </c>
      <c r="P876" s="40" t="str">
        <f>IF(ＣＳＶ貼付用!FE862="","",ＣＳＶ貼付用!FE862)</f>
        <v/>
      </c>
      <c r="Q876" s="41" t="str">
        <f>IF(林齢計算用!A862="","",林齢計算用!A862)</f>
        <v/>
      </c>
      <c r="R876" s="41" t="str">
        <f t="shared" si="1360"/>
        <v/>
      </c>
      <c r="S876" s="56" t="str">
        <f>IF(ＣＳＶ貼付用!EG862="","",ＣＳＶ貼付用!EG862*10)</f>
        <v/>
      </c>
      <c r="T876" s="23" t="str">
        <f>IF(O876="スギ",INDEX(データ!$C$7:$E$26,MATCH(R876,データ!$B$7:$B$26),MATCH(P876,データ!$C$6:$E$6)),IF(O876="ヒノキ",INDEX(データ!$C$32:$E$51,MATCH(R876,データ!$B$32:$B$51),MATCH(P876,データ!$C$31:$E$31)),IF(O876="マツ",INDEX(データ!#REF!,MATCH(R876,データ!#REF!),MATCH(P876,データ!#REF!)),IF(O876="ザツ",INDEX(データ!#REF!,MATCH(R876,データ!#REF!),MATCH(P876,データ!#REF!)),""))))</f>
        <v/>
      </c>
      <c r="U876" s="22" t="str">
        <f t="shared" si="1451"/>
        <v/>
      </c>
      <c r="V876" s="21" t="str">
        <f t="shared" si="1455"/>
        <v/>
      </c>
      <c r="W876" s="21" t="str">
        <f t="shared" si="1452"/>
        <v/>
      </c>
      <c r="X876" s="23" t="str">
        <f>IF(O876="スギ",INDEX(データ!$H$7:$J$26,MATCH(R876,データ!$G$7:$G$26),MATCH(P876,データ!$H$6:$J$6)),IF(O876="ヒノキ",INDEX(データ!$H$32:$J$51,MATCH(R876,データ!$G$32:$G$51),MATCH(P876,データ!$H$31:$J$31)),IF(O876="マツ",INDEX(データ!#REF!,MATCH(R876,データ!#REF!),MATCH(P876,データ!#REF!)),IF(O876="ザツ",INDEX(データ!#REF!,MATCH(R876,データ!#REF!),MATCH(P876,データ!#REF!)),""))))</f>
        <v/>
      </c>
      <c r="Y876" s="22" t="str">
        <f t="shared" si="1453"/>
        <v/>
      </c>
      <c r="Z876" s="21" t="str">
        <f t="shared" si="1454"/>
        <v/>
      </c>
      <c r="AA876" s="27" t="str">
        <f t="shared" si="1361"/>
        <v/>
      </c>
      <c r="AB876" s="24" t="str">
        <f t="shared" si="1362"/>
        <v/>
      </c>
      <c r="AC876" s="25" t="str">
        <f t="shared" si="1363"/>
        <v>0</v>
      </c>
      <c r="AD876" s="26" t="str">
        <f t="shared" si="1364"/>
        <v/>
      </c>
      <c r="AE876" s="26" t="str">
        <f t="shared" si="1365"/>
        <v/>
      </c>
      <c r="AF876" s="26" t="str">
        <f t="shared" si="1366"/>
        <v/>
      </c>
      <c r="AG876" s="27" t="str">
        <f t="shared" si="1367"/>
        <v/>
      </c>
      <c r="AH876" s="26" t="str">
        <f t="shared" si="1368"/>
        <v/>
      </c>
      <c r="AI876" s="26" t="str">
        <f t="shared" si="1369"/>
        <v/>
      </c>
      <c r="AJ876" s="45" t="s">
        <v>30</v>
      </c>
      <c r="AK876" s="55" t="str">
        <f>IF(ＣＳＶ貼付用!BI862="","",ＣＳＶ貼付用!BI862)</f>
        <v/>
      </c>
      <c r="AL876" s="38" t="str">
        <f>IF(ＣＳＶ貼付用!BK862="","",ＣＳＶ貼付用!BK862)</f>
        <v/>
      </c>
      <c r="AM876" s="38" t="str">
        <f>IF(ＣＳＶ貼付用!BM862="","",ＣＳＶ貼付用!BM862)</f>
        <v/>
      </c>
      <c r="AN876" s="40" t="str">
        <f t="shared" si="1370"/>
        <v/>
      </c>
      <c r="AO876" s="41" t="str">
        <f>IF(林齢計算用!B862="","",林齢計算用!B862)</f>
        <v/>
      </c>
      <c r="AP876" s="41" t="str">
        <f t="shared" si="1371"/>
        <v/>
      </c>
      <c r="AQ876" s="41" t="str">
        <f t="shared" si="1372"/>
        <v/>
      </c>
      <c r="AR876" s="23" t="str">
        <f>IF(AM876="スギ",INDEX(データ!$C$7:$E$26,MATCH(AP876,データ!$B$7:$B$26),MATCH(AN876,データ!$C$6:$E$6)),IF(AM876="ヒノキ",INDEX(データ!$C$32:$E$51,MATCH(AP876,データ!$B$32:$B$51),MATCH(AN876,データ!$C$31:$E$31)),IF(AM876="マツ",INDEX(データ!#REF!,MATCH(AP876,データ!#REF!),MATCH(AN876,データ!#REF!)),IF(AM876="ザツ",INDEX(データ!#REF!,MATCH(AP876,データ!#REF!),MATCH(AN876,データ!#REF!)),""))))</f>
        <v/>
      </c>
      <c r="AS876" s="22" t="str">
        <f t="shared" si="1355"/>
        <v/>
      </c>
      <c r="AT876" s="21" t="str">
        <f t="shared" si="1373"/>
        <v/>
      </c>
      <c r="AU876" s="21" t="str">
        <f t="shared" si="1374"/>
        <v/>
      </c>
      <c r="AV876" s="24" t="str">
        <f>IF(AM876="スギ",INDEX(データ!$H$7:$J$26,MATCH(AP876,データ!$G$7:$G$26),MATCH(AN876,データ!$H$6:$J$6)),IF(AM876="ヒノキ",INDEX(データ!$H$32:$J$51,MATCH(AP876,データ!$G$32:$G$51),MATCH(AN876,データ!$H$31:$J$31)),IF(AM876="マツ",INDEX(データ!#REF!,MATCH(AP876,データ!#REF!),MATCH(AN876,データ!#REF!)),IF(AM876="ザツ",INDEX(データ!#REF!,MATCH(AP876,データ!#REF!),MATCH(AN876,データ!#REF!)),""))))</f>
        <v/>
      </c>
      <c r="AW876" s="22" t="str">
        <f t="shared" si="1375"/>
        <v/>
      </c>
      <c r="AX876" s="21" t="str">
        <f t="shared" si="1376"/>
        <v/>
      </c>
      <c r="AY876" s="27" t="str">
        <f t="shared" si="1377"/>
        <v/>
      </c>
      <c r="AZ876" s="24" t="str">
        <f t="shared" si="1378"/>
        <v/>
      </c>
      <c r="BA876" s="25" t="str">
        <f t="shared" si="1379"/>
        <v>0</v>
      </c>
      <c r="BB876" s="26" t="str">
        <f t="shared" si="1380"/>
        <v/>
      </c>
      <c r="BC876" s="26" t="str">
        <f t="shared" si="1381"/>
        <v/>
      </c>
      <c r="BD876" s="26" t="str">
        <f t="shared" si="1382"/>
        <v/>
      </c>
      <c r="BE876" s="27" t="str">
        <f t="shared" si="1383"/>
        <v/>
      </c>
      <c r="BF876" s="26" t="str">
        <f t="shared" si="1384"/>
        <v/>
      </c>
      <c r="BG876" s="26" t="str">
        <f t="shared" si="1385"/>
        <v/>
      </c>
      <c r="BH876" s="45" t="s">
        <v>30</v>
      </c>
      <c r="BI876" s="55" t="str">
        <f>IF(ＣＳＶ貼付用!BX862="","",ＣＳＶ貼付用!BX862)</f>
        <v/>
      </c>
      <c r="BJ876" s="38" t="str">
        <f>IF(ＣＳＶ貼付用!BZ862="","",ＣＳＶ貼付用!BZ862)</f>
        <v/>
      </c>
      <c r="BK876" s="38" t="str">
        <f>IF(ＣＳＶ貼付用!CB862="","",ＣＳＶ貼付用!CB862)</f>
        <v/>
      </c>
      <c r="BL876" s="40" t="str">
        <f t="shared" si="1386"/>
        <v/>
      </c>
      <c r="BM876" s="41" t="str">
        <f>IF(林齢計算用!C862="","",林齢計算用!C862)</f>
        <v/>
      </c>
      <c r="BN876" s="41" t="str">
        <f t="shared" si="1387"/>
        <v/>
      </c>
      <c r="BO876" s="41" t="str">
        <f t="shared" si="1388"/>
        <v/>
      </c>
      <c r="BP876" s="23" t="str">
        <f>IF(BK876="スギ",INDEX(データ!$C$7:$E$26,MATCH(BN876,データ!$B$7:$B$26),MATCH(BL876,データ!$C$6:$E$6)),IF(BK876="ヒノキ",INDEX(データ!$C$32:$E$51,MATCH(BN876,データ!$B$32:$B$51),MATCH(BL876,データ!$C$31:$E$31)),IF(BK876="マツ",INDEX(データ!#REF!,MATCH(BN876,データ!#REF!),MATCH(BL876,データ!#REF!)),IF(BK876="ザツ",INDEX(データ!#REF!,MATCH(BN876,データ!#REF!),MATCH(BL876,データ!#REF!)),""))))</f>
        <v/>
      </c>
      <c r="BQ876" s="22" t="str">
        <f t="shared" si="1356"/>
        <v/>
      </c>
      <c r="BR876" s="21" t="str">
        <f t="shared" si="1389"/>
        <v/>
      </c>
      <c r="BS876" s="21" t="str">
        <f t="shared" si="1390"/>
        <v/>
      </c>
      <c r="BT876" s="24" t="str">
        <f>IF(BK876="スギ",INDEX(データ!$H$7:$J$26,MATCH(BN876,データ!$G$7:$G$26),MATCH(BL876,データ!$H$6:$J$6)),IF(BK876="ヒノキ",INDEX(データ!$H$32:$J$51,MATCH(BN876,データ!$G$32:$G$51),MATCH(BL876,データ!$H$31:$J$31)),IF(BK876="マツ",INDEX(データ!#REF!,MATCH(BN876,データ!#REF!),MATCH(BL876,データ!#REF!)),IF(BK876="ザツ",INDEX(データ!#REF!,MATCH(BN876,データ!#REF!),MATCH(BL876,データ!#REF!)),""))))</f>
        <v/>
      </c>
      <c r="BU876" s="22" t="str">
        <f t="shared" si="1391"/>
        <v/>
      </c>
      <c r="BV876" s="21" t="str">
        <f t="shared" si="1392"/>
        <v/>
      </c>
      <c r="BW876" s="27" t="str">
        <f t="shared" si="1393"/>
        <v/>
      </c>
      <c r="BX876" s="24" t="str">
        <f t="shared" si="1394"/>
        <v/>
      </c>
      <c r="BY876" s="25" t="str">
        <f t="shared" si="1395"/>
        <v>0</v>
      </c>
      <c r="BZ876" s="26" t="str">
        <f t="shared" si="1396"/>
        <v/>
      </c>
      <c r="CA876" s="26" t="str">
        <f t="shared" si="1397"/>
        <v/>
      </c>
      <c r="CB876" s="26" t="str">
        <f t="shared" si="1398"/>
        <v/>
      </c>
      <c r="CC876" s="27" t="str">
        <f t="shared" si="1399"/>
        <v/>
      </c>
      <c r="CD876" s="26" t="str">
        <f t="shared" si="1400"/>
        <v/>
      </c>
      <c r="CE876" s="26" t="str">
        <f t="shared" si="1401"/>
        <v/>
      </c>
      <c r="CF876" s="45" t="s">
        <v>30</v>
      </c>
      <c r="CG876" s="55" t="str">
        <f>IF(ＣＳＶ貼付用!CM862="","",ＣＳＶ貼付用!CM862)</f>
        <v/>
      </c>
      <c r="CH876" s="38" t="str">
        <f>IF(ＣＳＶ貼付用!CO862="","",ＣＳＶ貼付用!CO862)</f>
        <v/>
      </c>
      <c r="CI876" s="38" t="str">
        <f>IF(ＣＳＶ貼付用!CQ862="","",ＣＳＶ貼付用!CQ862)</f>
        <v/>
      </c>
      <c r="CJ876" s="40" t="str">
        <f t="shared" si="1402"/>
        <v/>
      </c>
      <c r="CK876" s="41" t="str">
        <f>IF(林齢計算用!D862="","",林齢計算用!D862)</f>
        <v/>
      </c>
      <c r="CL876" s="41" t="str">
        <f t="shared" si="1403"/>
        <v/>
      </c>
      <c r="CM876" s="41" t="str">
        <f t="shared" si="1404"/>
        <v/>
      </c>
      <c r="CN876" s="23" t="str">
        <f>IF(CI876="スギ",INDEX(データ!$C$7:$E$26,MATCH(CL876,データ!$B$7:$B$26),MATCH(CJ876,データ!$C$6:$E$6)),IF(CI876="ヒノキ",INDEX(データ!$C$32:$E$51,MATCH(CL876,データ!$B$32:$B$51),MATCH(CJ876,データ!$C$31:$E$31)),IF(CI876="マツ",INDEX(データ!#REF!,MATCH(CL876,データ!#REF!),MATCH(CJ876,データ!#REF!)),IF(CI876="ザツ",INDEX(データ!#REF!,MATCH(CL876,データ!#REF!),MATCH(CJ876,データ!#REF!)),""))))</f>
        <v/>
      </c>
      <c r="CO876" s="22" t="str">
        <f t="shared" si="1357"/>
        <v/>
      </c>
      <c r="CP876" s="21" t="str">
        <f t="shared" si="1405"/>
        <v/>
      </c>
      <c r="CQ876" s="21" t="str">
        <f t="shared" si="1406"/>
        <v/>
      </c>
      <c r="CR876" s="24" t="str">
        <f>IF(CI876="スギ",INDEX(データ!$H$7:$J$26,MATCH(CL876,データ!$G$7:$G$26),MATCH(CJ876,データ!$H$6:$J$6)),IF(CI876="ヒノキ",INDEX(データ!$H$32:$J$51,MATCH(CL876,データ!$G$32:$G$51),MATCH(CJ876,データ!$H$31:$J$31)),IF(CI876="マツ",INDEX(データ!#REF!,MATCH(CL876,データ!#REF!),MATCH(CJ876,データ!#REF!)),IF(CI876="ザツ",INDEX(データ!#REF!,MATCH(CL876,データ!#REF!),MATCH(CJ876,データ!#REF!)),""))))</f>
        <v/>
      </c>
      <c r="CS876" s="22" t="str">
        <f t="shared" si="1407"/>
        <v/>
      </c>
      <c r="CT876" s="21" t="str">
        <f t="shared" si="1408"/>
        <v/>
      </c>
      <c r="CU876" s="27" t="str">
        <f t="shared" si="1409"/>
        <v/>
      </c>
      <c r="CV876" s="24" t="str">
        <f t="shared" si="1410"/>
        <v/>
      </c>
      <c r="CW876" s="25" t="str">
        <f t="shared" si="1411"/>
        <v>0</v>
      </c>
      <c r="CX876" s="26" t="str">
        <f t="shared" si="1412"/>
        <v/>
      </c>
      <c r="CY876" s="26" t="str">
        <f t="shared" si="1413"/>
        <v/>
      </c>
      <c r="CZ876" s="26" t="str">
        <f t="shared" si="1414"/>
        <v/>
      </c>
      <c r="DA876" s="27" t="str">
        <f t="shared" si="1415"/>
        <v/>
      </c>
      <c r="DB876" s="26" t="str">
        <f t="shared" si="1416"/>
        <v/>
      </c>
      <c r="DC876" s="26" t="str">
        <f t="shared" si="1417"/>
        <v/>
      </c>
      <c r="DD876" s="45" t="s">
        <v>30</v>
      </c>
      <c r="DE876" s="55" t="str">
        <f>IF(ＣＳＶ貼付用!DB862="","",ＣＳＶ貼付用!DB862)</f>
        <v/>
      </c>
      <c r="DF876" s="38" t="str">
        <f>IF(ＣＳＶ貼付用!DD862="","",ＣＳＶ貼付用!DD862)</f>
        <v/>
      </c>
      <c r="DG876" s="38" t="str">
        <f>IF(ＣＳＶ貼付用!DF862="","",ＣＳＶ貼付用!DF862)</f>
        <v/>
      </c>
      <c r="DH876" s="40" t="str">
        <f t="shared" si="1418"/>
        <v/>
      </c>
      <c r="DI876" s="41" t="str">
        <f>IF(林齢計算用!E862="","",林齢計算用!E862)</f>
        <v/>
      </c>
      <c r="DJ876" s="41" t="str">
        <f t="shared" si="1419"/>
        <v/>
      </c>
      <c r="DK876" s="41" t="str">
        <f t="shared" si="1420"/>
        <v/>
      </c>
      <c r="DL876" s="23" t="str">
        <f>IF(DG876="スギ",INDEX(データ!$C$7:$E$26,MATCH(DJ876,データ!$B$7:$B$26),MATCH(DH876,データ!$C$6:$E$6)),IF(DG876="ヒノキ",INDEX(データ!$C$32:$E$51,MATCH(DJ876,データ!$B$32:$B$51),MATCH(DH876,データ!$C$31:$E$31)),IF(DG876="マツ",INDEX(データ!#REF!,MATCH(DJ876,データ!#REF!),MATCH(DH876,データ!#REF!)),IF(DG876="ザツ",INDEX(データ!#REF!,MATCH(DJ876,データ!#REF!),MATCH(DH876,データ!#REF!)),""))))</f>
        <v/>
      </c>
      <c r="DM876" s="22" t="str">
        <f t="shared" si="1358"/>
        <v/>
      </c>
      <c r="DN876" s="21" t="str">
        <f t="shared" si="1421"/>
        <v/>
      </c>
      <c r="DO876" s="21" t="str">
        <f t="shared" si="1422"/>
        <v/>
      </c>
      <c r="DP876" s="24" t="str">
        <f>IF(DG876="スギ",INDEX(データ!$H$7:$J$26,MATCH(DJ876,データ!$G$7:$G$26),MATCH(DH876,データ!$H$6:$J$6)),IF(DG876="ヒノキ",INDEX(データ!$H$32:$J$51,MATCH(DJ876,データ!$G$32:$G$51),MATCH(DH876,データ!$H$31:$J$31)),IF(DG876="マツ",INDEX(データ!#REF!,MATCH(DJ876,データ!#REF!),MATCH(DH876,データ!#REF!)),IF(DG876="ザツ",INDEX(データ!#REF!,MATCH(DJ876,データ!#REF!),MATCH(DH876,データ!#REF!)),""))))</f>
        <v/>
      </c>
      <c r="DQ876" s="22" t="str">
        <f t="shared" si="1423"/>
        <v/>
      </c>
      <c r="DR876" s="21" t="str">
        <f t="shared" si="1424"/>
        <v/>
      </c>
      <c r="DS876" s="27" t="str">
        <f t="shared" si="1425"/>
        <v/>
      </c>
      <c r="DT876" s="24" t="str">
        <f t="shared" si="1426"/>
        <v/>
      </c>
      <c r="DU876" s="25" t="str">
        <f t="shared" si="1427"/>
        <v>0</v>
      </c>
      <c r="DV876" s="26" t="str">
        <f t="shared" si="1428"/>
        <v/>
      </c>
      <c r="DW876" s="26" t="str">
        <f t="shared" si="1429"/>
        <v/>
      </c>
      <c r="DX876" s="26" t="str">
        <f t="shared" si="1430"/>
        <v/>
      </c>
      <c r="DY876" s="27" t="str">
        <f t="shared" si="1431"/>
        <v/>
      </c>
      <c r="DZ876" s="26" t="str">
        <f t="shared" si="1432"/>
        <v/>
      </c>
      <c r="EA876" s="26" t="str">
        <f t="shared" si="1433"/>
        <v/>
      </c>
      <c r="EB876" s="45" t="s">
        <v>30</v>
      </c>
      <c r="EC876" s="55" t="str">
        <f>IF(ＣＳＶ貼付用!DQ862="","",ＣＳＶ貼付用!DQ862)</f>
        <v/>
      </c>
      <c r="ED876" s="38" t="str">
        <f>IF(ＣＳＶ貼付用!DS862="","",ＣＳＶ貼付用!DS862)</f>
        <v/>
      </c>
      <c r="EE876" s="38" t="str">
        <f>IF(ＣＳＶ貼付用!DU862="","",ＣＳＶ貼付用!DU862)</f>
        <v/>
      </c>
      <c r="EF876" s="40" t="str">
        <f t="shared" si="1434"/>
        <v/>
      </c>
      <c r="EG876" s="41" t="str">
        <f>IF(林齢計算用!F862="","",林齢計算用!F862)</f>
        <v/>
      </c>
      <c r="EH876" s="41" t="str">
        <f t="shared" si="1435"/>
        <v/>
      </c>
      <c r="EI876" s="41" t="str">
        <f t="shared" si="1436"/>
        <v/>
      </c>
      <c r="EJ876" s="23" t="str">
        <f>IF(EE876="スギ",INDEX(データ!$C$7:$E$26,MATCH(EH876,データ!$B$7:$B$26),MATCH(EF876,データ!$C$6:$E$6)),IF(EE876="ヒノキ",INDEX(データ!$C$32:$E$51,MATCH(EH876,データ!$B$32:$B$51),MATCH(EF876,データ!$C$31:$E$31)),IF(EE876="マツ",INDEX(データ!#REF!,MATCH(EH876,データ!#REF!),MATCH(EF876,データ!#REF!)),IF(EE876="ザツ",INDEX(データ!#REF!,MATCH(EH876,データ!#REF!),MATCH(EF876,データ!#REF!)),""))))</f>
        <v/>
      </c>
      <c r="EK876" s="22" t="str">
        <f t="shared" si="1359"/>
        <v/>
      </c>
      <c r="EL876" s="21" t="str">
        <f t="shared" si="1437"/>
        <v/>
      </c>
      <c r="EM876" s="21" t="str">
        <f t="shared" si="1438"/>
        <v/>
      </c>
      <c r="EN876" s="24" t="str">
        <f>IF(EE876="スギ",INDEX(データ!$H$7:$J$26,MATCH(EH876,データ!$G$7:$G$26),MATCH(EF876,データ!$H$6:$J$6)),IF(EE876="ヒノキ",INDEX(データ!$H$32:$J$51,MATCH(EH876,データ!$G$32:$G$51),MATCH(EF876,データ!$H$31:$J$31)),IF(EE876="マツ",INDEX(データ!#REF!,MATCH(EH876,データ!#REF!),MATCH(EF876,データ!#REF!)),IF(EE876="ザツ",INDEX(データ!#REF!,MATCH(EH876,データ!#REF!),MATCH(EF876,データ!#REF!)),""))))</f>
        <v/>
      </c>
      <c r="EO876" s="22" t="str">
        <f t="shared" si="1439"/>
        <v/>
      </c>
      <c r="EP876" s="21" t="str">
        <f t="shared" si="1440"/>
        <v/>
      </c>
      <c r="EQ876" s="27" t="str">
        <f t="shared" si="1441"/>
        <v/>
      </c>
      <c r="ER876" s="24" t="str">
        <f t="shared" si="1442"/>
        <v/>
      </c>
      <c r="ES876" s="25" t="str">
        <f t="shared" si="1443"/>
        <v>0</v>
      </c>
      <c r="ET876" s="26" t="str">
        <f t="shared" si="1444"/>
        <v/>
      </c>
      <c r="EU876" s="26" t="str">
        <f t="shared" si="1445"/>
        <v/>
      </c>
      <c r="EV876" s="26" t="str">
        <f t="shared" si="1446"/>
        <v/>
      </c>
      <c r="EW876" s="27" t="str">
        <f t="shared" si="1447"/>
        <v/>
      </c>
      <c r="EX876" s="26" t="str">
        <f t="shared" si="1448"/>
        <v/>
      </c>
      <c r="EY876" s="26" t="str">
        <f t="shared" si="1449"/>
        <v/>
      </c>
      <c r="EZ876" s="26">
        <f t="shared" si="1450"/>
        <v>0</v>
      </c>
      <c r="FA876" s="43"/>
    </row>
    <row r="877" spans="1:157" ht="15.95" customHeight="1" x14ac:dyDescent="0.15">
      <c r="A877" s="21"/>
      <c r="B877" s="36" t="str">
        <f>IF(ＣＳＶ貼付用!G863="","",ＣＳＶ貼付用!G863)</f>
        <v/>
      </c>
      <c r="C877" s="36" t="str">
        <f>IF(ＣＳＶ貼付用!I863="","",ＣＳＶ貼付用!I863)</f>
        <v/>
      </c>
      <c r="D877" s="36" t="str">
        <f>IF(ＣＳＶ貼付用!J863="","",ＣＳＶ貼付用!J863)</f>
        <v/>
      </c>
      <c r="E877" s="36" t="str">
        <f>IF(ＣＳＶ貼付用!F863="","",ＣＳＶ貼付用!F863)</f>
        <v/>
      </c>
      <c r="F877" s="38" t="str">
        <f>IF(ＣＳＶ貼付用!T863="","",ＣＳＶ貼付用!T863)</f>
        <v/>
      </c>
      <c r="G877" s="38"/>
      <c r="H877" s="38" t="str">
        <f>IF(ＣＳＶ貼付用!GJ863="","",ＣＳＶ貼付用!GJ863)</f>
        <v/>
      </c>
      <c r="I877" s="38" t="str">
        <f>IF(ＣＳＶ貼付用!GL863="","",ＣＳＶ貼付用!GL863)</f>
        <v/>
      </c>
      <c r="J877" s="38" t="str">
        <f>IF(ＣＳＶ貼付用!GN863="","",ＣＳＶ貼付用!GN863)</f>
        <v/>
      </c>
      <c r="K877" s="38" t="str">
        <f>IF(ＣＳＶ貼付用!GP863="","",ＣＳＶ貼付用!GP863)</f>
        <v/>
      </c>
      <c r="L877" s="45" t="s">
        <v>30</v>
      </c>
      <c r="M877" s="55" t="str">
        <f>IF(ＣＳＶ貼付用!AT863="","",ＣＳＶ貼付用!AT863)</f>
        <v/>
      </c>
      <c r="N877" s="38" t="str">
        <f>IF(ＣＳＶ貼付用!AV863="","",ＣＳＶ貼付用!AV863)</f>
        <v/>
      </c>
      <c r="O877" s="38" t="str">
        <f>IF(ＣＳＶ貼付用!AX863="","",ＣＳＶ貼付用!AX863)</f>
        <v/>
      </c>
      <c r="P877" s="40" t="str">
        <f>IF(ＣＳＶ貼付用!FE863="","",ＣＳＶ貼付用!FE863)</f>
        <v/>
      </c>
      <c r="Q877" s="41" t="str">
        <f>IF(林齢計算用!A863="","",林齢計算用!A863)</f>
        <v/>
      </c>
      <c r="R877" s="41" t="str">
        <f t="shared" si="1360"/>
        <v/>
      </c>
      <c r="S877" s="56" t="str">
        <f>IF(ＣＳＶ貼付用!EG863="","",ＣＳＶ貼付用!EG863*10)</f>
        <v/>
      </c>
      <c r="T877" s="23" t="str">
        <f>IF(O877="スギ",INDEX(データ!$C$7:$E$26,MATCH(R877,データ!$B$7:$B$26),MATCH(P877,データ!$C$6:$E$6)),IF(O877="ヒノキ",INDEX(データ!$C$32:$E$51,MATCH(R877,データ!$B$32:$B$51),MATCH(P877,データ!$C$31:$E$31)),IF(O877="マツ",INDEX(データ!#REF!,MATCH(R877,データ!#REF!),MATCH(P877,データ!#REF!)),IF(O877="ザツ",INDEX(データ!#REF!,MATCH(R877,データ!#REF!),MATCH(P877,データ!#REF!)),""))))</f>
        <v/>
      </c>
      <c r="U877" s="22" t="str">
        <f t="shared" si="1451"/>
        <v/>
      </c>
      <c r="V877" s="21" t="str">
        <f t="shared" si="1455"/>
        <v/>
      </c>
      <c r="W877" s="21" t="str">
        <f t="shared" si="1452"/>
        <v/>
      </c>
      <c r="X877" s="23" t="str">
        <f>IF(O877="スギ",INDEX(データ!$H$7:$J$26,MATCH(R877,データ!$G$7:$G$26),MATCH(P877,データ!$H$6:$J$6)),IF(O877="ヒノキ",INDEX(データ!$H$32:$J$51,MATCH(R877,データ!$G$32:$G$51),MATCH(P877,データ!$H$31:$J$31)),IF(O877="マツ",INDEX(データ!#REF!,MATCH(R877,データ!#REF!),MATCH(P877,データ!#REF!)),IF(O877="ザツ",INDEX(データ!#REF!,MATCH(R877,データ!#REF!),MATCH(P877,データ!#REF!)),""))))</f>
        <v/>
      </c>
      <c r="Y877" s="22" t="str">
        <f t="shared" si="1453"/>
        <v/>
      </c>
      <c r="Z877" s="21" t="str">
        <f t="shared" si="1454"/>
        <v/>
      </c>
      <c r="AA877" s="27" t="str">
        <f t="shared" si="1361"/>
        <v/>
      </c>
      <c r="AB877" s="24" t="str">
        <f t="shared" si="1362"/>
        <v/>
      </c>
      <c r="AC877" s="25" t="str">
        <f t="shared" si="1363"/>
        <v>0</v>
      </c>
      <c r="AD877" s="26" t="str">
        <f t="shared" si="1364"/>
        <v/>
      </c>
      <c r="AE877" s="26" t="str">
        <f t="shared" si="1365"/>
        <v/>
      </c>
      <c r="AF877" s="26" t="str">
        <f t="shared" si="1366"/>
        <v/>
      </c>
      <c r="AG877" s="27" t="str">
        <f t="shared" si="1367"/>
        <v/>
      </c>
      <c r="AH877" s="26" t="str">
        <f t="shared" si="1368"/>
        <v/>
      </c>
      <c r="AI877" s="26" t="str">
        <f t="shared" si="1369"/>
        <v/>
      </c>
      <c r="AJ877" s="45" t="s">
        <v>30</v>
      </c>
      <c r="AK877" s="55" t="str">
        <f>IF(ＣＳＶ貼付用!BI863="","",ＣＳＶ貼付用!BI863)</f>
        <v/>
      </c>
      <c r="AL877" s="38" t="str">
        <f>IF(ＣＳＶ貼付用!BK863="","",ＣＳＶ貼付用!BK863)</f>
        <v/>
      </c>
      <c r="AM877" s="38" t="str">
        <f>IF(ＣＳＶ貼付用!BM863="","",ＣＳＶ貼付用!BM863)</f>
        <v/>
      </c>
      <c r="AN877" s="40" t="str">
        <f t="shared" si="1370"/>
        <v/>
      </c>
      <c r="AO877" s="41" t="str">
        <f>IF(林齢計算用!B863="","",林齢計算用!B863)</f>
        <v/>
      </c>
      <c r="AP877" s="41" t="str">
        <f t="shared" si="1371"/>
        <v/>
      </c>
      <c r="AQ877" s="41" t="str">
        <f t="shared" si="1372"/>
        <v/>
      </c>
      <c r="AR877" s="23" t="str">
        <f>IF(AM877="スギ",INDEX(データ!$C$7:$E$26,MATCH(AP877,データ!$B$7:$B$26),MATCH(AN877,データ!$C$6:$E$6)),IF(AM877="ヒノキ",INDEX(データ!$C$32:$E$51,MATCH(AP877,データ!$B$32:$B$51),MATCH(AN877,データ!$C$31:$E$31)),IF(AM877="マツ",INDEX(データ!#REF!,MATCH(AP877,データ!#REF!),MATCH(AN877,データ!#REF!)),IF(AM877="ザツ",INDEX(データ!#REF!,MATCH(AP877,データ!#REF!),MATCH(AN877,データ!#REF!)),""))))</f>
        <v/>
      </c>
      <c r="AS877" s="22" t="str">
        <f t="shared" si="1355"/>
        <v/>
      </c>
      <c r="AT877" s="21" t="str">
        <f t="shared" si="1373"/>
        <v/>
      </c>
      <c r="AU877" s="21" t="str">
        <f t="shared" si="1374"/>
        <v/>
      </c>
      <c r="AV877" s="24" t="str">
        <f>IF(AM877="スギ",INDEX(データ!$H$7:$J$26,MATCH(AP877,データ!$G$7:$G$26),MATCH(AN877,データ!$H$6:$J$6)),IF(AM877="ヒノキ",INDEX(データ!$H$32:$J$51,MATCH(AP877,データ!$G$32:$G$51),MATCH(AN877,データ!$H$31:$J$31)),IF(AM877="マツ",INDEX(データ!#REF!,MATCH(AP877,データ!#REF!),MATCH(AN877,データ!#REF!)),IF(AM877="ザツ",INDEX(データ!#REF!,MATCH(AP877,データ!#REF!),MATCH(AN877,データ!#REF!)),""))))</f>
        <v/>
      </c>
      <c r="AW877" s="22" t="str">
        <f t="shared" si="1375"/>
        <v/>
      </c>
      <c r="AX877" s="21" t="str">
        <f t="shared" si="1376"/>
        <v/>
      </c>
      <c r="AY877" s="27" t="str">
        <f t="shared" si="1377"/>
        <v/>
      </c>
      <c r="AZ877" s="24" t="str">
        <f t="shared" si="1378"/>
        <v/>
      </c>
      <c r="BA877" s="25" t="str">
        <f t="shared" si="1379"/>
        <v>0</v>
      </c>
      <c r="BB877" s="26" t="str">
        <f t="shared" si="1380"/>
        <v/>
      </c>
      <c r="BC877" s="26" t="str">
        <f t="shared" si="1381"/>
        <v/>
      </c>
      <c r="BD877" s="26" t="str">
        <f t="shared" si="1382"/>
        <v/>
      </c>
      <c r="BE877" s="27" t="str">
        <f t="shared" si="1383"/>
        <v/>
      </c>
      <c r="BF877" s="26" t="str">
        <f t="shared" si="1384"/>
        <v/>
      </c>
      <c r="BG877" s="26" t="str">
        <f t="shared" si="1385"/>
        <v/>
      </c>
      <c r="BH877" s="45" t="s">
        <v>30</v>
      </c>
      <c r="BI877" s="55" t="str">
        <f>IF(ＣＳＶ貼付用!BX863="","",ＣＳＶ貼付用!BX863)</f>
        <v/>
      </c>
      <c r="BJ877" s="38" t="str">
        <f>IF(ＣＳＶ貼付用!BZ863="","",ＣＳＶ貼付用!BZ863)</f>
        <v/>
      </c>
      <c r="BK877" s="38" t="str">
        <f>IF(ＣＳＶ貼付用!CB863="","",ＣＳＶ貼付用!CB863)</f>
        <v/>
      </c>
      <c r="BL877" s="40" t="str">
        <f t="shared" si="1386"/>
        <v/>
      </c>
      <c r="BM877" s="41" t="str">
        <f>IF(林齢計算用!C863="","",林齢計算用!C863)</f>
        <v/>
      </c>
      <c r="BN877" s="41" t="str">
        <f t="shared" si="1387"/>
        <v/>
      </c>
      <c r="BO877" s="41" t="str">
        <f t="shared" si="1388"/>
        <v/>
      </c>
      <c r="BP877" s="23" t="str">
        <f>IF(BK877="スギ",INDEX(データ!$C$7:$E$26,MATCH(BN877,データ!$B$7:$B$26),MATCH(BL877,データ!$C$6:$E$6)),IF(BK877="ヒノキ",INDEX(データ!$C$32:$E$51,MATCH(BN877,データ!$B$32:$B$51),MATCH(BL877,データ!$C$31:$E$31)),IF(BK877="マツ",INDEX(データ!#REF!,MATCH(BN877,データ!#REF!),MATCH(BL877,データ!#REF!)),IF(BK877="ザツ",INDEX(データ!#REF!,MATCH(BN877,データ!#REF!),MATCH(BL877,データ!#REF!)),""))))</f>
        <v/>
      </c>
      <c r="BQ877" s="22" t="str">
        <f t="shared" si="1356"/>
        <v/>
      </c>
      <c r="BR877" s="21" t="str">
        <f t="shared" si="1389"/>
        <v/>
      </c>
      <c r="BS877" s="21" t="str">
        <f t="shared" si="1390"/>
        <v/>
      </c>
      <c r="BT877" s="24" t="str">
        <f>IF(BK877="スギ",INDEX(データ!$H$7:$J$26,MATCH(BN877,データ!$G$7:$G$26),MATCH(BL877,データ!$H$6:$J$6)),IF(BK877="ヒノキ",INDEX(データ!$H$32:$J$51,MATCH(BN877,データ!$G$32:$G$51),MATCH(BL877,データ!$H$31:$J$31)),IF(BK877="マツ",INDEX(データ!#REF!,MATCH(BN877,データ!#REF!),MATCH(BL877,データ!#REF!)),IF(BK877="ザツ",INDEX(データ!#REF!,MATCH(BN877,データ!#REF!),MATCH(BL877,データ!#REF!)),""))))</f>
        <v/>
      </c>
      <c r="BU877" s="22" t="str">
        <f t="shared" si="1391"/>
        <v/>
      </c>
      <c r="BV877" s="21" t="str">
        <f t="shared" si="1392"/>
        <v/>
      </c>
      <c r="BW877" s="27" t="str">
        <f t="shared" si="1393"/>
        <v/>
      </c>
      <c r="BX877" s="24" t="str">
        <f t="shared" si="1394"/>
        <v/>
      </c>
      <c r="BY877" s="25" t="str">
        <f t="shared" si="1395"/>
        <v>0</v>
      </c>
      <c r="BZ877" s="26" t="str">
        <f t="shared" si="1396"/>
        <v/>
      </c>
      <c r="CA877" s="26" t="str">
        <f t="shared" si="1397"/>
        <v/>
      </c>
      <c r="CB877" s="26" t="str">
        <f t="shared" si="1398"/>
        <v/>
      </c>
      <c r="CC877" s="27" t="str">
        <f t="shared" si="1399"/>
        <v/>
      </c>
      <c r="CD877" s="26" t="str">
        <f t="shared" si="1400"/>
        <v/>
      </c>
      <c r="CE877" s="26" t="str">
        <f t="shared" si="1401"/>
        <v/>
      </c>
      <c r="CF877" s="45" t="s">
        <v>30</v>
      </c>
      <c r="CG877" s="55" t="str">
        <f>IF(ＣＳＶ貼付用!CM863="","",ＣＳＶ貼付用!CM863)</f>
        <v/>
      </c>
      <c r="CH877" s="38" t="str">
        <f>IF(ＣＳＶ貼付用!CO863="","",ＣＳＶ貼付用!CO863)</f>
        <v/>
      </c>
      <c r="CI877" s="38" t="str">
        <f>IF(ＣＳＶ貼付用!CQ863="","",ＣＳＶ貼付用!CQ863)</f>
        <v/>
      </c>
      <c r="CJ877" s="40" t="str">
        <f t="shared" si="1402"/>
        <v/>
      </c>
      <c r="CK877" s="41" t="str">
        <f>IF(林齢計算用!D863="","",林齢計算用!D863)</f>
        <v/>
      </c>
      <c r="CL877" s="41" t="str">
        <f t="shared" si="1403"/>
        <v/>
      </c>
      <c r="CM877" s="41" t="str">
        <f t="shared" si="1404"/>
        <v/>
      </c>
      <c r="CN877" s="23" t="str">
        <f>IF(CI877="スギ",INDEX(データ!$C$7:$E$26,MATCH(CL877,データ!$B$7:$B$26),MATCH(CJ877,データ!$C$6:$E$6)),IF(CI877="ヒノキ",INDEX(データ!$C$32:$E$51,MATCH(CL877,データ!$B$32:$B$51),MATCH(CJ877,データ!$C$31:$E$31)),IF(CI877="マツ",INDEX(データ!#REF!,MATCH(CL877,データ!#REF!),MATCH(CJ877,データ!#REF!)),IF(CI877="ザツ",INDEX(データ!#REF!,MATCH(CL877,データ!#REF!),MATCH(CJ877,データ!#REF!)),""))))</f>
        <v/>
      </c>
      <c r="CO877" s="22" t="str">
        <f t="shared" si="1357"/>
        <v/>
      </c>
      <c r="CP877" s="21" t="str">
        <f t="shared" si="1405"/>
        <v/>
      </c>
      <c r="CQ877" s="21" t="str">
        <f t="shared" si="1406"/>
        <v/>
      </c>
      <c r="CR877" s="24" t="str">
        <f>IF(CI877="スギ",INDEX(データ!$H$7:$J$26,MATCH(CL877,データ!$G$7:$G$26),MATCH(CJ877,データ!$H$6:$J$6)),IF(CI877="ヒノキ",INDEX(データ!$H$32:$J$51,MATCH(CL877,データ!$G$32:$G$51),MATCH(CJ877,データ!$H$31:$J$31)),IF(CI877="マツ",INDEX(データ!#REF!,MATCH(CL877,データ!#REF!),MATCH(CJ877,データ!#REF!)),IF(CI877="ザツ",INDEX(データ!#REF!,MATCH(CL877,データ!#REF!),MATCH(CJ877,データ!#REF!)),""))))</f>
        <v/>
      </c>
      <c r="CS877" s="22" t="str">
        <f t="shared" si="1407"/>
        <v/>
      </c>
      <c r="CT877" s="21" t="str">
        <f t="shared" si="1408"/>
        <v/>
      </c>
      <c r="CU877" s="27" t="str">
        <f t="shared" si="1409"/>
        <v/>
      </c>
      <c r="CV877" s="24" t="str">
        <f t="shared" si="1410"/>
        <v/>
      </c>
      <c r="CW877" s="25" t="str">
        <f t="shared" si="1411"/>
        <v>0</v>
      </c>
      <c r="CX877" s="26" t="str">
        <f t="shared" si="1412"/>
        <v/>
      </c>
      <c r="CY877" s="26" t="str">
        <f t="shared" si="1413"/>
        <v/>
      </c>
      <c r="CZ877" s="26" t="str">
        <f t="shared" si="1414"/>
        <v/>
      </c>
      <c r="DA877" s="27" t="str">
        <f t="shared" si="1415"/>
        <v/>
      </c>
      <c r="DB877" s="26" t="str">
        <f t="shared" si="1416"/>
        <v/>
      </c>
      <c r="DC877" s="26" t="str">
        <f t="shared" si="1417"/>
        <v/>
      </c>
      <c r="DD877" s="45" t="s">
        <v>30</v>
      </c>
      <c r="DE877" s="55" t="str">
        <f>IF(ＣＳＶ貼付用!DB863="","",ＣＳＶ貼付用!DB863)</f>
        <v/>
      </c>
      <c r="DF877" s="38" t="str">
        <f>IF(ＣＳＶ貼付用!DD863="","",ＣＳＶ貼付用!DD863)</f>
        <v/>
      </c>
      <c r="DG877" s="38" t="str">
        <f>IF(ＣＳＶ貼付用!DF863="","",ＣＳＶ貼付用!DF863)</f>
        <v/>
      </c>
      <c r="DH877" s="40" t="str">
        <f t="shared" si="1418"/>
        <v/>
      </c>
      <c r="DI877" s="41" t="str">
        <f>IF(林齢計算用!E863="","",林齢計算用!E863)</f>
        <v/>
      </c>
      <c r="DJ877" s="41" t="str">
        <f t="shared" si="1419"/>
        <v/>
      </c>
      <c r="DK877" s="41" t="str">
        <f t="shared" si="1420"/>
        <v/>
      </c>
      <c r="DL877" s="23" t="str">
        <f>IF(DG877="スギ",INDEX(データ!$C$7:$E$26,MATCH(DJ877,データ!$B$7:$B$26),MATCH(DH877,データ!$C$6:$E$6)),IF(DG877="ヒノキ",INDEX(データ!$C$32:$E$51,MATCH(DJ877,データ!$B$32:$B$51),MATCH(DH877,データ!$C$31:$E$31)),IF(DG877="マツ",INDEX(データ!#REF!,MATCH(DJ877,データ!#REF!),MATCH(DH877,データ!#REF!)),IF(DG877="ザツ",INDEX(データ!#REF!,MATCH(DJ877,データ!#REF!),MATCH(DH877,データ!#REF!)),""))))</f>
        <v/>
      </c>
      <c r="DM877" s="22" t="str">
        <f t="shared" si="1358"/>
        <v/>
      </c>
      <c r="DN877" s="21" t="str">
        <f t="shared" si="1421"/>
        <v/>
      </c>
      <c r="DO877" s="21" t="str">
        <f t="shared" si="1422"/>
        <v/>
      </c>
      <c r="DP877" s="24" t="str">
        <f>IF(DG877="スギ",INDEX(データ!$H$7:$J$26,MATCH(DJ877,データ!$G$7:$G$26),MATCH(DH877,データ!$H$6:$J$6)),IF(DG877="ヒノキ",INDEX(データ!$H$32:$J$51,MATCH(DJ877,データ!$G$32:$G$51),MATCH(DH877,データ!$H$31:$J$31)),IF(DG877="マツ",INDEX(データ!#REF!,MATCH(DJ877,データ!#REF!),MATCH(DH877,データ!#REF!)),IF(DG877="ザツ",INDEX(データ!#REF!,MATCH(DJ877,データ!#REF!),MATCH(DH877,データ!#REF!)),""))))</f>
        <v/>
      </c>
      <c r="DQ877" s="22" t="str">
        <f t="shared" si="1423"/>
        <v/>
      </c>
      <c r="DR877" s="21" t="str">
        <f t="shared" si="1424"/>
        <v/>
      </c>
      <c r="DS877" s="27" t="str">
        <f t="shared" si="1425"/>
        <v/>
      </c>
      <c r="DT877" s="24" t="str">
        <f t="shared" si="1426"/>
        <v/>
      </c>
      <c r="DU877" s="25" t="str">
        <f t="shared" si="1427"/>
        <v>0</v>
      </c>
      <c r="DV877" s="26" t="str">
        <f t="shared" si="1428"/>
        <v/>
      </c>
      <c r="DW877" s="26" t="str">
        <f t="shared" si="1429"/>
        <v/>
      </c>
      <c r="DX877" s="26" t="str">
        <f t="shared" si="1430"/>
        <v/>
      </c>
      <c r="DY877" s="27" t="str">
        <f t="shared" si="1431"/>
        <v/>
      </c>
      <c r="DZ877" s="26" t="str">
        <f t="shared" si="1432"/>
        <v/>
      </c>
      <c r="EA877" s="26" t="str">
        <f t="shared" si="1433"/>
        <v/>
      </c>
      <c r="EB877" s="45" t="s">
        <v>30</v>
      </c>
      <c r="EC877" s="55" t="str">
        <f>IF(ＣＳＶ貼付用!DQ863="","",ＣＳＶ貼付用!DQ863)</f>
        <v/>
      </c>
      <c r="ED877" s="38" t="str">
        <f>IF(ＣＳＶ貼付用!DS863="","",ＣＳＶ貼付用!DS863)</f>
        <v/>
      </c>
      <c r="EE877" s="38" t="str">
        <f>IF(ＣＳＶ貼付用!DU863="","",ＣＳＶ貼付用!DU863)</f>
        <v/>
      </c>
      <c r="EF877" s="40" t="str">
        <f t="shared" si="1434"/>
        <v/>
      </c>
      <c r="EG877" s="41" t="str">
        <f>IF(林齢計算用!F863="","",林齢計算用!F863)</f>
        <v/>
      </c>
      <c r="EH877" s="41" t="str">
        <f t="shared" si="1435"/>
        <v/>
      </c>
      <c r="EI877" s="41" t="str">
        <f t="shared" si="1436"/>
        <v/>
      </c>
      <c r="EJ877" s="23" t="str">
        <f>IF(EE877="スギ",INDEX(データ!$C$7:$E$26,MATCH(EH877,データ!$B$7:$B$26),MATCH(EF877,データ!$C$6:$E$6)),IF(EE877="ヒノキ",INDEX(データ!$C$32:$E$51,MATCH(EH877,データ!$B$32:$B$51),MATCH(EF877,データ!$C$31:$E$31)),IF(EE877="マツ",INDEX(データ!#REF!,MATCH(EH877,データ!#REF!),MATCH(EF877,データ!#REF!)),IF(EE877="ザツ",INDEX(データ!#REF!,MATCH(EH877,データ!#REF!),MATCH(EF877,データ!#REF!)),""))))</f>
        <v/>
      </c>
      <c r="EK877" s="22" t="str">
        <f t="shared" si="1359"/>
        <v/>
      </c>
      <c r="EL877" s="21" t="str">
        <f t="shared" si="1437"/>
        <v/>
      </c>
      <c r="EM877" s="21" t="str">
        <f t="shared" si="1438"/>
        <v/>
      </c>
      <c r="EN877" s="24" t="str">
        <f>IF(EE877="スギ",INDEX(データ!$H$7:$J$26,MATCH(EH877,データ!$G$7:$G$26),MATCH(EF877,データ!$H$6:$J$6)),IF(EE877="ヒノキ",INDEX(データ!$H$32:$J$51,MATCH(EH877,データ!$G$32:$G$51),MATCH(EF877,データ!$H$31:$J$31)),IF(EE877="マツ",INDEX(データ!#REF!,MATCH(EH877,データ!#REF!),MATCH(EF877,データ!#REF!)),IF(EE877="ザツ",INDEX(データ!#REF!,MATCH(EH877,データ!#REF!),MATCH(EF877,データ!#REF!)),""))))</f>
        <v/>
      </c>
      <c r="EO877" s="22" t="str">
        <f t="shared" si="1439"/>
        <v/>
      </c>
      <c r="EP877" s="21" t="str">
        <f t="shared" si="1440"/>
        <v/>
      </c>
      <c r="EQ877" s="27" t="str">
        <f t="shared" si="1441"/>
        <v/>
      </c>
      <c r="ER877" s="24" t="str">
        <f t="shared" si="1442"/>
        <v/>
      </c>
      <c r="ES877" s="25" t="str">
        <f t="shared" si="1443"/>
        <v>0</v>
      </c>
      <c r="ET877" s="26" t="str">
        <f t="shared" si="1444"/>
        <v/>
      </c>
      <c r="EU877" s="26" t="str">
        <f t="shared" si="1445"/>
        <v/>
      </c>
      <c r="EV877" s="26" t="str">
        <f t="shared" si="1446"/>
        <v/>
      </c>
      <c r="EW877" s="27" t="str">
        <f t="shared" si="1447"/>
        <v/>
      </c>
      <c r="EX877" s="26" t="str">
        <f t="shared" si="1448"/>
        <v/>
      </c>
      <c r="EY877" s="26" t="str">
        <f t="shared" si="1449"/>
        <v/>
      </c>
      <c r="EZ877" s="26">
        <f t="shared" si="1450"/>
        <v>0</v>
      </c>
      <c r="FA877" s="43"/>
    </row>
    <row r="878" spans="1:157" ht="15.95" customHeight="1" x14ac:dyDescent="0.15">
      <c r="A878" s="21"/>
      <c r="B878" s="36" t="str">
        <f>IF(ＣＳＶ貼付用!G864="","",ＣＳＶ貼付用!G864)</f>
        <v/>
      </c>
      <c r="C878" s="36" t="str">
        <f>IF(ＣＳＶ貼付用!I864="","",ＣＳＶ貼付用!I864)</f>
        <v/>
      </c>
      <c r="D878" s="36" t="str">
        <f>IF(ＣＳＶ貼付用!J864="","",ＣＳＶ貼付用!J864)</f>
        <v/>
      </c>
      <c r="E878" s="36" t="str">
        <f>IF(ＣＳＶ貼付用!F864="","",ＣＳＶ貼付用!F864)</f>
        <v/>
      </c>
      <c r="F878" s="38" t="str">
        <f>IF(ＣＳＶ貼付用!T864="","",ＣＳＶ貼付用!T864)</f>
        <v/>
      </c>
      <c r="G878" s="38"/>
      <c r="H878" s="38" t="str">
        <f>IF(ＣＳＶ貼付用!GJ864="","",ＣＳＶ貼付用!GJ864)</f>
        <v/>
      </c>
      <c r="I878" s="38" t="str">
        <f>IF(ＣＳＶ貼付用!GL864="","",ＣＳＶ貼付用!GL864)</f>
        <v/>
      </c>
      <c r="J878" s="38" t="str">
        <f>IF(ＣＳＶ貼付用!GN864="","",ＣＳＶ貼付用!GN864)</f>
        <v/>
      </c>
      <c r="K878" s="38" t="str">
        <f>IF(ＣＳＶ貼付用!GP864="","",ＣＳＶ貼付用!GP864)</f>
        <v/>
      </c>
      <c r="L878" s="45" t="s">
        <v>30</v>
      </c>
      <c r="M878" s="55" t="str">
        <f>IF(ＣＳＶ貼付用!AT864="","",ＣＳＶ貼付用!AT864)</f>
        <v/>
      </c>
      <c r="N878" s="38" t="str">
        <f>IF(ＣＳＶ貼付用!AV864="","",ＣＳＶ貼付用!AV864)</f>
        <v/>
      </c>
      <c r="O878" s="38" t="str">
        <f>IF(ＣＳＶ貼付用!AX864="","",ＣＳＶ貼付用!AX864)</f>
        <v/>
      </c>
      <c r="P878" s="40" t="str">
        <f>IF(ＣＳＶ貼付用!FE864="","",ＣＳＶ貼付用!FE864)</f>
        <v/>
      </c>
      <c r="Q878" s="41" t="str">
        <f>IF(林齢計算用!A864="","",林齢計算用!A864)</f>
        <v/>
      </c>
      <c r="R878" s="41" t="str">
        <f t="shared" si="1360"/>
        <v/>
      </c>
      <c r="S878" s="56" t="str">
        <f>IF(ＣＳＶ貼付用!EG864="","",ＣＳＶ貼付用!EG864*10)</f>
        <v/>
      </c>
      <c r="T878" s="23" t="str">
        <f>IF(O878="スギ",INDEX(データ!$C$7:$E$26,MATCH(R878,データ!$B$7:$B$26),MATCH(P878,データ!$C$6:$E$6)),IF(O878="ヒノキ",INDEX(データ!$C$32:$E$51,MATCH(R878,データ!$B$32:$B$51),MATCH(P878,データ!$C$31:$E$31)),IF(O878="マツ",INDEX(データ!#REF!,MATCH(R878,データ!#REF!),MATCH(P878,データ!#REF!)),IF(O878="ザツ",INDEX(データ!#REF!,MATCH(R878,データ!#REF!),MATCH(P878,データ!#REF!)),""))))</f>
        <v/>
      </c>
      <c r="U878" s="22" t="str">
        <f t="shared" si="1451"/>
        <v/>
      </c>
      <c r="V878" s="21" t="str">
        <f t="shared" si="1455"/>
        <v/>
      </c>
      <c r="W878" s="21" t="str">
        <f t="shared" si="1452"/>
        <v/>
      </c>
      <c r="X878" s="23" t="str">
        <f>IF(O878="スギ",INDEX(データ!$H$7:$J$26,MATCH(R878,データ!$G$7:$G$26),MATCH(P878,データ!$H$6:$J$6)),IF(O878="ヒノキ",INDEX(データ!$H$32:$J$51,MATCH(R878,データ!$G$32:$G$51),MATCH(P878,データ!$H$31:$J$31)),IF(O878="マツ",INDEX(データ!#REF!,MATCH(R878,データ!#REF!),MATCH(P878,データ!#REF!)),IF(O878="ザツ",INDEX(データ!#REF!,MATCH(R878,データ!#REF!),MATCH(P878,データ!#REF!)),""))))</f>
        <v/>
      </c>
      <c r="Y878" s="22" t="str">
        <f t="shared" si="1453"/>
        <v/>
      </c>
      <c r="Z878" s="21" t="str">
        <f t="shared" si="1454"/>
        <v/>
      </c>
      <c r="AA878" s="27" t="str">
        <f t="shared" si="1361"/>
        <v/>
      </c>
      <c r="AB878" s="24" t="str">
        <f t="shared" si="1362"/>
        <v/>
      </c>
      <c r="AC878" s="25" t="str">
        <f t="shared" si="1363"/>
        <v>0</v>
      </c>
      <c r="AD878" s="26" t="str">
        <f t="shared" si="1364"/>
        <v/>
      </c>
      <c r="AE878" s="26" t="str">
        <f t="shared" si="1365"/>
        <v/>
      </c>
      <c r="AF878" s="26" t="str">
        <f t="shared" si="1366"/>
        <v/>
      </c>
      <c r="AG878" s="27" t="str">
        <f t="shared" si="1367"/>
        <v/>
      </c>
      <c r="AH878" s="26" t="str">
        <f t="shared" si="1368"/>
        <v/>
      </c>
      <c r="AI878" s="26" t="str">
        <f t="shared" si="1369"/>
        <v/>
      </c>
      <c r="AJ878" s="45" t="s">
        <v>30</v>
      </c>
      <c r="AK878" s="55" t="str">
        <f>IF(ＣＳＶ貼付用!BI864="","",ＣＳＶ貼付用!BI864)</f>
        <v/>
      </c>
      <c r="AL878" s="38" t="str">
        <f>IF(ＣＳＶ貼付用!BK864="","",ＣＳＶ貼付用!BK864)</f>
        <v/>
      </c>
      <c r="AM878" s="38" t="str">
        <f>IF(ＣＳＶ貼付用!BM864="","",ＣＳＶ貼付用!BM864)</f>
        <v/>
      </c>
      <c r="AN878" s="40" t="str">
        <f t="shared" si="1370"/>
        <v/>
      </c>
      <c r="AO878" s="41" t="str">
        <f>IF(林齢計算用!B864="","",林齢計算用!B864)</f>
        <v/>
      </c>
      <c r="AP878" s="41" t="str">
        <f t="shared" si="1371"/>
        <v/>
      </c>
      <c r="AQ878" s="41" t="str">
        <f t="shared" si="1372"/>
        <v/>
      </c>
      <c r="AR878" s="23" t="str">
        <f>IF(AM878="スギ",INDEX(データ!$C$7:$E$26,MATCH(AP878,データ!$B$7:$B$26),MATCH(AN878,データ!$C$6:$E$6)),IF(AM878="ヒノキ",INDEX(データ!$C$32:$E$51,MATCH(AP878,データ!$B$32:$B$51),MATCH(AN878,データ!$C$31:$E$31)),IF(AM878="マツ",INDEX(データ!#REF!,MATCH(AP878,データ!#REF!),MATCH(AN878,データ!#REF!)),IF(AM878="ザツ",INDEX(データ!#REF!,MATCH(AP878,データ!#REF!),MATCH(AN878,データ!#REF!)),""))))</f>
        <v/>
      </c>
      <c r="AS878" s="22" t="str">
        <f t="shared" si="1355"/>
        <v/>
      </c>
      <c r="AT878" s="21" t="str">
        <f t="shared" si="1373"/>
        <v/>
      </c>
      <c r="AU878" s="21" t="str">
        <f t="shared" si="1374"/>
        <v/>
      </c>
      <c r="AV878" s="24" t="str">
        <f>IF(AM878="スギ",INDEX(データ!$H$7:$J$26,MATCH(AP878,データ!$G$7:$G$26),MATCH(AN878,データ!$H$6:$J$6)),IF(AM878="ヒノキ",INDEX(データ!$H$32:$J$51,MATCH(AP878,データ!$G$32:$G$51),MATCH(AN878,データ!$H$31:$J$31)),IF(AM878="マツ",INDEX(データ!#REF!,MATCH(AP878,データ!#REF!),MATCH(AN878,データ!#REF!)),IF(AM878="ザツ",INDEX(データ!#REF!,MATCH(AP878,データ!#REF!),MATCH(AN878,データ!#REF!)),""))))</f>
        <v/>
      </c>
      <c r="AW878" s="22" t="str">
        <f t="shared" si="1375"/>
        <v/>
      </c>
      <c r="AX878" s="21" t="str">
        <f t="shared" si="1376"/>
        <v/>
      </c>
      <c r="AY878" s="27" t="str">
        <f t="shared" si="1377"/>
        <v/>
      </c>
      <c r="AZ878" s="24" t="str">
        <f t="shared" si="1378"/>
        <v/>
      </c>
      <c r="BA878" s="25" t="str">
        <f t="shared" si="1379"/>
        <v>0</v>
      </c>
      <c r="BB878" s="26" t="str">
        <f t="shared" si="1380"/>
        <v/>
      </c>
      <c r="BC878" s="26" t="str">
        <f t="shared" si="1381"/>
        <v/>
      </c>
      <c r="BD878" s="26" t="str">
        <f t="shared" si="1382"/>
        <v/>
      </c>
      <c r="BE878" s="27" t="str">
        <f t="shared" si="1383"/>
        <v/>
      </c>
      <c r="BF878" s="26" t="str">
        <f t="shared" si="1384"/>
        <v/>
      </c>
      <c r="BG878" s="26" t="str">
        <f t="shared" si="1385"/>
        <v/>
      </c>
      <c r="BH878" s="45" t="s">
        <v>30</v>
      </c>
      <c r="BI878" s="55" t="str">
        <f>IF(ＣＳＶ貼付用!BX864="","",ＣＳＶ貼付用!BX864)</f>
        <v/>
      </c>
      <c r="BJ878" s="38" t="str">
        <f>IF(ＣＳＶ貼付用!BZ864="","",ＣＳＶ貼付用!BZ864)</f>
        <v/>
      </c>
      <c r="BK878" s="38" t="str">
        <f>IF(ＣＳＶ貼付用!CB864="","",ＣＳＶ貼付用!CB864)</f>
        <v/>
      </c>
      <c r="BL878" s="40" t="str">
        <f t="shared" si="1386"/>
        <v/>
      </c>
      <c r="BM878" s="41" t="str">
        <f>IF(林齢計算用!C864="","",林齢計算用!C864)</f>
        <v/>
      </c>
      <c r="BN878" s="41" t="str">
        <f t="shared" si="1387"/>
        <v/>
      </c>
      <c r="BO878" s="41" t="str">
        <f t="shared" si="1388"/>
        <v/>
      </c>
      <c r="BP878" s="23" t="str">
        <f>IF(BK878="スギ",INDEX(データ!$C$7:$E$26,MATCH(BN878,データ!$B$7:$B$26),MATCH(BL878,データ!$C$6:$E$6)),IF(BK878="ヒノキ",INDEX(データ!$C$32:$E$51,MATCH(BN878,データ!$B$32:$B$51),MATCH(BL878,データ!$C$31:$E$31)),IF(BK878="マツ",INDEX(データ!#REF!,MATCH(BN878,データ!#REF!),MATCH(BL878,データ!#REF!)),IF(BK878="ザツ",INDEX(データ!#REF!,MATCH(BN878,データ!#REF!),MATCH(BL878,データ!#REF!)),""))))</f>
        <v/>
      </c>
      <c r="BQ878" s="22" t="str">
        <f t="shared" si="1356"/>
        <v/>
      </c>
      <c r="BR878" s="21" t="str">
        <f t="shared" si="1389"/>
        <v/>
      </c>
      <c r="BS878" s="21" t="str">
        <f t="shared" si="1390"/>
        <v/>
      </c>
      <c r="BT878" s="24" t="str">
        <f>IF(BK878="スギ",INDEX(データ!$H$7:$J$26,MATCH(BN878,データ!$G$7:$G$26),MATCH(BL878,データ!$H$6:$J$6)),IF(BK878="ヒノキ",INDEX(データ!$H$32:$J$51,MATCH(BN878,データ!$G$32:$G$51),MATCH(BL878,データ!$H$31:$J$31)),IF(BK878="マツ",INDEX(データ!#REF!,MATCH(BN878,データ!#REF!),MATCH(BL878,データ!#REF!)),IF(BK878="ザツ",INDEX(データ!#REF!,MATCH(BN878,データ!#REF!),MATCH(BL878,データ!#REF!)),""))))</f>
        <v/>
      </c>
      <c r="BU878" s="22" t="str">
        <f t="shared" si="1391"/>
        <v/>
      </c>
      <c r="BV878" s="21" t="str">
        <f t="shared" si="1392"/>
        <v/>
      </c>
      <c r="BW878" s="27" t="str">
        <f t="shared" si="1393"/>
        <v/>
      </c>
      <c r="BX878" s="24" t="str">
        <f t="shared" si="1394"/>
        <v/>
      </c>
      <c r="BY878" s="25" t="str">
        <f t="shared" si="1395"/>
        <v>0</v>
      </c>
      <c r="BZ878" s="26" t="str">
        <f t="shared" si="1396"/>
        <v/>
      </c>
      <c r="CA878" s="26" t="str">
        <f t="shared" si="1397"/>
        <v/>
      </c>
      <c r="CB878" s="26" t="str">
        <f t="shared" si="1398"/>
        <v/>
      </c>
      <c r="CC878" s="27" t="str">
        <f t="shared" si="1399"/>
        <v/>
      </c>
      <c r="CD878" s="26" t="str">
        <f t="shared" si="1400"/>
        <v/>
      </c>
      <c r="CE878" s="26" t="str">
        <f t="shared" si="1401"/>
        <v/>
      </c>
      <c r="CF878" s="45" t="s">
        <v>30</v>
      </c>
      <c r="CG878" s="55" t="str">
        <f>IF(ＣＳＶ貼付用!CM864="","",ＣＳＶ貼付用!CM864)</f>
        <v/>
      </c>
      <c r="CH878" s="38" t="str">
        <f>IF(ＣＳＶ貼付用!CO864="","",ＣＳＶ貼付用!CO864)</f>
        <v/>
      </c>
      <c r="CI878" s="38" t="str">
        <f>IF(ＣＳＶ貼付用!CQ864="","",ＣＳＶ貼付用!CQ864)</f>
        <v/>
      </c>
      <c r="CJ878" s="40" t="str">
        <f t="shared" si="1402"/>
        <v/>
      </c>
      <c r="CK878" s="41" t="str">
        <f>IF(林齢計算用!D864="","",林齢計算用!D864)</f>
        <v/>
      </c>
      <c r="CL878" s="41" t="str">
        <f t="shared" si="1403"/>
        <v/>
      </c>
      <c r="CM878" s="41" t="str">
        <f t="shared" si="1404"/>
        <v/>
      </c>
      <c r="CN878" s="23" t="str">
        <f>IF(CI878="スギ",INDEX(データ!$C$7:$E$26,MATCH(CL878,データ!$B$7:$B$26),MATCH(CJ878,データ!$C$6:$E$6)),IF(CI878="ヒノキ",INDEX(データ!$C$32:$E$51,MATCH(CL878,データ!$B$32:$B$51),MATCH(CJ878,データ!$C$31:$E$31)),IF(CI878="マツ",INDEX(データ!#REF!,MATCH(CL878,データ!#REF!),MATCH(CJ878,データ!#REF!)),IF(CI878="ザツ",INDEX(データ!#REF!,MATCH(CL878,データ!#REF!),MATCH(CJ878,データ!#REF!)),""))))</f>
        <v/>
      </c>
      <c r="CO878" s="22" t="str">
        <f t="shared" si="1357"/>
        <v/>
      </c>
      <c r="CP878" s="21" t="str">
        <f t="shared" si="1405"/>
        <v/>
      </c>
      <c r="CQ878" s="21" t="str">
        <f t="shared" si="1406"/>
        <v/>
      </c>
      <c r="CR878" s="24" t="str">
        <f>IF(CI878="スギ",INDEX(データ!$H$7:$J$26,MATCH(CL878,データ!$G$7:$G$26),MATCH(CJ878,データ!$H$6:$J$6)),IF(CI878="ヒノキ",INDEX(データ!$H$32:$J$51,MATCH(CL878,データ!$G$32:$G$51),MATCH(CJ878,データ!$H$31:$J$31)),IF(CI878="マツ",INDEX(データ!#REF!,MATCH(CL878,データ!#REF!),MATCH(CJ878,データ!#REF!)),IF(CI878="ザツ",INDEX(データ!#REF!,MATCH(CL878,データ!#REF!),MATCH(CJ878,データ!#REF!)),""))))</f>
        <v/>
      </c>
      <c r="CS878" s="22" t="str">
        <f t="shared" si="1407"/>
        <v/>
      </c>
      <c r="CT878" s="21" t="str">
        <f t="shared" si="1408"/>
        <v/>
      </c>
      <c r="CU878" s="27" t="str">
        <f t="shared" si="1409"/>
        <v/>
      </c>
      <c r="CV878" s="24" t="str">
        <f t="shared" si="1410"/>
        <v/>
      </c>
      <c r="CW878" s="25" t="str">
        <f t="shared" si="1411"/>
        <v>0</v>
      </c>
      <c r="CX878" s="26" t="str">
        <f t="shared" si="1412"/>
        <v/>
      </c>
      <c r="CY878" s="26" t="str">
        <f t="shared" si="1413"/>
        <v/>
      </c>
      <c r="CZ878" s="26" t="str">
        <f t="shared" si="1414"/>
        <v/>
      </c>
      <c r="DA878" s="27" t="str">
        <f t="shared" si="1415"/>
        <v/>
      </c>
      <c r="DB878" s="26" t="str">
        <f t="shared" si="1416"/>
        <v/>
      </c>
      <c r="DC878" s="26" t="str">
        <f t="shared" si="1417"/>
        <v/>
      </c>
      <c r="DD878" s="45" t="s">
        <v>30</v>
      </c>
      <c r="DE878" s="55" t="str">
        <f>IF(ＣＳＶ貼付用!DB864="","",ＣＳＶ貼付用!DB864)</f>
        <v/>
      </c>
      <c r="DF878" s="38" t="str">
        <f>IF(ＣＳＶ貼付用!DD864="","",ＣＳＶ貼付用!DD864)</f>
        <v/>
      </c>
      <c r="DG878" s="38" t="str">
        <f>IF(ＣＳＶ貼付用!DF864="","",ＣＳＶ貼付用!DF864)</f>
        <v/>
      </c>
      <c r="DH878" s="40" t="str">
        <f t="shared" si="1418"/>
        <v/>
      </c>
      <c r="DI878" s="41" t="str">
        <f>IF(林齢計算用!E864="","",林齢計算用!E864)</f>
        <v/>
      </c>
      <c r="DJ878" s="41" t="str">
        <f t="shared" si="1419"/>
        <v/>
      </c>
      <c r="DK878" s="41" t="str">
        <f t="shared" si="1420"/>
        <v/>
      </c>
      <c r="DL878" s="23" t="str">
        <f>IF(DG878="スギ",INDEX(データ!$C$7:$E$26,MATCH(DJ878,データ!$B$7:$B$26),MATCH(DH878,データ!$C$6:$E$6)),IF(DG878="ヒノキ",INDEX(データ!$C$32:$E$51,MATCH(DJ878,データ!$B$32:$B$51),MATCH(DH878,データ!$C$31:$E$31)),IF(DG878="マツ",INDEX(データ!#REF!,MATCH(DJ878,データ!#REF!),MATCH(DH878,データ!#REF!)),IF(DG878="ザツ",INDEX(データ!#REF!,MATCH(DJ878,データ!#REF!),MATCH(DH878,データ!#REF!)),""))))</f>
        <v/>
      </c>
      <c r="DM878" s="22" t="str">
        <f t="shared" si="1358"/>
        <v/>
      </c>
      <c r="DN878" s="21" t="str">
        <f t="shared" si="1421"/>
        <v/>
      </c>
      <c r="DO878" s="21" t="str">
        <f t="shared" si="1422"/>
        <v/>
      </c>
      <c r="DP878" s="24" t="str">
        <f>IF(DG878="スギ",INDEX(データ!$H$7:$J$26,MATCH(DJ878,データ!$G$7:$G$26),MATCH(DH878,データ!$H$6:$J$6)),IF(DG878="ヒノキ",INDEX(データ!$H$32:$J$51,MATCH(DJ878,データ!$G$32:$G$51),MATCH(DH878,データ!$H$31:$J$31)),IF(DG878="マツ",INDEX(データ!#REF!,MATCH(DJ878,データ!#REF!),MATCH(DH878,データ!#REF!)),IF(DG878="ザツ",INDEX(データ!#REF!,MATCH(DJ878,データ!#REF!),MATCH(DH878,データ!#REF!)),""))))</f>
        <v/>
      </c>
      <c r="DQ878" s="22" t="str">
        <f t="shared" si="1423"/>
        <v/>
      </c>
      <c r="DR878" s="21" t="str">
        <f t="shared" si="1424"/>
        <v/>
      </c>
      <c r="DS878" s="27" t="str">
        <f t="shared" si="1425"/>
        <v/>
      </c>
      <c r="DT878" s="24" t="str">
        <f t="shared" si="1426"/>
        <v/>
      </c>
      <c r="DU878" s="25" t="str">
        <f t="shared" si="1427"/>
        <v>0</v>
      </c>
      <c r="DV878" s="26" t="str">
        <f t="shared" si="1428"/>
        <v/>
      </c>
      <c r="DW878" s="26" t="str">
        <f t="shared" si="1429"/>
        <v/>
      </c>
      <c r="DX878" s="26" t="str">
        <f t="shared" si="1430"/>
        <v/>
      </c>
      <c r="DY878" s="27" t="str">
        <f t="shared" si="1431"/>
        <v/>
      </c>
      <c r="DZ878" s="26" t="str">
        <f t="shared" si="1432"/>
        <v/>
      </c>
      <c r="EA878" s="26" t="str">
        <f t="shared" si="1433"/>
        <v/>
      </c>
      <c r="EB878" s="45" t="s">
        <v>30</v>
      </c>
      <c r="EC878" s="55" t="str">
        <f>IF(ＣＳＶ貼付用!DQ864="","",ＣＳＶ貼付用!DQ864)</f>
        <v/>
      </c>
      <c r="ED878" s="38" t="str">
        <f>IF(ＣＳＶ貼付用!DS864="","",ＣＳＶ貼付用!DS864)</f>
        <v/>
      </c>
      <c r="EE878" s="38" t="str">
        <f>IF(ＣＳＶ貼付用!DU864="","",ＣＳＶ貼付用!DU864)</f>
        <v/>
      </c>
      <c r="EF878" s="40" t="str">
        <f t="shared" si="1434"/>
        <v/>
      </c>
      <c r="EG878" s="41" t="str">
        <f>IF(林齢計算用!F864="","",林齢計算用!F864)</f>
        <v/>
      </c>
      <c r="EH878" s="41" t="str">
        <f t="shared" si="1435"/>
        <v/>
      </c>
      <c r="EI878" s="41" t="str">
        <f t="shared" si="1436"/>
        <v/>
      </c>
      <c r="EJ878" s="23" t="str">
        <f>IF(EE878="スギ",INDEX(データ!$C$7:$E$26,MATCH(EH878,データ!$B$7:$B$26),MATCH(EF878,データ!$C$6:$E$6)),IF(EE878="ヒノキ",INDEX(データ!$C$32:$E$51,MATCH(EH878,データ!$B$32:$B$51),MATCH(EF878,データ!$C$31:$E$31)),IF(EE878="マツ",INDEX(データ!#REF!,MATCH(EH878,データ!#REF!),MATCH(EF878,データ!#REF!)),IF(EE878="ザツ",INDEX(データ!#REF!,MATCH(EH878,データ!#REF!),MATCH(EF878,データ!#REF!)),""))))</f>
        <v/>
      </c>
      <c r="EK878" s="22" t="str">
        <f t="shared" si="1359"/>
        <v/>
      </c>
      <c r="EL878" s="21" t="str">
        <f t="shared" si="1437"/>
        <v/>
      </c>
      <c r="EM878" s="21" t="str">
        <f t="shared" si="1438"/>
        <v/>
      </c>
      <c r="EN878" s="24" t="str">
        <f>IF(EE878="スギ",INDEX(データ!$H$7:$J$26,MATCH(EH878,データ!$G$7:$G$26),MATCH(EF878,データ!$H$6:$J$6)),IF(EE878="ヒノキ",INDEX(データ!$H$32:$J$51,MATCH(EH878,データ!$G$32:$G$51),MATCH(EF878,データ!$H$31:$J$31)),IF(EE878="マツ",INDEX(データ!#REF!,MATCH(EH878,データ!#REF!),MATCH(EF878,データ!#REF!)),IF(EE878="ザツ",INDEX(データ!#REF!,MATCH(EH878,データ!#REF!),MATCH(EF878,データ!#REF!)),""))))</f>
        <v/>
      </c>
      <c r="EO878" s="22" t="str">
        <f t="shared" si="1439"/>
        <v/>
      </c>
      <c r="EP878" s="21" t="str">
        <f t="shared" si="1440"/>
        <v/>
      </c>
      <c r="EQ878" s="27" t="str">
        <f t="shared" si="1441"/>
        <v/>
      </c>
      <c r="ER878" s="24" t="str">
        <f t="shared" si="1442"/>
        <v/>
      </c>
      <c r="ES878" s="25" t="str">
        <f t="shared" si="1443"/>
        <v>0</v>
      </c>
      <c r="ET878" s="26" t="str">
        <f t="shared" si="1444"/>
        <v/>
      </c>
      <c r="EU878" s="26" t="str">
        <f t="shared" si="1445"/>
        <v/>
      </c>
      <c r="EV878" s="26" t="str">
        <f t="shared" si="1446"/>
        <v/>
      </c>
      <c r="EW878" s="27" t="str">
        <f t="shared" si="1447"/>
        <v/>
      </c>
      <c r="EX878" s="26" t="str">
        <f t="shared" si="1448"/>
        <v/>
      </c>
      <c r="EY878" s="26" t="str">
        <f t="shared" si="1449"/>
        <v/>
      </c>
      <c r="EZ878" s="26">
        <f t="shared" si="1450"/>
        <v>0</v>
      </c>
      <c r="FA878" s="43"/>
    </row>
    <row r="879" spans="1:157" ht="15.95" customHeight="1" x14ac:dyDescent="0.15">
      <c r="A879" s="21"/>
      <c r="B879" s="36" t="str">
        <f>IF(ＣＳＶ貼付用!G865="","",ＣＳＶ貼付用!G865)</f>
        <v/>
      </c>
      <c r="C879" s="36" t="str">
        <f>IF(ＣＳＶ貼付用!I865="","",ＣＳＶ貼付用!I865)</f>
        <v/>
      </c>
      <c r="D879" s="36" t="str">
        <f>IF(ＣＳＶ貼付用!J865="","",ＣＳＶ貼付用!J865)</f>
        <v/>
      </c>
      <c r="E879" s="36" t="str">
        <f>IF(ＣＳＶ貼付用!F865="","",ＣＳＶ貼付用!F865)</f>
        <v/>
      </c>
      <c r="F879" s="38" t="str">
        <f>IF(ＣＳＶ貼付用!T865="","",ＣＳＶ貼付用!T865)</f>
        <v/>
      </c>
      <c r="G879" s="38"/>
      <c r="H879" s="38" t="str">
        <f>IF(ＣＳＶ貼付用!GJ865="","",ＣＳＶ貼付用!GJ865)</f>
        <v/>
      </c>
      <c r="I879" s="38" t="str">
        <f>IF(ＣＳＶ貼付用!GL865="","",ＣＳＶ貼付用!GL865)</f>
        <v/>
      </c>
      <c r="J879" s="38" t="str">
        <f>IF(ＣＳＶ貼付用!GN865="","",ＣＳＶ貼付用!GN865)</f>
        <v/>
      </c>
      <c r="K879" s="38" t="str">
        <f>IF(ＣＳＶ貼付用!GP865="","",ＣＳＶ貼付用!GP865)</f>
        <v/>
      </c>
      <c r="L879" s="45" t="s">
        <v>30</v>
      </c>
      <c r="M879" s="55" t="str">
        <f>IF(ＣＳＶ貼付用!AT865="","",ＣＳＶ貼付用!AT865)</f>
        <v/>
      </c>
      <c r="N879" s="38" t="str">
        <f>IF(ＣＳＶ貼付用!AV865="","",ＣＳＶ貼付用!AV865)</f>
        <v/>
      </c>
      <c r="O879" s="38" t="str">
        <f>IF(ＣＳＶ貼付用!AX865="","",ＣＳＶ貼付用!AX865)</f>
        <v/>
      </c>
      <c r="P879" s="40" t="str">
        <f>IF(ＣＳＶ貼付用!FE865="","",ＣＳＶ貼付用!FE865)</f>
        <v/>
      </c>
      <c r="Q879" s="41" t="str">
        <f>IF(林齢計算用!A865="","",林齢計算用!A865)</f>
        <v/>
      </c>
      <c r="R879" s="41" t="str">
        <f t="shared" si="1360"/>
        <v/>
      </c>
      <c r="S879" s="56" t="str">
        <f>IF(ＣＳＶ貼付用!EG865="","",ＣＳＶ貼付用!EG865*10)</f>
        <v/>
      </c>
      <c r="T879" s="23" t="str">
        <f>IF(O879="スギ",INDEX(データ!$C$7:$E$26,MATCH(R879,データ!$B$7:$B$26),MATCH(P879,データ!$C$6:$E$6)),IF(O879="ヒノキ",INDEX(データ!$C$32:$E$51,MATCH(R879,データ!$B$32:$B$51),MATCH(P879,データ!$C$31:$E$31)),IF(O879="マツ",INDEX(データ!#REF!,MATCH(R879,データ!#REF!),MATCH(P879,データ!#REF!)),IF(O879="ザツ",INDEX(データ!#REF!,MATCH(R879,データ!#REF!),MATCH(P879,データ!#REF!)),""))))</f>
        <v/>
      </c>
      <c r="U879" s="22" t="str">
        <f t="shared" si="1451"/>
        <v/>
      </c>
      <c r="V879" s="21" t="str">
        <f t="shared" si="1455"/>
        <v/>
      </c>
      <c r="W879" s="21" t="str">
        <f t="shared" si="1452"/>
        <v/>
      </c>
      <c r="X879" s="23" t="str">
        <f>IF(O879="スギ",INDEX(データ!$H$7:$J$26,MATCH(R879,データ!$G$7:$G$26),MATCH(P879,データ!$H$6:$J$6)),IF(O879="ヒノキ",INDEX(データ!$H$32:$J$51,MATCH(R879,データ!$G$32:$G$51),MATCH(P879,データ!$H$31:$J$31)),IF(O879="マツ",INDEX(データ!#REF!,MATCH(R879,データ!#REF!),MATCH(P879,データ!#REF!)),IF(O879="ザツ",INDEX(データ!#REF!,MATCH(R879,データ!#REF!),MATCH(P879,データ!#REF!)),""))))</f>
        <v/>
      </c>
      <c r="Y879" s="22" t="str">
        <f t="shared" si="1453"/>
        <v/>
      </c>
      <c r="Z879" s="21" t="str">
        <f t="shared" si="1454"/>
        <v/>
      </c>
      <c r="AA879" s="27" t="str">
        <f t="shared" si="1361"/>
        <v/>
      </c>
      <c r="AB879" s="24" t="str">
        <f t="shared" si="1362"/>
        <v/>
      </c>
      <c r="AC879" s="25" t="str">
        <f t="shared" si="1363"/>
        <v>0</v>
      </c>
      <c r="AD879" s="26" t="str">
        <f t="shared" si="1364"/>
        <v/>
      </c>
      <c r="AE879" s="26" t="str">
        <f t="shared" si="1365"/>
        <v/>
      </c>
      <c r="AF879" s="26" t="str">
        <f t="shared" si="1366"/>
        <v/>
      </c>
      <c r="AG879" s="27" t="str">
        <f t="shared" si="1367"/>
        <v/>
      </c>
      <c r="AH879" s="26" t="str">
        <f t="shared" si="1368"/>
        <v/>
      </c>
      <c r="AI879" s="26" t="str">
        <f t="shared" si="1369"/>
        <v/>
      </c>
      <c r="AJ879" s="45" t="s">
        <v>30</v>
      </c>
      <c r="AK879" s="55" t="str">
        <f>IF(ＣＳＶ貼付用!BI865="","",ＣＳＶ貼付用!BI865)</f>
        <v/>
      </c>
      <c r="AL879" s="38" t="str">
        <f>IF(ＣＳＶ貼付用!BK865="","",ＣＳＶ貼付用!BK865)</f>
        <v/>
      </c>
      <c r="AM879" s="38" t="str">
        <f>IF(ＣＳＶ貼付用!BM865="","",ＣＳＶ貼付用!BM865)</f>
        <v/>
      </c>
      <c r="AN879" s="40" t="str">
        <f t="shared" si="1370"/>
        <v/>
      </c>
      <c r="AO879" s="41" t="str">
        <f>IF(林齢計算用!B865="","",林齢計算用!B865)</f>
        <v/>
      </c>
      <c r="AP879" s="41" t="str">
        <f t="shared" si="1371"/>
        <v/>
      </c>
      <c r="AQ879" s="41" t="str">
        <f t="shared" si="1372"/>
        <v/>
      </c>
      <c r="AR879" s="23" t="str">
        <f>IF(AM879="スギ",INDEX(データ!$C$7:$E$26,MATCH(AP879,データ!$B$7:$B$26),MATCH(AN879,データ!$C$6:$E$6)),IF(AM879="ヒノキ",INDEX(データ!$C$32:$E$51,MATCH(AP879,データ!$B$32:$B$51),MATCH(AN879,データ!$C$31:$E$31)),IF(AM879="マツ",INDEX(データ!#REF!,MATCH(AP879,データ!#REF!),MATCH(AN879,データ!#REF!)),IF(AM879="ザツ",INDEX(データ!#REF!,MATCH(AP879,データ!#REF!),MATCH(AN879,データ!#REF!)),""))))</f>
        <v/>
      </c>
      <c r="AS879" s="22" t="str">
        <f t="shared" si="1355"/>
        <v/>
      </c>
      <c r="AT879" s="21" t="str">
        <f t="shared" si="1373"/>
        <v/>
      </c>
      <c r="AU879" s="21" t="str">
        <f t="shared" si="1374"/>
        <v/>
      </c>
      <c r="AV879" s="24" t="str">
        <f>IF(AM879="スギ",INDEX(データ!$H$7:$J$26,MATCH(AP879,データ!$G$7:$G$26),MATCH(AN879,データ!$H$6:$J$6)),IF(AM879="ヒノキ",INDEX(データ!$H$32:$J$51,MATCH(AP879,データ!$G$32:$G$51),MATCH(AN879,データ!$H$31:$J$31)),IF(AM879="マツ",INDEX(データ!#REF!,MATCH(AP879,データ!#REF!),MATCH(AN879,データ!#REF!)),IF(AM879="ザツ",INDEX(データ!#REF!,MATCH(AP879,データ!#REF!),MATCH(AN879,データ!#REF!)),""))))</f>
        <v/>
      </c>
      <c r="AW879" s="22" t="str">
        <f t="shared" si="1375"/>
        <v/>
      </c>
      <c r="AX879" s="21" t="str">
        <f t="shared" si="1376"/>
        <v/>
      </c>
      <c r="AY879" s="27" t="str">
        <f t="shared" si="1377"/>
        <v/>
      </c>
      <c r="AZ879" s="24" t="str">
        <f t="shared" si="1378"/>
        <v/>
      </c>
      <c r="BA879" s="25" t="str">
        <f t="shared" si="1379"/>
        <v>0</v>
      </c>
      <c r="BB879" s="26" t="str">
        <f t="shared" si="1380"/>
        <v/>
      </c>
      <c r="BC879" s="26" t="str">
        <f t="shared" si="1381"/>
        <v/>
      </c>
      <c r="BD879" s="26" t="str">
        <f t="shared" si="1382"/>
        <v/>
      </c>
      <c r="BE879" s="27" t="str">
        <f t="shared" si="1383"/>
        <v/>
      </c>
      <c r="BF879" s="26" t="str">
        <f t="shared" si="1384"/>
        <v/>
      </c>
      <c r="BG879" s="26" t="str">
        <f t="shared" si="1385"/>
        <v/>
      </c>
      <c r="BH879" s="45" t="s">
        <v>30</v>
      </c>
      <c r="BI879" s="55" t="str">
        <f>IF(ＣＳＶ貼付用!BX865="","",ＣＳＶ貼付用!BX865)</f>
        <v/>
      </c>
      <c r="BJ879" s="38" t="str">
        <f>IF(ＣＳＶ貼付用!BZ865="","",ＣＳＶ貼付用!BZ865)</f>
        <v/>
      </c>
      <c r="BK879" s="38" t="str">
        <f>IF(ＣＳＶ貼付用!CB865="","",ＣＳＶ貼付用!CB865)</f>
        <v/>
      </c>
      <c r="BL879" s="40" t="str">
        <f t="shared" si="1386"/>
        <v/>
      </c>
      <c r="BM879" s="41" t="str">
        <f>IF(林齢計算用!C865="","",林齢計算用!C865)</f>
        <v/>
      </c>
      <c r="BN879" s="41" t="str">
        <f t="shared" si="1387"/>
        <v/>
      </c>
      <c r="BO879" s="41" t="str">
        <f t="shared" si="1388"/>
        <v/>
      </c>
      <c r="BP879" s="23" t="str">
        <f>IF(BK879="スギ",INDEX(データ!$C$7:$E$26,MATCH(BN879,データ!$B$7:$B$26),MATCH(BL879,データ!$C$6:$E$6)),IF(BK879="ヒノキ",INDEX(データ!$C$32:$E$51,MATCH(BN879,データ!$B$32:$B$51),MATCH(BL879,データ!$C$31:$E$31)),IF(BK879="マツ",INDEX(データ!#REF!,MATCH(BN879,データ!#REF!),MATCH(BL879,データ!#REF!)),IF(BK879="ザツ",INDEX(データ!#REF!,MATCH(BN879,データ!#REF!),MATCH(BL879,データ!#REF!)),""))))</f>
        <v/>
      </c>
      <c r="BQ879" s="22" t="str">
        <f t="shared" si="1356"/>
        <v/>
      </c>
      <c r="BR879" s="21" t="str">
        <f t="shared" si="1389"/>
        <v/>
      </c>
      <c r="BS879" s="21" t="str">
        <f t="shared" si="1390"/>
        <v/>
      </c>
      <c r="BT879" s="24" t="str">
        <f>IF(BK879="スギ",INDEX(データ!$H$7:$J$26,MATCH(BN879,データ!$G$7:$G$26),MATCH(BL879,データ!$H$6:$J$6)),IF(BK879="ヒノキ",INDEX(データ!$H$32:$J$51,MATCH(BN879,データ!$G$32:$G$51),MATCH(BL879,データ!$H$31:$J$31)),IF(BK879="マツ",INDEX(データ!#REF!,MATCH(BN879,データ!#REF!),MATCH(BL879,データ!#REF!)),IF(BK879="ザツ",INDEX(データ!#REF!,MATCH(BN879,データ!#REF!),MATCH(BL879,データ!#REF!)),""))))</f>
        <v/>
      </c>
      <c r="BU879" s="22" t="str">
        <f t="shared" si="1391"/>
        <v/>
      </c>
      <c r="BV879" s="21" t="str">
        <f t="shared" si="1392"/>
        <v/>
      </c>
      <c r="BW879" s="27" t="str">
        <f t="shared" si="1393"/>
        <v/>
      </c>
      <c r="BX879" s="24" t="str">
        <f t="shared" si="1394"/>
        <v/>
      </c>
      <c r="BY879" s="25" t="str">
        <f t="shared" si="1395"/>
        <v>0</v>
      </c>
      <c r="BZ879" s="26" t="str">
        <f t="shared" si="1396"/>
        <v/>
      </c>
      <c r="CA879" s="26" t="str">
        <f t="shared" si="1397"/>
        <v/>
      </c>
      <c r="CB879" s="26" t="str">
        <f t="shared" si="1398"/>
        <v/>
      </c>
      <c r="CC879" s="27" t="str">
        <f t="shared" si="1399"/>
        <v/>
      </c>
      <c r="CD879" s="26" t="str">
        <f t="shared" si="1400"/>
        <v/>
      </c>
      <c r="CE879" s="26" t="str">
        <f t="shared" si="1401"/>
        <v/>
      </c>
      <c r="CF879" s="45" t="s">
        <v>30</v>
      </c>
      <c r="CG879" s="55" t="str">
        <f>IF(ＣＳＶ貼付用!CM865="","",ＣＳＶ貼付用!CM865)</f>
        <v/>
      </c>
      <c r="CH879" s="38" t="str">
        <f>IF(ＣＳＶ貼付用!CO865="","",ＣＳＶ貼付用!CO865)</f>
        <v/>
      </c>
      <c r="CI879" s="38" t="str">
        <f>IF(ＣＳＶ貼付用!CQ865="","",ＣＳＶ貼付用!CQ865)</f>
        <v/>
      </c>
      <c r="CJ879" s="40" t="str">
        <f t="shared" si="1402"/>
        <v/>
      </c>
      <c r="CK879" s="41" t="str">
        <f>IF(林齢計算用!D865="","",林齢計算用!D865)</f>
        <v/>
      </c>
      <c r="CL879" s="41" t="str">
        <f t="shared" si="1403"/>
        <v/>
      </c>
      <c r="CM879" s="41" t="str">
        <f t="shared" si="1404"/>
        <v/>
      </c>
      <c r="CN879" s="23" t="str">
        <f>IF(CI879="スギ",INDEX(データ!$C$7:$E$26,MATCH(CL879,データ!$B$7:$B$26),MATCH(CJ879,データ!$C$6:$E$6)),IF(CI879="ヒノキ",INDEX(データ!$C$32:$E$51,MATCH(CL879,データ!$B$32:$B$51),MATCH(CJ879,データ!$C$31:$E$31)),IF(CI879="マツ",INDEX(データ!#REF!,MATCH(CL879,データ!#REF!),MATCH(CJ879,データ!#REF!)),IF(CI879="ザツ",INDEX(データ!#REF!,MATCH(CL879,データ!#REF!),MATCH(CJ879,データ!#REF!)),""))))</f>
        <v/>
      </c>
      <c r="CO879" s="22" t="str">
        <f t="shared" si="1357"/>
        <v/>
      </c>
      <c r="CP879" s="21" t="str">
        <f t="shared" si="1405"/>
        <v/>
      </c>
      <c r="CQ879" s="21" t="str">
        <f t="shared" si="1406"/>
        <v/>
      </c>
      <c r="CR879" s="24" t="str">
        <f>IF(CI879="スギ",INDEX(データ!$H$7:$J$26,MATCH(CL879,データ!$G$7:$G$26),MATCH(CJ879,データ!$H$6:$J$6)),IF(CI879="ヒノキ",INDEX(データ!$H$32:$J$51,MATCH(CL879,データ!$G$32:$G$51),MATCH(CJ879,データ!$H$31:$J$31)),IF(CI879="マツ",INDEX(データ!#REF!,MATCH(CL879,データ!#REF!),MATCH(CJ879,データ!#REF!)),IF(CI879="ザツ",INDEX(データ!#REF!,MATCH(CL879,データ!#REF!),MATCH(CJ879,データ!#REF!)),""))))</f>
        <v/>
      </c>
      <c r="CS879" s="22" t="str">
        <f t="shared" si="1407"/>
        <v/>
      </c>
      <c r="CT879" s="21" t="str">
        <f t="shared" si="1408"/>
        <v/>
      </c>
      <c r="CU879" s="27" t="str">
        <f t="shared" si="1409"/>
        <v/>
      </c>
      <c r="CV879" s="24" t="str">
        <f t="shared" si="1410"/>
        <v/>
      </c>
      <c r="CW879" s="25" t="str">
        <f t="shared" si="1411"/>
        <v>0</v>
      </c>
      <c r="CX879" s="26" t="str">
        <f t="shared" si="1412"/>
        <v/>
      </c>
      <c r="CY879" s="26" t="str">
        <f t="shared" si="1413"/>
        <v/>
      </c>
      <c r="CZ879" s="26" t="str">
        <f t="shared" si="1414"/>
        <v/>
      </c>
      <c r="DA879" s="27" t="str">
        <f t="shared" si="1415"/>
        <v/>
      </c>
      <c r="DB879" s="26" t="str">
        <f t="shared" si="1416"/>
        <v/>
      </c>
      <c r="DC879" s="26" t="str">
        <f t="shared" si="1417"/>
        <v/>
      </c>
      <c r="DD879" s="45" t="s">
        <v>30</v>
      </c>
      <c r="DE879" s="55" t="str">
        <f>IF(ＣＳＶ貼付用!DB865="","",ＣＳＶ貼付用!DB865)</f>
        <v/>
      </c>
      <c r="DF879" s="38" t="str">
        <f>IF(ＣＳＶ貼付用!DD865="","",ＣＳＶ貼付用!DD865)</f>
        <v/>
      </c>
      <c r="DG879" s="38" t="str">
        <f>IF(ＣＳＶ貼付用!DF865="","",ＣＳＶ貼付用!DF865)</f>
        <v/>
      </c>
      <c r="DH879" s="40" t="str">
        <f t="shared" si="1418"/>
        <v/>
      </c>
      <c r="DI879" s="41" t="str">
        <f>IF(林齢計算用!E865="","",林齢計算用!E865)</f>
        <v/>
      </c>
      <c r="DJ879" s="41" t="str">
        <f t="shared" si="1419"/>
        <v/>
      </c>
      <c r="DK879" s="41" t="str">
        <f t="shared" si="1420"/>
        <v/>
      </c>
      <c r="DL879" s="23" t="str">
        <f>IF(DG879="スギ",INDEX(データ!$C$7:$E$26,MATCH(DJ879,データ!$B$7:$B$26),MATCH(DH879,データ!$C$6:$E$6)),IF(DG879="ヒノキ",INDEX(データ!$C$32:$E$51,MATCH(DJ879,データ!$B$32:$B$51),MATCH(DH879,データ!$C$31:$E$31)),IF(DG879="マツ",INDEX(データ!#REF!,MATCH(DJ879,データ!#REF!),MATCH(DH879,データ!#REF!)),IF(DG879="ザツ",INDEX(データ!#REF!,MATCH(DJ879,データ!#REF!),MATCH(DH879,データ!#REF!)),""))))</f>
        <v/>
      </c>
      <c r="DM879" s="22" t="str">
        <f t="shared" si="1358"/>
        <v/>
      </c>
      <c r="DN879" s="21" t="str">
        <f t="shared" si="1421"/>
        <v/>
      </c>
      <c r="DO879" s="21" t="str">
        <f t="shared" si="1422"/>
        <v/>
      </c>
      <c r="DP879" s="24" t="str">
        <f>IF(DG879="スギ",INDEX(データ!$H$7:$J$26,MATCH(DJ879,データ!$G$7:$G$26),MATCH(DH879,データ!$H$6:$J$6)),IF(DG879="ヒノキ",INDEX(データ!$H$32:$J$51,MATCH(DJ879,データ!$G$32:$G$51),MATCH(DH879,データ!$H$31:$J$31)),IF(DG879="マツ",INDEX(データ!#REF!,MATCH(DJ879,データ!#REF!),MATCH(DH879,データ!#REF!)),IF(DG879="ザツ",INDEX(データ!#REF!,MATCH(DJ879,データ!#REF!),MATCH(DH879,データ!#REF!)),""))))</f>
        <v/>
      </c>
      <c r="DQ879" s="22" t="str">
        <f t="shared" si="1423"/>
        <v/>
      </c>
      <c r="DR879" s="21" t="str">
        <f t="shared" si="1424"/>
        <v/>
      </c>
      <c r="DS879" s="27" t="str">
        <f t="shared" si="1425"/>
        <v/>
      </c>
      <c r="DT879" s="24" t="str">
        <f t="shared" si="1426"/>
        <v/>
      </c>
      <c r="DU879" s="25" t="str">
        <f t="shared" si="1427"/>
        <v>0</v>
      </c>
      <c r="DV879" s="26" t="str">
        <f t="shared" si="1428"/>
        <v/>
      </c>
      <c r="DW879" s="26" t="str">
        <f t="shared" si="1429"/>
        <v/>
      </c>
      <c r="DX879" s="26" t="str">
        <f t="shared" si="1430"/>
        <v/>
      </c>
      <c r="DY879" s="27" t="str">
        <f t="shared" si="1431"/>
        <v/>
      </c>
      <c r="DZ879" s="26" t="str">
        <f t="shared" si="1432"/>
        <v/>
      </c>
      <c r="EA879" s="26" t="str">
        <f t="shared" si="1433"/>
        <v/>
      </c>
      <c r="EB879" s="45" t="s">
        <v>30</v>
      </c>
      <c r="EC879" s="55" t="str">
        <f>IF(ＣＳＶ貼付用!DQ865="","",ＣＳＶ貼付用!DQ865)</f>
        <v/>
      </c>
      <c r="ED879" s="38" t="str">
        <f>IF(ＣＳＶ貼付用!DS865="","",ＣＳＶ貼付用!DS865)</f>
        <v/>
      </c>
      <c r="EE879" s="38" t="str">
        <f>IF(ＣＳＶ貼付用!DU865="","",ＣＳＶ貼付用!DU865)</f>
        <v/>
      </c>
      <c r="EF879" s="40" t="str">
        <f t="shared" si="1434"/>
        <v/>
      </c>
      <c r="EG879" s="41" t="str">
        <f>IF(林齢計算用!F865="","",林齢計算用!F865)</f>
        <v/>
      </c>
      <c r="EH879" s="41" t="str">
        <f t="shared" si="1435"/>
        <v/>
      </c>
      <c r="EI879" s="41" t="str">
        <f t="shared" si="1436"/>
        <v/>
      </c>
      <c r="EJ879" s="23" t="str">
        <f>IF(EE879="スギ",INDEX(データ!$C$7:$E$26,MATCH(EH879,データ!$B$7:$B$26),MATCH(EF879,データ!$C$6:$E$6)),IF(EE879="ヒノキ",INDEX(データ!$C$32:$E$51,MATCH(EH879,データ!$B$32:$B$51),MATCH(EF879,データ!$C$31:$E$31)),IF(EE879="マツ",INDEX(データ!#REF!,MATCH(EH879,データ!#REF!),MATCH(EF879,データ!#REF!)),IF(EE879="ザツ",INDEX(データ!#REF!,MATCH(EH879,データ!#REF!),MATCH(EF879,データ!#REF!)),""))))</f>
        <v/>
      </c>
      <c r="EK879" s="22" t="str">
        <f t="shared" si="1359"/>
        <v/>
      </c>
      <c r="EL879" s="21" t="str">
        <f t="shared" si="1437"/>
        <v/>
      </c>
      <c r="EM879" s="21" t="str">
        <f t="shared" si="1438"/>
        <v/>
      </c>
      <c r="EN879" s="24" t="str">
        <f>IF(EE879="スギ",INDEX(データ!$H$7:$J$26,MATCH(EH879,データ!$G$7:$G$26),MATCH(EF879,データ!$H$6:$J$6)),IF(EE879="ヒノキ",INDEX(データ!$H$32:$J$51,MATCH(EH879,データ!$G$32:$G$51),MATCH(EF879,データ!$H$31:$J$31)),IF(EE879="マツ",INDEX(データ!#REF!,MATCH(EH879,データ!#REF!),MATCH(EF879,データ!#REF!)),IF(EE879="ザツ",INDEX(データ!#REF!,MATCH(EH879,データ!#REF!),MATCH(EF879,データ!#REF!)),""))))</f>
        <v/>
      </c>
      <c r="EO879" s="22" t="str">
        <f t="shared" si="1439"/>
        <v/>
      </c>
      <c r="EP879" s="21" t="str">
        <f t="shared" si="1440"/>
        <v/>
      </c>
      <c r="EQ879" s="27" t="str">
        <f t="shared" si="1441"/>
        <v/>
      </c>
      <c r="ER879" s="24" t="str">
        <f t="shared" si="1442"/>
        <v/>
      </c>
      <c r="ES879" s="25" t="str">
        <f t="shared" si="1443"/>
        <v>0</v>
      </c>
      <c r="ET879" s="26" t="str">
        <f t="shared" si="1444"/>
        <v/>
      </c>
      <c r="EU879" s="26" t="str">
        <f t="shared" si="1445"/>
        <v/>
      </c>
      <c r="EV879" s="26" t="str">
        <f t="shared" si="1446"/>
        <v/>
      </c>
      <c r="EW879" s="27" t="str">
        <f t="shared" si="1447"/>
        <v/>
      </c>
      <c r="EX879" s="26" t="str">
        <f t="shared" si="1448"/>
        <v/>
      </c>
      <c r="EY879" s="26" t="str">
        <f t="shared" si="1449"/>
        <v/>
      </c>
      <c r="EZ879" s="26">
        <f t="shared" si="1450"/>
        <v>0</v>
      </c>
      <c r="FA879" s="43"/>
    </row>
    <row r="880" spans="1:157" ht="15.95" customHeight="1" x14ac:dyDescent="0.15">
      <c r="A880" s="21"/>
      <c r="B880" s="36" t="str">
        <f>IF(ＣＳＶ貼付用!G866="","",ＣＳＶ貼付用!G866)</f>
        <v/>
      </c>
      <c r="C880" s="36" t="str">
        <f>IF(ＣＳＶ貼付用!I866="","",ＣＳＶ貼付用!I866)</f>
        <v/>
      </c>
      <c r="D880" s="36" t="str">
        <f>IF(ＣＳＶ貼付用!J866="","",ＣＳＶ貼付用!J866)</f>
        <v/>
      </c>
      <c r="E880" s="36" t="str">
        <f>IF(ＣＳＶ貼付用!F866="","",ＣＳＶ貼付用!F866)</f>
        <v/>
      </c>
      <c r="F880" s="38" t="str">
        <f>IF(ＣＳＶ貼付用!T866="","",ＣＳＶ貼付用!T866)</f>
        <v/>
      </c>
      <c r="G880" s="38"/>
      <c r="H880" s="38" t="str">
        <f>IF(ＣＳＶ貼付用!GJ866="","",ＣＳＶ貼付用!GJ866)</f>
        <v/>
      </c>
      <c r="I880" s="38" t="str">
        <f>IF(ＣＳＶ貼付用!GL866="","",ＣＳＶ貼付用!GL866)</f>
        <v/>
      </c>
      <c r="J880" s="38" t="str">
        <f>IF(ＣＳＶ貼付用!GN866="","",ＣＳＶ貼付用!GN866)</f>
        <v/>
      </c>
      <c r="K880" s="38" t="str">
        <f>IF(ＣＳＶ貼付用!GP866="","",ＣＳＶ貼付用!GP866)</f>
        <v/>
      </c>
      <c r="L880" s="45" t="s">
        <v>30</v>
      </c>
      <c r="M880" s="55" t="str">
        <f>IF(ＣＳＶ貼付用!AT866="","",ＣＳＶ貼付用!AT866)</f>
        <v/>
      </c>
      <c r="N880" s="38" t="str">
        <f>IF(ＣＳＶ貼付用!AV866="","",ＣＳＶ貼付用!AV866)</f>
        <v/>
      </c>
      <c r="O880" s="38" t="str">
        <f>IF(ＣＳＶ貼付用!AX866="","",ＣＳＶ貼付用!AX866)</f>
        <v/>
      </c>
      <c r="P880" s="40" t="str">
        <f>IF(ＣＳＶ貼付用!FE866="","",ＣＳＶ貼付用!FE866)</f>
        <v/>
      </c>
      <c r="Q880" s="41" t="str">
        <f>IF(林齢計算用!A866="","",林齢計算用!A866)</f>
        <v/>
      </c>
      <c r="R880" s="41" t="str">
        <f t="shared" si="1360"/>
        <v/>
      </c>
      <c r="S880" s="56" t="str">
        <f>IF(ＣＳＶ貼付用!EG866="","",ＣＳＶ貼付用!EG866*10)</f>
        <v/>
      </c>
      <c r="T880" s="23" t="str">
        <f>IF(O880="スギ",INDEX(データ!$C$7:$E$26,MATCH(R880,データ!$B$7:$B$26),MATCH(P880,データ!$C$6:$E$6)),IF(O880="ヒノキ",INDEX(データ!$C$32:$E$51,MATCH(R880,データ!$B$32:$B$51),MATCH(P880,データ!$C$31:$E$31)),IF(O880="マツ",INDEX(データ!#REF!,MATCH(R880,データ!#REF!),MATCH(P880,データ!#REF!)),IF(O880="ザツ",INDEX(データ!#REF!,MATCH(R880,データ!#REF!),MATCH(P880,データ!#REF!)),""))))</f>
        <v/>
      </c>
      <c r="U880" s="22" t="str">
        <f t="shared" si="1451"/>
        <v/>
      </c>
      <c r="V880" s="21" t="str">
        <f t="shared" si="1455"/>
        <v/>
      </c>
      <c r="W880" s="21" t="str">
        <f t="shared" si="1452"/>
        <v/>
      </c>
      <c r="X880" s="23" t="str">
        <f>IF(O880="スギ",INDEX(データ!$H$7:$J$26,MATCH(R880,データ!$G$7:$G$26),MATCH(P880,データ!$H$6:$J$6)),IF(O880="ヒノキ",INDEX(データ!$H$32:$J$51,MATCH(R880,データ!$G$32:$G$51),MATCH(P880,データ!$H$31:$J$31)),IF(O880="マツ",INDEX(データ!#REF!,MATCH(R880,データ!#REF!),MATCH(P880,データ!#REF!)),IF(O880="ザツ",INDEX(データ!#REF!,MATCH(R880,データ!#REF!),MATCH(P880,データ!#REF!)),""))))</f>
        <v/>
      </c>
      <c r="Y880" s="22" t="str">
        <f t="shared" si="1453"/>
        <v/>
      </c>
      <c r="Z880" s="21" t="str">
        <f t="shared" si="1454"/>
        <v/>
      </c>
      <c r="AA880" s="27" t="str">
        <f t="shared" si="1361"/>
        <v/>
      </c>
      <c r="AB880" s="24" t="str">
        <f t="shared" si="1362"/>
        <v/>
      </c>
      <c r="AC880" s="25" t="str">
        <f t="shared" si="1363"/>
        <v>0</v>
      </c>
      <c r="AD880" s="26" t="str">
        <f t="shared" si="1364"/>
        <v/>
      </c>
      <c r="AE880" s="26" t="str">
        <f t="shared" si="1365"/>
        <v/>
      </c>
      <c r="AF880" s="26" t="str">
        <f t="shared" si="1366"/>
        <v/>
      </c>
      <c r="AG880" s="27" t="str">
        <f t="shared" si="1367"/>
        <v/>
      </c>
      <c r="AH880" s="26" t="str">
        <f t="shared" si="1368"/>
        <v/>
      </c>
      <c r="AI880" s="26" t="str">
        <f t="shared" si="1369"/>
        <v/>
      </c>
      <c r="AJ880" s="45" t="s">
        <v>30</v>
      </c>
      <c r="AK880" s="55" t="str">
        <f>IF(ＣＳＶ貼付用!BI866="","",ＣＳＶ貼付用!BI866)</f>
        <v/>
      </c>
      <c r="AL880" s="38" t="str">
        <f>IF(ＣＳＶ貼付用!BK866="","",ＣＳＶ貼付用!BK866)</f>
        <v/>
      </c>
      <c r="AM880" s="38" t="str">
        <f>IF(ＣＳＶ貼付用!BM866="","",ＣＳＶ貼付用!BM866)</f>
        <v/>
      </c>
      <c r="AN880" s="40" t="str">
        <f t="shared" si="1370"/>
        <v/>
      </c>
      <c r="AO880" s="41" t="str">
        <f>IF(林齢計算用!B866="","",林齢計算用!B866)</f>
        <v/>
      </c>
      <c r="AP880" s="41" t="str">
        <f t="shared" si="1371"/>
        <v/>
      </c>
      <c r="AQ880" s="41" t="str">
        <f t="shared" si="1372"/>
        <v/>
      </c>
      <c r="AR880" s="23" t="str">
        <f>IF(AM880="スギ",INDEX(データ!$C$7:$E$26,MATCH(AP880,データ!$B$7:$B$26),MATCH(AN880,データ!$C$6:$E$6)),IF(AM880="ヒノキ",INDEX(データ!$C$32:$E$51,MATCH(AP880,データ!$B$32:$B$51),MATCH(AN880,データ!$C$31:$E$31)),IF(AM880="マツ",INDEX(データ!#REF!,MATCH(AP880,データ!#REF!),MATCH(AN880,データ!#REF!)),IF(AM880="ザツ",INDEX(データ!#REF!,MATCH(AP880,データ!#REF!),MATCH(AN880,データ!#REF!)),""))))</f>
        <v/>
      </c>
      <c r="AS880" s="22" t="str">
        <f t="shared" si="1355"/>
        <v/>
      </c>
      <c r="AT880" s="21" t="str">
        <f t="shared" si="1373"/>
        <v/>
      </c>
      <c r="AU880" s="21" t="str">
        <f t="shared" si="1374"/>
        <v/>
      </c>
      <c r="AV880" s="24" t="str">
        <f>IF(AM880="スギ",INDEX(データ!$H$7:$J$26,MATCH(AP880,データ!$G$7:$G$26),MATCH(AN880,データ!$H$6:$J$6)),IF(AM880="ヒノキ",INDEX(データ!$H$32:$J$51,MATCH(AP880,データ!$G$32:$G$51),MATCH(AN880,データ!$H$31:$J$31)),IF(AM880="マツ",INDEX(データ!#REF!,MATCH(AP880,データ!#REF!),MATCH(AN880,データ!#REF!)),IF(AM880="ザツ",INDEX(データ!#REF!,MATCH(AP880,データ!#REF!),MATCH(AN880,データ!#REF!)),""))))</f>
        <v/>
      </c>
      <c r="AW880" s="22" t="str">
        <f t="shared" si="1375"/>
        <v/>
      </c>
      <c r="AX880" s="21" t="str">
        <f t="shared" si="1376"/>
        <v/>
      </c>
      <c r="AY880" s="27" t="str">
        <f t="shared" si="1377"/>
        <v/>
      </c>
      <c r="AZ880" s="24" t="str">
        <f t="shared" si="1378"/>
        <v/>
      </c>
      <c r="BA880" s="25" t="str">
        <f t="shared" si="1379"/>
        <v>0</v>
      </c>
      <c r="BB880" s="26" t="str">
        <f t="shared" si="1380"/>
        <v/>
      </c>
      <c r="BC880" s="26" t="str">
        <f t="shared" si="1381"/>
        <v/>
      </c>
      <c r="BD880" s="26" t="str">
        <f t="shared" si="1382"/>
        <v/>
      </c>
      <c r="BE880" s="27" t="str">
        <f t="shared" si="1383"/>
        <v/>
      </c>
      <c r="BF880" s="26" t="str">
        <f t="shared" si="1384"/>
        <v/>
      </c>
      <c r="BG880" s="26" t="str">
        <f t="shared" si="1385"/>
        <v/>
      </c>
      <c r="BH880" s="45" t="s">
        <v>30</v>
      </c>
      <c r="BI880" s="55" t="str">
        <f>IF(ＣＳＶ貼付用!BX866="","",ＣＳＶ貼付用!BX866)</f>
        <v/>
      </c>
      <c r="BJ880" s="38" t="str">
        <f>IF(ＣＳＶ貼付用!BZ866="","",ＣＳＶ貼付用!BZ866)</f>
        <v/>
      </c>
      <c r="BK880" s="38" t="str">
        <f>IF(ＣＳＶ貼付用!CB866="","",ＣＳＶ貼付用!CB866)</f>
        <v/>
      </c>
      <c r="BL880" s="40" t="str">
        <f t="shared" si="1386"/>
        <v/>
      </c>
      <c r="BM880" s="41" t="str">
        <f>IF(林齢計算用!C866="","",林齢計算用!C866)</f>
        <v/>
      </c>
      <c r="BN880" s="41" t="str">
        <f t="shared" si="1387"/>
        <v/>
      </c>
      <c r="BO880" s="41" t="str">
        <f t="shared" si="1388"/>
        <v/>
      </c>
      <c r="BP880" s="23" t="str">
        <f>IF(BK880="スギ",INDEX(データ!$C$7:$E$26,MATCH(BN880,データ!$B$7:$B$26),MATCH(BL880,データ!$C$6:$E$6)),IF(BK880="ヒノキ",INDEX(データ!$C$32:$E$51,MATCH(BN880,データ!$B$32:$B$51),MATCH(BL880,データ!$C$31:$E$31)),IF(BK880="マツ",INDEX(データ!#REF!,MATCH(BN880,データ!#REF!),MATCH(BL880,データ!#REF!)),IF(BK880="ザツ",INDEX(データ!#REF!,MATCH(BN880,データ!#REF!),MATCH(BL880,データ!#REF!)),""))))</f>
        <v/>
      </c>
      <c r="BQ880" s="22" t="str">
        <f t="shared" si="1356"/>
        <v/>
      </c>
      <c r="BR880" s="21" t="str">
        <f t="shared" si="1389"/>
        <v/>
      </c>
      <c r="BS880" s="21" t="str">
        <f t="shared" si="1390"/>
        <v/>
      </c>
      <c r="BT880" s="24" t="str">
        <f>IF(BK880="スギ",INDEX(データ!$H$7:$J$26,MATCH(BN880,データ!$G$7:$G$26),MATCH(BL880,データ!$H$6:$J$6)),IF(BK880="ヒノキ",INDEX(データ!$H$32:$J$51,MATCH(BN880,データ!$G$32:$G$51),MATCH(BL880,データ!$H$31:$J$31)),IF(BK880="マツ",INDEX(データ!#REF!,MATCH(BN880,データ!#REF!),MATCH(BL880,データ!#REF!)),IF(BK880="ザツ",INDEX(データ!#REF!,MATCH(BN880,データ!#REF!),MATCH(BL880,データ!#REF!)),""))))</f>
        <v/>
      </c>
      <c r="BU880" s="22" t="str">
        <f t="shared" si="1391"/>
        <v/>
      </c>
      <c r="BV880" s="21" t="str">
        <f t="shared" si="1392"/>
        <v/>
      </c>
      <c r="BW880" s="27" t="str">
        <f t="shared" si="1393"/>
        <v/>
      </c>
      <c r="BX880" s="24" t="str">
        <f t="shared" si="1394"/>
        <v/>
      </c>
      <c r="BY880" s="25" t="str">
        <f t="shared" si="1395"/>
        <v>0</v>
      </c>
      <c r="BZ880" s="26" t="str">
        <f t="shared" si="1396"/>
        <v/>
      </c>
      <c r="CA880" s="26" t="str">
        <f t="shared" si="1397"/>
        <v/>
      </c>
      <c r="CB880" s="26" t="str">
        <f t="shared" si="1398"/>
        <v/>
      </c>
      <c r="CC880" s="27" t="str">
        <f t="shared" si="1399"/>
        <v/>
      </c>
      <c r="CD880" s="26" t="str">
        <f t="shared" si="1400"/>
        <v/>
      </c>
      <c r="CE880" s="26" t="str">
        <f t="shared" si="1401"/>
        <v/>
      </c>
      <c r="CF880" s="45" t="s">
        <v>30</v>
      </c>
      <c r="CG880" s="55" t="str">
        <f>IF(ＣＳＶ貼付用!CM866="","",ＣＳＶ貼付用!CM866)</f>
        <v/>
      </c>
      <c r="CH880" s="38" t="str">
        <f>IF(ＣＳＶ貼付用!CO866="","",ＣＳＶ貼付用!CO866)</f>
        <v/>
      </c>
      <c r="CI880" s="38" t="str">
        <f>IF(ＣＳＶ貼付用!CQ866="","",ＣＳＶ貼付用!CQ866)</f>
        <v/>
      </c>
      <c r="CJ880" s="40" t="str">
        <f t="shared" si="1402"/>
        <v/>
      </c>
      <c r="CK880" s="41" t="str">
        <f>IF(林齢計算用!D866="","",林齢計算用!D866)</f>
        <v/>
      </c>
      <c r="CL880" s="41" t="str">
        <f t="shared" si="1403"/>
        <v/>
      </c>
      <c r="CM880" s="41" t="str">
        <f t="shared" si="1404"/>
        <v/>
      </c>
      <c r="CN880" s="23" t="str">
        <f>IF(CI880="スギ",INDEX(データ!$C$7:$E$26,MATCH(CL880,データ!$B$7:$B$26),MATCH(CJ880,データ!$C$6:$E$6)),IF(CI880="ヒノキ",INDEX(データ!$C$32:$E$51,MATCH(CL880,データ!$B$32:$B$51),MATCH(CJ880,データ!$C$31:$E$31)),IF(CI880="マツ",INDEX(データ!#REF!,MATCH(CL880,データ!#REF!),MATCH(CJ880,データ!#REF!)),IF(CI880="ザツ",INDEX(データ!#REF!,MATCH(CL880,データ!#REF!),MATCH(CJ880,データ!#REF!)),""))))</f>
        <v/>
      </c>
      <c r="CO880" s="22" t="str">
        <f t="shared" si="1357"/>
        <v/>
      </c>
      <c r="CP880" s="21" t="str">
        <f t="shared" si="1405"/>
        <v/>
      </c>
      <c r="CQ880" s="21" t="str">
        <f t="shared" si="1406"/>
        <v/>
      </c>
      <c r="CR880" s="24" t="str">
        <f>IF(CI880="スギ",INDEX(データ!$H$7:$J$26,MATCH(CL880,データ!$G$7:$G$26),MATCH(CJ880,データ!$H$6:$J$6)),IF(CI880="ヒノキ",INDEX(データ!$H$32:$J$51,MATCH(CL880,データ!$G$32:$G$51),MATCH(CJ880,データ!$H$31:$J$31)),IF(CI880="マツ",INDEX(データ!#REF!,MATCH(CL880,データ!#REF!),MATCH(CJ880,データ!#REF!)),IF(CI880="ザツ",INDEX(データ!#REF!,MATCH(CL880,データ!#REF!),MATCH(CJ880,データ!#REF!)),""))))</f>
        <v/>
      </c>
      <c r="CS880" s="22" t="str">
        <f t="shared" si="1407"/>
        <v/>
      </c>
      <c r="CT880" s="21" t="str">
        <f t="shared" si="1408"/>
        <v/>
      </c>
      <c r="CU880" s="27" t="str">
        <f t="shared" si="1409"/>
        <v/>
      </c>
      <c r="CV880" s="24" t="str">
        <f t="shared" si="1410"/>
        <v/>
      </c>
      <c r="CW880" s="25" t="str">
        <f t="shared" si="1411"/>
        <v>0</v>
      </c>
      <c r="CX880" s="26" t="str">
        <f t="shared" si="1412"/>
        <v/>
      </c>
      <c r="CY880" s="26" t="str">
        <f t="shared" si="1413"/>
        <v/>
      </c>
      <c r="CZ880" s="26" t="str">
        <f t="shared" si="1414"/>
        <v/>
      </c>
      <c r="DA880" s="27" t="str">
        <f t="shared" si="1415"/>
        <v/>
      </c>
      <c r="DB880" s="26" t="str">
        <f t="shared" si="1416"/>
        <v/>
      </c>
      <c r="DC880" s="26" t="str">
        <f t="shared" si="1417"/>
        <v/>
      </c>
      <c r="DD880" s="45" t="s">
        <v>30</v>
      </c>
      <c r="DE880" s="55" t="str">
        <f>IF(ＣＳＶ貼付用!DB866="","",ＣＳＶ貼付用!DB866)</f>
        <v/>
      </c>
      <c r="DF880" s="38" t="str">
        <f>IF(ＣＳＶ貼付用!DD866="","",ＣＳＶ貼付用!DD866)</f>
        <v/>
      </c>
      <c r="DG880" s="38" t="str">
        <f>IF(ＣＳＶ貼付用!DF866="","",ＣＳＶ貼付用!DF866)</f>
        <v/>
      </c>
      <c r="DH880" s="40" t="str">
        <f t="shared" si="1418"/>
        <v/>
      </c>
      <c r="DI880" s="41" t="str">
        <f>IF(林齢計算用!E866="","",林齢計算用!E866)</f>
        <v/>
      </c>
      <c r="DJ880" s="41" t="str">
        <f t="shared" si="1419"/>
        <v/>
      </c>
      <c r="DK880" s="41" t="str">
        <f t="shared" si="1420"/>
        <v/>
      </c>
      <c r="DL880" s="23" t="str">
        <f>IF(DG880="スギ",INDEX(データ!$C$7:$E$26,MATCH(DJ880,データ!$B$7:$B$26),MATCH(DH880,データ!$C$6:$E$6)),IF(DG880="ヒノキ",INDEX(データ!$C$32:$E$51,MATCH(DJ880,データ!$B$32:$B$51),MATCH(DH880,データ!$C$31:$E$31)),IF(DG880="マツ",INDEX(データ!#REF!,MATCH(DJ880,データ!#REF!),MATCH(DH880,データ!#REF!)),IF(DG880="ザツ",INDEX(データ!#REF!,MATCH(DJ880,データ!#REF!),MATCH(DH880,データ!#REF!)),""))))</f>
        <v/>
      </c>
      <c r="DM880" s="22" t="str">
        <f t="shared" si="1358"/>
        <v/>
      </c>
      <c r="DN880" s="21" t="str">
        <f t="shared" si="1421"/>
        <v/>
      </c>
      <c r="DO880" s="21" t="str">
        <f t="shared" si="1422"/>
        <v/>
      </c>
      <c r="DP880" s="24" t="str">
        <f>IF(DG880="スギ",INDEX(データ!$H$7:$J$26,MATCH(DJ880,データ!$G$7:$G$26),MATCH(DH880,データ!$H$6:$J$6)),IF(DG880="ヒノキ",INDEX(データ!$H$32:$J$51,MATCH(DJ880,データ!$G$32:$G$51),MATCH(DH880,データ!$H$31:$J$31)),IF(DG880="マツ",INDEX(データ!#REF!,MATCH(DJ880,データ!#REF!),MATCH(DH880,データ!#REF!)),IF(DG880="ザツ",INDEX(データ!#REF!,MATCH(DJ880,データ!#REF!),MATCH(DH880,データ!#REF!)),""))))</f>
        <v/>
      </c>
      <c r="DQ880" s="22" t="str">
        <f t="shared" si="1423"/>
        <v/>
      </c>
      <c r="DR880" s="21" t="str">
        <f t="shared" si="1424"/>
        <v/>
      </c>
      <c r="DS880" s="27" t="str">
        <f t="shared" si="1425"/>
        <v/>
      </c>
      <c r="DT880" s="24" t="str">
        <f t="shared" si="1426"/>
        <v/>
      </c>
      <c r="DU880" s="25" t="str">
        <f t="shared" si="1427"/>
        <v>0</v>
      </c>
      <c r="DV880" s="26" t="str">
        <f t="shared" si="1428"/>
        <v/>
      </c>
      <c r="DW880" s="26" t="str">
        <f t="shared" si="1429"/>
        <v/>
      </c>
      <c r="DX880" s="26" t="str">
        <f t="shared" si="1430"/>
        <v/>
      </c>
      <c r="DY880" s="27" t="str">
        <f t="shared" si="1431"/>
        <v/>
      </c>
      <c r="DZ880" s="26" t="str">
        <f t="shared" si="1432"/>
        <v/>
      </c>
      <c r="EA880" s="26" t="str">
        <f t="shared" si="1433"/>
        <v/>
      </c>
      <c r="EB880" s="45" t="s">
        <v>30</v>
      </c>
      <c r="EC880" s="55" t="str">
        <f>IF(ＣＳＶ貼付用!DQ866="","",ＣＳＶ貼付用!DQ866)</f>
        <v/>
      </c>
      <c r="ED880" s="38" t="str">
        <f>IF(ＣＳＶ貼付用!DS866="","",ＣＳＶ貼付用!DS866)</f>
        <v/>
      </c>
      <c r="EE880" s="38" t="str">
        <f>IF(ＣＳＶ貼付用!DU866="","",ＣＳＶ貼付用!DU866)</f>
        <v/>
      </c>
      <c r="EF880" s="40" t="str">
        <f t="shared" si="1434"/>
        <v/>
      </c>
      <c r="EG880" s="41" t="str">
        <f>IF(林齢計算用!F866="","",林齢計算用!F866)</f>
        <v/>
      </c>
      <c r="EH880" s="41" t="str">
        <f t="shared" si="1435"/>
        <v/>
      </c>
      <c r="EI880" s="41" t="str">
        <f t="shared" si="1436"/>
        <v/>
      </c>
      <c r="EJ880" s="23" t="str">
        <f>IF(EE880="スギ",INDEX(データ!$C$7:$E$26,MATCH(EH880,データ!$B$7:$B$26),MATCH(EF880,データ!$C$6:$E$6)),IF(EE880="ヒノキ",INDEX(データ!$C$32:$E$51,MATCH(EH880,データ!$B$32:$B$51),MATCH(EF880,データ!$C$31:$E$31)),IF(EE880="マツ",INDEX(データ!#REF!,MATCH(EH880,データ!#REF!),MATCH(EF880,データ!#REF!)),IF(EE880="ザツ",INDEX(データ!#REF!,MATCH(EH880,データ!#REF!),MATCH(EF880,データ!#REF!)),""))))</f>
        <v/>
      </c>
      <c r="EK880" s="22" t="str">
        <f t="shared" si="1359"/>
        <v/>
      </c>
      <c r="EL880" s="21" t="str">
        <f t="shared" si="1437"/>
        <v/>
      </c>
      <c r="EM880" s="21" t="str">
        <f t="shared" si="1438"/>
        <v/>
      </c>
      <c r="EN880" s="24" t="str">
        <f>IF(EE880="スギ",INDEX(データ!$H$7:$J$26,MATCH(EH880,データ!$G$7:$G$26),MATCH(EF880,データ!$H$6:$J$6)),IF(EE880="ヒノキ",INDEX(データ!$H$32:$J$51,MATCH(EH880,データ!$G$32:$G$51),MATCH(EF880,データ!$H$31:$J$31)),IF(EE880="マツ",INDEX(データ!#REF!,MATCH(EH880,データ!#REF!),MATCH(EF880,データ!#REF!)),IF(EE880="ザツ",INDEX(データ!#REF!,MATCH(EH880,データ!#REF!),MATCH(EF880,データ!#REF!)),""))))</f>
        <v/>
      </c>
      <c r="EO880" s="22" t="str">
        <f t="shared" si="1439"/>
        <v/>
      </c>
      <c r="EP880" s="21" t="str">
        <f t="shared" si="1440"/>
        <v/>
      </c>
      <c r="EQ880" s="27" t="str">
        <f t="shared" si="1441"/>
        <v/>
      </c>
      <c r="ER880" s="24" t="str">
        <f t="shared" si="1442"/>
        <v/>
      </c>
      <c r="ES880" s="25" t="str">
        <f t="shared" si="1443"/>
        <v>0</v>
      </c>
      <c r="ET880" s="26" t="str">
        <f t="shared" si="1444"/>
        <v/>
      </c>
      <c r="EU880" s="26" t="str">
        <f t="shared" si="1445"/>
        <v/>
      </c>
      <c r="EV880" s="26" t="str">
        <f t="shared" si="1446"/>
        <v/>
      </c>
      <c r="EW880" s="27" t="str">
        <f t="shared" si="1447"/>
        <v/>
      </c>
      <c r="EX880" s="26" t="str">
        <f t="shared" si="1448"/>
        <v/>
      </c>
      <c r="EY880" s="26" t="str">
        <f t="shared" si="1449"/>
        <v/>
      </c>
      <c r="EZ880" s="26">
        <f t="shared" si="1450"/>
        <v>0</v>
      </c>
      <c r="FA880" s="43"/>
    </row>
    <row r="881" spans="1:157" ht="15.95" customHeight="1" x14ac:dyDescent="0.15">
      <c r="A881" s="21"/>
      <c r="B881" s="36" t="str">
        <f>IF(ＣＳＶ貼付用!G867="","",ＣＳＶ貼付用!G867)</f>
        <v/>
      </c>
      <c r="C881" s="36" t="str">
        <f>IF(ＣＳＶ貼付用!I867="","",ＣＳＶ貼付用!I867)</f>
        <v/>
      </c>
      <c r="D881" s="36" t="str">
        <f>IF(ＣＳＶ貼付用!J867="","",ＣＳＶ貼付用!J867)</f>
        <v/>
      </c>
      <c r="E881" s="36" t="str">
        <f>IF(ＣＳＶ貼付用!F867="","",ＣＳＶ貼付用!F867)</f>
        <v/>
      </c>
      <c r="F881" s="38" t="str">
        <f>IF(ＣＳＶ貼付用!T867="","",ＣＳＶ貼付用!T867)</f>
        <v/>
      </c>
      <c r="G881" s="38"/>
      <c r="H881" s="38" t="str">
        <f>IF(ＣＳＶ貼付用!GJ867="","",ＣＳＶ貼付用!GJ867)</f>
        <v/>
      </c>
      <c r="I881" s="38" t="str">
        <f>IF(ＣＳＶ貼付用!GL867="","",ＣＳＶ貼付用!GL867)</f>
        <v/>
      </c>
      <c r="J881" s="38" t="str">
        <f>IF(ＣＳＶ貼付用!GN867="","",ＣＳＶ貼付用!GN867)</f>
        <v/>
      </c>
      <c r="K881" s="38" t="str">
        <f>IF(ＣＳＶ貼付用!GP867="","",ＣＳＶ貼付用!GP867)</f>
        <v/>
      </c>
      <c r="L881" s="45" t="s">
        <v>30</v>
      </c>
      <c r="M881" s="55" t="str">
        <f>IF(ＣＳＶ貼付用!AT867="","",ＣＳＶ貼付用!AT867)</f>
        <v/>
      </c>
      <c r="N881" s="38" t="str">
        <f>IF(ＣＳＶ貼付用!AV867="","",ＣＳＶ貼付用!AV867)</f>
        <v/>
      </c>
      <c r="O881" s="38" t="str">
        <f>IF(ＣＳＶ貼付用!AX867="","",ＣＳＶ貼付用!AX867)</f>
        <v/>
      </c>
      <c r="P881" s="40" t="str">
        <f>IF(ＣＳＶ貼付用!FE867="","",ＣＳＶ貼付用!FE867)</f>
        <v/>
      </c>
      <c r="Q881" s="41" t="str">
        <f>IF(林齢計算用!A867="","",林齢計算用!A867)</f>
        <v/>
      </c>
      <c r="R881" s="41" t="str">
        <f t="shared" si="1360"/>
        <v/>
      </c>
      <c r="S881" s="56" t="str">
        <f>IF(ＣＳＶ貼付用!EG867="","",ＣＳＶ貼付用!EG867*10)</f>
        <v/>
      </c>
      <c r="T881" s="23" t="str">
        <f>IF(O881="スギ",INDEX(データ!$C$7:$E$26,MATCH(R881,データ!$B$7:$B$26),MATCH(P881,データ!$C$6:$E$6)),IF(O881="ヒノキ",INDEX(データ!$C$32:$E$51,MATCH(R881,データ!$B$32:$B$51),MATCH(P881,データ!$C$31:$E$31)),IF(O881="マツ",INDEX(データ!#REF!,MATCH(R881,データ!#REF!),MATCH(P881,データ!#REF!)),IF(O881="ザツ",INDEX(データ!#REF!,MATCH(R881,データ!#REF!),MATCH(P881,データ!#REF!)),""))))</f>
        <v/>
      </c>
      <c r="U881" s="22" t="str">
        <f t="shared" si="1451"/>
        <v/>
      </c>
      <c r="V881" s="21" t="str">
        <f t="shared" si="1455"/>
        <v/>
      </c>
      <c r="W881" s="21" t="str">
        <f t="shared" si="1452"/>
        <v/>
      </c>
      <c r="X881" s="23" t="str">
        <f>IF(O881="スギ",INDEX(データ!$H$7:$J$26,MATCH(R881,データ!$G$7:$G$26),MATCH(P881,データ!$H$6:$J$6)),IF(O881="ヒノキ",INDEX(データ!$H$32:$J$51,MATCH(R881,データ!$G$32:$G$51),MATCH(P881,データ!$H$31:$J$31)),IF(O881="マツ",INDEX(データ!#REF!,MATCH(R881,データ!#REF!),MATCH(P881,データ!#REF!)),IF(O881="ザツ",INDEX(データ!#REF!,MATCH(R881,データ!#REF!),MATCH(P881,データ!#REF!)),""))))</f>
        <v/>
      </c>
      <c r="Y881" s="22" t="str">
        <f t="shared" si="1453"/>
        <v/>
      </c>
      <c r="Z881" s="21" t="str">
        <f t="shared" si="1454"/>
        <v/>
      </c>
      <c r="AA881" s="27" t="str">
        <f t="shared" si="1361"/>
        <v/>
      </c>
      <c r="AB881" s="24" t="str">
        <f t="shared" si="1362"/>
        <v/>
      </c>
      <c r="AC881" s="25" t="str">
        <f t="shared" si="1363"/>
        <v>0</v>
      </c>
      <c r="AD881" s="26" t="str">
        <f t="shared" si="1364"/>
        <v/>
      </c>
      <c r="AE881" s="26" t="str">
        <f t="shared" si="1365"/>
        <v/>
      </c>
      <c r="AF881" s="26" t="str">
        <f t="shared" si="1366"/>
        <v/>
      </c>
      <c r="AG881" s="27" t="str">
        <f t="shared" si="1367"/>
        <v/>
      </c>
      <c r="AH881" s="26" t="str">
        <f t="shared" si="1368"/>
        <v/>
      </c>
      <c r="AI881" s="26" t="str">
        <f t="shared" si="1369"/>
        <v/>
      </c>
      <c r="AJ881" s="45" t="s">
        <v>30</v>
      </c>
      <c r="AK881" s="55" t="str">
        <f>IF(ＣＳＶ貼付用!BI867="","",ＣＳＶ貼付用!BI867)</f>
        <v/>
      </c>
      <c r="AL881" s="38" t="str">
        <f>IF(ＣＳＶ貼付用!BK867="","",ＣＳＶ貼付用!BK867)</f>
        <v/>
      </c>
      <c r="AM881" s="38" t="str">
        <f>IF(ＣＳＶ貼付用!BM867="","",ＣＳＶ貼付用!BM867)</f>
        <v/>
      </c>
      <c r="AN881" s="40" t="str">
        <f t="shared" si="1370"/>
        <v/>
      </c>
      <c r="AO881" s="41" t="str">
        <f>IF(林齢計算用!B867="","",林齢計算用!B867)</f>
        <v/>
      </c>
      <c r="AP881" s="41" t="str">
        <f t="shared" si="1371"/>
        <v/>
      </c>
      <c r="AQ881" s="41" t="str">
        <f t="shared" si="1372"/>
        <v/>
      </c>
      <c r="AR881" s="23" t="str">
        <f>IF(AM881="スギ",INDEX(データ!$C$7:$E$26,MATCH(AP881,データ!$B$7:$B$26),MATCH(AN881,データ!$C$6:$E$6)),IF(AM881="ヒノキ",INDEX(データ!$C$32:$E$51,MATCH(AP881,データ!$B$32:$B$51),MATCH(AN881,データ!$C$31:$E$31)),IF(AM881="マツ",INDEX(データ!#REF!,MATCH(AP881,データ!#REF!),MATCH(AN881,データ!#REF!)),IF(AM881="ザツ",INDEX(データ!#REF!,MATCH(AP881,データ!#REF!),MATCH(AN881,データ!#REF!)),""))))</f>
        <v/>
      </c>
      <c r="AS881" s="22" t="str">
        <f t="shared" si="1355"/>
        <v/>
      </c>
      <c r="AT881" s="21" t="str">
        <f t="shared" si="1373"/>
        <v/>
      </c>
      <c r="AU881" s="21" t="str">
        <f t="shared" si="1374"/>
        <v/>
      </c>
      <c r="AV881" s="24" t="str">
        <f>IF(AM881="スギ",INDEX(データ!$H$7:$J$26,MATCH(AP881,データ!$G$7:$G$26),MATCH(AN881,データ!$H$6:$J$6)),IF(AM881="ヒノキ",INDEX(データ!$H$32:$J$51,MATCH(AP881,データ!$G$32:$G$51),MATCH(AN881,データ!$H$31:$J$31)),IF(AM881="マツ",INDEX(データ!#REF!,MATCH(AP881,データ!#REF!),MATCH(AN881,データ!#REF!)),IF(AM881="ザツ",INDEX(データ!#REF!,MATCH(AP881,データ!#REF!),MATCH(AN881,データ!#REF!)),""))))</f>
        <v/>
      </c>
      <c r="AW881" s="22" t="str">
        <f t="shared" si="1375"/>
        <v/>
      </c>
      <c r="AX881" s="21" t="str">
        <f t="shared" si="1376"/>
        <v/>
      </c>
      <c r="AY881" s="27" t="str">
        <f t="shared" si="1377"/>
        <v/>
      </c>
      <c r="AZ881" s="24" t="str">
        <f t="shared" si="1378"/>
        <v/>
      </c>
      <c r="BA881" s="25" t="str">
        <f t="shared" si="1379"/>
        <v>0</v>
      </c>
      <c r="BB881" s="26" t="str">
        <f t="shared" si="1380"/>
        <v/>
      </c>
      <c r="BC881" s="26" t="str">
        <f t="shared" si="1381"/>
        <v/>
      </c>
      <c r="BD881" s="26" t="str">
        <f t="shared" si="1382"/>
        <v/>
      </c>
      <c r="BE881" s="27" t="str">
        <f t="shared" si="1383"/>
        <v/>
      </c>
      <c r="BF881" s="26" t="str">
        <f t="shared" si="1384"/>
        <v/>
      </c>
      <c r="BG881" s="26" t="str">
        <f t="shared" si="1385"/>
        <v/>
      </c>
      <c r="BH881" s="45" t="s">
        <v>30</v>
      </c>
      <c r="BI881" s="55" t="str">
        <f>IF(ＣＳＶ貼付用!BX867="","",ＣＳＶ貼付用!BX867)</f>
        <v/>
      </c>
      <c r="BJ881" s="38" t="str">
        <f>IF(ＣＳＶ貼付用!BZ867="","",ＣＳＶ貼付用!BZ867)</f>
        <v/>
      </c>
      <c r="BK881" s="38" t="str">
        <f>IF(ＣＳＶ貼付用!CB867="","",ＣＳＶ貼付用!CB867)</f>
        <v/>
      </c>
      <c r="BL881" s="40" t="str">
        <f t="shared" si="1386"/>
        <v/>
      </c>
      <c r="BM881" s="41" t="str">
        <f>IF(林齢計算用!C867="","",林齢計算用!C867)</f>
        <v/>
      </c>
      <c r="BN881" s="41" t="str">
        <f t="shared" si="1387"/>
        <v/>
      </c>
      <c r="BO881" s="41" t="str">
        <f t="shared" si="1388"/>
        <v/>
      </c>
      <c r="BP881" s="23" t="str">
        <f>IF(BK881="スギ",INDEX(データ!$C$7:$E$26,MATCH(BN881,データ!$B$7:$B$26),MATCH(BL881,データ!$C$6:$E$6)),IF(BK881="ヒノキ",INDEX(データ!$C$32:$E$51,MATCH(BN881,データ!$B$32:$B$51),MATCH(BL881,データ!$C$31:$E$31)),IF(BK881="マツ",INDEX(データ!#REF!,MATCH(BN881,データ!#REF!),MATCH(BL881,データ!#REF!)),IF(BK881="ザツ",INDEX(データ!#REF!,MATCH(BN881,データ!#REF!),MATCH(BL881,データ!#REF!)),""))))</f>
        <v/>
      </c>
      <c r="BQ881" s="22" t="str">
        <f t="shared" si="1356"/>
        <v/>
      </c>
      <c r="BR881" s="21" t="str">
        <f t="shared" si="1389"/>
        <v/>
      </c>
      <c r="BS881" s="21" t="str">
        <f t="shared" si="1390"/>
        <v/>
      </c>
      <c r="BT881" s="24" t="str">
        <f>IF(BK881="スギ",INDEX(データ!$H$7:$J$26,MATCH(BN881,データ!$G$7:$G$26),MATCH(BL881,データ!$H$6:$J$6)),IF(BK881="ヒノキ",INDEX(データ!$H$32:$J$51,MATCH(BN881,データ!$G$32:$G$51),MATCH(BL881,データ!$H$31:$J$31)),IF(BK881="マツ",INDEX(データ!#REF!,MATCH(BN881,データ!#REF!),MATCH(BL881,データ!#REF!)),IF(BK881="ザツ",INDEX(データ!#REF!,MATCH(BN881,データ!#REF!),MATCH(BL881,データ!#REF!)),""))))</f>
        <v/>
      </c>
      <c r="BU881" s="22" t="str">
        <f t="shared" si="1391"/>
        <v/>
      </c>
      <c r="BV881" s="21" t="str">
        <f t="shared" si="1392"/>
        <v/>
      </c>
      <c r="BW881" s="27" t="str">
        <f t="shared" si="1393"/>
        <v/>
      </c>
      <c r="BX881" s="24" t="str">
        <f t="shared" si="1394"/>
        <v/>
      </c>
      <c r="BY881" s="25" t="str">
        <f t="shared" si="1395"/>
        <v>0</v>
      </c>
      <c r="BZ881" s="26" t="str">
        <f t="shared" si="1396"/>
        <v/>
      </c>
      <c r="CA881" s="26" t="str">
        <f t="shared" si="1397"/>
        <v/>
      </c>
      <c r="CB881" s="26" t="str">
        <f t="shared" si="1398"/>
        <v/>
      </c>
      <c r="CC881" s="27" t="str">
        <f t="shared" si="1399"/>
        <v/>
      </c>
      <c r="CD881" s="26" t="str">
        <f t="shared" si="1400"/>
        <v/>
      </c>
      <c r="CE881" s="26" t="str">
        <f t="shared" si="1401"/>
        <v/>
      </c>
      <c r="CF881" s="45" t="s">
        <v>30</v>
      </c>
      <c r="CG881" s="55" t="str">
        <f>IF(ＣＳＶ貼付用!CM867="","",ＣＳＶ貼付用!CM867)</f>
        <v/>
      </c>
      <c r="CH881" s="38" t="str">
        <f>IF(ＣＳＶ貼付用!CO867="","",ＣＳＶ貼付用!CO867)</f>
        <v/>
      </c>
      <c r="CI881" s="38" t="str">
        <f>IF(ＣＳＶ貼付用!CQ867="","",ＣＳＶ貼付用!CQ867)</f>
        <v/>
      </c>
      <c r="CJ881" s="40" t="str">
        <f t="shared" si="1402"/>
        <v/>
      </c>
      <c r="CK881" s="41" t="str">
        <f>IF(林齢計算用!D867="","",林齢計算用!D867)</f>
        <v/>
      </c>
      <c r="CL881" s="41" t="str">
        <f t="shared" si="1403"/>
        <v/>
      </c>
      <c r="CM881" s="41" t="str">
        <f t="shared" si="1404"/>
        <v/>
      </c>
      <c r="CN881" s="23" t="str">
        <f>IF(CI881="スギ",INDEX(データ!$C$7:$E$26,MATCH(CL881,データ!$B$7:$B$26),MATCH(CJ881,データ!$C$6:$E$6)),IF(CI881="ヒノキ",INDEX(データ!$C$32:$E$51,MATCH(CL881,データ!$B$32:$B$51),MATCH(CJ881,データ!$C$31:$E$31)),IF(CI881="マツ",INDEX(データ!#REF!,MATCH(CL881,データ!#REF!),MATCH(CJ881,データ!#REF!)),IF(CI881="ザツ",INDEX(データ!#REF!,MATCH(CL881,データ!#REF!),MATCH(CJ881,データ!#REF!)),""))))</f>
        <v/>
      </c>
      <c r="CO881" s="22" t="str">
        <f t="shared" si="1357"/>
        <v/>
      </c>
      <c r="CP881" s="21" t="str">
        <f t="shared" si="1405"/>
        <v/>
      </c>
      <c r="CQ881" s="21" t="str">
        <f t="shared" si="1406"/>
        <v/>
      </c>
      <c r="CR881" s="24" t="str">
        <f>IF(CI881="スギ",INDEX(データ!$H$7:$J$26,MATCH(CL881,データ!$G$7:$G$26),MATCH(CJ881,データ!$H$6:$J$6)),IF(CI881="ヒノキ",INDEX(データ!$H$32:$J$51,MATCH(CL881,データ!$G$32:$G$51),MATCH(CJ881,データ!$H$31:$J$31)),IF(CI881="マツ",INDEX(データ!#REF!,MATCH(CL881,データ!#REF!),MATCH(CJ881,データ!#REF!)),IF(CI881="ザツ",INDEX(データ!#REF!,MATCH(CL881,データ!#REF!),MATCH(CJ881,データ!#REF!)),""))))</f>
        <v/>
      </c>
      <c r="CS881" s="22" t="str">
        <f t="shared" si="1407"/>
        <v/>
      </c>
      <c r="CT881" s="21" t="str">
        <f t="shared" si="1408"/>
        <v/>
      </c>
      <c r="CU881" s="27" t="str">
        <f t="shared" si="1409"/>
        <v/>
      </c>
      <c r="CV881" s="24" t="str">
        <f t="shared" si="1410"/>
        <v/>
      </c>
      <c r="CW881" s="25" t="str">
        <f t="shared" si="1411"/>
        <v>0</v>
      </c>
      <c r="CX881" s="26" t="str">
        <f t="shared" si="1412"/>
        <v/>
      </c>
      <c r="CY881" s="26" t="str">
        <f t="shared" si="1413"/>
        <v/>
      </c>
      <c r="CZ881" s="26" t="str">
        <f t="shared" si="1414"/>
        <v/>
      </c>
      <c r="DA881" s="27" t="str">
        <f t="shared" si="1415"/>
        <v/>
      </c>
      <c r="DB881" s="26" t="str">
        <f t="shared" si="1416"/>
        <v/>
      </c>
      <c r="DC881" s="26" t="str">
        <f t="shared" si="1417"/>
        <v/>
      </c>
      <c r="DD881" s="45" t="s">
        <v>30</v>
      </c>
      <c r="DE881" s="55" t="str">
        <f>IF(ＣＳＶ貼付用!DB867="","",ＣＳＶ貼付用!DB867)</f>
        <v/>
      </c>
      <c r="DF881" s="38" t="str">
        <f>IF(ＣＳＶ貼付用!DD867="","",ＣＳＶ貼付用!DD867)</f>
        <v/>
      </c>
      <c r="DG881" s="38" t="str">
        <f>IF(ＣＳＶ貼付用!DF867="","",ＣＳＶ貼付用!DF867)</f>
        <v/>
      </c>
      <c r="DH881" s="40" t="str">
        <f t="shared" si="1418"/>
        <v/>
      </c>
      <c r="DI881" s="41" t="str">
        <f>IF(林齢計算用!E867="","",林齢計算用!E867)</f>
        <v/>
      </c>
      <c r="DJ881" s="41" t="str">
        <f t="shared" si="1419"/>
        <v/>
      </c>
      <c r="DK881" s="41" t="str">
        <f t="shared" si="1420"/>
        <v/>
      </c>
      <c r="DL881" s="23" t="str">
        <f>IF(DG881="スギ",INDEX(データ!$C$7:$E$26,MATCH(DJ881,データ!$B$7:$B$26),MATCH(DH881,データ!$C$6:$E$6)),IF(DG881="ヒノキ",INDEX(データ!$C$32:$E$51,MATCH(DJ881,データ!$B$32:$B$51),MATCH(DH881,データ!$C$31:$E$31)),IF(DG881="マツ",INDEX(データ!#REF!,MATCH(DJ881,データ!#REF!),MATCH(DH881,データ!#REF!)),IF(DG881="ザツ",INDEX(データ!#REF!,MATCH(DJ881,データ!#REF!),MATCH(DH881,データ!#REF!)),""))))</f>
        <v/>
      </c>
      <c r="DM881" s="22" t="str">
        <f t="shared" si="1358"/>
        <v/>
      </c>
      <c r="DN881" s="21" t="str">
        <f t="shared" si="1421"/>
        <v/>
      </c>
      <c r="DO881" s="21" t="str">
        <f t="shared" si="1422"/>
        <v/>
      </c>
      <c r="DP881" s="24" t="str">
        <f>IF(DG881="スギ",INDEX(データ!$H$7:$J$26,MATCH(DJ881,データ!$G$7:$G$26),MATCH(DH881,データ!$H$6:$J$6)),IF(DG881="ヒノキ",INDEX(データ!$H$32:$J$51,MATCH(DJ881,データ!$G$32:$G$51),MATCH(DH881,データ!$H$31:$J$31)),IF(DG881="マツ",INDEX(データ!#REF!,MATCH(DJ881,データ!#REF!),MATCH(DH881,データ!#REF!)),IF(DG881="ザツ",INDEX(データ!#REF!,MATCH(DJ881,データ!#REF!),MATCH(DH881,データ!#REF!)),""))))</f>
        <v/>
      </c>
      <c r="DQ881" s="22" t="str">
        <f t="shared" si="1423"/>
        <v/>
      </c>
      <c r="DR881" s="21" t="str">
        <f t="shared" si="1424"/>
        <v/>
      </c>
      <c r="DS881" s="27" t="str">
        <f t="shared" si="1425"/>
        <v/>
      </c>
      <c r="DT881" s="24" t="str">
        <f t="shared" si="1426"/>
        <v/>
      </c>
      <c r="DU881" s="25" t="str">
        <f t="shared" si="1427"/>
        <v>0</v>
      </c>
      <c r="DV881" s="26" t="str">
        <f t="shared" si="1428"/>
        <v/>
      </c>
      <c r="DW881" s="26" t="str">
        <f t="shared" si="1429"/>
        <v/>
      </c>
      <c r="DX881" s="26" t="str">
        <f t="shared" si="1430"/>
        <v/>
      </c>
      <c r="DY881" s="27" t="str">
        <f t="shared" si="1431"/>
        <v/>
      </c>
      <c r="DZ881" s="26" t="str">
        <f t="shared" si="1432"/>
        <v/>
      </c>
      <c r="EA881" s="26" t="str">
        <f t="shared" si="1433"/>
        <v/>
      </c>
      <c r="EB881" s="45" t="s">
        <v>30</v>
      </c>
      <c r="EC881" s="55" t="str">
        <f>IF(ＣＳＶ貼付用!DQ867="","",ＣＳＶ貼付用!DQ867)</f>
        <v/>
      </c>
      <c r="ED881" s="38" t="str">
        <f>IF(ＣＳＶ貼付用!DS867="","",ＣＳＶ貼付用!DS867)</f>
        <v/>
      </c>
      <c r="EE881" s="38" t="str">
        <f>IF(ＣＳＶ貼付用!DU867="","",ＣＳＶ貼付用!DU867)</f>
        <v/>
      </c>
      <c r="EF881" s="40" t="str">
        <f t="shared" si="1434"/>
        <v/>
      </c>
      <c r="EG881" s="41" t="str">
        <f>IF(林齢計算用!F867="","",林齢計算用!F867)</f>
        <v/>
      </c>
      <c r="EH881" s="41" t="str">
        <f t="shared" si="1435"/>
        <v/>
      </c>
      <c r="EI881" s="41" t="str">
        <f t="shared" si="1436"/>
        <v/>
      </c>
      <c r="EJ881" s="23" t="str">
        <f>IF(EE881="スギ",INDEX(データ!$C$7:$E$26,MATCH(EH881,データ!$B$7:$B$26),MATCH(EF881,データ!$C$6:$E$6)),IF(EE881="ヒノキ",INDEX(データ!$C$32:$E$51,MATCH(EH881,データ!$B$32:$B$51),MATCH(EF881,データ!$C$31:$E$31)),IF(EE881="マツ",INDEX(データ!#REF!,MATCH(EH881,データ!#REF!),MATCH(EF881,データ!#REF!)),IF(EE881="ザツ",INDEX(データ!#REF!,MATCH(EH881,データ!#REF!),MATCH(EF881,データ!#REF!)),""))))</f>
        <v/>
      </c>
      <c r="EK881" s="22" t="str">
        <f t="shared" si="1359"/>
        <v/>
      </c>
      <c r="EL881" s="21" t="str">
        <f t="shared" si="1437"/>
        <v/>
      </c>
      <c r="EM881" s="21" t="str">
        <f t="shared" si="1438"/>
        <v/>
      </c>
      <c r="EN881" s="24" t="str">
        <f>IF(EE881="スギ",INDEX(データ!$H$7:$J$26,MATCH(EH881,データ!$G$7:$G$26),MATCH(EF881,データ!$H$6:$J$6)),IF(EE881="ヒノキ",INDEX(データ!$H$32:$J$51,MATCH(EH881,データ!$G$32:$G$51),MATCH(EF881,データ!$H$31:$J$31)),IF(EE881="マツ",INDEX(データ!#REF!,MATCH(EH881,データ!#REF!),MATCH(EF881,データ!#REF!)),IF(EE881="ザツ",INDEX(データ!#REF!,MATCH(EH881,データ!#REF!),MATCH(EF881,データ!#REF!)),""))))</f>
        <v/>
      </c>
      <c r="EO881" s="22" t="str">
        <f t="shared" si="1439"/>
        <v/>
      </c>
      <c r="EP881" s="21" t="str">
        <f t="shared" si="1440"/>
        <v/>
      </c>
      <c r="EQ881" s="27" t="str">
        <f t="shared" si="1441"/>
        <v/>
      </c>
      <c r="ER881" s="24" t="str">
        <f t="shared" si="1442"/>
        <v/>
      </c>
      <c r="ES881" s="25" t="str">
        <f t="shared" si="1443"/>
        <v>0</v>
      </c>
      <c r="ET881" s="26" t="str">
        <f t="shared" si="1444"/>
        <v/>
      </c>
      <c r="EU881" s="26" t="str">
        <f t="shared" si="1445"/>
        <v/>
      </c>
      <c r="EV881" s="26" t="str">
        <f t="shared" si="1446"/>
        <v/>
      </c>
      <c r="EW881" s="27" t="str">
        <f t="shared" si="1447"/>
        <v/>
      </c>
      <c r="EX881" s="26" t="str">
        <f t="shared" si="1448"/>
        <v/>
      </c>
      <c r="EY881" s="26" t="str">
        <f t="shared" si="1449"/>
        <v/>
      </c>
      <c r="EZ881" s="26">
        <f t="shared" si="1450"/>
        <v>0</v>
      </c>
      <c r="FA881" s="43"/>
    </row>
    <row r="882" spans="1:157" ht="15.95" customHeight="1" x14ac:dyDescent="0.15">
      <c r="A882" s="21"/>
      <c r="B882" s="36" t="str">
        <f>IF(ＣＳＶ貼付用!G868="","",ＣＳＶ貼付用!G868)</f>
        <v/>
      </c>
      <c r="C882" s="36" t="str">
        <f>IF(ＣＳＶ貼付用!I868="","",ＣＳＶ貼付用!I868)</f>
        <v/>
      </c>
      <c r="D882" s="36" t="str">
        <f>IF(ＣＳＶ貼付用!J868="","",ＣＳＶ貼付用!J868)</f>
        <v/>
      </c>
      <c r="E882" s="36" t="str">
        <f>IF(ＣＳＶ貼付用!F868="","",ＣＳＶ貼付用!F868)</f>
        <v/>
      </c>
      <c r="F882" s="38" t="str">
        <f>IF(ＣＳＶ貼付用!T868="","",ＣＳＶ貼付用!T868)</f>
        <v/>
      </c>
      <c r="G882" s="38"/>
      <c r="H882" s="38" t="str">
        <f>IF(ＣＳＶ貼付用!GJ868="","",ＣＳＶ貼付用!GJ868)</f>
        <v/>
      </c>
      <c r="I882" s="38" t="str">
        <f>IF(ＣＳＶ貼付用!GL868="","",ＣＳＶ貼付用!GL868)</f>
        <v/>
      </c>
      <c r="J882" s="38" t="str">
        <f>IF(ＣＳＶ貼付用!GN868="","",ＣＳＶ貼付用!GN868)</f>
        <v/>
      </c>
      <c r="K882" s="38" t="str">
        <f>IF(ＣＳＶ貼付用!GP868="","",ＣＳＶ貼付用!GP868)</f>
        <v/>
      </c>
      <c r="L882" s="45" t="s">
        <v>30</v>
      </c>
      <c r="M882" s="55" t="str">
        <f>IF(ＣＳＶ貼付用!AT868="","",ＣＳＶ貼付用!AT868)</f>
        <v/>
      </c>
      <c r="N882" s="38" t="str">
        <f>IF(ＣＳＶ貼付用!AV868="","",ＣＳＶ貼付用!AV868)</f>
        <v/>
      </c>
      <c r="O882" s="38" t="str">
        <f>IF(ＣＳＶ貼付用!AX868="","",ＣＳＶ貼付用!AX868)</f>
        <v/>
      </c>
      <c r="P882" s="40" t="str">
        <f>IF(ＣＳＶ貼付用!FE868="","",ＣＳＶ貼付用!FE868)</f>
        <v/>
      </c>
      <c r="Q882" s="41" t="str">
        <f>IF(林齢計算用!A868="","",林齢計算用!A868)</f>
        <v/>
      </c>
      <c r="R882" s="41" t="str">
        <f t="shared" si="1360"/>
        <v/>
      </c>
      <c r="S882" s="56" t="str">
        <f>IF(ＣＳＶ貼付用!EG868="","",ＣＳＶ貼付用!EG868*10)</f>
        <v/>
      </c>
      <c r="T882" s="23" t="str">
        <f>IF(O882="スギ",INDEX(データ!$C$7:$E$26,MATCH(R882,データ!$B$7:$B$26),MATCH(P882,データ!$C$6:$E$6)),IF(O882="ヒノキ",INDEX(データ!$C$32:$E$51,MATCH(R882,データ!$B$32:$B$51),MATCH(P882,データ!$C$31:$E$31)),IF(O882="マツ",INDEX(データ!#REF!,MATCH(R882,データ!#REF!),MATCH(P882,データ!#REF!)),IF(O882="ザツ",INDEX(データ!#REF!,MATCH(R882,データ!#REF!),MATCH(P882,データ!#REF!)),""))))</f>
        <v/>
      </c>
      <c r="U882" s="22" t="str">
        <f t="shared" si="1451"/>
        <v/>
      </c>
      <c r="V882" s="21" t="str">
        <f t="shared" si="1455"/>
        <v/>
      </c>
      <c r="W882" s="21" t="str">
        <f t="shared" si="1452"/>
        <v/>
      </c>
      <c r="X882" s="23" t="str">
        <f>IF(O882="スギ",INDEX(データ!$H$7:$J$26,MATCH(R882,データ!$G$7:$G$26),MATCH(P882,データ!$H$6:$J$6)),IF(O882="ヒノキ",INDEX(データ!$H$32:$J$51,MATCH(R882,データ!$G$32:$G$51),MATCH(P882,データ!$H$31:$J$31)),IF(O882="マツ",INDEX(データ!#REF!,MATCH(R882,データ!#REF!),MATCH(P882,データ!#REF!)),IF(O882="ザツ",INDEX(データ!#REF!,MATCH(R882,データ!#REF!),MATCH(P882,データ!#REF!)),""))))</f>
        <v/>
      </c>
      <c r="Y882" s="22" t="str">
        <f t="shared" si="1453"/>
        <v/>
      </c>
      <c r="Z882" s="21" t="str">
        <f t="shared" si="1454"/>
        <v/>
      </c>
      <c r="AA882" s="27" t="str">
        <f t="shared" si="1361"/>
        <v/>
      </c>
      <c r="AB882" s="24" t="str">
        <f t="shared" si="1362"/>
        <v/>
      </c>
      <c r="AC882" s="25" t="str">
        <f t="shared" si="1363"/>
        <v>0</v>
      </c>
      <c r="AD882" s="26" t="str">
        <f t="shared" si="1364"/>
        <v/>
      </c>
      <c r="AE882" s="26" t="str">
        <f t="shared" si="1365"/>
        <v/>
      </c>
      <c r="AF882" s="26" t="str">
        <f t="shared" si="1366"/>
        <v/>
      </c>
      <c r="AG882" s="27" t="str">
        <f t="shared" si="1367"/>
        <v/>
      </c>
      <c r="AH882" s="26" t="str">
        <f t="shared" si="1368"/>
        <v/>
      </c>
      <c r="AI882" s="26" t="str">
        <f t="shared" si="1369"/>
        <v/>
      </c>
      <c r="AJ882" s="45" t="s">
        <v>30</v>
      </c>
      <c r="AK882" s="55" t="str">
        <f>IF(ＣＳＶ貼付用!BI868="","",ＣＳＶ貼付用!BI868)</f>
        <v/>
      </c>
      <c r="AL882" s="38" t="str">
        <f>IF(ＣＳＶ貼付用!BK868="","",ＣＳＶ貼付用!BK868)</f>
        <v/>
      </c>
      <c r="AM882" s="38" t="str">
        <f>IF(ＣＳＶ貼付用!BM868="","",ＣＳＶ貼付用!BM868)</f>
        <v/>
      </c>
      <c r="AN882" s="40" t="str">
        <f t="shared" si="1370"/>
        <v/>
      </c>
      <c r="AO882" s="41" t="str">
        <f>IF(林齢計算用!B868="","",林齢計算用!B868)</f>
        <v/>
      </c>
      <c r="AP882" s="41" t="str">
        <f t="shared" si="1371"/>
        <v/>
      </c>
      <c r="AQ882" s="41" t="str">
        <f t="shared" si="1372"/>
        <v/>
      </c>
      <c r="AR882" s="23" t="str">
        <f>IF(AM882="スギ",INDEX(データ!$C$7:$E$26,MATCH(AP882,データ!$B$7:$B$26),MATCH(AN882,データ!$C$6:$E$6)),IF(AM882="ヒノキ",INDEX(データ!$C$32:$E$51,MATCH(AP882,データ!$B$32:$B$51),MATCH(AN882,データ!$C$31:$E$31)),IF(AM882="マツ",INDEX(データ!#REF!,MATCH(AP882,データ!#REF!),MATCH(AN882,データ!#REF!)),IF(AM882="ザツ",INDEX(データ!#REF!,MATCH(AP882,データ!#REF!),MATCH(AN882,データ!#REF!)),""))))</f>
        <v/>
      </c>
      <c r="AS882" s="22" t="str">
        <f t="shared" si="1355"/>
        <v/>
      </c>
      <c r="AT882" s="21" t="str">
        <f t="shared" si="1373"/>
        <v/>
      </c>
      <c r="AU882" s="21" t="str">
        <f t="shared" si="1374"/>
        <v/>
      </c>
      <c r="AV882" s="24" t="str">
        <f>IF(AM882="スギ",INDEX(データ!$H$7:$J$26,MATCH(AP882,データ!$G$7:$G$26),MATCH(AN882,データ!$H$6:$J$6)),IF(AM882="ヒノキ",INDEX(データ!$H$32:$J$51,MATCH(AP882,データ!$G$32:$G$51),MATCH(AN882,データ!$H$31:$J$31)),IF(AM882="マツ",INDEX(データ!#REF!,MATCH(AP882,データ!#REF!),MATCH(AN882,データ!#REF!)),IF(AM882="ザツ",INDEX(データ!#REF!,MATCH(AP882,データ!#REF!),MATCH(AN882,データ!#REF!)),""))))</f>
        <v/>
      </c>
      <c r="AW882" s="22" t="str">
        <f t="shared" si="1375"/>
        <v/>
      </c>
      <c r="AX882" s="21" t="str">
        <f t="shared" si="1376"/>
        <v/>
      </c>
      <c r="AY882" s="27" t="str">
        <f t="shared" si="1377"/>
        <v/>
      </c>
      <c r="AZ882" s="24" t="str">
        <f t="shared" si="1378"/>
        <v/>
      </c>
      <c r="BA882" s="25" t="str">
        <f t="shared" si="1379"/>
        <v>0</v>
      </c>
      <c r="BB882" s="26" t="str">
        <f t="shared" si="1380"/>
        <v/>
      </c>
      <c r="BC882" s="26" t="str">
        <f t="shared" si="1381"/>
        <v/>
      </c>
      <c r="BD882" s="26" t="str">
        <f t="shared" si="1382"/>
        <v/>
      </c>
      <c r="BE882" s="27" t="str">
        <f t="shared" si="1383"/>
        <v/>
      </c>
      <c r="BF882" s="26" t="str">
        <f t="shared" si="1384"/>
        <v/>
      </c>
      <c r="BG882" s="26" t="str">
        <f t="shared" si="1385"/>
        <v/>
      </c>
      <c r="BH882" s="45" t="s">
        <v>30</v>
      </c>
      <c r="BI882" s="55" t="str">
        <f>IF(ＣＳＶ貼付用!BX868="","",ＣＳＶ貼付用!BX868)</f>
        <v/>
      </c>
      <c r="BJ882" s="38" t="str">
        <f>IF(ＣＳＶ貼付用!BZ868="","",ＣＳＶ貼付用!BZ868)</f>
        <v/>
      </c>
      <c r="BK882" s="38" t="str">
        <f>IF(ＣＳＶ貼付用!CB868="","",ＣＳＶ貼付用!CB868)</f>
        <v/>
      </c>
      <c r="BL882" s="40" t="str">
        <f t="shared" si="1386"/>
        <v/>
      </c>
      <c r="BM882" s="41" t="str">
        <f>IF(林齢計算用!C868="","",林齢計算用!C868)</f>
        <v/>
      </c>
      <c r="BN882" s="41" t="str">
        <f t="shared" si="1387"/>
        <v/>
      </c>
      <c r="BO882" s="41" t="str">
        <f t="shared" si="1388"/>
        <v/>
      </c>
      <c r="BP882" s="23" t="str">
        <f>IF(BK882="スギ",INDEX(データ!$C$7:$E$26,MATCH(BN882,データ!$B$7:$B$26),MATCH(BL882,データ!$C$6:$E$6)),IF(BK882="ヒノキ",INDEX(データ!$C$32:$E$51,MATCH(BN882,データ!$B$32:$B$51),MATCH(BL882,データ!$C$31:$E$31)),IF(BK882="マツ",INDEX(データ!#REF!,MATCH(BN882,データ!#REF!),MATCH(BL882,データ!#REF!)),IF(BK882="ザツ",INDEX(データ!#REF!,MATCH(BN882,データ!#REF!),MATCH(BL882,データ!#REF!)),""))))</f>
        <v/>
      </c>
      <c r="BQ882" s="22" t="str">
        <f t="shared" si="1356"/>
        <v/>
      </c>
      <c r="BR882" s="21" t="str">
        <f t="shared" si="1389"/>
        <v/>
      </c>
      <c r="BS882" s="21" t="str">
        <f t="shared" si="1390"/>
        <v/>
      </c>
      <c r="BT882" s="24" t="str">
        <f>IF(BK882="スギ",INDEX(データ!$H$7:$J$26,MATCH(BN882,データ!$G$7:$G$26),MATCH(BL882,データ!$H$6:$J$6)),IF(BK882="ヒノキ",INDEX(データ!$H$32:$J$51,MATCH(BN882,データ!$G$32:$G$51),MATCH(BL882,データ!$H$31:$J$31)),IF(BK882="マツ",INDEX(データ!#REF!,MATCH(BN882,データ!#REF!),MATCH(BL882,データ!#REF!)),IF(BK882="ザツ",INDEX(データ!#REF!,MATCH(BN882,データ!#REF!),MATCH(BL882,データ!#REF!)),""))))</f>
        <v/>
      </c>
      <c r="BU882" s="22" t="str">
        <f t="shared" si="1391"/>
        <v/>
      </c>
      <c r="BV882" s="21" t="str">
        <f t="shared" si="1392"/>
        <v/>
      </c>
      <c r="BW882" s="27" t="str">
        <f t="shared" si="1393"/>
        <v/>
      </c>
      <c r="BX882" s="24" t="str">
        <f t="shared" si="1394"/>
        <v/>
      </c>
      <c r="BY882" s="25" t="str">
        <f t="shared" si="1395"/>
        <v>0</v>
      </c>
      <c r="BZ882" s="26" t="str">
        <f t="shared" si="1396"/>
        <v/>
      </c>
      <c r="CA882" s="26" t="str">
        <f t="shared" si="1397"/>
        <v/>
      </c>
      <c r="CB882" s="26" t="str">
        <f t="shared" si="1398"/>
        <v/>
      </c>
      <c r="CC882" s="27" t="str">
        <f t="shared" si="1399"/>
        <v/>
      </c>
      <c r="CD882" s="26" t="str">
        <f t="shared" si="1400"/>
        <v/>
      </c>
      <c r="CE882" s="26" t="str">
        <f t="shared" si="1401"/>
        <v/>
      </c>
      <c r="CF882" s="45" t="s">
        <v>30</v>
      </c>
      <c r="CG882" s="55" t="str">
        <f>IF(ＣＳＶ貼付用!CM868="","",ＣＳＶ貼付用!CM868)</f>
        <v/>
      </c>
      <c r="CH882" s="38" t="str">
        <f>IF(ＣＳＶ貼付用!CO868="","",ＣＳＶ貼付用!CO868)</f>
        <v/>
      </c>
      <c r="CI882" s="38" t="str">
        <f>IF(ＣＳＶ貼付用!CQ868="","",ＣＳＶ貼付用!CQ868)</f>
        <v/>
      </c>
      <c r="CJ882" s="40" t="str">
        <f t="shared" si="1402"/>
        <v/>
      </c>
      <c r="CK882" s="41" t="str">
        <f>IF(林齢計算用!D868="","",林齢計算用!D868)</f>
        <v/>
      </c>
      <c r="CL882" s="41" t="str">
        <f t="shared" si="1403"/>
        <v/>
      </c>
      <c r="CM882" s="41" t="str">
        <f t="shared" si="1404"/>
        <v/>
      </c>
      <c r="CN882" s="23" t="str">
        <f>IF(CI882="スギ",INDEX(データ!$C$7:$E$26,MATCH(CL882,データ!$B$7:$B$26),MATCH(CJ882,データ!$C$6:$E$6)),IF(CI882="ヒノキ",INDEX(データ!$C$32:$E$51,MATCH(CL882,データ!$B$32:$B$51),MATCH(CJ882,データ!$C$31:$E$31)),IF(CI882="マツ",INDEX(データ!#REF!,MATCH(CL882,データ!#REF!),MATCH(CJ882,データ!#REF!)),IF(CI882="ザツ",INDEX(データ!#REF!,MATCH(CL882,データ!#REF!),MATCH(CJ882,データ!#REF!)),""))))</f>
        <v/>
      </c>
      <c r="CO882" s="22" t="str">
        <f t="shared" si="1357"/>
        <v/>
      </c>
      <c r="CP882" s="21" t="str">
        <f t="shared" si="1405"/>
        <v/>
      </c>
      <c r="CQ882" s="21" t="str">
        <f t="shared" si="1406"/>
        <v/>
      </c>
      <c r="CR882" s="24" t="str">
        <f>IF(CI882="スギ",INDEX(データ!$H$7:$J$26,MATCH(CL882,データ!$G$7:$G$26),MATCH(CJ882,データ!$H$6:$J$6)),IF(CI882="ヒノキ",INDEX(データ!$H$32:$J$51,MATCH(CL882,データ!$G$32:$G$51),MATCH(CJ882,データ!$H$31:$J$31)),IF(CI882="マツ",INDEX(データ!#REF!,MATCH(CL882,データ!#REF!),MATCH(CJ882,データ!#REF!)),IF(CI882="ザツ",INDEX(データ!#REF!,MATCH(CL882,データ!#REF!),MATCH(CJ882,データ!#REF!)),""))))</f>
        <v/>
      </c>
      <c r="CS882" s="22" t="str">
        <f t="shared" si="1407"/>
        <v/>
      </c>
      <c r="CT882" s="21" t="str">
        <f t="shared" si="1408"/>
        <v/>
      </c>
      <c r="CU882" s="27" t="str">
        <f t="shared" si="1409"/>
        <v/>
      </c>
      <c r="CV882" s="24" t="str">
        <f t="shared" si="1410"/>
        <v/>
      </c>
      <c r="CW882" s="25" t="str">
        <f t="shared" si="1411"/>
        <v>0</v>
      </c>
      <c r="CX882" s="26" t="str">
        <f t="shared" si="1412"/>
        <v/>
      </c>
      <c r="CY882" s="26" t="str">
        <f t="shared" si="1413"/>
        <v/>
      </c>
      <c r="CZ882" s="26" t="str">
        <f t="shared" si="1414"/>
        <v/>
      </c>
      <c r="DA882" s="27" t="str">
        <f t="shared" si="1415"/>
        <v/>
      </c>
      <c r="DB882" s="26" t="str">
        <f t="shared" si="1416"/>
        <v/>
      </c>
      <c r="DC882" s="26" t="str">
        <f t="shared" si="1417"/>
        <v/>
      </c>
      <c r="DD882" s="45" t="s">
        <v>30</v>
      </c>
      <c r="DE882" s="55" t="str">
        <f>IF(ＣＳＶ貼付用!DB868="","",ＣＳＶ貼付用!DB868)</f>
        <v/>
      </c>
      <c r="DF882" s="38" t="str">
        <f>IF(ＣＳＶ貼付用!DD868="","",ＣＳＶ貼付用!DD868)</f>
        <v/>
      </c>
      <c r="DG882" s="38" t="str">
        <f>IF(ＣＳＶ貼付用!DF868="","",ＣＳＶ貼付用!DF868)</f>
        <v/>
      </c>
      <c r="DH882" s="40" t="str">
        <f t="shared" si="1418"/>
        <v/>
      </c>
      <c r="DI882" s="41" t="str">
        <f>IF(林齢計算用!E868="","",林齢計算用!E868)</f>
        <v/>
      </c>
      <c r="DJ882" s="41" t="str">
        <f t="shared" si="1419"/>
        <v/>
      </c>
      <c r="DK882" s="41" t="str">
        <f t="shared" si="1420"/>
        <v/>
      </c>
      <c r="DL882" s="23" t="str">
        <f>IF(DG882="スギ",INDEX(データ!$C$7:$E$26,MATCH(DJ882,データ!$B$7:$B$26),MATCH(DH882,データ!$C$6:$E$6)),IF(DG882="ヒノキ",INDEX(データ!$C$32:$E$51,MATCH(DJ882,データ!$B$32:$B$51),MATCH(DH882,データ!$C$31:$E$31)),IF(DG882="マツ",INDEX(データ!#REF!,MATCH(DJ882,データ!#REF!),MATCH(DH882,データ!#REF!)),IF(DG882="ザツ",INDEX(データ!#REF!,MATCH(DJ882,データ!#REF!),MATCH(DH882,データ!#REF!)),""))))</f>
        <v/>
      </c>
      <c r="DM882" s="22" t="str">
        <f t="shared" si="1358"/>
        <v/>
      </c>
      <c r="DN882" s="21" t="str">
        <f t="shared" si="1421"/>
        <v/>
      </c>
      <c r="DO882" s="21" t="str">
        <f t="shared" si="1422"/>
        <v/>
      </c>
      <c r="DP882" s="24" t="str">
        <f>IF(DG882="スギ",INDEX(データ!$H$7:$J$26,MATCH(DJ882,データ!$G$7:$G$26),MATCH(DH882,データ!$H$6:$J$6)),IF(DG882="ヒノキ",INDEX(データ!$H$32:$J$51,MATCH(DJ882,データ!$G$32:$G$51),MATCH(DH882,データ!$H$31:$J$31)),IF(DG882="マツ",INDEX(データ!#REF!,MATCH(DJ882,データ!#REF!),MATCH(DH882,データ!#REF!)),IF(DG882="ザツ",INDEX(データ!#REF!,MATCH(DJ882,データ!#REF!),MATCH(DH882,データ!#REF!)),""))))</f>
        <v/>
      </c>
      <c r="DQ882" s="22" t="str">
        <f t="shared" si="1423"/>
        <v/>
      </c>
      <c r="DR882" s="21" t="str">
        <f t="shared" si="1424"/>
        <v/>
      </c>
      <c r="DS882" s="27" t="str">
        <f t="shared" si="1425"/>
        <v/>
      </c>
      <c r="DT882" s="24" t="str">
        <f t="shared" si="1426"/>
        <v/>
      </c>
      <c r="DU882" s="25" t="str">
        <f t="shared" si="1427"/>
        <v>0</v>
      </c>
      <c r="DV882" s="26" t="str">
        <f t="shared" si="1428"/>
        <v/>
      </c>
      <c r="DW882" s="26" t="str">
        <f t="shared" si="1429"/>
        <v/>
      </c>
      <c r="DX882" s="26" t="str">
        <f t="shared" si="1430"/>
        <v/>
      </c>
      <c r="DY882" s="27" t="str">
        <f t="shared" si="1431"/>
        <v/>
      </c>
      <c r="DZ882" s="26" t="str">
        <f t="shared" si="1432"/>
        <v/>
      </c>
      <c r="EA882" s="26" t="str">
        <f t="shared" si="1433"/>
        <v/>
      </c>
      <c r="EB882" s="45" t="s">
        <v>30</v>
      </c>
      <c r="EC882" s="55" t="str">
        <f>IF(ＣＳＶ貼付用!DQ868="","",ＣＳＶ貼付用!DQ868)</f>
        <v/>
      </c>
      <c r="ED882" s="38" t="str">
        <f>IF(ＣＳＶ貼付用!DS868="","",ＣＳＶ貼付用!DS868)</f>
        <v/>
      </c>
      <c r="EE882" s="38" t="str">
        <f>IF(ＣＳＶ貼付用!DU868="","",ＣＳＶ貼付用!DU868)</f>
        <v/>
      </c>
      <c r="EF882" s="40" t="str">
        <f t="shared" si="1434"/>
        <v/>
      </c>
      <c r="EG882" s="41" t="str">
        <f>IF(林齢計算用!F868="","",林齢計算用!F868)</f>
        <v/>
      </c>
      <c r="EH882" s="41" t="str">
        <f t="shared" si="1435"/>
        <v/>
      </c>
      <c r="EI882" s="41" t="str">
        <f t="shared" si="1436"/>
        <v/>
      </c>
      <c r="EJ882" s="23" t="str">
        <f>IF(EE882="スギ",INDEX(データ!$C$7:$E$26,MATCH(EH882,データ!$B$7:$B$26),MATCH(EF882,データ!$C$6:$E$6)),IF(EE882="ヒノキ",INDEX(データ!$C$32:$E$51,MATCH(EH882,データ!$B$32:$B$51),MATCH(EF882,データ!$C$31:$E$31)),IF(EE882="マツ",INDEX(データ!#REF!,MATCH(EH882,データ!#REF!),MATCH(EF882,データ!#REF!)),IF(EE882="ザツ",INDEX(データ!#REF!,MATCH(EH882,データ!#REF!),MATCH(EF882,データ!#REF!)),""))))</f>
        <v/>
      </c>
      <c r="EK882" s="22" t="str">
        <f t="shared" si="1359"/>
        <v/>
      </c>
      <c r="EL882" s="21" t="str">
        <f t="shared" si="1437"/>
        <v/>
      </c>
      <c r="EM882" s="21" t="str">
        <f t="shared" si="1438"/>
        <v/>
      </c>
      <c r="EN882" s="24" t="str">
        <f>IF(EE882="スギ",INDEX(データ!$H$7:$J$26,MATCH(EH882,データ!$G$7:$G$26),MATCH(EF882,データ!$H$6:$J$6)),IF(EE882="ヒノキ",INDEX(データ!$H$32:$J$51,MATCH(EH882,データ!$G$32:$G$51),MATCH(EF882,データ!$H$31:$J$31)),IF(EE882="マツ",INDEX(データ!#REF!,MATCH(EH882,データ!#REF!),MATCH(EF882,データ!#REF!)),IF(EE882="ザツ",INDEX(データ!#REF!,MATCH(EH882,データ!#REF!),MATCH(EF882,データ!#REF!)),""))))</f>
        <v/>
      </c>
      <c r="EO882" s="22" t="str">
        <f t="shared" si="1439"/>
        <v/>
      </c>
      <c r="EP882" s="21" t="str">
        <f t="shared" si="1440"/>
        <v/>
      </c>
      <c r="EQ882" s="27" t="str">
        <f t="shared" si="1441"/>
        <v/>
      </c>
      <c r="ER882" s="24" t="str">
        <f t="shared" si="1442"/>
        <v/>
      </c>
      <c r="ES882" s="25" t="str">
        <f t="shared" si="1443"/>
        <v>0</v>
      </c>
      <c r="ET882" s="26" t="str">
        <f t="shared" si="1444"/>
        <v/>
      </c>
      <c r="EU882" s="26" t="str">
        <f t="shared" si="1445"/>
        <v/>
      </c>
      <c r="EV882" s="26" t="str">
        <f t="shared" si="1446"/>
        <v/>
      </c>
      <c r="EW882" s="27" t="str">
        <f t="shared" si="1447"/>
        <v/>
      </c>
      <c r="EX882" s="26" t="str">
        <f t="shared" si="1448"/>
        <v/>
      </c>
      <c r="EY882" s="26" t="str">
        <f t="shared" si="1449"/>
        <v/>
      </c>
      <c r="EZ882" s="26">
        <f t="shared" si="1450"/>
        <v>0</v>
      </c>
      <c r="FA882" s="43"/>
    </row>
    <row r="883" spans="1:157" ht="15.95" customHeight="1" x14ac:dyDescent="0.15">
      <c r="A883" s="21"/>
      <c r="B883" s="36" t="str">
        <f>IF(ＣＳＶ貼付用!G869="","",ＣＳＶ貼付用!G869)</f>
        <v/>
      </c>
      <c r="C883" s="36" t="str">
        <f>IF(ＣＳＶ貼付用!I869="","",ＣＳＶ貼付用!I869)</f>
        <v/>
      </c>
      <c r="D883" s="36" t="str">
        <f>IF(ＣＳＶ貼付用!J869="","",ＣＳＶ貼付用!J869)</f>
        <v/>
      </c>
      <c r="E883" s="36" t="str">
        <f>IF(ＣＳＶ貼付用!F869="","",ＣＳＶ貼付用!F869)</f>
        <v/>
      </c>
      <c r="F883" s="38" t="str">
        <f>IF(ＣＳＶ貼付用!T869="","",ＣＳＶ貼付用!T869)</f>
        <v/>
      </c>
      <c r="G883" s="38"/>
      <c r="H883" s="38" t="str">
        <f>IF(ＣＳＶ貼付用!GJ869="","",ＣＳＶ貼付用!GJ869)</f>
        <v/>
      </c>
      <c r="I883" s="38" t="str">
        <f>IF(ＣＳＶ貼付用!GL869="","",ＣＳＶ貼付用!GL869)</f>
        <v/>
      </c>
      <c r="J883" s="38" t="str">
        <f>IF(ＣＳＶ貼付用!GN869="","",ＣＳＶ貼付用!GN869)</f>
        <v/>
      </c>
      <c r="K883" s="38" t="str">
        <f>IF(ＣＳＶ貼付用!GP869="","",ＣＳＶ貼付用!GP869)</f>
        <v/>
      </c>
      <c r="L883" s="45" t="s">
        <v>30</v>
      </c>
      <c r="M883" s="55" t="str">
        <f>IF(ＣＳＶ貼付用!AT869="","",ＣＳＶ貼付用!AT869)</f>
        <v/>
      </c>
      <c r="N883" s="38" t="str">
        <f>IF(ＣＳＶ貼付用!AV869="","",ＣＳＶ貼付用!AV869)</f>
        <v/>
      </c>
      <c r="O883" s="38" t="str">
        <f>IF(ＣＳＶ貼付用!AX869="","",ＣＳＶ貼付用!AX869)</f>
        <v/>
      </c>
      <c r="P883" s="40" t="str">
        <f>IF(ＣＳＶ貼付用!FE869="","",ＣＳＶ貼付用!FE869)</f>
        <v/>
      </c>
      <c r="Q883" s="41" t="str">
        <f>IF(林齢計算用!A869="","",林齢計算用!A869)</f>
        <v/>
      </c>
      <c r="R883" s="41" t="str">
        <f t="shared" si="1360"/>
        <v/>
      </c>
      <c r="S883" s="56" t="str">
        <f>IF(ＣＳＶ貼付用!EG869="","",ＣＳＶ貼付用!EG869*10)</f>
        <v/>
      </c>
      <c r="T883" s="23" t="str">
        <f>IF(O883="スギ",INDEX(データ!$C$7:$E$26,MATCH(R883,データ!$B$7:$B$26),MATCH(P883,データ!$C$6:$E$6)),IF(O883="ヒノキ",INDEX(データ!$C$32:$E$51,MATCH(R883,データ!$B$32:$B$51),MATCH(P883,データ!$C$31:$E$31)),IF(O883="マツ",INDEX(データ!#REF!,MATCH(R883,データ!#REF!),MATCH(P883,データ!#REF!)),IF(O883="ザツ",INDEX(データ!#REF!,MATCH(R883,データ!#REF!),MATCH(P883,データ!#REF!)),""))))</f>
        <v/>
      </c>
      <c r="U883" s="22" t="str">
        <f t="shared" si="1451"/>
        <v/>
      </c>
      <c r="V883" s="21" t="str">
        <f t="shared" si="1455"/>
        <v/>
      </c>
      <c r="W883" s="21" t="str">
        <f t="shared" si="1452"/>
        <v/>
      </c>
      <c r="X883" s="23" t="str">
        <f>IF(O883="スギ",INDEX(データ!$H$7:$J$26,MATCH(R883,データ!$G$7:$G$26),MATCH(P883,データ!$H$6:$J$6)),IF(O883="ヒノキ",INDEX(データ!$H$32:$J$51,MATCH(R883,データ!$G$32:$G$51),MATCH(P883,データ!$H$31:$J$31)),IF(O883="マツ",INDEX(データ!#REF!,MATCH(R883,データ!#REF!),MATCH(P883,データ!#REF!)),IF(O883="ザツ",INDEX(データ!#REF!,MATCH(R883,データ!#REF!),MATCH(P883,データ!#REF!)),""))))</f>
        <v/>
      </c>
      <c r="Y883" s="22" t="str">
        <f t="shared" si="1453"/>
        <v/>
      </c>
      <c r="Z883" s="21" t="str">
        <f t="shared" si="1454"/>
        <v/>
      </c>
      <c r="AA883" s="27" t="str">
        <f t="shared" si="1361"/>
        <v/>
      </c>
      <c r="AB883" s="24" t="str">
        <f t="shared" si="1362"/>
        <v/>
      </c>
      <c r="AC883" s="25" t="str">
        <f t="shared" si="1363"/>
        <v>0</v>
      </c>
      <c r="AD883" s="26" t="str">
        <f t="shared" si="1364"/>
        <v/>
      </c>
      <c r="AE883" s="26" t="str">
        <f t="shared" si="1365"/>
        <v/>
      </c>
      <c r="AF883" s="26" t="str">
        <f t="shared" si="1366"/>
        <v/>
      </c>
      <c r="AG883" s="27" t="str">
        <f t="shared" si="1367"/>
        <v/>
      </c>
      <c r="AH883" s="26" t="str">
        <f t="shared" si="1368"/>
        <v/>
      </c>
      <c r="AI883" s="26" t="str">
        <f t="shared" si="1369"/>
        <v/>
      </c>
      <c r="AJ883" s="45" t="s">
        <v>30</v>
      </c>
      <c r="AK883" s="55" t="str">
        <f>IF(ＣＳＶ貼付用!BI869="","",ＣＳＶ貼付用!BI869)</f>
        <v/>
      </c>
      <c r="AL883" s="38" t="str">
        <f>IF(ＣＳＶ貼付用!BK869="","",ＣＳＶ貼付用!BK869)</f>
        <v/>
      </c>
      <c r="AM883" s="38" t="str">
        <f>IF(ＣＳＶ貼付用!BM869="","",ＣＳＶ貼付用!BM869)</f>
        <v/>
      </c>
      <c r="AN883" s="40" t="str">
        <f t="shared" si="1370"/>
        <v/>
      </c>
      <c r="AO883" s="41" t="str">
        <f>IF(林齢計算用!B869="","",林齢計算用!B869)</f>
        <v/>
      </c>
      <c r="AP883" s="41" t="str">
        <f t="shared" si="1371"/>
        <v/>
      </c>
      <c r="AQ883" s="41" t="str">
        <f t="shared" si="1372"/>
        <v/>
      </c>
      <c r="AR883" s="23" t="str">
        <f>IF(AM883="スギ",INDEX(データ!$C$7:$E$26,MATCH(AP883,データ!$B$7:$B$26),MATCH(AN883,データ!$C$6:$E$6)),IF(AM883="ヒノキ",INDEX(データ!$C$32:$E$51,MATCH(AP883,データ!$B$32:$B$51),MATCH(AN883,データ!$C$31:$E$31)),IF(AM883="マツ",INDEX(データ!#REF!,MATCH(AP883,データ!#REF!),MATCH(AN883,データ!#REF!)),IF(AM883="ザツ",INDEX(データ!#REF!,MATCH(AP883,データ!#REF!),MATCH(AN883,データ!#REF!)),""))))</f>
        <v/>
      </c>
      <c r="AS883" s="22" t="str">
        <f t="shared" si="1355"/>
        <v/>
      </c>
      <c r="AT883" s="21" t="str">
        <f t="shared" si="1373"/>
        <v/>
      </c>
      <c r="AU883" s="21" t="str">
        <f t="shared" si="1374"/>
        <v/>
      </c>
      <c r="AV883" s="24" t="str">
        <f>IF(AM883="スギ",INDEX(データ!$H$7:$J$26,MATCH(AP883,データ!$G$7:$G$26),MATCH(AN883,データ!$H$6:$J$6)),IF(AM883="ヒノキ",INDEX(データ!$H$32:$J$51,MATCH(AP883,データ!$G$32:$G$51),MATCH(AN883,データ!$H$31:$J$31)),IF(AM883="マツ",INDEX(データ!#REF!,MATCH(AP883,データ!#REF!),MATCH(AN883,データ!#REF!)),IF(AM883="ザツ",INDEX(データ!#REF!,MATCH(AP883,データ!#REF!),MATCH(AN883,データ!#REF!)),""))))</f>
        <v/>
      </c>
      <c r="AW883" s="22" t="str">
        <f t="shared" si="1375"/>
        <v/>
      </c>
      <c r="AX883" s="21" t="str">
        <f t="shared" si="1376"/>
        <v/>
      </c>
      <c r="AY883" s="27" t="str">
        <f t="shared" si="1377"/>
        <v/>
      </c>
      <c r="AZ883" s="24" t="str">
        <f t="shared" si="1378"/>
        <v/>
      </c>
      <c r="BA883" s="25" t="str">
        <f t="shared" si="1379"/>
        <v>0</v>
      </c>
      <c r="BB883" s="26" t="str">
        <f t="shared" si="1380"/>
        <v/>
      </c>
      <c r="BC883" s="26" t="str">
        <f t="shared" si="1381"/>
        <v/>
      </c>
      <c r="BD883" s="26" t="str">
        <f t="shared" si="1382"/>
        <v/>
      </c>
      <c r="BE883" s="27" t="str">
        <f t="shared" si="1383"/>
        <v/>
      </c>
      <c r="BF883" s="26" t="str">
        <f t="shared" si="1384"/>
        <v/>
      </c>
      <c r="BG883" s="26" t="str">
        <f t="shared" si="1385"/>
        <v/>
      </c>
      <c r="BH883" s="45" t="s">
        <v>30</v>
      </c>
      <c r="BI883" s="55" t="str">
        <f>IF(ＣＳＶ貼付用!BX869="","",ＣＳＶ貼付用!BX869)</f>
        <v/>
      </c>
      <c r="BJ883" s="38" t="str">
        <f>IF(ＣＳＶ貼付用!BZ869="","",ＣＳＶ貼付用!BZ869)</f>
        <v/>
      </c>
      <c r="BK883" s="38" t="str">
        <f>IF(ＣＳＶ貼付用!CB869="","",ＣＳＶ貼付用!CB869)</f>
        <v/>
      </c>
      <c r="BL883" s="40" t="str">
        <f t="shared" si="1386"/>
        <v/>
      </c>
      <c r="BM883" s="41" t="str">
        <f>IF(林齢計算用!C869="","",林齢計算用!C869)</f>
        <v/>
      </c>
      <c r="BN883" s="41" t="str">
        <f t="shared" si="1387"/>
        <v/>
      </c>
      <c r="BO883" s="41" t="str">
        <f t="shared" si="1388"/>
        <v/>
      </c>
      <c r="BP883" s="23" t="str">
        <f>IF(BK883="スギ",INDEX(データ!$C$7:$E$26,MATCH(BN883,データ!$B$7:$B$26),MATCH(BL883,データ!$C$6:$E$6)),IF(BK883="ヒノキ",INDEX(データ!$C$32:$E$51,MATCH(BN883,データ!$B$32:$B$51),MATCH(BL883,データ!$C$31:$E$31)),IF(BK883="マツ",INDEX(データ!#REF!,MATCH(BN883,データ!#REF!),MATCH(BL883,データ!#REF!)),IF(BK883="ザツ",INDEX(データ!#REF!,MATCH(BN883,データ!#REF!),MATCH(BL883,データ!#REF!)),""))))</f>
        <v/>
      </c>
      <c r="BQ883" s="22" t="str">
        <f t="shared" si="1356"/>
        <v/>
      </c>
      <c r="BR883" s="21" t="str">
        <f t="shared" si="1389"/>
        <v/>
      </c>
      <c r="BS883" s="21" t="str">
        <f t="shared" si="1390"/>
        <v/>
      </c>
      <c r="BT883" s="24" t="str">
        <f>IF(BK883="スギ",INDEX(データ!$H$7:$J$26,MATCH(BN883,データ!$G$7:$G$26),MATCH(BL883,データ!$H$6:$J$6)),IF(BK883="ヒノキ",INDEX(データ!$H$32:$J$51,MATCH(BN883,データ!$G$32:$G$51),MATCH(BL883,データ!$H$31:$J$31)),IF(BK883="マツ",INDEX(データ!#REF!,MATCH(BN883,データ!#REF!),MATCH(BL883,データ!#REF!)),IF(BK883="ザツ",INDEX(データ!#REF!,MATCH(BN883,データ!#REF!),MATCH(BL883,データ!#REF!)),""))))</f>
        <v/>
      </c>
      <c r="BU883" s="22" t="str">
        <f t="shared" si="1391"/>
        <v/>
      </c>
      <c r="BV883" s="21" t="str">
        <f t="shared" si="1392"/>
        <v/>
      </c>
      <c r="BW883" s="27" t="str">
        <f t="shared" si="1393"/>
        <v/>
      </c>
      <c r="BX883" s="24" t="str">
        <f t="shared" si="1394"/>
        <v/>
      </c>
      <c r="BY883" s="25" t="str">
        <f t="shared" si="1395"/>
        <v>0</v>
      </c>
      <c r="BZ883" s="26" t="str">
        <f t="shared" si="1396"/>
        <v/>
      </c>
      <c r="CA883" s="26" t="str">
        <f t="shared" si="1397"/>
        <v/>
      </c>
      <c r="CB883" s="26" t="str">
        <f t="shared" si="1398"/>
        <v/>
      </c>
      <c r="CC883" s="27" t="str">
        <f t="shared" si="1399"/>
        <v/>
      </c>
      <c r="CD883" s="26" t="str">
        <f t="shared" si="1400"/>
        <v/>
      </c>
      <c r="CE883" s="26" t="str">
        <f t="shared" si="1401"/>
        <v/>
      </c>
      <c r="CF883" s="45" t="s">
        <v>30</v>
      </c>
      <c r="CG883" s="55" t="str">
        <f>IF(ＣＳＶ貼付用!CM869="","",ＣＳＶ貼付用!CM869)</f>
        <v/>
      </c>
      <c r="CH883" s="38" t="str">
        <f>IF(ＣＳＶ貼付用!CO869="","",ＣＳＶ貼付用!CO869)</f>
        <v/>
      </c>
      <c r="CI883" s="38" t="str">
        <f>IF(ＣＳＶ貼付用!CQ869="","",ＣＳＶ貼付用!CQ869)</f>
        <v/>
      </c>
      <c r="CJ883" s="40" t="str">
        <f t="shared" si="1402"/>
        <v/>
      </c>
      <c r="CK883" s="41" t="str">
        <f>IF(林齢計算用!D869="","",林齢計算用!D869)</f>
        <v/>
      </c>
      <c r="CL883" s="41" t="str">
        <f t="shared" si="1403"/>
        <v/>
      </c>
      <c r="CM883" s="41" t="str">
        <f t="shared" si="1404"/>
        <v/>
      </c>
      <c r="CN883" s="23" t="str">
        <f>IF(CI883="スギ",INDEX(データ!$C$7:$E$26,MATCH(CL883,データ!$B$7:$B$26),MATCH(CJ883,データ!$C$6:$E$6)),IF(CI883="ヒノキ",INDEX(データ!$C$32:$E$51,MATCH(CL883,データ!$B$32:$B$51),MATCH(CJ883,データ!$C$31:$E$31)),IF(CI883="マツ",INDEX(データ!#REF!,MATCH(CL883,データ!#REF!),MATCH(CJ883,データ!#REF!)),IF(CI883="ザツ",INDEX(データ!#REF!,MATCH(CL883,データ!#REF!),MATCH(CJ883,データ!#REF!)),""))))</f>
        <v/>
      </c>
      <c r="CO883" s="22" t="str">
        <f t="shared" si="1357"/>
        <v/>
      </c>
      <c r="CP883" s="21" t="str">
        <f t="shared" si="1405"/>
        <v/>
      </c>
      <c r="CQ883" s="21" t="str">
        <f t="shared" si="1406"/>
        <v/>
      </c>
      <c r="CR883" s="24" t="str">
        <f>IF(CI883="スギ",INDEX(データ!$H$7:$J$26,MATCH(CL883,データ!$G$7:$G$26),MATCH(CJ883,データ!$H$6:$J$6)),IF(CI883="ヒノキ",INDEX(データ!$H$32:$J$51,MATCH(CL883,データ!$G$32:$G$51),MATCH(CJ883,データ!$H$31:$J$31)),IF(CI883="マツ",INDEX(データ!#REF!,MATCH(CL883,データ!#REF!),MATCH(CJ883,データ!#REF!)),IF(CI883="ザツ",INDEX(データ!#REF!,MATCH(CL883,データ!#REF!),MATCH(CJ883,データ!#REF!)),""))))</f>
        <v/>
      </c>
      <c r="CS883" s="22" t="str">
        <f t="shared" si="1407"/>
        <v/>
      </c>
      <c r="CT883" s="21" t="str">
        <f t="shared" si="1408"/>
        <v/>
      </c>
      <c r="CU883" s="27" t="str">
        <f t="shared" si="1409"/>
        <v/>
      </c>
      <c r="CV883" s="24" t="str">
        <f t="shared" si="1410"/>
        <v/>
      </c>
      <c r="CW883" s="25" t="str">
        <f t="shared" si="1411"/>
        <v>0</v>
      </c>
      <c r="CX883" s="26" t="str">
        <f t="shared" si="1412"/>
        <v/>
      </c>
      <c r="CY883" s="26" t="str">
        <f t="shared" si="1413"/>
        <v/>
      </c>
      <c r="CZ883" s="26" t="str">
        <f t="shared" si="1414"/>
        <v/>
      </c>
      <c r="DA883" s="27" t="str">
        <f t="shared" si="1415"/>
        <v/>
      </c>
      <c r="DB883" s="26" t="str">
        <f t="shared" si="1416"/>
        <v/>
      </c>
      <c r="DC883" s="26" t="str">
        <f t="shared" si="1417"/>
        <v/>
      </c>
      <c r="DD883" s="45" t="s">
        <v>30</v>
      </c>
      <c r="DE883" s="55" t="str">
        <f>IF(ＣＳＶ貼付用!DB869="","",ＣＳＶ貼付用!DB869)</f>
        <v/>
      </c>
      <c r="DF883" s="38" t="str">
        <f>IF(ＣＳＶ貼付用!DD869="","",ＣＳＶ貼付用!DD869)</f>
        <v/>
      </c>
      <c r="DG883" s="38" t="str">
        <f>IF(ＣＳＶ貼付用!DF869="","",ＣＳＶ貼付用!DF869)</f>
        <v/>
      </c>
      <c r="DH883" s="40" t="str">
        <f t="shared" si="1418"/>
        <v/>
      </c>
      <c r="DI883" s="41" t="str">
        <f>IF(林齢計算用!E869="","",林齢計算用!E869)</f>
        <v/>
      </c>
      <c r="DJ883" s="41" t="str">
        <f t="shared" si="1419"/>
        <v/>
      </c>
      <c r="DK883" s="41" t="str">
        <f t="shared" si="1420"/>
        <v/>
      </c>
      <c r="DL883" s="23" t="str">
        <f>IF(DG883="スギ",INDEX(データ!$C$7:$E$26,MATCH(DJ883,データ!$B$7:$B$26),MATCH(DH883,データ!$C$6:$E$6)),IF(DG883="ヒノキ",INDEX(データ!$C$32:$E$51,MATCH(DJ883,データ!$B$32:$B$51),MATCH(DH883,データ!$C$31:$E$31)),IF(DG883="マツ",INDEX(データ!#REF!,MATCH(DJ883,データ!#REF!),MATCH(DH883,データ!#REF!)),IF(DG883="ザツ",INDEX(データ!#REF!,MATCH(DJ883,データ!#REF!),MATCH(DH883,データ!#REF!)),""))))</f>
        <v/>
      </c>
      <c r="DM883" s="22" t="str">
        <f t="shared" si="1358"/>
        <v/>
      </c>
      <c r="DN883" s="21" t="str">
        <f t="shared" si="1421"/>
        <v/>
      </c>
      <c r="DO883" s="21" t="str">
        <f t="shared" si="1422"/>
        <v/>
      </c>
      <c r="DP883" s="24" t="str">
        <f>IF(DG883="スギ",INDEX(データ!$H$7:$J$26,MATCH(DJ883,データ!$G$7:$G$26),MATCH(DH883,データ!$H$6:$J$6)),IF(DG883="ヒノキ",INDEX(データ!$H$32:$J$51,MATCH(DJ883,データ!$G$32:$G$51),MATCH(DH883,データ!$H$31:$J$31)),IF(DG883="マツ",INDEX(データ!#REF!,MATCH(DJ883,データ!#REF!),MATCH(DH883,データ!#REF!)),IF(DG883="ザツ",INDEX(データ!#REF!,MATCH(DJ883,データ!#REF!),MATCH(DH883,データ!#REF!)),""))))</f>
        <v/>
      </c>
      <c r="DQ883" s="22" t="str">
        <f t="shared" si="1423"/>
        <v/>
      </c>
      <c r="DR883" s="21" t="str">
        <f t="shared" si="1424"/>
        <v/>
      </c>
      <c r="DS883" s="27" t="str">
        <f t="shared" si="1425"/>
        <v/>
      </c>
      <c r="DT883" s="24" t="str">
        <f t="shared" si="1426"/>
        <v/>
      </c>
      <c r="DU883" s="25" t="str">
        <f t="shared" si="1427"/>
        <v>0</v>
      </c>
      <c r="DV883" s="26" t="str">
        <f t="shared" si="1428"/>
        <v/>
      </c>
      <c r="DW883" s="26" t="str">
        <f t="shared" si="1429"/>
        <v/>
      </c>
      <c r="DX883" s="26" t="str">
        <f t="shared" si="1430"/>
        <v/>
      </c>
      <c r="DY883" s="27" t="str">
        <f t="shared" si="1431"/>
        <v/>
      </c>
      <c r="DZ883" s="26" t="str">
        <f t="shared" si="1432"/>
        <v/>
      </c>
      <c r="EA883" s="26" t="str">
        <f t="shared" si="1433"/>
        <v/>
      </c>
      <c r="EB883" s="45" t="s">
        <v>30</v>
      </c>
      <c r="EC883" s="55" t="str">
        <f>IF(ＣＳＶ貼付用!DQ869="","",ＣＳＶ貼付用!DQ869)</f>
        <v/>
      </c>
      <c r="ED883" s="38" t="str">
        <f>IF(ＣＳＶ貼付用!DS869="","",ＣＳＶ貼付用!DS869)</f>
        <v/>
      </c>
      <c r="EE883" s="38" t="str">
        <f>IF(ＣＳＶ貼付用!DU869="","",ＣＳＶ貼付用!DU869)</f>
        <v/>
      </c>
      <c r="EF883" s="40" t="str">
        <f t="shared" si="1434"/>
        <v/>
      </c>
      <c r="EG883" s="41" t="str">
        <f>IF(林齢計算用!F869="","",林齢計算用!F869)</f>
        <v/>
      </c>
      <c r="EH883" s="41" t="str">
        <f t="shared" si="1435"/>
        <v/>
      </c>
      <c r="EI883" s="41" t="str">
        <f t="shared" si="1436"/>
        <v/>
      </c>
      <c r="EJ883" s="23" t="str">
        <f>IF(EE883="スギ",INDEX(データ!$C$7:$E$26,MATCH(EH883,データ!$B$7:$B$26),MATCH(EF883,データ!$C$6:$E$6)),IF(EE883="ヒノキ",INDEX(データ!$C$32:$E$51,MATCH(EH883,データ!$B$32:$B$51),MATCH(EF883,データ!$C$31:$E$31)),IF(EE883="マツ",INDEX(データ!#REF!,MATCH(EH883,データ!#REF!),MATCH(EF883,データ!#REF!)),IF(EE883="ザツ",INDEX(データ!#REF!,MATCH(EH883,データ!#REF!),MATCH(EF883,データ!#REF!)),""))))</f>
        <v/>
      </c>
      <c r="EK883" s="22" t="str">
        <f t="shared" si="1359"/>
        <v/>
      </c>
      <c r="EL883" s="21" t="str">
        <f t="shared" si="1437"/>
        <v/>
      </c>
      <c r="EM883" s="21" t="str">
        <f t="shared" si="1438"/>
        <v/>
      </c>
      <c r="EN883" s="24" t="str">
        <f>IF(EE883="スギ",INDEX(データ!$H$7:$J$26,MATCH(EH883,データ!$G$7:$G$26),MATCH(EF883,データ!$H$6:$J$6)),IF(EE883="ヒノキ",INDEX(データ!$H$32:$J$51,MATCH(EH883,データ!$G$32:$G$51),MATCH(EF883,データ!$H$31:$J$31)),IF(EE883="マツ",INDEX(データ!#REF!,MATCH(EH883,データ!#REF!),MATCH(EF883,データ!#REF!)),IF(EE883="ザツ",INDEX(データ!#REF!,MATCH(EH883,データ!#REF!),MATCH(EF883,データ!#REF!)),""))))</f>
        <v/>
      </c>
      <c r="EO883" s="22" t="str">
        <f t="shared" si="1439"/>
        <v/>
      </c>
      <c r="EP883" s="21" t="str">
        <f t="shared" si="1440"/>
        <v/>
      </c>
      <c r="EQ883" s="27" t="str">
        <f t="shared" si="1441"/>
        <v/>
      </c>
      <c r="ER883" s="24" t="str">
        <f t="shared" si="1442"/>
        <v/>
      </c>
      <c r="ES883" s="25" t="str">
        <f t="shared" si="1443"/>
        <v>0</v>
      </c>
      <c r="ET883" s="26" t="str">
        <f t="shared" si="1444"/>
        <v/>
      </c>
      <c r="EU883" s="26" t="str">
        <f t="shared" si="1445"/>
        <v/>
      </c>
      <c r="EV883" s="26" t="str">
        <f t="shared" si="1446"/>
        <v/>
      </c>
      <c r="EW883" s="27" t="str">
        <f t="shared" si="1447"/>
        <v/>
      </c>
      <c r="EX883" s="26" t="str">
        <f t="shared" si="1448"/>
        <v/>
      </c>
      <c r="EY883" s="26" t="str">
        <f t="shared" si="1449"/>
        <v/>
      </c>
      <c r="EZ883" s="26">
        <f t="shared" si="1450"/>
        <v>0</v>
      </c>
      <c r="FA883" s="43"/>
    </row>
    <row r="884" spans="1:157" ht="15.95" customHeight="1" x14ac:dyDescent="0.15">
      <c r="A884" s="21"/>
      <c r="B884" s="36" t="str">
        <f>IF(ＣＳＶ貼付用!G870="","",ＣＳＶ貼付用!G870)</f>
        <v/>
      </c>
      <c r="C884" s="36" t="str">
        <f>IF(ＣＳＶ貼付用!I870="","",ＣＳＶ貼付用!I870)</f>
        <v/>
      </c>
      <c r="D884" s="36" t="str">
        <f>IF(ＣＳＶ貼付用!J870="","",ＣＳＶ貼付用!J870)</f>
        <v/>
      </c>
      <c r="E884" s="36" t="str">
        <f>IF(ＣＳＶ貼付用!F870="","",ＣＳＶ貼付用!F870)</f>
        <v/>
      </c>
      <c r="F884" s="38" t="str">
        <f>IF(ＣＳＶ貼付用!T870="","",ＣＳＶ貼付用!T870)</f>
        <v/>
      </c>
      <c r="G884" s="38"/>
      <c r="H884" s="38" t="str">
        <f>IF(ＣＳＶ貼付用!GJ870="","",ＣＳＶ貼付用!GJ870)</f>
        <v/>
      </c>
      <c r="I884" s="38" t="str">
        <f>IF(ＣＳＶ貼付用!GL870="","",ＣＳＶ貼付用!GL870)</f>
        <v/>
      </c>
      <c r="J884" s="38" t="str">
        <f>IF(ＣＳＶ貼付用!GN870="","",ＣＳＶ貼付用!GN870)</f>
        <v/>
      </c>
      <c r="K884" s="38" t="str">
        <f>IF(ＣＳＶ貼付用!GP870="","",ＣＳＶ貼付用!GP870)</f>
        <v/>
      </c>
      <c r="L884" s="45" t="s">
        <v>30</v>
      </c>
      <c r="M884" s="55" t="str">
        <f>IF(ＣＳＶ貼付用!AT870="","",ＣＳＶ貼付用!AT870)</f>
        <v/>
      </c>
      <c r="N884" s="38" t="str">
        <f>IF(ＣＳＶ貼付用!AV870="","",ＣＳＶ貼付用!AV870)</f>
        <v/>
      </c>
      <c r="O884" s="38" t="str">
        <f>IF(ＣＳＶ貼付用!AX870="","",ＣＳＶ貼付用!AX870)</f>
        <v/>
      </c>
      <c r="P884" s="40" t="str">
        <f>IF(ＣＳＶ貼付用!FE870="","",ＣＳＶ貼付用!FE870)</f>
        <v/>
      </c>
      <c r="Q884" s="41" t="str">
        <f>IF(林齢計算用!A870="","",林齢計算用!A870)</f>
        <v/>
      </c>
      <c r="R884" s="41" t="str">
        <f t="shared" si="1360"/>
        <v/>
      </c>
      <c r="S884" s="56" t="str">
        <f>IF(ＣＳＶ貼付用!EG870="","",ＣＳＶ貼付用!EG870*10)</f>
        <v/>
      </c>
      <c r="T884" s="23" t="str">
        <f>IF(O884="スギ",INDEX(データ!$C$7:$E$26,MATCH(R884,データ!$B$7:$B$26),MATCH(P884,データ!$C$6:$E$6)),IF(O884="ヒノキ",INDEX(データ!$C$32:$E$51,MATCH(R884,データ!$B$32:$B$51),MATCH(P884,データ!$C$31:$E$31)),IF(O884="マツ",INDEX(データ!#REF!,MATCH(R884,データ!#REF!),MATCH(P884,データ!#REF!)),IF(O884="ザツ",INDEX(データ!#REF!,MATCH(R884,データ!#REF!),MATCH(P884,データ!#REF!)),""))))</f>
        <v/>
      </c>
      <c r="U884" s="22" t="str">
        <f t="shared" si="1451"/>
        <v/>
      </c>
      <c r="V884" s="21" t="str">
        <f t="shared" si="1455"/>
        <v/>
      </c>
      <c r="W884" s="21" t="str">
        <f t="shared" si="1452"/>
        <v/>
      </c>
      <c r="X884" s="23" t="str">
        <f>IF(O884="スギ",INDEX(データ!$H$7:$J$26,MATCH(R884,データ!$G$7:$G$26),MATCH(P884,データ!$H$6:$J$6)),IF(O884="ヒノキ",INDEX(データ!$H$32:$J$51,MATCH(R884,データ!$G$32:$G$51),MATCH(P884,データ!$H$31:$J$31)),IF(O884="マツ",INDEX(データ!#REF!,MATCH(R884,データ!#REF!),MATCH(P884,データ!#REF!)),IF(O884="ザツ",INDEX(データ!#REF!,MATCH(R884,データ!#REF!),MATCH(P884,データ!#REF!)),""))))</f>
        <v/>
      </c>
      <c r="Y884" s="22" t="str">
        <f t="shared" si="1453"/>
        <v/>
      </c>
      <c r="Z884" s="21" t="str">
        <f t="shared" si="1454"/>
        <v/>
      </c>
      <c r="AA884" s="27" t="str">
        <f t="shared" si="1361"/>
        <v/>
      </c>
      <c r="AB884" s="24" t="str">
        <f t="shared" si="1362"/>
        <v/>
      </c>
      <c r="AC884" s="25" t="str">
        <f t="shared" si="1363"/>
        <v>0</v>
      </c>
      <c r="AD884" s="26" t="str">
        <f t="shared" si="1364"/>
        <v/>
      </c>
      <c r="AE884" s="26" t="str">
        <f t="shared" si="1365"/>
        <v/>
      </c>
      <c r="AF884" s="26" t="str">
        <f t="shared" si="1366"/>
        <v/>
      </c>
      <c r="AG884" s="27" t="str">
        <f t="shared" si="1367"/>
        <v/>
      </c>
      <c r="AH884" s="26" t="str">
        <f t="shared" si="1368"/>
        <v/>
      </c>
      <c r="AI884" s="26" t="str">
        <f t="shared" si="1369"/>
        <v/>
      </c>
      <c r="AJ884" s="45" t="s">
        <v>30</v>
      </c>
      <c r="AK884" s="55" t="str">
        <f>IF(ＣＳＶ貼付用!BI870="","",ＣＳＶ貼付用!BI870)</f>
        <v/>
      </c>
      <c r="AL884" s="38" t="str">
        <f>IF(ＣＳＶ貼付用!BK870="","",ＣＳＶ貼付用!BK870)</f>
        <v/>
      </c>
      <c r="AM884" s="38" t="str">
        <f>IF(ＣＳＶ貼付用!BM870="","",ＣＳＶ貼付用!BM870)</f>
        <v/>
      </c>
      <c r="AN884" s="40" t="str">
        <f t="shared" si="1370"/>
        <v/>
      </c>
      <c r="AO884" s="41" t="str">
        <f>IF(林齢計算用!B870="","",林齢計算用!B870)</f>
        <v/>
      </c>
      <c r="AP884" s="41" t="str">
        <f t="shared" si="1371"/>
        <v/>
      </c>
      <c r="AQ884" s="41" t="str">
        <f t="shared" si="1372"/>
        <v/>
      </c>
      <c r="AR884" s="23" t="str">
        <f>IF(AM884="スギ",INDEX(データ!$C$7:$E$26,MATCH(AP884,データ!$B$7:$B$26),MATCH(AN884,データ!$C$6:$E$6)),IF(AM884="ヒノキ",INDEX(データ!$C$32:$E$51,MATCH(AP884,データ!$B$32:$B$51),MATCH(AN884,データ!$C$31:$E$31)),IF(AM884="マツ",INDEX(データ!#REF!,MATCH(AP884,データ!#REF!),MATCH(AN884,データ!#REF!)),IF(AM884="ザツ",INDEX(データ!#REF!,MATCH(AP884,データ!#REF!),MATCH(AN884,データ!#REF!)),""))))</f>
        <v/>
      </c>
      <c r="AS884" s="22" t="str">
        <f t="shared" si="1355"/>
        <v/>
      </c>
      <c r="AT884" s="21" t="str">
        <f t="shared" si="1373"/>
        <v/>
      </c>
      <c r="AU884" s="21" t="str">
        <f t="shared" si="1374"/>
        <v/>
      </c>
      <c r="AV884" s="24" t="str">
        <f>IF(AM884="スギ",INDEX(データ!$H$7:$J$26,MATCH(AP884,データ!$G$7:$G$26),MATCH(AN884,データ!$H$6:$J$6)),IF(AM884="ヒノキ",INDEX(データ!$H$32:$J$51,MATCH(AP884,データ!$G$32:$G$51),MATCH(AN884,データ!$H$31:$J$31)),IF(AM884="マツ",INDEX(データ!#REF!,MATCH(AP884,データ!#REF!),MATCH(AN884,データ!#REF!)),IF(AM884="ザツ",INDEX(データ!#REF!,MATCH(AP884,データ!#REF!),MATCH(AN884,データ!#REF!)),""))))</f>
        <v/>
      </c>
      <c r="AW884" s="22" t="str">
        <f t="shared" si="1375"/>
        <v/>
      </c>
      <c r="AX884" s="21" t="str">
        <f t="shared" si="1376"/>
        <v/>
      </c>
      <c r="AY884" s="27" t="str">
        <f t="shared" si="1377"/>
        <v/>
      </c>
      <c r="AZ884" s="24" t="str">
        <f t="shared" si="1378"/>
        <v/>
      </c>
      <c r="BA884" s="25" t="str">
        <f t="shared" si="1379"/>
        <v>0</v>
      </c>
      <c r="BB884" s="26" t="str">
        <f t="shared" si="1380"/>
        <v/>
      </c>
      <c r="BC884" s="26" t="str">
        <f t="shared" si="1381"/>
        <v/>
      </c>
      <c r="BD884" s="26" t="str">
        <f t="shared" si="1382"/>
        <v/>
      </c>
      <c r="BE884" s="27" t="str">
        <f t="shared" si="1383"/>
        <v/>
      </c>
      <c r="BF884" s="26" t="str">
        <f t="shared" si="1384"/>
        <v/>
      </c>
      <c r="BG884" s="26" t="str">
        <f t="shared" si="1385"/>
        <v/>
      </c>
      <c r="BH884" s="45" t="s">
        <v>30</v>
      </c>
      <c r="BI884" s="55" t="str">
        <f>IF(ＣＳＶ貼付用!BX870="","",ＣＳＶ貼付用!BX870)</f>
        <v/>
      </c>
      <c r="BJ884" s="38" t="str">
        <f>IF(ＣＳＶ貼付用!BZ870="","",ＣＳＶ貼付用!BZ870)</f>
        <v/>
      </c>
      <c r="BK884" s="38" t="str">
        <f>IF(ＣＳＶ貼付用!CB870="","",ＣＳＶ貼付用!CB870)</f>
        <v/>
      </c>
      <c r="BL884" s="40" t="str">
        <f t="shared" si="1386"/>
        <v/>
      </c>
      <c r="BM884" s="41" t="str">
        <f>IF(林齢計算用!C870="","",林齢計算用!C870)</f>
        <v/>
      </c>
      <c r="BN884" s="41" t="str">
        <f t="shared" si="1387"/>
        <v/>
      </c>
      <c r="BO884" s="41" t="str">
        <f t="shared" si="1388"/>
        <v/>
      </c>
      <c r="BP884" s="23" t="str">
        <f>IF(BK884="スギ",INDEX(データ!$C$7:$E$26,MATCH(BN884,データ!$B$7:$B$26),MATCH(BL884,データ!$C$6:$E$6)),IF(BK884="ヒノキ",INDEX(データ!$C$32:$E$51,MATCH(BN884,データ!$B$32:$B$51),MATCH(BL884,データ!$C$31:$E$31)),IF(BK884="マツ",INDEX(データ!#REF!,MATCH(BN884,データ!#REF!),MATCH(BL884,データ!#REF!)),IF(BK884="ザツ",INDEX(データ!#REF!,MATCH(BN884,データ!#REF!),MATCH(BL884,データ!#REF!)),""))))</f>
        <v/>
      </c>
      <c r="BQ884" s="22" t="str">
        <f t="shared" si="1356"/>
        <v/>
      </c>
      <c r="BR884" s="21" t="str">
        <f t="shared" si="1389"/>
        <v/>
      </c>
      <c r="BS884" s="21" t="str">
        <f t="shared" si="1390"/>
        <v/>
      </c>
      <c r="BT884" s="24" t="str">
        <f>IF(BK884="スギ",INDEX(データ!$H$7:$J$26,MATCH(BN884,データ!$G$7:$G$26),MATCH(BL884,データ!$H$6:$J$6)),IF(BK884="ヒノキ",INDEX(データ!$H$32:$J$51,MATCH(BN884,データ!$G$32:$G$51),MATCH(BL884,データ!$H$31:$J$31)),IF(BK884="マツ",INDEX(データ!#REF!,MATCH(BN884,データ!#REF!),MATCH(BL884,データ!#REF!)),IF(BK884="ザツ",INDEX(データ!#REF!,MATCH(BN884,データ!#REF!),MATCH(BL884,データ!#REF!)),""))))</f>
        <v/>
      </c>
      <c r="BU884" s="22" t="str">
        <f t="shared" si="1391"/>
        <v/>
      </c>
      <c r="BV884" s="21" t="str">
        <f t="shared" si="1392"/>
        <v/>
      </c>
      <c r="BW884" s="27" t="str">
        <f t="shared" si="1393"/>
        <v/>
      </c>
      <c r="BX884" s="24" t="str">
        <f t="shared" si="1394"/>
        <v/>
      </c>
      <c r="BY884" s="25" t="str">
        <f t="shared" si="1395"/>
        <v>0</v>
      </c>
      <c r="BZ884" s="26" t="str">
        <f t="shared" si="1396"/>
        <v/>
      </c>
      <c r="CA884" s="26" t="str">
        <f t="shared" si="1397"/>
        <v/>
      </c>
      <c r="CB884" s="26" t="str">
        <f t="shared" si="1398"/>
        <v/>
      </c>
      <c r="CC884" s="27" t="str">
        <f t="shared" si="1399"/>
        <v/>
      </c>
      <c r="CD884" s="26" t="str">
        <f t="shared" si="1400"/>
        <v/>
      </c>
      <c r="CE884" s="26" t="str">
        <f t="shared" si="1401"/>
        <v/>
      </c>
      <c r="CF884" s="45" t="s">
        <v>30</v>
      </c>
      <c r="CG884" s="55" t="str">
        <f>IF(ＣＳＶ貼付用!CM870="","",ＣＳＶ貼付用!CM870)</f>
        <v/>
      </c>
      <c r="CH884" s="38" t="str">
        <f>IF(ＣＳＶ貼付用!CO870="","",ＣＳＶ貼付用!CO870)</f>
        <v/>
      </c>
      <c r="CI884" s="38" t="str">
        <f>IF(ＣＳＶ貼付用!CQ870="","",ＣＳＶ貼付用!CQ870)</f>
        <v/>
      </c>
      <c r="CJ884" s="40" t="str">
        <f t="shared" si="1402"/>
        <v/>
      </c>
      <c r="CK884" s="41" t="str">
        <f>IF(林齢計算用!D870="","",林齢計算用!D870)</f>
        <v/>
      </c>
      <c r="CL884" s="41" t="str">
        <f t="shared" si="1403"/>
        <v/>
      </c>
      <c r="CM884" s="41" t="str">
        <f t="shared" si="1404"/>
        <v/>
      </c>
      <c r="CN884" s="23" t="str">
        <f>IF(CI884="スギ",INDEX(データ!$C$7:$E$26,MATCH(CL884,データ!$B$7:$B$26),MATCH(CJ884,データ!$C$6:$E$6)),IF(CI884="ヒノキ",INDEX(データ!$C$32:$E$51,MATCH(CL884,データ!$B$32:$B$51),MATCH(CJ884,データ!$C$31:$E$31)),IF(CI884="マツ",INDEX(データ!#REF!,MATCH(CL884,データ!#REF!),MATCH(CJ884,データ!#REF!)),IF(CI884="ザツ",INDEX(データ!#REF!,MATCH(CL884,データ!#REF!),MATCH(CJ884,データ!#REF!)),""))))</f>
        <v/>
      </c>
      <c r="CO884" s="22" t="str">
        <f t="shared" si="1357"/>
        <v/>
      </c>
      <c r="CP884" s="21" t="str">
        <f t="shared" si="1405"/>
        <v/>
      </c>
      <c r="CQ884" s="21" t="str">
        <f t="shared" si="1406"/>
        <v/>
      </c>
      <c r="CR884" s="24" t="str">
        <f>IF(CI884="スギ",INDEX(データ!$H$7:$J$26,MATCH(CL884,データ!$G$7:$G$26),MATCH(CJ884,データ!$H$6:$J$6)),IF(CI884="ヒノキ",INDEX(データ!$H$32:$J$51,MATCH(CL884,データ!$G$32:$G$51),MATCH(CJ884,データ!$H$31:$J$31)),IF(CI884="マツ",INDEX(データ!#REF!,MATCH(CL884,データ!#REF!),MATCH(CJ884,データ!#REF!)),IF(CI884="ザツ",INDEX(データ!#REF!,MATCH(CL884,データ!#REF!),MATCH(CJ884,データ!#REF!)),""))))</f>
        <v/>
      </c>
      <c r="CS884" s="22" t="str">
        <f t="shared" si="1407"/>
        <v/>
      </c>
      <c r="CT884" s="21" t="str">
        <f t="shared" si="1408"/>
        <v/>
      </c>
      <c r="CU884" s="27" t="str">
        <f t="shared" si="1409"/>
        <v/>
      </c>
      <c r="CV884" s="24" t="str">
        <f t="shared" si="1410"/>
        <v/>
      </c>
      <c r="CW884" s="25" t="str">
        <f t="shared" si="1411"/>
        <v>0</v>
      </c>
      <c r="CX884" s="26" t="str">
        <f t="shared" si="1412"/>
        <v/>
      </c>
      <c r="CY884" s="26" t="str">
        <f t="shared" si="1413"/>
        <v/>
      </c>
      <c r="CZ884" s="26" t="str">
        <f t="shared" si="1414"/>
        <v/>
      </c>
      <c r="DA884" s="27" t="str">
        <f t="shared" si="1415"/>
        <v/>
      </c>
      <c r="DB884" s="26" t="str">
        <f t="shared" si="1416"/>
        <v/>
      </c>
      <c r="DC884" s="26" t="str">
        <f t="shared" si="1417"/>
        <v/>
      </c>
      <c r="DD884" s="45" t="s">
        <v>30</v>
      </c>
      <c r="DE884" s="55" t="str">
        <f>IF(ＣＳＶ貼付用!DB870="","",ＣＳＶ貼付用!DB870)</f>
        <v/>
      </c>
      <c r="DF884" s="38" t="str">
        <f>IF(ＣＳＶ貼付用!DD870="","",ＣＳＶ貼付用!DD870)</f>
        <v/>
      </c>
      <c r="DG884" s="38" t="str">
        <f>IF(ＣＳＶ貼付用!DF870="","",ＣＳＶ貼付用!DF870)</f>
        <v/>
      </c>
      <c r="DH884" s="40" t="str">
        <f t="shared" si="1418"/>
        <v/>
      </c>
      <c r="DI884" s="41" t="str">
        <f>IF(林齢計算用!E870="","",林齢計算用!E870)</f>
        <v/>
      </c>
      <c r="DJ884" s="41" t="str">
        <f t="shared" si="1419"/>
        <v/>
      </c>
      <c r="DK884" s="41" t="str">
        <f t="shared" si="1420"/>
        <v/>
      </c>
      <c r="DL884" s="23" t="str">
        <f>IF(DG884="スギ",INDEX(データ!$C$7:$E$26,MATCH(DJ884,データ!$B$7:$B$26),MATCH(DH884,データ!$C$6:$E$6)),IF(DG884="ヒノキ",INDEX(データ!$C$32:$E$51,MATCH(DJ884,データ!$B$32:$B$51),MATCH(DH884,データ!$C$31:$E$31)),IF(DG884="マツ",INDEX(データ!#REF!,MATCH(DJ884,データ!#REF!),MATCH(DH884,データ!#REF!)),IF(DG884="ザツ",INDEX(データ!#REF!,MATCH(DJ884,データ!#REF!),MATCH(DH884,データ!#REF!)),""))))</f>
        <v/>
      </c>
      <c r="DM884" s="22" t="str">
        <f t="shared" si="1358"/>
        <v/>
      </c>
      <c r="DN884" s="21" t="str">
        <f t="shared" si="1421"/>
        <v/>
      </c>
      <c r="DO884" s="21" t="str">
        <f t="shared" si="1422"/>
        <v/>
      </c>
      <c r="DP884" s="24" t="str">
        <f>IF(DG884="スギ",INDEX(データ!$H$7:$J$26,MATCH(DJ884,データ!$G$7:$G$26),MATCH(DH884,データ!$H$6:$J$6)),IF(DG884="ヒノキ",INDEX(データ!$H$32:$J$51,MATCH(DJ884,データ!$G$32:$G$51),MATCH(DH884,データ!$H$31:$J$31)),IF(DG884="マツ",INDEX(データ!#REF!,MATCH(DJ884,データ!#REF!),MATCH(DH884,データ!#REF!)),IF(DG884="ザツ",INDEX(データ!#REF!,MATCH(DJ884,データ!#REF!),MATCH(DH884,データ!#REF!)),""))))</f>
        <v/>
      </c>
      <c r="DQ884" s="22" t="str">
        <f t="shared" si="1423"/>
        <v/>
      </c>
      <c r="DR884" s="21" t="str">
        <f t="shared" si="1424"/>
        <v/>
      </c>
      <c r="DS884" s="27" t="str">
        <f t="shared" si="1425"/>
        <v/>
      </c>
      <c r="DT884" s="24" t="str">
        <f t="shared" si="1426"/>
        <v/>
      </c>
      <c r="DU884" s="25" t="str">
        <f t="shared" si="1427"/>
        <v>0</v>
      </c>
      <c r="DV884" s="26" t="str">
        <f t="shared" si="1428"/>
        <v/>
      </c>
      <c r="DW884" s="26" t="str">
        <f t="shared" si="1429"/>
        <v/>
      </c>
      <c r="DX884" s="26" t="str">
        <f t="shared" si="1430"/>
        <v/>
      </c>
      <c r="DY884" s="27" t="str">
        <f t="shared" si="1431"/>
        <v/>
      </c>
      <c r="DZ884" s="26" t="str">
        <f t="shared" si="1432"/>
        <v/>
      </c>
      <c r="EA884" s="26" t="str">
        <f t="shared" si="1433"/>
        <v/>
      </c>
      <c r="EB884" s="45" t="s">
        <v>30</v>
      </c>
      <c r="EC884" s="55" t="str">
        <f>IF(ＣＳＶ貼付用!DQ870="","",ＣＳＶ貼付用!DQ870)</f>
        <v/>
      </c>
      <c r="ED884" s="38" t="str">
        <f>IF(ＣＳＶ貼付用!DS870="","",ＣＳＶ貼付用!DS870)</f>
        <v/>
      </c>
      <c r="EE884" s="38" t="str">
        <f>IF(ＣＳＶ貼付用!DU870="","",ＣＳＶ貼付用!DU870)</f>
        <v/>
      </c>
      <c r="EF884" s="40" t="str">
        <f t="shared" si="1434"/>
        <v/>
      </c>
      <c r="EG884" s="41" t="str">
        <f>IF(林齢計算用!F870="","",林齢計算用!F870)</f>
        <v/>
      </c>
      <c r="EH884" s="41" t="str">
        <f t="shared" si="1435"/>
        <v/>
      </c>
      <c r="EI884" s="41" t="str">
        <f t="shared" si="1436"/>
        <v/>
      </c>
      <c r="EJ884" s="23" t="str">
        <f>IF(EE884="スギ",INDEX(データ!$C$7:$E$26,MATCH(EH884,データ!$B$7:$B$26),MATCH(EF884,データ!$C$6:$E$6)),IF(EE884="ヒノキ",INDEX(データ!$C$32:$E$51,MATCH(EH884,データ!$B$32:$B$51),MATCH(EF884,データ!$C$31:$E$31)),IF(EE884="マツ",INDEX(データ!#REF!,MATCH(EH884,データ!#REF!),MATCH(EF884,データ!#REF!)),IF(EE884="ザツ",INDEX(データ!#REF!,MATCH(EH884,データ!#REF!),MATCH(EF884,データ!#REF!)),""))))</f>
        <v/>
      </c>
      <c r="EK884" s="22" t="str">
        <f t="shared" si="1359"/>
        <v/>
      </c>
      <c r="EL884" s="21" t="str">
        <f t="shared" si="1437"/>
        <v/>
      </c>
      <c r="EM884" s="21" t="str">
        <f t="shared" si="1438"/>
        <v/>
      </c>
      <c r="EN884" s="24" t="str">
        <f>IF(EE884="スギ",INDEX(データ!$H$7:$J$26,MATCH(EH884,データ!$G$7:$G$26),MATCH(EF884,データ!$H$6:$J$6)),IF(EE884="ヒノキ",INDEX(データ!$H$32:$J$51,MATCH(EH884,データ!$G$32:$G$51),MATCH(EF884,データ!$H$31:$J$31)),IF(EE884="マツ",INDEX(データ!#REF!,MATCH(EH884,データ!#REF!),MATCH(EF884,データ!#REF!)),IF(EE884="ザツ",INDEX(データ!#REF!,MATCH(EH884,データ!#REF!),MATCH(EF884,データ!#REF!)),""))))</f>
        <v/>
      </c>
      <c r="EO884" s="22" t="str">
        <f t="shared" si="1439"/>
        <v/>
      </c>
      <c r="EP884" s="21" t="str">
        <f t="shared" si="1440"/>
        <v/>
      </c>
      <c r="EQ884" s="27" t="str">
        <f t="shared" si="1441"/>
        <v/>
      </c>
      <c r="ER884" s="24" t="str">
        <f t="shared" si="1442"/>
        <v/>
      </c>
      <c r="ES884" s="25" t="str">
        <f t="shared" si="1443"/>
        <v>0</v>
      </c>
      <c r="ET884" s="26" t="str">
        <f t="shared" si="1444"/>
        <v/>
      </c>
      <c r="EU884" s="26" t="str">
        <f t="shared" si="1445"/>
        <v/>
      </c>
      <c r="EV884" s="26" t="str">
        <f t="shared" si="1446"/>
        <v/>
      </c>
      <c r="EW884" s="27" t="str">
        <f t="shared" si="1447"/>
        <v/>
      </c>
      <c r="EX884" s="26" t="str">
        <f t="shared" si="1448"/>
        <v/>
      </c>
      <c r="EY884" s="26" t="str">
        <f t="shared" si="1449"/>
        <v/>
      </c>
      <c r="EZ884" s="26">
        <f t="shared" si="1450"/>
        <v>0</v>
      </c>
      <c r="FA884" s="43"/>
    </row>
    <row r="885" spans="1:157" ht="15.95" customHeight="1" x14ac:dyDescent="0.15">
      <c r="A885" s="21"/>
      <c r="B885" s="36" t="str">
        <f>IF(ＣＳＶ貼付用!G871="","",ＣＳＶ貼付用!G871)</f>
        <v/>
      </c>
      <c r="C885" s="36" t="str">
        <f>IF(ＣＳＶ貼付用!I871="","",ＣＳＶ貼付用!I871)</f>
        <v/>
      </c>
      <c r="D885" s="36" t="str">
        <f>IF(ＣＳＶ貼付用!J871="","",ＣＳＶ貼付用!J871)</f>
        <v/>
      </c>
      <c r="E885" s="36" t="str">
        <f>IF(ＣＳＶ貼付用!F871="","",ＣＳＶ貼付用!F871)</f>
        <v/>
      </c>
      <c r="F885" s="38" t="str">
        <f>IF(ＣＳＶ貼付用!T871="","",ＣＳＶ貼付用!T871)</f>
        <v/>
      </c>
      <c r="G885" s="38"/>
      <c r="H885" s="38" t="str">
        <f>IF(ＣＳＶ貼付用!GJ871="","",ＣＳＶ貼付用!GJ871)</f>
        <v/>
      </c>
      <c r="I885" s="38" t="str">
        <f>IF(ＣＳＶ貼付用!GL871="","",ＣＳＶ貼付用!GL871)</f>
        <v/>
      </c>
      <c r="J885" s="38" t="str">
        <f>IF(ＣＳＶ貼付用!GN871="","",ＣＳＶ貼付用!GN871)</f>
        <v/>
      </c>
      <c r="K885" s="38" t="str">
        <f>IF(ＣＳＶ貼付用!GP871="","",ＣＳＶ貼付用!GP871)</f>
        <v/>
      </c>
      <c r="L885" s="45" t="s">
        <v>30</v>
      </c>
      <c r="M885" s="55" t="str">
        <f>IF(ＣＳＶ貼付用!AT871="","",ＣＳＶ貼付用!AT871)</f>
        <v/>
      </c>
      <c r="N885" s="38" t="str">
        <f>IF(ＣＳＶ貼付用!AV871="","",ＣＳＶ貼付用!AV871)</f>
        <v/>
      </c>
      <c r="O885" s="38" t="str">
        <f>IF(ＣＳＶ貼付用!AX871="","",ＣＳＶ貼付用!AX871)</f>
        <v/>
      </c>
      <c r="P885" s="40" t="str">
        <f>IF(ＣＳＶ貼付用!FE871="","",ＣＳＶ貼付用!FE871)</f>
        <v/>
      </c>
      <c r="Q885" s="41" t="str">
        <f>IF(林齢計算用!A871="","",林齢計算用!A871)</f>
        <v/>
      </c>
      <c r="R885" s="41" t="str">
        <f t="shared" si="1360"/>
        <v/>
      </c>
      <c r="S885" s="56" t="str">
        <f>IF(ＣＳＶ貼付用!EG871="","",ＣＳＶ貼付用!EG871*10)</f>
        <v/>
      </c>
      <c r="T885" s="23" t="str">
        <f>IF(O885="スギ",INDEX(データ!$C$7:$E$26,MATCH(R885,データ!$B$7:$B$26),MATCH(P885,データ!$C$6:$E$6)),IF(O885="ヒノキ",INDEX(データ!$C$32:$E$51,MATCH(R885,データ!$B$32:$B$51),MATCH(P885,データ!$C$31:$E$31)),IF(O885="マツ",INDEX(データ!#REF!,MATCH(R885,データ!#REF!),MATCH(P885,データ!#REF!)),IF(O885="ザツ",INDEX(データ!#REF!,MATCH(R885,データ!#REF!),MATCH(P885,データ!#REF!)),""))))</f>
        <v/>
      </c>
      <c r="U885" s="22" t="str">
        <f t="shared" si="1451"/>
        <v/>
      </c>
      <c r="V885" s="21" t="str">
        <f t="shared" si="1455"/>
        <v/>
      </c>
      <c r="W885" s="21" t="str">
        <f t="shared" si="1452"/>
        <v/>
      </c>
      <c r="X885" s="23" t="str">
        <f>IF(O885="スギ",INDEX(データ!$H$7:$J$26,MATCH(R885,データ!$G$7:$G$26),MATCH(P885,データ!$H$6:$J$6)),IF(O885="ヒノキ",INDEX(データ!$H$32:$J$51,MATCH(R885,データ!$G$32:$G$51),MATCH(P885,データ!$H$31:$J$31)),IF(O885="マツ",INDEX(データ!#REF!,MATCH(R885,データ!#REF!),MATCH(P885,データ!#REF!)),IF(O885="ザツ",INDEX(データ!#REF!,MATCH(R885,データ!#REF!),MATCH(P885,データ!#REF!)),""))))</f>
        <v/>
      </c>
      <c r="Y885" s="22" t="str">
        <f t="shared" si="1453"/>
        <v/>
      </c>
      <c r="Z885" s="21" t="str">
        <f t="shared" si="1454"/>
        <v/>
      </c>
      <c r="AA885" s="27" t="str">
        <f t="shared" si="1361"/>
        <v/>
      </c>
      <c r="AB885" s="24" t="str">
        <f t="shared" si="1362"/>
        <v/>
      </c>
      <c r="AC885" s="25" t="str">
        <f t="shared" si="1363"/>
        <v>0</v>
      </c>
      <c r="AD885" s="26" t="str">
        <f t="shared" si="1364"/>
        <v/>
      </c>
      <c r="AE885" s="26" t="str">
        <f t="shared" si="1365"/>
        <v/>
      </c>
      <c r="AF885" s="26" t="str">
        <f t="shared" si="1366"/>
        <v/>
      </c>
      <c r="AG885" s="27" t="str">
        <f t="shared" si="1367"/>
        <v/>
      </c>
      <c r="AH885" s="26" t="str">
        <f t="shared" si="1368"/>
        <v/>
      </c>
      <c r="AI885" s="26" t="str">
        <f t="shared" si="1369"/>
        <v/>
      </c>
      <c r="AJ885" s="45" t="s">
        <v>30</v>
      </c>
      <c r="AK885" s="55" t="str">
        <f>IF(ＣＳＶ貼付用!BI871="","",ＣＳＶ貼付用!BI871)</f>
        <v/>
      </c>
      <c r="AL885" s="38" t="str">
        <f>IF(ＣＳＶ貼付用!BK871="","",ＣＳＶ貼付用!BK871)</f>
        <v/>
      </c>
      <c r="AM885" s="38" t="str">
        <f>IF(ＣＳＶ貼付用!BM871="","",ＣＳＶ貼付用!BM871)</f>
        <v/>
      </c>
      <c r="AN885" s="40" t="str">
        <f t="shared" si="1370"/>
        <v/>
      </c>
      <c r="AO885" s="41" t="str">
        <f>IF(林齢計算用!B871="","",林齢計算用!B871)</f>
        <v/>
      </c>
      <c r="AP885" s="41" t="str">
        <f t="shared" si="1371"/>
        <v/>
      </c>
      <c r="AQ885" s="41" t="str">
        <f t="shared" si="1372"/>
        <v/>
      </c>
      <c r="AR885" s="23" t="str">
        <f>IF(AM885="スギ",INDEX(データ!$C$7:$E$26,MATCH(AP885,データ!$B$7:$B$26),MATCH(AN885,データ!$C$6:$E$6)),IF(AM885="ヒノキ",INDEX(データ!$C$32:$E$51,MATCH(AP885,データ!$B$32:$B$51),MATCH(AN885,データ!$C$31:$E$31)),IF(AM885="マツ",INDEX(データ!#REF!,MATCH(AP885,データ!#REF!),MATCH(AN885,データ!#REF!)),IF(AM885="ザツ",INDEX(データ!#REF!,MATCH(AP885,データ!#REF!),MATCH(AN885,データ!#REF!)),""))))</f>
        <v/>
      </c>
      <c r="AS885" s="22" t="str">
        <f t="shared" si="1355"/>
        <v/>
      </c>
      <c r="AT885" s="21" t="str">
        <f t="shared" si="1373"/>
        <v/>
      </c>
      <c r="AU885" s="21" t="str">
        <f t="shared" si="1374"/>
        <v/>
      </c>
      <c r="AV885" s="24" t="str">
        <f>IF(AM885="スギ",INDEX(データ!$H$7:$J$26,MATCH(AP885,データ!$G$7:$G$26),MATCH(AN885,データ!$H$6:$J$6)),IF(AM885="ヒノキ",INDEX(データ!$H$32:$J$51,MATCH(AP885,データ!$G$32:$G$51),MATCH(AN885,データ!$H$31:$J$31)),IF(AM885="マツ",INDEX(データ!#REF!,MATCH(AP885,データ!#REF!),MATCH(AN885,データ!#REF!)),IF(AM885="ザツ",INDEX(データ!#REF!,MATCH(AP885,データ!#REF!),MATCH(AN885,データ!#REF!)),""))))</f>
        <v/>
      </c>
      <c r="AW885" s="22" t="str">
        <f t="shared" si="1375"/>
        <v/>
      </c>
      <c r="AX885" s="21" t="str">
        <f t="shared" si="1376"/>
        <v/>
      </c>
      <c r="AY885" s="27" t="str">
        <f t="shared" si="1377"/>
        <v/>
      </c>
      <c r="AZ885" s="24" t="str">
        <f t="shared" si="1378"/>
        <v/>
      </c>
      <c r="BA885" s="25" t="str">
        <f t="shared" si="1379"/>
        <v>0</v>
      </c>
      <c r="BB885" s="26" t="str">
        <f t="shared" si="1380"/>
        <v/>
      </c>
      <c r="BC885" s="26" t="str">
        <f t="shared" si="1381"/>
        <v/>
      </c>
      <c r="BD885" s="26" t="str">
        <f t="shared" si="1382"/>
        <v/>
      </c>
      <c r="BE885" s="27" t="str">
        <f t="shared" si="1383"/>
        <v/>
      </c>
      <c r="BF885" s="26" t="str">
        <f t="shared" si="1384"/>
        <v/>
      </c>
      <c r="BG885" s="26" t="str">
        <f t="shared" si="1385"/>
        <v/>
      </c>
      <c r="BH885" s="45" t="s">
        <v>30</v>
      </c>
      <c r="BI885" s="55" t="str">
        <f>IF(ＣＳＶ貼付用!BX871="","",ＣＳＶ貼付用!BX871)</f>
        <v/>
      </c>
      <c r="BJ885" s="38" t="str">
        <f>IF(ＣＳＶ貼付用!BZ871="","",ＣＳＶ貼付用!BZ871)</f>
        <v/>
      </c>
      <c r="BK885" s="38" t="str">
        <f>IF(ＣＳＶ貼付用!CB871="","",ＣＳＶ貼付用!CB871)</f>
        <v/>
      </c>
      <c r="BL885" s="40" t="str">
        <f t="shared" si="1386"/>
        <v/>
      </c>
      <c r="BM885" s="41" t="str">
        <f>IF(林齢計算用!C871="","",林齢計算用!C871)</f>
        <v/>
      </c>
      <c r="BN885" s="41" t="str">
        <f t="shared" si="1387"/>
        <v/>
      </c>
      <c r="BO885" s="41" t="str">
        <f t="shared" si="1388"/>
        <v/>
      </c>
      <c r="BP885" s="23" t="str">
        <f>IF(BK885="スギ",INDEX(データ!$C$7:$E$26,MATCH(BN885,データ!$B$7:$B$26),MATCH(BL885,データ!$C$6:$E$6)),IF(BK885="ヒノキ",INDEX(データ!$C$32:$E$51,MATCH(BN885,データ!$B$32:$B$51),MATCH(BL885,データ!$C$31:$E$31)),IF(BK885="マツ",INDEX(データ!#REF!,MATCH(BN885,データ!#REF!),MATCH(BL885,データ!#REF!)),IF(BK885="ザツ",INDEX(データ!#REF!,MATCH(BN885,データ!#REF!),MATCH(BL885,データ!#REF!)),""))))</f>
        <v/>
      </c>
      <c r="BQ885" s="22" t="str">
        <f t="shared" si="1356"/>
        <v/>
      </c>
      <c r="BR885" s="21" t="str">
        <f t="shared" si="1389"/>
        <v/>
      </c>
      <c r="BS885" s="21" t="str">
        <f t="shared" si="1390"/>
        <v/>
      </c>
      <c r="BT885" s="24" t="str">
        <f>IF(BK885="スギ",INDEX(データ!$H$7:$J$26,MATCH(BN885,データ!$G$7:$G$26),MATCH(BL885,データ!$H$6:$J$6)),IF(BK885="ヒノキ",INDEX(データ!$H$32:$J$51,MATCH(BN885,データ!$G$32:$G$51),MATCH(BL885,データ!$H$31:$J$31)),IF(BK885="マツ",INDEX(データ!#REF!,MATCH(BN885,データ!#REF!),MATCH(BL885,データ!#REF!)),IF(BK885="ザツ",INDEX(データ!#REF!,MATCH(BN885,データ!#REF!),MATCH(BL885,データ!#REF!)),""))))</f>
        <v/>
      </c>
      <c r="BU885" s="22" t="str">
        <f t="shared" si="1391"/>
        <v/>
      </c>
      <c r="BV885" s="21" t="str">
        <f t="shared" si="1392"/>
        <v/>
      </c>
      <c r="BW885" s="27" t="str">
        <f t="shared" si="1393"/>
        <v/>
      </c>
      <c r="BX885" s="24" t="str">
        <f t="shared" si="1394"/>
        <v/>
      </c>
      <c r="BY885" s="25" t="str">
        <f t="shared" si="1395"/>
        <v>0</v>
      </c>
      <c r="BZ885" s="26" t="str">
        <f t="shared" si="1396"/>
        <v/>
      </c>
      <c r="CA885" s="26" t="str">
        <f t="shared" si="1397"/>
        <v/>
      </c>
      <c r="CB885" s="26" t="str">
        <f t="shared" si="1398"/>
        <v/>
      </c>
      <c r="CC885" s="27" t="str">
        <f t="shared" si="1399"/>
        <v/>
      </c>
      <c r="CD885" s="26" t="str">
        <f t="shared" si="1400"/>
        <v/>
      </c>
      <c r="CE885" s="26" t="str">
        <f t="shared" si="1401"/>
        <v/>
      </c>
      <c r="CF885" s="45" t="s">
        <v>30</v>
      </c>
      <c r="CG885" s="55" t="str">
        <f>IF(ＣＳＶ貼付用!CM871="","",ＣＳＶ貼付用!CM871)</f>
        <v/>
      </c>
      <c r="CH885" s="38" t="str">
        <f>IF(ＣＳＶ貼付用!CO871="","",ＣＳＶ貼付用!CO871)</f>
        <v/>
      </c>
      <c r="CI885" s="38" t="str">
        <f>IF(ＣＳＶ貼付用!CQ871="","",ＣＳＶ貼付用!CQ871)</f>
        <v/>
      </c>
      <c r="CJ885" s="40" t="str">
        <f t="shared" si="1402"/>
        <v/>
      </c>
      <c r="CK885" s="41" t="str">
        <f>IF(林齢計算用!D871="","",林齢計算用!D871)</f>
        <v/>
      </c>
      <c r="CL885" s="41" t="str">
        <f t="shared" si="1403"/>
        <v/>
      </c>
      <c r="CM885" s="41" t="str">
        <f t="shared" si="1404"/>
        <v/>
      </c>
      <c r="CN885" s="23" t="str">
        <f>IF(CI885="スギ",INDEX(データ!$C$7:$E$26,MATCH(CL885,データ!$B$7:$B$26),MATCH(CJ885,データ!$C$6:$E$6)),IF(CI885="ヒノキ",INDEX(データ!$C$32:$E$51,MATCH(CL885,データ!$B$32:$B$51),MATCH(CJ885,データ!$C$31:$E$31)),IF(CI885="マツ",INDEX(データ!#REF!,MATCH(CL885,データ!#REF!),MATCH(CJ885,データ!#REF!)),IF(CI885="ザツ",INDEX(データ!#REF!,MATCH(CL885,データ!#REF!),MATCH(CJ885,データ!#REF!)),""))))</f>
        <v/>
      </c>
      <c r="CO885" s="22" t="str">
        <f t="shared" si="1357"/>
        <v/>
      </c>
      <c r="CP885" s="21" t="str">
        <f t="shared" si="1405"/>
        <v/>
      </c>
      <c r="CQ885" s="21" t="str">
        <f t="shared" si="1406"/>
        <v/>
      </c>
      <c r="CR885" s="24" t="str">
        <f>IF(CI885="スギ",INDEX(データ!$H$7:$J$26,MATCH(CL885,データ!$G$7:$G$26),MATCH(CJ885,データ!$H$6:$J$6)),IF(CI885="ヒノキ",INDEX(データ!$H$32:$J$51,MATCH(CL885,データ!$G$32:$G$51),MATCH(CJ885,データ!$H$31:$J$31)),IF(CI885="マツ",INDEX(データ!#REF!,MATCH(CL885,データ!#REF!),MATCH(CJ885,データ!#REF!)),IF(CI885="ザツ",INDEX(データ!#REF!,MATCH(CL885,データ!#REF!),MATCH(CJ885,データ!#REF!)),""))))</f>
        <v/>
      </c>
      <c r="CS885" s="22" t="str">
        <f t="shared" si="1407"/>
        <v/>
      </c>
      <c r="CT885" s="21" t="str">
        <f t="shared" si="1408"/>
        <v/>
      </c>
      <c r="CU885" s="27" t="str">
        <f t="shared" si="1409"/>
        <v/>
      </c>
      <c r="CV885" s="24" t="str">
        <f t="shared" si="1410"/>
        <v/>
      </c>
      <c r="CW885" s="25" t="str">
        <f t="shared" si="1411"/>
        <v>0</v>
      </c>
      <c r="CX885" s="26" t="str">
        <f t="shared" si="1412"/>
        <v/>
      </c>
      <c r="CY885" s="26" t="str">
        <f t="shared" si="1413"/>
        <v/>
      </c>
      <c r="CZ885" s="26" t="str">
        <f t="shared" si="1414"/>
        <v/>
      </c>
      <c r="DA885" s="27" t="str">
        <f t="shared" si="1415"/>
        <v/>
      </c>
      <c r="DB885" s="26" t="str">
        <f t="shared" si="1416"/>
        <v/>
      </c>
      <c r="DC885" s="26" t="str">
        <f t="shared" si="1417"/>
        <v/>
      </c>
      <c r="DD885" s="45" t="s">
        <v>30</v>
      </c>
      <c r="DE885" s="55" t="str">
        <f>IF(ＣＳＶ貼付用!DB871="","",ＣＳＶ貼付用!DB871)</f>
        <v/>
      </c>
      <c r="DF885" s="38" t="str">
        <f>IF(ＣＳＶ貼付用!DD871="","",ＣＳＶ貼付用!DD871)</f>
        <v/>
      </c>
      <c r="DG885" s="38" t="str">
        <f>IF(ＣＳＶ貼付用!DF871="","",ＣＳＶ貼付用!DF871)</f>
        <v/>
      </c>
      <c r="DH885" s="40" t="str">
        <f t="shared" si="1418"/>
        <v/>
      </c>
      <c r="DI885" s="41" t="str">
        <f>IF(林齢計算用!E871="","",林齢計算用!E871)</f>
        <v/>
      </c>
      <c r="DJ885" s="41" t="str">
        <f t="shared" si="1419"/>
        <v/>
      </c>
      <c r="DK885" s="41" t="str">
        <f t="shared" si="1420"/>
        <v/>
      </c>
      <c r="DL885" s="23" t="str">
        <f>IF(DG885="スギ",INDEX(データ!$C$7:$E$26,MATCH(DJ885,データ!$B$7:$B$26),MATCH(DH885,データ!$C$6:$E$6)),IF(DG885="ヒノキ",INDEX(データ!$C$32:$E$51,MATCH(DJ885,データ!$B$32:$B$51),MATCH(DH885,データ!$C$31:$E$31)),IF(DG885="マツ",INDEX(データ!#REF!,MATCH(DJ885,データ!#REF!),MATCH(DH885,データ!#REF!)),IF(DG885="ザツ",INDEX(データ!#REF!,MATCH(DJ885,データ!#REF!),MATCH(DH885,データ!#REF!)),""))))</f>
        <v/>
      </c>
      <c r="DM885" s="22" t="str">
        <f t="shared" si="1358"/>
        <v/>
      </c>
      <c r="DN885" s="21" t="str">
        <f t="shared" si="1421"/>
        <v/>
      </c>
      <c r="DO885" s="21" t="str">
        <f t="shared" si="1422"/>
        <v/>
      </c>
      <c r="DP885" s="24" t="str">
        <f>IF(DG885="スギ",INDEX(データ!$H$7:$J$26,MATCH(DJ885,データ!$G$7:$G$26),MATCH(DH885,データ!$H$6:$J$6)),IF(DG885="ヒノキ",INDEX(データ!$H$32:$J$51,MATCH(DJ885,データ!$G$32:$G$51),MATCH(DH885,データ!$H$31:$J$31)),IF(DG885="マツ",INDEX(データ!#REF!,MATCH(DJ885,データ!#REF!),MATCH(DH885,データ!#REF!)),IF(DG885="ザツ",INDEX(データ!#REF!,MATCH(DJ885,データ!#REF!),MATCH(DH885,データ!#REF!)),""))))</f>
        <v/>
      </c>
      <c r="DQ885" s="22" t="str">
        <f t="shared" si="1423"/>
        <v/>
      </c>
      <c r="DR885" s="21" t="str">
        <f t="shared" si="1424"/>
        <v/>
      </c>
      <c r="DS885" s="27" t="str">
        <f t="shared" si="1425"/>
        <v/>
      </c>
      <c r="DT885" s="24" t="str">
        <f t="shared" si="1426"/>
        <v/>
      </c>
      <c r="DU885" s="25" t="str">
        <f t="shared" si="1427"/>
        <v>0</v>
      </c>
      <c r="DV885" s="26" t="str">
        <f t="shared" si="1428"/>
        <v/>
      </c>
      <c r="DW885" s="26" t="str">
        <f t="shared" si="1429"/>
        <v/>
      </c>
      <c r="DX885" s="26" t="str">
        <f t="shared" si="1430"/>
        <v/>
      </c>
      <c r="DY885" s="27" t="str">
        <f t="shared" si="1431"/>
        <v/>
      </c>
      <c r="DZ885" s="26" t="str">
        <f t="shared" si="1432"/>
        <v/>
      </c>
      <c r="EA885" s="26" t="str">
        <f t="shared" si="1433"/>
        <v/>
      </c>
      <c r="EB885" s="45" t="s">
        <v>30</v>
      </c>
      <c r="EC885" s="55" t="str">
        <f>IF(ＣＳＶ貼付用!DQ871="","",ＣＳＶ貼付用!DQ871)</f>
        <v/>
      </c>
      <c r="ED885" s="38" t="str">
        <f>IF(ＣＳＶ貼付用!DS871="","",ＣＳＶ貼付用!DS871)</f>
        <v/>
      </c>
      <c r="EE885" s="38" t="str">
        <f>IF(ＣＳＶ貼付用!DU871="","",ＣＳＶ貼付用!DU871)</f>
        <v/>
      </c>
      <c r="EF885" s="40" t="str">
        <f t="shared" si="1434"/>
        <v/>
      </c>
      <c r="EG885" s="41" t="str">
        <f>IF(林齢計算用!F871="","",林齢計算用!F871)</f>
        <v/>
      </c>
      <c r="EH885" s="41" t="str">
        <f t="shared" si="1435"/>
        <v/>
      </c>
      <c r="EI885" s="41" t="str">
        <f t="shared" si="1436"/>
        <v/>
      </c>
      <c r="EJ885" s="23" t="str">
        <f>IF(EE885="スギ",INDEX(データ!$C$7:$E$26,MATCH(EH885,データ!$B$7:$B$26),MATCH(EF885,データ!$C$6:$E$6)),IF(EE885="ヒノキ",INDEX(データ!$C$32:$E$51,MATCH(EH885,データ!$B$32:$B$51),MATCH(EF885,データ!$C$31:$E$31)),IF(EE885="マツ",INDEX(データ!#REF!,MATCH(EH885,データ!#REF!),MATCH(EF885,データ!#REF!)),IF(EE885="ザツ",INDEX(データ!#REF!,MATCH(EH885,データ!#REF!),MATCH(EF885,データ!#REF!)),""))))</f>
        <v/>
      </c>
      <c r="EK885" s="22" t="str">
        <f t="shared" si="1359"/>
        <v/>
      </c>
      <c r="EL885" s="21" t="str">
        <f t="shared" si="1437"/>
        <v/>
      </c>
      <c r="EM885" s="21" t="str">
        <f t="shared" si="1438"/>
        <v/>
      </c>
      <c r="EN885" s="24" t="str">
        <f>IF(EE885="スギ",INDEX(データ!$H$7:$J$26,MATCH(EH885,データ!$G$7:$G$26),MATCH(EF885,データ!$H$6:$J$6)),IF(EE885="ヒノキ",INDEX(データ!$H$32:$J$51,MATCH(EH885,データ!$G$32:$G$51),MATCH(EF885,データ!$H$31:$J$31)),IF(EE885="マツ",INDEX(データ!#REF!,MATCH(EH885,データ!#REF!),MATCH(EF885,データ!#REF!)),IF(EE885="ザツ",INDEX(データ!#REF!,MATCH(EH885,データ!#REF!),MATCH(EF885,データ!#REF!)),""))))</f>
        <v/>
      </c>
      <c r="EO885" s="22" t="str">
        <f t="shared" si="1439"/>
        <v/>
      </c>
      <c r="EP885" s="21" t="str">
        <f t="shared" si="1440"/>
        <v/>
      </c>
      <c r="EQ885" s="27" t="str">
        <f t="shared" si="1441"/>
        <v/>
      </c>
      <c r="ER885" s="24" t="str">
        <f t="shared" si="1442"/>
        <v/>
      </c>
      <c r="ES885" s="25" t="str">
        <f t="shared" si="1443"/>
        <v>0</v>
      </c>
      <c r="ET885" s="26" t="str">
        <f t="shared" si="1444"/>
        <v/>
      </c>
      <c r="EU885" s="26" t="str">
        <f t="shared" si="1445"/>
        <v/>
      </c>
      <c r="EV885" s="26" t="str">
        <f t="shared" si="1446"/>
        <v/>
      </c>
      <c r="EW885" s="27" t="str">
        <f t="shared" si="1447"/>
        <v/>
      </c>
      <c r="EX885" s="26" t="str">
        <f t="shared" si="1448"/>
        <v/>
      </c>
      <c r="EY885" s="26" t="str">
        <f t="shared" si="1449"/>
        <v/>
      </c>
      <c r="EZ885" s="26">
        <f t="shared" si="1450"/>
        <v>0</v>
      </c>
      <c r="FA885" s="43"/>
    </row>
    <row r="886" spans="1:157" ht="15.95" customHeight="1" x14ac:dyDescent="0.15">
      <c r="A886" s="21"/>
      <c r="B886" s="36" t="str">
        <f>IF(ＣＳＶ貼付用!G872="","",ＣＳＶ貼付用!G872)</f>
        <v/>
      </c>
      <c r="C886" s="36" t="str">
        <f>IF(ＣＳＶ貼付用!I872="","",ＣＳＶ貼付用!I872)</f>
        <v/>
      </c>
      <c r="D886" s="36" t="str">
        <f>IF(ＣＳＶ貼付用!J872="","",ＣＳＶ貼付用!J872)</f>
        <v/>
      </c>
      <c r="E886" s="36" t="str">
        <f>IF(ＣＳＶ貼付用!F872="","",ＣＳＶ貼付用!F872)</f>
        <v/>
      </c>
      <c r="F886" s="38" t="str">
        <f>IF(ＣＳＶ貼付用!T872="","",ＣＳＶ貼付用!T872)</f>
        <v/>
      </c>
      <c r="G886" s="38"/>
      <c r="H886" s="38" t="str">
        <f>IF(ＣＳＶ貼付用!GJ872="","",ＣＳＶ貼付用!GJ872)</f>
        <v/>
      </c>
      <c r="I886" s="38" t="str">
        <f>IF(ＣＳＶ貼付用!GL872="","",ＣＳＶ貼付用!GL872)</f>
        <v/>
      </c>
      <c r="J886" s="38" t="str">
        <f>IF(ＣＳＶ貼付用!GN872="","",ＣＳＶ貼付用!GN872)</f>
        <v/>
      </c>
      <c r="K886" s="38" t="str">
        <f>IF(ＣＳＶ貼付用!GP872="","",ＣＳＶ貼付用!GP872)</f>
        <v/>
      </c>
      <c r="L886" s="45" t="s">
        <v>30</v>
      </c>
      <c r="M886" s="55" t="str">
        <f>IF(ＣＳＶ貼付用!AT872="","",ＣＳＶ貼付用!AT872)</f>
        <v/>
      </c>
      <c r="N886" s="38" t="str">
        <f>IF(ＣＳＶ貼付用!AV872="","",ＣＳＶ貼付用!AV872)</f>
        <v/>
      </c>
      <c r="O886" s="38" t="str">
        <f>IF(ＣＳＶ貼付用!AX872="","",ＣＳＶ貼付用!AX872)</f>
        <v/>
      </c>
      <c r="P886" s="40" t="str">
        <f>IF(ＣＳＶ貼付用!FE872="","",ＣＳＶ貼付用!FE872)</f>
        <v/>
      </c>
      <c r="Q886" s="41" t="str">
        <f>IF(林齢計算用!A872="","",林齢計算用!A872)</f>
        <v/>
      </c>
      <c r="R886" s="41" t="str">
        <f t="shared" si="1360"/>
        <v/>
      </c>
      <c r="S886" s="56" t="str">
        <f>IF(ＣＳＶ貼付用!EG872="","",ＣＳＶ貼付用!EG872*10)</f>
        <v/>
      </c>
      <c r="T886" s="23" t="str">
        <f>IF(O886="スギ",INDEX(データ!$C$7:$E$26,MATCH(R886,データ!$B$7:$B$26),MATCH(P886,データ!$C$6:$E$6)),IF(O886="ヒノキ",INDEX(データ!$C$32:$E$51,MATCH(R886,データ!$B$32:$B$51),MATCH(P886,データ!$C$31:$E$31)),IF(O886="マツ",INDEX(データ!#REF!,MATCH(R886,データ!#REF!),MATCH(P886,データ!#REF!)),IF(O886="ザツ",INDEX(データ!#REF!,MATCH(R886,データ!#REF!),MATCH(P886,データ!#REF!)),""))))</f>
        <v/>
      </c>
      <c r="U886" s="22" t="str">
        <f t="shared" si="1451"/>
        <v/>
      </c>
      <c r="V886" s="21" t="str">
        <f t="shared" si="1455"/>
        <v/>
      </c>
      <c r="W886" s="21" t="str">
        <f t="shared" si="1452"/>
        <v/>
      </c>
      <c r="X886" s="23" t="str">
        <f>IF(O886="スギ",INDEX(データ!$H$7:$J$26,MATCH(R886,データ!$G$7:$G$26),MATCH(P886,データ!$H$6:$J$6)),IF(O886="ヒノキ",INDEX(データ!$H$32:$J$51,MATCH(R886,データ!$G$32:$G$51),MATCH(P886,データ!$H$31:$J$31)),IF(O886="マツ",INDEX(データ!#REF!,MATCH(R886,データ!#REF!),MATCH(P886,データ!#REF!)),IF(O886="ザツ",INDEX(データ!#REF!,MATCH(R886,データ!#REF!),MATCH(P886,データ!#REF!)),""))))</f>
        <v/>
      </c>
      <c r="Y886" s="22" t="str">
        <f t="shared" si="1453"/>
        <v/>
      </c>
      <c r="Z886" s="21" t="str">
        <f t="shared" si="1454"/>
        <v/>
      </c>
      <c r="AA886" s="27" t="str">
        <f t="shared" si="1361"/>
        <v/>
      </c>
      <c r="AB886" s="24" t="str">
        <f t="shared" si="1362"/>
        <v/>
      </c>
      <c r="AC886" s="25" t="str">
        <f t="shared" si="1363"/>
        <v>0</v>
      </c>
      <c r="AD886" s="26" t="str">
        <f t="shared" si="1364"/>
        <v/>
      </c>
      <c r="AE886" s="26" t="str">
        <f t="shared" si="1365"/>
        <v/>
      </c>
      <c r="AF886" s="26" t="str">
        <f t="shared" si="1366"/>
        <v/>
      </c>
      <c r="AG886" s="27" t="str">
        <f t="shared" si="1367"/>
        <v/>
      </c>
      <c r="AH886" s="26" t="str">
        <f t="shared" si="1368"/>
        <v/>
      </c>
      <c r="AI886" s="26" t="str">
        <f t="shared" si="1369"/>
        <v/>
      </c>
      <c r="AJ886" s="45" t="s">
        <v>30</v>
      </c>
      <c r="AK886" s="55" t="str">
        <f>IF(ＣＳＶ貼付用!BI872="","",ＣＳＶ貼付用!BI872)</f>
        <v/>
      </c>
      <c r="AL886" s="38" t="str">
        <f>IF(ＣＳＶ貼付用!BK872="","",ＣＳＶ貼付用!BK872)</f>
        <v/>
      </c>
      <c r="AM886" s="38" t="str">
        <f>IF(ＣＳＶ貼付用!BM872="","",ＣＳＶ貼付用!BM872)</f>
        <v/>
      </c>
      <c r="AN886" s="40" t="str">
        <f t="shared" si="1370"/>
        <v/>
      </c>
      <c r="AO886" s="41" t="str">
        <f>IF(林齢計算用!B872="","",林齢計算用!B872)</f>
        <v/>
      </c>
      <c r="AP886" s="41" t="str">
        <f t="shared" si="1371"/>
        <v/>
      </c>
      <c r="AQ886" s="41" t="str">
        <f t="shared" si="1372"/>
        <v/>
      </c>
      <c r="AR886" s="23" t="str">
        <f>IF(AM886="スギ",INDEX(データ!$C$7:$E$26,MATCH(AP886,データ!$B$7:$B$26),MATCH(AN886,データ!$C$6:$E$6)),IF(AM886="ヒノキ",INDEX(データ!$C$32:$E$51,MATCH(AP886,データ!$B$32:$B$51),MATCH(AN886,データ!$C$31:$E$31)),IF(AM886="マツ",INDEX(データ!#REF!,MATCH(AP886,データ!#REF!),MATCH(AN886,データ!#REF!)),IF(AM886="ザツ",INDEX(データ!#REF!,MATCH(AP886,データ!#REF!),MATCH(AN886,データ!#REF!)),""))))</f>
        <v/>
      </c>
      <c r="AS886" s="22" t="str">
        <f t="shared" si="1355"/>
        <v/>
      </c>
      <c r="AT886" s="21" t="str">
        <f t="shared" si="1373"/>
        <v/>
      </c>
      <c r="AU886" s="21" t="str">
        <f t="shared" si="1374"/>
        <v/>
      </c>
      <c r="AV886" s="24" t="str">
        <f>IF(AM886="スギ",INDEX(データ!$H$7:$J$26,MATCH(AP886,データ!$G$7:$G$26),MATCH(AN886,データ!$H$6:$J$6)),IF(AM886="ヒノキ",INDEX(データ!$H$32:$J$51,MATCH(AP886,データ!$G$32:$G$51),MATCH(AN886,データ!$H$31:$J$31)),IF(AM886="マツ",INDEX(データ!#REF!,MATCH(AP886,データ!#REF!),MATCH(AN886,データ!#REF!)),IF(AM886="ザツ",INDEX(データ!#REF!,MATCH(AP886,データ!#REF!),MATCH(AN886,データ!#REF!)),""))))</f>
        <v/>
      </c>
      <c r="AW886" s="22" t="str">
        <f t="shared" si="1375"/>
        <v/>
      </c>
      <c r="AX886" s="21" t="str">
        <f t="shared" si="1376"/>
        <v/>
      </c>
      <c r="AY886" s="27" t="str">
        <f t="shared" si="1377"/>
        <v/>
      </c>
      <c r="AZ886" s="24" t="str">
        <f t="shared" si="1378"/>
        <v/>
      </c>
      <c r="BA886" s="25" t="str">
        <f t="shared" si="1379"/>
        <v>0</v>
      </c>
      <c r="BB886" s="26" t="str">
        <f t="shared" si="1380"/>
        <v/>
      </c>
      <c r="BC886" s="26" t="str">
        <f t="shared" si="1381"/>
        <v/>
      </c>
      <c r="BD886" s="26" t="str">
        <f t="shared" si="1382"/>
        <v/>
      </c>
      <c r="BE886" s="27" t="str">
        <f t="shared" si="1383"/>
        <v/>
      </c>
      <c r="BF886" s="26" t="str">
        <f t="shared" si="1384"/>
        <v/>
      </c>
      <c r="BG886" s="26" t="str">
        <f t="shared" si="1385"/>
        <v/>
      </c>
      <c r="BH886" s="45" t="s">
        <v>30</v>
      </c>
      <c r="BI886" s="55" t="str">
        <f>IF(ＣＳＶ貼付用!BX872="","",ＣＳＶ貼付用!BX872)</f>
        <v/>
      </c>
      <c r="BJ886" s="38" t="str">
        <f>IF(ＣＳＶ貼付用!BZ872="","",ＣＳＶ貼付用!BZ872)</f>
        <v/>
      </c>
      <c r="BK886" s="38" t="str">
        <f>IF(ＣＳＶ貼付用!CB872="","",ＣＳＶ貼付用!CB872)</f>
        <v/>
      </c>
      <c r="BL886" s="40" t="str">
        <f t="shared" si="1386"/>
        <v/>
      </c>
      <c r="BM886" s="41" t="str">
        <f>IF(林齢計算用!C872="","",林齢計算用!C872)</f>
        <v/>
      </c>
      <c r="BN886" s="41" t="str">
        <f t="shared" si="1387"/>
        <v/>
      </c>
      <c r="BO886" s="41" t="str">
        <f t="shared" si="1388"/>
        <v/>
      </c>
      <c r="BP886" s="23" t="str">
        <f>IF(BK886="スギ",INDEX(データ!$C$7:$E$26,MATCH(BN886,データ!$B$7:$B$26),MATCH(BL886,データ!$C$6:$E$6)),IF(BK886="ヒノキ",INDEX(データ!$C$32:$E$51,MATCH(BN886,データ!$B$32:$B$51),MATCH(BL886,データ!$C$31:$E$31)),IF(BK886="マツ",INDEX(データ!#REF!,MATCH(BN886,データ!#REF!),MATCH(BL886,データ!#REF!)),IF(BK886="ザツ",INDEX(データ!#REF!,MATCH(BN886,データ!#REF!),MATCH(BL886,データ!#REF!)),""))))</f>
        <v/>
      </c>
      <c r="BQ886" s="22" t="str">
        <f t="shared" si="1356"/>
        <v/>
      </c>
      <c r="BR886" s="21" t="str">
        <f t="shared" si="1389"/>
        <v/>
      </c>
      <c r="BS886" s="21" t="str">
        <f t="shared" si="1390"/>
        <v/>
      </c>
      <c r="BT886" s="24" t="str">
        <f>IF(BK886="スギ",INDEX(データ!$H$7:$J$26,MATCH(BN886,データ!$G$7:$G$26),MATCH(BL886,データ!$H$6:$J$6)),IF(BK886="ヒノキ",INDEX(データ!$H$32:$J$51,MATCH(BN886,データ!$G$32:$G$51),MATCH(BL886,データ!$H$31:$J$31)),IF(BK886="マツ",INDEX(データ!#REF!,MATCH(BN886,データ!#REF!),MATCH(BL886,データ!#REF!)),IF(BK886="ザツ",INDEX(データ!#REF!,MATCH(BN886,データ!#REF!),MATCH(BL886,データ!#REF!)),""))))</f>
        <v/>
      </c>
      <c r="BU886" s="22" t="str">
        <f t="shared" si="1391"/>
        <v/>
      </c>
      <c r="BV886" s="21" t="str">
        <f t="shared" si="1392"/>
        <v/>
      </c>
      <c r="BW886" s="27" t="str">
        <f t="shared" si="1393"/>
        <v/>
      </c>
      <c r="BX886" s="24" t="str">
        <f t="shared" si="1394"/>
        <v/>
      </c>
      <c r="BY886" s="25" t="str">
        <f t="shared" si="1395"/>
        <v>0</v>
      </c>
      <c r="BZ886" s="26" t="str">
        <f t="shared" si="1396"/>
        <v/>
      </c>
      <c r="CA886" s="26" t="str">
        <f t="shared" si="1397"/>
        <v/>
      </c>
      <c r="CB886" s="26" t="str">
        <f t="shared" si="1398"/>
        <v/>
      </c>
      <c r="CC886" s="27" t="str">
        <f t="shared" si="1399"/>
        <v/>
      </c>
      <c r="CD886" s="26" t="str">
        <f t="shared" si="1400"/>
        <v/>
      </c>
      <c r="CE886" s="26" t="str">
        <f t="shared" si="1401"/>
        <v/>
      </c>
      <c r="CF886" s="45" t="s">
        <v>30</v>
      </c>
      <c r="CG886" s="55" t="str">
        <f>IF(ＣＳＶ貼付用!CM872="","",ＣＳＶ貼付用!CM872)</f>
        <v/>
      </c>
      <c r="CH886" s="38" t="str">
        <f>IF(ＣＳＶ貼付用!CO872="","",ＣＳＶ貼付用!CO872)</f>
        <v/>
      </c>
      <c r="CI886" s="38" t="str">
        <f>IF(ＣＳＶ貼付用!CQ872="","",ＣＳＶ貼付用!CQ872)</f>
        <v/>
      </c>
      <c r="CJ886" s="40" t="str">
        <f t="shared" si="1402"/>
        <v/>
      </c>
      <c r="CK886" s="41" t="str">
        <f>IF(林齢計算用!D872="","",林齢計算用!D872)</f>
        <v/>
      </c>
      <c r="CL886" s="41" t="str">
        <f t="shared" si="1403"/>
        <v/>
      </c>
      <c r="CM886" s="41" t="str">
        <f t="shared" si="1404"/>
        <v/>
      </c>
      <c r="CN886" s="23" t="str">
        <f>IF(CI886="スギ",INDEX(データ!$C$7:$E$26,MATCH(CL886,データ!$B$7:$B$26),MATCH(CJ886,データ!$C$6:$E$6)),IF(CI886="ヒノキ",INDEX(データ!$C$32:$E$51,MATCH(CL886,データ!$B$32:$B$51),MATCH(CJ886,データ!$C$31:$E$31)),IF(CI886="マツ",INDEX(データ!#REF!,MATCH(CL886,データ!#REF!),MATCH(CJ886,データ!#REF!)),IF(CI886="ザツ",INDEX(データ!#REF!,MATCH(CL886,データ!#REF!),MATCH(CJ886,データ!#REF!)),""))))</f>
        <v/>
      </c>
      <c r="CO886" s="22" t="str">
        <f t="shared" si="1357"/>
        <v/>
      </c>
      <c r="CP886" s="21" t="str">
        <f t="shared" si="1405"/>
        <v/>
      </c>
      <c r="CQ886" s="21" t="str">
        <f t="shared" si="1406"/>
        <v/>
      </c>
      <c r="CR886" s="24" t="str">
        <f>IF(CI886="スギ",INDEX(データ!$H$7:$J$26,MATCH(CL886,データ!$G$7:$G$26),MATCH(CJ886,データ!$H$6:$J$6)),IF(CI886="ヒノキ",INDEX(データ!$H$32:$J$51,MATCH(CL886,データ!$G$32:$G$51),MATCH(CJ886,データ!$H$31:$J$31)),IF(CI886="マツ",INDEX(データ!#REF!,MATCH(CL886,データ!#REF!),MATCH(CJ886,データ!#REF!)),IF(CI886="ザツ",INDEX(データ!#REF!,MATCH(CL886,データ!#REF!),MATCH(CJ886,データ!#REF!)),""))))</f>
        <v/>
      </c>
      <c r="CS886" s="22" t="str">
        <f t="shared" si="1407"/>
        <v/>
      </c>
      <c r="CT886" s="21" t="str">
        <f t="shared" si="1408"/>
        <v/>
      </c>
      <c r="CU886" s="27" t="str">
        <f t="shared" si="1409"/>
        <v/>
      </c>
      <c r="CV886" s="24" t="str">
        <f t="shared" si="1410"/>
        <v/>
      </c>
      <c r="CW886" s="25" t="str">
        <f t="shared" si="1411"/>
        <v>0</v>
      </c>
      <c r="CX886" s="26" t="str">
        <f t="shared" si="1412"/>
        <v/>
      </c>
      <c r="CY886" s="26" t="str">
        <f t="shared" si="1413"/>
        <v/>
      </c>
      <c r="CZ886" s="26" t="str">
        <f t="shared" si="1414"/>
        <v/>
      </c>
      <c r="DA886" s="27" t="str">
        <f t="shared" si="1415"/>
        <v/>
      </c>
      <c r="DB886" s="26" t="str">
        <f t="shared" si="1416"/>
        <v/>
      </c>
      <c r="DC886" s="26" t="str">
        <f t="shared" si="1417"/>
        <v/>
      </c>
      <c r="DD886" s="45" t="s">
        <v>30</v>
      </c>
      <c r="DE886" s="55" t="str">
        <f>IF(ＣＳＶ貼付用!DB872="","",ＣＳＶ貼付用!DB872)</f>
        <v/>
      </c>
      <c r="DF886" s="38" t="str">
        <f>IF(ＣＳＶ貼付用!DD872="","",ＣＳＶ貼付用!DD872)</f>
        <v/>
      </c>
      <c r="DG886" s="38" t="str">
        <f>IF(ＣＳＶ貼付用!DF872="","",ＣＳＶ貼付用!DF872)</f>
        <v/>
      </c>
      <c r="DH886" s="40" t="str">
        <f t="shared" si="1418"/>
        <v/>
      </c>
      <c r="DI886" s="41" t="str">
        <f>IF(林齢計算用!E872="","",林齢計算用!E872)</f>
        <v/>
      </c>
      <c r="DJ886" s="41" t="str">
        <f t="shared" si="1419"/>
        <v/>
      </c>
      <c r="DK886" s="41" t="str">
        <f t="shared" si="1420"/>
        <v/>
      </c>
      <c r="DL886" s="23" t="str">
        <f>IF(DG886="スギ",INDEX(データ!$C$7:$E$26,MATCH(DJ886,データ!$B$7:$B$26),MATCH(DH886,データ!$C$6:$E$6)),IF(DG886="ヒノキ",INDEX(データ!$C$32:$E$51,MATCH(DJ886,データ!$B$32:$B$51),MATCH(DH886,データ!$C$31:$E$31)),IF(DG886="マツ",INDEX(データ!#REF!,MATCH(DJ886,データ!#REF!),MATCH(DH886,データ!#REF!)),IF(DG886="ザツ",INDEX(データ!#REF!,MATCH(DJ886,データ!#REF!),MATCH(DH886,データ!#REF!)),""))))</f>
        <v/>
      </c>
      <c r="DM886" s="22" t="str">
        <f t="shared" si="1358"/>
        <v/>
      </c>
      <c r="DN886" s="21" t="str">
        <f t="shared" si="1421"/>
        <v/>
      </c>
      <c r="DO886" s="21" t="str">
        <f t="shared" si="1422"/>
        <v/>
      </c>
      <c r="DP886" s="24" t="str">
        <f>IF(DG886="スギ",INDEX(データ!$H$7:$J$26,MATCH(DJ886,データ!$G$7:$G$26),MATCH(DH886,データ!$H$6:$J$6)),IF(DG886="ヒノキ",INDEX(データ!$H$32:$J$51,MATCH(DJ886,データ!$G$32:$G$51),MATCH(DH886,データ!$H$31:$J$31)),IF(DG886="マツ",INDEX(データ!#REF!,MATCH(DJ886,データ!#REF!),MATCH(DH886,データ!#REF!)),IF(DG886="ザツ",INDEX(データ!#REF!,MATCH(DJ886,データ!#REF!),MATCH(DH886,データ!#REF!)),""))))</f>
        <v/>
      </c>
      <c r="DQ886" s="22" t="str">
        <f t="shared" si="1423"/>
        <v/>
      </c>
      <c r="DR886" s="21" t="str">
        <f t="shared" si="1424"/>
        <v/>
      </c>
      <c r="DS886" s="27" t="str">
        <f t="shared" si="1425"/>
        <v/>
      </c>
      <c r="DT886" s="24" t="str">
        <f t="shared" si="1426"/>
        <v/>
      </c>
      <c r="DU886" s="25" t="str">
        <f t="shared" si="1427"/>
        <v>0</v>
      </c>
      <c r="DV886" s="26" t="str">
        <f t="shared" si="1428"/>
        <v/>
      </c>
      <c r="DW886" s="26" t="str">
        <f t="shared" si="1429"/>
        <v/>
      </c>
      <c r="DX886" s="26" t="str">
        <f t="shared" si="1430"/>
        <v/>
      </c>
      <c r="DY886" s="27" t="str">
        <f t="shared" si="1431"/>
        <v/>
      </c>
      <c r="DZ886" s="26" t="str">
        <f t="shared" si="1432"/>
        <v/>
      </c>
      <c r="EA886" s="26" t="str">
        <f t="shared" si="1433"/>
        <v/>
      </c>
      <c r="EB886" s="45" t="s">
        <v>30</v>
      </c>
      <c r="EC886" s="55" t="str">
        <f>IF(ＣＳＶ貼付用!DQ872="","",ＣＳＶ貼付用!DQ872)</f>
        <v/>
      </c>
      <c r="ED886" s="38" t="str">
        <f>IF(ＣＳＶ貼付用!DS872="","",ＣＳＶ貼付用!DS872)</f>
        <v/>
      </c>
      <c r="EE886" s="38" t="str">
        <f>IF(ＣＳＶ貼付用!DU872="","",ＣＳＶ貼付用!DU872)</f>
        <v/>
      </c>
      <c r="EF886" s="40" t="str">
        <f t="shared" si="1434"/>
        <v/>
      </c>
      <c r="EG886" s="41" t="str">
        <f>IF(林齢計算用!F872="","",林齢計算用!F872)</f>
        <v/>
      </c>
      <c r="EH886" s="41" t="str">
        <f t="shared" si="1435"/>
        <v/>
      </c>
      <c r="EI886" s="41" t="str">
        <f t="shared" si="1436"/>
        <v/>
      </c>
      <c r="EJ886" s="23" t="str">
        <f>IF(EE886="スギ",INDEX(データ!$C$7:$E$26,MATCH(EH886,データ!$B$7:$B$26),MATCH(EF886,データ!$C$6:$E$6)),IF(EE886="ヒノキ",INDEX(データ!$C$32:$E$51,MATCH(EH886,データ!$B$32:$B$51),MATCH(EF886,データ!$C$31:$E$31)),IF(EE886="マツ",INDEX(データ!#REF!,MATCH(EH886,データ!#REF!),MATCH(EF886,データ!#REF!)),IF(EE886="ザツ",INDEX(データ!#REF!,MATCH(EH886,データ!#REF!),MATCH(EF886,データ!#REF!)),""))))</f>
        <v/>
      </c>
      <c r="EK886" s="22" t="str">
        <f t="shared" si="1359"/>
        <v/>
      </c>
      <c r="EL886" s="21" t="str">
        <f t="shared" si="1437"/>
        <v/>
      </c>
      <c r="EM886" s="21" t="str">
        <f t="shared" si="1438"/>
        <v/>
      </c>
      <c r="EN886" s="24" t="str">
        <f>IF(EE886="スギ",INDEX(データ!$H$7:$J$26,MATCH(EH886,データ!$G$7:$G$26),MATCH(EF886,データ!$H$6:$J$6)),IF(EE886="ヒノキ",INDEX(データ!$H$32:$J$51,MATCH(EH886,データ!$G$32:$G$51),MATCH(EF886,データ!$H$31:$J$31)),IF(EE886="マツ",INDEX(データ!#REF!,MATCH(EH886,データ!#REF!),MATCH(EF886,データ!#REF!)),IF(EE886="ザツ",INDEX(データ!#REF!,MATCH(EH886,データ!#REF!),MATCH(EF886,データ!#REF!)),""))))</f>
        <v/>
      </c>
      <c r="EO886" s="22" t="str">
        <f t="shared" si="1439"/>
        <v/>
      </c>
      <c r="EP886" s="21" t="str">
        <f t="shared" si="1440"/>
        <v/>
      </c>
      <c r="EQ886" s="27" t="str">
        <f t="shared" si="1441"/>
        <v/>
      </c>
      <c r="ER886" s="24" t="str">
        <f t="shared" si="1442"/>
        <v/>
      </c>
      <c r="ES886" s="25" t="str">
        <f t="shared" si="1443"/>
        <v>0</v>
      </c>
      <c r="ET886" s="26" t="str">
        <f t="shared" si="1444"/>
        <v/>
      </c>
      <c r="EU886" s="26" t="str">
        <f t="shared" si="1445"/>
        <v/>
      </c>
      <c r="EV886" s="26" t="str">
        <f t="shared" si="1446"/>
        <v/>
      </c>
      <c r="EW886" s="27" t="str">
        <f t="shared" si="1447"/>
        <v/>
      </c>
      <c r="EX886" s="26" t="str">
        <f t="shared" si="1448"/>
        <v/>
      </c>
      <c r="EY886" s="26" t="str">
        <f t="shared" si="1449"/>
        <v/>
      </c>
      <c r="EZ886" s="26">
        <f t="shared" si="1450"/>
        <v>0</v>
      </c>
      <c r="FA886" s="43"/>
    </row>
    <row r="887" spans="1:157" ht="15.95" customHeight="1" x14ac:dyDescent="0.15">
      <c r="A887" s="21"/>
      <c r="B887" s="36" t="str">
        <f>IF(ＣＳＶ貼付用!G873="","",ＣＳＶ貼付用!G873)</f>
        <v/>
      </c>
      <c r="C887" s="36" t="str">
        <f>IF(ＣＳＶ貼付用!I873="","",ＣＳＶ貼付用!I873)</f>
        <v/>
      </c>
      <c r="D887" s="36" t="str">
        <f>IF(ＣＳＶ貼付用!J873="","",ＣＳＶ貼付用!J873)</f>
        <v/>
      </c>
      <c r="E887" s="36" t="str">
        <f>IF(ＣＳＶ貼付用!F873="","",ＣＳＶ貼付用!F873)</f>
        <v/>
      </c>
      <c r="F887" s="38" t="str">
        <f>IF(ＣＳＶ貼付用!T873="","",ＣＳＶ貼付用!T873)</f>
        <v/>
      </c>
      <c r="G887" s="38"/>
      <c r="H887" s="38" t="str">
        <f>IF(ＣＳＶ貼付用!GJ873="","",ＣＳＶ貼付用!GJ873)</f>
        <v/>
      </c>
      <c r="I887" s="38" t="str">
        <f>IF(ＣＳＶ貼付用!GL873="","",ＣＳＶ貼付用!GL873)</f>
        <v/>
      </c>
      <c r="J887" s="38" t="str">
        <f>IF(ＣＳＶ貼付用!GN873="","",ＣＳＶ貼付用!GN873)</f>
        <v/>
      </c>
      <c r="K887" s="38" t="str">
        <f>IF(ＣＳＶ貼付用!GP873="","",ＣＳＶ貼付用!GP873)</f>
        <v/>
      </c>
      <c r="L887" s="45" t="s">
        <v>30</v>
      </c>
      <c r="M887" s="55" t="str">
        <f>IF(ＣＳＶ貼付用!AT873="","",ＣＳＶ貼付用!AT873)</f>
        <v/>
      </c>
      <c r="N887" s="38" t="str">
        <f>IF(ＣＳＶ貼付用!AV873="","",ＣＳＶ貼付用!AV873)</f>
        <v/>
      </c>
      <c r="O887" s="38" t="str">
        <f>IF(ＣＳＶ貼付用!AX873="","",ＣＳＶ貼付用!AX873)</f>
        <v/>
      </c>
      <c r="P887" s="40" t="str">
        <f>IF(ＣＳＶ貼付用!FE873="","",ＣＳＶ貼付用!FE873)</f>
        <v/>
      </c>
      <c r="Q887" s="41" t="str">
        <f>IF(林齢計算用!A873="","",林齢計算用!A873)</f>
        <v/>
      </c>
      <c r="R887" s="41" t="str">
        <f t="shared" si="1360"/>
        <v/>
      </c>
      <c r="S887" s="56" t="str">
        <f>IF(ＣＳＶ貼付用!EG873="","",ＣＳＶ貼付用!EG873*10)</f>
        <v/>
      </c>
      <c r="T887" s="23" t="str">
        <f>IF(O887="スギ",INDEX(データ!$C$7:$E$26,MATCH(R887,データ!$B$7:$B$26),MATCH(P887,データ!$C$6:$E$6)),IF(O887="ヒノキ",INDEX(データ!$C$32:$E$51,MATCH(R887,データ!$B$32:$B$51),MATCH(P887,データ!$C$31:$E$31)),IF(O887="マツ",INDEX(データ!#REF!,MATCH(R887,データ!#REF!),MATCH(P887,データ!#REF!)),IF(O887="ザツ",INDEX(データ!#REF!,MATCH(R887,データ!#REF!),MATCH(P887,データ!#REF!)),""))))</f>
        <v/>
      </c>
      <c r="U887" s="22" t="str">
        <f t="shared" si="1451"/>
        <v/>
      </c>
      <c r="V887" s="21" t="str">
        <f t="shared" si="1455"/>
        <v/>
      </c>
      <c r="W887" s="21" t="str">
        <f t="shared" si="1452"/>
        <v/>
      </c>
      <c r="X887" s="23" t="str">
        <f>IF(O887="スギ",INDEX(データ!$H$7:$J$26,MATCH(R887,データ!$G$7:$G$26),MATCH(P887,データ!$H$6:$J$6)),IF(O887="ヒノキ",INDEX(データ!$H$32:$J$51,MATCH(R887,データ!$G$32:$G$51),MATCH(P887,データ!$H$31:$J$31)),IF(O887="マツ",INDEX(データ!#REF!,MATCH(R887,データ!#REF!),MATCH(P887,データ!#REF!)),IF(O887="ザツ",INDEX(データ!#REF!,MATCH(R887,データ!#REF!),MATCH(P887,データ!#REF!)),""))))</f>
        <v/>
      </c>
      <c r="Y887" s="22" t="str">
        <f t="shared" si="1453"/>
        <v/>
      </c>
      <c r="Z887" s="21" t="str">
        <f t="shared" si="1454"/>
        <v/>
      </c>
      <c r="AA887" s="27" t="str">
        <f t="shared" si="1361"/>
        <v/>
      </c>
      <c r="AB887" s="24" t="str">
        <f t="shared" si="1362"/>
        <v/>
      </c>
      <c r="AC887" s="25" t="str">
        <f t="shared" si="1363"/>
        <v>0</v>
      </c>
      <c r="AD887" s="26" t="str">
        <f t="shared" si="1364"/>
        <v/>
      </c>
      <c r="AE887" s="26" t="str">
        <f t="shared" si="1365"/>
        <v/>
      </c>
      <c r="AF887" s="26" t="str">
        <f t="shared" si="1366"/>
        <v/>
      </c>
      <c r="AG887" s="27" t="str">
        <f t="shared" si="1367"/>
        <v/>
      </c>
      <c r="AH887" s="26" t="str">
        <f t="shared" si="1368"/>
        <v/>
      </c>
      <c r="AI887" s="26" t="str">
        <f t="shared" si="1369"/>
        <v/>
      </c>
      <c r="AJ887" s="45" t="s">
        <v>30</v>
      </c>
      <c r="AK887" s="55" t="str">
        <f>IF(ＣＳＶ貼付用!BI873="","",ＣＳＶ貼付用!BI873)</f>
        <v/>
      </c>
      <c r="AL887" s="38" t="str">
        <f>IF(ＣＳＶ貼付用!BK873="","",ＣＳＶ貼付用!BK873)</f>
        <v/>
      </c>
      <c r="AM887" s="38" t="str">
        <f>IF(ＣＳＶ貼付用!BM873="","",ＣＳＶ貼付用!BM873)</f>
        <v/>
      </c>
      <c r="AN887" s="40" t="str">
        <f t="shared" si="1370"/>
        <v/>
      </c>
      <c r="AO887" s="41" t="str">
        <f>IF(林齢計算用!B873="","",林齢計算用!B873)</f>
        <v/>
      </c>
      <c r="AP887" s="41" t="str">
        <f t="shared" si="1371"/>
        <v/>
      </c>
      <c r="AQ887" s="41" t="str">
        <f t="shared" si="1372"/>
        <v/>
      </c>
      <c r="AR887" s="23" t="str">
        <f>IF(AM887="スギ",INDEX(データ!$C$7:$E$26,MATCH(AP887,データ!$B$7:$B$26),MATCH(AN887,データ!$C$6:$E$6)),IF(AM887="ヒノキ",INDEX(データ!$C$32:$E$51,MATCH(AP887,データ!$B$32:$B$51),MATCH(AN887,データ!$C$31:$E$31)),IF(AM887="マツ",INDEX(データ!#REF!,MATCH(AP887,データ!#REF!),MATCH(AN887,データ!#REF!)),IF(AM887="ザツ",INDEX(データ!#REF!,MATCH(AP887,データ!#REF!),MATCH(AN887,データ!#REF!)),""))))</f>
        <v/>
      </c>
      <c r="AS887" s="22" t="str">
        <f t="shared" si="1355"/>
        <v/>
      </c>
      <c r="AT887" s="21" t="str">
        <f t="shared" si="1373"/>
        <v/>
      </c>
      <c r="AU887" s="21" t="str">
        <f t="shared" si="1374"/>
        <v/>
      </c>
      <c r="AV887" s="24" t="str">
        <f>IF(AM887="スギ",INDEX(データ!$H$7:$J$26,MATCH(AP887,データ!$G$7:$G$26),MATCH(AN887,データ!$H$6:$J$6)),IF(AM887="ヒノキ",INDEX(データ!$H$32:$J$51,MATCH(AP887,データ!$G$32:$G$51),MATCH(AN887,データ!$H$31:$J$31)),IF(AM887="マツ",INDEX(データ!#REF!,MATCH(AP887,データ!#REF!),MATCH(AN887,データ!#REF!)),IF(AM887="ザツ",INDEX(データ!#REF!,MATCH(AP887,データ!#REF!),MATCH(AN887,データ!#REF!)),""))))</f>
        <v/>
      </c>
      <c r="AW887" s="22" t="str">
        <f t="shared" si="1375"/>
        <v/>
      </c>
      <c r="AX887" s="21" t="str">
        <f t="shared" si="1376"/>
        <v/>
      </c>
      <c r="AY887" s="27" t="str">
        <f t="shared" si="1377"/>
        <v/>
      </c>
      <c r="AZ887" s="24" t="str">
        <f t="shared" si="1378"/>
        <v/>
      </c>
      <c r="BA887" s="25" t="str">
        <f t="shared" si="1379"/>
        <v>0</v>
      </c>
      <c r="BB887" s="26" t="str">
        <f t="shared" si="1380"/>
        <v/>
      </c>
      <c r="BC887" s="26" t="str">
        <f t="shared" si="1381"/>
        <v/>
      </c>
      <c r="BD887" s="26" t="str">
        <f t="shared" si="1382"/>
        <v/>
      </c>
      <c r="BE887" s="27" t="str">
        <f t="shared" si="1383"/>
        <v/>
      </c>
      <c r="BF887" s="26" t="str">
        <f t="shared" si="1384"/>
        <v/>
      </c>
      <c r="BG887" s="26" t="str">
        <f t="shared" si="1385"/>
        <v/>
      </c>
      <c r="BH887" s="45" t="s">
        <v>30</v>
      </c>
      <c r="BI887" s="55" t="str">
        <f>IF(ＣＳＶ貼付用!BX873="","",ＣＳＶ貼付用!BX873)</f>
        <v/>
      </c>
      <c r="BJ887" s="38" t="str">
        <f>IF(ＣＳＶ貼付用!BZ873="","",ＣＳＶ貼付用!BZ873)</f>
        <v/>
      </c>
      <c r="BK887" s="38" t="str">
        <f>IF(ＣＳＶ貼付用!CB873="","",ＣＳＶ貼付用!CB873)</f>
        <v/>
      </c>
      <c r="BL887" s="40" t="str">
        <f t="shared" si="1386"/>
        <v/>
      </c>
      <c r="BM887" s="41" t="str">
        <f>IF(林齢計算用!C873="","",林齢計算用!C873)</f>
        <v/>
      </c>
      <c r="BN887" s="41" t="str">
        <f t="shared" si="1387"/>
        <v/>
      </c>
      <c r="BO887" s="41" t="str">
        <f t="shared" si="1388"/>
        <v/>
      </c>
      <c r="BP887" s="23" t="str">
        <f>IF(BK887="スギ",INDEX(データ!$C$7:$E$26,MATCH(BN887,データ!$B$7:$B$26),MATCH(BL887,データ!$C$6:$E$6)),IF(BK887="ヒノキ",INDEX(データ!$C$32:$E$51,MATCH(BN887,データ!$B$32:$B$51),MATCH(BL887,データ!$C$31:$E$31)),IF(BK887="マツ",INDEX(データ!#REF!,MATCH(BN887,データ!#REF!),MATCH(BL887,データ!#REF!)),IF(BK887="ザツ",INDEX(データ!#REF!,MATCH(BN887,データ!#REF!),MATCH(BL887,データ!#REF!)),""))))</f>
        <v/>
      </c>
      <c r="BQ887" s="22" t="str">
        <f t="shared" si="1356"/>
        <v/>
      </c>
      <c r="BR887" s="21" t="str">
        <f t="shared" si="1389"/>
        <v/>
      </c>
      <c r="BS887" s="21" t="str">
        <f t="shared" si="1390"/>
        <v/>
      </c>
      <c r="BT887" s="24" t="str">
        <f>IF(BK887="スギ",INDEX(データ!$H$7:$J$26,MATCH(BN887,データ!$G$7:$G$26),MATCH(BL887,データ!$H$6:$J$6)),IF(BK887="ヒノキ",INDEX(データ!$H$32:$J$51,MATCH(BN887,データ!$G$32:$G$51),MATCH(BL887,データ!$H$31:$J$31)),IF(BK887="マツ",INDEX(データ!#REF!,MATCH(BN887,データ!#REF!),MATCH(BL887,データ!#REF!)),IF(BK887="ザツ",INDEX(データ!#REF!,MATCH(BN887,データ!#REF!),MATCH(BL887,データ!#REF!)),""))))</f>
        <v/>
      </c>
      <c r="BU887" s="22" t="str">
        <f t="shared" si="1391"/>
        <v/>
      </c>
      <c r="BV887" s="21" t="str">
        <f t="shared" si="1392"/>
        <v/>
      </c>
      <c r="BW887" s="27" t="str">
        <f t="shared" si="1393"/>
        <v/>
      </c>
      <c r="BX887" s="24" t="str">
        <f t="shared" si="1394"/>
        <v/>
      </c>
      <c r="BY887" s="25" t="str">
        <f t="shared" si="1395"/>
        <v>0</v>
      </c>
      <c r="BZ887" s="26" t="str">
        <f t="shared" si="1396"/>
        <v/>
      </c>
      <c r="CA887" s="26" t="str">
        <f t="shared" si="1397"/>
        <v/>
      </c>
      <c r="CB887" s="26" t="str">
        <f t="shared" si="1398"/>
        <v/>
      </c>
      <c r="CC887" s="27" t="str">
        <f t="shared" si="1399"/>
        <v/>
      </c>
      <c r="CD887" s="26" t="str">
        <f t="shared" si="1400"/>
        <v/>
      </c>
      <c r="CE887" s="26" t="str">
        <f t="shared" si="1401"/>
        <v/>
      </c>
      <c r="CF887" s="45" t="s">
        <v>30</v>
      </c>
      <c r="CG887" s="55" t="str">
        <f>IF(ＣＳＶ貼付用!CM873="","",ＣＳＶ貼付用!CM873)</f>
        <v/>
      </c>
      <c r="CH887" s="38" t="str">
        <f>IF(ＣＳＶ貼付用!CO873="","",ＣＳＶ貼付用!CO873)</f>
        <v/>
      </c>
      <c r="CI887" s="38" t="str">
        <f>IF(ＣＳＶ貼付用!CQ873="","",ＣＳＶ貼付用!CQ873)</f>
        <v/>
      </c>
      <c r="CJ887" s="40" t="str">
        <f t="shared" si="1402"/>
        <v/>
      </c>
      <c r="CK887" s="41" t="str">
        <f>IF(林齢計算用!D873="","",林齢計算用!D873)</f>
        <v/>
      </c>
      <c r="CL887" s="41" t="str">
        <f t="shared" si="1403"/>
        <v/>
      </c>
      <c r="CM887" s="41" t="str">
        <f t="shared" si="1404"/>
        <v/>
      </c>
      <c r="CN887" s="23" t="str">
        <f>IF(CI887="スギ",INDEX(データ!$C$7:$E$26,MATCH(CL887,データ!$B$7:$B$26),MATCH(CJ887,データ!$C$6:$E$6)),IF(CI887="ヒノキ",INDEX(データ!$C$32:$E$51,MATCH(CL887,データ!$B$32:$B$51),MATCH(CJ887,データ!$C$31:$E$31)),IF(CI887="マツ",INDEX(データ!#REF!,MATCH(CL887,データ!#REF!),MATCH(CJ887,データ!#REF!)),IF(CI887="ザツ",INDEX(データ!#REF!,MATCH(CL887,データ!#REF!),MATCH(CJ887,データ!#REF!)),""))))</f>
        <v/>
      </c>
      <c r="CO887" s="22" t="str">
        <f t="shared" si="1357"/>
        <v/>
      </c>
      <c r="CP887" s="21" t="str">
        <f t="shared" si="1405"/>
        <v/>
      </c>
      <c r="CQ887" s="21" t="str">
        <f t="shared" si="1406"/>
        <v/>
      </c>
      <c r="CR887" s="24" t="str">
        <f>IF(CI887="スギ",INDEX(データ!$H$7:$J$26,MATCH(CL887,データ!$G$7:$G$26),MATCH(CJ887,データ!$H$6:$J$6)),IF(CI887="ヒノキ",INDEX(データ!$H$32:$J$51,MATCH(CL887,データ!$G$32:$G$51),MATCH(CJ887,データ!$H$31:$J$31)),IF(CI887="マツ",INDEX(データ!#REF!,MATCH(CL887,データ!#REF!),MATCH(CJ887,データ!#REF!)),IF(CI887="ザツ",INDEX(データ!#REF!,MATCH(CL887,データ!#REF!),MATCH(CJ887,データ!#REF!)),""))))</f>
        <v/>
      </c>
      <c r="CS887" s="22" t="str">
        <f t="shared" si="1407"/>
        <v/>
      </c>
      <c r="CT887" s="21" t="str">
        <f t="shared" si="1408"/>
        <v/>
      </c>
      <c r="CU887" s="27" t="str">
        <f t="shared" si="1409"/>
        <v/>
      </c>
      <c r="CV887" s="24" t="str">
        <f t="shared" si="1410"/>
        <v/>
      </c>
      <c r="CW887" s="25" t="str">
        <f t="shared" si="1411"/>
        <v>0</v>
      </c>
      <c r="CX887" s="26" t="str">
        <f t="shared" si="1412"/>
        <v/>
      </c>
      <c r="CY887" s="26" t="str">
        <f t="shared" si="1413"/>
        <v/>
      </c>
      <c r="CZ887" s="26" t="str">
        <f t="shared" si="1414"/>
        <v/>
      </c>
      <c r="DA887" s="27" t="str">
        <f t="shared" si="1415"/>
        <v/>
      </c>
      <c r="DB887" s="26" t="str">
        <f t="shared" si="1416"/>
        <v/>
      </c>
      <c r="DC887" s="26" t="str">
        <f t="shared" si="1417"/>
        <v/>
      </c>
      <c r="DD887" s="45" t="s">
        <v>30</v>
      </c>
      <c r="DE887" s="55" t="str">
        <f>IF(ＣＳＶ貼付用!DB873="","",ＣＳＶ貼付用!DB873)</f>
        <v/>
      </c>
      <c r="DF887" s="38" t="str">
        <f>IF(ＣＳＶ貼付用!DD873="","",ＣＳＶ貼付用!DD873)</f>
        <v/>
      </c>
      <c r="DG887" s="38" t="str">
        <f>IF(ＣＳＶ貼付用!DF873="","",ＣＳＶ貼付用!DF873)</f>
        <v/>
      </c>
      <c r="DH887" s="40" t="str">
        <f t="shared" si="1418"/>
        <v/>
      </c>
      <c r="DI887" s="41" t="str">
        <f>IF(林齢計算用!E873="","",林齢計算用!E873)</f>
        <v/>
      </c>
      <c r="DJ887" s="41" t="str">
        <f t="shared" si="1419"/>
        <v/>
      </c>
      <c r="DK887" s="41" t="str">
        <f t="shared" si="1420"/>
        <v/>
      </c>
      <c r="DL887" s="23" t="str">
        <f>IF(DG887="スギ",INDEX(データ!$C$7:$E$26,MATCH(DJ887,データ!$B$7:$B$26),MATCH(DH887,データ!$C$6:$E$6)),IF(DG887="ヒノキ",INDEX(データ!$C$32:$E$51,MATCH(DJ887,データ!$B$32:$B$51),MATCH(DH887,データ!$C$31:$E$31)),IF(DG887="マツ",INDEX(データ!#REF!,MATCH(DJ887,データ!#REF!),MATCH(DH887,データ!#REF!)),IF(DG887="ザツ",INDEX(データ!#REF!,MATCH(DJ887,データ!#REF!),MATCH(DH887,データ!#REF!)),""))))</f>
        <v/>
      </c>
      <c r="DM887" s="22" t="str">
        <f t="shared" si="1358"/>
        <v/>
      </c>
      <c r="DN887" s="21" t="str">
        <f t="shared" si="1421"/>
        <v/>
      </c>
      <c r="DO887" s="21" t="str">
        <f t="shared" si="1422"/>
        <v/>
      </c>
      <c r="DP887" s="24" t="str">
        <f>IF(DG887="スギ",INDEX(データ!$H$7:$J$26,MATCH(DJ887,データ!$G$7:$G$26),MATCH(DH887,データ!$H$6:$J$6)),IF(DG887="ヒノキ",INDEX(データ!$H$32:$J$51,MATCH(DJ887,データ!$G$32:$G$51),MATCH(DH887,データ!$H$31:$J$31)),IF(DG887="マツ",INDEX(データ!#REF!,MATCH(DJ887,データ!#REF!),MATCH(DH887,データ!#REF!)),IF(DG887="ザツ",INDEX(データ!#REF!,MATCH(DJ887,データ!#REF!),MATCH(DH887,データ!#REF!)),""))))</f>
        <v/>
      </c>
      <c r="DQ887" s="22" t="str">
        <f t="shared" si="1423"/>
        <v/>
      </c>
      <c r="DR887" s="21" t="str">
        <f t="shared" si="1424"/>
        <v/>
      </c>
      <c r="DS887" s="27" t="str">
        <f t="shared" si="1425"/>
        <v/>
      </c>
      <c r="DT887" s="24" t="str">
        <f t="shared" si="1426"/>
        <v/>
      </c>
      <c r="DU887" s="25" t="str">
        <f t="shared" si="1427"/>
        <v>0</v>
      </c>
      <c r="DV887" s="26" t="str">
        <f t="shared" si="1428"/>
        <v/>
      </c>
      <c r="DW887" s="26" t="str">
        <f t="shared" si="1429"/>
        <v/>
      </c>
      <c r="DX887" s="26" t="str">
        <f t="shared" si="1430"/>
        <v/>
      </c>
      <c r="DY887" s="27" t="str">
        <f t="shared" si="1431"/>
        <v/>
      </c>
      <c r="DZ887" s="26" t="str">
        <f t="shared" si="1432"/>
        <v/>
      </c>
      <c r="EA887" s="26" t="str">
        <f t="shared" si="1433"/>
        <v/>
      </c>
      <c r="EB887" s="45" t="s">
        <v>30</v>
      </c>
      <c r="EC887" s="55" t="str">
        <f>IF(ＣＳＶ貼付用!DQ873="","",ＣＳＶ貼付用!DQ873)</f>
        <v/>
      </c>
      <c r="ED887" s="38" t="str">
        <f>IF(ＣＳＶ貼付用!DS873="","",ＣＳＶ貼付用!DS873)</f>
        <v/>
      </c>
      <c r="EE887" s="38" t="str">
        <f>IF(ＣＳＶ貼付用!DU873="","",ＣＳＶ貼付用!DU873)</f>
        <v/>
      </c>
      <c r="EF887" s="40" t="str">
        <f t="shared" si="1434"/>
        <v/>
      </c>
      <c r="EG887" s="41" t="str">
        <f>IF(林齢計算用!F873="","",林齢計算用!F873)</f>
        <v/>
      </c>
      <c r="EH887" s="41" t="str">
        <f t="shared" si="1435"/>
        <v/>
      </c>
      <c r="EI887" s="41" t="str">
        <f t="shared" si="1436"/>
        <v/>
      </c>
      <c r="EJ887" s="23" t="str">
        <f>IF(EE887="スギ",INDEX(データ!$C$7:$E$26,MATCH(EH887,データ!$B$7:$B$26),MATCH(EF887,データ!$C$6:$E$6)),IF(EE887="ヒノキ",INDEX(データ!$C$32:$E$51,MATCH(EH887,データ!$B$32:$B$51),MATCH(EF887,データ!$C$31:$E$31)),IF(EE887="マツ",INDEX(データ!#REF!,MATCH(EH887,データ!#REF!),MATCH(EF887,データ!#REF!)),IF(EE887="ザツ",INDEX(データ!#REF!,MATCH(EH887,データ!#REF!),MATCH(EF887,データ!#REF!)),""))))</f>
        <v/>
      </c>
      <c r="EK887" s="22" t="str">
        <f t="shared" si="1359"/>
        <v/>
      </c>
      <c r="EL887" s="21" t="str">
        <f t="shared" si="1437"/>
        <v/>
      </c>
      <c r="EM887" s="21" t="str">
        <f t="shared" si="1438"/>
        <v/>
      </c>
      <c r="EN887" s="24" t="str">
        <f>IF(EE887="スギ",INDEX(データ!$H$7:$J$26,MATCH(EH887,データ!$G$7:$G$26),MATCH(EF887,データ!$H$6:$J$6)),IF(EE887="ヒノキ",INDEX(データ!$H$32:$J$51,MATCH(EH887,データ!$G$32:$G$51),MATCH(EF887,データ!$H$31:$J$31)),IF(EE887="マツ",INDEX(データ!#REF!,MATCH(EH887,データ!#REF!),MATCH(EF887,データ!#REF!)),IF(EE887="ザツ",INDEX(データ!#REF!,MATCH(EH887,データ!#REF!),MATCH(EF887,データ!#REF!)),""))))</f>
        <v/>
      </c>
      <c r="EO887" s="22" t="str">
        <f t="shared" si="1439"/>
        <v/>
      </c>
      <c r="EP887" s="21" t="str">
        <f t="shared" si="1440"/>
        <v/>
      </c>
      <c r="EQ887" s="27" t="str">
        <f t="shared" si="1441"/>
        <v/>
      </c>
      <c r="ER887" s="24" t="str">
        <f t="shared" si="1442"/>
        <v/>
      </c>
      <c r="ES887" s="25" t="str">
        <f t="shared" si="1443"/>
        <v>0</v>
      </c>
      <c r="ET887" s="26" t="str">
        <f t="shared" si="1444"/>
        <v/>
      </c>
      <c r="EU887" s="26" t="str">
        <f t="shared" si="1445"/>
        <v/>
      </c>
      <c r="EV887" s="26" t="str">
        <f t="shared" si="1446"/>
        <v/>
      </c>
      <c r="EW887" s="27" t="str">
        <f t="shared" si="1447"/>
        <v/>
      </c>
      <c r="EX887" s="26" t="str">
        <f t="shared" si="1448"/>
        <v/>
      </c>
      <c r="EY887" s="26" t="str">
        <f t="shared" si="1449"/>
        <v/>
      </c>
      <c r="EZ887" s="26">
        <f t="shared" si="1450"/>
        <v>0</v>
      </c>
      <c r="FA887" s="43"/>
    </row>
    <row r="888" spans="1:157" ht="15.95" customHeight="1" x14ac:dyDescent="0.15">
      <c r="A888" s="21"/>
      <c r="B888" s="36" t="str">
        <f>IF(ＣＳＶ貼付用!G874="","",ＣＳＶ貼付用!G874)</f>
        <v/>
      </c>
      <c r="C888" s="36" t="str">
        <f>IF(ＣＳＶ貼付用!I874="","",ＣＳＶ貼付用!I874)</f>
        <v/>
      </c>
      <c r="D888" s="36" t="str">
        <f>IF(ＣＳＶ貼付用!J874="","",ＣＳＶ貼付用!J874)</f>
        <v/>
      </c>
      <c r="E888" s="36" t="str">
        <f>IF(ＣＳＶ貼付用!F874="","",ＣＳＶ貼付用!F874)</f>
        <v/>
      </c>
      <c r="F888" s="38" t="str">
        <f>IF(ＣＳＶ貼付用!T874="","",ＣＳＶ貼付用!T874)</f>
        <v/>
      </c>
      <c r="G888" s="38"/>
      <c r="H888" s="38" t="str">
        <f>IF(ＣＳＶ貼付用!GJ874="","",ＣＳＶ貼付用!GJ874)</f>
        <v/>
      </c>
      <c r="I888" s="38" t="str">
        <f>IF(ＣＳＶ貼付用!GL874="","",ＣＳＶ貼付用!GL874)</f>
        <v/>
      </c>
      <c r="J888" s="38" t="str">
        <f>IF(ＣＳＶ貼付用!GN874="","",ＣＳＶ貼付用!GN874)</f>
        <v/>
      </c>
      <c r="K888" s="38" t="str">
        <f>IF(ＣＳＶ貼付用!GP874="","",ＣＳＶ貼付用!GP874)</f>
        <v/>
      </c>
      <c r="L888" s="45" t="s">
        <v>30</v>
      </c>
      <c r="M888" s="55" t="str">
        <f>IF(ＣＳＶ貼付用!AT874="","",ＣＳＶ貼付用!AT874)</f>
        <v/>
      </c>
      <c r="N888" s="38" t="str">
        <f>IF(ＣＳＶ貼付用!AV874="","",ＣＳＶ貼付用!AV874)</f>
        <v/>
      </c>
      <c r="O888" s="38" t="str">
        <f>IF(ＣＳＶ貼付用!AX874="","",ＣＳＶ貼付用!AX874)</f>
        <v/>
      </c>
      <c r="P888" s="40" t="str">
        <f>IF(ＣＳＶ貼付用!FE874="","",ＣＳＶ貼付用!FE874)</f>
        <v/>
      </c>
      <c r="Q888" s="41" t="str">
        <f>IF(林齢計算用!A874="","",林齢計算用!A874)</f>
        <v/>
      </c>
      <c r="R888" s="41" t="str">
        <f t="shared" si="1360"/>
        <v/>
      </c>
      <c r="S888" s="56" t="str">
        <f>IF(ＣＳＶ貼付用!EG874="","",ＣＳＶ貼付用!EG874*10)</f>
        <v/>
      </c>
      <c r="T888" s="23" t="str">
        <f>IF(O888="スギ",INDEX(データ!$C$7:$E$26,MATCH(R888,データ!$B$7:$B$26),MATCH(P888,データ!$C$6:$E$6)),IF(O888="ヒノキ",INDEX(データ!$C$32:$E$51,MATCH(R888,データ!$B$32:$B$51),MATCH(P888,データ!$C$31:$E$31)),IF(O888="マツ",INDEX(データ!#REF!,MATCH(R888,データ!#REF!),MATCH(P888,データ!#REF!)),IF(O888="ザツ",INDEX(データ!#REF!,MATCH(R888,データ!#REF!),MATCH(P888,データ!#REF!)),""))))</f>
        <v/>
      </c>
      <c r="U888" s="22" t="str">
        <f t="shared" si="1451"/>
        <v/>
      </c>
      <c r="V888" s="21" t="str">
        <f t="shared" si="1455"/>
        <v/>
      </c>
      <c r="W888" s="21" t="str">
        <f t="shared" si="1452"/>
        <v/>
      </c>
      <c r="X888" s="23" t="str">
        <f>IF(O888="スギ",INDEX(データ!$H$7:$J$26,MATCH(R888,データ!$G$7:$G$26),MATCH(P888,データ!$H$6:$J$6)),IF(O888="ヒノキ",INDEX(データ!$H$32:$J$51,MATCH(R888,データ!$G$32:$G$51),MATCH(P888,データ!$H$31:$J$31)),IF(O888="マツ",INDEX(データ!#REF!,MATCH(R888,データ!#REF!),MATCH(P888,データ!#REF!)),IF(O888="ザツ",INDEX(データ!#REF!,MATCH(R888,データ!#REF!),MATCH(P888,データ!#REF!)),""))))</f>
        <v/>
      </c>
      <c r="Y888" s="22" t="str">
        <f t="shared" si="1453"/>
        <v/>
      </c>
      <c r="Z888" s="21" t="str">
        <f t="shared" si="1454"/>
        <v/>
      </c>
      <c r="AA888" s="27" t="str">
        <f t="shared" si="1361"/>
        <v/>
      </c>
      <c r="AB888" s="24" t="str">
        <f t="shared" si="1362"/>
        <v/>
      </c>
      <c r="AC888" s="25" t="str">
        <f t="shared" si="1363"/>
        <v>0</v>
      </c>
      <c r="AD888" s="26" t="str">
        <f t="shared" si="1364"/>
        <v/>
      </c>
      <c r="AE888" s="26" t="str">
        <f t="shared" si="1365"/>
        <v/>
      </c>
      <c r="AF888" s="26" t="str">
        <f t="shared" si="1366"/>
        <v/>
      </c>
      <c r="AG888" s="27" t="str">
        <f t="shared" si="1367"/>
        <v/>
      </c>
      <c r="AH888" s="26" t="str">
        <f t="shared" si="1368"/>
        <v/>
      </c>
      <c r="AI888" s="26" t="str">
        <f t="shared" si="1369"/>
        <v/>
      </c>
      <c r="AJ888" s="45" t="s">
        <v>30</v>
      </c>
      <c r="AK888" s="55" t="str">
        <f>IF(ＣＳＶ貼付用!BI874="","",ＣＳＶ貼付用!BI874)</f>
        <v/>
      </c>
      <c r="AL888" s="38" t="str">
        <f>IF(ＣＳＶ貼付用!BK874="","",ＣＳＶ貼付用!BK874)</f>
        <v/>
      </c>
      <c r="AM888" s="38" t="str">
        <f>IF(ＣＳＶ貼付用!BM874="","",ＣＳＶ貼付用!BM874)</f>
        <v/>
      </c>
      <c r="AN888" s="40" t="str">
        <f t="shared" si="1370"/>
        <v/>
      </c>
      <c r="AO888" s="41" t="str">
        <f>IF(林齢計算用!B874="","",林齢計算用!B874)</f>
        <v/>
      </c>
      <c r="AP888" s="41" t="str">
        <f t="shared" si="1371"/>
        <v/>
      </c>
      <c r="AQ888" s="41" t="str">
        <f t="shared" si="1372"/>
        <v/>
      </c>
      <c r="AR888" s="23" t="str">
        <f>IF(AM888="スギ",INDEX(データ!$C$7:$E$26,MATCH(AP888,データ!$B$7:$B$26),MATCH(AN888,データ!$C$6:$E$6)),IF(AM888="ヒノキ",INDEX(データ!$C$32:$E$51,MATCH(AP888,データ!$B$32:$B$51),MATCH(AN888,データ!$C$31:$E$31)),IF(AM888="マツ",INDEX(データ!#REF!,MATCH(AP888,データ!#REF!),MATCH(AN888,データ!#REF!)),IF(AM888="ザツ",INDEX(データ!#REF!,MATCH(AP888,データ!#REF!),MATCH(AN888,データ!#REF!)),""))))</f>
        <v/>
      </c>
      <c r="AS888" s="22" t="str">
        <f t="shared" si="1355"/>
        <v/>
      </c>
      <c r="AT888" s="21" t="str">
        <f t="shared" si="1373"/>
        <v/>
      </c>
      <c r="AU888" s="21" t="str">
        <f t="shared" si="1374"/>
        <v/>
      </c>
      <c r="AV888" s="24" t="str">
        <f>IF(AM888="スギ",INDEX(データ!$H$7:$J$26,MATCH(AP888,データ!$G$7:$G$26),MATCH(AN888,データ!$H$6:$J$6)),IF(AM888="ヒノキ",INDEX(データ!$H$32:$J$51,MATCH(AP888,データ!$G$32:$G$51),MATCH(AN888,データ!$H$31:$J$31)),IF(AM888="マツ",INDEX(データ!#REF!,MATCH(AP888,データ!#REF!),MATCH(AN888,データ!#REF!)),IF(AM888="ザツ",INDEX(データ!#REF!,MATCH(AP888,データ!#REF!),MATCH(AN888,データ!#REF!)),""))))</f>
        <v/>
      </c>
      <c r="AW888" s="22" t="str">
        <f t="shared" si="1375"/>
        <v/>
      </c>
      <c r="AX888" s="21" t="str">
        <f t="shared" si="1376"/>
        <v/>
      </c>
      <c r="AY888" s="27" t="str">
        <f t="shared" si="1377"/>
        <v/>
      </c>
      <c r="AZ888" s="24" t="str">
        <f t="shared" si="1378"/>
        <v/>
      </c>
      <c r="BA888" s="25" t="str">
        <f t="shared" si="1379"/>
        <v>0</v>
      </c>
      <c r="BB888" s="26" t="str">
        <f t="shared" si="1380"/>
        <v/>
      </c>
      <c r="BC888" s="26" t="str">
        <f t="shared" si="1381"/>
        <v/>
      </c>
      <c r="BD888" s="26" t="str">
        <f t="shared" si="1382"/>
        <v/>
      </c>
      <c r="BE888" s="27" t="str">
        <f t="shared" si="1383"/>
        <v/>
      </c>
      <c r="BF888" s="26" t="str">
        <f t="shared" si="1384"/>
        <v/>
      </c>
      <c r="BG888" s="26" t="str">
        <f t="shared" si="1385"/>
        <v/>
      </c>
      <c r="BH888" s="45" t="s">
        <v>30</v>
      </c>
      <c r="BI888" s="55" t="str">
        <f>IF(ＣＳＶ貼付用!BX874="","",ＣＳＶ貼付用!BX874)</f>
        <v/>
      </c>
      <c r="BJ888" s="38" t="str">
        <f>IF(ＣＳＶ貼付用!BZ874="","",ＣＳＶ貼付用!BZ874)</f>
        <v/>
      </c>
      <c r="BK888" s="38" t="str">
        <f>IF(ＣＳＶ貼付用!CB874="","",ＣＳＶ貼付用!CB874)</f>
        <v/>
      </c>
      <c r="BL888" s="40" t="str">
        <f t="shared" si="1386"/>
        <v/>
      </c>
      <c r="BM888" s="41" t="str">
        <f>IF(林齢計算用!C874="","",林齢計算用!C874)</f>
        <v/>
      </c>
      <c r="BN888" s="41" t="str">
        <f t="shared" si="1387"/>
        <v/>
      </c>
      <c r="BO888" s="41" t="str">
        <f t="shared" si="1388"/>
        <v/>
      </c>
      <c r="BP888" s="23" t="str">
        <f>IF(BK888="スギ",INDEX(データ!$C$7:$E$26,MATCH(BN888,データ!$B$7:$B$26),MATCH(BL888,データ!$C$6:$E$6)),IF(BK888="ヒノキ",INDEX(データ!$C$32:$E$51,MATCH(BN888,データ!$B$32:$B$51),MATCH(BL888,データ!$C$31:$E$31)),IF(BK888="マツ",INDEX(データ!#REF!,MATCH(BN888,データ!#REF!),MATCH(BL888,データ!#REF!)),IF(BK888="ザツ",INDEX(データ!#REF!,MATCH(BN888,データ!#REF!),MATCH(BL888,データ!#REF!)),""))))</f>
        <v/>
      </c>
      <c r="BQ888" s="22" t="str">
        <f t="shared" si="1356"/>
        <v/>
      </c>
      <c r="BR888" s="21" t="str">
        <f t="shared" si="1389"/>
        <v/>
      </c>
      <c r="BS888" s="21" t="str">
        <f t="shared" si="1390"/>
        <v/>
      </c>
      <c r="BT888" s="24" t="str">
        <f>IF(BK888="スギ",INDEX(データ!$H$7:$J$26,MATCH(BN888,データ!$G$7:$G$26),MATCH(BL888,データ!$H$6:$J$6)),IF(BK888="ヒノキ",INDEX(データ!$H$32:$J$51,MATCH(BN888,データ!$G$32:$G$51),MATCH(BL888,データ!$H$31:$J$31)),IF(BK888="マツ",INDEX(データ!#REF!,MATCH(BN888,データ!#REF!),MATCH(BL888,データ!#REF!)),IF(BK888="ザツ",INDEX(データ!#REF!,MATCH(BN888,データ!#REF!),MATCH(BL888,データ!#REF!)),""))))</f>
        <v/>
      </c>
      <c r="BU888" s="22" t="str">
        <f t="shared" si="1391"/>
        <v/>
      </c>
      <c r="BV888" s="21" t="str">
        <f t="shared" si="1392"/>
        <v/>
      </c>
      <c r="BW888" s="27" t="str">
        <f t="shared" si="1393"/>
        <v/>
      </c>
      <c r="BX888" s="24" t="str">
        <f t="shared" si="1394"/>
        <v/>
      </c>
      <c r="BY888" s="25" t="str">
        <f t="shared" si="1395"/>
        <v>0</v>
      </c>
      <c r="BZ888" s="26" t="str">
        <f t="shared" si="1396"/>
        <v/>
      </c>
      <c r="CA888" s="26" t="str">
        <f t="shared" si="1397"/>
        <v/>
      </c>
      <c r="CB888" s="26" t="str">
        <f t="shared" si="1398"/>
        <v/>
      </c>
      <c r="CC888" s="27" t="str">
        <f t="shared" si="1399"/>
        <v/>
      </c>
      <c r="CD888" s="26" t="str">
        <f t="shared" si="1400"/>
        <v/>
      </c>
      <c r="CE888" s="26" t="str">
        <f t="shared" si="1401"/>
        <v/>
      </c>
      <c r="CF888" s="45" t="s">
        <v>30</v>
      </c>
      <c r="CG888" s="55" t="str">
        <f>IF(ＣＳＶ貼付用!CM874="","",ＣＳＶ貼付用!CM874)</f>
        <v/>
      </c>
      <c r="CH888" s="38" t="str">
        <f>IF(ＣＳＶ貼付用!CO874="","",ＣＳＶ貼付用!CO874)</f>
        <v/>
      </c>
      <c r="CI888" s="38" t="str">
        <f>IF(ＣＳＶ貼付用!CQ874="","",ＣＳＶ貼付用!CQ874)</f>
        <v/>
      </c>
      <c r="CJ888" s="40" t="str">
        <f t="shared" si="1402"/>
        <v/>
      </c>
      <c r="CK888" s="41" t="str">
        <f>IF(林齢計算用!D874="","",林齢計算用!D874)</f>
        <v/>
      </c>
      <c r="CL888" s="41" t="str">
        <f t="shared" si="1403"/>
        <v/>
      </c>
      <c r="CM888" s="41" t="str">
        <f t="shared" si="1404"/>
        <v/>
      </c>
      <c r="CN888" s="23" t="str">
        <f>IF(CI888="スギ",INDEX(データ!$C$7:$E$26,MATCH(CL888,データ!$B$7:$B$26),MATCH(CJ888,データ!$C$6:$E$6)),IF(CI888="ヒノキ",INDEX(データ!$C$32:$E$51,MATCH(CL888,データ!$B$32:$B$51),MATCH(CJ888,データ!$C$31:$E$31)),IF(CI888="マツ",INDEX(データ!#REF!,MATCH(CL888,データ!#REF!),MATCH(CJ888,データ!#REF!)),IF(CI888="ザツ",INDEX(データ!#REF!,MATCH(CL888,データ!#REF!),MATCH(CJ888,データ!#REF!)),""))))</f>
        <v/>
      </c>
      <c r="CO888" s="22" t="str">
        <f t="shared" si="1357"/>
        <v/>
      </c>
      <c r="CP888" s="21" t="str">
        <f t="shared" si="1405"/>
        <v/>
      </c>
      <c r="CQ888" s="21" t="str">
        <f t="shared" si="1406"/>
        <v/>
      </c>
      <c r="CR888" s="24" t="str">
        <f>IF(CI888="スギ",INDEX(データ!$H$7:$J$26,MATCH(CL888,データ!$G$7:$G$26),MATCH(CJ888,データ!$H$6:$J$6)),IF(CI888="ヒノキ",INDEX(データ!$H$32:$J$51,MATCH(CL888,データ!$G$32:$G$51),MATCH(CJ888,データ!$H$31:$J$31)),IF(CI888="マツ",INDEX(データ!#REF!,MATCH(CL888,データ!#REF!),MATCH(CJ888,データ!#REF!)),IF(CI888="ザツ",INDEX(データ!#REF!,MATCH(CL888,データ!#REF!),MATCH(CJ888,データ!#REF!)),""))))</f>
        <v/>
      </c>
      <c r="CS888" s="22" t="str">
        <f t="shared" si="1407"/>
        <v/>
      </c>
      <c r="CT888" s="21" t="str">
        <f t="shared" si="1408"/>
        <v/>
      </c>
      <c r="CU888" s="27" t="str">
        <f t="shared" si="1409"/>
        <v/>
      </c>
      <c r="CV888" s="24" t="str">
        <f t="shared" si="1410"/>
        <v/>
      </c>
      <c r="CW888" s="25" t="str">
        <f t="shared" si="1411"/>
        <v>0</v>
      </c>
      <c r="CX888" s="26" t="str">
        <f t="shared" si="1412"/>
        <v/>
      </c>
      <c r="CY888" s="26" t="str">
        <f t="shared" si="1413"/>
        <v/>
      </c>
      <c r="CZ888" s="26" t="str">
        <f t="shared" si="1414"/>
        <v/>
      </c>
      <c r="DA888" s="27" t="str">
        <f t="shared" si="1415"/>
        <v/>
      </c>
      <c r="DB888" s="26" t="str">
        <f t="shared" si="1416"/>
        <v/>
      </c>
      <c r="DC888" s="26" t="str">
        <f t="shared" si="1417"/>
        <v/>
      </c>
      <c r="DD888" s="45" t="s">
        <v>30</v>
      </c>
      <c r="DE888" s="55" t="str">
        <f>IF(ＣＳＶ貼付用!DB874="","",ＣＳＶ貼付用!DB874)</f>
        <v/>
      </c>
      <c r="DF888" s="38" t="str">
        <f>IF(ＣＳＶ貼付用!DD874="","",ＣＳＶ貼付用!DD874)</f>
        <v/>
      </c>
      <c r="DG888" s="38" t="str">
        <f>IF(ＣＳＶ貼付用!DF874="","",ＣＳＶ貼付用!DF874)</f>
        <v/>
      </c>
      <c r="DH888" s="40" t="str">
        <f t="shared" si="1418"/>
        <v/>
      </c>
      <c r="DI888" s="41" t="str">
        <f>IF(林齢計算用!E874="","",林齢計算用!E874)</f>
        <v/>
      </c>
      <c r="DJ888" s="41" t="str">
        <f t="shared" si="1419"/>
        <v/>
      </c>
      <c r="DK888" s="41" t="str">
        <f t="shared" si="1420"/>
        <v/>
      </c>
      <c r="DL888" s="23" t="str">
        <f>IF(DG888="スギ",INDEX(データ!$C$7:$E$26,MATCH(DJ888,データ!$B$7:$B$26),MATCH(DH888,データ!$C$6:$E$6)),IF(DG888="ヒノキ",INDEX(データ!$C$32:$E$51,MATCH(DJ888,データ!$B$32:$B$51),MATCH(DH888,データ!$C$31:$E$31)),IF(DG888="マツ",INDEX(データ!#REF!,MATCH(DJ888,データ!#REF!),MATCH(DH888,データ!#REF!)),IF(DG888="ザツ",INDEX(データ!#REF!,MATCH(DJ888,データ!#REF!),MATCH(DH888,データ!#REF!)),""))))</f>
        <v/>
      </c>
      <c r="DM888" s="22" t="str">
        <f t="shared" si="1358"/>
        <v/>
      </c>
      <c r="DN888" s="21" t="str">
        <f t="shared" si="1421"/>
        <v/>
      </c>
      <c r="DO888" s="21" t="str">
        <f t="shared" si="1422"/>
        <v/>
      </c>
      <c r="DP888" s="24" t="str">
        <f>IF(DG888="スギ",INDEX(データ!$H$7:$J$26,MATCH(DJ888,データ!$G$7:$G$26),MATCH(DH888,データ!$H$6:$J$6)),IF(DG888="ヒノキ",INDEX(データ!$H$32:$J$51,MATCH(DJ888,データ!$G$32:$G$51),MATCH(DH888,データ!$H$31:$J$31)),IF(DG888="マツ",INDEX(データ!#REF!,MATCH(DJ888,データ!#REF!),MATCH(DH888,データ!#REF!)),IF(DG888="ザツ",INDEX(データ!#REF!,MATCH(DJ888,データ!#REF!),MATCH(DH888,データ!#REF!)),""))))</f>
        <v/>
      </c>
      <c r="DQ888" s="22" t="str">
        <f t="shared" si="1423"/>
        <v/>
      </c>
      <c r="DR888" s="21" t="str">
        <f t="shared" si="1424"/>
        <v/>
      </c>
      <c r="DS888" s="27" t="str">
        <f t="shared" si="1425"/>
        <v/>
      </c>
      <c r="DT888" s="24" t="str">
        <f t="shared" si="1426"/>
        <v/>
      </c>
      <c r="DU888" s="25" t="str">
        <f t="shared" si="1427"/>
        <v>0</v>
      </c>
      <c r="DV888" s="26" t="str">
        <f t="shared" si="1428"/>
        <v/>
      </c>
      <c r="DW888" s="26" t="str">
        <f t="shared" si="1429"/>
        <v/>
      </c>
      <c r="DX888" s="26" t="str">
        <f t="shared" si="1430"/>
        <v/>
      </c>
      <c r="DY888" s="27" t="str">
        <f t="shared" si="1431"/>
        <v/>
      </c>
      <c r="DZ888" s="26" t="str">
        <f t="shared" si="1432"/>
        <v/>
      </c>
      <c r="EA888" s="26" t="str">
        <f t="shared" si="1433"/>
        <v/>
      </c>
      <c r="EB888" s="45" t="s">
        <v>30</v>
      </c>
      <c r="EC888" s="55" t="str">
        <f>IF(ＣＳＶ貼付用!DQ874="","",ＣＳＶ貼付用!DQ874)</f>
        <v/>
      </c>
      <c r="ED888" s="38" t="str">
        <f>IF(ＣＳＶ貼付用!DS874="","",ＣＳＶ貼付用!DS874)</f>
        <v/>
      </c>
      <c r="EE888" s="38" t="str">
        <f>IF(ＣＳＶ貼付用!DU874="","",ＣＳＶ貼付用!DU874)</f>
        <v/>
      </c>
      <c r="EF888" s="40" t="str">
        <f t="shared" si="1434"/>
        <v/>
      </c>
      <c r="EG888" s="41" t="str">
        <f>IF(林齢計算用!F874="","",林齢計算用!F874)</f>
        <v/>
      </c>
      <c r="EH888" s="41" t="str">
        <f t="shared" si="1435"/>
        <v/>
      </c>
      <c r="EI888" s="41" t="str">
        <f t="shared" si="1436"/>
        <v/>
      </c>
      <c r="EJ888" s="23" t="str">
        <f>IF(EE888="スギ",INDEX(データ!$C$7:$E$26,MATCH(EH888,データ!$B$7:$B$26),MATCH(EF888,データ!$C$6:$E$6)),IF(EE888="ヒノキ",INDEX(データ!$C$32:$E$51,MATCH(EH888,データ!$B$32:$B$51),MATCH(EF888,データ!$C$31:$E$31)),IF(EE888="マツ",INDEX(データ!#REF!,MATCH(EH888,データ!#REF!),MATCH(EF888,データ!#REF!)),IF(EE888="ザツ",INDEX(データ!#REF!,MATCH(EH888,データ!#REF!),MATCH(EF888,データ!#REF!)),""))))</f>
        <v/>
      </c>
      <c r="EK888" s="22" t="str">
        <f t="shared" si="1359"/>
        <v/>
      </c>
      <c r="EL888" s="21" t="str">
        <f t="shared" si="1437"/>
        <v/>
      </c>
      <c r="EM888" s="21" t="str">
        <f t="shared" si="1438"/>
        <v/>
      </c>
      <c r="EN888" s="24" t="str">
        <f>IF(EE888="スギ",INDEX(データ!$H$7:$J$26,MATCH(EH888,データ!$G$7:$G$26),MATCH(EF888,データ!$H$6:$J$6)),IF(EE888="ヒノキ",INDEX(データ!$H$32:$J$51,MATCH(EH888,データ!$G$32:$G$51),MATCH(EF888,データ!$H$31:$J$31)),IF(EE888="マツ",INDEX(データ!#REF!,MATCH(EH888,データ!#REF!),MATCH(EF888,データ!#REF!)),IF(EE888="ザツ",INDEX(データ!#REF!,MATCH(EH888,データ!#REF!),MATCH(EF888,データ!#REF!)),""))))</f>
        <v/>
      </c>
      <c r="EO888" s="22" t="str">
        <f t="shared" si="1439"/>
        <v/>
      </c>
      <c r="EP888" s="21" t="str">
        <f t="shared" si="1440"/>
        <v/>
      </c>
      <c r="EQ888" s="27" t="str">
        <f t="shared" si="1441"/>
        <v/>
      </c>
      <c r="ER888" s="24" t="str">
        <f t="shared" si="1442"/>
        <v/>
      </c>
      <c r="ES888" s="25" t="str">
        <f t="shared" si="1443"/>
        <v>0</v>
      </c>
      <c r="ET888" s="26" t="str">
        <f t="shared" si="1444"/>
        <v/>
      </c>
      <c r="EU888" s="26" t="str">
        <f t="shared" si="1445"/>
        <v/>
      </c>
      <c r="EV888" s="26" t="str">
        <f t="shared" si="1446"/>
        <v/>
      </c>
      <c r="EW888" s="27" t="str">
        <f t="shared" si="1447"/>
        <v/>
      </c>
      <c r="EX888" s="26" t="str">
        <f t="shared" si="1448"/>
        <v/>
      </c>
      <c r="EY888" s="26" t="str">
        <f t="shared" si="1449"/>
        <v/>
      </c>
      <c r="EZ888" s="26">
        <f t="shared" si="1450"/>
        <v>0</v>
      </c>
      <c r="FA888" s="43"/>
    </row>
    <row r="889" spans="1:157" ht="15.95" customHeight="1" x14ac:dyDescent="0.15">
      <c r="A889" s="21"/>
      <c r="B889" s="36" t="str">
        <f>IF(ＣＳＶ貼付用!G875="","",ＣＳＶ貼付用!G875)</f>
        <v/>
      </c>
      <c r="C889" s="36" t="str">
        <f>IF(ＣＳＶ貼付用!I875="","",ＣＳＶ貼付用!I875)</f>
        <v/>
      </c>
      <c r="D889" s="36" t="str">
        <f>IF(ＣＳＶ貼付用!J875="","",ＣＳＶ貼付用!J875)</f>
        <v/>
      </c>
      <c r="E889" s="36" t="str">
        <f>IF(ＣＳＶ貼付用!F875="","",ＣＳＶ貼付用!F875)</f>
        <v/>
      </c>
      <c r="F889" s="38" t="str">
        <f>IF(ＣＳＶ貼付用!T875="","",ＣＳＶ貼付用!T875)</f>
        <v/>
      </c>
      <c r="G889" s="38"/>
      <c r="H889" s="38" t="str">
        <f>IF(ＣＳＶ貼付用!GJ875="","",ＣＳＶ貼付用!GJ875)</f>
        <v/>
      </c>
      <c r="I889" s="38" t="str">
        <f>IF(ＣＳＶ貼付用!GL875="","",ＣＳＶ貼付用!GL875)</f>
        <v/>
      </c>
      <c r="J889" s="38" t="str">
        <f>IF(ＣＳＶ貼付用!GN875="","",ＣＳＶ貼付用!GN875)</f>
        <v/>
      </c>
      <c r="K889" s="38" t="str">
        <f>IF(ＣＳＶ貼付用!GP875="","",ＣＳＶ貼付用!GP875)</f>
        <v/>
      </c>
      <c r="L889" s="45" t="s">
        <v>30</v>
      </c>
      <c r="M889" s="55" t="str">
        <f>IF(ＣＳＶ貼付用!AT875="","",ＣＳＶ貼付用!AT875)</f>
        <v/>
      </c>
      <c r="N889" s="38" t="str">
        <f>IF(ＣＳＶ貼付用!AV875="","",ＣＳＶ貼付用!AV875)</f>
        <v/>
      </c>
      <c r="O889" s="38" t="str">
        <f>IF(ＣＳＶ貼付用!AX875="","",ＣＳＶ貼付用!AX875)</f>
        <v/>
      </c>
      <c r="P889" s="40" t="str">
        <f>IF(ＣＳＶ貼付用!FE875="","",ＣＳＶ貼付用!FE875)</f>
        <v/>
      </c>
      <c r="Q889" s="41" t="str">
        <f>IF(林齢計算用!A875="","",林齢計算用!A875)</f>
        <v/>
      </c>
      <c r="R889" s="41" t="str">
        <f t="shared" si="1360"/>
        <v/>
      </c>
      <c r="S889" s="56" t="str">
        <f>IF(ＣＳＶ貼付用!EG875="","",ＣＳＶ貼付用!EG875*10)</f>
        <v/>
      </c>
      <c r="T889" s="23" t="str">
        <f>IF(O889="スギ",INDEX(データ!$C$7:$E$26,MATCH(R889,データ!$B$7:$B$26),MATCH(P889,データ!$C$6:$E$6)),IF(O889="ヒノキ",INDEX(データ!$C$32:$E$51,MATCH(R889,データ!$B$32:$B$51),MATCH(P889,データ!$C$31:$E$31)),IF(O889="マツ",INDEX(データ!#REF!,MATCH(R889,データ!#REF!),MATCH(P889,データ!#REF!)),IF(O889="ザツ",INDEX(データ!#REF!,MATCH(R889,データ!#REF!),MATCH(P889,データ!#REF!)),""))))</f>
        <v/>
      </c>
      <c r="U889" s="22" t="str">
        <f t="shared" si="1451"/>
        <v/>
      </c>
      <c r="V889" s="21" t="str">
        <f t="shared" si="1455"/>
        <v/>
      </c>
      <c r="W889" s="21" t="str">
        <f t="shared" si="1452"/>
        <v/>
      </c>
      <c r="X889" s="23" t="str">
        <f>IF(O889="スギ",INDEX(データ!$H$7:$J$26,MATCH(R889,データ!$G$7:$G$26),MATCH(P889,データ!$H$6:$J$6)),IF(O889="ヒノキ",INDEX(データ!$H$32:$J$51,MATCH(R889,データ!$G$32:$G$51),MATCH(P889,データ!$H$31:$J$31)),IF(O889="マツ",INDEX(データ!#REF!,MATCH(R889,データ!#REF!),MATCH(P889,データ!#REF!)),IF(O889="ザツ",INDEX(データ!#REF!,MATCH(R889,データ!#REF!),MATCH(P889,データ!#REF!)),""))))</f>
        <v/>
      </c>
      <c r="Y889" s="22" t="str">
        <f t="shared" si="1453"/>
        <v/>
      </c>
      <c r="Z889" s="21" t="str">
        <f t="shared" si="1454"/>
        <v/>
      </c>
      <c r="AA889" s="27" t="str">
        <f t="shared" si="1361"/>
        <v/>
      </c>
      <c r="AB889" s="24" t="str">
        <f t="shared" si="1362"/>
        <v/>
      </c>
      <c r="AC889" s="25" t="str">
        <f t="shared" si="1363"/>
        <v>0</v>
      </c>
      <c r="AD889" s="26" t="str">
        <f t="shared" si="1364"/>
        <v/>
      </c>
      <c r="AE889" s="26" t="str">
        <f t="shared" si="1365"/>
        <v/>
      </c>
      <c r="AF889" s="26" t="str">
        <f t="shared" si="1366"/>
        <v/>
      </c>
      <c r="AG889" s="27" t="str">
        <f t="shared" si="1367"/>
        <v/>
      </c>
      <c r="AH889" s="26" t="str">
        <f t="shared" si="1368"/>
        <v/>
      </c>
      <c r="AI889" s="26" t="str">
        <f t="shared" si="1369"/>
        <v/>
      </c>
      <c r="AJ889" s="45" t="s">
        <v>30</v>
      </c>
      <c r="AK889" s="55" t="str">
        <f>IF(ＣＳＶ貼付用!BI875="","",ＣＳＶ貼付用!BI875)</f>
        <v/>
      </c>
      <c r="AL889" s="38" t="str">
        <f>IF(ＣＳＶ貼付用!BK875="","",ＣＳＶ貼付用!BK875)</f>
        <v/>
      </c>
      <c r="AM889" s="38" t="str">
        <f>IF(ＣＳＶ貼付用!BM875="","",ＣＳＶ貼付用!BM875)</f>
        <v/>
      </c>
      <c r="AN889" s="40" t="str">
        <f t="shared" si="1370"/>
        <v/>
      </c>
      <c r="AO889" s="41" t="str">
        <f>IF(林齢計算用!B875="","",林齢計算用!B875)</f>
        <v/>
      </c>
      <c r="AP889" s="41" t="str">
        <f t="shared" si="1371"/>
        <v/>
      </c>
      <c r="AQ889" s="41" t="str">
        <f t="shared" si="1372"/>
        <v/>
      </c>
      <c r="AR889" s="23" t="str">
        <f>IF(AM889="スギ",INDEX(データ!$C$7:$E$26,MATCH(AP889,データ!$B$7:$B$26),MATCH(AN889,データ!$C$6:$E$6)),IF(AM889="ヒノキ",INDEX(データ!$C$32:$E$51,MATCH(AP889,データ!$B$32:$B$51),MATCH(AN889,データ!$C$31:$E$31)),IF(AM889="マツ",INDEX(データ!#REF!,MATCH(AP889,データ!#REF!),MATCH(AN889,データ!#REF!)),IF(AM889="ザツ",INDEX(データ!#REF!,MATCH(AP889,データ!#REF!),MATCH(AN889,データ!#REF!)),""))))</f>
        <v/>
      </c>
      <c r="AS889" s="22" t="str">
        <f t="shared" si="1355"/>
        <v/>
      </c>
      <c r="AT889" s="21" t="str">
        <f t="shared" si="1373"/>
        <v/>
      </c>
      <c r="AU889" s="21" t="str">
        <f t="shared" si="1374"/>
        <v/>
      </c>
      <c r="AV889" s="24" t="str">
        <f>IF(AM889="スギ",INDEX(データ!$H$7:$J$26,MATCH(AP889,データ!$G$7:$G$26),MATCH(AN889,データ!$H$6:$J$6)),IF(AM889="ヒノキ",INDEX(データ!$H$32:$J$51,MATCH(AP889,データ!$G$32:$G$51),MATCH(AN889,データ!$H$31:$J$31)),IF(AM889="マツ",INDEX(データ!#REF!,MATCH(AP889,データ!#REF!),MATCH(AN889,データ!#REF!)),IF(AM889="ザツ",INDEX(データ!#REF!,MATCH(AP889,データ!#REF!),MATCH(AN889,データ!#REF!)),""))))</f>
        <v/>
      </c>
      <c r="AW889" s="22" t="str">
        <f t="shared" si="1375"/>
        <v/>
      </c>
      <c r="AX889" s="21" t="str">
        <f t="shared" si="1376"/>
        <v/>
      </c>
      <c r="AY889" s="27" t="str">
        <f t="shared" si="1377"/>
        <v/>
      </c>
      <c r="AZ889" s="24" t="str">
        <f t="shared" si="1378"/>
        <v/>
      </c>
      <c r="BA889" s="25" t="str">
        <f t="shared" si="1379"/>
        <v>0</v>
      </c>
      <c r="BB889" s="26" t="str">
        <f t="shared" si="1380"/>
        <v/>
      </c>
      <c r="BC889" s="26" t="str">
        <f t="shared" si="1381"/>
        <v/>
      </c>
      <c r="BD889" s="26" t="str">
        <f t="shared" si="1382"/>
        <v/>
      </c>
      <c r="BE889" s="27" t="str">
        <f t="shared" si="1383"/>
        <v/>
      </c>
      <c r="BF889" s="26" t="str">
        <f t="shared" si="1384"/>
        <v/>
      </c>
      <c r="BG889" s="26" t="str">
        <f t="shared" si="1385"/>
        <v/>
      </c>
      <c r="BH889" s="45" t="s">
        <v>30</v>
      </c>
      <c r="BI889" s="55" t="str">
        <f>IF(ＣＳＶ貼付用!BX875="","",ＣＳＶ貼付用!BX875)</f>
        <v/>
      </c>
      <c r="BJ889" s="38" t="str">
        <f>IF(ＣＳＶ貼付用!BZ875="","",ＣＳＶ貼付用!BZ875)</f>
        <v/>
      </c>
      <c r="BK889" s="38" t="str">
        <f>IF(ＣＳＶ貼付用!CB875="","",ＣＳＶ貼付用!CB875)</f>
        <v/>
      </c>
      <c r="BL889" s="40" t="str">
        <f t="shared" si="1386"/>
        <v/>
      </c>
      <c r="BM889" s="41" t="str">
        <f>IF(林齢計算用!C875="","",林齢計算用!C875)</f>
        <v/>
      </c>
      <c r="BN889" s="41" t="str">
        <f t="shared" si="1387"/>
        <v/>
      </c>
      <c r="BO889" s="41" t="str">
        <f t="shared" si="1388"/>
        <v/>
      </c>
      <c r="BP889" s="23" t="str">
        <f>IF(BK889="スギ",INDEX(データ!$C$7:$E$26,MATCH(BN889,データ!$B$7:$B$26),MATCH(BL889,データ!$C$6:$E$6)),IF(BK889="ヒノキ",INDEX(データ!$C$32:$E$51,MATCH(BN889,データ!$B$32:$B$51),MATCH(BL889,データ!$C$31:$E$31)),IF(BK889="マツ",INDEX(データ!#REF!,MATCH(BN889,データ!#REF!),MATCH(BL889,データ!#REF!)),IF(BK889="ザツ",INDEX(データ!#REF!,MATCH(BN889,データ!#REF!),MATCH(BL889,データ!#REF!)),""))))</f>
        <v/>
      </c>
      <c r="BQ889" s="22" t="str">
        <f t="shared" si="1356"/>
        <v/>
      </c>
      <c r="BR889" s="21" t="str">
        <f t="shared" si="1389"/>
        <v/>
      </c>
      <c r="BS889" s="21" t="str">
        <f t="shared" si="1390"/>
        <v/>
      </c>
      <c r="BT889" s="24" t="str">
        <f>IF(BK889="スギ",INDEX(データ!$H$7:$J$26,MATCH(BN889,データ!$G$7:$G$26),MATCH(BL889,データ!$H$6:$J$6)),IF(BK889="ヒノキ",INDEX(データ!$H$32:$J$51,MATCH(BN889,データ!$G$32:$G$51),MATCH(BL889,データ!$H$31:$J$31)),IF(BK889="マツ",INDEX(データ!#REF!,MATCH(BN889,データ!#REF!),MATCH(BL889,データ!#REF!)),IF(BK889="ザツ",INDEX(データ!#REF!,MATCH(BN889,データ!#REF!),MATCH(BL889,データ!#REF!)),""))))</f>
        <v/>
      </c>
      <c r="BU889" s="22" t="str">
        <f t="shared" si="1391"/>
        <v/>
      </c>
      <c r="BV889" s="21" t="str">
        <f t="shared" si="1392"/>
        <v/>
      </c>
      <c r="BW889" s="27" t="str">
        <f t="shared" si="1393"/>
        <v/>
      </c>
      <c r="BX889" s="24" t="str">
        <f t="shared" si="1394"/>
        <v/>
      </c>
      <c r="BY889" s="25" t="str">
        <f t="shared" si="1395"/>
        <v>0</v>
      </c>
      <c r="BZ889" s="26" t="str">
        <f t="shared" si="1396"/>
        <v/>
      </c>
      <c r="CA889" s="26" t="str">
        <f t="shared" si="1397"/>
        <v/>
      </c>
      <c r="CB889" s="26" t="str">
        <f t="shared" si="1398"/>
        <v/>
      </c>
      <c r="CC889" s="27" t="str">
        <f t="shared" si="1399"/>
        <v/>
      </c>
      <c r="CD889" s="26" t="str">
        <f t="shared" si="1400"/>
        <v/>
      </c>
      <c r="CE889" s="26" t="str">
        <f t="shared" si="1401"/>
        <v/>
      </c>
      <c r="CF889" s="45" t="s">
        <v>30</v>
      </c>
      <c r="CG889" s="55" t="str">
        <f>IF(ＣＳＶ貼付用!CM875="","",ＣＳＶ貼付用!CM875)</f>
        <v/>
      </c>
      <c r="CH889" s="38" t="str">
        <f>IF(ＣＳＶ貼付用!CO875="","",ＣＳＶ貼付用!CO875)</f>
        <v/>
      </c>
      <c r="CI889" s="38" t="str">
        <f>IF(ＣＳＶ貼付用!CQ875="","",ＣＳＶ貼付用!CQ875)</f>
        <v/>
      </c>
      <c r="CJ889" s="40" t="str">
        <f t="shared" si="1402"/>
        <v/>
      </c>
      <c r="CK889" s="41" t="str">
        <f>IF(林齢計算用!D875="","",林齢計算用!D875)</f>
        <v/>
      </c>
      <c r="CL889" s="41" t="str">
        <f t="shared" si="1403"/>
        <v/>
      </c>
      <c r="CM889" s="41" t="str">
        <f t="shared" si="1404"/>
        <v/>
      </c>
      <c r="CN889" s="23" t="str">
        <f>IF(CI889="スギ",INDEX(データ!$C$7:$E$26,MATCH(CL889,データ!$B$7:$B$26),MATCH(CJ889,データ!$C$6:$E$6)),IF(CI889="ヒノキ",INDEX(データ!$C$32:$E$51,MATCH(CL889,データ!$B$32:$B$51),MATCH(CJ889,データ!$C$31:$E$31)),IF(CI889="マツ",INDEX(データ!#REF!,MATCH(CL889,データ!#REF!),MATCH(CJ889,データ!#REF!)),IF(CI889="ザツ",INDEX(データ!#REF!,MATCH(CL889,データ!#REF!),MATCH(CJ889,データ!#REF!)),""))))</f>
        <v/>
      </c>
      <c r="CO889" s="22" t="str">
        <f t="shared" si="1357"/>
        <v/>
      </c>
      <c r="CP889" s="21" t="str">
        <f t="shared" si="1405"/>
        <v/>
      </c>
      <c r="CQ889" s="21" t="str">
        <f t="shared" si="1406"/>
        <v/>
      </c>
      <c r="CR889" s="24" t="str">
        <f>IF(CI889="スギ",INDEX(データ!$H$7:$J$26,MATCH(CL889,データ!$G$7:$G$26),MATCH(CJ889,データ!$H$6:$J$6)),IF(CI889="ヒノキ",INDEX(データ!$H$32:$J$51,MATCH(CL889,データ!$G$32:$G$51),MATCH(CJ889,データ!$H$31:$J$31)),IF(CI889="マツ",INDEX(データ!#REF!,MATCH(CL889,データ!#REF!),MATCH(CJ889,データ!#REF!)),IF(CI889="ザツ",INDEX(データ!#REF!,MATCH(CL889,データ!#REF!),MATCH(CJ889,データ!#REF!)),""))))</f>
        <v/>
      </c>
      <c r="CS889" s="22" t="str">
        <f t="shared" si="1407"/>
        <v/>
      </c>
      <c r="CT889" s="21" t="str">
        <f t="shared" si="1408"/>
        <v/>
      </c>
      <c r="CU889" s="27" t="str">
        <f t="shared" si="1409"/>
        <v/>
      </c>
      <c r="CV889" s="24" t="str">
        <f t="shared" si="1410"/>
        <v/>
      </c>
      <c r="CW889" s="25" t="str">
        <f t="shared" si="1411"/>
        <v>0</v>
      </c>
      <c r="CX889" s="26" t="str">
        <f t="shared" si="1412"/>
        <v/>
      </c>
      <c r="CY889" s="26" t="str">
        <f t="shared" si="1413"/>
        <v/>
      </c>
      <c r="CZ889" s="26" t="str">
        <f t="shared" si="1414"/>
        <v/>
      </c>
      <c r="DA889" s="27" t="str">
        <f t="shared" si="1415"/>
        <v/>
      </c>
      <c r="DB889" s="26" t="str">
        <f t="shared" si="1416"/>
        <v/>
      </c>
      <c r="DC889" s="26" t="str">
        <f t="shared" si="1417"/>
        <v/>
      </c>
      <c r="DD889" s="45" t="s">
        <v>30</v>
      </c>
      <c r="DE889" s="55" t="str">
        <f>IF(ＣＳＶ貼付用!DB875="","",ＣＳＶ貼付用!DB875)</f>
        <v/>
      </c>
      <c r="DF889" s="38" t="str">
        <f>IF(ＣＳＶ貼付用!DD875="","",ＣＳＶ貼付用!DD875)</f>
        <v/>
      </c>
      <c r="DG889" s="38" t="str">
        <f>IF(ＣＳＶ貼付用!DF875="","",ＣＳＶ貼付用!DF875)</f>
        <v/>
      </c>
      <c r="DH889" s="40" t="str">
        <f t="shared" si="1418"/>
        <v/>
      </c>
      <c r="DI889" s="41" t="str">
        <f>IF(林齢計算用!E875="","",林齢計算用!E875)</f>
        <v/>
      </c>
      <c r="DJ889" s="41" t="str">
        <f t="shared" si="1419"/>
        <v/>
      </c>
      <c r="DK889" s="41" t="str">
        <f t="shared" si="1420"/>
        <v/>
      </c>
      <c r="DL889" s="23" t="str">
        <f>IF(DG889="スギ",INDEX(データ!$C$7:$E$26,MATCH(DJ889,データ!$B$7:$B$26),MATCH(DH889,データ!$C$6:$E$6)),IF(DG889="ヒノキ",INDEX(データ!$C$32:$E$51,MATCH(DJ889,データ!$B$32:$B$51),MATCH(DH889,データ!$C$31:$E$31)),IF(DG889="マツ",INDEX(データ!#REF!,MATCH(DJ889,データ!#REF!),MATCH(DH889,データ!#REF!)),IF(DG889="ザツ",INDEX(データ!#REF!,MATCH(DJ889,データ!#REF!),MATCH(DH889,データ!#REF!)),""))))</f>
        <v/>
      </c>
      <c r="DM889" s="22" t="str">
        <f t="shared" si="1358"/>
        <v/>
      </c>
      <c r="DN889" s="21" t="str">
        <f t="shared" si="1421"/>
        <v/>
      </c>
      <c r="DO889" s="21" t="str">
        <f t="shared" si="1422"/>
        <v/>
      </c>
      <c r="DP889" s="24" t="str">
        <f>IF(DG889="スギ",INDEX(データ!$H$7:$J$26,MATCH(DJ889,データ!$G$7:$G$26),MATCH(DH889,データ!$H$6:$J$6)),IF(DG889="ヒノキ",INDEX(データ!$H$32:$J$51,MATCH(DJ889,データ!$G$32:$G$51),MATCH(DH889,データ!$H$31:$J$31)),IF(DG889="マツ",INDEX(データ!#REF!,MATCH(DJ889,データ!#REF!),MATCH(DH889,データ!#REF!)),IF(DG889="ザツ",INDEX(データ!#REF!,MATCH(DJ889,データ!#REF!),MATCH(DH889,データ!#REF!)),""))))</f>
        <v/>
      </c>
      <c r="DQ889" s="22" t="str">
        <f t="shared" si="1423"/>
        <v/>
      </c>
      <c r="DR889" s="21" t="str">
        <f t="shared" si="1424"/>
        <v/>
      </c>
      <c r="DS889" s="27" t="str">
        <f t="shared" si="1425"/>
        <v/>
      </c>
      <c r="DT889" s="24" t="str">
        <f t="shared" si="1426"/>
        <v/>
      </c>
      <c r="DU889" s="25" t="str">
        <f t="shared" si="1427"/>
        <v>0</v>
      </c>
      <c r="DV889" s="26" t="str">
        <f t="shared" si="1428"/>
        <v/>
      </c>
      <c r="DW889" s="26" t="str">
        <f t="shared" si="1429"/>
        <v/>
      </c>
      <c r="DX889" s="26" t="str">
        <f t="shared" si="1430"/>
        <v/>
      </c>
      <c r="DY889" s="27" t="str">
        <f t="shared" si="1431"/>
        <v/>
      </c>
      <c r="DZ889" s="26" t="str">
        <f t="shared" si="1432"/>
        <v/>
      </c>
      <c r="EA889" s="26" t="str">
        <f t="shared" si="1433"/>
        <v/>
      </c>
      <c r="EB889" s="45" t="s">
        <v>30</v>
      </c>
      <c r="EC889" s="55" t="str">
        <f>IF(ＣＳＶ貼付用!DQ875="","",ＣＳＶ貼付用!DQ875)</f>
        <v/>
      </c>
      <c r="ED889" s="38" t="str">
        <f>IF(ＣＳＶ貼付用!DS875="","",ＣＳＶ貼付用!DS875)</f>
        <v/>
      </c>
      <c r="EE889" s="38" t="str">
        <f>IF(ＣＳＶ貼付用!DU875="","",ＣＳＶ貼付用!DU875)</f>
        <v/>
      </c>
      <c r="EF889" s="40" t="str">
        <f t="shared" si="1434"/>
        <v/>
      </c>
      <c r="EG889" s="41" t="str">
        <f>IF(林齢計算用!F875="","",林齢計算用!F875)</f>
        <v/>
      </c>
      <c r="EH889" s="41" t="str">
        <f t="shared" si="1435"/>
        <v/>
      </c>
      <c r="EI889" s="41" t="str">
        <f t="shared" si="1436"/>
        <v/>
      </c>
      <c r="EJ889" s="23" t="str">
        <f>IF(EE889="スギ",INDEX(データ!$C$7:$E$26,MATCH(EH889,データ!$B$7:$B$26),MATCH(EF889,データ!$C$6:$E$6)),IF(EE889="ヒノキ",INDEX(データ!$C$32:$E$51,MATCH(EH889,データ!$B$32:$B$51),MATCH(EF889,データ!$C$31:$E$31)),IF(EE889="マツ",INDEX(データ!#REF!,MATCH(EH889,データ!#REF!),MATCH(EF889,データ!#REF!)),IF(EE889="ザツ",INDEX(データ!#REF!,MATCH(EH889,データ!#REF!),MATCH(EF889,データ!#REF!)),""))))</f>
        <v/>
      </c>
      <c r="EK889" s="22" t="str">
        <f t="shared" si="1359"/>
        <v/>
      </c>
      <c r="EL889" s="21" t="str">
        <f t="shared" si="1437"/>
        <v/>
      </c>
      <c r="EM889" s="21" t="str">
        <f t="shared" si="1438"/>
        <v/>
      </c>
      <c r="EN889" s="24" t="str">
        <f>IF(EE889="スギ",INDEX(データ!$H$7:$J$26,MATCH(EH889,データ!$G$7:$G$26),MATCH(EF889,データ!$H$6:$J$6)),IF(EE889="ヒノキ",INDEX(データ!$H$32:$J$51,MATCH(EH889,データ!$G$32:$G$51),MATCH(EF889,データ!$H$31:$J$31)),IF(EE889="マツ",INDEX(データ!#REF!,MATCH(EH889,データ!#REF!),MATCH(EF889,データ!#REF!)),IF(EE889="ザツ",INDEX(データ!#REF!,MATCH(EH889,データ!#REF!),MATCH(EF889,データ!#REF!)),""))))</f>
        <v/>
      </c>
      <c r="EO889" s="22" t="str">
        <f t="shared" si="1439"/>
        <v/>
      </c>
      <c r="EP889" s="21" t="str">
        <f t="shared" si="1440"/>
        <v/>
      </c>
      <c r="EQ889" s="27" t="str">
        <f t="shared" si="1441"/>
        <v/>
      </c>
      <c r="ER889" s="24" t="str">
        <f t="shared" si="1442"/>
        <v/>
      </c>
      <c r="ES889" s="25" t="str">
        <f t="shared" si="1443"/>
        <v>0</v>
      </c>
      <c r="ET889" s="26" t="str">
        <f t="shared" si="1444"/>
        <v/>
      </c>
      <c r="EU889" s="26" t="str">
        <f t="shared" si="1445"/>
        <v/>
      </c>
      <c r="EV889" s="26" t="str">
        <f t="shared" si="1446"/>
        <v/>
      </c>
      <c r="EW889" s="27" t="str">
        <f t="shared" si="1447"/>
        <v/>
      </c>
      <c r="EX889" s="26" t="str">
        <f t="shared" si="1448"/>
        <v/>
      </c>
      <c r="EY889" s="26" t="str">
        <f t="shared" si="1449"/>
        <v/>
      </c>
      <c r="EZ889" s="26">
        <f t="shared" si="1450"/>
        <v>0</v>
      </c>
      <c r="FA889" s="43"/>
    </row>
    <row r="890" spans="1:157" ht="15.95" customHeight="1" x14ac:dyDescent="0.15">
      <c r="A890" s="21"/>
      <c r="B890" s="36" t="str">
        <f>IF(ＣＳＶ貼付用!G876="","",ＣＳＶ貼付用!G876)</f>
        <v/>
      </c>
      <c r="C890" s="36" t="str">
        <f>IF(ＣＳＶ貼付用!I876="","",ＣＳＶ貼付用!I876)</f>
        <v/>
      </c>
      <c r="D890" s="36" t="str">
        <f>IF(ＣＳＶ貼付用!J876="","",ＣＳＶ貼付用!J876)</f>
        <v/>
      </c>
      <c r="E890" s="36" t="str">
        <f>IF(ＣＳＶ貼付用!F876="","",ＣＳＶ貼付用!F876)</f>
        <v/>
      </c>
      <c r="F890" s="38" t="str">
        <f>IF(ＣＳＶ貼付用!T876="","",ＣＳＶ貼付用!T876)</f>
        <v/>
      </c>
      <c r="G890" s="38"/>
      <c r="H890" s="38" t="str">
        <f>IF(ＣＳＶ貼付用!GJ876="","",ＣＳＶ貼付用!GJ876)</f>
        <v/>
      </c>
      <c r="I890" s="38" t="str">
        <f>IF(ＣＳＶ貼付用!GL876="","",ＣＳＶ貼付用!GL876)</f>
        <v/>
      </c>
      <c r="J890" s="38" t="str">
        <f>IF(ＣＳＶ貼付用!GN876="","",ＣＳＶ貼付用!GN876)</f>
        <v/>
      </c>
      <c r="K890" s="38" t="str">
        <f>IF(ＣＳＶ貼付用!GP876="","",ＣＳＶ貼付用!GP876)</f>
        <v/>
      </c>
      <c r="L890" s="45" t="s">
        <v>30</v>
      </c>
      <c r="M890" s="55" t="str">
        <f>IF(ＣＳＶ貼付用!AT876="","",ＣＳＶ貼付用!AT876)</f>
        <v/>
      </c>
      <c r="N890" s="38" t="str">
        <f>IF(ＣＳＶ貼付用!AV876="","",ＣＳＶ貼付用!AV876)</f>
        <v/>
      </c>
      <c r="O890" s="38" t="str">
        <f>IF(ＣＳＶ貼付用!AX876="","",ＣＳＶ貼付用!AX876)</f>
        <v/>
      </c>
      <c r="P890" s="40" t="str">
        <f>IF(ＣＳＶ貼付用!FE876="","",ＣＳＶ貼付用!FE876)</f>
        <v/>
      </c>
      <c r="Q890" s="41" t="str">
        <f>IF(林齢計算用!A876="","",林齢計算用!A876)</f>
        <v/>
      </c>
      <c r="R890" s="41" t="str">
        <f t="shared" si="1360"/>
        <v/>
      </c>
      <c r="S890" s="56" t="str">
        <f>IF(ＣＳＶ貼付用!EG876="","",ＣＳＶ貼付用!EG876*10)</f>
        <v/>
      </c>
      <c r="T890" s="23" t="str">
        <f>IF(O890="スギ",INDEX(データ!$C$7:$E$26,MATCH(R890,データ!$B$7:$B$26),MATCH(P890,データ!$C$6:$E$6)),IF(O890="ヒノキ",INDEX(データ!$C$32:$E$51,MATCH(R890,データ!$B$32:$B$51),MATCH(P890,データ!$C$31:$E$31)),IF(O890="マツ",INDEX(データ!#REF!,MATCH(R890,データ!#REF!),MATCH(P890,データ!#REF!)),IF(O890="ザツ",INDEX(データ!#REF!,MATCH(R890,データ!#REF!),MATCH(P890,データ!#REF!)),""))))</f>
        <v/>
      </c>
      <c r="U890" s="22" t="str">
        <f t="shared" si="1451"/>
        <v/>
      </c>
      <c r="V890" s="21" t="str">
        <f t="shared" si="1455"/>
        <v/>
      </c>
      <c r="W890" s="21" t="str">
        <f t="shared" si="1452"/>
        <v/>
      </c>
      <c r="X890" s="23" t="str">
        <f>IF(O890="スギ",INDEX(データ!$H$7:$J$26,MATCH(R890,データ!$G$7:$G$26),MATCH(P890,データ!$H$6:$J$6)),IF(O890="ヒノキ",INDEX(データ!$H$32:$J$51,MATCH(R890,データ!$G$32:$G$51),MATCH(P890,データ!$H$31:$J$31)),IF(O890="マツ",INDEX(データ!#REF!,MATCH(R890,データ!#REF!),MATCH(P890,データ!#REF!)),IF(O890="ザツ",INDEX(データ!#REF!,MATCH(R890,データ!#REF!),MATCH(P890,データ!#REF!)),""))))</f>
        <v/>
      </c>
      <c r="Y890" s="22" t="str">
        <f t="shared" si="1453"/>
        <v/>
      </c>
      <c r="Z890" s="21" t="str">
        <f t="shared" si="1454"/>
        <v/>
      </c>
      <c r="AA890" s="27" t="str">
        <f t="shared" si="1361"/>
        <v/>
      </c>
      <c r="AB890" s="24" t="str">
        <f t="shared" si="1362"/>
        <v/>
      </c>
      <c r="AC890" s="25" t="str">
        <f t="shared" si="1363"/>
        <v>0</v>
      </c>
      <c r="AD890" s="26" t="str">
        <f t="shared" si="1364"/>
        <v/>
      </c>
      <c r="AE890" s="26" t="str">
        <f t="shared" si="1365"/>
        <v/>
      </c>
      <c r="AF890" s="26" t="str">
        <f t="shared" si="1366"/>
        <v/>
      </c>
      <c r="AG890" s="27" t="str">
        <f t="shared" si="1367"/>
        <v/>
      </c>
      <c r="AH890" s="26" t="str">
        <f t="shared" si="1368"/>
        <v/>
      </c>
      <c r="AI890" s="26" t="str">
        <f t="shared" si="1369"/>
        <v/>
      </c>
      <c r="AJ890" s="45" t="s">
        <v>30</v>
      </c>
      <c r="AK890" s="55" t="str">
        <f>IF(ＣＳＶ貼付用!BI876="","",ＣＳＶ貼付用!BI876)</f>
        <v/>
      </c>
      <c r="AL890" s="38" t="str">
        <f>IF(ＣＳＶ貼付用!BK876="","",ＣＳＶ貼付用!BK876)</f>
        <v/>
      </c>
      <c r="AM890" s="38" t="str">
        <f>IF(ＣＳＶ貼付用!BM876="","",ＣＳＶ貼付用!BM876)</f>
        <v/>
      </c>
      <c r="AN890" s="40" t="str">
        <f t="shared" si="1370"/>
        <v/>
      </c>
      <c r="AO890" s="41" t="str">
        <f>IF(林齢計算用!B876="","",林齢計算用!B876)</f>
        <v/>
      </c>
      <c r="AP890" s="41" t="str">
        <f t="shared" si="1371"/>
        <v/>
      </c>
      <c r="AQ890" s="41" t="str">
        <f t="shared" si="1372"/>
        <v/>
      </c>
      <c r="AR890" s="23" t="str">
        <f>IF(AM890="スギ",INDEX(データ!$C$7:$E$26,MATCH(AP890,データ!$B$7:$B$26),MATCH(AN890,データ!$C$6:$E$6)),IF(AM890="ヒノキ",INDEX(データ!$C$32:$E$51,MATCH(AP890,データ!$B$32:$B$51),MATCH(AN890,データ!$C$31:$E$31)),IF(AM890="マツ",INDEX(データ!#REF!,MATCH(AP890,データ!#REF!),MATCH(AN890,データ!#REF!)),IF(AM890="ザツ",INDEX(データ!#REF!,MATCH(AP890,データ!#REF!),MATCH(AN890,データ!#REF!)),""))))</f>
        <v/>
      </c>
      <c r="AS890" s="22" t="str">
        <f t="shared" si="1355"/>
        <v/>
      </c>
      <c r="AT890" s="21" t="str">
        <f t="shared" si="1373"/>
        <v/>
      </c>
      <c r="AU890" s="21" t="str">
        <f t="shared" si="1374"/>
        <v/>
      </c>
      <c r="AV890" s="24" t="str">
        <f>IF(AM890="スギ",INDEX(データ!$H$7:$J$26,MATCH(AP890,データ!$G$7:$G$26),MATCH(AN890,データ!$H$6:$J$6)),IF(AM890="ヒノキ",INDEX(データ!$H$32:$J$51,MATCH(AP890,データ!$G$32:$G$51),MATCH(AN890,データ!$H$31:$J$31)),IF(AM890="マツ",INDEX(データ!#REF!,MATCH(AP890,データ!#REF!),MATCH(AN890,データ!#REF!)),IF(AM890="ザツ",INDEX(データ!#REF!,MATCH(AP890,データ!#REF!),MATCH(AN890,データ!#REF!)),""))))</f>
        <v/>
      </c>
      <c r="AW890" s="22" t="str">
        <f t="shared" si="1375"/>
        <v/>
      </c>
      <c r="AX890" s="21" t="str">
        <f t="shared" si="1376"/>
        <v/>
      </c>
      <c r="AY890" s="27" t="str">
        <f t="shared" si="1377"/>
        <v/>
      </c>
      <c r="AZ890" s="24" t="str">
        <f t="shared" si="1378"/>
        <v/>
      </c>
      <c r="BA890" s="25" t="str">
        <f t="shared" si="1379"/>
        <v>0</v>
      </c>
      <c r="BB890" s="26" t="str">
        <f t="shared" si="1380"/>
        <v/>
      </c>
      <c r="BC890" s="26" t="str">
        <f t="shared" si="1381"/>
        <v/>
      </c>
      <c r="BD890" s="26" t="str">
        <f t="shared" si="1382"/>
        <v/>
      </c>
      <c r="BE890" s="27" t="str">
        <f t="shared" si="1383"/>
        <v/>
      </c>
      <c r="BF890" s="26" t="str">
        <f t="shared" si="1384"/>
        <v/>
      </c>
      <c r="BG890" s="26" t="str">
        <f t="shared" si="1385"/>
        <v/>
      </c>
      <c r="BH890" s="45" t="s">
        <v>30</v>
      </c>
      <c r="BI890" s="55" t="str">
        <f>IF(ＣＳＶ貼付用!BX876="","",ＣＳＶ貼付用!BX876)</f>
        <v/>
      </c>
      <c r="BJ890" s="38" t="str">
        <f>IF(ＣＳＶ貼付用!BZ876="","",ＣＳＶ貼付用!BZ876)</f>
        <v/>
      </c>
      <c r="BK890" s="38" t="str">
        <f>IF(ＣＳＶ貼付用!CB876="","",ＣＳＶ貼付用!CB876)</f>
        <v/>
      </c>
      <c r="BL890" s="40" t="str">
        <f t="shared" si="1386"/>
        <v/>
      </c>
      <c r="BM890" s="41" t="str">
        <f>IF(林齢計算用!C876="","",林齢計算用!C876)</f>
        <v/>
      </c>
      <c r="BN890" s="41" t="str">
        <f t="shared" si="1387"/>
        <v/>
      </c>
      <c r="BO890" s="41" t="str">
        <f t="shared" si="1388"/>
        <v/>
      </c>
      <c r="BP890" s="23" t="str">
        <f>IF(BK890="スギ",INDEX(データ!$C$7:$E$26,MATCH(BN890,データ!$B$7:$B$26),MATCH(BL890,データ!$C$6:$E$6)),IF(BK890="ヒノキ",INDEX(データ!$C$32:$E$51,MATCH(BN890,データ!$B$32:$B$51),MATCH(BL890,データ!$C$31:$E$31)),IF(BK890="マツ",INDEX(データ!#REF!,MATCH(BN890,データ!#REF!),MATCH(BL890,データ!#REF!)),IF(BK890="ザツ",INDEX(データ!#REF!,MATCH(BN890,データ!#REF!),MATCH(BL890,データ!#REF!)),""))))</f>
        <v/>
      </c>
      <c r="BQ890" s="22" t="str">
        <f t="shared" si="1356"/>
        <v/>
      </c>
      <c r="BR890" s="21" t="str">
        <f t="shared" si="1389"/>
        <v/>
      </c>
      <c r="BS890" s="21" t="str">
        <f t="shared" si="1390"/>
        <v/>
      </c>
      <c r="BT890" s="24" t="str">
        <f>IF(BK890="スギ",INDEX(データ!$H$7:$J$26,MATCH(BN890,データ!$G$7:$G$26),MATCH(BL890,データ!$H$6:$J$6)),IF(BK890="ヒノキ",INDEX(データ!$H$32:$J$51,MATCH(BN890,データ!$G$32:$G$51),MATCH(BL890,データ!$H$31:$J$31)),IF(BK890="マツ",INDEX(データ!#REF!,MATCH(BN890,データ!#REF!),MATCH(BL890,データ!#REF!)),IF(BK890="ザツ",INDEX(データ!#REF!,MATCH(BN890,データ!#REF!),MATCH(BL890,データ!#REF!)),""))))</f>
        <v/>
      </c>
      <c r="BU890" s="22" t="str">
        <f t="shared" si="1391"/>
        <v/>
      </c>
      <c r="BV890" s="21" t="str">
        <f t="shared" si="1392"/>
        <v/>
      </c>
      <c r="BW890" s="27" t="str">
        <f t="shared" si="1393"/>
        <v/>
      </c>
      <c r="BX890" s="24" t="str">
        <f t="shared" si="1394"/>
        <v/>
      </c>
      <c r="BY890" s="25" t="str">
        <f t="shared" si="1395"/>
        <v>0</v>
      </c>
      <c r="BZ890" s="26" t="str">
        <f t="shared" si="1396"/>
        <v/>
      </c>
      <c r="CA890" s="26" t="str">
        <f t="shared" si="1397"/>
        <v/>
      </c>
      <c r="CB890" s="26" t="str">
        <f t="shared" si="1398"/>
        <v/>
      </c>
      <c r="CC890" s="27" t="str">
        <f t="shared" si="1399"/>
        <v/>
      </c>
      <c r="CD890" s="26" t="str">
        <f t="shared" si="1400"/>
        <v/>
      </c>
      <c r="CE890" s="26" t="str">
        <f t="shared" si="1401"/>
        <v/>
      </c>
      <c r="CF890" s="45" t="s">
        <v>30</v>
      </c>
      <c r="CG890" s="55" t="str">
        <f>IF(ＣＳＶ貼付用!CM876="","",ＣＳＶ貼付用!CM876)</f>
        <v/>
      </c>
      <c r="CH890" s="38" t="str">
        <f>IF(ＣＳＶ貼付用!CO876="","",ＣＳＶ貼付用!CO876)</f>
        <v/>
      </c>
      <c r="CI890" s="38" t="str">
        <f>IF(ＣＳＶ貼付用!CQ876="","",ＣＳＶ貼付用!CQ876)</f>
        <v/>
      </c>
      <c r="CJ890" s="40" t="str">
        <f t="shared" si="1402"/>
        <v/>
      </c>
      <c r="CK890" s="41" t="str">
        <f>IF(林齢計算用!D876="","",林齢計算用!D876)</f>
        <v/>
      </c>
      <c r="CL890" s="41" t="str">
        <f t="shared" si="1403"/>
        <v/>
      </c>
      <c r="CM890" s="41" t="str">
        <f t="shared" si="1404"/>
        <v/>
      </c>
      <c r="CN890" s="23" t="str">
        <f>IF(CI890="スギ",INDEX(データ!$C$7:$E$26,MATCH(CL890,データ!$B$7:$B$26),MATCH(CJ890,データ!$C$6:$E$6)),IF(CI890="ヒノキ",INDEX(データ!$C$32:$E$51,MATCH(CL890,データ!$B$32:$B$51),MATCH(CJ890,データ!$C$31:$E$31)),IF(CI890="マツ",INDEX(データ!#REF!,MATCH(CL890,データ!#REF!),MATCH(CJ890,データ!#REF!)),IF(CI890="ザツ",INDEX(データ!#REF!,MATCH(CL890,データ!#REF!),MATCH(CJ890,データ!#REF!)),""))))</f>
        <v/>
      </c>
      <c r="CO890" s="22" t="str">
        <f t="shared" si="1357"/>
        <v/>
      </c>
      <c r="CP890" s="21" t="str">
        <f t="shared" si="1405"/>
        <v/>
      </c>
      <c r="CQ890" s="21" t="str">
        <f t="shared" si="1406"/>
        <v/>
      </c>
      <c r="CR890" s="24" t="str">
        <f>IF(CI890="スギ",INDEX(データ!$H$7:$J$26,MATCH(CL890,データ!$G$7:$G$26),MATCH(CJ890,データ!$H$6:$J$6)),IF(CI890="ヒノキ",INDEX(データ!$H$32:$J$51,MATCH(CL890,データ!$G$32:$G$51),MATCH(CJ890,データ!$H$31:$J$31)),IF(CI890="マツ",INDEX(データ!#REF!,MATCH(CL890,データ!#REF!),MATCH(CJ890,データ!#REF!)),IF(CI890="ザツ",INDEX(データ!#REF!,MATCH(CL890,データ!#REF!),MATCH(CJ890,データ!#REF!)),""))))</f>
        <v/>
      </c>
      <c r="CS890" s="22" t="str">
        <f t="shared" si="1407"/>
        <v/>
      </c>
      <c r="CT890" s="21" t="str">
        <f t="shared" si="1408"/>
        <v/>
      </c>
      <c r="CU890" s="27" t="str">
        <f t="shared" si="1409"/>
        <v/>
      </c>
      <c r="CV890" s="24" t="str">
        <f t="shared" si="1410"/>
        <v/>
      </c>
      <c r="CW890" s="25" t="str">
        <f t="shared" si="1411"/>
        <v>0</v>
      </c>
      <c r="CX890" s="26" t="str">
        <f t="shared" si="1412"/>
        <v/>
      </c>
      <c r="CY890" s="26" t="str">
        <f t="shared" si="1413"/>
        <v/>
      </c>
      <c r="CZ890" s="26" t="str">
        <f t="shared" si="1414"/>
        <v/>
      </c>
      <c r="DA890" s="27" t="str">
        <f t="shared" si="1415"/>
        <v/>
      </c>
      <c r="DB890" s="26" t="str">
        <f t="shared" si="1416"/>
        <v/>
      </c>
      <c r="DC890" s="26" t="str">
        <f t="shared" si="1417"/>
        <v/>
      </c>
      <c r="DD890" s="45" t="s">
        <v>30</v>
      </c>
      <c r="DE890" s="55" t="str">
        <f>IF(ＣＳＶ貼付用!DB876="","",ＣＳＶ貼付用!DB876)</f>
        <v/>
      </c>
      <c r="DF890" s="38" t="str">
        <f>IF(ＣＳＶ貼付用!DD876="","",ＣＳＶ貼付用!DD876)</f>
        <v/>
      </c>
      <c r="DG890" s="38" t="str">
        <f>IF(ＣＳＶ貼付用!DF876="","",ＣＳＶ貼付用!DF876)</f>
        <v/>
      </c>
      <c r="DH890" s="40" t="str">
        <f t="shared" si="1418"/>
        <v/>
      </c>
      <c r="DI890" s="41" t="str">
        <f>IF(林齢計算用!E876="","",林齢計算用!E876)</f>
        <v/>
      </c>
      <c r="DJ890" s="41" t="str">
        <f t="shared" si="1419"/>
        <v/>
      </c>
      <c r="DK890" s="41" t="str">
        <f t="shared" si="1420"/>
        <v/>
      </c>
      <c r="DL890" s="23" t="str">
        <f>IF(DG890="スギ",INDEX(データ!$C$7:$E$26,MATCH(DJ890,データ!$B$7:$B$26),MATCH(DH890,データ!$C$6:$E$6)),IF(DG890="ヒノキ",INDEX(データ!$C$32:$E$51,MATCH(DJ890,データ!$B$32:$B$51),MATCH(DH890,データ!$C$31:$E$31)),IF(DG890="マツ",INDEX(データ!#REF!,MATCH(DJ890,データ!#REF!),MATCH(DH890,データ!#REF!)),IF(DG890="ザツ",INDEX(データ!#REF!,MATCH(DJ890,データ!#REF!),MATCH(DH890,データ!#REF!)),""))))</f>
        <v/>
      </c>
      <c r="DM890" s="22" t="str">
        <f t="shared" si="1358"/>
        <v/>
      </c>
      <c r="DN890" s="21" t="str">
        <f t="shared" si="1421"/>
        <v/>
      </c>
      <c r="DO890" s="21" t="str">
        <f t="shared" si="1422"/>
        <v/>
      </c>
      <c r="DP890" s="24" t="str">
        <f>IF(DG890="スギ",INDEX(データ!$H$7:$J$26,MATCH(DJ890,データ!$G$7:$G$26),MATCH(DH890,データ!$H$6:$J$6)),IF(DG890="ヒノキ",INDEX(データ!$H$32:$J$51,MATCH(DJ890,データ!$G$32:$G$51),MATCH(DH890,データ!$H$31:$J$31)),IF(DG890="マツ",INDEX(データ!#REF!,MATCH(DJ890,データ!#REF!),MATCH(DH890,データ!#REF!)),IF(DG890="ザツ",INDEX(データ!#REF!,MATCH(DJ890,データ!#REF!),MATCH(DH890,データ!#REF!)),""))))</f>
        <v/>
      </c>
      <c r="DQ890" s="22" t="str">
        <f t="shared" si="1423"/>
        <v/>
      </c>
      <c r="DR890" s="21" t="str">
        <f t="shared" si="1424"/>
        <v/>
      </c>
      <c r="DS890" s="27" t="str">
        <f t="shared" si="1425"/>
        <v/>
      </c>
      <c r="DT890" s="24" t="str">
        <f t="shared" si="1426"/>
        <v/>
      </c>
      <c r="DU890" s="25" t="str">
        <f t="shared" si="1427"/>
        <v>0</v>
      </c>
      <c r="DV890" s="26" t="str">
        <f t="shared" si="1428"/>
        <v/>
      </c>
      <c r="DW890" s="26" t="str">
        <f t="shared" si="1429"/>
        <v/>
      </c>
      <c r="DX890" s="26" t="str">
        <f t="shared" si="1430"/>
        <v/>
      </c>
      <c r="DY890" s="27" t="str">
        <f t="shared" si="1431"/>
        <v/>
      </c>
      <c r="DZ890" s="26" t="str">
        <f t="shared" si="1432"/>
        <v/>
      </c>
      <c r="EA890" s="26" t="str">
        <f t="shared" si="1433"/>
        <v/>
      </c>
      <c r="EB890" s="45" t="s">
        <v>30</v>
      </c>
      <c r="EC890" s="55" t="str">
        <f>IF(ＣＳＶ貼付用!DQ876="","",ＣＳＶ貼付用!DQ876)</f>
        <v/>
      </c>
      <c r="ED890" s="38" t="str">
        <f>IF(ＣＳＶ貼付用!DS876="","",ＣＳＶ貼付用!DS876)</f>
        <v/>
      </c>
      <c r="EE890" s="38" t="str">
        <f>IF(ＣＳＶ貼付用!DU876="","",ＣＳＶ貼付用!DU876)</f>
        <v/>
      </c>
      <c r="EF890" s="40" t="str">
        <f t="shared" si="1434"/>
        <v/>
      </c>
      <c r="EG890" s="41" t="str">
        <f>IF(林齢計算用!F876="","",林齢計算用!F876)</f>
        <v/>
      </c>
      <c r="EH890" s="41" t="str">
        <f t="shared" si="1435"/>
        <v/>
      </c>
      <c r="EI890" s="41" t="str">
        <f t="shared" si="1436"/>
        <v/>
      </c>
      <c r="EJ890" s="23" t="str">
        <f>IF(EE890="スギ",INDEX(データ!$C$7:$E$26,MATCH(EH890,データ!$B$7:$B$26),MATCH(EF890,データ!$C$6:$E$6)),IF(EE890="ヒノキ",INDEX(データ!$C$32:$E$51,MATCH(EH890,データ!$B$32:$B$51),MATCH(EF890,データ!$C$31:$E$31)),IF(EE890="マツ",INDEX(データ!#REF!,MATCH(EH890,データ!#REF!),MATCH(EF890,データ!#REF!)),IF(EE890="ザツ",INDEX(データ!#REF!,MATCH(EH890,データ!#REF!),MATCH(EF890,データ!#REF!)),""))))</f>
        <v/>
      </c>
      <c r="EK890" s="22" t="str">
        <f t="shared" si="1359"/>
        <v/>
      </c>
      <c r="EL890" s="21" t="str">
        <f t="shared" si="1437"/>
        <v/>
      </c>
      <c r="EM890" s="21" t="str">
        <f t="shared" si="1438"/>
        <v/>
      </c>
      <c r="EN890" s="24" t="str">
        <f>IF(EE890="スギ",INDEX(データ!$H$7:$J$26,MATCH(EH890,データ!$G$7:$G$26),MATCH(EF890,データ!$H$6:$J$6)),IF(EE890="ヒノキ",INDEX(データ!$H$32:$J$51,MATCH(EH890,データ!$G$32:$G$51),MATCH(EF890,データ!$H$31:$J$31)),IF(EE890="マツ",INDEX(データ!#REF!,MATCH(EH890,データ!#REF!),MATCH(EF890,データ!#REF!)),IF(EE890="ザツ",INDEX(データ!#REF!,MATCH(EH890,データ!#REF!),MATCH(EF890,データ!#REF!)),""))))</f>
        <v/>
      </c>
      <c r="EO890" s="22" t="str">
        <f t="shared" si="1439"/>
        <v/>
      </c>
      <c r="EP890" s="21" t="str">
        <f t="shared" si="1440"/>
        <v/>
      </c>
      <c r="EQ890" s="27" t="str">
        <f t="shared" si="1441"/>
        <v/>
      </c>
      <c r="ER890" s="24" t="str">
        <f t="shared" si="1442"/>
        <v/>
      </c>
      <c r="ES890" s="25" t="str">
        <f t="shared" si="1443"/>
        <v>0</v>
      </c>
      <c r="ET890" s="26" t="str">
        <f t="shared" si="1444"/>
        <v/>
      </c>
      <c r="EU890" s="26" t="str">
        <f t="shared" si="1445"/>
        <v/>
      </c>
      <c r="EV890" s="26" t="str">
        <f t="shared" si="1446"/>
        <v/>
      </c>
      <c r="EW890" s="27" t="str">
        <f t="shared" si="1447"/>
        <v/>
      </c>
      <c r="EX890" s="26" t="str">
        <f t="shared" si="1448"/>
        <v/>
      </c>
      <c r="EY890" s="26" t="str">
        <f t="shared" si="1449"/>
        <v/>
      </c>
      <c r="EZ890" s="26">
        <f t="shared" si="1450"/>
        <v>0</v>
      </c>
      <c r="FA890" s="43"/>
    </row>
    <row r="891" spans="1:157" ht="15.95" customHeight="1" x14ac:dyDescent="0.15">
      <c r="A891" s="21"/>
      <c r="B891" s="36" t="str">
        <f>IF(ＣＳＶ貼付用!G877="","",ＣＳＶ貼付用!G877)</f>
        <v/>
      </c>
      <c r="C891" s="36" t="str">
        <f>IF(ＣＳＶ貼付用!I877="","",ＣＳＶ貼付用!I877)</f>
        <v/>
      </c>
      <c r="D891" s="36" t="str">
        <f>IF(ＣＳＶ貼付用!J877="","",ＣＳＶ貼付用!J877)</f>
        <v/>
      </c>
      <c r="E891" s="36" t="str">
        <f>IF(ＣＳＶ貼付用!F877="","",ＣＳＶ貼付用!F877)</f>
        <v/>
      </c>
      <c r="F891" s="38" t="str">
        <f>IF(ＣＳＶ貼付用!T877="","",ＣＳＶ貼付用!T877)</f>
        <v/>
      </c>
      <c r="G891" s="38"/>
      <c r="H891" s="38" t="str">
        <f>IF(ＣＳＶ貼付用!GJ877="","",ＣＳＶ貼付用!GJ877)</f>
        <v/>
      </c>
      <c r="I891" s="38" t="str">
        <f>IF(ＣＳＶ貼付用!GL877="","",ＣＳＶ貼付用!GL877)</f>
        <v/>
      </c>
      <c r="J891" s="38" t="str">
        <f>IF(ＣＳＶ貼付用!GN877="","",ＣＳＶ貼付用!GN877)</f>
        <v/>
      </c>
      <c r="K891" s="38" t="str">
        <f>IF(ＣＳＶ貼付用!GP877="","",ＣＳＶ貼付用!GP877)</f>
        <v/>
      </c>
      <c r="L891" s="45" t="s">
        <v>30</v>
      </c>
      <c r="M891" s="55" t="str">
        <f>IF(ＣＳＶ貼付用!AT877="","",ＣＳＶ貼付用!AT877)</f>
        <v/>
      </c>
      <c r="N891" s="38" t="str">
        <f>IF(ＣＳＶ貼付用!AV877="","",ＣＳＶ貼付用!AV877)</f>
        <v/>
      </c>
      <c r="O891" s="38" t="str">
        <f>IF(ＣＳＶ貼付用!AX877="","",ＣＳＶ貼付用!AX877)</f>
        <v/>
      </c>
      <c r="P891" s="40" t="str">
        <f>IF(ＣＳＶ貼付用!FE877="","",ＣＳＶ貼付用!FE877)</f>
        <v/>
      </c>
      <c r="Q891" s="41" t="str">
        <f>IF(林齢計算用!A877="","",林齢計算用!A877)</f>
        <v/>
      </c>
      <c r="R891" s="41" t="str">
        <f t="shared" si="1360"/>
        <v/>
      </c>
      <c r="S891" s="56" t="str">
        <f>IF(ＣＳＶ貼付用!EG877="","",ＣＳＶ貼付用!EG877*10)</f>
        <v/>
      </c>
      <c r="T891" s="23" t="str">
        <f>IF(O891="スギ",INDEX(データ!$C$7:$E$26,MATCH(R891,データ!$B$7:$B$26),MATCH(P891,データ!$C$6:$E$6)),IF(O891="ヒノキ",INDEX(データ!$C$32:$E$51,MATCH(R891,データ!$B$32:$B$51),MATCH(P891,データ!$C$31:$E$31)),IF(O891="マツ",INDEX(データ!#REF!,MATCH(R891,データ!#REF!),MATCH(P891,データ!#REF!)),IF(O891="ザツ",INDEX(データ!#REF!,MATCH(R891,データ!#REF!),MATCH(P891,データ!#REF!)),""))))</f>
        <v/>
      </c>
      <c r="U891" s="22" t="str">
        <f t="shared" si="1451"/>
        <v/>
      </c>
      <c r="V891" s="21" t="str">
        <f t="shared" si="1455"/>
        <v/>
      </c>
      <c r="W891" s="21" t="str">
        <f t="shared" si="1452"/>
        <v/>
      </c>
      <c r="X891" s="23" t="str">
        <f>IF(O891="スギ",INDEX(データ!$H$7:$J$26,MATCH(R891,データ!$G$7:$G$26),MATCH(P891,データ!$H$6:$J$6)),IF(O891="ヒノキ",INDEX(データ!$H$32:$J$51,MATCH(R891,データ!$G$32:$G$51),MATCH(P891,データ!$H$31:$J$31)),IF(O891="マツ",INDEX(データ!#REF!,MATCH(R891,データ!#REF!),MATCH(P891,データ!#REF!)),IF(O891="ザツ",INDEX(データ!#REF!,MATCH(R891,データ!#REF!),MATCH(P891,データ!#REF!)),""))))</f>
        <v/>
      </c>
      <c r="Y891" s="22" t="str">
        <f t="shared" si="1453"/>
        <v/>
      </c>
      <c r="Z891" s="21" t="str">
        <f t="shared" si="1454"/>
        <v/>
      </c>
      <c r="AA891" s="27" t="str">
        <f t="shared" si="1361"/>
        <v/>
      </c>
      <c r="AB891" s="24" t="str">
        <f t="shared" si="1362"/>
        <v/>
      </c>
      <c r="AC891" s="25" t="str">
        <f t="shared" si="1363"/>
        <v>0</v>
      </c>
      <c r="AD891" s="26" t="str">
        <f t="shared" si="1364"/>
        <v/>
      </c>
      <c r="AE891" s="26" t="str">
        <f t="shared" si="1365"/>
        <v/>
      </c>
      <c r="AF891" s="26" t="str">
        <f t="shared" si="1366"/>
        <v/>
      </c>
      <c r="AG891" s="27" t="str">
        <f t="shared" si="1367"/>
        <v/>
      </c>
      <c r="AH891" s="26" t="str">
        <f t="shared" si="1368"/>
        <v/>
      </c>
      <c r="AI891" s="26" t="str">
        <f t="shared" si="1369"/>
        <v/>
      </c>
      <c r="AJ891" s="45" t="s">
        <v>30</v>
      </c>
      <c r="AK891" s="55" t="str">
        <f>IF(ＣＳＶ貼付用!BI877="","",ＣＳＶ貼付用!BI877)</f>
        <v/>
      </c>
      <c r="AL891" s="38" t="str">
        <f>IF(ＣＳＶ貼付用!BK877="","",ＣＳＶ貼付用!BK877)</f>
        <v/>
      </c>
      <c r="AM891" s="38" t="str">
        <f>IF(ＣＳＶ貼付用!BM877="","",ＣＳＶ貼付用!BM877)</f>
        <v/>
      </c>
      <c r="AN891" s="40" t="str">
        <f t="shared" si="1370"/>
        <v/>
      </c>
      <c r="AO891" s="41" t="str">
        <f>IF(林齢計算用!B877="","",林齢計算用!B877)</f>
        <v/>
      </c>
      <c r="AP891" s="41" t="str">
        <f t="shared" si="1371"/>
        <v/>
      </c>
      <c r="AQ891" s="41" t="str">
        <f t="shared" si="1372"/>
        <v/>
      </c>
      <c r="AR891" s="23" t="str">
        <f>IF(AM891="スギ",INDEX(データ!$C$7:$E$26,MATCH(AP891,データ!$B$7:$B$26),MATCH(AN891,データ!$C$6:$E$6)),IF(AM891="ヒノキ",INDEX(データ!$C$32:$E$51,MATCH(AP891,データ!$B$32:$B$51),MATCH(AN891,データ!$C$31:$E$31)),IF(AM891="マツ",INDEX(データ!#REF!,MATCH(AP891,データ!#REF!),MATCH(AN891,データ!#REF!)),IF(AM891="ザツ",INDEX(データ!#REF!,MATCH(AP891,データ!#REF!),MATCH(AN891,データ!#REF!)),""))))</f>
        <v/>
      </c>
      <c r="AS891" s="22" t="str">
        <f t="shared" si="1355"/>
        <v/>
      </c>
      <c r="AT891" s="21" t="str">
        <f t="shared" si="1373"/>
        <v/>
      </c>
      <c r="AU891" s="21" t="str">
        <f t="shared" si="1374"/>
        <v/>
      </c>
      <c r="AV891" s="24" t="str">
        <f>IF(AM891="スギ",INDEX(データ!$H$7:$J$26,MATCH(AP891,データ!$G$7:$G$26),MATCH(AN891,データ!$H$6:$J$6)),IF(AM891="ヒノキ",INDEX(データ!$H$32:$J$51,MATCH(AP891,データ!$G$32:$G$51),MATCH(AN891,データ!$H$31:$J$31)),IF(AM891="マツ",INDEX(データ!#REF!,MATCH(AP891,データ!#REF!),MATCH(AN891,データ!#REF!)),IF(AM891="ザツ",INDEX(データ!#REF!,MATCH(AP891,データ!#REF!),MATCH(AN891,データ!#REF!)),""))))</f>
        <v/>
      </c>
      <c r="AW891" s="22" t="str">
        <f t="shared" si="1375"/>
        <v/>
      </c>
      <c r="AX891" s="21" t="str">
        <f t="shared" si="1376"/>
        <v/>
      </c>
      <c r="AY891" s="27" t="str">
        <f t="shared" si="1377"/>
        <v/>
      </c>
      <c r="AZ891" s="24" t="str">
        <f t="shared" si="1378"/>
        <v/>
      </c>
      <c r="BA891" s="25" t="str">
        <f t="shared" si="1379"/>
        <v>0</v>
      </c>
      <c r="BB891" s="26" t="str">
        <f t="shared" si="1380"/>
        <v/>
      </c>
      <c r="BC891" s="26" t="str">
        <f t="shared" si="1381"/>
        <v/>
      </c>
      <c r="BD891" s="26" t="str">
        <f t="shared" si="1382"/>
        <v/>
      </c>
      <c r="BE891" s="27" t="str">
        <f t="shared" si="1383"/>
        <v/>
      </c>
      <c r="BF891" s="26" t="str">
        <f t="shared" si="1384"/>
        <v/>
      </c>
      <c r="BG891" s="26" t="str">
        <f t="shared" si="1385"/>
        <v/>
      </c>
      <c r="BH891" s="45" t="s">
        <v>30</v>
      </c>
      <c r="BI891" s="55" t="str">
        <f>IF(ＣＳＶ貼付用!BX877="","",ＣＳＶ貼付用!BX877)</f>
        <v/>
      </c>
      <c r="BJ891" s="38" t="str">
        <f>IF(ＣＳＶ貼付用!BZ877="","",ＣＳＶ貼付用!BZ877)</f>
        <v/>
      </c>
      <c r="BK891" s="38" t="str">
        <f>IF(ＣＳＶ貼付用!CB877="","",ＣＳＶ貼付用!CB877)</f>
        <v/>
      </c>
      <c r="BL891" s="40" t="str">
        <f t="shared" si="1386"/>
        <v/>
      </c>
      <c r="BM891" s="41" t="str">
        <f>IF(林齢計算用!C877="","",林齢計算用!C877)</f>
        <v/>
      </c>
      <c r="BN891" s="41" t="str">
        <f t="shared" si="1387"/>
        <v/>
      </c>
      <c r="BO891" s="41" t="str">
        <f t="shared" si="1388"/>
        <v/>
      </c>
      <c r="BP891" s="23" t="str">
        <f>IF(BK891="スギ",INDEX(データ!$C$7:$E$26,MATCH(BN891,データ!$B$7:$B$26),MATCH(BL891,データ!$C$6:$E$6)),IF(BK891="ヒノキ",INDEX(データ!$C$32:$E$51,MATCH(BN891,データ!$B$32:$B$51),MATCH(BL891,データ!$C$31:$E$31)),IF(BK891="マツ",INDEX(データ!#REF!,MATCH(BN891,データ!#REF!),MATCH(BL891,データ!#REF!)),IF(BK891="ザツ",INDEX(データ!#REF!,MATCH(BN891,データ!#REF!),MATCH(BL891,データ!#REF!)),""))))</f>
        <v/>
      </c>
      <c r="BQ891" s="22" t="str">
        <f t="shared" si="1356"/>
        <v/>
      </c>
      <c r="BR891" s="21" t="str">
        <f t="shared" si="1389"/>
        <v/>
      </c>
      <c r="BS891" s="21" t="str">
        <f t="shared" si="1390"/>
        <v/>
      </c>
      <c r="BT891" s="24" t="str">
        <f>IF(BK891="スギ",INDEX(データ!$H$7:$J$26,MATCH(BN891,データ!$G$7:$G$26),MATCH(BL891,データ!$H$6:$J$6)),IF(BK891="ヒノキ",INDEX(データ!$H$32:$J$51,MATCH(BN891,データ!$G$32:$G$51),MATCH(BL891,データ!$H$31:$J$31)),IF(BK891="マツ",INDEX(データ!#REF!,MATCH(BN891,データ!#REF!),MATCH(BL891,データ!#REF!)),IF(BK891="ザツ",INDEX(データ!#REF!,MATCH(BN891,データ!#REF!),MATCH(BL891,データ!#REF!)),""))))</f>
        <v/>
      </c>
      <c r="BU891" s="22" t="str">
        <f t="shared" si="1391"/>
        <v/>
      </c>
      <c r="BV891" s="21" t="str">
        <f t="shared" si="1392"/>
        <v/>
      </c>
      <c r="BW891" s="27" t="str">
        <f t="shared" si="1393"/>
        <v/>
      </c>
      <c r="BX891" s="24" t="str">
        <f t="shared" si="1394"/>
        <v/>
      </c>
      <c r="BY891" s="25" t="str">
        <f t="shared" si="1395"/>
        <v>0</v>
      </c>
      <c r="BZ891" s="26" t="str">
        <f t="shared" si="1396"/>
        <v/>
      </c>
      <c r="CA891" s="26" t="str">
        <f t="shared" si="1397"/>
        <v/>
      </c>
      <c r="CB891" s="26" t="str">
        <f t="shared" si="1398"/>
        <v/>
      </c>
      <c r="CC891" s="27" t="str">
        <f t="shared" si="1399"/>
        <v/>
      </c>
      <c r="CD891" s="26" t="str">
        <f t="shared" si="1400"/>
        <v/>
      </c>
      <c r="CE891" s="26" t="str">
        <f t="shared" si="1401"/>
        <v/>
      </c>
      <c r="CF891" s="45" t="s">
        <v>30</v>
      </c>
      <c r="CG891" s="55" t="str">
        <f>IF(ＣＳＶ貼付用!CM877="","",ＣＳＶ貼付用!CM877)</f>
        <v/>
      </c>
      <c r="CH891" s="38" t="str">
        <f>IF(ＣＳＶ貼付用!CO877="","",ＣＳＶ貼付用!CO877)</f>
        <v/>
      </c>
      <c r="CI891" s="38" t="str">
        <f>IF(ＣＳＶ貼付用!CQ877="","",ＣＳＶ貼付用!CQ877)</f>
        <v/>
      </c>
      <c r="CJ891" s="40" t="str">
        <f t="shared" si="1402"/>
        <v/>
      </c>
      <c r="CK891" s="41" t="str">
        <f>IF(林齢計算用!D877="","",林齢計算用!D877)</f>
        <v/>
      </c>
      <c r="CL891" s="41" t="str">
        <f t="shared" si="1403"/>
        <v/>
      </c>
      <c r="CM891" s="41" t="str">
        <f t="shared" si="1404"/>
        <v/>
      </c>
      <c r="CN891" s="23" t="str">
        <f>IF(CI891="スギ",INDEX(データ!$C$7:$E$26,MATCH(CL891,データ!$B$7:$B$26),MATCH(CJ891,データ!$C$6:$E$6)),IF(CI891="ヒノキ",INDEX(データ!$C$32:$E$51,MATCH(CL891,データ!$B$32:$B$51),MATCH(CJ891,データ!$C$31:$E$31)),IF(CI891="マツ",INDEX(データ!#REF!,MATCH(CL891,データ!#REF!),MATCH(CJ891,データ!#REF!)),IF(CI891="ザツ",INDEX(データ!#REF!,MATCH(CL891,データ!#REF!),MATCH(CJ891,データ!#REF!)),""))))</f>
        <v/>
      </c>
      <c r="CO891" s="22" t="str">
        <f t="shared" si="1357"/>
        <v/>
      </c>
      <c r="CP891" s="21" t="str">
        <f t="shared" si="1405"/>
        <v/>
      </c>
      <c r="CQ891" s="21" t="str">
        <f t="shared" si="1406"/>
        <v/>
      </c>
      <c r="CR891" s="24" t="str">
        <f>IF(CI891="スギ",INDEX(データ!$H$7:$J$26,MATCH(CL891,データ!$G$7:$G$26),MATCH(CJ891,データ!$H$6:$J$6)),IF(CI891="ヒノキ",INDEX(データ!$H$32:$J$51,MATCH(CL891,データ!$G$32:$G$51),MATCH(CJ891,データ!$H$31:$J$31)),IF(CI891="マツ",INDEX(データ!#REF!,MATCH(CL891,データ!#REF!),MATCH(CJ891,データ!#REF!)),IF(CI891="ザツ",INDEX(データ!#REF!,MATCH(CL891,データ!#REF!),MATCH(CJ891,データ!#REF!)),""))))</f>
        <v/>
      </c>
      <c r="CS891" s="22" t="str">
        <f t="shared" si="1407"/>
        <v/>
      </c>
      <c r="CT891" s="21" t="str">
        <f t="shared" si="1408"/>
        <v/>
      </c>
      <c r="CU891" s="27" t="str">
        <f t="shared" si="1409"/>
        <v/>
      </c>
      <c r="CV891" s="24" t="str">
        <f t="shared" si="1410"/>
        <v/>
      </c>
      <c r="CW891" s="25" t="str">
        <f t="shared" si="1411"/>
        <v>0</v>
      </c>
      <c r="CX891" s="26" t="str">
        <f t="shared" si="1412"/>
        <v/>
      </c>
      <c r="CY891" s="26" t="str">
        <f t="shared" si="1413"/>
        <v/>
      </c>
      <c r="CZ891" s="26" t="str">
        <f t="shared" si="1414"/>
        <v/>
      </c>
      <c r="DA891" s="27" t="str">
        <f t="shared" si="1415"/>
        <v/>
      </c>
      <c r="DB891" s="26" t="str">
        <f t="shared" si="1416"/>
        <v/>
      </c>
      <c r="DC891" s="26" t="str">
        <f t="shared" si="1417"/>
        <v/>
      </c>
      <c r="DD891" s="45" t="s">
        <v>30</v>
      </c>
      <c r="DE891" s="55" t="str">
        <f>IF(ＣＳＶ貼付用!DB877="","",ＣＳＶ貼付用!DB877)</f>
        <v/>
      </c>
      <c r="DF891" s="38" t="str">
        <f>IF(ＣＳＶ貼付用!DD877="","",ＣＳＶ貼付用!DD877)</f>
        <v/>
      </c>
      <c r="DG891" s="38" t="str">
        <f>IF(ＣＳＶ貼付用!DF877="","",ＣＳＶ貼付用!DF877)</f>
        <v/>
      </c>
      <c r="DH891" s="40" t="str">
        <f t="shared" si="1418"/>
        <v/>
      </c>
      <c r="DI891" s="41" t="str">
        <f>IF(林齢計算用!E877="","",林齢計算用!E877)</f>
        <v/>
      </c>
      <c r="DJ891" s="41" t="str">
        <f t="shared" si="1419"/>
        <v/>
      </c>
      <c r="DK891" s="41" t="str">
        <f t="shared" si="1420"/>
        <v/>
      </c>
      <c r="DL891" s="23" t="str">
        <f>IF(DG891="スギ",INDEX(データ!$C$7:$E$26,MATCH(DJ891,データ!$B$7:$B$26),MATCH(DH891,データ!$C$6:$E$6)),IF(DG891="ヒノキ",INDEX(データ!$C$32:$E$51,MATCH(DJ891,データ!$B$32:$B$51),MATCH(DH891,データ!$C$31:$E$31)),IF(DG891="マツ",INDEX(データ!#REF!,MATCH(DJ891,データ!#REF!),MATCH(DH891,データ!#REF!)),IF(DG891="ザツ",INDEX(データ!#REF!,MATCH(DJ891,データ!#REF!),MATCH(DH891,データ!#REF!)),""))))</f>
        <v/>
      </c>
      <c r="DM891" s="22" t="str">
        <f t="shared" si="1358"/>
        <v/>
      </c>
      <c r="DN891" s="21" t="str">
        <f t="shared" si="1421"/>
        <v/>
      </c>
      <c r="DO891" s="21" t="str">
        <f t="shared" si="1422"/>
        <v/>
      </c>
      <c r="DP891" s="24" t="str">
        <f>IF(DG891="スギ",INDEX(データ!$H$7:$J$26,MATCH(DJ891,データ!$G$7:$G$26),MATCH(DH891,データ!$H$6:$J$6)),IF(DG891="ヒノキ",INDEX(データ!$H$32:$J$51,MATCH(DJ891,データ!$G$32:$G$51),MATCH(DH891,データ!$H$31:$J$31)),IF(DG891="マツ",INDEX(データ!#REF!,MATCH(DJ891,データ!#REF!),MATCH(DH891,データ!#REF!)),IF(DG891="ザツ",INDEX(データ!#REF!,MATCH(DJ891,データ!#REF!),MATCH(DH891,データ!#REF!)),""))))</f>
        <v/>
      </c>
      <c r="DQ891" s="22" t="str">
        <f t="shared" si="1423"/>
        <v/>
      </c>
      <c r="DR891" s="21" t="str">
        <f t="shared" si="1424"/>
        <v/>
      </c>
      <c r="DS891" s="27" t="str">
        <f t="shared" si="1425"/>
        <v/>
      </c>
      <c r="DT891" s="24" t="str">
        <f t="shared" si="1426"/>
        <v/>
      </c>
      <c r="DU891" s="25" t="str">
        <f t="shared" si="1427"/>
        <v>0</v>
      </c>
      <c r="DV891" s="26" t="str">
        <f t="shared" si="1428"/>
        <v/>
      </c>
      <c r="DW891" s="26" t="str">
        <f t="shared" si="1429"/>
        <v/>
      </c>
      <c r="DX891" s="26" t="str">
        <f t="shared" si="1430"/>
        <v/>
      </c>
      <c r="DY891" s="27" t="str">
        <f t="shared" si="1431"/>
        <v/>
      </c>
      <c r="DZ891" s="26" t="str">
        <f t="shared" si="1432"/>
        <v/>
      </c>
      <c r="EA891" s="26" t="str">
        <f t="shared" si="1433"/>
        <v/>
      </c>
      <c r="EB891" s="45" t="s">
        <v>30</v>
      </c>
      <c r="EC891" s="55" t="str">
        <f>IF(ＣＳＶ貼付用!DQ877="","",ＣＳＶ貼付用!DQ877)</f>
        <v/>
      </c>
      <c r="ED891" s="38" t="str">
        <f>IF(ＣＳＶ貼付用!DS877="","",ＣＳＶ貼付用!DS877)</f>
        <v/>
      </c>
      <c r="EE891" s="38" t="str">
        <f>IF(ＣＳＶ貼付用!DU877="","",ＣＳＶ貼付用!DU877)</f>
        <v/>
      </c>
      <c r="EF891" s="40" t="str">
        <f t="shared" si="1434"/>
        <v/>
      </c>
      <c r="EG891" s="41" t="str">
        <f>IF(林齢計算用!F877="","",林齢計算用!F877)</f>
        <v/>
      </c>
      <c r="EH891" s="41" t="str">
        <f t="shared" si="1435"/>
        <v/>
      </c>
      <c r="EI891" s="41" t="str">
        <f t="shared" si="1436"/>
        <v/>
      </c>
      <c r="EJ891" s="23" t="str">
        <f>IF(EE891="スギ",INDEX(データ!$C$7:$E$26,MATCH(EH891,データ!$B$7:$B$26),MATCH(EF891,データ!$C$6:$E$6)),IF(EE891="ヒノキ",INDEX(データ!$C$32:$E$51,MATCH(EH891,データ!$B$32:$B$51),MATCH(EF891,データ!$C$31:$E$31)),IF(EE891="マツ",INDEX(データ!#REF!,MATCH(EH891,データ!#REF!),MATCH(EF891,データ!#REF!)),IF(EE891="ザツ",INDEX(データ!#REF!,MATCH(EH891,データ!#REF!),MATCH(EF891,データ!#REF!)),""))))</f>
        <v/>
      </c>
      <c r="EK891" s="22" t="str">
        <f t="shared" si="1359"/>
        <v/>
      </c>
      <c r="EL891" s="21" t="str">
        <f t="shared" si="1437"/>
        <v/>
      </c>
      <c r="EM891" s="21" t="str">
        <f t="shared" si="1438"/>
        <v/>
      </c>
      <c r="EN891" s="24" t="str">
        <f>IF(EE891="スギ",INDEX(データ!$H$7:$J$26,MATCH(EH891,データ!$G$7:$G$26),MATCH(EF891,データ!$H$6:$J$6)),IF(EE891="ヒノキ",INDEX(データ!$H$32:$J$51,MATCH(EH891,データ!$G$32:$G$51),MATCH(EF891,データ!$H$31:$J$31)),IF(EE891="マツ",INDEX(データ!#REF!,MATCH(EH891,データ!#REF!),MATCH(EF891,データ!#REF!)),IF(EE891="ザツ",INDEX(データ!#REF!,MATCH(EH891,データ!#REF!),MATCH(EF891,データ!#REF!)),""))))</f>
        <v/>
      </c>
      <c r="EO891" s="22" t="str">
        <f t="shared" si="1439"/>
        <v/>
      </c>
      <c r="EP891" s="21" t="str">
        <f t="shared" si="1440"/>
        <v/>
      </c>
      <c r="EQ891" s="27" t="str">
        <f t="shared" si="1441"/>
        <v/>
      </c>
      <c r="ER891" s="24" t="str">
        <f t="shared" si="1442"/>
        <v/>
      </c>
      <c r="ES891" s="25" t="str">
        <f t="shared" si="1443"/>
        <v>0</v>
      </c>
      <c r="ET891" s="26" t="str">
        <f t="shared" si="1444"/>
        <v/>
      </c>
      <c r="EU891" s="26" t="str">
        <f t="shared" si="1445"/>
        <v/>
      </c>
      <c r="EV891" s="26" t="str">
        <f t="shared" si="1446"/>
        <v/>
      </c>
      <c r="EW891" s="27" t="str">
        <f t="shared" si="1447"/>
        <v/>
      </c>
      <c r="EX891" s="26" t="str">
        <f t="shared" si="1448"/>
        <v/>
      </c>
      <c r="EY891" s="26" t="str">
        <f t="shared" si="1449"/>
        <v/>
      </c>
      <c r="EZ891" s="26">
        <f t="shared" si="1450"/>
        <v>0</v>
      </c>
      <c r="FA891" s="43"/>
    </row>
    <row r="892" spans="1:157" ht="15.95" customHeight="1" x14ac:dyDescent="0.15">
      <c r="A892" s="21"/>
      <c r="B892" s="36" t="str">
        <f>IF(ＣＳＶ貼付用!G878="","",ＣＳＶ貼付用!G878)</f>
        <v/>
      </c>
      <c r="C892" s="36" t="str">
        <f>IF(ＣＳＶ貼付用!I878="","",ＣＳＶ貼付用!I878)</f>
        <v/>
      </c>
      <c r="D892" s="36" t="str">
        <f>IF(ＣＳＶ貼付用!J878="","",ＣＳＶ貼付用!J878)</f>
        <v/>
      </c>
      <c r="E892" s="36" t="str">
        <f>IF(ＣＳＶ貼付用!F878="","",ＣＳＶ貼付用!F878)</f>
        <v/>
      </c>
      <c r="F892" s="38" t="str">
        <f>IF(ＣＳＶ貼付用!T878="","",ＣＳＶ貼付用!T878)</f>
        <v/>
      </c>
      <c r="G892" s="38"/>
      <c r="H892" s="38" t="str">
        <f>IF(ＣＳＶ貼付用!GJ878="","",ＣＳＶ貼付用!GJ878)</f>
        <v/>
      </c>
      <c r="I892" s="38" t="str">
        <f>IF(ＣＳＶ貼付用!GL878="","",ＣＳＶ貼付用!GL878)</f>
        <v/>
      </c>
      <c r="J892" s="38" t="str">
        <f>IF(ＣＳＶ貼付用!GN878="","",ＣＳＶ貼付用!GN878)</f>
        <v/>
      </c>
      <c r="K892" s="38" t="str">
        <f>IF(ＣＳＶ貼付用!GP878="","",ＣＳＶ貼付用!GP878)</f>
        <v/>
      </c>
      <c r="L892" s="45" t="s">
        <v>30</v>
      </c>
      <c r="M892" s="55" t="str">
        <f>IF(ＣＳＶ貼付用!AT878="","",ＣＳＶ貼付用!AT878)</f>
        <v/>
      </c>
      <c r="N892" s="38" t="str">
        <f>IF(ＣＳＶ貼付用!AV878="","",ＣＳＶ貼付用!AV878)</f>
        <v/>
      </c>
      <c r="O892" s="38" t="str">
        <f>IF(ＣＳＶ貼付用!AX878="","",ＣＳＶ貼付用!AX878)</f>
        <v/>
      </c>
      <c r="P892" s="40" t="str">
        <f>IF(ＣＳＶ貼付用!FE878="","",ＣＳＶ貼付用!FE878)</f>
        <v/>
      </c>
      <c r="Q892" s="41" t="str">
        <f>IF(林齢計算用!A878="","",林齢計算用!A878)</f>
        <v/>
      </c>
      <c r="R892" s="41" t="str">
        <f t="shared" si="1360"/>
        <v/>
      </c>
      <c r="S892" s="56" t="str">
        <f>IF(ＣＳＶ貼付用!EG878="","",ＣＳＶ貼付用!EG878*10)</f>
        <v/>
      </c>
      <c r="T892" s="23" t="str">
        <f>IF(O892="スギ",INDEX(データ!$C$7:$E$26,MATCH(R892,データ!$B$7:$B$26),MATCH(P892,データ!$C$6:$E$6)),IF(O892="ヒノキ",INDEX(データ!$C$32:$E$51,MATCH(R892,データ!$B$32:$B$51),MATCH(P892,データ!$C$31:$E$31)),IF(O892="マツ",INDEX(データ!#REF!,MATCH(R892,データ!#REF!),MATCH(P892,データ!#REF!)),IF(O892="ザツ",INDEX(データ!#REF!,MATCH(R892,データ!#REF!),MATCH(P892,データ!#REF!)),""))))</f>
        <v/>
      </c>
      <c r="U892" s="22" t="str">
        <f t="shared" si="1451"/>
        <v/>
      </c>
      <c r="V892" s="21" t="str">
        <f t="shared" si="1455"/>
        <v/>
      </c>
      <c r="W892" s="21" t="str">
        <f t="shared" si="1452"/>
        <v/>
      </c>
      <c r="X892" s="23" t="str">
        <f>IF(O892="スギ",INDEX(データ!$H$7:$J$26,MATCH(R892,データ!$G$7:$G$26),MATCH(P892,データ!$H$6:$J$6)),IF(O892="ヒノキ",INDEX(データ!$H$32:$J$51,MATCH(R892,データ!$G$32:$G$51),MATCH(P892,データ!$H$31:$J$31)),IF(O892="マツ",INDEX(データ!#REF!,MATCH(R892,データ!#REF!),MATCH(P892,データ!#REF!)),IF(O892="ザツ",INDEX(データ!#REF!,MATCH(R892,データ!#REF!),MATCH(P892,データ!#REF!)),""))))</f>
        <v/>
      </c>
      <c r="Y892" s="22" t="str">
        <f t="shared" si="1453"/>
        <v/>
      </c>
      <c r="Z892" s="21" t="str">
        <f t="shared" si="1454"/>
        <v/>
      </c>
      <c r="AA892" s="27" t="str">
        <f t="shared" si="1361"/>
        <v/>
      </c>
      <c r="AB892" s="24" t="str">
        <f t="shared" si="1362"/>
        <v/>
      </c>
      <c r="AC892" s="25" t="str">
        <f t="shared" si="1363"/>
        <v>0</v>
      </c>
      <c r="AD892" s="26" t="str">
        <f t="shared" si="1364"/>
        <v/>
      </c>
      <c r="AE892" s="26" t="str">
        <f t="shared" si="1365"/>
        <v/>
      </c>
      <c r="AF892" s="26" t="str">
        <f t="shared" si="1366"/>
        <v/>
      </c>
      <c r="AG892" s="27" t="str">
        <f t="shared" si="1367"/>
        <v/>
      </c>
      <c r="AH892" s="26" t="str">
        <f t="shared" si="1368"/>
        <v/>
      </c>
      <c r="AI892" s="26" t="str">
        <f t="shared" si="1369"/>
        <v/>
      </c>
      <c r="AJ892" s="45" t="s">
        <v>30</v>
      </c>
      <c r="AK892" s="55" t="str">
        <f>IF(ＣＳＶ貼付用!BI878="","",ＣＳＶ貼付用!BI878)</f>
        <v/>
      </c>
      <c r="AL892" s="38" t="str">
        <f>IF(ＣＳＶ貼付用!BK878="","",ＣＳＶ貼付用!BK878)</f>
        <v/>
      </c>
      <c r="AM892" s="38" t="str">
        <f>IF(ＣＳＶ貼付用!BM878="","",ＣＳＶ貼付用!BM878)</f>
        <v/>
      </c>
      <c r="AN892" s="40" t="str">
        <f t="shared" si="1370"/>
        <v/>
      </c>
      <c r="AO892" s="41" t="str">
        <f>IF(林齢計算用!B878="","",林齢計算用!B878)</f>
        <v/>
      </c>
      <c r="AP892" s="41" t="str">
        <f t="shared" si="1371"/>
        <v/>
      </c>
      <c r="AQ892" s="41" t="str">
        <f t="shared" si="1372"/>
        <v/>
      </c>
      <c r="AR892" s="23" t="str">
        <f>IF(AM892="スギ",INDEX(データ!$C$7:$E$26,MATCH(AP892,データ!$B$7:$B$26),MATCH(AN892,データ!$C$6:$E$6)),IF(AM892="ヒノキ",INDEX(データ!$C$32:$E$51,MATCH(AP892,データ!$B$32:$B$51),MATCH(AN892,データ!$C$31:$E$31)),IF(AM892="マツ",INDEX(データ!#REF!,MATCH(AP892,データ!#REF!),MATCH(AN892,データ!#REF!)),IF(AM892="ザツ",INDEX(データ!#REF!,MATCH(AP892,データ!#REF!),MATCH(AN892,データ!#REF!)),""))))</f>
        <v/>
      </c>
      <c r="AS892" s="22" t="str">
        <f t="shared" si="1355"/>
        <v/>
      </c>
      <c r="AT892" s="21" t="str">
        <f t="shared" si="1373"/>
        <v/>
      </c>
      <c r="AU892" s="21" t="str">
        <f t="shared" si="1374"/>
        <v/>
      </c>
      <c r="AV892" s="24" t="str">
        <f>IF(AM892="スギ",INDEX(データ!$H$7:$J$26,MATCH(AP892,データ!$G$7:$G$26),MATCH(AN892,データ!$H$6:$J$6)),IF(AM892="ヒノキ",INDEX(データ!$H$32:$J$51,MATCH(AP892,データ!$G$32:$G$51),MATCH(AN892,データ!$H$31:$J$31)),IF(AM892="マツ",INDEX(データ!#REF!,MATCH(AP892,データ!#REF!),MATCH(AN892,データ!#REF!)),IF(AM892="ザツ",INDEX(データ!#REF!,MATCH(AP892,データ!#REF!),MATCH(AN892,データ!#REF!)),""))))</f>
        <v/>
      </c>
      <c r="AW892" s="22" t="str">
        <f t="shared" si="1375"/>
        <v/>
      </c>
      <c r="AX892" s="21" t="str">
        <f t="shared" si="1376"/>
        <v/>
      </c>
      <c r="AY892" s="27" t="str">
        <f t="shared" si="1377"/>
        <v/>
      </c>
      <c r="AZ892" s="24" t="str">
        <f t="shared" si="1378"/>
        <v/>
      </c>
      <c r="BA892" s="25" t="str">
        <f t="shared" si="1379"/>
        <v>0</v>
      </c>
      <c r="BB892" s="26" t="str">
        <f t="shared" si="1380"/>
        <v/>
      </c>
      <c r="BC892" s="26" t="str">
        <f t="shared" si="1381"/>
        <v/>
      </c>
      <c r="BD892" s="26" t="str">
        <f t="shared" si="1382"/>
        <v/>
      </c>
      <c r="BE892" s="27" t="str">
        <f t="shared" si="1383"/>
        <v/>
      </c>
      <c r="BF892" s="26" t="str">
        <f t="shared" si="1384"/>
        <v/>
      </c>
      <c r="BG892" s="26" t="str">
        <f t="shared" si="1385"/>
        <v/>
      </c>
      <c r="BH892" s="45" t="s">
        <v>30</v>
      </c>
      <c r="BI892" s="55" t="str">
        <f>IF(ＣＳＶ貼付用!BX878="","",ＣＳＶ貼付用!BX878)</f>
        <v/>
      </c>
      <c r="BJ892" s="38" t="str">
        <f>IF(ＣＳＶ貼付用!BZ878="","",ＣＳＶ貼付用!BZ878)</f>
        <v/>
      </c>
      <c r="BK892" s="38" t="str">
        <f>IF(ＣＳＶ貼付用!CB878="","",ＣＳＶ貼付用!CB878)</f>
        <v/>
      </c>
      <c r="BL892" s="40" t="str">
        <f t="shared" si="1386"/>
        <v/>
      </c>
      <c r="BM892" s="41" t="str">
        <f>IF(林齢計算用!C878="","",林齢計算用!C878)</f>
        <v/>
      </c>
      <c r="BN892" s="41" t="str">
        <f t="shared" si="1387"/>
        <v/>
      </c>
      <c r="BO892" s="41" t="str">
        <f t="shared" si="1388"/>
        <v/>
      </c>
      <c r="BP892" s="23" t="str">
        <f>IF(BK892="スギ",INDEX(データ!$C$7:$E$26,MATCH(BN892,データ!$B$7:$B$26),MATCH(BL892,データ!$C$6:$E$6)),IF(BK892="ヒノキ",INDEX(データ!$C$32:$E$51,MATCH(BN892,データ!$B$32:$B$51),MATCH(BL892,データ!$C$31:$E$31)),IF(BK892="マツ",INDEX(データ!#REF!,MATCH(BN892,データ!#REF!),MATCH(BL892,データ!#REF!)),IF(BK892="ザツ",INDEX(データ!#REF!,MATCH(BN892,データ!#REF!),MATCH(BL892,データ!#REF!)),""))))</f>
        <v/>
      </c>
      <c r="BQ892" s="22" t="str">
        <f t="shared" si="1356"/>
        <v/>
      </c>
      <c r="BR892" s="21" t="str">
        <f t="shared" si="1389"/>
        <v/>
      </c>
      <c r="BS892" s="21" t="str">
        <f t="shared" si="1390"/>
        <v/>
      </c>
      <c r="BT892" s="24" t="str">
        <f>IF(BK892="スギ",INDEX(データ!$H$7:$J$26,MATCH(BN892,データ!$G$7:$G$26),MATCH(BL892,データ!$H$6:$J$6)),IF(BK892="ヒノキ",INDEX(データ!$H$32:$J$51,MATCH(BN892,データ!$G$32:$G$51),MATCH(BL892,データ!$H$31:$J$31)),IF(BK892="マツ",INDEX(データ!#REF!,MATCH(BN892,データ!#REF!),MATCH(BL892,データ!#REF!)),IF(BK892="ザツ",INDEX(データ!#REF!,MATCH(BN892,データ!#REF!),MATCH(BL892,データ!#REF!)),""))))</f>
        <v/>
      </c>
      <c r="BU892" s="22" t="str">
        <f t="shared" si="1391"/>
        <v/>
      </c>
      <c r="BV892" s="21" t="str">
        <f t="shared" si="1392"/>
        <v/>
      </c>
      <c r="BW892" s="27" t="str">
        <f t="shared" si="1393"/>
        <v/>
      </c>
      <c r="BX892" s="24" t="str">
        <f t="shared" si="1394"/>
        <v/>
      </c>
      <c r="BY892" s="25" t="str">
        <f t="shared" si="1395"/>
        <v>0</v>
      </c>
      <c r="BZ892" s="26" t="str">
        <f t="shared" si="1396"/>
        <v/>
      </c>
      <c r="CA892" s="26" t="str">
        <f t="shared" si="1397"/>
        <v/>
      </c>
      <c r="CB892" s="26" t="str">
        <f t="shared" si="1398"/>
        <v/>
      </c>
      <c r="CC892" s="27" t="str">
        <f t="shared" si="1399"/>
        <v/>
      </c>
      <c r="CD892" s="26" t="str">
        <f t="shared" si="1400"/>
        <v/>
      </c>
      <c r="CE892" s="26" t="str">
        <f t="shared" si="1401"/>
        <v/>
      </c>
      <c r="CF892" s="45" t="s">
        <v>30</v>
      </c>
      <c r="CG892" s="55" t="str">
        <f>IF(ＣＳＶ貼付用!CM878="","",ＣＳＶ貼付用!CM878)</f>
        <v/>
      </c>
      <c r="CH892" s="38" t="str">
        <f>IF(ＣＳＶ貼付用!CO878="","",ＣＳＶ貼付用!CO878)</f>
        <v/>
      </c>
      <c r="CI892" s="38" t="str">
        <f>IF(ＣＳＶ貼付用!CQ878="","",ＣＳＶ貼付用!CQ878)</f>
        <v/>
      </c>
      <c r="CJ892" s="40" t="str">
        <f t="shared" si="1402"/>
        <v/>
      </c>
      <c r="CK892" s="41" t="str">
        <f>IF(林齢計算用!D878="","",林齢計算用!D878)</f>
        <v/>
      </c>
      <c r="CL892" s="41" t="str">
        <f t="shared" si="1403"/>
        <v/>
      </c>
      <c r="CM892" s="41" t="str">
        <f t="shared" si="1404"/>
        <v/>
      </c>
      <c r="CN892" s="23" t="str">
        <f>IF(CI892="スギ",INDEX(データ!$C$7:$E$26,MATCH(CL892,データ!$B$7:$B$26),MATCH(CJ892,データ!$C$6:$E$6)),IF(CI892="ヒノキ",INDEX(データ!$C$32:$E$51,MATCH(CL892,データ!$B$32:$B$51),MATCH(CJ892,データ!$C$31:$E$31)),IF(CI892="マツ",INDEX(データ!#REF!,MATCH(CL892,データ!#REF!),MATCH(CJ892,データ!#REF!)),IF(CI892="ザツ",INDEX(データ!#REF!,MATCH(CL892,データ!#REF!),MATCH(CJ892,データ!#REF!)),""))))</f>
        <v/>
      </c>
      <c r="CO892" s="22" t="str">
        <f t="shared" si="1357"/>
        <v/>
      </c>
      <c r="CP892" s="21" t="str">
        <f t="shared" si="1405"/>
        <v/>
      </c>
      <c r="CQ892" s="21" t="str">
        <f t="shared" si="1406"/>
        <v/>
      </c>
      <c r="CR892" s="24" t="str">
        <f>IF(CI892="スギ",INDEX(データ!$H$7:$J$26,MATCH(CL892,データ!$G$7:$G$26),MATCH(CJ892,データ!$H$6:$J$6)),IF(CI892="ヒノキ",INDEX(データ!$H$32:$J$51,MATCH(CL892,データ!$G$32:$G$51),MATCH(CJ892,データ!$H$31:$J$31)),IF(CI892="マツ",INDEX(データ!#REF!,MATCH(CL892,データ!#REF!),MATCH(CJ892,データ!#REF!)),IF(CI892="ザツ",INDEX(データ!#REF!,MATCH(CL892,データ!#REF!),MATCH(CJ892,データ!#REF!)),""))))</f>
        <v/>
      </c>
      <c r="CS892" s="22" t="str">
        <f t="shared" si="1407"/>
        <v/>
      </c>
      <c r="CT892" s="21" t="str">
        <f t="shared" si="1408"/>
        <v/>
      </c>
      <c r="CU892" s="27" t="str">
        <f t="shared" si="1409"/>
        <v/>
      </c>
      <c r="CV892" s="24" t="str">
        <f t="shared" si="1410"/>
        <v/>
      </c>
      <c r="CW892" s="25" t="str">
        <f t="shared" si="1411"/>
        <v>0</v>
      </c>
      <c r="CX892" s="26" t="str">
        <f t="shared" si="1412"/>
        <v/>
      </c>
      <c r="CY892" s="26" t="str">
        <f t="shared" si="1413"/>
        <v/>
      </c>
      <c r="CZ892" s="26" t="str">
        <f t="shared" si="1414"/>
        <v/>
      </c>
      <c r="DA892" s="27" t="str">
        <f t="shared" si="1415"/>
        <v/>
      </c>
      <c r="DB892" s="26" t="str">
        <f t="shared" si="1416"/>
        <v/>
      </c>
      <c r="DC892" s="26" t="str">
        <f t="shared" si="1417"/>
        <v/>
      </c>
      <c r="DD892" s="45" t="s">
        <v>30</v>
      </c>
      <c r="DE892" s="55" t="str">
        <f>IF(ＣＳＶ貼付用!DB878="","",ＣＳＶ貼付用!DB878)</f>
        <v/>
      </c>
      <c r="DF892" s="38" t="str">
        <f>IF(ＣＳＶ貼付用!DD878="","",ＣＳＶ貼付用!DD878)</f>
        <v/>
      </c>
      <c r="DG892" s="38" t="str">
        <f>IF(ＣＳＶ貼付用!DF878="","",ＣＳＶ貼付用!DF878)</f>
        <v/>
      </c>
      <c r="DH892" s="40" t="str">
        <f t="shared" si="1418"/>
        <v/>
      </c>
      <c r="DI892" s="41" t="str">
        <f>IF(林齢計算用!E878="","",林齢計算用!E878)</f>
        <v/>
      </c>
      <c r="DJ892" s="41" t="str">
        <f t="shared" si="1419"/>
        <v/>
      </c>
      <c r="DK892" s="41" t="str">
        <f t="shared" si="1420"/>
        <v/>
      </c>
      <c r="DL892" s="23" t="str">
        <f>IF(DG892="スギ",INDEX(データ!$C$7:$E$26,MATCH(DJ892,データ!$B$7:$B$26),MATCH(DH892,データ!$C$6:$E$6)),IF(DG892="ヒノキ",INDEX(データ!$C$32:$E$51,MATCH(DJ892,データ!$B$32:$B$51),MATCH(DH892,データ!$C$31:$E$31)),IF(DG892="マツ",INDEX(データ!#REF!,MATCH(DJ892,データ!#REF!),MATCH(DH892,データ!#REF!)),IF(DG892="ザツ",INDEX(データ!#REF!,MATCH(DJ892,データ!#REF!),MATCH(DH892,データ!#REF!)),""))))</f>
        <v/>
      </c>
      <c r="DM892" s="22" t="str">
        <f t="shared" si="1358"/>
        <v/>
      </c>
      <c r="DN892" s="21" t="str">
        <f t="shared" si="1421"/>
        <v/>
      </c>
      <c r="DO892" s="21" t="str">
        <f t="shared" si="1422"/>
        <v/>
      </c>
      <c r="DP892" s="24" t="str">
        <f>IF(DG892="スギ",INDEX(データ!$H$7:$J$26,MATCH(DJ892,データ!$G$7:$G$26),MATCH(DH892,データ!$H$6:$J$6)),IF(DG892="ヒノキ",INDEX(データ!$H$32:$J$51,MATCH(DJ892,データ!$G$32:$G$51),MATCH(DH892,データ!$H$31:$J$31)),IF(DG892="マツ",INDEX(データ!#REF!,MATCH(DJ892,データ!#REF!),MATCH(DH892,データ!#REF!)),IF(DG892="ザツ",INDEX(データ!#REF!,MATCH(DJ892,データ!#REF!),MATCH(DH892,データ!#REF!)),""))))</f>
        <v/>
      </c>
      <c r="DQ892" s="22" t="str">
        <f t="shared" si="1423"/>
        <v/>
      </c>
      <c r="DR892" s="21" t="str">
        <f t="shared" si="1424"/>
        <v/>
      </c>
      <c r="DS892" s="27" t="str">
        <f t="shared" si="1425"/>
        <v/>
      </c>
      <c r="DT892" s="24" t="str">
        <f t="shared" si="1426"/>
        <v/>
      </c>
      <c r="DU892" s="25" t="str">
        <f t="shared" si="1427"/>
        <v>0</v>
      </c>
      <c r="DV892" s="26" t="str">
        <f t="shared" si="1428"/>
        <v/>
      </c>
      <c r="DW892" s="26" t="str">
        <f t="shared" si="1429"/>
        <v/>
      </c>
      <c r="DX892" s="26" t="str">
        <f t="shared" si="1430"/>
        <v/>
      </c>
      <c r="DY892" s="27" t="str">
        <f t="shared" si="1431"/>
        <v/>
      </c>
      <c r="DZ892" s="26" t="str">
        <f t="shared" si="1432"/>
        <v/>
      </c>
      <c r="EA892" s="26" t="str">
        <f t="shared" si="1433"/>
        <v/>
      </c>
      <c r="EB892" s="45" t="s">
        <v>30</v>
      </c>
      <c r="EC892" s="55" t="str">
        <f>IF(ＣＳＶ貼付用!DQ878="","",ＣＳＶ貼付用!DQ878)</f>
        <v/>
      </c>
      <c r="ED892" s="38" t="str">
        <f>IF(ＣＳＶ貼付用!DS878="","",ＣＳＶ貼付用!DS878)</f>
        <v/>
      </c>
      <c r="EE892" s="38" t="str">
        <f>IF(ＣＳＶ貼付用!DU878="","",ＣＳＶ貼付用!DU878)</f>
        <v/>
      </c>
      <c r="EF892" s="40" t="str">
        <f t="shared" si="1434"/>
        <v/>
      </c>
      <c r="EG892" s="41" t="str">
        <f>IF(林齢計算用!F878="","",林齢計算用!F878)</f>
        <v/>
      </c>
      <c r="EH892" s="41" t="str">
        <f t="shared" si="1435"/>
        <v/>
      </c>
      <c r="EI892" s="41" t="str">
        <f t="shared" si="1436"/>
        <v/>
      </c>
      <c r="EJ892" s="23" t="str">
        <f>IF(EE892="スギ",INDEX(データ!$C$7:$E$26,MATCH(EH892,データ!$B$7:$B$26),MATCH(EF892,データ!$C$6:$E$6)),IF(EE892="ヒノキ",INDEX(データ!$C$32:$E$51,MATCH(EH892,データ!$B$32:$B$51),MATCH(EF892,データ!$C$31:$E$31)),IF(EE892="マツ",INDEX(データ!#REF!,MATCH(EH892,データ!#REF!),MATCH(EF892,データ!#REF!)),IF(EE892="ザツ",INDEX(データ!#REF!,MATCH(EH892,データ!#REF!),MATCH(EF892,データ!#REF!)),""))))</f>
        <v/>
      </c>
      <c r="EK892" s="22" t="str">
        <f t="shared" si="1359"/>
        <v/>
      </c>
      <c r="EL892" s="21" t="str">
        <f t="shared" si="1437"/>
        <v/>
      </c>
      <c r="EM892" s="21" t="str">
        <f t="shared" si="1438"/>
        <v/>
      </c>
      <c r="EN892" s="24" t="str">
        <f>IF(EE892="スギ",INDEX(データ!$H$7:$J$26,MATCH(EH892,データ!$G$7:$G$26),MATCH(EF892,データ!$H$6:$J$6)),IF(EE892="ヒノキ",INDEX(データ!$H$32:$J$51,MATCH(EH892,データ!$G$32:$G$51),MATCH(EF892,データ!$H$31:$J$31)),IF(EE892="マツ",INDEX(データ!#REF!,MATCH(EH892,データ!#REF!),MATCH(EF892,データ!#REF!)),IF(EE892="ザツ",INDEX(データ!#REF!,MATCH(EH892,データ!#REF!),MATCH(EF892,データ!#REF!)),""))))</f>
        <v/>
      </c>
      <c r="EO892" s="22" t="str">
        <f t="shared" si="1439"/>
        <v/>
      </c>
      <c r="EP892" s="21" t="str">
        <f t="shared" si="1440"/>
        <v/>
      </c>
      <c r="EQ892" s="27" t="str">
        <f t="shared" si="1441"/>
        <v/>
      </c>
      <c r="ER892" s="24" t="str">
        <f t="shared" si="1442"/>
        <v/>
      </c>
      <c r="ES892" s="25" t="str">
        <f t="shared" si="1443"/>
        <v>0</v>
      </c>
      <c r="ET892" s="26" t="str">
        <f t="shared" si="1444"/>
        <v/>
      </c>
      <c r="EU892" s="26" t="str">
        <f t="shared" si="1445"/>
        <v/>
      </c>
      <c r="EV892" s="26" t="str">
        <f t="shared" si="1446"/>
        <v/>
      </c>
      <c r="EW892" s="27" t="str">
        <f t="shared" si="1447"/>
        <v/>
      </c>
      <c r="EX892" s="26" t="str">
        <f t="shared" si="1448"/>
        <v/>
      </c>
      <c r="EY892" s="26" t="str">
        <f t="shared" si="1449"/>
        <v/>
      </c>
      <c r="EZ892" s="26">
        <f t="shared" si="1450"/>
        <v>0</v>
      </c>
      <c r="FA892" s="43"/>
    </row>
    <row r="893" spans="1:157" ht="15.95" customHeight="1" x14ac:dyDescent="0.15">
      <c r="A893" s="21"/>
      <c r="B893" s="36" t="str">
        <f>IF(ＣＳＶ貼付用!G879="","",ＣＳＶ貼付用!G879)</f>
        <v/>
      </c>
      <c r="C893" s="36" t="str">
        <f>IF(ＣＳＶ貼付用!I879="","",ＣＳＶ貼付用!I879)</f>
        <v/>
      </c>
      <c r="D893" s="36" t="str">
        <f>IF(ＣＳＶ貼付用!J879="","",ＣＳＶ貼付用!J879)</f>
        <v/>
      </c>
      <c r="E893" s="36" t="str">
        <f>IF(ＣＳＶ貼付用!F879="","",ＣＳＶ貼付用!F879)</f>
        <v/>
      </c>
      <c r="F893" s="38" t="str">
        <f>IF(ＣＳＶ貼付用!T879="","",ＣＳＶ貼付用!T879)</f>
        <v/>
      </c>
      <c r="G893" s="38"/>
      <c r="H893" s="38" t="str">
        <f>IF(ＣＳＶ貼付用!GJ879="","",ＣＳＶ貼付用!GJ879)</f>
        <v/>
      </c>
      <c r="I893" s="38" t="str">
        <f>IF(ＣＳＶ貼付用!GL879="","",ＣＳＶ貼付用!GL879)</f>
        <v/>
      </c>
      <c r="J893" s="38" t="str">
        <f>IF(ＣＳＶ貼付用!GN879="","",ＣＳＶ貼付用!GN879)</f>
        <v/>
      </c>
      <c r="K893" s="38" t="str">
        <f>IF(ＣＳＶ貼付用!GP879="","",ＣＳＶ貼付用!GP879)</f>
        <v/>
      </c>
      <c r="L893" s="45" t="s">
        <v>30</v>
      </c>
      <c r="M893" s="55" t="str">
        <f>IF(ＣＳＶ貼付用!AT879="","",ＣＳＶ貼付用!AT879)</f>
        <v/>
      </c>
      <c r="N893" s="38" t="str">
        <f>IF(ＣＳＶ貼付用!AV879="","",ＣＳＶ貼付用!AV879)</f>
        <v/>
      </c>
      <c r="O893" s="38" t="str">
        <f>IF(ＣＳＶ貼付用!AX879="","",ＣＳＶ貼付用!AX879)</f>
        <v/>
      </c>
      <c r="P893" s="40" t="str">
        <f>IF(ＣＳＶ貼付用!FE879="","",ＣＳＶ貼付用!FE879)</f>
        <v/>
      </c>
      <c r="Q893" s="41" t="str">
        <f>IF(林齢計算用!A879="","",林齢計算用!A879)</f>
        <v/>
      </c>
      <c r="R893" s="41" t="str">
        <f t="shared" si="1360"/>
        <v/>
      </c>
      <c r="S893" s="56" t="str">
        <f>IF(ＣＳＶ貼付用!EG879="","",ＣＳＶ貼付用!EG879*10)</f>
        <v/>
      </c>
      <c r="T893" s="23" t="str">
        <f>IF(O893="スギ",INDEX(データ!$C$7:$E$26,MATCH(R893,データ!$B$7:$B$26),MATCH(P893,データ!$C$6:$E$6)),IF(O893="ヒノキ",INDEX(データ!$C$32:$E$51,MATCH(R893,データ!$B$32:$B$51),MATCH(P893,データ!$C$31:$E$31)),IF(O893="マツ",INDEX(データ!#REF!,MATCH(R893,データ!#REF!),MATCH(P893,データ!#REF!)),IF(O893="ザツ",INDEX(データ!#REF!,MATCH(R893,データ!#REF!),MATCH(P893,データ!#REF!)),""))))</f>
        <v/>
      </c>
      <c r="U893" s="22" t="str">
        <f t="shared" si="1451"/>
        <v/>
      </c>
      <c r="V893" s="21" t="str">
        <f t="shared" si="1455"/>
        <v/>
      </c>
      <c r="W893" s="21" t="str">
        <f t="shared" si="1452"/>
        <v/>
      </c>
      <c r="X893" s="23" t="str">
        <f>IF(O893="スギ",INDEX(データ!$H$7:$J$26,MATCH(R893,データ!$G$7:$G$26),MATCH(P893,データ!$H$6:$J$6)),IF(O893="ヒノキ",INDEX(データ!$H$32:$J$51,MATCH(R893,データ!$G$32:$G$51),MATCH(P893,データ!$H$31:$J$31)),IF(O893="マツ",INDEX(データ!#REF!,MATCH(R893,データ!#REF!),MATCH(P893,データ!#REF!)),IF(O893="ザツ",INDEX(データ!#REF!,MATCH(R893,データ!#REF!),MATCH(P893,データ!#REF!)),""))))</f>
        <v/>
      </c>
      <c r="Y893" s="22" t="str">
        <f t="shared" si="1453"/>
        <v/>
      </c>
      <c r="Z893" s="21" t="str">
        <f t="shared" si="1454"/>
        <v/>
      </c>
      <c r="AA893" s="27" t="str">
        <f t="shared" si="1361"/>
        <v/>
      </c>
      <c r="AB893" s="24" t="str">
        <f t="shared" si="1362"/>
        <v/>
      </c>
      <c r="AC893" s="25" t="str">
        <f t="shared" si="1363"/>
        <v>0</v>
      </c>
      <c r="AD893" s="26" t="str">
        <f t="shared" si="1364"/>
        <v/>
      </c>
      <c r="AE893" s="26" t="str">
        <f t="shared" si="1365"/>
        <v/>
      </c>
      <c r="AF893" s="26" t="str">
        <f t="shared" si="1366"/>
        <v/>
      </c>
      <c r="AG893" s="27" t="str">
        <f t="shared" si="1367"/>
        <v/>
      </c>
      <c r="AH893" s="26" t="str">
        <f t="shared" si="1368"/>
        <v/>
      </c>
      <c r="AI893" s="26" t="str">
        <f t="shared" si="1369"/>
        <v/>
      </c>
      <c r="AJ893" s="45" t="s">
        <v>30</v>
      </c>
      <c r="AK893" s="55" t="str">
        <f>IF(ＣＳＶ貼付用!BI879="","",ＣＳＶ貼付用!BI879)</f>
        <v/>
      </c>
      <c r="AL893" s="38" t="str">
        <f>IF(ＣＳＶ貼付用!BK879="","",ＣＳＶ貼付用!BK879)</f>
        <v/>
      </c>
      <c r="AM893" s="38" t="str">
        <f>IF(ＣＳＶ貼付用!BM879="","",ＣＳＶ貼付用!BM879)</f>
        <v/>
      </c>
      <c r="AN893" s="40" t="str">
        <f t="shared" si="1370"/>
        <v/>
      </c>
      <c r="AO893" s="41" t="str">
        <f>IF(林齢計算用!B879="","",林齢計算用!B879)</f>
        <v/>
      </c>
      <c r="AP893" s="41" t="str">
        <f t="shared" si="1371"/>
        <v/>
      </c>
      <c r="AQ893" s="41" t="str">
        <f t="shared" si="1372"/>
        <v/>
      </c>
      <c r="AR893" s="23" t="str">
        <f>IF(AM893="スギ",INDEX(データ!$C$7:$E$26,MATCH(AP893,データ!$B$7:$B$26),MATCH(AN893,データ!$C$6:$E$6)),IF(AM893="ヒノキ",INDEX(データ!$C$32:$E$51,MATCH(AP893,データ!$B$32:$B$51),MATCH(AN893,データ!$C$31:$E$31)),IF(AM893="マツ",INDEX(データ!#REF!,MATCH(AP893,データ!#REF!),MATCH(AN893,データ!#REF!)),IF(AM893="ザツ",INDEX(データ!#REF!,MATCH(AP893,データ!#REF!),MATCH(AN893,データ!#REF!)),""))))</f>
        <v/>
      </c>
      <c r="AS893" s="22" t="str">
        <f t="shared" si="1355"/>
        <v/>
      </c>
      <c r="AT893" s="21" t="str">
        <f t="shared" si="1373"/>
        <v/>
      </c>
      <c r="AU893" s="21" t="str">
        <f t="shared" si="1374"/>
        <v/>
      </c>
      <c r="AV893" s="24" t="str">
        <f>IF(AM893="スギ",INDEX(データ!$H$7:$J$26,MATCH(AP893,データ!$G$7:$G$26),MATCH(AN893,データ!$H$6:$J$6)),IF(AM893="ヒノキ",INDEX(データ!$H$32:$J$51,MATCH(AP893,データ!$G$32:$G$51),MATCH(AN893,データ!$H$31:$J$31)),IF(AM893="マツ",INDEX(データ!#REF!,MATCH(AP893,データ!#REF!),MATCH(AN893,データ!#REF!)),IF(AM893="ザツ",INDEX(データ!#REF!,MATCH(AP893,データ!#REF!),MATCH(AN893,データ!#REF!)),""))))</f>
        <v/>
      </c>
      <c r="AW893" s="22" t="str">
        <f t="shared" si="1375"/>
        <v/>
      </c>
      <c r="AX893" s="21" t="str">
        <f t="shared" si="1376"/>
        <v/>
      </c>
      <c r="AY893" s="27" t="str">
        <f t="shared" si="1377"/>
        <v/>
      </c>
      <c r="AZ893" s="24" t="str">
        <f t="shared" si="1378"/>
        <v/>
      </c>
      <c r="BA893" s="25" t="str">
        <f t="shared" si="1379"/>
        <v>0</v>
      </c>
      <c r="BB893" s="26" t="str">
        <f t="shared" si="1380"/>
        <v/>
      </c>
      <c r="BC893" s="26" t="str">
        <f t="shared" si="1381"/>
        <v/>
      </c>
      <c r="BD893" s="26" t="str">
        <f t="shared" si="1382"/>
        <v/>
      </c>
      <c r="BE893" s="27" t="str">
        <f t="shared" si="1383"/>
        <v/>
      </c>
      <c r="BF893" s="26" t="str">
        <f t="shared" si="1384"/>
        <v/>
      </c>
      <c r="BG893" s="26" t="str">
        <f t="shared" si="1385"/>
        <v/>
      </c>
      <c r="BH893" s="45" t="s">
        <v>30</v>
      </c>
      <c r="BI893" s="55" t="str">
        <f>IF(ＣＳＶ貼付用!BX879="","",ＣＳＶ貼付用!BX879)</f>
        <v/>
      </c>
      <c r="BJ893" s="38" t="str">
        <f>IF(ＣＳＶ貼付用!BZ879="","",ＣＳＶ貼付用!BZ879)</f>
        <v/>
      </c>
      <c r="BK893" s="38" t="str">
        <f>IF(ＣＳＶ貼付用!CB879="","",ＣＳＶ貼付用!CB879)</f>
        <v/>
      </c>
      <c r="BL893" s="40" t="str">
        <f t="shared" si="1386"/>
        <v/>
      </c>
      <c r="BM893" s="41" t="str">
        <f>IF(林齢計算用!C879="","",林齢計算用!C879)</f>
        <v/>
      </c>
      <c r="BN893" s="41" t="str">
        <f t="shared" si="1387"/>
        <v/>
      </c>
      <c r="BO893" s="41" t="str">
        <f t="shared" si="1388"/>
        <v/>
      </c>
      <c r="BP893" s="23" t="str">
        <f>IF(BK893="スギ",INDEX(データ!$C$7:$E$26,MATCH(BN893,データ!$B$7:$B$26),MATCH(BL893,データ!$C$6:$E$6)),IF(BK893="ヒノキ",INDEX(データ!$C$32:$E$51,MATCH(BN893,データ!$B$32:$B$51),MATCH(BL893,データ!$C$31:$E$31)),IF(BK893="マツ",INDEX(データ!#REF!,MATCH(BN893,データ!#REF!),MATCH(BL893,データ!#REF!)),IF(BK893="ザツ",INDEX(データ!#REF!,MATCH(BN893,データ!#REF!),MATCH(BL893,データ!#REF!)),""))))</f>
        <v/>
      </c>
      <c r="BQ893" s="22" t="str">
        <f t="shared" si="1356"/>
        <v/>
      </c>
      <c r="BR893" s="21" t="str">
        <f t="shared" si="1389"/>
        <v/>
      </c>
      <c r="BS893" s="21" t="str">
        <f t="shared" si="1390"/>
        <v/>
      </c>
      <c r="BT893" s="24" t="str">
        <f>IF(BK893="スギ",INDEX(データ!$H$7:$J$26,MATCH(BN893,データ!$G$7:$G$26),MATCH(BL893,データ!$H$6:$J$6)),IF(BK893="ヒノキ",INDEX(データ!$H$32:$J$51,MATCH(BN893,データ!$G$32:$G$51),MATCH(BL893,データ!$H$31:$J$31)),IF(BK893="マツ",INDEX(データ!#REF!,MATCH(BN893,データ!#REF!),MATCH(BL893,データ!#REF!)),IF(BK893="ザツ",INDEX(データ!#REF!,MATCH(BN893,データ!#REF!),MATCH(BL893,データ!#REF!)),""))))</f>
        <v/>
      </c>
      <c r="BU893" s="22" t="str">
        <f t="shared" si="1391"/>
        <v/>
      </c>
      <c r="BV893" s="21" t="str">
        <f t="shared" si="1392"/>
        <v/>
      </c>
      <c r="BW893" s="27" t="str">
        <f t="shared" si="1393"/>
        <v/>
      </c>
      <c r="BX893" s="24" t="str">
        <f t="shared" si="1394"/>
        <v/>
      </c>
      <c r="BY893" s="25" t="str">
        <f t="shared" si="1395"/>
        <v>0</v>
      </c>
      <c r="BZ893" s="26" t="str">
        <f t="shared" si="1396"/>
        <v/>
      </c>
      <c r="CA893" s="26" t="str">
        <f t="shared" si="1397"/>
        <v/>
      </c>
      <c r="CB893" s="26" t="str">
        <f t="shared" si="1398"/>
        <v/>
      </c>
      <c r="CC893" s="27" t="str">
        <f t="shared" si="1399"/>
        <v/>
      </c>
      <c r="CD893" s="26" t="str">
        <f t="shared" si="1400"/>
        <v/>
      </c>
      <c r="CE893" s="26" t="str">
        <f t="shared" si="1401"/>
        <v/>
      </c>
      <c r="CF893" s="45" t="s">
        <v>30</v>
      </c>
      <c r="CG893" s="55" t="str">
        <f>IF(ＣＳＶ貼付用!CM879="","",ＣＳＶ貼付用!CM879)</f>
        <v/>
      </c>
      <c r="CH893" s="38" t="str">
        <f>IF(ＣＳＶ貼付用!CO879="","",ＣＳＶ貼付用!CO879)</f>
        <v/>
      </c>
      <c r="CI893" s="38" t="str">
        <f>IF(ＣＳＶ貼付用!CQ879="","",ＣＳＶ貼付用!CQ879)</f>
        <v/>
      </c>
      <c r="CJ893" s="40" t="str">
        <f t="shared" si="1402"/>
        <v/>
      </c>
      <c r="CK893" s="41" t="str">
        <f>IF(林齢計算用!D879="","",林齢計算用!D879)</f>
        <v/>
      </c>
      <c r="CL893" s="41" t="str">
        <f t="shared" si="1403"/>
        <v/>
      </c>
      <c r="CM893" s="41" t="str">
        <f t="shared" si="1404"/>
        <v/>
      </c>
      <c r="CN893" s="23" t="str">
        <f>IF(CI893="スギ",INDEX(データ!$C$7:$E$26,MATCH(CL893,データ!$B$7:$B$26),MATCH(CJ893,データ!$C$6:$E$6)),IF(CI893="ヒノキ",INDEX(データ!$C$32:$E$51,MATCH(CL893,データ!$B$32:$B$51),MATCH(CJ893,データ!$C$31:$E$31)),IF(CI893="マツ",INDEX(データ!#REF!,MATCH(CL893,データ!#REF!),MATCH(CJ893,データ!#REF!)),IF(CI893="ザツ",INDEX(データ!#REF!,MATCH(CL893,データ!#REF!),MATCH(CJ893,データ!#REF!)),""))))</f>
        <v/>
      </c>
      <c r="CO893" s="22" t="str">
        <f t="shared" si="1357"/>
        <v/>
      </c>
      <c r="CP893" s="21" t="str">
        <f t="shared" si="1405"/>
        <v/>
      </c>
      <c r="CQ893" s="21" t="str">
        <f t="shared" si="1406"/>
        <v/>
      </c>
      <c r="CR893" s="24" t="str">
        <f>IF(CI893="スギ",INDEX(データ!$H$7:$J$26,MATCH(CL893,データ!$G$7:$G$26),MATCH(CJ893,データ!$H$6:$J$6)),IF(CI893="ヒノキ",INDEX(データ!$H$32:$J$51,MATCH(CL893,データ!$G$32:$G$51),MATCH(CJ893,データ!$H$31:$J$31)),IF(CI893="マツ",INDEX(データ!#REF!,MATCH(CL893,データ!#REF!),MATCH(CJ893,データ!#REF!)),IF(CI893="ザツ",INDEX(データ!#REF!,MATCH(CL893,データ!#REF!),MATCH(CJ893,データ!#REF!)),""))))</f>
        <v/>
      </c>
      <c r="CS893" s="22" t="str">
        <f t="shared" si="1407"/>
        <v/>
      </c>
      <c r="CT893" s="21" t="str">
        <f t="shared" si="1408"/>
        <v/>
      </c>
      <c r="CU893" s="27" t="str">
        <f t="shared" si="1409"/>
        <v/>
      </c>
      <c r="CV893" s="24" t="str">
        <f t="shared" si="1410"/>
        <v/>
      </c>
      <c r="CW893" s="25" t="str">
        <f t="shared" si="1411"/>
        <v>0</v>
      </c>
      <c r="CX893" s="26" t="str">
        <f t="shared" si="1412"/>
        <v/>
      </c>
      <c r="CY893" s="26" t="str">
        <f t="shared" si="1413"/>
        <v/>
      </c>
      <c r="CZ893" s="26" t="str">
        <f t="shared" si="1414"/>
        <v/>
      </c>
      <c r="DA893" s="27" t="str">
        <f t="shared" si="1415"/>
        <v/>
      </c>
      <c r="DB893" s="26" t="str">
        <f t="shared" si="1416"/>
        <v/>
      </c>
      <c r="DC893" s="26" t="str">
        <f t="shared" si="1417"/>
        <v/>
      </c>
      <c r="DD893" s="45" t="s">
        <v>30</v>
      </c>
      <c r="DE893" s="55" t="str">
        <f>IF(ＣＳＶ貼付用!DB879="","",ＣＳＶ貼付用!DB879)</f>
        <v/>
      </c>
      <c r="DF893" s="38" t="str">
        <f>IF(ＣＳＶ貼付用!DD879="","",ＣＳＶ貼付用!DD879)</f>
        <v/>
      </c>
      <c r="DG893" s="38" t="str">
        <f>IF(ＣＳＶ貼付用!DF879="","",ＣＳＶ貼付用!DF879)</f>
        <v/>
      </c>
      <c r="DH893" s="40" t="str">
        <f t="shared" si="1418"/>
        <v/>
      </c>
      <c r="DI893" s="41" t="str">
        <f>IF(林齢計算用!E879="","",林齢計算用!E879)</f>
        <v/>
      </c>
      <c r="DJ893" s="41" t="str">
        <f t="shared" si="1419"/>
        <v/>
      </c>
      <c r="DK893" s="41" t="str">
        <f t="shared" si="1420"/>
        <v/>
      </c>
      <c r="DL893" s="23" t="str">
        <f>IF(DG893="スギ",INDEX(データ!$C$7:$E$26,MATCH(DJ893,データ!$B$7:$B$26),MATCH(DH893,データ!$C$6:$E$6)),IF(DG893="ヒノキ",INDEX(データ!$C$32:$E$51,MATCH(DJ893,データ!$B$32:$B$51),MATCH(DH893,データ!$C$31:$E$31)),IF(DG893="マツ",INDEX(データ!#REF!,MATCH(DJ893,データ!#REF!),MATCH(DH893,データ!#REF!)),IF(DG893="ザツ",INDEX(データ!#REF!,MATCH(DJ893,データ!#REF!),MATCH(DH893,データ!#REF!)),""))))</f>
        <v/>
      </c>
      <c r="DM893" s="22" t="str">
        <f t="shared" si="1358"/>
        <v/>
      </c>
      <c r="DN893" s="21" t="str">
        <f t="shared" si="1421"/>
        <v/>
      </c>
      <c r="DO893" s="21" t="str">
        <f t="shared" si="1422"/>
        <v/>
      </c>
      <c r="DP893" s="24" t="str">
        <f>IF(DG893="スギ",INDEX(データ!$H$7:$J$26,MATCH(DJ893,データ!$G$7:$G$26),MATCH(DH893,データ!$H$6:$J$6)),IF(DG893="ヒノキ",INDEX(データ!$H$32:$J$51,MATCH(DJ893,データ!$G$32:$G$51),MATCH(DH893,データ!$H$31:$J$31)),IF(DG893="マツ",INDEX(データ!#REF!,MATCH(DJ893,データ!#REF!),MATCH(DH893,データ!#REF!)),IF(DG893="ザツ",INDEX(データ!#REF!,MATCH(DJ893,データ!#REF!),MATCH(DH893,データ!#REF!)),""))))</f>
        <v/>
      </c>
      <c r="DQ893" s="22" t="str">
        <f t="shared" si="1423"/>
        <v/>
      </c>
      <c r="DR893" s="21" t="str">
        <f t="shared" si="1424"/>
        <v/>
      </c>
      <c r="DS893" s="27" t="str">
        <f t="shared" si="1425"/>
        <v/>
      </c>
      <c r="DT893" s="24" t="str">
        <f t="shared" si="1426"/>
        <v/>
      </c>
      <c r="DU893" s="25" t="str">
        <f t="shared" si="1427"/>
        <v>0</v>
      </c>
      <c r="DV893" s="26" t="str">
        <f t="shared" si="1428"/>
        <v/>
      </c>
      <c r="DW893" s="26" t="str">
        <f t="shared" si="1429"/>
        <v/>
      </c>
      <c r="DX893" s="26" t="str">
        <f t="shared" si="1430"/>
        <v/>
      </c>
      <c r="DY893" s="27" t="str">
        <f t="shared" si="1431"/>
        <v/>
      </c>
      <c r="DZ893" s="26" t="str">
        <f t="shared" si="1432"/>
        <v/>
      </c>
      <c r="EA893" s="26" t="str">
        <f t="shared" si="1433"/>
        <v/>
      </c>
      <c r="EB893" s="45" t="s">
        <v>30</v>
      </c>
      <c r="EC893" s="55" t="str">
        <f>IF(ＣＳＶ貼付用!DQ879="","",ＣＳＶ貼付用!DQ879)</f>
        <v/>
      </c>
      <c r="ED893" s="38" t="str">
        <f>IF(ＣＳＶ貼付用!DS879="","",ＣＳＶ貼付用!DS879)</f>
        <v/>
      </c>
      <c r="EE893" s="38" t="str">
        <f>IF(ＣＳＶ貼付用!DU879="","",ＣＳＶ貼付用!DU879)</f>
        <v/>
      </c>
      <c r="EF893" s="40" t="str">
        <f t="shared" si="1434"/>
        <v/>
      </c>
      <c r="EG893" s="41" t="str">
        <f>IF(林齢計算用!F879="","",林齢計算用!F879)</f>
        <v/>
      </c>
      <c r="EH893" s="41" t="str">
        <f t="shared" si="1435"/>
        <v/>
      </c>
      <c r="EI893" s="41" t="str">
        <f t="shared" si="1436"/>
        <v/>
      </c>
      <c r="EJ893" s="23" t="str">
        <f>IF(EE893="スギ",INDEX(データ!$C$7:$E$26,MATCH(EH893,データ!$B$7:$B$26),MATCH(EF893,データ!$C$6:$E$6)),IF(EE893="ヒノキ",INDEX(データ!$C$32:$E$51,MATCH(EH893,データ!$B$32:$B$51),MATCH(EF893,データ!$C$31:$E$31)),IF(EE893="マツ",INDEX(データ!#REF!,MATCH(EH893,データ!#REF!),MATCH(EF893,データ!#REF!)),IF(EE893="ザツ",INDEX(データ!#REF!,MATCH(EH893,データ!#REF!),MATCH(EF893,データ!#REF!)),""))))</f>
        <v/>
      </c>
      <c r="EK893" s="22" t="str">
        <f t="shared" si="1359"/>
        <v/>
      </c>
      <c r="EL893" s="21" t="str">
        <f t="shared" si="1437"/>
        <v/>
      </c>
      <c r="EM893" s="21" t="str">
        <f t="shared" si="1438"/>
        <v/>
      </c>
      <c r="EN893" s="24" t="str">
        <f>IF(EE893="スギ",INDEX(データ!$H$7:$J$26,MATCH(EH893,データ!$G$7:$G$26),MATCH(EF893,データ!$H$6:$J$6)),IF(EE893="ヒノキ",INDEX(データ!$H$32:$J$51,MATCH(EH893,データ!$G$32:$G$51),MATCH(EF893,データ!$H$31:$J$31)),IF(EE893="マツ",INDEX(データ!#REF!,MATCH(EH893,データ!#REF!),MATCH(EF893,データ!#REF!)),IF(EE893="ザツ",INDEX(データ!#REF!,MATCH(EH893,データ!#REF!),MATCH(EF893,データ!#REF!)),""))))</f>
        <v/>
      </c>
      <c r="EO893" s="22" t="str">
        <f t="shared" si="1439"/>
        <v/>
      </c>
      <c r="EP893" s="21" t="str">
        <f t="shared" si="1440"/>
        <v/>
      </c>
      <c r="EQ893" s="27" t="str">
        <f t="shared" si="1441"/>
        <v/>
      </c>
      <c r="ER893" s="24" t="str">
        <f t="shared" si="1442"/>
        <v/>
      </c>
      <c r="ES893" s="25" t="str">
        <f t="shared" si="1443"/>
        <v>0</v>
      </c>
      <c r="ET893" s="26" t="str">
        <f t="shared" si="1444"/>
        <v/>
      </c>
      <c r="EU893" s="26" t="str">
        <f t="shared" si="1445"/>
        <v/>
      </c>
      <c r="EV893" s="26" t="str">
        <f t="shared" si="1446"/>
        <v/>
      </c>
      <c r="EW893" s="27" t="str">
        <f t="shared" si="1447"/>
        <v/>
      </c>
      <c r="EX893" s="26" t="str">
        <f t="shared" si="1448"/>
        <v/>
      </c>
      <c r="EY893" s="26" t="str">
        <f t="shared" si="1449"/>
        <v/>
      </c>
      <c r="EZ893" s="26">
        <f t="shared" si="1450"/>
        <v>0</v>
      </c>
      <c r="FA893" s="43"/>
    </row>
    <row r="894" spans="1:157" ht="15.95" customHeight="1" x14ac:dyDescent="0.15">
      <c r="A894" s="21"/>
      <c r="B894" s="36" t="str">
        <f>IF(ＣＳＶ貼付用!G880="","",ＣＳＶ貼付用!G880)</f>
        <v/>
      </c>
      <c r="C894" s="36" t="str">
        <f>IF(ＣＳＶ貼付用!I880="","",ＣＳＶ貼付用!I880)</f>
        <v/>
      </c>
      <c r="D894" s="36" t="str">
        <f>IF(ＣＳＶ貼付用!J880="","",ＣＳＶ貼付用!J880)</f>
        <v/>
      </c>
      <c r="E894" s="36" t="str">
        <f>IF(ＣＳＶ貼付用!F880="","",ＣＳＶ貼付用!F880)</f>
        <v/>
      </c>
      <c r="F894" s="38" t="str">
        <f>IF(ＣＳＶ貼付用!T880="","",ＣＳＶ貼付用!T880)</f>
        <v/>
      </c>
      <c r="G894" s="38"/>
      <c r="H894" s="38" t="str">
        <f>IF(ＣＳＶ貼付用!GJ880="","",ＣＳＶ貼付用!GJ880)</f>
        <v/>
      </c>
      <c r="I894" s="38" t="str">
        <f>IF(ＣＳＶ貼付用!GL880="","",ＣＳＶ貼付用!GL880)</f>
        <v/>
      </c>
      <c r="J894" s="38" t="str">
        <f>IF(ＣＳＶ貼付用!GN880="","",ＣＳＶ貼付用!GN880)</f>
        <v/>
      </c>
      <c r="K894" s="38" t="str">
        <f>IF(ＣＳＶ貼付用!GP880="","",ＣＳＶ貼付用!GP880)</f>
        <v/>
      </c>
      <c r="L894" s="45" t="s">
        <v>30</v>
      </c>
      <c r="M894" s="55" t="str">
        <f>IF(ＣＳＶ貼付用!AT880="","",ＣＳＶ貼付用!AT880)</f>
        <v/>
      </c>
      <c r="N894" s="38" t="str">
        <f>IF(ＣＳＶ貼付用!AV880="","",ＣＳＶ貼付用!AV880)</f>
        <v/>
      </c>
      <c r="O894" s="38" t="str">
        <f>IF(ＣＳＶ貼付用!AX880="","",ＣＳＶ貼付用!AX880)</f>
        <v/>
      </c>
      <c r="P894" s="40" t="str">
        <f>IF(ＣＳＶ貼付用!FE880="","",ＣＳＶ貼付用!FE880)</f>
        <v/>
      </c>
      <c r="Q894" s="41" t="str">
        <f>IF(林齢計算用!A880="","",林齢計算用!A880)</f>
        <v/>
      </c>
      <c r="R894" s="41" t="str">
        <f t="shared" si="1360"/>
        <v/>
      </c>
      <c r="S894" s="56" t="str">
        <f>IF(ＣＳＶ貼付用!EG880="","",ＣＳＶ貼付用!EG880*10)</f>
        <v/>
      </c>
      <c r="T894" s="23" t="str">
        <f>IF(O894="スギ",INDEX(データ!$C$7:$E$26,MATCH(R894,データ!$B$7:$B$26),MATCH(P894,データ!$C$6:$E$6)),IF(O894="ヒノキ",INDEX(データ!$C$32:$E$51,MATCH(R894,データ!$B$32:$B$51),MATCH(P894,データ!$C$31:$E$31)),IF(O894="マツ",INDEX(データ!#REF!,MATCH(R894,データ!#REF!),MATCH(P894,データ!#REF!)),IF(O894="ザツ",INDEX(データ!#REF!,MATCH(R894,データ!#REF!),MATCH(P894,データ!#REF!)),""))))</f>
        <v/>
      </c>
      <c r="U894" s="22" t="str">
        <f t="shared" si="1451"/>
        <v/>
      </c>
      <c r="V894" s="21" t="str">
        <f t="shared" si="1455"/>
        <v/>
      </c>
      <c r="W894" s="21" t="str">
        <f t="shared" si="1452"/>
        <v/>
      </c>
      <c r="X894" s="23" t="str">
        <f>IF(O894="スギ",INDEX(データ!$H$7:$J$26,MATCH(R894,データ!$G$7:$G$26),MATCH(P894,データ!$H$6:$J$6)),IF(O894="ヒノキ",INDEX(データ!$H$32:$J$51,MATCH(R894,データ!$G$32:$G$51),MATCH(P894,データ!$H$31:$J$31)),IF(O894="マツ",INDEX(データ!#REF!,MATCH(R894,データ!#REF!),MATCH(P894,データ!#REF!)),IF(O894="ザツ",INDEX(データ!#REF!,MATCH(R894,データ!#REF!),MATCH(P894,データ!#REF!)),""))))</f>
        <v/>
      </c>
      <c r="Y894" s="22" t="str">
        <f t="shared" si="1453"/>
        <v/>
      </c>
      <c r="Z894" s="21" t="str">
        <f t="shared" si="1454"/>
        <v/>
      </c>
      <c r="AA894" s="27" t="str">
        <f t="shared" si="1361"/>
        <v/>
      </c>
      <c r="AB894" s="24" t="str">
        <f t="shared" si="1362"/>
        <v/>
      </c>
      <c r="AC894" s="25" t="str">
        <f t="shared" si="1363"/>
        <v>0</v>
      </c>
      <c r="AD894" s="26" t="str">
        <f t="shared" si="1364"/>
        <v/>
      </c>
      <c r="AE894" s="26" t="str">
        <f t="shared" si="1365"/>
        <v/>
      </c>
      <c r="AF894" s="26" t="str">
        <f t="shared" si="1366"/>
        <v/>
      </c>
      <c r="AG894" s="27" t="str">
        <f t="shared" si="1367"/>
        <v/>
      </c>
      <c r="AH894" s="26" t="str">
        <f t="shared" si="1368"/>
        <v/>
      </c>
      <c r="AI894" s="26" t="str">
        <f t="shared" si="1369"/>
        <v/>
      </c>
      <c r="AJ894" s="45" t="s">
        <v>30</v>
      </c>
      <c r="AK894" s="55" t="str">
        <f>IF(ＣＳＶ貼付用!BI880="","",ＣＳＶ貼付用!BI880)</f>
        <v/>
      </c>
      <c r="AL894" s="38" t="str">
        <f>IF(ＣＳＶ貼付用!BK880="","",ＣＳＶ貼付用!BK880)</f>
        <v/>
      </c>
      <c r="AM894" s="38" t="str">
        <f>IF(ＣＳＶ貼付用!BM880="","",ＣＳＶ貼付用!BM880)</f>
        <v/>
      </c>
      <c r="AN894" s="40" t="str">
        <f t="shared" si="1370"/>
        <v/>
      </c>
      <c r="AO894" s="41" t="str">
        <f>IF(林齢計算用!B880="","",林齢計算用!B880)</f>
        <v/>
      </c>
      <c r="AP894" s="41" t="str">
        <f t="shared" si="1371"/>
        <v/>
      </c>
      <c r="AQ894" s="41" t="str">
        <f t="shared" si="1372"/>
        <v/>
      </c>
      <c r="AR894" s="23" t="str">
        <f>IF(AM894="スギ",INDEX(データ!$C$7:$E$26,MATCH(AP894,データ!$B$7:$B$26),MATCH(AN894,データ!$C$6:$E$6)),IF(AM894="ヒノキ",INDEX(データ!$C$32:$E$51,MATCH(AP894,データ!$B$32:$B$51),MATCH(AN894,データ!$C$31:$E$31)),IF(AM894="マツ",INDEX(データ!#REF!,MATCH(AP894,データ!#REF!),MATCH(AN894,データ!#REF!)),IF(AM894="ザツ",INDEX(データ!#REF!,MATCH(AP894,データ!#REF!),MATCH(AN894,データ!#REF!)),""))))</f>
        <v/>
      </c>
      <c r="AS894" s="22" t="str">
        <f t="shared" si="1355"/>
        <v/>
      </c>
      <c r="AT894" s="21" t="str">
        <f t="shared" si="1373"/>
        <v/>
      </c>
      <c r="AU894" s="21" t="str">
        <f t="shared" si="1374"/>
        <v/>
      </c>
      <c r="AV894" s="24" t="str">
        <f>IF(AM894="スギ",INDEX(データ!$H$7:$J$26,MATCH(AP894,データ!$G$7:$G$26),MATCH(AN894,データ!$H$6:$J$6)),IF(AM894="ヒノキ",INDEX(データ!$H$32:$J$51,MATCH(AP894,データ!$G$32:$G$51),MATCH(AN894,データ!$H$31:$J$31)),IF(AM894="マツ",INDEX(データ!#REF!,MATCH(AP894,データ!#REF!),MATCH(AN894,データ!#REF!)),IF(AM894="ザツ",INDEX(データ!#REF!,MATCH(AP894,データ!#REF!),MATCH(AN894,データ!#REF!)),""))))</f>
        <v/>
      </c>
      <c r="AW894" s="22" t="str">
        <f t="shared" si="1375"/>
        <v/>
      </c>
      <c r="AX894" s="21" t="str">
        <f t="shared" si="1376"/>
        <v/>
      </c>
      <c r="AY894" s="27" t="str">
        <f t="shared" si="1377"/>
        <v/>
      </c>
      <c r="AZ894" s="24" t="str">
        <f t="shared" si="1378"/>
        <v/>
      </c>
      <c r="BA894" s="25" t="str">
        <f t="shared" si="1379"/>
        <v>0</v>
      </c>
      <c r="BB894" s="26" t="str">
        <f t="shared" si="1380"/>
        <v/>
      </c>
      <c r="BC894" s="26" t="str">
        <f t="shared" si="1381"/>
        <v/>
      </c>
      <c r="BD894" s="26" t="str">
        <f t="shared" si="1382"/>
        <v/>
      </c>
      <c r="BE894" s="27" t="str">
        <f t="shared" si="1383"/>
        <v/>
      </c>
      <c r="BF894" s="26" t="str">
        <f t="shared" si="1384"/>
        <v/>
      </c>
      <c r="BG894" s="26" t="str">
        <f t="shared" si="1385"/>
        <v/>
      </c>
      <c r="BH894" s="45" t="s">
        <v>30</v>
      </c>
      <c r="BI894" s="55" t="str">
        <f>IF(ＣＳＶ貼付用!BX880="","",ＣＳＶ貼付用!BX880)</f>
        <v/>
      </c>
      <c r="BJ894" s="38" t="str">
        <f>IF(ＣＳＶ貼付用!BZ880="","",ＣＳＶ貼付用!BZ880)</f>
        <v/>
      </c>
      <c r="BK894" s="38" t="str">
        <f>IF(ＣＳＶ貼付用!CB880="","",ＣＳＶ貼付用!CB880)</f>
        <v/>
      </c>
      <c r="BL894" s="40" t="str">
        <f t="shared" si="1386"/>
        <v/>
      </c>
      <c r="BM894" s="41" t="str">
        <f>IF(林齢計算用!C880="","",林齢計算用!C880)</f>
        <v/>
      </c>
      <c r="BN894" s="41" t="str">
        <f t="shared" si="1387"/>
        <v/>
      </c>
      <c r="BO894" s="41" t="str">
        <f t="shared" si="1388"/>
        <v/>
      </c>
      <c r="BP894" s="23" t="str">
        <f>IF(BK894="スギ",INDEX(データ!$C$7:$E$26,MATCH(BN894,データ!$B$7:$B$26),MATCH(BL894,データ!$C$6:$E$6)),IF(BK894="ヒノキ",INDEX(データ!$C$32:$E$51,MATCH(BN894,データ!$B$32:$B$51),MATCH(BL894,データ!$C$31:$E$31)),IF(BK894="マツ",INDEX(データ!#REF!,MATCH(BN894,データ!#REF!),MATCH(BL894,データ!#REF!)),IF(BK894="ザツ",INDEX(データ!#REF!,MATCH(BN894,データ!#REF!),MATCH(BL894,データ!#REF!)),""))))</f>
        <v/>
      </c>
      <c r="BQ894" s="22" t="str">
        <f t="shared" si="1356"/>
        <v/>
      </c>
      <c r="BR894" s="21" t="str">
        <f t="shared" si="1389"/>
        <v/>
      </c>
      <c r="BS894" s="21" t="str">
        <f t="shared" si="1390"/>
        <v/>
      </c>
      <c r="BT894" s="24" t="str">
        <f>IF(BK894="スギ",INDEX(データ!$H$7:$J$26,MATCH(BN894,データ!$G$7:$G$26),MATCH(BL894,データ!$H$6:$J$6)),IF(BK894="ヒノキ",INDEX(データ!$H$32:$J$51,MATCH(BN894,データ!$G$32:$G$51),MATCH(BL894,データ!$H$31:$J$31)),IF(BK894="マツ",INDEX(データ!#REF!,MATCH(BN894,データ!#REF!),MATCH(BL894,データ!#REF!)),IF(BK894="ザツ",INDEX(データ!#REF!,MATCH(BN894,データ!#REF!),MATCH(BL894,データ!#REF!)),""))))</f>
        <v/>
      </c>
      <c r="BU894" s="22" t="str">
        <f t="shared" si="1391"/>
        <v/>
      </c>
      <c r="BV894" s="21" t="str">
        <f t="shared" si="1392"/>
        <v/>
      </c>
      <c r="BW894" s="27" t="str">
        <f t="shared" si="1393"/>
        <v/>
      </c>
      <c r="BX894" s="24" t="str">
        <f t="shared" si="1394"/>
        <v/>
      </c>
      <c r="BY894" s="25" t="str">
        <f t="shared" si="1395"/>
        <v>0</v>
      </c>
      <c r="BZ894" s="26" t="str">
        <f t="shared" si="1396"/>
        <v/>
      </c>
      <c r="CA894" s="26" t="str">
        <f t="shared" si="1397"/>
        <v/>
      </c>
      <c r="CB894" s="26" t="str">
        <f t="shared" si="1398"/>
        <v/>
      </c>
      <c r="CC894" s="27" t="str">
        <f t="shared" si="1399"/>
        <v/>
      </c>
      <c r="CD894" s="26" t="str">
        <f t="shared" si="1400"/>
        <v/>
      </c>
      <c r="CE894" s="26" t="str">
        <f t="shared" si="1401"/>
        <v/>
      </c>
      <c r="CF894" s="45" t="s">
        <v>30</v>
      </c>
      <c r="CG894" s="55" t="str">
        <f>IF(ＣＳＶ貼付用!CM880="","",ＣＳＶ貼付用!CM880)</f>
        <v/>
      </c>
      <c r="CH894" s="38" t="str">
        <f>IF(ＣＳＶ貼付用!CO880="","",ＣＳＶ貼付用!CO880)</f>
        <v/>
      </c>
      <c r="CI894" s="38" t="str">
        <f>IF(ＣＳＶ貼付用!CQ880="","",ＣＳＶ貼付用!CQ880)</f>
        <v/>
      </c>
      <c r="CJ894" s="40" t="str">
        <f t="shared" si="1402"/>
        <v/>
      </c>
      <c r="CK894" s="41" t="str">
        <f>IF(林齢計算用!D880="","",林齢計算用!D880)</f>
        <v/>
      </c>
      <c r="CL894" s="41" t="str">
        <f t="shared" si="1403"/>
        <v/>
      </c>
      <c r="CM894" s="41" t="str">
        <f t="shared" si="1404"/>
        <v/>
      </c>
      <c r="CN894" s="23" t="str">
        <f>IF(CI894="スギ",INDEX(データ!$C$7:$E$26,MATCH(CL894,データ!$B$7:$B$26),MATCH(CJ894,データ!$C$6:$E$6)),IF(CI894="ヒノキ",INDEX(データ!$C$32:$E$51,MATCH(CL894,データ!$B$32:$B$51),MATCH(CJ894,データ!$C$31:$E$31)),IF(CI894="マツ",INDEX(データ!#REF!,MATCH(CL894,データ!#REF!),MATCH(CJ894,データ!#REF!)),IF(CI894="ザツ",INDEX(データ!#REF!,MATCH(CL894,データ!#REF!),MATCH(CJ894,データ!#REF!)),""))))</f>
        <v/>
      </c>
      <c r="CO894" s="22" t="str">
        <f t="shared" si="1357"/>
        <v/>
      </c>
      <c r="CP894" s="21" t="str">
        <f t="shared" si="1405"/>
        <v/>
      </c>
      <c r="CQ894" s="21" t="str">
        <f t="shared" si="1406"/>
        <v/>
      </c>
      <c r="CR894" s="24" t="str">
        <f>IF(CI894="スギ",INDEX(データ!$H$7:$J$26,MATCH(CL894,データ!$G$7:$G$26),MATCH(CJ894,データ!$H$6:$J$6)),IF(CI894="ヒノキ",INDEX(データ!$H$32:$J$51,MATCH(CL894,データ!$G$32:$G$51),MATCH(CJ894,データ!$H$31:$J$31)),IF(CI894="マツ",INDEX(データ!#REF!,MATCH(CL894,データ!#REF!),MATCH(CJ894,データ!#REF!)),IF(CI894="ザツ",INDEX(データ!#REF!,MATCH(CL894,データ!#REF!),MATCH(CJ894,データ!#REF!)),""))))</f>
        <v/>
      </c>
      <c r="CS894" s="22" t="str">
        <f t="shared" si="1407"/>
        <v/>
      </c>
      <c r="CT894" s="21" t="str">
        <f t="shared" si="1408"/>
        <v/>
      </c>
      <c r="CU894" s="27" t="str">
        <f t="shared" si="1409"/>
        <v/>
      </c>
      <c r="CV894" s="24" t="str">
        <f t="shared" si="1410"/>
        <v/>
      </c>
      <c r="CW894" s="25" t="str">
        <f t="shared" si="1411"/>
        <v>0</v>
      </c>
      <c r="CX894" s="26" t="str">
        <f t="shared" si="1412"/>
        <v/>
      </c>
      <c r="CY894" s="26" t="str">
        <f t="shared" si="1413"/>
        <v/>
      </c>
      <c r="CZ894" s="26" t="str">
        <f t="shared" si="1414"/>
        <v/>
      </c>
      <c r="DA894" s="27" t="str">
        <f t="shared" si="1415"/>
        <v/>
      </c>
      <c r="DB894" s="26" t="str">
        <f t="shared" si="1416"/>
        <v/>
      </c>
      <c r="DC894" s="26" t="str">
        <f t="shared" si="1417"/>
        <v/>
      </c>
      <c r="DD894" s="45" t="s">
        <v>30</v>
      </c>
      <c r="DE894" s="55" t="str">
        <f>IF(ＣＳＶ貼付用!DB880="","",ＣＳＶ貼付用!DB880)</f>
        <v/>
      </c>
      <c r="DF894" s="38" t="str">
        <f>IF(ＣＳＶ貼付用!DD880="","",ＣＳＶ貼付用!DD880)</f>
        <v/>
      </c>
      <c r="DG894" s="38" t="str">
        <f>IF(ＣＳＶ貼付用!DF880="","",ＣＳＶ貼付用!DF880)</f>
        <v/>
      </c>
      <c r="DH894" s="40" t="str">
        <f t="shared" si="1418"/>
        <v/>
      </c>
      <c r="DI894" s="41" t="str">
        <f>IF(林齢計算用!E880="","",林齢計算用!E880)</f>
        <v/>
      </c>
      <c r="DJ894" s="41" t="str">
        <f t="shared" si="1419"/>
        <v/>
      </c>
      <c r="DK894" s="41" t="str">
        <f t="shared" si="1420"/>
        <v/>
      </c>
      <c r="DL894" s="23" t="str">
        <f>IF(DG894="スギ",INDEX(データ!$C$7:$E$26,MATCH(DJ894,データ!$B$7:$B$26),MATCH(DH894,データ!$C$6:$E$6)),IF(DG894="ヒノキ",INDEX(データ!$C$32:$E$51,MATCH(DJ894,データ!$B$32:$B$51),MATCH(DH894,データ!$C$31:$E$31)),IF(DG894="マツ",INDEX(データ!#REF!,MATCH(DJ894,データ!#REF!),MATCH(DH894,データ!#REF!)),IF(DG894="ザツ",INDEX(データ!#REF!,MATCH(DJ894,データ!#REF!),MATCH(DH894,データ!#REF!)),""))))</f>
        <v/>
      </c>
      <c r="DM894" s="22" t="str">
        <f t="shared" si="1358"/>
        <v/>
      </c>
      <c r="DN894" s="21" t="str">
        <f t="shared" si="1421"/>
        <v/>
      </c>
      <c r="DO894" s="21" t="str">
        <f t="shared" si="1422"/>
        <v/>
      </c>
      <c r="DP894" s="24" t="str">
        <f>IF(DG894="スギ",INDEX(データ!$H$7:$J$26,MATCH(DJ894,データ!$G$7:$G$26),MATCH(DH894,データ!$H$6:$J$6)),IF(DG894="ヒノキ",INDEX(データ!$H$32:$J$51,MATCH(DJ894,データ!$G$32:$G$51),MATCH(DH894,データ!$H$31:$J$31)),IF(DG894="マツ",INDEX(データ!#REF!,MATCH(DJ894,データ!#REF!),MATCH(DH894,データ!#REF!)),IF(DG894="ザツ",INDEX(データ!#REF!,MATCH(DJ894,データ!#REF!),MATCH(DH894,データ!#REF!)),""))))</f>
        <v/>
      </c>
      <c r="DQ894" s="22" t="str">
        <f t="shared" si="1423"/>
        <v/>
      </c>
      <c r="DR894" s="21" t="str">
        <f t="shared" si="1424"/>
        <v/>
      </c>
      <c r="DS894" s="27" t="str">
        <f t="shared" si="1425"/>
        <v/>
      </c>
      <c r="DT894" s="24" t="str">
        <f t="shared" si="1426"/>
        <v/>
      </c>
      <c r="DU894" s="25" t="str">
        <f t="shared" si="1427"/>
        <v>0</v>
      </c>
      <c r="DV894" s="26" t="str">
        <f t="shared" si="1428"/>
        <v/>
      </c>
      <c r="DW894" s="26" t="str">
        <f t="shared" si="1429"/>
        <v/>
      </c>
      <c r="DX894" s="26" t="str">
        <f t="shared" si="1430"/>
        <v/>
      </c>
      <c r="DY894" s="27" t="str">
        <f t="shared" si="1431"/>
        <v/>
      </c>
      <c r="DZ894" s="26" t="str">
        <f t="shared" si="1432"/>
        <v/>
      </c>
      <c r="EA894" s="26" t="str">
        <f t="shared" si="1433"/>
        <v/>
      </c>
      <c r="EB894" s="45" t="s">
        <v>30</v>
      </c>
      <c r="EC894" s="55" t="str">
        <f>IF(ＣＳＶ貼付用!DQ880="","",ＣＳＶ貼付用!DQ880)</f>
        <v/>
      </c>
      <c r="ED894" s="38" t="str">
        <f>IF(ＣＳＶ貼付用!DS880="","",ＣＳＶ貼付用!DS880)</f>
        <v/>
      </c>
      <c r="EE894" s="38" t="str">
        <f>IF(ＣＳＶ貼付用!DU880="","",ＣＳＶ貼付用!DU880)</f>
        <v/>
      </c>
      <c r="EF894" s="40" t="str">
        <f t="shared" si="1434"/>
        <v/>
      </c>
      <c r="EG894" s="41" t="str">
        <f>IF(林齢計算用!F880="","",林齢計算用!F880)</f>
        <v/>
      </c>
      <c r="EH894" s="41" t="str">
        <f t="shared" si="1435"/>
        <v/>
      </c>
      <c r="EI894" s="41" t="str">
        <f t="shared" si="1436"/>
        <v/>
      </c>
      <c r="EJ894" s="23" t="str">
        <f>IF(EE894="スギ",INDEX(データ!$C$7:$E$26,MATCH(EH894,データ!$B$7:$B$26),MATCH(EF894,データ!$C$6:$E$6)),IF(EE894="ヒノキ",INDEX(データ!$C$32:$E$51,MATCH(EH894,データ!$B$32:$B$51),MATCH(EF894,データ!$C$31:$E$31)),IF(EE894="マツ",INDEX(データ!#REF!,MATCH(EH894,データ!#REF!),MATCH(EF894,データ!#REF!)),IF(EE894="ザツ",INDEX(データ!#REF!,MATCH(EH894,データ!#REF!),MATCH(EF894,データ!#REF!)),""))))</f>
        <v/>
      </c>
      <c r="EK894" s="22" t="str">
        <f t="shared" si="1359"/>
        <v/>
      </c>
      <c r="EL894" s="21" t="str">
        <f t="shared" si="1437"/>
        <v/>
      </c>
      <c r="EM894" s="21" t="str">
        <f t="shared" si="1438"/>
        <v/>
      </c>
      <c r="EN894" s="24" t="str">
        <f>IF(EE894="スギ",INDEX(データ!$H$7:$J$26,MATCH(EH894,データ!$G$7:$G$26),MATCH(EF894,データ!$H$6:$J$6)),IF(EE894="ヒノキ",INDEX(データ!$H$32:$J$51,MATCH(EH894,データ!$G$32:$G$51),MATCH(EF894,データ!$H$31:$J$31)),IF(EE894="マツ",INDEX(データ!#REF!,MATCH(EH894,データ!#REF!),MATCH(EF894,データ!#REF!)),IF(EE894="ザツ",INDEX(データ!#REF!,MATCH(EH894,データ!#REF!),MATCH(EF894,データ!#REF!)),""))))</f>
        <v/>
      </c>
      <c r="EO894" s="22" t="str">
        <f t="shared" si="1439"/>
        <v/>
      </c>
      <c r="EP894" s="21" t="str">
        <f t="shared" si="1440"/>
        <v/>
      </c>
      <c r="EQ894" s="27" t="str">
        <f t="shared" si="1441"/>
        <v/>
      </c>
      <c r="ER894" s="24" t="str">
        <f t="shared" si="1442"/>
        <v/>
      </c>
      <c r="ES894" s="25" t="str">
        <f t="shared" si="1443"/>
        <v>0</v>
      </c>
      <c r="ET894" s="26" t="str">
        <f t="shared" si="1444"/>
        <v/>
      </c>
      <c r="EU894" s="26" t="str">
        <f t="shared" si="1445"/>
        <v/>
      </c>
      <c r="EV894" s="26" t="str">
        <f t="shared" si="1446"/>
        <v/>
      </c>
      <c r="EW894" s="27" t="str">
        <f t="shared" si="1447"/>
        <v/>
      </c>
      <c r="EX894" s="26" t="str">
        <f t="shared" si="1448"/>
        <v/>
      </c>
      <c r="EY894" s="26" t="str">
        <f t="shared" si="1449"/>
        <v/>
      </c>
      <c r="EZ894" s="26">
        <f t="shared" si="1450"/>
        <v>0</v>
      </c>
      <c r="FA894" s="43"/>
    </row>
    <row r="895" spans="1:157" ht="15.95" customHeight="1" x14ac:dyDescent="0.15">
      <c r="A895" s="21"/>
      <c r="B895" s="36" t="str">
        <f>IF(ＣＳＶ貼付用!G881="","",ＣＳＶ貼付用!G881)</f>
        <v/>
      </c>
      <c r="C895" s="36" t="str">
        <f>IF(ＣＳＶ貼付用!I881="","",ＣＳＶ貼付用!I881)</f>
        <v/>
      </c>
      <c r="D895" s="36" t="str">
        <f>IF(ＣＳＶ貼付用!J881="","",ＣＳＶ貼付用!J881)</f>
        <v/>
      </c>
      <c r="E895" s="36" t="str">
        <f>IF(ＣＳＶ貼付用!F881="","",ＣＳＶ貼付用!F881)</f>
        <v/>
      </c>
      <c r="F895" s="38" t="str">
        <f>IF(ＣＳＶ貼付用!T881="","",ＣＳＶ貼付用!T881)</f>
        <v/>
      </c>
      <c r="G895" s="38"/>
      <c r="H895" s="38" t="str">
        <f>IF(ＣＳＶ貼付用!GJ881="","",ＣＳＶ貼付用!GJ881)</f>
        <v/>
      </c>
      <c r="I895" s="38" t="str">
        <f>IF(ＣＳＶ貼付用!GL881="","",ＣＳＶ貼付用!GL881)</f>
        <v/>
      </c>
      <c r="J895" s="38" t="str">
        <f>IF(ＣＳＶ貼付用!GN881="","",ＣＳＶ貼付用!GN881)</f>
        <v/>
      </c>
      <c r="K895" s="38" t="str">
        <f>IF(ＣＳＶ貼付用!GP881="","",ＣＳＶ貼付用!GP881)</f>
        <v/>
      </c>
      <c r="L895" s="45" t="s">
        <v>30</v>
      </c>
      <c r="M895" s="55" t="str">
        <f>IF(ＣＳＶ貼付用!AT881="","",ＣＳＶ貼付用!AT881)</f>
        <v/>
      </c>
      <c r="N895" s="38" t="str">
        <f>IF(ＣＳＶ貼付用!AV881="","",ＣＳＶ貼付用!AV881)</f>
        <v/>
      </c>
      <c r="O895" s="38" t="str">
        <f>IF(ＣＳＶ貼付用!AX881="","",ＣＳＶ貼付用!AX881)</f>
        <v/>
      </c>
      <c r="P895" s="40" t="str">
        <f>IF(ＣＳＶ貼付用!FE881="","",ＣＳＶ貼付用!FE881)</f>
        <v/>
      </c>
      <c r="Q895" s="41" t="str">
        <f>IF(林齢計算用!A881="","",林齢計算用!A881)</f>
        <v/>
      </c>
      <c r="R895" s="41" t="str">
        <f t="shared" si="1360"/>
        <v/>
      </c>
      <c r="S895" s="56" t="str">
        <f>IF(ＣＳＶ貼付用!EG881="","",ＣＳＶ貼付用!EG881*10)</f>
        <v/>
      </c>
      <c r="T895" s="23" t="str">
        <f>IF(O895="スギ",INDEX(データ!$C$7:$E$26,MATCH(R895,データ!$B$7:$B$26),MATCH(P895,データ!$C$6:$E$6)),IF(O895="ヒノキ",INDEX(データ!$C$32:$E$51,MATCH(R895,データ!$B$32:$B$51),MATCH(P895,データ!$C$31:$E$31)),IF(O895="マツ",INDEX(データ!#REF!,MATCH(R895,データ!#REF!),MATCH(P895,データ!#REF!)),IF(O895="ザツ",INDEX(データ!#REF!,MATCH(R895,データ!#REF!),MATCH(P895,データ!#REF!)),""))))</f>
        <v/>
      </c>
      <c r="U895" s="22" t="str">
        <f t="shared" si="1451"/>
        <v/>
      </c>
      <c r="V895" s="21" t="str">
        <f t="shared" si="1455"/>
        <v/>
      </c>
      <c r="W895" s="21" t="str">
        <f t="shared" si="1452"/>
        <v/>
      </c>
      <c r="X895" s="23" t="str">
        <f>IF(O895="スギ",INDEX(データ!$H$7:$J$26,MATCH(R895,データ!$G$7:$G$26),MATCH(P895,データ!$H$6:$J$6)),IF(O895="ヒノキ",INDEX(データ!$H$32:$J$51,MATCH(R895,データ!$G$32:$G$51),MATCH(P895,データ!$H$31:$J$31)),IF(O895="マツ",INDEX(データ!#REF!,MATCH(R895,データ!#REF!),MATCH(P895,データ!#REF!)),IF(O895="ザツ",INDEX(データ!#REF!,MATCH(R895,データ!#REF!),MATCH(P895,データ!#REF!)),""))))</f>
        <v/>
      </c>
      <c r="Y895" s="22" t="str">
        <f t="shared" si="1453"/>
        <v/>
      </c>
      <c r="Z895" s="21" t="str">
        <f t="shared" si="1454"/>
        <v/>
      </c>
      <c r="AA895" s="27" t="str">
        <f t="shared" si="1361"/>
        <v/>
      </c>
      <c r="AB895" s="24" t="str">
        <f t="shared" si="1362"/>
        <v/>
      </c>
      <c r="AC895" s="25" t="str">
        <f t="shared" si="1363"/>
        <v>0</v>
      </c>
      <c r="AD895" s="26" t="str">
        <f t="shared" si="1364"/>
        <v/>
      </c>
      <c r="AE895" s="26" t="str">
        <f t="shared" si="1365"/>
        <v/>
      </c>
      <c r="AF895" s="26" t="str">
        <f t="shared" si="1366"/>
        <v/>
      </c>
      <c r="AG895" s="27" t="str">
        <f t="shared" si="1367"/>
        <v/>
      </c>
      <c r="AH895" s="26" t="str">
        <f t="shared" si="1368"/>
        <v/>
      </c>
      <c r="AI895" s="26" t="str">
        <f t="shared" si="1369"/>
        <v/>
      </c>
      <c r="AJ895" s="45" t="s">
        <v>30</v>
      </c>
      <c r="AK895" s="55" t="str">
        <f>IF(ＣＳＶ貼付用!BI881="","",ＣＳＶ貼付用!BI881)</f>
        <v/>
      </c>
      <c r="AL895" s="38" t="str">
        <f>IF(ＣＳＶ貼付用!BK881="","",ＣＳＶ貼付用!BK881)</f>
        <v/>
      </c>
      <c r="AM895" s="38" t="str">
        <f>IF(ＣＳＶ貼付用!BM881="","",ＣＳＶ貼付用!BM881)</f>
        <v/>
      </c>
      <c r="AN895" s="40" t="str">
        <f t="shared" si="1370"/>
        <v/>
      </c>
      <c r="AO895" s="41" t="str">
        <f>IF(林齢計算用!B881="","",林齢計算用!B881)</f>
        <v/>
      </c>
      <c r="AP895" s="41" t="str">
        <f t="shared" si="1371"/>
        <v/>
      </c>
      <c r="AQ895" s="41" t="str">
        <f t="shared" si="1372"/>
        <v/>
      </c>
      <c r="AR895" s="23" t="str">
        <f>IF(AM895="スギ",INDEX(データ!$C$7:$E$26,MATCH(AP895,データ!$B$7:$B$26),MATCH(AN895,データ!$C$6:$E$6)),IF(AM895="ヒノキ",INDEX(データ!$C$32:$E$51,MATCH(AP895,データ!$B$32:$B$51),MATCH(AN895,データ!$C$31:$E$31)),IF(AM895="マツ",INDEX(データ!#REF!,MATCH(AP895,データ!#REF!),MATCH(AN895,データ!#REF!)),IF(AM895="ザツ",INDEX(データ!#REF!,MATCH(AP895,データ!#REF!),MATCH(AN895,データ!#REF!)),""))))</f>
        <v/>
      </c>
      <c r="AS895" s="22" t="str">
        <f t="shared" si="1355"/>
        <v/>
      </c>
      <c r="AT895" s="21" t="str">
        <f t="shared" si="1373"/>
        <v/>
      </c>
      <c r="AU895" s="21" t="str">
        <f t="shared" si="1374"/>
        <v/>
      </c>
      <c r="AV895" s="24" t="str">
        <f>IF(AM895="スギ",INDEX(データ!$H$7:$J$26,MATCH(AP895,データ!$G$7:$G$26),MATCH(AN895,データ!$H$6:$J$6)),IF(AM895="ヒノキ",INDEX(データ!$H$32:$J$51,MATCH(AP895,データ!$G$32:$G$51),MATCH(AN895,データ!$H$31:$J$31)),IF(AM895="マツ",INDEX(データ!#REF!,MATCH(AP895,データ!#REF!),MATCH(AN895,データ!#REF!)),IF(AM895="ザツ",INDEX(データ!#REF!,MATCH(AP895,データ!#REF!),MATCH(AN895,データ!#REF!)),""))))</f>
        <v/>
      </c>
      <c r="AW895" s="22" t="str">
        <f t="shared" si="1375"/>
        <v/>
      </c>
      <c r="AX895" s="21" t="str">
        <f t="shared" si="1376"/>
        <v/>
      </c>
      <c r="AY895" s="27" t="str">
        <f t="shared" si="1377"/>
        <v/>
      </c>
      <c r="AZ895" s="24" t="str">
        <f t="shared" si="1378"/>
        <v/>
      </c>
      <c r="BA895" s="25" t="str">
        <f t="shared" si="1379"/>
        <v>0</v>
      </c>
      <c r="BB895" s="26" t="str">
        <f t="shared" si="1380"/>
        <v/>
      </c>
      <c r="BC895" s="26" t="str">
        <f t="shared" si="1381"/>
        <v/>
      </c>
      <c r="BD895" s="26" t="str">
        <f t="shared" si="1382"/>
        <v/>
      </c>
      <c r="BE895" s="27" t="str">
        <f t="shared" si="1383"/>
        <v/>
      </c>
      <c r="BF895" s="26" t="str">
        <f t="shared" si="1384"/>
        <v/>
      </c>
      <c r="BG895" s="26" t="str">
        <f t="shared" si="1385"/>
        <v/>
      </c>
      <c r="BH895" s="45" t="s">
        <v>30</v>
      </c>
      <c r="BI895" s="55" t="str">
        <f>IF(ＣＳＶ貼付用!BX881="","",ＣＳＶ貼付用!BX881)</f>
        <v/>
      </c>
      <c r="BJ895" s="38" t="str">
        <f>IF(ＣＳＶ貼付用!BZ881="","",ＣＳＶ貼付用!BZ881)</f>
        <v/>
      </c>
      <c r="BK895" s="38" t="str">
        <f>IF(ＣＳＶ貼付用!CB881="","",ＣＳＶ貼付用!CB881)</f>
        <v/>
      </c>
      <c r="BL895" s="40" t="str">
        <f t="shared" si="1386"/>
        <v/>
      </c>
      <c r="BM895" s="41" t="str">
        <f>IF(林齢計算用!C881="","",林齢計算用!C881)</f>
        <v/>
      </c>
      <c r="BN895" s="41" t="str">
        <f t="shared" si="1387"/>
        <v/>
      </c>
      <c r="BO895" s="41" t="str">
        <f t="shared" si="1388"/>
        <v/>
      </c>
      <c r="BP895" s="23" t="str">
        <f>IF(BK895="スギ",INDEX(データ!$C$7:$E$26,MATCH(BN895,データ!$B$7:$B$26),MATCH(BL895,データ!$C$6:$E$6)),IF(BK895="ヒノキ",INDEX(データ!$C$32:$E$51,MATCH(BN895,データ!$B$32:$B$51),MATCH(BL895,データ!$C$31:$E$31)),IF(BK895="マツ",INDEX(データ!#REF!,MATCH(BN895,データ!#REF!),MATCH(BL895,データ!#REF!)),IF(BK895="ザツ",INDEX(データ!#REF!,MATCH(BN895,データ!#REF!),MATCH(BL895,データ!#REF!)),""))))</f>
        <v/>
      </c>
      <c r="BQ895" s="22" t="str">
        <f t="shared" si="1356"/>
        <v/>
      </c>
      <c r="BR895" s="21" t="str">
        <f t="shared" si="1389"/>
        <v/>
      </c>
      <c r="BS895" s="21" t="str">
        <f t="shared" si="1390"/>
        <v/>
      </c>
      <c r="BT895" s="24" t="str">
        <f>IF(BK895="スギ",INDEX(データ!$H$7:$J$26,MATCH(BN895,データ!$G$7:$G$26),MATCH(BL895,データ!$H$6:$J$6)),IF(BK895="ヒノキ",INDEX(データ!$H$32:$J$51,MATCH(BN895,データ!$G$32:$G$51),MATCH(BL895,データ!$H$31:$J$31)),IF(BK895="マツ",INDEX(データ!#REF!,MATCH(BN895,データ!#REF!),MATCH(BL895,データ!#REF!)),IF(BK895="ザツ",INDEX(データ!#REF!,MATCH(BN895,データ!#REF!),MATCH(BL895,データ!#REF!)),""))))</f>
        <v/>
      </c>
      <c r="BU895" s="22" t="str">
        <f t="shared" si="1391"/>
        <v/>
      </c>
      <c r="BV895" s="21" t="str">
        <f t="shared" si="1392"/>
        <v/>
      </c>
      <c r="BW895" s="27" t="str">
        <f t="shared" si="1393"/>
        <v/>
      </c>
      <c r="BX895" s="24" t="str">
        <f t="shared" si="1394"/>
        <v/>
      </c>
      <c r="BY895" s="25" t="str">
        <f t="shared" si="1395"/>
        <v>0</v>
      </c>
      <c r="BZ895" s="26" t="str">
        <f t="shared" si="1396"/>
        <v/>
      </c>
      <c r="CA895" s="26" t="str">
        <f t="shared" si="1397"/>
        <v/>
      </c>
      <c r="CB895" s="26" t="str">
        <f t="shared" si="1398"/>
        <v/>
      </c>
      <c r="CC895" s="27" t="str">
        <f t="shared" si="1399"/>
        <v/>
      </c>
      <c r="CD895" s="26" t="str">
        <f t="shared" si="1400"/>
        <v/>
      </c>
      <c r="CE895" s="26" t="str">
        <f t="shared" si="1401"/>
        <v/>
      </c>
      <c r="CF895" s="45" t="s">
        <v>30</v>
      </c>
      <c r="CG895" s="55" t="str">
        <f>IF(ＣＳＶ貼付用!CM881="","",ＣＳＶ貼付用!CM881)</f>
        <v/>
      </c>
      <c r="CH895" s="38" t="str">
        <f>IF(ＣＳＶ貼付用!CO881="","",ＣＳＶ貼付用!CO881)</f>
        <v/>
      </c>
      <c r="CI895" s="38" t="str">
        <f>IF(ＣＳＶ貼付用!CQ881="","",ＣＳＶ貼付用!CQ881)</f>
        <v/>
      </c>
      <c r="CJ895" s="40" t="str">
        <f t="shared" si="1402"/>
        <v/>
      </c>
      <c r="CK895" s="41" t="str">
        <f>IF(林齢計算用!D881="","",林齢計算用!D881)</f>
        <v/>
      </c>
      <c r="CL895" s="41" t="str">
        <f t="shared" si="1403"/>
        <v/>
      </c>
      <c r="CM895" s="41" t="str">
        <f t="shared" si="1404"/>
        <v/>
      </c>
      <c r="CN895" s="23" t="str">
        <f>IF(CI895="スギ",INDEX(データ!$C$7:$E$26,MATCH(CL895,データ!$B$7:$B$26),MATCH(CJ895,データ!$C$6:$E$6)),IF(CI895="ヒノキ",INDEX(データ!$C$32:$E$51,MATCH(CL895,データ!$B$32:$B$51),MATCH(CJ895,データ!$C$31:$E$31)),IF(CI895="マツ",INDEX(データ!#REF!,MATCH(CL895,データ!#REF!),MATCH(CJ895,データ!#REF!)),IF(CI895="ザツ",INDEX(データ!#REF!,MATCH(CL895,データ!#REF!),MATCH(CJ895,データ!#REF!)),""))))</f>
        <v/>
      </c>
      <c r="CO895" s="22" t="str">
        <f t="shared" si="1357"/>
        <v/>
      </c>
      <c r="CP895" s="21" t="str">
        <f t="shared" si="1405"/>
        <v/>
      </c>
      <c r="CQ895" s="21" t="str">
        <f t="shared" si="1406"/>
        <v/>
      </c>
      <c r="CR895" s="24" t="str">
        <f>IF(CI895="スギ",INDEX(データ!$H$7:$J$26,MATCH(CL895,データ!$G$7:$G$26),MATCH(CJ895,データ!$H$6:$J$6)),IF(CI895="ヒノキ",INDEX(データ!$H$32:$J$51,MATCH(CL895,データ!$G$32:$G$51),MATCH(CJ895,データ!$H$31:$J$31)),IF(CI895="マツ",INDEX(データ!#REF!,MATCH(CL895,データ!#REF!),MATCH(CJ895,データ!#REF!)),IF(CI895="ザツ",INDEX(データ!#REF!,MATCH(CL895,データ!#REF!),MATCH(CJ895,データ!#REF!)),""))))</f>
        <v/>
      </c>
      <c r="CS895" s="22" t="str">
        <f t="shared" si="1407"/>
        <v/>
      </c>
      <c r="CT895" s="21" t="str">
        <f t="shared" si="1408"/>
        <v/>
      </c>
      <c r="CU895" s="27" t="str">
        <f t="shared" si="1409"/>
        <v/>
      </c>
      <c r="CV895" s="24" t="str">
        <f t="shared" si="1410"/>
        <v/>
      </c>
      <c r="CW895" s="25" t="str">
        <f t="shared" si="1411"/>
        <v>0</v>
      </c>
      <c r="CX895" s="26" t="str">
        <f t="shared" si="1412"/>
        <v/>
      </c>
      <c r="CY895" s="26" t="str">
        <f t="shared" si="1413"/>
        <v/>
      </c>
      <c r="CZ895" s="26" t="str">
        <f t="shared" si="1414"/>
        <v/>
      </c>
      <c r="DA895" s="27" t="str">
        <f t="shared" si="1415"/>
        <v/>
      </c>
      <c r="DB895" s="26" t="str">
        <f t="shared" si="1416"/>
        <v/>
      </c>
      <c r="DC895" s="26" t="str">
        <f t="shared" si="1417"/>
        <v/>
      </c>
      <c r="DD895" s="45" t="s">
        <v>30</v>
      </c>
      <c r="DE895" s="55" t="str">
        <f>IF(ＣＳＶ貼付用!DB881="","",ＣＳＶ貼付用!DB881)</f>
        <v/>
      </c>
      <c r="DF895" s="38" t="str">
        <f>IF(ＣＳＶ貼付用!DD881="","",ＣＳＶ貼付用!DD881)</f>
        <v/>
      </c>
      <c r="DG895" s="38" t="str">
        <f>IF(ＣＳＶ貼付用!DF881="","",ＣＳＶ貼付用!DF881)</f>
        <v/>
      </c>
      <c r="DH895" s="40" t="str">
        <f t="shared" si="1418"/>
        <v/>
      </c>
      <c r="DI895" s="41" t="str">
        <f>IF(林齢計算用!E881="","",林齢計算用!E881)</f>
        <v/>
      </c>
      <c r="DJ895" s="41" t="str">
        <f t="shared" si="1419"/>
        <v/>
      </c>
      <c r="DK895" s="41" t="str">
        <f t="shared" si="1420"/>
        <v/>
      </c>
      <c r="DL895" s="23" t="str">
        <f>IF(DG895="スギ",INDEX(データ!$C$7:$E$26,MATCH(DJ895,データ!$B$7:$B$26),MATCH(DH895,データ!$C$6:$E$6)),IF(DG895="ヒノキ",INDEX(データ!$C$32:$E$51,MATCH(DJ895,データ!$B$32:$B$51),MATCH(DH895,データ!$C$31:$E$31)),IF(DG895="マツ",INDEX(データ!#REF!,MATCH(DJ895,データ!#REF!),MATCH(DH895,データ!#REF!)),IF(DG895="ザツ",INDEX(データ!#REF!,MATCH(DJ895,データ!#REF!),MATCH(DH895,データ!#REF!)),""))))</f>
        <v/>
      </c>
      <c r="DM895" s="22" t="str">
        <f t="shared" si="1358"/>
        <v/>
      </c>
      <c r="DN895" s="21" t="str">
        <f t="shared" si="1421"/>
        <v/>
      </c>
      <c r="DO895" s="21" t="str">
        <f t="shared" si="1422"/>
        <v/>
      </c>
      <c r="DP895" s="24" t="str">
        <f>IF(DG895="スギ",INDEX(データ!$H$7:$J$26,MATCH(DJ895,データ!$G$7:$G$26),MATCH(DH895,データ!$H$6:$J$6)),IF(DG895="ヒノキ",INDEX(データ!$H$32:$J$51,MATCH(DJ895,データ!$G$32:$G$51),MATCH(DH895,データ!$H$31:$J$31)),IF(DG895="マツ",INDEX(データ!#REF!,MATCH(DJ895,データ!#REF!),MATCH(DH895,データ!#REF!)),IF(DG895="ザツ",INDEX(データ!#REF!,MATCH(DJ895,データ!#REF!),MATCH(DH895,データ!#REF!)),""))))</f>
        <v/>
      </c>
      <c r="DQ895" s="22" t="str">
        <f t="shared" si="1423"/>
        <v/>
      </c>
      <c r="DR895" s="21" t="str">
        <f t="shared" si="1424"/>
        <v/>
      </c>
      <c r="DS895" s="27" t="str">
        <f t="shared" si="1425"/>
        <v/>
      </c>
      <c r="DT895" s="24" t="str">
        <f t="shared" si="1426"/>
        <v/>
      </c>
      <c r="DU895" s="25" t="str">
        <f t="shared" si="1427"/>
        <v>0</v>
      </c>
      <c r="DV895" s="26" t="str">
        <f t="shared" si="1428"/>
        <v/>
      </c>
      <c r="DW895" s="26" t="str">
        <f t="shared" si="1429"/>
        <v/>
      </c>
      <c r="DX895" s="26" t="str">
        <f t="shared" si="1430"/>
        <v/>
      </c>
      <c r="DY895" s="27" t="str">
        <f t="shared" si="1431"/>
        <v/>
      </c>
      <c r="DZ895" s="26" t="str">
        <f t="shared" si="1432"/>
        <v/>
      </c>
      <c r="EA895" s="26" t="str">
        <f t="shared" si="1433"/>
        <v/>
      </c>
      <c r="EB895" s="45" t="s">
        <v>30</v>
      </c>
      <c r="EC895" s="55" t="str">
        <f>IF(ＣＳＶ貼付用!DQ881="","",ＣＳＶ貼付用!DQ881)</f>
        <v/>
      </c>
      <c r="ED895" s="38" t="str">
        <f>IF(ＣＳＶ貼付用!DS881="","",ＣＳＶ貼付用!DS881)</f>
        <v/>
      </c>
      <c r="EE895" s="38" t="str">
        <f>IF(ＣＳＶ貼付用!DU881="","",ＣＳＶ貼付用!DU881)</f>
        <v/>
      </c>
      <c r="EF895" s="40" t="str">
        <f t="shared" si="1434"/>
        <v/>
      </c>
      <c r="EG895" s="41" t="str">
        <f>IF(林齢計算用!F881="","",林齢計算用!F881)</f>
        <v/>
      </c>
      <c r="EH895" s="41" t="str">
        <f t="shared" si="1435"/>
        <v/>
      </c>
      <c r="EI895" s="41" t="str">
        <f t="shared" si="1436"/>
        <v/>
      </c>
      <c r="EJ895" s="23" t="str">
        <f>IF(EE895="スギ",INDEX(データ!$C$7:$E$26,MATCH(EH895,データ!$B$7:$B$26),MATCH(EF895,データ!$C$6:$E$6)),IF(EE895="ヒノキ",INDEX(データ!$C$32:$E$51,MATCH(EH895,データ!$B$32:$B$51),MATCH(EF895,データ!$C$31:$E$31)),IF(EE895="マツ",INDEX(データ!#REF!,MATCH(EH895,データ!#REF!),MATCH(EF895,データ!#REF!)),IF(EE895="ザツ",INDEX(データ!#REF!,MATCH(EH895,データ!#REF!),MATCH(EF895,データ!#REF!)),""))))</f>
        <v/>
      </c>
      <c r="EK895" s="22" t="str">
        <f t="shared" si="1359"/>
        <v/>
      </c>
      <c r="EL895" s="21" t="str">
        <f t="shared" si="1437"/>
        <v/>
      </c>
      <c r="EM895" s="21" t="str">
        <f t="shared" si="1438"/>
        <v/>
      </c>
      <c r="EN895" s="24" t="str">
        <f>IF(EE895="スギ",INDEX(データ!$H$7:$J$26,MATCH(EH895,データ!$G$7:$G$26),MATCH(EF895,データ!$H$6:$J$6)),IF(EE895="ヒノキ",INDEX(データ!$H$32:$J$51,MATCH(EH895,データ!$G$32:$G$51),MATCH(EF895,データ!$H$31:$J$31)),IF(EE895="マツ",INDEX(データ!#REF!,MATCH(EH895,データ!#REF!),MATCH(EF895,データ!#REF!)),IF(EE895="ザツ",INDEX(データ!#REF!,MATCH(EH895,データ!#REF!),MATCH(EF895,データ!#REF!)),""))))</f>
        <v/>
      </c>
      <c r="EO895" s="22" t="str">
        <f t="shared" si="1439"/>
        <v/>
      </c>
      <c r="EP895" s="21" t="str">
        <f t="shared" si="1440"/>
        <v/>
      </c>
      <c r="EQ895" s="27" t="str">
        <f t="shared" si="1441"/>
        <v/>
      </c>
      <c r="ER895" s="24" t="str">
        <f t="shared" si="1442"/>
        <v/>
      </c>
      <c r="ES895" s="25" t="str">
        <f t="shared" si="1443"/>
        <v>0</v>
      </c>
      <c r="ET895" s="26" t="str">
        <f t="shared" si="1444"/>
        <v/>
      </c>
      <c r="EU895" s="26" t="str">
        <f t="shared" si="1445"/>
        <v/>
      </c>
      <c r="EV895" s="26" t="str">
        <f t="shared" si="1446"/>
        <v/>
      </c>
      <c r="EW895" s="27" t="str">
        <f t="shared" si="1447"/>
        <v/>
      </c>
      <c r="EX895" s="26" t="str">
        <f t="shared" si="1448"/>
        <v/>
      </c>
      <c r="EY895" s="26" t="str">
        <f t="shared" si="1449"/>
        <v/>
      </c>
      <c r="EZ895" s="26">
        <f t="shared" si="1450"/>
        <v>0</v>
      </c>
      <c r="FA895" s="43"/>
    </row>
    <row r="896" spans="1:157" ht="15.95" customHeight="1" x14ac:dyDescent="0.15">
      <c r="A896" s="21"/>
      <c r="B896" s="36" t="str">
        <f>IF(ＣＳＶ貼付用!G882="","",ＣＳＶ貼付用!G882)</f>
        <v/>
      </c>
      <c r="C896" s="36" t="str">
        <f>IF(ＣＳＶ貼付用!I882="","",ＣＳＶ貼付用!I882)</f>
        <v/>
      </c>
      <c r="D896" s="36" t="str">
        <f>IF(ＣＳＶ貼付用!J882="","",ＣＳＶ貼付用!J882)</f>
        <v/>
      </c>
      <c r="E896" s="36" t="str">
        <f>IF(ＣＳＶ貼付用!F882="","",ＣＳＶ貼付用!F882)</f>
        <v/>
      </c>
      <c r="F896" s="38" t="str">
        <f>IF(ＣＳＶ貼付用!T882="","",ＣＳＶ貼付用!T882)</f>
        <v/>
      </c>
      <c r="G896" s="38"/>
      <c r="H896" s="38" t="str">
        <f>IF(ＣＳＶ貼付用!GJ882="","",ＣＳＶ貼付用!GJ882)</f>
        <v/>
      </c>
      <c r="I896" s="38" t="str">
        <f>IF(ＣＳＶ貼付用!GL882="","",ＣＳＶ貼付用!GL882)</f>
        <v/>
      </c>
      <c r="J896" s="38" t="str">
        <f>IF(ＣＳＶ貼付用!GN882="","",ＣＳＶ貼付用!GN882)</f>
        <v/>
      </c>
      <c r="K896" s="38" t="str">
        <f>IF(ＣＳＶ貼付用!GP882="","",ＣＳＶ貼付用!GP882)</f>
        <v/>
      </c>
      <c r="L896" s="45" t="s">
        <v>30</v>
      </c>
      <c r="M896" s="55" t="str">
        <f>IF(ＣＳＶ貼付用!AT882="","",ＣＳＶ貼付用!AT882)</f>
        <v/>
      </c>
      <c r="N896" s="38" t="str">
        <f>IF(ＣＳＶ貼付用!AV882="","",ＣＳＶ貼付用!AV882)</f>
        <v/>
      </c>
      <c r="O896" s="38" t="str">
        <f>IF(ＣＳＶ貼付用!AX882="","",ＣＳＶ貼付用!AX882)</f>
        <v/>
      </c>
      <c r="P896" s="40" t="str">
        <f>IF(ＣＳＶ貼付用!FE882="","",ＣＳＶ貼付用!FE882)</f>
        <v/>
      </c>
      <c r="Q896" s="41" t="str">
        <f>IF(林齢計算用!A882="","",林齢計算用!A882)</f>
        <v/>
      </c>
      <c r="R896" s="41" t="str">
        <f t="shared" si="1360"/>
        <v/>
      </c>
      <c r="S896" s="56" t="str">
        <f>IF(ＣＳＶ貼付用!EG882="","",ＣＳＶ貼付用!EG882*10)</f>
        <v/>
      </c>
      <c r="T896" s="23" t="str">
        <f>IF(O896="スギ",INDEX(データ!$C$7:$E$26,MATCH(R896,データ!$B$7:$B$26),MATCH(P896,データ!$C$6:$E$6)),IF(O896="ヒノキ",INDEX(データ!$C$32:$E$51,MATCH(R896,データ!$B$32:$B$51),MATCH(P896,データ!$C$31:$E$31)),IF(O896="マツ",INDEX(データ!#REF!,MATCH(R896,データ!#REF!),MATCH(P896,データ!#REF!)),IF(O896="ザツ",INDEX(データ!#REF!,MATCH(R896,データ!#REF!),MATCH(P896,データ!#REF!)),""))))</f>
        <v/>
      </c>
      <c r="U896" s="22" t="str">
        <f t="shared" si="1451"/>
        <v/>
      </c>
      <c r="V896" s="21" t="str">
        <f t="shared" si="1455"/>
        <v/>
      </c>
      <c r="W896" s="21" t="str">
        <f t="shared" si="1452"/>
        <v/>
      </c>
      <c r="X896" s="23" t="str">
        <f>IF(O896="スギ",INDEX(データ!$H$7:$J$26,MATCH(R896,データ!$G$7:$G$26),MATCH(P896,データ!$H$6:$J$6)),IF(O896="ヒノキ",INDEX(データ!$H$32:$J$51,MATCH(R896,データ!$G$32:$G$51),MATCH(P896,データ!$H$31:$J$31)),IF(O896="マツ",INDEX(データ!#REF!,MATCH(R896,データ!#REF!),MATCH(P896,データ!#REF!)),IF(O896="ザツ",INDEX(データ!#REF!,MATCH(R896,データ!#REF!),MATCH(P896,データ!#REF!)),""))))</f>
        <v/>
      </c>
      <c r="Y896" s="22" t="str">
        <f t="shared" si="1453"/>
        <v/>
      </c>
      <c r="Z896" s="21" t="str">
        <f t="shared" si="1454"/>
        <v/>
      </c>
      <c r="AA896" s="27" t="str">
        <f t="shared" si="1361"/>
        <v/>
      </c>
      <c r="AB896" s="24" t="str">
        <f t="shared" si="1362"/>
        <v/>
      </c>
      <c r="AC896" s="25" t="str">
        <f t="shared" si="1363"/>
        <v>0</v>
      </c>
      <c r="AD896" s="26" t="str">
        <f t="shared" si="1364"/>
        <v/>
      </c>
      <c r="AE896" s="26" t="str">
        <f t="shared" si="1365"/>
        <v/>
      </c>
      <c r="AF896" s="26" t="str">
        <f t="shared" si="1366"/>
        <v/>
      </c>
      <c r="AG896" s="27" t="str">
        <f t="shared" si="1367"/>
        <v/>
      </c>
      <c r="AH896" s="26" t="str">
        <f t="shared" si="1368"/>
        <v/>
      </c>
      <c r="AI896" s="26" t="str">
        <f t="shared" si="1369"/>
        <v/>
      </c>
      <c r="AJ896" s="45" t="s">
        <v>30</v>
      </c>
      <c r="AK896" s="55" t="str">
        <f>IF(ＣＳＶ貼付用!BI882="","",ＣＳＶ貼付用!BI882)</f>
        <v/>
      </c>
      <c r="AL896" s="38" t="str">
        <f>IF(ＣＳＶ貼付用!BK882="","",ＣＳＶ貼付用!BK882)</f>
        <v/>
      </c>
      <c r="AM896" s="38" t="str">
        <f>IF(ＣＳＶ貼付用!BM882="","",ＣＳＶ貼付用!BM882)</f>
        <v/>
      </c>
      <c r="AN896" s="40" t="str">
        <f t="shared" si="1370"/>
        <v/>
      </c>
      <c r="AO896" s="41" t="str">
        <f>IF(林齢計算用!B882="","",林齢計算用!B882)</f>
        <v/>
      </c>
      <c r="AP896" s="41" t="str">
        <f t="shared" si="1371"/>
        <v/>
      </c>
      <c r="AQ896" s="41" t="str">
        <f t="shared" si="1372"/>
        <v/>
      </c>
      <c r="AR896" s="23" t="str">
        <f>IF(AM896="スギ",INDEX(データ!$C$7:$E$26,MATCH(AP896,データ!$B$7:$B$26),MATCH(AN896,データ!$C$6:$E$6)),IF(AM896="ヒノキ",INDEX(データ!$C$32:$E$51,MATCH(AP896,データ!$B$32:$B$51),MATCH(AN896,データ!$C$31:$E$31)),IF(AM896="マツ",INDEX(データ!#REF!,MATCH(AP896,データ!#REF!),MATCH(AN896,データ!#REF!)),IF(AM896="ザツ",INDEX(データ!#REF!,MATCH(AP896,データ!#REF!),MATCH(AN896,データ!#REF!)),""))))</f>
        <v/>
      </c>
      <c r="AS896" s="22" t="str">
        <f t="shared" si="1355"/>
        <v/>
      </c>
      <c r="AT896" s="21" t="str">
        <f t="shared" si="1373"/>
        <v/>
      </c>
      <c r="AU896" s="21" t="str">
        <f t="shared" si="1374"/>
        <v/>
      </c>
      <c r="AV896" s="24" t="str">
        <f>IF(AM896="スギ",INDEX(データ!$H$7:$J$26,MATCH(AP896,データ!$G$7:$G$26),MATCH(AN896,データ!$H$6:$J$6)),IF(AM896="ヒノキ",INDEX(データ!$H$32:$J$51,MATCH(AP896,データ!$G$32:$G$51),MATCH(AN896,データ!$H$31:$J$31)),IF(AM896="マツ",INDEX(データ!#REF!,MATCH(AP896,データ!#REF!),MATCH(AN896,データ!#REF!)),IF(AM896="ザツ",INDEX(データ!#REF!,MATCH(AP896,データ!#REF!),MATCH(AN896,データ!#REF!)),""))))</f>
        <v/>
      </c>
      <c r="AW896" s="22" t="str">
        <f t="shared" si="1375"/>
        <v/>
      </c>
      <c r="AX896" s="21" t="str">
        <f t="shared" si="1376"/>
        <v/>
      </c>
      <c r="AY896" s="27" t="str">
        <f t="shared" si="1377"/>
        <v/>
      </c>
      <c r="AZ896" s="24" t="str">
        <f t="shared" si="1378"/>
        <v/>
      </c>
      <c r="BA896" s="25" t="str">
        <f t="shared" si="1379"/>
        <v>0</v>
      </c>
      <c r="BB896" s="26" t="str">
        <f t="shared" si="1380"/>
        <v/>
      </c>
      <c r="BC896" s="26" t="str">
        <f t="shared" si="1381"/>
        <v/>
      </c>
      <c r="BD896" s="26" t="str">
        <f t="shared" si="1382"/>
        <v/>
      </c>
      <c r="BE896" s="27" t="str">
        <f t="shared" si="1383"/>
        <v/>
      </c>
      <c r="BF896" s="26" t="str">
        <f t="shared" si="1384"/>
        <v/>
      </c>
      <c r="BG896" s="26" t="str">
        <f t="shared" si="1385"/>
        <v/>
      </c>
      <c r="BH896" s="45" t="s">
        <v>30</v>
      </c>
      <c r="BI896" s="55" t="str">
        <f>IF(ＣＳＶ貼付用!BX882="","",ＣＳＶ貼付用!BX882)</f>
        <v/>
      </c>
      <c r="BJ896" s="38" t="str">
        <f>IF(ＣＳＶ貼付用!BZ882="","",ＣＳＶ貼付用!BZ882)</f>
        <v/>
      </c>
      <c r="BK896" s="38" t="str">
        <f>IF(ＣＳＶ貼付用!CB882="","",ＣＳＶ貼付用!CB882)</f>
        <v/>
      </c>
      <c r="BL896" s="40" t="str">
        <f t="shared" si="1386"/>
        <v/>
      </c>
      <c r="BM896" s="41" t="str">
        <f>IF(林齢計算用!C882="","",林齢計算用!C882)</f>
        <v/>
      </c>
      <c r="BN896" s="41" t="str">
        <f t="shared" si="1387"/>
        <v/>
      </c>
      <c r="BO896" s="41" t="str">
        <f t="shared" si="1388"/>
        <v/>
      </c>
      <c r="BP896" s="23" t="str">
        <f>IF(BK896="スギ",INDEX(データ!$C$7:$E$26,MATCH(BN896,データ!$B$7:$B$26),MATCH(BL896,データ!$C$6:$E$6)),IF(BK896="ヒノキ",INDEX(データ!$C$32:$E$51,MATCH(BN896,データ!$B$32:$B$51),MATCH(BL896,データ!$C$31:$E$31)),IF(BK896="マツ",INDEX(データ!#REF!,MATCH(BN896,データ!#REF!),MATCH(BL896,データ!#REF!)),IF(BK896="ザツ",INDEX(データ!#REF!,MATCH(BN896,データ!#REF!),MATCH(BL896,データ!#REF!)),""))))</f>
        <v/>
      </c>
      <c r="BQ896" s="22" t="str">
        <f t="shared" si="1356"/>
        <v/>
      </c>
      <c r="BR896" s="21" t="str">
        <f t="shared" si="1389"/>
        <v/>
      </c>
      <c r="BS896" s="21" t="str">
        <f t="shared" si="1390"/>
        <v/>
      </c>
      <c r="BT896" s="24" t="str">
        <f>IF(BK896="スギ",INDEX(データ!$H$7:$J$26,MATCH(BN896,データ!$G$7:$G$26),MATCH(BL896,データ!$H$6:$J$6)),IF(BK896="ヒノキ",INDEX(データ!$H$32:$J$51,MATCH(BN896,データ!$G$32:$G$51),MATCH(BL896,データ!$H$31:$J$31)),IF(BK896="マツ",INDEX(データ!#REF!,MATCH(BN896,データ!#REF!),MATCH(BL896,データ!#REF!)),IF(BK896="ザツ",INDEX(データ!#REF!,MATCH(BN896,データ!#REF!),MATCH(BL896,データ!#REF!)),""))))</f>
        <v/>
      </c>
      <c r="BU896" s="22" t="str">
        <f t="shared" si="1391"/>
        <v/>
      </c>
      <c r="BV896" s="21" t="str">
        <f t="shared" si="1392"/>
        <v/>
      </c>
      <c r="BW896" s="27" t="str">
        <f t="shared" si="1393"/>
        <v/>
      </c>
      <c r="BX896" s="24" t="str">
        <f t="shared" si="1394"/>
        <v/>
      </c>
      <c r="BY896" s="25" t="str">
        <f t="shared" si="1395"/>
        <v>0</v>
      </c>
      <c r="BZ896" s="26" t="str">
        <f t="shared" si="1396"/>
        <v/>
      </c>
      <c r="CA896" s="26" t="str">
        <f t="shared" si="1397"/>
        <v/>
      </c>
      <c r="CB896" s="26" t="str">
        <f t="shared" si="1398"/>
        <v/>
      </c>
      <c r="CC896" s="27" t="str">
        <f t="shared" si="1399"/>
        <v/>
      </c>
      <c r="CD896" s="26" t="str">
        <f t="shared" si="1400"/>
        <v/>
      </c>
      <c r="CE896" s="26" t="str">
        <f t="shared" si="1401"/>
        <v/>
      </c>
      <c r="CF896" s="45" t="s">
        <v>30</v>
      </c>
      <c r="CG896" s="55" t="str">
        <f>IF(ＣＳＶ貼付用!CM882="","",ＣＳＶ貼付用!CM882)</f>
        <v/>
      </c>
      <c r="CH896" s="38" t="str">
        <f>IF(ＣＳＶ貼付用!CO882="","",ＣＳＶ貼付用!CO882)</f>
        <v/>
      </c>
      <c r="CI896" s="38" t="str">
        <f>IF(ＣＳＶ貼付用!CQ882="","",ＣＳＶ貼付用!CQ882)</f>
        <v/>
      </c>
      <c r="CJ896" s="40" t="str">
        <f t="shared" si="1402"/>
        <v/>
      </c>
      <c r="CK896" s="41" t="str">
        <f>IF(林齢計算用!D882="","",林齢計算用!D882)</f>
        <v/>
      </c>
      <c r="CL896" s="41" t="str">
        <f t="shared" si="1403"/>
        <v/>
      </c>
      <c r="CM896" s="41" t="str">
        <f t="shared" si="1404"/>
        <v/>
      </c>
      <c r="CN896" s="23" t="str">
        <f>IF(CI896="スギ",INDEX(データ!$C$7:$E$26,MATCH(CL896,データ!$B$7:$B$26),MATCH(CJ896,データ!$C$6:$E$6)),IF(CI896="ヒノキ",INDEX(データ!$C$32:$E$51,MATCH(CL896,データ!$B$32:$B$51),MATCH(CJ896,データ!$C$31:$E$31)),IF(CI896="マツ",INDEX(データ!#REF!,MATCH(CL896,データ!#REF!),MATCH(CJ896,データ!#REF!)),IF(CI896="ザツ",INDEX(データ!#REF!,MATCH(CL896,データ!#REF!),MATCH(CJ896,データ!#REF!)),""))))</f>
        <v/>
      </c>
      <c r="CO896" s="22" t="str">
        <f t="shared" si="1357"/>
        <v/>
      </c>
      <c r="CP896" s="21" t="str">
        <f t="shared" si="1405"/>
        <v/>
      </c>
      <c r="CQ896" s="21" t="str">
        <f t="shared" si="1406"/>
        <v/>
      </c>
      <c r="CR896" s="24" t="str">
        <f>IF(CI896="スギ",INDEX(データ!$H$7:$J$26,MATCH(CL896,データ!$G$7:$G$26),MATCH(CJ896,データ!$H$6:$J$6)),IF(CI896="ヒノキ",INDEX(データ!$H$32:$J$51,MATCH(CL896,データ!$G$32:$G$51),MATCH(CJ896,データ!$H$31:$J$31)),IF(CI896="マツ",INDEX(データ!#REF!,MATCH(CL896,データ!#REF!),MATCH(CJ896,データ!#REF!)),IF(CI896="ザツ",INDEX(データ!#REF!,MATCH(CL896,データ!#REF!),MATCH(CJ896,データ!#REF!)),""))))</f>
        <v/>
      </c>
      <c r="CS896" s="22" t="str">
        <f t="shared" si="1407"/>
        <v/>
      </c>
      <c r="CT896" s="21" t="str">
        <f t="shared" si="1408"/>
        <v/>
      </c>
      <c r="CU896" s="27" t="str">
        <f t="shared" si="1409"/>
        <v/>
      </c>
      <c r="CV896" s="24" t="str">
        <f t="shared" si="1410"/>
        <v/>
      </c>
      <c r="CW896" s="25" t="str">
        <f t="shared" si="1411"/>
        <v>0</v>
      </c>
      <c r="CX896" s="26" t="str">
        <f t="shared" si="1412"/>
        <v/>
      </c>
      <c r="CY896" s="26" t="str">
        <f t="shared" si="1413"/>
        <v/>
      </c>
      <c r="CZ896" s="26" t="str">
        <f t="shared" si="1414"/>
        <v/>
      </c>
      <c r="DA896" s="27" t="str">
        <f t="shared" si="1415"/>
        <v/>
      </c>
      <c r="DB896" s="26" t="str">
        <f t="shared" si="1416"/>
        <v/>
      </c>
      <c r="DC896" s="26" t="str">
        <f t="shared" si="1417"/>
        <v/>
      </c>
      <c r="DD896" s="45" t="s">
        <v>30</v>
      </c>
      <c r="DE896" s="55" t="str">
        <f>IF(ＣＳＶ貼付用!DB882="","",ＣＳＶ貼付用!DB882)</f>
        <v/>
      </c>
      <c r="DF896" s="38" t="str">
        <f>IF(ＣＳＶ貼付用!DD882="","",ＣＳＶ貼付用!DD882)</f>
        <v/>
      </c>
      <c r="DG896" s="38" t="str">
        <f>IF(ＣＳＶ貼付用!DF882="","",ＣＳＶ貼付用!DF882)</f>
        <v/>
      </c>
      <c r="DH896" s="40" t="str">
        <f t="shared" si="1418"/>
        <v/>
      </c>
      <c r="DI896" s="41" t="str">
        <f>IF(林齢計算用!E882="","",林齢計算用!E882)</f>
        <v/>
      </c>
      <c r="DJ896" s="41" t="str">
        <f t="shared" si="1419"/>
        <v/>
      </c>
      <c r="DK896" s="41" t="str">
        <f t="shared" si="1420"/>
        <v/>
      </c>
      <c r="DL896" s="23" t="str">
        <f>IF(DG896="スギ",INDEX(データ!$C$7:$E$26,MATCH(DJ896,データ!$B$7:$B$26),MATCH(DH896,データ!$C$6:$E$6)),IF(DG896="ヒノキ",INDEX(データ!$C$32:$E$51,MATCH(DJ896,データ!$B$32:$B$51),MATCH(DH896,データ!$C$31:$E$31)),IF(DG896="マツ",INDEX(データ!#REF!,MATCH(DJ896,データ!#REF!),MATCH(DH896,データ!#REF!)),IF(DG896="ザツ",INDEX(データ!#REF!,MATCH(DJ896,データ!#REF!),MATCH(DH896,データ!#REF!)),""))))</f>
        <v/>
      </c>
      <c r="DM896" s="22" t="str">
        <f t="shared" si="1358"/>
        <v/>
      </c>
      <c r="DN896" s="21" t="str">
        <f t="shared" si="1421"/>
        <v/>
      </c>
      <c r="DO896" s="21" t="str">
        <f t="shared" si="1422"/>
        <v/>
      </c>
      <c r="DP896" s="24" t="str">
        <f>IF(DG896="スギ",INDEX(データ!$H$7:$J$26,MATCH(DJ896,データ!$G$7:$G$26),MATCH(DH896,データ!$H$6:$J$6)),IF(DG896="ヒノキ",INDEX(データ!$H$32:$J$51,MATCH(DJ896,データ!$G$32:$G$51),MATCH(DH896,データ!$H$31:$J$31)),IF(DG896="マツ",INDEX(データ!#REF!,MATCH(DJ896,データ!#REF!),MATCH(DH896,データ!#REF!)),IF(DG896="ザツ",INDEX(データ!#REF!,MATCH(DJ896,データ!#REF!),MATCH(DH896,データ!#REF!)),""))))</f>
        <v/>
      </c>
      <c r="DQ896" s="22" t="str">
        <f t="shared" si="1423"/>
        <v/>
      </c>
      <c r="DR896" s="21" t="str">
        <f t="shared" si="1424"/>
        <v/>
      </c>
      <c r="DS896" s="27" t="str">
        <f t="shared" si="1425"/>
        <v/>
      </c>
      <c r="DT896" s="24" t="str">
        <f t="shared" si="1426"/>
        <v/>
      </c>
      <c r="DU896" s="25" t="str">
        <f t="shared" si="1427"/>
        <v>0</v>
      </c>
      <c r="DV896" s="26" t="str">
        <f t="shared" si="1428"/>
        <v/>
      </c>
      <c r="DW896" s="26" t="str">
        <f t="shared" si="1429"/>
        <v/>
      </c>
      <c r="DX896" s="26" t="str">
        <f t="shared" si="1430"/>
        <v/>
      </c>
      <c r="DY896" s="27" t="str">
        <f t="shared" si="1431"/>
        <v/>
      </c>
      <c r="DZ896" s="26" t="str">
        <f t="shared" si="1432"/>
        <v/>
      </c>
      <c r="EA896" s="26" t="str">
        <f t="shared" si="1433"/>
        <v/>
      </c>
      <c r="EB896" s="45" t="s">
        <v>30</v>
      </c>
      <c r="EC896" s="55" t="str">
        <f>IF(ＣＳＶ貼付用!DQ882="","",ＣＳＶ貼付用!DQ882)</f>
        <v/>
      </c>
      <c r="ED896" s="38" t="str">
        <f>IF(ＣＳＶ貼付用!DS882="","",ＣＳＶ貼付用!DS882)</f>
        <v/>
      </c>
      <c r="EE896" s="38" t="str">
        <f>IF(ＣＳＶ貼付用!DU882="","",ＣＳＶ貼付用!DU882)</f>
        <v/>
      </c>
      <c r="EF896" s="40" t="str">
        <f t="shared" si="1434"/>
        <v/>
      </c>
      <c r="EG896" s="41" t="str">
        <f>IF(林齢計算用!F882="","",林齢計算用!F882)</f>
        <v/>
      </c>
      <c r="EH896" s="41" t="str">
        <f t="shared" si="1435"/>
        <v/>
      </c>
      <c r="EI896" s="41" t="str">
        <f t="shared" si="1436"/>
        <v/>
      </c>
      <c r="EJ896" s="23" t="str">
        <f>IF(EE896="スギ",INDEX(データ!$C$7:$E$26,MATCH(EH896,データ!$B$7:$B$26),MATCH(EF896,データ!$C$6:$E$6)),IF(EE896="ヒノキ",INDEX(データ!$C$32:$E$51,MATCH(EH896,データ!$B$32:$B$51),MATCH(EF896,データ!$C$31:$E$31)),IF(EE896="マツ",INDEX(データ!#REF!,MATCH(EH896,データ!#REF!),MATCH(EF896,データ!#REF!)),IF(EE896="ザツ",INDEX(データ!#REF!,MATCH(EH896,データ!#REF!),MATCH(EF896,データ!#REF!)),""))))</f>
        <v/>
      </c>
      <c r="EK896" s="22" t="str">
        <f t="shared" si="1359"/>
        <v/>
      </c>
      <c r="EL896" s="21" t="str">
        <f t="shared" si="1437"/>
        <v/>
      </c>
      <c r="EM896" s="21" t="str">
        <f t="shared" si="1438"/>
        <v/>
      </c>
      <c r="EN896" s="24" t="str">
        <f>IF(EE896="スギ",INDEX(データ!$H$7:$J$26,MATCH(EH896,データ!$G$7:$G$26),MATCH(EF896,データ!$H$6:$J$6)),IF(EE896="ヒノキ",INDEX(データ!$H$32:$J$51,MATCH(EH896,データ!$G$32:$G$51),MATCH(EF896,データ!$H$31:$J$31)),IF(EE896="マツ",INDEX(データ!#REF!,MATCH(EH896,データ!#REF!),MATCH(EF896,データ!#REF!)),IF(EE896="ザツ",INDEX(データ!#REF!,MATCH(EH896,データ!#REF!),MATCH(EF896,データ!#REF!)),""))))</f>
        <v/>
      </c>
      <c r="EO896" s="22" t="str">
        <f t="shared" si="1439"/>
        <v/>
      </c>
      <c r="EP896" s="21" t="str">
        <f t="shared" si="1440"/>
        <v/>
      </c>
      <c r="EQ896" s="27" t="str">
        <f t="shared" si="1441"/>
        <v/>
      </c>
      <c r="ER896" s="24" t="str">
        <f t="shared" si="1442"/>
        <v/>
      </c>
      <c r="ES896" s="25" t="str">
        <f t="shared" si="1443"/>
        <v>0</v>
      </c>
      <c r="ET896" s="26" t="str">
        <f t="shared" si="1444"/>
        <v/>
      </c>
      <c r="EU896" s="26" t="str">
        <f t="shared" si="1445"/>
        <v/>
      </c>
      <c r="EV896" s="26" t="str">
        <f t="shared" si="1446"/>
        <v/>
      </c>
      <c r="EW896" s="27" t="str">
        <f t="shared" si="1447"/>
        <v/>
      </c>
      <c r="EX896" s="26" t="str">
        <f t="shared" si="1448"/>
        <v/>
      </c>
      <c r="EY896" s="26" t="str">
        <f t="shared" si="1449"/>
        <v/>
      </c>
      <c r="EZ896" s="26">
        <f t="shared" si="1450"/>
        <v>0</v>
      </c>
      <c r="FA896" s="43"/>
    </row>
    <row r="897" spans="1:157" ht="15.95" customHeight="1" x14ac:dyDescent="0.15">
      <c r="A897" s="21"/>
      <c r="B897" s="36" t="str">
        <f>IF(ＣＳＶ貼付用!G883="","",ＣＳＶ貼付用!G883)</f>
        <v/>
      </c>
      <c r="C897" s="36" t="str">
        <f>IF(ＣＳＶ貼付用!I883="","",ＣＳＶ貼付用!I883)</f>
        <v/>
      </c>
      <c r="D897" s="36" t="str">
        <f>IF(ＣＳＶ貼付用!J883="","",ＣＳＶ貼付用!J883)</f>
        <v/>
      </c>
      <c r="E897" s="36" t="str">
        <f>IF(ＣＳＶ貼付用!F883="","",ＣＳＶ貼付用!F883)</f>
        <v/>
      </c>
      <c r="F897" s="38" t="str">
        <f>IF(ＣＳＶ貼付用!T883="","",ＣＳＶ貼付用!T883)</f>
        <v/>
      </c>
      <c r="G897" s="38"/>
      <c r="H897" s="38" t="str">
        <f>IF(ＣＳＶ貼付用!GJ883="","",ＣＳＶ貼付用!GJ883)</f>
        <v/>
      </c>
      <c r="I897" s="38" t="str">
        <f>IF(ＣＳＶ貼付用!GL883="","",ＣＳＶ貼付用!GL883)</f>
        <v/>
      </c>
      <c r="J897" s="38" t="str">
        <f>IF(ＣＳＶ貼付用!GN883="","",ＣＳＶ貼付用!GN883)</f>
        <v/>
      </c>
      <c r="K897" s="38" t="str">
        <f>IF(ＣＳＶ貼付用!GP883="","",ＣＳＶ貼付用!GP883)</f>
        <v/>
      </c>
      <c r="L897" s="45" t="s">
        <v>30</v>
      </c>
      <c r="M897" s="55" t="str">
        <f>IF(ＣＳＶ貼付用!AT883="","",ＣＳＶ貼付用!AT883)</f>
        <v/>
      </c>
      <c r="N897" s="38" t="str">
        <f>IF(ＣＳＶ貼付用!AV883="","",ＣＳＶ貼付用!AV883)</f>
        <v/>
      </c>
      <c r="O897" s="38" t="str">
        <f>IF(ＣＳＶ貼付用!AX883="","",ＣＳＶ貼付用!AX883)</f>
        <v/>
      </c>
      <c r="P897" s="40" t="str">
        <f>IF(ＣＳＶ貼付用!FE883="","",ＣＳＶ貼付用!FE883)</f>
        <v/>
      </c>
      <c r="Q897" s="41" t="str">
        <f>IF(林齢計算用!A883="","",林齢計算用!A883)</f>
        <v/>
      </c>
      <c r="R897" s="41" t="str">
        <f t="shared" si="1360"/>
        <v/>
      </c>
      <c r="S897" s="56" t="str">
        <f>IF(ＣＳＶ貼付用!EG883="","",ＣＳＶ貼付用!EG883*10)</f>
        <v/>
      </c>
      <c r="T897" s="23" t="str">
        <f>IF(O897="スギ",INDEX(データ!$C$7:$E$26,MATCH(R897,データ!$B$7:$B$26),MATCH(P897,データ!$C$6:$E$6)),IF(O897="ヒノキ",INDEX(データ!$C$32:$E$51,MATCH(R897,データ!$B$32:$B$51),MATCH(P897,データ!$C$31:$E$31)),IF(O897="マツ",INDEX(データ!#REF!,MATCH(R897,データ!#REF!),MATCH(P897,データ!#REF!)),IF(O897="ザツ",INDEX(データ!#REF!,MATCH(R897,データ!#REF!),MATCH(P897,データ!#REF!)),""))))</f>
        <v/>
      </c>
      <c r="U897" s="22" t="str">
        <f t="shared" si="1451"/>
        <v/>
      </c>
      <c r="V897" s="21" t="str">
        <f t="shared" si="1455"/>
        <v/>
      </c>
      <c r="W897" s="21" t="str">
        <f t="shared" si="1452"/>
        <v/>
      </c>
      <c r="X897" s="23" t="str">
        <f>IF(O897="スギ",INDEX(データ!$H$7:$J$26,MATCH(R897,データ!$G$7:$G$26),MATCH(P897,データ!$H$6:$J$6)),IF(O897="ヒノキ",INDEX(データ!$H$32:$J$51,MATCH(R897,データ!$G$32:$G$51),MATCH(P897,データ!$H$31:$J$31)),IF(O897="マツ",INDEX(データ!#REF!,MATCH(R897,データ!#REF!),MATCH(P897,データ!#REF!)),IF(O897="ザツ",INDEX(データ!#REF!,MATCH(R897,データ!#REF!),MATCH(P897,データ!#REF!)),""))))</f>
        <v/>
      </c>
      <c r="Y897" s="22" t="str">
        <f t="shared" si="1453"/>
        <v/>
      </c>
      <c r="Z897" s="21" t="str">
        <f t="shared" si="1454"/>
        <v/>
      </c>
      <c r="AA897" s="27" t="str">
        <f t="shared" si="1361"/>
        <v/>
      </c>
      <c r="AB897" s="24" t="str">
        <f t="shared" si="1362"/>
        <v/>
      </c>
      <c r="AC897" s="25" t="str">
        <f t="shared" si="1363"/>
        <v>0</v>
      </c>
      <c r="AD897" s="26" t="str">
        <f t="shared" si="1364"/>
        <v/>
      </c>
      <c r="AE897" s="26" t="str">
        <f t="shared" si="1365"/>
        <v/>
      </c>
      <c r="AF897" s="26" t="str">
        <f t="shared" si="1366"/>
        <v/>
      </c>
      <c r="AG897" s="27" t="str">
        <f t="shared" si="1367"/>
        <v/>
      </c>
      <c r="AH897" s="26" t="str">
        <f t="shared" si="1368"/>
        <v/>
      </c>
      <c r="AI897" s="26" t="str">
        <f t="shared" si="1369"/>
        <v/>
      </c>
      <c r="AJ897" s="45" t="s">
        <v>30</v>
      </c>
      <c r="AK897" s="55" t="str">
        <f>IF(ＣＳＶ貼付用!BI883="","",ＣＳＶ貼付用!BI883)</f>
        <v/>
      </c>
      <c r="AL897" s="38" t="str">
        <f>IF(ＣＳＶ貼付用!BK883="","",ＣＳＶ貼付用!BK883)</f>
        <v/>
      </c>
      <c r="AM897" s="38" t="str">
        <f>IF(ＣＳＶ貼付用!BM883="","",ＣＳＶ貼付用!BM883)</f>
        <v/>
      </c>
      <c r="AN897" s="40" t="str">
        <f t="shared" si="1370"/>
        <v/>
      </c>
      <c r="AO897" s="41" t="str">
        <f>IF(林齢計算用!B883="","",林齢計算用!B883)</f>
        <v/>
      </c>
      <c r="AP897" s="41" t="str">
        <f t="shared" si="1371"/>
        <v/>
      </c>
      <c r="AQ897" s="41" t="str">
        <f t="shared" si="1372"/>
        <v/>
      </c>
      <c r="AR897" s="23" t="str">
        <f>IF(AM897="スギ",INDEX(データ!$C$7:$E$26,MATCH(AP897,データ!$B$7:$B$26),MATCH(AN897,データ!$C$6:$E$6)),IF(AM897="ヒノキ",INDEX(データ!$C$32:$E$51,MATCH(AP897,データ!$B$32:$B$51),MATCH(AN897,データ!$C$31:$E$31)),IF(AM897="マツ",INDEX(データ!#REF!,MATCH(AP897,データ!#REF!),MATCH(AN897,データ!#REF!)),IF(AM897="ザツ",INDEX(データ!#REF!,MATCH(AP897,データ!#REF!),MATCH(AN897,データ!#REF!)),""))))</f>
        <v/>
      </c>
      <c r="AS897" s="22" t="str">
        <f t="shared" si="1355"/>
        <v/>
      </c>
      <c r="AT897" s="21" t="str">
        <f t="shared" si="1373"/>
        <v/>
      </c>
      <c r="AU897" s="21" t="str">
        <f t="shared" si="1374"/>
        <v/>
      </c>
      <c r="AV897" s="24" t="str">
        <f>IF(AM897="スギ",INDEX(データ!$H$7:$J$26,MATCH(AP897,データ!$G$7:$G$26),MATCH(AN897,データ!$H$6:$J$6)),IF(AM897="ヒノキ",INDEX(データ!$H$32:$J$51,MATCH(AP897,データ!$G$32:$G$51),MATCH(AN897,データ!$H$31:$J$31)),IF(AM897="マツ",INDEX(データ!#REF!,MATCH(AP897,データ!#REF!),MATCH(AN897,データ!#REF!)),IF(AM897="ザツ",INDEX(データ!#REF!,MATCH(AP897,データ!#REF!),MATCH(AN897,データ!#REF!)),""))))</f>
        <v/>
      </c>
      <c r="AW897" s="22" t="str">
        <f t="shared" si="1375"/>
        <v/>
      </c>
      <c r="AX897" s="21" t="str">
        <f t="shared" si="1376"/>
        <v/>
      </c>
      <c r="AY897" s="27" t="str">
        <f t="shared" si="1377"/>
        <v/>
      </c>
      <c r="AZ897" s="24" t="str">
        <f t="shared" si="1378"/>
        <v/>
      </c>
      <c r="BA897" s="25" t="str">
        <f t="shared" si="1379"/>
        <v>0</v>
      </c>
      <c r="BB897" s="26" t="str">
        <f t="shared" si="1380"/>
        <v/>
      </c>
      <c r="BC897" s="26" t="str">
        <f t="shared" si="1381"/>
        <v/>
      </c>
      <c r="BD897" s="26" t="str">
        <f t="shared" si="1382"/>
        <v/>
      </c>
      <c r="BE897" s="27" t="str">
        <f t="shared" si="1383"/>
        <v/>
      </c>
      <c r="BF897" s="26" t="str">
        <f t="shared" si="1384"/>
        <v/>
      </c>
      <c r="BG897" s="26" t="str">
        <f t="shared" si="1385"/>
        <v/>
      </c>
      <c r="BH897" s="45" t="s">
        <v>30</v>
      </c>
      <c r="BI897" s="55" t="str">
        <f>IF(ＣＳＶ貼付用!BX883="","",ＣＳＶ貼付用!BX883)</f>
        <v/>
      </c>
      <c r="BJ897" s="38" t="str">
        <f>IF(ＣＳＶ貼付用!BZ883="","",ＣＳＶ貼付用!BZ883)</f>
        <v/>
      </c>
      <c r="BK897" s="38" t="str">
        <f>IF(ＣＳＶ貼付用!CB883="","",ＣＳＶ貼付用!CB883)</f>
        <v/>
      </c>
      <c r="BL897" s="40" t="str">
        <f t="shared" si="1386"/>
        <v/>
      </c>
      <c r="BM897" s="41" t="str">
        <f>IF(林齢計算用!C883="","",林齢計算用!C883)</f>
        <v/>
      </c>
      <c r="BN897" s="41" t="str">
        <f t="shared" si="1387"/>
        <v/>
      </c>
      <c r="BO897" s="41" t="str">
        <f t="shared" si="1388"/>
        <v/>
      </c>
      <c r="BP897" s="23" t="str">
        <f>IF(BK897="スギ",INDEX(データ!$C$7:$E$26,MATCH(BN897,データ!$B$7:$B$26),MATCH(BL897,データ!$C$6:$E$6)),IF(BK897="ヒノキ",INDEX(データ!$C$32:$E$51,MATCH(BN897,データ!$B$32:$B$51),MATCH(BL897,データ!$C$31:$E$31)),IF(BK897="マツ",INDEX(データ!#REF!,MATCH(BN897,データ!#REF!),MATCH(BL897,データ!#REF!)),IF(BK897="ザツ",INDEX(データ!#REF!,MATCH(BN897,データ!#REF!),MATCH(BL897,データ!#REF!)),""))))</f>
        <v/>
      </c>
      <c r="BQ897" s="22" t="str">
        <f t="shared" si="1356"/>
        <v/>
      </c>
      <c r="BR897" s="21" t="str">
        <f t="shared" si="1389"/>
        <v/>
      </c>
      <c r="BS897" s="21" t="str">
        <f t="shared" si="1390"/>
        <v/>
      </c>
      <c r="BT897" s="24" t="str">
        <f>IF(BK897="スギ",INDEX(データ!$H$7:$J$26,MATCH(BN897,データ!$G$7:$G$26),MATCH(BL897,データ!$H$6:$J$6)),IF(BK897="ヒノキ",INDEX(データ!$H$32:$J$51,MATCH(BN897,データ!$G$32:$G$51),MATCH(BL897,データ!$H$31:$J$31)),IF(BK897="マツ",INDEX(データ!#REF!,MATCH(BN897,データ!#REF!),MATCH(BL897,データ!#REF!)),IF(BK897="ザツ",INDEX(データ!#REF!,MATCH(BN897,データ!#REF!),MATCH(BL897,データ!#REF!)),""))))</f>
        <v/>
      </c>
      <c r="BU897" s="22" t="str">
        <f t="shared" si="1391"/>
        <v/>
      </c>
      <c r="BV897" s="21" t="str">
        <f t="shared" si="1392"/>
        <v/>
      </c>
      <c r="BW897" s="27" t="str">
        <f t="shared" si="1393"/>
        <v/>
      </c>
      <c r="BX897" s="24" t="str">
        <f t="shared" si="1394"/>
        <v/>
      </c>
      <c r="BY897" s="25" t="str">
        <f t="shared" si="1395"/>
        <v>0</v>
      </c>
      <c r="BZ897" s="26" t="str">
        <f t="shared" si="1396"/>
        <v/>
      </c>
      <c r="CA897" s="26" t="str">
        <f t="shared" si="1397"/>
        <v/>
      </c>
      <c r="CB897" s="26" t="str">
        <f t="shared" si="1398"/>
        <v/>
      </c>
      <c r="CC897" s="27" t="str">
        <f t="shared" si="1399"/>
        <v/>
      </c>
      <c r="CD897" s="26" t="str">
        <f t="shared" si="1400"/>
        <v/>
      </c>
      <c r="CE897" s="26" t="str">
        <f t="shared" si="1401"/>
        <v/>
      </c>
      <c r="CF897" s="45" t="s">
        <v>30</v>
      </c>
      <c r="CG897" s="55" t="str">
        <f>IF(ＣＳＶ貼付用!CM883="","",ＣＳＶ貼付用!CM883)</f>
        <v/>
      </c>
      <c r="CH897" s="38" t="str">
        <f>IF(ＣＳＶ貼付用!CO883="","",ＣＳＶ貼付用!CO883)</f>
        <v/>
      </c>
      <c r="CI897" s="38" t="str">
        <f>IF(ＣＳＶ貼付用!CQ883="","",ＣＳＶ貼付用!CQ883)</f>
        <v/>
      </c>
      <c r="CJ897" s="40" t="str">
        <f t="shared" si="1402"/>
        <v/>
      </c>
      <c r="CK897" s="41" t="str">
        <f>IF(林齢計算用!D883="","",林齢計算用!D883)</f>
        <v/>
      </c>
      <c r="CL897" s="41" t="str">
        <f t="shared" si="1403"/>
        <v/>
      </c>
      <c r="CM897" s="41" t="str">
        <f t="shared" si="1404"/>
        <v/>
      </c>
      <c r="CN897" s="23" t="str">
        <f>IF(CI897="スギ",INDEX(データ!$C$7:$E$26,MATCH(CL897,データ!$B$7:$B$26),MATCH(CJ897,データ!$C$6:$E$6)),IF(CI897="ヒノキ",INDEX(データ!$C$32:$E$51,MATCH(CL897,データ!$B$32:$B$51),MATCH(CJ897,データ!$C$31:$E$31)),IF(CI897="マツ",INDEX(データ!#REF!,MATCH(CL897,データ!#REF!),MATCH(CJ897,データ!#REF!)),IF(CI897="ザツ",INDEX(データ!#REF!,MATCH(CL897,データ!#REF!),MATCH(CJ897,データ!#REF!)),""))))</f>
        <v/>
      </c>
      <c r="CO897" s="22" t="str">
        <f t="shared" si="1357"/>
        <v/>
      </c>
      <c r="CP897" s="21" t="str">
        <f t="shared" si="1405"/>
        <v/>
      </c>
      <c r="CQ897" s="21" t="str">
        <f t="shared" si="1406"/>
        <v/>
      </c>
      <c r="CR897" s="24" t="str">
        <f>IF(CI897="スギ",INDEX(データ!$H$7:$J$26,MATCH(CL897,データ!$G$7:$G$26),MATCH(CJ897,データ!$H$6:$J$6)),IF(CI897="ヒノキ",INDEX(データ!$H$32:$J$51,MATCH(CL897,データ!$G$32:$G$51),MATCH(CJ897,データ!$H$31:$J$31)),IF(CI897="マツ",INDEX(データ!#REF!,MATCH(CL897,データ!#REF!),MATCH(CJ897,データ!#REF!)),IF(CI897="ザツ",INDEX(データ!#REF!,MATCH(CL897,データ!#REF!),MATCH(CJ897,データ!#REF!)),""))))</f>
        <v/>
      </c>
      <c r="CS897" s="22" t="str">
        <f t="shared" si="1407"/>
        <v/>
      </c>
      <c r="CT897" s="21" t="str">
        <f t="shared" si="1408"/>
        <v/>
      </c>
      <c r="CU897" s="27" t="str">
        <f t="shared" si="1409"/>
        <v/>
      </c>
      <c r="CV897" s="24" t="str">
        <f t="shared" si="1410"/>
        <v/>
      </c>
      <c r="CW897" s="25" t="str">
        <f t="shared" si="1411"/>
        <v>0</v>
      </c>
      <c r="CX897" s="26" t="str">
        <f t="shared" si="1412"/>
        <v/>
      </c>
      <c r="CY897" s="26" t="str">
        <f t="shared" si="1413"/>
        <v/>
      </c>
      <c r="CZ897" s="26" t="str">
        <f t="shared" si="1414"/>
        <v/>
      </c>
      <c r="DA897" s="27" t="str">
        <f t="shared" si="1415"/>
        <v/>
      </c>
      <c r="DB897" s="26" t="str">
        <f t="shared" si="1416"/>
        <v/>
      </c>
      <c r="DC897" s="26" t="str">
        <f t="shared" si="1417"/>
        <v/>
      </c>
      <c r="DD897" s="45" t="s">
        <v>30</v>
      </c>
      <c r="DE897" s="55" t="str">
        <f>IF(ＣＳＶ貼付用!DB883="","",ＣＳＶ貼付用!DB883)</f>
        <v/>
      </c>
      <c r="DF897" s="38" t="str">
        <f>IF(ＣＳＶ貼付用!DD883="","",ＣＳＶ貼付用!DD883)</f>
        <v/>
      </c>
      <c r="DG897" s="38" t="str">
        <f>IF(ＣＳＶ貼付用!DF883="","",ＣＳＶ貼付用!DF883)</f>
        <v/>
      </c>
      <c r="DH897" s="40" t="str">
        <f t="shared" si="1418"/>
        <v/>
      </c>
      <c r="DI897" s="41" t="str">
        <f>IF(林齢計算用!E883="","",林齢計算用!E883)</f>
        <v/>
      </c>
      <c r="DJ897" s="41" t="str">
        <f t="shared" si="1419"/>
        <v/>
      </c>
      <c r="DK897" s="41" t="str">
        <f t="shared" si="1420"/>
        <v/>
      </c>
      <c r="DL897" s="23" t="str">
        <f>IF(DG897="スギ",INDEX(データ!$C$7:$E$26,MATCH(DJ897,データ!$B$7:$B$26),MATCH(DH897,データ!$C$6:$E$6)),IF(DG897="ヒノキ",INDEX(データ!$C$32:$E$51,MATCH(DJ897,データ!$B$32:$B$51),MATCH(DH897,データ!$C$31:$E$31)),IF(DG897="マツ",INDEX(データ!#REF!,MATCH(DJ897,データ!#REF!),MATCH(DH897,データ!#REF!)),IF(DG897="ザツ",INDEX(データ!#REF!,MATCH(DJ897,データ!#REF!),MATCH(DH897,データ!#REF!)),""))))</f>
        <v/>
      </c>
      <c r="DM897" s="22" t="str">
        <f t="shared" si="1358"/>
        <v/>
      </c>
      <c r="DN897" s="21" t="str">
        <f t="shared" si="1421"/>
        <v/>
      </c>
      <c r="DO897" s="21" t="str">
        <f t="shared" si="1422"/>
        <v/>
      </c>
      <c r="DP897" s="24" t="str">
        <f>IF(DG897="スギ",INDEX(データ!$H$7:$J$26,MATCH(DJ897,データ!$G$7:$G$26),MATCH(DH897,データ!$H$6:$J$6)),IF(DG897="ヒノキ",INDEX(データ!$H$32:$J$51,MATCH(DJ897,データ!$G$32:$G$51),MATCH(DH897,データ!$H$31:$J$31)),IF(DG897="マツ",INDEX(データ!#REF!,MATCH(DJ897,データ!#REF!),MATCH(DH897,データ!#REF!)),IF(DG897="ザツ",INDEX(データ!#REF!,MATCH(DJ897,データ!#REF!),MATCH(DH897,データ!#REF!)),""))))</f>
        <v/>
      </c>
      <c r="DQ897" s="22" t="str">
        <f t="shared" si="1423"/>
        <v/>
      </c>
      <c r="DR897" s="21" t="str">
        <f t="shared" si="1424"/>
        <v/>
      </c>
      <c r="DS897" s="27" t="str">
        <f t="shared" si="1425"/>
        <v/>
      </c>
      <c r="DT897" s="24" t="str">
        <f t="shared" si="1426"/>
        <v/>
      </c>
      <c r="DU897" s="25" t="str">
        <f t="shared" si="1427"/>
        <v>0</v>
      </c>
      <c r="DV897" s="26" t="str">
        <f t="shared" si="1428"/>
        <v/>
      </c>
      <c r="DW897" s="26" t="str">
        <f t="shared" si="1429"/>
        <v/>
      </c>
      <c r="DX897" s="26" t="str">
        <f t="shared" si="1430"/>
        <v/>
      </c>
      <c r="DY897" s="27" t="str">
        <f t="shared" si="1431"/>
        <v/>
      </c>
      <c r="DZ897" s="26" t="str">
        <f t="shared" si="1432"/>
        <v/>
      </c>
      <c r="EA897" s="26" t="str">
        <f t="shared" si="1433"/>
        <v/>
      </c>
      <c r="EB897" s="45" t="s">
        <v>30</v>
      </c>
      <c r="EC897" s="55" t="str">
        <f>IF(ＣＳＶ貼付用!DQ883="","",ＣＳＶ貼付用!DQ883)</f>
        <v/>
      </c>
      <c r="ED897" s="38" t="str">
        <f>IF(ＣＳＶ貼付用!DS883="","",ＣＳＶ貼付用!DS883)</f>
        <v/>
      </c>
      <c r="EE897" s="38" t="str">
        <f>IF(ＣＳＶ貼付用!DU883="","",ＣＳＶ貼付用!DU883)</f>
        <v/>
      </c>
      <c r="EF897" s="40" t="str">
        <f t="shared" si="1434"/>
        <v/>
      </c>
      <c r="EG897" s="41" t="str">
        <f>IF(林齢計算用!F883="","",林齢計算用!F883)</f>
        <v/>
      </c>
      <c r="EH897" s="41" t="str">
        <f t="shared" si="1435"/>
        <v/>
      </c>
      <c r="EI897" s="41" t="str">
        <f t="shared" si="1436"/>
        <v/>
      </c>
      <c r="EJ897" s="23" t="str">
        <f>IF(EE897="スギ",INDEX(データ!$C$7:$E$26,MATCH(EH897,データ!$B$7:$B$26),MATCH(EF897,データ!$C$6:$E$6)),IF(EE897="ヒノキ",INDEX(データ!$C$32:$E$51,MATCH(EH897,データ!$B$32:$B$51),MATCH(EF897,データ!$C$31:$E$31)),IF(EE897="マツ",INDEX(データ!#REF!,MATCH(EH897,データ!#REF!),MATCH(EF897,データ!#REF!)),IF(EE897="ザツ",INDEX(データ!#REF!,MATCH(EH897,データ!#REF!),MATCH(EF897,データ!#REF!)),""))))</f>
        <v/>
      </c>
      <c r="EK897" s="22" t="str">
        <f t="shared" si="1359"/>
        <v/>
      </c>
      <c r="EL897" s="21" t="str">
        <f t="shared" si="1437"/>
        <v/>
      </c>
      <c r="EM897" s="21" t="str">
        <f t="shared" si="1438"/>
        <v/>
      </c>
      <c r="EN897" s="24" t="str">
        <f>IF(EE897="スギ",INDEX(データ!$H$7:$J$26,MATCH(EH897,データ!$G$7:$G$26),MATCH(EF897,データ!$H$6:$J$6)),IF(EE897="ヒノキ",INDEX(データ!$H$32:$J$51,MATCH(EH897,データ!$G$32:$G$51),MATCH(EF897,データ!$H$31:$J$31)),IF(EE897="マツ",INDEX(データ!#REF!,MATCH(EH897,データ!#REF!),MATCH(EF897,データ!#REF!)),IF(EE897="ザツ",INDEX(データ!#REF!,MATCH(EH897,データ!#REF!),MATCH(EF897,データ!#REF!)),""))))</f>
        <v/>
      </c>
      <c r="EO897" s="22" t="str">
        <f t="shared" si="1439"/>
        <v/>
      </c>
      <c r="EP897" s="21" t="str">
        <f t="shared" si="1440"/>
        <v/>
      </c>
      <c r="EQ897" s="27" t="str">
        <f t="shared" si="1441"/>
        <v/>
      </c>
      <c r="ER897" s="24" t="str">
        <f t="shared" si="1442"/>
        <v/>
      </c>
      <c r="ES897" s="25" t="str">
        <f t="shared" si="1443"/>
        <v>0</v>
      </c>
      <c r="ET897" s="26" t="str">
        <f t="shared" si="1444"/>
        <v/>
      </c>
      <c r="EU897" s="26" t="str">
        <f t="shared" si="1445"/>
        <v/>
      </c>
      <c r="EV897" s="26" t="str">
        <f t="shared" si="1446"/>
        <v/>
      </c>
      <c r="EW897" s="27" t="str">
        <f t="shared" si="1447"/>
        <v/>
      </c>
      <c r="EX897" s="26" t="str">
        <f t="shared" si="1448"/>
        <v/>
      </c>
      <c r="EY897" s="26" t="str">
        <f t="shared" si="1449"/>
        <v/>
      </c>
      <c r="EZ897" s="26">
        <f t="shared" si="1450"/>
        <v>0</v>
      </c>
      <c r="FA897" s="43"/>
    </row>
    <row r="898" spans="1:157" ht="15.95" customHeight="1" x14ac:dyDescent="0.15">
      <c r="A898" s="21"/>
      <c r="B898" s="36" t="str">
        <f>IF(ＣＳＶ貼付用!G884="","",ＣＳＶ貼付用!G884)</f>
        <v/>
      </c>
      <c r="C898" s="36" t="str">
        <f>IF(ＣＳＶ貼付用!I884="","",ＣＳＶ貼付用!I884)</f>
        <v/>
      </c>
      <c r="D898" s="36" t="str">
        <f>IF(ＣＳＶ貼付用!J884="","",ＣＳＶ貼付用!J884)</f>
        <v/>
      </c>
      <c r="E898" s="36" t="str">
        <f>IF(ＣＳＶ貼付用!F884="","",ＣＳＶ貼付用!F884)</f>
        <v/>
      </c>
      <c r="F898" s="38" t="str">
        <f>IF(ＣＳＶ貼付用!T884="","",ＣＳＶ貼付用!T884)</f>
        <v/>
      </c>
      <c r="G898" s="38"/>
      <c r="H898" s="38" t="str">
        <f>IF(ＣＳＶ貼付用!GJ884="","",ＣＳＶ貼付用!GJ884)</f>
        <v/>
      </c>
      <c r="I898" s="38" t="str">
        <f>IF(ＣＳＶ貼付用!GL884="","",ＣＳＶ貼付用!GL884)</f>
        <v/>
      </c>
      <c r="J898" s="38" t="str">
        <f>IF(ＣＳＶ貼付用!GN884="","",ＣＳＶ貼付用!GN884)</f>
        <v/>
      </c>
      <c r="K898" s="38" t="str">
        <f>IF(ＣＳＶ貼付用!GP884="","",ＣＳＶ貼付用!GP884)</f>
        <v/>
      </c>
      <c r="L898" s="45" t="s">
        <v>30</v>
      </c>
      <c r="M898" s="55" t="str">
        <f>IF(ＣＳＶ貼付用!AT884="","",ＣＳＶ貼付用!AT884)</f>
        <v/>
      </c>
      <c r="N898" s="38" t="str">
        <f>IF(ＣＳＶ貼付用!AV884="","",ＣＳＶ貼付用!AV884)</f>
        <v/>
      </c>
      <c r="O898" s="38" t="str">
        <f>IF(ＣＳＶ貼付用!AX884="","",ＣＳＶ貼付用!AX884)</f>
        <v/>
      </c>
      <c r="P898" s="40" t="str">
        <f>IF(ＣＳＶ貼付用!FE884="","",ＣＳＶ貼付用!FE884)</f>
        <v/>
      </c>
      <c r="Q898" s="41" t="str">
        <f>IF(林齢計算用!A884="","",林齢計算用!A884)</f>
        <v/>
      </c>
      <c r="R898" s="41" t="str">
        <f t="shared" si="1360"/>
        <v/>
      </c>
      <c r="S898" s="56" t="str">
        <f>IF(ＣＳＶ貼付用!EG884="","",ＣＳＶ貼付用!EG884*10)</f>
        <v/>
      </c>
      <c r="T898" s="23" t="str">
        <f>IF(O898="スギ",INDEX(データ!$C$7:$E$26,MATCH(R898,データ!$B$7:$B$26),MATCH(P898,データ!$C$6:$E$6)),IF(O898="ヒノキ",INDEX(データ!$C$32:$E$51,MATCH(R898,データ!$B$32:$B$51),MATCH(P898,データ!$C$31:$E$31)),IF(O898="マツ",INDEX(データ!#REF!,MATCH(R898,データ!#REF!),MATCH(P898,データ!#REF!)),IF(O898="ザツ",INDEX(データ!#REF!,MATCH(R898,データ!#REF!),MATCH(P898,データ!#REF!)),""))))</f>
        <v/>
      </c>
      <c r="U898" s="22" t="str">
        <f t="shared" si="1451"/>
        <v/>
      </c>
      <c r="V898" s="21" t="str">
        <f t="shared" si="1455"/>
        <v/>
      </c>
      <c r="W898" s="21" t="str">
        <f t="shared" si="1452"/>
        <v/>
      </c>
      <c r="X898" s="23" t="str">
        <f>IF(O898="スギ",INDEX(データ!$H$7:$J$26,MATCH(R898,データ!$G$7:$G$26),MATCH(P898,データ!$H$6:$J$6)),IF(O898="ヒノキ",INDEX(データ!$H$32:$J$51,MATCH(R898,データ!$G$32:$G$51),MATCH(P898,データ!$H$31:$J$31)),IF(O898="マツ",INDEX(データ!#REF!,MATCH(R898,データ!#REF!),MATCH(P898,データ!#REF!)),IF(O898="ザツ",INDEX(データ!#REF!,MATCH(R898,データ!#REF!),MATCH(P898,データ!#REF!)),""))))</f>
        <v/>
      </c>
      <c r="Y898" s="22" t="str">
        <f t="shared" si="1453"/>
        <v/>
      </c>
      <c r="Z898" s="21" t="str">
        <f t="shared" si="1454"/>
        <v/>
      </c>
      <c r="AA898" s="27" t="str">
        <f t="shared" si="1361"/>
        <v/>
      </c>
      <c r="AB898" s="24" t="str">
        <f t="shared" si="1362"/>
        <v/>
      </c>
      <c r="AC898" s="25" t="str">
        <f t="shared" si="1363"/>
        <v>0</v>
      </c>
      <c r="AD898" s="26" t="str">
        <f t="shared" si="1364"/>
        <v/>
      </c>
      <c r="AE898" s="26" t="str">
        <f t="shared" si="1365"/>
        <v/>
      </c>
      <c r="AF898" s="26" t="str">
        <f t="shared" si="1366"/>
        <v/>
      </c>
      <c r="AG898" s="27" t="str">
        <f t="shared" si="1367"/>
        <v/>
      </c>
      <c r="AH898" s="26" t="str">
        <f t="shared" si="1368"/>
        <v/>
      </c>
      <c r="AI898" s="26" t="str">
        <f t="shared" si="1369"/>
        <v/>
      </c>
      <c r="AJ898" s="45" t="s">
        <v>30</v>
      </c>
      <c r="AK898" s="55" t="str">
        <f>IF(ＣＳＶ貼付用!BI884="","",ＣＳＶ貼付用!BI884)</f>
        <v/>
      </c>
      <c r="AL898" s="38" t="str">
        <f>IF(ＣＳＶ貼付用!BK884="","",ＣＳＶ貼付用!BK884)</f>
        <v/>
      </c>
      <c r="AM898" s="38" t="str">
        <f>IF(ＣＳＶ貼付用!BM884="","",ＣＳＶ貼付用!BM884)</f>
        <v/>
      </c>
      <c r="AN898" s="40" t="str">
        <f t="shared" si="1370"/>
        <v/>
      </c>
      <c r="AO898" s="41" t="str">
        <f>IF(林齢計算用!B884="","",林齢計算用!B884)</f>
        <v/>
      </c>
      <c r="AP898" s="41" t="str">
        <f t="shared" si="1371"/>
        <v/>
      </c>
      <c r="AQ898" s="41" t="str">
        <f t="shared" si="1372"/>
        <v/>
      </c>
      <c r="AR898" s="23" t="str">
        <f>IF(AM898="スギ",INDEX(データ!$C$7:$E$26,MATCH(AP898,データ!$B$7:$B$26),MATCH(AN898,データ!$C$6:$E$6)),IF(AM898="ヒノキ",INDEX(データ!$C$32:$E$51,MATCH(AP898,データ!$B$32:$B$51),MATCH(AN898,データ!$C$31:$E$31)),IF(AM898="マツ",INDEX(データ!#REF!,MATCH(AP898,データ!#REF!),MATCH(AN898,データ!#REF!)),IF(AM898="ザツ",INDEX(データ!#REF!,MATCH(AP898,データ!#REF!),MATCH(AN898,データ!#REF!)),""))))</f>
        <v/>
      </c>
      <c r="AS898" s="22" t="str">
        <f t="shared" si="1355"/>
        <v/>
      </c>
      <c r="AT898" s="21" t="str">
        <f t="shared" si="1373"/>
        <v/>
      </c>
      <c r="AU898" s="21" t="str">
        <f t="shared" si="1374"/>
        <v/>
      </c>
      <c r="AV898" s="24" t="str">
        <f>IF(AM898="スギ",INDEX(データ!$H$7:$J$26,MATCH(AP898,データ!$G$7:$G$26),MATCH(AN898,データ!$H$6:$J$6)),IF(AM898="ヒノキ",INDEX(データ!$H$32:$J$51,MATCH(AP898,データ!$G$32:$G$51),MATCH(AN898,データ!$H$31:$J$31)),IF(AM898="マツ",INDEX(データ!#REF!,MATCH(AP898,データ!#REF!),MATCH(AN898,データ!#REF!)),IF(AM898="ザツ",INDEX(データ!#REF!,MATCH(AP898,データ!#REF!),MATCH(AN898,データ!#REF!)),""))))</f>
        <v/>
      </c>
      <c r="AW898" s="22" t="str">
        <f t="shared" si="1375"/>
        <v/>
      </c>
      <c r="AX898" s="21" t="str">
        <f t="shared" si="1376"/>
        <v/>
      </c>
      <c r="AY898" s="27" t="str">
        <f t="shared" si="1377"/>
        <v/>
      </c>
      <c r="AZ898" s="24" t="str">
        <f t="shared" si="1378"/>
        <v/>
      </c>
      <c r="BA898" s="25" t="str">
        <f t="shared" si="1379"/>
        <v>0</v>
      </c>
      <c r="BB898" s="26" t="str">
        <f t="shared" si="1380"/>
        <v/>
      </c>
      <c r="BC898" s="26" t="str">
        <f t="shared" si="1381"/>
        <v/>
      </c>
      <c r="BD898" s="26" t="str">
        <f t="shared" si="1382"/>
        <v/>
      </c>
      <c r="BE898" s="27" t="str">
        <f t="shared" si="1383"/>
        <v/>
      </c>
      <c r="BF898" s="26" t="str">
        <f t="shared" si="1384"/>
        <v/>
      </c>
      <c r="BG898" s="26" t="str">
        <f t="shared" si="1385"/>
        <v/>
      </c>
      <c r="BH898" s="45" t="s">
        <v>30</v>
      </c>
      <c r="BI898" s="55" t="str">
        <f>IF(ＣＳＶ貼付用!BX884="","",ＣＳＶ貼付用!BX884)</f>
        <v/>
      </c>
      <c r="BJ898" s="38" t="str">
        <f>IF(ＣＳＶ貼付用!BZ884="","",ＣＳＶ貼付用!BZ884)</f>
        <v/>
      </c>
      <c r="BK898" s="38" t="str">
        <f>IF(ＣＳＶ貼付用!CB884="","",ＣＳＶ貼付用!CB884)</f>
        <v/>
      </c>
      <c r="BL898" s="40" t="str">
        <f t="shared" si="1386"/>
        <v/>
      </c>
      <c r="BM898" s="41" t="str">
        <f>IF(林齢計算用!C884="","",林齢計算用!C884)</f>
        <v/>
      </c>
      <c r="BN898" s="41" t="str">
        <f t="shared" si="1387"/>
        <v/>
      </c>
      <c r="BO898" s="41" t="str">
        <f t="shared" si="1388"/>
        <v/>
      </c>
      <c r="BP898" s="23" t="str">
        <f>IF(BK898="スギ",INDEX(データ!$C$7:$E$26,MATCH(BN898,データ!$B$7:$B$26),MATCH(BL898,データ!$C$6:$E$6)),IF(BK898="ヒノキ",INDEX(データ!$C$32:$E$51,MATCH(BN898,データ!$B$32:$B$51),MATCH(BL898,データ!$C$31:$E$31)),IF(BK898="マツ",INDEX(データ!#REF!,MATCH(BN898,データ!#REF!),MATCH(BL898,データ!#REF!)),IF(BK898="ザツ",INDEX(データ!#REF!,MATCH(BN898,データ!#REF!),MATCH(BL898,データ!#REF!)),""))))</f>
        <v/>
      </c>
      <c r="BQ898" s="22" t="str">
        <f t="shared" si="1356"/>
        <v/>
      </c>
      <c r="BR898" s="21" t="str">
        <f t="shared" si="1389"/>
        <v/>
      </c>
      <c r="BS898" s="21" t="str">
        <f t="shared" si="1390"/>
        <v/>
      </c>
      <c r="BT898" s="24" t="str">
        <f>IF(BK898="スギ",INDEX(データ!$H$7:$J$26,MATCH(BN898,データ!$G$7:$G$26),MATCH(BL898,データ!$H$6:$J$6)),IF(BK898="ヒノキ",INDEX(データ!$H$32:$J$51,MATCH(BN898,データ!$G$32:$G$51),MATCH(BL898,データ!$H$31:$J$31)),IF(BK898="マツ",INDEX(データ!#REF!,MATCH(BN898,データ!#REF!),MATCH(BL898,データ!#REF!)),IF(BK898="ザツ",INDEX(データ!#REF!,MATCH(BN898,データ!#REF!),MATCH(BL898,データ!#REF!)),""))))</f>
        <v/>
      </c>
      <c r="BU898" s="22" t="str">
        <f t="shared" si="1391"/>
        <v/>
      </c>
      <c r="BV898" s="21" t="str">
        <f t="shared" si="1392"/>
        <v/>
      </c>
      <c r="BW898" s="27" t="str">
        <f t="shared" si="1393"/>
        <v/>
      </c>
      <c r="BX898" s="24" t="str">
        <f t="shared" si="1394"/>
        <v/>
      </c>
      <c r="BY898" s="25" t="str">
        <f t="shared" si="1395"/>
        <v>0</v>
      </c>
      <c r="BZ898" s="26" t="str">
        <f t="shared" si="1396"/>
        <v/>
      </c>
      <c r="CA898" s="26" t="str">
        <f t="shared" si="1397"/>
        <v/>
      </c>
      <c r="CB898" s="26" t="str">
        <f t="shared" si="1398"/>
        <v/>
      </c>
      <c r="CC898" s="27" t="str">
        <f t="shared" si="1399"/>
        <v/>
      </c>
      <c r="CD898" s="26" t="str">
        <f t="shared" si="1400"/>
        <v/>
      </c>
      <c r="CE898" s="26" t="str">
        <f t="shared" si="1401"/>
        <v/>
      </c>
      <c r="CF898" s="45" t="s">
        <v>30</v>
      </c>
      <c r="CG898" s="55" t="str">
        <f>IF(ＣＳＶ貼付用!CM884="","",ＣＳＶ貼付用!CM884)</f>
        <v/>
      </c>
      <c r="CH898" s="38" t="str">
        <f>IF(ＣＳＶ貼付用!CO884="","",ＣＳＶ貼付用!CO884)</f>
        <v/>
      </c>
      <c r="CI898" s="38" t="str">
        <f>IF(ＣＳＶ貼付用!CQ884="","",ＣＳＶ貼付用!CQ884)</f>
        <v/>
      </c>
      <c r="CJ898" s="40" t="str">
        <f t="shared" si="1402"/>
        <v/>
      </c>
      <c r="CK898" s="41" t="str">
        <f>IF(林齢計算用!D884="","",林齢計算用!D884)</f>
        <v/>
      </c>
      <c r="CL898" s="41" t="str">
        <f t="shared" si="1403"/>
        <v/>
      </c>
      <c r="CM898" s="41" t="str">
        <f t="shared" si="1404"/>
        <v/>
      </c>
      <c r="CN898" s="23" t="str">
        <f>IF(CI898="スギ",INDEX(データ!$C$7:$E$26,MATCH(CL898,データ!$B$7:$B$26),MATCH(CJ898,データ!$C$6:$E$6)),IF(CI898="ヒノキ",INDEX(データ!$C$32:$E$51,MATCH(CL898,データ!$B$32:$B$51),MATCH(CJ898,データ!$C$31:$E$31)),IF(CI898="マツ",INDEX(データ!#REF!,MATCH(CL898,データ!#REF!),MATCH(CJ898,データ!#REF!)),IF(CI898="ザツ",INDEX(データ!#REF!,MATCH(CL898,データ!#REF!),MATCH(CJ898,データ!#REF!)),""))))</f>
        <v/>
      </c>
      <c r="CO898" s="22" t="str">
        <f t="shared" si="1357"/>
        <v/>
      </c>
      <c r="CP898" s="21" t="str">
        <f t="shared" si="1405"/>
        <v/>
      </c>
      <c r="CQ898" s="21" t="str">
        <f t="shared" si="1406"/>
        <v/>
      </c>
      <c r="CR898" s="24" t="str">
        <f>IF(CI898="スギ",INDEX(データ!$H$7:$J$26,MATCH(CL898,データ!$G$7:$G$26),MATCH(CJ898,データ!$H$6:$J$6)),IF(CI898="ヒノキ",INDEX(データ!$H$32:$J$51,MATCH(CL898,データ!$G$32:$G$51),MATCH(CJ898,データ!$H$31:$J$31)),IF(CI898="マツ",INDEX(データ!#REF!,MATCH(CL898,データ!#REF!),MATCH(CJ898,データ!#REF!)),IF(CI898="ザツ",INDEX(データ!#REF!,MATCH(CL898,データ!#REF!),MATCH(CJ898,データ!#REF!)),""))))</f>
        <v/>
      </c>
      <c r="CS898" s="22" t="str">
        <f t="shared" si="1407"/>
        <v/>
      </c>
      <c r="CT898" s="21" t="str">
        <f t="shared" si="1408"/>
        <v/>
      </c>
      <c r="CU898" s="27" t="str">
        <f t="shared" si="1409"/>
        <v/>
      </c>
      <c r="CV898" s="24" t="str">
        <f t="shared" si="1410"/>
        <v/>
      </c>
      <c r="CW898" s="25" t="str">
        <f t="shared" si="1411"/>
        <v>0</v>
      </c>
      <c r="CX898" s="26" t="str">
        <f t="shared" si="1412"/>
        <v/>
      </c>
      <c r="CY898" s="26" t="str">
        <f t="shared" si="1413"/>
        <v/>
      </c>
      <c r="CZ898" s="26" t="str">
        <f t="shared" si="1414"/>
        <v/>
      </c>
      <c r="DA898" s="27" t="str">
        <f t="shared" si="1415"/>
        <v/>
      </c>
      <c r="DB898" s="26" t="str">
        <f t="shared" si="1416"/>
        <v/>
      </c>
      <c r="DC898" s="26" t="str">
        <f t="shared" si="1417"/>
        <v/>
      </c>
      <c r="DD898" s="45" t="s">
        <v>30</v>
      </c>
      <c r="DE898" s="55" t="str">
        <f>IF(ＣＳＶ貼付用!DB884="","",ＣＳＶ貼付用!DB884)</f>
        <v/>
      </c>
      <c r="DF898" s="38" t="str">
        <f>IF(ＣＳＶ貼付用!DD884="","",ＣＳＶ貼付用!DD884)</f>
        <v/>
      </c>
      <c r="DG898" s="38" t="str">
        <f>IF(ＣＳＶ貼付用!DF884="","",ＣＳＶ貼付用!DF884)</f>
        <v/>
      </c>
      <c r="DH898" s="40" t="str">
        <f t="shared" si="1418"/>
        <v/>
      </c>
      <c r="DI898" s="41" t="str">
        <f>IF(林齢計算用!E884="","",林齢計算用!E884)</f>
        <v/>
      </c>
      <c r="DJ898" s="41" t="str">
        <f t="shared" si="1419"/>
        <v/>
      </c>
      <c r="DK898" s="41" t="str">
        <f t="shared" si="1420"/>
        <v/>
      </c>
      <c r="DL898" s="23" t="str">
        <f>IF(DG898="スギ",INDEX(データ!$C$7:$E$26,MATCH(DJ898,データ!$B$7:$B$26),MATCH(DH898,データ!$C$6:$E$6)),IF(DG898="ヒノキ",INDEX(データ!$C$32:$E$51,MATCH(DJ898,データ!$B$32:$B$51),MATCH(DH898,データ!$C$31:$E$31)),IF(DG898="マツ",INDEX(データ!#REF!,MATCH(DJ898,データ!#REF!),MATCH(DH898,データ!#REF!)),IF(DG898="ザツ",INDEX(データ!#REF!,MATCH(DJ898,データ!#REF!),MATCH(DH898,データ!#REF!)),""))))</f>
        <v/>
      </c>
      <c r="DM898" s="22" t="str">
        <f t="shared" si="1358"/>
        <v/>
      </c>
      <c r="DN898" s="21" t="str">
        <f t="shared" si="1421"/>
        <v/>
      </c>
      <c r="DO898" s="21" t="str">
        <f t="shared" si="1422"/>
        <v/>
      </c>
      <c r="DP898" s="24" t="str">
        <f>IF(DG898="スギ",INDEX(データ!$H$7:$J$26,MATCH(DJ898,データ!$G$7:$G$26),MATCH(DH898,データ!$H$6:$J$6)),IF(DG898="ヒノキ",INDEX(データ!$H$32:$J$51,MATCH(DJ898,データ!$G$32:$G$51),MATCH(DH898,データ!$H$31:$J$31)),IF(DG898="マツ",INDEX(データ!#REF!,MATCH(DJ898,データ!#REF!),MATCH(DH898,データ!#REF!)),IF(DG898="ザツ",INDEX(データ!#REF!,MATCH(DJ898,データ!#REF!),MATCH(DH898,データ!#REF!)),""))))</f>
        <v/>
      </c>
      <c r="DQ898" s="22" t="str">
        <f t="shared" si="1423"/>
        <v/>
      </c>
      <c r="DR898" s="21" t="str">
        <f t="shared" si="1424"/>
        <v/>
      </c>
      <c r="DS898" s="27" t="str">
        <f t="shared" si="1425"/>
        <v/>
      </c>
      <c r="DT898" s="24" t="str">
        <f t="shared" si="1426"/>
        <v/>
      </c>
      <c r="DU898" s="25" t="str">
        <f t="shared" si="1427"/>
        <v>0</v>
      </c>
      <c r="DV898" s="26" t="str">
        <f t="shared" si="1428"/>
        <v/>
      </c>
      <c r="DW898" s="26" t="str">
        <f t="shared" si="1429"/>
        <v/>
      </c>
      <c r="DX898" s="26" t="str">
        <f t="shared" si="1430"/>
        <v/>
      </c>
      <c r="DY898" s="27" t="str">
        <f t="shared" si="1431"/>
        <v/>
      </c>
      <c r="DZ898" s="26" t="str">
        <f t="shared" si="1432"/>
        <v/>
      </c>
      <c r="EA898" s="26" t="str">
        <f t="shared" si="1433"/>
        <v/>
      </c>
      <c r="EB898" s="45" t="s">
        <v>30</v>
      </c>
      <c r="EC898" s="55" t="str">
        <f>IF(ＣＳＶ貼付用!DQ884="","",ＣＳＶ貼付用!DQ884)</f>
        <v/>
      </c>
      <c r="ED898" s="38" t="str">
        <f>IF(ＣＳＶ貼付用!DS884="","",ＣＳＶ貼付用!DS884)</f>
        <v/>
      </c>
      <c r="EE898" s="38" t="str">
        <f>IF(ＣＳＶ貼付用!DU884="","",ＣＳＶ貼付用!DU884)</f>
        <v/>
      </c>
      <c r="EF898" s="40" t="str">
        <f t="shared" si="1434"/>
        <v/>
      </c>
      <c r="EG898" s="41" t="str">
        <f>IF(林齢計算用!F884="","",林齢計算用!F884)</f>
        <v/>
      </c>
      <c r="EH898" s="41" t="str">
        <f t="shared" si="1435"/>
        <v/>
      </c>
      <c r="EI898" s="41" t="str">
        <f t="shared" si="1436"/>
        <v/>
      </c>
      <c r="EJ898" s="23" t="str">
        <f>IF(EE898="スギ",INDEX(データ!$C$7:$E$26,MATCH(EH898,データ!$B$7:$B$26),MATCH(EF898,データ!$C$6:$E$6)),IF(EE898="ヒノキ",INDEX(データ!$C$32:$E$51,MATCH(EH898,データ!$B$32:$B$51),MATCH(EF898,データ!$C$31:$E$31)),IF(EE898="マツ",INDEX(データ!#REF!,MATCH(EH898,データ!#REF!),MATCH(EF898,データ!#REF!)),IF(EE898="ザツ",INDEX(データ!#REF!,MATCH(EH898,データ!#REF!),MATCH(EF898,データ!#REF!)),""))))</f>
        <v/>
      </c>
      <c r="EK898" s="22" t="str">
        <f t="shared" si="1359"/>
        <v/>
      </c>
      <c r="EL898" s="21" t="str">
        <f t="shared" si="1437"/>
        <v/>
      </c>
      <c r="EM898" s="21" t="str">
        <f t="shared" si="1438"/>
        <v/>
      </c>
      <c r="EN898" s="24" t="str">
        <f>IF(EE898="スギ",INDEX(データ!$H$7:$J$26,MATCH(EH898,データ!$G$7:$G$26),MATCH(EF898,データ!$H$6:$J$6)),IF(EE898="ヒノキ",INDEX(データ!$H$32:$J$51,MATCH(EH898,データ!$G$32:$G$51),MATCH(EF898,データ!$H$31:$J$31)),IF(EE898="マツ",INDEX(データ!#REF!,MATCH(EH898,データ!#REF!),MATCH(EF898,データ!#REF!)),IF(EE898="ザツ",INDEX(データ!#REF!,MATCH(EH898,データ!#REF!),MATCH(EF898,データ!#REF!)),""))))</f>
        <v/>
      </c>
      <c r="EO898" s="22" t="str">
        <f t="shared" si="1439"/>
        <v/>
      </c>
      <c r="EP898" s="21" t="str">
        <f t="shared" si="1440"/>
        <v/>
      </c>
      <c r="EQ898" s="27" t="str">
        <f t="shared" si="1441"/>
        <v/>
      </c>
      <c r="ER898" s="24" t="str">
        <f t="shared" si="1442"/>
        <v/>
      </c>
      <c r="ES898" s="25" t="str">
        <f t="shared" si="1443"/>
        <v>0</v>
      </c>
      <c r="ET898" s="26" t="str">
        <f t="shared" si="1444"/>
        <v/>
      </c>
      <c r="EU898" s="26" t="str">
        <f t="shared" si="1445"/>
        <v/>
      </c>
      <c r="EV898" s="26" t="str">
        <f t="shared" si="1446"/>
        <v/>
      </c>
      <c r="EW898" s="27" t="str">
        <f t="shared" si="1447"/>
        <v/>
      </c>
      <c r="EX898" s="26" t="str">
        <f t="shared" si="1448"/>
        <v/>
      </c>
      <c r="EY898" s="26" t="str">
        <f t="shared" si="1449"/>
        <v/>
      </c>
      <c r="EZ898" s="26">
        <f t="shared" si="1450"/>
        <v>0</v>
      </c>
      <c r="FA898" s="43"/>
    </row>
    <row r="899" spans="1:157" ht="15.95" customHeight="1" x14ac:dyDescent="0.15">
      <c r="A899" s="21"/>
      <c r="B899" s="36" t="str">
        <f>IF(ＣＳＶ貼付用!G885="","",ＣＳＶ貼付用!G885)</f>
        <v/>
      </c>
      <c r="C899" s="36" t="str">
        <f>IF(ＣＳＶ貼付用!I885="","",ＣＳＶ貼付用!I885)</f>
        <v/>
      </c>
      <c r="D899" s="36" t="str">
        <f>IF(ＣＳＶ貼付用!J885="","",ＣＳＶ貼付用!J885)</f>
        <v/>
      </c>
      <c r="E899" s="36" t="str">
        <f>IF(ＣＳＶ貼付用!F885="","",ＣＳＶ貼付用!F885)</f>
        <v/>
      </c>
      <c r="F899" s="38" t="str">
        <f>IF(ＣＳＶ貼付用!T885="","",ＣＳＶ貼付用!T885)</f>
        <v/>
      </c>
      <c r="G899" s="38"/>
      <c r="H899" s="38" t="str">
        <f>IF(ＣＳＶ貼付用!GJ885="","",ＣＳＶ貼付用!GJ885)</f>
        <v/>
      </c>
      <c r="I899" s="38" t="str">
        <f>IF(ＣＳＶ貼付用!GL885="","",ＣＳＶ貼付用!GL885)</f>
        <v/>
      </c>
      <c r="J899" s="38" t="str">
        <f>IF(ＣＳＶ貼付用!GN885="","",ＣＳＶ貼付用!GN885)</f>
        <v/>
      </c>
      <c r="K899" s="38" t="str">
        <f>IF(ＣＳＶ貼付用!GP885="","",ＣＳＶ貼付用!GP885)</f>
        <v/>
      </c>
      <c r="L899" s="45" t="s">
        <v>30</v>
      </c>
      <c r="M899" s="55" t="str">
        <f>IF(ＣＳＶ貼付用!AT885="","",ＣＳＶ貼付用!AT885)</f>
        <v/>
      </c>
      <c r="N899" s="38" t="str">
        <f>IF(ＣＳＶ貼付用!AV885="","",ＣＳＶ貼付用!AV885)</f>
        <v/>
      </c>
      <c r="O899" s="38" t="str">
        <f>IF(ＣＳＶ貼付用!AX885="","",ＣＳＶ貼付用!AX885)</f>
        <v/>
      </c>
      <c r="P899" s="40" t="str">
        <f>IF(ＣＳＶ貼付用!FE885="","",ＣＳＶ貼付用!FE885)</f>
        <v/>
      </c>
      <c r="Q899" s="41" t="str">
        <f>IF(林齢計算用!A885="","",林齢計算用!A885)</f>
        <v/>
      </c>
      <c r="R899" s="41" t="str">
        <f t="shared" si="1360"/>
        <v/>
      </c>
      <c r="S899" s="56" t="str">
        <f>IF(ＣＳＶ貼付用!EG885="","",ＣＳＶ貼付用!EG885*10)</f>
        <v/>
      </c>
      <c r="T899" s="23" t="str">
        <f>IF(O899="スギ",INDEX(データ!$C$7:$E$26,MATCH(R899,データ!$B$7:$B$26),MATCH(P899,データ!$C$6:$E$6)),IF(O899="ヒノキ",INDEX(データ!$C$32:$E$51,MATCH(R899,データ!$B$32:$B$51),MATCH(P899,データ!$C$31:$E$31)),IF(O899="マツ",INDEX(データ!#REF!,MATCH(R899,データ!#REF!),MATCH(P899,データ!#REF!)),IF(O899="ザツ",INDEX(データ!#REF!,MATCH(R899,データ!#REF!),MATCH(P899,データ!#REF!)),""))))</f>
        <v/>
      </c>
      <c r="U899" s="22" t="str">
        <f t="shared" si="1451"/>
        <v/>
      </c>
      <c r="V899" s="21" t="str">
        <f t="shared" si="1455"/>
        <v/>
      </c>
      <c r="W899" s="21" t="str">
        <f t="shared" si="1452"/>
        <v/>
      </c>
      <c r="X899" s="23" t="str">
        <f>IF(O899="スギ",INDEX(データ!$H$7:$J$26,MATCH(R899,データ!$G$7:$G$26),MATCH(P899,データ!$H$6:$J$6)),IF(O899="ヒノキ",INDEX(データ!$H$32:$J$51,MATCH(R899,データ!$G$32:$G$51),MATCH(P899,データ!$H$31:$J$31)),IF(O899="マツ",INDEX(データ!#REF!,MATCH(R899,データ!#REF!),MATCH(P899,データ!#REF!)),IF(O899="ザツ",INDEX(データ!#REF!,MATCH(R899,データ!#REF!),MATCH(P899,データ!#REF!)),""))))</f>
        <v/>
      </c>
      <c r="Y899" s="22" t="str">
        <f t="shared" si="1453"/>
        <v/>
      </c>
      <c r="Z899" s="21" t="str">
        <f t="shared" si="1454"/>
        <v/>
      </c>
      <c r="AA899" s="27" t="str">
        <f t="shared" si="1361"/>
        <v/>
      </c>
      <c r="AB899" s="24" t="str">
        <f t="shared" si="1362"/>
        <v/>
      </c>
      <c r="AC899" s="25" t="str">
        <f t="shared" si="1363"/>
        <v>0</v>
      </c>
      <c r="AD899" s="26" t="str">
        <f t="shared" si="1364"/>
        <v/>
      </c>
      <c r="AE899" s="26" t="str">
        <f t="shared" si="1365"/>
        <v/>
      </c>
      <c r="AF899" s="26" t="str">
        <f t="shared" si="1366"/>
        <v/>
      </c>
      <c r="AG899" s="27" t="str">
        <f t="shared" si="1367"/>
        <v/>
      </c>
      <c r="AH899" s="26" t="str">
        <f t="shared" si="1368"/>
        <v/>
      </c>
      <c r="AI899" s="26" t="str">
        <f t="shared" si="1369"/>
        <v/>
      </c>
      <c r="AJ899" s="45" t="s">
        <v>30</v>
      </c>
      <c r="AK899" s="55" t="str">
        <f>IF(ＣＳＶ貼付用!BI885="","",ＣＳＶ貼付用!BI885)</f>
        <v/>
      </c>
      <c r="AL899" s="38" t="str">
        <f>IF(ＣＳＶ貼付用!BK885="","",ＣＳＶ貼付用!BK885)</f>
        <v/>
      </c>
      <c r="AM899" s="38" t="str">
        <f>IF(ＣＳＶ貼付用!BM885="","",ＣＳＶ貼付用!BM885)</f>
        <v/>
      </c>
      <c r="AN899" s="40" t="str">
        <f t="shared" si="1370"/>
        <v/>
      </c>
      <c r="AO899" s="41" t="str">
        <f>IF(林齢計算用!B885="","",林齢計算用!B885)</f>
        <v/>
      </c>
      <c r="AP899" s="41" t="str">
        <f t="shared" si="1371"/>
        <v/>
      </c>
      <c r="AQ899" s="41" t="str">
        <f t="shared" si="1372"/>
        <v/>
      </c>
      <c r="AR899" s="23" t="str">
        <f>IF(AM899="スギ",INDEX(データ!$C$7:$E$26,MATCH(AP899,データ!$B$7:$B$26),MATCH(AN899,データ!$C$6:$E$6)),IF(AM899="ヒノキ",INDEX(データ!$C$32:$E$51,MATCH(AP899,データ!$B$32:$B$51),MATCH(AN899,データ!$C$31:$E$31)),IF(AM899="マツ",INDEX(データ!#REF!,MATCH(AP899,データ!#REF!),MATCH(AN899,データ!#REF!)),IF(AM899="ザツ",INDEX(データ!#REF!,MATCH(AP899,データ!#REF!),MATCH(AN899,データ!#REF!)),""))))</f>
        <v/>
      </c>
      <c r="AS899" s="22" t="str">
        <f t="shared" si="1355"/>
        <v/>
      </c>
      <c r="AT899" s="21" t="str">
        <f t="shared" si="1373"/>
        <v/>
      </c>
      <c r="AU899" s="21" t="str">
        <f t="shared" si="1374"/>
        <v/>
      </c>
      <c r="AV899" s="24" t="str">
        <f>IF(AM899="スギ",INDEX(データ!$H$7:$J$26,MATCH(AP899,データ!$G$7:$G$26),MATCH(AN899,データ!$H$6:$J$6)),IF(AM899="ヒノキ",INDEX(データ!$H$32:$J$51,MATCH(AP899,データ!$G$32:$G$51),MATCH(AN899,データ!$H$31:$J$31)),IF(AM899="マツ",INDEX(データ!#REF!,MATCH(AP899,データ!#REF!),MATCH(AN899,データ!#REF!)),IF(AM899="ザツ",INDEX(データ!#REF!,MATCH(AP899,データ!#REF!),MATCH(AN899,データ!#REF!)),""))))</f>
        <v/>
      </c>
      <c r="AW899" s="22" t="str">
        <f t="shared" si="1375"/>
        <v/>
      </c>
      <c r="AX899" s="21" t="str">
        <f t="shared" si="1376"/>
        <v/>
      </c>
      <c r="AY899" s="27" t="str">
        <f t="shared" si="1377"/>
        <v/>
      </c>
      <c r="AZ899" s="24" t="str">
        <f t="shared" si="1378"/>
        <v/>
      </c>
      <c r="BA899" s="25" t="str">
        <f t="shared" si="1379"/>
        <v>0</v>
      </c>
      <c r="BB899" s="26" t="str">
        <f t="shared" si="1380"/>
        <v/>
      </c>
      <c r="BC899" s="26" t="str">
        <f t="shared" si="1381"/>
        <v/>
      </c>
      <c r="BD899" s="26" t="str">
        <f t="shared" si="1382"/>
        <v/>
      </c>
      <c r="BE899" s="27" t="str">
        <f t="shared" si="1383"/>
        <v/>
      </c>
      <c r="BF899" s="26" t="str">
        <f t="shared" si="1384"/>
        <v/>
      </c>
      <c r="BG899" s="26" t="str">
        <f t="shared" si="1385"/>
        <v/>
      </c>
      <c r="BH899" s="45" t="s">
        <v>30</v>
      </c>
      <c r="BI899" s="55" t="str">
        <f>IF(ＣＳＶ貼付用!BX885="","",ＣＳＶ貼付用!BX885)</f>
        <v/>
      </c>
      <c r="BJ899" s="38" t="str">
        <f>IF(ＣＳＶ貼付用!BZ885="","",ＣＳＶ貼付用!BZ885)</f>
        <v/>
      </c>
      <c r="BK899" s="38" t="str">
        <f>IF(ＣＳＶ貼付用!CB885="","",ＣＳＶ貼付用!CB885)</f>
        <v/>
      </c>
      <c r="BL899" s="40" t="str">
        <f t="shared" si="1386"/>
        <v/>
      </c>
      <c r="BM899" s="41" t="str">
        <f>IF(林齢計算用!C885="","",林齢計算用!C885)</f>
        <v/>
      </c>
      <c r="BN899" s="41" t="str">
        <f t="shared" si="1387"/>
        <v/>
      </c>
      <c r="BO899" s="41" t="str">
        <f t="shared" si="1388"/>
        <v/>
      </c>
      <c r="BP899" s="23" t="str">
        <f>IF(BK899="スギ",INDEX(データ!$C$7:$E$26,MATCH(BN899,データ!$B$7:$B$26),MATCH(BL899,データ!$C$6:$E$6)),IF(BK899="ヒノキ",INDEX(データ!$C$32:$E$51,MATCH(BN899,データ!$B$32:$B$51),MATCH(BL899,データ!$C$31:$E$31)),IF(BK899="マツ",INDEX(データ!#REF!,MATCH(BN899,データ!#REF!),MATCH(BL899,データ!#REF!)),IF(BK899="ザツ",INDEX(データ!#REF!,MATCH(BN899,データ!#REF!),MATCH(BL899,データ!#REF!)),""))))</f>
        <v/>
      </c>
      <c r="BQ899" s="22" t="str">
        <f t="shared" si="1356"/>
        <v/>
      </c>
      <c r="BR899" s="21" t="str">
        <f t="shared" si="1389"/>
        <v/>
      </c>
      <c r="BS899" s="21" t="str">
        <f t="shared" si="1390"/>
        <v/>
      </c>
      <c r="BT899" s="24" t="str">
        <f>IF(BK899="スギ",INDEX(データ!$H$7:$J$26,MATCH(BN899,データ!$G$7:$G$26),MATCH(BL899,データ!$H$6:$J$6)),IF(BK899="ヒノキ",INDEX(データ!$H$32:$J$51,MATCH(BN899,データ!$G$32:$G$51),MATCH(BL899,データ!$H$31:$J$31)),IF(BK899="マツ",INDEX(データ!#REF!,MATCH(BN899,データ!#REF!),MATCH(BL899,データ!#REF!)),IF(BK899="ザツ",INDEX(データ!#REF!,MATCH(BN899,データ!#REF!),MATCH(BL899,データ!#REF!)),""))))</f>
        <v/>
      </c>
      <c r="BU899" s="22" t="str">
        <f t="shared" si="1391"/>
        <v/>
      </c>
      <c r="BV899" s="21" t="str">
        <f t="shared" si="1392"/>
        <v/>
      </c>
      <c r="BW899" s="27" t="str">
        <f t="shared" si="1393"/>
        <v/>
      </c>
      <c r="BX899" s="24" t="str">
        <f t="shared" si="1394"/>
        <v/>
      </c>
      <c r="BY899" s="25" t="str">
        <f t="shared" si="1395"/>
        <v>0</v>
      </c>
      <c r="BZ899" s="26" t="str">
        <f t="shared" si="1396"/>
        <v/>
      </c>
      <c r="CA899" s="26" t="str">
        <f t="shared" si="1397"/>
        <v/>
      </c>
      <c r="CB899" s="26" t="str">
        <f t="shared" si="1398"/>
        <v/>
      </c>
      <c r="CC899" s="27" t="str">
        <f t="shared" si="1399"/>
        <v/>
      </c>
      <c r="CD899" s="26" t="str">
        <f t="shared" si="1400"/>
        <v/>
      </c>
      <c r="CE899" s="26" t="str">
        <f t="shared" si="1401"/>
        <v/>
      </c>
      <c r="CF899" s="45" t="s">
        <v>30</v>
      </c>
      <c r="CG899" s="55" t="str">
        <f>IF(ＣＳＶ貼付用!CM885="","",ＣＳＶ貼付用!CM885)</f>
        <v/>
      </c>
      <c r="CH899" s="38" t="str">
        <f>IF(ＣＳＶ貼付用!CO885="","",ＣＳＶ貼付用!CO885)</f>
        <v/>
      </c>
      <c r="CI899" s="38" t="str">
        <f>IF(ＣＳＶ貼付用!CQ885="","",ＣＳＶ貼付用!CQ885)</f>
        <v/>
      </c>
      <c r="CJ899" s="40" t="str">
        <f t="shared" si="1402"/>
        <v/>
      </c>
      <c r="CK899" s="41" t="str">
        <f>IF(林齢計算用!D885="","",林齢計算用!D885)</f>
        <v/>
      </c>
      <c r="CL899" s="41" t="str">
        <f t="shared" si="1403"/>
        <v/>
      </c>
      <c r="CM899" s="41" t="str">
        <f t="shared" si="1404"/>
        <v/>
      </c>
      <c r="CN899" s="23" t="str">
        <f>IF(CI899="スギ",INDEX(データ!$C$7:$E$26,MATCH(CL899,データ!$B$7:$B$26),MATCH(CJ899,データ!$C$6:$E$6)),IF(CI899="ヒノキ",INDEX(データ!$C$32:$E$51,MATCH(CL899,データ!$B$32:$B$51),MATCH(CJ899,データ!$C$31:$E$31)),IF(CI899="マツ",INDEX(データ!#REF!,MATCH(CL899,データ!#REF!),MATCH(CJ899,データ!#REF!)),IF(CI899="ザツ",INDEX(データ!#REF!,MATCH(CL899,データ!#REF!),MATCH(CJ899,データ!#REF!)),""))))</f>
        <v/>
      </c>
      <c r="CO899" s="22" t="str">
        <f t="shared" si="1357"/>
        <v/>
      </c>
      <c r="CP899" s="21" t="str">
        <f t="shared" si="1405"/>
        <v/>
      </c>
      <c r="CQ899" s="21" t="str">
        <f t="shared" si="1406"/>
        <v/>
      </c>
      <c r="CR899" s="24" t="str">
        <f>IF(CI899="スギ",INDEX(データ!$H$7:$J$26,MATCH(CL899,データ!$G$7:$G$26),MATCH(CJ899,データ!$H$6:$J$6)),IF(CI899="ヒノキ",INDEX(データ!$H$32:$J$51,MATCH(CL899,データ!$G$32:$G$51),MATCH(CJ899,データ!$H$31:$J$31)),IF(CI899="マツ",INDEX(データ!#REF!,MATCH(CL899,データ!#REF!),MATCH(CJ899,データ!#REF!)),IF(CI899="ザツ",INDEX(データ!#REF!,MATCH(CL899,データ!#REF!),MATCH(CJ899,データ!#REF!)),""))))</f>
        <v/>
      </c>
      <c r="CS899" s="22" t="str">
        <f t="shared" si="1407"/>
        <v/>
      </c>
      <c r="CT899" s="21" t="str">
        <f t="shared" si="1408"/>
        <v/>
      </c>
      <c r="CU899" s="27" t="str">
        <f t="shared" si="1409"/>
        <v/>
      </c>
      <c r="CV899" s="24" t="str">
        <f t="shared" si="1410"/>
        <v/>
      </c>
      <c r="CW899" s="25" t="str">
        <f t="shared" si="1411"/>
        <v>0</v>
      </c>
      <c r="CX899" s="26" t="str">
        <f t="shared" si="1412"/>
        <v/>
      </c>
      <c r="CY899" s="26" t="str">
        <f t="shared" si="1413"/>
        <v/>
      </c>
      <c r="CZ899" s="26" t="str">
        <f t="shared" si="1414"/>
        <v/>
      </c>
      <c r="DA899" s="27" t="str">
        <f t="shared" si="1415"/>
        <v/>
      </c>
      <c r="DB899" s="26" t="str">
        <f t="shared" si="1416"/>
        <v/>
      </c>
      <c r="DC899" s="26" t="str">
        <f t="shared" si="1417"/>
        <v/>
      </c>
      <c r="DD899" s="45" t="s">
        <v>30</v>
      </c>
      <c r="DE899" s="55" t="str">
        <f>IF(ＣＳＶ貼付用!DB885="","",ＣＳＶ貼付用!DB885)</f>
        <v/>
      </c>
      <c r="DF899" s="38" t="str">
        <f>IF(ＣＳＶ貼付用!DD885="","",ＣＳＶ貼付用!DD885)</f>
        <v/>
      </c>
      <c r="DG899" s="38" t="str">
        <f>IF(ＣＳＶ貼付用!DF885="","",ＣＳＶ貼付用!DF885)</f>
        <v/>
      </c>
      <c r="DH899" s="40" t="str">
        <f t="shared" si="1418"/>
        <v/>
      </c>
      <c r="DI899" s="41" t="str">
        <f>IF(林齢計算用!E885="","",林齢計算用!E885)</f>
        <v/>
      </c>
      <c r="DJ899" s="41" t="str">
        <f t="shared" si="1419"/>
        <v/>
      </c>
      <c r="DK899" s="41" t="str">
        <f t="shared" si="1420"/>
        <v/>
      </c>
      <c r="DL899" s="23" t="str">
        <f>IF(DG899="スギ",INDEX(データ!$C$7:$E$26,MATCH(DJ899,データ!$B$7:$B$26),MATCH(DH899,データ!$C$6:$E$6)),IF(DG899="ヒノキ",INDEX(データ!$C$32:$E$51,MATCH(DJ899,データ!$B$32:$B$51),MATCH(DH899,データ!$C$31:$E$31)),IF(DG899="マツ",INDEX(データ!#REF!,MATCH(DJ899,データ!#REF!),MATCH(DH899,データ!#REF!)),IF(DG899="ザツ",INDEX(データ!#REF!,MATCH(DJ899,データ!#REF!),MATCH(DH899,データ!#REF!)),""))))</f>
        <v/>
      </c>
      <c r="DM899" s="22" t="str">
        <f t="shared" si="1358"/>
        <v/>
      </c>
      <c r="DN899" s="21" t="str">
        <f t="shared" si="1421"/>
        <v/>
      </c>
      <c r="DO899" s="21" t="str">
        <f t="shared" si="1422"/>
        <v/>
      </c>
      <c r="DP899" s="24" t="str">
        <f>IF(DG899="スギ",INDEX(データ!$H$7:$J$26,MATCH(DJ899,データ!$G$7:$G$26),MATCH(DH899,データ!$H$6:$J$6)),IF(DG899="ヒノキ",INDEX(データ!$H$32:$J$51,MATCH(DJ899,データ!$G$32:$G$51),MATCH(DH899,データ!$H$31:$J$31)),IF(DG899="マツ",INDEX(データ!#REF!,MATCH(DJ899,データ!#REF!),MATCH(DH899,データ!#REF!)),IF(DG899="ザツ",INDEX(データ!#REF!,MATCH(DJ899,データ!#REF!),MATCH(DH899,データ!#REF!)),""))))</f>
        <v/>
      </c>
      <c r="DQ899" s="22" t="str">
        <f t="shared" si="1423"/>
        <v/>
      </c>
      <c r="DR899" s="21" t="str">
        <f t="shared" si="1424"/>
        <v/>
      </c>
      <c r="DS899" s="27" t="str">
        <f t="shared" si="1425"/>
        <v/>
      </c>
      <c r="DT899" s="24" t="str">
        <f t="shared" si="1426"/>
        <v/>
      </c>
      <c r="DU899" s="25" t="str">
        <f t="shared" si="1427"/>
        <v>0</v>
      </c>
      <c r="DV899" s="26" t="str">
        <f t="shared" si="1428"/>
        <v/>
      </c>
      <c r="DW899" s="26" t="str">
        <f t="shared" si="1429"/>
        <v/>
      </c>
      <c r="DX899" s="26" t="str">
        <f t="shared" si="1430"/>
        <v/>
      </c>
      <c r="DY899" s="27" t="str">
        <f t="shared" si="1431"/>
        <v/>
      </c>
      <c r="DZ899" s="26" t="str">
        <f t="shared" si="1432"/>
        <v/>
      </c>
      <c r="EA899" s="26" t="str">
        <f t="shared" si="1433"/>
        <v/>
      </c>
      <c r="EB899" s="45" t="s">
        <v>30</v>
      </c>
      <c r="EC899" s="55" t="str">
        <f>IF(ＣＳＶ貼付用!DQ885="","",ＣＳＶ貼付用!DQ885)</f>
        <v/>
      </c>
      <c r="ED899" s="38" t="str">
        <f>IF(ＣＳＶ貼付用!DS885="","",ＣＳＶ貼付用!DS885)</f>
        <v/>
      </c>
      <c r="EE899" s="38" t="str">
        <f>IF(ＣＳＶ貼付用!DU885="","",ＣＳＶ貼付用!DU885)</f>
        <v/>
      </c>
      <c r="EF899" s="40" t="str">
        <f t="shared" si="1434"/>
        <v/>
      </c>
      <c r="EG899" s="41" t="str">
        <f>IF(林齢計算用!F885="","",林齢計算用!F885)</f>
        <v/>
      </c>
      <c r="EH899" s="41" t="str">
        <f t="shared" si="1435"/>
        <v/>
      </c>
      <c r="EI899" s="41" t="str">
        <f t="shared" si="1436"/>
        <v/>
      </c>
      <c r="EJ899" s="23" t="str">
        <f>IF(EE899="スギ",INDEX(データ!$C$7:$E$26,MATCH(EH899,データ!$B$7:$B$26),MATCH(EF899,データ!$C$6:$E$6)),IF(EE899="ヒノキ",INDEX(データ!$C$32:$E$51,MATCH(EH899,データ!$B$32:$B$51),MATCH(EF899,データ!$C$31:$E$31)),IF(EE899="マツ",INDEX(データ!#REF!,MATCH(EH899,データ!#REF!),MATCH(EF899,データ!#REF!)),IF(EE899="ザツ",INDEX(データ!#REF!,MATCH(EH899,データ!#REF!),MATCH(EF899,データ!#REF!)),""))))</f>
        <v/>
      </c>
      <c r="EK899" s="22" t="str">
        <f t="shared" si="1359"/>
        <v/>
      </c>
      <c r="EL899" s="21" t="str">
        <f t="shared" si="1437"/>
        <v/>
      </c>
      <c r="EM899" s="21" t="str">
        <f t="shared" si="1438"/>
        <v/>
      </c>
      <c r="EN899" s="24" t="str">
        <f>IF(EE899="スギ",INDEX(データ!$H$7:$J$26,MATCH(EH899,データ!$G$7:$G$26),MATCH(EF899,データ!$H$6:$J$6)),IF(EE899="ヒノキ",INDEX(データ!$H$32:$J$51,MATCH(EH899,データ!$G$32:$G$51),MATCH(EF899,データ!$H$31:$J$31)),IF(EE899="マツ",INDEX(データ!#REF!,MATCH(EH899,データ!#REF!),MATCH(EF899,データ!#REF!)),IF(EE899="ザツ",INDEX(データ!#REF!,MATCH(EH899,データ!#REF!),MATCH(EF899,データ!#REF!)),""))))</f>
        <v/>
      </c>
      <c r="EO899" s="22" t="str">
        <f t="shared" si="1439"/>
        <v/>
      </c>
      <c r="EP899" s="21" t="str">
        <f t="shared" si="1440"/>
        <v/>
      </c>
      <c r="EQ899" s="27" t="str">
        <f t="shared" si="1441"/>
        <v/>
      </c>
      <c r="ER899" s="24" t="str">
        <f t="shared" si="1442"/>
        <v/>
      </c>
      <c r="ES899" s="25" t="str">
        <f t="shared" si="1443"/>
        <v>0</v>
      </c>
      <c r="ET899" s="26" t="str">
        <f t="shared" si="1444"/>
        <v/>
      </c>
      <c r="EU899" s="26" t="str">
        <f t="shared" si="1445"/>
        <v/>
      </c>
      <c r="EV899" s="26" t="str">
        <f t="shared" si="1446"/>
        <v/>
      </c>
      <c r="EW899" s="27" t="str">
        <f t="shared" si="1447"/>
        <v/>
      </c>
      <c r="EX899" s="26" t="str">
        <f t="shared" si="1448"/>
        <v/>
      </c>
      <c r="EY899" s="26" t="str">
        <f t="shared" si="1449"/>
        <v/>
      </c>
      <c r="EZ899" s="26">
        <f t="shared" si="1450"/>
        <v>0</v>
      </c>
      <c r="FA899" s="43"/>
    </row>
    <row r="900" spans="1:157" ht="15.95" customHeight="1" x14ac:dyDescent="0.15">
      <c r="A900" s="12" t="s">
        <v>68</v>
      </c>
      <c r="B900" s="36"/>
      <c r="C900" s="36"/>
      <c r="D900" s="36"/>
      <c r="E900" s="36"/>
      <c r="F900" s="37"/>
      <c r="G900" s="37"/>
      <c r="H900" s="37"/>
      <c r="I900" s="37"/>
      <c r="J900" s="37"/>
      <c r="K900" s="37"/>
      <c r="L900" s="14"/>
      <c r="M900" s="39">
        <f>SUM(M16:M899)</f>
        <v>0</v>
      </c>
      <c r="N900" s="37"/>
      <c r="O900" s="37"/>
      <c r="P900" s="40"/>
      <c r="Q900" s="41"/>
      <c r="R900" s="41"/>
      <c r="S900" s="41"/>
      <c r="T900" s="22"/>
      <c r="U900" s="22">
        <f>SUM(U16:U899)</f>
        <v>0</v>
      </c>
      <c r="V900" s="21"/>
      <c r="W900" s="21"/>
      <c r="X900" s="21"/>
      <c r="Y900" s="21"/>
      <c r="Z900" s="21"/>
      <c r="AA900" s="30">
        <f>SUM(AA16:AA899)</f>
        <v>0</v>
      </c>
      <c r="AB900" s="22"/>
      <c r="AC900" s="28"/>
      <c r="AD900" s="29">
        <f>SUM(AD16:AD899)</f>
        <v>0</v>
      </c>
      <c r="AE900" s="29">
        <f>SUM(AE16:AE899)</f>
        <v>0</v>
      </c>
      <c r="AF900" s="29">
        <f>SUM(AF16:AF899)</f>
        <v>0</v>
      </c>
      <c r="AG900" s="30">
        <f>SUM(AG16:AG899)</f>
        <v>0</v>
      </c>
      <c r="AH900" s="29"/>
      <c r="AI900" s="29">
        <f>SUM(AI16:AI899)</f>
        <v>0</v>
      </c>
      <c r="AJ900" s="14"/>
      <c r="AK900" s="39">
        <f>SUM(AK16:AK899)</f>
        <v>0</v>
      </c>
      <c r="AL900" s="37"/>
      <c r="AM900" s="37"/>
      <c r="AN900" s="40"/>
      <c r="AO900" s="41"/>
      <c r="AP900" s="41"/>
      <c r="AQ900" s="41"/>
      <c r="AR900" s="22"/>
      <c r="AS900" s="22">
        <f>SUM(AS16:AS899)</f>
        <v>0</v>
      </c>
      <c r="AT900" s="21"/>
      <c r="AU900" s="21"/>
      <c r="AV900" s="21"/>
      <c r="AW900" s="21"/>
      <c r="AX900" s="21"/>
      <c r="AY900" s="30">
        <f>SUM(AY16:AY899)</f>
        <v>0</v>
      </c>
      <c r="AZ900" s="22"/>
      <c r="BA900" s="28"/>
      <c r="BB900" s="29">
        <f>SUM(BB16:BB899)</f>
        <v>0</v>
      </c>
      <c r="BC900" s="29">
        <f>SUM(BC16:BC899)</f>
        <v>0</v>
      </c>
      <c r="BD900" s="29">
        <f>SUM(BD16:BD899)</f>
        <v>0</v>
      </c>
      <c r="BE900" s="30">
        <f>SUM(BE16:BE899)</f>
        <v>0</v>
      </c>
      <c r="BF900" s="29"/>
      <c r="BG900" s="29">
        <f>SUM(BG16:BG899)</f>
        <v>0</v>
      </c>
      <c r="BH900" s="14"/>
      <c r="BI900" s="39">
        <f>SUM(BI16:BI899)</f>
        <v>0</v>
      </c>
      <c r="BJ900" s="37"/>
      <c r="BK900" s="37"/>
      <c r="BL900" s="40"/>
      <c r="BM900" s="41"/>
      <c r="BN900" s="41"/>
      <c r="BO900" s="41"/>
      <c r="BP900" s="22"/>
      <c r="BQ900" s="22">
        <f>SUM(BQ16:BQ899)</f>
        <v>0</v>
      </c>
      <c r="BR900" s="21"/>
      <c r="BS900" s="21"/>
      <c r="BT900" s="21"/>
      <c r="BU900" s="21"/>
      <c r="BV900" s="21"/>
      <c r="BW900" s="30">
        <f>SUM(BW16:BW899)</f>
        <v>0</v>
      </c>
      <c r="BX900" s="22"/>
      <c r="BY900" s="28"/>
      <c r="BZ900" s="29">
        <f>SUM(BZ16:BZ899)</f>
        <v>0</v>
      </c>
      <c r="CA900" s="29">
        <f>SUM(CA16:CA899)</f>
        <v>0</v>
      </c>
      <c r="CB900" s="29">
        <f>SUM(CB16:CB899)</f>
        <v>0</v>
      </c>
      <c r="CC900" s="30">
        <f>SUM(CC16:CC899)</f>
        <v>0</v>
      </c>
      <c r="CD900" s="29"/>
      <c r="CE900" s="29">
        <f>SUM(CE16:CE899)</f>
        <v>0</v>
      </c>
      <c r="CF900" s="14"/>
      <c r="CG900" s="39">
        <f>SUM(CG16:CG899)</f>
        <v>0</v>
      </c>
      <c r="CH900" s="37"/>
      <c r="CI900" s="37"/>
      <c r="CJ900" s="40"/>
      <c r="CK900" s="41"/>
      <c r="CL900" s="41"/>
      <c r="CM900" s="41"/>
      <c r="CN900" s="22"/>
      <c r="CO900" s="22">
        <f>SUM(CO16:CO899)</f>
        <v>0</v>
      </c>
      <c r="CP900" s="21"/>
      <c r="CQ900" s="21"/>
      <c r="CR900" s="21"/>
      <c r="CS900" s="21"/>
      <c r="CT900" s="21"/>
      <c r="CU900" s="30">
        <f>SUM(CU16:CU899)</f>
        <v>0</v>
      </c>
      <c r="CV900" s="22"/>
      <c r="CW900" s="28"/>
      <c r="CX900" s="29">
        <f>SUM(CX16:CX899)</f>
        <v>0</v>
      </c>
      <c r="CY900" s="29">
        <f>SUM(CY16:CY899)</f>
        <v>0</v>
      </c>
      <c r="CZ900" s="29">
        <f>SUM(CZ16:CZ899)</f>
        <v>0</v>
      </c>
      <c r="DA900" s="30">
        <f>SUM(DA16:DA899)</f>
        <v>0</v>
      </c>
      <c r="DB900" s="29"/>
      <c r="DC900" s="29">
        <f>SUM(DC16:DC899)</f>
        <v>0</v>
      </c>
      <c r="DD900" s="14"/>
      <c r="DE900" s="39">
        <f>SUM(DE16:DE899)</f>
        <v>0</v>
      </c>
      <c r="DF900" s="37"/>
      <c r="DG900" s="37"/>
      <c r="DH900" s="40"/>
      <c r="DI900" s="41"/>
      <c r="DJ900" s="41"/>
      <c r="DK900" s="41"/>
      <c r="DL900" s="22"/>
      <c r="DM900" s="22">
        <f>SUM(DM16:DM899)</f>
        <v>0</v>
      </c>
      <c r="DN900" s="21"/>
      <c r="DO900" s="21"/>
      <c r="DP900" s="21"/>
      <c r="DQ900" s="21"/>
      <c r="DR900" s="21"/>
      <c r="DS900" s="30">
        <f>SUM(DS16:DS899)</f>
        <v>0</v>
      </c>
      <c r="DT900" s="22"/>
      <c r="DU900" s="28"/>
      <c r="DV900" s="29">
        <f>SUM(DV16:DV899)</f>
        <v>0</v>
      </c>
      <c r="DW900" s="29">
        <f>SUM(DW16:DW899)</f>
        <v>0</v>
      </c>
      <c r="DX900" s="29">
        <f>SUM(DX16:DX899)</f>
        <v>0</v>
      </c>
      <c r="DY900" s="30">
        <f>SUM(DY16:DY899)</f>
        <v>0</v>
      </c>
      <c r="DZ900" s="29"/>
      <c r="EA900" s="29">
        <f>SUM(EA16:EA899)</f>
        <v>0</v>
      </c>
      <c r="EB900" s="14"/>
      <c r="EC900" s="39">
        <f>SUM(EC16:EC899)</f>
        <v>0</v>
      </c>
      <c r="ED900" s="37"/>
      <c r="EE900" s="37"/>
      <c r="EF900" s="40"/>
      <c r="EG900" s="41"/>
      <c r="EH900" s="41"/>
      <c r="EI900" s="41"/>
      <c r="EJ900" s="22"/>
      <c r="EK900" s="22">
        <f>SUM(EK16:EK899)</f>
        <v>0</v>
      </c>
      <c r="EL900" s="21"/>
      <c r="EM900" s="21"/>
      <c r="EN900" s="21"/>
      <c r="EO900" s="21"/>
      <c r="EP900" s="21"/>
      <c r="EQ900" s="30">
        <f>SUM(EQ16:EQ899)</f>
        <v>0</v>
      </c>
      <c r="ER900" s="22"/>
      <c r="ES900" s="28"/>
      <c r="ET900" s="29">
        <f>SUM(ET16:ET899)</f>
        <v>0</v>
      </c>
      <c r="EU900" s="29">
        <f>SUM(EU16:EU899)</f>
        <v>0</v>
      </c>
      <c r="EV900" s="29">
        <f>SUM(EV16:EV899)</f>
        <v>0</v>
      </c>
      <c r="EW900" s="30">
        <f>SUM(EW16:EW899)</f>
        <v>0</v>
      </c>
      <c r="EX900" s="29"/>
      <c r="EY900" s="29">
        <f>SUM(EY16:EY899)</f>
        <v>0</v>
      </c>
      <c r="EZ900" s="29">
        <f>SUM(EZ16:EZ899)</f>
        <v>0</v>
      </c>
      <c r="FA900" s="16"/>
    </row>
  </sheetData>
  <autoFilter ref="A15:FG900" xr:uid="{00000000-0009-0000-0000-000002000000}"/>
  <mergeCells count="184">
    <mergeCell ref="EK4:EK15"/>
    <mergeCell ref="CE4:CE15"/>
    <mergeCell ref="EC3:EP3"/>
    <mergeCell ref="EW4:EW15"/>
    <mergeCell ref="EX4:EX15"/>
    <mergeCell ref="EY4:EY15"/>
    <mergeCell ref="EP4:EP15"/>
    <mergeCell ref="EQ4:EQ15"/>
    <mergeCell ref="ER4:ER15"/>
    <mergeCell ref="ES4:ES15"/>
    <mergeCell ref="EC4:EC15"/>
    <mergeCell ref="DY4:DY15"/>
    <mergeCell ref="DU4:DU15"/>
    <mergeCell ref="DV4:DV15"/>
    <mergeCell ref="EF4:EF15"/>
    <mergeCell ref="EG4:EG15"/>
    <mergeCell ref="DL4:DL15"/>
    <mergeCell ref="DM4:DM15"/>
    <mergeCell ref="DR4:DR15"/>
    <mergeCell ref="DS4:DS15"/>
    <mergeCell ref="DN4:DN15"/>
    <mergeCell ref="DO4:DO15"/>
    <mergeCell ref="DP4:DP15"/>
    <mergeCell ref="DQ4:DQ15"/>
    <mergeCell ref="AJ2:BG2"/>
    <mergeCell ref="AJ3:AJ15"/>
    <mergeCell ref="BH2:CE2"/>
    <mergeCell ref="BH3:BH15"/>
    <mergeCell ref="CB4:CB15"/>
    <mergeCell ref="CC4:CC15"/>
    <mergeCell ref="CD4:CD15"/>
    <mergeCell ref="BQ4:BQ15"/>
    <mergeCell ref="BV4:BV15"/>
    <mergeCell ref="BW4:BW15"/>
    <mergeCell ref="BX4:BX15"/>
    <mergeCell ref="BY4:BY15"/>
    <mergeCell ref="BZ4:BZ15"/>
    <mergeCell ref="BR4:BR15"/>
    <mergeCell ref="BS4:BS15"/>
    <mergeCell ref="BT4:BT15"/>
    <mergeCell ref="BU4:BU15"/>
    <mergeCell ref="CA4:CA15"/>
    <mergeCell ref="BI3:BV3"/>
    <mergeCell ref="BW3:CE3"/>
    <mergeCell ref="BI4:BI15"/>
    <mergeCell ref="BJ4:BJ15"/>
    <mergeCell ref="AK3:AX3"/>
    <mergeCell ref="EZ2:EZ15"/>
    <mergeCell ref="CF2:DC2"/>
    <mergeCell ref="CF3:CF15"/>
    <mergeCell ref="DD2:EA2"/>
    <mergeCell ref="DD3:DD15"/>
    <mergeCell ref="EB2:EY2"/>
    <mergeCell ref="EB3:EB15"/>
    <mergeCell ref="EU4:EU15"/>
    <mergeCell ref="EV4:EV15"/>
    <mergeCell ref="EQ3:EY3"/>
    <mergeCell ref="EL4:EL15"/>
    <mergeCell ref="EM4:EM15"/>
    <mergeCell ref="EN4:EN15"/>
    <mergeCell ref="EO4:EO15"/>
    <mergeCell ref="ET4:ET15"/>
    <mergeCell ref="EH4:EH15"/>
    <mergeCell ref="EI4:EI15"/>
    <mergeCell ref="EJ4:EJ15"/>
    <mergeCell ref="DT4:DT15"/>
    <mergeCell ref="ED4:ED15"/>
    <mergeCell ref="DZ4:DZ15"/>
    <mergeCell ref="EA4:EA15"/>
    <mergeCell ref="EE4:EE15"/>
    <mergeCell ref="DX4:DX15"/>
    <mergeCell ref="DE3:DR3"/>
    <mergeCell ref="DS3:EA3"/>
    <mergeCell ref="DE4:DE15"/>
    <mergeCell ref="DF4:DF15"/>
    <mergeCell ref="DG4:DG15"/>
    <mergeCell ref="DW4:DW15"/>
    <mergeCell ref="DH4:DH15"/>
    <mergeCell ref="DI4:DI15"/>
    <mergeCell ref="DJ4:DJ15"/>
    <mergeCell ref="DK4:DK15"/>
    <mergeCell ref="CZ4:CZ15"/>
    <mergeCell ref="DA4:DA15"/>
    <mergeCell ref="DB4:DB15"/>
    <mergeCell ref="DC4:DC15"/>
    <mergeCell ref="CT4:CT15"/>
    <mergeCell ref="CU4:CU15"/>
    <mergeCell ref="CV4:CV15"/>
    <mergeCell ref="CW4:CW15"/>
    <mergeCell ref="CX4:CX15"/>
    <mergeCell ref="AI4:AI15"/>
    <mergeCell ref="L3:L15"/>
    <mergeCell ref="CH4:CH15"/>
    <mergeCell ref="CI4:CI15"/>
    <mergeCell ref="CJ4:CJ15"/>
    <mergeCell ref="CK4:CK15"/>
    <mergeCell ref="CL4:CL15"/>
    <mergeCell ref="CM4:CM15"/>
    <mergeCell ref="CN4:CN15"/>
    <mergeCell ref="A16:A18"/>
    <mergeCell ref="AE4:AE15"/>
    <mergeCell ref="I9:I15"/>
    <mergeCell ref="J9:J15"/>
    <mergeCell ref="U4:U15"/>
    <mergeCell ref="Y4:Y15"/>
    <mergeCell ref="AD4:AD15"/>
    <mergeCell ref="K9:K15"/>
    <mergeCell ref="V4:V15"/>
    <mergeCell ref="T4:T15"/>
    <mergeCell ref="AA4:AA15"/>
    <mergeCell ref="AB4:AB15"/>
    <mergeCell ref="AC4:AC15"/>
    <mergeCell ref="A22:A24"/>
    <mergeCell ref="A25:A27"/>
    <mergeCell ref="A2:A15"/>
    <mergeCell ref="B2:G3"/>
    <mergeCell ref="H2:K8"/>
    <mergeCell ref="O4:O15"/>
    <mergeCell ref="Q4:Q15"/>
    <mergeCell ref="M4:M15"/>
    <mergeCell ref="G4:G15"/>
    <mergeCell ref="A19:A21"/>
    <mergeCell ref="M3:Z3"/>
    <mergeCell ref="R4:R15"/>
    <mergeCell ref="P4:P15"/>
    <mergeCell ref="B10:B15"/>
    <mergeCell ref="C10:C15"/>
    <mergeCell ref="D10:D15"/>
    <mergeCell ref="B4:D9"/>
    <mergeCell ref="E4:E15"/>
    <mergeCell ref="F4:F15"/>
    <mergeCell ref="L2:AI2"/>
    <mergeCell ref="H9:H15"/>
    <mergeCell ref="S4:S15"/>
    <mergeCell ref="AA3:AI3"/>
    <mergeCell ref="N4:N15"/>
    <mergeCell ref="FB6:FB7"/>
    <mergeCell ref="W4:W15"/>
    <mergeCell ref="X4:X15"/>
    <mergeCell ref="Z4:Z15"/>
    <mergeCell ref="AK4:AK15"/>
    <mergeCell ref="AL4:AL15"/>
    <mergeCell ref="AM4:AM15"/>
    <mergeCell ref="AN4:AN15"/>
    <mergeCell ref="AY4:AY15"/>
    <mergeCell ref="AZ4:AZ15"/>
    <mergeCell ref="BA4:BA15"/>
    <mergeCell ref="BB4:BB15"/>
    <mergeCell ref="BC4:BC15"/>
    <mergeCell ref="BK4:BK15"/>
    <mergeCell ref="BL4:BL15"/>
    <mergeCell ref="BM4:BM15"/>
    <mergeCell ref="BN4:BN15"/>
    <mergeCell ref="BO4:BO15"/>
    <mergeCell ref="BP4:BP15"/>
    <mergeCell ref="AT4:AT15"/>
    <mergeCell ref="AR4:AR15"/>
    <mergeCell ref="AF4:AF15"/>
    <mergeCell ref="AG4:AG15"/>
    <mergeCell ref="AH4:AH15"/>
    <mergeCell ref="FD3:FE3"/>
    <mergeCell ref="AY3:BG3"/>
    <mergeCell ref="AO4:AO15"/>
    <mergeCell ref="AU4:AU15"/>
    <mergeCell ref="AV4:AV15"/>
    <mergeCell ref="AW4:AW15"/>
    <mergeCell ref="BE4:BE15"/>
    <mergeCell ref="BF4:BF15"/>
    <mergeCell ref="BG4:BG15"/>
    <mergeCell ref="AX4:AX15"/>
    <mergeCell ref="AP4:AP15"/>
    <mergeCell ref="AQ4:AQ15"/>
    <mergeCell ref="BD4:BD15"/>
    <mergeCell ref="AS4:AS15"/>
    <mergeCell ref="CO4:CO15"/>
    <mergeCell ref="CP4:CP15"/>
    <mergeCell ref="CQ4:CQ15"/>
    <mergeCell ref="CR4:CR15"/>
    <mergeCell ref="CS4:CS15"/>
    <mergeCell ref="CY4:CY15"/>
    <mergeCell ref="CG3:CT3"/>
    <mergeCell ref="CU3:DC3"/>
    <mergeCell ref="CG4:CG15"/>
    <mergeCell ref="FC6:FE6"/>
  </mergeCells>
  <phoneticPr fontId="1"/>
  <dataValidations count="2">
    <dataValidation imeMode="off" allowBlank="1" showInputMessage="1" showErrorMessage="1" sqref="V3:W4 B2 AA4:AH4 AT3:AU4 BR3:BS4 CP3:CQ4 DN3:DO4 B4:D15 G4:G15 M3:M15 P3:P15 S3:S15 AK3:AK15 BI3:BI15 CG3:CG15 DE3:DE15 EC3:EC15 BE900:BF65536 EL3:EM4 P900:P65536 M900:M65536 DE900 AK900:AK65536 AI900 CG900 BI900 S900:S65536 G900:G65536 AG900:AH65536 AY4:BF4 BW4:CD4 CU4:DB4 DS4:DZ4 EQ4:EX4 EC900 V16:W65536 X3:Z65536 T3:U65536 EF3:EK900 AG16:AI899 BG900 EN3:EP900 DP3:DR900 CR3:CT900 BT3:BV900 AV3:AX65536 DS16:EA900 B24:D65536 CJ3:CO900 DH3:DM900 BW16:CE900 BE16:BG899 BL3:BQ900 AN3:AS65536 Q3:R65536 EL16:EM900 AY16:BD65536 DN16:DO900 CP16:CQ900 BR16:BS900 AT16:AU65536 CU16:DC900 AA16:AF65536 EQ16:FA900" xr:uid="{00000000-0002-0000-0200-000000000000}"/>
    <dataValidation type="list" allowBlank="1" showInputMessage="1" showErrorMessage="1" sqref="BH16:BH899 AJ16:AJ899 CF16:CF899 DD16:DD899 L16:L899 EB16:EB899" xr:uid="{00000000-0002-0000-0200-000001000000}">
      <formula1>$FG$20:$FG$21</formula1>
    </dataValidation>
  </dataValidations>
  <printOptions horizontalCentered="1"/>
  <pageMargins left="0.9055118110236221" right="0.55118110236220474" top="0.74803149606299213" bottom="0.74803149606299213" header="0.31496062992125984" footer="0.31496062992125984"/>
  <pageSetup paperSize="8" scale="15" fitToHeight="4"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O51"/>
  <sheetViews>
    <sheetView topLeftCell="A9" workbookViewId="0">
      <selection activeCell="I57" sqref="I57"/>
    </sheetView>
  </sheetViews>
  <sheetFormatPr defaultRowHeight="13.5" x14ac:dyDescent="0.15"/>
  <cols>
    <col min="1" max="10" width="9" style="2"/>
    <col min="13" max="13" width="19.25" bestFit="1" customWidth="1"/>
    <col min="14" max="14" width="5.875" bestFit="1" customWidth="1"/>
  </cols>
  <sheetData>
    <row r="2" spans="1:15" x14ac:dyDescent="0.15">
      <c r="B2" t="s">
        <v>26</v>
      </c>
      <c r="G2" t="s">
        <v>23</v>
      </c>
    </row>
    <row r="3" spans="1:15" x14ac:dyDescent="0.15">
      <c r="A3" s="3"/>
      <c r="B3" s="1" t="s">
        <v>15</v>
      </c>
      <c r="C3" s="1" t="s">
        <v>25</v>
      </c>
      <c r="D3" s="3"/>
      <c r="E3" s="3"/>
      <c r="F3" s="3"/>
      <c r="G3" s="1" t="s">
        <v>15</v>
      </c>
      <c r="H3" s="1" t="s">
        <v>25</v>
      </c>
      <c r="I3" s="3"/>
      <c r="J3" s="3"/>
    </row>
    <row r="4" spans="1:15" x14ac:dyDescent="0.15">
      <c r="A4" s="3"/>
      <c r="B4" s="1" t="s">
        <v>17</v>
      </c>
      <c r="C4" s="1"/>
      <c r="D4" s="3"/>
      <c r="E4" s="3"/>
      <c r="F4" s="3"/>
      <c r="G4" s="1" t="s">
        <v>17</v>
      </c>
      <c r="H4" s="1"/>
      <c r="I4" s="3"/>
      <c r="J4" s="3"/>
    </row>
    <row r="5" spans="1:15" ht="15.75" x14ac:dyDescent="0.15">
      <c r="A5" s="3"/>
      <c r="B5" s="3"/>
      <c r="C5" s="3"/>
      <c r="D5" s="3"/>
      <c r="E5" s="3" t="s">
        <v>18</v>
      </c>
      <c r="F5" s="3"/>
      <c r="G5" s="3"/>
      <c r="H5" s="3"/>
      <c r="I5" s="3"/>
      <c r="J5" s="3" t="s">
        <v>18</v>
      </c>
      <c r="L5" s="50" t="s">
        <v>83</v>
      </c>
      <c r="M5" s="49" t="s">
        <v>84</v>
      </c>
      <c r="N5" s="49">
        <f>ＣＳＶ貼付用!GV2</f>
        <v>0</v>
      </c>
      <c r="O5" s="50"/>
    </row>
    <row r="6" spans="1:15" ht="14.25" thickBot="1" x14ac:dyDescent="0.2">
      <c r="A6" s="4"/>
      <c r="B6" s="5"/>
      <c r="C6" s="1">
        <v>1</v>
      </c>
      <c r="D6" s="1">
        <v>2</v>
      </c>
      <c r="E6" s="1">
        <v>3</v>
      </c>
      <c r="F6" s="6"/>
      <c r="G6" s="5"/>
      <c r="H6" s="1">
        <v>1</v>
      </c>
      <c r="I6" s="1">
        <v>2</v>
      </c>
      <c r="J6" s="1">
        <v>3</v>
      </c>
      <c r="L6" s="50"/>
      <c r="M6" s="49"/>
      <c r="N6" s="49"/>
      <c r="O6" s="50"/>
    </row>
    <row r="7" spans="1:15" ht="14.25" thickBot="1" x14ac:dyDescent="0.2">
      <c r="A7" s="4"/>
      <c r="B7" s="1">
        <v>1</v>
      </c>
      <c r="C7" s="33">
        <v>0</v>
      </c>
      <c r="D7" s="33">
        <v>0</v>
      </c>
      <c r="E7" s="33">
        <v>0</v>
      </c>
      <c r="G7" s="1">
        <v>1</v>
      </c>
      <c r="H7" s="34"/>
      <c r="I7" s="34"/>
      <c r="J7" s="34"/>
      <c r="L7" s="50"/>
      <c r="M7" s="49" t="s">
        <v>85</v>
      </c>
      <c r="N7" s="51">
        <v>2019</v>
      </c>
      <c r="O7" s="50"/>
    </row>
    <row r="8" spans="1:15" x14ac:dyDescent="0.15">
      <c r="B8" s="1">
        <v>2</v>
      </c>
      <c r="C8" s="33">
        <v>107</v>
      </c>
      <c r="D8" s="33">
        <v>54</v>
      </c>
      <c r="E8" s="33">
        <v>17</v>
      </c>
      <c r="G8" s="1">
        <v>2</v>
      </c>
      <c r="H8" s="34">
        <v>22</v>
      </c>
      <c r="I8" s="34">
        <v>16</v>
      </c>
      <c r="J8" s="34">
        <v>10</v>
      </c>
      <c r="L8" s="50"/>
      <c r="M8" s="49"/>
      <c r="N8" s="49"/>
      <c r="O8" s="50"/>
    </row>
    <row r="9" spans="1:15" x14ac:dyDescent="0.15">
      <c r="B9" s="1">
        <v>3</v>
      </c>
      <c r="C9" s="33">
        <v>216</v>
      </c>
      <c r="D9" s="33">
        <v>135</v>
      </c>
      <c r="E9" s="33">
        <v>68</v>
      </c>
      <c r="G9" s="1">
        <v>3</v>
      </c>
      <c r="H9" s="34">
        <v>21</v>
      </c>
      <c r="I9" s="34">
        <v>17</v>
      </c>
      <c r="J9" s="34">
        <v>13</v>
      </c>
      <c r="L9" s="50"/>
      <c r="M9" s="49" t="s">
        <v>86</v>
      </c>
      <c r="N9" s="49">
        <f>N7-N5</f>
        <v>2019</v>
      </c>
      <c r="O9" s="50"/>
    </row>
    <row r="10" spans="1:15" x14ac:dyDescent="0.15">
      <c r="B10" s="1">
        <v>4</v>
      </c>
      <c r="C10" s="33">
        <v>322</v>
      </c>
      <c r="D10" s="33">
        <v>221</v>
      </c>
      <c r="E10" s="33">
        <v>131</v>
      </c>
      <c r="G10" s="1">
        <v>4</v>
      </c>
      <c r="H10" s="34">
        <v>19</v>
      </c>
      <c r="I10" s="34">
        <v>17</v>
      </c>
      <c r="J10" s="34">
        <v>13</v>
      </c>
      <c r="L10" s="50"/>
      <c r="M10" s="50"/>
      <c r="N10" s="50"/>
      <c r="O10" s="50"/>
    </row>
    <row r="11" spans="1:15" x14ac:dyDescent="0.15">
      <c r="B11" s="1">
        <v>5</v>
      </c>
      <c r="C11" s="33">
        <v>419</v>
      </c>
      <c r="D11" s="33">
        <v>304</v>
      </c>
      <c r="E11" s="33">
        <v>197</v>
      </c>
      <c r="G11" s="1">
        <v>5</v>
      </c>
      <c r="H11" s="34">
        <v>18</v>
      </c>
      <c r="I11" s="34">
        <v>15</v>
      </c>
      <c r="J11" s="34">
        <v>13</v>
      </c>
      <c r="L11" s="50"/>
      <c r="M11" s="50" t="s">
        <v>87</v>
      </c>
      <c r="N11" s="52">
        <v>1000</v>
      </c>
      <c r="O11" s="50" t="s">
        <v>88</v>
      </c>
    </row>
    <row r="12" spans="1:15" x14ac:dyDescent="0.15">
      <c r="B12" s="1">
        <v>6</v>
      </c>
      <c r="C12" s="33">
        <v>507</v>
      </c>
      <c r="D12" s="33">
        <v>381</v>
      </c>
      <c r="E12" s="33">
        <v>261</v>
      </c>
      <c r="G12" s="1">
        <v>6</v>
      </c>
      <c r="H12" s="34">
        <v>16</v>
      </c>
      <c r="I12" s="34">
        <v>14</v>
      </c>
      <c r="J12" s="34">
        <v>12</v>
      </c>
    </row>
    <row r="13" spans="1:15" x14ac:dyDescent="0.15">
      <c r="B13" s="1">
        <v>7</v>
      </c>
      <c r="C13" s="33">
        <v>586</v>
      </c>
      <c r="D13" s="33">
        <v>451</v>
      </c>
      <c r="E13" s="33">
        <v>320</v>
      </c>
      <c r="G13" s="1">
        <v>7</v>
      </c>
      <c r="H13" s="34">
        <v>14</v>
      </c>
      <c r="I13" s="34">
        <v>13</v>
      </c>
      <c r="J13" s="34">
        <v>11</v>
      </c>
    </row>
    <row r="14" spans="1:15" x14ac:dyDescent="0.15">
      <c r="B14" s="1">
        <v>8</v>
      </c>
      <c r="C14" s="33">
        <v>657</v>
      </c>
      <c r="D14" s="33">
        <v>514</v>
      </c>
      <c r="E14" s="33">
        <v>374</v>
      </c>
      <c r="G14" s="1">
        <v>8</v>
      </c>
      <c r="H14" s="34">
        <v>13</v>
      </c>
      <c r="I14" s="34">
        <v>11</v>
      </c>
      <c r="J14" s="34">
        <v>10</v>
      </c>
    </row>
    <row r="15" spans="1:15" x14ac:dyDescent="0.15">
      <c r="B15" s="1">
        <v>9</v>
      </c>
      <c r="C15" s="33">
        <v>720</v>
      </c>
      <c r="D15" s="33">
        <v>571</v>
      </c>
      <c r="E15" s="33">
        <v>422</v>
      </c>
      <c r="G15" s="1">
        <v>9</v>
      </c>
      <c r="H15" s="34">
        <v>11</v>
      </c>
      <c r="I15" s="34">
        <v>10</v>
      </c>
      <c r="J15" s="34">
        <v>9</v>
      </c>
    </row>
    <row r="16" spans="1:15" x14ac:dyDescent="0.15">
      <c r="B16" s="1">
        <v>10</v>
      </c>
      <c r="C16" s="33">
        <v>777</v>
      </c>
      <c r="D16" s="33">
        <v>622</v>
      </c>
      <c r="E16" s="33">
        <v>466</v>
      </c>
      <c r="G16" s="1">
        <v>10</v>
      </c>
      <c r="H16" s="34">
        <v>10</v>
      </c>
      <c r="I16" s="34">
        <v>9</v>
      </c>
      <c r="J16" s="34">
        <v>8</v>
      </c>
    </row>
    <row r="17" spans="2:10" x14ac:dyDescent="0.15">
      <c r="B17" s="1">
        <v>11</v>
      </c>
      <c r="C17" s="33">
        <v>827</v>
      </c>
      <c r="D17" s="33">
        <v>667</v>
      </c>
      <c r="E17" s="33">
        <v>504</v>
      </c>
      <c r="G17" s="1">
        <v>11</v>
      </c>
      <c r="H17" s="34">
        <v>9</v>
      </c>
      <c r="I17" s="34">
        <v>8</v>
      </c>
      <c r="J17" s="34">
        <v>7</v>
      </c>
    </row>
    <row r="18" spans="2:10" x14ac:dyDescent="0.15">
      <c r="B18" s="1">
        <v>12</v>
      </c>
      <c r="C18" s="33">
        <v>872</v>
      </c>
      <c r="D18" s="33">
        <v>708</v>
      </c>
      <c r="E18" s="33">
        <v>538</v>
      </c>
      <c r="G18" s="1">
        <v>12</v>
      </c>
      <c r="H18" s="34">
        <v>8</v>
      </c>
      <c r="I18" s="34">
        <v>7</v>
      </c>
      <c r="J18" s="34">
        <v>6</v>
      </c>
    </row>
    <row r="19" spans="2:10" x14ac:dyDescent="0.15">
      <c r="B19" s="1">
        <v>13</v>
      </c>
      <c r="C19" s="33">
        <v>911</v>
      </c>
      <c r="D19" s="33">
        <v>744</v>
      </c>
      <c r="E19" s="33">
        <v>568</v>
      </c>
      <c r="G19" s="1">
        <v>13</v>
      </c>
      <c r="H19" s="34">
        <v>7</v>
      </c>
      <c r="I19" s="34">
        <v>6</v>
      </c>
      <c r="J19" s="34">
        <v>5</v>
      </c>
    </row>
    <row r="20" spans="2:10" x14ac:dyDescent="0.15">
      <c r="B20" s="1">
        <v>14</v>
      </c>
      <c r="C20" s="33">
        <v>947</v>
      </c>
      <c r="D20" s="33">
        <v>776</v>
      </c>
      <c r="E20" s="33">
        <v>595</v>
      </c>
      <c r="G20" s="1">
        <v>14</v>
      </c>
      <c r="H20" s="34">
        <v>6</v>
      </c>
      <c r="I20" s="34">
        <v>6</v>
      </c>
      <c r="J20" s="34">
        <v>5</v>
      </c>
    </row>
    <row r="21" spans="2:10" x14ac:dyDescent="0.15">
      <c r="B21" s="1">
        <v>15</v>
      </c>
      <c r="C21" s="33">
        <v>978</v>
      </c>
      <c r="D21" s="33">
        <v>804</v>
      </c>
      <c r="E21" s="33">
        <v>618</v>
      </c>
      <c r="G21" s="1">
        <v>15</v>
      </c>
      <c r="H21" s="34">
        <v>6</v>
      </c>
      <c r="I21" s="34">
        <v>5</v>
      </c>
      <c r="J21" s="34">
        <v>4</v>
      </c>
    </row>
    <row r="22" spans="2:10" x14ac:dyDescent="0.15">
      <c r="B22" s="1">
        <v>16</v>
      </c>
      <c r="C22" s="33">
        <v>1006</v>
      </c>
      <c r="D22" s="33">
        <v>829</v>
      </c>
      <c r="E22" s="33">
        <v>639</v>
      </c>
      <c r="G22" s="1">
        <v>16</v>
      </c>
      <c r="H22" s="34">
        <v>5</v>
      </c>
      <c r="I22" s="34">
        <v>5</v>
      </c>
      <c r="J22" s="34">
        <v>4</v>
      </c>
    </row>
    <row r="23" spans="2:10" x14ac:dyDescent="0.15">
      <c r="B23" s="1">
        <v>17</v>
      </c>
      <c r="C23" s="33">
        <v>1031</v>
      </c>
      <c r="D23" s="33">
        <v>852</v>
      </c>
      <c r="E23" s="33">
        <v>657</v>
      </c>
      <c r="G23" s="1">
        <v>17</v>
      </c>
      <c r="H23" s="34">
        <v>4</v>
      </c>
      <c r="I23" s="34">
        <v>4</v>
      </c>
      <c r="J23" s="34">
        <v>3</v>
      </c>
    </row>
    <row r="24" spans="2:10" x14ac:dyDescent="0.15">
      <c r="B24" s="1">
        <v>18</v>
      </c>
      <c r="C24" s="33">
        <v>1053</v>
      </c>
      <c r="D24" s="33">
        <v>872</v>
      </c>
      <c r="E24" s="33">
        <v>673</v>
      </c>
      <c r="G24" s="1">
        <v>18</v>
      </c>
      <c r="H24" s="34">
        <v>4</v>
      </c>
      <c r="I24" s="34">
        <v>4</v>
      </c>
      <c r="J24" s="34">
        <v>3</v>
      </c>
    </row>
    <row r="25" spans="2:10" x14ac:dyDescent="0.15">
      <c r="B25" s="1">
        <v>19</v>
      </c>
      <c r="C25" s="33">
        <v>1073</v>
      </c>
      <c r="D25" s="33">
        <v>890</v>
      </c>
      <c r="E25" s="33">
        <v>687</v>
      </c>
      <c r="G25" s="1">
        <v>19</v>
      </c>
      <c r="H25" s="34">
        <v>4</v>
      </c>
      <c r="I25" s="34">
        <v>3</v>
      </c>
      <c r="J25" s="34">
        <v>2</v>
      </c>
    </row>
    <row r="26" spans="2:10" x14ac:dyDescent="0.15">
      <c r="B26" s="1">
        <v>20</v>
      </c>
      <c r="C26" s="33">
        <v>1091</v>
      </c>
      <c r="D26" s="33">
        <v>906</v>
      </c>
      <c r="E26" s="33">
        <v>699</v>
      </c>
      <c r="G26" s="1">
        <v>20</v>
      </c>
      <c r="H26" s="34"/>
      <c r="I26" s="34"/>
      <c r="J26" s="34"/>
    </row>
    <row r="28" spans="2:10" x14ac:dyDescent="0.15">
      <c r="B28" s="1" t="s">
        <v>16</v>
      </c>
      <c r="C28" s="1" t="s">
        <v>25</v>
      </c>
      <c r="G28" s="1" t="s">
        <v>16</v>
      </c>
      <c r="H28" s="1" t="s">
        <v>25</v>
      </c>
    </row>
    <row r="29" spans="2:10" x14ac:dyDescent="0.15">
      <c r="B29" s="1" t="s">
        <v>17</v>
      </c>
      <c r="C29" s="1"/>
      <c r="G29" s="1" t="s">
        <v>17</v>
      </c>
      <c r="H29" s="1"/>
    </row>
    <row r="30" spans="2:10" ht="15.75" x14ac:dyDescent="0.15">
      <c r="E30" s="3" t="s">
        <v>18</v>
      </c>
      <c r="F30" s="3"/>
      <c r="J30" s="3" t="s">
        <v>18</v>
      </c>
    </row>
    <row r="31" spans="2:10" x14ac:dyDescent="0.15">
      <c r="B31" s="5"/>
      <c r="C31" s="1">
        <v>1</v>
      </c>
      <c r="D31" s="1">
        <v>2</v>
      </c>
      <c r="E31" s="1">
        <v>3</v>
      </c>
      <c r="F31" s="6"/>
      <c r="G31" s="5"/>
      <c r="H31" s="1">
        <v>1</v>
      </c>
      <c r="I31" s="1">
        <v>2</v>
      </c>
      <c r="J31" s="1">
        <v>3</v>
      </c>
    </row>
    <row r="32" spans="2:10" x14ac:dyDescent="0.15">
      <c r="B32" s="1">
        <v>1</v>
      </c>
      <c r="C32" s="33">
        <v>0</v>
      </c>
      <c r="D32" s="33">
        <v>0</v>
      </c>
      <c r="E32" s="33">
        <v>0</v>
      </c>
      <c r="G32" s="1">
        <v>1</v>
      </c>
      <c r="H32" s="34"/>
      <c r="I32" s="34"/>
      <c r="J32" s="34"/>
    </row>
    <row r="33" spans="2:10" x14ac:dyDescent="0.15">
      <c r="B33" s="1">
        <v>2</v>
      </c>
      <c r="C33" s="33">
        <v>40</v>
      </c>
      <c r="D33" s="33">
        <v>18</v>
      </c>
      <c r="E33" s="33">
        <v>5</v>
      </c>
      <c r="G33" s="1">
        <v>2</v>
      </c>
      <c r="H33" s="34">
        <v>15</v>
      </c>
      <c r="I33" s="34">
        <v>10</v>
      </c>
      <c r="J33" s="34">
        <v>4</v>
      </c>
    </row>
    <row r="34" spans="2:10" x14ac:dyDescent="0.15">
      <c r="B34" s="1">
        <v>3</v>
      </c>
      <c r="C34" s="33">
        <v>116</v>
      </c>
      <c r="D34" s="33">
        <v>66</v>
      </c>
      <c r="E34" s="33">
        <v>26</v>
      </c>
      <c r="G34" s="1">
        <v>3</v>
      </c>
      <c r="H34" s="34">
        <v>16</v>
      </c>
      <c r="I34" s="34">
        <v>12</v>
      </c>
      <c r="J34" s="34">
        <v>7</v>
      </c>
    </row>
    <row r="35" spans="2:10" x14ac:dyDescent="0.15">
      <c r="B35" s="1">
        <v>4</v>
      </c>
      <c r="C35" s="33">
        <v>197</v>
      </c>
      <c r="D35" s="33">
        <v>124</v>
      </c>
      <c r="E35" s="33">
        <v>60</v>
      </c>
      <c r="G35" s="1">
        <v>4</v>
      </c>
      <c r="H35" s="34">
        <v>15</v>
      </c>
      <c r="I35" s="34">
        <v>12</v>
      </c>
      <c r="J35" s="34">
        <v>8</v>
      </c>
    </row>
    <row r="36" spans="2:10" x14ac:dyDescent="0.15">
      <c r="B36" s="1">
        <v>5</v>
      </c>
      <c r="C36" s="33">
        <v>270</v>
      </c>
      <c r="D36" s="33">
        <v>183</v>
      </c>
      <c r="E36" s="33">
        <v>100</v>
      </c>
      <c r="G36" s="1">
        <v>5</v>
      </c>
      <c r="H36" s="34">
        <v>13</v>
      </c>
      <c r="I36" s="34">
        <v>11</v>
      </c>
      <c r="J36" s="34">
        <v>8</v>
      </c>
    </row>
    <row r="37" spans="2:10" x14ac:dyDescent="0.15">
      <c r="B37" s="1">
        <v>6</v>
      </c>
      <c r="C37" s="33">
        <v>333</v>
      </c>
      <c r="D37" s="33">
        <v>237</v>
      </c>
      <c r="E37" s="33">
        <v>142</v>
      </c>
      <c r="G37" s="1">
        <v>6</v>
      </c>
      <c r="H37" s="34">
        <v>11</v>
      </c>
      <c r="I37" s="34">
        <v>10</v>
      </c>
      <c r="J37" s="34">
        <v>8</v>
      </c>
    </row>
    <row r="38" spans="2:10" x14ac:dyDescent="0.15">
      <c r="B38" s="1">
        <v>7</v>
      </c>
      <c r="C38" s="33">
        <v>387</v>
      </c>
      <c r="D38" s="33">
        <v>286</v>
      </c>
      <c r="E38" s="33">
        <v>182</v>
      </c>
      <c r="G38" s="1">
        <v>7</v>
      </c>
      <c r="H38" s="34">
        <v>9</v>
      </c>
      <c r="I38" s="34">
        <v>9</v>
      </c>
      <c r="J38" s="34">
        <v>8</v>
      </c>
    </row>
    <row r="39" spans="2:10" x14ac:dyDescent="0.15">
      <c r="B39" s="1">
        <v>8</v>
      </c>
      <c r="C39" s="33">
        <v>432</v>
      </c>
      <c r="D39" s="33">
        <v>329</v>
      </c>
      <c r="E39" s="33">
        <v>221</v>
      </c>
      <c r="G39" s="1">
        <v>8</v>
      </c>
      <c r="H39" s="34">
        <v>7</v>
      </c>
      <c r="I39" s="34">
        <v>8</v>
      </c>
      <c r="J39" s="34">
        <v>7</v>
      </c>
    </row>
    <row r="40" spans="2:10" x14ac:dyDescent="0.15">
      <c r="B40" s="1">
        <v>9</v>
      </c>
      <c r="C40" s="33">
        <v>468</v>
      </c>
      <c r="D40" s="33">
        <v>367</v>
      </c>
      <c r="E40" s="33">
        <v>257</v>
      </c>
      <c r="G40" s="1">
        <v>9</v>
      </c>
      <c r="H40" s="34">
        <v>6</v>
      </c>
      <c r="I40" s="34">
        <v>7</v>
      </c>
      <c r="J40" s="34">
        <v>7</v>
      </c>
    </row>
    <row r="41" spans="2:10" x14ac:dyDescent="0.15">
      <c r="B41" s="1">
        <v>10</v>
      </c>
      <c r="C41" s="33">
        <v>498</v>
      </c>
      <c r="D41" s="33">
        <v>400</v>
      </c>
      <c r="E41" s="33">
        <v>290</v>
      </c>
      <c r="G41" s="1">
        <v>10</v>
      </c>
      <c r="H41" s="34">
        <v>5</v>
      </c>
      <c r="I41" s="34">
        <v>6</v>
      </c>
      <c r="J41" s="34">
        <v>6</v>
      </c>
    </row>
    <row r="42" spans="2:10" x14ac:dyDescent="0.15">
      <c r="B42" s="1">
        <v>11</v>
      </c>
      <c r="C42" s="33">
        <v>521</v>
      </c>
      <c r="D42" s="33">
        <v>429</v>
      </c>
      <c r="E42" s="33">
        <v>320</v>
      </c>
      <c r="G42" s="1">
        <v>11</v>
      </c>
      <c r="H42" s="34">
        <v>4</v>
      </c>
      <c r="I42" s="34">
        <v>5</v>
      </c>
      <c r="J42" s="34">
        <v>5</v>
      </c>
    </row>
    <row r="43" spans="2:10" x14ac:dyDescent="0.15">
      <c r="B43" s="1">
        <v>12</v>
      </c>
      <c r="C43" s="33">
        <v>540</v>
      </c>
      <c r="D43" s="33">
        <v>453</v>
      </c>
      <c r="E43" s="33">
        <v>347</v>
      </c>
      <c r="G43" s="1">
        <v>12</v>
      </c>
      <c r="H43" s="34">
        <v>3</v>
      </c>
      <c r="I43" s="34">
        <v>4</v>
      </c>
      <c r="J43" s="34">
        <v>5</v>
      </c>
    </row>
    <row r="44" spans="2:10" x14ac:dyDescent="0.15">
      <c r="B44" s="1">
        <v>13</v>
      </c>
      <c r="C44" s="33">
        <v>554</v>
      </c>
      <c r="D44" s="33">
        <v>474</v>
      </c>
      <c r="E44" s="33">
        <v>372</v>
      </c>
      <c r="G44" s="1">
        <v>13</v>
      </c>
      <c r="H44" s="34">
        <v>2</v>
      </c>
      <c r="I44" s="34">
        <v>4</v>
      </c>
      <c r="J44" s="34">
        <v>4</v>
      </c>
    </row>
    <row r="45" spans="2:10" x14ac:dyDescent="0.15">
      <c r="B45" s="1">
        <v>14</v>
      </c>
      <c r="C45" s="33">
        <v>565</v>
      </c>
      <c r="D45" s="33">
        <v>492</v>
      </c>
      <c r="E45" s="33">
        <v>394</v>
      </c>
      <c r="G45" s="1">
        <v>14</v>
      </c>
      <c r="H45" s="34">
        <v>2</v>
      </c>
      <c r="I45" s="34">
        <v>3</v>
      </c>
      <c r="J45" s="34">
        <v>4</v>
      </c>
    </row>
    <row r="46" spans="2:10" x14ac:dyDescent="0.15">
      <c r="B46" s="1">
        <v>15</v>
      </c>
      <c r="C46" s="33">
        <v>574</v>
      </c>
      <c r="D46" s="33">
        <v>507</v>
      </c>
      <c r="E46" s="33">
        <v>415</v>
      </c>
      <c r="G46" s="1">
        <v>15</v>
      </c>
      <c r="H46" s="34">
        <v>1</v>
      </c>
      <c r="I46" s="34">
        <v>3</v>
      </c>
      <c r="J46" s="34">
        <v>4</v>
      </c>
    </row>
    <row r="47" spans="2:10" x14ac:dyDescent="0.15">
      <c r="B47" s="1">
        <v>16</v>
      </c>
      <c r="C47" s="33">
        <v>580</v>
      </c>
      <c r="D47" s="33">
        <v>520</v>
      </c>
      <c r="E47" s="33">
        <v>433</v>
      </c>
      <c r="G47" s="1">
        <v>16</v>
      </c>
      <c r="H47" s="34">
        <v>1</v>
      </c>
      <c r="I47" s="34">
        <v>2</v>
      </c>
      <c r="J47" s="34">
        <v>3</v>
      </c>
    </row>
    <row r="48" spans="2:10" x14ac:dyDescent="0.15">
      <c r="B48" s="1">
        <v>17</v>
      </c>
      <c r="C48" s="33">
        <v>584</v>
      </c>
      <c r="D48" s="33">
        <v>531</v>
      </c>
      <c r="E48" s="33">
        <v>449</v>
      </c>
      <c r="G48" s="1">
        <v>17</v>
      </c>
      <c r="H48" s="34">
        <v>1</v>
      </c>
      <c r="I48" s="34">
        <v>2</v>
      </c>
      <c r="J48" s="34">
        <v>3</v>
      </c>
    </row>
    <row r="49" spans="2:10" x14ac:dyDescent="0.15">
      <c r="B49" s="1">
        <v>18</v>
      </c>
      <c r="C49" s="33">
        <v>588</v>
      </c>
      <c r="D49" s="33">
        <v>540</v>
      </c>
      <c r="E49" s="33">
        <v>463</v>
      </c>
      <c r="G49" s="1">
        <v>18</v>
      </c>
      <c r="H49" s="34">
        <v>0</v>
      </c>
      <c r="I49" s="34">
        <v>2</v>
      </c>
      <c r="J49" s="34">
        <v>3</v>
      </c>
    </row>
    <row r="50" spans="2:10" x14ac:dyDescent="0.15">
      <c r="B50" s="1">
        <v>19</v>
      </c>
      <c r="C50" s="33">
        <v>590</v>
      </c>
      <c r="D50" s="33">
        <v>548</v>
      </c>
      <c r="E50" s="33">
        <v>476</v>
      </c>
      <c r="G50" s="1">
        <v>19</v>
      </c>
      <c r="H50" s="34">
        <v>0</v>
      </c>
      <c r="I50" s="34">
        <v>1</v>
      </c>
      <c r="J50" s="34">
        <v>2</v>
      </c>
    </row>
    <row r="51" spans="2:10" x14ac:dyDescent="0.15">
      <c r="B51" s="1">
        <v>20</v>
      </c>
      <c r="C51" s="33">
        <v>591</v>
      </c>
      <c r="D51" s="33">
        <v>555</v>
      </c>
      <c r="E51" s="33">
        <v>488</v>
      </c>
      <c r="G51" s="1">
        <v>20</v>
      </c>
      <c r="H51" s="34"/>
      <c r="I51" s="34"/>
      <c r="J51" s="34"/>
    </row>
  </sheetData>
  <phoneticPr fontId="1"/>
  <printOptions horizontalCentered="1" verticalCentered="1"/>
  <pageMargins left="0.70866141732283472" right="0.70866141732283472" top="0.74803149606299213" bottom="0.74803149606299213" header="0.31496062992125984" footer="0.31496062992125984"/>
  <pageSetup paperSize="9" scale="9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30"/>
  <sheetViews>
    <sheetView workbookViewId="0">
      <selection activeCell="C10" sqref="C10"/>
    </sheetView>
  </sheetViews>
  <sheetFormatPr defaultRowHeight="13.5" x14ac:dyDescent="0.15"/>
  <cols>
    <col min="1" max="16384" width="9" style="50"/>
  </cols>
  <sheetData>
    <row r="1" spans="1:6" x14ac:dyDescent="0.15">
      <c r="A1" s="50" t="s">
        <v>89</v>
      </c>
      <c r="B1" s="50" t="s">
        <v>90</v>
      </c>
      <c r="C1" s="50" t="s">
        <v>91</v>
      </c>
      <c r="D1" s="50" t="s">
        <v>92</v>
      </c>
      <c r="E1" s="50" t="s">
        <v>93</v>
      </c>
      <c r="F1" s="50" t="s">
        <v>94</v>
      </c>
    </row>
    <row r="2" spans="1:6" ht="13.5" customHeight="1" x14ac:dyDescent="0.15">
      <c r="A2" s="50" t="str">
        <f>IF(ＣＳＶ貼付用!AZ2="","",ＣＳＶ貼付用!AZ2+データ!$N$9)</f>
        <v/>
      </c>
      <c r="B2" s="50" t="str">
        <f>IF(ＣＳＶ貼付用!BO2="","",ＣＳＶ貼付用!BO2+データ!$N$9)</f>
        <v/>
      </c>
      <c r="C2" s="50" t="str">
        <f>IF(ＣＳＶ貼付用!CD2="","",ＣＳＶ貼付用!CD2+データ!$N$9)</f>
        <v/>
      </c>
      <c r="D2" s="50" t="str">
        <f>IF(ＣＳＶ貼付用!CP2="","",ＣＳＶ貼付用!CP2+データ!$N$9)</f>
        <v/>
      </c>
      <c r="E2" s="50" t="str">
        <f>IF(ＣＳＶ貼付用!DH2="","",ＣＳＶ貼付用!DH2+データ!$N$9)</f>
        <v/>
      </c>
      <c r="F2" s="50" t="str">
        <f>IF(ＣＳＶ貼付用!DW2="","",ＣＳＶ貼付用!DW2+データ!$N$9)</f>
        <v/>
      </c>
    </row>
    <row r="3" spans="1:6" ht="13.5" customHeight="1" x14ac:dyDescent="0.15">
      <c r="A3" s="50" t="str">
        <f>IF(ＣＳＶ貼付用!AZ3="","",ＣＳＶ貼付用!AZ3+データ!$N$9)</f>
        <v/>
      </c>
      <c r="B3" s="50" t="str">
        <f>IF(ＣＳＶ貼付用!BO3="","",ＣＳＶ貼付用!BO3+データ!$N$9)</f>
        <v/>
      </c>
      <c r="C3" s="50" t="str">
        <f>IF(ＣＳＶ貼付用!CD3="","",ＣＳＶ貼付用!CD3+データ!$N$9)</f>
        <v/>
      </c>
      <c r="D3" s="50" t="str">
        <f>IF(ＣＳＶ貼付用!CP3="","",ＣＳＶ貼付用!CP3+データ!$N$9)</f>
        <v/>
      </c>
      <c r="E3" s="50" t="str">
        <f>IF(ＣＳＶ貼付用!DH3="","",ＣＳＶ貼付用!DH3+データ!$N$9)</f>
        <v/>
      </c>
      <c r="F3" s="50" t="str">
        <f>IF(ＣＳＶ貼付用!DW3="","",ＣＳＶ貼付用!DW3+データ!$N$9)</f>
        <v/>
      </c>
    </row>
    <row r="4" spans="1:6" ht="13.5" customHeight="1" x14ac:dyDescent="0.15">
      <c r="A4" s="50" t="str">
        <f>IF(ＣＳＶ貼付用!AZ4="","",ＣＳＶ貼付用!AZ4+データ!$N$9)</f>
        <v/>
      </c>
      <c r="B4" s="50" t="str">
        <f>IF(ＣＳＶ貼付用!BO4="","",ＣＳＶ貼付用!BO4+データ!$N$9)</f>
        <v/>
      </c>
      <c r="C4" s="50" t="str">
        <f>IF(ＣＳＶ貼付用!CD4="","",ＣＳＶ貼付用!CD4+データ!$N$9)</f>
        <v/>
      </c>
      <c r="D4" s="50" t="str">
        <f>IF(ＣＳＶ貼付用!CP4="","",ＣＳＶ貼付用!CP4+データ!$N$9)</f>
        <v/>
      </c>
      <c r="E4" s="50" t="str">
        <f>IF(ＣＳＶ貼付用!DH4="","",ＣＳＶ貼付用!DH4+データ!$N$9)</f>
        <v/>
      </c>
      <c r="F4" s="50" t="str">
        <f>IF(ＣＳＶ貼付用!DW4="","",ＣＳＶ貼付用!DW4+データ!$N$9)</f>
        <v/>
      </c>
    </row>
    <row r="5" spans="1:6" ht="13.5" customHeight="1" x14ac:dyDescent="0.15">
      <c r="A5" s="50" t="str">
        <f>IF(ＣＳＶ貼付用!AZ5="","",ＣＳＶ貼付用!AZ5+データ!$N$9)</f>
        <v/>
      </c>
      <c r="B5" s="50" t="str">
        <f>IF(ＣＳＶ貼付用!BO5="","",ＣＳＶ貼付用!BO5+データ!$N$9)</f>
        <v/>
      </c>
      <c r="C5" s="50" t="str">
        <f>IF(ＣＳＶ貼付用!CD5="","",ＣＳＶ貼付用!CD5+データ!$N$9)</f>
        <v/>
      </c>
      <c r="D5" s="50" t="str">
        <f>IF(ＣＳＶ貼付用!CP5="","",ＣＳＶ貼付用!CP5+データ!$N$9)</f>
        <v/>
      </c>
      <c r="E5" s="50" t="str">
        <f>IF(ＣＳＶ貼付用!DH5="","",ＣＳＶ貼付用!DH5+データ!$N$9)</f>
        <v/>
      </c>
      <c r="F5" s="50" t="str">
        <f>IF(ＣＳＶ貼付用!DW5="","",ＣＳＶ貼付用!DW5+データ!$N$9)</f>
        <v/>
      </c>
    </row>
    <row r="6" spans="1:6" ht="13.5" customHeight="1" x14ac:dyDescent="0.15">
      <c r="A6" s="50" t="str">
        <f>IF(ＣＳＶ貼付用!AZ6="","",ＣＳＶ貼付用!AZ6+データ!$N$9)</f>
        <v/>
      </c>
      <c r="B6" s="50" t="str">
        <f>IF(ＣＳＶ貼付用!BO6="","",ＣＳＶ貼付用!BO6+データ!$N$9)</f>
        <v/>
      </c>
      <c r="C6" s="50" t="str">
        <f>IF(ＣＳＶ貼付用!CD6="","",ＣＳＶ貼付用!CD6+データ!$N$9)</f>
        <v/>
      </c>
      <c r="D6" s="50" t="str">
        <f>IF(ＣＳＶ貼付用!CP6="","",ＣＳＶ貼付用!CP6+データ!$N$9)</f>
        <v/>
      </c>
      <c r="E6" s="50" t="str">
        <f>IF(ＣＳＶ貼付用!DH6="","",ＣＳＶ貼付用!DH6+データ!$N$9)</f>
        <v/>
      </c>
      <c r="F6" s="50" t="str">
        <f>IF(ＣＳＶ貼付用!DW6="","",ＣＳＶ貼付用!DW6+データ!$N$9)</f>
        <v/>
      </c>
    </row>
    <row r="7" spans="1:6" ht="13.5" customHeight="1" x14ac:dyDescent="0.15">
      <c r="A7" s="50" t="str">
        <f>IF(ＣＳＶ貼付用!AZ7="","",ＣＳＶ貼付用!AZ7+データ!$N$9)</f>
        <v/>
      </c>
      <c r="B7" s="50" t="str">
        <f>IF(ＣＳＶ貼付用!BO7="","",ＣＳＶ貼付用!BO7+データ!$N$9)</f>
        <v/>
      </c>
      <c r="C7" s="50" t="str">
        <f>IF(ＣＳＶ貼付用!CD7="","",ＣＳＶ貼付用!CD7+データ!$N$9)</f>
        <v/>
      </c>
      <c r="D7" s="50" t="str">
        <f>IF(ＣＳＶ貼付用!CP7="","",ＣＳＶ貼付用!CP7+データ!$N$9)</f>
        <v/>
      </c>
      <c r="E7" s="50" t="str">
        <f>IF(ＣＳＶ貼付用!DH7="","",ＣＳＶ貼付用!DH7+データ!$N$9)</f>
        <v/>
      </c>
      <c r="F7" s="50" t="str">
        <f>IF(ＣＳＶ貼付用!DW7="","",ＣＳＶ貼付用!DW7+データ!$N$9)</f>
        <v/>
      </c>
    </row>
    <row r="8" spans="1:6" ht="13.5" customHeight="1" x14ac:dyDescent="0.15">
      <c r="A8" s="50" t="str">
        <f>IF(ＣＳＶ貼付用!AZ8="","",ＣＳＶ貼付用!AZ8+データ!$N$9)</f>
        <v/>
      </c>
      <c r="B8" s="50" t="str">
        <f>IF(ＣＳＶ貼付用!BO8="","",ＣＳＶ貼付用!BO8+データ!$N$9)</f>
        <v/>
      </c>
      <c r="C8" s="50" t="str">
        <f>IF(ＣＳＶ貼付用!CD8="","",ＣＳＶ貼付用!CD8+データ!$N$9)</f>
        <v/>
      </c>
      <c r="D8" s="50" t="str">
        <f>IF(ＣＳＶ貼付用!CP8="","",ＣＳＶ貼付用!CP8+データ!$N$9)</f>
        <v/>
      </c>
      <c r="E8" s="50" t="str">
        <f>IF(ＣＳＶ貼付用!DH8="","",ＣＳＶ貼付用!DH8+データ!$N$9)</f>
        <v/>
      </c>
      <c r="F8" s="50" t="str">
        <f>IF(ＣＳＶ貼付用!DW8="","",ＣＳＶ貼付用!DW8+データ!$N$9)</f>
        <v/>
      </c>
    </row>
    <row r="9" spans="1:6" ht="13.5" customHeight="1" x14ac:dyDescent="0.15">
      <c r="A9" s="50" t="str">
        <f>IF(ＣＳＶ貼付用!AZ9="","",ＣＳＶ貼付用!AZ9+データ!$N$9)</f>
        <v/>
      </c>
      <c r="B9" s="50" t="str">
        <f>IF(ＣＳＶ貼付用!BO9="","",ＣＳＶ貼付用!BO9+データ!$N$9)</f>
        <v/>
      </c>
      <c r="C9" s="50" t="str">
        <f>IF(ＣＳＶ貼付用!CD9="","",ＣＳＶ貼付用!CD9+データ!$N$9)</f>
        <v/>
      </c>
      <c r="D9" s="50" t="str">
        <f>IF(ＣＳＶ貼付用!CP9="","",ＣＳＶ貼付用!CP9+データ!$N$9)</f>
        <v/>
      </c>
      <c r="E9" s="50" t="str">
        <f>IF(ＣＳＶ貼付用!DH9="","",ＣＳＶ貼付用!DH9+データ!$N$9)</f>
        <v/>
      </c>
      <c r="F9" s="50" t="str">
        <f>IF(ＣＳＶ貼付用!DW9="","",ＣＳＶ貼付用!DW9+データ!$N$9)</f>
        <v/>
      </c>
    </row>
    <row r="10" spans="1:6" ht="13.5" customHeight="1" x14ac:dyDescent="0.15">
      <c r="A10" s="50" t="str">
        <f>IF(ＣＳＶ貼付用!AZ10="","",ＣＳＶ貼付用!AZ10+データ!$N$9)</f>
        <v/>
      </c>
      <c r="B10" s="50" t="str">
        <f>IF(ＣＳＶ貼付用!BO10="","",ＣＳＶ貼付用!BO10+データ!$N$9)</f>
        <v/>
      </c>
      <c r="C10" s="50" t="str">
        <f>IF(ＣＳＶ貼付用!CD10="","",ＣＳＶ貼付用!CD10+データ!$N$9)</f>
        <v/>
      </c>
      <c r="D10" s="50" t="str">
        <f>IF(ＣＳＶ貼付用!CP10="","",ＣＳＶ貼付用!CP10+データ!$N$9)</f>
        <v/>
      </c>
      <c r="E10" s="50" t="str">
        <f>IF(ＣＳＶ貼付用!DH10="","",ＣＳＶ貼付用!DH10+データ!$N$9)</f>
        <v/>
      </c>
      <c r="F10" s="50" t="str">
        <f>IF(ＣＳＶ貼付用!DW10="","",ＣＳＶ貼付用!DW10+データ!$N$9)</f>
        <v/>
      </c>
    </row>
    <row r="11" spans="1:6" ht="13.5" customHeight="1" x14ac:dyDescent="0.15">
      <c r="A11" s="50" t="str">
        <f>IF(ＣＳＶ貼付用!AZ11="","",ＣＳＶ貼付用!AZ11+データ!$N$9)</f>
        <v/>
      </c>
      <c r="B11" s="50" t="str">
        <f>IF(ＣＳＶ貼付用!BO11="","",ＣＳＶ貼付用!BO11+データ!$N$9)</f>
        <v/>
      </c>
      <c r="C11" s="50" t="str">
        <f>IF(ＣＳＶ貼付用!CD11="","",ＣＳＶ貼付用!CD11+データ!$N$9)</f>
        <v/>
      </c>
      <c r="D11" s="50" t="str">
        <f>IF(ＣＳＶ貼付用!CP11="","",ＣＳＶ貼付用!CP11+データ!$N$9)</f>
        <v/>
      </c>
      <c r="E11" s="50" t="str">
        <f>IF(ＣＳＶ貼付用!DH11="","",ＣＳＶ貼付用!DH11+データ!$N$9)</f>
        <v/>
      </c>
      <c r="F11" s="50" t="str">
        <f>IF(ＣＳＶ貼付用!DW11="","",ＣＳＶ貼付用!DW11+データ!$N$9)</f>
        <v/>
      </c>
    </row>
    <row r="12" spans="1:6" ht="13.5" customHeight="1" x14ac:dyDescent="0.15">
      <c r="A12" s="50" t="str">
        <f>IF(ＣＳＶ貼付用!AZ12="","",ＣＳＶ貼付用!AZ12+データ!$N$9)</f>
        <v/>
      </c>
      <c r="B12" s="50" t="str">
        <f>IF(ＣＳＶ貼付用!BO12="","",ＣＳＶ貼付用!BO12+データ!$N$9)</f>
        <v/>
      </c>
      <c r="C12" s="50" t="str">
        <f>IF(ＣＳＶ貼付用!CD12="","",ＣＳＶ貼付用!CD12+データ!$N$9)</f>
        <v/>
      </c>
      <c r="D12" s="50" t="str">
        <f>IF(ＣＳＶ貼付用!CP12="","",ＣＳＶ貼付用!CP12+データ!$N$9)</f>
        <v/>
      </c>
      <c r="E12" s="50" t="str">
        <f>IF(ＣＳＶ貼付用!DH12="","",ＣＳＶ貼付用!DH12+データ!$N$9)</f>
        <v/>
      </c>
      <c r="F12" s="50" t="str">
        <f>IF(ＣＳＶ貼付用!DW12="","",ＣＳＶ貼付用!DW12+データ!$N$9)</f>
        <v/>
      </c>
    </row>
    <row r="13" spans="1:6" ht="13.5" customHeight="1" x14ac:dyDescent="0.15">
      <c r="A13" s="50" t="str">
        <f>IF(ＣＳＶ貼付用!AZ13="","",ＣＳＶ貼付用!AZ13+データ!$N$9)</f>
        <v/>
      </c>
      <c r="B13" s="50" t="str">
        <f>IF(ＣＳＶ貼付用!BO13="","",ＣＳＶ貼付用!BO13+データ!$N$9)</f>
        <v/>
      </c>
      <c r="C13" s="50" t="str">
        <f>IF(ＣＳＶ貼付用!CD13="","",ＣＳＶ貼付用!CD13+データ!$N$9)</f>
        <v/>
      </c>
      <c r="D13" s="50" t="str">
        <f>IF(ＣＳＶ貼付用!CP13="","",ＣＳＶ貼付用!CP13+データ!$N$9)</f>
        <v/>
      </c>
      <c r="E13" s="50" t="str">
        <f>IF(ＣＳＶ貼付用!DH13="","",ＣＳＶ貼付用!DH13+データ!$N$9)</f>
        <v/>
      </c>
      <c r="F13" s="50" t="str">
        <f>IF(ＣＳＶ貼付用!DW13="","",ＣＳＶ貼付用!DW13+データ!$N$9)</f>
        <v/>
      </c>
    </row>
    <row r="14" spans="1:6" ht="13.5" customHeight="1" x14ac:dyDescent="0.15">
      <c r="A14" s="50" t="str">
        <f>IF(ＣＳＶ貼付用!AZ14="","",ＣＳＶ貼付用!AZ14+データ!$N$9)</f>
        <v/>
      </c>
      <c r="B14" s="50" t="str">
        <f>IF(ＣＳＶ貼付用!BO14="","",ＣＳＶ貼付用!BO14+データ!$N$9)</f>
        <v/>
      </c>
      <c r="C14" s="50" t="str">
        <f>IF(ＣＳＶ貼付用!CD14="","",ＣＳＶ貼付用!CD14+データ!$N$9)</f>
        <v/>
      </c>
      <c r="D14" s="50" t="str">
        <f>IF(ＣＳＶ貼付用!CP14="","",ＣＳＶ貼付用!CP14+データ!$N$9)</f>
        <v/>
      </c>
      <c r="E14" s="50" t="str">
        <f>IF(ＣＳＶ貼付用!DH14="","",ＣＳＶ貼付用!DH14+データ!$N$9)</f>
        <v/>
      </c>
      <c r="F14" s="50" t="str">
        <f>IF(ＣＳＶ貼付用!DW14="","",ＣＳＶ貼付用!DW14+データ!$N$9)</f>
        <v/>
      </c>
    </row>
    <row r="15" spans="1:6" ht="13.5" customHeight="1" x14ac:dyDescent="0.15">
      <c r="A15" s="50" t="str">
        <f>IF(ＣＳＶ貼付用!AZ15="","",ＣＳＶ貼付用!AZ15+データ!$N$9)</f>
        <v/>
      </c>
      <c r="B15" s="50" t="str">
        <f>IF(ＣＳＶ貼付用!BO15="","",ＣＳＶ貼付用!BO15+データ!$N$9)</f>
        <v/>
      </c>
      <c r="C15" s="50" t="str">
        <f>IF(ＣＳＶ貼付用!CD15="","",ＣＳＶ貼付用!CD15+データ!$N$9)</f>
        <v/>
      </c>
      <c r="D15" s="50" t="str">
        <f>IF(ＣＳＶ貼付用!CP15="","",ＣＳＶ貼付用!CP15+データ!$N$9)</f>
        <v/>
      </c>
      <c r="E15" s="50" t="str">
        <f>IF(ＣＳＶ貼付用!DH15="","",ＣＳＶ貼付用!DH15+データ!$N$9)</f>
        <v/>
      </c>
      <c r="F15" s="50" t="str">
        <f>IF(ＣＳＶ貼付用!DW15="","",ＣＳＶ貼付用!DW15+データ!$N$9)</f>
        <v/>
      </c>
    </row>
    <row r="16" spans="1:6" ht="13.5" customHeight="1" x14ac:dyDescent="0.15">
      <c r="A16" s="50" t="str">
        <f>IF(ＣＳＶ貼付用!AZ16="","",ＣＳＶ貼付用!AZ16+データ!$N$9)</f>
        <v/>
      </c>
      <c r="B16" s="50" t="str">
        <f>IF(ＣＳＶ貼付用!BO16="","",ＣＳＶ貼付用!BO16+データ!$N$9)</f>
        <v/>
      </c>
      <c r="C16" s="50" t="str">
        <f>IF(ＣＳＶ貼付用!CD16="","",ＣＳＶ貼付用!CD16+データ!$N$9)</f>
        <v/>
      </c>
      <c r="D16" s="50" t="str">
        <f>IF(ＣＳＶ貼付用!CP16="","",ＣＳＶ貼付用!CP16+データ!$N$9)</f>
        <v/>
      </c>
      <c r="E16" s="50" t="str">
        <f>IF(ＣＳＶ貼付用!DH16="","",ＣＳＶ貼付用!DH16+データ!$N$9)</f>
        <v/>
      </c>
      <c r="F16" s="50" t="str">
        <f>IF(ＣＳＶ貼付用!DW16="","",ＣＳＶ貼付用!DW16+データ!$N$9)</f>
        <v/>
      </c>
    </row>
    <row r="17" spans="1:6" ht="13.5" customHeight="1" x14ac:dyDescent="0.15">
      <c r="A17" s="50" t="str">
        <f>IF(ＣＳＶ貼付用!AZ17="","",ＣＳＶ貼付用!AZ17+データ!$N$9)</f>
        <v/>
      </c>
      <c r="B17" s="50" t="str">
        <f>IF(ＣＳＶ貼付用!BO17="","",ＣＳＶ貼付用!BO17+データ!$N$9)</f>
        <v/>
      </c>
      <c r="C17" s="50" t="str">
        <f>IF(ＣＳＶ貼付用!CD17="","",ＣＳＶ貼付用!CD17+データ!$N$9)</f>
        <v/>
      </c>
      <c r="D17" s="50" t="str">
        <f>IF(ＣＳＶ貼付用!CP17="","",ＣＳＶ貼付用!CP17+データ!$N$9)</f>
        <v/>
      </c>
      <c r="E17" s="50" t="str">
        <f>IF(ＣＳＶ貼付用!DH17="","",ＣＳＶ貼付用!DH17+データ!$N$9)</f>
        <v/>
      </c>
      <c r="F17" s="50" t="str">
        <f>IF(ＣＳＶ貼付用!DW17="","",ＣＳＶ貼付用!DW17+データ!$N$9)</f>
        <v/>
      </c>
    </row>
    <row r="18" spans="1:6" ht="13.5" customHeight="1" x14ac:dyDescent="0.15">
      <c r="A18" s="50" t="str">
        <f>IF(ＣＳＶ貼付用!AZ18="","",ＣＳＶ貼付用!AZ18+データ!$N$9)</f>
        <v/>
      </c>
      <c r="B18" s="50" t="str">
        <f>IF(ＣＳＶ貼付用!BO18="","",ＣＳＶ貼付用!BO18+データ!$N$9)</f>
        <v/>
      </c>
      <c r="C18" s="50" t="str">
        <f>IF(ＣＳＶ貼付用!CD18="","",ＣＳＶ貼付用!CD18+データ!$N$9)</f>
        <v/>
      </c>
      <c r="D18" s="50" t="str">
        <f>IF(ＣＳＶ貼付用!CP18="","",ＣＳＶ貼付用!CP18+データ!$N$9)</f>
        <v/>
      </c>
      <c r="E18" s="50" t="str">
        <f>IF(ＣＳＶ貼付用!DH18="","",ＣＳＶ貼付用!DH18+データ!$N$9)</f>
        <v/>
      </c>
      <c r="F18" s="50" t="str">
        <f>IF(ＣＳＶ貼付用!DW18="","",ＣＳＶ貼付用!DW18+データ!$N$9)</f>
        <v/>
      </c>
    </row>
    <row r="19" spans="1:6" ht="13.5" customHeight="1" x14ac:dyDescent="0.15">
      <c r="A19" s="50" t="str">
        <f>IF(ＣＳＶ貼付用!AZ19="","",ＣＳＶ貼付用!AZ19+データ!$N$9)</f>
        <v/>
      </c>
      <c r="B19" s="50" t="str">
        <f>IF(ＣＳＶ貼付用!BO19="","",ＣＳＶ貼付用!BO19+データ!$N$9)</f>
        <v/>
      </c>
      <c r="C19" s="50" t="str">
        <f>IF(ＣＳＶ貼付用!CD19="","",ＣＳＶ貼付用!CD19+データ!$N$9)</f>
        <v/>
      </c>
      <c r="D19" s="50" t="str">
        <f>IF(ＣＳＶ貼付用!CP19="","",ＣＳＶ貼付用!CP19+データ!$N$9)</f>
        <v/>
      </c>
      <c r="E19" s="50" t="str">
        <f>IF(ＣＳＶ貼付用!DH19="","",ＣＳＶ貼付用!DH19+データ!$N$9)</f>
        <v/>
      </c>
      <c r="F19" s="50" t="str">
        <f>IF(ＣＳＶ貼付用!DW19="","",ＣＳＶ貼付用!DW19+データ!$N$9)</f>
        <v/>
      </c>
    </row>
    <row r="20" spans="1:6" ht="13.5" customHeight="1" x14ac:dyDescent="0.15">
      <c r="A20" s="50" t="str">
        <f>IF(ＣＳＶ貼付用!AZ20="","",ＣＳＶ貼付用!AZ20+データ!$N$9)</f>
        <v/>
      </c>
      <c r="B20" s="50" t="str">
        <f>IF(ＣＳＶ貼付用!BO20="","",ＣＳＶ貼付用!BO20+データ!$N$9)</f>
        <v/>
      </c>
      <c r="C20" s="50" t="str">
        <f>IF(ＣＳＶ貼付用!CD20="","",ＣＳＶ貼付用!CD20+データ!$N$9)</f>
        <v/>
      </c>
      <c r="D20" s="50" t="str">
        <f>IF(ＣＳＶ貼付用!CP20="","",ＣＳＶ貼付用!CP20+データ!$N$9)</f>
        <v/>
      </c>
      <c r="E20" s="50" t="str">
        <f>IF(ＣＳＶ貼付用!DH20="","",ＣＳＶ貼付用!DH20+データ!$N$9)</f>
        <v/>
      </c>
      <c r="F20" s="50" t="str">
        <f>IF(ＣＳＶ貼付用!DW20="","",ＣＳＶ貼付用!DW20+データ!$N$9)</f>
        <v/>
      </c>
    </row>
    <row r="21" spans="1:6" ht="13.5" customHeight="1" x14ac:dyDescent="0.15">
      <c r="A21" s="50" t="str">
        <f>IF(ＣＳＶ貼付用!AZ21="","",ＣＳＶ貼付用!AZ21+データ!$N$9)</f>
        <v/>
      </c>
      <c r="B21" s="50" t="str">
        <f>IF(ＣＳＶ貼付用!BO21="","",ＣＳＶ貼付用!BO21+データ!$N$9)</f>
        <v/>
      </c>
      <c r="C21" s="50" t="str">
        <f>IF(ＣＳＶ貼付用!CD21="","",ＣＳＶ貼付用!CD21+データ!$N$9)</f>
        <v/>
      </c>
      <c r="D21" s="50" t="str">
        <f>IF(ＣＳＶ貼付用!CP21="","",ＣＳＶ貼付用!CP21+データ!$N$9)</f>
        <v/>
      </c>
      <c r="E21" s="50" t="str">
        <f>IF(ＣＳＶ貼付用!DH21="","",ＣＳＶ貼付用!DH21+データ!$N$9)</f>
        <v/>
      </c>
      <c r="F21" s="50" t="str">
        <f>IF(ＣＳＶ貼付用!DW21="","",ＣＳＶ貼付用!DW21+データ!$N$9)</f>
        <v/>
      </c>
    </row>
    <row r="22" spans="1:6" ht="13.5" customHeight="1" x14ac:dyDescent="0.15">
      <c r="A22" s="50" t="str">
        <f>IF(ＣＳＶ貼付用!AZ22="","",ＣＳＶ貼付用!AZ22+データ!$N$9)</f>
        <v/>
      </c>
      <c r="B22" s="50" t="str">
        <f>IF(ＣＳＶ貼付用!BO22="","",ＣＳＶ貼付用!BO22+データ!$N$9)</f>
        <v/>
      </c>
      <c r="C22" s="50" t="str">
        <f>IF(ＣＳＶ貼付用!CD22="","",ＣＳＶ貼付用!CD22+データ!$N$9)</f>
        <v/>
      </c>
      <c r="D22" s="50" t="str">
        <f>IF(ＣＳＶ貼付用!CP22="","",ＣＳＶ貼付用!CP22+データ!$N$9)</f>
        <v/>
      </c>
      <c r="E22" s="50" t="str">
        <f>IF(ＣＳＶ貼付用!DH22="","",ＣＳＶ貼付用!DH22+データ!$N$9)</f>
        <v/>
      </c>
      <c r="F22" s="50" t="str">
        <f>IF(ＣＳＶ貼付用!DW22="","",ＣＳＶ貼付用!DW22+データ!$N$9)</f>
        <v/>
      </c>
    </row>
    <row r="23" spans="1:6" ht="13.5" customHeight="1" x14ac:dyDescent="0.15">
      <c r="A23" s="50" t="str">
        <f>IF(ＣＳＶ貼付用!AZ23="","",ＣＳＶ貼付用!AZ23+データ!$N$9)</f>
        <v/>
      </c>
      <c r="B23" s="50" t="str">
        <f>IF(ＣＳＶ貼付用!BO23="","",ＣＳＶ貼付用!BO23+データ!$N$9)</f>
        <v/>
      </c>
      <c r="C23" s="50" t="str">
        <f>IF(ＣＳＶ貼付用!CD23="","",ＣＳＶ貼付用!CD23+データ!$N$9)</f>
        <v/>
      </c>
      <c r="D23" s="50" t="str">
        <f>IF(ＣＳＶ貼付用!CP23="","",ＣＳＶ貼付用!CP23+データ!$N$9)</f>
        <v/>
      </c>
      <c r="E23" s="50" t="str">
        <f>IF(ＣＳＶ貼付用!DH23="","",ＣＳＶ貼付用!DH23+データ!$N$9)</f>
        <v/>
      </c>
      <c r="F23" s="50" t="str">
        <f>IF(ＣＳＶ貼付用!DW23="","",ＣＳＶ貼付用!DW23+データ!$N$9)</f>
        <v/>
      </c>
    </row>
    <row r="24" spans="1:6" ht="13.5" customHeight="1" x14ac:dyDescent="0.15">
      <c r="A24" s="50" t="str">
        <f>IF(ＣＳＶ貼付用!AZ24="","",ＣＳＶ貼付用!AZ24+データ!$N$9)</f>
        <v/>
      </c>
      <c r="B24" s="50" t="str">
        <f>IF(ＣＳＶ貼付用!BO24="","",ＣＳＶ貼付用!BO24+データ!$N$9)</f>
        <v/>
      </c>
      <c r="C24" s="50" t="str">
        <f>IF(ＣＳＶ貼付用!CD24="","",ＣＳＶ貼付用!CD24+データ!$N$9)</f>
        <v/>
      </c>
      <c r="D24" s="50" t="str">
        <f>IF(ＣＳＶ貼付用!CP24="","",ＣＳＶ貼付用!CP24+データ!$N$9)</f>
        <v/>
      </c>
      <c r="E24" s="50" t="str">
        <f>IF(ＣＳＶ貼付用!DH24="","",ＣＳＶ貼付用!DH24+データ!$N$9)</f>
        <v/>
      </c>
      <c r="F24" s="50" t="str">
        <f>IF(ＣＳＶ貼付用!DW24="","",ＣＳＶ貼付用!DW24+データ!$N$9)</f>
        <v/>
      </c>
    </row>
    <row r="25" spans="1:6" ht="13.5" customHeight="1" x14ac:dyDescent="0.15">
      <c r="A25" s="50" t="str">
        <f>IF(ＣＳＶ貼付用!AZ25="","",ＣＳＶ貼付用!AZ25+データ!$N$9)</f>
        <v/>
      </c>
      <c r="B25" s="50" t="str">
        <f>IF(ＣＳＶ貼付用!BO25="","",ＣＳＶ貼付用!BO25+データ!$N$9)</f>
        <v/>
      </c>
      <c r="C25" s="50" t="str">
        <f>IF(ＣＳＶ貼付用!CD25="","",ＣＳＶ貼付用!CD25+データ!$N$9)</f>
        <v/>
      </c>
      <c r="D25" s="50" t="str">
        <f>IF(ＣＳＶ貼付用!CP25="","",ＣＳＶ貼付用!CP25+データ!$N$9)</f>
        <v/>
      </c>
      <c r="E25" s="50" t="str">
        <f>IF(ＣＳＶ貼付用!DH25="","",ＣＳＶ貼付用!DH25+データ!$N$9)</f>
        <v/>
      </c>
      <c r="F25" s="50" t="str">
        <f>IF(ＣＳＶ貼付用!DW25="","",ＣＳＶ貼付用!DW25+データ!$N$9)</f>
        <v/>
      </c>
    </row>
    <row r="26" spans="1:6" ht="13.5" customHeight="1" x14ac:dyDescent="0.15">
      <c r="A26" s="50" t="str">
        <f>IF(ＣＳＶ貼付用!AZ26="","",ＣＳＶ貼付用!AZ26+データ!$N$9)</f>
        <v/>
      </c>
      <c r="B26" s="50" t="str">
        <f>IF(ＣＳＶ貼付用!BO26="","",ＣＳＶ貼付用!BO26+データ!$N$9)</f>
        <v/>
      </c>
      <c r="C26" s="50" t="str">
        <f>IF(ＣＳＶ貼付用!CD26="","",ＣＳＶ貼付用!CD26+データ!$N$9)</f>
        <v/>
      </c>
      <c r="D26" s="50" t="str">
        <f>IF(ＣＳＶ貼付用!CP26="","",ＣＳＶ貼付用!CP26+データ!$N$9)</f>
        <v/>
      </c>
      <c r="E26" s="50" t="str">
        <f>IF(ＣＳＶ貼付用!DH26="","",ＣＳＶ貼付用!DH26+データ!$N$9)</f>
        <v/>
      </c>
      <c r="F26" s="50" t="str">
        <f>IF(ＣＳＶ貼付用!DW26="","",ＣＳＶ貼付用!DW26+データ!$N$9)</f>
        <v/>
      </c>
    </row>
    <row r="27" spans="1:6" ht="13.5" customHeight="1" x14ac:dyDescent="0.15">
      <c r="A27" s="50" t="str">
        <f>IF(ＣＳＶ貼付用!AZ27="","",ＣＳＶ貼付用!AZ27+データ!$N$9)</f>
        <v/>
      </c>
      <c r="B27" s="50" t="str">
        <f>IF(ＣＳＶ貼付用!BO27="","",ＣＳＶ貼付用!BO27+データ!$N$9)</f>
        <v/>
      </c>
      <c r="C27" s="50" t="str">
        <f>IF(ＣＳＶ貼付用!CD27="","",ＣＳＶ貼付用!CD27+データ!$N$9)</f>
        <v/>
      </c>
      <c r="D27" s="50" t="str">
        <f>IF(ＣＳＶ貼付用!CP27="","",ＣＳＶ貼付用!CP27+データ!$N$9)</f>
        <v/>
      </c>
      <c r="E27" s="50" t="str">
        <f>IF(ＣＳＶ貼付用!DH27="","",ＣＳＶ貼付用!DH27+データ!$N$9)</f>
        <v/>
      </c>
      <c r="F27" s="50" t="str">
        <f>IF(ＣＳＶ貼付用!DW27="","",ＣＳＶ貼付用!DW27+データ!$N$9)</f>
        <v/>
      </c>
    </row>
    <row r="28" spans="1:6" ht="13.5" customHeight="1" x14ac:dyDescent="0.15">
      <c r="A28" s="50" t="str">
        <f>IF(ＣＳＶ貼付用!AZ28="","",ＣＳＶ貼付用!AZ28+データ!$N$9)</f>
        <v/>
      </c>
      <c r="B28" s="50" t="str">
        <f>IF(ＣＳＶ貼付用!BO28="","",ＣＳＶ貼付用!BO28+データ!$N$9)</f>
        <v/>
      </c>
      <c r="C28" s="50" t="str">
        <f>IF(ＣＳＶ貼付用!CD28="","",ＣＳＶ貼付用!CD28+データ!$N$9)</f>
        <v/>
      </c>
      <c r="D28" s="50" t="str">
        <f>IF(ＣＳＶ貼付用!CP28="","",ＣＳＶ貼付用!CP28+データ!$N$9)</f>
        <v/>
      </c>
      <c r="E28" s="50" t="str">
        <f>IF(ＣＳＶ貼付用!DH28="","",ＣＳＶ貼付用!DH28+データ!$N$9)</f>
        <v/>
      </c>
      <c r="F28" s="50" t="str">
        <f>IF(ＣＳＶ貼付用!DW28="","",ＣＳＶ貼付用!DW28+データ!$N$9)</f>
        <v/>
      </c>
    </row>
    <row r="29" spans="1:6" ht="13.5" customHeight="1" x14ac:dyDescent="0.15">
      <c r="A29" s="50" t="str">
        <f>IF(ＣＳＶ貼付用!AZ29="","",ＣＳＶ貼付用!AZ29+データ!$N$9)</f>
        <v/>
      </c>
      <c r="B29" s="50" t="str">
        <f>IF(ＣＳＶ貼付用!BO29="","",ＣＳＶ貼付用!BO29+データ!$N$9)</f>
        <v/>
      </c>
      <c r="C29" s="50" t="str">
        <f>IF(ＣＳＶ貼付用!CD29="","",ＣＳＶ貼付用!CD29+データ!$N$9)</f>
        <v/>
      </c>
      <c r="D29" s="50" t="str">
        <f>IF(ＣＳＶ貼付用!CP29="","",ＣＳＶ貼付用!CP29+データ!$N$9)</f>
        <v/>
      </c>
      <c r="E29" s="50" t="str">
        <f>IF(ＣＳＶ貼付用!DH29="","",ＣＳＶ貼付用!DH29+データ!$N$9)</f>
        <v/>
      </c>
      <c r="F29" s="50" t="str">
        <f>IF(ＣＳＶ貼付用!DW29="","",ＣＳＶ貼付用!DW29+データ!$N$9)</f>
        <v/>
      </c>
    </row>
    <row r="30" spans="1:6" ht="13.5" customHeight="1" x14ac:dyDescent="0.15">
      <c r="A30" s="50" t="str">
        <f>IF(ＣＳＶ貼付用!AZ30="","",ＣＳＶ貼付用!AZ30+データ!$N$9)</f>
        <v/>
      </c>
      <c r="B30" s="50" t="str">
        <f>IF(ＣＳＶ貼付用!BO30="","",ＣＳＶ貼付用!BO30+データ!$N$9)</f>
        <v/>
      </c>
      <c r="C30" s="50" t="str">
        <f>IF(ＣＳＶ貼付用!CD30="","",ＣＳＶ貼付用!CD30+データ!$N$9)</f>
        <v/>
      </c>
      <c r="D30" s="50" t="str">
        <f>IF(ＣＳＶ貼付用!CP30="","",ＣＳＶ貼付用!CP30+データ!$N$9)</f>
        <v/>
      </c>
      <c r="E30" s="50" t="str">
        <f>IF(ＣＳＶ貼付用!DH30="","",ＣＳＶ貼付用!DH30+データ!$N$9)</f>
        <v/>
      </c>
      <c r="F30" s="50" t="str">
        <f>IF(ＣＳＶ貼付用!DW30="","",ＣＳＶ貼付用!DW30+データ!$N$9)</f>
        <v/>
      </c>
    </row>
    <row r="31" spans="1:6" ht="13.5" customHeight="1" x14ac:dyDescent="0.15">
      <c r="A31" s="50" t="str">
        <f>IF(ＣＳＶ貼付用!AZ31="","",ＣＳＶ貼付用!AZ31+データ!$N$9)</f>
        <v/>
      </c>
      <c r="B31" s="50" t="str">
        <f>IF(ＣＳＶ貼付用!BO31="","",ＣＳＶ貼付用!BO31+データ!$N$9)</f>
        <v/>
      </c>
      <c r="C31" s="50" t="str">
        <f>IF(ＣＳＶ貼付用!CD31="","",ＣＳＶ貼付用!CD31+データ!$N$9)</f>
        <v/>
      </c>
      <c r="D31" s="50" t="str">
        <f>IF(ＣＳＶ貼付用!CP31="","",ＣＳＶ貼付用!CP31+データ!$N$9)</f>
        <v/>
      </c>
      <c r="E31" s="50" t="str">
        <f>IF(ＣＳＶ貼付用!DH31="","",ＣＳＶ貼付用!DH31+データ!$N$9)</f>
        <v/>
      </c>
      <c r="F31" s="50" t="str">
        <f>IF(ＣＳＶ貼付用!DW31="","",ＣＳＶ貼付用!DW31+データ!$N$9)</f>
        <v/>
      </c>
    </row>
    <row r="32" spans="1:6" ht="13.5" customHeight="1" x14ac:dyDescent="0.15">
      <c r="A32" s="50" t="str">
        <f>IF(ＣＳＶ貼付用!AZ32="","",ＣＳＶ貼付用!AZ32+データ!$N$9)</f>
        <v/>
      </c>
      <c r="B32" s="50" t="str">
        <f>IF(ＣＳＶ貼付用!BO32="","",ＣＳＶ貼付用!BO32+データ!$N$9)</f>
        <v/>
      </c>
      <c r="C32" s="50" t="str">
        <f>IF(ＣＳＶ貼付用!CD32="","",ＣＳＶ貼付用!CD32+データ!$N$9)</f>
        <v/>
      </c>
      <c r="D32" s="50" t="str">
        <f>IF(ＣＳＶ貼付用!CP32="","",ＣＳＶ貼付用!CP32+データ!$N$9)</f>
        <v/>
      </c>
      <c r="E32" s="50" t="str">
        <f>IF(ＣＳＶ貼付用!DH32="","",ＣＳＶ貼付用!DH32+データ!$N$9)</f>
        <v/>
      </c>
      <c r="F32" s="50" t="str">
        <f>IF(ＣＳＶ貼付用!DW32="","",ＣＳＶ貼付用!DW32+データ!$N$9)</f>
        <v/>
      </c>
    </row>
    <row r="33" spans="1:6" ht="13.5" customHeight="1" x14ac:dyDescent="0.15">
      <c r="A33" s="50" t="str">
        <f>IF(ＣＳＶ貼付用!AZ33="","",ＣＳＶ貼付用!AZ33+データ!$N$9)</f>
        <v/>
      </c>
      <c r="B33" s="50" t="str">
        <f>IF(ＣＳＶ貼付用!BO33="","",ＣＳＶ貼付用!BO33+データ!$N$9)</f>
        <v/>
      </c>
      <c r="C33" s="50" t="str">
        <f>IF(ＣＳＶ貼付用!CD33="","",ＣＳＶ貼付用!CD33+データ!$N$9)</f>
        <v/>
      </c>
      <c r="D33" s="50" t="str">
        <f>IF(ＣＳＶ貼付用!CP33="","",ＣＳＶ貼付用!CP33+データ!$N$9)</f>
        <v/>
      </c>
      <c r="E33" s="50" t="str">
        <f>IF(ＣＳＶ貼付用!DH33="","",ＣＳＶ貼付用!DH33+データ!$N$9)</f>
        <v/>
      </c>
      <c r="F33" s="50" t="str">
        <f>IF(ＣＳＶ貼付用!DW33="","",ＣＳＶ貼付用!DW33+データ!$N$9)</f>
        <v/>
      </c>
    </row>
    <row r="34" spans="1:6" ht="13.5" customHeight="1" x14ac:dyDescent="0.15">
      <c r="A34" s="50" t="str">
        <f>IF(ＣＳＶ貼付用!AZ34="","",ＣＳＶ貼付用!AZ34+データ!$N$9)</f>
        <v/>
      </c>
      <c r="B34" s="50" t="str">
        <f>IF(ＣＳＶ貼付用!BO34="","",ＣＳＶ貼付用!BO34+データ!$N$9)</f>
        <v/>
      </c>
      <c r="C34" s="50" t="str">
        <f>IF(ＣＳＶ貼付用!CD34="","",ＣＳＶ貼付用!CD34+データ!$N$9)</f>
        <v/>
      </c>
      <c r="D34" s="50" t="str">
        <f>IF(ＣＳＶ貼付用!CP34="","",ＣＳＶ貼付用!CP34+データ!$N$9)</f>
        <v/>
      </c>
      <c r="E34" s="50" t="str">
        <f>IF(ＣＳＶ貼付用!DH34="","",ＣＳＶ貼付用!DH34+データ!$N$9)</f>
        <v/>
      </c>
      <c r="F34" s="50" t="str">
        <f>IF(ＣＳＶ貼付用!DW34="","",ＣＳＶ貼付用!DW34+データ!$N$9)</f>
        <v/>
      </c>
    </row>
    <row r="35" spans="1:6" ht="13.5" customHeight="1" x14ac:dyDescent="0.15">
      <c r="A35" s="50" t="str">
        <f>IF(ＣＳＶ貼付用!AZ35="","",ＣＳＶ貼付用!AZ35+データ!$N$9)</f>
        <v/>
      </c>
      <c r="B35" s="50" t="str">
        <f>IF(ＣＳＶ貼付用!BO35="","",ＣＳＶ貼付用!BO35+データ!$N$9)</f>
        <v/>
      </c>
      <c r="C35" s="50" t="str">
        <f>IF(ＣＳＶ貼付用!CD35="","",ＣＳＶ貼付用!CD35+データ!$N$9)</f>
        <v/>
      </c>
      <c r="D35" s="50" t="str">
        <f>IF(ＣＳＶ貼付用!CP35="","",ＣＳＶ貼付用!CP35+データ!$N$9)</f>
        <v/>
      </c>
      <c r="E35" s="50" t="str">
        <f>IF(ＣＳＶ貼付用!DH35="","",ＣＳＶ貼付用!DH35+データ!$N$9)</f>
        <v/>
      </c>
      <c r="F35" s="50" t="str">
        <f>IF(ＣＳＶ貼付用!DW35="","",ＣＳＶ貼付用!DW35+データ!$N$9)</f>
        <v/>
      </c>
    </row>
    <row r="36" spans="1:6" ht="13.5" customHeight="1" x14ac:dyDescent="0.15">
      <c r="A36" s="50" t="str">
        <f>IF(ＣＳＶ貼付用!AZ36="","",ＣＳＶ貼付用!AZ36+データ!$N$9)</f>
        <v/>
      </c>
      <c r="B36" s="50" t="str">
        <f>IF(ＣＳＶ貼付用!BO36="","",ＣＳＶ貼付用!BO36+データ!$N$9)</f>
        <v/>
      </c>
      <c r="C36" s="50" t="str">
        <f>IF(ＣＳＶ貼付用!CD36="","",ＣＳＶ貼付用!CD36+データ!$N$9)</f>
        <v/>
      </c>
      <c r="D36" s="50" t="str">
        <f>IF(ＣＳＶ貼付用!CP36="","",ＣＳＶ貼付用!CP36+データ!$N$9)</f>
        <v/>
      </c>
      <c r="E36" s="50" t="str">
        <f>IF(ＣＳＶ貼付用!DH36="","",ＣＳＶ貼付用!DH36+データ!$N$9)</f>
        <v/>
      </c>
      <c r="F36" s="50" t="str">
        <f>IF(ＣＳＶ貼付用!DW36="","",ＣＳＶ貼付用!DW36+データ!$N$9)</f>
        <v/>
      </c>
    </row>
    <row r="37" spans="1:6" ht="13.5" customHeight="1" x14ac:dyDescent="0.15">
      <c r="A37" s="50" t="str">
        <f>IF(ＣＳＶ貼付用!AZ37="","",ＣＳＶ貼付用!AZ37+データ!$N$9)</f>
        <v/>
      </c>
      <c r="B37" s="50" t="str">
        <f>IF(ＣＳＶ貼付用!BO37="","",ＣＳＶ貼付用!BO37+データ!$N$9)</f>
        <v/>
      </c>
      <c r="C37" s="50" t="str">
        <f>IF(ＣＳＶ貼付用!CD37="","",ＣＳＶ貼付用!CD37+データ!$N$9)</f>
        <v/>
      </c>
      <c r="D37" s="50" t="str">
        <f>IF(ＣＳＶ貼付用!CP37="","",ＣＳＶ貼付用!CP37+データ!$N$9)</f>
        <v/>
      </c>
      <c r="E37" s="50" t="str">
        <f>IF(ＣＳＶ貼付用!DH37="","",ＣＳＶ貼付用!DH37+データ!$N$9)</f>
        <v/>
      </c>
      <c r="F37" s="50" t="str">
        <f>IF(ＣＳＶ貼付用!DW37="","",ＣＳＶ貼付用!DW37+データ!$N$9)</f>
        <v/>
      </c>
    </row>
    <row r="38" spans="1:6" ht="13.5" customHeight="1" x14ac:dyDescent="0.15">
      <c r="A38" s="50" t="str">
        <f>IF(ＣＳＶ貼付用!AZ38="","",ＣＳＶ貼付用!AZ38+データ!$N$9)</f>
        <v/>
      </c>
      <c r="B38" s="50" t="str">
        <f>IF(ＣＳＶ貼付用!BO38="","",ＣＳＶ貼付用!BO38+データ!$N$9)</f>
        <v/>
      </c>
      <c r="C38" s="50" t="str">
        <f>IF(ＣＳＶ貼付用!CD38="","",ＣＳＶ貼付用!CD38+データ!$N$9)</f>
        <v/>
      </c>
      <c r="D38" s="50" t="str">
        <f>IF(ＣＳＶ貼付用!CP38="","",ＣＳＶ貼付用!CP38+データ!$N$9)</f>
        <v/>
      </c>
      <c r="E38" s="50" t="str">
        <f>IF(ＣＳＶ貼付用!DH38="","",ＣＳＶ貼付用!DH38+データ!$N$9)</f>
        <v/>
      </c>
      <c r="F38" s="50" t="str">
        <f>IF(ＣＳＶ貼付用!DW38="","",ＣＳＶ貼付用!DW38+データ!$N$9)</f>
        <v/>
      </c>
    </row>
    <row r="39" spans="1:6" ht="13.5" customHeight="1" x14ac:dyDescent="0.15">
      <c r="A39" s="50" t="str">
        <f>IF(ＣＳＶ貼付用!AZ39="","",ＣＳＶ貼付用!AZ39+データ!$N$9)</f>
        <v/>
      </c>
      <c r="B39" s="50" t="str">
        <f>IF(ＣＳＶ貼付用!BO39="","",ＣＳＶ貼付用!BO39+データ!$N$9)</f>
        <v/>
      </c>
      <c r="C39" s="50" t="str">
        <f>IF(ＣＳＶ貼付用!CD39="","",ＣＳＶ貼付用!CD39+データ!$N$9)</f>
        <v/>
      </c>
      <c r="D39" s="50" t="str">
        <f>IF(ＣＳＶ貼付用!CP39="","",ＣＳＶ貼付用!CP39+データ!$N$9)</f>
        <v/>
      </c>
      <c r="E39" s="50" t="str">
        <f>IF(ＣＳＶ貼付用!DH39="","",ＣＳＶ貼付用!DH39+データ!$N$9)</f>
        <v/>
      </c>
      <c r="F39" s="50" t="str">
        <f>IF(ＣＳＶ貼付用!DW39="","",ＣＳＶ貼付用!DW39+データ!$N$9)</f>
        <v/>
      </c>
    </row>
    <row r="40" spans="1:6" ht="13.5" customHeight="1" x14ac:dyDescent="0.15">
      <c r="A40" s="50" t="str">
        <f>IF(ＣＳＶ貼付用!AZ40="","",ＣＳＶ貼付用!AZ40+データ!$N$9)</f>
        <v/>
      </c>
      <c r="B40" s="50" t="str">
        <f>IF(ＣＳＶ貼付用!BO40="","",ＣＳＶ貼付用!BO40+データ!$N$9)</f>
        <v/>
      </c>
      <c r="C40" s="50" t="str">
        <f>IF(ＣＳＶ貼付用!CD40="","",ＣＳＶ貼付用!CD40+データ!$N$9)</f>
        <v/>
      </c>
      <c r="D40" s="50" t="str">
        <f>IF(ＣＳＶ貼付用!CP40="","",ＣＳＶ貼付用!CP40+データ!$N$9)</f>
        <v/>
      </c>
      <c r="E40" s="50" t="str">
        <f>IF(ＣＳＶ貼付用!DH40="","",ＣＳＶ貼付用!DH40+データ!$N$9)</f>
        <v/>
      </c>
      <c r="F40" s="50" t="str">
        <f>IF(ＣＳＶ貼付用!DW40="","",ＣＳＶ貼付用!DW40+データ!$N$9)</f>
        <v/>
      </c>
    </row>
    <row r="41" spans="1:6" ht="13.5" customHeight="1" x14ac:dyDescent="0.15">
      <c r="A41" s="50" t="str">
        <f>IF(ＣＳＶ貼付用!AZ41="","",ＣＳＶ貼付用!AZ41+データ!$N$9)</f>
        <v/>
      </c>
      <c r="B41" s="50" t="str">
        <f>IF(ＣＳＶ貼付用!BO41="","",ＣＳＶ貼付用!BO41+データ!$N$9)</f>
        <v/>
      </c>
      <c r="C41" s="50" t="str">
        <f>IF(ＣＳＶ貼付用!CD41="","",ＣＳＶ貼付用!CD41+データ!$N$9)</f>
        <v/>
      </c>
      <c r="D41" s="50" t="str">
        <f>IF(ＣＳＶ貼付用!CP41="","",ＣＳＶ貼付用!CP41+データ!$N$9)</f>
        <v/>
      </c>
      <c r="E41" s="50" t="str">
        <f>IF(ＣＳＶ貼付用!DH41="","",ＣＳＶ貼付用!DH41+データ!$N$9)</f>
        <v/>
      </c>
      <c r="F41" s="50" t="str">
        <f>IF(ＣＳＶ貼付用!DW41="","",ＣＳＶ貼付用!DW41+データ!$N$9)</f>
        <v/>
      </c>
    </row>
    <row r="42" spans="1:6" ht="13.5" customHeight="1" x14ac:dyDescent="0.15">
      <c r="A42" s="50" t="str">
        <f>IF(ＣＳＶ貼付用!AZ42="","",ＣＳＶ貼付用!AZ42+データ!$N$9)</f>
        <v/>
      </c>
      <c r="B42" s="50" t="str">
        <f>IF(ＣＳＶ貼付用!BO42="","",ＣＳＶ貼付用!BO42+データ!$N$9)</f>
        <v/>
      </c>
      <c r="C42" s="50" t="str">
        <f>IF(ＣＳＶ貼付用!CD42="","",ＣＳＶ貼付用!CD42+データ!$N$9)</f>
        <v/>
      </c>
      <c r="D42" s="50" t="str">
        <f>IF(ＣＳＶ貼付用!CP42="","",ＣＳＶ貼付用!CP42+データ!$N$9)</f>
        <v/>
      </c>
      <c r="E42" s="50" t="str">
        <f>IF(ＣＳＶ貼付用!DH42="","",ＣＳＶ貼付用!DH42+データ!$N$9)</f>
        <v/>
      </c>
      <c r="F42" s="50" t="str">
        <f>IF(ＣＳＶ貼付用!DW42="","",ＣＳＶ貼付用!DW42+データ!$N$9)</f>
        <v/>
      </c>
    </row>
    <row r="43" spans="1:6" ht="13.5" customHeight="1" x14ac:dyDescent="0.15">
      <c r="A43" s="50" t="str">
        <f>IF(ＣＳＶ貼付用!AZ43="","",ＣＳＶ貼付用!AZ43+データ!$N$9)</f>
        <v/>
      </c>
      <c r="B43" s="50" t="str">
        <f>IF(ＣＳＶ貼付用!BO43="","",ＣＳＶ貼付用!BO43+データ!$N$9)</f>
        <v/>
      </c>
      <c r="C43" s="50" t="str">
        <f>IF(ＣＳＶ貼付用!CD43="","",ＣＳＶ貼付用!CD43+データ!$N$9)</f>
        <v/>
      </c>
      <c r="D43" s="50" t="str">
        <f>IF(ＣＳＶ貼付用!CP43="","",ＣＳＶ貼付用!CP43+データ!$N$9)</f>
        <v/>
      </c>
      <c r="E43" s="50" t="str">
        <f>IF(ＣＳＶ貼付用!DH43="","",ＣＳＶ貼付用!DH43+データ!$N$9)</f>
        <v/>
      </c>
      <c r="F43" s="50" t="str">
        <f>IF(ＣＳＶ貼付用!DW43="","",ＣＳＶ貼付用!DW43+データ!$N$9)</f>
        <v/>
      </c>
    </row>
    <row r="44" spans="1:6" ht="13.5" customHeight="1" x14ac:dyDescent="0.15">
      <c r="A44" s="50" t="str">
        <f>IF(ＣＳＶ貼付用!AZ44="","",ＣＳＶ貼付用!AZ44+データ!$N$9)</f>
        <v/>
      </c>
      <c r="B44" s="50" t="str">
        <f>IF(ＣＳＶ貼付用!BO44="","",ＣＳＶ貼付用!BO44+データ!$N$9)</f>
        <v/>
      </c>
      <c r="C44" s="50" t="str">
        <f>IF(ＣＳＶ貼付用!CD44="","",ＣＳＶ貼付用!CD44+データ!$N$9)</f>
        <v/>
      </c>
      <c r="D44" s="50" t="str">
        <f>IF(ＣＳＶ貼付用!CP44="","",ＣＳＶ貼付用!CP44+データ!$N$9)</f>
        <v/>
      </c>
      <c r="E44" s="50" t="str">
        <f>IF(ＣＳＶ貼付用!DH44="","",ＣＳＶ貼付用!DH44+データ!$N$9)</f>
        <v/>
      </c>
      <c r="F44" s="50" t="str">
        <f>IF(ＣＳＶ貼付用!DW44="","",ＣＳＶ貼付用!DW44+データ!$N$9)</f>
        <v/>
      </c>
    </row>
    <row r="45" spans="1:6" ht="13.5" customHeight="1" x14ac:dyDescent="0.15">
      <c r="A45" s="50" t="str">
        <f>IF(ＣＳＶ貼付用!AZ45="","",ＣＳＶ貼付用!AZ45+データ!$N$9)</f>
        <v/>
      </c>
      <c r="B45" s="50" t="str">
        <f>IF(ＣＳＶ貼付用!BO45="","",ＣＳＶ貼付用!BO45+データ!$N$9)</f>
        <v/>
      </c>
      <c r="C45" s="50" t="str">
        <f>IF(ＣＳＶ貼付用!CD45="","",ＣＳＶ貼付用!CD45+データ!$N$9)</f>
        <v/>
      </c>
      <c r="D45" s="50" t="str">
        <f>IF(ＣＳＶ貼付用!CP45="","",ＣＳＶ貼付用!CP45+データ!$N$9)</f>
        <v/>
      </c>
      <c r="E45" s="50" t="str">
        <f>IF(ＣＳＶ貼付用!DH45="","",ＣＳＶ貼付用!DH45+データ!$N$9)</f>
        <v/>
      </c>
      <c r="F45" s="50" t="str">
        <f>IF(ＣＳＶ貼付用!DW45="","",ＣＳＶ貼付用!DW45+データ!$N$9)</f>
        <v/>
      </c>
    </row>
    <row r="46" spans="1:6" ht="13.5" customHeight="1" x14ac:dyDescent="0.15">
      <c r="A46" s="50" t="str">
        <f>IF(ＣＳＶ貼付用!AZ46="","",ＣＳＶ貼付用!AZ46+データ!$N$9)</f>
        <v/>
      </c>
      <c r="B46" s="50" t="str">
        <f>IF(ＣＳＶ貼付用!BO46="","",ＣＳＶ貼付用!BO46+データ!$N$9)</f>
        <v/>
      </c>
      <c r="C46" s="50" t="str">
        <f>IF(ＣＳＶ貼付用!CD46="","",ＣＳＶ貼付用!CD46+データ!$N$9)</f>
        <v/>
      </c>
      <c r="D46" s="50" t="str">
        <f>IF(ＣＳＶ貼付用!CP46="","",ＣＳＶ貼付用!CP46+データ!$N$9)</f>
        <v/>
      </c>
      <c r="E46" s="50" t="str">
        <f>IF(ＣＳＶ貼付用!DH46="","",ＣＳＶ貼付用!DH46+データ!$N$9)</f>
        <v/>
      </c>
      <c r="F46" s="50" t="str">
        <f>IF(ＣＳＶ貼付用!DW46="","",ＣＳＶ貼付用!DW46+データ!$N$9)</f>
        <v/>
      </c>
    </row>
    <row r="47" spans="1:6" ht="13.5" customHeight="1" x14ac:dyDescent="0.15">
      <c r="A47" s="50" t="str">
        <f>IF(ＣＳＶ貼付用!AZ47="","",ＣＳＶ貼付用!AZ47+データ!$N$9)</f>
        <v/>
      </c>
      <c r="B47" s="50" t="str">
        <f>IF(ＣＳＶ貼付用!BO47="","",ＣＳＶ貼付用!BO47+データ!$N$9)</f>
        <v/>
      </c>
      <c r="C47" s="50" t="str">
        <f>IF(ＣＳＶ貼付用!CD47="","",ＣＳＶ貼付用!CD47+データ!$N$9)</f>
        <v/>
      </c>
      <c r="D47" s="50" t="str">
        <f>IF(ＣＳＶ貼付用!CP47="","",ＣＳＶ貼付用!CP47+データ!$N$9)</f>
        <v/>
      </c>
      <c r="E47" s="50" t="str">
        <f>IF(ＣＳＶ貼付用!DH47="","",ＣＳＶ貼付用!DH47+データ!$N$9)</f>
        <v/>
      </c>
      <c r="F47" s="50" t="str">
        <f>IF(ＣＳＶ貼付用!DW47="","",ＣＳＶ貼付用!DW47+データ!$N$9)</f>
        <v/>
      </c>
    </row>
    <row r="48" spans="1:6" ht="13.5" customHeight="1" x14ac:dyDescent="0.15">
      <c r="A48" s="50" t="str">
        <f>IF(ＣＳＶ貼付用!AZ48="","",ＣＳＶ貼付用!AZ48+データ!$N$9)</f>
        <v/>
      </c>
      <c r="B48" s="50" t="str">
        <f>IF(ＣＳＶ貼付用!BO48="","",ＣＳＶ貼付用!BO48+データ!$N$9)</f>
        <v/>
      </c>
      <c r="C48" s="50" t="str">
        <f>IF(ＣＳＶ貼付用!CD48="","",ＣＳＶ貼付用!CD48+データ!$N$9)</f>
        <v/>
      </c>
      <c r="D48" s="50" t="str">
        <f>IF(ＣＳＶ貼付用!CP48="","",ＣＳＶ貼付用!CP48+データ!$N$9)</f>
        <v/>
      </c>
      <c r="E48" s="50" t="str">
        <f>IF(ＣＳＶ貼付用!DH48="","",ＣＳＶ貼付用!DH48+データ!$N$9)</f>
        <v/>
      </c>
      <c r="F48" s="50" t="str">
        <f>IF(ＣＳＶ貼付用!DW48="","",ＣＳＶ貼付用!DW48+データ!$N$9)</f>
        <v/>
      </c>
    </row>
    <row r="49" spans="1:6" ht="13.5" customHeight="1" x14ac:dyDescent="0.15">
      <c r="A49" s="50" t="str">
        <f>IF(ＣＳＶ貼付用!AZ49="","",ＣＳＶ貼付用!AZ49+データ!$N$9)</f>
        <v/>
      </c>
      <c r="B49" s="50" t="str">
        <f>IF(ＣＳＶ貼付用!BO49="","",ＣＳＶ貼付用!BO49+データ!$N$9)</f>
        <v/>
      </c>
      <c r="C49" s="50" t="str">
        <f>IF(ＣＳＶ貼付用!CD49="","",ＣＳＶ貼付用!CD49+データ!$N$9)</f>
        <v/>
      </c>
      <c r="D49" s="50" t="str">
        <f>IF(ＣＳＶ貼付用!CP49="","",ＣＳＶ貼付用!CP49+データ!$N$9)</f>
        <v/>
      </c>
      <c r="E49" s="50" t="str">
        <f>IF(ＣＳＶ貼付用!DH49="","",ＣＳＶ貼付用!DH49+データ!$N$9)</f>
        <v/>
      </c>
      <c r="F49" s="50" t="str">
        <f>IF(ＣＳＶ貼付用!DW49="","",ＣＳＶ貼付用!DW49+データ!$N$9)</f>
        <v/>
      </c>
    </row>
    <row r="50" spans="1:6" ht="13.5" customHeight="1" x14ac:dyDescent="0.15">
      <c r="A50" s="50" t="str">
        <f>IF(ＣＳＶ貼付用!AZ50="","",ＣＳＶ貼付用!AZ50+データ!$N$9)</f>
        <v/>
      </c>
      <c r="B50" s="50" t="str">
        <f>IF(ＣＳＶ貼付用!BO50="","",ＣＳＶ貼付用!BO50+データ!$N$9)</f>
        <v/>
      </c>
      <c r="C50" s="50" t="str">
        <f>IF(ＣＳＶ貼付用!CD50="","",ＣＳＶ貼付用!CD50+データ!$N$9)</f>
        <v/>
      </c>
      <c r="D50" s="50" t="str">
        <f>IF(ＣＳＶ貼付用!CP50="","",ＣＳＶ貼付用!CP50+データ!$N$9)</f>
        <v/>
      </c>
      <c r="E50" s="50" t="str">
        <f>IF(ＣＳＶ貼付用!DH50="","",ＣＳＶ貼付用!DH50+データ!$N$9)</f>
        <v/>
      </c>
      <c r="F50" s="50" t="str">
        <f>IF(ＣＳＶ貼付用!DW50="","",ＣＳＶ貼付用!DW50+データ!$N$9)</f>
        <v/>
      </c>
    </row>
    <row r="51" spans="1:6" ht="13.5" customHeight="1" x14ac:dyDescent="0.15">
      <c r="A51" s="50" t="str">
        <f>IF(ＣＳＶ貼付用!AZ51="","",ＣＳＶ貼付用!AZ51+データ!$N$9)</f>
        <v/>
      </c>
      <c r="B51" s="50" t="str">
        <f>IF(ＣＳＶ貼付用!BO51="","",ＣＳＶ貼付用!BO51+データ!$N$9)</f>
        <v/>
      </c>
      <c r="C51" s="50" t="str">
        <f>IF(ＣＳＶ貼付用!CD51="","",ＣＳＶ貼付用!CD51+データ!$N$9)</f>
        <v/>
      </c>
      <c r="D51" s="50" t="str">
        <f>IF(ＣＳＶ貼付用!CP51="","",ＣＳＶ貼付用!CP51+データ!$N$9)</f>
        <v/>
      </c>
      <c r="E51" s="50" t="str">
        <f>IF(ＣＳＶ貼付用!DH51="","",ＣＳＶ貼付用!DH51+データ!$N$9)</f>
        <v/>
      </c>
      <c r="F51" s="50" t="str">
        <f>IF(ＣＳＶ貼付用!DW51="","",ＣＳＶ貼付用!DW51+データ!$N$9)</f>
        <v/>
      </c>
    </row>
    <row r="52" spans="1:6" ht="13.5" customHeight="1" x14ac:dyDescent="0.15">
      <c r="A52" s="50" t="str">
        <f>IF(ＣＳＶ貼付用!AZ52="","",ＣＳＶ貼付用!AZ52+データ!$N$9)</f>
        <v/>
      </c>
      <c r="B52" s="50" t="str">
        <f>IF(ＣＳＶ貼付用!BO52="","",ＣＳＶ貼付用!BO52+データ!$N$9)</f>
        <v/>
      </c>
      <c r="C52" s="50" t="str">
        <f>IF(ＣＳＶ貼付用!CD52="","",ＣＳＶ貼付用!CD52+データ!$N$9)</f>
        <v/>
      </c>
      <c r="D52" s="50" t="str">
        <f>IF(ＣＳＶ貼付用!CP52="","",ＣＳＶ貼付用!CP52+データ!$N$9)</f>
        <v/>
      </c>
      <c r="E52" s="50" t="str">
        <f>IF(ＣＳＶ貼付用!DH52="","",ＣＳＶ貼付用!DH52+データ!$N$9)</f>
        <v/>
      </c>
      <c r="F52" s="50" t="str">
        <f>IF(ＣＳＶ貼付用!DW52="","",ＣＳＶ貼付用!DW52+データ!$N$9)</f>
        <v/>
      </c>
    </row>
    <row r="53" spans="1:6" ht="13.5" customHeight="1" x14ac:dyDescent="0.15">
      <c r="A53" s="50" t="str">
        <f>IF(ＣＳＶ貼付用!AZ53="","",ＣＳＶ貼付用!AZ53+データ!$N$9)</f>
        <v/>
      </c>
      <c r="B53" s="50" t="str">
        <f>IF(ＣＳＶ貼付用!BO53="","",ＣＳＶ貼付用!BO53+データ!$N$9)</f>
        <v/>
      </c>
      <c r="C53" s="50" t="str">
        <f>IF(ＣＳＶ貼付用!CD53="","",ＣＳＶ貼付用!CD53+データ!$N$9)</f>
        <v/>
      </c>
      <c r="D53" s="50" t="str">
        <f>IF(ＣＳＶ貼付用!CP53="","",ＣＳＶ貼付用!CP53+データ!$N$9)</f>
        <v/>
      </c>
      <c r="E53" s="50" t="str">
        <f>IF(ＣＳＶ貼付用!DH53="","",ＣＳＶ貼付用!DH53+データ!$N$9)</f>
        <v/>
      </c>
      <c r="F53" s="50" t="str">
        <f>IF(ＣＳＶ貼付用!DW53="","",ＣＳＶ貼付用!DW53+データ!$N$9)</f>
        <v/>
      </c>
    </row>
    <row r="54" spans="1:6" ht="13.5" customHeight="1" x14ac:dyDescent="0.15">
      <c r="A54" s="50" t="str">
        <f>IF(ＣＳＶ貼付用!AZ54="","",ＣＳＶ貼付用!AZ54+データ!$N$9)</f>
        <v/>
      </c>
      <c r="B54" s="50" t="str">
        <f>IF(ＣＳＶ貼付用!BO54="","",ＣＳＶ貼付用!BO54+データ!$N$9)</f>
        <v/>
      </c>
      <c r="C54" s="50" t="str">
        <f>IF(ＣＳＶ貼付用!CD54="","",ＣＳＶ貼付用!CD54+データ!$N$9)</f>
        <v/>
      </c>
      <c r="D54" s="50" t="str">
        <f>IF(ＣＳＶ貼付用!CP54="","",ＣＳＶ貼付用!CP54+データ!$N$9)</f>
        <v/>
      </c>
      <c r="E54" s="50" t="str">
        <f>IF(ＣＳＶ貼付用!DH54="","",ＣＳＶ貼付用!DH54+データ!$N$9)</f>
        <v/>
      </c>
      <c r="F54" s="50" t="str">
        <f>IF(ＣＳＶ貼付用!DW54="","",ＣＳＶ貼付用!DW54+データ!$N$9)</f>
        <v/>
      </c>
    </row>
    <row r="55" spans="1:6" ht="13.5" customHeight="1" x14ac:dyDescent="0.15">
      <c r="A55" s="50" t="str">
        <f>IF(ＣＳＶ貼付用!AZ55="","",ＣＳＶ貼付用!AZ55+データ!$N$9)</f>
        <v/>
      </c>
      <c r="B55" s="50" t="str">
        <f>IF(ＣＳＶ貼付用!BO55="","",ＣＳＶ貼付用!BO55+データ!$N$9)</f>
        <v/>
      </c>
      <c r="C55" s="50" t="str">
        <f>IF(ＣＳＶ貼付用!CD55="","",ＣＳＶ貼付用!CD55+データ!$N$9)</f>
        <v/>
      </c>
      <c r="D55" s="50" t="str">
        <f>IF(ＣＳＶ貼付用!CP55="","",ＣＳＶ貼付用!CP55+データ!$N$9)</f>
        <v/>
      </c>
      <c r="E55" s="50" t="str">
        <f>IF(ＣＳＶ貼付用!DH55="","",ＣＳＶ貼付用!DH55+データ!$N$9)</f>
        <v/>
      </c>
      <c r="F55" s="50" t="str">
        <f>IF(ＣＳＶ貼付用!DW55="","",ＣＳＶ貼付用!DW55+データ!$N$9)</f>
        <v/>
      </c>
    </row>
    <row r="56" spans="1:6" ht="13.5" customHeight="1" x14ac:dyDescent="0.15">
      <c r="A56" s="50" t="str">
        <f>IF(ＣＳＶ貼付用!AZ56="","",ＣＳＶ貼付用!AZ56+データ!$N$9)</f>
        <v/>
      </c>
      <c r="B56" s="50" t="str">
        <f>IF(ＣＳＶ貼付用!BO56="","",ＣＳＶ貼付用!BO56+データ!$N$9)</f>
        <v/>
      </c>
      <c r="C56" s="50" t="str">
        <f>IF(ＣＳＶ貼付用!CD56="","",ＣＳＶ貼付用!CD56+データ!$N$9)</f>
        <v/>
      </c>
      <c r="D56" s="50" t="str">
        <f>IF(ＣＳＶ貼付用!CP56="","",ＣＳＶ貼付用!CP56+データ!$N$9)</f>
        <v/>
      </c>
      <c r="E56" s="50" t="str">
        <f>IF(ＣＳＶ貼付用!DH56="","",ＣＳＶ貼付用!DH56+データ!$N$9)</f>
        <v/>
      </c>
      <c r="F56" s="50" t="str">
        <f>IF(ＣＳＶ貼付用!DW56="","",ＣＳＶ貼付用!DW56+データ!$N$9)</f>
        <v/>
      </c>
    </row>
    <row r="57" spans="1:6" ht="13.5" customHeight="1" x14ac:dyDescent="0.15">
      <c r="A57" s="50" t="str">
        <f>IF(ＣＳＶ貼付用!AZ57="","",ＣＳＶ貼付用!AZ57+データ!$N$9)</f>
        <v/>
      </c>
      <c r="B57" s="50" t="str">
        <f>IF(ＣＳＶ貼付用!BO57="","",ＣＳＶ貼付用!BO57+データ!$N$9)</f>
        <v/>
      </c>
      <c r="C57" s="50" t="str">
        <f>IF(ＣＳＶ貼付用!CD57="","",ＣＳＶ貼付用!CD57+データ!$N$9)</f>
        <v/>
      </c>
      <c r="D57" s="50" t="str">
        <f>IF(ＣＳＶ貼付用!CP57="","",ＣＳＶ貼付用!CP57+データ!$N$9)</f>
        <v/>
      </c>
      <c r="E57" s="50" t="str">
        <f>IF(ＣＳＶ貼付用!DH57="","",ＣＳＶ貼付用!DH57+データ!$N$9)</f>
        <v/>
      </c>
      <c r="F57" s="50" t="str">
        <f>IF(ＣＳＶ貼付用!DW57="","",ＣＳＶ貼付用!DW57+データ!$N$9)</f>
        <v/>
      </c>
    </row>
    <row r="58" spans="1:6" ht="13.5" customHeight="1" x14ac:dyDescent="0.15">
      <c r="A58" s="50" t="str">
        <f>IF(ＣＳＶ貼付用!AZ58="","",ＣＳＶ貼付用!AZ58+データ!$N$9)</f>
        <v/>
      </c>
      <c r="B58" s="50" t="str">
        <f>IF(ＣＳＶ貼付用!BO58="","",ＣＳＶ貼付用!BO58+データ!$N$9)</f>
        <v/>
      </c>
      <c r="C58" s="50" t="str">
        <f>IF(ＣＳＶ貼付用!CD58="","",ＣＳＶ貼付用!CD58+データ!$N$9)</f>
        <v/>
      </c>
      <c r="D58" s="50" t="str">
        <f>IF(ＣＳＶ貼付用!CP58="","",ＣＳＶ貼付用!CP58+データ!$N$9)</f>
        <v/>
      </c>
      <c r="E58" s="50" t="str">
        <f>IF(ＣＳＶ貼付用!DH58="","",ＣＳＶ貼付用!DH58+データ!$N$9)</f>
        <v/>
      </c>
      <c r="F58" s="50" t="str">
        <f>IF(ＣＳＶ貼付用!DW58="","",ＣＳＶ貼付用!DW58+データ!$N$9)</f>
        <v/>
      </c>
    </row>
    <row r="59" spans="1:6" ht="13.5" customHeight="1" x14ac:dyDescent="0.15">
      <c r="A59" s="50" t="str">
        <f>IF(ＣＳＶ貼付用!AZ59="","",ＣＳＶ貼付用!AZ59+データ!$N$9)</f>
        <v/>
      </c>
      <c r="B59" s="50" t="str">
        <f>IF(ＣＳＶ貼付用!BO59="","",ＣＳＶ貼付用!BO59+データ!$N$9)</f>
        <v/>
      </c>
      <c r="C59" s="50" t="str">
        <f>IF(ＣＳＶ貼付用!CD59="","",ＣＳＶ貼付用!CD59+データ!$N$9)</f>
        <v/>
      </c>
      <c r="D59" s="50" t="str">
        <f>IF(ＣＳＶ貼付用!CP59="","",ＣＳＶ貼付用!CP59+データ!$N$9)</f>
        <v/>
      </c>
      <c r="E59" s="50" t="str">
        <f>IF(ＣＳＶ貼付用!DH59="","",ＣＳＶ貼付用!DH59+データ!$N$9)</f>
        <v/>
      </c>
      <c r="F59" s="50" t="str">
        <f>IF(ＣＳＶ貼付用!DW59="","",ＣＳＶ貼付用!DW59+データ!$N$9)</f>
        <v/>
      </c>
    </row>
    <row r="60" spans="1:6" ht="13.5" customHeight="1" x14ac:dyDescent="0.15">
      <c r="A60" s="50" t="str">
        <f>IF(ＣＳＶ貼付用!AZ60="","",ＣＳＶ貼付用!AZ60+データ!$N$9)</f>
        <v/>
      </c>
      <c r="B60" s="50" t="str">
        <f>IF(ＣＳＶ貼付用!BO60="","",ＣＳＶ貼付用!BO60+データ!$N$9)</f>
        <v/>
      </c>
      <c r="C60" s="50" t="str">
        <f>IF(ＣＳＶ貼付用!CD60="","",ＣＳＶ貼付用!CD60+データ!$N$9)</f>
        <v/>
      </c>
      <c r="D60" s="50" t="str">
        <f>IF(ＣＳＶ貼付用!CP60="","",ＣＳＶ貼付用!CP60+データ!$N$9)</f>
        <v/>
      </c>
      <c r="E60" s="50" t="str">
        <f>IF(ＣＳＶ貼付用!DH60="","",ＣＳＶ貼付用!DH60+データ!$N$9)</f>
        <v/>
      </c>
      <c r="F60" s="50" t="str">
        <f>IF(ＣＳＶ貼付用!DW60="","",ＣＳＶ貼付用!DW60+データ!$N$9)</f>
        <v/>
      </c>
    </row>
    <row r="61" spans="1:6" ht="13.5" customHeight="1" x14ac:dyDescent="0.15">
      <c r="A61" s="50" t="str">
        <f>IF(ＣＳＶ貼付用!AZ61="","",ＣＳＶ貼付用!AZ61+データ!$N$9)</f>
        <v/>
      </c>
      <c r="B61" s="50" t="str">
        <f>IF(ＣＳＶ貼付用!BO61="","",ＣＳＶ貼付用!BO61+データ!$N$9)</f>
        <v/>
      </c>
      <c r="C61" s="50" t="str">
        <f>IF(ＣＳＶ貼付用!CD61="","",ＣＳＶ貼付用!CD61+データ!$N$9)</f>
        <v/>
      </c>
      <c r="D61" s="50" t="str">
        <f>IF(ＣＳＶ貼付用!CP61="","",ＣＳＶ貼付用!CP61+データ!$N$9)</f>
        <v/>
      </c>
      <c r="E61" s="50" t="str">
        <f>IF(ＣＳＶ貼付用!DH61="","",ＣＳＶ貼付用!DH61+データ!$N$9)</f>
        <v/>
      </c>
      <c r="F61" s="50" t="str">
        <f>IF(ＣＳＶ貼付用!DW61="","",ＣＳＶ貼付用!DW61+データ!$N$9)</f>
        <v/>
      </c>
    </row>
    <row r="62" spans="1:6" ht="13.5" customHeight="1" x14ac:dyDescent="0.15">
      <c r="A62" s="50" t="str">
        <f>IF(ＣＳＶ貼付用!AZ62="","",ＣＳＶ貼付用!AZ62+データ!$N$9)</f>
        <v/>
      </c>
      <c r="B62" s="50" t="str">
        <f>IF(ＣＳＶ貼付用!BO62="","",ＣＳＶ貼付用!BO62+データ!$N$9)</f>
        <v/>
      </c>
      <c r="C62" s="50" t="str">
        <f>IF(ＣＳＶ貼付用!CD62="","",ＣＳＶ貼付用!CD62+データ!$N$9)</f>
        <v/>
      </c>
      <c r="D62" s="50" t="str">
        <f>IF(ＣＳＶ貼付用!CP62="","",ＣＳＶ貼付用!CP62+データ!$N$9)</f>
        <v/>
      </c>
      <c r="E62" s="50" t="str">
        <f>IF(ＣＳＶ貼付用!DH62="","",ＣＳＶ貼付用!DH62+データ!$N$9)</f>
        <v/>
      </c>
      <c r="F62" s="50" t="str">
        <f>IF(ＣＳＶ貼付用!DW62="","",ＣＳＶ貼付用!DW62+データ!$N$9)</f>
        <v/>
      </c>
    </row>
    <row r="63" spans="1:6" ht="13.5" customHeight="1" x14ac:dyDescent="0.15">
      <c r="A63" s="50" t="str">
        <f>IF(ＣＳＶ貼付用!AZ63="","",ＣＳＶ貼付用!AZ63+データ!$N$9)</f>
        <v/>
      </c>
      <c r="B63" s="50" t="str">
        <f>IF(ＣＳＶ貼付用!BO63="","",ＣＳＶ貼付用!BO63+データ!$N$9)</f>
        <v/>
      </c>
      <c r="C63" s="50" t="str">
        <f>IF(ＣＳＶ貼付用!CD63="","",ＣＳＶ貼付用!CD63+データ!$N$9)</f>
        <v/>
      </c>
      <c r="D63" s="50" t="str">
        <f>IF(ＣＳＶ貼付用!CP63="","",ＣＳＶ貼付用!CP63+データ!$N$9)</f>
        <v/>
      </c>
      <c r="E63" s="50" t="str">
        <f>IF(ＣＳＶ貼付用!DH63="","",ＣＳＶ貼付用!DH63+データ!$N$9)</f>
        <v/>
      </c>
      <c r="F63" s="50" t="str">
        <f>IF(ＣＳＶ貼付用!DW63="","",ＣＳＶ貼付用!DW63+データ!$N$9)</f>
        <v/>
      </c>
    </row>
    <row r="64" spans="1:6" ht="13.5" customHeight="1" x14ac:dyDescent="0.15">
      <c r="A64" s="50" t="str">
        <f>IF(ＣＳＶ貼付用!AZ64="","",ＣＳＶ貼付用!AZ64+データ!$N$9)</f>
        <v/>
      </c>
      <c r="B64" s="50" t="str">
        <f>IF(ＣＳＶ貼付用!BO64="","",ＣＳＶ貼付用!BO64+データ!$N$9)</f>
        <v/>
      </c>
      <c r="C64" s="50" t="str">
        <f>IF(ＣＳＶ貼付用!CD64="","",ＣＳＶ貼付用!CD64+データ!$N$9)</f>
        <v/>
      </c>
      <c r="D64" s="50" t="str">
        <f>IF(ＣＳＶ貼付用!CP64="","",ＣＳＶ貼付用!CP64+データ!$N$9)</f>
        <v/>
      </c>
      <c r="E64" s="50" t="str">
        <f>IF(ＣＳＶ貼付用!DH64="","",ＣＳＶ貼付用!DH64+データ!$N$9)</f>
        <v/>
      </c>
      <c r="F64" s="50" t="str">
        <f>IF(ＣＳＶ貼付用!DW64="","",ＣＳＶ貼付用!DW64+データ!$N$9)</f>
        <v/>
      </c>
    </row>
    <row r="65" spans="1:6" ht="13.5" customHeight="1" x14ac:dyDescent="0.15">
      <c r="A65" s="50" t="str">
        <f>IF(ＣＳＶ貼付用!AZ65="","",ＣＳＶ貼付用!AZ65+データ!$N$9)</f>
        <v/>
      </c>
      <c r="B65" s="50" t="str">
        <f>IF(ＣＳＶ貼付用!BO65="","",ＣＳＶ貼付用!BO65+データ!$N$9)</f>
        <v/>
      </c>
      <c r="C65" s="50" t="str">
        <f>IF(ＣＳＶ貼付用!CD65="","",ＣＳＶ貼付用!CD65+データ!$N$9)</f>
        <v/>
      </c>
      <c r="D65" s="50" t="str">
        <f>IF(ＣＳＶ貼付用!CP65="","",ＣＳＶ貼付用!CP65+データ!$N$9)</f>
        <v/>
      </c>
      <c r="E65" s="50" t="str">
        <f>IF(ＣＳＶ貼付用!DH65="","",ＣＳＶ貼付用!DH65+データ!$N$9)</f>
        <v/>
      </c>
      <c r="F65" s="50" t="str">
        <f>IF(ＣＳＶ貼付用!DW65="","",ＣＳＶ貼付用!DW65+データ!$N$9)</f>
        <v/>
      </c>
    </row>
    <row r="66" spans="1:6" ht="13.5" customHeight="1" x14ac:dyDescent="0.15">
      <c r="A66" s="50" t="str">
        <f>IF(ＣＳＶ貼付用!AZ66="","",ＣＳＶ貼付用!AZ66+データ!$N$9)</f>
        <v/>
      </c>
      <c r="B66" s="50" t="str">
        <f>IF(ＣＳＶ貼付用!BO66="","",ＣＳＶ貼付用!BO66+データ!$N$9)</f>
        <v/>
      </c>
      <c r="C66" s="50" t="str">
        <f>IF(ＣＳＶ貼付用!CD66="","",ＣＳＶ貼付用!CD66+データ!$N$9)</f>
        <v/>
      </c>
      <c r="D66" s="50" t="str">
        <f>IF(ＣＳＶ貼付用!CP66="","",ＣＳＶ貼付用!CP66+データ!$N$9)</f>
        <v/>
      </c>
      <c r="E66" s="50" t="str">
        <f>IF(ＣＳＶ貼付用!DH66="","",ＣＳＶ貼付用!DH66+データ!$N$9)</f>
        <v/>
      </c>
      <c r="F66" s="50" t="str">
        <f>IF(ＣＳＶ貼付用!DW66="","",ＣＳＶ貼付用!DW66+データ!$N$9)</f>
        <v/>
      </c>
    </row>
    <row r="67" spans="1:6" ht="13.5" customHeight="1" x14ac:dyDescent="0.15">
      <c r="A67" s="50" t="str">
        <f>IF(ＣＳＶ貼付用!AZ67="","",ＣＳＶ貼付用!AZ67+データ!$N$9)</f>
        <v/>
      </c>
      <c r="B67" s="50" t="str">
        <f>IF(ＣＳＶ貼付用!BO67="","",ＣＳＶ貼付用!BO67+データ!$N$9)</f>
        <v/>
      </c>
      <c r="C67" s="50" t="str">
        <f>IF(ＣＳＶ貼付用!CD67="","",ＣＳＶ貼付用!CD67+データ!$N$9)</f>
        <v/>
      </c>
      <c r="D67" s="50" t="str">
        <f>IF(ＣＳＶ貼付用!CP67="","",ＣＳＶ貼付用!CP67+データ!$N$9)</f>
        <v/>
      </c>
      <c r="E67" s="50" t="str">
        <f>IF(ＣＳＶ貼付用!DH67="","",ＣＳＶ貼付用!DH67+データ!$N$9)</f>
        <v/>
      </c>
      <c r="F67" s="50" t="str">
        <f>IF(ＣＳＶ貼付用!DW67="","",ＣＳＶ貼付用!DW67+データ!$N$9)</f>
        <v/>
      </c>
    </row>
    <row r="68" spans="1:6" ht="13.5" customHeight="1" x14ac:dyDescent="0.15">
      <c r="A68" s="50" t="str">
        <f>IF(ＣＳＶ貼付用!AZ68="","",ＣＳＶ貼付用!AZ68+データ!$N$9)</f>
        <v/>
      </c>
      <c r="B68" s="50" t="str">
        <f>IF(ＣＳＶ貼付用!BO68="","",ＣＳＶ貼付用!BO68+データ!$N$9)</f>
        <v/>
      </c>
      <c r="C68" s="50" t="str">
        <f>IF(ＣＳＶ貼付用!CD68="","",ＣＳＶ貼付用!CD68+データ!$N$9)</f>
        <v/>
      </c>
      <c r="D68" s="50" t="str">
        <f>IF(ＣＳＶ貼付用!CP68="","",ＣＳＶ貼付用!CP68+データ!$N$9)</f>
        <v/>
      </c>
      <c r="E68" s="50" t="str">
        <f>IF(ＣＳＶ貼付用!DH68="","",ＣＳＶ貼付用!DH68+データ!$N$9)</f>
        <v/>
      </c>
      <c r="F68" s="50" t="str">
        <f>IF(ＣＳＶ貼付用!DW68="","",ＣＳＶ貼付用!DW68+データ!$N$9)</f>
        <v/>
      </c>
    </row>
    <row r="69" spans="1:6" ht="13.5" customHeight="1" x14ac:dyDescent="0.15">
      <c r="A69" s="50" t="str">
        <f>IF(ＣＳＶ貼付用!AZ69="","",ＣＳＶ貼付用!AZ69+データ!$N$9)</f>
        <v/>
      </c>
      <c r="B69" s="50" t="str">
        <f>IF(ＣＳＶ貼付用!BO69="","",ＣＳＶ貼付用!BO69+データ!$N$9)</f>
        <v/>
      </c>
      <c r="C69" s="50" t="str">
        <f>IF(ＣＳＶ貼付用!CD69="","",ＣＳＶ貼付用!CD69+データ!$N$9)</f>
        <v/>
      </c>
      <c r="D69" s="50" t="str">
        <f>IF(ＣＳＶ貼付用!CP69="","",ＣＳＶ貼付用!CP69+データ!$N$9)</f>
        <v/>
      </c>
      <c r="E69" s="50" t="str">
        <f>IF(ＣＳＶ貼付用!DH69="","",ＣＳＶ貼付用!DH69+データ!$N$9)</f>
        <v/>
      </c>
      <c r="F69" s="50" t="str">
        <f>IF(ＣＳＶ貼付用!DW69="","",ＣＳＶ貼付用!DW69+データ!$N$9)</f>
        <v/>
      </c>
    </row>
    <row r="70" spans="1:6" ht="13.5" customHeight="1" x14ac:dyDescent="0.15">
      <c r="A70" s="50" t="str">
        <f>IF(ＣＳＶ貼付用!AZ70="","",ＣＳＶ貼付用!AZ70+データ!$N$9)</f>
        <v/>
      </c>
      <c r="B70" s="50" t="str">
        <f>IF(ＣＳＶ貼付用!BO70="","",ＣＳＶ貼付用!BO70+データ!$N$9)</f>
        <v/>
      </c>
      <c r="C70" s="50" t="str">
        <f>IF(ＣＳＶ貼付用!CD70="","",ＣＳＶ貼付用!CD70+データ!$N$9)</f>
        <v/>
      </c>
      <c r="D70" s="50" t="str">
        <f>IF(ＣＳＶ貼付用!CP70="","",ＣＳＶ貼付用!CP70+データ!$N$9)</f>
        <v/>
      </c>
      <c r="E70" s="50" t="str">
        <f>IF(ＣＳＶ貼付用!DH70="","",ＣＳＶ貼付用!DH70+データ!$N$9)</f>
        <v/>
      </c>
      <c r="F70" s="50" t="str">
        <f>IF(ＣＳＶ貼付用!DW70="","",ＣＳＶ貼付用!DW70+データ!$N$9)</f>
        <v/>
      </c>
    </row>
    <row r="71" spans="1:6" ht="13.5" customHeight="1" x14ac:dyDescent="0.15">
      <c r="A71" s="50" t="str">
        <f>IF(ＣＳＶ貼付用!AZ71="","",ＣＳＶ貼付用!AZ71+データ!$N$9)</f>
        <v/>
      </c>
      <c r="B71" s="50" t="str">
        <f>IF(ＣＳＶ貼付用!BO71="","",ＣＳＶ貼付用!BO71+データ!$N$9)</f>
        <v/>
      </c>
      <c r="C71" s="50" t="str">
        <f>IF(ＣＳＶ貼付用!CD71="","",ＣＳＶ貼付用!CD71+データ!$N$9)</f>
        <v/>
      </c>
      <c r="D71" s="50" t="str">
        <f>IF(ＣＳＶ貼付用!CP71="","",ＣＳＶ貼付用!CP71+データ!$N$9)</f>
        <v/>
      </c>
      <c r="E71" s="50" t="str">
        <f>IF(ＣＳＶ貼付用!DH71="","",ＣＳＶ貼付用!DH71+データ!$N$9)</f>
        <v/>
      </c>
      <c r="F71" s="50" t="str">
        <f>IF(ＣＳＶ貼付用!DW71="","",ＣＳＶ貼付用!DW71+データ!$N$9)</f>
        <v/>
      </c>
    </row>
    <row r="72" spans="1:6" ht="13.5" customHeight="1" x14ac:dyDescent="0.15">
      <c r="A72" s="50" t="str">
        <f>IF(ＣＳＶ貼付用!AZ72="","",ＣＳＶ貼付用!AZ72+データ!$N$9)</f>
        <v/>
      </c>
      <c r="B72" s="50" t="str">
        <f>IF(ＣＳＶ貼付用!BO72="","",ＣＳＶ貼付用!BO72+データ!$N$9)</f>
        <v/>
      </c>
      <c r="C72" s="50" t="str">
        <f>IF(ＣＳＶ貼付用!CD72="","",ＣＳＶ貼付用!CD72+データ!$N$9)</f>
        <v/>
      </c>
      <c r="D72" s="50" t="str">
        <f>IF(ＣＳＶ貼付用!CP72="","",ＣＳＶ貼付用!CP72+データ!$N$9)</f>
        <v/>
      </c>
      <c r="E72" s="50" t="str">
        <f>IF(ＣＳＶ貼付用!DH72="","",ＣＳＶ貼付用!DH72+データ!$N$9)</f>
        <v/>
      </c>
      <c r="F72" s="50" t="str">
        <f>IF(ＣＳＶ貼付用!DW72="","",ＣＳＶ貼付用!DW72+データ!$N$9)</f>
        <v/>
      </c>
    </row>
    <row r="73" spans="1:6" ht="13.5" customHeight="1" x14ac:dyDescent="0.15">
      <c r="A73" s="50" t="str">
        <f>IF(ＣＳＶ貼付用!AZ73="","",ＣＳＶ貼付用!AZ73+データ!$N$9)</f>
        <v/>
      </c>
      <c r="B73" s="50" t="str">
        <f>IF(ＣＳＶ貼付用!BO73="","",ＣＳＶ貼付用!BO73+データ!$N$9)</f>
        <v/>
      </c>
      <c r="C73" s="50" t="str">
        <f>IF(ＣＳＶ貼付用!CD73="","",ＣＳＶ貼付用!CD73+データ!$N$9)</f>
        <v/>
      </c>
      <c r="D73" s="50" t="str">
        <f>IF(ＣＳＶ貼付用!CP73="","",ＣＳＶ貼付用!CP73+データ!$N$9)</f>
        <v/>
      </c>
      <c r="E73" s="50" t="str">
        <f>IF(ＣＳＶ貼付用!DH73="","",ＣＳＶ貼付用!DH73+データ!$N$9)</f>
        <v/>
      </c>
      <c r="F73" s="50" t="str">
        <f>IF(ＣＳＶ貼付用!DW73="","",ＣＳＶ貼付用!DW73+データ!$N$9)</f>
        <v/>
      </c>
    </row>
    <row r="74" spans="1:6" ht="13.5" customHeight="1" x14ac:dyDescent="0.15">
      <c r="A74" s="50" t="str">
        <f>IF(ＣＳＶ貼付用!AZ74="","",ＣＳＶ貼付用!AZ74+データ!$N$9)</f>
        <v/>
      </c>
      <c r="B74" s="50" t="str">
        <f>IF(ＣＳＶ貼付用!BO74="","",ＣＳＶ貼付用!BO74+データ!$N$9)</f>
        <v/>
      </c>
      <c r="C74" s="50" t="str">
        <f>IF(ＣＳＶ貼付用!CD74="","",ＣＳＶ貼付用!CD74+データ!$N$9)</f>
        <v/>
      </c>
      <c r="D74" s="50" t="str">
        <f>IF(ＣＳＶ貼付用!CP74="","",ＣＳＶ貼付用!CP74+データ!$N$9)</f>
        <v/>
      </c>
      <c r="E74" s="50" t="str">
        <f>IF(ＣＳＶ貼付用!DH74="","",ＣＳＶ貼付用!DH74+データ!$N$9)</f>
        <v/>
      </c>
      <c r="F74" s="50" t="str">
        <f>IF(ＣＳＶ貼付用!DW74="","",ＣＳＶ貼付用!DW74+データ!$N$9)</f>
        <v/>
      </c>
    </row>
    <row r="75" spans="1:6" ht="13.5" customHeight="1" x14ac:dyDescent="0.15">
      <c r="A75" s="50" t="str">
        <f>IF(ＣＳＶ貼付用!AZ75="","",ＣＳＶ貼付用!AZ75+データ!$N$9)</f>
        <v/>
      </c>
      <c r="B75" s="50" t="str">
        <f>IF(ＣＳＶ貼付用!BO75="","",ＣＳＶ貼付用!BO75+データ!$N$9)</f>
        <v/>
      </c>
      <c r="C75" s="50" t="str">
        <f>IF(ＣＳＶ貼付用!CD75="","",ＣＳＶ貼付用!CD75+データ!$N$9)</f>
        <v/>
      </c>
      <c r="D75" s="50" t="str">
        <f>IF(ＣＳＶ貼付用!CP75="","",ＣＳＶ貼付用!CP75+データ!$N$9)</f>
        <v/>
      </c>
      <c r="E75" s="50" t="str">
        <f>IF(ＣＳＶ貼付用!DH75="","",ＣＳＶ貼付用!DH75+データ!$N$9)</f>
        <v/>
      </c>
      <c r="F75" s="50" t="str">
        <f>IF(ＣＳＶ貼付用!DW75="","",ＣＳＶ貼付用!DW75+データ!$N$9)</f>
        <v/>
      </c>
    </row>
    <row r="76" spans="1:6" ht="13.5" customHeight="1" x14ac:dyDescent="0.15">
      <c r="A76" s="50" t="str">
        <f>IF(ＣＳＶ貼付用!AZ76="","",ＣＳＶ貼付用!AZ76+データ!$N$9)</f>
        <v/>
      </c>
      <c r="B76" s="50" t="str">
        <f>IF(ＣＳＶ貼付用!BO76="","",ＣＳＶ貼付用!BO76+データ!$N$9)</f>
        <v/>
      </c>
      <c r="C76" s="50" t="str">
        <f>IF(ＣＳＶ貼付用!CD76="","",ＣＳＶ貼付用!CD76+データ!$N$9)</f>
        <v/>
      </c>
      <c r="D76" s="50" t="str">
        <f>IF(ＣＳＶ貼付用!CP76="","",ＣＳＶ貼付用!CP76+データ!$N$9)</f>
        <v/>
      </c>
      <c r="E76" s="50" t="str">
        <f>IF(ＣＳＶ貼付用!DH76="","",ＣＳＶ貼付用!DH76+データ!$N$9)</f>
        <v/>
      </c>
      <c r="F76" s="50" t="str">
        <f>IF(ＣＳＶ貼付用!DW76="","",ＣＳＶ貼付用!DW76+データ!$N$9)</f>
        <v/>
      </c>
    </row>
    <row r="77" spans="1:6" ht="13.5" customHeight="1" x14ac:dyDescent="0.15">
      <c r="A77" s="50" t="str">
        <f>IF(ＣＳＶ貼付用!AZ77="","",ＣＳＶ貼付用!AZ77+データ!$N$9)</f>
        <v/>
      </c>
      <c r="B77" s="50" t="str">
        <f>IF(ＣＳＶ貼付用!BO77="","",ＣＳＶ貼付用!BO77+データ!$N$9)</f>
        <v/>
      </c>
      <c r="C77" s="50" t="str">
        <f>IF(ＣＳＶ貼付用!CD77="","",ＣＳＶ貼付用!CD77+データ!$N$9)</f>
        <v/>
      </c>
      <c r="D77" s="50" t="str">
        <f>IF(ＣＳＶ貼付用!CP77="","",ＣＳＶ貼付用!CP77+データ!$N$9)</f>
        <v/>
      </c>
      <c r="E77" s="50" t="str">
        <f>IF(ＣＳＶ貼付用!DH77="","",ＣＳＶ貼付用!DH77+データ!$N$9)</f>
        <v/>
      </c>
      <c r="F77" s="50" t="str">
        <f>IF(ＣＳＶ貼付用!DW77="","",ＣＳＶ貼付用!DW77+データ!$N$9)</f>
        <v/>
      </c>
    </row>
    <row r="78" spans="1:6" ht="13.5" customHeight="1" x14ac:dyDescent="0.15">
      <c r="A78" s="50" t="str">
        <f>IF(ＣＳＶ貼付用!AZ78="","",ＣＳＶ貼付用!AZ78+データ!$N$9)</f>
        <v/>
      </c>
      <c r="B78" s="50" t="str">
        <f>IF(ＣＳＶ貼付用!BO78="","",ＣＳＶ貼付用!BO78+データ!$N$9)</f>
        <v/>
      </c>
      <c r="C78" s="50" t="str">
        <f>IF(ＣＳＶ貼付用!CD78="","",ＣＳＶ貼付用!CD78+データ!$N$9)</f>
        <v/>
      </c>
      <c r="D78" s="50" t="str">
        <f>IF(ＣＳＶ貼付用!CP78="","",ＣＳＶ貼付用!CP78+データ!$N$9)</f>
        <v/>
      </c>
      <c r="E78" s="50" t="str">
        <f>IF(ＣＳＶ貼付用!DH78="","",ＣＳＶ貼付用!DH78+データ!$N$9)</f>
        <v/>
      </c>
      <c r="F78" s="50" t="str">
        <f>IF(ＣＳＶ貼付用!DW78="","",ＣＳＶ貼付用!DW78+データ!$N$9)</f>
        <v/>
      </c>
    </row>
    <row r="79" spans="1:6" ht="13.5" customHeight="1" x14ac:dyDescent="0.15">
      <c r="A79" s="50" t="str">
        <f>IF(ＣＳＶ貼付用!AZ79="","",ＣＳＶ貼付用!AZ79+データ!$N$9)</f>
        <v/>
      </c>
      <c r="B79" s="50" t="str">
        <f>IF(ＣＳＶ貼付用!BO79="","",ＣＳＶ貼付用!BO79+データ!$N$9)</f>
        <v/>
      </c>
      <c r="C79" s="50" t="str">
        <f>IF(ＣＳＶ貼付用!CD79="","",ＣＳＶ貼付用!CD79+データ!$N$9)</f>
        <v/>
      </c>
      <c r="D79" s="50" t="str">
        <f>IF(ＣＳＶ貼付用!CP79="","",ＣＳＶ貼付用!CP79+データ!$N$9)</f>
        <v/>
      </c>
      <c r="E79" s="50" t="str">
        <f>IF(ＣＳＶ貼付用!DH79="","",ＣＳＶ貼付用!DH79+データ!$N$9)</f>
        <v/>
      </c>
      <c r="F79" s="50" t="str">
        <f>IF(ＣＳＶ貼付用!DW79="","",ＣＳＶ貼付用!DW79+データ!$N$9)</f>
        <v/>
      </c>
    </row>
    <row r="80" spans="1:6" ht="13.5" customHeight="1" x14ac:dyDescent="0.15">
      <c r="A80" s="50" t="str">
        <f>IF(ＣＳＶ貼付用!AZ80="","",ＣＳＶ貼付用!AZ80+データ!$N$9)</f>
        <v/>
      </c>
      <c r="B80" s="50" t="str">
        <f>IF(ＣＳＶ貼付用!BO80="","",ＣＳＶ貼付用!BO80+データ!$N$9)</f>
        <v/>
      </c>
      <c r="C80" s="50" t="str">
        <f>IF(ＣＳＶ貼付用!CD80="","",ＣＳＶ貼付用!CD80+データ!$N$9)</f>
        <v/>
      </c>
      <c r="D80" s="50" t="str">
        <f>IF(ＣＳＶ貼付用!CP80="","",ＣＳＶ貼付用!CP80+データ!$N$9)</f>
        <v/>
      </c>
      <c r="E80" s="50" t="str">
        <f>IF(ＣＳＶ貼付用!DH80="","",ＣＳＶ貼付用!DH80+データ!$N$9)</f>
        <v/>
      </c>
      <c r="F80" s="50" t="str">
        <f>IF(ＣＳＶ貼付用!DW80="","",ＣＳＶ貼付用!DW80+データ!$N$9)</f>
        <v/>
      </c>
    </row>
    <row r="81" spans="1:6" ht="13.5" customHeight="1" x14ac:dyDescent="0.15">
      <c r="A81" s="50" t="str">
        <f>IF(ＣＳＶ貼付用!AZ81="","",ＣＳＶ貼付用!AZ81+データ!$N$9)</f>
        <v/>
      </c>
      <c r="B81" s="50" t="str">
        <f>IF(ＣＳＶ貼付用!BO81="","",ＣＳＶ貼付用!BO81+データ!$N$9)</f>
        <v/>
      </c>
      <c r="C81" s="50" t="str">
        <f>IF(ＣＳＶ貼付用!CD81="","",ＣＳＶ貼付用!CD81+データ!$N$9)</f>
        <v/>
      </c>
      <c r="D81" s="50" t="str">
        <f>IF(ＣＳＶ貼付用!CP81="","",ＣＳＶ貼付用!CP81+データ!$N$9)</f>
        <v/>
      </c>
      <c r="E81" s="50" t="str">
        <f>IF(ＣＳＶ貼付用!DH81="","",ＣＳＶ貼付用!DH81+データ!$N$9)</f>
        <v/>
      </c>
      <c r="F81" s="50" t="str">
        <f>IF(ＣＳＶ貼付用!DW81="","",ＣＳＶ貼付用!DW81+データ!$N$9)</f>
        <v/>
      </c>
    </row>
    <row r="82" spans="1:6" ht="13.5" customHeight="1" x14ac:dyDescent="0.15">
      <c r="A82" s="50" t="str">
        <f>IF(ＣＳＶ貼付用!AZ82="","",ＣＳＶ貼付用!AZ82+データ!$N$9)</f>
        <v/>
      </c>
      <c r="B82" s="50" t="str">
        <f>IF(ＣＳＶ貼付用!BO82="","",ＣＳＶ貼付用!BO82+データ!$N$9)</f>
        <v/>
      </c>
      <c r="C82" s="50" t="str">
        <f>IF(ＣＳＶ貼付用!CD82="","",ＣＳＶ貼付用!CD82+データ!$N$9)</f>
        <v/>
      </c>
      <c r="D82" s="50" t="str">
        <f>IF(ＣＳＶ貼付用!CP82="","",ＣＳＶ貼付用!CP82+データ!$N$9)</f>
        <v/>
      </c>
      <c r="E82" s="50" t="str">
        <f>IF(ＣＳＶ貼付用!DH82="","",ＣＳＶ貼付用!DH82+データ!$N$9)</f>
        <v/>
      </c>
      <c r="F82" s="50" t="str">
        <f>IF(ＣＳＶ貼付用!DW82="","",ＣＳＶ貼付用!DW82+データ!$N$9)</f>
        <v/>
      </c>
    </row>
    <row r="83" spans="1:6" ht="13.5" customHeight="1" x14ac:dyDescent="0.15">
      <c r="A83" s="50" t="str">
        <f>IF(ＣＳＶ貼付用!AZ83="","",ＣＳＶ貼付用!AZ83+データ!$N$9)</f>
        <v/>
      </c>
      <c r="B83" s="50" t="str">
        <f>IF(ＣＳＶ貼付用!BO83="","",ＣＳＶ貼付用!BO83+データ!$N$9)</f>
        <v/>
      </c>
      <c r="C83" s="50" t="str">
        <f>IF(ＣＳＶ貼付用!CD83="","",ＣＳＶ貼付用!CD83+データ!$N$9)</f>
        <v/>
      </c>
      <c r="D83" s="50" t="str">
        <f>IF(ＣＳＶ貼付用!CP83="","",ＣＳＶ貼付用!CP83+データ!$N$9)</f>
        <v/>
      </c>
      <c r="E83" s="50" t="str">
        <f>IF(ＣＳＶ貼付用!DH83="","",ＣＳＶ貼付用!DH83+データ!$N$9)</f>
        <v/>
      </c>
      <c r="F83" s="50" t="str">
        <f>IF(ＣＳＶ貼付用!DW83="","",ＣＳＶ貼付用!DW83+データ!$N$9)</f>
        <v/>
      </c>
    </row>
    <row r="84" spans="1:6" ht="13.5" customHeight="1" x14ac:dyDescent="0.15">
      <c r="A84" s="50" t="str">
        <f>IF(ＣＳＶ貼付用!AZ84="","",ＣＳＶ貼付用!AZ84+データ!$N$9)</f>
        <v/>
      </c>
      <c r="B84" s="50" t="str">
        <f>IF(ＣＳＶ貼付用!BO84="","",ＣＳＶ貼付用!BO84+データ!$N$9)</f>
        <v/>
      </c>
      <c r="C84" s="50" t="str">
        <f>IF(ＣＳＶ貼付用!CD84="","",ＣＳＶ貼付用!CD84+データ!$N$9)</f>
        <v/>
      </c>
      <c r="D84" s="50" t="str">
        <f>IF(ＣＳＶ貼付用!CP84="","",ＣＳＶ貼付用!CP84+データ!$N$9)</f>
        <v/>
      </c>
      <c r="E84" s="50" t="str">
        <f>IF(ＣＳＶ貼付用!DH84="","",ＣＳＶ貼付用!DH84+データ!$N$9)</f>
        <v/>
      </c>
      <c r="F84" s="50" t="str">
        <f>IF(ＣＳＶ貼付用!DW84="","",ＣＳＶ貼付用!DW84+データ!$N$9)</f>
        <v/>
      </c>
    </row>
    <row r="85" spans="1:6" ht="13.5" customHeight="1" x14ac:dyDescent="0.15">
      <c r="A85" s="50" t="str">
        <f>IF(ＣＳＶ貼付用!AZ85="","",ＣＳＶ貼付用!AZ85+データ!$N$9)</f>
        <v/>
      </c>
      <c r="B85" s="50" t="str">
        <f>IF(ＣＳＶ貼付用!BO85="","",ＣＳＶ貼付用!BO85+データ!$N$9)</f>
        <v/>
      </c>
      <c r="C85" s="50" t="str">
        <f>IF(ＣＳＶ貼付用!CD85="","",ＣＳＶ貼付用!CD85+データ!$N$9)</f>
        <v/>
      </c>
      <c r="D85" s="50" t="str">
        <f>IF(ＣＳＶ貼付用!CP85="","",ＣＳＶ貼付用!CP85+データ!$N$9)</f>
        <v/>
      </c>
      <c r="E85" s="50" t="str">
        <f>IF(ＣＳＶ貼付用!DH85="","",ＣＳＶ貼付用!DH85+データ!$N$9)</f>
        <v/>
      </c>
      <c r="F85" s="50" t="str">
        <f>IF(ＣＳＶ貼付用!DW85="","",ＣＳＶ貼付用!DW85+データ!$N$9)</f>
        <v/>
      </c>
    </row>
    <row r="86" spans="1:6" ht="13.5" customHeight="1" x14ac:dyDescent="0.15">
      <c r="A86" s="50" t="str">
        <f>IF(ＣＳＶ貼付用!AZ86="","",ＣＳＶ貼付用!AZ86+データ!$N$9)</f>
        <v/>
      </c>
      <c r="B86" s="50" t="str">
        <f>IF(ＣＳＶ貼付用!BO86="","",ＣＳＶ貼付用!BO86+データ!$N$9)</f>
        <v/>
      </c>
      <c r="C86" s="50" t="str">
        <f>IF(ＣＳＶ貼付用!CD86="","",ＣＳＶ貼付用!CD86+データ!$N$9)</f>
        <v/>
      </c>
      <c r="D86" s="50" t="str">
        <f>IF(ＣＳＶ貼付用!CP86="","",ＣＳＶ貼付用!CP86+データ!$N$9)</f>
        <v/>
      </c>
      <c r="E86" s="50" t="str">
        <f>IF(ＣＳＶ貼付用!DH86="","",ＣＳＶ貼付用!DH86+データ!$N$9)</f>
        <v/>
      </c>
      <c r="F86" s="50" t="str">
        <f>IF(ＣＳＶ貼付用!DW86="","",ＣＳＶ貼付用!DW86+データ!$N$9)</f>
        <v/>
      </c>
    </row>
    <row r="87" spans="1:6" ht="13.5" customHeight="1" x14ac:dyDescent="0.15">
      <c r="A87" s="50" t="str">
        <f>IF(ＣＳＶ貼付用!AZ87="","",ＣＳＶ貼付用!AZ87+データ!$N$9)</f>
        <v/>
      </c>
      <c r="B87" s="50" t="str">
        <f>IF(ＣＳＶ貼付用!BO87="","",ＣＳＶ貼付用!BO87+データ!$N$9)</f>
        <v/>
      </c>
      <c r="C87" s="50" t="str">
        <f>IF(ＣＳＶ貼付用!CD87="","",ＣＳＶ貼付用!CD87+データ!$N$9)</f>
        <v/>
      </c>
      <c r="D87" s="50" t="str">
        <f>IF(ＣＳＶ貼付用!CP87="","",ＣＳＶ貼付用!CP87+データ!$N$9)</f>
        <v/>
      </c>
      <c r="E87" s="50" t="str">
        <f>IF(ＣＳＶ貼付用!DH87="","",ＣＳＶ貼付用!DH87+データ!$N$9)</f>
        <v/>
      </c>
      <c r="F87" s="50" t="str">
        <f>IF(ＣＳＶ貼付用!DW87="","",ＣＳＶ貼付用!DW87+データ!$N$9)</f>
        <v/>
      </c>
    </row>
    <row r="88" spans="1:6" ht="13.5" customHeight="1" x14ac:dyDescent="0.15">
      <c r="A88" s="50" t="str">
        <f>IF(ＣＳＶ貼付用!AZ88="","",ＣＳＶ貼付用!AZ88+データ!$N$9)</f>
        <v/>
      </c>
      <c r="B88" s="50" t="str">
        <f>IF(ＣＳＶ貼付用!BO88="","",ＣＳＶ貼付用!BO88+データ!$N$9)</f>
        <v/>
      </c>
      <c r="C88" s="50" t="str">
        <f>IF(ＣＳＶ貼付用!CD88="","",ＣＳＶ貼付用!CD88+データ!$N$9)</f>
        <v/>
      </c>
      <c r="D88" s="50" t="str">
        <f>IF(ＣＳＶ貼付用!CP88="","",ＣＳＶ貼付用!CP88+データ!$N$9)</f>
        <v/>
      </c>
      <c r="E88" s="50" t="str">
        <f>IF(ＣＳＶ貼付用!DH88="","",ＣＳＶ貼付用!DH88+データ!$N$9)</f>
        <v/>
      </c>
      <c r="F88" s="50" t="str">
        <f>IF(ＣＳＶ貼付用!DW88="","",ＣＳＶ貼付用!DW88+データ!$N$9)</f>
        <v/>
      </c>
    </row>
    <row r="89" spans="1:6" ht="13.5" customHeight="1" x14ac:dyDescent="0.15">
      <c r="A89" s="50" t="str">
        <f>IF(ＣＳＶ貼付用!AZ89="","",ＣＳＶ貼付用!AZ89+データ!$N$9)</f>
        <v/>
      </c>
      <c r="B89" s="50" t="str">
        <f>IF(ＣＳＶ貼付用!BO89="","",ＣＳＶ貼付用!BO89+データ!$N$9)</f>
        <v/>
      </c>
      <c r="C89" s="50" t="str">
        <f>IF(ＣＳＶ貼付用!CD89="","",ＣＳＶ貼付用!CD89+データ!$N$9)</f>
        <v/>
      </c>
      <c r="D89" s="50" t="str">
        <f>IF(ＣＳＶ貼付用!CP89="","",ＣＳＶ貼付用!CP89+データ!$N$9)</f>
        <v/>
      </c>
      <c r="E89" s="50" t="str">
        <f>IF(ＣＳＶ貼付用!DH89="","",ＣＳＶ貼付用!DH89+データ!$N$9)</f>
        <v/>
      </c>
      <c r="F89" s="50" t="str">
        <f>IF(ＣＳＶ貼付用!DW89="","",ＣＳＶ貼付用!DW89+データ!$N$9)</f>
        <v/>
      </c>
    </row>
    <row r="90" spans="1:6" ht="13.5" customHeight="1" x14ac:dyDescent="0.15">
      <c r="A90" s="50" t="str">
        <f>IF(ＣＳＶ貼付用!AZ90="","",ＣＳＶ貼付用!AZ90+データ!$N$9)</f>
        <v/>
      </c>
      <c r="B90" s="50" t="str">
        <f>IF(ＣＳＶ貼付用!BO90="","",ＣＳＶ貼付用!BO90+データ!$N$9)</f>
        <v/>
      </c>
      <c r="C90" s="50" t="str">
        <f>IF(ＣＳＶ貼付用!CD90="","",ＣＳＶ貼付用!CD90+データ!$N$9)</f>
        <v/>
      </c>
      <c r="D90" s="50" t="str">
        <f>IF(ＣＳＶ貼付用!CP90="","",ＣＳＶ貼付用!CP90+データ!$N$9)</f>
        <v/>
      </c>
      <c r="E90" s="50" t="str">
        <f>IF(ＣＳＶ貼付用!DH90="","",ＣＳＶ貼付用!DH90+データ!$N$9)</f>
        <v/>
      </c>
      <c r="F90" s="50" t="str">
        <f>IF(ＣＳＶ貼付用!DW90="","",ＣＳＶ貼付用!DW90+データ!$N$9)</f>
        <v/>
      </c>
    </row>
    <row r="91" spans="1:6" ht="13.5" customHeight="1" x14ac:dyDescent="0.15">
      <c r="A91" s="50" t="str">
        <f>IF(ＣＳＶ貼付用!AZ91="","",ＣＳＶ貼付用!AZ91+データ!$N$9)</f>
        <v/>
      </c>
      <c r="B91" s="50" t="str">
        <f>IF(ＣＳＶ貼付用!BO91="","",ＣＳＶ貼付用!BO91+データ!$N$9)</f>
        <v/>
      </c>
      <c r="C91" s="50" t="str">
        <f>IF(ＣＳＶ貼付用!CD91="","",ＣＳＶ貼付用!CD91+データ!$N$9)</f>
        <v/>
      </c>
      <c r="D91" s="50" t="str">
        <f>IF(ＣＳＶ貼付用!CP91="","",ＣＳＶ貼付用!CP91+データ!$N$9)</f>
        <v/>
      </c>
      <c r="E91" s="50" t="str">
        <f>IF(ＣＳＶ貼付用!DH91="","",ＣＳＶ貼付用!DH91+データ!$N$9)</f>
        <v/>
      </c>
      <c r="F91" s="50" t="str">
        <f>IF(ＣＳＶ貼付用!DW91="","",ＣＳＶ貼付用!DW91+データ!$N$9)</f>
        <v/>
      </c>
    </row>
    <row r="92" spans="1:6" ht="13.5" customHeight="1" x14ac:dyDescent="0.15">
      <c r="A92" s="50" t="str">
        <f>IF(ＣＳＶ貼付用!AZ92="","",ＣＳＶ貼付用!AZ92+データ!$N$9)</f>
        <v/>
      </c>
      <c r="B92" s="50" t="str">
        <f>IF(ＣＳＶ貼付用!BO92="","",ＣＳＶ貼付用!BO92+データ!$N$9)</f>
        <v/>
      </c>
      <c r="C92" s="50" t="str">
        <f>IF(ＣＳＶ貼付用!CD92="","",ＣＳＶ貼付用!CD92+データ!$N$9)</f>
        <v/>
      </c>
      <c r="D92" s="50" t="str">
        <f>IF(ＣＳＶ貼付用!CP92="","",ＣＳＶ貼付用!CP92+データ!$N$9)</f>
        <v/>
      </c>
      <c r="E92" s="50" t="str">
        <f>IF(ＣＳＶ貼付用!DH92="","",ＣＳＶ貼付用!DH92+データ!$N$9)</f>
        <v/>
      </c>
      <c r="F92" s="50" t="str">
        <f>IF(ＣＳＶ貼付用!DW92="","",ＣＳＶ貼付用!DW92+データ!$N$9)</f>
        <v/>
      </c>
    </row>
    <row r="93" spans="1:6" ht="13.5" customHeight="1" x14ac:dyDescent="0.15">
      <c r="A93" s="50" t="str">
        <f>IF(ＣＳＶ貼付用!AZ93="","",ＣＳＶ貼付用!AZ93+データ!$N$9)</f>
        <v/>
      </c>
      <c r="B93" s="50" t="str">
        <f>IF(ＣＳＶ貼付用!BO93="","",ＣＳＶ貼付用!BO93+データ!$N$9)</f>
        <v/>
      </c>
      <c r="C93" s="50" t="str">
        <f>IF(ＣＳＶ貼付用!CD93="","",ＣＳＶ貼付用!CD93+データ!$N$9)</f>
        <v/>
      </c>
      <c r="D93" s="50" t="str">
        <f>IF(ＣＳＶ貼付用!CP93="","",ＣＳＶ貼付用!CP93+データ!$N$9)</f>
        <v/>
      </c>
      <c r="E93" s="50" t="str">
        <f>IF(ＣＳＶ貼付用!DH93="","",ＣＳＶ貼付用!DH93+データ!$N$9)</f>
        <v/>
      </c>
      <c r="F93" s="50" t="str">
        <f>IF(ＣＳＶ貼付用!DW93="","",ＣＳＶ貼付用!DW93+データ!$N$9)</f>
        <v/>
      </c>
    </row>
    <row r="94" spans="1:6" ht="13.5" customHeight="1" x14ac:dyDescent="0.15">
      <c r="A94" s="50" t="str">
        <f>IF(ＣＳＶ貼付用!AZ94="","",ＣＳＶ貼付用!AZ94+データ!$N$9)</f>
        <v/>
      </c>
      <c r="B94" s="50" t="str">
        <f>IF(ＣＳＶ貼付用!BO94="","",ＣＳＶ貼付用!BO94+データ!$N$9)</f>
        <v/>
      </c>
      <c r="C94" s="50" t="str">
        <f>IF(ＣＳＶ貼付用!CD94="","",ＣＳＶ貼付用!CD94+データ!$N$9)</f>
        <v/>
      </c>
      <c r="D94" s="50" t="str">
        <f>IF(ＣＳＶ貼付用!CP94="","",ＣＳＶ貼付用!CP94+データ!$N$9)</f>
        <v/>
      </c>
      <c r="E94" s="50" t="str">
        <f>IF(ＣＳＶ貼付用!DH94="","",ＣＳＶ貼付用!DH94+データ!$N$9)</f>
        <v/>
      </c>
      <c r="F94" s="50" t="str">
        <f>IF(ＣＳＶ貼付用!DW94="","",ＣＳＶ貼付用!DW94+データ!$N$9)</f>
        <v/>
      </c>
    </row>
    <row r="95" spans="1:6" ht="13.5" customHeight="1" x14ac:dyDescent="0.15">
      <c r="A95" s="50" t="str">
        <f>IF(ＣＳＶ貼付用!AZ95="","",ＣＳＶ貼付用!AZ95+データ!$N$9)</f>
        <v/>
      </c>
      <c r="B95" s="50" t="str">
        <f>IF(ＣＳＶ貼付用!BO95="","",ＣＳＶ貼付用!BO95+データ!$N$9)</f>
        <v/>
      </c>
      <c r="C95" s="50" t="str">
        <f>IF(ＣＳＶ貼付用!CD95="","",ＣＳＶ貼付用!CD95+データ!$N$9)</f>
        <v/>
      </c>
      <c r="D95" s="50" t="str">
        <f>IF(ＣＳＶ貼付用!CP95="","",ＣＳＶ貼付用!CP95+データ!$N$9)</f>
        <v/>
      </c>
      <c r="E95" s="50" t="str">
        <f>IF(ＣＳＶ貼付用!DH95="","",ＣＳＶ貼付用!DH95+データ!$N$9)</f>
        <v/>
      </c>
      <c r="F95" s="50" t="str">
        <f>IF(ＣＳＶ貼付用!DW95="","",ＣＳＶ貼付用!DW95+データ!$N$9)</f>
        <v/>
      </c>
    </row>
    <row r="96" spans="1:6" ht="13.5" customHeight="1" x14ac:dyDescent="0.15">
      <c r="A96" s="50" t="str">
        <f>IF(ＣＳＶ貼付用!AZ96="","",ＣＳＶ貼付用!AZ96+データ!$N$9)</f>
        <v/>
      </c>
      <c r="B96" s="50" t="str">
        <f>IF(ＣＳＶ貼付用!BO96="","",ＣＳＶ貼付用!BO96+データ!$N$9)</f>
        <v/>
      </c>
      <c r="C96" s="50" t="str">
        <f>IF(ＣＳＶ貼付用!CD96="","",ＣＳＶ貼付用!CD96+データ!$N$9)</f>
        <v/>
      </c>
      <c r="D96" s="50" t="str">
        <f>IF(ＣＳＶ貼付用!CP96="","",ＣＳＶ貼付用!CP96+データ!$N$9)</f>
        <v/>
      </c>
      <c r="E96" s="50" t="str">
        <f>IF(ＣＳＶ貼付用!DH96="","",ＣＳＶ貼付用!DH96+データ!$N$9)</f>
        <v/>
      </c>
      <c r="F96" s="50" t="str">
        <f>IF(ＣＳＶ貼付用!DW96="","",ＣＳＶ貼付用!DW96+データ!$N$9)</f>
        <v/>
      </c>
    </row>
    <row r="97" spans="1:6" ht="13.5" customHeight="1" x14ac:dyDescent="0.15">
      <c r="A97" s="50" t="str">
        <f>IF(ＣＳＶ貼付用!AZ97="","",ＣＳＶ貼付用!AZ97+データ!$N$9)</f>
        <v/>
      </c>
      <c r="B97" s="50" t="str">
        <f>IF(ＣＳＶ貼付用!BO97="","",ＣＳＶ貼付用!BO97+データ!$N$9)</f>
        <v/>
      </c>
      <c r="C97" s="50" t="str">
        <f>IF(ＣＳＶ貼付用!CD97="","",ＣＳＶ貼付用!CD97+データ!$N$9)</f>
        <v/>
      </c>
      <c r="D97" s="50" t="str">
        <f>IF(ＣＳＶ貼付用!CP97="","",ＣＳＶ貼付用!CP97+データ!$N$9)</f>
        <v/>
      </c>
      <c r="E97" s="50" t="str">
        <f>IF(ＣＳＶ貼付用!DH97="","",ＣＳＶ貼付用!DH97+データ!$N$9)</f>
        <v/>
      </c>
      <c r="F97" s="50" t="str">
        <f>IF(ＣＳＶ貼付用!DW97="","",ＣＳＶ貼付用!DW97+データ!$N$9)</f>
        <v/>
      </c>
    </row>
    <row r="98" spans="1:6" ht="13.5" customHeight="1" x14ac:dyDescent="0.15">
      <c r="A98" s="50" t="str">
        <f>IF(ＣＳＶ貼付用!AZ98="","",ＣＳＶ貼付用!AZ98+データ!$N$9)</f>
        <v/>
      </c>
      <c r="B98" s="50" t="str">
        <f>IF(ＣＳＶ貼付用!BO98="","",ＣＳＶ貼付用!BO98+データ!$N$9)</f>
        <v/>
      </c>
      <c r="C98" s="50" t="str">
        <f>IF(ＣＳＶ貼付用!CD98="","",ＣＳＶ貼付用!CD98+データ!$N$9)</f>
        <v/>
      </c>
      <c r="D98" s="50" t="str">
        <f>IF(ＣＳＶ貼付用!CP98="","",ＣＳＶ貼付用!CP98+データ!$N$9)</f>
        <v/>
      </c>
      <c r="E98" s="50" t="str">
        <f>IF(ＣＳＶ貼付用!DH98="","",ＣＳＶ貼付用!DH98+データ!$N$9)</f>
        <v/>
      </c>
      <c r="F98" s="50" t="str">
        <f>IF(ＣＳＶ貼付用!DW98="","",ＣＳＶ貼付用!DW98+データ!$N$9)</f>
        <v/>
      </c>
    </row>
    <row r="99" spans="1:6" ht="13.5" customHeight="1" x14ac:dyDescent="0.15">
      <c r="A99" s="50" t="str">
        <f>IF(ＣＳＶ貼付用!AZ99="","",ＣＳＶ貼付用!AZ99+データ!$N$9)</f>
        <v/>
      </c>
      <c r="B99" s="50" t="str">
        <f>IF(ＣＳＶ貼付用!BO99="","",ＣＳＶ貼付用!BO99+データ!$N$9)</f>
        <v/>
      </c>
      <c r="C99" s="50" t="str">
        <f>IF(ＣＳＶ貼付用!CD99="","",ＣＳＶ貼付用!CD99+データ!$N$9)</f>
        <v/>
      </c>
      <c r="D99" s="50" t="str">
        <f>IF(ＣＳＶ貼付用!CP99="","",ＣＳＶ貼付用!CP99+データ!$N$9)</f>
        <v/>
      </c>
      <c r="E99" s="50" t="str">
        <f>IF(ＣＳＶ貼付用!DH99="","",ＣＳＶ貼付用!DH99+データ!$N$9)</f>
        <v/>
      </c>
      <c r="F99" s="50" t="str">
        <f>IF(ＣＳＶ貼付用!DW99="","",ＣＳＶ貼付用!DW99+データ!$N$9)</f>
        <v/>
      </c>
    </row>
    <row r="100" spans="1:6" ht="13.5" customHeight="1" x14ac:dyDescent="0.15">
      <c r="A100" s="50" t="str">
        <f>IF(ＣＳＶ貼付用!AZ100="","",ＣＳＶ貼付用!AZ100+データ!$N$9)</f>
        <v/>
      </c>
      <c r="B100" s="50" t="str">
        <f>IF(ＣＳＶ貼付用!BO100="","",ＣＳＶ貼付用!BO100+データ!$N$9)</f>
        <v/>
      </c>
      <c r="C100" s="50" t="str">
        <f>IF(ＣＳＶ貼付用!CD100="","",ＣＳＶ貼付用!CD100+データ!$N$9)</f>
        <v/>
      </c>
      <c r="D100" s="50" t="str">
        <f>IF(ＣＳＶ貼付用!CP100="","",ＣＳＶ貼付用!CP100+データ!$N$9)</f>
        <v/>
      </c>
      <c r="E100" s="50" t="str">
        <f>IF(ＣＳＶ貼付用!DH100="","",ＣＳＶ貼付用!DH100+データ!$N$9)</f>
        <v/>
      </c>
      <c r="F100" s="50" t="str">
        <f>IF(ＣＳＶ貼付用!DW100="","",ＣＳＶ貼付用!DW100+データ!$N$9)</f>
        <v/>
      </c>
    </row>
    <row r="101" spans="1:6" ht="13.5" customHeight="1" x14ac:dyDescent="0.15">
      <c r="A101" s="50" t="str">
        <f>IF(ＣＳＶ貼付用!AZ101="","",ＣＳＶ貼付用!AZ101+データ!$N$9)</f>
        <v/>
      </c>
      <c r="B101" s="50" t="str">
        <f>IF(ＣＳＶ貼付用!BO101="","",ＣＳＶ貼付用!BO101+データ!$N$9)</f>
        <v/>
      </c>
      <c r="C101" s="50" t="str">
        <f>IF(ＣＳＶ貼付用!CD101="","",ＣＳＶ貼付用!CD101+データ!$N$9)</f>
        <v/>
      </c>
      <c r="D101" s="50" t="str">
        <f>IF(ＣＳＶ貼付用!CP101="","",ＣＳＶ貼付用!CP101+データ!$N$9)</f>
        <v/>
      </c>
      <c r="E101" s="50" t="str">
        <f>IF(ＣＳＶ貼付用!DH101="","",ＣＳＶ貼付用!DH101+データ!$N$9)</f>
        <v/>
      </c>
      <c r="F101" s="50" t="str">
        <f>IF(ＣＳＶ貼付用!DW101="","",ＣＳＶ貼付用!DW101+データ!$N$9)</f>
        <v/>
      </c>
    </row>
    <row r="102" spans="1:6" ht="13.5" customHeight="1" x14ac:dyDescent="0.15">
      <c r="A102" s="50" t="str">
        <f>IF(ＣＳＶ貼付用!AZ102="","",ＣＳＶ貼付用!AZ102+データ!$N$9)</f>
        <v/>
      </c>
      <c r="B102" s="50" t="str">
        <f>IF(ＣＳＶ貼付用!BO102="","",ＣＳＶ貼付用!BO102+データ!$N$9)</f>
        <v/>
      </c>
      <c r="C102" s="50" t="str">
        <f>IF(ＣＳＶ貼付用!CD102="","",ＣＳＶ貼付用!CD102+データ!$N$9)</f>
        <v/>
      </c>
      <c r="D102" s="50" t="str">
        <f>IF(ＣＳＶ貼付用!CP102="","",ＣＳＶ貼付用!CP102+データ!$N$9)</f>
        <v/>
      </c>
      <c r="E102" s="50" t="str">
        <f>IF(ＣＳＶ貼付用!DH102="","",ＣＳＶ貼付用!DH102+データ!$N$9)</f>
        <v/>
      </c>
      <c r="F102" s="50" t="str">
        <f>IF(ＣＳＶ貼付用!DW102="","",ＣＳＶ貼付用!DW102+データ!$N$9)</f>
        <v/>
      </c>
    </row>
    <row r="103" spans="1:6" x14ac:dyDescent="0.15">
      <c r="A103" s="50" t="str">
        <f>IF(ＣＳＶ貼付用!AZ103="","",ＣＳＶ貼付用!AZ103+データ!$N$9)</f>
        <v/>
      </c>
      <c r="B103" s="50" t="str">
        <f>IF(ＣＳＶ貼付用!BO103="","",ＣＳＶ貼付用!BO103+データ!$N$9)</f>
        <v/>
      </c>
      <c r="C103" s="50" t="str">
        <f>IF(ＣＳＶ貼付用!CD103="","",ＣＳＶ貼付用!CD103+データ!$N$9)</f>
        <v/>
      </c>
      <c r="D103" s="50" t="str">
        <f>IF(ＣＳＶ貼付用!CP103="","",ＣＳＶ貼付用!CP103+データ!$N$9)</f>
        <v/>
      </c>
      <c r="E103" s="50" t="str">
        <f>IF(ＣＳＶ貼付用!DH103="","",ＣＳＶ貼付用!DH103+データ!$N$9)</f>
        <v/>
      </c>
      <c r="F103" s="50" t="str">
        <f>IF(ＣＳＶ貼付用!DW103="","",ＣＳＶ貼付用!DW103+データ!$N$9)</f>
        <v/>
      </c>
    </row>
    <row r="104" spans="1:6" ht="13.5" customHeight="1" x14ac:dyDescent="0.15">
      <c r="A104" s="50" t="str">
        <f>IF(ＣＳＶ貼付用!AZ104="","",ＣＳＶ貼付用!AZ104+データ!$N$9)</f>
        <v/>
      </c>
      <c r="B104" s="50" t="str">
        <f>IF(ＣＳＶ貼付用!BO104="","",ＣＳＶ貼付用!BO104+データ!$N$9)</f>
        <v/>
      </c>
      <c r="C104" s="50" t="str">
        <f>IF(ＣＳＶ貼付用!CD104="","",ＣＳＶ貼付用!CD104+データ!$N$9)</f>
        <v/>
      </c>
      <c r="D104" s="50" t="str">
        <f>IF(ＣＳＶ貼付用!CP104="","",ＣＳＶ貼付用!CP104+データ!$N$9)</f>
        <v/>
      </c>
      <c r="E104" s="50" t="str">
        <f>IF(ＣＳＶ貼付用!DH104="","",ＣＳＶ貼付用!DH104+データ!$N$9)</f>
        <v/>
      </c>
      <c r="F104" s="50" t="str">
        <f>IF(ＣＳＶ貼付用!DW104="","",ＣＳＶ貼付用!DW104+データ!$N$9)</f>
        <v/>
      </c>
    </row>
    <row r="105" spans="1:6" ht="13.5" customHeight="1" x14ac:dyDescent="0.15">
      <c r="A105" s="50" t="str">
        <f>IF(ＣＳＶ貼付用!AZ105="","",ＣＳＶ貼付用!AZ105+データ!$N$9)</f>
        <v/>
      </c>
      <c r="B105" s="50" t="str">
        <f>IF(ＣＳＶ貼付用!BO105="","",ＣＳＶ貼付用!BO105+データ!$N$9)</f>
        <v/>
      </c>
      <c r="C105" s="50" t="str">
        <f>IF(ＣＳＶ貼付用!CD105="","",ＣＳＶ貼付用!CD105+データ!$N$9)</f>
        <v/>
      </c>
      <c r="D105" s="50" t="str">
        <f>IF(ＣＳＶ貼付用!CP105="","",ＣＳＶ貼付用!CP105+データ!$N$9)</f>
        <v/>
      </c>
      <c r="E105" s="50" t="str">
        <f>IF(ＣＳＶ貼付用!DH105="","",ＣＳＶ貼付用!DH105+データ!$N$9)</f>
        <v/>
      </c>
      <c r="F105" s="50" t="str">
        <f>IF(ＣＳＶ貼付用!DW105="","",ＣＳＶ貼付用!DW105+データ!$N$9)</f>
        <v/>
      </c>
    </row>
    <row r="106" spans="1:6" ht="13.5" customHeight="1" x14ac:dyDescent="0.15">
      <c r="A106" s="50" t="str">
        <f>IF(ＣＳＶ貼付用!AZ106="","",ＣＳＶ貼付用!AZ106+データ!$N$9)</f>
        <v/>
      </c>
      <c r="B106" s="50" t="str">
        <f>IF(ＣＳＶ貼付用!BO106="","",ＣＳＶ貼付用!BO106+データ!$N$9)</f>
        <v/>
      </c>
      <c r="C106" s="50" t="str">
        <f>IF(ＣＳＶ貼付用!CD106="","",ＣＳＶ貼付用!CD106+データ!$N$9)</f>
        <v/>
      </c>
      <c r="D106" s="50" t="str">
        <f>IF(ＣＳＶ貼付用!CP106="","",ＣＳＶ貼付用!CP106+データ!$N$9)</f>
        <v/>
      </c>
      <c r="E106" s="50" t="str">
        <f>IF(ＣＳＶ貼付用!DH106="","",ＣＳＶ貼付用!DH106+データ!$N$9)</f>
        <v/>
      </c>
      <c r="F106" s="50" t="str">
        <f>IF(ＣＳＶ貼付用!DW106="","",ＣＳＶ貼付用!DW106+データ!$N$9)</f>
        <v/>
      </c>
    </row>
    <row r="107" spans="1:6" ht="13.5" customHeight="1" x14ac:dyDescent="0.15">
      <c r="A107" s="50" t="str">
        <f>IF(ＣＳＶ貼付用!AZ107="","",ＣＳＶ貼付用!AZ107+データ!$N$9)</f>
        <v/>
      </c>
      <c r="B107" s="50" t="str">
        <f>IF(ＣＳＶ貼付用!BO107="","",ＣＳＶ貼付用!BO107+データ!$N$9)</f>
        <v/>
      </c>
      <c r="C107" s="50" t="str">
        <f>IF(ＣＳＶ貼付用!CD107="","",ＣＳＶ貼付用!CD107+データ!$N$9)</f>
        <v/>
      </c>
      <c r="D107" s="50" t="str">
        <f>IF(ＣＳＶ貼付用!CP107="","",ＣＳＶ貼付用!CP107+データ!$N$9)</f>
        <v/>
      </c>
      <c r="E107" s="50" t="str">
        <f>IF(ＣＳＶ貼付用!DH107="","",ＣＳＶ貼付用!DH107+データ!$N$9)</f>
        <v/>
      </c>
      <c r="F107" s="50" t="str">
        <f>IF(ＣＳＶ貼付用!DW107="","",ＣＳＶ貼付用!DW107+データ!$N$9)</f>
        <v/>
      </c>
    </row>
    <row r="108" spans="1:6" ht="13.5" customHeight="1" x14ac:dyDescent="0.15">
      <c r="A108" s="50" t="str">
        <f>IF(ＣＳＶ貼付用!AZ108="","",ＣＳＶ貼付用!AZ108+データ!$N$9)</f>
        <v/>
      </c>
      <c r="B108" s="50" t="str">
        <f>IF(ＣＳＶ貼付用!BO108="","",ＣＳＶ貼付用!BO108+データ!$N$9)</f>
        <v/>
      </c>
      <c r="C108" s="50" t="str">
        <f>IF(ＣＳＶ貼付用!CD108="","",ＣＳＶ貼付用!CD108+データ!$N$9)</f>
        <v/>
      </c>
      <c r="D108" s="50" t="str">
        <f>IF(ＣＳＶ貼付用!CP108="","",ＣＳＶ貼付用!CP108+データ!$N$9)</f>
        <v/>
      </c>
      <c r="E108" s="50" t="str">
        <f>IF(ＣＳＶ貼付用!DH108="","",ＣＳＶ貼付用!DH108+データ!$N$9)</f>
        <v/>
      </c>
      <c r="F108" s="50" t="str">
        <f>IF(ＣＳＶ貼付用!DW108="","",ＣＳＶ貼付用!DW108+データ!$N$9)</f>
        <v/>
      </c>
    </row>
    <row r="109" spans="1:6" ht="13.5" customHeight="1" x14ac:dyDescent="0.15">
      <c r="A109" s="50" t="str">
        <f>IF(ＣＳＶ貼付用!AZ109="","",ＣＳＶ貼付用!AZ109+データ!$N$9)</f>
        <v/>
      </c>
      <c r="B109" s="50" t="str">
        <f>IF(ＣＳＶ貼付用!BO109="","",ＣＳＶ貼付用!BO109+データ!$N$9)</f>
        <v/>
      </c>
      <c r="C109" s="50" t="str">
        <f>IF(ＣＳＶ貼付用!CD109="","",ＣＳＶ貼付用!CD109+データ!$N$9)</f>
        <v/>
      </c>
      <c r="D109" s="50" t="str">
        <f>IF(ＣＳＶ貼付用!CP109="","",ＣＳＶ貼付用!CP109+データ!$N$9)</f>
        <v/>
      </c>
      <c r="E109" s="50" t="str">
        <f>IF(ＣＳＶ貼付用!DH109="","",ＣＳＶ貼付用!DH109+データ!$N$9)</f>
        <v/>
      </c>
      <c r="F109" s="50" t="str">
        <f>IF(ＣＳＶ貼付用!DW109="","",ＣＳＶ貼付用!DW109+データ!$N$9)</f>
        <v/>
      </c>
    </row>
    <row r="110" spans="1:6" ht="13.5" customHeight="1" x14ac:dyDescent="0.15">
      <c r="A110" s="50" t="str">
        <f>IF(ＣＳＶ貼付用!AZ110="","",ＣＳＶ貼付用!AZ110+データ!$N$9)</f>
        <v/>
      </c>
      <c r="B110" s="50" t="str">
        <f>IF(ＣＳＶ貼付用!BO110="","",ＣＳＶ貼付用!BO110+データ!$N$9)</f>
        <v/>
      </c>
      <c r="C110" s="50" t="str">
        <f>IF(ＣＳＶ貼付用!CD110="","",ＣＳＶ貼付用!CD110+データ!$N$9)</f>
        <v/>
      </c>
      <c r="D110" s="50" t="str">
        <f>IF(ＣＳＶ貼付用!CP110="","",ＣＳＶ貼付用!CP110+データ!$N$9)</f>
        <v/>
      </c>
      <c r="E110" s="50" t="str">
        <f>IF(ＣＳＶ貼付用!DH110="","",ＣＳＶ貼付用!DH110+データ!$N$9)</f>
        <v/>
      </c>
      <c r="F110" s="50" t="str">
        <f>IF(ＣＳＶ貼付用!DW110="","",ＣＳＶ貼付用!DW110+データ!$N$9)</f>
        <v/>
      </c>
    </row>
    <row r="111" spans="1:6" ht="13.5" customHeight="1" x14ac:dyDescent="0.15">
      <c r="A111" s="50" t="str">
        <f>IF(ＣＳＶ貼付用!AZ111="","",ＣＳＶ貼付用!AZ111+データ!$N$9)</f>
        <v/>
      </c>
      <c r="B111" s="50" t="str">
        <f>IF(ＣＳＶ貼付用!BO111="","",ＣＳＶ貼付用!BO111+データ!$N$9)</f>
        <v/>
      </c>
      <c r="C111" s="50" t="str">
        <f>IF(ＣＳＶ貼付用!CD111="","",ＣＳＶ貼付用!CD111+データ!$N$9)</f>
        <v/>
      </c>
      <c r="D111" s="50" t="str">
        <f>IF(ＣＳＶ貼付用!CP111="","",ＣＳＶ貼付用!CP111+データ!$N$9)</f>
        <v/>
      </c>
      <c r="E111" s="50" t="str">
        <f>IF(ＣＳＶ貼付用!DH111="","",ＣＳＶ貼付用!DH111+データ!$N$9)</f>
        <v/>
      </c>
      <c r="F111" s="50" t="str">
        <f>IF(ＣＳＶ貼付用!DW111="","",ＣＳＶ貼付用!DW111+データ!$N$9)</f>
        <v/>
      </c>
    </row>
    <row r="112" spans="1:6" ht="13.5" customHeight="1" x14ac:dyDescent="0.15">
      <c r="A112" s="50" t="str">
        <f>IF(ＣＳＶ貼付用!AZ112="","",ＣＳＶ貼付用!AZ112+データ!$N$9)</f>
        <v/>
      </c>
      <c r="B112" s="50" t="str">
        <f>IF(ＣＳＶ貼付用!BO112="","",ＣＳＶ貼付用!BO112+データ!$N$9)</f>
        <v/>
      </c>
      <c r="C112" s="50" t="str">
        <f>IF(ＣＳＶ貼付用!CD112="","",ＣＳＶ貼付用!CD112+データ!$N$9)</f>
        <v/>
      </c>
      <c r="D112" s="50" t="str">
        <f>IF(ＣＳＶ貼付用!CP112="","",ＣＳＶ貼付用!CP112+データ!$N$9)</f>
        <v/>
      </c>
      <c r="E112" s="50" t="str">
        <f>IF(ＣＳＶ貼付用!DH112="","",ＣＳＶ貼付用!DH112+データ!$N$9)</f>
        <v/>
      </c>
      <c r="F112" s="50" t="str">
        <f>IF(ＣＳＶ貼付用!DW112="","",ＣＳＶ貼付用!DW112+データ!$N$9)</f>
        <v/>
      </c>
    </row>
    <row r="113" spans="1:6" ht="13.5" customHeight="1" x14ac:dyDescent="0.15">
      <c r="A113" s="50" t="str">
        <f>IF(ＣＳＶ貼付用!AZ113="","",ＣＳＶ貼付用!AZ113+データ!$N$9)</f>
        <v/>
      </c>
      <c r="B113" s="50" t="str">
        <f>IF(ＣＳＶ貼付用!BO113="","",ＣＳＶ貼付用!BO113+データ!$N$9)</f>
        <v/>
      </c>
      <c r="C113" s="50" t="str">
        <f>IF(ＣＳＶ貼付用!CD113="","",ＣＳＶ貼付用!CD113+データ!$N$9)</f>
        <v/>
      </c>
      <c r="D113" s="50" t="str">
        <f>IF(ＣＳＶ貼付用!CP113="","",ＣＳＶ貼付用!CP113+データ!$N$9)</f>
        <v/>
      </c>
      <c r="E113" s="50" t="str">
        <f>IF(ＣＳＶ貼付用!DH113="","",ＣＳＶ貼付用!DH113+データ!$N$9)</f>
        <v/>
      </c>
      <c r="F113" s="50" t="str">
        <f>IF(ＣＳＶ貼付用!DW113="","",ＣＳＶ貼付用!DW113+データ!$N$9)</f>
        <v/>
      </c>
    </row>
    <row r="114" spans="1:6" ht="13.5" customHeight="1" x14ac:dyDescent="0.15">
      <c r="A114" s="50" t="str">
        <f>IF(ＣＳＶ貼付用!AZ114="","",ＣＳＶ貼付用!AZ114+データ!$N$9)</f>
        <v/>
      </c>
      <c r="B114" s="50" t="str">
        <f>IF(ＣＳＶ貼付用!BO114="","",ＣＳＶ貼付用!BO114+データ!$N$9)</f>
        <v/>
      </c>
      <c r="C114" s="50" t="str">
        <f>IF(ＣＳＶ貼付用!CD114="","",ＣＳＶ貼付用!CD114+データ!$N$9)</f>
        <v/>
      </c>
      <c r="D114" s="50" t="str">
        <f>IF(ＣＳＶ貼付用!CP114="","",ＣＳＶ貼付用!CP114+データ!$N$9)</f>
        <v/>
      </c>
      <c r="E114" s="50" t="str">
        <f>IF(ＣＳＶ貼付用!DH114="","",ＣＳＶ貼付用!DH114+データ!$N$9)</f>
        <v/>
      </c>
      <c r="F114" s="50" t="str">
        <f>IF(ＣＳＶ貼付用!DW114="","",ＣＳＶ貼付用!DW114+データ!$N$9)</f>
        <v/>
      </c>
    </row>
    <row r="115" spans="1:6" ht="13.5" customHeight="1" x14ac:dyDescent="0.15">
      <c r="A115" s="50" t="str">
        <f>IF(ＣＳＶ貼付用!AZ115="","",ＣＳＶ貼付用!AZ115+データ!$N$9)</f>
        <v/>
      </c>
      <c r="B115" s="50" t="str">
        <f>IF(ＣＳＶ貼付用!BO115="","",ＣＳＶ貼付用!BO115+データ!$N$9)</f>
        <v/>
      </c>
      <c r="C115" s="50" t="str">
        <f>IF(ＣＳＶ貼付用!CD115="","",ＣＳＶ貼付用!CD115+データ!$N$9)</f>
        <v/>
      </c>
      <c r="D115" s="50" t="str">
        <f>IF(ＣＳＶ貼付用!CP115="","",ＣＳＶ貼付用!CP115+データ!$N$9)</f>
        <v/>
      </c>
      <c r="E115" s="50" t="str">
        <f>IF(ＣＳＶ貼付用!DH115="","",ＣＳＶ貼付用!DH115+データ!$N$9)</f>
        <v/>
      </c>
      <c r="F115" s="50" t="str">
        <f>IF(ＣＳＶ貼付用!DW115="","",ＣＳＶ貼付用!DW115+データ!$N$9)</f>
        <v/>
      </c>
    </row>
    <row r="116" spans="1:6" ht="13.5" customHeight="1" x14ac:dyDescent="0.15">
      <c r="A116" s="50" t="str">
        <f>IF(ＣＳＶ貼付用!AZ116="","",ＣＳＶ貼付用!AZ116+データ!$N$9)</f>
        <v/>
      </c>
      <c r="B116" s="50" t="str">
        <f>IF(ＣＳＶ貼付用!BO116="","",ＣＳＶ貼付用!BO116+データ!$N$9)</f>
        <v/>
      </c>
      <c r="C116" s="50" t="str">
        <f>IF(ＣＳＶ貼付用!CD116="","",ＣＳＶ貼付用!CD116+データ!$N$9)</f>
        <v/>
      </c>
      <c r="D116" s="50" t="str">
        <f>IF(ＣＳＶ貼付用!CP116="","",ＣＳＶ貼付用!CP116+データ!$N$9)</f>
        <v/>
      </c>
      <c r="E116" s="50" t="str">
        <f>IF(ＣＳＶ貼付用!DH116="","",ＣＳＶ貼付用!DH116+データ!$N$9)</f>
        <v/>
      </c>
      <c r="F116" s="50" t="str">
        <f>IF(ＣＳＶ貼付用!DW116="","",ＣＳＶ貼付用!DW116+データ!$N$9)</f>
        <v/>
      </c>
    </row>
    <row r="117" spans="1:6" ht="13.5" customHeight="1" x14ac:dyDescent="0.15">
      <c r="A117" s="50" t="str">
        <f>IF(ＣＳＶ貼付用!AZ117="","",ＣＳＶ貼付用!AZ117+データ!$N$9)</f>
        <v/>
      </c>
      <c r="B117" s="50" t="str">
        <f>IF(ＣＳＶ貼付用!BO117="","",ＣＳＶ貼付用!BO117+データ!$N$9)</f>
        <v/>
      </c>
      <c r="C117" s="50" t="str">
        <f>IF(ＣＳＶ貼付用!CD117="","",ＣＳＶ貼付用!CD117+データ!$N$9)</f>
        <v/>
      </c>
      <c r="D117" s="50" t="str">
        <f>IF(ＣＳＶ貼付用!CP117="","",ＣＳＶ貼付用!CP117+データ!$N$9)</f>
        <v/>
      </c>
      <c r="E117" s="50" t="str">
        <f>IF(ＣＳＶ貼付用!DH117="","",ＣＳＶ貼付用!DH117+データ!$N$9)</f>
        <v/>
      </c>
      <c r="F117" s="50" t="str">
        <f>IF(ＣＳＶ貼付用!DW117="","",ＣＳＶ貼付用!DW117+データ!$N$9)</f>
        <v/>
      </c>
    </row>
    <row r="118" spans="1:6" ht="13.5" customHeight="1" x14ac:dyDescent="0.15">
      <c r="A118" s="50" t="str">
        <f>IF(ＣＳＶ貼付用!AZ118="","",ＣＳＶ貼付用!AZ118+データ!$N$9)</f>
        <v/>
      </c>
      <c r="B118" s="50" t="str">
        <f>IF(ＣＳＶ貼付用!BO118="","",ＣＳＶ貼付用!BO118+データ!$N$9)</f>
        <v/>
      </c>
      <c r="C118" s="50" t="str">
        <f>IF(ＣＳＶ貼付用!CD118="","",ＣＳＶ貼付用!CD118+データ!$N$9)</f>
        <v/>
      </c>
      <c r="D118" s="50" t="str">
        <f>IF(ＣＳＶ貼付用!CP118="","",ＣＳＶ貼付用!CP118+データ!$N$9)</f>
        <v/>
      </c>
      <c r="E118" s="50" t="str">
        <f>IF(ＣＳＶ貼付用!DH118="","",ＣＳＶ貼付用!DH118+データ!$N$9)</f>
        <v/>
      </c>
      <c r="F118" s="50" t="str">
        <f>IF(ＣＳＶ貼付用!DW118="","",ＣＳＶ貼付用!DW118+データ!$N$9)</f>
        <v/>
      </c>
    </row>
    <row r="119" spans="1:6" ht="13.5" customHeight="1" x14ac:dyDescent="0.15">
      <c r="A119" s="50" t="str">
        <f>IF(ＣＳＶ貼付用!AZ119="","",ＣＳＶ貼付用!AZ119+データ!$N$9)</f>
        <v/>
      </c>
      <c r="B119" s="50" t="str">
        <f>IF(ＣＳＶ貼付用!BO119="","",ＣＳＶ貼付用!BO119+データ!$N$9)</f>
        <v/>
      </c>
      <c r="C119" s="50" t="str">
        <f>IF(ＣＳＶ貼付用!CD119="","",ＣＳＶ貼付用!CD119+データ!$N$9)</f>
        <v/>
      </c>
      <c r="D119" s="50" t="str">
        <f>IF(ＣＳＶ貼付用!CP119="","",ＣＳＶ貼付用!CP119+データ!$N$9)</f>
        <v/>
      </c>
      <c r="E119" s="50" t="str">
        <f>IF(ＣＳＶ貼付用!DH119="","",ＣＳＶ貼付用!DH119+データ!$N$9)</f>
        <v/>
      </c>
      <c r="F119" s="50" t="str">
        <f>IF(ＣＳＶ貼付用!DW119="","",ＣＳＶ貼付用!DW119+データ!$N$9)</f>
        <v/>
      </c>
    </row>
    <row r="120" spans="1:6" ht="13.5" customHeight="1" x14ac:dyDescent="0.15">
      <c r="A120" s="50" t="str">
        <f>IF(ＣＳＶ貼付用!AZ120="","",ＣＳＶ貼付用!AZ120+データ!$N$9)</f>
        <v/>
      </c>
      <c r="B120" s="50" t="str">
        <f>IF(ＣＳＶ貼付用!BO120="","",ＣＳＶ貼付用!BO120+データ!$N$9)</f>
        <v/>
      </c>
      <c r="C120" s="50" t="str">
        <f>IF(ＣＳＶ貼付用!CD120="","",ＣＳＶ貼付用!CD120+データ!$N$9)</f>
        <v/>
      </c>
      <c r="D120" s="50" t="str">
        <f>IF(ＣＳＶ貼付用!CP120="","",ＣＳＶ貼付用!CP120+データ!$N$9)</f>
        <v/>
      </c>
      <c r="E120" s="50" t="str">
        <f>IF(ＣＳＶ貼付用!DH120="","",ＣＳＶ貼付用!DH120+データ!$N$9)</f>
        <v/>
      </c>
      <c r="F120" s="50" t="str">
        <f>IF(ＣＳＶ貼付用!DW120="","",ＣＳＶ貼付用!DW120+データ!$N$9)</f>
        <v/>
      </c>
    </row>
    <row r="121" spans="1:6" ht="13.5" customHeight="1" x14ac:dyDescent="0.15">
      <c r="A121" s="50" t="str">
        <f>IF(ＣＳＶ貼付用!AZ121="","",ＣＳＶ貼付用!AZ121+データ!$N$9)</f>
        <v/>
      </c>
      <c r="B121" s="50" t="str">
        <f>IF(ＣＳＶ貼付用!BO121="","",ＣＳＶ貼付用!BO121+データ!$N$9)</f>
        <v/>
      </c>
      <c r="C121" s="50" t="str">
        <f>IF(ＣＳＶ貼付用!CD121="","",ＣＳＶ貼付用!CD121+データ!$N$9)</f>
        <v/>
      </c>
      <c r="D121" s="50" t="str">
        <f>IF(ＣＳＶ貼付用!CP121="","",ＣＳＶ貼付用!CP121+データ!$N$9)</f>
        <v/>
      </c>
      <c r="E121" s="50" t="str">
        <f>IF(ＣＳＶ貼付用!DH121="","",ＣＳＶ貼付用!DH121+データ!$N$9)</f>
        <v/>
      </c>
      <c r="F121" s="50" t="str">
        <f>IF(ＣＳＶ貼付用!DW121="","",ＣＳＶ貼付用!DW121+データ!$N$9)</f>
        <v/>
      </c>
    </row>
    <row r="122" spans="1:6" ht="13.5" customHeight="1" x14ac:dyDescent="0.15">
      <c r="A122" s="50" t="str">
        <f>IF(ＣＳＶ貼付用!AZ122="","",ＣＳＶ貼付用!AZ122+データ!$N$9)</f>
        <v/>
      </c>
      <c r="B122" s="50" t="str">
        <f>IF(ＣＳＶ貼付用!BO122="","",ＣＳＶ貼付用!BO122+データ!$N$9)</f>
        <v/>
      </c>
      <c r="C122" s="50" t="str">
        <f>IF(ＣＳＶ貼付用!CD122="","",ＣＳＶ貼付用!CD122+データ!$N$9)</f>
        <v/>
      </c>
      <c r="D122" s="50" t="str">
        <f>IF(ＣＳＶ貼付用!CP122="","",ＣＳＶ貼付用!CP122+データ!$N$9)</f>
        <v/>
      </c>
      <c r="E122" s="50" t="str">
        <f>IF(ＣＳＶ貼付用!DH122="","",ＣＳＶ貼付用!DH122+データ!$N$9)</f>
        <v/>
      </c>
      <c r="F122" s="50" t="str">
        <f>IF(ＣＳＶ貼付用!DW122="","",ＣＳＶ貼付用!DW122+データ!$N$9)</f>
        <v/>
      </c>
    </row>
    <row r="123" spans="1:6" ht="13.5" customHeight="1" x14ac:dyDescent="0.15">
      <c r="A123" s="50" t="str">
        <f>IF(ＣＳＶ貼付用!AZ123="","",ＣＳＶ貼付用!AZ123+データ!$N$9)</f>
        <v/>
      </c>
      <c r="B123" s="50" t="str">
        <f>IF(ＣＳＶ貼付用!BO123="","",ＣＳＶ貼付用!BO123+データ!$N$9)</f>
        <v/>
      </c>
      <c r="C123" s="50" t="str">
        <f>IF(ＣＳＶ貼付用!CD123="","",ＣＳＶ貼付用!CD123+データ!$N$9)</f>
        <v/>
      </c>
      <c r="D123" s="50" t="str">
        <f>IF(ＣＳＶ貼付用!CP123="","",ＣＳＶ貼付用!CP123+データ!$N$9)</f>
        <v/>
      </c>
      <c r="E123" s="50" t="str">
        <f>IF(ＣＳＶ貼付用!DH123="","",ＣＳＶ貼付用!DH123+データ!$N$9)</f>
        <v/>
      </c>
      <c r="F123" s="50" t="str">
        <f>IF(ＣＳＶ貼付用!DW123="","",ＣＳＶ貼付用!DW123+データ!$N$9)</f>
        <v/>
      </c>
    </row>
    <row r="124" spans="1:6" ht="13.5" customHeight="1" x14ac:dyDescent="0.15">
      <c r="A124" s="50" t="str">
        <f>IF(ＣＳＶ貼付用!AZ124="","",ＣＳＶ貼付用!AZ124+データ!$N$9)</f>
        <v/>
      </c>
      <c r="B124" s="50" t="str">
        <f>IF(ＣＳＶ貼付用!BO124="","",ＣＳＶ貼付用!BO124+データ!$N$9)</f>
        <v/>
      </c>
      <c r="C124" s="50" t="str">
        <f>IF(ＣＳＶ貼付用!CD124="","",ＣＳＶ貼付用!CD124+データ!$N$9)</f>
        <v/>
      </c>
      <c r="D124" s="50" t="str">
        <f>IF(ＣＳＶ貼付用!CP124="","",ＣＳＶ貼付用!CP124+データ!$N$9)</f>
        <v/>
      </c>
      <c r="E124" s="50" t="str">
        <f>IF(ＣＳＶ貼付用!DH124="","",ＣＳＶ貼付用!DH124+データ!$N$9)</f>
        <v/>
      </c>
      <c r="F124" s="50" t="str">
        <f>IF(ＣＳＶ貼付用!DW124="","",ＣＳＶ貼付用!DW124+データ!$N$9)</f>
        <v/>
      </c>
    </row>
    <row r="125" spans="1:6" ht="13.5" customHeight="1" x14ac:dyDescent="0.15">
      <c r="A125" s="50" t="str">
        <f>IF(ＣＳＶ貼付用!AZ125="","",ＣＳＶ貼付用!AZ125+データ!$N$9)</f>
        <v/>
      </c>
      <c r="B125" s="50" t="str">
        <f>IF(ＣＳＶ貼付用!BO125="","",ＣＳＶ貼付用!BO125+データ!$N$9)</f>
        <v/>
      </c>
      <c r="C125" s="50" t="str">
        <f>IF(ＣＳＶ貼付用!CD125="","",ＣＳＶ貼付用!CD125+データ!$N$9)</f>
        <v/>
      </c>
      <c r="D125" s="50" t="str">
        <f>IF(ＣＳＶ貼付用!CP125="","",ＣＳＶ貼付用!CP125+データ!$N$9)</f>
        <v/>
      </c>
      <c r="E125" s="50" t="str">
        <f>IF(ＣＳＶ貼付用!DH125="","",ＣＳＶ貼付用!DH125+データ!$N$9)</f>
        <v/>
      </c>
      <c r="F125" s="50" t="str">
        <f>IF(ＣＳＶ貼付用!DW125="","",ＣＳＶ貼付用!DW125+データ!$N$9)</f>
        <v/>
      </c>
    </row>
    <row r="126" spans="1:6" ht="13.5" customHeight="1" x14ac:dyDescent="0.15">
      <c r="A126" s="50" t="str">
        <f>IF(ＣＳＶ貼付用!AZ126="","",ＣＳＶ貼付用!AZ126+データ!$N$9)</f>
        <v/>
      </c>
      <c r="B126" s="50" t="str">
        <f>IF(ＣＳＶ貼付用!BO126="","",ＣＳＶ貼付用!BO126+データ!$N$9)</f>
        <v/>
      </c>
      <c r="C126" s="50" t="str">
        <f>IF(ＣＳＶ貼付用!CD126="","",ＣＳＶ貼付用!CD126+データ!$N$9)</f>
        <v/>
      </c>
      <c r="D126" s="50" t="str">
        <f>IF(ＣＳＶ貼付用!CP126="","",ＣＳＶ貼付用!CP126+データ!$N$9)</f>
        <v/>
      </c>
      <c r="E126" s="50" t="str">
        <f>IF(ＣＳＶ貼付用!DH126="","",ＣＳＶ貼付用!DH126+データ!$N$9)</f>
        <v/>
      </c>
      <c r="F126" s="50" t="str">
        <f>IF(ＣＳＶ貼付用!DW126="","",ＣＳＶ貼付用!DW126+データ!$N$9)</f>
        <v/>
      </c>
    </row>
    <row r="127" spans="1:6" ht="13.5" customHeight="1" x14ac:dyDescent="0.15">
      <c r="A127" s="50" t="str">
        <f>IF(ＣＳＶ貼付用!AZ127="","",ＣＳＶ貼付用!AZ127+データ!$N$9)</f>
        <v/>
      </c>
      <c r="B127" s="50" t="str">
        <f>IF(ＣＳＶ貼付用!BO127="","",ＣＳＶ貼付用!BO127+データ!$N$9)</f>
        <v/>
      </c>
      <c r="C127" s="50" t="str">
        <f>IF(ＣＳＶ貼付用!CD127="","",ＣＳＶ貼付用!CD127+データ!$N$9)</f>
        <v/>
      </c>
      <c r="D127" s="50" t="str">
        <f>IF(ＣＳＶ貼付用!CP127="","",ＣＳＶ貼付用!CP127+データ!$N$9)</f>
        <v/>
      </c>
      <c r="E127" s="50" t="str">
        <f>IF(ＣＳＶ貼付用!DH127="","",ＣＳＶ貼付用!DH127+データ!$N$9)</f>
        <v/>
      </c>
      <c r="F127" s="50" t="str">
        <f>IF(ＣＳＶ貼付用!DW127="","",ＣＳＶ貼付用!DW127+データ!$N$9)</f>
        <v/>
      </c>
    </row>
    <row r="128" spans="1:6" ht="13.5" customHeight="1" x14ac:dyDescent="0.15">
      <c r="A128" s="50" t="str">
        <f>IF(ＣＳＶ貼付用!AZ128="","",ＣＳＶ貼付用!AZ128+データ!$N$9)</f>
        <v/>
      </c>
      <c r="B128" s="50" t="str">
        <f>IF(ＣＳＶ貼付用!BO128="","",ＣＳＶ貼付用!BO128+データ!$N$9)</f>
        <v/>
      </c>
      <c r="C128" s="50" t="str">
        <f>IF(ＣＳＶ貼付用!CD128="","",ＣＳＶ貼付用!CD128+データ!$N$9)</f>
        <v/>
      </c>
      <c r="D128" s="50" t="str">
        <f>IF(ＣＳＶ貼付用!CP128="","",ＣＳＶ貼付用!CP128+データ!$N$9)</f>
        <v/>
      </c>
      <c r="E128" s="50" t="str">
        <f>IF(ＣＳＶ貼付用!DH128="","",ＣＳＶ貼付用!DH128+データ!$N$9)</f>
        <v/>
      </c>
      <c r="F128" s="50" t="str">
        <f>IF(ＣＳＶ貼付用!DW128="","",ＣＳＶ貼付用!DW128+データ!$N$9)</f>
        <v/>
      </c>
    </row>
    <row r="129" spans="1:6" ht="13.5" customHeight="1" x14ac:dyDescent="0.15">
      <c r="A129" s="50" t="str">
        <f>IF(ＣＳＶ貼付用!AZ129="","",ＣＳＶ貼付用!AZ129+データ!$N$9)</f>
        <v/>
      </c>
      <c r="B129" s="50" t="str">
        <f>IF(ＣＳＶ貼付用!BO129="","",ＣＳＶ貼付用!BO129+データ!$N$9)</f>
        <v/>
      </c>
      <c r="C129" s="50" t="str">
        <f>IF(ＣＳＶ貼付用!CD129="","",ＣＳＶ貼付用!CD129+データ!$N$9)</f>
        <v/>
      </c>
      <c r="D129" s="50" t="str">
        <f>IF(ＣＳＶ貼付用!CP129="","",ＣＳＶ貼付用!CP129+データ!$N$9)</f>
        <v/>
      </c>
      <c r="E129" s="50" t="str">
        <f>IF(ＣＳＶ貼付用!DH129="","",ＣＳＶ貼付用!DH129+データ!$N$9)</f>
        <v/>
      </c>
      <c r="F129" s="50" t="str">
        <f>IF(ＣＳＶ貼付用!DW129="","",ＣＳＶ貼付用!DW129+データ!$N$9)</f>
        <v/>
      </c>
    </row>
    <row r="130" spans="1:6" ht="13.5" customHeight="1" x14ac:dyDescent="0.15">
      <c r="A130" s="50" t="str">
        <f>IF(ＣＳＶ貼付用!AZ130="","",ＣＳＶ貼付用!AZ130+データ!$N$9)</f>
        <v/>
      </c>
      <c r="B130" s="50" t="str">
        <f>IF(ＣＳＶ貼付用!BO130="","",ＣＳＶ貼付用!BO130+データ!$N$9)</f>
        <v/>
      </c>
      <c r="C130" s="50" t="str">
        <f>IF(ＣＳＶ貼付用!CD130="","",ＣＳＶ貼付用!CD130+データ!$N$9)</f>
        <v/>
      </c>
      <c r="D130" s="50" t="str">
        <f>IF(ＣＳＶ貼付用!CP130="","",ＣＳＶ貼付用!CP130+データ!$N$9)</f>
        <v/>
      </c>
      <c r="E130" s="50" t="str">
        <f>IF(ＣＳＶ貼付用!DH130="","",ＣＳＶ貼付用!DH130+データ!$N$9)</f>
        <v/>
      </c>
      <c r="F130" s="50" t="str">
        <f>IF(ＣＳＶ貼付用!DW130="","",ＣＳＶ貼付用!DW130+データ!$N$9)</f>
        <v/>
      </c>
    </row>
    <row r="131" spans="1:6" ht="13.5" customHeight="1" x14ac:dyDescent="0.15">
      <c r="A131" s="50" t="str">
        <f>IF(ＣＳＶ貼付用!AZ131="","",ＣＳＶ貼付用!AZ131+データ!$N$9)</f>
        <v/>
      </c>
      <c r="B131" s="50" t="str">
        <f>IF(ＣＳＶ貼付用!BO131="","",ＣＳＶ貼付用!BO131+データ!$N$9)</f>
        <v/>
      </c>
      <c r="C131" s="50" t="str">
        <f>IF(ＣＳＶ貼付用!CD131="","",ＣＳＶ貼付用!CD131+データ!$N$9)</f>
        <v/>
      </c>
      <c r="D131" s="50" t="str">
        <f>IF(ＣＳＶ貼付用!CP131="","",ＣＳＶ貼付用!CP131+データ!$N$9)</f>
        <v/>
      </c>
      <c r="E131" s="50" t="str">
        <f>IF(ＣＳＶ貼付用!DH131="","",ＣＳＶ貼付用!DH131+データ!$N$9)</f>
        <v/>
      </c>
      <c r="F131" s="50" t="str">
        <f>IF(ＣＳＶ貼付用!DW131="","",ＣＳＶ貼付用!DW131+データ!$N$9)</f>
        <v/>
      </c>
    </row>
    <row r="132" spans="1:6" ht="13.5" customHeight="1" x14ac:dyDescent="0.15">
      <c r="A132" s="50" t="str">
        <f>IF(ＣＳＶ貼付用!AZ132="","",ＣＳＶ貼付用!AZ132+データ!$N$9)</f>
        <v/>
      </c>
      <c r="B132" s="50" t="str">
        <f>IF(ＣＳＶ貼付用!BO132="","",ＣＳＶ貼付用!BO132+データ!$N$9)</f>
        <v/>
      </c>
      <c r="C132" s="50" t="str">
        <f>IF(ＣＳＶ貼付用!CD132="","",ＣＳＶ貼付用!CD132+データ!$N$9)</f>
        <v/>
      </c>
      <c r="D132" s="50" t="str">
        <f>IF(ＣＳＶ貼付用!CP132="","",ＣＳＶ貼付用!CP132+データ!$N$9)</f>
        <v/>
      </c>
      <c r="E132" s="50" t="str">
        <f>IF(ＣＳＶ貼付用!DH132="","",ＣＳＶ貼付用!DH132+データ!$N$9)</f>
        <v/>
      </c>
      <c r="F132" s="50" t="str">
        <f>IF(ＣＳＶ貼付用!DW132="","",ＣＳＶ貼付用!DW132+データ!$N$9)</f>
        <v/>
      </c>
    </row>
    <row r="133" spans="1:6" ht="13.5" customHeight="1" x14ac:dyDescent="0.15">
      <c r="A133" s="50" t="str">
        <f>IF(ＣＳＶ貼付用!AZ133="","",ＣＳＶ貼付用!AZ133+データ!$N$9)</f>
        <v/>
      </c>
      <c r="B133" s="50" t="str">
        <f>IF(ＣＳＶ貼付用!BO133="","",ＣＳＶ貼付用!BO133+データ!$N$9)</f>
        <v/>
      </c>
      <c r="C133" s="50" t="str">
        <f>IF(ＣＳＶ貼付用!CD133="","",ＣＳＶ貼付用!CD133+データ!$N$9)</f>
        <v/>
      </c>
      <c r="D133" s="50" t="str">
        <f>IF(ＣＳＶ貼付用!CP133="","",ＣＳＶ貼付用!CP133+データ!$N$9)</f>
        <v/>
      </c>
      <c r="E133" s="50" t="str">
        <f>IF(ＣＳＶ貼付用!DH133="","",ＣＳＶ貼付用!DH133+データ!$N$9)</f>
        <v/>
      </c>
      <c r="F133" s="50" t="str">
        <f>IF(ＣＳＶ貼付用!DW133="","",ＣＳＶ貼付用!DW133+データ!$N$9)</f>
        <v/>
      </c>
    </row>
    <row r="134" spans="1:6" ht="13.5" customHeight="1" x14ac:dyDescent="0.15">
      <c r="A134" s="50" t="str">
        <f>IF(ＣＳＶ貼付用!AZ134="","",ＣＳＶ貼付用!AZ134+データ!$N$9)</f>
        <v/>
      </c>
      <c r="B134" s="50" t="str">
        <f>IF(ＣＳＶ貼付用!BO134="","",ＣＳＶ貼付用!BO134+データ!$N$9)</f>
        <v/>
      </c>
      <c r="C134" s="50" t="str">
        <f>IF(ＣＳＶ貼付用!CD134="","",ＣＳＶ貼付用!CD134+データ!$N$9)</f>
        <v/>
      </c>
      <c r="D134" s="50" t="str">
        <f>IF(ＣＳＶ貼付用!CP134="","",ＣＳＶ貼付用!CP134+データ!$N$9)</f>
        <v/>
      </c>
      <c r="E134" s="50" t="str">
        <f>IF(ＣＳＶ貼付用!DH134="","",ＣＳＶ貼付用!DH134+データ!$N$9)</f>
        <v/>
      </c>
      <c r="F134" s="50" t="str">
        <f>IF(ＣＳＶ貼付用!DW134="","",ＣＳＶ貼付用!DW134+データ!$N$9)</f>
        <v/>
      </c>
    </row>
    <row r="135" spans="1:6" ht="13.5" customHeight="1" x14ac:dyDescent="0.15">
      <c r="A135" s="50" t="str">
        <f>IF(ＣＳＶ貼付用!AZ135="","",ＣＳＶ貼付用!AZ135+データ!$N$9)</f>
        <v/>
      </c>
      <c r="B135" s="50" t="str">
        <f>IF(ＣＳＶ貼付用!BO135="","",ＣＳＶ貼付用!BO135+データ!$N$9)</f>
        <v/>
      </c>
      <c r="C135" s="50" t="str">
        <f>IF(ＣＳＶ貼付用!CD135="","",ＣＳＶ貼付用!CD135+データ!$N$9)</f>
        <v/>
      </c>
      <c r="D135" s="50" t="str">
        <f>IF(ＣＳＶ貼付用!CP135="","",ＣＳＶ貼付用!CP135+データ!$N$9)</f>
        <v/>
      </c>
      <c r="E135" s="50" t="str">
        <f>IF(ＣＳＶ貼付用!DH135="","",ＣＳＶ貼付用!DH135+データ!$N$9)</f>
        <v/>
      </c>
      <c r="F135" s="50" t="str">
        <f>IF(ＣＳＶ貼付用!DW135="","",ＣＳＶ貼付用!DW135+データ!$N$9)</f>
        <v/>
      </c>
    </row>
    <row r="136" spans="1:6" ht="13.5" customHeight="1" x14ac:dyDescent="0.15">
      <c r="A136" s="50" t="str">
        <f>IF(ＣＳＶ貼付用!AZ136="","",ＣＳＶ貼付用!AZ136+データ!$N$9)</f>
        <v/>
      </c>
      <c r="B136" s="50" t="str">
        <f>IF(ＣＳＶ貼付用!BO136="","",ＣＳＶ貼付用!BO136+データ!$N$9)</f>
        <v/>
      </c>
      <c r="C136" s="50" t="str">
        <f>IF(ＣＳＶ貼付用!CD136="","",ＣＳＶ貼付用!CD136+データ!$N$9)</f>
        <v/>
      </c>
      <c r="D136" s="50" t="str">
        <f>IF(ＣＳＶ貼付用!CP136="","",ＣＳＶ貼付用!CP136+データ!$N$9)</f>
        <v/>
      </c>
      <c r="E136" s="50" t="str">
        <f>IF(ＣＳＶ貼付用!DH136="","",ＣＳＶ貼付用!DH136+データ!$N$9)</f>
        <v/>
      </c>
      <c r="F136" s="50" t="str">
        <f>IF(ＣＳＶ貼付用!DW136="","",ＣＳＶ貼付用!DW136+データ!$N$9)</f>
        <v/>
      </c>
    </row>
    <row r="137" spans="1:6" ht="13.5" customHeight="1" x14ac:dyDescent="0.15">
      <c r="A137" s="50" t="str">
        <f>IF(ＣＳＶ貼付用!AZ137="","",ＣＳＶ貼付用!AZ137+データ!$N$9)</f>
        <v/>
      </c>
      <c r="B137" s="50" t="str">
        <f>IF(ＣＳＶ貼付用!BO137="","",ＣＳＶ貼付用!BO137+データ!$N$9)</f>
        <v/>
      </c>
      <c r="C137" s="50" t="str">
        <f>IF(ＣＳＶ貼付用!CD137="","",ＣＳＶ貼付用!CD137+データ!$N$9)</f>
        <v/>
      </c>
      <c r="D137" s="50" t="str">
        <f>IF(ＣＳＶ貼付用!CP137="","",ＣＳＶ貼付用!CP137+データ!$N$9)</f>
        <v/>
      </c>
      <c r="E137" s="50" t="str">
        <f>IF(ＣＳＶ貼付用!DH137="","",ＣＳＶ貼付用!DH137+データ!$N$9)</f>
        <v/>
      </c>
      <c r="F137" s="50" t="str">
        <f>IF(ＣＳＶ貼付用!DW137="","",ＣＳＶ貼付用!DW137+データ!$N$9)</f>
        <v/>
      </c>
    </row>
    <row r="138" spans="1:6" ht="13.5" customHeight="1" x14ac:dyDescent="0.15">
      <c r="A138" s="50" t="str">
        <f>IF(ＣＳＶ貼付用!AZ138="","",ＣＳＶ貼付用!AZ138+データ!$N$9)</f>
        <v/>
      </c>
      <c r="B138" s="50" t="str">
        <f>IF(ＣＳＶ貼付用!BO138="","",ＣＳＶ貼付用!BO138+データ!$N$9)</f>
        <v/>
      </c>
      <c r="C138" s="50" t="str">
        <f>IF(ＣＳＶ貼付用!CD138="","",ＣＳＶ貼付用!CD138+データ!$N$9)</f>
        <v/>
      </c>
      <c r="D138" s="50" t="str">
        <f>IF(ＣＳＶ貼付用!CP138="","",ＣＳＶ貼付用!CP138+データ!$N$9)</f>
        <v/>
      </c>
      <c r="E138" s="50" t="str">
        <f>IF(ＣＳＶ貼付用!DH138="","",ＣＳＶ貼付用!DH138+データ!$N$9)</f>
        <v/>
      </c>
      <c r="F138" s="50" t="str">
        <f>IF(ＣＳＶ貼付用!DW138="","",ＣＳＶ貼付用!DW138+データ!$N$9)</f>
        <v/>
      </c>
    </row>
    <row r="139" spans="1:6" ht="13.5" customHeight="1" x14ac:dyDescent="0.15">
      <c r="A139" s="50" t="str">
        <f>IF(ＣＳＶ貼付用!AZ139="","",ＣＳＶ貼付用!AZ139+データ!$N$9)</f>
        <v/>
      </c>
      <c r="B139" s="50" t="str">
        <f>IF(ＣＳＶ貼付用!BO139="","",ＣＳＶ貼付用!BO139+データ!$N$9)</f>
        <v/>
      </c>
      <c r="C139" s="50" t="str">
        <f>IF(ＣＳＶ貼付用!CD139="","",ＣＳＶ貼付用!CD139+データ!$N$9)</f>
        <v/>
      </c>
      <c r="D139" s="50" t="str">
        <f>IF(ＣＳＶ貼付用!CP139="","",ＣＳＶ貼付用!CP139+データ!$N$9)</f>
        <v/>
      </c>
      <c r="E139" s="50" t="str">
        <f>IF(ＣＳＶ貼付用!DH139="","",ＣＳＶ貼付用!DH139+データ!$N$9)</f>
        <v/>
      </c>
      <c r="F139" s="50" t="str">
        <f>IF(ＣＳＶ貼付用!DW139="","",ＣＳＶ貼付用!DW139+データ!$N$9)</f>
        <v/>
      </c>
    </row>
    <row r="140" spans="1:6" ht="13.5" customHeight="1" x14ac:dyDescent="0.15">
      <c r="A140" s="50" t="str">
        <f>IF(ＣＳＶ貼付用!AZ140="","",ＣＳＶ貼付用!AZ140+データ!$N$9)</f>
        <v/>
      </c>
      <c r="B140" s="50" t="str">
        <f>IF(ＣＳＶ貼付用!BO140="","",ＣＳＶ貼付用!BO140+データ!$N$9)</f>
        <v/>
      </c>
      <c r="C140" s="50" t="str">
        <f>IF(ＣＳＶ貼付用!CD140="","",ＣＳＶ貼付用!CD140+データ!$N$9)</f>
        <v/>
      </c>
      <c r="D140" s="50" t="str">
        <f>IF(ＣＳＶ貼付用!CP140="","",ＣＳＶ貼付用!CP140+データ!$N$9)</f>
        <v/>
      </c>
      <c r="E140" s="50" t="str">
        <f>IF(ＣＳＶ貼付用!DH140="","",ＣＳＶ貼付用!DH140+データ!$N$9)</f>
        <v/>
      </c>
      <c r="F140" s="50" t="str">
        <f>IF(ＣＳＶ貼付用!DW140="","",ＣＳＶ貼付用!DW140+データ!$N$9)</f>
        <v/>
      </c>
    </row>
    <row r="141" spans="1:6" ht="13.5" customHeight="1" x14ac:dyDescent="0.15">
      <c r="A141" s="50" t="str">
        <f>IF(ＣＳＶ貼付用!AZ141="","",ＣＳＶ貼付用!AZ141+データ!$N$9)</f>
        <v/>
      </c>
      <c r="B141" s="50" t="str">
        <f>IF(ＣＳＶ貼付用!BO141="","",ＣＳＶ貼付用!BO141+データ!$N$9)</f>
        <v/>
      </c>
      <c r="C141" s="50" t="str">
        <f>IF(ＣＳＶ貼付用!CD141="","",ＣＳＶ貼付用!CD141+データ!$N$9)</f>
        <v/>
      </c>
      <c r="D141" s="50" t="str">
        <f>IF(ＣＳＶ貼付用!CP141="","",ＣＳＶ貼付用!CP141+データ!$N$9)</f>
        <v/>
      </c>
      <c r="E141" s="50" t="str">
        <f>IF(ＣＳＶ貼付用!DH141="","",ＣＳＶ貼付用!DH141+データ!$N$9)</f>
        <v/>
      </c>
      <c r="F141" s="50" t="str">
        <f>IF(ＣＳＶ貼付用!DW141="","",ＣＳＶ貼付用!DW141+データ!$N$9)</f>
        <v/>
      </c>
    </row>
    <row r="142" spans="1:6" ht="13.5" customHeight="1" x14ac:dyDescent="0.15">
      <c r="A142" s="50" t="str">
        <f>IF(ＣＳＶ貼付用!AZ142="","",ＣＳＶ貼付用!AZ142+データ!$N$9)</f>
        <v/>
      </c>
      <c r="B142" s="50" t="str">
        <f>IF(ＣＳＶ貼付用!BO142="","",ＣＳＶ貼付用!BO142+データ!$N$9)</f>
        <v/>
      </c>
      <c r="C142" s="50" t="str">
        <f>IF(ＣＳＶ貼付用!CD142="","",ＣＳＶ貼付用!CD142+データ!$N$9)</f>
        <v/>
      </c>
      <c r="D142" s="50" t="str">
        <f>IF(ＣＳＶ貼付用!CP142="","",ＣＳＶ貼付用!CP142+データ!$N$9)</f>
        <v/>
      </c>
      <c r="E142" s="50" t="str">
        <f>IF(ＣＳＶ貼付用!DH142="","",ＣＳＶ貼付用!DH142+データ!$N$9)</f>
        <v/>
      </c>
      <c r="F142" s="50" t="str">
        <f>IF(ＣＳＶ貼付用!DW142="","",ＣＳＶ貼付用!DW142+データ!$N$9)</f>
        <v/>
      </c>
    </row>
    <row r="143" spans="1:6" ht="13.5" customHeight="1" x14ac:dyDescent="0.15">
      <c r="A143" s="50" t="str">
        <f>IF(ＣＳＶ貼付用!AZ143="","",ＣＳＶ貼付用!AZ143+データ!$N$9)</f>
        <v/>
      </c>
      <c r="B143" s="50" t="str">
        <f>IF(ＣＳＶ貼付用!BO143="","",ＣＳＶ貼付用!BO143+データ!$N$9)</f>
        <v/>
      </c>
      <c r="C143" s="50" t="str">
        <f>IF(ＣＳＶ貼付用!CD143="","",ＣＳＶ貼付用!CD143+データ!$N$9)</f>
        <v/>
      </c>
      <c r="D143" s="50" t="str">
        <f>IF(ＣＳＶ貼付用!CP143="","",ＣＳＶ貼付用!CP143+データ!$N$9)</f>
        <v/>
      </c>
      <c r="E143" s="50" t="str">
        <f>IF(ＣＳＶ貼付用!DH143="","",ＣＳＶ貼付用!DH143+データ!$N$9)</f>
        <v/>
      </c>
      <c r="F143" s="50" t="str">
        <f>IF(ＣＳＶ貼付用!DW143="","",ＣＳＶ貼付用!DW143+データ!$N$9)</f>
        <v/>
      </c>
    </row>
    <row r="144" spans="1:6" ht="13.5" customHeight="1" x14ac:dyDescent="0.15">
      <c r="A144" s="50" t="str">
        <f>IF(ＣＳＶ貼付用!AZ144="","",ＣＳＶ貼付用!AZ144+データ!$N$9)</f>
        <v/>
      </c>
      <c r="B144" s="50" t="str">
        <f>IF(ＣＳＶ貼付用!BO144="","",ＣＳＶ貼付用!BO144+データ!$N$9)</f>
        <v/>
      </c>
      <c r="C144" s="50" t="str">
        <f>IF(ＣＳＶ貼付用!CD144="","",ＣＳＶ貼付用!CD144+データ!$N$9)</f>
        <v/>
      </c>
      <c r="D144" s="50" t="str">
        <f>IF(ＣＳＶ貼付用!CP144="","",ＣＳＶ貼付用!CP144+データ!$N$9)</f>
        <v/>
      </c>
      <c r="E144" s="50" t="str">
        <f>IF(ＣＳＶ貼付用!DH144="","",ＣＳＶ貼付用!DH144+データ!$N$9)</f>
        <v/>
      </c>
      <c r="F144" s="50" t="str">
        <f>IF(ＣＳＶ貼付用!DW144="","",ＣＳＶ貼付用!DW144+データ!$N$9)</f>
        <v/>
      </c>
    </row>
    <row r="145" spans="1:6" ht="13.5" customHeight="1" x14ac:dyDescent="0.15">
      <c r="A145" s="50" t="str">
        <f>IF(ＣＳＶ貼付用!AZ145="","",ＣＳＶ貼付用!AZ145+データ!$N$9)</f>
        <v/>
      </c>
      <c r="B145" s="50" t="str">
        <f>IF(ＣＳＶ貼付用!BO145="","",ＣＳＶ貼付用!BO145+データ!$N$9)</f>
        <v/>
      </c>
      <c r="C145" s="50" t="str">
        <f>IF(ＣＳＶ貼付用!CD145="","",ＣＳＶ貼付用!CD145+データ!$N$9)</f>
        <v/>
      </c>
      <c r="D145" s="50" t="str">
        <f>IF(ＣＳＶ貼付用!CP145="","",ＣＳＶ貼付用!CP145+データ!$N$9)</f>
        <v/>
      </c>
      <c r="E145" s="50" t="str">
        <f>IF(ＣＳＶ貼付用!DH145="","",ＣＳＶ貼付用!DH145+データ!$N$9)</f>
        <v/>
      </c>
      <c r="F145" s="50" t="str">
        <f>IF(ＣＳＶ貼付用!DW145="","",ＣＳＶ貼付用!DW145+データ!$N$9)</f>
        <v/>
      </c>
    </row>
    <row r="146" spans="1:6" ht="13.5" customHeight="1" x14ac:dyDescent="0.15">
      <c r="A146" s="50" t="str">
        <f>IF(ＣＳＶ貼付用!AZ146="","",ＣＳＶ貼付用!AZ146+データ!$N$9)</f>
        <v/>
      </c>
      <c r="B146" s="50" t="str">
        <f>IF(ＣＳＶ貼付用!BO146="","",ＣＳＶ貼付用!BO146+データ!$N$9)</f>
        <v/>
      </c>
      <c r="C146" s="50" t="str">
        <f>IF(ＣＳＶ貼付用!CD146="","",ＣＳＶ貼付用!CD146+データ!$N$9)</f>
        <v/>
      </c>
      <c r="D146" s="50" t="str">
        <f>IF(ＣＳＶ貼付用!CP146="","",ＣＳＶ貼付用!CP146+データ!$N$9)</f>
        <v/>
      </c>
      <c r="E146" s="50" t="str">
        <f>IF(ＣＳＶ貼付用!DH146="","",ＣＳＶ貼付用!DH146+データ!$N$9)</f>
        <v/>
      </c>
      <c r="F146" s="50" t="str">
        <f>IF(ＣＳＶ貼付用!DW146="","",ＣＳＶ貼付用!DW146+データ!$N$9)</f>
        <v/>
      </c>
    </row>
    <row r="147" spans="1:6" ht="13.5" customHeight="1" x14ac:dyDescent="0.15">
      <c r="A147" s="50" t="str">
        <f>IF(ＣＳＶ貼付用!AZ147="","",ＣＳＶ貼付用!AZ147+データ!$N$9)</f>
        <v/>
      </c>
      <c r="B147" s="50" t="str">
        <f>IF(ＣＳＶ貼付用!BO147="","",ＣＳＶ貼付用!BO147+データ!$N$9)</f>
        <v/>
      </c>
      <c r="C147" s="50" t="str">
        <f>IF(ＣＳＶ貼付用!CD147="","",ＣＳＶ貼付用!CD147+データ!$N$9)</f>
        <v/>
      </c>
      <c r="D147" s="50" t="str">
        <f>IF(ＣＳＶ貼付用!CP147="","",ＣＳＶ貼付用!CP147+データ!$N$9)</f>
        <v/>
      </c>
      <c r="E147" s="50" t="str">
        <f>IF(ＣＳＶ貼付用!DH147="","",ＣＳＶ貼付用!DH147+データ!$N$9)</f>
        <v/>
      </c>
      <c r="F147" s="50" t="str">
        <f>IF(ＣＳＶ貼付用!DW147="","",ＣＳＶ貼付用!DW147+データ!$N$9)</f>
        <v/>
      </c>
    </row>
    <row r="148" spans="1:6" ht="13.5" customHeight="1" x14ac:dyDescent="0.15">
      <c r="A148" s="50" t="str">
        <f>IF(ＣＳＶ貼付用!AZ148="","",ＣＳＶ貼付用!AZ148+データ!$N$9)</f>
        <v/>
      </c>
      <c r="B148" s="50" t="str">
        <f>IF(ＣＳＶ貼付用!BO148="","",ＣＳＶ貼付用!BO148+データ!$N$9)</f>
        <v/>
      </c>
      <c r="C148" s="50" t="str">
        <f>IF(ＣＳＶ貼付用!CD148="","",ＣＳＶ貼付用!CD148+データ!$N$9)</f>
        <v/>
      </c>
      <c r="D148" s="50" t="str">
        <f>IF(ＣＳＶ貼付用!CP148="","",ＣＳＶ貼付用!CP148+データ!$N$9)</f>
        <v/>
      </c>
      <c r="E148" s="50" t="str">
        <f>IF(ＣＳＶ貼付用!DH148="","",ＣＳＶ貼付用!DH148+データ!$N$9)</f>
        <v/>
      </c>
      <c r="F148" s="50" t="str">
        <f>IF(ＣＳＶ貼付用!DW148="","",ＣＳＶ貼付用!DW148+データ!$N$9)</f>
        <v/>
      </c>
    </row>
    <row r="149" spans="1:6" ht="13.5" customHeight="1" x14ac:dyDescent="0.15">
      <c r="A149" s="50" t="str">
        <f>IF(ＣＳＶ貼付用!AZ149="","",ＣＳＶ貼付用!AZ149+データ!$N$9)</f>
        <v/>
      </c>
      <c r="B149" s="50" t="str">
        <f>IF(ＣＳＶ貼付用!BO149="","",ＣＳＶ貼付用!BO149+データ!$N$9)</f>
        <v/>
      </c>
      <c r="C149" s="50" t="str">
        <f>IF(ＣＳＶ貼付用!CD149="","",ＣＳＶ貼付用!CD149+データ!$N$9)</f>
        <v/>
      </c>
      <c r="D149" s="50" t="str">
        <f>IF(ＣＳＶ貼付用!CP149="","",ＣＳＶ貼付用!CP149+データ!$N$9)</f>
        <v/>
      </c>
      <c r="E149" s="50" t="str">
        <f>IF(ＣＳＶ貼付用!DH149="","",ＣＳＶ貼付用!DH149+データ!$N$9)</f>
        <v/>
      </c>
      <c r="F149" s="50" t="str">
        <f>IF(ＣＳＶ貼付用!DW149="","",ＣＳＶ貼付用!DW149+データ!$N$9)</f>
        <v/>
      </c>
    </row>
    <row r="150" spans="1:6" ht="13.5" customHeight="1" x14ac:dyDescent="0.15">
      <c r="A150" s="50" t="str">
        <f>IF(ＣＳＶ貼付用!AZ150="","",ＣＳＶ貼付用!AZ150+データ!$N$9)</f>
        <v/>
      </c>
      <c r="B150" s="50" t="str">
        <f>IF(ＣＳＶ貼付用!BO150="","",ＣＳＶ貼付用!BO150+データ!$N$9)</f>
        <v/>
      </c>
      <c r="C150" s="50" t="str">
        <f>IF(ＣＳＶ貼付用!CD150="","",ＣＳＶ貼付用!CD150+データ!$N$9)</f>
        <v/>
      </c>
      <c r="D150" s="50" t="str">
        <f>IF(ＣＳＶ貼付用!CP150="","",ＣＳＶ貼付用!CP150+データ!$N$9)</f>
        <v/>
      </c>
      <c r="E150" s="50" t="str">
        <f>IF(ＣＳＶ貼付用!DH150="","",ＣＳＶ貼付用!DH150+データ!$N$9)</f>
        <v/>
      </c>
      <c r="F150" s="50" t="str">
        <f>IF(ＣＳＶ貼付用!DW150="","",ＣＳＶ貼付用!DW150+データ!$N$9)</f>
        <v/>
      </c>
    </row>
    <row r="151" spans="1:6" ht="13.5" customHeight="1" x14ac:dyDescent="0.15">
      <c r="A151" s="50" t="str">
        <f>IF(ＣＳＶ貼付用!AZ151="","",ＣＳＶ貼付用!AZ151+データ!$N$9)</f>
        <v/>
      </c>
      <c r="B151" s="50" t="str">
        <f>IF(ＣＳＶ貼付用!BO151="","",ＣＳＶ貼付用!BO151+データ!$N$9)</f>
        <v/>
      </c>
      <c r="C151" s="50" t="str">
        <f>IF(ＣＳＶ貼付用!CD151="","",ＣＳＶ貼付用!CD151+データ!$N$9)</f>
        <v/>
      </c>
      <c r="D151" s="50" t="str">
        <f>IF(ＣＳＶ貼付用!CP151="","",ＣＳＶ貼付用!CP151+データ!$N$9)</f>
        <v/>
      </c>
      <c r="E151" s="50" t="str">
        <f>IF(ＣＳＶ貼付用!DH151="","",ＣＳＶ貼付用!DH151+データ!$N$9)</f>
        <v/>
      </c>
      <c r="F151" s="50" t="str">
        <f>IF(ＣＳＶ貼付用!DW151="","",ＣＳＶ貼付用!DW151+データ!$N$9)</f>
        <v/>
      </c>
    </row>
    <row r="152" spans="1:6" ht="13.5" customHeight="1" x14ac:dyDescent="0.15">
      <c r="A152" s="50" t="str">
        <f>IF(ＣＳＶ貼付用!AZ152="","",ＣＳＶ貼付用!AZ152+データ!$N$9)</f>
        <v/>
      </c>
      <c r="B152" s="50" t="str">
        <f>IF(ＣＳＶ貼付用!BO152="","",ＣＳＶ貼付用!BO152+データ!$N$9)</f>
        <v/>
      </c>
      <c r="C152" s="50" t="str">
        <f>IF(ＣＳＶ貼付用!CD152="","",ＣＳＶ貼付用!CD152+データ!$N$9)</f>
        <v/>
      </c>
      <c r="D152" s="50" t="str">
        <f>IF(ＣＳＶ貼付用!CP152="","",ＣＳＶ貼付用!CP152+データ!$N$9)</f>
        <v/>
      </c>
      <c r="E152" s="50" t="str">
        <f>IF(ＣＳＶ貼付用!DH152="","",ＣＳＶ貼付用!DH152+データ!$N$9)</f>
        <v/>
      </c>
      <c r="F152" s="50" t="str">
        <f>IF(ＣＳＶ貼付用!DW152="","",ＣＳＶ貼付用!DW152+データ!$N$9)</f>
        <v/>
      </c>
    </row>
    <row r="153" spans="1:6" ht="13.5" customHeight="1" x14ac:dyDescent="0.15">
      <c r="A153" s="50" t="str">
        <f>IF(ＣＳＶ貼付用!AZ153="","",ＣＳＶ貼付用!AZ153+データ!$N$9)</f>
        <v/>
      </c>
      <c r="B153" s="50" t="str">
        <f>IF(ＣＳＶ貼付用!BO153="","",ＣＳＶ貼付用!BO153+データ!$N$9)</f>
        <v/>
      </c>
      <c r="C153" s="50" t="str">
        <f>IF(ＣＳＶ貼付用!CD153="","",ＣＳＶ貼付用!CD153+データ!$N$9)</f>
        <v/>
      </c>
      <c r="D153" s="50" t="str">
        <f>IF(ＣＳＶ貼付用!CP153="","",ＣＳＶ貼付用!CP153+データ!$N$9)</f>
        <v/>
      </c>
      <c r="E153" s="50" t="str">
        <f>IF(ＣＳＶ貼付用!DH153="","",ＣＳＶ貼付用!DH153+データ!$N$9)</f>
        <v/>
      </c>
      <c r="F153" s="50" t="str">
        <f>IF(ＣＳＶ貼付用!DW153="","",ＣＳＶ貼付用!DW153+データ!$N$9)</f>
        <v/>
      </c>
    </row>
    <row r="154" spans="1:6" ht="13.5" customHeight="1" x14ac:dyDescent="0.15">
      <c r="A154" s="50" t="str">
        <f>IF(ＣＳＶ貼付用!AZ154="","",ＣＳＶ貼付用!AZ154+データ!$N$9)</f>
        <v/>
      </c>
      <c r="B154" s="50" t="str">
        <f>IF(ＣＳＶ貼付用!BO154="","",ＣＳＶ貼付用!BO154+データ!$N$9)</f>
        <v/>
      </c>
      <c r="C154" s="50" t="str">
        <f>IF(ＣＳＶ貼付用!CD154="","",ＣＳＶ貼付用!CD154+データ!$N$9)</f>
        <v/>
      </c>
      <c r="D154" s="50" t="str">
        <f>IF(ＣＳＶ貼付用!CP154="","",ＣＳＶ貼付用!CP154+データ!$N$9)</f>
        <v/>
      </c>
      <c r="E154" s="50" t="str">
        <f>IF(ＣＳＶ貼付用!DH154="","",ＣＳＶ貼付用!DH154+データ!$N$9)</f>
        <v/>
      </c>
      <c r="F154" s="50" t="str">
        <f>IF(ＣＳＶ貼付用!DW154="","",ＣＳＶ貼付用!DW154+データ!$N$9)</f>
        <v/>
      </c>
    </row>
    <row r="155" spans="1:6" ht="13.5" customHeight="1" x14ac:dyDescent="0.15">
      <c r="A155" s="50" t="str">
        <f>IF(ＣＳＶ貼付用!AZ155="","",ＣＳＶ貼付用!AZ155+データ!$N$9)</f>
        <v/>
      </c>
      <c r="B155" s="50" t="str">
        <f>IF(ＣＳＶ貼付用!BO155="","",ＣＳＶ貼付用!BO155+データ!$N$9)</f>
        <v/>
      </c>
      <c r="C155" s="50" t="str">
        <f>IF(ＣＳＶ貼付用!CD155="","",ＣＳＶ貼付用!CD155+データ!$N$9)</f>
        <v/>
      </c>
      <c r="D155" s="50" t="str">
        <f>IF(ＣＳＶ貼付用!CP155="","",ＣＳＶ貼付用!CP155+データ!$N$9)</f>
        <v/>
      </c>
      <c r="E155" s="50" t="str">
        <f>IF(ＣＳＶ貼付用!DH155="","",ＣＳＶ貼付用!DH155+データ!$N$9)</f>
        <v/>
      </c>
      <c r="F155" s="50" t="str">
        <f>IF(ＣＳＶ貼付用!DW155="","",ＣＳＶ貼付用!DW155+データ!$N$9)</f>
        <v/>
      </c>
    </row>
    <row r="156" spans="1:6" ht="13.5" customHeight="1" x14ac:dyDescent="0.15">
      <c r="A156" s="50" t="str">
        <f>IF(ＣＳＶ貼付用!AZ156="","",ＣＳＶ貼付用!AZ156+データ!$N$9)</f>
        <v/>
      </c>
      <c r="B156" s="50" t="str">
        <f>IF(ＣＳＶ貼付用!BO156="","",ＣＳＶ貼付用!BO156+データ!$N$9)</f>
        <v/>
      </c>
      <c r="C156" s="50" t="str">
        <f>IF(ＣＳＶ貼付用!CD156="","",ＣＳＶ貼付用!CD156+データ!$N$9)</f>
        <v/>
      </c>
      <c r="D156" s="50" t="str">
        <f>IF(ＣＳＶ貼付用!CP156="","",ＣＳＶ貼付用!CP156+データ!$N$9)</f>
        <v/>
      </c>
      <c r="E156" s="50" t="str">
        <f>IF(ＣＳＶ貼付用!DH156="","",ＣＳＶ貼付用!DH156+データ!$N$9)</f>
        <v/>
      </c>
      <c r="F156" s="50" t="str">
        <f>IF(ＣＳＶ貼付用!DW156="","",ＣＳＶ貼付用!DW156+データ!$N$9)</f>
        <v/>
      </c>
    </row>
    <row r="157" spans="1:6" ht="13.5" customHeight="1" x14ac:dyDescent="0.15">
      <c r="A157" s="50" t="str">
        <f>IF(ＣＳＶ貼付用!AZ157="","",ＣＳＶ貼付用!AZ157+データ!$N$9)</f>
        <v/>
      </c>
      <c r="B157" s="50" t="str">
        <f>IF(ＣＳＶ貼付用!BO157="","",ＣＳＶ貼付用!BO157+データ!$N$9)</f>
        <v/>
      </c>
      <c r="C157" s="50" t="str">
        <f>IF(ＣＳＶ貼付用!CD157="","",ＣＳＶ貼付用!CD157+データ!$N$9)</f>
        <v/>
      </c>
      <c r="D157" s="50" t="str">
        <f>IF(ＣＳＶ貼付用!CP157="","",ＣＳＶ貼付用!CP157+データ!$N$9)</f>
        <v/>
      </c>
      <c r="E157" s="50" t="str">
        <f>IF(ＣＳＶ貼付用!DH157="","",ＣＳＶ貼付用!DH157+データ!$N$9)</f>
        <v/>
      </c>
      <c r="F157" s="50" t="str">
        <f>IF(ＣＳＶ貼付用!DW157="","",ＣＳＶ貼付用!DW157+データ!$N$9)</f>
        <v/>
      </c>
    </row>
    <row r="158" spans="1:6" ht="13.5" customHeight="1" x14ac:dyDescent="0.15">
      <c r="A158" s="50" t="str">
        <f>IF(ＣＳＶ貼付用!AZ158="","",ＣＳＶ貼付用!AZ158+データ!$N$9)</f>
        <v/>
      </c>
      <c r="B158" s="50" t="str">
        <f>IF(ＣＳＶ貼付用!BO158="","",ＣＳＶ貼付用!BO158+データ!$N$9)</f>
        <v/>
      </c>
      <c r="C158" s="50" t="str">
        <f>IF(ＣＳＶ貼付用!CD158="","",ＣＳＶ貼付用!CD158+データ!$N$9)</f>
        <v/>
      </c>
      <c r="D158" s="50" t="str">
        <f>IF(ＣＳＶ貼付用!CP158="","",ＣＳＶ貼付用!CP158+データ!$N$9)</f>
        <v/>
      </c>
      <c r="E158" s="50" t="str">
        <f>IF(ＣＳＶ貼付用!DH158="","",ＣＳＶ貼付用!DH158+データ!$N$9)</f>
        <v/>
      </c>
      <c r="F158" s="50" t="str">
        <f>IF(ＣＳＶ貼付用!DW158="","",ＣＳＶ貼付用!DW158+データ!$N$9)</f>
        <v/>
      </c>
    </row>
    <row r="159" spans="1:6" ht="13.5" customHeight="1" x14ac:dyDescent="0.15">
      <c r="A159" s="50" t="str">
        <f>IF(ＣＳＶ貼付用!AZ159="","",ＣＳＶ貼付用!AZ159+データ!$N$9)</f>
        <v/>
      </c>
      <c r="B159" s="50" t="str">
        <f>IF(ＣＳＶ貼付用!BO159="","",ＣＳＶ貼付用!BO159+データ!$N$9)</f>
        <v/>
      </c>
      <c r="C159" s="50" t="str">
        <f>IF(ＣＳＶ貼付用!CD159="","",ＣＳＶ貼付用!CD159+データ!$N$9)</f>
        <v/>
      </c>
      <c r="D159" s="50" t="str">
        <f>IF(ＣＳＶ貼付用!CP159="","",ＣＳＶ貼付用!CP159+データ!$N$9)</f>
        <v/>
      </c>
      <c r="E159" s="50" t="str">
        <f>IF(ＣＳＶ貼付用!DH159="","",ＣＳＶ貼付用!DH159+データ!$N$9)</f>
        <v/>
      </c>
      <c r="F159" s="50" t="str">
        <f>IF(ＣＳＶ貼付用!DW159="","",ＣＳＶ貼付用!DW159+データ!$N$9)</f>
        <v/>
      </c>
    </row>
    <row r="160" spans="1:6" ht="13.5" customHeight="1" x14ac:dyDescent="0.15">
      <c r="A160" s="50" t="str">
        <f>IF(ＣＳＶ貼付用!AZ160="","",ＣＳＶ貼付用!AZ160+データ!$N$9)</f>
        <v/>
      </c>
      <c r="B160" s="50" t="str">
        <f>IF(ＣＳＶ貼付用!BO160="","",ＣＳＶ貼付用!BO160+データ!$N$9)</f>
        <v/>
      </c>
      <c r="C160" s="50" t="str">
        <f>IF(ＣＳＶ貼付用!CD160="","",ＣＳＶ貼付用!CD160+データ!$N$9)</f>
        <v/>
      </c>
      <c r="D160" s="50" t="str">
        <f>IF(ＣＳＶ貼付用!CP160="","",ＣＳＶ貼付用!CP160+データ!$N$9)</f>
        <v/>
      </c>
      <c r="E160" s="50" t="str">
        <f>IF(ＣＳＶ貼付用!DH160="","",ＣＳＶ貼付用!DH160+データ!$N$9)</f>
        <v/>
      </c>
      <c r="F160" s="50" t="str">
        <f>IF(ＣＳＶ貼付用!DW160="","",ＣＳＶ貼付用!DW160+データ!$N$9)</f>
        <v/>
      </c>
    </row>
    <row r="161" spans="1:6" ht="13.5" customHeight="1" x14ac:dyDescent="0.15">
      <c r="A161" s="50" t="str">
        <f>IF(ＣＳＶ貼付用!AZ161="","",ＣＳＶ貼付用!AZ161+データ!$N$9)</f>
        <v/>
      </c>
      <c r="B161" s="50" t="str">
        <f>IF(ＣＳＶ貼付用!BO161="","",ＣＳＶ貼付用!BO161+データ!$N$9)</f>
        <v/>
      </c>
      <c r="C161" s="50" t="str">
        <f>IF(ＣＳＶ貼付用!CD161="","",ＣＳＶ貼付用!CD161+データ!$N$9)</f>
        <v/>
      </c>
      <c r="D161" s="50" t="str">
        <f>IF(ＣＳＶ貼付用!CP161="","",ＣＳＶ貼付用!CP161+データ!$N$9)</f>
        <v/>
      </c>
      <c r="E161" s="50" t="str">
        <f>IF(ＣＳＶ貼付用!DH161="","",ＣＳＶ貼付用!DH161+データ!$N$9)</f>
        <v/>
      </c>
      <c r="F161" s="50" t="str">
        <f>IF(ＣＳＶ貼付用!DW161="","",ＣＳＶ貼付用!DW161+データ!$N$9)</f>
        <v/>
      </c>
    </row>
    <row r="162" spans="1:6" ht="13.5" customHeight="1" x14ac:dyDescent="0.15">
      <c r="A162" s="50" t="str">
        <f>IF(ＣＳＶ貼付用!AZ162="","",ＣＳＶ貼付用!AZ162+データ!$N$9)</f>
        <v/>
      </c>
      <c r="B162" s="50" t="str">
        <f>IF(ＣＳＶ貼付用!BO162="","",ＣＳＶ貼付用!BO162+データ!$N$9)</f>
        <v/>
      </c>
      <c r="C162" s="50" t="str">
        <f>IF(ＣＳＶ貼付用!CD162="","",ＣＳＶ貼付用!CD162+データ!$N$9)</f>
        <v/>
      </c>
      <c r="D162" s="50" t="str">
        <f>IF(ＣＳＶ貼付用!CP162="","",ＣＳＶ貼付用!CP162+データ!$N$9)</f>
        <v/>
      </c>
      <c r="E162" s="50" t="str">
        <f>IF(ＣＳＶ貼付用!DH162="","",ＣＳＶ貼付用!DH162+データ!$N$9)</f>
        <v/>
      </c>
      <c r="F162" s="50" t="str">
        <f>IF(ＣＳＶ貼付用!DW162="","",ＣＳＶ貼付用!DW162+データ!$N$9)</f>
        <v/>
      </c>
    </row>
    <row r="163" spans="1:6" ht="13.5" customHeight="1" x14ac:dyDescent="0.15">
      <c r="A163" s="50" t="str">
        <f>IF(ＣＳＶ貼付用!AZ163="","",ＣＳＶ貼付用!AZ163+データ!$N$9)</f>
        <v/>
      </c>
      <c r="B163" s="50" t="str">
        <f>IF(ＣＳＶ貼付用!BO163="","",ＣＳＶ貼付用!BO163+データ!$N$9)</f>
        <v/>
      </c>
      <c r="C163" s="50" t="str">
        <f>IF(ＣＳＶ貼付用!CD163="","",ＣＳＶ貼付用!CD163+データ!$N$9)</f>
        <v/>
      </c>
      <c r="D163" s="50" t="str">
        <f>IF(ＣＳＶ貼付用!CP163="","",ＣＳＶ貼付用!CP163+データ!$N$9)</f>
        <v/>
      </c>
      <c r="E163" s="50" t="str">
        <f>IF(ＣＳＶ貼付用!DH163="","",ＣＳＶ貼付用!DH163+データ!$N$9)</f>
        <v/>
      </c>
      <c r="F163" s="50" t="str">
        <f>IF(ＣＳＶ貼付用!DW163="","",ＣＳＶ貼付用!DW163+データ!$N$9)</f>
        <v/>
      </c>
    </row>
    <row r="164" spans="1:6" ht="13.5" customHeight="1" x14ac:dyDescent="0.15">
      <c r="A164" s="50" t="str">
        <f>IF(ＣＳＶ貼付用!AZ164="","",ＣＳＶ貼付用!AZ164+データ!$N$9)</f>
        <v/>
      </c>
      <c r="B164" s="50" t="str">
        <f>IF(ＣＳＶ貼付用!BO164="","",ＣＳＶ貼付用!BO164+データ!$N$9)</f>
        <v/>
      </c>
      <c r="C164" s="50" t="str">
        <f>IF(ＣＳＶ貼付用!CD164="","",ＣＳＶ貼付用!CD164+データ!$N$9)</f>
        <v/>
      </c>
      <c r="D164" s="50" t="str">
        <f>IF(ＣＳＶ貼付用!CP164="","",ＣＳＶ貼付用!CP164+データ!$N$9)</f>
        <v/>
      </c>
      <c r="E164" s="50" t="str">
        <f>IF(ＣＳＶ貼付用!DH164="","",ＣＳＶ貼付用!DH164+データ!$N$9)</f>
        <v/>
      </c>
      <c r="F164" s="50" t="str">
        <f>IF(ＣＳＶ貼付用!DW164="","",ＣＳＶ貼付用!DW164+データ!$N$9)</f>
        <v/>
      </c>
    </row>
    <row r="165" spans="1:6" ht="13.5" customHeight="1" x14ac:dyDescent="0.15">
      <c r="A165" s="50" t="str">
        <f>IF(ＣＳＶ貼付用!AZ165="","",ＣＳＶ貼付用!AZ165+データ!$N$9)</f>
        <v/>
      </c>
      <c r="B165" s="50" t="str">
        <f>IF(ＣＳＶ貼付用!BO165="","",ＣＳＶ貼付用!BO165+データ!$N$9)</f>
        <v/>
      </c>
      <c r="C165" s="50" t="str">
        <f>IF(ＣＳＶ貼付用!CD165="","",ＣＳＶ貼付用!CD165+データ!$N$9)</f>
        <v/>
      </c>
      <c r="D165" s="50" t="str">
        <f>IF(ＣＳＶ貼付用!CP165="","",ＣＳＶ貼付用!CP165+データ!$N$9)</f>
        <v/>
      </c>
      <c r="E165" s="50" t="str">
        <f>IF(ＣＳＶ貼付用!DH165="","",ＣＳＶ貼付用!DH165+データ!$N$9)</f>
        <v/>
      </c>
      <c r="F165" s="50" t="str">
        <f>IF(ＣＳＶ貼付用!DW165="","",ＣＳＶ貼付用!DW165+データ!$N$9)</f>
        <v/>
      </c>
    </row>
    <row r="166" spans="1:6" ht="13.5" customHeight="1" x14ac:dyDescent="0.15">
      <c r="A166" s="50" t="str">
        <f>IF(ＣＳＶ貼付用!AZ166="","",ＣＳＶ貼付用!AZ166+データ!$N$9)</f>
        <v/>
      </c>
      <c r="B166" s="50" t="str">
        <f>IF(ＣＳＶ貼付用!BO166="","",ＣＳＶ貼付用!BO166+データ!$N$9)</f>
        <v/>
      </c>
      <c r="C166" s="50" t="str">
        <f>IF(ＣＳＶ貼付用!CD166="","",ＣＳＶ貼付用!CD166+データ!$N$9)</f>
        <v/>
      </c>
      <c r="D166" s="50" t="str">
        <f>IF(ＣＳＶ貼付用!CP166="","",ＣＳＶ貼付用!CP166+データ!$N$9)</f>
        <v/>
      </c>
      <c r="E166" s="50" t="str">
        <f>IF(ＣＳＶ貼付用!DH166="","",ＣＳＶ貼付用!DH166+データ!$N$9)</f>
        <v/>
      </c>
      <c r="F166" s="50" t="str">
        <f>IF(ＣＳＶ貼付用!DW166="","",ＣＳＶ貼付用!DW166+データ!$N$9)</f>
        <v/>
      </c>
    </row>
    <row r="167" spans="1:6" ht="13.5" customHeight="1" x14ac:dyDescent="0.15">
      <c r="A167" s="50" t="str">
        <f>IF(ＣＳＶ貼付用!AZ167="","",ＣＳＶ貼付用!AZ167+データ!$N$9)</f>
        <v/>
      </c>
      <c r="B167" s="50" t="str">
        <f>IF(ＣＳＶ貼付用!BO167="","",ＣＳＶ貼付用!BO167+データ!$N$9)</f>
        <v/>
      </c>
      <c r="C167" s="50" t="str">
        <f>IF(ＣＳＶ貼付用!CD167="","",ＣＳＶ貼付用!CD167+データ!$N$9)</f>
        <v/>
      </c>
      <c r="D167" s="50" t="str">
        <f>IF(ＣＳＶ貼付用!CP167="","",ＣＳＶ貼付用!CP167+データ!$N$9)</f>
        <v/>
      </c>
      <c r="E167" s="50" t="str">
        <f>IF(ＣＳＶ貼付用!DH167="","",ＣＳＶ貼付用!DH167+データ!$N$9)</f>
        <v/>
      </c>
      <c r="F167" s="50" t="str">
        <f>IF(ＣＳＶ貼付用!DW167="","",ＣＳＶ貼付用!DW167+データ!$N$9)</f>
        <v/>
      </c>
    </row>
    <row r="168" spans="1:6" ht="13.5" customHeight="1" x14ac:dyDescent="0.15">
      <c r="A168" s="50" t="str">
        <f>IF(ＣＳＶ貼付用!AZ168="","",ＣＳＶ貼付用!AZ168+データ!$N$9)</f>
        <v/>
      </c>
      <c r="B168" s="50" t="str">
        <f>IF(ＣＳＶ貼付用!BO168="","",ＣＳＶ貼付用!BO168+データ!$N$9)</f>
        <v/>
      </c>
      <c r="C168" s="50" t="str">
        <f>IF(ＣＳＶ貼付用!CD168="","",ＣＳＶ貼付用!CD168+データ!$N$9)</f>
        <v/>
      </c>
      <c r="D168" s="50" t="str">
        <f>IF(ＣＳＶ貼付用!CP168="","",ＣＳＶ貼付用!CP168+データ!$N$9)</f>
        <v/>
      </c>
      <c r="E168" s="50" t="str">
        <f>IF(ＣＳＶ貼付用!DH168="","",ＣＳＶ貼付用!DH168+データ!$N$9)</f>
        <v/>
      </c>
      <c r="F168" s="50" t="str">
        <f>IF(ＣＳＶ貼付用!DW168="","",ＣＳＶ貼付用!DW168+データ!$N$9)</f>
        <v/>
      </c>
    </row>
    <row r="169" spans="1:6" ht="13.5" customHeight="1" x14ac:dyDescent="0.15">
      <c r="A169" s="50" t="str">
        <f>IF(ＣＳＶ貼付用!AZ169="","",ＣＳＶ貼付用!AZ169+データ!$N$9)</f>
        <v/>
      </c>
      <c r="B169" s="50" t="str">
        <f>IF(ＣＳＶ貼付用!BO169="","",ＣＳＶ貼付用!BO169+データ!$N$9)</f>
        <v/>
      </c>
      <c r="C169" s="50" t="str">
        <f>IF(ＣＳＶ貼付用!CD169="","",ＣＳＶ貼付用!CD169+データ!$N$9)</f>
        <v/>
      </c>
      <c r="D169" s="50" t="str">
        <f>IF(ＣＳＶ貼付用!CP169="","",ＣＳＶ貼付用!CP169+データ!$N$9)</f>
        <v/>
      </c>
      <c r="E169" s="50" t="str">
        <f>IF(ＣＳＶ貼付用!DH169="","",ＣＳＶ貼付用!DH169+データ!$N$9)</f>
        <v/>
      </c>
      <c r="F169" s="50" t="str">
        <f>IF(ＣＳＶ貼付用!DW169="","",ＣＳＶ貼付用!DW169+データ!$N$9)</f>
        <v/>
      </c>
    </row>
    <row r="170" spans="1:6" ht="13.5" customHeight="1" x14ac:dyDescent="0.15">
      <c r="A170" s="50" t="str">
        <f>IF(ＣＳＶ貼付用!AZ170="","",ＣＳＶ貼付用!AZ170+データ!$N$9)</f>
        <v/>
      </c>
      <c r="B170" s="50" t="str">
        <f>IF(ＣＳＶ貼付用!BO170="","",ＣＳＶ貼付用!BO170+データ!$N$9)</f>
        <v/>
      </c>
      <c r="C170" s="50" t="str">
        <f>IF(ＣＳＶ貼付用!CD170="","",ＣＳＶ貼付用!CD170+データ!$N$9)</f>
        <v/>
      </c>
      <c r="D170" s="50" t="str">
        <f>IF(ＣＳＶ貼付用!CP170="","",ＣＳＶ貼付用!CP170+データ!$N$9)</f>
        <v/>
      </c>
      <c r="E170" s="50" t="str">
        <f>IF(ＣＳＶ貼付用!DH170="","",ＣＳＶ貼付用!DH170+データ!$N$9)</f>
        <v/>
      </c>
      <c r="F170" s="50" t="str">
        <f>IF(ＣＳＶ貼付用!DW170="","",ＣＳＶ貼付用!DW170+データ!$N$9)</f>
        <v/>
      </c>
    </row>
    <row r="171" spans="1:6" ht="13.5" customHeight="1" x14ac:dyDescent="0.15">
      <c r="A171" s="50" t="str">
        <f>IF(ＣＳＶ貼付用!AZ171="","",ＣＳＶ貼付用!AZ171+データ!$N$9)</f>
        <v/>
      </c>
      <c r="B171" s="50" t="str">
        <f>IF(ＣＳＶ貼付用!BO171="","",ＣＳＶ貼付用!BO171+データ!$N$9)</f>
        <v/>
      </c>
      <c r="C171" s="50" t="str">
        <f>IF(ＣＳＶ貼付用!CD171="","",ＣＳＶ貼付用!CD171+データ!$N$9)</f>
        <v/>
      </c>
      <c r="D171" s="50" t="str">
        <f>IF(ＣＳＶ貼付用!CP171="","",ＣＳＶ貼付用!CP171+データ!$N$9)</f>
        <v/>
      </c>
      <c r="E171" s="50" t="str">
        <f>IF(ＣＳＶ貼付用!DH171="","",ＣＳＶ貼付用!DH171+データ!$N$9)</f>
        <v/>
      </c>
      <c r="F171" s="50" t="str">
        <f>IF(ＣＳＶ貼付用!DW171="","",ＣＳＶ貼付用!DW171+データ!$N$9)</f>
        <v/>
      </c>
    </row>
    <row r="172" spans="1:6" ht="13.5" customHeight="1" x14ac:dyDescent="0.15">
      <c r="A172" s="50" t="str">
        <f>IF(ＣＳＶ貼付用!AZ172="","",ＣＳＶ貼付用!AZ172+データ!$N$9)</f>
        <v/>
      </c>
      <c r="B172" s="50" t="str">
        <f>IF(ＣＳＶ貼付用!BO172="","",ＣＳＶ貼付用!BO172+データ!$N$9)</f>
        <v/>
      </c>
      <c r="C172" s="50" t="str">
        <f>IF(ＣＳＶ貼付用!CD172="","",ＣＳＶ貼付用!CD172+データ!$N$9)</f>
        <v/>
      </c>
      <c r="D172" s="50" t="str">
        <f>IF(ＣＳＶ貼付用!CP172="","",ＣＳＶ貼付用!CP172+データ!$N$9)</f>
        <v/>
      </c>
      <c r="E172" s="50" t="str">
        <f>IF(ＣＳＶ貼付用!DH172="","",ＣＳＶ貼付用!DH172+データ!$N$9)</f>
        <v/>
      </c>
      <c r="F172" s="50" t="str">
        <f>IF(ＣＳＶ貼付用!DW172="","",ＣＳＶ貼付用!DW172+データ!$N$9)</f>
        <v/>
      </c>
    </row>
    <row r="173" spans="1:6" ht="13.5" customHeight="1" x14ac:dyDescent="0.15">
      <c r="A173" s="50" t="str">
        <f>IF(ＣＳＶ貼付用!AZ173="","",ＣＳＶ貼付用!AZ173+データ!$N$9)</f>
        <v/>
      </c>
      <c r="B173" s="50" t="str">
        <f>IF(ＣＳＶ貼付用!BO173="","",ＣＳＶ貼付用!BO173+データ!$N$9)</f>
        <v/>
      </c>
      <c r="C173" s="50" t="str">
        <f>IF(ＣＳＶ貼付用!CD173="","",ＣＳＶ貼付用!CD173+データ!$N$9)</f>
        <v/>
      </c>
      <c r="D173" s="50" t="str">
        <f>IF(ＣＳＶ貼付用!CP173="","",ＣＳＶ貼付用!CP173+データ!$N$9)</f>
        <v/>
      </c>
      <c r="E173" s="50" t="str">
        <f>IF(ＣＳＶ貼付用!DH173="","",ＣＳＶ貼付用!DH173+データ!$N$9)</f>
        <v/>
      </c>
      <c r="F173" s="50" t="str">
        <f>IF(ＣＳＶ貼付用!DW173="","",ＣＳＶ貼付用!DW173+データ!$N$9)</f>
        <v/>
      </c>
    </row>
    <row r="174" spans="1:6" ht="13.5" customHeight="1" x14ac:dyDescent="0.15">
      <c r="A174" s="50" t="str">
        <f>IF(ＣＳＶ貼付用!AZ174="","",ＣＳＶ貼付用!AZ174+データ!$N$9)</f>
        <v/>
      </c>
      <c r="B174" s="50" t="str">
        <f>IF(ＣＳＶ貼付用!BO174="","",ＣＳＶ貼付用!BO174+データ!$N$9)</f>
        <v/>
      </c>
      <c r="C174" s="50" t="str">
        <f>IF(ＣＳＶ貼付用!CD174="","",ＣＳＶ貼付用!CD174+データ!$N$9)</f>
        <v/>
      </c>
      <c r="D174" s="50" t="str">
        <f>IF(ＣＳＶ貼付用!CP174="","",ＣＳＶ貼付用!CP174+データ!$N$9)</f>
        <v/>
      </c>
      <c r="E174" s="50" t="str">
        <f>IF(ＣＳＶ貼付用!DH174="","",ＣＳＶ貼付用!DH174+データ!$N$9)</f>
        <v/>
      </c>
      <c r="F174" s="50" t="str">
        <f>IF(ＣＳＶ貼付用!DW174="","",ＣＳＶ貼付用!DW174+データ!$N$9)</f>
        <v/>
      </c>
    </row>
    <row r="175" spans="1:6" ht="13.5" customHeight="1" x14ac:dyDescent="0.15">
      <c r="A175" s="50" t="str">
        <f>IF(ＣＳＶ貼付用!AZ175="","",ＣＳＶ貼付用!AZ175+データ!$N$9)</f>
        <v/>
      </c>
      <c r="B175" s="50" t="str">
        <f>IF(ＣＳＶ貼付用!BO175="","",ＣＳＶ貼付用!BO175+データ!$N$9)</f>
        <v/>
      </c>
      <c r="C175" s="50" t="str">
        <f>IF(ＣＳＶ貼付用!CD175="","",ＣＳＶ貼付用!CD175+データ!$N$9)</f>
        <v/>
      </c>
      <c r="D175" s="50" t="str">
        <f>IF(ＣＳＶ貼付用!CP175="","",ＣＳＶ貼付用!CP175+データ!$N$9)</f>
        <v/>
      </c>
      <c r="E175" s="50" t="str">
        <f>IF(ＣＳＶ貼付用!DH175="","",ＣＳＶ貼付用!DH175+データ!$N$9)</f>
        <v/>
      </c>
      <c r="F175" s="50" t="str">
        <f>IF(ＣＳＶ貼付用!DW175="","",ＣＳＶ貼付用!DW175+データ!$N$9)</f>
        <v/>
      </c>
    </row>
    <row r="176" spans="1:6" ht="13.5" customHeight="1" x14ac:dyDescent="0.15">
      <c r="A176" s="50" t="str">
        <f>IF(ＣＳＶ貼付用!AZ176="","",ＣＳＶ貼付用!AZ176+データ!$N$9)</f>
        <v/>
      </c>
      <c r="B176" s="50" t="str">
        <f>IF(ＣＳＶ貼付用!BO176="","",ＣＳＶ貼付用!BO176+データ!$N$9)</f>
        <v/>
      </c>
      <c r="C176" s="50" t="str">
        <f>IF(ＣＳＶ貼付用!CD176="","",ＣＳＶ貼付用!CD176+データ!$N$9)</f>
        <v/>
      </c>
      <c r="D176" s="50" t="str">
        <f>IF(ＣＳＶ貼付用!CP176="","",ＣＳＶ貼付用!CP176+データ!$N$9)</f>
        <v/>
      </c>
      <c r="E176" s="50" t="str">
        <f>IF(ＣＳＶ貼付用!DH176="","",ＣＳＶ貼付用!DH176+データ!$N$9)</f>
        <v/>
      </c>
      <c r="F176" s="50" t="str">
        <f>IF(ＣＳＶ貼付用!DW176="","",ＣＳＶ貼付用!DW176+データ!$N$9)</f>
        <v/>
      </c>
    </row>
    <row r="177" spans="1:6" ht="13.5" customHeight="1" x14ac:dyDescent="0.15">
      <c r="A177" s="50" t="str">
        <f>IF(ＣＳＶ貼付用!AZ177="","",ＣＳＶ貼付用!AZ177+データ!$N$9)</f>
        <v/>
      </c>
      <c r="B177" s="50" t="str">
        <f>IF(ＣＳＶ貼付用!BO177="","",ＣＳＶ貼付用!BO177+データ!$N$9)</f>
        <v/>
      </c>
      <c r="C177" s="50" t="str">
        <f>IF(ＣＳＶ貼付用!CD177="","",ＣＳＶ貼付用!CD177+データ!$N$9)</f>
        <v/>
      </c>
      <c r="D177" s="50" t="str">
        <f>IF(ＣＳＶ貼付用!CP177="","",ＣＳＶ貼付用!CP177+データ!$N$9)</f>
        <v/>
      </c>
      <c r="E177" s="50" t="str">
        <f>IF(ＣＳＶ貼付用!DH177="","",ＣＳＶ貼付用!DH177+データ!$N$9)</f>
        <v/>
      </c>
      <c r="F177" s="50" t="str">
        <f>IF(ＣＳＶ貼付用!DW177="","",ＣＳＶ貼付用!DW177+データ!$N$9)</f>
        <v/>
      </c>
    </row>
    <row r="178" spans="1:6" ht="13.5" customHeight="1" x14ac:dyDescent="0.15">
      <c r="A178" s="50" t="str">
        <f>IF(ＣＳＶ貼付用!AZ178="","",ＣＳＶ貼付用!AZ178+データ!$N$9)</f>
        <v/>
      </c>
      <c r="B178" s="50" t="str">
        <f>IF(ＣＳＶ貼付用!BO178="","",ＣＳＶ貼付用!BO178+データ!$N$9)</f>
        <v/>
      </c>
      <c r="C178" s="50" t="str">
        <f>IF(ＣＳＶ貼付用!CD178="","",ＣＳＶ貼付用!CD178+データ!$N$9)</f>
        <v/>
      </c>
      <c r="D178" s="50" t="str">
        <f>IF(ＣＳＶ貼付用!CP178="","",ＣＳＶ貼付用!CP178+データ!$N$9)</f>
        <v/>
      </c>
      <c r="E178" s="50" t="str">
        <f>IF(ＣＳＶ貼付用!DH178="","",ＣＳＶ貼付用!DH178+データ!$N$9)</f>
        <v/>
      </c>
      <c r="F178" s="50" t="str">
        <f>IF(ＣＳＶ貼付用!DW178="","",ＣＳＶ貼付用!DW178+データ!$N$9)</f>
        <v/>
      </c>
    </row>
    <row r="179" spans="1:6" ht="13.5" customHeight="1" x14ac:dyDescent="0.15">
      <c r="A179" s="50" t="str">
        <f>IF(ＣＳＶ貼付用!AZ179="","",ＣＳＶ貼付用!AZ179+データ!$N$9)</f>
        <v/>
      </c>
      <c r="B179" s="50" t="str">
        <f>IF(ＣＳＶ貼付用!BO179="","",ＣＳＶ貼付用!BO179+データ!$N$9)</f>
        <v/>
      </c>
      <c r="C179" s="50" t="str">
        <f>IF(ＣＳＶ貼付用!CD179="","",ＣＳＶ貼付用!CD179+データ!$N$9)</f>
        <v/>
      </c>
      <c r="D179" s="50" t="str">
        <f>IF(ＣＳＶ貼付用!CP179="","",ＣＳＶ貼付用!CP179+データ!$N$9)</f>
        <v/>
      </c>
      <c r="E179" s="50" t="str">
        <f>IF(ＣＳＶ貼付用!DH179="","",ＣＳＶ貼付用!DH179+データ!$N$9)</f>
        <v/>
      </c>
      <c r="F179" s="50" t="str">
        <f>IF(ＣＳＶ貼付用!DW179="","",ＣＳＶ貼付用!DW179+データ!$N$9)</f>
        <v/>
      </c>
    </row>
    <row r="180" spans="1:6" ht="13.5" customHeight="1" x14ac:dyDescent="0.15">
      <c r="A180" s="50" t="str">
        <f>IF(ＣＳＶ貼付用!AZ180="","",ＣＳＶ貼付用!AZ180+データ!$N$9)</f>
        <v/>
      </c>
      <c r="B180" s="50" t="str">
        <f>IF(ＣＳＶ貼付用!BO180="","",ＣＳＶ貼付用!BO180+データ!$N$9)</f>
        <v/>
      </c>
      <c r="C180" s="50" t="str">
        <f>IF(ＣＳＶ貼付用!CD180="","",ＣＳＶ貼付用!CD180+データ!$N$9)</f>
        <v/>
      </c>
      <c r="D180" s="50" t="str">
        <f>IF(ＣＳＶ貼付用!CP180="","",ＣＳＶ貼付用!CP180+データ!$N$9)</f>
        <v/>
      </c>
      <c r="E180" s="50" t="str">
        <f>IF(ＣＳＶ貼付用!DH180="","",ＣＳＶ貼付用!DH180+データ!$N$9)</f>
        <v/>
      </c>
      <c r="F180" s="50" t="str">
        <f>IF(ＣＳＶ貼付用!DW180="","",ＣＳＶ貼付用!DW180+データ!$N$9)</f>
        <v/>
      </c>
    </row>
    <row r="181" spans="1:6" ht="13.5" customHeight="1" x14ac:dyDescent="0.15">
      <c r="A181" s="50" t="str">
        <f>IF(ＣＳＶ貼付用!AZ181="","",ＣＳＶ貼付用!AZ181+データ!$N$9)</f>
        <v/>
      </c>
      <c r="B181" s="50" t="str">
        <f>IF(ＣＳＶ貼付用!BO181="","",ＣＳＶ貼付用!BO181+データ!$N$9)</f>
        <v/>
      </c>
      <c r="C181" s="50" t="str">
        <f>IF(ＣＳＶ貼付用!CD181="","",ＣＳＶ貼付用!CD181+データ!$N$9)</f>
        <v/>
      </c>
      <c r="D181" s="50" t="str">
        <f>IF(ＣＳＶ貼付用!CP181="","",ＣＳＶ貼付用!CP181+データ!$N$9)</f>
        <v/>
      </c>
      <c r="E181" s="50" t="str">
        <f>IF(ＣＳＶ貼付用!DH181="","",ＣＳＶ貼付用!DH181+データ!$N$9)</f>
        <v/>
      </c>
      <c r="F181" s="50" t="str">
        <f>IF(ＣＳＶ貼付用!DW181="","",ＣＳＶ貼付用!DW181+データ!$N$9)</f>
        <v/>
      </c>
    </row>
    <row r="182" spans="1:6" ht="13.5" customHeight="1" x14ac:dyDescent="0.15">
      <c r="A182" s="50" t="str">
        <f>IF(ＣＳＶ貼付用!AZ182="","",ＣＳＶ貼付用!AZ182+データ!$N$9)</f>
        <v/>
      </c>
      <c r="B182" s="50" t="str">
        <f>IF(ＣＳＶ貼付用!BO182="","",ＣＳＶ貼付用!BO182+データ!$N$9)</f>
        <v/>
      </c>
      <c r="C182" s="50" t="str">
        <f>IF(ＣＳＶ貼付用!CD182="","",ＣＳＶ貼付用!CD182+データ!$N$9)</f>
        <v/>
      </c>
      <c r="D182" s="50" t="str">
        <f>IF(ＣＳＶ貼付用!CP182="","",ＣＳＶ貼付用!CP182+データ!$N$9)</f>
        <v/>
      </c>
      <c r="E182" s="50" t="str">
        <f>IF(ＣＳＶ貼付用!DH182="","",ＣＳＶ貼付用!DH182+データ!$N$9)</f>
        <v/>
      </c>
      <c r="F182" s="50" t="str">
        <f>IF(ＣＳＶ貼付用!DW182="","",ＣＳＶ貼付用!DW182+データ!$N$9)</f>
        <v/>
      </c>
    </row>
    <row r="183" spans="1:6" ht="13.5" customHeight="1" x14ac:dyDescent="0.15">
      <c r="A183" s="50" t="str">
        <f>IF(ＣＳＶ貼付用!AZ183="","",ＣＳＶ貼付用!AZ183+データ!$N$9)</f>
        <v/>
      </c>
      <c r="B183" s="50" t="str">
        <f>IF(ＣＳＶ貼付用!BO183="","",ＣＳＶ貼付用!BO183+データ!$N$9)</f>
        <v/>
      </c>
      <c r="C183" s="50" t="str">
        <f>IF(ＣＳＶ貼付用!CD183="","",ＣＳＶ貼付用!CD183+データ!$N$9)</f>
        <v/>
      </c>
      <c r="D183" s="50" t="str">
        <f>IF(ＣＳＶ貼付用!CP183="","",ＣＳＶ貼付用!CP183+データ!$N$9)</f>
        <v/>
      </c>
      <c r="E183" s="50" t="str">
        <f>IF(ＣＳＶ貼付用!DH183="","",ＣＳＶ貼付用!DH183+データ!$N$9)</f>
        <v/>
      </c>
      <c r="F183" s="50" t="str">
        <f>IF(ＣＳＶ貼付用!DW183="","",ＣＳＶ貼付用!DW183+データ!$N$9)</f>
        <v/>
      </c>
    </row>
    <row r="184" spans="1:6" ht="13.5" customHeight="1" x14ac:dyDescent="0.15">
      <c r="A184" s="50" t="str">
        <f>IF(ＣＳＶ貼付用!AZ184="","",ＣＳＶ貼付用!AZ184+データ!$N$9)</f>
        <v/>
      </c>
      <c r="B184" s="50" t="str">
        <f>IF(ＣＳＶ貼付用!BO184="","",ＣＳＶ貼付用!BO184+データ!$N$9)</f>
        <v/>
      </c>
      <c r="C184" s="50" t="str">
        <f>IF(ＣＳＶ貼付用!CD184="","",ＣＳＶ貼付用!CD184+データ!$N$9)</f>
        <v/>
      </c>
      <c r="D184" s="50" t="str">
        <f>IF(ＣＳＶ貼付用!CP184="","",ＣＳＶ貼付用!CP184+データ!$N$9)</f>
        <v/>
      </c>
      <c r="E184" s="50" t="str">
        <f>IF(ＣＳＶ貼付用!DH184="","",ＣＳＶ貼付用!DH184+データ!$N$9)</f>
        <v/>
      </c>
      <c r="F184" s="50" t="str">
        <f>IF(ＣＳＶ貼付用!DW184="","",ＣＳＶ貼付用!DW184+データ!$N$9)</f>
        <v/>
      </c>
    </row>
    <row r="185" spans="1:6" ht="13.5" customHeight="1" x14ac:dyDescent="0.15">
      <c r="A185" s="50" t="str">
        <f>IF(ＣＳＶ貼付用!AZ185="","",ＣＳＶ貼付用!AZ185+データ!$N$9)</f>
        <v/>
      </c>
      <c r="B185" s="50" t="str">
        <f>IF(ＣＳＶ貼付用!BO185="","",ＣＳＶ貼付用!BO185+データ!$N$9)</f>
        <v/>
      </c>
      <c r="C185" s="50" t="str">
        <f>IF(ＣＳＶ貼付用!CD185="","",ＣＳＶ貼付用!CD185+データ!$N$9)</f>
        <v/>
      </c>
      <c r="D185" s="50" t="str">
        <f>IF(ＣＳＶ貼付用!CP185="","",ＣＳＶ貼付用!CP185+データ!$N$9)</f>
        <v/>
      </c>
      <c r="E185" s="50" t="str">
        <f>IF(ＣＳＶ貼付用!DH185="","",ＣＳＶ貼付用!DH185+データ!$N$9)</f>
        <v/>
      </c>
      <c r="F185" s="50" t="str">
        <f>IF(ＣＳＶ貼付用!DW185="","",ＣＳＶ貼付用!DW185+データ!$N$9)</f>
        <v/>
      </c>
    </row>
    <row r="186" spans="1:6" ht="13.5" customHeight="1" x14ac:dyDescent="0.15">
      <c r="A186" s="50" t="str">
        <f>IF(ＣＳＶ貼付用!AZ186="","",ＣＳＶ貼付用!AZ186+データ!$N$9)</f>
        <v/>
      </c>
      <c r="B186" s="50" t="str">
        <f>IF(ＣＳＶ貼付用!BO186="","",ＣＳＶ貼付用!BO186+データ!$N$9)</f>
        <v/>
      </c>
      <c r="C186" s="50" t="str">
        <f>IF(ＣＳＶ貼付用!CD186="","",ＣＳＶ貼付用!CD186+データ!$N$9)</f>
        <v/>
      </c>
      <c r="D186" s="50" t="str">
        <f>IF(ＣＳＶ貼付用!CP186="","",ＣＳＶ貼付用!CP186+データ!$N$9)</f>
        <v/>
      </c>
      <c r="E186" s="50" t="str">
        <f>IF(ＣＳＶ貼付用!DH186="","",ＣＳＶ貼付用!DH186+データ!$N$9)</f>
        <v/>
      </c>
      <c r="F186" s="50" t="str">
        <f>IF(ＣＳＶ貼付用!DW186="","",ＣＳＶ貼付用!DW186+データ!$N$9)</f>
        <v/>
      </c>
    </row>
    <row r="187" spans="1:6" ht="13.5" customHeight="1" x14ac:dyDescent="0.15">
      <c r="A187" s="50" t="str">
        <f>IF(ＣＳＶ貼付用!AZ187="","",ＣＳＶ貼付用!AZ187+データ!$N$9)</f>
        <v/>
      </c>
      <c r="B187" s="50" t="str">
        <f>IF(ＣＳＶ貼付用!BO187="","",ＣＳＶ貼付用!BO187+データ!$N$9)</f>
        <v/>
      </c>
      <c r="C187" s="50" t="str">
        <f>IF(ＣＳＶ貼付用!CD187="","",ＣＳＶ貼付用!CD187+データ!$N$9)</f>
        <v/>
      </c>
      <c r="D187" s="50" t="str">
        <f>IF(ＣＳＶ貼付用!CP187="","",ＣＳＶ貼付用!CP187+データ!$N$9)</f>
        <v/>
      </c>
      <c r="E187" s="50" t="str">
        <f>IF(ＣＳＶ貼付用!DH187="","",ＣＳＶ貼付用!DH187+データ!$N$9)</f>
        <v/>
      </c>
      <c r="F187" s="50" t="str">
        <f>IF(ＣＳＶ貼付用!DW187="","",ＣＳＶ貼付用!DW187+データ!$N$9)</f>
        <v/>
      </c>
    </row>
    <row r="188" spans="1:6" ht="13.5" customHeight="1" x14ac:dyDescent="0.15">
      <c r="A188" s="50" t="str">
        <f>IF(ＣＳＶ貼付用!AZ188="","",ＣＳＶ貼付用!AZ188+データ!$N$9)</f>
        <v/>
      </c>
      <c r="B188" s="50" t="str">
        <f>IF(ＣＳＶ貼付用!BO188="","",ＣＳＶ貼付用!BO188+データ!$N$9)</f>
        <v/>
      </c>
      <c r="C188" s="50" t="str">
        <f>IF(ＣＳＶ貼付用!CD188="","",ＣＳＶ貼付用!CD188+データ!$N$9)</f>
        <v/>
      </c>
      <c r="D188" s="50" t="str">
        <f>IF(ＣＳＶ貼付用!CP188="","",ＣＳＶ貼付用!CP188+データ!$N$9)</f>
        <v/>
      </c>
      <c r="E188" s="50" t="str">
        <f>IF(ＣＳＶ貼付用!DH188="","",ＣＳＶ貼付用!DH188+データ!$N$9)</f>
        <v/>
      </c>
      <c r="F188" s="50" t="str">
        <f>IF(ＣＳＶ貼付用!DW188="","",ＣＳＶ貼付用!DW188+データ!$N$9)</f>
        <v/>
      </c>
    </row>
    <row r="189" spans="1:6" ht="13.5" customHeight="1" x14ac:dyDescent="0.15">
      <c r="A189" s="50" t="str">
        <f>IF(ＣＳＶ貼付用!AZ189="","",ＣＳＶ貼付用!AZ189+データ!$N$9)</f>
        <v/>
      </c>
      <c r="B189" s="50" t="str">
        <f>IF(ＣＳＶ貼付用!BO189="","",ＣＳＶ貼付用!BO189+データ!$N$9)</f>
        <v/>
      </c>
      <c r="C189" s="50" t="str">
        <f>IF(ＣＳＶ貼付用!CD189="","",ＣＳＶ貼付用!CD189+データ!$N$9)</f>
        <v/>
      </c>
      <c r="D189" s="50" t="str">
        <f>IF(ＣＳＶ貼付用!CP189="","",ＣＳＶ貼付用!CP189+データ!$N$9)</f>
        <v/>
      </c>
      <c r="E189" s="50" t="str">
        <f>IF(ＣＳＶ貼付用!DH189="","",ＣＳＶ貼付用!DH189+データ!$N$9)</f>
        <v/>
      </c>
      <c r="F189" s="50" t="str">
        <f>IF(ＣＳＶ貼付用!DW189="","",ＣＳＶ貼付用!DW189+データ!$N$9)</f>
        <v/>
      </c>
    </row>
    <row r="190" spans="1:6" ht="13.5" customHeight="1" x14ac:dyDescent="0.15">
      <c r="A190" s="50" t="str">
        <f>IF(ＣＳＶ貼付用!AZ190="","",ＣＳＶ貼付用!AZ190+データ!$N$9)</f>
        <v/>
      </c>
      <c r="B190" s="50" t="str">
        <f>IF(ＣＳＶ貼付用!BO190="","",ＣＳＶ貼付用!BO190+データ!$N$9)</f>
        <v/>
      </c>
      <c r="C190" s="50" t="str">
        <f>IF(ＣＳＶ貼付用!CD190="","",ＣＳＶ貼付用!CD190+データ!$N$9)</f>
        <v/>
      </c>
      <c r="D190" s="50" t="str">
        <f>IF(ＣＳＶ貼付用!CP190="","",ＣＳＶ貼付用!CP190+データ!$N$9)</f>
        <v/>
      </c>
      <c r="E190" s="50" t="str">
        <f>IF(ＣＳＶ貼付用!DH190="","",ＣＳＶ貼付用!DH190+データ!$N$9)</f>
        <v/>
      </c>
      <c r="F190" s="50" t="str">
        <f>IF(ＣＳＶ貼付用!DW190="","",ＣＳＶ貼付用!DW190+データ!$N$9)</f>
        <v/>
      </c>
    </row>
    <row r="191" spans="1:6" ht="13.5" customHeight="1" x14ac:dyDescent="0.15">
      <c r="A191" s="50" t="str">
        <f>IF(ＣＳＶ貼付用!AZ191="","",ＣＳＶ貼付用!AZ191+データ!$N$9)</f>
        <v/>
      </c>
      <c r="B191" s="50" t="str">
        <f>IF(ＣＳＶ貼付用!BO191="","",ＣＳＶ貼付用!BO191+データ!$N$9)</f>
        <v/>
      </c>
      <c r="C191" s="50" t="str">
        <f>IF(ＣＳＶ貼付用!CD191="","",ＣＳＶ貼付用!CD191+データ!$N$9)</f>
        <v/>
      </c>
      <c r="D191" s="50" t="str">
        <f>IF(ＣＳＶ貼付用!CP191="","",ＣＳＶ貼付用!CP191+データ!$N$9)</f>
        <v/>
      </c>
      <c r="E191" s="50" t="str">
        <f>IF(ＣＳＶ貼付用!DH191="","",ＣＳＶ貼付用!DH191+データ!$N$9)</f>
        <v/>
      </c>
      <c r="F191" s="50" t="str">
        <f>IF(ＣＳＶ貼付用!DW191="","",ＣＳＶ貼付用!DW191+データ!$N$9)</f>
        <v/>
      </c>
    </row>
    <row r="192" spans="1:6" ht="13.5" customHeight="1" x14ac:dyDescent="0.15">
      <c r="A192" s="50" t="str">
        <f>IF(ＣＳＶ貼付用!AZ192="","",ＣＳＶ貼付用!AZ192+データ!$N$9)</f>
        <v/>
      </c>
      <c r="B192" s="50" t="str">
        <f>IF(ＣＳＶ貼付用!BO192="","",ＣＳＶ貼付用!BO192+データ!$N$9)</f>
        <v/>
      </c>
      <c r="C192" s="50" t="str">
        <f>IF(ＣＳＶ貼付用!CD192="","",ＣＳＶ貼付用!CD192+データ!$N$9)</f>
        <v/>
      </c>
      <c r="D192" s="50" t="str">
        <f>IF(ＣＳＶ貼付用!CP192="","",ＣＳＶ貼付用!CP192+データ!$N$9)</f>
        <v/>
      </c>
      <c r="E192" s="50" t="str">
        <f>IF(ＣＳＶ貼付用!DH192="","",ＣＳＶ貼付用!DH192+データ!$N$9)</f>
        <v/>
      </c>
      <c r="F192" s="50" t="str">
        <f>IF(ＣＳＶ貼付用!DW192="","",ＣＳＶ貼付用!DW192+データ!$N$9)</f>
        <v/>
      </c>
    </row>
    <row r="193" spans="1:6" ht="13.5" customHeight="1" x14ac:dyDescent="0.15">
      <c r="A193" s="50" t="str">
        <f>IF(ＣＳＶ貼付用!AZ193="","",ＣＳＶ貼付用!AZ193+データ!$N$9)</f>
        <v/>
      </c>
      <c r="B193" s="50" t="str">
        <f>IF(ＣＳＶ貼付用!BO193="","",ＣＳＶ貼付用!BO193+データ!$N$9)</f>
        <v/>
      </c>
      <c r="C193" s="50" t="str">
        <f>IF(ＣＳＶ貼付用!CD193="","",ＣＳＶ貼付用!CD193+データ!$N$9)</f>
        <v/>
      </c>
      <c r="D193" s="50" t="str">
        <f>IF(ＣＳＶ貼付用!CP193="","",ＣＳＶ貼付用!CP193+データ!$N$9)</f>
        <v/>
      </c>
      <c r="E193" s="50" t="str">
        <f>IF(ＣＳＶ貼付用!DH193="","",ＣＳＶ貼付用!DH193+データ!$N$9)</f>
        <v/>
      </c>
      <c r="F193" s="50" t="str">
        <f>IF(ＣＳＶ貼付用!DW193="","",ＣＳＶ貼付用!DW193+データ!$N$9)</f>
        <v/>
      </c>
    </row>
    <row r="194" spans="1:6" ht="13.5" customHeight="1" x14ac:dyDescent="0.15">
      <c r="A194" s="50" t="str">
        <f>IF(ＣＳＶ貼付用!AZ194="","",ＣＳＶ貼付用!AZ194+データ!$N$9)</f>
        <v/>
      </c>
      <c r="B194" s="50" t="str">
        <f>IF(ＣＳＶ貼付用!BO194="","",ＣＳＶ貼付用!BO194+データ!$N$9)</f>
        <v/>
      </c>
      <c r="C194" s="50" t="str">
        <f>IF(ＣＳＶ貼付用!CD194="","",ＣＳＶ貼付用!CD194+データ!$N$9)</f>
        <v/>
      </c>
      <c r="D194" s="50" t="str">
        <f>IF(ＣＳＶ貼付用!CP194="","",ＣＳＶ貼付用!CP194+データ!$N$9)</f>
        <v/>
      </c>
      <c r="E194" s="50" t="str">
        <f>IF(ＣＳＶ貼付用!DH194="","",ＣＳＶ貼付用!DH194+データ!$N$9)</f>
        <v/>
      </c>
      <c r="F194" s="50" t="str">
        <f>IF(ＣＳＶ貼付用!DW194="","",ＣＳＶ貼付用!DW194+データ!$N$9)</f>
        <v/>
      </c>
    </row>
    <row r="195" spans="1:6" ht="13.5" customHeight="1" x14ac:dyDescent="0.15">
      <c r="A195" s="50" t="str">
        <f>IF(ＣＳＶ貼付用!AZ195="","",ＣＳＶ貼付用!AZ195+データ!$N$9)</f>
        <v/>
      </c>
      <c r="B195" s="50" t="str">
        <f>IF(ＣＳＶ貼付用!BO195="","",ＣＳＶ貼付用!BO195+データ!$N$9)</f>
        <v/>
      </c>
      <c r="C195" s="50" t="str">
        <f>IF(ＣＳＶ貼付用!CD195="","",ＣＳＶ貼付用!CD195+データ!$N$9)</f>
        <v/>
      </c>
      <c r="D195" s="50" t="str">
        <f>IF(ＣＳＶ貼付用!CP195="","",ＣＳＶ貼付用!CP195+データ!$N$9)</f>
        <v/>
      </c>
      <c r="E195" s="50" t="str">
        <f>IF(ＣＳＶ貼付用!DH195="","",ＣＳＶ貼付用!DH195+データ!$N$9)</f>
        <v/>
      </c>
      <c r="F195" s="50" t="str">
        <f>IF(ＣＳＶ貼付用!DW195="","",ＣＳＶ貼付用!DW195+データ!$N$9)</f>
        <v/>
      </c>
    </row>
    <row r="196" spans="1:6" ht="13.5" customHeight="1" x14ac:dyDescent="0.15">
      <c r="A196" s="50" t="str">
        <f>IF(ＣＳＶ貼付用!AZ196="","",ＣＳＶ貼付用!AZ196+データ!$N$9)</f>
        <v/>
      </c>
      <c r="B196" s="50" t="str">
        <f>IF(ＣＳＶ貼付用!BO196="","",ＣＳＶ貼付用!BO196+データ!$N$9)</f>
        <v/>
      </c>
      <c r="C196" s="50" t="str">
        <f>IF(ＣＳＶ貼付用!CD196="","",ＣＳＶ貼付用!CD196+データ!$N$9)</f>
        <v/>
      </c>
      <c r="D196" s="50" t="str">
        <f>IF(ＣＳＶ貼付用!CP196="","",ＣＳＶ貼付用!CP196+データ!$N$9)</f>
        <v/>
      </c>
      <c r="E196" s="50" t="str">
        <f>IF(ＣＳＶ貼付用!DH196="","",ＣＳＶ貼付用!DH196+データ!$N$9)</f>
        <v/>
      </c>
      <c r="F196" s="50" t="str">
        <f>IF(ＣＳＶ貼付用!DW196="","",ＣＳＶ貼付用!DW196+データ!$N$9)</f>
        <v/>
      </c>
    </row>
    <row r="197" spans="1:6" ht="13.5" customHeight="1" x14ac:dyDescent="0.15">
      <c r="A197" s="50" t="str">
        <f>IF(ＣＳＶ貼付用!AZ197="","",ＣＳＶ貼付用!AZ197+データ!$N$9)</f>
        <v/>
      </c>
      <c r="B197" s="50" t="str">
        <f>IF(ＣＳＶ貼付用!BO197="","",ＣＳＶ貼付用!BO197+データ!$N$9)</f>
        <v/>
      </c>
      <c r="C197" s="50" t="str">
        <f>IF(ＣＳＶ貼付用!CD197="","",ＣＳＶ貼付用!CD197+データ!$N$9)</f>
        <v/>
      </c>
      <c r="D197" s="50" t="str">
        <f>IF(ＣＳＶ貼付用!CP197="","",ＣＳＶ貼付用!CP197+データ!$N$9)</f>
        <v/>
      </c>
      <c r="E197" s="50" t="str">
        <f>IF(ＣＳＶ貼付用!DH197="","",ＣＳＶ貼付用!DH197+データ!$N$9)</f>
        <v/>
      </c>
      <c r="F197" s="50" t="str">
        <f>IF(ＣＳＶ貼付用!DW197="","",ＣＳＶ貼付用!DW197+データ!$N$9)</f>
        <v/>
      </c>
    </row>
    <row r="198" spans="1:6" ht="13.5" customHeight="1" x14ac:dyDescent="0.15">
      <c r="A198" s="50" t="str">
        <f>IF(ＣＳＶ貼付用!AZ198="","",ＣＳＶ貼付用!AZ198+データ!$N$9)</f>
        <v/>
      </c>
      <c r="B198" s="50" t="str">
        <f>IF(ＣＳＶ貼付用!BO198="","",ＣＳＶ貼付用!BO198+データ!$N$9)</f>
        <v/>
      </c>
      <c r="C198" s="50" t="str">
        <f>IF(ＣＳＶ貼付用!CD198="","",ＣＳＶ貼付用!CD198+データ!$N$9)</f>
        <v/>
      </c>
      <c r="D198" s="50" t="str">
        <f>IF(ＣＳＶ貼付用!CP198="","",ＣＳＶ貼付用!CP198+データ!$N$9)</f>
        <v/>
      </c>
      <c r="E198" s="50" t="str">
        <f>IF(ＣＳＶ貼付用!DH198="","",ＣＳＶ貼付用!DH198+データ!$N$9)</f>
        <v/>
      </c>
      <c r="F198" s="50" t="str">
        <f>IF(ＣＳＶ貼付用!DW198="","",ＣＳＶ貼付用!DW198+データ!$N$9)</f>
        <v/>
      </c>
    </row>
    <row r="199" spans="1:6" ht="13.5" customHeight="1" x14ac:dyDescent="0.15">
      <c r="A199" s="50" t="str">
        <f>IF(ＣＳＶ貼付用!AZ199="","",ＣＳＶ貼付用!AZ199+データ!$N$9)</f>
        <v/>
      </c>
      <c r="B199" s="50" t="str">
        <f>IF(ＣＳＶ貼付用!BO199="","",ＣＳＶ貼付用!BO199+データ!$N$9)</f>
        <v/>
      </c>
      <c r="C199" s="50" t="str">
        <f>IF(ＣＳＶ貼付用!CD199="","",ＣＳＶ貼付用!CD199+データ!$N$9)</f>
        <v/>
      </c>
      <c r="D199" s="50" t="str">
        <f>IF(ＣＳＶ貼付用!CP199="","",ＣＳＶ貼付用!CP199+データ!$N$9)</f>
        <v/>
      </c>
      <c r="E199" s="50" t="str">
        <f>IF(ＣＳＶ貼付用!DH199="","",ＣＳＶ貼付用!DH199+データ!$N$9)</f>
        <v/>
      </c>
      <c r="F199" s="50" t="str">
        <f>IF(ＣＳＶ貼付用!DW199="","",ＣＳＶ貼付用!DW199+データ!$N$9)</f>
        <v/>
      </c>
    </row>
    <row r="200" spans="1:6" ht="13.5" customHeight="1" x14ac:dyDescent="0.15">
      <c r="A200" s="50" t="str">
        <f>IF(ＣＳＶ貼付用!AZ200="","",ＣＳＶ貼付用!AZ200+データ!$N$9)</f>
        <v/>
      </c>
      <c r="B200" s="50" t="str">
        <f>IF(ＣＳＶ貼付用!BO200="","",ＣＳＶ貼付用!BO200+データ!$N$9)</f>
        <v/>
      </c>
      <c r="C200" s="50" t="str">
        <f>IF(ＣＳＶ貼付用!CD200="","",ＣＳＶ貼付用!CD200+データ!$N$9)</f>
        <v/>
      </c>
      <c r="D200" s="50" t="str">
        <f>IF(ＣＳＶ貼付用!CP200="","",ＣＳＶ貼付用!CP200+データ!$N$9)</f>
        <v/>
      </c>
      <c r="E200" s="50" t="str">
        <f>IF(ＣＳＶ貼付用!DH200="","",ＣＳＶ貼付用!DH200+データ!$N$9)</f>
        <v/>
      </c>
      <c r="F200" s="50" t="str">
        <f>IF(ＣＳＶ貼付用!DW200="","",ＣＳＶ貼付用!DW200+データ!$N$9)</f>
        <v/>
      </c>
    </row>
    <row r="201" spans="1:6" ht="13.5" customHeight="1" x14ac:dyDescent="0.15">
      <c r="A201" s="50" t="str">
        <f>IF(ＣＳＶ貼付用!AZ201="","",ＣＳＶ貼付用!AZ201+データ!$N$9)</f>
        <v/>
      </c>
      <c r="B201" s="50" t="str">
        <f>IF(ＣＳＶ貼付用!BO201="","",ＣＳＶ貼付用!BO201+データ!$N$9)</f>
        <v/>
      </c>
      <c r="C201" s="50" t="str">
        <f>IF(ＣＳＶ貼付用!CD201="","",ＣＳＶ貼付用!CD201+データ!$N$9)</f>
        <v/>
      </c>
      <c r="D201" s="50" t="str">
        <f>IF(ＣＳＶ貼付用!CP201="","",ＣＳＶ貼付用!CP201+データ!$N$9)</f>
        <v/>
      </c>
      <c r="E201" s="50" t="str">
        <f>IF(ＣＳＶ貼付用!DH201="","",ＣＳＶ貼付用!DH201+データ!$N$9)</f>
        <v/>
      </c>
      <c r="F201" s="50" t="str">
        <f>IF(ＣＳＶ貼付用!DW201="","",ＣＳＶ貼付用!DW201+データ!$N$9)</f>
        <v/>
      </c>
    </row>
    <row r="202" spans="1:6" ht="13.5" customHeight="1" x14ac:dyDescent="0.15">
      <c r="A202" s="50" t="str">
        <f>IF(ＣＳＶ貼付用!AZ202="","",ＣＳＶ貼付用!AZ202+データ!$N$9)</f>
        <v/>
      </c>
      <c r="B202" s="50" t="str">
        <f>IF(ＣＳＶ貼付用!BO202="","",ＣＳＶ貼付用!BO202+データ!$N$9)</f>
        <v/>
      </c>
      <c r="C202" s="50" t="str">
        <f>IF(ＣＳＶ貼付用!CD202="","",ＣＳＶ貼付用!CD202+データ!$N$9)</f>
        <v/>
      </c>
      <c r="D202" s="50" t="str">
        <f>IF(ＣＳＶ貼付用!CP202="","",ＣＳＶ貼付用!CP202+データ!$N$9)</f>
        <v/>
      </c>
      <c r="E202" s="50" t="str">
        <f>IF(ＣＳＶ貼付用!DH202="","",ＣＳＶ貼付用!DH202+データ!$N$9)</f>
        <v/>
      </c>
      <c r="F202" s="50" t="str">
        <f>IF(ＣＳＶ貼付用!DW202="","",ＣＳＶ貼付用!DW202+データ!$N$9)</f>
        <v/>
      </c>
    </row>
    <row r="203" spans="1:6" ht="13.5" customHeight="1" x14ac:dyDescent="0.15">
      <c r="A203" s="50" t="str">
        <f>IF(ＣＳＶ貼付用!AZ203="","",ＣＳＶ貼付用!AZ203+データ!$N$9)</f>
        <v/>
      </c>
      <c r="B203" s="50" t="str">
        <f>IF(ＣＳＶ貼付用!BO203="","",ＣＳＶ貼付用!BO203+データ!$N$9)</f>
        <v/>
      </c>
      <c r="C203" s="50" t="str">
        <f>IF(ＣＳＶ貼付用!CD203="","",ＣＳＶ貼付用!CD203+データ!$N$9)</f>
        <v/>
      </c>
      <c r="D203" s="50" t="str">
        <f>IF(ＣＳＶ貼付用!CP203="","",ＣＳＶ貼付用!CP203+データ!$N$9)</f>
        <v/>
      </c>
      <c r="E203" s="50" t="str">
        <f>IF(ＣＳＶ貼付用!DH203="","",ＣＳＶ貼付用!DH203+データ!$N$9)</f>
        <v/>
      </c>
      <c r="F203" s="50" t="str">
        <f>IF(ＣＳＶ貼付用!DW203="","",ＣＳＶ貼付用!DW203+データ!$N$9)</f>
        <v/>
      </c>
    </row>
    <row r="204" spans="1:6" ht="13.5" customHeight="1" x14ac:dyDescent="0.15">
      <c r="A204" s="50" t="str">
        <f>IF(ＣＳＶ貼付用!AZ204="","",ＣＳＶ貼付用!AZ204+データ!$N$9)</f>
        <v/>
      </c>
      <c r="B204" s="50" t="str">
        <f>IF(ＣＳＶ貼付用!BO204="","",ＣＳＶ貼付用!BO204+データ!$N$9)</f>
        <v/>
      </c>
      <c r="C204" s="50" t="str">
        <f>IF(ＣＳＶ貼付用!CD204="","",ＣＳＶ貼付用!CD204+データ!$N$9)</f>
        <v/>
      </c>
      <c r="D204" s="50" t="str">
        <f>IF(ＣＳＶ貼付用!CP204="","",ＣＳＶ貼付用!CP204+データ!$N$9)</f>
        <v/>
      </c>
      <c r="E204" s="50" t="str">
        <f>IF(ＣＳＶ貼付用!DH204="","",ＣＳＶ貼付用!DH204+データ!$N$9)</f>
        <v/>
      </c>
      <c r="F204" s="50" t="str">
        <f>IF(ＣＳＶ貼付用!DW204="","",ＣＳＶ貼付用!DW204+データ!$N$9)</f>
        <v/>
      </c>
    </row>
    <row r="205" spans="1:6" ht="13.5" customHeight="1" x14ac:dyDescent="0.15">
      <c r="A205" s="50" t="str">
        <f>IF(ＣＳＶ貼付用!AZ205="","",ＣＳＶ貼付用!AZ205+データ!$N$9)</f>
        <v/>
      </c>
      <c r="B205" s="50" t="str">
        <f>IF(ＣＳＶ貼付用!BO205="","",ＣＳＶ貼付用!BO205+データ!$N$9)</f>
        <v/>
      </c>
      <c r="C205" s="50" t="str">
        <f>IF(ＣＳＶ貼付用!CD205="","",ＣＳＶ貼付用!CD205+データ!$N$9)</f>
        <v/>
      </c>
      <c r="D205" s="50" t="str">
        <f>IF(ＣＳＶ貼付用!CP205="","",ＣＳＶ貼付用!CP205+データ!$N$9)</f>
        <v/>
      </c>
      <c r="E205" s="50" t="str">
        <f>IF(ＣＳＶ貼付用!DH205="","",ＣＳＶ貼付用!DH205+データ!$N$9)</f>
        <v/>
      </c>
      <c r="F205" s="50" t="str">
        <f>IF(ＣＳＶ貼付用!DW205="","",ＣＳＶ貼付用!DW205+データ!$N$9)</f>
        <v/>
      </c>
    </row>
    <row r="206" spans="1:6" ht="13.5" customHeight="1" x14ac:dyDescent="0.15">
      <c r="A206" s="50" t="str">
        <f>IF(ＣＳＶ貼付用!AZ206="","",ＣＳＶ貼付用!AZ206+データ!$N$9)</f>
        <v/>
      </c>
      <c r="B206" s="50" t="str">
        <f>IF(ＣＳＶ貼付用!BO206="","",ＣＳＶ貼付用!BO206+データ!$N$9)</f>
        <v/>
      </c>
      <c r="C206" s="50" t="str">
        <f>IF(ＣＳＶ貼付用!CD206="","",ＣＳＶ貼付用!CD206+データ!$N$9)</f>
        <v/>
      </c>
      <c r="D206" s="50" t="str">
        <f>IF(ＣＳＶ貼付用!CP206="","",ＣＳＶ貼付用!CP206+データ!$N$9)</f>
        <v/>
      </c>
      <c r="E206" s="50" t="str">
        <f>IF(ＣＳＶ貼付用!DH206="","",ＣＳＶ貼付用!DH206+データ!$N$9)</f>
        <v/>
      </c>
      <c r="F206" s="50" t="str">
        <f>IF(ＣＳＶ貼付用!DW206="","",ＣＳＶ貼付用!DW206+データ!$N$9)</f>
        <v/>
      </c>
    </row>
    <row r="207" spans="1:6" ht="13.5" customHeight="1" x14ac:dyDescent="0.15">
      <c r="A207" s="50" t="str">
        <f>IF(ＣＳＶ貼付用!AZ207="","",ＣＳＶ貼付用!AZ207+データ!$N$9)</f>
        <v/>
      </c>
      <c r="B207" s="50" t="str">
        <f>IF(ＣＳＶ貼付用!BO207="","",ＣＳＶ貼付用!BO207+データ!$N$9)</f>
        <v/>
      </c>
      <c r="C207" s="50" t="str">
        <f>IF(ＣＳＶ貼付用!CD207="","",ＣＳＶ貼付用!CD207+データ!$N$9)</f>
        <v/>
      </c>
      <c r="D207" s="50" t="str">
        <f>IF(ＣＳＶ貼付用!CP207="","",ＣＳＶ貼付用!CP207+データ!$N$9)</f>
        <v/>
      </c>
      <c r="E207" s="50" t="str">
        <f>IF(ＣＳＶ貼付用!DH207="","",ＣＳＶ貼付用!DH207+データ!$N$9)</f>
        <v/>
      </c>
      <c r="F207" s="50" t="str">
        <f>IF(ＣＳＶ貼付用!DW207="","",ＣＳＶ貼付用!DW207+データ!$N$9)</f>
        <v/>
      </c>
    </row>
    <row r="208" spans="1:6" ht="13.5" customHeight="1" x14ac:dyDescent="0.15">
      <c r="A208" s="50" t="str">
        <f>IF(ＣＳＶ貼付用!AZ208="","",ＣＳＶ貼付用!AZ208+データ!$N$9)</f>
        <v/>
      </c>
      <c r="B208" s="50" t="str">
        <f>IF(ＣＳＶ貼付用!BO208="","",ＣＳＶ貼付用!BO208+データ!$N$9)</f>
        <v/>
      </c>
      <c r="C208" s="50" t="str">
        <f>IF(ＣＳＶ貼付用!CD208="","",ＣＳＶ貼付用!CD208+データ!$N$9)</f>
        <v/>
      </c>
      <c r="D208" s="50" t="str">
        <f>IF(ＣＳＶ貼付用!CP208="","",ＣＳＶ貼付用!CP208+データ!$N$9)</f>
        <v/>
      </c>
      <c r="E208" s="50" t="str">
        <f>IF(ＣＳＶ貼付用!DH208="","",ＣＳＶ貼付用!DH208+データ!$N$9)</f>
        <v/>
      </c>
      <c r="F208" s="50" t="str">
        <f>IF(ＣＳＶ貼付用!DW208="","",ＣＳＶ貼付用!DW208+データ!$N$9)</f>
        <v/>
      </c>
    </row>
    <row r="209" spans="1:6" ht="13.5" customHeight="1" x14ac:dyDescent="0.15">
      <c r="A209" s="50" t="str">
        <f>IF(ＣＳＶ貼付用!AZ209="","",ＣＳＶ貼付用!AZ209+データ!$N$9)</f>
        <v/>
      </c>
      <c r="B209" s="50" t="str">
        <f>IF(ＣＳＶ貼付用!BO209="","",ＣＳＶ貼付用!BO209+データ!$N$9)</f>
        <v/>
      </c>
      <c r="C209" s="50" t="str">
        <f>IF(ＣＳＶ貼付用!CD209="","",ＣＳＶ貼付用!CD209+データ!$N$9)</f>
        <v/>
      </c>
      <c r="D209" s="50" t="str">
        <f>IF(ＣＳＶ貼付用!CP209="","",ＣＳＶ貼付用!CP209+データ!$N$9)</f>
        <v/>
      </c>
      <c r="E209" s="50" t="str">
        <f>IF(ＣＳＶ貼付用!DH209="","",ＣＳＶ貼付用!DH209+データ!$N$9)</f>
        <v/>
      </c>
      <c r="F209" s="50" t="str">
        <f>IF(ＣＳＶ貼付用!DW209="","",ＣＳＶ貼付用!DW209+データ!$N$9)</f>
        <v/>
      </c>
    </row>
    <row r="210" spans="1:6" ht="13.5" customHeight="1" x14ac:dyDescent="0.15">
      <c r="A210" s="50" t="str">
        <f>IF(ＣＳＶ貼付用!AZ210="","",ＣＳＶ貼付用!AZ210+データ!$N$9)</f>
        <v/>
      </c>
      <c r="B210" s="50" t="str">
        <f>IF(ＣＳＶ貼付用!BO210="","",ＣＳＶ貼付用!BO210+データ!$N$9)</f>
        <v/>
      </c>
      <c r="C210" s="50" t="str">
        <f>IF(ＣＳＶ貼付用!CD210="","",ＣＳＶ貼付用!CD210+データ!$N$9)</f>
        <v/>
      </c>
      <c r="D210" s="50" t="str">
        <f>IF(ＣＳＶ貼付用!CP210="","",ＣＳＶ貼付用!CP210+データ!$N$9)</f>
        <v/>
      </c>
      <c r="E210" s="50" t="str">
        <f>IF(ＣＳＶ貼付用!DH210="","",ＣＳＶ貼付用!DH210+データ!$N$9)</f>
        <v/>
      </c>
      <c r="F210" s="50" t="str">
        <f>IF(ＣＳＶ貼付用!DW210="","",ＣＳＶ貼付用!DW210+データ!$N$9)</f>
        <v/>
      </c>
    </row>
    <row r="211" spans="1:6" ht="13.5" customHeight="1" x14ac:dyDescent="0.15">
      <c r="A211" s="50" t="str">
        <f>IF(ＣＳＶ貼付用!AZ211="","",ＣＳＶ貼付用!AZ211+データ!$N$9)</f>
        <v/>
      </c>
      <c r="B211" s="50" t="str">
        <f>IF(ＣＳＶ貼付用!BO211="","",ＣＳＶ貼付用!BO211+データ!$N$9)</f>
        <v/>
      </c>
      <c r="C211" s="50" t="str">
        <f>IF(ＣＳＶ貼付用!CD211="","",ＣＳＶ貼付用!CD211+データ!$N$9)</f>
        <v/>
      </c>
      <c r="D211" s="50" t="str">
        <f>IF(ＣＳＶ貼付用!CP211="","",ＣＳＶ貼付用!CP211+データ!$N$9)</f>
        <v/>
      </c>
      <c r="E211" s="50" t="str">
        <f>IF(ＣＳＶ貼付用!DH211="","",ＣＳＶ貼付用!DH211+データ!$N$9)</f>
        <v/>
      </c>
      <c r="F211" s="50" t="str">
        <f>IF(ＣＳＶ貼付用!DW211="","",ＣＳＶ貼付用!DW211+データ!$N$9)</f>
        <v/>
      </c>
    </row>
    <row r="212" spans="1:6" ht="13.5" customHeight="1" x14ac:dyDescent="0.15">
      <c r="A212" s="50" t="str">
        <f>IF(ＣＳＶ貼付用!AZ212="","",ＣＳＶ貼付用!AZ212+データ!$N$9)</f>
        <v/>
      </c>
      <c r="B212" s="50" t="str">
        <f>IF(ＣＳＶ貼付用!BO212="","",ＣＳＶ貼付用!BO212+データ!$N$9)</f>
        <v/>
      </c>
      <c r="C212" s="50" t="str">
        <f>IF(ＣＳＶ貼付用!CD212="","",ＣＳＶ貼付用!CD212+データ!$N$9)</f>
        <v/>
      </c>
      <c r="D212" s="50" t="str">
        <f>IF(ＣＳＶ貼付用!CP212="","",ＣＳＶ貼付用!CP212+データ!$N$9)</f>
        <v/>
      </c>
      <c r="E212" s="50" t="str">
        <f>IF(ＣＳＶ貼付用!DH212="","",ＣＳＶ貼付用!DH212+データ!$N$9)</f>
        <v/>
      </c>
      <c r="F212" s="50" t="str">
        <f>IF(ＣＳＶ貼付用!DW212="","",ＣＳＶ貼付用!DW212+データ!$N$9)</f>
        <v/>
      </c>
    </row>
    <row r="213" spans="1:6" ht="13.5" customHeight="1" x14ac:dyDescent="0.15">
      <c r="A213" s="50" t="str">
        <f>IF(ＣＳＶ貼付用!AZ213="","",ＣＳＶ貼付用!AZ213+データ!$N$9)</f>
        <v/>
      </c>
      <c r="B213" s="50" t="str">
        <f>IF(ＣＳＶ貼付用!BO213="","",ＣＳＶ貼付用!BO213+データ!$N$9)</f>
        <v/>
      </c>
      <c r="C213" s="50" t="str">
        <f>IF(ＣＳＶ貼付用!CD213="","",ＣＳＶ貼付用!CD213+データ!$N$9)</f>
        <v/>
      </c>
      <c r="D213" s="50" t="str">
        <f>IF(ＣＳＶ貼付用!CP213="","",ＣＳＶ貼付用!CP213+データ!$N$9)</f>
        <v/>
      </c>
      <c r="E213" s="50" t="str">
        <f>IF(ＣＳＶ貼付用!DH213="","",ＣＳＶ貼付用!DH213+データ!$N$9)</f>
        <v/>
      </c>
      <c r="F213" s="50" t="str">
        <f>IF(ＣＳＶ貼付用!DW213="","",ＣＳＶ貼付用!DW213+データ!$N$9)</f>
        <v/>
      </c>
    </row>
    <row r="214" spans="1:6" ht="13.5" customHeight="1" x14ac:dyDescent="0.15">
      <c r="A214" s="50" t="str">
        <f>IF(ＣＳＶ貼付用!AZ214="","",ＣＳＶ貼付用!AZ214+データ!$N$9)</f>
        <v/>
      </c>
      <c r="B214" s="50" t="str">
        <f>IF(ＣＳＶ貼付用!BO214="","",ＣＳＶ貼付用!BO214+データ!$N$9)</f>
        <v/>
      </c>
      <c r="C214" s="50" t="str">
        <f>IF(ＣＳＶ貼付用!CD214="","",ＣＳＶ貼付用!CD214+データ!$N$9)</f>
        <v/>
      </c>
      <c r="D214" s="50" t="str">
        <f>IF(ＣＳＶ貼付用!CP214="","",ＣＳＶ貼付用!CP214+データ!$N$9)</f>
        <v/>
      </c>
      <c r="E214" s="50" t="str">
        <f>IF(ＣＳＶ貼付用!DH214="","",ＣＳＶ貼付用!DH214+データ!$N$9)</f>
        <v/>
      </c>
      <c r="F214" s="50" t="str">
        <f>IF(ＣＳＶ貼付用!DW214="","",ＣＳＶ貼付用!DW214+データ!$N$9)</f>
        <v/>
      </c>
    </row>
    <row r="215" spans="1:6" ht="13.5" customHeight="1" x14ac:dyDescent="0.15">
      <c r="A215" s="50" t="str">
        <f>IF(ＣＳＶ貼付用!AZ215="","",ＣＳＶ貼付用!AZ215+データ!$N$9)</f>
        <v/>
      </c>
      <c r="B215" s="50" t="str">
        <f>IF(ＣＳＶ貼付用!BO215="","",ＣＳＶ貼付用!BO215+データ!$N$9)</f>
        <v/>
      </c>
      <c r="C215" s="50" t="str">
        <f>IF(ＣＳＶ貼付用!CD215="","",ＣＳＶ貼付用!CD215+データ!$N$9)</f>
        <v/>
      </c>
      <c r="D215" s="50" t="str">
        <f>IF(ＣＳＶ貼付用!CP215="","",ＣＳＶ貼付用!CP215+データ!$N$9)</f>
        <v/>
      </c>
      <c r="E215" s="50" t="str">
        <f>IF(ＣＳＶ貼付用!DH215="","",ＣＳＶ貼付用!DH215+データ!$N$9)</f>
        <v/>
      </c>
      <c r="F215" s="50" t="str">
        <f>IF(ＣＳＶ貼付用!DW215="","",ＣＳＶ貼付用!DW215+データ!$N$9)</f>
        <v/>
      </c>
    </row>
    <row r="216" spans="1:6" ht="13.5" customHeight="1" x14ac:dyDescent="0.15">
      <c r="A216" s="50" t="str">
        <f>IF(ＣＳＶ貼付用!AZ216="","",ＣＳＶ貼付用!AZ216+データ!$N$9)</f>
        <v/>
      </c>
      <c r="B216" s="50" t="str">
        <f>IF(ＣＳＶ貼付用!BO216="","",ＣＳＶ貼付用!BO216+データ!$N$9)</f>
        <v/>
      </c>
      <c r="C216" s="50" t="str">
        <f>IF(ＣＳＶ貼付用!CD216="","",ＣＳＶ貼付用!CD216+データ!$N$9)</f>
        <v/>
      </c>
      <c r="D216" s="50" t="str">
        <f>IF(ＣＳＶ貼付用!CP216="","",ＣＳＶ貼付用!CP216+データ!$N$9)</f>
        <v/>
      </c>
      <c r="E216" s="50" t="str">
        <f>IF(ＣＳＶ貼付用!DH216="","",ＣＳＶ貼付用!DH216+データ!$N$9)</f>
        <v/>
      </c>
      <c r="F216" s="50" t="str">
        <f>IF(ＣＳＶ貼付用!DW216="","",ＣＳＶ貼付用!DW216+データ!$N$9)</f>
        <v/>
      </c>
    </row>
    <row r="217" spans="1:6" ht="13.5" customHeight="1" x14ac:dyDescent="0.15">
      <c r="A217" s="50" t="str">
        <f>IF(ＣＳＶ貼付用!AZ217="","",ＣＳＶ貼付用!AZ217+データ!$N$9)</f>
        <v/>
      </c>
      <c r="B217" s="50" t="str">
        <f>IF(ＣＳＶ貼付用!BO217="","",ＣＳＶ貼付用!BO217+データ!$N$9)</f>
        <v/>
      </c>
      <c r="C217" s="50" t="str">
        <f>IF(ＣＳＶ貼付用!CD217="","",ＣＳＶ貼付用!CD217+データ!$N$9)</f>
        <v/>
      </c>
      <c r="D217" s="50" t="str">
        <f>IF(ＣＳＶ貼付用!CP217="","",ＣＳＶ貼付用!CP217+データ!$N$9)</f>
        <v/>
      </c>
      <c r="E217" s="50" t="str">
        <f>IF(ＣＳＶ貼付用!DH217="","",ＣＳＶ貼付用!DH217+データ!$N$9)</f>
        <v/>
      </c>
      <c r="F217" s="50" t="str">
        <f>IF(ＣＳＶ貼付用!DW217="","",ＣＳＶ貼付用!DW217+データ!$N$9)</f>
        <v/>
      </c>
    </row>
    <row r="218" spans="1:6" ht="13.5" customHeight="1" x14ac:dyDescent="0.15">
      <c r="A218" s="50" t="str">
        <f>IF(ＣＳＶ貼付用!AZ218="","",ＣＳＶ貼付用!AZ218+データ!$N$9)</f>
        <v/>
      </c>
      <c r="B218" s="50" t="str">
        <f>IF(ＣＳＶ貼付用!BO218="","",ＣＳＶ貼付用!BO218+データ!$N$9)</f>
        <v/>
      </c>
      <c r="C218" s="50" t="str">
        <f>IF(ＣＳＶ貼付用!CD218="","",ＣＳＶ貼付用!CD218+データ!$N$9)</f>
        <v/>
      </c>
      <c r="D218" s="50" t="str">
        <f>IF(ＣＳＶ貼付用!CP218="","",ＣＳＶ貼付用!CP218+データ!$N$9)</f>
        <v/>
      </c>
      <c r="E218" s="50" t="str">
        <f>IF(ＣＳＶ貼付用!DH218="","",ＣＳＶ貼付用!DH218+データ!$N$9)</f>
        <v/>
      </c>
      <c r="F218" s="50" t="str">
        <f>IF(ＣＳＶ貼付用!DW218="","",ＣＳＶ貼付用!DW218+データ!$N$9)</f>
        <v/>
      </c>
    </row>
    <row r="219" spans="1:6" ht="13.5" customHeight="1" x14ac:dyDescent="0.15">
      <c r="A219" s="50" t="str">
        <f>IF(ＣＳＶ貼付用!AZ219="","",ＣＳＶ貼付用!AZ219+データ!$N$9)</f>
        <v/>
      </c>
      <c r="B219" s="50" t="str">
        <f>IF(ＣＳＶ貼付用!BO219="","",ＣＳＶ貼付用!BO219+データ!$N$9)</f>
        <v/>
      </c>
      <c r="C219" s="50" t="str">
        <f>IF(ＣＳＶ貼付用!CD219="","",ＣＳＶ貼付用!CD219+データ!$N$9)</f>
        <v/>
      </c>
      <c r="D219" s="50" t="str">
        <f>IF(ＣＳＶ貼付用!CP219="","",ＣＳＶ貼付用!CP219+データ!$N$9)</f>
        <v/>
      </c>
      <c r="E219" s="50" t="str">
        <f>IF(ＣＳＶ貼付用!DH219="","",ＣＳＶ貼付用!DH219+データ!$N$9)</f>
        <v/>
      </c>
      <c r="F219" s="50" t="str">
        <f>IF(ＣＳＶ貼付用!DW219="","",ＣＳＶ貼付用!DW219+データ!$N$9)</f>
        <v/>
      </c>
    </row>
    <row r="220" spans="1:6" ht="13.5" customHeight="1" x14ac:dyDescent="0.15">
      <c r="A220" s="50" t="str">
        <f>IF(ＣＳＶ貼付用!AZ220="","",ＣＳＶ貼付用!AZ220+データ!$N$9)</f>
        <v/>
      </c>
      <c r="B220" s="50" t="str">
        <f>IF(ＣＳＶ貼付用!BO220="","",ＣＳＶ貼付用!BO220+データ!$N$9)</f>
        <v/>
      </c>
      <c r="C220" s="50" t="str">
        <f>IF(ＣＳＶ貼付用!CD220="","",ＣＳＶ貼付用!CD220+データ!$N$9)</f>
        <v/>
      </c>
      <c r="D220" s="50" t="str">
        <f>IF(ＣＳＶ貼付用!CP220="","",ＣＳＶ貼付用!CP220+データ!$N$9)</f>
        <v/>
      </c>
      <c r="E220" s="50" t="str">
        <f>IF(ＣＳＶ貼付用!DH220="","",ＣＳＶ貼付用!DH220+データ!$N$9)</f>
        <v/>
      </c>
      <c r="F220" s="50" t="str">
        <f>IF(ＣＳＶ貼付用!DW220="","",ＣＳＶ貼付用!DW220+データ!$N$9)</f>
        <v/>
      </c>
    </row>
    <row r="221" spans="1:6" ht="13.5" customHeight="1" x14ac:dyDescent="0.15">
      <c r="A221" s="50" t="str">
        <f>IF(ＣＳＶ貼付用!AZ221="","",ＣＳＶ貼付用!AZ221+データ!$N$9)</f>
        <v/>
      </c>
      <c r="B221" s="50" t="str">
        <f>IF(ＣＳＶ貼付用!BO221="","",ＣＳＶ貼付用!BO221+データ!$N$9)</f>
        <v/>
      </c>
      <c r="C221" s="50" t="str">
        <f>IF(ＣＳＶ貼付用!CD221="","",ＣＳＶ貼付用!CD221+データ!$N$9)</f>
        <v/>
      </c>
      <c r="D221" s="50" t="str">
        <f>IF(ＣＳＶ貼付用!CP221="","",ＣＳＶ貼付用!CP221+データ!$N$9)</f>
        <v/>
      </c>
      <c r="E221" s="50" t="str">
        <f>IF(ＣＳＶ貼付用!DH221="","",ＣＳＶ貼付用!DH221+データ!$N$9)</f>
        <v/>
      </c>
      <c r="F221" s="50" t="str">
        <f>IF(ＣＳＶ貼付用!DW221="","",ＣＳＶ貼付用!DW221+データ!$N$9)</f>
        <v/>
      </c>
    </row>
    <row r="222" spans="1:6" ht="13.5" customHeight="1" x14ac:dyDescent="0.15">
      <c r="A222" s="50" t="str">
        <f>IF(ＣＳＶ貼付用!AZ222="","",ＣＳＶ貼付用!AZ222+データ!$N$9)</f>
        <v/>
      </c>
      <c r="B222" s="50" t="str">
        <f>IF(ＣＳＶ貼付用!BO222="","",ＣＳＶ貼付用!BO222+データ!$N$9)</f>
        <v/>
      </c>
      <c r="C222" s="50" t="str">
        <f>IF(ＣＳＶ貼付用!CD222="","",ＣＳＶ貼付用!CD222+データ!$N$9)</f>
        <v/>
      </c>
      <c r="D222" s="50" t="str">
        <f>IF(ＣＳＶ貼付用!CP222="","",ＣＳＶ貼付用!CP222+データ!$N$9)</f>
        <v/>
      </c>
      <c r="E222" s="50" t="str">
        <f>IF(ＣＳＶ貼付用!DH222="","",ＣＳＶ貼付用!DH222+データ!$N$9)</f>
        <v/>
      </c>
      <c r="F222" s="50" t="str">
        <f>IF(ＣＳＶ貼付用!DW222="","",ＣＳＶ貼付用!DW222+データ!$N$9)</f>
        <v/>
      </c>
    </row>
    <row r="223" spans="1:6" ht="13.5" customHeight="1" x14ac:dyDescent="0.15">
      <c r="A223" s="50" t="str">
        <f>IF(ＣＳＶ貼付用!AZ223="","",ＣＳＶ貼付用!AZ223+データ!$N$9)</f>
        <v/>
      </c>
      <c r="B223" s="50" t="str">
        <f>IF(ＣＳＶ貼付用!BO223="","",ＣＳＶ貼付用!BO223+データ!$N$9)</f>
        <v/>
      </c>
      <c r="C223" s="50" t="str">
        <f>IF(ＣＳＶ貼付用!CD223="","",ＣＳＶ貼付用!CD223+データ!$N$9)</f>
        <v/>
      </c>
      <c r="D223" s="50" t="str">
        <f>IF(ＣＳＶ貼付用!CP223="","",ＣＳＶ貼付用!CP223+データ!$N$9)</f>
        <v/>
      </c>
      <c r="E223" s="50" t="str">
        <f>IF(ＣＳＶ貼付用!DH223="","",ＣＳＶ貼付用!DH223+データ!$N$9)</f>
        <v/>
      </c>
      <c r="F223" s="50" t="str">
        <f>IF(ＣＳＶ貼付用!DW223="","",ＣＳＶ貼付用!DW223+データ!$N$9)</f>
        <v/>
      </c>
    </row>
    <row r="224" spans="1:6" ht="13.5" customHeight="1" x14ac:dyDescent="0.15">
      <c r="A224" s="50" t="str">
        <f>IF(ＣＳＶ貼付用!AZ224="","",ＣＳＶ貼付用!AZ224+データ!$N$9)</f>
        <v/>
      </c>
      <c r="B224" s="50" t="str">
        <f>IF(ＣＳＶ貼付用!BO224="","",ＣＳＶ貼付用!BO224+データ!$N$9)</f>
        <v/>
      </c>
      <c r="C224" s="50" t="str">
        <f>IF(ＣＳＶ貼付用!CD224="","",ＣＳＶ貼付用!CD224+データ!$N$9)</f>
        <v/>
      </c>
      <c r="D224" s="50" t="str">
        <f>IF(ＣＳＶ貼付用!CP224="","",ＣＳＶ貼付用!CP224+データ!$N$9)</f>
        <v/>
      </c>
      <c r="E224" s="50" t="str">
        <f>IF(ＣＳＶ貼付用!DH224="","",ＣＳＶ貼付用!DH224+データ!$N$9)</f>
        <v/>
      </c>
      <c r="F224" s="50" t="str">
        <f>IF(ＣＳＶ貼付用!DW224="","",ＣＳＶ貼付用!DW224+データ!$N$9)</f>
        <v/>
      </c>
    </row>
    <row r="225" spans="1:6" ht="13.5" customHeight="1" x14ac:dyDescent="0.15">
      <c r="A225" s="50" t="str">
        <f>IF(ＣＳＶ貼付用!AZ225="","",ＣＳＶ貼付用!AZ225+データ!$N$9)</f>
        <v/>
      </c>
      <c r="B225" s="50" t="str">
        <f>IF(ＣＳＶ貼付用!BO225="","",ＣＳＶ貼付用!BO225+データ!$N$9)</f>
        <v/>
      </c>
      <c r="C225" s="50" t="str">
        <f>IF(ＣＳＶ貼付用!CD225="","",ＣＳＶ貼付用!CD225+データ!$N$9)</f>
        <v/>
      </c>
      <c r="D225" s="50" t="str">
        <f>IF(ＣＳＶ貼付用!CP225="","",ＣＳＶ貼付用!CP225+データ!$N$9)</f>
        <v/>
      </c>
      <c r="E225" s="50" t="str">
        <f>IF(ＣＳＶ貼付用!DH225="","",ＣＳＶ貼付用!DH225+データ!$N$9)</f>
        <v/>
      </c>
      <c r="F225" s="50" t="str">
        <f>IF(ＣＳＶ貼付用!DW225="","",ＣＳＶ貼付用!DW225+データ!$N$9)</f>
        <v/>
      </c>
    </row>
    <row r="226" spans="1:6" ht="13.5" customHeight="1" x14ac:dyDescent="0.15">
      <c r="A226" s="50" t="str">
        <f>IF(ＣＳＶ貼付用!AZ226="","",ＣＳＶ貼付用!AZ226+データ!$N$9)</f>
        <v/>
      </c>
      <c r="B226" s="50" t="str">
        <f>IF(ＣＳＶ貼付用!BO226="","",ＣＳＶ貼付用!BO226+データ!$N$9)</f>
        <v/>
      </c>
      <c r="C226" s="50" t="str">
        <f>IF(ＣＳＶ貼付用!CD226="","",ＣＳＶ貼付用!CD226+データ!$N$9)</f>
        <v/>
      </c>
      <c r="D226" s="50" t="str">
        <f>IF(ＣＳＶ貼付用!CP226="","",ＣＳＶ貼付用!CP226+データ!$N$9)</f>
        <v/>
      </c>
      <c r="E226" s="50" t="str">
        <f>IF(ＣＳＶ貼付用!DH226="","",ＣＳＶ貼付用!DH226+データ!$N$9)</f>
        <v/>
      </c>
      <c r="F226" s="50" t="str">
        <f>IF(ＣＳＶ貼付用!DW226="","",ＣＳＶ貼付用!DW226+データ!$N$9)</f>
        <v/>
      </c>
    </row>
    <row r="227" spans="1:6" ht="13.5" customHeight="1" x14ac:dyDescent="0.15">
      <c r="A227" s="50" t="str">
        <f>IF(ＣＳＶ貼付用!AZ227="","",ＣＳＶ貼付用!AZ227+データ!$N$9)</f>
        <v/>
      </c>
      <c r="B227" s="50" t="str">
        <f>IF(ＣＳＶ貼付用!BO227="","",ＣＳＶ貼付用!BO227+データ!$N$9)</f>
        <v/>
      </c>
      <c r="C227" s="50" t="str">
        <f>IF(ＣＳＶ貼付用!CD227="","",ＣＳＶ貼付用!CD227+データ!$N$9)</f>
        <v/>
      </c>
      <c r="D227" s="50" t="str">
        <f>IF(ＣＳＶ貼付用!CP227="","",ＣＳＶ貼付用!CP227+データ!$N$9)</f>
        <v/>
      </c>
      <c r="E227" s="50" t="str">
        <f>IF(ＣＳＶ貼付用!DH227="","",ＣＳＶ貼付用!DH227+データ!$N$9)</f>
        <v/>
      </c>
      <c r="F227" s="50" t="str">
        <f>IF(ＣＳＶ貼付用!DW227="","",ＣＳＶ貼付用!DW227+データ!$N$9)</f>
        <v/>
      </c>
    </row>
    <row r="228" spans="1:6" ht="13.5" customHeight="1" x14ac:dyDescent="0.15">
      <c r="A228" s="50" t="str">
        <f>IF(ＣＳＶ貼付用!AZ228="","",ＣＳＶ貼付用!AZ228+データ!$N$9)</f>
        <v/>
      </c>
      <c r="B228" s="50" t="str">
        <f>IF(ＣＳＶ貼付用!BO228="","",ＣＳＶ貼付用!BO228+データ!$N$9)</f>
        <v/>
      </c>
      <c r="C228" s="50" t="str">
        <f>IF(ＣＳＶ貼付用!CD228="","",ＣＳＶ貼付用!CD228+データ!$N$9)</f>
        <v/>
      </c>
      <c r="D228" s="50" t="str">
        <f>IF(ＣＳＶ貼付用!CP228="","",ＣＳＶ貼付用!CP228+データ!$N$9)</f>
        <v/>
      </c>
      <c r="E228" s="50" t="str">
        <f>IF(ＣＳＶ貼付用!DH228="","",ＣＳＶ貼付用!DH228+データ!$N$9)</f>
        <v/>
      </c>
      <c r="F228" s="50" t="str">
        <f>IF(ＣＳＶ貼付用!DW228="","",ＣＳＶ貼付用!DW228+データ!$N$9)</f>
        <v/>
      </c>
    </row>
    <row r="229" spans="1:6" ht="13.5" customHeight="1" x14ac:dyDescent="0.15">
      <c r="A229" s="50" t="str">
        <f>IF(ＣＳＶ貼付用!AZ229="","",ＣＳＶ貼付用!AZ229+データ!$N$9)</f>
        <v/>
      </c>
      <c r="B229" s="50" t="str">
        <f>IF(ＣＳＶ貼付用!BO229="","",ＣＳＶ貼付用!BO229+データ!$N$9)</f>
        <v/>
      </c>
      <c r="C229" s="50" t="str">
        <f>IF(ＣＳＶ貼付用!CD229="","",ＣＳＶ貼付用!CD229+データ!$N$9)</f>
        <v/>
      </c>
      <c r="D229" s="50" t="str">
        <f>IF(ＣＳＶ貼付用!CP229="","",ＣＳＶ貼付用!CP229+データ!$N$9)</f>
        <v/>
      </c>
      <c r="E229" s="50" t="str">
        <f>IF(ＣＳＶ貼付用!DH229="","",ＣＳＶ貼付用!DH229+データ!$N$9)</f>
        <v/>
      </c>
      <c r="F229" s="50" t="str">
        <f>IF(ＣＳＶ貼付用!DW229="","",ＣＳＶ貼付用!DW229+データ!$N$9)</f>
        <v/>
      </c>
    </row>
    <row r="230" spans="1:6" ht="13.5" customHeight="1" x14ac:dyDescent="0.15">
      <c r="A230" s="50" t="str">
        <f>IF(ＣＳＶ貼付用!AZ230="","",ＣＳＶ貼付用!AZ230+データ!$N$9)</f>
        <v/>
      </c>
      <c r="B230" s="50" t="str">
        <f>IF(ＣＳＶ貼付用!BO230="","",ＣＳＶ貼付用!BO230+データ!$N$9)</f>
        <v/>
      </c>
      <c r="C230" s="50" t="str">
        <f>IF(ＣＳＶ貼付用!CD230="","",ＣＳＶ貼付用!CD230+データ!$N$9)</f>
        <v/>
      </c>
      <c r="D230" s="50" t="str">
        <f>IF(ＣＳＶ貼付用!CP230="","",ＣＳＶ貼付用!CP230+データ!$N$9)</f>
        <v/>
      </c>
      <c r="E230" s="50" t="str">
        <f>IF(ＣＳＶ貼付用!DH230="","",ＣＳＶ貼付用!DH230+データ!$N$9)</f>
        <v/>
      </c>
      <c r="F230" s="50" t="str">
        <f>IF(ＣＳＶ貼付用!DW230="","",ＣＳＶ貼付用!DW230+データ!$N$9)</f>
        <v/>
      </c>
    </row>
    <row r="231" spans="1:6" ht="13.5" customHeight="1" x14ac:dyDescent="0.15">
      <c r="A231" s="50" t="str">
        <f>IF(ＣＳＶ貼付用!AZ231="","",ＣＳＶ貼付用!AZ231+データ!$N$9)</f>
        <v/>
      </c>
      <c r="B231" s="50" t="str">
        <f>IF(ＣＳＶ貼付用!BO231="","",ＣＳＶ貼付用!BO231+データ!$N$9)</f>
        <v/>
      </c>
      <c r="C231" s="50" t="str">
        <f>IF(ＣＳＶ貼付用!CD231="","",ＣＳＶ貼付用!CD231+データ!$N$9)</f>
        <v/>
      </c>
      <c r="D231" s="50" t="str">
        <f>IF(ＣＳＶ貼付用!CP231="","",ＣＳＶ貼付用!CP231+データ!$N$9)</f>
        <v/>
      </c>
      <c r="E231" s="50" t="str">
        <f>IF(ＣＳＶ貼付用!DH231="","",ＣＳＶ貼付用!DH231+データ!$N$9)</f>
        <v/>
      </c>
      <c r="F231" s="50" t="str">
        <f>IF(ＣＳＶ貼付用!DW231="","",ＣＳＶ貼付用!DW231+データ!$N$9)</f>
        <v/>
      </c>
    </row>
    <row r="232" spans="1:6" ht="13.5" customHeight="1" x14ac:dyDescent="0.15">
      <c r="A232" s="50" t="str">
        <f>IF(ＣＳＶ貼付用!AZ232="","",ＣＳＶ貼付用!AZ232+データ!$N$9)</f>
        <v/>
      </c>
      <c r="B232" s="50" t="str">
        <f>IF(ＣＳＶ貼付用!BO232="","",ＣＳＶ貼付用!BO232+データ!$N$9)</f>
        <v/>
      </c>
      <c r="C232" s="50" t="str">
        <f>IF(ＣＳＶ貼付用!CD232="","",ＣＳＶ貼付用!CD232+データ!$N$9)</f>
        <v/>
      </c>
      <c r="D232" s="50" t="str">
        <f>IF(ＣＳＶ貼付用!CP232="","",ＣＳＶ貼付用!CP232+データ!$N$9)</f>
        <v/>
      </c>
      <c r="E232" s="50" t="str">
        <f>IF(ＣＳＶ貼付用!DH232="","",ＣＳＶ貼付用!DH232+データ!$N$9)</f>
        <v/>
      </c>
      <c r="F232" s="50" t="str">
        <f>IF(ＣＳＶ貼付用!DW232="","",ＣＳＶ貼付用!DW232+データ!$N$9)</f>
        <v/>
      </c>
    </row>
    <row r="233" spans="1:6" ht="13.5" customHeight="1" x14ac:dyDescent="0.15">
      <c r="A233" s="50" t="str">
        <f>IF(ＣＳＶ貼付用!AZ233="","",ＣＳＶ貼付用!AZ233+データ!$N$9)</f>
        <v/>
      </c>
      <c r="B233" s="50" t="str">
        <f>IF(ＣＳＶ貼付用!BO233="","",ＣＳＶ貼付用!BO233+データ!$N$9)</f>
        <v/>
      </c>
      <c r="C233" s="50" t="str">
        <f>IF(ＣＳＶ貼付用!CD233="","",ＣＳＶ貼付用!CD233+データ!$N$9)</f>
        <v/>
      </c>
      <c r="D233" s="50" t="str">
        <f>IF(ＣＳＶ貼付用!CP233="","",ＣＳＶ貼付用!CP233+データ!$N$9)</f>
        <v/>
      </c>
      <c r="E233" s="50" t="str">
        <f>IF(ＣＳＶ貼付用!DH233="","",ＣＳＶ貼付用!DH233+データ!$N$9)</f>
        <v/>
      </c>
      <c r="F233" s="50" t="str">
        <f>IF(ＣＳＶ貼付用!DW233="","",ＣＳＶ貼付用!DW233+データ!$N$9)</f>
        <v/>
      </c>
    </row>
    <row r="234" spans="1:6" ht="13.5" customHeight="1" x14ac:dyDescent="0.15">
      <c r="A234" s="50" t="str">
        <f>IF(ＣＳＶ貼付用!AZ234="","",ＣＳＶ貼付用!AZ234+データ!$N$9)</f>
        <v/>
      </c>
      <c r="B234" s="50" t="str">
        <f>IF(ＣＳＶ貼付用!BO234="","",ＣＳＶ貼付用!BO234+データ!$N$9)</f>
        <v/>
      </c>
      <c r="C234" s="50" t="str">
        <f>IF(ＣＳＶ貼付用!CD234="","",ＣＳＶ貼付用!CD234+データ!$N$9)</f>
        <v/>
      </c>
      <c r="D234" s="50" t="str">
        <f>IF(ＣＳＶ貼付用!CP234="","",ＣＳＶ貼付用!CP234+データ!$N$9)</f>
        <v/>
      </c>
      <c r="E234" s="50" t="str">
        <f>IF(ＣＳＶ貼付用!DH234="","",ＣＳＶ貼付用!DH234+データ!$N$9)</f>
        <v/>
      </c>
      <c r="F234" s="50" t="str">
        <f>IF(ＣＳＶ貼付用!DW234="","",ＣＳＶ貼付用!DW234+データ!$N$9)</f>
        <v/>
      </c>
    </row>
    <row r="235" spans="1:6" ht="13.5" customHeight="1" x14ac:dyDescent="0.15">
      <c r="A235" s="50" t="str">
        <f>IF(ＣＳＶ貼付用!AZ235="","",ＣＳＶ貼付用!AZ235+データ!$N$9)</f>
        <v/>
      </c>
      <c r="B235" s="50" t="str">
        <f>IF(ＣＳＶ貼付用!BO235="","",ＣＳＶ貼付用!BO235+データ!$N$9)</f>
        <v/>
      </c>
      <c r="C235" s="50" t="str">
        <f>IF(ＣＳＶ貼付用!CD235="","",ＣＳＶ貼付用!CD235+データ!$N$9)</f>
        <v/>
      </c>
      <c r="D235" s="50" t="str">
        <f>IF(ＣＳＶ貼付用!CP235="","",ＣＳＶ貼付用!CP235+データ!$N$9)</f>
        <v/>
      </c>
      <c r="E235" s="50" t="str">
        <f>IF(ＣＳＶ貼付用!DH235="","",ＣＳＶ貼付用!DH235+データ!$N$9)</f>
        <v/>
      </c>
      <c r="F235" s="50" t="str">
        <f>IF(ＣＳＶ貼付用!DW235="","",ＣＳＶ貼付用!DW235+データ!$N$9)</f>
        <v/>
      </c>
    </row>
    <row r="236" spans="1:6" ht="13.5" customHeight="1" x14ac:dyDescent="0.15">
      <c r="A236" s="50" t="str">
        <f>IF(ＣＳＶ貼付用!AZ236="","",ＣＳＶ貼付用!AZ236+データ!$N$9)</f>
        <v/>
      </c>
      <c r="B236" s="50" t="str">
        <f>IF(ＣＳＶ貼付用!BO236="","",ＣＳＶ貼付用!BO236+データ!$N$9)</f>
        <v/>
      </c>
      <c r="C236" s="50" t="str">
        <f>IF(ＣＳＶ貼付用!CD236="","",ＣＳＶ貼付用!CD236+データ!$N$9)</f>
        <v/>
      </c>
      <c r="D236" s="50" t="str">
        <f>IF(ＣＳＶ貼付用!CP236="","",ＣＳＶ貼付用!CP236+データ!$N$9)</f>
        <v/>
      </c>
      <c r="E236" s="50" t="str">
        <f>IF(ＣＳＶ貼付用!DH236="","",ＣＳＶ貼付用!DH236+データ!$N$9)</f>
        <v/>
      </c>
      <c r="F236" s="50" t="str">
        <f>IF(ＣＳＶ貼付用!DW236="","",ＣＳＶ貼付用!DW236+データ!$N$9)</f>
        <v/>
      </c>
    </row>
    <row r="237" spans="1:6" ht="13.5" customHeight="1" x14ac:dyDescent="0.15">
      <c r="A237" s="50" t="str">
        <f>IF(ＣＳＶ貼付用!AZ237="","",ＣＳＶ貼付用!AZ237+データ!$N$9)</f>
        <v/>
      </c>
      <c r="B237" s="50" t="str">
        <f>IF(ＣＳＶ貼付用!BO237="","",ＣＳＶ貼付用!BO237+データ!$N$9)</f>
        <v/>
      </c>
      <c r="C237" s="50" t="str">
        <f>IF(ＣＳＶ貼付用!CD237="","",ＣＳＶ貼付用!CD237+データ!$N$9)</f>
        <v/>
      </c>
      <c r="D237" s="50" t="str">
        <f>IF(ＣＳＶ貼付用!CP237="","",ＣＳＶ貼付用!CP237+データ!$N$9)</f>
        <v/>
      </c>
      <c r="E237" s="50" t="str">
        <f>IF(ＣＳＶ貼付用!DH237="","",ＣＳＶ貼付用!DH237+データ!$N$9)</f>
        <v/>
      </c>
      <c r="F237" s="50" t="str">
        <f>IF(ＣＳＶ貼付用!DW237="","",ＣＳＶ貼付用!DW237+データ!$N$9)</f>
        <v/>
      </c>
    </row>
    <row r="238" spans="1:6" ht="13.5" customHeight="1" x14ac:dyDescent="0.15">
      <c r="A238" s="50" t="str">
        <f>IF(ＣＳＶ貼付用!AZ238="","",ＣＳＶ貼付用!AZ238+データ!$N$9)</f>
        <v/>
      </c>
      <c r="B238" s="50" t="str">
        <f>IF(ＣＳＶ貼付用!BO238="","",ＣＳＶ貼付用!BO238+データ!$N$9)</f>
        <v/>
      </c>
      <c r="C238" s="50" t="str">
        <f>IF(ＣＳＶ貼付用!CD238="","",ＣＳＶ貼付用!CD238+データ!$N$9)</f>
        <v/>
      </c>
      <c r="D238" s="50" t="str">
        <f>IF(ＣＳＶ貼付用!CP238="","",ＣＳＶ貼付用!CP238+データ!$N$9)</f>
        <v/>
      </c>
      <c r="E238" s="50" t="str">
        <f>IF(ＣＳＶ貼付用!DH238="","",ＣＳＶ貼付用!DH238+データ!$N$9)</f>
        <v/>
      </c>
      <c r="F238" s="50" t="str">
        <f>IF(ＣＳＶ貼付用!DW238="","",ＣＳＶ貼付用!DW238+データ!$N$9)</f>
        <v/>
      </c>
    </row>
    <row r="239" spans="1:6" ht="13.5" customHeight="1" x14ac:dyDescent="0.15">
      <c r="A239" s="50" t="str">
        <f>IF(ＣＳＶ貼付用!AZ239="","",ＣＳＶ貼付用!AZ239+データ!$N$9)</f>
        <v/>
      </c>
      <c r="B239" s="50" t="str">
        <f>IF(ＣＳＶ貼付用!BO239="","",ＣＳＶ貼付用!BO239+データ!$N$9)</f>
        <v/>
      </c>
      <c r="C239" s="50" t="str">
        <f>IF(ＣＳＶ貼付用!CD239="","",ＣＳＶ貼付用!CD239+データ!$N$9)</f>
        <v/>
      </c>
      <c r="D239" s="50" t="str">
        <f>IF(ＣＳＶ貼付用!CP239="","",ＣＳＶ貼付用!CP239+データ!$N$9)</f>
        <v/>
      </c>
      <c r="E239" s="50" t="str">
        <f>IF(ＣＳＶ貼付用!DH239="","",ＣＳＶ貼付用!DH239+データ!$N$9)</f>
        <v/>
      </c>
      <c r="F239" s="50" t="str">
        <f>IF(ＣＳＶ貼付用!DW239="","",ＣＳＶ貼付用!DW239+データ!$N$9)</f>
        <v/>
      </c>
    </row>
    <row r="240" spans="1:6" ht="13.5" customHeight="1" x14ac:dyDescent="0.15">
      <c r="A240" s="50" t="str">
        <f>IF(ＣＳＶ貼付用!AZ240="","",ＣＳＶ貼付用!AZ240+データ!$N$9)</f>
        <v/>
      </c>
      <c r="B240" s="50" t="str">
        <f>IF(ＣＳＶ貼付用!BO240="","",ＣＳＶ貼付用!BO240+データ!$N$9)</f>
        <v/>
      </c>
      <c r="C240" s="50" t="str">
        <f>IF(ＣＳＶ貼付用!CD240="","",ＣＳＶ貼付用!CD240+データ!$N$9)</f>
        <v/>
      </c>
      <c r="D240" s="50" t="str">
        <f>IF(ＣＳＶ貼付用!CP240="","",ＣＳＶ貼付用!CP240+データ!$N$9)</f>
        <v/>
      </c>
      <c r="E240" s="50" t="str">
        <f>IF(ＣＳＶ貼付用!DH240="","",ＣＳＶ貼付用!DH240+データ!$N$9)</f>
        <v/>
      </c>
      <c r="F240" s="50" t="str">
        <f>IF(ＣＳＶ貼付用!DW240="","",ＣＳＶ貼付用!DW240+データ!$N$9)</f>
        <v/>
      </c>
    </row>
    <row r="241" spans="1:6" ht="13.5" customHeight="1" x14ac:dyDescent="0.15">
      <c r="A241" s="50" t="str">
        <f>IF(ＣＳＶ貼付用!AZ241="","",ＣＳＶ貼付用!AZ241+データ!$N$9)</f>
        <v/>
      </c>
      <c r="B241" s="50" t="str">
        <f>IF(ＣＳＶ貼付用!BO241="","",ＣＳＶ貼付用!BO241+データ!$N$9)</f>
        <v/>
      </c>
      <c r="C241" s="50" t="str">
        <f>IF(ＣＳＶ貼付用!CD241="","",ＣＳＶ貼付用!CD241+データ!$N$9)</f>
        <v/>
      </c>
      <c r="D241" s="50" t="str">
        <f>IF(ＣＳＶ貼付用!CP241="","",ＣＳＶ貼付用!CP241+データ!$N$9)</f>
        <v/>
      </c>
      <c r="E241" s="50" t="str">
        <f>IF(ＣＳＶ貼付用!DH241="","",ＣＳＶ貼付用!DH241+データ!$N$9)</f>
        <v/>
      </c>
      <c r="F241" s="50" t="str">
        <f>IF(ＣＳＶ貼付用!DW241="","",ＣＳＶ貼付用!DW241+データ!$N$9)</f>
        <v/>
      </c>
    </row>
    <row r="242" spans="1:6" ht="13.5" customHeight="1" x14ac:dyDescent="0.15">
      <c r="A242" s="50" t="str">
        <f>IF(ＣＳＶ貼付用!AZ242="","",ＣＳＶ貼付用!AZ242+データ!$N$9)</f>
        <v/>
      </c>
      <c r="B242" s="50" t="str">
        <f>IF(ＣＳＶ貼付用!BO242="","",ＣＳＶ貼付用!BO242+データ!$N$9)</f>
        <v/>
      </c>
      <c r="C242" s="50" t="str">
        <f>IF(ＣＳＶ貼付用!CD242="","",ＣＳＶ貼付用!CD242+データ!$N$9)</f>
        <v/>
      </c>
      <c r="D242" s="50" t="str">
        <f>IF(ＣＳＶ貼付用!CP242="","",ＣＳＶ貼付用!CP242+データ!$N$9)</f>
        <v/>
      </c>
      <c r="E242" s="50" t="str">
        <f>IF(ＣＳＶ貼付用!DH242="","",ＣＳＶ貼付用!DH242+データ!$N$9)</f>
        <v/>
      </c>
      <c r="F242" s="50" t="str">
        <f>IF(ＣＳＶ貼付用!DW242="","",ＣＳＶ貼付用!DW242+データ!$N$9)</f>
        <v/>
      </c>
    </row>
    <row r="243" spans="1:6" ht="13.5" customHeight="1" x14ac:dyDescent="0.15">
      <c r="A243" s="50" t="str">
        <f>IF(ＣＳＶ貼付用!AZ243="","",ＣＳＶ貼付用!AZ243+データ!$N$9)</f>
        <v/>
      </c>
      <c r="B243" s="50" t="str">
        <f>IF(ＣＳＶ貼付用!BO243="","",ＣＳＶ貼付用!BO243+データ!$N$9)</f>
        <v/>
      </c>
      <c r="C243" s="50" t="str">
        <f>IF(ＣＳＶ貼付用!CD243="","",ＣＳＶ貼付用!CD243+データ!$N$9)</f>
        <v/>
      </c>
      <c r="D243" s="50" t="str">
        <f>IF(ＣＳＶ貼付用!CP243="","",ＣＳＶ貼付用!CP243+データ!$N$9)</f>
        <v/>
      </c>
      <c r="E243" s="50" t="str">
        <f>IF(ＣＳＶ貼付用!DH243="","",ＣＳＶ貼付用!DH243+データ!$N$9)</f>
        <v/>
      </c>
      <c r="F243" s="50" t="str">
        <f>IF(ＣＳＶ貼付用!DW243="","",ＣＳＶ貼付用!DW243+データ!$N$9)</f>
        <v/>
      </c>
    </row>
    <row r="244" spans="1:6" ht="13.5" customHeight="1" x14ac:dyDescent="0.15">
      <c r="A244" s="50" t="str">
        <f>IF(ＣＳＶ貼付用!AZ244="","",ＣＳＶ貼付用!AZ244+データ!$N$9)</f>
        <v/>
      </c>
      <c r="B244" s="50" t="str">
        <f>IF(ＣＳＶ貼付用!BO244="","",ＣＳＶ貼付用!BO244+データ!$N$9)</f>
        <v/>
      </c>
      <c r="C244" s="50" t="str">
        <f>IF(ＣＳＶ貼付用!CD244="","",ＣＳＶ貼付用!CD244+データ!$N$9)</f>
        <v/>
      </c>
      <c r="D244" s="50" t="str">
        <f>IF(ＣＳＶ貼付用!CP244="","",ＣＳＶ貼付用!CP244+データ!$N$9)</f>
        <v/>
      </c>
      <c r="E244" s="50" t="str">
        <f>IF(ＣＳＶ貼付用!DH244="","",ＣＳＶ貼付用!DH244+データ!$N$9)</f>
        <v/>
      </c>
      <c r="F244" s="50" t="str">
        <f>IF(ＣＳＶ貼付用!DW244="","",ＣＳＶ貼付用!DW244+データ!$N$9)</f>
        <v/>
      </c>
    </row>
    <row r="245" spans="1:6" ht="13.5" customHeight="1" x14ac:dyDescent="0.15">
      <c r="A245" s="50" t="str">
        <f>IF(ＣＳＶ貼付用!AZ245="","",ＣＳＶ貼付用!AZ245+データ!$N$9)</f>
        <v/>
      </c>
      <c r="B245" s="50" t="str">
        <f>IF(ＣＳＶ貼付用!BO245="","",ＣＳＶ貼付用!BO245+データ!$N$9)</f>
        <v/>
      </c>
      <c r="C245" s="50" t="str">
        <f>IF(ＣＳＶ貼付用!CD245="","",ＣＳＶ貼付用!CD245+データ!$N$9)</f>
        <v/>
      </c>
      <c r="D245" s="50" t="str">
        <f>IF(ＣＳＶ貼付用!CP245="","",ＣＳＶ貼付用!CP245+データ!$N$9)</f>
        <v/>
      </c>
      <c r="E245" s="50" t="str">
        <f>IF(ＣＳＶ貼付用!DH245="","",ＣＳＶ貼付用!DH245+データ!$N$9)</f>
        <v/>
      </c>
      <c r="F245" s="50" t="str">
        <f>IF(ＣＳＶ貼付用!DW245="","",ＣＳＶ貼付用!DW245+データ!$N$9)</f>
        <v/>
      </c>
    </row>
    <row r="246" spans="1:6" ht="13.5" customHeight="1" x14ac:dyDescent="0.15">
      <c r="A246" s="50" t="str">
        <f>IF(ＣＳＶ貼付用!AZ246="","",ＣＳＶ貼付用!AZ246+データ!$N$9)</f>
        <v/>
      </c>
      <c r="B246" s="50" t="str">
        <f>IF(ＣＳＶ貼付用!BO246="","",ＣＳＶ貼付用!BO246+データ!$N$9)</f>
        <v/>
      </c>
      <c r="C246" s="50" t="str">
        <f>IF(ＣＳＶ貼付用!CD246="","",ＣＳＶ貼付用!CD246+データ!$N$9)</f>
        <v/>
      </c>
      <c r="D246" s="50" t="str">
        <f>IF(ＣＳＶ貼付用!CP246="","",ＣＳＶ貼付用!CP246+データ!$N$9)</f>
        <v/>
      </c>
      <c r="E246" s="50" t="str">
        <f>IF(ＣＳＶ貼付用!DH246="","",ＣＳＶ貼付用!DH246+データ!$N$9)</f>
        <v/>
      </c>
      <c r="F246" s="50" t="str">
        <f>IF(ＣＳＶ貼付用!DW246="","",ＣＳＶ貼付用!DW246+データ!$N$9)</f>
        <v/>
      </c>
    </row>
    <row r="247" spans="1:6" ht="13.5" customHeight="1" x14ac:dyDescent="0.15">
      <c r="A247" s="50" t="str">
        <f>IF(ＣＳＶ貼付用!AZ247="","",ＣＳＶ貼付用!AZ247+データ!$N$9)</f>
        <v/>
      </c>
      <c r="B247" s="50" t="str">
        <f>IF(ＣＳＶ貼付用!BO247="","",ＣＳＶ貼付用!BO247+データ!$N$9)</f>
        <v/>
      </c>
      <c r="C247" s="50" t="str">
        <f>IF(ＣＳＶ貼付用!CD247="","",ＣＳＶ貼付用!CD247+データ!$N$9)</f>
        <v/>
      </c>
      <c r="D247" s="50" t="str">
        <f>IF(ＣＳＶ貼付用!CP247="","",ＣＳＶ貼付用!CP247+データ!$N$9)</f>
        <v/>
      </c>
      <c r="E247" s="50" t="str">
        <f>IF(ＣＳＶ貼付用!DH247="","",ＣＳＶ貼付用!DH247+データ!$N$9)</f>
        <v/>
      </c>
      <c r="F247" s="50" t="str">
        <f>IF(ＣＳＶ貼付用!DW247="","",ＣＳＶ貼付用!DW247+データ!$N$9)</f>
        <v/>
      </c>
    </row>
    <row r="248" spans="1:6" ht="13.5" customHeight="1" x14ac:dyDescent="0.15">
      <c r="A248" s="50" t="str">
        <f>IF(ＣＳＶ貼付用!AZ248="","",ＣＳＶ貼付用!AZ248+データ!$N$9)</f>
        <v/>
      </c>
      <c r="B248" s="50" t="str">
        <f>IF(ＣＳＶ貼付用!BO248="","",ＣＳＶ貼付用!BO248+データ!$N$9)</f>
        <v/>
      </c>
      <c r="C248" s="50" t="str">
        <f>IF(ＣＳＶ貼付用!CD248="","",ＣＳＶ貼付用!CD248+データ!$N$9)</f>
        <v/>
      </c>
      <c r="D248" s="50" t="str">
        <f>IF(ＣＳＶ貼付用!CP248="","",ＣＳＶ貼付用!CP248+データ!$N$9)</f>
        <v/>
      </c>
      <c r="E248" s="50" t="str">
        <f>IF(ＣＳＶ貼付用!DH248="","",ＣＳＶ貼付用!DH248+データ!$N$9)</f>
        <v/>
      </c>
      <c r="F248" s="50" t="str">
        <f>IF(ＣＳＶ貼付用!DW248="","",ＣＳＶ貼付用!DW248+データ!$N$9)</f>
        <v/>
      </c>
    </row>
    <row r="249" spans="1:6" ht="13.5" customHeight="1" x14ac:dyDescent="0.15">
      <c r="A249" s="50" t="str">
        <f>IF(ＣＳＶ貼付用!AZ249="","",ＣＳＶ貼付用!AZ249+データ!$N$9)</f>
        <v/>
      </c>
      <c r="B249" s="50" t="str">
        <f>IF(ＣＳＶ貼付用!BO249="","",ＣＳＶ貼付用!BO249+データ!$N$9)</f>
        <v/>
      </c>
      <c r="C249" s="50" t="str">
        <f>IF(ＣＳＶ貼付用!CD249="","",ＣＳＶ貼付用!CD249+データ!$N$9)</f>
        <v/>
      </c>
      <c r="D249" s="50" t="str">
        <f>IF(ＣＳＶ貼付用!CP249="","",ＣＳＶ貼付用!CP249+データ!$N$9)</f>
        <v/>
      </c>
      <c r="E249" s="50" t="str">
        <f>IF(ＣＳＶ貼付用!DH249="","",ＣＳＶ貼付用!DH249+データ!$N$9)</f>
        <v/>
      </c>
      <c r="F249" s="50" t="str">
        <f>IF(ＣＳＶ貼付用!DW249="","",ＣＳＶ貼付用!DW249+データ!$N$9)</f>
        <v/>
      </c>
    </row>
    <row r="250" spans="1:6" ht="13.5" customHeight="1" x14ac:dyDescent="0.15">
      <c r="A250" s="50" t="str">
        <f>IF(ＣＳＶ貼付用!AZ250="","",ＣＳＶ貼付用!AZ250+データ!$N$9)</f>
        <v/>
      </c>
      <c r="B250" s="50" t="str">
        <f>IF(ＣＳＶ貼付用!BO250="","",ＣＳＶ貼付用!BO250+データ!$N$9)</f>
        <v/>
      </c>
      <c r="C250" s="50" t="str">
        <f>IF(ＣＳＶ貼付用!CD250="","",ＣＳＶ貼付用!CD250+データ!$N$9)</f>
        <v/>
      </c>
      <c r="D250" s="50" t="str">
        <f>IF(ＣＳＶ貼付用!CP250="","",ＣＳＶ貼付用!CP250+データ!$N$9)</f>
        <v/>
      </c>
      <c r="E250" s="50" t="str">
        <f>IF(ＣＳＶ貼付用!DH250="","",ＣＳＶ貼付用!DH250+データ!$N$9)</f>
        <v/>
      </c>
      <c r="F250" s="50" t="str">
        <f>IF(ＣＳＶ貼付用!DW250="","",ＣＳＶ貼付用!DW250+データ!$N$9)</f>
        <v/>
      </c>
    </row>
    <row r="251" spans="1:6" ht="13.5" customHeight="1" x14ac:dyDescent="0.15">
      <c r="A251" s="50" t="str">
        <f>IF(ＣＳＶ貼付用!AZ251="","",ＣＳＶ貼付用!AZ251+データ!$N$9)</f>
        <v/>
      </c>
      <c r="B251" s="50" t="str">
        <f>IF(ＣＳＶ貼付用!BO251="","",ＣＳＶ貼付用!BO251+データ!$N$9)</f>
        <v/>
      </c>
      <c r="C251" s="50" t="str">
        <f>IF(ＣＳＶ貼付用!CD251="","",ＣＳＶ貼付用!CD251+データ!$N$9)</f>
        <v/>
      </c>
      <c r="D251" s="50" t="str">
        <f>IF(ＣＳＶ貼付用!CP251="","",ＣＳＶ貼付用!CP251+データ!$N$9)</f>
        <v/>
      </c>
      <c r="E251" s="50" t="str">
        <f>IF(ＣＳＶ貼付用!DH251="","",ＣＳＶ貼付用!DH251+データ!$N$9)</f>
        <v/>
      </c>
      <c r="F251" s="50" t="str">
        <f>IF(ＣＳＶ貼付用!DW251="","",ＣＳＶ貼付用!DW251+データ!$N$9)</f>
        <v/>
      </c>
    </row>
    <row r="252" spans="1:6" ht="13.5" customHeight="1" x14ac:dyDescent="0.15">
      <c r="A252" s="50" t="str">
        <f>IF(ＣＳＶ貼付用!AZ252="","",ＣＳＶ貼付用!AZ252+データ!$N$9)</f>
        <v/>
      </c>
      <c r="B252" s="50" t="str">
        <f>IF(ＣＳＶ貼付用!BO252="","",ＣＳＶ貼付用!BO252+データ!$N$9)</f>
        <v/>
      </c>
      <c r="C252" s="50" t="str">
        <f>IF(ＣＳＶ貼付用!CD252="","",ＣＳＶ貼付用!CD252+データ!$N$9)</f>
        <v/>
      </c>
      <c r="D252" s="50" t="str">
        <f>IF(ＣＳＶ貼付用!CP252="","",ＣＳＶ貼付用!CP252+データ!$N$9)</f>
        <v/>
      </c>
      <c r="E252" s="50" t="str">
        <f>IF(ＣＳＶ貼付用!DH252="","",ＣＳＶ貼付用!DH252+データ!$N$9)</f>
        <v/>
      </c>
      <c r="F252" s="50" t="str">
        <f>IF(ＣＳＶ貼付用!DW252="","",ＣＳＶ貼付用!DW252+データ!$N$9)</f>
        <v/>
      </c>
    </row>
    <row r="253" spans="1:6" ht="13.5" customHeight="1" x14ac:dyDescent="0.15">
      <c r="A253" s="50" t="str">
        <f>IF(ＣＳＶ貼付用!AZ253="","",ＣＳＶ貼付用!AZ253+データ!$N$9)</f>
        <v/>
      </c>
      <c r="B253" s="50" t="str">
        <f>IF(ＣＳＶ貼付用!BO253="","",ＣＳＶ貼付用!BO253+データ!$N$9)</f>
        <v/>
      </c>
      <c r="C253" s="50" t="str">
        <f>IF(ＣＳＶ貼付用!CD253="","",ＣＳＶ貼付用!CD253+データ!$N$9)</f>
        <v/>
      </c>
      <c r="D253" s="50" t="str">
        <f>IF(ＣＳＶ貼付用!CP253="","",ＣＳＶ貼付用!CP253+データ!$N$9)</f>
        <v/>
      </c>
      <c r="E253" s="50" t="str">
        <f>IF(ＣＳＶ貼付用!DH253="","",ＣＳＶ貼付用!DH253+データ!$N$9)</f>
        <v/>
      </c>
      <c r="F253" s="50" t="str">
        <f>IF(ＣＳＶ貼付用!DW253="","",ＣＳＶ貼付用!DW253+データ!$N$9)</f>
        <v/>
      </c>
    </row>
    <row r="254" spans="1:6" ht="13.5" customHeight="1" x14ac:dyDescent="0.15">
      <c r="A254" s="50" t="str">
        <f>IF(ＣＳＶ貼付用!AZ254="","",ＣＳＶ貼付用!AZ254+データ!$N$9)</f>
        <v/>
      </c>
      <c r="B254" s="50" t="str">
        <f>IF(ＣＳＶ貼付用!BO254="","",ＣＳＶ貼付用!BO254+データ!$N$9)</f>
        <v/>
      </c>
      <c r="C254" s="50" t="str">
        <f>IF(ＣＳＶ貼付用!CD254="","",ＣＳＶ貼付用!CD254+データ!$N$9)</f>
        <v/>
      </c>
      <c r="D254" s="50" t="str">
        <f>IF(ＣＳＶ貼付用!CP254="","",ＣＳＶ貼付用!CP254+データ!$N$9)</f>
        <v/>
      </c>
      <c r="E254" s="50" t="str">
        <f>IF(ＣＳＶ貼付用!DH254="","",ＣＳＶ貼付用!DH254+データ!$N$9)</f>
        <v/>
      </c>
      <c r="F254" s="50" t="str">
        <f>IF(ＣＳＶ貼付用!DW254="","",ＣＳＶ貼付用!DW254+データ!$N$9)</f>
        <v/>
      </c>
    </row>
    <row r="255" spans="1:6" ht="13.5" customHeight="1" x14ac:dyDescent="0.15">
      <c r="A255" s="50" t="str">
        <f>IF(ＣＳＶ貼付用!AZ255="","",ＣＳＶ貼付用!AZ255+データ!$N$9)</f>
        <v/>
      </c>
      <c r="B255" s="50" t="str">
        <f>IF(ＣＳＶ貼付用!BO255="","",ＣＳＶ貼付用!BO255+データ!$N$9)</f>
        <v/>
      </c>
      <c r="C255" s="50" t="str">
        <f>IF(ＣＳＶ貼付用!CD255="","",ＣＳＶ貼付用!CD255+データ!$N$9)</f>
        <v/>
      </c>
      <c r="D255" s="50" t="str">
        <f>IF(ＣＳＶ貼付用!CP255="","",ＣＳＶ貼付用!CP255+データ!$N$9)</f>
        <v/>
      </c>
      <c r="E255" s="50" t="str">
        <f>IF(ＣＳＶ貼付用!DH255="","",ＣＳＶ貼付用!DH255+データ!$N$9)</f>
        <v/>
      </c>
      <c r="F255" s="50" t="str">
        <f>IF(ＣＳＶ貼付用!DW255="","",ＣＳＶ貼付用!DW255+データ!$N$9)</f>
        <v/>
      </c>
    </row>
    <row r="256" spans="1:6" ht="13.5" customHeight="1" x14ac:dyDescent="0.15">
      <c r="A256" s="50" t="str">
        <f>IF(ＣＳＶ貼付用!AZ256="","",ＣＳＶ貼付用!AZ256+データ!$N$9)</f>
        <v/>
      </c>
      <c r="B256" s="50" t="str">
        <f>IF(ＣＳＶ貼付用!BO256="","",ＣＳＶ貼付用!BO256+データ!$N$9)</f>
        <v/>
      </c>
      <c r="C256" s="50" t="str">
        <f>IF(ＣＳＶ貼付用!CD256="","",ＣＳＶ貼付用!CD256+データ!$N$9)</f>
        <v/>
      </c>
      <c r="D256" s="50" t="str">
        <f>IF(ＣＳＶ貼付用!CP256="","",ＣＳＶ貼付用!CP256+データ!$N$9)</f>
        <v/>
      </c>
      <c r="E256" s="50" t="str">
        <f>IF(ＣＳＶ貼付用!DH256="","",ＣＳＶ貼付用!DH256+データ!$N$9)</f>
        <v/>
      </c>
      <c r="F256" s="50" t="str">
        <f>IF(ＣＳＶ貼付用!DW256="","",ＣＳＶ貼付用!DW256+データ!$N$9)</f>
        <v/>
      </c>
    </row>
    <row r="257" spans="1:6" ht="13.5" customHeight="1" x14ac:dyDescent="0.15">
      <c r="A257" s="50" t="str">
        <f>IF(ＣＳＶ貼付用!AZ257="","",ＣＳＶ貼付用!AZ257+データ!$N$9)</f>
        <v/>
      </c>
      <c r="B257" s="50" t="str">
        <f>IF(ＣＳＶ貼付用!BO257="","",ＣＳＶ貼付用!BO257+データ!$N$9)</f>
        <v/>
      </c>
      <c r="C257" s="50" t="str">
        <f>IF(ＣＳＶ貼付用!CD257="","",ＣＳＶ貼付用!CD257+データ!$N$9)</f>
        <v/>
      </c>
      <c r="D257" s="50" t="str">
        <f>IF(ＣＳＶ貼付用!CP257="","",ＣＳＶ貼付用!CP257+データ!$N$9)</f>
        <v/>
      </c>
      <c r="E257" s="50" t="str">
        <f>IF(ＣＳＶ貼付用!DH257="","",ＣＳＶ貼付用!DH257+データ!$N$9)</f>
        <v/>
      </c>
      <c r="F257" s="50" t="str">
        <f>IF(ＣＳＶ貼付用!DW257="","",ＣＳＶ貼付用!DW257+データ!$N$9)</f>
        <v/>
      </c>
    </row>
    <row r="258" spans="1:6" ht="13.5" customHeight="1" x14ac:dyDescent="0.15">
      <c r="A258" s="50" t="str">
        <f>IF(ＣＳＶ貼付用!AZ258="","",ＣＳＶ貼付用!AZ258+データ!$N$9)</f>
        <v/>
      </c>
      <c r="B258" s="50" t="str">
        <f>IF(ＣＳＶ貼付用!BO258="","",ＣＳＶ貼付用!BO258+データ!$N$9)</f>
        <v/>
      </c>
      <c r="C258" s="50" t="str">
        <f>IF(ＣＳＶ貼付用!CD258="","",ＣＳＶ貼付用!CD258+データ!$N$9)</f>
        <v/>
      </c>
      <c r="D258" s="50" t="str">
        <f>IF(ＣＳＶ貼付用!CP258="","",ＣＳＶ貼付用!CP258+データ!$N$9)</f>
        <v/>
      </c>
      <c r="E258" s="50" t="str">
        <f>IF(ＣＳＶ貼付用!DH258="","",ＣＳＶ貼付用!DH258+データ!$N$9)</f>
        <v/>
      </c>
      <c r="F258" s="50" t="str">
        <f>IF(ＣＳＶ貼付用!DW258="","",ＣＳＶ貼付用!DW258+データ!$N$9)</f>
        <v/>
      </c>
    </row>
    <row r="259" spans="1:6" ht="13.5" customHeight="1" x14ac:dyDescent="0.15">
      <c r="A259" s="50" t="str">
        <f>IF(ＣＳＶ貼付用!AZ259="","",ＣＳＶ貼付用!AZ259+データ!$N$9)</f>
        <v/>
      </c>
      <c r="B259" s="50" t="str">
        <f>IF(ＣＳＶ貼付用!BO259="","",ＣＳＶ貼付用!BO259+データ!$N$9)</f>
        <v/>
      </c>
      <c r="C259" s="50" t="str">
        <f>IF(ＣＳＶ貼付用!CD259="","",ＣＳＶ貼付用!CD259+データ!$N$9)</f>
        <v/>
      </c>
      <c r="D259" s="50" t="str">
        <f>IF(ＣＳＶ貼付用!CP259="","",ＣＳＶ貼付用!CP259+データ!$N$9)</f>
        <v/>
      </c>
      <c r="E259" s="50" t="str">
        <f>IF(ＣＳＶ貼付用!DH259="","",ＣＳＶ貼付用!DH259+データ!$N$9)</f>
        <v/>
      </c>
      <c r="F259" s="50" t="str">
        <f>IF(ＣＳＶ貼付用!DW259="","",ＣＳＶ貼付用!DW259+データ!$N$9)</f>
        <v/>
      </c>
    </row>
    <row r="260" spans="1:6" ht="13.5" customHeight="1" x14ac:dyDescent="0.15">
      <c r="A260" s="50" t="str">
        <f>IF(ＣＳＶ貼付用!AZ260="","",ＣＳＶ貼付用!AZ260+データ!$N$9)</f>
        <v/>
      </c>
      <c r="B260" s="50" t="str">
        <f>IF(ＣＳＶ貼付用!BO260="","",ＣＳＶ貼付用!BO260+データ!$N$9)</f>
        <v/>
      </c>
      <c r="C260" s="50" t="str">
        <f>IF(ＣＳＶ貼付用!CD260="","",ＣＳＶ貼付用!CD260+データ!$N$9)</f>
        <v/>
      </c>
      <c r="D260" s="50" t="str">
        <f>IF(ＣＳＶ貼付用!CP260="","",ＣＳＶ貼付用!CP260+データ!$N$9)</f>
        <v/>
      </c>
      <c r="E260" s="50" t="str">
        <f>IF(ＣＳＶ貼付用!DH260="","",ＣＳＶ貼付用!DH260+データ!$N$9)</f>
        <v/>
      </c>
      <c r="F260" s="50" t="str">
        <f>IF(ＣＳＶ貼付用!DW260="","",ＣＳＶ貼付用!DW260+データ!$N$9)</f>
        <v/>
      </c>
    </row>
    <row r="261" spans="1:6" ht="13.5" customHeight="1" x14ac:dyDescent="0.15">
      <c r="A261" s="50" t="str">
        <f>IF(ＣＳＶ貼付用!AZ261="","",ＣＳＶ貼付用!AZ261+データ!$N$9)</f>
        <v/>
      </c>
      <c r="B261" s="50" t="str">
        <f>IF(ＣＳＶ貼付用!BO261="","",ＣＳＶ貼付用!BO261+データ!$N$9)</f>
        <v/>
      </c>
      <c r="C261" s="50" t="str">
        <f>IF(ＣＳＶ貼付用!CD261="","",ＣＳＶ貼付用!CD261+データ!$N$9)</f>
        <v/>
      </c>
      <c r="D261" s="50" t="str">
        <f>IF(ＣＳＶ貼付用!CP261="","",ＣＳＶ貼付用!CP261+データ!$N$9)</f>
        <v/>
      </c>
      <c r="E261" s="50" t="str">
        <f>IF(ＣＳＶ貼付用!DH261="","",ＣＳＶ貼付用!DH261+データ!$N$9)</f>
        <v/>
      </c>
      <c r="F261" s="50" t="str">
        <f>IF(ＣＳＶ貼付用!DW261="","",ＣＳＶ貼付用!DW261+データ!$N$9)</f>
        <v/>
      </c>
    </row>
    <row r="262" spans="1:6" ht="13.5" customHeight="1" x14ac:dyDescent="0.15">
      <c r="A262" s="50" t="str">
        <f>IF(ＣＳＶ貼付用!AZ262="","",ＣＳＶ貼付用!AZ262+データ!$N$9)</f>
        <v/>
      </c>
      <c r="B262" s="50" t="str">
        <f>IF(ＣＳＶ貼付用!BO262="","",ＣＳＶ貼付用!BO262+データ!$N$9)</f>
        <v/>
      </c>
      <c r="C262" s="50" t="str">
        <f>IF(ＣＳＶ貼付用!CD262="","",ＣＳＶ貼付用!CD262+データ!$N$9)</f>
        <v/>
      </c>
      <c r="D262" s="50" t="str">
        <f>IF(ＣＳＶ貼付用!CP262="","",ＣＳＶ貼付用!CP262+データ!$N$9)</f>
        <v/>
      </c>
      <c r="E262" s="50" t="str">
        <f>IF(ＣＳＶ貼付用!DH262="","",ＣＳＶ貼付用!DH262+データ!$N$9)</f>
        <v/>
      </c>
      <c r="F262" s="50" t="str">
        <f>IF(ＣＳＶ貼付用!DW262="","",ＣＳＶ貼付用!DW262+データ!$N$9)</f>
        <v/>
      </c>
    </row>
    <row r="263" spans="1:6" ht="13.5" customHeight="1" x14ac:dyDescent="0.15">
      <c r="A263" s="50" t="str">
        <f>IF(ＣＳＶ貼付用!AZ263="","",ＣＳＶ貼付用!AZ263+データ!$N$9)</f>
        <v/>
      </c>
      <c r="B263" s="50" t="str">
        <f>IF(ＣＳＶ貼付用!BO263="","",ＣＳＶ貼付用!BO263+データ!$N$9)</f>
        <v/>
      </c>
      <c r="C263" s="50" t="str">
        <f>IF(ＣＳＶ貼付用!CD263="","",ＣＳＶ貼付用!CD263+データ!$N$9)</f>
        <v/>
      </c>
      <c r="D263" s="50" t="str">
        <f>IF(ＣＳＶ貼付用!CP263="","",ＣＳＶ貼付用!CP263+データ!$N$9)</f>
        <v/>
      </c>
      <c r="E263" s="50" t="str">
        <f>IF(ＣＳＶ貼付用!DH263="","",ＣＳＶ貼付用!DH263+データ!$N$9)</f>
        <v/>
      </c>
      <c r="F263" s="50" t="str">
        <f>IF(ＣＳＶ貼付用!DW263="","",ＣＳＶ貼付用!DW263+データ!$N$9)</f>
        <v/>
      </c>
    </row>
    <row r="264" spans="1:6" ht="13.5" customHeight="1" x14ac:dyDescent="0.15">
      <c r="A264" s="50" t="str">
        <f>IF(ＣＳＶ貼付用!AZ264="","",ＣＳＶ貼付用!AZ264+データ!$N$9)</f>
        <v/>
      </c>
      <c r="B264" s="50" t="str">
        <f>IF(ＣＳＶ貼付用!BO264="","",ＣＳＶ貼付用!BO264+データ!$N$9)</f>
        <v/>
      </c>
      <c r="C264" s="50" t="str">
        <f>IF(ＣＳＶ貼付用!CD264="","",ＣＳＶ貼付用!CD264+データ!$N$9)</f>
        <v/>
      </c>
      <c r="D264" s="50" t="str">
        <f>IF(ＣＳＶ貼付用!CP264="","",ＣＳＶ貼付用!CP264+データ!$N$9)</f>
        <v/>
      </c>
      <c r="E264" s="50" t="str">
        <f>IF(ＣＳＶ貼付用!DH264="","",ＣＳＶ貼付用!DH264+データ!$N$9)</f>
        <v/>
      </c>
      <c r="F264" s="50" t="str">
        <f>IF(ＣＳＶ貼付用!DW264="","",ＣＳＶ貼付用!DW264+データ!$N$9)</f>
        <v/>
      </c>
    </row>
    <row r="265" spans="1:6" ht="13.5" customHeight="1" x14ac:dyDescent="0.15">
      <c r="A265" s="50" t="str">
        <f>IF(ＣＳＶ貼付用!AZ265="","",ＣＳＶ貼付用!AZ265+データ!$N$9)</f>
        <v/>
      </c>
      <c r="B265" s="50" t="str">
        <f>IF(ＣＳＶ貼付用!BO265="","",ＣＳＶ貼付用!BO265+データ!$N$9)</f>
        <v/>
      </c>
      <c r="C265" s="50" t="str">
        <f>IF(ＣＳＶ貼付用!CD265="","",ＣＳＶ貼付用!CD265+データ!$N$9)</f>
        <v/>
      </c>
      <c r="D265" s="50" t="str">
        <f>IF(ＣＳＶ貼付用!CP265="","",ＣＳＶ貼付用!CP265+データ!$N$9)</f>
        <v/>
      </c>
      <c r="E265" s="50" t="str">
        <f>IF(ＣＳＶ貼付用!DH265="","",ＣＳＶ貼付用!DH265+データ!$N$9)</f>
        <v/>
      </c>
      <c r="F265" s="50" t="str">
        <f>IF(ＣＳＶ貼付用!DW265="","",ＣＳＶ貼付用!DW265+データ!$N$9)</f>
        <v/>
      </c>
    </row>
    <row r="266" spans="1:6" ht="13.5" customHeight="1" x14ac:dyDescent="0.15">
      <c r="A266" s="50" t="str">
        <f>IF(ＣＳＶ貼付用!AZ266="","",ＣＳＶ貼付用!AZ266+データ!$N$9)</f>
        <v/>
      </c>
      <c r="B266" s="50" t="str">
        <f>IF(ＣＳＶ貼付用!BO266="","",ＣＳＶ貼付用!BO266+データ!$N$9)</f>
        <v/>
      </c>
      <c r="C266" s="50" t="str">
        <f>IF(ＣＳＶ貼付用!CD266="","",ＣＳＶ貼付用!CD266+データ!$N$9)</f>
        <v/>
      </c>
      <c r="D266" s="50" t="str">
        <f>IF(ＣＳＶ貼付用!CP266="","",ＣＳＶ貼付用!CP266+データ!$N$9)</f>
        <v/>
      </c>
      <c r="E266" s="50" t="str">
        <f>IF(ＣＳＶ貼付用!DH266="","",ＣＳＶ貼付用!DH266+データ!$N$9)</f>
        <v/>
      </c>
      <c r="F266" s="50" t="str">
        <f>IF(ＣＳＶ貼付用!DW266="","",ＣＳＶ貼付用!DW266+データ!$N$9)</f>
        <v/>
      </c>
    </row>
    <row r="267" spans="1:6" ht="13.5" customHeight="1" x14ac:dyDescent="0.15">
      <c r="A267" s="50" t="str">
        <f>IF(ＣＳＶ貼付用!AZ267="","",ＣＳＶ貼付用!AZ267+データ!$N$9)</f>
        <v/>
      </c>
      <c r="B267" s="50" t="str">
        <f>IF(ＣＳＶ貼付用!BO267="","",ＣＳＶ貼付用!BO267+データ!$N$9)</f>
        <v/>
      </c>
      <c r="C267" s="50" t="str">
        <f>IF(ＣＳＶ貼付用!CD267="","",ＣＳＶ貼付用!CD267+データ!$N$9)</f>
        <v/>
      </c>
      <c r="D267" s="50" t="str">
        <f>IF(ＣＳＶ貼付用!CP267="","",ＣＳＶ貼付用!CP267+データ!$N$9)</f>
        <v/>
      </c>
      <c r="E267" s="50" t="str">
        <f>IF(ＣＳＶ貼付用!DH267="","",ＣＳＶ貼付用!DH267+データ!$N$9)</f>
        <v/>
      </c>
      <c r="F267" s="50" t="str">
        <f>IF(ＣＳＶ貼付用!DW267="","",ＣＳＶ貼付用!DW267+データ!$N$9)</f>
        <v/>
      </c>
    </row>
    <row r="268" spans="1:6" ht="13.5" customHeight="1" x14ac:dyDescent="0.15">
      <c r="A268" s="50" t="str">
        <f>IF(ＣＳＶ貼付用!AZ268="","",ＣＳＶ貼付用!AZ268+データ!$N$9)</f>
        <v/>
      </c>
      <c r="B268" s="50" t="str">
        <f>IF(ＣＳＶ貼付用!BO268="","",ＣＳＶ貼付用!BO268+データ!$N$9)</f>
        <v/>
      </c>
      <c r="C268" s="50" t="str">
        <f>IF(ＣＳＶ貼付用!CD268="","",ＣＳＶ貼付用!CD268+データ!$N$9)</f>
        <v/>
      </c>
      <c r="D268" s="50" t="str">
        <f>IF(ＣＳＶ貼付用!CP268="","",ＣＳＶ貼付用!CP268+データ!$N$9)</f>
        <v/>
      </c>
      <c r="E268" s="50" t="str">
        <f>IF(ＣＳＶ貼付用!DH268="","",ＣＳＶ貼付用!DH268+データ!$N$9)</f>
        <v/>
      </c>
      <c r="F268" s="50" t="str">
        <f>IF(ＣＳＶ貼付用!DW268="","",ＣＳＶ貼付用!DW268+データ!$N$9)</f>
        <v/>
      </c>
    </row>
    <row r="269" spans="1:6" ht="13.5" customHeight="1" x14ac:dyDescent="0.15">
      <c r="A269" s="50" t="str">
        <f>IF(ＣＳＶ貼付用!AZ269="","",ＣＳＶ貼付用!AZ269+データ!$N$9)</f>
        <v/>
      </c>
      <c r="B269" s="50" t="str">
        <f>IF(ＣＳＶ貼付用!BO269="","",ＣＳＶ貼付用!BO269+データ!$N$9)</f>
        <v/>
      </c>
      <c r="C269" s="50" t="str">
        <f>IF(ＣＳＶ貼付用!CD269="","",ＣＳＶ貼付用!CD269+データ!$N$9)</f>
        <v/>
      </c>
      <c r="D269" s="50" t="str">
        <f>IF(ＣＳＶ貼付用!CP269="","",ＣＳＶ貼付用!CP269+データ!$N$9)</f>
        <v/>
      </c>
      <c r="E269" s="50" t="str">
        <f>IF(ＣＳＶ貼付用!DH269="","",ＣＳＶ貼付用!DH269+データ!$N$9)</f>
        <v/>
      </c>
      <c r="F269" s="50" t="str">
        <f>IF(ＣＳＶ貼付用!DW269="","",ＣＳＶ貼付用!DW269+データ!$N$9)</f>
        <v/>
      </c>
    </row>
    <row r="270" spans="1:6" ht="13.5" customHeight="1" x14ac:dyDescent="0.15">
      <c r="A270" s="50" t="str">
        <f>IF(ＣＳＶ貼付用!AZ270="","",ＣＳＶ貼付用!AZ270+データ!$N$9)</f>
        <v/>
      </c>
      <c r="B270" s="50" t="str">
        <f>IF(ＣＳＶ貼付用!BO270="","",ＣＳＶ貼付用!BO270+データ!$N$9)</f>
        <v/>
      </c>
      <c r="C270" s="50" t="str">
        <f>IF(ＣＳＶ貼付用!CD270="","",ＣＳＶ貼付用!CD270+データ!$N$9)</f>
        <v/>
      </c>
      <c r="D270" s="50" t="str">
        <f>IF(ＣＳＶ貼付用!CP270="","",ＣＳＶ貼付用!CP270+データ!$N$9)</f>
        <v/>
      </c>
      <c r="E270" s="50" t="str">
        <f>IF(ＣＳＶ貼付用!DH270="","",ＣＳＶ貼付用!DH270+データ!$N$9)</f>
        <v/>
      </c>
      <c r="F270" s="50" t="str">
        <f>IF(ＣＳＶ貼付用!DW270="","",ＣＳＶ貼付用!DW270+データ!$N$9)</f>
        <v/>
      </c>
    </row>
    <row r="271" spans="1:6" ht="13.5" customHeight="1" x14ac:dyDescent="0.15">
      <c r="A271" s="50" t="str">
        <f>IF(ＣＳＶ貼付用!AZ271="","",ＣＳＶ貼付用!AZ271+データ!$N$9)</f>
        <v/>
      </c>
      <c r="B271" s="50" t="str">
        <f>IF(ＣＳＶ貼付用!BO271="","",ＣＳＶ貼付用!BO271+データ!$N$9)</f>
        <v/>
      </c>
      <c r="C271" s="50" t="str">
        <f>IF(ＣＳＶ貼付用!CD271="","",ＣＳＶ貼付用!CD271+データ!$N$9)</f>
        <v/>
      </c>
      <c r="D271" s="50" t="str">
        <f>IF(ＣＳＶ貼付用!CP271="","",ＣＳＶ貼付用!CP271+データ!$N$9)</f>
        <v/>
      </c>
      <c r="E271" s="50" t="str">
        <f>IF(ＣＳＶ貼付用!DH271="","",ＣＳＶ貼付用!DH271+データ!$N$9)</f>
        <v/>
      </c>
      <c r="F271" s="50" t="str">
        <f>IF(ＣＳＶ貼付用!DW271="","",ＣＳＶ貼付用!DW271+データ!$N$9)</f>
        <v/>
      </c>
    </row>
    <row r="272" spans="1:6" ht="13.5" customHeight="1" x14ac:dyDescent="0.15">
      <c r="A272" s="50" t="str">
        <f>IF(ＣＳＶ貼付用!AZ272="","",ＣＳＶ貼付用!AZ272+データ!$N$9)</f>
        <v/>
      </c>
      <c r="B272" s="50" t="str">
        <f>IF(ＣＳＶ貼付用!BO272="","",ＣＳＶ貼付用!BO272+データ!$N$9)</f>
        <v/>
      </c>
      <c r="C272" s="50" t="str">
        <f>IF(ＣＳＶ貼付用!CD272="","",ＣＳＶ貼付用!CD272+データ!$N$9)</f>
        <v/>
      </c>
      <c r="D272" s="50" t="str">
        <f>IF(ＣＳＶ貼付用!CP272="","",ＣＳＶ貼付用!CP272+データ!$N$9)</f>
        <v/>
      </c>
      <c r="E272" s="50" t="str">
        <f>IF(ＣＳＶ貼付用!DH272="","",ＣＳＶ貼付用!DH272+データ!$N$9)</f>
        <v/>
      </c>
      <c r="F272" s="50" t="str">
        <f>IF(ＣＳＶ貼付用!DW272="","",ＣＳＶ貼付用!DW272+データ!$N$9)</f>
        <v/>
      </c>
    </row>
    <row r="273" spans="1:6" ht="13.5" customHeight="1" x14ac:dyDescent="0.15">
      <c r="A273" s="50" t="str">
        <f>IF(ＣＳＶ貼付用!AZ273="","",ＣＳＶ貼付用!AZ273+データ!$N$9)</f>
        <v/>
      </c>
      <c r="B273" s="50" t="str">
        <f>IF(ＣＳＶ貼付用!BO273="","",ＣＳＶ貼付用!BO273+データ!$N$9)</f>
        <v/>
      </c>
      <c r="C273" s="50" t="str">
        <f>IF(ＣＳＶ貼付用!CD273="","",ＣＳＶ貼付用!CD273+データ!$N$9)</f>
        <v/>
      </c>
      <c r="D273" s="50" t="str">
        <f>IF(ＣＳＶ貼付用!CP273="","",ＣＳＶ貼付用!CP273+データ!$N$9)</f>
        <v/>
      </c>
      <c r="E273" s="50" t="str">
        <f>IF(ＣＳＶ貼付用!DH273="","",ＣＳＶ貼付用!DH273+データ!$N$9)</f>
        <v/>
      </c>
      <c r="F273" s="50" t="str">
        <f>IF(ＣＳＶ貼付用!DW273="","",ＣＳＶ貼付用!DW273+データ!$N$9)</f>
        <v/>
      </c>
    </row>
    <row r="274" spans="1:6" ht="13.5" customHeight="1" x14ac:dyDescent="0.15">
      <c r="A274" s="50" t="str">
        <f>IF(ＣＳＶ貼付用!AZ274="","",ＣＳＶ貼付用!AZ274+データ!$N$9)</f>
        <v/>
      </c>
      <c r="B274" s="50" t="str">
        <f>IF(ＣＳＶ貼付用!BO274="","",ＣＳＶ貼付用!BO274+データ!$N$9)</f>
        <v/>
      </c>
      <c r="C274" s="50" t="str">
        <f>IF(ＣＳＶ貼付用!CD274="","",ＣＳＶ貼付用!CD274+データ!$N$9)</f>
        <v/>
      </c>
      <c r="D274" s="50" t="str">
        <f>IF(ＣＳＶ貼付用!CP274="","",ＣＳＶ貼付用!CP274+データ!$N$9)</f>
        <v/>
      </c>
      <c r="E274" s="50" t="str">
        <f>IF(ＣＳＶ貼付用!DH274="","",ＣＳＶ貼付用!DH274+データ!$N$9)</f>
        <v/>
      </c>
      <c r="F274" s="50" t="str">
        <f>IF(ＣＳＶ貼付用!DW274="","",ＣＳＶ貼付用!DW274+データ!$N$9)</f>
        <v/>
      </c>
    </row>
    <row r="275" spans="1:6" ht="13.5" customHeight="1" x14ac:dyDescent="0.15">
      <c r="A275" s="50" t="str">
        <f>IF(ＣＳＶ貼付用!AZ275="","",ＣＳＶ貼付用!AZ275+データ!$N$9)</f>
        <v/>
      </c>
      <c r="B275" s="50" t="str">
        <f>IF(ＣＳＶ貼付用!BO275="","",ＣＳＶ貼付用!BO275+データ!$N$9)</f>
        <v/>
      </c>
      <c r="C275" s="50" t="str">
        <f>IF(ＣＳＶ貼付用!CD275="","",ＣＳＶ貼付用!CD275+データ!$N$9)</f>
        <v/>
      </c>
      <c r="D275" s="50" t="str">
        <f>IF(ＣＳＶ貼付用!CP275="","",ＣＳＶ貼付用!CP275+データ!$N$9)</f>
        <v/>
      </c>
      <c r="E275" s="50" t="str">
        <f>IF(ＣＳＶ貼付用!DH275="","",ＣＳＶ貼付用!DH275+データ!$N$9)</f>
        <v/>
      </c>
      <c r="F275" s="50" t="str">
        <f>IF(ＣＳＶ貼付用!DW275="","",ＣＳＶ貼付用!DW275+データ!$N$9)</f>
        <v/>
      </c>
    </row>
    <row r="276" spans="1:6" ht="13.5" customHeight="1" x14ac:dyDescent="0.15">
      <c r="A276" s="50" t="str">
        <f>IF(ＣＳＶ貼付用!AZ276="","",ＣＳＶ貼付用!AZ276+データ!$N$9)</f>
        <v/>
      </c>
      <c r="B276" s="50" t="str">
        <f>IF(ＣＳＶ貼付用!BO276="","",ＣＳＶ貼付用!BO276+データ!$N$9)</f>
        <v/>
      </c>
      <c r="C276" s="50" t="str">
        <f>IF(ＣＳＶ貼付用!CD276="","",ＣＳＶ貼付用!CD276+データ!$N$9)</f>
        <v/>
      </c>
      <c r="D276" s="50" t="str">
        <f>IF(ＣＳＶ貼付用!CP276="","",ＣＳＶ貼付用!CP276+データ!$N$9)</f>
        <v/>
      </c>
      <c r="E276" s="50" t="str">
        <f>IF(ＣＳＶ貼付用!DH276="","",ＣＳＶ貼付用!DH276+データ!$N$9)</f>
        <v/>
      </c>
      <c r="F276" s="50" t="str">
        <f>IF(ＣＳＶ貼付用!DW276="","",ＣＳＶ貼付用!DW276+データ!$N$9)</f>
        <v/>
      </c>
    </row>
    <row r="277" spans="1:6" ht="13.5" customHeight="1" x14ac:dyDescent="0.15">
      <c r="A277" s="50" t="str">
        <f>IF(ＣＳＶ貼付用!AZ277="","",ＣＳＶ貼付用!AZ277+データ!$N$9)</f>
        <v/>
      </c>
      <c r="B277" s="50" t="str">
        <f>IF(ＣＳＶ貼付用!BO277="","",ＣＳＶ貼付用!BO277+データ!$N$9)</f>
        <v/>
      </c>
      <c r="C277" s="50" t="str">
        <f>IF(ＣＳＶ貼付用!CD277="","",ＣＳＶ貼付用!CD277+データ!$N$9)</f>
        <v/>
      </c>
      <c r="D277" s="50" t="str">
        <f>IF(ＣＳＶ貼付用!CP277="","",ＣＳＶ貼付用!CP277+データ!$N$9)</f>
        <v/>
      </c>
      <c r="E277" s="50" t="str">
        <f>IF(ＣＳＶ貼付用!DH277="","",ＣＳＶ貼付用!DH277+データ!$N$9)</f>
        <v/>
      </c>
      <c r="F277" s="50" t="str">
        <f>IF(ＣＳＶ貼付用!DW277="","",ＣＳＶ貼付用!DW277+データ!$N$9)</f>
        <v/>
      </c>
    </row>
    <row r="278" spans="1:6" ht="13.5" customHeight="1" x14ac:dyDescent="0.15">
      <c r="A278" s="50" t="str">
        <f>IF(ＣＳＶ貼付用!AZ278="","",ＣＳＶ貼付用!AZ278+データ!$N$9)</f>
        <v/>
      </c>
      <c r="B278" s="50" t="str">
        <f>IF(ＣＳＶ貼付用!BO278="","",ＣＳＶ貼付用!BO278+データ!$N$9)</f>
        <v/>
      </c>
      <c r="C278" s="50" t="str">
        <f>IF(ＣＳＶ貼付用!CD278="","",ＣＳＶ貼付用!CD278+データ!$N$9)</f>
        <v/>
      </c>
      <c r="D278" s="50" t="str">
        <f>IF(ＣＳＶ貼付用!CP278="","",ＣＳＶ貼付用!CP278+データ!$N$9)</f>
        <v/>
      </c>
      <c r="E278" s="50" t="str">
        <f>IF(ＣＳＶ貼付用!DH278="","",ＣＳＶ貼付用!DH278+データ!$N$9)</f>
        <v/>
      </c>
      <c r="F278" s="50" t="str">
        <f>IF(ＣＳＶ貼付用!DW278="","",ＣＳＶ貼付用!DW278+データ!$N$9)</f>
        <v/>
      </c>
    </row>
    <row r="279" spans="1:6" ht="13.5" customHeight="1" x14ac:dyDescent="0.15">
      <c r="A279" s="50" t="str">
        <f>IF(ＣＳＶ貼付用!AZ279="","",ＣＳＶ貼付用!AZ279+データ!$N$9)</f>
        <v/>
      </c>
      <c r="B279" s="50" t="str">
        <f>IF(ＣＳＶ貼付用!BO279="","",ＣＳＶ貼付用!BO279+データ!$N$9)</f>
        <v/>
      </c>
      <c r="C279" s="50" t="str">
        <f>IF(ＣＳＶ貼付用!CD279="","",ＣＳＶ貼付用!CD279+データ!$N$9)</f>
        <v/>
      </c>
      <c r="D279" s="50" t="str">
        <f>IF(ＣＳＶ貼付用!CP279="","",ＣＳＶ貼付用!CP279+データ!$N$9)</f>
        <v/>
      </c>
      <c r="E279" s="50" t="str">
        <f>IF(ＣＳＶ貼付用!DH279="","",ＣＳＶ貼付用!DH279+データ!$N$9)</f>
        <v/>
      </c>
      <c r="F279" s="50" t="str">
        <f>IF(ＣＳＶ貼付用!DW279="","",ＣＳＶ貼付用!DW279+データ!$N$9)</f>
        <v/>
      </c>
    </row>
    <row r="280" spans="1:6" ht="13.5" customHeight="1" x14ac:dyDescent="0.15">
      <c r="A280" s="50" t="str">
        <f>IF(ＣＳＶ貼付用!AZ280="","",ＣＳＶ貼付用!AZ280+データ!$N$9)</f>
        <v/>
      </c>
      <c r="B280" s="50" t="str">
        <f>IF(ＣＳＶ貼付用!BO280="","",ＣＳＶ貼付用!BO280+データ!$N$9)</f>
        <v/>
      </c>
      <c r="C280" s="50" t="str">
        <f>IF(ＣＳＶ貼付用!CD280="","",ＣＳＶ貼付用!CD280+データ!$N$9)</f>
        <v/>
      </c>
      <c r="D280" s="50" t="str">
        <f>IF(ＣＳＶ貼付用!CP280="","",ＣＳＶ貼付用!CP280+データ!$N$9)</f>
        <v/>
      </c>
      <c r="E280" s="50" t="str">
        <f>IF(ＣＳＶ貼付用!DH280="","",ＣＳＶ貼付用!DH280+データ!$N$9)</f>
        <v/>
      </c>
      <c r="F280" s="50" t="str">
        <f>IF(ＣＳＶ貼付用!DW280="","",ＣＳＶ貼付用!DW280+データ!$N$9)</f>
        <v/>
      </c>
    </row>
    <row r="281" spans="1:6" ht="13.5" customHeight="1" x14ac:dyDescent="0.15">
      <c r="A281" s="50" t="str">
        <f>IF(ＣＳＶ貼付用!AZ281="","",ＣＳＶ貼付用!AZ281+データ!$N$9)</f>
        <v/>
      </c>
      <c r="B281" s="50" t="str">
        <f>IF(ＣＳＶ貼付用!BO281="","",ＣＳＶ貼付用!BO281+データ!$N$9)</f>
        <v/>
      </c>
      <c r="C281" s="50" t="str">
        <f>IF(ＣＳＶ貼付用!CD281="","",ＣＳＶ貼付用!CD281+データ!$N$9)</f>
        <v/>
      </c>
      <c r="D281" s="50" t="str">
        <f>IF(ＣＳＶ貼付用!CP281="","",ＣＳＶ貼付用!CP281+データ!$N$9)</f>
        <v/>
      </c>
      <c r="E281" s="50" t="str">
        <f>IF(ＣＳＶ貼付用!DH281="","",ＣＳＶ貼付用!DH281+データ!$N$9)</f>
        <v/>
      </c>
      <c r="F281" s="50" t="str">
        <f>IF(ＣＳＶ貼付用!DW281="","",ＣＳＶ貼付用!DW281+データ!$N$9)</f>
        <v/>
      </c>
    </row>
    <row r="282" spans="1:6" ht="13.5" customHeight="1" x14ac:dyDescent="0.15">
      <c r="A282" s="50" t="str">
        <f>IF(ＣＳＶ貼付用!AZ282="","",ＣＳＶ貼付用!AZ282+データ!$N$9)</f>
        <v/>
      </c>
      <c r="B282" s="50" t="str">
        <f>IF(ＣＳＶ貼付用!BO282="","",ＣＳＶ貼付用!BO282+データ!$N$9)</f>
        <v/>
      </c>
      <c r="C282" s="50" t="str">
        <f>IF(ＣＳＶ貼付用!CD282="","",ＣＳＶ貼付用!CD282+データ!$N$9)</f>
        <v/>
      </c>
      <c r="D282" s="50" t="str">
        <f>IF(ＣＳＶ貼付用!CP282="","",ＣＳＶ貼付用!CP282+データ!$N$9)</f>
        <v/>
      </c>
      <c r="E282" s="50" t="str">
        <f>IF(ＣＳＶ貼付用!DH282="","",ＣＳＶ貼付用!DH282+データ!$N$9)</f>
        <v/>
      </c>
      <c r="F282" s="50" t="str">
        <f>IF(ＣＳＶ貼付用!DW282="","",ＣＳＶ貼付用!DW282+データ!$N$9)</f>
        <v/>
      </c>
    </row>
    <row r="283" spans="1:6" ht="13.5" customHeight="1" x14ac:dyDescent="0.15">
      <c r="A283" s="50" t="str">
        <f>IF(ＣＳＶ貼付用!AZ283="","",ＣＳＶ貼付用!AZ283+データ!$N$9)</f>
        <v/>
      </c>
      <c r="B283" s="50" t="str">
        <f>IF(ＣＳＶ貼付用!BO283="","",ＣＳＶ貼付用!BO283+データ!$N$9)</f>
        <v/>
      </c>
      <c r="C283" s="50" t="str">
        <f>IF(ＣＳＶ貼付用!CD283="","",ＣＳＶ貼付用!CD283+データ!$N$9)</f>
        <v/>
      </c>
      <c r="D283" s="50" t="str">
        <f>IF(ＣＳＶ貼付用!CP283="","",ＣＳＶ貼付用!CP283+データ!$N$9)</f>
        <v/>
      </c>
      <c r="E283" s="50" t="str">
        <f>IF(ＣＳＶ貼付用!DH283="","",ＣＳＶ貼付用!DH283+データ!$N$9)</f>
        <v/>
      </c>
      <c r="F283" s="50" t="str">
        <f>IF(ＣＳＶ貼付用!DW283="","",ＣＳＶ貼付用!DW283+データ!$N$9)</f>
        <v/>
      </c>
    </row>
    <row r="284" spans="1:6" ht="13.5" customHeight="1" x14ac:dyDescent="0.15">
      <c r="A284" s="50" t="str">
        <f>IF(ＣＳＶ貼付用!AZ284="","",ＣＳＶ貼付用!AZ284+データ!$N$9)</f>
        <v/>
      </c>
      <c r="B284" s="50" t="str">
        <f>IF(ＣＳＶ貼付用!BO284="","",ＣＳＶ貼付用!BO284+データ!$N$9)</f>
        <v/>
      </c>
      <c r="C284" s="50" t="str">
        <f>IF(ＣＳＶ貼付用!CD284="","",ＣＳＶ貼付用!CD284+データ!$N$9)</f>
        <v/>
      </c>
      <c r="D284" s="50" t="str">
        <f>IF(ＣＳＶ貼付用!CP284="","",ＣＳＶ貼付用!CP284+データ!$N$9)</f>
        <v/>
      </c>
      <c r="E284" s="50" t="str">
        <f>IF(ＣＳＶ貼付用!DH284="","",ＣＳＶ貼付用!DH284+データ!$N$9)</f>
        <v/>
      </c>
      <c r="F284" s="50" t="str">
        <f>IF(ＣＳＶ貼付用!DW284="","",ＣＳＶ貼付用!DW284+データ!$N$9)</f>
        <v/>
      </c>
    </row>
    <row r="285" spans="1:6" ht="13.5" customHeight="1" x14ac:dyDescent="0.15">
      <c r="A285" s="50" t="str">
        <f>IF(ＣＳＶ貼付用!AZ285="","",ＣＳＶ貼付用!AZ285+データ!$N$9)</f>
        <v/>
      </c>
      <c r="B285" s="50" t="str">
        <f>IF(ＣＳＶ貼付用!BO285="","",ＣＳＶ貼付用!BO285+データ!$N$9)</f>
        <v/>
      </c>
      <c r="C285" s="50" t="str">
        <f>IF(ＣＳＶ貼付用!CD285="","",ＣＳＶ貼付用!CD285+データ!$N$9)</f>
        <v/>
      </c>
      <c r="D285" s="50" t="str">
        <f>IF(ＣＳＶ貼付用!CP285="","",ＣＳＶ貼付用!CP285+データ!$N$9)</f>
        <v/>
      </c>
      <c r="E285" s="50" t="str">
        <f>IF(ＣＳＶ貼付用!DH285="","",ＣＳＶ貼付用!DH285+データ!$N$9)</f>
        <v/>
      </c>
      <c r="F285" s="50" t="str">
        <f>IF(ＣＳＶ貼付用!DW285="","",ＣＳＶ貼付用!DW285+データ!$N$9)</f>
        <v/>
      </c>
    </row>
    <row r="286" spans="1:6" ht="13.5" customHeight="1" x14ac:dyDescent="0.15">
      <c r="A286" s="50" t="str">
        <f>IF(ＣＳＶ貼付用!AZ286="","",ＣＳＶ貼付用!AZ286+データ!$N$9)</f>
        <v/>
      </c>
      <c r="B286" s="50" t="str">
        <f>IF(ＣＳＶ貼付用!BO286="","",ＣＳＶ貼付用!BO286+データ!$N$9)</f>
        <v/>
      </c>
      <c r="C286" s="50" t="str">
        <f>IF(ＣＳＶ貼付用!CD286="","",ＣＳＶ貼付用!CD286+データ!$N$9)</f>
        <v/>
      </c>
      <c r="D286" s="50" t="str">
        <f>IF(ＣＳＶ貼付用!CP286="","",ＣＳＶ貼付用!CP286+データ!$N$9)</f>
        <v/>
      </c>
      <c r="E286" s="50" t="str">
        <f>IF(ＣＳＶ貼付用!DH286="","",ＣＳＶ貼付用!DH286+データ!$N$9)</f>
        <v/>
      </c>
      <c r="F286" s="50" t="str">
        <f>IF(ＣＳＶ貼付用!DW286="","",ＣＳＶ貼付用!DW286+データ!$N$9)</f>
        <v/>
      </c>
    </row>
    <row r="287" spans="1:6" ht="13.5" customHeight="1" x14ac:dyDescent="0.15">
      <c r="A287" s="50" t="str">
        <f>IF(ＣＳＶ貼付用!AZ287="","",ＣＳＶ貼付用!AZ287+データ!$N$9)</f>
        <v/>
      </c>
      <c r="B287" s="50" t="str">
        <f>IF(ＣＳＶ貼付用!BO287="","",ＣＳＶ貼付用!BO287+データ!$N$9)</f>
        <v/>
      </c>
      <c r="C287" s="50" t="str">
        <f>IF(ＣＳＶ貼付用!CD287="","",ＣＳＶ貼付用!CD287+データ!$N$9)</f>
        <v/>
      </c>
      <c r="D287" s="50" t="str">
        <f>IF(ＣＳＶ貼付用!CP287="","",ＣＳＶ貼付用!CP287+データ!$N$9)</f>
        <v/>
      </c>
      <c r="E287" s="50" t="str">
        <f>IF(ＣＳＶ貼付用!DH287="","",ＣＳＶ貼付用!DH287+データ!$N$9)</f>
        <v/>
      </c>
      <c r="F287" s="50" t="str">
        <f>IF(ＣＳＶ貼付用!DW287="","",ＣＳＶ貼付用!DW287+データ!$N$9)</f>
        <v/>
      </c>
    </row>
    <row r="288" spans="1:6" ht="13.5" customHeight="1" x14ac:dyDescent="0.15">
      <c r="A288" s="50" t="str">
        <f>IF(ＣＳＶ貼付用!AZ288="","",ＣＳＶ貼付用!AZ288+データ!$N$9)</f>
        <v/>
      </c>
      <c r="B288" s="50" t="str">
        <f>IF(ＣＳＶ貼付用!BO288="","",ＣＳＶ貼付用!BO288+データ!$N$9)</f>
        <v/>
      </c>
      <c r="C288" s="50" t="str">
        <f>IF(ＣＳＶ貼付用!CD288="","",ＣＳＶ貼付用!CD288+データ!$N$9)</f>
        <v/>
      </c>
      <c r="D288" s="50" t="str">
        <f>IF(ＣＳＶ貼付用!CP288="","",ＣＳＶ貼付用!CP288+データ!$N$9)</f>
        <v/>
      </c>
      <c r="E288" s="50" t="str">
        <f>IF(ＣＳＶ貼付用!DH288="","",ＣＳＶ貼付用!DH288+データ!$N$9)</f>
        <v/>
      </c>
      <c r="F288" s="50" t="str">
        <f>IF(ＣＳＶ貼付用!DW288="","",ＣＳＶ貼付用!DW288+データ!$N$9)</f>
        <v/>
      </c>
    </row>
    <row r="289" spans="1:6" ht="13.5" customHeight="1" x14ac:dyDescent="0.15">
      <c r="A289" s="50" t="str">
        <f>IF(ＣＳＶ貼付用!AZ289="","",ＣＳＶ貼付用!AZ289+データ!$N$9)</f>
        <v/>
      </c>
      <c r="B289" s="50" t="str">
        <f>IF(ＣＳＶ貼付用!BO289="","",ＣＳＶ貼付用!BO289+データ!$N$9)</f>
        <v/>
      </c>
      <c r="C289" s="50" t="str">
        <f>IF(ＣＳＶ貼付用!CD289="","",ＣＳＶ貼付用!CD289+データ!$N$9)</f>
        <v/>
      </c>
      <c r="D289" s="50" t="str">
        <f>IF(ＣＳＶ貼付用!CP289="","",ＣＳＶ貼付用!CP289+データ!$N$9)</f>
        <v/>
      </c>
      <c r="E289" s="50" t="str">
        <f>IF(ＣＳＶ貼付用!DH289="","",ＣＳＶ貼付用!DH289+データ!$N$9)</f>
        <v/>
      </c>
      <c r="F289" s="50" t="str">
        <f>IF(ＣＳＶ貼付用!DW289="","",ＣＳＶ貼付用!DW289+データ!$N$9)</f>
        <v/>
      </c>
    </row>
    <row r="290" spans="1:6" ht="13.5" customHeight="1" x14ac:dyDescent="0.15">
      <c r="A290" s="50" t="str">
        <f>IF(ＣＳＶ貼付用!AZ290="","",ＣＳＶ貼付用!AZ290+データ!$N$9)</f>
        <v/>
      </c>
      <c r="B290" s="50" t="str">
        <f>IF(ＣＳＶ貼付用!BO290="","",ＣＳＶ貼付用!BO290+データ!$N$9)</f>
        <v/>
      </c>
      <c r="C290" s="50" t="str">
        <f>IF(ＣＳＶ貼付用!CD290="","",ＣＳＶ貼付用!CD290+データ!$N$9)</f>
        <v/>
      </c>
      <c r="D290" s="50" t="str">
        <f>IF(ＣＳＶ貼付用!CP290="","",ＣＳＶ貼付用!CP290+データ!$N$9)</f>
        <v/>
      </c>
      <c r="E290" s="50" t="str">
        <f>IF(ＣＳＶ貼付用!DH290="","",ＣＳＶ貼付用!DH290+データ!$N$9)</f>
        <v/>
      </c>
      <c r="F290" s="50" t="str">
        <f>IF(ＣＳＶ貼付用!DW290="","",ＣＳＶ貼付用!DW290+データ!$N$9)</f>
        <v/>
      </c>
    </row>
    <row r="291" spans="1:6" ht="13.5" customHeight="1" x14ac:dyDescent="0.15">
      <c r="A291" s="50" t="str">
        <f>IF(ＣＳＶ貼付用!AZ291="","",ＣＳＶ貼付用!AZ291+データ!$N$9)</f>
        <v/>
      </c>
      <c r="B291" s="50" t="str">
        <f>IF(ＣＳＶ貼付用!BO291="","",ＣＳＶ貼付用!BO291+データ!$N$9)</f>
        <v/>
      </c>
      <c r="C291" s="50" t="str">
        <f>IF(ＣＳＶ貼付用!CD291="","",ＣＳＶ貼付用!CD291+データ!$N$9)</f>
        <v/>
      </c>
      <c r="D291" s="50" t="str">
        <f>IF(ＣＳＶ貼付用!CP291="","",ＣＳＶ貼付用!CP291+データ!$N$9)</f>
        <v/>
      </c>
      <c r="E291" s="50" t="str">
        <f>IF(ＣＳＶ貼付用!DH291="","",ＣＳＶ貼付用!DH291+データ!$N$9)</f>
        <v/>
      </c>
      <c r="F291" s="50" t="str">
        <f>IF(ＣＳＶ貼付用!DW291="","",ＣＳＶ貼付用!DW291+データ!$N$9)</f>
        <v/>
      </c>
    </row>
    <row r="292" spans="1:6" ht="13.5" customHeight="1" x14ac:dyDescent="0.15">
      <c r="A292" s="50" t="str">
        <f>IF(ＣＳＶ貼付用!AZ292="","",ＣＳＶ貼付用!AZ292+データ!$N$9)</f>
        <v/>
      </c>
      <c r="B292" s="50" t="str">
        <f>IF(ＣＳＶ貼付用!BO292="","",ＣＳＶ貼付用!BO292+データ!$N$9)</f>
        <v/>
      </c>
      <c r="C292" s="50" t="str">
        <f>IF(ＣＳＶ貼付用!CD292="","",ＣＳＶ貼付用!CD292+データ!$N$9)</f>
        <v/>
      </c>
      <c r="D292" s="50" t="str">
        <f>IF(ＣＳＶ貼付用!CP292="","",ＣＳＶ貼付用!CP292+データ!$N$9)</f>
        <v/>
      </c>
      <c r="E292" s="50" t="str">
        <f>IF(ＣＳＶ貼付用!DH292="","",ＣＳＶ貼付用!DH292+データ!$N$9)</f>
        <v/>
      </c>
      <c r="F292" s="50" t="str">
        <f>IF(ＣＳＶ貼付用!DW292="","",ＣＳＶ貼付用!DW292+データ!$N$9)</f>
        <v/>
      </c>
    </row>
    <row r="293" spans="1:6" ht="13.5" customHeight="1" x14ac:dyDescent="0.15">
      <c r="A293" s="50" t="str">
        <f>IF(ＣＳＶ貼付用!AZ293="","",ＣＳＶ貼付用!AZ293+データ!$N$9)</f>
        <v/>
      </c>
      <c r="B293" s="50" t="str">
        <f>IF(ＣＳＶ貼付用!BO293="","",ＣＳＶ貼付用!BO293+データ!$N$9)</f>
        <v/>
      </c>
      <c r="C293" s="50" t="str">
        <f>IF(ＣＳＶ貼付用!CD293="","",ＣＳＶ貼付用!CD293+データ!$N$9)</f>
        <v/>
      </c>
      <c r="D293" s="50" t="str">
        <f>IF(ＣＳＶ貼付用!CP293="","",ＣＳＶ貼付用!CP293+データ!$N$9)</f>
        <v/>
      </c>
      <c r="E293" s="50" t="str">
        <f>IF(ＣＳＶ貼付用!DH293="","",ＣＳＶ貼付用!DH293+データ!$N$9)</f>
        <v/>
      </c>
      <c r="F293" s="50" t="str">
        <f>IF(ＣＳＶ貼付用!DW293="","",ＣＳＶ貼付用!DW293+データ!$N$9)</f>
        <v/>
      </c>
    </row>
    <row r="294" spans="1:6" ht="13.5" customHeight="1" x14ac:dyDescent="0.15">
      <c r="A294" s="50" t="str">
        <f>IF(ＣＳＶ貼付用!AZ294="","",ＣＳＶ貼付用!AZ294+データ!$N$9)</f>
        <v/>
      </c>
      <c r="B294" s="50" t="str">
        <f>IF(ＣＳＶ貼付用!BO294="","",ＣＳＶ貼付用!BO294+データ!$N$9)</f>
        <v/>
      </c>
      <c r="C294" s="50" t="str">
        <f>IF(ＣＳＶ貼付用!CD294="","",ＣＳＶ貼付用!CD294+データ!$N$9)</f>
        <v/>
      </c>
      <c r="D294" s="50" t="str">
        <f>IF(ＣＳＶ貼付用!CP294="","",ＣＳＶ貼付用!CP294+データ!$N$9)</f>
        <v/>
      </c>
      <c r="E294" s="50" t="str">
        <f>IF(ＣＳＶ貼付用!DH294="","",ＣＳＶ貼付用!DH294+データ!$N$9)</f>
        <v/>
      </c>
      <c r="F294" s="50" t="str">
        <f>IF(ＣＳＶ貼付用!DW294="","",ＣＳＶ貼付用!DW294+データ!$N$9)</f>
        <v/>
      </c>
    </row>
    <row r="295" spans="1:6" ht="13.5" customHeight="1" x14ac:dyDescent="0.15">
      <c r="A295" s="50" t="str">
        <f>IF(ＣＳＶ貼付用!AZ295="","",ＣＳＶ貼付用!AZ295+データ!$N$9)</f>
        <v/>
      </c>
      <c r="B295" s="50" t="str">
        <f>IF(ＣＳＶ貼付用!BO295="","",ＣＳＶ貼付用!BO295+データ!$N$9)</f>
        <v/>
      </c>
      <c r="C295" s="50" t="str">
        <f>IF(ＣＳＶ貼付用!CD295="","",ＣＳＶ貼付用!CD295+データ!$N$9)</f>
        <v/>
      </c>
      <c r="D295" s="50" t="str">
        <f>IF(ＣＳＶ貼付用!CP295="","",ＣＳＶ貼付用!CP295+データ!$N$9)</f>
        <v/>
      </c>
      <c r="E295" s="50" t="str">
        <f>IF(ＣＳＶ貼付用!DH295="","",ＣＳＶ貼付用!DH295+データ!$N$9)</f>
        <v/>
      </c>
      <c r="F295" s="50" t="str">
        <f>IF(ＣＳＶ貼付用!DW295="","",ＣＳＶ貼付用!DW295+データ!$N$9)</f>
        <v/>
      </c>
    </row>
    <row r="296" spans="1:6" ht="13.5" customHeight="1" x14ac:dyDescent="0.15">
      <c r="A296" s="50" t="str">
        <f>IF(ＣＳＶ貼付用!AZ296="","",ＣＳＶ貼付用!AZ296+データ!$N$9)</f>
        <v/>
      </c>
      <c r="B296" s="50" t="str">
        <f>IF(ＣＳＶ貼付用!BO296="","",ＣＳＶ貼付用!BO296+データ!$N$9)</f>
        <v/>
      </c>
      <c r="C296" s="50" t="str">
        <f>IF(ＣＳＶ貼付用!CD296="","",ＣＳＶ貼付用!CD296+データ!$N$9)</f>
        <v/>
      </c>
      <c r="D296" s="50" t="str">
        <f>IF(ＣＳＶ貼付用!CP296="","",ＣＳＶ貼付用!CP296+データ!$N$9)</f>
        <v/>
      </c>
      <c r="E296" s="50" t="str">
        <f>IF(ＣＳＶ貼付用!DH296="","",ＣＳＶ貼付用!DH296+データ!$N$9)</f>
        <v/>
      </c>
      <c r="F296" s="50" t="str">
        <f>IF(ＣＳＶ貼付用!DW296="","",ＣＳＶ貼付用!DW296+データ!$N$9)</f>
        <v/>
      </c>
    </row>
    <row r="297" spans="1:6" ht="13.5" customHeight="1" x14ac:dyDescent="0.15">
      <c r="A297" s="50" t="str">
        <f>IF(ＣＳＶ貼付用!AZ297="","",ＣＳＶ貼付用!AZ297+データ!$N$9)</f>
        <v/>
      </c>
      <c r="B297" s="50" t="str">
        <f>IF(ＣＳＶ貼付用!BO297="","",ＣＳＶ貼付用!BO297+データ!$N$9)</f>
        <v/>
      </c>
      <c r="C297" s="50" t="str">
        <f>IF(ＣＳＶ貼付用!CD297="","",ＣＳＶ貼付用!CD297+データ!$N$9)</f>
        <v/>
      </c>
      <c r="D297" s="50" t="str">
        <f>IF(ＣＳＶ貼付用!CP297="","",ＣＳＶ貼付用!CP297+データ!$N$9)</f>
        <v/>
      </c>
      <c r="E297" s="50" t="str">
        <f>IF(ＣＳＶ貼付用!DH297="","",ＣＳＶ貼付用!DH297+データ!$N$9)</f>
        <v/>
      </c>
      <c r="F297" s="50" t="str">
        <f>IF(ＣＳＶ貼付用!DW297="","",ＣＳＶ貼付用!DW297+データ!$N$9)</f>
        <v/>
      </c>
    </row>
    <row r="298" spans="1:6" ht="13.5" customHeight="1" x14ac:dyDescent="0.15">
      <c r="A298" s="50" t="str">
        <f>IF(ＣＳＶ貼付用!AZ298="","",ＣＳＶ貼付用!AZ298+データ!$N$9)</f>
        <v/>
      </c>
      <c r="B298" s="50" t="str">
        <f>IF(ＣＳＶ貼付用!BO298="","",ＣＳＶ貼付用!BO298+データ!$N$9)</f>
        <v/>
      </c>
      <c r="C298" s="50" t="str">
        <f>IF(ＣＳＶ貼付用!CD298="","",ＣＳＶ貼付用!CD298+データ!$N$9)</f>
        <v/>
      </c>
      <c r="D298" s="50" t="str">
        <f>IF(ＣＳＶ貼付用!CP298="","",ＣＳＶ貼付用!CP298+データ!$N$9)</f>
        <v/>
      </c>
      <c r="E298" s="50" t="str">
        <f>IF(ＣＳＶ貼付用!DH298="","",ＣＳＶ貼付用!DH298+データ!$N$9)</f>
        <v/>
      </c>
      <c r="F298" s="50" t="str">
        <f>IF(ＣＳＶ貼付用!DW298="","",ＣＳＶ貼付用!DW298+データ!$N$9)</f>
        <v/>
      </c>
    </row>
    <row r="299" spans="1:6" ht="13.5" customHeight="1" x14ac:dyDescent="0.15">
      <c r="A299" s="50" t="str">
        <f>IF(ＣＳＶ貼付用!AZ299="","",ＣＳＶ貼付用!AZ299+データ!$N$9)</f>
        <v/>
      </c>
      <c r="B299" s="50" t="str">
        <f>IF(ＣＳＶ貼付用!BO299="","",ＣＳＶ貼付用!BO299+データ!$N$9)</f>
        <v/>
      </c>
      <c r="C299" s="50" t="str">
        <f>IF(ＣＳＶ貼付用!CD299="","",ＣＳＶ貼付用!CD299+データ!$N$9)</f>
        <v/>
      </c>
      <c r="D299" s="50" t="str">
        <f>IF(ＣＳＶ貼付用!CP299="","",ＣＳＶ貼付用!CP299+データ!$N$9)</f>
        <v/>
      </c>
      <c r="E299" s="50" t="str">
        <f>IF(ＣＳＶ貼付用!DH299="","",ＣＳＶ貼付用!DH299+データ!$N$9)</f>
        <v/>
      </c>
      <c r="F299" s="50" t="str">
        <f>IF(ＣＳＶ貼付用!DW299="","",ＣＳＶ貼付用!DW299+データ!$N$9)</f>
        <v/>
      </c>
    </row>
    <row r="300" spans="1:6" ht="13.5" customHeight="1" x14ac:dyDescent="0.15">
      <c r="A300" s="50" t="str">
        <f>IF(ＣＳＶ貼付用!AZ300="","",ＣＳＶ貼付用!AZ300+データ!$N$9)</f>
        <v/>
      </c>
      <c r="B300" s="50" t="str">
        <f>IF(ＣＳＶ貼付用!BO300="","",ＣＳＶ貼付用!BO300+データ!$N$9)</f>
        <v/>
      </c>
      <c r="C300" s="50" t="str">
        <f>IF(ＣＳＶ貼付用!CD300="","",ＣＳＶ貼付用!CD300+データ!$N$9)</f>
        <v/>
      </c>
      <c r="D300" s="50" t="str">
        <f>IF(ＣＳＶ貼付用!CP300="","",ＣＳＶ貼付用!CP300+データ!$N$9)</f>
        <v/>
      </c>
      <c r="E300" s="50" t="str">
        <f>IF(ＣＳＶ貼付用!DH300="","",ＣＳＶ貼付用!DH300+データ!$N$9)</f>
        <v/>
      </c>
      <c r="F300" s="50" t="str">
        <f>IF(ＣＳＶ貼付用!DW300="","",ＣＳＶ貼付用!DW300+データ!$N$9)</f>
        <v/>
      </c>
    </row>
    <row r="301" spans="1:6" ht="13.5" customHeight="1" x14ac:dyDescent="0.15">
      <c r="A301" s="50" t="str">
        <f>IF(ＣＳＶ貼付用!AZ301="","",ＣＳＶ貼付用!AZ301+データ!$N$9)</f>
        <v/>
      </c>
      <c r="B301" s="50" t="str">
        <f>IF(ＣＳＶ貼付用!BO301="","",ＣＳＶ貼付用!BO301+データ!$N$9)</f>
        <v/>
      </c>
      <c r="C301" s="50" t="str">
        <f>IF(ＣＳＶ貼付用!CD301="","",ＣＳＶ貼付用!CD301+データ!$N$9)</f>
        <v/>
      </c>
      <c r="D301" s="50" t="str">
        <f>IF(ＣＳＶ貼付用!CP301="","",ＣＳＶ貼付用!CP301+データ!$N$9)</f>
        <v/>
      </c>
      <c r="E301" s="50" t="str">
        <f>IF(ＣＳＶ貼付用!DH301="","",ＣＳＶ貼付用!DH301+データ!$N$9)</f>
        <v/>
      </c>
      <c r="F301" s="50" t="str">
        <f>IF(ＣＳＶ貼付用!DW301="","",ＣＳＶ貼付用!DW301+データ!$N$9)</f>
        <v/>
      </c>
    </row>
    <row r="302" spans="1:6" ht="13.5" customHeight="1" x14ac:dyDescent="0.15">
      <c r="A302" s="50" t="str">
        <f>IF(ＣＳＶ貼付用!AZ302="","",ＣＳＶ貼付用!AZ302+データ!$N$9)</f>
        <v/>
      </c>
      <c r="B302" s="50" t="str">
        <f>IF(ＣＳＶ貼付用!BO302="","",ＣＳＶ貼付用!BO302+データ!$N$9)</f>
        <v/>
      </c>
      <c r="C302" s="50" t="str">
        <f>IF(ＣＳＶ貼付用!CD302="","",ＣＳＶ貼付用!CD302+データ!$N$9)</f>
        <v/>
      </c>
      <c r="D302" s="50" t="str">
        <f>IF(ＣＳＶ貼付用!CP302="","",ＣＳＶ貼付用!CP302+データ!$N$9)</f>
        <v/>
      </c>
      <c r="E302" s="50" t="str">
        <f>IF(ＣＳＶ貼付用!DH302="","",ＣＳＶ貼付用!DH302+データ!$N$9)</f>
        <v/>
      </c>
      <c r="F302" s="50" t="str">
        <f>IF(ＣＳＶ貼付用!DW302="","",ＣＳＶ貼付用!DW302+データ!$N$9)</f>
        <v/>
      </c>
    </row>
    <row r="303" spans="1:6" ht="13.5" customHeight="1" x14ac:dyDescent="0.15">
      <c r="A303" s="50" t="str">
        <f>IF(ＣＳＶ貼付用!AZ303="","",ＣＳＶ貼付用!AZ303+データ!$N$9)</f>
        <v/>
      </c>
      <c r="B303" s="50" t="str">
        <f>IF(ＣＳＶ貼付用!BO303="","",ＣＳＶ貼付用!BO303+データ!$N$9)</f>
        <v/>
      </c>
      <c r="C303" s="50" t="str">
        <f>IF(ＣＳＶ貼付用!CD303="","",ＣＳＶ貼付用!CD303+データ!$N$9)</f>
        <v/>
      </c>
      <c r="D303" s="50" t="str">
        <f>IF(ＣＳＶ貼付用!CP303="","",ＣＳＶ貼付用!CP303+データ!$N$9)</f>
        <v/>
      </c>
      <c r="E303" s="50" t="str">
        <f>IF(ＣＳＶ貼付用!DH303="","",ＣＳＶ貼付用!DH303+データ!$N$9)</f>
        <v/>
      </c>
      <c r="F303" s="50" t="str">
        <f>IF(ＣＳＶ貼付用!DW303="","",ＣＳＶ貼付用!DW303+データ!$N$9)</f>
        <v/>
      </c>
    </row>
    <row r="304" spans="1:6" ht="13.5" customHeight="1" x14ac:dyDescent="0.15">
      <c r="A304" s="50" t="str">
        <f>IF(ＣＳＶ貼付用!AZ304="","",ＣＳＶ貼付用!AZ304+データ!$N$9)</f>
        <v/>
      </c>
      <c r="B304" s="50" t="str">
        <f>IF(ＣＳＶ貼付用!BO304="","",ＣＳＶ貼付用!BO304+データ!$N$9)</f>
        <v/>
      </c>
      <c r="C304" s="50" t="str">
        <f>IF(ＣＳＶ貼付用!CD304="","",ＣＳＶ貼付用!CD304+データ!$N$9)</f>
        <v/>
      </c>
      <c r="D304" s="50" t="str">
        <f>IF(ＣＳＶ貼付用!CP304="","",ＣＳＶ貼付用!CP304+データ!$N$9)</f>
        <v/>
      </c>
      <c r="E304" s="50" t="str">
        <f>IF(ＣＳＶ貼付用!DH304="","",ＣＳＶ貼付用!DH304+データ!$N$9)</f>
        <v/>
      </c>
      <c r="F304" s="50" t="str">
        <f>IF(ＣＳＶ貼付用!DW304="","",ＣＳＶ貼付用!DW304+データ!$N$9)</f>
        <v/>
      </c>
    </row>
    <row r="305" spans="1:6" ht="13.5" customHeight="1" x14ac:dyDescent="0.15">
      <c r="A305" s="50" t="str">
        <f>IF(ＣＳＶ貼付用!AZ305="","",ＣＳＶ貼付用!AZ305+データ!$N$9)</f>
        <v/>
      </c>
      <c r="B305" s="50" t="str">
        <f>IF(ＣＳＶ貼付用!BO305="","",ＣＳＶ貼付用!BO305+データ!$N$9)</f>
        <v/>
      </c>
      <c r="C305" s="50" t="str">
        <f>IF(ＣＳＶ貼付用!CD305="","",ＣＳＶ貼付用!CD305+データ!$N$9)</f>
        <v/>
      </c>
      <c r="D305" s="50" t="str">
        <f>IF(ＣＳＶ貼付用!CP305="","",ＣＳＶ貼付用!CP305+データ!$N$9)</f>
        <v/>
      </c>
      <c r="E305" s="50" t="str">
        <f>IF(ＣＳＶ貼付用!DH305="","",ＣＳＶ貼付用!DH305+データ!$N$9)</f>
        <v/>
      </c>
      <c r="F305" s="50" t="str">
        <f>IF(ＣＳＶ貼付用!DW305="","",ＣＳＶ貼付用!DW305+データ!$N$9)</f>
        <v/>
      </c>
    </row>
    <row r="306" spans="1:6" ht="13.5" customHeight="1" x14ac:dyDescent="0.15">
      <c r="A306" s="50" t="str">
        <f>IF(ＣＳＶ貼付用!AZ306="","",ＣＳＶ貼付用!AZ306+データ!$N$9)</f>
        <v/>
      </c>
      <c r="B306" s="50" t="str">
        <f>IF(ＣＳＶ貼付用!BO306="","",ＣＳＶ貼付用!BO306+データ!$N$9)</f>
        <v/>
      </c>
      <c r="C306" s="50" t="str">
        <f>IF(ＣＳＶ貼付用!CD306="","",ＣＳＶ貼付用!CD306+データ!$N$9)</f>
        <v/>
      </c>
      <c r="D306" s="50" t="str">
        <f>IF(ＣＳＶ貼付用!CP306="","",ＣＳＶ貼付用!CP306+データ!$N$9)</f>
        <v/>
      </c>
      <c r="E306" s="50" t="str">
        <f>IF(ＣＳＶ貼付用!DH306="","",ＣＳＶ貼付用!DH306+データ!$N$9)</f>
        <v/>
      </c>
      <c r="F306" s="50" t="str">
        <f>IF(ＣＳＶ貼付用!DW306="","",ＣＳＶ貼付用!DW306+データ!$N$9)</f>
        <v/>
      </c>
    </row>
    <row r="307" spans="1:6" ht="13.5" customHeight="1" x14ac:dyDescent="0.15">
      <c r="A307" s="50" t="str">
        <f>IF(ＣＳＶ貼付用!AZ307="","",ＣＳＶ貼付用!AZ307+データ!$N$9)</f>
        <v/>
      </c>
      <c r="B307" s="50" t="str">
        <f>IF(ＣＳＶ貼付用!BO307="","",ＣＳＶ貼付用!BO307+データ!$N$9)</f>
        <v/>
      </c>
      <c r="C307" s="50" t="str">
        <f>IF(ＣＳＶ貼付用!CD307="","",ＣＳＶ貼付用!CD307+データ!$N$9)</f>
        <v/>
      </c>
      <c r="D307" s="50" t="str">
        <f>IF(ＣＳＶ貼付用!CP307="","",ＣＳＶ貼付用!CP307+データ!$N$9)</f>
        <v/>
      </c>
      <c r="E307" s="50" t="str">
        <f>IF(ＣＳＶ貼付用!DH307="","",ＣＳＶ貼付用!DH307+データ!$N$9)</f>
        <v/>
      </c>
      <c r="F307" s="50" t="str">
        <f>IF(ＣＳＶ貼付用!DW307="","",ＣＳＶ貼付用!DW307+データ!$N$9)</f>
        <v/>
      </c>
    </row>
    <row r="308" spans="1:6" ht="13.5" customHeight="1" x14ac:dyDescent="0.15">
      <c r="A308" s="50" t="str">
        <f>IF(ＣＳＶ貼付用!AZ308="","",ＣＳＶ貼付用!AZ308+データ!$N$9)</f>
        <v/>
      </c>
      <c r="B308" s="50" t="str">
        <f>IF(ＣＳＶ貼付用!BO308="","",ＣＳＶ貼付用!BO308+データ!$N$9)</f>
        <v/>
      </c>
      <c r="C308" s="50" t="str">
        <f>IF(ＣＳＶ貼付用!CD308="","",ＣＳＶ貼付用!CD308+データ!$N$9)</f>
        <v/>
      </c>
      <c r="D308" s="50" t="str">
        <f>IF(ＣＳＶ貼付用!CP308="","",ＣＳＶ貼付用!CP308+データ!$N$9)</f>
        <v/>
      </c>
      <c r="E308" s="50" t="str">
        <f>IF(ＣＳＶ貼付用!DH308="","",ＣＳＶ貼付用!DH308+データ!$N$9)</f>
        <v/>
      </c>
      <c r="F308" s="50" t="str">
        <f>IF(ＣＳＶ貼付用!DW308="","",ＣＳＶ貼付用!DW308+データ!$N$9)</f>
        <v/>
      </c>
    </row>
    <row r="309" spans="1:6" ht="13.5" customHeight="1" x14ac:dyDescent="0.15">
      <c r="A309" s="50" t="str">
        <f>IF(ＣＳＶ貼付用!AZ309="","",ＣＳＶ貼付用!AZ309+データ!$N$9)</f>
        <v/>
      </c>
      <c r="B309" s="50" t="str">
        <f>IF(ＣＳＶ貼付用!BO309="","",ＣＳＶ貼付用!BO309+データ!$N$9)</f>
        <v/>
      </c>
      <c r="C309" s="50" t="str">
        <f>IF(ＣＳＶ貼付用!CD309="","",ＣＳＶ貼付用!CD309+データ!$N$9)</f>
        <v/>
      </c>
      <c r="D309" s="50" t="str">
        <f>IF(ＣＳＶ貼付用!CP309="","",ＣＳＶ貼付用!CP309+データ!$N$9)</f>
        <v/>
      </c>
      <c r="E309" s="50" t="str">
        <f>IF(ＣＳＶ貼付用!DH309="","",ＣＳＶ貼付用!DH309+データ!$N$9)</f>
        <v/>
      </c>
      <c r="F309" s="50" t="str">
        <f>IF(ＣＳＶ貼付用!DW309="","",ＣＳＶ貼付用!DW309+データ!$N$9)</f>
        <v/>
      </c>
    </row>
    <row r="310" spans="1:6" ht="13.5" customHeight="1" x14ac:dyDescent="0.15">
      <c r="A310" s="50" t="str">
        <f>IF(ＣＳＶ貼付用!AZ310="","",ＣＳＶ貼付用!AZ310+データ!$N$9)</f>
        <v/>
      </c>
      <c r="B310" s="50" t="str">
        <f>IF(ＣＳＶ貼付用!BO310="","",ＣＳＶ貼付用!BO310+データ!$N$9)</f>
        <v/>
      </c>
      <c r="C310" s="50" t="str">
        <f>IF(ＣＳＶ貼付用!CD310="","",ＣＳＶ貼付用!CD310+データ!$N$9)</f>
        <v/>
      </c>
      <c r="D310" s="50" t="str">
        <f>IF(ＣＳＶ貼付用!CP310="","",ＣＳＶ貼付用!CP310+データ!$N$9)</f>
        <v/>
      </c>
      <c r="E310" s="50" t="str">
        <f>IF(ＣＳＶ貼付用!DH310="","",ＣＳＶ貼付用!DH310+データ!$N$9)</f>
        <v/>
      </c>
      <c r="F310" s="50" t="str">
        <f>IF(ＣＳＶ貼付用!DW310="","",ＣＳＶ貼付用!DW310+データ!$N$9)</f>
        <v/>
      </c>
    </row>
    <row r="311" spans="1:6" ht="13.5" customHeight="1" x14ac:dyDescent="0.15">
      <c r="A311" s="50" t="str">
        <f>IF(ＣＳＶ貼付用!AZ311="","",ＣＳＶ貼付用!AZ311+データ!$N$9)</f>
        <v/>
      </c>
      <c r="B311" s="50" t="str">
        <f>IF(ＣＳＶ貼付用!BO311="","",ＣＳＶ貼付用!BO311+データ!$N$9)</f>
        <v/>
      </c>
      <c r="C311" s="50" t="str">
        <f>IF(ＣＳＶ貼付用!CD311="","",ＣＳＶ貼付用!CD311+データ!$N$9)</f>
        <v/>
      </c>
      <c r="D311" s="50" t="str">
        <f>IF(ＣＳＶ貼付用!CP311="","",ＣＳＶ貼付用!CP311+データ!$N$9)</f>
        <v/>
      </c>
      <c r="E311" s="50" t="str">
        <f>IF(ＣＳＶ貼付用!DH311="","",ＣＳＶ貼付用!DH311+データ!$N$9)</f>
        <v/>
      </c>
      <c r="F311" s="50" t="str">
        <f>IF(ＣＳＶ貼付用!DW311="","",ＣＳＶ貼付用!DW311+データ!$N$9)</f>
        <v/>
      </c>
    </row>
    <row r="312" spans="1:6" ht="13.5" customHeight="1" x14ac:dyDescent="0.15">
      <c r="A312" s="50" t="str">
        <f>IF(ＣＳＶ貼付用!AZ312="","",ＣＳＶ貼付用!AZ312+データ!$N$9)</f>
        <v/>
      </c>
      <c r="B312" s="50" t="str">
        <f>IF(ＣＳＶ貼付用!BO312="","",ＣＳＶ貼付用!BO312+データ!$N$9)</f>
        <v/>
      </c>
      <c r="C312" s="50" t="str">
        <f>IF(ＣＳＶ貼付用!CD312="","",ＣＳＶ貼付用!CD312+データ!$N$9)</f>
        <v/>
      </c>
      <c r="D312" s="50" t="str">
        <f>IF(ＣＳＶ貼付用!CP312="","",ＣＳＶ貼付用!CP312+データ!$N$9)</f>
        <v/>
      </c>
      <c r="E312" s="50" t="str">
        <f>IF(ＣＳＶ貼付用!DH312="","",ＣＳＶ貼付用!DH312+データ!$N$9)</f>
        <v/>
      </c>
      <c r="F312" s="50" t="str">
        <f>IF(ＣＳＶ貼付用!DW312="","",ＣＳＶ貼付用!DW312+データ!$N$9)</f>
        <v/>
      </c>
    </row>
    <row r="313" spans="1:6" ht="13.5" customHeight="1" x14ac:dyDescent="0.15">
      <c r="A313" s="50" t="str">
        <f>IF(ＣＳＶ貼付用!AZ313="","",ＣＳＶ貼付用!AZ313+データ!$N$9)</f>
        <v/>
      </c>
      <c r="B313" s="50" t="str">
        <f>IF(ＣＳＶ貼付用!BO313="","",ＣＳＶ貼付用!BO313+データ!$N$9)</f>
        <v/>
      </c>
      <c r="C313" s="50" t="str">
        <f>IF(ＣＳＶ貼付用!CD313="","",ＣＳＶ貼付用!CD313+データ!$N$9)</f>
        <v/>
      </c>
      <c r="D313" s="50" t="str">
        <f>IF(ＣＳＶ貼付用!CP313="","",ＣＳＶ貼付用!CP313+データ!$N$9)</f>
        <v/>
      </c>
      <c r="E313" s="50" t="str">
        <f>IF(ＣＳＶ貼付用!DH313="","",ＣＳＶ貼付用!DH313+データ!$N$9)</f>
        <v/>
      </c>
      <c r="F313" s="50" t="str">
        <f>IF(ＣＳＶ貼付用!DW313="","",ＣＳＶ貼付用!DW313+データ!$N$9)</f>
        <v/>
      </c>
    </row>
    <row r="314" spans="1:6" ht="13.5" customHeight="1" x14ac:dyDescent="0.15">
      <c r="A314" s="50" t="str">
        <f>IF(ＣＳＶ貼付用!AZ314="","",ＣＳＶ貼付用!AZ314+データ!$N$9)</f>
        <v/>
      </c>
      <c r="B314" s="50" t="str">
        <f>IF(ＣＳＶ貼付用!BO314="","",ＣＳＶ貼付用!BO314+データ!$N$9)</f>
        <v/>
      </c>
      <c r="C314" s="50" t="str">
        <f>IF(ＣＳＶ貼付用!CD314="","",ＣＳＶ貼付用!CD314+データ!$N$9)</f>
        <v/>
      </c>
      <c r="D314" s="50" t="str">
        <f>IF(ＣＳＶ貼付用!CP314="","",ＣＳＶ貼付用!CP314+データ!$N$9)</f>
        <v/>
      </c>
      <c r="E314" s="50" t="str">
        <f>IF(ＣＳＶ貼付用!DH314="","",ＣＳＶ貼付用!DH314+データ!$N$9)</f>
        <v/>
      </c>
      <c r="F314" s="50" t="str">
        <f>IF(ＣＳＶ貼付用!DW314="","",ＣＳＶ貼付用!DW314+データ!$N$9)</f>
        <v/>
      </c>
    </row>
    <row r="315" spans="1:6" ht="13.5" customHeight="1" x14ac:dyDescent="0.15">
      <c r="A315" s="50" t="str">
        <f>IF(ＣＳＶ貼付用!AZ315="","",ＣＳＶ貼付用!AZ315+データ!$N$9)</f>
        <v/>
      </c>
      <c r="B315" s="50" t="str">
        <f>IF(ＣＳＶ貼付用!BO315="","",ＣＳＶ貼付用!BO315+データ!$N$9)</f>
        <v/>
      </c>
      <c r="C315" s="50" t="str">
        <f>IF(ＣＳＶ貼付用!CD315="","",ＣＳＶ貼付用!CD315+データ!$N$9)</f>
        <v/>
      </c>
      <c r="D315" s="50" t="str">
        <f>IF(ＣＳＶ貼付用!CP315="","",ＣＳＶ貼付用!CP315+データ!$N$9)</f>
        <v/>
      </c>
      <c r="E315" s="50" t="str">
        <f>IF(ＣＳＶ貼付用!DH315="","",ＣＳＶ貼付用!DH315+データ!$N$9)</f>
        <v/>
      </c>
      <c r="F315" s="50" t="str">
        <f>IF(ＣＳＶ貼付用!DW315="","",ＣＳＶ貼付用!DW315+データ!$N$9)</f>
        <v/>
      </c>
    </row>
    <row r="316" spans="1:6" ht="13.5" customHeight="1" x14ac:dyDescent="0.15">
      <c r="A316" s="50" t="str">
        <f>IF(ＣＳＶ貼付用!AZ316="","",ＣＳＶ貼付用!AZ316+データ!$N$9)</f>
        <v/>
      </c>
      <c r="B316" s="50" t="str">
        <f>IF(ＣＳＶ貼付用!BO316="","",ＣＳＶ貼付用!BO316+データ!$N$9)</f>
        <v/>
      </c>
      <c r="C316" s="50" t="str">
        <f>IF(ＣＳＶ貼付用!CD316="","",ＣＳＶ貼付用!CD316+データ!$N$9)</f>
        <v/>
      </c>
      <c r="D316" s="50" t="str">
        <f>IF(ＣＳＶ貼付用!CP316="","",ＣＳＶ貼付用!CP316+データ!$N$9)</f>
        <v/>
      </c>
      <c r="E316" s="50" t="str">
        <f>IF(ＣＳＶ貼付用!DH316="","",ＣＳＶ貼付用!DH316+データ!$N$9)</f>
        <v/>
      </c>
      <c r="F316" s="50" t="str">
        <f>IF(ＣＳＶ貼付用!DW316="","",ＣＳＶ貼付用!DW316+データ!$N$9)</f>
        <v/>
      </c>
    </row>
    <row r="317" spans="1:6" ht="13.5" customHeight="1" x14ac:dyDescent="0.15">
      <c r="A317" s="50" t="str">
        <f>IF(ＣＳＶ貼付用!AZ317="","",ＣＳＶ貼付用!AZ317+データ!$N$9)</f>
        <v/>
      </c>
      <c r="B317" s="50" t="str">
        <f>IF(ＣＳＶ貼付用!BO317="","",ＣＳＶ貼付用!BO317+データ!$N$9)</f>
        <v/>
      </c>
      <c r="C317" s="50" t="str">
        <f>IF(ＣＳＶ貼付用!CD317="","",ＣＳＶ貼付用!CD317+データ!$N$9)</f>
        <v/>
      </c>
      <c r="D317" s="50" t="str">
        <f>IF(ＣＳＶ貼付用!CP317="","",ＣＳＶ貼付用!CP317+データ!$N$9)</f>
        <v/>
      </c>
      <c r="E317" s="50" t="str">
        <f>IF(ＣＳＶ貼付用!DH317="","",ＣＳＶ貼付用!DH317+データ!$N$9)</f>
        <v/>
      </c>
      <c r="F317" s="50" t="str">
        <f>IF(ＣＳＶ貼付用!DW317="","",ＣＳＶ貼付用!DW317+データ!$N$9)</f>
        <v/>
      </c>
    </row>
    <row r="318" spans="1:6" ht="13.5" customHeight="1" x14ac:dyDescent="0.15">
      <c r="A318" s="50" t="str">
        <f>IF(ＣＳＶ貼付用!AZ318="","",ＣＳＶ貼付用!AZ318+データ!$N$9)</f>
        <v/>
      </c>
      <c r="B318" s="50" t="str">
        <f>IF(ＣＳＶ貼付用!BO318="","",ＣＳＶ貼付用!BO318+データ!$N$9)</f>
        <v/>
      </c>
      <c r="C318" s="50" t="str">
        <f>IF(ＣＳＶ貼付用!CD318="","",ＣＳＶ貼付用!CD318+データ!$N$9)</f>
        <v/>
      </c>
      <c r="D318" s="50" t="str">
        <f>IF(ＣＳＶ貼付用!CP318="","",ＣＳＶ貼付用!CP318+データ!$N$9)</f>
        <v/>
      </c>
      <c r="E318" s="50" t="str">
        <f>IF(ＣＳＶ貼付用!DH318="","",ＣＳＶ貼付用!DH318+データ!$N$9)</f>
        <v/>
      </c>
      <c r="F318" s="50" t="str">
        <f>IF(ＣＳＶ貼付用!DW318="","",ＣＳＶ貼付用!DW318+データ!$N$9)</f>
        <v/>
      </c>
    </row>
    <row r="319" spans="1:6" ht="13.5" customHeight="1" x14ac:dyDescent="0.15">
      <c r="A319" s="50" t="str">
        <f>IF(ＣＳＶ貼付用!AZ319="","",ＣＳＶ貼付用!AZ319+データ!$N$9)</f>
        <v/>
      </c>
      <c r="B319" s="50" t="str">
        <f>IF(ＣＳＶ貼付用!BO319="","",ＣＳＶ貼付用!BO319+データ!$N$9)</f>
        <v/>
      </c>
      <c r="C319" s="50" t="str">
        <f>IF(ＣＳＶ貼付用!CD319="","",ＣＳＶ貼付用!CD319+データ!$N$9)</f>
        <v/>
      </c>
      <c r="D319" s="50" t="str">
        <f>IF(ＣＳＶ貼付用!CP319="","",ＣＳＶ貼付用!CP319+データ!$N$9)</f>
        <v/>
      </c>
      <c r="E319" s="50" t="str">
        <f>IF(ＣＳＶ貼付用!DH319="","",ＣＳＶ貼付用!DH319+データ!$N$9)</f>
        <v/>
      </c>
      <c r="F319" s="50" t="str">
        <f>IF(ＣＳＶ貼付用!DW319="","",ＣＳＶ貼付用!DW319+データ!$N$9)</f>
        <v/>
      </c>
    </row>
    <row r="320" spans="1:6" ht="13.5" customHeight="1" x14ac:dyDescent="0.15">
      <c r="A320" s="50" t="str">
        <f>IF(ＣＳＶ貼付用!AZ320="","",ＣＳＶ貼付用!AZ320+データ!$N$9)</f>
        <v/>
      </c>
      <c r="B320" s="50" t="str">
        <f>IF(ＣＳＶ貼付用!BO320="","",ＣＳＶ貼付用!BO320+データ!$N$9)</f>
        <v/>
      </c>
      <c r="C320" s="50" t="str">
        <f>IF(ＣＳＶ貼付用!CD320="","",ＣＳＶ貼付用!CD320+データ!$N$9)</f>
        <v/>
      </c>
      <c r="D320" s="50" t="str">
        <f>IF(ＣＳＶ貼付用!CP320="","",ＣＳＶ貼付用!CP320+データ!$N$9)</f>
        <v/>
      </c>
      <c r="E320" s="50" t="str">
        <f>IF(ＣＳＶ貼付用!DH320="","",ＣＳＶ貼付用!DH320+データ!$N$9)</f>
        <v/>
      </c>
      <c r="F320" s="50" t="str">
        <f>IF(ＣＳＶ貼付用!DW320="","",ＣＳＶ貼付用!DW320+データ!$N$9)</f>
        <v/>
      </c>
    </row>
    <row r="321" spans="1:6" ht="13.5" customHeight="1" x14ac:dyDescent="0.15">
      <c r="A321" s="50" t="str">
        <f>IF(ＣＳＶ貼付用!AZ321="","",ＣＳＶ貼付用!AZ321+データ!$N$9)</f>
        <v/>
      </c>
      <c r="B321" s="50" t="str">
        <f>IF(ＣＳＶ貼付用!BO321="","",ＣＳＶ貼付用!BO321+データ!$N$9)</f>
        <v/>
      </c>
      <c r="C321" s="50" t="str">
        <f>IF(ＣＳＶ貼付用!CD321="","",ＣＳＶ貼付用!CD321+データ!$N$9)</f>
        <v/>
      </c>
      <c r="D321" s="50" t="str">
        <f>IF(ＣＳＶ貼付用!CP321="","",ＣＳＶ貼付用!CP321+データ!$N$9)</f>
        <v/>
      </c>
      <c r="E321" s="50" t="str">
        <f>IF(ＣＳＶ貼付用!DH321="","",ＣＳＶ貼付用!DH321+データ!$N$9)</f>
        <v/>
      </c>
      <c r="F321" s="50" t="str">
        <f>IF(ＣＳＶ貼付用!DW321="","",ＣＳＶ貼付用!DW321+データ!$N$9)</f>
        <v/>
      </c>
    </row>
    <row r="322" spans="1:6" ht="13.5" customHeight="1" x14ac:dyDescent="0.15">
      <c r="A322" s="50" t="str">
        <f>IF(ＣＳＶ貼付用!AZ322="","",ＣＳＶ貼付用!AZ322+データ!$N$9)</f>
        <v/>
      </c>
      <c r="B322" s="50" t="str">
        <f>IF(ＣＳＶ貼付用!BO322="","",ＣＳＶ貼付用!BO322+データ!$N$9)</f>
        <v/>
      </c>
      <c r="C322" s="50" t="str">
        <f>IF(ＣＳＶ貼付用!CD322="","",ＣＳＶ貼付用!CD322+データ!$N$9)</f>
        <v/>
      </c>
      <c r="D322" s="50" t="str">
        <f>IF(ＣＳＶ貼付用!CP322="","",ＣＳＶ貼付用!CP322+データ!$N$9)</f>
        <v/>
      </c>
      <c r="E322" s="50" t="str">
        <f>IF(ＣＳＶ貼付用!DH322="","",ＣＳＶ貼付用!DH322+データ!$N$9)</f>
        <v/>
      </c>
      <c r="F322" s="50" t="str">
        <f>IF(ＣＳＶ貼付用!DW322="","",ＣＳＶ貼付用!DW322+データ!$N$9)</f>
        <v/>
      </c>
    </row>
    <row r="323" spans="1:6" ht="13.5" customHeight="1" x14ac:dyDescent="0.15">
      <c r="A323" s="50" t="str">
        <f>IF(ＣＳＶ貼付用!AZ323="","",ＣＳＶ貼付用!AZ323+データ!$N$9)</f>
        <v/>
      </c>
      <c r="B323" s="50" t="str">
        <f>IF(ＣＳＶ貼付用!BO323="","",ＣＳＶ貼付用!BO323+データ!$N$9)</f>
        <v/>
      </c>
      <c r="C323" s="50" t="str">
        <f>IF(ＣＳＶ貼付用!CD323="","",ＣＳＶ貼付用!CD323+データ!$N$9)</f>
        <v/>
      </c>
      <c r="D323" s="50" t="str">
        <f>IF(ＣＳＶ貼付用!CP323="","",ＣＳＶ貼付用!CP323+データ!$N$9)</f>
        <v/>
      </c>
      <c r="E323" s="50" t="str">
        <f>IF(ＣＳＶ貼付用!DH323="","",ＣＳＶ貼付用!DH323+データ!$N$9)</f>
        <v/>
      </c>
      <c r="F323" s="50" t="str">
        <f>IF(ＣＳＶ貼付用!DW323="","",ＣＳＶ貼付用!DW323+データ!$N$9)</f>
        <v/>
      </c>
    </row>
    <row r="324" spans="1:6" ht="13.5" customHeight="1" x14ac:dyDescent="0.15">
      <c r="A324" s="50" t="str">
        <f>IF(ＣＳＶ貼付用!AZ324="","",ＣＳＶ貼付用!AZ324+データ!$N$9)</f>
        <v/>
      </c>
      <c r="B324" s="50" t="str">
        <f>IF(ＣＳＶ貼付用!BO324="","",ＣＳＶ貼付用!BO324+データ!$N$9)</f>
        <v/>
      </c>
      <c r="C324" s="50" t="str">
        <f>IF(ＣＳＶ貼付用!CD324="","",ＣＳＶ貼付用!CD324+データ!$N$9)</f>
        <v/>
      </c>
      <c r="D324" s="50" t="str">
        <f>IF(ＣＳＶ貼付用!CP324="","",ＣＳＶ貼付用!CP324+データ!$N$9)</f>
        <v/>
      </c>
      <c r="E324" s="50" t="str">
        <f>IF(ＣＳＶ貼付用!DH324="","",ＣＳＶ貼付用!DH324+データ!$N$9)</f>
        <v/>
      </c>
      <c r="F324" s="50" t="str">
        <f>IF(ＣＳＶ貼付用!DW324="","",ＣＳＶ貼付用!DW324+データ!$N$9)</f>
        <v/>
      </c>
    </row>
    <row r="325" spans="1:6" ht="13.5" customHeight="1" x14ac:dyDescent="0.15">
      <c r="A325" s="50" t="str">
        <f>IF(ＣＳＶ貼付用!AZ325="","",ＣＳＶ貼付用!AZ325+データ!$N$9)</f>
        <v/>
      </c>
      <c r="B325" s="50" t="str">
        <f>IF(ＣＳＶ貼付用!BO325="","",ＣＳＶ貼付用!BO325+データ!$N$9)</f>
        <v/>
      </c>
      <c r="C325" s="50" t="str">
        <f>IF(ＣＳＶ貼付用!CD325="","",ＣＳＶ貼付用!CD325+データ!$N$9)</f>
        <v/>
      </c>
      <c r="D325" s="50" t="str">
        <f>IF(ＣＳＶ貼付用!CP325="","",ＣＳＶ貼付用!CP325+データ!$N$9)</f>
        <v/>
      </c>
      <c r="E325" s="50" t="str">
        <f>IF(ＣＳＶ貼付用!DH325="","",ＣＳＶ貼付用!DH325+データ!$N$9)</f>
        <v/>
      </c>
      <c r="F325" s="50" t="str">
        <f>IF(ＣＳＶ貼付用!DW325="","",ＣＳＶ貼付用!DW325+データ!$N$9)</f>
        <v/>
      </c>
    </row>
    <row r="326" spans="1:6" ht="13.5" customHeight="1" x14ac:dyDescent="0.15">
      <c r="A326" s="50" t="str">
        <f>IF(ＣＳＶ貼付用!AZ326="","",ＣＳＶ貼付用!AZ326+データ!$N$9)</f>
        <v/>
      </c>
      <c r="B326" s="50" t="str">
        <f>IF(ＣＳＶ貼付用!BO326="","",ＣＳＶ貼付用!BO326+データ!$N$9)</f>
        <v/>
      </c>
      <c r="C326" s="50" t="str">
        <f>IF(ＣＳＶ貼付用!CD326="","",ＣＳＶ貼付用!CD326+データ!$N$9)</f>
        <v/>
      </c>
      <c r="D326" s="50" t="str">
        <f>IF(ＣＳＶ貼付用!CP326="","",ＣＳＶ貼付用!CP326+データ!$N$9)</f>
        <v/>
      </c>
      <c r="E326" s="50" t="str">
        <f>IF(ＣＳＶ貼付用!DH326="","",ＣＳＶ貼付用!DH326+データ!$N$9)</f>
        <v/>
      </c>
      <c r="F326" s="50" t="str">
        <f>IF(ＣＳＶ貼付用!DW326="","",ＣＳＶ貼付用!DW326+データ!$N$9)</f>
        <v/>
      </c>
    </row>
    <row r="327" spans="1:6" ht="13.5" customHeight="1" x14ac:dyDescent="0.15">
      <c r="A327" s="50" t="str">
        <f>IF(ＣＳＶ貼付用!AZ327="","",ＣＳＶ貼付用!AZ327+データ!$N$9)</f>
        <v/>
      </c>
      <c r="B327" s="50" t="str">
        <f>IF(ＣＳＶ貼付用!BO327="","",ＣＳＶ貼付用!BO327+データ!$N$9)</f>
        <v/>
      </c>
      <c r="C327" s="50" t="str">
        <f>IF(ＣＳＶ貼付用!CD327="","",ＣＳＶ貼付用!CD327+データ!$N$9)</f>
        <v/>
      </c>
      <c r="D327" s="50" t="str">
        <f>IF(ＣＳＶ貼付用!CP327="","",ＣＳＶ貼付用!CP327+データ!$N$9)</f>
        <v/>
      </c>
      <c r="E327" s="50" t="str">
        <f>IF(ＣＳＶ貼付用!DH327="","",ＣＳＶ貼付用!DH327+データ!$N$9)</f>
        <v/>
      </c>
      <c r="F327" s="50" t="str">
        <f>IF(ＣＳＶ貼付用!DW327="","",ＣＳＶ貼付用!DW327+データ!$N$9)</f>
        <v/>
      </c>
    </row>
    <row r="328" spans="1:6" ht="13.5" customHeight="1" x14ac:dyDescent="0.15">
      <c r="A328" s="50" t="str">
        <f>IF(ＣＳＶ貼付用!AZ328="","",ＣＳＶ貼付用!AZ328+データ!$N$9)</f>
        <v/>
      </c>
      <c r="B328" s="50" t="str">
        <f>IF(ＣＳＶ貼付用!BO328="","",ＣＳＶ貼付用!BO328+データ!$N$9)</f>
        <v/>
      </c>
      <c r="C328" s="50" t="str">
        <f>IF(ＣＳＶ貼付用!CD328="","",ＣＳＶ貼付用!CD328+データ!$N$9)</f>
        <v/>
      </c>
      <c r="D328" s="50" t="str">
        <f>IF(ＣＳＶ貼付用!CP328="","",ＣＳＶ貼付用!CP328+データ!$N$9)</f>
        <v/>
      </c>
      <c r="E328" s="50" t="str">
        <f>IF(ＣＳＶ貼付用!DH328="","",ＣＳＶ貼付用!DH328+データ!$N$9)</f>
        <v/>
      </c>
      <c r="F328" s="50" t="str">
        <f>IF(ＣＳＶ貼付用!DW328="","",ＣＳＶ貼付用!DW328+データ!$N$9)</f>
        <v/>
      </c>
    </row>
    <row r="329" spans="1:6" ht="13.5" customHeight="1" x14ac:dyDescent="0.15">
      <c r="A329" s="50" t="str">
        <f>IF(ＣＳＶ貼付用!AZ329="","",ＣＳＶ貼付用!AZ329+データ!$N$9)</f>
        <v/>
      </c>
      <c r="B329" s="50" t="str">
        <f>IF(ＣＳＶ貼付用!BO329="","",ＣＳＶ貼付用!BO329+データ!$N$9)</f>
        <v/>
      </c>
      <c r="C329" s="50" t="str">
        <f>IF(ＣＳＶ貼付用!CD329="","",ＣＳＶ貼付用!CD329+データ!$N$9)</f>
        <v/>
      </c>
      <c r="D329" s="50" t="str">
        <f>IF(ＣＳＶ貼付用!CP329="","",ＣＳＶ貼付用!CP329+データ!$N$9)</f>
        <v/>
      </c>
      <c r="E329" s="50" t="str">
        <f>IF(ＣＳＶ貼付用!DH329="","",ＣＳＶ貼付用!DH329+データ!$N$9)</f>
        <v/>
      </c>
      <c r="F329" s="50" t="str">
        <f>IF(ＣＳＶ貼付用!DW329="","",ＣＳＶ貼付用!DW329+データ!$N$9)</f>
        <v/>
      </c>
    </row>
    <row r="330" spans="1:6" ht="13.5" customHeight="1" x14ac:dyDescent="0.15">
      <c r="A330" s="50" t="str">
        <f>IF(ＣＳＶ貼付用!AZ330="","",ＣＳＶ貼付用!AZ330+データ!$N$9)</f>
        <v/>
      </c>
      <c r="B330" s="50" t="str">
        <f>IF(ＣＳＶ貼付用!BO330="","",ＣＳＶ貼付用!BO330+データ!$N$9)</f>
        <v/>
      </c>
      <c r="C330" s="50" t="str">
        <f>IF(ＣＳＶ貼付用!CD330="","",ＣＳＶ貼付用!CD330+データ!$N$9)</f>
        <v/>
      </c>
      <c r="D330" s="50" t="str">
        <f>IF(ＣＳＶ貼付用!CP330="","",ＣＳＶ貼付用!CP330+データ!$N$9)</f>
        <v/>
      </c>
      <c r="E330" s="50" t="str">
        <f>IF(ＣＳＶ貼付用!DH330="","",ＣＳＶ貼付用!DH330+データ!$N$9)</f>
        <v/>
      </c>
      <c r="F330" s="50" t="str">
        <f>IF(ＣＳＶ貼付用!DW330="","",ＣＳＶ貼付用!DW330+データ!$N$9)</f>
        <v/>
      </c>
    </row>
    <row r="331" spans="1:6" ht="13.5" customHeight="1" x14ac:dyDescent="0.15">
      <c r="A331" s="50" t="str">
        <f>IF(ＣＳＶ貼付用!AZ331="","",ＣＳＶ貼付用!AZ331+データ!$N$9)</f>
        <v/>
      </c>
      <c r="B331" s="50" t="str">
        <f>IF(ＣＳＶ貼付用!BO331="","",ＣＳＶ貼付用!BO331+データ!$N$9)</f>
        <v/>
      </c>
      <c r="C331" s="50" t="str">
        <f>IF(ＣＳＶ貼付用!CD331="","",ＣＳＶ貼付用!CD331+データ!$N$9)</f>
        <v/>
      </c>
      <c r="D331" s="50" t="str">
        <f>IF(ＣＳＶ貼付用!CP331="","",ＣＳＶ貼付用!CP331+データ!$N$9)</f>
        <v/>
      </c>
      <c r="E331" s="50" t="str">
        <f>IF(ＣＳＶ貼付用!DH331="","",ＣＳＶ貼付用!DH331+データ!$N$9)</f>
        <v/>
      </c>
      <c r="F331" s="50" t="str">
        <f>IF(ＣＳＶ貼付用!DW331="","",ＣＳＶ貼付用!DW331+データ!$N$9)</f>
        <v/>
      </c>
    </row>
    <row r="332" spans="1:6" ht="13.5" customHeight="1" x14ac:dyDescent="0.15">
      <c r="A332" s="50" t="str">
        <f>IF(ＣＳＶ貼付用!AZ332="","",ＣＳＶ貼付用!AZ332+データ!$N$9)</f>
        <v/>
      </c>
      <c r="B332" s="50" t="str">
        <f>IF(ＣＳＶ貼付用!BO332="","",ＣＳＶ貼付用!BO332+データ!$N$9)</f>
        <v/>
      </c>
      <c r="C332" s="50" t="str">
        <f>IF(ＣＳＶ貼付用!CD332="","",ＣＳＶ貼付用!CD332+データ!$N$9)</f>
        <v/>
      </c>
      <c r="D332" s="50" t="str">
        <f>IF(ＣＳＶ貼付用!CP332="","",ＣＳＶ貼付用!CP332+データ!$N$9)</f>
        <v/>
      </c>
      <c r="E332" s="50" t="str">
        <f>IF(ＣＳＶ貼付用!DH332="","",ＣＳＶ貼付用!DH332+データ!$N$9)</f>
        <v/>
      </c>
      <c r="F332" s="50" t="str">
        <f>IF(ＣＳＶ貼付用!DW332="","",ＣＳＶ貼付用!DW332+データ!$N$9)</f>
        <v/>
      </c>
    </row>
    <row r="333" spans="1:6" ht="13.5" customHeight="1" x14ac:dyDescent="0.15">
      <c r="A333" s="50" t="str">
        <f>IF(ＣＳＶ貼付用!AZ333="","",ＣＳＶ貼付用!AZ333+データ!$N$9)</f>
        <v/>
      </c>
      <c r="B333" s="50" t="str">
        <f>IF(ＣＳＶ貼付用!BO333="","",ＣＳＶ貼付用!BO333+データ!$N$9)</f>
        <v/>
      </c>
      <c r="C333" s="50" t="str">
        <f>IF(ＣＳＶ貼付用!CD333="","",ＣＳＶ貼付用!CD333+データ!$N$9)</f>
        <v/>
      </c>
      <c r="D333" s="50" t="str">
        <f>IF(ＣＳＶ貼付用!CP333="","",ＣＳＶ貼付用!CP333+データ!$N$9)</f>
        <v/>
      </c>
      <c r="E333" s="50" t="str">
        <f>IF(ＣＳＶ貼付用!DH333="","",ＣＳＶ貼付用!DH333+データ!$N$9)</f>
        <v/>
      </c>
      <c r="F333" s="50" t="str">
        <f>IF(ＣＳＶ貼付用!DW333="","",ＣＳＶ貼付用!DW333+データ!$N$9)</f>
        <v/>
      </c>
    </row>
    <row r="334" spans="1:6" ht="13.5" customHeight="1" x14ac:dyDescent="0.15">
      <c r="A334" s="50" t="str">
        <f>IF(ＣＳＶ貼付用!AZ334="","",ＣＳＶ貼付用!AZ334+データ!$N$9)</f>
        <v/>
      </c>
      <c r="B334" s="50" t="str">
        <f>IF(ＣＳＶ貼付用!BO334="","",ＣＳＶ貼付用!BO334+データ!$N$9)</f>
        <v/>
      </c>
      <c r="C334" s="50" t="str">
        <f>IF(ＣＳＶ貼付用!CD334="","",ＣＳＶ貼付用!CD334+データ!$N$9)</f>
        <v/>
      </c>
      <c r="D334" s="50" t="str">
        <f>IF(ＣＳＶ貼付用!CP334="","",ＣＳＶ貼付用!CP334+データ!$N$9)</f>
        <v/>
      </c>
      <c r="E334" s="50" t="str">
        <f>IF(ＣＳＶ貼付用!DH334="","",ＣＳＶ貼付用!DH334+データ!$N$9)</f>
        <v/>
      </c>
      <c r="F334" s="50" t="str">
        <f>IF(ＣＳＶ貼付用!DW334="","",ＣＳＶ貼付用!DW334+データ!$N$9)</f>
        <v/>
      </c>
    </row>
    <row r="335" spans="1:6" ht="13.5" customHeight="1" x14ac:dyDescent="0.15">
      <c r="A335" s="50" t="str">
        <f>IF(ＣＳＶ貼付用!AZ335="","",ＣＳＶ貼付用!AZ335+データ!$N$9)</f>
        <v/>
      </c>
      <c r="B335" s="50" t="str">
        <f>IF(ＣＳＶ貼付用!BO335="","",ＣＳＶ貼付用!BO335+データ!$N$9)</f>
        <v/>
      </c>
      <c r="C335" s="50" t="str">
        <f>IF(ＣＳＶ貼付用!CD335="","",ＣＳＶ貼付用!CD335+データ!$N$9)</f>
        <v/>
      </c>
      <c r="D335" s="50" t="str">
        <f>IF(ＣＳＶ貼付用!CP335="","",ＣＳＶ貼付用!CP335+データ!$N$9)</f>
        <v/>
      </c>
      <c r="E335" s="50" t="str">
        <f>IF(ＣＳＶ貼付用!DH335="","",ＣＳＶ貼付用!DH335+データ!$N$9)</f>
        <v/>
      </c>
      <c r="F335" s="50" t="str">
        <f>IF(ＣＳＶ貼付用!DW335="","",ＣＳＶ貼付用!DW335+データ!$N$9)</f>
        <v/>
      </c>
    </row>
    <row r="336" spans="1:6" ht="13.5" customHeight="1" x14ac:dyDescent="0.15">
      <c r="A336" s="50" t="str">
        <f>IF(ＣＳＶ貼付用!AZ336="","",ＣＳＶ貼付用!AZ336+データ!$N$9)</f>
        <v/>
      </c>
      <c r="B336" s="50" t="str">
        <f>IF(ＣＳＶ貼付用!BO336="","",ＣＳＶ貼付用!BO336+データ!$N$9)</f>
        <v/>
      </c>
      <c r="C336" s="50" t="str">
        <f>IF(ＣＳＶ貼付用!CD336="","",ＣＳＶ貼付用!CD336+データ!$N$9)</f>
        <v/>
      </c>
      <c r="D336" s="50" t="str">
        <f>IF(ＣＳＶ貼付用!CP336="","",ＣＳＶ貼付用!CP336+データ!$N$9)</f>
        <v/>
      </c>
      <c r="E336" s="50" t="str">
        <f>IF(ＣＳＶ貼付用!DH336="","",ＣＳＶ貼付用!DH336+データ!$N$9)</f>
        <v/>
      </c>
      <c r="F336" s="50" t="str">
        <f>IF(ＣＳＶ貼付用!DW336="","",ＣＳＶ貼付用!DW336+データ!$N$9)</f>
        <v/>
      </c>
    </row>
    <row r="337" spans="1:6" ht="13.5" customHeight="1" x14ac:dyDescent="0.15">
      <c r="A337" s="50" t="str">
        <f>IF(ＣＳＶ貼付用!AZ337="","",ＣＳＶ貼付用!AZ337+データ!$N$9)</f>
        <v/>
      </c>
      <c r="B337" s="50" t="str">
        <f>IF(ＣＳＶ貼付用!BO337="","",ＣＳＶ貼付用!BO337+データ!$N$9)</f>
        <v/>
      </c>
      <c r="C337" s="50" t="str">
        <f>IF(ＣＳＶ貼付用!CD337="","",ＣＳＶ貼付用!CD337+データ!$N$9)</f>
        <v/>
      </c>
      <c r="D337" s="50" t="str">
        <f>IF(ＣＳＶ貼付用!CP337="","",ＣＳＶ貼付用!CP337+データ!$N$9)</f>
        <v/>
      </c>
      <c r="E337" s="50" t="str">
        <f>IF(ＣＳＶ貼付用!DH337="","",ＣＳＶ貼付用!DH337+データ!$N$9)</f>
        <v/>
      </c>
      <c r="F337" s="50" t="str">
        <f>IF(ＣＳＶ貼付用!DW337="","",ＣＳＶ貼付用!DW337+データ!$N$9)</f>
        <v/>
      </c>
    </row>
    <row r="338" spans="1:6" ht="13.5" customHeight="1" x14ac:dyDescent="0.15">
      <c r="A338" s="50" t="str">
        <f>IF(ＣＳＶ貼付用!AZ338="","",ＣＳＶ貼付用!AZ338+データ!$N$9)</f>
        <v/>
      </c>
      <c r="B338" s="50" t="str">
        <f>IF(ＣＳＶ貼付用!BO338="","",ＣＳＶ貼付用!BO338+データ!$N$9)</f>
        <v/>
      </c>
      <c r="C338" s="50" t="str">
        <f>IF(ＣＳＶ貼付用!CD338="","",ＣＳＶ貼付用!CD338+データ!$N$9)</f>
        <v/>
      </c>
      <c r="D338" s="50" t="str">
        <f>IF(ＣＳＶ貼付用!CP338="","",ＣＳＶ貼付用!CP338+データ!$N$9)</f>
        <v/>
      </c>
      <c r="E338" s="50" t="str">
        <f>IF(ＣＳＶ貼付用!DH338="","",ＣＳＶ貼付用!DH338+データ!$N$9)</f>
        <v/>
      </c>
      <c r="F338" s="50" t="str">
        <f>IF(ＣＳＶ貼付用!DW338="","",ＣＳＶ貼付用!DW338+データ!$N$9)</f>
        <v/>
      </c>
    </row>
    <row r="339" spans="1:6" ht="13.5" customHeight="1" x14ac:dyDescent="0.15">
      <c r="A339" s="50" t="str">
        <f>IF(ＣＳＶ貼付用!AZ339="","",ＣＳＶ貼付用!AZ339+データ!$N$9)</f>
        <v/>
      </c>
      <c r="B339" s="50" t="str">
        <f>IF(ＣＳＶ貼付用!BO339="","",ＣＳＶ貼付用!BO339+データ!$N$9)</f>
        <v/>
      </c>
      <c r="C339" s="50" t="str">
        <f>IF(ＣＳＶ貼付用!CD339="","",ＣＳＶ貼付用!CD339+データ!$N$9)</f>
        <v/>
      </c>
      <c r="D339" s="50" t="str">
        <f>IF(ＣＳＶ貼付用!CP339="","",ＣＳＶ貼付用!CP339+データ!$N$9)</f>
        <v/>
      </c>
      <c r="E339" s="50" t="str">
        <f>IF(ＣＳＶ貼付用!DH339="","",ＣＳＶ貼付用!DH339+データ!$N$9)</f>
        <v/>
      </c>
      <c r="F339" s="50" t="str">
        <f>IF(ＣＳＶ貼付用!DW339="","",ＣＳＶ貼付用!DW339+データ!$N$9)</f>
        <v/>
      </c>
    </row>
    <row r="340" spans="1:6" ht="13.5" customHeight="1" x14ac:dyDescent="0.15">
      <c r="A340" s="50" t="str">
        <f>IF(ＣＳＶ貼付用!AZ340="","",ＣＳＶ貼付用!AZ340+データ!$N$9)</f>
        <v/>
      </c>
      <c r="B340" s="50" t="str">
        <f>IF(ＣＳＶ貼付用!BO340="","",ＣＳＶ貼付用!BO340+データ!$N$9)</f>
        <v/>
      </c>
      <c r="C340" s="50" t="str">
        <f>IF(ＣＳＶ貼付用!CD340="","",ＣＳＶ貼付用!CD340+データ!$N$9)</f>
        <v/>
      </c>
      <c r="D340" s="50" t="str">
        <f>IF(ＣＳＶ貼付用!CP340="","",ＣＳＶ貼付用!CP340+データ!$N$9)</f>
        <v/>
      </c>
      <c r="E340" s="50" t="str">
        <f>IF(ＣＳＶ貼付用!DH340="","",ＣＳＶ貼付用!DH340+データ!$N$9)</f>
        <v/>
      </c>
      <c r="F340" s="50" t="str">
        <f>IF(ＣＳＶ貼付用!DW340="","",ＣＳＶ貼付用!DW340+データ!$N$9)</f>
        <v/>
      </c>
    </row>
    <row r="341" spans="1:6" ht="13.5" customHeight="1" x14ac:dyDescent="0.15">
      <c r="A341" s="50" t="str">
        <f>IF(ＣＳＶ貼付用!AZ341="","",ＣＳＶ貼付用!AZ341+データ!$N$9)</f>
        <v/>
      </c>
      <c r="B341" s="50" t="str">
        <f>IF(ＣＳＶ貼付用!BO341="","",ＣＳＶ貼付用!BO341+データ!$N$9)</f>
        <v/>
      </c>
      <c r="C341" s="50" t="str">
        <f>IF(ＣＳＶ貼付用!CD341="","",ＣＳＶ貼付用!CD341+データ!$N$9)</f>
        <v/>
      </c>
      <c r="D341" s="50" t="str">
        <f>IF(ＣＳＶ貼付用!CP341="","",ＣＳＶ貼付用!CP341+データ!$N$9)</f>
        <v/>
      </c>
      <c r="E341" s="50" t="str">
        <f>IF(ＣＳＶ貼付用!DH341="","",ＣＳＶ貼付用!DH341+データ!$N$9)</f>
        <v/>
      </c>
      <c r="F341" s="50" t="str">
        <f>IF(ＣＳＶ貼付用!DW341="","",ＣＳＶ貼付用!DW341+データ!$N$9)</f>
        <v/>
      </c>
    </row>
    <row r="342" spans="1:6" ht="13.5" customHeight="1" x14ac:dyDescent="0.15">
      <c r="A342" s="50" t="str">
        <f>IF(ＣＳＶ貼付用!AZ342="","",ＣＳＶ貼付用!AZ342+データ!$N$9)</f>
        <v/>
      </c>
      <c r="B342" s="50" t="str">
        <f>IF(ＣＳＶ貼付用!BO342="","",ＣＳＶ貼付用!BO342+データ!$N$9)</f>
        <v/>
      </c>
      <c r="C342" s="50" t="str">
        <f>IF(ＣＳＶ貼付用!CD342="","",ＣＳＶ貼付用!CD342+データ!$N$9)</f>
        <v/>
      </c>
      <c r="D342" s="50" t="str">
        <f>IF(ＣＳＶ貼付用!CP342="","",ＣＳＶ貼付用!CP342+データ!$N$9)</f>
        <v/>
      </c>
      <c r="E342" s="50" t="str">
        <f>IF(ＣＳＶ貼付用!DH342="","",ＣＳＶ貼付用!DH342+データ!$N$9)</f>
        <v/>
      </c>
      <c r="F342" s="50" t="str">
        <f>IF(ＣＳＶ貼付用!DW342="","",ＣＳＶ貼付用!DW342+データ!$N$9)</f>
        <v/>
      </c>
    </row>
    <row r="343" spans="1:6" ht="13.5" customHeight="1" x14ac:dyDescent="0.15">
      <c r="A343" s="50" t="str">
        <f>IF(ＣＳＶ貼付用!AZ343="","",ＣＳＶ貼付用!AZ343+データ!$N$9)</f>
        <v/>
      </c>
      <c r="B343" s="50" t="str">
        <f>IF(ＣＳＶ貼付用!BO343="","",ＣＳＶ貼付用!BO343+データ!$N$9)</f>
        <v/>
      </c>
      <c r="C343" s="50" t="str">
        <f>IF(ＣＳＶ貼付用!CD343="","",ＣＳＶ貼付用!CD343+データ!$N$9)</f>
        <v/>
      </c>
      <c r="D343" s="50" t="str">
        <f>IF(ＣＳＶ貼付用!CP343="","",ＣＳＶ貼付用!CP343+データ!$N$9)</f>
        <v/>
      </c>
      <c r="E343" s="50" t="str">
        <f>IF(ＣＳＶ貼付用!DH343="","",ＣＳＶ貼付用!DH343+データ!$N$9)</f>
        <v/>
      </c>
      <c r="F343" s="50" t="str">
        <f>IF(ＣＳＶ貼付用!DW343="","",ＣＳＶ貼付用!DW343+データ!$N$9)</f>
        <v/>
      </c>
    </row>
    <row r="344" spans="1:6" ht="13.5" customHeight="1" x14ac:dyDescent="0.15">
      <c r="A344" s="50" t="str">
        <f>IF(ＣＳＶ貼付用!AZ344="","",ＣＳＶ貼付用!AZ344+データ!$N$9)</f>
        <v/>
      </c>
      <c r="B344" s="50" t="str">
        <f>IF(ＣＳＶ貼付用!BO344="","",ＣＳＶ貼付用!BO344+データ!$N$9)</f>
        <v/>
      </c>
      <c r="C344" s="50" t="str">
        <f>IF(ＣＳＶ貼付用!CD344="","",ＣＳＶ貼付用!CD344+データ!$N$9)</f>
        <v/>
      </c>
      <c r="D344" s="50" t="str">
        <f>IF(ＣＳＶ貼付用!CP344="","",ＣＳＶ貼付用!CP344+データ!$N$9)</f>
        <v/>
      </c>
      <c r="E344" s="50" t="str">
        <f>IF(ＣＳＶ貼付用!DH344="","",ＣＳＶ貼付用!DH344+データ!$N$9)</f>
        <v/>
      </c>
      <c r="F344" s="50" t="str">
        <f>IF(ＣＳＶ貼付用!DW344="","",ＣＳＶ貼付用!DW344+データ!$N$9)</f>
        <v/>
      </c>
    </row>
    <row r="345" spans="1:6" ht="13.5" customHeight="1" x14ac:dyDescent="0.15">
      <c r="A345" s="50" t="str">
        <f>IF(ＣＳＶ貼付用!AZ345="","",ＣＳＶ貼付用!AZ345+データ!$N$9)</f>
        <v/>
      </c>
      <c r="B345" s="50" t="str">
        <f>IF(ＣＳＶ貼付用!BO345="","",ＣＳＶ貼付用!BO345+データ!$N$9)</f>
        <v/>
      </c>
      <c r="C345" s="50" t="str">
        <f>IF(ＣＳＶ貼付用!CD345="","",ＣＳＶ貼付用!CD345+データ!$N$9)</f>
        <v/>
      </c>
      <c r="D345" s="50" t="str">
        <f>IF(ＣＳＶ貼付用!CP345="","",ＣＳＶ貼付用!CP345+データ!$N$9)</f>
        <v/>
      </c>
      <c r="E345" s="50" t="str">
        <f>IF(ＣＳＶ貼付用!DH345="","",ＣＳＶ貼付用!DH345+データ!$N$9)</f>
        <v/>
      </c>
      <c r="F345" s="50" t="str">
        <f>IF(ＣＳＶ貼付用!DW345="","",ＣＳＶ貼付用!DW345+データ!$N$9)</f>
        <v/>
      </c>
    </row>
    <row r="346" spans="1:6" ht="13.5" customHeight="1" x14ac:dyDescent="0.15">
      <c r="A346" s="50" t="str">
        <f>IF(ＣＳＶ貼付用!AZ346="","",ＣＳＶ貼付用!AZ346+データ!$N$9)</f>
        <v/>
      </c>
      <c r="B346" s="50" t="str">
        <f>IF(ＣＳＶ貼付用!BO346="","",ＣＳＶ貼付用!BO346+データ!$N$9)</f>
        <v/>
      </c>
      <c r="C346" s="50" t="str">
        <f>IF(ＣＳＶ貼付用!CD346="","",ＣＳＶ貼付用!CD346+データ!$N$9)</f>
        <v/>
      </c>
      <c r="D346" s="50" t="str">
        <f>IF(ＣＳＶ貼付用!CP346="","",ＣＳＶ貼付用!CP346+データ!$N$9)</f>
        <v/>
      </c>
      <c r="E346" s="50" t="str">
        <f>IF(ＣＳＶ貼付用!DH346="","",ＣＳＶ貼付用!DH346+データ!$N$9)</f>
        <v/>
      </c>
      <c r="F346" s="50" t="str">
        <f>IF(ＣＳＶ貼付用!DW346="","",ＣＳＶ貼付用!DW346+データ!$N$9)</f>
        <v/>
      </c>
    </row>
    <row r="347" spans="1:6" ht="13.5" customHeight="1" x14ac:dyDescent="0.15">
      <c r="A347" s="50" t="str">
        <f>IF(ＣＳＶ貼付用!AZ347="","",ＣＳＶ貼付用!AZ347+データ!$N$9)</f>
        <v/>
      </c>
      <c r="B347" s="50" t="str">
        <f>IF(ＣＳＶ貼付用!BO347="","",ＣＳＶ貼付用!BO347+データ!$N$9)</f>
        <v/>
      </c>
      <c r="C347" s="50" t="str">
        <f>IF(ＣＳＶ貼付用!CD347="","",ＣＳＶ貼付用!CD347+データ!$N$9)</f>
        <v/>
      </c>
      <c r="D347" s="50" t="str">
        <f>IF(ＣＳＶ貼付用!CP347="","",ＣＳＶ貼付用!CP347+データ!$N$9)</f>
        <v/>
      </c>
      <c r="E347" s="50" t="str">
        <f>IF(ＣＳＶ貼付用!DH347="","",ＣＳＶ貼付用!DH347+データ!$N$9)</f>
        <v/>
      </c>
      <c r="F347" s="50" t="str">
        <f>IF(ＣＳＶ貼付用!DW347="","",ＣＳＶ貼付用!DW347+データ!$N$9)</f>
        <v/>
      </c>
    </row>
    <row r="348" spans="1:6" ht="13.5" customHeight="1" x14ac:dyDescent="0.15">
      <c r="A348" s="50" t="str">
        <f>IF(ＣＳＶ貼付用!AZ348="","",ＣＳＶ貼付用!AZ348+データ!$N$9)</f>
        <v/>
      </c>
      <c r="B348" s="50" t="str">
        <f>IF(ＣＳＶ貼付用!BO348="","",ＣＳＶ貼付用!BO348+データ!$N$9)</f>
        <v/>
      </c>
      <c r="C348" s="50" t="str">
        <f>IF(ＣＳＶ貼付用!CD348="","",ＣＳＶ貼付用!CD348+データ!$N$9)</f>
        <v/>
      </c>
      <c r="D348" s="50" t="str">
        <f>IF(ＣＳＶ貼付用!CP348="","",ＣＳＶ貼付用!CP348+データ!$N$9)</f>
        <v/>
      </c>
      <c r="E348" s="50" t="str">
        <f>IF(ＣＳＶ貼付用!DH348="","",ＣＳＶ貼付用!DH348+データ!$N$9)</f>
        <v/>
      </c>
      <c r="F348" s="50" t="str">
        <f>IF(ＣＳＶ貼付用!DW348="","",ＣＳＶ貼付用!DW348+データ!$N$9)</f>
        <v/>
      </c>
    </row>
    <row r="349" spans="1:6" ht="13.5" customHeight="1" x14ac:dyDescent="0.15">
      <c r="A349" s="50" t="str">
        <f>IF(ＣＳＶ貼付用!AZ349="","",ＣＳＶ貼付用!AZ349+データ!$N$9)</f>
        <v/>
      </c>
      <c r="B349" s="50" t="str">
        <f>IF(ＣＳＶ貼付用!BO349="","",ＣＳＶ貼付用!BO349+データ!$N$9)</f>
        <v/>
      </c>
      <c r="C349" s="50" t="str">
        <f>IF(ＣＳＶ貼付用!CD349="","",ＣＳＶ貼付用!CD349+データ!$N$9)</f>
        <v/>
      </c>
      <c r="D349" s="50" t="str">
        <f>IF(ＣＳＶ貼付用!CP349="","",ＣＳＶ貼付用!CP349+データ!$N$9)</f>
        <v/>
      </c>
      <c r="E349" s="50" t="str">
        <f>IF(ＣＳＶ貼付用!DH349="","",ＣＳＶ貼付用!DH349+データ!$N$9)</f>
        <v/>
      </c>
      <c r="F349" s="50" t="str">
        <f>IF(ＣＳＶ貼付用!DW349="","",ＣＳＶ貼付用!DW349+データ!$N$9)</f>
        <v/>
      </c>
    </row>
    <row r="350" spans="1:6" ht="13.5" customHeight="1" x14ac:dyDescent="0.15">
      <c r="A350" s="50" t="str">
        <f>IF(ＣＳＶ貼付用!AZ350="","",ＣＳＶ貼付用!AZ350+データ!$N$9)</f>
        <v/>
      </c>
      <c r="B350" s="50" t="str">
        <f>IF(ＣＳＶ貼付用!BO350="","",ＣＳＶ貼付用!BO350+データ!$N$9)</f>
        <v/>
      </c>
      <c r="C350" s="50" t="str">
        <f>IF(ＣＳＶ貼付用!CD350="","",ＣＳＶ貼付用!CD350+データ!$N$9)</f>
        <v/>
      </c>
      <c r="D350" s="50" t="str">
        <f>IF(ＣＳＶ貼付用!CP350="","",ＣＳＶ貼付用!CP350+データ!$N$9)</f>
        <v/>
      </c>
      <c r="E350" s="50" t="str">
        <f>IF(ＣＳＶ貼付用!DH350="","",ＣＳＶ貼付用!DH350+データ!$N$9)</f>
        <v/>
      </c>
      <c r="F350" s="50" t="str">
        <f>IF(ＣＳＶ貼付用!DW350="","",ＣＳＶ貼付用!DW350+データ!$N$9)</f>
        <v/>
      </c>
    </row>
    <row r="351" spans="1:6" ht="13.5" customHeight="1" x14ac:dyDescent="0.15">
      <c r="A351" s="50" t="str">
        <f>IF(ＣＳＶ貼付用!AZ351="","",ＣＳＶ貼付用!AZ351+データ!$N$9)</f>
        <v/>
      </c>
      <c r="B351" s="50" t="str">
        <f>IF(ＣＳＶ貼付用!BO351="","",ＣＳＶ貼付用!BO351+データ!$N$9)</f>
        <v/>
      </c>
      <c r="C351" s="50" t="str">
        <f>IF(ＣＳＶ貼付用!CD351="","",ＣＳＶ貼付用!CD351+データ!$N$9)</f>
        <v/>
      </c>
      <c r="D351" s="50" t="str">
        <f>IF(ＣＳＶ貼付用!CP351="","",ＣＳＶ貼付用!CP351+データ!$N$9)</f>
        <v/>
      </c>
      <c r="E351" s="50" t="str">
        <f>IF(ＣＳＶ貼付用!DH351="","",ＣＳＶ貼付用!DH351+データ!$N$9)</f>
        <v/>
      </c>
      <c r="F351" s="50" t="str">
        <f>IF(ＣＳＶ貼付用!DW351="","",ＣＳＶ貼付用!DW351+データ!$N$9)</f>
        <v/>
      </c>
    </row>
    <row r="352" spans="1:6" ht="13.5" customHeight="1" x14ac:dyDescent="0.15">
      <c r="A352" s="50" t="str">
        <f>IF(ＣＳＶ貼付用!AZ352="","",ＣＳＶ貼付用!AZ352+データ!$N$9)</f>
        <v/>
      </c>
      <c r="B352" s="50" t="str">
        <f>IF(ＣＳＶ貼付用!BO352="","",ＣＳＶ貼付用!BO352+データ!$N$9)</f>
        <v/>
      </c>
      <c r="C352" s="50" t="str">
        <f>IF(ＣＳＶ貼付用!CD352="","",ＣＳＶ貼付用!CD352+データ!$N$9)</f>
        <v/>
      </c>
      <c r="D352" s="50" t="str">
        <f>IF(ＣＳＶ貼付用!CP352="","",ＣＳＶ貼付用!CP352+データ!$N$9)</f>
        <v/>
      </c>
      <c r="E352" s="50" t="str">
        <f>IF(ＣＳＶ貼付用!DH352="","",ＣＳＶ貼付用!DH352+データ!$N$9)</f>
        <v/>
      </c>
      <c r="F352" s="50" t="str">
        <f>IF(ＣＳＶ貼付用!DW352="","",ＣＳＶ貼付用!DW352+データ!$N$9)</f>
        <v/>
      </c>
    </row>
    <row r="353" spans="1:6" ht="13.5" customHeight="1" x14ac:dyDescent="0.15">
      <c r="A353" s="50" t="str">
        <f>IF(ＣＳＶ貼付用!AZ353="","",ＣＳＶ貼付用!AZ353+データ!$N$9)</f>
        <v/>
      </c>
      <c r="B353" s="50" t="str">
        <f>IF(ＣＳＶ貼付用!BO353="","",ＣＳＶ貼付用!BO353+データ!$N$9)</f>
        <v/>
      </c>
      <c r="C353" s="50" t="str">
        <f>IF(ＣＳＶ貼付用!CD353="","",ＣＳＶ貼付用!CD353+データ!$N$9)</f>
        <v/>
      </c>
      <c r="D353" s="50" t="str">
        <f>IF(ＣＳＶ貼付用!CP353="","",ＣＳＶ貼付用!CP353+データ!$N$9)</f>
        <v/>
      </c>
      <c r="E353" s="50" t="str">
        <f>IF(ＣＳＶ貼付用!DH353="","",ＣＳＶ貼付用!DH353+データ!$N$9)</f>
        <v/>
      </c>
      <c r="F353" s="50" t="str">
        <f>IF(ＣＳＶ貼付用!DW353="","",ＣＳＶ貼付用!DW353+データ!$N$9)</f>
        <v/>
      </c>
    </row>
    <row r="354" spans="1:6" ht="13.5" customHeight="1" x14ac:dyDescent="0.15">
      <c r="A354" s="50" t="str">
        <f>IF(ＣＳＶ貼付用!AZ354="","",ＣＳＶ貼付用!AZ354+データ!$N$9)</f>
        <v/>
      </c>
      <c r="B354" s="50" t="str">
        <f>IF(ＣＳＶ貼付用!BO354="","",ＣＳＶ貼付用!BO354+データ!$N$9)</f>
        <v/>
      </c>
      <c r="C354" s="50" t="str">
        <f>IF(ＣＳＶ貼付用!CD354="","",ＣＳＶ貼付用!CD354+データ!$N$9)</f>
        <v/>
      </c>
      <c r="D354" s="50" t="str">
        <f>IF(ＣＳＶ貼付用!CP354="","",ＣＳＶ貼付用!CP354+データ!$N$9)</f>
        <v/>
      </c>
      <c r="E354" s="50" t="str">
        <f>IF(ＣＳＶ貼付用!DH354="","",ＣＳＶ貼付用!DH354+データ!$N$9)</f>
        <v/>
      </c>
      <c r="F354" s="50" t="str">
        <f>IF(ＣＳＶ貼付用!DW354="","",ＣＳＶ貼付用!DW354+データ!$N$9)</f>
        <v/>
      </c>
    </row>
    <row r="355" spans="1:6" ht="13.5" customHeight="1" x14ac:dyDescent="0.15">
      <c r="A355" s="50" t="str">
        <f>IF(ＣＳＶ貼付用!AZ355="","",ＣＳＶ貼付用!AZ355+データ!$N$9)</f>
        <v/>
      </c>
      <c r="B355" s="50" t="str">
        <f>IF(ＣＳＶ貼付用!BO355="","",ＣＳＶ貼付用!BO355+データ!$N$9)</f>
        <v/>
      </c>
      <c r="C355" s="50" t="str">
        <f>IF(ＣＳＶ貼付用!CD355="","",ＣＳＶ貼付用!CD355+データ!$N$9)</f>
        <v/>
      </c>
      <c r="D355" s="50" t="str">
        <f>IF(ＣＳＶ貼付用!CP355="","",ＣＳＶ貼付用!CP355+データ!$N$9)</f>
        <v/>
      </c>
      <c r="E355" s="50" t="str">
        <f>IF(ＣＳＶ貼付用!DH355="","",ＣＳＶ貼付用!DH355+データ!$N$9)</f>
        <v/>
      </c>
      <c r="F355" s="50" t="str">
        <f>IF(ＣＳＶ貼付用!DW355="","",ＣＳＶ貼付用!DW355+データ!$N$9)</f>
        <v/>
      </c>
    </row>
    <row r="356" spans="1:6" ht="13.5" customHeight="1" x14ac:dyDescent="0.15">
      <c r="A356" s="50" t="str">
        <f>IF(ＣＳＶ貼付用!AZ356="","",ＣＳＶ貼付用!AZ356+データ!$N$9)</f>
        <v/>
      </c>
      <c r="B356" s="50" t="str">
        <f>IF(ＣＳＶ貼付用!BO356="","",ＣＳＶ貼付用!BO356+データ!$N$9)</f>
        <v/>
      </c>
      <c r="C356" s="50" t="str">
        <f>IF(ＣＳＶ貼付用!CD356="","",ＣＳＶ貼付用!CD356+データ!$N$9)</f>
        <v/>
      </c>
      <c r="D356" s="50" t="str">
        <f>IF(ＣＳＶ貼付用!CP356="","",ＣＳＶ貼付用!CP356+データ!$N$9)</f>
        <v/>
      </c>
      <c r="E356" s="50" t="str">
        <f>IF(ＣＳＶ貼付用!DH356="","",ＣＳＶ貼付用!DH356+データ!$N$9)</f>
        <v/>
      </c>
      <c r="F356" s="50" t="str">
        <f>IF(ＣＳＶ貼付用!DW356="","",ＣＳＶ貼付用!DW356+データ!$N$9)</f>
        <v/>
      </c>
    </row>
    <row r="357" spans="1:6" ht="13.5" customHeight="1" x14ac:dyDescent="0.15">
      <c r="A357" s="50" t="str">
        <f>IF(ＣＳＶ貼付用!AZ357="","",ＣＳＶ貼付用!AZ357+データ!$N$9)</f>
        <v/>
      </c>
      <c r="B357" s="50" t="str">
        <f>IF(ＣＳＶ貼付用!BO357="","",ＣＳＶ貼付用!BO357+データ!$N$9)</f>
        <v/>
      </c>
      <c r="C357" s="50" t="str">
        <f>IF(ＣＳＶ貼付用!CD357="","",ＣＳＶ貼付用!CD357+データ!$N$9)</f>
        <v/>
      </c>
      <c r="D357" s="50" t="str">
        <f>IF(ＣＳＶ貼付用!CP357="","",ＣＳＶ貼付用!CP357+データ!$N$9)</f>
        <v/>
      </c>
      <c r="E357" s="50" t="str">
        <f>IF(ＣＳＶ貼付用!DH357="","",ＣＳＶ貼付用!DH357+データ!$N$9)</f>
        <v/>
      </c>
      <c r="F357" s="50" t="str">
        <f>IF(ＣＳＶ貼付用!DW357="","",ＣＳＶ貼付用!DW357+データ!$N$9)</f>
        <v/>
      </c>
    </row>
    <row r="358" spans="1:6" ht="13.5" customHeight="1" x14ac:dyDescent="0.15">
      <c r="A358" s="50" t="str">
        <f>IF(ＣＳＶ貼付用!AZ358="","",ＣＳＶ貼付用!AZ358+データ!$N$9)</f>
        <v/>
      </c>
      <c r="B358" s="50" t="str">
        <f>IF(ＣＳＶ貼付用!BO358="","",ＣＳＶ貼付用!BO358+データ!$N$9)</f>
        <v/>
      </c>
      <c r="C358" s="50" t="str">
        <f>IF(ＣＳＶ貼付用!CD358="","",ＣＳＶ貼付用!CD358+データ!$N$9)</f>
        <v/>
      </c>
      <c r="D358" s="50" t="str">
        <f>IF(ＣＳＶ貼付用!CP358="","",ＣＳＶ貼付用!CP358+データ!$N$9)</f>
        <v/>
      </c>
      <c r="E358" s="50" t="str">
        <f>IF(ＣＳＶ貼付用!DH358="","",ＣＳＶ貼付用!DH358+データ!$N$9)</f>
        <v/>
      </c>
      <c r="F358" s="50" t="str">
        <f>IF(ＣＳＶ貼付用!DW358="","",ＣＳＶ貼付用!DW358+データ!$N$9)</f>
        <v/>
      </c>
    </row>
    <row r="359" spans="1:6" ht="13.5" customHeight="1" x14ac:dyDescent="0.15">
      <c r="A359" s="50" t="str">
        <f>IF(ＣＳＶ貼付用!AZ359="","",ＣＳＶ貼付用!AZ359+データ!$N$9)</f>
        <v/>
      </c>
      <c r="B359" s="50" t="str">
        <f>IF(ＣＳＶ貼付用!BO359="","",ＣＳＶ貼付用!BO359+データ!$N$9)</f>
        <v/>
      </c>
      <c r="C359" s="50" t="str">
        <f>IF(ＣＳＶ貼付用!CD359="","",ＣＳＶ貼付用!CD359+データ!$N$9)</f>
        <v/>
      </c>
      <c r="D359" s="50" t="str">
        <f>IF(ＣＳＶ貼付用!CP359="","",ＣＳＶ貼付用!CP359+データ!$N$9)</f>
        <v/>
      </c>
      <c r="E359" s="50" t="str">
        <f>IF(ＣＳＶ貼付用!DH359="","",ＣＳＶ貼付用!DH359+データ!$N$9)</f>
        <v/>
      </c>
      <c r="F359" s="50" t="str">
        <f>IF(ＣＳＶ貼付用!DW359="","",ＣＳＶ貼付用!DW359+データ!$N$9)</f>
        <v/>
      </c>
    </row>
    <row r="360" spans="1:6" ht="13.5" customHeight="1" x14ac:dyDescent="0.15">
      <c r="A360" s="50" t="str">
        <f>IF(ＣＳＶ貼付用!AZ360="","",ＣＳＶ貼付用!AZ360+データ!$N$9)</f>
        <v/>
      </c>
      <c r="B360" s="50" t="str">
        <f>IF(ＣＳＶ貼付用!BO360="","",ＣＳＶ貼付用!BO360+データ!$N$9)</f>
        <v/>
      </c>
      <c r="C360" s="50" t="str">
        <f>IF(ＣＳＶ貼付用!CD360="","",ＣＳＶ貼付用!CD360+データ!$N$9)</f>
        <v/>
      </c>
      <c r="D360" s="50" t="str">
        <f>IF(ＣＳＶ貼付用!CP360="","",ＣＳＶ貼付用!CP360+データ!$N$9)</f>
        <v/>
      </c>
      <c r="E360" s="50" t="str">
        <f>IF(ＣＳＶ貼付用!DH360="","",ＣＳＶ貼付用!DH360+データ!$N$9)</f>
        <v/>
      </c>
      <c r="F360" s="50" t="str">
        <f>IF(ＣＳＶ貼付用!DW360="","",ＣＳＶ貼付用!DW360+データ!$N$9)</f>
        <v/>
      </c>
    </row>
    <row r="361" spans="1:6" ht="13.5" customHeight="1" x14ac:dyDescent="0.15">
      <c r="A361" s="50" t="str">
        <f>IF(ＣＳＶ貼付用!AZ361="","",ＣＳＶ貼付用!AZ361+データ!$N$9)</f>
        <v/>
      </c>
      <c r="B361" s="50" t="str">
        <f>IF(ＣＳＶ貼付用!BO361="","",ＣＳＶ貼付用!BO361+データ!$N$9)</f>
        <v/>
      </c>
      <c r="C361" s="50" t="str">
        <f>IF(ＣＳＶ貼付用!CD361="","",ＣＳＶ貼付用!CD361+データ!$N$9)</f>
        <v/>
      </c>
      <c r="D361" s="50" t="str">
        <f>IF(ＣＳＶ貼付用!CP361="","",ＣＳＶ貼付用!CP361+データ!$N$9)</f>
        <v/>
      </c>
      <c r="E361" s="50" t="str">
        <f>IF(ＣＳＶ貼付用!DH361="","",ＣＳＶ貼付用!DH361+データ!$N$9)</f>
        <v/>
      </c>
      <c r="F361" s="50" t="str">
        <f>IF(ＣＳＶ貼付用!DW361="","",ＣＳＶ貼付用!DW361+データ!$N$9)</f>
        <v/>
      </c>
    </row>
    <row r="362" spans="1:6" ht="13.5" customHeight="1" x14ac:dyDescent="0.15">
      <c r="A362" s="50" t="str">
        <f>IF(ＣＳＶ貼付用!AZ362="","",ＣＳＶ貼付用!AZ362+データ!$N$9)</f>
        <v/>
      </c>
      <c r="B362" s="50" t="str">
        <f>IF(ＣＳＶ貼付用!BO362="","",ＣＳＶ貼付用!BO362+データ!$N$9)</f>
        <v/>
      </c>
      <c r="C362" s="50" t="str">
        <f>IF(ＣＳＶ貼付用!CD362="","",ＣＳＶ貼付用!CD362+データ!$N$9)</f>
        <v/>
      </c>
      <c r="D362" s="50" t="str">
        <f>IF(ＣＳＶ貼付用!CP362="","",ＣＳＶ貼付用!CP362+データ!$N$9)</f>
        <v/>
      </c>
      <c r="E362" s="50" t="str">
        <f>IF(ＣＳＶ貼付用!DH362="","",ＣＳＶ貼付用!DH362+データ!$N$9)</f>
        <v/>
      </c>
      <c r="F362" s="50" t="str">
        <f>IF(ＣＳＶ貼付用!DW362="","",ＣＳＶ貼付用!DW362+データ!$N$9)</f>
        <v/>
      </c>
    </row>
    <row r="363" spans="1:6" ht="13.5" customHeight="1" x14ac:dyDescent="0.15">
      <c r="A363" s="50" t="str">
        <f>IF(ＣＳＶ貼付用!AZ363="","",ＣＳＶ貼付用!AZ363+データ!$N$9)</f>
        <v/>
      </c>
      <c r="B363" s="50" t="str">
        <f>IF(ＣＳＶ貼付用!BO363="","",ＣＳＶ貼付用!BO363+データ!$N$9)</f>
        <v/>
      </c>
      <c r="C363" s="50" t="str">
        <f>IF(ＣＳＶ貼付用!CD363="","",ＣＳＶ貼付用!CD363+データ!$N$9)</f>
        <v/>
      </c>
      <c r="D363" s="50" t="str">
        <f>IF(ＣＳＶ貼付用!CP363="","",ＣＳＶ貼付用!CP363+データ!$N$9)</f>
        <v/>
      </c>
      <c r="E363" s="50" t="str">
        <f>IF(ＣＳＶ貼付用!DH363="","",ＣＳＶ貼付用!DH363+データ!$N$9)</f>
        <v/>
      </c>
      <c r="F363" s="50" t="str">
        <f>IF(ＣＳＶ貼付用!DW363="","",ＣＳＶ貼付用!DW363+データ!$N$9)</f>
        <v/>
      </c>
    </row>
    <row r="364" spans="1:6" ht="13.5" customHeight="1" x14ac:dyDescent="0.15">
      <c r="A364" s="50" t="str">
        <f>IF(ＣＳＶ貼付用!AZ364="","",ＣＳＶ貼付用!AZ364+データ!$N$9)</f>
        <v/>
      </c>
      <c r="B364" s="50" t="str">
        <f>IF(ＣＳＶ貼付用!BO364="","",ＣＳＶ貼付用!BO364+データ!$N$9)</f>
        <v/>
      </c>
      <c r="C364" s="50" t="str">
        <f>IF(ＣＳＶ貼付用!CD364="","",ＣＳＶ貼付用!CD364+データ!$N$9)</f>
        <v/>
      </c>
      <c r="D364" s="50" t="str">
        <f>IF(ＣＳＶ貼付用!CP364="","",ＣＳＶ貼付用!CP364+データ!$N$9)</f>
        <v/>
      </c>
      <c r="E364" s="50" t="str">
        <f>IF(ＣＳＶ貼付用!DH364="","",ＣＳＶ貼付用!DH364+データ!$N$9)</f>
        <v/>
      </c>
      <c r="F364" s="50" t="str">
        <f>IF(ＣＳＶ貼付用!DW364="","",ＣＳＶ貼付用!DW364+データ!$N$9)</f>
        <v/>
      </c>
    </row>
    <row r="365" spans="1:6" ht="13.5" customHeight="1" x14ac:dyDescent="0.15">
      <c r="A365" s="50" t="str">
        <f>IF(ＣＳＶ貼付用!AZ365="","",ＣＳＶ貼付用!AZ365+データ!$N$9)</f>
        <v/>
      </c>
      <c r="B365" s="50" t="str">
        <f>IF(ＣＳＶ貼付用!BO365="","",ＣＳＶ貼付用!BO365+データ!$N$9)</f>
        <v/>
      </c>
      <c r="C365" s="50" t="str">
        <f>IF(ＣＳＶ貼付用!CD365="","",ＣＳＶ貼付用!CD365+データ!$N$9)</f>
        <v/>
      </c>
      <c r="D365" s="50" t="str">
        <f>IF(ＣＳＶ貼付用!CP365="","",ＣＳＶ貼付用!CP365+データ!$N$9)</f>
        <v/>
      </c>
      <c r="E365" s="50" t="str">
        <f>IF(ＣＳＶ貼付用!DH365="","",ＣＳＶ貼付用!DH365+データ!$N$9)</f>
        <v/>
      </c>
      <c r="F365" s="50" t="str">
        <f>IF(ＣＳＶ貼付用!DW365="","",ＣＳＶ貼付用!DW365+データ!$N$9)</f>
        <v/>
      </c>
    </row>
    <row r="366" spans="1:6" ht="13.5" customHeight="1" x14ac:dyDescent="0.15">
      <c r="A366" s="50" t="str">
        <f>IF(ＣＳＶ貼付用!AZ366="","",ＣＳＶ貼付用!AZ366+データ!$N$9)</f>
        <v/>
      </c>
      <c r="B366" s="50" t="str">
        <f>IF(ＣＳＶ貼付用!BO366="","",ＣＳＶ貼付用!BO366+データ!$N$9)</f>
        <v/>
      </c>
      <c r="C366" s="50" t="str">
        <f>IF(ＣＳＶ貼付用!CD366="","",ＣＳＶ貼付用!CD366+データ!$N$9)</f>
        <v/>
      </c>
      <c r="D366" s="50" t="str">
        <f>IF(ＣＳＶ貼付用!CP366="","",ＣＳＶ貼付用!CP366+データ!$N$9)</f>
        <v/>
      </c>
      <c r="E366" s="50" t="str">
        <f>IF(ＣＳＶ貼付用!DH366="","",ＣＳＶ貼付用!DH366+データ!$N$9)</f>
        <v/>
      </c>
      <c r="F366" s="50" t="str">
        <f>IF(ＣＳＶ貼付用!DW366="","",ＣＳＶ貼付用!DW366+データ!$N$9)</f>
        <v/>
      </c>
    </row>
    <row r="367" spans="1:6" ht="13.5" customHeight="1" x14ac:dyDescent="0.15">
      <c r="A367" s="50" t="str">
        <f>IF(ＣＳＶ貼付用!AZ367="","",ＣＳＶ貼付用!AZ367+データ!$N$9)</f>
        <v/>
      </c>
      <c r="B367" s="50" t="str">
        <f>IF(ＣＳＶ貼付用!BO367="","",ＣＳＶ貼付用!BO367+データ!$N$9)</f>
        <v/>
      </c>
      <c r="C367" s="50" t="str">
        <f>IF(ＣＳＶ貼付用!CD367="","",ＣＳＶ貼付用!CD367+データ!$N$9)</f>
        <v/>
      </c>
      <c r="D367" s="50" t="str">
        <f>IF(ＣＳＶ貼付用!CP367="","",ＣＳＶ貼付用!CP367+データ!$N$9)</f>
        <v/>
      </c>
      <c r="E367" s="50" t="str">
        <f>IF(ＣＳＶ貼付用!DH367="","",ＣＳＶ貼付用!DH367+データ!$N$9)</f>
        <v/>
      </c>
      <c r="F367" s="50" t="str">
        <f>IF(ＣＳＶ貼付用!DW367="","",ＣＳＶ貼付用!DW367+データ!$N$9)</f>
        <v/>
      </c>
    </row>
    <row r="368" spans="1:6" ht="13.5" customHeight="1" x14ac:dyDescent="0.15">
      <c r="A368" s="50" t="str">
        <f>IF(ＣＳＶ貼付用!AZ368="","",ＣＳＶ貼付用!AZ368+データ!$N$9)</f>
        <v/>
      </c>
      <c r="B368" s="50" t="str">
        <f>IF(ＣＳＶ貼付用!BO368="","",ＣＳＶ貼付用!BO368+データ!$N$9)</f>
        <v/>
      </c>
      <c r="C368" s="50" t="str">
        <f>IF(ＣＳＶ貼付用!CD368="","",ＣＳＶ貼付用!CD368+データ!$N$9)</f>
        <v/>
      </c>
      <c r="D368" s="50" t="str">
        <f>IF(ＣＳＶ貼付用!CP368="","",ＣＳＶ貼付用!CP368+データ!$N$9)</f>
        <v/>
      </c>
      <c r="E368" s="50" t="str">
        <f>IF(ＣＳＶ貼付用!DH368="","",ＣＳＶ貼付用!DH368+データ!$N$9)</f>
        <v/>
      </c>
      <c r="F368" s="50" t="str">
        <f>IF(ＣＳＶ貼付用!DW368="","",ＣＳＶ貼付用!DW368+データ!$N$9)</f>
        <v/>
      </c>
    </row>
    <row r="369" spans="1:6" ht="13.5" customHeight="1" x14ac:dyDescent="0.15">
      <c r="A369" s="50" t="str">
        <f>IF(ＣＳＶ貼付用!AZ369="","",ＣＳＶ貼付用!AZ369+データ!$N$9)</f>
        <v/>
      </c>
      <c r="B369" s="50" t="str">
        <f>IF(ＣＳＶ貼付用!BO369="","",ＣＳＶ貼付用!BO369+データ!$N$9)</f>
        <v/>
      </c>
      <c r="C369" s="50" t="str">
        <f>IF(ＣＳＶ貼付用!CD369="","",ＣＳＶ貼付用!CD369+データ!$N$9)</f>
        <v/>
      </c>
      <c r="D369" s="50" t="str">
        <f>IF(ＣＳＶ貼付用!CP369="","",ＣＳＶ貼付用!CP369+データ!$N$9)</f>
        <v/>
      </c>
      <c r="E369" s="50" t="str">
        <f>IF(ＣＳＶ貼付用!DH369="","",ＣＳＶ貼付用!DH369+データ!$N$9)</f>
        <v/>
      </c>
      <c r="F369" s="50" t="str">
        <f>IF(ＣＳＶ貼付用!DW369="","",ＣＳＶ貼付用!DW369+データ!$N$9)</f>
        <v/>
      </c>
    </row>
    <row r="370" spans="1:6" ht="13.5" customHeight="1" x14ac:dyDescent="0.15">
      <c r="A370" s="50" t="str">
        <f>IF(ＣＳＶ貼付用!AZ370="","",ＣＳＶ貼付用!AZ370+データ!$N$9)</f>
        <v/>
      </c>
      <c r="B370" s="50" t="str">
        <f>IF(ＣＳＶ貼付用!BO370="","",ＣＳＶ貼付用!BO370+データ!$N$9)</f>
        <v/>
      </c>
      <c r="C370" s="50" t="str">
        <f>IF(ＣＳＶ貼付用!CD370="","",ＣＳＶ貼付用!CD370+データ!$N$9)</f>
        <v/>
      </c>
      <c r="D370" s="50" t="str">
        <f>IF(ＣＳＶ貼付用!CP370="","",ＣＳＶ貼付用!CP370+データ!$N$9)</f>
        <v/>
      </c>
      <c r="E370" s="50" t="str">
        <f>IF(ＣＳＶ貼付用!DH370="","",ＣＳＶ貼付用!DH370+データ!$N$9)</f>
        <v/>
      </c>
      <c r="F370" s="50" t="str">
        <f>IF(ＣＳＶ貼付用!DW370="","",ＣＳＶ貼付用!DW370+データ!$N$9)</f>
        <v/>
      </c>
    </row>
    <row r="371" spans="1:6" ht="13.5" customHeight="1" x14ac:dyDescent="0.15">
      <c r="A371" s="50" t="str">
        <f>IF(ＣＳＶ貼付用!AZ371="","",ＣＳＶ貼付用!AZ371+データ!$N$9)</f>
        <v/>
      </c>
      <c r="B371" s="50" t="str">
        <f>IF(ＣＳＶ貼付用!BO371="","",ＣＳＶ貼付用!BO371+データ!$N$9)</f>
        <v/>
      </c>
      <c r="C371" s="50" t="str">
        <f>IF(ＣＳＶ貼付用!CD371="","",ＣＳＶ貼付用!CD371+データ!$N$9)</f>
        <v/>
      </c>
      <c r="D371" s="50" t="str">
        <f>IF(ＣＳＶ貼付用!CP371="","",ＣＳＶ貼付用!CP371+データ!$N$9)</f>
        <v/>
      </c>
      <c r="E371" s="50" t="str">
        <f>IF(ＣＳＶ貼付用!DH371="","",ＣＳＶ貼付用!DH371+データ!$N$9)</f>
        <v/>
      </c>
      <c r="F371" s="50" t="str">
        <f>IF(ＣＳＶ貼付用!DW371="","",ＣＳＶ貼付用!DW371+データ!$N$9)</f>
        <v/>
      </c>
    </row>
    <row r="372" spans="1:6" ht="13.5" customHeight="1" x14ac:dyDescent="0.15">
      <c r="A372" s="50" t="str">
        <f>IF(ＣＳＶ貼付用!AZ372="","",ＣＳＶ貼付用!AZ372+データ!$N$9)</f>
        <v/>
      </c>
      <c r="B372" s="50" t="str">
        <f>IF(ＣＳＶ貼付用!BO372="","",ＣＳＶ貼付用!BO372+データ!$N$9)</f>
        <v/>
      </c>
      <c r="C372" s="50" t="str">
        <f>IF(ＣＳＶ貼付用!CD372="","",ＣＳＶ貼付用!CD372+データ!$N$9)</f>
        <v/>
      </c>
      <c r="D372" s="50" t="str">
        <f>IF(ＣＳＶ貼付用!CP372="","",ＣＳＶ貼付用!CP372+データ!$N$9)</f>
        <v/>
      </c>
      <c r="E372" s="50" t="str">
        <f>IF(ＣＳＶ貼付用!DH372="","",ＣＳＶ貼付用!DH372+データ!$N$9)</f>
        <v/>
      </c>
      <c r="F372" s="50" t="str">
        <f>IF(ＣＳＶ貼付用!DW372="","",ＣＳＶ貼付用!DW372+データ!$N$9)</f>
        <v/>
      </c>
    </row>
    <row r="373" spans="1:6" ht="13.5" customHeight="1" x14ac:dyDescent="0.15">
      <c r="A373" s="50" t="str">
        <f>IF(ＣＳＶ貼付用!AZ373="","",ＣＳＶ貼付用!AZ373+データ!$N$9)</f>
        <v/>
      </c>
      <c r="B373" s="50" t="str">
        <f>IF(ＣＳＶ貼付用!BO373="","",ＣＳＶ貼付用!BO373+データ!$N$9)</f>
        <v/>
      </c>
      <c r="C373" s="50" t="str">
        <f>IF(ＣＳＶ貼付用!CD373="","",ＣＳＶ貼付用!CD373+データ!$N$9)</f>
        <v/>
      </c>
      <c r="D373" s="50" t="str">
        <f>IF(ＣＳＶ貼付用!CP373="","",ＣＳＶ貼付用!CP373+データ!$N$9)</f>
        <v/>
      </c>
      <c r="E373" s="50" t="str">
        <f>IF(ＣＳＶ貼付用!DH373="","",ＣＳＶ貼付用!DH373+データ!$N$9)</f>
        <v/>
      </c>
      <c r="F373" s="50" t="str">
        <f>IF(ＣＳＶ貼付用!DW373="","",ＣＳＶ貼付用!DW373+データ!$N$9)</f>
        <v/>
      </c>
    </row>
    <row r="374" spans="1:6" ht="13.5" customHeight="1" x14ac:dyDescent="0.15">
      <c r="A374" s="50" t="str">
        <f>IF(ＣＳＶ貼付用!AZ374="","",ＣＳＶ貼付用!AZ374+データ!$N$9)</f>
        <v/>
      </c>
      <c r="B374" s="50" t="str">
        <f>IF(ＣＳＶ貼付用!BO374="","",ＣＳＶ貼付用!BO374+データ!$N$9)</f>
        <v/>
      </c>
      <c r="C374" s="50" t="str">
        <f>IF(ＣＳＶ貼付用!CD374="","",ＣＳＶ貼付用!CD374+データ!$N$9)</f>
        <v/>
      </c>
      <c r="D374" s="50" t="str">
        <f>IF(ＣＳＶ貼付用!CP374="","",ＣＳＶ貼付用!CP374+データ!$N$9)</f>
        <v/>
      </c>
      <c r="E374" s="50" t="str">
        <f>IF(ＣＳＶ貼付用!DH374="","",ＣＳＶ貼付用!DH374+データ!$N$9)</f>
        <v/>
      </c>
      <c r="F374" s="50" t="str">
        <f>IF(ＣＳＶ貼付用!DW374="","",ＣＳＶ貼付用!DW374+データ!$N$9)</f>
        <v/>
      </c>
    </row>
    <row r="375" spans="1:6" ht="13.5" customHeight="1" x14ac:dyDescent="0.15">
      <c r="A375" s="50" t="str">
        <f>IF(ＣＳＶ貼付用!AZ375="","",ＣＳＶ貼付用!AZ375+データ!$N$9)</f>
        <v/>
      </c>
      <c r="B375" s="50" t="str">
        <f>IF(ＣＳＶ貼付用!BO375="","",ＣＳＶ貼付用!BO375+データ!$N$9)</f>
        <v/>
      </c>
      <c r="C375" s="50" t="str">
        <f>IF(ＣＳＶ貼付用!CD375="","",ＣＳＶ貼付用!CD375+データ!$N$9)</f>
        <v/>
      </c>
      <c r="D375" s="50" t="str">
        <f>IF(ＣＳＶ貼付用!CP375="","",ＣＳＶ貼付用!CP375+データ!$N$9)</f>
        <v/>
      </c>
      <c r="E375" s="50" t="str">
        <f>IF(ＣＳＶ貼付用!DH375="","",ＣＳＶ貼付用!DH375+データ!$N$9)</f>
        <v/>
      </c>
      <c r="F375" s="50" t="str">
        <f>IF(ＣＳＶ貼付用!DW375="","",ＣＳＶ貼付用!DW375+データ!$N$9)</f>
        <v/>
      </c>
    </row>
    <row r="376" spans="1:6" ht="13.5" customHeight="1" x14ac:dyDescent="0.15">
      <c r="A376" s="50" t="str">
        <f>IF(ＣＳＶ貼付用!AZ376="","",ＣＳＶ貼付用!AZ376+データ!$N$9)</f>
        <v/>
      </c>
      <c r="B376" s="50" t="str">
        <f>IF(ＣＳＶ貼付用!BO376="","",ＣＳＶ貼付用!BO376+データ!$N$9)</f>
        <v/>
      </c>
      <c r="C376" s="50" t="str">
        <f>IF(ＣＳＶ貼付用!CD376="","",ＣＳＶ貼付用!CD376+データ!$N$9)</f>
        <v/>
      </c>
      <c r="D376" s="50" t="str">
        <f>IF(ＣＳＶ貼付用!CP376="","",ＣＳＶ貼付用!CP376+データ!$N$9)</f>
        <v/>
      </c>
      <c r="E376" s="50" t="str">
        <f>IF(ＣＳＶ貼付用!DH376="","",ＣＳＶ貼付用!DH376+データ!$N$9)</f>
        <v/>
      </c>
      <c r="F376" s="50" t="str">
        <f>IF(ＣＳＶ貼付用!DW376="","",ＣＳＶ貼付用!DW376+データ!$N$9)</f>
        <v/>
      </c>
    </row>
    <row r="377" spans="1:6" ht="13.5" customHeight="1" x14ac:dyDescent="0.15">
      <c r="A377" s="50" t="str">
        <f>IF(ＣＳＶ貼付用!AZ377="","",ＣＳＶ貼付用!AZ377+データ!$N$9)</f>
        <v/>
      </c>
      <c r="B377" s="50" t="str">
        <f>IF(ＣＳＶ貼付用!BO377="","",ＣＳＶ貼付用!BO377+データ!$N$9)</f>
        <v/>
      </c>
      <c r="C377" s="50" t="str">
        <f>IF(ＣＳＶ貼付用!CD377="","",ＣＳＶ貼付用!CD377+データ!$N$9)</f>
        <v/>
      </c>
      <c r="D377" s="50" t="str">
        <f>IF(ＣＳＶ貼付用!CP377="","",ＣＳＶ貼付用!CP377+データ!$N$9)</f>
        <v/>
      </c>
      <c r="E377" s="50" t="str">
        <f>IF(ＣＳＶ貼付用!DH377="","",ＣＳＶ貼付用!DH377+データ!$N$9)</f>
        <v/>
      </c>
      <c r="F377" s="50" t="str">
        <f>IF(ＣＳＶ貼付用!DW377="","",ＣＳＶ貼付用!DW377+データ!$N$9)</f>
        <v/>
      </c>
    </row>
    <row r="378" spans="1:6" ht="13.5" customHeight="1" x14ac:dyDescent="0.15">
      <c r="A378" s="50" t="str">
        <f>IF(ＣＳＶ貼付用!AZ378="","",ＣＳＶ貼付用!AZ378+データ!$N$9)</f>
        <v/>
      </c>
      <c r="B378" s="50" t="str">
        <f>IF(ＣＳＶ貼付用!BO378="","",ＣＳＶ貼付用!BO378+データ!$N$9)</f>
        <v/>
      </c>
      <c r="C378" s="50" t="str">
        <f>IF(ＣＳＶ貼付用!CD378="","",ＣＳＶ貼付用!CD378+データ!$N$9)</f>
        <v/>
      </c>
      <c r="D378" s="50" t="str">
        <f>IF(ＣＳＶ貼付用!CP378="","",ＣＳＶ貼付用!CP378+データ!$N$9)</f>
        <v/>
      </c>
      <c r="E378" s="50" t="str">
        <f>IF(ＣＳＶ貼付用!DH378="","",ＣＳＶ貼付用!DH378+データ!$N$9)</f>
        <v/>
      </c>
      <c r="F378" s="50" t="str">
        <f>IF(ＣＳＶ貼付用!DW378="","",ＣＳＶ貼付用!DW378+データ!$N$9)</f>
        <v/>
      </c>
    </row>
    <row r="379" spans="1:6" ht="13.5" customHeight="1" x14ac:dyDescent="0.15">
      <c r="A379" s="50" t="str">
        <f>IF(ＣＳＶ貼付用!AZ379="","",ＣＳＶ貼付用!AZ379+データ!$N$9)</f>
        <v/>
      </c>
      <c r="B379" s="50" t="str">
        <f>IF(ＣＳＶ貼付用!BO379="","",ＣＳＶ貼付用!BO379+データ!$N$9)</f>
        <v/>
      </c>
      <c r="C379" s="50" t="str">
        <f>IF(ＣＳＶ貼付用!CD379="","",ＣＳＶ貼付用!CD379+データ!$N$9)</f>
        <v/>
      </c>
      <c r="D379" s="50" t="str">
        <f>IF(ＣＳＶ貼付用!CP379="","",ＣＳＶ貼付用!CP379+データ!$N$9)</f>
        <v/>
      </c>
      <c r="E379" s="50" t="str">
        <f>IF(ＣＳＶ貼付用!DH379="","",ＣＳＶ貼付用!DH379+データ!$N$9)</f>
        <v/>
      </c>
      <c r="F379" s="50" t="str">
        <f>IF(ＣＳＶ貼付用!DW379="","",ＣＳＶ貼付用!DW379+データ!$N$9)</f>
        <v/>
      </c>
    </row>
    <row r="380" spans="1:6" ht="13.5" customHeight="1" x14ac:dyDescent="0.15">
      <c r="A380" s="50" t="str">
        <f>IF(ＣＳＶ貼付用!AZ380="","",ＣＳＶ貼付用!AZ380+データ!$N$9)</f>
        <v/>
      </c>
      <c r="B380" s="50" t="str">
        <f>IF(ＣＳＶ貼付用!BO380="","",ＣＳＶ貼付用!BO380+データ!$N$9)</f>
        <v/>
      </c>
      <c r="C380" s="50" t="str">
        <f>IF(ＣＳＶ貼付用!CD380="","",ＣＳＶ貼付用!CD380+データ!$N$9)</f>
        <v/>
      </c>
      <c r="D380" s="50" t="str">
        <f>IF(ＣＳＶ貼付用!CP380="","",ＣＳＶ貼付用!CP380+データ!$N$9)</f>
        <v/>
      </c>
      <c r="E380" s="50" t="str">
        <f>IF(ＣＳＶ貼付用!DH380="","",ＣＳＶ貼付用!DH380+データ!$N$9)</f>
        <v/>
      </c>
      <c r="F380" s="50" t="str">
        <f>IF(ＣＳＶ貼付用!DW380="","",ＣＳＶ貼付用!DW380+データ!$N$9)</f>
        <v/>
      </c>
    </row>
    <row r="381" spans="1:6" ht="13.5" customHeight="1" x14ac:dyDescent="0.15">
      <c r="A381" s="50" t="str">
        <f>IF(ＣＳＶ貼付用!AZ381="","",ＣＳＶ貼付用!AZ381+データ!$N$9)</f>
        <v/>
      </c>
      <c r="B381" s="50" t="str">
        <f>IF(ＣＳＶ貼付用!BO381="","",ＣＳＶ貼付用!BO381+データ!$N$9)</f>
        <v/>
      </c>
      <c r="C381" s="50" t="str">
        <f>IF(ＣＳＶ貼付用!CD381="","",ＣＳＶ貼付用!CD381+データ!$N$9)</f>
        <v/>
      </c>
      <c r="D381" s="50" t="str">
        <f>IF(ＣＳＶ貼付用!CP381="","",ＣＳＶ貼付用!CP381+データ!$N$9)</f>
        <v/>
      </c>
      <c r="E381" s="50" t="str">
        <f>IF(ＣＳＶ貼付用!DH381="","",ＣＳＶ貼付用!DH381+データ!$N$9)</f>
        <v/>
      </c>
      <c r="F381" s="50" t="str">
        <f>IF(ＣＳＶ貼付用!DW381="","",ＣＳＶ貼付用!DW381+データ!$N$9)</f>
        <v/>
      </c>
    </row>
    <row r="382" spans="1:6" ht="13.5" customHeight="1" x14ac:dyDescent="0.15">
      <c r="A382" s="50" t="str">
        <f>IF(ＣＳＶ貼付用!AZ382="","",ＣＳＶ貼付用!AZ382+データ!$N$9)</f>
        <v/>
      </c>
      <c r="B382" s="50" t="str">
        <f>IF(ＣＳＶ貼付用!BO382="","",ＣＳＶ貼付用!BO382+データ!$N$9)</f>
        <v/>
      </c>
      <c r="C382" s="50" t="str">
        <f>IF(ＣＳＶ貼付用!CD382="","",ＣＳＶ貼付用!CD382+データ!$N$9)</f>
        <v/>
      </c>
      <c r="D382" s="50" t="str">
        <f>IF(ＣＳＶ貼付用!CP382="","",ＣＳＶ貼付用!CP382+データ!$N$9)</f>
        <v/>
      </c>
      <c r="E382" s="50" t="str">
        <f>IF(ＣＳＶ貼付用!DH382="","",ＣＳＶ貼付用!DH382+データ!$N$9)</f>
        <v/>
      </c>
      <c r="F382" s="50" t="str">
        <f>IF(ＣＳＶ貼付用!DW382="","",ＣＳＶ貼付用!DW382+データ!$N$9)</f>
        <v/>
      </c>
    </row>
    <row r="383" spans="1:6" ht="13.5" customHeight="1" x14ac:dyDescent="0.15">
      <c r="A383" s="50" t="str">
        <f>IF(ＣＳＶ貼付用!AZ383="","",ＣＳＶ貼付用!AZ383+データ!$N$9)</f>
        <v/>
      </c>
      <c r="B383" s="50" t="str">
        <f>IF(ＣＳＶ貼付用!BO383="","",ＣＳＶ貼付用!BO383+データ!$N$9)</f>
        <v/>
      </c>
      <c r="C383" s="50" t="str">
        <f>IF(ＣＳＶ貼付用!CD383="","",ＣＳＶ貼付用!CD383+データ!$N$9)</f>
        <v/>
      </c>
      <c r="D383" s="50" t="str">
        <f>IF(ＣＳＶ貼付用!CP383="","",ＣＳＶ貼付用!CP383+データ!$N$9)</f>
        <v/>
      </c>
      <c r="E383" s="50" t="str">
        <f>IF(ＣＳＶ貼付用!DH383="","",ＣＳＶ貼付用!DH383+データ!$N$9)</f>
        <v/>
      </c>
      <c r="F383" s="50" t="str">
        <f>IF(ＣＳＶ貼付用!DW383="","",ＣＳＶ貼付用!DW383+データ!$N$9)</f>
        <v/>
      </c>
    </row>
    <row r="384" spans="1:6" ht="13.5" customHeight="1" x14ac:dyDescent="0.15">
      <c r="A384" s="50" t="str">
        <f>IF(ＣＳＶ貼付用!AZ384="","",ＣＳＶ貼付用!AZ384+データ!$N$9)</f>
        <v/>
      </c>
      <c r="B384" s="50" t="str">
        <f>IF(ＣＳＶ貼付用!BO384="","",ＣＳＶ貼付用!BO384+データ!$N$9)</f>
        <v/>
      </c>
      <c r="C384" s="50" t="str">
        <f>IF(ＣＳＶ貼付用!CD384="","",ＣＳＶ貼付用!CD384+データ!$N$9)</f>
        <v/>
      </c>
      <c r="D384" s="50" t="str">
        <f>IF(ＣＳＶ貼付用!CP384="","",ＣＳＶ貼付用!CP384+データ!$N$9)</f>
        <v/>
      </c>
      <c r="E384" s="50" t="str">
        <f>IF(ＣＳＶ貼付用!DH384="","",ＣＳＶ貼付用!DH384+データ!$N$9)</f>
        <v/>
      </c>
      <c r="F384" s="50" t="str">
        <f>IF(ＣＳＶ貼付用!DW384="","",ＣＳＶ貼付用!DW384+データ!$N$9)</f>
        <v/>
      </c>
    </row>
    <row r="385" spans="1:6" ht="13.5" customHeight="1" x14ac:dyDescent="0.15">
      <c r="A385" s="50" t="str">
        <f>IF(ＣＳＶ貼付用!AZ385="","",ＣＳＶ貼付用!AZ385+データ!$N$9)</f>
        <v/>
      </c>
      <c r="B385" s="50" t="str">
        <f>IF(ＣＳＶ貼付用!BO385="","",ＣＳＶ貼付用!BO385+データ!$N$9)</f>
        <v/>
      </c>
      <c r="C385" s="50" t="str">
        <f>IF(ＣＳＶ貼付用!CD385="","",ＣＳＶ貼付用!CD385+データ!$N$9)</f>
        <v/>
      </c>
      <c r="D385" s="50" t="str">
        <f>IF(ＣＳＶ貼付用!CP385="","",ＣＳＶ貼付用!CP385+データ!$N$9)</f>
        <v/>
      </c>
      <c r="E385" s="50" t="str">
        <f>IF(ＣＳＶ貼付用!DH385="","",ＣＳＶ貼付用!DH385+データ!$N$9)</f>
        <v/>
      </c>
      <c r="F385" s="50" t="str">
        <f>IF(ＣＳＶ貼付用!DW385="","",ＣＳＶ貼付用!DW385+データ!$N$9)</f>
        <v/>
      </c>
    </row>
    <row r="386" spans="1:6" ht="13.5" customHeight="1" x14ac:dyDescent="0.15">
      <c r="A386" s="50" t="str">
        <f>IF(ＣＳＶ貼付用!AZ386="","",ＣＳＶ貼付用!AZ386+データ!$N$9)</f>
        <v/>
      </c>
      <c r="B386" s="50" t="str">
        <f>IF(ＣＳＶ貼付用!BO386="","",ＣＳＶ貼付用!BO386+データ!$N$9)</f>
        <v/>
      </c>
      <c r="C386" s="50" t="str">
        <f>IF(ＣＳＶ貼付用!CD386="","",ＣＳＶ貼付用!CD386+データ!$N$9)</f>
        <v/>
      </c>
      <c r="D386" s="50" t="str">
        <f>IF(ＣＳＶ貼付用!CP386="","",ＣＳＶ貼付用!CP386+データ!$N$9)</f>
        <v/>
      </c>
      <c r="E386" s="50" t="str">
        <f>IF(ＣＳＶ貼付用!DH386="","",ＣＳＶ貼付用!DH386+データ!$N$9)</f>
        <v/>
      </c>
      <c r="F386" s="50" t="str">
        <f>IF(ＣＳＶ貼付用!DW386="","",ＣＳＶ貼付用!DW386+データ!$N$9)</f>
        <v/>
      </c>
    </row>
    <row r="387" spans="1:6" ht="13.5" customHeight="1" x14ac:dyDescent="0.15">
      <c r="A387" s="50" t="str">
        <f>IF(ＣＳＶ貼付用!AZ387="","",ＣＳＶ貼付用!AZ387+データ!$N$9)</f>
        <v/>
      </c>
      <c r="B387" s="50" t="str">
        <f>IF(ＣＳＶ貼付用!BO387="","",ＣＳＶ貼付用!BO387+データ!$N$9)</f>
        <v/>
      </c>
      <c r="C387" s="50" t="str">
        <f>IF(ＣＳＶ貼付用!CD387="","",ＣＳＶ貼付用!CD387+データ!$N$9)</f>
        <v/>
      </c>
      <c r="D387" s="50" t="str">
        <f>IF(ＣＳＶ貼付用!CP387="","",ＣＳＶ貼付用!CP387+データ!$N$9)</f>
        <v/>
      </c>
      <c r="E387" s="50" t="str">
        <f>IF(ＣＳＶ貼付用!DH387="","",ＣＳＶ貼付用!DH387+データ!$N$9)</f>
        <v/>
      </c>
      <c r="F387" s="50" t="str">
        <f>IF(ＣＳＶ貼付用!DW387="","",ＣＳＶ貼付用!DW387+データ!$N$9)</f>
        <v/>
      </c>
    </row>
    <row r="388" spans="1:6" ht="13.5" customHeight="1" x14ac:dyDescent="0.15">
      <c r="A388" s="50" t="str">
        <f>IF(ＣＳＶ貼付用!AZ388="","",ＣＳＶ貼付用!AZ388+データ!$N$9)</f>
        <v/>
      </c>
      <c r="B388" s="50" t="str">
        <f>IF(ＣＳＶ貼付用!BO388="","",ＣＳＶ貼付用!BO388+データ!$N$9)</f>
        <v/>
      </c>
      <c r="C388" s="50" t="str">
        <f>IF(ＣＳＶ貼付用!CD388="","",ＣＳＶ貼付用!CD388+データ!$N$9)</f>
        <v/>
      </c>
      <c r="D388" s="50" t="str">
        <f>IF(ＣＳＶ貼付用!CP388="","",ＣＳＶ貼付用!CP388+データ!$N$9)</f>
        <v/>
      </c>
      <c r="E388" s="50" t="str">
        <f>IF(ＣＳＶ貼付用!DH388="","",ＣＳＶ貼付用!DH388+データ!$N$9)</f>
        <v/>
      </c>
      <c r="F388" s="50" t="str">
        <f>IF(ＣＳＶ貼付用!DW388="","",ＣＳＶ貼付用!DW388+データ!$N$9)</f>
        <v/>
      </c>
    </row>
    <row r="389" spans="1:6" ht="13.5" customHeight="1" x14ac:dyDescent="0.15">
      <c r="A389" s="50" t="str">
        <f>IF(ＣＳＶ貼付用!AZ389="","",ＣＳＶ貼付用!AZ389+データ!$N$9)</f>
        <v/>
      </c>
      <c r="B389" s="50" t="str">
        <f>IF(ＣＳＶ貼付用!BO389="","",ＣＳＶ貼付用!BO389+データ!$N$9)</f>
        <v/>
      </c>
      <c r="C389" s="50" t="str">
        <f>IF(ＣＳＶ貼付用!CD389="","",ＣＳＶ貼付用!CD389+データ!$N$9)</f>
        <v/>
      </c>
      <c r="D389" s="50" t="str">
        <f>IF(ＣＳＶ貼付用!CP389="","",ＣＳＶ貼付用!CP389+データ!$N$9)</f>
        <v/>
      </c>
      <c r="E389" s="50" t="str">
        <f>IF(ＣＳＶ貼付用!DH389="","",ＣＳＶ貼付用!DH389+データ!$N$9)</f>
        <v/>
      </c>
      <c r="F389" s="50" t="str">
        <f>IF(ＣＳＶ貼付用!DW389="","",ＣＳＶ貼付用!DW389+データ!$N$9)</f>
        <v/>
      </c>
    </row>
    <row r="390" spans="1:6" ht="13.5" customHeight="1" x14ac:dyDescent="0.15">
      <c r="A390" s="50" t="str">
        <f>IF(ＣＳＶ貼付用!AZ390="","",ＣＳＶ貼付用!AZ390+データ!$N$9)</f>
        <v/>
      </c>
      <c r="B390" s="50" t="str">
        <f>IF(ＣＳＶ貼付用!BO390="","",ＣＳＶ貼付用!BO390+データ!$N$9)</f>
        <v/>
      </c>
      <c r="C390" s="50" t="str">
        <f>IF(ＣＳＶ貼付用!CD390="","",ＣＳＶ貼付用!CD390+データ!$N$9)</f>
        <v/>
      </c>
      <c r="D390" s="50" t="str">
        <f>IF(ＣＳＶ貼付用!CP390="","",ＣＳＶ貼付用!CP390+データ!$N$9)</f>
        <v/>
      </c>
      <c r="E390" s="50" t="str">
        <f>IF(ＣＳＶ貼付用!DH390="","",ＣＳＶ貼付用!DH390+データ!$N$9)</f>
        <v/>
      </c>
      <c r="F390" s="50" t="str">
        <f>IF(ＣＳＶ貼付用!DW390="","",ＣＳＶ貼付用!DW390+データ!$N$9)</f>
        <v/>
      </c>
    </row>
    <row r="391" spans="1:6" ht="13.5" customHeight="1" x14ac:dyDescent="0.15">
      <c r="A391" s="50" t="str">
        <f>IF(ＣＳＶ貼付用!AZ391="","",ＣＳＶ貼付用!AZ391+データ!$N$9)</f>
        <v/>
      </c>
      <c r="B391" s="50" t="str">
        <f>IF(ＣＳＶ貼付用!BO391="","",ＣＳＶ貼付用!BO391+データ!$N$9)</f>
        <v/>
      </c>
      <c r="C391" s="50" t="str">
        <f>IF(ＣＳＶ貼付用!CD391="","",ＣＳＶ貼付用!CD391+データ!$N$9)</f>
        <v/>
      </c>
      <c r="D391" s="50" t="str">
        <f>IF(ＣＳＶ貼付用!CP391="","",ＣＳＶ貼付用!CP391+データ!$N$9)</f>
        <v/>
      </c>
      <c r="E391" s="50" t="str">
        <f>IF(ＣＳＶ貼付用!DH391="","",ＣＳＶ貼付用!DH391+データ!$N$9)</f>
        <v/>
      </c>
      <c r="F391" s="50" t="str">
        <f>IF(ＣＳＶ貼付用!DW391="","",ＣＳＶ貼付用!DW391+データ!$N$9)</f>
        <v/>
      </c>
    </row>
    <row r="392" spans="1:6" ht="13.5" customHeight="1" x14ac:dyDescent="0.15">
      <c r="A392" s="50" t="str">
        <f>IF(ＣＳＶ貼付用!AZ392="","",ＣＳＶ貼付用!AZ392+データ!$N$9)</f>
        <v/>
      </c>
      <c r="B392" s="50" t="str">
        <f>IF(ＣＳＶ貼付用!BO392="","",ＣＳＶ貼付用!BO392+データ!$N$9)</f>
        <v/>
      </c>
      <c r="C392" s="50" t="str">
        <f>IF(ＣＳＶ貼付用!CD392="","",ＣＳＶ貼付用!CD392+データ!$N$9)</f>
        <v/>
      </c>
      <c r="D392" s="50" t="str">
        <f>IF(ＣＳＶ貼付用!CP392="","",ＣＳＶ貼付用!CP392+データ!$N$9)</f>
        <v/>
      </c>
      <c r="E392" s="50" t="str">
        <f>IF(ＣＳＶ貼付用!DH392="","",ＣＳＶ貼付用!DH392+データ!$N$9)</f>
        <v/>
      </c>
      <c r="F392" s="50" t="str">
        <f>IF(ＣＳＶ貼付用!DW392="","",ＣＳＶ貼付用!DW392+データ!$N$9)</f>
        <v/>
      </c>
    </row>
    <row r="393" spans="1:6" ht="13.5" customHeight="1" x14ac:dyDescent="0.15">
      <c r="A393" s="50" t="str">
        <f>IF(ＣＳＶ貼付用!AZ393="","",ＣＳＶ貼付用!AZ393+データ!$N$9)</f>
        <v/>
      </c>
      <c r="B393" s="50" t="str">
        <f>IF(ＣＳＶ貼付用!BO393="","",ＣＳＶ貼付用!BO393+データ!$N$9)</f>
        <v/>
      </c>
      <c r="C393" s="50" t="str">
        <f>IF(ＣＳＶ貼付用!CD393="","",ＣＳＶ貼付用!CD393+データ!$N$9)</f>
        <v/>
      </c>
      <c r="D393" s="50" t="str">
        <f>IF(ＣＳＶ貼付用!CP393="","",ＣＳＶ貼付用!CP393+データ!$N$9)</f>
        <v/>
      </c>
      <c r="E393" s="50" t="str">
        <f>IF(ＣＳＶ貼付用!DH393="","",ＣＳＶ貼付用!DH393+データ!$N$9)</f>
        <v/>
      </c>
      <c r="F393" s="50" t="str">
        <f>IF(ＣＳＶ貼付用!DW393="","",ＣＳＶ貼付用!DW393+データ!$N$9)</f>
        <v/>
      </c>
    </row>
    <row r="394" spans="1:6" ht="13.5" customHeight="1" x14ac:dyDescent="0.15">
      <c r="A394" s="50" t="str">
        <f>IF(ＣＳＶ貼付用!AZ394="","",ＣＳＶ貼付用!AZ394+データ!$N$9)</f>
        <v/>
      </c>
      <c r="B394" s="50" t="str">
        <f>IF(ＣＳＶ貼付用!BO394="","",ＣＳＶ貼付用!BO394+データ!$N$9)</f>
        <v/>
      </c>
      <c r="C394" s="50" t="str">
        <f>IF(ＣＳＶ貼付用!CD394="","",ＣＳＶ貼付用!CD394+データ!$N$9)</f>
        <v/>
      </c>
      <c r="D394" s="50" t="str">
        <f>IF(ＣＳＶ貼付用!CP394="","",ＣＳＶ貼付用!CP394+データ!$N$9)</f>
        <v/>
      </c>
      <c r="E394" s="50" t="str">
        <f>IF(ＣＳＶ貼付用!DH394="","",ＣＳＶ貼付用!DH394+データ!$N$9)</f>
        <v/>
      </c>
      <c r="F394" s="50" t="str">
        <f>IF(ＣＳＶ貼付用!DW394="","",ＣＳＶ貼付用!DW394+データ!$N$9)</f>
        <v/>
      </c>
    </row>
    <row r="395" spans="1:6" ht="13.5" customHeight="1" x14ac:dyDescent="0.15">
      <c r="A395" s="50" t="str">
        <f>IF(ＣＳＶ貼付用!AZ395="","",ＣＳＶ貼付用!AZ395+データ!$N$9)</f>
        <v/>
      </c>
      <c r="B395" s="50" t="str">
        <f>IF(ＣＳＶ貼付用!BO395="","",ＣＳＶ貼付用!BO395+データ!$N$9)</f>
        <v/>
      </c>
      <c r="C395" s="50" t="str">
        <f>IF(ＣＳＶ貼付用!CD395="","",ＣＳＶ貼付用!CD395+データ!$N$9)</f>
        <v/>
      </c>
      <c r="D395" s="50" t="str">
        <f>IF(ＣＳＶ貼付用!CP395="","",ＣＳＶ貼付用!CP395+データ!$N$9)</f>
        <v/>
      </c>
      <c r="E395" s="50" t="str">
        <f>IF(ＣＳＶ貼付用!DH395="","",ＣＳＶ貼付用!DH395+データ!$N$9)</f>
        <v/>
      </c>
      <c r="F395" s="50" t="str">
        <f>IF(ＣＳＶ貼付用!DW395="","",ＣＳＶ貼付用!DW395+データ!$N$9)</f>
        <v/>
      </c>
    </row>
    <row r="396" spans="1:6" ht="13.5" customHeight="1" x14ac:dyDescent="0.15">
      <c r="A396" s="50" t="str">
        <f>IF(ＣＳＶ貼付用!AZ396="","",ＣＳＶ貼付用!AZ396+データ!$N$9)</f>
        <v/>
      </c>
      <c r="B396" s="50" t="str">
        <f>IF(ＣＳＶ貼付用!BO396="","",ＣＳＶ貼付用!BO396+データ!$N$9)</f>
        <v/>
      </c>
      <c r="C396" s="50" t="str">
        <f>IF(ＣＳＶ貼付用!CD396="","",ＣＳＶ貼付用!CD396+データ!$N$9)</f>
        <v/>
      </c>
      <c r="D396" s="50" t="str">
        <f>IF(ＣＳＶ貼付用!CP396="","",ＣＳＶ貼付用!CP396+データ!$N$9)</f>
        <v/>
      </c>
      <c r="E396" s="50" t="str">
        <f>IF(ＣＳＶ貼付用!DH396="","",ＣＳＶ貼付用!DH396+データ!$N$9)</f>
        <v/>
      </c>
      <c r="F396" s="50" t="str">
        <f>IF(ＣＳＶ貼付用!DW396="","",ＣＳＶ貼付用!DW396+データ!$N$9)</f>
        <v/>
      </c>
    </row>
    <row r="397" spans="1:6" ht="13.5" customHeight="1" x14ac:dyDescent="0.15">
      <c r="A397" s="50" t="str">
        <f>IF(ＣＳＶ貼付用!AZ397="","",ＣＳＶ貼付用!AZ397+データ!$N$9)</f>
        <v/>
      </c>
      <c r="B397" s="50" t="str">
        <f>IF(ＣＳＶ貼付用!BO397="","",ＣＳＶ貼付用!BO397+データ!$N$9)</f>
        <v/>
      </c>
      <c r="C397" s="50" t="str">
        <f>IF(ＣＳＶ貼付用!CD397="","",ＣＳＶ貼付用!CD397+データ!$N$9)</f>
        <v/>
      </c>
      <c r="D397" s="50" t="str">
        <f>IF(ＣＳＶ貼付用!CP397="","",ＣＳＶ貼付用!CP397+データ!$N$9)</f>
        <v/>
      </c>
      <c r="E397" s="50" t="str">
        <f>IF(ＣＳＶ貼付用!DH397="","",ＣＳＶ貼付用!DH397+データ!$N$9)</f>
        <v/>
      </c>
      <c r="F397" s="50" t="str">
        <f>IF(ＣＳＶ貼付用!DW397="","",ＣＳＶ貼付用!DW397+データ!$N$9)</f>
        <v/>
      </c>
    </row>
    <row r="398" spans="1:6" ht="13.5" customHeight="1" x14ac:dyDescent="0.15">
      <c r="A398" s="50" t="str">
        <f>IF(ＣＳＶ貼付用!AZ398="","",ＣＳＶ貼付用!AZ398+データ!$N$9)</f>
        <v/>
      </c>
      <c r="B398" s="50" t="str">
        <f>IF(ＣＳＶ貼付用!BO398="","",ＣＳＶ貼付用!BO398+データ!$N$9)</f>
        <v/>
      </c>
      <c r="C398" s="50" t="str">
        <f>IF(ＣＳＶ貼付用!CD398="","",ＣＳＶ貼付用!CD398+データ!$N$9)</f>
        <v/>
      </c>
      <c r="D398" s="50" t="str">
        <f>IF(ＣＳＶ貼付用!CP398="","",ＣＳＶ貼付用!CP398+データ!$N$9)</f>
        <v/>
      </c>
      <c r="E398" s="50" t="str">
        <f>IF(ＣＳＶ貼付用!DH398="","",ＣＳＶ貼付用!DH398+データ!$N$9)</f>
        <v/>
      </c>
      <c r="F398" s="50" t="str">
        <f>IF(ＣＳＶ貼付用!DW398="","",ＣＳＶ貼付用!DW398+データ!$N$9)</f>
        <v/>
      </c>
    </row>
    <row r="399" spans="1:6" ht="13.5" customHeight="1" x14ac:dyDescent="0.15">
      <c r="A399" s="50" t="str">
        <f>IF(ＣＳＶ貼付用!AZ399="","",ＣＳＶ貼付用!AZ399+データ!$N$9)</f>
        <v/>
      </c>
      <c r="B399" s="50" t="str">
        <f>IF(ＣＳＶ貼付用!BO399="","",ＣＳＶ貼付用!BO399+データ!$N$9)</f>
        <v/>
      </c>
      <c r="C399" s="50" t="str">
        <f>IF(ＣＳＶ貼付用!CD399="","",ＣＳＶ貼付用!CD399+データ!$N$9)</f>
        <v/>
      </c>
      <c r="D399" s="50" t="str">
        <f>IF(ＣＳＶ貼付用!CP399="","",ＣＳＶ貼付用!CP399+データ!$N$9)</f>
        <v/>
      </c>
      <c r="E399" s="50" t="str">
        <f>IF(ＣＳＶ貼付用!DH399="","",ＣＳＶ貼付用!DH399+データ!$N$9)</f>
        <v/>
      </c>
      <c r="F399" s="50" t="str">
        <f>IF(ＣＳＶ貼付用!DW399="","",ＣＳＶ貼付用!DW399+データ!$N$9)</f>
        <v/>
      </c>
    </row>
    <row r="400" spans="1:6" ht="13.5" customHeight="1" x14ac:dyDescent="0.15">
      <c r="A400" s="50" t="str">
        <f>IF(ＣＳＶ貼付用!AZ400="","",ＣＳＶ貼付用!AZ400+データ!$N$9)</f>
        <v/>
      </c>
      <c r="B400" s="50" t="str">
        <f>IF(ＣＳＶ貼付用!BO400="","",ＣＳＶ貼付用!BO400+データ!$N$9)</f>
        <v/>
      </c>
      <c r="C400" s="50" t="str">
        <f>IF(ＣＳＶ貼付用!CD400="","",ＣＳＶ貼付用!CD400+データ!$N$9)</f>
        <v/>
      </c>
      <c r="D400" s="50" t="str">
        <f>IF(ＣＳＶ貼付用!CP400="","",ＣＳＶ貼付用!CP400+データ!$N$9)</f>
        <v/>
      </c>
      <c r="E400" s="50" t="str">
        <f>IF(ＣＳＶ貼付用!DH400="","",ＣＳＶ貼付用!DH400+データ!$N$9)</f>
        <v/>
      </c>
      <c r="F400" s="50" t="str">
        <f>IF(ＣＳＶ貼付用!DW400="","",ＣＳＶ貼付用!DW400+データ!$N$9)</f>
        <v/>
      </c>
    </row>
    <row r="401" spans="1:6" ht="13.5" customHeight="1" x14ac:dyDescent="0.15">
      <c r="A401" s="50" t="str">
        <f>IF(ＣＳＶ貼付用!AZ401="","",ＣＳＶ貼付用!AZ401+データ!$N$9)</f>
        <v/>
      </c>
      <c r="B401" s="50" t="str">
        <f>IF(ＣＳＶ貼付用!BO401="","",ＣＳＶ貼付用!BO401+データ!$N$9)</f>
        <v/>
      </c>
      <c r="C401" s="50" t="str">
        <f>IF(ＣＳＶ貼付用!CD401="","",ＣＳＶ貼付用!CD401+データ!$N$9)</f>
        <v/>
      </c>
      <c r="D401" s="50" t="str">
        <f>IF(ＣＳＶ貼付用!CP401="","",ＣＳＶ貼付用!CP401+データ!$N$9)</f>
        <v/>
      </c>
      <c r="E401" s="50" t="str">
        <f>IF(ＣＳＶ貼付用!DH401="","",ＣＳＶ貼付用!DH401+データ!$N$9)</f>
        <v/>
      </c>
      <c r="F401" s="50" t="str">
        <f>IF(ＣＳＶ貼付用!DW401="","",ＣＳＶ貼付用!DW401+データ!$N$9)</f>
        <v/>
      </c>
    </row>
    <row r="402" spans="1:6" ht="13.5" customHeight="1" x14ac:dyDescent="0.15">
      <c r="A402" s="50" t="str">
        <f>IF(ＣＳＶ貼付用!AZ402="","",ＣＳＶ貼付用!AZ402+データ!$N$9)</f>
        <v/>
      </c>
      <c r="B402" s="50" t="str">
        <f>IF(ＣＳＶ貼付用!BO402="","",ＣＳＶ貼付用!BO402+データ!$N$9)</f>
        <v/>
      </c>
      <c r="C402" s="50" t="str">
        <f>IF(ＣＳＶ貼付用!CD402="","",ＣＳＶ貼付用!CD402+データ!$N$9)</f>
        <v/>
      </c>
      <c r="D402" s="50" t="str">
        <f>IF(ＣＳＶ貼付用!CP402="","",ＣＳＶ貼付用!CP402+データ!$N$9)</f>
        <v/>
      </c>
      <c r="E402" s="50" t="str">
        <f>IF(ＣＳＶ貼付用!DH402="","",ＣＳＶ貼付用!DH402+データ!$N$9)</f>
        <v/>
      </c>
      <c r="F402" s="50" t="str">
        <f>IF(ＣＳＶ貼付用!DW402="","",ＣＳＶ貼付用!DW402+データ!$N$9)</f>
        <v/>
      </c>
    </row>
    <row r="403" spans="1:6" ht="13.5" customHeight="1" x14ac:dyDescent="0.15">
      <c r="A403" s="50" t="str">
        <f>IF(ＣＳＶ貼付用!AZ403="","",ＣＳＶ貼付用!AZ403+データ!$N$9)</f>
        <v/>
      </c>
      <c r="B403" s="50" t="str">
        <f>IF(ＣＳＶ貼付用!BO403="","",ＣＳＶ貼付用!BO403+データ!$N$9)</f>
        <v/>
      </c>
      <c r="C403" s="50" t="str">
        <f>IF(ＣＳＶ貼付用!CD403="","",ＣＳＶ貼付用!CD403+データ!$N$9)</f>
        <v/>
      </c>
      <c r="D403" s="50" t="str">
        <f>IF(ＣＳＶ貼付用!CP403="","",ＣＳＶ貼付用!CP403+データ!$N$9)</f>
        <v/>
      </c>
      <c r="E403" s="50" t="str">
        <f>IF(ＣＳＶ貼付用!DH403="","",ＣＳＶ貼付用!DH403+データ!$N$9)</f>
        <v/>
      </c>
      <c r="F403" s="50" t="str">
        <f>IF(ＣＳＶ貼付用!DW403="","",ＣＳＶ貼付用!DW403+データ!$N$9)</f>
        <v/>
      </c>
    </row>
    <row r="404" spans="1:6" ht="13.5" customHeight="1" x14ac:dyDescent="0.15">
      <c r="A404" s="50" t="str">
        <f>IF(ＣＳＶ貼付用!AZ404="","",ＣＳＶ貼付用!AZ404+データ!$N$9)</f>
        <v/>
      </c>
      <c r="B404" s="50" t="str">
        <f>IF(ＣＳＶ貼付用!BO404="","",ＣＳＶ貼付用!BO404+データ!$N$9)</f>
        <v/>
      </c>
      <c r="C404" s="50" t="str">
        <f>IF(ＣＳＶ貼付用!CD404="","",ＣＳＶ貼付用!CD404+データ!$N$9)</f>
        <v/>
      </c>
      <c r="D404" s="50" t="str">
        <f>IF(ＣＳＶ貼付用!CP404="","",ＣＳＶ貼付用!CP404+データ!$N$9)</f>
        <v/>
      </c>
      <c r="E404" s="50" t="str">
        <f>IF(ＣＳＶ貼付用!DH404="","",ＣＳＶ貼付用!DH404+データ!$N$9)</f>
        <v/>
      </c>
      <c r="F404" s="50" t="str">
        <f>IF(ＣＳＶ貼付用!DW404="","",ＣＳＶ貼付用!DW404+データ!$N$9)</f>
        <v/>
      </c>
    </row>
    <row r="405" spans="1:6" ht="13.5" customHeight="1" x14ac:dyDescent="0.15">
      <c r="A405" s="50" t="str">
        <f>IF(ＣＳＶ貼付用!AZ405="","",ＣＳＶ貼付用!AZ405+データ!$N$9)</f>
        <v/>
      </c>
      <c r="B405" s="50" t="str">
        <f>IF(ＣＳＶ貼付用!BO405="","",ＣＳＶ貼付用!BO405+データ!$N$9)</f>
        <v/>
      </c>
      <c r="C405" s="50" t="str">
        <f>IF(ＣＳＶ貼付用!CD405="","",ＣＳＶ貼付用!CD405+データ!$N$9)</f>
        <v/>
      </c>
      <c r="D405" s="50" t="str">
        <f>IF(ＣＳＶ貼付用!CP405="","",ＣＳＶ貼付用!CP405+データ!$N$9)</f>
        <v/>
      </c>
      <c r="E405" s="50" t="str">
        <f>IF(ＣＳＶ貼付用!DH405="","",ＣＳＶ貼付用!DH405+データ!$N$9)</f>
        <v/>
      </c>
      <c r="F405" s="50" t="str">
        <f>IF(ＣＳＶ貼付用!DW405="","",ＣＳＶ貼付用!DW405+データ!$N$9)</f>
        <v/>
      </c>
    </row>
    <row r="406" spans="1:6" ht="13.5" customHeight="1" x14ac:dyDescent="0.15">
      <c r="A406" s="50" t="str">
        <f>IF(ＣＳＶ貼付用!AZ406="","",ＣＳＶ貼付用!AZ406+データ!$N$9)</f>
        <v/>
      </c>
      <c r="B406" s="50" t="str">
        <f>IF(ＣＳＶ貼付用!BO406="","",ＣＳＶ貼付用!BO406+データ!$N$9)</f>
        <v/>
      </c>
      <c r="C406" s="50" t="str">
        <f>IF(ＣＳＶ貼付用!CD406="","",ＣＳＶ貼付用!CD406+データ!$N$9)</f>
        <v/>
      </c>
      <c r="D406" s="50" t="str">
        <f>IF(ＣＳＶ貼付用!CP406="","",ＣＳＶ貼付用!CP406+データ!$N$9)</f>
        <v/>
      </c>
      <c r="E406" s="50" t="str">
        <f>IF(ＣＳＶ貼付用!DH406="","",ＣＳＶ貼付用!DH406+データ!$N$9)</f>
        <v/>
      </c>
      <c r="F406" s="50" t="str">
        <f>IF(ＣＳＶ貼付用!DW406="","",ＣＳＶ貼付用!DW406+データ!$N$9)</f>
        <v/>
      </c>
    </row>
    <row r="407" spans="1:6" ht="13.5" customHeight="1" x14ac:dyDescent="0.15">
      <c r="A407" s="50" t="str">
        <f>IF(ＣＳＶ貼付用!AZ407="","",ＣＳＶ貼付用!AZ407+データ!$N$9)</f>
        <v/>
      </c>
      <c r="B407" s="50" t="str">
        <f>IF(ＣＳＶ貼付用!BO407="","",ＣＳＶ貼付用!BO407+データ!$N$9)</f>
        <v/>
      </c>
      <c r="C407" s="50" t="str">
        <f>IF(ＣＳＶ貼付用!CD407="","",ＣＳＶ貼付用!CD407+データ!$N$9)</f>
        <v/>
      </c>
      <c r="D407" s="50" t="str">
        <f>IF(ＣＳＶ貼付用!CP407="","",ＣＳＶ貼付用!CP407+データ!$N$9)</f>
        <v/>
      </c>
      <c r="E407" s="50" t="str">
        <f>IF(ＣＳＶ貼付用!DH407="","",ＣＳＶ貼付用!DH407+データ!$N$9)</f>
        <v/>
      </c>
      <c r="F407" s="50" t="str">
        <f>IF(ＣＳＶ貼付用!DW407="","",ＣＳＶ貼付用!DW407+データ!$N$9)</f>
        <v/>
      </c>
    </row>
    <row r="408" spans="1:6" ht="13.5" customHeight="1" x14ac:dyDescent="0.15">
      <c r="A408" s="50" t="str">
        <f>IF(ＣＳＶ貼付用!AZ408="","",ＣＳＶ貼付用!AZ408+データ!$N$9)</f>
        <v/>
      </c>
      <c r="B408" s="50" t="str">
        <f>IF(ＣＳＶ貼付用!BO408="","",ＣＳＶ貼付用!BO408+データ!$N$9)</f>
        <v/>
      </c>
      <c r="C408" s="50" t="str">
        <f>IF(ＣＳＶ貼付用!CD408="","",ＣＳＶ貼付用!CD408+データ!$N$9)</f>
        <v/>
      </c>
      <c r="D408" s="50" t="str">
        <f>IF(ＣＳＶ貼付用!CP408="","",ＣＳＶ貼付用!CP408+データ!$N$9)</f>
        <v/>
      </c>
      <c r="E408" s="50" t="str">
        <f>IF(ＣＳＶ貼付用!DH408="","",ＣＳＶ貼付用!DH408+データ!$N$9)</f>
        <v/>
      </c>
      <c r="F408" s="50" t="str">
        <f>IF(ＣＳＶ貼付用!DW408="","",ＣＳＶ貼付用!DW408+データ!$N$9)</f>
        <v/>
      </c>
    </row>
    <row r="409" spans="1:6" ht="13.5" customHeight="1" x14ac:dyDescent="0.15">
      <c r="A409" s="50" t="str">
        <f>IF(ＣＳＶ貼付用!AZ409="","",ＣＳＶ貼付用!AZ409+データ!$N$9)</f>
        <v/>
      </c>
      <c r="B409" s="50" t="str">
        <f>IF(ＣＳＶ貼付用!BO409="","",ＣＳＶ貼付用!BO409+データ!$N$9)</f>
        <v/>
      </c>
      <c r="C409" s="50" t="str">
        <f>IF(ＣＳＶ貼付用!CD409="","",ＣＳＶ貼付用!CD409+データ!$N$9)</f>
        <v/>
      </c>
      <c r="D409" s="50" t="str">
        <f>IF(ＣＳＶ貼付用!CP409="","",ＣＳＶ貼付用!CP409+データ!$N$9)</f>
        <v/>
      </c>
      <c r="E409" s="50" t="str">
        <f>IF(ＣＳＶ貼付用!DH409="","",ＣＳＶ貼付用!DH409+データ!$N$9)</f>
        <v/>
      </c>
      <c r="F409" s="50" t="str">
        <f>IF(ＣＳＶ貼付用!DW409="","",ＣＳＶ貼付用!DW409+データ!$N$9)</f>
        <v/>
      </c>
    </row>
    <row r="410" spans="1:6" ht="13.5" customHeight="1" x14ac:dyDescent="0.15">
      <c r="A410" s="50" t="str">
        <f>IF(ＣＳＶ貼付用!AZ410="","",ＣＳＶ貼付用!AZ410+データ!$N$9)</f>
        <v/>
      </c>
      <c r="B410" s="50" t="str">
        <f>IF(ＣＳＶ貼付用!BO410="","",ＣＳＶ貼付用!BO410+データ!$N$9)</f>
        <v/>
      </c>
      <c r="C410" s="50" t="str">
        <f>IF(ＣＳＶ貼付用!CD410="","",ＣＳＶ貼付用!CD410+データ!$N$9)</f>
        <v/>
      </c>
      <c r="D410" s="50" t="str">
        <f>IF(ＣＳＶ貼付用!CP410="","",ＣＳＶ貼付用!CP410+データ!$N$9)</f>
        <v/>
      </c>
      <c r="E410" s="50" t="str">
        <f>IF(ＣＳＶ貼付用!DH410="","",ＣＳＶ貼付用!DH410+データ!$N$9)</f>
        <v/>
      </c>
      <c r="F410" s="50" t="str">
        <f>IF(ＣＳＶ貼付用!DW410="","",ＣＳＶ貼付用!DW410+データ!$N$9)</f>
        <v/>
      </c>
    </row>
    <row r="411" spans="1:6" ht="13.5" customHeight="1" x14ac:dyDescent="0.15">
      <c r="A411" s="50" t="str">
        <f>IF(ＣＳＶ貼付用!AZ411="","",ＣＳＶ貼付用!AZ411+データ!$N$9)</f>
        <v/>
      </c>
      <c r="B411" s="50" t="str">
        <f>IF(ＣＳＶ貼付用!BO411="","",ＣＳＶ貼付用!BO411+データ!$N$9)</f>
        <v/>
      </c>
      <c r="C411" s="50" t="str">
        <f>IF(ＣＳＶ貼付用!CD411="","",ＣＳＶ貼付用!CD411+データ!$N$9)</f>
        <v/>
      </c>
      <c r="D411" s="50" t="str">
        <f>IF(ＣＳＶ貼付用!CP411="","",ＣＳＶ貼付用!CP411+データ!$N$9)</f>
        <v/>
      </c>
      <c r="E411" s="50" t="str">
        <f>IF(ＣＳＶ貼付用!DH411="","",ＣＳＶ貼付用!DH411+データ!$N$9)</f>
        <v/>
      </c>
      <c r="F411" s="50" t="str">
        <f>IF(ＣＳＶ貼付用!DW411="","",ＣＳＶ貼付用!DW411+データ!$N$9)</f>
        <v/>
      </c>
    </row>
    <row r="412" spans="1:6" ht="13.5" customHeight="1" x14ac:dyDescent="0.15">
      <c r="A412" s="50" t="str">
        <f>IF(ＣＳＶ貼付用!AZ412="","",ＣＳＶ貼付用!AZ412+データ!$N$9)</f>
        <v/>
      </c>
      <c r="B412" s="50" t="str">
        <f>IF(ＣＳＶ貼付用!BO412="","",ＣＳＶ貼付用!BO412+データ!$N$9)</f>
        <v/>
      </c>
      <c r="C412" s="50" t="str">
        <f>IF(ＣＳＶ貼付用!CD412="","",ＣＳＶ貼付用!CD412+データ!$N$9)</f>
        <v/>
      </c>
      <c r="D412" s="50" t="str">
        <f>IF(ＣＳＶ貼付用!CP412="","",ＣＳＶ貼付用!CP412+データ!$N$9)</f>
        <v/>
      </c>
      <c r="E412" s="50" t="str">
        <f>IF(ＣＳＶ貼付用!DH412="","",ＣＳＶ貼付用!DH412+データ!$N$9)</f>
        <v/>
      </c>
      <c r="F412" s="50" t="str">
        <f>IF(ＣＳＶ貼付用!DW412="","",ＣＳＶ貼付用!DW412+データ!$N$9)</f>
        <v/>
      </c>
    </row>
    <row r="413" spans="1:6" ht="13.5" customHeight="1" x14ac:dyDescent="0.15">
      <c r="A413" s="50" t="str">
        <f>IF(ＣＳＶ貼付用!AZ413="","",ＣＳＶ貼付用!AZ413+データ!$N$9)</f>
        <v/>
      </c>
      <c r="B413" s="50" t="str">
        <f>IF(ＣＳＶ貼付用!BO413="","",ＣＳＶ貼付用!BO413+データ!$N$9)</f>
        <v/>
      </c>
      <c r="C413" s="50" t="str">
        <f>IF(ＣＳＶ貼付用!CD413="","",ＣＳＶ貼付用!CD413+データ!$N$9)</f>
        <v/>
      </c>
      <c r="D413" s="50" t="str">
        <f>IF(ＣＳＶ貼付用!CP413="","",ＣＳＶ貼付用!CP413+データ!$N$9)</f>
        <v/>
      </c>
      <c r="E413" s="50" t="str">
        <f>IF(ＣＳＶ貼付用!DH413="","",ＣＳＶ貼付用!DH413+データ!$N$9)</f>
        <v/>
      </c>
      <c r="F413" s="50" t="str">
        <f>IF(ＣＳＶ貼付用!DW413="","",ＣＳＶ貼付用!DW413+データ!$N$9)</f>
        <v/>
      </c>
    </row>
    <row r="414" spans="1:6" ht="13.5" customHeight="1" x14ac:dyDescent="0.15">
      <c r="A414" s="50" t="str">
        <f>IF(ＣＳＶ貼付用!AZ414="","",ＣＳＶ貼付用!AZ414+データ!$N$9)</f>
        <v/>
      </c>
      <c r="B414" s="50" t="str">
        <f>IF(ＣＳＶ貼付用!BO414="","",ＣＳＶ貼付用!BO414+データ!$N$9)</f>
        <v/>
      </c>
      <c r="C414" s="50" t="str">
        <f>IF(ＣＳＶ貼付用!CD414="","",ＣＳＶ貼付用!CD414+データ!$N$9)</f>
        <v/>
      </c>
      <c r="D414" s="50" t="str">
        <f>IF(ＣＳＶ貼付用!CP414="","",ＣＳＶ貼付用!CP414+データ!$N$9)</f>
        <v/>
      </c>
      <c r="E414" s="50" t="str">
        <f>IF(ＣＳＶ貼付用!DH414="","",ＣＳＶ貼付用!DH414+データ!$N$9)</f>
        <v/>
      </c>
      <c r="F414" s="50" t="str">
        <f>IF(ＣＳＶ貼付用!DW414="","",ＣＳＶ貼付用!DW414+データ!$N$9)</f>
        <v/>
      </c>
    </row>
    <row r="415" spans="1:6" ht="13.5" customHeight="1" x14ac:dyDescent="0.15">
      <c r="A415" s="50" t="str">
        <f>IF(ＣＳＶ貼付用!AZ415="","",ＣＳＶ貼付用!AZ415+データ!$N$9)</f>
        <v/>
      </c>
      <c r="B415" s="50" t="str">
        <f>IF(ＣＳＶ貼付用!BO415="","",ＣＳＶ貼付用!BO415+データ!$N$9)</f>
        <v/>
      </c>
      <c r="C415" s="50" t="str">
        <f>IF(ＣＳＶ貼付用!CD415="","",ＣＳＶ貼付用!CD415+データ!$N$9)</f>
        <v/>
      </c>
      <c r="D415" s="50" t="str">
        <f>IF(ＣＳＶ貼付用!CP415="","",ＣＳＶ貼付用!CP415+データ!$N$9)</f>
        <v/>
      </c>
      <c r="E415" s="50" t="str">
        <f>IF(ＣＳＶ貼付用!DH415="","",ＣＳＶ貼付用!DH415+データ!$N$9)</f>
        <v/>
      </c>
      <c r="F415" s="50" t="str">
        <f>IF(ＣＳＶ貼付用!DW415="","",ＣＳＶ貼付用!DW415+データ!$N$9)</f>
        <v/>
      </c>
    </row>
    <row r="416" spans="1:6" ht="13.5" customHeight="1" x14ac:dyDescent="0.15">
      <c r="A416" s="50" t="str">
        <f>IF(ＣＳＶ貼付用!AZ416="","",ＣＳＶ貼付用!AZ416+データ!$N$9)</f>
        <v/>
      </c>
      <c r="B416" s="50" t="str">
        <f>IF(ＣＳＶ貼付用!BO416="","",ＣＳＶ貼付用!BO416+データ!$N$9)</f>
        <v/>
      </c>
      <c r="C416" s="50" t="str">
        <f>IF(ＣＳＶ貼付用!CD416="","",ＣＳＶ貼付用!CD416+データ!$N$9)</f>
        <v/>
      </c>
      <c r="D416" s="50" t="str">
        <f>IF(ＣＳＶ貼付用!CP416="","",ＣＳＶ貼付用!CP416+データ!$N$9)</f>
        <v/>
      </c>
      <c r="E416" s="50" t="str">
        <f>IF(ＣＳＶ貼付用!DH416="","",ＣＳＶ貼付用!DH416+データ!$N$9)</f>
        <v/>
      </c>
      <c r="F416" s="50" t="str">
        <f>IF(ＣＳＶ貼付用!DW416="","",ＣＳＶ貼付用!DW416+データ!$N$9)</f>
        <v/>
      </c>
    </row>
    <row r="417" spans="1:6" ht="13.5" customHeight="1" x14ac:dyDescent="0.15">
      <c r="A417" s="50" t="str">
        <f>IF(ＣＳＶ貼付用!AZ417="","",ＣＳＶ貼付用!AZ417+データ!$N$9)</f>
        <v/>
      </c>
      <c r="B417" s="50" t="str">
        <f>IF(ＣＳＶ貼付用!BO417="","",ＣＳＶ貼付用!BO417+データ!$N$9)</f>
        <v/>
      </c>
      <c r="C417" s="50" t="str">
        <f>IF(ＣＳＶ貼付用!CD417="","",ＣＳＶ貼付用!CD417+データ!$N$9)</f>
        <v/>
      </c>
      <c r="D417" s="50" t="str">
        <f>IF(ＣＳＶ貼付用!CP417="","",ＣＳＶ貼付用!CP417+データ!$N$9)</f>
        <v/>
      </c>
      <c r="E417" s="50" t="str">
        <f>IF(ＣＳＶ貼付用!DH417="","",ＣＳＶ貼付用!DH417+データ!$N$9)</f>
        <v/>
      </c>
      <c r="F417" s="50" t="str">
        <f>IF(ＣＳＶ貼付用!DW417="","",ＣＳＶ貼付用!DW417+データ!$N$9)</f>
        <v/>
      </c>
    </row>
    <row r="418" spans="1:6" ht="13.5" customHeight="1" x14ac:dyDescent="0.15">
      <c r="A418" s="50" t="str">
        <f>IF(ＣＳＶ貼付用!AZ418="","",ＣＳＶ貼付用!AZ418+データ!$N$9)</f>
        <v/>
      </c>
      <c r="B418" s="50" t="str">
        <f>IF(ＣＳＶ貼付用!BO418="","",ＣＳＶ貼付用!BO418+データ!$N$9)</f>
        <v/>
      </c>
      <c r="C418" s="50" t="str">
        <f>IF(ＣＳＶ貼付用!CD418="","",ＣＳＶ貼付用!CD418+データ!$N$9)</f>
        <v/>
      </c>
      <c r="D418" s="50" t="str">
        <f>IF(ＣＳＶ貼付用!CP418="","",ＣＳＶ貼付用!CP418+データ!$N$9)</f>
        <v/>
      </c>
      <c r="E418" s="50" t="str">
        <f>IF(ＣＳＶ貼付用!DH418="","",ＣＳＶ貼付用!DH418+データ!$N$9)</f>
        <v/>
      </c>
      <c r="F418" s="50" t="str">
        <f>IF(ＣＳＶ貼付用!DW418="","",ＣＳＶ貼付用!DW418+データ!$N$9)</f>
        <v/>
      </c>
    </row>
    <row r="419" spans="1:6" ht="13.5" customHeight="1" x14ac:dyDescent="0.15">
      <c r="A419" s="50" t="str">
        <f>IF(ＣＳＶ貼付用!AZ419="","",ＣＳＶ貼付用!AZ419+データ!$N$9)</f>
        <v/>
      </c>
      <c r="B419" s="50" t="str">
        <f>IF(ＣＳＶ貼付用!BO419="","",ＣＳＶ貼付用!BO419+データ!$N$9)</f>
        <v/>
      </c>
      <c r="C419" s="50" t="str">
        <f>IF(ＣＳＶ貼付用!CD419="","",ＣＳＶ貼付用!CD419+データ!$N$9)</f>
        <v/>
      </c>
      <c r="D419" s="50" t="str">
        <f>IF(ＣＳＶ貼付用!CP419="","",ＣＳＶ貼付用!CP419+データ!$N$9)</f>
        <v/>
      </c>
      <c r="E419" s="50" t="str">
        <f>IF(ＣＳＶ貼付用!DH419="","",ＣＳＶ貼付用!DH419+データ!$N$9)</f>
        <v/>
      </c>
      <c r="F419" s="50" t="str">
        <f>IF(ＣＳＶ貼付用!DW419="","",ＣＳＶ貼付用!DW419+データ!$N$9)</f>
        <v/>
      </c>
    </row>
    <row r="420" spans="1:6" ht="13.5" customHeight="1" x14ac:dyDescent="0.15">
      <c r="A420" s="50" t="str">
        <f>IF(ＣＳＶ貼付用!AZ420="","",ＣＳＶ貼付用!AZ420+データ!$N$9)</f>
        <v/>
      </c>
      <c r="B420" s="50" t="str">
        <f>IF(ＣＳＶ貼付用!BO420="","",ＣＳＶ貼付用!BO420+データ!$N$9)</f>
        <v/>
      </c>
      <c r="C420" s="50" t="str">
        <f>IF(ＣＳＶ貼付用!CD420="","",ＣＳＶ貼付用!CD420+データ!$N$9)</f>
        <v/>
      </c>
      <c r="D420" s="50" t="str">
        <f>IF(ＣＳＶ貼付用!CP420="","",ＣＳＶ貼付用!CP420+データ!$N$9)</f>
        <v/>
      </c>
      <c r="E420" s="50" t="str">
        <f>IF(ＣＳＶ貼付用!DH420="","",ＣＳＶ貼付用!DH420+データ!$N$9)</f>
        <v/>
      </c>
      <c r="F420" s="50" t="str">
        <f>IF(ＣＳＶ貼付用!DW420="","",ＣＳＶ貼付用!DW420+データ!$N$9)</f>
        <v/>
      </c>
    </row>
    <row r="421" spans="1:6" ht="13.5" customHeight="1" x14ac:dyDescent="0.15">
      <c r="A421" s="50" t="str">
        <f>IF(ＣＳＶ貼付用!AZ421="","",ＣＳＶ貼付用!AZ421+データ!$N$9)</f>
        <v/>
      </c>
      <c r="B421" s="50" t="str">
        <f>IF(ＣＳＶ貼付用!BO421="","",ＣＳＶ貼付用!BO421+データ!$N$9)</f>
        <v/>
      </c>
      <c r="C421" s="50" t="str">
        <f>IF(ＣＳＶ貼付用!CD421="","",ＣＳＶ貼付用!CD421+データ!$N$9)</f>
        <v/>
      </c>
      <c r="D421" s="50" t="str">
        <f>IF(ＣＳＶ貼付用!CP421="","",ＣＳＶ貼付用!CP421+データ!$N$9)</f>
        <v/>
      </c>
      <c r="E421" s="50" t="str">
        <f>IF(ＣＳＶ貼付用!DH421="","",ＣＳＶ貼付用!DH421+データ!$N$9)</f>
        <v/>
      </c>
      <c r="F421" s="50" t="str">
        <f>IF(ＣＳＶ貼付用!DW421="","",ＣＳＶ貼付用!DW421+データ!$N$9)</f>
        <v/>
      </c>
    </row>
    <row r="422" spans="1:6" ht="13.5" customHeight="1" x14ac:dyDescent="0.15">
      <c r="A422" s="50" t="str">
        <f>IF(ＣＳＶ貼付用!AZ422="","",ＣＳＶ貼付用!AZ422+データ!$N$9)</f>
        <v/>
      </c>
      <c r="B422" s="50" t="str">
        <f>IF(ＣＳＶ貼付用!BO422="","",ＣＳＶ貼付用!BO422+データ!$N$9)</f>
        <v/>
      </c>
      <c r="C422" s="50" t="str">
        <f>IF(ＣＳＶ貼付用!CD422="","",ＣＳＶ貼付用!CD422+データ!$N$9)</f>
        <v/>
      </c>
      <c r="D422" s="50" t="str">
        <f>IF(ＣＳＶ貼付用!CP422="","",ＣＳＶ貼付用!CP422+データ!$N$9)</f>
        <v/>
      </c>
      <c r="E422" s="50" t="str">
        <f>IF(ＣＳＶ貼付用!DH422="","",ＣＳＶ貼付用!DH422+データ!$N$9)</f>
        <v/>
      </c>
      <c r="F422" s="50" t="str">
        <f>IF(ＣＳＶ貼付用!DW422="","",ＣＳＶ貼付用!DW422+データ!$N$9)</f>
        <v/>
      </c>
    </row>
    <row r="423" spans="1:6" ht="13.5" customHeight="1" x14ac:dyDescent="0.15">
      <c r="A423" s="50" t="str">
        <f>IF(ＣＳＶ貼付用!AZ423="","",ＣＳＶ貼付用!AZ423+データ!$N$9)</f>
        <v/>
      </c>
      <c r="B423" s="50" t="str">
        <f>IF(ＣＳＶ貼付用!BO423="","",ＣＳＶ貼付用!BO423+データ!$N$9)</f>
        <v/>
      </c>
      <c r="C423" s="50" t="str">
        <f>IF(ＣＳＶ貼付用!CD423="","",ＣＳＶ貼付用!CD423+データ!$N$9)</f>
        <v/>
      </c>
      <c r="D423" s="50" t="str">
        <f>IF(ＣＳＶ貼付用!CP423="","",ＣＳＶ貼付用!CP423+データ!$N$9)</f>
        <v/>
      </c>
      <c r="E423" s="50" t="str">
        <f>IF(ＣＳＶ貼付用!DH423="","",ＣＳＶ貼付用!DH423+データ!$N$9)</f>
        <v/>
      </c>
      <c r="F423" s="50" t="str">
        <f>IF(ＣＳＶ貼付用!DW423="","",ＣＳＶ貼付用!DW423+データ!$N$9)</f>
        <v/>
      </c>
    </row>
    <row r="424" spans="1:6" ht="13.5" customHeight="1" x14ac:dyDescent="0.15">
      <c r="A424" s="50" t="str">
        <f>IF(ＣＳＶ貼付用!AZ424="","",ＣＳＶ貼付用!AZ424+データ!$N$9)</f>
        <v/>
      </c>
      <c r="B424" s="50" t="str">
        <f>IF(ＣＳＶ貼付用!BO424="","",ＣＳＶ貼付用!BO424+データ!$N$9)</f>
        <v/>
      </c>
      <c r="C424" s="50" t="str">
        <f>IF(ＣＳＶ貼付用!CD424="","",ＣＳＶ貼付用!CD424+データ!$N$9)</f>
        <v/>
      </c>
      <c r="D424" s="50" t="str">
        <f>IF(ＣＳＶ貼付用!CP424="","",ＣＳＶ貼付用!CP424+データ!$N$9)</f>
        <v/>
      </c>
      <c r="E424" s="50" t="str">
        <f>IF(ＣＳＶ貼付用!DH424="","",ＣＳＶ貼付用!DH424+データ!$N$9)</f>
        <v/>
      </c>
      <c r="F424" s="50" t="str">
        <f>IF(ＣＳＶ貼付用!DW424="","",ＣＳＶ貼付用!DW424+データ!$N$9)</f>
        <v/>
      </c>
    </row>
    <row r="425" spans="1:6" ht="13.5" customHeight="1" x14ac:dyDescent="0.15">
      <c r="A425" s="50" t="str">
        <f>IF(ＣＳＶ貼付用!AZ425="","",ＣＳＶ貼付用!AZ425+データ!$N$9)</f>
        <v/>
      </c>
      <c r="B425" s="50" t="str">
        <f>IF(ＣＳＶ貼付用!BO425="","",ＣＳＶ貼付用!BO425+データ!$N$9)</f>
        <v/>
      </c>
      <c r="C425" s="50" t="str">
        <f>IF(ＣＳＶ貼付用!CD425="","",ＣＳＶ貼付用!CD425+データ!$N$9)</f>
        <v/>
      </c>
      <c r="D425" s="50" t="str">
        <f>IF(ＣＳＶ貼付用!CP425="","",ＣＳＶ貼付用!CP425+データ!$N$9)</f>
        <v/>
      </c>
      <c r="E425" s="50" t="str">
        <f>IF(ＣＳＶ貼付用!DH425="","",ＣＳＶ貼付用!DH425+データ!$N$9)</f>
        <v/>
      </c>
      <c r="F425" s="50" t="str">
        <f>IF(ＣＳＶ貼付用!DW425="","",ＣＳＶ貼付用!DW425+データ!$N$9)</f>
        <v/>
      </c>
    </row>
    <row r="426" spans="1:6" ht="13.5" customHeight="1" x14ac:dyDescent="0.15">
      <c r="A426" s="50" t="str">
        <f>IF(ＣＳＶ貼付用!AZ426="","",ＣＳＶ貼付用!AZ426+データ!$N$9)</f>
        <v/>
      </c>
      <c r="B426" s="50" t="str">
        <f>IF(ＣＳＶ貼付用!BO426="","",ＣＳＶ貼付用!BO426+データ!$N$9)</f>
        <v/>
      </c>
      <c r="C426" s="50" t="str">
        <f>IF(ＣＳＶ貼付用!CD426="","",ＣＳＶ貼付用!CD426+データ!$N$9)</f>
        <v/>
      </c>
      <c r="D426" s="50" t="str">
        <f>IF(ＣＳＶ貼付用!CP426="","",ＣＳＶ貼付用!CP426+データ!$N$9)</f>
        <v/>
      </c>
      <c r="E426" s="50" t="str">
        <f>IF(ＣＳＶ貼付用!DH426="","",ＣＳＶ貼付用!DH426+データ!$N$9)</f>
        <v/>
      </c>
      <c r="F426" s="50" t="str">
        <f>IF(ＣＳＶ貼付用!DW426="","",ＣＳＶ貼付用!DW426+データ!$N$9)</f>
        <v/>
      </c>
    </row>
    <row r="427" spans="1:6" ht="13.5" customHeight="1" x14ac:dyDescent="0.15">
      <c r="A427" s="50" t="str">
        <f>IF(ＣＳＶ貼付用!AZ427="","",ＣＳＶ貼付用!AZ427+データ!$N$9)</f>
        <v/>
      </c>
      <c r="B427" s="50" t="str">
        <f>IF(ＣＳＶ貼付用!BO427="","",ＣＳＶ貼付用!BO427+データ!$N$9)</f>
        <v/>
      </c>
      <c r="C427" s="50" t="str">
        <f>IF(ＣＳＶ貼付用!CD427="","",ＣＳＶ貼付用!CD427+データ!$N$9)</f>
        <v/>
      </c>
      <c r="D427" s="50" t="str">
        <f>IF(ＣＳＶ貼付用!CP427="","",ＣＳＶ貼付用!CP427+データ!$N$9)</f>
        <v/>
      </c>
      <c r="E427" s="50" t="str">
        <f>IF(ＣＳＶ貼付用!DH427="","",ＣＳＶ貼付用!DH427+データ!$N$9)</f>
        <v/>
      </c>
      <c r="F427" s="50" t="str">
        <f>IF(ＣＳＶ貼付用!DW427="","",ＣＳＶ貼付用!DW427+データ!$N$9)</f>
        <v/>
      </c>
    </row>
    <row r="428" spans="1:6" ht="13.5" customHeight="1" x14ac:dyDescent="0.15">
      <c r="A428" s="50" t="str">
        <f>IF(ＣＳＶ貼付用!AZ428="","",ＣＳＶ貼付用!AZ428+データ!$N$9)</f>
        <v/>
      </c>
      <c r="B428" s="50" t="str">
        <f>IF(ＣＳＶ貼付用!BO428="","",ＣＳＶ貼付用!BO428+データ!$N$9)</f>
        <v/>
      </c>
      <c r="C428" s="50" t="str">
        <f>IF(ＣＳＶ貼付用!CD428="","",ＣＳＶ貼付用!CD428+データ!$N$9)</f>
        <v/>
      </c>
      <c r="D428" s="50" t="str">
        <f>IF(ＣＳＶ貼付用!CP428="","",ＣＳＶ貼付用!CP428+データ!$N$9)</f>
        <v/>
      </c>
      <c r="E428" s="50" t="str">
        <f>IF(ＣＳＶ貼付用!DH428="","",ＣＳＶ貼付用!DH428+データ!$N$9)</f>
        <v/>
      </c>
      <c r="F428" s="50" t="str">
        <f>IF(ＣＳＶ貼付用!DW428="","",ＣＳＶ貼付用!DW428+データ!$N$9)</f>
        <v/>
      </c>
    </row>
    <row r="429" spans="1:6" ht="13.5" customHeight="1" x14ac:dyDescent="0.15">
      <c r="A429" s="50" t="str">
        <f>IF(ＣＳＶ貼付用!AZ429="","",ＣＳＶ貼付用!AZ429+データ!$N$9)</f>
        <v/>
      </c>
      <c r="B429" s="50" t="str">
        <f>IF(ＣＳＶ貼付用!BO429="","",ＣＳＶ貼付用!BO429+データ!$N$9)</f>
        <v/>
      </c>
      <c r="C429" s="50" t="str">
        <f>IF(ＣＳＶ貼付用!CD429="","",ＣＳＶ貼付用!CD429+データ!$N$9)</f>
        <v/>
      </c>
      <c r="D429" s="50" t="str">
        <f>IF(ＣＳＶ貼付用!CP429="","",ＣＳＶ貼付用!CP429+データ!$N$9)</f>
        <v/>
      </c>
      <c r="E429" s="50" t="str">
        <f>IF(ＣＳＶ貼付用!DH429="","",ＣＳＶ貼付用!DH429+データ!$N$9)</f>
        <v/>
      </c>
      <c r="F429" s="50" t="str">
        <f>IF(ＣＳＶ貼付用!DW429="","",ＣＳＶ貼付用!DW429+データ!$N$9)</f>
        <v/>
      </c>
    </row>
    <row r="430" spans="1:6" ht="13.5" customHeight="1" x14ac:dyDescent="0.15">
      <c r="A430" s="50" t="str">
        <f>IF(ＣＳＶ貼付用!AZ430="","",ＣＳＶ貼付用!AZ430+データ!$N$9)</f>
        <v/>
      </c>
      <c r="B430" s="50" t="str">
        <f>IF(ＣＳＶ貼付用!BO430="","",ＣＳＶ貼付用!BO430+データ!$N$9)</f>
        <v/>
      </c>
      <c r="C430" s="50" t="str">
        <f>IF(ＣＳＶ貼付用!CD430="","",ＣＳＶ貼付用!CD430+データ!$N$9)</f>
        <v/>
      </c>
      <c r="D430" s="50" t="str">
        <f>IF(ＣＳＶ貼付用!CP430="","",ＣＳＶ貼付用!CP430+データ!$N$9)</f>
        <v/>
      </c>
      <c r="E430" s="50" t="str">
        <f>IF(ＣＳＶ貼付用!DH430="","",ＣＳＶ貼付用!DH430+データ!$N$9)</f>
        <v/>
      </c>
      <c r="F430" s="50" t="str">
        <f>IF(ＣＳＶ貼付用!DW430="","",ＣＳＶ貼付用!DW430+データ!$N$9)</f>
        <v/>
      </c>
    </row>
    <row r="431" spans="1:6" ht="13.5" customHeight="1" x14ac:dyDescent="0.15">
      <c r="A431" s="50" t="str">
        <f>IF(ＣＳＶ貼付用!AZ431="","",ＣＳＶ貼付用!AZ431+データ!$N$9)</f>
        <v/>
      </c>
      <c r="B431" s="50" t="str">
        <f>IF(ＣＳＶ貼付用!BO431="","",ＣＳＶ貼付用!BO431+データ!$N$9)</f>
        <v/>
      </c>
      <c r="C431" s="50" t="str">
        <f>IF(ＣＳＶ貼付用!CD431="","",ＣＳＶ貼付用!CD431+データ!$N$9)</f>
        <v/>
      </c>
      <c r="D431" s="50" t="str">
        <f>IF(ＣＳＶ貼付用!CP431="","",ＣＳＶ貼付用!CP431+データ!$N$9)</f>
        <v/>
      </c>
      <c r="E431" s="50" t="str">
        <f>IF(ＣＳＶ貼付用!DH431="","",ＣＳＶ貼付用!DH431+データ!$N$9)</f>
        <v/>
      </c>
      <c r="F431" s="50" t="str">
        <f>IF(ＣＳＶ貼付用!DW431="","",ＣＳＶ貼付用!DW431+データ!$N$9)</f>
        <v/>
      </c>
    </row>
    <row r="432" spans="1:6" ht="13.5" customHeight="1" x14ac:dyDescent="0.15">
      <c r="A432" s="50" t="str">
        <f>IF(ＣＳＶ貼付用!AZ432="","",ＣＳＶ貼付用!AZ432+データ!$N$9)</f>
        <v/>
      </c>
      <c r="B432" s="50" t="str">
        <f>IF(ＣＳＶ貼付用!BO432="","",ＣＳＶ貼付用!BO432+データ!$N$9)</f>
        <v/>
      </c>
      <c r="C432" s="50" t="str">
        <f>IF(ＣＳＶ貼付用!CD432="","",ＣＳＶ貼付用!CD432+データ!$N$9)</f>
        <v/>
      </c>
      <c r="D432" s="50" t="str">
        <f>IF(ＣＳＶ貼付用!CP432="","",ＣＳＶ貼付用!CP432+データ!$N$9)</f>
        <v/>
      </c>
      <c r="E432" s="50" t="str">
        <f>IF(ＣＳＶ貼付用!DH432="","",ＣＳＶ貼付用!DH432+データ!$N$9)</f>
        <v/>
      </c>
      <c r="F432" s="50" t="str">
        <f>IF(ＣＳＶ貼付用!DW432="","",ＣＳＶ貼付用!DW432+データ!$N$9)</f>
        <v/>
      </c>
    </row>
    <row r="433" spans="1:6" ht="13.5" customHeight="1" x14ac:dyDescent="0.15">
      <c r="A433" s="50" t="str">
        <f>IF(ＣＳＶ貼付用!AZ433="","",ＣＳＶ貼付用!AZ433+データ!$N$9)</f>
        <v/>
      </c>
      <c r="B433" s="50" t="str">
        <f>IF(ＣＳＶ貼付用!BO433="","",ＣＳＶ貼付用!BO433+データ!$N$9)</f>
        <v/>
      </c>
      <c r="C433" s="50" t="str">
        <f>IF(ＣＳＶ貼付用!CD433="","",ＣＳＶ貼付用!CD433+データ!$N$9)</f>
        <v/>
      </c>
      <c r="D433" s="50" t="str">
        <f>IF(ＣＳＶ貼付用!CP433="","",ＣＳＶ貼付用!CP433+データ!$N$9)</f>
        <v/>
      </c>
      <c r="E433" s="50" t="str">
        <f>IF(ＣＳＶ貼付用!DH433="","",ＣＳＶ貼付用!DH433+データ!$N$9)</f>
        <v/>
      </c>
      <c r="F433" s="50" t="str">
        <f>IF(ＣＳＶ貼付用!DW433="","",ＣＳＶ貼付用!DW433+データ!$N$9)</f>
        <v/>
      </c>
    </row>
    <row r="434" spans="1:6" ht="13.5" customHeight="1" x14ac:dyDescent="0.15">
      <c r="A434" s="50" t="str">
        <f>IF(ＣＳＶ貼付用!AZ434="","",ＣＳＶ貼付用!AZ434+データ!$N$9)</f>
        <v/>
      </c>
      <c r="B434" s="50" t="str">
        <f>IF(ＣＳＶ貼付用!BO434="","",ＣＳＶ貼付用!BO434+データ!$N$9)</f>
        <v/>
      </c>
      <c r="C434" s="50" t="str">
        <f>IF(ＣＳＶ貼付用!CD434="","",ＣＳＶ貼付用!CD434+データ!$N$9)</f>
        <v/>
      </c>
      <c r="D434" s="50" t="str">
        <f>IF(ＣＳＶ貼付用!CP434="","",ＣＳＶ貼付用!CP434+データ!$N$9)</f>
        <v/>
      </c>
      <c r="E434" s="50" t="str">
        <f>IF(ＣＳＶ貼付用!DH434="","",ＣＳＶ貼付用!DH434+データ!$N$9)</f>
        <v/>
      </c>
      <c r="F434" s="50" t="str">
        <f>IF(ＣＳＶ貼付用!DW434="","",ＣＳＶ貼付用!DW434+データ!$N$9)</f>
        <v/>
      </c>
    </row>
    <row r="435" spans="1:6" ht="13.5" customHeight="1" x14ac:dyDescent="0.15">
      <c r="A435" s="50" t="str">
        <f>IF(ＣＳＶ貼付用!AZ435="","",ＣＳＶ貼付用!AZ435+データ!$N$9)</f>
        <v/>
      </c>
      <c r="B435" s="50" t="str">
        <f>IF(ＣＳＶ貼付用!BO435="","",ＣＳＶ貼付用!BO435+データ!$N$9)</f>
        <v/>
      </c>
      <c r="C435" s="50" t="str">
        <f>IF(ＣＳＶ貼付用!CD435="","",ＣＳＶ貼付用!CD435+データ!$N$9)</f>
        <v/>
      </c>
      <c r="D435" s="50" t="str">
        <f>IF(ＣＳＶ貼付用!CP435="","",ＣＳＶ貼付用!CP435+データ!$N$9)</f>
        <v/>
      </c>
      <c r="E435" s="50" t="str">
        <f>IF(ＣＳＶ貼付用!DH435="","",ＣＳＶ貼付用!DH435+データ!$N$9)</f>
        <v/>
      </c>
      <c r="F435" s="50" t="str">
        <f>IF(ＣＳＶ貼付用!DW435="","",ＣＳＶ貼付用!DW435+データ!$N$9)</f>
        <v/>
      </c>
    </row>
    <row r="436" spans="1:6" ht="13.5" customHeight="1" x14ac:dyDescent="0.15">
      <c r="A436" s="50" t="str">
        <f>IF(ＣＳＶ貼付用!AZ436="","",ＣＳＶ貼付用!AZ436+データ!$N$9)</f>
        <v/>
      </c>
      <c r="B436" s="50" t="str">
        <f>IF(ＣＳＶ貼付用!BO436="","",ＣＳＶ貼付用!BO436+データ!$N$9)</f>
        <v/>
      </c>
      <c r="C436" s="50" t="str">
        <f>IF(ＣＳＶ貼付用!CD436="","",ＣＳＶ貼付用!CD436+データ!$N$9)</f>
        <v/>
      </c>
      <c r="D436" s="50" t="str">
        <f>IF(ＣＳＶ貼付用!CP436="","",ＣＳＶ貼付用!CP436+データ!$N$9)</f>
        <v/>
      </c>
      <c r="E436" s="50" t="str">
        <f>IF(ＣＳＶ貼付用!DH436="","",ＣＳＶ貼付用!DH436+データ!$N$9)</f>
        <v/>
      </c>
      <c r="F436" s="50" t="str">
        <f>IF(ＣＳＶ貼付用!DW436="","",ＣＳＶ貼付用!DW436+データ!$N$9)</f>
        <v/>
      </c>
    </row>
    <row r="437" spans="1:6" ht="13.5" customHeight="1" x14ac:dyDescent="0.15">
      <c r="A437" s="50" t="str">
        <f>IF(ＣＳＶ貼付用!AZ437="","",ＣＳＶ貼付用!AZ437+データ!$N$9)</f>
        <v/>
      </c>
      <c r="B437" s="50" t="str">
        <f>IF(ＣＳＶ貼付用!BO437="","",ＣＳＶ貼付用!BO437+データ!$N$9)</f>
        <v/>
      </c>
      <c r="C437" s="50" t="str">
        <f>IF(ＣＳＶ貼付用!CD437="","",ＣＳＶ貼付用!CD437+データ!$N$9)</f>
        <v/>
      </c>
      <c r="D437" s="50" t="str">
        <f>IF(ＣＳＶ貼付用!CP437="","",ＣＳＶ貼付用!CP437+データ!$N$9)</f>
        <v/>
      </c>
      <c r="E437" s="50" t="str">
        <f>IF(ＣＳＶ貼付用!DH437="","",ＣＳＶ貼付用!DH437+データ!$N$9)</f>
        <v/>
      </c>
      <c r="F437" s="50" t="str">
        <f>IF(ＣＳＶ貼付用!DW437="","",ＣＳＶ貼付用!DW437+データ!$N$9)</f>
        <v/>
      </c>
    </row>
    <row r="438" spans="1:6" ht="13.5" customHeight="1" x14ac:dyDescent="0.15">
      <c r="A438" s="50" t="str">
        <f>IF(ＣＳＶ貼付用!AZ438="","",ＣＳＶ貼付用!AZ438+データ!$N$9)</f>
        <v/>
      </c>
      <c r="B438" s="50" t="str">
        <f>IF(ＣＳＶ貼付用!BO438="","",ＣＳＶ貼付用!BO438+データ!$N$9)</f>
        <v/>
      </c>
      <c r="C438" s="50" t="str">
        <f>IF(ＣＳＶ貼付用!CD438="","",ＣＳＶ貼付用!CD438+データ!$N$9)</f>
        <v/>
      </c>
      <c r="D438" s="50" t="str">
        <f>IF(ＣＳＶ貼付用!CP438="","",ＣＳＶ貼付用!CP438+データ!$N$9)</f>
        <v/>
      </c>
      <c r="E438" s="50" t="str">
        <f>IF(ＣＳＶ貼付用!DH438="","",ＣＳＶ貼付用!DH438+データ!$N$9)</f>
        <v/>
      </c>
      <c r="F438" s="50" t="str">
        <f>IF(ＣＳＶ貼付用!DW438="","",ＣＳＶ貼付用!DW438+データ!$N$9)</f>
        <v/>
      </c>
    </row>
    <row r="439" spans="1:6" ht="13.5" customHeight="1" x14ac:dyDescent="0.15">
      <c r="A439" s="50" t="str">
        <f>IF(ＣＳＶ貼付用!AZ439="","",ＣＳＶ貼付用!AZ439+データ!$N$9)</f>
        <v/>
      </c>
      <c r="B439" s="50" t="str">
        <f>IF(ＣＳＶ貼付用!BO439="","",ＣＳＶ貼付用!BO439+データ!$N$9)</f>
        <v/>
      </c>
      <c r="C439" s="50" t="str">
        <f>IF(ＣＳＶ貼付用!CD439="","",ＣＳＶ貼付用!CD439+データ!$N$9)</f>
        <v/>
      </c>
      <c r="D439" s="50" t="str">
        <f>IF(ＣＳＶ貼付用!CP439="","",ＣＳＶ貼付用!CP439+データ!$N$9)</f>
        <v/>
      </c>
      <c r="E439" s="50" t="str">
        <f>IF(ＣＳＶ貼付用!DH439="","",ＣＳＶ貼付用!DH439+データ!$N$9)</f>
        <v/>
      </c>
      <c r="F439" s="50" t="str">
        <f>IF(ＣＳＶ貼付用!DW439="","",ＣＳＶ貼付用!DW439+データ!$N$9)</f>
        <v/>
      </c>
    </row>
    <row r="440" spans="1:6" ht="13.5" customHeight="1" x14ac:dyDescent="0.15">
      <c r="A440" s="50" t="str">
        <f>IF(ＣＳＶ貼付用!AZ440="","",ＣＳＶ貼付用!AZ440+データ!$N$9)</f>
        <v/>
      </c>
      <c r="B440" s="50" t="str">
        <f>IF(ＣＳＶ貼付用!BO440="","",ＣＳＶ貼付用!BO440+データ!$N$9)</f>
        <v/>
      </c>
      <c r="C440" s="50" t="str">
        <f>IF(ＣＳＶ貼付用!CD440="","",ＣＳＶ貼付用!CD440+データ!$N$9)</f>
        <v/>
      </c>
      <c r="D440" s="50" t="str">
        <f>IF(ＣＳＶ貼付用!CP440="","",ＣＳＶ貼付用!CP440+データ!$N$9)</f>
        <v/>
      </c>
      <c r="E440" s="50" t="str">
        <f>IF(ＣＳＶ貼付用!DH440="","",ＣＳＶ貼付用!DH440+データ!$N$9)</f>
        <v/>
      </c>
      <c r="F440" s="50" t="str">
        <f>IF(ＣＳＶ貼付用!DW440="","",ＣＳＶ貼付用!DW440+データ!$N$9)</f>
        <v/>
      </c>
    </row>
    <row r="441" spans="1:6" ht="13.5" customHeight="1" x14ac:dyDescent="0.15">
      <c r="A441" s="50" t="str">
        <f>IF(ＣＳＶ貼付用!AZ441="","",ＣＳＶ貼付用!AZ441+データ!$N$9)</f>
        <v/>
      </c>
      <c r="B441" s="50" t="str">
        <f>IF(ＣＳＶ貼付用!BO441="","",ＣＳＶ貼付用!BO441+データ!$N$9)</f>
        <v/>
      </c>
      <c r="C441" s="50" t="str">
        <f>IF(ＣＳＶ貼付用!CD441="","",ＣＳＶ貼付用!CD441+データ!$N$9)</f>
        <v/>
      </c>
      <c r="D441" s="50" t="str">
        <f>IF(ＣＳＶ貼付用!CP441="","",ＣＳＶ貼付用!CP441+データ!$N$9)</f>
        <v/>
      </c>
      <c r="E441" s="50" t="str">
        <f>IF(ＣＳＶ貼付用!DH441="","",ＣＳＶ貼付用!DH441+データ!$N$9)</f>
        <v/>
      </c>
      <c r="F441" s="50" t="str">
        <f>IF(ＣＳＶ貼付用!DW441="","",ＣＳＶ貼付用!DW441+データ!$N$9)</f>
        <v/>
      </c>
    </row>
    <row r="442" spans="1:6" ht="13.5" customHeight="1" x14ac:dyDescent="0.15">
      <c r="A442" s="50" t="str">
        <f>IF(ＣＳＶ貼付用!AZ442="","",ＣＳＶ貼付用!AZ442+データ!$N$9)</f>
        <v/>
      </c>
      <c r="B442" s="50" t="str">
        <f>IF(ＣＳＶ貼付用!BO442="","",ＣＳＶ貼付用!BO442+データ!$N$9)</f>
        <v/>
      </c>
      <c r="C442" s="50" t="str">
        <f>IF(ＣＳＶ貼付用!CD442="","",ＣＳＶ貼付用!CD442+データ!$N$9)</f>
        <v/>
      </c>
      <c r="D442" s="50" t="str">
        <f>IF(ＣＳＶ貼付用!CP442="","",ＣＳＶ貼付用!CP442+データ!$N$9)</f>
        <v/>
      </c>
      <c r="E442" s="50" t="str">
        <f>IF(ＣＳＶ貼付用!DH442="","",ＣＳＶ貼付用!DH442+データ!$N$9)</f>
        <v/>
      </c>
      <c r="F442" s="50" t="str">
        <f>IF(ＣＳＶ貼付用!DW442="","",ＣＳＶ貼付用!DW442+データ!$N$9)</f>
        <v/>
      </c>
    </row>
    <row r="443" spans="1:6" ht="13.5" customHeight="1" x14ac:dyDescent="0.15">
      <c r="A443" s="50" t="str">
        <f>IF(ＣＳＶ貼付用!AZ443="","",ＣＳＶ貼付用!AZ443+データ!$N$9)</f>
        <v/>
      </c>
      <c r="B443" s="50" t="str">
        <f>IF(ＣＳＶ貼付用!BO443="","",ＣＳＶ貼付用!BO443+データ!$N$9)</f>
        <v/>
      </c>
      <c r="C443" s="50" t="str">
        <f>IF(ＣＳＶ貼付用!CD443="","",ＣＳＶ貼付用!CD443+データ!$N$9)</f>
        <v/>
      </c>
      <c r="D443" s="50" t="str">
        <f>IF(ＣＳＶ貼付用!CP443="","",ＣＳＶ貼付用!CP443+データ!$N$9)</f>
        <v/>
      </c>
      <c r="E443" s="50" t="str">
        <f>IF(ＣＳＶ貼付用!DH443="","",ＣＳＶ貼付用!DH443+データ!$N$9)</f>
        <v/>
      </c>
      <c r="F443" s="50" t="str">
        <f>IF(ＣＳＶ貼付用!DW443="","",ＣＳＶ貼付用!DW443+データ!$N$9)</f>
        <v/>
      </c>
    </row>
    <row r="444" spans="1:6" ht="13.5" customHeight="1" x14ac:dyDescent="0.15">
      <c r="A444" s="50" t="str">
        <f>IF(ＣＳＶ貼付用!AZ444="","",ＣＳＶ貼付用!AZ444+データ!$N$9)</f>
        <v/>
      </c>
      <c r="B444" s="50" t="str">
        <f>IF(ＣＳＶ貼付用!BO444="","",ＣＳＶ貼付用!BO444+データ!$N$9)</f>
        <v/>
      </c>
      <c r="C444" s="50" t="str">
        <f>IF(ＣＳＶ貼付用!CD444="","",ＣＳＶ貼付用!CD444+データ!$N$9)</f>
        <v/>
      </c>
      <c r="D444" s="50" t="str">
        <f>IF(ＣＳＶ貼付用!CP444="","",ＣＳＶ貼付用!CP444+データ!$N$9)</f>
        <v/>
      </c>
      <c r="E444" s="50" t="str">
        <f>IF(ＣＳＶ貼付用!DH444="","",ＣＳＶ貼付用!DH444+データ!$N$9)</f>
        <v/>
      </c>
      <c r="F444" s="50" t="str">
        <f>IF(ＣＳＶ貼付用!DW444="","",ＣＳＶ貼付用!DW444+データ!$N$9)</f>
        <v/>
      </c>
    </row>
    <row r="445" spans="1:6" ht="13.5" customHeight="1" x14ac:dyDescent="0.15">
      <c r="A445" s="50" t="str">
        <f>IF(ＣＳＶ貼付用!AZ445="","",ＣＳＶ貼付用!AZ445+データ!$N$9)</f>
        <v/>
      </c>
      <c r="B445" s="50" t="str">
        <f>IF(ＣＳＶ貼付用!BO445="","",ＣＳＶ貼付用!BO445+データ!$N$9)</f>
        <v/>
      </c>
      <c r="C445" s="50" t="str">
        <f>IF(ＣＳＶ貼付用!CD445="","",ＣＳＶ貼付用!CD445+データ!$N$9)</f>
        <v/>
      </c>
      <c r="D445" s="50" t="str">
        <f>IF(ＣＳＶ貼付用!CP445="","",ＣＳＶ貼付用!CP445+データ!$N$9)</f>
        <v/>
      </c>
      <c r="E445" s="50" t="str">
        <f>IF(ＣＳＶ貼付用!DH445="","",ＣＳＶ貼付用!DH445+データ!$N$9)</f>
        <v/>
      </c>
      <c r="F445" s="50" t="str">
        <f>IF(ＣＳＶ貼付用!DW445="","",ＣＳＶ貼付用!DW445+データ!$N$9)</f>
        <v/>
      </c>
    </row>
    <row r="446" spans="1:6" ht="13.5" customHeight="1" x14ac:dyDescent="0.15">
      <c r="A446" s="50" t="str">
        <f>IF(ＣＳＶ貼付用!AZ446="","",ＣＳＶ貼付用!AZ446+データ!$N$9)</f>
        <v/>
      </c>
      <c r="B446" s="50" t="str">
        <f>IF(ＣＳＶ貼付用!BO446="","",ＣＳＶ貼付用!BO446+データ!$N$9)</f>
        <v/>
      </c>
      <c r="C446" s="50" t="str">
        <f>IF(ＣＳＶ貼付用!CD446="","",ＣＳＶ貼付用!CD446+データ!$N$9)</f>
        <v/>
      </c>
      <c r="D446" s="50" t="str">
        <f>IF(ＣＳＶ貼付用!CP446="","",ＣＳＶ貼付用!CP446+データ!$N$9)</f>
        <v/>
      </c>
      <c r="E446" s="50" t="str">
        <f>IF(ＣＳＶ貼付用!DH446="","",ＣＳＶ貼付用!DH446+データ!$N$9)</f>
        <v/>
      </c>
      <c r="F446" s="50" t="str">
        <f>IF(ＣＳＶ貼付用!DW446="","",ＣＳＶ貼付用!DW446+データ!$N$9)</f>
        <v/>
      </c>
    </row>
    <row r="447" spans="1:6" ht="13.5" customHeight="1" x14ac:dyDescent="0.15">
      <c r="A447" s="50" t="str">
        <f>IF(ＣＳＶ貼付用!AZ447="","",ＣＳＶ貼付用!AZ447+データ!$N$9)</f>
        <v/>
      </c>
      <c r="B447" s="50" t="str">
        <f>IF(ＣＳＶ貼付用!BO447="","",ＣＳＶ貼付用!BO447+データ!$N$9)</f>
        <v/>
      </c>
      <c r="C447" s="50" t="str">
        <f>IF(ＣＳＶ貼付用!CD447="","",ＣＳＶ貼付用!CD447+データ!$N$9)</f>
        <v/>
      </c>
      <c r="D447" s="50" t="str">
        <f>IF(ＣＳＶ貼付用!CP447="","",ＣＳＶ貼付用!CP447+データ!$N$9)</f>
        <v/>
      </c>
      <c r="E447" s="50" t="str">
        <f>IF(ＣＳＶ貼付用!DH447="","",ＣＳＶ貼付用!DH447+データ!$N$9)</f>
        <v/>
      </c>
      <c r="F447" s="50" t="str">
        <f>IF(ＣＳＶ貼付用!DW447="","",ＣＳＶ貼付用!DW447+データ!$N$9)</f>
        <v/>
      </c>
    </row>
    <row r="448" spans="1:6" ht="13.5" customHeight="1" x14ac:dyDescent="0.15">
      <c r="A448" s="50" t="str">
        <f>IF(ＣＳＶ貼付用!AZ448="","",ＣＳＶ貼付用!AZ448+データ!$N$9)</f>
        <v/>
      </c>
      <c r="B448" s="50" t="str">
        <f>IF(ＣＳＶ貼付用!BO448="","",ＣＳＶ貼付用!BO448+データ!$N$9)</f>
        <v/>
      </c>
      <c r="C448" s="50" t="str">
        <f>IF(ＣＳＶ貼付用!CD448="","",ＣＳＶ貼付用!CD448+データ!$N$9)</f>
        <v/>
      </c>
      <c r="D448" s="50" t="str">
        <f>IF(ＣＳＶ貼付用!CP448="","",ＣＳＶ貼付用!CP448+データ!$N$9)</f>
        <v/>
      </c>
      <c r="E448" s="50" t="str">
        <f>IF(ＣＳＶ貼付用!DH448="","",ＣＳＶ貼付用!DH448+データ!$N$9)</f>
        <v/>
      </c>
      <c r="F448" s="50" t="str">
        <f>IF(ＣＳＶ貼付用!DW448="","",ＣＳＶ貼付用!DW448+データ!$N$9)</f>
        <v/>
      </c>
    </row>
    <row r="449" spans="1:6" ht="13.5" customHeight="1" x14ac:dyDescent="0.15">
      <c r="A449" s="50" t="str">
        <f>IF(ＣＳＶ貼付用!AZ449="","",ＣＳＶ貼付用!AZ449+データ!$N$9)</f>
        <v/>
      </c>
      <c r="B449" s="50" t="str">
        <f>IF(ＣＳＶ貼付用!BO449="","",ＣＳＶ貼付用!BO449+データ!$N$9)</f>
        <v/>
      </c>
      <c r="C449" s="50" t="str">
        <f>IF(ＣＳＶ貼付用!CD449="","",ＣＳＶ貼付用!CD449+データ!$N$9)</f>
        <v/>
      </c>
      <c r="D449" s="50" t="str">
        <f>IF(ＣＳＶ貼付用!CP449="","",ＣＳＶ貼付用!CP449+データ!$N$9)</f>
        <v/>
      </c>
      <c r="E449" s="50" t="str">
        <f>IF(ＣＳＶ貼付用!DH449="","",ＣＳＶ貼付用!DH449+データ!$N$9)</f>
        <v/>
      </c>
      <c r="F449" s="50" t="str">
        <f>IF(ＣＳＶ貼付用!DW449="","",ＣＳＶ貼付用!DW449+データ!$N$9)</f>
        <v/>
      </c>
    </row>
    <row r="450" spans="1:6" ht="13.5" customHeight="1" x14ac:dyDescent="0.15">
      <c r="A450" s="50" t="str">
        <f>IF(ＣＳＶ貼付用!AZ450="","",ＣＳＶ貼付用!AZ450+データ!$N$9)</f>
        <v/>
      </c>
      <c r="B450" s="50" t="str">
        <f>IF(ＣＳＶ貼付用!BO450="","",ＣＳＶ貼付用!BO450+データ!$N$9)</f>
        <v/>
      </c>
      <c r="C450" s="50" t="str">
        <f>IF(ＣＳＶ貼付用!CD450="","",ＣＳＶ貼付用!CD450+データ!$N$9)</f>
        <v/>
      </c>
      <c r="D450" s="50" t="str">
        <f>IF(ＣＳＶ貼付用!CP450="","",ＣＳＶ貼付用!CP450+データ!$N$9)</f>
        <v/>
      </c>
      <c r="E450" s="50" t="str">
        <f>IF(ＣＳＶ貼付用!DH450="","",ＣＳＶ貼付用!DH450+データ!$N$9)</f>
        <v/>
      </c>
      <c r="F450" s="50" t="str">
        <f>IF(ＣＳＶ貼付用!DW450="","",ＣＳＶ貼付用!DW450+データ!$N$9)</f>
        <v/>
      </c>
    </row>
    <row r="451" spans="1:6" ht="13.5" customHeight="1" x14ac:dyDescent="0.15">
      <c r="A451" s="50" t="str">
        <f>IF(ＣＳＶ貼付用!AZ451="","",ＣＳＶ貼付用!AZ451+データ!$N$9)</f>
        <v/>
      </c>
      <c r="B451" s="50" t="str">
        <f>IF(ＣＳＶ貼付用!BO451="","",ＣＳＶ貼付用!BO451+データ!$N$9)</f>
        <v/>
      </c>
      <c r="C451" s="50" t="str">
        <f>IF(ＣＳＶ貼付用!CD451="","",ＣＳＶ貼付用!CD451+データ!$N$9)</f>
        <v/>
      </c>
      <c r="D451" s="50" t="str">
        <f>IF(ＣＳＶ貼付用!CP451="","",ＣＳＶ貼付用!CP451+データ!$N$9)</f>
        <v/>
      </c>
      <c r="E451" s="50" t="str">
        <f>IF(ＣＳＶ貼付用!DH451="","",ＣＳＶ貼付用!DH451+データ!$N$9)</f>
        <v/>
      </c>
      <c r="F451" s="50" t="str">
        <f>IF(ＣＳＶ貼付用!DW451="","",ＣＳＶ貼付用!DW451+データ!$N$9)</f>
        <v/>
      </c>
    </row>
    <row r="452" spans="1:6" ht="13.5" customHeight="1" x14ac:dyDescent="0.15">
      <c r="A452" s="50" t="str">
        <f>IF(ＣＳＶ貼付用!AZ452="","",ＣＳＶ貼付用!AZ452+データ!$N$9)</f>
        <v/>
      </c>
      <c r="B452" s="50" t="str">
        <f>IF(ＣＳＶ貼付用!BO452="","",ＣＳＶ貼付用!BO452+データ!$N$9)</f>
        <v/>
      </c>
      <c r="C452" s="50" t="str">
        <f>IF(ＣＳＶ貼付用!CD452="","",ＣＳＶ貼付用!CD452+データ!$N$9)</f>
        <v/>
      </c>
      <c r="D452" s="50" t="str">
        <f>IF(ＣＳＶ貼付用!CP452="","",ＣＳＶ貼付用!CP452+データ!$N$9)</f>
        <v/>
      </c>
      <c r="E452" s="50" t="str">
        <f>IF(ＣＳＶ貼付用!DH452="","",ＣＳＶ貼付用!DH452+データ!$N$9)</f>
        <v/>
      </c>
      <c r="F452" s="50" t="str">
        <f>IF(ＣＳＶ貼付用!DW452="","",ＣＳＶ貼付用!DW452+データ!$N$9)</f>
        <v/>
      </c>
    </row>
    <row r="453" spans="1:6" ht="13.5" customHeight="1" x14ac:dyDescent="0.15">
      <c r="A453" s="50" t="str">
        <f>IF(ＣＳＶ貼付用!AZ453="","",ＣＳＶ貼付用!AZ453+データ!$N$9)</f>
        <v/>
      </c>
      <c r="B453" s="50" t="str">
        <f>IF(ＣＳＶ貼付用!BO453="","",ＣＳＶ貼付用!BO453+データ!$N$9)</f>
        <v/>
      </c>
      <c r="C453" s="50" t="str">
        <f>IF(ＣＳＶ貼付用!CD453="","",ＣＳＶ貼付用!CD453+データ!$N$9)</f>
        <v/>
      </c>
      <c r="D453" s="50" t="str">
        <f>IF(ＣＳＶ貼付用!CP453="","",ＣＳＶ貼付用!CP453+データ!$N$9)</f>
        <v/>
      </c>
      <c r="E453" s="50" t="str">
        <f>IF(ＣＳＶ貼付用!DH453="","",ＣＳＶ貼付用!DH453+データ!$N$9)</f>
        <v/>
      </c>
      <c r="F453" s="50" t="str">
        <f>IF(ＣＳＶ貼付用!DW453="","",ＣＳＶ貼付用!DW453+データ!$N$9)</f>
        <v/>
      </c>
    </row>
    <row r="454" spans="1:6" ht="13.5" customHeight="1" x14ac:dyDescent="0.15">
      <c r="A454" s="50" t="str">
        <f>IF(ＣＳＶ貼付用!AZ454="","",ＣＳＶ貼付用!AZ454+データ!$N$9)</f>
        <v/>
      </c>
      <c r="B454" s="50" t="str">
        <f>IF(ＣＳＶ貼付用!BO454="","",ＣＳＶ貼付用!BO454+データ!$N$9)</f>
        <v/>
      </c>
      <c r="C454" s="50" t="str">
        <f>IF(ＣＳＶ貼付用!CD454="","",ＣＳＶ貼付用!CD454+データ!$N$9)</f>
        <v/>
      </c>
      <c r="D454" s="50" t="str">
        <f>IF(ＣＳＶ貼付用!CP454="","",ＣＳＶ貼付用!CP454+データ!$N$9)</f>
        <v/>
      </c>
      <c r="E454" s="50" t="str">
        <f>IF(ＣＳＶ貼付用!DH454="","",ＣＳＶ貼付用!DH454+データ!$N$9)</f>
        <v/>
      </c>
      <c r="F454" s="50" t="str">
        <f>IF(ＣＳＶ貼付用!DW454="","",ＣＳＶ貼付用!DW454+データ!$N$9)</f>
        <v/>
      </c>
    </row>
    <row r="455" spans="1:6" ht="13.5" customHeight="1" x14ac:dyDescent="0.15">
      <c r="A455" s="50" t="str">
        <f>IF(ＣＳＶ貼付用!AZ455="","",ＣＳＶ貼付用!AZ455+データ!$N$9)</f>
        <v/>
      </c>
      <c r="B455" s="50" t="str">
        <f>IF(ＣＳＶ貼付用!BO455="","",ＣＳＶ貼付用!BO455+データ!$N$9)</f>
        <v/>
      </c>
      <c r="C455" s="50" t="str">
        <f>IF(ＣＳＶ貼付用!CD455="","",ＣＳＶ貼付用!CD455+データ!$N$9)</f>
        <v/>
      </c>
      <c r="D455" s="50" t="str">
        <f>IF(ＣＳＶ貼付用!CP455="","",ＣＳＶ貼付用!CP455+データ!$N$9)</f>
        <v/>
      </c>
      <c r="E455" s="50" t="str">
        <f>IF(ＣＳＶ貼付用!DH455="","",ＣＳＶ貼付用!DH455+データ!$N$9)</f>
        <v/>
      </c>
      <c r="F455" s="50" t="str">
        <f>IF(ＣＳＶ貼付用!DW455="","",ＣＳＶ貼付用!DW455+データ!$N$9)</f>
        <v/>
      </c>
    </row>
    <row r="456" spans="1:6" ht="13.5" customHeight="1" x14ac:dyDescent="0.15">
      <c r="A456" s="50" t="str">
        <f>IF(ＣＳＶ貼付用!AZ456="","",ＣＳＶ貼付用!AZ456+データ!$N$9)</f>
        <v/>
      </c>
      <c r="B456" s="50" t="str">
        <f>IF(ＣＳＶ貼付用!BO456="","",ＣＳＶ貼付用!BO456+データ!$N$9)</f>
        <v/>
      </c>
      <c r="C456" s="50" t="str">
        <f>IF(ＣＳＶ貼付用!CD456="","",ＣＳＶ貼付用!CD456+データ!$N$9)</f>
        <v/>
      </c>
      <c r="D456" s="50" t="str">
        <f>IF(ＣＳＶ貼付用!CP456="","",ＣＳＶ貼付用!CP456+データ!$N$9)</f>
        <v/>
      </c>
      <c r="E456" s="50" t="str">
        <f>IF(ＣＳＶ貼付用!DH456="","",ＣＳＶ貼付用!DH456+データ!$N$9)</f>
        <v/>
      </c>
      <c r="F456" s="50" t="str">
        <f>IF(ＣＳＶ貼付用!DW456="","",ＣＳＶ貼付用!DW456+データ!$N$9)</f>
        <v/>
      </c>
    </row>
    <row r="457" spans="1:6" ht="13.5" customHeight="1" x14ac:dyDescent="0.15">
      <c r="A457" s="50" t="str">
        <f>IF(ＣＳＶ貼付用!AZ457="","",ＣＳＶ貼付用!AZ457+データ!$N$9)</f>
        <v/>
      </c>
      <c r="B457" s="50" t="str">
        <f>IF(ＣＳＶ貼付用!BO457="","",ＣＳＶ貼付用!BO457+データ!$N$9)</f>
        <v/>
      </c>
      <c r="C457" s="50" t="str">
        <f>IF(ＣＳＶ貼付用!CD457="","",ＣＳＶ貼付用!CD457+データ!$N$9)</f>
        <v/>
      </c>
      <c r="D457" s="50" t="str">
        <f>IF(ＣＳＶ貼付用!CP457="","",ＣＳＶ貼付用!CP457+データ!$N$9)</f>
        <v/>
      </c>
      <c r="E457" s="50" t="str">
        <f>IF(ＣＳＶ貼付用!DH457="","",ＣＳＶ貼付用!DH457+データ!$N$9)</f>
        <v/>
      </c>
      <c r="F457" s="50" t="str">
        <f>IF(ＣＳＶ貼付用!DW457="","",ＣＳＶ貼付用!DW457+データ!$N$9)</f>
        <v/>
      </c>
    </row>
    <row r="458" spans="1:6" ht="13.5" customHeight="1" x14ac:dyDescent="0.15">
      <c r="A458" s="50" t="str">
        <f>IF(ＣＳＶ貼付用!AZ458="","",ＣＳＶ貼付用!AZ458+データ!$N$9)</f>
        <v/>
      </c>
      <c r="B458" s="50" t="str">
        <f>IF(ＣＳＶ貼付用!BO458="","",ＣＳＶ貼付用!BO458+データ!$N$9)</f>
        <v/>
      </c>
      <c r="C458" s="50" t="str">
        <f>IF(ＣＳＶ貼付用!CD458="","",ＣＳＶ貼付用!CD458+データ!$N$9)</f>
        <v/>
      </c>
      <c r="D458" s="50" t="str">
        <f>IF(ＣＳＶ貼付用!CP458="","",ＣＳＶ貼付用!CP458+データ!$N$9)</f>
        <v/>
      </c>
      <c r="E458" s="50" t="str">
        <f>IF(ＣＳＶ貼付用!DH458="","",ＣＳＶ貼付用!DH458+データ!$N$9)</f>
        <v/>
      </c>
      <c r="F458" s="50" t="str">
        <f>IF(ＣＳＶ貼付用!DW458="","",ＣＳＶ貼付用!DW458+データ!$N$9)</f>
        <v/>
      </c>
    </row>
    <row r="459" spans="1:6" ht="13.5" customHeight="1" x14ac:dyDescent="0.15">
      <c r="A459" s="50" t="str">
        <f>IF(ＣＳＶ貼付用!AZ459="","",ＣＳＶ貼付用!AZ459+データ!$N$9)</f>
        <v/>
      </c>
      <c r="B459" s="50" t="str">
        <f>IF(ＣＳＶ貼付用!BO459="","",ＣＳＶ貼付用!BO459+データ!$N$9)</f>
        <v/>
      </c>
      <c r="C459" s="50" t="str">
        <f>IF(ＣＳＶ貼付用!CD459="","",ＣＳＶ貼付用!CD459+データ!$N$9)</f>
        <v/>
      </c>
      <c r="D459" s="50" t="str">
        <f>IF(ＣＳＶ貼付用!CP459="","",ＣＳＶ貼付用!CP459+データ!$N$9)</f>
        <v/>
      </c>
      <c r="E459" s="50" t="str">
        <f>IF(ＣＳＶ貼付用!DH459="","",ＣＳＶ貼付用!DH459+データ!$N$9)</f>
        <v/>
      </c>
      <c r="F459" s="50" t="str">
        <f>IF(ＣＳＶ貼付用!DW459="","",ＣＳＶ貼付用!DW459+データ!$N$9)</f>
        <v/>
      </c>
    </row>
    <row r="460" spans="1:6" ht="13.5" customHeight="1" x14ac:dyDescent="0.15">
      <c r="A460" s="50" t="str">
        <f>IF(ＣＳＶ貼付用!AZ460="","",ＣＳＶ貼付用!AZ460+データ!$N$9)</f>
        <v/>
      </c>
      <c r="B460" s="50" t="str">
        <f>IF(ＣＳＶ貼付用!BO460="","",ＣＳＶ貼付用!BO460+データ!$N$9)</f>
        <v/>
      </c>
      <c r="C460" s="50" t="str">
        <f>IF(ＣＳＶ貼付用!CD460="","",ＣＳＶ貼付用!CD460+データ!$N$9)</f>
        <v/>
      </c>
      <c r="D460" s="50" t="str">
        <f>IF(ＣＳＶ貼付用!CP460="","",ＣＳＶ貼付用!CP460+データ!$N$9)</f>
        <v/>
      </c>
      <c r="E460" s="50" t="str">
        <f>IF(ＣＳＶ貼付用!DH460="","",ＣＳＶ貼付用!DH460+データ!$N$9)</f>
        <v/>
      </c>
      <c r="F460" s="50" t="str">
        <f>IF(ＣＳＶ貼付用!DW460="","",ＣＳＶ貼付用!DW460+データ!$N$9)</f>
        <v/>
      </c>
    </row>
    <row r="461" spans="1:6" ht="13.5" customHeight="1" x14ac:dyDescent="0.15">
      <c r="A461" s="50" t="str">
        <f>IF(ＣＳＶ貼付用!AZ461="","",ＣＳＶ貼付用!AZ461+データ!$N$9)</f>
        <v/>
      </c>
      <c r="B461" s="50" t="str">
        <f>IF(ＣＳＶ貼付用!BO461="","",ＣＳＶ貼付用!BO461+データ!$N$9)</f>
        <v/>
      </c>
      <c r="C461" s="50" t="str">
        <f>IF(ＣＳＶ貼付用!CD461="","",ＣＳＶ貼付用!CD461+データ!$N$9)</f>
        <v/>
      </c>
      <c r="D461" s="50" t="str">
        <f>IF(ＣＳＶ貼付用!CP461="","",ＣＳＶ貼付用!CP461+データ!$N$9)</f>
        <v/>
      </c>
      <c r="E461" s="50" t="str">
        <f>IF(ＣＳＶ貼付用!DH461="","",ＣＳＶ貼付用!DH461+データ!$N$9)</f>
        <v/>
      </c>
      <c r="F461" s="50" t="str">
        <f>IF(ＣＳＶ貼付用!DW461="","",ＣＳＶ貼付用!DW461+データ!$N$9)</f>
        <v/>
      </c>
    </row>
    <row r="462" spans="1:6" ht="13.5" customHeight="1" x14ac:dyDescent="0.15">
      <c r="A462" s="50" t="str">
        <f>IF(ＣＳＶ貼付用!AZ462="","",ＣＳＶ貼付用!AZ462+データ!$N$9)</f>
        <v/>
      </c>
      <c r="B462" s="50" t="str">
        <f>IF(ＣＳＶ貼付用!BO462="","",ＣＳＶ貼付用!BO462+データ!$N$9)</f>
        <v/>
      </c>
      <c r="C462" s="50" t="str">
        <f>IF(ＣＳＶ貼付用!CD462="","",ＣＳＶ貼付用!CD462+データ!$N$9)</f>
        <v/>
      </c>
      <c r="D462" s="50" t="str">
        <f>IF(ＣＳＶ貼付用!CP462="","",ＣＳＶ貼付用!CP462+データ!$N$9)</f>
        <v/>
      </c>
      <c r="E462" s="50" t="str">
        <f>IF(ＣＳＶ貼付用!DH462="","",ＣＳＶ貼付用!DH462+データ!$N$9)</f>
        <v/>
      </c>
      <c r="F462" s="50" t="str">
        <f>IF(ＣＳＶ貼付用!DW462="","",ＣＳＶ貼付用!DW462+データ!$N$9)</f>
        <v/>
      </c>
    </row>
    <row r="463" spans="1:6" ht="13.5" customHeight="1" x14ac:dyDescent="0.15">
      <c r="A463" s="50" t="str">
        <f>IF(ＣＳＶ貼付用!AZ463="","",ＣＳＶ貼付用!AZ463+データ!$N$9)</f>
        <v/>
      </c>
      <c r="B463" s="50" t="str">
        <f>IF(ＣＳＶ貼付用!BO463="","",ＣＳＶ貼付用!BO463+データ!$N$9)</f>
        <v/>
      </c>
      <c r="C463" s="50" t="str">
        <f>IF(ＣＳＶ貼付用!CD463="","",ＣＳＶ貼付用!CD463+データ!$N$9)</f>
        <v/>
      </c>
      <c r="D463" s="50" t="str">
        <f>IF(ＣＳＶ貼付用!CP463="","",ＣＳＶ貼付用!CP463+データ!$N$9)</f>
        <v/>
      </c>
      <c r="E463" s="50" t="str">
        <f>IF(ＣＳＶ貼付用!DH463="","",ＣＳＶ貼付用!DH463+データ!$N$9)</f>
        <v/>
      </c>
      <c r="F463" s="50" t="str">
        <f>IF(ＣＳＶ貼付用!DW463="","",ＣＳＶ貼付用!DW463+データ!$N$9)</f>
        <v/>
      </c>
    </row>
    <row r="464" spans="1:6" ht="13.5" customHeight="1" x14ac:dyDescent="0.15">
      <c r="A464" s="50" t="str">
        <f>IF(ＣＳＶ貼付用!AZ464="","",ＣＳＶ貼付用!AZ464+データ!$N$9)</f>
        <v/>
      </c>
      <c r="B464" s="50" t="str">
        <f>IF(ＣＳＶ貼付用!BO464="","",ＣＳＶ貼付用!BO464+データ!$N$9)</f>
        <v/>
      </c>
      <c r="C464" s="50" t="str">
        <f>IF(ＣＳＶ貼付用!CD464="","",ＣＳＶ貼付用!CD464+データ!$N$9)</f>
        <v/>
      </c>
      <c r="D464" s="50" t="str">
        <f>IF(ＣＳＶ貼付用!CP464="","",ＣＳＶ貼付用!CP464+データ!$N$9)</f>
        <v/>
      </c>
      <c r="E464" s="50" t="str">
        <f>IF(ＣＳＶ貼付用!DH464="","",ＣＳＶ貼付用!DH464+データ!$N$9)</f>
        <v/>
      </c>
      <c r="F464" s="50" t="str">
        <f>IF(ＣＳＶ貼付用!DW464="","",ＣＳＶ貼付用!DW464+データ!$N$9)</f>
        <v/>
      </c>
    </row>
    <row r="465" spans="1:6" ht="13.5" customHeight="1" x14ac:dyDescent="0.15">
      <c r="A465" s="50" t="str">
        <f>IF(ＣＳＶ貼付用!AZ465="","",ＣＳＶ貼付用!AZ465+データ!$N$9)</f>
        <v/>
      </c>
      <c r="B465" s="50" t="str">
        <f>IF(ＣＳＶ貼付用!BO465="","",ＣＳＶ貼付用!BO465+データ!$N$9)</f>
        <v/>
      </c>
      <c r="C465" s="50" t="str">
        <f>IF(ＣＳＶ貼付用!CD465="","",ＣＳＶ貼付用!CD465+データ!$N$9)</f>
        <v/>
      </c>
      <c r="D465" s="50" t="str">
        <f>IF(ＣＳＶ貼付用!CP465="","",ＣＳＶ貼付用!CP465+データ!$N$9)</f>
        <v/>
      </c>
      <c r="E465" s="50" t="str">
        <f>IF(ＣＳＶ貼付用!DH465="","",ＣＳＶ貼付用!DH465+データ!$N$9)</f>
        <v/>
      </c>
      <c r="F465" s="50" t="str">
        <f>IF(ＣＳＶ貼付用!DW465="","",ＣＳＶ貼付用!DW465+データ!$N$9)</f>
        <v/>
      </c>
    </row>
    <row r="466" spans="1:6" ht="13.5" customHeight="1" x14ac:dyDescent="0.15">
      <c r="A466" s="50" t="str">
        <f>IF(ＣＳＶ貼付用!AZ466="","",ＣＳＶ貼付用!AZ466+データ!$N$9)</f>
        <v/>
      </c>
      <c r="B466" s="50" t="str">
        <f>IF(ＣＳＶ貼付用!BO466="","",ＣＳＶ貼付用!BO466+データ!$N$9)</f>
        <v/>
      </c>
      <c r="C466" s="50" t="str">
        <f>IF(ＣＳＶ貼付用!CD466="","",ＣＳＶ貼付用!CD466+データ!$N$9)</f>
        <v/>
      </c>
      <c r="D466" s="50" t="str">
        <f>IF(ＣＳＶ貼付用!CP466="","",ＣＳＶ貼付用!CP466+データ!$N$9)</f>
        <v/>
      </c>
      <c r="E466" s="50" t="str">
        <f>IF(ＣＳＶ貼付用!DH466="","",ＣＳＶ貼付用!DH466+データ!$N$9)</f>
        <v/>
      </c>
      <c r="F466" s="50" t="str">
        <f>IF(ＣＳＶ貼付用!DW466="","",ＣＳＶ貼付用!DW466+データ!$N$9)</f>
        <v/>
      </c>
    </row>
    <row r="467" spans="1:6" ht="13.5" customHeight="1" x14ac:dyDescent="0.15">
      <c r="A467" s="50" t="str">
        <f>IF(ＣＳＶ貼付用!AZ467="","",ＣＳＶ貼付用!AZ467+データ!$N$9)</f>
        <v/>
      </c>
      <c r="B467" s="50" t="str">
        <f>IF(ＣＳＶ貼付用!BO467="","",ＣＳＶ貼付用!BO467+データ!$N$9)</f>
        <v/>
      </c>
      <c r="C467" s="50" t="str">
        <f>IF(ＣＳＶ貼付用!CD467="","",ＣＳＶ貼付用!CD467+データ!$N$9)</f>
        <v/>
      </c>
      <c r="D467" s="50" t="str">
        <f>IF(ＣＳＶ貼付用!CP467="","",ＣＳＶ貼付用!CP467+データ!$N$9)</f>
        <v/>
      </c>
      <c r="E467" s="50" t="str">
        <f>IF(ＣＳＶ貼付用!DH467="","",ＣＳＶ貼付用!DH467+データ!$N$9)</f>
        <v/>
      </c>
      <c r="F467" s="50" t="str">
        <f>IF(ＣＳＶ貼付用!DW467="","",ＣＳＶ貼付用!DW467+データ!$N$9)</f>
        <v/>
      </c>
    </row>
    <row r="468" spans="1:6" ht="13.5" customHeight="1" x14ac:dyDescent="0.15">
      <c r="A468" s="50" t="str">
        <f>IF(ＣＳＶ貼付用!AZ468="","",ＣＳＶ貼付用!AZ468+データ!$N$9)</f>
        <v/>
      </c>
      <c r="B468" s="50" t="str">
        <f>IF(ＣＳＶ貼付用!BO468="","",ＣＳＶ貼付用!BO468+データ!$N$9)</f>
        <v/>
      </c>
      <c r="C468" s="50" t="str">
        <f>IF(ＣＳＶ貼付用!CD468="","",ＣＳＶ貼付用!CD468+データ!$N$9)</f>
        <v/>
      </c>
      <c r="D468" s="50" t="str">
        <f>IF(ＣＳＶ貼付用!CP468="","",ＣＳＶ貼付用!CP468+データ!$N$9)</f>
        <v/>
      </c>
      <c r="E468" s="50" t="str">
        <f>IF(ＣＳＶ貼付用!DH468="","",ＣＳＶ貼付用!DH468+データ!$N$9)</f>
        <v/>
      </c>
      <c r="F468" s="50" t="str">
        <f>IF(ＣＳＶ貼付用!DW468="","",ＣＳＶ貼付用!DW468+データ!$N$9)</f>
        <v/>
      </c>
    </row>
    <row r="469" spans="1:6" ht="13.5" customHeight="1" x14ac:dyDescent="0.15">
      <c r="A469" s="50" t="str">
        <f>IF(ＣＳＶ貼付用!AZ469="","",ＣＳＶ貼付用!AZ469+データ!$N$9)</f>
        <v/>
      </c>
      <c r="B469" s="50" t="str">
        <f>IF(ＣＳＶ貼付用!BO469="","",ＣＳＶ貼付用!BO469+データ!$N$9)</f>
        <v/>
      </c>
      <c r="C469" s="50" t="str">
        <f>IF(ＣＳＶ貼付用!CD469="","",ＣＳＶ貼付用!CD469+データ!$N$9)</f>
        <v/>
      </c>
      <c r="D469" s="50" t="str">
        <f>IF(ＣＳＶ貼付用!CP469="","",ＣＳＶ貼付用!CP469+データ!$N$9)</f>
        <v/>
      </c>
      <c r="E469" s="50" t="str">
        <f>IF(ＣＳＶ貼付用!DH469="","",ＣＳＶ貼付用!DH469+データ!$N$9)</f>
        <v/>
      </c>
      <c r="F469" s="50" t="str">
        <f>IF(ＣＳＶ貼付用!DW469="","",ＣＳＶ貼付用!DW469+データ!$N$9)</f>
        <v/>
      </c>
    </row>
    <row r="470" spans="1:6" ht="13.5" customHeight="1" x14ac:dyDescent="0.15">
      <c r="A470" s="50" t="str">
        <f>IF(ＣＳＶ貼付用!AZ470="","",ＣＳＶ貼付用!AZ470+データ!$N$9)</f>
        <v/>
      </c>
      <c r="B470" s="50" t="str">
        <f>IF(ＣＳＶ貼付用!BO470="","",ＣＳＶ貼付用!BO470+データ!$N$9)</f>
        <v/>
      </c>
      <c r="C470" s="50" t="str">
        <f>IF(ＣＳＶ貼付用!CD470="","",ＣＳＶ貼付用!CD470+データ!$N$9)</f>
        <v/>
      </c>
      <c r="D470" s="50" t="str">
        <f>IF(ＣＳＶ貼付用!CP470="","",ＣＳＶ貼付用!CP470+データ!$N$9)</f>
        <v/>
      </c>
      <c r="E470" s="50" t="str">
        <f>IF(ＣＳＶ貼付用!DH470="","",ＣＳＶ貼付用!DH470+データ!$N$9)</f>
        <v/>
      </c>
      <c r="F470" s="50" t="str">
        <f>IF(ＣＳＶ貼付用!DW470="","",ＣＳＶ貼付用!DW470+データ!$N$9)</f>
        <v/>
      </c>
    </row>
    <row r="471" spans="1:6" ht="13.5" customHeight="1" x14ac:dyDescent="0.15">
      <c r="A471" s="50" t="str">
        <f>IF(ＣＳＶ貼付用!AZ471="","",ＣＳＶ貼付用!AZ471+データ!$N$9)</f>
        <v/>
      </c>
      <c r="B471" s="50" t="str">
        <f>IF(ＣＳＶ貼付用!BO471="","",ＣＳＶ貼付用!BO471+データ!$N$9)</f>
        <v/>
      </c>
      <c r="C471" s="50" t="str">
        <f>IF(ＣＳＶ貼付用!CD471="","",ＣＳＶ貼付用!CD471+データ!$N$9)</f>
        <v/>
      </c>
      <c r="D471" s="50" t="str">
        <f>IF(ＣＳＶ貼付用!CP471="","",ＣＳＶ貼付用!CP471+データ!$N$9)</f>
        <v/>
      </c>
      <c r="E471" s="50" t="str">
        <f>IF(ＣＳＶ貼付用!DH471="","",ＣＳＶ貼付用!DH471+データ!$N$9)</f>
        <v/>
      </c>
      <c r="F471" s="50" t="str">
        <f>IF(ＣＳＶ貼付用!DW471="","",ＣＳＶ貼付用!DW471+データ!$N$9)</f>
        <v/>
      </c>
    </row>
    <row r="472" spans="1:6" ht="13.5" customHeight="1" x14ac:dyDescent="0.15">
      <c r="A472" s="50" t="str">
        <f>IF(ＣＳＶ貼付用!AZ472="","",ＣＳＶ貼付用!AZ472+データ!$N$9)</f>
        <v/>
      </c>
      <c r="B472" s="50" t="str">
        <f>IF(ＣＳＶ貼付用!BO472="","",ＣＳＶ貼付用!BO472+データ!$N$9)</f>
        <v/>
      </c>
      <c r="C472" s="50" t="str">
        <f>IF(ＣＳＶ貼付用!CD472="","",ＣＳＶ貼付用!CD472+データ!$N$9)</f>
        <v/>
      </c>
      <c r="D472" s="50" t="str">
        <f>IF(ＣＳＶ貼付用!CP472="","",ＣＳＶ貼付用!CP472+データ!$N$9)</f>
        <v/>
      </c>
      <c r="E472" s="50" t="str">
        <f>IF(ＣＳＶ貼付用!DH472="","",ＣＳＶ貼付用!DH472+データ!$N$9)</f>
        <v/>
      </c>
      <c r="F472" s="50" t="str">
        <f>IF(ＣＳＶ貼付用!DW472="","",ＣＳＶ貼付用!DW472+データ!$N$9)</f>
        <v/>
      </c>
    </row>
    <row r="473" spans="1:6" ht="13.5" customHeight="1" x14ac:dyDescent="0.15">
      <c r="A473" s="50" t="str">
        <f>IF(ＣＳＶ貼付用!AZ473="","",ＣＳＶ貼付用!AZ473+データ!$N$9)</f>
        <v/>
      </c>
      <c r="B473" s="50" t="str">
        <f>IF(ＣＳＶ貼付用!BO473="","",ＣＳＶ貼付用!BO473+データ!$N$9)</f>
        <v/>
      </c>
      <c r="C473" s="50" t="str">
        <f>IF(ＣＳＶ貼付用!CD473="","",ＣＳＶ貼付用!CD473+データ!$N$9)</f>
        <v/>
      </c>
      <c r="D473" s="50" t="str">
        <f>IF(ＣＳＶ貼付用!CP473="","",ＣＳＶ貼付用!CP473+データ!$N$9)</f>
        <v/>
      </c>
      <c r="E473" s="50" t="str">
        <f>IF(ＣＳＶ貼付用!DH473="","",ＣＳＶ貼付用!DH473+データ!$N$9)</f>
        <v/>
      </c>
      <c r="F473" s="50" t="str">
        <f>IF(ＣＳＶ貼付用!DW473="","",ＣＳＶ貼付用!DW473+データ!$N$9)</f>
        <v/>
      </c>
    </row>
    <row r="474" spans="1:6" ht="13.5" customHeight="1" x14ac:dyDescent="0.15">
      <c r="A474" s="50" t="str">
        <f>IF(ＣＳＶ貼付用!AZ474="","",ＣＳＶ貼付用!AZ474+データ!$N$9)</f>
        <v/>
      </c>
      <c r="B474" s="50" t="str">
        <f>IF(ＣＳＶ貼付用!BO474="","",ＣＳＶ貼付用!BO474+データ!$N$9)</f>
        <v/>
      </c>
      <c r="C474" s="50" t="str">
        <f>IF(ＣＳＶ貼付用!CD474="","",ＣＳＶ貼付用!CD474+データ!$N$9)</f>
        <v/>
      </c>
      <c r="D474" s="50" t="str">
        <f>IF(ＣＳＶ貼付用!CP474="","",ＣＳＶ貼付用!CP474+データ!$N$9)</f>
        <v/>
      </c>
      <c r="E474" s="50" t="str">
        <f>IF(ＣＳＶ貼付用!DH474="","",ＣＳＶ貼付用!DH474+データ!$N$9)</f>
        <v/>
      </c>
      <c r="F474" s="50" t="str">
        <f>IF(ＣＳＶ貼付用!DW474="","",ＣＳＶ貼付用!DW474+データ!$N$9)</f>
        <v/>
      </c>
    </row>
    <row r="475" spans="1:6" ht="13.5" customHeight="1" x14ac:dyDescent="0.15">
      <c r="A475" s="50" t="str">
        <f>IF(ＣＳＶ貼付用!AZ475="","",ＣＳＶ貼付用!AZ475+データ!$N$9)</f>
        <v/>
      </c>
      <c r="B475" s="50" t="str">
        <f>IF(ＣＳＶ貼付用!BO475="","",ＣＳＶ貼付用!BO475+データ!$N$9)</f>
        <v/>
      </c>
      <c r="C475" s="50" t="str">
        <f>IF(ＣＳＶ貼付用!CD475="","",ＣＳＶ貼付用!CD475+データ!$N$9)</f>
        <v/>
      </c>
      <c r="D475" s="50" t="str">
        <f>IF(ＣＳＶ貼付用!CP475="","",ＣＳＶ貼付用!CP475+データ!$N$9)</f>
        <v/>
      </c>
      <c r="E475" s="50" t="str">
        <f>IF(ＣＳＶ貼付用!DH475="","",ＣＳＶ貼付用!DH475+データ!$N$9)</f>
        <v/>
      </c>
      <c r="F475" s="50" t="str">
        <f>IF(ＣＳＶ貼付用!DW475="","",ＣＳＶ貼付用!DW475+データ!$N$9)</f>
        <v/>
      </c>
    </row>
    <row r="476" spans="1:6" ht="13.5" customHeight="1" x14ac:dyDescent="0.15">
      <c r="A476" s="50" t="str">
        <f>IF(ＣＳＶ貼付用!AZ476="","",ＣＳＶ貼付用!AZ476+データ!$N$9)</f>
        <v/>
      </c>
      <c r="B476" s="50" t="str">
        <f>IF(ＣＳＶ貼付用!BO476="","",ＣＳＶ貼付用!BO476+データ!$N$9)</f>
        <v/>
      </c>
      <c r="C476" s="50" t="str">
        <f>IF(ＣＳＶ貼付用!CD476="","",ＣＳＶ貼付用!CD476+データ!$N$9)</f>
        <v/>
      </c>
      <c r="D476" s="50" t="str">
        <f>IF(ＣＳＶ貼付用!CP476="","",ＣＳＶ貼付用!CP476+データ!$N$9)</f>
        <v/>
      </c>
      <c r="E476" s="50" t="str">
        <f>IF(ＣＳＶ貼付用!DH476="","",ＣＳＶ貼付用!DH476+データ!$N$9)</f>
        <v/>
      </c>
      <c r="F476" s="50" t="str">
        <f>IF(ＣＳＶ貼付用!DW476="","",ＣＳＶ貼付用!DW476+データ!$N$9)</f>
        <v/>
      </c>
    </row>
    <row r="477" spans="1:6" ht="13.5" customHeight="1" x14ac:dyDescent="0.15">
      <c r="A477" s="50" t="str">
        <f>IF(ＣＳＶ貼付用!AZ477="","",ＣＳＶ貼付用!AZ477+データ!$N$9)</f>
        <v/>
      </c>
      <c r="B477" s="50" t="str">
        <f>IF(ＣＳＶ貼付用!BO477="","",ＣＳＶ貼付用!BO477+データ!$N$9)</f>
        <v/>
      </c>
      <c r="C477" s="50" t="str">
        <f>IF(ＣＳＶ貼付用!CD477="","",ＣＳＶ貼付用!CD477+データ!$N$9)</f>
        <v/>
      </c>
      <c r="D477" s="50" t="str">
        <f>IF(ＣＳＶ貼付用!CP477="","",ＣＳＶ貼付用!CP477+データ!$N$9)</f>
        <v/>
      </c>
      <c r="E477" s="50" t="str">
        <f>IF(ＣＳＶ貼付用!DH477="","",ＣＳＶ貼付用!DH477+データ!$N$9)</f>
        <v/>
      </c>
      <c r="F477" s="50" t="str">
        <f>IF(ＣＳＶ貼付用!DW477="","",ＣＳＶ貼付用!DW477+データ!$N$9)</f>
        <v/>
      </c>
    </row>
    <row r="478" spans="1:6" ht="13.5" customHeight="1" x14ac:dyDescent="0.15">
      <c r="A478" s="50" t="str">
        <f>IF(ＣＳＶ貼付用!AZ478="","",ＣＳＶ貼付用!AZ478+データ!$N$9)</f>
        <v/>
      </c>
      <c r="B478" s="50" t="str">
        <f>IF(ＣＳＶ貼付用!BO478="","",ＣＳＶ貼付用!BO478+データ!$N$9)</f>
        <v/>
      </c>
      <c r="C478" s="50" t="str">
        <f>IF(ＣＳＶ貼付用!CD478="","",ＣＳＶ貼付用!CD478+データ!$N$9)</f>
        <v/>
      </c>
      <c r="D478" s="50" t="str">
        <f>IF(ＣＳＶ貼付用!CP478="","",ＣＳＶ貼付用!CP478+データ!$N$9)</f>
        <v/>
      </c>
      <c r="E478" s="50" t="str">
        <f>IF(ＣＳＶ貼付用!DH478="","",ＣＳＶ貼付用!DH478+データ!$N$9)</f>
        <v/>
      </c>
      <c r="F478" s="50" t="str">
        <f>IF(ＣＳＶ貼付用!DW478="","",ＣＳＶ貼付用!DW478+データ!$N$9)</f>
        <v/>
      </c>
    </row>
    <row r="479" spans="1:6" ht="13.5" customHeight="1" x14ac:dyDescent="0.15">
      <c r="A479" s="50" t="str">
        <f>IF(ＣＳＶ貼付用!AZ479="","",ＣＳＶ貼付用!AZ479+データ!$N$9)</f>
        <v/>
      </c>
      <c r="B479" s="50" t="str">
        <f>IF(ＣＳＶ貼付用!BO479="","",ＣＳＶ貼付用!BO479+データ!$N$9)</f>
        <v/>
      </c>
      <c r="C479" s="50" t="str">
        <f>IF(ＣＳＶ貼付用!CD479="","",ＣＳＶ貼付用!CD479+データ!$N$9)</f>
        <v/>
      </c>
      <c r="D479" s="50" t="str">
        <f>IF(ＣＳＶ貼付用!CP479="","",ＣＳＶ貼付用!CP479+データ!$N$9)</f>
        <v/>
      </c>
      <c r="E479" s="50" t="str">
        <f>IF(ＣＳＶ貼付用!DH479="","",ＣＳＶ貼付用!DH479+データ!$N$9)</f>
        <v/>
      </c>
      <c r="F479" s="50" t="str">
        <f>IF(ＣＳＶ貼付用!DW479="","",ＣＳＶ貼付用!DW479+データ!$N$9)</f>
        <v/>
      </c>
    </row>
    <row r="480" spans="1:6" ht="13.5" customHeight="1" x14ac:dyDescent="0.15">
      <c r="A480" s="50" t="str">
        <f>IF(ＣＳＶ貼付用!AZ480="","",ＣＳＶ貼付用!AZ480+データ!$N$9)</f>
        <v/>
      </c>
      <c r="B480" s="50" t="str">
        <f>IF(ＣＳＶ貼付用!BO480="","",ＣＳＶ貼付用!BO480+データ!$N$9)</f>
        <v/>
      </c>
      <c r="C480" s="50" t="str">
        <f>IF(ＣＳＶ貼付用!CD480="","",ＣＳＶ貼付用!CD480+データ!$N$9)</f>
        <v/>
      </c>
      <c r="D480" s="50" t="str">
        <f>IF(ＣＳＶ貼付用!CP480="","",ＣＳＶ貼付用!CP480+データ!$N$9)</f>
        <v/>
      </c>
      <c r="E480" s="50" t="str">
        <f>IF(ＣＳＶ貼付用!DH480="","",ＣＳＶ貼付用!DH480+データ!$N$9)</f>
        <v/>
      </c>
      <c r="F480" s="50" t="str">
        <f>IF(ＣＳＶ貼付用!DW480="","",ＣＳＶ貼付用!DW480+データ!$N$9)</f>
        <v/>
      </c>
    </row>
    <row r="481" spans="1:6" ht="13.5" customHeight="1" x14ac:dyDescent="0.15">
      <c r="A481" s="50" t="str">
        <f>IF(ＣＳＶ貼付用!AZ481="","",ＣＳＶ貼付用!AZ481+データ!$N$9)</f>
        <v/>
      </c>
      <c r="B481" s="50" t="str">
        <f>IF(ＣＳＶ貼付用!BO481="","",ＣＳＶ貼付用!BO481+データ!$N$9)</f>
        <v/>
      </c>
      <c r="C481" s="50" t="str">
        <f>IF(ＣＳＶ貼付用!CD481="","",ＣＳＶ貼付用!CD481+データ!$N$9)</f>
        <v/>
      </c>
      <c r="D481" s="50" t="str">
        <f>IF(ＣＳＶ貼付用!CP481="","",ＣＳＶ貼付用!CP481+データ!$N$9)</f>
        <v/>
      </c>
      <c r="E481" s="50" t="str">
        <f>IF(ＣＳＶ貼付用!DH481="","",ＣＳＶ貼付用!DH481+データ!$N$9)</f>
        <v/>
      </c>
      <c r="F481" s="50" t="str">
        <f>IF(ＣＳＶ貼付用!DW481="","",ＣＳＶ貼付用!DW481+データ!$N$9)</f>
        <v/>
      </c>
    </row>
    <row r="482" spans="1:6" ht="13.5" customHeight="1" x14ac:dyDescent="0.15">
      <c r="A482" s="50" t="str">
        <f>IF(ＣＳＶ貼付用!AZ482="","",ＣＳＶ貼付用!AZ482+データ!$N$9)</f>
        <v/>
      </c>
      <c r="B482" s="50" t="str">
        <f>IF(ＣＳＶ貼付用!BO482="","",ＣＳＶ貼付用!BO482+データ!$N$9)</f>
        <v/>
      </c>
      <c r="C482" s="50" t="str">
        <f>IF(ＣＳＶ貼付用!CD482="","",ＣＳＶ貼付用!CD482+データ!$N$9)</f>
        <v/>
      </c>
      <c r="D482" s="50" t="str">
        <f>IF(ＣＳＶ貼付用!CP482="","",ＣＳＶ貼付用!CP482+データ!$N$9)</f>
        <v/>
      </c>
      <c r="E482" s="50" t="str">
        <f>IF(ＣＳＶ貼付用!DH482="","",ＣＳＶ貼付用!DH482+データ!$N$9)</f>
        <v/>
      </c>
      <c r="F482" s="50" t="str">
        <f>IF(ＣＳＶ貼付用!DW482="","",ＣＳＶ貼付用!DW482+データ!$N$9)</f>
        <v/>
      </c>
    </row>
    <row r="483" spans="1:6" ht="13.5" customHeight="1" x14ac:dyDescent="0.15">
      <c r="A483" s="50" t="str">
        <f>IF(ＣＳＶ貼付用!AZ483="","",ＣＳＶ貼付用!AZ483+データ!$N$9)</f>
        <v/>
      </c>
      <c r="B483" s="50" t="str">
        <f>IF(ＣＳＶ貼付用!BO483="","",ＣＳＶ貼付用!BO483+データ!$N$9)</f>
        <v/>
      </c>
      <c r="C483" s="50" t="str">
        <f>IF(ＣＳＶ貼付用!CD483="","",ＣＳＶ貼付用!CD483+データ!$N$9)</f>
        <v/>
      </c>
      <c r="D483" s="50" t="str">
        <f>IF(ＣＳＶ貼付用!CP483="","",ＣＳＶ貼付用!CP483+データ!$N$9)</f>
        <v/>
      </c>
      <c r="E483" s="50" t="str">
        <f>IF(ＣＳＶ貼付用!DH483="","",ＣＳＶ貼付用!DH483+データ!$N$9)</f>
        <v/>
      </c>
      <c r="F483" s="50" t="str">
        <f>IF(ＣＳＶ貼付用!DW483="","",ＣＳＶ貼付用!DW483+データ!$N$9)</f>
        <v/>
      </c>
    </row>
    <row r="484" spans="1:6" ht="13.5" customHeight="1" x14ac:dyDescent="0.15">
      <c r="A484" s="50" t="str">
        <f>IF(ＣＳＶ貼付用!AZ484="","",ＣＳＶ貼付用!AZ484+データ!$N$9)</f>
        <v/>
      </c>
      <c r="B484" s="50" t="str">
        <f>IF(ＣＳＶ貼付用!BO484="","",ＣＳＶ貼付用!BO484+データ!$N$9)</f>
        <v/>
      </c>
      <c r="C484" s="50" t="str">
        <f>IF(ＣＳＶ貼付用!CD484="","",ＣＳＶ貼付用!CD484+データ!$N$9)</f>
        <v/>
      </c>
      <c r="D484" s="50" t="str">
        <f>IF(ＣＳＶ貼付用!CP484="","",ＣＳＶ貼付用!CP484+データ!$N$9)</f>
        <v/>
      </c>
      <c r="E484" s="50" t="str">
        <f>IF(ＣＳＶ貼付用!DH484="","",ＣＳＶ貼付用!DH484+データ!$N$9)</f>
        <v/>
      </c>
      <c r="F484" s="50" t="str">
        <f>IF(ＣＳＶ貼付用!DW484="","",ＣＳＶ貼付用!DW484+データ!$N$9)</f>
        <v/>
      </c>
    </row>
    <row r="485" spans="1:6" ht="13.5" customHeight="1" x14ac:dyDescent="0.15">
      <c r="A485" s="50" t="str">
        <f>IF(ＣＳＶ貼付用!AZ485="","",ＣＳＶ貼付用!AZ485+データ!$N$9)</f>
        <v/>
      </c>
      <c r="B485" s="50" t="str">
        <f>IF(ＣＳＶ貼付用!BO485="","",ＣＳＶ貼付用!BO485+データ!$N$9)</f>
        <v/>
      </c>
      <c r="C485" s="50" t="str">
        <f>IF(ＣＳＶ貼付用!CD485="","",ＣＳＶ貼付用!CD485+データ!$N$9)</f>
        <v/>
      </c>
      <c r="D485" s="50" t="str">
        <f>IF(ＣＳＶ貼付用!CP485="","",ＣＳＶ貼付用!CP485+データ!$N$9)</f>
        <v/>
      </c>
      <c r="E485" s="50" t="str">
        <f>IF(ＣＳＶ貼付用!DH485="","",ＣＳＶ貼付用!DH485+データ!$N$9)</f>
        <v/>
      </c>
      <c r="F485" s="50" t="str">
        <f>IF(ＣＳＶ貼付用!DW485="","",ＣＳＶ貼付用!DW485+データ!$N$9)</f>
        <v/>
      </c>
    </row>
    <row r="486" spans="1:6" ht="13.5" customHeight="1" x14ac:dyDescent="0.15">
      <c r="A486" s="50" t="str">
        <f>IF(ＣＳＶ貼付用!AZ486="","",ＣＳＶ貼付用!AZ486+データ!$N$9)</f>
        <v/>
      </c>
      <c r="B486" s="50" t="str">
        <f>IF(ＣＳＶ貼付用!BO486="","",ＣＳＶ貼付用!BO486+データ!$N$9)</f>
        <v/>
      </c>
      <c r="C486" s="50" t="str">
        <f>IF(ＣＳＶ貼付用!CD486="","",ＣＳＶ貼付用!CD486+データ!$N$9)</f>
        <v/>
      </c>
      <c r="D486" s="50" t="str">
        <f>IF(ＣＳＶ貼付用!CP486="","",ＣＳＶ貼付用!CP486+データ!$N$9)</f>
        <v/>
      </c>
      <c r="E486" s="50" t="str">
        <f>IF(ＣＳＶ貼付用!DH486="","",ＣＳＶ貼付用!DH486+データ!$N$9)</f>
        <v/>
      </c>
      <c r="F486" s="50" t="str">
        <f>IF(ＣＳＶ貼付用!DW486="","",ＣＳＶ貼付用!DW486+データ!$N$9)</f>
        <v/>
      </c>
    </row>
    <row r="487" spans="1:6" ht="13.5" customHeight="1" x14ac:dyDescent="0.15">
      <c r="A487" s="50" t="str">
        <f>IF(ＣＳＶ貼付用!AZ487="","",ＣＳＶ貼付用!AZ487+データ!$N$9)</f>
        <v/>
      </c>
      <c r="B487" s="50" t="str">
        <f>IF(ＣＳＶ貼付用!BO487="","",ＣＳＶ貼付用!BO487+データ!$N$9)</f>
        <v/>
      </c>
      <c r="C487" s="50" t="str">
        <f>IF(ＣＳＶ貼付用!CD487="","",ＣＳＶ貼付用!CD487+データ!$N$9)</f>
        <v/>
      </c>
      <c r="D487" s="50" t="str">
        <f>IF(ＣＳＶ貼付用!CP487="","",ＣＳＶ貼付用!CP487+データ!$N$9)</f>
        <v/>
      </c>
      <c r="E487" s="50" t="str">
        <f>IF(ＣＳＶ貼付用!DH487="","",ＣＳＶ貼付用!DH487+データ!$N$9)</f>
        <v/>
      </c>
      <c r="F487" s="50" t="str">
        <f>IF(ＣＳＶ貼付用!DW487="","",ＣＳＶ貼付用!DW487+データ!$N$9)</f>
        <v/>
      </c>
    </row>
    <row r="488" spans="1:6" ht="13.5" customHeight="1" x14ac:dyDescent="0.15">
      <c r="A488" s="50" t="str">
        <f>IF(ＣＳＶ貼付用!AZ488="","",ＣＳＶ貼付用!AZ488+データ!$N$9)</f>
        <v/>
      </c>
      <c r="B488" s="50" t="str">
        <f>IF(ＣＳＶ貼付用!BO488="","",ＣＳＶ貼付用!BO488+データ!$N$9)</f>
        <v/>
      </c>
      <c r="C488" s="50" t="str">
        <f>IF(ＣＳＶ貼付用!CD488="","",ＣＳＶ貼付用!CD488+データ!$N$9)</f>
        <v/>
      </c>
      <c r="D488" s="50" t="str">
        <f>IF(ＣＳＶ貼付用!CP488="","",ＣＳＶ貼付用!CP488+データ!$N$9)</f>
        <v/>
      </c>
      <c r="E488" s="50" t="str">
        <f>IF(ＣＳＶ貼付用!DH488="","",ＣＳＶ貼付用!DH488+データ!$N$9)</f>
        <v/>
      </c>
      <c r="F488" s="50" t="str">
        <f>IF(ＣＳＶ貼付用!DW488="","",ＣＳＶ貼付用!DW488+データ!$N$9)</f>
        <v/>
      </c>
    </row>
    <row r="489" spans="1:6" ht="13.5" customHeight="1" x14ac:dyDescent="0.15">
      <c r="A489" s="50" t="str">
        <f>IF(ＣＳＶ貼付用!AZ489="","",ＣＳＶ貼付用!AZ489+データ!$N$9)</f>
        <v/>
      </c>
      <c r="B489" s="50" t="str">
        <f>IF(ＣＳＶ貼付用!BO489="","",ＣＳＶ貼付用!BO489+データ!$N$9)</f>
        <v/>
      </c>
      <c r="C489" s="50" t="str">
        <f>IF(ＣＳＶ貼付用!CD489="","",ＣＳＶ貼付用!CD489+データ!$N$9)</f>
        <v/>
      </c>
      <c r="D489" s="50" t="str">
        <f>IF(ＣＳＶ貼付用!CP489="","",ＣＳＶ貼付用!CP489+データ!$N$9)</f>
        <v/>
      </c>
      <c r="E489" s="50" t="str">
        <f>IF(ＣＳＶ貼付用!DH489="","",ＣＳＶ貼付用!DH489+データ!$N$9)</f>
        <v/>
      </c>
      <c r="F489" s="50" t="str">
        <f>IF(ＣＳＶ貼付用!DW489="","",ＣＳＶ貼付用!DW489+データ!$N$9)</f>
        <v/>
      </c>
    </row>
    <row r="490" spans="1:6" ht="13.5" customHeight="1" x14ac:dyDescent="0.15">
      <c r="A490" s="50" t="str">
        <f>IF(ＣＳＶ貼付用!AZ490="","",ＣＳＶ貼付用!AZ490+データ!$N$9)</f>
        <v/>
      </c>
      <c r="B490" s="50" t="str">
        <f>IF(ＣＳＶ貼付用!BO490="","",ＣＳＶ貼付用!BO490+データ!$N$9)</f>
        <v/>
      </c>
      <c r="C490" s="50" t="str">
        <f>IF(ＣＳＶ貼付用!CD490="","",ＣＳＶ貼付用!CD490+データ!$N$9)</f>
        <v/>
      </c>
      <c r="D490" s="50" t="str">
        <f>IF(ＣＳＶ貼付用!CP490="","",ＣＳＶ貼付用!CP490+データ!$N$9)</f>
        <v/>
      </c>
      <c r="E490" s="50" t="str">
        <f>IF(ＣＳＶ貼付用!DH490="","",ＣＳＶ貼付用!DH490+データ!$N$9)</f>
        <v/>
      </c>
      <c r="F490" s="50" t="str">
        <f>IF(ＣＳＶ貼付用!DW490="","",ＣＳＶ貼付用!DW490+データ!$N$9)</f>
        <v/>
      </c>
    </row>
    <row r="491" spans="1:6" ht="13.5" customHeight="1" x14ac:dyDescent="0.15">
      <c r="A491" s="50" t="str">
        <f>IF(ＣＳＶ貼付用!AZ491="","",ＣＳＶ貼付用!AZ491+データ!$N$9)</f>
        <v/>
      </c>
      <c r="B491" s="50" t="str">
        <f>IF(ＣＳＶ貼付用!BO491="","",ＣＳＶ貼付用!BO491+データ!$N$9)</f>
        <v/>
      </c>
      <c r="C491" s="50" t="str">
        <f>IF(ＣＳＶ貼付用!CD491="","",ＣＳＶ貼付用!CD491+データ!$N$9)</f>
        <v/>
      </c>
      <c r="D491" s="50" t="str">
        <f>IF(ＣＳＶ貼付用!CP491="","",ＣＳＶ貼付用!CP491+データ!$N$9)</f>
        <v/>
      </c>
      <c r="E491" s="50" t="str">
        <f>IF(ＣＳＶ貼付用!DH491="","",ＣＳＶ貼付用!DH491+データ!$N$9)</f>
        <v/>
      </c>
      <c r="F491" s="50" t="str">
        <f>IF(ＣＳＶ貼付用!DW491="","",ＣＳＶ貼付用!DW491+データ!$N$9)</f>
        <v/>
      </c>
    </row>
    <row r="492" spans="1:6" ht="13.5" customHeight="1" x14ac:dyDescent="0.15">
      <c r="A492" s="50" t="str">
        <f>IF(ＣＳＶ貼付用!AZ492="","",ＣＳＶ貼付用!AZ492+データ!$N$9)</f>
        <v/>
      </c>
      <c r="B492" s="50" t="str">
        <f>IF(ＣＳＶ貼付用!BO492="","",ＣＳＶ貼付用!BO492+データ!$N$9)</f>
        <v/>
      </c>
      <c r="C492" s="50" t="str">
        <f>IF(ＣＳＶ貼付用!CD492="","",ＣＳＶ貼付用!CD492+データ!$N$9)</f>
        <v/>
      </c>
      <c r="D492" s="50" t="str">
        <f>IF(ＣＳＶ貼付用!CP492="","",ＣＳＶ貼付用!CP492+データ!$N$9)</f>
        <v/>
      </c>
      <c r="E492" s="50" t="str">
        <f>IF(ＣＳＶ貼付用!DH492="","",ＣＳＶ貼付用!DH492+データ!$N$9)</f>
        <v/>
      </c>
      <c r="F492" s="50" t="str">
        <f>IF(ＣＳＶ貼付用!DW492="","",ＣＳＶ貼付用!DW492+データ!$N$9)</f>
        <v/>
      </c>
    </row>
    <row r="493" spans="1:6" ht="13.5" customHeight="1" x14ac:dyDescent="0.15">
      <c r="A493" s="50" t="str">
        <f>IF(ＣＳＶ貼付用!AZ493="","",ＣＳＶ貼付用!AZ493+データ!$N$9)</f>
        <v/>
      </c>
      <c r="B493" s="50" t="str">
        <f>IF(ＣＳＶ貼付用!BO493="","",ＣＳＶ貼付用!BO493+データ!$N$9)</f>
        <v/>
      </c>
      <c r="C493" s="50" t="str">
        <f>IF(ＣＳＶ貼付用!CD493="","",ＣＳＶ貼付用!CD493+データ!$N$9)</f>
        <v/>
      </c>
      <c r="D493" s="50" t="str">
        <f>IF(ＣＳＶ貼付用!CP493="","",ＣＳＶ貼付用!CP493+データ!$N$9)</f>
        <v/>
      </c>
      <c r="E493" s="50" t="str">
        <f>IF(ＣＳＶ貼付用!DH493="","",ＣＳＶ貼付用!DH493+データ!$N$9)</f>
        <v/>
      </c>
      <c r="F493" s="50" t="str">
        <f>IF(ＣＳＶ貼付用!DW493="","",ＣＳＶ貼付用!DW493+データ!$N$9)</f>
        <v/>
      </c>
    </row>
    <row r="494" spans="1:6" ht="13.5" customHeight="1" x14ac:dyDescent="0.15">
      <c r="A494" s="50" t="str">
        <f>IF(ＣＳＶ貼付用!AZ494="","",ＣＳＶ貼付用!AZ494+データ!$N$9)</f>
        <v/>
      </c>
      <c r="B494" s="50" t="str">
        <f>IF(ＣＳＶ貼付用!BO494="","",ＣＳＶ貼付用!BO494+データ!$N$9)</f>
        <v/>
      </c>
      <c r="C494" s="50" t="str">
        <f>IF(ＣＳＶ貼付用!CD494="","",ＣＳＶ貼付用!CD494+データ!$N$9)</f>
        <v/>
      </c>
      <c r="D494" s="50" t="str">
        <f>IF(ＣＳＶ貼付用!CP494="","",ＣＳＶ貼付用!CP494+データ!$N$9)</f>
        <v/>
      </c>
      <c r="E494" s="50" t="str">
        <f>IF(ＣＳＶ貼付用!DH494="","",ＣＳＶ貼付用!DH494+データ!$N$9)</f>
        <v/>
      </c>
      <c r="F494" s="50" t="str">
        <f>IF(ＣＳＶ貼付用!DW494="","",ＣＳＶ貼付用!DW494+データ!$N$9)</f>
        <v/>
      </c>
    </row>
    <row r="495" spans="1:6" ht="13.5" customHeight="1" x14ac:dyDescent="0.15">
      <c r="A495" s="50" t="str">
        <f>IF(ＣＳＶ貼付用!AZ495="","",ＣＳＶ貼付用!AZ495+データ!$N$9)</f>
        <v/>
      </c>
      <c r="B495" s="50" t="str">
        <f>IF(ＣＳＶ貼付用!BO495="","",ＣＳＶ貼付用!BO495+データ!$N$9)</f>
        <v/>
      </c>
      <c r="C495" s="50" t="str">
        <f>IF(ＣＳＶ貼付用!CD495="","",ＣＳＶ貼付用!CD495+データ!$N$9)</f>
        <v/>
      </c>
      <c r="D495" s="50" t="str">
        <f>IF(ＣＳＶ貼付用!CP495="","",ＣＳＶ貼付用!CP495+データ!$N$9)</f>
        <v/>
      </c>
      <c r="E495" s="50" t="str">
        <f>IF(ＣＳＶ貼付用!DH495="","",ＣＳＶ貼付用!DH495+データ!$N$9)</f>
        <v/>
      </c>
      <c r="F495" s="50" t="str">
        <f>IF(ＣＳＶ貼付用!DW495="","",ＣＳＶ貼付用!DW495+データ!$N$9)</f>
        <v/>
      </c>
    </row>
    <row r="496" spans="1:6" ht="13.5" customHeight="1" x14ac:dyDescent="0.15">
      <c r="A496" s="50" t="str">
        <f>IF(ＣＳＶ貼付用!AZ496="","",ＣＳＶ貼付用!AZ496+データ!$N$9)</f>
        <v/>
      </c>
      <c r="B496" s="50" t="str">
        <f>IF(ＣＳＶ貼付用!BO496="","",ＣＳＶ貼付用!BO496+データ!$N$9)</f>
        <v/>
      </c>
      <c r="C496" s="50" t="str">
        <f>IF(ＣＳＶ貼付用!CD496="","",ＣＳＶ貼付用!CD496+データ!$N$9)</f>
        <v/>
      </c>
      <c r="D496" s="50" t="str">
        <f>IF(ＣＳＶ貼付用!CP496="","",ＣＳＶ貼付用!CP496+データ!$N$9)</f>
        <v/>
      </c>
      <c r="E496" s="50" t="str">
        <f>IF(ＣＳＶ貼付用!DH496="","",ＣＳＶ貼付用!DH496+データ!$N$9)</f>
        <v/>
      </c>
      <c r="F496" s="50" t="str">
        <f>IF(ＣＳＶ貼付用!DW496="","",ＣＳＶ貼付用!DW496+データ!$N$9)</f>
        <v/>
      </c>
    </row>
    <row r="497" spans="1:6" ht="13.5" customHeight="1" x14ac:dyDescent="0.15">
      <c r="A497" s="50" t="str">
        <f>IF(ＣＳＶ貼付用!AZ497="","",ＣＳＶ貼付用!AZ497+データ!$N$9)</f>
        <v/>
      </c>
      <c r="B497" s="50" t="str">
        <f>IF(ＣＳＶ貼付用!BO497="","",ＣＳＶ貼付用!BO497+データ!$N$9)</f>
        <v/>
      </c>
      <c r="C497" s="50" t="str">
        <f>IF(ＣＳＶ貼付用!CD497="","",ＣＳＶ貼付用!CD497+データ!$N$9)</f>
        <v/>
      </c>
      <c r="D497" s="50" t="str">
        <f>IF(ＣＳＶ貼付用!CP497="","",ＣＳＶ貼付用!CP497+データ!$N$9)</f>
        <v/>
      </c>
      <c r="E497" s="50" t="str">
        <f>IF(ＣＳＶ貼付用!DH497="","",ＣＳＶ貼付用!DH497+データ!$N$9)</f>
        <v/>
      </c>
      <c r="F497" s="50" t="str">
        <f>IF(ＣＳＶ貼付用!DW497="","",ＣＳＶ貼付用!DW497+データ!$N$9)</f>
        <v/>
      </c>
    </row>
    <row r="498" spans="1:6" ht="13.5" customHeight="1" x14ac:dyDescent="0.15">
      <c r="A498" s="50" t="str">
        <f>IF(ＣＳＶ貼付用!AZ498="","",ＣＳＶ貼付用!AZ498+データ!$N$9)</f>
        <v/>
      </c>
      <c r="B498" s="50" t="str">
        <f>IF(ＣＳＶ貼付用!BO498="","",ＣＳＶ貼付用!BO498+データ!$N$9)</f>
        <v/>
      </c>
      <c r="C498" s="50" t="str">
        <f>IF(ＣＳＶ貼付用!CD498="","",ＣＳＶ貼付用!CD498+データ!$N$9)</f>
        <v/>
      </c>
      <c r="D498" s="50" t="str">
        <f>IF(ＣＳＶ貼付用!CP498="","",ＣＳＶ貼付用!CP498+データ!$N$9)</f>
        <v/>
      </c>
      <c r="E498" s="50" t="str">
        <f>IF(ＣＳＶ貼付用!DH498="","",ＣＳＶ貼付用!DH498+データ!$N$9)</f>
        <v/>
      </c>
      <c r="F498" s="50" t="str">
        <f>IF(ＣＳＶ貼付用!DW498="","",ＣＳＶ貼付用!DW498+データ!$N$9)</f>
        <v/>
      </c>
    </row>
    <row r="499" spans="1:6" ht="13.5" customHeight="1" x14ac:dyDescent="0.15">
      <c r="A499" s="50" t="str">
        <f>IF(ＣＳＶ貼付用!AZ499="","",ＣＳＶ貼付用!AZ499+データ!$N$9)</f>
        <v/>
      </c>
      <c r="B499" s="50" t="str">
        <f>IF(ＣＳＶ貼付用!BO499="","",ＣＳＶ貼付用!BO499+データ!$N$9)</f>
        <v/>
      </c>
      <c r="C499" s="50" t="str">
        <f>IF(ＣＳＶ貼付用!CD499="","",ＣＳＶ貼付用!CD499+データ!$N$9)</f>
        <v/>
      </c>
      <c r="D499" s="50" t="str">
        <f>IF(ＣＳＶ貼付用!CP499="","",ＣＳＶ貼付用!CP499+データ!$N$9)</f>
        <v/>
      </c>
      <c r="E499" s="50" t="str">
        <f>IF(ＣＳＶ貼付用!DH499="","",ＣＳＶ貼付用!DH499+データ!$N$9)</f>
        <v/>
      </c>
      <c r="F499" s="50" t="str">
        <f>IF(ＣＳＶ貼付用!DW499="","",ＣＳＶ貼付用!DW499+データ!$N$9)</f>
        <v/>
      </c>
    </row>
    <row r="500" spans="1:6" ht="13.5" customHeight="1" x14ac:dyDescent="0.15">
      <c r="A500" s="50" t="str">
        <f>IF(ＣＳＶ貼付用!AZ500="","",ＣＳＶ貼付用!AZ500+データ!$N$9)</f>
        <v/>
      </c>
      <c r="B500" s="50" t="str">
        <f>IF(ＣＳＶ貼付用!BO500="","",ＣＳＶ貼付用!BO500+データ!$N$9)</f>
        <v/>
      </c>
      <c r="C500" s="50" t="str">
        <f>IF(ＣＳＶ貼付用!CD500="","",ＣＳＶ貼付用!CD500+データ!$N$9)</f>
        <v/>
      </c>
      <c r="D500" s="50" t="str">
        <f>IF(ＣＳＶ貼付用!CP500="","",ＣＳＶ貼付用!CP500+データ!$N$9)</f>
        <v/>
      </c>
      <c r="E500" s="50" t="str">
        <f>IF(ＣＳＶ貼付用!DH500="","",ＣＳＶ貼付用!DH500+データ!$N$9)</f>
        <v/>
      </c>
      <c r="F500" s="50" t="str">
        <f>IF(ＣＳＶ貼付用!DW500="","",ＣＳＶ貼付用!DW500+データ!$N$9)</f>
        <v/>
      </c>
    </row>
    <row r="501" spans="1:6" ht="13.5" customHeight="1" x14ac:dyDescent="0.15">
      <c r="A501" s="50" t="str">
        <f>IF(ＣＳＶ貼付用!AZ501="","",ＣＳＶ貼付用!AZ501+データ!$N$9)</f>
        <v/>
      </c>
      <c r="B501" s="50" t="str">
        <f>IF(ＣＳＶ貼付用!BO501="","",ＣＳＶ貼付用!BO501+データ!$N$9)</f>
        <v/>
      </c>
      <c r="C501" s="50" t="str">
        <f>IF(ＣＳＶ貼付用!CD501="","",ＣＳＶ貼付用!CD501+データ!$N$9)</f>
        <v/>
      </c>
      <c r="D501" s="50" t="str">
        <f>IF(ＣＳＶ貼付用!CP501="","",ＣＳＶ貼付用!CP501+データ!$N$9)</f>
        <v/>
      </c>
      <c r="E501" s="50" t="str">
        <f>IF(ＣＳＶ貼付用!DH501="","",ＣＳＶ貼付用!DH501+データ!$N$9)</f>
        <v/>
      </c>
      <c r="F501" s="50" t="str">
        <f>IF(ＣＳＶ貼付用!DW501="","",ＣＳＶ貼付用!DW501+データ!$N$9)</f>
        <v/>
      </c>
    </row>
    <row r="502" spans="1:6" ht="13.5" customHeight="1" x14ac:dyDescent="0.15">
      <c r="A502" s="50" t="str">
        <f>IF(ＣＳＶ貼付用!AZ502="","",ＣＳＶ貼付用!AZ502+データ!$N$9)</f>
        <v/>
      </c>
      <c r="B502" s="50" t="str">
        <f>IF(ＣＳＶ貼付用!BO502="","",ＣＳＶ貼付用!BO502+データ!$N$9)</f>
        <v/>
      </c>
      <c r="C502" s="50" t="str">
        <f>IF(ＣＳＶ貼付用!CD502="","",ＣＳＶ貼付用!CD502+データ!$N$9)</f>
        <v/>
      </c>
      <c r="D502" s="50" t="str">
        <f>IF(ＣＳＶ貼付用!CP502="","",ＣＳＶ貼付用!CP502+データ!$N$9)</f>
        <v/>
      </c>
      <c r="E502" s="50" t="str">
        <f>IF(ＣＳＶ貼付用!DH502="","",ＣＳＶ貼付用!DH502+データ!$N$9)</f>
        <v/>
      </c>
      <c r="F502" s="50" t="str">
        <f>IF(ＣＳＶ貼付用!DW502="","",ＣＳＶ貼付用!DW502+データ!$N$9)</f>
        <v/>
      </c>
    </row>
    <row r="503" spans="1:6" ht="13.5" customHeight="1" x14ac:dyDescent="0.15">
      <c r="A503" s="50" t="str">
        <f>IF(ＣＳＶ貼付用!AZ503="","",ＣＳＶ貼付用!AZ503+データ!$N$9)</f>
        <v/>
      </c>
      <c r="B503" s="50" t="str">
        <f>IF(ＣＳＶ貼付用!BO503="","",ＣＳＶ貼付用!BO503+データ!$N$9)</f>
        <v/>
      </c>
      <c r="C503" s="50" t="str">
        <f>IF(ＣＳＶ貼付用!CD503="","",ＣＳＶ貼付用!CD503+データ!$N$9)</f>
        <v/>
      </c>
      <c r="D503" s="50" t="str">
        <f>IF(ＣＳＶ貼付用!CP503="","",ＣＳＶ貼付用!CP503+データ!$N$9)</f>
        <v/>
      </c>
      <c r="E503" s="50" t="str">
        <f>IF(ＣＳＶ貼付用!DH503="","",ＣＳＶ貼付用!DH503+データ!$N$9)</f>
        <v/>
      </c>
      <c r="F503" s="50" t="str">
        <f>IF(ＣＳＶ貼付用!DW503="","",ＣＳＶ貼付用!DW503+データ!$N$9)</f>
        <v/>
      </c>
    </row>
    <row r="504" spans="1:6" ht="13.5" customHeight="1" x14ac:dyDescent="0.15">
      <c r="A504" s="50" t="str">
        <f>IF(ＣＳＶ貼付用!AZ504="","",ＣＳＶ貼付用!AZ504+データ!$N$9)</f>
        <v/>
      </c>
      <c r="B504" s="50" t="str">
        <f>IF(ＣＳＶ貼付用!BO504="","",ＣＳＶ貼付用!BO504+データ!$N$9)</f>
        <v/>
      </c>
      <c r="C504" s="50" t="str">
        <f>IF(ＣＳＶ貼付用!CD504="","",ＣＳＶ貼付用!CD504+データ!$N$9)</f>
        <v/>
      </c>
      <c r="D504" s="50" t="str">
        <f>IF(ＣＳＶ貼付用!CP504="","",ＣＳＶ貼付用!CP504+データ!$N$9)</f>
        <v/>
      </c>
      <c r="E504" s="50" t="str">
        <f>IF(ＣＳＶ貼付用!DH504="","",ＣＳＶ貼付用!DH504+データ!$N$9)</f>
        <v/>
      </c>
      <c r="F504" s="50" t="str">
        <f>IF(ＣＳＶ貼付用!DW504="","",ＣＳＶ貼付用!DW504+データ!$N$9)</f>
        <v/>
      </c>
    </row>
    <row r="505" spans="1:6" ht="13.5" customHeight="1" x14ac:dyDescent="0.15">
      <c r="A505" s="50" t="str">
        <f>IF(ＣＳＶ貼付用!AZ505="","",ＣＳＶ貼付用!AZ505+データ!$N$9)</f>
        <v/>
      </c>
      <c r="B505" s="50" t="str">
        <f>IF(ＣＳＶ貼付用!BO505="","",ＣＳＶ貼付用!BO505+データ!$N$9)</f>
        <v/>
      </c>
      <c r="C505" s="50" t="str">
        <f>IF(ＣＳＶ貼付用!CD505="","",ＣＳＶ貼付用!CD505+データ!$N$9)</f>
        <v/>
      </c>
      <c r="D505" s="50" t="str">
        <f>IF(ＣＳＶ貼付用!CP505="","",ＣＳＶ貼付用!CP505+データ!$N$9)</f>
        <v/>
      </c>
      <c r="E505" s="50" t="str">
        <f>IF(ＣＳＶ貼付用!DH505="","",ＣＳＶ貼付用!DH505+データ!$N$9)</f>
        <v/>
      </c>
      <c r="F505" s="50" t="str">
        <f>IF(ＣＳＶ貼付用!DW505="","",ＣＳＶ貼付用!DW505+データ!$N$9)</f>
        <v/>
      </c>
    </row>
    <row r="506" spans="1:6" ht="13.5" customHeight="1" x14ac:dyDescent="0.15">
      <c r="A506" s="50" t="str">
        <f>IF(ＣＳＶ貼付用!AZ506="","",ＣＳＶ貼付用!AZ506+データ!$N$9)</f>
        <v/>
      </c>
      <c r="B506" s="50" t="str">
        <f>IF(ＣＳＶ貼付用!BO506="","",ＣＳＶ貼付用!BO506+データ!$N$9)</f>
        <v/>
      </c>
      <c r="C506" s="50" t="str">
        <f>IF(ＣＳＶ貼付用!CD506="","",ＣＳＶ貼付用!CD506+データ!$N$9)</f>
        <v/>
      </c>
      <c r="D506" s="50" t="str">
        <f>IF(ＣＳＶ貼付用!CP506="","",ＣＳＶ貼付用!CP506+データ!$N$9)</f>
        <v/>
      </c>
      <c r="E506" s="50" t="str">
        <f>IF(ＣＳＶ貼付用!DH506="","",ＣＳＶ貼付用!DH506+データ!$N$9)</f>
        <v/>
      </c>
      <c r="F506" s="50" t="str">
        <f>IF(ＣＳＶ貼付用!DW506="","",ＣＳＶ貼付用!DW506+データ!$N$9)</f>
        <v/>
      </c>
    </row>
    <row r="507" spans="1:6" ht="13.5" customHeight="1" x14ac:dyDescent="0.15">
      <c r="A507" s="50" t="str">
        <f>IF(ＣＳＶ貼付用!AZ507="","",ＣＳＶ貼付用!AZ507+データ!$N$9)</f>
        <v/>
      </c>
      <c r="B507" s="50" t="str">
        <f>IF(ＣＳＶ貼付用!BO507="","",ＣＳＶ貼付用!BO507+データ!$N$9)</f>
        <v/>
      </c>
      <c r="C507" s="50" t="str">
        <f>IF(ＣＳＶ貼付用!CD507="","",ＣＳＶ貼付用!CD507+データ!$N$9)</f>
        <v/>
      </c>
      <c r="D507" s="50" t="str">
        <f>IF(ＣＳＶ貼付用!CP507="","",ＣＳＶ貼付用!CP507+データ!$N$9)</f>
        <v/>
      </c>
      <c r="E507" s="50" t="str">
        <f>IF(ＣＳＶ貼付用!DH507="","",ＣＳＶ貼付用!DH507+データ!$N$9)</f>
        <v/>
      </c>
      <c r="F507" s="50" t="str">
        <f>IF(ＣＳＶ貼付用!DW507="","",ＣＳＶ貼付用!DW507+データ!$N$9)</f>
        <v/>
      </c>
    </row>
    <row r="508" spans="1:6" ht="13.5" customHeight="1" x14ac:dyDescent="0.15">
      <c r="A508" s="50" t="str">
        <f>IF(ＣＳＶ貼付用!AZ508="","",ＣＳＶ貼付用!AZ508+データ!$N$9)</f>
        <v/>
      </c>
      <c r="B508" s="50" t="str">
        <f>IF(ＣＳＶ貼付用!BO508="","",ＣＳＶ貼付用!BO508+データ!$N$9)</f>
        <v/>
      </c>
      <c r="C508" s="50" t="str">
        <f>IF(ＣＳＶ貼付用!CD508="","",ＣＳＶ貼付用!CD508+データ!$N$9)</f>
        <v/>
      </c>
      <c r="D508" s="50" t="str">
        <f>IF(ＣＳＶ貼付用!CP508="","",ＣＳＶ貼付用!CP508+データ!$N$9)</f>
        <v/>
      </c>
      <c r="E508" s="50" t="str">
        <f>IF(ＣＳＶ貼付用!DH508="","",ＣＳＶ貼付用!DH508+データ!$N$9)</f>
        <v/>
      </c>
      <c r="F508" s="50" t="str">
        <f>IF(ＣＳＶ貼付用!DW508="","",ＣＳＶ貼付用!DW508+データ!$N$9)</f>
        <v/>
      </c>
    </row>
    <row r="509" spans="1:6" ht="13.5" customHeight="1" x14ac:dyDescent="0.15">
      <c r="A509" s="50" t="str">
        <f>IF(ＣＳＶ貼付用!AZ509="","",ＣＳＶ貼付用!AZ509+データ!$N$9)</f>
        <v/>
      </c>
      <c r="B509" s="50" t="str">
        <f>IF(ＣＳＶ貼付用!BO509="","",ＣＳＶ貼付用!BO509+データ!$N$9)</f>
        <v/>
      </c>
      <c r="C509" s="50" t="str">
        <f>IF(ＣＳＶ貼付用!CD509="","",ＣＳＶ貼付用!CD509+データ!$N$9)</f>
        <v/>
      </c>
      <c r="D509" s="50" t="str">
        <f>IF(ＣＳＶ貼付用!CP509="","",ＣＳＶ貼付用!CP509+データ!$N$9)</f>
        <v/>
      </c>
      <c r="E509" s="50" t="str">
        <f>IF(ＣＳＶ貼付用!DH509="","",ＣＳＶ貼付用!DH509+データ!$N$9)</f>
        <v/>
      </c>
      <c r="F509" s="50" t="str">
        <f>IF(ＣＳＶ貼付用!DW509="","",ＣＳＶ貼付用!DW509+データ!$N$9)</f>
        <v/>
      </c>
    </row>
    <row r="510" spans="1:6" ht="13.5" customHeight="1" x14ac:dyDescent="0.15">
      <c r="A510" s="50" t="str">
        <f>IF(ＣＳＶ貼付用!AZ510="","",ＣＳＶ貼付用!AZ510+データ!$N$9)</f>
        <v/>
      </c>
      <c r="B510" s="50" t="str">
        <f>IF(ＣＳＶ貼付用!BO510="","",ＣＳＶ貼付用!BO510+データ!$N$9)</f>
        <v/>
      </c>
      <c r="C510" s="50" t="str">
        <f>IF(ＣＳＶ貼付用!CD510="","",ＣＳＶ貼付用!CD510+データ!$N$9)</f>
        <v/>
      </c>
      <c r="D510" s="50" t="str">
        <f>IF(ＣＳＶ貼付用!CP510="","",ＣＳＶ貼付用!CP510+データ!$N$9)</f>
        <v/>
      </c>
      <c r="E510" s="50" t="str">
        <f>IF(ＣＳＶ貼付用!DH510="","",ＣＳＶ貼付用!DH510+データ!$N$9)</f>
        <v/>
      </c>
      <c r="F510" s="50" t="str">
        <f>IF(ＣＳＶ貼付用!DW510="","",ＣＳＶ貼付用!DW510+データ!$N$9)</f>
        <v/>
      </c>
    </row>
    <row r="511" spans="1:6" ht="13.5" customHeight="1" x14ac:dyDescent="0.15">
      <c r="A511" s="50" t="str">
        <f>IF(ＣＳＶ貼付用!AZ511="","",ＣＳＶ貼付用!AZ511+データ!$N$9)</f>
        <v/>
      </c>
      <c r="B511" s="50" t="str">
        <f>IF(ＣＳＶ貼付用!BO511="","",ＣＳＶ貼付用!BO511+データ!$N$9)</f>
        <v/>
      </c>
      <c r="C511" s="50" t="str">
        <f>IF(ＣＳＶ貼付用!CD511="","",ＣＳＶ貼付用!CD511+データ!$N$9)</f>
        <v/>
      </c>
      <c r="D511" s="50" t="str">
        <f>IF(ＣＳＶ貼付用!CP511="","",ＣＳＶ貼付用!CP511+データ!$N$9)</f>
        <v/>
      </c>
      <c r="E511" s="50" t="str">
        <f>IF(ＣＳＶ貼付用!DH511="","",ＣＳＶ貼付用!DH511+データ!$N$9)</f>
        <v/>
      </c>
      <c r="F511" s="50" t="str">
        <f>IF(ＣＳＶ貼付用!DW511="","",ＣＳＶ貼付用!DW511+データ!$N$9)</f>
        <v/>
      </c>
    </row>
    <row r="512" spans="1:6" ht="13.5" customHeight="1" x14ac:dyDescent="0.15">
      <c r="A512" s="50" t="str">
        <f>IF(ＣＳＶ貼付用!AZ512="","",ＣＳＶ貼付用!AZ512+データ!$N$9)</f>
        <v/>
      </c>
      <c r="B512" s="50" t="str">
        <f>IF(ＣＳＶ貼付用!BO512="","",ＣＳＶ貼付用!BO512+データ!$N$9)</f>
        <v/>
      </c>
      <c r="C512" s="50" t="str">
        <f>IF(ＣＳＶ貼付用!CD512="","",ＣＳＶ貼付用!CD512+データ!$N$9)</f>
        <v/>
      </c>
      <c r="D512" s="50" t="str">
        <f>IF(ＣＳＶ貼付用!CP512="","",ＣＳＶ貼付用!CP512+データ!$N$9)</f>
        <v/>
      </c>
      <c r="E512" s="50" t="str">
        <f>IF(ＣＳＶ貼付用!DH512="","",ＣＳＶ貼付用!DH512+データ!$N$9)</f>
        <v/>
      </c>
      <c r="F512" s="50" t="str">
        <f>IF(ＣＳＶ貼付用!DW512="","",ＣＳＶ貼付用!DW512+データ!$N$9)</f>
        <v/>
      </c>
    </row>
    <row r="513" spans="1:6" ht="13.5" customHeight="1" x14ac:dyDescent="0.15">
      <c r="A513" s="50" t="str">
        <f>IF(ＣＳＶ貼付用!AZ513="","",ＣＳＶ貼付用!AZ513+データ!$N$9)</f>
        <v/>
      </c>
      <c r="B513" s="50" t="str">
        <f>IF(ＣＳＶ貼付用!BO513="","",ＣＳＶ貼付用!BO513+データ!$N$9)</f>
        <v/>
      </c>
      <c r="C513" s="50" t="str">
        <f>IF(ＣＳＶ貼付用!CD513="","",ＣＳＶ貼付用!CD513+データ!$N$9)</f>
        <v/>
      </c>
      <c r="D513" s="50" t="str">
        <f>IF(ＣＳＶ貼付用!CP513="","",ＣＳＶ貼付用!CP513+データ!$N$9)</f>
        <v/>
      </c>
      <c r="E513" s="50" t="str">
        <f>IF(ＣＳＶ貼付用!DH513="","",ＣＳＶ貼付用!DH513+データ!$N$9)</f>
        <v/>
      </c>
      <c r="F513" s="50" t="str">
        <f>IF(ＣＳＶ貼付用!DW513="","",ＣＳＶ貼付用!DW513+データ!$N$9)</f>
        <v/>
      </c>
    </row>
    <row r="514" spans="1:6" ht="13.5" customHeight="1" x14ac:dyDescent="0.15">
      <c r="A514" s="50" t="str">
        <f>IF(ＣＳＶ貼付用!AZ514="","",ＣＳＶ貼付用!AZ514+データ!$N$9)</f>
        <v/>
      </c>
      <c r="B514" s="50" t="str">
        <f>IF(ＣＳＶ貼付用!BO514="","",ＣＳＶ貼付用!BO514+データ!$N$9)</f>
        <v/>
      </c>
      <c r="C514" s="50" t="str">
        <f>IF(ＣＳＶ貼付用!CD514="","",ＣＳＶ貼付用!CD514+データ!$N$9)</f>
        <v/>
      </c>
      <c r="D514" s="50" t="str">
        <f>IF(ＣＳＶ貼付用!CP514="","",ＣＳＶ貼付用!CP514+データ!$N$9)</f>
        <v/>
      </c>
      <c r="E514" s="50" t="str">
        <f>IF(ＣＳＶ貼付用!DH514="","",ＣＳＶ貼付用!DH514+データ!$N$9)</f>
        <v/>
      </c>
      <c r="F514" s="50" t="str">
        <f>IF(ＣＳＶ貼付用!DW514="","",ＣＳＶ貼付用!DW514+データ!$N$9)</f>
        <v/>
      </c>
    </row>
    <row r="515" spans="1:6" ht="13.5" customHeight="1" x14ac:dyDescent="0.15">
      <c r="A515" s="50" t="str">
        <f>IF(ＣＳＶ貼付用!AZ515="","",ＣＳＶ貼付用!AZ515+データ!$N$9)</f>
        <v/>
      </c>
      <c r="B515" s="50" t="str">
        <f>IF(ＣＳＶ貼付用!BO515="","",ＣＳＶ貼付用!BO515+データ!$N$9)</f>
        <v/>
      </c>
      <c r="C515" s="50" t="str">
        <f>IF(ＣＳＶ貼付用!CD515="","",ＣＳＶ貼付用!CD515+データ!$N$9)</f>
        <v/>
      </c>
      <c r="D515" s="50" t="str">
        <f>IF(ＣＳＶ貼付用!CP515="","",ＣＳＶ貼付用!CP515+データ!$N$9)</f>
        <v/>
      </c>
      <c r="E515" s="50" t="str">
        <f>IF(ＣＳＶ貼付用!DH515="","",ＣＳＶ貼付用!DH515+データ!$N$9)</f>
        <v/>
      </c>
      <c r="F515" s="50" t="str">
        <f>IF(ＣＳＶ貼付用!DW515="","",ＣＳＶ貼付用!DW515+データ!$N$9)</f>
        <v/>
      </c>
    </row>
    <row r="516" spans="1:6" ht="13.5" customHeight="1" x14ac:dyDescent="0.15">
      <c r="A516" s="50" t="str">
        <f>IF(ＣＳＶ貼付用!AZ516="","",ＣＳＶ貼付用!AZ516+データ!$N$9)</f>
        <v/>
      </c>
      <c r="B516" s="50" t="str">
        <f>IF(ＣＳＶ貼付用!BO516="","",ＣＳＶ貼付用!BO516+データ!$N$9)</f>
        <v/>
      </c>
      <c r="C516" s="50" t="str">
        <f>IF(ＣＳＶ貼付用!CD516="","",ＣＳＶ貼付用!CD516+データ!$N$9)</f>
        <v/>
      </c>
      <c r="D516" s="50" t="str">
        <f>IF(ＣＳＶ貼付用!CP516="","",ＣＳＶ貼付用!CP516+データ!$N$9)</f>
        <v/>
      </c>
      <c r="E516" s="50" t="str">
        <f>IF(ＣＳＶ貼付用!DH516="","",ＣＳＶ貼付用!DH516+データ!$N$9)</f>
        <v/>
      </c>
      <c r="F516" s="50" t="str">
        <f>IF(ＣＳＶ貼付用!DW516="","",ＣＳＶ貼付用!DW516+データ!$N$9)</f>
        <v/>
      </c>
    </row>
    <row r="517" spans="1:6" ht="13.5" customHeight="1" x14ac:dyDescent="0.15">
      <c r="A517" s="50" t="str">
        <f>IF(ＣＳＶ貼付用!AZ517="","",ＣＳＶ貼付用!AZ517+データ!$N$9)</f>
        <v/>
      </c>
      <c r="B517" s="50" t="str">
        <f>IF(ＣＳＶ貼付用!BO517="","",ＣＳＶ貼付用!BO517+データ!$N$9)</f>
        <v/>
      </c>
      <c r="C517" s="50" t="str">
        <f>IF(ＣＳＶ貼付用!CD517="","",ＣＳＶ貼付用!CD517+データ!$N$9)</f>
        <v/>
      </c>
      <c r="D517" s="50" t="str">
        <f>IF(ＣＳＶ貼付用!CP517="","",ＣＳＶ貼付用!CP517+データ!$N$9)</f>
        <v/>
      </c>
      <c r="E517" s="50" t="str">
        <f>IF(ＣＳＶ貼付用!DH517="","",ＣＳＶ貼付用!DH517+データ!$N$9)</f>
        <v/>
      </c>
      <c r="F517" s="50" t="str">
        <f>IF(ＣＳＶ貼付用!DW517="","",ＣＳＶ貼付用!DW517+データ!$N$9)</f>
        <v/>
      </c>
    </row>
    <row r="518" spans="1:6" ht="13.5" customHeight="1" x14ac:dyDescent="0.15">
      <c r="A518" s="50" t="str">
        <f>IF(ＣＳＶ貼付用!AZ518="","",ＣＳＶ貼付用!AZ518+データ!$N$9)</f>
        <v/>
      </c>
      <c r="B518" s="50" t="str">
        <f>IF(ＣＳＶ貼付用!BO518="","",ＣＳＶ貼付用!BO518+データ!$N$9)</f>
        <v/>
      </c>
      <c r="C518" s="50" t="str">
        <f>IF(ＣＳＶ貼付用!CD518="","",ＣＳＶ貼付用!CD518+データ!$N$9)</f>
        <v/>
      </c>
      <c r="D518" s="50" t="str">
        <f>IF(ＣＳＶ貼付用!CP518="","",ＣＳＶ貼付用!CP518+データ!$N$9)</f>
        <v/>
      </c>
      <c r="E518" s="50" t="str">
        <f>IF(ＣＳＶ貼付用!DH518="","",ＣＳＶ貼付用!DH518+データ!$N$9)</f>
        <v/>
      </c>
      <c r="F518" s="50" t="str">
        <f>IF(ＣＳＶ貼付用!DW518="","",ＣＳＶ貼付用!DW518+データ!$N$9)</f>
        <v/>
      </c>
    </row>
    <row r="519" spans="1:6" ht="13.5" customHeight="1" x14ac:dyDescent="0.15">
      <c r="A519" s="50" t="str">
        <f>IF(ＣＳＶ貼付用!AZ519="","",ＣＳＶ貼付用!AZ519+データ!$N$9)</f>
        <v/>
      </c>
      <c r="B519" s="50" t="str">
        <f>IF(ＣＳＶ貼付用!BO519="","",ＣＳＶ貼付用!BO519+データ!$N$9)</f>
        <v/>
      </c>
      <c r="C519" s="50" t="str">
        <f>IF(ＣＳＶ貼付用!CD519="","",ＣＳＶ貼付用!CD519+データ!$N$9)</f>
        <v/>
      </c>
      <c r="D519" s="50" t="str">
        <f>IF(ＣＳＶ貼付用!CP519="","",ＣＳＶ貼付用!CP519+データ!$N$9)</f>
        <v/>
      </c>
      <c r="E519" s="50" t="str">
        <f>IF(ＣＳＶ貼付用!DH519="","",ＣＳＶ貼付用!DH519+データ!$N$9)</f>
        <v/>
      </c>
      <c r="F519" s="50" t="str">
        <f>IF(ＣＳＶ貼付用!DW519="","",ＣＳＶ貼付用!DW519+データ!$N$9)</f>
        <v/>
      </c>
    </row>
    <row r="520" spans="1:6" ht="13.5" customHeight="1" x14ac:dyDescent="0.15">
      <c r="A520" s="50" t="str">
        <f>IF(ＣＳＶ貼付用!AZ520="","",ＣＳＶ貼付用!AZ520+データ!$N$9)</f>
        <v/>
      </c>
      <c r="B520" s="50" t="str">
        <f>IF(ＣＳＶ貼付用!BO520="","",ＣＳＶ貼付用!BO520+データ!$N$9)</f>
        <v/>
      </c>
      <c r="C520" s="50" t="str">
        <f>IF(ＣＳＶ貼付用!CD520="","",ＣＳＶ貼付用!CD520+データ!$N$9)</f>
        <v/>
      </c>
      <c r="D520" s="50" t="str">
        <f>IF(ＣＳＶ貼付用!CP520="","",ＣＳＶ貼付用!CP520+データ!$N$9)</f>
        <v/>
      </c>
      <c r="E520" s="50" t="str">
        <f>IF(ＣＳＶ貼付用!DH520="","",ＣＳＶ貼付用!DH520+データ!$N$9)</f>
        <v/>
      </c>
      <c r="F520" s="50" t="str">
        <f>IF(ＣＳＶ貼付用!DW520="","",ＣＳＶ貼付用!DW520+データ!$N$9)</f>
        <v/>
      </c>
    </row>
    <row r="521" spans="1:6" ht="13.5" customHeight="1" x14ac:dyDescent="0.15">
      <c r="A521" s="50" t="str">
        <f>IF(ＣＳＶ貼付用!AZ521="","",ＣＳＶ貼付用!AZ521+データ!$N$9)</f>
        <v/>
      </c>
      <c r="B521" s="50" t="str">
        <f>IF(ＣＳＶ貼付用!BO521="","",ＣＳＶ貼付用!BO521+データ!$N$9)</f>
        <v/>
      </c>
      <c r="C521" s="50" t="str">
        <f>IF(ＣＳＶ貼付用!CD521="","",ＣＳＶ貼付用!CD521+データ!$N$9)</f>
        <v/>
      </c>
      <c r="D521" s="50" t="str">
        <f>IF(ＣＳＶ貼付用!CP521="","",ＣＳＶ貼付用!CP521+データ!$N$9)</f>
        <v/>
      </c>
      <c r="E521" s="50" t="str">
        <f>IF(ＣＳＶ貼付用!DH521="","",ＣＳＶ貼付用!DH521+データ!$N$9)</f>
        <v/>
      </c>
      <c r="F521" s="50" t="str">
        <f>IF(ＣＳＶ貼付用!DW521="","",ＣＳＶ貼付用!DW521+データ!$N$9)</f>
        <v/>
      </c>
    </row>
    <row r="522" spans="1:6" ht="13.5" customHeight="1" x14ac:dyDescent="0.15">
      <c r="A522" s="50" t="str">
        <f>IF(ＣＳＶ貼付用!AZ522="","",ＣＳＶ貼付用!AZ522+データ!$N$9)</f>
        <v/>
      </c>
      <c r="B522" s="50" t="str">
        <f>IF(ＣＳＶ貼付用!BO522="","",ＣＳＶ貼付用!BO522+データ!$N$9)</f>
        <v/>
      </c>
      <c r="C522" s="50" t="str">
        <f>IF(ＣＳＶ貼付用!CD522="","",ＣＳＶ貼付用!CD522+データ!$N$9)</f>
        <v/>
      </c>
      <c r="D522" s="50" t="str">
        <f>IF(ＣＳＶ貼付用!CP522="","",ＣＳＶ貼付用!CP522+データ!$N$9)</f>
        <v/>
      </c>
      <c r="E522" s="50" t="str">
        <f>IF(ＣＳＶ貼付用!DH522="","",ＣＳＶ貼付用!DH522+データ!$N$9)</f>
        <v/>
      </c>
      <c r="F522" s="50" t="str">
        <f>IF(ＣＳＶ貼付用!DW522="","",ＣＳＶ貼付用!DW522+データ!$N$9)</f>
        <v/>
      </c>
    </row>
    <row r="523" spans="1:6" ht="13.5" customHeight="1" x14ac:dyDescent="0.15">
      <c r="A523" s="50" t="str">
        <f>IF(ＣＳＶ貼付用!AZ523="","",ＣＳＶ貼付用!AZ523+データ!$N$9)</f>
        <v/>
      </c>
      <c r="B523" s="50" t="str">
        <f>IF(ＣＳＶ貼付用!BO523="","",ＣＳＶ貼付用!BO523+データ!$N$9)</f>
        <v/>
      </c>
      <c r="C523" s="50" t="str">
        <f>IF(ＣＳＶ貼付用!CD523="","",ＣＳＶ貼付用!CD523+データ!$N$9)</f>
        <v/>
      </c>
      <c r="D523" s="50" t="str">
        <f>IF(ＣＳＶ貼付用!CP523="","",ＣＳＶ貼付用!CP523+データ!$N$9)</f>
        <v/>
      </c>
      <c r="E523" s="50" t="str">
        <f>IF(ＣＳＶ貼付用!DH523="","",ＣＳＶ貼付用!DH523+データ!$N$9)</f>
        <v/>
      </c>
      <c r="F523" s="50" t="str">
        <f>IF(ＣＳＶ貼付用!DW523="","",ＣＳＶ貼付用!DW523+データ!$N$9)</f>
        <v/>
      </c>
    </row>
    <row r="524" spans="1:6" ht="13.5" customHeight="1" x14ac:dyDescent="0.15">
      <c r="A524" s="50" t="str">
        <f>IF(ＣＳＶ貼付用!AZ524="","",ＣＳＶ貼付用!AZ524+データ!$N$9)</f>
        <v/>
      </c>
      <c r="B524" s="50" t="str">
        <f>IF(ＣＳＶ貼付用!BO524="","",ＣＳＶ貼付用!BO524+データ!$N$9)</f>
        <v/>
      </c>
      <c r="C524" s="50" t="str">
        <f>IF(ＣＳＶ貼付用!CD524="","",ＣＳＶ貼付用!CD524+データ!$N$9)</f>
        <v/>
      </c>
      <c r="D524" s="50" t="str">
        <f>IF(ＣＳＶ貼付用!CP524="","",ＣＳＶ貼付用!CP524+データ!$N$9)</f>
        <v/>
      </c>
      <c r="E524" s="50" t="str">
        <f>IF(ＣＳＶ貼付用!DH524="","",ＣＳＶ貼付用!DH524+データ!$N$9)</f>
        <v/>
      </c>
      <c r="F524" s="50" t="str">
        <f>IF(ＣＳＶ貼付用!DW524="","",ＣＳＶ貼付用!DW524+データ!$N$9)</f>
        <v/>
      </c>
    </row>
    <row r="525" spans="1:6" ht="13.5" customHeight="1" x14ac:dyDescent="0.15">
      <c r="A525" s="50" t="str">
        <f>IF(ＣＳＶ貼付用!AZ525="","",ＣＳＶ貼付用!AZ525+データ!$N$9)</f>
        <v/>
      </c>
      <c r="B525" s="50" t="str">
        <f>IF(ＣＳＶ貼付用!BO525="","",ＣＳＶ貼付用!BO525+データ!$N$9)</f>
        <v/>
      </c>
      <c r="C525" s="50" t="str">
        <f>IF(ＣＳＶ貼付用!CD525="","",ＣＳＶ貼付用!CD525+データ!$N$9)</f>
        <v/>
      </c>
      <c r="D525" s="50" t="str">
        <f>IF(ＣＳＶ貼付用!CP525="","",ＣＳＶ貼付用!CP525+データ!$N$9)</f>
        <v/>
      </c>
      <c r="E525" s="50" t="str">
        <f>IF(ＣＳＶ貼付用!DH525="","",ＣＳＶ貼付用!DH525+データ!$N$9)</f>
        <v/>
      </c>
      <c r="F525" s="50" t="str">
        <f>IF(ＣＳＶ貼付用!DW525="","",ＣＳＶ貼付用!DW525+データ!$N$9)</f>
        <v/>
      </c>
    </row>
    <row r="526" spans="1:6" ht="13.5" customHeight="1" x14ac:dyDescent="0.15">
      <c r="A526" s="50" t="str">
        <f>IF(ＣＳＶ貼付用!AZ526="","",ＣＳＶ貼付用!AZ526+データ!$N$9)</f>
        <v/>
      </c>
      <c r="B526" s="50" t="str">
        <f>IF(ＣＳＶ貼付用!BO526="","",ＣＳＶ貼付用!BO526+データ!$N$9)</f>
        <v/>
      </c>
      <c r="C526" s="50" t="str">
        <f>IF(ＣＳＶ貼付用!CD526="","",ＣＳＶ貼付用!CD526+データ!$N$9)</f>
        <v/>
      </c>
      <c r="D526" s="50" t="str">
        <f>IF(ＣＳＶ貼付用!CP526="","",ＣＳＶ貼付用!CP526+データ!$N$9)</f>
        <v/>
      </c>
      <c r="E526" s="50" t="str">
        <f>IF(ＣＳＶ貼付用!DH526="","",ＣＳＶ貼付用!DH526+データ!$N$9)</f>
        <v/>
      </c>
      <c r="F526" s="50" t="str">
        <f>IF(ＣＳＶ貼付用!DW526="","",ＣＳＶ貼付用!DW526+データ!$N$9)</f>
        <v/>
      </c>
    </row>
    <row r="527" spans="1:6" ht="13.5" customHeight="1" x14ac:dyDescent="0.15">
      <c r="A527" s="50" t="str">
        <f>IF(ＣＳＶ貼付用!AZ527="","",ＣＳＶ貼付用!AZ527+データ!$N$9)</f>
        <v/>
      </c>
      <c r="B527" s="50" t="str">
        <f>IF(ＣＳＶ貼付用!BO527="","",ＣＳＶ貼付用!BO527+データ!$N$9)</f>
        <v/>
      </c>
      <c r="C527" s="50" t="str">
        <f>IF(ＣＳＶ貼付用!CD527="","",ＣＳＶ貼付用!CD527+データ!$N$9)</f>
        <v/>
      </c>
      <c r="D527" s="50" t="str">
        <f>IF(ＣＳＶ貼付用!CP527="","",ＣＳＶ貼付用!CP527+データ!$N$9)</f>
        <v/>
      </c>
      <c r="E527" s="50" t="str">
        <f>IF(ＣＳＶ貼付用!DH527="","",ＣＳＶ貼付用!DH527+データ!$N$9)</f>
        <v/>
      </c>
      <c r="F527" s="50" t="str">
        <f>IF(ＣＳＶ貼付用!DW527="","",ＣＳＶ貼付用!DW527+データ!$N$9)</f>
        <v/>
      </c>
    </row>
    <row r="528" spans="1:6" ht="13.5" customHeight="1" x14ac:dyDescent="0.15">
      <c r="A528" s="50" t="str">
        <f>IF(ＣＳＶ貼付用!AZ528="","",ＣＳＶ貼付用!AZ528+データ!$N$9)</f>
        <v/>
      </c>
      <c r="B528" s="50" t="str">
        <f>IF(ＣＳＶ貼付用!BO528="","",ＣＳＶ貼付用!BO528+データ!$N$9)</f>
        <v/>
      </c>
      <c r="C528" s="50" t="str">
        <f>IF(ＣＳＶ貼付用!CD528="","",ＣＳＶ貼付用!CD528+データ!$N$9)</f>
        <v/>
      </c>
      <c r="D528" s="50" t="str">
        <f>IF(ＣＳＶ貼付用!CP528="","",ＣＳＶ貼付用!CP528+データ!$N$9)</f>
        <v/>
      </c>
      <c r="E528" s="50" t="str">
        <f>IF(ＣＳＶ貼付用!DH528="","",ＣＳＶ貼付用!DH528+データ!$N$9)</f>
        <v/>
      </c>
      <c r="F528" s="50" t="str">
        <f>IF(ＣＳＶ貼付用!DW528="","",ＣＳＶ貼付用!DW528+データ!$N$9)</f>
        <v/>
      </c>
    </row>
    <row r="529" spans="1:6" ht="13.5" customHeight="1" x14ac:dyDescent="0.15">
      <c r="A529" s="50" t="str">
        <f>IF(ＣＳＶ貼付用!AZ529="","",ＣＳＶ貼付用!AZ529+データ!$N$9)</f>
        <v/>
      </c>
      <c r="B529" s="50" t="str">
        <f>IF(ＣＳＶ貼付用!BO529="","",ＣＳＶ貼付用!BO529+データ!$N$9)</f>
        <v/>
      </c>
      <c r="C529" s="50" t="str">
        <f>IF(ＣＳＶ貼付用!CD529="","",ＣＳＶ貼付用!CD529+データ!$N$9)</f>
        <v/>
      </c>
      <c r="D529" s="50" t="str">
        <f>IF(ＣＳＶ貼付用!CP529="","",ＣＳＶ貼付用!CP529+データ!$N$9)</f>
        <v/>
      </c>
      <c r="E529" s="50" t="str">
        <f>IF(ＣＳＶ貼付用!DH529="","",ＣＳＶ貼付用!DH529+データ!$N$9)</f>
        <v/>
      </c>
      <c r="F529" s="50" t="str">
        <f>IF(ＣＳＶ貼付用!DW529="","",ＣＳＶ貼付用!DW529+データ!$N$9)</f>
        <v/>
      </c>
    </row>
    <row r="530" spans="1:6" ht="13.5" customHeight="1" x14ac:dyDescent="0.15">
      <c r="A530" s="50" t="str">
        <f>IF(ＣＳＶ貼付用!AZ530="","",ＣＳＶ貼付用!AZ530+データ!$N$9)</f>
        <v/>
      </c>
      <c r="B530" s="50" t="str">
        <f>IF(ＣＳＶ貼付用!BO530="","",ＣＳＶ貼付用!BO530+データ!$N$9)</f>
        <v/>
      </c>
      <c r="C530" s="50" t="str">
        <f>IF(ＣＳＶ貼付用!CD530="","",ＣＳＶ貼付用!CD530+データ!$N$9)</f>
        <v/>
      </c>
      <c r="D530" s="50" t="str">
        <f>IF(ＣＳＶ貼付用!CP530="","",ＣＳＶ貼付用!CP530+データ!$N$9)</f>
        <v/>
      </c>
      <c r="E530" s="50" t="str">
        <f>IF(ＣＳＶ貼付用!DH530="","",ＣＳＶ貼付用!DH530+データ!$N$9)</f>
        <v/>
      </c>
      <c r="F530" s="50" t="str">
        <f>IF(ＣＳＶ貼付用!DW530="","",ＣＳＶ貼付用!DW530+データ!$N$9)</f>
        <v/>
      </c>
    </row>
    <row r="531" spans="1:6" ht="13.5" customHeight="1" x14ac:dyDescent="0.15">
      <c r="A531" s="50" t="str">
        <f>IF(ＣＳＶ貼付用!AZ531="","",ＣＳＶ貼付用!AZ531+データ!$N$9)</f>
        <v/>
      </c>
      <c r="B531" s="50" t="str">
        <f>IF(ＣＳＶ貼付用!BO531="","",ＣＳＶ貼付用!BO531+データ!$N$9)</f>
        <v/>
      </c>
      <c r="C531" s="50" t="str">
        <f>IF(ＣＳＶ貼付用!CD531="","",ＣＳＶ貼付用!CD531+データ!$N$9)</f>
        <v/>
      </c>
      <c r="D531" s="50" t="str">
        <f>IF(ＣＳＶ貼付用!CP531="","",ＣＳＶ貼付用!CP531+データ!$N$9)</f>
        <v/>
      </c>
      <c r="E531" s="50" t="str">
        <f>IF(ＣＳＶ貼付用!DH531="","",ＣＳＶ貼付用!DH531+データ!$N$9)</f>
        <v/>
      </c>
      <c r="F531" s="50" t="str">
        <f>IF(ＣＳＶ貼付用!DW531="","",ＣＳＶ貼付用!DW531+データ!$N$9)</f>
        <v/>
      </c>
    </row>
    <row r="532" spans="1:6" ht="13.5" customHeight="1" x14ac:dyDescent="0.15">
      <c r="A532" s="50" t="str">
        <f>IF(ＣＳＶ貼付用!AZ532="","",ＣＳＶ貼付用!AZ532+データ!$N$9)</f>
        <v/>
      </c>
      <c r="B532" s="50" t="str">
        <f>IF(ＣＳＶ貼付用!BO532="","",ＣＳＶ貼付用!BO532+データ!$N$9)</f>
        <v/>
      </c>
      <c r="C532" s="50" t="str">
        <f>IF(ＣＳＶ貼付用!CD532="","",ＣＳＶ貼付用!CD532+データ!$N$9)</f>
        <v/>
      </c>
      <c r="D532" s="50" t="str">
        <f>IF(ＣＳＶ貼付用!CP532="","",ＣＳＶ貼付用!CP532+データ!$N$9)</f>
        <v/>
      </c>
      <c r="E532" s="50" t="str">
        <f>IF(ＣＳＶ貼付用!DH532="","",ＣＳＶ貼付用!DH532+データ!$N$9)</f>
        <v/>
      </c>
      <c r="F532" s="50" t="str">
        <f>IF(ＣＳＶ貼付用!DW532="","",ＣＳＶ貼付用!DW532+データ!$N$9)</f>
        <v/>
      </c>
    </row>
    <row r="533" spans="1:6" ht="13.5" customHeight="1" x14ac:dyDescent="0.15">
      <c r="A533" s="50" t="str">
        <f>IF(ＣＳＶ貼付用!AZ533="","",ＣＳＶ貼付用!AZ533+データ!$N$9)</f>
        <v/>
      </c>
      <c r="B533" s="50" t="str">
        <f>IF(ＣＳＶ貼付用!BO533="","",ＣＳＶ貼付用!BO533+データ!$N$9)</f>
        <v/>
      </c>
      <c r="C533" s="50" t="str">
        <f>IF(ＣＳＶ貼付用!CD533="","",ＣＳＶ貼付用!CD533+データ!$N$9)</f>
        <v/>
      </c>
      <c r="D533" s="50" t="str">
        <f>IF(ＣＳＶ貼付用!CP533="","",ＣＳＶ貼付用!CP533+データ!$N$9)</f>
        <v/>
      </c>
      <c r="E533" s="50" t="str">
        <f>IF(ＣＳＶ貼付用!DH533="","",ＣＳＶ貼付用!DH533+データ!$N$9)</f>
        <v/>
      </c>
      <c r="F533" s="50" t="str">
        <f>IF(ＣＳＶ貼付用!DW533="","",ＣＳＶ貼付用!DW533+データ!$N$9)</f>
        <v/>
      </c>
    </row>
    <row r="534" spans="1:6" ht="13.5" customHeight="1" x14ac:dyDescent="0.15">
      <c r="A534" s="50" t="str">
        <f>IF(ＣＳＶ貼付用!AZ534="","",ＣＳＶ貼付用!AZ534+データ!$N$9)</f>
        <v/>
      </c>
      <c r="B534" s="50" t="str">
        <f>IF(ＣＳＶ貼付用!BO534="","",ＣＳＶ貼付用!BO534+データ!$N$9)</f>
        <v/>
      </c>
      <c r="C534" s="50" t="str">
        <f>IF(ＣＳＶ貼付用!CD534="","",ＣＳＶ貼付用!CD534+データ!$N$9)</f>
        <v/>
      </c>
      <c r="D534" s="50" t="str">
        <f>IF(ＣＳＶ貼付用!CP534="","",ＣＳＶ貼付用!CP534+データ!$N$9)</f>
        <v/>
      </c>
      <c r="E534" s="50" t="str">
        <f>IF(ＣＳＶ貼付用!DH534="","",ＣＳＶ貼付用!DH534+データ!$N$9)</f>
        <v/>
      </c>
      <c r="F534" s="50" t="str">
        <f>IF(ＣＳＶ貼付用!DW534="","",ＣＳＶ貼付用!DW534+データ!$N$9)</f>
        <v/>
      </c>
    </row>
    <row r="535" spans="1:6" ht="13.5" customHeight="1" x14ac:dyDescent="0.15">
      <c r="A535" s="50" t="str">
        <f>IF(ＣＳＶ貼付用!AZ535="","",ＣＳＶ貼付用!AZ535+データ!$N$9)</f>
        <v/>
      </c>
      <c r="B535" s="50" t="str">
        <f>IF(ＣＳＶ貼付用!BO535="","",ＣＳＶ貼付用!BO535+データ!$N$9)</f>
        <v/>
      </c>
      <c r="C535" s="50" t="str">
        <f>IF(ＣＳＶ貼付用!CD535="","",ＣＳＶ貼付用!CD535+データ!$N$9)</f>
        <v/>
      </c>
      <c r="D535" s="50" t="str">
        <f>IF(ＣＳＶ貼付用!CP535="","",ＣＳＶ貼付用!CP535+データ!$N$9)</f>
        <v/>
      </c>
      <c r="E535" s="50" t="str">
        <f>IF(ＣＳＶ貼付用!DH535="","",ＣＳＶ貼付用!DH535+データ!$N$9)</f>
        <v/>
      </c>
      <c r="F535" s="50" t="str">
        <f>IF(ＣＳＶ貼付用!DW535="","",ＣＳＶ貼付用!DW535+データ!$N$9)</f>
        <v/>
      </c>
    </row>
    <row r="536" spans="1:6" ht="13.5" customHeight="1" x14ac:dyDescent="0.15">
      <c r="A536" s="50" t="str">
        <f>IF(ＣＳＶ貼付用!AZ536="","",ＣＳＶ貼付用!AZ536+データ!$N$9)</f>
        <v/>
      </c>
      <c r="B536" s="50" t="str">
        <f>IF(ＣＳＶ貼付用!BO536="","",ＣＳＶ貼付用!BO536+データ!$N$9)</f>
        <v/>
      </c>
      <c r="C536" s="50" t="str">
        <f>IF(ＣＳＶ貼付用!CD536="","",ＣＳＶ貼付用!CD536+データ!$N$9)</f>
        <v/>
      </c>
      <c r="D536" s="50" t="str">
        <f>IF(ＣＳＶ貼付用!CP536="","",ＣＳＶ貼付用!CP536+データ!$N$9)</f>
        <v/>
      </c>
      <c r="E536" s="50" t="str">
        <f>IF(ＣＳＶ貼付用!DH536="","",ＣＳＶ貼付用!DH536+データ!$N$9)</f>
        <v/>
      </c>
      <c r="F536" s="50" t="str">
        <f>IF(ＣＳＶ貼付用!DW536="","",ＣＳＶ貼付用!DW536+データ!$N$9)</f>
        <v/>
      </c>
    </row>
    <row r="537" spans="1:6" ht="13.5" customHeight="1" x14ac:dyDescent="0.15">
      <c r="A537" s="50" t="str">
        <f>IF(ＣＳＶ貼付用!AZ537="","",ＣＳＶ貼付用!AZ537+データ!$N$9)</f>
        <v/>
      </c>
      <c r="B537" s="50" t="str">
        <f>IF(ＣＳＶ貼付用!BO537="","",ＣＳＶ貼付用!BO537+データ!$N$9)</f>
        <v/>
      </c>
      <c r="C537" s="50" t="str">
        <f>IF(ＣＳＶ貼付用!CD537="","",ＣＳＶ貼付用!CD537+データ!$N$9)</f>
        <v/>
      </c>
      <c r="D537" s="50" t="str">
        <f>IF(ＣＳＶ貼付用!CP537="","",ＣＳＶ貼付用!CP537+データ!$N$9)</f>
        <v/>
      </c>
      <c r="E537" s="50" t="str">
        <f>IF(ＣＳＶ貼付用!DH537="","",ＣＳＶ貼付用!DH537+データ!$N$9)</f>
        <v/>
      </c>
      <c r="F537" s="50" t="str">
        <f>IF(ＣＳＶ貼付用!DW537="","",ＣＳＶ貼付用!DW537+データ!$N$9)</f>
        <v/>
      </c>
    </row>
    <row r="538" spans="1:6" ht="13.5" customHeight="1" x14ac:dyDescent="0.15">
      <c r="A538" s="50" t="str">
        <f>IF(ＣＳＶ貼付用!AZ538="","",ＣＳＶ貼付用!AZ538+データ!$N$9)</f>
        <v/>
      </c>
      <c r="B538" s="50" t="str">
        <f>IF(ＣＳＶ貼付用!BO538="","",ＣＳＶ貼付用!BO538+データ!$N$9)</f>
        <v/>
      </c>
      <c r="C538" s="50" t="str">
        <f>IF(ＣＳＶ貼付用!CD538="","",ＣＳＶ貼付用!CD538+データ!$N$9)</f>
        <v/>
      </c>
      <c r="D538" s="50" t="str">
        <f>IF(ＣＳＶ貼付用!CP538="","",ＣＳＶ貼付用!CP538+データ!$N$9)</f>
        <v/>
      </c>
      <c r="E538" s="50" t="str">
        <f>IF(ＣＳＶ貼付用!DH538="","",ＣＳＶ貼付用!DH538+データ!$N$9)</f>
        <v/>
      </c>
      <c r="F538" s="50" t="str">
        <f>IF(ＣＳＶ貼付用!DW538="","",ＣＳＶ貼付用!DW538+データ!$N$9)</f>
        <v/>
      </c>
    </row>
    <row r="539" spans="1:6" ht="13.5" customHeight="1" x14ac:dyDescent="0.15">
      <c r="A539" s="50" t="str">
        <f>IF(ＣＳＶ貼付用!AZ539="","",ＣＳＶ貼付用!AZ539+データ!$N$9)</f>
        <v/>
      </c>
      <c r="B539" s="50" t="str">
        <f>IF(ＣＳＶ貼付用!BO539="","",ＣＳＶ貼付用!BO539+データ!$N$9)</f>
        <v/>
      </c>
      <c r="C539" s="50" t="str">
        <f>IF(ＣＳＶ貼付用!CD539="","",ＣＳＶ貼付用!CD539+データ!$N$9)</f>
        <v/>
      </c>
      <c r="D539" s="50" t="str">
        <f>IF(ＣＳＶ貼付用!CP539="","",ＣＳＶ貼付用!CP539+データ!$N$9)</f>
        <v/>
      </c>
      <c r="E539" s="50" t="str">
        <f>IF(ＣＳＶ貼付用!DH539="","",ＣＳＶ貼付用!DH539+データ!$N$9)</f>
        <v/>
      </c>
      <c r="F539" s="50" t="str">
        <f>IF(ＣＳＶ貼付用!DW539="","",ＣＳＶ貼付用!DW539+データ!$N$9)</f>
        <v/>
      </c>
    </row>
    <row r="540" spans="1:6" ht="13.5" customHeight="1" x14ac:dyDescent="0.15">
      <c r="A540" s="50" t="str">
        <f>IF(ＣＳＶ貼付用!AZ540="","",ＣＳＶ貼付用!AZ540+データ!$N$9)</f>
        <v/>
      </c>
      <c r="B540" s="50" t="str">
        <f>IF(ＣＳＶ貼付用!BO540="","",ＣＳＶ貼付用!BO540+データ!$N$9)</f>
        <v/>
      </c>
      <c r="C540" s="50" t="str">
        <f>IF(ＣＳＶ貼付用!CD540="","",ＣＳＶ貼付用!CD540+データ!$N$9)</f>
        <v/>
      </c>
      <c r="D540" s="50" t="str">
        <f>IF(ＣＳＶ貼付用!CP540="","",ＣＳＶ貼付用!CP540+データ!$N$9)</f>
        <v/>
      </c>
      <c r="E540" s="50" t="str">
        <f>IF(ＣＳＶ貼付用!DH540="","",ＣＳＶ貼付用!DH540+データ!$N$9)</f>
        <v/>
      </c>
      <c r="F540" s="50" t="str">
        <f>IF(ＣＳＶ貼付用!DW540="","",ＣＳＶ貼付用!DW540+データ!$N$9)</f>
        <v/>
      </c>
    </row>
    <row r="541" spans="1:6" ht="13.5" customHeight="1" x14ac:dyDescent="0.15">
      <c r="A541" s="50" t="str">
        <f>IF(ＣＳＶ貼付用!AZ541="","",ＣＳＶ貼付用!AZ541+データ!$N$9)</f>
        <v/>
      </c>
      <c r="B541" s="50" t="str">
        <f>IF(ＣＳＶ貼付用!BO541="","",ＣＳＶ貼付用!BO541+データ!$N$9)</f>
        <v/>
      </c>
      <c r="C541" s="50" t="str">
        <f>IF(ＣＳＶ貼付用!CD541="","",ＣＳＶ貼付用!CD541+データ!$N$9)</f>
        <v/>
      </c>
      <c r="D541" s="50" t="str">
        <f>IF(ＣＳＶ貼付用!CP541="","",ＣＳＶ貼付用!CP541+データ!$N$9)</f>
        <v/>
      </c>
      <c r="E541" s="50" t="str">
        <f>IF(ＣＳＶ貼付用!DH541="","",ＣＳＶ貼付用!DH541+データ!$N$9)</f>
        <v/>
      </c>
      <c r="F541" s="50" t="str">
        <f>IF(ＣＳＶ貼付用!DW541="","",ＣＳＶ貼付用!DW541+データ!$N$9)</f>
        <v/>
      </c>
    </row>
    <row r="542" spans="1:6" ht="13.5" customHeight="1" x14ac:dyDescent="0.15">
      <c r="A542" s="50" t="str">
        <f>IF(ＣＳＶ貼付用!AZ542="","",ＣＳＶ貼付用!AZ542+データ!$N$9)</f>
        <v/>
      </c>
      <c r="B542" s="50" t="str">
        <f>IF(ＣＳＶ貼付用!BO542="","",ＣＳＶ貼付用!BO542+データ!$N$9)</f>
        <v/>
      </c>
      <c r="C542" s="50" t="str">
        <f>IF(ＣＳＶ貼付用!CD542="","",ＣＳＶ貼付用!CD542+データ!$N$9)</f>
        <v/>
      </c>
      <c r="D542" s="50" t="str">
        <f>IF(ＣＳＶ貼付用!CP542="","",ＣＳＶ貼付用!CP542+データ!$N$9)</f>
        <v/>
      </c>
      <c r="E542" s="50" t="str">
        <f>IF(ＣＳＶ貼付用!DH542="","",ＣＳＶ貼付用!DH542+データ!$N$9)</f>
        <v/>
      </c>
      <c r="F542" s="50" t="str">
        <f>IF(ＣＳＶ貼付用!DW542="","",ＣＳＶ貼付用!DW542+データ!$N$9)</f>
        <v/>
      </c>
    </row>
    <row r="543" spans="1:6" ht="13.5" customHeight="1" x14ac:dyDescent="0.15">
      <c r="A543" s="50" t="str">
        <f>IF(ＣＳＶ貼付用!AZ543="","",ＣＳＶ貼付用!AZ543+データ!$N$9)</f>
        <v/>
      </c>
      <c r="B543" s="50" t="str">
        <f>IF(ＣＳＶ貼付用!BO543="","",ＣＳＶ貼付用!BO543+データ!$N$9)</f>
        <v/>
      </c>
      <c r="C543" s="50" t="str">
        <f>IF(ＣＳＶ貼付用!CD543="","",ＣＳＶ貼付用!CD543+データ!$N$9)</f>
        <v/>
      </c>
      <c r="D543" s="50" t="str">
        <f>IF(ＣＳＶ貼付用!CP543="","",ＣＳＶ貼付用!CP543+データ!$N$9)</f>
        <v/>
      </c>
      <c r="E543" s="50" t="str">
        <f>IF(ＣＳＶ貼付用!DH543="","",ＣＳＶ貼付用!DH543+データ!$N$9)</f>
        <v/>
      </c>
      <c r="F543" s="50" t="str">
        <f>IF(ＣＳＶ貼付用!DW543="","",ＣＳＶ貼付用!DW543+データ!$N$9)</f>
        <v/>
      </c>
    </row>
    <row r="544" spans="1:6" ht="13.5" customHeight="1" x14ac:dyDescent="0.15">
      <c r="A544" s="50" t="str">
        <f>IF(ＣＳＶ貼付用!AZ544="","",ＣＳＶ貼付用!AZ544+データ!$N$9)</f>
        <v/>
      </c>
      <c r="B544" s="50" t="str">
        <f>IF(ＣＳＶ貼付用!BO544="","",ＣＳＶ貼付用!BO544+データ!$N$9)</f>
        <v/>
      </c>
      <c r="C544" s="50" t="str">
        <f>IF(ＣＳＶ貼付用!CD544="","",ＣＳＶ貼付用!CD544+データ!$N$9)</f>
        <v/>
      </c>
      <c r="D544" s="50" t="str">
        <f>IF(ＣＳＶ貼付用!CP544="","",ＣＳＶ貼付用!CP544+データ!$N$9)</f>
        <v/>
      </c>
      <c r="E544" s="50" t="str">
        <f>IF(ＣＳＶ貼付用!DH544="","",ＣＳＶ貼付用!DH544+データ!$N$9)</f>
        <v/>
      </c>
      <c r="F544" s="50" t="str">
        <f>IF(ＣＳＶ貼付用!DW544="","",ＣＳＶ貼付用!DW544+データ!$N$9)</f>
        <v/>
      </c>
    </row>
    <row r="545" spans="1:6" ht="13.5" customHeight="1" x14ac:dyDescent="0.15">
      <c r="A545" s="50" t="str">
        <f>IF(ＣＳＶ貼付用!AZ545="","",ＣＳＶ貼付用!AZ545+データ!$N$9)</f>
        <v/>
      </c>
      <c r="B545" s="50" t="str">
        <f>IF(ＣＳＶ貼付用!BO545="","",ＣＳＶ貼付用!BO545+データ!$N$9)</f>
        <v/>
      </c>
      <c r="C545" s="50" t="str">
        <f>IF(ＣＳＶ貼付用!CD545="","",ＣＳＶ貼付用!CD545+データ!$N$9)</f>
        <v/>
      </c>
      <c r="D545" s="50" t="str">
        <f>IF(ＣＳＶ貼付用!CP545="","",ＣＳＶ貼付用!CP545+データ!$N$9)</f>
        <v/>
      </c>
      <c r="E545" s="50" t="str">
        <f>IF(ＣＳＶ貼付用!DH545="","",ＣＳＶ貼付用!DH545+データ!$N$9)</f>
        <v/>
      </c>
      <c r="F545" s="50" t="str">
        <f>IF(ＣＳＶ貼付用!DW545="","",ＣＳＶ貼付用!DW545+データ!$N$9)</f>
        <v/>
      </c>
    </row>
    <row r="546" spans="1:6" ht="13.5" customHeight="1" x14ac:dyDescent="0.15">
      <c r="A546" s="50" t="str">
        <f>IF(ＣＳＶ貼付用!AZ546="","",ＣＳＶ貼付用!AZ546+データ!$N$9)</f>
        <v/>
      </c>
      <c r="B546" s="50" t="str">
        <f>IF(ＣＳＶ貼付用!BO546="","",ＣＳＶ貼付用!BO546+データ!$N$9)</f>
        <v/>
      </c>
      <c r="C546" s="50" t="str">
        <f>IF(ＣＳＶ貼付用!CD546="","",ＣＳＶ貼付用!CD546+データ!$N$9)</f>
        <v/>
      </c>
      <c r="D546" s="50" t="str">
        <f>IF(ＣＳＶ貼付用!CP546="","",ＣＳＶ貼付用!CP546+データ!$N$9)</f>
        <v/>
      </c>
      <c r="E546" s="50" t="str">
        <f>IF(ＣＳＶ貼付用!DH546="","",ＣＳＶ貼付用!DH546+データ!$N$9)</f>
        <v/>
      </c>
      <c r="F546" s="50" t="str">
        <f>IF(ＣＳＶ貼付用!DW546="","",ＣＳＶ貼付用!DW546+データ!$N$9)</f>
        <v/>
      </c>
    </row>
    <row r="547" spans="1:6" ht="13.5" customHeight="1" x14ac:dyDescent="0.15">
      <c r="A547" s="50" t="str">
        <f>IF(ＣＳＶ貼付用!AZ547="","",ＣＳＶ貼付用!AZ547+データ!$N$9)</f>
        <v/>
      </c>
      <c r="B547" s="50" t="str">
        <f>IF(ＣＳＶ貼付用!BO547="","",ＣＳＶ貼付用!BO547+データ!$N$9)</f>
        <v/>
      </c>
      <c r="C547" s="50" t="str">
        <f>IF(ＣＳＶ貼付用!CD547="","",ＣＳＶ貼付用!CD547+データ!$N$9)</f>
        <v/>
      </c>
      <c r="D547" s="50" t="str">
        <f>IF(ＣＳＶ貼付用!CP547="","",ＣＳＶ貼付用!CP547+データ!$N$9)</f>
        <v/>
      </c>
      <c r="E547" s="50" t="str">
        <f>IF(ＣＳＶ貼付用!DH547="","",ＣＳＶ貼付用!DH547+データ!$N$9)</f>
        <v/>
      </c>
      <c r="F547" s="50" t="str">
        <f>IF(ＣＳＶ貼付用!DW547="","",ＣＳＶ貼付用!DW547+データ!$N$9)</f>
        <v/>
      </c>
    </row>
    <row r="548" spans="1:6" ht="13.5" customHeight="1" x14ac:dyDescent="0.15">
      <c r="A548" s="50" t="str">
        <f>IF(ＣＳＶ貼付用!AZ548="","",ＣＳＶ貼付用!AZ548+データ!$N$9)</f>
        <v/>
      </c>
      <c r="B548" s="50" t="str">
        <f>IF(ＣＳＶ貼付用!BO548="","",ＣＳＶ貼付用!BO548+データ!$N$9)</f>
        <v/>
      </c>
      <c r="C548" s="50" t="str">
        <f>IF(ＣＳＶ貼付用!CD548="","",ＣＳＶ貼付用!CD548+データ!$N$9)</f>
        <v/>
      </c>
      <c r="D548" s="50" t="str">
        <f>IF(ＣＳＶ貼付用!CP548="","",ＣＳＶ貼付用!CP548+データ!$N$9)</f>
        <v/>
      </c>
      <c r="E548" s="50" t="str">
        <f>IF(ＣＳＶ貼付用!DH548="","",ＣＳＶ貼付用!DH548+データ!$N$9)</f>
        <v/>
      </c>
      <c r="F548" s="50" t="str">
        <f>IF(ＣＳＶ貼付用!DW548="","",ＣＳＶ貼付用!DW548+データ!$N$9)</f>
        <v/>
      </c>
    </row>
    <row r="549" spans="1:6" ht="13.5" customHeight="1" x14ac:dyDescent="0.15">
      <c r="A549" s="50" t="str">
        <f>IF(ＣＳＶ貼付用!AZ549="","",ＣＳＶ貼付用!AZ549+データ!$N$9)</f>
        <v/>
      </c>
      <c r="B549" s="50" t="str">
        <f>IF(ＣＳＶ貼付用!BO549="","",ＣＳＶ貼付用!BO549+データ!$N$9)</f>
        <v/>
      </c>
      <c r="C549" s="50" t="str">
        <f>IF(ＣＳＶ貼付用!CD549="","",ＣＳＶ貼付用!CD549+データ!$N$9)</f>
        <v/>
      </c>
      <c r="D549" s="50" t="str">
        <f>IF(ＣＳＶ貼付用!CP549="","",ＣＳＶ貼付用!CP549+データ!$N$9)</f>
        <v/>
      </c>
      <c r="E549" s="50" t="str">
        <f>IF(ＣＳＶ貼付用!DH549="","",ＣＳＶ貼付用!DH549+データ!$N$9)</f>
        <v/>
      </c>
      <c r="F549" s="50" t="str">
        <f>IF(ＣＳＶ貼付用!DW549="","",ＣＳＶ貼付用!DW549+データ!$N$9)</f>
        <v/>
      </c>
    </row>
    <row r="550" spans="1:6" ht="13.5" customHeight="1" x14ac:dyDescent="0.15">
      <c r="A550" s="50" t="str">
        <f>IF(ＣＳＶ貼付用!AZ550="","",ＣＳＶ貼付用!AZ550+データ!$N$9)</f>
        <v/>
      </c>
      <c r="B550" s="50" t="str">
        <f>IF(ＣＳＶ貼付用!BO550="","",ＣＳＶ貼付用!BO550+データ!$N$9)</f>
        <v/>
      </c>
      <c r="C550" s="50" t="str">
        <f>IF(ＣＳＶ貼付用!CD550="","",ＣＳＶ貼付用!CD550+データ!$N$9)</f>
        <v/>
      </c>
      <c r="D550" s="50" t="str">
        <f>IF(ＣＳＶ貼付用!CP550="","",ＣＳＶ貼付用!CP550+データ!$N$9)</f>
        <v/>
      </c>
      <c r="E550" s="50" t="str">
        <f>IF(ＣＳＶ貼付用!DH550="","",ＣＳＶ貼付用!DH550+データ!$N$9)</f>
        <v/>
      </c>
      <c r="F550" s="50" t="str">
        <f>IF(ＣＳＶ貼付用!DW550="","",ＣＳＶ貼付用!DW550+データ!$N$9)</f>
        <v/>
      </c>
    </row>
    <row r="551" spans="1:6" ht="13.5" customHeight="1" x14ac:dyDescent="0.15">
      <c r="A551" s="50" t="str">
        <f>IF(ＣＳＶ貼付用!AZ551="","",ＣＳＶ貼付用!AZ551+データ!$N$9)</f>
        <v/>
      </c>
      <c r="B551" s="50" t="str">
        <f>IF(ＣＳＶ貼付用!BO551="","",ＣＳＶ貼付用!BO551+データ!$N$9)</f>
        <v/>
      </c>
      <c r="C551" s="50" t="str">
        <f>IF(ＣＳＶ貼付用!CD551="","",ＣＳＶ貼付用!CD551+データ!$N$9)</f>
        <v/>
      </c>
      <c r="D551" s="50" t="str">
        <f>IF(ＣＳＶ貼付用!CP551="","",ＣＳＶ貼付用!CP551+データ!$N$9)</f>
        <v/>
      </c>
      <c r="E551" s="50" t="str">
        <f>IF(ＣＳＶ貼付用!DH551="","",ＣＳＶ貼付用!DH551+データ!$N$9)</f>
        <v/>
      </c>
      <c r="F551" s="50" t="str">
        <f>IF(ＣＳＶ貼付用!DW551="","",ＣＳＶ貼付用!DW551+データ!$N$9)</f>
        <v/>
      </c>
    </row>
    <row r="552" spans="1:6" ht="13.5" customHeight="1" x14ac:dyDescent="0.15">
      <c r="A552" s="50" t="str">
        <f>IF(ＣＳＶ貼付用!AZ552="","",ＣＳＶ貼付用!AZ552+データ!$N$9)</f>
        <v/>
      </c>
      <c r="B552" s="50" t="str">
        <f>IF(ＣＳＶ貼付用!BO552="","",ＣＳＶ貼付用!BO552+データ!$N$9)</f>
        <v/>
      </c>
      <c r="C552" s="50" t="str">
        <f>IF(ＣＳＶ貼付用!CD552="","",ＣＳＶ貼付用!CD552+データ!$N$9)</f>
        <v/>
      </c>
      <c r="D552" s="50" t="str">
        <f>IF(ＣＳＶ貼付用!CP552="","",ＣＳＶ貼付用!CP552+データ!$N$9)</f>
        <v/>
      </c>
      <c r="E552" s="50" t="str">
        <f>IF(ＣＳＶ貼付用!DH552="","",ＣＳＶ貼付用!DH552+データ!$N$9)</f>
        <v/>
      </c>
      <c r="F552" s="50" t="str">
        <f>IF(ＣＳＶ貼付用!DW552="","",ＣＳＶ貼付用!DW552+データ!$N$9)</f>
        <v/>
      </c>
    </row>
    <row r="553" spans="1:6" ht="13.5" customHeight="1" x14ac:dyDescent="0.15">
      <c r="A553" s="50" t="str">
        <f>IF(ＣＳＶ貼付用!AZ553="","",ＣＳＶ貼付用!AZ553+データ!$N$9)</f>
        <v/>
      </c>
      <c r="B553" s="50" t="str">
        <f>IF(ＣＳＶ貼付用!BO553="","",ＣＳＶ貼付用!BO553+データ!$N$9)</f>
        <v/>
      </c>
      <c r="C553" s="50" t="str">
        <f>IF(ＣＳＶ貼付用!CD553="","",ＣＳＶ貼付用!CD553+データ!$N$9)</f>
        <v/>
      </c>
      <c r="D553" s="50" t="str">
        <f>IF(ＣＳＶ貼付用!CP553="","",ＣＳＶ貼付用!CP553+データ!$N$9)</f>
        <v/>
      </c>
      <c r="E553" s="50" t="str">
        <f>IF(ＣＳＶ貼付用!DH553="","",ＣＳＶ貼付用!DH553+データ!$N$9)</f>
        <v/>
      </c>
      <c r="F553" s="50" t="str">
        <f>IF(ＣＳＶ貼付用!DW553="","",ＣＳＶ貼付用!DW553+データ!$N$9)</f>
        <v/>
      </c>
    </row>
    <row r="554" spans="1:6" ht="13.5" customHeight="1" x14ac:dyDescent="0.15">
      <c r="A554" s="50" t="str">
        <f>IF(ＣＳＶ貼付用!AZ554="","",ＣＳＶ貼付用!AZ554+データ!$N$9)</f>
        <v/>
      </c>
      <c r="B554" s="50" t="str">
        <f>IF(ＣＳＶ貼付用!BO554="","",ＣＳＶ貼付用!BO554+データ!$N$9)</f>
        <v/>
      </c>
      <c r="C554" s="50" t="str">
        <f>IF(ＣＳＶ貼付用!CD554="","",ＣＳＶ貼付用!CD554+データ!$N$9)</f>
        <v/>
      </c>
      <c r="D554" s="50" t="str">
        <f>IF(ＣＳＶ貼付用!CP554="","",ＣＳＶ貼付用!CP554+データ!$N$9)</f>
        <v/>
      </c>
      <c r="E554" s="50" t="str">
        <f>IF(ＣＳＶ貼付用!DH554="","",ＣＳＶ貼付用!DH554+データ!$N$9)</f>
        <v/>
      </c>
      <c r="F554" s="50" t="str">
        <f>IF(ＣＳＶ貼付用!DW554="","",ＣＳＶ貼付用!DW554+データ!$N$9)</f>
        <v/>
      </c>
    </row>
    <row r="555" spans="1:6" ht="13.5" customHeight="1" x14ac:dyDescent="0.15">
      <c r="A555" s="50" t="str">
        <f>IF(ＣＳＶ貼付用!AZ555="","",ＣＳＶ貼付用!AZ555+データ!$N$9)</f>
        <v/>
      </c>
      <c r="B555" s="50" t="str">
        <f>IF(ＣＳＶ貼付用!BO555="","",ＣＳＶ貼付用!BO555+データ!$N$9)</f>
        <v/>
      </c>
      <c r="C555" s="50" t="str">
        <f>IF(ＣＳＶ貼付用!CD555="","",ＣＳＶ貼付用!CD555+データ!$N$9)</f>
        <v/>
      </c>
      <c r="D555" s="50" t="str">
        <f>IF(ＣＳＶ貼付用!CP555="","",ＣＳＶ貼付用!CP555+データ!$N$9)</f>
        <v/>
      </c>
      <c r="E555" s="50" t="str">
        <f>IF(ＣＳＶ貼付用!DH555="","",ＣＳＶ貼付用!DH555+データ!$N$9)</f>
        <v/>
      </c>
      <c r="F555" s="50" t="str">
        <f>IF(ＣＳＶ貼付用!DW555="","",ＣＳＶ貼付用!DW555+データ!$N$9)</f>
        <v/>
      </c>
    </row>
    <row r="556" spans="1:6" ht="13.5" customHeight="1" x14ac:dyDescent="0.15">
      <c r="A556" s="50" t="str">
        <f>IF(ＣＳＶ貼付用!AZ556="","",ＣＳＶ貼付用!AZ556+データ!$N$9)</f>
        <v/>
      </c>
      <c r="B556" s="50" t="str">
        <f>IF(ＣＳＶ貼付用!BO556="","",ＣＳＶ貼付用!BO556+データ!$N$9)</f>
        <v/>
      </c>
      <c r="C556" s="50" t="str">
        <f>IF(ＣＳＶ貼付用!CD556="","",ＣＳＶ貼付用!CD556+データ!$N$9)</f>
        <v/>
      </c>
      <c r="D556" s="50" t="str">
        <f>IF(ＣＳＶ貼付用!CP556="","",ＣＳＶ貼付用!CP556+データ!$N$9)</f>
        <v/>
      </c>
      <c r="E556" s="50" t="str">
        <f>IF(ＣＳＶ貼付用!DH556="","",ＣＳＶ貼付用!DH556+データ!$N$9)</f>
        <v/>
      </c>
      <c r="F556" s="50" t="str">
        <f>IF(ＣＳＶ貼付用!DW556="","",ＣＳＶ貼付用!DW556+データ!$N$9)</f>
        <v/>
      </c>
    </row>
    <row r="557" spans="1:6" ht="13.5" customHeight="1" x14ac:dyDescent="0.15">
      <c r="A557" s="50" t="str">
        <f>IF(ＣＳＶ貼付用!AZ557="","",ＣＳＶ貼付用!AZ557+データ!$N$9)</f>
        <v/>
      </c>
      <c r="B557" s="50" t="str">
        <f>IF(ＣＳＶ貼付用!BO557="","",ＣＳＶ貼付用!BO557+データ!$N$9)</f>
        <v/>
      </c>
      <c r="C557" s="50" t="str">
        <f>IF(ＣＳＶ貼付用!CD557="","",ＣＳＶ貼付用!CD557+データ!$N$9)</f>
        <v/>
      </c>
      <c r="D557" s="50" t="str">
        <f>IF(ＣＳＶ貼付用!CP557="","",ＣＳＶ貼付用!CP557+データ!$N$9)</f>
        <v/>
      </c>
      <c r="E557" s="50" t="str">
        <f>IF(ＣＳＶ貼付用!DH557="","",ＣＳＶ貼付用!DH557+データ!$N$9)</f>
        <v/>
      </c>
      <c r="F557" s="50" t="str">
        <f>IF(ＣＳＶ貼付用!DW557="","",ＣＳＶ貼付用!DW557+データ!$N$9)</f>
        <v/>
      </c>
    </row>
    <row r="558" spans="1:6" ht="13.5" customHeight="1" x14ac:dyDescent="0.15">
      <c r="A558" s="50" t="str">
        <f>IF(ＣＳＶ貼付用!AZ558="","",ＣＳＶ貼付用!AZ558+データ!$N$9)</f>
        <v/>
      </c>
      <c r="B558" s="50" t="str">
        <f>IF(ＣＳＶ貼付用!BO558="","",ＣＳＶ貼付用!BO558+データ!$N$9)</f>
        <v/>
      </c>
      <c r="C558" s="50" t="str">
        <f>IF(ＣＳＶ貼付用!CD558="","",ＣＳＶ貼付用!CD558+データ!$N$9)</f>
        <v/>
      </c>
      <c r="D558" s="50" t="str">
        <f>IF(ＣＳＶ貼付用!CP558="","",ＣＳＶ貼付用!CP558+データ!$N$9)</f>
        <v/>
      </c>
      <c r="E558" s="50" t="str">
        <f>IF(ＣＳＶ貼付用!DH558="","",ＣＳＶ貼付用!DH558+データ!$N$9)</f>
        <v/>
      </c>
      <c r="F558" s="50" t="str">
        <f>IF(ＣＳＶ貼付用!DW558="","",ＣＳＶ貼付用!DW558+データ!$N$9)</f>
        <v/>
      </c>
    </row>
    <row r="559" spans="1:6" ht="13.5" customHeight="1" x14ac:dyDescent="0.15">
      <c r="A559" s="50" t="str">
        <f>IF(ＣＳＶ貼付用!AZ559="","",ＣＳＶ貼付用!AZ559+データ!$N$9)</f>
        <v/>
      </c>
      <c r="B559" s="50" t="str">
        <f>IF(ＣＳＶ貼付用!BO559="","",ＣＳＶ貼付用!BO559+データ!$N$9)</f>
        <v/>
      </c>
      <c r="C559" s="50" t="str">
        <f>IF(ＣＳＶ貼付用!CD559="","",ＣＳＶ貼付用!CD559+データ!$N$9)</f>
        <v/>
      </c>
      <c r="D559" s="50" t="str">
        <f>IF(ＣＳＶ貼付用!CP559="","",ＣＳＶ貼付用!CP559+データ!$N$9)</f>
        <v/>
      </c>
      <c r="E559" s="50" t="str">
        <f>IF(ＣＳＶ貼付用!DH559="","",ＣＳＶ貼付用!DH559+データ!$N$9)</f>
        <v/>
      </c>
      <c r="F559" s="50" t="str">
        <f>IF(ＣＳＶ貼付用!DW559="","",ＣＳＶ貼付用!DW559+データ!$N$9)</f>
        <v/>
      </c>
    </row>
    <row r="560" spans="1:6" ht="13.5" customHeight="1" x14ac:dyDescent="0.15">
      <c r="A560" s="50" t="str">
        <f>IF(ＣＳＶ貼付用!AZ560="","",ＣＳＶ貼付用!AZ560+データ!$N$9)</f>
        <v/>
      </c>
      <c r="B560" s="50" t="str">
        <f>IF(ＣＳＶ貼付用!BO560="","",ＣＳＶ貼付用!BO560+データ!$N$9)</f>
        <v/>
      </c>
      <c r="C560" s="50" t="str">
        <f>IF(ＣＳＶ貼付用!CD560="","",ＣＳＶ貼付用!CD560+データ!$N$9)</f>
        <v/>
      </c>
      <c r="D560" s="50" t="str">
        <f>IF(ＣＳＶ貼付用!CP560="","",ＣＳＶ貼付用!CP560+データ!$N$9)</f>
        <v/>
      </c>
      <c r="E560" s="50" t="str">
        <f>IF(ＣＳＶ貼付用!DH560="","",ＣＳＶ貼付用!DH560+データ!$N$9)</f>
        <v/>
      </c>
      <c r="F560" s="50" t="str">
        <f>IF(ＣＳＶ貼付用!DW560="","",ＣＳＶ貼付用!DW560+データ!$N$9)</f>
        <v/>
      </c>
    </row>
    <row r="561" spans="1:6" ht="13.5" customHeight="1" x14ac:dyDescent="0.15">
      <c r="A561" s="50" t="str">
        <f>IF(ＣＳＶ貼付用!AZ561="","",ＣＳＶ貼付用!AZ561+データ!$N$9)</f>
        <v/>
      </c>
      <c r="B561" s="50" t="str">
        <f>IF(ＣＳＶ貼付用!BO561="","",ＣＳＶ貼付用!BO561+データ!$N$9)</f>
        <v/>
      </c>
      <c r="C561" s="50" t="str">
        <f>IF(ＣＳＶ貼付用!CD561="","",ＣＳＶ貼付用!CD561+データ!$N$9)</f>
        <v/>
      </c>
      <c r="D561" s="50" t="str">
        <f>IF(ＣＳＶ貼付用!CP561="","",ＣＳＶ貼付用!CP561+データ!$N$9)</f>
        <v/>
      </c>
      <c r="E561" s="50" t="str">
        <f>IF(ＣＳＶ貼付用!DH561="","",ＣＳＶ貼付用!DH561+データ!$N$9)</f>
        <v/>
      </c>
      <c r="F561" s="50" t="str">
        <f>IF(ＣＳＶ貼付用!DW561="","",ＣＳＶ貼付用!DW561+データ!$N$9)</f>
        <v/>
      </c>
    </row>
    <row r="562" spans="1:6" ht="13.5" customHeight="1" x14ac:dyDescent="0.15">
      <c r="A562" s="50" t="str">
        <f>IF(ＣＳＶ貼付用!AZ562="","",ＣＳＶ貼付用!AZ562+データ!$N$9)</f>
        <v/>
      </c>
      <c r="B562" s="50" t="str">
        <f>IF(ＣＳＶ貼付用!BO562="","",ＣＳＶ貼付用!BO562+データ!$N$9)</f>
        <v/>
      </c>
      <c r="C562" s="50" t="str">
        <f>IF(ＣＳＶ貼付用!CD562="","",ＣＳＶ貼付用!CD562+データ!$N$9)</f>
        <v/>
      </c>
      <c r="D562" s="50" t="str">
        <f>IF(ＣＳＶ貼付用!CP562="","",ＣＳＶ貼付用!CP562+データ!$N$9)</f>
        <v/>
      </c>
      <c r="E562" s="50" t="str">
        <f>IF(ＣＳＶ貼付用!DH562="","",ＣＳＶ貼付用!DH562+データ!$N$9)</f>
        <v/>
      </c>
      <c r="F562" s="50" t="str">
        <f>IF(ＣＳＶ貼付用!DW562="","",ＣＳＶ貼付用!DW562+データ!$N$9)</f>
        <v/>
      </c>
    </row>
    <row r="563" spans="1:6" ht="13.5" customHeight="1" x14ac:dyDescent="0.15">
      <c r="A563" s="50" t="str">
        <f>IF(ＣＳＶ貼付用!AZ563="","",ＣＳＶ貼付用!AZ563+データ!$N$9)</f>
        <v/>
      </c>
      <c r="B563" s="50" t="str">
        <f>IF(ＣＳＶ貼付用!BO563="","",ＣＳＶ貼付用!BO563+データ!$N$9)</f>
        <v/>
      </c>
      <c r="C563" s="50" t="str">
        <f>IF(ＣＳＶ貼付用!CD563="","",ＣＳＶ貼付用!CD563+データ!$N$9)</f>
        <v/>
      </c>
      <c r="D563" s="50" t="str">
        <f>IF(ＣＳＶ貼付用!CP563="","",ＣＳＶ貼付用!CP563+データ!$N$9)</f>
        <v/>
      </c>
      <c r="E563" s="50" t="str">
        <f>IF(ＣＳＶ貼付用!DH563="","",ＣＳＶ貼付用!DH563+データ!$N$9)</f>
        <v/>
      </c>
      <c r="F563" s="50" t="str">
        <f>IF(ＣＳＶ貼付用!DW563="","",ＣＳＶ貼付用!DW563+データ!$N$9)</f>
        <v/>
      </c>
    </row>
    <row r="564" spans="1:6" ht="13.5" customHeight="1" x14ac:dyDescent="0.15">
      <c r="A564" s="50" t="str">
        <f>IF(ＣＳＶ貼付用!AZ564="","",ＣＳＶ貼付用!AZ564+データ!$N$9)</f>
        <v/>
      </c>
      <c r="B564" s="50" t="str">
        <f>IF(ＣＳＶ貼付用!BO564="","",ＣＳＶ貼付用!BO564+データ!$N$9)</f>
        <v/>
      </c>
      <c r="C564" s="50" t="str">
        <f>IF(ＣＳＶ貼付用!CD564="","",ＣＳＶ貼付用!CD564+データ!$N$9)</f>
        <v/>
      </c>
      <c r="D564" s="50" t="str">
        <f>IF(ＣＳＶ貼付用!CP564="","",ＣＳＶ貼付用!CP564+データ!$N$9)</f>
        <v/>
      </c>
      <c r="E564" s="50" t="str">
        <f>IF(ＣＳＶ貼付用!DH564="","",ＣＳＶ貼付用!DH564+データ!$N$9)</f>
        <v/>
      </c>
      <c r="F564" s="50" t="str">
        <f>IF(ＣＳＶ貼付用!DW564="","",ＣＳＶ貼付用!DW564+データ!$N$9)</f>
        <v/>
      </c>
    </row>
    <row r="565" spans="1:6" ht="13.5" customHeight="1" x14ac:dyDescent="0.15">
      <c r="A565" s="50" t="str">
        <f>IF(ＣＳＶ貼付用!AZ565="","",ＣＳＶ貼付用!AZ565+データ!$N$9)</f>
        <v/>
      </c>
      <c r="B565" s="50" t="str">
        <f>IF(ＣＳＶ貼付用!BO565="","",ＣＳＶ貼付用!BO565+データ!$N$9)</f>
        <v/>
      </c>
      <c r="C565" s="50" t="str">
        <f>IF(ＣＳＶ貼付用!CD565="","",ＣＳＶ貼付用!CD565+データ!$N$9)</f>
        <v/>
      </c>
      <c r="D565" s="50" t="str">
        <f>IF(ＣＳＶ貼付用!CP565="","",ＣＳＶ貼付用!CP565+データ!$N$9)</f>
        <v/>
      </c>
      <c r="E565" s="50" t="str">
        <f>IF(ＣＳＶ貼付用!DH565="","",ＣＳＶ貼付用!DH565+データ!$N$9)</f>
        <v/>
      </c>
      <c r="F565" s="50" t="str">
        <f>IF(ＣＳＶ貼付用!DW565="","",ＣＳＶ貼付用!DW565+データ!$N$9)</f>
        <v/>
      </c>
    </row>
    <row r="566" spans="1:6" ht="13.5" customHeight="1" x14ac:dyDescent="0.15">
      <c r="A566" s="50" t="str">
        <f>IF(ＣＳＶ貼付用!AZ566="","",ＣＳＶ貼付用!AZ566+データ!$N$9)</f>
        <v/>
      </c>
      <c r="B566" s="50" t="str">
        <f>IF(ＣＳＶ貼付用!BO566="","",ＣＳＶ貼付用!BO566+データ!$N$9)</f>
        <v/>
      </c>
      <c r="C566" s="50" t="str">
        <f>IF(ＣＳＶ貼付用!CD566="","",ＣＳＶ貼付用!CD566+データ!$N$9)</f>
        <v/>
      </c>
      <c r="D566" s="50" t="str">
        <f>IF(ＣＳＶ貼付用!CP566="","",ＣＳＶ貼付用!CP566+データ!$N$9)</f>
        <v/>
      </c>
      <c r="E566" s="50" t="str">
        <f>IF(ＣＳＶ貼付用!DH566="","",ＣＳＶ貼付用!DH566+データ!$N$9)</f>
        <v/>
      </c>
      <c r="F566" s="50" t="str">
        <f>IF(ＣＳＶ貼付用!DW566="","",ＣＳＶ貼付用!DW566+データ!$N$9)</f>
        <v/>
      </c>
    </row>
    <row r="567" spans="1:6" ht="13.5" customHeight="1" x14ac:dyDescent="0.15">
      <c r="A567" s="50" t="str">
        <f>IF(ＣＳＶ貼付用!AZ567="","",ＣＳＶ貼付用!AZ567+データ!$N$9)</f>
        <v/>
      </c>
      <c r="B567" s="50" t="str">
        <f>IF(ＣＳＶ貼付用!BO567="","",ＣＳＶ貼付用!BO567+データ!$N$9)</f>
        <v/>
      </c>
      <c r="C567" s="50" t="str">
        <f>IF(ＣＳＶ貼付用!CD567="","",ＣＳＶ貼付用!CD567+データ!$N$9)</f>
        <v/>
      </c>
      <c r="D567" s="50" t="str">
        <f>IF(ＣＳＶ貼付用!CP567="","",ＣＳＶ貼付用!CP567+データ!$N$9)</f>
        <v/>
      </c>
      <c r="E567" s="50" t="str">
        <f>IF(ＣＳＶ貼付用!DH567="","",ＣＳＶ貼付用!DH567+データ!$N$9)</f>
        <v/>
      </c>
      <c r="F567" s="50" t="str">
        <f>IF(ＣＳＶ貼付用!DW567="","",ＣＳＶ貼付用!DW567+データ!$N$9)</f>
        <v/>
      </c>
    </row>
    <row r="568" spans="1:6" ht="13.5" customHeight="1" x14ac:dyDescent="0.15">
      <c r="A568" s="50" t="str">
        <f>IF(ＣＳＶ貼付用!AZ568="","",ＣＳＶ貼付用!AZ568+データ!$N$9)</f>
        <v/>
      </c>
      <c r="B568" s="50" t="str">
        <f>IF(ＣＳＶ貼付用!BO568="","",ＣＳＶ貼付用!BO568+データ!$N$9)</f>
        <v/>
      </c>
      <c r="C568" s="50" t="str">
        <f>IF(ＣＳＶ貼付用!CD568="","",ＣＳＶ貼付用!CD568+データ!$N$9)</f>
        <v/>
      </c>
      <c r="D568" s="50" t="str">
        <f>IF(ＣＳＶ貼付用!CP568="","",ＣＳＶ貼付用!CP568+データ!$N$9)</f>
        <v/>
      </c>
      <c r="E568" s="50" t="str">
        <f>IF(ＣＳＶ貼付用!DH568="","",ＣＳＶ貼付用!DH568+データ!$N$9)</f>
        <v/>
      </c>
      <c r="F568" s="50" t="str">
        <f>IF(ＣＳＶ貼付用!DW568="","",ＣＳＶ貼付用!DW568+データ!$N$9)</f>
        <v/>
      </c>
    </row>
    <row r="569" spans="1:6" ht="13.5" customHeight="1" x14ac:dyDescent="0.15">
      <c r="A569" s="50" t="str">
        <f>IF(ＣＳＶ貼付用!AZ569="","",ＣＳＶ貼付用!AZ569+データ!$N$9)</f>
        <v/>
      </c>
      <c r="B569" s="50" t="str">
        <f>IF(ＣＳＶ貼付用!BO569="","",ＣＳＶ貼付用!BO569+データ!$N$9)</f>
        <v/>
      </c>
      <c r="C569" s="50" t="str">
        <f>IF(ＣＳＶ貼付用!CD569="","",ＣＳＶ貼付用!CD569+データ!$N$9)</f>
        <v/>
      </c>
      <c r="D569" s="50" t="str">
        <f>IF(ＣＳＶ貼付用!CP569="","",ＣＳＶ貼付用!CP569+データ!$N$9)</f>
        <v/>
      </c>
      <c r="E569" s="50" t="str">
        <f>IF(ＣＳＶ貼付用!DH569="","",ＣＳＶ貼付用!DH569+データ!$N$9)</f>
        <v/>
      </c>
      <c r="F569" s="50" t="str">
        <f>IF(ＣＳＶ貼付用!DW569="","",ＣＳＶ貼付用!DW569+データ!$N$9)</f>
        <v/>
      </c>
    </row>
    <row r="570" spans="1:6" ht="13.5" customHeight="1" x14ac:dyDescent="0.15">
      <c r="A570" s="50" t="str">
        <f>IF(ＣＳＶ貼付用!AZ570="","",ＣＳＶ貼付用!AZ570+データ!$N$9)</f>
        <v/>
      </c>
      <c r="B570" s="50" t="str">
        <f>IF(ＣＳＶ貼付用!BO570="","",ＣＳＶ貼付用!BO570+データ!$N$9)</f>
        <v/>
      </c>
      <c r="C570" s="50" t="str">
        <f>IF(ＣＳＶ貼付用!CD570="","",ＣＳＶ貼付用!CD570+データ!$N$9)</f>
        <v/>
      </c>
      <c r="D570" s="50" t="str">
        <f>IF(ＣＳＶ貼付用!CP570="","",ＣＳＶ貼付用!CP570+データ!$N$9)</f>
        <v/>
      </c>
      <c r="E570" s="50" t="str">
        <f>IF(ＣＳＶ貼付用!DH570="","",ＣＳＶ貼付用!DH570+データ!$N$9)</f>
        <v/>
      </c>
      <c r="F570" s="50" t="str">
        <f>IF(ＣＳＶ貼付用!DW570="","",ＣＳＶ貼付用!DW570+データ!$N$9)</f>
        <v/>
      </c>
    </row>
    <row r="571" spans="1:6" ht="13.5" customHeight="1" x14ac:dyDescent="0.15">
      <c r="A571" s="50" t="str">
        <f>IF(ＣＳＶ貼付用!AZ571="","",ＣＳＶ貼付用!AZ571+データ!$N$9)</f>
        <v/>
      </c>
      <c r="B571" s="50" t="str">
        <f>IF(ＣＳＶ貼付用!BO571="","",ＣＳＶ貼付用!BO571+データ!$N$9)</f>
        <v/>
      </c>
      <c r="C571" s="50" t="str">
        <f>IF(ＣＳＶ貼付用!CD571="","",ＣＳＶ貼付用!CD571+データ!$N$9)</f>
        <v/>
      </c>
      <c r="D571" s="50" t="str">
        <f>IF(ＣＳＶ貼付用!CP571="","",ＣＳＶ貼付用!CP571+データ!$N$9)</f>
        <v/>
      </c>
      <c r="E571" s="50" t="str">
        <f>IF(ＣＳＶ貼付用!DH571="","",ＣＳＶ貼付用!DH571+データ!$N$9)</f>
        <v/>
      </c>
      <c r="F571" s="50" t="str">
        <f>IF(ＣＳＶ貼付用!DW571="","",ＣＳＶ貼付用!DW571+データ!$N$9)</f>
        <v/>
      </c>
    </row>
    <row r="572" spans="1:6" ht="13.5" customHeight="1" x14ac:dyDescent="0.15">
      <c r="A572" s="50" t="str">
        <f>IF(ＣＳＶ貼付用!AZ572="","",ＣＳＶ貼付用!AZ572+データ!$N$9)</f>
        <v/>
      </c>
      <c r="B572" s="50" t="str">
        <f>IF(ＣＳＶ貼付用!BO572="","",ＣＳＶ貼付用!BO572+データ!$N$9)</f>
        <v/>
      </c>
      <c r="C572" s="50" t="str">
        <f>IF(ＣＳＶ貼付用!CD572="","",ＣＳＶ貼付用!CD572+データ!$N$9)</f>
        <v/>
      </c>
      <c r="D572" s="50" t="str">
        <f>IF(ＣＳＶ貼付用!CP572="","",ＣＳＶ貼付用!CP572+データ!$N$9)</f>
        <v/>
      </c>
      <c r="E572" s="50" t="str">
        <f>IF(ＣＳＶ貼付用!DH572="","",ＣＳＶ貼付用!DH572+データ!$N$9)</f>
        <v/>
      </c>
      <c r="F572" s="50" t="str">
        <f>IF(ＣＳＶ貼付用!DW572="","",ＣＳＶ貼付用!DW572+データ!$N$9)</f>
        <v/>
      </c>
    </row>
    <row r="573" spans="1:6" ht="13.5" customHeight="1" x14ac:dyDescent="0.15">
      <c r="A573" s="50" t="str">
        <f>IF(ＣＳＶ貼付用!AZ573="","",ＣＳＶ貼付用!AZ573+データ!$N$9)</f>
        <v/>
      </c>
      <c r="B573" s="50" t="str">
        <f>IF(ＣＳＶ貼付用!BO573="","",ＣＳＶ貼付用!BO573+データ!$N$9)</f>
        <v/>
      </c>
      <c r="C573" s="50" t="str">
        <f>IF(ＣＳＶ貼付用!CD573="","",ＣＳＶ貼付用!CD573+データ!$N$9)</f>
        <v/>
      </c>
      <c r="D573" s="50" t="str">
        <f>IF(ＣＳＶ貼付用!CP573="","",ＣＳＶ貼付用!CP573+データ!$N$9)</f>
        <v/>
      </c>
      <c r="E573" s="50" t="str">
        <f>IF(ＣＳＶ貼付用!DH573="","",ＣＳＶ貼付用!DH573+データ!$N$9)</f>
        <v/>
      </c>
      <c r="F573" s="50" t="str">
        <f>IF(ＣＳＶ貼付用!DW573="","",ＣＳＶ貼付用!DW573+データ!$N$9)</f>
        <v/>
      </c>
    </row>
    <row r="574" spans="1:6" ht="13.5" customHeight="1" x14ac:dyDescent="0.15">
      <c r="A574" s="50" t="str">
        <f>IF(ＣＳＶ貼付用!AZ574="","",ＣＳＶ貼付用!AZ574+データ!$N$9)</f>
        <v/>
      </c>
      <c r="B574" s="50" t="str">
        <f>IF(ＣＳＶ貼付用!BO574="","",ＣＳＶ貼付用!BO574+データ!$N$9)</f>
        <v/>
      </c>
      <c r="C574" s="50" t="str">
        <f>IF(ＣＳＶ貼付用!CD574="","",ＣＳＶ貼付用!CD574+データ!$N$9)</f>
        <v/>
      </c>
      <c r="D574" s="50" t="str">
        <f>IF(ＣＳＶ貼付用!CP574="","",ＣＳＶ貼付用!CP574+データ!$N$9)</f>
        <v/>
      </c>
      <c r="E574" s="50" t="str">
        <f>IF(ＣＳＶ貼付用!DH574="","",ＣＳＶ貼付用!DH574+データ!$N$9)</f>
        <v/>
      </c>
      <c r="F574" s="50" t="str">
        <f>IF(ＣＳＶ貼付用!DW574="","",ＣＳＶ貼付用!DW574+データ!$N$9)</f>
        <v/>
      </c>
    </row>
    <row r="575" spans="1:6" ht="13.5" customHeight="1" x14ac:dyDescent="0.15">
      <c r="A575" s="50" t="str">
        <f>IF(ＣＳＶ貼付用!AZ575="","",ＣＳＶ貼付用!AZ575+データ!$N$9)</f>
        <v/>
      </c>
      <c r="B575" s="50" t="str">
        <f>IF(ＣＳＶ貼付用!BO575="","",ＣＳＶ貼付用!BO575+データ!$N$9)</f>
        <v/>
      </c>
      <c r="C575" s="50" t="str">
        <f>IF(ＣＳＶ貼付用!CD575="","",ＣＳＶ貼付用!CD575+データ!$N$9)</f>
        <v/>
      </c>
      <c r="D575" s="50" t="str">
        <f>IF(ＣＳＶ貼付用!CP575="","",ＣＳＶ貼付用!CP575+データ!$N$9)</f>
        <v/>
      </c>
      <c r="E575" s="50" t="str">
        <f>IF(ＣＳＶ貼付用!DH575="","",ＣＳＶ貼付用!DH575+データ!$N$9)</f>
        <v/>
      </c>
      <c r="F575" s="50" t="str">
        <f>IF(ＣＳＶ貼付用!DW575="","",ＣＳＶ貼付用!DW575+データ!$N$9)</f>
        <v/>
      </c>
    </row>
    <row r="576" spans="1:6" ht="13.5" customHeight="1" x14ac:dyDescent="0.15">
      <c r="A576" s="50" t="str">
        <f>IF(ＣＳＶ貼付用!AZ576="","",ＣＳＶ貼付用!AZ576+データ!$N$9)</f>
        <v/>
      </c>
      <c r="B576" s="50" t="str">
        <f>IF(ＣＳＶ貼付用!BO576="","",ＣＳＶ貼付用!BO576+データ!$N$9)</f>
        <v/>
      </c>
      <c r="C576" s="50" t="str">
        <f>IF(ＣＳＶ貼付用!CD576="","",ＣＳＶ貼付用!CD576+データ!$N$9)</f>
        <v/>
      </c>
      <c r="D576" s="50" t="str">
        <f>IF(ＣＳＶ貼付用!CP576="","",ＣＳＶ貼付用!CP576+データ!$N$9)</f>
        <v/>
      </c>
      <c r="E576" s="50" t="str">
        <f>IF(ＣＳＶ貼付用!DH576="","",ＣＳＶ貼付用!DH576+データ!$N$9)</f>
        <v/>
      </c>
      <c r="F576" s="50" t="str">
        <f>IF(ＣＳＶ貼付用!DW576="","",ＣＳＶ貼付用!DW576+データ!$N$9)</f>
        <v/>
      </c>
    </row>
    <row r="577" spans="1:6" ht="13.5" customHeight="1" x14ac:dyDescent="0.15">
      <c r="A577" s="50" t="str">
        <f>IF(ＣＳＶ貼付用!AZ577="","",ＣＳＶ貼付用!AZ577+データ!$N$9)</f>
        <v/>
      </c>
      <c r="B577" s="50" t="str">
        <f>IF(ＣＳＶ貼付用!BO577="","",ＣＳＶ貼付用!BO577+データ!$N$9)</f>
        <v/>
      </c>
      <c r="C577" s="50" t="str">
        <f>IF(ＣＳＶ貼付用!CD577="","",ＣＳＶ貼付用!CD577+データ!$N$9)</f>
        <v/>
      </c>
      <c r="D577" s="50" t="str">
        <f>IF(ＣＳＶ貼付用!CP577="","",ＣＳＶ貼付用!CP577+データ!$N$9)</f>
        <v/>
      </c>
      <c r="E577" s="50" t="str">
        <f>IF(ＣＳＶ貼付用!DH577="","",ＣＳＶ貼付用!DH577+データ!$N$9)</f>
        <v/>
      </c>
      <c r="F577" s="50" t="str">
        <f>IF(ＣＳＶ貼付用!DW577="","",ＣＳＶ貼付用!DW577+データ!$N$9)</f>
        <v/>
      </c>
    </row>
    <row r="578" spans="1:6" ht="13.5" customHeight="1" x14ac:dyDescent="0.15">
      <c r="A578" s="50" t="str">
        <f>IF(ＣＳＶ貼付用!AZ578="","",ＣＳＶ貼付用!AZ578+データ!$N$9)</f>
        <v/>
      </c>
      <c r="B578" s="50" t="str">
        <f>IF(ＣＳＶ貼付用!BO578="","",ＣＳＶ貼付用!BO578+データ!$N$9)</f>
        <v/>
      </c>
      <c r="C578" s="50" t="str">
        <f>IF(ＣＳＶ貼付用!CD578="","",ＣＳＶ貼付用!CD578+データ!$N$9)</f>
        <v/>
      </c>
      <c r="D578" s="50" t="str">
        <f>IF(ＣＳＶ貼付用!CP578="","",ＣＳＶ貼付用!CP578+データ!$N$9)</f>
        <v/>
      </c>
      <c r="E578" s="50" t="str">
        <f>IF(ＣＳＶ貼付用!DH578="","",ＣＳＶ貼付用!DH578+データ!$N$9)</f>
        <v/>
      </c>
      <c r="F578" s="50" t="str">
        <f>IF(ＣＳＶ貼付用!DW578="","",ＣＳＶ貼付用!DW578+データ!$N$9)</f>
        <v/>
      </c>
    </row>
    <row r="579" spans="1:6" ht="13.5" customHeight="1" x14ac:dyDescent="0.15">
      <c r="A579" s="50" t="str">
        <f>IF(ＣＳＶ貼付用!AZ579="","",ＣＳＶ貼付用!AZ579+データ!$N$9)</f>
        <v/>
      </c>
      <c r="B579" s="50" t="str">
        <f>IF(ＣＳＶ貼付用!BO579="","",ＣＳＶ貼付用!BO579+データ!$N$9)</f>
        <v/>
      </c>
      <c r="C579" s="50" t="str">
        <f>IF(ＣＳＶ貼付用!CD579="","",ＣＳＶ貼付用!CD579+データ!$N$9)</f>
        <v/>
      </c>
      <c r="D579" s="50" t="str">
        <f>IF(ＣＳＶ貼付用!CP579="","",ＣＳＶ貼付用!CP579+データ!$N$9)</f>
        <v/>
      </c>
      <c r="E579" s="50" t="str">
        <f>IF(ＣＳＶ貼付用!DH579="","",ＣＳＶ貼付用!DH579+データ!$N$9)</f>
        <v/>
      </c>
      <c r="F579" s="50" t="str">
        <f>IF(ＣＳＶ貼付用!DW579="","",ＣＳＶ貼付用!DW579+データ!$N$9)</f>
        <v/>
      </c>
    </row>
    <row r="580" spans="1:6" ht="13.5" customHeight="1" x14ac:dyDescent="0.15">
      <c r="A580" s="50" t="str">
        <f>IF(ＣＳＶ貼付用!AZ580="","",ＣＳＶ貼付用!AZ580+データ!$N$9)</f>
        <v/>
      </c>
      <c r="B580" s="50" t="str">
        <f>IF(ＣＳＶ貼付用!BO580="","",ＣＳＶ貼付用!BO580+データ!$N$9)</f>
        <v/>
      </c>
      <c r="C580" s="50" t="str">
        <f>IF(ＣＳＶ貼付用!CD580="","",ＣＳＶ貼付用!CD580+データ!$N$9)</f>
        <v/>
      </c>
      <c r="D580" s="50" t="str">
        <f>IF(ＣＳＶ貼付用!CP580="","",ＣＳＶ貼付用!CP580+データ!$N$9)</f>
        <v/>
      </c>
      <c r="E580" s="50" t="str">
        <f>IF(ＣＳＶ貼付用!DH580="","",ＣＳＶ貼付用!DH580+データ!$N$9)</f>
        <v/>
      </c>
      <c r="F580" s="50" t="str">
        <f>IF(ＣＳＶ貼付用!DW580="","",ＣＳＶ貼付用!DW580+データ!$N$9)</f>
        <v/>
      </c>
    </row>
    <row r="581" spans="1:6" ht="13.5" customHeight="1" x14ac:dyDescent="0.15">
      <c r="A581" s="50" t="str">
        <f>IF(ＣＳＶ貼付用!AZ581="","",ＣＳＶ貼付用!AZ581+データ!$N$9)</f>
        <v/>
      </c>
      <c r="B581" s="50" t="str">
        <f>IF(ＣＳＶ貼付用!BO581="","",ＣＳＶ貼付用!BO581+データ!$N$9)</f>
        <v/>
      </c>
      <c r="C581" s="50" t="str">
        <f>IF(ＣＳＶ貼付用!CD581="","",ＣＳＶ貼付用!CD581+データ!$N$9)</f>
        <v/>
      </c>
      <c r="D581" s="50" t="str">
        <f>IF(ＣＳＶ貼付用!CP581="","",ＣＳＶ貼付用!CP581+データ!$N$9)</f>
        <v/>
      </c>
      <c r="E581" s="50" t="str">
        <f>IF(ＣＳＶ貼付用!DH581="","",ＣＳＶ貼付用!DH581+データ!$N$9)</f>
        <v/>
      </c>
      <c r="F581" s="50" t="str">
        <f>IF(ＣＳＶ貼付用!DW581="","",ＣＳＶ貼付用!DW581+データ!$N$9)</f>
        <v/>
      </c>
    </row>
    <row r="582" spans="1:6" ht="13.5" customHeight="1" x14ac:dyDescent="0.15">
      <c r="A582" s="50" t="str">
        <f>IF(ＣＳＶ貼付用!AZ582="","",ＣＳＶ貼付用!AZ582+データ!$N$9)</f>
        <v/>
      </c>
      <c r="B582" s="50" t="str">
        <f>IF(ＣＳＶ貼付用!BO582="","",ＣＳＶ貼付用!BO582+データ!$N$9)</f>
        <v/>
      </c>
      <c r="C582" s="50" t="str">
        <f>IF(ＣＳＶ貼付用!CD582="","",ＣＳＶ貼付用!CD582+データ!$N$9)</f>
        <v/>
      </c>
      <c r="D582" s="50" t="str">
        <f>IF(ＣＳＶ貼付用!CP582="","",ＣＳＶ貼付用!CP582+データ!$N$9)</f>
        <v/>
      </c>
      <c r="E582" s="50" t="str">
        <f>IF(ＣＳＶ貼付用!DH582="","",ＣＳＶ貼付用!DH582+データ!$N$9)</f>
        <v/>
      </c>
      <c r="F582" s="50" t="str">
        <f>IF(ＣＳＶ貼付用!DW582="","",ＣＳＶ貼付用!DW582+データ!$N$9)</f>
        <v/>
      </c>
    </row>
    <row r="583" spans="1:6" ht="13.5" customHeight="1" x14ac:dyDescent="0.15">
      <c r="A583" s="50" t="str">
        <f>IF(ＣＳＶ貼付用!AZ583="","",ＣＳＶ貼付用!AZ583+データ!$N$9)</f>
        <v/>
      </c>
      <c r="B583" s="50" t="str">
        <f>IF(ＣＳＶ貼付用!BO583="","",ＣＳＶ貼付用!BO583+データ!$N$9)</f>
        <v/>
      </c>
      <c r="C583" s="50" t="str">
        <f>IF(ＣＳＶ貼付用!CD583="","",ＣＳＶ貼付用!CD583+データ!$N$9)</f>
        <v/>
      </c>
      <c r="D583" s="50" t="str">
        <f>IF(ＣＳＶ貼付用!CP583="","",ＣＳＶ貼付用!CP583+データ!$N$9)</f>
        <v/>
      </c>
      <c r="E583" s="50" t="str">
        <f>IF(ＣＳＶ貼付用!DH583="","",ＣＳＶ貼付用!DH583+データ!$N$9)</f>
        <v/>
      </c>
      <c r="F583" s="50" t="str">
        <f>IF(ＣＳＶ貼付用!DW583="","",ＣＳＶ貼付用!DW583+データ!$N$9)</f>
        <v/>
      </c>
    </row>
    <row r="584" spans="1:6" ht="13.5" customHeight="1" x14ac:dyDescent="0.15">
      <c r="A584" s="50" t="str">
        <f>IF(ＣＳＶ貼付用!AZ584="","",ＣＳＶ貼付用!AZ584+データ!$N$9)</f>
        <v/>
      </c>
      <c r="B584" s="50" t="str">
        <f>IF(ＣＳＶ貼付用!BO584="","",ＣＳＶ貼付用!BO584+データ!$N$9)</f>
        <v/>
      </c>
      <c r="C584" s="50" t="str">
        <f>IF(ＣＳＶ貼付用!CD584="","",ＣＳＶ貼付用!CD584+データ!$N$9)</f>
        <v/>
      </c>
      <c r="D584" s="50" t="str">
        <f>IF(ＣＳＶ貼付用!CP584="","",ＣＳＶ貼付用!CP584+データ!$N$9)</f>
        <v/>
      </c>
      <c r="E584" s="50" t="str">
        <f>IF(ＣＳＶ貼付用!DH584="","",ＣＳＶ貼付用!DH584+データ!$N$9)</f>
        <v/>
      </c>
      <c r="F584" s="50" t="str">
        <f>IF(ＣＳＶ貼付用!DW584="","",ＣＳＶ貼付用!DW584+データ!$N$9)</f>
        <v/>
      </c>
    </row>
    <row r="585" spans="1:6" ht="13.5" customHeight="1" x14ac:dyDescent="0.15">
      <c r="A585" s="50" t="str">
        <f>IF(ＣＳＶ貼付用!AZ585="","",ＣＳＶ貼付用!AZ585+データ!$N$9)</f>
        <v/>
      </c>
      <c r="B585" s="50" t="str">
        <f>IF(ＣＳＶ貼付用!BO585="","",ＣＳＶ貼付用!BO585+データ!$N$9)</f>
        <v/>
      </c>
      <c r="C585" s="50" t="str">
        <f>IF(ＣＳＶ貼付用!CD585="","",ＣＳＶ貼付用!CD585+データ!$N$9)</f>
        <v/>
      </c>
      <c r="D585" s="50" t="str">
        <f>IF(ＣＳＶ貼付用!CP585="","",ＣＳＶ貼付用!CP585+データ!$N$9)</f>
        <v/>
      </c>
      <c r="E585" s="50" t="str">
        <f>IF(ＣＳＶ貼付用!DH585="","",ＣＳＶ貼付用!DH585+データ!$N$9)</f>
        <v/>
      </c>
      <c r="F585" s="50" t="str">
        <f>IF(ＣＳＶ貼付用!DW585="","",ＣＳＶ貼付用!DW585+データ!$N$9)</f>
        <v/>
      </c>
    </row>
    <row r="586" spans="1:6" ht="13.5" customHeight="1" x14ac:dyDescent="0.15">
      <c r="A586" s="50" t="str">
        <f>IF(ＣＳＶ貼付用!AZ586="","",ＣＳＶ貼付用!AZ586+データ!$N$9)</f>
        <v/>
      </c>
      <c r="B586" s="50" t="str">
        <f>IF(ＣＳＶ貼付用!BO586="","",ＣＳＶ貼付用!BO586+データ!$N$9)</f>
        <v/>
      </c>
      <c r="C586" s="50" t="str">
        <f>IF(ＣＳＶ貼付用!CD586="","",ＣＳＶ貼付用!CD586+データ!$N$9)</f>
        <v/>
      </c>
      <c r="D586" s="50" t="str">
        <f>IF(ＣＳＶ貼付用!CP586="","",ＣＳＶ貼付用!CP586+データ!$N$9)</f>
        <v/>
      </c>
      <c r="E586" s="50" t="str">
        <f>IF(ＣＳＶ貼付用!DH586="","",ＣＳＶ貼付用!DH586+データ!$N$9)</f>
        <v/>
      </c>
      <c r="F586" s="50" t="str">
        <f>IF(ＣＳＶ貼付用!DW586="","",ＣＳＶ貼付用!DW586+データ!$N$9)</f>
        <v/>
      </c>
    </row>
    <row r="587" spans="1:6" ht="13.5" customHeight="1" x14ac:dyDescent="0.15">
      <c r="A587" s="50" t="str">
        <f>IF(ＣＳＶ貼付用!AZ587="","",ＣＳＶ貼付用!AZ587+データ!$N$9)</f>
        <v/>
      </c>
      <c r="B587" s="50" t="str">
        <f>IF(ＣＳＶ貼付用!BO587="","",ＣＳＶ貼付用!BO587+データ!$N$9)</f>
        <v/>
      </c>
      <c r="C587" s="50" t="str">
        <f>IF(ＣＳＶ貼付用!CD587="","",ＣＳＶ貼付用!CD587+データ!$N$9)</f>
        <v/>
      </c>
      <c r="D587" s="50" t="str">
        <f>IF(ＣＳＶ貼付用!CP587="","",ＣＳＶ貼付用!CP587+データ!$N$9)</f>
        <v/>
      </c>
      <c r="E587" s="50" t="str">
        <f>IF(ＣＳＶ貼付用!DH587="","",ＣＳＶ貼付用!DH587+データ!$N$9)</f>
        <v/>
      </c>
      <c r="F587" s="50" t="str">
        <f>IF(ＣＳＶ貼付用!DW587="","",ＣＳＶ貼付用!DW587+データ!$N$9)</f>
        <v/>
      </c>
    </row>
    <row r="588" spans="1:6" ht="13.5" customHeight="1" x14ac:dyDescent="0.15">
      <c r="A588" s="50" t="str">
        <f>IF(ＣＳＶ貼付用!AZ588="","",ＣＳＶ貼付用!AZ588+データ!$N$9)</f>
        <v/>
      </c>
      <c r="B588" s="50" t="str">
        <f>IF(ＣＳＶ貼付用!BO588="","",ＣＳＶ貼付用!BO588+データ!$N$9)</f>
        <v/>
      </c>
      <c r="C588" s="50" t="str">
        <f>IF(ＣＳＶ貼付用!CD588="","",ＣＳＶ貼付用!CD588+データ!$N$9)</f>
        <v/>
      </c>
      <c r="D588" s="50" t="str">
        <f>IF(ＣＳＶ貼付用!CP588="","",ＣＳＶ貼付用!CP588+データ!$N$9)</f>
        <v/>
      </c>
      <c r="E588" s="50" t="str">
        <f>IF(ＣＳＶ貼付用!DH588="","",ＣＳＶ貼付用!DH588+データ!$N$9)</f>
        <v/>
      </c>
      <c r="F588" s="50" t="str">
        <f>IF(ＣＳＶ貼付用!DW588="","",ＣＳＶ貼付用!DW588+データ!$N$9)</f>
        <v/>
      </c>
    </row>
    <row r="589" spans="1:6" ht="13.5" customHeight="1" x14ac:dyDescent="0.15">
      <c r="A589" s="50" t="str">
        <f>IF(ＣＳＶ貼付用!AZ589="","",ＣＳＶ貼付用!AZ589+データ!$N$9)</f>
        <v/>
      </c>
      <c r="B589" s="50" t="str">
        <f>IF(ＣＳＶ貼付用!BO589="","",ＣＳＶ貼付用!BO589+データ!$N$9)</f>
        <v/>
      </c>
      <c r="C589" s="50" t="str">
        <f>IF(ＣＳＶ貼付用!CD589="","",ＣＳＶ貼付用!CD589+データ!$N$9)</f>
        <v/>
      </c>
      <c r="D589" s="50" t="str">
        <f>IF(ＣＳＶ貼付用!CP589="","",ＣＳＶ貼付用!CP589+データ!$N$9)</f>
        <v/>
      </c>
      <c r="E589" s="50" t="str">
        <f>IF(ＣＳＶ貼付用!DH589="","",ＣＳＶ貼付用!DH589+データ!$N$9)</f>
        <v/>
      </c>
      <c r="F589" s="50" t="str">
        <f>IF(ＣＳＶ貼付用!DW589="","",ＣＳＶ貼付用!DW589+データ!$N$9)</f>
        <v/>
      </c>
    </row>
    <row r="590" spans="1:6" ht="13.5" customHeight="1" x14ac:dyDescent="0.15">
      <c r="A590" s="50" t="str">
        <f>IF(ＣＳＶ貼付用!AZ590="","",ＣＳＶ貼付用!AZ590+データ!$N$9)</f>
        <v/>
      </c>
      <c r="B590" s="50" t="str">
        <f>IF(ＣＳＶ貼付用!BO590="","",ＣＳＶ貼付用!BO590+データ!$N$9)</f>
        <v/>
      </c>
      <c r="C590" s="50" t="str">
        <f>IF(ＣＳＶ貼付用!CD590="","",ＣＳＶ貼付用!CD590+データ!$N$9)</f>
        <v/>
      </c>
      <c r="D590" s="50" t="str">
        <f>IF(ＣＳＶ貼付用!CP590="","",ＣＳＶ貼付用!CP590+データ!$N$9)</f>
        <v/>
      </c>
      <c r="E590" s="50" t="str">
        <f>IF(ＣＳＶ貼付用!DH590="","",ＣＳＶ貼付用!DH590+データ!$N$9)</f>
        <v/>
      </c>
      <c r="F590" s="50" t="str">
        <f>IF(ＣＳＶ貼付用!DW590="","",ＣＳＶ貼付用!DW590+データ!$N$9)</f>
        <v/>
      </c>
    </row>
    <row r="591" spans="1:6" ht="13.5" customHeight="1" x14ac:dyDescent="0.15">
      <c r="A591" s="50" t="str">
        <f>IF(ＣＳＶ貼付用!AZ591="","",ＣＳＶ貼付用!AZ591+データ!$N$9)</f>
        <v/>
      </c>
      <c r="B591" s="50" t="str">
        <f>IF(ＣＳＶ貼付用!BO591="","",ＣＳＶ貼付用!BO591+データ!$N$9)</f>
        <v/>
      </c>
      <c r="C591" s="50" t="str">
        <f>IF(ＣＳＶ貼付用!CD591="","",ＣＳＶ貼付用!CD591+データ!$N$9)</f>
        <v/>
      </c>
      <c r="D591" s="50" t="str">
        <f>IF(ＣＳＶ貼付用!CP591="","",ＣＳＶ貼付用!CP591+データ!$N$9)</f>
        <v/>
      </c>
      <c r="E591" s="50" t="str">
        <f>IF(ＣＳＶ貼付用!DH591="","",ＣＳＶ貼付用!DH591+データ!$N$9)</f>
        <v/>
      </c>
      <c r="F591" s="50" t="str">
        <f>IF(ＣＳＶ貼付用!DW591="","",ＣＳＶ貼付用!DW591+データ!$N$9)</f>
        <v/>
      </c>
    </row>
    <row r="592" spans="1:6" ht="13.5" customHeight="1" x14ac:dyDescent="0.15">
      <c r="A592" s="50" t="str">
        <f>IF(ＣＳＶ貼付用!AZ592="","",ＣＳＶ貼付用!AZ592+データ!$N$9)</f>
        <v/>
      </c>
      <c r="B592" s="50" t="str">
        <f>IF(ＣＳＶ貼付用!BO592="","",ＣＳＶ貼付用!BO592+データ!$N$9)</f>
        <v/>
      </c>
      <c r="C592" s="50" t="str">
        <f>IF(ＣＳＶ貼付用!CD592="","",ＣＳＶ貼付用!CD592+データ!$N$9)</f>
        <v/>
      </c>
      <c r="D592" s="50" t="str">
        <f>IF(ＣＳＶ貼付用!CP592="","",ＣＳＶ貼付用!CP592+データ!$N$9)</f>
        <v/>
      </c>
      <c r="E592" s="50" t="str">
        <f>IF(ＣＳＶ貼付用!DH592="","",ＣＳＶ貼付用!DH592+データ!$N$9)</f>
        <v/>
      </c>
      <c r="F592" s="50" t="str">
        <f>IF(ＣＳＶ貼付用!DW592="","",ＣＳＶ貼付用!DW592+データ!$N$9)</f>
        <v/>
      </c>
    </row>
    <row r="593" spans="1:6" ht="13.5" customHeight="1" x14ac:dyDescent="0.15">
      <c r="A593" s="50" t="str">
        <f>IF(ＣＳＶ貼付用!AZ593="","",ＣＳＶ貼付用!AZ593+データ!$N$9)</f>
        <v/>
      </c>
      <c r="B593" s="50" t="str">
        <f>IF(ＣＳＶ貼付用!BO593="","",ＣＳＶ貼付用!BO593+データ!$N$9)</f>
        <v/>
      </c>
      <c r="C593" s="50" t="str">
        <f>IF(ＣＳＶ貼付用!CD593="","",ＣＳＶ貼付用!CD593+データ!$N$9)</f>
        <v/>
      </c>
      <c r="D593" s="50" t="str">
        <f>IF(ＣＳＶ貼付用!CP593="","",ＣＳＶ貼付用!CP593+データ!$N$9)</f>
        <v/>
      </c>
      <c r="E593" s="50" t="str">
        <f>IF(ＣＳＶ貼付用!DH593="","",ＣＳＶ貼付用!DH593+データ!$N$9)</f>
        <v/>
      </c>
      <c r="F593" s="50" t="str">
        <f>IF(ＣＳＶ貼付用!DW593="","",ＣＳＶ貼付用!DW593+データ!$N$9)</f>
        <v/>
      </c>
    </row>
    <row r="594" spans="1:6" ht="13.5" customHeight="1" x14ac:dyDescent="0.15">
      <c r="A594" s="50" t="str">
        <f>IF(ＣＳＶ貼付用!AZ594="","",ＣＳＶ貼付用!AZ594+データ!$N$9)</f>
        <v/>
      </c>
      <c r="B594" s="50" t="str">
        <f>IF(ＣＳＶ貼付用!BO594="","",ＣＳＶ貼付用!BO594+データ!$N$9)</f>
        <v/>
      </c>
      <c r="C594" s="50" t="str">
        <f>IF(ＣＳＶ貼付用!CD594="","",ＣＳＶ貼付用!CD594+データ!$N$9)</f>
        <v/>
      </c>
      <c r="D594" s="50" t="str">
        <f>IF(ＣＳＶ貼付用!CP594="","",ＣＳＶ貼付用!CP594+データ!$N$9)</f>
        <v/>
      </c>
      <c r="E594" s="50" t="str">
        <f>IF(ＣＳＶ貼付用!DH594="","",ＣＳＶ貼付用!DH594+データ!$N$9)</f>
        <v/>
      </c>
      <c r="F594" s="50" t="str">
        <f>IF(ＣＳＶ貼付用!DW594="","",ＣＳＶ貼付用!DW594+データ!$N$9)</f>
        <v/>
      </c>
    </row>
    <row r="595" spans="1:6" ht="13.5" customHeight="1" x14ac:dyDescent="0.15">
      <c r="A595" s="50" t="str">
        <f>IF(ＣＳＶ貼付用!AZ595="","",ＣＳＶ貼付用!AZ595+データ!$N$9)</f>
        <v/>
      </c>
      <c r="B595" s="50" t="str">
        <f>IF(ＣＳＶ貼付用!BO595="","",ＣＳＶ貼付用!BO595+データ!$N$9)</f>
        <v/>
      </c>
      <c r="C595" s="50" t="str">
        <f>IF(ＣＳＶ貼付用!CD595="","",ＣＳＶ貼付用!CD595+データ!$N$9)</f>
        <v/>
      </c>
      <c r="D595" s="50" t="str">
        <f>IF(ＣＳＶ貼付用!CP595="","",ＣＳＶ貼付用!CP595+データ!$N$9)</f>
        <v/>
      </c>
      <c r="E595" s="50" t="str">
        <f>IF(ＣＳＶ貼付用!DH595="","",ＣＳＶ貼付用!DH595+データ!$N$9)</f>
        <v/>
      </c>
      <c r="F595" s="50" t="str">
        <f>IF(ＣＳＶ貼付用!DW595="","",ＣＳＶ貼付用!DW595+データ!$N$9)</f>
        <v/>
      </c>
    </row>
    <row r="596" spans="1:6" ht="13.5" customHeight="1" x14ac:dyDescent="0.15">
      <c r="A596" s="50" t="str">
        <f>IF(ＣＳＶ貼付用!AZ596="","",ＣＳＶ貼付用!AZ596+データ!$N$9)</f>
        <v/>
      </c>
      <c r="B596" s="50" t="str">
        <f>IF(ＣＳＶ貼付用!BO596="","",ＣＳＶ貼付用!BO596+データ!$N$9)</f>
        <v/>
      </c>
      <c r="C596" s="50" t="str">
        <f>IF(ＣＳＶ貼付用!CD596="","",ＣＳＶ貼付用!CD596+データ!$N$9)</f>
        <v/>
      </c>
      <c r="D596" s="50" t="str">
        <f>IF(ＣＳＶ貼付用!CP596="","",ＣＳＶ貼付用!CP596+データ!$N$9)</f>
        <v/>
      </c>
      <c r="E596" s="50" t="str">
        <f>IF(ＣＳＶ貼付用!DH596="","",ＣＳＶ貼付用!DH596+データ!$N$9)</f>
        <v/>
      </c>
      <c r="F596" s="50" t="str">
        <f>IF(ＣＳＶ貼付用!DW596="","",ＣＳＶ貼付用!DW596+データ!$N$9)</f>
        <v/>
      </c>
    </row>
    <row r="597" spans="1:6" ht="13.5" customHeight="1" x14ac:dyDescent="0.15">
      <c r="A597" s="50" t="str">
        <f>IF(ＣＳＶ貼付用!AZ597="","",ＣＳＶ貼付用!AZ597+データ!$N$9)</f>
        <v/>
      </c>
      <c r="B597" s="50" t="str">
        <f>IF(ＣＳＶ貼付用!BO597="","",ＣＳＶ貼付用!BO597+データ!$N$9)</f>
        <v/>
      </c>
      <c r="C597" s="50" t="str">
        <f>IF(ＣＳＶ貼付用!CD597="","",ＣＳＶ貼付用!CD597+データ!$N$9)</f>
        <v/>
      </c>
      <c r="D597" s="50" t="str">
        <f>IF(ＣＳＶ貼付用!CP597="","",ＣＳＶ貼付用!CP597+データ!$N$9)</f>
        <v/>
      </c>
      <c r="E597" s="50" t="str">
        <f>IF(ＣＳＶ貼付用!DH597="","",ＣＳＶ貼付用!DH597+データ!$N$9)</f>
        <v/>
      </c>
      <c r="F597" s="50" t="str">
        <f>IF(ＣＳＶ貼付用!DW597="","",ＣＳＶ貼付用!DW597+データ!$N$9)</f>
        <v/>
      </c>
    </row>
    <row r="598" spans="1:6" ht="13.5" customHeight="1" x14ac:dyDescent="0.15">
      <c r="A598" s="50" t="str">
        <f>IF(ＣＳＶ貼付用!AZ598="","",ＣＳＶ貼付用!AZ598+データ!$N$9)</f>
        <v/>
      </c>
      <c r="B598" s="50" t="str">
        <f>IF(ＣＳＶ貼付用!BO598="","",ＣＳＶ貼付用!BO598+データ!$N$9)</f>
        <v/>
      </c>
      <c r="C598" s="50" t="str">
        <f>IF(ＣＳＶ貼付用!CD598="","",ＣＳＶ貼付用!CD598+データ!$N$9)</f>
        <v/>
      </c>
      <c r="D598" s="50" t="str">
        <f>IF(ＣＳＶ貼付用!CP598="","",ＣＳＶ貼付用!CP598+データ!$N$9)</f>
        <v/>
      </c>
      <c r="E598" s="50" t="str">
        <f>IF(ＣＳＶ貼付用!DH598="","",ＣＳＶ貼付用!DH598+データ!$N$9)</f>
        <v/>
      </c>
      <c r="F598" s="50" t="str">
        <f>IF(ＣＳＶ貼付用!DW598="","",ＣＳＶ貼付用!DW598+データ!$N$9)</f>
        <v/>
      </c>
    </row>
    <row r="599" spans="1:6" ht="13.5" customHeight="1" x14ac:dyDescent="0.15">
      <c r="A599" s="50" t="str">
        <f>IF(ＣＳＶ貼付用!AZ599="","",ＣＳＶ貼付用!AZ599+データ!$N$9)</f>
        <v/>
      </c>
      <c r="B599" s="50" t="str">
        <f>IF(ＣＳＶ貼付用!BO599="","",ＣＳＶ貼付用!BO599+データ!$N$9)</f>
        <v/>
      </c>
      <c r="C599" s="50" t="str">
        <f>IF(ＣＳＶ貼付用!CD599="","",ＣＳＶ貼付用!CD599+データ!$N$9)</f>
        <v/>
      </c>
      <c r="D599" s="50" t="str">
        <f>IF(ＣＳＶ貼付用!CP599="","",ＣＳＶ貼付用!CP599+データ!$N$9)</f>
        <v/>
      </c>
      <c r="E599" s="50" t="str">
        <f>IF(ＣＳＶ貼付用!DH599="","",ＣＳＶ貼付用!DH599+データ!$N$9)</f>
        <v/>
      </c>
      <c r="F599" s="50" t="str">
        <f>IF(ＣＳＶ貼付用!DW599="","",ＣＳＶ貼付用!DW599+データ!$N$9)</f>
        <v/>
      </c>
    </row>
    <row r="600" spans="1:6" ht="13.5" customHeight="1" x14ac:dyDescent="0.15">
      <c r="A600" s="50" t="str">
        <f>IF(ＣＳＶ貼付用!AZ600="","",ＣＳＶ貼付用!AZ600+データ!$N$9)</f>
        <v/>
      </c>
      <c r="B600" s="50" t="str">
        <f>IF(ＣＳＶ貼付用!BO600="","",ＣＳＶ貼付用!BO600+データ!$N$9)</f>
        <v/>
      </c>
      <c r="C600" s="50" t="str">
        <f>IF(ＣＳＶ貼付用!CD600="","",ＣＳＶ貼付用!CD600+データ!$N$9)</f>
        <v/>
      </c>
      <c r="D600" s="50" t="str">
        <f>IF(ＣＳＶ貼付用!CP600="","",ＣＳＶ貼付用!CP600+データ!$N$9)</f>
        <v/>
      </c>
      <c r="E600" s="50" t="str">
        <f>IF(ＣＳＶ貼付用!DH600="","",ＣＳＶ貼付用!DH600+データ!$N$9)</f>
        <v/>
      </c>
      <c r="F600" s="50" t="str">
        <f>IF(ＣＳＶ貼付用!DW600="","",ＣＳＶ貼付用!DW600+データ!$N$9)</f>
        <v/>
      </c>
    </row>
    <row r="601" spans="1:6" ht="13.5" customHeight="1" x14ac:dyDescent="0.15">
      <c r="A601" s="50" t="str">
        <f>IF(ＣＳＶ貼付用!AZ601="","",ＣＳＶ貼付用!AZ601+データ!$N$9)</f>
        <v/>
      </c>
      <c r="B601" s="50" t="str">
        <f>IF(ＣＳＶ貼付用!BO601="","",ＣＳＶ貼付用!BO601+データ!$N$9)</f>
        <v/>
      </c>
      <c r="C601" s="50" t="str">
        <f>IF(ＣＳＶ貼付用!CD601="","",ＣＳＶ貼付用!CD601+データ!$N$9)</f>
        <v/>
      </c>
      <c r="D601" s="50" t="str">
        <f>IF(ＣＳＶ貼付用!CP601="","",ＣＳＶ貼付用!CP601+データ!$N$9)</f>
        <v/>
      </c>
      <c r="E601" s="50" t="str">
        <f>IF(ＣＳＶ貼付用!DH601="","",ＣＳＶ貼付用!DH601+データ!$N$9)</f>
        <v/>
      </c>
      <c r="F601" s="50" t="str">
        <f>IF(ＣＳＶ貼付用!DW601="","",ＣＳＶ貼付用!DW601+データ!$N$9)</f>
        <v/>
      </c>
    </row>
    <row r="602" spans="1:6" ht="13.5" customHeight="1" x14ac:dyDescent="0.15">
      <c r="A602" s="50" t="str">
        <f>IF(ＣＳＶ貼付用!AZ602="","",ＣＳＶ貼付用!AZ602+データ!$N$9)</f>
        <v/>
      </c>
      <c r="B602" s="50" t="str">
        <f>IF(ＣＳＶ貼付用!BO602="","",ＣＳＶ貼付用!BO602+データ!$N$9)</f>
        <v/>
      </c>
      <c r="C602" s="50" t="str">
        <f>IF(ＣＳＶ貼付用!CD602="","",ＣＳＶ貼付用!CD602+データ!$N$9)</f>
        <v/>
      </c>
      <c r="D602" s="50" t="str">
        <f>IF(ＣＳＶ貼付用!CP602="","",ＣＳＶ貼付用!CP602+データ!$N$9)</f>
        <v/>
      </c>
      <c r="E602" s="50" t="str">
        <f>IF(ＣＳＶ貼付用!DH602="","",ＣＳＶ貼付用!DH602+データ!$N$9)</f>
        <v/>
      </c>
      <c r="F602" s="50" t="str">
        <f>IF(ＣＳＶ貼付用!DW602="","",ＣＳＶ貼付用!DW602+データ!$N$9)</f>
        <v/>
      </c>
    </row>
    <row r="603" spans="1:6" ht="13.5" customHeight="1" x14ac:dyDescent="0.15">
      <c r="A603" s="50" t="str">
        <f>IF(ＣＳＶ貼付用!AZ603="","",ＣＳＶ貼付用!AZ603+データ!$N$9)</f>
        <v/>
      </c>
      <c r="B603" s="50" t="str">
        <f>IF(ＣＳＶ貼付用!BO603="","",ＣＳＶ貼付用!BO603+データ!$N$9)</f>
        <v/>
      </c>
      <c r="C603" s="50" t="str">
        <f>IF(ＣＳＶ貼付用!CD603="","",ＣＳＶ貼付用!CD603+データ!$N$9)</f>
        <v/>
      </c>
      <c r="D603" s="50" t="str">
        <f>IF(ＣＳＶ貼付用!CP603="","",ＣＳＶ貼付用!CP603+データ!$N$9)</f>
        <v/>
      </c>
      <c r="E603" s="50" t="str">
        <f>IF(ＣＳＶ貼付用!DH603="","",ＣＳＶ貼付用!DH603+データ!$N$9)</f>
        <v/>
      </c>
      <c r="F603" s="50" t="str">
        <f>IF(ＣＳＶ貼付用!DW603="","",ＣＳＶ貼付用!DW603+データ!$N$9)</f>
        <v/>
      </c>
    </row>
    <row r="604" spans="1:6" ht="13.5" customHeight="1" x14ac:dyDescent="0.15">
      <c r="A604" s="50" t="str">
        <f>IF(ＣＳＶ貼付用!AZ604="","",ＣＳＶ貼付用!AZ604+データ!$N$9)</f>
        <v/>
      </c>
      <c r="B604" s="50" t="str">
        <f>IF(ＣＳＶ貼付用!BO604="","",ＣＳＶ貼付用!BO604+データ!$N$9)</f>
        <v/>
      </c>
      <c r="C604" s="50" t="str">
        <f>IF(ＣＳＶ貼付用!CD604="","",ＣＳＶ貼付用!CD604+データ!$N$9)</f>
        <v/>
      </c>
      <c r="D604" s="50" t="str">
        <f>IF(ＣＳＶ貼付用!CP604="","",ＣＳＶ貼付用!CP604+データ!$N$9)</f>
        <v/>
      </c>
      <c r="E604" s="50" t="str">
        <f>IF(ＣＳＶ貼付用!DH604="","",ＣＳＶ貼付用!DH604+データ!$N$9)</f>
        <v/>
      </c>
      <c r="F604" s="50" t="str">
        <f>IF(ＣＳＶ貼付用!DW604="","",ＣＳＶ貼付用!DW604+データ!$N$9)</f>
        <v/>
      </c>
    </row>
    <row r="605" spans="1:6" ht="13.5" customHeight="1" x14ac:dyDescent="0.15">
      <c r="A605" s="50" t="str">
        <f>IF(ＣＳＶ貼付用!AZ605="","",ＣＳＶ貼付用!AZ605+データ!$N$9)</f>
        <v/>
      </c>
      <c r="B605" s="50" t="str">
        <f>IF(ＣＳＶ貼付用!BO605="","",ＣＳＶ貼付用!BO605+データ!$N$9)</f>
        <v/>
      </c>
      <c r="C605" s="50" t="str">
        <f>IF(ＣＳＶ貼付用!CD605="","",ＣＳＶ貼付用!CD605+データ!$N$9)</f>
        <v/>
      </c>
      <c r="D605" s="50" t="str">
        <f>IF(ＣＳＶ貼付用!CP605="","",ＣＳＶ貼付用!CP605+データ!$N$9)</f>
        <v/>
      </c>
      <c r="E605" s="50" t="str">
        <f>IF(ＣＳＶ貼付用!DH605="","",ＣＳＶ貼付用!DH605+データ!$N$9)</f>
        <v/>
      </c>
      <c r="F605" s="50" t="str">
        <f>IF(ＣＳＶ貼付用!DW605="","",ＣＳＶ貼付用!DW605+データ!$N$9)</f>
        <v/>
      </c>
    </row>
    <row r="606" spans="1:6" ht="13.5" customHeight="1" x14ac:dyDescent="0.15">
      <c r="A606" s="50" t="str">
        <f>IF(ＣＳＶ貼付用!AZ606="","",ＣＳＶ貼付用!AZ606+データ!$N$9)</f>
        <v/>
      </c>
      <c r="B606" s="50" t="str">
        <f>IF(ＣＳＶ貼付用!BO606="","",ＣＳＶ貼付用!BO606+データ!$N$9)</f>
        <v/>
      </c>
      <c r="C606" s="50" t="str">
        <f>IF(ＣＳＶ貼付用!CD606="","",ＣＳＶ貼付用!CD606+データ!$N$9)</f>
        <v/>
      </c>
      <c r="D606" s="50" t="str">
        <f>IF(ＣＳＶ貼付用!CP606="","",ＣＳＶ貼付用!CP606+データ!$N$9)</f>
        <v/>
      </c>
      <c r="E606" s="50" t="str">
        <f>IF(ＣＳＶ貼付用!DH606="","",ＣＳＶ貼付用!DH606+データ!$N$9)</f>
        <v/>
      </c>
      <c r="F606" s="50" t="str">
        <f>IF(ＣＳＶ貼付用!DW606="","",ＣＳＶ貼付用!DW606+データ!$N$9)</f>
        <v/>
      </c>
    </row>
    <row r="607" spans="1:6" ht="13.5" customHeight="1" x14ac:dyDescent="0.15">
      <c r="A607" s="50" t="str">
        <f>IF(ＣＳＶ貼付用!AZ607="","",ＣＳＶ貼付用!AZ607+データ!$N$9)</f>
        <v/>
      </c>
      <c r="B607" s="50" t="str">
        <f>IF(ＣＳＶ貼付用!BO607="","",ＣＳＶ貼付用!BO607+データ!$N$9)</f>
        <v/>
      </c>
      <c r="C607" s="50" t="str">
        <f>IF(ＣＳＶ貼付用!CD607="","",ＣＳＶ貼付用!CD607+データ!$N$9)</f>
        <v/>
      </c>
      <c r="D607" s="50" t="str">
        <f>IF(ＣＳＶ貼付用!CP607="","",ＣＳＶ貼付用!CP607+データ!$N$9)</f>
        <v/>
      </c>
      <c r="E607" s="50" t="str">
        <f>IF(ＣＳＶ貼付用!DH607="","",ＣＳＶ貼付用!DH607+データ!$N$9)</f>
        <v/>
      </c>
      <c r="F607" s="50" t="str">
        <f>IF(ＣＳＶ貼付用!DW607="","",ＣＳＶ貼付用!DW607+データ!$N$9)</f>
        <v/>
      </c>
    </row>
    <row r="608" spans="1:6" ht="13.5" customHeight="1" x14ac:dyDescent="0.15">
      <c r="A608" s="50" t="str">
        <f>IF(ＣＳＶ貼付用!AZ608="","",ＣＳＶ貼付用!AZ608+データ!$N$9)</f>
        <v/>
      </c>
      <c r="B608" s="50" t="str">
        <f>IF(ＣＳＶ貼付用!BO608="","",ＣＳＶ貼付用!BO608+データ!$N$9)</f>
        <v/>
      </c>
      <c r="C608" s="50" t="str">
        <f>IF(ＣＳＶ貼付用!CD608="","",ＣＳＶ貼付用!CD608+データ!$N$9)</f>
        <v/>
      </c>
      <c r="D608" s="50" t="str">
        <f>IF(ＣＳＶ貼付用!CP608="","",ＣＳＶ貼付用!CP608+データ!$N$9)</f>
        <v/>
      </c>
      <c r="E608" s="50" t="str">
        <f>IF(ＣＳＶ貼付用!DH608="","",ＣＳＶ貼付用!DH608+データ!$N$9)</f>
        <v/>
      </c>
      <c r="F608" s="50" t="str">
        <f>IF(ＣＳＶ貼付用!DW608="","",ＣＳＶ貼付用!DW608+データ!$N$9)</f>
        <v/>
      </c>
    </row>
    <row r="609" spans="1:6" ht="13.5" customHeight="1" x14ac:dyDescent="0.15">
      <c r="A609" s="50" t="str">
        <f>IF(ＣＳＶ貼付用!AZ609="","",ＣＳＶ貼付用!AZ609+データ!$N$9)</f>
        <v/>
      </c>
      <c r="B609" s="50" t="str">
        <f>IF(ＣＳＶ貼付用!BO609="","",ＣＳＶ貼付用!BO609+データ!$N$9)</f>
        <v/>
      </c>
      <c r="C609" s="50" t="str">
        <f>IF(ＣＳＶ貼付用!CD609="","",ＣＳＶ貼付用!CD609+データ!$N$9)</f>
        <v/>
      </c>
      <c r="D609" s="50" t="str">
        <f>IF(ＣＳＶ貼付用!CP609="","",ＣＳＶ貼付用!CP609+データ!$N$9)</f>
        <v/>
      </c>
      <c r="E609" s="50" t="str">
        <f>IF(ＣＳＶ貼付用!DH609="","",ＣＳＶ貼付用!DH609+データ!$N$9)</f>
        <v/>
      </c>
      <c r="F609" s="50" t="str">
        <f>IF(ＣＳＶ貼付用!DW609="","",ＣＳＶ貼付用!DW609+データ!$N$9)</f>
        <v/>
      </c>
    </row>
    <row r="610" spans="1:6" ht="13.5" customHeight="1" x14ac:dyDescent="0.15">
      <c r="A610" s="50" t="str">
        <f>IF(ＣＳＶ貼付用!AZ610="","",ＣＳＶ貼付用!AZ610+データ!$N$9)</f>
        <v/>
      </c>
      <c r="B610" s="50" t="str">
        <f>IF(ＣＳＶ貼付用!BO610="","",ＣＳＶ貼付用!BO610+データ!$N$9)</f>
        <v/>
      </c>
      <c r="C610" s="50" t="str">
        <f>IF(ＣＳＶ貼付用!CD610="","",ＣＳＶ貼付用!CD610+データ!$N$9)</f>
        <v/>
      </c>
      <c r="D610" s="50" t="str">
        <f>IF(ＣＳＶ貼付用!CP610="","",ＣＳＶ貼付用!CP610+データ!$N$9)</f>
        <v/>
      </c>
      <c r="E610" s="50" t="str">
        <f>IF(ＣＳＶ貼付用!DH610="","",ＣＳＶ貼付用!DH610+データ!$N$9)</f>
        <v/>
      </c>
      <c r="F610" s="50" t="str">
        <f>IF(ＣＳＶ貼付用!DW610="","",ＣＳＶ貼付用!DW610+データ!$N$9)</f>
        <v/>
      </c>
    </row>
    <row r="611" spans="1:6" ht="13.5" customHeight="1" x14ac:dyDescent="0.15">
      <c r="A611" s="50" t="str">
        <f>IF(ＣＳＶ貼付用!AZ611="","",ＣＳＶ貼付用!AZ611+データ!$N$9)</f>
        <v/>
      </c>
      <c r="B611" s="50" t="str">
        <f>IF(ＣＳＶ貼付用!BO611="","",ＣＳＶ貼付用!BO611+データ!$N$9)</f>
        <v/>
      </c>
      <c r="C611" s="50" t="str">
        <f>IF(ＣＳＶ貼付用!CD611="","",ＣＳＶ貼付用!CD611+データ!$N$9)</f>
        <v/>
      </c>
      <c r="D611" s="50" t="str">
        <f>IF(ＣＳＶ貼付用!CP611="","",ＣＳＶ貼付用!CP611+データ!$N$9)</f>
        <v/>
      </c>
      <c r="E611" s="50" t="str">
        <f>IF(ＣＳＶ貼付用!DH611="","",ＣＳＶ貼付用!DH611+データ!$N$9)</f>
        <v/>
      </c>
      <c r="F611" s="50" t="str">
        <f>IF(ＣＳＶ貼付用!DW611="","",ＣＳＶ貼付用!DW611+データ!$N$9)</f>
        <v/>
      </c>
    </row>
    <row r="612" spans="1:6" ht="13.5" customHeight="1" x14ac:dyDescent="0.15">
      <c r="A612" s="50" t="str">
        <f>IF(ＣＳＶ貼付用!AZ612="","",ＣＳＶ貼付用!AZ612+データ!$N$9)</f>
        <v/>
      </c>
      <c r="B612" s="50" t="str">
        <f>IF(ＣＳＶ貼付用!BO612="","",ＣＳＶ貼付用!BO612+データ!$N$9)</f>
        <v/>
      </c>
      <c r="C612" s="50" t="str">
        <f>IF(ＣＳＶ貼付用!CD612="","",ＣＳＶ貼付用!CD612+データ!$N$9)</f>
        <v/>
      </c>
      <c r="D612" s="50" t="str">
        <f>IF(ＣＳＶ貼付用!CP612="","",ＣＳＶ貼付用!CP612+データ!$N$9)</f>
        <v/>
      </c>
      <c r="E612" s="50" t="str">
        <f>IF(ＣＳＶ貼付用!DH612="","",ＣＳＶ貼付用!DH612+データ!$N$9)</f>
        <v/>
      </c>
      <c r="F612" s="50" t="str">
        <f>IF(ＣＳＶ貼付用!DW612="","",ＣＳＶ貼付用!DW612+データ!$N$9)</f>
        <v/>
      </c>
    </row>
    <row r="613" spans="1:6" ht="13.5" customHeight="1" x14ac:dyDescent="0.15">
      <c r="A613" s="50" t="str">
        <f>IF(ＣＳＶ貼付用!AZ613="","",ＣＳＶ貼付用!AZ613+データ!$N$9)</f>
        <v/>
      </c>
      <c r="B613" s="50" t="str">
        <f>IF(ＣＳＶ貼付用!BO613="","",ＣＳＶ貼付用!BO613+データ!$N$9)</f>
        <v/>
      </c>
      <c r="C613" s="50" t="str">
        <f>IF(ＣＳＶ貼付用!CD613="","",ＣＳＶ貼付用!CD613+データ!$N$9)</f>
        <v/>
      </c>
      <c r="D613" s="50" t="str">
        <f>IF(ＣＳＶ貼付用!CP613="","",ＣＳＶ貼付用!CP613+データ!$N$9)</f>
        <v/>
      </c>
      <c r="E613" s="50" t="str">
        <f>IF(ＣＳＶ貼付用!DH613="","",ＣＳＶ貼付用!DH613+データ!$N$9)</f>
        <v/>
      </c>
      <c r="F613" s="50" t="str">
        <f>IF(ＣＳＶ貼付用!DW613="","",ＣＳＶ貼付用!DW613+データ!$N$9)</f>
        <v/>
      </c>
    </row>
    <row r="614" spans="1:6" ht="13.5" customHeight="1" x14ac:dyDescent="0.15">
      <c r="A614" s="50" t="str">
        <f>IF(ＣＳＶ貼付用!AZ614="","",ＣＳＶ貼付用!AZ614+データ!$N$9)</f>
        <v/>
      </c>
      <c r="B614" s="50" t="str">
        <f>IF(ＣＳＶ貼付用!BO614="","",ＣＳＶ貼付用!BO614+データ!$N$9)</f>
        <v/>
      </c>
      <c r="C614" s="50" t="str">
        <f>IF(ＣＳＶ貼付用!CD614="","",ＣＳＶ貼付用!CD614+データ!$N$9)</f>
        <v/>
      </c>
      <c r="D614" s="50" t="str">
        <f>IF(ＣＳＶ貼付用!CP614="","",ＣＳＶ貼付用!CP614+データ!$N$9)</f>
        <v/>
      </c>
      <c r="E614" s="50" t="str">
        <f>IF(ＣＳＶ貼付用!DH614="","",ＣＳＶ貼付用!DH614+データ!$N$9)</f>
        <v/>
      </c>
      <c r="F614" s="50" t="str">
        <f>IF(ＣＳＶ貼付用!DW614="","",ＣＳＶ貼付用!DW614+データ!$N$9)</f>
        <v/>
      </c>
    </row>
    <row r="615" spans="1:6" ht="13.5" customHeight="1" x14ac:dyDescent="0.15">
      <c r="A615" s="50" t="str">
        <f>IF(ＣＳＶ貼付用!AZ615="","",ＣＳＶ貼付用!AZ615+データ!$N$9)</f>
        <v/>
      </c>
      <c r="B615" s="50" t="str">
        <f>IF(ＣＳＶ貼付用!BO615="","",ＣＳＶ貼付用!BO615+データ!$N$9)</f>
        <v/>
      </c>
      <c r="C615" s="50" t="str">
        <f>IF(ＣＳＶ貼付用!CD615="","",ＣＳＶ貼付用!CD615+データ!$N$9)</f>
        <v/>
      </c>
      <c r="D615" s="50" t="str">
        <f>IF(ＣＳＶ貼付用!CP615="","",ＣＳＶ貼付用!CP615+データ!$N$9)</f>
        <v/>
      </c>
      <c r="E615" s="50" t="str">
        <f>IF(ＣＳＶ貼付用!DH615="","",ＣＳＶ貼付用!DH615+データ!$N$9)</f>
        <v/>
      </c>
      <c r="F615" s="50" t="str">
        <f>IF(ＣＳＶ貼付用!DW615="","",ＣＳＶ貼付用!DW615+データ!$N$9)</f>
        <v/>
      </c>
    </row>
    <row r="616" spans="1:6" ht="13.5" customHeight="1" x14ac:dyDescent="0.15">
      <c r="A616" s="50" t="str">
        <f>IF(ＣＳＶ貼付用!AZ616="","",ＣＳＶ貼付用!AZ616+データ!$N$9)</f>
        <v/>
      </c>
      <c r="B616" s="50" t="str">
        <f>IF(ＣＳＶ貼付用!BO616="","",ＣＳＶ貼付用!BO616+データ!$N$9)</f>
        <v/>
      </c>
      <c r="C616" s="50" t="str">
        <f>IF(ＣＳＶ貼付用!CD616="","",ＣＳＶ貼付用!CD616+データ!$N$9)</f>
        <v/>
      </c>
      <c r="D616" s="50" t="str">
        <f>IF(ＣＳＶ貼付用!CP616="","",ＣＳＶ貼付用!CP616+データ!$N$9)</f>
        <v/>
      </c>
      <c r="E616" s="50" t="str">
        <f>IF(ＣＳＶ貼付用!DH616="","",ＣＳＶ貼付用!DH616+データ!$N$9)</f>
        <v/>
      </c>
      <c r="F616" s="50" t="str">
        <f>IF(ＣＳＶ貼付用!DW616="","",ＣＳＶ貼付用!DW616+データ!$N$9)</f>
        <v/>
      </c>
    </row>
    <row r="617" spans="1:6" ht="13.5" customHeight="1" x14ac:dyDescent="0.15">
      <c r="A617" s="50" t="str">
        <f>IF(ＣＳＶ貼付用!AZ617="","",ＣＳＶ貼付用!AZ617+データ!$N$9)</f>
        <v/>
      </c>
      <c r="B617" s="50" t="str">
        <f>IF(ＣＳＶ貼付用!BO617="","",ＣＳＶ貼付用!BO617+データ!$N$9)</f>
        <v/>
      </c>
      <c r="C617" s="50" t="str">
        <f>IF(ＣＳＶ貼付用!CD617="","",ＣＳＶ貼付用!CD617+データ!$N$9)</f>
        <v/>
      </c>
      <c r="D617" s="50" t="str">
        <f>IF(ＣＳＶ貼付用!CP617="","",ＣＳＶ貼付用!CP617+データ!$N$9)</f>
        <v/>
      </c>
      <c r="E617" s="50" t="str">
        <f>IF(ＣＳＶ貼付用!DH617="","",ＣＳＶ貼付用!DH617+データ!$N$9)</f>
        <v/>
      </c>
      <c r="F617" s="50" t="str">
        <f>IF(ＣＳＶ貼付用!DW617="","",ＣＳＶ貼付用!DW617+データ!$N$9)</f>
        <v/>
      </c>
    </row>
    <row r="618" spans="1:6" ht="13.5" customHeight="1" x14ac:dyDescent="0.15">
      <c r="A618" s="50" t="str">
        <f>IF(ＣＳＶ貼付用!AZ618="","",ＣＳＶ貼付用!AZ618+データ!$N$9)</f>
        <v/>
      </c>
      <c r="B618" s="50" t="str">
        <f>IF(ＣＳＶ貼付用!BO618="","",ＣＳＶ貼付用!BO618+データ!$N$9)</f>
        <v/>
      </c>
      <c r="C618" s="50" t="str">
        <f>IF(ＣＳＶ貼付用!CD618="","",ＣＳＶ貼付用!CD618+データ!$N$9)</f>
        <v/>
      </c>
      <c r="D618" s="50" t="str">
        <f>IF(ＣＳＶ貼付用!CP618="","",ＣＳＶ貼付用!CP618+データ!$N$9)</f>
        <v/>
      </c>
      <c r="E618" s="50" t="str">
        <f>IF(ＣＳＶ貼付用!DH618="","",ＣＳＶ貼付用!DH618+データ!$N$9)</f>
        <v/>
      </c>
      <c r="F618" s="50" t="str">
        <f>IF(ＣＳＶ貼付用!DW618="","",ＣＳＶ貼付用!DW618+データ!$N$9)</f>
        <v/>
      </c>
    </row>
    <row r="619" spans="1:6" ht="13.5" customHeight="1" x14ac:dyDescent="0.15">
      <c r="A619" s="50" t="str">
        <f>IF(ＣＳＶ貼付用!AZ619="","",ＣＳＶ貼付用!AZ619+データ!$N$9)</f>
        <v/>
      </c>
      <c r="B619" s="50" t="str">
        <f>IF(ＣＳＶ貼付用!BO619="","",ＣＳＶ貼付用!BO619+データ!$N$9)</f>
        <v/>
      </c>
      <c r="C619" s="50" t="str">
        <f>IF(ＣＳＶ貼付用!CD619="","",ＣＳＶ貼付用!CD619+データ!$N$9)</f>
        <v/>
      </c>
      <c r="D619" s="50" t="str">
        <f>IF(ＣＳＶ貼付用!CP619="","",ＣＳＶ貼付用!CP619+データ!$N$9)</f>
        <v/>
      </c>
      <c r="E619" s="50" t="str">
        <f>IF(ＣＳＶ貼付用!DH619="","",ＣＳＶ貼付用!DH619+データ!$N$9)</f>
        <v/>
      </c>
      <c r="F619" s="50" t="str">
        <f>IF(ＣＳＶ貼付用!DW619="","",ＣＳＶ貼付用!DW619+データ!$N$9)</f>
        <v/>
      </c>
    </row>
    <row r="620" spans="1:6" ht="13.5" customHeight="1" x14ac:dyDescent="0.15">
      <c r="A620" s="50" t="str">
        <f>IF(ＣＳＶ貼付用!AZ620="","",ＣＳＶ貼付用!AZ620+データ!$N$9)</f>
        <v/>
      </c>
      <c r="B620" s="50" t="str">
        <f>IF(ＣＳＶ貼付用!BO620="","",ＣＳＶ貼付用!BO620+データ!$N$9)</f>
        <v/>
      </c>
      <c r="C620" s="50" t="str">
        <f>IF(ＣＳＶ貼付用!CD620="","",ＣＳＶ貼付用!CD620+データ!$N$9)</f>
        <v/>
      </c>
      <c r="D620" s="50" t="str">
        <f>IF(ＣＳＶ貼付用!CP620="","",ＣＳＶ貼付用!CP620+データ!$N$9)</f>
        <v/>
      </c>
      <c r="E620" s="50" t="str">
        <f>IF(ＣＳＶ貼付用!DH620="","",ＣＳＶ貼付用!DH620+データ!$N$9)</f>
        <v/>
      </c>
      <c r="F620" s="50" t="str">
        <f>IF(ＣＳＶ貼付用!DW620="","",ＣＳＶ貼付用!DW620+データ!$N$9)</f>
        <v/>
      </c>
    </row>
    <row r="621" spans="1:6" ht="13.5" customHeight="1" x14ac:dyDescent="0.15">
      <c r="A621" s="50" t="str">
        <f>IF(ＣＳＶ貼付用!AZ621="","",ＣＳＶ貼付用!AZ621+データ!$N$9)</f>
        <v/>
      </c>
      <c r="B621" s="50" t="str">
        <f>IF(ＣＳＶ貼付用!BO621="","",ＣＳＶ貼付用!BO621+データ!$N$9)</f>
        <v/>
      </c>
      <c r="C621" s="50" t="str">
        <f>IF(ＣＳＶ貼付用!CD621="","",ＣＳＶ貼付用!CD621+データ!$N$9)</f>
        <v/>
      </c>
      <c r="D621" s="50" t="str">
        <f>IF(ＣＳＶ貼付用!CP621="","",ＣＳＶ貼付用!CP621+データ!$N$9)</f>
        <v/>
      </c>
      <c r="E621" s="50" t="str">
        <f>IF(ＣＳＶ貼付用!DH621="","",ＣＳＶ貼付用!DH621+データ!$N$9)</f>
        <v/>
      </c>
      <c r="F621" s="50" t="str">
        <f>IF(ＣＳＶ貼付用!DW621="","",ＣＳＶ貼付用!DW621+データ!$N$9)</f>
        <v/>
      </c>
    </row>
    <row r="622" spans="1:6" ht="13.5" customHeight="1" x14ac:dyDescent="0.15">
      <c r="A622" s="50" t="str">
        <f>IF(ＣＳＶ貼付用!AZ622="","",ＣＳＶ貼付用!AZ622+データ!$N$9)</f>
        <v/>
      </c>
      <c r="B622" s="50" t="str">
        <f>IF(ＣＳＶ貼付用!BO622="","",ＣＳＶ貼付用!BO622+データ!$N$9)</f>
        <v/>
      </c>
      <c r="C622" s="50" t="str">
        <f>IF(ＣＳＶ貼付用!CD622="","",ＣＳＶ貼付用!CD622+データ!$N$9)</f>
        <v/>
      </c>
      <c r="D622" s="50" t="str">
        <f>IF(ＣＳＶ貼付用!CP622="","",ＣＳＶ貼付用!CP622+データ!$N$9)</f>
        <v/>
      </c>
      <c r="E622" s="50" t="str">
        <f>IF(ＣＳＶ貼付用!DH622="","",ＣＳＶ貼付用!DH622+データ!$N$9)</f>
        <v/>
      </c>
      <c r="F622" s="50" t="str">
        <f>IF(ＣＳＶ貼付用!DW622="","",ＣＳＶ貼付用!DW622+データ!$N$9)</f>
        <v/>
      </c>
    </row>
    <row r="623" spans="1:6" ht="13.5" customHeight="1" x14ac:dyDescent="0.15">
      <c r="A623" s="50" t="str">
        <f>IF(ＣＳＶ貼付用!AZ623="","",ＣＳＶ貼付用!AZ623+データ!$N$9)</f>
        <v/>
      </c>
      <c r="B623" s="50" t="str">
        <f>IF(ＣＳＶ貼付用!BO623="","",ＣＳＶ貼付用!BO623+データ!$N$9)</f>
        <v/>
      </c>
      <c r="C623" s="50" t="str">
        <f>IF(ＣＳＶ貼付用!CD623="","",ＣＳＶ貼付用!CD623+データ!$N$9)</f>
        <v/>
      </c>
      <c r="D623" s="50" t="str">
        <f>IF(ＣＳＶ貼付用!CP623="","",ＣＳＶ貼付用!CP623+データ!$N$9)</f>
        <v/>
      </c>
      <c r="E623" s="50" t="str">
        <f>IF(ＣＳＶ貼付用!DH623="","",ＣＳＶ貼付用!DH623+データ!$N$9)</f>
        <v/>
      </c>
      <c r="F623" s="50" t="str">
        <f>IF(ＣＳＶ貼付用!DW623="","",ＣＳＶ貼付用!DW623+データ!$N$9)</f>
        <v/>
      </c>
    </row>
    <row r="624" spans="1:6" ht="13.5" customHeight="1" x14ac:dyDescent="0.15">
      <c r="A624" s="50" t="str">
        <f>IF(ＣＳＶ貼付用!AZ624="","",ＣＳＶ貼付用!AZ624+データ!$N$9)</f>
        <v/>
      </c>
      <c r="B624" s="50" t="str">
        <f>IF(ＣＳＶ貼付用!BO624="","",ＣＳＶ貼付用!BO624+データ!$N$9)</f>
        <v/>
      </c>
      <c r="C624" s="50" t="str">
        <f>IF(ＣＳＶ貼付用!CD624="","",ＣＳＶ貼付用!CD624+データ!$N$9)</f>
        <v/>
      </c>
      <c r="D624" s="50" t="str">
        <f>IF(ＣＳＶ貼付用!CP624="","",ＣＳＶ貼付用!CP624+データ!$N$9)</f>
        <v/>
      </c>
      <c r="E624" s="50" t="str">
        <f>IF(ＣＳＶ貼付用!DH624="","",ＣＳＶ貼付用!DH624+データ!$N$9)</f>
        <v/>
      </c>
      <c r="F624" s="50" t="str">
        <f>IF(ＣＳＶ貼付用!DW624="","",ＣＳＶ貼付用!DW624+データ!$N$9)</f>
        <v/>
      </c>
    </row>
    <row r="625" spans="1:6" ht="13.5" customHeight="1" x14ac:dyDescent="0.15">
      <c r="A625" s="50" t="str">
        <f>IF(ＣＳＶ貼付用!AZ625="","",ＣＳＶ貼付用!AZ625+データ!$N$9)</f>
        <v/>
      </c>
      <c r="B625" s="50" t="str">
        <f>IF(ＣＳＶ貼付用!BO625="","",ＣＳＶ貼付用!BO625+データ!$N$9)</f>
        <v/>
      </c>
      <c r="C625" s="50" t="str">
        <f>IF(ＣＳＶ貼付用!CD625="","",ＣＳＶ貼付用!CD625+データ!$N$9)</f>
        <v/>
      </c>
      <c r="D625" s="50" t="str">
        <f>IF(ＣＳＶ貼付用!CP625="","",ＣＳＶ貼付用!CP625+データ!$N$9)</f>
        <v/>
      </c>
      <c r="E625" s="50" t="str">
        <f>IF(ＣＳＶ貼付用!DH625="","",ＣＳＶ貼付用!DH625+データ!$N$9)</f>
        <v/>
      </c>
      <c r="F625" s="50" t="str">
        <f>IF(ＣＳＶ貼付用!DW625="","",ＣＳＶ貼付用!DW625+データ!$N$9)</f>
        <v/>
      </c>
    </row>
    <row r="626" spans="1:6" ht="13.5" customHeight="1" x14ac:dyDescent="0.15">
      <c r="A626" s="50" t="str">
        <f>IF(ＣＳＶ貼付用!AZ626="","",ＣＳＶ貼付用!AZ626+データ!$N$9)</f>
        <v/>
      </c>
      <c r="B626" s="50" t="str">
        <f>IF(ＣＳＶ貼付用!BO626="","",ＣＳＶ貼付用!BO626+データ!$N$9)</f>
        <v/>
      </c>
      <c r="C626" s="50" t="str">
        <f>IF(ＣＳＶ貼付用!CD626="","",ＣＳＶ貼付用!CD626+データ!$N$9)</f>
        <v/>
      </c>
      <c r="D626" s="50" t="str">
        <f>IF(ＣＳＶ貼付用!CP626="","",ＣＳＶ貼付用!CP626+データ!$N$9)</f>
        <v/>
      </c>
      <c r="E626" s="50" t="str">
        <f>IF(ＣＳＶ貼付用!DH626="","",ＣＳＶ貼付用!DH626+データ!$N$9)</f>
        <v/>
      </c>
      <c r="F626" s="50" t="str">
        <f>IF(ＣＳＶ貼付用!DW626="","",ＣＳＶ貼付用!DW626+データ!$N$9)</f>
        <v/>
      </c>
    </row>
    <row r="627" spans="1:6" ht="13.5" customHeight="1" x14ac:dyDescent="0.15">
      <c r="A627" s="50" t="str">
        <f>IF(ＣＳＶ貼付用!AZ627="","",ＣＳＶ貼付用!AZ627+データ!$N$9)</f>
        <v/>
      </c>
      <c r="B627" s="50" t="str">
        <f>IF(ＣＳＶ貼付用!BO627="","",ＣＳＶ貼付用!BO627+データ!$N$9)</f>
        <v/>
      </c>
      <c r="C627" s="50" t="str">
        <f>IF(ＣＳＶ貼付用!CD627="","",ＣＳＶ貼付用!CD627+データ!$N$9)</f>
        <v/>
      </c>
      <c r="D627" s="50" t="str">
        <f>IF(ＣＳＶ貼付用!CP627="","",ＣＳＶ貼付用!CP627+データ!$N$9)</f>
        <v/>
      </c>
      <c r="E627" s="50" t="str">
        <f>IF(ＣＳＶ貼付用!DH627="","",ＣＳＶ貼付用!DH627+データ!$N$9)</f>
        <v/>
      </c>
      <c r="F627" s="50" t="str">
        <f>IF(ＣＳＶ貼付用!DW627="","",ＣＳＶ貼付用!DW627+データ!$N$9)</f>
        <v/>
      </c>
    </row>
    <row r="628" spans="1:6" ht="13.5" customHeight="1" x14ac:dyDescent="0.15">
      <c r="A628" s="50" t="str">
        <f>IF(ＣＳＶ貼付用!AZ628="","",ＣＳＶ貼付用!AZ628+データ!$N$9)</f>
        <v/>
      </c>
      <c r="B628" s="50" t="str">
        <f>IF(ＣＳＶ貼付用!BO628="","",ＣＳＶ貼付用!BO628+データ!$N$9)</f>
        <v/>
      </c>
      <c r="C628" s="50" t="str">
        <f>IF(ＣＳＶ貼付用!CD628="","",ＣＳＶ貼付用!CD628+データ!$N$9)</f>
        <v/>
      </c>
      <c r="D628" s="50" t="str">
        <f>IF(ＣＳＶ貼付用!CP628="","",ＣＳＶ貼付用!CP628+データ!$N$9)</f>
        <v/>
      </c>
      <c r="E628" s="50" t="str">
        <f>IF(ＣＳＶ貼付用!DH628="","",ＣＳＶ貼付用!DH628+データ!$N$9)</f>
        <v/>
      </c>
      <c r="F628" s="50" t="str">
        <f>IF(ＣＳＶ貼付用!DW628="","",ＣＳＶ貼付用!DW628+データ!$N$9)</f>
        <v/>
      </c>
    </row>
    <row r="629" spans="1:6" ht="13.5" customHeight="1" x14ac:dyDescent="0.15">
      <c r="A629" s="50" t="str">
        <f>IF(ＣＳＶ貼付用!AZ629="","",ＣＳＶ貼付用!AZ629+データ!$N$9)</f>
        <v/>
      </c>
      <c r="B629" s="50" t="str">
        <f>IF(ＣＳＶ貼付用!BO629="","",ＣＳＶ貼付用!BO629+データ!$N$9)</f>
        <v/>
      </c>
      <c r="C629" s="50" t="str">
        <f>IF(ＣＳＶ貼付用!CD629="","",ＣＳＶ貼付用!CD629+データ!$N$9)</f>
        <v/>
      </c>
      <c r="D629" s="50" t="str">
        <f>IF(ＣＳＶ貼付用!CP629="","",ＣＳＶ貼付用!CP629+データ!$N$9)</f>
        <v/>
      </c>
      <c r="E629" s="50" t="str">
        <f>IF(ＣＳＶ貼付用!DH629="","",ＣＳＶ貼付用!DH629+データ!$N$9)</f>
        <v/>
      </c>
      <c r="F629" s="50" t="str">
        <f>IF(ＣＳＶ貼付用!DW629="","",ＣＳＶ貼付用!DW629+データ!$N$9)</f>
        <v/>
      </c>
    </row>
    <row r="630" spans="1:6" ht="13.5" customHeight="1" x14ac:dyDescent="0.15">
      <c r="A630" s="50" t="str">
        <f>IF(ＣＳＶ貼付用!AZ630="","",ＣＳＶ貼付用!AZ630+データ!$N$9)</f>
        <v/>
      </c>
      <c r="B630" s="50" t="str">
        <f>IF(ＣＳＶ貼付用!BO630="","",ＣＳＶ貼付用!BO630+データ!$N$9)</f>
        <v/>
      </c>
      <c r="C630" s="50" t="str">
        <f>IF(ＣＳＶ貼付用!CD630="","",ＣＳＶ貼付用!CD630+データ!$N$9)</f>
        <v/>
      </c>
      <c r="D630" s="50" t="str">
        <f>IF(ＣＳＶ貼付用!CP630="","",ＣＳＶ貼付用!CP630+データ!$N$9)</f>
        <v/>
      </c>
      <c r="E630" s="50" t="str">
        <f>IF(ＣＳＶ貼付用!DH630="","",ＣＳＶ貼付用!DH630+データ!$N$9)</f>
        <v/>
      </c>
      <c r="F630" s="50" t="str">
        <f>IF(ＣＳＶ貼付用!DW630="","",ＣＳＶ貼付用!DW630+データ!$N$9)</f>
        <v/>
      </c>
    </row>
    <row r="631" spans="1:6" ht="13.5" customHeight="1" x14ac:dyDescent="0.15">
      <c r="A631" s="50" t="str">
        <f>IF(ＣＳＶ貼付用!AZ631="","",ＣＳＶ貼付用!AZ631+データ!$N$9)</f>
        <v/>
      </c>
      <c r="B631" s="50" t="str">
        <f>IF(ＣＳＶ貼付用!BO631="","",ＣＳＶ貼付用!BO631+データ!$N$9)</f>
        <v/>
      </c>
      <c r="C631" s="50" t="str">
        <f>IF(ＣＳＶ貼付用!CD631="","",ＣＳＶ貼付用!CD631+データ!$N$9)</f>
        <v/>
      </c>
      <c r="D631" s="50" t="str">
        <f>IF(ＣＳＶ貼付用!CP631="","",ＣＳＶ貼付用!CP631+データ!$N$9)</f>
        <v/>
      </c>
      <c r="E631" s="50" t="str">
        <f>IF(ＣＳＶ貼付用!DH631="","",ＣＳＶ貼付用!DH631+データ!$N$9)</f>
        <v/>
      </c>
      <c r="F631" s="50" t="str">
        <f>IF(ＣＳＶ貼付用!DW631="","",ＣＳＶ貼付用!DW631+データ!$N$9)</f>
        <v/>
      </c>
    </row>
    <row r="632" spans="1:6" ht="13.5" customHeight="1" x14ac:dyDescent="0.15">
      <c r="A632" s="50" t="str">
        <f>IF(ＣＳＶ貼付用!AZ632="","",ＣＳＶ貼付用!AZ632+データ!$N$9)</f>
        <v/>
      </c>
      <c r="B632" s="50" t="str">
        <f>IF(ＣＳＶ貼付用!BO632="","",ＣＳＶ貼付用!BO632+データ!$N$9)</f>
        <v/>
      </c>
      <c r="C632" s="50" t="str">
        <f>IF(ＣＳＶ貼付用!CD632="","",ＣＳＶ貼付用!CD632+データ!$N$9)</f>
        <v/>
      </c>
      <c r="D632" s="50" t="str">
        <f>IF(ＣＳＶ貼付用!CP632="","",ＣＳＶ貼付用!CP632+データ!$N$9)</f>
        <v/>
      </c>
      <c r="E632" s="50" t="str">
        <f>IF(ＣＳＶ貼付用!DH632="","",ＣＳＶ貼付用!DH632+データ!$N$9)</f>
        <v/>
      </c>
      <c r="F632" s="50" t="str">
        <f>IF(ＣＳＶ貼付用!DW632="","",ＣＳＶ貼付用!DW632+データ!$N$9)</f>
        <v/>
      </c>
    </row>
    <row r="633" spans="1:6" ht="13.5" customHeight="1" x14ac:dyDescent="0.15">
      <c r="A633" s="50" t="str">
        <f>IF(ＣＳＶ貼付用!AZ633="","",ＣＳＶ貼付用!AZ633+データ!$N$9)</f>
        <v/>
      </c>
      <c r="B633" s="50" t="str">
        <f>IF(ＣＳＶ貼付用!BO633="","",ＣＳＶ貼付用!BO633+データ!$N$9)</f>
        <v/>
      </c>
      <c r="C633" s="50" t="str">
        <f>IF(ＣＳＶ貼付用!CD633="","",ＣＳＶ貼付用!CD633+データ!$N$9)</f>
        <v/>
      </c>
      <c r="D633" s="50" t="str">
        <f>IF(ＣＳＶ貼付用!CP633="","",ＣＳＶ貼付用!CP633+データ!$N$9)</f>
        <v/>
      </c>
      <c r="E633" s="50" t="str">
        <f>IF(ＣＳＶ貼付用!DH633="","",ＣＳＶ貼付用!DH633+データ!$N$9)</f>
        <v/>
      </c>
      <c r="F633" s="50" t="str">
        <f>IF(ＣＳＶ貼付用!DW633="","",ＣＳＶ貼付用!DW633+データ!$N$9)</f>
        <v/>
      </c>
    </row>
    <row r="634" spans="1:6" ht="13.5" customHeight="1" x14ac:dyDescent="0.15">
      <c r="A634" s="50" t="str">
        <f>IF(ＣＳＶ貼付用!AZ634="","",ＣＳＶ貼付用!AZ634+データ!$N$9)</f>
        <v/>
      </c>
      <c r="B634" s="50" t="str">
        <f>IF(ＣＳＶ貼付用!BO634="","",ＣＳＶ貼付用!BO634+データ!$N$9)</f>
        <v/>
      </c>
      <c r="C634" s="50" t="str">
        <f>IF(ＣＳＶ貼付用!CD634="","",ＣＳＶ貼付用!CD634+データ!$N$9)</f>
        <v/>
      </c>
      <c r="D634" s="50" t="str">
        <f>IF(ＣＳＶ貼付用!CP634="","",ＣＳＶ貼付用!CP634+データ!$N$9)</f>
        <v/>
      </c>
      <c r="E634" s="50" t="str">
        <f>IF(ＣＳＶ貼付用!DH634="","",ＣＳＶ貼付用!DH634+データ!$N$9)</f>
        <v/>
      </c>
      <c r="F634" s="50" t="str">
        <f>IF(ＣＳＶ貼付用!DW634="","",ＣＳＶ貼付用!DW634+データ!$N$9)</f>
        <v/>
      </c>
    </row>
    <row r="635" spans="1:6" ht="13.5" customHeight="1" x14ac:dyDescent="0.15">
      <c r="A635" s="50" t="str">
        <f>IF(ＣＳＶ貼付用!AZ635="","",ＣＳＶ貼付用!AZ635+データ!$N$9)</f>
        <v/>
      </c>
      <c r="B635" s="50" t="str">
        <f>IF(ＣＳＶ貼付用!BO635="","",ＣＳＶ貼付用!BO635+データ!$N$9)</f>
        <v/>
      </c>
      <c r="C635" s="50" t="str">
        <f>IF(ＣＳＶ貼付用!CD635="","",ＣＳＶ貼付用!CD635+データ!$N$9)</f>
        <v/>
      </c>
      <c r="D635" s="50" t="str">
        <f>IF(ＣＳＶ貼付用!CP635="","",ＣＳＶ貼付用!CP635+データ!$N$9)</f>
        <v/>
      </c>
      <c r="E635" s="50" t="str">
        <f>IF(ＣＳＶ貼付用!DH635="","",ＣＳＶ貼付用!DH635+データ!$N$9)</f>
        <v/>
      </c>
      <c r="F635" s="50" t="str">
        <f>IF(ＣＳＶ貼付用!DW635="","",ＣＳＶ貼付用!DW635+データ!$N$9)</f>
        <v/>
      </c>
    </row>
    <row r="636" spans="1:6" ht="13.5" customHeight="1" x14ac:dyDescent="0.15">
      <c r="A636" s="50" t="str">
        <f>IF(ＣＳＶ貼付用!AZ636="","",ＣＳＶ貼付用!AZ636+データ!$N$9)</f>
        <v/>
      </c>
      <c r="B636" s="50" t="str">
        <f>IF(ＣＳＶ貼付用!BO636="","",ＣＳＶ貼付用!BO636+データ!$N$9)</f>
        <v/>
      </c>
      <c r="C636" s="50" t="str">
        <f>IF(ＣＳＶ貼付用!CD636="","",ＣＳＶ貼付用!CD636+データ!$N$9)</f>
        <v/>
      </c>
      <c r="D636" s="50" t="str">
        <f>IF(ＣＳＶ貼付用!CP636="","",ＣＳＶ貼付用!CP636+データ!$N$9)</f>
        <v/>
      </c>
      <c r="E636" s="50" t="str">
        <f>IF(ＣＳＶ貼付用!DH636="","",ＣＳＶ貼付用!DH636+データ!$N$9)</f>
        <v/>
      </c>
      <c r="F636" s="50" t="str">
        <f>IF(ＣＳＶ貼付用!DW636="","",ＣＳＶ貼付用!DW636+データ!$N$9)</f>
        <v/>
      </c>
    </row>
    <row r="637" spans="1:6" ht="13.5" customHeight="1" x14ac:dyDescent="0.15">
      <c r="A637" s="50" t="str">
        <f>IF(ＣＳＶ貼付用!AZ637="","",ＣＳＶ貼付用!AZ637+データ!$N$9)</f>
        <v/>
      </c>
      <c r="B637" s="50" t="str">
        <f>IF(ＣＳＶ貼付用!BO637="","",ＣＳＶ貼付用!BO637+データ!$N$9)</f>
        <v/>
      </c>
      <c r="C637" s="50" t="str">
        <f>IF(ＣＳＶ貼付用!CD637="","",ＣＳＶ貼付用!CD637+データ!$N$9)</f>
        <v/>
      </c>
      <c r="D637" s="50" t="str">
        <f>IF(ＣＳＶ貼付用!CP637="","",ＣＳＶ貼付用!CP637+データ!$N$9)</f>
        <v/>
      </c>
      <c r="E637" s="50" t="str">
        <f>IF(ＣＳＶ貼付用!DH637="","",ＣＳＶ貼付用!DH637+データ!$N$9)</f>
        <v/>
      </c>
      <c r="F637" s="50" t="str">
        <f>IF(ＣＳＶ貼付用!DW637="","",ＣＳＶ貼付用!DW637+データ!$N$9)</f>
        <v/>
      </c>
    </row>
    <row r="638" spans="1:6" ht="13.5" customHeight="1" x14ac:dyDescent="0.15">
      <c r="A638" s="50" t="str">
        <f>IF(ＣＳＶ貼付用!AZ638="","",ＣＳＶ貼付用!AZ638+データ!$N$9)</f>
        <v/>
      </c>
      <c r="B638" s="50" t="str">
        <f>IF(ＣＳＶ貼付用!BO638="","",ＣＳＶ貼付用!BO638+データ!$N$9)</f>
        <v/>
      </c>
      <c r="C638" s="50" t="str">
        <f>IF(ＣＳＶ貼付用!CD638="","",ＣＳＶ貼付用!CD638+データ!$N$9)</f>
        <v/>
      </c>
      <c r="D638" s="50" t="str">
        <f>IF(ＣＳＶ貼付用!CP638="","",ＣＳＶ貼付用!CP638+データ!$N$9)</f>
        <v/>
      </c>
      <c r="E638" s="50" t="str">
        <f>IF(ＣＳＶ貼付用!DH638="","",ＣＳＶ貼付用!DH638+データ!$N$9)</f>
        <v/>
      </c>
      <c r="F638" s="50" t="str">
        <f>IF(ＣＳＶ貼付用!DW638="","",ＣＳＶ貼付用!DW638+データ!$N$9)</f>
        <v/>
      </c>
    </row>
    <row r="639" spans="1:6" ht="13.5" customHeight="1" x14ac:dyDescent="0.15">
      <c r="A639" s="50" t="str">
        <f>IF(ＣＳＶ貼付用!AZ639="","",ＣＳＶ貼付用!AZ639+データ!$N$9)</f>
        <v/>
      </c>
      <c r="B639" s="50" t="str">
        <f>IF(ＣＳＶ貼付用!BO639="","",ＣＳＶ貼付用!BO639+データ!$N$9)</f>
        <v/>
      </c>
      <c r="C639" s="50" t="str">
        <f>IF(ＣＳＶ貼付用!CD639="","",ＣＳＶ貼付用!CD639+データ!$N$9)</f>
        <v/>
      </c>
      <c r="D639" s="50" t="str">
        <f>IF(ＣＳＶ貼付用!CP639="","",ＣＳＶ貼付用!CP639+データ!$N$9)</f>
        <v/>
      </c>
      <c r="E639" s="50" t="str">
        <f>IF(ＣＳＶ貼付用!DH639="","",ＣＳＶ貼付用!DH639+データ!$N$9)</f>
        <v/>
      </c>
      <c r="F639" s="50" t="str">
        <f>IF(ＣＳＶ貼付用!DW639="","",ＣＳＶ貼付用!DW639+データ!$N$9)</f>
        <v/>
      </c>
    </row>
    <row r="640" spans="1:6" ht="13.5" customHeight="1" x14ac:dyDescent="0.15">
      <c r="A640" s="50" t="str">
        <f>IF(ＣＳＶ貼付用!AZ640="","",ＣＳＶ貼付用!AZ640+データ!$N$9)</f>
        <v/>
      </c>
      <c r="B640" s="50" t="str">
        <f>IF(ＣＳＶ貼付用!BO640="","",ＣＳＶ貼付用!BO640+データ!$N$9)</f>
        <v/>
      </c>
      <c r="C640" s="50" t="str">
        <f>IF(ＣＳＶ貼付用!CD640="","",ＣＳＶ貼付用!CD640+データ!$N$9)</f>
        <v/>
      </c>
      <c r="D640" s="50" t="str">
        <f>IF(ＣＳＶ貼付用!CP640="","",ＣＳＶ貼付用!CP640+データ!$N$9)</f>
        <v/>
      </c>
      <c r="E640" s="50" t="str">
        <f>IF(ＣＳＶ貼付用!DH640="","",ＣＳＶ貼付用!DH640+データ!$N$9)</f>
        <v/>
      </c>
      <c r="F640" s="50" t="str">
        <f>IF(ＣＳＶ貼付用!DW640="","",ＣＳＶ貼付用!DW640+データ!$N$9)</f>
        <v/>
      </c>
    </row>
    <row r="641" spans="1:6" ht="13.5" customHeight="1" x14ac:dyDescent="0.15">
      <c r="A641" s="50" t="str">
        <f>IF(ＣＳＶ貼付用!AZ641="","",ＣＳＶ貼付用!AZ641+データ!$N$9)</f>
        <v/>
      </c>
      <c r="B641" s="50" t="str">
        <f>IF(ＣＳＶ貼付用!BO641="","",ＣＳＶ貼付用!BO641+データ!$N$9)</f>
        <v/>
      </c>
      <c r="C641" s="50" t="str">
        <f>IF(ＣＳＶ貼付用!CD641="","",ＣＳＶ貼付用!CD641+データ!$N$9)</f>
        <v/>
      </c>
      <c r="D641" s="50" t="str">
        <f>IF(ＣＳＶ貼付用!CP641="","",ＣＳＶ貼付用!CP641+データ!$N$9)</f>
        <v/>
      </c>
      <c r="E641" s="50" t="str">
        <f>IF(ＣＳＶ貼付用!DH641="","",ＣＳＶ貼付用!DH641+データ!$N$9)</f>
        <v/>
      </c>
      <c r="F641" s="50" t="str">
        <f>IF(ＣＳＶ貼付用!DW641="","",ＣＳＶ貼付用!DW641+データ!$N$9)</f>
        <v/>
      </c>
    </row>
    <row r="642" spans="1:6" ht="13.5" customHeight="1" x14ac:dyDescent="0.15">
      <c r="A642" s="50" t="str">
        <f>IF(ＣＳＶ貼付用!AZ642="","",ＣＳＶ貼付用!AZ642+データ!$N$9)</f>
        <v/>
      </c>
      <c r="B642" s="50" t="str">
        <f>IF(ＣＳＶ貼付用!BO642="","",ＣＳＶ貼付用!BO642+データ!$N$9)</f>
        <v/>
      </c>
      <c r="C642" s="50" t="str">
        <f>IF(ＣＳＶ貼付用!CD642="","",ＣＳＶ貼付用!CD642+データ!$N$9)</f>
        <v/>
      </c>
      <c r="D642" s="50" t="str">
        <f>IF(ＣＳＶ貼付用!CP642="","",ＣＳＶ貼付用!CP642+データ!$N$9)</f>
        <v/>
      </c>
      <c r="E642" s="50" t="str">
        <f>IF(ＣＳＶ貼付用!DH642="","",ＣＳＶ貼付用!DH642+データ!$N$9)</f>
        <v/>
      </c>
      <c r="F642" s="50" t="str">
        <f>IF(ＣＳＶ貼付用!DW642="","",ＣＳＶ貼付用!DW642+データ!$N$9)</f>
        <v/>
      </c>
    </row>
    <row r="643" spans="1:6" ht="13.5" customHeight="1" x14ac:dyDescent="0.15">
      <c r="A643" s="50" t="str">
        <f>IF(ＣＳＶ貼付用!AZ643="","",ＣＳＶ貼付用!AZ643+データ!$N$9)</f>
        <v/>
      </c>
      <c r="B643" s="50" t="str">
        <f>IF(ＣＳＶ貼付用!BO643="","",ＣＳＶ貼付用!BO643+データ!$N$9)</f>
        <v/>
      </c>
      <c r="C643" s="50" t="str">
        <f>IF(ＣＳＶ貼付用!CD643="","",ＣＳＶ貼付用!CD643+データ!$N$9)</f>
        <v/>
      </c>
      <c r="D643" s="50" t="str">
        <f>IF(ＣＳＶ貼付用!CP643="","",ＣＳＶ貼付用!CP643+データ!$N$9)</f>
        <v/>
      </c>
      <c r="E643" s="50" t="str">
        <f>IF(ＣＳＶ貼付用!DH643="","",ＣＳＶ貼付用!DH643+データ!$N$9)</f>
        <v/>
      </c>
      <c r="F643" s="50" t="str">
        <f>IF(ＣＳＶ貼付用!DW643="","",ＣＳＶ貼付用!DW643+データ!$N$9)</f>
        <v/>
      </c>
    </row>
    <row r="644" spans="1:6" ht="13.5" customHeight="1" x14ac:dyDescent="0.15">
      <c r="A644" s="50" t="str">
        <f>IF(ＣＳＶ貼付用!AZ644="","",ＣＳＶ貼付用!AZ644+データ!$N$9)</f>
        <v/>
      </c>
      <c r="B644" s="50" t="str">
        <f>IF(ＣＳＶ貼付用!BO644="","",ＣＳＶ貼付用!BO644+データ!$N$9)</f>
        <v/>
      </c>
      <c r="C644" s="50" t="str">
        <f>IF(ＣＳＶ貼付用!CD644="","",ＣＳＶ貼付用!CD644+データ!$N$9)</f>
        <v/>
      </c>
      <c r="D644" s="50" t="str">
        <f>IF(ＣＳＶ貼付用!CP644="","",ＣＳＶ貼付用!CP644+データ!$N$9)</f>
        <v/>
      </c>
      <c r="E644" s="50" t="str">
        <f>IF(ＣＳＶ貼付用!DH644="","",ＣＳＶ貼付用!DH644+データ!$N$9)</f>
        <v/>
      </c>
      <c r="F644" s="50" t="str">
        <f>IF(ＣＳＶ貼付用!DW644="","",ＣＳＶ貼付用!DW644+データ!$N$9)</f>
        <v/>
      </c>
    </row>
    <row r="645" spans="1:6" ht="13.5" customHeight="1" x14ac:dyDescent="0.15">
      <c r="A645" s="50" t="str">
        <f>IF(ＣＳＶ貼付用!AZ645="","",ＣＳＶ貼付用!AZ645+データ!$N$9)</f>
        <v/>
      </c>
      <c r="B645" s="50" t="str">
        <f>IF(ＣＳＶ貼付用!BO645="","",ＣＳＶ貼付用!BO645+データ!$N$9)</f>
        <v/>
      </c>
      <c r="C645" s="50" t="str">
        <f>IF(ＣＳＶ貼付用!CD645="","",ＣＳＶ貼付用!CD645+データ!$N$9)</f>
        <v/>
      </c>
      <c r="D645" s="50" t="str">
        <f>IF(ＣＳＶ貼付用!CP645="","",ＣＳＶ貼付用!CP645+データ!$N$9)</f>
        <v/>
      </c>
      <c r="E645" s="50" t="str">
        <f>IF(ＣＳＶ貼付用!DH645="","",ＣＳＶ貼付用!DH645+データ!$N$9)</f>
        <v/>
      </c>
      <c r="F645" s="50" t="str">
        <f>IF(ＣＳＶ貼付用!DW645="","",ＣＳＶ貼付用!DW645+データ!$N$9)</f>
        <v/>
      </c>
    </row>
    <row r="646" spans="1:6" ht="13.5" customHeight="1" x14ac:dyDescent="0.15">
      <c r="A646" s="50" t="str">
        <f>IF(ＣＳＶ貼付用!AZ646="","",ＣＳＶ貼付用!AZ646+データ!$N$9)</f>
        <v/>
      </c>
      <c r="B646" s="50" t="str">
        <f>IF(ＣＳＶ貼付用!BO646="","",ＣＳＶ貼付用!BO646+データ!$N$9)</f>
        <v/>
      </c>
      <c r="C646" s="50" t="str">
        <f>IF(ＣＳＶ貼付用!CD646="","",ＣＳＶ貼付用!CD646+データ!$N$9)</f>
        <v/>
      </c>
      <c r="D646" s="50" t="str">
        <f>IF(ＣＳＶ貼付用!CP646="","",ＣＳＶ貼付用!CP646+データ!$N$9)</f>
        <v/>
      </c>
      <c r="E646" s="50" t="str">
        <f>IF(ＣＳＶ貼付用!DH646="","",ＣＳＶ貼付用!DH646+データ!$N$9)</f>
        <v/>
      </c>
      <c r="F646" s="50" t="str">
        <f>IF(ＣＳＶ貼付用!DW646="","",ＣＳＶ貼付用!DW646+データ!$N$9)</f>
        <v/>
      </c>
    </row>
    <row r="647" spans="1:6" ht="13.5" customHeight="1" x14ac:dyDescent="0.15">
      <c r="A647" s="50" t="str">
        <f>IF(ＣＳＶ貼付用!AZ647="","",ＣＳＶ貼付用!AZ647+データ!$N$9)</f>
        <v/>
      </c>
      <c r="B647" s="50" t="str">
        <f>IF(ＣＳＶ貼付用!BO647="","",ＣＳＶ貼付用!BO647+データ!$N$9)</f>
        <v/>
      </c>
      <c r="C647" s="50" t="str">
        <f>IF(ＣＳＶ貼付用!CD647="","",ＣＳＶ貼付用!CD647+データ!$N$9)</f>
        <v/>
      </c>
      <c r="D647" s="50" t="str">
        <f>IF(ＣＳＶ貼付用!CP647="","",ＣＳＶ貼付用!CP647+データ!$N$9)</f>
        <v/>
      </c>
      <c r="E647" s="50" t="str">
        <f>IF(ＣＳＶ貼付用!DH647="","",ＣＳＶ貼付用!DH647+データ!$N$9)</f>
        <v/>
      </c>
      <c r="F647" s="50" t="str">
        <f>IF(ＣＳＶ貼付用!DW647="","",ＣＳＶ貼付用!DW647+データ!$N$9)</f>
        <v/>
      </c>
    </row>
    <row r="648" spans="1:6" ht="13.5" customHeight="1" x14ac:dyDescent="0.15">
      <c r="A648" s="50" t="str">
        <f>IF(ＣＳＶ貼付用!AZ648="","",ＣＳＶ貼付用!AZ648+データ!$N$9)</f>
        <v/>
      </c>
      <c r="B648" s="50" t="str">
        <f>IF(ＣＳＶ貼付用!BO648="","",ＣＳＶ貼付用!BO648+データ!$N$9)</f>
        <v/>
      </c>
      <c r="C648" s="50" t="str">
        <f>IF(ＣＳＶ貼付用!CD648="","",ＣＳＶ貼付用!CD648+データ!$N$9)</f>
        <v/>
      </c>
      <c r="D648" s="50" t="str">
        <f>IF(ＣＳＶ貼付用!CP648="","",ＣＳＶ貼付用!CP648+データ!$N$9)</f>
        <v/>
      </c>
      <c r="E648" s="50" t="str">
        <f>IF(ＣＳＶ貼付用!DH648="","",ＣＳＶ貼付用!DH648+データ!$N$9)</f>
        <v/>
      </c>
      <c r="F648" s="50" t="str">
        <f>IF(ＣＳＶ貼付用!DW648="","",ＣＳＶ貼付用!DW648+データ!$N$9)</f>
        <v/>
      </c>
    </row>
    <row r="649" spans="1:6" ht="13.5" customHeight="1" x14ac:dyDescent="0.15">
      <c r="A649" s="50" t="str">
        <f>IF(ＣＳＶ貼付用!AZ649="","",ＣＳＶ貼付用!AZ649+データ!$N$9)</f>
        <v/>
      </c>
      <c r="B649" s="50" t="str">
        <f>IF(ＣＳＶ貼付用!BO649="","",ＣＳＶ貼付用!BO649+データ!$N$9)</f>
        <v/>
      </c>
      <c r="C649" s="50" t="str">
        <f>IF(ＣＳＶ貼付用!CD649="","",ＣＳＶ貼付用!CD649+データ!$N$9)</f>
        <v/>
      </c>
      <c r="D649" s="50" t="str">
        <f>IF(ＣＳＶ貼付用!CP649="","",ＣＳＶ貼付用!CP649+データ!$N$9)</f>
        <v/>
      </c>
      <c r="E649" s="50" t="str">
        <f>IF(ＣＳＶ貼付用!DH649="","",ＣＳＶ貼付用!DH649+データ!$N$9)</f>
        <v/>
      </c>
      <c r="F649" s="50" t="str">
        <f>IF(ＣＳＶ貼付用!DW649="","",ＣＳＶ貼付用!DW649+データ!$N$9)</f>
        <v/>
      </c>
    </row>
    <row r="650" spans="1:6" ht="13.5" customHeight="1" x14ac:dyDescent="0.15">
      <c r="A650" s="50" t="str">
        <f>IF(ＣＳＶ貼付用!AZ650="","",ＣＳＶ貼付用!AZ650+データ!$N$9)</f>
        <v/>
      </c>
      <c r="B650" s="50" t="str">
        <f>IF(ＣＳＶ貼付用!BO650="","",ＣＳＶ貼付用!BO650+データ!$N$9)</f>
        <v/>
      </c>
      <c r="C650" s="50" t="str">
        <f>IF(ＣＳＶ貼付用!CD650="","",ＣＳＶ貼付用!CD650+データ!$N$9)</f>
        <v/>
      </c>
      <c r="D650" s="50" t="str">
        <f>IF(ＣＳＶ貼付用!CP650="","",ＣＳＶ貼付用!CP650+データ!$N$9)</f>
        <v/>
      </c>
      <c r="E650" s="50" t="str">
        <f>IF(ＣＳＶ貼付用!DH650="","",ＣＳＶ貼付用!DH650+データ!$N$9)</f>
        <v/>
      </c>
      <c r="F650" s="50" t="str">
        <f>IF(ＣＳＶ貼付用!DW650="","",ＣＳＶ貼付用!DW650+データ!$N$9)</f>
        <v/>
      </c>
    </row>
    <row r="651" spans="1:6" ht="13.5" customHeight="1" x14ac:dyDescent="0.15">
      <c r="A651" s="50" t="str">
        <f>IF(ＣＳＶ貼付用!AZ651="","",ＣＳＶ貼付用!AZ651+データ!$N$9)</f>
        <v/>
      </c>
      <c r="B651" s="50" t="str">
        <f>IF(ＣＳＶ貼付用!BO651="","",ＣＳＶ貼付用!BO651+データ!$N$9)</f>
        <v/>
      </c>
      <c r="C651" s="50" t="str">
        <f>IF(ＣＳＶ貼付用!CD651="","",ＣＳＶ貼付用!CD651+データ!$N$9)</f>
        <v/>
      </c>
      <c r="D651" s="50" t="str">
        <f>IF(ＣＳＶ貼付用!CP651="","",ＣＳＶ貼付用!CP651+データ!$N$9)</f>
        <v/>
      </c>
      <c r="E651" s="50" t="str">
        <f>IF(ＣＳＶ貼付用!DH651="","",ＣＳＶ貼付用!DH651+データ!$N$9)</f>
        <v/>
      </c>
      <c r="F651" s="50" t="str">
        <f>IF(ＣＳＶ貼付用!DW651="","",ＣＳＶ貼付用!DW651+データ!$N$9)</f>
        <v/>
      </c>
    </row>
    <row r="652" spans="1:6" ht="13.5" customHeight="1" x14ac:dyDescent="0.15">
      <c r="A652" s="50" t="str">
        <f>IF(ＣＳＶ貼付用!AZ652="","",ＣＳＶ貼付用!AZ652+データ!$N$9)</f>
        <v/>
      </c>
      <c r="B652" s="50" t="str">
        <f>IF(ＣＳＶ貼付用!BO652="","",ＣＳＶ貼付用!BO652+データ!$N$9)</f>
        <v/>
      </c>
      <c r="C652" s="50" t="str">
        <f>IF(ＣＳＶ貼付用!CD652="","",ＣＳＶ貼付用!CD652+データ!$N$9)</f>
        <v/>
      </c>
      <c r="D652" s="50" t="str">
        <f>IF(ＣＳＶ貼付用!CP652="","",ＣＳＶ貼付用!CP652+データ!$N$9)</f>
        <v/>
      </c>
      <c r="E652" s="50" t="str">
        <f>IF(ＣＳＶ貼付用!DH652="","",ＣＳＶ貼付用!DH652+データ!$N$9)</f>
        <v/>
      </c>
      <c r="F652" s="50" t="str">
        <f>IF(ＣＳＶ貼付用!DW652="","",ＣＳＶ貼付用!DW652+データ!$N$9)</f>
        <v/>
      </c>
    </row>
    <row r="653" spans="1:6" ht="13.5" customHeight="1" x14ac:dyDescent="0.15">
      <c r="A653" s="50" t="str">
        <f>IF(ＣＳＶ貼付用!AZ653="","",ＣＳＶ貼付用!AZ653+データ!$N$9)</f>
        <v/>
      </c>
      <c r="B653" s="50" t="str">
        <f>IF(ＣＳＶ貼付用!BO653="","",ＣＳＶ貼付用!BO653+データ!$N$9)</f>
        <v/>
      </c>
      <c r="C653" s="50" t="str">
        <f>IF(ＣＳＶ貼付用!CD653="","",ＣＳＶ貼付用!CD653+データ!$N$9)</f>
        <v/>
      </c>
      <c r="D653" s="50" t="str">
        <f>IF(ＣＳＶ貼付用!CP653="","",ＣＳＶ貼付用!CP653+データ!$N$9)</f>
        <v/>
      </c>
      <c r="E653" s="50" t="str">
        <f>IF(ＣＳＶ貼付用!DH653="","",ＣＳＶ貼付用!DH653+データ!$N$9)</f>
        <v/>
      </c>
      <c r="F653" s="50" t="str">
        <f>IF(ＣＳＶ貼付用!DW653="","",ＣＳＶ貼付用!DW653+データ!$N$9)</f>
        <v/>
      </c>
    </row>
    <row r="654" spans="1:6" ht="13.5" customHeight="1" x14ac:dyDescent="0.15">
      <c r="A654" s="50" t="str">
        <f>IF(ＣＳＶ貼付用!AZ654="","",ＣＳＶ貼付用!AZ654+データ!$N$9)</f>
        <v/>
      </c>
      <c r="B654" s="50" t="str">
        <f>IF(ＣＳＶ貼付用!BO654="","",ＣＳＶ貼付用!BO654+データ!$N$9)</f>
        <v/>
      </c>
      <c r="C654" s="50" t="str">
        <f>IF(ＣＳＶ貼付用!CD654="","",ＣＳＶ貼付用!CD654+データ!$N$9)</f>
        <v/>
      </c>
      <c r="D654" s="50" t="str">
        <f>IF(ＣＳＶ貼付用!CP654="","",ＣＳＶ貼付用!CP654+データ!$N$9)</f>
        <v/>
      </c>
      <c r="E654" s="50" t="str">
        <f>IF(ＣＳＶ貼付用!DH654="","",ＣＳＶ貼付用!DH654+データ!$N$9)</f>
        <v/>
      </c>
      <c r="F654" s="50" t="str">
        <f>IF(ＣＳＶ貼付用!DW654="","",ＣＳＶ貼付用!DW654+データ!$N$9)</f>
        <v/>
      </c>
    </row>
    <row r="655" spans="1:6" ht="13.5" customHeight="1" x14ac:dyDescent="0.15">
      <c r="A655" s="50" t="str">
        <f>IF(ＣＳＶ貼付用!AZ655="","",ＣＳＶ貼付用!AZ655+データ!$N$9)</f>
        <v/>
      </c>
      <c r="B655" s="50" t="str">
        <f>IF(ＣＳＶ貼付用!BO655="","",ＣＳＶ貼付用!BO655+データ!$N$9)</f>
        <v/>
      </c>
      <c r="C655" s="50" t="str">
        <f>IF(ＣＳＶ貼付用!CD655="","",ＣＳＶ貼付用!CD655+データ!$N$9)</f>
        <v/>
      </c>
      <c r="D655" s="50" t="str">
        <f>IF(ＣＳＶ貼付用!CP655="","",ＣＳＶ貼付用!CP655+データ!$N$9)</f>
        <v/>
      </c>
      <c r="E655" s="50" t="str">
        <f>IF(ＣＳＶ貼付用!DH655="","",ＣＳＶ貼付用!DH655+データ!$N$9)</f>
        <v/>
      </c>
      <c r="F655" s="50" t="str">
        <f>IF(ＣＳＶ貼付用!DW655="","",ＣＳＶ貼付用!DW655+データ!$N$9)</f>
        <v/>
      </c>
    </row>
    <row r="656" spans="1:6" ht="13.5" customHeight="1" x14ac:dyDescent="0.15">
      <c r="A656" s="50" t="str">
        <f>IF(ＣＳＶ貼付用!AZ656="","",ＣＳＶ貼付用!AZ656+データ!$N$9)</f>
        <v/>
      </c>
      <c r="B656" s="50" t="str">
        <f>IF(ＣＳＶ貼付用!BO656="","",ＣＳＶ貼付用!BO656+データ!$N$9)</f>
        <v/>
      </c>
      <c r="C656" s="50" t="str">
        <f>IF(ＣＳＶ貼付用!CD656="","",ＣＳＶ貼付用!CD656+データ!$N$9)</f>
        <v/>
      </c>
      <c r="D656" s="50" t="str">
        <f>IF(ＣＳＶ貼付用!CP656="","",ＣＳＶ貼付用!CP656+データ!$N$9)</f>
        <v/>
      </c>
      <c r="E656" s="50" t="str">
        <f>IF(ＣＳＶ貼付用!DH656="","",ＣＳＶ貼付用!DH656+データ!$N$9)</f>
        <v/>
      </c>
      <c r="F656" s="50" t="str">
        <f>IF(ＣＳＶ貼付用!DW656="","",ＣＳＶ貼付用!DW656+データ!$N$9)</f>
        <v/>
      </c>
    </row>
    <row r="657" spans="1:6" ht="13.5" customHeight="1" x14ac:dyDescent="0.15">
      <c r="A657" s="50" t="str">
        <f>IF(ＣＳＶ貼付用!AZ657="","",ＣＳＶ貼付用!AZ657+データ!$N$9)</f>
        <v/>
      </c>
      <c r="B657" s="50" t="str">
        <f>IF(ＣＳＶ貼付用!BO657="","",ＣＳＶ貼付用!BO657+データ!$N$9)</f>
        <v/>
      </c>
      <c r="C657" s="50" t="str">
        <f>IF(ＣＳＶ貼付用!CD657="","",ＣＳＶ貼付用!CD657+データ!$N$9)</f>
        <v/>
      </c>
      <c r="D657" s="50" t="str">
        <f>IF(ＣＳＶ貼付用!CP657="","",ＣＳＶ貼付用!CP657+データ!$N$9)</f>
        <v/>
      </c>
      <c r="E657" s="50" t="str">
        <f>IF(ＣＳＶ貼付用!DH657="","",ＣＳＶ貼付用!DH657+データ!$N$9)</f>
        <v/>
      </c>
      <c r="F657" s="50" t="str">
        <f>IF(ＣＳＶ貼付用!DW657="","",ＣＳＶ貼付用!DW657+データ!$N$9)</f>
        <v/>
      </c>
    </row>
    <row r="658" spans="1:6" ht="13.5" customHeight="1" x14ac:dyDescent="0.15">
      <c r="A658" s="50" t="str">
        <f>IF(ＣＳＶ貼付用!AZ658="","",ＣＳＶ貼付用!AZ658+データ!$N$9)</f>
        <v/>
      </c>
      <c r="B658" s="50" t="str">
        <f>IF(ＣＳＶ貼付用!BO658="","",ＣＳＶ貼付用!BO658+データ!$N$9)</f>
        <v/>
      </c>
      <c r="C658" s="50" t="str">
        <f>IF(ＣＳＶ貼付用!CD658="","",ＣＳＶ貼付用!CD658+データ!$N$9)</f>
        <v/>
      </c>
      <c r="D658" s="50" t="str">
        <f>IF(ＣＳＶ貼付用!CP658="","",ＣＳＶ貼付用!CP658+データ!$N$9)</f>
        <v/>
      </c>
      <c r="E658" s="50" t="str">
        <f>IF(ＣＳＶ貼付用!DH658="","",ＣＳＶ貼付用!DH658+データ!$N$9)</f>
        <v/>
      </c>
      <c r="F658" s="50" t="str">
        <f>IF(ＣＳＶ貼付用!DW658="","",ＣＳＶ貼付用!DW658+データ!$N$9)</f>
        <v/>
      </c>
    </row>
    <row r="659" spans="1:6" ht="13.5" customHeight="1" x14ac:dyDescent="0.15">
      <c r="A659" s="50" t="str">
        <f>IF(ＣＳＶ貼付用!AZ659="","",ＣＳＶ貼付用!AZ659+データ!$N$9)</f>
        <v/>
      </c>
      <c r="B659" s="50" t="str">
        <f>IF(ＣＳＶ貼付用!BO659="","",ＣＳＶ貼付用!BO659+データ!$N$9)</f>
        <v/>
      </c>
      <c r="C659" s="50" t="str">
        <f>IF(ＣＳＶ貼付用!CD659="","",ＣＳＶ貼付用!CD659+データ!$N$9)</f>
        <v/>
      </c>
      <c r="D659" s="50" t="str">
        <f>IF(ＣＳＶ貼付用!CP659="","",ＣＳＶ貼付用!CP659+データ!$N$9)</f>
        <v/>
      </c>
      <c r="E659" s="50" t="str">
        <f>IF(ＣＳＶ貼付用!DH659="","",ＣＳＶ貼付用!DH659+データ!$N$9)</f>
        <v/>
      </c>
      <c r="F659" s="50" t="str">
        <f>IF(ＣＳＶ貼付用!DW659="","",ＣＳＶ貼付用!DW659+データ!$N$9)</f>
        <v/>
      </c>
    </row>
    <row r="660" spans="1:6" ht="13.5" customHeight="1" x14ac:dyDescent="0.15">
      <c r="A660" s="50" t="str">
        <f>IF(ＣＳＶ貼付用!AZ660="","",ＣＳＶ貼付用!AZ660+データ!$N$9)</f>
        <v/>
      </c>
      <c r="B660" s="50" t="str">
        <f>IF(ＣＳＶ貼付用!BO660="","",ＣＳＶ貼付用!BO660+データ!$N$9)</f>
        <v/>
      </c>
      <c r="C660" s="50" t="str">
        <f>IF(ＣＳＶ貼付用!CD660="","",ＣＳＶ貼付用!CD660+データ!$N$9)</f>
        <v/>
      </c>
      <c r="D660" s="50" t="str">
        <f>IF(ＣＳＶ貼付用!CP660="","",ＣＳＶ貼付用!CP660+データ!$N$9)</f>
        <v/>
      </c>
      <c r="E660" s="50" t="str">
        <f>IF(ＣＳＶ貼付用!DH660="","",ＣＳＶ貼付用!DH660+データ!$N$9)</f>
        <v/>
      </c>
      <c r="F660" s="50" t="str">
        <f>IF(ＣＳＶ貼付用!DW660="","",ＣＳＶ貼付用!DW660+データ!$N$9)</f>
        <v/>
      </c>
    </row>
    <row r="661" spans="1:6" ht="13.5" customHeight="1" x14ac:dyDescent="0.15">
      <c r="A661" s="50" t="str">
        <f>IF(ＣＳＶ貼付用!AZ661="","",ＣＳＶ貼付用!AZ661+データ!$N$9)</f>
        <v/>
      </c>
      <c r="B661" s="50" t="str">
        <f>IF(ＣＳＶ貼付用!BO661="","",ＣＳＶ貼付用!BO661+データ!$N$9)</f>
        <v/>
      </c>
      <c r="C661" s="50" t="str">
        <f>IF(ＣＳＶ貼付用!CD661="","",ＣＳＶ貼付用!CD661+データ!$N$9)</f>
        <v/>
      </c>
      <c r="D661" s="50" t="str">
        <f>IF(ＣＳＶ貼付用!CP661="","",ＣＳＶ貼付用!CP661+データ!$N$9)</f>
        <v/>
      </c>
      <c r="E661" s="50" t="str">
        <f>IF(ＣＳＶ貼付用!DH661="","",ＣＳＶ貼付用!DH661+データ!$N$9)</f>
        <v/>
      </c>
      <c r="F661" s="50" t="str">
        <f>IF(ＣＳＶ貼付用!DW661="","",ＣＳＶ貼付用!DW661+データ!$N$9)</f>
        <v/>
      </c>
    </row>
    <row r="662" spans="1:6" ht="13.5" customHeight="1" x14ac:dyDescent="0.15">
      <c r="A662" s="50" t="str">
        <f>IF(ＣＳＶ貼付用!AZ662="","",ＣＳＶ貼付用!AZ662+データ!$N$9)</f>
        <v/>
      </c>
      <c r="B662" s="50" t="str">
        <f>IF(ＣＳＶ貼付用!BO662="","",ＣＳＶ貼付用!BO662+データ!$N$9)</f>
        <v/>
      </c>
      <c r="C662" s="50" t="str">
        <f>IF(ＣＳＶ貼付用!CD662="","",ＣＳＶ貼付用!CD662+データ!$N$9)</f>
        <v/>
      </c>
      <c r="D662" s="50" t="str">
        <f>IF(ＣＳＶ貼付用!CP662="","",ＣＳＶ貼付用!CP662+データ!$N$9)</f>
        <v/>
      </c>
      <c r="E662" s="50" t="str">
        <f>IF(ＣＳＶ貼付用!DH662="","",ＣＳＶ貼付用!DH662+データ!$N$9)</f>
        <v/>
      </c>
      <c r="F662" s="50" t="str">
        <f>IF(ＣＳＶ貼付用!DW662="","",ＣＳＶ貼付用!DW662+データ!$N$9)</f>
        <v/>
      </c>
    </row>
    <row r="663" spans="1:6" ht="13.5" customHeight="1" x14ac:dyDescent="0.15">
      <c r="A663" s="50" t="str">
        <f>IF(ＣＳＶ貼付用!AZ663="","",ＣＳＶ貼付用!AZ663+データ!$N$9)</f>
        <v/>
      </c>
      <c r="B663" s="50" t="str">
        <f>IF(ＣＳＶ貼付用!BO663="","",ＣＳＶ貼付用!BO663+データ!$N$9)</f>
        <v/>
      </c>
      <c r="C663" s="50" t="str">
        <f>IF(ＣＳＶ貼付用!CD663="","",ＣＳＶ貼付用!CD663+データ!$N$9)</f>
        <v/>
      </c>
      <c r="D663" s="50" t="str">
        <f>IF(ＣＳＶ貼付用!CP663="","",ＣＳＶ貼付用!CP663+データ!$N$9)</f>
        <v/>
      </c>
      <c r="E663" s="50" t="str">
        <f>IF(ＣＳＶ貼付用!DH663="","",ＣＳＶ貼付用!DH663+データ!$N$9)</f>
        <v/>
      </c>
      <c r="F663" s="50" t="str">
        <f>IF(ＣＳＶ貼付用!DW663="","",ＣＳＶ貼付用!DW663+データ!$N$9)</f>
        <v/>
      </c>
    </row>
    <row r="664" spans="1:6" ht="13.5" customHeight="1" x14ac:dyDescent="0.15">
      <c r="A664" s="50" t="str">
        <f>IF(ＣＳＶ貼付用!AZ664="","",ＣＳＶ貼付用!AZ664+データ!$N$9)</f>
        <v/>
      </c>
      <c r="B664" s="50" t="str">
        <f>IF(ＣＳＶ貼付用!BO664="","",ＣＳＶ貼付用!BO664+データ!$N$9)</f>
        <v/>
      </c>
      <c r="C664" s="50" t="str">
        <f>IF(ＣＳＶ貼付用!CD664="","",ＣＳＶ貼付用!CD664+データ!$N$9)</f>
        <v/>
      </c>
      <c r="D664" s="50" t="str">
        <f>IF(ＣＳＶ貼付用!CP664="","",ＣＳＶ貼付用!CP664+データ!$N$9)</f>
        <v/>
      </c>
      <c r="E664" s="50" t="str">
        <f>IF(ＣＳＶ貼付用!DH664="","",ＣＳＶ貼付用!DH664+データ!$N$9)</f>
        <v/>
      </c>
      <c r="F664" s="50" t="str">
        <f>IF(ＣＳＶ貼付用!DW664="","",ＣＳＶ貼付用!DW664+データ!$N$9)</f>
        <v/>
      </c>
    </row>
    <row r="665" spans="1:6" ht="13.5" customHeight="1" x14ac:dyDescent="0.15">
      <c r="A665" s="50" t="str">
        <f>IF(ＣＳＶ貼付用!AZ665="","",ＣＳＶ貼付用!AZ665+データ!$N$9)</f>
        <v/>
      </c>
      <c r="B665" s="50" t="str">
        <f>IF(ＣＳＶ貼付用!BO665="","",ＣＳＶ貼付用!BO665+データ!$N$9)</f>
        <v/>
      </c>
      <c r="C665" s="50" t="str">
        <f>IF(ＣＳＶ貼付用!CD665="","",ＣＳＶ貼付用!CD665+データ!$N$9)</f>
        <v/>
      </c>
      <c r="D665" s="50" t="str">
        <f>IF(ＣＳＶ貼付用!CP665="","",ＣＳＶ貼付用!CP665+データ!$N$9)</f>
        <v/>
      </c>
      <c r="E665" s="50" t="str">
        <f>IF(ＣＳＶ貼付用!DH665="","",ＣＳＶ貼付用!DH665+データ!$N$9)</f>
        <v/>
      </c>
      <c r="F665" s="50" t="str">
        <f>IF(ＣＳＶ貼付用!DW665="","",ＣＳＶ貼付用!DW665+データ!$N$9)</f>
        <v/>
      </c>
    </row>
    <row r="666" spans="1:6" ht="13.5" customHeight="1" x14ac:dyDescent="0.15">
      <c r="A666" s="50" t="str">
        <f>IF(ＣＳＶ貼付用!AZ666="","",ＣＳＶ貼付用!AZ666+データ!$N$9)</f>
        <v/>
      </c>
      <c r="B666" s="50" t="str">
        <f>IF(ＣＳＶ貼付用!BO666="","",ＣＳＶ貼付用!BO666+データ!$N$9)</f>
        <v/>
      </c>
      <c r="C666" s="50" t="str">
        <f>IF(ＣＳＶ貼付用!CD666="","",ＣＳＶ貼付用!CD666+データ!$N$9)</f>
        <v/>
      </c>
      <c r="D666" s="50" t="str">
        <f>IF(ＣＳＶ貼付用!CP666="","",ＣＳＶ貼付用!CP666+データ!$N$9)</f>
        <v/>
      </c>
      <c r="E666" s="50" t="str">
        <f>IF(ＣＳＶ貼付用!DH666="","",ＣＳＶ貼付用!DH666+データ!$N$9)</f>
        <v/>
      </c>
      <c r="F666" s="50" t="str">
        <f>IF(ＣＳＶ貼付用!DW666="","",ＣＳＶ貼付用!DW666+データ!$N$9)</f>
        <v/>
      </c>
    </row>
    <row r="667" spans="1:6" ht="13.5" customHeight="1" x14ac:dyDescent="0.15">
      <c r="A667" s="50" t="str">
        <f>IF(ＣＳＶ貼付用!AZ667="","",ＣＳＶ貼付用!AZ667+データ!$N$9)</f>
        <v/>
      </c>
      <c r="B667" s="50" t="str">
        <f>IF(ＣＳＶ貼付用!BO667="","",ＣＳＶ貼付用!BO667+データ!$N$9)</f>
        <v/>
      </c>
      <c r="C667" s="50" t="str">
        <f>IF(ＣＳＶ貼付用!CD667="","",ＣＳＶ貼付用!CD667+データ!$N$9)</f>
        <v/>
      </c>
      <c r="D667" s="50" t="str">
        <f>IF(ＣＳＶ貼付用!CP667="","",ＣＳＶ貼付用!CP667+データ!$N$9)</f>
        <v/>
      </c>
      <c r="E667" s="50" t="str">
        <f>IF(ＣＳＶ貼付用!DH667="","",ＣＳＶ貼付用!DH667+データ!$N$9)</f>
        <v/>
      </c>
      <c r="F667" s="50" t="str">
        <f>IF(ＣＳＶ貼付用!DW667="","",ＣＳＶ貼付用!DW667+データ!$N$9)</f>
        <v/>
      </c>
    </row>
    <row r="668" spans="1:6" ht="13.5" customHeight="1" x14ac:dyDescent="0.15">
      <c r="A668" s="50" t="str">
        <f>IF(ＣＳＶ貼付用!AZ668="","",ＣＳＶ貼付用!AZ668+データ!$N$9)</f>
        <v/>
      </c>
      <c r="B668" s="50" t="str">
        <f>IF(ＣＳＶ貼付用!BO668="","",ＣＳＶ貼付用!BO668+データ!$N$9)</f>
        <v/>
      </c>
      <c r="C668" s="50" t="str">
        <f>IF(ＣＳＶ貼付用!CD668="","",ＣＳＶ貼付用!CD668+データ!$N$9)</f>
        <v/>
      </c>
      <c r="D668" s="50" t="str">
        <f>IF(ＣＳＶ貼付用!CP668="","",ＣＳＶ貼付用!CP668+データ!$N$9)</f>
        <v/>
      </c>
      <c r="E668" s="50" t="str">
        <f>IF(ＣＳＶ貼付用!DH668="","",ＣＳＶ貼付用!DH668+データ!$N$9)</f>
        <v/>
      </c>
      <c r="F668" s="50" t="str">
        <f>IF(ＣＳＶ貼付用!DW668="","",ＣＳＶ貼付用!DW668+データ!$N$9)</f>
        <v/>
      </c>
    </row>
    <row r="669" spans="1:6" ht="13.5" customHeight="1" x14ac:dyDescent="0.15">
      <c r="A669" s="50" t="str">
        <f>IF(ＣＳＶ貼付用!AZ669="","",ＣＳＶ貼付用!AZ669+データ!$N$9)</f>
        <v/>
      </c>
      <c r="B669" s="50" t="str">
        <f>IF(ＣＳＶ貼付用!BO669="","",ＣＳＶ貼付用!BO669+データ!$N$9)</f>
        <v/>
      </c>
      <c r="C669" s="50" t="str">
        <f>IF(ＣＳＶ貼付用!CD669="","",ＣＳＶ貼付用!CD669+データ!$N$9)</f>
        <v/>
      </c>
      <c r="D669" s="50" t="str">
        <f>IF(ＣＳＶ貼付用!CP669="","",ＣＳＶ貼付用!CP669+データ!$N$9)</f>
        <v/>
      </c>
      <c r="E669" s="50" t="str">
        <f>IF(ＣＳＶ貼付用!DH669="","",ＣＳＶ貼付用!DH669+データ!$N$9)</f>
        <v/>
      </c>
      <c r="F669" s="50" t="str">
        <f>IF(ＣＳＶ貼付用!DW669="","",ＣＳＶ貼付用!DW669+データ!$N$9)</f>
        <v/>
      </c>
    </row>
    <row r="670" spans="1:6" ht="13.5" customHeight="1" x14ac:dyDescent="0.15">
      <c r="A670" s="50" t="str">
        <f>IF(ＣＳＶ貼付用!AZ670="","",ＣＳＶ貼付用!AZ670+データ!$N$9)</f>
        <v/>
      </c>
      <c r="B670" s="50" t="str">
        <f>IF(ＣＳＶ貼付用!BO670="","",ＣＳＶ貼付用!BO670+データ!$N$9)</f>
        <v/>
      </c>
      <c r="C670" s="50" t="str">
        <f>IF(ＣＳＶ貼付用!CD670="","",ＣＳＶ貼付用!CD670+データ!$N$9)</f>
        <v/>
      </c>
      <c r="D670" s="50" t="str">
        <f>IF(ＣＳＶ貼付用!CP670="","",ＣＳＶ貼付用!CP670+データ!$N$9)</f>
        <v/>
      </c>
      <c r="E670" s="50" t="str">
        <f>IF(ＣＳＶ貼付用!DH670="","",ＣＳＶ貼付用!DH670+データ!$N$9)</f>
        <v/>
      </c>
      <c r="F670" s="50" t="str">
        <f>IF(ＣＳＶ貼付用!DW670="","",ＣＳＶ貼付用!DW670+データ!$N$9)</f>
        <v/>
      </c>
    </row>
    <row r="671" spans="1:6" ht="13.5" customHeight="1" x14ac:dyDescent="0.15">
      <c r="A671" s="50" t="str">
        <f>IF(ＣＳＶ貼付用!AZ671="","",ＣＳＶ貼付用!AZ671+データ!$N$9)</f>
        <v/>
      </c>
      <c r="B671" s="50" t="str">
        <f>IF(ＣＳＶ貼付用!BO671="","",ＣＳＶ貼付用!BO671+データ!$N$9)</f>
        <v/>
      </c>
      <c r="C671" s="50" t="str">
        <f>IF(ＣＳＶ貼付用!CD671="","",ＣＳＶ貼付用!CD671+データ!$N$9)</f>
        <v/>
      </c>
      <c r="D671" s="50" t="str">
        <f>IF(ＣＳＶ貼付用!CP671="","",ＣＳＶ貼付用!CP671+データ!$N$9)</f>
        <v/>
      </c>
      <c r="E671" s="50" t="str">
        <f>IF(ＣＳＶ貼付用!DH671="","",ＣＳＶ貼付用!DH671+データ!$N$9)</f>
        <v/>
      </c>
      <c r="F671" s="50" t="str">
        <f>IF(ＣＳＶ貼付用!DW671="","",ＣＳＶ貼付用!DW671+データ!$N$9)</f>
        <v/>
      </c>
    </row>
    <row r="672" spans="1:6" ht="13.5" customHeight="1" x14ac:dyDescent="0.15">
      <c r="A672" s="50" t="str">
        <f>IF(ＣＳＶ貼付用!AZ672="","",ＣＳＶ貼付用!AZ672+データ!$N$9)</f>
        <v/>
      </c>
      <c r="B672" s="50" t="str">
        <f>IF(ＣＳＶ貼付用!BO672="","",ＣＳＶ貼付用!BO672+データ!$N$9)</f>
        <v/>
      </c>
      <c r="C672" s="50" t="str">
        <f>IF(ＣＳＶ貼付用!CD672="","",ＣＳＶ貼付用!CD672+データ!$N$9)</f>
        <v/>
      </c>
      <c r="D672" s="50" t="str">
        <f>IF(ＣＳＶ貼付用!CP672="","",ＣＳＶ貼付用!CP672+データ!$N$9)</f>
        <v/>
      </c>
      <c r="E672" s="50" t="str">
        <f>IF(ＣＳＶ貼付用!DH672="","",ＣＳＶ貼付用!DH672+データ!$N$9)</f>
        <v/>
      </c>
      <c r="F672" s="50" t="str">
        <f>IF(ＣＳＶ貼付用!DW672="","",ＣＳＶ貼付用!DW672+データ!$N$9)</f>
        <v/>
      </c>
    </row>
    <row r="673" spans="1:6" ht="13.5" customHeight="1" x14ac:dyDescent="0.15">
      <c r="A673" s="50" t="str">
        <f>IF(ＣＳＶ貼付用!AZ673="","",ＣＳＶ貼付用!AZ673+データ!$N$9)</f>
        <v/>
      </c>
      <c r="B673" s="50" t="str">
        <f>IF(ＣＳＶ貼付用!BO673="","",ＣＳＶ貼付用!BO673+データ!$N$9)</f>
        <v/>
      </c>
      <c r="C673" s="50" t="str">
        <f>IF(ＣＳＶ貼付用!CD673="","",ＣＳＶ貼付用!CD673+データ!$N$9)</f>
        <v/>
      </c>
      <c r="D673" s="50" t="str">
        <f>IF(ＣＳＶ貼付用!CP673="","",ＣＳＶ貼付用!CP673+データ!$N$9)</f>
        <v/>
      </c>
      <c r="E673" s="50" t="str">
        <f>IF(ＣＳＶ貼付用!DH673="","",ＣＳＶ貼付用!DH673+データ!$N$9)</f>
        <v/>
      </c>
      <c r="F673" s="50" t="str">
        <f>IF(ＣＳＶ貼付用!DW673="","",ＣＳＶ貼付用!DW673+データ!$N$9)</f>
        <v/>
      </c>
    </row>
    <row r="674" spans="1:6" ht="13.5" customHeight="1" x14ac:dyDescent="0.15">
      <c r="A674" s="50" t="str">
        <f>IF(ＣＳＶ貼付用!AZ674="","",ＣＳＶ貼付用!AZ674+データ!$N$9)</f>
        <v/>
      </c>
      <c r="B674" s="50" t="str">
        <f>IF(ＣＳＶ貼付用!BO674="","",ＣＳＶ貼付用!BO674+データ!$N$9)</f>
        <v/>
      </c>
      <c r="C674" s="50" t="str">
        <f>IF(ＣＳＶ貼付用!CD674="","",ＣＳＶ貼付用!CD674+データ!$N$9)</f>
        <v/>
      </c>
      <c r="D674" s="50" t="str">
        <f>IF(ＣＳＶ貼付用!CP674="","",ＣＳＶ貼付用!CP674+データ!$N$9)</f>
        <v/>
      </c>
      <c r="E674" s="50" t="str">
        <f>IF(ＣＳＶ貼付用!DH674="","",ＣＳＶ貼付用!DH674+データ!$N$9)</f>
        <v/>
      </c>
      <c r="F674" s="50" t="str">
        <f>IF(ＣＳＶ貼付用!DW674="","",ＣＳＶ貼付用!DW674+データ!$N$9)</f>
        <v/>
      </c>
    </row>
    <row r="675" spans="1:6" ht="13.5" customHeight="1" x14ac:dyDescent="0.15">
      <c r="A675" s="50" t="str">
        <f>IF(ＣＳＶ貼付用!AZ675="","",ＣＳＶ貼付用!AZ675+データ!$N$9)</f>
        <v/>
      </c>
      <c r="B675" s="50" t="str">
        <f>IF(ＣＳＶ貼付用!BO675="","",ＣＳＶ貼付用!BO675+データ!$N$9)</f>
        <v/>
      </c>
      <c r="C675" s="50" t="str">
        <f>IF(ＣＳＶ貼付用!CD675="","",ＣＳＶ貼付用!CD675+データ!$N$9)</f>
        <v/>
      </c>
      <c r="D675" s="50" t="str">
        <f>IF(ＣＳＶ貼付用!CP675="","",ＣＳＶ貼付用!CP675+データ!$N$9)</f>
        <v/>
      </c>
      <c r="E675" s="50" t="str">
        <f>IF(ＣＳＶ貼付用!DH675="","",ＣＳＶ貼付用!DH675+データ!$N$9)</f>
        <v/>
      </c>
      <c r="F675" s="50" t="str">
        <f>IF(ＣＳＶ貼付用!DW675="","",ＣＳＶ貼付用!DW675+データ!$N$9)</f>
        <v/>
      </c>
    </row>
    <row r="676" spans="1:6" ht="13.5" customHeight="1" x14ac:dyDescent="0.15">
      <c r="A676" s="50" t="str">
        <f>IF(ＣＳＶ貼付用!AZ676="","",ＣＳＶ貼付用!AZ676+データ!$N$9)</f>
        <v/>
      </c>
      <c r="B676" s="50" t="str">
        <f>IF(ＣＳＶ貼付用!BO676="","",ＣＳＶ貼付用!BO676+データ!$N$9)</f>
        <v/>
      </c>
      <c r="C676" s="50" t="str">
        <f>IF(ＣＳＶ貼付用!CD676="","",ＣＳＶ貼付用!CD676+データ!$N$9)</f>
        <v/>
      </c>
      <c r="D676" s="50" t="str">
        <f>IF(ＣＳＶ貼付用!CP676="","",ＣＳＶ貼付用!CP676+データ!$N$9)</f>
        <v/>
      </c>
      <c r="E676" s="50" t="str">
        <f>IF(ＣＳＶ貼付用!DH676="","",ＣＳＶ貼付用!DH676+データ!$N$9)</f>
        <v/>
      </c>
      <c r="F676" s="50" t="str">
        <f>IF(ＣＳＶ貼付用!DW676="","",ＣＳＶ貼付用!DW676+データ!$N$9)</f>
        <v/>
      </c>
    </row>
    <row r="677" spans="1:6" ht="13.5" customHeight="1" x14ac:dyDescent="0.15">
      <c r="A677" s="50" t="str">
        <f>IF(ＣＳＶ貼付用!AZ677="","",ＣＳＶ貼付用!AZ677+データ!$N$9)</f>
        <v/>
      </c>
      <c r="B677" s="50" t="str">
        <f>IF(ＣＳＶ貼付用!BO677="","",ＣＳＶ貼付用!BO677+データ!$N$9)</f>
        <v/>
      </c>
      <c r="C677" s="50" t="str">
        <f>IF(ＣＳＶ貼付用!CD677="","",ＣＳＶ貼付用!CD677+データ!$N$9)</f>
        <v/>
      </c>
      <c r="D677" s="50" t="str">
        <f>IF(ＣＳＶ貼付用!CP677="","",ＣＳＶ貼付用!CP677+データ!$N$9)</f>
        <v/>
      </c>
      <c r="E677" s="50" t="str">
        <f>IF(ＣＳＶ貼付用!DH677="","",ＣＳＶ貼付用!DH677+データ!$N$9)</f>
        <v/>
      </c>
      <c r="F677" s="50" t="str">
        <f>IF(ＣＳＶ貼付用!DW677="","",ＣＳＶ貼付用!DW677+データ!$N$9)</f>
        <v/>
      </c>
    </row>
    <row r="678" spans="1:6" ht="13.5" customHeight="1" x14ac:dyDescent="0.15">
      <c r="A678" s="50" t="str">
        <f>IF(ＣＳＶ貼付用!AZ678="","",ＣＳＶ貼付用!AZ678+データ!$N$9)</f>
        <v/>
      </c>
      <c r="B678" s="50" t="str">
        <f>IF(ＣＳＶ貼付用!BO678="","",ＣＳＶ貼付用!BO678+データ!$N$9)</f>
        <v/>
      </c>
      <c r="C678" s="50" t="str">
        <f>IF(ＣＳＶ貼付用!CD678="","",ＣＳＶ貼付用!CD678+データ!$N$9)</f>
        <v/>
      </c>
      <c r="D678" s="50" t="str">
        <f>IF(ＣＳＶ貼付用!CP678="","",ＣＳＶ貼付用!CP678+データ!$N$9)</f>
        <v/>
      </c>
      <c r="E678" s="50" t="str">
        <f>IF(ＣＳＶ貼付用!DH678="","",ＣＳＶ貼付用!DH678+データ!$N$9)</f>
        <v/>
      </c>
      <c r="F678" s="50" t="str">
        <f>IF(ＣＳＶ貼付用!DW678="","",ＣＳＶ貼付用!DW678+データ!$N$9)</f>
        <v/>
      </c>
    </row>
    <row r="679" spans="1:6" ht="13.5" customHeight="1" x14ac:dyDescent="0.15">
      <c r="A679" s="50" t="str">
        <f>IF(ＣＳＶ貼付用!AZ679="","",ＣＳＶ貼付用!AZ679+データ!$N$9)</f>
        <v/>
      </c>
      <c r="B679" s="50" t="str">
        <f>IF(ＣＳＶ貼付用!BO679="","",ＣＳＶ貼付用!BO679+データ!$N$9)</f>
        <v/>
      </c>
      <c r="C679" s="50" t="str">
        <f>IF(ＣＳＶ貼付用!CD679="","",ＣＳＶ貼付用!CD679+データ!$N$9)</f>
        <v/>
      </c>
      <c r="D679" s="50" t="str">
        <f>IF(ＣＳＶ貼付用!CP679="","",ＣＳＶ貼付用!CP679+データ!$N$9)</f>
        <v/>
      </c>
      <c r="E679" s="50" t="str">
        <f>IF(ＣＳＶ貼付用!DH679="","",ＣＳＶ貼付用!DH679+データ!$N$9)</f>
        <v/>
      </c>
      <c r="F679" s="50" t="str">
        <f>IF(ＣＳＶ貼付用!DW679="","",ＣＳＶ貼付用!DW679+データ!$N$9)</f>
        <v/>
      </c>
    </row>
    <row r="680" spans="1:6" ht="13.5" customHeight="1" x14ac:dyDescent="0.15">
      <c r="A680" s="50" t="str">
        <f>IF(ＣＳＶ貼付用!AZ680="","",ＣＳＶ貼付用!AZ680+データ!$N$9)</f>
        <v/>
      </c>
      <c r="B680" s="50" t="str">
        <f>IF(ＣＳＶ貼付用!BO680="","",ＣＳＶ貼付用!BO680+データ!$N$9)</f>
        <v/>
      </c>
      <c r="C680" s="50" t="str">
        <f>IF(ＣＳＶ貼付用!CD680="","",ＣＳＶ貼付用!CD680+データ!$N$9)</f>
        <v/>
      </c>
      <c r="D680" s="50" t="str">
        <f>IF(ＣＳＶ貼付用!CP680="","",ＣＳＶ貼付用!CP680+データ!$N$9)</f>
        <v/>
      </c>
      <c r="E680" s="50" t="str">
        <f>IF(ＣＳＶ貼付用!DH680="","",ＣＳＶ貼付用!DH680+データ!$N$9)</f>
        <v/>
      </c>
      <c r="F680" s="50" t="str">
        <f>IF(ＣＳＶ貼付用!DW680="","",ＣＳＶ貼付用!DW680+データ!$N$9)</f>
        <v/>
      </c>
    </row>
    <row r="681" spans="1:6" ht="13.5" customHeight="1" x14ac:dyDescent="0.15">
      <c r="A681" s="50" t="str">
        <f>IF(ＣＳＶ貼付用!AZ681="","",ＣＳＶ貼付用!AZ681+データ!$N$9)</f>
        <v/>
      </c>
      <c r="B681" s="50" t="str">
        <f>IF(ＣＳＶ貼付用!BO681="","",ＣＳＶ貼付用!BO681+データ!$N$9)</f>
        <v/>
      </c>
      <c r="C681" s="50" t="str">
        <f>IF(ＣＳＶ貼付用!CD681="","",ＣＳＶ貼付用!CD681+データ!$N$9)</f>
        <v/>
      </c>
      <c r="D681" s="50" t="str">
        <f>IF(ＣＳＶ貼付用!CP681="","",ＣＳＶ貼付用!CP681+データ!$N$9)</f>
        <v/>
      </c>
      <c r="E681" s="50" t="str">
        <f>IF(ＣＳＶ貼付用!DH681="","",ＣＳＶ貼付用!DH681+データ!$N$9)</f>
        <v/>
      </c>
      <c r="F681" s="50" t="str">
        <f>IF(ＣＳＶ貼付用!DW681="","",ＣＳＶ貼付用!DW681+データ!$N$9)</f>
        <v/>
      </c>
    </row>
    <row r="682" spans="1:6" ht="13.5" customHeight="1" x14ac:dyDescent="0.15">
      <c r="A682" s="50" t="str">
        <f>IF(ＣＳＶ貼付用!AZ682="","",ＣＳＶ貼付用!AZ682+データ!$N$9)</f>
        <v/>
      </c>
      <c r="B682" s="50" t="str">
        <f>IF(ＣＳＶ貼付用!BO682="","",ＣＳＶ貼付用!BO682+データ!$N$9)</f>
        <v/>
      </c>
      <c r="C682" s="50" t="str">
        <f>IF(ＣＳＶ貼付用!CD682="","",ＣＳＶ貼付用!CD682+データ!$N$9)</f>
        <v/>
      </c>
      <c r="D682" s="50" t="str">
        <f>IF(ＣＳＶ貼付用!CP682="","",ＣＳＶ貼付用!CP682+データ!$N$9)</f>
        <v/>
      </c>
      <c r="E682" s="50" t="str">
        <f>IF(ＣＳＶ貼付用!DH682="","",ＣＳＶ貼付用!DH682+データ!$N$9)</f>
        <v/>
      </c>
      <c r="F682" s="50" t="str">
        <f>IF(ＣＳＶ貼付用!DW682="","",ＣＳＶ貼付用!DW682+データ!$N$9)</f>
        <v/>
      </c>
    </row>
    <row r="683" spans="1:6" ht="13.5" customHeight="1" x14ac:dyDescent="0.15">
      <c r="A683" s="50" t="str">
        <f>IF(ＣＳＶ貼付用!AZ683="","",ＣＳＶ貼付用!AZ683+データ!$N$9)</f>
        <v/>
      </c>
      <c r="B683" s="50" t="str">
        <f>IF(ＣＳＶ貼付用!BO683="","",ＣＳＶ貼付用!BO683+データ!$N$9)</f>
        <v/>
      </c>
      <c r="C683" s="50" t="str">
        <f>IF(ＣＳＶ貼付用!CD683="","",ＣＳＶ貼付用!CD683+データ!$N$9)</f>
        <v/>
      </c>
      <c r="D683" s="50" t="str">
        <f>IF(ＣＳＶ貼付用!CP683="","",ＣＳＶ貼付用!CP683+データ!$N$9)</f>
        <v/>
      </c>
      <c r="E683" s="50" t="str">
        <f>IF(ＣＳＶ貼付用!DH683="","",ＣＳＶ貼付用!DH683+データ!$N$9)</f>
        <v/>
      </c>
      <c r="F683" s="50" t="str">
        <f>IF(ＣＳＶ貼付用!DW683="","",ＣＳＶ貼付用!DW683+データ!$N$9)</f>
        <v/>
      </c>
    </row>
    <row r="684" spans="1:6" ht="13.5" customHeight="1" x14ac:dyDescent="0.15">
      <c r="A684" s="50" t="str">
        <f>IF(ＣＳＶ貼付用!AZ684="","",ＣＳＶ貼付用!AZ684+データ!$N$9)</f>
        <v/>
      </c>
      <c r="B684" s="50" t="str">
        <f>IF(ＣＳＶ貼付用!BO684="","",ＣＳＶ貼付用!BO684+データ!$N$9)</f>
        <v/>
      </c>
      <c r="C684" s="50" t="str">
        <f>IF(ＣＳＶ貼付用!CD684="","",ＣＳＶ貼付用!CD684+データ!$N$9)</f>
        <v/>
      </c>
      <c r="D684" s="50" t="str">
        <f>IF(ＣＳＶ貼付用!CP684="","",ＣＳＶ貼付用!CP684+データ!$N$9)</f>
        <v/>
      </c>
      <c r="E684" s="50" t="str">
        <f>IF(ＣＳＶ貼付用!DH684="","",ＣＳＶ貼付用!DH684+データ!$N$9)</f>
        <v/>
      </c>
      <c r="F684" s="50" t="str">
        <f>IF(ＣＳＶ貼付用!DW684="","",ＣＳＶ貼付用!DW684+データ!$N$9)</f>
        <v/>
      </c>
    </row>
    <row r="685" spans="1:6" ht="13.5" customHeight="1" x14ac:dyDescent="0.15">
      <c r="A685" s="50" t="str">
        <f>IF(ＣＳＶ貼付用!AZ685="","",ＣＳＶ貼付用!AZ685+データ!$N$9)</f>
        <v/>
      </c>
      <c r="B685" s="50" t="str">
        <f>IF(ＣＳＶ貼付用!BO685="","",ＣＳＶ貼付用!BO685+データ!$N$9)</f>
        <v/>
      </c>
      <c r="C685" s="50" t="str">
        <f>IF(ＣＳＶ貼付用!CD685="","",ＣＳＶ貼付用!CD685+データ!$N$9)</f>
        <v/>
      </c>
      <c r="D685" s="50" t="str">
        <f>IF(ＣＳＶ貼付用!CP685="","",ＣＳＶ貼付用!CP685+データ!$N$9)</f>
        <v/>
      </c>
      <c r="E685" s="50" t="str">
        <f>IF(ＣＳＶ貼付用!DH685="","",ＣＳＶ貼付用!DH685+データ!$N$9)</f>
        <v/>
      </c>
      <c r="F685" s="50" t="str">
        <f>IF(ＣＳＶ貼付用!DW685="","",ＣＳＶ貼付用!DW685+データ!$N$9)</f>
        <v/>
      </c>
    </row>
    <row r="686" spans="1:6" ht="13.5" customHeight="1" x14ac:dyDescent="0.15">
      <c r="A686" s="50" t="str">
        <f>IF(ＣＳＶ貼付用!AZ686="","",ＣＳＶ貼付用!AZ686+データ!$N$9)</f>
        <v/>
      </c>
      <c r="B686" s="50" t="str">
        <f>IF(ＣＳＶ貼付用!BO686="","",ＣＳＶ貼付用!BO686+データ!$N$9)</f>
        <v/>
      </c>
      <c r="C686" s="50" t="str">
        <f>IF(ＣＳＶ貼付用!CD686="","",ＣＳＶ貼付用!CD686+データ!$N$9)</f>
        <v/>
      </c>
      <c r="D686" s="50" t="str">
        <f>IF(ＣＳＶ貼付用!CP686="","",ＣＳＶ貼付用!CP686+データ!$N$9)</f>
        <v/>
      </c>
      <c r="E686" s="50" t="str">
        <f>IF(ＣＳＶ貼付用!DH686="","",ＣＳＶ貼付用!DH686+データ!$N$9)</f>
        <v/>
      </c>
      <c r="F686" s="50" t="str">
        <f>IF(ＣＳＶ貼付用!DW686="","",ＣＳＶ貼付用!DW686+データ!$N$9)</f>
        <v/>
      </c>
    </row>
    <row r="687" spans="1:6" ht="13.5" customHeight="1" x14ac:dyDescent="0.15">
      <c r="A687" s="50" t="str">
        <f>IF(ＣＳＶ貼付用!AZ687="","",ＣＳＶ貼付用!AZ687+データ!$N$9)</f>
        <v/>
      </c>
      <c r="B687" s="50" t="str">
        <f>IF(ＣＳＶ貼付用!BO687="","",ＣＳＶ貼付用!BO687+データ!$N$9)</f>
        <v/>
      </c>
      <c r="C687" s="50" t="str">
        <f>IF(ＣＳＶ貼付用!CD687="","",ＣＳＶ貼付用!CD687+データ!$N$9)</f>
        <v/>
      </c>
      <c r="D687" s="50" t="str">
        <f>IF(ＣＳＶ貼付用!CP687="","",ＣＳＶ貼付用!CP687+データ!$N$9)</f>
        <v/>
      </c>
      <c r="E687" s="50" t="str">
        <f>IF(ＣＳＶ貼付用!DH687="","",ＣＳＶ貼付用!DH687+データ!$N$9)</f>
        <v/>
      </c>
      <c r="F687" s="50" t="str">
        <f>IF(ＣＳＶ貼付用!DW687="","",ＣＳＶ貼付用!DW687+データ!$N$9)</f>
        <v/>
      </c>
    </row>
    <row r="688" spans="1:6" ht="13.5" customHeight="1" x14ac:dyDescent="0.15">
      <c r="A688" s="50" t="str">
        <f>IF(ＣＳＶ貼付用!AZ688="","",ＣＳＶ貼付用!AZ688+データ!$N$9)</f>
        <v/>
      </c>
      <c r="B688" s="50" t="str">
        <f>IF(ＣＳＶ貼付用!BO688="","",ＣＳＶ貼付用!BO688+データ!$N$9)</f>
        <v/>
      </c>
      <c r="C688" s="50" t="str">
        <f>IF(ＣＳＶ貼付用!CD688="","",ＣＳＶ貼付用!CD688+データ!$N$9)</f>
        <v/>
      </c>
      <c r="D688" s="50" t="str">
        <f>IF(ＣＳＶ貼付用!CP688="","",ＣＳＶ貼付用!CP688+データ!$N$9)</f>
        <v/>
      </c>
      <c r="E688" s="50" t="str">
        <f>IF(ＣＳＶ貼付用!DH688="","",ＣＳＶ貼付用!DH688+データ!$N$9)</f>
        <v/>
      </c>
      <c r="F688" s="50" t="str">
        <f>IF(ＣＳＶ貼付用!DW688="","",ＣＳＶ貼付用!DW688+データ!$N$9)</f>
        <v/>
      </c>
    </row>
    <row r="689" spans="1:6" ht="13.5" customHeight="1" x14ac:dyDescent="0.15">
      <c r="A689" s="50" t="str">
        <f>IF(ＣＳＶ貼付用!AZ689="","",ＣＳＶ貼付用!AZ689+データ!$N$9)</f>
        <v/>
      </c>
      <c r="B689" s="50" t="str">
        <f>IF(ＣＳＶ貼付用!BO689="","",ＣＳＶ貼付用!BO689+データ!$N$9)</f>
        <v/>
      </c>
      <c r="C689" s="50" t="str">
        <f>IF(ＣＳＶ貼付用!CD689="","",ＣＳＶ貼付用!CD689+データ!$N$9)</f>
        <v/>
      </c>
      <c r="D689" s="50" t="str">
        <f>IF(ＣＳＶ貼付用!CP689="","",ＣＳＶ貼付用!CP689+データ!$N$9)</f>
        <v/>
      </c>
      <c r="E689" s="50" t="str">
        <f>IF(ＣＳＶ貼付用!DH689="","",ＣＳＶ貼付用!DH689+データ!$N$9)</f>
        <v/>
      </c>
      <c r="F689" s="50" t="str">
        <f>IF(ＣＳＶ貼付用!DW689="","",ＣＳＶ貼付用!DW689+データ!$N$9)</f>
        <v/>
      </c>
    </row>
    <row r="690" spans="1:6" ht="13.5" customHeight="1" x14ac:dyDescent="0.15">
      <c r="A690" s="50" t="str">
        <f>IF(ＣＳＶ貼付用!AZ690="","",ＣＳＶ貼付用!AZ690+データ!$N$9)</f>
        <v/>
      </c>
      <c r="B690" s="50" t="str">
        <f>IF(ＣＳＶ貼付用!BO690="","",ＣＳＶ貼付用!BO690+データ!$N$9)</f>
        <v/>
      </c>
      <c r="C690" s="50" t="str">
        <f>IF(ＣＳＶ貼付用!CD690="","",ＣＳＶ貼付用!CD690+データ!$N$9)</f>
        <v/>
      </c>
      <c r="D690" s="50" t="str">
        <f>IF(ＣＳＶ貼付用!CP690="","",ＣＳＶ貼付用!CP690+データ!$N$9)</f>
        <v/>
      </c>
      <c r="E690" s="50" t="str">
        <f>IF(ＣＳＶ貼付用!DH690="","",ＣＳＶ貼付用!DH690+データ!$N$9)</f>
        <v/>
      </c>
      <c r="F690" s="50" t="str">
        <f>IF(ＣＳＶ貼付用!DW690="","",ＣＳＶ貼付用!DW690+データ!$N$9)</f>
        <v/>
      </c>
    </row>
    <row r="691" spans="1:6" ht="13.5" customHeight="1" x14ac:dyDescent="0.15">
      <c r="A691" s="50" t="str">
        <f>IF(ＣＳＶ貼付用!AZ691="","",ＣＳＶ貼付用!AZ691+データ!$N$9)</f>
        <v/>
      </c>
      <c r="B691" s="50" t="str">
        <f>IF(ＣＳＶ貼付用!BO691="","",ＣＳＶ貼付用!BO691+データ!$N$9)</f>
        <v/>
      </c>
      <c r="C691" s="50" t="str">
        <f>IF(ＣＳＶ貼付用!CD691="","",ＣＳＶ貼付用!CD691+データ!$N$9)</f>
        <v/>
      </c>
      <c r="D691" s="50" t="str">
        <f>IF(ＣＳＶ貼付用!CP691="","",ＣＳＶ貼付用!CP691+データ!$N$9)</f>
        <v/>
      </c>
      <c r="E691" s="50" t="str">
        <f>IF(ＣＳＶ貼付用!DH691="","",ＣＳＶ貼付用!DH691+データ!$N$9)</f>
        <v/>
      </c>
      <c r="F691" s="50" t="str">
        <f>IF(ＣＳＶ貼付用!DW691="","",ＣＳＶ貼付用!DW691+データ!$N$9)</f>
        <v/>
      </c>
    </row>
    <row r="692" spans="1:6" ht="13.5" customHeight="1" x14ac:dyDescent="0.15">
      <c r="A692" s="50" t="str">
        <f>IF(ＣＳＶ貼付用!AZ692="","",ＣＳＶ貼付用!AZ692+データ!$N$9)</f>
        <v/>
      </c>
      <c r="B692" s="50" t="str">
        <f>IF(ＣＳＶ貼付用!BO692="","",ＣＳＶ貼付用!BO692+データ!$N$9)</f>
        <v/>
      </c>
      <c r="C692" s="50" t="str">
        <f>IF(ＣＳＶ貼付用!CD692="","",ＣＳＶ貼付用!CD692+データ!$N$9)</f>
        <v/>
      </c>
      <c r="D692" s="50" t="str">
        <f>IF(ＣＳＶ貼付用!CP692="","",ＣＳＶ貼付用!CP692+データ!$N$9)</f>
        <v/>
      </c>
      <c r="E692" s="50" t="str">
        <f>IF(ＣＳＶ貼付用!DH692="","",ＣＳＶ貼付用!DH692+データ!$N$9)</f>
        <v/>
      </c>
      <c r="F692" s="50" t="str">
        <f>IF(ＣＳＶ貼付用!DW692="","",ＣＳＶ貼付用!DW692+データ!$N$9)</f>
        <v/>
      </c>
    </row>
    <row r="693" spans="1:6" ht="13.5" customHeight="1" x14ac:dyDescent="0.15">
      <c r="A693" s="50" t="str">
        <f>IF(ＣＳＶ貼付用!AZ693="","",ＣＳＶ貼付用!AZ693+データ!$N$9)</f>
        <v/>
      </c>
      <c r="B693" s="50" t="str">
        <f>IF(ＣＳＶ貼付用!BO693="","",ＣＳＶ貼付用!BO693+データ!$N$9)</f>
        <v/>
      </c>
      <c r="C693" s="50" t="str">
        <f>IF(ＣＳＶ貼付用!CD693="","",ＣＳＶ貼付用!CD693+データ!$N$9)</f>
        <v/>
      </c>
      <c r="D693" s="50" t="str">
        <f>IF(ＣＳＶ貼付用!CP693="","",ＣＳＶ貼付用!CP693+データ!$N$9)</f>
        <v/>
      </c>
      <c r="E693" s="50" t="str">
        <f>IF(ＣＳＶ貼付用!DH693="","",ＣＳＶ貼付用!DH693+データ!$N$9)</f>
        <v/>
      </c>
      <c r="F693" s="50" t="str">
        <f>IF(ＣＳＶ貼付用!DW693="","",ＣＳＶ貼付用!DW693+データ!$N$9)</f>
        <v/>
      </c>
    </row>
    <row r="694" spans="1:6" ht="13.5" customHeight="1" x14ac:dyDescent="0.15">
      <c r="A694" s="50" t="str">
        <f>IF(ＣＳＶ貼付用!AZ694="","",ＣＳＶ貼付用!AZ694+データ!$N$9)</f>
        <v/>
      </c>
      <c r="B694" s="50" t="str">
        <f>IF(ＣＳＶ貼付用!BO694="","",ＣＳＶ貼付用!BO694+データ!$N$9)</f>
        <v/>
      </c>
      <c r="C694" s="50" t="str">
        <f>IF(ＣＳＶ貼付用!CD694="","",ＣＳＶ貼付用!CD694+データ!$N$9)</f>
        <v/>
      </c>
      <c r="D694" s="50" t="str">
        <f>IF(ＣＳＶ貼付用!CP694="","",ＣＳＶ貼付用!CP694+データ!$N$9)</f>
        <v/>
      </c>
      <c r="E694" s="50" t="str">
        <f>IF(ＣＳＶ貼付用!DH694="","",ＣＳＶ貼付用!DH694+データ!$N$9)</f>
        <v/>
      </c>
      <c r="F694" s="50" t="str">
        <f>IF(ＣＳＶ貼付用!DW694="","",ＣＳＶ貼付用!DW694+データ!$N$9)</f>
        <v/>
      </c>
    </row>
    <row r="695" spans="1:6" ht="13.5" customHeight="1" x14ac:dyDescent="0.15">
      <c r="A695" s="50" t="str">
        <f>IF(ＣＳＶ貼付用!AZ695="","",ＣＳＶ貼付用!AZ695+データ!$N$9)</f>
        <v/>
      </c>
      <c r="B695" s="50" t="str">
        <f>IF(ＣＳＶ貼付用!BO695="","",ＣＳＶ貼付用!BO695+データ!$N$9)</f>
        <v/>
      </c>
      <c r="C695" s="50" t="str">
        <f>IF(ＣＳＶ貼付用!CD695="","",ＣＳＶ貼付用!CD695+データ!$N$9)</f>
        <v/>
      </c>
      <c r="D695" s="50" t="str">
        <f>IF(ＣＳＶ貼付用!CP695="","",ＣＳＶ貼付用!CP695+データ!$N$9)</f>
        <v/>
      </c>
      <c r="E695" s="50" t="str">
        <f>IF(ＣＳＶ貼付用!DH695="","",ＣＳＶ貼付用!DH695+データ!$N$9)</f>
        <v/>
      </c>
      <c r="F695" s="50" t="str">
        <f>IF(ＣＳＶ貼付用!DW695="","",ＣＳＶ貼付用!DW695+データ!$N$9)</f>
        <v/>
      </c>
    </row>
    <row r="696" spans="1:6" ht="13.5" customHeight="1" x14ac:dyDescent="0.15">
      <c r="A696" s="50" t="str">
        <f>IF(ＣＳＶ貼付用!AZ696="","",ＣＳＶ貼付用!AZ696+データ!$N$9)</f>
        <v/>
      </c>
      <c r="B696" s="50" t="str">
        <f>IF(ＣＳＶ貼付用!BO696="","",ＣＳＶ貼付用!BO696+データ!$N$9)</f>
        <v/>
      </c>
      <c r="C696" s="50" t="str">
        <f>IF(ＣＳＶ貼付用!CD696="","",ＣＳＶ貼付用!CD696+データ!$N$9)</f>
        <v/>
      </c>
      <c r="D696" s="50" t="str">
        <f>IF(ＣＳＶ貼付用!CP696="","",ＣＳＶ貼付用!CP696+データ!$N$9)</f>
        <v/>
      </c>
      <c r="E696" s="50" t="str">
        <f>IF(ＣＳＶ貼付用!DH696="","",ＣＳＶ貼付用!DH696+データ!$N$9)</f>
        <v/>
      </c>
      <c r="F696" s="50" t="str">
        <f>IF(ＣＳＶ貼付用!DW696="","",ＣＳＶ貼付用!DW696+データ!$N$9)</f>
        <v/>
      </c>
    </row>
    <row r="697" spans="1:6" ht="13.5" customHeight="1" x14ac:dyDescent="0.15">
      <c r="A697" s="50" t="str">
        <f>IF(ＣＳＶ貼付用!AZ697="","",ＣＳＶ貼付用!AZ697+データ!$N$9)</f>
        <v/>
      </c>
      <c r="B697" s="50" t="str">
        <f>IF(ＣＳＶ貼付用!BO697="","",ＣＳＶ貼付用!BO697+データ!$N$9)</f>
        <v/>
      </c>
      <c r="C697" s="50" t="str">
        <f>IF(ＣＳＶ貼付用!CD697="","",ＣＳＶ貼付用!CD697+データ!$N$9)</f>
        <v/>
      </c>
      <c r="D697" s="50" t="str">
        <f>IF(ＣＳＶ貼付用!CP697="","",ＣＳＶ貼付用!CP697+データ!$N$9)</f>
        <v/>
      </c>
      <c r="E697" s="50" t="str">
        <f>IF(ＣＳＶ貼付用!DH697="","",ＣＳＶ貼付用!DH697+データ!$N$9)</f>
        <v/>
      </c>
      <c r="F697" s="50" t="str">
        <f>IF(ＣＳＶ貼付用!DW697="","",ＣＳＶ貼付用!DW697+データ!$N$9)</f>
        <v/>
      </c>
    </row>
    <row r="698" spans="1:6" ht="13.5" customHeight="1" x14ac:dyDescent="0.15">
      <c r="A698" s="50" t="str">
        <f>IF(ＣＳＶ貼付用!AZ698="","",ＣＳＶ貼付用!AZ698+データ!$N$9)</f>
        <v/>
      </c>
      <c r="B698" s="50" t="str">
        <f>IF(ＣＳＶ貼付用!BO698="","",ＣＳＶ貼付用!BO698+データ!$N$9)</f>
        <v/>
      </c>
      <c r="C698" s="50" t="str">
        <f>IF(ＣＳＶ貼付用!CD698="","",ＣＳＶ貼付用!CD698+データ!$N$9)</f>
        <v/>
      </c>
      <c r="D698" s="50" t="str">
        <f>IF(ＣＳＶ貼付用!CP698="","",ＣＳＶ貼付用!CP698+データ!$N$9)</f>
        <v/>
      </c>
      <c r="E698" s="50" t="str">
        <f>IF(ＣＳＶ貼付用!DH698="","",ＣＳＶ貼付用!DH698+データ!$N$9)</f>
        <v/>
      </c>
      <c r="F698" s="50" t="str">
        <f>IF(ＣＳＶ貼付用!DW698="","",ＣＳＶ貼付用!DW698+データ!$N$9)</f>
        <v/>
      </c>
    </row>
    <row r="699" spans="1:6" ht="13.5" customHeight="1" x14ac:dyDescent="0.15">
      <c r="A699" s="50" t="str">
        <f>IF(ＣＳＶ貼付用!AZ699="","",ＣＳＶ貼付用!AZ699+データ!$N$9)</f>
        <v/>
      </c>
      <c r="B699" s="50" t="str">
        <f>IF(ＣＳＶ貼付用!BO699="","",ＣＳＶ貼付用!BO699+データ!$N$9)</f>
        <v/>
      </c>
      <c r="C699" s="50" t="str">
        <f>IF(ＣＳＶ貼付用!CD699="","",ＣＳＶ貼付用!CD699+データ!$N$9)</f>
        <v/>
      </c>
      <c r="D699" s="50" t="str">
        <f>IF(ＣＳＶ貼付用!CP699="","",ＣＳＶ貼付用!CP699+データ!$N$9)</f>
        <v/>
      </c>
      <c r="E699" s="50" t="str">
        <f>IF(ＣＳＶ貼付用!DH699="","",ＣＳＶ貼付用!DH699+データ!$N$9)</f>
        <v/>
      </c>
      <c r="F699" s="50" t="str">
        <f>IF(ＣＳＶ貼付用!DW699="","",ＣＳＶ貼付用!DW699+データ!$N$9)</f>
        <v/>
      </c>
    </row>
    <row r="700" spans="1:6" ht="13.5" customHeight="1" x14ac:dyDescent="0.15">
      <c r="A700" s="50" t="str">
        <f>IF(ＣＳＶ貼付用!AZ700="","",ＣＳＶ貼付用!AZ700+データ!$N$9)</f>
        <v/>
      </c>
      <c r="B700" s="50" t="str">
        <f>IF(ＣＳＶ貼付用!BO700="","",ＣＳＶ貼付用!BO700+データ!$N$9)</f>
        <v/>
      </c>
      <c r="C700" s="50" t="str">
        <f>IF(ＣＳＶ貼付用!CD700="","",ＣＳＶ貼付用!CD700+データ!$N$9)</f>
        <v/>
      </c>
      <c r="D700" s="50" t="str">
        <f>IF(ＣＳＶ貼付用!CP700="","",ＣＳＶ貼付用!CP700+データ!$N$9)</f>
        <v/>
      </c>
      <c r="E700" s="50" t="str">
        <f>IF(ＣＳＶ貼付用!DH700="","",ＣＳＶ貼付用!DH700+データ!$N$9)</f>
        <v/>
      </c>
      <c r="F700" s="50" t="str">
        <f>IF(ＣＳＶ貼付用!DW700="","",ＣＳＶ貼付用!DW700+データ!$N$9)</f>
        <v/>
      </c>
    </row>
    <row r="701" spans="1:6" ht="13.5" customHeight="1" x14ac:dyDescent="0.15">
      <c r="A701" s="50" t="str">
        <f>IF(ＣＳＶ貼付用!AZ701="","",ＣＳＶ貼付用!AZ701+データ!$N$9)</f>
        <v/>
      </c>
      <c r="B701" s="50" t="str">
        <f>IF(ＣＳＶ貼付用!BO701="","",ＣＳＶ貼付用!BO701+データ!$N$9)</f>
        <v/>
      </c>
      <c r="C701" s="50" t="str">
        <f>IF(ＣＳＶ貼付用!CD701="","",ＣＳＶ貼付用!CD701+データ!$N$9)</f>
        <v/>
      </c>
      <c r="D701" s="50" t="str">
        <f>IF(ＣＳＶ貼付用!CP701="","",ＣＳＶ貼付用!CP701+データ!$N$9)</f>
        <v/>
      </c>
      <c r="E701" s="50" t="str">
        <f>IF(ＣＳＶ貼付用!DH701="","",ＣＳＶ貼付用!DH701+データ!$N$9)</f>
        <v/>
      </c>
      <c r="F701" s="50" t="str">
        <f>IF(ＣＳＶ貼付用!DW701="","",ＣＳＶ貼付用!DW701+データ!$N$9)</f>
        <v/>
      </c>
    </row>
    <row r="702" spans="1:6" ht="13.5" customHeight="1" x14ac:dyDescent="0.15">
      <c r="A702" s="50" t="str">
        <f>IF(ＣＳＶ貼付用!AZ702="","",ＣＳＶ貼付用!AZ702+データ!$N$9)</f>
        <v/>
      </c>
      <c r="B702" s="50" t="str">
        <f>IF(ＣＳＶ貼付用!BO702="","",ＣＳＶ貼付用!BO702+データ!$N$9)</f>
        <v/>
      </c>
      <c r="C702" s="50" t="str">
        <f>IF(ＣＳＶ貼付用!CD702="","",ＣＳＶ貼付用!CD702+データ!$N$9)</f>
        <v/>
      </c>
      <c r="D702" s="50" t="str">
        <f>IF(ＣＳＶ貼付用!CP702="","",ＣＳＶ貼付用!CP702+データ!$N$9)</f>
        <v/>
      </c>
      <c r="E702" s="50" t="str">
        <f>IF(ＣＳＶ貼付用!DH702="","",ＣＳＶ貼付用!DH702+データ!$N$9)</f>
        <v/>
      </c>
      <c r="F702" s="50" t="str">
        <f>IF(ＣＳＶ貼付用!DW702="","",ＣＳＶ貼付用!DW702+データ!$N$9)</f>
        <v/>
      </c>
    </row>
    <row r="703" spans="1:6" ht="13.5" customHeight="1" x14ac:dyDescent="0.15">
      <c r="A703" s="50" t="str">
        <f>IF(ＣＳＶ貼付用!AZ703="","",ＣＳＶ貼付用!AZ703+データ!$N$9)</f>
        <v/>
      </c>
      <c r="B703" s="50" t="str">
        <f>IF(ＣＳＶ貼付用!BO703="","",ＣＳＶ貼付用!BO703+データ!$N$9)</f>
        <v/>
      </c>
      <c r="C703" s="50" t="str">
        <f>IF(ＣＳＶ貼付用!CD703="","",ＣＳＶ貼付用!CD703+データ!$N$9)</f>
        <v/>
      </c>
      <c r="D703" s="50" t="str">
        <f>IF(ＣＳＶ貼付用!CP703="","",ＣＳＶ貼付用!CP703+データ!$N$9)</f>
        <v/>
      </c>
      <c r="E703" s="50" t="str">
        <f>IF(ＣＳＶ貼付用!DH703="","",ＣＳＶ貼付用!DH703+データ!$N$9)</f>
        <v/>
      </c>
      <c r="F703" s="50" t="str">
        <f>IF(ＣＳＶ貼付用!DW703="","",ＣＳＶ貼付用!DW703+データ!$N$9)</f>
        <v/>
      </c>
    </row>
    <row r="704" spans="1:6" ht="13.5" customHeight="1" x14ac:dyDescent="0.15">
      <c r="A704" s="50" t="str">
        <f>IF(ＣＳＶ貼付用!AZ704="","",ＣＳＶ貼付用!AZ704+データ!$N$9)</f>
        <v/>
      </c>
      <c r="B704" s="50" t="str">
        <f>IF(ＣＳＶ貼付用!BO704="","",ＣＳＶ貼付用!BO704+データ!$N$9)</f>
        <v/>
      </c>
      <c r="C704" s="50" t="str">
        <f>IF(ＣＳＶ貼付用!CD704="","",ＣＳＶ貼付用!CD704+データ!$N$9)</f>
        <v/>
      </c>
      <c r="D704" s="50" t="str">
        <f>IF(ＣＳＶ貼付用!CP704="","",ＣＳＶ貼付用!CP704+データ!$N$9)</f>
        <v/>
      </c>
      <c r="E704" s="50" t="str">
        <f>IF(ＣＳＶ貼付用!DH704="","",ＣＳＶ貼付用!DH704+データ!$N$9)</f>
        <v/>
      </c>
      <c r="F704" s="50" t="str">
        <f>IF(ＣＳＶ貼付用!DW704="","",ＣＳＶ貼付用!DW704+データ!$N$9)</f>
        <v/>
      </c>
    </row>
    <row r="705" spans="1:6" ht="13.5" customHeight="1" x14ac:dyDescent="0.15">
      <c r="A705" s="50" t="str">
        <f>IF(ＣＳＶ貼付用!AZ705="","",ＣＳＶ貼付用!AZ705+データ!$N$9)</f>
        <v/>
      </c>
      <c r="B705" s="50" t="str">
        <f>IF(ＣＳＶ貼付用!BO705="","",ＣＳＶ貼付用!BO705+データ!$N$9)</f>
        <v/>
      </c>
      <c r="C705" s="50" t="str">
        <f>IF(ＣＳＶ貼付用!CD705="","",ＣＳＶ貼付用!CD705+データ!$N$9)</f>
        <v/>
      </c>
      <c r="D705" s="50" t="str">
        <f>IF(ＣＳＶ貼付用!CP705="","",ＣＳＶ貼付用!CP705+データ!$N$9)</f>
        <v/>
      </c>
      <c r="E705" s="50" t="str">
        <f>IF(ＣＳＶ貼付用!DH705="","",ＣＳＶ貼付用!DH705+データ!$N$9)</f>
        <v/>
      </c>
      <c r="F705" s="50" t="str">
        <f>IF(ＣＳＶ貼付用!DW705="","",ＣＳＶ貼付用!DW705+データ!$N$9)</f>
        <v/>
      </c>
    </row>
    <row r="706" spans="1:6" ht="13.5" customHeight="1" x14ac:dyDescent="0.15">
      <c r="A706" s="50" t="str">
        <f>IF(ＣＳＶ貼付用!AZ706="","",ＣＳＶ貼付用!AZ706+データ!$N$9)</f>
        <v/>
      </c>
      <c r="B706" s="50" t="str">
        <f>IF(ＣＳＶ貼付用!BO706="","",ＣＳＶ貼付用!BO706+データ!$N$9)</f>
        <v/>
      </c>
      <c r="C706" s="50" t="str">
        <f>IF(ＣＳＶ貼付用!CD706="","",ＣＳＶ貼付用!CD706+データ!$N$9)</f>
        <v/>
      </c>
      <c r="D706" s="50" t="str">
        <f>IF(ＣＳＶ貼付用!CP706="","",ＣＳＶ貼付用!CP706+データ!$N$9)</f>
        <v/>
      </c>
      <c r="E706" s="50" t="str">
        <f>IF(ＣＳＶ貼付用!DH706="","",ＣＳＶ貼付用!DH706+データ!$N$9)</f>
        <v/>
      </c>
      <c r="F706" s="50" t="str">
        <f>IF(ＣＳＶ貼付用!DW706="","",ＣＳＶ貼付用!DW706+データ!$N$9)</f>
        <v/>
      </c>
    </row>
    <row r="707" spans="1:6" ht="13.5" customHeight="1" x14ac:dyDescent="0.15">
      <c r="A707" s="50" t="str">
        <f>IF(ＣＳＶ貼付用!AZ707="","",ＣＳＶ貼付用!AZ707+データ!$N$9)</f>
        <v/>
      </c>
      <c r="B707" s="50" t="str">
        <f>IF(ＣＳＶ貼付用!BO707="","",ＣＳＶ貼付用!BO707+データ!$N$9)</f>
        <v/>
      </c>
      <c r="C707" s="50" t="str">
        <f>IF(ＣＳＶ貼付用!CD707="","",ＣＳＶ貼付用!CD707+データ!$N$9)</f>
        <v/>
      </c>
      <c r="D707" s="50" t="str">
        <f>IF(ＣＳＶ貼付用!CP707="","",ＣＳＶ貼付用!CP707+データ!$N$9)</f>
        <v/>
      </c>
      <c r="E707" s="50" t="str">
        <f>IF(ＣＳＶ貼付用!DH707="","",ＣＳＶ貼付用!DH707+データ!$N$9)</f>
        <v/>
      </c>
      <c r="F707" s="50" t="str">
        <f>IF(ＣＳＶ貼付用!DW707="","",ＣＳＶ貼付用!DW707+データ!$N$9)</f>
        <v/>
      </c>
    </row>
    <row r="708" spans="1:6" ht="13.5" customHeight="1" x14ac:dyDescent="0.15">
      <c r="A708" s="50" t="str">
        <f>IF(ＣＳＶ貼付用!AZ708="","",ＣＳＶ貼付用!AZ708+データ!$N$9)</f>
        <v/>
      </c>
      <c r="B708" s="50" t="str">
        <f>IF(ＣＳＶ貼付用!BO708="","",ＣＳＶ貼付用!BO708+データ!$N$9)</f>
        <v/>
      </c>
      <c r="C708" s="50" t="str">
        <f>IF(ＣＳＶ貼付用!CD708="","",ＣＳＶ貼付用!CD708+データ!$N$9)</f>
        <v/>
      </c>
      <c r="D708" s="50" t="str">
        <f>IF(ＣＳＶ貼付用!CP708="","",ＣＳＶ貼付用!CP708+データ!$N$9)</f>
        <v/>
      </c>
      <c r="E708" s="50" t="str">
        <f>IF(ＣＳＶ貼付用!DH708="","",ＣＳＶ貼付用!DH708+データ!$N$9)</f>
        <v/>
      </c>
      <c r="F708" s="50" t="str">
        <f>IF(ＣＳＶ貼付用!DW708="","",ＣＳＶ貼付用!DW708+データ!$N$9)</f>
        <v/>
      </c>
    </row>
    <row r="709" spans="1:6" ht="13.5" customHeight="1" x14ac:dyDescent="0.15">
      <c r="A709" s="50" t="str">
        <f>IF(ＣＳＶ貼付用!AZ709="","",ＣＳＶ貼付用!AZ709+データ!$N$9)</f>
        <v/>
      </c>
      <c r="B709" s="50" t="str">
        <f>IF(ＣＳＶ貼付用!BO709="","",ＣＳＶ貼付用!BO709+データ!$N$9)</f>
        <v/>
      </c>
      <c r="C709" s="50" t="str">
        <f>IF(ＣＳＶ貼付用!CD709="","",ＣＳＶ貼付用!CD709+データ!$N$9)</f>
        <v/>
      </c>
      <c r="D709" s="50" t="str">
        <f>IF(ＣＳＶ貼付用!CP709="","",ＣＳＶ貼付用!CP709+データ!$N$9)</f>
        <v/>
      </c>
      <c r="E709" s="50" t="str">
        <f>IF(ＣＳＶ貼付用!DH709="","",ＣＳＶ貼付用!DH709+データ!$N$9)</f>
        <v/>
      </c>
      <c r="F709" s="50" t="str">
        <f>IF(ＣＳＶ貼付用!DW709="","",ＣＳＶ貼付用!DW709+データ!$N$9)</f>
        <v/>
      </c>
    </row>
    <row r="710" spans="1:6" ht="13.5" customHeight="1" x14ac:dyDescent="0.15">
      <c r="A710" s="50" t="str">
        <f>IF(ＣＳＶ貼付用!AZ710="","",ＣＳＶ貼付用!AZ710+データ!$N$9)</f>
        <v/>
      </c>
      <c r="B710" s="50" t="str">
        <f>IF(ＣＳＶ貼付用!BO710="","",ＣＳＶ貼付用!BO710+データ!$N$9)</f>
        <v/>
      </c>
      <c r="C710" s="50" t="str">
        <f>IF(ＣＳＶ貼付用!CD710="","",ＣＳＶ貼付用!CD710+データ!$N$9)</f>
        <v/>
      </c>
      <c r="D710" s="50" t="str">
        <f>IF(ＣＳＶ貼付用!CP710="","",ＣＳＶ貼付用!CP710+データ!$N$9)</f>
        <v/>
      </c>
      <c r="E710" s="50" t="str">
        <f>IF(ＣＳＶ貼付用!DH710="","",ＣＳＶ貼付用!DH710+データ!$N$9)</f>
        <v/>
      </c>
      <c r="F710" s="50" t="str">
        <f>IF(ＣＳＶ貼付用!DW710="","",ＣＳＶ貼付用!DW710+データ!$N$9)</f>
        <v/>
      </c>
    </row>
    <row r="711" spans="1:6" ht="13.5" customHeight="1" x14ac:dyDescent="0.15">
      <c r="A711" s="50" t="str">
        <f>IF(ＣＳＶ貼付用!AZ711="","",ＣＳＶ貼付用!AZ711+データ!$N$9)</f>
        <v/>
      </c>
      <c r="B711" s="50" t="str">
        <f>IF(ＣＳＶ貼付用!BO711="","",ＣＳＶ貼付用!BO711+データ!$N$9)</f>
        <v/>
      </c>
      <c r="C711" s="50" t="str">
        <f>IF(ＣＳＶ貼付用!CD711="","",ＣＳＶ貼付用!CD711+データ!$N$9)</f>
        <v/>
      </c>
      <c r="D711" s="50" t="str">
        <f>IF(ＣＳＶ貼付用!CP711="","",ＣＳＶ貼付用!CP711+データ!$N$9)</f>
        <v/>
      </c>
      <c r="E711" s="50" t="str">
        <f>IF(ＣＳＶ貼付用!DH711="","",ＣＳＶ貼付用!DH711+データ!$N$9)</f>
        <v/>
      </c>
      <c r="F711" s="50" t="str">
        <f>IF(ＣＳＶ貼付用!DW711="","",ＣＳＶ貼付用!DW711+データ!$N$9)</f>
        <v/>
      </c>
    </row>
    <row r="712" spans="1:6" ht="13.5" customHeight="1" x14ac:dyDescent="0.15">
      <c r="A712" s="50" t="str">
        <f>IF(ＣＳＶ貼付用!AZ712="","",ＣＳＶ貼付用!AZ712+データ!$N$9)</f>
        <v/>
      </c>
      <c r="B712" s="50" t="str">
        <f>IF(ＣＳＶ貼付用!BO712="","",ＣＳＶ貼付用!BO712+データ!$N$9)</f>
        <v/>
      </c>
      <c r="C712" s="50" t="str">
        <f>IF(ＣＳＶ貼付用!CD712="","",ＣＳＶ貼付用!CD712+データ!$N$9)</f>
        <v/>
      </c>
      <c r="D712" s="50" t="str">
        <f>IF(ＣＳＶ貼付用!CP712="","",ＣＳＶ貼付用!CP712+データ!$N$9)</f>
        <v/>
      </c>
      <c r="E712" s="50" t="str">
        <f>IF(ＣＳＶ貼付用!DH712="","",ＣＳＶ貼付用!DH712+データ!$N$9)</f>
        <v/>
      </c>
      <c r="F712" s="50" t="str">
        <f>IF(ＣＳＶ貼付用!DW712="","",ＣＳＶ貼付用!DW712+データ!$N$9)</f>
        <v/>
      </c>
    </row>
    <row r="713" spans="1:6" ht="13.5" customHeight="1" x14ac:dyDescent="0.15">
      <c r="A713" s="50" t="str">
        <f>IF(ＣＳＶ貼付用!AZ713="","",ＣＳＶ貼付用!AZ713+データ!$N$9)</f>
        <v/>
      </c>
      <c r="B713" s="50" t="str">
        <f>IF(ＣＳＶ貼付用!BO713="","",ＣＳＶ貼付用!BO713+データ!$N$9)</f>
        <v/>
      </c>
      <c r="C713" s="50" t="str">
        <f>IF(ＣＳＶ貼付用!CD713="","",ＣＳＶ貼付用!CD713+データ!$N$9)</f>
        <v/>
      </c>
      <c r="D713" s="50" t="str">
        <f>IF(ＣＳＶ貼付用!CP713="","",ＣＳＶ貼付用!CP713+データ!$N$9)</f>
        <v/>
      </c>
      <c r="E713" s="50" t="str">
        <f>IF(ＣＳＶ貼付用!DH713="","",ＣＳＶ貼付用!DH713+データ!$N$9)</f>
        <v/>
      </c>
      <c r="F713" s="50" t="str">
        <f>IF(ＣＳＶ貼付用!DW713="","",ＣＳＶ貼付用!DW713+データ!$N$9)</f>
        <v/>
      </c>
    </row>
    <row r="714" spans="1:6" ht="13.5" customHeight="1" x14ac:dyDescent="0.15">
      <c r="A714" s="50" t="str">
        <f>IF(ＣＳＶ貼付用!AZ714="","",ＣＳＶ貼付用!AZ714+データ!$N$9)</f>
        <v/>
      </c>
      <c r="B714" s="50" t="str">
        <f>IF(ＣＳＶ貼付用!BO714="","",ＣＳＶ貼付用!BO714+データ!$N$9)</f>
        <v/>
      </c>
      <c r="C714" s="50" t="str">
        <f>IF(ＣＳＶ貼付用!CD714="","",ＣＳＶ貼付用!CD714+データ!$N$9)</f>
        <v/>
      </c>
      <c r="D714" s="50" t="str">
        <f>IF(ＣＳＶ貼付用!CP714="","",ＣＳＶ貼付用!CP714+データ!$N$9)</f>
        <v/>
      </c>
      <c r="E714" s="50" t="str">
        <f>IF(ＣＳＶ貼付用!DH714="","",ＣＳＶ貼付用!DH714+データ!$N$9)</f>
        <v/>
      </c>
      <c r="F714" s="50" t="str">
        <f>IF(ＣＳＶ貼付用!DW714="","",ＣＳＶ貼付用!DW714+データ!$N$9)</f>
        <v/>
      </c>
    </row>
    <row r="715" spans="1:6" ht="13.5" customHeight="1" x14ac:dyDescent="0.15">
      <c r="A715" s="50" t="str">
        <f>IF(ＣＳＶ貼付用!AZ715="","",ＣＳＶ貼付用!AZ715+データ!$N$9)</f>
        <v/>
      </c>
      <c r="B715" s="50" t="str">
        <f>IF(ＣＳＶ貼付用!BO715="","",ＣＳＶ貼付用!BO715+データ!$N$9)</f>
        <v/>
      </c>
      <c r="C715" s="50" t="str">
        <f>IF(ＣＳＶ貼付用!CD715="","",ＣＳＶ貼付用!CD715+データ!$N$9)</f>
        <v/>
      </c>
      <c r="D715" s="50" t="str">
        <f>IF(ＣＳＶ貼付用!CP715="","",ＣＳＶ貼付用!CP715+データ!$N$9)</f>
        <v/>
      </c>
      <c r="E715" s="50" t="str">
        <f>IF(ＣＳＶ貼付用!DH715="","",ＣＳＶ貼付用!DH715+データ!$N$9)</f>
        <v/>
      </c>
      <c r="F715" s="50" t="str">
        <f>IF(ＣＳＶ貼付用!DW715="","",ＣＳＶ貼付用!DW715+データ!$N$9)</f>
        <v/>
      </c>
    </row>
    <row r="716" spans="1:6" ht="13.5" customHeight="1" x14ac:dyDescent="0.15">
      <c r="A716" s="50" t="str">
        <f>IF(ＣＳＶ貼付用!AZ716="","",ＣＳＶ貼付用!AZ716+データ!$N$9)</f>
        <v/>
      </c>
      <c r="B716" s="50" t="str">
        <f>IF(ＣＳＶ貼付用!BO716="","",ＣＳＶ貼付用!BO716+データ!$N$9)</f>
        <v/>
      </c>
      <c r="C716" s="50" t="str">
        <f>IF(ＣＳＶ貼付用!CD716="","",ＣＳＶ貼付用!CD716+データ!$N$9)</f>
        <v/>
      </c>
      <c r="D716" s="50" t="str">
        <f>IF(ＣＳＶ貼付用!CP716="","",ＣＳＶ貼付用!CP716+データ!$N$9)</f>
        <v/>
      </c>
      <c r="E716" s="50" t="str">
        <f>IF(ＣＳＶ貼付用!DH716="","",ＣＳＶ貼付用!DH716+データ!$N$9)</f>
        <v/>
      </c>
      <c r="F716" s="50" t="str">
        <f>IF(ＣＳＶ貼付用!DW716="","",ＣＳＶ貼付用!DW716+データ!$N$9)</f>
        <v/>
      </c>
    </row>
    <row r="717" spans="1:6" ht="13.5" customHeight="1" x14ac:dyDescent="0.15">
      <c r="A717" s="50" t="str">
        <f>IF(ＣＳＶ貼付用!AZ717="","",ＣＳＶ貼付用!AZ717+データ!$N$9)</f>
        <v/>
      </c>
      <c r="B717" s="50" t="str">
        <f>IF(ＣＳＶ貼付用!BO717="","",ＣＳＶ貼付用!BO717+データ!$N$9)</f>
        <v/>
      </c>
      <c r="C717" s="50" t="str">
        <f>IF(ＣＳＶ貼付用!CD717="","",ＣＳＶ貼付用!CD717+データ!$N$9)</f>
        <v/>
      </c>
      <c r="D717" s="50" t="str">
        <f>IF(ＣＳＶ貼付用!CP717="","",ＣＳＶ貼付用!CP717+データ!$N$9)</f>
        <v/>
      </c>
      <c r="E717" s="50" t="str">
        <f>IF(ＣＳＶ貼付用!DH717="","",ＣＳＶ貼付用!DH717+データ!$N$9)</f>
        <v/>
      </c>
      <c r="F717" s="50" t="str">
        <f>IF(ＣＳＶ貼付用!DW717="","",ＣＳＶ貼付用!DW717+データ!$N$9)</f>
        <v/>
      </c>
    </row>
    <row r="718" spans="1:6" ht="13.5" customHeight="1" x14ac:dyDescent="0.15">
      <c r="A718" s="50" t="str">
        <f>IF(ＣＳＶ貼付用!AZ718="","",ＣＳＶ貼付用!AZ718+データ!$N$9)</f>
        <v/>
      </c>
      <c r="B718" s="50" t="str">
        <f>IF(ＣＳＶ貼付用!BO718="","",ＣＳＶ貼付用!BO718+データ!$N$9)</f>
        <v/>
      </c>
      <c r="C718" s="50" t="str">
        <f>IF(ＣＳＶ貼付用!CD718="","",ＣＳＶ貼付用!CD718+データ!$N$9)</f>
        <v/>
      </c>
      <c r="D718" s="50" t="str">
        <f>IF(ＣＳＶ貼付用!CP718="","",ＣＳＶ貼付用!CP718+データ!$N$9)</f>
        <v/>
      </c>
      <c r="E718" s="50" t="str">
        <f>IF(ＣＳＶ貼付用!DH718="","",ＣＳＶ貼付用!DH718+データ!$N$9)</f>
        <v/>
      </c>
      <c r="F718" s="50" t="str">
        <f>IF(ＣＳＶ貼付用!DW718="","",ＣＳＶ貼付用!DW718+データ!$N$9)</f>
        <v/>
      </c>
    </row>
    <row r="719" spans="1:6" ht="13.5" customHeight="1" x14ac:dyDescent="0.15">
      <c r="A719" s="50" t="str">
        <f>IF(ＣＳＶ貼付用!AZ719="","",ＣＳＶ貼付用!AZ719+データ!$N$9)</f>
        <v/>
      </c>
      <c r="B719" s="50" t="str">
        <f>IF(ＣＳＶ貼付用!BO719="","",ＣＳＶ貼付用!BO719+データ!$N$9)</f>
        <v/>
      </c>
      <c r="C719" s="50" t="str">
        <f>IF(ＣＳＶ貼付用!CD719="","",ＣＳＶ貼付用!CD719+データ!$N$9)</f>
        <v/>
      </c>
      <c r="D719" s="50" t="str">
        <f>IF(ＣＳＶ貼付用!CP719="","",ＣＳＶ貼付用!CP719+データ!$N$9)</f>
        <v/>
      </c>
      <c r="E719" s="50" t="str">
        <f>IF(ＣＳＶ貼付用!DH719="","",ＣＳＶ貼付用!DH719+データ!$N$9)</f>
        <v/>
      </c>
      <c r="F719" s="50" t="str">
        <f>IF(ＣＳＶ貼付用!DW719="","",ＣＳＶ貼付用!DW719+データ!$N$9)</f>
        <v/>
      </c>
    </row>
    <row r="720" spans="1:6" ht="13.5" customHeight="1" x14ac:dyDescent="0.15">
      <c r="A720" s="50" t="str">
        <f>IF(ＣＳＶ貼付用!AZ720="","",ＣＳＶ貼付用!AZ720+データ!$N$9)</f>
        <v/>
      </c>
      <c r="B720" s="50" t="str">
        <f>IF(ＣＳＶ貼付用!BO720="","",ＣＳＶ貼付用!BO720+データ!$N$9)</f>
        <v/>
      </c>
      <c r="C720" s="50" t="str">
        <f>IF(ＣＳＶ貼付用!CD720="","",ＣＳＶ貼付用!CD720+データ!$N$9)</f>
        <v/>
      </c>
      <c r="D720" s="50" t="str">
        <f>IF(ＣＳＶ貼付用!CP720="","",ＣＳＶ貼付用!CP720+データ!$N$9)</f>
        <v/>
      </c>
      <c r="E720" s="50" t="str">
        <f>IF(ＣＳＶ貼付用!DH720="","",ＣＳＶ貼付用!DH720+データ!$N$9)</f>
        <v/>
      </c>
      <c r="F720" s="50" t="str">
        <f>IF(ＣＳＶ貼付用!DW720="","",ＣＳＶ貼付用!DW720+データ!$N$9)</f>
        <v/>
      </c>
    </row>
    <row r="721" spans="1:6" ht="13.5" customHeight="1" x14ac:dyDescent="0.15">
      <c r="A721" s="50" t="str">
        <f>IF(ＣＳＶ貼付用!AZ721="","",ＣＳＶ貼付用!AZ721+データ!$N$9)</f>
        <v/>
      </c>
      <c r="B721" s="50" t="str">
        <f>IF(ＣＳＶ貼付用!BO721="","",ＣＳＶ貼付用!BO721+データ!$N$9)</f>
        <v/>
      </c>
      <c r="C721" s="50" t="str">
        <f>IF(ＣＳＶ貼付用!CD721="","",ＣＳＶ貼付用!CD721+データ!$N$9)</f>
        <v/>
      </c>
      <c r="D721" s="50" t="str">
        <f>IF(ＣＳＶ貼付用!CP721="","",ＣＳＶ貼付用!CP721+データ!$N$9)</f>
        <v/>
      </c>
      <c r="E721" s="50" t="str">
        <f>IF(ＣＳＶ貼付用!DH721="","",ＣＳＶ貼付用!DH721+データ!$N$9)</f>
        <v/>
      </c>
      <c r="F721" s="50" t="str">
        <f>IF(ＣＳＶ貼付用!DW721="","",ＣＳＶ貼付用!DW721+データ!$N$9)</f>
        <v/>
      </c>
    </row>
    <row r="722" spans="1:6" ht="13.5" customHeight="1" x14ac:dyDescent="0.15">
      <c r="A722" s="50" t="str">
        <f>IF(ＣＳＶ貼付用!AZ722="","",ＣＳＶ貼付用!AZ722+データ!$N$9)</f>
        <v/>
      </c>
      <c r="B722" s="50" t="str">
        <f>IF(ＣＳＶ貼付用!BO722="","",ＣＳＶ貼付用!BO722+データ!$N$9)</f>
        <v/>
      </c>
      <c r="C722" s="50" t="str">
        <f>IF(ＣＳＶ貼付用!CD722="","",ＣＳＶ貼付用!CD722+データ!$N$9)</f>
        <v/>
      </c>
      <c r="D722" s="50" t="str">
        <f>IF(ＣＳＶ貼付用!CP722="","",ＣＳＶ貼付用!CP722+データ!$N$9)</f>
        <v/>
      </c>
      <c r="E722" s="50" t="str">
        <f>IF(ＣＳＶ貼付用!DH722="","",ＣＳＶ貼付用!DH722+データ!$N$9)</f>
        <v/>
      </c>
      <c r="F722" s="50" t="str">
        <f>IF(ＣＳＶ貼付用!DW722="","",ＣＳＶ貼付用!DW722+データ!$N$9)</f>
        <v/>
      </c>
    </row>
    <row r="723" spans="1:6" ht="13.5" customHeight="1" x14ac:dyDescent="0.15">
      <c r="A723" s="50" t="str">
        <f>IF(ＣＳＶ貼付用!AZ723="","",ＣＳＶ貼付用!AZ723+データ!$N$9)</f>
        <v/>
      </c>
      <c r="B723" s="50" t="str">
        <f>IF(ＣＳＶ貼付用!BO723="","",ＣＳＶ貼付用!BO723+データ!$N$9)</f>
        <v/>
      </c>
      <c r="C723" s="50" t="str">
        <f>IF(ＣＳＶ貼付用!CD723="","",ＣＳＶ貼付用!CD723+データ!$N$9)</f>
        <v/>
      </c>
      <c r="D723" s="50" t="str">
        <f>IF(ＣＳＶ貼付用!CP723="","",ＣＳＶ貼付用!CP723+データ!$N$9)</f>
        <v/>
      </c>
      <c r="E723" s="50" t="str">
        <f>IF(ＣＳＶ貼付用!DH723="","",ＣＳＶ貼付用!DH723+データ!$N$9)</f>
        <v/>
      </c>
      <c r="F723" s="50" t="str">
        <f>IF(ＣＳＶ貼付用!DW723="","",ＣＳＶ貼付用!DW723+データ!$N$9)</f>
        <v/>
      </c>
    </row>
    <row r="724" spans="1:6" ht="13.5" customHeight="1" x14ac:dyDescent="0.15">
      <c r="A724" s="50" t="str">
        <f>IF(ＣＳＶ貼付用!AZ724="","",ＣＳＶ貼付用!AZ724+データ!$N$9)</f>
        <v/>
      </c>
      <c r="B724" s="50" t="str">
        <f>IF(ＣＳＶ貼付用!BO724="","",ＣＳＶ貼付用!BO724+データ!$N$9)</f>
        <v/>
      </c>
      <c r="C724" s="50" t="str">
        <f>IF(ＣＳＶ貼付用!CD724="","",ＣＳＶ貼付用!CD724+データ!$N$9)</f>
        <v/>
      </c>
      <c r="D724" s="50" t="str">
        <f>IF(ＣＳＶ貼付用!CP724="","",ＣＳＶ貼付用!CP724+データ!$N$9)</f>
        <v/>
      </c>
      <c r="E724" s="50" t="str">
        <f>IF(ＣＳＶ貼付用!DH724="","",ＣＳＶ貼付用!DH724+データ!$N$9)</f>
        <v/>
      </c>
      <c r="F724" s="50" t="str">
        <f>IF(ＣＳＶ貼付用!DW724="","",ＣＳＶ貼付用!DW724+データ!$N$9)</f>
        <v/>
      </c>
    </row>
    <row r="725" spans="1:6" ht="13.5" customHeight="1" x14ac:dyDescent="0.15">
      <c r="A725" s="50" t="str">
        <f>IF(ＣＳＶ貼付用!AZ725="","",ＣＳＶ貼付用!AZ725+データ!$N$9)</f>
        <v/>
      </c>
      <c r="B725" s="50" t="str">
        <f>IF(ＣＳＶ貼付用!BO725="","",ＣＳＶ貼付用!BO725+データ!$N$9)</f>
        <v/>
      </c>
      <c r="C725" s="50" t="str">
        <f>IF(ＣＳＶ貼付用!CD725="","",ＣＳＶ貼付用!CD725+データ!$N$9)</f>
        <v/>
      </c>
      <c r="D725" s="50" t="str">
        <f>IF(ＣＳＶ貼付用!CP725="","",ＣＳＶ貼付用!CP725+データ!$N$9)</f>
        <v/>
      </c>
      <c r="E725" s="50" t="str">
        <f>IF(ＣＳＶ貼付用!DH725="","",ＣＳＶ貼付用!DH725+データ!$N$9)</f>
        <v/>
      </c>
      <c r="F725" s="50" t="str">
        <f>IF(ＣＳＶ貼付用!DW725="","",ＣＳＶ貼付用!DW725+データ!$N$9)</f>
        <v/>
      </c>
    </row>
    <row r="726" spans="1:6" ht="13.5" customHeight="1" x14ac:dyDescent="0.15">
      <c r="A726" s="50" t="str">
        <f>IF(ＣＳＶ貼付用!AZ726="","",ＣＳＶ貼付用!AZ726+データ!$N$9)</f>
        <v/>
      </c>
      <c r="B726" s="50" t="str">
        <f>IF(ＣＳＶ貼付用!BO726="","",ＣＳＶ貼付用!BO726+データ!$N$9)</f>
        <v/>
      </c>
      <c r="C726" s="50" t="str">
        <f>IF(ＣＳＶ貼付用!CD726="","",ＣＳＶ貼付用!CD726+データ!$N$9)</f>
        <v/>
      </c>
      <c r="D726" s="50" t="str">
        <f>IF(ＣＳＶ貼付用!CP726="","",ＣＳＶ貼付用!CP726+データ!$N$9)</f>
        <v/>
      </c>
      <c r="E726" s="50" t="str">
        <f>IF(ＣＳＶ貼付用!DH726="","",ＣＳＶ貼付用!DH726+データ!$N$9)</f>
        <v/>
      </c>
      <c r="F726" s="50" t="str">
        <f>IF(ＣＳＶ貼付用!DW726="","",ＣＳＶ貼付用!DW726+データ!$N$9)</f>
        <v/>
      </c>
    </row>
    <row r="727" spans="1:6" ht="13.5" customHeight="1" x14ac:dyDescent="0.15">
      <c r="A727" s="50" t="str">
        <f>IF(ＣＳＶ貼付用!AZ727="","",ＣＳＶ貼付用!AZ727+データ!$N$9)</f>
        <v/>
      </c>
      <c r="B727" s="50" t="str">
        <f>IF(ＣＳＶ貼付用!BO727="","",ＣＳＶ貼付用!BO727+データ!$N$9)</f>
        <v/>
      </c>
      <c r="C727" s="50" t="str">
        <f>IF(ＣＳＶ貼付用!CD727="","",ＣＳＶ貼付用!CD727+データ!$N$9)</f>
        <v/>
      </c>
      <c r="D727" s="50" t="str">
        <f>IF(ＣＳＶ貼付用!CP727="","",ＣＳＶ貼付用!CP727+データ!$N$9)</f>
        <v/>
      </c>
      <c r="E727" s="50" t="str">
        <f>IF(ＣＳＶ貼付用!DH727="","",ＣＳＶ貼付用!DH727+データ!$N$9)</f>
        <v/>
      </c>
      <c r="F727" s="50" t="str">
        <f>IF(ＣＳＶ貼付用!DW727="","",ＣＳＶ貼付用!DW727+データ!$N$9)</f>
        <v/>
      </c>
    </row>
    <row r="728" spans="1:6" ht="13.5" customHeight="1" x14ac:dyDescent="0.15">
      <c r="A728" s="50" t="str">
        <f>IF(ＣＳＶ貼付用!AZ728="","",ＣＳＶ貼付用!AZ728+データ!$N$9)</f>
        <v/>
      </c>
      <c r="B728" s="50" t="str">
        <f>IF(ＣＳＶ貼付用!BO728="","",ＣＳＶ貼付用!BO728+データ!$N$9)</f>
        <v/>
      </c>
      <c r="C728" s="50" t="str">
        <f>IF(ＣＳＶ貼付用!CD728="","",ＣＳＶ貼付用!CD728+データ!$N$9)</f>
        <v/>
      </c>
      <c r="D728" s="50" t="str">
        <f>IF(ＣＳＶ貼付用!CP728="","",ＣＳＶ貼付用!CP728+データ!$N$9)</f>
        <v/>
      </c>
      <c r="E728" s="50" t="str">
        <f>IF(ＣＳＶ貼付用!DH728="","",ＣＳＶ貼付用!DH728+データ!$N$9)</f>
        <v/>
      </c>
      <c r="F728" s="50" t="str">
        <f>IF(ＣＳＶ貼付用!DW728="","",ＣＳＶ貼付用!DW728+データ!$N$9)</f>
        <v/>
      </c>
    </row>
    <row r="729" spans="1:6" ht="13.5" customHeight="1" x14ac:dyDescent="0.15">
      <c r="A729" s="50" t="str">
        <f>IF(ＣＳＶ貼付用!AZ729="","",ＣＳＶ貼付用!AZ729+データ!$N$9)</f>
        <v/>
      </c>
      <c r="B729" s="50" t="str">
        <f>IF(ＣＳＶ貼付用!BO729="","",ＣＳＶ貼付用!BO729+データ!$N$9)</f>
        <v/>
      </c>
      <c r="C729" s="50" t="str">
        <f>IF(ＣＳＶ貼付用!CD729="","",ＣＳＶ貼付用!CD729+データ!$N$9)</f>
        <v/>
      </c>
      <c r="D729" s="50" t="str">
        <f>IF(ＣＳＶ貼付用!CP729="","",ＣＳＶ貼付用!CP729+データ!$N$9)</f>
        <v/>
      </c>
      <c r="E729" s="50" t="str">
        <f>IF(ＣＳＶ貼付用!DH729="","",ＣＳＶ貼付用!DH729+データ!$N$9)</f>
        <v/>
      </c>
      <c r="F729" s="50" t="str">
        <f>IF(ＣＳＶ貼付用!DW729="","",ＣＳＶ貼付用!DW729+データ!$N$9)</f>
        <v/>
      </c>
    </row>
    <row r="730" spans="1:6" ht="13.5" customHeight="1" x14ac:dyDescent="0.15">
      <c r="A730" s="50" t="str">
        <f>IF(ＣＳＶ貼付用!AZ730="","",ＣＳＶ貼付用!AZ730+データ!$N$9)</f>
        <v/>
      </c>
      <c r="B730" s="50" t="str">
        <f>IF(ＣＳＶ貼付用!BO730="","",ＣＳＶ貼付用!BO730+データ!$N$9)</f>
        <v/>
      </c>
      <c r="C730" s="50" t="str">
        <f>IF(ＣＳＶ貼付用!CD730="","",ＣＳＶ貼付用!CD730+データ!$N$9)</f>
        <v/>
      </c>
      <c r="D730" s="50" t="str">
        <f>IF(ＣＳＶ貼付用!CP730="","",ＣＳＶ貼付用!CP730+データ!$N$9)</f>
        <v/>
      </c>
      <c r="E730" s="50" t="str">
        <f>IF(ＣＳＶ貼付用!DH730="","",ＣＳＶ貼付用!DH730+データ!$N$9)</f>
        <v/>
      </c>
      <c r="F730" s="50" t="str">
        <f>IF(ＣＳＶ貼付用!DW730="","",ＣＳＶ貼付用!DW730+データ!$N$9)</f>
        <v/>
      </c>
    </row>
    <row r="731" spans="1:6" ht="13.5" customHeight="1" x14ac:dyDescent="0.15">
      <c r="A731" s="50" t="str">
        <f>IF(ＣＳＶ貼付用!AZ731="","",ＣＳＶ貼付用!AZ731+データ!$N$9)</f>
        <v/>
      </c>
      <c r="B731" s="50" t="str">
        <f>IF(ＣＳＶ貼付用!BO731="","",ＣＳＶ貼付用!BO731+データ!$N$9)</f>
        <v/>
      </c>
      <c r="C731" s="50" t="str">
        <f>IF(ＣＳＶ貼付用!CD731="","",ＣＳＶ貼付用!CD731+データ!$N$9)</f>
        <v/>
      </c>
      <c r="D731" s="50" t="str">
        <f>IF(ＣＳＶ貼付用!CP731="","",ＣＳＶ貼付用!CP731+データ!$N$9)</f>
        <v/>
      </c>
      <c r="E731" s="50" t="str">
        <f>IF(ＣＳＶ貼付用!DH731="","",ＣＳＶ貼付用!DH731+データ!$N$9)</f>
        <v/>
      </c>
      <c r="F731" s="50" t="str">
        <f>IF(ＣＳＶ貼付用!DW731="","",ＣＳＶ貼付用!DW731+データ!$N$9)</f>
        <v/>
      </c>
    </row>
    <row r="732" spans="1:6" ht="13.5" customHeight="1" x14ac:dyDescent="0.15">
      <c r="A732" s="50" t="str">
        <f>IF(ＣＳＶ貼付用!AZ732="","",ＣＳＶ貼付用!AZ732+データ!$N$9)</f>
        <v/>
      </c>
      <c r="B732" s="50" t="str">
        <f>IF(ＣＳＶ貼付用!BO732="","",ＣＳＶ貼付用!BO732+データ!$N$9)</f>
        <v/>
      </c>
      <c r="C732" s="50" t="str">
        <f>IF(ＣＳＶ貼付用!CD732="","",ＣＳＶ貼付用!CD732+データ!$N$9)</f>
        <v/>
      </c>
      <c r="D732" s="50" t="str">
        <f>IF(ＣＳＶ貼付用!CP732="","",ＣＳＶ貼付用!CP732+データ!$N$9)</f>
        <v/>
      </c>
      <c r="E732" s="50" t="str">
        <f>IF(ＣＳＶ貼付用!DH732="","",ＣＳＶ貼付用!DH732+データ!$N$9)</f>
        <v/>
      </c>
      <c r="F732" s="50" t="str">
        <f>IF(ＣＳＶ貼付用!DW732="","",ＣＳＶ貼付用!DW732+データ!$N$9)</f>
        <v/>
      </c>
    </row>
    <row r="733" spans="1:6" ht="13.5" customHeight="1" x14ac:dyDescent="0.15">
      <c r="A733" s="50" t="str">
        <f>IF(ＣＳＶ貼付用!AZ733="","",ＣＳＶ貼付用!AZ733+データ!$N$9)</f>
        <v/>
      </c>
      <c r="B733" s="50" t="str">
        <f>IF(ＣＳＶ貼付用!BO733="","",ＣＳＶ貼付用!BO733+データ!$N$9)</f>
        <v/>
      </c>
      <c r="C733" s="50" t="str">
        <f>IF(ＣＳＶ貼付用!CD733="","",ＣＳＶ貼付用!CD733+データ!$N$9)</f>
        <v/>
      </c>
      <c r="D733" s="50" t="str">
        <f>IF(ＣＳＶ貼付用!CP733="","",ＣＳＶ貼付用!CP733+データ!$N$9)</f>
        <v/>
      </c>
      <c r="E733" s="50" t="str">
        <f>IF(ＣＳＶ貼付用!DH733="","",ＣＳＶ貼付用!DH733+データ!$N$9)</f>
        <v/>
      </c>
      <c r="F733" s="50" t="str">
        <f>IF(ＣＳＶ貼付用!DW733="","",ＣＳＶ貼付用!DW733+データ!$N$9)</f>
        <v/>
      </c>
    </row>
    <row r="734" spans="1:6" ht="13.5" customHeight="1" x14ac:dyDescent="0.15">
      <c r="A734" s="50" t="str">
        <f>IF(ＣＳＶ貼付用!AZ734="","",ＣＳＶ貼付用!AZ734+データ!$N$9)</f>
        <v/>
      </c>
      <c r="B734" s="50" t="str">
        <f>IF(ＣＳＶ貼付用!BO734="","",ＣＳＶ貼付用!BO734+データ!$N$9)</f>
        <v/>
      </c>
      <c r="C734" s="50" t="str">
        <f>IF(ＣＳＶ貼付用!CD734="","",ＣＳＶ貼付用!CD734+データ!$N$9)</f>
        <v/>
      </c>
      <c r="D734" s="50" t="str">
        <f>IF(ＣＳＶ貼付用!CP734="","",ＣＳＶ貼付用!CP734+データ!$N$9)</f>
        <v/>
      </c>
      <c r="E734" s="50" t="str">
        <f>IF(ＣＳＶ貼付用!DH734="","",ＣＳＶ貼付用!DH734+データ!$N$9)</f>
        <v/>
      </c>
      <c r="F734" s="50" t="str">
        <f>IF(ＣＳＶ貼付用!DW734="","",ＣＳＶ貼付用!DW734+データ!$N$9)</f>
        <v/>
      </c>
    </row>
    <row r="735" spans="1:6" ht="13.5" customHeight="1" x14ac:dyDescent="0.15">
      <c r="A735" s="50" t="str">
        <f>IF(ＣＳＶ貼付用!AZ735="","",ＣＳＶ貼付用!AZ735+データ!$N$9)</f>
        <v/>
      </c>
      <c r="B735" s="50" t="str">
        <f>IF(ＣＳＶ貼付用!BO735="","",ＣＳＶ貼付用!BO735+データ!$N$9)</f>
        <v/>
      </c>
      <c r="C735" s="50" t="str">
        <f>IF(ＣＳＶ貼付用!CD735="","",ＣＳＶ貼付用!CD735+データ!$N$9)</f>
        <v/>
      </c>
      <c r="D735" s="50" t="str">
        <f>IF(ＣＳＶ貼付用!CP735="","",ＣＳＶ貼付用!CP735+データ!$N$9)</f>
        <v/>
      </c>
      <c r="E735" s="50" t="str">
        <f>IF(ＣＳＶ貼付用!DH735="","",ＣＳＶ貼付用!DH735+データ!$N$9)</f>
        <v/>
      </c>
      <c r="F735" s="50" t="str">
        <f>IF(ＣＳＶ貼付用!DW735="","",ＣＳＶ貼付用!DW735+データ!$N$9)</f>
        <v/>
      </c>
    </row>
    <row r="736" spans="1:6" ht="13.5" customHeight="1" x14ac:dyDescent="0.15">
      <c r="A736" s="50" t="str">
        <f>IF(ＣＳＶ貼付用!AZ736="","",ＣＳＶ貼付用!AZ736+データ!$N$9)</f>
        <v/>
      </c>
      <c r="B736" s="50" t="str">
        <f>IF(ＣＳＶ貼付用!BO736="","",ＣＳＶ貼付用!BO736+データ!$N$9)</f>
        <v/>
      </c>
      <c r="C736" s="50" t="str">
        <f>IF(ＣＳＶ貼付用!CD736="","",ＣＳＶ貼付用!CD736+データ!$N$9)</f>
        <v/>
      </c>
      <c r="D736" s="50" t="str">
        <f>IF(ＣＳＶ貼付用!CP736="","",ＣＳＶ貼付用!CP736+データ!$N$9)</f>
        <v/>
      </c>
      <c r="E736" s="50" t="str">
        <f>IF(ＣＳＶ貼付用!DH736="","",ＣＳＶ貼付用!DH736+データ!$N$9)</f>
        <v/>
      </c>
      <c r="F736" s="50" t="str">
        <f>IF(ＣＳＶ貼付用!DW736="","",ＣＳＶ貼付用!DW736+データ!$N$9)</f>
        <v/>
      </c>
    </row>
    <row r="737" spans="1:6" ht="13.5" customHeight="1" x14ac:dyDescent="0.15">
      <c r="A737" s="50" t="str">
        <f>IF(ＣＳＶ貼付用!AZ737="","",ＣＳＶ貼付用!AZ737+データ!$N$9)</f>
        <v/>
      </c>
      <c r="B737" s="50" t="str">
        <f>IF(ＣＳＶ貼付用!BO737="","",ＣＳＶ貼付用!BO737+データ!$N$9)</f>
        <v/>
      </c>
      <c r="C737" s="50" t="str">
        <f>IF(ＣＳＶ貼付用!CD737="","",ＣＳＶ貼付用!CD737+データ!$N$9)</f>
        <v/>
      </c>
      <c r="D737" s="50" t="str">
        <f>IF(ＣＳＶ貼付用!CP737="","",ＣＳＶ貼付用!CP737+データ!$N$9)</f>
        <v/>
      </c>
      <c r="E737" s="50" t="str">
        <f>IF(ＣＳＶ貼付用!DH737="","",ＣＳＶ貼付用!DH737+データ!$N$9)</f>
        <v/>
      </c>
      <c r="F737" s="50" t="str">
        <f>IF(ＣＳＶ貼付用!DW737="","",ＣＳＶ貼付用!DW737+データ!$N$9)</f>
        <v/>
      </c>
    </row>
    <row r="738" spans="1:6" ht="13.5" customHeight="1" x14ac:dyDescent="0.15">
      <c r="A738" s="50" t="str">
        <f>IF(ＣＳＶ貼付用!AZ738="","",ＣＳＶ貼付用!AZ738+データ!$N$9)</f>
        <v/>
      </c>
      <c r="B738" s="50" t="str">
        <f>IF(ＣＳＶ貼付用!BO738="","",ＣＳＶ貼付用!BO738+データ!$N$9)</f>
        <v/>
      </c>
      <c r="C738" s="50" t="str">
        <f>IF(ＣＳＶ貼付用!CD738="","",ＣＳＶ貼付用!CD738+データ!$N$9)</f>
        <v/>
      </c>
      <c r="D738" s="50" t="str">
        <f>IF(ＣＳＶ貼付用!CP738="","",ＣＳＶ貼付用!CP738+データ!$N$9)</f>
        <v/>
      </c>
      <c r="E738" s="50" t="str">
        <f>IF(ＣＳＶ貼付用!DH738="","",ＣＳＶ貼付用!DH738+データ!$N$9)</f>
        <v/>
      </c>
      <c r="F738" s="50" t="str">
        <f>IF(ＣＳＶ貼付用!DW738="","",ＣＳＶ貼付用!DW738+データ!$N$9)</f>
        <v/>
      </c>
    </row>
    <row r="739" spans="1:6" ht="13.5" customHeight="1" x14ac:dyDescent="0.15">
      <c r="A739" s="50" t="str">
        <f>IF(ＣＳＶ貼付用!AZ739="","",ＣＳＶ貼付用!AZ739+データ!$N$9)</f>
        <v/>
      </c>
      <c r="B739" s="50" t="str">
        <f>IF(ＣＳＶ貼付用!BO739="","",ＣＳＶ貼付用!BO739+データ!$N$9)</f>
        <v/>
      </c>
      <c r="C739" s="50" t="str">
        <f>IF(ＣＳＶ貼付用!CD739="","",ＣＳＶ貼付用!CD739+データ!$N$9)</f>
        <v/>
      </c>
      <c r="D739" s="50" t="str">
        <f>IF(ＣＳＶ貼付用!CP739="","",ＣＳＶ貼付用!CP739+データ!$N$9)</f>
        <v/>
      </c>
      <c r="E739" s="50" t="str">
        <f>IF(ＣＳＶ貼付用!DH739="","",ＣＳＶ貼付用!DH739+データ!$N$9)</f>
        <v/>
      </c>
      <c r="F739" s="50" t="str">
        <f>IF(ＣＳＶ貼付用!DW739="","",ＣＳＶ貼付用!DW739+データ!$N$9)</f>
        <v/>
      </c>
    </row>
    <row r="740" spans="1:6" ht="13.5" customHeight="1" x14ac:dyDescent="0.15">
      <c r="A740" s="50" t="str">
        <f>IF(ＣＳＶ貼付用!AZ740="","",ＣＳＶ貼付用!AZ740+データ!$N$9)</f>
        <v/>
      </c>
      <c r="B740" s="50" t="str">
        <f>IF(ＣＳＶ貼付用!BO740="","",ＣＳＶ貼付用!BO740+データ!$N$9)</f>
        <v/>
      </c>
      <c r="C740" s="50" t="str">
        <f>IF(ＣＳＶ貼付用!CD740="","",ＣＳＶ貼付用!CD740+データ!$N$9)</f>
        <v/>
      </c>
      <c r="D740" s="50" t="str">
        <f>IF(ＣＳＶ貼付用!CP740="","",ＣＳＶ貼付用!CP740+データ!$N$9)</f>
        <v/>
      </c>
      <c r="E740" s="50" t="str">
        <f>IF(ＣＳＶ貼付用!DH740="","",ＣＳＶ貼付用!DH740+データ!$N$9)</f>
        <v/>
      </c>
      <c r="F740" s="50" t="str">
        <f>IF(ＣＳＶ貼付用!DW740="","",ＣＳＶ貼付用!DW740+データ!$N$9)</f>
        <v/>
      </c>
    </row>
    <row r="741" spans="1:6" ht="13.5" customHeight="1" x14ac:dyDescent="0.15">
      <c r="A741" s="50" t="str">
        <f>IF(ＣＳＶ貼付用!AZ741="","",ＣＳＶ貼付用!AZ741+データ!$N$9)</f>
        <v/>
      </c>
      <c r="B741" s="50" t="str">
        <f>IF(ＣＳＶ貼付用!BO741="","",ＣＳＶ貼付用!BO741+データ!$N$9)</f>
        <v/>
      </c>
      <c r="C741" s="50" t="str">
        <f>IF(ＣＳＶ貼付用!CD741="","",ＣＳＶ貼付用!CD741+データ!$N$9)</f>
        <v/>
      </c>
      <c r="D741" s="50" t="str">
        <f>IF(ＣＳＶ貼付用!CP741="","",ＣＳＶ貼付用!CP741+データ!$N$9)</f>
        <v/>
      </c>
      <c r="E741" s="50" t="str">
        <f>IF(ＣＳＶ貼付用!DH741="","",ＣＳＶ貼付用!DH741+データ!$N$9)</f>
        <v/>
      </c>
      <c r="F741" s="50" t="str">
        <f>IF(ＣＳＶ貼付用!DW741="","",ＣＳＶ貼付用!DW741+データ!$N$9)</f>
        <v/>
      </c>
    </row>
    <row r="742" spans="1:6" ht="13.5" customHeight="1" x14ac:dyDescent="0.15">
      <c r="A742" s="50" t="str">
        <f>IF(ＣＳＶ貼付用!AZ742="","",ＣＳＶ貼付用!AZ742+データ!$N$9)</f>
        <v/>
      </c>
      <c r="B742" s="50" t="str">
        <f>IF(ＣＳＶ貼付用!BO742="","",ＣＳＶ貼付用!BO742+データ!$N$9)</f>
        <v/>
      </c>
      <c r="C742" s="50" t="str">
        <f>IF(ＣＳＶ貼付用!CD742="","",ＣＳＶ貼付用!CD742+データ!$N$9)</f>
        <v/>
      </c>
      <c r="D742" s="50" t="str">
        <f>IF(ＣＳＶ貼付用!CP742="","",ＣＳＶ貼付用!CP742+データ!$N$9)</f>
        <v/>
      </c>
      <c r="E742" s="50" t="str">
        <f>IF(ＣＳＶ貼付用!DH742="","",ＣＳＶ貼付用!DH742+データ!$N$9)</f>
        <v/>
      </c>
      <c r="F742" s="50" t="str">
        <f>IF(ＣＳＶ貼付用!DW742="","",ＣＳＶ貼付用!DW742+データ!$N$9)</f>
        <v/>
      </c>
    </row>
    <row r="743" spans="1:6" ht="13.5" customHeight="1" x14ac:dyDescent="0.15">
      <c r="A743" s="50" t="str">
        <f>IF(ＣＳＶ貼付用!AZ743="","",ＣＳＶ貼付用!AZ743+データ!$N$9)</f>
        <v/>
      </c>
      <c r="B743" s="50" t="str">
        <f>IF(ＣＳＶ貼付用!BO743="","",ＣＳＶ貼付用!BO743+データ!$N$9)</f>
        <v/>
      </c>
      <c r="C743" s="50" t="str">
        <f>IF(ＣＳＶ貼付用!CD743="","",ＣＳＶ貼付用!CD743+データ!$N$9)</f>
        <v/>
      </c>
      <c r="D743" s="50" t="str">
        <f>IF(ＣＳＶ貼付用!CP743="","",ＣＳＶ貼付用!CP743+データ!$N$9)</f>
        <v/>
      </c>
      <c r="E743" s="50" t="str">
        <f>IF(ＣＳＶ貼付用!DH743="","",ＣＳＶ貼付用!DH743+データ!$N$9)</f>
        <v/>
      </c>
      <c r="F743" s="50" t="str">
        <f>IF(ＣＳＶ貼付用!DW743="","",ＣＳＶ貼付用!DW743+データ!$N$9)</f>
        <v/>
      </c>
    </row>
    <row r="744" spans="1:6" ht="13.5" customHeight="1" x14ac:dyDescent="0.15">
      <c r="A744" s="50" t="str">
        <f>IF(ＣＳＶ貼付用!AZ744="","",ＣＳＶ貼付用!AZ744+データ!$N$9)</f>
        <v/>
      </c>
      <c r="B744" s="50" t="str">
        <f>IF(ＣＳＶ貼付用!BO744="","",ＣＳＶ貼付用!BO744+データ!$N$9)</f>
        <v/>
      </c>
      <c r="C744" s="50" t="str">
        <f>IF(ＣＳＶ貼付用!CD744="","",ＣＳＶ貼付用!CD744+データ!$N$9)</f>
        <v/>
      </c>
      <c r="D744" s="50" t="str">
        <f>IF(ＣＳＶ貼付用!CP744="","",ＣＳＶ貼付用!CP744+データ!$N$9)</f>
        <v/>
      </c>
      <c r="E744" s="50" t="str">
        <f>IF(ＣＳＶ貼付用!DH744="","",ＣＳＶ貼付用!DH744+データ!$N$9)</f>
        <v/>
      </c>
      <c r="F744" s="50" t="str">
        <f>IF(ＣＳＶ貼付用!DW744="","",ＣＳＶ貼付用!DW744+データ!$N$9)</f>
        <v/>
      </c>
    </row>
    <row r="745" spans="1:6" ht="13.5" customHeight="1" x14ac:dyDescent="0.15">
      <c r="A745" s="50" t="str">
        <f>IF(ＣＳＶ貼付用!AZ745="","",ＣＳＶ貼付用!AZ745+データ!$N$9)</f>
        <v/>
      </c>
      <c r="B745" s="50" t="str">
        <f>IF(ＣＳＶ貼付用!BO745="","",ＣＳＶ貼付用!BO745+データ!$N$9)</f>
        <v/>
      </c>
      <c r="C745" s="50" t="str">
        <f>IF(ＣＳＶ貼付用!CD745="","",ＣＳＶ貼付用!CD745+データ!$N$9)</f>
        <v/>
      </c>
      <c r="D745" s="50" t="str">
        <f>IF(ＣＳＶ貼付用!CP745="","",ＣＳＶ貼付用!CP745+データ!$N$9)</f>
        <v/>
      </c>
      <c r="E745" s="50" t="str">
        <f>IF(ＣＳＶ貼付用!DH745="","",ＣＳＶ貼付用!DH745+データ!$N$9)</f>
        <v/>
      </c>
      <c r="F745" s="50" t="str">
        <f>IF(ＣＳＶ貼付用!DW745="","",ＣＳＶ貼付用!DW745+データ!$N$9)</f>
        <v/>
      </c>
    </row>
    <row r="746" spans="1:6" ht="13.5" customHeight="1" x14ac:dyDescent="0.15">
      <c r="A746" s="50" t="str">
        <f>IF(ＣＳＶ貼付用!AZ746="","",ＣＳＶ貼付用!AZ746+データ!$N$9)</f>
        <v/>
      </c>
      <c r="B746" s="50" t="str">
        <f>IF(ＣＳＶ貼付用!BO746="","",ＣＳＶ貼付用!BO746+データ!$N$9)</f>
        <v/>
      </c>
      <c r="C746" s="50" t="str">
        <f>IF(ＣＳＶ貼付用!CD746="","",ＣＳＶ貼付用!CD746+データ!$N$9)</f>
        <v/>
      </c>
      <c r="D746" s="50" t="str">
        <f>IF(ＣＳＶ貼付用!CP746="","",ＣＳＶ貼付用!CP746+データ!$N$9)</f>
        <v/>
      </c>
      <c r="E746" s="50" t="str">
        <f>IF(ＣＳＶ貼付用!DH746="","",ＣＳＶ貼付用!DH746+データ!$N$9)</f>
        <v/>
      </c>
      <c r="F746" s="50" t="str">
        <f>IF(ＣＳＶ貼付用!DW746="","",ＣＳＶ貼付用!DW746+データ!$N$9)</f>
        <v/>
      </c>
    </row>
    <row r="747" spans="1:6" ht="13.5" customHeight="1" x14ac:dyDescent="0.15">
      <c r="A747" s="50" t="str">
        <f>IF(ＣＳＶ貼付用!AZ747="","",ＣＳＶ貼付用!AZ747+データ!$N$9)</f>
        <v/>
      </c>
      <c r="B747" s="50" t="str">
        <f>IF(ＣＳＶ貼付用!BO747="","",ＣＳＶ貼付用!BO747+データ!$N$9)</f>
        <v/>
      </c>
      <c r="C747" s="50" t="str">
        <f>IF(ＣＳＶ貼付用!CD747="","",ＣＳＶ貼付用!CD747+データ!$N$9)</f>
        <v/>
      </c>
      <c r="D747" s="50" t="str">
        <f>IF(ＣＳＶ貼付用!CP747="","",ＣＳＶ貼付用!CP747+データ!$N$9)</f>
        <v/>
      </c>
      <c r="E747" s="50" t="str">
        <f>IF(ＣＳＶ貼付用!DH747="","",ＣＳＶ貼付用!DH747+データ!$N$9)</f>
        <v/>
      </c>
      <c r="F747" s="50" t="str">
        <f>IF(ＣＳＶ貼付用!DW747="","",ＣＳＶ貼付用!DW747+データ!$N$9)</f>
        <v/>
      </c>
    </row>
    <row r="748" spans="1:6" ht="13.5" customHeight="1" x14ac:dyDescent="0.15">
      <c r="A748" s="50" t="str">
        <f>IF(ＣＳＶ貼付用!AZ748="","",ＣＳＶ貼付用!AZ748+データ!$N$9)</f>
        <v/>
      </c>
      <c r="B748" s="50" t="str">
        <f>IF(ＣＳＶ貼付用!BO748="","",ＣＳＶ貼付用!BO748+データ!$N$9)</f>
        <v/>
      </c>
      <c r="C748" s="50" t="str">
        <f>IF(ＣＳＶ貼付用!CD748="","",ＣＳＶ貼付用!CD748+データ!$N$9)</f>
        <v/>
      </c>
      <c r="D748" s="50" t="str">
        <f>IF(ＣＳＶ貼付用!CP748="","",ＣＳＶ貼付用!CP748+データ!$N$9)</f>
        <v/>
      </c>
      <c r="E748" s="50" t="str">
        <f>IF(ＣＳＶ貼付用!DH748="","",ＣＳＶ貼付用!DH748+データ!$N$9)</f>
        <v/>
      </c>
      <c r="F748" s="50" t="str">
        <f>IF(ＣＳＶ貼付用!DW748="","",ＣＳＶ貼付用!DW748+データ!$N$9)</f>
        <v/>
      </c>
    </row>
    <row r="749" spans="1:6" ht="13.5" customHeight="1" x14ac:dyDescent="0.15">
      <c r="A749" s="50" t="str">
        <f>IF(ＣＳＶ貼付用!AZ749="","",ＣＳＶ貼付用!AZ749+データ!$N$9)</f>
        <v/>
      </c>
      <c r="B749" s="50" t="str">
        <f>IF(ＣＳＶ貼付用!BO749="","",ＣＳＶ貼付用!BO749+データ!$N$9)</f>
        <v/>
      </c>
      <c r="C749" s="50" t="str">
        <f>IF(ＣＳＶ貼付用!CD749="","",ＣＳＶ貼付用!CD749+データ!$N$9)</f>
        <v/>
      </c>
      <c r="D749" s="50" t="str">
        <f>IF(ＣＳＶ貼付用!CP749="","",ＣＳＶ貼付用!CP749+データ!$N$9)</f>
        <v/>
      </c>
      <c r="E749" s="50" t="str">
        <f>IF(ＣＳＶ貼付用!DH749="","",ＣＳＶ貼付用!DH749+データ!$N$9)</f>
        <v/>
      </c>
      <c r="F749" s="50" t="str">
        <f>IF(ＣＳＶ貼付用!DW749="","",ＣＳＶ貼付用!DW749+データ!$N$9)</f>
        <v/>
      </c>
    </row>
    <row r="750" spans="1:6" ht="13.5" customHeight="1" x14ac:dyDescent="0.15">
      <c r="A750" s="50" t="str">
        <f>IF(ＣＳＶ貼付用!AZ750="","",ＣＳＶ貼付用!AZ750+データ!$N$9)</f>
        <v/>
      </c>
      <c r="B750" s="50" t="str">
        <f>IF(ＣＳＶ貼付用!BO750="","",ＣＳＶ貼付用!BO750+データ!$N$9)</f>
        <v/>
      </c>
      <c r="C750" s="50" t="str">
        <f>IF(ＣＳＶ貼付用!CD750="","",ＣＳＶ貼付用!CD750+データ!$N$9)</f>
        <v/>
      </c>
      <c r="D750" s="50" t="str">
        <f>IF(ＣＳＶ貼付用!CP750="","",ＣＳＶ貼付用!CP750+データ!$N$9)</f>
        <v/>
      </c>
      <c r="E750" s="50" t="str">
        <f>IF(ＣＳＶ貼付用!DH750="","",ＣＳＶ貼付用!DH750+データ!$N$9)</f>
        <v/>
      </c>
      <c r="F750" s="50" t="str">
        <f>IF(ＣＳＶ貼付用!DW750="","",ＣＳＶ貼付用!DW750+データ!$N$9)</f>
        <v/>
      </c>
    </row>
    <row r="751" spans="1:6" ht="13.5" customHeight="1" x14ac:dyDescent="0.15">
      <c r="A751" s="50" t="str">
        <f>IF(ＣＳＶ貼付用!AZ751="","",ＣＳＶ貼付用!AZ751+データ!$N$9)</f>
        <v/>
      </c>
      <c r="B751" s="50" t="str">
        <f>IF(ＣＳＶ貼付用!BO751="","",ＣＳＶ貼付用!BO751+データ!$N$9)</f>
        <v/>
      </c>
      <c r="C751" s="50" t="str">
        <f>IF(ＣＳＶ貼付用!CD751="","",ＣＳＶ貼付用!CD751+データ!$N$9)</f>
        <v/>
      </c>
      <c r="D751" s="50" t="str">
        <f>IF(ＣＳＶ貼付用!CP751="","",ＣＳＶ貼付用!CP751+データ!$N$9)</f>
        <v/>
      </c>
      <c r="E751" s="50" t="str">
        <f>IF(ＣＳＶ貼付用!DH751="","",ＣＳＶ貼付用!DH751+データ!$N$9)</f>
        <v/>
      </c>
      <c r="F751" s="50" t="str">
        <f>IF(ＣＳＶ貼付用!DW751="","",ＣＳＶ貼付用!DW751+データ!$N$9)</f>
        <v/>
      </c>
    </row>
    <row r="752" spans="1:6" ht="13.5" customHeight="1" x14ac:dyDescent="0.15">
      <c r="A752" s="50" t="str">
        <f>IF(ＣＳＶ貼付用!AZ752="","",ＣＳＶ貼付用!AZ752+データ!$N$9)</f>
        <v/>
      </c>
      <c r="B752" s="50" t="str">
        <f>IF(ＣＳＶ貼付用!BO752="","",ＣＳＶ貼付用!BO752+データ!$N$9)</f>
        <v/>
      </c>
      <c r="C752" s="50" t="str">
        <f>IF(ＣＳＶ貼付用!CD752="","",ＣＳＶ貼付用!CD752+データ!$N$9)</f>
        <v/>
      </c>
      <c r="D752" s="50" t="str">
        <f>IF(ＣＳＶ貼付用!CP752="","",ＣＳＶ貼付用!CP752+データ!$N$9)</f>
        <v/>
      </c>
      <c r="E752" s="50" t="str">
        <f>IF(ＣＳＶ貼付用!DH752="","",ＣＳＶ貼付用!DH752+データ!$N$9)</f>
        <v/>
      </c>
      <c r="F752" s="50" t="str">
        <f>IF(ＣＳＶ貼付用!DW752="","",ＣＳＶ貼付用!DW752+データ!$N$9)</f>
        <v/>
      </c>
    </row>
    <row r="753" spans="1:6" ht="13.5" customHeight="1" x14ac:dyDescent="0.15">
      <c r="A753" s="50" t="str">
        <f>IF(ＣＳＶ貼付用!AZ753="","",ＣＳＶ貼付用!AZ753+データ!$N$9)</f>
        <v/>
      </c>
      <c r="B753" s="50" t="str">
        <f>IF(ＣＳＶ貼付用!BO753="","",ＣＳＶ貼付用!BO753+データ!$N$9)</f>
        <v/>
      </c>
      <c r="C753" s="50" t="str">
        <f>IF(ＣＳＶ貼付用!CD753="","",ＣＳＶ貼付用!CD753+データ!$N$9)</f>
        <v/>
      </c>
      <c r="D753" s="50" t="str">
        <f>IF(ＣＳＶ貼付用!CP753="","",ＣＳＶ貼付用!CP753+データ!$N$9)</f>
        <v/>
      </c>
      <c r="E753" s="50" t="str">
        <f>IF(ＣＳＶ貼付用!DH753="","",ＣＳＶ貼付用!DH753+データ!$N$9)</f>
        <v/>
      </c>
      <c r="F753" s="50" t="str">
        <f>IF(ＣＳＶ貼付用!DW753="","",ＣＳＶ貼付用!DW753+データ!$N$9)</f>
        <v/>
      </c>
    </row>
    <row r="754" spans="1:6" ht="13.5" customHeight="1" x14ac:dyDescent="0.15">
      <c r="A754" s="50" t="str">
        <f>IF(ＣＳＶ貼付用!AZ754="","",ＣＳＶ貼付用!AZ754+データ!$N$9)</f>
        <v/>
      </c>
      <c r="B754" s="50" t="str">
        <f>IF(ＣＳＶ貼付用!BO754="","",ＣＳＶ貼付用!BO754+データ!$N$9)</f>
        <v/>
      </c>
      <c r="C754" s="50" t="str">
        <f>IF(ＣＳＶ貼付用!CD754="","",ＣＳＶ貼付用!CD754+データ!$N$9)</f>
        <v/>
      </c>
      <c r="D754" s="50" t="str">
        <f>IF(ＣＳＶ貼付用!CP754="","",ＣＳＶ貼付用!CP754+データ!$N$9)</f>
        <v/>
      </c>
      <c r="E754" s="50" t="str">
        <f>IF(ＣＳＶ貼付用!DH754="","",ＣＳＶ貼付用!DH754+データ!$N$9)</f>
        <v/>
      </c>
      <c r="F754" s="50" t="str">
        <f>IF(ＣＳＶ貼付用!DW754="","",ＣＳＶ貼付用!DW754+データ!$N$9)</f>
        <v/>
      </c>
    </row>
    <row r="755" spans="1:6" ht="13.5" customHeight="1" x14ac:dyDescent="0.15">
      <c r="A755" s="50" t="str">
        <f>IF(ＣＳＶ貼付用!AZ755="","",ＣＳＶ貼付用!AZ755+データ!$N$9)</f>
        <v/>
      </c>
      <c r="B755" s="50" t="str">
        <f>IF(ＣＳＶ貼付用!BO755="","",ＣＳＶ貼付用!BO755+データ!$N$9)</f>
        <v/>
      </c>
      <c r="C755" s="50" t="str">
        <f>IF(ＣＳＶ貼付用!CD755="","",ＣＳＶ貼付用!CD755+データ!$N$9)</f>
        <v/>
      </c>
      <c r="D755" s="50" t="str">
        <f>IF(ＣＳＶ貼付用!CP755="","",ＣＳＶ貼付用!CP755+データ!$N$9)</f>
        <v/>
      </c>
      <c r="E755" s="50" t="str">
        <f>IF(ＣＳＶ貼付用!DH755="","",ＣＳＶ貼付用!DH755+データ!$N$9)</f>
        <v/>
      </c>
      <c r="F755" s="50" t="str">
        <f>IF(ＣＳＶ貼付用!DW755="","",ＣＳＶ貼付用!DW755+データ!$N$9)</f>
        <v/>
      </c>
    </row>
    <row r="756" spans="1:6" ht="13.5" customHeight="1" x14ac:dyDescent="0.15">
      <c r="A756" s="50" t="str">
        <f>IF(ＣＳＶ貼付用!AZ756="","",ＣＳＶ貼付用!AZ756+データ!$N$9)</f>
        <v/>
      </c>
      <c r="B756" s="50" t="str">
        <f>IF(ＣＳＶ貼付用!BO756="","",ＣＳＶ貼付用!BO756+データ!$N$9)</f>
        <v/>
      </c>
      <c r="C756" s="50" t="str">
        <f>IF(ＣＳＶ貼付用!CD756="","",ＣＳＶ貼付用!CD756+データ!$N$9)</f>
        <v/>
      </c>
      <c r="D756" s="50" t="str">
        <f>IF(ＣＳＶ貼付用!CP756="","",ＣＳＶ貼付用!CP756+データ!$N$9)</f>
        <v/>
      </c>
      <c r="E756" s="50" t="str">
        <f>IF(ＣＳＶ貼付用!DH756="","",ＣＳＶ貼付用!DH756+データ!$N$9)</f>
        <v/>
      </c>
      <c r="F756" s="50" t="str">
        <f>IF(ＣＳＶ貼付用!DW756="","",ＣＳＶ貼付用!DW756+データ!$N$9)</f>
        <v/>
      </c>
    </row>
    <row r="757" spans="1:6" ht="13.5" customHeight="1" x14ac:dyDescent="0.15">
      <c r="A757" s="50" t="str">
        <f>IF(ＣＳＶ貼付用!AZ757="","",ＣＳＶ貼付用!AZ757+データ!$N$9)</f>
        <v/>
      </c>
      <c r="B757" s="50" t="str">
        <f>IF(ＣＳＶ貼付用!BO757="","",ＣＳＶ貼付用!BO757+データ!$N$9)</f>
        <v/>
      </c>
      <c r="C757" s="50" t="str">
        <f>IF(ＣＳＶ貼付用!CD757="","",ＣＳＶ貼付用!CD757+データ!$N$9)</f>
        <v/>
      </c>
      <c r="D757" s="50" t="str">
        <f>IF(ＣＳＶ貼付用!CP757="","",ＣＳＶ貼付用!CP757+データ!$N$9)</f>
        <v/>
      </c>
      <c r="E757" s="50" t="str">
        <f>IF(ＣＳＶ貼付用!DH757="","",ＣＳＶ貼付用!DH757+データ!$N$9)</f>
        <v/>
      </c>
      <c r="F757" s="50" t="str">
        <f>IF(ＣＳＶ貼付用!DW757="","",ＣＳＶ貼付用!DW757+データ!$N$9)</f>
        <v/>
      </c>
    </row>
    <row r="758" spans="1:6" ht="13.5" customHeight="1" x14ac:dyDescent="0.15">
      <c r="A758" s="50" t="str">
        <f>IF(ＣＳＶ貼付用!AZ758="","",ＣＳＶ貼付用!AZ758+データ!$N$9)</f>
        <v/>
      </c>
      <c r="B758" s="50" t="str">
        <f>IF(ＣＳＶ貼付用!BO758="","",ＣＳＶ貼付用!BO758+データ!$N$9)</f>
        <v/>
      </c>
      <c r="C758" s="50" t="str">
        <f>IF(ＣＳＶ貼付用!CD758="","",ＣＳＶ貼付用!CD758+データ!$N$9)</f>
        <v/>
      </c>
      <c r="D758" s="50" t="str">
        <f>IF(ＣＳＶ貼付用!CP758="","",ＣＳＶ貼付用!CP758+データ!$N$9)</f>
        <v/>
      </c>
      <c r="E758" s="50" t="str">
        <f>IF(ＣＳＶ貼付用!DH758="","",ＣＳＶ貼付用!DH758+データ!$N$9)</f>
        <v/>
      </c>
      <c r="F758" s="50" t="str">
        <f>IF(ＣＳＶ貼付用!DW758="","",ＣＳＶ貼付用!DW758+データ!$N$9)</f>
        <v/>
      </c>
    </row>
    <row r="759" spans="1:6" ht="13.5" customHeight="1" x14ac:dyDescent="0.15">
      <c r="A759" s="50" t="str">
        <f>IF(ＣＳＶ貼付用!AZ759="","",ＣＳＶ貼付用!AZ759+データ!$N$9)</f>
        <v/>
      </c>
      <c r="B759" s="50" t="str">
        <f>IF(ＣＳＶ貼付用!BO759="","",ＣＳＶ貼付用!BO759+データ!$N$9)</f>
        <v/>
      </c>
      <c r="C759" s="50" t="str">
        <f>IF(ＣＳＶ貼付用!CD759="","",ＣＳＶ貼付用!CD759+データ!$N$9)</f>
        <v/>
      </c>
      <c r="D759" s="50" t="str">
        <f>IF(ＣＳＶ貼付用!CP759="","",ＣＳＶ貼付用!CP759+データ!$N$9)</f>
        <v/>
      </c>
      <c r="E759" s="50" t="str">
        <f>IF(ＣＳＶ貼付用!DH759="","",ＣＳＶ貼付用!DH759+データ!$N$9)</f>
        <v/>
      </c>
      <c r="F759" s="50" t="str">
        <f>IF(ＣＳＶ貼付用!DW759="","",ＣＳＶ貼付用!DW759+データ!$N$9)</f>
        <v/>
      </c>
    </row>
    <row r="760" spans="1:6" ht="13.5" customHeight="1" x14ac:dyDescent="0.15">
      <c r="A760" s="50" t="str">
        <f>IF(ＣＳＶ貼付用!AZ760="","",ＣＳＶ貼付用!AZ760+データ!$N$9)</f>
        <v/>
      </c>
      <c r="B760" s="50" t="str">
        <f>IF(ＣＳＶ貼付用!BO760="","",ＣＳＶ貼付用!BO760+データ!$N$9)</f>
        <v/>
      </c>
      <c r="C760" s="50" t="str">
        <f>IF(ＣＳＶ貼付用!CD760="","",ＣＳＶ貼付用!CD760+データ!$N$9)</f>
        <v/>
      </c>
      <c r="D760" s="50" t="str">
        <f>IF(ＣＳＶ貼付用!CP760="","",ＣＳＶ貼付用!CP760+データ!$N$9)</f>
        <v/>
      </c>
      <c r="E760" s="50" t="str">
        <f>IF(ＣＳＶ貼付用!DH760="","",ＣＳＶ貼付用!DH760+データ!$N$9)</f>
        <v/>
      </c>
      <c r="F760" s="50" t="str">
        <f>IF(ＣＳＶ貼付用!DW760="","",ＣＳＶ貼付用!DW760+データ!$N$9)</f>
        <v/>
      </c>
    </row>
    <row r="761" spans="1:6" ht="13.5" customHeight="1" x14ac:dyDescent="0.15">
      <c r="A761" s="50" t="str">
        <f>IF(ＣＳＶ貼付用!AZ761="","",ＣＳＶ貼付用!AZ761+データ!$N$9)</f>
        <v/>
      </c>
      <c r="B761" s="50" t="str">
        <f>IF(ＣＳＶ貼付用!BO761="","",ＣＳＶ貼付用!BO761+データ!$N$9)</f>
        <v/>
      </c>
      <c r="C761" s="50" t="str">
        <f>IF(ＣＳＶ貼付用!CD761="","",ＣＳＶ貼付用!CD761+データ!$N$9)</f>
        <v/>
      </c>
      <c r="D761" s="50" t="str">
        <f>IF(ＣＳＶ貼付用!CP761="","",ＣＳＶ貼付用!CP761+データ!$N$9)</f>
        <v/>
      </c>
      <c r="E761" s="50" t="str">
        <f>IF(ＣＳＶ貼付用!DH761="","",ＣＳＶ貼付用!DH761+データ!$N$9)</f>
        <v/>
      </c>
      <c r="F761" s="50" t="str">
        <f>IF(ＣＳＶ貼付用!DW761="","",ＣＳＶ貼付用!DW761+データ!$N$9)</f>
        <v/>
      </c>
    </row>
    <row r="762" spans="1:6" ht="13.5" customHeight="1" x14ac:dyDescent="0.15">
      <c r="A762" s="50" t="str">
        <f>IF(ＣＳＶ貼付用!AZ762="","",ＣＳＶ貼付用!AZ762+データ!$N$9)</f>
        <v/>
      </c>
      <c r="B762" s="50" t="str">
        <f>IF(ＣＳＶ貼付用!BO762="","",ＣＳＶ貼付用!BO762+データ!$N$9)</f>
        <v/>
      </c>
      <c r="C762" s="50" t="str">
        <f>IF(ＣＳＶ貼付用!CD762="","",ＣＳＶ貼付用!CD762+データ!$N$9)</f>
        <v/>
      </c>
      <c r="D762" s="50" t="str">
        <f>IF(ＣＳＶ貼付用!CP762="","",ＣＳＶ貼付用!CP762+データ!$N$9)</f>
        <v/>
      </c>
      <c r="E762" s="50" t="str">
        <f>IF(ＣＳＶ貼付用!DH762="","",ＣＳＶ貼付用!DH762+データ!$N$9)</f>
        <v/>
      </c>
      <c r="F762" s="50" t="str">
        <f>IF(ＣＳＶ貼付用!DW762="","",ＣＳＶ貼付用!DW762+データ!$N$9)</f>
        <v/>
      </c>
    </row>
    <row r="763" spans="1:6" ht="13.5" customHeight="1" x14ac:dyDescent="0.15">
      <c r="A763" s="50" t="str">
        <f>IF(ＣＳＶ貼付用!AZ763="","",ＣＳＶ貼付用!AZ763+データ!$N$9)</f>
        <v/>
      </c>
      <c r="B763" s="50" t="str">
        <f>IF(ＣＳＶ貼付用!BO763="","",ＣＳＶ貼付用!BO763+データ!$N$9)</f>
        <v/>
      </c>
      <c r="C763" s="50" t="str">
        <f>IF(ＣＳＶ貼付用!CD763="","",ＣＳＶ貼付用!CD763+データ!$N$9)</f>
        <v/>
      </c>
      <c r="D763" s="50" t="str">
        <f>IF(ＣＳＶ貼付用!CP763="","",ＣＳＶ貼付用!CP763+データ!$N$9)</f>
        <v/>
      </c>
      <c r="E763" s="50" t="str">
        <f>IF(ＣＳＶ貼付用!DH763="","",ＣＳＶ貼付用!DH763+データ!$N$9)</f>
        <v/>
      </c>
      <c r="F763" s="50" t="str">
        <f>IF(ＣＳＶ貼付用!DW763="","",ＣＳＶ貼付用!DW763+データ!$N$9)</f>
        <v/>
      </c>
    </row>
    <row r="764" spans="1:6" ht="13.5" customHeight="1" x14ac:dyDescent="0.15">
      <c r="A764" s="50" t="str">
        <f>IF(ＣＳＶ貼付用!AZ764="","",ＣＳＶ貼付用!AZ764+データ!$N$9)</f>
        <v/>
      </c>
      <c r="B764" s="50" t="str">
        <f>IF(ＣＳＶ貼付用!BO764="","",ＣＳＶ貼付用!BO764+データ!$N$9)</f>
        <v/>
      </c>
      <c r="C764" s="50" t="str">
        <f>IF(ＣＳＶ貼付用!CD764="","",ＣＳＶ貼付用!CD764+データ!$N$9)</f>
        <v/>
      </c>
      <c r="D764" s="50" t="str">
        <f>IF(ＣＳＶ貼付用!CP764="","",ＣＳＶ貼付用!CP764+データ!$N$9)</f>
        <v/>
      </c>
      <c r="E764" s="50" t="str">
        <f>IF(ＣＳＶ貼付用!DH764="","",ＣＳＶ貼付用!DH764+データ!$N$9)</f>
        <v/>
      </c>
      <c r="F764" s="50" t="str">
        <f>IF(ＣＳＶ貼付用!DW764="","",ＣＳＶ貼付用!DW764+データ!$N$9)</f>
        <v/>
      </c>
    </row>
    <row r="765" spans="1:6" ht="13.5" customHeight="1" x14ac:dyDescent="0.15">
      <c r="A765" s="50" t="str">
        <f>IF(ＣＳＶ貼付用!AZ765="","",ＣＳＶ貼付用!AZ765+データ!$N$9)</f>
        <v/>
      </c>
      <c r="B765" s="50" t="str">
        <f>IF(ＣＳＶ貼付用!BO765="","",ＣＳＶ貼付用!BO765+データ!$N$9)</f>
        <v/>
      </c>
      <c r="C765" s="50" t="str">
        <f>IF(ＣＳＶ貼付用!CD765="","",ＣＳＶ貼付用!CD765+データ!$N$9)</f>
        <v/>
      </c>
      <c r="D765" s="50" t="str">
        <f>IF(ＣＳＶ貼付用!CP765="","",ＣＳＶ貼付用!CP765+データ!$N$9)</f>
        <v/>
      </c>
      <c r="E765" s="50" t="str">
        <f>IF(ＣＳＶ貼付用!DH765="","",ＣＳＶ貼付用!DH765+データ!$N$9)</f>
        <v/>
      </c>
      <c r="F765" s="50" t="str">
        <f>IF(ＣＳＶ貼付用!DW765="","",ＣＳＶ貼付用!DW765+データ!$N$9)</f>
        <v/>
      </c>
    </row>
    <row r="766" spans="1:6" ht="13.5" customHeight="1" x14ac:dyDescent="0.15">
      <c r="A766" s="50" t="str">
        <f>IF(ＣＳＶ貼付用!AZ766="","",ＣＳＶ貼付用!AZ766+データ!$N$9)</f>
        <v/>
      </c>
      <c r="B766" s="50" t="str">
        <f>IF(ＣＳＶ貼付用!BO766="","",ＣＳＶ貼付用!BO766+データ!$N$9)</f>
        <v/>
      </c>
      <c r="C766" s="50" t="str">
        <f>IF(ＣＳＶ貼付用!CD766="","",ＣＳＶ貼付用!CD766+データ!$N$9)</f>
        <v/>
      </c>
      <c r="D766" s="50" t="str">
        <f>IF(ＣＳＶ貼付用!CP766="","",ＣＳＶ貼付用!CP766+データ!$N$9)</f>
        <v/>
      </c>
      <c r="E766" s="50" t="str">
        <f>IF(ＣＳＶ貼付用!DH766="","",ＣＳＶ貼付用!DH766+データ!$N$9)</f>
        <v/>
      </c>
      <c r="F766" s="50" t="str">
        <f>IF(ＣＳＶ貼付用!DW766="","",ＣＳＶ貼付用!DW766+データ!$N$9)</f>
        <v/>
      </c>
    </row>
    <row r="767" spans="1:6" ht="13.5" customHeight="1" x14ac:dyDescent="0.15">
      <c r="A767" s="50" t="str">
        <f>IF(ＣＳＶ貼付用!AZ767="","",ＣＳＶ貼付用!AZ767+データ!$N$9)</f>
        <v/>
      </c>
      <c r="B767" s="50" t="str">
        <f>IF(ＣＳＶ貼付用!BO767="","",ＣＳＶ貼付用!BO767+データ!$N$9)</f>
        <v/>
      </c>
      <c r="C767" s="50" t="str">
        <f>IF(ＣＳＶ貼付用!CD767="","",ＣＳＶ貼付用!CD767+データ!$N$9)</f>
        <v/>
      </c>
      <c r="D767" s="50" t="str">
        <f>IF(ＣＳＶ貼付用!CP767="","",ＣＳＶ貼付用!CP767+データ!$N$9)</f>
        <v/>
      </c>
      <c r="E767" s="50" t="str">
        <f>IF(ＣＳＶ貼付用!DH767="","",ＣＳＶ貼付用!DH767+データ!$N$9)</f>
        <v/>
      </c>
      <c r="F767" s="50" t="str">
        <f>IF(ＣＳＶ貼付用!DW767="","",ＣＳＶ貼付用!DW767+データ!$N$9)</f>
        <v/>
      </c>
    </row>
    <row r="768" spans="1:6" ht="13.5" customHeight="1" x14ac:dyDescent="0.15">
      <c r="A768" s="50" t="str">
        <f>IF(ＣＳＶ貼付用!AZ768="","",ＣＳＶ貼付用!AZ768+データ!$N$9)</f>
        <v/>
      </c>
      <c r="B768" s="50" t="str">
        <f>IF(ＣＳＶ貼付用!BO768="","",ＣＳＶ貼付用!BO768+データ!$N$9)</f>
        <v/>
      </c>
      <c r="C768" s="50" t="str">
        <f>IF(ＣＳＶ貼付用!CD768="","",ＣＳＶ貼付用!CD768+データ!$N$9)</f>
        <v/>
      </c>
      <c r="D768" s="50" t="str">
        <f>IF(ＣＳＶ貼付用!CP768="","",ＣＳＶ貼付用!CP768+データ!$N$9)</f>
        <v/>
      </c>
      <c r="E768" s="50" t="str">
        <f>IF(ＣＳＶ貼付用!DH768="","",ＣＳＶ貼付用!DH768+データ!$N$9)</f>
        <v/>
      </c>
      <c r="F768" s="50" t="str">
        <f>IF(ＣＳＶ貼付用!DW768="","",ＣＳＶ貼付用!DW768+データ!$N$9)</f>
        <v/>
      </c>
    </row>
    <row r="769" spans="1:6" ht="13.5" customHeight="1" x14ac:dyDescent="0.15">
      <c r="A769" s="50" t="str">
        <f>IF(ＣＳＶ貼付用!AZ769="","",ＣＳＶ貼付用!AZ769+データ!$N$9)</f>
        <v/>
      </c>
      <c r="B769" s="50" t="str">
        <f>IF(ＣＳＶ貼付用!BO769="","",ＣＳＶ貼付用!BO769+データ!$N$9)</f>
        <v/>
      </c>
      <c r="C769" s="50" t="str">
        <f>IF(ＣＳＶ貼付用!CD769="","",ＣＳＶ貼付用!CD769+データ!$N$9)</f>
        <v/>
      </c>
      <c r="D769" s="50" t="str">
        <f>IF(ＣＳＶ貼付用!CP769="","",ＣＳＶ貼付用!CP769+データ!$N$9)</f>
        <v/>
      </c>
      <c r="E769" s="50" t="str">
        <f>IF(ＣＳＶ貼付用!DH769="","",ＣＳＶ貼付用!DH769+データ!$N$9)</f>
        <v/>
      </c>
      <c r="F769" s="50" t="str">
        <f>IF(ＣＳＶ貼付用!DW769="","",ＣＳＶ貼付用!DW769+データ!$N$9)</f>
        <v/>
      </c>
    </row>
    <row r="770" spans="1:6" ht="13.5" customHeight="1" x14ac:dyDescent="0.15">
      <c r="A770" s="50" t="str">
        <f>IF(ＣＳＶ貼付用!AZ770="","",ＣＳＶ貼付用!AZ770+データ!$N$9)</f>
        <v/>
      </c>
      <c r="B770" s="50" t="str">
        <f>IF(ＣＳＶ貼付用!BO770="","",ＣＳＶ貼付用!BO770+データ!$N$9)</f>
        <v/>
      </c>
      <c r="C770" s="50" t="str">
        <f>IF(ＣＳＶ貼付用!CD770="","",ＣＳＶ貼付用!CD770+データ!$N$9)</f>
        <v/>
      </c>
      <c r="D770" s="50" t="str">
        <f>IF(ＣＳＶ貼付用!CP770="","",ＣＳＶ貼付用!CP770+データ!$N$9)</f>
        <v/>
      </c>
      <c r="E770" s="50" t="str">
        <f>IF(ＣＳＶ貼付用!DH770="","",ＣＳＶ貼付用!DH770+データ!$N$9)</f>
        <v/>
      </c>
      <c r="F770" s="50" t="str">
        <f>IF(ＣＳＶ貼付用!DW770="","",ＣＳＶ貼付用!DW770+データ!$N$9)</f>
        <v/>
      </c>
    </row>
    <row r="771" spans="1:6" ht="13.5" customHeight="1" x14ac:dyDescent="0.15">
      <c r="A771" s="50" t="str">
        <f>IF(ＣＳＶ貼付用!AZ771="","",ＣＳＶ貼付用!AZ771+データ!$N$9)</f>
        <v/>
      </c>
      <c r="B771" s="50" t="str">
        <f>IF(ＣＳＶ貼付用!BO771="","",ＣＳＶ貼付用!BO771+データ!$N$9)</f>
        <v/>
      </c>
      <c r="C771" s="50" t="str">
        <f>IF(ＣＳＶ貼付用!CD771="","",ＣＳＶ貼付用!CD771+データ!$N$9)</f>
        <v/>
      </c>
      <c r="D771" s="50" t="str">
        <f>IF(ＣＳＶ貼付用!CP771="","",ＣＳＶ貼付用!CP771+データ!$N$9)</f>
        <v/>
      </c>
      <c r="E771" s="50" t="str">
        <f>IF(ＣＳＶ貼付用!DH771="","",ＣＳＶ貼付用!DH771+データ!$N$9)</f>
        <v/>
      </c>
      <c r="F771" s="50" t="str">
        <f>IF(ＣＳＶ貼付用!DW771="","",ＣＳＶ貼付用!DW771+データ!$N$9)</f>
        <v/>
      </c>
    </row>
    <row r="772" spans="1:6" ht="13.5" customHeight="1" x14ac:dyDescent="0.15">
      <c r="A772" s="50" t="str">
        <f>IF(ＣＳＶ貼付用!AZ772="","",ＣＳＶ貼付用!AZ772+データ!$N$9)</f>
        <v/>
      </c>
      <c r="B772" s="50" t="str">
        <f>IF(ＣＳＶ貼付用!BO772="","",ＣＳＶ貼付用!BO772+データ!$N$9)</f>
        <v/>
      </c>
      <c r="C772" s="50" t="str">
        <f>IF(ＣＳＶ貼付用!CD772="","",ＣＳＶ貼付用!CD772+データ!$N$9)</f>
        <v/>
      </c>
      <c r="D772" s="50" t="str">
        <f>IF(ＣＳＶ貼付用!CP772="","",ＣＳＶ貼付用!CP772+データ!$N$9)</f>
        <v/>
      </c>
      <c r="E772" s="50" t="str">
        <f>IF(ＣＳＶ貼付用!DH772="","",ＣＳＶ貼付用!DH772+データ!$N$9)</f>
        <v/>
      </c>
      <c r="F772" s="50" t="str">
        <f>IF(ＣＳＶ貼付用!DW772="","",ＣＳＶ貼付用!DW772+データ!$N$9)</f>
        <v/>
      </c>
    </row>
    <row r="773" spans="1:6" ht="13.5" customHeight="1" x14ac:dyDescent="0.15">
      <c r="A773" s="50" t="str">
        <f>IF(ＣＳＶ貼付用!AZ773="","",ＣＳＶ貼付用!AZ773+データ!$N$9)</f>
        <v/>
      </c>
      <c r="B773" s="50" t="str">
        <f>IF(ＣＳＶ貼付用!BO773="","",ＣＳＶ貼付用!BO773+データ!$N$9)</f>
        <v/>
      </c>
      <c r="C773" s="50" t="str">
        <f>IF(ＣＳＶ貼付用!CD773="","",ＣＳＶ貼付用!CD773+データ!$N$9)</f>
        <v/>
      </c>
      <c r="D773" s="50" t="str">
        <f>IF(ＣＳＶ貼付用!CP773="","",ＣＳＶ貼付用!CP773+データ!$N$9)</f>
        <v/>
      </c>
      <c r="E773" s="50" t="str">
        <f>IF(ＣＳＶ貼付用!DH773="","",ＣＳＶ貼付用!DH773+データ!$N$9)</f>
        <v/>
      </c>
      <c r="F773" s="50" t="str">
        <f>IF(ＣＳＶ貼付用!DW773="","",ＣＳＶ貼付用!DW773+データ!$N$9)</f>
        <v/>
      </c>
    </row>
    <row r="774" spans="1:6" ht="13.5" customHeight="1" x14ac:dyDescent="0.15">
      <c r="A774" s="50" t="str">
        <f>IF(ＣＳＶ貼付用!AZ774="","",ＣＳＶ貼付用!AZ774+データ!$N$9)</f>
        <v/>
      </c>
      <c r="B774" s="50" t="str">
        <f>IF(ＣＳＶ貼付用!BO774="","",ＣＳＶ貼付用!BO774+データ!$N$9)</f>
        <v/>
      </c>
      <c r="C774" s="50" t="str">
        <f>IF(ＣＳＶ貼付用!CD774="","",ＣＳＶ貼付用!CD774+データ!$N$9)</f>
        <v/>
      </c>
      <c r="D774" s="50" t="str">
        <f>IF(ＣＳＶ貼付用!CP774="","",ＣＳＶ貼付用!CP774+データ!$N$9)</f>
        <v/>
      </c>
      <c r="E774" s="50" t="str">
        <f>IF(ＣＳＶ貼付用!DH774="","",ＣＳＶ貼付用!DH774+データ!$N$9)</f>
        <v/>
      </c>
      <c r="F774" s="50" t="str">
        <f>IF(ＣＳＶ貼付用!DW774="","",ＣＳＶ貼付用!DW774+データ!$N$9)</f>
        <v/>
      </c>
    </row>
    <row r="775" spans="1:6" ht="13.5" customHeight="1" x14ac:dyDescent="0.15">
      <c r="A775" s="50" t="str">
        <f>IF(ＣＳＶ貼付用!AZ775="","",ＣＳＶ貼付用!AZ775+データ!$N$9)</f>
        <v/>
      </c>
      <c r="B775" s="50" t="str">
        <f>IF(ＣＳＶ貼付用!BO775="","",ＣＳＶ貼付用!BO775+データ!$N$9)</f>
        <v/>
      </c>
      <c r="C775" s="50" t="str">
        <f>IF(ＣＳＶ貼付用!CD775="","",ＣＳＶ貼付用!CD775+データ!$N$9)</f>
        <v/>
      </c>
      <c r="D775" s="50" t="str">
        <f>IF(ＣＳＶ貼付用!CP775="","",ＣＳＶ貼付用!CP775+データ!$N$9)</f>
        <v/>
      </c>
      <c r="E775" s="50" t="str">
        <f>IF(ＣＳＶ貼付用!DH775="","",ＣＳＶ貼付用!DH775+データ!$N$9)</f>
        <v/>
      </c>
      <c r="F775" s="50" t="str">
        <f>IF(ＣＳＶ貼付用!DW775="","",ＣＳＶ貼付用!DW775+データ!$N$9)</f>
        <v/>
      </c>
    </row>
    <row r="776" spans="1:6" ht="13.5" customHeight="1" x14ac:dyDescent="0.15">
      <c r="A776" s="50" t="str">
        <f>IF(ＣＳＶ貼付用!AZ776="","",ＣＳＶ貼付用!AZ776+データ!$N$9)</f>
        <v/>
      </c>
      <c r="B776" s="50" t="str">
        <f>IF(ＣＳＶ貼付用!BO776="","",ＣＳＶ貼付用!BO776+データ!$N$9)</f>
        <v/>
      </c>
      <c r="C776" s="50" t="str">
        <f>IF(ＣＳＶ貼付用!CD776="","",ＣＳＶ貼付用!CD776+データ!$N$9)</f>
        <v/>
      </c>
      <c r="D776" s="50" t="str">
        <f>IF(ＣＳＶ貼付用!CP776="","",ＣＳＶ貼付用!CP776+データ!$N$9)</f>
        <v/>
      </c>
      <c r="E776" s="50" t="str">
        <f>IF(ＣＳＶ貼付用!DH776="","",ＣＳＶ貼付用!DH776+データ!$N$9)</f>
        <v/>
      </c>
      <c r="F776" s="50" t="str">
        <f>IF(ＣＳＶ貼付用!DW776="","",ＣＳＶ貼付用!DW776+データ!$N$9)</f>
        <v/>
      </c>
    </row>
    <row r="777" spans="1:6" ht="13.5" customHeight="1" x14ac:dyDescent="0.15">
      <c r="A777" s="50" t="str">
        <f>IF(ＣＳＶ貼付用!AZ777="","",ＣＳＶ貼付用!AZ777+データ!$N$9)</f>
        <v/>
      </c>
      <c r="B777" s="50" t="str">
        <f>IF(ＣＳＶ貼付用!BO777="","",ＣＳＶ貼付用!BO777+データ!$N$9)</f>
        <v/>
      </c>
      <c r="C777" s="50" t="str">
        <f>IF(ＣＳＶ貼付用!CD777="","",ＣＳＶ貼付用!CD777+データ!$N$9)</f>
        <v/>
      </c>
      <c r="D777" s="50" t="str">
        <f>IF(ＣＳＶ貼付用!CP777="","",ＣＳＶ貼付用!CP777+データ!$N$9)</f>
        <v/>
      </c>
      <c r="E777" s="50" t="str">
        <f>IF(ＣＳＶ貼付用!DH777="","",ＣＳＶ貼付用!DH777+データ!$N$9)</f>
        <v/>
      </c>
      <c r="F777" s="50" t="str">
        <f>IF(ＣＳＶ貼付用!DW777="","",ＣＳＶ貼付用!DW777+データ!$N$9)</f>
        <v/>
      </c>
    </row>
    <row r="778" spans="1:6" ht="13.5" customHeight="1" x14ac:dyDescent="0.15">
      <c r="A778" s="50" t="str">
        <f>IF(ＣＳＶ貼付用!AZ778="","",ＣＳＶ貼付用!AZ778+データ!$N$9)</f>
        <v/>
      </c>
      <c r="B778" s="50" t="str">
        <f>IF(ＣＳＶ貼付用!BO778="","",ＣＳＶ貼付用!BO778+データ!$N$9)</f>
        <v/>
      </c>
      <c r="C778" s="50" t="str">
        <f>IF(ＣＳＶ貼付用!CD778="","",ＣＳＶ貼付用!CD778+データ!$N$9)</f>
        <v/>
      </c>
      <c r="D778" s="50" t="str">
        <f>IF(ＣＳＶ貼付用!CP778="","",ＣＳＶ貼付用!CP778+データ!$N$9)</f>
        <v/>
      </c>
      <c r="E778" s="50" t="str">
        <f>IF(ＣＳＶ貼付用!DH778="","",ＣＳＶ貼付用!DH778+データ!$N$9)</f>
        <v/>
      </c>
      <c r="F778" s="50" t="str">
        <f>IF(ＣＳＶ貼付用!DW778="","",ＣＳＶ貼付用!DW778+データ!$N$9)</f>
        <v/>
      </c>
    </row>
    <row r="779" spans="1:6" ht="13.5" customHeight="1" x14ac:dyDescent="0.15">
      <c r="A779" s="50" t="str">
        <f>IF(ＣＳＶ貼付用!AZ779="","",ＣＳＶ貼付用!AZ779+データ!$N$9)</f>
        <v/>
      </c>
      <c r="B779" s="50" t="str">
        <f>IF(ＣＳＶ貼付用!BO779="","",ＣＳＶ貼付用!BO779+データ!$N$9)</f>
        <v/>
      </c>
      <c r="C779" s="50" t="str">
        <f>IF(ＣＳＶ貼付用!CD779="","",ＣＳＶ貼付用!CD779+データ!$N$9)</f>
        <v/>
      </c>
      <c r="D779" s="50" t="str">
        <f>IF(ＣＳＶ貼付用!CP779="","",ＣＳＶ貼付用!CP779+データ!$N$9)</f>
        <v/>
      </c>
      <c r="E779" s="50" t="str">
        <f>IF(ＣＳＶ貼付用!DH779="","",ＣＳＶ貼付用!DH779+データ!$N$9)</f>
        <v/>
      </c>
      <c r="F779" s="50" t="str">
        <f>IF(ＣＳＶ貼付用!DW779="","",ＣＳＶ貼付用!DW779+データ!$N$9)</f>
        <v/>
      </c>
    </row>
    <row r="780" spans="1:6" ht="13.5" customHeight="1" x14ac:dyDescent="0.15">
      <c r="A780" s="50" t="str">
        <f>IF(ＣＳＶ貼付用!AZ780="","",ＣＳＶ貼付用!AZ780+データ!$N$9)</f>
        <v/>
      </c>
      <c r="B780" s="50" t="str">
        <f>IF(ＣＳＶ貼付用!BO780="","",ＣＳＶ貼付用!BO780+データ!$N$9)</f>
        <v/>
      </c>
      <c r="C780" s="50" t="str">
        <f>IF(ＣＳＶ貼付用!CD780="","",ＣＳＶ貼付用!CD780+データ!$N$9)</f>
        <v/>
      </c>
      <c r="D780" s="50" t="str">
        <f>IF(ＣＳＶ貼付用!CP780="","",ＣＳＶ貼付用!CP780+データ!$N$9)</f>
        <v/>
      </c>
      <c r="E780" s="50" t="str">
        <f>IF(ＣＳＶ貼付用!DH780="","",ＣＳＶ貼付用!DH780+データ!$N$9)</f>
        <v/>
      </c>
      <c r="F780" s="50" t="str">
        <f>IF(ＣＳＶ貼付用!DW780="","",ＣＳＶ貼付用!DW780+データ!$N$9)</f>
        <v/>
      </c>
    </row>
    <row r="781" spans="1:6" ht="13.5" customHeight="1" x14ac:dyDescent="0.15">
      <c r="A781" s="50" t="str">
        <f>IF(ＣＳＶ貼付用!AZ781="","",ＣＳＶ貼付用!AZ781+データ!$N$9)</f>
        <v/>
      </c>
      <c r="B781" s="50" t="str">
        <f>IF(ＣＳＶ貼付用!BO781="","",ＣＳＶ貼付用!BO781+データ!$N$9)</f>
        <v/>
      </c>
      <c r="C781" s="50" t="str">
        <f>IF(ＣＳＶ貼付用!CD781="","",ＣＳＶ貼付用!CD781+データ!$N$9)</f>
        <v/>
      </c>
      <c r="D781" s="50" t="str">
        <f>IF(ＣＳＶ貼付用!CP781="","",ＣＳＶ貼付用!CP781+データ!$N$9)</f>
        <v/>
      </c>
      <c r="E781" s="50" t="str">
        <f>IF(ＣＳＶ貼付用!DH781="","",ＣＳＶ貼付用!DH781+データ!$N$9)</f>
        <v/>
      </c>
      <c r="F781" s="50" t="str">
        <f>IF(ＣＳＶ貼付用!DW781="","",ＣＳＶ貼付用!DW781+データ!$N$9)</f>
        <v/>
      </c>
    </row>
    <row r="782" spans="1:6" ht="13.5" customHeight="1" x14ac:dyDescent="0.15">
      <c r="A782" s="50" t="str">
        <f>IF(ＣＳＶ貼付用!AZ782="","",ＣＳＶ貼付用!AZ782+データ!$N$9)</f>
        <v/>
      </c>
      <c r="B782" s="50" t="str">
        <f>IF(ＣＳＶ貼付用!BO782="","",ＣＳＶ貼付用!BO782+データ!$N$9)</f>
        <v/>
      </c>
      <c r="C782" s="50" t="str">
        <f>IF(ＣＳＶ貼付用!CD782="","",ＣＳＶ貼付用!CD782+データ!$N$9)</f>
        <v/>
      </c>
      <c r="D782" s="50" t="str">
        <f>IF(ＣＳＶ貼付用!CP782="","",ＣＳＶ貼付用!CP782+データ!$N$9)</f>
        <v/>
      </c>
      <c r="E782" s="50" t="str">
        <f>IF(ＣＳＶ貼付用!DH782="","",ＣＳＶ貼付用!DH782+データ!$N$9)</f>
        <v/>
      </c>
      <c r="F782" s="50" t="str">
        <f>IF(ＣＳＶ貼付用!DW782="","",ＣＳＶ貼付用!DW782+データ!$N$9)</f>
        <v/>
      </c>
    </row>
    <row r="783" spans="1:6" ht="13.5" customHeight="1" x14ac:dyDescent="0.15">
      <c r="A783" s="50" t="str">
        <f>IF(ＣＳＶ貼付用!AZ783="","",ＣＳＶ貼付用!AZ783+データ!$N$9)</f>
        <v/>
      </c>
      <c r="B783" s="50" t="str">
        <f>IF(ＣＳＶ貼付用!BO783="","",ＣＳＶ貼付用!BO783+データ!$N$9)</f>
        <v/>
      </c>
      <c r="C783" s="50" t="str">
        <f>IF(ＣＳＶ貼付用!CD783="","",ＣＳＶ貼付用!CD783+データ!$N$9)</f>
        <v/>
      </c>
      <c r="D783" s="50" t="str">
        <f>IF(ＣＳＶ貼付用!CP783="","",ＣＳＶ貼付用!CP783+データ!$N$9)</f>
        <v/>
      </c>
      <c r="E783" s="50" t="str">
        <f>IF(ＣＳＶ貼付用!DH783="","",ＣＳＶ貼付用!DH783+データ!$N$9)</f>
        <v/>
      </c>
      <c r="F783" s="50" t="str">
        <f>IF(ＣＳＶ貼付用!DW783="","",ＣＳＶ貼付用!DW783+データ!$N$9)</f>
        <v/>
      </c>
    </row>
    <row r="784" spans="1:6" ht="13.5" customHeight="1" x14ac:dyDescent="0.15">
      <c r="A784" s="50" t="str">
        <f>IF(ＣＳＶ貼付用!AZ784="","",ＣＳＶ貼付用!AZ784+データ!$N$9)</f>
        <v/>
      </c>
      <c r="B784" s="50" t="str">
        <f>IF(ＣＳＶ貼付用!BO784="","",ＣＳＶ貼付用!BO784+データ!$N$9)</f>
        <v/>
      </c>
      <c r="C784" s="50" t="str">
        <f>IF(ＣＳＶ貼付用!CD784="","",ＣＳＶ貼付用!CD784+データ!$N$9)</f>
        <v/>
      </c>
      <c r="D784" s="50" t="str">
        <f>IF(ＣＳＶ貼付用!CP784="","",ＣＳＶ貼付用!CP784+データ!$N$9)</f>
        <v/>
      </c>
      <c r="E784" s="50" t="str">
        <f>IF(ＣＳＶ貼付用!DH784="","",ＣＳＶ貼付用!DH784+データ!$N$9)</f>
        <v/>
      </c>
      <c r="F784" s="50" t="str">
        <f>IF(ＣＳＶ貼付用!DW784="","",ＣＳＶ貼付用!DW784+データ!$N$9)</f>
        <v/>
      </c>
    </row>
    <row r="785" spans="1:6" ht="13.5" customHeight="1" x14ac:dyDescent="0.15">
      <c r="A785" s="50" t="str">
        <f>IF(ＣＳＶ貼付用!AZ785="","",ＣＳＶ貼付用!AZ785+データ!$N$9)</f>
        <v/>
      </c>
      <c r="B785" s="50" t="str">
        <f>IF(ＣＳＶ貼付用!BO785="","",ＣＳＶ貼付用!BO785+データ!$N$9)</f>
        <v/>
      </c>
      <c r="C785" s="50" t="str">
        <f>IF(ＣＳＶ貼付用!CD785="","",ＣＳＶ貼付用!CD785+データ!$N$9)</f>
        <v/>
      </c>
      <c r="D785" s="50" t="str">
        <f>IF(ＣＳＶ貼付用!CP785="","",ＣＳＶ貼付用!CP785+データ!$N$9)</f>
        <v/>
      </c>
      <c r="E785" s="50" t="str">
        <f>IF(ＣＳＶ貼付用!DH785="","",ＣＳＶ貼付用!DH785+データ!$N$9)</f>
        <v/>
      </c>
      <c r="F785" s="50" t="str">
        <f>IF(ＣＳＶ貼付用!DW785="","",ＣＳＶ貼付用!DW785+データ!$N$9)</f>
        <v/>
      </c>
    </row>
    <row r="786" spans="1:6" ht="13.5" customHeight="1" x14ac:dyDescent="0.15">
      <c r="A786" s="50" t="str">
        <f>IF(ＣＳＶ貼付用!AZ786="","",ＣＳＶ貼付用!AZ786+データ!$N$9)</f>
        <v/>
      </c>
      <c r="B786" s="50" t="str">
        <f>IF(ＣＳＶ貼付用!BO786="","",ＣＳＶ貼付用!BO786+データ!$N$9)</f>
        <v/>
      </c>
      <c r="C786" s="50" t="str">
        <f>IF(ＣＳＶ貼付用!CD786="","",ＣＳＶ貼付用!CD786+データ!$N$9)</f>
        <v/>
      </c>
      <c r="D786" s="50" t="str">
        <f>IF(ＣＳＶ貼付用!CP786="","",ＣＳＶ貼付用!CP786+データ!$N$9)</f>
        <v/>
      </c>
      <c r="E786" s="50" t="str">
        <f>IF(ＣＳＶ貼付用!DH786="","",ＣＳＶ貼付用!DH786+データ!$N$9)</f>
        <v/>
      </c>
      <c r="F786" s="50" t="str">
        <f>IF(ＣＳＶ貼付用!DW786="","",ＣＳＶ貼付用!DW786+データ!$N$9)</f>
        <v/>
      </c>
    </row>
    <row r="787" spans="1:6" ht="13.5" customHeight="1" x14ac:dyDescent="0.15">
      <c r="A787" s="50" t="str">
        <f>IF(ＣＳＶ貼付用!AZ787="","",ＣＳＶ貼付用!AZ787+データ!$N$9)</f>
        <v/>
      </c>
      <c r="B787" s="50" t="str">
        <f>IF(ＣＳＶ貼付用!BO787="","",ＣＳＶ貼付用!BO787+データ!$N$9)</f>
        <v/>
      </c>
      <c r="C787" s="50" t="str">
        <f>IF(ＣＳＶ貼付用!CD787="","",ＣＳＶ貼付用!CD787+データ!$N$9)</f>
        <v/>
      </c>
      <c r="D787" s="50" t="str">
        <f>IF(ＣＳＶ貼付用!CP787="","",ＣＳＶ貼付用!CP787+データ!$N$9)</f>
        <v/>
      </c>
      <c r="E787" s="50" t="str">
        <f>IF(ＣＳＶ貼付用!DH787="","",ＣＳＶ貼付用!DH787+データ!$N$9)</f>
        <v/>
      </c>
      <c r="F787" s="50" t="str">
        <f>IF(ＣＳＶ貼付用!DW787="","",ＣＳＶ貼付用!DW787+データ!$N$9)</f>
        <v/>
      </c>
    </row>
    <row r="788" spans="1:6" ht="13.5" customHeight="1" x14ac:dyDescent="0.15">
      <c r="A788" s="50" t="str">
        <f>IF(ＣＳＶ貼付用!AZ788="","",ＣＳＶ貼付用!AZ788+データ!$N$9)</f>
        <v/>
      </c>
      <c r="B788" s="50" t="str">
        <f>IF(ＣＳＶ貼付用!BO788="","",ＣＳＶ貼付用!BO788+データ!$N$9)</f>
        <v/>
      </c>
      <c r="C788" s="50" t="str">
        <f>IF(ＣＳＶ貼付用!CD788="","",ＣＳＶ貼付用!CD788+データ!$N$9)</f>
        <v/>
      </c>
      <c r="D788" s="50" t="str">
        <f>IF(ＣＳＶ貼付用!CP788="","",ＣＳＶ貼付用!CP788+データ!$N$9)</f>
        <v/>
      </c>
      <c r="E788" s="50" t="str">
        <f>IF(ＣＳＶ貼付用!DH788="","",ＣＳＶ貼付用!DH788+データ!$N$9)</f>
        <v/>
      </c>
      <c r="F788" s="50" t="str">
        <f>IF(ＣＳＶ貼付用!DW788="","",ＣＳＶ貼付用!DW788+データ!$N$9)</f>
        <v/>
      </c>
    </row>
    <row r="789" spans="1:6" ht="13.5" customHeight="1" x14ac:dyDescent="0.15">
      <c r="A789" s="50" t="str">
        <f>IF(ＣＳＶ貼付用!AZ789="","",ＣＳＶ貼付用!AZ789+データ!$N$9)</f>
        <v/>
      </c>
      <c r="B789" s="50" t="str">
        <f>IF(ＣＳＶ貼付用!BO789="","",ＣＳＶ貼付用!BO789+データ!$N$9)</f>
        <v/>
      </c>
      <c r="C789" s="50" t="str">
        <f>IF(ＣＳＶ貼付用!CD789="","",ＣＳＶ貼付用!CD789+データ!$N$9)</f>
        <v/>
      </c>
      <c r="D789" s="50" t="str">
        <f>IF(ＣＳＶ貼付用!CP789="","",ＣＳＶ貼付用!CP789+データ!$N$9)</f>
        <v/>
      </c>
      <c r="E789" s="50" t="str">
        <f>IF(ＣＳＶ貼付用!DH789="","",ＣＳＶ貼付用!DH789+データ!$N$9)</f>
        <v/>
      </c>
      <c r="F789" s="50" t="str">
        <f>IF(ＣＳＶ貼付用!DW789="","",ＣＳＶ貼付用!DW789+データ!$N$9)</f>
        <v/>
      </c>
    </row>
    <row r="790" spans="1:6" ht="13.5" customHeight="1" x14ac:dyDescent="0.15">
      <c r="A790" s="50" t="str">
        <f>IF(ＣＳＶ貼付用!AZ790="","",ＣＳＶ貼付用!AZ790+データ!$N$9)</f>
        <v/>
      </c>
      <c r="B790" s="50" t="str">
        <f>IF(ＣＳＶ貼付用!BO790="","",ＣＳＶ貼付用!BO790+データ!$N$9)</f>
        <v/>
      </c>
      <c r="C790" s="50" t="str">
        <f>IF(ＣＳＶ貼付用!CD790="","",ＣＳＶ貼付用!CD790+データ!$N$9)</f>
        <v/>
      </c>
      <c r="D790" s="50" t="str">
        <f>IF(ＣＳＶ貼付用!CP790="","",ＣＳＶ貼付用!CP790+データ!$N$9)</f>
        <v/>
      </c>
      <c r="E790" s="50" t="str">
        <f>IF(ＣＳＶ貼付用!DH790="","",ＣＳＶ貼付用!DH790+データ!$N$9)</f>
        <v/>
      </c>
      <c r="F790" s="50" t="str">
        <f>IF(ＣＳＶ貼付用!DW790="","",ＣＳＶ貼付用!DW790+データ!$N$9)</f>
        <v/>
      </c>
    </row>
    <row r="791" spans="1:6" ht="13.5" customHeight="1" x14ac:dyDescent="0.15">
      <c r="A791" s="50" t="str">
        <f>IF(ＣＳＶ貼付用!AZ791="","",ＣＳＶ貼付用!AZ791+データ!$N$9)</f>
        <v/>
      </c>
      <c r="B791" s="50" t="str">
        <f>IF(ＣＳＶ貼付用!BO791="","",ＣＳＶ貼付用!BO791+データ!$N$9)</f>
        <v/>
      </c>
      <c r="C791" s="50" t="str">
        <f>IF(ＣＳＶ貼付用!CD791="","",ＣＳＶ貼付用!CD791+データ!$N$9)</f>
        <v/>
      </c>
      <c r="D791" s="50" t="str">
        <f>IF(ＣＳＶ貼付用!CP791="","",ＣＳＶ貼付用!CP791+データ!$N$9)</f>
        <v/>
      </c>
      <c r="E791" s="50" t="str">
        <f>IF(ＣＳＶ貼付用!DH791="","",ＣＳＶ貼付用!DH791+データ!$N$9)</f>
        <v/>
      </c>
      <c r="F791" s="50" t="str">
        <f>IF(ＣＳＶ貼付用!DW791="","",ＣＳＶ貼付用!DW791+データ!$N$9)</f>
        <v/>
      </c>
    </row>
    <row r="792" spans="1:6" ht="13.5" customHeight="1" x14ac:dyDescent="0.15">
      <c r="A792" s="50" t="str">
        <f>IF(ＣＳＶ貼付用!AZ792="","",ＣＳＶ貼付用!AZ792+データ!$N$9)</f>
        <v/>
      </c>
      <c r="B792" s="50" t="str">
        <f>IF(ＣＳＶ貼付用!BO792="","",ＣＳＶ貼付用!BO792+データ!$N$9)</f>
        <v/>
      </c>
      <c r="C792" s="50" t="str">
        <f>IF(ＣＳＶ貼付用!CD792="","",ＣＳＶ貼付用!CD792+データ!$N$9)</f>
        <v/>
      </c>
      <c r="D792" s="50" t="str">
        <f>IF(ＣＳＶ貼付用!CP792="","",ＣＳＶ貼付用!CP792+データ!$N$9)</f>
        <v/>
      </c>
      <c r="E792" s="50" t="str">
        <f>IF(ＣＳＶ貼付用!DH792="","",ＣＳＶ貼付用!DH792+データ!$N$9)</f>
        <v/>
      </c>
      <c r="F792" s="50" t="str">
        <f>IF(ＣＳＶ貼付用!DW792="","",ＣＳＶ貼付用!DW792+データ!$N$9)</f>
        <v/>
      </c>
    </row>
    <row r="793" spans="1:6" ht="13.5" customHeight="1" x14ac:dyDescent="0.15">
      <c r="A793" s="50" t="str">
        <f>IF(ＣＳＶ貼付用!AZ793="","",ＣＳＶ貼付用!AZ793+データ!$N$9)</f>
        <v/>
      </c>
      <c r="B793" s="50" t="str">
        <f>IF(ＣＳＶ貼付用!BO793="","",ＣＳＶ貼付用!BO793+データ!$N$9)</f>
        <v/>
      </c>
      <c r="C793" s="50" t="str">
        <f>IF(ＣＳＶ貼付用!CD793="","",ＣＳＶ貼付用!CD793+データ!$N$9)</f>
        <v/>
      </c>
      <c r="D793" s="50" t="str">
        <f>IF(ＣＳＶ貼付用!CP793="","",ＣＳＶ貼付用!CP793+データ!$N$9)</f>
        <v/>
      </c>
      <c r="E793" s="50" t="str">
        <f>IF(ＣＳＶ貼付用!DH793="","",ＣＳＶ貼付用!DH793+データ!$N$9)</f>
        <v/>
      </c>
      <c r="F793" s="50" t="str">
        <f>IF(ＣＳＶ貼付用!DW793="","",ＣＳＶ貼付用!DW793+データ!$N$9)</f>
        <v/>
      </c>
    </row>
    <row r="794" spans="1:6" ht="13.5" customHeight="1" x14ac:dyDescent="0.15">
      <c r="A794" s="50" t="str">
        <f>IF(ＣＳＶ貼付用!AZ794="","",ＣＳＶ貼付用!AZ794+データ!$N$9)</f>
        <v/>
      </c>
      <c r="B794" s="50" t="str">
        <f>IF(ＣＳＶ貼付用!BO794="","",ＣＳＶ貼付用!BO794+データ!$N$9)</f>
        <v/>
      </c>
      <c r="C794" s="50" t="str">
        <f>IF(ＣＳＶ貼付用!CD794="","",ＣＳＶ貼付用!CD794+データ!$N$9)</f>
        <v/>
      </c>
      <c r="D794" s="50" t="str">
        <f>IF(ＣＳＶ貼付用!CP794="","",ＣＳＶ貼付用!CP794+データ!$N$9)</f>
        <v/>
      </c>
      <c r="E794" s="50" t="str">
        <f>IF(ＣＳＶ貼付用!DH794="","",ＣＳＶ貼付用!DH794+データ!$N$9)</f>
        <v/>
      </c>
      <c r="F794" s="50" t="str">
        <f>IF(ＣＳＶ貼付用!DW794="","",ＣＳＶ貼付用!DW794+データ!$N$9)</f>
        <v/>
      </c>
    </row>
    <row r="795" spans="1:6" ht="13.5" customHeight="1" x14ac:dyDescent="0.15">
      <c r="A795" s="50" t="str">
        <f>IF(ＣＳＶ貼付用!AZ795="","",ＣＳＶ貼付用!AZ795+データ!$N$9)</f>
        <v/>
      </c>
      <c r="B795" s="50" t="str">
        <f>IF(ＣＳＶ貼付用!BO795="","",ＣＳＶ貼付用!BO795+データ!$N$9)</f>
        <v/>
      </c>
      <c r="C795" s="50" t="str">
        <f>IF(ＣＳＶ貼付用!CD795="","",ＣＳＶ貼付用!CD795+データ!$N$9)</f>
        <v/>
      </c>
      <c r="D795" s="50" t="str">
        <f>IF(ＣＳＶ貼付用!CP795="","",ＣＳＶ貼付用!CP795+データ!$N$9)</f>
        <v/>
      </c>
      <c r="E795" s="50" t="str">
        <f>IF(ＣＳＶ貼付用!DH795="","",ＣＳＶ貼付用!DH795+データ!$N$9)</f>
        <v/>
      </c>
      <c r="F795" s="50" t="str">
        <f>IF(ＣＳＶ貼付用!DW795="","",ＣＳＶ貼付用!DW795+データ!$N$9)</f>
        <v/>
      </c>
    </row>
    <row r="796" spans="1:6" ht="13.5" customHeight="1" x14ac:dyDescent="0.15">
      <c r="A796" s="50" t="str">
        <f>IF(ＣＳＶ貼付用!AZ796="","",ＣＳＶ貼付用!AZ796+データ!$N$9)</f>
        <v/>
      </c>
      <c r="B796" s="50" t="str">
        <f>IF(ＣＳＶ貼付用!BO796="","",ＣＳＶ貼付用!BO796+データ!$N$9)</f>
        <v/>
      </c>
      <c r="C796" s="50" t="str">
        <f>IF(ＣＳＶ貼付用!CD796="","",ＣＳＶ貼付用!CD796+データ!$N$9)</f>
        <v/>
      </c>
      <c r="D796" s="50" t="str">
        <f>IF(ＣＳＶ貼付用!CP796="","",ＣＳＶ貼付用!CP796+データ!$N$9)</f>
        <v/>
      </c>
      <c r="E796" s="50" t="str">
        <f>IF(ＣＳＶ貼付用!DH796="","",ＣＳＶ貼付用!DH796+データ!$N$9)</f>
        <v/>
      </c>
      <c r="F796" s="50" t="str">
        <f>IF(ＣＳＶ貼付用!DW796="","",ＣＳＶ貼付用!DW796+データ!$N$9)</f>
        <v/>
      </c>
    </row>
    <row r="797" spans="1:6" ht="13.5" customHeight="1" x14ac:dyDescent="0.15">
      <c r="A797" s="50" t="str">
        <f>IF(ＣＳＶ貼付用!AZ797="","",ＣＳＶ貼付用!AZ797+データ!$N$9)</f>
        <v/>
      </c>
      <c r="B797" s="50" t="str">
        <f>IF(ＣＳＶ貼付用!BO797="","",ＣＳＶ貼付用!BO797+データ!$N$9)</f>
        <v/>
      </c>
      <c r="C797" s="50" t="str">
        <f>IF(ＣＳＶ貼付用!CD797="","",ＣＳＶ貼付用!CD797+データ!$N$9)</f>
        <v/>
      </c>
      <c r="D797" s="50" t="str">
        <f>IF(ＣＳＶ貼付用!CP797="","",ＣＳＶ貼付用!CP797+データ!$N$9)</f>
        <v/>
      </c>
      <c r="E797" s="50" t="str">
        <f>IF(ＣＳＶ貼付用!DH797="","",ＣＳＶ貼付用!DH797+データ!$N$9)</f>
        <v/>
      </c>
      <c r="F797" s="50" t="str">
        <f>IF(ＣＳＶ貼付用!DW797="","",ＣＳＶ貼付用!DW797+データ!$N$9)</f>
        <v/>
      </c>
    </row>
    <row r="798" spans="1:6" ht="13.5" customHeight="1" x14ac:dyDescent="0.15">
      <c r="A798" s="50" t="str">
        <f>IF(ＣＳＶ貼付用!AZ798="","",ＣＳＶ貼付用!AZ798+データ!$N$9)</f>
        <v/>
      </c>
      <c r="B798" s="50" t="str">
        <f>IF(ＣＳＶ貼付用!BO798="","",ＣＳＶ貼付用!BO798+データ!$N$9)</f>
        <v/>
      </c>
      <c r="C798" s="50" t="str">
        <f>IF(ＣＳＶ貼付用!CD798="","",ＣＳＶ貼付用!CD798+データ!$N$9)</f>
        <v/>
      </c>
      <c r="D798" s="50" t="str">
        <f>IF(ＣＳＶ貼付用!CP798="","",ＣＳＶ貼付用!CP798+データ!$N$9)</f>
        <v/>
      </c>
      <c r="E798" s="50" t="str">
        <f>IF(ＣＳＶ貼付用!DH798="","",ＣＳＶ貼付用!DH798+データ!$N$9)</f>
        <v/>
      </c>
      <c r="F798" s="50" t="str">
        <f>IF(ＣＳＶ貼付用!DW798="","",ＣＳＶ貼付用!DW798+データ!$N$9)</f>
        <v/>
      </c>
    </row>
    <row r="799" spans="1:6" ht="13.5" customHeight="1" x14ac:dyDescent="0.15">
      <c r="A799" s="50" t="str">
        <f>IF(ＣＳＶ貼付用!AZ799="","",ＣＳＶ貼付用!AZ799+データ!$N$9)</f>
        <v/>
      </c>
      <c r="B799" s="50" t="str">
        <f>IF(ＣＳＶ貼付用!BO799="","",ＣＳＶ貼付用!BO799+データ!$N$9)</f>
        <v/>
      </c>
      <c r="C799" s="50" t="str">
        <f>IF(ＣＳＶ貼付用!CD799="","",ＣＳＶ貼付用!CD799+データ!$N$9)</f>
        <v/>
      </c>
      <c r="D799" s="50" t="str">
        <f>IF(ＣＳＶ貼付用!CP799="","",ＣＳＶ貼付用!CP799+データ!$N$9)</f>
        <v/>
      </c>
      <c r="E799" s="50" t="str">
        <f>IF(ＣＳＶ貼付用!DH799="","",ＣＳＶ貼付用!DH799+データ!$N$9)</f>
        <v/>
      </c>
      <c r="F799" s="50" t="str">
        <f>IF(ＣＳＶ貼付用!DW799="","",ＣＳＶ貼付用!DW799+データ!$N$9)</f>
        <v/>
      </c>
    </row>
    <row r="800" spans="1:6" ht="13.5" customHeight="1" x14ac:dyDescent="0.15">
      <c r="A800" s="50" t="str">
        <f>IF(ＣＳＶ貼付用!AZ800="","",ＣＳＶ貼付用!AZ800+データ!$N$9)</f>
        <v/>
      </c>
      <c r="B800" s="50" t="str">
        <f>IF(ＣＳＶ貼付用!BO800="","",ＣＳＶ貼付用!BO800+データ!$N$9)</f>
        <v/>
      </c>
      <c r="C800" s="50" t="str">
        <f>IF(ＣＳＶ貼付用!CD800="","",ＣＳＶ貼付用!CD800+データ!$N$9)</f>
        <v/>
      </c>
      <c r="D800" s="50" t="str">
        <f>IF(ＣＳＶ貼付用!CP800="","",ＣＳＶ貼付用!CP800+データ!$N$9)</f>
        <v/>
      </c>
      <c r="E800" s="50" t="str">
        <f>IF(ＣＳＶ貼付用!DH800="","",ＣＳＶ貼付用!DH800+データ!$N$9)</f>
        <v/>
      </c>
      <c r="F800" s="50" t="str">
        <f>IF(ＣＳＶ貼付用!DW800="","",ＣＳＶ貼付用!DW800+データ!$N$9)</f>
        <v/>
      </c>
    </row>
    <row r="801" spans="1:6" ht="13.5" customHeight="1" x14ac:dyDescent="0.15">
      <c r="A801" s="50" t="str">
        <f>IF(ＣＳＶ貼付用!AZ801="","",ＣＳＶ貼付用!AZ801+データ!$N$9)</f>
        <v/>
      </c>
      <c r="B801" s="50" t="str">
        <f>IF(ＣＳＶ貼付用!BO801="","",ＣＳＶ貼付用!BO801+データ!$N$9)</f>
        <v/>
      </c>
      <c r="C801" s="50" t="str">
        <f>IF(ＣＳＶ貼付用!CD801="","",ＣＳＶ貼付用!CD801+データ!$N$9)</f>
        <v/>
      </c>
      <c r="D801" s="50" t="str">
        <f>IF(ＣＳＶ貼付用!CP801="","",ＣＳＶ貼付用!CP801+データ!$N$9)</f>
        <v/>
      </c>
      <c r="E801" s="50" t="str">
        <f>IF(ＣＳＶ貼付用!DH801="","",ＣＳＶ貼付用!DH801+データ!$N$9)</f>
        <v/>
      </c>
      <c r="F801" s="50" t="str">
        <f>IF(ＣＳＶ貼付用!DW801="","",ＣＳＶ貼付用!DW801+データ!$N$9)</f>
        <v/>
      </c>
    </row>
    <row r="802" spans="1:6" ht="13.5" customHeight="1" x14ac:dyDescent="0.15">
      <c r="A802" s="50" t="str">
        <f>IF(ＣＳＶ貼付用!AZ802="","",ＣＳＶ貼付用!AZ802+データ!$N$9)</f>
        <v/>
      </c>
      <c r="B802" s="50" t="str">
        <f>IF(ＣＳＶ貼付用!BO802="","",ＣＳＶ貼付用!BO802+データ!$N$9)</f>
        <v/>
      </c>
      <c r="C802" s="50" t="str">
        <f>IF(ＣＳＶ貼付用!CD802="","",ＣＳＶ貼付用!CD802+データ!$N$9)</f>
        <v/>
      </c>
      <c r="D802" s="50" t="str">
        <f>IF(ＣＳＶ貼付用!CP802="","",ＣＳＶ貼付用!CP802+データ!$N$9)</f>
        <v/>
      </c>
      <c r="E802" s="50" t="str">
        <f>IF(ＣＳＶ貼付用!DH802="","",ＣＳＶ貼付用!DH802+データ!$N$9)</f>
        <v/>
      </c>
      <c r="F802" s="50" t="str">
        <f>IF(ＣＳＶ貼付用!DW802="","",ＣＳＶ貼付用!DW802+データ!$N$9)</f>
        <v/>
      </c>
    </row>
    <row r="803" spans="1:6" ht="13.5" customHeight="1" x14ac:dyDescent="0.15">
      <c r="A803" s="50" t="str">
        <f>IF(ＣＳＶ貼付用!AZ803="","",ＣＳＶ貼付用!AZ803+データ!$N$9)</f>
        <v/>
      </c>
      <c r="B803" s="50" t="str">
        <f>IF(ＣＳＶ貼付用!BO803="","",ＣＳＶ貼付用!BO803+データ!$N$9)</f>
        <v/>
      </c>
      <c r="C803" s="50" t="str">
        <f>IF(ＣＳＶ貼付用!CD803="","",ＣＳＶ貼付用!CD803+データ!$N$9)</f>
        <v/>
      </c>
      <c r="D803" s="50" t="str">
        <f>IF(ＣＳＶ貼付用!CP803="","",ＣＳＶ貼付用!CP803+データ!$N$9)</f>
        <v/>
      </c>
      <c r="E803" s="50" t="str">
        <f>IF(ＣＳＶ貼付用!DH803="","",ＣＳＶ貼付用!DH803+データ!$N$9)</f>
        <v/>
      </c>
      <c r="F803" s="50" t="str">
        <f>IF(ＣＳＶ貼付用!DW803="","",ＣＳＶ貼付用!DW803+データ!$N$9)</f>
        <v/>
      </c>
    </row>
    <row r="804" spans="1:6" ht="13.5" customHeight="1" x14ac:dyDescent="0.15">
      <c r="A804" s="50" t="str">
        <f>IF(ＣＳＶ貼付用!AZ804="","",ＣＳＶ貼付用!AZ804+データ!$N$9)</f>
        <v/>
      </c>
      <c r="B804" s="50" t="str">
        <f>IF(ＣＳＶ貼付用!BO804="","",ＣＳＶ貼付用!BO804+データ!$N$9)</f>
        <v/>
      </c>
      <c r="C804" s="50" t="str">
        <f>IF(ＣＳＶ貼付用!CD804="","",ＣＳＶ貼付用!CD804+データ!$N$9)</f>
        <v/>
      </c>
      <c r="D804" s="50" t="str">
        <f>IF(ＣＳＶ貼付用!CP804="","",ＣＳＶ貼付用!CP804+データ!$N$9)</f>
        <v/>
      </c>
      <c r="E804" s="50" t="str">
        <f>IF(ＣＳＶ貼付用!DH804="","",ＣＳＶ貼付用!DH804+データ!$N$9)</f>
        <v/>
      </c>
      <c r="F804" s="50" t="str">
        <f>IF(ＣＳＶ貼付用!DW804="","",ＣＳＶ貼付用!DW804+データ!$N$9)</f>
        <v/>
      </c>
    </row>
    <row r="805" spans="1:6" ht="13.5" customHeight="1" x14ac:dyDescent="0.15">
      <c r="A805" s="50" t="str">
        <f>IF(ＣＳＶ貼付用!AZ805="","",ＣＳＶ貼付用!AZ805+データ!$N$9)</f>
        <v/>
      </c>
      <c r="B805" s="50" t="str">
        <f>IF(ＣＳＶ貼付用!BO805="","",ＣＳＶ貼付用!BO805+データ!$N$9)</f>
        <v/>
      </c>
      <c r="C805" s="50" t="str">
        <f>IF(ＣＳＶ貼付用!CD805="","",ＣＳＶ貼付用!CD805+データ!$N$9)</f>
        <v/>
      </c>
      <c r="D805" s="50" t="str">
        <f>IF(ＣＳＶ貼付用!CP805="","",ＣＳＶ貼付用!CP805+データ!$N$9)</f>
        <v/>
      </c>
      <c r="E805" s="50" t="str">
        <f>IF(ＣＳＶ貼付用!DH805="","",ＣＳＶ貼付用!DH805+データ!$N$9)</f>
        <v/>
      </c>
      <c r="F805" s="50" t="str">
        <f>IF(ＣＳＶ貼付用!DW805="","",ＣＳＶ貼付用!DW805+データ!$N$9)</f>
        <v/>
      </c>
    </row>
    <row r="806" spans="1:6" ht="13.5" customHeight="1" x14ac:dyDescent="0.15">
      <c r="A806" s="50" t="str">
        <f>IF(ＣＳＶ貼付用!AZ806="","",ＣＳＶ貼付用!AZ806+データ!$N$9)</f>
        <v/>
      </c>
      <c r="B806" s="50" t="str">
        <f>IF(ＣＳＶ貼付用!BO806="","",ＣＳＶ貼付用!BO806+データ!$N$9)</f>
        <v/>
      </c>
      <c r="C806" s="50" t="str">
        <f>IF(ＣＳＶ貼付用!CD806="","",ＣＳＶ貼付用!CD806+データ!$N$9)</f>
        <v/>
      </c>
      <c r="D806" s="50" t="str">
        <f>IF(ＣＳＶ貼付用!CP806="","",ＣＳＶ貼付用!CP806+データ!$N$9)</f>
        <v/>
      </c>
      <c r="E806" s="50" t="str">
        <f>IF(ＣＳＶ貼付用!DH806="","",ＣＳＶ貼付用!DH806+データ!$N$9)</f>
        <v/>
      </c>
      <c r="F806" s="50" t="str">
        <f>IF(ＣＳＶ貼付用!DW806="","",ＣＳＶ貼付用!DW806+データ!$N$9)</f>
        <v/>
      </c>
    </row>
    <row r="807" spans="1:6" ht="13.5" customHeight="1" x14ac:dyDescent="0.15">
      <c r="A807" s="50" t="str">
        <f>IF(ＣＳＶ貼付用!AZ807="","",ＣＳＶ貼付用!AZ807+データ!$N$9)</f>
        <v/>
      </c>
      <c r="B807" s="50" t="str">
        <f>IF(ＣＳＶ貼付用!BO807="","",ＣＳＶ貼付用!BO807+データ!$N$9)</f>
        <v/>
      </c>
      <c r="C807" s="50" t="str">
        <f>IF(ＣＳＶ貼付用!CD807="","",ＣＳＶ貼付用!CD807+データ!$N$9)</f>
        <v/>
      </c>
      <c r="D807" s="50" t="str">
        <f>IF(ＣＳＶ貼付用!CP807="","",ＣＳＶ貼付用!CP807+データ!$N$9)</f>
        <v/>
      </c>
      <c r="E807" s="50" t="str">
        <f>IF(ＣＳＶ貼付用!DH807="","",ＣＳＶ貼付用!DH807+データ!$N$9)</f>
        <v/>
      </c>
      <c r="F807" s="50" t="str">
        <f>IF(ＣＳＶ貼付用!DW807="","",ＣＳＶ貼付用!DW807+データ!$N$9)</f>
        <v/>
      </c>
    </row>
    <row r="808" spans="1:6" ht="13.5" customHeight="1" x14ac:dyDescent="0.15">
      <c r="A808" s="50" t="str">
        <f>IF(ＣＳＶ貼付用!AZ808="","",ＣＳＶ貼付用!AZ808+データ!$N$9)</f>
        <v/>
      </c>
      <c r="B808" s="50" t="str">
        <f>IF(ＣＳＶ貼付用!BO808="","",ＣＳＶ貼付用!BO808+データ!$N$9)</f>
        <v/>
      </c>
      <c r="C808" s="50" t="str">
        <f>IF(ＣＳＶ貼付用!CD808="","",ＣＳＶ貼付用!CD808+データ!$N$9)</f>
        <v/>
      </c>
      <c r="D808" s="50" t="str">
        <f>IF(ＣＳＶ貼付用!CP808="","",ＣＳＶ貼付用!CP808+データ!$N$9)</f>
        <v/>
      </c>
      <c r="E808" s="50" t="str">
        <f>IF(ＣＳＶ貼付用!DH808="","",ＣＳＶ貼付用!DH808+データ!$N$9)</f>
        <v/>
      </c>
      <c r="F808" s="50" t="str">
        <f>IF(ＣＳＶ貼付用!DW808="","",ＣＳＶ貼付用!DW808+データ!$N$9)</f>
        <v/>
      </c>
    </row>
    <row r="809" spans="1:6" ht="13.5" customHeight="1" x14ac:dyDescent="0.15">
      <c r="A809" s="50" t="str">
        <f>IF(ＣＳＶ貼付用!AZ809="","",ＣＳＶ貼付用!AZ809+データ!$N$9)</f>
        <v/>
      </c>
      <c r="B809" s="50" t="str">
        <f>IF(ＣＳＶ貼付用!BO809="","",ＣＳＶ貼付用!BO809+データ!$N$9)</f>
        <v/>
      </c>
      <c r="C809" s="50" t="str">
        <f>IF(ＣＳＶ貼付用!CD809="","",ＣＳＶ貼付用!CD809+データ!$N$9)</f>
        <v/>
      </c>
      <c r="D809" s="50" t="str">
        <f>IF(ＣＳＶ貼付用!CP809="","",ＣＳＶ貼付用!CP809+データ!$N$9)</f>
        <v/>
      </c>
      <c r="E809" s="50" t="str">
        <f>IF(ＣＳＶ貼付用!DH809="","",ＣＳＶ貼付用!DH809+データ!$N$9)</f>
        <v/>
      </c>
      <c r="F809" s="50" t="str">
        <f>IF(ＣＳＶ貼付用!DW809="","",ＣＳＶ貼付用!DW809+データ!$N$9)</f>
        <v/>
      </c>
    </row>
    <row r="810" spans="1:6" ht="13.5" customHeight="1" x14ac:dyDescent="0.15">
      <c r="A810" s="50" t="str">
        <f>IF(ＣＳＶ貼付用!AZ810="","",ＣＳＶ貼付用!AZ810+データ!$N$9)</f>
        <v/>
      </c>
      <c r="B810" s="50" t="str">
        <f>IF(ＣＳＶ貼付用!BO810="","",ＣＳＶ貼付用!BO810+データ!$N$9)</f>
        <v/>
      </c>
      <c r="C810" s="50" t="str">
        <f>IF(ＣＳＶ貼付用!CD810="","",ＣＳＶ貼付用!CD810+データ!$N$9)</f>
        <v/>
      </c>
      <c r="D810" s="50" t="str">
        <f>IF(ＣＳＶ貼付用!CP810="","",ＣＳＶ貼付用!CP810+データ!$N$9)</f>
        <v/>
      </c>
      <c r="E810" s="50" t="str">
        <f>IF(ＣＳＶ貼付用!DH810="","",ＣＳＶ貼付用!DH810+データ!$N$9)</f>
        <v/>
      </c>
      <c r="F810" s="50" t="str">
        <f>IF(ＣＳＶ貼付用!DW810="","",ＣＳＶ貼付用!DW810+データ!$N$9)</f>
        <v/>
      </c>
    </row>
    <row r="811" spans="1:6" ht="13.5" customHeight="1" x14ac:dyDescent="0.15">
      <c r="A811" s="50" t="str">
        <f>IF(ＣＳＶ貼付用!AZ811="","",ＣＳＶ貼付用!AZ811+データ!$N$9)</f>
        <v/>
      </c>
      <c r="B811" s="50" t="str">
        <f>IF(ＣＳＶ貼付用!BO811="","",ＣＳＶ貼付用!BO811+データ!$N$9)</f>
        <v/>
      </c>
      <c r="C811" s="50" t="str">
        <f>IF(ＣＳＶ貼付用!CD811="","",ＣＳＶ貼付用!CD811+データ!$N$9)</f>
        <v/>
      </c>
      <c r="D811" s="50" t="str">
        <f>IF(ＣＳＶ貼付用!CP811="","",ＣＳＶ貼付用!CP811+データ!$N$9)</f>
        <v/>
      </c>
      <c r="E811" s="50" t="str">
        <f>IF(ＣＳＶ貼付用!DH811="","",ＣＳＶ貼付用!DH811+データ!$N$9)</f>
        <v/>
      </c>
      <c r="F811" s="50" t="str">
        <f>IF(ＣＳＶ貼付用!DW811="","",ＣＳＶ貼付用!DW811+データ!$N$9)</f>
        <v/>
      </c>
    </row>
    <row r="812" spans="1:6" ht="13.5" customHeight="1" x14ac:dyDescent="0.15">
      <c r="A812" s="50" t="str">
        <f>IF(ＣＳＶ貼付用!AZ812="","",ＣＳＶ貼付用!AZ812+データ!$N$9)</f>
        <v/>
      </c>
      <c r="B812" s="50" t="str">
        <f>IF(ＣＳＶ貼付用!BO812="","",ＣＳＶ貼付用!BO812+データ!$N$9)</f>
        <v/>
      </c>
      <c r="C812" s="50" t="str">
        <f>IF(ＣＳＶ貼付用!CD812="","",ＣＳＶ貼付用!CD812+データ!$N$9)</f>
        <v/>
      </c>
      <c r="D812" s="50" t="str">
        <f>IF(ＣＳＶ貼付用!CP812="","",ＣＳＶ貼付用!CP812+データ!$N$9)</f>
        <v/>
      </c>
      <c r="E812" s="50" t="str">
        <f>IF(ＣＳＶ貼付用!DH812="","",ＣＳＶ貼付用!DH812+データ!$N$9)</f>
        <v/>
      </c>
      <c r="F812" s="50" t="str">
        <f>IF(ＣＳＶ貼付用!DW812="","",ＣＳＶ貼付用!DW812+データ!$N$9)</f>
        <v/>
      </c>
    </row>
    <row r="813" spans="1:6" ht="13.5" customHeight="1" x14ac:dyDescent="0.15">
      <c r="A813" s="50" t="str">
        <f>IF(ＣＳＶ貼付用!AZ813="","",ＣＳＶ貼付用!AZ813+データ!$N$9)</f>
        <v/>
      </c>
      <c r="B813" s="50" t="str">
        <f>IF(ＣＳＶ貼付用!BO813="","",ＣＳＶ貼付用!BO813+データ!$N$9)</f>
        <v/>
      </c>
      <c r="C813" s="50" t="str">
        <f>IF(ＣＳＶ貼付用!CD813="","",ＣＳＶ貼付用!CD813+データ!$N$9)</f>
        <v/>
      </c>
      <c r="D813" s="50" t="str">
        <f>IF(ＣＳＶ貼付用!CP813="","",ＣＳＶ貼付用!CP813+データ!$N$9)</f>
        <v/>
      </c>
      <c r="E813" s="50" t="str">
        <f>IF(ＣＳＶ貼付用!DH813="","",ＣＳＶ貼付用!DH813+データ!$N$9)</f>
        <v/>
      </c>
      <c r="F813" s="50" t="str">
        <f>IF(ＣＳＶ貼付用!DW813="","",ＣＳＶ貼付用!DW813+データ!$N$9)</f>
        <v/>
      </c>
    </row>
    <row r="814" spans="1:6" ht="13.5" customHeight="1" x14ac:dyDescent="0.15">
      <c r="A814" s="50" t="str">
        <f>IF(ＣＳＶ貼付用!AZ814="","",ＣＳＶ貼付用!AZ814+データ!$N$9)</f>
        <v/>
      </c>
      <c r="B814" s="50" t="str">
        <f>IF(ＣＳＶ貼付用!BO814="","",ＣＳＶ貼付用!BO814+データ!$N$9)</f>
        <v/>
      </c>
      <c r="C814" s="50" t="str">
        <f>IF(ＣＳＶ貼付用!CD814="","",ＣＳＶ貼付用!CD814+データ!$N$9)</f>
        <v/>
      </c>
      <c r="D814" s="50" t="str">
        <f>IF(ＣＳＶ貼付用!CP814="","",ＣＳＶ貼付用!CP814+データ!$N$9)</f>
        <v/>
      </c>
      <c r="E814" s="50" t="str">
        <f>IF(ＣＳＶ貼付用!DH814="","",ＣＳＶ貼付用!DH814+データ!$N$9)</f>
        <v/>
      </c>
      <c r="F814" s="50" t="str">
        <f>IF(ＣＳＶ貼付用!DW814="","",ＣＳＶ貼付用!DW814+データ!$N$9)</f>
        <v/>
      </c>
    </row>
    <row r="815" spans="1:6" ht="13.5" customHeight="1" x14ac:dyDescent="0.15">
      <c r="A815" s="50" t="str">
        <f>IF(ＣＳＶ貼付用!AZ815="","",ＣＳＶ貼付用!AZ815+データ!$N$9)</f>
        <v/>
      </c>
      <c r="B815" s="50" t="str">
        <f>IF(ＣＳＶ貼付用!BO815="","",ＣＳＶ貼付用!BO815+データ!$N$9)</f>
        <v/>
      </c>
      <c r="C815" s="50" t="str">
        <f>IF(ＣＳＶ貼付用!CD815="","",ＣＳＶ貼付用!CD815+データ!$N$9)</f>
        <v/>
      </c>
      <c r="D815" s="50" t="str">
        <f>IF(ＣＳＶ貼付用!CP815="","",ＣＳＶ貼付用!CP815+データ!$N$9)</f>
        <v/>
      </c>
      <c r="E815" s="50" t="str">
        <f>IF(ＣＳＶ貼付用!DH815="","",ＣＳＶ貼付用!DH815+データ!$N$9)</f>
        <v/>
      </c>
      <c r="F815" s="50" t="str">
        <f>IF(ＣＳＶ貼付用!DW815="","",ＣＳＶ貼付用!DW815+データ!$N$9)</f>
        <v/>
      </c>
    </row>
    <row r="816" spans="1:6" ht="13.5" customHeight="1" x14ac:dyDescent="0.15">
      <c r="A816" s="50" t="str">
        <f>IF(ＣＳＶ貼付用!AZ816="","",ＣＳＶ貼付用!AZ816+データ!$N$9)</f>
        <v/>
      </c>
      <c r="B816" s="50" t="str">
        <f>IF(ＣＳＶ貼付用!BO816="","",ＣＳＶ貼付用!BO816+データ!$N$9)</f>
        <v/>
      </c>
      <c r="C816" s="50" t="str">
        <f>IF(ＣＳＶ貼付用!CD816="","",ＣＳＶ貼付用!CD816+データ!$N$9)</f>
        <v/>
      </c>
      <c r="D816" s="50" t="str">
        <f>IF(ＣＳＶ貼付用!CP816="","",ＣＳＶ貼付用!CP816+データ!$N$9)</f>
        <v/>
      </c>
      <c r="E816" s="50" t="str">
        <f>IF(ＣＳＶ貼付用!DH816="","",ＣＳＶ貼付用!DH816+データ!$N$9)</f>
        <v/>
      </c>
      <c r="F816" s="50" t="str">
        <f>IF(ＣＳＶ貼付用!DW816="","",ＣＳＶ貼付用!DW816+データ!$N$9)</f>
        <v/>
      </c>
    </row>
    <row r="817" spans="1:6" ht="13.5" customHeight="1" x14ac:dyDescent="0.15">
      <c r="A817" s="50" t="str">
        <f>IF(ＣＳＶ貼付用!AZ817="","",ＣＳＶ貼付用!AZ817+データ!$N$9)</f>
        <v/>
      </c>
      <c r="B817" s="50" t="str">
        <f>IF(ＣＳＶ貼付用!BO817="","",ＣＳＶ貼付用!BO817+データ!$N$9)</f>
        <v/>
      </c>
      <c r="C817" s="50" t="str">
        <f>IF(ＣＳＶ貼付用!CD817="","",ＣＳＶ貼付用!CD817+データ!$N$9)</f>
        <v/>
      </c>
      <c r="D817" s="50" t="str">
        <f>IF(ＣＳＶ貼付用!CP817="","",ＣＳＶ貼付用!CP817+データ!$N$9)</f>
        <v/>
      </c>
      <c r="E817" s="50" t="str">
        <f>IF(ＣＳＶ貼付用!DH817="","",ＣＳＶ貼付用!DH817+データ!$N$9)</f>
        <v/>
      </c>
      <c r="F817" s="50" t="str">
        <f>IF(ＣＳＶ貼付用!DW817="","",ＣＳＶ貼付用!DW817+データ!$N$9)</f>
        <v/>
      </c>
    </row>
    <row r="818" spans="1:6" ht="13.5" customHeight="1" x14ac:dyDescent="0.15">
      <c r="A818" s="50" t="str">
        <f>IF(ＣＳＶ貼付用!AZ818="","",ＣＳＶ貼付用!AZ818+データ!$N$9)</f>
        <v/>
      </c>
      <c r="B818" s="50" t="str">
        <f>IF(ＣＳＶ貼付用!BO818="","",ＣＳＶ貼付用!BO818+データ!$N$9)</f>
        <v/>
      </c>
      <c r="C818" s="50" t="str">
        <f>IF(ＣＳＶ貼付用!CD818="","",ＣＳＶ貼付用!CD818+データ!$N$9)</f>
        <v/>
      </c>
      <c r="D818" s="50" t="str">
        <f>IF(ＣＳＶ貼付用!CP818="","",ＣＳＶ貼付用!CP818+データ!$N$9)</f>
        <v/>
      </c>
      <c r="E818" s="50" t="str">
        <f>IF(ＣＳＶ貼付用!DH818="","",ＣＳＶ貼付用!DH818+データ!$N$9)</f>
        <v/>
      </c>
      <c r="F818" s="50" t="str">
        <f>IF(ＣＳＶ貼付用!DW818="","",ＣＳＶ貼付用!DW818+データ!$N$9)</f>
        <v/>
      </c>
    </row>
    <row r="819" spans="1:6" ht="13.5" customHeight="1" x14ac:dyDescent="0.15">
      <c r="A819" s="50" t="str">
        <f>IF(ＣＳＶ貼付用!AZ819="","",ＣＳＶ貼付用!AZ819+データ!$N$9)</f>
        <v/>
      </c>
      <c r="B819" s="50" t="str">
        <f>IF(ＣＳＶ貼付用!BO819="","",ＣＳＶ貼付用!BO819+データ!$N$9)</f>
        <v/>
      </c>
      <c r="C819" s="50" t="str">
        <f>IF(ＣＳＶ貼付用!CD819="","",ＣＳＶ貼付用!CD819+データ!$N$9)</f>
        <v/>
      </c>
      <c r="D819" s="50" t="str">
        <f>IF(ＣＳＶ貼付用!CP819="","",ＣＳＶ貼付用!CP819+データ!$N$9)</f>
        <v/>
      </c>
      <c r="E819" s="50" t="str">
        <f>IF(ＣＳＶ貼付用!DH819="","",ＣＳＶ貼付用!DH819+データ!$N$9)</f>
        <v/>
      </c>
      <c r="F819" s="50" t="str">
        <f>IF(ＣＳＶ貼付用!DW819="","",ＣＳＶ貼付用!DW819+データ!$N$9)</f>
        <v/>
      </c>
    </row>
    <row r="820" spans="1:6" ht="13.5" customHeight="1" x14ac:dyDescent="0.15">
      <c r="A820" s="50" t="str">
        <f>IF(ＣＳＶ貼付用!AZ820="","",ＣＳＶ貼付用!AZ820+データ!$N$9)</f>
        <v/>
      </c>
      <c r="B820" s="50" t="str">
        <f>IF(ＣＳＶ貼付用!BO820="","",ＣＳＶ貼付用!BO820+データ!$N$9)</f>
        <v/>
      </c>
      <c r="C820" s="50" t="str">
        <f>IF(ＣＳＶ貼付用!CD820="","",ＣＳＶ貼付用!CD820+データ!$N$9)</f>
        <v/>
      </c>
      <c r="D820" s="50" t="str">
        <f>IF(ＣＳＶ貼付用!CP820="","",ＣＳＶ貼付用!CP820+データ!$N$9)</f>
        <v/>
      </c>
      <c r="E820" s="50" t="str">
        <f>IF(ＣＳＶ貼付用!DH820="","",ＣＳＶ貼付用!DH820+データ!$N$9)</f>
        <v/>
      </c>
      <c r="F820" s="50" t="str">
        <f>IF(ＣＳＶ貼付用!DW820="","",ＣＳＶ貼付用!DW820+データ!$N$9)</f>
        <v/>
      </c>
    </row>
    <row r="821" spans="1:6" ht="13.5" customHeight="1" x14ac:dyDescent="0.15">
      <c r="A821" s="50" t="str">
        <f>IF(ＣＳＶ貼付用!AZ821="","",ＣＳＶ貼付用!AZ821+データ!$N$9)</f>
        <v/>
      </c>
      <c r="B821" s="50" t="str">
        <f>IF(ＣＳＶ貼付用!BO821="","",ＣＳＶ貼付用!BO821+データ!$N$9)</f>
        <v/>
      </c>
      <c r="C821" s="50" t="str">
        <f>IF(ＣＳＶ貼付用!CD821="","",ＣＳＶ貼付用!CD821+データ!$N$9)</f>
        <v/>
      </c>
      <c r="D821" s="50" t="str">
        <f>IF(ＣＳＶ貼付用!CP821="","",ＣＳＶ貼付用!CP821+データ!$N$9)</f>
        <v/>
      </c>
      <c r="E821" s="50" t="str">
        <f>IF(ＣＳＶ貼付用!DH821="","",ＣＳＶ貼付用!DH821+データ!$N$9)</f>
        <v/>
      </c>
      <c r="F821" s="50" t="str">
        <f>IF(ＣＳＶ貼付用!DW821="","",ＣＳＶ貼付用!DW821+データ!$N$9)</f>
        <v/>
      </c>
    </row>
    <row r="822" spans="1:6" ht="13.5" customHeight="1" x14ac:dyDescent="0.15">
      <c r="A822" s="50" t="str">
        <f>IF(ＣＳＶ貼付用!AZ822="","",ＣＳＶ貼付用!AZ822+データ!$N$9)</f>
        <v/>
      </c>
      <c r="B822" s="50" t="str">
        <f>IF(ＣＳＶ貼付用!BO822="","",ＣＳＶ貼付用!BO822+データ!$N$9)</f>
        <v/>
      </c>
      <c r="C822" s="50" t="str">
        <f>IF(ＣＳＶ貼付用!CD822="","",ＣＳＶ貼付用!CD822+データ!$N$9)</f>
        <v/>
      </c>
      <c r="D822" s="50" t="str">
        <f>IF(ＣＳＶ貼付用!CP822="","",ＣＳＶ貼付用!CP822+データ!$N$9)</f>
        <v/>
      </c>
      <c r="E822" s="50" t="str">
        <f>IF(ＣＳＶ貼付用!DH822="","",ＣＳＶ貼付用!DH822+データ!$N$9)</f>
        <v/>
      </c>
      <c r="F822" s="50" t="str">
        <f>IF(ＣＳＶ貼付用!DW822="","",ＣＳＶ貼付用!DW822+データ!$N$9)</f>
        <v/>
      </c>
    </row>
    <row r="823" spans="1:6" ht="13.5" customHeight="1" x14ac:dyDescent="0.15">
      <c r="A823" s="50" t="str">
        <f>IF(ＣＳＶ貼付用!AZ823="","",ＣＳＶ貼付用!AZ823+データ!$N$9)</f>
        <v/>
      </c>
      <c r="B823" s="50" t="str">
        <f>IF(ＣＳＶ貼付用!BO823="","",ＣＳＶ貼付用!BO823+データ!$N$9)</f>
        <v/>
      </c>
      <c r="C823" s="50" t="str">
        <f>IF(ＣＳＶ貼付用!CD823="","",ＣＳＶ貼付用!CD823+データ!$N$9)</f>
        <v/>
      </c>
      <c r="D823" s="50" t="str">
        <f>IF(ＣＳＶ貼付用!CP823="","",ＣＳＶ貼付用!CP823+データ!$N$9)</f>
        <v/>
      </c>
      <c r="E823" s="50" t="str">
        <f>IF(ＣＳＶ貼付用!DH823="","",ＣＳＶ貼付用!DH823+データ!$N$9)</f>
        <v/>
      </c>
      <c r="F823" s="50" t="str">
        <f>IF(ＣＳＶ貼付用!DW823="","",ＣＳＶ貼付用!DW823+データ!$N$9)</f>
        <v/>
      </c>
    </row>
    <row r="824" spans="1:6" ht="13.5" customHeight="1" x14ac:dyDescent="0.15">
      <c r="A824" s="50" t="str">
        <f>IF(ＣＳＶ貼付用!AZ824="","",ＣＳＶ貼付用!AZ824+データ!$N$9)</f>
        <v/>
      </c>
      <c r="B824" s="50" t="str">
        <f>IF(ＣＳＶ貼付用!BO824="","",ＣＳＶ貼付用!BO824+データ!$N$9)</f>
        <v/>
      </c>
      <c r="C824" s="50" t="str">
        <f>IF(ＣＳＶ貼付用!CD824="","",ＣＳＶ貼付用!CD824+データ!$N$9)</f>
        <v/>
      </c>
      <c r="D824" s="50" t="str">
        <f>IF(ＣＳＶ貼付用!CP824="","",ＣＳＶ貼付用!CP824+データ!$N$9)</f>
        <v/>
      </c>
      <c r="E824" s="50" t="str">
        <f>IF(ＣＳＶ貼付用!DH824="","",ＣＳＶ貼付用!DH824+データ!$N$9)</f>
        <v/>
      </c>
      <c r="F824" s="50" t="str">
        <f>IF(ＣＳＶ貼付用!DW824="","",ＣＳＶ貼付用!DW824+データ!$N$9)</f>
        <v/>
      </c>
    </row>
    <row r="825" spans="1:6" ht="13.5" customHeight="1" x14ac:dyDescent="0.15">
      <c r="A825" s="50" t="str">
        <f>IF(ＣＳＶ貼付用!AZ825="","",ＣＳＶ貼付用!AZ825+データ!$N$9)</f>
        <v/>
      </c>
      <c r="B825" s="50" t="str">
        <f>IF(ＣＳＶ貼付用!BO825="","",ＣＳＶ貼付用!BO825+データ!$N$9)</f>
        <v/>
      </c>
      <c r="C825" s="50" t="str">
        <f>IF(ＣＳＶ貼付用!CD825="","",ＣＳＶ貼付用!CD825+データ!$N$9)</f>
        <v/>
      </c>
      <c r="D825" s="50" t="str">
        <f>IF(ＣＳＶ貼付用!CP825="","",ＣＳＶ貼付用!CP825+データ!$N$9)</f>
        <v/>
      </c>
      <c r="E825" s="50" t="str">
        <f>IF(ＣＳＶ貼付用!DH825="","",ＣＳＶ貼付用!DH825+データ!$N$9)</f>
        <v/>
      </c>
      <c r="F825" s="50" t="str">
        <f>IF(ＣＳＶ貼付用!DW825="","",ＣＳＶ貼付用!DW825+データ!$N$9)</f>
        <v/>
      </c>
    </row>
    <row r="826" spans="1:6" ht="13.5" customHeight="1" x14ac:dyDescent="0.15">
      <c r="A826" s="50" t="str">
        <f>IF(ＣＳＶ貼付用!AZ826="","",ＣＳＶ貼付用!AZ826+データ!$N$9)</f>
        <v/>
      </c>
      <c r="B826" s="50" t="str">
        <f>IF(ＣＳＶ貼付用!BO826="","",ＣＳＶ貼付用!BO826+データ!$N$9)</f>
        <v/>
      </c>
      <c r="C826" s="50" t="str">
        <f>IF(ＣＳＶ貼付用!CD826="","",ＣＳＶ貼付用!CD826+データ!$N$9)</f>
        <v/>
      </c>
      <c r="D826" s="50" t="str">
        <f>IF(ＣＳＶ貼付用!CP826="","",ＣＳＶ貼付用!CP826+データ!$N$9)</f>
        <v/>
      </c>
      <c r="E826" s="50" t="str">
        <f>IF(ＣＳＶ貼付用!DH826="","",ＣＳＶ貼付用!DH826+データ!$N$9)</f>
        <v/>
      </c>
      <c r="F826" s="50" t="str">
        <f>IF(ＣＳＶ貼付用!DW826="","",ＣＳＶ貼付用!DW826+データ!$N$9)</f>
        <v/>
      </c>
    </row>
    <row r="827" spans="1:6" ht="13.5" customHeight="1" x14ac:dyDescent="0.15">
      <c r="A827" s="50" t="str">
        <f>IF(ＣＳＶ貼付用!AZ827="","",ＣＳＶ貼付用!AZ827+データ!$N$9)</f>
        <v/>
      </c>
      <c r="B827" s="50" t="str">
        <f>IF(ＣＳＶ貼付用!BO827="","",ＣＳＶ貼付用!BO827+データ!$N$9)</f>
        <v/>
      </c>
      <c r="C827" s="50" t="str">
        <f>IF(ＣＳＶ貼付用!CD827="","",ＣＳＶ貼付用!CD827+データ!$N$9)</f>
        <v/>
      </c>
      <c r="D827" s="50" t="str">
        <f>IF(ＣＳＶ貼付用!CP827="","",ＣＳＶ貼付用!CP827+データ!$N$9)</f>
        <v/>
      </c>
      <c r="E827" s="50" t="str">
        <f>IF(ＣＳＶ貼付用!DH827="","",ＣＳＶ貼付用!DH827+データ!$N$9)</f>
        <v/>
      </c>
      <c r="F827" s="50" t="str">
        <f>IF(ＣＳＶ貼付用!DW827="","",ＣＳＶ貼付用!DW827+データ!$N$9)</f>
        <v/>
      </c>
    </row>
    <row r="828" spans="1:6" ht="13.5" customHeight="1" x14ac:dyDescent="0.15">
      <c r="A828" s="50" t="str">
        <f>IF(ＣＳＶ貼付用!AZ828="","",ＣＳＶ貼付用!AZ828+データ!$N$9)</f>
        <v/>
      </c>
      <c r="B828" s="50" t="str">
        <f>IF(ＣＳＶ貼付用!BO828="","",ＣＳＶ貼付用!BO828+データ!$N$9)</f>
        <v/>
      </c>
      <c r="C828" s="50" t="str">
        <f>IF(ＣＳＶ貼付用!CD828="","",ＣＳＶ貼付用!CD828+データ!$N$9)</f>
        <v/>
      </c>
      <c r="D828" s="50" t="str">
        <f>IF(ＣＳＶ貼付用!CP828="","",ＣＳＶ貼付用!CP828+データ!$N$9)</f>
        <v/>
      </c>
      <c r="E828" s="50" t="str">
        <f>IF(ＣＳＶ貼付用!DH828="","",ＣＳＶ貼付用!DH828+データ!$N$9)</f>
        <v/>
      </c>
      <c r="F828" s="50" t="str">
        <f>IF(ＣＳＶ貼付用!DW828="","",ＣＳＶ貼付用!DW828+データ!$N$9)</f>
        <v/>
      </c>
    </row>
    <row r="829" spans="1:6" ht="13.5" customHeight="1" x14ac:dyDescent="0.15">
      <c r="A829" s="50" t="str">
        <f>IF(ＣＳＶ貼付用!AZ829="","",ＣＳＶ貼付用!AZ829+データ!$N$9)</f>
        <v/>
      </c>
      <c r="B829" s="50" t="str">
        <f>IF(ＣＳＶ貼付用!BO829="","",ＣＳＶ貼付用!BO829+データ!$N$9)</f>
        <v/>
      </c>
      <c r="C829" s="50" t="str">
        <f>IF(ＣＳＶ貼付用!CD829="","",ＣＳＶ貼付用!CD829+データ!$N$9)</f>
        <v/>
      </c>
      <c r="D829" s="50" t="str">
        <f>IF(ＣＳＶ貼付用!CP829="","",ＣＳＶ貼付用!CP829+データ!$N$9)</f>
        <v/>
      </c>
      <c r="E829" s="50" t="str">
        <f>IF(ＣＳＶ貼付用!DH829="","",ＣＳＶ貼付用!DH829+データ!$N$9)</f>
        <v/>
      </c>
      <c r="F829" s="50" t="str">
        <f>IF(ＣＳＶ貼付用!DW829="","",ＣＳＶ貼付用!DW829+データ!$N$9)</f>
        <v/>
      </c>
    </row>
    <row r="830" spans="1:6" ht="13.5" customHeight="1" x14ac:dyDescent="0.15">
      <c r="A830" s="50" t="str">
        <f>IF(ＣＳＶ貼付用!AZ830="","",ＣＳＶ貼付用!AZ830+データ!$N$9)</f>
        <v/>
      </c>
      <c r="B830" s="50" t="str">
        <f>IF(ＣＳＶ貼付用!BO830="","",ＣＳＶ貼付用!BO830+データ!$N$9)</f>
        <v/>
      </c>
      <c r="C830" s="50" t="str">
        <f>IF(ＣＳＶ貼付用!CD830="","",ＣＳＶ貼付用!CD830+データ!$N$9)</f>
        <v/>
      </c>
      <c r="D830" s="50" t="str">
        <f>IF(ＣＳＶ貼付用!CP830="","",ＣＳＶ貼付用!CP830+データ!$N$9)</f>
        <v/>
      </c>
      <c r="E830" s="50" t="str">
        <f>IF(ＣＳＶ貼付用!DH830="","",ＣＳＶ貼付用!DH830+データ!$N$9)</f>
        <v/>
      </c>
      <c r="F830" s="50" t="str">
        <f>IF(ＣＳＶ貼付用!DW830="","",ＣＳＶ貼付用!DW830+データ!$N$9)</f>
        <v/>
      </c>
    </row>
    <row r="831" spans="1:6" ht="13.5" customHeight="1" x14ac:dyDescent="0.15">
      <c r="A831" s="50" t="str">
        <f>IF(ＣＳＶ貼付用!AZ831="","",ＣＳＶ貼付用!AZ831+データ!$N$9)</f>
        <v/>
      </c>
      <c r="B831" s="50" t="str">
        <f>IF(ＣＳＶ貼付用!BO831="","",ＣＳＶ貼付用!BO831+データ!$N$9)</f>
        <v/>
      </c>
      <c r="C831" s="50" t="str">
        <f>IF(ＣＳＶ貼付用!CD831="","",ＣＳＶ貼付用!CD831+データ!$N$9)</f>
        <v/>
      </c>
      <c r="D831" s="50" t="str">
        <f>IF(ＣＳＶ貼付用!CP831="","",ＣＳＶ貼付用!CP831+データ!$N$9)</f>
        <v/>
      </c>
      <c r="E831" s="50" t="str">
        <f>IF(ＣＳＶ貼付用!DH831="","",ＣＳＶ貼付用!DH831+データ!$N$9)</f>
        <v/>
      </c>
      <c r="F831" s="50" t="str">
        <f>IF(ＣＳＶ貼付用!DW831="","",ＣＳＶ貼付用!DW831+データ!$N$9)</f>
        <v/>
      </c>
    </row>
    <row r="832" spans="1:6" ht="13.5" customHeight="1" x14ac:dyDescent="0.15">
      <c r="A832" s="50" t="str">
        <f>IF(ＣＳＶ貼付用!AZ832="","",ＣＳＶ貼付用!AZ832+データ!$N$9)</f>
        <v/>
      </c>
      <c r="B832" s="50" t="str">
        <f>IF(ＣＳＶ貼付用!BO832="","",ＣＳＶ貼付用!BO832+データ!$N$9)</f>
        <v/>
      </c>
      <c r="C832" s="50" t="str">
        <f>IF(ＣＳＶ貼付用!CD832="","",ＣＳＶ貼付用!CD832+データ!$N$9)</f>
        <v/>
      </c>
      <c r="D832" s="50" t="str">
        <f>IF(ＣＳＶ貼付用!CP832="","",ＣＳＶ貼付用!CP832+データ!$N$9)</f>
        <v/>
      </c>
      <c r="E832" s="50" t="str">
        <f>IF(ＣＳＶ貼付用!DH832="","",ＣＳＶ貼付用!DH832+データ!$N$9)</f>
        <v/>
      </c>
      <c r="F832" s="50" t="str">
        <f>IF(ＣＳＶ貼付用!DW832="","",ＣＳＶ貼付用!DW832+データ!$N$9)</f>
        <v/>
      </c>
    </row>
    <row r="833" spans="1:6" ht="13.5" customHeight="1" x14ac:dyDescent="0.15">
      <c r="A833" s="50" t="str">
        <f>IF(ＣＳＶ貼付用!AZ833="","",ＣＳＶ貼付用!AZ833+データ!$N$9)</f>
        <v/>
      </c>
      <c r="B833" s="50" t="str">
        <f>IF(ＣＳＶ貼付用!BO833="","",ＣＳＶ貼付用!BO833+データ!$N$9)</f>
        <v/>
      </c>
      <c r="C833" s="50" t="str">
        <f>IF(ＣＳＶ貼付用!CD833="","",ＣＳＶ貼付用!CD833+データ!$N$9)</f>
        <v/>
      </c>
      <c r="D833" s="50" t="str">
        <f>IF(ＣＳＶ貼付用!CP833="","",ＣＳＶ貼付用!CP833+データ!$N$9)</f>
        <v/>
      </c>
      <c r="E833" s="50" t="str">
        <f>IF(ＣＳＶ貼付用!DH833="","",ＣＳＶ貼付用!DH833+データ!$N$9)</f>
        <v/>
      </c>
      <c r="F833" s="50" t="str">
        <f>IF(ＣＳＶ貼付用!DW833="","",ＣＳＶ貼付用!DW833+データ!$N$9)</f>
        <v/>
      </c>
    </row>
    <row r="834" spans="1:6" ht="13.5" customHeight="1" x14ac:dyDescent="0.15">
      <c r="A834" s="50" t="str">
        <f>IF(ＣＳＶ貼付用!AZ834="","",ＣＳＶ貼付用!AZ834+データ!$N$9)</f>
        <v/>
      </c>
      <c r="B834" s="50" t="str">
        <f>IF(ＣＳＶ貼付用!BO834="","",ＣＳＶ貼付用!BO834+データ!$N$9)</f>
        <v/>
      </c>
      <c r="C834" s="50" t="str">
        <f>IF(ＣＳＶ貼付用!CD834="","",ＣＳＶ貼付用!CD834+データ!$N$9)</f>
        <v/>
      </c>
      <c r="D834" s="50" t="str">
        <f>IF(ＣＳＶ貼付用!CP834="","",ＣＳＶ貼付用!CP834+データ!$N$9)</f>
        <v/>
      </c>
      <c r="E834" s="50" t="str">
        <f>IF(ＣＳＶ貼付用!DH834="","",ＣＳＶ貼付用!DH834+データ!$N$9)</f>
        <v/>
      </c>
      <c r="F834" s="50" t="str">
        <f>IF(ＣＳＶ貼付用!DW834="","",ＣＳＶ貼付用!DW834+データ!$N$9)</f>
        <v/>
      </c>
    </row>
    <row r="835" spans="1:6" ht="13.5" customHeight="1" x14ac:dyDescent="0.15">
      <c r="A835" s="50" t="str">
        <f>IF(ＣＳＶ貼付用!AZ835="","",ＣＳＶ貼付用!AZ835+データ!$N$9)</f>
        <v/>
      </c>
      <c r="B835" s="50" t="str">
        <f>IF(ＣＳＶ貼付用!BO835="","",ＣＳＶ貼付用!BO835+データ!$N$9)</f>
        <v/>
      </c>
      <c r="C835" s="50" t="str">
        <f>IF(ＣＳＶ貼付用!CD835="","",ＣＳＶ貼付用!CD835+データ!$N$9)</f>
        <v/>
      </c>
      <c r="D835" s="50" t="str">
        <f>IF(ＣＳＶ貼付用!CP835="","",ＣＳＶ貼付用!CP835+データ!$N$9)</f>
        <v/>
      </c>
      <c r="E835" s="50" t="str">
        <f>IF(ＣＳＶ貼付用!DH835="","",ＣＳＶ貼付用!DH835+データ!$N$9)</f>
        <v/>
      </c>
      <c r="F835" s="50" t="str">
        <f>IF(ＣＳＶ貼付用!DW835="","",ＣＳＶ貼付用!DW835+データ!$N$9)</f>
        <v/>
      </c>
    </row>
    <row r="836" spans="1:6" ht="13.5" customHeight="1" x14ac:dyDescent="0.15">
      <c r="A836" s="50" t="str">
        <f>IF(ＣＳＶ貼付用!AZ836="","",ＣＳＶ貼付用!AZ836+データ!$N$9)</f>
        <v/>
      </c>
      <c r="B836" s="50" t="str">
        <f>IF(ＣＳＶ貼付用!BO836="","",ＣＳＶ貼付用!BO836+データ!$N$9)</f>
        <v/>
      </c>
      <c r="C836" s="50" t="str">
        <f>IF(ＣＳＶ貼付用!CD836="","",ＣＳＶ貼付用!CD836+データ!$N$9)</f>
        <v/>
      </c>
      <c r="D836" s="50" t="str">
        <f>IF(ＣＳＶ貼付用!CP836="","",ＣＳＶ貼付用!CP836+データ!$N$9)</f>
        <v/>
      </c>
      <c r="E836" s="50" t="str">
        <f>IF(ＣＳＶ貼付用!DH836="","",ＣＳＶ貼付用!DH836+データ!$N$9)</f>
        <v/>
      </c>
      <c r="F836" s="50" t="str">
        <f>IF(ＣＳＶ貼付用!DW836="","",ＣＳＶ貼付用!DW836+データ!$N$9)</f>
        <v/>
      </c>
    </row>
    <row r="837" spans="1:6" ht="13.5" customHeight="1" x14ac:dyDescent="0.15">
      <c r="A837" s="50" t="str">
        <f>IF(ＣＳＶ貼付用!AZ837="","",ＣＳＶ貼付用!AZ837+データ!$N$9)</f>
        <v/>
      </c>
      <c r="B837" s="50" t="str">
        <f>IF(ＣＳＶ貼付用!BO837="","",ＣＳＶ貼付用!BO837+データ!$N$9)</f>
        <v/>
      </c>
      <c r="C837" s="50" t="str">
        <f>IF(ＣＳＶ貼付用!CD837="","",ＣＳＶ貼付用!CD837+データ!$N$9)</f>
        <v/>
      </c>
      <c r="D837" s="50" t="str">
        <f>IF(ＣＳＶ貼付用!CP837="","",ＣＳＶ貼付用!CP837+データ!$N$9)</f>
        <v/>
      </c>
      <c r="E837" s="50" t="str">
        <f>IF(ＣＳＶ貼付用!DH837="","",ＣＳＶ貼付用!DH837+データ!$N$9)</f>
        <v/>
      </c>
      <c r="F837" s="50" t="str">
        <f>IF(ＣＳＶ貼付用!DW837="","",ＣＳＶ貼付用!DW837+データ!$N$9)</f>
        <v/>
      </c>
    </row>
    <row r="838" spans="1:6" ht="13.5" customHeight="1" x14ac:dyDescent="0.15">
      <c r="A838" s="50" t="str">
        <f>IF(ＣＳＶ貼付用!AZ838="","",ＣＳＶ貼付用!AZ838+データ!$N$9)</f>
        <v/>
      </c>
      <c r="B838" s="50" t="str">
        <f>IF(ＣＳＶ貼付用!BO838="","",ＣＳＶ貼付用!BO838+データ!$N$9)</f>
        <v/>
      </c>
      <c r="C838" s="50" t="str">
        <f>IF(ＣＳＶ貼付用!CD838="","",ＣＳＶ貼付用!CD838+データ!$N$9)</f>
        <v/>
      </c>
      <c r="D838" s="50" t="str">
        <f>IF(ＣＳＶ貼付用!CP838="","",ＣＳＶ貼付用!CP838+データ!$N$9)</f>
        <v/>
      </c>
      <c r="E838" s="50" t="str">
        <f>IF(ＣＳＶ貼付用!DH838="","",ＣＳＶ貼付用!DH838+データ!$N$9)</f>
        <v/>
      </c>
      <c r="F838" s="50" t="str">
        <f>IF(ＣＳＶ貼付用!DW838="","",ＣＳＶ貼付用!DW838+データ!$N$9)</f>
        <v/>
      </c>
    </row>
    <row r="839" spans="1:6" ht="13.5" customHeight="1" x14ac:dyDescent="0.15">
      <c r="A839" s="50" t="str">
        <f>IF(ＣＳＶ貼付用!AZ839="","",ＣＳＶ貼付用!AZ839+データ!$N$9)</f>
        <v/>
      </c>
      <c r="B839" s="50" t="str">
        <f>IF(ＣＳＶ貼付用!BO839="","",ＣＳＶ貼付用!BO839+データ!$N$9)</f>
        <v/>
      </c>
      <c r="C839" s="50" t="str">
        <f>IF(ＣＳＶ貼付用!CD839="","",ＣＳＶ貼付用!CD839+データ!$N$9)</f>
        <v/>
      </c>
      <c r="D839" s="50" t="str">
        <f>IF(ＣＳＶ貼付用!CP839="","",ＣＳＶ貼付用!CP839+データ!$N$9)</f>
        <v/>
      </c>
      <c r="E839" s="50" t="str">
        <f>IF(ＣＳＶ貼付用!DH839="","",ＣＳＶ貼付用!DH839+データ!$N$9)</f>
        <v/>
      </c>
      <c r="F839" s="50" t="str">
        <f>IF(ＣＳＶ貼付用!DW839="","",ＣＳＶ貼付用!DW839+データ!$N$9)</f>
        <v/>
      </c>
    </row>
    <row r="840" spans="1:6" ht="13.5" customHeight="1" x14ac:dyDescent="0.15">
      <c r="A840" s="50" t="str">
        <f>IF(ＣＳＶ貼付用!AZ840="","",ＣＳＶ貼付用!AZ840+データ!$N$9)</f>
        <v/>
      </c>
      <c r="B840" s="50" t="str">
        <f>IF(ＣＳＶ貼付用!BO840="","",ＣＳＶ貼付用!BO840+データ!$N$9)</f>
        <v/>
      </c>
      <c r="C840" s="50" t="str">
        <f>IF(ＣＳＶ貼付用!CD840="","",ＣＳＶ貼付用!CD840+データ!$N$9)</f>
        <v/>
      </c>
      <c r="D840" s="50" t="str">
        <f>IF(ＣＳＶ貼付用!CP840="","",ＣＳＶ貼付用!CP840+データ!$N$9)</f>
        <v/>
      </c>
      <c r="E840" s="50" t="str">
        <f>IF(ＣＳＶ貼付用!DH840="","",ＣＳＶ貼付用!DH840+データ!$N$9)</f>
        <v/>
      </c>
      <c r="F840" s="50" t="str">
        <f>IF(ＣＳＶ貼付用!DW840="","",ＣＳＶ貼付用!DW840+データ!$N$9)</f>
        <v/>
      </c>
    </row>
    <row r="841" spans="1:6" ht="13.5" customHeight="1" x14ac:dyDescent="0.15">
      <c r="A841" s="50" t="str">
        <f>IF(ＣＳＶ貼付用!AZ841="","",ＣＳＶ貼付用!AZ841+データ!$N$9)</f>
        <v/>
      </c>
      <c r="B841" s="50" t="str">
        <f>IF(ＣＳＶ貼付用!BO841="","",ＣＳＶ貼付用!BO841+データ!$N$9)</f>
        <v/>
      </c>
      <c r="C841" s="50" t="str">
        <f>IF(ＣＳＶ貼付用!CD841="","",ＣＳＶ貼付用!CD841+データ!$N$9)</f>
        <v/>
      </c>
      <c r="D841" s="50" t="str">
        <f>IF(ＣＳＶ貼付用!CP841="","",ＣＳＶ貼付用!CP841+データ!$N$9)</f>
        <v/>
      </c>
      <c r="E841" s="50" t="str">
        <f>IF(ＣＳＶ貼付用!DH841="","",ＣＳＶ貼付用!DH841+データ!$N$9)</f>
        <v/>
      </c>
      <c r="F841" s="50" t="str">
        <f>IF(ＣＳＶ貼付用!DW841="","",ＣＳＶ貼付用!DW841+データ!$N$9)</f>
        <v/>
      </c>
    </row>
    <row r="842" spans="1:6" ht="13.5" customHeight="1" x14ac:dyDescent="0.15">
      <c r="A842" s="50" t="str">
        <f>IF(ＣＳＶ貼付用!AZ842="","",ＣＳＶ貼付用!AZ842+データ!$N$9)</f>
        <v/>
      </c>
      <c r="B842" s="50" t="str">
        <f>IF(ＣＳＶ貼付用!BO842="","",ＣＳＶ貼付用!BO842+データ!$N$9)</f>
        <v/>
      </c>
      <c r="C842" s="50" t="str">
        <f>IF(ＣＳＶ貼付用!CD842="","",ＣＳＶ貼付用!CD842+データ!$N$9)</f>
        <v/>
      </c>
      <c r="D842" s="50" t="str">
        <f>IF(ＣＳＶ貼付用!CP842="","",ＣＳＶ貼付用!CP842+データ!$N$9)</f>
        <v/>
      </c>
      <c r="E842" s="50" t="str">
        <f>IF(ＣＳＶ貼付用!DH842="","",ＣＳＶ貼付用!DH842+データ!$N$9)</f>
        <v/>
      </c>
      <c r="F842" s="50" t="str">
        <f>IF(ＣＳＶ貼付用!DW842="","",ＣＳＶ貼付用!DW842+データ!$N$9)</f>
        <v/>
      </c>
    </row>
    <row r="843" spans="1:6" ht="13.5" customHeight="1" x14ac:dyDescent="0.15">
      <c r="A843" s="50" t="str">
        <f>IF(ＣＳＶ貼付用!AZ843="","",ＣＳＶ貼付用!AZ843+データ!$N$9)</f>
        <v/>
      </c>
      <c r="B843" s="50" t="str">
        <f>IF(ＣＳＶ貼付用!BO843="","",ＣＳＶ貼付用!BO843+データ!$N$9)</f>
        <v/>
      </c>
      <c r="C843" s="50" t="str">
        <f>IF(ＣＳＶ貼付用!CD843="","",ＣＳＶ貼付用!CD843+データ!$N$9)</f>
        <v/>
      </c>
      <c r="D843" s="50" t="str">
        <f>IF(ＣＳＶ貼付用!CP843="","",ＣＳＶ貼付用!CP843+データ!$N$9)</f>
        <v/>
      </c>
      <c r="E843" s="50" t="str">
        <f>IF(ＣＳＶ貼付用!DH843="","",ＣＳＶ貼付用!DH843+データ!$N$9)</f>
        <v/>
      </c>
      <c r="F843" s="50" t="str">
        <f>IF(ＣＳＶ貼付用!DW843="","",ＣＳＶ貼付用!DW843+データ!$N$9)</f>
        <v/>
      </c>
    </row>
    <row r="844" spans="1:6" ht="13.5" customHeight="1" x14ac:dyDescent="0.15">
      <c r="A844" s="50" t="str">
        <f>IF(ＣＳＶ貼付用!AZ844="","",ＣＳＶ貼付用!AZ844+データ!$N$9)</f>
        <v/>
      </c>
      <c r="B844" s="50" t="str">
        <f>IF(ＣＳＶ貼付用!BO844="","",ＣＳＶ貼付用!BO844+データ!$N$9)</f>
        <v/>
      </c>
      <c r="C844" s="50" t="str">
        <f>IF(ＣＳＶ貼付用!CD844="","",ＣＳＶ貼付用!CD844+データ!$N$9)</f>
        <v/>
      </c>
      <c r="D844" s="50" t="str">
        <f>IF(ＣＳＶ貼付用!CP844="","",ＣＳＶ貼付用!CP844+データ!$N$9)</f>
        <v/>
      </c>
      <c r="E844" s="50" t="str">
        <f>IF(ＣＳＶ貼付用!DH844="","",ＣＳＶ貼付用!DH844+データ!$N$9)</f>
        <v/>
      </c>
      <c r="F844" s="50" t="str">
        <f>IF(ＣＳＶ貼付用!DW844="","",ＣＳＶ貼付用!DW844+データ!$N$9)</f>
        <v/>
      </c>
    </row>
    <row r="845" spans="1:6" ht="13.5" customHeight="1" x14ac:dyDescent="0.15">
      <c r="A845" s="50" t="str">
        <f>IF(ＣＳＶ貼付用!AZ845="","",ＣＳＶ貼付用!AZ845+データ!$N$9)</f>
        <v/>
      </c>
      <c r="B845" s="50" t="str">
        <f>IF(ＣＳＶ貼付用!BO845="","",ＣＳＶ貼付用!BO845+データ!$N$9)</f>
        <v/>
      </c>
      <c r="C845" s="50" t="str">
        <f>IF(ＣＳＶ貼付用!CD845="","",ＣＳＶ貼付用!CD845+データ!$N$9)</f>
        <v/>
      </c>
      <c r="D845" s="50" t="str">
        <f>IF(ＣＳＶ貼付用!CP845="","",ＣＳＶ貼付用!CP845+データ!$N$9)</f>
        <v/>
      </c>
      <c r="E845" s="50" t="str">
        <f>IF(ＣＳＶ貼付用!DH845="","",ＣＳＶ貼付用!DH845+データ!$N$9)</f>
        <v/>
      </c>
      <c r="F845" s="50" t="str">
        <f>IF(ＣＳＶ貼付用!DW845="","",ＣＳＶ貼付用!DW845+データ!$N$9)</f>
        <v/>
      </c>
    </row>
    <row r="846" spans="1:6" ht="13.5" customHeight="1" x14ac:dyDescent="0.15">
      <c r="A846" s="50" t="str">
        <f>IF(ＣＳＶ貼付用!AZ846="","",ＣＳＶ貼付用!AZ846+データ!$N$9)</f>
        <v/>
      </c>
      <c r="B846" s="50" t="str">
        <f>IF(ＣＳＶ貼付用!BO846="","",ＣＳＶ貼付用!BO846+データ!$N$9)</f>
        <v/>
      </c>
      <c r="C846" s="50" t="str">
        <f>IF(ＣＳＶ貼付用!CD846="","",ＣＳＶ貼付用!CD846+データ!$N$9)</f>
        <v/>
      </c>
      <c r="D846" s="50" t="str">
        <f>IF(ＣＳＶ貼付用!CP846="","",ＣＳＶ貼付用!CP846+データ!$N$9)</f>
        <v/>
      </c>
      <c r="E846" s="50" t="str">
        <f>IF(ＣＳＶ貼付用!DH846="","",ＣＳＶ貼付用!DH846+データ!$N$9)</f>
        <v/>
      </c>
      <c r="F846" s="50" t="str">
        <f>IF(ＣＳＶ貼付用!DW846="","",ＣＳＶ貼付用!DW846+データ!$N$9)</f>
        <v/>
      </c>
    </row>
    <row r="847" spans="1:6" ht="13.5" customHeight="1" x14ac:dyDescent="0.15">
      <c r="A847" s="50" t="str">
        <f>IF(ＣＳＶ貼付用!AZ847="","",ＣＳＶ貼付用!AZ847+データ!$N$9)</f>
        <v/>
      </c>
      <c r="B847" s="50" t="str">
        <f>IF(ＣＳＶ貼付用!BO847="","",ＣＳＶ貼付用!BO847+データ!$N$9)</f>
        <v/>
      </c>
      <c r="C847" s="50" t="str">
        <f>IF(ＣＳＶ貼付用!CD847="","",ＣＳＶ貼付用!CD847+データ!$N$9)</f>
        <v/>
      </c>
      <c r="D847" s="50" t="str">
        <f>IF(ＣＳＶ貼付用!CP847="","",ＣＳＶ貼付用!CP847+データ!$N$9)</f>
        <v/>
      </c>
      <c r="E847" s="50" t="str">
        <f>IF(ＣＳＶ貼付用!DH847="","",ＣＳＶ貼付用!DH847+データ!$N$9)</f>
        <v/>
      </c>
      <c r="F847" s="50" t="str">
        <f>IF(ＣＳＶ貼付用!DW847="","",ＣＳＶ貼付用!DW847+データ!$N$9)</f>
        <v/>
      </c>
    </row>
    <row r="848" spans="1:6" ht="13.5" customHeight="1" x14ac:dyDescent="0.15">
      <c r="A848" s="50" t="str">
        <f>IF(ＣＳＶ貼付用!AZ848="","",ＣＳＶ貼付用!AZ848+データ!$N$9)</f>
        <v/>
      </c>
      <c r="B848" s="50" t="str">
        <f>IF(ＣＳＶ貼付用!BO848="","",ＣＳＶ貼付用!BO848+データ!$N$9)</f>
        <v/>
      </c>
      <c r="C848" s="50" t="str">
        <f>IF(ＣＳＶ貼付用!CD848="","",ＣＳＶ貼付用!CD848+データ!$N$9)</f>
        <v/>
      </c>
      <c r="D848" s="50" t="str">
        <f>IF(ＣＳＶ貼付用!CP848="","",ＣＳＶ貼付用!CP848+データ!$N$9)</f>
        <v/>
      </c>
      <c r="E848" s="50" t="str">
        <f>IF(ＣＳＶ貼付用!DH848="","",ＣＳＶ貼付用!DH848+データ!$N$9)</f>
        <v/>
      </c>
      <c r="F848" s="50" t="str">
        <f>IF(ＣＳＶ貼付用!DW848="","",ＣＳＶ貼付用!DW848+データ!$N$9)</f>
        <v/>
      </c>
    </row>
    <row r="849" spans="1:6" ht="13.5" customHeight="1" x14ac:dyDescent="0.15">
      <c r="A849" s="50" t="str">
        <f>IF(ＣＳＶ貼付用!AZ849="","",ＣＳＶ貼付用!AZ849+データ!$N$9)</f>
        <v/>
      </c>
      <c r="B849" s="50" t="str">
        <f>IF(ＣＳＶ貼付用!BO849="","",ＣＳＶ貼付用!BO849+データ!$N$9)</f>
        <v/>
      </c>
      <c r="C849" s="50" t="str">
        <f>IF(ＣＳＶ貼付用!CD849="","",ＣＳＶ貼付用!CD849+データ!$N$9)</f>
        <v/>
      </c>
      <c r="D849" s="50" t="str">
        <f>IF(ＣＳＶ貼付用!CP849="","",ＣＳＶ貼付用!CP849+データ!$N$9)</f>
        <v/>
      </c>
      <c r="E849" s="50" t="str">
        <f>IF(ＣＳＶ貼付用!DH849="","",ＣＳＶ貼付用!DH849+データ!$N$9)</f>
        <v/>
      </c>
      <c r="F849" s="50" t="str">
        <f>IF(ＣＳＶ貼付用!DW849="","",ＣＳＶ貼付用!DW849+データ!$N$9)</f>
        <v/>
      </c>
    </row>
    <row r="850" spans="1:6" ht="13.5" customHeight="1" x14ac:dyDescent="0.15">
      <c r="A850" s="50" t="str">
        <f>IF(ＣＳＶ貼付用!AZ850="","",ＣＳＶ貼付用!AZ850+データ!$N$9)</f>
        <v/>
      </c>
      <c r="B850" s="50" t="str">
        <f>IF(ＣＳＶ貼付用!BO850="","",ＣＳＶ貼付用!BO850+データ!$N$9)</f>
        <v/>
      </c>
      <c r="C850" s="50" t="str">
        <f>IF(ＣＳＶ貼付用!CD850="","",ＣＳＶ貼付用!CD850+データ!$N$9)</f>
        <v/>
      </c>
      <c r="D850" s="50" t="str">
        <f>IF(ＣＳＶ貼付用!CP850="","",ＣＳＶ貼付用!CP850+データ!$N$9)</f>
        <v/>
      </c>
      <c r="E850" s="50" t="str">
        <f>IF(ＣＳＶ貼付用!DH850="","",ＣＳＶ貼付用!DH850+データ!$N$9)</f>
        <v/>
      </c>
      <c r="F850" s="50" t="str">
        <f>IF(ＣＳＶ貼付用!DW850="","",ＣＳＶ貼付用!DW850+データ!$N$9)</f>
        <v/>
      </c>
    </row>
    <row r="851" spans="1:6" ht="13.5" customHeight="1" x14ac:dyDescent="0.15">
      <c r="A851" s="50" t="str">
        <f>IF(ＣＳＶ貼付用!AZ851="","",ＣＳＶ貼付用!AZ851+データ!$N$9)</f>
        <v/>
      </c>
      <c r="B851" s="50" t="str">
        <f>IF(ＣＳＶ貼付用!BO851="","",ＣＳＶ貼付用!BO851+データ!$N$9)</f>
        <v/>
      </c>
      <c r="C851" s="50" t="str">
        <f>IF(ＣＳＶ貼付用!CD851="","",ＣＳＶ貼付用!CD851+データ!$N$9)</f>
        <v/>
      </c>
      <c r="D851" s="50" t="str">
        <f>IF(ＣＳＶ貼付用!CP851="","",ＣＳＶ貼付用!CP851+データ!$N$9)</f>
        <v/>
      </c>
      <c r="E851" s="50" t="str">
        <f>IF(ＣＳＶ貼付用!DH851="","",ＣＳＶ貼付用!DH851+データ!$N$9)</f>
        <v/>
      </c>
      <c r="F851" s="50" t="str">
        <f>IF(ＣＳＶ貼付用!DW851="","",ＣＳＶ貼付用!DW851+データ!$N$9)</f>
        <v/>
      </c>
    </row>
    <row r="852" spans="1:6" ht="13.5" customHeight="1" x14ac:dyDescent="0.15">
      <c r="A852" s="50" t="str">
        <f>IF(ＣＳＶ貼付用!AZ852="","",ＣＳＶ貼付用!AZ852+データ!$N$9)</f>
        <v/>
      </c>
      <c r="B852" s="50" t="str">
        <f>IF(ＣＳＶ貼付用!BO852="","",ＣＳＶ貼付用!BO852+データ!$N$9)</f>
        <v/>
      </c>
      <c r="C852" s="50" t="str">
        <f>IF(ＣＳＶ貼付用!CD852="","",ＣＳＶ貼付用!CD852+データ!$N$9)</f>
        <v/>
      </c>
      <c r="D852" s="50" t="str">
        <f>IF(ＣＳＶ貼付用!CP852="","",ＣＳＶ貼付用!CP852+データ!$N$9)</f>
        <v/>
      </c>
      <c r="E852" s="50" t="str">
        <f>IF(ＣＳＶ貼付用!DH852="","",ＣＳＶ貼付用!DH852+データ!$N$9)</f>
        <v/>
      </c>
      <c r="F852" s="50" t="str">
        <f>IF(ＣＳＶ貼付用!DW852="","",ＣＳＶ貼付用!DW852+データ!$N$9)</f>
        <v/>
      </c>
    </row>
    <row r="853" spans="1:6" ht="13.5" customHeight="1" x14ac:dyDescent="0.15">
      <c r="A853" s="50" t="str">
        <f>IF(ＣＳＶ貼付用!AZ853="","",ＣＳＶ貼付用!AZ853+データ!$N$9)</f>
        <v/>
      </c>
      <c r="B853" s="50" t="str">
        <f>IF(ＣＳＶ貼付用!BO853="","",ＣＳＶ貼付用!BO853+データ!$N$9)</f>
        <v/>
      </c>
      <c r="C853" s="50" t="str">
        <f>IF(ＣＳＶ貼付用!CD853="","",ＣＳＶ貼付用!CD853+データ!$N$9)</f>
        <v/>
      </c>
      <c r="D853" s="50" t="str">
        <f>IF(ＣＳＶ貼付用!CP853="","",ＣＳＶ貼付用!CP853+データ!$N$9)</f>
        <v/>
      </c>
      <c r="E853" s="50" t="str">
        <f>IF(ＣＳＶ貼付用!DH853="","",ＣＳＶ貼付用!DH853+データ!$N$9)</f>
        <v/>
      </c>
      <c r="F853" s="50" t="str">
        <f>IF(ＣＳＶ貼付用!DW853="","",ＣＳＶ貼付用!DW853+データ!$N$9)</f>
        <v/>
      </c>
    </row>
    <row r="854" spans="1:6" ht="13.5" customHeight="1" x14ac:dyDescent="0.15">
      <c r="A854" s="50" t="str">
        <f>IF(ＣＳＶ貼付用!AZ854="","",ＣＳＶ貼付用!AZ854+データ!$N$9)</f>
        <v/>
      </c>
      <c r="B854" s="50" t="str">
        <f>IF(ＣＳＶ貼付用!BO854="","",ＣＳＶ貼付用!BO854+データ!$N$9)</f>
        <v/>
      </c>
      <c r="C854" s="50" t="str">
        <f>IF(ＣＳＶ貼付用!CD854="","",ＣＳＶ貼付用!CD854+データ!$N$9)</f>
        <v/>
      </c>
      <c r="D854" s="50" t="str">
        <f>IF(ＣＳＶ貼付用!CP854="","",ＣＳＶ貼付用!CP854+データ!$N$9)</f>
        <v/>
      </c>
      <c r="E854" s="50" t="str">
        <f>IF(ＣＳＶ貼付用!DH854="","",ＣＳＶ貼付用!DH854+データ!$N$9)</f>
        <v/>
      </c>
      <c r="F854" s="50" t="str">
        <f>IF(ＣＳＶ貼付用!DW854="","",ＣＳＶ貼付用!DW854+データ!$N$9)</f>
        <v/>
      </c>
    </row>
    <row r="855" spans="1:6" ht="13.5" customHeight="1" x14ac:dyDescent="0.15">
      <c r="A855" s="50" t="str">
        <f>IF(ＣＳＶ貼付用!AZ855="","",ＣＳＶ貼付用!AZ855+データ!$N$9)</f>
        <v/>
      </c>
      <c r="B855" s="50" t="str">
        <f>IF(ＣＳＶ貼付用!BO855="","",ＣＳＶ貼付用!BO855+データ!$N$9)</f>
        <v/>
      </c>
      <c r="C855" s="50" t="str">
        <f>IF(ＣＳＶ貼付用!CD855="","",ＣＳＶ貼付用!CD855+データ!$N$9)</f>
        <v/>
      </c>
      <c r="D855" s="50" t="str">
        <f>IF(ＣＳＶ貼付用!CP855="","",ＣＳＶ貼付用!CP855+データ!$N$9)</f>
        <v/>
      </c>
      <c r="E855" s="50" t="str">
        <f>IF(ＣＳＶ貼付用!DH855="","",ＣＳＶ貼付用!DH855+データ!$N$9)</f>
        <v/>
      </c>
      <c r="F855" s="50" t="str">
        <f>IF(ＣＳＶ貼付用!DW855="","",ＣＳＶ貼付用!DW855+データ!$N$9)</f>
        <v/>
      </c>
    </row>
    <row r="856" spans="1:6" ht="13.5" customHeight="1" x14ac:dyDescent="0.15">
      <c r="A856" s="50" t="str">
        <f>IF(ＣＳＶ貼付用!AZ856="","",ＣＳＶ貼付用!AZ856+データ!$N$9)</f>
        <v/>
      </c>
      <c r="B856" s="50" t="str">
        <f>IF(ＣＳＶ貼付用!BO856="","",ＣＳＶ貼付用!BO856+データ!$N$9)</f>
        <v/>
      </c>
      <c r="C856" s="50" t="str">
        <f>IF(ＣＳＶ貼付用!CD856="","",ＣＳＶ貼付用!CD856+データ!$N$9)</f>
        <v/>
      </c>
      <c r="D856" s="50" t="str">
        <f>IF(ＣＳＶ貼付用!CP856="","",ＣＳＶ貼付用!CP856+データ!$N$9)</f>
        <v/>
      </c>
      <c r="E856" s="50" t="str">
        <f>IF(ＣＳＶ貼付用!DH856="","",ＣＳＶ貼付用!DH856+データ!$N$9)</f>
        <v/>
      </c>
      <c r="F856" s="50" t="str">
        <f>IF(ＣＳＶ貼付用!DW856="","",ＣＳＶ貼付用!DW856+データ!$N$9)</f>
        <v/>
      </c>
    </row>
    <row r="857" spans="1:6" ht="13.5" customHeight="1" x14ac:dyDescent="0.15">
      <c r="A857" s="50" t="str">
        <f>IF(ＣＳＶ貼付用!AZ857="","",ＣＳＶ貼付用!AZ857+データ!$N$9)</f>
        <v/>
      </c>
      <c r="B857" s="50" t="str">
        <f>IF(ＣＳＶ貼付用!BO857="","",ＣＳＶ貼付用!BO857+データ!$N$9)</f>
        <v/>
      </c>
      <c r="C857" s="50" t="str">
        <f>IF(ＣＳＶ貼付用!CD857="","",ＣＳＶ貼付用!CD857+データ!$N$9)</f>
        <v/>
      </c>
      <c r="D857" s="50" t="str">
        <f>IF(ＣＳＶ貼付用!CP857="","",ＣＳＶ貼付用!CP857+データ!$N$9)</f>
        <v/>
      </c>
      <c r="E857" s="50" t="str">
        <f>IF(ＣＳＶ貼付用!DH857="","",ＣＳＶ貼付用!DH857+データ!$N$9)</f>
        <v/>
      </c>
      <c r="F857" s="50" t="str">
        <f>IF(ＣＳＶ貼付用!DW857="","",ＣＳＶ貼付用!DW857+データ!$N$9)</f>
        <v/>
      </c>
    </row>
    <row r="858" spans="1:6" ht="13.5" customHeight="1" x14ac:dyDescent="0.15">
      <c r="A858" s="50" t="str">
        <f>IF(ＣＳＶ貼付用!AZ858="","",ＣＳＶ貼付用!AZ858+データ!$N$9)</f>
        <v/>
      </c>
      <c r="B858" s="50" t="str">
        <f>IF(ＣＳＶ貼付用!BO858="","",ＣＳＶ貼付用!BO858+データ!$N$9)</f>
        <v/>
      </c>
      <c r="C858" s="50" t="str">
        <f>IF(ＣＳＶ貼付用!CD858="","",ＣＳＶ貼付用!CD858+データ!$N$9)</f>
        <v/>
      </c>
      <c r="D858" s="50" t="str">
        <f>IF(ＣＳＶ貼付用!CP858="","",ＣＳＶ貼付用!CP858+データ!$N$9)</f>
        <v/>
      </c>
      <c r="E858" s="50" t="str">
        <f>IF(ＣＳＶ貼付用!DH858="","",ＣＳＶ貼付用!DH858+データ!$N$9)</f>
        <v/>
      </c>
      <c r="F858" s="50" t="str">
        <f>IF(ＣＳＶ貼付用!DW858="","",ＣＳＶ貼付用!DW858+データ!$N$9)</f>
        <v/>
      </c>
    </row>
    <row r="859" spans="1:6" ht="13.5" customHeight="1" x14ac:dyDescent="0.15">
      <c r="A859" s="50" t="str">
        <f>IF(ＣＳＶ貼付用!AZ859="","",ＣＳＶ貼付用!AZ859+データ!$N$9)</f>
        <v/>
      </c>
      <c r="B859" s="50" t="str">
        <f>IF(ＣＳＶ貼付用!BO859="","",ＣＳＶ貼付用!BO859+データ!$N$9)</f>
        <v/>
      </c>
      <c r="C859" s="50" t="str">
        <f>IF(ＣＳＶ貼付用!CD859="","",ＣＳＶ貼付用!CD859+データ!$N$9)</f>
        <v/>
      </c>
      <c r="D859" s="50" t="str">
        <f>IF(ＣＳＶ貼付用!CP859="","",ＣＳＶ貼付用!CP859+データ!$N$9)</f>
        <v/>
      </c>
      <c r="E859" s="50" t="str">
        <f>IF(ＣＳＶ貼付用!DH859="","",ＣＳＶ貼付用!DH859+データ!$N$9)</f>
        <v/>
      </c>
      <c r="F859" s="50" t="str">
        <f>IF(ＣＳＶ貼付用!DW859="","",ＣＳＶ貼付用!DW859+データ!$N$9)</f>
        <v/>
      </c>
    </row>
    <row r="860" spans="1:6" ht="13.5" customHeight="1" x14ac:dyDescent="0.15">
      <c r="A860" s="50" t="str">
        <f>IF(ＣＳＶ貼付用!AZ860="","",ＣＳＶ貼付用!AZ860+データ!$N$9)</f>
        <v/>
      </c>
      <c r="B860" s="50" t="str">
        <f>IF(ＣＳＶ貼付用!BO860="","",ＣＳＶ貼付用!BO860+データ!$N$9)</f>
        <v/>
      </c>
      <c r="C860" s="50" t="str">
        <f>IF(ＣＳＶ貼付用!CD860="","",ＣＳＶ貼付用!CD860+データ!$N$9)</f>
        <v/>
      </c>
      <c r="D860" s="50" t="str">
        <f>IF(ＣＳＶ貼付用!CP860="","",ＣＳＶ貼付用!CP860+データ!$N$9)</f>
        <v/>
      </c>
      <c r="E860" s="50" t="str">
        <f>IF(ＣＳＶ貼付用!DH860="","",ＣＳＶ貼付用!DH860+データ!$N$9)</f>
        <v/>
      </c>
      <c r="F860" s="50" t="str">
        <f>IF(ＣＳＶ貼付用!DW860="","",ＣＳＶ貼付用!DW860+データ!$N$9)</f>
        <v/>
      </c>
    </row>
    <row r="861" spans="1:6" ht="13.5" customHeight="1" x14ac:dyDescent="0.15">
      <c r="A861" s="50" t="str">
        <f>IF(ＣＳＶ貼付用!AZ861="","",ＣＳＶ貼付用!AZ861+データ!$N$9)</f>
        <v/>
      </c>
      <c r="B861" s="50" t="str">
        <f>IF(ＣＳＶ貼付用!BO861="","",ＣＳＶ貼付用!BO861+データ!$N$9)</f>
        <v/>
      </c>
      <c r="C861" s="50" t="str">
        <f>IF(ＣＳＶ貼付用!CD861="","",ＣＳＶ貼付用!CD861+データ!$N$9)</f>
        <v/>
      </c>
      <c r="D861" s="50" t="str">
        <f>IF(ＣＳＶ貼付用!CP861="","",ＣＳＶ貼付用!CP861+データ!$N$9)</f>
        <v/>
      </c>
      <c r="E861" s="50" t="str">
        <f>IF(ＣＳＶ貼付用!DH861="","",ＣＳＶ貼付用!DH861+データ!$N$9)</f>
        <v/>
      </c>
      <c r="F861" s="50" t="str">
        <f>IF(ＣＳＶ貼付用!DW861="","",ＣＳＶ貼付用!DW861+データ!$N$9)</f>
        <v/>
      </c>
    </row>
    <row r="862" spans="1:6" ht="13.5" customHeight="1" x14ac:dyDescent="0.15">
      <c r="A862" s="50" t="str">
        <f>IF(ＣＳＶ貼付用!AZ862="","",ＣＳＶ貼付用!AZ862+データ!$N$9)</f>
        <v/>
      </c>
      <c r="B862" s="50" t="str">
        <f>IF(ＣＳＶ貼付用!BO862="","",ＣＳＶ貼付用!BO862+データ!$N$9)</f>
        <v/>
      </c>
      <c r="C862" s="50" t="str">
        <f>IF(ＣＳＶ貼付用!CD862="","",ＣＳＶ貼付用!CD862+データ!$N$9)</f>
        <v/>
      </c>
      <c r="D862" s="50" t="str">
        <f>IF(ＣＳＶ貼付用!CP862="","",ＣＳＶ貼付用!CP862+データ!$N$9)</f>
        <v/>
      </c>
      <c r="E862" s="50" t="str">
        <f>IF(ＣＳＶ貼付用!DH862="","",ＣＳＶ貼付用!DH862+データ!$N$9)</f>
        <v/>
      </c>
      <c r="F862" s="50" t="str">
        <f>IF(ＣＳＶ貼付用!DW862="","",ＣＳＶ貼付用!DW862+データ!$N$9)</f>
        <v/>
      </c>
    </row>
    <row r="863" spans="1:6" ht="13.5" customHeight="1" x14ac:dyDescent="0.15">
      <c r="A863" s="50" t="str">
        <f>IF(ＣＳＶ貼付用!AZ863="","",ＣＳＶ貼付用!AZ863+データ!$N$9)</f>
        <v/>
      </c>
      <c r="B863" s="50" t="str">
        <f>IF(ＣＳＶ貼付用!BO863="","",ＣＳＶ貼付用!BO863+データ!$N$9)</f>
        <v/>
      </c>
      <c r="C863" s="50" t="str">
        <f>IF(ＣＳＶ貼付用!CD863="","",ＣＳＶ貼付用!CD863+データ!$N$9)</f>
        <v/>
      </c>
      <c r="D863" s="50" t="str">
        <f>IF(ＣＳＶ貼付用!CP863="","",ＣＳＶ貼付用!CP863+データ!$N$9)</f>
        <v/>
      </c>
      <c r="E863" s="50" t="str">
        <f>IF(ＣＳＶ貼付用!DH863="","",ＣＳＶ貼付用!DH863+データ!$N$9)</f>
        <v/>
      </c>
      <c r="F863" s="50" t="str">
        <f>IF(ＣＳＶ貼付用!DW863="","",ＣＳＶ貼付用!DW863+データ!$N$9)</f>
        <v/>
      </c>
    </row>
    <row r="864" spans="1:6" ht="13.5" customHeight="1" x14ac:dyDescent="0.15">
      <c r="A864" s="50" t="str">
        <f>IF(ＣＳＶ貼付用!AZ864="","",ＣＳＶ貼付用!AZ864+データ!$N$9)</f>
        <v/>
      </c>
      <c r="B864" s="50" t="str">
        <f>IF(ＣＳＶ貼付用!BO864="","",ＣＳＶ貼付用!BO864+データ!$N$9)</f>
        <v/>
      </c>
      <c r="C864" s="50" t="str">
        <f>IF(ＣＳＶ貼付用!CD864="","",ＣＳＶ貼付用!CD864+データ!$N$9)</f>
        <v/>
      </c>
      <c r="D864" s="50" t="str">
        <f>IF(ＣＳＶ貼付用!CP864="","",ＣＳＶ貼付用!CP864+データ!$N$9)</f>
        <v/>
      </c>
      <c r="E864" s="50" t="str">
        <f>IF(ＣＳＶ貼付用!DH864="","",ＣＳＶ貼付用!DH864+データ!$N$9)</f>
        <v/>
      </c>
      <c r="F864" s="50" t="str">
        <f>IF(ＣＳＶ貼付用!DW864="","",ＣＳＶ貼付用!DW864+データ!$N$9)</f>
        <v/>
      </c>
    </row>
    <row r="865" spans="1:6" ht="13.5" customHeight="1" x14ac:dyDescent="0.15">
      <c r="A865" s="50" t="str">
        <f>IF(ＣＳＶ貼付用!AZ865="","",ＣＳＶ貼付用!AZ865+データ!$N$9)</f>
        <v/>
      </c>
      <c r="B865" s="50" t="str">
        <f>IF(ＣＳＶ貼付用!BO865="","",ＣＳＶ貼付用!BO865+データ!$N$9)</f>
        <v/>
      </c>
      <c r="C865" s="50" t="str">
        <f>IF(ＣＳＶ貼付用!CD865="","",ＣＳＶ貼付用!CD865+データ!$N$9)</f>
        <v/>
      </c>
      <c r="D865" s="50" t="str">
        <f>IF(ＣＳＶ貼付用!CP865="","",ＣＳＶ貼付用!CP865+データ!$N$9)</f>
        <v/>
      </c>
      <c r="E865" s="50" t="str">
        <f>IF(ＣＳＶ貼付用!DH865="","",ＣＳＶ貼付用!DH865+データ!$N$9)</f>
        <v/>
      </c>
      <c r="F865" s="50" t="str">
        <f>IF(ＣＳＶ貼付用!DW865="","",ＣＳＶ貼付用!DW865+データ!$N$9)</f>
        <v/>
      </c>
    </row>
    <row r="866" spans="1:6" ht="13.5" customHeight="1" x14ac:dyDescent="0.15">
      <c r="A866" s="50" t="str">
        <f>IF(ＣＳＶ貼付用!AZ866="","",ＣＳＶ貼付用!AZ866+データ!$N$9)</f>
        <v/>
      </c>
      <c r="B866" s="50" t="str">
        <f>IF(ＣＳＶ貼付用!BO866="","",ＣＳＶ貼付用!BO866+データ!$N$9)</f>
        <v/>
      </c>
      <c r="C866" s="50" t="str">
        <f>IF(ＣＳＶ貼付用!CD866="","",ＣＳＶ貼付用!CD866+データ!$N$9)</f>
        <v/>
      </c>
      <c r="D866" s="50" t="str">
        <f>IF(ＣＳＶ貼付用!CP866="","",ＣＳＶ貼付用!CP866+データ!$N$9)</f>
        <v/>
      </c>
      <c r="E866" s="50" t="str">
        <f>IF(ＣＳＶ貼付用!DH866="","",ＣＳＶ貼付用!DH866+データ!$N$9)</f>
        <v/>
      </c>
      <c r="F866" s="50" t="str">
        <f>IF(ＣＳＶ貼付用!DW866="","",ＣＳＶ貼付用!DW866+データ!$N$9)</f>
        <v/>
      </c>
    </row>
    <row r="867" spans="1:6" ht="13.5" customHeight="1" x14ac:dyDescent="0.15">
      <c r="A867" s="50" t="str">
        <f>IF(ＣＳＶ貼付用!AZ867="","",ＣＳＶ貼付用!AZ867+データ!$N$9)</f>
        <v/>
      </c>
      <c r="B867" s="50" t="str">
        <f>IF(ＣＳＶ貼付用!BO867="","",ＣＳＶ貼付用!BO867+データ!$N$9)</f>
        <v/>
      </c>
      <c r="C867" s="50" t="str">
        <f>IF(ＣＳＶ貼付用!CD867="","",ＣＳＶ貼付用!CD867+データ!$N$9)</f>
        <v/>
      </c>
      <c r="D867" s="50" t="str">
        <f>IF(ＣＳＶ貼付用!CP867="","",ＣＳＶ貼付用!CP867+データ!$N$9)</f>
        <v/>
      </c>
      <c r="E867" s="50" t="str">
        <f>IF(ＣＳＶ貼付用!DH867="","",ＣＳＶ貼付用!DH867+データ!$N$9)</f>
        <v/>
      </c>
      <c r="F867" s="50" t="str">
        <f>IF(ＣＳＶ貼付用!DW867="","",ＣＳＶ貼付用!DW867+データ!$N$9)</f>
        <v/>
      </c>
    </row>
    <row r="868" spans="1:6" ht="13.5" customHeight="1" x14ac:dyDescent="0.15">
      <c r="A868" s="50" t="str">
        <f>IF(ＣＳＶ貼付用!AZ868="","",ＣＳＶ貼付用!AZ868+データ!$N$9)</f>
        <v/>
      </c>
      <c r="B868" s="50" t="str">
        <f>IF(ＣＳＶ貼付用!BO868="","",ＣＳＶ貼付用!BO868+データ!$N$9)</f>
        <v/>
      </c>
      <c r="C868" s="50" t="str">
        <f>IF(ＣＳＶ貼付用!CD868="","",ＣＳＶ貼付用!CD868+データ!$N$9)</f>
        <v/>
      </c>
      <c r="D868" s="50" t="str">
        <f>IF(ＣＳＶ貼付用!CP868="","",ＣＳＶ貼付用!CP868+データ!$N$9)</f>
        <v/>
      </c>
      <c r="E868" s="50" t="str">
        <f>IF(ＣＳＶ貼付用!DH868="","",ＣＳＶ貼付用!DH868+データ!$N$9)</f>
        <v/>
      </c>
      <c r="F868" s="50" t="str">
        <f>IF(ＣＳＶ貼付用!DW868="","",ＣＳＶ貼付用!DW868+データ!$N$9)</f>
        <v/>
      </c>
    </row>
    <row r="869" spans="1:6" ht="13.5" customHeight="1" x14ac:dyDescent="0.15">
      <c r="A869" s="50" t="str">
        <f>IF(ＣＳＶ貼付用!AZ869="","",ＣＳＶ貼付用!AZ869+データ!$N$9)</f>
        <v/>
      </c>
      <c r="B869" s="50" t="str">
        <f>IF(ＣＳＶ貼付用!BO869="","",ＣＳＶ貼付用!BO869+データ!$N$9)</f>
        <v/>
      </c>
      <c r="C869" s="50" t="str">
        <f>IF(ＣＳＶ貼付用!CD869="","",ＣＳＶ貼付用!CD869+データ!$N$9)</f>
        <v/>
      </c>
      <c r="D869" s="50" t="str">
        <f>IF(ＣＳＶ貼付用!CP869="","",ＣＳＶ貼付用!CP869+データ!$N$9)</f>
        <v/>
      </c>
      <c r="E869" s="50" t="str">
        <f>IF(ＣＳＶ貼付用!DH869="","",ＣＳＶ貼付用!DH869+データ!$N$9)</f>
        <v/>
      </c>
      <c r="F869" s="50" t="str">
        <f>IF(ＣＳＶ貼付用!DW869="","",ＣＳＶ貼付用!DW869+データ!$N$9)</f>
        <v/>
      </c>
    </row>
    <row r="870" spans="1:6" ht="13.5" customHeight="1" x14ac:dyDescent="0.15">
      <c r="A870" s="50" t="str">
        <f>IF(ＣＳＶ貼付用!AZ870="","",ＣＳＶ貼付用!AZ870+データ!$N$9)</f>
        <v/>
      </c>
      <c r="B870" s="50" t="str">
        <f>IF(ＣＳＶ貼付用!BO870="","",ＣＳＶ貼付用!BO870+データ!$N$9)</f>
        <v/>
      </c>
      <c r="C870" s="50" t="str">
        <f>IF(ＣＳＶ貼付用!CD870="","",ＣＳＶ貼付用!CD870+データ!$N$9)</f>
        <v/>
      </c>
      <c r="D870" s="50" t="str">
        <f>IF(ＣＳＶ貼付用!CP870="","",ＣＳＶ貼付用!CP870+データ!$N$9)</f>
        <v/>
      </c>
      <c r="E870" s="50" t="str">
        <f>IF(ＣＳＶ貼付用!DH870="","",ＣＳＶ貼付用!DH870+データ!$N$9)</f>
        <v/>
      </c>
      <c r="F870" s="50" t="str">
        <f>IF(ＣＳＶ貼付用!DW870="","",ＣＳＶ貼付用!DW870+データ!$N$9)</f>
        <v/>
      </c>
    </row>
    <row r="871" spans="1:6" ht="13.5" customHeight="1" x14ac:dyDescent="0.15">
      <c r="A871" s="50" t="str">
        <f>IF(ＣＳＶ貼付用!AZ871="","",ＣＳＶ貼付用!AZ871+データ!$N$9)</f>
        <v/>
      </c>
      <c r="B871" s="50" t="str">
        <f>IF(ＣＳＶ貼付用!BO871="","",ＣＳＶ貼付用!BO871+データ!$N$9)</f>
        <v/>
      </c>
      <c r="C871" s="50" t="str">
        <f>IF(ＣＳＶ貼付用!CD871="","",ＣＳＶ貼付用!CD871+データ!$N$9)</f>
        <v/>
      </c>
      <c r="D871" s="50" t="str">
        <f>IF(ＣＳＶ貼付用!CP871="","",ＣＳＶ貼付用!CP871+データ!$N$9)</f>
        <v/>
      </c>
      <c r="E871" s="50" t="str">
        <f>IF(ＣＳＶ貼付用!DH871="","",ＣＳＶ貼付用!DH871+データ!$N$9)</f>
        <v/>
      </c>
      <c r="F871" s="50" t="str">
        <f>IF(ＣＳＶ貼付用!DW871="","",ＣＳＶ貼付用!DW871+データ!$N$9)</f>
        <v/>
      </c>
    </row>
    <row r="872" spans="1:6" ht="13.5" customHeight="1" x14ac:dyDescent="0.15">
      <c r="A872" s="50" t="str">
        <f>IF(ＣＳＶ貼付用!AZ872="","",ＣＳＶ貼付用!AZ872+データ!$N$9)</f>
        <v/>
      </c>
      <c r="B872" s="50" t="str">
        <f>IF(ＣＳＶ貼付用!BO872="","",ＣＳＶ貼付用!BO872+データ!$N$9)</f>
        <v/>
      </c>
      <c r="C872" s="50" t="str">
        <f>IF(ＣＳＶ貼付用!CD872="","",ＣＳＶ貼付用!CD872+データ!$N$9)</f>
        <v/>
      </c>
      <c r="D872" s="50" t="str">
        <f>IF(ＣＳＶ貼付用!CP872="","",ＣＳＶ貼付用!CP872+データ!$N$9)</f>
        <v/>
      </c>
      <c r="E872" s="50" t="str">
        <f>IF(ＣＳＶ貼付用!DH872="","",ＣＳＶ貼付用!DH872+データ!$N$9)</f>
        <v/>
      </c>
      <c r="F872" s="50" t="str">
        <f>IF(ＣＳＶ貼付用!DW872="","",ＣＳＶ貼付用!DW872+データ!$N$9)</f>
        <v/>
      </c>
    </row>
    <row r="873" spans="1:6" ht="13.5" customHeight="1" x14ac:dyDescent="0.15">
      <c r="A873" s="50" t="str">
        <f>IF(ＣＳＶ貼付用!AZ873="","",ＣＳＶ貼付用!AZ873+データ!$N$9)</f>
        <v/>
      </c>
      <c r="B873" s="50" t="str">
        <f>IF(ＣＳＶ貼付用!BO873="","",ＣＳＶ貼付用!BO873+データ!$N$9)</f>
        <v/>
      </c>
      <c r="C873" s="50" t="str">
        <f>IF(ＣＳＶ貼付用!CD873="","",ＣＳＶ貼付用!CD873+データ!$N$9)</f>
        <v/>
      </c>
      <c r="D873" s="50" t="str">
        <f>IF(ＣＳＶ貼付用!CP873="","",ＣＳＶ貼付用!CP873+データ!$N$9)</f>
        <v/>
      </c>
      <c r="E873" s="50" t="str">
        <f>IF(ＣＳＶ貼付用!DH873="","",ＣＳＶ貼付用!DH873+データ!$N$9)</f>
        <v/>
      </c>
      <c r="F873" s="50" t="str">
        <f>IF(ＣＳＶ貼付用!DW873="","",ＣＳＶ貼付用!DW873+データ!$N$9)</f>
        <v/>
      </c>
    </row>
    <row r="874" spans="1:6" ht="13.5" customHeight="1" x14ac:dyDescent="0.15">
      <c r="A874" s="50" t="str">
        <f>IF(ＣＳＶ貼付用!AZ874="","",ＣＳＶ貼付用!AZ874+データ!$N$9)</f>
        <v/>
      </c>
      <c r="B874" s="50" t="str">
        <f>IF(ＣＳＶ貼付用!BO874="","",ＣＳＶ貼付用!BO874+データ!$N$9)</f>
        <v/>
      </c>
      <c r="C874" s="50" t="str">
        <f>IF(ＣＳＶ貼付用!CD874="","",ＣＳＶ貼付用!CD874+データ!$N$9)</f>
        <v/>
      </c>
      <c r="D874" s="50" t="str">
        <f>IF(ＣＳＶ貼付用!CP874="","",ＣＳＶ貼付用!CP874+データ!$N$9)</f>
        <v/>
      </c>
      <c r="E874" s="50" t="str">
        <f>IF(ＣＳＶ貼付用!DH874="","",ＣＳＶ貼付用!DH874+データ!$N$9)</f>
        <v/>
      </c>
      <c r="F874" s="50" t="str">
        <f>IF(ＣＳＶ貼付用!DW874="","",ＣＳＶ貼付用!DW874+データ!$N$9)</f>
        <v/>
      </c>
    </row>
    <row r="875" spans="1:6" ht="13.5" customHeight="1" x14ac:dyDescent="0.15">
      <c r="A875" s="50" t="str">
        <f>IF(ＣＳＶ貼付用!AZ875="","",ＣＳＶ貼付用!AZ875+データ!$N$9)</f>
        <v/>
      </c>
      <c r="B875" s="50" t="str">
        <f>IF(ＣＳＶ貼付用!BO875="","",ＣＳＶ貼付用!BO875+データ!$N$9)</f>
        <v/>
      </c>
      <c r="C875" s="50" t="str">
        <f>IF(ＣＳＶ貼付用!CD875="","",ＣＳＶ貼付用!CD875+データ!$N$9)</f>
        <v/>
      </c>
      <c r="D875" s="50" t="str">
        <f>IF(ＣＳＶ貼付用!CP875="","",ＣＳＶ貼付用!CP875+データ!$N$9)</f>
        <v/>
      </c>
      <c r="E875" s="50" t="str">
        <f>IF(ＣＳＶ貼付用!DH875="","",ＣＳＶ貼付用!DH875+データ!$N$9)</f>
        <v/>
      </c>
      <c r="F875" s="50" t="str">
        <f>IF(ＣＳＶ貼付用!DW875="","",ＣＳＶ貼付用!DW875+データ!$N$9)</f>
        <v/>
      </c>
    </row>
    <row r="876" spans="1:6" ht="13.5" customHeight="1" x14ac:dyDescent="0.15">
      <c r="A876" s="50" t="str">
        <f>IF(ＣＳＶ貼付用!AZ876="","",ＣＳＶ貼付用!AZ876+データ!$N$9)</f>
        <v/>
      </c>
      <c r="B876" s="50" t="str">
        <f>IF(ＣＳＶ貼付用!BO876="","",ＣＳＶ貼付用!BO876+データ!$N$9)</f>
        <v/>
      </c>
      <c r="C876" s="50" t="str">
        <f>IF(ＣＳＶ貼付用!CD876="","",ＣＳＶ貼付用!CD876+データ!$N$9)</f>
        <v/>
      </c>
      <c r="D876" s="50" t="str">
        <f>IF(ＣＳＶ貼付用!CP876="","",ＣＳＶ貼付用!CP876+データ!$N$9)</f>
        <v/>
      </c>
      <c r="E876" s="50" t="str">
        <f>IF(ＣＳＶ貼付用!DH876="","",ＣＳＶ貼付用!DH876+データ!$N$9)</f>
        <v/>
      </c>
      <c r="F876" s="50" t="str">
        <f>IF(ＣＳＶ貼付用!DW876="","",ＣＳＶ貼付用!DW876+データ!$N$9)</f>
        <v/>
      </c>
    </row>
    <row r="877" spans="1:6" ht="13.5" customHeight="1" x14ac:dyDescent="0.15">
      <c r="A877" s="50" t="str">
        <f>IF(ＣＳＶ貼付用!AZ877="","",ＣＳＶ貼付用!AZ877+データ!$N$9)</f>
        <v/>
      </c>
      <c r="B877" s="50" t="str">
        <f>IF(ＣＳＶ貼付用!BO877="","",ＣＳＶ貼付用!BO877+データ!$N$9)</f>
        <v/>
      </c>
      <c r="C877" s="50" t="str">
        <f>IF(ＣＳＶ貼付用!CD877="","",ＣＳＶ貼付用!CD877+データ!$N$9)</f>
        <v/>
      </c>
      <c r="D877" s="50" t="str">
        <f>IF(ＣＳＶ貼付用!CP877="","",ＣＳＶ貼付用!CP877+データ!$N$9)</f>
        <v/>
      </c>
      <c r="E877" s="50" t="str">
        <f>IF(ＣＳＶ貼付用!DH877="","",ＣＳＶ貼付用!DH877+データ!$N$9)</f>
        <v/>
      </c>
      <c r="F877" s="50" t="str">
        <f>IF(ＣＳＶ貼付用!DW877="","",ＣＳＶ貼付用!DW877+データ!$N$9)</f>
        <v/>
      </c>
    </row>
    <row r="878" spans="1:6" ht="13.5" customHeight="1" x14ac:dyDescent="0.15">
      <c r="A878" s="50" t="str">
        <f>IF(ＣＳＶ貼付用!AZ878="","",ＣＳＶ貼付用!AZ878+データ!$N$9)</f>
        <v/>
      </c>
      <c r="B878" s="50" t="str">
        <f>IF(ＣＳＶ貼付用!BO878="","",ＣＳＶ貼付用!BO878+データ!$N$9)</f>
        <v/>
      </c>
      <c r="C878" s="50" t="str">
        <f>IF(ＣＳＶ貼付用!CD878="","",ＣＳＶ貼付用!CD878+データ!$N$9)</f>
        <v/>
      </c>
      <c r="D878" s="50" t="str">
        <f>IF(ＣＳＶ貼付用!CP878="","",ＣＳＶ貼付用!CP878+データ!$N$9)</f>
        <v/>
      </c>
      <c r="E878" s="50" t="str">
        <f>IF(ＣＳＶ貼付用!DH878="","",ＣＳＶ貼付用!DH878+データ!$N$9)</f>
        <v/>
      </c>
      <c r="F878" s="50" t="str">
        <f>IF(ＣＳＶ貼付用!DW878="","",ＣＳＶ貼付用!DW878+データ!$N$9)</f>
        <v/>
      </c>
    </row>
    <row r="879" spans="1:6" ht="13.5" customHeight="1" x14ac:dyDescent="0.15">
      <c r="A879" s="50" t="str">
        <f>IF(ＣＳＶ貼付用!AZ879="","",ＣＳＶ貼付用!AZ879+データ!$N$9)</f>
        <v/>
      </c>
      <c r="B879" s="50" t="str">
        <f>IF(ＣＳＶ貼付用!BO879="","",ＣＳＶ貼付用!BO879+データ!$N$9)</f>
        <v/>
      </c>
      <c r="C879" s="50" t="str">
        <f>IF(ＣＳＶ貼付用!CD879="","",ＣＳＶ貼付用!CD879+データ!$N$9)</f>
        <v/>
      </c>
      <c r="D879" s="50" t="str">
        <f>IF(ＣＳＶ貼付用!CP879="","",ＣＳＶ貼付用!CP879+データ!$N$9)</f>
        <v/>
      </c>
      <c r="E879" s="50" t="str">
        <f>IF(ＣＳＶ貼付用!DH879="","",ＣＳＶ貼付用!DH879+データ!$N$9)</f>
        <v/>
      </c>
      <c r="F879" s="50" t="str">
        <f>IF(ＣＳＶ貼付用!DW879="","",ＣＳＶ貼付用!DW879+データ!$N$9)</f>
        <v/>
      </c>
    </row>
    <row r="880" spans="1:6" ht="13.5" customHeight="1" x14ac:dyDescent="0.15">
      <c r="A880" s="50" t="str">
        <f>IF(ＣＳＶ貼付用!AZ880="","",ＣＳＶ貼付用!AZ880+データ!$N$9)</f>
        <v/>
      </c>
      <c r="B880" s="50" t="str">
        <f>IF(ＣＳＶ貼付用!BO880="","",ＣＳＶ貼付用!BO880+データ!$N$9)</f>
        <v/>
      </c>
      <c r="C880" s="50" t="str">
        <f>IF(ＣＳＶ貼付用!CD880="","",ＣＳＶ貼付用!CD880+データ!$N$9)</f>
        <v/>
      </c>
      <c r="D880" s="50" t="str">
        <f>IF(ＣＳＶ貼付用!CP880="","",ＣＳＶ貼付用!CP880+データ!$N$9)</f>
        <v/>
      </c>
      <c r="E880" s="50" t="str">
        <f>IF(ＣＳＶ貼付用!DH880="","",ＣＳＶ貼付用!DH880+データ!$N$9)</f>
        <v/>
      </c>
      <c r="F880" s="50" t="str">
        <f>IF(ＣＳＶ貼付用!DW880="","",ＣＳＶ貼付用!DW880+データ!$N$9)</f>
        <v/>
      </c>
    </row>
    <row r="881" spans="1:6" ht="13.5" customHeight="1" x14ac:dyDescent="0.15">
      <c r="A881" s="50" t="str">
        <f>IF(ＣＳＶ貼付用!AZ881="","",ＣＳＶ貼付用!AZ881+データ!$N$9)</f>
        <v/>
      </c>
      <c r="B881" s="50" t="str">
        <f>IF(ＣＳＶ貼付用!BO881="","",ＣＳＶ貼付用!BO881+データ!$N$9)</f>
        <v/>
      </c>
      <c r="C881" s="50" t="str">
        <f>IF(ＣＳＶ貼付用!CD881="","",ＣＳＶ貼付用!CD881+データ!$N$9)</f>
        <v/>
      </c>
      <c r="D881" s="50" t="str">
        <f>IF(ＣＳＶ貼付用!CP881="","",ＣＳＶ貼付用!CP881+データ!$N$9)</f>
        <v/>
      </c>
      <c r="E881" s="50" t="str">
        <f>IF(ＣＳＶ貼付用!DH881="","",ＣＳＶ貼付用!DH881+データ!$N$9)</f>
        <v/>
      </c>
      <c r="F881" s="50" t="str">
        <f>IF(ＣＳＶ貼付用!DW881="","",ＣＳＶ貼付用!DW881+データ!$N$9)</f>
        <v/>
      </c>
    </row>
    <row r="882" spans="1:6" ht="13.5" customHeight="1" x14ac:dyDescent="0.15">
      <c r="A882" s="50" t="str">
        <f>IF(ＣＳＶ貼付用!AZ882="","",ＣＳＶ貼付用!AZ882+データ!$N$9)</f>
        <v/>
      </c>
      <c r="B882" s="50" t="str">
        <f>IF(ＣＳＶ貼付用!BO882="","",ＣＳＶ貼付用!BO882+データ!$N$9)</f>
        <v/>
      </c>
      <c r="C882" s="50" t="str">
        <f>IF(ＣＳＶ貼付用!CD882="","",ＣＳＶ貼付用!CD882+データ!$N$9)</f>
        <v/>
      </c>
      <c r="D882" s="50" t="str">
        <f>IF(ＣＳＶ貼付用!CP882="","",ＣＳＶ貼付用!CP882+データ!$N$9)</f>
        <v/>
      </c>
      <c r="E882" s="50" t="str">
        <f>IF(ＣＳＶ貼付用!DH882="","",ＣＳＶ貼付用!DH882+データ!$N$9)</f>
        <v/>
      </c>
      <c r="F882" s="50" t="str">
        <f>IF(ＣＳＶ貼付用!DW882="","",ＣＳＶ貼付用!DW882+データ!$N$9)</f>
        <v/>
      </c>
    </row>
    <row r="883" spans="1:6" ht="13.5" customHeight="1" x14ac:dyDescent="0.15">
      <c r="A883" s="50" t="str">
        <f>IF(ＣＳＶ貼付用!AZ883="","",ＣＳＶ貼付用!AZ883+データ!$N$9)</f>
        <v/>
      </c>
      <c r="B883" s="50" t="str">
        <f>IF(ＣＳＶ貼付用!BO883="","",ＣＳＶ貼付用!BO883+データ!$N$9)</f>
        <v/>
      </c>
      <c r="C883" s="50" t="str">
        <f>IF(ＣＳＶ貼付用!CD883="","",ＣＳＶ貼付用!CD883+データ!$N$9)</f>
        <v/>
      </c>
      <c r="D883" s="50" t="str">
        <f>IF(ＣＳＶ貼付用!CP883="","",ＣＳＶ貼付用!CP883+データ!$N$9)</f>
        <v/>
      </c>
      <c r="E883" s="50" t="str">
        <f>IF(ＣＳＶ貼付用!DH883="","",ＣＳＶ貼付用!DH883+データ!$N$9)</f>
        <v/>
      </c>
      <c r="F883" s="50" t="str">
        <f>IF(ＣＳＶ貼付用!DW883="","",ＣＳＶ貼付用!DW883+データ!$N$9)</f>
        <v/>
      </c>
    </row>
    <row r="884" spans="1:6" ht="13.5" customHeight="1" x14ac:dyDescent="0.15">
      <c r="A884" s="50" t="str">
        <f>IF(ＣＳＶ貼付用!AZ884="","",ＣＳＶ貼付用!AZ884+データ!$N$9)</f>
        <v/>
      </c>
      <c r="B884" s="50" t="str">
        <f>IF(ＣＳＶ貼付用!BO884="","",ＣＳＶ貼付用!BO884+データ!$N$9)</f>
        <v/>
      </c>
      <c r="C884" s="50" t="str">
        <f>IF(ＣＳＶ貼付用!CD884="","",ＣＳＶ貼付用!CD884+データ!$N$9)</f>
        <v/>
      </c>
      <c r="D884" s="50" t="str">
        <f>IF(ＣＳＶ貼付用!CP884="","",ＣＳＶ貼付用!CP884+データ!$N$9)</f>
        <v/>
      </c>
      <c r="E884" s="50" t="str">
        <f>IF(ＣＳＶ貼付用!DH884="","",ＣＳＶ貼付用!DH884+データ!$N$9)</f>
        <v/>
      </c>
      <c r="F884" s="50" t="str">
        <f>IF(ＣＳＶ貼付用!DW884="","",ＣＳＶ貼付用!DW884+データ!$N$9)</f>
        <v/>
      </c>
    </row>
    <row r="885" spans="1:6" ht="13.5" customHeight="1" x14ac:dyDescent="0.15">
      <c r="A885" s="50" t="str">
        <f>IF(ＣＳＶ貼付用!AZ885="","",ＣＳＶ貼付用!AZ885+データ!$N$9)</f>
        <v/>
      </c>
      <c r="B885" s="50" t="str">
        <f>IF(ＣＳＶ貼付用!BO885="","",ＣＳＶ貼付用!BO885+データ!$N$9)</f>
        <v/>
      </c>
      <c r="C885" s="50" t="str">
        <f>IF(ＣＳＶ貼付用!CD885="","",ＣＳＶ貼付用!CD885+データ!$N$9)</f>
        <v/>
      </c>
      <c r="D885" s="50" t="str">
        <f>IF(ＣＳＶ貼付用!CP885="","",ＣＳＶ貼付用!CP885+データ!$N$9)</f>
        <v/>
      </c>
      <c r="E885" s="50" t="str">
        <f>IF(ＣＳＶ貼付用!DH885="","",ＣＳＶ貼付用!DH885+データ!$N$9)</f>
        <v/>
      </c>
      <c r="F885" s="50" t="str">
        <f>IF(ＣＳＶ貼付用!DW885="","",ＣＳＶ貼付用!DW885+データ!$N$9)</f>
        <v/>
      </c>
    </row>
    <row r="886" spans="1:6" ht="13.5" customHeight="1" x14ac:dyDescent="0.15">
      <c r="A886" s="50" t="str">
        <f>IF(ＣＳＶ貼付用!AZ886="","",ＣＳＶ貼付用!AZ886+データ!$N$9)</f>
        <v/>
      </c>
      <c r="B886" s="50" t="str">
        <f>IF(ＣＳＶ貼付用!BO886="","",ＣＳＶ貼付用!BO886+データ!$N$9)</f>
        <v/>
      </c>
      <c r="C886" s="50" t="str">
        <f>IF(ＣＳＶ貼付用!CD886="","",ＣＳＶ貼付用!CD886+データ!$N$9)</f>
        <v/>
      </c>
      <c r="D886" s="50" t="str">
        <f>IF(ＣＳＶ貼付用!CP886="","",ＣＳＶ貼付用!CP886+データ!$N$9)</f>
        <v/>
      </c>
      <c r="E886" s="50" t="str">
        <f>IF(ＣＳＶ貼付用!DH886="","",ＣＳＶ貼付用!DH886+データ!$N$9)</f>
        <v/>
      </c>
      <c r="F886" s="50" t="str">
        <f>IF(ＣＳＶ貼付用!DW886="","",ＣＳＶ貼付用!DW886+データ!$N$9)</f>
        <v/>
      </c>
    </row>
    <row r="887" spans="1:6" ht="13.5" customHeight="1" x14ac:dyDescent="0.15">
      <c r="A887" s="50" t="str">
        <f>IF(ＣＳＶ貼付用!AZ887="","",ＣＳＶ貼付用!AZ887+データ!$N$9)</f>
        <v/>
      </c>
      <c r="B887" s="50" t="str">
        <f>IF(ＣＳＶ貼付用!BO887="","",ＣＳＶ貼付用!BO887+データ!$N$9)</f>
        <v/>
      </c>
      <c r="C887" s="50" t="str">
        <f>IF(ＣＳＶ貼付用!CD887="","",ＣＳＶ貼付用!CD887+データ!$N$9)</f>
        <v/>
      </c>
      <c r="D887" s="50" t="str">
        <f>IF(ＣＳＶ貼付用!CP887="","",ＣＳＶ貼付用!CP887+データ!$N$9)</f>
        <v/>
      </c>
      <c r="E887" s="50" t="str">
        <f>IF(ＣＳＶ貼付用!DH887="","",ＣＳＶ貼付用!DH887+データ!$N$9)</f>
        <v/>
      </c>
      <c r="F887" s="50" t="str">
        <f>IF(ＣＳＶ貼付用!DW887="","",ＣＳＶ貼付用!DW887+データ!$N$9)</f>
        <v/>
      </c>
    </row>
    <row r="888" spans="1:6" ht="13.5" customHeight="1" x14ac:dyDescent="0.15">
      <c r="A888" s="50" t="str">
        <f>IF(ＣＳＶ貼付用!AZ888="","",ＣＳＶ貼付用!AZ888+データ!$N$9)</f>
        <v/>
      </c>
      <c r="B888" s="50" t="str">
        <f>IF(ＣＳＶ貼付用!BO888="","",ＣＳＶ貼付用!BO888+データ!$N$9)</f>
        <v/>
      </c>
      <c r="C888" s="50" t="str">
        <f>IF(ＣＳＶ貼付用!CD888="","",ＣＳＶ貼付用!CD888+データ!$N$9)</f>
        <v/>
      </c>
      <c r="D888" s="50" t="str">
        <f>IF(ＣＳＶ貼付用!CP888="","",ＣＳＶ貼付用!CP888+データ!$N$9)</f>
        <v/>
      </c>
      <c r="E888" s="50" t="str">
        <f>IF(ＣＳＶ貼付用!DH888="","",ＣＳＶ貼付用!DH888+データ!$N$9)</f>
        <v/>
      </c>
      <c r="F888" s="50" t="str">
        <f>IF(ＣＳＶ貼付用!DW888="","",ＣＳＶ貼付用!DW888+データ!$N$9)</f>
        <v/>
      </c>
    </row>
    <row r="889" spans="1:6" ht="13.5" customHeight="1" x14ac:dyDescent="0.15">
      <c r="A889" s="50" t="str">
        <f>IF(ＣＳＶ貼付用!AZ889="","",ＣＳＶ貼付用!AZ889+データ!$N$9)</f>
        <v/>
      </c>
      <c r="B889" s="50" t="str">
        <f>IF(ＣＳＶ貼付用!BO889="","",ＣＳＶ貼付用!BO889+データ!$N$9)</f>
        <v/>
      </c>
      <c r="C889" s="50" t="str">
        <f>IF(ＣＳＶ貼付用!CD889="","",ＣＳＶ貼付用!CD889+データ!$N$9)</f>
        <v/>
      </c>
      <c r="D889" s="50" t="str">
        <f>IF(ＣＳＶ貼付用!CP889="","",ＣＳＶ貼付用!CP889+データ!$N$9)</f>
        <v/>
      </c>
      <c r="E889" s="50" t="str">
        <f>IF(ＣＳＶ貼付用!DH889="","",ＣＳＶ貼付用!DH889+データ!$N$9)</f>
        <v/>
      </c>
      <c r="F889" s="50" t="str">
        <f>IF(ＣＳＶ貼付用!DW889="","",ＣＳＶ貼付用!DW889+データ!$N$9)</f>
        <v/>
      </c>
    </row>
    <row r="890" spans="1:6" ht="13.5" customHeight="1" x14ac:dyDescent="0.15">
      <c r="A890" s="50" t="str">
        <f>IF(ＣＳＶ貼付用!AZ890="","",ＣＳＶ貼付用!AZ890+データ!$N$9)</f>
        <v/>
      </c>
      <c r="B890" s="50" t="str">
        <f>IF(ＣＳＶ貼付用!BO890="","",ＣＳＶ貼付用!BO890+データ!$N$9)</f>
        <v/>
      </c>
      <c r="C890" s="50" t="str">
        <f>IF(ＣＳＶ貼付用!CD890="","",ＣＳＶ貼付用!CD890+データ!$N$9)</f>
        <v/>
      </c>
      <c r="D890" s="50" t="str">
        <f>IF(ＣＳＶ貼付用!CP890="","",ＣＳＶ貼付用!CP890+データ!$N$9)</f>
        <v/>
      </c>
      <c r="E890" s="50" t="str">
        <f>IF(ＣＳＶ貼付用!DH890="","",ＣＳＶ貼付用!DH890+データ!$N$9)</f>
        <v/>
      </c>
      <c r="F890" s="50" t="str">
        <f>IF(ＣＳＶ貼付用!DW890="","",ＣＳＶ貼付用!DW890+データ!$N$9)</f>
        <v/>
      </c>
    </row>
    <row r="891" spans="1:6" ht="13.5" customHeight="1" x14ac:dyDescent="0.15">
      <c r="A891" s="50" t="str">
        <f>IF(ＣＳＶ貼付用!AZ891="","",ＣＳＶ貼付用!AZ891+データ!$N$9)</f>
        <v/>
      </c>
      <c r="B891" s="50" t="str">
        <f>IF(ＣＳＶ貼付用!BO891="","",ＣＳＶ貼付用!BO891+データ!$N$9)</f>
        <v/>
      </c>
      <c r="C891" s="50" t="str">
        <f>IF(ＣＳＶ貼付用!CD891="","",ＣＳＶ貼付用!CD891+データ!$N$9)</f>
        <v/>
      </c>
      <c r="D891" s="50" t="str">
        <f>IF(ＣＳＶ貼付用!CP891="","",ＣＳＶ貼付用!CP891+データ!$N$9)</f>
        <v/>
      </c>
      <c r="E891" s="50" t="str">
        <f>IF(ＣＳＶ貼付用!DH891="","",ＣＳＶ貼付用!DH891+データ!$N$9)</f>
        <v/>
      </c>
      <c r="F891" s="50" t="str">
        <f>IF(ＣＳＶ貼付用!DW891="","",ＣＳＶ貼付用!DW891+データ!$N$9)</f>
        <v/>
      </c>
    </row>
    <row r="892" spans="1:6" ht="13.5" customHeight="1" x14ac:dyDescent="0.15">
      <c r="A892" s="50" t="str">
        <f>IF(ＣＳＶ貼付用!AZ892="","",ＣＳＶ貼付用!AZ892+データ!$N$9)</f>
        <v/>
      </c>
      <c r="B892" s="50" t="str">
        <f>IF(ＣＳＶ貼付用!BO892="","",ＣＳＶ貼付用!BO892+データ!$N$9)</f>
        <v/>
      </c>
      <c r="C892" s="50" t="str">
        <f>IF(ＣＳＶ貼付用!CD892="","",ＣＳＶ貼付用!CD892+データ!$N$9)</f>
        <v/>
      </c>
      <c r="D892" s="50" t="str">
        <f>IF(ＣＳＶ貼付用!CP892="","",ＣＳＶ貼付用!CP892+データ!$N$9)</f>
        <v/>
      </c>
      <c r="E892" s="50" t="str">
        <f>IF(ＣＳＶ貼付用!DH892="","",ＣＳＶ貼付用!DH892+データ!$N$9)</f>
        <v/>
      </c>
      <c r="F892" s="50" t="str">
        <f>IF(ＣＳＶ貼付用!DW892="","",ＣＳＶ貼付用!DW892+データ!$N$9)</f>
        <v/>
      </c>
    </row>
    <row r="893" spans="1:6" ht="13.5" customHeight="1" x14ac:dyDescent="0.15">
      <c r="A893" s="50" t="str">
        <f>IF(ＣＳＶ貼付用!AZ893="","",ＣＳＶ貼付用!AZ893+データ!$N$9)</f>
        <v/>
      </c>
      <c r="B893" s="50" t="str">
        <f>IF(ＣＳＶ貼付用!BO893="","",ＣＳＶ貼付用!BO893+データ!$N$9)</f>
        <v/>
      </c>
      <c r="C893" s="50" t="str">
        <f>IF(ＣＳＶ貼付用!CD893="","",ＣＳＶ貼付用!CD893+データ!$N$9)</f>
        <v/>
      </c>
      <c r="D893" s="50" t="str">
        <f>IF(ＣＳＶ貼付用!CP893="","",ＣＳＶ貼付用!CP893+データ!$N$9)</f>
        <v/>
      </c>
      <c r="E893" s="50" t="str">
        <f>IF(ＣＳＶ貼付用!DH893="","",ＣＳＶ貼付用!DH893+データ!$N$9)</f>
        <v/>
      </c>
      <c r="F893" s="50" t="str">
        <f>IF(ＣＳＶ貼付用!DW893="","",ＣＳＶ貼付用!DW893+データ!$N$9)</f>
        <v/>
      </c>
    </row>
    <row r="894" spans="1:6" ht="13.5" customHeight="1" x14ac:dyDescent="0.15">
      <c r="A894" s="50" t="str">
        <f>IF(ＣＳＶ貼付用!AZ894="","",ＣＳＶ貼付用!AZ894+データ!$N$9)</f>
        <v/>
      </c>
      <c r="B894" s="50" t="str">
        <f>IF(ＣＳＶ貼付用!BO894="","",ＣＳＶ貼付用!BO894+データ!$N$9)</f>
        <v/>
      </c>
      <c r="C894" s="50" t="str">
        <f>IF(ＣＳＶ貼付用!CD894="","",ＣＳＶ貼付用!CD894+データ!$N$9)</f>
        <v/>
      </c>
      <c r="D894" s="50" t="str">
        <f>IF(ＣＳＶ貼付用!CP894="","",ＣＳＶ貼付用!CP894+データ!$N$9)</f>
        <v/>
      </c>
      <c r="E894" s="50" t="str">
        <f>IF(ＣＳＶ貼付用!DH894="","",ＣＳＶ貼付用!DH894+データ!$N$9)</f>
        <v/>
      </c>
      <c r="F894" s="50" t="str">
        <f>IF(ＣＳＶ貼付用!DW894="","",ＣＳＶ貼付用!DW894+データ!$N$9)</f>
        <v/>
      </c>
    </row>
    <row r="895" spans="1:6" ht="13.5" customHeight="1" x14ac:dyDescent="0.15">
      <c r="A895" s="50" t="str">
        <f>IF(ＣＳＶ貼付用!AZ895="","",ＣＳＶ貼付用!AZ895+データ!$N$9)</f>
        <v/>
      </c>
      <c r="B895" s="50" t="str">
        <f>IF(ＣＳＶ貼付用!BO895="","",ＣＳＶ貼付用!BO895+データ!$N$9)</f>
        <v/>
      </c>
      <c r="C895" s="50" t="str">
        <f>IF(ＣＳＶ貼付用!CD895="","",ＣＳＶ貼付用!CD895+データ!$N$9)</f>
        <v/>
      </c>
      <c r="D895" s="50" t="str">
        <f>IF(ＣＳＶ貼付用!CP895="","",ＣＳＶ貼付用!CP895+データ!$N$9)</f>
        <v/>
      </c>
      <c r="E895" s="50" t="str">
        <f>IF(ＣＳＶ貼付用!DH895="","",ＣＳＶ貼付用!DH895+データ!$N$9)</f>
        <v/>
      </c>
      <c r="F895" s="50" t="str">
        <f>IF(ＣＳＶ貼付用!DW895="","",ＣＳＶ貼付用!DW895+データ!$N$9)</f>
        <v/>
      </c>
    </row>
    <row r="896" spans="1:6" ht="13.5" customHeight="1" x14ac:dyDescent="0.15">
      <c r="A896" s="50" t="str">
        <f>IF(ＣＳＶ貼付用!AZ896="","",ＣＳＶ貼付用!AZ896+データ!$N$9)</f>
        <v/>
      </c>
      <c r="B896" s="50" t="str">
        <f>IF(ＣＳＶ貼付用!BO896="","",ＣＳＶ貼付用!BO896+データ!$N$9)</f>
        <v/>
      </c>
      <c r="C896" s="50" t="str">
        <f>IF(ＣＳＶ貼付用!CD896="","",ＣＳＶ貼付用!CD896+データ!$N$9)</f>
        <v/>
      </c>
      <c r="D896" s="50" t="str">
        <f>IF(ＣＳＶ貼付用!CP896="","",ＣＳＶ貼付用!CP896+データ!$N$9)</f>
        <v/>
      </c>
      <c r="E896" s="50" t="str">
        <f>IF(ＣＳＶ貼付用!DH896="","",ＣＳＶ貼付用!DH896+データ!$N$9)</f>
        <v/>
      </c>
      <c r="F896" s="50" t="str">
        <f>IF(ＣＳＶ貼付用!DW896="","",ＣＳＶ貼付用!DW896+データ!$N$9)</f>
        <v/>
      </c>
    </row>
    <row r="897" spans="1:6" ht="13.5" customHeight="1" x14ac:dyDescent="0.15">
      <c r="A897" s="50" t="str">
        <f>IF(ＣＳＶ貼付用!AZ897="","",ＣＳＶ貼付用!AZ897+データ!$N$9)</f>
        <v/>
      </c>
      <c r="B897" s="50" t="str">
        <f>IF(ＣＳＶ貼付用!BO897="","",ＣＳＶ貼付用!BO897+データ!$N$9)</f>
        <v/>
      </c>
      <c r="C897" s="50" t="str">
        <f>IF(ＣＳＶ貼付用!CD897="","",ＣＳＶ貼付用!CD897+データ!$N$9)</f>
        <v/>
      </c>
      <c r="D897" s="50" t="str">
        <f>IF(ＣＳＶ貼付用!CP897="","",ＣＳＶ貼付用!CP897+データ!$N$9)</f>
        <v/>
      </c>
      <c r="E897" s="50" t="str">
        <f>IF(ＣＳＶ貼付用!DH897="","",ＣＳＶ貼付用!DH897+データ!$N$9)</f>
        <v/>
      </c>
      <c r="F897" s="50" t="str">
        <f>IF(ＣＳＶ貼付用!DW897="","",ＣＳＶ貼付用!DW897+データ!$N$9)</f>
        <v/>
      </c>
    </row>
    <row r="898" spans="1:6" ht="13.5" customHeight="1" x14ac:dyDescent="0.15">
      <c r="A898" s="50" t="str">
        <f>IF(ＣＳＶ貼付用!AZ898="","",ＣＳＶ貼付用!AZ898+データ!$N$9)</f>
        <v/>
      </c>
      <c r="B898" s="50" t="str">
        <f>IF(ＣＳＶ貼付用!BO898="","",ＣＳＶ貼付用!BO898+データ!$N$9)</f>
        <v/>
      </c>
      <c r="C898" s="50" t="str">
        <f>IF(ＣＳＶ貼付用!CD898="","",ＣＳＶ貼付用!CD898+データ!$N$9)</f>
        <v/>
      </c>
      <c r="D898" s="50" t="str">
        <f>IF(ＣＳＶ貼付用!CP898="","",ＣＳＶ貼付用!CP898+データ!$N$9)</f>
        <v/>
      </c>
      <c r="E898" s="50" t="str">
        <f>IF(ＣＳＶ貼付用!DH898="","",ＣＳＶ貼付用!DH898+データ!$N$9)</f>
        <v/>
      </c>
      <c r="F898" s="50" t="str">
        <f>IF(ＣＳＶ貼付用!DW898="","",ＣＳＶ貼付用!DW898+データ!$N$9)</f>
        <v/>
      </c>
    </row>
    <row r="899" spans="1:6" ht="13.5" customHeight="1" x14ac:dyDescent="0.15">
      <c r="A899" s="50" t="str">
        <f>IF(ＣＳＶ貼付用!AZ899="","",ＣＳＶ貼付用!AZ899+データ!$N$9)</f>
        <v/>
      </c>
      <c r="B899" s="50" t="str">
        <f>IF(ＣＳＶ貼付用!BO899="","",ＣＳＶ貼付用!BO899+データ!$N$9)</f>
        <v/>
      </c>
      <c r="C899" s="50" t="str">
        <f>IF(ＣＳＶ貼付用!CD899="","",ＣＳＶ貼付用!CD899+データ!$N$9)</f>
        <v/>
      </c>
      <c r="D899" s="50" t="str">
        <f>IF(ＣＳＶ貼付用!CP899="","",ＣＳＶ貼付用!CP899+データ!$N$9)</f>
        <v/>
      </c>
      <c r="E899" s="50" t="str">
        <f>IF(ＣＳＶ貼付用!DH899="","",ＣＳＶ貼付用!DH899+データ!$N$9)</f>
        <v/>
      </c>
      <c r="F899" s="50" t="str">
        <f>IF(ＣＳＶ貼付用!DW899="","",ＣＳＶ貼付用!DW899+データ!$N$9)</f>
        <v/>
      </c>
    </row>
    <row r="900" spans="1:6" ht="13.5" customHeight="1" x14ac:dyDescent="0.15">
      <c r="A900" s="50" t="str">
        <f>IF(ＣＳＶ貼付用!AZ900="","",ＣＳＶ貼付用!AZ900+データ!$N$9)</f>
        <v/>
      </c>
      <c r="B900" s="50" t="str">
        <f>IF(ＣＳＶ貼付用!BO900="","",ＣＳＶ貼付用!BO900+データ!$N$9)</f>
        <v/>
      </c>
      <c r="C900" s="50" t="str">
        <f>IF(ＣＳＶ貼付用!CD900="","",ＣＳＶ貼付用!CD900+データ!$N$9)</f>
        <v/>
      </c>
      <c r="D900" s="50" t="str">
        <f>IF(ＣＳＶ貼付用!CP900="","",ＣＳＶ貼付用!CP900+データ!$N$9)</f>
        <v/>
      </c>
      <c r="E900" s="50" t="str">
        <f>IF(ＣＳＶ貼付用!DH900="","",ＣＳＶ貼付用!DH900+データ!$N$9)</f>
        <v/>
      </c>
      <c r="F900" s="50" t="str">
        <f>IF(ＣＳＶ貼付用!DW900="","",ＣＳＶ貼付用!DW900+データ!$N$9)</f>
        <v/>
      </c>
    </row>
    <row r="901" spans="1:6" ht="13.5" customHeight="1" x14ac:dyDescent="0.15">
      <c r="A901" s="50" t="str">
        <f>IF(ＣＳＶ貼付用!AZ901="","",ＣＳＶ貼付用!AZ901+データ!$N$9)</f>
        <v/>
      </c>
      <c r="B901" s="50" t="str">
        <f>IF(ＣＳＶ貼付用!BO901="","",ＣＳＶ貼付用!BO901+データ!$N$9)</f>
        <v/>
      </c>
      <c r="C901" s="50" t="str">
        <f>IF(ＣＳＶ貼付用!CD901="","",ＣＳＶ貼付用!CD901+データ!$N$9)</f>
        <v/>
      </c>
      <c r="D901" s="50" t="str">
        <f>IF(ＣＳＶ貼付用!CP901="","",ＣＳＶ貼付用!CP901+データ!$N$9)</f>
        <v/>
      </c>
      <c r="E901" s="50" t="str">
        <f>IF(ＣＳＶ貼付用!DH901="","",ＣＳＶ貼付用!DH901+データ!$N$9)</f>
        <v/>
      </c>
      <c r="F901" s="50" t="str">
        <f>IF(ＣＳＶ貼付用!DW901="","",ＣＳＶ貼付用!DW901+データ!$N$9)</f>
        <v/>
      </c>
    </row>
    <row r="902" spans="1:6" ht="13.5" customHeight="1" x14ac:dyDescent="0.15">
      <c r="A902" s="50" t="str">
        <f>IF(ＣＳＶ貼付用!AZ902="","",ＣＳＶ貼付用!AZ902+データ!$N$9)</f>
        <v/>
      </c>
      <c r="B902" s="50" t="str">
        <f>IF(ＣＳＶ貼付用!BO902="","",ＣＳＶ貼付用!BO902+データ!$N$9)</f>
        <v/>
      </c>
      <c r="C902" s="50" t="str">
        <f>IF(ＣＳＶ貼付用!CD902="","",ＣＳＶ貼付用!CD902+データ!$N$9)</f>
        <v/>
      </c>
      <c r="D902" s="50" t="str">
        <f>IF(ＣＳＶ貼付用!CP902="","",ＣＳＶ貼付用!CP902+データ!$N$9)</f>
        <v/>
      </c>
      <c r="E902" s="50" t="str">
        <f>IF(ＣＳＶ貼付用!DH902="","",ＣＳＶ貼付用!DH902+データ!$N$9)</f>
        <v/>
      </c>
      <c r="F902" s="50" t="str">
        <f>IF(ＣＳＶ貼付用!DW902="","",ＣＳＶ貼付用!DW902+データ!$N$9)</f>
        <v/>
      </c>
    </row>
    <row r="903" spans="1:6" ht="13.5" customHeight="1" x14ac:dyDescent="0.15">
      <c r="A903" s="50" t="str">
        <f>IF(ＣＳＶ貼付用!AZ903="","",ＣＳＶ貼付用!AZ903+データ!$N$9)</f>
        <v/>
      </c>
      <c r="B903" s="50" t="str">
        <f>IF(ＣＳＶ貼付用!BO903="","",ＣＳＶ貼付用!BO903+データ!$N$9)</f>
        <v/>
      </c>
      <c r="C903" s="50" t="str">
        <f>IF(ＣＳＶ貼付用!CD903="","",ＣＳＶ貼付用!CD903+データ!$N$9)</f>
        <v/>
      </c>
      <c r="D903" s="50" t="str">
        <f>IF(ＣＳＶ貼付用!CP903="","",ＣＳＶ貼付用!CP903+データ!$N$9)</f>
        <v/>
      </c>
      <c r="E903" s="50" t="str">
        <f>IF(ＣＳＶ貼付用!DH903="","",ＣＳＶ貼付用!DH903+データ!$N$9)</f>
        <v/>
      </c>
      <c r="F903" s="50" t="str">
        <f>IF(ＣＳＶ貼付用!DW903="","",ＣＳＶ貼付用!DW903+データ!$N$9)</f>
        <v/>
      </c>
    </row>
    <row r="904" spans="1:6" ht="13.5" customHeight="1" x14ac:dyDescent="0.15">
      <c r="A904" s="50" t="str">
        <f>IF(ＣＳＶ貼付用!AZ904="","",ＣＳＶ貼付用!AZ904+データ!$N$9)</f>
        <v/>
      </c>
      <c r="B904" s="50" t="str">
        <f>IF(ＣＳＶ貼付用!BO904="","",ＣＳＶ貼付用!BO904+データ!$N$9)</f>
        <v/>
      </c>
      <c r="C904" s="50" t="str">
        <f>IF(ＣＳＶ貼付用!CD904="","",ＣＳＶ貼付用!CD904+データ!$N$9)</f>
        <v/>
      </c>
      <c r="D904" s="50" t="str">
        <f>IF(ＣＳＶ貼付用!CP904="","",ＣＳＶ貼付用!CP904+データ!$N$9)</f>
        <v/>
      </c>
      <c r="E904" s="50" t="str">
        <f>IF(ＣＳＶ貼付用!DH904="","",ＣＳＶ貼付用!DH904+データ!$N$9)</f>
        <v/>
      </c>
      <c r="F904" s="50" t="str">
        <f>IF(ＣＳＶ貼付用!DW904="","",ＣＳＶ貼付用!DW904+データ!$N$9)</f>
        <v/>
      </c>
    </row>
    <row r="905" spans="1:6" ht="13.5" customHeight="1" x14ac:dyDescent="0.15">
      <c r="A905" s="50" t="str">
        <f>IF(ＣＳＶ貼付用!AZ905="","",ＣＳＶ貼付用!AZ905+データ!$N$9)</f>
        <v/>
      </c>
      <c r="B905" s="50" t="str">
        <f>IF(ＣＳＶ貼付用!BO905="","",ＣＳＶ貼付用!BO905+データ!$N$9)</f>
        <v/>
      </c>
      <c r="C905" s="50" t="str">
        <f>IF(ＣＳＶ貼付用!CD905="","",ＣＳＶ貼付用!CD905+データ!$N$9)</f>
        <v/>
      </c>
      <c r="D905" s="50" t="str">
        <f>IF(ＣＳＶ貼付用!CP905="","",ＣＳＶ貼付用!CP905+データ!$N$9)</f>
        <v/>
      </c>
      <c r="E905" s="50" t="str">
        <f>IF(ＣＳＶ貼付用!DH905="","",ＣＳＶ貼付用!DH905+データ!$N$9)</f>
        <v/>
      </c>
      <c r="F905" s="50" t="str">
        <f>IF(ＣＳＶ貼付用!DW905="","",ＣＳＶ貼付用!DW905+データ!$N$9)</f>
        <v/>
      </c>
    </row>
    <row r="906" spans="1:6" ht="13.5" customHeight="1" x14ac:dyDescent="0.15">
      <c r="A906" s="50" t="str">
        <f>IF(ＣＳＶ貼付用!AZ906="","",ＣＳＶ貼付用!AZ906+データ!$N$9)</f>
        <v/>
      </c>
      <c r="B906" s="50" t="str">
        <f>IF(ＣＳＶ貼付用!BO906="","",ＣＳＶ貼付用!BO906+データ!$N$9)</f>
        <v/>
      </c>
      <c r="C906" s="50" t="str">
        <f>IF(ＣＳＶ貼付用!CD906="","",ＣＳＶ貼付用!CD906+データ!$N$9)</f>
        <v/>
      </c>
      <c r="D906" s="50" t="str">
        <f>IF(ＣＳＶ貼付用!CP906="","",ＣＳＶ貼付用!CP906+データ!$N$9)</f>
        <v/>
      </c>
      <c r="E906" s="50" t="str">
        <f>IF(ＣＳＶ貼付用!DH906="","",ＣＳＶ貼付用!DH906+データ!$N$9)</f>
        <v/>
      </c>
      <c r="F906" s="50" t="str">
        <f>IF(ＣＳＶ貼付用!DW906="","",ＣＳＶ貼付用!DW906+データ!$N$9)</f>
        <v/>
      </c>
    </row>
    <row r="907" spans="1:6" ht="13.5" customHeight="1" x14ac:dyDescent="0.15">
      <c r="A907" s="50" t="str">
        <f>IF(ＣＳＶ貼付用!AZ907="","",ＣＳＶ貼付用!AZ907+データ!$N$9)</f>
        <v/>
      </c>
      <c r="B907" s="50" t="str">
        <f>IF(ＣＳＶ貼付用!BO907="","",ＣＳＶ貼付用!BO907+データ!$N$9)</f>
        <v/>
      </c>
      <c r="C907" s="50" t="str">
        <f>IF(ＣＳＶ貼付用!CD907="","",ＣＳＶ貼付用!CD907+データ!$N$9)</f>
        <v/>
      </c>
      <c r="D907" s="50" t="str">
        <f>IF(ＣＳＶ貼付用!CP907="","",ＣＳＶ貼付用!CP907+データ!$N$9)</f>
        <v/>
      </c>
      <c r="E907" s="50" t="str">
        <f>IF(ＣＳＶ貼付用!DH907="","",ＣＳＶ貼付用!DH907+データ!$N$9)</f>
        <v/>
      </c>
      <c r="F907" s="50" t="str">
        <f>IF(ＣＳＶ貼付用!DW907="","",ＣＳＶ貼付用!DW907+データ!$N$9)</f>
        <v/>
      </c>
    </row>
    <row r="908" spans="1:6" ht="13.5" customHeight="1" x14ac:dyDescent="0.15">
      <c r="A908" s="50" t="str">
        <f>IF(ＣＳＶ貼付用!AZ908="","",ＣＳＶ貼付用!AZ908+データ!$N$9)</f>
        <v/>
      </c>
      <c r="B908" s="50" t="str">
        <f>IF(ＣＳＶ貼付用!BO908="","",ＣＳＶ貼付用!BO908+データ!$N$9)</f>
        <v/>
      </c>
      <c r="C908" s="50" t="str">
        <f>IF(ＣＳＶ貼付用!CD908="","",ＣＳＶ貼付用!CD908+データ!$N$9)</f>
        <v/>
      </c>
      <c r="D908" s="50" t="str">
        <f>IF(ＣＳＶ貼付用!CP908="","",ＣＳＶ貼付用!CP908+データ!$N$9)</f>
        <v/>
      </c>
      <c r="E908" s="50" t="str">
        <f>IF(ＣＳＶ貼付用!DH908="","",ＣＳＶ貼付用!DH908+データ!$N$9)</f>
        <v/>
      </c>
      <c r="F908" s="50" t="str">
        <f>IF(ＣＳＶ貼付用!DW908="","",ＣＳＶ貼付用!DW908+データ!$N$9)</f>
        <v/>
      </c>
    </row>
    <row r="909" spans="1:6" ht="13.5" customHeight="1" x14ac:dyDescent="0.15">
      <c r="A909" s="50" t="str">
        <f>IF(ＣＳＶ貼付用!AZ909="","",ＣＳＶ貼付用!AZ909+データ!$N$9)</f>
        <v/>
      </c>
      <c r="B909" s="50" t="str">
        <f>IF(ＣＳＶ貼付用!BO909="","",ＣＳＶ貼付用!BO909+データ!$N$9)</f>
        <v/>
      </c>
      <c r="C909" s="50" t="str">
        <f>IF(ＣＳＶ貼付用!CD909="","",ＣＳＶ貼付用!CD909+データ!$N$9)</f>
        <v/>
      </c>
      <c r="D909" s="50" t="str">
        <f>IF(ＣＳＶ貼付用!CP909="","",ＣＳＶ貼付用!CP909+データ!$N$9)</f>
        <v/>
      </c>
      <c r="E909" s="50" t="str">
        <f>IF(ＣＳＶ貼付用!DH909="","",ＣＳＶ貼付用!DH909+データ!$N$9)</f>
        <v/>
      </c>
      <c r="F909" s="50" t="str">
        <f>IF(ＣＳＶ貼付用!DW909="","",ＣＳＶ貼付用!DW909+データ!$N$9)</f>
        <v/>
      </c>
    </row>
    <row r="910" spans="1:6" ht="13.5" customHeight="1" x14ac:dyDescent="0.15">
      <c r="A910" s="50" t="str">
        <f>IF(ＣＳＶ貼付用!AZ910="","",ＣＳＶ貼付用!AZ910+データ!$N$9)</f>
        <v/>
      </c>
      <c r="B910" s="50" t="str">
        <f>IF(ＣＳＶ貼付用!BO910="","",ＣＳＶ貼付用!BO910+データ!$N$9)</f>
        <v/>
      </c>
      <c r="C910" s="50" t="str">
        <f>IF(ＣＳＶ貼付用!CD910="","",ＣＳＶ貼付用!CD910+データ!$N$9)</f>
        <v/>
      </c>
      <c r="D910" s="50" t="str">
        <f>IF(ＣＳＶ貼付用!CP910="","",ＣＳＶ貼付用!CP910+データ!$N$9)</f>
        <v/>
      </c>
      <c r="E910" s="50" t="str">
        <f>IF(ＣＳＶ貼付用!DH910="","",ＣＳＶ貼付用!DH910+データ!$N$9)</f>
        <v/>
      </c>
      <c r="F910" s="50" t="str">
        <f>IF(ＣＳＶ貼付用!DW910="","",ＣＳＶ貼付用!DW910+データ!$N$9)</f>
        <v/>
      </c>
    </row>
    <row r="911" spans="1:6" ht="13.5" customHeight="1" x14ac:dyDescent="0.15">
      <c r="A911" s="50" t="str">
        <f>IF(ＣＳＶ貼付用!AZ911="","",ＣＳＶ貼付用!AZ911+データ!$N$9)</f>
        <v/>
      </c>
      <c r="B911" s="50" t="str">
        <f>IF(ＣＳＶ貼付用!BO911="","",ＣＳＶ貼付用!BO911+データ!$N$9)</f>
        <v/>
      </c>
      <c r="C911" s="50" t="str">
        <f>IF(ＣＳＶ貼付用!CD911="","",ＣＳＶ貼付用!CD911+データ!$N$9)</f>
        <v/>
      </c>
      <c r="D911" s="50" t="str">
        <f>IF(ＣＳＶ貼付用!CP911="","",ＣＳＶ貼付用!CP911+データ!$N$9)</f>
        <v/>
      </c>
      <c r="E911" s="50" t="str">
        <f>IF(ＣＳＶ貼付用!DH911="","",ＣＳＶ貼付用!DH911+データ!$N$9)</f>
        <v/>
      </c>
      <c r="F911" s="50" t="str">
        <f>IF(ＣＳＶ貼付用!DW911="","",ＣＳＶ貼付用!DW911+データ!$N$9)</f>
        <v/>
      </c>
    </row>
    <row r="912" spans="1:6" ht="13.5" customHeight="1" x14ac:dyDescent="0.15">
      <c r="A912" s="50" t="str">
        <f>IF(ＣＳＶ貼付用!AZ912="","",ＣＳＶ貼付用!AZ912+データ!$N$9)</f>
        <v/>
      </c>
      <c r="B912" s="50" t="str">
        <f>IF(ＣＳＶ貼付用!BO912="","",ＣＳＶ貼付用!BO912+データ!$N$9)</f>
        <v/>
      </c>
      <c r="C912" s="50" t="str">
        <f>IF(ＣＳＶ貼付用!CD912="","",ＣＳＶ貼付用!CD912+データ!$N$9)</f>
        <v/>
      </c>
      <c r="D912" s="50" t="str">
        <f>IF(ＣＳＶ貼付用!CP912="","",ＣＳＶ貼付用!CP912+データ!$N$9)</f>
        <v/>
      </c>
      <c r="E912" s="50" t="str">
        <f>IF(ＣＳＶ貼付用!DH912="","",ＣＳＶ貼付用!DH912+データ!$N$9)</f>
        <v/>
      </c>
      <c r="F912" s="50" t="str">
        <f>IF(ＣＳＶ貼付用!DW912="","",ＣＳＶ貼付用!DW912+データ!$N$9)</f>
        <v/>
      </c>
    </row>
    <row r="913" spans="1:6" ht="13.5" customHeight="1" x14ac:dyDescent="0.15">
      <c r="A913" s="50" t="str">
        <f>IF(ＣＳＶ貼付用!AZ913="","",ＣＳＶ貼付用!AZ913+データ!$N$9)</f>
        <v/>
      </c>
      <c r="B913" s="50" t="str">
        <f>IF(ＣＳＶ貼付用!BO913="","",ＣＳＶ貼付用!BO913+データ!$N$9)</f>
        <v/>
      </c>
      <c r="C913" s="50" t="str">
        <f>IF(ＣＳＶ貼付用!CD913="","",ＣＳＶ貼付用!CD913+データ!$N$9)</f>
        <v/>
      </c>
      <c r="D913" s="50" t="str">
        <f>IF(ＣＳＶ貼付用!CP913="","",ＣＳＶ貼付用!CP913+データ!$N$9)</f>
        <v/>
      </c>
      <c r="E913" s="50" t="str">
        <f>IF(ＣＳＶ貼付用!DH913="","",ＣＳＶ貼付用!DH913+データ!$N$9)</f>
        <v/>
      </c>
      <c r="F913" s="50" t="str">
        <f>IF(ＣＳＶ貼付用!DW913="","",ＣＳＶ貼付用!DW913+データ!$N$9)</f>
        <v/>
      </c>
    </row>
    <row r="914" spans="1:6" ht="13.5" customHeight="1" x14ac:dyDescent="0.15">
      <c r="A914" s="50" t="str">
        <f>IF(ＣＳＶ貼付用!AZ914="","",ＣＳＶ貼付用!AZ914+データ!$N$9)</f>
        <v/>
      </c>
      <c r="B914" s="50" t="str">
        <f>IF(ＣＳＶ貼付用!BO914="","",ＣＳＶ貼付用!BO914+データ!$N$9)</f>
        <v/>
      </c>
      <c r="C914" s="50" t="str">
        <f>IF(ＣＳＶ貼付用!CD914="","",ＣＳＶ貼付用!CD914+データ!$N$9)</f>
        <v/>
      </c>
      <c r="D914" s="50" t="str">
        <f>IF(ＣＳＶ貼付用!CP914="","",ＣＳＶ貼付用!CP914+データ!$N$9)</f>
        <v/>
      </c>
      <c r="E914" s="50" t="str">
        <f>IF(ＣＳＶ貼付用!DH914="","",ＣＳＶ貼付用!DH914+データ!$N$9)</f>
        <v/>
      </c>
      <c r="F914" s="50" t="str">
        <f>IF(ＣＳＶ貼付用!DW914="","",ＣＳＶ貼付用!DW914+データ!$N$9)</f>
        <v/>
      </c>
    </row>
    <row r="915" spans="1:6" ht="13.5" customHeight="1" x14ac:dyDescent="0.15">
      <c r="A915" s="50" t="str">
        <f>IF(ＣＳＶ貼付用!AZ915="","",ＣＳＶ貼付用!AZ915+データ!$N$9)</f>
        <v/>
      </c>
      <c r="B915" s="50" t="str">
        <f>IF(ＣＳＶ貼付用!BO915="","",ＣＳＶ貼付用!BO915+データ!$N$9)</f>
        <v/>
      </c>
      <c r="C915" s="50" t="str">
        <f>IF(ＣＳＶ貼付用!CD915="","",ＣＳＶ貼付用!CD915+データ!$N$9)</f>
        <v/>
      </c>
      <c r="D915" s="50" t="str">
        <f>IF(ＣＳＶ貼付用!CP915="","",ＣＳＶ貼付用!CP915+データ!$N$9)</f>
        <v/>
      </c>
      <c r="E915" s="50" t="str">
        <f>IF(ＣＳＶ貼付用!DH915="","",ＣＳＶ貼付用!DH915+データ!$N$9)</f>
        <v/>
      </c>
      <c r="F915" s="50" t="str">
        <f>IF(ＣＳＶ貼付用!DW915="","",ＣＳＶ貼付用!DW915+データ!$N$9)</f>
        <v/>
      </c>
    </row>
    <row r="916" spans="1:6" ht="13.5" customHeight="1" x14ac:dyDescent="0.15">
      <c r="A916" s="50" t="str">
        <f>IF(ＣＳＶ貼付用!AZ916="","",ＣＳＶ貼付用!AZ916+データ!$N$9)</f>
        <v/>
      </c>
      <c r="B916" s="50" t="str">
        <f>IF(ＣＳＶ貼付用!BO916="","",ＣＳＶ貼付用!BO916+データ!$N$9)</f>
        <v/>
      </c>
      <c r="C916" s="50" t="str">
        <f>IF(ＣＳＶ貼付用!CD916="","",ＣＳＶ貼付用!CD916+データ!$N$9)</f>
        <v/>
      </c>
      <c r="D916" s="50" t="str">
        <f>IF(ＣＳＶ貼付用!CP916="","",ＣＳＶ貼付用!CP916+データ!$N$9)</f>
        <v/>
      </c>
      <c r="E916" s="50" t="str">
        <f>IF(ＣＳＶ貼付用!DH916="","",ＣＳＶ貼付用!DH916+データ!$N$9)</f>
        <v/>
      </c>
      <c r="F916" s="50" t="str">
        <f>IF(ＣＳＶ貼付用!DW916="","",ＣＳＶ貼付用!DW916+データ!$N$9)</f>
        <v/>
      </c>
    </row>
    <row r="917" spans="1:6" ht="13.5" customHeight="1" x14ac:dyDescent="0.15">
      <c r="A917" s="50" t="str">
        <f>IF(ＣＳＶ貼付用!AZ917="","",ＣＳＶ貼付用!AZ917+データ!$N$9)</f>
        <v/>
      </c>
      <c r="B917" s="50" t="str">
        <f>IF(ＣＳＶ貼付用!BO917="","",ＣＳＶ貼付用!BO917+データ!$N$9)</f>
        <v/>
      </c>
      <c r="C917" s="50" t="str">
        <f>IF(ＣＳＶ貼付用!CD917="","",ＣＳＶ貼付用!CD917+データ!$N$9)</f>
        <v/>
      </c>
      <c r="D917" s="50" t="str">
        <f>IF(ＣＳＶ貼付用!CP917="","",ＣＳＶ貼付用!CP917+データ!$N$9)</f>
        <v/>
      </c>
      <c r="E917" s="50" t="str">
        <f>IF(ＣＳＶ貼付用!DH917="","",ＣＳＶ貼付用!DH917+データ!$N$9)</f>
        <v/>
      </c>
      <c r="F917" s="50" t="str">
        <f>IF(ＣＳＶ貼付用!DW917="","",ＣＳＶ貼付用!DW917+データ!$N$9)</f>
        <v/>
      </c>
    </row>
    <row r="918" spans="1:6" ht="13.5" customHeight="1" x14ac:dyDescent="0.15">
      <c r="A918" s="50" t="str">
        <f>IF(ＣＳＶ貼付用!AZ918="","",ＣＳＶ貼付用!AZ918+データ!$N$9)</f>
        <v/>
      </c>
      <c r="B918" s="50" t="str">
        <f>IF(ＣＳＶ貼付用!BO918="","",ＣＳＶ貼付用!BO918+データ!$N$9)</f>
        <v/>
      </c>
      <c r="C918" s="50" t="str">
        <f>IF(ＣＳＶ貼付用!CD918="","",ＣＳＶ貼付用!CD918+データ!$N$9)</f>
        <v/>
      </c>
      <c r="D918" s="50" t="str">
        <f>IF(ＣＳＶ貼付用!CP918="","",ＣＳＶ貼付用!CP918+データ!$N$9)</f>
        <v/>
      </c>
      <c r="E918" s="50" t="str">
        <f>IF(ＣＳＶ貼付用!DH918="","",ＣＳＶ貼付用!DH918+データ!$N$9)</f>
        <v/>
      </c>
      <c r="F918" s="50" t="str">
        <f>IF(ＣＳＶ貼付用!DW918="","",ＣＳＶ貼付用!DW918+データ!$N$9)</f>
        <v/>
      </c>
    </row>
    <row r="919" spans="1:6" ht="13.5" customHeight="1" x14ac:dyDescent="0.15">
      <c r="A919" s="50" t="str">
        <f>IF(ＣＳＶ貼付用!AZ919="","",ＣＳＶ貼付用!AZ919+データ!$N$9)</f>
        <v/>
      </c>
      <c r="B919" s="50" t="str">
        <f>IF(ＣＳＶ貼付用!BO919="","",ＣＳＶ貼付用!BO919+データ!$N$9)</f>
        <v/>
      </c>
      <c r="C919" s="50" t="str">
        <f>IF(ＣＳＶ貼付用!CD919="","",ＣＳＶ貼付用!CD919+データ!$N$9)</f>
        <v/>
      </c>
      <c r="D919" s="50" t="str">
        <f>IF(ＣＳＶ貼付用!CP919="","",ＣＳＶ貼付用!CP919+データ!$N$9)</f>
        <v/>
      </c>
      <c r="E919" s="50" t="str">
        <f>IF(ＣＳＶ貼付用!DH919="","",ＣＳＶ貼付用!DH919+データ!$N$9)</f>
        <v/>
      </c>
      <c r="F919" s="50" t="str">
        <f>IF(ＣＳＶ貼付用!DW919="","",ＣＳＶ貼付用!DW919+データ!$N$9)</f>
        <v/>
      </c>
    </row>
    <row r="920" spans="1:6" ht="13.5" customHeight="1" x14ac:dyDescent="0.15">
      <c r="A920" s="50" t="str">
        <f>IF(ＣＳＶ貼付用!AZ920="","",ＣＳＶ貼付用!AZ920+データ!$N$9)</f>
        <v/>
      </c>
      <c r="B920" s="50" t="str">
        <f>IF(ＣＳＶ貼付用!BO920="","",ＣＳＶ貼付用!BO920+データ!$N$9)</f>
        <v/>
      </c>
      <c r="C920" s="50" t="str">
        <f>IF(ＣＳＶ貼付用!CD920="","",ＣＳＶ貼付用!CD920+データ!$N$9)</f>
        <v/>
      </c>
      <c r="D920" s="50" t="str">
        <f>IF(ＣＳＶ貼付用!CP920="","",ＣＳＶ貼付用!CP920+データ!$N$9)</f>
        <v/>
      </c>
      <c r="E920" s="50" t="str">
        <f>IF(ＣＳＶ貼付用!DH920="","",ＣＳＶ貼付用!DH920+データ!$N$9)</f>
        <v/>
      </c>
      <c r="F920" s="50" t="str">
        <f>IF(ＣＳＶ貼付用!DW920="","",ＣＳＶ貼付用!DW920+データ!$N$9)</f>
        <v/>
      </c>
    </row>
    <row r="921" spans="1:6" ht="13.5" customHeight="1" x14ac:dyDescent="0.15">
      <c r="A921" s="50" t="str">
        <f>IF(ＣＳＶ貼付用!AZ921="","",ＣＳＶ貼付用!AZ921+データ!$N$9)</f>
        <v/>
      </c>
      <c r="B921" s="50" t="str">
        <f>IF(ＣＳＶ貼付用!BO921="","",ＣＳＶ貼付用!BO921+データ!$N$9)</f>
        <v/>
      </c>
      <c r="C921" s="50" t="str">
        <f>IF(ＣＳＶ貼付用!CD921="","",ＣＳＶ貼付用!CD921+データ!$N$9)</f>
        <v/>
      </c>
      <c r="D921" s="50" t="str">
        <f>IF(ＣＳＶ貼付用!CP921="","",ＣＳＶ貼付用!CP921+データ!$N$9)</f>
        <v/>
      </c>
      <c r="E921" s="50" t="str">
        <f>IF(ＣＳＶ貼付用!DH921="","",ＣＳＶ貼付用!DH921+データ!$N$9)</f>
        <v/>
      </c>
      <c r="F921" s="50" t="str">
        <f>IF(ＣＳＶ貼付用!DW921="","",ＣＳＶ貼付用!DW921+データ!$N$9)</f>
        <v/>
      </c>
    </row>
    <row r="922" spans="1:6" ht="13.5" customHeight="1" x14ac:dyDescent="0.15">
      <c r="A922" s="50" t="str">
        <f>IF(ＣＳＶ貼付用!AZ922="","",ＣＳＶ貼付用!AZ922+データ!$N$9)</f>
        <v/>
      </c>
      <c r="B922" s="50" t="str">
        <f>IF(ＣＳＶ貼付用!BO922="","",ＣＳＶ貼付用!BO922+データ!$N$9)</f>
        <v/>
      </c>
      <c r="C922" s="50" t="str">
        <f>IF(ＣＳＶ貼付用!CD922="","",ＣＳＶ貼付用!CD922+データ!$N$9)</f>
        <v/>
      </c>
      <c r="D922" s="50" t="str">
        <f>IF(ＣＳＶ貼付用!CP922="","",ＣＳＶ貼付用!CP922+データ!$N$9)</f>
        <v/>
      </c>
      <c r="E922" s="50" t="str">
        <f>IF(ＣＳＶ貼付用!DH922="","",ＣＳＶ貼付用!DH922+データ!$N$9)</f>
        <v/>
      </c>
      <c r="F922" s="50" t="str">
        <f>IF(ＣＳＶ貼付用!DW922="","",ＣＳＶ貼付用!DW922+データ!$N$9)</f>
        <v/>
      </c>
    </row>
    <row r="923" spans="1:6" ht="13.5" customHeight="1" x14ac:dyDescent="0.15">
      <c r="A923" s="50" t="str">
        <f>IF(ＣＳＶ貼付用!AZ923="","",ＣＳＶ貼付用!AZ923+データ!$N$9)</f>
        <v/>
      </c>
      <c r="B923" s="50" t="str">
        <f>IF(ＣＳＶ貼付用!BO923="","",ＣＳＶ貼付用!BO923+データ!$N$9)</f>
        <v/>
      </c>
      <c r="C923" s="50" t="str">
        <f>IF(ＣＳＶ貼付用!CD923="","",ＣＳＶ貼付用!CD923+データ!$N$9)</f>
        <v/>
      </c>
      <c r="D923" s="50" t="str">
        <f>IF(ＣＳＶ貼付用!CP923="","",ＣＳＶ貼付用!CP923+データ!$N$9)</f>
        <v/>
      </c>
      <c r="E923" s="50" t="str">
        <f>IF(ＣＳＶ貼付用!DH923="","",ＣＳＶ貼付用!DH923+データ!$N$9)</f>
        <v/>
      </c>
      <c r="F923" s="50" t="str">
        <f>IF(ＣＳＶ貼付用!DW923="","",ＣＳＶ貼付用!DW923+データ!$N$9)</f>
        <v/>
      </c>
    </row>
    <row r="924" spans="1:6" ht="13.5" customHeight="1" x14ac:dyDescent="0.15">
      <c r="A924" s="50" t="str">
        <f>IF(ＣＳＶ貼付用!AZ924="","",ＣＳＶ貼付用!AZ924+データ!$N$9)</f>
        <v/>
      </c>
      <c r="B924" s="50" t="str">
        <f>IF(ＣＳＶ貼付用!BO924="","",ＣＳＶ貼付用!BO924+データ!$N$9)</f>
        <v/>
      </c>
      <c r="C924" s="50" t="str">
        <f>IF(ＣＳＶ貼付用!CD924="","",ＣＳＶ貼付用!CD924+データ!$N$9)</f>
        <v/>
      </c>
      <c r="D924" s="50" t="str">
        <f>IF(ＣＳＶ貼付用!CP924="","",ＣＳＶ貼付用!CP924+データ!$N$9)</f>
        <v/>
      </c>
      <c r="E924" s="50" t="str">
        <f>IF(ＣＳＶ貼付用!DH924="","",ＣＳＶ貼付用!DH924+データ!$N$9)</f>
        <v/>
      </c>
      <c r="F924" s="50" t="str">
        <f>IF(ＣＳＶ貼付用!DW924="","",ＣＳＶ貼付用!DW924+データ!$N$9)</f>
        <v/>
      </c>
    </row>
    <row r="925" spans="1:6" ht="13.5" customHeight="1" x14ac:dyDescent="0.15">
      <c r="A925" s="50" t="str">
        <f>IF(ＣＳＶ貼付用!AZ925="","",ＣＳＶ貼付用!AZ925+データ!$N$9)</f>
        <v/>
      </c>
      <c r="B925" s="50" t="str">
        <f>IF(ＣＳＶ貼付用!BO925="","",ＣＳＶ貼付用!BO925+データ!$N$9)</f>
        <v/>
      </c>
      <c r="C925" s="50" t="str">
        <f>IF(ＣＳＶ貼付用!CD925="","",ＣＳＶ貼付用!CD925+データ!$N$9)</f>
        <v/>
      </c>
      <c r="D925" s="50" t="str">
        <f>IF(ＣＳＶ貼付用!CP925="","",ＣＳＶ貼付用!CP925+データ!$N$9)</f>
        <v/>
      </c>
      <c r="E925" s="50" t="str">
        <f>IF(ＣＳＶ貼付用!DH925="","",ＣＳＶ貼付用!DH925+データ!$N$9)</f>
        <v/>
      </c>
      <c r="F925" s="50" t="str">
        <f>IF(ＣＳＶ貼付用!DW925="","",ＣＳＶ貼付用!DW925+データ!$N$9)</f>
        <v/>
      </c>
    </row>
    <row r="926" spans="1:6" ht="13.5" customHeight="1" x14ac:dyDescent="0.15">
      <c r="A926" s="50" t="str">
        <f>IF(ＣＳＶ貼付用!AZ926="","",ＣＳＶ貼付用!AZ926+データ!$N$9)</f>
        <v/>
      </c>
      <c r="B926" s="50" t="str">
        <f>IF(ＣＳＶ貼付用!BO926="","",ＣＳＶ貼付用!BO926+データ!$N$9)</f>
        <v/>
      </c>
      <c r="C926" s="50" t="str">
        <f>IF(ＣＳＶ貼付用!CD926="","",ＣＳＶ貼付用!CD926+データ!$N$9)</f>
        <v/>
      </c>
      <c r="D926" s="50" t="str">
        <f>IF(ＣＳＶ貼付用!CP926="","",ＣＳＶ貼付用!CP926+データ!$N$9)</f>
        <v/>
      </c>
      <c r="E926" s="50" t="str">
        <f>IF(ＣＳＶ貼付用!DH926="","",ＣＳＶ貼付用!DH926+データ!$N$9)</f>
        <v/>
      </c>
      <c r="F926" s="50" t="str">
        <f>IF(ＣＳＶ貼付用!DW926="","",ＣＳＶ貼付用!DW926+データ!$N$9)</f>
        <v/>
      </c>
    </row>
    <row r="927" spans="1:6" ht="13.5" customHeight="1" x14ac:dyDescent="0.15">
      <c r="A927" s="50" t="str">
        <f>IF(ＣＳＶ貼付用!AZ927="","",ＣＳＶ貼付用!AZ927+データ!$N$9)</f>
        <v/>
      </c>
      <c r="B927" s="50" t="str">
        <f>IF(ＣＳＶ貼付用!BO927="","",ＣＳＶ貼付用!BO927+データ!$N$9)</f>
        <v/>
      </c>
      <c r="C927" s="50" t="str">
        <f>IF(ＣＳＶ貼付用!CD927="","",ＣＳＶ貼付用!CD927+データ!$N$9)</f>
        <v/>
      </c>
      <c r="D927" s="50" t="str">
        <f>IF(ＣＳＶ貼付用!CP927="","",ＣＳＶ貼付用!CP927+データ!$N$9)</f>
        <v/>
      </c>
      <c r="E927" s="50" t="str">
        <f>IF(ＣＳＶ貼付用!DH927="","",ＣＳＶ貼付用!DH927+データ!$N$9)</f>
        <v/>
      </c>
      <c r="F927" s="50" t="str">
        <f>IF(ＣＳＶ貼付用!DW927="","",ＣＳＶ貼付用!DW927+データ!$N$9)</f>
        <v/>
      </c>
    </row>
    <row r="928" spans="1:6" ht="13.5" customHeight="1" x14ac:dyDescent="0.15">
      <c r="A928" s="50" t="str">
        <f>IF(ＣＳＶ貼付用!AZ928="","",ＣＳＶ貼付用!AZ928+データ!$N$9)</f>
        <v/>
      </c>
      <c r="B928" s="50" t="str">
        <f>IF(ＣＳＶ貼付用!BO928="","",ＣＳＶ貼付用!BO928+データ!$N$9)</f>
        <v/>
      </c>
      <c r="C928" s="50" t="str">
        <f>IF(ＣＳＶ貼付用!CD928="","",ＣＳＶ貼付用!CD928+データ!$N$9)</f>
        <v/>
      </c>
      <c r="D928" s="50" t="str">
        <f>IF(ＣＳＶ貼付用!CP928="","",ＣＳＶ貼付用!CP928+データ!$N$9)</f>
        <v/>
      </c>
      <c r="E928" s="50" t="str">
        <f>IF(ＣＳＶ貼付用!DH928="","",ＣＳＶ貼付用!DH928+データ!$N$9)</f>
        <v/>
      </c>
      <c r="F928" s="50" t="str">
        <f>IF(ＣＳＶ貼付用!DW928="","",ＣＳＶ貼付用!DW928+データ!$N$9)</f>
        <v/>
      </c>
    </row>
    <row r="929" spans="1:6" ht="13.5" customHeight="1" x14ac:dyDescent="0.15">
      <c r="A929" s="50" t="str">
        <f>IF(ＣＳＶ貼付用!AZ929="","",ＣＳＶ貼付用!AZ929+データ!$N$9)</f>
        <v/>
      </c>
      <c r="B929" s="50" t="str">
        <f>IF(ＣＳＶ貼付用!BO929="","",ＣＳＶ貼付用!BO929+データ!$N$9)</f>
        <v/>
      </c>
      <c r="C929" s="50" t="str">
        <f>IF(ＣＳＶ貼付用!CD929="","",ＣＳＶ貼付用!CD929+データ!$N$9)</f>
        <v/>
      </c>
      <c r="D929" s="50" t="str">
        <f>IF(ＣＳＶ貼付用!CP929="","",ＣＳＶ貼付用!CP929+データ!$N$9)</f>
        <v/>
      </c>
      <c r="E929" s="50" t="str">
        <f>IF(ＣＳＶ貼付用!DH929="","",ＣＳＶ貼付用!DH929+データ!$N$9)</f>
        <v/>
      </c>
      <c r="F929" s="50" t="str">
        <f>IF(ＣＳＶ貼付用!DW929="","",ＣＳＶ貼付用!DW929+データ!$N$9)</f>
        <v/>
      </c>
    </row>
    <row r="930" spans="1:6" ht="13.5" customHeight="1" x14ac:dyDescent="0.15">
      <c r="A930" s="50" t="str">
        <f>IF(ＣＳＶ貼付用!AZ930="","",ＣＳＶ貼付用!AZ930+データ!$N$9)</f>
        <v/>
      </c>
      <c r="B930" s="50" t="str">
        <f>IF(ＣＳＶ貼付用!BO930="","",ＣＳＶ貼付用!BO930+データ!$N$9)</f>
        <v/>
      </c>
      <c r="C930" s="50" t="str">
        <f>IF(ＣＳＶ貼付用!CD930="","",ＣＳＶ貼付用!CD930+データ!$N$9)</f>
        <v/>
      </c>
      <c r="D930" s="50" t="str">
        <f>IF(ＣＳＶ貼付用!CP930="","",ＣＳＶ貼付用!CP930+データ!$N$9)</f>
        <v/>
      </c>
      <c r="E930" s="50" t="str">
        <f>IF(ＣＳＶ貼付用!DH930="","",ＣＳＶ貼付用!DH930+データ!$N$9)</f>
        <v/>
      </c>
      <c r="F930" s="50" t="str">
        <f>IF(ＣＳＶ貼付用!DW930="","",ＣＳＶ貼付用!DW930+データ!$N$9)</f>
        <v/>
      </c>
    </row>
    <row r="931" spans="1:6" ht="13.5" customHeight="1" x14ac:dyDescent="0.15">
      <c r="A931" s="50" t="str">
        <f>IF(ＣＳＶ貼付用!AZ931="","",ＣＳＶ貼付用!AZ931+データ!$N$9)</f>
        <v/>
      </c>
      <c r="B931" s="50" t="str">
        <f>IF(ＣＳＶ貼付用!BO931="","",ＣＳＶ貼付用!BO931+データ!$N$9)</f>
        <v/>
      </c>
      <c r="C931" s="50" t="str">
        <f>IF(ＣＳＶ貼付用!CD931="","",ＣＳＶ貼付用!CD931+データ!$N$9)</f>
        <v/>
      </c>
      <c r="D931" s="50" t="str">
        <f>IF(ＣＳＶ貼付用!CP931="","",ＣＳＶ貼付用!CP931+データ!$N$9)</f>
        <v/>
      </c>
      <c r="E931" s="50" t="str">
        <f>IF(ＣＳＶ貼付用!DH931="","",ＣＳＶ貼付用!DH931+データ!$N$9)</f>
        <v/>
      </c>
      <c r="F931" s="50" t="str">
        <f>IF(ＣＳＶ貼付用!DW931="","",ＣＳＶ貼付用!DW931+データ!$N$9)</f>
        <v/>
      </c>
    </row>
    <row r="932" spans="1:6" ht="13.5" customHeight="1" x14ac:dyDescent="0.15">
      <c r="A932" s="50" t="str">
        <f>IF(ＣＳＶ貼付用!AZ932="","",ＣＳＶ貼付用!AZ932+データ!$N$9)</f>
        <v/>
      </c>
      <c r="B932" s="50" t="str">
        <f>IF(ＣＳＶ貼付用!BO932="","",ＣＳＶ貼付用!BO932+データ!$N$9)</f>
        <v/>
      </c>
      <c r="C932" s="50" t="str">
        <f>IF(ＣＳＶ貼付用!CD932="","",ＣＳＶ貼付用!CD932+データ!$N$9)</f>
        <v/>
      </c>
      <c r="D932" s="50" t="str">
        <f>IF(ＣＳＶ貼付用!CP932="","",ＣＳＶ貼付用!CP932+データ!$N$9)</f>
        <v/>
      </c>
      <c r="E932" s="50" t="str">
        <f>IF(ＣＳＶ貼付用!DH932="","",ＣＳＶ貼付用!DH932+データ!$N$9)</f>
        <v/>
      </c>
      <c r="F932" s="50" t="str">
        <f>IF(ＣＳＶ貼付用!DW932="","",ＣＳＶ貼付用!DW932+データ!$N$9)</f>
        <v/>
      </c>
    </row>
    <row r="933" spans="1:6" ht="13.5" customHeight="1" x14ac:dyDescent="0.15">
      <c r="A933" s="50" t="str">
        <f>IF(ＣＳＶ貼付用!AZ933="","",ＣＳＶ貼付用!AZ933+データ!$N$9)</f>
        <v/>
      </c>
      <c r="B933" s="50" t="str">
        <f>IF(ＣＳＶ貼付用!BO933="","",ＣＳＶ貼付用!BO933+データ!$N$9)</f>
        <v/>
      </c>
      <c r="C933" s="50" t="str">
        <f>IF(ＣＳＶ貼付用!CD933="","",ＣＳＶ貼付用!CD933+データ!$N$9)</f>
        <v/>
      </c>
      <c r="D933" s="50" t="str">
        <f>IF(ＣＳＶ貼付用!CP933="","",ＣＳＶ貼付用!CP933+データ!$N$9)</f>
        <v/>
      </c>
      <c r="E933" s="50" t="str">
        <f>IF(ＣＳＶ貼付用!DH933="","",ＣＳＶ貼付用!DH933+データ!$N$9)</f>
        <v/>
      </c>
      <c r="F933" s="50" t="str">
        <f>IF(ＣＳＶ貼付用!DW933="","",ＣＳＶ貼付用!DW933+データ!$N$9)</f>
        <v/>
      </c>
    </row>
    <row r="934" spans="1:6" ht="13.5" customHeight="1" x14ac:dyDescent="0.15">
      <c r="A934" s="50" t="str">
        <f>IF(ＣＳＶ貼付用!AZ934="","",ＣＳＶ貼付用!AZ934+データ!$N$9)</f>
        <v/>
      </c>
      <c r="B934" s="50" t="str">
        <f>IF(ＣＳＶ貼付用!BO934="","",ＣＳＶ貼付用!BO934+データ!$N$9)</f>
        <v/>
      </c>
      <c r="C934" s="50" t="str">
        <f>IF(ＣＳＶ貼付用!CD934="","",ＣＳＶ貼付用!CD934+データ!$N$9)</f>
        <v/>
      </c>
      <c r="D934" s="50" t="str">
        <f>IF(ＣＳＶ貼付用!CP934="","",ＣＳＶ貼付用!CP934+データ!$N$9)</f>
        <v/>
      </c>
      <c r="E934" s="50" t="str">
        <f>IF(ＣＳＶ貼付用!DH934="","",ＣＳＶ貼付用!DH934+データ!$N$9)</f>
        <v/>
      </c>
      <c r="F934" s="50" t="str">
        <f>IF(ＣＳＶ貼付用!DW934="","",ＣＳＶ貼付用!DW934+データ!$N$9)</f>
        <v/>
      </c>
    </row>
    <row r="935" spans="1:6" ht="13.5" customHeight="1" x14ac:dyDescent="0.15">
      <c r="A935" s="50" t="str">
        <f>IF(ＣＳＶ貼付用!AZ935="","",ＣＳＶ貼付用!AZ935+データ!$N$9)</f>
        <v/>
      </c>
      <c r="B935" s="50" t="str">
        <f>IF(ＣＳＶ貼付用!BO935="","",ＣＳＶ貼付用!BO935+データ!$N$9)</f>
        <v/>
      </c>
      <c r="C935" s="50" t="str">
        <f>IF(ＣＳＶ貼付用!CD935="","",ＣＳＶ貼付用!CD935+データ!$N$9)</f>
        <v/>
      </c>
      <c r="D935" s="50" t="str">
        <f>IF(ＣＳＶ貼付用!CP935="","",ＣＳＶ貼付用!CP935+データ!$N$9)</f>
        <v/>
      </c>
      <c r="E935" s="50" t="str">
        <f>IF(ＣＳＶ貼付用!DH935="","",ＣＳＶ貼付用!DH935+データ!$N$9)</f>
        <v/>
      </c>
      <c r="F935" s="50" t="str">
        <f>IF(ＣＳＶ貼付用!DW935="","",ＣＳＶ貼付用!DW935+データ!$N$9)</f>
        <v/>
      </c>
    </row>
    <row r="936" spans="1:6" ht="13.5" customHeight="1" x14ac:dyDescent="0.15">
      <c r="A936" s="50" t="str">
        <f>IF(ＣＳＶ貼付用!AZ936="","",ＣＳＶ貼付用!AZ936+データ!$N$9)</f>
        <v/>
      </c>
      <c r="B936" s="50" t="str">
        <f>IF(ＣＳＶ貼付用!BO936="","",ＣＳＶ貼付用!BO936+データ!$N$9)</f>
        <v/>
      </c>
      <c r="C936" s="50" t="str">
        <f>IF(ＣＳＶ貼付用!CD936="","",ＣＳＶ貼付用!CD936+データ!$N$9)</f>
        <v/>
      </c>
      <c r="D936" s="50" t="str">
        <f>IF(ＣＳＶ貼付用!CP936="","",ＣＳＶ貼付用!CP936+データ!$N$9)</f>
        <v/>
      </c>
      <c r="E936" s="50" t="str">
        <f>IF(ＣＳＶ貼付用!DH936="","",ＣＳＶ貼付用!DH936+データ!$N$9)</f>
        <v/>
      </c>
      <c r="F936" s="50" t="str">
        <f>IF(ＣＳＶ貼付用!DW936="","",ＣＳＶ貼付用!DW936+データ!$N$9)</f>
        <v/>
      </c>
    </row>
    <row r="937" spans="1:6" ht="13.5" customHeight="1" x14ac:dyDescent="0.15">
      <c r="A937" s="50" t="str">
        <f>IF(ＣＳＶ貼付用!AZ937="","",ＣＳＶ貼付用!AZ937+データ!$N$9)</f>
        <v/>
      </c>
      <c r="B937" s="50" t="str">
        <f>IF(ＣＳＶ貼付用!BO937="","",ＣＳＶ貼付用!BO937+データ!$N$9)</f>
        <v/>
      </c>
      <c r="C937" s="50" t="str">
        <f>IF(ＣＳＶ貼付用!CD937="","",ＣＳＶ貼付用!CD937+データ!$N$9)</f>
        <v/>
      </c>
      <c r="D937" s="50" t="str">
        <f>IF(ＣＳＶ貼付用!CP937="","",ＣＳＶ貼付用!CP937+データ!$N$9)</f>
        <v/>
      </c>
      <c r="E937" s="50" t="str">
        <f>IF(ＣＳＶ貼付用!DH937="","",ＣＳＶ貼付用!DH937+データ!$N$9)</f>
        <v/>
      </c>
      <c r="F937" s="50" t="str">
        <f>IF(ＣＳＶ貼付用!DW937="","",ＣＳＶ貼付用!DW937+データ!$N$9)</f>
        <v/>
      </c>
    </row>
    <row r="938" spans="1:6" ht="13.5" customHeight="1" x14ac:dyDescent="0.15">
      <c r="A938" s="50" t="str">
        <f>IF(ＣＳＶ貼付用!AZ938="","",ＣＳＶ貼付用!AZ938+データ!$N$9)</f>
        <v/>
      </c>
      <c r="B938" s="50" t="str">
        <f>IF(ＣＳＶ貼付用!BO938="","",ＣＳＶ貼付用!BO938+データ!$N$9)</f>
        <v/>
      </c>
      <c r="C938" s="50" t="str">
        <f>IF(ＣＳＶ貼付用!CD938="","",ＣＳＶ貼付用!CD938+データ!$N$9)</f>
        <v/>
      </c>
      <c r="D938" s="50" t="str">
        <f>IF(ＣＳＶ貼付用!CP938="","",ＣＳＶ貼付用!CP938+データ!$N$9)</f>
        <v/>
      </c>
      <c r="E938" s="50" t="str">
        <f>IF(ＣＳＶ貼付用!DH938="","",ＣＳＶ貼付用!DH938+データ!$N$9)</f>
        <v/>
      </c>
      <c r="F938" s="50" t="str">
        <f>IF(ＣＳＶ貼付用!DW938="","",ＣＳＶ貼付用!DW938+データ!$N$9)</f>
        <v/>
      </c>
    </row>
    <row r="939" spans="1:6" ht="13.5" customHeight="1" x14ac:dyDescent="0.15">
      <c r="A939" s="50" t="str">
        <f>IF(ＣＳＶ貼付用!AZ939="","",ＣＳＶ貼付用!AZ939+データ!$N$9)</f>
        <v/>
      </c>
      <c r="B939" s="50" t="str">
        <f>IF(ＣＳＶ貼付用!BO939="","",ＣＳＶ貼付用!BO939+データ!$N$9)</f>
        <v/>
      </c>
      <c r="C939" s="50" t="str">
        <f>IF(ＣＳＶ貼付用!CD939="","",ＣＳＶ貼付用!CD939+データ!$N$9)</f>
        <v/>
      </c>
      <c r="D939" s="50" t="str">
        <f>IF(ＣＳＶ貼付用!CP939="","",ＣＳＶ貼付用!CP939+データ!$N$9)</f>
        <v/>
      </c>
      <c r="E939" s="50" t="str">
        <f>IF(ＣＳＶ貼付用!DH939="","",ＣＳＶ貼付用!DH939+データ!$N$9)</f>
        <v/>
      </c>
      <c r="F939" s="50" t="str">
        <f>IF(ＣＳＶ貼付用!DW939="","",ＣＳＶ貼付用!DW939+データ!$N$9)</f>
        <v/>
      </c>
    </row>
    <row r="940" spans="1:6" ht="13.5" customHeight="1" x14ac:dyDescent="0.15">
      <c r="A940" s="50" t="str">
        <f>IF(ＣＳＶ貼付用!AZ940="","",ＣＳＶ貼付用!AZ940+データ!$N$9)</f>
        <v/>
      </c>
      <c r="B940" s="50" t="str">
        <f>IF(ＣＳＶ貼付用!BO940="","",ＣＳＶ貼付用!BO940+データ!$N$9)</f>
        <v/>
      </c>
      <c r="C940" s="50" t="str">
        <f>IF(ＣＳＶ貼付用!CD940="","",ＣＳＶ貼付用!CD940+データ!$N$9)</f>
        <v/>
      </c>
      <c r="D940" s="50" t="str">
        <f>IF(ＣＳＶ貼付用!CP940="","",ＣＳＶ貼付用!CP940+データ!$N$9)</f>
        <v/>
      </c>
      <c r="E940" s="50" t="str">
        <f>IF(ＣＳＶ貼付用!DH940="","",ＣＳＶ貼付用!DH940+データ!$N$9)</f>
        <v/>
      </c>
      <c r="F940" s="50" t="str">
        <f>IF(ＣＳＶ貼付用!DW940="","",ＣＳＶ貼付用!DW940+データ!$N$9)</f>
        <v/>
      </c>
    </row>
    <row r="941" spans="1:6" ht="13.5" customHeight="1" x14ac:dyDescent="0.15">
      <c r="A941" s="50" t="str">
        <f>IF(ＣＳＶ貼付用!AZ941="","",ＣＳＶ貼付用!AZ941+データ!$N$9)</f>
        <v/>
      </c>
      <c r="B941" s="50" t="str">
        <f>IF(ＣＳＶ貼付用!BO941="","",ＣＳＶ貼付用!BO941+データ!$N$9)</f>
        <v/>
      </c>
      <c r="C941" s="50" t="str">
        <f>IF(ＣＳＶ貼付用!CD941="","",ＣＳＶ貼付用!CD941+データ!$N$9)</f>
        <v/>
      </c>
      <c r="D941" s="50" t="str">
        <f>IF(ＣＳＶ貼付用!CP941="","",ＣＳＶ貼付用!CP941+データ!$N$9)</f>
        <v/>
      </c>
      <c r="E941" s="50" t="str">
        <f>IF(ＣＳＶ貼付用!DH941="","",ＣＳＶ貼付用!DH941+データ!$N$9)</f>
        <v/>
      </c>
      <c r="F941" s="50" t="str">
        <f>IF(ＣＳＶ貼付用!DW941="","",ＣＳＶ貼付用!DW941+データ!$N$9)</f>
        <v/>
      </c>
    </row>
    <row r="942" spans="1:6" ht="13.5" customHeight="1" x14ac:dyDescent="0.15">
      <c r="A942" s="50" t="str">
        <f>IF(ＣＳＶ貼付用!AZ942="","",ＣＳＶ貼付用!AZ942+データ!$N$9)</f>
        <v/>
      </c>
      <c r="B942" s="50" t="str">
        <f>IF(ＣＳＶ貼付用!BO942="","",ＣＳＶ貼付用!BO942+データ!$N$9)</f>
        <v/>
      </c>
      <c r="C942" s="50" t="str">
        <f>IF(ＣＳＶ貼付用!CD942="","",ＣＳＶ貼付用!CD942+データ!$N$9)</f>
        <v/>
      </c>
      <c r="D942" s="50" t="str">
        <f>IF(ＣＳＶ貼付用!CP942="","",ＣＳＶ貼付用!CP942+データ!$N$9)</f>
        <v/>
      </c>
      <c r="E942" s="50" t="str">
        <f>IF(ＣＳＶ貼付用!DH942="","",ＣＳＶ貼付用!DH942+データ!$N$9)</f>
        <v/>
      </c>
      <c r="F942" s="50" t="str">
        <f>IF(ＣＳＶ貼付用!DW942="","",ＣＳＶ貼付用!DW942+データ!$N$9)</f>
        <v/>
      </c>
    </row>
    <row r="943" spans="1:6" ht="13.5" customHeight="1" x14ac:dyDescent="0.15">
      <c r="A943" s="50" t="str">
        <f>IF(ＣＳＶ貼付用!AZ943="","",ＣＳＶ貼付用!AZ943+データ!$N$9)</f>
        <v/>
      </c>
      <c r="B943" s="50" t="str">
        <f>IF(ＣＳＶ貼付用!BO943="","",ＣＳＶ貼付用!BO943+データ!$N$9)</f>
        <v/>
      </c>
      <c r="C943" s="50" t="str">
        <f>IF(ＣＳＶ貼付用!CD943="","",ＣＳＶ貼付用!CD943+データ!$N$9)</f>
        <v/>
      </c>
      <c r="D943" s="50" t="str">
        <f>IF(ＣＳＶ貼付用!CP943="","",ＣＳＶ貼付用!CP943+データ!$N$9)</f>
        <v/>
      </c>
      <c r="E943" s="50" t="str">
        <f>IF(ＣＳＶ貼付用!DH943="","",ＣＳＶ貼付用!DH943+データ!$N$9)</f>
        <v/>
      </c>
      <c r="F943" s="50" t="str">
        <f>IF(ＣＳＶ貼付用!DW943="","",ＣＳＶ貼付用!DW943+データ!$N$9)</f>
        <v/>
      </c>
    </row>
    <row r="944" spans="1:6" ht="13.5" customHeight="1" x14ac:dyDescent="0.15">
      <c r="A944" s="50" t="str">
        <f>IF(ＣＳＶ貼付用!AZ944="","",ＣＳＶ貼付用!AZ944+データ!$N$9)</f>
        <v/>
      </c>
      <c r="B944" s="50" t="str">
        <f>IF(ＣＳＶ貼付用!BO944="","",ＣＳＶ貼付用!BO944+データ!$N$9)</f>
        <v/>
      </c>
      <c r="C944" s="50" t="str">
        <f>IF(ＣＳＶ貼付用!CD944="","",ＣＳＶ貼付用!CD944+データ!$N$9)</f>
        <v/>
      </c>
      <c r="D944" s="50" t="str">
        <f>IF(ＣＳＶ貼付用!CP944="","",ＣＳＶ貼付用!CP944+データ!$N$9)</f>
        <v/>
      </c>
      <c r="E944" s="50" t="str">
        <f>IF(ＣＳＶ貼付用!DH944="","",ＣＳＶ貼付用!DH944+データ!$N$9)</f>
        <v/>
      </c>
      <c r="F944" s="50" t="str">
        <f>IF(ＣＳＶ貼付用!DW944="","",ＣＳＶ貼付用!DW944+データ!$N$9)</f>
        <v/>
      </c>
    </row>
    <row r="945" spans="1:6" ht="13.5" customHeight="1" x14ac:dyDescent="0.15">
      <c r="A945" s="50" t="str">
        <f>IF(ＣＳＶ貼付用!AZ945="","",ＣＳＶ貼付用!AZ945+データ!$N$9)</f>
        <v/>
      </c>
      <c r="B945" s="50" t="str">
        <f>IF(ＣＳＶ貼付用!BO945="","",ＣＳＶ貼付用!BO945+データ!$N$9)</f>
        <v/>
      </c>
      <c r="C945" s="50" t="str">
        <f>IF(ＣＳＶ貼付用!CD945="","",ＣＳＶ貼付用!CD945+データ!$N$9)</f>
        <v/>
      </c>
      <c r="D945" s="50" t="str">
        <f>IF(ＣＳＶ貼付用!CP945="","",ＣＳＶ貼付用!CP945+データ!$N$9)</f>
        <v/>
      </c>
      <c r="E945" s="50" t="str">
        <f>IF(ＣＳＶ貼付用!DH945="","",ＣＳＶ貼付用!DH945+データ!$N$9)</f>
        <v/>
      </c>
      <c r="F945" s="50" t="str">
        <f>IF(ＣＳＶ貼付用!DW945="","",ＣＳＶ貼付用!DW945+データ!$N$9)</f>
        <v/>
      </c>
    </row>
    <row r="946" spans="1:6" ht="13.5" customHeight="1" x14ac:dyDescent="0.15">
      <c r="A946" s="50" t="str">
        <f>IF(ＣＳＶ貼付用!AZ946="","",ＣＳＶ貼付用!AZ946+データ!$N$9)</f>
        <v/>
      </c>
      <c r="B946" s="50" t="str">
        <f>IF(ＣＳＶ貼付用!BO946="","",ＣＳＶ貼付用!BO946+データ!$N$9)</f>
        <v/>
      </c>
      <c r="C946" s="50" t="str">
        <f>IF(ＣＳＶ貼付用!CD946="","",ＣＳＶ貼付用!CD946+データ!$N$9)</f>
        <v/>
      </c>
      <c r="D946" s="50" t="str">
        <f>IF(ＣＳＶ貼付用!CP946="","",ＣＳＶ貼付用!CP946+データ!$N$9)</f>
        <v/>
      </c>
      <c r="E946" s="50" t="str">
        <f>IF(ＣＳＶ貼付用!DH946="","",ＣＳＶ貼付用!DH946+データ!$N$9)</f>
        <v/>
      </c>
      <c r="F946" s="50" t="str">
        <f>IF(ＣＳＶ貼付用!DW946="","",ＣＳＶ貼付用!DW946+データ!$N$9)</f>
        <v/>
      </c>
    </row>
    <row r="947" spans="1:6" ht="13.5" customHeight="1" x14ac:dyDescent="0.15">
      <c r="A947" s="50" t="str">
        <f>IF(ＣＳＶ貼付用!AZ947="","",ＣＳＶ貼付用!AZ947+データ!$N$9)</f>
        <v/>
      </c>
      <c r="B947" s="50" t="str">
        <f>IF(ＣＳＶ貼付用!BO947="","",ＣＳＶ貼付用!BO947+データ!$N$9)</f>
        <v/>
      </c>
      <c r="C947" s="50" t="str">
        <f>IF(ＣＳＶ貼付用!CD947="","",ＣＳＶ貼付用!CD947+データ!$N$9)</f>
        <v/>
      </c>
      <c r="D947" s="50" t="str">
        <f>IF(ＣＳＶ貼付用!CP947="","",ＣＳＶ貼付用!CP947+データ!$N$9)</f>
        <v/>
      </c>
      <c r="E947" s="50" t="str">
        <f>IF(ＣＳＶ貼付用!DH947="","",ＣＳＶ貼付用!DH947+データ!$N$9)</f>
        <v/>
      </c>
      <c r="F947" s="50" t="str">
        <f>IF(ＣＳＶ貼付用!DW947="","",ＣＳＶ貼付用!DW947+データ!$N$9)</f>
        <v/>
      </c>
    </row>
    <row r="948" spans="1:6" ht="13.5" customHeight="1" x14ac:dyDescent="0.15">
      <c r="A948" s="50" t="str">
        <f>IF(ＣＳＶ貼付用!AZ948="","",ＣＳＶ貼付用!AZ948+データ!$N$9)</f>
        <v/>
      </c>
      <c r="B948" s="50" t="str">
        <f>IF(ＣＳＶ貼付用!BO948="","",ＣＳＶ貼付用!BO948+データ!$N$9)</f>
        <v/>
      </c>
      <c r="C948" s="50" t="str">
        <f>IF(ＣＳＶ貼付用!CD948="","",ＣＳＶ貼付用!CD948+データ!$N$9)</f>
        <v/>
      </c>
      <c r="D948" s="50" t="str">
        <f>IF(ＣＳＶ貼付用!CP948="","",ＣＳＶ貼付用!CP948+データ!$N$9)</f>
        <v/>
      </c>
      <c r="E948" s="50" t="str">
        <f>IF(ＣＳＶ貼付用!DH948="","",ＣＳＶ貼付用!DH948+データ!$N$9)</f>
        <v/>
      </c>
      <c r="F948" s="50" t="str">
        <f>IF(ＣＳＶ貼付用!DW948="","",ＣＳＶ貼付用!DW948+データ!$N$9)</f>
        <v/>
      </c>
    </row>
    <row r="949" spans="1:6" ht="13.5" customHeight="1" x14ac:dyDescent="0.15">
      <c r="A949" s="50" t="str">
        <f>IF(ＣＳＶ貼付用!AZ949="","",ＣＳＶ貼付用!AZ949+データ!$N$9)</f>
        <v/>
      </c>
      <c r="B949" s="50" t="str">
        <f>IF(ＣＳＶ貼付用!BO949="","",ＣＳＶ貼付用!BO949+データ!$N$9)</f>
        <v/>
      </c>
      <c r="C949" s="50" t="str">
        <f>IF(ＣＳＶ貼付用!CD949="","",ＣＳＶ貼付用!CD949+データ!$N$9)</f>
        <v/>
      </c>
      <c r="D949" s="50" t="str">
        <f>IF(ＣＳＶ貼付用!CP949="","",ＣＳＶ貼付用!CP949+データ!$N$9)</f>
        <v/>
      </c>
      <c r="E949" s="50" t="str">
        <f>IF(ＣＳＶ貼付用!DH949="","",ＣＳＶ貼付用!DH949+データ!$N$9)</f>
        <v/>
      </c>
      <c r="F949" s="50" t="str">
        <f>IF(ＣＳＶ貼付用!DW949="","",ＣＳＶ貼付用!DW949+データ!$N$9)</f>
        <v/>
      </c>
    </row>
    <row r="950" spans="1:6" ht="13.5" customHeight="1" x14ac:dyDescent="0.15">
      <c r="A950" s="50" t="str">
        <f>IF(ＣＳＶ貼付用!AZ950="","",ＣＳＶ貼付用!AZ950+データ!$N$9)</f>
        <v/>
      </c>
      <c r="B950" s="50" t="str">
        <f>IF(ＣＳＶ貼付用!BO950="","",ＣＳＶ貼付用!BO950+データ!$N$9)</f>
        <v/>
      </c>
      <c r="C950" s="50" t="str">
        <f>IF(ＣＳＶ貼付用!CD950="","",ＣＳＶ貼付用!CD950+データ!$N$9)</f>
        <v/>
      </c>
      <c r="D950" s="50" t="str">
        <f>IF(ＣＳＶ貼付用!CP950="","",ＣＳＶ貼付用!CP950+データ!$N$9)</f>
        <v/>
      </c>
      <c r="E950" s="50" t="str">
        <f>IF(ＣＳＶ貼付用!DH950="","",ＣＳＶ貼付用!DH950+データ!$N$9)</f>
        <v/>
      </c>
      <c r="F950" s="50" t="str">
        <f>IF(ＣＳＶ貼付用!DW950="","",ＣＳＶ貼付用!DW950+データ!$N$9)</f>
        <v/>
      </c>
    </row>
    <row r="951" spans="1:6" ht="13.5" customHeight="1" x14ac:dyDescent="0.15">
      <c r="A951" s="50" t="str">
        <f>IF(ＣＳＶ貼付用!AZ951="","",ＣＳＶ貼付用!AZ951+データ!$N$9)</f>
        <v/>
      </c>
      <c r="B951" s="50" t="str">
        <f>IF(ＣＳＶ貼付用!BO951="","",ＣＳＶ貼付用!BO951+データ!$N$9)</f>
        <v/>
      </c>
      <c r="C951" s="50" t="str">
        <f>IF(ＣＳＶ貼付用!CD951="","",ＣＳＶ貼付用!CD951+データ!$N$9)</f>
        <v/>
      </c>
      <c r="D951" s="50" t="str">
        <f>IF(ＣＳＶ貼付用!CP951="","",ＣＳＶ貼付用!CP951+データ!$N$9)</f>
        <v/>
      </c>
      <c r="E951" s="50" t="str">
        <f>IF(ＣＳＶ貼付用!DH951="","",ＣＳＶ貼付用!DH951+データ!$N$9)</f>
        <v/>
      </c>
      <c r="F951" s="50" t="str">
        <f>IF(ＣＳＶ貼付用!DW951="","",ＣＳＶ貼付用!DW951+データ!$N$9)</f>
        <v/>
      </c>
    </row>
    <row r="952" spans="1:6" ht="13.5" customHeight="1" x14ac:dyDescent="0.15">
      <c r="A952" s="50" t="str">
        <f>IF(ＣＳＶ貼付用!AZ952="","",ＣＳＶ貼付用!AZ952+データ!$N$9)</f>
        <v/>
      </c>
      <c r="B952" s="50" t="str">
        <f>IF(ＣＳＶ貼付用!BO952="","",ＣＳＶ貼付用!BO952+データ!$N$9)</f>
        <v/>
      </c>
      <c r="C952" s="50" t="str">
        <f>IF(ＣＳＶ貼付用!CD952="","",ＣＳＶ貼付用!CD952+データ!$N$9)</f>
        <v/>
      </c>
      <c r="D952" s="50" t="str">
        <f>IF(ＣＳＶ貼付用!CP952="","",ＣＳＶ貼付用!CP952+データ!$N$9)</f>
        <v/>
      </c>
      <c r="E952" s="50" t="str">
        <f>IF(ＣＳＶ貼付用!DH952="","",ＣＳＶ貼付用!DH952+データ!$N$9)</f>
        <v/>
      </c>
      <c r="F952" s="50" t="str">
        <f>IF(ＣＳＶ貼付用!DW952="","",ＣＳＶ貼付用!DW952+データ!$N$9)</f>
        <v/>
      </c>
    </row>
    <row r="953" spans="1:6" ht="13.5" customHeight="1" x14ac:dyDescent="0.15">
      <c r="A953" s="50" t="str">
        <f>IF(ＣＳＶ貼付用!AZ953="","",ＣＳＶ貼付用!AZ953+データ!$N$9)</f>
        <v/>
      </c>
      <c r="B953" s="50" t="str">
        <f>IF(ＣＳＶ貼付用!BO953="","",ＣＳＶ貼付用!BO953+データ!$N$9)</f>
        <v/>
      </c>
      <c r="C953" s="50" t="str">
        <f>IF(ＣＳＶ貼付用!CD953="","",ＣＳＶ貼付用!CD953+データ!$N$9)</f>
        <v/>
      </c>
      <c r="D953" s="50" t="str">
        <f>IF(ＣＳＶ貼付用!CP953="","",ＣＳＶ貼付用!CP953+データ!$N$9)</f>
        <v/>
      </c>
      <c r="E953" s="50" t="str">
        <f>IF(ＣＳＶ貼付用!DH953="","",ＣＳＶ貼付用!DH953+データ!$N$9)</f>
        <v/>
      </c>
      <c r="F953" s="50" t="str">
        <f>IF(ＣＳＶ貼付用!DW953="","",ＣＳＶ貼付用!DW953+データ!$N$9)</f>
        <v/>
      </c>
    </row>
    <row r="954" spans="1:6" ht="13.5" customHeight="1" x14ac:dyDescent="0.15">
      <c r="A954" s="50" t="str">
        <f>IF(ＣＳＶ貼付用!AZ954="","",ＣＳＶ貼付用!AZ954+データ!$N$9)</f>
        <v/>
      </c>
      <c r="B954" s="50" t="str">
        <f>IF(ＣＳＶ貼付用!BO954="","",ＣＳＶ貼付用!BO954+データ!$N$9)</f>
        <v/>
      </c>
      <c r="C954" s="50" t="str">
        <f>IF(ＣＳＶ貼付用!CD954="","",ＣＳＶ貼付用!CD954+データ!$N$9)</f>
        <v/>
      </c>
      <c r="D954" s="50" t="str">
        <f>IF(ＣＳＶ貼付用!CP954="","",ＣＳＶ貼付用!CP954+データ!$N$9)</f>
        <v/>
      </c>
      <c r="E954" s="50" t="str">
        <f>IF(ＣＳＶ貼付用!DH954="","",ＣＳＶ貼付用!DH954+データ!$N$9)</f>
        <v/>
      </c>
      <c r="F954" s="50" t="str">
        <f>IF(ＣＳＶ貼付用!DW954="","",ＣＳＶ貼付用!DW954+データ!$N$9)</f>
        <v/>
      </c>
    </row>
    <row r="955" spans="1:6" ht="13.5" customHeight="1" x14ac:dyDescent="0.15">
      <c r="A955" s="50" t="str">
        <f>IF(ＣＳＶ貼付用!AZ955="","",ＣＳＶ貼付用!AZ955+データ!$N$9)</f>
        <v/>
      </c>
      <c r="B955" s="50" t="str">
        <f>IF(ＣＳＶ貼付用!BO955="","",ＣＳＶ貼付用!BO955+データ!$N$9)</f>
        <v/>
      </c>
      <c r="C955" s="50" t="str">
        <f>IF(ＣＳＶ貼付用!CD955="","",ＣＳＶ貼付用!CD955+データ!$N$9)</f>
        <v/>
      </c>
      <c r="D955" s="50" t="str">
        <f>IF(ＣＳＶ貼付用!CP955="","",ＣＳＶ貼付用!CP955+データ!$N$9)</f>
        <v/>
      </c>
      <c r="E955" s="50" t="str">
        <f>IF(ＣＳＶ貼付用!DH955="","",ＣＳＶ貼付用!DH955+データ!$N$9)</f>
        <v/>
      </c>
      <c r="F955" s="50" t="str">
        <f>IF(ＣＳＶ貼付用!DW955="","",ＣＳＶ貼付用!DW955+データ!$N$9)</f>
        <v/>
      </c>
    </row>
    <row r="956" spans="1:6" ht="13.5" customHeight="1" x14ac:dyDescent="0.15">
      <c r="A956" s="50" t="str">
        <f>IF(ＣＳＶ貼付用!AZ956="","",ＣＳＶ貼付用!AZ956+データ!$N$9)</f>
        <v/>
      </c>
      <c r="B956" s="50" t="str">
        <f>IF(ＣＳＶ貼付用!BO956="","",ＣＳＶ貼付用!BO956+データ!$N$9)</f>
        <v/>
      </c>
      <c r="C956" s="50" t="str">
        <f>IF(ＣＳＶ貼付用!CD956="","",ＣＳＶ貼付用!CD956+データ!$N$9)</f>
        <v/>
      </c>
      <c r="D956" s="50" t="str">
        <f>IF(ＣＳＶ貼付用!CP956="","",ＣＳＶ貼付用!CP956+データ!$N$9)</f>
        <v/>
      </c>
      <c r="E956" s="50" t="str">
        <f>IF(ＣＳＶ貼付用!DH956="","",ＣＳＶ貼付用!DH956+データ!$N$9)</f>
        <v/>
      </c>
      <c r="F956" s="50" t="str">
        <f>IF(ＣＳＶ貼付用!DW956="","",ＣＳＶ貼付用!DW956+データ!$N$9)</f>
        <v/>
      </c>
    </row>
    <row r="957" spans="1:6" ht="13.5" customHeight="1" x14ac:dyDescent="0.15">
      <c r="A957" s="50" t="str">
        <f>IF(ＣＳＶ貼付用!AZ957="","",ＣＳＶ貼付用!AZ957+データ!$N$9)</f>
        <v/>
      </c>
      <c r="B957" s="50" t="str">
        <f>IF(ＣＳＶ貼付用!BO957="","",ＣＳＶ貼付用!BO957+データ!$N$9)</f>
        <v/>
      </c>
      <c r="C957" s="50" t="str">
        <f>IF(ＣＳＶ貼付用!CD957="","",ＣＳＶ貼付用!CD957+データ!$N$9)</f>
        <v/>
      </c>
      <c r="D957" s="50" t="str">
        <f>IF(ＣＳＶ貼付用!CP957="","",ＣＳＶ貼付用!CP957+データ!$N$9)</f>
        <v/>
      </c>
      <c r="E957" s="50" t="str">
        <f>IF(ＣＳＶ貼付用!DH957="","",ＣＳＶ貼付用!DH957+データ!$N$9)</f>
        <v/>
      </c>
      <c r="F957" s="50" t="str">
        <f>IF(ＣＳＶ貼付用!DW957="","",ＣＳＶ貼付用!DW957+データ!$N$9)</f>
        <v/>
      </c>
    </row>
    <row r="958" spans="1:6" ht="13.5" customHeight="1" x14ac:dyDescent="0.15">
      <c r="A958" s="50" t="str">
        <f>IF(ＣＳＶ貼付用!AZ958="","",ＣＳＶ貼付用!AZ958+データ!$N$9)</f>
        <v/>
      </c>
      <c r="B958" s="50" t="str">
        <f>IF(ＣＳＶ貼付用!BO958="","",ＣＳＶ貼付用!BO958+データ!$N$9)</f>
        <v/>
      </c>
      <c r="C958" s="50" t="str">
        <f>IF(ＣＳＶ貼付用!CD958="","",ＣＳＶ貼付用!CD958+データ!$N$9)</f>
        <v/>
      </c>
      <c r="D958" s="50" t="str">
        <f>IF(ＣＳＶ貼付用!CP958="","",ＣＳＶ貼付用!CP958+データ!$N$9)</f>
        <v/>
      </c>
      <c r="E958" s="50" t="str">
        <f>IF(ＣＳＶ貼付用!DH958="","",ＣＳＶ貼付用!DH958+データ!$N$9)</f>
        <v/>
      </c>
      <c r="F958" s="50" t="str">
        <f>IF(ＣＳＶ貼付用!DW958="","",ＣＳＶ貼付用!DW958+データ!$N$9)</f>
        <v/>
      </c>
    </row>
    <row r="959" spans="1:6" ht="13.5" customHeight="1" x14ac:dyDescent="0.15">
      <c r="A959" s="50" t="str">
        <f>IF(ＣＳＶ貼付用!AZ959="","",ＣＳＶ貼付用!AZ959+データ!$N$9)</f>
        <v/>
      </c>
      <c r="B959" s="50" t="str">
        <f>IF(ＣＳＶ貼付用!BO959="","",ＣＳＶ貼付用!BO959+データ!$N$9)</f>
        <v/>
      </c>
      <c r="C959" s="50" t="str">
        <f>IF(ＣＳＶ貼付用!CD959="","",ＣＳＶ貼付用!CD959+データ!$N$9)</f>
        <v/>
      </c>
      <c r="D959" s="50" t="str">
        <f>IF(ＣＳＶ貼付用!CP959="","",ＣＳＶ貼付用!CP959+データ!$N$9)</f>
        <v/>
      </c>
      <c r="E959" s="50" t="str">
        <f>IF(ＣＳＶ貼付用!DH959="","",ＣＳＶ貼付用!DH959+データ!$N$9)</f>
        <v/>
      </c>
      <c r="F959" s="50" t="str">
        <f>IF(ＣＳＶ貼付用!DW959="","",ＣＳＶ貼付用!DW959+データ!$N$9)</f>
        <v/>
      </c>
    </row>
    <row r="960" spans="1:6" ht="13.5" customHeight="1" x14ac:dyDescent="0.15">
      <c r="A960" s="50" t="str">
        <f>IF(ＣＳＶ貼付用!AZ960="","",ＣＳＶ貼付用!AZ960+データ!$N$9)</f>
        <v/>
      </c>
      <c r="B960" s="50" t="str">
        <f>IF(ＣＳＶ貼付用!BO960="","",ＣＳＶ貼付用!BO960+データ!$N$9)</f>
        <v/>
      </c>
      <c r="C960" s="50" t="str">
        <f>IF(ＣＳＶ貼付用!CD960="","",ＣＳＶ貼付用!CD960+データ!$N$9)</f>
        <v/>
      </c>
      <c r="D960" s="50" t="str">
        <f>IF(ＣＳＶ貼付用!CP960="","",ＣＳＶ貼付用!CP960+データ!$N$9)</f>
        <v/>
      </c>
      <c r="E960" s="50" t="str">
        <f>IF(ＣＳＶ貼付用!DH960="","",ＣＳＶ貼付用!DH960+データ!$N$9)</f>
        <v/>
      </c>
      <c r="F960" s="50" t="str">
        <f>IF(ＣＳＶ貼付用!DW960="","",ＣＳＶ貼付用!DW960+データ!$N$9)</f>
        <v/>
      </c>
    </row>
    <row r="961" spans="1:6" ht="13.5" customHeight="1" x14ac:dyDescent="0.15">
      <c r="A961" s="50" t="str">
        <f>IF(ＣＳＶ貼付用!AZ961="","",ＣＳＶ貼付用!AZ961+データ!$N$9)</f>
        <v/>
      </c>
      <c r="B961" s="50" t="str">
        <f>IF(ＣＳＶ貼付用!BO961="","",ＣＳＶ貼付用!BO961+データ!$N$9)</f>
        <v/>
      </c>
      <c r="C961" s="50" t="str">
        <f>IF(ＣＳＶ貼付用!CD961="","",ＣＳＶ貼付用!CD961+データ!$N$9)</f>
        <v/>
      </c>
      <c r="D961" s="50" t="str">
        <f>IF(ＣＳＶ貼付用!CP961="","",ＣＳＶ貼付用!CP961+データ!$N$9)</f>
        <v/>
      </c>
      <c r="E961" s="50" t="str">
        <f>IF(ＣＳＶ貼付用!DH961="","",ＣＳＶ貼付用!DH961+データ!$N$9)</f>
        <v/>
      </c>
      <c r="F961" s="50" t="str">
        <f>IF(ＣＳＶ貼付用!DW961="","",ＣＳＶ貼付用!DW961+データ!$N$9)</f>
        <v/>
      </c>
    </row>
    <row r="962" spans="1:6" ht="13.5" customHeight="1" x14ac:dyDescent="0.15">
      <c r="A962" s="50" t="str">
        <f>IF(ＣＳＶ貼付用!AZ962="","",ＣＳＶ貼付用!AZ962+データ!$N$9)</f>
        <v/>
      </c>
      <c r="B962" s="50" t="str">
        <f>IF(ＣＳＶ貼付用!BO962="","",ＣＳＶ貼付用!BO962+データ!$N$9)</f>
        <v/>
      </c>
      <c r="C962" s="50" t="str">
        <f>IF(ＣＳＶ貼付用!CD962="","",ＣＳＶ貼付用!CD962+データ!$N$9)</f>
        <v/>
      </c>
      <c r="D962" s="50" t="str">
        <f>IF(ＣＳＶ貼付用!CP962="","",ＣＳＶ貼付用!CP962+データ!$N$9)</f>
        <v/>
      </c>
      <c r="E962" s="50" t="str">
        <f>IF(ＣＳＶ貼付用!DH962="","",ＣＳＶ貼付用!DH962+データ!$N$9)</f>
        <v/>
      </c>
      <c r="F962" s="50" t="str">
        <f>IF(ＣＳＶ貼付用!DW962="","",ＣＳＶ貼付用!DW962+データ!$N$9)</f>
        <v/>
      </c>
    </row>
    <row r="963" spans="1:6" ht="13.5" customHeight="1" x14ac:dyDescent="0.15">
      <c r="A963" s="50" t="str">
        <f>IF(ＣＳＶ貼付用!AZ963="","",ＣＳＶ貼付用!AZ963+データ!$N$9)</f>
        <v/>
      </c>
      <c r="B963" s="50" t="str">
        <f>IF(ＣＳＶ貼付用!BO963="","",ＣＳＶ貼付用!BO963+データ!$N$9)</f>
        <v/>
      </c>
      <c r="C963" s="50" t="str">
        <f>IF(ＣＳＶ貼付用!CD963="","",ＣＳＶ貼付用!CD963+データ!$N$9)</f>
        <v/>
      </c>
      <c r="D963" s="50" t="str">
        <f>IF(ＣＳＶ貼付用!CP963="","",ＣＳＶ貼付用!CP963+データ!$N$9)</f>
        <v/>
      </c>
      <c r="E963" s="50" t="str">
        <f>IF(ＣＳＶ貼付用!DH963="","",ＣＳＶ貼付用!DH963+データ!$N$9)</f>
        <v/>
      </c>
      <c r="F963" s="50" t="str">
        <f>IF(ＣＳＶ貼付用!DW963="","",ＣＳＶ貼付用!DW963+データ!$N$9)</f>
        <v/>
      </c>
    </row>
    <row r="964" spans="1:6" ht="13.5" customHeight="1" x14ac:dyDescent="0.15">
      <c r="A964" s="50" t="str">
        <f>IF(ＣＳＶ貼付用!AZ964="","",ＣＳＶ貼付用!AZ964+データ!$N$9)</f>
        <v/>
      </c>
      <c r="B964" s="50" t="str">
        <f>IF(ＣＳＶ貼付用!BO964="","",ＣＳＶ貼付用!BO964+データ!$N$9)</f>
        <v/>
      </c>
      <c r="C964" s="50" t="str">
        <f>IF(ＣＳＶ貼付用!CD964="","",ＣＳＶ貼付用!CD964+データ!$N$9)</f>
        <v/>
      </c>
      <c r="D964" s="50" t="str">
        <f>IF(ＣＳＶ貼付用!CP964="","",ＣＳＶ貼付用!CP964+データ!$N$9)</f>
        <v/>
      </c>
      <c r="E964" s="50" t="str">
        <f>IF(ＣＳＶ貼付用!DH964="","",ＣＳＶ貼付用!DH964+データ!$N$9)</f>
        <v/>
      </c>
      <c r="F964" s="50" t="str">
        <f>IF(ＣＳＶ貼付用!DW964="","",ＣＳＶ貼付用!DW964+データ!$N$9)</f>
        <v/>
      </c>
    </row>
    <row r="965" spans="1:6" ht="13.5" customHeight="1" x14ac:dyDescent="0.15">
      <c r="A965" s="50" t="str">
        <f>IF(ＣＳＶ貼付用!AZ965="","",ＣＳＶ貼付用!AZ965+データ!$N$9)</f>
        <v/>
      </c>
      <c r="B965" s="50" t="str">
        <f>IF(ＣＳＶ貼付用!BO965="","",ＣＳＶ貼付用!BO965+データ!$N$9)</f>
        <v/>
      </c>
      <c r="C965" s="50" t="str">
        <f>IF(ＣＳＶ貼付用!CD965="","",ＣＳＶ貼付用!CD965+データ!$N$9)</f>
        <v/>
      </c>
      <c r="D965" s="50" t="str">
        <f>IF(ＣＳＶ貼付用!CP965="","",ＣＳＶ貼付用!CP965+データ!$N$9)</f>
        <v/>
      </c>
      <c r="E965" s="50" t="str">
        <f>IF(ＣＳＶ貼付用!DH965="","",ＣＳＶ貼付用!DH965+データ!$N$9)</f>
        <v/>
      </c>
      <c r="F965" s="50" t="str">
        <f>IF(ＣＳＶ貼付用!DW965="","",ＣＳＶ貼付用!DW965+データ!$N$9)</f>
        <v/>
      </c>
    </row>
    <row r="966" spans="1:6" ht="13.5" customHeight="1" x14ac:dyDescent="0.15">
      <c r="A966" s="50" t="str">
        <f>IF(ＣＳＶ貼付用!AZ966="","",ＣＳＶ貼付用!AZ966+データ!$N$9)</f>
        <v/>
      </c>
      <c r="B966" s="50" t="str">
        <f>IF(ＣＳＶ貼付用!BO966="","",ＣＳＶ貼付用!BO966+データ!$N$9)</f>
        <v/>
      </c>
      <c r="C966" s="50" t="str">
        <f>IF(ＣＳＶ貼付用!CD966="","",ＣＳＶ貼付用!CD966+データ!$N$9)</f>
        <v/>
      </c>
      <c r="D966" s="50" t="str">
        <f>IF(ＣＳＶ貼付用!CP966="","",ＣＳＶ貼付用!CP966+データ!$N$9)</f>
        <v/>
      </c>
      <c r="E966" s="50" t="str">
        <f>IF(ＣＳＶ貼付用!DH966="","",ＣＳＶ貼付用!DH966+データ!$N$9)</f>
        <v/>
      </c>
      <c r="F966" s="50" t="str">
        <f>IF(ＣＳＶ貼付用!DW966="","",ＣＳＶ貼付用!DW966+データ!$N$9)</f>
        <v/>
      </c>
    </row>
    <row r="967" spans="1:6" ht="13.5" customHeight="1" x14ac:dyDescent="0.15">
      <c r="A967" s="50" t="str">
        <f>IF(ＣＳＶ貼付用!AZ967="","",ＣＳＶ貼付用!AZ967+データ!$N$9)</f>
        <v/>
      </c>
      <c r="B967" s="50" t="str">
        <f>IF(ＣＳＶ貼付用!BO967="","",ＣＳＶ貼付用!BO967+データ!$N$9)</f>
        <v/>
      </c>
      <c r="C967" s="50" t="str">
        <f>IF(ＣＳＶ貼付用!CD967="","",ＣＳＶ貼付用!CD967+データ!$N$9)</f>
        <v/>
      </c>
      <c r="D967" s="50" t="str">
        <f>IF(ＣＳＶ貼付用!CP967="","",ＣＳＶ貼付用!CP967+データ!$N$9)</f>
        <v/>
      </c>
      <c r="E967" s="50" t="str">
        <f>IF(ＣＳＶ貼付用!DH967="","",ＣＳＶ貼付用!DH967+データ!$N$9)</f>
        <v/>
      </c>
      <c r="F967" s="50" t="str">
        <f>IF(ＣＳＶ貼付用!DW967="","",ＣＳＶ貼付用!DW967+データ!$N$9)</f>
        <v/>
      </c>
    </row>
    <row r="968" spans="1:6" ht="13.5" customHeight="1" x14ac:dyDescent="0.15">
      <c r="A968" s="50" t="str">
        <f>IF(ＣＳＶ貼付用!AZ968="","",ＣＳＶ貼付用!AZ968+データ!$N$9)</f>
        <v/>
      </c>
      <c r="B968" s="50" t="str">
        <f>IF(ＣＳＶ貼付用!BO968="","",ＣＳＶ貼付用!BO968+データ!$N$9)</f>
        <v/>
      </c>
      <c r="C968" s="50" t="str">
        <f>IF(ＣＳＶ貼付用!CD968="","",ＣＳＶ貼付用!CD968+データ!$N$9)</f>
        <v/>
      </c>
      <c r="D968" s="50" t="str">
        <f>IF(ＣＳＶ貼付用!CP968="","",ＣＳＶ貼付用!CP968+データ!$N$9)</f>
        <v/>
      </c>
      <c r="E968" s="50" t="str">
        <f>IF(ＣＳＶ貼付用!DH968="","",ＣＳＶ貼付用!DH968+データ!$N$9)</f>
        <v/>
      </c>
      <c r="F968" s="50" t="str">
        <f>IF(ＣＳＶ貼付用!DW968="","",ＣＳＶ貼付用!DW968+データ!$N$9)</f>
        <v/>
      </c>
    </row>
    <row r="969" spans="1:6" ht="13.5" customHeight="1" x14ac:dyDescent="0.15">
      <c r="A969" s="50" t="str">
        <f>IF(ＣＳＶ貼付用!AZ969="","",ＣＳＶ貼付用!AZ969+データ!$N$9)</f>
        <v/>
      </c>
      <c r="B969" s="50" t="str">
        <f>IF(ＣＳＶ貼付用!BO969="","",ＣＳＶ貼付用!BO969+データ!$N$9)</f>
        <v/>
      </c>
      <c r="C969" s="50" t="str">
        <f>IF(ＣＳＶ貼付用!CD969="","",ＣＳＶ貼付用!CD969+データ!$N$9)</f>
        <v/>
      </c>
      <c r="D969" s="50" t="str">
        <f>IF(ＣＳＶ貼付用!CP969="","",ＣＳＶ貼付用!CP969+データ!$N$9)</f>
        <v/>
      </c>
      <c r="E969" s="50" t="str">
        <f>IF(ＣＳＶ貼付用!DH969="","",ＣＳＶ貼付用!DH969+データ!$N$9)</f>
        <v/>
      </c>
      <c r="F969" s="50" t="str">
        <f>IF(ＣＳＶ貼付用!DW969="","",ＣＳＶ貼付用!DW969+データ!$N$9)</f>
        <v/>
      </c>
    </row>
    <row r="970" spans="1:6" ht="13.5" customHeight="1" x14ac:dyDescent="0.15">
      <c r="A970" s="50" t="str">
        <f>IF(ＣＳＶ貼付用!AZ970="","",ＣＳＶ貼付用!AZ970+データ!$N$9)</f>
        <v/>
      </c>
      <c r="B970" s="50" t="str">
        <f>IF(ＣＳＶ貼付用!BO970="","",ＣＳＶ貼付用!BO970+データ!$N$9)</f>
        <v/>
      </c>
      <c r="C970" s="50" t="str">
        <f>IF(ＣＳＶ貼付用!CD970="","",ＣＳＶ貼付用!CD970+データ!$N$9)</f>
        <v/>
      </c>
      <c r="D970" s="50" t="str">
        <f>IF(ＣＳＶ貼付用!CP970="","",ＣＳＶ貼付用!CP970+データ!$N$9)</f>
        <v/>
      </c>
      <c r="E970" s="50" t="str">
        <f>IF(ＣＳＶ貼付用!DH970="","",ＣＳＶ貼付用!DH970+データ!$N$9)</f>
        <v/>
      </c>
      <c r="F970" s="50" t="str">
        <f>IF(ＣＳＶ貼付用!DW970="","",ＣＳＶ貼付用!DW970+データ!$N$9)</f>
        <v/>
      </c>
    </row>
    <row r="971" spans="1:6" ht="13.5" customHeight="1" x14ac:dyDescent="0.15">
      <c r="A971" s="50" t="str">
        <f>IF(ＣＳＶ貼付用!AZ971="","",ＣＳＶ貼付用!AZ971+データ!$N$9)</f>
        <v/>
      </c>
      <c r="B971" s="50" t="str">
        <f>IF(ＣＳＶ貼付用!BO971="","",ＣＳＶ貼付用!BO971+データ!$N$9)</f>
        <v/>
      </c>
      <c r="C971" s="50" t="str">
        <f>IF(ＣＳＶ貼付用!CD971="","",ＣＳＶ貼付用!CD971+データ!$N$9)</f>
        <v/>
      </c>
      <c r="D971" s="50" t="str">
        <f>IF(ＣＳＶ貼付用!CP971="","",ＣＳＶ貼付用!CP971+データ!$N$9)</f>
        <v/>
      </c>
      <c r="E971" s="50" t="str">
        <f>IF(ＣＳＶ貼付用!DH971="","",ＣＳＶ貼付用!DH971+データ!$N$9)</f>
        <v/>
      </c>
      <c r="F971" s="50" t="str">
        <f>IF(ＣＳＶ貼付用!DW971="","",ＣＳＶ貼付用!DW971+データ!$N$9)</f>
        <v/>
      </c>
    </row>
    <row r="972" spans="1:6" ht="13.5" customHeight="1" x14ac:dyDescent="0.15">
      <c r="A972" s="50" t="str">
        <f>IF(ＣＳＶ貼付用!AZ972="","",ＣＳＶ貼付用!AZ972+データ!$N$9)</f>
        <v/>
      </c>
      <c r="B972" s="50" t="str">
        <f>IF(ＣＳＶ貼付用!BO972="","",ＣＳＶ貼付用!BO972+データ!$N$9)</f>
        <v/>
      </c>
      <c r="C972" s="50" t="str">
        <f>IF(ＣＳＶ貼付用!CD972="","",ＣＳＶ貼付用!CD972+データ!$N$9)</f>
        <v/>
      </c>
      <c r="D972" s="50" t="str">
        <f>IF(ＣＳＶ貼付用!CP972="","",ＣＳＶ貼付用!CP972+データ!$N$9)</f>
        <v/>
      </c>
      <c r="E972" s="50" t="str">
        <f>IF(ＣＳＶ貼付用!DH972="","",ＣＳＶ貼付用!DH972+データ!$N$9)</f>
        <v/>
      </c>
      <c r="F972" s="50" t="str">
        <f>IF(ＣＳＶ貼付用!DW972="","",ＣＳＶ貼付用!DW972+データ!$N$9)</f>
        <v/>
      </c>
    </row>
    <row r="973" spans="1:6" ht="13.5" customHeight="1" x14ac:dyDescent="0.15">
      <c r="A973" s="50" t="str">
        <f>IF(ＣＳＶ貼付用!AZ973="","",ＣＳＶ貼付用!AZ973+データ!$N$9)</f>
        <v/>
      </c>
      <c r="B973" s="50" t="str">
        <f>IF(ＣＳＶ貼付用!BO973="","",ＣＳＶ貼付用!BO973+データ!$N$9)</f>
        <v/>
      </c>
      <c r="C973" s="50" t="str">
        <f>IF(ＣＳＶ貼付用!CD973="","",ＣＳＶ貼付用!CD973+データ!$N$9)</f>
        <v/>
      </c>
      <c r="D973" s="50" t="str">
        <f>IF(ＣＳＶ貼付用!CP973="","",ＣＳＶ貼付用!CP973+データ!$N$9)</f>
        <v/>
      </c>
      <c r="E973" s="50" t="str">
        <f>IF(ＣＳＶ貼付用!DH973="","",ＣＳＶ貼付用!DH973+データ!$N$9)</f>
        <v/>
      </c>
      <c r="F973" s="50" t="str">
        <f>IF(ＣＳＶ貼付用!DW973="","",ＣＳＶ貼付用!DW973+データ!$N$9)</f>
        <v/>
      </c>
    </row>
    <row r="974" spans="1:6" ht="13.5" customHeight="1" x14ac:dyDescent="0.15">
      <c r="A974" s="50" t="str">
        <f>IF(ＣＳＶ貼付用!AZ974="","",ＣＳＶ貼付用!AZ974+データ!$N$9)</f>
        <v/>
      </c>
      <c r="B974" s="50" t="str">
        <f>IF(ＣＳＶ貼付用!BO974="","",ＣＳＶ貼付用!BO974+データ!$N$9)</f>
        <v/>
      </c>
      <c r="C974" s="50" t="str">
        <f>IF(ＣＳＶ貼付用!CD974="","",ＣＳＶ貼付用!CD974+データ!$N$9)</f>
        <v/>
      </c>
      <c r="D974" s="50" t="str">
        <f>IF(ＣＳＶ貼付用!CP974="","",ＣＳＶ貼付用!CP974+データ!$N$9)</f>
        <v/>
      </c>
      <c r="E974" s="50" t="str">
        <f>IF(ＣＳＶ貼付用!DH974="","",ＣＳＶ貼付用!DH974+データ!$N$9)</f>
        <v/>
      </c>
      <c r="F974" s="50" t="str">
        <f>IF(ＣＳＶ貼付用!DW974="","",ＣＳＶ貼付用!DW974+データ!$N$9)</f>
        <v/>
      </c>
    </row>
    <row r="975" spans="1:6" ht="13.5" customHeight="1" x14ac:dyDescent="0.15">
      <c r="A975" s="50" t="str">
        <f>IF(ＣＳＶ貼付用!AZ975="","",ＣＳＶ貼付用!AZ975+データ!$N$9)</f>
        <v/>
      </c>
      <c r="B975" s="50" t="str">
        <f>IF(ＣＳＶ貼付用!BO975="","",ＣＳＶ貼付用!BO975+データ!$N$9)</f>
        <v/>
      </c>
      <c r="C975" s="50" t="str">
        <f>IF(ＣＳＶ貼付用!CD975="","",ＣＳＶ貼付用!CD975+データ!$N$9)</f>
        <v/>
      </c>
      <c r="D975" s="50" t="str">
        <f>IF(ＣＳＶ貼付用!CP975="","",ＣＳＶ貼付用!CP975+データ!$N$9)</f>
        <v/>
      </c>
      <c r="E975" s="50" t="str">
        <f>IF(ＣＳＶ貼付用!DH975="","",ＣＳＶ貼付用!DH975+データ!$N$9)</f>
        <v/>
      </c>
      <c r="F975" s="50" t="str">
        <f>IF(ＣＳＶ貼付用!DW975="","",ＣＳＶ貼付用!DW975+データ!$N$9)</f>
        <v/>
      </c>
    </row>
    <row r="976" spans="1:6" ht="13.5" customHeight="1" x14ac:dyDescent="0.15">
      <c r="A976" s="50" t="str">
        <f>IF(ＣＳＶ貼付用!AZ976="","",ＣＳＶ貼付用!AZ976+データ!$N$9)</f>
        <v/>
      </c>
      <c r="B976" s="50" t="str">
        <f>IF(ＣＳＶ貼付用!BO976="","",ＣＳＶ貼付用!BO976+データ!$N$9)</f>
        <v/>
      </c>
      <c r="C976" s="50" t="str">
        <f>IF(ＣＳＶ貼付用!CD976="","",ＣＳＶ貼付用!CD976+データ!$N$9)</f>
        <v/>
      </c>
      <c r="D976" s="50" t="str">
        <f>IF(ＣＳＶ貼付用!CP976="","",ＣＳＶ貼付用!CP976+データ!$N$9)</f>
        <v/>
      </c>
      <c r="E976" s="50" t="str">
        <f>IF(ＣＳＶ貼付用!DH976="","",ＣＳＶ貼付用!DH976+データ!$N$9)</f>
        <v/>
      </c>
      <c r="F976" s="50" t="str">
        <f>IF(ＣＳＶ貼付用!DW976="","",ＣＳＶ貼付用!DW976+データ!$N$9)</f>
        <v/>
      </c>
    </row>
    <row r="977" spans="1:6" ht="13.5" customHeight="1" x14ac:dyDescent="0.15">
      <c r="A977" s="50" t="str">
        <f>IF(ＣＳＶ貼付用!AZ977="","",ＣＳＶ貼付用!AZ977+データ!$N$9)</f>
        <v/>
      </c>
      <c r="B977" s="50" t="str">
        <f>IF(ＣＳＶ貼付用!BO977="","",ＣＳＶ貼付用!BO977+データ!$N$9)</f>
        <v/>
      </c>
      <c r="C977" s="50" t="str">
        <f>IF(ＣＳＶ貼付用!CD977="","",ＣＳＶ貼付用!CD977+データ!$N$9)</f>
        <v/>
      </c>
      <c r="D977" s="50" t="str">
        <f>IF(ＣＳＶ貼付用!CP977="","",ＣＳＶ貼付用!CP977+データ!$N$9)</f>
        <v/>
      </c>
      <c r="E977" s="50" t="str">
        <f>IF(ＣＳＶ貼付用!DH977="","",ＣＳＶ貼付用!DH977+データ!$N$9)</f>
        <v/>
      </c>
      <c r="F977" s="50" t="str">
        <f>IF(ＣＳＶ貼付用!DW977="","",ＣＳＶ貼付用!DW977+データ!$N$9)</f>
        <v/>
      </c>
    </row>
    <row r="978" spans="1:6" ht="13.5" customHeight="1" x14ac:dyDescent="0.15">
      <c r="A978" s="50" t="str">
        <f>IF(ＣＳＶ貼付用!AZ978="","",ＣＳＶ貼付用!AZ978+データ!$N$9)</f>
        <v/>
      </c>
      <c r="B978" s="50" t="str">
        <f>IF(ＣＳＶ貼付用!BO978="","",ＣＳＶ貼付用!BO978+データ!$N$9)</f>
        <v/>
      </c>
      <c r="C978" s="50" t="str">
        <f>IF(ＣＳＶ貼付用!CD978="","",ＣＳＶ貼付用!CD978+データ!$N$9)</f>
        <v/>
      </c>
      <c r="D978" s="50" t="str">
        <f>IF(ＣＳＶ貼付用!CP978="","",ＣＳＶ貼付用!CP978+データ!$N$9)</f>
        <v/>
      </c>
      <c r="E978" s="50" t="str">
        <f>IF(ＣＳＶ貼付用!DH978="","",ＣＳＶ貼付用!DH978+データ!$N$9)</f>
        <v/>
      </c>
      <c r="F978" s="50" t="str">
        <f>IF(ＣＳＶ貼付用!DW978="","",ＣＳＶ貼付用!DW978+データ!$N$9)</f>
        <v/>
      </c>
    </row>
    <row r="979" spans="1:6" ht="13.5" customHeight="1" x14ac:dyDescent="0.15">
      <c r="A979" s="50" t="str">
        <f>IF(ＣＳＶ貼付用!AZ979="","",ＣＳＶ貼付用!AZ979+データ!$N$9)</f>
        <v/>
      </c>
      <c r="B979" s="50" t="str">
        <f>IF(ＣＳＶ貼付用!BO979="","",ＣＳＶ貼付用!BO979+データ!$N$9)</f>
        <v/>
      </c>
      <c r="C979" s="50" t="str">
        <f>IF(ＣＳＶ貼付用!CD979="","",ＣＳＶ貼付用!CD979+データ!$N$9)</f>
        <v/>
      </c>
      <c r="D979" s="50" t="str">
        <f>IF(ＣＳＶ貼付用!CP979="","",ＣＳＶ貼付用!CP979+データ!$N$9)</f>
        <v/>
      </c>
      <c r="E979" s="50" t="str">
        <f>IF(ＣＳＶ貼付用!DH979="","",ＣＳＶ貼付用!DH979+データ!$N$9)</f>
        <v/>
      </c>
      <c r="F979" s="50" t="str">
        <f>IF(ＣＳＶ貼付用!DW979="","",ＣＳＶ貼付用!DW979+データ!$N$9)</f>
        <v/>
      </c>
    </row>
    <row r="980" spans="1:6" ht="13.5" customHeight="1" x14ac:dyDescent="0.15">
      <c r="A980" s="50" t="str">
        <f>IF(ＣＳＶ貼付用!AZ980="","",ＣＳＶ貼付用!AZ980+データ!$N$9)</f>
        <v/>
      </c>
      <c r="B980" s="50" t="str">
        <f>IF(ＣＳＶ貼付用!BO980="","",ＣＳＶ貼付用!BO980+データ!$N$9)</f>
        <v/>
      </c>
      <c r="C980" s="50" t="str">
        <f>IF(ＣＳＶ貼付用!CD980="","",ＣＳＶ貼付用!CD980+データ!$N$9)</f>
        <v/>
      </c>
      <c r="D980" s="50" t="str">
        <f>IF(ＣＳＶ貼付用!CP980="","",ＣＳＶ貼付用!CP980+データ!$N$9)</f>
        <v/>
      </c>
      <c r="E980" s="50" t="str">
        <f>IF(ＣＳＶ貼付用!DH980="","",ＣＳＶ貼付用!DH980+データ!$N$9)</f>
        <v/>
      </c>
      <c r="F980" s="50" t="str">
        <f>IF(ＣＳＶ貼付用!DW980="","",ＣＳＶ貼付用!DW980+データ!$N$9)</f>
        <v/>
      </c>
    </row>
    <row r="981" spans="1:6" ht="13.5" customHeight="1" x14ac:dyDescent="0.15">
      <c r="A981" s="50" t="str">
        <f>IF(ＣＳＶ貼付用!AZ981="","",ＣＳＶ貼付用!AZ981+データ!$N$9)</f>
        <v/>
      </c>
      <c r="B981" s="50" t="str">
        <f>IF(ＣＳＶ貼付用!BO981="","",ＣＳＶ貼付用!BO981+データ!$N$9)</f>
        <v/>
      </c>
      <c r="C981" s="50" t="str">
        <f>IF(ＣＳＶ貼付用!CD981="","",ＣＳＶ貼付用!CD981+データ!$N$9)</f>
        <v/>
      </c>
      <c r="D981" s="50" t="str">
        <f>IF(ＣＳＶ貼付用!CP981="","",ＣＳＶ貼付用!CP981+データ!$N$9)</f>
        <v/>
      </c>
      <c r="E981" s="50" t="str">
        <f>IF(ＣＳＶ貼付用!DH981="","",ＣＳＶ貼付用!DH981+データ!$N$9)</f>
        <v/>
      </c>
      <c r="F981" s="50" t="str">
        <f>IF(ＣＳＶ貼付用!DW981="","",ＣＳＶ貼付用!DW981+データ!$N$9)</f>
        <v/>
      </c>
    </row>
    <row r="982" spans="1:6" ht="13.5" customHeight="1" x14ac:dyDescent="0.15">
      <c r="A982" s="50" t="str">
        <f>IF(ＣＳＶ貼付用!AZ982="","",ＣＳＶ貼付用!AZ982+データ!$N$9)</f>
        <v/>
      </c>
      <c r="B982" s="50" t="str">
        <f>IF(ＣＳＶ貼付用!BO982="","",ＣＳＶ貼付用!BO982+データ!$N$9)</f>
        <v/>
      </c>
      <c r="C982" s="50" t="str">
        <f>IF(ＣＳＶ貼付用!CD982="","",ＣＳＶ貼付用!CD982+データ!$N$9)</f>
        <v/>
      </c>
      <c r="D982" s="50" t="str">
        <f>IF(ＣＳＶ貼付用!CP982="","",ＣＳＶ貼付用!CP982+データ!$N$9)</f>
        <v/>
      </c>
      <c r="E982" s="50" t="str">
        <f>IF(ＣＳＶ貼付用!DH982="","",ＣＳＶ貼付用!DH982+データ!$N$9)</f>
        <v/>
      </c>
      <c r="F982" s="50" t="str">
        <f>IF(ＣＳＶ貼付用!DW982="","",ＣＳＶ貼付用!DW982+データ!$N$9)</f>
        <v/>
      </c>
    </row>
    <row r="983" spans="1:6" ht="13.5" customHeight="1" x14ac:dyDescent="0.15">
      <c r="A983" s="50" t="str">
        <f>IF(ＣＳＶ貼付用!AZ983="","",ＣＳＶ貼付用!AZ983+データ!$N$9)</f>
        <v/>
      </c>
      <c r="B983" s="50" t="str">
        <f>IF(ＣＳＶ貼付用!BO983="","",ＣＳＶ貼付用!BO983+データ!$N$9)</f>
        <v/>
      </c>
      <c r="C983" s="50" t="str">
        <f>IF(ＣＳＶ貼付用!CD983="","",ＣＳＶ貼付用!CD983+データ!$N$9)</f>
        <v/>
      </c>
      <c r="D983" s="50" t="str">
        <f>IF(ＣＳＶ貼付用!CP983="","",ＣＳＶ貼付用!CP983+データ!$N$9)</f>
        <v/>
      </c>
      <c r="E983" s="50" t="str">
        <f>IF(ＣＳＶ貼付用!DH983="","",ＣＳＶ貼付用!DH983+データ!$N$9)</f>
        <v/>
      </c>
      <c r="F983" s="50" t="str">
        <f>IF(ＣＳＶ貼付用!DW983="","",ＣＳＶ貼付用!DW983+データ!$N$9)</f>
        <v/>
      </c>
    </row>
    <row r="984" spans="1:6" ht="13.5" customHeight="1" x14ac:dyDescent="0.15">
      <c r="A984" s="50" t="str">
        <f>IF(ＣＳＶ貼付用!AZ984="","",ＣＳＶ貼付用!AZ984+データ!$N$9)</f>
        <v/>
      </c>
      <c r="B984" s="50" t="str">
        <f>IF(ＣＳＶ貼付用!BO984="","",ＣＳＶ貼付用!BO984+データ!$N$9)</f>
        <v/>
      </c>
      <c r="C984" s="50" t="str">
        <f>IF(ＣＳＶ貼付用!CD984="","",ＣＳＶ貼付用!CD984+データ!$N$9)</f>
        <v/>
      </c>
      <c r="D984" s="50" t="str">
        <f>IF(ＣＳＶ貼付用!CP984="","",ＣＳＶ貼付用!CP984+データ!$N$9)</f>
        <v/>
      </c>
      <c r="E984" s="50" t="str">
        <f>IF(ＣＳＶ貼付用!DH984="","",ＣＳＶ貼付用!DH984+データ!$N$9)</f>
        <v/>
      </c>
      <c r="F984" s="50" t="str">
        <f>IF(ＣＳＶ貼付用!DW984="","",ＣＳＶ貼付用!DW984+データ!$N$9)</f>
        <v/>
      </c>
    </row>
    <row r="985" spans="1:6" ht="13.5" customHeight="1" x14ac:dyDescent="0.15">
      <c r="A985" s="50" t="str">
        <f>IF(ＣＳＶ貼付用!AZ985="","",ＣＳＶ貼付用!AZ985+データ!$N$9)</f>
        <v/>
      </c>
      <c r="B985" s="50" t="str">
        <f>IF(ＣＳＶ貼付用!BO985="","",ＣＳＶ貼付用!BO985+データ!$N$9)</f>
        <v/>
      </c>
      <c r="C985" s="50" t="str">
        <f>IF(ＣＳＶ貼付用!CD985="","",ＣＳＶ貼付用!CD985+データ!$N$9)</f>
        <v/>
      </c>
      <c r="D985" s="50" t="str">
        <f>IF(ＣＳＶ貼付用!CP985="","",ＣＳＶ貼付用!CP985+データ!$N$9)</f>
        <v/>
      </c>
      <c r="E985" s="50" t="str">
        <f>IF(ＣＳＶ貼付用!DH985="","",ＣＳＶ貼付用!DH985+データ!$N$9)</f>
        <v/>
      </c>
      <c r="F985" s="50" t="str">
        <f>IF(ＣＳＶ貼付用!DW985="","",ＣＳＶ貼付用!DW985+データ!$N$9)</f>
        <v/>
      </c>
    </row>
    <row r="986" spans="1:6" ht="13.5" customHeight="1" x14ac:dyDescent="0.15">
      <c r="A986" s="50" t="str">
        <f>IF(ＣＳＶ貼付用!AZ986="","",ＣＳＶ貼付用!AZ986+データ!$N$9)</f>
        <v/>
      </c>
      <c r="B986" s="50" t="str">
        <f>IF(ＣＳＶ貼付用!BO986="","",ＣＳＶ貼付用!BO986+データ!$N$9)</f>
        <v/>
      </c>
      <c r="C986" s="50" t="str">
        <f>IF(ＣＳＶ貼付用!CD986="","",ＣＳＶ貼付用!CD986+データ!$N$9)</f>
        <v/>
      </c>
      <c r="D986" s="50" t="str">
        <f>IF(ＣＳＶ貼付用!CP986="","",ＣＳＶ貼付用!CP986+データ!$N$9)</f>
        <v/>
      </c>
      <c r="E986" s="50" t="str">
        <f>IF(ＣＳＶ貼付用!DH986="","",ＣＳＶ貼付用!DH986+データ!$N$9)</f>
        <v/>
      </c>
      <c r="F986" s="50" t="str">
        <f>IF(ＣＳＶ貼付用!DW986="","",ＣＳＶ貼付用!DW986+データ!$N$9)</f>
        <v/>
      </c>
    </row>
    <row r="987" spans="1:6" ht="13.5" customHeight="1" x14ac:dyDescent="0.15">
      <c r="A987" s="50" t="str">
        <f>IF(ＣＳＶ貼付用!AZ987="","",ＣＳＶ貼付用!AZ987+データ!$N$9)</f>
        <v/>
      </c>
      <c r="B987" s="50" t="str">
        <f>IF(ＣＳＶ貼付用!BO987="","",ＣＳＶ貼付用!BO987+データ!$N$9)</f>
        <v/>
      </c>
      <c r="C987" s="50" t="str">
        <f>IF(ＣＳＶ貼付用!CD987="","",ＣＳＶ貼付用!CD987+データ!$N$9)</f>
        <v/>
      </c>
      <c r="D987" s="50" t="str">
        <f>IF(ＣＳＶ貼付用!CP987="","",ＣＳＶ貼付用!CP987+データ!$N$9)</f>
        <v/>
      </c>
      <c r="E987" s="50" t="str">
        <f>IF(ＣＳＶ貼付用!DH987="","",ＣＳＶ貼付用!DH987+データ!$N$9)</f>
        <v/>
      </c>
      <c r="F987" s="50" t="str">
        <f>IF(ＣＳＶ貼付用!DW987="","",ＣＳＶ貼付用!DW987+データ!$N$9)</f>
        <v/>
      </c>
    </row>
    <row r="988" spans="1:6" ht="13.5" customHeight="1" x14ac:dyDescent="0.15">
      <c r="A988" s="50" t="str">
        <f>IF(ＣＳＶ貼付用!AZ988="","",ＣＳＶ貼付用!AZ988+データ!$N$9)</f>
        <v/>
      </c>
      <c r="B988" s="50" t="str">
        <f>IF(ＣＳＶ貼付用!BO988="","",ＣＳＶ貼付用!BO988+データ!$N$9)</f>
        <v/>
      </c>
      <c r="C988" s="50" t="str">
        <f>IF(ＣＳＶ貼付用!CD988="","",ＣＳＶ貼付用!CD988+データ!$N$9)</f>
        <v/>
      </c>
      <c r="D988" s="50" t="str">
        <f>IF(ＣＳＶ貼付用!CP988="","",ＣＳＶ貼付用!CP988+データ!$N$9)</f>
        <v/>
      </c>
      <c r="E988" s="50" t="str">
        <f>IF(ＣＳＶ貼付用!DH988="","",ＣＳＶ貼付用!DH988+データ!$N$9)</f>
        <v/>
      </c>
      <c r="F988" s="50" t="str">
        <f>IF(ＣＳＶ貼付用!DW988="","",ＣＳＶ貼付用!DW988+データ!$N$9)</f>
        <v/>
      </c>
    </row>
    <row r="989" spans="1:6" ht="13.5" customHeight="1" x14ac:dyDescent="0.15">
      <c r="A989" s="50" t="str">
        <f>IF(ＣＳＶ貼付用!AZ989="","",ＣＳＶ貼付用!AZ989+データ!$N$9)</f>
        <v/>
      </c>
      <c r="B989" s="50" t="str">
        <f>IF(ＣＳＶ貼付用!BO989="","",ＣＳＶ貼付用!BO989+データ!$N$9)</f>
        <v/>
      </c>
      <c r="C989" s="50" t="str">
        <f>IF(ＣＳＶ貼付用!CD989="","",ＣＳＶ貼付用!CD989+データ!$N$9)</f>
        <v/>
      </c>
      <c r="D989" s="50" t="str">
        <f>IF(ＣＳＶ貼付用!CP989="","",ＣＳＶ貼付用!CP989+データ!$N$9)</f>
        <v/>
      </c>
      <c r="E989" s="50" t="str">
        <f>IF(ＣＳＶ貼付用!DH989="","",ＣＳＶ貼付用!DH989+データ!$N$9)</f>
        <v/>
      </c>
      <c r="F989" s="50" t="str">
        <f>IF(ＣＳＶ貼付用!DW989="","",ＣＳＶ貼付用!DW989+データ!$N$9)</f>
        <v/>
      </c>
    </row>
    <row r="990" spans="1:6" ht="13.5" customHeight="1" x14ac:dyDescent="0.15">
      <c r="A990" s="50" t="str">
        <f>IF(ＣＳＶ貼付用!AZ990="","",ＣＳＶ貼付用!AZ990+データ!$N$9)</f>
        <v/>
      </c>
      <c r="B990" s="50" t="str">
        <f>IF(ＣＳＶ貼付用!BO990="","",ＣＳＶ貼付用!BO990+データ!$N$9)</f>
        <v/>
      </c>
      <c r="C990" s="50" t="str">
        <f>IF(ＣＳＶ貼付用!CD990="","",ＣＳＶ貼付用!CD990+データ!$N$9)</f>
        <v/>
      </c>
      <c r="D990" s="50" t="str">
        <f>IF(ＣＳＶ貼付用!CP990="","",ＣＳＶ貼付用!CP990+データ!$N$9)</f>
        <v/>
      </c>
      <c r="E990" s="50" t="str">
        <f>IF(ＣＳＶ貼付用!DH990="","",ＣＳＶ貼付用!DH990+データ!$N$9)</f>
        <v/>
      </c>
      <c r="F990" s="50" t="str">
        <f>IF(ＣＳＶ貼付用!DW990="","",ＣＳＶ貼付用!DW990+データ!$N$9)</f>
        <v/>
      </c>
    </row>
    <row r="991" spans="1:6" ht="13.5" customHeight="1" x14ac:dyDescent="0.15">
      <c r="A991" s="50" t="str">
        <f>IF(ＣＳＶ貼付用!AZ991="","",ＣＳＶ貼付用!AZ991+データ!$N$9)</f>
        <v/>
      </c>
      <c r="B991" s="50" t="str">
        <f>IF(ＣＳＶ貼付用!BO991="","",ＣＳＶ貼付用!BO991+データ!$N$9)</f>
        <v/>
      </c>
      <c r="C991" s="50" t="str">
        <f>IF(ＣＳＶ貼付用!CD991="","",ＣＳＶ貼付用!CD991+データ!$N$9)</f>
        <v/>
      </c>
      <c r="D991" s="50" t="str">
        <f>IF(ＣＳＶ貼付用!CP991="","",ＣＳＶ貼付用!CP991+データ!$N$9)</f>
        <v/>
      </c>
      <c r="E991" s="50" t="str">
        <f>IF(ＣＳＶ貼付用!DH991="","",ＣＳＶ貼付用!DH991+データ!$N$9)</f>
        <v/>
      </c>
      <c r="F991" s="50" t="str">
        <f>IF(ＣＳＶ貼付用!DW991="","",ＣＳＶ貼付用!DW991+データ!$N$9)</f>
        <v/>
      </c>
    </row>
    <row r="992" spans="1:6" ht="13.5" customHeight="1" x14ac:dyDescent="0.15">
      <c r="A992" s="50" t="str">
        <f>IF(ＣＳＶ貼付用!AZ992="","",ＣＳＶ貼付用!AZ992+データ!$N$9)</f>
        <v/>
      </c>
      <c r="B992" s="50" t="str">
        <f>IF(ＣＳＶ貼付用!BO992="","",ＣＳＶ貼付用!BO992+データ!$N$9)</f>
        <v/>
      </c>
      <c r="C992" s="50" t="str">
        <f>IF(ＣＳＶ貼付用!CD992="","",ＣＳＶ貼付用!CD992+データ!$N$9)</f>
        <v/>
      </c>
      <c r="D992" s="50" t="str">
        <f>IF(ＣＳＶ貼付用!CP992="","",ＣＳＶ貼付用!CP992+データ!$N$9)</f>
        <v/>
      </c>
      <c r="E992" s="50" t="str">
        <f>IF(ＣＳＶ貼付用!DH992="","",ＣＳＶ貼付用!DH992+データ!$N$9)</f>
        <v/>
      </c>
      <c r="F992" s="50" t="str">
        <f>IF(ＣＳＶ貼付用!DW992="","",ＣＳＶ貼付用!DW992+データ!$N$9)</f>
        <v/>
      </c>
    </row>
    <row r="993" spans="1:6" ht="13.5" customHeight="1" x14ac:dyDescent="0.15">
      <c r="A993" s="50" t="str">
        <f>IF(ＣＳＶ貼付用!AZ993="","",ＣＳＶ貼付用!AZ993+データ!$N$9)</f>
        <v/>
      </c>
      <c r="B993" s="50" t="str">
        <f>IF(ＣＳＶ貼付用!BO993="","",ＣＳＶ貼付用!BO993+データ!$N$9)</f>
        <v/>
      </c>
      <c r="C993" s="50" t="str">
        <f>IF(ＣＳＶ貼付用!CD993="","",ＣＳＶ貼付用!CD993+データ!$N$9)</f>
        <v/>
      </c>
      <c r="D993" s="50" t="str">
        <f>IF(ＣＳＶ貼付用!CP993="","",ＣＳＶ貼付用!CP993+データ!$N$9)</f>
        <v/>
      </c>
      <c r="E993" s="50" t="str">
        <f>IF(ＣＳＶ貼付用!DH993="","",ＣＳＶ貼付用!DH993+データ!$N$9)</f>
        <v/>
      </c>
      <c r="F993" s="50" t="str">
        <f>IF(ＣＳＶ貼付用!DW993="","",ＣＳＶ貼付用!DW993+データ!$N$9)</f>
        <v/>
      </c>
    </row>
    <row r="994" spans="1:6" ht="13.5" customHeight="1" x14ac:dyDescent="0.15">
      <c r="A994" s="50" t="str">
        <f>IF(ＣＳＶ貼付用!AZ994="","",ＣＳＶ貼付用!AZ994+データ!$N$9)</f>
        <v/>
      </c>
      <c r="B994" s="50" t="str">
        <f>IF(ＣＳＶ貼付用!BO994="","",ＣＳＶ貼付用!BO994+データ!$N$9)</f>
        <v/>
      </c>
      <c r="C994" s="50" t="str">
        <f>IF(ＣＳＶ貼付用!CD994="","",ＣＳＶ貼付用!CD994+データ!$N$9)</f>
        <v/>
      </c>
      <c r="D994" s="50" t="str">
        <f>IF(ＣＳＶ貼付用!CP994="","",ＣＳＶ貼付用!CP994+データ!$N$9)</f>
        <v/>
      </c>
      <c r="E994" s="50" t="str">
        <f>IF(ＣＳＶ貼付用!DH994="","",ＣＳＶ貼付用!DH994+データ!$N$9)</f>
        <v/>
      </c>
      <c r="F994" s="50" t="str">
        <f>IF(ＣＳＶ貼付用!DW994="","",ＣＳＶ貼付用!DW994+データ!$N$9)</f>
        <v/>
      </c>
    </row>
    <row r="995" spans="1:6" ht="13.5" customHeight="1" x14ac:dyDescent="0.15">
      <c r="A995" s="50" t="str">
        <f>IF(ＣＳＶ貼付用!AZ995="","",ＣＳＶ貼付用!AZ995+データ!$N$9)</f>
        <v/>
      </c>
      <c r="B995" s="50" t="str">
        <f>IF(ＣＳＶ貼付用!BO995="","",ＣＳＶ貼付用!BO995+データ!$N$9)</f>
        <v/>
      </c>
      <c r="C995" s="50" t="str">
        <f>IF(ＣＳＶ貼付用!CD995="","",ＣＳＶ貼付用!CD995+データ!$N$9)</f>
        <v/>
      </c>
      <c r="D995" s="50" t="str">
        <f>IF(ＣＳＶ貼付用!CP995="","",ＣＳＶ貼付用!CP995+データ!$N$9)</f>
        <v/>
      </c>
      <c r="E995" s="50" t="str">
        <f>IF(ＣＳＶ貼付用!DH995="","",ＣＳＶ貼付用!DH995+データ!$N$9)</f>
        <v/>
      </c>
      <c r="F995" s="50" t="str">
        <f>IF(ＣＳＶ貼付用!DW995="","",ＣＳＶ貼付用!DW995+データ!$N$9)</f>
        <v/>
      </c>
    </row>
    <row r="996" spans="1:6" ht="13.5" customHeight="1" x14ac:dyDescent="0.15">
      <c r="A996" s="50" t="str">
        <f>IF(ＣＳＶ貼付用!AZ996="","",ＣＳＶ貼付用!AZ996+データ!$N$9)</f>
        <v/>
      </c>
      <c r="B996" s="50" t="str">
        <f>IF(ＣＳＶ貼付用!BO996="","",ＣＳＶ貼付用!BO996+データ!$N$9)</f>
        <v/>
      </c>
      <c r="C996" s="50" t="str">
        <f>IF(ＣＳＶ貼付用!CD996="","",ＣＳＶ貼付用!CD996+データ!$N$9)</f>
        <v/>
      </c>
      <c r="D996" s="50" t="str">
        <f>IF(ＣＳＶ貼付用!CP996="","",ＣＳＶ貼付用!CP996+データ!$N$9)</f>
        <v/>
      </c>
      <c r="E996" s="50" t="str">
        <f>IF(ＣＳＶ貼付用!DH996="","",ＣＳＶ貼付用!DH996+データ!$N$9)</f>
        <v/>
      </c>
      <c r="F996" s="50" t="str">
        <f>IF(ＣＳＶ貼付用!DW996="","",ＣＳＶ貼付用!DW996+データ!$N$9)</f>
        <v/>
      </c>
    </row>
    <row r="997" spans="1:6" ht="13.5" customHeight="1" x14ac:dyDescent="0.15">
      <c r="A997" s="50" t="str">
        <f>IF(ＣＳＶ貼付用!AZ997="","",ＣＳＶ貼付用!AZ997+データ!$N$9)</f>
        <v/>
      </c>
      <c r="B997" s="50" t="str">
        <f>IF(ＣＳＶ貼付用!BO997="","",ＣＳＶ貼付用!BO997+データ!$N$9)</f>
        <v/>
      </c>
      <c r="C997" s="50" t="str">
        <f>IF(ＣＳＶ貼付用!CD997="","",ＣＳＶ貼付用!CD997+データ!$N$9)</f>
        <v/>
      </c>
      <c r="D997" s="50" t="str">
        <f>IF(ＣＳＶ貼付用!CP997="","",ＣＳＶ貼付用!CP997+データ!$N$9)</f>
        <v/>
      </c>
      <c r="E997" s="50" t="str">
        <f>IF(ＣＳＶ貼付用!DH997="","",ＣＳＶ貼付用!DH997+データ!$N$9)</f>
        <v/>
      </c>
      <c r="F997" s="50" t="str">
        <f>IF(ＣＳＶ貼付用!DW997="","",ＣＳＶ貼付用!DW997+データ!$N$9)</f>
        <v/>
      </c>
    </row>
    <row r="998" spans="1:6" ht="13.5" customHeight="1" x14ac:dyDescent="0.15">
      <c r="A998" s="50" t="str">
        <f>IF(ＣＳＶ貼付用!AZ998="","",ＣＳＶ貼付用!AZ998+データ!$N$9)</f>
        <v/>
      </c>
      <c r="B998" s="50" t="str">
        <f>IF(ＣＳＶ貼付用!BO998="","",ＣＳＶ貼付用!BO998+データ!$N$9)</f>
        <v/>
      </c>
      <c r="C998" s="50" t="str">
        <f>IF(ＣＳＶ貼付用!CD998="","",ＣＳＶ貼付用!CD998+データ!$N$9)</f>
        <v/>
      </c>
      <c r="D998" s="50" t="str">
        <f>IF(ＣＳＶ貼付用!CP998="","",ＣＳＶ貼付用!CP998+データ!$N$9)</f>
        <v/>
      </c>
      <c r="E998" s="50" t="str">
        <f>IF(ＣＳＶ貼付用!DH998="","",ＣＳＶ貼付用!DH998+データ!$N$9)</f>
        <v/>
      </c>
      <c r="F998" s="50" t="str">
        <f>IF(ＣＳＶ貼付用!DW998="","",ＣＳＶ貼付用!DW998+データ!$N$9)</f>
        <v/>
      </c>
    </row>
    <row r="999" spans="1:6" ht="13.5" customHeight="1" x14ac:dyDescent="0.15">
      <c r="A999" s="50" t="str">
        <f>IF(ＣＳＶ貼付用!AZ999="","",ＣＳＶ貼付用!AZ999+データ!$N$9)</f>
        <v/>
      </c>
      <c r="B999" s="50" t="str">
        <f>IF(ＣＳＶ貼付用!BO999="","",ＣＳＶ貼付用!BO999+データ!$N$9)</f>
        <v/>
      </c>
      <c r="C999" s="50" t="str">
        <f>IF(ＣＳＶ貼付用!CD999="","",ＣＳＶ貼付用!CD999+データ!$N$9)</f>
        <v/>
      </c>
      <c r="D999" s="50" t="str">
        <f>IF(ＣＳＶ貼付用!CP999="","",ＣＳＶ貼付用!CP999+データ!$N$9)</f>
        <v/>
      </c>
      <c r="E999" s="50" t="str">
        <f>IF(ＣＳＶ貼付用!DH999="","",ＣＳＶ貼付用!DH999+データ!$N$9)</f>
        <v/>
      </c>
      <c r="F999" s="50" t="str">
        <f>IF(ＣＳＶ貼付用!DW999="","",ＣＳＶ貼付用!DW999+データ!$N$9)</f>
        <v/>
      </c>
    </row>
    <row r="1000" spans="1:6" ht="13.5" customHeight="1" x14ac:dyDescent="0.15">
      <c r="A1000" s="50" t="str">
        <f>IF(ＣＳＶ貼付用!AZ1000="","",ＣＳＶ貼付用!AZ1000+データ!$N$9)</f>
        <v/>
      </c>
      <c r="B1000" s="50" t="str">
        <f>IF(ＣＳＶ貼付用!BO1000="","",ＣＳＶ貼付用!BO1000+データ!$N$9)</f>
        <v/>
      </c>
      <c r="C1000" s="50" t="str">
        <f>IF(ＣＳＶ貼付用!CD1000="","",ＣＳＶ貼付用!CD1000+データ!$N$9)</f>
        <v/>
      </c>
      <c r="D1000" s="50" t="str">
        <f>IF(ＣＳＶ貼付用!CP1000="","",ＣＳＶ貼付用!CP1000+データ!$N$9)</f>
        <v/>
      </c>
      <c r="E1000" s="50" t="str">
        <f>IF(ＣＳＶ貼付用!DH1000="","",ＣＳＶ貼付用!DH1000+データ!$N$9)</f>
        <v/>
      </c>
      <c r="F1000" s="50" t="str">
        <f>IF(ＣＳＶ貼付用!DW1000="","",ＣＳＶ貼付用!DW1000+データ!$N$9)</f>
        <v/>
      </c>
    </row>
    <row r="1001" spans="1:6" ht="13.5" customHeight="1" x14ac:dyDescent="0.15">
      <c r="A1001" s="50" t="str">
        <f>IF(ＣＳＶ貼付用!AZ1001="","",ＣＳＶ貼付用!AZ1001+データ!$N$9)</f>
        <v/>
      </c>
      <c r="B1001" s="50" t="str">
        <f>IF(ＣＳＶ貼付用!BO1001="","",ＣＳＶ貼付用!BO1001+データ!$N$9)</f>
        <v/>
      </c>
      <c r="C1001" s="50" t="str">
        <f>IF(ＣＳＶ貼付用!CD1001="","",ＣＳＶ貼付用!CD1001+データ!$N$9)</f>
        <v/>
      </c>
      <c r="D1001" s="50" t="str">
        <f>IF(ＣＳＶ貼付用!CP1001="","",ＣＳＶ貼付用!CP1001+データ!$N$9)</f>
        <v/>
      </c>
      <c r="E1001" s="50" t="str">
        <f>IF(ＣＳＶ貼付用!DH1001="","",ＣＳＶ貼付用!DH1001+データ!$N$9)</f>
        <v/>
      </c>
      <c r="F1001" s="50" t="str">
        <f>IF(ＣＳＶ貼付用!DW1001="","",ＣＳＶ貼付用!DW1001+データ!$N$9)</f>
        <v/>
      </c>
    </row>
    <row r="1002" spans="1:6" ht="13.5" customHeight="1" x14ac:dyDescent="0.15">
      <c r="A1002" s="50" t="str">
        <f>IF(ＣＳＶ貼付用!AZ1002="","",ＣＳＶ貼付用!AZ1002+データ!$N$9)</f>
        <v/>
      </c>
      <c r="B1002" s="50" t="str">
        <f>IF(ＣＳＶ貼付用!BO1002="","",ＣＳＶ貼付用!BO1002+データ!$N$9)</f>
        <v/>
      </c>
      <c r="C1002" s="50" t="str">
        <f>IF(ＣＳＶ貼付用!CD1002="","",ＣＳＶ貼付用!CD1002+データ!$N$9)</f>
        <v/>
      </c>
      <c r="D1002" s="50" t="str">
        <f>IF(ＣＳＶ貼付用!CP1002="","",ＣＳＶ貼付用!CP1002+データ!$N$9)</f>
        <v/>
      </c>
      <c r="E1002" s="50" t="str">
        <f>IF(ＣＳＶ貼付用!DH1002="","",ＣＳＶ貼付用!DH1002+データ!$N$9)</f>
        <v/>
      </c>
      <c r="F1002" s="50" t="str">
        <f>IF(ＣＳＶ貼付用!DW1002="","",ＣＳＶ貼付用!DW1002+データ!$N$9)</f>
        <v/>
      </c>
    </row>
    <row r="1003" spans="1:6" x14ac:dyDescent="0.15">
      <c r="A1003" s="50" t="str">
        <f>IF(ＣＳＶ貼付用!AZ1003="","",ＣＳＶ貼付用!AZ1003+データ!$N$9)</f>
        <v/>
      </c>
      <c r="B1003" s="50" t="str">
        <f>IF(ＣＳＶ貼付用!BO1003="","",ＣＳＶ貼付用!BO1003+データ!$N$9)</f>
        <v/>
      </c>
      <c r="C1003" s="50" t="str">
        <f>IF(ＣＳＶ貼付用!CD1003="","",ＣＳＶ貼付用!CD1003+データ!$N$9)</f>
        <v/>
      </c>
      <c r="D1003" s="50" t="str">
        <f>IF(ＣＳＶ貼付用!CP1003="","",ＣＳＶ貼付用!CP1003+データ!$N$9)</f>
        <v/>
      </c>
      <c r="E1003" s="50" t="str">
        <f>IF(ＣＳＶ貼付用!DH1003="","",ＣＳＶ貼付用!DH1003+データ!$N$9)</f>
        <v/>
      </c>
      <c r="F1003" s="50" t="str">
        <f>IF(ＣＳＶ貼付用!DW1003="","",ＣＳＶ貼付用!DW1003+データ!$N$9)</f>
        <v/>
      </c>
    </row>
    <row r="1004" spans="1:6" x14ac:dyDescent="0.15">
      <c r="A1004" s="50" t="str">
        <f>IF(ＣＳＶ貼付用!AZ1004="","",ＣＳＶ貼付用!AZ1004+データ!$N$9)</f>
        <v/>
      </c>
      <c r="B1004" s="50" t="str">
        <f>IF(ＣＳＶ貼付用!BO1004="","",ＣＳＶ貼付用!BO1004+データ!$N$9)</f>
        <v/>
      </c>
      <c r="C1004" s="50" t="str">
        <f>IF(ＣＳＶ貼付用!CD1004="","",ＣＳＶ貼付用!CD1004+データ!$N$9)</f>
        <v/>
      </c>
      <c r="D1004" s="50" t="str">
        <f>IF(ＣＳＶ貼付用!CP1004="","",ＣＳＶ貼付用!CP1004+データ!$N$9)</f>
        <v/>
      </c>
      <c r="E1004" s="50" t="str">
        <f>IF(ＣＳＶ貼付用!DH1004="","",ＣＳＶ貼付用!DH1004+データ!$N$9)</f>
        <v/>
      </c>
      <c r="F1004" s="50" t="str">
        <f>IF(ＣＳＶ貼付用!DW1004="","",ＣＳＶ貼付用!DW1004+データ!$N$9)</f>
        <v/>
      </c>
    </row>
    <row r="1005" spans="1:6" x14ac:dyDescent="0.15">
      <c r="A1005" s="50" t="str">
        <f>IF(ＣＳＶ貼付用!AZ1005="","",ＣＳＶ貼付用!AZ1005+データ!$N$9)</f>
        <v/>
      </c>
      <c r="B1005" s="50" t="str">
        <f>IF(ＣＳＶ貼付用!BO1005="","",ＣＳＶ貼付用!BO1005+データ!$N$9)</f>
        <v/>
      </c>
      <c r="C1005" s="50" t="str">
        <f>IF(ＣＳＶ貼付用!CD1005="","",ＣＳＶ貼付用!CD1005+データ!$N$9)</f>
        <v/>
      </c>
      <c r="D1005" s="50" t="str">
        <f>IF(ＣＳＶ貼付用!CP1005="","",ＣＳＶ貼付用!CP1005+データ!$N$9)</f>
        <v/>
      </c>
      <c r="E1005" s="50" t="str">
        <f>IF(ＣＳＶ貼付用!DH1005="","",ＣＳＶ貼付用!DH1005+データ!$N$9)</f>
        <v/>
      </c>
      <c r="F1005" s="50" t="str">
        <f>IF(ＣＳＶ貼付用!DW1005="","",ＣＳＶ貼付用!DW1005+データ!$N$9)</f>
        <v/>
      </c>
    </row>
    <row r="1006" spans="1:6" x14ac:dyDescent="0.15">
      <c r="A1006" s="50" t="str">
        <f>IF(ＣＳＶ貼付用!AZ1006="","",ＣＳＶ貼付用!AZ1006+データ!$N$9)</f>
        <v/>
      </c>
      <c r="B1006" s="50" t="str">
        <f>IF(ＣＳＶ貼付用!BO1006="","",ＣＳＶ貼付用!BO1006+データ!$N$9)</f>
        <v/>
      </c>
      <c r="C1006" s="50" t="str">
        <f>IF(ＣＳＶ貼付用!CD1006="","",ＣＳＶ貼付用!CD1006+データ!$N$9)</f>
        <v/>
      </c>
      <c r="D1006" s="50" t="str">
        <f>IF(ＣＳＶ貼付用!CP1006="","",ＣＳＶ貼付用!CP1006+データ!$N$9)</f>
        <v/>
      </c>
      <c r="E1006" s="50" t="str">
        <f>IF(ＣＳＶ貼付用!DH1006="","",ＣＳＶ貼付用!DH1006+データ!$N$9)</f>
        <v/>
      </c>
      <c r="F1006" s="50" t="str">
        <f>IF(ＣＳＶ貼付用!DW1006="","",ＣＳＶ貼付用!DW1006+データ!$N$9)</f>
        <v/>
      </c>
    </row>
    <row r="1007" spans="1:6" x14ac:dyDescent="0.15">
      <c r="A1007" s="50" t="str">
        <f>IF(ＣＳＶ貼付用!AZ1007="","",ＣＳＶ貼付用!AZ1007+データ!$N$9)</f>
        <v/>
      </c>
      <c r="B1007" s="50" t="str">
        <f>IF(ＣＳＶ貼付用!BO1007="","",ＣＳＶ貼付用!BO1007+データ!$N$9)</f>
        <v/>
      </c>
      <c r="C1007" s="50" t="str">
        <f>IF(ＣＳＶ貼付用!CD1007="","",ＣＳＶ貼付用!CD1007+データ!$N$9)</f>
        <v/>
      </c>
      <c r="D1007" s="50" t="str">
        <f>IF(ＣＳＶ貼付用!CP1007="","",ＣＳＶ貼付用!CP1007+データ!$N$9)</f>
        <v/>
      </c>
      <c r="E1007" s="50" t="str">
        <f>IF(ＣＳＶ貼付用!DH1007="","",ＣＳＶ貼付用!DH1007+データ!$N$9)</f>
        <v/>
      </c>
      <c r="F1007" s="50" t="str">
        <f>IF(ＣＳＶ貼付用!DW1007="","",ＣＳＶ貼付用!DW1007+データ!$N$9)</f>
        <v/>
      </c>
    </row>
    <row r="1008" spans="1:6" x14ac:dyDescent="0.15">
      <c r="A1008" s="50" t="str">
        <f>IF(ＣＳＶ貼付用!AZ1008="","",ＣＳＶ貼付用!AZ1008+データ!$N$9)</f>
        <v/>
      </c>
      <c r="B1008" s="50" t="str">
        <f>IF(ＣＳＶ貼付用!BO1008="","",ＣＳＶ貼付用!BO1008+データ!$N$9)</f>
        <v/>
      </c>
      <c r="C1008" s="50" t="str">
        <f>IF(ＣＳＶ貼付用!CD1008="","",ＣＳＶ貼付用!CD1008+データ!$N$9)</f>
        <v/>
      </c>
      <c r="D1008" s="50" t="str">
        <f>IF(ＣＳＶ貼付用!CP1008="","",ＣＳＶ貼付用!CP1008+データ!$N$9)</f>
        <v/>
      </c>
      <c r="E1008" s="50" t="str">
        <f>IF(ＣＳＶ貼付用!DH1008="","",ＣＳＶ貼付用!DH1008+データ!$N$9)</f>
        <v/>
      </c>
      <c r="F1008" s="50" t="str">
        <f>IF(ＣＳＶ貼付用!DW1008="","",ＣＳＶ貼付用!DW1008+データ!$N$9)</f>
        <v/>
      </c>
    </row>
    <row r="1009" spans="1:6" x14ac:dyDescent="0.15">
      <c r="A1009" s="50" t="str">
        <f>IF(ＣＳＶ貼付用!AZ1009="","",ＣＳＶ貼付用!AZ1009+データ!$N$9)</f>
        <v/>
      </c>
      <c r="B1009" s="50" t="str">
        <f>IF(ＣＳＶ貼付用!BO1009="","",ＣＳＶ貼付用!BO1009+データ!$N$9)</f>
        <v/>
      </c>
      <c r="C1009" s="50" t="str">
        <f>IF(ＣＳＶ貼付用!CD1009="","",ＣＳＶ貼付用!CD1009+データ!$N$9)</f>
        <v/>
      </c>
      <c r="D1009" s="50" t="str">
        <f>IF(ＣＳＶ貼付用!CP1009="","",ＣＳＶ貼付用!CP1009+データ!$N$9)</f>
        <v/>
      </c>
      <c r="E1009" s="50" t="str">
        <f>IF(ＣＳＶ貼付用!DH1009="","",ＣＳＶ貼付用!DH1009+データ!$N$9)</f>
        <v/>
      </c>
      <c r="F1009" s="50" t="str">
        <f>IF(ＣＳＶ貼付用!DW1009="","",ＣＳＶ貼付用!DW1009+データ!$N$9)</f>
        <v/>
      </c>
    </row>
    <row r="1010" spans="1:6" x14ac:dyDescent="0.15">
      <c r="A1010" s="50" t="str">
        <f>IF(ＣＳＶ貼付用!AZ1010="","",ＣＳＶ貼付用!AZ1010+データ!$N$9)</f>
        <v/>
      </c>
      <c r="B1010" s="50" t="str">
        <f>IF(ＣＳＶ貼付用!BO1010="","",ＣＳＶ貼付用!BO1010+データ!$N$9)</f>
        <v/>
      </c>
      <c r="C1010" s="50" t="str">
        <f>IF(ＣＳＶ貼付用!CD1010="","",ＣＳＶ貼付用!CD1010+データ!$N$9)</f>
        <v/>
      </c>
      <c r="D1010" s="50" t="str">
        <f>IF(ＣＳＶ貼付用!CP1010="","",ＣＳＶ貼付用!CP1010+データ!$N$9)</f>
        <v/>
      </c>
      <c r="E1010" s="50" t="str">
        <f>IF(ＣＳＶ貼付用!DH1010="","",ＣＳＶ貼付用!DH1010+データ!$N$9)</f>
        <v/>
      </c>
      <c r="F1010" s="50" t="str">
        <f>IF(ＣＳＶ貼付用!DW1010="","",ＣＳＶ貼付用!DW1010+データ!$N$9)</f>
        <v/>
      </c>
    </row>
    <row r="1011" spans="1:6" x14ac:dyDescent="0.15">
      <c r="A1011" s="50" t="str">
        <f>IF(ＣＳＶ貼付用!AZ1011="","",ＣＳＶ貼付用!AZ1011+データ!$N$9)</f>
        <v/>
      </c>
      <c r="B1011" s="50" t="str">
        <f>IF(ＣＳＶ貼付用!BO1011="","",ＣＳＶ貼付用!BO1011+データ!$N$9)</f>
        <v/>
      </c>
      <c r="C1011" s="50" t="str">
        <f>IF(ＣＳＶ貼付用!CD1011="","",ＣＳＶ貼付用!CD1011+データ!$N$9)</f>
        <v/>
      </c>
      <c r="D1011" s="50" t="str">
        <f>IF(ＣＳＶ貼付用!CP1011="","",ＣＳＶ貼付用!CP1011+データ!$N$9)</f>
        <v/>
      </c>
      <c r="E1011" s="50" t="str">
        <f>IF(ＣＳＶ貼付用!DH1011="","",ＣＳＶ貼付用!DH1011+データ!$N$9)</f>
        <v/>
      </c>
      <c r="F1011" s="50" t="str">
        <f>IF(ＣＳＶ貼付用!DW1011="","",ＣＳＶ貼付用!DW1011+データ!$N$9)</f>
        <v/>
      </c>
    </row>
    <row r="1012" spans="1:6" x14ac:dyDescent="0.15">
      <c r="A1012" s="50" t="str">
        <f>IF(ＣＳＶ貼付用!AZ1012="","",ＣＳＶ貼付用!AZ1012+データ!$N$9)</f>
        <v/>
      </c>
      <c r="B1012" s="50" t="str">
        <f>IF(ＣＳＶ貼付用!BO1012="","",ＣＳＶ貼付用!BO1012+データ!$N$9)</f>
        <v/>
      </c>
      <c r="C1012" s="50" t="str">
        <f>IF(ＣＳＶ貼付用!CD1012="","",ＣＳＶ貼付用!CD1012+データ!$N$9)</f>
        <v/>
      </c>
      <c r="D1012" s="50" t="str">
        <f>IF(ＣＳＶ貼付用!CP1012="","",ＣＳＶ貼付用!CP1012+データ!$N$9)</f>
        <v/>
      </c>
      <c r="E1012" s="50" t="str">
        <f>IF(ＣＳＶ貼付用!DH1012="","",ＣＳＶ貼付用!DH1012+データ!$N$9)</f>
        <v/>
      </c>
      <c r="F1012" s="50" t="str">
        <f>IF(ＣＳＶ貼付用!DW1012="","",ＣＳＶ貼付用!DW1012+データ!$N$9)</f>
        <v/>
      </c>
    </row>
    <row r="1013" spans="1:6" x14ac:dyDescent="0.15">
      <c r="A1013" s="50" t="str">
        <f>IF(ＣＳＶ貼付用!AZ1013="","",ＣＳＶ貼付用!AZ1013+データ!$N$9)</f>
        <v/>
      </c>
      <c r="B1013" s="50" t="str">
        <f>IF(ＣＳＶ貼付用!BO1013="","",ＣＳＶ貼付用!BO1013+データ!$N$9)</f>
        <v/>
      </c>
      <c r="C1013" s="50" t="str">
        <f>IF(ＣＳＶ貼付用!CD1013="","",ＣＳＶ貼付用!CD1013+データ!$N$9)</f>
        <v/>
      </c>
      <c r="D1013" s="50" t="str">
        <f>IF(ＣＳＶ貼付用!CP1013="","",ＣＳＶ貼付用!CP1013+データ!$N$9)</f>
        <v/>
      </c>
      <c r="E1013" s="50" t="str">
        <f>IF(ＣＳＶ貼付用!DH1013="","",ＣＳＶ貼付用!DH1013+データ!$N$9)</f>
        <v/>
      </c>
      <c r="F1013" s="50" t="str">
        <f>IF(ＣＳＶ貼付用!DW1013="","",ＣＳＶ貼付用!DW1013+データ!$N$9)</f>
        <v/>
      </c>
    </row>
    <row r="1014" spans="1:6" x14ac:dyDescent="0.15">
      <c r="A1014" s="50" t="str">
        <f>IF(ＣＳＶ貼付用!AZ1014="","",ＣＳＶ貼付用!AZ1014+データ!$N$9)</f>
        <v/>
      </c>
      <c r="B1014" s="50" t="str">
        <f>IF(ＣＳＶ貼付用!BO1014="","",ＣＳＶ貼付用!BO1014+データ!$N$9)</f>
        <v/>
      </c>
      <c r="C1014" s="50" t="str">
        <f>IF(ＣＳＶ貼付用!CD1014="","",ＣＳＶ貼付用!CD1014+データ!$N$9)</f>
        <v/>
      </c>
      <c r="D1014" s="50" t="str">
        <f>IF(ＣＳＶ貼付用!CP1014="","",ＣＳＶ貼付用!CP1014+データ!$N$9)</f>
        <v/>
      </c>
      <c r="E1014" s="50" t="str">
        <f>IF(ＣＳＶ貼付用!DH1014="","",ＣＳＶ貼付用!DH1014+データ!$N$9)</f>
        <v/>
      </c>
      <c r="F1014" s="50" t="str">
        <f>IF(ＣＳＶ貼付用!DW1014="","",ＣＳＶ貼付用!DW1014+データ!$N$9)</f>
        <v/>
      </c>
    </row>
    <row r="1015" spans="1:6" x14ac:dyDescent="0.15">
      <c r="A1015" s="50" t="str">
        <f>IF(ＣＳＶ貼付用!AZ1015="","",ＣＳＶ貼付用!AZ1015+データ!$N$9)</f>
        <v/>
      </c>
      <c r="B1015" s="50" t="str">
        <f>IF(ＣＳＶ貼付用!BO1015="","",ＣＳＶ貼付用!BO1015+データ!$N$9)</f>
        <v/>
      </c>
      <c r="C1015" s="50" t="str">
        <f>IF(ＣＳＶ貼付用!CD1015="","",ＣＳＶ貼付用!CD1015+データ!$N$9)</f>
        <v/>
      </c>
      <c r="D1015" s="50" t="str">
        <f>IF(ＣＳＶ貼付用!CP1015="","",ＣＳＶ貼付用!CP1015+データ!$N$9)</f>
        <v/>
      </c>
      <c r="E1015" s="50" t="str">
        <f>IF(ＣＳＶ貼付用!DH1015="","",ＣＳＶ貼付用!DH1015+データ!$N$9)</f>
        <v/>
      </c>
      <c r="F1015" s="50" t="str">
        <f>IF(ＣＳＶ貼付用!DW1015="","",ＣＳＶ貼付用!DW1015+データ!$N$9)</f>
        <v/>
      </c>
    </row>
    <row r="1016" spans="1:6" x14ac:dyDescent="0.15">
      <c r="A1016" s="50" t="str">
        <f>IF(ＣＳＶ貼付用!AZ1016="","",ＣＳＶ貼付用!AZ1016+データ!$N$9)</f>
        <v/>
      </c>
      <c r="B1016" s="50" t="str">
        <f>IF(ＣＳＶ貼付用!BO1016="","",ＣＳＶ貼付用!BO1016+データ!$N$9)</f>
        <v/>
      </c>
      <c r="C1016" s="50" t="str">
        <f>IF(ＣＳＶ貼付用!CD1016="","",ＣＳＶ貼付用!CD1016+データ!$N$9)</f>
        <v/>
      </c>
      <c r="D1016" s="50" t="str">
        <f>IF(ＣＳＶ貼付用!CP1016="","",ＣＳＶ貼付用!CP1016+データ!$N$9)</f>
        <v/>
      </c>
      <c r="E1016" s="50" t="str">
        <f>IF(ＣＳＶ貼付用!DH1016="","",ＣＳＶ貼付用!DH1016+データ!$N$9)</f>
        <v/>
      </c>
      <c r="F1016" s="50" t="str">
        <f>IF(ＣＳＶ貼付用!DW1016="","",ＣＳＶ貼付用!DW1016+データ!$N$9)</f>
        <v/>
      </c>
    </row>
    <row r="1017" spans="1:6" x14ac:dyDescent="0.15">
      <c r="A1017" s="50" t="str">
        <f>IF(ＣＳＶ貼付用!AZ1017="","",ＣＳＶ貼付用!AZ1017+データ!$N$9)</f>
        <v/>
      </c>
      <c r="B1017" s="50" t="str">
        <f>IF(ＣＳＶ貼付用!BO1017="","",ＣＳＶ貼付用!BO1017+データ!$N$9)</f>
        <v/>
      </c>
      <c r="C1017" s="50" t="str">
        <f>IF(ＣＳＶ貼付用!CD1017="","",ＣＳＶ貼付用!CD1017+データ!$N$9)</f>
        <v/>
      </c>
      <c r="D1017" s="50" t="str">
        <f>IF(ＣＳＶ貼付用!CP1017="","",ＣＳＶ貼付用!CP1017+データ!$N$9)</f>
        <v/>
      </c>
      <c r="E1017" s="50" t="str">
        <f>IF(ＣＳＶ貼付用!DH1017="","",ＣＳＶ貼付用!DH1017+データ!$N$9)</f>
        <v/>
      </c>
      <c r="F1017" s="50" t="str">
        <f>IF(ＣＳＶ貼付用!DW1017="","",ＣＳＶ貼付用!DW1017+データ!$N$9)</f>
        <v/>
      </c>
    </row>
    <row r="1018" spans="1:6" x14ac:dyDescent="0.15">
      <c r="A1018" s="50" t="str">
        <f>IF(ＣＳＶ貼付用!AZ1018="","",ＣＳＶ貼付用!AZ1018+データ!$N$9)</f>
        <v/>
      </c>
      <c r="B1018" s="50" t="str">
        <f>IF(ＣＳＶ貼付用!BO1018="","",ＣＳＶ貼付用!BO1018+データ!$N$9)</f>
        <v/>
      </c>
      <c r="C1018" s="50" t="str">
        <f>IF(ＣＳＶ貼付用!CD1018="","",ＣＳＶ貼付用!CD1018+データ!$N$9)</f>
        <v/>
      </c>
      <c r="D1018" s="50" t="str">
        <f>IF(ＣＳＶ貼付用!CP1018="","",ＣＳＶ貼付用!CP1018+データ!$N$9)</f>
        <v/>
      </c>
      <c r="E1018" s="50" t="str">
        <f>IF(ＣＳＶ貼付用!DH1018="","",ＣＳＶ貼付用!DH1018+データ!$N$9)</f>
        <v/>
      </c>
      <c r="F1018" s="50" t="str">
        <f>IF(ＣＳＶ貼付用!DW1018="","",ＣＳＶ貼付用!DW1018+データ!$N$9)</f>
        <v/>
      </c>
    </row>
    <row r="1019" spans="1:6" x14ac:dyDescent="0.15">
      <c r="A1019" s="50" t="str">
        <f>IF(ＣＳＶ貼付用!AZ1019="","",ＣＳＶ貼付用!AZ1019+データ!$N$9)</f>
        <v/>
      </c>
      <c r="B1019" s="50" t="str">
        <f>IF(ＣＳＶ貼付用!BO1019="","",ＣＳＶ貼付用!BO1019+データ!$N$9)</f>
        <v/>
      </c>
      <c r="C1019" s="50" t="str">
        <f>IF(ＣＳＶ貼付用!CD1019="","",ＣＳＶ貼付用!CD1019+データ!$N$9)</f>
        <v/>
      </c>
      <c r="D1019" s="50" t="str">
        <f>IF(ＣＳＶ貼付用!CP1019="","",ＣＳＶ貼付用!CP1019+データ!$N$9)</f>
        <v/>
      </c>
      <c r="E1019" s="50" t="str">
        <f>IF(ＣＳＶ貼付用!DH1019="","",ＣＳＶ貼付用!DH1019+データ!$N$9)</f>
        <v/>
      </c>
      <c r="F1019" s="50" t="str">
        <f>IF(ＣＳＶ貼付用!DW1019="","",ＣＳＶ貼付用!DW1019+データ!$N$9)</f>
        <v/>
      </c>
    </row>
    <row r="1020" spans="1:6" x14ac:dyDescent="0.15">
      <c r="A1020" s="50" t="str">
        <f>IF(ＣＳＶ貼付用!AZ1020="","",ＣＳＶ貼付用!AZ1020+データ!$N$9)</f>
        <v/>
      </c>
      <c r="B1020" s="50" t="str">
        <f>IF(ＣＳＶ貼付用!BO1020="","",ＣＳＶ貼付用!BO1020+データ!$N$9)</f>
        <v/>
      </c>
      <c r="C1020" s="50" t="str">
        <f>IF(ＣＳＶ貼付用!CD1020="","",ＣＳＶ貼付用!CD1020+データ!$N$9)</f>
        <v/>
      </c>
      <c r="D1020" s="50" t="str">
        <f>IF(ＣＳＶ貼付用!CP1020="","",ＣＳＶ貼付用!CP1020+データ!$N$9)</f>
        <v/>
      </c>
      <c r="E1020" s="50" t="str">
        <f>IF(ＣＳＶ貼付用!DH1020="","",ＣＳＶ貼付用!DH1020+データ!$N$9)</f>
        <v/>
      </c>
      <c r="F1020" s="50" t="str">
        <f>IF(ＣＳＶ貼付用!DW1020="","",ＣＳＶ貼付用!DW1020+データ!$N$9)</f>
        <v/>
      </c>
    </row>
    <row r="1021" spans="1:6" x14ac:dyDescent="0.15">
      <c r="A1021" s="50" t="str">
        <f>IF(ＣＳＶ貼付用!AZ1021="","",ＣＳＶ貼付用!AZ1021+データ!$N$9)</f>
        <v/>
      </c>
      <c r="B1021" s="50" t="str">
        <f>IF(ＣＳＶ貼付用!BO1021="","",ＣＳＶ貼付用!BO1021+データ!$N$9)</f>
        <v/>
      </c>
      <c r="C1021" s="50" t="str">
        <f>IF(ＣＳＶ貼付用!CD1021="","",ＣＳＶ貼付用!CD1021+データ!$N$9)</f>
        <v/>
      </c>
      <c r="D1021" s="50" t="str">
        <f>IF(ＣＳＶ貼付用!CP1021="","",ＣＳＶ貼付用!CP1021+データ!$N$9)</f>
        <v/>
      </c>
      <c r="E1021" s="50" t="str">
        <f>IF(ＣＳＶ貼付用!DH1021="","",ＣＳＶ貼付用!DH1021+データ!$N$9)</f>
        <v/>
      </c>
      <c r="F1021" s="50" t="str">
        <f>IF(ＣＳＶ貼付用!DW1021="","",ＣＳＶ貼付用!DW1021+データ!$N$9)</f>
        <v/>
      </c>
    </row>
    <row r="1022" spans="1:6" x14ac:dyDescent="0.15">
      <c r="A1022" s="50" t="str">
        <f>IF(ＣＳＶ貼付用!AZ1022="","",ＣＳＶ貼付用!AZ1022+データ!$N$9)</f>
        <v/>
      </c>
      <c r="B1022" s="50" t="str">
        <f>IF(ＣＳＶ貼付用!BO1022="","",ＣＳＶ貼付用!BO1022+データ!$N$9)</f>
        <v/>
      </c>
      <c r="C1022" s="50" t="str">
        <f>IF(ＣＳＶ貼付用!CD1022="","",ＣＳＶ貼付用!CD1022+データ!$N$9)</f>
        <v/>
      </c>
      <c r="D1022" s="50" t="str">
        <f>IF(ＣＳＶ貼付用!CP1022="","",ＣＳＶ貼付用!CP1022+データ!$N$9)</f>
        <v/>
      </c>
      <c r="E1022" s="50" t="str">
        <f>IF(ＣＳＶ貼付用!DH1022="","",ＣＳＶ貼付用!DH1022+データ!$N$9)</f>
        <v/>
      </c>
      <c r="F1022" s="50" t="str">
        <f>IF(ＣＳＶ貼付用!DW1022="","",ＣＳＶ貼付用!DW1022+データ!$N$9)</f>
        <v/>
      </c>
    </row>
    <row r="1023" spans="1:6" x14ac:dyDescent="0.15">
      <c r="A1023" s="50" t="str">
        <f>IF(ＣＳＶ貼付用!AZ1023="","",ＣＳＶ貼付用!AZ1023+データ!$N$9)</f>
        <v/>
      </c>
      <c r="B1023" s="50" t="str">
        <f>IF(ＣＳＶ貼付用!BO1023="","",ＣＳＶ貼付用!BO1023+データ!$N$9)</f>
        <v/>
      </c>
      <c r="C1023" s="50" t="str">
        <f>IF(ＣＳＶ貼付用!CD1023="","",ＣＳＶ貼付用!CD1023+データ!$N$9)</f>
        <v/>
      </c>
      <c r="D1023" s="50" t="str">
        <f>IF(ＣＳＶ貼付用!CP1023="","",ＣＳＶ貼付用!CP1023+データ!$N$9)</f>
        <v/>
      </c>
      <c r="E1023" s="50" t="str">
        <f>IF(ＣＳＶ貼付用!DH1023="","",ＣＳＶ貼付用!DH1023+データ!$N$9)</f>
        <v/>
      </c>
      <c r="F1023" s="50" t="str">
        <f>IF(ＣＳＶ貼付用!DW1023="","",ＣＳＶ貼付用!DW1023+データ!$N$9)</f>
        <v/>
      </c>
    </row>
    <row r="1024" spans="1:6" x14ac:dyDescent="0.15">
      <c r="A1024" s="50" t="str">
        <f>IF(ＣＳＶ貼付用!AZ1024="","",ＣＳＶ貼付用!AZ1024+データ!$N$9)</f>
        <v/>
      </c>
      <c r="B1024" s="50" t="str">
        <f>IF(ＣＳＶ貼付用!BO1024="","",ＣＳＶ貼付用!BO1024+データ!$N$9)</f>
        <v/>
      </c>
      <c r="C1024" s="50" t="str">
        <f>IF(ＣＳＶ貼付用!CD1024="","",ＣＳＶ貼付用!CD1024+データ!$N$9)</f>
        <v/>
      </c>
      <c r="D1024" s="50" t="str">
        <f>IF(ＣＳＶ貼付用!CP1024="","",ＣＳＶ貼付用!CP1024+データ!$N$9)</f>
        <v/>
      </c>
      <c r="E1024" s="50" t="str">
        <f>IF(ＣＳＶ貼付用!DH1024="","",ＣＳＶ貼付用!DH1024+データ!$N$9)</f>
        <v/>
      </c>
      <c r="F1024" s="50" t="str">
        <f>IF(ＣＳＶ貼付用!DW1024="","",ＣＳＶ貼付用!DW1024+データ!$N$9)</f>
        <v/>
      </c>
    </row>
    <row r="1025" spans="1:6" x14ac:dyDescent="0.15">
      <c r="A1025" s="50" t="str">
        <f>IF(ＣＳＶ貼付用!AZ1025="","",ＣＳＶ貼付用!AZ1025+データ!$N$9)</f>
        <v/>
      </c>
      <c r="B1025" s="50" t="str">
        <f>IF(ＣＳＶ貼付用!BO1025="","",ＣＳＶ貼付用!BO1025+データ!$N$9)</f>
        <v/>
      </c>
      <c r="C1025" s="50" t="str">
        <f>IF(ＣＳＶ貼付用!CD1025="","",ＣＳＶ貼付用!CD1025+データ!$N$9)</f>
        <v/>
      </c>
      <c r="D1025" s="50" t="str">
        <f>IF(ＣＳＶ貼付用!CP1025="","",ＣＳＶ貼付用!CP1025+データ!$N$9)</f>
        <v/>
      </c>
      <c r="E1025" s="50" t="str">
        <f>IF(ＣＳＶ貼付用!DH1025="","",ＣＳＶ貼付用!DH1025+データ!$N$9)</f>
        <v/>
      </c>
      <c r="F1025" s="50" t="str">
        <f>IF(ＣＳＶ貼付用!DW1025="","",ＣＳＶ貼付用!DW1025+データ!$N$9)</f>
        <v/>
      </c>
    </row>
    <row r="1026" spans="1:6" x14ac:dyDescent="0.15">
      <c r="A1026" s="50" t="str">
        <f>IF(ＣＳＶ貼付用!AZ1026="","",ＣＳＶ貼付用!AZ1026+データ!$N$9)</f>
        <v/>
      </c>
      <c r="B1026" s="50" t="str">
        <f>IF(ＣＳＶ貼付用!BO1026="","",ＣＳＶ貼付用!BO1026+データ!$N$9)</f>
        <v/>
      </c>
      <c r="C1026" s="50" t="str">
        <f>IF(ＣＳＶ貼付用!CD1026="","",ＣＳＶ貼付用!CD1026+データ!$N$9)</f>
        <v/>
      </c>
      <c r="D1026" s="50" t="str">
        <f>IF(ＣＳＶ貼付用!CP1026="","",ＣＳＶ貼付用!CP1026+データ!$N$9)</f>
        <v/>
      </c>
      <c r="E1026" s="50" t="str">
        <f>IF(ＣＳＶ貼付用!DH1026="","",ＣＳＶ貼付用!DH1026+データ!$N$9)</f>
        <v/>
      </c>
      <c r="F1026" s="50" t="str">
        <f>IF(ＣＳＶ貼付用!DW1026="","",ＣＳＶ貼付用!DW1026+データ!$N$9)</f>
        <v/>
      </c>
    </row>
    <row r="1027" spans="1:6" x14ac:dyDescent="0.15">
      <c r="A1027" s="50" t="str">
        <f>IF(ＣＳＶ貼付用!AZ1027="","",ＣＳＶ貼付用!AZ1027+データ!$N$9)</f>
        <v/>
      </c>
      <c r="B1027" s="50" t="str">
        <f>IF(ＣＳＶ貼付用!BO1027="","",ＣＳＶ貼付用!BO1027+データ!$N$9)</f>
        <v/>
      </c>
      <c r="C1027" s="50" t="str">
        <f>IF(ＣＳＶ貼付用!CD1027="","",ＣＳＶ貼付用!CD1027+データ!$N$9)</f>
        <v/>
      </c>
      <c r="D1027" s="50" t="str">
        <f>IF(ＣＳＶ貼付用!CP1027="","",ＣＳＶ貼付用!CP1027+データ!$N$9)</f>
        <v/>
      </c>
      <c r="E1027" s="50" t="str">
        <f>IF(ＣＳＶ貼付用!DH1027="","",ＣＳＶ貼付用!DH1027+データ!$N$9)</f>
        <v/>
      </c>
      <c r="F1027" s="50" t="str">
        <f>IF(ＣＳＶ貼付用!DW1027="","",ＣＳＶ貼付用!DW1027+データ!$N$9)</f>
        <v/>
      </c>
    </row>
    <row r="1028" spans="1:6" x14ac:dyDescent="0.15">
      <c r="A1028" s="50" t="str">
        <f>IF(ＣＳＶ貼付用!AZ1028="","",ＣＳＶ貼付用!AZ1028+データ!$N$9)</f>
        <v/>
      </c>
      <c r="B1028" s="50" t="str">
        <f>IF(ＣＳＶ貼付用!BO1028="","",ＣＳＶ貼付用!BO1028+データ!$N$9)</f>
        <v/>
      </c>
      <c r="C1028" s="50" t="str">
        <f>IF(ＣＳＶ貼付用!CD1028="","",ＣＳＶ貼付用!CD1028+データ!$N$9)</f>
        <v/>
      </c>
      <c r="D1028" s="50" t="str">
        <f>IF(ＣＳＶ貼付用!CP1028="","",ＣＳＶ貼付用!CP1028+データ!$N$9)</f>
        <v/>
      </c>
      <c r="E1028" s="50" t="str">
        <f>IF(ＣＳＶ貼付用!DH1028="","",ＣＳＶ貼付用!DH1028+データ!$N$9)</f>
        <v/>
      </c>
      <c r="F1028" s="50" t="str">
        <f>IF(ＣＳＶ貼付用!DW1028="","",ＣＳＶ貼付用!DW1028+データ!$N$9)</f>
        <v/>
      </c>
    </row>
    <row r="1029" spans="1:6" x14ac:dyDescent="0.15">
      <c r="A1029" s="50" t="str">
        <f>IF(ＣＳＶ貼付用!AZ1029="","",ＣＳＶ貼付用!AZ1029+データ!$N$9)</f>
        <v/>
      </c>
      <c r="B1029" s="50" t="str">
        <f>IF(ＣＳＶ貼付用!BO1029="","",ＣＳＶ貼付用!BO1029+データ!$N$9)</f>
        <v/>
      </c>
      <c r="C1029" s="50" t="str">
        <f>IF(ＣＳＶ貼付用!CD1029="","",ＣＳＶ貼付用!CD1029+データ!$N$9)</f>
        <v/>
      </c>
      <c r="D1029" s="50" t="str">
        <f>IF(ＣＳＶ貼付用!CP1029="","",ＣＳＶ貼付用!CP1029+データ!$N$9)</f>
        <v/>
      </c>
      <c r="E1029" s="50" t="str">
        <f>IF(ＣＳＶ貼付用!DH1029="","",ＣＳＶ貼付用!DH1029+データ!$N$9)</f>
        <v/>
      </c>
      <c r="F1029" s="50" t="str">
        <f>IF(ＣＳＶ貼付用!DW1029="","",ＣＳＶ貼付用!DW1029+データ!$N$9)</f>
        <v/>
      </c>
    </row>
    <row r="1030" spans="1:6" x14ac:dyDescent="0.15">
      <c r="A1030" s="50" t="str">
        <f>IF(ＣＳＶ貼付用!AZ1030="","",ＣＳＶ貼付用!AZ1030+データ!$N$9)</f>
        <v/>
      </c>
      <c r="B1030" s="50" t="str">
        <f>IF(ＣＳＶ貼付用!BO1030="","",ＣＳＶ貼付用!BO1030+データ!$N$9)</f>
        <v/>
      </c>
      <c r="C1030" s="50" t="str">
        <f>IF(ＣＳＶ貼付用!CD1030="","",ＣＳＶ貼付用!CD1030+データ!$N$9)</f>
        <v/>
      </c>
      <c r="D1030" s="50" t="str">
        <f>IF(ＣＳＶ貼付用!CP1030="","",ＣＳＶ貼付用!CP1030+データ!$N$9)</f>
        <v/>
      </c>
      <c r="E1030" s="50" t="str">
        <f>IF(ＣＳＶ貼付用!DH1030="","",ＣＳＶ貼付用!DH1030+データ!$N$9)</f>
        <v/>
      </c>
      <c r="F1030" s="50" t="str">
        <f>IF(ＣＳＶ貼付用!DW1030="","",ＣＳＶ貼付用!DW1030+データ!$N$9)</f>
        <v/>
      </c>
    </row>
    <row r="1031" spans="1:6" x14ac:dyDescent="0.15">
      <c r="A1031" s="50" t="str">
        <f>IF(ＣＳＶ貼付用!AZ1031="","",ＣＳＶ貼付用!AZ1031+データ!$N$9)</f>
        <v/>
      </c>
      <c r="B1031" s="50" t="str">
        <f>IF(ＣＳＶ貼付用!BO1031="","",ＣＳＶ貼付用!BO1031+データ!$N$9)</f>
        <v/>
      </c>
      <c r="C1031" s="50" t="str">
        <f>IF(ＣＳＶ貼付用!CD1031="","",ＣＳＶ貼付用!CD1031+データ!$N$9)</f>
        <v/>
      </c>
      <c r="D1031" s="50" t="str">
        <f>IF(ＣＳＶ貼付用!CP1031="","",ＣＳＶ貼付用!CP1031+データ!$N$9)</f>
        <v/>
      </c>
      <c r="E1031" s="50" t="str">
        <f>IF(ＣＳＶ貼付用!DH1031="","",ＣＳＶ貼付用!DH1031+データ!$N$9)</f>
        <v/>
      </c>
      <c r="F1031" s="50" t="str">
        <f>IF(ＣＳＶ貼付用!DW1031="","",ＣＳＶ貼付用!DW1031+データ!$N$9)</f>
        <v/>
      </c>
    </row>
    <row r="1032" spans="1:6" x14ac:dyDescent="0.15">
      <c r="A1032" s="50" t="str">
        <f>IF(ＣＳＶ貼付用!AZ1032="","",ＣＳＶ貼付用!AZ1032+データ!$N$9)</f>
        <v/>
      </c>
      <c r="B1032" s="50" t="str">
        <f>IF(ＣＳＶ貼付用!BO1032="","",ＣＳＶ貼付用!BO1032+データ!$N$9)</f>
        <v/>
      </c>
      <c r="C1032" s="50" t="str">
        <f>IF(ＣＳＶ貼付用!CD1032="","",ＣＳＶ貼付用!CD1032+データ!$N$9)</f>
        <v/>
      </c>
      <c r="D1032" s="50" t="str">
        <f>IF(ＣＳＶ貼付用!CP1032="","",ＣＳＶ貼付用!CP1032+データ!$N$9)</f>
        <v/>
      </c>
      <c r="E1032" s="50" t="str">
        <f>IF(ＣＳＶ貼付用!DH1032="","",ＣＳＶ貼付用!DH1032+データ!$N$9)</f>
        <v/>
      </c>
      <c r="F1032" s="50" t="str">
        <f>IF(ＣＳＶ貼付用!DW1032="","",ＣＳＶ貼付用!DW1032+データ!$N$9)</f>
        <v/>
      </c>
    </row>
    <row r="1033" spans="1:6" x14ac:dyDescent="0.15">
      <c r="A1033" s="50" t="str">
        <f>IF(ＣＳＶ貼付用!AZ1033="","",ＣＳＶ貼付用!AZ1033+データ!$N$9)</f>
        <v/>
      </c>
      <c r="B1033" s="50" t="str">
        <f>IF(ＣＳＶ貼付用!BO1033="","",ＣＳＶ貼付用!BO1033+データ!$N$9)</f>
        <v/>
      </c>
      <c r="C1033" s="50" t="str">
        <f>IF(ＣＳＶ貼付用!CD1033="","",ＣＳＶ貼付用!CD1033+データ!$N$9)</f>
        <v/>
      </c>
      <c r="D1033" s="50" t="str">
        <f>IF(ＣＳＶ貼付用!CP1033="","",ＣＳＶ貼付用!CP1033+データ!$N$9)</f>
        <v/>
      </c>
      <c r="E1033" s="50" t="str">
        <f>IF(ＣＳＶ貼付用!DH1033="","",ＣＳＶ貼付用!DH1033+データ!$N$9)</f>
        <v/>
      </c>
      <c r="F1033" s="50" t="str">
        <f>IF(ＣＳＶ貼付用!DW1033="","",ＣＳＶ貼付用!DW1033+データ!$N$9)</f>
        <v/>
      </c>
    </row>
    <row r="1034" spans="1:6" x14ac:dyDescent="0.15">
      <c r="A1034" s="50" t="str">
        <f>IF(ＣＳＶ貼付用!AZ1034="","",ＣＳＶ貼付用!AZ1034+データ!$N$9)</f>
        <v/>
      </c>
      <c r="B1034" s="50" t="str">
        <f>IF(ＣＳＶ貼付用!BO1034="","",ＣＳＶ貼付用!BO1034+データ!$N$9)</f>
        <v/>
      </c>
      <c r="C1034" s="50" t="str">
        <f>IF(ＣＳＶ貼付用!CD1034="","",ＣＳＶ貼付用!CD1034+データ!$N$9)</f>
        <v/>
      </c>
      <c r="D1034" s="50" t="str">
        <f>IF(ＣＳＶ貼付用!CP1034="","",ＣＳＶ貼付用!CP1034+データ!$N$9)</f>
        <v/>
      </c>
      <c r="E1034" s="50" t="str">
        <f>IF(ＣＳＶ貼付用!DH1034="","",ＣＳＶ貼付用!DH1034+データ!$N$9)</f>
        <v/>
      </c>
      <c r="F1034" s="50" t="str">
        <f>IF(ＣＳＶ貼付用!DW1034="","",ＣＳＶ貼付用!DW1034+データ!$N$9)</f>
        <v/>
      </c>
    </row>
    <row r="1035" spans="1:6" x14ac:dyDescent="0.15">
      <c r="A1035" s="50" t="str">
        <f>IF(ＣＳＶ貼付用!AZ1035="","",ＣＳＶ貼付用!AZ1035+データ!$N$9)</f>
        <v/>
      </c>
      <c r="B1035" s="50" t="str">
        <f>IF(ＣＳＶ貼付用!BO1035="","",ＣＳＶ貼付用!BO1035+データ!$N$9)</f>
        <v/>
      </c>
      <c r="C1035" s="50" t="str">
        <f>IF(ＣＳＶ貼付用!CD1035="","",ＣＳＶ貼付用!CD1035+データ!$N$9)</f>
        <v/>
      </c>
      <c r="D1035" s="50" t="str">
        <f>IF(ＣＳＶ貼付用!CP1035="","",ＣＳＶ貼付用!CP1035+データ!$N$9)</f>
        <v/>
      </c>
      <c r="E1035" s="50" t="str">
        <f>IF(ＣＳＶ貼付用!DH1035="","",ＣＳＶ貼付用!DH1035+データ!$N$9)</f>
        <v/>
      </c>
      <c r="F1035" s="50" t="str">
        <f>IF(ＣＳＶ貼付用!DW1035="","",ＣＳＶ貼付用!DW1035+データ!$N$9)</f>
        <v/>
      </c>
    </row>
    <row r="1036" spans="1:6" x14ac:dyDescent="0.15">
      <c r="A1036" s="50" t="str">
        <f>IF(ＣＳＶ貼付用!AZ1036="","",ＣＳＶ貼付用!AZ1036+データ!$N$9)</f>
        <v/>
      </c>
      <c r="B1036" s="50" t="str">
        <f>IF(ＣＳＶ貼付用!BO1036="","",ＣＳＶ貼付用!BO1036+データ!$N$9)</f>
        <v/>
      </c>
      <c r="C1036" s="50" t="str">
        <f>IF(ＣＳＶ貼付用!CD1036="","",ＣＳＶ貼付用!CD1036+データ!$N$9)</f>
        <v/>
      </c>
      <c r="D1036" s="50" t="str">
        <f>IF(ＣＳＶ貼付用!CP1036="","",ＣＳＶ貼付用!CP1036+データ!$N$9)</f>
        <v/>
      </c>
      <c r="E1036" s="50" t="str">
        <f>IF(ＣＳＶ貼付用!DH1036="","",ＣＳＶ貼付用!DH1036+データ!$N$9)</f>
        <v/>
      </c>
      <c r="F1036" s="50" t="str">
        <f>IF(ＣＳＶ貼付用!DW1036="","",ＣＳＶ貼付用!DW1036+データ!$N$9)</f>
        <v/>
      </c>
    </row>
    <row r="1037" spans="1:6" x14ac:dyDescent="0.15">
      <c r="A1037" s="50" t="str">
        <f>IF(ＣＳＶ貼付用!AZ1037="","",ＣＳＶ貼付用!AZ1037+データ!$N$9)</f>
        <v/>
      </c>
      <c r="B1037" s="50" t="str">
        <f>IF(ＣＳＶ貼付用!BO1037="","",ＣＳＶ貼付用!BO1037+データ!$N$9)</f>
        <v/>
      </c>
      <c r="C1037" s="50" t="str">
        <f>IF(ＣＳＶ貼付用!CD1037="","",ＣＳＶ貼付用!CD1037+データ!$N$9)</f>
        <v/>
      </c>
      <c r="D1037" s="50" t="str">
        <f>IF(ＣＳＶ貼付用!CP1037="","",ＣＳＶ貼付用!CP1037+データ!$N$9)</f>
        <v/>
      </c>
      <c r="E1037" s="50" t="str">
        <f>IF(ＣＳＶ貼付用!DH1037="","",ＣＳＶ貼付用!DH1037+データ!$N$9)</f>
        <v/>
      </c>
      <c r="F1037" s="50" t="str">
        <f>IF(ＣＳＶ貼付用!DW1037="","",ＣＳＶ貼付用!DW1037+データ!$N$9)</f>
        <v/>
      </c>
    </row>
    <row r="1038" spans="1:6" x14ac:dyDescent="0.15">
      <c r="A1038" s="50" t="str">
        <f>IF(ＣＳＶ貼付用!AZ1038="","",ＣＳＶ貼付用!AZ1038+データ!$N$9)</f>
        <v/>
      </c>
      <c r="B1038" s="50" t="str">
        <f>IF(ＣＳＶ貼付用!BO1038="","",ＣＳＶ貼付用!BO1038+データ!$N$9)</f>
        <v/>
      </c>
      <c r="C1038" s="50" t="str">
        <f>IF(ＣＳＶ貼付用!CD1038="","",ＣＳＶ貼付用!CD1038+データ!$N$9)</f>
        <v/>
      </c>
      <c r="D1038" s="50" t="str">
        <f>IF(ＣＳＶ貼付用!CP1038="","",ＣＳＶ貼付用!CP1038+データ!$N$9)</f>
        <v/>
      </c>
      <c r="E1038" s="50" t="str">
        <f>IF(ＣＳＶ貼付用!DH1038="","",ＣＳＶ貼付用!DH1038+データ!$N$9)</f>
        <v/>
      </c>
      <c r="F1038" s="50" t="str">
        <f>IF(ＣＳＶ貼付用!DW1038="","",ＣＳＶ貼付用!DW1038+データ!$N$9)</f>
        <v/>
      </c>
    </row>
    <row r="1039" spans="1:6" x14ac:dyDescent="0.15">
      <c r="A1039" s="50" t="str">
        <f>IF(ＣＳＶ貼付用!AZ1039="","",ＣＳＶ貼付用!AZ1039+データ!$N$9)</f>
        <v/>
      </c>
      <c r="B1039" s="50" t="str">
        <f>IF(ＣＳＶ貼付用!BO1039="","",ＣＳＶ貼付用!BO1039+データ!$N$9)</f>
        <v/>
      </c>
      <c r="C1039" s="50" t="str">
        <f>IF(ＣＳＶ貼付用!CD1039="","",ＣＳＶ貼付用!CD1039+データ!$N$9)</f>
        <v/>
      </c>
      <c r="D1039" s="50" t="str">
        <f>IF(ＣＳＶ貼付用!CP1039="","",ＣＳＶ貼付用!CP1039+データ!$N$9)</f>
        <v/>
      </c>
      <c r="E1039" s="50" t="str">
        <f>IF(ＣＳＶ貼付用!DH1039="","",ＣＳＶ貼付用!DH1039+データ!$N$9)</f>
        <v/>
      </c>
      <c r="F1039" s="50" t="str">
        <f>IF(ＣＳＶ貼付用!DW1039="","",ＣＳＶ貼付用!DW1039+データ!$N$9)</f>
        <v/>
      </c>
    </row>
    <row r="1040" spans="1:6" x14ac:dyDescent="0.15">
      <c r="A1040" s="50" t="str">
        <f>IF(ＣＳＶ貼付用!AZ1040="","",ＣＳＶ貼付用!AZ1040+データ!$N$9)</f>
        <v/>
      </c>
      <c r="B1040" s="50" t="str">
        <f>IF(ＣＳＶ貼付用!BO1040="","",ＣＳＶ貼付用!BO1040+データ!$N$9)</f>
        <v/>
      </c>
      <c r="C1040" s="50" t="str">
        <f>IF(ＣＳＶ貼付用!CD1040="","",ＣＳＶ貼付用!CD1040+データ!$N$9)</f>
        <v/>
      </c>
      <c r="D1040" s="50" t="str">
        <f>IF(ＣＳＶ貼付用!CP1040="","",ＣＳＶ貼付用!CP1040+データ!$N$9)</f>
        <v/>
      </c>
      <c r="E1040" s="50" t="str">
        <f>IF(ＣＳＶ貼付用!DH1040="","",ＣＳＶ貼付用!DH1040+データ!$N$9)</f>
        <v/>
      </c>
      <c r="F1040" s="50" t="str">
        <f>IF(ＣＳＶ貼付用!DW1040="","",ＣＳＶ貼付用!DW1040+データ!$N$9)</f>
        <v/>
      </c>
    </row>
    <row r="1041" spans="1:6" x14ac:dyDescent="0.15">
      <c r="A1041" s="50" t="str">
        <f>IF(ＣＳＶ貼付用!AZ1041="","",ＣＳＶ貼付用!AZ1041+データ!$N$9)</f>
        <v/>
      </c>
      <c r="B1041" s="50" t="str">
        <f>IF(ＣＳＶ貼付用!BO1041="","",ＣＳＶ貼付用!BO1041+データ!$N$9)</f>
        <v/>
      </c>
      <c r="C1041" s="50" t="str">
        <f>IF(ＣＳＶ貼付用!CD1041="","",ＣＳＶ貼付用!CD1041+データ!$N$9)</f>
        <v/>
      </c>
      <c r="D1041" s="50" t="str">
        <f>IF(ＣＳＶ貼付用!CP1041="","",ＣＳＶ貼付用!CP1041+データ!$N$9)</f>
        <v/>
      </c>
      <c r="E1041" s="50" t="str">
        <f>IF(ＣＳＶ貼付用!DH1041="","",ＣＳＶ貼付用!DH1041+データ!$N$9)</f>
        <v/>
      </c>
      <c r="F1041" s="50" t="str">
        <f>IF(ＣＳＶ貼付用!DW1041="","",ＣＳＶ貼付用!DW1041+データ!$N$9)</f>
        <v/>
      </c>
    </row>
    <row r="1042" spans="1:6" x14ac:dyDescent="0.15">
      <c r="A1042" s="50" t="str">
        <f>IF(ＣＳＶ貼付用!AZ1042="","",ＣＳＶ貼付用!AZ1042+データ!$N$9)</f>
        <v/>
      </c>
      <c r="B1042" s="50" t="str">
        <f>IF(ＣＳＶ貼付用!BO1042="","",ＣＳＶ貼付用!BO1042+データ!$N$9)</f>
        <v/>
      </c>
      <c r="C1042" s="50" t="str">
        <f>IF(ＣＳＶ貼付用!CD1042="","",ＣＳＶ貼付用!CD1042+データ!$N$9)</f>
        <v/>
      </c>
      <c r="D1042" s="50" t="str">
        <f>IF(ＣＳＶ貼付用!CP1042="","",ＣＳＶ貼付用!CP1042+データ!$N$9)</f>
        <v/>
      </c>
      <c r="E1042" s="50" t="str">
        <f>IF(ＣＳＶ貼付用!DH1042="","",ＣＳＶ貼付用!DH1042+データ!$N$9)</f>
        <v/>
      </c>
      <c r="F1042" s="50" t="str">
        <f>IF(ＣＳＶ貼付用!DW1042="","",ＣＳＶ貼付用!DW1042+データ!$N$9)</f>
        <v/>
      </c>
    </row>
    <row r="1043" spans="1:6" x14ac:dyDescent="0.15">
      <c r="A1043" s="50" t="str">
        <f>IF(ＣＳＶ貼付用!AZ1043="","",ＣＳＶ貼付用!AZ1043+データ!$N$9)</f>
        <v/>
      </c>
      <c r="B1043" s="50" t="str">
        <f>IF(ＣＳＶ貼付用!BO1043="","",ＣＳＶ貼付用!BO1043+データ!$N$9)</f>
        <v/>
      </c>
      <c r="C1043" s="50" t="str">
        <f>IF(ＣＳＶ貼付用!CD1043="","",ＣＳＶ貼付用!CD1043+データ!$N$9)</f>
        <v/>
      </c>
      <c r="D1043" s="50" t="str">
        <f>IF(ＣＳＶ貼付用!CP1043="","",ＣＳＶ貼付用!CP1043+データ!$N$9)</f>
        <v/>
      </c>
      <c r="E1043" s="50" t="str">
        <f>IF(ＣＳＶ貼付用!DH1043="","",ＣＳＶ貼付用!DH1043+データ!$N$9)</f>
        <v/>
      </c>
      <c r="F1043" s="50" t="str">
        <f>IF(ＣＳＶ貼付用!DW1043="","",ＣＳＶ貼付用!DW1043+データ!$N$9)</f>
        <v/>
      </c>
    </row>
    <row r="1044" spans="1:6" x14ac:dyDescent="0.15">
      <c r="A1044" s="50" t="str">
        <f>IF(ＣＳＶ貼付用!AZ1044="","",ＣＳＶ貼付用!AZ1044+データ!$N$9)</f>
        <v/>
      </c>
      <c r="B1044" s="50" t="str">
        <f>IF(ＣＳＶ貼付用!BO1044="","",ＣＳＶ貼付用!BO1044+データ!$N$9)</f>
        <v/>
      </c>
      <c r="C1044" s="50" t="str">
        <f>IF(ＣＳＶ貼付用!CD1044="","",ＣＳＶ貼付用!CD1044+データ!$N$9)</f>
        <v/>
      </c>
      <c r="D1044" s="50" t="str">
        <f>IF(ＣＳＶ貼付用!CP1044="","",ＣＳＶ貼付用!CP1044+データ!$N$9)</f>
        <v/>
      </c>
      <c r="E1044" s="50" t="str">
        <f>IF(ＣＳＶ貼付用!DH1044="","",ＣＳＶ貼付用!DH1044+データ!$N$9)</f>
        <v/>
      </c>
      <c r="F1044" s="50" t="str">
        <f>IF(ＣＳＶ貼付用!DW1044="","",ＣＳＶ貼付用!DW1044+データ!$N$9)</f>
        <v/>
      </c>
    </row>
    <row r="1045" spans="1:6" x14ac:dyDescent="0.15">
      <c r="A1045" s="50" t="str">
        <f>IF(ＣＳＶ貼付用!AZ1045="","",ＣＳＶ貼付用!AZ1045+データ!$N$9)</f>
        <v/>
      </c>
      <c r="B1045" s="50" t="str">
        <f>IF(ＣＳＶ貼付用!BO1045="","",ＣＳＶ貼付用!BO1045+データ!$N$9)</f>
        <v/>
      </c>
      <c r="C1045" s="50" t="str">
        <f>IF(ＣＳＶ貼付用!CD1045="","",ＣＳＶ貼付用!CD1045+データ!$N$9)</f>
        <v/>
      </c>
      <c r="D1045" s="50" t="str">
        <f>IF(ＣＳＶ貼付用!CP1045="","",ＣＳＶ貼付用!CP1045+データ!$N$9)</f>
        <v/>
      </c>
      <c r="E1045" s="50" t="str">
        <f>IF(ＣＳＶ貼付用!DH1045="","",ＣＳＶ貼付用!DH1045+データ!$N$9)</f>
        <v/>
      </c>
      <c r="F1045" s="50" t="str">
        <f>IF(ＣＳＶ貼付用!DW1045="","",ＣＳＶ貼付用!DW1045+データ!$N$9)</f>
        <v/>
      </c>
    </row>
    <row r="1046" spans="1:6" x14ac:dyDescent="0.15">
      <c r="A1046" s="50" t="str">
        <f>IF(ＣＳＶ貼付用!AZ1046="","",ＣＳＶ貼付用!AZ1046+データ!$N$9)</f>
        <v/>
      </c>
      <c r="B1046" s="50" t="str">
        <f>IF(ＣＳＶ貼付用!BO1046="","",ＣＳＶ貼付用!BO1046+データ!$N$9)</f>
        <v/>
      </c>
      <c r="C1046" s="50" t="str">
        <f>IF(ＣＳＶ貼付用!CD1046="","",ＣＳＶ貼付用!CD1046+データ!$N$9)</f>
        <v/>
      </c>
      <c r="D1046" s="50" t="str">
        <f>IF(ＣＳＶ貼付用!CP1046="","",ＣＳＶ貼付用!CP1046+データ!$N$9)</f>
        <v/>
      </c>
      <c r="E1046" s="50" t="str">
        <f>IF(ＣＳＶ貼付用!DH1046="","",ＣＳＶ貼付用!DH1046+データ!$N$9)</f>
        <v/>
      </c>
      <c r="F1046" s="50" t="str">
        <f>IF(ＣＳＶ貼付用!DW1046="","",ＣＳＶ貼付用!DW1046+データ!$N$9)</f>
        <v/>
      </c>
    </row>
    <row r="1047" spans="1:6" x14ac:dyDescent="0.15">
      <c r="A1047" s="50" t="str">
        <f>IF(ＣＳＶ貼付用!AZ1047="","",ＣＳＶ貼付用!AZ1047+データ!$N$9)</f>
        <v/>
      </c>
      <c r="B1047" s="50" t="str">
        <f>IF(ＣＳＶ貼付用!BO1047="","",ＣＳＶ貼付用!BO1047+データ!$N$9)</f>
        <v/>
      </c>
      <c r="C1047" s="50" t="str">
        <f>IF(ＣＳＶ貼付用!CD1047="","",ＣＳＶ貼付用!CD1047+データ!$N$9)</f>
        <v/>
      </c>
      <c r="D1047" s="50" t="str">
        <f>IF(ＣＳＶ貼付用!CP1047="","",ＣＳＶ貼付用!CP1047+データ!$N$9)</f>
        <v/>
      </c>
      <c r="E1047" s="50" t="str">
        <f>IF(ＣＳＶ貼付用!DH1047="","",ＣＳＶ貼付用!DH1047+データ!$N$9)</f>
        <v/>
      </c>
      <c r="F1047" s="50" t="str">
        <f>IF(ＣＳＶ貼付用!DW1047="","",ＣＳＶ貼付用!DW1047+データ!$N$9)</f>
        <v/>
      </c>
    </row>
    <row r="1048" spans="1:6" x14ac:dyDescent="0.15">
      <c r="A1048" s="50" t="str">
        <f>IF(ＣＳＶ貼付用!AZ1048="","",ＣＳＶ貼付用!AZ1048+データ!$N$9)</f>
        <v/>
      </c>
      <c r="B1048" s="50" t="str">
        <f>IF(ＣＳＶ貼付用!BO1048="","",ＣＳＶ貼付用!BO1048+データ!$N$9)</f>
        <v/>
      </c>
      <c r="C1048" s="50" t="str">
        <f>IF(ＣＳＶ貼付用!CD1048="","",ＣＳＶ貼付用!CD1048+データ!$N$9)</f>
        <v/>
      </c>
      <c r="D1048" s="50" t="str">
        <f>IF(ＣＳＶ貼付用!CP1048="","",ＣＳＶ貼付用!CP1048+データ!$N$9)</f>
        <v/>
      </c>
      <c r="E1048" s="50" t="str">
        <f>IF(ＣＳＶ貼付用!DH1048="","",ＣＳＶ貼付用!DH1048+データ!$N$9)</f>
        <v/>
      </c>
      <c r="F1048" s="50" t="str">
        <f>IF(ＣＳＶ貼付用!DW1048="","",ＣＳＶ貼付用!DW1048+データ!$N$9)</f>
        <v/>
      </c>
    </row>
    <row r="1049" spans="1:6" x14ac:dyDescent="0.15">
      <c r="A1049" s="50" t="str">
        <f>IF(ＣＳＶ貼付用!AZ1049="","",ＣＳＶ貼付用!AZ1049+データ!$N$9)</f>
        <v/>
      </c>
      <c r="B1049" s="50" t="str">
        <f>IF(ＣＳＶ貼付用!BO1049="","",ＣＳＶ貼付用!BO1049+データ!$N$9)</f>
        <v/>
      </c>
      <c r="C1049" s="50" t="str">
        <f>IF(ＣＳＶ貼付用!CD1049="","",ＣＳＶ貼付用!CD1049+データ!$N$9)</f>
        <v/>
      </c>
      <c r="D1049" s="50" t="str">
        <f>IF(ＣＳＶ貼付用!CP1049="","",ＣＳＶ貼付用!CP1049+データ!$N$9)</f>
        <v/>
      </c>
      <c r="E1049" s="50" t="str">
        <f>IF(ＣＳＶ貼付用!DH1049="","",ＣＳＶ貼付用!DH1049+データ!$N$9)</f>
        <v/>
      </c>
      <c r="F1049" s="50" t="str">
        <f>IF(ＣＳＶ貼付用!DW1049="","",ＣＳＶ貼付用!DW1049+データ!$N$9)</f>
        <v/>
      </c>
    </row>
    <row r="1050" spans="1:6" x14ac:dyDescent="0.15">
      <c r="A1050" s="50" t="str">
        <f>IF(ＣＳＶ貼付用!AZ1050="","",ＣＳＶ貼付用!AZ1050+データ!$N$9)</f>
        <v/>
      </c>
      <c r="B1050" s="50" t="str">
        <f>IF(ＣＳＶ貼付用!BO1050="","",ＣＳＶ貼付用!BO1050+データ!$N$9)</f>
        <v/>
      </c>
      <c r="C1050" s="50" t="str">
        <f>IF(ＣＳＶ貼付用!CD1050="","",ＣＳＶ貼付用!CD1050+データ!$N$9)</f>
        <v/>
      </c>
      <c r="D1050" s="50" t="str">
        <f>IF(ＣＳＶ貼付用!CP1050="","",ＣＳＶ貼付用!CP1050+データ!$N$9)</f>
        <v/>
      </c>
      <c r="E1050" s="50" t="str">
        <f>IF(ＣＳＶ貼付用!DH1050="","",ＣＳＶ貼付用!DH1050+データ!$N$9)</f>
        <v/>
      </c>
      <c r="F1050" s="50" t="str">
        <f>IF(ＣＳＶ貼付用!DW1050="","",ＣＳＶ貼付用!DW1050+データ!$N$9)</f>
        <v/>
      </c>
    </row>
    <row r="1051" spans="1:6" x14ac:dyDescent="0.15">
      <c r="A1051" s="50" t="str">
        <f>IF(ＣＳＶ貼付用!AZ1051="","",ＣＳＶ貼付用!AZ1051+データ!$N$9)</f>
        <v/>
      </c>
      <c r="B1051" s="50" t="str">
        <f>IF(ＣＳＶ貼付用!BO1051="","",ＣＳＶ貼付用!BO1051+データ!$N$9)</f>
        <v/>
      </c>
      <c r="C1051" s="50" t="str">
        <f>IF(ＣＳＶ貼付用!CD1051="","",ＣＳＶ貼付用!CD1051+データ!$N$9)</f>
        <v/>
      </c>
      <c r="D1051" s="50" t="str">
        <f>IF(ＣＳＶ貼付用!CP1051="","",ＣＳＶ貼付用!CP1051+データ!$N$9)</f>
        <v/>
      </c>
      <c r="E1051" s="50" t="str">
        <f>IF(ＣＳＶ貼付用!DH1051="","",ＣＳＶ貼付用!DH1051+データ!$N$9)</f>
        <v/>
      </c>
      <c r="F1051" s="50" t="str">
        <f>IF(ＣＳＶ貼付用!DW1051="","",ＣＳＶ貼付用!DW1051+データ!$N$9)</f>
        <v/>
      </c>
    </row>
    <row r="1052" spans="1:6" x14ac:dyDescent="0.15">
      <c r="A1052" s="50" t="str">
        <f>IF(ＣＳＶ貼付用!AZ1052="","",ＣＳＶ貼付用!AZ1052+データ!$N$9)</f>
        <v/>
      </c>
      <c r="B1052" s="50" t="str">
        <f>IF(ＣＳＶ貼付用!BO1052="","",ＣＳＶ貼付用!BO1052+データ!$N$9)</f>
        <v/>
      </c>
      <c r="C1052" s="50" t="str">
        <f>IF(ＣＳＶ貼付用!CD1052="","",ＣＳＶ貼付用!CD1052+データ!$N$9)</f>
        <v/>
      </c>
      <c r="D1052" s="50" t="str">
        <f>IF(ＣＳＶ貼付用!CP1052="","",ＣＳＶ貼付用!CP1052+データ!$N$9)</f>
        <v/>
      </c>
      <c r="E1052" s="50" t="str">
        <f>IF(ＣＳＶ貼付用!DH1052="","",ＣＳＶ貼付用!DH1052+データ!$N$9)</f>
        <v/>
      </c>
      <c r="F1052" s="50" t="str">
        <f>IF(ＣＳＶ貼付用!DW1052="","",ＣＳＶ貼付用!DW1052+データ!$N$9)</f>
        <v/>
      </c>
    </row>
    <row r="1053" spans="1:6" x14ac:dyDescent="0.15">
      <c r="A1053" s="50" t="str">
        <f>IF(ＣＳＶ貼付用!AZ1053="","",ＣＳＶ貼付用!AZ1053+データ!$N$9)</f>
        <v/>
      </c>
      <c r="B1053" s="50" t="str">
        <f>IF(ＣＳＶ貼付用!BO1053="","",ＣＳＶ貼付用!BO1053+データ!$N$9)</f>
        <v/>
      </c>
      <c r="C1053" s="50" t="str">
        <f>IF(ＣＳＶ貼付用!CD1053="","",ＣＳＶ貼付用!CD1053+データ!$N$9)</f>
        <v/>
      </c>
      <c r="D1053" s="50" t="str">
        <f>IF(ＣＳＶ貼付用!CP1053="","",ＣＳＶ貼付用!CP1053+データ!$N$9)</f>
        <v/>
      </c>
      <c r="E1053" s="50" t="str">
        <f>IF(ＣＳＶ貼付用!DH1053="","",ＣＳＶ貼付用!DH1053+データ!$N$9)</f>
        <v/>
      </c>
      <c r="F1053" s="50" t="str">
        <f>IF(ＣＳＶ貼付用!DW1053="","",ＣＳＶ貼付用!DW1053+データ!$N$9)</f>
        <v/>
      </c>
    </row>
    <row r="1054" spans="1:6" x14ac:dyDescent="0.15">
      <c r="A1054" s="50" t="str">
        <f>IF(ＣＳＶ貼付用!AZ1054="","",ＣＳＶ貼付用!AZ1054+データ!$N$9)</f>
        <v/>
      </c>
      <c r="B1054" s="50" t="str">
        <f>IF(ＣＳＶ貼付用!BO1054="","",ＣＳＶ貼付用!BO1054+データ!$N$9)</f>
        <v/>
      </c>
      <c r="C1054" s="50" t="str">
        <f>IF(ＣＳＶ貼付用!CD1054="","",ＣＳＶ貼付用!CD1054+データ!$N$9)</f>
        <v/>
      </c>
      <c r="D1054" s="50" t="str">
        <f>IF(ＣＳＶ貼付用!CP1054="","",ＣＳＶ貼付用!CP1054+データ!$N$9)</f>
        <v/>
      </c>
      <c r="E1054" s="50" t="str">
        <f>IF(ＣＳＶ貼付用!DH1054="","",ＣＳＶ貼付用!DH1054+データ!$N$9)</f>
        <v/>
      </c>
      <c r="F1054" s="50" t="str">
        <f>IF(ＣＳＶ貼付用!DW1054="","",ＣＳＶ貼付用!DW1054+データ!$N$9)</f>
        <v/>
      </c>
    </row>
    <row r="1055" spans="1:6" x14ac:dyDescent="0.15">
      <c r="A1055" s="50" t="str">
        <f>IF(ＣＳＶ貼付用!AZ1055="","",ＣＳＶ貼付用!AZ1055+データ!$N$9)</f>
        <v/>
      </c>
      <c r="B1055" s="50" t="str">
        <f>IF(ＣＳＶ貼付用!BO1055="","",ＣＳＶ貼付用!BO1055+データ!$N$9)</f>
        <v/>
      </c>
      <c r="C1055" s="50" t="str">
        <f>IF(ＣＳＶ貼付用!CD1055="","",ＣＳＶ貼付用!CD1055+データ!$N$9)</f>
        <v/>
      </c>
      <c r="D1055" s="50" t="str">
        <f>IF(ＣＳＶ貼付用!CP1055="","",ＣＳＶ貼付用!CP1055+データ!$N$9)</f>
        <v/>
      </c>
      <c r="E1055" s="50" t="str">
        <f>IF(ＣＳＶ貼付用!DH1055="","",ＣＳＶ貼付用!DH1055+データ!$N$9)</f>
        <v/>
      </c>
      <c r="F1055" s="50" t="str">
        <f>IF(ＣＳＶ貼付用!DW1055="","",ＣＳＶ貼付用!DW1055+データ!$N$9)</f>
        <v/>
      </c>
    </row>
    <row r="1056" spans="1:6" x14ac:dyDescent="0.15">
      <c r="A1056" s="50" t="str">
        <f>IF(ＣＳＶ貼付用!AZ1056="","",ＣＳＶ貼付用!AZ1056+データ!$N$9)</f>
        <v/>
      </c>
      <c r="B1056" s="50" t="str">
        <f>IF(ＣＳＶ貼付用!BO1056="","",ＣＳＶ貼付用!BO1056+データ!$N$9)</f>
        <v/>
      </c>
      <c r="C1056" s="50" t="str">
        <f>IF(ＣＳＶ貼付用!CD1056="","",ＣＳＶ貼付用!CD1056+データ!$N$9)</f>
        <v/>
      </c>
      <c r="D1056" s="50" t="str">
        <f>IF(ＣＳＶ貼付用!CP1056="","",ＣＳＶ貼付用!CP1056+データ!$N$9)</f>
        <v/>
      </c>
      <c r="E1056" s="50" t="str">
        <f>IF(ＣＳＶ貼付用!DH1056="","",ＣＳＶ貼付用!DH1056+データ!$N$9)</f>
        <v/>
      </c>
      <c r="F1056" s="50" t="str">
        <f>IF(ＣＳＶ貼付用!DW1056="","",ＣＳＶ貼付用!DW1056+データ!$N$9)</f>
        <v/>
      </c>
    </row>
    <row r="1057" spans="1:6" x14ac:dyDescent="0.15">
      <c r="A1057" s="50" t="str">
        <f>IF(ＣＳＶ貼付用!AZ1057="","",ＣＳＶ貼付用!AZ1057+データ!$N$9)</f>
        <v/>
      </c>
      <c r="B1057" s="50" t="str">
        <f>IF(ＣＳＶ貼付用!BO1057="","",ＣＳＶ貼付用!BO1057+データ!$N$9)</f>
        <v/>
      </c>
      <c r="C1057" s="50" t="str">
        <f>IF(ＣＳＶ貼付用!CD1057="","",ＣＳＶ貼付用!CD1057+データ!$N$9)</f>
        <v/>
      </c>
      <c r="D1057" s="50" t="str">
        <f>IF(ＣＳＶ貼付用!CP1057="","",ＣＳＶ貼付用!CP1057+データ!$N$9)</f>
        <v/>
      </c>
      <c r="E1057" s="50" t="str">
        <f>IF(ＣＳＶ貼付用!DH1057="","",ＣＳＶ貼付用!DH1057+データ!$N$9)</f>
        <v/>
      </c>
      <c r="F1057" s="50" t="str">
        <f>IF(ＣＳＶ貼付用!DW1057="","",ＣＳＶ貼付用!DW1057+データ!$N$9)</f>
        <v/>
      </c>
    </row>
    <row r="1058" spans="1:6" x14ac:dyDescent="0.15">
      <c r="A1058" s="50" t="str">
        <f>IF(ＣＳＶ貼付用!AZ1058="","",ＣＳＶ貼付用!AZ1058+データ!$N$9)</f>
        <v/>
      </c>
      <c r="B1058" s="50" t="str">
        <f>IF(ＣＳＶ貼付用!BO1058="","",ＣＳＶ貼付用!BO1058+データ!$N$9)</f>
        <v/>
      </c>
      <c r="C1058" s="50" t="str">
        <f>IF(ＣＳＶ貼付用!CD1058="","",ＣＳＶ貼付用!CD1058+データ!$N$9)</f>
        <v/>
      </c>
      <c r="D1058" s="50" t="str">
        <f>IF(ＣＳＶ貼付用!CP1058="","",ＣＳＶ貼付用!CP1058+データ!$N$9)</f>
        <v/>
      </c>
      <c r="E1058" s="50" t="str">
        <f>IF(ＣＳＶ貼付用!DH1058="","",ＣＳＶ貼付用!DH1058+データ!$N$9)</f>
        <v/>
      </c>
      <c r="F1058" s="50" t="str">
        <f>IF(ＣＳＶ貼付用!DW1058="","",ＣＳＶ貼付用!DW1058+データ!$N$9)</f>
        <v/>
      </c>
    </row>
    <row r="1059" spans="1:6" x14ac:dyDescent="0.15">
      <c r="A1059" s="50" t="str">
        <f>IF(ＣＳＶ貼付用!AZ1059="","",ＣＳＶ貼付用!AZ1059+データ!$N$9)</f>
        <v/>
      </c>
      <c r="B1059" s="50" t="str">
        <f>IF(ＣＳＶ貼付用!BO1059="","",ＣＳＶ貼付用!BO1059+データ!$N$9)</f>
        <v/>
      </c>
      <c r="C1059" s="50" t="str">
        <f>IF(ＣＳＶ貼付用!CD1059="","",ＣＳＶ貼付用!CD1059+データ!$N$9)</f>
        <v/>
      </c>
      <c r="D1059" s="50" t="str">
        <f>IF(ＣＳＶ貼付用!CP1059="","",ＣＳＶ貼付用!CP1059+データ!$N$9)</f>
        <v/>
      </c>
      <c r="E1059" s="50" t="str">
        <f>IF(ＣＳＶ貼付用!DH1059="","",ＣＳＶ貼付用!DH1059+データ!$N$9)</f>
        <v/>
      </c>
      <c r="F1059" s="50" t="str">
        <f>IF(ＣＳＶ貼付用!DW1059="","",ＣＳＶ貼付用!DW1059+データ!$N$9)</f>
        <v/>
      </c>
    </row>
    <row r="1060" spans="1:6" x14ac:dyDescent="0.15">
      <c r="A1060" s="50" t="str">
        <f>IF(ＣＳＶ貼付用!AZ1060="","",ＣＳＶ貼付用!AZ1060+データ!$N$9)</f>
        <v/>
      </c>
      <c r="B1060" s="50" t="str">
        <f>IF(ＣＳＶ貼付用!BO1060="","",ＣＳＶ貼付用!BO1060+データ!$N$9)</f>
        <v/>
      </c>
      <c r="C1060" s="50" t="str">
        <f>IF(ＣＳＶ貼付用!CD1060="","",ＣＳＶ貼付用!CD1060+データ!$N$9)</f>
        <v/>
      </c>
      <c r="D1060" s="50" t="str">
        <f>IF(ＣＳＶ貼付用!CP1060="","",ＣＳＶ貼付用!CP1060+データ!$N$9)</f>
        <v/>
      </c>
      <c r="E1060" s="50" t="str">
        <f>IF(ＣＳＶ貼付用!DH1060="","",ＣＳＶ貼付用!DH1060+データ!$N$9)</f>
        <v/>
      </c>
      <c r="F1060" s="50" t="str">
        <f>IF(ＣＳＶ貼付用!DW1060="","",ＣＳＶ貼付用!DW1060+データ!$N$9)</f>
        <v/>
      </c>
    </row>
    <row r="1061" spans="1:6" x14ac:dyDescent="0.15">
      <c r="A1061" s="50" t="str">
        <f>IF(ＣＳＶ貼付用!AZ1061="","",ＣＳＶ貼付用!AZ1061+データ!$N$9)</f>
        <v/>
      </c>
      <c r="B1061" s="50" t="str">
        <f>IF(ＣＳＶ貼付用!BO1061="","",ＣＳＶ貼付用!BO1061+データ!$N$9)</f>
        <v/>
      </c>
      <c r="C1061" s="50" t="str">
        <f>IF(ＣＳＶ貼付用!CD1061="","",ＣＳＶ貼付用!CD1061+データ!$N$9)</f>
        <v/>
      </c>
      <c r="D1061" s="50" t="str">
        <f>IF(ＣＳＶ貼付用!CP1061="","",ＣＳＶ貼付用!CP1061+データ!$N$9)</f>
        <v/>
      </c>
      <c r="E1061" s="50" t="str">
        <f>IF(ＣＳＶ貼付用!DH1061="","",ＣＳＶ貼付用!DH1061+データ!$N$9)</f>
        <v/>
      </c>
      <c r="F1061" s="50" t="str">
        <f>IF(ＣＳＶ貼付用!DW1061="","",ＣＳＶ貼付用!DW1061+データ!$N$9)</f>
        <v/>
      </c>
    </row>
    <row r="1062" spans="1:6" x14ac:dyDescent="0.15">
      <c r="A1062" s="50" t="str">
        <f>IF(ＣＳＶ貼付用!AZ1062="","",ＣＳＶ貼付用!AZ1062+データ!$N$9)</f>
        <v/>
      </c>
      <c r="B1062" s="50" t="str">
        <f>IF(ＣＳＶ貼付用!BO1062="","",ＣＳＶ貼付用!BO1062+データ!$N$9)</f>
        <v/>
      </c>
      <c r="C1062" s="50" t="str">
        <f>IF(ＣＳＶ貼付用!CD1062="","",ＣＳＶ貼付用!CD1062+データ!$N$9)</f>
        <v/>
      </c>
      <c r="D1062" s="50" t="str">
        <f>IF(ＣＳＶ貼付用!CP1062="","",ＣＳＶ貼付用!CP1062+データ!$N$9)</f>
        <v/>
      </c>
      <c r="E1062" s="50" t="str">
        <f>IF(ＣＳＶ貼付用!DH1062="","",ＣＳＶ貼付用!DH1062+データ!$N$9)</f>
        <v/>
      </c>
      <c r="F1062" s="50" t="str">
        <f>IF(ＣＳＶ貼付用!DW1062="","",ＣＳＶ貼付用!DW1062+データ!$N$9)</f>
        <v/>
      </c>
    </row>
    <row r="1063" spans="1:6" x14ac:dyDescent="0.15">
      <c r="A1063" s="50" t="str">
        <f>IF(ＣＳＶ貼付用!AZ1063="","",ＣＳＶ貼付用!AZ1063+データ!$N$9)</f>
        <v/>
      </c>
      <c r="B1063" s="50" t="str">
        <f>IF(ＣＳＶ貼付用!BO1063="","",ＣＳＶ貼付用!BO1063+データ!$N$9)</f>
        <v/>
      </c>
      <c r="C1063" s="50" t="str">
        <f>IF(ＣＳＶ貼付用!CD1063="","",ＣＳＶ貼付用!CD1063+データ!$N$9)</f>
        <v/>
      </c>
      <c r="D1063" s="50" t="str">
        <f>IF(ＣＳＶ貼付用!CP1063="","",ＣＳＶ貼付用!CP1063+データ!$N$9)</f>
        <v/>
      </c>
      <c r="E1063" s="50" t="str">
        <f>IF(ＣＳＶ貼付用!DH1063="","",ＣＳＶ貼付用!DH1063+データ!$N$9)</f>
        <v/>
      </c>
      <c r="F1063" s="50" t="str">
        <f>IF(ＣＳＶ貼付用!DW1063="","",ＣＳＶ貼付用!DW1063+データ!$N$9)</f>
        <v/>
      </c>
    </row>
    <row r="1064" spans="1:6" x14ac:dyDescent="0.15">
      <c r="A1064" s="50" t="str">
        <f>IF(ＣＳＶ貼付用!AZ1064="","",ＣＳＶ貼付用!AZ1064+データ!$N$9)</f>
        <v/>
      </c>
      <c r="B1064" s="50" t="str">
        <f>IF(ＣＳＶ貼付用!BO1064="","",ＣＳＶ貼付用!BO1064+データ!$N$9)</f>
        <v/>
      </c>
      <c r="C1064" s="50" t="str">
        <f>IF(ＣＳＶ貼付用!CD1064="","",ＣＳＶ貼付用!CD1064+データ!$N$9)</f>
        <v/>
      </c>
      <c r="D1064" s="50" t="str">
        <f>IF(ＣＳＶ貼付用!CP1064="","",ＣＳＶ貼付用!CP1064+データ!$N$9)</f>
        <v/>
      </c>
      <c r="E1064" s="50" t="str">
        <f>IF(ＣＳＶ貼付用!DH1064="","",ＣＳＶ貼付用!DH1064+データ!$N$9)</f>
        <v/>
      </c>
      <c r="F1064" s="50" t="str">
        <f>IF(ＣＳＶ貼付用!DW1064="","",ＣＳＶ貼付用!DW1064+データ!$N$9)</f>
        <v/>
      </c>
    </row>
    <row r="1065" spans="1:6" x14ac:dyDescent="0.15">
      <c r="A1065" s="50" t="str">
        <f>IF(ＣＳＶ貼付用!AZ1065="","",ＣＳＶ貼付用!AZ1065+データ!$N$9)</f>
        <v/>
      </c>
      <c r="B1065" s="50" t="str">
        <f>IF(ＣＳＶ貼付用!BO1065="","",ＣＳＶ貼付用!BO1065+データ!$N$9)</f>
        <v/>
      </c>
      <c r="C1065" s="50" t="str">
        <f>IF(ＣＳＶ貼付用!CD1065="","",ＣＳＶ貼付用!CD1065+データ!$N$9)</f>
        <v/>
      </c>
      <c r="D1065" s="50" t="str">
        <f>IF(ＣＳＶ貼付用!CP1065="","",ＣＳＶ貼付用!CP1065+データ!$N$9)</f>
        <v/>
      </c>
      <c r="E1065" s="50" t="str">
        <f>IF(ＣＳＶ貼付用!DH1065="","",ＣＳＶ貼付用!DH1065+データ!$N$9)</f>
        <v/>
      </c>
      <c r="F1065" s="50" t="str">
        <f>IF(ＣＳＶ貼付用!DW1065="","",ＣＳＶ貼付用!DW1065+データ!$N$9)</f>
        <v/>
      </c>
    </row>
    <row r="1066" spans="1:6" x14ac:dyDescent="0.15">
      <c r="A1066" s="50" t="str">
        <f>IF(ＣＳＶ貼付用!AZ1066="","",ＣＳＶ貼付用!AZ1066+データ!$N$9)</f>
        <v/>
      </c>
      <c r="B1066" s="50" t="str">
        <f>IF(ＣＳＶ貼付用!BO1066="","",ＣＳＶ貼付用!BO1066+データ!$N$9)</f>
        <v/>
      </c>
      <c r="C1066" s="50" t="str">
        <f>IF(ＣＳＶ貼付用!CD1066="","",ＣＳＶ貼付用!CD1066+データ!$N$9)</f>
        <v/>
      </c>
      <c r="D1066" s="50" t="str">
        <f>IF(ＣＳＶ貼付用!CP1066="","",ＣＳＶ貼付用!CP1066+データ!$N$9)</f>
        <v/>
      </c>
      <c r="E1066" s="50" t="str">
        <f>IF(ＣＳＶ貼付用!DH1066="","",ＣＳＶ貼付用!DH1066+データ!$N$9)</f>
        <v/>
      </c>
      <c r="F1066" s="50" t="str">
        <f>IF(ＣＳＶ貼付用!DW1066="","",ＣＳＶ貼付用!DW1066+データ!$N$9)</f>
        <v/>
      </c>
    </row>
    <row r="1067" spans="1:6" x14ac:dyDescent="0.15">
      <c r="A1067" s="50" t="str">
        <f>IF(ＣＳＶ貼付用!AZ1067="","",ＣＳＶ貼付用!AZ1067+データ!$N$9)</f>
        <v/>
      </c>
      <c r="B1067" s="50" t="str">
        <f>IF(ＣＳＶ貼付用!BO1067="","",ＣＳＶ貼付用!BO1067+データ!$N$9)</f>
        <v/>
      </c>
      <c r="C1067" s="50" t="str">
        <f>IF(ＣＳＶ貼付用!CD1067="","",ＣＳＶ貼付用!CD1067+データ!$N$9)</f>
        <v/>
      </c>
      <c r="D1067" s="50" t="str">
        <f>IF(ＣＳＶ貼付用!CP1067="","",ＣＳＶ貼付用!CP1067+データ!$N$9)</f>
        <v/>
      </c>
      <c r="E1067" s="50" t="str">
        <f>IF(ＣＳＶ貼付用!DH1067="","",ＣＳＶ貼付用!DH1067+データ!$N$9)</f>
        <v/>
      </c>
      <c r="F1067" s="50" t="str">
        <f>IF(ＣＳＶ貼付用!DW1067="","",ＣＳＶ貼付用!DW1067+データ!$N$9)</f>
        <v/>
      </c>
    </row>
    <row r="1068" spans="1:6" x14ac:dyDescent="0.15">
      <c r="A1068" s="50" t="str">
        <f>IF(ＣＳＶ貼付用!AZ1068="","",ＣＳＶ貼付用!AZ1068+データ!$N$9)</f>
        <v/>
      </c>
      <c r="B1068" s="50" t="str">
        <f>IF(ＣＳＶ貼付用!BO1068="","",ＣＳＶ貼付用!BO1068+データ!$N$9)</f>
        <v/>
      </c>
      <c r="C1068" s="50" t="str">
        <f>IF(ＣＳＶ貼付用!CD1068="","",ＣＳＶ貼付用!CD1068+データ!$N$9)</f>
        <v/>
      </c>
      <c r="D1068" s="50" t="str">
        <f>IF(ＣＳＶ貼付用!CP1068="","",ＣＳＶ貼付用!CP1068+データ!$N$9)</f>
        <v/>
      </c>
      <c r="E1068" s="50" t="str">
        <f>IF(ＣＳＶ貼付用!DH1068="","",ＣＳＶ貼付用!DH1068+データ!$N$9)</f>
        <v/>
      </c>
      <c r="F1068" s="50" t="str">
        <f>IF(ＣＳＶ貼付用!DW1068="","",ＣＳＶ貼付用!DW1068+データ!$N$9)</f>
        <v/>
      </c>
    </row>
    <row r="1069" spans="1:6" x14ac:dyDescent="0.15">
      <c r="A1069" s="50" t="str">
        <f>IF(ＣＳＶ貼付用!AZ1069="","",ＣＳＶ貼付用!AZ1069+データ!$N$9)</f>
        <v/>
      </c>
      <c r="B1069" s="50" t="str">
        <f>IF(ＣＳＶ貼付用!BO1069="","",ＣＳＶ貼付用!BO1069+データ!$N$9)</f>
        <v/>
      </c>
      <c r="C1069" s="50" t="str">
        <f>IF(ＣＳＶ貼付用!CD1069="","",ＣＳＶ貼付用!CD1069+データ!$N$9)</f>
        <v/>
      </c>
      <c r="D1069" s="50" t="str">
        <f>IF(ＣＳＶ貼付用!CP1069="","",ＣＳＶ貼付用!CP1069+データ!$N$9)</f>
        <v/>
      </c>
      <c r="E1069" s="50" t="str">
        <f>IF(ＣＳＶ貼付用!DH1069="","",ＣＳＶ貼付用!DH1069+データ!$N$9)</f>
        <v/>
      </c>
      <c r="F1069" s="50" t="str">
        <f>IF(ＣＳＶ貼付用!DW1069="","",ＣＳＶ貼付用!DW1069+データ!$N$9)</f>
        <v/>
      </c>
    </row>
    <row r="1070" spans="1:6" x14ac:dyDescent="0.15">
      <c r="A1070" s="50" t="str">
        <f>IF(ＣＳＶ貼付用!AZ1070="","",ＣＳＶ貼付用!AZ1070+データ!$N$9)</f>
        <v/>
      </c>
      <c r="B1070" s="50" t="str">
        <f>IF(ＣＳＶ貼付用!BO1070="","",ＣＳＶ貼付用!BO1070+データ!$N$9)</f>
        <v/>
      </c>
      <c r="C1070" s="50" t="str">
        <f>IF(ＣＳＶ貼付用!CD1070="","",ＣＳＶ貼付用!CD1070+データ!$N$9)</f>
        <v/>
      </c>
      <c r="D1070" s="50" t="str">
        <f>IF(ＣＳＶ貼付用!CP1070="","",ＣＳＶ貼付用!CP1070+データ!$N$9)</f>
        <v/>
      </c>
      <c r="E1070" s="50" t="str">
        <f>IF(ＣＳＶ貼付用!DH1070="","",ＣＳＶ貼付用!DH1070+データ!$N$9)</f>
        <v/>
      </c>
      <c r="F1070" s="50" t="str">
        <f>IF(ＣＳＶ貼付用!DW1070="","",ＣＳＶ貼付用!DW1070+データ!$N$9)</f>
        <v/>
      </c>
    </row>
    <row r="1071" spans="1:6" x14ac:dyDescent="0.15">
      <c r="A1071" s="50" t="str">
        <f>IF(ＣＳＶ貼付用!AZ1071="","",ＣＳＶ貼付用!AZ1071+データ!$N$9)</f>
        <v/>
      </c>
      <c r="B1071" s="50" t="str">
        <f>IF(ＣＳＶ貼付用!BO1071="","",ＣＳＶ貼付用!BO1071+データ!$N$9)</f>
        <v/>
      </c>
      <c r="C1071" s="50" t="str">
        <f>IF(ＣＳＶ貼付用!CD1071="","",ＣＳＶ貼付用!CD1071+データ!$N$9)</f>
        <v/>
      </c>
      <c r="D1071" s="50" t="str">
        <f>IF(ＣＳＶ貼付用!CP1071="","",ＣＳＶ貼付用!CP1071+データ!$N$9)</f>
        <v/>
      </c>
      <c r="E1071" s="50" t="str">
        <f>IF(ＣＳＶ貼付用!DH1071="","",ＣＳＶ貼付用!DH1071+データ!$N$9)</f>
        <v/>
      </c>
      <c r="F1071" s="50" t="str">
        <f>IF(ＣＳＶ貼付用!DW1071="","",ＣＳＶ貼付用!DW1071+データ!$N$9)</f>
        <v/>
      </c>
    </row>
    <row r="1072" spans="1:6" x14ac:dyDescent="0.15">
      <c r="A1072" s="50" t="str">
        <f>IF(ＣＳＶ貼付用!AZ1072="","",ＣＳＶ貼付用!AZ1072+データ!$N$9)</f>
        <v/>
      </c>
      <c r="B1072" s="50" t="str">
        <f>IF(ＣＳＶ貼付用!BO1072="","",ＣＳＶ貼付用!BO1072+データ!$N$9)</f>
        <v/>
      </c>
      <c r="C1072" s="50" t="str">
        <f>IF(ＣＳＶ貼付用!CD1072="","",ＣＳＶ貼付用!CD1072+データ!$N$9)</f>
        <v/>
      </c>
      <c r="D1072" s="50" t="str">
        <f>IF(ＣＳＶ貼付用!CP1072="","",ＣＳＶ貼付用!CP1072+データ!$N$9)</f>
        <v/>
      </c>
      <c r="E1072" s="50" t="str">
        <f>IF(ＣＳＶ貼付用!DH1072="","",ＣＳＶ貼付用!DH1072+データ!$N$9)</f>
        <v/>
      </c>
      <c r="F1072" s="50" t="str">
        <f>IF(ＣＳＶ貼付用!DW1072="","",ＣＳＶ貼付用!DW1072+データ!$N$9)</f>
        <v/>
      </c>
    </row>
    <row r="1073" spans="1:6" x14ac:dyDescent="0.15">
      <c r="A1073" s="50" t="str">
        <f>IF(ＣＳＶ貼付用!AZ1073="","",ＣＳＶ貼付用!AZ1073+データ!$N$9)</f>
        <v/>
      </c>
      <c r="B1073" s="50" t="str">
        <f>IF(ＣＳＶ貼付用!BO1073="","",ＣＳＶ貼付用!BO1073+データ!$N$9)</f>
        <v/>
      </c>
      <c r="C1073" s="50" t="str">
        <f>IF(ＣＳＶ貼付用!CD1073="","",ＣＳＶ貼付用!CD1073+データ!$N$9)</f>
        <v/>
      </c>
      <c r="D1073" s="50" t="str">
        <f>IF(ＣＳＶ貼付用!CP1073="","",ＣＳＶ貼付用!CP1073+データ!$N$9)</f>
        <v/>
      </c>
      <c r="E1073" s="50" t="str">
        <f>IF(ＣＳＶ貼付用!DH1073="","",ＣＳＶ貼付用!DH1073+データ!$N$9)</f>
        <v/>
      </c>
      <c r="F1073" s="50" t="str">
        <f>IF(ＣＳＶ貼付用!DW1073="","",ＣＳＶ貼付用!DW1073+データ!$N$9)</f>
        <v/>
      </c>
    </row>
    <row r="1074" spans="1:6" x14ac:dyDescent="0.15">
      <c r="A1074" s="50" t="str">
        <f>IF(ＣＳＶ貼付用!AZ1074="","",ＣＳＶ貼付用!AZ1074+データ!$N$9)</f>
        <v/>
      </c>
      <c r="B1074" s="50" t="str">
        <f>IF(ＣＳＶ貼付用!BO1074="","",ＣＳＶ貼付用!BO1074+データ!$N$9)</f>
        <v/>
      </c>
      <c r="C1074" s="50" t="str">
        <f>IF(ＣＳＶ貼付用!CD1074="","",ＣＳＶ貼付用!CD1074+データ!$N$9)</f>
        <v/>
      </c>
      <c r="D1074" s="50" t="str">
        <f>IF(ＣＳＶ貼付用!CP1074="","",ＣＳＶ貼付用!CP1074+データ!$N$9)</f>
        <v/>
      </c>
      <c r="E1074" s="50" t="str">
        <f>IF(ＣＳＶ貼付用!DH1074="","",ＣＳＶ貼付用!DH1074+データ!$N$9)</f>
        <v/>
      </c>
      <c r="F1074" s="50" t="str">
        <f>IF(ＣＳＶ貼付用!DW1074="","",ＣＳＶ貼付用!DW1074+データ!$N$9)</f>
        <v/>
      </c>
    </row>
    <row r="1075" spans="1:6" x14ac:dyDescent="0.15">
      <c r="A1075" s="50" t="str">
        <f>IF(ＣＳＶ貼付用!AZ1075="","",ＣＳＶ貼付用!AZ1075+データ!$N$9)</f>
        <v/>
      </c>
      <c r="B1075" s="50" t="str">
        <f>IF(ＣＳＶ貼付用!BO1075="","",ＣＳＶ貼付用!BO1075+データ!$N$9)</f>
        <v/>
      </c>
      <c r="C1075" s="50" t="str">
        <f>IF(ＣＳＶ貼付用!CD1075="","",ＣＳＶ貼付用!CD1075+データ!$N$9)</f>
        <v/>
      </c>
      <c r="D1075" s="50" t="str">
        <f>IF(ＣＳＶ貼付用!CP1075="","",ＣＳＶ貼付用!CP1075+データ!$N$9)</f>
        <v/>
      </c>
      <c r="E1075" s="50" t="str">
        <f>IF(ＣＳＶ貼付用!DH1075="","",ＣＳＶ貼付用!DH1075+データ!$N$9)</f>
        <v/>
      </c>
      <c r="F1075" s="50" t="str">
        <f>IF(ＣＳＶ貼付用!DW1075="","",ＣＳＶ貼付用!DW1075+データ!$N$9)</f>
        <v/>
      </c>
    </row>
    <row r="1076" spans="1:6" x14ac:dyDescent="0.15">
      <c r="A1076" s="50" t="str">
        <f>IF(ＣＳＶ貼付用!AZ1076="","",ＣＳＶ貼付用!AZ1076+データ!$N$9)</f>
        <v/>
      </c>
      <c r="B1076" s="50" t="str">
        <f>IF(ＣＳＶ貼付用!BO1076="","",ＣＳＶ貼付用!BO1076+データ!$N$9)</f>
        <v/>
      </c>
      <c r="C1076" s="50" t="str">
        <f>IF(ＣＳＶ貼付用!CD1076="","",ＣＳＶ貼付用!CD1076+データ!$N$9)</f>
        <v/>
      </c>
      <c r="D1076" s="50" t="str">
        <f>IF(ＣＳＶ貼付用!CP1076="","",ＣＳＶ貼付用!CP1076+データ!$N$9)</f>
        <v/>
      </c>
      <c r="E1076" s="50" t="str">
        <f>IF(ＣＳＶ貼付用!DH1076="","",ＣＳＶ貼付用!DH1076+データ!$N$9)</f>
        <v/>
      </c>
      <c r="F1076" s="50" t="str">
        <f>IF(ＣＳＶ貼付用!DW1076="","",ＣＳＶ貼付用!DW1076+データ!$N$9)</f>
        <v/>
      </c>
    </row>
    <row r="1077" spans="1:6" x14ac:dyDescent="0.15">
      <c r="A1077" s="50" t="str">
        <f>IF(ＣＳＶ貼付用!AZ1077="","",ＣＳＶ貼付用!AZ1077+データ!$N$9)</f>
        <v/>
      </c>
      <c r="B1077" s="50" t="str">
        <f>IF(ＣＳＶ貼付用!BO1077="","",ＣＳＶ貼付用!BO1077+データ!$N$9)</f>
        <v/>
      </c>
      <c r="C1077" s="50" t="str">
        <f>IF(ＣＳＶ貼付用!CD1077="","",ＣＳＶ貼付用!CD1077+データ!$N$9)</f>
        <v/>
      </c>
      <c r="D1077" s="50" t="str">
        <f>IF(ＣＳＶ貼付用!CP1077="","",ＣＳＶ貼付用!CP1077+データ!$N$9)</f>
        <v/>
      </c>
      <c r="E1077" s="50" t="str">
        <f>IF(ＣＳＶ貼付用!DH1077="","",ＣＳＶ貼付用!DH1077+データ!$N$9)</f>
        <v/>
      </c>
      <c r="F1077" s="50" t="str">
        <f>IF(ＣＳＶ貼付用!DW1077="","",ＣＳＶ貼付用!DW1077+データ!$N$9)</f>
        <v/>
      </c>
    </row>
    <row r="1078" spans="1:6" x14ac:dyDescent="0.15">
      <c r="A1078" s="50" t="str">
        <f>IF(ＣＳＶ貼付用!AZ1078="","",ＣＳＶ貼付用!AZ1078+データ!$N$9)</f>
        <v/>
      </c>
      <c r="B1078" s="50" t="str">
        <f>IF(ＣＳＶ貼付用!BO1078="","",ＣＳＶ貼付用!BO1078+データ!$N$9)</f>
        <v/>
      </c>
      <c r="C1078" s="50" t="str">
        <f>IF(ＣＳＶ貼付用!CD1078="","",ＣＳＶ貼付用!CD1078+データ!$N$9)</f>
        <v/>
      </c>
      <c r="D1078" s="50" t="str">
        <f>IF(ＣＳＶ貼付用!CP1078="","",ＣＳＶ貼付用!CP1078+データ!$N$9)</f>
        <v/>
      </c>
      <c r="E1078" s="50" t="str">
        <f>IF(ＣＳＶ貼付用!DH1078="","",ＣＳＶ貼付用!DH1078+データ!$N$9)</f>
        <v/>
      </c>
      <c r="F1078" s="50" t="str">
        <f>IF(ＣＳＶ貼付用!DW1078="","",ＣＳＶ貼付用!DW1078+データ!$N$9)</f>
        <v/>
      </c>
    </row>
    <row r="1079" spans="1:6" x14ac:dyDescent="0.15">
      <c r="A1079" s="50" t="str">
        <f>IF(ＣＳＶ貼付用!AZ1079="","",ＣＳＶ貼付用!AZ1079+データ!$N$9)</f>
        <v/>
      </c>
      <c r="B1079" s="50" t="str">
        <f>IF(ＣＳＶ貼付用!BO1079="","",ＣＳＶ貼付用!BO1079+データ!$N$9)</f>
        <v/>
      </c>
      <c r="C1079" s="50" t="str">
        <f>IF(ＣＳＶ貼付用!CD1079="","",ＣＳＶ貼付用!CD1079+データ!$N$9)</f>
        <v/>
      </c>
      <c r="D1079" s="50" t="str">
        <f>IF(ＣＳＶ貼付用!CP1079="","",ＣＳＶ貼付用!CP1079+データ!$N$9)</f>
        <v/>
      </c>
      <c r="E1079" s="50" t="str">
        <f>IF(ＣＳＶ貼付用!DH1079="","",ＣＳＶ貼付用!DH1079+データ!$N$9)</f>
        <v/>
      </c>
      <c r="F1079" s="50" t="str">
        <f>IF(ＣＳＶ貼付用!DW1079="","",ＣＳＶ貼付用!DW1079+データ!$N$9)</f>
        <v/>
      </c>
    </row>
    <row r="1080" spans="1:6" x14ac:dyDescent="0.15">
      <c r="A1080" s="50" t="str">
        <f>IF(ＣＳＶ貼付用!AZ1080="","",ＣＳＶ貼付用!AZ1080+データ!$N$9)</f>
        <v/>
      </c>
      <c r="B1080" s="50" t="str">
        <f>IF(ＣＳＶ貼付用!BO1080="","",ＣＳＶ貼付用!BO1080+データ!$N$9)</f>
        <v/>
      </c>
      <c r="C1080" s="50" t="str">
        <f>IF(ＣＳＶ貼付用!CD1080="","",ＣＳＶ貼付用!CD1080+データ!$N$9)</f>
        <v/>
      </c>
      <c r="D1080" s="50" t="str">
        <f>IF(ＣＳＶ貼付用!CP1080="","",ＣＳＶ貼付用!CP1080+データ!$N$9)</f>
        <v/>
      </c>
      <c r="E1080" s="50" t="str">
        <f>IF(ＣＳＶ貼付用!DH1080="","",ＣＳＶ貼付用!DH1080+データ!$N$9)</f>
        <v/>
      </c>
      <c r="F1080" s="50" t="str">
        <f>IF(ＣＳＶ貼付用!DW1080="","",ＣＳＶ貼付用!DW1080+データ!$N$9)</f>
        <v/>
      </c>
    </row>
    <row r="1081" spans="1:6" x14ac:dyDescent="0.15">
      <c r="A1081" s="50" t="str">
        <f>IF(ＣＳＶ貼付用!AZ1081="","",ＣＳＶ貼付用!AZ1081+データ!$N$9)</f>
        <v/>
      </c>
      <c r="B1081" s="50" t="str">
        <f>IF(ＣＳＶ貼付用!BO1081="","",ＣＳＶ貼付用!BO1081+データ!$N$9)</f>
        <v/>
      </c>
      <c r="C1081" s="50" t="str">
        <f>IF(ＣＳＶ貼付用!CD1081="","",ＣＳＶ貼付用!CD1081+データ!$N$9)</f>
        <v/>
      </c>
      <c r="D1081" s="50" t="str">
        <f>IF(ＣＳＶ貼付用!CP1081="","",ＣＳＶ貼付用!CP1081+データ!$N$9)</f>
        <v/>
      </c>
      <c r="E1081" s="50" t="str">
        <f>IF(ＣＳＶ貼付用!DH1081="","",ＣＳＶ貼付用!DH1081+データ!$N$9)</f>
        <v/>
      </c>
      <c r="F1081" s="50" t="str">
        <f>IF(ＣＳＶ貼付用!DW1081="","",ＣＳＶ貼付用!DW1081+データ!$N$9)</f>
        <v/>
      </c>
    </row>
    <row r="1082" spans="1:6" x14ac:dyDescent="0.15">
      <c r="A1082" s="50" t="str">
        <f>IF(ＣＳＶ貼付用!AZ1082="","",ＣＳＶ貼付用!AZ1082+データ!$N$9)</f>
        <v/>
      </c>
      <c r="B1082" s="50" t="str">
        <f>IF(ＣＳＶ貼付用!BO1082="","",ＣＳＶ貼付用!BO1082+データ!$N$9)</f>
        <v/>
      </c>
      <c r="C1082" s="50" t="str">
        <f>IF(ＣＳＶ貼付用!CD1082="","",ＣＳＶ貼付用!CD1082+データ!$N$9)</f>
        <v/>
      </c>
      <c r="D1082" s="50" t="str">
        <f>IF(ＣＳＶ貼付用!CP1082="","",ＣＳＶ貼付用!CP1082+データ!$N$9)</f>
        <v/>
      </c>
      <c r="E1082" s="50" t="str">
        <f>IF(ＣＳＶ貼付用!DH1082="","",ＣＳＶ貼付用!DH1082+データ!$N$9)</f>
        <v/>
      </c>
      <c r="F1082" s="50" t="str">
        <f>IF(ＣＳＶ貼付用!DW1082="","",ＣＳＶ貼付用!DW1082+データ!$N$9)</f>
        <v/>
      </c>
    </row>
    <row r="1083" spans="1:6" x14ac:dyDescent="0.15">
      <c r="A1083" s="50" t="str">
        <f>IF(ＣＳＶ貼付用!AZ1083="","",ＣＳＶ貼付用!AZ1083+データ!$N$9)</f>
        <v/>
      </c>
      <c r="B1083" s="50" t="str">
        <f>IF(ＣＳＶ貼付用!BO1083="","",ＣＳＶ貼付用!BO1083+データ!$N$9)</f>
        <v/>
      </c>
      <c r="C1083" s="50" t="str">
        <f>IF(ＣＳＶ貼付用!CD1083="","",ＣＳＶ貼付用!CD1083+データ!$N$9)</f>
        <v/>
      </c>
      <c r="D1083" s="50" t="str">
        <f>IF(ＣＳＶ貼付用!CP1083="","",ＣＳＶ貼付用!CP1083+データ!$N$9)</f>
        <v/>
      </c>
      <c r="E1083" s="50" t="str">
        <f>IF(ＣＳＶ貼付用!DH1083="","",ＣＳＶ貼付用!DH1083+データ!$N$9)</f>
        <v/>
      </c>
      <c r="F1083" s="50" t="str">
        <f>IF(ＣＳＶ貼付用!DW1083="","",ＣＳＶ貼付用!DW1083+データ!$N$9)</f>
        <v/>
      </c>
    </row>
    <row r="1084" spans="1:6" x14ac:dyDescent="0.15">
      <c r="A1084" s="50" t="str">
        <f>IF(ＣＳＶ貼付用!AZ1084="","",ＣＳＶ貼付用!AZ1084+データ!$N$9)</f>
        <v/>
      </c>
      <c r="B1084" s="50" t="str">
        <f>IF(ＣＳＶ貼付用!BO1084="","",ＣＳＶ貼付用!BO1084+データ!$N$9)</f>
        <v/>
      </c>
      <c r="C1084" s="50" t="str">
        <f>IF(ＣＳＶ貼付用!CD1084="","",ＣＳＶ貼付用!CD1084+データ!$N$9)</f>
        <v/>
      </c>
      <c r="D1084" s="50" t="str">
        <f>IF(ＣＳＶ貼付用!CP1084="","",ＣＳＶ貼付用!CP1084+データ!$N$9)</f>
        <v/>
      </c>
      <c r="E1084" s="50" t="str">
        <f>IF(ＣＳＶ貼付用!DH1084="","",ＣＳＶ貼付用!DH1084+データ!$N$9)</f>
        <v/>
      </c>
      <c r="F1084" s="50" t="str">
        <f>IF(ＣＳＶ貼付用!DW1084="","",ＣＳＶ貼付用!DW1084+データ!$N$9)</f>
        <v/>
      </c>
    </row>
    <row r="1085" spans="1:6" x14ac:dyDescent="0.15">
      <c r="A1085" s="50" t="str">
        <f>IF(ＣＳＶ貼付用!AZ1085="","",ＣＳＶ貼付用!AZ1085+データ!$N$9)</f>
        <v/>
      </c>
      <c r="B1085" s="50" t="str">
        <f>IF(ＣＳＶ貼付用!BO1085="","",ＣＳＶ貼付用!BO1085+データ!$N$9)</f>
        <v/>
      </c>
      <c r="C1085" s="50" t="str">
        <f>IF(ＣＳＶ貼付用!CD1085="","",ＣＳＶ貼付用!CD1085+データ!$N$9)</f>
        <v/>
      </c>
      <c r="D1085" s="50" t="str">
        <f>IF(ＣＳＶ貼付用!CP1085="","",ＣＳＶ貼付用!CP1085+データ!$N$9)</f>
        <v/>
      </c>
      <c r="E1085" s="50" t="str">
        <f>IF(ＣＳＶ貼付用!DH1085="","",ＣＳＶ貼付用!DH1085+データ!$N$9)</f>
        <v/>
      </c>
      <c r="F1085" s="50" t="str">
        <f>IF(ＣＳＶ貼付用!DW1085="","",ＣＳＶ貼付用!DW1085+データ!$N$9)</f>
        <v/>
      </c>
    </row>
    <row r="1086" spans="1:6" x14ac:dyDescent="0.15">
      <c r="A1086" s="50" t="str">
        <f>IF(ＣＳＶ貼付用!AZ1086="","",ＣＳＶ貼付用!AZ1086+データ!$N$9)</f>
        <v/>
      </c>
      <c r="B1086" s="50" t="str">
        <f>IF(ＣＳＶ貼付用!BO1086="","",ＣＳＶ貼付用!BO1086+データ!$N$9)</f>
        <v/>
      </c>
      <c r="C1086" s="50" t="str">
        <f>IF(ＣＳＶ貼付用!CD1086="","",ＣＳＶ貼付用!CD1086+データ!$N$9)</f>
        <v/>
      </c>
      <c r="D1086" s="50" t="str">
        <f>IF(ＣＳＶ貼付用!CP1086="","",ＣＳＶ貼付用!CP1086+データ!$N$9)</f>
        <v/>
      </c>
      <c r="E1086" s="50" t="str">
        <f>IF(ＣＳＶ貼付用!DH1086="","",ＣＳＶ貼付用!DH1086+データ!$N$9)</f>
        <v/>
      </c>
      <c r="F1086" s="50" t="str">
        <f>IF(ＣＳＶ貼付用!DW1086="","",ＣＳＶ貼付用!DW1086+データ!$N$9)</f>
        <v/>
      </c>
    </row>
    <row r="1087" spans="1:6" x14ac:dyDescent="0.15">
      <c r="A1087" s="50" t="str">
        <f>IF(ＣＳＶ貼付用!AZ1087="","",ＣＳＶ貼付用!AZ1087+データ!$N$9)</f>
        <v/>
      </c>
      <c r="B1087" s="50" t="str">
        <f>IF(ＣＳＶ貼付用!BO1087="","",ＣＳＶ貼付用!BO1087+データ!$N$9)</f>
        <v/>
      </c>
      <c r="C1087" s="50" t="str">
        <f>IF(ＣＳＶ貼付用!CD1087="","",ＣＳＶ貼付用!CD1087+データ!$N$9)</f>
        <v/>
      </c>
      <c r="D1087" s="50" t="str">
        <f>IF(ＣＳＶ貼付用!CP1087="","",ＣＳＶ貼付用!CP1087+データ!$N$9)</f>
        <v/>
      </c>
      <c r="E1087" s="50" t="str">
        <f>IF(ＣＳＶ貼付用!DH1087="","",ＣＳＶ貼付用!DH1087+データ!$N$9)</f>
        <v/>
      </c>
      <c r="F1087" s="50" t="str">
        <f>IF(ＣＳＶ貼付用!DW1087="","",ＣＳＶ貼付用!DW1087+データ!$N$9)</f>
        <v/>
      </c>
    </row>
    <row r="1088" spans="1:6" x14ac:dyDescent="0.15">
      <c r="A1088" s="50" t="str">
        <f>IF(ＣＳＶ貼付用!AZ1088="","",ＣＳＶ貼付用!AZ1088+データ!$N$9)</f>
        <v/>
      </c>
      <c r="B1088" s="50" t="str">
        <f>IF(ＣＳＶ貼付用!BO1088="","",ＣＳＶ貼付用!BO1088+データ!$N$9)</f>
        <v/>
      </c>
      <c r="C1088" s="50" t="str">
        <f>IF(ＣＳＶ貼付用!CD1088="","",ＣＳＶ貼付用!CD1088+データ!$N$9)</f>
        <v/>
      </c>
      <c r="D1088" s="50" t="str">
        <f>IF(ＣＳＶ貼付用!CP1088="","",ＣＳＶ貼付用!CP1088+データ!$N$9)</f>
        <v/>
      </c>
      <c r="E1088" s="50" t="str">
        <f>IF(ＣＳＶ貼付用!DH1088="","",ＣＳＶ貼付用!DH1088+データ!$N$9)</f>
        <v/>
      </c>
      <c r="F1088" s="50" t="str">
        <f>IF(ＣＳＶ貼付用!DW1088="","",ＣＳＶ貼付用!DW1088+データ!$N$9)</f>
        <v/>
      </c>
    </row>
    <row r="1089" spans="1:6" x14ac:dyDescent="0.15">
      <c r="A1089" s="50" t="str">
        <f>IF(ＣＳＶ貼付用!AZ1089="","",ＣＳＶ貼付用!AZ1089+データ!$N$9)</f>
        <v/>
      </c>
      <c r="B1089" s="50" t="str">
        <f>IF(ＣＳＶ貼付用!BO1089="","",ＣＳＶ貼付用!BO1089+データ!$N$9)</f>
        <v/>
      </c>
      <c r="C1089" s="50" t="str">
        <f>IF(ＣＳＶ貼付用!CD1089="","",ＣＳＶ貼付用!CD1089+データ!$N$9)</f>
        <v/>
      </c>
      <c r="D1089" s="50" t="str">
        <f>IF(ＣＳＶ貼付用!CP1089="","",ＣＳＶ貼付用!CP1089+データ!$N$9)</f>
        <v/>
      </c>
      <c r="E1089" s="50" t="str">
        <f>IF(ＣＳＶ貼付用!DH1089="","",ＣＳＶ貼付用!DH1089+データ!$N$9)</f>
        <v/>
      </c>
      <c r="F1089" s="50" t="str">
        <f>IF(ＣＳＶ貼付用!DW1089="","",ＣＳＶ貼付用!DW1089+データ!$N$9)</f>
        <v/>
      </c>
    </row>
    <row r="1090" spans="1:6" x14ac:dyDescent="0.15">
      <c r="A1090" s="50" t="str">
        <f>IF(ＣＳＶ貼付用!AZ1090="","",ＣＳＶ貼付用!AZ1090+データ!$N$9)</f>
        <v/>
      </c>
      <c r="B1090" s="50" t="str">
        <f>IF(ＣＳＶ貼付用!BO1090="","",ＣＳＶ貼付用!BO1090+データ!$N$9)</f>
        <v/>
      </c>
      <c r="C1090" s="50" t="str">
        <f>IF(ＣＳＶ貼付用!CD1090="","",ＣＳＶ貼付用!CD1090+データ!$N$9)</f>
        <v/>
      </c>
      <c r="D1090" s="50" t="str">
        <f>IF(ＣＳＶ貼付用!CP1090="","",ＣＳＶ貼付用!CP1090+データ!$N$9)</f>
        <v/>
      </c>
      <c r="E1090" s="50" t="str">
        <f>IF(ＣＳＶ貼付用!DH1090="","",ＣＳＶ貼付用!DH1090+データ!$N$9)</f>
        <v/>
      </c>
      <c r="F1090" s="50" t="str">
        <f>IF(ＣＳＶ貼付用!DW1090="","",ＣＳＶ貼付用!DW1090+データ!$N$9)</f>
        <v/>
      </c>
    </row>
    <row r="1091" spans="1:6" x14ac:dyDescent="0.15">
      <c r="A1091" s="50" t="str">
        <f>IF(ＣＳＶ貼付用!AZ1091="","",ＣＳＶ貼付用!AZ1091+データ!$N$9)</f>
        <v/>
      </c>
      <c r="B1091" s="50" t="str">
        <f>IF(ＣＳＶ貼付用!BO1091="","",ＣＳＶ貼付用!BO1091+データ!$N$9)</f>
        <v/>
      </c>
      <c r="C1091" s="50" t="str">
        <f>IF(ＣＳＶ貼付用!CD1091="","",ＣＳＶ貼付用!CD1091+データ!$N$9)</f>
        <v/>
      </c>
      <c r="D1091" s="50" t="str">
        <f>IF(ＣＳＶ貼付用!CP1091="","",ＣＳＶ貼付用!CP1091+データ!$N$9)</f>
        <v/>
      </c>
      <c r="E1091" s="50" t="str">
        <f>IF(ＣＳＶ貼付用!DH1091="","",ＣＳＶ貼付用!DH1091+データ!$N$9)</f>
        <v/>
      </c>
      <c r="F1091" s="50" t="str">
        <f>IF(ＣＳＶ貼付用!DW1091="","",ＣＳＶ貼付用!DW1091+データ!$N$9)</f>
        <v/>
      </c>
    </row>
    <row r="1092" spans="1:6" x14ac:dyDescent="0.15">
      <c r="A1092" s="50" t="str">
        <f>IF(ＣＳＶ貼付用!AZ1092="","",ＣＳＶ貼付用!AZ1092+データ!$N$9)</f>
        <v/>
      </c>
      <c r="B1092" s="50" t="str">
        <f>IF(ＣＳＶ貼付用!BO1092="","",ＣＳＶ貼付用!BO1092+データ!$N$9)</f>
        <v/>
      </c>
      <c r="C1092" s="50" t="str">
        <f>IF(ＣＳＶ貼付用!CD1092="","",ＣＳＶ貼付用!CD1092+データ!$N$9)</f>
        <v/>
      </c>
      <c r="D1092" s="50" t="str">
        <f>IF(ＣＳＶ貼付用!CP1092="","",ＣＳＶ貼付用!CP1092+データ!$N$9)</f>
        <v/>
      </c>
      <c r="E1092" s="50" t="str">
        <f>IF(ＣＳＶ貼付用!DH1092="","",ＣＳＶ貼付用!DH1092+データ!$N$9)</f>
        <v/>
      </c>
      <c r="F1092" s="50" t="str">
        <f>IF(ＣＳＶ貼付用!DW1092="","",ＣＳＶ貼付用!DW1092+データ!$N$9)</f>
        <v/>
      </c>
    </row>
    <row r="1093" spans="1:6" x14ac:dyDescent="0.15">
      <c r="A1093" s="50" t="str">
        <f>IF(ＣＳＶ貼付用!AZ1093="","",ＣＳＶ貼付用!AZ1093+データ!$N$9)</f>
        <v/>
      </c>
      <c r="B1093" s="50" t="str">
        <f>IF(ＣＳＶ貼付用!BO1093="","",ＣＳＶ貼付用!BO1093+データ!$N$9)</f>
        <v/>
      </c>
      <c r="C1093" s="50" t="str">
        <f>IF(ＣＳＶ貼付用!CD1093="","",ＣＳＶ貼付用!CD1093+データ!$N$9)</f>
        <v/>
      </c>
      <c r="D1093" s="50" t="str">
        <f>IF(ＣＳＶ貼付用!CP1093="","",ＣＳＶ貼付用!CP1093+データ!$N$9)</f>
        <v/>
      </c>
      <c r="E1093" s="50" t="str">
        <f>IF(ＣＳＶ貼付用!DH1093="","",ＣＳＶ貼付用!DH1093+データ!$N$9)</f>
        <v/>
      </c>
      <c r="F1093" s="50" t="str">
        <f>IF(ＣＳＶ貼付用!DW1093="","",ＣＳＶ貼付用!DW1093+データ!$N$9)</f>
        <v/>
      </c>
    </row>
    <row r="1094" spans="1:6" x14ac:dyDescent="0.15">
      <c r="A1094" s="50" t="str">
        <f>IF(ＣＳＶ貼付用!AZ1094="","",ＣＳＶ貼付用!AZ1094+データ!$N$9)</f>
        <v/>
      </c>
      <c r="B1094" s="50" t="str">
        <f>IF(ＣＳＶ貼付用!BO1094="","",ＣＳＶ貼付用!BO1094+データ!$N$9)</f>
        <v/>
      </c>
      <c r="C1094" s="50" t="str">
        <f>IF(ＣＳＶ貼付用!CD1094="","",ＣＳＶ貼付用!CD1094+データ!$N$9)</f>
        <v/>
      </c>
      <c r="D1094" s="50" t="str">
        <f>IF(ＣＳＶ貼付用!CP1094="","",ＣＳＶ貼付用!CP1094+データ!$N$9)</f>
        <v/>
      </c>
      <c r="E1094" s="50" t="str">
        <f>IF(ＣＳＶ貼付用!DH1094="","",ＣＳＶ貼付用!DH1094+データ!$N$9)</f>
        <v/>
      </c>
      <c r="F1094" s="50" t="str">
        <f>IF(ＣＳＶ貼付用!DW1094="","",ＣＳＶ貼付用!DW1094+データ!$N$9)</f>
        <v/>
      </c>
    </row>
    <row r="1095" spans="1:6" x14ac:dyDescent="0.15">
      <c r="A1095" s="50" t="str">
        <f>IF(ＣＳＶ貼付用!AZ1095="","",ＣＳＶ貼付用!AZ1095+データ!$N$9)</f>
        <v/>
      </c>
      <c r="B1095" s="50" t="str">
        <f>IF(ＣＳＶ貼付用!BO1095="","",ＣＳＶ貼付用!BO1095+データ!$N$9)</f>
        <v/>
      </c>
      <c r="C1095" s="50" t="str">
        <f>IF(ＣＳＶ貼付用!CD1095="","",ＣＳＶ貼付用!CD1095+データ!$N$9)</f>
        <v/>
      </c>
      <c r="D1095" s="50" t="str">
        <f>IF(ＣＳＶ貼付用!CP1095="","",ＣＳＶ貼付用!CP1095+データ!$N$9)</f>
        <v/>
      </c>
      <c r="E1095" s="50" t="str">
        <f>IF(ＣＳＶ貼付用!DH1095="","",ＣＳＶ貼付用!DH1095+データ!$N$9)</f>
        <v/>
      </c>
      <c r="F1095" s="50" t="str">
        <f>IF(ＣＳＶ貼付用!DW1095="","",ＣＳＶ貼付用!DW1095+データ!$N$9)</f>
        <v/>
      </c>
    </row>
    <row r="1096" spans="1:6" x14ac:dyDescent="0.15">
      <c r="A1096" s="50" t="str">
        <f>IF(ＣＳＶ貼付用!AZ1096="","",ＣＳＶ貼付用!AZ1096+データ!$N$9)</f>
        <v/>
      </c>
      <c r="B1096" s="50" t="str">
        <f>IF(ＣＳＶ貼付用!BO1096="","",ＣＳＶ貼付用!BO1096+データ!$N$9)</f>
        <v/>
      </c>
      <c r="C1096" s="50" t="str">
        <f>IF(ＣＳＶ貼付用!CD1096="","",ＣＳＶ貼付用!CD1096+データ!$N$9)</f>
        <v/>
      </c>
      <c r="D1096" s="50" t="str">
        <f>IF(ＣＳＶ貼付用!CP1096="","",ＣＳＶ貼付用!CP1096+データ!$N$9)</f>
        <v/>
      </c>
      <c r="E1096" s="50" t="str">
        <f>IF(ＣＳＶ貼付用!DH1096="","",ＣＳＶ貼付用!DH1096+データ!$N$9)</f>
        <v/>
      </c>
      <c r="F1096" s="50" t="str">
        <f>IF(ＣＳＶ貼付用!DW1096="","",ＣＳＶ貼付用!DW1096+データ!$N$9)</f>
        <v/>
      </c>
    </row>
    <row r="1097" spans="1:6" x14ac:dyDescent="0.15">
      <c r="A1097" s="50" t="str">
        <f>IF(ＣＳＶ貼付用!AZ1097="","",ＣＳＶ貼付用!AZ1097+データ!$N$9)</f>
        <v/>
      </c>
      <c r="B1097" s="50" t="str">
        <f>IF(ＣＳＶ貼付用!BO1097="","",ＣＳＶ貼付用!BO1097+データ!$N$9)</f>
        <v/>
      </c>
      <c r="C1097" s="50" t="str">
        <f>IF(ＣＳＶ貼付用!CD1097="","",ＣＳＶ貼付用!CD1097+データ!$N$9)</f>
        <v/>
      </c>
      <c r="D1097" s="50" t="str">
        <f>IF(ＣＳＶ貼付用!CP1097="","",ＣＳＶ貼付用!CP1097+データ!$N$9)</f>
        <v/>
      </c>
      <c r="E1097" s="50" t="str">
        <f>IF(ＣＳＶ貼付用!DH1097="","",ＣＳＶ貼付用!DH1097+データ!$N$9)</f>
        <v/>
      </c>
      <c r="F1097" s="50" t="str">
        <f>IF(ＣＳＶ貼付用!DW1097="","",ＣＳＶ貼付用!DW1097+データ!$N$9)</f>
        <v/>
      </c>
    </row>
    <row r="1098" spans="1:6" x14ac:dyDescent="0.15">
      <c r="A1098" s="50" t="str">
        <f>IF(ＣＳＶ貼付用!AZ1098="","",ＣＳＶ貼付用!AZ1098+データ!$N$9)</f>
        <v/>
      </c>
      <c r="B1098" s="50" t="str">
        <f>IF(ＣＳＶ貼付用!BO1098="","",ＣＳＶ貼付用!BO1098+データ!$N$9)</f>
        <v/>
      </c>
      <c r="C1098" s="50" t="str">
        <f>IF(ＣＳＶ貼付用!CD1098="","",ＣＳＶ貼付用!CD1098+データ!$N$9)</f>
        <v/>
      </c>
      <c r="D1098" s="50" t="str">
        <f>IF(ＣＳＶ貼付用!CP1098="","",ＣＳＶ貼付用!CP1098+データ!$N$9)</f>
        <v/>
      </c>
      <c r="E1098" s="50" t="str">
        <f>IF(ＣＳＶ貼付用!DH1098="","",ＣＳＶ貼付用!DH1098+データ!$N$9)</f>
        <v/>
      </c>
      <c r="F1098" s="50" t="str">
        <f>IF(ＣＳＶ貼付用!DW1098="","",ＣＳＶ貼付用!DW1098+データ!$N$9)</f>
        <v/>
      </c>
    </row>
    <row r="1099" spans="1:6" x14ac:dyDescent="0.15">
      <c r="A1099" s="50" t="str">
        <f>IF(ＣＳＶ貼付用!AZ1099="","",ＣＳＶ貼付用!AZ1099+データ!$N$9)</f>
        <v/>
      </c>
      <c r="B1099" s="50" t="str">
        <f>IF(ＣＳＶ貼付用!BO1099="","",ＣＳＶ貼付用!BO1099+データ!$N$9)</f>
        <v/>
      </c>
      <c r="C1099" s="50" t="str">
        <f>IF(ＣＳＶ貼付用!CD1099="","",ＣＳＶ貼付用!CD1099+データ!$N$9)</f>
        <v/>
      </c>
      <c r="D1099" s="50" t="str">
        <f>IF(ＣＳＶ貼付用!CP1099="","",ＣＳＶ貼付用!CP1099+データ!$N$9)</f>
        <v/>
      </c>
      <c r="E1099" s="50" t="str">
        <f>IF(ＣＳＶ貼付用!DH1099="","",ＣＳＶ貼付用!DH1099+データ!$N$9)</f>
        <v/>
      </c>
      <c r="F1099" s="50" t="str">
        <f>IF(ＣＳＶ貼付用!DW1099="","",ＣＳＶ貼付用!DW1099+データ!$N$9)</f>
        <v/>
      </c>
    </row>
    <row r="1100" spans="1:6" x14ac:dyDescent="0.15">
      <c r="A1100" s="50" t="str">
        <f>IF(ＣＳＶ貼付用!AZ1100="","",ＣＳＶ貼付用!AZ1100+データ!$N$9)</f>
        <v/>
      </c>
      <c r="B1100" s="50" t="str">
        <f>IF(ＣＳＶ貼付用!BO1100="","",ＣＳＶ貼付用!BO1100+データ!$N$9)</f>
        <v/>
      </c>
      <c r="C1100" s="50" t="str">
        <f>IF(ＣＳＶ貼付用!CD1100="","",ＣＳＶ貼付用!CD1100+データ!$N$9)</f>
        <v/>
      </c>
      <c r="D1100" s="50" t="str">
        <f>IF(ＣＳＶ貼付用!CP1100="","",ＣＳＶ貼付用!CP1100+データ!$N$9)</f>
        <v/>
      </c>
      <c r="E1100" s="50" t="str">
        <f>IF(ＣＳＶ貼付用!DH1100="","",ＣＳＶ貼付用!DH1100+データ!$N$9)</f>
        <v/>
      </c>
      <c r="F1100" s="50" t="str">
        <f>IF(ＣＳＶ貼付用!DW1100="","",ＣＳＶ貼付用!DW1100+データ!$N$9)</f>
        <v/>
      </c>
    </row>
    <row r="1101" spans="1:6" x14ac:dyDescent="0.15">
      <c r="A1101" s="50" t="str">
        <f>IF(ＣＳＶ貼付用!AZ1101="","",ＣＳＶ貼付用!AZ1101+データ!$N$9)</f>
        <v/>
      </c>
      <c r="B1101" s="50" t="str">
        <f>IF(ＣＳＶ貼付用!BO1101="","",ＣＳＶ貼付用!BO1101+データ!$N$9)</f>
        <v/>
      </c>
      <c r="C1101" s="50" t="str">
        <f>IF(ＣＳＶ貼付用!CD1101="","",ＣＳＶ貼付用!CD1101+データ!$N$9)</f>
        <v/>
      </c>
      <c r="D1101" s="50" t="str">
        <f>IF(ＣＳＶ貼付用!CP1101="","",ＣＳＶ貼付用!CP1101+データ!$N$9)</f>
        <v/>
      </c>
      <c r="E1101" s="50" t="str">
        <f>IF(ＣＳＶ貼付用!DH1101="","",ＣＳＶ貼付用!DH1101+データ!$N$9)</f>
        <v/>
      </c>
      <c r="F1101" s="50" t="str">
        <f>IF(ＣＳＶ貼付用!DW1101="","",ＣＳＶ貼付用!DW1101+データ!$N$9)</f>
        <v/>
      </c>
    </row>
    <row r="1102" spans="1:6" x14ac:dyDescent="0.15">
      <c r="A1102" s="50" t="str">
        <f>IF(ＣＳＶ貼付用!AZ1102="","",ＣＳＶ貼付用!AZ1102+データ!$N$9)</f>
        <v/>
      </c>
      <c r="B1102" s="50" t="str">
        <f>IF(ＣＳＶ貼付用!BO1102="","",ＣＳＶ貼付用!BO1102+データ!$N$9)</f>
        <v/>
      </c>
      <c r="C1102" s="50" t="str">
        <f>IF(ＣＳＶ貼付用!CD1102="","",ＣＳＶ貼付用!CD1102+データ!$N$9)</f>
        <v/>
      </c>
      <c r="D1102" s="50" t="str">
        <f>IF(ＣＳＶ貼付用!CP1102="","",ＣＳＶ貼付用!CP1102+データ!$N$9)</f>
        <v/>
      </c>
      <c r="E1102" s="50" t="str">
        <f>IF(ＣＳＶ貼付用!DH1102="","",ＣＳＶ貼付用!DH1102+データ!$N$9)</f>
        <v/>
      </c>
      <c r="F1102" s="50" t="str">
        <f>IF(ＣＳＶ貼付用!DW1102="","",ＣＳＶ貼付用!DW1102+データ!$N$9)</f>
        <v/>
      </c>
    </row>
    <row r="1103" spans="1:6" x14ac:dyDescent="0.15">
      <c r="A1103" s="50" t="str">
        <f>IF(ＣＳＶ貼付用!AZ1103="","",ＣＳＶ貼付用!AZ1103+データ!$N$9)</f>
        <v/>
      </c>
      <c r="B1103" s="50" t="str">
        <f>IF(ＣＳＶ貼付用!BO1103="","",ＣＳＶ貼付用!BO1103+データ!$N$9)</f>
        <v/>
      </c>
      <c r="C1103" s="50" t="str">
        <f>IF(ＣＳＶ貼付用!CD1103="","",ＣＳＶ貼付用!CD1103+データ!$N$9)</f>
        <v/>
      </c>
      <c r="D1103" s="50" t="str">
        <f>IF(ＣＳＶ貼付用!CP1103="","",ＣＳＶ貼付用!CP1103+データ!$N$9)</f>
        <v/>
      </c>
      <c r="E1103" s="50" t="str">
        <f>IF(ＣＳＶ貼付用!DH1103="","",ＣＳＶ貼付用!DH1103+データ!$N$9)</f>
        <v/>
      </c>
      <c r="F1103" s="50" t="str">
        <f>IF(ＣＳＶ貼付用!DW1103="","",ＣＳＶ貼付用!DW1103+データ!$N$9)</f>
        <v/>
      </c>
    </row>
    <row r="1104" spans="1:6" x14ac:dyDescent="0.15">
      <c r="A1104" s="50" t="str">
        <f>IF(ＣＳＶ貼付用!AZ1104="","",ＣＳＶ貼付用!AZ1104+データ!$N$9)</f>
        <v/>
      </c>
      <c r="B1104" s="50" t="str">
        <f>IF(ＣＳＶ貼付用!BO1104="","",ＣＳＶ貼付用!BO1104+データ!$N$9)</f>
        <v/>
      </c>
      <c r="C1104" s="50" t="str">
        <f>IF(ＣＳＶ貼付用!CD1104="","",ＣＳＶ貼付用!CD1104+データ!$N$9)</f>
        <v/>
      </c>
      <c r="D1104" s="50" t="str">
        <f>IF(ＣＳＶ貼付用!CP1104="","",ＣＳＶ貼付用!CP1104+データ!$N$9)</f>
        <v/>
      </c>
      <c r="E1104" s="50" t="str">
        <f>IF(ＣＳＶ貼付用!DH1104="","",ＣＳＶ貼付用!DH1104+データ!$N$9)</f>
        <v/>
      </c>
      <c r="F1104" s="50" t="str">
        <f>IF(ＣＳＶ貼付用!DW1104="","",ＣＳＶ貼付用!DW1104+データ!$N$9)</f>
        <v/>
      </c>
    </row>
    <row r="1105" spans="1:6" x14ac:dyDescent="0.15">
      <c r="A1105" s="50" t="str">
        <f>IF(ＣＳＶ貼付用!AZ1105="","",ＣＳＶ貼付用!AZ1105+データ!$N$9)</f>
        <v/>
      </c>
      <c r="B1105" s="50" t="str">
        <f>IF(ＣＳＶ貼付用!BO1105="","",ＣＳＶ貼付用!BO1105+データ!$N$9)</f>
        <v/>
      </c>
      <c r="C1105" s="50" t="str">
        <f>IF(ＣＳＶ貼付用!CD1105="","",ＣＳＶ貼付用!CD1105+データ!$N$9)</f>
        <v/>
      </c>
      <c r="D1105" s="50" t="str">
        <f>IF(ＣＳＶ貼付用!CP1105="","",ＣＳＶ貼付用!CP1105+データ!$N$9)</f>
        <v/>
      </c>
      <c r="E1105" s="50" t="str">
        <f>IF(ＣＳＶ貼付用!DH1105="","",ＣＳＶ貼付用!DH1105+データ!$N$9)</f>
        <v/>
      </c>
      <c r="F1105" s="50" t="str">
        <f>IF(ＣＳＶ貼付用!DW1105="","",ＣＳＶ貼付用!DW1105+データ!$N$9)</f>
        <v/>
      </c>
    </row>
    <row r="1106" spans="1:6" x14ac:dyDescent="0.15">
      <c r="A1106" s="50" t="str">
        <f>IF(ＣＳＶ貼付用!AZ1106="","",ＣＳＶ貼付用!AZ1106+データ!$N$9)</f>
        <v/>
      </c>
      <c r="B1106" s="50" t="str">
        <f>IF(ＣＳＶ貼付用!BO1106="","",ＣＳＶ貼付用!BO1106+データ!$N$9)</f>
        <v/>
      </c>
      <c r="C1106" s="50" t="str">
        <f>IF(ＣＳＶ貼付用!CD1106="","",ＣＳＶ貼付用!CD1106+データ!$N$9)</f>
        <v/>
      </c>
      <c r="D1106" s="50" t="str">
        <f>IF(ＣＳＶ貼付用!CP1106="","",ＣＳＶ貼付用!CP1106+データ!$N$9)</f>
        <v/>
      </c>
      <c r="E1106" s="50" t="str">
        <f>IF(ＣＳＶ貼付用!DH1106="","",ＣＳＶ貼付用!DH1106+データ!$N$9)</f>
        <v/>
      </c>
      <c r="F1106" s="50" t="str">
        <f>IF(ＣＳＶ貼付用!DW1106="","",ＣＳＶ貼付用!DW1106+データ!$N$9)</f>
        <v/>
      </c>
    </row>
    <row r="1107" spans="1:6" x14ac:dyDescent="0.15">
      <c r="A1107" s="50" t="str">
        <f>IF(ＣＳＶ貼付用!AZ1107="","",ＣＳＶ貼付用!AZ1107+データ!$N$9)</f>
        <v/>
      </c>
      <c r="B1107" s="50" t="str">
        <f>IF(ＣＳＶ貼付用!BO1107="","",ＣＳＶ貼付用!BO1107+データ!$N$9)</f>
        <v/>
      </c>
      <c r="C1107" s="50" t="str">
        <f>IF(ＣＳＶ貼付用!CD1107="","",ＣＳＶ貼付用!CD1107+データ!$N$9)</f>
        <v/>
      </c>
      <c r="D1107" s="50" t="str">
        <f>IF(ＣＳＶ貼付用!CP1107="","",ＣＳＶ貼付用!CP1107+データ!$N$9)</f>
        <v/>
      </c>
      <c r="E1107" s="50" t="str">
        <f>IF(ＣＳＶ貼付用!DH1107="","",ＣＳＶ貼付用!DH1107+データ!$N$9)</f>
        <v/>
      </c>
      <c r="F1107" s="50" t="str">
        <f>IF(ＣＳＶ貼付用!DW1107="","",ＣＳＶ貼付用!DW1107+データ!$N$9)</f>
        <v/>
      </c>
    </row>
    <row r="1108" spans="1:6" x14ac:dyDescent="0.15">
      <c r="A1108" s="50" t="str">
        <f>IF(ＣＳＶ貼付用!AZ1108="","",ＣＳＶ貼付用!AZ1108+データ!$N$9)</f>
        <v/>
      </c>
      <c r="B1108" s="50" t="str">
        <f>IF(ＣＳＶ貼付用!BO1108="","",ＣＳＶ貼付用!BO1108+データ!$N$9)</f>
        <v/>
      </c>
      <c r="C1108" s="50" t="str">
        <f>IF(ＣＳＶ貼付用!CD1108="","",ＣＳＶ貼付用!CD1108+データ!$N$9)</f>
        <v/>
      </c>
      <c r="D1108" s="50" t="str">
        <f>IF(ＣＳＶ貼付用!CP1108="","",ＣＳＶ貼付用!CP1108+データ!$N$9)</f>
        <v/>
      </c>
      <c r="E1108" s="50" t="str">
        <f>IF(ＣＳＶ貼付用!DH1108="","",ＣＳＶ貼付用!DH1108+データ!$N$9)</f>
        <v/>
      </c>
      <c r="F1108" s="50" t="str">
        <f>IF(ＣＳＶ貼付用!DW1108="","",ＣＳＶ貼付用!DW1108+データ!$N$9)</f>
        <v/>
      </c>
    </row>
    <row r="1109" spans="1:6" x14ac:dyDescent="0.15">
      <c r="A1109" s="50" t="str">
        <f>IF(ＣＳＶ貼付用!AZ1109="","",ＣＳＶ貼付用!AZ1109+データ!$N$9)</f>
        <v/>
      </c>
      <c r="B1109" s="50" t="str">
        <f>IF(ＣＳＶ貼付用!BO1109="","",ＣＳＶ貼付用!BO1109+データ!$N$9)</f>
        <v/>
      </c>
      <c r="C1109" s="50" t="str">
        <f>IF(ＣＳＶ貼付用!CD1109="","",ＣＳＶ貼付用!CD1109+データ!$N$9)</f>
        <v/>
      </c>
      <c r="D1109" s="50" t="str">
        <f>IF(ＣＳＶ貼付用!CP1109="","",ＣＳＶ貼付用!CP1109+データ!$N$9)</f>
        <v/>
      </c>
      <c r="E1109" s="50" t="str">
        <f>IF(ＣＳＶ貼付用!DH1109="","",ＣＳＶ貼付用!DH1109+データ!$N$9)</f>
        <v/>
      </c>
      <c r="F1109" s="50" t="str">
        <f>IF(ＣＳＶ貼付用!DW1109="","",ＣＳＶ貼付用!DW1109+データ!$N$9)</f>
        <v/>
      </c>
    </row>
    <row r="1110" spans="1:6" x14ac:dyDescent="0.15">
      <c r="A1110" s="50" t="str">
        <f>IF(ＣＳＶ貼付用!AZ1110="","",ＣＳＶ貼付用!AZ1110+データ!$N$9)</f>
        <v/>
      </c>
      <c r="B1110" s="50" t="str">
        <f>IF(ＣＳＶ貼付用!BO1110="","",ＣＳＶ貼付用!BO1110+データ!$N$9)</f>
        <v/>
      </c>
      <c r="C1110" s="50" t="str">
        <f>IF(ＣＳＶ貼付用!CD1110="","",ＣＳＶ貼付用!CD1110+データ!$N$9)</f>
        <v/>
      </c>
      <c r="D1110" s="50" t="str">
        <f>IF(ＣＳＶ貼付用!CP1110="","",ＣＳＶ貼付用!CP1110+データ!$N$9)</f>
        <v/>
      </c>
      <c r="E1110" s="50" t="str">
        <f>IF(ＣＳＶ貼付用!DH1110="","",ＣＳＶ貼付用!DH1110+データ!$N$9)</f>
        <v/>
      </c>
      <c r="F1110" s="50" t="str">
        <f>IF(ＣＳＶ貼付用!DW1110="","",ＣＳＶ貼付用!DW1110+データ!$N$9)</f>
        <v/>
      </c>
    </row>
    <row r="1111" spans="1:6" x14ac:dyDescent="0.15">
      <c r="A1111" s="50" t="str">
        <f>IF(ＣＳＶ貼付用!AZ1111="","",ＣＳＶ貼付用!AZ1111+データ!$N$9)</f>
        <v/>
      </c>
      <c r="B1111" s="50" t="str">
        <f>IF(ＣＳＶ貼付用!BO1111="","",ＣＳＶ貼付用!BO1111+データ!$N$9)</f>
        <v/>
      </c>
      <c r="C1111" s="50" t="str">
        <f>IF(ＣＳＶ貼付用!CD1111="","",ＣＳＶ貼付用!CD1111+データ!$N$9)</f>
        <v/>
      </c>
      <c r="D1111" s="50" t="str">
        <f>IF(ＣＳＶ貼付用!CP1111="","",ＣＳＶ貼付用!CP1111+データ!$N$9)</f>
        <v/>
      </c>
      <c r="E1111" s="50" t="str">
        <f>IF(ＣＳＶ貼付用!DH1111="","",ＣＳＶ貼付用!DH1111+データ!$N$9)</f>
        <v/>
      </c>
      <c r="F1111" s="50" t="str">
        <f>IF(ＣＳＶ貼付用!DW1111="","",ＣＳＶ貼付用!DW1111+データ!$N$9)</f>
        <v/>
      </c>
    </row>
    <row r="1112" spans="1:6" x14ac:dyDescent="0.15">
      <c r="A1112" s="50" t="str">
        <f>IF(ＣＳＶ貼付用!AZ1112="","",ＣＳＶ貼付用!AZ1112+データ!$N$9)</f>
        <v/>
      </c>
      <c r="B1112" s="50" t="str">
        <f>IF(ＣＳＶ貼付用!BO1112="","",ＣＳＶ貼付用!BO1112+データ!$N$9)</f>
        <v/>
      </c>
      <c r="C1112" s="50" t="str">
        <f>IF(ＣＳＶ貼付用!CD1112="","",ＣＳＶ貼付用!CD1112+データ!$N$9)</f>
        <v/>
      </c>
      <c r="D1112" s="50" t="str">
        <f>IF(ＣＳＶ貼付用!CP1112="","",ＣＳＶ貼付用!CP1112+データ!$N$9)</f>
        <v/>
      </c>
      <c r="E1112" s="50" t="str">
        <f>IF(ＣＳＶ貼付用!DH1112="","",ＣＳＶ貼付用!DH1112+データ!$N$9)</f>
        <v/>
      </c>
      <c r="F1112" s="50" t="str">
        <f>IF(ＣＳＶ貼付用!DW1112="","",ＣＳＶ貼付用!DW1112+データ!$N$9)</f>
        <v/>
      </c>
    </row>
    <row r="1113" spans="1:6" x14ac:dyDescent="0.15">
      <c r="A1113" s="50" t="str">
        <f>IF(ＣＳＶ貼付用!AZ1113="","",ＣＳＶ貼付用!AZ1113+データ!$N$9)</f>
        <v/>
      </c>
      <c r="B1113" s="50" t="str">
        <f>IF(ＣＳＶ貼付用!BO1113="","",ＣＳＶ貼付用!BO1113+データ!$N$9)</f>
        <v/>
      </c>
      <c r="C1113" s="50" t="str">
        <f>IF(ＣＳＶ貼付用!CD1113="","",ＣＳＶ貼付用!CD1113+データ!$N$9)</f>
        <v/>
      </c>
      <c r="D1113" s="50" t="str">
        <f>IF(ＣＳＶ貼付用!CP1113="","",ＣＳＶ貼付用!CP1113+データ!$N$9)</f>
        <v/>
      </c>
      <c r="E1113" s="50" t="str">
        <f>IF(ＣＳＶ貼付用!DH1113="","",ＣＳＶ貼付用!DH1113+データ!$N$9)</f>
        <v/>
      </c>
      <c r="F1113" s="50" t="str">
        <f>IF(ＣＳＶ貼付用!DW1113="","",ＣＳＶ貼付用!DW1113+データ!$N$9)</f>
        <v/>
      </c>
    </row>
    <row r="1114" spans="1:6" x14ac:dyDescent="0.15">
      <c r="A1114" s="50" t="str">
        <f>IF(ＣＳＶ貼付用!AZ1114="","",ＣＳＶ貼付用!AZ1114+データ!$N$9)</f>
        <v/>
      </c>
      <c r="B1114" s="50" t="str">
        <f>IF(ＣＳＶ貼付用!BO1114="","",ＣＳＶ貼付用!BO1114+データ!$N$9)</f>
        <v/>
      </c>
      <c r="C1114" s="50" t="str">
        <f>IF(ＣＳＶ貼付用!CD1114="","",ＣＳＶ貼付用!CD1114+データ!$N$9)</f>
        <v/>
      </c>
      <c r="D1114" s="50" t="str">
        <f>IF(ＣＳＶ貼付用!CP1114="","",ＣＳＶ貼付用!CP1114+データ!$N$9)</f>
        <v/>
      </c>
      <c r="E1114" s="50" t="str">
        <f>IF(ＣＳＶ貼付用!DH1114="","",ＣＳＶ貼付用!DH1114+データ!$N$9)</f>
        <v/>
      </c>
      <c r="F1114" s="50" t="str">
        <f>IF(ＣＳＶ貼付用!DW1114="","",ＣＳＶ貼付用!DW1114+データ!$N$9)</f>
        <v/>
      </c>
    </row>
    <row r="1115" spans="1:6" x14ac:dyDescent="0.15">
      <c r="A1115" s="50" t="str">
        <f>IF(ＣＳＶ貼付用!AZ1115="","",ＣＳＶ貼付用!AZ1115+データ!$N$9)</f>
        <v/>
      </c>
      <c r="B1115" s="50" t="str">
        <f>IF(ＣＳＶ貼付用!BO1115="","",ＣＳＶ貼付用!BO1115+データ!$N$9)</f>
        <v/>
      </c>
      <c r="C1115" s="50" t="str">
        <f>IF(ＣＳＶ貼付用!CD1115="","",ＣＳＶ貼付用!CD1115+データ!$N$9)</f>
        <v/>
      </c>
      <c r="D1115" s="50" t="str">
        <f>IF(ＣＳＶ貼付用!CP1115="","",ＣＳＶ貼付用!CP1115+データ!$N$9)</f>
        <v/>
      </c>
      <c r="E1115" s="50" t="str">
        <f>IF(ＣＳＶ貼付用!DH1115="","",ＣＳＶ貼付用!DH1115+データ!$N$9)</f>
        <v/>
      </c>
      <c r="F1115" s="50" t="str">
        <f>IF(ＣＳＶ貼付用!DW1115="","",ＣＳＶ貼付用!DW1115+データ!$N$9)</f>
        <v/>
      </c>
    </row>
    <row r="1116" spans="1:6" x14ac:dyDescent="0.15">
      <c r="A1116" s="50" t="str">
        <f>IF(ＣＳＶ貼付用!AZ1116="","",ＣＳＶ貼付用!AZ1116+データ!$N$9)</f>
        <v/>
      </c>
      <c r="B1116" s="50" t="str">
        <f>IF(ＣＳＶ貼付用!BO1116="","",ＣＳＶ貼付用!BO1116+データ!$N$9)</f>
        <v/>
      </c>
      <c r="C1116" s="50" t="str">
        <f>IF(ＣＳＶ貼付用!CD1116="","",ＣＳＶ貼付用!CD1116+データ!$N$9)</f>
        <v/>
      </c>
      <c r="D1116" s="50" t="str">
        <f>IF(ＣＳＶ貼付用!CP1116="","",ＣＳＶ貼付用!CP1116+データ!$N$9)</f>
        <v/>
      </c>
      <c r="E1116" s="50" t="str">
        <f>IF(ＣＳＶ貼付用!DH1116="","",ＣＳＶ貼付用!DH1116+データ!$N$9)</f>
        <v/>
      </c>
      <c r="F1116" s="50" t="str">
        <f>IF(ＣＳＶ貼付用!DW1116="","",ＣＳＶ貼付用!DW1116+データ!$N$9)</f>
        <v/>
      </c>
    </row>
    <row r="1117" spans="1:6" x14ac:dyDescent="0.15">
      <c r="A1117" s="50" t="str">
        <f>IF(ＣＳＶ貼付用!AZ1117="","",ＣＳＶ貼付用!AZ1117+データ!$N$9)</f>
        <v/>
      </c>
      <c r="B1117" s="50" t="str">
        <f>IF(ＣＳＶ貼付用!BO1117="","",ＣＳＶ貼付用!BO1117+データ!$N$9)</f>
        <v/>
      </c>
      <c r="C1117" s="50" t="str">
        <f>IF(ＣＳＶ貼付用!CD1117="","",ＣＳＶ貼付用!CD1117+データ!$N$9)</f>
        <v/>
      </c>
      <c r="D1117" s="50" t="str">
        <f>IF(ＣＳＶ貼付用!CP1117="","",ＣＳＶ貼付用!CP1117+データ!$N$9)</f>
        <v/>
      </c>
      <c r="E1117" s="50" t="str">
        <f>IF(ＣＳＶ貼付用!DH1117="","",ＣＳＶ貼付用!DH1117+データ!$N$9)</f>
        <v/>
      </c>
      <c r="F1117" s="50" t="str">
        <f>IF(ＣＳＶ貼付用!DW1117="","",ＣＳＶ貼付用!DW1117+データ!$N$9)</f>
        <v/>
      </c>
    </row>
    <row r="1118" spans="1:6" x14ac:dyDescent="0.15">
      <c r="A1118" s="50" t="str">
        <f>IF(ＣＳＶ貼付用!AZ1118="","",ＣＳＶ貼付用!AZ1118+データ!$N$9)</f>
        <v/>
      </c>
      <c r="B1118" s="50" t="str">
        <f>IF(ＣＳＶ貼付用!BO1118="","",ＣＳＶ貼付用!BO1118+データ!$N$9)</f>
        <v/>
      </c>
      <c r="C1118" s="50" t="str">
        <f>IF(ＣＳＶ貼付用!CD1118="","",ＣＳＶ貼付用!CD1118+データ!$N$9)</f>
        <v/>
      </c>
      <c r="D1118" s="50" t="str">
        <f>IF(ＣＳＶ貼付用!CP1118="","",ＣＳＶ貼付用!CP1118+データ!$N$9)</f>
        <v/>
      </c>
      <c r="E1118" s="50" t="str">
        <f>IF(ＣＳＶ貼付用!DH1118="","",ＣＳＶ貼付用!DH1118+データ!$N$9)</f>
        <v/>
      </c>
      <c r="F1118" s="50" t="str">
        <f>IF(ＣＳＶ貼付用!DW1118="","",ＣＳＶ貼付用!DW1118+データ!$N$9)</f>
        <v/>
      </c>
    </row>
    <row r="1119" spans="1:6" x14ac:dyDescent="0.15">
      <c r="A1119" s="50" t="str">
        <f>IF(ＣＳＶ貼付用!AZ1119="","",ＣＳＶ貼付用!AZ1119+データ!$N$9)</f>
        <v/>
      </c>
      <c r="B1119" s="50" t="str">
        <f>IF(ＣＳＶ貼付用!BO1119="","",ＣＳＶ貼付用!BO1119+データ!$N$9)</f>
        <v/>
      </c>
      <c r="C1119" s="50" t="str">
        <f>IF(ＣＳＶ貼付用!CD1119="","",ＣＳＶ貼付用!CD1119+データ!$N$9)</f>
        <v/>
      </c>
      <c r="D1119" s="50" t="str">
        <f>IF(ＣＳＶ貼付用!CP1119="","",ＣＳＶ貼付用!CP1119+データ!$N$9)</f>
        <v/>
      </c>
      <c r="E1119" s="50" t="str">
        <f>IF(ＣＳＶ貼付用!DH1119="","",ＣＳＶ貼付用!DH1119+データ!$N$9)</f>
        <v/>
      </c>
      <c r="F1119" s="50" t="str">
        <f>IF(ＣＳＶ貼付用!DW1119="","",ＣＳＶ貼付用!DW1119+データ!$N$9)</f>
        <v/>
      </c>
    </row>
    <row r="1120" spans="1:6" x14ac:dyDescent="0.15">
      <c r="A1120" s="50" t="str">
        <f>IF(ＣＳＶ貼付用!AZ1120="","",ＣＳＶ貼付用!AZ1120+データ!$N$9)</f>
        <v/>
      </c>
      <c r="B1120" s="50" t="str">
        <f>IF(ＣＳＶ貼付用!BO1120="","",ＣＳＶ貼付用!BO1120+データ!$N$9)</f>
        <v/>
      </c>
      <c r="C1120" s="50" t="str">
        <f>IF(ＣＳＶ貼付用!CD1120="","",ＣＳＶ貼付用!CD1120+データ!$N$9)</f>
        <v/>
      </c>
      <c r="D1120" s="50" t="str">
        <f>IF(ＣＳＶ貼付用!CP1120="","",ＣＳＶ貼付用!CP1120+データ!$N$9)</f>
        <v/>
      </c>
      <c r="E1120" s="50" t="str">
        <f>IF(ＣＳＶ貼付用!DH1120="","",ＣＳＶ貼付用!DH1120+データ!$N$9)</f>
        <v/>
      </c>
      <c r="F1120" s="50" t="str">
        <f>IF(ＣＳＶ貼付用!DW1120="","",ＣＳＶ貼付用!DW1120+データ!$N$9)</f>
        <v/>
      </c>
    </row>
    <row r="1121" spans="1:6" x14ac:dyDescent="0.15">
      <c r="A1121" s="50" t="str">
        <f>IF(ＣＳＶ貼付用!AZ1121="","",ＣＳＶ貼付用!AZ1121+データ!$N$9)</f>
        <v/>
      </c>
      <c r="B1121" s="50" t="str">
        <f>IF(ＣＳＶ貼付用!BO1121="","",ＣＳＶ貼付用!BO1121+データ!$N$9)</f>
        <v/>
      </c>
      <c r="C1121" s="50" t="str">
        <f>IF(ＣＳＶ貼付用!CD1121="","",ＣＳＶ貼付用!CD1121+データ!$N$9)</f>
        <v/>
      </c>
      <c r="D1121" s="50" t="str">
        <f>IF(ＣＳＶ貼付用!CP1121="","",ＣＳＶ貼付用!CP1121+データ!$N$9)</f>
        <v/>
      </c>
      <c r="E1121" s="50" t="str">
        <f>IF(ＣＳＶ貼付用!DH1121="","",ＣＳＶ貼付用!DH1121+データ!$N$9)</f>
        <v/>
      </c>
      <c r="F1121" s="50" t="str">
        <f>IF(ＣＳＶ貼付用!DW1121="","",ＣＳＶ貼付用!DW1121+データ!$N$9)</f>
        <v/>
      </c>
    </row>
    <row r="1122" spans="1:6" x14ac:dyDescent="0.15">
      <c r="A1122" s="50" t="str">
        <f>IF(ＣＳＶ貼付用!AZ1122="","",ＣＳＶ貼付用!AZ1122+データ!$N$9)</f>
        <v/>
      </c>
      <c r="B1122" s="50" t="str">
        <f>IF(ＣＳＶ貼付用!BO1122="","",ＣＳＶ貼付用!BO1122+データ!$N$9)</f>
        <v/>
      </c>
      <c r="C1122" s="50" t="str">
        <f>IF(ＣＳＶ貼付用!CD1122="","",ＣＳＶ貼付用!CD1122+データ!$N$9)</f>
        <v/>
      </c>
      <c r="D1122" s="50" t="str">
        <f>IF(ＣＳＶ貼付用!CP1122="","",ＣＳＶ貼付用!CP1122+データ!$N$9)</f>
        <v/>
      </c>
      <c r="E1122" s="50" t="str">
        <f>IF(ＣＳＶ貼付用!DH1122="","",ＣＳＶ貼付用!DH1122+データ!$N$9)</f>
        <v/>
      </c>
      <c r="F1122" s="50" t="str">
        <f>IF(ＣＳＶ貼付用!DW1122="","",ＣＳＶ貼付用!DW1122+データ!$N$9)</f>
        <v/>
      </c>
    </row>
    <row r="1123" spans="1:6" x14ac:dyDescent="0.15">
      <c r="A1123" s="50" t="str">
        <f>IF(ＣＳＶ貼付用!AZ1123="","",ＣＳＶ貼付用!AZ1123+データ!$N$9)</f>
        <v/>
      </c>
      <c r="B1123" s="50" t="str">
        <f>IF(ＣＳＶ貼付用!BO1123="","",ＣＳＶ貼付用!BO1123+データ!$N$9)</f>
        <v/>
      </c>
      <c r="C1123" s="50" t="str">
        <f>IF(ＣＳＶ貼付用!CD1123="","",ＣＳＶ貼付用!CD1123+データ!$N$9)</f>
        <v/>
      </c>
      <c r="D1123" s="50" t="str">
        <f>IF(ＣＳＶ貼付用!CP1123="","",ＣＳＶ貼付用!CP1123+データ!$N$9)</f>
        <v/>
      </c>
      <c r="E1123" s="50" t="str">
        <f>IF(ＣＳＶ貼付用!DH1123="","",ＣＳＶ貼付用!DH1123+データ!$N$9)</f>
        <v/>
      </c>
      <c r="F1123" s="50" t="str">
        <f>IF(ＣＳＶ貼付用!DW1123="","",ＣＳＶ貼付用!DW1123+データ!$N$9)</f>
        <v/>
      </c>
    </row>
    <row r="1124" spans="1:6" x14ac:dyDescent="0.15">
      <c r="A1124" s="50" t="str">
        <f>IF(ＣＳＶ貼付用!AZ1124="","",ＣＳＶ貼付用!AZ1124+データ!$N$9)</f>
        <v/>
      </c>
      <c r="B1124" s="50" t="str">
        <f>IF(ＣＳＶ貼付用!BO1124="","",ＣＳＶ貼付用!BO1124+データ!$N$9)</f>
        <v/>
      </c>
      <c r="C1124" s="50" t="str">
        <f>IF(ＣＳＶ貼付用!CD1124="","",ＣＳＶ貼付用!CD1124+データ!$N$9)</f>
        <v/>
      </c>
      <c r="D1124" s="50" t="str">
        <f>IF(ＣＳＶ貼付用!CP1124="","",ＣＳＶ貼付用!CP1124+データ!$N$9)</f>
        <v/>
      </c>
      <c r="E1124" s="50" t="str">
        <f>IF(ＣＳＶ貼付用!DH1124="","",ＣＳＶ貼付用!DH1124+データ!$N$9)</f>
        <v/>
      </c>
      <c r="F1124" s="50" t="str">
        <f>IF(ＣＳＶ貼付用!DW1124="","",ＣＳＶ貼付用!DW1124+データ!$N$9)</f>
        <v/>
      </c>
    </row>
    <row r="1125" spans="1:6" x14ac:dyDescent="0.15">
      <c r="A1125" s="50" t="str">
        <f>IF(ＣＳＶ貼付用!AZ1125="","",ＣＳＶ貼付用!AZ1125+データ!$N$9)</f>
        <v/>
      </c>
      <c r="B1125" s="50" t="str">
        <f>IF(ＣＳＶ貼付用!BO1125="","",ＣＳＶ貼付用!BO1125+データ!$N$9)</f>
        <v/>
      </c>
      <c r="C1125" s="50" t="str">
        <f>IF(ＣＳＶ貼付用!CD1125="","",ＣＳＶ貼付用!CD1125+データ!$N$9)</f>
        <v/>
      </c>
      <c r="D1125" s="50" t="str">
        <f>IF(ＣＳＶ貼付用!CP1125="","",ＣＳＶ貼付用!CP1125+データ!$N$9)</f>
        <v/>
      </c>
      <c r="E1125" s="50" t="str">
        <f>IF(ＣＳＶ貼付用!DH1125="","",ＣＳＶ貼付用!DH1125+データ!$N$9)</f>
        <v/>
      </c>
      <c r="F1125" s="50" t="str">
        <f>IF(ＣＳＶ貼付用!DW1125="","",ＣＳＶ貼付用!DW1125+データ!$N$9)</f>
        <v/>
      </c>
    </row>
    <row r="1126" spans="1:6" x14ac:dyDescent="0.15">
      <c r="A1126" s="50" t="str">
        <f>IF(ＣＳＶ貼付用!AZ1126="","",ＣＳＶ貼付用!AZ1126+データ!$N$9)</f>
        <v/>
      </c>
      <c r="B1126" s="50" t="str">
        <f>IF(ＣＳＶ貼付用!BO1126="","",ＣＳＶ貼付用!BO1126+データ!$N$9)</f>
        <v/>
      </c>
      <c r="C1126" s="50" t="str">
        <f>IF(ＣＳＶ貼付用!CD1126="","",ＣＳＶ貼付用!CD1126+データ!$N$9)</f>
        <v/>
      </c>
      <c r="D1126" s="50" t="str">
        <f>IF(ＣＳＶ貼付用!CP1126="","",ＣＳＶ貼付用!CP1126+データ!$N$9)</f>
        <v/>
      </c>
      <c r="E1126" s="50" t="str">
        <f>IF(ＣＳＶ貼付用!DH1126="","",ＣＳＶ貼付用!DH1126+データ!$N$9)</f>
        <v/>
      </c>
      <c r="F1126" s="50" t="str">
        <f>IF(ＣＳＶ貼付用!DW1126="","",ＣＳＶ貼付用!DW1126+データ!$N$9)</f>
        <v/>
      </c>
    </row>
    <row r="1127" spans="1:6" x14ac:dyDescent="0.15">
      <c r="A1127" s="50" t="str">
        <f>IF(ＣＳＶ貼付用!AZ1127="","",ＣＳＶ貼付用!AZ1127+データ!$N$9)</f>
        <v/>
      </c>
      <c r="B1127" s="50" t="str">
        <f>IF(ＣＳＶ貼付用!BO1127="","",ＣＳＶ貼付用!BO1127+データ!$N$9)</f>
        <v/>
      </c>
      <c r="C1127" s="50" t="str">
        <f>IF(ＣＳＶ貼付用!CD1127="","",ＣＳＶ貼付用!CD1127+データ!$N$9)</f>
        <v/>
      </c>
      <c r="D1127" s="50" t="str">
        <f>IF(ＣＳＶ貼付用!CP1127="","",ＣＳＶ貼付用!CP1127+データ!$N$9)</f>
        <v/>
      </c>
      <c r="E1127" s="50" t="str">
        <f>IF(ＣＳＶ貼付用!DH1127="","",ＣＳＶ貼付用!DH1127+データ!$N$9)</f>
        <v/>
      </c>
      <c r="F1127" s="50" t="str">
        <f>IF(ＣＳＶ貼付用!DW1127="","",ＣＳＶ貼付用!DW1127+データ!$N$9)</f>
        <v/>
      </c>
    </row>
    <row r="1128" spans="1:6" x14ac:dyDescent="0.15">
      <c r="A1128" s="50" t="str">
        <f>IF(ＣＳＶ貼付用!AZ1128="","",ＣＳＶ貼付用!AZ1128+データ!$N$9)</f>
        <v/>
      </c>
      <c r="B1128" s="50" t="str">
        <f>IF(ＣＳＶ貼付用!BO1128="","",ＣＳＶ貼付用!BO1128+データ!$N$9)</f>
        <v/>
      </c>
      <c r="C1128" s="50" t="str">
        <f>IF(ＣＳＶ貼付用!CD1128="","",ＣＳＶ貼付用!CD1128+データ!$N$9)</f>
        <v/>
      </c>
      <c r="D1128" s="50" t="str">
        <f>IF(ＣＳＶ貼付用!CP1128="","",ＣＳＶ貼付用!CP1128+データ!$N$9)</f>
        <v/>
      </c>
      <c r="E1128" s="50" t="str">
        <f>IF(ＣＳＶ貼付用!DH1128="","",ＣＳＶ貼付用!DH1128+データ!$N$9)</f>
        <v/>
      </c>
      <c r="F1128" s="50" t="str">
        <f>IF(ＣＳＶ貼付用!DW1128="","",ＣＳＶ貼付用!DW1128+データ!$N$9)</f>
        <v/>
      </c>
    </row>
    <row r="1129" spans="1:6" x14ac:dyDescent="0.15">
      <c r="A1129" s="50" t="str">
        <f>IF(ＣＳＶ貼付用!AZ1129="","",ＣＳＶ貼付用!AZ1129+データ!$N$9)</f>
        <v/>
      </c>
      <c r="B1129" s="50" t="str">
        <f>IF(ＣＳＶ貼付用!BO1129="","",ＣＳＶ貼付用!BO1129+データ!$N$9)</f>
        <v/>
      </c>
      <c r="C1129" s="50" t="str">
        <f>IF(ＣＳＶ貼付用!CD1129="","",ＣＳＶ貼付用!CD1129+データ!$N$9)</f>
        <v/>
      </c>
      <c r="D1129" s="50" t="str">
        <f>IF(ＣＳＶ貼付用!CP1129="","",ＣＳＶ貼付用!CP1129+データ!$N$9)</f>
        <v/>
      </c>
      <c r="E1129" s="50" t="str">
        <f>IF(ＣＳＶ貼付用!DH1129="","",ＣＳＶ貼付用!DH1129+データ!$N$9)</f>
        <v/>
      </c>
      <c r="F1129" s="50" t="str">
        <f>IF(ＣＳＶ貼付用!DW1129="","",ＣＳＶ貼付用!DW1129+データ!$N$9)</f>
        <v/>
      </c>
    </row>
    <row r="1130" spans="1:6" x14ac:dyDescent="0.15">
      <c r="A1130" s="50" t="str">
        <f>IF(ＣＳＶ貼付用!AZ1130="","",ＣＳＶ貼付用!AZ1130+データ!$N$9)</f>
        <v/>
      </c>
      <c r="B1130" s="50" t="str">
        <f>IF(ＣＳＶ貼付用!BO1130="","",ＣＳＶ貼付用!BO1130+データ!$N$9)</f>
        <v/>
      </c>
      <c r="C1130" s="50" t="str">
        <f>IF(ＣＳＶ貼付用!CD1130="","",ＣＳＶ貼付用!CD1130+データ!$N$9)</f>
        <v/>
      </c>
      <c r="D1130" s="50" t="str">
        <f>IF(ＣＳＶ貼付用!CP1130="","",ＣＳＶ貼付用!CP1130+データ!$N$9)</f>
        <v/>
      </c>
      <c r="E1130" s="50" t="str">
        <f>IF(ＣＳＶ貼付用!DH1130="","",ＣＳＶ貼付用!DH1130+データ!$N$9)</f>
        <v/>
      </c>
      <c r="F1130" s="50" t="str">
        <f>IF(ＣＳＶ貼付用!DW1130="","",ＣＳＶ貼付用!DW1130+データ!$N$9)</f>
        <v/>
      </c>
    </row>
    <row r="1131" spans="1:6" x14ac:dyDescent="0.15">
      <c r="A1131" s="50" t="str">
        <f>IF(ＣＳＶ貼付用!AZ1131="","",ＣＳＶ貼付用!AZ1131+データ!$N$9)</f>
        <v/>
      </c>
      <c r="B1131" s="50" t="str">
        <f>IF(ＣＳＶ貼付用!BO1131="","",ＣＳＶ貼付用!BO1131+データ!$N$9)</f>
        <v/>
      </c>
      <c r="C1131" s="50" t="str">
        <f>IF(ＣＳＶ貼付用!CD1131="","",ＣＳＶ貼付用!CD1131+データ!$N$9)</f>
        <v/>
      </c>
      <c r="D1131" s="50" t="str">
        <f>IF(ＣＳＶ貼付用!CP1131="","",ＣＳＶ貼付用!CP1131+データ!$N$9)</f>
        <v/>
      </c>
      <c r="E1131" s="50" t="str">
        <f>IF(ＣＳＶ貼付用!DH1131="","",ＣＳＶ貼付用!DH1131+データ!$N$9)</f>
        <v/>
      </c>
      <c r="F1131" s="50" t="str">
        <f>IF(ＣＳＶ貼付用!DW1131="","",ＣＳＶ貼付用!DW1131+データ!$N$9)</f>
        <v/>
      </c>
    </row>
    <row r="1132" spans="1:6" x14ac:dyDescent="0.15">
      <c r="A1132" s="50" t="str">
        <f>IF(ＣＳＶ貼付用!AZ1132="","",ＣＳＶ貼付用!AZ1132+データ!$N$9)</f>
        <v/>
      </c>
      <c r="B1132" s="50" t="str">
        <f>IF(ＣＳＶ貼付用!BO1132="","",ＣＳＶ貼付用!BO1132+データ!$N$9)</f>
        <v/>
      </c>
      <c r="C1132" s="50" t="str">
        <f>IF(ＣＳＶ貼付用!CD1132="","",ＣＳＶ貼付用!CD1132+データ!$N$9)</f>
        <v/>
      </c>
      <c r="D1132" s="50" t="str">
        <f>IF(ＣＳＶ貼付用!CP1132="","",ＣＳＶ貼付用!CP1132+データ!$N$9)</f>
        <v/>
      </c>
      <c r="E1132" s="50" t="str">
        <f>IF(ＣＳＶ貼付用!DH1132="","",ＣＳＶ貼付用!DH1132+データ!$N$9)</f>
        <v/>
      </c>
      <c r="F1132" s="50" t="str">
        <f>IF(ＣＳＶ貼付用!DW1132="","",ＣＳＶ貼付用!DW1132+データ!$N$9)</f>
        <v/>
      </c>
    </row>
    <row r="1133" spans="1:6" x14ac:dyDescent="0.15">
      <c r="A1133" s="50" t="str">
        <f>IF(ＣＳＶ貼付用!AZ1133="","",ＣＳＶ貼付用!AZ1133+データ!$N$9)</f>
        <v/>
      </c>
      <c r="B1133" s="50" t="str">
        <f>IF(ＣＳＶ貼付用!BO1133="","",ＣＳＶ貼付用!BO1133+データ!$N$9)</f>
        <v/>
      </c>
      <c r="C1133" s="50" t="str">
        <f>IF(ＣＳＶ貼付用!CD1133="","",ＣＳＶ貼付用!CD1133+データ!$N$9)</f>
        <v/>
      </c>
      <c r="D1133" s="50" t="str">
        <f>IF(ＣＳＶ貼付用!CP1133="","",ＣＳＶ貼付用!CP1133+データ!$N$9)</f>
        <v/>
      </c>
      <c r="E1133" s="50" t="str">
        <f>IF(ＣＳＶ貼付用!DH1133="","",ＣＳＶ貼付用!DH1133+データ!$N$9)</f>
        <v/>
      </c>
      <c r="F1133" s="50" t="str">
        <f>IF(ＣＳＶ貼付用!DW1133="","",ＣＳＶ貼付用!DW1133+データ!$N$9)</f>
        <v/>
      </c>
    </row>
    <row r="1134" spans="1:6" x14ac:dyDescent="0.15">
      <c r="A1134" s="50" t="str">
        <f>IF(ＣＳＶ貼付用!AZ1134="","",ＣＳＶ貼付用!AZ1134+データ!$N$9)</f>
        <v/>
      </c>
      <c r="B1134" s="50" t="str">
        <f>IF(ＣＳＶ貼付用!BO1134="","",ＣＳＶ貼付用!BO1134+データ!$N$9)</f>
        <v/>
      </c>
      <c r="C1134" s="50" t="str">
        <f>IF(ＣＳＶ貼付用!CD1134="","",ＣＳＶ貼付用!CD1134+データ!$N$9)</f>
        <v/>
      </c>
      <c r="D1134" s="50" t="str">
        <f>IF(ＣＳＶ貼付用!CP1134="","",ＣＳＶ貼付用!CP1134+データ!$N$9)</f>
        <v/>
      </c>
      <c r="E1134" s="50" t="str">
        <f>IF(ＣＳＶ貼付用!DH1134="","",ＣＳＶ貼付用!DH1134+データ!$N$9)</f>
        <v/>
      </c>
      <c r="F1134" s="50" t="str">
        <f>IF(ＣＳＶ貼付用!DW1134="","",ＣＳＶ貼付用!DW1134+データ!$N$9)</f>
        <v/>
      </c>
    </row>
    <row r="1135" spans="1:6" x14ac:dyDescent="0.15">
      <c r="A1135" s="50" t="str">
        <f>IF(ＣＳＶ貼付用!AZ1135="","",ＣＳＶ貼付用!AZ1135+データ!$N$9)</f>
        <v/>
      </c>
      <c r="B1135" s="50" t="str">
        <f>IF(ＣＳＶ貼付用!BO1135="","",ＣＳＶ貼付用!BO1135+データ!$N$9)</f>
        <v/>
      </c>
      <c r="C1135" s="50" t="str">
        <f>IF(ＣＳＶ貼付用!CD1135="","",ＣＳＶ貼付用!CD1135+データ!$N$9)</f>
        <v/>
      </c>
      <c r="D1135" s="50" t="str">
        <f>IF(ＣＳＶ貼付用!CP1135="","",ＣＳＶ貼付用!CP1135+データ!$N$9)</f>
        <v/>
      </c>
      <c r="E1135" s="50" t="str">
        <f>IF(ＣＳＶ貼付用!DH1135="","",ＣＳＶ貼付用!DH1135+データ!$N$9)</f>
        <v/>
      </c>
      <c r="F1135" s="50" t="str">
        <f>IF(ＣＳＶ貼付用!DW1135="","",ＣＳＶ貼付用!DW1135+データ!$N$9)</f>
        <v/>
      </c>
    </row>
    <row r="1136" spans="1:6" x14ac:dyDescent="0.15">
      <c r="A1136" s="50" t="str">
        <f>IF(ＣＳＶ貼付用!AZ1136="","",ＣＳＶ貼付用!AZ1136+データ!$N$9)</f>
        <v/>
      </c>
      <c r="B1136" s="50" t="str">
        <f>IF(ＣＳＶ貼付用!BO1136="","",ＣＳＶ貼付用!BO1136+データ!$N$9)</f>
        <v/>
      </c>
      <c r="C1136" s="50" t="str">
        <f>IF(ＣＳＶ貼付用!CD1136="","",ＣＳＶ貼付用!CD1136+データ!$N$9)</f>
        <v/>
      </c>
      <c r="D1136" s="50" t="str">
        <f>IF(ＣＳＶ貼付用!CP1136="","",ＣＳＶ貼付用!CP1136+データ!$N$9)</f>
        <v/>
      </c>
      <c r="E1136" s="50" t="str">
        <f>IF(ＣＳＶ貼付用!DH1136="","",ＣＳＶ貼付用!DH1136+データ!$N$9)</f>
        <v/>
      </c>
      <c r="F1136" s="50" t="str">
        <f>IF(ＣＳＶ貼付用!DW1136="","",ＣＳＶ貼付用!DW1136+データ!$N$9)</f>
        <v/>
      </c>
    </row>
    <row r="1137" spans="1:6" x14ac:dyDescent="0.15">
      <c r="A1137" s="50" t="str">
        <f>IF(ＣＳＶ貼付用!AZ1137="","",ＣＳＶ貼付用!AZ1137+データ!$N$9)</f>
        <v/>
      </c>
      <c r="B1137" s="50" t="str">
        <f>IF(ＣＳＶ貼付用!BO1137="","",ＣＳＶ貼付用!BO1137+データ!$N$9)</f>
        <v/>
      </c>
      <c r="C1137" s="50" t="str">
        <f>IF(ＣＳＶ貼付用!CD1137="","",ＣＳＶ貼付用!CD1137+データ!$N$9)</f>
        <v/>
      </c>
      <c r="D1137" s="50" t="str">
        <f>IF(ＣＳＶ貼付用!CP1137="","",ＣＳＶ貼付用!CP1137+データ!$N$9)</f>
        <v/>
      </c>
      <c r="E1137" s="50" t="str">
        <f>IF(ＣＳＶ貼付用!DH1137="","",ＣＳＶ貼付用!DH1137+データ!$N$9)</f>
        <v/>
      </c>
      <c r="F1137" s="50" t="str">
        <f>IF(ＣＳＶ貼付用!DW1137="","",ＣＳＶ貼付用!DW1137+データ!$N$9)</f>
        <v/>
      </c>
    </row>
    <row r="1138" spans="1:6" x14ac:dyDescent="0.15">
      <c r="A1138" s="50" t="str">
        <f>IF(ＣＳＶ貼付用!AZ1138="","",ＣＳＶ貼付用!AZ1138+データ!$N$9)</f>
        <v/>
      </c>
      <c r="B1138" s="50" t="str">
        <f>IF(ＣＳＶ貼付用!BO1138="","",ＣＳＶ貼付用!BO1138+データ!$N$9)</f>
        <v/>
      </c>
      <c r="C1138" s="50" t="str">
        <f>IF(ＣＳＶ貼付用!CD1138="","",ＣＳＶ貼付用!CD1138+データ!$N$9)</f>
        <v/>
      </c>
      <c r="D1138" s="50" t="str">
        <f>IF(ＣＳＶ貼付用!CP1138="","",ＣＳＶ貼付用!CP1138+データ!$N$9)</f>
        <v/>
      </c>
      <c r="E1138" s="50" t="str">
        <f>IF(ＣＳＶ貼付用!DH1138="","",ＣＳＶ貼付用!DH1138+データ!$N$9)</f>
        <v/>
      </c>
      <c r="F1138" s="50" t="str">
        <f>IF(ＣＳＶ貼付用!DW1138="","",ＣＳＶ貼付用!DW1138+データ!$N$9)</f>
        <v/>
      </c>
    </row>
    <row r="1139" spans="1:6" x14ac:dyDescent="0.15">
      <c r="A1139" s="50" t="str">
        <f>IF(ＣＳＶ貼付用!AZ1139="","",ＣＳＶ貼付用!AZ1139+データ!$N$9)</f>
        <v/>
      </c>
      <c r="B1139" s="50" t="str">
        <f>IF(ＣＳＶ貼付用!BO1139="","",ＣＳＶ貼付用!BO1139+データ!$N$9)</f>
        <v/>
      </c>
      <c r="C1139" s="50" t="str">
        <f>IF(ＣＳＶ貼付用!CD1139="","",ＣＳＶ貼付用!CD1139+データ!$N$9)</f>
        <v/>
      </c>
      <c r="D1139" s="50" t="str">
        <f>IF(ＣＳＶ貼付用!CP1139="","",ＣＳＶ貼付用!CP1139+データ!$N$9)</f>
        <v/>
      </c>
      <c r="E1139" s="50" t="str">
        <f>IF(ＣＳＶ貼付用!DH1139="","",ＣＳＶ貼付用!DH1139+データ!$N$9)</f>
        <v/>
      </c>
      <c r="F1139" s="50" t="str">
        <f>IF(ＣＳＶ貼付用!DW1139="","",ＣＳＶ貼付用!DW1139+データ!$N$9)</f>
        <v/>
      </c>
    </row>
    <row r="1140" spans="1:6" x14ac:dyDescent="0.15">
      <c r="A1140" s="50" t="str">
        <f>IF(ＣＳＶ貼付用!AZ1140="","",ＣＳＶ貼付用!AZ1140+データ!$N$9)</f>
        <v/>
      </c>
      <c r="B1140" s="50" t="str">
        <f>IF(ＣＳＶ貼付用!BO1140="","",ＣＳＶ貼付用!BO1140+データ!$N$9)</f>
        <v/>
      </c>
      <c r="C1140" s="50" t="str">
        <f>IF(ＣＳＶ貼付用!CD1140="","",ＣＳＶ貼付用!CD1140+データ!$N$9)</f>
        <v/>
      </c>
      <c r="D1140" s="50" t="str">
        <f>IF(ＣＳＶ貼付用!CP1140="","",ＣＳＶ貼付用!CP1140+データ!$N$9)</f>
        <v/>
      </c>
      <c r="E1140" s="50" t="str">
        <f>IF(ＣＳＶ貼付用!DH1140="","",ＣＳＶ貼付用!DH1140+データ!$N$9)</f>
        <v/>
      </c>
      <c r="F1140" s="50" t="str">
        <f>IF(ＣＳＶ貼付用!DW1140="","",ＣＳＶ貼付用!DW1140+データ!$N$9)</f>
        <v/>
      </c>
    </row>
    <row r="1141" spans="1:6" x14ac:dyDescent="0.15">
      <c r="A1141" s="50" t="str">
        <f>IF(ＣＳＶ貼付用!AZ1141="","",ＣＳＶ貼付用!AZ1141+データ!$N$9)</f>
        <v/>
      </c>
      <c r="B1141" s="50" t="str">
        <f>IF(ＣＳＶ貼付用!BO1141="","",ＣＳＶ貼付用!BO1141+データ!$N$9)</f>
        <v/>
      </c>
      <c r="C1141" s="50" t="str">
        <f>IF(ＣＳＶ貼付用!CD1141="","",ＣＳＶ貼付用!CD1141+データ!$N$9)</f>
        <v/>
      </c>
      <c r="D1141" s="50" t="str">
        <f>IF(ＣＳＶ貼付用!CP1141="","",ＣＳＶ貼付用!CP1141+データ!$N$9)</f>
        <v/>
      </c>
      <c r="E1141" s="50" t="str">
        <f>IF(ＣＳＶ貼付用!DH1141="","",ＣＳＶ貼付用!DH1141+データ!$N$9)</f>
        <v/>
      </c>
      <c r="F1141" s="50" t="str">
        <f>IF(ＣＳＶ貼付用!DW1141="","",ＣＳＶ貼付用!DW1141+データ!$N$9)</f>
        <v/>
      </c>
    </row>
    <row r="1142" spans="1:6" x14ac:dyDescent="0.15">
      <c r="A1142" s="50" t="str">
        <f>IF(ＣＳＶ貼付用!AZ1142="","",ＣＳＶ貼付用!AZ1142+データ!$N$9)</f>
        <v/>
      </c>
      <c r="B1142" s="50" t="str">
        <f>IF(ＣＳＶ貼付用!BO1142="","",ＣＳＶ貼付用!BO1142+データ!$N$9)</f>
        <v/>
      </c>
      <c r="C1142" s="50" t="str">
        <f>IF(ＣＳＶ貼付用!CD1142="","",ＣＳＶ貼付用!CD1142+データ!$N$9)</f>
        <v/>
      </c>
      <c r="D1142" s="50" t="str">
        <f>IF(ＣＳＶ貼付用!CP1142="","",ＣＳＶ貼付用!CP1142+データ!$N$9)</f>
        <v/>
      </c>
      <c r="E1142" s="50" t="str">
        <f>IF(ＣＳＶ貼付用!DH1142="","",ＣＳＶ貼付用!DH1142+データ!$N$9)</f>
        <v/>
      </c>
      <c r="F1142" s="50" t="str">
        <f>IF(ＣＳＶ貼付用!DW1142="","",ＣＳＶ貼付用!DW1142+データ!$N$9)</f>
        <v/>
      </c>
    </row>
    <row r="1143" spans="1:6" x14ac:dyDescent="0.15">
      <c r="A1143" s="50" t="str">
        <f>IF(ＣＳＶ貼付用!AZ1143="","",ＣＳＶ貼付用!AZ1143+データ!$N$9)</f>
        <v/>
      </c>
      <c r="B1143" s="50" t="str">
        <f>IF(ＣＳＶ貼付用!BO1143="","",ＣＳＶ貼付用!BO1143+データ!$N$9)</f>
        <v/>
      </c>
      <c r="C1143" s="50" t="str">
        <f>IF(ＣＳＶ貼付用!CD1143="","",ＣＳＶ貼付用!CD1143+データ!$N$9)</f>
        <v/>
      </c>
      <c r="D1143" s="50" t="str">
        <f>IF(ＣＳＶ貼付用!CP1143="","",ＣＳＶ貼付用!CP1143+データ!$N$9)</f>
        <v/>
      </c>
      <c r="E1143" s="50" t="str">
        <f>IF(ＣＳＶ貼付用!DH1143="","",ＣＳＶ貼付用!DH1143+データ!$N$9)</f>
        <v/>
      </c>
      <c r="F1143" s="50" t="str">
        <f>IF(ＣＳＶ貼付用!DW1143="","",ＣＳＶ貼付用!DW1143+データ!$N$9)</f>
        <v/>
      </c>
    </row>
    <row r="1144" spans="1:6" x14ac:dyDescent="0.15">
      <c r="A1144" s="50" t="str">
        <f>IF(ＣＳＶ貼付用!AZ1144="","",ＣＳＶ貼付用!AZ1144+データ!$N$9)</f>
        <v/>
      </c>
      <c r="B1144" s="50" t="str">
        <f>IF(ＣＳＶ貼付用!BO1144="","",ＣＳＶ貼付用!BO1144+データ!$N$9)</f>
        <v/>
      </c>
      <c r="C1144" s="50" t="str">
        <f>IF(ＣＳＶ貼付用!CD1144="","",ＣＳＶ貼付用!CD1144+データ!$N$9)</f>
        <v/>
      </c>
      <c r="D1144" s="50" t="str">
        <f>IF(ＣＳＶ貼付用!CP1144="","",ＣＳＶ貼付用!CP1144+データ!$N$9)</f>
        <v/>
      </c>
      <c r="E1144" s="50" t="str">
        <f>IF(ＣＳＶ貼付用!DH1144="","",ＣＳＶ貼付用!DH1144+データ!$N$9)</f>
        <v/>
      </c>
      <c r="F1144" s="50" t="str">
        <f>IF(ＣＳＶ貼付用!DW1144="","",ＣＳＶ貼付用!DW1144+データ!$N$9)</f>
        <v/>
      </c>
    </row>
    <row r="1145" spans="1:6" x14ac:dyDescent="0.15">
      <c r="A1145" s="50" t="str">
        <f>IF(ＣＳＶ貼付用!AZ1145="","",ＣＳＶ貼付用!AZ1145+データ!$N$9)</f>
        <v/>
      </c>
      <c r="B1145" s="50" t="str">
        <f>IF(ＣＳＶ貼付用!BO1145="","",ＣＳＶ貼付用!BO1145+データ!$N$9)</f>
        <v/>
      </c>
      <c r="C1145" s="50" t="str">
        <f>IF(ＣＳＶ貼付用!CD1145="","",ＣＳＶ貼付用!CD1145+データ!$N$9)</f>
        <v/>
      </c>
      <c r="D1145" s="50" t="str">
        <f>IF(ＣＳＶ貼付用!CP1145="","",ＣＳＶ貼付用!CP1145+データ!$N$9)</f>
        <v/>
      </c>
      <c r="E1145" s="50" t="str">
        <f>IF(ＣＳＶ貼付用!DH1145="","",ＣＳＶ貼付用!DH1145+データ!$N$9)</f>
        <v/>
      </c>
      <c r="F1145" s="50" t="str">
        <f>IF(ＣＳＶ貼付用!DW1145="","",ＣＳＶ貼付用!DW1145+データ!$N$9)</f>
        <v/>
      </c>
    </row>
    <row r="1146" spans="1:6" x14ac:dyDescent="0.15">
      <c r="A1146" s="50" t="str">
        <f>IF(ＣＳＶ貼付用!AZ1146="","",ＣＳＶ貼付用!AZ1146+データ!$N$9)</f>
        <v/>
      </c>
      <c r="B1146" s="50" t="str">
        <f>IF(ＣＳＶ貼付用!BO1146="","",ＣＳＶ貼付用!BO1146+データ!$N$9)</f>
        <v/>
      </c>
      <c r="C1146" s="50" t="str">
        <f>IF(ＣＳＶ貼付用!CD1146="","",ＣＳＶ貼付用!CD1146+データ!$N$9)</f>
        <v/>
      </c>
      <c r="D1146" s="50" t="str">
        <f>IF(ＣＳＶ貼付用!CP1146="","",ＣＳＶ貼付用!CP1146+データ!$N$9)</f>
        <v/>
      </c>
      <c r="E1146" s="50" t="str">
        <f>IF(ＣＳＶ貼付用!DH1146="","",ＣＳＶ貼付用!DH1146+データ!$N$9)</f>
        <v/>
      </c>
      <c r="F1146" s="50" t="str">
        <f>IF(ＣＳＶ貼付用!DW1146="","",ＣＳＶ貼付用!DW1146+データ!$N$9)</f>
        <v/>
      </c>
    </row>
    <row r="1147" spans="1:6" x14ac:dyDescent="0.15">
      <c r="A1147" s="50" t="str">
        <f>IF(ＣＳＶ貼付用!AZ1147="","",ＣＳＶ貼付用!AZ1147+データ!$N$9)</f>
        <v/>
      </c>
      <c r="B1147" s="50" t="str">
        <f>IF(ＣＳＶ貼付用!BO1147="","",ＣＳＶ貼付用!BO1147+データ!$N$9)</f>
        <v/>
      </c>
      <c r="C1147" s="50" t="str">
        <f>IF(ＣＳＶ貼付用!CD1147="","",ＣＳＶ貼付用!CD1147+データ!$N$9)</f>
        <v/>
      </c>
      <c r="D1147" s="50" t="str">
        <f>IF(ＣＳＶ貼付用!CP1147="","",ＣＳＶ貼付用!CP1147+データ!$N$9)</f>
        <v/>
      </c>
      <c r="E1147" s="50" t="str">
        <f>IF(ＣＳＶ貼付用!DH1147="","",ＣＳＶ貼付用!DH1147+データ!$N$9)</f>
        <v/>
      </c>
      <c r="F1147" s="50" t="str">
        <f>IF(ＣＳＶ貼付用!DW1147="","",ＣＳＶ貼付用!DW1147+データ!$N$9)</f>
        <v/>
      </c>
    </row>
    <row r="1148" spans="1:6" x14ac:dyDescent="0.15">
      <c r="A1148" s="50" t="str">
        <f>IF(ＣＳＶ貼付用!AZ1148="","",ＣＳＶ貼付用!AZ1148+データ!$N$9)</f>
        <v/>
      </c>
      <c r="B1148" s="50" t="str">
        <f>IF(ＣＳＶ貼付用!BO1148="","",ＣＳＶ貼付用!BO1148+データ!$N$9)</f>
        <v/>
      </c>
      <c r="C1148" s="50" t="str">
        <f>IF(ＣＳＶ貼付用!CD1148="","",ＣＳＶ貼付用!CD1148+データ!$N$9)</f>
        <v/>
      </c>
      <c r="D1148" s="50" t="str">
        <f>IF(ＣＳＶ貼付用!CP1148="","",ＣＳＶ貼付用!CP1148+データ!$N$9)</f>
        <v/>
      </c>
      <c r="E1148" s="50" t="str">
        <f>IF(ＣＳＶ貼付用!DH1148="","",ＣＳＶ貼付用!DH1148+データ!$N$9)</f>
        <v/>
      </c>
      <c r="F1148" s="50" t="str">
        <f>IF(ＣＳＶ貼付用!DW1148="","",ＣＳＶ貼付用!DW1148+データ!$N$9)</f>
        <v/>
      </c>
    </row>
    <row r="1149" spans="1:6" x14ac:dyDescent="0.15">
      <c r="A1149" s="50" t="str">
        <f>IF(ＣＳＶ貼付用!AZ1149="","",ＣＳＶ貼付用!AZ1149+データ!$N$9)</f>
        <v/>
      </c>
      <c r="B1149" s="50" t="str">
        <f>IF(ＣＳＶ貼付用!BO1149="","",ＣＳＶ貼付用!BO1149+データ!$N$9)</f>
        <v/>
      </c>
      <c r="C1149" s="50" t="str">
        <f>IF(ＣＳＶ貼付用!CD1149="","",ＣＳＶ貼付用!CD1149+データ!$N$9)</f>
        <v/>
      </c>
      <c r="D1149" s="50" t="str">
        <f>IF(ＣＳＶ貼付用!CP1149="","",ＣＳＶ貼付用!CP1149+データ!$N$9)</f>
        <v/>
      </c>
      <c r="E1149" s="50" t="str">
        <f>IF(ＣＳＶ貼付用!DH1149="","",ＣＳＶ貼付用!DH1149+データ!$N$9)</f>
        <v/>
      </c>
      <c r="F1149" s="50" t="str">
        <f>IF(ＣＳＶ貼付用!DW1149="","",ＣＳＶ貼付用!DW1149+データ!$N$9)</f>
        <v/>
      </c>
    </row>
    <row r="1150" spans="1:6" x14ac:dyDescent="0.15">
      <c r="A1150" s="50" t="str">
        <f>IF(ＣＳＶ貼付用!AZ1150="","",ＣＳＶ貼付用!AZ1150+データ!$N$9)</f>
        <v/>
      </c>
      <c r="B1150" s="50" t="str">
        <f>IF(ＣＳＶ貼付用!BO1150="","",ＣＳＶ貼付用!BO1150+データ!$N$9)</f>
        <v/>
      </c>
      <c r="C1150" s="50" t="str">
        <f>IF(ＣＳＶ貼付用!CD1150="","",ＣＳＶ貼付用!CD1150+データ!$N$9)</f>
        <v/>
      </c>
      <c r="D1150" s="50" t="str">
        <f>IF(ＣＳＶ貼付用!CP1150="","",ＣＳＶ貼付用!CP1150+データ!$N$9)</f>
        <v/>
      </c>
      <c r="E1150" s="50" t="str">
        <f>IF(ＣＳＶ貼付用!DH1150="","",ＣＳＶ貼付用!DH1150+データ!$N$9)</f>
        <v/>
      </c>
      <c r="F1150" s="50" t="str">
        <f>IF(ＣＳＶ貼付用!DW1150="","",ＣＳＶ貼付用!DW1150+データ!$N$9)</f>
        <v/>
      </c>
    </row>
    <row r="1151" spans="1:6" x14ac:dyDescent="0.15">
      <c r="A1151" s="50" t="str">
        <f>IF(ＣＳＶ貼付用!AZ1151="","",ＣＳＶ貼付用!AZ1151+データ!$N$9)</f>
        <v/>
      </c>
      <c r="B1151" s="50" t="str">
        <f>IF(ＣＳＶ貼付用!BO1151="","",ＣＳＶ貼付用!BO1151+データ!$N$9)</f>
        <v/>
      </c>
      <c r="C1151" s="50" t="str">
        <f>IF(ＣＳＶ貼付用!CD1151="","",ＣＳＶ貼付用!CD1151+データ!$N$9)</f>
        <v/>
      </c>
      <c r="D1151" s="50" t="str">
        <f>IF(ＣＳＶ貼付用!CP1151="","",ＣＳＶ貼付用!CP1151+データ!$N$9)</f>
        <v/>
      </c>
      <c r="E1151" s="50" t="str">
        <f>IF(ＣＳＶ貼付用!DH1151="","",ＣＳＶ貼付用!DH1151+データ!$N$9)</f>
        <v/>
      </c>
      <c r="F1151" s="50" t="str">
        <f>IF(ＣＳＶ貼付用!DW1151="","",ＣＳＶ貼付用!DW1151+データ!$N$9)</f>
        <v/>
      </c>
    </row>
    <row r="1152" spans="1:6" x14ac:dyDescent="0.15">
      <c r="A1152" s="50" t="str">
        <f>IF(ＣＳＶ貼付用!AZ1152="","",ＣＳＶ貼付用!AZ1152+データ!$N$9)</f>
        <v/>
      </c>
      <c r="B1152" s="50" t="str">
        <f>IF(ＣＳＶ貼付用!BO1152="","",ＣＳＶ貼付用!BO1152+データ!$N$9)</f>
        <v/>
      </c>
      <c r="C1152" s="50" t="str">
        <f>IF(ＣＳＶ貼付用!CD1152="","",ＣＳＶ貼付用!CD1152+データ!$N$9)</f>
        <v/>
      </c>
      <c r="D1152" s="50" t="str">
        <f>IF(ＣＳＶ貼付用!CP1152="","",ＣＳＶ貼付用!CP1152+データ!$N$9)</f>
        <v/>
      </c>
      <c r="E1152" s="50" t="str">
        <f>IF(ＣＳＶ貼付用!DH1152="","",ＣＳＶ貼付用!DH1152+データ!$N$9)</f>
        <v/>
      </c>
      <c r="F1152" s="50" t="str">
        <f>IF(ＣＳＶ貼付用!DW1152="","",ＣＳＶ貼付用!DW1152+データ!$N$9)</f>
        <v/>
      </c>
    </row>
    <row r="1153" spans="1:6" x14ac:dyDescent="0.15">
      <c r="A1153" s="50" t="str">
        <f>IF(ＣＳＶ貼付用!AZ1153="","",ＣＳＶ貼付用!AZ1153+データ!$N$9)</f>
        <v/>
      </c>
      <c r="B1153" s="50" t="str">
        <f>IF(ＣＳＶ貼付用!BO1153="","",ＣＳＶ貼付用!BO1153+データ!$N$9)</f>
        <v/>
      </c>
      <c r="C1153" s="50" t="str">
        <f>IF(ＣＳＶ貼付用!CD1153="","",ＣＳＶ貼付用!CD1153+データ!$N$9)</f>
        <v/>
      </c>
      <c r="D1153" s="50" t="str">
        <f>IF(ＣＳＶ貼付用!CP1153="","",ＣＳＶ貼付用!CP1153+データ!$N$9)</f>
        <v/>
      </c>
      <c r="E1153" s="50" t="str">
        <f>IF(ＣＳＶ貼付用!DH1153="","",ＣＳＶ貼付用!DH1153+データ!$N$9)</f>
        <v/>
      </c>
      <c r="F1153" s="50" t="str">
        <f>IF(ＣＳＶ貼付用!DW1153="","",ＣＳＶ貼付用!DW1153+データ!$N$9)</f>
        <v/>
      </c>
    </row>
    <row r="1154" spans="1:6" x14ac:dyDescent="0.15">
      <c r="A1154" s="50" t="str">
        <f>IF(ＣＳＶ貼付用!AZ1154="","",ＣＳＶ貼付用!AZ1154+データ!$N$9)</f>
        <v/>
      </c>
      <c r="B1154" s="50" t="str">
        <f>IF(ＣＳＶ貼付用!BO1154="","",ＣＳＶ貼付用!BO1154+データ!$N$9)</f>
        <v/>
      </c>
      <c r="C1154" s="50" t="str">
        <f>IF(ＣＳＶ貼付用!CD1154="","",ＣＳＶ貼付用!CD1154+データ!$N$9)</f>
        <v/>
      </c>
      <c r="D1154" s="50" t="str">
        <f>IF(ＣＳＶ貼付用!CP1154="","",ＣＳＶ貼付用!CP1154+データ!$N$9)</f>
        <v/>
      </c>
      <c r="E1154" s="50" t="str">
        <f>IF(ＣＳＶ貼付用!DH1154="","",ＣＳＶ貼付用!DH1154+データ!$N$9)</f>
        <v/>
      </c>
      <c r="F1154" s="50" t="str">
        <f>IF(ＣＳＶ貼付用!DW1154="","",ＣＳＶ貼付用!DW1154+データ!$N$9)</f>
        <v/>
      </c>
    </row>
    <row r="1155" spans="1:6" x14ac:dyDescent="0.15">
      <c r="A1155" s="50" t="str">
        <f>IF(ＣＳＶ貼付用!AZ1155="","",ＣＳＶ貼付用!AZ1155+データ!$N$9)</f>
        <v/>
      </c>
      <c r="B1155" s="50" t="str">
        <f>IF(ＣＳＶ貼付用!BO1155="","",ＣＳＶ貼付用!BO1155+データ!$N$9)</f>
        <v/>
      </c>
      <c r="C1155" s="50" t="str">
        <f>IF(ＣＳＶ貼付用!CD1155="","",ＣＳＶ貼付用!CD1155+データ!$N$9)</f>
        <v/>
      </c>
      <c r="D1155" s="50" t="str">
        <f>IF(ＣＳＶ貼付用!CP1155="","",ＣＳＶ貼付用!CP1155+データ!$N$9)</f>
        <v/>
      </c>
      <c r="E1155" s="50" t="str">
        <f>IF(ＣＳＶ貼付用!DH1155="","",ＣＳＶ貼付用!DH1155+データ!$N$9)</f>
        <v/>
      </c>
      <c r="F1155" s="50" t="str">
        <f>IF(ＣＳＶ貼付用!DW1155="","",ＣＳＶ貼付用!DW1155+データ!$N$9)</f>
        <v/>
      </c>
    </row>
    <row r="1156" spans="1:6" x14ac:dyDescent="0.15">
      <c r="A1156" s="50" t="str">
        <f>IF(ＣＳＶ貼付用!AZ1156="","",ＣＳＶ貼付用!AZ1156+データ!$N$9)</f>
        <v/>
      </c>
      <c r="B1156" s="50" t="str">
        <f>IF(ＣＳＶ貼付用!BO1156="","",ＣＳＶ貼付用!BO1156+データ!$N$9)</f>
        <v/>
      </c>
      <c r="C1156" s="50" t="str">
        <f>IF(ＣＳＶ貼付用!CD1156="","",ＣＳＶ貼付用!CD1156+データ!$N$9)</f>
        <v/>
      </c>
      <c r="D1156" s="50" t="str">
        <f>IF(ＣＳＶ貼付用!CP1156="","",ＣＳＶ貼付用!CP1156+データ!$N$9)</f>
        <v/>
      </c>
      <c r="E1156" s="50" t="str">
        <f>IF(ＣＳＶ貼付用!DH1156="","",ＣＳＶ貼付用!DH1156+データ!$N$9)</f>
        <v/>
      </c>
      <c r="F1156" s="50" t="str">
        <f>IF(ＣＳＶ貼付用!DW1156="","",ＣＳＶ貼付用!DW1156+データ!$N$9)</f>
        <v/>
      </c>
    </row>
    <row r="1157" spans="1:6" x14ac:dyDescent="0.15">
      <c r="A1157" s="50" t="str">
        <f>IF(ＣＳＶ貼付用!AZ1157="","",ＣＳＶ貼付用!AZ1157+データ!$N$9)</f>
        <v/>
      </c>
      <c r="B1157" s="50" t="str">
        <f>IF(ＣＳＶ貼付用!BO1157="","",ＣＳＶ貼付用!BO1157+データ!$N$9)</f>
        <v/>
      </c>
      <c r="C1157" s="50" t="str">
        <f>IF(ＣＳＶ貼付用!CD1157="","",ＣＳＶ貼付用!CD1157+データ!$N$9)</f>
        <v/>
      </c>
      <c r="D1157" s="50" t="str">
        <f>IF(ＣＳＶ貼付用!CP1157="","",ＣＳＶ貼付用!CP1157+データ!$N$9)</f>
        <v/>
      </c>
      <c r="E1157" s="50" t="str">
        <f>IF(ＣＳＶ貼付用!DH1157="","",ＣＳＶ貼付用!DH1157+データ!$N$9)</f>
        <v/>
      </c>
      <c r="F1157" s="50" t="str">
        <f>IF(ＣＳＶ貼付用!DW1157="","",ＣＳＶ貼付用!DW1157+データ!$N$9)</f>
        <v/>
      </c>
    </row>
    <row r="1158" spans="1:6" x14ac:dyDescent="0.15">
      <c r="A1158" s="50" t="str">
        <f>IF(ＣＳＶ貼付用!AZ1158="","",ＣＳＶ貼付用!AZ1158+データ!$N$9)</f>
        <v/>
      </c>
      <c r="B1158" s="50" t="str">
        <f>IF(ＣＳＶ貼付用!BO1158="","",ＣＳＶ貼付用!BO1158+データ!$N$9)</f>
        <v/>
      </c>
      <c r="C1158" s="50" t="str">
        <f>IF(ＣＳＶ貼付用!CD1158="","",ＣＳＶ貼付用!CD1158+データ!$N$9)</f>
        <v/>
      </c>
      <c r="D1158" s="50" t="str">
        <f>IF(ＣＳＶ貼付用!CP1158="","",ＣＳＶ貼付用!CP1158+データ!$N$9)</f>
        <v/>
      </c>
      <c r="E1158" s="50" t="str">
        <f>IF(ＣＳＶ貼付用!DH1158="","",ＣＳＶ貼付用!DH1158+データ!$N$9)</f>
        <v/>
      </c>
      <c r="F1158" s="50" t="str">
        <f>IF(ＣＳＶ貼付用!DW1158="","",ＣＳＶ貼付用!DW1158+データ!$N$9)</f>
        <v/>
      </c>
    </row>
    <row r="1159" spans="1:6" x14ac:dyDescent="0.15">
      <c r="A1159" s="50" t="str">
        <f>IF(ＣＳＶ貼付用!AZ1159="","",ＣＳＶ貼付用!AZ1159+データ!$N$9)</f>
        <v/>
      </c>
      <c r="B1159" s="50" t="str">
        <f>IF(ＣＳＶ貼付用!BO1159="","",ＣＳＶ貼付用!BO1159+データ!$N$9)</f>
        <v/>
      </c>
      <c r="C1159" s="50" t="str">
        <f>IF(ＣＳＶ貼付用!CD1159="","",ＣＳＶ貼付用!CD1159+データ!$N$9)</f>
        <v/>
      </c>
      <c r="D1159" s="50" t="str">
        <f>IF(ＣＳＶ貼付用!CP1159="","",ＣＳＶ貼付用!CP1159+データ!$N$9)</f>
        <v/>
      </c>
      <c r="E1159" s="50" t="str">
        <f>IF(ＣＳＶ貼付用!DH1159="","",ＣＳＶ貼付用!DH1159+データ!$N$9)</f>
        <v/>
      </c>
      <c r="F1159" s="50" t="str">
        <f>IF(ＣＳＶ貼付用!DW1159="","",ＣＳＶ貼付用!DW1159+データ!$N$9)</f>
        <v/>
      </c>
    </row>
    <row r="1160" spans="1:6" x14ac:dyDescent="0.15">
      <c r="A1160" s="50" t="str">
        <f>IF(ＣＳＶ貼付用!AZ1160="","",ＣＳＶ貼付用!AZ1160+データ!$N$9)</f>
        <v/>
      </c>
      <c r="B1160" s="50" t="str">
        <f>IF(ＣＳＶ貼付用!BO1160="","",ＣＳＶ貼付用!BO1160+データ!$N$9)</f>
        <v/>
      </c>
      <c r="C1160" s="50" t="str">
        <f>IF(ＣＳＶ貼付用!CD1160="","",ＣＳＶ貼付用!CD1160+データ!$N$9)</f>
        <v/>
      </c>
      <c r="D1160" s="50" t="str">
        <f>IF(ＣＳＶ貼付用!CP1160="","",ＣＳＶ貼付用!CP1160+データ!$N$9)</f>
        <v/>
      </c>
      <c r="E1160" s="50" t="str">
        <f>IF(ＣＳＶ貼付用!DH1160="","",ＣＳＶ貼付用!DH1160+データ!$N$9)</f>
        <v/>
      </c>
      <c r="F1160" s="50" t="str">
        <f>IF(ＣＳＶ貼付用!DW1160="","",ＣＳＶ貼付用!DW1160+データ!$N$9)</f>
        <v/>
      </c>
    </row>
    <row r="1161" spans="1:6" x14ac:dyDescent="0.15">
      <c r="A1161" s="50" t="str">
        <f>IF(ＣＳＶ貼付用!AZ1161="","",ＣＳＶ貼付用!AZ1161+データ!$N$9)</f>
        <v/>
      </c>
      <c r="B1161" s="50" t="str">
        <f>IF(ＣＳＶ貼付用!BO1161="","",ＣＳＶ貼付用!BO1161+データ!$N$9)</f>
        <v/>
      </c>
      <c r="C1161" s="50" t="str">
        <f>IF(ＣＳＶ貼付用!CD1161="","",ＣＳＶ貼付用!CD1161+データ!$N$9)</f>
        <v/>
      </c>
      <c r="D1161" s="50" t="str">
        <f>IF(ＣＳＶ貼付用!CP1161="","",ＣＳＶ貼付用!CP1161+データ!$N$9)</f>
        <v/>
      </c>
      <c r="E1161" s="50" t="str">
        <f>IF(ＣＳＶ貼付用!DH1161="","",ＣＳＶ貼付用!DH1161+データ!$N$9)</f>
        <v/>
      </c>
      <c r="F1161" s="50" t="str">
        <f>IF(ＣＳＶ貼付用!DW1161="","",ＣＳＶ貼付用!DW1161+データ!$N$9)</f>
        <v/>
      </c>
    </row>
    <row r="1162" spans="1:6" x14ac:dyDescent="0.15">
      <c r="A1162" s="50" t="str">
        <f>IF(ＣＳＶ貼付用!AZ1162="","",ＣＳＶ貼付用!AZ1162+データ!$N$9)</f>
        <v/>
      </c>
      <c r="B1162" s="50" t="str">
        <f>IF(ＣＳＶ貼付用!BO1162="","",ＣＳＶ貼付用!BO1162+データ!$N$9)</f>
        <v/>
      </c>
      <c r="C1162" s="50" t="str">
        <f>IF(ＣＳＶ貼付用!CD1162="","",ＣＳＶ貼付用!CD1162+データ!$N$9)</f>
        <v/>
      </c>
      <c r="D1162" s="50" t="str">
        <f>IF(ＣＳＶ貼付用!CP1162="","",ＣＳＶ貼付用!CP1162+データ!$N$9)</f>
        <v/>
      </c>
      <c r="E1162" s="50" t="str">
        <f>IF(ＣＳＶ貼付用!DH1162="","",ＣＳＶ貼付用!DH1162+データ!$N$9)</f>
        <v/>
      </c>
      <c r="F1162" s="50" t="str">
        <f>IF(ＣＳＶ貼付用!DW1162="","",ＣＳＶ貼付用!DW1162+データ!$N$9)</f>
        <v/>
      </c>
    </row>
    <row r="1163" spans="1:6" x14ac:dyDescent="0.15">
      <c r="A1163" s="50" t="str">
        <f>IF(ＣＳＶ貼付用!AZ1163="","",ＣＳＶ貼付用!AZ1163+データ!$N$9)</f>
        <v/>
      </c>
      <c r="B1163" s="50" t="str">
        <f>IF(ＣＳＶ貼付用!BO1163="","",ＣＳＶ貼付用!BO1163+データ!$N$9)</f>
        <v/>
      </c>
      <c r="C1163" s="50" t="str">
        <f>IF(ＣＳＶ貼付用!CD1163="","",ＣＳＶ貼付用!CD1163+データ!$N$9)</f>
        <v/>
      </c>
      <c r="D1163" s="50" t="str">
        <f>IF(ＣＳＶ貼付用!CP1163="","",ＣＳＶ貼付用!CP1163+データ!$N$9)</f>
        <v/>
      </c>
      <c r="E1163" s="50" t="str">
        <f>IF(ＣＳＶ貼付用!DH1163="","",ＣＳＶ貼付用!DH1163+データ!$N$9)</f>
        <v/>
      </c>
      <c r="F1163" s="50" t="str">
        <f>IF(ＣＳＶ貼付用!DW1163="","",ＣＳＶ貼付用!DW1163+データ!$N$9)</f>
        <v/>
      </c>
    </row>
    <row r="1164" spans="1:6" x14ac:dyDescent="0.15">
      <c r="A1164" s="50" t="str">
        <f>IF(ＣＳＶ貼付用!AZ1164="","",ＣＳＶ貼付用!AZ1164+データ!$N$9)</f>
        <v/>
      </c>
      <c r="B1164" s="50" t="str">
        <f>IF(ＣＳＶ貼付用!BO1164="","",ＣＳＶ貼付用!BO1164+データ!$N$9)</f>
        <v/>
      </c>
      <c r="C1164" s="50" t="str">
        <f>IF(ＣＳＶ貼付用!CD1164="","",ＣＳＶ貼付用!CD1164+データ!$N$9)</f>
        <v/>
      </c>
      <c r="D1164" s="50" t="str">
        <f>IF(ＣＳＶ貼付用!CP1164="","",ＣＳＶ貼付用!CP1164+データ!$N$9)</f>
        <v/>
      </c>
      <c r="E1164" s="50" t="str">
        <f>IF(ＣＳＶ貼付用!DH1164="","",ＣＳＶ貼付用!DH1164+データ!$N$9)</f>
        <v/>
      </c>
      <c r="F1164" s="50" t="str">
        <f>IF(ＣＳＶ貼付用!DW1164="","",ＣＳＶ貼付用!DW1164+データ!$N$9)</f>
        <v/>
      </c>
    </row>
    <row r="1165" spans="1:6" x14ac:dyDescent="0.15">
      <c r="A1165" s="50" t="str">
        <f>IF(ＣＳＶ貼付用!AZ1165="","",ＣＳＶ貼付用!AZ1165+データ!$N$9)</f>
        <v/>
      </c>
      <c r="B1165" s="50" t="str">
        <f>IF(ＣＳＶ貼付用!BO1165="","",ＣＳＶ貼付用!BO1165+データ!$N$9)</f>
        <v/>
      </c>
      <c r="C1165" s="50" t="str">
        <f>IF(ＣＳＶ貼付用!CD1165="","",ＣＳＶ貼付用!CD1165+データ!$N$9)</f>
        <v/>
      </c>
      <c r="D1165" s="50" t="str">
        <f>IF(ＣＳＶ貼付用!CP1165="","",ＣＳＶ貼付用!CP1165+データ!$N$9)</f>
        <v/>
      </c>
      <c r="E1165" s="50" t="str">
        <f>IF(ＣＳＶ貼付用!DH1165="","",ＣＳＶ貼付用!DH1165+データ!$N$9)</f>
        <v/>
      </c>
      <c r="F1165" s="50" t="str">
        <f>IF(ＣＳＶ貼付用!DW1165="","",ＣＳＶ貼付用!DW1165+データ!$N$9)</f>
        <v/>
      </c>
    </row>
    <row r="1166" spans="1:6" x14ac:dyDescent="0.15">
      <c r="A1166" s="50" t="str">
        <f>IF(ＣＳＶ貼付用!AZ1166="","",ＣＳＶ貼付用!AZ1166+データ!$N$9)</f>
        <v/>
      </c>
      <c r="B1166" s="50" t="str">
        <f>IF(ＣＳＶ貼付用!BO1166="","",ＣＳＶ貼付用!BO1166+データ!$N$9)</f>
        <v/>
      </c>
      <c r="C1166" s="50" t="str">
        <f>IF(ＣＳＶ貼付用!CD1166="","",ＣＳＶ貼付用!CD1166+データ!$N$9)</f>
        <v/>
      </c>
      <c r="D1166" s="50" t="str">
        <f>IF(ＣＳＶ貼付用!CP1166="","",ＣＳＶ貼付用!CP1166+データ!$N$9)</f>
        <v/>
      </c>
      <c r="E1166" s="50" t="str">
        <f>IF(ＣＳＶ貼付用!DH1166="","",ＣＳＶ貼付用!DH1166+データ!$N$9)</f>
        <v/>
      </c>
      <c r="F1166" s="50" t="str">
        <f>IF(ＣＳＶ貼付用!DW1166="","",ＣＳＶ貼付用!DW1166+データ!$N$9)</f>
        <v/>
      </c>
    </row>
    <row r="1167" spans="1:6" x14ac:dyDescent="0.15">
      <c r="A1167" s="50" t="str">
        <f>IF(ＣＳＶ貼付用!AZ1167="","",ＣＳＶ貼付用!AZ1167+データ!$N$9)</f>
        <v/>
      </c>
      <c r="B1167" s="50" t="str">
        <f>IF(ＣＳＶ貼付用!BO1167="","",ＣＳＶ貼付用!BO1167+データ!$N$9)</f>
        <v/>
      </c>
      <c r="C1167" s="50" t="str">
        <f>IF(ＣＳＶ貼付用!CD1167="","",ＣＳＶ貼付用!CD1167+データ!$N$9)</f>
        <v/>
      </c>
      <c r="D1167" s="50" t="str">
        <f>IF(ＣＳＶ貼付用!CP1167="","",ＣＳＶ貼付用!CP1167+データ!$N$9)</f>
        <v/>
      </c>
      <c r="E1167" s="50" t="str">
        <f>IF(ＣＳＶ貼付用!DH1167="","",ＣＳＶ貼付用!DH1167+データ!$N$9)</f>
        <v/>
      </c>
      <c r="F1167" s="50" t="str">
        <f>IF(ＣＳＶ貼付用!DW1167="","",ＣＳＶ貼付用!DW1167+データ!$N$9)</f>
        <v/>
      </c>
    </row>
    <row r="1168" spans="1:6" x14ac:dyDescent="0.15">
      <c r="A1168" s="50" t="str">
        <f>IF(ＣＳＶ貼付用!AZ1168="","",ＣＳＶ貼付用!AZ1168+データ!$N$9)</f>
        <v/>
      </c>
      <c r="B1168" s="50" t="str">
        <f>IF(ＣＳＶ貼付用!BO1168="","",ＣＳＶ貼付用!BO1168+データ!$N$9)</f>
        <v/>
      </c>
      <c r="C1168" s="50" t="str">
        <f>IF(ＣＳＶ貼付用!CD1168="","",ＣＳＶ貼付用!CD1168+データ!$N$9)</f>
        <v/>
      </c>
      <c r="D1168" s="50" t="str">
        <f>IF(ＣＳＶ貼付用!CP1168="","",ＣＳＶ貼付用!CP1168+データ!$N$9)</f>
        <v/>
      </c>
      <c r="E1168" s="50" t="str">
        <f>IF(ＣＳＶ貼付用!DH1168="","",ＣＳＶ貼付用!DH1168+データ!$N$9)</f>
        <v/>
      </c>
      <c r="F1168" s="50" t="str">
        <f>IF(ＣＳＶ貼付用!DW1168="","",ＣＳＶ貼付用!DW1168+データ!$N$9)</f>
        <v/>
      </c>
    </row>
    <row r="1169" spans="1:6" x14ac:dyDescent="0.15">
      <c r="A1169" s="50" t="str">
        <f>IF(ＣＳＶ貼付用!AZ1169="","",ＣＳＶ貼付用!AZ1169+データ!$N$9)</f>
        <v/>
      </c>
      <c r="B1169" s="50" t="str">
        <f>IF(ＣＳＶ貼付用!BO1169="","",ＣＳＶ貼付用!BO1169+データ!$N$9)</f>
        <v/>
      </c>
      <c r="C1169" s="50" t="str">
        <f>IF(ＣＳＶ貼付用!CD1169="","",ＣＳＶ貼付用!CD1169+データ!$N$9)</f>
        <v/>
      </c>
      <c r="D1169" s="50" t="str">
        <f>IF(ＣＳＶ貼付用!CP1169="","",ＣＳＶ貼付用!CP1169+データ!$N$9)</f>
        <v/>
      </c>
      <c r="E1169" s="50" t="str">
        <f>IF(ＣＳＶ貼付用!DH1169="","",ＣＳＶ貼付用!DH1169+データ!$N$9)</f>
        <v/>
      </c>
      <c r="F1169" s="50" t="str">
        <f>IF(ＣＳＶ貼付用!DW1169="","",ＣＳＶ貼付用!DW1169+データ!$N$9)</f>
        <v/>
      </c>
    </row>
    <row r="1170" spans="1:6" x14ac:dyDescent="0.15">
      <c r="A1170" s="50" t="str">
        <f>IF(ＣＳＶ貼付用!AZ1170="","",ＣＳＶ貼付用!AZ1170+データ!$N$9)</f>
        <v/>
      </c>
      <c r="B1170" s="50" t="str">
        <f>IF(ＣＳＶ貼付用!BO1170="","",ＣＳＶ貼付用!BO1170+データ!$N$9)</f>
        <v/>
      </c>
      <c r="C1170" s="50" t="str">
        <f>IF(ＣＳＶ貼付用!CD1170="","",ＣＳＶ貼付用!CD1170+データ!$N$9)</f>
        <v/>
      </c>
      <c r="D1170" s="50" t="str">
        <f>IF(ＣＳＶ貼付用!CP1170="","",ＣＳＶ貼付用!CP1170+データ!$N$9)</f>
        <v/>
      </c>
      <c r="E1170" s="50" t="str">
        <f>IF(ＣＳＶ貼付用!DH1170="","",ＣＳＶ貼付用!DH1170+データ!$N$9)</f>
        <v/>
      </c>
      <c r="F1170" s="50" t="str">
        <f>IF(ＣＳＶ貼付用!DW1170="","",ＣＳＶ貼付用!DW1170+データ!$N$9)</f>
        <v/>
      </c>
    </row>
    <row r="1171" spans="1:6" x14ac:dyDescent="0.15">
      <c r="A1171" s="50" t="str">
        <f>IF(ＣＳＶ貼付用!AZ1171="","",ＣＳＶ貼付用!AZ1171+データ!$N$9)</f>
        <v/>
      </c>
      <c r="B1171" s="50" t="str">
        <f>IF(ＣＳＶ貼付用!BO1171="","",ＣＳＶ貼付用!BO1171+データ!$N$9)</f>
        <v/>
      </c>
      <c r="C1171" s="50" t="str">
        <f>IF(ＣＳＶ貼付用!CD1171="","",ＣＳＶ貼付用!CD1171+データ!$N$9)</f>
        <v/>
      </c>
      <c r="D1171" s="50" t="str">
        <f>IF(ＣＳＶ貼付用!CP1171="","",ＣＳＶ貼付用!CP1171+データ!$N$9)</f>
        <v/>
      </c>
      <c r="E1171" s="50" t="str">
        <f>IF(ＣＳＶ貼付用!DH1171="","",ＣＳＶ貼付用!DH1171+データ!$N$9)</f>
        <v/>
      </c>
      <c r="F1171" s="50" t="str">
        <f>IF(ＣＳＶ貼付用!DW1171="","",ＣＳＶ貼付用!DW1171+データ!$N$9)</f>
        <v/>
      </c>
    </row>
    <row r="1172" spans="1:6" x14ac:dyDescent="0.15">
      <c r="A1172" s="50" t="str">
        <f>IF(ＣＳＶ貼付用!AZ1172="","",ＣＳＶ貼付用!AZ1172+データ!$N$9)</f>
        <v/>
      </c>
      <c r="B1172" s="50" t="str">
        <f>IF(ＣＳＶ貼付用!BO1172="","",ＣＳＶ貼付用!BO1172+データ!$N$9)</f>
        <v/>
      </c>
      <c r="C1172" s="50" t="str">
        <f>IF(ＣＳＶ貼付用!CD1172="","",ＣＳＶ貼付用!CD1172+データ!$N$9)</f>
        <v/>
      </c>
      <c r="D1172" s="50" t="str">
        <f>IF(ＣＳＶ貼付用!CP1172="","",ＣＳＶ貼付用!CP1172+データ!$N$9)</f>
        <v/>
      </c>
      <c r="E1172" s="50" t="str">
        <f>IF(ＣＳＶ貼付用!DH1172="","",ＣＳＶ貼付用!DH1172+データ!$N$9)</f>
        <v/>
      </c>
      <c r="F1172" s="50" t="str">
        <f>IF(ＣＳＶ貼付用!DW1172="","",ＣＳＶ貼付用!DW1172+データ!$N$9)</f>
        <v/>
      </c>
    </row>
    <row r="1173" spans="1:6" x14ac:dyDescent="0.15">
      <c r="A1173" s="50" t="str">
        <f>IF(ＣＳＶ貼付用!AZ1173="","",ＣＳＶ貼付用!AZ1173+データ!$N$9)</f>
        <v/>
      </c>
      <c r="B1173" s="50" t="str">
        <f>IF(ＣＳＶ貼付用!BO1173="","",ＣＳＶ貼付用!BO1173+データ!$N$9)</f>
        <v/>
      </c>
      <c r="C1173" s="50" t="str">
        <f>IF(ＣＳＶ貼付用!CD1173="","",ＣＳＶ貼付用!CD1173+データ!$N$9)</f>
        <v/>
      </c>
      <c r="D1173" s="50" t="str">
        <f>IF(ＣＳＶ貼付用!CP1173="","",ＣＳＶ貼付用!CP1173+データ!$N$9)</f>
        <v/>
      </c>
      <c r="E1173" s="50" t="str">
        <f>IF(ＣＳＶ貼付用!DH1173="","",ＣＳＶ貼付用!DH1173+データ!$N$9)</f>
        <v/>
      </c>
      <c r="F1173" s="50" t="str">
        <f>IF(ＣＳＶ貼付用!DW1173="","",ＣＳＶ貼付用!DW1173+データ!$N$9)</f>
        <v/>
      </c>
    </row>
    <row r="1174" spans="1:6" x14ac:dyDescent="0.15">
      <c r="A1174" s="50" t="str">
        <f>IF(ＣＳＶ貼付用!AZ1174="","",ＣＳＶ貼付用!AZ1174+データ!$N$9)</f>
        <v/>
      </c>
      <c r="B1174" s="50" t="str">
        <f>IF(ＣＳＶ貼付用!BO1174="","",ＣＳＶ貼付用!BO1174+データ!$N$9)</f>
        <v/>
      </c>
      <c r="C1174" s="50" t="str">
        <f>IF(ＣＳＶ貼付用!CD1174="","",ＣＳＶ貼付用!CD1174+データ!$N$9)</f>
        <v/>
      </c>
      <c r="D1174" s="50" t="str">
        <f>IF(ＣＳＶ貼付用!CP1174="","",ＣＳＶ貼付用!CP1174+データ!$N$9)</f>
        <v/>
      </c>
      <c r="E1174" s="50" t="str">
        <f>IF(ＣＳＶ貼付用!DH1174="","",ＣＳＶ貼付用!DH1174+データ!$N$9)</f>
        <v/>
      </c>
      <c r="F1174" s="50" t="str">
        <f>IF(ＣＳＶ貼付用!DW1174="","",ＣＳＶ貼付用!DW1174+データ!$N$9)</f>
        <v/>
      </c>
    </row>
    <row r="1175" spans="1:6" x14ac:dyDescent="0.15">
      <c r="A1175" s="50" t="str">
        <f>IF(ＣＳＶ貼付用!AZ1175="","",ＣＳＶ貼付用!AZ1175+データ!$N$9)</f>
        <v/>
      </c>
      <c r="B1175" s="50" t="str">
        <f>IF(ＣＳＶ貼付用!BO1175="","",ＣＳＶ貼付用!BO1175+データ!$N$9)</f>
        <v/>
      </c>
      <c r="C1175" s="50" t="str">
        <f>IF(ＣＳＶ貼付用!CD1175="","",ＣＳＶ貼付用!CD1175+データ!$N$9)</f>
        <v/>
      </c>
      <c r="D1175" s="50" t="str">
        <f>IF(ＣＳＶ貼付用!CP1175="","",ＣＳＶ貼付用!CP1175+データ!$N$9)</f>
        <v/>
      </c>
      <c r="E1175" s="50" t="str">
        <f>IF(ＣＳＶ貼付用!DH1175="","",ＣＳＶ貼付用!DH1175+データ!$N$9)</f>
        <v/>
      </c>
      <c r="F1175" s="50" t="str">
        <f>IF(ＣＳＶ貼付用!DW1175="","",ＣＳＶ貼付用!DW1175+データ!$N$9)</f>
        <v/>
      </c>
    </row>
    <row r="1176" spans="1:6" x14ac:dyDescent="0.15">
      <c r="A1176" s="50" t="str">
        <f>IF(ＣＳＶ貼付用!AZ1176="","",ＣＳＶ貼付用!AZ1176+データ!$N$9)</f>
        <v/>
      </c>
      <c r="B1176" s="50" t="str">
        <f>IF(ＣＳＶ貼付用!BO1176="","",ＣＳＶ貼付用!BO1176+データ!$N$9)</f>
        <v/>
      </c>
      <c r="C1176" s="50" t="str">
        <f>IF(ＣＳＶ貼付用!CD1176="","",ＣＳＶ貼付用!CD1176+データ!$N$9)</f>
        <v/>
      </c>
      <c r="D1176" s="50" t="str">
        <f>IF(ＣＳＶ貼付用!CP1176="","",ＣＳＶ貼付用!CP1176+データ!$N$9)</f>
        <v/>
      </c>
      <c r="E1176" s="50" t="str">
        <f>IF(ＣＳＶ貼付用!DH1176="","",ＣＳＶ貼付用!DH1176+データ!$N$9)</f>
        <v/>
      </c>
      <c r="F1176" s="50" t="str">
        <f>IF(ＣＳＶ貼付用!DW1176="","",ＣＳＶ貼付用!DW1176+データ!$N$9)</f>
        <v/>
      </c>
    </row>
    <row r="1177" spans="1:6" x14ac:dyDescent="0.15">
      <c r="A1177" s="50" t="str">
        <f>IF(ＣＳＶ貼付用!AZ1177="","",ＣＳＶ貼付用!AZ1177+データ!$N$9)</f>
        <v/>
      </c>
      <c r="B1177" s="50" t="str">
        <f>IF(ＣＳＶ貼付用!BO1177="","",ＣＳＶ貼付用!BO1177+データ!$N$9)</f>
        <v/>
      </c>
      <c r="C1177" s="50" t="str">
        <f>IF(ＣＳＶ貼付用!CD1177="","",ＣＳＶ貼付用!CD1177+データ!$N$9)</f>
        <v/>
      </c>
      <c r="D1177" s="50" t="str">
        <f>IF(ＣＳＶ貼付用!CP1177="","",ＣＳＶ貼付用!CP1177+データ!$N$9)</f>
        <v/>
      </c>
      <c r="E1177" s="50" t="str">
        <f>IF(ＣＳＶ貼付用!DH1177="","",ＣＳＶ貼付用!DH1177+データ!$N$9)</f>
        <v/>
      </c>
      <c r="F1177" s="50" t="str">
        <f>IF(ＣＳＶ貼付用!DW1177="","",ＣＳＶ貼付用!DW1177+データ!$N$9)</f>
        <v/>
      </c>
    </row>
    <row r="1178" spans="1:6" x14ac:dyDescent="0.15">
      <c r="A1178" s="50" t="str">
        <f>IF(ＣＳＶ貼付用!AZ1178="","",ＣＳＶ貼付用!AZ1178+データ!$N$9)</f>
        <v/>
      </c>
      <c r="B1178" s="50" t="str">
        <f>IF(ＣＳＶ貼付用!BO1178="","",ＣＳＶ貼付用!BO1178+データ!$N$9)</f>
        <v/>
      </c>
      <c r="C1178" s="50" t="str">
        <f>IF(ＣＳＶ貼付用!CD1178="","",ＣＳＶ貼付用!CD1178+データ!$N$9)</f>
        <v/>
      </c>
      <c r="D1178" s="50" t="str">
        <f>IF(ＣＳＶ貼付用!CP1178="","",ＣＳＶ貼付用!CP1178+データ!$N$9)</f>
        <v/>
      </c>
      <c r="E1178" s="50" t="str">
        <f>IF(ＣＳＶ貼付用!DH1178="","",ＣＳＶ貼付用!DH1178+データ!$N$9)</f>
        <v/>
      </c>
      <c r="F1178" s="50" t="str">
        <f>IF(ＣＳＶ貼付用!DW1178="","",ＣＳＶ貼付用!DW1178+データ!$N$9)</f>
        <v/>
      </c>
    </row>
    <row r="1179" spans="1:6" x14ac:dyDescent="0.15">
      <c r="A1179" s="50" t="str">
        <f>IF(ＣＳＶ貼付用!AZ1179="","",ＣＳＶ貼付用!AZ1179+データ!$N$9)</f>
        <v/>
      </c>
      <c r="B1179" s="50" t="str">
        <f>IF(ＣＳＶ貼付用!BO1179="","",ＣＳＶ貼付用!BO1179+データ!$N$9)</f>
        <v/>
      </c>
      <c r="C1179" s="50" t="str">
        <f>IF(ＣＳＶ貼付用!CD1179="","",ＣＳＶ貼付用!CD1179+データ!$N$9)</f>
        <v/>
      </c>
      <c r="D1179" s="50" t="str">
        <f>IF(ＣＳＶ貼付用!CP1179="","",ＣＳＶ貼付用!CP1179+データ!$N$9)</f>
        <v/>
      </c>
      <c r="E1179" s="50" t="str">
        <f>IF(ＣＳＶ貼付用!DH1179="","",ＣＳＶ貼付用!DH1179+データ!$N$9)</f>
        <v/>
      </c>
      <c r="F1179" s="50" t="str">
        <f>IF(ＣＳＶ貼付用!DW1179="","",ＣＳＶ貼付用!DW1179+データ!$N$9)</f>
        <v/>
      </c>
    </row>
    <row r="1180" spans="1:6" x14ac:dyDescent="0.15">
      <c r="A1180" s="50" t="str">
        <f>IF(ＣＳＶ貼付用!AZ1180="","",ＣＳＶ貼付用!AZ1180+データ!$N$9)</f>
        <v/>
      </c>
      <c r="B1180" s="50" t="str">
        <f>IF(ＣＳＶ貼付用!BO1180="","",ＣＳＶ貼付用!BO1180+データ!$N$9)</f>
        <v/>
      </c>
      <c r="C1180" s="50" t="str">
        <f>IF(ＣＳＶ貼付用!CD1180="","",ＣＳＶ貼付用!CD1180+データ!$N$9)</f>
        <v/>
      </c>
      <c r="D1180" s="50" t="str">
        <f>IF(ＣＳＶ貼付用!CP1180="","",ＣＳＶ貼付用!CP1180+データ!$N$9)</f>
        <v/>
      </c>
      <c r="E1180" s="50" t="str">
        <f>IF(ＣＳＶ貼付用!DH1180="","",ＣＳＶ貼付用!DH1180+データ!$N$9)</f>
        <v/>
      </c>
      <c r="F1180" s="50" t="str">
        <f>IF(ＣＳＶ貼付用!DW1180="","",ＣＳＶ貼付用!DW1180+データ!$N$9)</f>
        <v/>
      </c>
    </row>
    <row r="1181" spans="1:6" x14ac:dyDescent="0.15">
      <c r="A1181" s="50" t="str">
        <f>IF(ＣＳＶ貼付用!AZ1181="","",ＣＳＶ貼付用!AZ1181+データ!$N$9)</f>
        <v/>
      </c>
      <c r="B1181" s="50" t="str">
        <f>IF(ＣＳＶ貼付用!BO1181="","",ＣＳＶ貼付用!BO1181+データ!$N$9)</f>
        <v/>
      </c>
      <c r="C1181" s="50" t="str">
        <f>IF(ＣＳＶ貼付用!CD1181="","",ＣＳＶ貼付用!CD1181+データ!$N$9)</f>
        <v/>
      </c>
      <c r="D1181" s="50" t="str">
        <f>IF(ＣＳＶ貼付用!CP1181="","",ＣＳＶ貼付用!CP1181+データ!$N$9)</f>
        <v/>
      </c>
      <c r="E1181" s="50" t="str">
        <f>IF(ＣＳＶ貼付用!DH1181="","",ＣＳＶ貼付用!DH1181+データ!$N$9)</f>
        <v/>
      </c>
      <c r="F1181" s="50" t="str">
        <f>IF(ＣＳＶ貼付用!DW1181="","",ＣＳＶ貼付用!DW1181+データ!$N$9)</f>
        <v/>
      </c>
    </row>
    <row r="1182" spans="1:6" x14ac:dyDescent="0.15">
      <c r="A1182" s="50" t="str">
        <f>IF(ＣＳＶ貼付用!AZ1182="","",ＣＳＶ貼付用!AZ1182+データ!$N$9)</f>
        <v/>
      </c>
      <c r="B1182" s="50" t="str">
        <f>IF(ＣＳＶ貼付用!BO1182="","",ＣＳＶ貼付用!BO1182+データ!$N$9)</f>
        <v/>
      </c>
      <c r="C1182" s="50" t="str">
        <f>IF(ＣＳＶ貼付用!CD1182="","",ＣＳＶ貼付用!CD1182+データ!$N$9)</f>
        <v/>
      </c>
      <c r="D1182" s="50" t="str">
        <f>IF(ＣＳＶ貼付用!CP1182="","",ＣＳＶ貼付用!CP1182+データ!$N$9)</f>
        <v/>
      </c>
      <c r="E1182" s="50" t="str">
        <f>IF(ＣＳＶ貼付用!DH1182="","",ＣＳＶ貼付用!DH1182+データ!$N$9)</f>
        <v/>
      </c>
      <c r="F1182" s="50" t="str">
        <f>IF(ＣＳＶ貼付用!DW1182="","",ＣＳＶ貼付用!DW1182+データ!$N$9)</f>
        <v/>
      </c>
    </row>
    <row r="1183" spans="1:6" x14ac:dyDescent="0.15">
      <c r="A1183" s="50" t="str">
        <f>IF(ＣＳＶ貼付用!AZ1183="","",ＣＳＶ貼付用!AZ1183+データ!$N$9)</f>
        <v/>
      </c>
      <c r="B1183" s="50" t="str">
        <f>IF(ＣＳＶ貼付用!BO1183="","",ＣＳＶ貼付用!BO1183+データ!$N$9)</f>
        <v/>
      </c>
      <c r="C1183" s="50" t="str">
        <f>IF(ＣＳＶ貼付用!CD1183="","",ＣＳＶ貼付用!CD1183+データ!$N$9)</f>
        <v/>
      </c>
      <c r="D1183" s="50" t="str">
        <f>IF(ＣＳＶ貼付用!CP1183="","",ＣＳＶ貼付用!CP1183+データ!$N$9)</f>
        <v/>
      </c>
      <c r="E1183" s="50" t="str">
        <f>IF(ＣＳＶ貼付用!DH1183="","",ＣＳＶ貼付用!DH1183+データ!$N$9)</f>
        <v/>
      </c>
      <c r="F1183" s="50" t="str">
        <f>IF(ＣＳＶ貼付用!DW1183="","",ＣＳＶ貼付用!DW1183+データ!$N$9)</f>
        <v/>
      </c>
    </row>
    <row r="1184" spans="1:6" x14ac:dyDescent="0.15">
      <c r="A1184" s="50" t="str">
        <f>IF(ＣＳＶ貼付用!AZ1184="","",ＣＳＶ貼付用!AZ1184+データ!$N$9)</f>
        <v/>
      </c>
      <c r="B1184" s="50" t="str">
        <f>IF(ＣＳＶ貼付用!BO1184="","",ＣＳＶ貼付用!BO1184+データ!$N$9)</f>
        <v/>
      </c>
      <c r="C1184" s="50" t="str">
        <f>IF(ＣＳＶ貼付用!CD1184="","",ＣＳＶ貼付用!CD1184+データ!$N$9)</f>
        <v/>
      </c>
      <c r="D1184" s="50" t="str">
        <f>IF(ＣＳＶ貼付用!CP1184="","",ＣＳＶ貼付用!CP1184+データ!$N$9)</f>
        <v/>
      </c>
      <c r="E1184" s="50" t="str">
        <f>IF(ＣＳＶ貼付用!DH1184="","",ＣＳＶ貼付用!DH1184+データ!$N$9)</f>
        <v/>
      </c>
      <c r="F1184" s="50" t="str">
        <f>IF(ＣＳＶ貼付用!DW1184="","",ＣＳＶ貼付用!DW1184+データ!$N$9)</f>
        <v/>
      </c>
    </row>
    <row r="1185" spans="1:6" x14ac:dyDescent="0.15">
      <c r="A1185" s="50" t="str">
        <f>IF(ＣＳＶ貼付用!AZ1185="","",ＣＳＶ貼付用!AZ1185+データ!$N$9)</f>
        <v/>
      </c>
      <c r="B1185" s="50" t="str">
        <f>IF(ＣＳＶ貼付用!BO1185="","",ＣＳＶ貼付用!BO1185+データ!$N$9)</f>
        <v/>
      </c>
      <c r="C1185" s="50" t="str">
        <f>IF(ＣＳＶ貼付用!CD1185="","",ＣＳＶ貼付用!CD1185+データ!$N$9)</f>
        <v/>
      </c>
      <c r="D1185" s="50" t="str">
        <f>IF(ＣＳＶ貼付用!CP1185="","",ＣＳＶ貼付用!CP1185+データ!$N$9)</f>
        <v/>
      </c>
      <c r="E1185" s="50" t="str">
        <f>IF(ＣＳＶ貼付用!DH1185="","",ＣＳＶ貼付用!DH1185+データ!$N$9)</f>
        <v/>
      </c>
      <c r="F1185" s="50" t="str">
        <f>IF(ＣＳＶ貼付用!DW1185="","",ＣＳＶ貼付用!DW1185+データ!$N$9)</f>
        <v/>
      </c>
    </row>
    <row r="1186" spans="1:6" x14ac:dyDescent="0.15">
      <c r="A1186" s="50" t="str">
        <f>IF(ＣＳＶ貼付用!AZ1186="","",ＣＳＶ貼付用!AZ1186+データ!$N$9)</f>
        <v/>
      </c>
      <c r="B1186" s="50" t="str">
        <f>IF(ＣＳＶ貼付用!BO1186="","",ＣＳＶ貼付用!BO1186+データ!$N$9)</f>
        <v/>
      </c>
      <c r="C1186" s="50" t="str">
        <f>IF(ＣＳＶ貼付用!CD1186="","",ＣＳＶ貼付用!CD1186+データ!$N$9)</f>
        <v/>
      </c>
      <c r="D1186" s="50" t="str">
        <f>IF(ＣＳＶ貼付用!CP1186="","",ＣＳＶ貼付用!CP1186+データ!$N$9)</f>
        <v/>
      </c>
      <c r="E1186" s="50" t="str">
        <f>IF(ＣＳＶ貼付用!DH1186="","",ＣＳＶ貼付用!DH1186+データ!$N$9)</f>
        <v/>
      </c>
      <c r="F1186" s="50" t="str">
        <f>IF(ＣＳＶ貼付用!DW1186="","",ＣＳＶ貼付用!DW1186+データ!$N$9)</f>
        <v/>
      </c>
    </row>
    <row r="1187" spans="1:6" x14ac:dyDescent="0.15">
      <c r="A1187" s="50" t="str">
        <f>IF(ＣＳＶ貼付用!AZ1187="","",ＣＳＶ貼付用!AZ1187+データ!$N$9)</f>
        <v/>
      </c>
      <c r="B1187" s="50" t="str">
        <f>IF(ＣＳＶ貼付用!BO1187="","",ＣＳＶ貼付用!BO1187+データ!$N$9)</f>
        <v/>
      </c>
      <c r="C1187" s="50" t="str">
        <f>IF(ＣＳＶ貼付用!CD1187="","",ＣＳＶ貼付用!CD1187+データ!$N$9)</f>
        <v/>
      </c>
      <c r="D1187" s="50" t="str">
        <f>IF(ＣＳＶ貼付用!CP1187="","",ＣＳＶ貼付用!CP1187+データ!$N$9)</f>
        <v/>
      </c>
      <c r="E1187" s="50" t="str">
        <f>IF(ＣＳＶ貼付用!DH1187="","",ＣＳＶ貼付用!DH1187+データ!$N$9)</f>
        <v/>
      </c>
      <c r="F1187" s="50" t="str">
        <f>IF(ＣＳＶ貼付用!DW1187="","",ＣＳＶ貼付用!DW1187+データ!$N$9)</f>
        <v/>
      </c>
    </row>
    <row r="1188" spans="1:6" x14ac:dyDescent="0.15">
      <c r="A1188" s="50" t="str">
        <f>IF(ＣＳＶ貼付用!AZ1188="","",ＣＳＶ貼付用!AZ1188+データ!$N$9)</f>
        <v/>
      </c>
      <c r="B1188" s="50" t="str">
        <f>IF(ＣＳＶ貼付用!BO1188="","",ＣＳＶ貼付用!BO1188+データ!$N$9)</f>
        <v/>
      </c>
      <c r="C1188" s="50" t="str">
        <f>IF(ＣＳＶ貼付用!CD1188="","",ＣＳＶ貼付用!CD1188+データ!$N$9)</f>
        <v/>
      </c>
      <c r="D1188" s="50" t="str">
        <f>IF(ＣＳＶ貼付用!CP1188="","",ＣＳＶ貼付用!CP1188+データ!$N$9)</f>
        <v/>
      </c>
      <c r="E1188" s="50" t="str">
        <f>IF(ＣＳＶ貼付用!DH1188="","",ＣＳＶ貼付用!DH1188+データ!$N$9)</f>
        <v/>
      </c>
      <c r="F1188" s="50" t="str">
        <f>IF(ＣＳＶ貼付用!DW1188="","",ＣＳＶ貼付用!DW1188+データ!$N$9)</f>
        <v/>
      </c>
    </row>
    <row r="1189" spans="1:6" x14ac:dyDescent="0.15">
      <c r="A1189" s="50" t="str">
        <f>IF(ＣＳＶ貼付用!AZ1189="","",ＣＳＶ貼付用!AZ1189+データ!$N$9)</f>
        <v/>
      </c>
      <c r="B1189" s="50" t="str">
        <f>IF(ＣＳＶ貼付用!BO1189="","",ＣＳＶ貼付用!BO1189+データ!$N$9)</f>
        <v/>
      </c>
      <c r="C1189" s="50" t="str">
        <f>IF(ＣＳＶ貼付用!CD1189="","",ＣＳＶ貼付用!CD1189+データ!$N$9)</f>
        <v/>
      </c>
      <c r="D1189" s="50" t="str">
        <f>IF(ＣＳＶ貼付用!CP1189="","",ＣＳＶ貼付用!CP1189+データ!$N$9)</f>
        <v/>
      </c>
      <c r="E1189" s="50" t="str">
        <f>IF(ＣＳＶ貼付用!DH1189="","",ＣＳＶ貼付用!DH1189+データ!$N$9)</f>
        <v/>
      </c>
      <c r="F1189" s="50" t="str">
        <f>IF(ＣＳＶ貼付用!DW1189="","",ＣＳＶ貼付用!DW1189+データ!$N$9)</f>
        <v/>
      </c>
    </row>
    <row r="1190" spans="1:6" x14ac:dyDescent="0.15">
      <c r="A1190" s="50" t="str">
        <f>IF(ＣＳＶ貼付用!AZ1190="","",ＣＳＶ貼付用!AZ1190+データ!$N$9)</f>
        <v/>
      </c>
      <c r="B1190" s="50" t="str">
        <f>IF(ＣＳＶ貼付用!BO1190="","",ＣＳＶ貼付用!BO1190+データ!$N$9)</f>
        <v/>
      </c>
      <c r="C1190" s="50" t="str">
        <f>IF(ＣＳＶ貼付用!CD1190="","",ＣＳＶ貼付用!CD1190+データ!$N$9)</f>
        <v/>
      </c>
      <c r="D1190" s="50" t="str">
        <f>IF(ＣＳＶ貼付用!CP1190="","",ＣＳＶ貼付用!CP1190+データ!$N$9)</f>
        <v/>
      </c>
      <c r="E1190" s="50" t="str">
        <f>IF(ＣＳＶ貼付用!DH1190="","",ＣＳＶ貼付用!DH1190+データ!$N$9)</f>
        <v/>
      </c>
      <c r="F1190" s="50" t="str">
        <f>IF(ＣＳＶ貼付用!DW1190="","",ＣＳＶ貼付用!DW1190+データ!$N$9)</f>
        <v/>
      </c>
    </row>
    <row r="1191" spans="1:6" x14ac:dyDescent="0.15">
      <c r="A1191" s="50" t="str">
        <f>IF(ＣＳＶ貼付用!AZ1191="","",ＣＳＶ貼付用!AZ1191+データ!$N$9)</f>
        <v/>
      </c>
      <c r="B1191" s="50" t="str">
        <f>IF(ＣＳＶ貼付用!BO1191="","",ＣＳＶ貼付用!BO1191+データ!$N$9)</f>
        <v/>
      </c>
      <c r="C1191" s="50" t="str">
        <f>IF(ＣＳＶ貼付用!CD1191="","",ＣＳＶ貼付用!CD1191+データ!$N$9)</f>
        <v/>
      </c>
      <c r="D1191" s="50" t="str">
        <f>IF(ＣＳＶ貼付用!CP1191="","",ＣＳＶ貼付用!CP1191+データ!$N$9)</f>
        <v/>
      </c>
      <c r="E1191" s="50" t="str">
        <f>IF(ＣＳＶ貼付用!DH1191="","",ＣＳＶ貼付用!DH1191+データ!$N$9)</f>
        <v/>
      </c>
      <c r="F1191" s="50" t="str">
        <f>IF(ＣＳＶ貼付用!DW1191="","",ＣＳＶ貼付用!DW1191+データ!$N$9)</f>
        <v/>
      </c>
    </row>
    <row r="1192" spans="1:6" x14ac:dyDescent="0.15">
      <c r="A1192" s="50" t="str">
        <f>IF(ＣＳＶ貼付用!AZ1192="","",ＣＳＶ貼付用!AZ1192+データ!$N$9)</f>
        <v/>
      </c>
      <c r="B1192" s="50" t="str">
        <f>IF(ＣＳＶ貼付用!BO1192="","",ＣＳＶ貼付用!BO1192+データ!$N$9)</f>
        <v/>
      </c>
      <c r="C1192" s="50" t="str">
        <f>IF(ＣＳＶ貼付用!CD1192="","",ＣＳＶ貼付用!CD1192+データ!$N$9)</f>
        <v/>
      </c>
      <c r="D1192" s="50" t="str">
        <f>IF(ＣＳＶ貼付用!CP1192="","",ＣＳＶ貼付用!CP1192+データ!$N$9)</f>
        <v/>
      </c>
      <c r="E1192" s="50" t="str">
        <f>IF(ＣＳＶ貼付用!DH1192="","",ＣＳＶ貼付用!DH1192+データ!$N$9)</f>
        <v/>
      </c>
      <c r="F1192" s="50" t="str">
        <f>IF(ＣＳＶ貼付用!DW1192="","",ＣＳＶ貼付用!DW1192+データ!$N$9)</f>
        <v/>
      </c>
    </row>
    <row r="1193" spans="1:6" x14ac:dyDescent="0.15">
      <c r="A1193" s="50" t="str">
        <f>IF(ＣＳＶ貼付用!AZ1193="","",ＣＳＶ貼付用!AZ1193+データ!$N$9)</f>
        <v/>
      </c>
      <c r="B1193" s="50" t="str">
        <f>IF(ＣＳＶ貼付用!BO1193="","",ＣＳＶ貼付用!BO1193+データ!$N$9)</f>
        <v/>
      </c>
      <c r="C1193" s="50" t="str">
        <f>IF(ＣＳＶ貼付用!CD1193="","",ＣＳＶ貼付用!CD1193+データ!$N$9)</f>
        <v/>
      </c>
      <c r="D1193" s="50" t="str">
        <f>IF(ＣＳＶ貼付用!CP1193="","",ＣＳＶ貼付用!CP1193+データ!$N$9)</f>
        <v/>
      </c>
      <c r="E1193" s="50" t="str">
        <f>IF(ＣＳＶ貼付用!DH1193="","",ＣＳＶ貼付用!DH1193+データ!$N$9)</f>
        <v/>
      </c>
      <c r="F1193" s="50" t="str">
        <f>IF(ＣＳＶ貼付用!DW1193="","",ＣＳＶ貼付用!DW1193+データ!$N$9)</f>
        <v/>
      </c>
    </row>
    <row r="1194" spans="1:6" x14ac:dyDescent="0.15">
      <c r="A1194" s="50" t="str">
        <f>IF(ＣＳＶ貼付用!AZ1194="","",ＣＳＶ貼付用!AZ1194+データ!$N$9)</f>
        <v/>
      </c>
      <c r="B1194" s="50" t="str">
        <f>IF(ＣＳＶ貼付用!BO1194="","",ＣＳＶ貼付用!BO1194+データ!$N$9)</f>
        <v/>
      </c>
      <c r="C1194" s="50" t="str">
        <f>IF(ＣＳＶ貼付用!CD1194="","",ＣＳＶ貼付用!CD1194+データ!$N$9)</f>
        <v/>
      </c>
      <c r="D1194" s="50" t="str">
        <f>IF(ＣＳＶ貼付用!CP1194="","",ＣＳＶ貼付用!CP1194+データ!$N$9)</f>
        <v/>
      </c>
      <c r="E1194" s="50" t="str">
        <f>IF(ＣＳＶ貼付用!DH1194="","",ＣＳＶ貼付用!DH1194+データ!$N$9)</f>
        <v/>
      </c>
      <c r="F1194" s="50" t="str">
        <f>IF(ＣＳＶ貼付用!DW1194="","",ＣＳＶ貼付用!DW1194+データ!$N$9)</f>
        <v/>
      </c>
    </row>
    <row r="1195" spans="1:6" x14ac:dyDescent="0.15">
      <c r="A1195" s="50" t="str">
        <f>IF(ＣＳＶ貼付用!AZ1195="","",ＣＳＶ貼付用!AZ1195+データ!$N$9)</f>
        <v/>
      </c>
      <c r="B1195" s="50" t="str">
        <f>IF(ＣＳＶ貼付用!BO1195="","",ＣＳＶ貼付用!BO1195+データ!$N$9)</f>
        <v/>
      </c>
      <c r="C1195" s="50" t="str">
        <f>IF(ＣＳＶ貼付用!CD1195="","",ＣＳＶ貼付用!CD1195+データ!$N$9)</f>
        <v/>
      </c>
      <c r="D1195" s="50" t="str">
        <f>IF(ＣＳＶ貼付用!CP1195="","",ＣＳＶ貼付用!CP1195+データ!$N$9)</f>
        <v/>
      </c>
      <c r="E1195" s="50" t="str">
        <f>IF(ＣＳＶ貼付用!DH1195="","",ＣＳＶ貼付用!DH1195+データ!$N$9)</f>
        <v/>
      </c>
      <c r="F1195" s="50" t="str">
        <f>IF(ＣＳＶ貼付用!DW1195="","",ＣＳＶ貼付用!DW1195+データ!$N$9)</f>
        <v/>
      </c>
    </row>
    <row r="1196" spans="1:6" x14ac:dyDescent="0.15">
      <c r="A1196" s="50" t="str">
        <f>IF(ＣＳＶ貼付用!AZ1196="","",ＣＳＶ貼付用!AZ1196+データ!$N$9)</f>
        <v/>
      </c>
      <c r="B1196" s="50" t="str">
        <f>IF(ＣＳＶ貼付用!BO1196="","",ＣＳＶ貼付用!BO1196+データ!$N$9)</f>
        <v/>
      </c>
      <c r="C1196" s="50" t="str">
        <f>IF(ＣＳＶ貼付用!CD1196="","",ＣＳＶ貼付用!CD1196+データ!$N$9)</f>
        <v/>
      </c>
      <c r="D1196" s="50" t="str">
        <f>IF(ＣＳＶ貼付用!CP1196="","",ＣＳＶ貼付用!CP1196+データ!$N$9)</f>
        <v/>
      </c>
      <c r="E1196" s="50" t="str">
        <f>IF(ＣＳＶ貼付用!DH1196="","",ＣＳＶ貼付用!DH1196+データ!$N$9)</f>
        <v/>
      </c>
      <c r="F1196" s="50" t="str">
        <f>IF(ＣＳＶ貼付用!DW1196="","",ＣＳＶ貼付用!DW1196+データ!$N$9)</f>
        <v/>
      </c>
    </row>
    <row r="1197" spans="1:6" x14ac:dyDescent="0.15">
      <c r="A1197" s="50" t="str">
        <f>IF(ＣＳＶ貼付用!AZ1197="","",ＣＳＶ貼付用!AZ1197+データ!$N$9)</f>
        <v/>
      </c>
      <c r="B1197" s="50" t="str">
        <f>IF(ＣＳＶ貼付用!BO1197="","",ＣＳＶ貼付用!BO1197+データ!$N$9)</f>
        <v/>
      </c>
      <c r="C1197" s="50" t="str">
        <f>IF(ＣＳＶ貼付用!CD1197="","",ＣＳＶ貼付用!CD1197+データ!$N$9)</f>
        <v/>
      </c>
      <c r="D1197" s="50" t="str">
        <f>IF(ＣＳＶ貼付用!CP1197="","",ＣＳＶ貼付用!CP1197+データ!$N$9)</f>
        <v/>
      </c>
      <c r="E1197" s="50" t="str">
        <f>IF(ＣＳＶ貼付用!DH1197="","",ＣＳＶ貼付用!DH1197+データ!$N$9)</f>
        <v/>
      </c>
      <c r="F1197" s="50" t="str">
        <f>IF(ＣＳＶ貼付用!DW1197="","",ＣＳＶ貼付用!DW1197+データ!$N$9)</f>
        <v/>
      </c>
    </row>
    <row r="1198" spans="1:6" x14ac:dyDescent="0.15">
      <c r="A1198" s="50" t="str">
        <f>IF(ＣＳＶ貼付用!AZ1198="","",ＣＳＶ貼付用!AZ1198+データ!$N$9)</f>
        <v/>
      </c>
      <c r="B1198" s="50" t="str">
        <f>IF(ＣＳＶ貼付用!BO1198="","",ＣＳＶ貼付用!BO1198+データ!$N$9)</f>
        <v/>
      </c>
      <c r="C1198" s="50" t="str">
        <f>IF(ＣＳＶ貼付用!CD1198="","",ＣＳＶ貼付用!CD1198+データ!$N$9)</f>
        <v/>
      </c>
      <c r="D1198" s="50" t="str">
        <f>IF(ＣＳＶ貼付用!CP1198="","",ＣＳＶ貼付用!CP1198+データ!$N$9)</f>
        <v/>
      </c>
      <c r="E1198" s="50" t="str">
        <f>IF(ＣＳＶ貼付用!DH1198="","",ＣＳＶ貼付用!DH1198+データ!$N$9)</f>
        <v/>
      </c>
      <c r="F1198" s="50" t="str">
        <f>IF(ＣＳＶ貼付用!DW1198="","",ＣＳＶ貼付用!DW1198+データ!$N$9)</f>
        <v/>
      </c>
    </row>
    <row r="1199" spans="1:6" x14ac:dyDescent="0.15">
      <c r="A1199" s="50" t="str">
        <f>IF(ＣＳＶ貼付用!AZ1199="","",ＣＳＶ貼付用!AZ1199+データ!$N$9)</f>
        <v/>
      </c>
      <c r="B1199" s="50" t="str">
        <f>IF(ＣＳＶ貼付用!BO1199="","",ＣＳＶ貼付用!BO1199+データ!$N$9)</f>
        <v/>
      </c>
      <c r="C1199" s="50" t="str">
        <f>IF(ＣＳＶ貼付用!CD1199="","",ＣＳＶ貼付用!CD1199+データ!$N$9)</f>
        <v/>
      </c>
      <c r="D1199" s="50" t="str">
        <f>IF(ＣＳＶ貼付用!CP1199="","",ＣＳＶ貼付用!CP1199+データ!$N$9)</f>
        <v/>
      </c>
      <c r="E1199" s="50" t="str">
        <f>IF(ＣＳＶ貼付用!DH1199="","",ＣＳＶ貼付用!DH1199+データ!$N$9)</f>
        <v/>
      </c>
      <c r="F1199" s="50" t="str">
        <f>IF(ＣＳＶ貼付用!DW1199="","",ＣＳＶ貼付用!DW1199+データ!$N$9)</f>
        <v/>
      </c>
    </row>
    <row r="1200" spans="1:6" x14ac:dyDescent="0.15">
      <c r="A1200" s="50" t="str">
        <f>IF(ＣＳＶ貼付用!AZ1200="","",ＣＳＶ貼付用!AZ1200+データ!$N$9)</f>
        <v/>
      </c>
      <c r="B1200" s="50" t="str">
        <f>IF(ＣＳＶ貼付用!BO1200="","",ＣＳＶ貼付用!BO1200+データ!$N$9)</f>
        <v/>
      </c>
      <c r="C1200" s="50" t="str">
        <f>IF(ＣＳＶ貼付用!CD1200="","",ＣＳＶ貼付用!CD1200+データ!$N$9)</f>
        <v/>
      </c>
      <c r="D1200" s="50" t="str">
        <f>IF(ＣＳＶ貼付用!CP1200="","",ＣＳＶ貼付用!CP1200+データ!$N$9)</f>
        <v/>
      </c>
      <c r="E1200" s="50" t="str">
        <f>IF(ＣＳＶ貼付用!DH1200="","",ＣＳＶ貼付用!DH1200+データ!$N$9)</f>
        <v/>
      </c>
      <c r="F1200" s="50" t="str">
        <f>IF(ＣＳＶ貼付用!DW1200="","",ＣＳＶ貼付用!DW1200+データ!$N$9)</f>
        <v/>
      </c>
    </row>
    <row r="1201" spans="1:6" x14ac:dyDescent="0.15">
      <c r="A1201" s="50" t="str">
        <f>IF(ＣＳＶ貼付用!AZ1201="","",ＣＳＶ貼付用!AZ1201+データ!$N$9)</f>
        <v/>
      </c>
      <c r="B1201" s="50" t="str">
        <f>IF(ＣＳＶ貼付用!BO1201="","",ＣＳＶ貼付用!BO1201+データ!$N$9)</f>
        <v/>
      </c>
      <c r="C1201" s="50" t="str">
        <f>IF(ＣＳＶ貼付用!CD1201="","",ＣＳＶ貼付用!CD1201+データ!$N$9)</f>
        <v/>
      </c>
      <c r="D1201" s="50" t="str">
        <f>IF(ＣＳＶ貼付用!CP1201="","",ＣＳＶ貼付用!CP1201+データ!$N$9)</f>
        <v/>
      </c>
      <c r="E1201" s="50" t="str">
        <f>IF(ＣＳＶ貼付用!DH1201="","",ＣＳＶ貼付用!DH1201+データ!$N$9)</f>
        <v/>
      </c>
      <c r="F1201" s="50" t="str">
        <f>IF(ＣＳＶ貼付用!DW1201="","",ＣＳＶ貼付用!DW1201+データ!$N$9)</f>
        <v/>
      </c>
    </row>
    <row r="1202" spans="1:6" x14ac:dyDescent="0.15">
      <c r="A1202" s="50" t="str">
        <f>IF(ＣＳＶ貼付用!AZ1202="","",ＣＳＶ貼付用!AZ1202+データ!$N$9)</f>
        <v/>
      </c>
      <c r="B1202" s="50" t="str">
        <f>IF(ＣＳＶ貼付用!BO1202="","",ＣＳＶ貼付用!BO1202+データ!$N$9)</f>
        <v/>
      </c>
      <c r="C1202" s="50" t="str">
        <f>IF(ＣＳＶ貼付用!CD1202="","",ＣＳＶ貼付用!CD1202+データ!$N$9)</f>
        <v/>
      </c>
      <c r="D1202" s="50" t="str">
        <f>IF(ＣＳＶ貼付用!CP1202="","",ＣＳＶ貼付用!CP1202+データ!$N$9)</f>
        <v/>
      </c>
      <c r="E1202" s="50" t="str">
        <f>IF(ＣＳＶ貼付用!DH1202="","",ＣＳＶ貼付用!DH1202+データ!$N$9)</f>
        <v/>
      </c>
      <c r="F1202" s="50" t="str">
        <f>IF(ＣＳＶ貼付用!DW1202="","",ＣＳＶ貼付用!DW1202+データ!$N$9)</f>
        <v/>
      </c>
    </row>
    <row r="1203" spans="1:6" x14ac:dyDescent="0.15">
      <c r="A1203" s="50" t="str">
        <f>IF(ＣＳＶ貼付用!AZ1203="","",ＣＳＶ貼付用!AZ1203+データ!$N$9)</f>
        <v/>
      </c>
      <c r="B1203" s="50" t="str">
        <f>IF(ＣＳＶ貼付用!BO1203="","",ＣＳＶ貼付用!BO1203+データ!$N$9)</f>
        <v/>
      </c>
      <c r="C1203" s="50" t="str">
        <f>IF(ＣＳＶ貼付用!CD1203="","",ＣＳＶ貼付用!CD1203+データ!$N$9)</f>
        <v/>
      </c>
      <c r="D1203" s="50" t="str">
        <f>IF(ＣＳＶ貼付用!CP1203="","",ＣＳＶ貼付用!CP1203+データ!$N$9)</f>
        <v/>
      </c>
      <c r="E1203" s="50" t="str">
        <f>IF(ＣＳＶ貼付用!DH1203="","",ＣＳＶ貼付用!DH1203+データ!$N$9)</f>
        <v/>
      </c>
      <c r="F1203" s="50" t="str">
        <f>IF(ＣＳＶ貼付用!DW1203="","",ＣＳＶ貼付用!DW1203+データ!$N$9)</f>
        <v/>
      </c>
    </row>
    <row r="1204" spans="1:6" x14ac:dyDescent="0.15">
      <c r="A1204" s="50" t="str">
        <f>IF(ＣＳＶ貼付用!AZ1204="","",ＣＳＶ貼付用!AZ1204+データ!$N$9)</f>
        <v/>
      </c>
      <c r="B1204" s="50" t="str">
        <f>IF(ＣＳＶ貼付用!BO1204="","",ＣＳＶ貼付用!BO1204+データ!$N$9)</f>
        <v/>
      </c>
      <c r="C1204" s="50" t="str">
        <f>IF(ＣＳＶ貼付用!CD1204="","",ＣＳＶ貼付用!CD1204+データ!$N$9)</f>
        <v/>
      </c>
      <c r="D1204" s="50" t="str">
        <f>IF(ＣＳＶ貼付用!CP1204="","",ＣＳＶ貼付用!CP1204+データ!$N$9)</f>
        <v/>
      </c>
      <c r="E1204" s="50" t="str">
        <f>IF(ＣＳＶ貼付用!DH1204="","",ＣＳＶ貼付用!DH1204+データ!$N$9)</f>
        <v/>
      </c>
      <c r="F1204" s="50" t="str">
        <f>IF(ＣＳＶ貼付用!DW1204="","",ＣＳＶ貼付用!DW1204+データ!$N$9)</f>
        <v/>
      </c>
    </row>
    <row r="1205" spans="1:6" x14ac:dyDescent="0.15">
      <c r="A1205" s="50" t="str">
        <f>IF(ＣＳＶ貼付用!AZ1205="","",ＣＳＶ貼付用!AZ1205+データ!$N$9)</f>
        <v/>
      </c>
      <c r="B1205" s="50" t="str">
        <f>IF(ＣＳＶ貼付用!BO1205="","",ＣＳＶ貼付用!BO1205+データ!$N$9)</f>
        <v/>
      </c>
      <c r="C1205" s="50" t="str">
        <f>IF(ＣＳＶ貼付用!CD1205="","",ＣＳＶ貼付用!CD1205+データ!$N$9)</f>
        <v/>
      </c>
      <c r="D1205" s="50" t="str">
        <f>IF(ＣＳＶ貼付用!CP1205="","",ＣＳＶ貼付用!CP1205+データ!$N$9)</f>
        <v/>
      </c>
      <c r="E1205" s="50" t="str">
        <f>IF(ＣＳＶ貼付用!DH1205="","",ＣＳＶ貼付用!DH1205+データ!$N$9)</f>
        <v/>
      </c>
      <c r="F1205" s="50" t="str">
        <f>IF(ＣＳＶ貼付用!DW1205="","",ＣＳＶ貼付用!DW1205+データ!$N$9)</f>
        <v/>
      </c>
    </row>
    <row r="1206" spans="1:6" x14ac:dyDescent="0.15">
      <c r="A1206" s="50" t="str">
        <f>IF(ＣＳＶ貼付用!AZ1206="","",ＣＳＶ貼付用!AZ1206+データ!$N$9)</f>
        <v/>
      </c>
      <c r="B1206" s="50" t="str">
        <f>IF(ＣＳＶ貼付用!BO1206="","",ＣＳＶ貼付用!BO1206+データ!$N$9)</f>
        <v/>
      </c>
      <c r="C1206" s="50" t="str">
        <f>IF(ＣＳＶ貼付用!CD1206="","",ＣＳＶ貼付用!CD1206+データ!$N$9)</f>
        <v/>
      </c>
      <c r="D1206" s="50" t="str">
        <f>IF(ＣＳＶ貼付用!CP1206="","",ＣＳＶ貼付用!CP1206+データ!$N$9)</f>
        <v/>
      </c>
      <c r="E1206" s="50" t="str">
        <f>IF(ＣＳＶ貼付用!DH1206="","",ＣＳＶ貼付用!DH1206+データ!$N$9)</f>
        <v/>
      </c>
      <c r="F1206" s="50" t="str">
        <f>IF(ＣＳＶ貼付用!DW1206="","",ＣＳＶ貼付用!DW1206+データ!$N$9)</f>
        <v/>
      </c>
    </row>
    <row r="1207" spans="1:6" x14ac:dyDescent="0.15">
      <c r="A1207" s="50" t="str">
        <f>IF(ＣＳＶ貼付用!AZ1207="","",ＣＳＶ貼付用!AZ1207+データ!$N$9)</f>
        <v/>
      </c>
      <c r="B1207" s="50" t="str">
        <f>IF(ＣＳＶ貼付用!BO1207="","",ＣＳＶ貼付用!BO1207+データ!$N$9)</f>
        <v/>
      </c>
      <c r="C1207" s="50" t="str">
        <f>IF(ＣＳＶ貼付用!CD1207="","",ＣＳＶ貼付用!CD1207+データ!$N$9)</f>
        <v/>
      </c>
      <c r="D1207" s="50" t="str">
        <f>IF(ＣＳＶ貼付用!CP1207="","",ＣＳＶ貼付用!CP1207+データ!$N$9)</f>
        <v/>
      </c>
      <c r="E1207" s="50" t="str">
        <f>IF(ＣＳＶ貼付用!DH1207="","",ＣＳＶ貼付用!DH1207+データ!$N$9)</f>
        <v/>
      </c>
      <c r="F1207" s="50" t="str">
        <f>IF(ＣＳＶ貼付用!DW1207="","",ＣＳＶ貼付用!DW1207+データ!$N$9)</f>
        <v/>
      </c>
    </row>
    <row r="1208" spans="1:6" x14ac:dyDescent="0.15">
      <c r="A1208" s="50" t="str">
        <f>IF(ＣＳＶ貼付用!AZ1208="","",ＣＳＶ貼付用!AZ1208+データ!$N$9)</f>
        <v/>
      </c>
      <c r="B1208" s="50" t="str">
        <f>IF(ＣＳＶ貼付用!BO1208="","",ＣＳＶ貼付用!BO1208+データ!$N$9)</f>
        <v/>
      </c>
      <c r="C1208" s="50" t="str">
        <f>IF(ＣＳＶ貼付用!CD1208="","",ＣＳＶ貼付用!CD1208+データ!$N$9)</f>
        <v/>
      </c>
      <c r="D1208" s="50" t="str">
        <f>IF(ＣＳＶ貼付用!CP1208="","",ＣＳＶ貼付用!CP1208+データ!$N$9)</f>
        <v/>
      </c>
      <c r="E1208" s="50" t="str">
        <f>IF(ＣＳＶ貼付用!DH1208="","",ＣＳＶ貼付用!DH1208+データ!$N$9)</f>
        <v/>
      </c>
      <c r="F1208" s="50" t="str">
        <f>IF(ＣＳＶ貼付用!DW1208="","",ＣＳＶ貼付用!DW1208+データ!$N$9)</f>
        <v/>
      </c>
    </row>
    <row r="1209" spans="1:6" x14ac:dyDescent="0.15">
      <c r="A1209" s="50" t="str">
        <f>IF(ＣＳＶ貼付用!AZ1209="","",ＣＳＶ貼付用!AZ1209+データ!$N$9)</f>
        <v/>
      </c>
      <c r="B1209" s="50" t="str">
        <f>IF(ＣＳＶ貼付用!BO1209="","",ＣＳＶ貼付用!BO1209+データ!$N$9)</f>
        <v/>
      </c>
      <c r="C1209" s="50" t="str">
        <f>IF(ＣＳＶ貼付用!CD1209="","",ＣＳＶ貼付用!CD1209+データ!$N$9)</f>
        <v/>
      </c>
      <c r="D1209" s="50" t="str">
        <f>IF(ＣＳＶ貼付用!CP1209="","",ＣＳＶ貼付用!CP1209+データ!$N$9)</f>
        <v/>
      </c>
      <c r="E1209" s="50" t="str">
        <f>IF(ＣＳＶ貼付用!DH1209="","",ＣＳＶ貼付用!DH1209+データ!$N$9)</f>
        <v/>
      </c>
      <c r="F1209" s="50" t="str">
        <f>IF(ＣＳＶ貼付用!DW1209="","",ＣＳＶ貼付用!DW1209+データ!$N$9)</f>
        <v/>
      </c>
    </row>
    <row r="1210" spans="1:6" x14ac:dyDescent="0.15">
      <c r="A1210" s="50" t="str">
        <f>IF(ＣＳＶ貼付用!AZ1210="","",ＣＳＶ貼付用!AZ1210+データ!$N$9)</f>
        <v/>
      </c>
      <c r="B1210" s="50" t="str">
        <f>IF(ＣＳＶ貼付用!BO1210="","",ＣＳＶ貼付用!BO1210+データ!$N$9)</f>
        <v/>
      </c>
      <c r="C1210" s="50" t="str">
        <f>IF(ＣＳＶ貼付用!CD1210="","",ＣＳＶ貼付用!CD1210+データ!$N$9)</f>
        <v/>
      </c>
      <c r="D1210" s="50" t="str">
        <f>IF(ＣＳＶ貼付用!CP1210="","",ＣＳＶ貼付用!CP1210+データ!$N$9)</f>
        <v/>
      </c>
      <c r="E1210" s="50" t="str">
        <f>IF(ＣＳＶ貼付用!DH1210="","",ＣＳＶ貼付用!DH1210+データ!$N$9)</f>
        <v/>
      </c>
      <c r="F1210" s="50" t="str">
        <f>IF(ＣＳＶ貼付用!DW1210="","",ＣＳＶ貼付用!DW1210+データ!$N$9)</f>
        <v/>
      </c>
    </row>
    <row r="1211" spans="1:6" x14ac:dyDescent="0.15">
      <c r="A1211" s="50" t="str">
        <f>IF(ＣＳＶ貼付用!AZ1211="","",ＣＳＶ貼付用!AZ1211+データ!$N$9)</f>
        <v/>
      </c>
      <c r="B1211" s="50" t="str">
        <f>IF(ＣＳＶ貼付用!BO1211="","",ＣＳＶ貼付用!BO1211+データ!$N$9)</f>
        <v/>
      </c>
      <c r="C1211" s="50" t="str">
        <f>IF(ＣＳＶ貼付用!CD1211="","",ＣＳＶ貼付用!CD1211+データ!$N$9)</f>
        <v/>
      </c>
      <c r="D1211" s="50" t="str">
        <f>IF(ＣＳＶ貼付用!CP1211="","",ＣＳＶ貼付用!CP1211+データ!$N$9)</f>
        <v/>
      </c>
      <c r="E1211" s="50" t="str">
        <f>IF(ＣＳＶ貼付用!DH1211="","",ＣＳＶ貼付用!DH1211+データ!$N$9)</f>
        <v/>
      </c>
      <c r="F1211" s="50" t="str">
        <f>IF(ＣＳＶ貼付用!DW1211="","",ＣＳＶ貼付用!DW1211+データ!$N$9)</f>
        <v/>
      </c>
    </row>
    <row r="1212" spans="1:6" x14ac:dyDescent="0.15">
      <c r="A1212" s="50" t="str">
        <f>IF(ＣＳＶ貼付用!AZ1212="","",ＣＳＶ貼付用!AZ1212+データ!$N$9)</f>
        <v/>
      </c>
      <c r="B1212" s="50" t="str">
        <f>IF(ＣＳＶ貼付用!BO1212="","",ＣＳＶ貼付用!BO1212+データ!$N$9)</f>
        <v/>
      </c>
      <c r="C1212" s="50" t="str">
        <f>IF(ＣＳＶ貼付用!CD1212="","",ＣＳＶ貼付用!CD1212+データ!$N$9)</f>
        <v/>
      </c>
      <c r="D1212" s="50" t="str">
        <f>IF(ＣＳＶ貼付用!CP1212="","",ＣＳＶ貼付用!CP1212+データ!$N$9)</f>
        <v/>
      </c>
      <c r="E1212" s="50" t="str">
        <f>IF(ＣＳＶ貼付用!DH1212="","",ＣＳＶ貼付用!DH1212+データ!$N$9)</f>
        <v/>
      </c>
      <c r="F1212" s="50" t="str">
        <f>IF(ＣＳＶ貼付用!DW1212="","",ＣＳＶ貼付用!DW1212+データ!$N$9)</f>
        <v/>
      </c>
    </row>
    <row r="1213" spans="1:6" x14ac:dyDescent="0.15">
      <c r="A1213" s="50" t="str">
        <f>IF(ＣＳＶ貼付用!AZ1213="","",ＣＳＶ貼付用!AZ1213+データ!$N$9)</f>
        <v/>
      </c>
      <c r="B1213" s="50" t="str">
        <f>IF(ＣＳＶ貼付用!BO1213="","",ＣＳＶ貼付用!BO1213+データ!$N$9)</f>
        <v/>
      </c>
      <c r="C1213" s="50" t="str">
        <f>IF(ＣＳＶ貼付用!CD1213="","",ＣＳＶ貼付用!CD1213+データ!$N$9)</f>
        <v/>
      </c>
      <c r="D1213" s="50" t="str">
        <f>IF(ＣＳＶ貼付用!CP1213="","",ＣＳＶ貼付用!CP1213+データ!$N$9)</f>
        <v/>
      </c>
      <c r="E1213" s="50" t="str">
        <f>IF(ＣＳＶ貼付用!DH1213="","",ＣＳＶ貼付用!DH1213+データ!$N$9)</f>
        <v/>
      </c>
      <c r="F1213" s="50" t="str">
        <f>IF(ＣＳＶ貼付用!DW1213="","",ＣＳＶ貼付用!DW1213+データ!$N$9)</f>
        <v/>
      </c>
    </row>
    <row r="1214" spans="1:6" x14ac:dyDescent="0.15">
      <c r="A1214" s="50" t="str">
        <f>IF(ＣＳＶ貼付用!AZ1214="","",ＣＳＶ貼付用!AZ1214+データ!$N$9)</f>
        <v/>
      </c>
      <c r="B1214" s="50" t="str">
        <f>IF(ＣＳＶ貼付用!BO1214="","",ＣＳＶ貼付用!BO1214+データ!$N$9)</f>
        <v/>
      </c>
      <c r="C1214" s="50" t="str">
        <f>IF(ＣＳＶ貼付用!CD1214="","",ＣＳＶ貼付用!CD1214+データ!$N$9)</f>
        <v/>
      </c>
      <c r="D1214" s="50" t="str">
        <f>IF(ＣＳＶ貼付用!CP1214="","",ＣＳＶ貼付用!CP1214+データ!$N$9)</f>
        <v/>
      </c>
      <c r="E1214" s="50" t="str">
        <f>IF(ＣＳＶ貼付用!DH1214="","",ＣＳＶ貼付用!DH1214+データ!$N$9)</f>
        <v/>
      </c>
      <c r="F1214" s="50" t="str">
        <f>IF(ＣＳＶ貼付用!DW1214="","",ＣＳＶ貼付用!DW1214+データ!$N$9)</f>
        <v/>
      </c>
    </row>
    <row r="1215" spans="1:6" x14ac:dyDescent="0.15">
      <c r="A1215" s="50" t="str">
        <f>IF(ＣＳＶ貼付用!AZ1215="","",ＣＳＶ貼付用!AZ1215+データ!$N$9)</f>
        <v/>
      </c>
      <c r="B1215" s="50" t="str">
        <f>IF(ＣＳＶ貼付用!BO1215="","",ＣＳＶ貼付用!BO1215+データ!$N$9)</f>
        <v/>
      </c>
      <c r="C1215" s="50" t="str">
        <f>IF(ＣＳＶ貼付用!CD1215="","",ＣＳＶ貼付用!CD1215+データ!$N$9)</f>
        <v/>
      </c>
      <c r="D1215" s="50" t="str">
        <f>IF(ＣＳＶ貼付用!CP1215="","",ＣＳＶ貼付用!CP1215+データ!$N$9)</f>
        <v/>
      </c>
      <c r="E1215" s="50" t="str">
        <f>IF(ＣＳＶ貼付用!DH1215="","",ＣＳＶ貼付用!DH1215+データ!$N$9)</f>
        <v/>
      </c>
      <c r="F1215" s="50" t="str">
        <f>IF(ＣＳＶ貼付用!DW1215="","",ＣＳＶ貼付用!DW1215+データ!$N$9)</f>
        <v/>
      </c>
    </row>
    <row r="1216" spans="1:6" x14ac:dyDescent="0.15">
      <c r="A1216" s="50" t="str">
        <f>IF(ＣＳＶ貼付用!AZ1216="","",ＣＳＶ貼付用!AZ1216+データ!$N$9)</f>
        <v/>
      </c>
      <c r="B1216" s="50" t="str">
        <f>IF(ＣＳＶ貼付用!BO1216="","",ＣＳＶ貼付用!BO1216+データ!$N$9)</f>
        <v/>
      </c>
      <c r="C1216" s="50" t="str">
        <f>IF(ＣＳＶ貼付用!CD1216="","",ＣＳＶ貼付用!CD1216+データ!$N$9)</f>
        <v/>
      </c>
      <c r="D1216" s="50" t="str">
        <f>IF(ＣＳＶ貼付用!CP1216="","",ＣＳＶ貼付用!CP1216+データ!$N$9)</f>
        <v/>
      </c>
      <c r="E1216" s="50" t="str">
        <f>IF(ＣＳＶ貼付用!DH1216="","",ＣＳＶ貼付用!DH1216+データ!$N$9)</f>
        <v/>
      </c>
      <c r="F1216" s="50" t="str">
        <f>IF(ＣＳＶ貼付用!DW1216="","",ＣＳＶ貼付用!DW1216+データ!$N$9)</f>
        <v/>
      </c>
    </row>
    <row r="1217" spans="1:6" x14ac:dyDescent="0.15">
      <c r="A1217" s="50" t="str">
        <f>IF(ＣＳＶ貼付用!AZ1217="","",ＣＳＶ貼付用!AZ1217+データ!$N$9)</f>
        <v/>
      </c>
      <c r="B1217" s="50" t="str">
        <f>IF(ＣＳＶ貼付用!BO1217="","",ＣＳＶ貼付用!BO1217+データ!$N$9)</f>
        <v/>
      </c>
      <c r="C1217" s="50" t="str">
        <f>IF(ＣＳＶ貼付用!CD1217="","",ＣＳＶ貼付用!CD1217+データ!$N$9)</f>
        <v/>
      </c>
      <c r="D1217" s="50" t="str">
        <f>IF(ＣＳＶ貼付用!CP1217="","",ＣＳＶ貼付用!CP1217+データ!$N$9)</f>
        <v/>
      </c>
      <c r="E1217" s="50" t="str">
        <f>IF(ＣＳＶ貼付用!DH1217="","",ＣＳＶ貼付用!DH1217+データ!$N$9)</f>
        <v/>
      </c>
      <c r="F1217" s="50" t="str">
        <f>IF(ＣＳＶ貼付用!DW1217="","",ＣＳＶ貼付用!DW1217+データ!$N$9)</f>
        <v/>
      </c>
    </row>
    <row r="1218" spans="1:6" x14ac:dyDescent="0.15">
      <c r="A1218" s="50" t="str">
        <f>IF(ＣＳＶ貼付用!AZ1218="","",ＣＳＶ貼付用!AZ1218+データ!$N$9)</f>
        <v/>
      </c>
      <c r="B1218" s="50" t="str">
        <f>IF(ＣＳＶ貼付用!BO1218="","",ＣＳＶ貼付用!BO1218+データ!$N$9)</f>
        <v/>
      </c>
      <c r="C1218" s="50" t="str">
        <f>IF(ＣＳＶ貼付用!CD1218="","",ＣＳＶ貼付用!CD1218+データ!$N$9)</f>
        <v/>
      </c>
      <c r="D1218" s="50" t="str">
        <f>IF(ＣＳＶ貼付用!CP1218="","",ＣＳＶ貼付用!CP1218+データ!$N$9)</f>
        <v/>
      </c>
      <c r="E1218" s="50" t="str">
        <f>IF(ＣＳＶ貼付用!DH1218="","",ＣＳＶ貼付用!DH1218+データ!$N$9)</f>
        <v/>
      </c>
      <c r="F1218" s="50" t="str">
        <f>IF(ＣＳＶ貼付用!DW1218="","",ＣＳＶ貼付用!DW1218+データ!$N$9)</f>
        <v/>
      </c>
    </row>
    <row r="1219" spans="1:6" x14ac:dyDescent="0.15">
      <c r="A1219" s="50" t="str">
        <f>IF(ＣＳＶ貼付用!AZ1219="","",ＣＳＶ貼付用!AZ1219+データ!$N$9)</f>
        <v/>
      </c>
      <c r="B1219" s="50" t="str">
        <f>IF(ＣＳＶ貼付用!BO1219="","",ＣＳＶ貼付用!BO1219+データ!$N$9)</f>
        <v/>
      </c>
      <c r="C1219" s="50" t="str">
        <f>IF(ＣＳＶ貼付用!CD1219="","",ＣＳＶ貼付用!CD1219+データ!$N$9)</f>
        <v/>
      </c>
      <c r="D1219" s="50" t="str">
        <f>IF(ＣＳＶ貼付用!CP1219="","",ＣＳＶ貼付用!CP1219+データ!$N$9)</f>
        <v/>
      </c>
      <c r="E1219" s="50" t="str">
        <f>IF(ＣＳＶ貼付用!DH1219="","",ＣＳＶ貼付用!DH1219+データ!$N$9)</f>
        <v/>
      </c>
      <c r="F1219" s="50" t="str">
        <f>IF(ＣＳＶ貼付用!DW1219="","",ＣＳＶ貼付用!DW1219+データ!$N$9)</f>
        <v/>
      </c>
    </row>
    <row r="1220" spans="1:6" x14ac:dyDescent="0.15">
      <c r="A1220" s="50" t="str">
        <f>IF(ＣＳＶ貼付用!AZ1220="","",ＣＳＶ貼付用!AZ1220+データ!$N$9)</f>
        <v/>
      </c>
      <c r="B1220" s="50" t="str">
        <f>IF(ＣＳＶ貼付用!BO1220="","",ＣＳＶ貼付用!BO1220+データ!$N$9)</f>
        <v/>
      </c>
      <c r="C1220" s="50" t="str">
        <f>IF(ＣＳＶ貼付用!CD1220="","",ＣＳＶ貼付用!CD1220+データ!$N$9)</f>
        <v/>
      </c>
      <c r="D1220" s="50" t="str">
        <f>IF(ＣＳＶ貼付用!CP1220="","",ＣＳＶ貼付用!CP1220+データ!$N$9)</f>
        <v/>
      </c>
      <c r="E1220" s="50" t="str">
        <f>IF(ＣＳＶ貼付用!DH1220="","",ＣＳＶ貼付用!DH1220+データ!$N$9)</f>
        <v/>
      </c>
      <c r="F1220" s="50" t="str">
        <f>IF(ＣＳＶ貼付用!DW1220="","",ＣＳＶ貼付用!DW1220+データ!$N$9)</f>
        <v/>
      </c>
    </row>
    <row r="1221" spans="1:6" x14ac:dyDescent="0.15">
      <c r="A1221" s="50" t="str">
        <f>IF(ＣＳＶ貼付用!AZ1221="","",ＣＳＶ貼付用!AZ1221+データ!$N$9)</f>
        <v/>
      </c>
      <c r="B1221" s="50" t="str">
        <f>IF(ＣＳＶ貼付用!BO1221="","",ＣＳＶ貼付用!BO1221+データ!$N$9)</f>
        <v/>
      </c>
      <c r="C1221" s="50" t="str">
        <f>IF(ＣＳＶ貼付用!CD1221="","",ＣＳＶ貼付用!CD1221+データ!$N$9)</f>
        <v/>
      </c>
      <c r="D1221" s="50" t="str">
        <f>IF(ＣＳＶ貼付用!CP1221="","",ＣＳＶ貼付用!CP1221+データ!$N$9)</f>
        <v/>
      </c>
      <c r="E1221" s="50" t="str">
        <f>IF(ＣＳＶ貼付用!DH1221="","",ＣＳＶ貼付用!DH1221+データ!$N$9)</f>
        <v/>
      </c>
      <c r="F1221" s="50" t="str">
        <f>IF(ＣＳＶ貼付用!DW1221="","",ＣＳＶ貼付用!DW1221+データ!$N$9)</f>
        <v/>
      </c>
    </row>
    <row r="1222" spans="1:6" x14ac:dyDescent="0.15">
      <c r="A1222" s="50" t="str">
        <f>IF(ＣＳＶ貼付用!AZ1222="","",ＣＳＶ貼付用!AZ1222+データ!$N$9)</f>
        <v/>
      </c>
      <c r="B1222" s="50" t="str">
        <f>IF(ＣＳＶ貼付用!BO1222="","",ＣＳＶ貼付用!BO1222+データ!$N$9)</f>
        <v/>
      </c>
      <c r="C1222" s="50" t="str">
        <f>IF(ＣＳＶ貼付用!CD1222="","",ＣＳＶ貼付用!CD1222+データ!$N$9)</f>
        <v/>
      </c>
      <c r="D1222" s="50" t="str">
        <f>IF(ＣＳＶ貼付用!CP1222="","",ＣＳＶ貼付用!CP1222+データ!$N$9)</f>
        <v/>
      </c>
      <c r="E1222" s="50" t="str">
        <f>IF(ＣＳＶ貼付用!DH1222="","",ＣＳＶ貼付用!DH1222+データ!$N$9)</f>
        <v/>
      </c>
      <c r="F1222" s="50" t="str">
        <f>IF(ＣＳＶ貼付用!DW1222="","",ＣＳＶ貼付用!DW1222+データ!$N$9)</f>
        <v/>
      </c>
    </row>
    <row r="1223" spans="1:6" x14ac:dyDescent="0.15">
      <c r="A1223" s="50" t="str">
        <f>IF(ＣＳＶ貼付用!AZ1223="","",ＣＳＶ貼付用!AZ1223+データ!$N$9)</f>
        <v/>
      </c>
      <c r="B1223" s="50" t="str">
        <f>IF(ＣＳＶ貼付用!BO1223="","",ＣＳＶ貼付用!BO1223+データ!$N$9)</f>
        <v/>
      </c>
      <c r="C1223" s="50" t="str">
        <f>IF(ＣＳＶ貼付用!CD1223="","",ＣＳＶ貼付用!CD1223+データ!$N$9)</f>
        <v/>
      </c>
      <c r="D1223" s="50" t="str">
        <f>IF(ＣＳＶ貼付用!CP1223="","",ＣＳＶ貼付用!CP1223+データ!$N$9)</f>
        <v/>
      </c>
      <c r="E1223" s="50" t="str">
        <f>IF(ＣＳＶ貼付用!DH1223="","",ＣＳＶ貼付用!DH1223+データ!$N$9)</f>
        <v/>
      </c>
      <c r="F1223" s="50" t="str">
        <f>IF(ＣＳＶ貼付用!DW1223="","",ＣＳＶ貼付用!DW1223+データ!$N$9)</f>
        <v/>
      </c>
    </row>
    <row r="1224" spans="1:6" x14ac:dyDescent="0.15">
      <c r="A1224" s="50" t="str">
        <f>IF(ＣＳＶ貼付用!AZ1224="","",ＣＳＶ貼付用!AZ1224+データ!$N$9)</f>
        <v/>
      </c>
      <c r="B1224" s="50" t="str">
        <f>IF(ＣＳＶ貼付用!BO1224="","",ＣＳＶ貼付用!BO1224+データ!$N$9)</f>
        <v/>
      </c>
      <c r="C1224" s="50" t="str">
        <f>IF(ＣＳＶ貼付用!CD1224="","",ＣＳＶ貼付用!CD1224+データ!$N$9)</f>
        <v/>
      </c>
      <c r="D1224" s="50" t="str">
        <f>IF(ＣＳＶ貼付用!CP1224="","",ＣＳＶ貼付用!CP1224+データ!$N$9)</f>
        <v/>
      </c>
      <c r="E1224" s="50" t="str">
        <f>IF(ＣＳＶ貼付用!DH1224="","",ＣＳＶ貼付用!DH1224+データ!$N$9)</f>
        <v/>
      </c>
      <c r="F1224" s="50" t="str">
        <f>IF(ＣＳＶ貼付用!DW1224="","",ＣＳＶ貼付用!DW1224+データ!$N$9)</f>
        <v/>
      </c>
    </row>
    <row r="1225" spans="1:6" x14ac:dyDescent="0.15">
      <c r="A1225" s="50" t="str">
        <f>IF(ＣＳＶ貼付用!AZ1225="","",ＣＳＶ貼付用!AZ1225+データ!$N$9)</f>
        <v/>
      </c>
      <c r="B1225" s="50" t="str">
        <f>IF(ＣＳＶ貼付用!BO1225="","",ＣＳＶ貼付用!BO1225+データ!$N$9)</f>
        <v/>
      </c>
      <c r="C1225" s="50" t="str">
        <f>IF(ＣＳＶ貼付用!CD1225="","",ＣＳＶ貼付用!CD1225+データ!$N$9)</f>
        <v/>
      </c>
      <c r="D1225" s="50" t="str">
        <f>IF(ＣＳＶ貼付用!CP1225="","",ＣＳＶ貼付用!CP1225+データ!$N$9)</f>
        <v/>
      </c>
      <c r="E1225" s="50" t="str">
        <f>IF(ＣＳＶ貼付用!DH1225="","",ＣＳＶ貼付用!DH1225+データ!$N$9)</f>
        <v/>
      </c>
      <c r="F1225" s="50" t="str">
        <f>IF(ＣＳＶ貼付用!DW1225="","",ＣＳＶ貼付用!DW1225+データ!$N$9)</f>
        <v/>
      </c>
    </row>
    <row r="1226" spans="1:6" x14ac:dyDescent="0.15">
      <c r="A1226" s="50" t="str">
        <f>IF(ＣＳＶ貼付用!AZ1226="","",ＣＳＶ貼付用!AZ1226+データ!$N$9)</f>
        <v/>
      </c>
      <c r="B1226" s="50" t="str">
        <f>IF(ＣＳＶ貼付用!BO1226="","",ＣＳＶ貼付用!BO1226+データ!$N$9)</f>
        <v/>
      </c>
      <c r="C1226" s="50" t="str">
        <f>IF(ＣＳＶ貼付用!CD1226="","",ＣＳＶ貼付用!CD1226+データ!$N$9)</f>
        <v/>
      </c>
      <c r="D1226" s="50" t="str">
        <f>IF(ＣＳＶ貼付用!CP1226="","",ＣＳＶ貼付用!CP1226+データ!$N$9)</f>
        <v/>
      </c>
      <c r="E1226" s="50" t="str">
        <f>IF(ＣＳＶ貼付用!DH1226="","",ＣＳＶ貼付用!DH1226+データ!$N$9)</f>
        <v/>
      </c>
      <c r="F1226" s="50" t="str">
        <f>IF(ＣＳＶ貼付用!DW1226="","",ＣＳＶ貼付用!DW1226+データ!$N$9)</f>
        <v/>
      </c>
    </row>
    <row r="1227" spans="1:6" x14ac:dyDescent="0.15">
      <c r="A1227" s="50" t="str">
        <f>IF(ＣＳＶ貼付用!AZ1227="","",ＣＳＶ貼付用!AZ1227+データ!$N$9)</f>
        <v/>
      </c>
      <c r="B1227" s="50" t="str">
        <f>IF(ＣＳＶ貼付用!BO1227="","",ＣＳＶ貼付用!BO1227+データ!$N$9)</f>
        <v/>
      </c>
      <c r="C1227" s="50" t="str">
        <f>IF(ＣＳＶ貼付用!CD1227="","",ＣＳＶ貼付用!CD1227+データ!$N$9)</f>
        <v/>
      </c>
      <c r="D1227" s="50" t="str">
        <f>IF(ＣＳＶ貼付用!CP1227="","",ＣＳＶ貼付用!CP1227+データ!$N$9)</f>
        <v/>
      </c>
      <c r="E1227" s="50" t="str">
        <f>IF(ＣＳＶ貼付用!DH1227="","",ＣＳＶ貼付用!DH1227+データ!$N$9)</f>
        <v/>
      </c>
      <c r="F1227" s="50" t="str">
        <f>IF(ＣＳＶ貼付用!DW1227="","",ＣＳＶ貼付用!DW1227+データ!$N$9)</f>
        <v/>
      </c>
    </row>
    <row r="1228" spans="1:6" x14ac:dyDescent="0.15">
      <c r="A1228" s="50" t="str">
        <f>IF(ＣＳＶ貼付用!AZ1228="","",ＣＳＶ貼付用!AZ1228+データ!$N$9)</f>
        <v/>
      </c>
      <c r="B1228" s="50" t="str">
        <f>IF(ＣＳＶ貼付用!BO1228="","",ＣＳＶ貼付用!BO1228+データ!$N$9)</f>
        <v/>
      </c>
      <c r="C1228" s="50" t="str">
        <f>IF(ＣＳＶ貼付用!CD1228="","",ＣＳＶ貼付用!CD1228+データ!$N$9)</f>
        <v/>
      </c>
      <c r="D1228" s="50" t="str">
        <f>IF(ＣＳＶ貼付用!CP1228="","",ＣＳＶ貼付用!CP1228+データ!$N$9)</f>
        <v/>
      </c>
      <c r="E1228" s="50" t="str">
        <f>IF(ＣＳＶ貼付用!DH1228="","",ＣＳＶ貼付用!DH1228+データ!$N$9)</f>
        <v/>
      </c>
      <c r="F1228" s="50" t="str">
        <f>IF(ＣＳＶ貼付用!DW1228="","",ＣＳＶ貼付用!DW1228+データ!$N$9)</f>
        <v/>
      </c>
    </row>
    <row r="1229" spans="1:6" x14ac:dyDescent="0.15">
      <c r="A1229" s="50" t="str">
        <f>IF(ＣＳＶ貼付用!AZ1229="","",ＣＳＶ貼付用!AZ1229+データ!$N$9)</f>
        <v/>
      </c>
      <c r="B1229" s="50" t="str">
        <f>IF(ＣＳＶ貼付用!BO1229="","",ＣＳＶ貼付用!BO1229+データ!$N$9)</f>
        <v/>
      </c>
      <c r="C1229" s="50" t="str">
        <f>IF(ＣＳＶ貼付用!CD1229="","",ＣＳＶ貼付用!CD1229+データ!$N$9)</f>
        <v/>
      </c>
      <c r="D1229" s="50" t="str">
        <f>IF(ＣＳＶ貼付用!CP1229="","",ＣＳＶ貼付用!CP1229+データ!$N$9)</f>
        <v/>
      </c>
      <c r="E1229" s="50" t="str">
        <f>IF(ＣＳＶ貼付用!DH1229="","",ＣＳＶ貼付用!DH1229+データ!$N$9)</f>
        <v/>
      </c>
      <c r="F1229" s="50" t="str">
        <f>IF(ＣＳＶ貼付用!DW1229="","",ＣＳＶ貼付用!DW1229+データ!$N$9)</f>
        <v/>
      </c>
    </row>
    <row r="1230" spans="1:6" x14ac:dyDescent="0.15">
      <c r="A1230" s="50" t="str">
        <f>IF(ＣＳＶ貼付用!AZ1230="","",ＣＳＶ貼付用!AZ1230+データ!$N$9)</f>
        <v/>
      </c>
      <c r="B1230" s="50" t="str">
        <f>IF(ＣＳＶ貼付用!BO1230="","",ＣＳＶ貼付用!BO1230+データ!$N$9)</f>
        <v/>
      </c>
      <c r="C1230" s="50" t="str">
        <f>IF(ＣＳＶ貼付用!CD1230="","",ＣＳＶ貼付用!CD1230+データ!$N$9)</f>
        <v/>
      </c>
      <c r="D1230" s="50" t="str">
        <f>IF(ＣＳＶ貼付用!CP1230="","",ＣＳＶ貼付用!CP1230+データ!$N$9)</f>
        <v/>
      </c>
      <c r="E1230" s="50" t="str">
        <f>IF(ＣＳＶ貼付用!DH1230="","",ＣＳＶ貼付用!DH1230+データ!$N$9)</f>
        <v/>
      </c>
      <c r="F1230" s="50" t="str">
        <f>IF(ＣＳＶ貼付用!DW1230="","",ＣＳＶ貼付用!DW1230+データ!$N$9)</f>
        <v/>
      </c>
    </row>
    <row r="1231" spans="1:6" x14ac:dyDescent="0.15">
      <c r="A1231" s="50" t="str">
        <f>IF(ＣＳＶ貼付用!AZ1231="","",ＣＳＶ貼付用!AZ1231+データ!$N$9)</f>
        <v/>
      </c>
      <c r="B1231" s="50" t="str">
        <f>IF(ＣＳＶ貼付用!BO1231="","",ＣＳＶ貼付用!BO1231+データ!$N$9)</f>
        <v/>
      </c>
      <c r="C1231" s="50" t="str">
        <f>IF(ＣＳＶ貼付用!CD1231="","",ＣＳＶ貼付用!CD1231+データ!$N$9)</f>
        <v/>
      </c>
      <c r="D1231" s="50" t="str">
        <f>IF(ＣＳＶ貼付用!CP1231="","",ＣＳＶ貼付用!CP1231+データ!$N$9)</f>
        <v/>
      </c>
      <c r="E1231" s="50" t="str">
        <f>IF(ＣＳＶ貼付用!DH1231="","",ＣＳＶ貼付用!DH1231+データ!$N$9)</f>
        <v/>
      </c>
      <c r="F1231" s="50" t="str">
        <f>IF(ＣＳＶ貼付用!DW1231="","",ＣＳＶ貼付用!DW1231+データ!$N$9)</f>
        <v/>
      </c>
    </row>
    <row r="1232" spans="1:6" x14ac:dyDescent="0.15">
      <c r="A1232" s="50" t="str">
        <f>IF(ＣＳＶ貼付用!AZ1232="","",ＣＳＶ貼付用!AZ1232+データ!$N$9)</f>
        <v/>
      </c>
      <c r="B1232" s="50" t="str">
        <f>IF(ＣＳＶ貼付用!BO1232="","",ＣＳＶ貼付用!BO1232+データ!$N$9)</f>
        <v/>
      </c>
      <c r="C1232" s="50" t="str">
        <f>IF(ＣＳＶ貼付用!CD1232="","",ＣＳＶ貼付用!CD1232+データ!$N$9)</f>
        <v/>
      </c>
      <c r="D1232" s="50" t="str">
        <f>IF(ＣＳＶ貼付用!CP1232="","",ＣＳＶ貼付用!CP1232+データ!$N$9)</f>
        <v/>
      </c>
      <c r="E1232" s="50" t="str">
        <f>IF(ＣＳＶ貼付用!DH1232="","",ＣＳＶ貼付用!DH1232+データ!$N$9)</f>
        <v/>
      </c>
      <c r="F1232" s="50" t="str">
        <f>IF(ＣＳＶ貼付用!DW1232="","",ＣＳＶ貼付用!DW1232+データ!$N$9)</f>
        <v/>
      </c>
    </row>
    <row r="1233" spans="1:6" x14ac:dyDescent="0.15">
      <c r="A1233" s="50" t="str">
        <f>IF(ＣＳＶ貼付用!AZ1233="","",ＣＳＶ貼付用!AZ1233+データ!$N$9)</f>
        <v/>
      </c>
      <c r="B1233" s="50" t="str">
        <f>IF(ＣＳＶ貼付用!BO1233="","",ＣＳＶ貼付用!BO1233+データ!$N$9)</f>
        <v/>
      </c>
      <c r="C1233" s="50" t="str">
        <f>IF(ＣＳＶ貼付用!CD1233="","",ＣＳＶ貼付用!CD1233+データ!$N$9)</f>
        <v/>
      </c>
      <c r="D1233" s="50" t="str">
        <f>IF(ＣＳＶ貼付用!CP1233="","",ＣＳＶ貼付用!CP1233+データ!$N$9)</f>
        <v/>
      </c>
      <c r="E1233" s="50" t="str">
        <f>IF(ＣＳＶ貼付用!DH1233="","",ＣＳＶ貼付用!DH1233+データ!$N$9)</f>
        <v/>
      </c>
      <c r="F1233" s="50" t="str">
        <f>IF(ＣＳＶ貼付用!DW1233="","",ＣＳＶ貼付用!DW1233+データ!$N$9)</f>
        <v/>
      </c>
    </row>
    <row r="1234" spans="1:6" x14ac:dyDescent="0.15">
      <c r="A1234" s="50" t="str">
        <f>IF(ＣＳＶ貼付用!AZ1234="","",ＣＳＶ貼付用!AZ1234+データ!$N$9)</f>
        <v/>
      </c>
      <c r="B1234" s="50" t="str">
        <f>IF(ＣＳＶ貼付用!BO1234="","",ＣＳＶ貼付用!BO1234+データ!$N$9)</f>
        <v/>
      </c>
      <c r="C1234" s="50" t="str">
        <f>IF(ＣＳＶ貼付用!CD1234="","",ＣＳＶ貼付用!CD1234+データ!$N$9)</f>
        <v/>
      </c>
      <c r="D1234" s="50" t="str">
        <f>IF(ＣＳＶ貼付用!CP1234="","",ＣＳＶ貼付用!CP1234+データ!$N$9)</f>
        <v/>
      </c>
      <c r="E1234" s="50" t="str">
        <f>IF(ＣＳＶ貼付用!DH1234="","",ＣＳＶ貼付用!DH1234+データ!$N$9)</f>
        <v/>
      </c>
      <c r="F1234" s="50" t="str">
        <f>IF(ＣＳＶ貼付用!DW1234="","",ＣＳＶ貼付用!DW1234+データ!$N$9)</f>
        <v/>
      </c>
    </row>
    <row r="1235" spans="1:6" x14ac:dyDescent="0.15">
      <c r="A1235" s="50" t="str">
        <f>IF(ＣＳＶ貼付用!AZ1235="","",ＣＳＶ貼付用!AZ1235+データ!$N$9)</f>
        <v/>
      </c>
      <c r="B1235" s="50" t="str">
        <f>IF(ＣＳＶ貼付用!BO1235="","",ＣＳＶ貼付用!BO1235+データ!$N$9)</f>
        <v/>
      </c>
      <c r="C1235" s="50" t="str">
        <f>IF(ＣＳＶ貼付用!CD1235="","",ＣＳＶ貼付用!CD1235+データ!$N$9)</f>
        <v/>
      </c>
      <c r="D1235" s="50" t="str">
        <f>IF(ＣＳＶ貼付用!CP1235="","",ＣＳＶ貼付用!CP1235+データ!$N$9)</f>
        <v/>
      </c>
      <c r="E1235" s="50" t="str">
        <f>IF(ＣＳＶ貼付用!DH1235="","",ＣＳＶ貼付用!DH1235+データ!$N$9)</f>
        <v/>
      </c>
      <c r="F1235" s="50" t="str">
        <f>IF(ＣＳＶ貼付用!DW1235="","",ＣＳＶ貼付用!DW1235+データ!$N$9)</f>
        <v/>
      </c>
    </row>
    <row r="1236" spans="1:6" x14ac:dyDescent="0.15">
      <c r="A1236" s="50" t="str">
        <f>IF(ＣＳＶ貼付用!AZ1236="","",ＣＳＶ貼付用!AZ1236+データ!$N$9)</f>
        <v/>
      </c>
      <c r="B1236" s="50" t="str">
        <f>IF(ＣＳＶ貼付用!BO1236="","",ＣＳＶ貼付用!BO1236+データ!$N$9)</f>
        <v/>
      </c>
      <c r="C1236" s="50" t="str">
        <f>IF(ＣＳＶ貼付用!CD1236="","",ＣＳＶ貼付用!CD1236+データ!$N$9)</f>
        <v/>
      </c>
      <c r="D1236" s="50" t="str">
        <f>IF(ＣＳＶ貼付用!CP1236="","",ＣＳＶ貼付用!CP1236+データ!$N$9)</f>
        <v/>
      </c>
      <c r="E1236" s="50" t="str">
        <f>IF(ＣＳＶ貼付用!DH1236="","",ＣＳＶ貼付用!DH1236+データ!$N$9)</f>
        <v/>
      </c>
      <c r="F1236" s="50" t="str">
        <f>IF(ＣＳＶ貼付用!DW1236="","",ＣＳＶ貼付用!DW1236+データ!$N$9)</f>
        <v/>
      </c>
    </row>
    <row r="1237" spans="1:6" x14ac:dyDescent="0.15">
      <c r="A1237" s="50" t="str">
        <f>IF(ＣＳＶ貼付用!AZ1237="","",ＣＳＶ貼付用!AZ1237+データ!$N$9)</f>
        <v/>
      </c>
      <c r="B1237" s="50" t="str">
        <f>IF(ＣＳＶ貼付用!BO1237="","",ＣＳＶ貼付用!BO1237+データ!$N$9)</f>
        <v/>
      </c>
      <c r="C1237" s="50" t="str">
        <f>IF(ＣＳＶ貼付用!CD1237="","",ＣＳＶ貼付用!CD1237+データ!$N$9)</f>
        <v/>
      </c>
      <c r="D1237" s="50" t="str">
        <f>IF(ＣＳＶ貼付用!CP1237="","",ＣＳＶ貼付用!CP1237+データ!$N$9)</f>
        <v/>
      </c>
      <c r="E1237" s="50" t="str">
        <f>IF(ＣＳＶ貼付用!DH1237="","",ＣＳＶ貼付用!DH1237+データ!$N$9)</f>
        <v/>
      </c>
      <c r="F1237" s="50" t="str">
        <f>IF(ＣＳＶ貼付用!DW1237="","",ＣＳＶ貼付用!DW1237+データ!$N$9)</f>
        <v/>
      </c>
    </row>
    <row r="1238" spans="1:6" x14ac:dyDescent="0.15">
      <c r="A1238" s="50" t="str">
        <f>IF(ＣＳＶ貼付用!AZ1238="","",ＣＳＶ貼付用!AZ1238+データ!$N$9)</f>
        <v/>
      </c>
      <c r="B1238" s="50" t="str">
        <f>IF(ＣＳＶ貼付用!BO1238="","",ＣＳＶ貼付用!BO1238+データ!$N$9)</f>
        <v/>
      </c>
      <c r="C1238" s="50" t="str">
        <f>IF(ＣＳＶ貼付用!CD1238="","",ＣＳＶ貼付用!CD1238+データ!$N$9)</f>
        <v/>
      </c>
      <c r="D1238" s="50" t="str">
        <f>IF(ＣＳＶ貼付用!CP1238="","",ＣＳＶ貼付用!CP1238+データ!$N$9)</f>
        <v/>
      </c>
      <c r="E1238" s="50" t="str">
        <f>IF(ＣＳＶ貼付用!DH1238="","",ＣＳＶ貼付用!DH1238+データ!$N$9)</f>
        <v/>
      </c>
      <c r="F1238" s="50" t="str">
        <f>IF(ＣＳＶ貼付用!DW1238="","",ＣＳＶ貼付用!DW1238+データ!$N$9)</f>
        <v/>
      </c>
    </row>
    <row r="1239" spans="1:6" x14ac:dyDescent="0.15">
      <c r="A1239" s="50" t="str">
        <f>IF(ＣＳＶ貼付用!AZ1239="","",ＣＳＶ貼付用!AZ1239+データ!$N$9)</f>
        <v/>
      </c>
      <c r="B1239" s="50" t="str">
        <f>IF(ＣＳＶ貼付用!BO1239="","",ＣＳＶ貼付用!BO1239+データ!$N$9)</f>
        <v/>
      </c>
      <c r="C1239" s="50" t="str">
        <f>IF(ＣＳＶ貼付用!CD1239="","",ＣＳＶ貼付用!CD1239+データ!$N$9)</f>
        <v/>
      </c>
      <c r="D1239" s="50" t="str">
        <f>IF(ＣＳＶ貼付用!CP1239="","",ＣＳＶ貼付用!CP1239+データ!$N$9)</f>
        <v/>
      </c>
      <c r="E1239" s="50" t="str">
        <f>IF(ＣＳＶ貼付用!DH1239="","",ＣＳＶ貼付用!DH1239+データ!$N$9)</f>
        <v/>
      </c>
      <c r="F1239" s="50" t="str">
        <f>IF(ＣＳＶ貼付用!DW1239="","",ＣＳＶ貼付用!DW1239+データ!$N$9)</f>
        <v/>
      </c>
    </row>
    <row r="1240" spans="1:6" x14ac:dyDescent="0.15">
      <c r="A1240" s="50" t="str">
        <f>IF(ＣＳＶ貼付用!AZ1240="","",ＣＳＶ貼付用!AZ1240+データ!$N$9)</f>
        <v/>
      </c>
      <c r="B1240" s="50" t="str">
        <f>IF(ＣＳＶ貼付用!BO1240="","",ＣＳＶ貼付用!BO1240+データ!$N$9)</f>
        <v/>
      </c>
      <c r="C1240" s="50" t="str">
        <f>IF(ＣＳＶ貼付用!CD1240="","",ＣＳＶ貼付用!CD1240+データ!$N$9)</f>
        <v/>
      </c>
      <c r="D1240" s="50" t="str">
        <f>IF(ＣＳＶ貼付用!CP1240="","",ＣＳＶ貼付用!CP1240+データ!$N$9)</f>
        <v/>
      </c>
      <c r="E1240" s="50" t="str">
        <f>IF(ＣＳＶ貼付用!DH1240="","",ＣＳＶ貼付用!DH1240+データ!$N$9)</f>
        <v/>
      </c>
      <c r="F1240" s="50" t="str">
        <f>IF(ＣＳＶ貼付用!DW1240="","",ＣＳＶ貼付用!DW1240+データ!$N$9)</f>
        <v/>
      </c>
    </row>
    <row r="1241" spans="1:6" x14ac:dyDescent="0.15">
      <c r="A1241" s="50" t="str">
        <f>IF(ＣＳＶ貼付用!AZ1241="","",ＣＳＶ貼付用!AZ1241+データ!$N$9)</f>
        <v/>
      </c>
      <c r="B1241" s="50" t="str">
        <f>IF(ＣＳＶ貼付用!BO1241="","",ＣＳＶ貼付用!BO1241+データ!$N$9)</f>
        <v/>
      </c>
      <c r="C1241" s="50" t="str">
        <f>IF(ＣＳＶ貼付用!CD1241="","",ＣＳＶ貼付用!CD1241+データ!$N$9)</f>
        <v/>
      </c>
      <c r="D1241" s="50" t="str">
        <f>IF(ＣＳＶ貼付用!CP1241="","",ＣＳＶ貼付用!CP1241+データ!$N$9)</f>
        <v/>
      </c>
      <c r="E1241" s="50" t="str">
        <f>IF(ＣＳＶ貼付用!DH1241="","",ＣＳＶ貼付用!DH1241+データ!$N$9)</f>
        <v/>
      </c>
      <c r="F1241" s="50" t="str">
        <f>IF(ＣＳＶ貼付用!DW1241="","",ＣＳＶ貼付用!DW1241+データ!$N$9)</f>
        <v/>
      </c>
    </row>
    <row r="1242" spans="1:6" x14ac:dyDescent="0.15">
      <c r="A1242" s="50" t="str">
        <f>IF(ＣＳＶ貼付用!AZ1242="","",ＣＳＶ貼付用!AZ1242+データ!$N$9)</f>
        <v/>
      </c>
      <c r="B1242" s="50" t="str">
        <f>IF(ＣＳＶ貼付用!BO1242="","",ＣＳＶ貼付用!BO1242+データ!$N$9)</f>
        <v/>
      </c>
      <c r="C1242" s="50" t="str">
        <f>IF(ＣＳＶ貼付用!CD1242="","",ＣＳＶ貼付用!CD1242+データ!$N$9)</f>
        <v/>
      </c>
      <c r="D1242" s="50" t="str">
        <f>IF(ＣＳＶ貼付用!CP1242="","",ＣＳＶ貼付用!CP1242+データ!$N$9)</f>
        <v/>
      </c>
      <c r="E1242" s="50" t="str">
        <f>IF(ＣＳＶ貼付用!DH1242="","",ＣＳＶ貼付用!DH1242+データ!$N$9)</f>
        <v/>
      </c>
      <c r="F1242" s="50" t="str">
        <f>IF(ＣＳＶ貼付用!DW1242="","",ＣＳＶ貼付用!DW1242+データ!$N$9)</f>
        <v/>
      </c>
    </row>
    <row r="1243" spans="1:6" x14ac:dyDescent="0.15">
      <c r="A1243" s="50" t="str">
        <f>IF(ＣＳＶ貼付用!AZ1243="","",ＣＳＶ貼付用!AZ1243+データ!$N$9)</f>
        <v/>
      </c>
      <c r="B1243" s="50" t="str">
        <f>IF(ＣＳＶ貼付用!BO1243="","",ＣＳＶ貼付用!BO1243+データ!$N$9)</f>
        <v/>
      </c>
      <c r="C1243" s="50" t="str">
        <f>IF(ＣＳＶ貼付用!CD1243="","",ＣＳＶ貼付用!CD1243+データ!$N$9)</f>
        <v/>
      </c>
      <c r="D1243" s="50" t="str">
        <f>IF(ＣＳＶ貼付用!CP1243="","",ＣＳＶ貼付用!CP1243+データ!$N$9)</f>
        <v/>
      </c>
      <c r="E1243" s="50" t="str">
        <f>IF(ＣＳＶ貼付用!DH1243="","",ＣＳＶ貼付用!DH1243+データ!$N$9)</f>
        <v/>
      </c>
      <c r="F1243" s="50" t="str">
        <f>IF(ＣＳＶ貼付用!DW1243="","",ＣＳＶ貼付用!DW1243+データ!$N$9)</f>
        <v/>
      </c>
    </row>
    <row r="1244" spans="1:6" x14ac:dyDescent="0.15">
      <c r="A1244" s="50" t="str">
        <f>IF(ＣＳＶ貼付用!AZ1244="","",ＣＳＶ貼付用!AZ1244+データ!$N$9)</f>
        <v/>
      </c>
      <c r="B1244" s="50" t="str">
        <f>IF(ＣＳＶ貼付用!BO1244="","",ＣＳＶ貼付用!BO1244+データ!$N$9)</f>
        <v/>
      </c>
      <c r="C1244" s="50" t="str">
        <f>IF(ＣＳＶ貼付用!CD1244="","",ＣＳＶ貼付用!CD1244+データ!$N$9)</f>
        <v/>
      </c>
      <c r="D1244" s="50" t="str">
        <f>IF(ＣＳＶ貼付用!CP1244="","",ＣＳＶ貼付用!CP1244+データ!$N$9)</f>
        <v/>
      </c>
      <c r="E1244" s="50" t="str">
        <f>IF(ＣＳＶ貼付用!DH1244="","",ＣＳＶ貼付用!DH1244+データ!$N$9)</f>
        <v/>
      </c>
      <c r="F1244" s="50" t="str">
        <f>IF(ＣＳＶ貼付用!DW1244="","",ＣＳＶ貼付用!DW1244+データ!$N$9)</f>
        <v/>
      </c>
    </row>
    <row r="1245" spans="1:6" x14ac:dyDescent="0.15">
      <c r="A1245" s="50" t="str">
        <f>IF(ＣＳＶ貼付用!AZ1245="","",ＣＳＶ貼付用!AZ1245+データ!$N$9)</f>
        <v/>
      </c>
      <c r="B1245" s="50" t="str">
        <f>IF(ＣＳＶ貼付用!BO1245="","",ＣＳＶ貼付用!BO1245+データ!$N$9)</f>
        <v/>
      </c>
      <c r="C1245" s="50" t="str">
        <f>IF(ＣＳＶ貼付用!CD1245="","",ＣＳＶ貼付用!CD1245+データ!$N$9)</f>
        <v/>
      </c>
      <c r="D1245" s="50" t="str">
        <f>IF(ＣＳＶ貼付用!CP1245="","",ＣＳＶ貼付用!CP1245+データ!$N$9)</f>
        <v/>
      </c>
      <c r="E1245" s="50" t="str">
        <f>IF(ＣＳＶ貼付用!DH1245="","",ＣＳＶ貼付用!DH1245+データ!$N$9)</f>
        <v/>
      </c>
      <c r="F1245" s="50" t="str">
        <f>IF(ＣＳＶ貼付用!DW1245="","",ＣＳＶ貼付用!DW1245+データ!$N$9)</f>
        <v/>
      </c>
    </row>
    <row r="1246" spans="1:6" x14ac:dyDescent="0.15">
      <c r="A1246" s="50" t="str">
        <f>IF(ＣＳＶ貼付用!AZ1246="","",ＣＳＶ貼付用!AZ1246+データ!$N$9)</f>
        <v/>
      </c>
      <c r="B1246" s="50" t="str">
        <f>IF(ＣＳＶ貼付用!BO1246="","",ＣＳＶ貼付用!BO1246+データ!$N$9)</f>
        <v/>
      </c>
      <c r="C1246" s="50" t="str">
        <f>IF(ＣＳＶ貼付用!CD1246="","",ＣＳＶ貼付用!CD1246+データ!$N$9)</f>
        <v/>
      </c>
      <c r="D1246" s="50" t="str">
        <f>IF(ＣＳＶ貼付用!CP1246="","",ＣＳＶ貼付用!CP1246+データ!$N$9)</f>
        <v/>
      </c>
      <c r="E1246" s="50" t="str">
        <f>IF(ＣＳＶ貼付用!DH1246="","",ＣＳＶ貼付用!DH1246+データ!$N$9)</f>
        <v/>
      </c>
      <c r="F1246" s="50" t="str">
        <f>IF(ＣＳＶ貼付用!DW1246="","",ＣＳＶ貼付用!DW1246+データ!$N$9)</f>
        <v/>
      </c>
    </row>
    <row r="1247" spans="1:6" x14ac:dyDescent="0.15">
      <c r="A1247" s="50" t="str">
        <f>IF(ＣＳＶ貼付用!AZ1247="","",ＣＳＶ貼付用!AZ1247+データ!$N$9)</f>
        <v/>
      </c>
      <c r="B1247" s="50" t="str">
        <f>IF(ＣＳＶ貼付用!BO1247="","",ＣＳＶ貼付用!BO1247+データ!$N$9)</f>
        <v/>
      </c>
      <c r="C1247" s="50" t="str">
        <f>IF(ＣＳＶ貼付用!CD1247="","",ＣＳＶ貼付用!CD1247+データ!$N$9)</f>
        <v/>
      </c>
      <c r="D1247" s="50" t="str">
        <f>IF(ＣＳＶ貼付用!CP1247="","",ＣＳＶ貼付用!CP1247+データ!$N$9)</f>
        <v/>
      </c>
      <c r="E1247" s="50" t="str">
        <f>IF(ＣＳＶ貼付用!DH1247="","",ＣＳＶ貼付用!DH1247+データ!$N$9)</f>
        <v/>
      </c>
      <c r="F1247" s="50" t="str">
        <f>IF(ＣＳＶ貼付用!DW1247="","",ＣＳＶ貼付用!DW1247+データ!$N$9)</f>
        <v/>
      </c>
    </row>
    <row r="1248" spans="1:6" x14ac:dyDescent="0.15">
      <c r="A1248" s="50" t="str">
        <f>IF(ＣＳＶ貼付用!AZ1248="","",ＣＳＶ貼付用!AZ1248+データ!$N$9)</f>
        <v/>
      </c>
      <c r="B1248" s="50" t="str">
        <f>IF(ＣＳＶ貼付用!BO1248="","",ＣＳＶ貼付用!BO1248+データ!$N$9)</f>
        <v/>
      </c>
      <c r="C1248" s="50" t="str">
        <f>IF(ＣＳＶ貼付用!CD1248="","",ＣＳＶ貼付用!CD1248+データ!$N$9)</f>
        <v/>
      </c>
      <c r="D1248" s="50" t="str">
        <f>IF(ＣＳＶ貼付用!CP1248="","",ＣＳＶ貼付用!CP1248+データ!$N$9)</f>
        <v/>
      </c>
      <c r="E1248" s="50" t="str">
        <f>IF(ＣＳＶ貼付用!DH1248="","",ＣＳＶ貼付用!DH1248+データ!$N$9)</f>
        <v/>
      </c>
      <c r="F1248" s="50" t="str">
        <f>IF(ＣＳＶ貼付用!DW1248="","",ＣＳＶ貼付用!DW1248+データ!$N$9)</f>
        <v/>
      </c>
    </row>
    <row r="1249" spans="1:6" x14ac:dyDescent="0.15">
      <c r="A1249" s="50" t="str">
        <f>IF(ＣＳＶ貼付用!AZ1249="","",ＣＳＶ貼付用!AZ1249+データ!$N$9)</f>
        <v/>
      </c>
      <c r="B1249" s="50" t="str">
        <f>IF(ＣＳＶ貼付用!BO1249="","",ＣＳＶ貼付用!BO1249+データ!$N$9)</f>
        <v/>
      </c>
      <c r="C1249" s="50" t="str">
        <f>IF(ＣＳＶ貼付用!CD1249="","",ＣＳＶ貼付用!CD1249+データ!$N$9)</f>
        <v/>
      </c>
      <c r="D1249" s="50" t="str">
        <f>IF(ＣＳＶ貼付用!CP1249="","",ＣＳＶ貼付用!CP1249+データ!$N$9)</f>
        <v/>
      </c>
      <c r="E1249" s="50" t="str">
        <f>IF(ＣＳＶ貼付用!DH1249="","",ＣＳＶ貼付用!DH1249+データ!$N$9)</f>
        <v/>
      </c>
      <c r="F1249" s="50" t="str">
        <f>IF(ＣＳＶ貼付用!DW1249="","",ＣＳＶ貼付用!DW1249+データ!$N$9)</f>
        <v/>
      </c>
    </row>
    <row r="1250" spans="1:6" x14ac:dyDescent="0.15">
      <c r="A1250" s="50" t="str">
        <f>IF(ＣＳＶ貼付用!AZ1250="","",ＣＳＶ貼付用!AZ1250+データ!$N$9)</f>
        <v/>
      </c>
      <c r="B1250" s="50" t="str">
        <f>IF(ＣＳＶ貼付用!BO1250="","",ＣＳＶ貼付用!BO1250+データ!$N$9)</f>
        <v/>
      </c>
      <c r="C1250" s="50" t="str">
        <f>IF(ＣＳＶ貼付用!CD1250="","",ＣＳＶ貼付用!CD1250+データ!$N$9)</f>
        <v/>
      </c>
      <c r="D1250" s="50" t="str">
        <f>IF(ＣＳＶ貼付用!CP1250="","",ＣＳＶ貼付用!CP1250+データ!$N$9)</f>
        <v/>
      </c>
      <c r="E1250" s="50" t="str">
        <f>IF(ＣＳＶ貼付用!DH1250="","",ＣＳＶ貼付用!DH1250+データ!$N$9)</f>
        <v/>
      </c>
      <c r="F1250" s="50" t="str">
        <f>IF(ＣＳＶ貼付用!DW1250="","",ＣＳＶ貼付用!DW1250+データ!$N$9)</f>
        <v/>
      </c>
    </row>
    <row r="1251" spans="1:6" x14ac:dyDescent="0.15">
      <c r="A1251" s="50" t="str">
        <f>IF(ＣＳＶ貼付用!AZ1251="","",ＣＳＶ貼付用!AZ1251+データ!$N$9)</f>
        <v/>
      </c>
      <c r="B1251" s="50" t="str">
        <f>IF(ＣＳＶ貼付用!BO1251="","",ＣＳＶ貼付用!BO1251+データ!$N$9)</f>
        <v/>
      </c>
      <c r="C1251" s="50" t="str">
        <f>IF(ＣＳＶ貼付用!CD1251="","",ＣＳＶ貼付用!CD1251+データ!$N$9)</f>
        <v/>
      </c>
      <c r="D1251" s="50" t="str">
        <f>IF(ＣＳＶ貼付用!CP1251="","",ＣＳＶ貼付用!CP1251+データ!$N$9)</f>
        <v/>
      </c>
      <c r="E1251" s="50" t="str">
        <f>IF(ＣＳＶ貼付用!DH1251="","",ＣＳＶ貼付用!DH1251+データ!$N$9)</f>
        <v/>
      </c>
      <c r="F1251" s="50" t="str">
        <f>IF(ＣＳＶ貼付用!DW1251="","",ＣＳＶ貼付用!DW1251+データ!$N$9)</f>
        <v/>
      </c>
    </row>
    <row r="1252" spans="1:6" x14ac:dyDescent="0.15">
      <c r="A1252" s="50" t="str">
        <f>IF(ＣＳＶ貼付用!AZ1252="","",ＣＳＶ貼付用!AZ1252+データ!$N$9)</f>
        <v/>
      </c>
      <c r="B1252" s="50" t="str">
        <f>IF(ＣＳＶ貼付用!BO1252="","",ＣＳＶ貼付用!BO1252+データ!$N$9)</f>
        <v/>
      </c>
      <c r="C1252" s="50" t="str">
        <f>IF(ＣＳＶ貼付用!CD1252="","",ＣＳＶ貼付用!CD1252+データ!$N$9)</f>
        <v/>
      </c>
      <c r="D1252" s="50" t="str">
        <f>IF(ＣＳＶ貼付用!CP1252="","",ＣＳＶ貼付用!CP1252+データ!$N$9)</f>
        <v/>
      </c>
      <c r="E1252" s="50" t="str">
        <f>IF(ＣＳＶ貼付用!DH1252="","",ＣＳＶ貼付用!DH1252+データ!$N$9)</f>
        <v/>
      </c>
      <c r="F1252" s="50" t="str">
        <f>IF(ＣＳＶ貼付用!DW1252="","",ＣＳＶ貼付用!DW1252+データ!$N$9)</f>
        <v/>
      </c>
    </row>
    <row r="1253" spans="1:6" x14ac:dyDescent="0.15">
      <c r="A1253" s="50" t="str">
        <f>IF(ＣＳＶ貼付用!AZ1253="","",ＣＳＶ貼付用!AZ1253+データ!$N$9)</f>
        <v/>
      </c>
      <c r="B1253" s="50" t="str">
        <f>IF(ＣＳＶ貼付用!BO1253="","",ＣＳＶ貼付用!BO1253+データ!$N$9)</f>
        <v/>
      </c>
      <c r="C1253" s="50" t="str">
        <f>IF(ＣＳＶ貼付用!CD1253="","",ＣＳＶ貼付用!CD1253+データ!$N$9)</f>
        <v/>
      </c>
      <c r="D1253" s="50" t="str">
        <f>IF(ＣＳＶ貼付用!CP1253="","",ＣＳＶ貼付用!CP1253+データ!$N$9)</f>
        <v/>
      </c>
      <c r="E1253" s="50" t="str">
        <f>IF(ＣＳＶ貼付用!DH1253="","",ＣＳＶ貼付用!DH1253+データ!$N$9)</f>
        <v/>
      </c>
      <c r="F1253" s="50" t="str">
        <f>IF(ＣＳＶ貼付用!DW1253="","",ＣＳＶ貼付用!DW1253+データ!$N$9)</f>
        <v/>
      </c>
    </row>
    <row r="1254" spans="1:6" x14ac:dyDescent="0.15">
      <c r="A1254" s="50" t="str">
        <f>IF(ＣＳＶ貼付用!AZ1254="","",ＣＳＶ貼付用!AZ1254+データ!$N$9)</f>
        <v/>
      </c>
      <c r="B1254" s="50" t="str">
        <f>IF(ＣＳＶ貼付用!BO1254="","",ＣＳＶ貼付用!BO1254+データ!$N$9)</f>
        <v/>
      </c>
      <c r="C1254" s="50" t="str">
        <f>IF(ＣＳＶ貼付用!CD1254="","",ＣＳＶ貼付用!CD1254+データ!$N$9)</f>
        <v/>
      </c>
      <c r="D1254" s="50" t="str">
        <f>IF(ＣＳＶ貼付用!CP1254="","",ＣＳＶ貼付用!CP1254+データ!$N$9)</f>
        <v/>
      </c>
      <c r="E1254" s="50" t="str">
        <f>IF(ＣＳＶ貼付用!DH1254="","",ＣＳＶ貼付用!DH1254+データ!$N$9)</f>
        <v/>
      </c>
      <c r="F1254" s="50" t="str">
        <f>IF(ＣＳＶ貼付用!DW1254="","",ＣＳＶ貼付用!DW1254+データ!$N$9)</f>
        <v/>
      </c>
    </row>
    <row r="1255" spans="1:6" x14ac:dyDescent="0.15">
      <c r="A1255" s="50" t="str">
        <f>IF(ＣＳＶ貼付用!AZ1255="","",ＣＳＶ貼付用!AZ1255+データ!$N$9)</f>
        <v/>
      </c>
      <c r="B1255" s="50" t="str">
        <f>IF(ＣＳＶ貼付用!BO1255="","",ＣＳＶ貼付用!BO1255+データ!$N$9)</f>
        <v/>
      </c>
      <c r="C1255" s="50" t="str">
        <f>IF(ＣＳＶ貼付用!CD1255="","",ＣＳＶ貼付用!CD1255+データ!$N$9)</f>
        <v/>
      </c>
      <c r="D1255" s="50" t="str">
        <f>IF(ＣＳＶ貼付用!CP1255="","",ＣＳＶ貼付用!CP1255+データ!$N$9)</f>
        <v/>
      </c>
      <c r="E1255" s="50" t="str">
        <f>IF(ＣＳＶ貼付用!DH1255="","",ＣＳＶ貼付用!DH1255+データ!$N$9)</f>
        <v/>
      </c>
      <c r="F1255" s="50" t="str">
        <f>IF(ＣＳＶ貼付用!DW1255="","",ＣＳＶ貼付用!DW1255+データ!$N$9)</f>
        <v/>
      </c>
    </row>
    <row r="1256" spans="1:6" x14ac:dyDescent="0.15">
      <c r="A1256" s="50" t="str">
        <f>IF(ＣＳＶ貼付用!AZ1256="","",ＣＳＶ貼付用!AZ1256+データ!$N$9)</f>
        <v/>
      </c>
      <c r="B1256" s="50" t="str">
        <f>IF(ＣＳＶ貼付用!BO1256="","",ＣＳＶ貼付用!BO1256+データ!$N$9)</f>
        <v/>
      </c>
      <c r="C1256" s="50" t="str">
        <f>IF(ＣＳＶ貼付用!CD1256="","",ＣＳＶ貼付用!CD1256+データ!$N$9)</f>
        <v/>
      </c>
      <c r="D1256" s="50" t="str">
        <f>IF(ＣＳＶ貼付用!CP1256="","",ＣＳＶ貼付用!CP1256+データ!$N$9)</f>
        <v/>
      </c>
      <c r="E1256" s="50" t="str">
        <f>IF(ＣＳＶ貼付用!DH1256="","",ＣＳＶ貼付用!DH1256+データ!$N$9)</f>
        <v/>
      </c>
      <c r="F1256" s="50" t="str">
        <f>IF(ＣＳＶ貼付用!DW1256="","",ＣＳＶ貼付用!DW1256+データ!$N$9)</f>
        <v/>
      </c>
    </row>
    <row r="1257" spans="1:6" x14ac:dyDescent="0.15">
      <c r="A1257" s="50" t="str">
        <f>IF(ＣＳＶ貼付用!AZ1257="","",ＣＳＶ貼付用!AZ1257+データ!$N$9)</f>
        <v/>
      </c>
      <c r="B1257" s="50" t="str">
        <f>IF(ＣＳＶ貼付用!BO1257="","",ＣＳＶ貼付用!BO1257+データ!$N$9)</f>
        <v/>
      </c>
      <c r="C1257" s="50" t="str">
        <f>IF(ＣＳＶ貼付用!CD1257="","",ＣＳＶ貼付用!CD1257+データ!$N$9)</f>
        <v/>
      </c>
      <c r="D1257" s="50" t="str">
        <f>IF(ＣＳＶ貼付用!CP1257="","",ＣＳＶ貼付用!CP1257+データ!$N$9)</f>
        <v/>
      </c>
      <c r="E1257" s="50" t="str">
        <f>IF(ＣＳＶ貼付用!DH1257="","",ＣＳＶ貼付用!DH1257+データ!$N$9)</f>
        <v/>
      </c>
      <c r="F1257" s="50" t="str">
        <f>IF(ＣＳＶ貼付用!DW1257="","",ＣＳＶ貼付用!DW1257+データ!$N$9)</f>
        <v/>
      </c>
    </row>
    <row r="1258" spans="1:6" x14ac:dyDescent="0.15">
      <c r="A1258" s="50" t="str">
        <f>IF(ＣＳＶ貼付用!AZ1258="","",ＣＳＶ貼付用!AZ1258+データ!$N$9)</f>
        <v/>
      </c>
      <c r="B1258" s="50" t="str">
        <f>IF(ＣＳＶ貼付用!BO1258="","",ＣＳＶ貼付用!BO1258+データ!$N$9)</f>
        <v/>
      </c>
      <c r="C1258" s="50" t="str">
        <f>IF(ＣＳＶ貼付用!CD1258="","",ＣＳＶ貼付用!CD1258+データ!$N$9)</f>
        <v/>
      </c>
      <c r="D1258" s="50" t="str">
        <f>IF(ＣＳＶ貼付用!CP1258="","",ＣＳＶ貼付用!CP1258+データ!$N$9)</f>
        <v/>
      </c>
      <c r="E1258" s="50" t="str">
        <f>IF(ＣＳＶ貼付用!DH1258="","",ＣＳＶ貼付用!DH1258+データ!$N$9)</f>
        <v/>
      </c>
      <c r="F1258" s="50" t="str">
        <f>IF(ＣＳＶ貼付用!DW1258="","",ＣＳＶ貼付用!DW1258+データ!$N$9)</f>
        <v/>
      </c>
    </row>
    <row r="1259" spans="1:6" x14ac:dyDescent="0.15">
      <c r="A1259" s="50" t="str">
        <f>IF(ＣＳＶ貼付用!AZ1259="","",ＣＳＶ貼付用!AZ1259+データ!$N$9)</f>
        <v/>
      </c>
      <c r="B1259" s="50" t="str">
        <f>IF(ＣＳＶ貼付用!BO1259="","",ＣＳＶ貼付用!BO1259+データ!$N$9)</f>
        <v/>
      </c>
      <c r="C1259" s="50" t="str">
        <f>IF(ＣＳＶ貼付用!CD1259="","",ＣＳＶ貼付用!CD1259+データ!$N$9)</f>
        <v/>
      </c>
      <c r="D1259" s="50" t="str">
        <f>IF(ＣＳＶ貼付用!CP1259="","",ＣＳＶ貼付用!CP1259+データ!$N$9)</f>
        <v/>
      </c>
      <c r="E1259" s="50" t="str">
        <f>IF(ＣＳＶ貼付用!DH1259="","",ＣＳＶ貼付用!DH1259+データ!$N$9)</f>
        <v/>
      </c>
      <c r="F1259" s="50" t="str">
        <f>IF(ＣＳＶ貼付用!DW1259="","",ＣＳＶ貼付用!DW1259+データ!$N$9)</f>
        <v/>
      </c>
    </row>
    <row r="1260" spans="1:6" x14ac:dyDescent="0.15">
      <c r="A1260" s="50" t="str">
        <f>IF(ＣＳＶ貼付用!AZ1260="","",ＣＳＶ貼付用!AZ1260+データ!$N$9)</f>
        <v/>
      </c>
      <c r="B1260" s="50" t="str">
        <f>IF(ＣＳＶ貼付用!BO1260="","",ＣＳＶ貼付用!BO1260+データ!$N$9)</f>
        <v/>
      </c>
      <c r="C1260" s="50" t="str">
        <f>IF(ＣＳＶ貼付用!CD1260="","",ＣＳＶ貼付用!CD1260+データ!$N$9)</f>
        <v/>
      </c>
      <c r="D1260" s="50" t="str">
        <f>IF(ＣＳＶ貼付用!CP1260="","",ＣＳＶ貼付用!CP1260+データ!$N$9)</f>
        <v/>
      </c>
      <c r="E1260" s="50" t="str">
        <f>IF(ＣＳＶ貼付用!DH1260="","",ＣＳＶ貼付用!DH1260+データ!$N$9)</f>
        <v/>
      </c>
      <c r="F1260" s="50" t="str">
        <f>IF(ＣＳＶ貼付用!DW1260="","",ＣＳＶ貼付用!DW1260+データ!$N$9)</f>
        <v/>
      </c>
    </row>
    <row r="1261" spans="1:6" x14ac:dyDescent="0.15">
      <c r="A1261" s="50" t="str">
        <f>IF(ＣＳＶ貼付用!AZ1261="","",ＣＳＶ貼付用!AZ1261+データ!$N$9)</f>
        <v/>
      </c>
      <c r="B1261" s="50" t="str">
        <f>IF(ＣＳＶ貼付用!BO1261="","",ＣＳＶ貼付用!BO1261+データ!$N$9)</f>
        <v/>
      </c>
      <c r="C1261" s="50" t="str">
        <f>IF(ＣＳＶ貼付用!CD1261="","",ＣＳＶ貼付用!CD1261+データ!$N$9)</f>
        <v/>
      </c>
      <c r="D1261" s="50" t="str">
        <f>IF(ＣＳＶ貼付用!CP1261="","",ＣＳＶ貼付用!CP1261+データ!$N$9)</f>
        <v/>
      </c>
      <c r="E1261" s="50" t="str">
        <f>IF(ＣＳＶ貼付用!DH1261="","",ＣＳＶ貼付用!DH1261+データ!$N$9)</f>
        <v/>
      </c>
      <c r="F1261" s="50" t="str">
        <f>IF(ＣＳＶ貼付用!DW1261="","",ＣＳＶ貼付用!DW1261+データ!$N$9)</f>
        <v/>
      </c>
    </row>
    <row r="1262" spans="1:6" x14ac:dyDescent="0.15">
      <c r="A1262" s="50" t="str">
        <f>IF(ＣＳＶ貼付用!AZ1262="","",ＣＳＶ貼付用!AZ1262+データ!$N$9)</f>
        <v/>
      </c>
      <c r="B1262" s="50" t="str">
        <f>IF(ＣＳＶ貼付用!BO1262="","",ＣＳＶ貼付用!BO1262+データ!$N$9)</f>
        <v/>
      </c>
      <c r="C1262" s="50" t="str">
        <f>IF(ＣＳＶ貼付用!CD1262="","",ＣＳＶ貼付用!CD1262+データ!$N$9)</f>
        <v/>
      </c>
      <c r="D1262" s="50" t="str">
        <f>IF(ＣＳＶ貼付用!CP1262="","",ＣＳＶ貼付用!CP1262+データ!$N$9)</f>
        <v/>
      </c>
      <c r="E1262" s="50" t="str">
        <f>IF(ＣＳＶ貼付用!DH1262="","",ＣＳＶ貼付用!DH1262+データ!$N$9)</f>
        <v/>
      </c>
      <c r="F1262" s="50" t="str">
        <f>IF(ＣＳＶ貼付用!DW1262="","",ＣＳＶ貼付用!DW1262+データ!$N$9)</f>
        <v/>
      </c>
    </row>
    <row r="1263" spans="1:6" x14ac:dyDescent="0.15">
      <c r="A1263" s="50" t="str">
        <f>IF(ＣＳＶ貼付用!AZ1263="","",ＣＳＶ貼付用!AZ1263+データ!$N$9)</f>
        <v/>
      </c>
      <c r="B1263" s="50" t="str">
        <f>IF(ＣＳＶ貼付用!BO1263="","",ＣＳＶ貼付用!BO1263+データ!$N$9)</f>
        <v/>
      </c>
      <c r="C1263" s="50" t="str">
        <f>IF(ＣＳＶ貼付用!CD1263="","",ＣＳＶ貼付用!CD1263+データ!$N$9)</f>
        <v/>
      </c>
      <c r="D1263" s="50" t="str">
        <f>IF(ＣＳＶ貼付用!CP1263="","",ＣＳＶ貼付用!CP1263+データ!$N$9)</f>
        <v/>
      </c>
      <c r="E1263" s="50" t="str">
        <f>IF(ＣＳＶ貼付用!DH1263="","",ＣＳＶ貼付用!DH1263+データ!$N$9)</f>
        <v/>
      </c>
      <c r="F1263" s="50" t="str">
        <f>IF(ＣＳＶ貼付用!DW1263="","",ＣＳＶ貼付用!DW1263+データ!$N$9)</f>
        <v/>
      </c>
    </row>
    <row r="1264" spans="1:6" x14ac:dyDescent="0.15">
      <c r="A1264" s="50" t="str">
        <f>IF(ＣＳＶ貼付用!AZ1264="","",ＣＳＶ貼付用!AZ1264+データ!$N$9)</f>
        <v/>
      </c>
      <c r="B1264" s="50" t="str">
        <f>IF(ＣＳＶ貼付用!BO1264="","",ＣＳＶ貼付用!BO1264+データ!$N$9)</f>
        <v/>
      </c>
      <c r="C1264" s="50" t="str">
        <f>IF(ＣＳＶ貼付用!CD1264="","",ＣＳＶ貼付用!CD1264+データ!$N$9)</f>
        <v/>
      </c>
      <c r="D1264" s="50" t="str">
        <f>IF(ＣＳＶ貼付用!CP1264="","",ＣＳＶ貼付用!CP1264+データ!$N$9)</f>
        <v/>
      </c>
      <c r="E1264" s="50" t="str">
        <f>IF(ＣＳＶ貼付用!DH1264="","",ＣＳＶ貼付用!DH1264+データ!$N$9)</f>
        <v/>
      </c>
      <c r="F1264" s="50" t="str">
        <f>IF(ＣＳＶ貼付用!DW1264="","",ＣＳＶ貼付用!DW1264+データ!$N$9)</f>
        <v/>
      </c>
    </row>
    <row r="1265" spans="1:6" x14ac:dyDescent="0.15">
      <c r="A1265" s="50" t="str">
        <f>IF(ＣＳＶ貼付用!AZ1265="","",ＣＳＶ貼付用!AZ1265+データ!$N$9)</f>
        <v/>
      </c>
      <c r="B1265" s="50" t="str">
        <f>IF(ＣＳＶ貼付用!BO1265="","",ＣＳＶ貼付用!BO1265+データ!$N$9)</f>
        <v/>
      </c>
      <c r="C1265" s="50" t="str">
        <f>IF(ＣＳＶ貼付用!CD1265="","",ＣＳＶ貼付用!CD1265+データ!$N$9)</f>
        <v/>
      </c>
      <c r="D1265" s="50" t="str">
        <f>IF(ＣＳＶ貼付用!CP1265="","",ＣＳＶ貼付用!CP1265+データ!$N$9)</f>
        <v/>
      </c>
      <c r="E1265" s="50" t="str">
        <f>IF(ＣＳＶ貼付用!DH1265="","",ＣＳＶ貼付用!DH1265+データ!$N$9)</f>
        <v/>
      </c>
      <c r="F1265" s="50" t="str">
        <f>IF(ＣＳＶ貼付用!DW1265="","",ＣＳＶ貼付用!DW1265+データ!$N$9)</f>
        <v/>
      </c>
    </row>
    <row r="1266" spans="1:6" x14ac:dyDescent="0.15">
      <c r="A1266" s="50" t="str">
        <f>IF(ＣＳＶ貼付用!AZ1266="","",ＣＳＶ貼付用!AZ1266+データ!$N$9)</f>
        <v/>
      </c>
      <c r="B1266" s="50" t="str">
        <f>IF(ＣＳＶ貼付用!BO1266="","",ＣＳＶ貼付用!BO1266+データ!$N$9)</f>
        <v/>
      </c>
      <c r="C1266" s="50" t="str">
        <f>IF(ＣＳＶ貼付用!CD1266="","",ＣＳＶ貼付用!CD1266+データ!$N$9)</f>
        <v/>
      </c>
      <c r="D1266" s="50" t="str">
        <f>IF(ＣＳＶ貼付用!CP1266="","",ＣＳＶ貼付用!CP1266+データ!$N$9)</f>
        <v/>
      </c>
      <c r="E1266" s="50" t="str">
        <f>IF(ＣＳＶ貼付用!DH1266="","",ＣＳＶ貼付用!DH1266+データ!$N$9)</f>
        <v/>
      </c>
      <c r="F1266" s="50" t="str">
        <f>IF(ＣＳＶ貼付用!DW1266="","",ＣＳＶ貼付用!DW1266+データ!$N$9)</f>
        <v/>
      </c>
    </row>
    <row r="1267" spans="1:6" x14ac:dyDescent="0.15">
      <c r="A1267" s="50" t="str">
        <f>IF(ＣＳＶ貼付用!AZ1267="","",ＣＳＶ貼付用!AZ1267+データ!$N$9)</f>
        <v/>
      </c>
      <c r="B1267" s="50" t="str">
        <f>IF(ＣＳＶ貼付用!BO1267="","",ＣＳＶ貼付用!BO1267+データ!$N$9)</f>
        <v/>
      </c>
      <c r="C1267" s="50" t="str">
        <f>IF(ＣＳＶ貼付用!CD1267="","",ＣＳＶ貼付用!CD1267+データ!$N$9)</f>
        <v/>
      </c>
      <c r="D1267" s="50" t="str">
        <f>IF(ＣＳＶ貼付用!CP1267="","",ＣＳＶ貼付用!CP1267+データ!$N$9)</f>
        <v/>
      </c>
      <c r="E1267" s="50" t="str">
        <f>IF(ＣＳＶ貼付用!DH1267="","",ＣＳＶ貼付用!DH1267+データ!$N$9)</f>
        <v/>
      </c>
      <c r="F1267" s="50" t="str">
        <f>IF(ＣＳＶ貼付用!DW1267="","",ＣＳＶ貼付用!DW1267+データ!$N$9)</f>
        <v/>
      </c>
    </row>
    <row r="1268" spans="1:6" x14ac:dyDescent="0.15">
      <c r="A1268" s="50" t="str">
        <f>IF(ＣＳＶ貼付用!AZ1268="","",ＣＳＶ貼付用!AZ1268+データ!$N$9)</f>
        <v/>
      </c>
      <c r="B1268" s="50" t="str">
        <f>IF(ＣＳＶ貼付用!BO1268="","",ＣＳＶ貼付用!BO1268+データ!$N$9)</f>
        <v/>
      </c>
      <c r="C1268" s="50" t="str">
        <f>IF(ＣＳＶ貼付用!CD1268="","",ＣＳＶ貼付用!CD1268+データ!$N$9)</f>
        <v/>
      </c>
      <c r="D1268" s="50" t="str">
        <f>IF(ＣＳＶ貼付用!CP1268="","",ＣＳＶ貼付用!CP1268+データ!$N$9)</f>
        <v/>
      </c>
      <c r="E1268" s="50" t="str">
        <f>IF(ＣＳＶ貼付用!DH1268="","",ＣＳＶ貼付用!DH1268+データ!$N$9)</f>
        <v/>
      </c>
      <c r="F1268" s="50" t="str">
        <f>IF(ＣＳＶ貼付用!DW1268="","",ＣＳＶ貼付用!DW1268+データ!$N$9)</f>
        <v/>
      </c>
    </row>
    <row r="1269" spans="1:6" x14ac:dyDescent="0.15">
      <c r="A1269" s="50" t="str">
        <f>IF(ＣＳＶ貼付用!AZ1269="","",ＣＳＶ貼付用!AZ1269+データ!$N$9)</f>
        <v/>
      </c>
      <c r="B1269" s="50" t="str">
        <f>IF(ＣＳＶ貼付用!BO1269="","",ＣＳＶ貼付用!BO1269+データ!$N$9)</f>
        <v/>
      </c>
      <c r="C1269" s="50" t="str">
        <f>IF(ＣＳＶ貼付用!CD1269="","",ＣＳＶ貼付用!CD1269+データ!$N$9)</f>
        <v/>
      </c>
      <c r="D1269" s="50" t="str">
        <f>IF(ＣＳＶ貼付用!CP1269="","",ＣＳＶ貼付用!CP1269+データ!$N$9)</f>
        <v/>
      </c>
      <c r="E1269" s="50" t="str">
        <f>IF(ＣＳＶ貼付用!DH1269="","",ＣＳＶ貼付用!DH1269+データ!$N$9)</f>
        <v/>
      </c>
      <c r="F1269" s="50" t="str">
        <f>IF(ＣＳＶ貼付用!DW1269="","",ＣＳＶ貼付用!DW1269+データ!$N$9)</f>
        <v/>
      </c>
    </row>
    <row r="1270" spans="1:6" x14ac:dyDescent="0.15">
      <c r="A1270" s="50" t="str">
        <f>IF(ＣＳＶ貼付用!AZ1270="","",ＣＳＶ貼付用!AZ1270+データ!$N$9)</f>
        <v/>
      </c>
      <c r="B1270" s="50" t="str">
        <f>IF(ＣＳＶ貼付用!BO1270="","",ＣＳＶ貼付用!BO1270+データ!$N$9)</f>
        <v/>
      </c>
      <c r="C1270" s="50" t="str">
        <f>IF(ＣＳＶ貼付用!CD1270="","",ＣＳＶ貼付用!CD1270+データ!$N$9)</f>
        <v/>
      </c>
      <c r="D1270" s="50" t="str">
        <f>IF(ＣＳＶ貼付用!CP1270="","",ＣＳＶ貼付用!CP1270+データ!$N$9)</f>
        <v/>
      </c>
      <c r="E1270" s="50" t="str">
        <f>IF(ＣＳＶ貼付用!DH1270="","",ＣＳＶ貼付用!DH1270+データ!$N$9)</f>
        <v/>
      </c>
      <c r="F1270" s="50" t="str">
        <f>IF(ＣＳＶ貼付用!DW1270="","",ＣＳＶ貼付用!DW1270+データ!$N$9)</f>
        <v/>
      </c>
    </row>
    <row r="1271" spans="1:6" x14ac:dyDescent="0.15">
      <c r="A1271" s="50" t="str">
        <f>IF(ＣＳＶ貼付用!AZ1271="","",ＣＳＶ貼付用!AZ1271+データ!$N$9)</f>
        <v/>
      </c>
      <c r="B1271" s="50" t="str">
        <f>IF(ＣＳＶ貼付用!BO1271="","",ＣＳＶ貼付用!BO1271+データ!$N$9)</f>
        <v/>
      </c>
      <c r="C1271" s="50" t="str">
        <f>IF(ＣＳＶ貼付用!CD1271="","",ＣＳＶ貼付用!CD1271+データ!$N$9)</f>
        <v/>
      </c>
      <c r="D1271" s="50" t="str">
        <f>IF(ＣＳＶ貼付用!CP1271="","",ＣＳＶ貼付用!CP1271+データ!$N$9)</f>
        <v/>
      </c>
      <c r="E1271" s="50" t="str">
        <f>IF(ＣＳＶ貼付用!DH1271="","",ＣＳＶ貼付用!DH1271+データ!$N$9)</f>
        <v/>
      </c>
      <c r="F1271" s="50" t="str">
        <f>IF(ＣＳＶ貼付用!DW1271="","",ＣＳＶ貼付用!DW1271+データ!$N$9)</f>
        <v/>
      </c>
    </row>
    <row r="1272" spans="1:6" x14ac:dyDescent="0.15">
      <c r="A1272" s="50" t="str">
        <f>IF(ＣＳＶ貼付用!AZ1272="","",ＣＳＶ貼付用!AZ1272+データ!$N$9)</f>
        <v/>
      </c>
      <c r="B1272" s="50" t="str">
        <f>IF(ＣＳＶ貼付用!BO1272="","",ＣＳＶ貼付用!BO1272+データ!$N$9)</f>
        <v/>
      </c>
      <c r="C1272" s="50" t="str">
        <f>IF(ＣＳＶ貼付用!CD1272="","",ＣＳＶ貼付用!CD1272+データ!$N$9)</f>
        <v/>
      </c>
      <c r="D1272" s="50" t="str">
        <f>IF(ＣＳＶ貼付用!CP1272="","",ＣＳＶ貼付用!CP1272+データ!$N$9)</f>
        <v/>
      </c>
      <c r="E1272" s="50" t="str">
        <f>IF(ＣＳＶ貼付用!DH1272="","",ＣＳＶ貼付用!DH1272+データ!$N$9)</f>
        <v/>
      </c>
      <c r="F1272" s="50" t="str">
        <f>IF(ＣＳＶ貼付用!DW1272="","",ＣＳＶ貼付用!DW1272+データ!$N$9)</f>
        <v/>
      </c>
    </row>
    <row r="1273" spans="1:6" x14ac:dyDescent="0.15">
      <c r="A1273" s="50" t="str">
        <f>IF(ＣＳＶ貼付用!AZ1273="","",ＣＳＶ貼付用!AZ1273+データ!$N$9)</f>
        <v/>
      </c>
      <c r="B1273" s="50" t="str">
        <f>IF(ＣＳＶ貼付用!BO1273="","",ＣＳＶ貼付用!BO1273+データ!$N$9)</f>
        <v/>
      </c>
      <c r="C1273" s="50" t="str">
        <f>IF(ＣＳＶ貼付用!CD1273="","",ＣＳＶ貼付用!CD1273+データ!$N$9)</f>
        <v/>
      </c>
      <c r="D1273" s="50" t="str">
        <f>IF(ＣＳＶ貼付用!CP1273="","",ＣＳＶ貼付用!CP1273+データ!$N$9)</f>
        <v/>
      </c>
      <c r="E1273" s="50" t="str">
        <f>IF(ＣＳＶ貼付用!DH1273="","",ＣＳＶ貼付用!DH1273+データ!$N$9)</f>
        <v/>
      </c>
      <c r="F1273" s="50" t="str">
        <f>IF(ＣＳＶ貼付用!DW1273="","",ＣＳＶ貼付用!DW1273+データ!$N$9)</f>
        <v/>
      </c>
    </row>
    <row r="1274" spans="1:6" x14ac:dyDescent="0.15">
      <c r="A1274" s="50" t="str">
        <f>IF(ＣＳＶ貼付用!AZ1274="","",ＣＳＶ貼付用!AZ1274+データ!$N$9)</f>
        <v/>
      </c>
      <c r="B1274" s="50" t="str">
        <f>IF(ＣＳＶ貼付用!BO1274="","",ＣＳＶ貼付用!BO1274+データ!$N$9)</f>
        <v/>
      </c>
      <c r="C1274" s="50" t="str">
        <f>IF(ＣＳＶ貼付用!CD1274="","",ＣＳＶ貼付用!CD1274+データ!$N$9)</f>
        <v/>
      </c>
      <c r="D1274" s="50" t="str">
        <f>IF(ＣＳＶ貼付用!CP1274="","",ＣＳＶ貼付用!CP1274+データ!$N$9)</f>
        <v/>
      </c>
      <c r="E1274" s="50" t="str">
        <f>IF(ＣＳＶ貼付用!DH1274="","",ＣＳＶ貼付用!DH1274+データ!$N$9)</f>
        <v/>
      </c>
      <c r="F1274" s="50" t="str">
        <f>IF(ＣＳＶ貼付用!DW1274="","",ＣＳＶ貼付用!DW1274+データ!$N$9)</f>
        <v/>
      </c>
    </row>
    <row r="1275" spans="1:6" x14ac:dyDescent="0.15">
      <c r="A1275" s="50" t="str">
        <f>IF(ＣＳＶ貼付用!AZ1275="","",ＣＳＶ貼付用!AZ1275+データ!$N$9)</f>
        <v/>
      </c>
      <c r="B1275" s="50" t="str">
        <f>IF(ＣＳＶ貼付用!BO1275="","",ＣＳＶ貼付用!BO1275+データ!$N$9)</f>
        <v/>
      </c>
      <c r="C1275" s="50" t="str">
        <f>IF(ＣＳＶ貼付用!CD1275="","",ＣＳＶ貼付用!CD1275+データ!$N$9)</f>
        <v/>
      </c>
      <c r="D1275" s="50" t="str">
        <f>IF(ＣＳＶ貼付用!CP1275="","",ＣＳＶ貼付用!CP1275+データ!$N$9)</f>
        <v/>
      </c>
      <c r="E1275" s="50" t="str">
        <f>IF(ＣＳＶ貼付用!DH1275="","",ＣＳＶ貼付用!DH1275+データ!$N$9)</f>
        <v/>
      </c>
      <c r="F1275" s="50" t="str">
        <f>IF(ＣＳＶ貼付用!DW1275="","",ＣＳＶ貼付用!DW1275+データ!$N$9)</f>
        <v/>
      </c>
    </row>
    <row r="1276" spans="1:6" x14ac:dyDescent="0.15">
      <c r="A1276" s="50" t="str">
        <f>IF(ＣＳＶ貼付用!AZ1276="","",ＣＳＶ貼付用!AZ1276+データ!$N$9)</f>
        <v/>
      </c>
      <c r="B1276" s="50" t="str">
        <f>IF(ＣＳＶ貼付用!BO1276="","",ＣＳＶ貼付用!BO1276+データ!$N$9)</f>
        <v/>
      </c>
      <c r="C1276" s="50" t="str">
        <f>IF(ＣＳＶ貼付用!CD1276="","",ＣＳＶ貼付用!CD1276+データ!$N$9)</f>
        <v/>
      </c>
      <c r="D1276" s="50" t="str">
        <f>IF(ＣＳＶ貼付用!CP1276="","",ＣＳＶ貼付用!CP1276+データ!$N$9)</f>
        <v/>
      </c>
      <c r="E1276" s="50" t="str">
        <f>IF(ＣＳＶ貼付用!DH1276="","",ＣＳＶ貼付用!DH1276+データ!$N$9)</f>
        <v/>
      </c>
      <c r="F1276" s="50" t="str">
        <f>IF(ＣＳＶ貼付用!DW1276="","",ＣＳＶ貼付用!DW1276+データ!$N$9)</f>
        <v/>
      </c>
    </row>
    <row r="1277" spans="1:6" x14ac:dyDescent="0.15">
      <c r="A1277" s="50" t="str">
        <f>IF(ＣＳＶ貼付用!AZ1277="","",ＣＳＶ貼付用!AZ1277+データ!$N$9)</f>
        <v/>
      </c>
      <c r="B1277" s="50" t="str">
        <f>IF(ＣＳＶ貼付用!BO1277="","",ＣＳＶ貼付用!BO1277+データ!$N$9)</f>
        <v/>
      </c>
      <c r="C1277" s="50" t="str">
        <f>IF(ＣＳＶ貼付用!CD1277="","",ＣＳＶ貼付用!CD1277+データ!$N$9)</f>
        <v/>
      </c>
      <c r="D1277" s="50" t="str">
        <f>IF(ＣＳＶ貼付用!CP1277="","",ＣＳＶ貼付用!CP1277+データ!$N$9)</f>
        <v/>
      </c>
      <c r="E1277" s="50" t="str">
        <f>IF(ＣＳＶ貼付用!DH1277="","",ＣＳＶ貼付用!DH1277+データ!$N$9)</f>
        <v/>
      </c>
      <c r="F1277" s="50" t="str">
        <f>IF(ＣＳＶ貼付用!DW1277="","",ＣＳＶ貼付用!DW1277+データ!$N$9)</f>
        <v/>
      </c>
    </row>
    <row r="1278" spans="1:6" x14ac:dyDescent="0.15">
      <c r="A1278" s="50" t="str">
        <f>IF(ＣＳＶ貼付用!AZ1278="","",ＣＳＶ貼付用!AZ1278+データ!$N$9)</f>
        <v/>
      </c>
      <c r="B1278" s="50" t="str">
        <f>IF(ＣＳＶ貼付用!BO1278="","",ＣＳＶ貼付用!BO1278+データ!$N$9)</f>
        <v/>
      </c>
      <c r="C1278" s="50" t="str">
        <f>IF(ＣＳＶ貼付用!CD1278="","",ＣＳＶ貼付用!CD1278+データ!$N$9)</f>
        <v/>
      </c>
      <c r="D1278" s="50" t="str">
        <f>IF(ＣＳＶ貼付用!CP1278="","",ＣＳＶ貼付用!CP1278+データ!$N$9)</f>
        <v/>
      </c>
      <c r="E1278" s="50" t="str">
        <f>IF(ＣＳＶ貼付用!DH1278="","",ＣＳＶ貼付用!DH1278+データ!$N$9)</f>
        <v/>
      </c>
      <c r="F1278" s="50" t="str">
        <f>IF(ＣＳＶ貼付用!DW1278="","",ＣＳＶ貼付用!DW1278+データ!$N$9)</f>
        <v/>
      </c>
    </row>
    <row r="1279" spans="1:6" x14ac:dyDescent="0.15">
      <c r="A1279" s="50" t="str">
        <f>IF(ＣＳＶ貼付用!AZ1279="","",ＣＳＶ貼付用!AZ1279+データ!$N$9)</f>
        <v/>
      </c>
      <c r="B1279" s="50" t="str">
        <f>IF(ＣＳＶ貼付用!BO1279="","",ＣＳＶ貼付用!BO1279+データ!$N$9)</f>
        <v/>
      </c>
      <c r="C1279" s="50" t="str">
        <f>IF(ＣＳＶ貼付用!CD1279="","",ＣＳＶ貼付用!CD1279+データ!$N$9)</f>
        <v/>
      </c>
      <c r="D1279" s="50" t="str">
        <f>IF(ＣＳＶ貼付用!CP1279="","",ＣＳＶ貼付用!CP1279+データ!$N$9)</f>
        <v/>
      </c>
      <c r="E1279" s="50" t="str">
        <f>IF(ＣＳＶ貼付用!DH1279="","",ＣＳＶ貼付用!DH1279+データ!$N$9)</f>
        <v/>
      </c>
      <c r="F1279" s="50" t="str">
        <f>IF(ＣＳＶ貼付用!DW1279="","",ＣＳＶ貼付用!DW1279+データ!$N$9)</f>
        <v/>
      </c>
    </row>
    <row r="1280" spans="1:6" x14ac:dyDescent="0.15">
      <c r="A1280" s="50" t="str">
        <f>IF(ＣＳＶ貼付用!AZ1280="","",ＣＳＶ貼付用!AZ1280+データ!$N$9)</f>
        <v/>
      </c>
      <c r="B1280" s="50" t="str">
        <f>IF(ＣＳＶ貼付用!BO1280="","",ＣＳＶ貼付用!BO1280+データ!$N$9)</f>
        <v/>
      </c>
      <c r="C1280" s="50" t="str">
        <f>IF(ＣＳＶ貼付用!CD1280="","",ＣＳＶ貼付用!CD1280+データ!$N$9)</f>
        <v/>
      </c>
      <c r="D1280" s="50" t="str">
        <f>IF(ＣＳＶ貼付用!CP1280="","",ＣＳＶ貼付用!CP1280+データ!$N$9)</f>
        <v/>
      </c>
      <c r="E1280" s="50" t="str">
        <f>IF(ＣＳＶ貼付用!DH1280="","",ＣＳＶ貼付用!DH1280+データ!$N$9)</f>
        <v/>
      </c>
      <c r="F1280" s="50" t="str">
        <f>IF(ＣＳＶ貼付用!DW1280="","",ＣＳＶ貼付用!DW1280+データ!$N$9)</f>
        <v/>
      </c>
    </row>
    <row r="1281" spans="1:6" x14ac:dyDescent="0.15">
      <c r="A1281" s="50" t="str">
        <f>IF(ＣＳＶ貼付用!AZ1281="","",ＣＳＶ貼付用!AZ1281+データ!$N$9)</f>
        <v/>
      </c>
      <c r="B1281" s="50" t="str">
        <f>IF(ＣＳＶ貼付用!BO1281="","",ＣＳＶ貼付用!BO1281+データ!$N$9)</f>
        <v/>
      </c>
      <c r="C1281" s="50" t="str">
        <f>IF(ＣＳＶ貼付用!CD1281="","",ＣＳＶ貼付用!CD1281+データ!$N$9)</f>
        <v/>
      </c>
      <c r="D1281" s="50" t="str">
        <f>IF(ＣＳＶ貼付用!CP1281="","",ＣＳＶ貼付用!CP1281+データ!$N$9)</f>
        <v/>
      </c>
      <c r="E1281" s="50" t="str">
        <f>IF(ＣＳＶ貼付用!DH1281="","",ＣＳＶ貼付用!DH1281+データ!$N$9)</f>
        <v/>
      </c>
      <c r="F1281" s="50" t="str">
        <f>IF(ＣＳＶ貼付用!DW1281="","",ＣＳＶ貼付用!DW1281+データ!$N$9)</f>
        <v/>
      </c>
    </row>
    <row r="1282" spans="1:6" x14ac:dyDescent="0.15">
      <c r="A1282" s="50" t="str">
        <f>IF(ＣＳＶ貼付用!AZ1282="","",ＣＳＶ貼付用!AZ1282+データ!$N$9)</f>
        <v/>
      </c>
      <c r="B1282" s="50" t="str">
        <f>IF(ＣＳＶ貼付用!BO1282="","",ＣＳＶ貼付用!BO1282+データ!$N$9)</f>
        <v/>
      </c>
      <c r="C1282" s="50" t="str">
        <f>IF(ＣＳＶ貼付用!CD1282="","",ＣＳＶ貼付用!CD1282+データ!$N$9)</f>
        <v/>
      </c>
      <c r="D1282" s="50" t="str">
        <f>IF(ＣＳＶ貼付用!CP1282="","",ＣＳＶ貼付用!CP1282+データ!$N$9)</f>
        <v/>
      </c>
      <c r="E1282" s="50" t="str">
        <f>IF(ＣＳＶ貼付用!DH1282="","",ＣＳＶ貼付用!DH1282+データ!$N$9)</f>
        <v/>
      </c>
      <c r="F1282" s="50" t="str">
        <f>IF(ＣＳＶ貼付用!DW1282="","",ＣＳＶ貼付用!DW1282+データ!$N$9)</f>
        <v/>
      </c>
    </row>
    <row r="1283" spans="1:6" x14ac:dyDescent="0.15">
      <c r="A1283" s="50" t="str">
        <f>IF(ＣＳＶ貼付用!AZ1283="","",ＣＳＶ貼付用!AZ1283+データ!$N$9)</f>
        <v/>
      </c>
      <c r="B1283" s="50" t="str">
        <f>IF(ＣＳＶ貼付用!BO1283="","",ＣＳＶ貼付用!BO1283+データ!$N$9)</f>
        <v/>
      </c>
      <c r="C1283" s="50" t="str">
        <f>IF(ＣＳＶ貼付用!CD1283="","",ＣＳＶ貼付用!CD1283+データ!$N$9)</f>
        <v/>
      </c>
      <c r="D1283" s="50" t="str">
        <f>IF(ＣＳＶ貼付用!CP1283="","",ＣＳＶ貼付用!CP1283+データ!$N$9)</f>
        <v/>
      </c>
      <c r="E1283" s="50" t="str">
        <f>IF(ＣＳＶ貼付用!DH1283="","",ＣＳＶ貼付用!DH1283+データ!$N$9)</f>
        <v/>
      </c>
      <c r="F1283" s="50" t="str">
        <f>IF(ＣＳＶ貼付用!DW1283="","",ＣＳＶ貼付用!DW1283+データ!$N$9)</f>
        <v/>
      </c>
    </row>
    <row r="1284" spans="1:6" x14ac:dyDescent="0.15">
      <c r="A1284" s="50" t="str">
        <f>IF(ＣＳＶ貼付用!AZ1284="","",ＣＳＶ貼付用!AZ1284+データ!$N$9)</f>
        <v/>
      </c>
      <c r="B1284" s="50" t="str">
        <f>IF(ＣＳＶ貼付用!BO1284="","",ＣＳＶ貼付用!BO1284+データ!$N$9)</f>
        <v/>
      </c>
      <c r="C1284" s="50" t="str">
        <f>IF(ＣＳＶ貼付用!CD1284="","",ＣＳＶ貼付用!CD1284+データ!$N$9)</f>
        <v/>
      </c>
      <c r="D1284" s="50" t="str">
        <f>IF(ＣＳＶ貼付用!CP1284="","",ＣＳＶ貼付用!CP1284+データ!$N$9)</f>
        <v/>
      </c>
      <c r="E1284" s="50" t="str">
        <f>IF(ＣＳＶ貼付用!DH1284="","",ＣＳＶ貼付用!DH1284+データ!$N$9)</f>
        <v/>
      </c>
      <c r="F1284" s="50" t="str">
        <f>IF(ＣＳＶ貼付用!DW1284="","",ＣＳＶ貼付用!DW1284+データ!$N$9)</f>
        <v/>
      </c>
    </row>
    <row r="1285" spans="1:6" x14ac:dyDescent="0.15">
      <c r="A1285" s="50" t="str">
        <f>IF(ＣＳＶ貼付用!AZ1285="","",ＣＳＶ貼付用!AZ1285+データ!$N$9)</f>
        <v/>
      </c>
      <c r="B1285" s="50" t="str">
        <f>IF(ＣＳＶ貼付用!BO1285="","",ＣＳＶ貼付用!BO1285+データ!$N$9)</f>
        <v/>
      </c>
      <c r="C1285" s="50" t="str">
        <f>IF(ＣＳＶ貼付用!CD1285="","",ＣＳＶ貼付用!CD1285+データ!$N$9)</f>
        <v/>
      </c>
      <c r="D1285" s="50" t="str">
        <f>IF(ＣＳＶ貼付用!CP1285="","",ＣＳＶ貼付用!CP1285+データ!$N$9)</f>
        <v/>
      </c>
      <c r="E1285" s="50" t="str">
        <f>IF(ＣＳＶ貼付用!DH1285="","",ＣＳＶ貼付用!DH1285+データ!$N$9)</f>
        <v/>
      </c>
      <c r="F1285" s="50" t="str">
        <f>IF(ＣＳＶ貼付用!DW1285="","",ＣＳＶ貼付用!DW1285+データ!$N$9)</f>
        <v/>
      </c>
    </row>
    <row r="1286" spans="1:6" x14ac:dyDescent="0.15">
      <c r="A1286" s="50" t="str">
        <f>IF(ＣＳＶ貼付用!AZ1286="","",ＣＳＶ貼付用!AZ1286+データ!$N$9)</f>
        <v/>
      </c>
      <c r="B1286" s="50" t="str">
        <f>IF(ＣＳＶ貼付用!BO1286="","",ＣＳＶ貼付用!BO1286+データ!$N$9)</f>
        <v/>
      </c>
      <c r="C1286" s="50" t="str">
        <f>IF(ＣＳＶ貼付用!CD1286="","",ＣＳＶ貼付用!CD1286+データ!$N$9)</f>
        <v/>
      </c>
      <c r="D1286" s="50" t="str">
        <f>IF(ＣＳＶ貼付用!CP1286="","",ＣＳＶ貼付用!CP1286+データ!$N$9)</f>
        <v/>
      </c>
      <c r="E1286" s="50" t="str">
        <f>IF(ＣＳＶ貼付用!DH1286="","",ＣＳＶ貼付用!DH1286+データ!$N$9)</f>
        <v/>
      </c>
      <c r="F1286" s="50" t="str">
        <f>IF(ＣＳＶ貼付用!DW1286="","",ＣＳＶ貼付用!DW1286+データ!$N$9)</f>
        <v/>
      </c>
    </row>
    <row r="1287" spans="1:6" x14ac:dyDescent="0.15">
      <c r="A1287" s="50" t="str">
        <f>IF(ＣＳＶ貼付用!AZ1287="","",ＣＳＶ貼付用!AZ1287+データ!$N$9)</f>
        <v/>
      </c>
      <c r="B1287" s="50" t="str">
        <f>IF(ＣＳＶ貼付用!BO1287="","",ＣＳＶ貼付用!BO1287+データ!$N$9)</f>
        <v/>
      </c>
      <c r="C1287" s="50" t="str">
        <f>IF(ＣＳＶ貼付用!CD1287="","",ＣＳＶ貼付用!CD1287+データ!$N$9)</f>
        <v/>
      </c>
      <c r="D1287" s="50" t="str">
        <f>IF(ＣＳＶ貼付用!CP1287="","",ＣＳＶ貼付用!CP1287+データ!$N$9)</f>
        <v/>
      </c>
      <c r="E1287" s="50" t="str">
        <f>IF(ＣＳＶ貼付用!DH1287="","",ＣＳＶ貼付用!DH1287+データ!$N$9)</f>
        <v/>
      </c>
      <c r="F1287" s="50" t="str">
        <f>IF(ＣＳＶ貼付用!DW1287="","",ＣＳＶ貼付用!DW1287+データ!$N$9)</f>
        <v/>
      </c>
    </row>
    <row r="1288" spans="1:6" x14ac:dyDescent="0.15">
      <c r="A1288" s="50" t="str">
        <f>IF(ＣＳＶ貼付用!AZ1288="","",ＣＳＶ貼付用!AZ1288+データ!$N$9)</f>
        <v/>
      </c>
      <c r="B1288" s="50" t="str">
        <f>IF(ＣＳＶ貼付用!BO1288="","",ＣＳＶ貼付用!BO1288+データ!$N$9)</f>
        <v/>
      </c>
      <c r="C1288" s="50" t="str">
        <f>IF(ＣＳＶ貼付用!CD1288="","",ＣＳＶ貼付用!CD1288+データ!$N$9)</f>
        <v/>
      </c>
      <c r="D1288" s="50" t="str">
        <f>IF(ＣＳＶ貼付用!CP1288="","",ＣＳＶ貼付用!CP1288+データ!$N$9)</f>
        <v/>
      </c>
      <c r="E1288" s="50" t="str">
        <f>IF(ＣＳＶ貼付用!DH1288="","",ＣＳＶ貼付用!DH1288+データ!$N$9)</f>
        <v/>
      </c>
      <c r="F1288" s="50" t="str">
        <f>IF(ＣＳＶ貼付用!DW1288="","",ＣＳＶ貼付用!DW1288+データ!$N$9)</f>
        <v/>
      </c>
    </row>
    <row r="1289" spans="1:6" x14ac:dyDescent="0.15">
      <c r="A1289" s="50" t="str">
        <f>IF(ＣＳＶ貼付用!AZ1289="","",ＣＳＶ貼付用!AZ1289+データ!$N$9)</f>
        <v/>
      </c>
      <c r="B1289" s="50" t="str">
        <f>IF(ＣＳＶ貼付用!BO1289="","",ＣＳＶ貼付用!BO1289+データ!$N$9)</f>
        <v/>
      </c>
      <c r="C1289" s="50" t="str">
        <f>IF(ＣＳＶ貼付用!CD1289="","",ＣＳＶ貼付用!CD1289+データ!$N$9)</f>
        <v/>
      </c>
      <c r="D1289" s="50" t="str">
        <f>IF(ＣＳＶ貼付用!CP1289="","",ＣＳＶ貼付用!CP1289+データ!$N$9)</f>
        <v/>
      </c>
      <c r="E1289" s="50" t="str">
        <f>IF(ＣＳＶ貼付用!DH1289="","",ＣＳＶ貼付用!DH1289+データ!$N$9)</f>
        <v/>
      </c>
      <c r="F1289" s="50" t="str">
        <f>IF(ＣＳＶ貼付用!DW1289="","",ＣＳＶ貼付用!DW1289+データ!$N$9)</f>
        <v/>
      </c>
    </row>
    <row r="1290" spans="1:6" x14ac:dyDescent="0.15">
      <c r="A1290" s="50" t="str">
        <f>IF(ＣＳＶ貼付用!AZ1290="","",ＣＳＶ貼付用!AZ1290+データ!$N$9)</f>
        <v/>
      </c>
      <c r="B1290" s="50" t="str">
        <f>IF(ＣＳＶ貼付用!BO1290="","",ＣＳＶ貼付用!BO1290+データ!$N$9)</f>
        <v/>
      </c>
      <c r="C1290" s="50" t="str">
        <f>IF(ＣＳＶ貼付用!CD1290="","",ＣＳＶ貼付用!CD1290+データ!$N$9)</f>
        <v/>
      </c>
      <c r="D1290" s="50" t="str">
        <f>IF(ＣＳＶ貼付用!CP1290="","",ＣＳＶ貼付用!CP1290+データ!$N$9)</f>
        <v/>
      </c>
      <c r="E1290" s="50" t="str">
        <f>IF(ＣＳＶ貼付用!DH1290="","",ＣＳＶ貼付用!DH1290+データ!$N$9)</f>
        <v/>
      </c>
      <c r="F1290" s="50" t="str">
        <f>IF(ＣＳＶ貼付用!DW1290="","",ＣＳＶ貼付用!DW1290+データ!$N$9)</f>
        <v/>
      </c>
    </row>
    <row r="1291" spans="1:6" x14ac:dyDescent="0.15">
      <c r="A1291" s="50" t="str">
        <f>IF(ＣＳＶ貼付用!AZ1291="","",ＣＳＶ貼付用!AZ1291+データ!$N$9)</f>
        <v/>
      </c>
      <c r="B1291" s="50" t="str">
        <f>IF(ＣＳＶ貼付用!BO1291="","",ＣＳＶ貼付用!BO1291+データ!$N$9)</f>
        <v/>
      </c>
      <c r="C1291" s="50" t="str">
        <f>IF(ＣＳＶ貼付用!CD1291="","",ＣＳＶ貼付用!CD1291+データ!$N$9)</f>
        <v/>
      </c>
      <c r="D1291" s="50" t="str">
        <f>IF(ＣＳＶ貼付用!CP1291="","",ＣＳＶ貼付用!CP1291+データ!$N$9)</f>
        <v/>
      </c>
      <c r="E1291" s="50" t="str">
        <f>IF(ＣＳＶ貼付用!DH1291="","",ＣＳＶ貼付用!DH1291+データ!$N$9)</f>
        <v/>
      </c>
      <c r="F1291" s="50" t="str">
        <f>IF(ＣＳＶ貼付用!DW1291="","",ＣＳＶ貼付用!DW1291+データ!$N$9)</f>
        <v/>
      </c>
    </row>
    <row r="1292" spans="1:6" x14ac:dyDescent="0.15">
      <c r="A1292" s="50" t="str">
        <f>IF(ＣＳＶ貼付用!AZ1292="","",ＣＳＶ貼付用!AZ1292+データ!$N$9)</f>
        <v/>
      </c>
      <c r="B1292" s="50" t="str">
        <f>IF(ＣＳＶ貼付用!BO1292="","",ＣＳＶ貼付用!BO1292+データ!$N$9)</f>
        <v/>
      </c>
      <c r="C1292" s="50" t="str">
        <f>IF(ＣＳＶ貼付用!CD1292="","",ＣＳＶ貼付用!CD1292+データ!$N$9)</f>
        <v/>
      </c>
      <c r="D1292" s="50" t="str">
        <f>IF(ＣＳＶ貼付用!CP1292="","",ＣＳＶ貼付用!CP1292+データ!$N$9)</f>
        <v/>
      </c>
      <c r="E1292" s="50" t="str">
        <f>IF(ＣＳＶ貼付用!DH1292="","",ＣＳＶ貼付用!DH1292+データ!$N$9)</f>
        <v/>
      </c>
      <c r="F1292" s="50" t="str">
        <f>IF(ＣＳＶ貼付用!DW1292="","",ＣＳＶ貼付用!DW1292+データ!$N$9)</f>
        <v/>
      </c>
    </row>
    <row r="1293" spans="1:6" x14ac:dyDescent="0.15">
      <c r="A1293" s="50" t="str">
        <f>IF(ＣＳＶ貼付用!AZ1293="","",ＣＳＶ貼付用!AZ1293+データ!$N$9)</f>
        <v/>
      </c>
      <c r="B1293" s="50" t="str">
        <f>IF(ＣＳＶ貼付用!BO1293="","",ＣＳＶ貼付用!BO1293+データ!$N$9)</f>
        <v/>
      </c>
      <c r="C1293" s="50" t="str">
        <f>IF(ＣＳＶ貼付用!CD1293="","",ＣＳＶ貼付用!CD1293+データ!$N$9)</f>
        <v/>
      </c>
      <c r="D1293" s="50" t="str">
        <f>IF(ＣＳＶ貼付用!CP1293="","",ＣＳＶ貼付用!CP1293+データ!$N$9)</f>
        <v/>
      </c>
      <c r="E1293" s="50" t="str">
        <f>IF(ＣＳＶ貼付用!DH1293="","",ＣＳＶ貼付用!DH1293+データ!$N$9)</f>
        <v/>
      </c>
      <c r="F1293" s="50" t="str">
        <f>IF(ＣＳＶ貼付用!DW1293="","",ＣＳＶ貼付用!DW1293+データ!$N$9)</f>
        <v/>
      </c>
    </row>
    <row r="1294" spans="1:6" x14ac:dyDescent="0.15">
      <c r="A1294" s="50" t="str">
        <f>IF(ＣＳＶ貼付用!AZ1294="","",ＣＳＶ貼付用!AZ1294+データ!$N$9)</f>
        <v/>
      </c>
      <c r="B1294" s="50" t="str">
        <f>IF(ＣＳＶ貼付用!BO1294="","",ＣＳＶ貼付用!BO1294+データ!$N$9)</f>
        <v/>
      </c>
      <c r="C1294" s="50" t="str">
        <f>IF(ＣＳＶ貼付用!CD1294="","",ＣＳＶ貼付用!CD1294+データ!$N$9)</f>
        <v/>
      </c>
      <c r="D1294" s="50" t="str">
        <f>IF(ＣＳＶ貼付用!CP1294="","",ＣＳＶ貼付用!CP1294+データ!$N$9)</f>
        <v/>
      </c>
      <c r="E1294" s="50" t="str">
        <f>IF(ＣＳＶ貼付用!DH1294="","",ＣＳＶ貼付用!DH1294+データ!$N$9)</f>
        <v/>
      </c>
      <c r="F1294" s="50" t="str">
        <f>IF(ＣＳＶ貼付用!DW1294="","",ＣＳＶ貼付用!DW1294+データ!$N$9)</f>
        <v/>
      </c>
    </row>
    <row r="1295" spans="1:6" x14ac:dyDescent="0.15">
      <c r="A1295" s="50" t="str">
        <f>IF(ＣＳＶ貼付用!AZ1295="","",ＣＳＶ貼付用!AZ1295+データ!$N$9)</f>
        <v/>
      </c>
      <c r="B1295" s="50" t="str">
        <f>IF(ＣＳＶ貼付用!BO1295="","",ＣＳＶ貼付用!BO1295+データ!$N$9)</f>
        <v/>
      </c>
      <c r="C1295" s="50" t="str">
        <f>IF(ＣＳＶ貼付用!CD1295="","",ＣＳＶ貼付用!CD1295+データ!$N$9)</f>
        <v/>
      </c>
      <c r="D1295" s="50" t="str">
        <f>IF(ＣＳＶ貼付用!CP1295="","",ＣＳＶ貼付用!CP1295+データ!$N$9)</f>
        <v/>
      </c>
      <c r="E1295" s="50" t="str">
        <f>IF(ＣＳＶ貼付用!DH1295="","",ＣＳＶ貼付用!DH1295+データ!$N$9)</f>
        <v/>
      </c>
      <c r="F1295" s="50" t="str">
        <f>IF(ＣＳＶ貼付用!DW1295="","",ＣＳＶ貼付用!DW1295+データ!$N$9)</f>
        <v/>
      </c>
    </row>
    <row r="1296" spans="1:6" x14ac:dyDescent="0.15">
      <c r="A1296" s="50" t="str">
        <f>IF(ＣＳＶ貼付用!AZ1296="","",ＣＳＶ貼付用!AZ1296+データ!$N$9)</f>
        <v/>
      </c>
      <c r="B1296" s="50" t="str">
        <f>IF(ＣＳＶ貼付用!BO1296="","",ＣＳＶ貼付用!BO1296+データ!$N$9)</f>
        <v/>
      </c>
      <c r="C1296" s="50" t="str">
        <f>IF(ＣＳＶ貼付用!CD1296="","",ＣＳＶ貼付用!CD1296+データ!$N$9)</f>
        <v/>
      </c>
      <c r="D1296" s="50" t="str">
        <f>IF(ＣＳＶ貼付用!CP1296="","",ＣＳＶ貼付用!CP1296+データ!$N$9)</f>
        <v/>
      </c>
      <c r="E1296" s="50" t="str">
        <f>IF(ＣＳＶ貼付用!DH1296="","",ＣＳＶ貼付用!DH1296+データ!$N$9)</f>
        <v/>
      </c>
      <c r="F1296" s="50" t="str">
        <f>IF(ＣＳＶ貼付用!DW1296="","",ＣＳＶ貼付用!DW1296+データ!$N$9)</f>
        <v/>
      </c>
    </row>
    <row r="1297" spans="1:6" x14ac:dyDescent="0.15">
      <c r="A1297" s="50" t="str">
        <f>IF(ＣＳＶ貼付用!AZ1297="","",ＣＳＶ貼付用!AZ1297+データ!$N$9)</f>
        <v/>
      </c>
      <c r="B1297" s="50" t="str">
        <f>IF(ＣＳＶ貼付用!BO1297="","",ＣＳＶ貼付用!BO1297+データ!$N$9)</f>
        <v/>
      </c>
      <c r="C1297" s="50" t="str">
        <f>IF(ＣＳＶ貼付用!CD1297="","",ＣＳＶ貼付用!CD1297+データ!$N$9)</f>
        <v/>
      </c>
      <c r="D1297" s="50" t="str">
        <f>IF(ＣＳＶ貼付用!CP1297="","",ＣＳＶ貼付用!CP1297+データ!$N$9)</f>
        <v/>
      </c>
      <c r="E1297" s="50" t="str">
        <f>IF(ＣＳＶ貼付用!DH1297="","",ＣＳＶ貼付用!DH1297+データ!$N$9)</f>
        <v/>
      </c>
      <c r="F1297" s="50" t="str">
        <f>IF(ＣＳＶ貼付用!DW1297="","",ＣＳＶ貼付用!DW1297+データ!$N$9)</f>
        <v/>
      </c>
    </row>
    <row r="1298" spans="1:6" x14ac:dyDescent="0.15">
      <c r="A1298" s="50" t="str">
        <f>IF(ＣＳＶ貼付用!AZ1298="","",ＣＳＶ貼付用!AZ1298+データ!$N$9)</f>
        <v/>
      </c>
      <c r="B1298" s="50" t="str">
        <f>IF(ＣＳＶ貼付用!BO1298="","",ＣＳＶ貼付用!BO1298+データ!$N$9)</f>
        <v/>
      </c>
      <c r="C1298" s="50" t="str">
        <f>IF(ＣＳＶ貼付用!CD1298="","",ＣＳＶ貼付用!CD1298+データ!$N$9)</f>
        <v/>
      </c>
      <c r="D1298" s="50" t="str">
        <f>IF(ＣＳＶ貼付用!CP1298="","",ＣＳＶ貼付用!CP1298+データ!$N$9)</f>
        <v/>
      </c>
      <c r="E1298" s="50" t="str">
        <f>IF(ＣＳＶ貼付用!DH1298="","",ＣＳＶ貼付用!DH1298+データ!$N$9)</f>
        <v/>
      </c>
      <c r="F1298" s="50" t="str">
        <f>IF(ＣＳＶ貼付用!DW1298="","",ＣＳＶ貼付用!DW1298+データ!$N$9)</f>
        <v/>
      </c>
    </row>
    <row r="1299" spans="1:6" x14ac:dyDescent="0.15">
      <c r="A1299" s="50" t="str">
        <f>IF(ＣＳＶ貼付用!AZ1299="","",ＣＳＶ貼付用!AZ1299+データ!$N$9)</f>
        <v/>
      </c>
      <c r="B1299" s="50" t="str">
        <f>IF(ＣＳＶ貼付用!BO1299="","",ＣＳＶ貼付用!BO1299+データ!$N$9)</f>
        <v/>
      </c>
      <c r="C1299" s="50" t="str">
        <f>IF(ＣＳＶ貼付用!CD1299="","",ＣＳＶ貼付用!CD1299+データ!$N$9)</f>
        <v/>
      </c>
      <c r="D1299" s="50" t="str">
        <f>IF(ＣＳＶ貼付用!CP1299="","",ＣＳＶ貼付用!CP1299+データ!$N$9)</f>
        <v/>
      </c>
      <c r="E1299" s="50" t="str">
        <f>IF(ＣＳＶ貼付用!DH1299="","",ＣＳＶ貼付用!DH1299+データ!$N$9)</f>
        <v/>
      </c>
      <c r="F1299" s="50" t="str">
        <f>IF(ＣＳＶ貼付用!DW1299="","",ＣＳＶ貼付用!DW1299+データ!$N$9)</f>
        <v/>
      </c>
    </row>
    <row r="1300" spans="1:6" x14ac:dyDescent="0.15">
      <c r="A1300" s="50" t="str">
        <f>IF(ＣＳＶ貼付用!AZ1300="","",ＣＳＶ貼付用!AZ1300+データ!$N$9)</f>
        <v/>
      </c>
      <c r="B1300" s="50" t="str">
        <f>IF(ＣＳＶ貼付用!BO1300="","",ＣＳＶ貼付用!BO1300+データ!$N$9)</f>
        <v/>
      </c>
      <c r="C1300" s="50" t="str">
        <f>IF(ＣＳＶ貼付用!CD1300="","",ＣＳＶ貼付用!CD1300+データ!$N$9)</f>
        <v/>
      </c>
      <c r="D1300" s="50" t="str">
        <f>IF(ＣＳＶ貼付用!CP1300="","",ＣＳＶ貼付用!CP1300+データ!$N$9)</f>
        <v/>
      </c>
      <c r="E1300" s="50" t="str">
        <f>IF(ＣＳＶ貼付用!DH1300="","",ＣＳＶ貼付用!DH1300+データ!$N$9)</f>
        <v/>
      </c>
      <c r="F1300" s="50" t="str">
        <f>IF(ＣＳＶ貼付用!DW1300="","",ＣＳＶ貼付用!DW1300+データ!$N$9)</f>
        <v/>
      </c>
    </row>
    <row r="1301" spans="1:6" x14ac:dyDescent="0.15">
      <c r="A1301" s="50" t="str">
        <f>IF(ＣＳＶ貼付用!AZ1301="","",ＣＳＶ貼付用!AZ1301+データ!$N$9)</f>
        <v/>
      </c>
      <c r="B1301" s="50" t="str">
        <f>IF(ＣＳＶ貼付用!BO1301="","",ＣＳＶ貼付用!BO1301+データ!$N$9)</f>
        <v/>
      </c>
      <c r="C1301" s="50" t="str">
        <f>IF(ＣＳＶ貼付用!CD1301="","",ＣＳＶ貼付用!CD1301+データ!$N$9)</f>
        <v/>
      </c>
      <c r="D1301" s="50" t="str">
        <f>IF(ＣＳＶ貼付用!CP1301="","",ＣＳＶ貼付用!CP1301+データ!$N$9)</f>
        <v/>
      </c>
      <c r="E1301" s="50" t="str">
        <f>IF(ＣＳＶ貼付用!DH1301="","",ＣＳＶ貼付用!DH1301+データ!$N$9)</f>
        <v/>
      </c>
      <c r="F1301" s="50" t="str">
        <f>IF(ＣＳＶ貼付用!DW1301="","",ＣＳＶ貼付用!DW1301+データ!$N$9)</f>
        <v/>
      </c>
    </row>
    <row r="1302" spans="1:6" x14ac:dyDescent="0.15">
      <c r="A1302" s="50" t="str">
        <f>IF(ＣＳＶ貼付用!AZ1302="","",ＣＳＶ貼付用!AZ1302+データ!$N$9)</f>
        <v/>
      </c>
      <c r="B1302" s="50" t="str">
        <f>IF(ＣＳＶ貼付用!BO1302="","",ＣＳＶ貼付用!BO1302+データ!$N$9)</f>
        <v/>
      </c>
      <c r="C1302" s="50" t="str">
        <f>IF(ＣＳＶ貼付用!CD1302="","",ＣＳＶ貼付用!CD1302+データ!$N$9)</f>
        <v/>
      </c>
      <c r="D1302" s="50" t="str">
        <f>IF(ＣＳＶ貼付用!CP1302="","",ＣＳＶ貼付用!CP1302+データ!$N$9)</f>
        <v/>
      </c>
      <c r="E1302" s="50" t="str">
        <f>IF(ＣＳＶ貼付用!DH1302="","",ＣＳＶ貼付用!DH1302+データ!$N$9)</f>
        <v/>
      </c>
      <c r="F1302" s="50" t="str">
        <f>IF(ＣＳＶ貼付用!DW1302="","",ＣＳＶ貼付用!DW1302+データ!$N$9)</f>
        <v/>
      </c>
    </row>
    <row r="1303" spans="1:6" x14ac:dyDescent="0.15">
      <c r="A1303" s="50" t="str">
        <f>IF(ＣＳＶ貼付用!AZ1303="","",ＣＳＶ貼付用!AZ1303+データ!$N$9)</f>
        <v/>
      </c>
      <c r="B1303" s="50" t="str">
        <f>IF(ＣＳＶ貼付用!BO1303="","",ＣＳＶ貼付用!BO1303+データ!$N$9)</f>
        <v/>
      </c>
      <c r="C1303" s="50" t="str">
        <f>IF(ＣＳＶ貼付用!CD1303="","",ＣＳＶ貼付用!CD1303+データ!$N$9)</f>
        <v/>
      </c>
      <c r="D1303" s="50" t="str">
        <f>IF(ＣＳＶ貼付用!CP1303="","",ＣＳＶ貼付用!CP1303+データ!$N$9)</f>
        <v/>
      </c>
      <c r="E1303" s="50" t="str">
        <f>IF(ＣＳＶ貼付用!DH1303="","",ＣＳＶ貼付用!DH1303+データ!$N$9)</f>
        <v/>
      </c>
      <c r="F1303" s="50" t="str">
        <f>IF(ＣＳＶ貼付用!DW1303="","",ＣＳＶ貼付用!DW1303+データ!$N$9)</f>
        <v/>
      </c>
    </row>
    <row r="1304" spans="1:6" x14ac:dyDescent="0.15">
      <c r="A1304" s="50" t="str">
        <f>IF(ＣＳＶ貼付用!AZ1304="","",ＣＳＶ貼付用!AZ1304+データ!$N$9)</f>
        <v/>
      </c>
      <c r="B1304" s="50" t="str">
        <f>IF(ＣＳＶ貼付用!BO1304="","",ＣＳＶ貼付用!BO1304+データ!$N$9)</f>
        <v/>
      </c>
      <c r="C1304" s="50" t="str">
        <f>IF(ＣＳＶ貼付用!CD1304="","",ＣＳＶ貼付用!CD1304+データ!$N$9)</f>
        <v/>
      </c>
      <c r="D1304" s="50" t="str">
        <f>IF(ＣＳＶ貼付用!CP1304="","",ＣＳＶ貼付用!CP1304+データ!$N$9)</f>
        <v/>
      </c>
      <c r="E1304" s="50" t="str">
        <f>IF(ＣＳＶ貼付用!DH1304="","",ＣＳＶ貼付用!DH1304+データ!$N$9)</f>
        <v/>
      </c>
      <c r="F1304" s="50" t="str">
        <f>IF(ＣＳＶ貼付用!DW1304="","",ＣＳＶ貼付用!DW1304+データ!$N$9)</f>
        <v/>
      </c>
    </row>
    <row r="1305" spans="1:6" x14ac:dyDescent="0.15">
      <c r="A1305" s="50" t="str">
        <f>IF(ＣＳＶ貼付用!AZ1305="","",ＣＳＶ貼付用!AZ1305+データ!$N$9)</f>
        <v/>
      </c>
      <c r="B1305" s="50" t="str">
        <f>IF(ＣＳＶ貼付用!BO1305="","",ＣＳＶ貼付用!BO1305+データ!$N$9)</f>
        <v/>
      </c>
      <c r="C1305" s="50" t="str">
        <f>IF(ＣＳＶ貼付用!CD1305="","",ＣＳＶ貼付用!CD1305+データ!$N$9)</f>
        <v/>
      </c>
      <c r="D1305" s="50" t="str">
        <f>IF(ＣＳＶ貼付用!CP1305="","",ＣＳＶ貼付用!CP1305+データ!$N$9)</f>
        <v/>
      </c>
      <c r="E1305" s="50" t="str">
        <f>IF(ＣＳＶ貼付用!DH1305="","",ＣＳＶ貼付用!DH1305+データ!$N$9)</f>
        <v/>
      </c>
      <c r="F1305" s="50" t="str">
        <f>IF(ＣＳＶ貼付用!DW1305="","",ＣＳＶ貼付用!DW1305+データ!$N$9)</f>
        <v/>
      </c>
    </row>
    <row r="1306" spans="1:6" x14ac:dyDescent="0.15">
      <c r="A1306" s="50" t="str">
        <f>IF(ＣＳＶ貼付用!AZ1306="","",ＣＳＶ貼付用!AZ1306+データ!$N$9)</f>
        <v/>
      </c>
      <c r="B1306" s="50" t="str">
        <f>IF(ＣＳＶ貼付用!BO1306="","",ＣＳＶ貼付用!BO1306+データ!$N$9)</f>
        <v/>
      </c>
      <c r="C1306" s="50" t="str">
        <f>IF(ＣＳＶ貼付用!CD1306="","",ＣＳＶ貼付用!CD1306+データ!$N$9)</f>
        <v/>
      </c>
      <c r="D1306" s="50" t="str">
        <f>IF(ＣＳＶ貼付用!CP1306="","",ＣＳＶ貼付用!CP1306+データ!$N$9)</f>
        <v/>
      </c>
      <c r="E1306" s="50" t="str">
        <f>IF(ＣＳＶ貼付用!DH1306="","",ＣＳＶ貼付用!DH1306+データ!$N$9)</f>
        <v/>
      </c>
      <c r="F1306" s="50" t="str">
        <f>IF(ＣＳＶ貼付用!DW1306="","",ＣＳＶ貼付用!DW1306+データ!$N$9)</f>
        <v/>
      </c>
    </row>
    <row r="1307" spans="1:6" x14ac:dyDescent="0.15">
      <c r="A1307" s="50" t="str">
        <f>IF(ＣＳＶ貼付用!AZ1307="","",ＣＳＶ貼付用!AZ1307+データ!$N$9)</f>
        <v/>
      </c>
      <c r="B1307" s="50" t="str">
        <f>IF(ＣＳＶ貼付用!BO1307="","",ＣＳＶ貼付用!BO1307+データ!$N$9)</f>
        <v/>
      </c>
      <c r="C1307" s="50" t="str">
        <f>IF(ＣＳＶ貼付用!CD1307="","",ＣＳＶ貼付用!CD1307+データ!$N$9)</f>
        <v/>
      </c>
      <c r="D1307" s="50" t="str">
        <f>IF(ＣＳＶ貼付用!CP1307="","",ＣＳＶ貼付用!CP1307+データ!$N$9)</f>
        <v/>
      </c>
      <c r="E1307" s="50" t="str">
        <f>IF(ＣＳＶ貼付用!DH1307="","",ＣＳＶ貼付用!DH1307+データ!$N$9)</f>
        <v/>
      </c>
      <c r="F1307" s="50" t="str">
        <f>IF(ＣＳＶ貼付用!DW1307="","",ＣＳＶ貼付用!DW1307+データ!$N$9)</f>
        <v/>
      </c>
    </row>
    <row r="1308" spans="1:6" x14ac:dyDescent="0.15">
      <c r="A1308" s="50" t="str">
        <f>IF(ＣＳＶ貼付用!AZ1308="","",ＣＳＶ貼付用!AZ1308+データ!$N$9)</f>
        <v/>
      </c>
      <c r="B1308" s="50" t="str">
        <f>IF(ＣＳＶ貼付用!BO1308="","",ＣＳＶ貼付用!BO1308+データ!$N$9)</f>
        <v/>
      </c>
      <c r="C1308" s="50" t="str">
        <f>IF(ＣＳＶ貼付用!CD1308="","",ＣＳＶ貼付用!CD1308+データ!$N$9)</f>
        <v/>
      </c>
      <c r="D1308" s="50" t="str">
        <f>IF(ＣＳＶ貼付用!CP1308="","",ＣＳＶ貼付用!CP1308+データ!$N$9)</f>
        <v/>
      </c>
      <c r="E1308" s="50" t="str">
        <f>IF(ＣＳＶ貼付用!DH1308="","",ＣＳＶ貼付用!DH1308+データ!$N$9)</f>
        <v/>
      </c>
      <c r="F1308" s="50" t="str">
        <f>IF(ＣＳＶ貼付用!DW1308="","",ＣＳＶ貼付用!DW1308+データ!$N$9)</f>
        <v/>
      </c>
    </row>
    <row r="1309" spans="1:6" x14ac:dyDescent="0.15">
      <c r="A1309" s="50" t="str">
        <f>IF(ＣＳＶ貼付用!AZ1309="","",ＣＳＶ貼付用!AZ1309+データ!$N$9)</f>
        <v/>
      </c>
      <c r="B1309" s="50" t="str">
        <f>IF(ＣＳＶ貼付用!BO1309="","",ＣＳＶ貼付用!BO1309+データ!$N$9)</f>
        <v/>
      </c>
      <c r="C1309" s="50" t="str">
        <f>IF(ＣＳＶ貼付用!CD1309="","",ＣＳＶ貼付用!CD1309+データ!$N$9)</f>
        <v/>
      </c>
      <c r="D1309" s="50" t="str">
        <f>IF(ＣＳＶ貼付用!CP1309="","",ＣＳＶ貼付用!CP1309+データ!$N$9)</f>
        <v/>
      </c>
      <c r="E1309" s="50" t="str">
        <f>IF(ＣＳＶ貼付用!DH1309="","",ＣＳＶ貼付用!DH1309+データ!$N$9)</f>
        <v/>
      </c>
      <c r="F1309" s="50" t="str">
        <f>IF(ＣＳＶ貼付用!DW1309="","",ＣＳＶ貼付用!DW1309+データ!$N$9)</f>
        <v/>
      </c>
    </row>
    <row r="1310" spans="1:6" x14ac:dyDescent="0.15">
      <c r="A1310" s="50" t="str">
        <f>IF(ＣＳＶ貼付用!AZ1310="","",ＣＳＶ貼付用!AZ1310+データ!$N$9)</f>
        <v/>
      </c>
      <c r="B1310" s="50" t="str">
        <f>IF(ＣＳＶ貼付用!BO1310="","",ＣＳＶ貼付用!BO1310+データ!$N$9)</f>
        <v/>
      </c>
      <c r="C1310" s="50" t="str">
        <f>IF(ＣＳＶ貼付用!CD1310="","",ＣＳＶ貼付用!CD1310+データ!$N$9)</f>
        <v/>
      </c>
      <c r="D1310" s="50" t="str">
        <f>IF(ＣＳＶ貼付用!CP1310="","",ＣＳＶ貼付用!CP1310+データ!$N$9)</f>
        <v/>
      </c>
      <c r="E1310" s="50" t="str">
        <f>IF(ＣＳＶ貼付用!DH1310="","",ＣＳＶ貼付用!DH1310+データ!$N$9)</f>
        <v/>
      </c>
      <c r="F1310" s="50" t="str">
        <f>IF(ＣＳＶ貼付用!DW1310="","",ＣＳＶ貼付用!DW1310+データ!$N$9)</f>
        <v/>
      </c>
    </row>
    <row r="1311" spans="1:6" x14ac:dyDescent="0.15">
      <c r="A1311" s="50" t="str">
        <f>IF(ＣＳＶ貼付用!AZ1311="","",ＣＳＶ貼付用!AZ1311+データ!$N$9)</f>
        <v/>
      </c>
      <c r="B1311" s="50" t="str">
        <f>IF(ＣＳＶ貼付用!BO1311="","",ＣＳＶ貼付用!BO1311+データ!$N$9)</f>
        <v/>
      </c>
      <c r="C1311" s="50" t="str">
        <f>IF(ＣＳＶ貼付用!CD1311="","",ＣＳＶ貼付用!CD1311+データ!$N$9)</f>
        <v/>
      </c>
      <c r="D1311" s="50" t="str">
        <f>IF(ＣＳＶ貼付用!CP1311="","",ＣＳＶ貼付用!CP1311+データ!$N$9)</f>
        <v/>
      </c>
      <c r="E1311" s="50" t="str">
        <f>IF(ＣＳＶ貼付用!DH1311="","",ＣＳＶ貼付用!DH1311+データ!$N$9)</f>
        <v/>
      </c>
      <c r="F1311" s="50" t="str">
        <f>IF(ＣＳＶ貼付用!DW1311="","",ＣＳＶ貼付用!DW1311+データ!$N$9)</f>
        <v/>
      </c>
    </row>
    <row r="1312" spans="1:6" x14ac:dyDescent="0.15">
      <c r="A1312" s="50" t="str">
        <f>IF(ＣＳＶ貼付用!AZ1312="","",ＣＳＶ貼付用!AZ1312+データ!$N$9)</f>
        <v/>
      </c>
      <c r="B1312" s="50" t="str">
        <f>IF(ＣＳＶ貼付用!BO1312="","",ＣＳＶ貼付用!BO1312+データ!$N$9)</f>
        <v/>
      </c>
      <c r="C1312" s="50" t="str">
        <f>IF(ＣＳＶ貼付用!CD1312="","",ＣＳＶ貼付用!CD1312+データ!$N$9)</f>
        <v/>
      </c>
      <c r="D1312" s="50" t="str">
        <f>IF(ＣＳＶ貼付用!CP1312="","",ＣＳＶ貼付用!CP1312+データ!$N$9)</f>
        <v/>
      </c>
      <c r="E1312" s="50" t="str">
        <f>IF(ＣＳＶ貼付用!DH1312="","",ＣＳＶ貼付用!DH1312+データ!$N$9)</f>
        <v/>
      </c>
      <c r="F1312" s="50" t="str">
        <f>IF(ＣＳＶ貼付用!DW1312="","",ＣＳＶ貼付用!DW1312+データ!$N$9)</f>
        <v/>
      </c>
    </row>
    <row r="1313" spans="1:6" x14ac:dyDescent="0.15">
      <c r="A1313" s="50" t="str">
        <f>IF(ＣＳＶ貼付用!AZ1313="","",ＣＳＶ貼付用!AZ1313+データ!$N$9)</f>
        <v/>
      </c>
      <c r="B1313" s="50" t="str">
        <f>IF(ＣＳＶ貼付用!BO1313="","",ＣＳＶ貼付用!BO1313+データ!$N$9)</f>
        <v/>
      </c>
      <c r="C1313" s="50" t="str">
        <f>IF(ＣＳＶ貼付用!CD1313="","",ＣＳＶ貼付用!CD1313+データ!$N$9)</f>
        <v/>
      </c>
      <c r="D1313" s="50" t="str">
        <f>IF(ＣＳＶ貼付用!CP1313="","",ＣＳＶ貼付用!CP1313+データ!$N$9)</f>
        <v/>
      </c>
      <c r="E1313" s="50" t="str">
        <f>IF(ＣＳＶ貼付用!DH1313="","",ＣＳＶ貼付用!DH1313+データ!$N$9)</f>
        <v/>
      </c>
      <c r="F1313" s="50" t="str">
        <f>IF(ＣＳＶ貼付用!DW1313="","",ＣＳＶ貼付用!DW1313+データ!$N$9)</f>
        <v/>
      </c>
    </row>
    <row r="1314" spans="1:6" x14ac:dyDescent="0.15">
      <c r="A1314" s="50" t="str">
        <f>IF(ＣＳＶ貼付用!AZ1314="","",ＣＳＶ貼付用!AZ1314+データ!$N$9)</f>
        <v/>
      </c>
      <c r="B1314" s="50" t="str">
        <f>IF(ＣＳＶ貼付用!BO1314="","",ＣＳＶ貼付用!BO1314+データ!$N$9)</f>
        <v/>
      </c>
      <c r="C1314" s="50" t="str">
        <f>IF(ＣＳＶ貼付用!CD1314="","",ＣＳＶ貼付用!CD1314+データ!$N$9)</f>
        <v/>
      </c>
      <c r="D1314" s="50" t="str">
        <f>IF(ＣＳＶ貼付用!CP1314="","",ＣＳＶ貼付用!CP1314+データ!$N$9)</f>
        <v/>
      </c>
      <c r="E1314" s="50" t="str">
        <f>IF(ＣＳＶ貼付用!DH1314="","",ＣＳＶ貼付用!DH1314+データ!$N$9)</f>
        <v/>
      </c>
      <c r="F1314" s="50" t="str">
        <f>IF(ＣＳＶ貼付用!DW1314="","",ＣＳＶ貼付用!DW1314+データ!$N$9)</f>
        <v/>
      </c>
    </row>
    <row r="1315" spans="1:6" x14ac:dyDescent="0.15">
      <c r="A1315" s="50" t="str">
        <f>IF(ＣＳＶ貼付用!AZ1315="","",ＣＳＶ貼付用!AZ1315+データ!$N$9)</f>
        <v/>
      </c>
      <c r="B1315" s="50" t="str">
        <f>IF(ＣＳＶ貼付用!BO1315="","",ＣＳＶ貼付用!BO1315+データ!$N$9)</f>
        <v/>
      </c>
      <c r="C1315" s="50" t="str">
        <f>IF(ＣＳＶ貼付用!CD1315="","",ＣＳＶ貼付用!CD1315+データ!$N$9)</f>
        <v/>
      </c>
      <c r="D1315" s="50" t="str">
        <f>IF(ＣＳＶ貼付用!CP1315="","",ＣＳＶ貼付用!CP1315+データ!$N$9)</f>
        <v/>
      </c>
      <c r="E1315" s="50" t="str">
        <f>IF(ＣＳＶ貼付用!DH1315="","",ＣＳＶ貼付用!DH1315+データ!$N$9)</f>
        <v/>
      </c>
      <c r="F1315" s="50" t="str">
        <f>IF(ＣＳＶ貼付用!DW1315="","",ＣＳＶ貼付用!DW1315+データ!$N$9)</f>
        <v/>
      </c>
    </row>
    <row r="1316" spans="1:6" x14ac:dyDescent="0.15">
      <c r="A1316" s="50" t="str">
        <f>IF(ＣＳＶ貼付用!AZ1316="","",ＣＳＶ貼付用!AZ1316+データ!$N$9)</f>
        <v/>
      </c>
      <c r="B1316" s="50" t="str">
        <f>IF(ＣＳＶ貼付用!BO1316="","",ＣＳＶ貼付用!BO1316+データ!$N$9)</f>
        <v/>
      </c>
      <c r="C1316" s="50" t="str">
        <f>IF(ＣＳＶ貼付用!CD1316="","",ＣＳＶ貼付用!CD1316+データ!$N$9)</f>
        <v/>
      </c>
      <c r="D1316" s="50" t="str">
        <f>IF(ＣＳＶ貼付用!CP1316="","",ＣＳＶ貼付用!CP1316+データ!$N$9)</f>
        <v/>
      </c>
      <c r="E1316" s="50" t="str">
        <f>IF(ＣＳＶ貼付用!DH1316="","",ＣＳＶ貼付用!DH1316+データ!$N$9)</f>
        <v/>
      </c>
      <c r="F1316" s="50" t="str">
        <f>IF(ＣＳＶ貼付用!DW1316="","",ＣＳＶ貼付用!DW1316+データ!$N$9)</f>
        <v/>
      </c>
    </row>
    <row r="1317" spans="1:6" x14ac:dyDescent="0.15">
      <c r="A1317" s="50" t="str">
        <f>IF(ＣＳＶ貼付用!AZ1317="","",ＣＳＶ貼付用!AZ1317+データ!$N$9)</f>
        <v/>
      </c>
      <c r="B1317" s="50" t="str">
        <f>IF(ＣＳＶ貼付用!BO1317="","",ＣＳＶ貼付用!BO1317+データ!$N$9)</f>
        <v/>
      </c>
      <c r="C1317" s="50" t="str">
        <f>IF(ＣＳＶ貼付用!CD1317="","",ＣＳＶ貼付用!CD1317+データ!$N$9)</f>
        <v/>
      </c>
      <c r="D1317" s="50" t="str">
        <f>IF(ＣＳＶ貼付用!CP1317="","",ＣＳＶ貼付用!CP1317+データ!$N$9)</f>
        <v/>
      </c>
      <c r="E1317" s="50" t="str">
        <f>IF(ＣＳＶ貼付用!DH1317="","",ＣＳＶ貼付用!DH1317+データ!$N$9)</f>
        <v/>
      </c>
      <c r="F1317" s="50" t="str">
        <f>IF(ＣＳＶ貼付用!DW1317="","",ＣＳＶ貼付用!DW1317+データ!$N$9)</f>
        <v/>
      </c>
    </row>
    <row r="1318" spans="1:6" x14ac:dyDescent="0.15">
      <c r="A1318" s="50" t="str">
        <f>IF(ＣＳＶ貼付用!AZ1318="","",ＣＳＶ貼付用!AZ1318+データ!$N$9)</f>
        <v/>
      </c>
      <c r="B1318" s="50" t="str">
        <f>IF(ＣＳＶ貼付用!BO1318="","",ＣＳＶ貼付用!BO1318+データ!$N$9)</f>
        <v/>
      </c>
      <c r="C1318" s="50" t="str">
        <f>IF(ＣＳＶ貼付用!CD1318="","",ＣＳＶ貼付用!CD1318+データ!$N$9)</f>
        <v/>
      </c>
      <c r="D1318" s="50" t="str">
        <f>IF(ＣＳＶ貼付用!CP1318="","",ＣＳＶ貼付用!CP1318+データ!$N$9)</f>
        <v/>
      </c>
      <c r="E1318" s="50" t="str">
        <f>IF(ＣＳＶ貼付用!DH1318="","",ＣＳＶ貼付用!DH1318+データ!$N$9)</f>
        <v/>
      </c>
      <c r="F1318" s="50" t="str">
        <f>IF(ＣＳＶ貼付用!DW1318="","",ＣＳＶ貼付用!DW1318+データ!$N$9)</f>
        <v/>
      </c>
    </row>
    <row r="1319" spans="1:6" x14ac:dyDescent="0.15">
      <c r="A1319" s="50" t="str">
        <f>IF(ＣＳＶ貼付用!AZ1319="","",ＣＳＶ貼付用!AZ1319+データ!$N$9)</f>
        <v/>
      </c>
      <c r="B1319" s="50" t="str">
        <f>IF(ＣＳＶ貼付用!BO1319="","",ＣＳＶ貼付用!BO1319+データ!$N$9)</f>
        <v/>
      </c>
      <c r="C1319" s="50" t="str">
        <f>IF(ＣＳＶ貼付用!CD1319="","",ＣＳＶ貼付用!CD1319+データ!$N$9)</f>
        <v/>
      </c>
      <c r="D1319" s="50" t="str">
        <f>IF(ＣＳＶ貼付用!CP1319="","",ＣＳＶ貼付用!CP1319+データ!$N$9)</f>
        <v/>
      </c>
      <c r="E1319" s="50" t="str">
        <f>IF(ＣＳＶ貼付用!DH1319="","",ＣＳＶ貼付用!DH1319+データ!$N$9)</f>
        <v/>
      </c>
      <c r="F1319" s="50" t="str">
        <f>IF(ＣＳＶ貼付用!DW1319="","",ＣＳＶ貼付用!DW1319+データ!$N$9)</f>
        <v/>
      </c>
    </row>
    <row r="1320" spans="1:6" x14ac:dyDescent="0.15">
      <c r="A1320" s="50" t="str">
        <f>IF(ＣＳＶ貼付用!AZ1320="","",ＣＳＶ貼付用!AZ1320+データ!$N$9)</f>
        <v/>
      </c>
      <c r="B1320" s="50" t="str">
        <f>IF(ＣＳＶ貼付用!BO1320="","",ＣＳＶ貼付用!BO1320+データ!$N$9)</f>
        <v/>
      </c>
      <c r="C1320" s="50" t="str">
        <f>IF(ＣＳＶ貼付用!CD1320="","",ＣＳＶ貼付用!CD1320+データ!$N$9)</f>
        <v/>
      </c>
      <c r="D1320" s="50" t="str">
        <f>IF(ＣＳＶ貼付用!CP1320="","",ＣＳＶ貼付用!CP1320+データ!$N$9)</f>
        <v/>
      </c>
      <c r="E1320" s="50" t="str">
        <f>IF(ＣＳＶ貼付用!DH1320="","",ＣＳＶ貼付用!DH1320+データ!$N$9)</f>
        <v/>
      </c>
      <c r="F1320" s="50" t="str">
        <f>IF(ＣＳＶ貼付用!DW1320="","",ＣＳＶ貼付用!DW1320+データ!$N$9)</f>
        <v/>
      </c>
    </row>
    <row r="1321" spans="1:6" x14ac:dyDescent="0.15">
      <c r="A1321" s="50" t="str">
        <f>IF(ＣＳＶ貼付用!AZ1321="","",ＣＳＶ貼付用!AZ1321+データ!$N$9)</f>
        <v/>
      </c>
      <c r="B1321" s="50" t="str">
        <f>IF(ＣＳＶ貼付用!BO1321="","",ＣＳＶ貼付用!BO1321+データ!$N$9)</f>
        <v/>
      </c>
      <c r="C1321" s="50" t="str">
        <f>IF(ＣＳＶ貼付用!CD1321="","",ＣＳＶ貼付用!CD1321+データ!$N$9)</f>
        <v/>
      </c>
      <c r="D1321" s="50" t="str">
        <f>IF(ＣＳＶ貼付用!CP1321="","",ＣＳＶ貼付用!CP1321+データ!$N$9)</f>
        <v/>
      </c>
      <c r="E1321" s="50" t="str">
        <f>IF(ＣＳＶ貼付用!DH1321="","",ＣＳＶ貼付用!DH1321+データ!$N$9)</f>
        <v/>
      </c>
      <c r="F1321" s="50" t="str">
        <f>IF(ＣＳＶ貼付用!DW1321="","",ＣＳＶ貼付用!DW1321+データ!$N$9)</f>
        <v/>
      </c>
    </row>
    <row r="1322" spans="1:6" x14ac:dyDescent="0.15">
      <c r="A1322" s="50" t="str">
        <f>IF(ＣＳＶ貼付用!AZ1322="","",ＣＳＶ貼付用!AZ1322+データ!$N$9)</f>
        <v/>
      </c>
      <c r="B1322" s="50" t="str">
        <f>IF(ＣＳＶ貼付用!BO1322="","",ＣＳＶ貼付用!BO1322+データ!$N$9)</f>
        <v/>
      </c>
      <c r="C1322" s="50" t="str">
        <f>IF(ＣＳＶ貼付用!CD1322="","",ＣＳＶ貼付用!CD1322+データ!$N$9)</f>
        <v/>
      </c>
      <c r="D1322" s="50" t="str">
        <f>IF(ＣＳＶ貼付用!CP1322="","",ＣＳＶ貼付用!CP1322+データ!$N$9)</f>
        <v/>
      </c>
      <c r="E1322" s="50" t="str">
        <f>IF(ＣＳＶ貼付用!DH1322="","",ＣＳＶ貼付用!DH1322+データ!$N$9)</f>
        <v/>
      </c>
      <c r="F1322" s="50" t="str">
        <f>IF(ＣＳＶ貼付用!DW1322="","",ＣＳＶ貼付用!DW1322+データ!$N$9)</f>
        <v/>
      </c>
    </row>
    <row r="1323" spans="1:6" x14ac:dyDescent="0.15">
      <c r="A1323" s="50" t="str">
        <f>IF(ＣＳＶ貼付用!AZ1323="","",ＣＳＶ貼付用!AZ1323+データ!$N$9)</f>
        <v/>
      </c>
      <c r="B1323" s="50" t="str">
        <f>IF(ＣＳＶ貼付用!BO1323="","",ＣＳＶ貼付用!BO1323+データ!$N$9)</f>
        <v/>
      </c>
      <c r="C1323" s="50" t="str">
        <f>IF(ＣＳＶ貼付用!CD1323="","",ＣＳＶ貼付用!CD1323+データ!$N$9)</f>
        <v/>
      </c>
      <c r="D1323" s="50" t="str">
        <f>IF(ＣＳＶ貼付用!CP1323="","",ＣＳＶ貼付用!CP1323+データ!$N$9)</f>
        <v/>
      </c>
      <c r="E1323" s="50" t="str">
        <f>IF(ＣＳＶ貼付用!DH1323="","",ＣＳＶ貼付用!DH1323+データ!$N$9)</f>
        <v/>
      </c>
      <c r="F1323" s="50" t="str">
        <f>IF(ＣＳＶ貼付用!DW1323="","",ＣＳＶ貼付用!DW1323+データ!$N$9)</f>
        <v/>
      </c>
    </row>
    <row r="1324" spans="1:6" x14ac:dyDescent="0.15">
      <c r="A1324" s="50" t="str">
        <f>IF(ＣＳＶ貼付用!AZ1324="","",ＣＳＶ貼付用!AZ1324+データ!$N$9)</f>
        <v/>
      </c>
      <c r="B1324" s="50" t="str">
        <f>IF(ＣＳＶ貼付用!BO1324="","",ＣＳＶ貼付用!BO1324+データ!$N$9)</f>
        <v/>
      </c>
      <c r="C1324" s="50" t="str">
        <f>IF(ＣＳＶ貼付用!CD1324="","",ＣＳＶ貼付用!CD1324+データ!$N$9)</f>
        <v/>
      </c>
      <c r="D1324" s="50" t="str">
        <f>IF(ＣＳＶ貼付用!CP1324="","",ＣＳＶ貼付用!CP1324+データ!$N$9)</f>
        <v/>
      </c>
      <c r="E1324" s="50" t="str">
        <f>IF(ＣＳＶ貼付用!DH1324="","",ＣＳＶ貼付用!DH1324+データ!$N$9)</f>
        <v/>
      </c>
      <c r="F1324" s="50" t="str">
        <f>IF(ＣＳＶ貼付用!DW1324="","",ＣＳＶ貼付用!DW1324+データ!$N$9)</f>
        <v/>
      </c>
    </row>
    <row r="1325" spans="1:6" x14ac:dyDescent="0.15">
      <c r="A1325" s="50" t="str">
        <f>IF(ＣＳＶ貼付用!AZ1325="","",ＣＳＶ貼付用!AZ1325+データ!$N$9)</f>
        <v/>
      </c>
      <c r="B1325" s="50" t="str">
        <f>IF(ＣＳＶ貼付用!BO1325="","",ＣＳＶ貼付用!BO1325+データ!$N$9)</f>
        <v/>
      </c>
      <c r="C1325" s="50" t="str">
        <f>IF(ＣＳＶ貼付用!CD1325="","",ＣＳＶ貼付用!CD1325+データ!$N$9)</f>
        <v/>
      </c>
      <c r="D1325" s="50" t="str">
        <f>IF(ＣＳＶ貼付用!CP1325="","",ＣＳＶ貼付用!CP1325+データ!$N$9)</f>
        <v/>
      </c>
      <c r="E1325" s="50" t="str">
        <f>IF(ＣＳＶ貼付用!DH1325="","",ＣＳＶ貼付用!DH1325+データ!$N$9)</f>
        <v/>
      </c>
      <c r="F1325" s="50" t="str">
        <f>IF(ＣＳＶ貼付用!DW1325="","",ＣＳＶ貼付用!DW1325+データ!$N$9)</f>
        <v/>
      </c>
    </row>
    <row r="1326" spans="1:6" x14ac:dyDescent="0.15">
      <c r="A1326" s="50" t="str">
        <f>IF(ＣＳＶ貼付用!AZ1326="","",ＣＳＶ貼付用!AZ1326+データ!$N$9)</f>
        <v/>
      </c>
      <c r="B1326" s="50" t="str">
        <f>IF(ＣＳＶ貼付用!BO1326="","",ＣＳＶ貼付用!BO1326+データ!$N$9)</f>
        <v/>
      </c>
      <c r="C1326" s="50" t="str">
        <f>IF(ＣＳＶ貼付用!CD1326="","",ＣＳＶ貼付用!CD1326+データ!$N$9)</f>
        <v/>
      </c>
      <c r="D1326" s="50" t="str">
        <f>IF(ＣＳＶ貼付用!CP1326="","",ＣＳＶ貼付用!CP1326+データ!$N$9)</f>
        <v/>
      </c>
      <c r="E1326" s="50" t="str">
        <f>IF(ＣＳＶ貼付用!DH1326="","",ＣＳＶ貼付用!DH1326+データ!$N$9)</f>
        <v/>
      </c>
      <c r="F1326" s="50" t="str">
        <f>IF(ＣＳＶ貼付用!DW1326="","",ＣＳＶ貼付用!DW1326+データ!$N$9)</f>
        <v/>
      </c>
    </row>
    <row r="1327" spans="1:6" x14ac:dyDescent="0.15">
      <c r="A1327" s="50" t="str">
        <f>IF(ＣＳＶ貼付用!AZ1327="","",ＣＳＶ貼付用!AZ1327+データ!$N$9)</f>
        <v/>
      </c>
      <c r="B1327" s="50" t="str">
        <f>IF(ＣＳＶ貼付用!BO1327="","",ＣＳＶ貼付用!BO1327+データ!$N$9)</f>
        <v/>
      </c>
      <c r="C1327" s="50" t="str">
        <f>IF(ＣＳＶ貼付用!CD1327="","",ＣＳＶ貼付用!CD1327+データ!$N$9)</f>
        <v/>
      </c>
      <c r="D1327" s="50" t="str">
        <f>IF(ＣＳＶ貼付用!CP1327="","",ＣＳＶ貼付用!CP1327+データ!$N$9)</f>
        <v/>
      </c>
      <c r="E1327" s="50" t="str">
        <f>IF(ＣＳＶ貼付用!DH1327="","",ＣＳＶ貼付用!DH1327+データ!$N$9)</f>
        <v/>
      </c>
      <c r="F1327" s="50" t="str">
        <f>IF(ＣＳＶ貼付用!DW1327="","",ＣＳＶ貼付用!DW1327+データ!$N$9)</f>
        <v/>
      </c>
    </row>
    <row r="1328" spans="1:6" x14ac:dyDescent="0.15">
      <c r="A1328" s="50" t="str">
        <f>IF(ＣＳＶ貼付用!AZ1328="","",ＣＳＶ貼付用!AZ1328+データ!$N$9)</f>
        <v/>
      </c>
      <c r="B1328" s="50" t="str">
        <f>IF(ＣＳＶ貼付用!BO1328="","",ＣＳＶ貼付用!BO1328+データ!$N$9)</f>
        <v/>
      </c>
      <c r="C1328" s="50" t="str">
        <f>IF(ＣＳＶ貼付用!CD1328="","",ＣＳＶ貼付用!CD1328+データ!$N$9)</f>
        <v/>
      </c>
      <c r="D1328" s="50" t="str">
        <f>IF(ＣＳＶ貼付用!CP1328="","",ＣＳＶ貼付用!CP1328+データ!$N$9)</f>
        <v/>
      </c>
      <c r="E1328" s="50" t="str">
        <f>IF(ＣＳＶ貼付用!DH1328="","",ＣＳＶ貼付用!DH1328+データ!$N$9)</f>
        <v/>
      </c>
      <c r="F1328" s="50" t="str">
        <f>IF(ＣＳＶ貼付用!DW1328="","",ＣＳＶ貼付用!DW1328+データ!$N$9)</f>
        <v/>
      </c>
    </row>
    <row r="1329" spans="1:6" x14ac:dyDescent="0.15">
      <c r="A1329" s="50" t="str">
        <f>IF(ＣＳＶ貼付用!AZ1329="","",ＣＳＶ貼付用!AZ1329+データ!$N$9)</f>
        <v/>
      </c>
      <c r="B1329" s="50" t="str">
        <f>IF(ＣＳＶ貼付用!BO1329="","",ＣＳＶ貼付用!BO1329+データ!$N$9)</f>
        <v/>
      </c>
      <c r="C1329" s="50" t="str">
        <f>IF(ＣＳＶ貼付用!CD1329="","",ＣＳＶ貼付用!CD1329+データ!$N$9)</f>
        <v/>
      </c>
      <c r="D1329" s="50" t="str">
        <f>IF(ＣＳＶ貼付用!CP1329="","",ＣＳＶ貼付用!CP1329+データ!$N$9)</f>
        <v/>
      </c>
      <c r="E1329" s="50" t="str">
        <f>IF(ＣＳＶ貼付用!DH1329="","",ＣＳＶ貼付用!DH1329+データ!$N$9)</f>
        <v/>
      </c>
      <c r="F1329" s="50" t="str">
        <f>IF(ＣＳＶ貼付用!DW1329="","",ＣＳＶ貼付用!DW1329+データ!$N$9)</f>
        <v/>
      </c>
    </row>
    <row r="1330" spans="1:6" x14ac:dyDescent="0.15">
      <c r="A1330" s="50" t="str">
        <f>IF(ＣＳＶ貼付用!AZ1330="","",ＣＳＶ貼付用!AZ1330+データ!$N$9)</f>
        <v/>
      </c>
      <c r="B1330" s="50" t="str">
        <f>IF(ＣＳＶ貼付用!BO1330="","",ＣＳＶ貼付用!BO1330+データ!$N$9)</f>
        <v/>
      </c>
      <c r="C1330" s="50" t="str">
        <f>IF(ＣＳＶ貼付用!CD1330="","",ＣＳＶ貼付用!CD1330+データ!$N$9)</f>
        <v/>
      </c>
      <c r="D1330" s="50" t="str">
        <f>IF(ＣＳＶ貼付用!CP1330="","",ＣＳＶ貼付用!CP1330+データ!$N$9)</f>
        <v/>
      </c>
      <c r="E1330" s="50" t="str">
        <f>IF(ＣＳＶ貼付用!DH1330="","",ＣＳＶ貼付用!DH1330+データ!$N$9)</f>
        <v/>
      </c>
      <c r="F1330" s="50" t="str">
        <f>IF(ＣＳＶ貼付用!DW1330="","",ＣＳＶ貼付用!DW1330+データ!$N$9)</f>
        <v/>
      </c>
    </row>
  </sheetData>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A2:DA69"/>
  <sheetViews>
    <sheetView workbookViewId="0">
      <selection activeCell="C4" sqref="C4"/>
    </sheetView>
  </sheetViews>
  <sheetFormatPr defaultRowHeight="13.5" x14ac:dyDescent="0.15"/>
  <sheetData>
    <row r="2" spans="105:105" x14ac:dyDescent="0.15">
      <c r="DA2" s="59"/>
    </row>
    <row r="3" spans="105:105" x14ac:dyDescent="0.15">
      <c r="DA3" s="59"/>
    </row>
    <row r="4" spans="105:105" x14ac:dyDescent="0.15">
      <c r="DA4" s="59"/>
    </row>
    <row r="5" spans="105:105" x14ac:dyDescent="0.15">
      <c r="DA5" s="59"/>
    </row>
    <row r="6" spans="105:105" x14ac:dyDescent="0.15">
      <c r="DA6" s="59"/>
    </row>
    <row r="7" spans="105:105" x14ac:dyDescent="0.15">
      <c r="DA7" s="59"/>
    </row>
    <row r="8" spans="105:105" x14ac:dyDescent="0.15">
      <c r="DA8" s="59"/>
    </row>
    <row r="9" spans="105:105" x14ac:dyDescent="0.15">
      <c r="DA9" s="59"/>
    </row>
    <row r="10" spans="105:105" x14ac:dyDescent="0.15">
      <c r="DA10" s="59"/>
    </row>
    <row r="11" spans="105:105" x14ac:dyDescent="0.15">
      <c r="DA11" s="59"/>
    </row>
    <row r="12" spans="105:105" x14ac:dyDescent="0.15">
      <c r="DA12" s="59"/>
    </row>
    <row r="13" spans="105:105" x14ac:dyDescent="0.15">
      <c r="DA13" s="59"/>
    </row>
    <row r="14" spans="105:105" x14ac:dyDescent="0.15">
      <c r="DA14" s="59"/>
    </row>
    <row r="15" spans="105:105" x14ac:dyDescent="0.15">
      <c r="DA15" s="59"/>
    </row>
    <row r="16" spans="105:105" x14ac:dyDescent="0.15">
      <c r="DA16" s="59"/>
    </row>
    <row r="17" spans="105:105" x14ac:dyDescent="0.15">
      <c r="DA17" s="59"/>
    </row>
    <row r="18" spans="105:105" x14ac:dyDescent="0.15">
      <c r="DA18" s="59"/>
    </row>
    <row r="19" spans="105:105" x14ac:dyDescent="0.15">
      <c r="DA19" s="59"/>
    </row>
    <row r="20" spans="105:105" x14ac:dyDescent="0.15">
      <c r="DA20" s="59"/>
    </row>
    <row r="21" spans="105:105" x14ac:dyDescent="0.15">
      <c r="DA21" s="59"/>
    </row>
    <row r="22" spans="105:105" x14ac:dyDescent="0.15">
      <c r="DA22" s="59"/>
    </row>
    <row r="23" spans="105:105" x14ac:dyDescent="0.15">
      <c r="DA23" s="59"/>
    </row>
    <row r="24" spans="105:105" x14ac:dyDescent="0.15">
      <c r="DA24" s="59"/>
    </row>
    <row r="25" spans="105:105" x14ac:dyDescent="0.15">
      <c r="DA25" s="59"/>
    </row>
    <row r="26" spans="105:105" x14ac:dyDescent="0.15">
      <c r="DA26" s="59"/>
    </row>
    <row r="27" spans="105:105" x14ac:dyDescent="0.15">
      <c r="DA27" s="59"/>
    </row>
    <row r="28" spans="105:105" x14ac:dyDescent="0.15">
      <c r="DA28" s="59"/>
    </row>
    <row r="29" spans="105:105" x14ac:dyDescent="0.15">
      <c r="DA29" s="59"/>
    </row>
    <row r="30" spans="105:105" x14ac:dyDescent="0.15">
      <c r="DA30" s="59"/>
    </row>
    <row r="31" spans="105:105" x14ac:dyDescent="0.15">
      <c r="DA31" s="59"/>
    </row>
    <row r="32" spans="105:105" x14ac:dyDescent="0.15">
      <c r="DA32" s="59"/>
    </row>
    <row r="33" spans="105:105" x14ac:dyDescent="0.15">
      <c r="DA33" s="59"/>
    </row>
    <row r="34" spans="105:105" x14ac:dyDescent="0.15">
      <c r="DA34" s="59"/>
    </row>
    <row r="35" spans="105:105" x14ac:dyDescent="0.15">
      <c r="DA35" s="59"/>
    </row>
    <row r="36" spans="105:105" x14ac:dyDescent="0.15">
      <c r="DA36" s="59"/>
    </row>
    <row r="37" spans="105:105" x14ac:dyDescent="0.15">
      <c r="DA37" s="59"/>
    </row>
    <row r="38" spans="105:105" x14ac:dyDescent="0.15">
      <c r="DA38" s="59"/>
    </row>
    <row r="39" spans="105:105" x14ac:dyDescent="0.15">
      <c r="DA39" s="59"/>
    </row>
    <row r="40" spans="105:105" x14ac:dyDescent="0.15">
      <c r="DA40" s="59"/>
    </row>
    <row r="41" spans="105:105" x14ac:dyDescent="0.15">
      <c r="DA41" s="59"/>
    </row>
    <row r="42" spans="105:105" x14ac:dyDescent="0.15">
      <c r="DA42" s="59"/>
    </row>
    <row r="43" spans="105:105" x14ac:dyDescent="0.15">
      <c r="DA43" s="59"/>
    </row>
    <row r="44" spans="105:105" x14ac:dyDescent="0.15">
      <c r="DA44" s="59"/>
    </row>
    <row r="45" spans="105:105" x14ac:dyDescent="0.15">
      <c r="DA45" s="59"/>
    </row>
    <row r="46" spans="105:105" x14ac:dyDescent="0.15">
      <c r="DA46" s="59"/>
    </row>
    <row r="47" spans="105:105" x14ac:dyDescent="0.15">
      <c r="DA47" s="59"/>
    </row>
    <row r="48" spans="105:105" x14ac:dyDescent="0.15">
      <c r="DA48" s="59"/>
    </row>
    <row r="49" spans="105:105" x14ac:dyDescent="0.15">
      <c r="DA49" s="59"/>
    </row>
    <row r="50" spans="105:105" x14ac:dyDescent="0.15">
      <c r="DA50" s="59"/>
    </row>
    <row r="51" spans="105:105" x14ac:dyDescent="0.15">
      <c r="DA51" s="59"/>
    </row>
    <row r="52" spans="105:105" x14ac:dyDescent="0.15">
      <c r="DA52" s="59"/>
    </row>
    <row r="53" spans="105:105" x14ac:dyDescent="0.15">
      <c r="DA53" s="59"/>
    </row>
    <row r="54" spans="105:105" x14ac:dyDescent="0.15">
      <c r="DA54" s="59"/>
    </row>
    <row r="55" spans="105:105" x14ac:dyDescent="0.15">
      <c r="DA55" s="59"/>
    </row>
    <row r="56" spans="105:105" x14ac:dyDescent="0.15">
      <c r="DA56" s="59"/>
    </row>
    <row r="57" spans="105:105" x14ac:dyDescent="0.15">
      <c r="DA57" s="59"/>
    </row>
    <row r="58" spans="105:105" x14ac:dyDescent="0.15">
      <c r="DA58" s="59"/>
    </row>
    <row r="59" spans="105:105" x14ac:dyDescent="0.15">
      <c r="DA59" s="59"/>
    </row>
    <row r="60" spans="105:105" x14ac:dyDescent="0.15">
      <c r="DA60" s="59"/>
    </row>
    <row r="61" spans="105:105" x14ac:dyDescent="0.15">
      <c r="DA61" s="59"/>
    </row>
    <row r="62" spans="105:105" x14ac:dyDescent="0.15">
      <c r="DA62" s="59"/>
    </row>
    <row r="63" spans="105:105" x14ac:dyDescent="0.15">
      <c r="DA63" s="59"/>
    </row>
    <row r="64" spans="105:105" x14ac:dyDescent="0.15">
      <c r="DA64" s="59"/>
    </row>
    <row r="65" spans="105:105" x14ac:dyDescent="0.15">
      <c r="DA65" s="59"/>
    </row>
    <row r="66" spans="105:105" x14ac:dyDescent="0.15">
      <c r="DA66" s="59"/>
    </row>
    <row r="67" spans="105:105" x14ac:dyDescent="0.15">
      <c r="DA67" s="59"/>
    </row>
    <row r="68" spans="105:105" x14ac:dyDescent="0.15">
      <c r="DA68" s="59"/>
    </row>
    <row r="69" spans="105:105" x14ac:dyDescent="0.15">
      <c r="DA69" s="59"/>
    </row>
  </sheetData>
  <phoneticPr fontId="8"/>
  <pageMargins left="0.7" right="0.7" top="0.75" bottom="0.75" header="0.3" footer="0.3"/>
  <pageSetup paperSize="9" orientation="portrait" r:id="rId1"/>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使用方法</vt:lpstr>
      <vt:lpstr>伐採量</vt:lpstr>
      <vt:lpstr>算出様式</vt:lpstr>
      <vt:lpstr>データ</vt:lpstr>
      <vt:lpstr>林齢計算用</vt:lpstr>
      <vt:lpstr>ＣＳＶ貼付用</vt:lpstr>
      <vt:lpstr>データ!Print_Area</vt:lpstr>
      <vt:lpstr>算出様式!Print_Area</vt:lpstr>
      <vt:lpstr>伐採量!Print_Area</vt:lpstr>
      <vt:lpstr>算出様式!Print_Titles</vt:lpstr>
    </vt:vector>
  </TitlesOfParts>
  <Company>FJ-WORK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009261</dc:creator>
  <cp:lastModifiedBy>古木　文仁</cp:lastModifiedBy>
  <cp:lastPrinted>2015-02-24T06:27:27Z</cp:lastPrinted>
  <dcterms:created xsi:type="dcterms:W3CDTF">2011-09-15T05:18:10Z</dcterms:created>
  <dcterms:modified xsi:type="dcterms:W3CDTF">2025-11-13T00:25:21Z</dcterms:modified>
</cp:coreProperties>
</file>